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defaultThemeVersion="166925"/>
  <mc:AlternateContent xmlns:mc="http://schemas.openxmlformats.org/markup-compatibility/2006">
    <mc:Choice Requires="x15">
      <x15ac:absPath xmlns:x15ac="http://schemas.microsoft.com/office/spreadsheetml/2010/11/ac" url="C:\Users\User\OneDrive\Documents\Downloads\post EXcel, PDF &amp; XPS\Nederlands\E - ALBUMS J1955-J1998\"/>
    </mc:Choice>
  </mc:AlternateContent>
  <xr:revisionPtr revIDLastSave="0" documentId="13_ncr:1_{9D3D2B96-D08F-44B1-BB65-CC2379F91F63}" xr6:coauthVersionLast="47" xr6:coauthVersionMax="47" xr10:uidLastSave="{00000000-0000-0000-0000-000000000000}"/>
  <bookViews>
    <workbookView xWindow="0" yWindow="0" windowWidth="23040" windowHeight="12240" xr2:uid="{FAC5430C-2B4E-4725-B9BC-34C35677F131}"/>
  </bookViews>
  <sheets>
    <sheet name="Invent J1955-J1998 (961-2792)" sheetId="3" r:id="rId1"/>
    <sheet name="Blad1" sheetId="4" r:id="rId2"/>
  </sheets>
  <definedNames>
    <definedName name="_xlnm._FilterDatabase" localSheetId="0" hidden="1">'Invent J1955-J1998 (961-2792)'!$A$1:$CJ$3740</definedName>
    <definedName name="_xlnm.Print_Area" localSheetId="0">'Invent J1955-J1998 (961-2792)'!$C$2:$Q$3720</definedName>
    <definedName name="_xlnm.Print_Titles" localSheetId="0">'Invent J1955-J1998 (961-2792)'!$7:$9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3717" i="3" l="1"/>
  <c r="CH3715" i="3"/>
  <c r="CH3713" i="3"/>
  <c r="CH3711" i="3"/>
  <c r="CH3709" i="3"/>
  <c r="CH3707" i="3"/>
  <c r="CH3705" i="3"/>
  <c r="CH3703" i="3"/>
  <c r="CH3701" i="3"/>
  <c r="CH3699" i="3"/>
  <c r="CH3696" i="3"/>
  <c r="CH3693" i="3"/>
  <c r="CH3690" i="3"/>
  <c r="CH3688" i="3"/>
  <c r="CH3686" i="3"/>
  <c r="CH3684" i="3"/>
  <c r="CH3682" i="3"/>
  <c r="CH3665" i="3"/>
  <c r="CH3659" i="3"/>
  <c r="CH3657" i="3"/>
  <c r="CH3654" i="3"/>
  <c r="CH3652" i="3"/>
  <c r="CH3649" i="3"/>
  <c r="CH3647" i="3"/>
  <c r="CH3645" i="3"/>
  <c r="CH3643" i="3"/>
  <c r="CH3638" i="3"/>
  <c r="CH3634" i="3"/>
  <c r="CH3627" i="3"/>
  <c r="CH3622" i="3"/>
  <c r="CH3619" i="3"/>
  <c r="CH3617" i="3"/>
  <c r="CH3615" i="3"/>
  <c r="CH3605" i="3"/>
  <c r="CH3602" i="3"/>
  <c r="CH3600" i="3"/>
  <c r="CH3598" i="3"/>
  <c r="CH3590" i="3"/>
  <c r="CH3588" i="3"/>
  <c r="CH3586" i="3"/>
  <c r="CH3581" i="3"/>
  <c r="CH3572" i="3"/>
  <c r="CH3570" i="3"/>
  <c r="CH3566" i="3"/>
  <c r="CH3562" i="3"/>
  <c r="CH3560" i="3"/>
  <c r="CH3557" i="3"/>
  <c r="CH3555" i="3"/>
  <c r="CH3552" i="3"/>
  <c r="CH3550" i="3"/>
  <c r="CH3545" i="3"/>
  <c r="CH3543" i="3"/>
  <c r="CH3541" i="3"/>
  <c r="CH3539" i="3"/>
  <c r="CH3537" i="3"/>
  <c r="CH3534" i="3"/>
  <c r="CH3532" i="3"/>
  <c r="CH3529" i="3"/>
  <c r="CH3524" i="3"/>
  <c r="CH3514" i="3"/>
  <c r="CH3509" i="3"/>
  <c r="CH3507" i="3"/>
  <c r="CH3500" i="3"/>
  <c r="CH3482" i="3"/>
  <c r="CH3480" i="3"/>
  <c r="CH3475" i="3"/>
  <c r="CH3473" i="3"/>
  <c r="CH3471" i="3"/>
  <c r="CH3469" i="3"/>
  <c r="CH3465" i="3"/>
  <c r="CH3462" i="3"/>
  <c r="CH3458" i="3"/>
  <c r="CH3453" i="3"/>
  <c r="CH3448" i="3"/>
  <c r="CH3443" i="3"/>
  <c r="CH3438" i="3"/>
  <c r="CH3434" i="3"/>
  <c r="CH3432" i="3"/>
  <c r="CH3429" i="3"/>
  <c r="CH3426" i="3"/>
  <c r="CH3417" i="3"/>
  <c r="CH3415" i="3"/>
  <c r="CH3413" i="3"/>
  <c r="CH3410" i="3"/>
  <c r="CH3405" i="3"/>
  <c r="CH3398" i="3"/>
  <c r="CH3396" i="3"/>
  <c r="CH3393" i="3"/>
  <c r="CH3391" i="3"/>
  <c r="CH3389" i="3"/>
  <c r="CH3384" i="3"/>
  <c r="CH3380" i="3"/>
  <c r="CH3373" i="3"/>
  <c r="CH3371" i="3"/>
  <c r="CH3367" i="3"/>
  <c r="CH3364" i="3"/>
  <c r="CH3362" i="3"/>
  <c r="CH3359" i="3"/>
  <c r="CH3356" i="3"/>
  <c r="CH3351" i="3"/>
  <c r="CH3349" i="3"/>
  <c r="CH3344" i="3"/>
  <c r="CH3340" i="3"/>
  <c r="CH3335" i="3"/>
  <c r="CH3330" i="3"/>
  <c r="CH3323" i="3"/>
  <c r="CH3321" i="3"/>
  <c r="CH3318" i="3"/>
  <c r="CH3316" i="3"/>
  <c r="CH3312" i="3"/>
  <c r="CH3309" i="3"/>
  <c r="CH3302" i="3"/>
  <c r="CH3287" i="3"/>
  <c r="CH3284" i="3"/>
  <c r="CH3279" i="3"/>
  <c r="CH3273" i="3"/>
  <c r="CH3268" i="3"/>
  <c r="CH3265" i="3"/>
  <c r="CH3262" i="3"/>
  <c r="CH3250" i="3"/>
  <c r="CH3247" i="3"/>
  <c r="CH3245" i="3"/>
  <c r="CH3243" i="3"/>
  <c r="CH3240" i="3"/>
  <c r="CH3235" i="3"/>
  <c r="CH3231" i="3"/>
  <c r="CH3228" i="3"/>
  <c r="CH3219" i="3"/>
  <c r="CH3214" i="3"/>
  <c r="CH3209" i="3"/>
  <c r="CH3207" i="3"/>
  <c r="CH3205" i="3"/>
  <c r="CH3203" i="3"/>
  <c r="CH3201" i="3"/>
  <c r="CH3199" i="3"/>
  <c r="CH3197" i="3"/>
  <c r="CH3195" i="3"/>
  <c r="CH3188" i="3"/>
  <c r="CH3186" i="3"/>
  <c r="CH3184" i="3"/>
  <c r="CH3182" i="3"/>
  <c r="CH3180" i="3"/>
  <c r="CH3174" i="3"/>
  <c r="CH3170" i="3"/>
  <c r="CH3168" i="3"/>
  <c r="CH3165" i="3"/>
  <c r="CH3160" i="3"/>
  <c r="CH3157" i="3"/>
  <c r="CH3155" i="3"/>
  <c r="CH3139" i="3"/>
  <c r="CH3121" i="3"/>
  <c r="CH3118" i="3"/>
  <c r="CH3113" i="3"/>
  <c r="CH3110" i="3"/>
  <c r="CH3107" i="3"/>
  <c r="CH3105" i="3"/>
  <c r="CH3101" i="3"/>
  <c r="CH3099" i="3"/>
  <c r="CH3097" i="3"/>
  <c r="CH3090" i="3"/>
  <c r="CH3081" i="3"/>
  <c r="CH3079" i="3"/>
  <c r="CH3073" i="3"/>
  <c r="CH3069" i="3"/>
  <c r="CH3065" i="3"/>
  <c r="CH3053" i="3"/>
  <c r="CH3051" i="3"/>
  <c r="CH3048" i="3"/>
  <c r="CH3045" i="3"/>
  <c r="CH3043" i="3"/>
  <c r="CH3040" i="3"/>
  <c r="CH3038" i="3"/>
  <c r="CH3036" i="3"/>
  <c r="CH3032" i="3"/>
  <c r="CH3030" i="3"/>
  <c r="CH3028" i="3"/>
  <c r="CH3023" i="3"/>
  <c r="CH3018" i="3"/>
  <c r="CH3016" i="3"/>
  <c r="CH3013" i="3"/>
  <c r="CH3009" i="3"/>
  <c r="CH3002" i="3"/>
  <c r="CH3000" i="3"/>
  <c r="CH2990" i="3"/>
  <c r="CH2987" i="3"/>
  <c r="CH2980" i="3"/>
  <c r="CH2977" i="3"/>
  <c r="CH2975" i="3"/>
  <c r="CH2972" i="3"/>
  <c r="CH2966" i="3"/>
  <c r="CH2964" i="3"/>
  <c r="CH2962" i="3"/>
  <c r="CH2959" i="3"/>
  <c r="CH2957" i="3"/>
  <c r="CH2953" i="3"/>
  <c r="CH2950" i="3"/>
  <c r="CH2947" i="3"/>
  <c r="CH2944" i="3"/>
  <c r="CH2936" i="3"/>
  <c r="CH2934" i="3"/>
  <c r="CH2930" i="3"/>
  <c r="CH2928" i="3"/>
  <c r="CH2926" i="3"/>
  <c r="CH2924" i="3"/>
  <c r="CH2908" i="3"/>
  <c r="CH2901" i="3"/>
  <c r="CH2899" i="3"/>
  <c r="CH2893" i="3"/>
  <c r="CH2880" i="3"/>
  <c r="CH2865" i="3"/>
  <c r="CH2863" i="3"/>
  <c r="CH2859" i="3"/>
  <c r="CH2857" i="3"/>
  <c r="CH2855" i="3"/>
  <c r="CH2853" i="3"/>
  <c r="CH2849" i="3"/>
  <c r="CH2847" i="3"/>
  <c r="CH2843" i="3"/>
  <c r="CH2840" i="3"/>
  <c r="CH2835" i="3"/>
  <c r="CH2832" i="3"/>
  <c r="CH2828" i="3"/>
  <c r="CH2822" i="3"/>
  <c r="CH2818" i="3"/>
  <c r="CH2813" i="3"/>
  <c r="CH2809" i="3"/>
  <c r="CH2807" i="3"/>
  <c r="CH2805" i="3"/>
  <c r="CH2803" i="3"/>
  <c r="CH2798" i="3"/>
  <c r="CH2796" i="3"/>
  <c r="CH2794" i="3"/>
  <c r="CH2792" i="3"/>
  <c r="CH2790" i="3"/>
  <c r="CH2783" i="3"/>
  <c r="CH2778" i="3"/>
  <c r="CH2759" i="3"/>
  <c r="CH2747" i="3"/>
  <c r="CH2745" i="3"/>
  <c r="CH2741" i="3"/>
  <c r="CH2739" i="3"/>
  <c r="CH2735" i="3"/>
  <c r="CH2730" i="3"/>
  <c r="CH2726" i="3"/>
  <c r="CH2722" i="3"/>
  <c r="CH2715" i="3"/>
  <c r="CH2713" i="3"/>
  <c r="CH2711" i="3"/>
  <c r="CH2709" i="3"/>
  <c r="CH2705" i="3"/>
  <c r="CH2703" i="3"/>
  <c r="CH2698" i="3"/>
  <c r="CH2695" i="3"/>
  <c r="CH2686" i="3"/>
  <c r="CH2684" i="3"/>
  <c r="CH2678" i="3"/>
  <c r="CH2673" i="3"/>
  <c r="CH2669" i="3"/>
  <c r="CH2664" i="3"/>
  <c r="CH2662" i="3"/>
  <c r="CH2659" i="3"/>
  <c r="CH2625" i="3"/>
  <c r="CH2619" i="3"/>
  <c r="CH2617" i="3"/>
  <c r="CH2615" i="3"/>
  <c r="CH2610" i="3"/>
  <c r="CH2608" i="3"/>
  <c r="CH2606" i="3"/>
  <c r="CH2604" i="3"/>
  <c r="CH2602" i="3"/>
  <c r="CH2600" i="3"/>
  <c r="CH2597" i="3"/>
  <c r="CH2591" i="3"/>
  <c r="CH2589" i="3"/>
  <c r="CH2585" i="3"/>
  <c r="CH2582" i="3"/>
  <c r="CH2580" i="3"/>
  <c r="CH2578" i="3"/>
  <c r="CH2573" i="3"/>
  <c r="CH2571" i="3"/>
  <c r="CH2568" i="3"/>
  <c r="CH2563" i="3"/>
  <c r="CH2560" i="3"/>
  <c r="CH2558" i="3"/>
  <c r="CH2554" i="3"/>
  <c r="CH2549" i="3"/>
  <c r="CH2547" i="3"/>
  <c r="CH2545" i="3"/>
  <c r="CH2543" i="3"/>
  <c r="CH2538" i="3"/>
  <c r="CH2536" i="3"/>
  <c r="CH2534" i="3"/>
  <c r="CH2527" i="3"/>
  <c r="CH2522" i="3"/>
  <c r="CH2519" i="3"/>
  <c r="CH2517" i="3"/>
  <c r="CH2515" i="3"/>
  <c r="CH2512" i="3"/>
  <c r="CH2508" i="3"/>
  <c r="CH2506" i="3"/>
  <c r="CH2499" i="3"/>
  <c r="CH2497" i="3"/>
  <c r="CH2494" i="3"/>
  <c r="CH2489" i="3"/>
  <c r="CH2484" i="3"/>
  <c r="CH2482" i="3"/>
  <c r="CH2477" i="3"/>
  <c r="CH2475" i="3"/>
  <c r="CH2473" i="3"/>
  <c r="CH2468" i="3"/>
  <c r="CH2464" i="3"/>
  <c r="CH2461" i="3"/>
  <c r="CH2459" i="3"/>
  <c r="CH2454" i="3"/>
  <c r="CH2451" i="3"/>
  <c r="CH2447" i="3"/>
  <c r="CH2444" i="3"/>
  <c r="CH2439" i="3"/>
  <c r="CH2437" i="3"/>
  <c r="CH2434" i="3"/>
  <c r="CH2432" i="3"/>
  <c r="CH2428" i="3"/>
  <c r="CH2425" i="3"/>
  <c r="CH2423" i="3"/>
  <c r="CH2420" i="3"/>
  <c r="CH2418" i="3"/>
  <c r="CH2416" i="3"/>
  <c r="CH2414" i="3"/>
  <c r="CH2409" i="3"/>
  <c r="CH2407" i="3"/>
  <c r="CH2403" i="3"/>
  <c r="CH2401" i="3"/>
  <c r="CH2396" i="3"/>
  <c r="CH2391" i="3"/>
  <c r="CH2389" i="3"/>
  <c r="CH2383" i="3"/>
  <c r="CH2373" i="3"/>
  <c r="CH2371" i="3"/>
  <c r="CH2369" i="3"/>
  <c r="CH2367" i="3"/>
  <c r="CH2363" i="3"/>
  <c r="CH2361" i="3"/>
  <c r="CH2359" i="3"/>
  <c r="CH2357" i="3"/>
  <c r="CH2347" i="3"/>
  <c r="CH2342" i="3"/>
  <c r="CH2339" i="3"/>
  <c r="CH2337" i="3"/>
  <c r="CH2332" i="3"/>
  <c r="CH2324" i="3"/>
  <c r="CH2322" i="3"/>
  <c r="CH2317" i="3"/>
  <c r="CH2313" i="3"/>
  <c r="CH2311" i="3"/>
  <c r="CH2309" i="3"/>
  <c r="CH2305" i="3"/>
  <c r="CH2303" i="3"/>
  <c r="CH2301" i="3"/>
  <c r="CH2299" i="3"/>
  <c r="CH2294" i="3"/>
  <c r="CH2291" i="3"/>
  <c r="CH2287" i="3"/>
  <c r="CH2282" i="3"/>
  <c r="CH2279" i="3"/>
  <c r="CH2277" i="3"/>
  <c r="CH2273" i="3"/>
  <c r="CH2270" i="3"/>
  <c r="CH2268" i="3"/>
  <c r="CH2265" i="3"/>
  <c r="CH2261" i="3"/>
  <c r="CH2259" i="3"/>
  <c r="CH2253" i="3"/>
  <c r="CH2246" i="3"/>
  <c r="CH2244" i="3"/>
  <c r="CH2241" i="3"/>
  <c r="CH2239" i="3"/>
  <c r="CH2237" i="3"/>
  <c r="CH2235" i="3"/>
  <c r="CH2233" i="3"/>
  <c r="CH2231" i="3"/>
  <c r="CH2226" i="3"/>
  <c r="CH2219" i="3"/>
  <c r="CH2217" i="3"/>
  <c r="CH2215" i="3"/>
  <c r="CH2212" i="3"/>
  <c r="CH2209" i="3"/>
  <c r="CH2205" i="3"/>
  <c r="CH2203" i="3"/>
  <c r="CH2194" i="3"/>
  <c r="CH2189" i="3"/>
  <c r="CH2185" i="3"/>
  <c r="CH2182" i="3"/>
  <c r="CH2175" i="3"/>
  <c r="CH2173" i="3"/>
  <c r="CH2167" i="3"/>
  <c r="CH2163" i="3"/>
  <c r="CH2161" i="3"/>
  <c r="CH2159" i="3"/>
  <c r="CH2156" i="3"/>
  <c r="CH2153" i="3"/>
  <c r="CH2151" i="3"/>
  <c r="CH2149" i="3"/>
  <c r="CH2147" i="3"/>
  <c r="CH2145" i="3"/>
  <c r="CH2140" i="3"/>
  <c r="CH2138" i="3"/>
  <c r="CH2136" i="3"/>
  <c r="CH2132" i="3"/>
  <c r="CH2129" i="3"/>
  <c r="CH2125" i="3"/>
  <c r="CH2122" i="3"/>
  <c r="CH2117" i="3"/>
  <c r="CH2112" i="3"/>
  <c r="CH2110" i="3"/>
  <c r="CH2108" i="3"/>
  <c r="CH2105" i="3"/>
  <c r="CH2103" i="3"/>
  <c r="CH2101" i="3"/>
  <c r="CH2099" i="3"/>
  <c r="CH2096" i="3"/>
  <c r="CH2092" i="3"/>
  <c r="CH2090" i="3"/>
  <c r="CH2087" i="3"/>
  <c r="CH2084" i="3"/>
  <c r="CH2078" i="3"/>
  <c r="CH2075" i="3"/>
  <c r="CH2073" i="3"/>
  <c r="CH2071" i="3"/>
  <c r="CH2067" i="3"/>
  <c r="CH2065" i="3"/>
  <c r="CH2063" i="3"/>
  <c r="CH2061" i="3"/>
  <c r="CH2057" i="3"/>
  <c r="CH2055" i="3"/>
  <c r="CH2048" i="3"/>
  <c r="CH2045" i="3"/>
  <c r="CH2043" i="3"/>
  <c r="CH2030" i="3"/>
  <c r="CH2026" i="3"/>
  <c r="CH2024" i="3"/>
  <c r="CH2020" i="3"/>
  <c r="CH2015" i="3"/>
  <c r="CH2013" i="3"/>
  <c r="CH2011" i="3"/>
  <c r="CH2009" i="3"/>
  <c r="CH2004" i="3"/>
  <c r="CH2002" i="3"/>
  <c r="CH1999" i="3"/>
  <c r="CH1997" i="3"/>
  <c r="CH1994" i="3"/>
  <c r="CH1989" i="3"/>
  <c r="CH1985" i="3"/>
  <c r="CH1983" i="3"/>
  <c r="CH1981" i="3"/>
  <c r="CH1979" i="3"/>
  <c r="CH1976" i="3"/>
  <c r="CH1974" i="3"/>
  <c r="CH1971" i="3"/>
  <c r="CH1968" i="3"/>
  <c r="CH1961" i="3"/>
  <c r="CH1959" i="3"/>
  <c r="CH1954" i="3"/>
  <c r="CH1951" i="3"/>
  <c r="CH1948" i="3"/>
  <c r="CH1946" i="3"/>
  <c r="CH1941" i="3"/>
  <c r="CH1938" i="3"/>
  <c r="CH1925" i="3"/>
  <c r="CH1903" i="3"/>
  <c r="CH1898" i="3"/>
  <c r="CH1894" i="3"/>
  <c r="CH1892" i="3"/>
  <c r="CH1890" i="3"/>
  <c r="CH1888" i="3"/>
  <c r="CH1883" i="3"/>
  <c r="CH1879" i="3"/>
  <c r="CH1871" i="3"/>
  <c r="CH1868" i="3"/>
  <c r="CH1866" i="3"/>
  <c r="CH1861" i="3"/>
  <c r="CH1859" i="3"/>
  <c r="CH1857" i="3"/>
  <c r="CH1855" i="3"/>
  <c r="CH1850" i="3"/>
  <c r="CH1848" i="3"/>
  <c r="CH1845" i="3"/>
  <c r="CH1843" i="3"/>
  <c r="CH1837" i="3"/>
  <c r="CH1835" i="3"/>
  <c r="CH1831" i="3"/>
  <c r="CH1829" i="3"/>
  <c r="CH1827" i="3"/>
  <c r="CH1820" i="3"/>
  <c r="CH1818" i="3"/>
  <c r="CH1811" i="3"/>
  <c r="CH1809" i="3"/>
  <c r="CH1806" i="3"/>
  <c r="CH1804" i="3"/>
  <c r="CH1802" i="3"/>
  <c r="CH1797" i="3"/>
  <c r="CH1795" i="3"/>
  <c r="CH1790" i="3"/>
  <c r="CH1785" i="3"/>
  <c r="CH1782" i="3"/>
  <c r="CH1780" i="3"/>
  <c r="CH1778" i="3"/>
  <c r="CH1776" i="3"/>
  <c r="CH1773" i="3"/>
  <c r="CH1766" i="3"/>
  <c r="CH1756" i="3"/>
  <c r="CH1754" i="3"/>
  <c r="CH1751" i="3"/>
  <c r="CH1749" i="3"/>
  <c r="CH1747" i="3"/>
  <c r="CH1743" i="3"/>
  <c r="CH1741" i="3"/>
  <c r="CH1739" i="3"/>
  <c r="CH1735" i="3"/>
  <c r="CH1733" i="3"/>
  <c r="CH1731" i="3"/>
  <c r="CH1728" i="3"/>
  <c r="CH1726" i="3"/>
  <c r="CH1724" i="3"/>
  <c r="CH1708" i="3"/>
  <c r="CH1703" i="3"/>
  <c r="CH1701" i="3"/>
  <c r="CH1699" i="3"/>
  <c r="CH1697" i="3"/>
  <c r="CH1695" i="3"/>
  <c r="CH1693" i="3"/>
  <c r="CH1691" i="3"/>
  <c r="CH1689" i="3"/>
  <c r="CH1687" i="3"/>
  <c r="CH1685" i="3"/>
  <c r="CH1683" i="3"/>
  <c r="CH1681" i="3"/>
  <c r="CH1678" i="3"/>
  <c r="CH1674" i="3"/>
  <c r="CH1672" i="3"/>
  <c r="CH1668" i="3"/>
  <c r="CH1666" i="3"/>
  <c r="CH1644" i="3"/>
  <c r="CH1640" i="3"/>
  <c r="CH1638" i="3"/>
  <c r="CH1636" i="3"/>
  <c r="CH1633" i="3"/>
  <c r="CH1626" i="3"/>
  <c r="CH1624" i="3"/>
  <c r="CH1620" i="3"/>
  <c r="CH1615" i="3"/>
  <c r="CH1613" i="3"/>
  <c r="CH1607" i="3"/>
  <c r="CH1602" i="3"/>
  <c r="CH1600" i="3"/>
  <c r="CH1595" i="3"/>
  <c r="CH1593" i="3"/>
  <c r="CH1589" i="3"/>
  <c r="CH1587" i="3"/>
  <c r="CH1585" i="3"/>
  <c r="CH1583" i="3"/>
  <c r="CH1579" i="3"/>
  <c r="CH1576" i="3"/>
  <c r="CH1574" i="3"/>
  <c r="CH1572" i="3"/>
  <c r="CH1570" i="3"/>
  <c r="CH1568" i="3"/>
  <c r="CH1566" i="3"/>
  <c r="CH1560" i="3"/>
  <c r="CH1558" i="3"/>
  <c r="CH1556" i="3"/>
  <c r="CH1552" i="3"/>
  <c r="CH1550" i="3"/>
  <c r="CH1548" i="3"/>
  <c r="CH1543" i="3"/>
  <c r="CH1540" i="3"/>
  <c r="CH1537" i="3"/>
  <c r="CH1535" i="3"/>
  <c r="CH1531" i="3"/>
  <c r="CH1522" i="3"/>
  <c r="CH1517" i="3"/>
  <c r="CH1499" i="3"/>
  <c r="CH1497" i="3"/>
  <c r="CH1478" i="3"/>
  <c r="CH1475" i="3"/>
  <c r="CH1472" i="3"/>
  <c r="CH1470" i="3"/>
  <c r="CH1468" i="3"/>
  <c r="CH1466" i="3"/>
  <c r="CH1464" i="3"/>
  <c r="CH1426" i="3"/>
  <c r="CH1424" i="3"/>
  <c r="CH1422" i="3"/>
  <c r="CH1420" i="3"/>
  <c r="CH1418" i="3"/>
  <c r="CH1411" i="3"/>
  <c r="CH1409" i="3"/>
  <c r="CH1407" i="3"/>
  <c r="CH1405" i="3"/>
  <c r="CH1403" i="3"/>
  <c r="CH1401" i="3"/>
  <c r="CH1398" i="3"/>
  <c r="CH1394" i="3"/>
  <c r="CH1392" i="3"/>
  <c r="CH1390" i="3"/>
  <c r="CH1388" i="3"/>
  <c r="CH1383" i="3"/>
  <c r="CH1381" i="3"/>
  <c r="CH1377" i="3"/>
  <c r="CH1348" i="3"/>
  <c r="CH1345" i="3"/>
  <c r="CH1340" i="3"/>
  <c r="CH1334" i="3"/>
  <c r="CH1332" i="3"/>
  <c r="CH1325" i="3"/>
  <c r="CH1316" i="3"/>
  <c r="CH1314" i="3"/>
  <c r="CH1312" i="3"/>
  <c r="CH1310" i="3"/>
  <c r="CH1308" i="3"/>
  <c r="CH1303" i="3"/>
  <c r="CH1270" i="3"/>
  <c r="CH1220" i="3"/>
  <c r="CH1218" i="3"/>
  <c r="CH1216" i="3"/>
  <c r="CH1212" i="3"/>
  <c r="CH1210" i="3"/>
  <c r="CH1208" i="3"/>
  <c r="CH1206" i="3"/>
  <c r="CH1204" i="3"/>
  <c r="CH1202" i="3"/>
  <c r="CH1200" i="3"/>
  <c r="CH1198" i="3"/>
  <c r="CH1192" i="3"/>
  <c r="CH1187" i="3"/>
  <c r="CH1185" i="3"/>
  <c r="CH1183" i="3"/>
  <c r="CH1179" i="3"/>
  <c r="CH1176" i="3"/>
  <c r="CH1174" i="3"/>
  <c r="CH1172" i="3"/>
  <c r="CH1169" i="3"/>
  <c r="CH1166" i="3"/>
  <c r="CH1162" i="3"/>
  <c r="CH1160" i="3"/>
  <c r="CH1158" i="3"/>
  <c r="CH1156" i="3"/>
  <c r="CH1154" i="3"/>
  <c r="CH1152" i="3"/>
  <c r="CH1150" i="3"/>
  <c r="CH1148" i="3"/>
  <c r="CH1133" i="3"/>
  <c r="CH1131" i="3"/>
  <c r="CH1127" i="3"/>
  <c r="CH1125" i="3"/>
  <c r="CH1123" i="3"/>
  <c r="CH1120" i="3"/>
  <c r="CH1118" i="3"/>
  <c r="CH1115" i="3"/>
  <c r="CH1113" i="3"/>
  <c r="CH1111" i="3"/>
  <c r="CH1109" i="3"/>
  <c r="CH1107" i="3"/>
  <c r="CH1103" i="3"/>
  <c r="CH1100" i="3"/>
  <c r="CH1082" i="3"/>
  <c r="CH1074" i="3"/>
  <c r="CH1062" i="3"/>
  <c r="CH1057" i="3"/>
  <c r="CH1055" i="3"/>
  <c r="CH1053" i="3"/>
  <c r="CH1051" i="3"/>
  <c r="CH1045" i="3"/>
  <c r="CH1043" i="3"/>
  <c r="CH1041" i="3"/>
  <c r="CH1038" i="3"/>
  <c r="CH1036" i="3"/>
  <c r="CH1031" i="3"/>
  <c r="CH1029" i="3"/>
  <c r="CH1026" i="3"/>
  <c r="CH1023" i="3"/>
  <c r="CH1020" i="3"/>
  <c r="CH1017" i="3"/>
  <c r="CH1012" i="3"/>
  <c r="CH1009" i="3"/>
  <c r="CH1007" i="3"/>
  <c r="CH1005" i="3"/>
  <c r="CH1002" i="3"/>
  <c r="CH996" i="3"/>
  <c r="CH991" i="3"/>
  <c r="CH984" i="3"/>
  <c r="CH981" i="3"/>
  <c r="CH979" i="3"/>
  <c r="CH977" i="3"/>
  <c r="CH974" i="3"/>
  <c r="CH972" i="3"/>
  <c r="CH970" i="3"/>
  <c r="CH968" i="3"/>
  <c r="CH966" i="3"/>
  <c r="CH962" i="3"/>
  <c r="CH958" i="3"/>
  <c r="CH955" i="3"/>
  <c r="CH952" i="3"/>
  <c r="CH950" i="3"/>
  <c r="CH948" i="3"/>
  <c r="CH946" i="3"/>
  <c r="CH944" i="3"/>
  <c r="CH942" i="3"/>
  <c r="CH937" i="3"/>
  <c r="CH934" i="3"/>
  <c r="CH931" i="3"/>
  <c r="CH929" i="3"/>
  <c r="CH927" i="3"/>
  <c r="CH925" i="3"/>
  <c r="CH909" i="3"/>
  <c r="CH907" i="3"/>
  <c r="CH905" i="3"/>
  <c r="CH900" i="3"/>
  <c r="CH898" i="3"/>
  <c r="CH896" i="3"/>
  <c r="CH891" i="3"/>
  <c r="CH886" i="3"/>
  <c r="CH881" i="3"/>
  <c r="CH877" i="3"/>
  <c r="CH874" i="3"/>
  <c r="CH867" i="3"/>
  <c r="CH864" i="3"/>
  <c r="CH860" i="3"/>
  <c r="CH855" i="3"/>
  <c r="CH852" i="3"/>
  <c r="CH850" i="3"/>
  <c r="CH848" i="3"/>
  <c r="CH846" i="3"/>
  <c r="CH842" i="3"/>
  <c r="CH832" i="3"/>
  <c r="CH830" i="3"/>
  <c r="CH827" i="3"/>
  <c r="CH824" i="3"/>
  <c r="CH822" i="3"/>
  <c r="CH816" i="3"/>
  <c r="CH813" i="3"/>
  <c r="CH808" i="3"/>
  <c r="CH806" i="3"/>
  <c r="CH804" i="3"/>
  <c r="CH802" i="3"/>
  <c r="CH800" i="3"/>
  <c r="CH798" i="3"/>
  <c r="CH796" i="3"/>
  <c r="CH792" i="3"/>
  <c r="CH789" i="3"/>
  <c r="CH787" i="3"/>
  <c r="CH781" i="3"/>
  <c r="CH778" i="3"/>
  <c r="CH776" i="3"/>
  <c r="CH774" i="3"/>
  <c r="CH771" i="3"/>
  <c r="CH763" i="3"/>
  <c r="CH758" i="3"/>
  <c r="CH754" i="3"/>
  <c r="CH748" i="3"/>
  <c r="CH744" i="3"/>
  <c r="CH735" i="3"/>
  <c r="CH732" i="3"/>
  <c r="CH730" i="3"/>
  <c r="CH728" i="3"/>
  <c r="CH726" i="3"/>
  <c r="CH718" i="3"/>
  <c r="CH715" i="3"/>
  <c r="CH712" i="3"/>
  <c r="CH700" i="3"/>
  <c r="CH698" i="3"/>
  <c r="CH692" i="3"/>
  <c r="CH686" i="3"/>
  <c r="CH682" i="3"/>
  <c r="CH678" i="3"/>
  <c r="CH672" i="3"/>
  <c r="CH669" i="3"/>
  <c r="CH667" i="3"/>
  <c r="CH664" i="3"/>
  <c r="CH657" i="3"/>
  <c r="CH653" i="3"/>
  <c r="CH650" i="3"/>
  <c r="CH644" i="3"/>
  <c r="CH642" i="3"/>
  <c r="CH640" i="3"/>
  <c r="CH638" i="3"/>
  <c r="CH636" i="3"/>
  <c r="CH631" i="3"/>
  <c r="CH629" i="3"/>
  <c r="CH627" i="3"/>
  <c r="CH621" i="3"/>
  <c r="CH619" i="3"/>
  <c r="CH613" i="3"/>
  <c r="CH609" i="3"/>
  <c r="CH606" i="3"/>
  <c r="CH597" i="3"/>
  <c r="CH595" i="3"/>
  <c r="CH590" i="3"/>
  <c r="CH587" i="3"/>
  <c r="CH581" i="3"/>
  <c r="CH577" i="3"/>
  <c r="CH574" i="3"/>
  <c r="CH569" i="3"/>
  <c r="CH564" i="3"/>
  <c r="CH560" i="3"/>
  <c r="CH558" i="3"/>
  <c r="CH556" i="3"/>
  <c r="CH554" i="3"/>
  <c r="CH550" i="3"/>
  <c r="CH545" i="3"/>
  <c r="CH536" i="3"/>
  <c r="CH533" i="3"/>
  <c r="CH530" i="3"/>
  <c r="CH518" i="3"/>
  <c r="CH514" i="3"/>
  <c r="CH512" i="3"/>
  <c r="CH506" i="3"/>
  <c r="CH504" i="3"/>
  <c r="CH501" i="3"/>
  <c r="CH497" i="3"/>
  <c r="CH495" i="3"/>
  <c r="CH493" i="3"/>
  <c r="CH489" i="3"/>
  <c r="CH485" i="3"/>
  <c r="CH481" i="3"/>
  <c r="CH479" i="3"/>
  <c r="CH474" i="3"/>
  <c r="CH467" i="3"/>
  <c r="CH464" i="3"/>
  <c r="CH456" i="3"/>
  <c r="CH454" i="3"/>
  <c r="CH450" i="3"/>
  <c r="CH443" i="3"/>
  <c r="CH440" i="3"/>
  <c r="CH438" i="3"/>
  <c r="CH436" i="3"/>
  <c r="CH428" i="3"/>
  <c r="CH426" i="3"/>
  <c r="CH417" i="3"/>
  <c r="CH412" i="3"/>
  <c r="CH408" i="3"/>
  <c r="CH405" i="3"/>
  <c r="CH401" i="3"/>
  <c r="CH394" i="3"/>
  <c r="CH387" i="3"/>
  <c r="CH385" i="3"/>
  <c r="CH383" i="3"/>
  <c r="CH378" i="3"/>
  <c r="CH371" i="3"/>
  <c r="CH364" i="3"/>
  <c r="CH359" i="3"/>
  <c r="CH352" i="3"/>
  <c r="CH349" i="3"/>
  <c r="CH345" i="3"/>
  <c r="CH340" i="3"/>
  <c r="CH331" i="3"/>
  <c r="CH324" i="3"/>
  <c r="CH321" i="3"/>
  <c r="CH315" i="3"/>
  <c r="CH309" i="3"/>
  <c r="CH305" i="3"/>
  <c r="CH303" i="3"/>
  <c r="CH293" i="3"/>
  <c r="CH291" i="3"/>
  <c r="CH288" i="3"/>
  <c r="CH285" i="3"/>
  <c r="CH283" i="3"/>
  <c r="CH276" i="3"/>
  <c r="CH269" i="3"/>
  <c r="CH266" i="3"/>
  <c r="CH264" i="3"/>
  <c r="CH260" i="3"/>
  <c r="CH256" i="3"/>
  <c r="CH248" i="3"/>
  <c r="CH241" i="3"/>
  <c r="CH238" i="3"/>
  <c r="CH232" i="3"/>
  <c r="CH215" i="3"/>
  <c r="CH192" i="3"/>
  <c r="CH188" i="3"/>
  <c r="CH186" i="3"/>
  <c r="CH175" i="3"/>
  <c r="CH167" i="3"/>
  <c r="CH165" i="3"/>
  <c r="CH155" i="3"/>
  <c r="CH153" i="3"/>
  <c r="CH151" i="3"/>
  <c r="CH145" i="3"/>
  <c r="CH141" i="3"/>
  <c r="CH132" i="3"/>
  <c r="CH122" i="3"/>
  <c r="CH108" i="3"/>
  <c r="CH105" i="3"/>
  <c r="CH103" i="3"/>
  <c r="CH100" i="3"/>
  <c r="CH97" i="3"/>
  <c r="CH95" i="3"/>
  <c r="CH88" i="3"/>
  <c r="CH86" i="3"/>
  <c r="CH84" i="3"/>
  <c r="CH79" i="3"/>
  <c r="CH75" i="3"/>
  <c r="CH65" i="3"/>
  <c r="CH63" i="3"/>
  <c r="CH61" i="3"/>
  <c r="CH58" i="3"/>
  <c r="CH54" i="3"/>
  <c r="CH52" i="3"/>
  <c r="CH48" i="3"/>
  <c r="CH46" i="3"/>
  <c r="CH36" i="3"/>
  <c r="CH29" i="3"/>
  <c r="CH26" i="3"/>
  <c r="CH23" i="3"/>
  <c r="CH21" i="3"/>
  <c r="CH19" i="3"/>
  <c r="CH15" i="3"/>
  <c r="CH11" i="3"/>
  <c r="AC1220" i="3"/>
  <c r="Z1220" i="3"/>
  <c r="X1220" i="3"/>
  <c r="W1220" i="3"/>
  <c r="V1220" i="3" s="1"/>
  <c r="T1220" i="3"/>
  <c r="S1220" i="3"/>
  <c r="R1220" i="3"/>
  <c r="Y1220" i="3"/>
  <c r="D1220" i="3"/>
  <c r="D108" i="3"/>
  <c r="C93" i="3"/>
  <c r="R93" i="3"/>
  <c r="Q93" i="3" s="1"/>
  <c r="V93" i="3"/>
  <c r="U93" i="3" s="1"/>
  <c r="AA93" i="3"/>
  <c r="AB93" i="3" s="1"/>
  <c r="AD93" i="3"/>
  <c r="AE93" i="3"/>
  <c r="AC1348" i="3" l="1"/>
  <c r="Z1348" i="3"/>
  <c r="Y1348" i="3"/>
  <c r="X1348" i="3"/>
  <c r="W1348" i="3"/>
  <c r="T1348" i="3"/>
  <c r="S1348" i="3"/>
  <c r="D3717" i="3" l="1"/>
  <c r="D3715" i="3"/>
  <c r="D3713" i="3"/>
  <c r="D3711" i="3"/>
  <c r="D3709" i="3"/>
  <c r="D3707" i="3"/>
  <c r="D3705" i="3"/>
  <c r="D3703" i="3"/>
  <c r="D3701" i="3"/>
  <c r="D3699" i="3"/>
  <c r="D3696" i="3"/>
  <c r="D3693" i="3"/>
  <c r="D3690" i="3"/>
  <c r="D3688" i="3"/>
  <c r="D3686" i="3"/>
  <c r="D3684" i="3"/>
  <c r="D3682" i="3"/>
  <c r="D3665" i="3"/>
  <c r="D3659" i="3"/>
  <c r="D3657" i="3"/>
  <c r="D3654" i="3"/>
  <c r="D3652" i="3"/>
  <c r="D3649" i="3"/>
  <c r="D3647" i="3"/>
  <c r="D3645" i="3"/>
  <c r="D3643" i="3"/>
  <c r="D3638" i="3"/>
  <c r="D3634" i="3"/>
  <c r="D3627" i="3"/>
  <c r="D3622" i="3"/>
  <c r="D3619" i="3"/>
  <c r="D3617" i="3"/>
  <c r="D3615" i="3"/>
  <c r="D3605" i="3"/>
  <c r="D3602" i="3"/>
  <c r="D3600" i="3"/>
  <c r="D3598" i="3"/>
  <c r="D3590" i="3"/>
  <c r="D3588" i="3"/>
  <c r="D3586" i="3"/>
  <c r="D3581" i="3"/>
  <c r="D3572" i="3"/>
  <c r="D3570" i="3"/>
  <c r="D3566" i="3"/>
  <c r="D3562" i="3"/>
  <c r="D3560" i="3"/>
  <c r="D3557" i="3"/>
  <c r="D3555" i="3"/>
  <c r="D3552" i="3"/>
  <c r="D3550" i="3"/>
  <c r="D3545" i="3"/>
  <c r="D3543" i="3"/>
  <c r="D3541" i="3"/>
  <c r="D3539" i="3"/>
  <c r="D3537" i="3"/>
  <c r="D3534" i="3"/>
  <c r="D3532" i="3"/>
  <c r="D3529" i="3"/>
  <c r="D3524" i="3"/>
  <c r="D3514" i="3"/>
  <c r="D3509" i="3"/>
  <c r="D3507" i="3"/>
  <c r="D3500" i="3"/>
  <c r="D3482" i="3"/>
  <c r="D3480" i="3"/>
  <c r="D3475" i="3"/>
  <c r="D3473" i="3"/>
  <c r="D3471" i="3"/>
  <c r="D3469" i="3"/>
  <c r="D3465" i="3"/>
  <c r="D3462" i="3"/>
  <c r="D3458" i="3"/>
  <c r="D3453" i="3"/>
  <c r="D3448" i="3"/>
  <c r="D3443" i="3"/>
  <c r="D3438" i="3"/>
  <c r="D3434" i="3"/>
  <c r="D3432" i="3"/>
  <c r="D3429" i="3"/>
  <c r="D3426" i="3"/>
  <c r="D3417" i="3"/>
  <c r="D3415" i="3"/>
  <c r="D3413" i="3"/>
  <c r="D3410" i="3"/>
  <c r="D3405" i="3"/>
  <c r="D3398" i="3"/>
  <c r="D3396" i="3"/>
  <c r="D3393" i="3"/>
  <c r="D3391" i="3"/>
  <c r="D3389" i="3"/>
  <c r="D3384" i="3"/>
  <c r="D3380" i="3"/>
  <c r="D3373" i="3"/>
  <c r="D3371" i="3"/>
  <c r="D3367" i="3"/>
  <c r="D3364" i="3"/>
  <c r="D3362" i="3"/>
  <c r="D3359" i="3"/>
  <c r="D3356" i="3"/>
  <c r="D3351" i="3"/>
  <c r="D3349" i="3"/>
  <c r="D3344" i="3"/>
  <c r="D3340" i="3"/>
  <c r="D3335" i="3"/>
  <c r="D3330" i="3"/>
  <c r="D3323" i="3"/>
  <c r="D3321" i="3"/>
  <c r="D3318" i="3"/>
  <c r="D3316" i="3"/>
  <c r="D3312" i="3"/>
  <c r="D3309" i="3"/>
  <c r="D3302" i="3"/>
  <c r="D3287" i="3"/>
  <c r="D3284" i="3"/>
  <c r="D3279" i="3"/>
  <c r="D3273" i="3"/>
  <c r="D3268" i="3"/>
  <c r="D3265" i="3"/>
  <c r="D3262" i="3"/>
  <c r="D3250" i="3"/>
  <c r="D3247" i="3"/>
  <c r="D3245" i="3"/>
  <c r="D3243" i="3"/>
  <c r="D3240" i="3"/>
  <c r="D3235" i="3"/>
  <c r="D3231" i="3"/>
  <c r="D3228" i="3"/>
  <c r="D3219" i="3"/>
  <c r="D3214" i="3"/>
  <c r="D3209" i="3"/>
  <c r="D3207" i="3"/>
  <c r="D3205" i="3"/>
  <c r="D3203" i="3"/>
  <c r="D3201" i="3"/>
  <c r="D3199" i="3"/>
  <c r="D3197" i="3"/>
  <c r="D3195" i="3"/>
  <c r="D3188" i="3"/>
  <c r="D3186" i="3"/>
  <c r="D3184" i="3"/>
  <c r="D3182" i="3"/>
  <c r="D3180" i="3"/>
  <c r="D3174" i="3"/>
  <c r="D3170" i="3"/>
  <c r="D3168" i="3"/>
  <c r="D3165" i="3"/>
  <c r="D3160" i="3"/>
  <c r="D3157" i="3"/>
  <c r="D3155" i="3"/>
  <c r="D3139" i="3"/>
  <c r="D3121" i="3"/>
  <c r="D3118" i="3"/>
  <c r="D3113" i="3"/>
  <c r="D3110" i="3"/>
  <c r="D3107" i="3"/>
  <c r="D3105" i="3"/>
  <c r="D3101" i="3"/>
  <c r="D3099" i="3"/>
  <c r="D3097" i="3"/>
  <c r="D3090" i="3"/>
  <c r="D3081" i="3"/>
  <c r="D3079" i="3"/>
  <c r="D3073" i="3"/>
  <c r="D3069" i="3"/>
  <c r="D3065" i="3"/>
  <c r="D3053" i="3"/>
  <c r="D3051" i="3"/>
  <c r="D3048" i="3"/>
  <c r="D3045" i="3"/>
  <c r="D3043" i="3"/>
  <c r="D3040" i="3"/>
  <c r="D3038" i="3"/>
  <c r="D3036" i="3"/>
  <c r="D3032" i="3"/>
  <c r="D3030" i="3"/>
  <c r="D3028" i="3"/>
  <c r="D3023" i="3"/>
  <c r="D3018" i="3"/>
  <c r="D3016" i="3"/>
  <c r="D3013" i="3"/>
  <c r="D3009" i="3"/>
  <c r="D3002" i="3"/>
  <c r="D3000" i="3"/>
  <c r="D2990" i="3"/>
  <c r="D2987" i="3"/>
  <c r="D2980" i="3"/>
  <c r="D2977" i="3"/>
  <c r="D2975" i="3"/>
  <c r="D2972" i="3"/>
  <c r="D2966" i="3"/>
  <c r="D2964" i="3"/>
  <c r="D2962" i="3"/>
  <c r="D2959" i="3"/>
  <c r="D2957" i="3"/>
  <c r="D2953" i="3"/>
  <c r="D2950" i="3"/>
  <c r="D2947" i="3"/>
  <c r="D2944" i="3"/>
  <c r="D2936" i="3"/>
  <c r="D2934" i="3"/>
  <c r="D2930" i="3"/>
  <c r="D2928" i="3"/>
  <c r="D2926" i="3"/>
  <c r="D2924" i="3"/>
  <c r="D2908" i="3"/>
  <c r="D2901" i="3"/>
  <c r="D2899" i="3"/>
  <c r="D2893" i="3"/>
  <c r="D2880" i="3"/>
  <c r="D2865" i="3"/>
  <c r="D2863" i="3"/>
  <c r="D2859" i="3"/>
  <c r="D2857" i="3"/>
  <c r="D2855" i="3"/>
  <c r="D2853" i="3"/>
  <c r="D2849" i="3"/>
  <c r="D2847" i="3"/>
  <c r="D2843" i="3"/>
  <c r="D2840" i="3"/>
  <c r="D2835" i="3"/>
  <c r="D2832" i="3"/>
  <c r="D2828" i="3"/>
  <c r="D2822" i="3"/>
  <c r="D2818" i="3"/>
  <c r="D2813" i="3"/>
  <c r="D2809" i="3"/>
  <c r="D2807" i="3"/>
  <c r="D2805" i="3"/>
  <c r="D2803" i="3"/>
  <c r="D2798" i="3"/>
  <c r="D2796" i="3"/>
  <c r="D2794" i="3"/>
  <c r="D2792" i="3"/>
  <c r="D2790" i="3"/>
  <c r="D2783" i="3"/>
  <c r="D2778" i="3"/>
  <c r="D2759" i="3"/>
  <c r="D2747" i="3"/>
  <c r="D2745" i="3"/>
  <c r="D2741" i="3"/>
  <c r="D2739" i="3"/>
  <c r="D2735" i="3"/>
  <c r="D2730" i="3"/>
  <c r="D2726" i="3"/>
  <c r="D2722" i="3"/>
  <c r="D2715" i="3"/>
  <c r="D2713" i="3"/>
  <c r="D2711" i="3"/>
  <c r="D2709" i="3"/>
  <c r="D2705" i="3"/>
  <c r="D2703" i="3"/>
  <c r="D2698" i="3"/>
  <c r="D2695" i="3"/>
  <c r="D2686" i="3"/>
  <c r="D2684" i="3"/>
  <c r="D2678" i="3"/>
  <c r="D2673" i="3"/>
  <c r="D2669" i="3"/>
  <c r="D2664" i="3"/>
  <c r="D2662" i="3"/>
  <c r="D2659" i="3"/>
  <c r="D2625" i="3"/>
  <c r="D2619" i="3"/>
  <c r="D2617" i="3"/>
  <c r="D2615" i="3"/>
  <c r="D2610" i="3"/>
  <c r="D2608" i="3"/>
  <c r="D2606" i="3"/>
  <c r="D2604" i="3"/>
  <c r="D2602" i="3"/>
  <c r="D2600" i="3"/>
  <c r="D2597" i="3"/>
  <c r="D2591" i="3"/>
  <c r="D2589" i="3"/>
  <c r="D2585" i="3"/>
  <c r="D2582" i="3"/>
  <c r="D2580" i="3"/>
  <c r="D2578" i="3"/>
  <c r="D2573" i="3"/>
  <c r="D2571" i="3"/>
  <c r="D2568" i="3"/>
  <c r="D2563" i="3"/>
  <c r="D2560" i="3"/>
  <c r="D2558" i="3"/>
  <c r="D2554" i="3"/>
  <c r="D2549" i="3"/>
  <c r="D2547" i="3"/>
  <c r="D2545" i="3"/>
  <c r="D2543" i="3"/>
  <c r="D2538" i="3"/>
  <c r="D2536" i="3"/>
  <c r="D2534" i="3"/>
  <c r="D2527" i="3"/>
  <c r="D2522" i="3"/>
  <c r="D2519" i="3"/>
  <c r="D2517" i="3"/>
  <c r="D2515" i="3"/>
  <c r="D2512" i="3"/>
  <c r="D2508" i="3"/>
  <c r="D2506" i="3"/>
  <c r="D2499" i="3"/>
  <c r="D2497" i="3"/>
  <c r="D2494" i="3"/>
  <c r="D2489" i="3"/>
  <c r="D2484" i="3"/>
  <c r="D2482" i="3"/>
  <c r="D2477" i="3"/>
  <c r="D2475" i="3"/>
  <c r="D2473" i="3"/>
  <c r="D2468" i="3"/>
  <c r="D2464" i="3"/>
  <c r="D2461" i="3"/>
  <c r="D2459" i="3"/>
  <c r="D2454" i="3"/>
  <c r="D2451" i="3"/>
  <c r="D2447" i="3"/>
  <c r="D2444" i="3"/>
  <c r="D2439" i="3"/>
  <c r="D2437" i="3"/>
  <c r="D2434" i="3"/>
  <c r="D2432" i="3"/>
  <c r="D2428" i="3"/>
  <c r="D2425" i="3"/>
  <c r="D2423" i="3"/>
  <c r="D2420" i="3"/>
  <c r="D2418" i="3"/>
  <c r="D2416" i="3"/>
  <c r="D2414" i="3"/>
  <c r="D2409" i="3"/>
  <c r="D2407" i="3"/>
  <c r="D2403" i="3"/>
  <c r="D2401" i="3"/>
  <c r="D2396" i="3"/>
  <c r="D2391" i="3"/>
  <c r="D2389" i="3"/>
  <c r="D2383" i="3"/>
  <c r="D2373" i="3"/>
  <c r="D2371" i="3"/>
  <c r="D2369" i="3"/>
  <c r="D2367" i="3"/>
  <c r="D2363" i="3"/>
  <c r="D2361" i="3"/>
  <c r="D2359" i="3"/>
  <c r="D2357" i="3"/>
  <c r="D2347" i="3"/>
  <c r="D2342" i="3"/>
  <c r="D2339" i="3"/>
  <c r="D2337" i="3"/>
  <c r="D2332" i="3"/>
  <c r="D2324" i="3"/>
  <c r="D2322" i="3"/>
  <c r="D2317" i="3"/>
  <c r="D2313" i="3"/>
  <c r="D2311" i="3"/>
  <c r="D2309" i="3"/>
  <c r="D2305" i="3"/>
  <c r="D2303" i="3"/>
  <c r="D2301" i="3"/>
  <c r="D2299" i="3"/>
  <c r="D2294" i="3"/>
  <c r="D2291" i="3"/>
  <c r="D2287" i="3"/>
  <c r="D2282" i="3"/>
  <c r="D2279" i="3"/>
  <c r="D2277" i="3"/>
  <c r="D2273" i="3"/>
  <c r="D2270" i="3"/>
  <c r="D2268" i="3"/>
  <c r="D2265" i="3"/>
  <c r="D2261" i="3"/>
  <c r="D2259" i="3"/>
  <c r="D2253" i="3"/>
  <c r="D2246" i="3"/>
  <c r="D2244" i="3"/>
  <c r="D2241" i="3"/>
  <c r="D2239" i="3"/>
  <c r="D2237" i="3"/>
  <c r="D2235" i="3"/>
  <c r="D2233" i="3"/>
  <c r="D2231" i="3"/>
  <c r="D2226" i="3"/>
  <c r="D2219" i="3"/>
  <c r="D2217" i="3"/>
  <c r="D2215" i="3"/>
  <c r="D2212" i="3"/>
  <c r="D2209" i="3"/>
  <c r="D2205" i="3"/>
  <c r="D2203" i="3"/>
  <c r="D2194" i="3"/>
  <c r="D2189" i="3"/>
  <c r="D2185" i="3"/>
  <c r="D2182" i="3"/>
  <c r="D2175" i="3"/>
  <c r="D2173" i="3"/>
  <c r="D2167" i="3"/>
  <c r="D2163" i="3"/>
  <c r="D2161" i="3"/>
  <c r="D2159" i="3"/>
  <c r="D2156" i="3"/>
  <c r="D2153" i="3"/>
  <c r="D2151" i="3"/>
  <c r="D2149" i="3"/>
  <c r="D2147" i="3"/>
  <c r="D2145" i="3"/>
  <c r="D2140" i="3"/>
  <c r="D2138" i="3"/>
  <c r="D2136" i="3"/>
  <c r="D2132" i="3"/>
  <c r="D2129" i="3"/>
  <c r="D2125" i="3"/>
  <c r="D2122" i="3"/>
  <c r="D2117" i="3"/>
  <c r="D2112" i="3"/>
  <c r="D2110" i="3"/>
  <c r="D2108" i="3"/>
  <c r="D2105" i="3"/>
  <c r="D2103" i="3"/>
  <c r="D2101" i="3"/>
  <c r="D2099" i="3"/>
  <c r="D2096" i="3"/>
  <c r="D2092" i="3"/>
  <c r="D2090" i="3"/>
  <c r="D2087" i="3"/>
  <c r="D2084" i="3"/>
  <c r="D2078" i="3"/>
  <c r="D2075" i="3"/>
  <c r="D2073" i="3"/>
  <c r="D2071" i="3"/>
  <c r="D2067" i="3"/>
  <c r="D2065" i="3"/>
  <c r="D2063" i="3"/>
  <c r="D2061" i="3"/>
  <c r="D2057" i="3"/>
  <c r="D2055" i="3"/>
  <c r="D2048" i="3"/>
  <c r="D2045" i="3"/>
  <c r="D2043" i="3"/>
  <c r="D2030" i="3"/>
  <c r="D2026" i="3"/>
  <c r="D2024" i="3"/>
  <c r="D2020" i="3"/>
  <c r="D2015" i="3"/>
  <c r="D2013" i="3"/>
  <c r="D2011" i="3"/>
  <c r="D2009" i="3"/>
  <c r="D2004" i="3"/>
  <c r="D2002" i="3"/>
  <c r="D1999" i="3"/>
  <c r="D1997" i="3"/>
  <c r="D1994" i="3"/>
  <c r="D1989" i="3"/>
  <c r="D1985" i="3"/>
  <c r="D1983" i="3"/>
  <c r="D1981" i="3"/>
  <c r="D1979" i="3"/>
  <c r="D1976" i="3"/>
  <c r="D1974" i="3"/>
  <c r="D1971" i="3"/>
  <c r="D1968" i="3"/>
  <c r="D1961" i="3"/>
  <c r="D1959" i="3"/>
  <c r="D1954" i="3"/>
  <c r="D1951" i="3"/>
  <c r="D1948" i="3"/>
  <c r="D1946" i="3"/>
  <c r="D1941" i="3"/>
  <c r="D1938" i="3"/>
  <c r="D1925" i="3"/>
  <c r="D1903" i="3"/>
  <c r="D1898" i="3"/>
  <c r="D1894" i="3"/>
  <c r="D1892" i="3"/>
  <c r="D1890" i="3"/>
  <c r="D1888" i="3"/>
  <c r="D1883" i="3"/>
  <c r="D1879" i="3"/>
  <c r="D1871" i="3"/>
  <c r="D1868" i="3"/>
  <c r="D1866" i="3"/>
  <c r="D1861" i="3"/>
  <c r="D1859" i="3"/>
  <c r="D1857" i="3"/>
  <c r="D1855" i="3"/>
  <c r="D1850" i="3"/>
  <c r="D1848" i="3"/>
  <c r="D1845" i="3"/>
  <c r="D1843" i="3"/>
  <c r="D1837" i="3"/>
  <c r="D1835" i="3"/>
  <c r="D1831" i="3"/>
  <c r="D1829" i="3"/>
  <c r="D1827" i="3"/>
  <c r="D1820" i="3"/>
  <c r="D1818" i="3"/>
  <c r="D1811" i="3"/>
  <c r="D1809" i="3"/>
  <c r="D1806" i="3"/>
  <c r="D1804" i="3"/>
  <c r="D1802" i="3"/>
  <c r="D1797" i="3"/>
  <c r="D1795" i="3"/>
  <c r="D1790" i="3"/>
  <c r="D1785" i="3"/>
  <c r="D1782" i="3"/>
  <c r="D1780" i="3"/>
  <c r="D1778" i="3"/>
  <c r="D1776" i="3"/>
  <c r="D1773" i="3"/>
  <c r="D1766" i="3"/>
  <c r="D1756" i="3"/>
  <c r="D1754" i="3"/>
  <c r="D1751" i="3"/>
  <c r="D1749" i="3"/>
  <c r="D1747" i="3"/>
  <c r="D1743" i="3"/>
  <c r="D1741" i="3"/>
  <c r="D1739" i="3"/>
  <c r="D1735" i="3"/>
  <c r="D1733" i="3"/>
  <c r="D1731" i="3"/>
  <c r="D1728" i="3"/>
  <c r="D1726" i="3"/>
  <c r="D1724" i="3"/>
  <c r="D1708" i="3"/>
  <c r="D1703" i="3"/>
  <c r="D1701" i="3"/>
  <c r="D1699" i="3"/>
  <c r="D1697" i="3"/>
  <c r="D1695" i="3"/>
  <c r="D1693" i="3"/>
  <c r="D1691" i="3"/>
  <c r="D1689" i="3"/>
  <c r="D1687" i="3"/>
  <c r="D1685" i="3"/>
  <c r="D1683" i="3"/>
  <c r="D1681" i="3"/>
  <c r="D1678" i="3"/>
  <c r="D1674" i="3"/>
  <c r="D1672" i="3"/>
  <c r="D1668" i="3"/>
  <c r="D1666" i="3"/>
  <c r="D1644" i="3"/>
  <c r="D1640" i="3"/>
  <c r="D1638" i="3"/>
  <c r="D1636" i="3"/>
  <c r="D1633" i="3"/>
  <c r="D1626" i="3"/>
  <c r="D1624" i="3"/>
  <c r="D1620" i="3"/>
  <c r="D1615" i="3"/>
  <c r="D1613" i="3"/>
  <c r="D1607" i="3"/>
  <c r="D1602" i="3"/>
  <c r="D1600" i="3"/>
  <c r="D1595" i="3"/>
  <c r="D1593" i="3"/>
  <c r="D1589" i="3"/>
  <c r="D1587" i="3"/>
  <c r="D1585" i="3"/>
  <c r="D1583" i="3"/>
  <c r="D1579" i="3"/>
  <c r="D1576" i="3"/>
  <c r="D1574" i="3"/>
  <c r="D1572" i="3"/>
  <c r="D1570" i="3"/>
  <c r="D1568" i="3"/>
  <c r="D1566" i="3"/>
  <c r="D1560" i="3"/>
  <c r="D1558" i="3"/>
  <c r="D1556" i="3"/>
  <c r="D1552" i="3"/>
  <c r="D1550" i="3"/>
  <c r="D1548" i="3"/>
  <c r="D1543" i="3"/>
  <c r="D1540" i="3"/>
  <c r="D1537" i="3"/>
  <c r="D1535" i="3"/>
  <c r="D1531" i="3"/>
  <c r="D1522" i="3"/>
  <c r="D1517" i="3"/>
  <c r="D1499" i="3"/>
  <c r="D1497" i="3"/>
  <c r="D1478" i="3"/>
  <c r="D1475" i="3"/>
  <c r="D1472" i="3"/>
  <c r="D1470" i="3"/>
  <c r="D1468" i="3"/>
  <c r="D1466" i="3"/>
  <c r="D1464" i="3"/>
  <c r="D1426" i="3"/>
  <c r="D1424" i="3"/>
  <c r="D1422" i="3"/>
  <c r="D1420" i="3"/>
  <c r="D1418" i="3"/>
  <c r="D1411" i="3"/>
  <c r="D1409" i="3"/>
  <c r="D1407" i="3"/>
  <c r="D1405" i="3"/>
  <c r="D1403" i="3"/>
  <c r="D1401" i="3"/>
  <c r="D1398" i="3"/>
  <c r="D1394" i="3"/>
  <c r="D1392" i="3"/>
  <c r="D1390" i="3"/>
  <c r="D1388" i="3"/>
  <c r="D1383" i="3"/>
  <c r="D1381" i="3"/>
  <c r="D1377" i="3"/>
  <c r="D1348" i="3"/>
  <c r="D1345" i="3"/>
  <c r="D1340" i="3"/>
  <c r="D1334" i="3"/>
  <c r="D1332" i="3"/>
  <c r="D1325" i="3"/>
  <c r="D1316" i="3"/>
  <c r="D1314" i="3"/>
  <c r="D1312" i="3"/>
  <c r="D1310" i="3"/>
  <c r="D1308" i="3"/>
  <c r="D1303" i="3"/>
  <c r="D1270" i="3"/>
  <c r="D1218" i="3"/>
  <c r="D1216" i="3"/>
  <c r="D1212" i="3"/>
  <c r="D1210" i="3"/>
  <c r="D1208" i="3"/>
  <c r="D1206" i="3"/>
  <c r="D1204" i="3"/>
  <c r="D1202" i="3"/>
  <c r="D1200" i="3"/>
  <c r="D1198" i="3"/>
  <c r="D1192" i="3"/>
  <c r="D1187" i="3"/>
  <c r="D1185" i="3"/>
  <c r="D1183" i="3"/>
  <c r="D1179" i="3"/>
  <c r="D1176" i="3"/>
  <c r="D1174" i="3"/>
  <c r="D1172" i="3"/>
  <c r="D1169" i="3"/>
  <c r="D1166" i="3"/>
  <c r="D1162" i="3"/>
  <c r="D1160" i="3"/>
  <c r="D1158" i="3"/>
  <c r="D1156" i="3"/>
  <c r="D1154" i="3"/>
  <c r="D1152" i="3"/>
  <c r="D1150" i="3"/>
  <c r="D1148" i="3"/>
  <c r="D1133" i="3"/>
  <c r="D1131" i="3"/>
  <c r="D1127" i="3"/>
  <c r="D1125" i="3"/>
  <c r="D1123" i="3"/>
  <c r="D1120" i="3"/>
  <c r="D1118" i="3"/>
  <c r="D1115" i="3"/>
  <c r="D1113" i="3"/>
  <c r="D1111" i="3"/>
  <c r="D1109" i="3"/>
  <c r="D1107" i="3"/>
  <c r="D1103" i="3"/>
  <c r="D1100" i="3"/>
  <c r="D1082" i="3"/>
  <c r="D1074" i="3"/>
  <c r="D1062" i="3"/>
  <c r="D1057" i="3"/>
  <c r="D1055" i="3"/>
  <c r="D1053" i="3"/>
  <c r="D1051" i="3"/>
  <c r="D1045" i="3"/>
  <c r="D1043" i="3"/>
  <c r="D1041" i="3"/>
  <c r="D1038" i="3"/>
  <c r="D1036" i="3"/>
  <c r="D1031" i="3"/>
  <c r="D1029" i="3"/>
  <c r="D1026" i="3"/>
  <c r="D1023" i="3"/>
  <c r="D1020" i="3"/>
  <c r="D1017" i="3"/>
  <c r="D1012" i="3"/>
  <c r="D1009" i="3"/>
  <c r="D1007" i="3"/>
  <c r="D1005" i="3"/>
  <c r="D1002" i="3"/>
  <c r="D996" i="3"/>
  <c r="D991" i="3"/>
  <c r="D984" i="3"/>
  <c r="D981" i="3"/>
  <c r="D979" i="3"/>
  <c r="D977" i="3"/>
  <c r="D974" i="3"/>
  <c r="D972" i="3"/>
  <c r="D970" i="3"/>
  <c r="D968" i="3"/>
  <c r="D966" i="3"/>
  <c r="D962" i="3"/>
  <c r="D958" i="3"/>
  <c r="D955" i="3"/>
  <c r="D952" i="3"/>
  <c r="D950" i="3"/>
  <c r="D948" i="3"/>
  <c r="D946" i="3"/>
  <c r="D944" i="3"/>
  <c r="D942" i="3"/>
  <c r="D937" i="3"/>
  <c r="D934" i="3"/>
  <c r="D931" i="3"/>
  <c r="D929" i="3"/>
  <c r="D927" i="3"/>
  <c r="D925" i="3"/>
  <c r="D909" i="3"/>
  <c r="D907" i="3"/>
  <c r="D905" i="3"/>
  <c r="D900" i="3"/>
  <c r="D898" i="3"/>
  <c r="D896" i="3"/>
  <c r="D891" i="3"/>
  <c r="D886" i="3"/>
  <c r="D881" i="3"/>
  <c r="D877" i="3"/>
  <c r="D874" i="3"/>
  <c r="D867" i="3"/>
  <c r="D864" i="3"/>
  <c r="D860" i="3"/>
  <c r="D855" i="3"/>
  <c r="D852" i="3"/>
  <c r="D850" i="3"/>
  <c r="D848" i="3"/>
  <c r="D846" i="3"/>
  <c r="D842" i="3"/>
  <c r="D832" i="3"/>
  <c r="D830" i="3"/>
  <c r="D827" i="3"/>
  <c r="D824" i="3"/>
  <c r="D822" i="3"/>
  <c r="D816" i="3"/>
  <c r="D813" i="3"/>
  <c r="D808" i="3"/>
  <c r="D806" i="3"/>
  <c r="D804" i="3"/>
  <c r="D802" i="3"/>
  <c r="D800" i="3"/>
  <c r="D798" i="3"/>
  <c r="D796" i="3"/>
  <c r="D792" i="3"/>
  <c r="D789" i="3"/>
  <c r="D787" i="3"/>
  <c r="D781" i="3"/>
  <c r="D778" i="3"/>
  <c r="D776" i="3"/>
  <c r="D774" i="3"/>
  <c r="D771" i="3"/>
  <c r="D763" i="3"/>
  <c r="D758" i="3"/>
  <c r="D754" i="3"/>
  <c r="D748" i="3"/>
  <c r="D744" i="3"/>
  <c r="D735" i="3"/>
  <c r="D732" i="3"/>
  <c r="D730" i="3"/>
  <c r="D728" i="3"/>
  <c r="D726" i="3"/>
  <c r="D718" i="3"/>
  <c r="D715" i="3"/>
  <c r="D712" i="3"/>
  <c r="D700" i="3"/>
  <c r="D698" i="3"/>
  <c r="D692" i="3"/>
  <c r="D686" i="3"/>
  <c r="D682" i="3"/>
  <c r="D678" i="3"/>
  <c r="D672" i="3"/>
  <c r="D669" i="3"/>
  <c r="D667" i="3"/>
  <c r="D664" i="3"/>
  <c r="D657" i="3"/>
  <c r="D653" i="3"/>
  <c r="D650" i="3"/>
  <c r="D644" i="3"/>
  <c r="D642" i="3"/>
  <c r="D640" i="3"/>
  <c r="D638" i="3"/>
  <c r="D636" i="3"/>
  <c r="D631" i="3"/>
  <c r="D629" i="3"/>
  <c r="D627" i="3"/>
  <c r="D621" i="3"/>
  <c r="D619" i="3"/>
  <c r="D613" i="3"/>
  <c r="D609" i="3"/>
  <c r="D606" i="3"/>
  <c r="D597" i="3"/>
  <c r="D595" i="3"/>
  <c r="D590" i="3"/>
  <c r="D587" i="3"/>
  <c r="D581" i="3"/>
  <c r="D577" i="3"/>
  <c r="D574" i="3"/>
  <c r="D569" i="3"/>
  <c r="D564" i="3"/>
  <c r="D560" i="3"/>
  <c r="D558" i="3"/>
  <c r="D556" i="3"/>
  <c r="D554" i="3"/>
  <c r="D550" i="3"/>
  <c r="D545" i="3"/>
  <c r="D536" i="3"/>
  <c r="D533" i="3"/>
  <c r="D530" i="3"/>
  <c r="D518" i="3"/>
  <c r="D514" i="3"/>
  <c r="D512" i="3"/>
  <c r="D506" i="3"/>
  <c r="D504" i="3"/>
  <c r="D501" i="3"/>
  <c r="D497" i="3"/>
  <c r="D495" i="3"/>
  <c r="D493" i="3"/>
  <c r="D489" i="3"/>
  <c r="D485" i="3"/>
  <c r="D481" i="3"/>
  <c r="D479" i="3"/>
  <c r="D474" i="3"/>
  <c r="D467" i="3"/>
  <c r="D464" i="3"/>
  <c r="D456" i="3"/>
  <c r="D454" i="3"/>
  <c r="D450" i="3"/>
  <c r="D443" i="3"/>
  <c r="D440" i="3"/>
  <c r="D438" i="3"/>
  <c r="D436" i="3"/>
  <c r="D428" i="3"/>
  <c r="D426" i="3"/>
  <c r="D417" i="3"/>
  <c r="D412" i="3"/>
  <c r="D408" i="3"/>
  <c r="D405" i="3"/>
  <c r="D401" i="3"/>
  <c r="D394" i="3"/>
  <c r="D387" i="3"/>
  <c r="D385" i="3"/>
  <c r="D383" i="3"/>
  <c r="D378" i="3"/>
  <c r="D371" i="3"/>
  <c r="D364" i="3"/>
  <c r="D359" i="3"/>
  <c r="D352" i="3"/>
  <c r="D349" i="3"/>
  <c r="D345" i="3"/>
  <c r="D340" i="3"/>
  <c r="D331" i="3"/>
  <c r="D324" i="3"/>
  <c r="D321" i="3"/>
  <c r="D315" i="3"/>
  <c r="D309" i="3"/>
  <c r="D305" i="3"/>
  <c r="D303" i="3"/>
  <c r="D293" i="3"/>
  <c r="D291" i="3"/>
  <c r="D288" i="3"/>
  <c r="D285" i="3"/>
  <c r="D283" i="3"/>
  <c r="D276" i="3"/>
  <c r="D269" i="3"/>
  <c r="D266" i="3"/>
  <c r="D264" i="3"/>
  <c r="D260" i="3"/>
  <c r="D256" i="3"/>
  <c r="D248" i="3"/>
  <c r="D241" i="3"/>
  <c r="D238" i="3"/>
  <c r="D232" i="3"/>
  <c r="D215" i="3"/>
  <c r="D192" i="3"/>
  <c r="D188" i="3"/>
  <c r="D186" i="3"/>
  <c r="D175" i="3"/>
  <c r="D167" i="3"/>
  <c r="D165" i="3"/>
  <c r="D155" i="3"/>
  <c r="D153" i="3"/>
  <c r="D151" i="3"/>
  <c r="D145" i="3"/>
  <c r="D141" i="3"/>
  <c r="D132" i="3"/>
  <c r="D122" i="3"/>
  <c r="D105" i="3"/>
  <c r="D103" i="3"/>
  <c r="D100" i="3"/>
  <c r="D97" i="3"/>
  <c r="D95" i="3"/>
  <c r="D88" i="3"/>
  <c r="D86" i="3"/>
  <c r="D84" i="3"/>
  <c r="D79" i="3"/>
  <c r="D75" i="3"/>
  <c r="D65" i="3"/>
  <c r="D63" i="3"/>
  <c r="D61" i="3"/>
  <c r="D58" i="3"/>
  <c r="D54" i="3"/>
  <c r="D52" i="3"/>
  <c r="D48" i="3"/>
  <c r="D46" i="3"/>
  <c r="D36" i="3"/>
  <c r="D29" i="3"/>
  <c r="D26" i="3"/>
  <c r="D23" i="3"/>
  <c r="D21" i="3"/>
  <c r="D19" i="3"/>
  <c r="D15" i="3"/>
  <c r="D11" i="3"/>
  <c r="A6" i="3" l="1"/>
  <c r="L8" i="3" s="1"/>
  <c r="AA10" i="3"/>
  <c r="AN10" i="3"/>
  <c r="BI10" i="3"/>
  <c r="A11" i="3"/>
  <c r="C11" i="3" s="1"/>
  <c r="Y11" i="3"/>
  <c r="AG11" i="3"/>
  <c r="AF11" i="3" s="1"/>
  <c r="AI11" i="3"/>
  <c r="AJ11" i="3"/>
  <c r="AP11" i="3"/>
  <c r="AR11" i="3"/>
  <c r="AS11" i="3"/>
  <c r="AU11" i="3"/>
  <c r="AV11" i="3"/>
  <c r="AX11" i="3"/>
  <c r="AY11" i="3"/>
  <c r="BA11" i="3"/>
  <c r="BB11" i="3"/>
  <c r="BD11" i="3"/>
  <c r="BE11" i="3"/>
  <c r="BG11" i="3"/>
  <c r="BH11" i="3"/>
  <c r="BJ11" i="3"/>
  <c r="BK11" i="3"/>
  <c r="BM11" i="3"/>
  <c r="BN11" i="3"/>
  <c r="BP11" i="3"/>
  <c r="BQ11" i="3"/>
  <c r="BS11" i="3"/>
  <c r="BT11" i="3"/>
  <c r="BV11" i="3"/>
  <c r="BW11" i="3"/>
  <c r="BY11" i="3"/>
  <c r="CB11" i="3"/>
  <c r="CC11" i="3"/>
  <c r="CD11" i="3"/>
  <c r="CE11" i="3"/>
  <c r="CF11" i="3"/>
  <c r="CG11" i="3"/>
  <c r="C12" i="3"/>
  <c r="R12" i="3"/>
  <c r="Q12" i="3" s="1"/>
  <c r="V12" i="3"/>
  <c r="U12" i="3" s="1"/>
  <c r="AA12" i="3"/>
  <c r="AB12" i="3" s="1"/>
  <c r="AD12" i="3"/>
  <c r="AE12" i="3" s="1"/>
  <c r="AF12" i="3"/>
  <c r="AH12" i="3"/>
  <c r="AN12" i="3"/>
  <c r="AO12" i="3"/>
  <c r="C13" i="3"/>
  <c r="R13" i="3"/>
  <c r="Q13" i="3" s="1"/>
  <c r="V13" i="3"/>
  <c r="U13" i="3" s="1"/>
  <c r="AA13" i="3"/>
  <c r="AB13" i="3" s="1"/>
  <c r="AD13" i="3"/>
  <c r="AE13" i="3" s="1"/>
  <c r="C14" i="3"/>
  <c r="R14" i="3"/>
  <c r="Q14" i="3" s="1"/>
  <c r="V14" i="3"/>
  <c r="U14" i="3" s="1"/>
  <c r="AA14" i="3"/>
  <c r="AB14" i="3" s="1"/>
  <c r="AD14" i="3"/>
  <c r="AE14" i="3" s="1"/>
  <c r="A15" i="3"/>
  <c r="C15" i="3" s="1"/>
  <c r="Y15" i="3"/>
  <c r="AG15" i="3"/>
  <c r="AF15" i="3" s="1"/>
  <c r="AI15" i="3"/>
  <c r="AJ15" i="3"/>
  <c r="AP15" i="3"/>
  <c r="AR15" i="3"/>
  <c r="AS15" i="3"/>
  <c r="AU15" i="3"/>
  <c r="AV15" i="3"/>
  <c r="AX15" i="3"/>
  <c r="AY15" i="3"/>
  <c r="BA15" i="3"/>
  <c r="BB15" i="3"/>
  <c r="BD15" i="3"/>
  <c r="BE15" i="3"/>
  <c r="BG15" i="3"/>
  <c r="BH15" i="3"/>
  <c r="BJ15" i="3"/>
  <c r="BK15" i="3"/>
  <c r="BM15" i="3"/>
  <c r="BN15" i="3"/>
  <c r="BP15" i="3"/>
  <c r="BQ15" i="3"/>
  <c r="BS15" i="3"/>
  <c r="BT15" i="3"/>
  <c r="BV15" i="3"/>
  <c r="BW15" i="3"/>
  <c r="BY15" i="3"/>
  <c r="CB15" i="3"/>
  <c r="CC15" i="3"/>
  <c r="CD15" i="3"/>
  <c r="CE15" i="3"/>
  <c r="CF15" i="3"/>
  <c r="CG15" i="3"/>
  <c r="C16" i="3"/>
  <c r="R16" i="3"/>
  <c r="Q16" i="3" s="1"/>
  <c r="V16" i="3"/>
  <c r="U16" i="3" s="1"/>
  <c r="AA16" i="3"/>
  <c r="AB16" i="3" s="1"/>
  <c r="AD16" i="3"/>
  <c r="AE16" i="3" s="1"/>
  <c r="AF16" i="3"/>
  <c r="AH16" i="3"/>
  <c r="AN16" i="3"/>
  <c r="AO16" i="3"/>
  <c r="C17" i="3"/>
  <c r="R17" i="3"/>
  <c r="Q17" i="3" s="1"/>
  <c r="V17" i="3"/>
  <c r="U17" i="3" s="1"/>
  <c r="AA17" i="3"/>
  <c r="AB17" i="3" s="1"/>
  <c r="AD17" i="3"/>
  <c r="AE17" i="3" s="1"/>
  <c r="C18" i="3"/>
  <c r="R18" i="3"/>
  <c r="Q18" i="3" s="1"/>
  <c r="V18" i="3"/>
  <c r="U18" i="3" s="1"/>
  <c r="AA18" i="3"/>
  <c r="AB18" i="3" s="1"/>
  <c r="AD18" i="3"/>
  <c r="AE18" i="3" s="1"/>
  <c r="A19" i="3"/>
  <c r="C19" i="3" s="1"/>
  <c r="Y19" i="3"/>
  <c r="AG19" i="3"/>
  <c r="AF19" i="3" s="1"/>
  <c r="AI19" i="3"/>
  <c r="AJ19" i="3"/>
  <c r="AP19" i="3"/>
  <c r="AR19" i="3"/>
  <c r="AS19" i="3"/>
  <c r="AU19" i="3"/>
  <c r="AV19" i="3"/>
  <c r="AX19" i="3"/>
  <c r="AY19" i="3"/>
  <c r="BA19" i="3"/>
  <c r="BB19" i="3"/>
  <c r="BD19" i="3"/>
  <c r="BE19" i="3"/>
  <c r="BG19" i="3"/>
  <c r="BH19" i="3"/>
  <c r="BJ19" i="3"/>
  <c r="BK19" i="3"/>
  <c r="BM19" i="3"/>
  <c r="BN19" i="3"/>
  <c r="BP19" i="3"/>
  <c r="BQ19" i="3"/>
  <c r="BS19" i="3"/>
  <c r="BT19" i="3"/>
  <c r="BV19" i="3"/>
  <c r="BW19" i="3"/>
  <c r="BY19" i="3"/>
  <c r="CB19" i="3"/>
  <c r="CC19" i="3"/>
  <c r="CD19" i="3"/>
  <c r="CE19" i="3"/>
  <c r="CF19" i="3"/>
  <c r="CG19" i="3"/>
  <c r="C20" i="3"/>
  <c r="R20" i="3"/>
  <c r="Q20" i="3" s="1"/>
  <c r="V20" i="3"/>
  <c r="U20" i="3" s="1"/>
  <c r="AA20" i="3"/>
  <c r="AB20" i="3" s="1"/>
  <c r="AD20" i="3"/>
  <c r="AE20" i="3" s="1"/>
  <c r="AF20" i="3"/>
  <c r="AH20" i="3"/>
  <c r="AN20" i="3"/>
  <c r="AO20" i="3"/>
  <c r="A21" i="3"/>
  <c r="C21" i="3" s="1"/>
  <c r="Y21" i="3"/>
  <c r="AG21" i="3"/>
  <c r="AF21" i="3" s="1"/>
  <c r="AI21" i="3"/>
  <c r="AJ21" i="3"/>
  <c r="AP21" i="3"/>
  <c r="AR21" i="3"/>
  <c r="AS21" i="3"/>
  <c r="AU21" i="3"/>
  <c r="AV21" i="3"/>
  <c r="AX21" i="3"/>
  <c r="AY21" i="3"/>
  <c r="BA21" i="3"/>
  <c r="BB21" i="3"/>
  <c r="BD21" i="3"/>
  <c r="BE21" i="3"/>
  <c r="BG21" i="3"/>
  <c r="BH21" i="3"/>
  <c r="BJ21" i="3"/>
  <c r="BK21" i="3"/>
  <c r="BM21" i="3"/>
  <c r="BN21" i="3"/>
  <c r="BP21" i="3"/>
  <c r="BQ21" i="3"/>
  <c r="BS21" i="3"/>
  <c r="BT21" i="3"/>
  <c r="BV21" i="3"/>
  <c r="BW21" i="3"/>
  <c r="BY21" i="3"/>
  <c r="CB21" i="3"/>
  <c r="CC21" i="3"/>
  <c r="CD21" i="3"/>
  <c r="CE21" i="3"/>
  <c r="CF21" i="3"/>
  <c r="CG21" i="3"/>
  <c r="C22" i="3"/>
  <c r="R22" i="3"/>
  <c r="Q22" i="3" s="1"/>
  <c r="V22" i="3"/>
  <c r="U22" i="3" s="1"/>
  <c r="AA22" i="3"/>
  <c r="AB22" i="3" s="1"/>
  <c r="AD22" i="3"/>
  <c r="AE22" i="3" s="1"/>
  <c r="AF22" i="3"/>
  <c r="AH22" i="3"/>
  <c r="AN22" i="3"/>
  <c r="AO22" i="3"/>
  <c r="A23" i="3"/>
  <c r="C23" i="3" s="1"/>
  <c r="Y23" i="3"/>
  <c r="AG23" i="3"/>
  <c r="AF23" i="3" s="1"/>
  <c r="AI23" i="3"/>
  <c r="AJ23" i="3"/>
  <c r="AP23" i="3"/>
  <c r="AR23" i="3"/>
  <c r="AS23" i="3"/>
  <c r="AU23" i="3"/>
  <c r="AV23" i="3"/>
  <c r="AX23" i="3"/>
  <c r="AY23" i="3"/>
  <c r="BA23" i="3"/>
  <c r="BB23" i="3"/>
  <c r="BD23" i="3"/>
  <c r="BE23" i="3"/>
  <c r="BG23" i="3"/>
  <c r="BH23" i="3"/>
  <c r="BJ23" i="3"/>
  <c r="BK23" i="3"/>
  <c r="BM23" i="3"/>
  <c r="BN23" i="3"/>
  <c r="BP23" i="3"/>
  <c r="BQ23" i="3"/>
  <c r="BS23" i="3"/>
  <c r="BT23" i="3"/>
  <c r="BV23" i="3"/>
  <c r="BW23" i="3"/>
  <c r="BY23" i="3"/>
  <c r="CB23" i="3"/>
  <c r="CC23" i="3"/>
  <c r="CD23" i="3"/>
  <c r="CE23" i="3"/>
  <c r="CF23" i="3"/>
  <c r="CG23" i="3"/>
  <c r="C24" i="3"/>
  <c r="R24" i="3"/>
  <c r="Q24" i="3" s="1"/>
  <c r="V24" i="3"/>
  <c r="U24" i="3" s="1"/>
  <c r="AA24" i="3"/>
  <c r="AB24" i="3" s="1"/>
  <c r="AD24" i="3"/>
  <c r="AE24" i="3" s="1"/>
  <c r="AF24" i="3"/>
  <c r="AH24" i="3"/>
  <c r="AN24" i="3"/>
  <c r="AO24" i="3"/>
  <c r="C25" i="3"/>
  <c r="R25" i="3"/>
  <c r="Q25" i="3" s="1"/>
  <c r="V25" i="3"/>
  <c r="U25" i="3" s="1"/>
  <c r="AA25" i="3"/>
  <c r="AB25" i="3" s="1"/>
  <c r="AD25" i="3"/>
  <c r="AE25" i="3" s="1"/>
  <c r="A26" i="3"/>
  <c r="C26" i="3" s="1"/>
  <c r="Y26" i="3"/>
  <c r="AG26" i="3"/>
  <c r="AF26" i="3" s="1"/>
  <c r="AI26" i="3"/>
  <c r="AJ26" i="3"/>
  <c r="AP26" i="3"/>
  <c r="AR26" i="3"/>
  <c r="AS26" i="3"/>
  <c r="AU26" i="3"/>
  <c r="AV26" i="3"/>
  <c r="AX26" i="3"/>
  <c r="AY26" i="3"/>
  <c r="BA26" i="3"/>
  <c r="BB26" i="3"/>
  <c r="BD26" i="3"/>
  <c r="BE26" i="3"/>
  <c r="BG26" i="3"/>
  <c r="BH26" i="3"/>
  <c r="BJ26" i="3"/>
  <c r="BK26" i="3"/>
  <c r="BM26" i="3"/>
  <c r="BN26" i="3"/>
  <c r="BP26" i="3"/>
  <c r="BQ26" i="3"/>
  <c r="BS26" i="3"/>
  <c r="BT26" i="3"/>
  <c r="BV26" i="3"/>
  <c r="BW26" i="3"/>
  <c r="BY26" i="3"/>
  <c r="CB26" i="3"/>
  <c r="CC26" i="3"/>
  <c r="CD26" i="3"/>
  <c r="CE26" i="3"/>
  <c r="CF26" i="3"/>
  <c r="CG26" i="3"/>
  <c r="C27" i="3"/>
  <c r="R27" i="3"/>
  <c r="Q27" i="3" s="1"/>
  <c r="V27" i="3"/>
  <c r="U27" i="3" s="1"/>
  <c r="AA27" i="3"/>
  <c r="AB27" i="3" s="1"/>
  <c r="AD27" i="3"/>
  <c r="AE27" i="3" s="1"/>
  <c r="AF27" i="3"/>
  <c r="AH27" i="3"/>
  <c r="AN27" i="3"/>
  <c r="AO27" i="3"/>
  <c r="C28" i="3"/>
  <c r="R28" i="3"/>
  <c r="Q28" i="3" s="1"/>
  <c r="V28" i="3"/>
  <c r="U28" i="3" s="1"/>
  <c r="AA28" i="3"/>
  <c r="AB28" i="3" s="1"/>
  <c r="AD28" i="3"/>
  <c r="AE28" i="3" s="1"/>
  <c r="A29" i="3"/>
  <c r="C29" i="3" s="1"/>
  <c r="Y29" i="3"/>
  <c r="AG29" i="3"/>
  <c r="AF29" i="3" s="1"/>
  <c r="AI29" i="3"/>
  <c r="AJ29" i="3"/>
  <c r="AP29" i="3"/>
  <c r="AR29" i="3"/>
  <c r="AS29" i="3"/>
  <c r="AU29" i="3"/>
  <c r="AV29" i="3"/>
  <c r="AX29" i="3"/>
  <c r="AY29" i="3"/>
  <c r="BA29" i="3"/>
  <c r="BB29" i="3"/>
  <c r="BD29" i="3"/>
  <c r="BE29" i="3"/>
  <c r="BG29" i="3"/>
  <c r="BH29" i="3"/>
  <c r="BJ29" i="3"/>
  <c r="BK29" i="3"/>
  <c r="BM29" i="3"/>
  <c r="BN29" i="3"/>
  <c r="BP29" i="3"/>
  <c r="BQ29" i="3"/>
  <c r="BS29" i="3"/>
  <c r="BT29" i="3"/>
  <c r="BV29" i="3"/>
  <c r="BW29" i="3"/>
  <c r="BY29" i="3"/>
  <c r="CB29" i="3"/>
  <c r="CC29" i="3"/>
  <c r="CD29" i="3"/>
  <c r="CE29" i="3"/>
  <c r="CF29" i="3"/>
  <c r="CG29" i="3"/>
  <c r="C30" i="3"/>
  <c r="R30" i="3"/>
  <c r="Q30" i="3" s="1"/>
  <c r="V30" i="3"/>
  <c r="U30" i="3" s="1"/>
  <c r="AA30" i="3"/>
  <c r="AB30" i="3" s="1"/>
  <c r="AD30" i="3"/>
  <c r="AE30" i="3" s="1"/>
  <c r="AF30" i="3"/>
  <c r="AH30" i="3"/>
  <c r="AN30" i="3"/>
  <c r="AO30" i="3"/>
  <c r="C31" i="3"/>
  <c r="R31" i="3"/>
  <c r="Q31" i="3" s="1"/>
  <c r="V31" i="3"/>
  <c r="U31" i="3" s="1"/>
  <c r="AA31" i="3"/>
  <c r="AB31" i="3" s="1"/>
  <c r="AD31" i="3"/>
  <c r="AE31" i="3" s="1"/>
  <c r="C32" i="3"/>
  <c r="R32" i="3"/>
  <c r="Q32" i="3" s="1"/>
  <c r="V32" i="3"/>
  <c r="U32" i="3" s="1"/>
  <c r="AA32" i="3"/>
  <c r="AB32" i="3" s="1"/>
  <c r="AD32" i="3"/>
  <c r="AE32" i="3" s="1"/>
  <c r="C33" i="3"/>
  <c r="R33" i="3"/>
  <c r="Q33" i="3" s="1"/>
  <c r="V33" i="3"/>
  <c r="U33" i="3" s="1"/>
  <c r="AA33" i="3"/>
  <c r="AB33" i="3" s="1"/>
  <c r="AD33" i="3"/>
  <c r="AE33" i="3" s="1"/>
  <c r="C34" i="3"/>
  <c r="R34" i="3"/>
  <c r="Q34" i="3" s="1"/>
  <c r="V34" i="3"/>
  <c r="U34" i="3" s="1"/>
  <c r="AA34" i="3"/>
  <c r="AB34" i="3" s="1"/>
  <c r="AD34" i="3"/>
  <c r="AE34" i="3" s="1"/>
  <c r="C35" i="3"/>
  <c r="R35" i="3"/>
  <c r="Q35" i="3" s="1"/>
  <c r="V35" i="3"/>
  <c r="U35" i="3" s="1"/>
  <c r="AA35" i="3"/>
  <c r="AB35" i="3" s="1"/>
  <c r="AD35" i="3"/>
  <c r="AE35" i="3" s="1"/>
  <c r="A36" i="3"/>
  <c r="C36" i="3" s="1"/>
  <c r="S36" i="3"/>
  <c r="S29" i="3" s="1"/>
  <c r="S26" i="3" s="1"/>
  <c r="S23" i="3" s="1"/>
  <c r="S21" i="3" s="1"/>
  <c r="S19" i="3" s="1"/>
  <c r="T36" i="3"/>
  <c r="T29" i="3" s="1"/>
  <c r="T26" i="3" s="1"/>
  <c r="T23" i="3" s="1"/>
  <c r="T21" i="3" s="1"/>
  <c r="T19" i="3" s="1"/>
  <c r="T15" i="3" s="1"/>
  <c r="T11" i="3" s="1"/>
  <c r="W36" i="3"/>
  <c r="W29" i="3" s="1"/>
  <c r="W26" i="3" s="1"/>
  <c r="W23" i="3" s="1"/>
  <c r="W21" i="3" s="1"/>
  <c r="W19" i="3" s="1"/>
  <c r="W15" i="3" s="1"/>
  <c r="W11" i="3" s="1"/>
  <c r="X36" i="3"/>
  <c r="X29" i="3" s="1"/>
  <c r="X26" i="3" s="1"/>
  <c r="X23" i="3" s="1"/>
  <c r="X21" i="3" s="1"/>
  <c r="X19" i="3" s="1"/>
  <c r="X15" i="3" s="1"/>
  <c r="X11" i="3" s="1"/>
  <c r="Y36" i="3"/>
  <c r="Z36" i="3"/>
  <c r="Z29" i="3" s="1"/>
  <c r="Z26" i="3" s="1"/>
  <c r="Z23" i="3" s="1"/>
  <c r="Z21" i="3" s="1"/>
  <c r="Z19" i="3" s="1"/>
  <c r="Z15" i="3" s="1"/>
  <c r="Z11" i="3" s="1"/>
  <c r="AC36" i="3"/>
  <c r="AC29" i="3" s="1"/>
  <c r="AC26" i="3" s="1"/>
  <c r="AC23" i="3" s="1"/>
  <c r="AC21" i="3" s="1"/>
  <c r="AC19" i="3" s="1"/>
  <c r="AC15" i="3" s="1"/>
  <c r="AC11" i="3" s="1"/>
  <c r="AG36" i="3"/>
  <c r="AF36" i="3" s="1"/>
  <c r="AI36" i="3"/>
  <c r="AJ36" i="3"/>
  <c r="AP36" i="3"/>
  <c r="AR36" i="3"/>
  <c r="AS36" i="3"/>
  <c r="AU36" i="3"/>
  <c r="AV36" i="3"/>
  <c r="AX36" i="3"/>
  <c r="AY36" i="3"/>
  <c r="BA36" i="3"/>
  <c r="BB36" i="3"/>
  <c r="BD36" i="3"/>
  <c r="BE36" i="3"/>
  <c r="BG36" i="3"/>
  <c r="BH36" i="3"/>
  <c r="BJ36" i="3"/>
  <c r="BK36" i="3"/>
  <c r="BM36" i="3"/>
  <c r="BN36" i="3"/>
  <c r="BP36" i="3"/>
  <c r="BQ36" i="3"/>
  <c r="BS36" i="3"/>
  <c r="BT36" i="3"/>
  <c r="BV36" i="3"/>
  <c r="BW36" i="3"/>
  <c r="BY36" i="3"/>
  <c r="CB36" i="3"/>
  <c r="CC36" i="3"/>
  <c r="CD36" i="3"/>
  <c r="CE36" i="3"/>
  <c r="CF36" i="3"/>
  <c r="CG36" i="3"/>
  <c r="C37" i="3"/>
  <c r="R37" i="3"/>
  <c r="Q37" i="3" s="1"/>
  <c r="V37" i="3"/>
  <c r="U37" i="3" s="1"/>
  <c r="AA37" i="3"/>
  <c r="AB37" i="3" s="1"/>
  <c r="AD37" i="3"/>
  <c r="AE37" i="3" s="1"/>
  <c r="AF37" i="3"/>
  <c r="AH37" i="3"/>
  <c r="AN37" i="3"/>
  <c r="AO37" i="3"/>
  <c r="C38" i="3"/>
  <c r="R38" i="3"/>
  <c r="Q38" i="3" s="1"/>
  <c r="V38" i="3"/>
  <c r="U38" i="3" s="1"/>
  <c r="AA38" i="3"/>
  <c r="AB38" i="3" s="1"/>
  <c r="AD38" i="3"/>
  <c r="AE38" i="3" s="1"/>
  <c r="C39" i="3"/>
  <c r="R39" i="3"/>
  <c r="Q39" i="3" s="1"/>
  <c r="V39" i="3"/>
  <c r="U39" i="3" s="1"/>
  <c r="AA39" i="3"/>
  <c r="AB39" i="3" s="1"/>
  <c r="AD39" i="3"/>
  <c r="AE39" i="3" s="1"/>
  <c r="C40" i="3"/>
  <c r="R40" i="3"/>
  <c r="Q40" i="3" s="1"/>
  <c r="V40" i="3"/>
  <c r="U40" i="3" s="1"/>
  <c r="AA40" i="3"/>
  <c r="AB40" i="3" s="1"/>
  <c r="AD40" i="3"/>
  <c r="AE40" i="3" s="1"/>
  <c r="C41" i="3"/>
  <c r="R41" i="3"/>
  <c r="Q41" i="3" s="1"/>
  <c r="V41" i="3"/>
  <c r="U41" i="3" s="1"/>
  <c r="AA41" i="3"/>
  <c r="AB41" i="3" s="1"/>
  <c r="AD41" i="3"/>
  <c r="AE41" i="3" s="1"/>
  <c r="C42" i="3"/>
  <c r="R42" i="3"/>
  <c r="Q42" i="3" s="1"/>
  <c r="V42" i="3"/>
  <c r="U42" i="3" s="1"/>
  <c r="AA42" i="3"/>
  <c r="AB42" i="3" s="1"/>
  <c r="AD42" i="3"/>
  <c r="AE42" i="3" s="1"/>
  <c r="C43" i="3"/>
  <c r="R43" i="3"/>
  <c r="Q43" i="3" s="1"/>
  <c r="V43" i="3"/>
  <c r="U43" i="3" s="1"/>
  <c r="AA43" i="3"/>
  <c r="AB43" i="3" s="1"/>
  <c r="AD43" i="3"/>
  <c r="AE43" i="3" s="1"/>
  <c r="C44" i="3"/>
  <c r="AA45" i="3"/>
  <c r="AN45" i="3"/>
  <c r="BI45" i="3"/>
  <c r="A46" i="3"/>
  <c r="C46" i="3" s="1"/>
  <c r="Y46" i="3"/>
  <c r="AG46" i="3"/>
  <c r="AF46" i="3" s="1"/>
  <c r="AI46" i="3"/>
  <c r="AJ46" i="3"/>
  <c r="AP46" i="3"/>
  <c r="AR46" i="3"/>
  <c r="AS46" i="3"/>
  <c r="AU46" i="3"/>
  <c r="AV46" i="3"/>
  <c r="AX46" i="3"/>
  <c r="AY46" i="3"/>
  <c r="BA46" i="3"/>
  <c r="BB46" i="3"/>
  <c r="BD46" i="3"/>
  <c r="BE46" i="3"/>
  <c r="BG46" i="3"/>
  <c r="BH46" i="3"/>
  <c r="BJ46" i="3"/>
  <c r="BK46" i="3"/>
  <c r="BM46" i="3"/>
  <c r="BN46" i="3"/>
  <c r="BP46" i="3"/>
  <c r="BQ46" i="3"/>
  <c r="BS46" i="3"/>
  <c r="BT46" i="3"/>
  <c r="BV46" i="3"/>
  <c r="BW46" i="3"/>
  <c r="BY46" i="3"/>
  <c r="CB46" i="3"/>
  <c r="CC46" i="3"/>
  <c r="CD46" i="3"/>
  <c r="CE46" i="3"/>
  <c r="CF46" i="3"/>
  <c r="CG46" i="3"/>
  <c r="C47" i="3"/>
  <c r="R47" i="3"/>
  <c r="Q47" i="3" s="1"/>
  <c r="V47" i="3"/>
  <c r="U47" i="3" s="1"/>
  <c r="AA47" i="3"/>
  <c r="AB47" i="3" s="1"/>
  <c r="AD47" i="3"/>
  <c r="AE47" i="3" s="1"/>
  <c r="AF47" i="3"/>
  <c r="AH47" i="3"/>
  <c r="AN47" i="3"/>
  <c r="AO47" i="3"/>
  <c r="A48" i="3"/>
  <c r="C48" i="3" s="1"/>
  <c r="Y48" i="3"/>
  <c r="AG48" i="3"/>
  <c r="AF48" i="3" s="1"/>
  <c r="AI48" i="3"/>
  <c r="AJ48" i="3"/>
  <c r="AP48" i="3"/>
  <c r="AR48" i="3"/>
  <c r="AS48" i="3"/>
  <c r="AU48" i="3"/>
  <c r="AV48" i="3"/>
  <c r="AX48" i="3"/>
  <c r="AY48" i="3"/>
  <c r="BA48" i="3"/>
  <c r="BB48" i="3"/>
  <c r="BD48" i="3"/>
  <c r="BE48" i="3"/>
  <c r="BG48" i="3"/>
  <c r="BH48" i="3"/>
  <c r="BJ48" i="3"/>
  <c r="BK48" i="3"/>
  <c r="BM48" i="3"/>
  <c r="BN48" i="3"/>
  <c r="BP48" i="3"/>
  <c r="BQ48" i="3"/>
  <c r="BS48" i="3"/>
  <c r="BT48" i="3"/>
  <c r="BV48" i="3"/>
  <c r="BW48" i="3"/>
  <c r="BY48" i="3"/>
  <c r="CB48" i="3"/>
  <c r="CC48" i="3"/>
  <c r="CD48" i="3"/>
  <c r="CE48" i="3"/>
  <c r="CF48" i="3"/>
  <c r="CG48" i="3"/>
  <c r="C49" i="3"/>
  <c r="R49" i="3"/>
  <c r="Q49" i="3" s="1"/>
  <c r="V49" i="3"/>
  <c r="U49" i="3" s="1"/>
  <c r="AA49" i="3"/>
  <c r="AB49" i="3" s="1"/>
  <c r="AD49" i="3"/>
  <c r="AE49" i="3" s="1"/>
  <c r="AF49" i="3"/>
  <c r="AH49" i="3"/>
  <c r="AN49" i="3"/>
  <c r="AO49" i="3"/>
  <c r="C50" i="3"/>
  <c r="R50" i="3"/>
  <c r="Q50" i="3" s="1"/>
  <c r="V50" i="3"/>
  <c r="U50" i="3" s="1"/>
  <c r="AA50" i="3"/>
  <c r="AB50" i="3" s="1"/>
  <c r="AD50" i="3"/>
  <c r="AE50" i="3" s="1"/>
  <c r="C51" i="3"/>
  <c r="R51" i="3"/>
  <c r="Q51" i="3" s="1"/>
  <c r="V51" i="3"/>
  <c r="U51" i="3" s="1"/>
  <c r="AA51" i="3"/>
  <c r="AB51" i="3" s="1"/>
  <c r="AD51" i="3"/>
  <c r="AE51" i="3" s="1"/>
  <c r="A52" i="3"/>
  <c r="C52" i="3" s="1"/>
  <c r="Y52" i="3"/>
  <c r="AG52" i="3"/>
  <c r="AF52" i="3" s="1"/>
  <c r="AI52" i="3"/>
  <c r="AJ52" i="3"/>
  <c r="AP52" i="3"/>
  <c r="AR52" i="3"/>
  <c r="AS52" i="3"/>
  <c r="AU52" i="3"/>
  <c r="AV52" i="3"/>
  <c r="AX52" i="3"/>
  <c r="AY52" i="3"/>
  <c r="BA52" i="3"/>
  <c r="BB52" i="3"/>
  <c r="BD52" i="3"/>
  <c r="BE52" i="3"/>
  <c r="BG52" i="3"/>
  <c r="BH52" i="3"/>
  <c r="BJ52" i="3"/>
  <c r="BK52" i="3"/>
  <c r="BM52" i="3"/>
  <c r="BN52" i="3"/>
  <c r="BP52" i="3"/>
  <c r="BQ52" i="3"/>
  <c r="BS52" i="3"/>
  <c r="BT52" i="3"/>
  <c r="BV52" i="3"/>
  <c r="BW52" i="3"/>
  <c r="BY52" i="3"/>
  <c r="CB52" i="3"/>
  <c r="CC52" i="3"/>
  <c r="CD52" i="3"/>
  <c r="CE52" i="3"/>
  <c r="CF52" i="3"/>
  <c r="CG52" i="3"/>
  <c r="C53" i="3"/>
  <c r="R53" i="3"/>
  <c r="Q53" i="3" s="1"/>
  <c r="V53" i="3"/>
  <c r="U53" i="3" s="1"/>
  <c r="AA53" i="3"/>
  <c r="AB53" i="3" s="1"/>
  <c r="AD53" i="3"/>
  <c r="AE53" i="3" s="1"/>
  <c r="AF53" i="3"/>
  <c r="AH53" i="3"/>
  <c r="AN53" i="3"/>
  <c r="AO53" i="3"/>
  <c r="A54" i="3"/>
  <c r="C54" i="3" s="1"/>
  <c r="Y54" i="3"/>
  <c r="AG54" i="3"/>
  <c r="AF54" i="3" s="1"/>
  <c r="AI54" i="3"/>
  <c r="AJ54" i="3"/>
  <c r="AP54" i="3"/>
  <c r="AR54" i="3"/>
  <c r="AS54" i="3"/>
  <c r="AU54" i="3"/>
  <c r="AV54" i="3"/>
  <c r="AX54" i="3"/>
  <c r="AY54" i="3"/>
  <c r="BA54" i="3"/>
  <c r="BB54" i="3"/>
  <c r="BD54" i="3"/>
  <c r="BE54" i="3"/>
  <c r="BG54" i="3"/>
  <c r="BH54" i="3"/>
  <c r="BJ54" i="3"/>
  <c r="BK54" i="3"/>
  <c r="BM54" i="3"/>
  <c r="BN54" i="3"/>
  <c r="BP54" i="3"/>
  <c r="BQ54" i="3"/>
  <c r="BS54" i="3"/>
  <c r="BT54" i="3"/>
  <c r="BV54" i="3"/>
  <c r="BW54" i="3"/>
  <c r="BY54" i="3"/>
  <c r="CB54" i="3"/>
  <c r="CC54" i="3"/>
  <c r="CD54" i="3"/>
  <c r="CE54" i="3"/>
  <c r="CF54" i="3"/>
  <c r="CG54" i="3"/>
  <c r="C55" i="3"/>
  <c r="R55" i="3"/>
  <c r="Q55" i="3" s="1"/>
  <c r="V55" i="3"/>
  <c r="U55" i="3" s="1"/>
  <c r="AA55" i="3"/>
  <c r="AB55" i="3" s="1"/>
  <c r="AD55" i="3"/>
  <c r="AE55" i="3" s="1"/>
  <c r="AF55" i="3"/>
  <c r="AH55" i="3"/>
  <c r="AN55" i="3"/>
  <c r="AO55" i="3"/>
  <c r="C56" i="3"/>
  <c r="R56" i="3"/>
  <c r="Q56" i="3" s="1"/>
  <c r="V56" i="3"/>
  <c r="U56" i="3" s="1"/>
  <c r="AA56" i="3"/>
  <c r="AB56" i="3" s="1"/>
  <c r="AD56" i="3"/>
  <c r="AE56" i="3" s="1"/>
  <c r="C57" i="3"/>
  <c r="R57" i="3"/>
  <c r="Q57" i="3" s="1"/>
  <c r="V57" i="3"/>
  <c r="U57" i="3" s="1"/>
  <c r="AA57" i="3"/>
  <c r="AB57" i="3" s="1"/>
  <c r="AD57" i="3"/>
  <c r="AE57" i="3" s="1"/>
  <c r="A58" i="3"/>
  <c r="C58" i="3" s="1"/>
  <c r="Y58" i="3"/>
  <c r="AG58" i="3"/>
  <c r="AF58" i="3" s="1"/>
  <c r="AI58" i="3"/>
  <c r="AJ58" i="3"/>
  <c r="AP58" i="3"/>
  <c r="AR58" i="3"/>
  <c r="AS58" i="3"/>
  <c r="AU58" i="3"/>
  <c r="AV58" i="3"/>
  <c r="AX58" i="3"/>
  <c r="AY58" i="3"/>
  <c r="BA58" i="3"/>
  <c r="BB58" i="3"/>
  <c r="BD58" i="3"/>
  <c r="BE58" i="3"/>
  <c r="BG58" i="3"/>
  <c r="BH58" i="3"/>
  <c r="BJ58" i="3"/>
  <c r="BK58" i="3"/>
  <c r="BM58" i="3"/>
  <c r="BN58" i="3"/>
  <c r="BP58" i="3"/>
  <c r="BQ58" i="3"/>
  <c r="BS58" i="3"/>
  <c r="BT58" i="3"/>
  <c r="BV58" i="3"/>
  <c r="BW58" i="3"/>
  <c r="BY58" i="3"/>
  <c r="CB58" i="3"/>
  <c r="CC58" i="3"/>
  <c r="CD58" i="3"/>
  <c r="CE58" i="3"/>
  <c r="CF58" i="3"/>
  <c r="CG58" i="3"/>
  <c r="C59" i="3"/>
  <c r="R59" i="3"/>
  <c r="Q59" i="3" s="1"/>
  <c r="V59" i="3"/>
  <c r="U59" i="3" s="1"/>
  <c r="AA59" i="3"/>
  <c r="AB59" i="3" s="1"/>
  <c r="AD59" i="3"/>
  <c r="AE59" i="3" s="1"/>
  <c r="AF59" i="3"/>
  <c r="AH59" i="3"/>
  <c r="AN59" i="3"/>
  <c r="AO59" i="3"/>
  <c r="C60" i="3"/>
  <c r="R60" i="3"/>
  <c r="Q60" i="3" s="1"/>
  <c r="V60" i="3"/>
  <c r="U60" i="3" s="1"/>
  <c r="AA60" i="3"/>
  <c r="AB60" i="3" s="1"/>
  <c r="AD60" i="3"/>
  <c r="AE60" i="3" s="1"/>
  <c r="A61" i="3"/>
  <c r="C61" i="3" s="1"/>
  <c r="Y61" i="3"/>
  <c r="AG61" i="3"/>
  <c r="AF61" i="3" s="1"/>
  <c r="AI61" i="3"/>
  <c r="AJ61" i="3"/>
  <c r="AP61" i="3"/>
  <c r="AR61" i="3"/>
  <c r="AS61" i="3"/>
  <c r="AU61" i="3"/>
  <c r="AV61" i="3"/>
  <c r="AX61" i="3"/>
  <c r="AY61" i="3"/>
  <c r="BA61" i="3"/>
  <c r="BB61" i="3"/>
  <c r="BD61" i="3"/>
  <c r="BE61" i="3"/>
  <c r="BG61" i="3"/>
  <c r="BH61" i="3"/>
  <c r="BJ61" i="3"/>
  <c r="BK61" i="3"/>
  <c r="BM61" i="3"/>
  <c r="BN61" i="3"/>
  <c r="BP61" i="3"/>
  <c r="BQ61" i="3"/>
  <c r="BS61" i="3"/>
  <c r="BT61" i="3"/>
  <c r="BV61" i="3"/>
  <c r="BW61" i="3"/>
  <c r="BY61" i="3"/>
  <c r="CB61" i="3"/>
  <c r="CC61" i="3"/>
  <c r="CD61" i="3"/>
  <c r="CE61" i="3"/>
  <c r="CF61" i="3"/>
  <c r="CG61" i="3"/>
  <c r="C62" i="3"/>
  <c r="R62" i="3"/>
  <c r="Q62" i="3" s="1"/>
  <c r="V62" i="3"/>
  <c r="U62" i="3" s="1"/>
  <c r="AA62" i="3"/>
  <c r="AB62" i="3" s="1"/>
  <c r="AD62" i="3"/>
  <c r="AE62" i="3" s="1"/>
  <c r="AF62" i="3"/>
  <c r="AH62" i="3"/>
  <c r="AN62" i="3"/>
  <c r="AO62" i="3"/>
  <c r="A63" i="3"/>
  <c r="C63" i="3" s="1"/>
  <c r="Y63" i="3"/>
  <c r="AG63" i="3"/>
  <c r="AF63" i="3" s="1"/>
  <c r="AI63" i="3"/>
  <c r="AJ63" i="3"/>
  <c r="AP63" i="3"/>
  <c r="AR63" i="3"/>
  <c r="AS63" i="3"/>
  <c r="AU63" i="3"/>
  <c r="AV63" i="3"/>
  <c r="AX63" i="3"/>
  <c r="AY63" i="3"/>
  <c r="BA63" i="3"/>
  <c r="BB63" i="3"/>
  <c r="BD63" i="3"/>
  <c r="BE63" i="3"/>
  <c r="BG63" i="3"/>
  <c r="BH63" i="3"/>
  <c r="BJ63" i="3"/>
  <c r="BK63" i="3"/>
  <c r="BM63" i="3"/>
  <c r="BN63" i="3"/>
  <c r="BP63" i="3"/>
  <c r="BQ63" i="3"/>
  <c r="BS63" i="3"/>
  <c r="BT63" i="3"/>
  <c r="BV63" i="3"/>
  <c r="BW63" i="3"/>
  <c r="BY63" i="3"/>
  <c r="CB63" i="3"/>
  <c r="CC63" i="3"/>
  <c r="CD63" i="3"/>
  <c r="CE63" i="3"/>
  <c r="CF63" i="3"/>
  <c r="CG63" i="3"/>
  <c r="C64" i="3"/>
  <c r="R64" i="3"/>
  <c r="Q64" i="3" s="1"/>
  <c r="V64" i="3"/>
  <c r="U64" i="3" s="1"/>
  <c r="AA64" i="3"/>
  <c r="AB64" i="3" s="1"/>
  <c r="AD64" i="3"/>
  <c r="AE64" i="3" s="1"/>
  <c r="AF64" i="3"/>
  <c r="AH64" i="3"/>
  <c r="AN64" i="3"/>
  <c r="AO64" i="3"/>
  <c r="A65" i="3"/>
  <c r="C65" i="3" s="1"/>
  <c r="S65" i="3"/>
  <c r="S63" i="3" s="1"/>
  <c r="S61" i="3" s="1"/>
  <c r="S58" i="3" s="1"/>
  <c r="S54" i="3" s="1"/>
  <c r="S52" i="3" s="1"/>
  <c r="S48" i="3" s="1"/>
  <c r="S46" i="3" s="1"/>
  <c r="T65" i="3"/>
  <c r="T63" i="3" s="1"/>
  <c r="T61" i="3" s="1"/>
  <c r="T58" i="3" s="1"/>
  <c r="T54" i="3" s="1"/>
  <c r="T52" i="3" s="1"/>
  <c r="T48" i="3" s="1"/>
  <c r="T46" i="3" s="1"/>
  <c r="W65" i="3"/>
  <c r="W63" i="3" s="1"/>
  <c r="W61" i="3" s="1"/>
  <c r="W58" i="3" s="1"/>
  <c r="W54" i="3" s="1"/>
  <c r="W52" i="3" s="1"/>
  <c r="W48" i="3" s="1"/>
  <c r="W46" i="3" s="1"/>
  <c r="X65" i="3"/>
  <c r="X63" i="3" s="1"/>
  <c r="X61" i="3" s="1"/>
  <c r="X58" i="3" s="1"/>
  <c r="X54" i="3" s="1"/>
  <c r="X52" i="3" s="1"/>
  <c r="X48" i="3" s="1"/>
  <c r="X46" i="3" s="1"/>
  <c r="Y65" i="3"/>
  <c r="Z65" i="3"/>
  <c r="Z63" i="3" s="1"/>
  <c r="Z61" i="3" s="1"/>
  <c r="Z58" i="3" s="1"/>
  <c r="Z54" i="3" s="1"/>
  <c r="Z52" i="3" s="1"/>
  <c r="Z48" i="3" s="1"/>
  <c r="Z46" i="3" s="1"/>
  <c r="AC65" i="3"/>
  <c r="AC63" i="3" s="1"/>
  <c r="AC61" i="3" s="1"/>
  <c r="AC58" i="3" s="1"/>
  <c r="AC54" i="3" s="1"/>
  <c r="AC52" i="3" s="1"/>
  <c r="AC48" i="3" s="1"/>
  <c r="AC46" i="3" s="1"/>
  <c r="AG65" i="3"/>
  <c r="AF65" i="3" s="1"/>
  <c r="AI65" i="3"/>
  <c r="AJ65" i="3"/>
  <c r="AP65" i="3"/>
  <c r="AR65" i="3"/>
  <c r="AS65" i="3"/>
  <c r="AU65" i="3"/>
  <c r="AV65" i="3"/>
  <c r="AX65" i="3"/>
  <c r="AY65" i="3"/>
  <c r="BA65" i="3"/>
  <c r="BB65" i="3"/>
  <c r="BD65" i="3"/>
  <c r="BE65" i="3"/>
  <c r="BG65" i="3"/>
  <c r="BH65" i="3"/>
  <c r="BJ65" i="3"/>
  <c r="BK65" i="3"/>
  <c r="BM65" i="3"/>
  <c r="BN65" i="3"/>
  <c r="BP65" i="3"/>
  <c r="BQ65" i="3"/>
  <c r="BS65" i="3"/>
  <c r="BT65" i="3"/>
  <c r="BV65" i="3"/>
  <c r="BW65" i="3"/>
  <c r="BY65" i="3"/>
  <c r="CB65" i="3"/>
  <c r="CC65" i="3"/>
  <c r="CD65" i="3"/>
  <c r="CE65" i="3"/>
  <c r="CF65" i="3"/>
  <c r="CG65" i="3"/>
  <c r="C66" i="3"/>
  <c r="R66" i="3"/>
  <c r="Q66" i="3" s="1"/>
  <c r="V66" i="3"/>
  <c r="U66" i="3" s="1"/>
  <c r="AA66" i="3"/>
  <c r="AB66" i="3" s="1"/>
  <c r="AD66" i="3"/>
  <c r="AE66" i="3" s="1"/>
  <c r="AF66" i="3"/>
  <c r="AH66" i="3"/>
  <c r="AN66" i="3"/>
  <c r="AO66" i="3"/>
  <c r="C67" i="3"/>
  <c r="R67" i="3"/>
  <c r="Q67" i="3" s="1"/>
  <c r="V67" i="3"/>
  <c r="U67" i="3" s="1"/>
  <c r="AA67" i="3"/>
  <c r="AB67" i="3" s="1"/>
  <c r="AD67" i="3"/>
  <c r="AE67" i="3" s="1"/>
  <c r="C68" i="3"/>
  <c r="R68" i="3"/>
  <c r="Q68" i="3" s="1"/>
  <c r="V68" i="3"/>
  <c r="U68" i="3" s="1"/>
  <c r="AA68" i="3"/>
  <c r="AB68" i="3" s="1"/>
  <c r="AD68" i="3"/>
  <c r="AE68" i="3" s="1"/>
  <c r="C69" i="3"/>
  <c r="R69" i="3"/>
  <c r="Q69" i="3" s="1"/>
  <c r="V69" i="3"/>
  <c r="U69" i="3" s="1"/>
  <c r="AA69" i="3"/>
  <c r="AB69" i="3" s="1"/>
  <c r="AD69" i="3"/>
  <c r="AE69" i="3" s="1"/>
  <c r="C70" i="3"/>
  <c r="R70" i="3"/>
  <c r="Q70" i="3" s="1"/>
  <c r="V70" i="3"/>
  <c r="U70" i="3" s="1"/>
  <c r="AA70" i="3"/>
  <c r="AB70" i="3" s="1"/>
  <c r="AD70" i="3"/>
  <c r="AE70" i="3" s="1"/>
  <c r="C71" i="3"/>
  <c r="R71" i="3"/>
  <c r="Q71" i="3" s="1"/>
  <c r="V71" i="3"/>
  <c r="U71" i="3" s="1"/>
  <c r="AA71" i="3"/>
  <c r="AB71" i="3" s="1"/>
  <c r="AD71" i="3"/>
  <c r="AE71" i="3" s="1"/>
  <c r="C72" i="3"/>
  <c r="R72" i="3"/>
  <c r="Q72" i="3" s="1"/>
  <c r="V72" i="3"/>
  <c r="U72" i="3" s="1"/>
  <c r="AA72" i="3"/>
  <c r="AB72" i="3" s="1"/>
  <c r="AD72" i="3"/>
  <c r="AE72" i="3" s="1"/>
  <c r="C73" i="3"/>
  <c r="AA74" i="3"/>
  <c r="AN74" i="3"/>
  <c r="BI74" i="3"/>
  <c r="A75" i="3"/>
  <c r="C75" i="3" s="1"/>
  <c r="Y75" i="3"/>
  <c r="AG75" i="3"/>
  <c r="AF75" i="3" s="1"/>
  <c r="AI75" i="3"/>
  <c r="AJ75" i="3"/>
  <c r="AP75" i="3"/>
  <c r="AR75" i="3"/>
  <c r="AS75" i="3"/>
  <c r="AU75" i="3"/>
  <c r="AV75" i="3"/>
  <c r="AX75" i="3"/>
  <c r="AY75" i="3"/>
  <c r="BA75" i="3"/>
  <c r="BB75" i="3"/>
  <c r="BD75" i="3"/>
  <c r="BE75" i="3"/>
  <c r="BG75" i="3"/>
  <c r="BH75" i="3"/>
  <c r="BJ75" i="3"/>
  <c r="BK75" i="3"/>
  <c r="BM75" i="3"/>
  <c r="BN75" i="3"/>
  <c r="BP75" i="3"/>
  <c r="BQ75" i="3"/>
  <c r="BS75" i="3"/>
  <c r="BT75" i="3"/>
  <c r="BV75" i="3"/>
  <c r="BW75" i="3"/>
  <c r="BY75" i="3"/>
  <c r="CB75" i="3"/>
  <c r="CC75" i="3"/>
  <c r="CD75" i="3"/>
  <c r="CE75" i="3"/>
  <c r="CF75" i="3"/>
  <c r="CG75" i="3"/>
  <c r="C76" i="3"/>
  <c r="R76" i="3"/>
  <c r="Q76" i="3" s="1"/>
  <c r="V76" i="3"/>
  <c r="U76" i="3" s="1"/>
  <c r="AA76" i="3"/>
  <c r="AB76" i="3" s="1"/>
  <c r="AD76" i="3"/>
  <c r="AE76" i="3" s="1"/>
  <c r="AF76" i="3"/>
  <c r="AH76" i="3"/>
  <c r="AN76" i="3"/>
  <c r="AO76" i="3"/>
  <c r="C77" i="3"/>
  <c r="R77" i="3"/>
  <c r="Q77" i="3" s="1"/>
  <c r="V77" i="3"/>
  <c r="U77" i="3" s="1"/>
  <c r="AA77" i="3"/>
  <c r="AB77" i="3" s="1"/>
  <c r="AD77" i="3"/>
  <c r="AE77" i="3" s="1"/>
  <c r="C78" i="3"/>
  <c r="R78" i="3"/>
  <c r="Q78" i="3" s="1"/>
  <c r="V78" i="3"/>
  <c r="U78" i="3" s="1"/>
  <c r="AA78" i="3"/>
  <c r="AB78" i="3" s="1"/>
  <c r="AD78" i="3"/>
  <c r="AE78" i="3" s="1"/>
  <c r="A79" i="3"/>
  <c r="C79" i="3" s="1"/>
  <c r="Y79" i="3"/>
  <c r="AG79" i="3"/>
  <c r="AF79" i="3" s="1"/>
  <c r="AI79" i="3"/>
  <c r="AJ79" i="3"/>
  <c r="AP79" i="3"/>
  <c r="AR79" i="3"/>
  <c r="AS79" i="3"/>
  <c r="AU79" i="3"/>
  <c r="AV79" i="3"/>
  <c r="AX79" i="3"/>
  <c r="AY79" i="3"/>
  <c r="BA79" i="3"/>
  <c r="BB79" i="3"/>
  <c r="BD79" i="3"/>
  <c r="BE79" i="3"/>
  <c r="BG79" i="3"/>
  <c r="BH79" i="3"/>
  <c r="BJ79" i="3"/>
  <c r="BK79" i="3"/>
  <c r="BM79" i="3"/>
  <c r="BN79" i="3"/>
  <c r="BP79" i="3"/>
  <c r="BQ79" i="3"/>
  <c r="BS79" i="3"/>
  <c r="BT79" i="3"/>
  <c r="BV79" i="3"/>
  <c r="BW79" i="3"/>
  <c r="BY79" i="3"/>
  <c r="CB79" i="3"/>
  <c r="CC79" i="3"/>
  <c r="CD79" i="3"/>
  <c r="CE79" i="3"/>
  <c r="CF79" i="3"/>
  <c r="CG79" i="3"/>
  <c r="C80" i="3"/>
  <c r="R80" i="3"/>
  <c r="Q80" i="3" s="1"/>
  <c r="V80" i="3"/>
  <c r="U80" i="3" s="1"/>
  <c r="AA80" i="3"/>
  <c r="AB80" i="3" s="1"/>
  <c r="AD80" i="3"/>
  <c r="AE80" i="3" s="1"/>
  <c r="AF80" i="3"/>
  <c r="AH80" i="3"/>
  <c r="AN80" i="3"/>
  <c r="AO80" i="3"/>
  <c r="C81" i="3"/>
  <c r="R81" i="3"/>
  <c r="Q81" i="3" s="1"/>
  <c r="V81" i="3"/>
  <c r="U81" i="3" s="1"/>
  <c r="AA81" i="3"/>
  <c r="AB81" i="3" s="1"/>
  <c r="AD81" i="3"/>
  <c r="AE81" i="3" s="1"/>
  <c r="C82" i="3"/>
  <c r="R82" i="3"/>
  <c r="Q82" i="3" s="1"/>
  <c r="V82" i="3"/>
  <c r="U82" i="3" s="1"/>
  <c r="AA82" i="3"/>
  <c r="AB82" i="3" s="1"/>
  <c r="AD82" i="3"/>
  <c r="AE82" i="3" s="1"/>
  <c r="C83" i="3"/>
  <c r="R83" i="3"/>
  <c r="Q83" i="3" s="1"/>
  <c r="V83" i="3"/>
  <c r="U83" i="3" s="1"/>
  <c r="AA83" i="3"/>
  <c r="AB83" i="3" s="1"/>
  <c r="AD83" i="3"/>
  <c r="AE83" i="3" s="1"/>
  <c r="A84" i="3"/>
  <c r="C84" i="3" s="1"/>
  <c r="Y84" i="3"/>
  <c r="AG84" i="3"/>
  <c r="AF84" i="3" s="1"/>
  <c r="AI84" i="3"/>
  <c r="AJ84" i="3"/>
  <c r="AP84" i="3"/>
  <c r="AR84" i="3"/>
  <c r="AS84" i="3"/>
  <c r="AU84" i="3"/>
  <c r="AV84" i="3"/>
  <c r="AX84" i="3"/>
  <c r="AY84" i="3"/>
  <c r="BA84" i="3"/>
  <c r="BB84" i="3"/>
  <c r="BD84" i="3"/>
  <c r="BE84" i="3"/>
  <c r="BG84" i="3"/>
  <c r="BH84" i="3"/>
  <c r="BJ84" i="3"/>
  <c r="BK84" i="3"/>
  <c r="BM84" i="3"/>
  <c r="BN84" i="3"/>
  <c r="BP84" i="3"/>
  <c r="BQ84" i="3"/>
  <c r="BS84" i="3"/>
  <c r="BT84" i="3"/>
  <c r="BV84" i="3"/>
  <c r="BW84" i="3"/>
  <c r="BY84" i="3"/>
  <c r="CB84" i="3"/>
  <c r="CC84" i="3"/>
  <c r="CD84" i="3"/>
  <c r="CE84" i="3"/>
  <c r="CF84" i="3"/>
  <c r="CG84" i="3"/>
  <c r="C85" i="3"/>
  <c r="R85" i="3"/>
  <c r="Q85" i="3" s="1"/>
  <c r="V85" i="3"/>
  <c r="U85" i="3" s="1"/>
  <c r="AA85" i="3"/>
  <c r="AB85" i="3" s="1"/>
  <c r="AD85" i="3"/>
  <c r="AE85" i="3" s="1"/>
  <c r="AF85" i="3"/>
  <c r="AH85" i="3"/>
  <c r="AN85" i="3"/>
  <c r="AO85" i="3"/>
  <c r="A86" i="3"/>
  <c r="C86" i="3" s="1"/>
  <c r="Y86" i="3"/>
  <c r="AG86" i="3"/>
  <c r="AF86" i="3" s="1"/>
  <c r="AI86" i="3"/>
  <c r="AJ86" i="3"/>
  <c r="AP86" i="3"/>
  <c r="AR86" i="3"/>
  <c r="AS86" i="3"/>
  <c r="AU86" i="3"/>
  <c r="AV86" i="3"/>
  <c r="AX86" i="3"/>
  <c r="AY86" i="3"/>
  <c r="BA86" i="3"/>
  <c r="BB86" i="3"/>
  <c r="BD86" i="3"/>
  <c r="BE86" i="3"/>
  <c r="BG86" i="3"/>
  <c r="BH86" i="3"/>
  <c r="BJ86" i="3"/>
  <c r="BK86" i="3"/>
  <c r="BM86" i="3"/>
  <c r="BN86" i="3"/>
  <c r="BP86" i="3"/>
  <c r="BQ86" i="3"/>
  <c r="BS86" i="3"/>
  <c r="BT86" i="3"/>
  <c r="BV86" i="3"/>
  <c r="BW86" i="3"/>
  <c r="BY86" i="3"/>
  <c r="CB86" i="3"/>
  <c r="CC86" i="3"/>
  <c r="CD86" i="3"/>
  <c r="CE86" i="3"/>
  <c r="CF86" i="3"/>
  <c r="CG86" i="3"/>
  <c r="C87" i="3"/>
  <c r="R87" i="3"/>
  <c r="Q87" i="3" s="1"/>
  <c r="V87" i="3"/>
  <c r="U87" i="3" s="1"/>
  <c r="AA87" i="3"/>
  <c r="AB87" i="3" s="1"/>
  <c r="AD87" i="3"/>
  <c r="AE87" i="3" s="1"/>
  <c r="AF87" i="3"/>
  <c r="AH87" i="3"/>
  <c r="AN87" i="3"/>
  <c r="AO87" i="3"/>
  <c r="A88" i="3"/>
  <c r="C88" i="3" s="1"/>
  <c r="Y88" i="3"/>
  <c r="AG88" i="3"/>
  <c r="AF88" i="3" s="1"/>
  <c r="AI88" i="3"/>
  <c r="AJ88" i="3"/>
  <c r="AP88" i="3"/>
  <c r="AR88" i="3"/>
  <c r="AS88" i="3"/>
  <c r="AU88" i="3"/>
  <c r="AV88" i="3"/>
  <c r="AX88" i="3"/>
  <c r="AY88" i="3"/>
  <c r="BA88" i="3"/>
  <c r="BB88" i="3"/>
  <c r="BD88" i="3"/>
  <c r="BE88" i="3"/>
  <c r="BG88" i="3"/>
  <c r="BH88" i="3"/>
  <c r="BJ88" i="3"/>
  <c r="BK88" i="3"/>
  <c r="BM88" i="3"/>
  <c r="BN88" i="3"/>
  <c r="BP88" i="3"/>
  <c r="BQ88" i="3"/>
  <c r="BS88" i="3"/>
  <c r="BT88" i="3"/>
  <c r="BV88" i="3"/>
  <c r="BW88" i="3"/>
  <c r="BY88" i="3"/>
  <c r="CB88" i="3"/>
  <c r="CC88" i="3"/>
  <c r="CD88" i="3"/>
  <c r="CE88" i="3"/>
  <c r="CF88" i="3"/>
  <c r="CG88" i="3"/>
  <c r="C89" i="3"/>
  <c r="R89" i="3"/>
  <c r="Q89" i="3" s="1"/>
  <c r="V89" i="3"/>
  <c r="U89" i="3" s="1"/>
  <c r="AA89" i="3"/>
  <c r="AB89" i="3" s="1"/>
  <c r="AD89" i="3"/>
  <c r="AE89" i="3" s="1"/>
  <c r="AF89" i="3"/>
  <c r="AH89" i="3"/>
  <c r="AN89" i="3"/>
  <c r="AO89" i="3"/>
  <c r="C90" i="3"/>
  <c r="R90" i="3"/>
  <c r="Q90" i="3" s="1"/>
  <c r="V90" i="3"/>
  <c r="U90" i="3" s="1"/>
  <c r="AA90" i="3"/>
  <c r="AB90" i="3" s="1"/>
  <c r="AD90" i="3"/>
  <c r="AE90" i="3" s="1"/>
  <c r="C91" i="3"/>
  <c r="R91" i="3"/>
  <c r="Q91" i="3" s="1"/>
  <c r="V91" i="3"/>
  <c r="U91" i="3" s="1"/>
  <c r="AA91" i="3"/>
  <c r="AB91" i="3" s="1"/>
  <c r="AD91" i="3"/>
  <c r="AE91" i="3" s="1"/>
  <c r="C92" i="3"/>
  <c r="R92" i="3"/>
  <c r="Q92" i="3" s="1"/>
  <c r="V92" i="3"/>
  <c r="U92" i="3" s="1"/>
  <c r="AA92" i="3"/>
  <c r="AB92" i="3" s="1"/>
  <c r="AD92" i="3"/>
  <c r="AE92" i="3" s="1"/>
  <c r="C94" i="3"/>
  <c r="R94" i="3"/>
  <c r="Q94" i="3" s="1"/>
  <c r="V94" i="3"/>
  <c r="U94" i="3" s="1"/>
  <c r="AA94" i="3"/>
  <c r="AB94" i="3" s="1"/>
  <c r="AD94" i="3"/>
  <c r="AE94" i="3" s="1"/>
  <c r="A95" i="3"/>
  <c r="C95" i="3" s="1"/>
  <c r="Y95" i="3"/>
  <c r="AG95" i="3"/>
  <c r="AF95" i="3" s="1"/>
  <c r="AI95" i="3"/>
  <c r="AJ95" i="3"/>
  <c r="AP95" i="3"/>
  <c r="AR95" i="3"/>
  <c r="AS95" i="3"/>
  <c r="AU95" i="3"/>
  <c r="AV95" i="3"/>
  <c r="AX95" i="3"/>
  <c r="AY95" i="3"/>
  <c r="BA95" i="3"/>
  <c r="BB95" i="3"/>
  <c r="BD95" i="3"/>
  <c r="BE95" i="3"/>
  <c r="BG95" i="3"/>
  <c r="BH95" i="3"/>
  <c r="BJ95" i="3"/>
  <c r="BK95" i="3"/>
  <c r="BM95" i="3"/>
  <c r="BN95" i="3"/>
  <c r="BP95" i="3"/>
  <c r="BQ95" i="3"/>
  <c r="BS95" i="3"/>
  <c r="BT95" i="3"/>
  <c r="BV95" i="3"/>
  <c r="BW95" i="3"/>
  <c r="BY95" i="3"/>
  <c r="CB95" i="3"/>
  <c r="CC95" i="3"/>
  <c r="CD95" i="3"/>
  <c r="CE95" i="3"/>
  <c r="CF95" i="3"/>
  <c r="CG95" i="3"/>
  <c r="C96" i="3"/>
  <c r="R96" i="3"/>
  <c r="Q96" i="3" s="1"/>
  <c r="V96" i="3"/>
  <c r="U96" i="3" s="1"/>
  <c r="AA96" i="3"/>
  <c r="AB96" i="3" s="1"/>
  <c r="AD96" i="3"/>
  <c r="AE96" i="3" s="1"/>
  <c r="AF96" i="3"/>
  <c r="AH96" i="3"/>
  <c r="AN96" i="3"/>
  <c r="AO96" i="3"/>
  <c r="A97" i="3"/>
  <c r="C97" i="3" s="1"/>
  <c r="Y97" i="3"/>
  <c r="AG97" i="3"/>
  <c r="AF97" i="3" s="1"/>
  <c r="AI97" i="3"/>
  <c r="AJ97" i="3"/>
  <c r="AP97" i="3"/>
  <c r="AR97" i="3"/>
  <c r="AS97" i="3"/>
  <c r="AU97" i="3"/>
  <c r="AV97" i="3"/>
  <c r="AX97" i="3"/>
  <c r="AY97" i="3"/>
  <c r="BA97" i="3"/>
  <c r="BB97" i="3"/>
  <c r="BD97" i="3"/>
  <c r="BE97" i="3"/>
  <c r="BG97" i="3"/>
  <c r="BH97" i="3"/>
  <c r="BJ97" i="3"/>
  <c r="BK97" i="3"/>
  <c r="BM97" i="3"/>
  <c r="BN97" i="3"/>
  <c r="BP97" i="3"/>
  <c r="BQ97" i="3"/>
  <c r="BS97" i="3"/>
  <c r="BT97" i="3"/>
  <c r="BV97" i="3"/>
  <c r="BW97" i="3"/>
  <c r="BY97" i="3"/>
  <c r="CB97" i="3"/>
  <c r="CC97" i="3"/>
  <c r="CD97" i="3"/>
  <c r="CE97" i="3"/>
  <c r="CF97" i="3"/>
  <c r="CG97" i="3"/>
  <c r="C98" i="3"/>
  <c r="R98" i="3"/>
  <c r="Q98" i="3" s="1"/>
  <c r="V98" i="3"/>
  <c r="U98" i="3" s="1"/>
  <c r="AA98" i="3"/>
  <c r="AB98" i="3" s="1"/>
  <c r="AD98" i="3"/>
  <c r="AE98" i="3" s="1"/>
  <c r="AF98" i="3"/>
  <c r="AH98" i="3"/>
  <c r="AN98" i="3"/>
  <c r="AO98" i="3"/>
  <c r="C99" i="3"/>
  <c r="R99" i="3"/>
  <c r="Q99" i="3" s="1"/>
  <c r="V99" i="3"/>
  <c r="U99" i="3" s="1"/>
  <c r="AA99" i="3"/>
  <c r="AB99" i="3" s="1"/>
  <c r="AD99" i="3"/>
  <c r="AE99" i="3" s="1"/>
  <c r="A100" i="3"/>
  <c r="C100" i="3" s="1"/>
  <c r="Y100" i="3"/>
  <c r="AG100" i="3"/>
  <c r="AF100" i="3" s="1"/>
  <c r="AI100" i="3"/>
  <c r="AJ100" i="3"/>
  <c r="AP100" i="3"/>
  <c r="AR100" i="3"/>
  <c r="AS100" i="3"/>
  <c r="AU100" i="3"/>
  <c r="AV100" i="3"/>
  <c r="AX100" i="3"/>
  <c r="AY100" i="3"/>
  <c r="BA100" i="3"/>
  <c r="BB100" i="3"/>
  <c r="BD100" i="3"/>
  <c r="BE100" i="3"/>
  <c r="BG100" i="3"/>
  <c r="BH100" i="3"/>
  <c r="BJ100" i="3"/>
  <c r="BK100" i="3"/>
  <c r="BM100" i="3"/>
  <c r="BN100" i="3"/>
  <c r="BP100" i="3"/>
  <c r="BQ100" i="3"/>
  <c r="BS100" i="3"/>
  <c r="BT100" i="3"/>
  <c r="BV100" i="3"/>
  <c r="BW100" i="3"/>
  <c r="BY100" i="3"/>
  <c r="CB100" i="3"/>
  <c r="CC100" i="3"/>
  <c r="CD100" i="3"/>
  <c r="CE100" i="3"/>
  <c r="CF100" i="3"/>
  <c r="CG100" i="3"/>
  <c r="C101" i="3"/>
  <c r="R101" i="3"/>
  <c r="Q101" i="3" s="1"/>
  <c r="V101" i="3"/>
  <c r="U101" i="3" s="1"/>
  <c r="AA101" i="3"/>
  <c r="AB101" i="3" s="1"/>
  <c r="AD101" i="3"/>
  <c r="AE101" i="3" s="1"/>
  <c r="AF101" i="3"/>
  <c r="AH101" i="3"/>
  <c r="AN101" i="3"/>
  <c r="AO101" i="3"/>
  <c r="C102" i="3"/>
  <c r="R102" i="3"/>
  <c r="Q102" i="3" s="1"/>
  <c r="V102" i="3"/>
  <c r="U102" i="3" s="1"/>
  <c r="AA102" i="3"/>
  <c r="AB102" i="3" s="1"/>
  <c r="AD102" i="3"/>
  <c r="AE102" i="3" s="1"/>
  <c r="A103" i="3"/>
  <c r="C103" i="3" s="1"/>
  <c r="Y103" i="3"/>
  <c r="AG103" i="3"/>
  <c r="AF103" i="3" s="1"/>
  <c r="AI103" i="3"/>
  <c r="AJ103" i="3"/>
  <c r="AP103" i="3"/>
  <c r="AR103" i="3"/>
  <c r="AS103" i="3"/>
  <c r="AU103" i="3"/>
  <c r="AV103" i="3"/>
  <c r="AX103" i="3"/>
  <c r="AY103" i="3"/>
  <c r="BA103" i="3"/>
  <c r="BB103" i="3"/>
  <c r="BD103" i="3"/>
  <c r="BE103" i="3"/>
  <c r="BG103" i="3"/>
  <c r="BH103" i="3"/>
  <c r="BJ103" i="3"/>
  <c r="BK103" i="3"/>
  <c r="BM103" i="3"/>
  <c r="BN103" i="3"/>
  <c r="BP103" i="3"/>
  <c r="BQ103" i="3"/>
  <c r="BS103" i="3"/>
  <c r="BT103" i="3"/>
  <c r="BV103" i="3"/>
  <c r="BW103" i="3"/>
  <c r="BY103" i="3"/>
  <c r="CB103" i="3"/>
  <c r="CC103" i="3"/>
  <c r="CD103" i="3"/>
  <c r="CE103" i="3"/>
  <c r="CF103" i="3"/>
  <c r="CG103" i="3"/>
  <c r="C104" i="3"/>
  <c r="R104" i="3"/>
  <c r="Q104" i="3" s="1"/>
  <c r="V104" i="3"/>
  <c r="U104" i="3" s="1"/>
  <c r="AA104" i="3"/>
  <c r="AB104" i="3" s="1"/>
  <c r="AD104" i="3"/>
  <c r="AE104" i="3" s="1"/>
  <c r="AF104" i="3"/>
  <c r="AH104" i="3"/>
  <c r="AN104" i="3"/>
  <c r="AO104" i="3"/>
  <c r="A105" i="3"/>
  <c r="C105" i="3" s="1"/>
  <c r="Y105" i="3"/>
  <c r="AG105" i="3"/>
  <c r="AF105" i="3" s="1"/>
  <c r="AI105" i="3"/>
  <c r="AJ105" i="3"/>
  <c r="AP105" i="3"/>
  <c r="AR105" i="3"/>
  <c r="AS105" i="3"/>
  <c r="AU105" i="3"/>
  <c r="AV105" i="3"/>
  <c r="AX105" i="3"/>
  <c r="AY105" i="3"/>
  <c r="BA105" i="3"/>
  <c r="BB105" i="3"/>
  <c r="BD105" i="3"/>
  <c r="BE105" i="3"/>
  <c r="BG105" i="3"/>
  <c r="BH105" i="3"/>
  <c r="BJ105" i="3"/>
  <c r="BK105" i="3"/>
  <c r="BM105" i="3"/>
  <c r="BN105" i="3"/>
  <c r="BP105" i="3"/>
  <c r="BQ105" i="3"/>
  <c r="BS105" i="3"/>
  <c r="BT105" i="3"/>
  <c r="BV105" i="3"/>
  <c r="BW105" i="3"/>
  <c r="BY105" i="3"/>
  <c r="CB105" i="3"/>
  <c r="CC105" i="3"/>
  <c r="CD105" i="3"/>
  <c r="CE105" i="3"/>
  <c r="CF105" i="3"/>
  <c r="CG105" i="3"/>
  <c r="C106" i="3"/>
  <c r="R106" i="3"/>
  <c r="Q106" i="3" s="1"/>
  <c r="V106" i="3"/>
  <c r="U106" i="3" s="1"/>
  <c r="AA106" i="3"/>
  <c r="AB106" i="3" s="1"/>
  <c r="AD106" i="3"/>
  <c r="AE106" i="3" s="1"/>
  <c r="AF106" i="3"/>
  <c r="AH106" i="3"/>
  <c r="AN106" i="3"/>
  <c r="AO106" i="3"/>
  <c r="C107" i="3"/>
  <c r="R107" i="3"/>
  <c r="Q107" i="3" s="1"/>
  <c r="V107" i="3"/>
  <c r="U107" i="3" s="1"/>
  <c r="AA107" i="3"/>
  <c r="AB107" i="3" s="1"/>
  <c r="AD107" i="3"/>
  <c r="AE107" i="3" s="1"/>
  <c r="A108" i="3"/>
  <c r="C108" i="3" s="1"/>
  <c r="Y108" i="3"/>
  <c r="AG108" i="3"/>
  <c r="AF108" i="3" s="1"/>
  <c r="AI108" i="3"/>
  <c r="AJ108" i="3"/>
  <c r="AP108" i="3"/>
  <c r="AR108" i="3"/>
  <c r="AS108" i="3"/>
  <c r="AU108" i="3"/>
  <c r="AV108" i="3"/>
  <c r="AX108" i="3"/>
  <c r="AY108" i="3"/>
  <c r="BA108" i="3"/>
  <c r="BB108" i="3"/>
  <c r="BD108" i="3"/>
  <c r="BE108" i="3"/>
  <c r="BG108" i="3"/>
  <c r="BH108" i="3"/>
  <c r="BJ108" i="3"/>
  <c r="BK108" i="3"/>
  <c r="BM108" i="3"/>
  <c r="BN108" i="3"/>
  <c r="BP108" i="3"/>
  <c r="BQ108" i="3"/>
  <c r="BS108" i="3"/>
  <c r="BT108" i="3"/>
  <c r="BV108" i="3"/>
  <c r="BW108" i="3"/>
  <c r="BY108" i="3"/>
  <c r="CB108" i="3"/>
  <c r="CC108" i="3"/>
  <c r="CD108" i="3"/>
  <c r="CE108" i="3"/>
  <c r="CF108" i="3"/>
  <c r="CG108" i="3"/>
  <c r="C109" i="3"/>
  <c r="R109" i="3"/>
  <c r="Q109" i="3" s="1"/>
  <c r="V109" i="3"/>
  <c r="U109" i="3" s="1"/>
  <c r="AA109" i="3"/>
  <c r="AB109" i="3" s="1"/>
  <c r="AD109" i="3"/>
  <c r="AE109" i="3" s="1"/>
  <c r="AF109" i="3"/>
  <c r="AH109" i="3"/>
  <c r="AN109" i="3"/>
  <c r="AO109" i="3"/>
  <c r="C110" i="3"/>
  <c r="R110" i="3"/>
  <c r="Q110" i="3" s="1"/>
  <c r="V110" i="3"/>
  <c r="U110" i="3" s="1"/>
  <c r="AA110" i="3"/>
  <c r="AB110" i="3" s="1"/>
  <c r="AD110" i="3"/>
  <c r="AE110" i="3" s="1"/>
  <c r="C111" i="3"/>
  <c r="R111" i="3"/>
  <c r="Q111" i="3" s="1"/>
  <c r="V111" i="3"/>
  <c r="U111" i="3" s="1"/>
  <c r="AA111" i="3"/>
  <c r="AB111" i="3" s="1"/>
  <c r="AD111" i="3"/>
  <c r="AE111" i="3" s="1"/>
  <c r="C112" i="3"/>
  <c r="R112" i="3"/>
  <c r="Q112" i="3" s="1"/>
  <c r="V112" i="3"/>
  <c r="U112" i="3" s="1"/>
  <c r="AA112" i="3"/>
  <c r="AB112" i="3" s="1"/>
  <c r="AD112" i="3"/>
  <c r="AE112" i="3" s="1"/>
  <c r="C113" i="3"/>
  <c r="R113" i="3"/>
  <c r="Q113" i="3" s="1"/>
  <c r="V113" i="3"/>
  <c r="U113" i="3" s="1"/>
  <c r="AA113" i="3"/>
  <c r="AB113" i="3" s="1"/>
  <c r="AD113" i="3"/>
  <c r="AE113" i="3" s="1"/>
  <c r="C114" i="3"/>
  <c r="R114" i="3"/>
  <c r="Q114" i="3" s="1"/>
  <c r="V114" i="3"/>
  <c r="U114" i="3" s="1"/>
  <c r="AA114" i="3"/>
  <c r="AB114" i="3" s="1"/>
  <c r="AD114" i="3"/>
  <c r="AE114" i="3" s="1"/>
  <c r="C115" i="3"/>
  <c r="R115" i="3"/>
  <c r="Q115" i="3" s="1"/>
  <c r="V115" i="3"/>
  <c r="U115" i="3" s="1"/>
  <c r="AA115" i="3"/>
  <c r="AB115" i="3" s="1"/>
  <c r="AD115" i="3"/>
  <c r="AE115" i="3" s="1"/>
  <c r="C116" i="3"/>
  <c r="R116" i="3"/>
  <c r="Q116" i="3" s="1"/>
  <c r="V116" i="3"/>
  <c r="U116" i="3" s="1"/>
  <c r="AA116" i="3"/>
  <c r="AB116" i="3" s="1"/>
  <c r="AD116" i="3"/>
  <c r="AE116" i="3" s="1"/>
  <c r="C117" i="3"/>
  <c r="R117" i="3"/>
  <c r="Q117" i="3" s="1"/>
  <c r="V117" i="3"/>
  <c r="U117" i="3" s="1"/>
  <c r="AA117" i="3"/>
  <c r="AB117" i="3" s="1"/>
  <c r="AD117" i="3"/>
  <c r="AE117" i="3" s="1"/>
  <c r="C118" i="3"/>
  <c r="R118" i="3"/>
  <c r="Q118" i="3" s="1"/>
  <c r="V118" i="3"/>
  <c r="U118" i="3" s="1"/>
  <c r="AA118" i="3"/>
  <c r="AB118" i="3" s="1"/>
  <c r="AD118" i="3"/>
  <c r="AE118" i="3" s="1"/>
  <c r="C119" i="3"/>
  <c r="R119" i="3"/>
  <c r="Q119" i="3" s="1"/>
  <c r="V119" i="3"/>
  <c r="U119" i="3" s="1"/>
  <c r="AA119" i="3"/>
  <c r="AB119" i="3" s="1"/>
  <c r="AD119" i="3"/>
  <c r="AE119" i="3" s="1"/>
  <c r="C120" i="3"/>
  <c r="R120" i="3"/>
  <c r="Q120" i="3" s="1"/>
  <c r="V120" i="3"/>
  <c r="U120" i="3" s="1"/>
  <c r="AA120" i="3"/>
  <c r="AB120" i="3" s="1"/>
  <c r="AD120" i="3"/>
  <c r="AE120" i="3" s="1"/>
  <c r="C121" i="3"/>
  <c r="R121" i="3"/>
  <c r="Q121" i="3" s="1"/>
  <c r="V121" i="3"/>
  <c r="U121" i="3" s="1"/>
  <c r="AA121" i="3"/>
  <c r="AB121" i="3" s="1"/>
  <c r="AD121" i="3"/>
  <c r="AE121" i="3" s="1"/>
  <c r="A122" i="3"/>
  <c r="C122" i="3" s="1"/>
  <c r="Y122" i="3"/>
  <c r="AG122" i="3"/>
  <c r="AF122" i="3" s="1"/>
  <c r="AI122" i="3"/>
  <c r="AJ122" i="3"/>
  <c r="AP122" i="3"/>
  <c r="AR122" i="3"/>
  <c r="AS122" i="3"/>
  <c r="AU122" i="3"/>
  <c r="AV122" i="3"/>
  <c r="AX122" i="3"/>
  <c r="AY122" i="3"/>
  <c r="BA122" i="3"/>
  <c r="BB122" i="3"/>
  <c r="BD122" i="3"/>
  <c r="BE122" i="3"/>
  <c r="BG122" i="3"/>
  <c r="BH122" i="3"/>
  <c r="BJ122" i="3"/>
  <c r="BK122" i="3"/>
  <c r="BM122" i="3"/>
  <c r="BN122" i="3"/>
  <c r="BP122" i="3"/>
  <c r="BQ122" i="3"/>
  <c r="BS122" i="3"/>
  <c r="BT122" i="3"/>
  <c r="BV122" i="3"/>
  <c r="BW122" i="3"/>
  <c r="BY122" i="3"/>
  <c r="CB122" i="3"/>
  <c r="CC122" i="3"/>
  <c r="CD122" i="3"/>
  <c r="CE122" i="3"/>
  <c r="CF122" i="3"/>
  <c r="CG122" i="3"/>
  <c r="C123" i="3"/>
  <c r="R123" i="3"/>
  <c r="Q123" i="3" s="1"/>
  <c r="V123" i="3"/>
  <c r="U123" i="3" s="1"/>
  <c r="AA123" i="3"/>
  <c r="AB123" i="3" s="1"/>
  <c r="AD123" i="3"/>
  <c r="AE123" i="3" s="1"/>
  <c r="AF123" i="3"/>
  <c r="AH123" i="3"/>
  <c r="AN123" i="3"/>
  <c r="AO123" i="3"/>
  <c r="C124" i="3"/>
  <c r="R124" i="3"/>
  <c r="Q124" i="3" s="1"/>
  <c r="V124" i="3"/>
  <c r="U124" i="3" s="1"/>
  <c r="AA124" i="3"/>
  <c r="AB124" i="3" s="1"/>
  <c r="AD124" i="3"/>
  <c r="AE124" i="3" s="1"/>
  <c r="C125" i="3"/>
  <c r="R125" i="3"/>
  <c r="Q125" i="3" s="1"/>
  <c r="V125" i="3"/>
  <c r="U125" i="3" s="1"/>
  <c r="AA125" i="3"/>
  <c r="AB125" i="3" s="1"/>
  <c r="AD125" i="3"/>
  <c r="AE125" i="3" s="1"/>
  <c r="C126" i="3"/>
  <c r="R126" i="3"/>
  <c r="Q126" i="3" s="1"/>
  <c r="V126" i="3"/>
  <c r="U126" i="3" s="1"/>
  <c r="AA126" i="3"/>
  <c r="AB126" i="3" s="1"/>
  <c r="AD126" i="3"/>
  <c r="AE126" i="3" s="1"/>
  <c r="C127" i="3"/>
  <c r="R127" i="3"/>
  <c r="Q127" i="3" s="1"/>
  <c r="V127" i="3"/>
  <c r="U127" i="3" s="1"/>
  <c r="AA127" i="3"/>
  <c r="AB127" i="3" s="1"/>
  <c r="AD127" i="3"/>
  <c r="AE127" i="3" s="1"/>
  <c r="C128" i="3"/>
  <c r="R128" i="3"/>
  <c r="Q128" i="3" s="1"/>
  <c r="V128" i="3"/>
  <c r="U128" i="3" s="1"/>
  <c r="AA128" i="3"/>
  <c r="AB128" i="3" s="1"/>
  <c r="AD128" i="3"/>
  <c r="AE128" i="3" s="1"/>
  <c r="C129" i="3"/>
  <c r="R129" i="3"/>
  <c r="Q129" i="3" s="1"/>
  <c r="V129" i="3"/>
  <c r="U129" i="3" s="1"/>
  <c r="AA129" i="3"/>
  <c r="AB129" i="3" s="1"/>
  <c r="AD129" i="3"/>
  <c r="AE129" i="3" s="1"/>
  <c r="C130" i="3"/>
  <c r="R130" i="3"/>
  <c r="Q130" i="3" s="1"/>
  <c r="V130" i="3"/>
  <c r="U130" i="3" s="1"/>
  <c r="AA130" i="3"/>
  <c r="AB130" i="3" s="1"/>
  <c r="AD130" i="3"/>
  <c r="AE130" i="3" s="1"/>
  <c r="C131" i="3"/>
  <c r="R131" i="3"/>
  <c r="Q131" i="3" s="1"/>
  <c r="V131" i="3"/>
  <c r="U131" i="3" s="1"/>
  <c r="AA131" i="3"/>
  <c r="AB131" i="3" s="1"/>
  <c r="AD131" i="3"/>
  <c r="AE131" i="3" s="1"/>
  <c r="A132" i="3"/>
  <c r="C132" i="3" s="1"/>
  <c r="Y132" i="3"/>
  <c r="AG132" i="3"/>
  <c r="AF132" i="3" s="1"/>
  <c r="AI132" i="3"/>
  <c r="AJ132" i="3"/>
  <c r="AP132" i="3"/>
  <c r="AR132" i="3"/>
  <c r="AS132" i="3"/>
  <c r="AU132" i="3"/>
  <c r="AV132" i="3"/>
  <c r="AX132" i="3"/>
  <c r="AY132" i="3"/>
  <c r="BA132" i="3"/>
  <c r="BB132" i="3"/>
  <c r="BD132" i="3"/>
  <c r="BE132" i="3"/>
  <c r="BG132" i="3"/>
  <c r="BH132" i="3"/>
  <c r="BJ132" i="3"/>
  <c r="BK132" i="3"/>
  <c r="BM132" i="3"/>
  <c r="BN132" i="3"/>
  <c r="BP132" i="3"/>
  <c r="BQ132" i="3"/>
  <c r="BS132" i="3"/>
  <c r="BT132" i="3"/>
  <c r="BV132" i="3"/>
  <c r="BW132" i="3"/>
  <c r="BY132" i="3"/>
  <c r="CB132" i="3"/>
  <c r="CC132" i="3"/>
  <c r="CD132" i="3"/>
  <c r="CE132" i="3"/>
  <c r="CF132" i="3"/>
  <c r="CG132" i="3"/>
  <c r="C133" i="3"/>
  <c r="R133" i="3"/>
  <c r="Q133" i="3" s="1"/>
  <c r="V133" i="3"/>
  <c r="U133" i="3" s="1"/>
  <c r="AA133" i="3"/>
  <c r="AB133" i="3" s="1"/>
  <c r="AD133" i="3"/>
  <c r="AE133" i="3" s="1"/>
  <c r="AF133" i="3"/>
  <c r="AH133" i="3"/>
  <c r="AN133" i="3"/>
  <c r="AO133" i="3"/>
  <c r="C134" i="3"/>
  <c r="R134" i="3"/>
  <c r="Q134" i="3" s="1"/>
  <c r="V134" i="3"/>
  <c r="U134" i="3" s="1"/>
  <c r="AA134" i="3"/>
  <c r="AB134" i="3" s="1"/>
  <c r="AD134" i="3"/>
  <c r="AE134" i="3" s="1"/>
  <c r="C135" i="3"/>
  <c r="R135" i="3"/>
  <c r="Q135" i="3" s="1"/>
  <c r="V135" i="3"/>
  <c r="U135" i="3" s="1"/>
  <c r="AA135" i="3"/>
  <c r="AB135" i="3" s="1"/>
  <c r="AD135" i="3"/>
  <c r="AE135" i="3" s="1"/>
  <c r="C136" i="3"/>
  <c r="R136" i="3"/>
  <c r="Q136" i="3" s="1"/>
  <c r="V136" i="3"/>
  <c r="U136" i="3" s="1"/>
  <c r="AA136" i="3"/>
  <c r="AB136" i="3" s="1"/>
  <c r="AD136" i="3"/>
  <c r="AE136" i="3" s="1"/>
  <c r="C137" i="3"/>
  <c r="R137" i="3"/>
  <c r="Q137" i="3" s="1"/>
  <c r="V137" i="3"/>
  <c r="U137" i="3" s="1"/>
  <c r="AA137" i="3"/>
  <c r="AB137" i="3" s="1"/>
  <c r="AD137" i="3"/>
  <c r="AE137" i="3" s="1"/>
  <c r="C138" i="3"/>
  <c r="R138" i="3"/>
  <c r="Q138" i="3" s="1"/>
  <c r="V138" i="3"/>
  <c r="U138" i="3" s="1"/>
  <c r="AA138" i="3"/>
  <c r="AB138" i="3" s="1"/>
  <c r="AD138" i="3"/>
  <c r="AE138" i="3" s="1"/>
  <c r="C139" i="3"/>
  <c r="R139" i="3"/>
  <c r="Q139" i="3" s="1"/>
  <c r="V139" i="3"/>
  <c r="U139" i="3" s="1"/>
  <c r="AA139" i="3"/>
  <c r="AB139" i="3" s="1"/>
  <c r="AD139" i="3"/>
  <c r="AE139" i="3" s="1"/>
  <c r="C140" i="3"/>
  <c r="R140" i="3"/>
  <c r="Q140" i="3" s="1"/>
  <c r="V140" i="3"/>
  <c r="U140" i="3" s="1"/>
  <c r="AA140" i="3"/>
  <c r="AB140" i="3" s="1"/>
  <c r="AD140" i="3"/>
  <c r="AE140" i="3" s="1"/>
  <c r="A141" i="3"/>
  <c r="C141" i="3" s="1"/>
  <c r="Y141" i="3"/>
  <c r="AG141" i="3"/>
  <c r="AF141" i="3" s="1"/>
  <c r="AI141" i="3"/>
  <c r="AJ141" i="3"/>
  <c r="AP141" i="3"/>
  <c r="AR141" i="3"/>
  <c r="AS141" i="3"/>
  <c r="AU141" i="3"/>
  <c r="AV141" i="3"/>
  <c r="AX141" i="3"/>
  <c r="AY141" i="3"/>
  <c r="BA141" i="3"/>
  <c r="BB141" i="3"/>
  <c r="BD141" i="3"/>
  <c r="BE141" i="3"/>
  <c r="BG141" i="3"/>
  <c r="BH141" i="3"/>
  <c r="BJ141" i="3"/>
  <c r="BK141" i="3"/>
  <c r="BM141" i="3"/>
  <c r="BN141" i="3"/>
  <c r="BP141" i="3"/>
  <c r="BQ141" i="3"/>
  <c r="BS141" i="3"/>
  <c r="BT141" i="3"/>
  <c r="BV141" i="3"/>
  <c r="BW141" i="3"/>
  <c r="BY141" i="3"/>
  <c r="CB141" i="3"/>
  <c r="CC141" i="3"/>
  <c r="CD141" i="3"/>
  <c r="CE141" i="3"/>
  <c r="CF141" i="3"/>
  <c r="CG141" i="3"/>
  <c r="C142" i="3"/>
  <c r="R142" i="3"/>
  <c r="Q142" i="3" s="1"/>
  <c r="V142" i="3"/>
  <c r="U142" i="3" s="1"/>
  <c r="AA142" i="3"/>
  <c r="AB142" i="3" s="1"/>
  <c r="AD142" i="3"/>
  <c r="AE142" i="3" s="1"/>
  <c r="AF142" i="3"/>
  <c r="AH142" i="3"/>
  <c r="AN142" i="3"/>
  <c r="AO142" i="3"/>
  <c r="C143" i="3"/>
  <c r="R143" i="3"/>
  <c r="Q143" i="3" s="1"/>
  <c r="V143" i="3"/>
  <c r="U143" i="3" s="1"/>
  <c r="AA143" i="3"/>
  <c r="AB143" i="3" s="1"/>
  <c r="AD143" i="3"/>
  <c r="AE143" i="3" s="1"/>
  <c r="C144" i="3"/>
  <c r="R144" i="3"/>
  <c r="Q144" i="3" s="1"/>
  <c r="V144" i="3"/>
  <c r="U144" i="3" s="1"/>
  <c r="AA144" i="3"/>
  <c r="AB144" i="3" s="1"/>
  <c r="AD144" i="3"/>
  <c r="AE144" i="3" s="1"/>
  <c r="A145" i="3"/>
  <c r="C145" i="3" s="1"/>
  <c r="Y145" i="3"/>
  <c r="AG145" i="3"/>
  <c r="AF145" i="3" s="1"/>
  <c r="AI145" i="3"/>
  <c r="AJ145" i="3"/>
  <c r="AP145" i="3"/>
  <c r="AR145" i="3"/>
  <c r="AS145" i="3"/>
  <c r="AU145" i="3"/>
  <c r="AV145" i="3"/>
  <c r="AX145" i="3"/>
  <c r="AY145" i="3"/>
  <c r="BA145" i="3"/>
  <c r="BB145" i="3"/>
  <c r="BD145" i="3"/>
  <c r="BE145" i="3"/>
  <c r="BG145" i="3"/>
  <c r="BH145" i="3"/>
  <c r="BJ145" i="3"/>
  <c r="BK145" i="3"/>
  <c r="BM145" i="3"/>
  <c r="BN145" i="3"/>
  <c r="BP145" i="3"/>
  <c r="BQ145" i="3"/>
  <c r="BS145" i="3"/>
  <c r="BT145" i="3"/>
  <c r="BV145" i="3"/>
  <c r="BW145" i="3"/>
  <c r="BY145" i="3"/>
  <c r="CB145" i="3"/>
  <c r="CC145" i="3"/>
  <c r="CD145" i="3"/>
  <c r="CE145" i="3"/>
  <c r="CF145" i="3"/>
  <c r="CG145" i="3"/>
  <c r="C146" i="3"/>
  <c r="R146" i="3"/>
  <c r="Q146" i="3" s="1"/>
  <c r="V146" i="3"/>
  <c r="U146" i="3" s="1"/>
  <c r="AA146" i="3"/>
  <c r="AB146" i="3" s="1"/>
  <c r="AD146" i="3"/>
  <c r="AE146" i="3" s="1"/>
  <c r="AF146" i="3"/>
  <c r="AH146" i="3"/>
  <c r="AN146" i="3"/>
  <c r="AO146" i="3"/>
  <c r="C147" i="3"/>
  <c r="R147" i="3"/>
  <c r="Q147" i="3" s="1"/>
  <c r="V147" i="3"/>
  <c r="U147" i="3" s="1"/>
  <c r="AA147" i="3"/>
  <c r="AB147" i="3" s="1"/>
  <c r="AD147" i="3"/>
  <c r="AE147" i="3" s="1"/>
  <c r="C148" i="3"/>
  <c r="R148" i="3"/>
  <c r="Q148" i="3" s="1"/>
  <c r="V148" i="3"/>
  <c r="U148" i="3" s="1"/>
  <c r="AA148" i="3"/>
  <c r="AB148" i="3" s="1"/>
  <c r="AD148" i="3"/>
  <c r="AE148" i="3" s="1"/>
  <c r="C149" i="3"/>
  <c r="R149" i="3"/>
  <c r="Q149" i="3" s="1"/>
  <c r="V149" i="3"/>
  <c r="U149" i="3" s="1"/>
  <c r="AA149" i="3"/>
  <c r="AB149" i="3" s="1"/>
  <c r="AD149" i="3"/>
  <c r="AE149" i="3" s="1"/>
  <c r="C150" i="3"/>
  <c r="R150" i="3"/>
  <c r="Q150" i="3" s="1"/>
  <c r="V150" i="3"/>
  <c r="U150" i="3" s="1"/>
  <c r="AA150" i="3"/>
  <c r="AB150" i="3" s="1"/>
  <c r="AD150" i="3"/>
  <c r="AE150" i="3" s="1"/>
  <c r="A151" i="3"/>
  <c r="C151" i="3" s="1"/>
  <c r="Y151" i="3"/>
  <c r="AG151" i="3"/>
  <c r="AF151" i="3" s="1"/>
  <c r="AI151" i="3"/>
  <c r="AJ151" i="3"/>
  <c r="AP151" i="3"/>
  <c r="AR151" i="3"/>
  <c r="AS151" i="3"/>
  <c r="AU151" i="3"/>
  <c r="AV151" i="3"/>
  <c r="AX151" i="3"/>
  <c r="AY151" i="3"/>
  <c r="BA151" i="3"/>
  <c r="BB151" i="3"/>
  <c r="BD151" i="3"/>
  <c r="BE151" i="3"/>
  <c r="BG151" i="3"/>
  <c r="BH151" i="3"/>
  <c r="BJ151" i="3"/>
  <c r="BK151" i="3"/>
  <c r="BM151" i="3"/>
  <c r="BN151" i="3"/>
  <c r="BP151" i="3"/>
  <c r="BQ151" i="3"/>
  <c r="BS151" i="3"/>
  <c r="BT151" i="3"/>
  <c r="BV151" i="3"/>
  <c r="BW151" i="3"/>
  <c r="BY151" i="3"/>
  <c r="CB151" i="3"/>
  <c r="CC151" i="3"/>
  <c r="CD151" i="3"/>
  <c r="CE151" i="3"/>
  <c r="CF151" i="3"/>
  <c r="CG151" i="3"/>
  <c r="C152" i="3"/>
  <c r="R152" i="3"/>
  <c r="Q152" i="3" s="1"/>
  <c r="V152" i="3"/>
  <c r="U152" i="3" s="1"/>
  <c r="AA152" i="3"/>
  <c r="AB152" i="3" s="1"/>
  <c r="AD152" i="3"/>
  <c r="AE152" i="3" s="1"/>
  <c r="AF152" i="3"/>
  <c r="AH152" i="3"/>
  <c r="AN152" i="3"/>
  <c r="AO152" i="3"/>
  <c r="A153" i="3"/>
  <c r="C153" i="3" s="1"/>
  <c r="Y153" i="3"/>
  <c r="AG153" i="3"/>
  <c r="AF153" i="3" s="1"/>
  <c r="AI153" i="3"/>
  <c r="AJ153" i="3"/>
  <c r="AP153" i="3"/>
  <c r="AR153" i="3"/>
  <c r="AS153" i="3"/>
  <c r="AU153" i="3"/>
  <c r="AV153" i="3"/>
  <c r="AX153" i="3"/>
  <c r="AY153" i="3"/>
  <c r="BA153" i="3"/>
  <c r="BB153" i="3"/>
  <c r="BD153" i="3"/>
  <c r="BE153" i="3"/>
  <c r="BG153" i="3"/>
  <c r="BH153" i="3"/>
  <c r="BJ153" i="3"/>
  <c r="BK153" i="3"/>
  <c r="BM153" i="3"/>
  <c r="BN153" i="3"/>
  <c r="BP153" i="3"/>
  <c r="BQ153" i="3"/>
  <c r="BS153" i="3"/>
  <c r="BT153" i="3"/>
  <c r="BV153" i="3"/>
  <c r="BW153" i="3"/>
  <c r="BY153" i="3"/>
  <c r="CB153" i="3"/>
  <c r="CC153" i="3"/>
  <c r="CD153" i="3"/>
  <c r="CE153" i="3"/>
  <c r="CF153" i="3"/>
  <c r="CG153" i="3"/>
  <c r="C154" i="3"/>
  <c r="R154" i="3"/>
  <c r="Q154" i="3" s="1"/>
  <c r="V154" i="3"/>
  <c r="U154" i="3" s="1"/>
  <c r="AA154" i="3"/>
  <c r="AB154" i="3" s="1"/>
  <c r="AD154" i="3"/>
  <c r="AE154" i="3" s="1"/>
  <c r="AF154" i="3"/>
  <c r="AH154" i="3"/>
  <c r="AN154" i="3"/>
  <c r="AO154" i="3"/>
  <c r="A155" i="3"/>
  <c r="C155" i="3" s="1"/>
  <c r="S155" i="3"/>
  <c r="S153" i="3" s="1"/>
  <c r="S151" i="3" s="1"/>
  <c r="S145" i="3" s="1"/>
  <c r="S141" i="3" s="1"/>
  <c r="S132" i="3" s="1"/>
  <c r="S122" i="3" s="1"/>
  <c r="S108" i="3" s="1"/>
  <c r="S105" i="3" s="1"/>
  <c r="S103" i="3" s="1"/>
  <c r="T155" i="3"/>
  <c r="T153" i="3" s="1"/>
  <c r="T151" i="3" s="1"/>
  <c r="T145" i="3" s="1"/>
  <c r="T141" i="3" s="1"/>
  <c r="T132" i="3" s="1"/>
  <c r="T122" i="3" s="1"/>
  <c r="T108" i="3" s="1"/>
  <c r="T105" i="3" s="1"/>
  <c r="T103" i="3" s="1"/>
  <c r="T100" i="3" s="1"/>
  <c r="T97" i="3" s="1"/>
  <c r="T95" i="3" s="1"/>
  <c r="T88" i="3" s="1"/>
  <c r="T86" i="3" s="1"/>
  <c r="T84" i="3" s="1"/>
  <c r="T79" i="3" s="1"/>
  <c r="T75" i="3" s="1"/>
  <c r="W155" i="3"/>
  <c r="W153" i="3" s="1"/>
  <c r="W151" i="3" s="1"/>
  <c r="W145" i="3" s="1"/>
  <c r="W141" i="3" s="1"/>
  <c r="W132" i="3" s="1"/>
  <c r="W122" i="3" s="1"/>
  <c r="W108" i="3" s="1"/>
  <c r="W105" i="3" s="1"/>
  <c r="W103" i="3" s="1"/>
  <c r="W100" i="3" s="1"/>
  <c r="W97" i="3" s="1"/>
  <c r="W95" i="3" s="1"/>
  <c r="W88" i="3" s="1"/>
  <c r="W86" i="3" s="1"/>
  <c r="W84" i="3" s="1"/>
  <c r="X155" i="3"/>
  <c r="X153" i="3" s="1"/>
  <c r="X151" i="3" s="1"/>
  <c r="X145" i="3" s="1"/>
  <c r="X141" i="3" s="1"/>
  <c r="X132" i="3" s="1"/>
  <c r="X122" i="3" s="1"/>
  <c r="X108" i="3" s="1"/>
  <c r="X105" i="3" s="1"/>
  <c r="X103" i="3" s="1"/>
  <c r="X100" i="3" s="1"/>
  <c r="X97" i="3" s="1"/>
  <c r="X95" i="3" s="1"/>
  <c r="X88" i="3" s="1"/>
  <c r="X86" i="3" s="1"/>
  <c r="X84" i="3" s="1"/>
  <c r="X79" i="3" s="1"/>
  <c r="X75" i="3" s="1"/>
  <c r="Y155" i="3"/>
  <c r="Z155" i="3"/>
  <c r="Z153" i="3" s="1"/>
  <c r="Z151" i="3" s="1"/>
  <c r="Z145" i="3" s="1"/>
  <c r="Z141" i="3" s="1"/>
  <c r="Z132" i="3" s="1"/>
  <c r="Z122" i="3" s="1"/>
  <c r="Z108" i="3" s="1"/>
  <c r="Z105" i="3" s="1"/>
  <c r="Z103" i="3" s="1"/>
  <c r="Z100" i="3" s="1"/>
  <c r="Z97" i="3" s="1"/>
  <c r="Z95" i="3" s="1"/>
  <c r="Z88" i="3" s="1"/>
  <c r="Z86" i="3" s="1"/>
  <c r="Z84" i="3" s="1"/>
  <c r="Z79" i="3" s="1"/>
  <c r="Z75" i="3" s="1"/>
  <c r="AC155" i="3"/>
  <c r="AC153" i="3" s="1"/>
  <c r="AC151" i="3" s="1"/>
  <c r="AC145" i="3" s="1"/>
  <c r="AC141" i="3" s="1"/>
  <c r="AC132" i="3" s="1"/>
  <c r="AC122" i="3" s="1"/>
  <c r="AC108" i="3" s="1"/>
  <c r="AC105" i="3" s="1"/>
  <c r="AC103" i="3" s="1"/>
  <c r="AC100" i="3" s="1"/>
  <c r="AC97" i="3" s="1"/>
  <c r="AC95" i="3" s="1"/>
  <c r="AC88" i="3" s="1"/>
  <c r="AC86" i="3" s="1"/>
  <c r="AC84" i="3" s="1"/>
  <c r="AC79" i="3" s="1"/>
  <c r="AC75" i="3" s="1"/>
  <c r="AG155" i="3"/>
  <c r="AF155" i="3" s="1"/>
  <c r="AI155" i="3"/>
  <c r="AJ155" i="3"/>
  <c r="AP155" i="3"/>
  <c r="AR155" i="3"/>
  <c r="AS155" i="3"/>
  <c r="AU155" i="3"/>
  <c r="AV155" i="3"/>
  <c r="AX155" i="3"/>
  <c r="AY155" i="3"/>
  <c r="BA155" i="3"/>
  <c r="BB155" i="3"/>
  <c r="BD155" i="3"/>
  <c r="BE155" i="3"/>
  <c r="BG155" i="3"/>
  <c r="BH155" i="3"/>
  <c r="BJ155" i="3"/>
  <c r="BK155" i="3"/>
  <c r="BM155" i="3"/>
  <c r="BN155" i="3"/>
  <c r="BP155" i="3"/>
  <c r="BQ155" i="3"/>
  <c r="BS155" i="3"/>
  <c r="BT155" i="3"/>
  <c r="BV155" i="3"/>
  <c r="BW155" i="3"/>
  <c r="BY155" i="3"/>
  <c r="CB155" i="3"/>
  <c r="CC155" i="3"/>
  <c r="CD155" i="3"/>
  <c r="CE155" i="3"/>
  <c r="CF155" i="3"/>
  <c r="CG155" i="3"/>
  <c r="C156" i="3"/>
  <c r="R156" i="3"/>
  <c r="Q156" i="3" s="1"/>
  <c r="V156" i="3"/>
  <c r="U156" i="3" s="1"/>
  <c r="AA156" i="3"/>
  <c r="AB156" i="3" s="1"/>
  <c r="AD156" i="3"/>
  <c r="AE156" i="3" s="1"/>
  <c r="AF156" i="3"/>
  <c r="AH156" i="3"/>
  <c r="AN156" i="3"/>
  <c r="AO156" i="3"/>
  <c r="C157" i="3"/>
  <c r="R157" i="3"/>
  <c r="Q157" i="3" s="1"/>
  <c r="V157" i="3"/>
  <c r="U157" i="3" s="1"/>
  <c r="AA157" i="3"/>
  <c r="AB157" i="3" s="1"/>
  <c r="AD157" i="3"/>
  <c r="AE157" i="3" s="1"/>
  <c r="C158" i="3"/>
  <c r="R158" i="3"/>
  <c r="Q158" i="3" s="1"/>
  <c r="V158" i="3"/>
  <c r="U158" i="3" s="1"/>
  <c r="AA158" i="3"/>
  <c r="AB158" i="3" s="1"/>
  <c r="AD158" i="3"/>
  <c r="AE158" i="3" s="1"/>
  <c r="C159" i="3"/>
  <c r="R159" i="3"/>
  <c r="Q159" i="3" s="1"/>
  <c r="V159" i="3"/>
  <c r="U159" i="3" s="1"/>
  <c r="AA159" i="3"/>
  <c r="AB159" i="3" s="1"/>
  <c r="AD159" i="3"/>
  <c r="AE159" i="3" s="1"/>
  <c r="C160" i="3"/>
  <c r="R160" i="3"/>
  <c r="Q160" i="3" s="1"/>
  <c r="V160" i="3"/>
  <c r="U160" i="3" s="1"/>
  <c r="AA160" i="3"/>
  <c r="AB160" i="3" s="1"/>
  <c r="AD160" i="3"/>
  <c r="AE160" i="3" s="1"/>
  <c r="C161" i="3"/>
  <c r="R161" i="3"/>
  <c r="Q161" i="3" s="1"/>
  <c r="V161" i="3"/>
  <c r="U161" i="3" s="1"/>
  <c r="AA161" i="3"/>
  <c r="AB161" i="3" s="1"/>
  <c r="AD161" i="3"/>
  <c r="AE161" i="3" s="1"/>
  <c r="C162" i="3"/>
  <c r="R162" i="3"/>
  <c r="Q162" i="3" s="1"/>
  <c r="V162" i="3"/>
  <c r="U162" i="3" s="1"/>
  <c r="AA162" i="3"/>
  <c r="AB162" i="3" s="1"/>
  <c r="AD162" i="3"/>
  <c r="AE162" i="3" s="1"/>
  <c r="C163" i="3"/>
  <c r="AA164" i="3"/>
  <c r="AN164" i="3"/>
  <c r="BI164" i="3"/>
  <c r="A165" i="3"/>
  <c r="C165" i="3" s="1"/>
  <c r="Y165" i="3"/>
  <c r="AG165" i="3"/>
  <c r="AF165" i="3" s="1"/>
  <c r="AI165" i="3"/>
  <c r="AJ165" i="3"/>
  <c r="AP165" i="3"/>
  <c r="AR165" i="3"/>
  <c r="AS165" i="3"/>
  <c r="AU165" i="3"/>
  <c r="AV165" i="3"/>
  <c r="AX165" i="3"/>
  <c r="AY165" i="3"/>
  <c r="BA165" i="3"/>
  <c r="BB165" i="3"/>
  <c r="BD165" i="3"/>
  <c r="BE165" i="3"/>
  <c r="BG165" i="3"/>
  <c r="BH165" i="3"/>
  <c r="BJ165" i="3"/>
  <c r="BK165" i="3"/>
  <c r="BM165" i="3"/>
  <c r="BN165" i="3"/>
  <c r="BP165" i="3"/>
  <c r="BQ165" i="3"/>
  <c r="BS165" i="3"/>
  <c r="BT165" i="3"/>
  <c r="BV165" i="3"/>
  <c r="BW165" i="3"/>
  <c r="BY165" i="3"/>
  <c r="CB165" i="3"/>
  <c r="CC165" i="3"/>
  <c r="CD165" i="3"/>
  <c r="CE165" i="3"/>
  <c r="CF165" i="3"/>
  <c r="CG165" i="3"/>
  <c r="C166" i="3"/>
  <c r="R166" i="3"/>
  <c r="Q166" i="3" s="1"/>
  <c r="V166" i="3"/>
  <c r="U166" i="3" s="1"/>
  <c r="AA166" i="3"/>
  <c r="AB166" i="3" s="1"/>
  <c r="AD166" i="3"/>
  <c r="AE166" i="3" s="1"/>
  <c r="AF166" i="3"/>
  <c r="AH166" i="3"/>
  <c r="AN166" i="3"/>
  <c r="AO166" i="3"/>
  <c r="A167" i="3"/>
  <c r="C167" i="3" s="1"/>
  <c r="Y167" i="3"/>
  <c r="AG167" i="3"/>
  <c r="AF167" i="3" s="1"/>
  <c r="AI167" i="3"/>
  <c r="AJ167" i="3"/>
  <c r="AP167" i="3"/>
  <c r="AR167" i="3"/>
  <c r="AS167" i="3"/>
  <c r="AU167" i="3"/>
  <c r="AV167" i="3"/>
  <c r="AX167" i="3"/>
  <c r="AY167" i="3"/>
  <c r="BA167" i="3"/>
  <c r="BB167" i="3"/>
  <c r="BD167" i="3"/>
  <c r="BE167" i="3"/>
  <c r="BG167" i="3"/>
  <c r="BH167" i="3"/>
  <c r="BJ167" i="3"/>
  <c r="BK167" i="3"/>
  <c r="BM167" i="3"/>
  <c r="BN167" i="3"/>
  <c r="BP167" i="3"/>
  <c r="BQ167" i="3"/>
  <c r="BS167" i="3"/>
  <c r="BT167" i="3"/>
  <c r="BV167" i="3"/>
  <c r="BW167" i="3"/>
  <c r="BY167" i="3"/>
  <c r="CB167" i="3"/>
  <c r="CC167" i="3"/>
  <c r="CD167" i="3"/>
  <c r="CE167" i="3"/>
  <c r="CF167" i="3"/>
  <c r="CG167" i="3"/>
  <c r="C168" i="3"/>
  <c r="R168" i="3"/>
  <c r="Q168" i="3" s="1"/>
  <c r="V168" i="3"/>
  <c r="U168" i="3" s="1"/>
  <c r="AA168" i="3"/>
  <c r="AB168" i="3" s="1"/>
  <c r="AD168" i="3"/>
  <c r="AE168" i="3" s="1"/>
  <c r="AF168" i="3"/>
  <c r="AH168" i="3"/>
  <c r="AN168" i="3"/>
  <c r="AO168" i="3"/>
  <c r="C169" i="3"/>
  <c r="R169" i="3"/>
  <c r="Q169" i="3" s="1"/>
  <c r="V169" i="3"/>
  <c r="U169" i="3" s="1"/>
  <c r="AA169" i="3"/>
  <c r="AB169" i="3" s="1"/>
  <c r="AD169" i="3"/>
  <c r="AE169" i="3" s="1"/>
  <c r="C170" i="3"/>
  <c r="R170" i="3"/>
  <c r="Q170" i="3" s="1"/>
  <c r="V170" i="3"/>
  <c r="U170" i="3" s="1"/>
  <c r="AA170" i="3"/>
  <c r="AB170" i="3" s="1"/>
  <c r="AD170" i="3"/>
  <c r="AE170" i="3" s="1"/>
  <c r="C171" i="3"/>
  <c r="R171" i="3"/>
  <c r="Q171" i="3" s="1"/>
  <c r="V171" i="3"/>
  <c r="U171" i="3" s="1"/>
  <c r="AA171" i="3"/>
  <c r="AB171" i="3" s="1"/>
  <c r="AD171" i="3"/>
  <c r="AE171" i="3" s="1"/>
  <c r="C172" i="3"/>
  <c r="R172" i="3"/>
  <c r="Q172" i="3" s="1"/>
  <c r="V172" i="3"/>
  <c r="U172" i="3" s="1"/>
  <c r="AA172" i="3"/>
  <c r="AB172" i="3" s="1"/>
  <c r="AD172" i="3"/>
  <c r="AE172" i="3" s="1"/>
  <c r="C173" i="3"/>
  <c r="R173" i="3"/>
  <c r="Q173" i="3" s="1"/>
  <c r="V173" i="3"/>
  <c r="U173" i="3" s="1"/>
  <c r="AA173" i="3"/>
  <c r="AB173" i="3" s="1"/>
  <c r="AD173" i="3"/>
  <c r="AE173" i="3" s="1"/>
  <c r="C174" i="3"/>
  <c r="R174" i="3"/>
  <c r="Q174" i="3" s="1"/>
  <c r="V174" i="3"/>
  <c r="U174" i="3" s="1"/>
  <c r="AA174" i="3"/>
  <c r="AB174" i="3" s="1"/>
  <c r="AD174" i="3"/>
  <c r="AE174" i="3" s="1"/>
  <c r="A175" i="3"/>
  <c r="C175" i="3" s="1"/>
  <c r="Y175" i="3"/>
  <c r="AG175" i="3"/>
  <c r="AF175" i="3" s="1"/>
  <c r="AI175" i="3"/>
  <c r="AJ175" i="3"/>
  <c r="AP175" i="3"/>
  <c r="AR175" i="3"/>
  <c r="AS175" i="3"/>
  <c r="AU175" i="3"/>
  <c r="AV175" i="3"/>
  <c r="AX175" i="3"/>
  <c r="AY175" i="3"/>
  <c r="BA175" i="3"/>
  <c r="BB175" i="3"/>
  <c r="BD175" i="3"/>
  <c r="BE175" i="3"/>
  <c r="BG175" i="3"/>
  <c r="BH175" i="3"/>
  <c r="BJ175" i="3"/>
  <c r="BK175" i="3"/>
  <c r="BM175" i="3"/>
  <c r="BN175" i="3"/>
  <c r="BP175" i="3"/>
  <c r="BQ175" i="3"/>
  <c r="BS175" i="3"/>
  <c r="BT175" i="3"/>
  <c r="BV175" i="3"/>
  <c r="BW175" i="3"/>
  <c r="BY175" i="3"/>
  <c r="CB175" i="3"/>
  <c r="CC175" i="3"/>
  <c r="CD175" i="3"/>
  <c r="CE175" i="3"/>
  <c r="CF175" i="3"/>
  <c r="CG175" i="3"/>
  <c r="C176" i="3"/>
  <c r="R176" i="3"/>
  <c r="Q176" i="3" s="1"/>
  <c r="V176" i="3"/>
  <c r="U176" i="3" s="1"/>
  <c r="AA176" i="3"/>
  <c r="AB176" i="3" s="1"/>
  <c r="AD176" i="3"/>
  <c r="AE176" i="3" s="1"/>
  <c r="AF176" i="3"/>
  <c r="AH176" i="3"/>
  <c r="AN176" i="3"/>
  <c r="AO176" i="3"/>
  <c r="C177" i="3"/>
  <c r="R177" i="3"/>
  <c r="Q177" i="3" s="1"/>
  <c r="V177" i="3"/>
  <c r="U177" i="3" s="1"/>
  <c r="AA177" i="3"/>
  <c r="AB177" i="3" s="1"/>
  <c r="AD177" i="3"/>
  <c r="AE177" i="3" s="1"/>
  <c r="C178" i="3"/>
  <c r="R178" i="3"/>
  <c r="Q178" i="3" s="1"/>
  <c r="V178" i="3"/>
  <c r="U178" i="3" s="1"/>
  <c r="AA178" i="3"/>
  <c r="AB178" i="3" s="1"/>
  <c r="AD178" i="3"/>
  <c r="AE178" i="3" s="1"/>
  <c r="C179" i="3"/>
  <c r="R179" i="3"/>
  <c r="Q179" i="3" s="1"/>
  <c r="V179" i="3"/>
  <c r="U179" i="3" s="1"/>
  <c r="AA179" i="3"/>
  <c r="AB179" i="3" s="1"/>
  <c r="AD179" i="3"/>
  <c r="AE179" i="3" s="1"/>
  <c r="C180" i="3"/>
  <c r="R180" i="3"/>
  <c r="Q180" i="3" s="1"/>
  <c r="V180" i="3"/>
  <c r="U180" i="3" s="1"/>
  <c r="AA180" i="3"/>
  <c r="AB180" i="3" s="1"/>
  <c r="AD180" i="3"/>
  <c r="AE180" i="3" s="1"/>
  <c r="C181" i="3"/>
  <c r="R181" i="3"/>
  <c r="Q181" i="3" s="1"/>
  <c r="V181" i="3"/>
  <c r="U181" i="3" s="1"/>
  <c r="AA181" i="3"/>
  <c r="AB181" i="3" s="1"/>
  <c r="AD181" i="3"/>
  <c r="AE181" i="3" s="1"/>
  <c r="C182" i="3"/>
  <c r="R182" i="3"/>
  <c r="Q182" i="3" s="1"/>
  <c r="V182" i="3"/>
  <c r="U182" i="3" s="1"/>
  <c r="AA182" i="3"/>
  <c r="AB182" i="3" s="1"/>
  <c r="AD182" i="3"/>
  <c r="AE182" i="3" s="1"/>
  <c r="C183" i="3"/>
  <c r="R183" i="3"/>
  <c r="Q183" i="3" s="1"/>
  <c r="V183" i="3"/>
  <c r="U183" i="3" s="1"/>
  <c r="AA183" i="3"/>
  <c r="AB183" i="3" s="1"/>
  <c r="AD183" i="3"/>
  <c r="AE183" i="3" s="1"/>
  <c r="C184" i="3"/>
  <c r="R184" i="3"/>
  <c r="Q184" i="3" s="1"/>
  <c r="V184" i="3"/>
  <c r="U184" i="3" s="1"/>
  <c r="AA184" i="3"/>
  <c r="AB184" i="3" s="1"/>
  <c r="AD184" i="3"/>
  <c r="AE184" i="3" s="1"/>
  <c r="C185" i="3"/>
  <c r="R185" i="3"/>
  <c r="Q185" i="3" s="1"/>
  <c r="V185" i="3"/>
  <c r="U185" i="3" s="1"/>
  <c r="AA185" i="3"/>
  <c r="AB185" i="3" s="1"/>
  <c r="AD185" i="3"/>
  <c r="AE185" i="3" s="1"/>
  <c r="A186" i="3"/>
  <c r="C186" i="3" s="1"/>
  <c r="Y186" i="3"/>
  <c r="AG186" i="3"/>
  <c r="AF186" i="3" s="1"/>
  <c r="AI186" i="3"/>
  <c r="AJ186" i="3"/>
  <c r="AP186" i="3"/>
  <c r="AR186" i="3"/>
  <c r="AS186" i="3"/>
  <c r="AU186" i="3"/>
  <c r="AV186" i="3"/>
  <c r="AX186" i="3"/>
  <c r="AY186" i="3"/>
  <c r="BA186" i="3"/>
  <c r="BB186" i="3"/>
  <c r="BD186" i="3"/>
  <c r="BE186" i="3"/>
  <c r="BG186" i="3"/>
  <c r="BH186" i="3"/>
  <c r="BJ186" i="3"/>
  <c r="BK186" i="3"/>
  <c r="BM186" i="3"/>
  <c r="BN186" i="3"/>
  <c r="BP186" i="3"/>
  <c r="BQ186" i="3"/>
  <c r="BS186" i="3"/>
  <c r="BT186" i="3"/>
  <c r="BV186" i="3"/>
  <c r="BW186" i="3"/>
  <c r="BY186" i="3"/>
  <c r="CB186" i="3"/>
  <c r="CC186" i="3"/>
  <c r="CD186" i="3"/>
  <c r="CE186" i="3"/>
  <c r="CF186" i="3"/>
  <c r="CG186" i="3"/>
  <c r="C187" i="3"/>
  <c r="R187" i="3"/>
  <c r="Q187" i="3" s="1"/>
  <c r="V187" i="3"/>
  <c r="U187" i="3" s="1"/>
  <c r="AA187" i="3"/>
  <c r="AB187" i="3" s="1"/>
  <c r="AD187" i="3"/>
  <c r="AE187" i="3" s="1"/>
  <c r="AF187" i="3"/>
  <c r="AH187" i="3"/>
  <c r="AN187" i="3"/>
  <c r="AO187" i="3"/>
  <c r="A188" i="3"/>
  <c r="C188" i="3" s="1"/>
  <c r="Y188" i="3"/>
  <c r="AG188" i="3"/>
  <c r="AF188" i="3" s="1"/>
  <c r="AI188" i="3"/>
  <c r="AJ188" i="3"/>
  <c r="AP188" i="3"/>
  <c r="AR188" i="3"/>
  <c r="AS188" i="3"/>
  <c r="AU188" i="3"/>
  <c r="AV188" i="3"/>
  <c r="AX188" i="3"/>
  <c r="AY188" i="3"/>
  <c r="BA188" i="3"/>
  <c r="BB188" i="3"/>
  <c r="BD188" i="3"/>
  <c r="BE188" i="3"/>
  <c r="BG188" i="3"/>
  <c r="BH188" i="3"/>
  <c r="BJ188" i="3"/>
  <c r="BK188" i="3"/>
  <c r="BM188" i="3"/>
  <c r="BN188" i="3"/>
  <c r="BP188" i="3"/>
  <c r="BQ188" i="3"/>
  <c r="BS188" i="3"/>
  <c r="BT188" i="3"/>
  <c r="BV188" i="3"/>
  <c r="BW188" i="3"/>
  <c r="BY188" i="3"/>
  <c r="CB188" i="3"/>
  <c r="CC188" i="3"/>
  <c r="CD188" i="3"/>
  <c r="CE188" i="3"/>
  <c r="CF188" i="3"/>
  <c r="CG188" i="3"/>
  <c r="C189" i="3"/>
  <c r="R189" i="3"/>
  <c r="Q189" i="3" s="1"/>
  <c r="V189" i="3"/>
  <c r="U189" i="3" s="1"/>
  <c r="AA189" i="3"/>
  <c r="AB189" i="3" s="1"/>
  <c r="AD189" i="3"/>
  <c r="AE189" i="3" s="1"/>
  <c r="AF189" i="3"/>
  <c r="AH189" i="3"/>
  <c r="AN189" i="3"/>
  <c r="AO189" i="3"/>
  <c r="C190" i="3"/>
  <c r="R190" i="3"/>
  <c r="Q190" i="3" s="1"/>
  <c r="V190" i="3"/>
  <c r="U190" i="3" s="1"/>
  <c r="AA190" i="3"/>
  <c r="AB190" i="3" s="1"/>
  <c r="AD190" i="3"/>
  <c r="AE190" i="3" s="1"/>
  <c r="C191" i="3"/>
  <c r="R191" i="3"/>
  <c r="Q191" i="3" s="1"/>
  <c r="V191" i="3"/>
  <c r="U191" i="3" s="1"/>
  <c r="AA191" i="3"/>
  <c r="AB191" i="3" s="1"/>
  <c r="AD191" i="3"/>
  <c r="AE191" i="3" s="1"/>
  <c r="A192" i="3"/>
  <c r="C192" i="3" s="1"/>
  <c r="Y192" i="3"/>
  <c r="AG192" i="3"/>
  <c r="AF192" i="3" s="1"/>
  <c r="AI192" i="3"/>
  <c r="AJ192" i="3"/>
  <c r="AP192" i="3"/>
  <c r="AR192" i="3"/>
  <c r="AS192" i="3"/>
  <c r="AU192" i="3"/>
  <c r="AV192" i="3"/>
  <c r="AX192" i="3"/>
  <c r="AY192" i="3"/>
  <c r="BA192" i="3"/>
  <c r="BB192" i="3"/>
  <c r="BD192" i="3"/>
  <c r="BE192" i="3"/>
  <c r="BG192" i="3"/>
  <c r="BH192" i="3"/>
  <c r="BJ192" i="3"/>
  <c r="BK192" i="3"/>
  <c r="BM192" i="3"/>
  <c r="BN192" i="3"/>
  <c r="BP192" i="3"/>
  <c r="BQ192" i="3"/>
  <c r="BS192" i="3"/>
  <c r="BT192" i="3"/>
  <c r="BV192" i="3"/>
  <c r="BW192" i="3"/>
  <c r="BY192" i="3"/>
  <c r="CB192" i="3"/>
  <c r="CC192" i="3"/>
  <c r="CD192" i="3"/>
  <c r="CE192" i="3"/>
  <c r="CF192" i="3"/>
  <c r="CG192" i="3"/>
  <c r="C193" i="3"/>
  <c r="R193" i="3"/>
  <c r="Q193" i="3" s="1"/>
  <c r="V193" i="3"/>
  <c r="U193" i="3" s="1"/>
  <c r="AA193" i="3"/>
  <c r="AB193" i="3" s="1"/>
  <c r="AD193" i="3"/>
  <c r="AE193" i="3" s="1"/>
  <c r="AF193" i="3"/>
  <c r="AH193" i="3"/>
  <c r="AN193" i="3"/>
  <c r="AO193" i="3"/>
  <c r="C194" i="3"/>
  <c r="R194" i="3"/>
  <c r="Q194" i="3" s="1"/>
  <c r="V194" i="3"/>
  <c r="U194" i="3" s="1"/>
  <c r="AA194" i="3"/>
  <c r="AB194" i="3" s="1"/>
  <c r="AD194" i="3"/>
  <c r="AE194" i="3" s="1"/>
  <c r="C195" i="3"/>
  <c r="R195" i="3"/>
  <c r="Q195" i="3" s="1"/>
  <c r="V195" i="3"/>
  <c r="U195" i="3" s="1"/>
  <c r="AA195" i="3"/>
  <c r="AB195" i="3" s="1"/>
  <c r="AD195" i="3"/>
  <c r="AE195" i="3" s="1"/>
  <c r="C196" i="3"/>
  <c r="R196" i="3"/>
  <c r="Q196" i="3" s="1"/>
  <c r="V196" i="3"/>
  <c r="U196" i="3" s="1"/>
  <c r="AA196" i="3"/>
  <c r="AB196" i="3" s="1"/>
  <c r="AD196" i="3"/>
  <c r="AE196" i="3" s="1"/>
  <c r="C197" i="3"/>
  <c r="R197" i="3"/>
  <c r="Q197" i="3" s="1"/>
  <c r="V197" i="3"/>
  <c r="U197" i="3" s="1"/>
  <c r="AA197" i="3"/>
  <c r="AB197" i="3" s="1"/>
  <c r="AD197" i="3"/>
  <c r="AE197" i="3" s="1"/>
  <c r="C198" i="3"/>
  <c r="R198" i="3"/>
  <c r="Q198" i="3" s="1"/>
  <c r="V198" i="3"/>
  <c r="U198" i="3" s="1"/>
  <c r="AA198" i="3"/>
  <c r="AB198" i="3" s="1"/>
  <c r="AD198" i="3"/>
  <c r="AE198" i="3" s="1"/>
  <c r="C199" i="3"/>
  <c r="R199" i="3"/>
  <c r="Q199" i="3" s="1"/>
  <c r="V199" i="3"/>
  <c r="U199" i="3" s="1"/>
  <c r="AA199" i="3"/>
  <c r="AB199" i="3" s="1"/>
  <c r="AD199" i="3"/>
  <c r="AE199" i="3" s="1"/>
  <c r="C200" i="3"/>
  <c r="R200" i="3"/>
  <c r="Q200" i="3" s="1"/>
  <c r="V200" i="3"/>
  <c r="U200" i="3" s="1"/>
  <c r="AA200" i="3"/>
  <c r="AB200" i="3" s="1"/>
  <c r="AD200" i="3"/>
  <c r="AE200" i="3" s="1"/>
  <c r="C201" i="3"/>
  <c r="R201" i="3"/>
  <c r="Q201" i="3" s="1"/>
  <c r="V201" i="3"/>
  <c r="U201" i="3" s="1"/>
  <c r="AA201" i="3"/>
  <c r="AB201" i="3" s="1"/>
  <c r="AD201" i="3"/>
  <c r="AE201" i="3" s="1"/>
  <c r="C202" i="3"/>
  <c r="R202" i="3"/>
  <c r="Q202" i="3" s="1"/>
  <c r="V202" i="3"/>
  <c r="U202" i="3" s="1"/>
  <c r="AA202" i="3"/>
  <c r="AB202" i="3" s="1"/>
  <c r="AD202" i="3"/>
  <c r="AE202" i="3" s="1"/>
  <c r="C203" i="3"/>
  <c r="R203" i="3"/>
  <c r="Q203" i="3" s="1"/>
  <c r="V203" i="3"/>
  <c r="U203" i="3" s="1"/>
  <c r="AA203" i="3"/>
  <c r="AB203" i="3" s="1"/>
  <c r="AD203" i="3"/>
  <c r="AE203" i="3" s="1"/>
  <c r="C204" i="3"/>
  <c r="R204" i="3"/>
  <c r="Q204" i="3" s="1"/>
  <c r="V204" i="3"/>
  <c r="U204" i="3" s="1"/>
  <c r="AA204" i="3"/>
  <c r="AB204" i="3" s="1"/>
  <c r="AD204" i="3"/>
  <c r="AE204" i="3" s="1"/>
  <c r="C205" i="3"/>
  <c r="R205" i="3"/>
  <c r="Q205" i="3" s="1"/>
  <c r="V205" i="3"/>
  <c r="U205" i="3" s="1"/>
  <c r="AA205" i="3"/>
  <c r="AB205" i="3" s="1"/>
  <c r="AD205" i="3"/>
  <c r="AE205" i="3" s="1"/>
  <c r="C206" i="3"/>
  <c r="R206" i="3"/>
  <c r="Q206" i="3" s="1"/>
  <c r="V206" i="3"/>
  <c r="U206" i="3" s="1"/>
  <c r="AA206" i="3"/>
  <c r="AB206" i="3" s="1"/>
  <c r="AD206" i="3"/>
  <c r="AE206" i="3" s="1"/>
  <c r="C207" i="3"/>
  <c r="R207" i="3"/>
  <c r="Q207" i="3" s="1"/>
  <c r="V207" i="3"/>
  <c r="U207" i="3" s="1"/>
  <c r="AA207" i="3"/>
  <c r="AB207" i="3" s="1"/>
  <c r="AD207" i="3"/>
  <c r="AE207" i="3" s="1"/>
  <c r="C208" i="3"/>
  <c r="R208" i="3"/>
  <c r="Q208" i="3" s="1"/>
  <c r="V208" i="3"/>
  <c r="U208" i="3" s="1"/>
  <c r="AA208" i="3"/>
  <c r="AB208" i="3" s="1"/>
  <c r="AD208" i="3"/>
  <c r="AE208" i="3" s="1"/>
  <c r="C209" i="3"/>
  <c r="R209" i="3"/>
  <c r="Q209" i="3" s="1"/>
  <c r="V209" i="3"/>
  <c r="U209" i="3" s="1"/>
  <c r="AA209" i="3"/>
  <c r="AB209" i="3" s="1"/>
  <c r="AD209" i="3"/>
  <c r="AE209" i="3" s="1"/>
  <c r="C210" i="3"/>
  <c r="R210" i="3"/>
  <c r="Q210" i="3" s="1"/>
  <c r="V210" i="3"/>
  <c r="U210" i="3" s="1"/>
  <c r="AA210" i="3"/>
  <c r="AB210" i="3" s="1"/>
  <c r="AD210" i="3"/>
  <c r="AE210" i="3" s="1"/>
  <c r="C211" i="3"/>
  <c r="R211" i="3"/>
  <c r="Q211" i="3" s="1"/>
  <c r="V211" i="3"/>
  <c r="U211" i="3" s="1"/>
  <c r="AA211" i="3"/>
  <c r="AB211" i="3" s="1"/>
  <c r="AD211" i="3"/>
  <c r="AE211" i="3" s="1"/>
  <c r="C212" i="3"/>
  <c r="R212" i="3"/>
  <c r="Q212" i="3" s="1"/>
  <c r="V212" i="3"/>
  <c r="U212" i="3" s="1"/>
  <c r="AA212" i="3"/>
  <c r="AB212" i="3" s="1"/>
  <c r="AD212" i="3"/>
  <c r="AE212" i="3" s="1"/>
  <c r="C213" i="3"/>
  <c r="R213" i="3"/>
  <c r="Q213" i="3" s="1"/>
  <c r="V213" i="3"/>
  <c r="U213" i="3" s="1"/>
  <c r="AA213" i="3"/>
  <c r="AB213" i="3" s="1"/>
  <c r="AD213" i="3"/>
  <c r="AE213" i="3" s="1"/>
  <c r="C214" i="3"/>
  <c r="R214" i="3"/>
  <c r="Q214" i="3" s="1"/>
  <c r="V214" i="3"/>
  <c r="U214" i="3" s="1"/>
  <c r="AA214" i="3"/>
  <c r="AB214" i="3" s="1"/>
  <c r="AD214" i="3"/>
  <c r="AE214" i="3" s="1"/>
  <c r="A215" i="3"/>
  <c r="C215" i="3" s="1"/>
  <c r="Y215" i="3"/>
  <c r="AG215" i="3"/>
  <c r="AF215" i="3" s="1"/>
  <c r="AI215" i="3"/>
  <c r="AJ215" i="3"/>
  <c r="AP215" i="3"/>
  <c r="AR215" i="3"/>
  <c r="AS215" i="3"/>
  <c r="AU215" i="3"/>
  <c r="AV215" i="3"/>
  <c r="AX215" i="3"/>
  <c r="AY215" i="3"/>
  <c r="BA215" i="3"/>
  <c r="BB215" i="3"/>
  <c r="BD215" i="3"/>
  <c r="BE215" i="3"/>
  <c r="BG215" i="3"/>
  <c r="BH215" i="3"/>
  <c r="BJ215" i="3"/>
  <c r="BK215" i="3"/>
  <c r="BM215" i="3"/>
  <c r="BN215" i="3"/>
  <c r="BP215" i="3"/>
  <c r="BQ215" i="3"/>
  <c r="BS215" i="3"/>
  <c r="BT215" i="3"/>
  <c r="BV215" i="3"/>
  <c r="BW215" i="3"/>
  <c r="BY215" i="3"/>
  <c r="CB215" i="3"/>
  <c r="CC215" i="3"/>
  <c r="CD215" i="3"/>
  <c r="CE215" i="3"/>
  <c r="CF215" i="3"/>
  <c r="CG215" i="3"/>
  <c r="C216" i="3"/>
  <c r="R216" i="3"/>
  <c r="Q216" i="3" s="1"/>
  <c r="V216" i="3"/>
  <c r="U216" i="3" s="1"/>
  <c r="AA216" i="3"/>
  <c r="AB216" i="3" s="1"/>
  <c r="AD216" i="3"/>
  <c r="AE216" i="3" s="1"/>
  <c r="AF216" i="3"/>
  <c r="AH216" i="3"/>
  <c r="AN216" i="3"/>
  <c r="AO216" i="3"/>
  <c r="C217" i="3"/>
  <c r="R217" i="3"/>
  <c r="Q217" i="3" s="1"/>
  <c r="V217" i="3"/>
  <c r="U217" i="3" s="1"/>
  <c r="AA217" i="3"/>
  <c r="AB217" i="3" s="1"/>
  <c r="AD217" i="3"/>
  <c r="AE217" i="3" s="1"/>
  <c r="C218" i="3"/>
  <c r="R218" i="3"/>
  <c r="Q218" i="3" s="1"/>
  <c r="V218" i="3"/>
  <c r="U218" i="3" s="1"/>
  <c r="AA218" i="3"/>
  <c r="AB218" i="3" s="1"/>
  <c r="AD218" i="3"/>
  <c r="AE218" i="3" s="1"/>
  <c r="C219" i="3"/>
  <c r="R219" i="3"/>
  <c r="Q219" i="3" s="1"/>
  <c r="V219" i="3"/>
  <c r="U219" i="3" s="1"/>
  <c r="AA219" i="3"/>
  <c r="AB219" i="3" s="1"/>
  <c r="AD219" i="3"/>
  <c r="AE219" i="3" s="1"/>
  <c r="C220" i="3"/>
  <c r="R220" i="3"/>
  <c r="Q220" i="3" s="1"/>
  <c r="V220" i="3"/>
  <c r="U220" i="3" s="1"/>
  <c r="AA220" i="3"/>
  <c r="AB220" i="3" s="1"/>
  <c r="AD220" i="3"/>
  <c r="AE220" i="3" s="1"/>
  <c r="C221" i="3"/>
  <c r="R221" i="3"/>
  <c r="Q221" i="3" s="1"/>
  <c r="V221" i="3"/>
  <c r="U221" i="3" s="1"/>
  <c r="AA221" i="3"/>
  <c r="AB221" i="3" s="1"/>
  <c r="AD221" i="3"/>
  <c r="AE221" i="3" s="1"/>
  <c r="C222" i="3"/>
  <c r="R222" i="3"/>
  <c r="Q222" i="3" s="1"/>
  <c r="V222" i="3"/>
  <c r="U222" i="3" s="1"/>
  <c r="AA222" i="3"/>
  <c r="AB222" i="3" s="1"/>
  <c r="AD222" i="3"/>
  <c r="AE222" i="3" s="1"/>
  <c r="C223" i="3"/>
  <c r="R223" i="3"/>
  <c r="Q223" i="3" s="1"/>
  <c r="V223" i="3"/>
  <c r="U223" i="3" s="1"/>
  <c r="AA223" i="3"/>
  <c r="AB223" i="3" s="1"/>
  <c r="AD223" i="3"/>
  <c r="AE223" i="3" s="1"/>
  <c r="C224" i="3"/>
  <c r="R224" i="3"/>
  <c r="Q224" i="3" s="1"/>
  <c r="V224" i="3"/>
  <c r="U224" i="3" s="1"/>
  <c r="AA224" i="3"/>
  <c r="AB224" i="3" s="1"/>
  <c r="AD224" i="3"/>
  <c r="AE224" i="3" s="1"/>
  <c r="C225" i="3"/>
  <c r="R225" i="3"/>
  <c r="Q225" i="3" s="1"/>
  <c r="V225" i="3"/>
  <c r="U225" i="3" s="1"/>
  <c r="AA225" i="3"/>
  <c r="AB225" i="3" s="1"/>
  <c r="AD225" i="3"/>
  <c r="AE225" i="3" s="1"/>
  <c r="C226" i="3"/>
  <c r="R226" i="3"/>
  <c r="Q226" i="3" s="1"/>
  <c r="V226" i="3"/>
  <c r="U226" i="3" s="1"/>
  <c r="AA226" i="3"/>
  <c r="AB226" i="3" s="1"/>
  <c r="AD226" i="3"/>
  <c r="AE226" i="3" s="1"/>
  <c r="C227" i="3"/>
  <c r="R227" i="3"/>
  <c r="Q227" i="3" s="1"/>
  <c r="V227" i="3"/>
  <c r="U227" i="3" s="1"/>
  <c r="AA227" i="3"/>
  <c r="AB227" i="3" s="1"/>
  <c r="AD227" i="3"/>
  <c r="AE227" i="3" s="1"/>
  <c r="C228" i="3"/>
  <c r="R228" i="3"/>
  <c r="Q228" i="3" s="1"/>
  <c r="V228" i="3"/>
  <c r="U228" i="3" s="1"/>
  <c r="AA228" i="3"/>
  <c r="AB228" i="3" s="1"/>
  <c r="AD228" i="3"/>
  <c r="AE228" i="3" s="1"/>
  <c r="C229" i="3"/>
  <c r="R229" i="3"/>
  <c r="Q229" i="3" s="1"/>
  <c r="V229" i="3"/>
  <c r="U229" i="3" s="1"/>
  <c r="AA229" i="3"/>
  <c r="AB229" i="3" s="1"/>
  <c r="AD229" i="3"/>
  <c r="AE229" i="3" s="1"/>
  <c r="C230" i="3"/>
  <c r="R230" i="3"/>
  <c r="Q230" i="3" s="1"/>
  <c r="V230" i="3"/>
  <c r="U230" i="3" s="1"/>
  <c r="AA230" i="3"/>
  <c r="AB230" i="3" s="1"/>
  <c r="AD230" i="3"/>
  <c r="AE230" i="3" s="1"/>
  <c r="C231" i="3"/>
  <c r="R231" i="3"/>
  <c r="Q231" i="3" s="1"/>
  <c r="V231" i="3"/>
  <c r="U231" i="3" s="1"/>
  <c r="AA231" i="3"/>
  <c r="AB231" i="3" s="1"/>
  <c r="AD231" i="3"/>
  <c r="AE231" i="3" s="1"/>
  <c r="A232" i="3"/>
  <c r="C232" i="3" s="1"/>
  <c r="Y232" i="3"/>
  <c r="AG232" i="3"/>
  <c r="AF232" i="3" s="1"/>
  <c r="AI232" i="3"/>
  <c r="AJ232" i="3"/>
  <c r="AP232" i="3"/>
  <c r="AR232" i="3"/>
  <c r="AS232" i="3"/>
  <c r="AU232" i="3"/>
  <c r="AV232" i="3"/>
  <c r="AX232" i="3"/>
  <c r="AY232" i="3"/>
  <c r="BA232" i="3"/>
  <c r="BB232" i="3"/>
  <c r="BD232" i="3"/>
  <c r="BE232" i="3"/>
  <c r="BG232" i="3"/>
  <c r="BH232" i="3"/>
  <c r="BJ232" i="3"/>
  <c r="BK232" i="3"/>
  <c r="BM232" i="3"/>
  <c r="BN232" i="3"/>
  <c r="BP232" i="3"/>
  <c r="BQ232" i="3"/>
  <c r="BS232" i="3"/>
  <c r="BT232" i="3"/>
  <c r="BV232" i="3"/>
  <c r="BW232" i="3"/>
  <c r="BY232" i="3"/>
  <c r="CB232" i="3"/>
  <c r="CC232" i="3"/>
  <c r="CD232" i="3"/>
  <c r="CE232" i="3"/>
  <c r="CF232" i="3"/>
  <c r="CG232" i="3"/>
  <c r="C233" i="3"/>
  <c r="R233" i="3"/>
  <c r="Q233" i="3" s="1"/>
  <c r="V233" i="3"/>
  <c r="U233" i="3" s="1"/>
  <c r="AA233" i="3"/>
  <c r="AB233" i="3" s="1"/>
  <c r="AD233" i="3"/>
  <c r="AE233" i="3" s="1"/>
  <c r="AF233" i="3"/>
  <c r="AH233" i="3"/>
  <c r="AN233" i="3"/>
  <c r="AO233" i="3"/>
  <c r="C234" i="3"/>
  <c r="R234" i="3"/>
  <c r="Q234" i="3" s="1"/>
  <c r="V234" i="3"/>
  <c r="U234" i="3" s="1"/>
  <c r="AA234" i="3"/>
  <c r="AB234" i="3" s="1"/>
  <c r="AD234" i="3"/>
  <c r="AE234" i="3" s="1"/>
  <c r="C235" i="3"/>
  <c r="R235" i="3"/>
  <c r="Q235" i="3" s="1"/>
  <c r="V235" i="3"/>
  <c r="U235" i="3" s="1"/>
  <c r="AA235" i="3"/>
  <c r="AB235" i="3" s="1"/>
  <c r="AD235" i="3"/>
  <c r="AE235" i="3" s="1"/>
  <c r="C236" i="3"/>
  <c r="R236" i="3"/>
  <c r="Q236" i="3" s="1"/>
  <c r="V236" i="3"/>
  <c r="U236" i="3" s="1"/>
  <c r="AA236" i="3"/>
  <c r="AB236" i="3" s="1"/>
  <c r="AD236" i="3"/>
  <c r="AE236" i="3" s="1"/>
  <c r="C237" i="3"/>
  <c r="R237" i="3"/>
  <c r="Q237" i="3" s="1"/>
  <c r="V237" i="3"/>
  <c r="U237" i="3" s="1"/>
  <c r="AA237" i="3"/>
  <c r="AB237" i="3" s="1"/>
  <c r="AD237" i="3"/>
  <c r="AE237" i="3" s="1"/>
  <c r="A238" i="3"/>
  <c r="C238" i="3" s="1"/>
  <c r="Y238" i="3"/>
  <c r="AG238" i="3"/>
  <c r="AF238" i="3" s="1"/>
  <c r="AI238" i="3"/>
  <c r="AJ238" i="3"/>
  <c r="AP238" i="3"/>
  <c r="AR238" i="3"/>
  <c r="AS238" i="3"/>
  <c r="AU238" i="3"/>
  <c r="AV238" i="3"/>
  <c r="AX238" i="3"/>
  <c r="AY238" i="3"/>
  <c r="BA238" i="3"/>
  <c r="BB238" i="3"/>
  <c r="BD238" i="3"/>
  <c r="BE238" i="3"/>
  <c r="BG238" i="3"/>
  <c r="BH238" i="3"/>
  <c r="BJ238" i="3"/>
  <c r="BK238" i="3"/>
  <c r="BM238" i="3"/>
  <c r="BN238" i="3"/>
  <c r="BP238" i="3"/>
  <c r="BQ238" i="3"/>
  <c r="BS238" i="3"/>
  <c r="BT238" i="3"/>
  <c r="BV238" i="3"/>
  <c r="BW238" i="3"/>
  <c r="BY238" i="3"/>
  <c r="CB238" i="3"/>
  <c r="CC238" i="3"/>
  <c r="CD238" i="3"/>
  <c r="CE238" i="3"/>
  <c r="CF238" i="3"/>
  <c r="CG238" i="3"/>
  <c r="C239" i="3"/>
  <c r="R239" i="3"/>
  <c r="Q239" i="3" s="1"/>
  <c r="V239" i="3"/>
  <c r="U239" i="3" s="1"/>
  <c r="AA239" i="3"/>
  <c r="AB239" i="3" s="1"/>
  <c r="AD239" i="3"/>
  <c r="AE239" i="3" s="1"/>
  <c r="AF239" i="3"/>
  <c r="AH239" i="3"/>
  <c r="AN239" i="3"/>
  <c r="AO239" i="3"/>
  <c r="C240" i="3"/>
  <c r="R240" i="3"/>
  <c r="Q240" i="3" s="1"/>
  <c r="V240" i="3"/>
  <c r="U240" i="3" s="1"/>
  <c r="AA240" i="3"/>
  <c r="AB240" i="3" s="1"/>
  <c r="AD240" i="3"/>
  <c r="AE240" i="3" s="1"/>
  <c r="A241" i="3"/>
  <c r="C241" i="3" s="1"/>
  <c r="Y241" i="3"/>
  <c r="AG241" i="3"/>
  <c r="AF241" i="3" s="1"/>
  <c r="AI241" i="3"/>
  <c r="AJ241" i="3"/>
  <c r="AP241" i="3"/>
  <c r="AR241" i="3"/>
  <c r="AS241" i="3"/>
  <c r="AU241" i="3"/>
  <c r="AV241" i="3"/>
  <c r="AX241" i="3"/>
  <c r="AY241" i="3"/>
  <c r="BA241" i="3"/>
  <c r="BB241" i="3"/>
  <c r="BD241" i="3"/>
  <c r="BE241" i="3"/>
  <c r="BG241" i="3"/>
  <c r="BH241" i="3"/>
  <c r="BJ241" i="3"/>
  <c r="BK241" i="3"/>
  <c r="BM241" i="3"/>
  <c r="BN241" i="3"/>
  <c r="BP241" i="3"/>
  <c r="BQ241" i="3"/>
  <c r="BS241" i="3"/>
  <c r="BT241" i="3"/>
  <c r="BV241" i="3"/>
  <c r="BW241" i="3"/>
  <c r="BY241" i="3"/>
  <c r="CB241" i="3"/>
  <c r="CC241" i="3"/>
  <c r="CD241" i="3"/>
  <c r="CE241" i="3"/>
  <c r="CF241" i="3"/>
  <c r="CG241" i="3"/>
  <c r="C242" i="3"/>
  <c r="R242" i="3"/>
  <c r="Q242" i="3" s="1"/>
  <c r="V242" i="3"/>
  <c r="U242" i="3" s="1"/>
  <c r="AA242" i="3"/>
  <c r="AB242" i="3" s="1"/>
  <c r="AD242" i="3"/>
  <c r="AE242" i="3" s="1"/>
  <c r="AF242" i="3"/>
  <c r="AH242" i="3"/>
  <c r="AN242" i="3"/>
  <c r="AO242" i="3"/>
  <c r="C243" i="3"/>
  <c r="R243" i="3"/>
  <c r="Q243" i="3" s="1"/>
  <c r="V243" i="3"/>
  <c r="U243" i="3" s="1"/>
  <c r="AA243" i="3"/>
  <c r="AB243" i="3" s="1"/>
  <c r="AD243" i="3"/>
  <c r="AE243" i="3" s="1"/>
  <c r="C244" i="3"/>
  <c r="R244" i="3"/>
  <c r="Q244" i="3" s="1"/>
  <c r="V244" i="3"/>
  <c r="U244" i="3" s="1"/>
  <c r="AA244" i="3"/>
  <c r="AB244" i="3" s="1"/>
  <c r="AD244" i="3"/>
  <c r="AE244" i="3" s="1"/>
  <c r="C245" i="3"/>
  <c r="R245" i="3"/>
  <c r="Q245" i="3" s="1"/>
  <c r="V245" i="3"/>
  <c r="U245" i="3" s="1"/>
  <c r="AA245" i="3"/>
  <c r="AB245" i="3" s="1"/>
  <c r="AD245" i="3"/>
  <c r="AE245" i="3" s="1"/>
  <c r="C246" i="3"/>
  <c r="R246" i="3"/>
  <c r="Q246" i="3" s="1"/>
  <c r="V246" i="3"/>
  <c r="U246" i="3" s="1"/>
  <c r="AA246" i="3"/>
  <c r="AB246" i="3" s="1"/>
  <c r="AD246" i="3"/>
  <c r="AE246" i="3" s="1"/>
  <c r="C247" i="3"/>
  <c r="R247" i="3"/>
  <c r="Q247" i="3" s="1"/>
  <c r="V247" i="3"/>
  <c r="U247" i="3" s="1"/>
  <c r="AA247" i="3"/>
  <c r="AB247" i="3" s="1"/>
  <c r="AD247" i="3"/>
  <c r="AE247" i="3" s="1"/>
  <c r="A248" i="3"/>
  <c r="C248" i="3" s="1"/>
  <c r="Y248" i="3"/>
  <c r="AG248" i="3"/>
  <c r="AF248" i="3" s="1"/>
  <c r="AI248" i="3"/>
  <c r="AJ248" i="3"/>
  <c r="AP248" i="3"/>
  <c r="AR248" i="3"/>
  <c r="AS248" i="3"/>
  <c r="AU248" i="3"/>
  <c r="AV248" i="3"/>
  <c r="AX248" i="3"/>
  <c r="AY248" i="3"/>
  <c r="BA248" i="3"/>
  <c r="BB248" i="3"/>
  <c r="BD248" i="3"/>
  <c r="BE248" i="3"/>
  <c r="BG248" i="3"/>
  <c r="BH248" i="3"/>
  <c r="BJ248" i="3"/>
  <c r="BK248" i="3"/>
  <c r="BM248" i="3"/>
  <c r="BN248" i="3"/>
  <c r="BP248" i="3"/>
  <c r="BQ248" i="3"/>
  <c r="BS248" i="3"/>
  <c r="BT248" i="3"/>
  <c r="BV248" i="3"/>
  <c r="BW248" i="3"/>
  <c r="BY248" i="3"/>
  <c r="CB248" i="3"/>
  <c r="CC248" i="3"/>
  <c r="CD248" i="3"/>
  <c r="CE248" i="3"/>
  <c r="CF248" i="3"/>
  <c r="CG248" i="3"/>
  <c r="C249" i="3"/>
  <c r="R249" i="3"/>
  <c r="Q249" i="3" s="1"/>
  <c r="V249" i="3"/>
  <c r="U249" i="3" s="1"/>
  <c r="AA249" i="3"/>
  <c r="AB249" i="3" s="1"/>
  <c r="AD249" i="3"/>
  <c r="AE249" i="3" s="1"/>
  <c r="AF249" i="3"/>
  <c r="AH249" i="3"/>
  <c r="AN249" i="3"/>
  <c r="AO249" i="3"/>
  <c r="C250" i="3"/>
  <c r="R250" i="3"/>
  <c r="Q250" i="3" s="1"/>
  <c r="V250" i="3"/>
  <c r="U250" i="3" s="1"/>
  <c r="AA250" i="3"/>
  <c r="AB250" i="3" s="1"/>
  <c r="AD250" i="3"/>
  <c r="AE250" i="3" s="1"/>
  <c r="C251" i="3"/>
  <c r="R251" i="3"/>
  <c r="Q251" i="3" s="1"/>
  <c r="V251" i="3"/>
  <c r="U251" i="3" s="1"/>
  <c r="AA251" i="3"/>
  <c r="AB251" i="3" s="1"/>
  <c r="AD251" i="3"/>
  <c r="AE251" i="3" s="1"/>
  <c r="C252" i="3"/>
  <c r="R252" i="3"/>
  <c r="Q252" i="3" s="1"/>
  <c r="V252" i="3"/>
  <c r="U252" i="3" s="1"/>
  <c r="AA252" i="3"/>
  <c r="AB252" i="3" s="1"/>
  <c r="AD252" i="3"/>
  <c r="AE252" i="3" s="1"/>
  <c r="C253" i="3"/>
  <c r="R253" i="3"/>
  <c r="Q253" i="3" s="1"/>
  <c r="V253" i="3"/>
  <c r="U253" i="3" s="1"/>
  <c r="AA253" i="3"/>
  <c r="AB253" i="3" s="1"/>
  <c r="AD253" i="3"/>
  <c r="AE253" i="3" s="1"/>
  <c r="C254" i="3"/>
  <c r="R254" i="3"/>
  <c r="Q254" i="3" s="1"/>
  <c r="V254" i="3"/>
  <c r="U254" i="3" s="1"/>
  <c r="AA254" i="3"/>
  <c r="AB254" i="3" s="1"/>
  <c r="AD254" i="3"/>
  <c r="AE254" i="3" s="1"/>
  <c r="C255" i="3"/>
  <c r="R255" i="3"/>
  <c r="Q255" i="3" s="1"/>
  <c r="V255" i="3"/>
  <c r="U255" i="3" s="1"/>
  <c r="AA255" i="3"/>
  <c r="AB255" i="3" s="1"/>
  <c r="AD255" i="3"/>
  <c r="AE255" i="3" s="1"/>
  <c r="A256" i="3"/>
  <c r="C256" i="3" s="1"/>
  <c r="S256" i="3"/>
  <c r="S248" i="3" s="1"/>
  <c r="S241" i="3" s="1"/>
  <c r="S238" i="3" s="1"/>
  <c r="S232" i="3" s="1"/>
  <c r="S215" i="3" s="1"/>
  <c r="S192" i="3" s="1"/>
  <c r="S188" i="3" s="1"/>
  <c r="S186" i="3" s="1"/>
  <c r="S175" i="3" s="1"/>
  <c r="S167" i="3" s="1"/>
  <c r="S165" i="3" s="1"/>
  <c r="T256" i="3"/>
  <c r="T248" i="3" s="1"/>
  <c r="T241" i="3" s="1"/>
  <c r="T238" i="3" s="1"/>
  <c r="T232" i="3" s="1"/>
  <c r="T215" i="3" s="1"/>
  <c r="T192" i="3" s="1"/>
  <c r="T188" i="3" s="1"/>
  <c r="T186" i="3" s="1"/>
  <c r="T175" i="3" s="1"/>
  <c r="T167" i="3" s="1"/>
  <c r="T165" i="3" s="1"/>
  <c r="W256" i="3"/>
  <c r="W248" i="3" s="1"/>
  <c r="W241" i="3" s="1"/>
  <c r="W238" i="3" s="1"/>
  <c r="W232" i="3" s="1"/>
  <c r="W215" i="3" s="1"/>
  <c r="W192" i="3" s="1"/>
  <c r="W188" i="3" s="1"/>
  <c r="W186" i="3" s="1"/>
  <c r="W175" i="3" s="1"/>
  <c r="W167" i="3" s="1"/>
  <c r="W165" i="3" s="1"/>
  <c r="X256" i="3"/>
  <c r="X248" i="3" s="1"/>
  <c r="X241" i="3" s="1"/>
  <c r="X238" i="3" s="1"/>
  <c r="X232" i="3" s="1"/>
  <c r="X215" i="3" s="1"/>
  <c r="X192" i="3" s="1"/>
  <c r="X188" i="3" s="1"/>
  <c r="X186" i="3" s="1"/>
  <c r="X175" i="3" s="1"/>
  <c r="X167" i="3" s="1"/>
  <c r="X165" i="3" s="1"/>
  <c r="Y256" i="3"/>
  <c r="Z256" i="3"/>
  <c r="Z248" i="3" s="1"/>
  <c r="Z241" i="3" s="1"/>
  <c r="Z238" i="3" s="1"/>
  <c r="Z232" i="3" s="1"/>
  <c r="Z215" i="3" s="1"/>
  <c r="Z192" i="3" s="1"/>
  <c r="Z188" i="3" s="1"/>
  <c r="Z186" i="3" s="1"/>
  <c r="Z175" i="3" s="1"/>
  <c r="Z167" i="3" s="1"/>
  <c r="Z165" i="3" s="1"/>
  <c r="AC256" i="3"/>
  <c r="AC248" i="3" s="1"/>
  <c r="AC241" i="3" s="1"/>
  <c r="AC238" i="3" s="1"/>
  <c r="AC232" i="3" s="1"/>
  <c r="AC215" i="3" s="1"/>
  <c r="AC192" i="3" s="1"/>
  <c r="AC188" i="3" s="1"/>
  <c r="AC186" i="3" s="1"/>
  <c r="AC175" i="3" s="1"/>
  <c r="AC167" i="3" s="1"/>
  <c r="AC165" i="3" s="1"/>
  <c r="AG256" i="3"/>
  <c r="AF256" i="3" s="1"/>
  <c r="AI256" i="3"/>
  <c r="AJ256" i="3"/>
  <c r="AP256" i="3"/>
  <c r="AR256" i="3"/>
  <c r="AS256" i="3"/>
  <c r="AU256" i="3"/>
  <c r="AV256" i="3"/>
  <c r="AX256" i="3"/>
  <c r="AY256" i="3"/>
  <c r="BA256" i="3"/>
  <c r="BB256" i="3"/>
  <c r="BD256" i="3"/>
  <c r="BE256" i="3"/>
  <c r="BG256" i="3"/>
  <c r="BH256" i="3"/>
  <c r="BJ256" i="3"/>
  <c r="BK256" i="3"/>
  <c r="BM256" i="3"/>
  <c r="BN256" i="3"/>
  <c r="BP256" i="3"/>
  <c r="BQ256" i="3"/>
  <c r="BS256" i="3"/>
  <c r="BT256" i="3"/>
  <c r="BV256" i="3"/>
  <c r="BW256" i="3"/>
  <c r="BY256" i="3"/>
  <c r="CB256" i="3"/>
  <c r="CC256" i="3"/>
  <c r="CD256" i="3"/>
  <c r="CE256" i="3"/>
  <c r="CF256" i="3"/>
  <c r="CG256" i="3"/>
  <c r="C257" i="3"/>
  <c r="R257" i="3"/>
  <c r="Q257" i="3" s="1"/>
  <c r="V257" i="3"/>
  <c r="U257" i="3" s="1"/>
  <c r="AA257" i="3"/>
  <c r="AB257" i="3" s="1"/>
  <c r="AD257" i="3"/>
  <c r="AE257" i="3" s="1"/>
  <c r="AF257" i="3"/>
  <c r="AH257" i="3"/>
  <c r="AN257" i="3"/>
  <c r="AO257" i="3"/>
  <c r="C258" i="3"/>
  <c r="AA259" i="3"/>
  <c r="AN259" i="3"/>
  <c r="BI259" i="3"/>
  <c r="A260" i="3"/>
  <c r="C260" i="3" s="1"/>
  <c r="Y260" i="3"/>
  <c r="AG260" i="3"/>
  <c r="AF260" i="3" s="1"/>
  <c r="AI260" i="3"/>
  <c r="AJ260" i="3"/>
  <c r="AK260" i="3"/>
  <c r="AL260" i="3"/>
  <c r="AP260" i="3"/>
  <c r="AR260" i="3"/>
  <c r="AS260" i="3"/>
  <c r="AU260" i="3"/>
  <c r="AV260" i="3"/>
  <c r="AX260" i="3"/>
  <c r="AY260" i="3"/>
  <c r="BA260" i="3"/>
  <c r="BB260" i="3"/>
  <c r="BD260" i="3"/>
  <c r="BE260" i="3"/>
  <c r="BG260" i="3"/>
  <c r="BH260" i="3"/>
  <c r="BJ260" i="3"/>
  <c r="BK260" i="3"/>
  <c r="BM260" i="3"/>
  <c r="BN260" i="3"/>
  <c r="BP260" i="3"/>
  <c r="BQ260" i="3"/>
  <c r="BS260" i="3"/>
  <c r="BT260" i="3"/>
  <c r="BV260" i="3"/>
  <c r="BW260" i="3"/>
  <c r="BY260" i="3"/>
  <c r="CB260" i="3"/>
  <c r="CC260" i="3"/>
  <c r="CD260" i="3"/>
  <c r="CE260" i="3"/>
  <c r="CF260" i="3"/>
  <c r="CG260" i="3"/>
  <c r="C261" i="3"/>
  <c r="R261" i="3"/>
  <c r="Q261" i="3" s="1"/>
  <c r="V261" i="3"/>
  <c r="U261" i="3" s="1"/>
  <c r="AA261" i="3"/>
  <c r="AB261" i="3" s="1"/>
  <c r="AD261" i="3"/>
  <c r="AE261" i="3" s="1"/>
  <c r="AF261" i="3"/>
  <c r="AH261" i="3"/>
  <c r="AN261" i="3"/>
  <c r="AO261" i="3"/>
  <c r="C262" i="3"/>
  <c r="R262" i="3"/>
  <c r="Q262" i="3" s="1"/>
  <c r="V262" i="3"/>
  <c r="U262" i="3" s="1"/>
  <c r="AA262" i="3"/>
  <c r="AB262" i="3" s="1"/>
  <c r="AD262" i="3"/>
  <c r="AE262" i="3" s="1"/>
  <c r="C263" i="3"/>
  <c r="R263" i="3"/>
  <c r="Q263" i="3" s="1"/>
  <c r="V263" i="3"/>
  <c r="U263" i="3" s="1"/>
  <c r="AA263" i="3"/>
  <c r="AB263" i="3" s="1"/>
  <c r="AD263" i="3"/>
  <c r="AE263" i="3" s="1"/>
  <c r="A264" i="3"/>
  <c r="C264" i="3" s="1"/>
  <c r="Y264" i="3"/>
  <c r="AG264" i="3"/>
  <c r="AF264" i="3" s="1"/>
  <c r="AI264" i="3"/>
  <c r="AJ264" i="3"/>
  <c r="AP264" i="3"/>
  <c r="AR264" i="3"/>
  <c r="AS264" i="3"/>
  <c r="AU264" i="3"/>
  <c r="AV264" i="3"/>
  <c r="AX264" i="3"/>
  <c r="AY264" i="3"/>
  <c r="BA264" i="3"/>
  <c r="BB264" i="3"/>
  <c r="BD264" i="3"/>
  <c r="BE264" i="3"/>
  <c r="BG264" i="3"/>
  <c r="BH264" i="3"/>
  <c r="BJ264" i="3"/>
  <c r="BK264" i="3"/>
  <c r="BM264" i="3"/>
  <c r="BN264" i="3"/>
  <c r="BP264" i="3"/>
  <c r="BQ264" i="3"/>
  <c r="BS264" i="3"/>
  <c r="BT264" i="3"/>
  <c r="BV264" i="3"/>
  <c r="BW264" i="3"/>
  <c r="BY264" i="3"/>
  <c r="CB264" i="3"/>
  <c r="CC264" i="3"/>
  <c r="CD264" i="3"/>
  <c r="CE264" i="3"/>
  <c r="CF264" i="3"/>
  <c r="CG264" i="3"/>
  <c r="C265" i="3"/>
  <c r="R265" i="3"/>
  <c r="Q265" i="3" s="1"/>
  <c r="V265" i="3"/>
  <c r="U265" i="3" s="1"/>
  <c r="AA265" i="3"/>
  <c r="AB265" i="3" s="1"/>
  <c r="AD265" i="3"/>
  <c r="AE265" i="3" s="1"/>
  <c r="AF265" i="3"/>
  <c r="AH265" i="3"/>
  <c r="AN265" i="3"/>
  <c r="AO265" i="3"/>
  <c r="A266" i="3"/>
  <c r="C266" i="3" s="1"/>
  <c r="Y266" i="3"/>
  <c r="AG266" i="3"/>
  <c r="AF266" i="3" s="1"/>
  <c r="AI266" i="3"/>
  <c r="AJ266" i="3"/>
  <c r="AP266" i="3"/>
  <c r="AR266" i="3"/>
  <c r="AS266" i="3"/>
  <c r="AU266" i="3"/>
  <c r="AV266" i="3"/>
  <c r="AX266" i="3"/>
  <c r="AY266" i="3"/>
  <c r="BA266" i="3"/>
  <c r="BB266" i="3"/>
  <c r="BD266" i="3"/>
  <c r="BE266" i="3"/>
  <c r="BG266" i="3"/>
  <c r="BH266" i="3"/>
  <c r="BJ266" i="3"/>
  <c r="BK266" i="3"/>
  <c r="BM266" i="3"/>
  <c r="BN266" i="3"/>
  <c r="BP266" i="3"/>
  <c r="BQ266" i="3"/>
  <c r="BS266" i="3"/>
  <c r="BT266" i="3"/>
  <c r="BV266" i="3"/>
  <c r="BW266" i="3"/>
  <c r="BY266" i="3"/>
  <c r="CB266" i="3"/>
  <c r="CC266" i="3"/>
  <c r="CD266" i="3"/>
  <c r="CE266" i="3"/>
  <c r="CF266" i="3"/>
  <c r="CG266" i="3"/>
  <c r="C267" i="3"/>
  <c r="R267" i="3"/>
  <c r="Q267" i="3" s="1"/>
  <c r="V267" i="3"/>
  <c r="U267" i="3" s="1"/>
  <c r="AA267" i="3"/>
  <c r="AB267" i="3" s="1"/>
  <c r="AD267" i="3"/>
  <c r="AE267" i="3" s="1"/>
  <c r="AF267" i="3"/>
  <c r="AH267" i="3"/>
  <c r="AN267" i="3"/>
  <c r="AO267" i="3"/>
  <c r="C268" i="3"/>
  <c r="R268" i="3"/>
  <c r="Q268" i="3" s="1"/>
  <c r="V268" i="3"/>
  <c r="U268" i="3" s="1"/>
  <c r="AA268" i="3"/>
  <c r="AB268" i="3" s="1"/>
  <c r="AD268" i="3"/>
  <c r="AE268" i="3" s="1"/>
  <c r="A269" i="3"/>
  <c r="C269" i="3" s="1"/>
  <c r="Y269" i="3"/>
  <c r="AG269" i="3"/>
  <c r="AF269" i="3" s="1"/>
  <c r="AI269" i="3"/>
  <c r="AJ269" i="3"/>
  <c r="AP269" i="3"/>
  <c r="AR269" i="3"/>
  <c r="AS269" i="3"/>
  <c r="AU269" i="3"/>
  <c r="AV269" i="3"/>
  <c r="AX269" i="3"/>
  <c r="AY269" i="3"/>
  <c r="BA269" i="3"/>
  <c r="BB269" i="3"/>
  <c r="BD269" i="3"/>
  <c r="BE269" i="3"/>
  <c r="BG269" i="3"/>
  <c r="BH269" i="3"/>
  <c r="BJ269" i="3"/>
  <c r="BK269" i="3"/>
  <c r="BM269" i="3"/>
  <c r="BN269" i="3"/>
  <c r="BP269" i="3"/>
  <c r="BQ269" i="3"/>
  <c r="BS269" i="3"/>
  <c r="BT269" i="3"/>
  <c r="BV269" i="3"/>
  <c r="BW269" i="3"/>
  <c r="BY269" i="3"/>
  <c r="CB269" i="3"/>
  <c r="CC269" i="3"/>
  <c r="CD269" i="3"/>
  <c r="CE269" i="3"/>
  <c r="CF269" i="3"/>
  <c r="CG269" i="3"/>
  <c r="C270" i="3"/>
  <c r="R270" i="3"/>
  <c r="Q270" i="3" s="1"/>
  <c r="V270" i="3"/>
  <c r="U270" i="3" s="1"/>
  <c r="AA270" i="3"/>
  <c r="AB270" i="3" s="1"/>
  <c r="AD270" i="3"/>
  <c r="AE270" i="3" s="1"/>
  <c r="AF270" i="3"/>
  <c r="AH270" i="3"/>
  <c r="AN270" i="3"/>
  <c r="AO270" i="3"/>
  <c r="C271" i="3"/>
  <c r="R271" i="3"/>
  <c r="Q271" i="3" s="1"/>
  <c r="V271" i="3"/>
  <c r="U271" i="3" s="1"/>
  <c r="AA271" i="3"/>
  <c r="AB271" i="3" s="1"/>
  <c r="AD271" i="3"/>
  <c r="AE271" i="3" s="1"/>
  <c r="C272" i="3"/>
  <c r="R272" i="3"/>
  <c r="Q272" i="3" s="1"/>
  <c r="V272" i="3"/>
  <c r="U272" i="3" s="1"/>
  <c r="AA272" i="3"/>
  <c r="AB272" i="3" s="1"/>
  <c r="AD272" i="3"/>
  <c r="AE272" i="3" s="1"/>
  <c r="C273" i="3"/>
  <c r="R273" i="3"/>
  <c r="Q273" i="3" s="1"/>
  <c r="V273" i="3"/>
  <c r="U273" i="3" s="1"/>
  <c r="AA273" i="3"/>
  <c r="AB273" i="3" s="1"/>
  <c r="AD273" i="3"/>
  <c r="AE273" i="3" s="1"/>
  <c r="C274" i="3"/>
  <c r="R274" i="3"/>
  <c r="Q274" i="3" s="1"/>
  <c r="V274" i="3"/>
  <c r="U274" i="3" s="1"/>
  <c r="AA274" i="3"/>
  <c r="AB274" i="3" s="1"/>
  <c r="AD274" i="3"/>
  <c r="AE274" i="3" s="1"/>
  <c r="C275" i="3"/>
  <c r="R275" i="3"/>
  <c r="Q275" i="3" s="1"/>
  <c r="V275" i="3"/>
  <c r="U275" i="3" s="1"/>
  <c r="AA275" i="3"/>
  <c r="AB275" i="3" s="1"/>
  <c r="AD275" i="3"/>
  <c r="AE275" i="3" s="1"/>
  <c r="A276" i="3"/>
  <c r="C276" i="3" s="1"/>
  <c r="Y276" i="3"/>
  <c r="AG276" i="3"/>
  <c r="AF276" i="3" s="1"/>
  <c r="AI276" i="3"/>
  <c r="AJ276" i="3"/>
  <c r="AP276" i="3"/>
  <c r="AR276" i="3"/>
  <c r="AS276" i="3"/>
  <c r="AU276" i="3"/>
  <c r="AV276" i="3"/>
  <c r="AX276" i="3"/>
  <c r="AY276" i="3"/>
  <c r="BA276" i="3"/>
  <c r="BB276" i="3"/>
  <c r="BD276" i="3"/>
  <c r="BE276" i="3"/>
  <c r="BG276" i="3"/>
  <c r="BH276" i="3"/>
  <c r="BJ276" i="3"/>
  <c r="BK276" i="3"/>
  <c r="BM276" i="3"/>
  <c r="BN276" i="3"/>
  <c r="BP276" i="3"/>
  <c r="BQ276" i="3"/>
  <c r="BS276" i="3"/>
  <c r="BT276" i="3"/>
  <c r="BV276" i="3"/>
  <c r="BW276" i="3"/>
  <c r="BY276" i="3"/>
  <c r="CB276" i="3"/>
  <c r="CC276" i="3"/>
  <c r="CD276" i="3"/>
  <c r="CE276" i="3"/>
  <c r="CF276" i="3"/>
  <c r="CG276" i="3"/>
  <c r="C277" i="3"/>
  <c r="R277" i="3"/>
  <c r="Q277" i="3" s="1"/>
  <c r="V277" i="3"/>
  <c r="U277" i="3" s="1"/>
  <c r="AA277" i="3"/>
  <c r="AB277" i="3" s="1"/>
  <c r="AD277" i="3"/>
  <c r="AE277" i="3" s="1"/>
  <c r="AF277" i="3"/>
  <c r="AH277" i="3"/>
  <c r="AN277" i="3"/>
  <c r="AO277" i="3"/>
  <c r="C278" i="3"/>
  <c r="R278" i="3"/>
  <c r="Q278" i="3" s="1"/>
  <c r="V278" i="3"/>
  <c r="U278" i="3" s="1"/>
  <c r="AA278" i="3"/>
  <c r="AB278" i="3" s="1"/>
  <c r="AD278" i="3"/>
  <c r="AE278" i="3" s="1"/>
  <c r="C279" i="3"/>
  <c r="R279" i="3"/>
  <c r="Q279" i="3" s="1"/>
  <c r="V279" i="3"/>
  <c r="U279" i="3" s="1"/>
  <c r="AA279" i="3"/>
  <c r="AB279" i="3" s="1"/>
  <c r="AD279" i="3"/>
  <c r="AE279" i="3" s="1"/>
  <c r="C280" i="3"/>
  <c r="R280" i="3"/>
  <c r="Q280" i="3" s="1"/>
  <c r="V280" i="3"/>
  <c r="U280" i="3" s="1"/>
  <c r="AA280" i="3"/>
  <c r="AB280" i="3" s="1"/>
  <c r="AD280" i="3"/>
  <c r="AE280" i="3" s="1"/>
  <c r="C281" i="3"/>
  <c r="R281" i="3"/>
  <c r="Q281" i="3" s="1"/>
  <c r="V281" i="3"/>
  <c r="U281" i="3" s="1"/>
  <c r="AA281" i="3"/>
  <c r="AB281" i="3" s="1"/>
  <c r="AD281" i="3"/>
  <c r="AE281" i="3" s="1"/>
  <c r="C282" i="3"/>
  <c r="R282" i="3"/>
  <c r="Q282" i="3" s="1"/>
  <c r="V282" i="3"/>
  <c r="U282" i="3" s="1"/>
  <c r="AA282" i="3"/>
  <c r="AB282" i="3" s="1"/>
  <c r="AD282" i="3"/>
  <c r="AE282" i="3" s="1"/>
  <c r="A283" i="3"/>
  <c r="C283" i="3" s="1"/>
  <c r="Y283" i="3"/>
  <c r="AG283" i="3"/>
  <c r="AF283" i="3" s="1"/>
  <c r="AI283" i="3"/>
  <c r="AJ283" i="3"/>
  <c r="AP283" i="3"/>
  <c r="AR283" i="3"/>
  <c r="AS283" i="3"/>
  <c r="AU283" i="3"/>
  <c r="AV283" i="3"/>
  <c r="AX283" i="3"/>
  <c r="AY283" i="3"/>
  <c r="BA283" i="3"/>
  <c r="BB283" i="3"/>
  <c r="BD283" i="3"/>
  <c r="BE283" i="3"/>
  <c r="BG283" i="3"/>
  <c r="BH283" i="3"/>
  <c r="BJ283" i="3"/>
  <c r="BK283" i="3"/>
  <c r="BM283" i="3"/>
  <c r="BN283" i="3"/>
  <c r="BP283" i="3"/>
  <c r="BQ283" i="3"/>
  <c r="BS283" i="3"/>
  <c r="BT283" i="3"/>
  <c r="BV283" i="3"/>
  <c r="BW283" i="3"/>
  <c r="BY283" i="3"/>
  <c r="CB283" i="3"/>
  <c r="CC283" i="3"/>
  <c r="CD283" i="3"/>
  <c r="CE283" i="3"/>
  <c r="CF283" i="3"/>
  <c r="CG283" i="3"/>
  <c r="C284" i="3"/>
  <c r="R284" i="3"/>
  <c r="Q284" i="3" s="1"/>
  <c r="V284" i="3"/>
  <c r="U284" i="3" s="1"/>
  <c r="AA284" i="3"/>
  <c r="AB284" i="3" s="1"/>
  <c r="AD284" i="3"/>
  <c r="AE284" i="3" s="1"/>
  <c r="AF284" i="3"/>
  <c r="AH284" i="3"/>
  <c r="AN284" i="3"/>
  <c r="AO284" i="3"/>
  <c r="A285" i="3"/>
  <c r="C285" i="3" s="1"/>
  <c r="Y285" i="3"/>
  <c r="AG285" i="3"/>
  <c r="AF285" i="3" s="1"/>
  <c r="AI285" i="3"/>
  <c r="AJ285" i="3"/>
  <c r="AP285" i="3"/>
  <c r="AR285" i="3"/>
  <c r="AS285" i="3"/>
  <c r="AU285" i="3"/>
  <c r="AV285" i="3"/>
  <c r="AX285" i="3"/>
  <c r="AY285" i="3"/>
  <c r="BA285" i="3"/>
  <c r="BB285" i="3"/>
  <c r="BD285" i="3"/>
  <c r="BE285" i="3"/>
  <c r="BG285" i="3"/>
  <c r="BH285" i="3"/>
  <c r="BJ285" i="3"/>
  <c r="BK285" i="3"/>
  <c r="BM285" i="3"/>
  <c r="BN285" i="3"/>
  <c r="BP285" i="3"/>
  <c r="BQ285" i="3"/>
  <c r="BS285" i="3"/>
  <c r="BT285" i="3"/>
  <c r="BV285" i="3"/>
  <c r="BW285" i="3"/>
  <c r="BY285" i="3"/>
  <c r="CB285" i="3"/>
  <c r="CC285" i="3"/>
  <c r="CD285" i="3"/>
  <c r="CE285" i="3"/>
  <c r="CF285" i="3"/>
  <c r="CG285" i="3"/>
  <c r="C286" i="3"/>
  <c r="R286" i="3"/>
  <c r="Q286" i="3" s="1"/>
  <c r="V286" i="3"/>
  <c r="U286" i="3" s="1"/>
  <c r="AA286" i="3"/>
  <c r="AB286" i="3" s="1"/>
  <c r="AD286" i="3"/>
  <c r="AE286" i="3" s="1"/>
  <c r="AF286" i="3"/>
  <c r="AH286" i="3"/>
  <c r="AN286" i="3"/>
  <c r="AO286" i="3"/>
  <c r="C287" i="3"/>
  <c r="R287" i="3"/>
  <c r="Q287" i="3" s="1"/>
  <c r="V287" i="3"/>
  <c r="U287" i="3" s="1"/>
  <c r="AA287" i="3"/>
  <c r="AB287" i="3" s="1"/>
  <c r="AD287" i="3"/>
  <c r="AE287" i="3" s="1"/>
  <c r="A288" i="3"/>
  <c r="C288" i="3" s="1"/>
  <c r="Y288" i="3"/>
  <c r="AG288" i="3"/>
  <c r="AF288" i="3" s="1"/>
  <c r="AI288" i="3"/>
  <c r="AJ288" i="3"/>
  <c r="AP288" i="3"/>
  <c r="AR288" i="3"/>
  <c r="AS288" i="3"/>
  <c r="AU288" i="3"/>
  <c r="AV288" i="3"/>
  <c r="AX288" i="3"/>
  <c r="AY288" i="3"/>
  <c r="BA288" i="3"/>
  <c r="BB288" i="3"/>
  <c r="BD288" i="3"/>
  <c r="BE288" i="3"/>
  <c r="BG288" i="3"/>
  <c r="BH288" i="3"/>
  <c r="BJ288" i="3"/>
  <c r="BK288" i="3"/>
  <c r="BM288" i="3"/>
  <c r="BN288" i="3"/>
  <c r="BP288" i="3"/>
  <c r="BQ288" i="3"/>
  <c r="BS288" i="3"/>
  <c r="BT288" i="3"/>
  <c r="BV288" i="3"/>
  <c r="BW288" i="3"/>
  <c r="BY288" i="3"/>
  <c r="CB288" i="3"/>
  <c r="CC288" i="3"/>
  <c r="CD288" i="3"/>
  <c r="CE288" i="3"/>
  <c r="CF288" i="3"/>
  <c r="CG288" i="3"/>
  <c r="C289" i="3"/>
  <c r="R289" i="3"/>
  <c r="Q289" i="3" s="1"/>
  <c r="V289" i="3"/>
  <c r="U289" i="3" s="1"/>
  <c r="AA289" i="3"/>
  <c r="AB289" i="3" s="1"/>
  <c r="AD289" i="3"/>
  <c r="AE289" i="3" s="1"/>
  <c r="AF289" i="3"/>
  <c r="AH289" i="3"/>
  <c r="AN289" i="3"/>
  <c r="AO289" i="3"/>
  <c r="C290" i="3"/>
  <c r="R290" i="3"/>
  <c r="Q290" i="3" s="1"/>
  <c r="V290" i="3"/>
  <c r="U290" i="3" s="1"/>
  <c r="AA290" i="3"/>
  <c r="AB290" i="3" s="1"/>
  <c r="AD290" i="3"/>
  <c r="AE290" i="3" s="1"/>
  <c r="A291" i="3"/>
  <c r="C291" i="3" s="1"/>
  <c r="Y291" i="3"/>
  <c r="AG291" i="3"/>
  <c r="AF291" i="3" s="1"/>
  <c r="AI291" i="3"/>
  <c r="AJ291" i="3"/>
  <c r="AP291" i="3"/>
  <c r="AR291" i="3"/>
  <c r="AS291" i="3"/>
  <c r="AU291" i="3"/>
  <c r="AV291" i="3"/>
  <c r="AX291" i="3"/>
  <c r="AY291" i="3"/>
  <c r="BA291" i="3"/>
  <c r="BB291" i="3"/>
  <c r="BD291" i="3"/>
  <c r="BE291" i="3"/>
  <c r="BG291" i="3"/>
  <c r="BH291" i="3"/>
  <c r="BJ291" i="3"/>
  <c r="BK291" i="3"/>
  <c r="BM291" i="3"/>
  <c r="BN291" i="3"/>
  <c r="BP291" i="3"/>
  <c r="BQ291" i="3"/>
  <c r="BS291" i="3"/>
  <c r="BT291" i="3"/>
  <c r="BV291" i="3"/>
  <c r="BW291" i="3"/>
  <c r="BY291" i="3"/>
  <c r="CB291" i="3"/>
  <c r="CC291" i="3"/>
  <c r="CD291" i="3"/>
  <c r="CE291" i="3"/>
  <c r="CF291" i="3"/>
  <c r="CG291" i="3"/>
  <c r="C292" i="3"/>
  <c r="R292" i="3"/>
  <c r="Q292" i="3" s="1"/>
  <c r="V292" i="3"/>
  <c r="U292" i="3" s="1"/>
  <c r="AA292" i="3"/>
  <c r="AB292" i="3" s="1"/>
  <c r="AD292" i="3"/>
  <c r="AE292" i="3" s="1"/>
  <c r="AF292" i="3"/>
  <c r="AH292" i="3"/>
  <c r="AN292" i="3"/>
  <c r="AO292" i="3"/>
  <c r="A293" i="3"/>
  <c r="C293" i="3" s="1"/>
  <c r="S293" i="3"/>
  <c r="S291" i="3" s="1"/>
  <c r="S288" i="3" s="1"/>
  <c r="S285" i="3" s="1"/>
  <c r="S283" i="3" s="1"/>
  <c r="S276" i="3" s="1"/>
  <c r="S269" i="3" s="1"/>
  <c r="S266" i="3" s="1"/>
  <c r="S264" i="3" s="1"/>
  <c r="S260" i="3" s="1"/>
  <c r="T293" i="3"/>
  <c r="T291" i="3" s="1"/>
  <c r="T288" i="3" s="1"/>
  <c r="T285" i="3" s="1"/>
  <c r="T283" i="3" s="1"/>
  <c r="T276" i="3" s="1"/>
  <c r="T269" i="3" s="1"/>
  <c r="T266" i="3" s="1"/>
  <c r="T264" i="3" s="1"/>
  <c r="T260" i="3" s="1"/>
  <c r="W293" i="3"/>
  <c r="W291" i="3" s="1"/>
  <c r="W288" i="3" s="1"/>
  <c r="W285" i="3" s="1"/>
  <c r="W283" i="3" s="1"/>
  <c r="W276" i="3" s="1"/>
  <c r="W269" i="3" s="1"/>
  <c r="W266" i="3" s="1"/>
  <c r="W264" i="3" s="1"/>
  <c r="W260" i="3" s="1"/>
  <c r="X293" i="3"/>
  <c r="X291" i="3" s="1"/>
  <c r="X288" i="3" s="1"/>
  <c r="X285" i="3" s="1"/>
  <c r="X283" i="3" s="1"/>
  <c r="X276" i="3" s="1"/>
  <c r="X269" i="3" s="1"/>
  <c r="X266" i="3" s="1"/>
  <c r="X264" i="3" s="1"/>
  <c r="X260" i="3" s="1"/>
  <c r="Y293" i="3"/>
  <c r="Z293" i="3"/>
  <c r="Z291" i="3" s="1"/>
  <c r="Z288" i="3" s="1"/>
  <c r="Z285" i="3" s="1"/>
  <c r="Z283" i="3" s="1"/>
  <c r="Z276" i="3" s="1"/>
  <c r="Z269" i="3" s="1"/>
  <c r="Z266" i="3" s="1"/>
  <c r="Z264" i="3" s="1"/>
  <c r="Z260" i="3" s="1"/>
  <c r="AC293" i="3"/>
  <c r="AC291" i="3" s="1"/>
  <c r="AC288" i="3" s="1"/>
  <c r="AC285" i="3" s="1"/>
  <c r="AC283" i="3" s="1"/>
  <c r="AC276" i="3" s="1"/>
  <c r="AC269" i="3" s="1"/>
  <c r="AC266" i="3" s="1"/>
  <c r="AC264" i="3" s="1"/>
  <c r="AC260" i="3" s="1"/>
  <c r="AG293" i="3"/>
  <c r="AF293" i="3" s="1"/>
  <c r="AI293" i="3"/>
  <c r="AJ293" i="3"/>
  <c r="AP293" i="3"/>
  <c r="AR293" i="3"/>
  <c r="AS293" i="3"/>
  <c r="AU293" i="3"/>
  <c r="AV293" i="3"/>
  <c r="AX293" i="3"/>
  <c r="AY293" i="3"/>
  <c r="BA293" i="3"/>
  <c r="BB293" i="3"/>
  <c r="BD293" i="3"/>
  <c r="BE293" i="3"/>
  <c r="BG293" i="3"/>
  <c r="BH293" i="3"/>
  <c r="BJ293" i="3"/>
  <c r="BK293" i="3"/>
  <c r="BM293" i="3"/>
  <c r="BN293" i="3"/>
  <c r="BP293" i="3"/>
  <c r="BQ293" i="3"/>
  <c r="BS293" i="3"/>
  <c r="BT293" i="3"/>
  <c r="BV293" i="3"/>
  <c r="BW293" i="3"/>
  <c r="BY293" i="3"/>
  <c r="CB293" i="3"/>
  <c r="CC293" i="3"/>
  <c r="CD293" i="3"/>
  <c r="CE293" i="3"/>
  <c r="CF293" i="3"/>
  <c r="CG293" i="3"/>
  <c r="C294" i="3"/>
  <c r="R294" i="3"/>
  <c r="Q294" i="3" s="1"/>
  <c r="V294" i="3"/>
  <c r="U294" i="3" s="1"/>
  <c r="AA294" i="3"/>
  <c r="AB294" i="3" s="1"/>
  <c r="AD294" i="3"/>
  <c r="AE294" i="3" s="1"/>
  <c r="AF294" i="3"/>
  <c r="AH294" i="3"/>
  <c r="AN294" i="3"/>
  <c r="AO294" i="3"/>
  <c r="C295" i="3"/>
  <c r="R295" i="3"/>
  <c r="Q295" i="3" s="1"/>
  <c r="V295" i="3"/>
  <c r="U295" i="3" s="1"/>
  <c r="AA295" i="3"/>
  <c r="AB295" i="3" s="1"/>
  <c r="AD295" i="3"/>
  <c r="AE295" i="3" s="1"/>
  <c r="C296" i="3"/>
  <c r="R296" i="3"/>
  <c r="Q296" i="3" s="1"/>
  <c r="V296" i="3"/>
  <c r="U296" i="3" s="1"/>
  <c r="AA296" i="3"/>
  <c r="AB296" i="3" s="1"/>
  <c r="AD296" i="3"/>
  <c r="AE296" i="3" s="1"/>
  <c r="C297" i="3"/>
  <c r="R297" i="3"/>
  <c r="Q297" i="3" s="1"/>
  <c r="V297" i="3"/>
  <c r="U297" i="3" s="1"/>
  <c r="AA297" i="3"/>
  <c r="AB297" i="3" s="1"/>
  <c r="AD297" i="3"/>
  <c r="AE297" i="3" s="1"/>
  <c r="C298" i="3"/>
  <c r="R298" i="3"/>
  <c r="Q298" i="3" s="1"/>
  <c r="V298" i="3"/>
  <c r="U298" i="3" s="1"/>
  <c r="AA298" i="3"/>
  <c r="AB298" i="3" s="1"/>
  <c r="AD298" i="3"/>
  <c r="AE298" i="3" s="1"/>
  <c r="C299" i="3"/>
  <c r="R299" i="3"/>
  <c r="Q299" i="3" s="1"/>
  <c r="V299" i="3"/>
  <c r="U299" i="3" s="1"/>
  <c r="AA299" i="3"/>
  <c r="AB299" i="3" s="1"/>
  <c r="AD299" i="3"/>
  <c r="AE299" i="3" s="1"/>
  <c r="C300" i="3"/>
  <c r="R300" i="3"/>
  <c r="Q300" i="3" s="1"/>
  <c r="V300" i="3"/>
  <c r="U300" i="3" s="1"/>
  <c r="AA300" i="3"/>
  <c r="AB300" i="3" s="1"/>
  <c r="AD300" i="3"/>
  <c r="AE300" i="3" s="1"/>
  <c r="C301" i="3"/>
  <c r="AA302" i="3"/>
  <c r="AN302" i="3"/>
  <c r="BI302" i="3"/>
  <c r="A303" i="3"/>
  <c r="C303" i="3" s="1"/>
  <c r="Y303" i="3"/>
  <c r="AG303" i="3"/>
  <c r="AF303" i="3" s="1"/>
  <c r="AI303" i="3"/>
  <c r="AJ303" i="3"/>
  <c r="AP303" i="3"/>
  <c r="AR303" i="3"/>
  <c r="AS303" i="3"/>
  <c r="AU303" i="3"/>
  <c r="AV303" i="3"/>
  <c r="AX303" i="3"/>
  <c r="AY303" i="3"/>
  <c r="BA303" i="3"/>
  <c r="BB303" i="3"/>
  <c r="BD303" i="3"/>
  <c r="BE303" i="3"/>
  <c r="BG303" i="3"/>
  <c r="BH303" i="3"/>
  <c r="BJ303" i="3"/>
  <c r="BK303" i="3"/>
  <c r="BM303" i="3"/>
  <c r="BN303" i="3"/>
  <c r="BP303" i="3"/>
  <c r="BQ303" i="3"/>
  <c r="BS303" i="3"/>
  <c r="BT303" i="3"/>
  <c r="BV303" i="3"/>
  <c r="BW303" i="3"/>
  <c r="BY303" i="3"/>
  <c r="CB303" i="3"/>
  <c r="CC303" i="3"/>
  <c r="CD303" i="3"/>
  <c r="CE303" i="3"/>
  <c r="CF303" i="3"/>
  <c r="CG303" i="3"/>
  <c r="C304" i="3"/>
  <c r="R304" i="3"/>
  <c r="Q304" i="3" s="1"/>
  <c r="V304" i="3"/>
  <c r="U304" i="3" s="1"/>
  <c r="AA304" i="3"/>
  <c r="AB304" i="3" s="1"/>
  <c r="AD304" i="3"/>
  <c r="AE304" i="3" s="1"/>
  <c r="AF304" i="3"/>
  <c r="AH304" i="3"/>
  <c r="AN304" i="3"/>
  <c r="AO304" i="3"/>
  <c r="A305" i="3"/>
  <c r="C305" i="3" s="1"/>
  <c r="Y305" i="3"/>
  <c r="AG305" i="3"/>
  <c r="AF305" i="3" s="1"/>
  <c r="AI305" i="3"/>
  <c r="AJ305" i="3"/>
  <c r="AP305" i="3"/>
  <c r="AR305" i="3"/>
  <c r="AS305" i="3"/>
  <c r="AU305" i="3"/>
  <c r="AV305" i="3"/>
  <c r="AX305" i="3"/>
  <c r="AY305" i="3"/>
  <c r="BA305" i="3"/>
  <c r="BB305" i="3"/>
  <c r="BD305" i="3"/>
  <c r="BE305" i="3"/>
  <c r="BG305" i="3"/>
  <c r="BH305" i="3"/>
  <c r="BJ305" i="3"/>
  <c r="BK305" i="3"/>
  <c r="BM305" i="3"/>
  <c r="BN305" i="3"/>
  <c r="BP305" i="3"/>
  <c r="BQ305" i="3"/>
  <c r="BS305" i="3"/>
  <c r="BT305" i="3"/>
  <c r="BV305" i="3"/>
  <c r="BW305" i="3"/>
  <c r="BY305" i="3"/>
  <c r="CB305" i="3"/>
  <c r="CC305" i="3"/>
  <c r="CD305" i="3"/>
  <c r="CE305" i="3"/>
  <c r="CF305" i="3"/>
  <c r="CG305" i="3"/>
  <c r="C306" i="3"/>
  <c r="R306" i="3"/>
  <c r="Q306" i="3" s="1"/>
  <c r="V306" i="3"/>
  <c r="U306" i="3" s="1"/>
  <c r="AA306" i="3"/>
  <c r="AB306" i="3" s="1"/>
  <c r="AD306" i="3"/>
  <c r="AE306" i="3" s="1"/>
  <c r="AF306" i="3"/>
  <c r="AH306" i="3"/>
  <c r="AN306" i="3"/>
  <c r="AO306" i="3"/>
  <c r="C307" i="3"/>
  <c r="R307" i="3"/>
  <c r="Q307" i="3" s="1"/>
  <c r="V307" i="3"/>
  <c r="U307" i="3" s="1"/>
  <c r="AA307" i="3"/>
  <c r="AB307" i="3" s="1"/>
  <c r="AD307" i="3"/>
  <c r="AE307" i="3" s="1"/>
  <c r="C308" i="3"/>
  <c r="R308" i="3"/>
  <c r="Q308" i="3" s="1"/>
  <c r="V308" i="3"/>
  <c r="U308" i="3" s="1"/>
  <c r="AA308" i="3"/>
  <c r="AB308" i="3" s="1"/>
  <c r="AD308" i="3"/>
  <c r="AE308" i="3" s="1"/>
  <c r="A309" i="3"/>
  <c r="C309" i="3" s="1"/>
  <c r="Y309" i="3"/>
  <c r="AG309" i="3"/>
  <c r="AF309" i="3" s="1"/>
  <c r="AI309" i="3"/>
  <c r="AJ309" i="3"/>
  <c r="AP309" i="3"/>
  <c r="AR309" i="3"/>
  <c r="AS309" i="3"/>
  <c r="AU309" i="3"/>
  <c r="AV309" i="3"/>
  <c r="AX309" i="3"/>
  <c r="AY309" i="3"/>
  <c r="BA309" i="3"/>
  <c r="BB309" i="3"/>
  <c r="BD309" i="3"/>
  <c r="BE309" i="3"/>
  <c r="BG309" i="3"/>
  <c r="BH309" i="3"/>
  <c r="BJ309" i="3"/>
  <c r="BK309" i="3"/>
  <c r="BM309" i="3"/>
  <c r="BN309" i="3"/>
  <c r="BP309" i="3"/>
  <c r="BQ309" i="3"/>
  <c r="BS309" i="3"/>
  <c r="BT309" i="3"/>
  <c r="BV309" i="3"/>
  <c r="BW309" i="3"/>
  <c r="BY309" i="3"/>
  <c r="CB309" i="3"/>
  <c r="CC309" i="3"/>
  <c r="CD309" i="3"/>
  <c r="CE309" i="3"/>
  <c r="CF309" i="3"/>
  <c r="CG309" i="3"/>
  <c r="C310" i="3"/>
  <c r="R310" i="3"/>
  <c r="Q310" i="3" s="1"/>
  <c r="V310" i="3"/>
  <c r="U310" i="3" s="1"/>
  <c r="AA310" i="3"/>
  <c r="AB310" i="3" s="1"/>
  <c r="AD310" i="3"/>
  <c r="AE310" i="3" s="1"/>
  <c r="AF310" i="3"/>
  <c r="AH310" i="3"/>
  <c r="AN310" i="3"/>
  <c r="AO310" i="3"/>
  <c r="C311" i="3"/>
  <c r="R311" i="3"/>
  <c r="Q311" i="3" s="1"/>
  <c r="V311" i="3"/>
  <c r="U311" i="3" s="1"/>
  <c r="AA311" i="3"/>
  <c r="AB311" i="3" s="1"/>
  <c r="AD311" i="3"/>
  <c r="AE311" i="3" s="1"/>
  <c r="C312" i="3"/>
  <c r="R312" i="3"/>
  <c r="Q312" i="3" s="1"/>
  <c r="V312" i="3"/>
  <c r="U312" i="3" s="1"/>
  <c r="AA312" i="3"/>
  <c r="AB312" i="3" s="1"/>
  <c r="AD312" i="3"/>
  <c r="AE312" i="3" s="1"/>
  <c r="C313" i="3"/>
  <c r="R313" i="3"/>
  <c r="Q313" i="3" s="1"/>
  <c r="V313" i="3"/>
  <c r="U313" i="3" s="1"/>
  <c r="AA313" i="3"/>
  <c r="AB313" i="3" s="1"/>
  <c r="AD313" i="3"/>
  <c r="AE313" i="3" s="1"/>
  <c r="C314" i="3"/>
  <c r="R314" i="3"/>
  <c r="Q314" i="3" s="1"/>
  <c r="V314" i="3"/>
  <c r="U314" i="3" s="1"/>
  <c r="AA314" i="3"/>
  <c r="AB314" i="3" s="1"/>
  <c r="AD314" i="3"/>
  <c r="AE314" i="3" s="1"/>
  <c r="A315" i="3"/>
  <c r="C315" i="3" s="1"/>
  <c r="Y315" i="3"/>
  <c r="AG315" i="3"/>
  <c r="AF315" i="3" s="1"/>
  <c r="AI315" i="3"/>
  <c r="AJ315" i="3"/>
  <c r="AP315" i="3"/>
  <c r="AR315" i="3"/>
  <c r="AS315" i="3"/>
  <c r="AU315" i="3"/>
  <c r="AV315" i="3"/>
  <c r="AX315" i="3"/>
  <c r="AY315" i="3"/>
  <c r="BA315" i="3"/>
  <c r="BB315" i="3"/>
  <c r="BD315" i="3"/>
  <c r="BE315" i="3"/>
  <c r="BG315" i="3"/>
  <c r="BH315" i="3"/>
  <c r="BJ315" i="3"/>
  <c r="BK315" i="3"/>
  <c r="BM315" i="3"/>
  <c r="BN315" i="3"/>
  <c r="BP315" i="3"/>
  <c r="BQ315" i="3"/>
  <c r="BS315" i="3"/>
  <c r="BT315" i="3"/>
  <c r="BV315" i="3"/>
  <c r="BW315" i="3"/>
  <c r="BY315" i="3"/>
  <c r="CB315" i="3"/>
  <c r="CC315" i="3"/>
  <c r="CD315" i="3"/>
  <c r="CE315" i="3"/>
  <c r="CF315" i="3"/>
  <c r="CG315" i="3"/>
  <c r="C316" i="3"/>
  <c r="R316" i="3"/>
  <c r="Q316" i="3" s="1"/>
  <c r="V316" i="3"/>
  <c r="U316" i="3" s="1"/>
  <c r="AA316" i="3"/>
  <c r="AB316" i="3" s="1"/>
  <c r="AD316" i="3"/>
  <c r="AE316" i="3" s="1"/>
  <c r="AF316" i="3"/>
  <c r="AH316" i="3"/>
  <c r="AN316" i="3"/>
  <c r="AO316" i="3"/>
  <c r="C317" i="3"/>
  <c r="R317" i="3"/>
  <c r="Q317" i="3" s="1"/>
  <c r="V317" i="3"/>
  <c r="U317" i="3" s="1"/>
  <c r="AA317" i="3"/>
  <c r="AB317" i="3" s="1"/>
  <c r="AD317" i="3"/>
  <c r="AE317" i="3" s="1"/>
  <c r="C318" i="3"/>
  <c r="R318" i="3"/>
  <c r="Q318" i="3" s="1"/>
  <c r="V318" i="3"/>
  <c r="U318" i="3" s="1"/>
  <c r="AA318" i="3"/>
  <c r="AB318" i="3" s="1"/>
  <c r="AD318" i="3"/>
  <c r="AE318" i="3" s="1"/>
  <c r="C319" i="3"/>
  <c r="R319" i="3"/>
  <c r="Q319" i="3" s="1"/>
  <c r="V319" i="3"/>
  <c r="U319" i="3" s="1"/>
  <c r="AA319" i="3"/>
  <c r="AB319" i="3" s="1"/>
  <c r="AD319" i="3"/>
  <c r="AE319" i="3" s="1"/>
  <c r="C320" i="3"/>
  <c r="R320" i="3"/>
  <c r="Q320" i="3" s="1"/>
  <c r="V320" i="3"/>
  <c r="U320" i="3" s="1"/>
  <c r="AA320" i="3"/>
  <c r="AB320" i="3" s="1"/>
  <c r="AD320" i="3"/>
  <c r="AE320" i="3" s="1"/>
  <c r="A321" i="3"/>
  <c r="C321" i="3" s="1"/>
  <c r="Y321" i="3"/>
  <c r="AG321" i="3"/>
  <c r="AF321" i="3" s="1"/>
  <c r="AI321" i="3"/>
  <c r="AJ321" i="3"/>
  <c r="AP321" i="3"/>
  <c r="AR321" i="3"/>
  <c r="AS321" i="3"/>
  <c r="AU321" i="3"/>
  <c r="AV321" i="3"/>
  <c r="AX321" i="3"/>
  <c r="AY321" i="3"/>
  <c r="BA321" i="3"/>
  <c r="BB321" i="3"/>
  <c r="BD321" i="3"/>
  <c r="BE321" i="3"/>
  <c r="BG321" i="3"/>
  <c r="BH321" i="3"/>
  <c r="BJ321" i="3"/>
  <c r="BK321" i="3"/>
  <c r="BM321" i="3"/>
  <c r="BN321" i="3"/>
  <c r="BP321" i="3"/>
  <c r="BQ321" i="3"/>
  <c r="BS321" i="3"/>
  <c r="BT321" i="3"/>
  <c r="BV321" i="3"/>
  <c r="BW321" i="3"/>
  <c r="BY321" i="3"/>
  <c r="CB321" i="3"/>
  <c r="CC321" i="3"/>
  <c r="CD321" i="3"/>
  <c r="CE321" i="3"/>
  <c r="CF321" i="3"/>
  <c r="CG321" i="3"/>
  <c r="C322" i="3"/>
  <c r="R322" i="3"/>
  <c r="Q322" i="3" s="1"/>
  <c r="V322" i="3"/>
  <c r="U322" i="3" s="1"/>
  <c r="AA322" i="3"/>
  <c r="AB322" i="3" s="1"/>
  <c r="AD322" i="3"/>
  <c r="AE322" i="3" s="1"/>
  <c r="AF322" i="3"/>
  <c r="AH322" i="3"/>
  <c r="AN322" i="3"/>
  <c r="AO322" i="3"/>
  <c r="C323" i="3"/>
  <c r="R323" i="3"/>
  <c r="Q323" i="3" s="1"/>
  <c r="V323" i="3"/>
  <c r="U323" i="3" s="1"/>
  <c r="AA323" i="3"/>
  <c r="AB323" i="3" s="1"/>
  <c r="AD323" i="3"/>
  <c r="AE323" i="3" s="1"/>
  <c r="A324" i="3"/>
  <c r="C324" i="3" s="1"/>
  <c r="Y324" i="3"/>
  <c r="AG324" i="3"/>
  <c r="AF324" i="3" s="1"/>
  <c r="AI324" i="3"/>
  <c r="AJ324" i="3"/>
  <c r="AP324" i="3"/>
  <c r="AR324" i="3"/>
  <c r="AS324" i="3"/>
  <c r="AU324" i="3"/>
  <c r="AV324" i="3"/>
  <c r="AX324" i="3"/>
  <c r="AY324" i="3"/>
  <c r="BA324" i="3"/>
  <c r="BB324" i="3"/>
  <c r="BD324" i="3"/>
  <c r="BE324" i="3"/>
  <c r="BG324" i="3"/>
  <c r="BH324" i="3"/>
  <c r="BJ324" i="3"/>
  <c r="BK324" i="3"/>
  <c r="BM324" i="3"/>
  <c r="BN324" i="3"/>
  <c r="BP324" i="3"/>
  <c r="BQ324" i="3"/>
  <c r="BS324" i="3"/>
  <c r="BT324" i="3"/>
  <c r="BV324" i="3"/>
  <c r="BW324" i="3"/>
  <c r="BY324" i="3"/>
  <c r="CB324" i="3"/>
  <c r="CC324" i="3"/>
  <c r="CD324" i="3"/>
  <c r="CE324" i="3"/>
  <c r="CF324" i="3"/>
  <c r="CG324" i="3"/>
  <c r="C325" i="3"/>
  <c r="R325" i="3"/>
  <c r="Q325" i="3" s="1"/>
  <c r="V325" i="3"/>
  <c r="U325" i="3" s="1"/>
  <c r="AA325" i="3"/>
  <c r="AB325" i="3" s="1"/>
  <c r="AD325" i="3"/>
  <c r="AE325" i="3" s="1"/>
  <c r="AF325" i="3"/>
  <c r="AH325" i="3"/>
  <c r="AN325" i="3"/>
  <c r="AO325" i="3"/>
  <c r="C326" i="3"/>
  <c r="R326" i="3"/>
  <c r="Q326" i="3" s="1"/>
  <c r="V326" i="3"/>
  <c r="U326" i="3" s="1"/>
  <c r="AA326" i="3"/>
  <c r="AB326" i="3" s="1"/>
  <c r="AD326" i="3"/>
  <c r="AE326" i="3" s="1"/>
  <c r="C327" i="3"/>
  <c r="R327" i="3"/>
  <c r="Q327" i="3" s="1"/>
  <c r="V327" i="3"/>
  <c r="U327" i="3" s="1"/>
  <c r="AA327" i="3"/>
  <c r="AB327" i="3" s="1"/>
  <c r="AD327" i="3"/>
  <c r="AE327" i="3" s="1"/>
  <c r="C328" i="3"/>
  <c r="R328" i="3"/>
  <c r="Q328" i="3" s="1"/>
  <c r="V328" i="3"/>
  <c r="U328" i="3" s="1"/>
  <c r="AA328" i="3"/>
  <c r="AB328" i="3" s="1"/>
  <c r="AD328" i="3"/>
  <c r="AE328" i="3" s="1"/>
  <c r="C329" i="3"/>
  <c r="R329" i="3"/>
  <c r="Q329" i="3" s="1"/>
  <c r="V329" i="3"/>
  <c r="U329" i="3" s="1"/>
  <c r="AA329" i="3"/>
  <c r="AB329" i="3" s="1"/>
  <c r="AD329" i="3"/>
  <c r="AE329" i="3" s="1"/>
  <c r="C330" i="3"/>
  <c r="R330" i="3"/>
  <c r="Q330" i="3" s="1"/>
  <c r="V330" i="3"/>
  <c r="U330" i="3" s="1"/>
  <c r="AA330" i="3"/>
  <c r="AB330" i="3" s="1"/>
  <c r="AD330" i="3"/>
  <c r="AE330" i="3" s="1"/>
  <c r="A331" i="3"/>
  <c r="C331" i="3" s="1"/>
  <c r="Y331" i="3"/>
  <c r="AG331" i="3"/>
  <c r="AF331" i="3" s="1"/>
  <c r="AI331" i="3"/>
  <c r="AJ331" i="3"/>
  <c r="AP331" i="3"/>
  <c r="AR331" i="3"/>
  <c r="AS331" i="3"/>
  <c r="AU331" i="3"/>
  <c r="AV331" i="3"/>
  <c r="AX331" i="3"/>
  <c r="AY331" i="3"/>
  <c r="BA331" i="3"/>
  <c r="BB331" i="3"/>
  <c r="BD331" i="3"/>
  <c r="BE331" i="3"/>
  <c r="BG331" i="3"/>
  <c r="BH331" i="3"/>
  <c r="BJ331" i="3"/>
  <c r="BK331" i="3"/>
  <c r="BM331" i="3"/>
  <c r="BN331" i="3"/>
  <c r="BP331" i="3"/>
  <c r="BQ331" i="3"/>
  <c r="BS331" i="3"/>
  <c r="BT331" i="3"/>
  <c r="BV331" i="3"/>
  <c r="BW331" i="3"/>
  <c r="BY331" i="3"/>
  <c r="CB331" i="3"/>
  <c r="CC331" i="3"/>
  <c r="CD331" i="3"/>
  <c r="CE331" i="3"/>
  <c r="CF331" i="3"/>
  <c r="CG331" i="3"/>
  <c r="C332" i="3"/>
  <c r="R332" i="3"/>
  <c r="Q332" i="3" s="1"/>
  <c r="V332" i="3"/>
  <c r="U332" i="3" s="1"/>
  <c r="AA332" i="3"/>
  <c r="AB332" i="3" s="1"/>
  <c r="AD332" i="3"/>
  <c r="AE332" i="3" s="1"/>
  <c r="AF332" i="3"/>
  <c r="AH332" i="3"/>
  <c r="AN332" i="3"/>
  <c r="AO332" i="3"/>
  <c r="C333" i="3"/>
  <c r="R333" i="3"/>
  <c r="Q333" i="3" s="1"/>
  <c r="V333" i="3"/>
  <c r="U333" i="3" s="1"/>
  <c r="AA333" i="3"/>
  <c r="AB333" i="3" s="1"/>
  <c r="AD333" i="3"/>
  <c r="AE333" i="3" s="1"/>
  <c r="C334" i="3"/>
  <c r="R334" i="3"/>
  <c r="Q334" i="3" s="1"/>
  <c r="V334" i="3"/>
  <c r="U334" i="3" s="1"/>
  <c r="AA334" i="3"/>
  <c r="AB334" i="3" s="1"/>
  <c r="AD334" i="3"/>
  <c r="AE334" i="3" s="1"/>
  <c r="C335" i="3"/>
  <c r="R335" i="3"/>
  <c r="Q335" i="3" s="1"/>
  <c r="V335" i="3"/>
  <c r="U335" i="3" s="1"/>
  <c r="AA335" i="3"/>
  <c r="AB335" i="3" s="1"/>
  <c r="AD335" i="3"/>
  <c r="AE335" i="3" s="1"/>
  <c r="C336" i="3"/>
  <c r="R336" i="3"/>
  <c r="Q336" i="3" s="1"/>
  <c r="V336" i="3"/>
  <c r="U336" i="3" s="1"/>
  <c r="AA336" i="3"/>
  <c r="AB336" i="3" s="1"/>
  <c r="AD336" i="3"/>
  <c r="AE336" i="3" s="1"/>
  <c r="C337" i="3"/>
  <c r="R337" i="3"/>
  <c r="Q337" i="3" s="1"/>
  <c r="V337" i="3"/>
  <c r="U337" i="3" s="1"/>
  <c r="AA337" i="3"/>
  <c r="AB337" i="3" s="1"/>
  <c r="AD337" i="3"/>
  <c r="AE337" i="3" s="1"/>
  <c r="C338" i="3"/>
  <c r="R338" i="3"/>
  <c r="Q338" i="3" s="1"/>
  <c r="V338" i="3"/>
  <c r="U338" i="3" s="1"/>
  <c r="AA338" i="3"/>
  <c r="AB338" i="3" s="1"/>
  <c r="AD338" i="3"/>
  <c r="AE338" i="3" s="1"/>
  <c r="C339" i="3"/>
  <c r="R339" i="3"/>
  <c r="Q339" i="3" s="1"/>
  <c r="V339" i="3"/>
  <c r="U339" i="3" s="1"/>
  <c r="AA339" i="3"/>
  <c r="AB339" i="3" s="1"/>
  <c r="AD339" i="3"/>
  <c r="AE339" i="3" s="1"/>
  <c r="A340" i="3"/>
  <c r="C340" i="3" s="1"/>
  <c r="Y340" i="3"/>
  <c r="AG340" i="3"/>
  <c r="AF340" i="3" s="1"/>
  <c r="AI340" i="3"/>
  <c r="AJ340" i="3"/>
  <c r="AP340" i="3"/>
  <c r="AR340" i="3"/>
  <c r="AS340" i="3"/>
  <c r="AU340" i="3"/>
  <c r="AV340" i="3"/>
  <c r="AX340" i="3"/>
  <c r="AY340" i="3"/>
  <c r="BA340" i="3"/>
  <c r="BB340" i="3"/>
  <c r="BD340" i="3"/>
  <c r="BE340" i="3"/>
  <c r="BG340" i="3"/>
  <c r="BH340" i="3"/>
  <c r="BJ340" i="3"/>
  <c r="BK340" i="3"/>
  <c r="BM340" i="3"/>
  <c r="BN340" i="3"/>
  <c r="BP340" i="3"/>
  <c r="BQ340" i="3"/>
  <c r="BS340" i="3"/>
  <c r="BT340" i="3"/>
  <c r="BV340" i="3"/>
  <c r="BW340" i="3"/>
  <c r="BY340" i="3"/>
  <c r="CB340" i="3"/>
  <c r="CC340" i="3"/>
  <c r="CD340" i="3"/>
  <c r="CE340" i="3"/>
  <c r="CF340" i="3"/>
  <c r="CG340" i="3"/>
  <c r="C341" i="3"/>
  <c r="R341" i="3"/>
  <c r="Q341" i="3" s="1"/>
  <c r="V341" i="3"/>
  <c r="U341" i="3" s="1"/>
  <c r="AA341" i="3"/>
  <c r="AB341" i="3" s="1"/>
  <c r="AD341" i="3"/>
  <c r="AE341" i="3" s="1"/>
  <c r="AF341" i="3"/>
  <c r="AH341" i="3"/>
  <c r="AN341" i="3"/>
  <c r="AO341" i="3"/>
  <c r="C342" i="3"/>
  <c r="R342" i="3"/>
  <c r="Q342" i="3" s="1"/>
  <c r="V342" i="3"/>
  <c r="U342" i="3" s="1"/>
  <c r="AA342" i="3"/>
  <c r="AB342" i="3" s="1"/>
  <c r="AD342" i="3"/>
  <c r="AE342" i="3" s="1"/>
  <c r="C343" i="3"/>
  <c r="R343" i="3"/>
  <c r="Q343" i="3" s="1"/>
  <c r="V343" i="3"/>
  <c r="U343" i="3" s="1"/>
  <c r="AA343" i="3"/>
  <c r="AB343" i="3" s="1"/>
  <c r="AD343" i="3"/>
  <c r="AE343" i="3" s="1"/>
  <c r="C344" i="3"/>
  <c r="R344" i="3"/>
  <c r="Q344" i="3" s="1"/>
  <c r="V344" i="3"/>
  <c r="U344" i="3" s="1"/>
  <c r="AA344" i="3"/>
  <c r="AB344" i="3" s="1"/>
  <c r="AD344" i="3"/>
  <c r="AE344" i="3" s="1"/>
  <c r="A345" i="3"/>
  <c r="C345" i="3" s="1"/>
  <c r="Y345" i="3"/>
  <c r="AG345" i="3"/>
  <c r="AF345" i="3" s="1"/>
  <c r="AI345" i="3"/>
  <c r="AJ345" i="3"/>
  <c r="AP345" i="3"/>
  <c r="AR345" i="3"/>
  <c r="AS345" i="3"/>
  <c r="AU345" i="3"/>
  <c r="AV345" i="3"/>
  <c r="AX345" i="3"/>
  <c r="AY345" i="3"/>
  <c r="BA345" i="3"/>
  <c r="BB345" i="3"/>
  <c r="BD345" i="3"/>
  <c r="BE345" i="3"/>
  <c r="BG345" i="3"/>
  <c r="BH345" i="3"/>
  <c r="BJ345" i="3"/>
  <c r="BK345" i="3"/>
  <c r="BM345" i="3"/>
  <c r="BN345" i="3"/>
  <c r="BP345" i="3"/>
  <c r="BQ345" i="3"/>
  <c r="BS345" i="3"/>
  <c r="BT345" i="3"/>
  <c r="BV345" i="3"/>
  <c r="BW345" i="3"/>
  <c r="BY345" i="3"/>
  <c r="CB345" i="3"/>
  <c r="CC345" i="3"/>
  <c r="CD345" i="3"/>
  <c r="CE345" i="3"/>
  <c r="CF345" i="3"/>
  <c r="CG345" i="3"/>
  <c r="C346" i="3"/>
  <c r="R346" i="3"/>
  <c r="Q346" i="3" s="1"/>
  <c r="V346" i="3"/>
  <c r="U346" i="3" s="1"/>
  <c r="AA346" i="3"/>
  <c r="AB346" i="3" s="1"/>
  <c r="AD346" i="3"/>
  <c r="AE346" i="3" s="1"/>
  <c r="AF346" i="3"/>
  <c r="AH346" i="3"/>
  <c r="AN346" i="3"/>
  <c r="AO346" i="3"/>
  <c r="C347" i="3"/>
  <c r="R347" i="3"/>
  <c r="Q347" i="3" s="1"/>
  <c r="V347" i="3"/>
  <c r="U347" i="3" s="1"/>
  <c r="AA347" i="3"/>
  <c r="AB347" i="3" s="1"/>
  <c r="AD347" i="3"/>
  <c r="AE347" i="3" s="1"/>
  <c r="C348" i="3"/>
  <c r="R348" i="3"/>
  <c r="Q348" i="3" s="1"/>
  <c r="V348" i="3"/>
  <c r="U348" i="3" s="1"/>
  <c r="AA348" i="3"/>
  <c r="AB348" i="3" s="1"/>
  <c r="AD348" i="3"/>
  <c r="AE348" i="3" s="1"/>
  <c r="A349" i="3"/>
  <c r="C349" i="3" s="1"/>
  <c r="Y349" i="3"/>
  <c r="AG349" i="3"/>
  <c r="AF349" i="3" s="1"/>
  <c r="AI349" i="3"/>
  <c r="AJ349" i="3"/>
  <c r="AP349" i="3"/>
  <c r="AR349" i="3"/>
  <c r="AS349" i="3"/>
  <c r="AU349" i="3"/>
  <c r="AV349" i="3"/>
  <c r="AX349" i="3"/>
  <c r="AY349" i="3"/>
  <c r="BA349" i="3"/>
  <c r="BB349" i="3"/>
  <c r="BD349" i="3"/>
  <c r="BE349" i="3"/>
  <c r="BG349" i="3"/>
  <c r="BH349" i="3"/>
  <c r="BJ349" i="3"/>
  <c r="BK349" i="3"/>
  <c r="BM349" i="3"/>
  <c r="BN349" i="3"/>
  <c r="BP349" i="3"/>
  <c r="BQ349" i="3"/>
  <c r="BS349" i="3"/>
  <c r="BT349" i="3"/>
  <c r="BV349" i="3"/>
  <c r="BW349" i="3"/>
  <c r="BY349" i="3"/>
  <c r="CB349" i="3"/>
  <c r="CC349" i="3"/>
  <c r="CD349" i="3"/>
  <c r="CE349" i="3"/>
  <c r="CF349" i="3"/>
  <c r="CG349" i="3"/>
  <c r="C350" i="3"/>
  <c r="R350" i="3"/>
  <c r="Q350" i="3" s="1"/>
  <c r="V350" i="3"/>
  <c r="U350" i="3" s="1"/>
  <c r="AA350" i="3"/>
  <c r="AB350" i="3" s="1"/>
  <c r="AD350" i="3"/>
  <c r="AE350" i="3" s="1"/>
  <c r="AF350" i="3"/>
  <c r="AH350" i="3"/>
  <c r="AN350" i="3"/>
  <c r="AO350" i="3"/>
  <c r="C351" i="3"/>
  <c r="R351" i="3"/>
  <c r="Q351" i="3" s="1"/>
  <c r="V351" i="3"/>
  <c r="U351" i="3" s="1"/>
  <c r="AA351" i="3"/>
  <c r="AB351" i="3" s="1"/>
  <c r="AD351" i="3"/>
  <c r="AE351" i="3" s="1"/>
  <c r="A352" i="3"/>
  <c r="C352" i="3" s="1"/>
  <c r="Y352" i="3"/>
  <c r="AG352" i="3"/>
  <c r="AF352" i="3" s="1"/>
  <c r="AI352" i="3"/>
  <c r="AJ352" i="3"/>
  <c r="AP352" i="3"/>
  <c r="AR352" i="3"/>
  <c r="AS352" i="3"/>
  <c r="AU352" i="3"/>
  <c r="AV352" i="3"/>
  <c r="AX352" i="3"/>
  <c r="AY352" i="3"/>
  <c r="BA352" i="3"/>
  <c r="BB352" i="3"/>
  <c r="BD352" i="3"/>
  <c r="BE352" i="3"/>
  <c r="BG352" i="3"/>
  <c r="BH352" i="3"/>
  <c r="BJ352" i="3"/>
  <c r="BK352" i="3"/>
  <c r="BM352" i="3"/>
  <c r="BN352" i="3"/>
  <c r="BP352" i="3"/>
  <c r="BQ352" i="3"/>
  <c r="BS352" i="3"/>
  <c r="BT352" i="3"/>
  <c r="BV352" i="3"/>
  <c r="BW352" i="3"/>
  <c r="BY352" i="3"/>
  <c r="CB352" i="3"/>
  <c r="CC352" i="3"/>
  <c r="CD352" i="3"/>
  <c r="CE352" i="3"/>
  <c r="CF352" i="3"/>
  <c r="CG352" i="3"/>
  <c r="C353" i="3"/>
  <c r="R353" i="3"/>
  <c r="Q353" i="3" s="1"/>
  <c r="V353" i="3"/>
  <c r="U353" i="3" s="1"/>
  <c r="AA353" i="3"/>
  <c r="AB353" i="3" s="1"/>
  <c r="AD353" i="3"/>
  <c r="AE353" i="3" s="1"/>
  <c r="AF353" i="3"/>
  <c r="AH353" i="3"/>
  <c r="AN353" i="3"/>
  <c r="AO353" i="3"/>
  <c r="C354" i="3"/>
  <c r="R354" i="3"/>
  <c r="Q354" i="3" s="1"/>
  <c r="V354" i="3"/>
  <c r="U354" i="3" s="1"/>
  <c r="AA354" i="3"/>
  <c r="AB354" i="3" s="1"/>
  <c r="AD354" i="3"/>
  <c r="AE354" i="3" s="1"/>
  <c r="C355" i="3"/>
  <c r="R355" i="3"/>
  <c r="Q355" i="3" s="1"/>
  <c r="V355" i="3"/>
  <c r="U355" i="3" s="1"/>
  <c r="AA355" i="3"/>
  <c r="AB355" i="3" s="1"/>
  <c r="AD355" i="3"/>
  <c r="AE355" i="3" s="1"/>
  <c r="C356" i="3"/>
  <c r="R356" i="3"/>
  <c r="Q356" i="3" s="1"/>
  <c r="V356" i="3"/>
  <c r="U356" i="3" s="1"/>
  <c r="AA356" i="3"/>
  <c r="AB356" i="3" s="1"/>
  <c r="AD356" i="3"/>
  <c r="AE356" i="3" s="1"/>
  <c r="C357" i="3"/>
  <c r="R357" i="3"/>
  <c r="Q357" i="3" s="1"/>
  <c r="V357" i="3"/>
  <c r="U357" i="3" s="1"/>
  <c r="AA357" i="3"/>
  <c r="AB357" i="3" s="1"/>
  <c r="AD357" i="3"/>
  <c r="AE357" i="3" s="1"/>
  <c r="C358" i="3"/>
  <c r="R358" i="3"/>
  <c r="Q358" i="3" s="1"/>
  <c r="V358" i="3"/>
  <c r="U358" i="3" s="1"/>
  <c r="AA358" i="3"/>
  <c r="AB358" i="3" s="1"/>
  <c r="AD358" i="3"/>
  <c r="AE358" i="3" s="1"/>
  <c r="A359" i="3"/>
  <c r="C359" i="3" s="1"/>
  <c r="Y359" i="3"/>
  <c r="AP359" i="3"/>
  <c r="AR359" i="3"/>
  <c r="AS359" i="3"/>
  <c r="AU359" i="3"/>
  <c r="AV359" i="3"/>
  <c r="AX359" i="3"/>
  <c r="AY359" i="3"/>
  <c r="BA359" i="3"/>
  <c r="BB359" i="3"/>
  <c r="BD359" i="3"/>
  <c r="BE359" i="3"/>
  <c r="BG359" i="3"/>
  <c r="BH359" i="3"/>
  <c r="BJ359" i="3"/>
  <c r="BK359" i="3"/>
  <c r="BM359" i="3"/>
  <c r="BN359" i="3"/>
  <c r="BP359" i="3"/>
  <c r="BQ359" i="3"/>
  <c r="BS359" i="3"/>
  <c r="BT359" i="3"/>
  <c r="BV359" i="3"/>
  <c r="BW359" i="3"/>
  <c r="BY359" i="3"/>
  <c r="CB359" i="3"/>
  <c r="CC359" i="3"/>
  <c r="CD359" i="3"/>
  <c r="CE359" i="3"/>
  <c r="CF359" i="3"/>
  <c r="CG359" i="3"/>
  <c r="C360" i="3"/>
  <c r="R360" i="3"/>
  <c r="Q360" i="3" s="1"/>
  <c r="V360" i="3"/>
  <c r="U360" i="3" s="1"/>
  <c r="AA360" i="3"/>
  <c r="AB360" i="3" s="1"/>
  <c r="AD360" i="3"/>
  <c r="AE360" i="3" s="1"/>
  <c r="AN360" i="3"/>
  <c r="AO360" i="3"/>
  <c r="C361" i="3"/>
  <c r="R361" i="3"/>
  <c r="Q361" i="3" s="1"/>
  <c r="V361" i="3"/>
  <c r="U361" i="3" s="1"/>
  <c r="AA361" i="3"/>
  <c r="AB361" i="3" s="1"/>
  <c r="AD361" i="3"/>
  <c r="AE361" i="3" s="1"/>
  <c r="C362" i="3"/>
  <c r="R362" i="3"/>
  <c r="Q362" i="3" s="1"/>
  <c r="V362" i="3"/>
  <c r="U362" i="3" s="1"/>
  <c r="AA362" i="3"/>
  <c r="AB362" i="3" s="1"/>
  <c r="AD362" i="3"/>
  <c r="AE362" i="3" s="1"/>
  <c r="C363" i="3"/>
  <c r="R363" i="3"/>
  <c r="Q363" i="3" s="1"/>
  <c r="V363" i="3"/>
  <c r="U363" i="3" s="1"/>
  <c r="AA363" i="3"/>
  <c r="AB363" i="3" s="1"/>
  <c r="AD363" i="3"/>
  <c r="AE363" i="3" s="1"/>
  <c r="A364" i="3"/>
  <c r="C364" i="3" s="1"/>
  <c r="S364" i="3"/>
  <c r="S359" i="3" s="1"/>
  <c r="S352" i="3" s="1"/>
  <c r="S349" i="3" s="1"/>
  <c r="S345" i="3" s="1"/>
  <c r="S340" i="3" s="1"/>
  <c r="S331" i="3" s="1"/>
  <c r="S324" i="3" s="1"/>
  <c r="S321" i="3" s="1"/>
  <c r="T364" i="3"/>
  <c r="T359" i="3" s="1"/>
  <c r="T352" i="3" s="1"/>
  <c r="T349" i="3" s="1"/>
  <c r="T345" i="3" s="1"/>
  <c r="T340" i="3" s="1"/>
  <c r="T331" i="3" s="1"/>
  <c r="T324" i="3" s="1"/>
  <c r="T321" i="3" s="1"/>
  <c r="T315" i="3" s="1"/>
  <c r="T309" i="3" s="1"/>
  <c r="T305" i="3" s="1"/>
  <c r="T303" i="3" s="1"/>
  <c r="W364" i="3"/>
  <c r="X364" i="3"/>
  <c r="X359" i="3" s="1"/>
  <c r="X352" i="3" s="1"/>
  <c r="X349" i="3" s="1"/>
  <c r="X345" i="3" s="1"/>
  <c r="X340" i="3" s="1"/>
  <c r="X331" i="3" s="1"/>
  <c r="X324" i="3" s="1"/>
  <c r="X321" i="3" s="1"/>
  <c r="X315" i="3" s="1"/>
  <c r="X309" i="3" s="1"/>
  <c r="X305" i="3" s="1"/>
  <c r="X303" i="3" s="1"/>
  <c r="Y364" i="3"/>
  <c r="Z364" i="3"/>
  <c r="Z359" i="3" s="1"/>
  <c r="Z352" i="3" s="1"/>
  <c r="Z349" i="3" s="1"/>
  <c r="Z345" i="3" s="1"/>
  <c r="Z340" i="3" s="1"/>
  <c r="Z331" i="3" s="1"/>
  <c r="Z324" i="3" s="1"/>
  <c r="Z321" i="3" s="1"/>
  <c r="Z315" i="3" s="1"/>
  <c r="Z309" i="3" s="1"/>
  <c r="Z305" i="3" s="1"/>
  <c r="Z303" i="3" s="1"/>
  <c r="AC364" i="3"/>
  <c r="AC359" i="3" s="1"/>
  <c r="AC352" i="3" s="1"/>
  <c r="AC349" i="3" s="1"/>
  <c r="AC345" i="3" s="1"/>
  <c r="AC340" i="3" s="1"/>
  <c r="AC331" i="3" s="1"/>
  <c r="AC324" i="3" s="1"/>
  <c r="AC321" i="3" s="1"/>
  <c r="AC315" i="3" s="1"/>
  <c r="AC309" i="3" s="1"/>
  <c r="AC305" i="3" s="1"/>
  <c r="AC303" i="3" s="1"/>
  <c r="AP364" i="3"/>
  <c r="AR364" i="3"/>
  <c r="AS364" i="3"/>
  <c r="AU364" i="3"/>
  <c r="AV364" i="3"/>
  <c r="AX364" i="3"/>
  <c r="AY364" i="3"/>
  <c r="BA364" i="3"/>
  <c r="BB364" i="3"/>
  <c r="BD364" i="3"/>
  <c r="BE364" i="3"/>
  <c r="BG364" i="3"/>
  <c r="BH364" i="3"/>
  <c r="BJ364" i="3"/>
  <c r="BK364" i="3"/>
  <c r="BM364" i="3"/>
  <c r="BN364" i="3"/>
  <c r="BP364" i="3"/>
  <c r="BQ364" i="3"/>
  <c r="BS364" i="3"/>
  <c r="BT364" i="3"/>
  <c r="BV364" i="3"/>
  <c r="BW364" i="3"/>
  <c r="BY364" i="3"/>
  <c r="CB364" i="3"/>
  <c r="CC364" i="3"/>
  <c r="CD364" i="3"/>
  <c r="CE364" i="3"/>
  <c r="CF364" i="3"/>
  <c r="CG364" i="3"/>
  <c r="C365" i="3"/>
  <c r="R365" i="3"/>
  <c r="Q365" i="3" s="1"/>
  <c r="V365" i="3"/>
  <c r="U365" i="3" s="1"/>
  <c r="AA365" i="3"/>
  <c r="AB365" i="3" s="1"/>
  <c r="AD365" i="3"/>
  <c r="AE365" i="3" s="1"/>
  <c r="AN365" i="3"/>
  <c r="AO365" i="3"/>
  <c r="C366" i="3"/>
  <c r="R366" i="3"/>
  <c r="Q366" i="3" s="1"/>
  <c r="V366" i="3"/>
  <c r="U366" i="3" s="1"/>
  <c r="AA366" i="3"/>
  <c r="AB366" i="3" s="1"/>
  <c r="AD366" i="3"/>
  <c r="AE366" i="3" s="1"/>
  <c r="C367" i="3"/>
  <c r="R367" i="3"/>
  <c r="Q367" i="3" s="1"/>
  <c r="V367" i="3"/>
  <c r="U367" i="3" s="1"/>
  <c r="AA367" i="3"/>
  <c r="AB367" i="3" s="1"/>
  <c r="AD367" i="3"/>
  <c r="AE367" i="3" s="1"/>
  <c r="C368" i="3"/>
  <c r="R368" i="3"/>
  <c r="Q368" i="3" s="1"/>
  <c r="V368" i="3"/>
  <c r="U368" i="3" s="1"/>
  <c r="AA368" i="3"/>
  <c r="AB368" i="3" s="1"/>
  <c r="AD368" i="3"/>
  <c r="AE368" i="3" s="1"/>
  <c r="C369" i="3"/>
  <c r="R369" i="3"/>
  <c r="Q369" i="3" s="1"/>
  <c r="V369" i="3"/>
  <c r="U369" i="3" s="1"/>
  <c r="AA369" i="3"/>
  <c r="AB369" i="3" s="1"/>
  <c r="AD369" i="3"/>
  <c r="AE369" i="3" s="1"/>
  <c r="C370" i="3"/>
  <c r="R370" i="3"/>
  <c r="Q370" i="3" s="1"/>
  <c r="V370" i="3"/>
  <c r="U370" i="3" s="1"/>
  <c r="AA370" i="3"/>
  <c r="AB370" i="3" s="1"/>
  <c r="AD370" i="3"/>
  <c r="AE370" i="3" s="1"/>
  <c r="A371" i="3"/>
  <c r="C371" i="3" s="1"/>
  <c r="S371" i="3"/>
  <c r="T371" i="3"/>
  <c r="W371" i="3"/>
  <c r="X371" i="3"/>
  <c r="Y371" i="3"/>
  <c r="Z371" i="3"/>
  <c r="AC371" i="3"/>
  <c r="AG371" i="3"/>
  <c r="AF371" i="3" s="1"/>
  <c r="AI371" i="3"/>
  <c r="AJ371" i="3"/>
  <c r="AP371" i="3"/>
  <c r="AR371" i="3"/>
  <c r="AS371" i="3"/>
  <c r="AU371" i="3"/>
  <c r="AV371" i="3"/>
  <c r="AX371" i="3"/>
  <c r="AY371" i="3"/>
  <c r="BA371" i="3"/>
  <c r="BB371" i="3"/>
  <c r="BD371" i="3"/>
  <c r="BE371" i="3"/>
  <c r="BG371" i="3"/>
  <c r="BH371" i="3"/>
  <c r="BJ371" i="3"/>
  <c r="BK371" i="3"/>
  <c r="BM371" i="3"/>
  <c r="BN371" i="3"/>
  <c r="BP371" i="3"/>
  <c r="BQ371" i="3"/>
  <c r="BS371" i="3"/>
  <c r="BT371" i="3"/>
  <c r="BV371" i="3"/>
  <c r="BW371" i="3"/>
  <c r="BY371" i="3"/>
  <c r="CB371" i="3"/>
  <c r="CC371" i="3"/>
  <c r="CD371" i="3"/>
  <c r="CE371" i="3"/>
  <c r="CF371" i="3"/>
  <c r="CG371" i="3"/>
  <c r="C372" i="3"/>
  <c r="R372" i="3"/>
  <c r="Q372" i="3" s="1"/>
  <c r="V372" i="3"/>
  <c r="U372" i="3" s="1"/>
  <c r="AA372" i="3"/>
  <c r="AB372" i="3" s="1"/>
  <c r="AD372" i="3"/>
  <c r="AE372" i="3" s="1"/>
  <c r="AF372" i="3"/>
  <c r="AH372" i="3"/>
  <c r="AN372" i="3"/>
  <c r="AO372" i="3"/>
  <c r="C373" i="3"/>
  <c r="R373" i="3"/>
  <c r="Q373" i="3" s="1"/>
  <c r="V373" i="3"/>
  <c r="U373" i="3" s="1"/>
  <c r="AA373" i="3"/>
  <c r="AB373" i="3" s="1"/>
  <c r="AD373" i="3"/>
  <c r="AE373" i="3" s="1"/>
  <c r="C374" i="3"/>
  <c r="R374" i="3"/>
  <c r="Q374" i="3" s="1"/>
  <c r="V374" i="3"/>
  <c r="U374" i="3" s="1"/>
  <c r="AA374" i="3"/>
  <c r="AB374" i="3" s="1"/>
  <c r="AD374" i="3"/>
  <c r="AE374" i="3" s="1"/>
  <c r="C375" i="3"/>
  <c r="R375" i="3"/>
  <c r="Q375" i="3" s="1"/>
  <c r="V375" i="3"/>
  <c r="U375" i="3" s="1"/>
  <c r="AA375" i="3"/>
  <c r="AB375" i="3" s="1"/>
  <c r="AD375" i="3"/>
  <c r="AE375" i="3" s="1"/>
  <c r="C376" i="3"/>
  <c r="AA377" i="3"/>
  <c r="AN377" i="3"/>
  <c r="BI377" i="3"/>
  <c r="A378" i="3"/>
  <c r="C378" i="3" s="1"/>
  <c r="Y378" i="3"/>
  <c r="AG378" i="3"/>
  <c r="AF378" i="3" s="1"/>
  <c r="AI378" i="3"/>
  <c r="AJ378" i="3"/>
  <c r="AP378" i="3"/>
  <c r="AR378" i="3"/>
  <c r="AS378" i="3"/>
  <c r="AU378" i="3"/>
  <c r="AV378" i="3"/>
  <c r="AX378" i="3"/>
  <c r="AY378" i="3"/>
  <c r="BA378" i="3"/>
  <c r="BB378" i="3"/>
  <c r="BD378" i="3"/>
  <c r="BE378" i="3"/>
  <c r="BG378" i="3"/>
  <c r="BH378" i="3"/>
  <c r="BJ378" i="3"/>
  <c r="BK378" i="3"/>
  <c r="BM378" i="3"/>
  <c r="BN378" i="3"/>
  <c r="BP378" i="3"/>
  <c r="BQ378" i="3"/>
  <c r="BS378" i="3"/>
  <c r="BT378" i="3"/>
  <c r="BV378" i="3"/>
  <c r="BW378" i="3"/>
  <c r="BY378" i="3"/>
  <c r="CB378" i="3"/>
  <c r="CC378" i="3"/>
  <c r="CD378" i="3"/>
  <c r="CE378" i="3"/>
  <c r="CF378" i="3"/>
  <c r="CG378" i="3"/>
  <c r="C379" i="3"/>
  <c r="R379" i="3"/>
  <c r="Q379" i="3" s="1"/>
  <c r="V379" i="3"/>
  <c r="U379" i="3" s="1"/>
  <c r="AA379" i="3"/>
  <c r="AB379" i="3" s="1"/>
  <c r="AD379" i="3"/>
  <c r="AE379" i="3" s="1"/>
  <c r="AF379" i="3"/>
  <c r="AH379" i="3"/>
  <c r="AN379" i="3"/>
  <c r="AO379" i="3"/>
  <c r="C380" i="3"/>
  <c r="R380" i="3"/>
  <c r="Q380" i="3" s="1"/>
  <c r="V380" i="3"/>
  <c r="U380" i="3" s="1"/>
  <c r="AA380" i="3"/>
  <c r="AB380" i="3" s="1"/>
  <c r="AD380" i="3"/>
  <c r="AE380" i="3" s="1"/>
  <c r="C381" i="3"/>
  <c r="R381" i="3"/>
  <c r="Q381" i="3" s="1"/>
  <c r="V381" i="3"/>
  <c r="U381" i="3" s="1"/>
  <c r="AA381" i="3"/>
  <c r="AB381" i="3" s="1"/>
  <c r="AD381" i="3"/>
  <c r="AE381" i="3" s="1"/>
  <c r="C382" i="3"/>
  <c r="R382" i="3"/>
  <c r="Q382" i="3" s="1"/>
  <c r="V382" i="3"/>
  <c r="U382" i="3" s="1"/>
  <c r="AA382" i="3"/>
  <c r="AB382" i="3" s="1"/>
  <c r="AD382" i="3"/>
  <c r="AE382" i="3" s="1"/>
  <c r="A383" i="3"/>
  <c r="C383" i="3" s="1"/>
  <c r="Y383" i="3"/>
  <c r="AG383" i="3"/>
  <c r="AF383" i="3" s="1"/>
  <c r="AI383" i="3"/>
  <c r="AJ383" i="3"/>
  <c r="AK383" i="3"/>
  <c r="AL383" i="3"/>
  <c r="AP383" i="3"/>
  <c r="AR383" i="3"/>
  <c r="AS383" i="3"/>
  <c r="AU383" i="3"/>
  <c r="AV383" i="3"/>
  <c r="AX383" i="3"/>
  <c r="AY383" i="3"/>
  <c r="BA383" i="3"/>
  <c r="BB383" i="3"/>
  <c r="BD383" i="3"/>
  <c r="BE383" i="3"/>
  <c r="BG383" i="3"/>
  <c r="BH383" i="3"/>
  <c r="BJ383" i="3"/>
  <c r="BK383" i="3"/>
  <c r="BM383" i="3"/>
  <c r="BN383" i="3"/>
  <c r="BP383" i="3"/>
  <c r="BQ383" i="3"/>
  <c r="BS383" i="3"/>
  <c r="BT383" i="3"/>
  <c r="BV383" i="3"/>
  <c r="BW383" i="3"/>
  <c r="BY383" i="3"/>
  <c r="CB383" i="3"/>
  <c r="CC383" i="3"/>
  <c r="CD383" i="3"/>
  <c r="CE383" i="3"/>
  <c r="CF383" i="3"/>
  <c r="CG383" i="3"/>
  <c r="C384" i="3"/>
  <c r="R384" i="3"/>
  <c r="Q384" i="3" s="1"/>
  <c r="V384" i="3"/>
  <c r="U384" i="3" s="1"/>
  <c r="AA384" i="3"/>
  <c r="AB384" i="3" s="1"/>
  <c r="AD384" i="3"/>
  <c r="AE384" i="3" s="1"/>
  <c r="AF384" i="3"/>
  <c r="AH384" i="3"/>
  <c r="AN384" i="3"/>
  <c r="AO384" i="3"/>
  <c r="A385" i="3"/>
  <c r="C385" i="3" s="1"/>
  <c r="Y385" i="3"/>
  <c r="AG385" i="3"/>
  <c r="AF385" i="3" s="1"/>
  <c r="AI385" i="3"/>
  <c r="AJ385" i="3"/>
  <c r="AP385" i="3"/>
  <c r="AR385" i="3"/>
  <c r="AU385" i="3" s="1"/>
  <c r="AX385" i="3" s="1"/>
  <c r="BA385" i="3" s="1"/>
  <c r="BD385" i="3" s="1"/>
  <c r="BG385" i="3" s="1"/>
  <c r="BJ385" i="3" s="1"/>
  <c r="BM385" i="3" s="1"/>
  <c r="BP385" i="3" s="1"/>
  <c r="AS385" i="3"/>
  <c r="AV385" i="3"/>
  <c r="AY385" i="3"/>
  <c r="BB385" i="3"/>
  <c r="BE385" i="3"/>
  <c r="BH385" i="3"/>
  <c r="BK385" i="3"/>
  <c r="BN385" i="3"/>
  <c r="BQ385" i="3"/>
  <c r="BS385" i="3"/>
  <c r="BT385" i="3"/>
  <c r="BV385" i="3"/>
  <c r="BW385" i="3"/>
  <c r="BY385" i="3"/>
  <c r="CB385" i="3"/>
  <c r="CC385" i="3"/>
  <c r="CD385" i="3"/>
  <c r="CE385" i="3"/>
  <c r="CF385" i="3"/>
  <c r="CG385" i="3"/>
  <c r="C386" i="3"/>
  <c r="R386" i="3"/>
  <c r="Q386" i="3" s="1"/>
  <c r="V386" i="3"/>
  <c r="U386" i="3" s="1"/>
  <c r="AA386" i="3"/>
  <c r="AB386" i="3" s="1"/>
  <c r="AD386" i="3"/>
  <c r="AE386" i="3" s="1"/>
  <c r="AF386" i="3"/>
  <c r="AH386" i="3"/>
  <c r="AN386" i="3"/>
  <c r="AO386" i="3"/>
  <c r="A387" i="3"/>
  <c r="C387" i="3" s="1"/>
  <c r="Y387" i="3"/>
  <c r="AG387" i="3"/>
  <c r="AF387" i="3" s="1"/>
  <c r="AI387" i="3"/>
  <c r="AJ387" i="3"/>
  <c r="AP387" i="3"/>
  <c r="AR387" i="3"/>
  <c r="AS387" i="3"/>
  <c r="AU387" i="3"/>
  <c r="AV387" i="3"/>
  <c r="AX387" i="3"/>
  <c r="AY387" i="3"/>
  <c r="BA387" i="3"/>
  <c r="BB387" i="3"/>
  <c r="BD387" i="3"/>
  <c r="BE387" i="3"/>
  <c r="BG387" i="3"/>
  <c r="BH387" i="3"/>
  <c r="BJ387" i="3"/>
  <c r="BK387" i="3"/>
  <c r="BM387" i="3"/>
  <c r="BN387" i="3"/>
  <c r="BP387" i="3"/>
  <c r="BQ387" i="3"/>
  <c r="BS387" i="3"/>
  <c r="BT387" i="3"/>
  <c r="BV387" i="3"/>
  <c r="BW387" i="3"/>
  <c r="BY387" i="3"/>
  <c r="CB387" i="3"/>
  <c r="CC387" i="3"/>
  <c r="CD387" i="3"/>
  <c r="CE387" i="3"/>
  <c r="CF387" i="3"/>
  <c r="CG387" i="3"/>
  <c r="C388" i="3"/>
  <c r="R388" i="3"/>
  <c r="Q388" i="3" s="1"/>
  <c r="V388" i="3"/>
  <c r="U388" i="3" s="1"/>
  <c r="AA388" i="3"/>
  <c r="AB388" i="3" s="1"/>
  <c r="AD388" i="3"/>
  <c r="AE388" i="3" s="1"/>
  <c r="AF388" i="3"/>
  <c r="AH388" i="3"/>
  <c r="AN388" i="3"/>
  <c r="AO388" i="3"/>
  <c r="C389" i="3"/>
  <c r="R389" i="3"/>
  <c r="Q389" i="3" s="1"/>
  <c r="V389" i="3"/>
  <c r="U389" i="3" s="1"/>
  <c r="AA389" i="3"/>
  <c r="AB389" i="3" s="1"/>
  <c r="AD389" i="3"/>
  <c r="AE389" i="3" s="1"/>
  <c r="C390" i="3"/>
  <c r="R390" i="3"/>
  <c r="Q390" i="3" s="1"/>
  <c r="V390" i="3"/>
  <c r="U390" i="3" s="1"/>
  <c r="AA390" i="3"/>
  <c r="AB390" i="3" s="1"/>
  <c r="AD390" i="3"/>
  <c r="AE390" i="3" s="1"/>
  <c r="C391" i="3"/>
  <c r="R391" i="3"/>
  <c r="Q391" i="3" s="1"/>
  <c r="V391" i="3"/>
  <c r="U391" i="3" s="1"/>
  <c r="AA391" i="3"/>
  <c r="AB391" i="3" s="1"/>
  <c r="AD391" i="3"/>
  <c r="AE391" i="3" s="1"/>
  <c r="C392" i="3"/>
  <c r="R392" i="3"/>
  <c r="Q392" i="3" s="1"/>
  <c r="V392" i="3"/>
  <c r="U392" i="3" s="1"/>
  <c r="AA392" i="3"/>
  <c r="AB392" i="3" s="1"/>
  <c r="AD392" i="3"/>
  <c r="AE392" i="3" s="1"/>
  <c r="C393" i="3"/>
  <c r="R393" i="3"/>
  <c r="Q393" i="3" s="1"/>
  <c r="V393" i="3"/>
  <c r="U393" i="3" s="1"/>
  <c r="AA393" i="3"/>
  <c r="AB393" i="3" s="1"/>
  <c r="AD393" i="3"/>
  <c r="AE393" i="3" s="1"/>
  <c r="A394" i="3"/>
  <c r="C394" i="3" s="1"/>
  <c r="Y394" i="3"/>
  <c r="AG394" i="3"/>
  <c r="AF394" i="3" s="1"/>
  <c r="AI394" i="3"/>
  <c r="AJ394" i="3"/>
  <c r="AP394" i="3"/>
  <c r="AR394" i="3"/>
  <c r="AS394" i="3"/>
  <c r="AU394" i="3"/>
  <c r="AV394" i="3"/>
  <c r="AX394" i="3"/>
  <c r="AY394" i="3"/>
  <c r="BA394" i="3"/>
  <c r="BB394" i="3"/>
  <c r="BD394" i="3"/>
  <c r="BE394" i="3"/>
  <c r="BG394" i="3"/>
  <c r="BH394" i="3"/>
  <c r="BJ394" i="3"/>
  <c r="BK394" i="3"/>
  <c r="BM394" i="3"/>
  <c r="BN394" i="3"/>
  <c r="BP394" i="3"/>
  <c r="BQ394" i="3"/>
  <c r="BS394" i="3"/>
  <c r="BT394" i="3"/>
  <c r="BV394" i="3"/>
  <c r="BW394" i="3"/>
  <c r="BY394" i="3"/>
  <c r="CB394" i="3"/>
  <c r="CC394" i="3"/>
  <c r="CD394" i="3"/>
  <c r="CE394" i="3"/>
  <c r="CF394" i="3"/>
  <c r="CG394" i="3"/>
  <c r="C395" i="3"/>
  <c r="R395" i="3"/>
  <c r="Q395" i="3" s="1"/>
  <c r="V395" i="3"/>
  <c r="U395" i="3" s="1"/>
  <c r="AA395" i="3"/>
  <c r="AB395" i="3" s="1"/>
  <c r="AD395" i="3"/>
  <c r="AE395" i="3" s="1"/>
  <c r="AF395" i="3"/>
  <c r="AH395" i="3"/>
  <c r="AN395" i="3"/>
  <c r="AO395" i="3"/>
  <c r="C396" i="3"/>
  <c r="R396" i="3"/>
  <c r="Q396" i="3" s="1"/>
  <c r="V396" i="3"/>
  <c r="U396" i="3" s="1"/>
  <c r="AA396" i="3"/>
  <c r="AB396" i="3" s="1"/>
  <c r="AD396" i="3"/>
  <c r="AE396" i="3" s="1"/>
  <c r="C397" i="3"/>
  <c r="R397" i="3"/>
  <c r="Q397" i="3" s="1"/>
  <c r="V397" i="3"/>
  <c r="U397" i="3" s="1"/>
  <c r="AA397" i="3"/>
  <c r="AB397" i="3" s="1"/>
  <c r="AD397" i="3"/>
  <c r="AE397" i="3" s="1"/>
  <c r="C398" i="3"/>
  <c r="R398" i="3"/>
  <c r="Q398" i="3" s="1"/>
  <c r="V398" i="3"/>
  <c r="U398" i="3" s="1"/>
  <c r="AA398" i="3"/>
  <c r="AB398" i="3" s="1"/>
  <c r="AD398" i="3"/>
  <c r="AE398" i="3" s="1"/>
  <c r="C399" i="3"/>
  <c r="R399" i="3"/>
  <c r="Q399" i="3" s="1"/>
  <c r="V399" i="3"/>
  <c r="U399" i="3" s="1"/>
  <c r="AA399" i="3"/>
  <c r="AB399" i="3" s="1"/>
  <c r="AD399" i="3"/>
  <c r="AE399" i="3" s="1"/>
  <c r="C400" i="3"/>
  <c r="R400" i="3"/>
  <c r="Q400" i="3" s="1"/>
  <c r="V400" i="3"/>
  <c r="U400" i="3" s="1"/>
  <c r="AA400" i="3"/>
  <c r="AB400" i="3" s="1"/>
  <c r="AD400" i="3"/>
  <c r="AE400" i="3" s="1"/>
  <c r="A401" i="3"/>
  <c r="C401" i="3" s="1"/>
  <c r="Y401" i="3"/>
  <c r="AG401" i="3"/>
  <c r="AF401" i="3" s="1"/>
  <c r="AI401" i="3"/>
  <c r="AJ401" i="3"/>
  <c r="AP401" i="3"/>
  <c r="AR401" i="3"/>
  <c r="AS401" i="3"/>
  <c r="AU401" i="3"/>
  <c r="AV401" i="3"/>
  <c r="AX401" i="3"/>
  <c r="AY401" i="3"/>
  <c r="BA401" i="3"/>
  <c r="BB401" i="3"/>
  <c r="BD401" i="3"/>
  <c r="BE401" i="3"/>
  <c r="BG401" i="3"/>
  <c r="BH401" i="3"/>
  <c r="BJ401" i="3"/>
  <c r="BK401" i="3"/>
  <c r="BM401" i="3"/>
  <c r="BN401" i="3"/>
  <c r="BP401" i="3"/>
  <c r="BQ401" i="3"/>
  <c r="BS401" i="3"/>
  <c r="BT401" i="3"/>
  <c r="BV401" i="3"/>
  <c r="BW401" i="3"/>
  <c r="BY401" i="3"/>
  <c r="CB401" i="3"/>
  <c r="CC401" i="3"/>
  <c r="CD401" i="3"/>
  <c r="CE401" i="3"/>
  <c r="CF401" i="3"/>
  <c r="CG401" i="3"/>
  <c r="C402" i="3"/>
  <c r="R402" i="3"/>
  <c r="Q402" i="3" s="1"/>
  <c r="V402" i="3"/>
  <c r="U402" i="3" s="1"/>
  <c r="AA402" i="3"/>
  <c r="AB402" i="3" s="1"/>
  <c r="AD402" i="3"/>
  <c r="AE402" i="3" s="1"/>
  <c r="AF402" i="3"/>
  <c r="AH402" i="3"/>
  <c r="AN402" i="3"/>
  <c r="AO402" i="3"/>
  <c r="C403" i="3"/>
  <c r="R403" i="3"/>
  <c r="Q403" i="3" s="1"/>
  <c r="V403" i="3"/>
  <c r="U403" i="3" s="1"/>
  <c r="AA403" i="3"/>
  <c r="AB403" i="3" s="1"/>
  <c r="AD403" i="3"/>
  <c r="AE403" i="3" s="1"/>
  <c r="C404" i="3"/>
  <c r="R404" i="3"/>
  <c r="Q404" i="3" s="1"/>
  <c r="V404" i="3"/>
  <c r="U404" i="3" s="1"/>
  <c r="AA404" i="3"/>
  <c r="AB404" i="3" s="1"/>
  <c r="AD404" i="3"/>
  <c r="AE404" i="3" s="1"/>
  <c r="A405" i="3"/>
  <c r="C405" i="3" s="1"/>
  <c r="Y405" i="3"/>
  <c r="AG405" i="3"/>
  <c r="AF405" i="3" s="1"/>
  <c r="AI405" i="3"/>
  <c r="AJ405" i="3"/>
  <c r="AP405" i="3"/>
  <c r="AR405" i="3"/>
  <c r="AS405" i="3"/>
  <c r="AU405" i="3"/>
  <c r="AV405" i="3"/>
  <c r="AX405" i="3"/>
  <c r="AY405" i="3"/>
  <c r="BA405" i="3"/>
  <c r="BB405" i="3"/>
  <c r="BD405" i="3"/>
  <c r="BE405" i="3"/>
  <c r="BG405" i="3"/>
  <c r="BH405" i="3"/>
  <c r="BJ405" i="3"/>
  <c r="BK405" i="3"/>
  <c r="BM405" i="3"/>
  <c r="BN405" i="3"/>
  <c r="BP405" i="3"/>
  <c r="BQ405" i="3"/>
  <c r="BS405" i="3"/>
  <c r="BT405" i="3"/>
  <c r="BV405" i="3"/>
  <c r="BW405" i="3"/>
  <c r="BY405" i="3"/>
  <c r="CB405" i="3"/>
  <c r="CC405" i="3"/>
  <c r="CD405" i="3"/>
  <c r="CE405" i="3"/>
  <c r="CF405" i="3"/>
  <c r="CG405" i="3"/>
  <c r="C406" i="3"/>
  <c r="R406" i="3"/>
  <c r="Q406" i="3" s="1"/>
  <c r="V406" i="3"/>
  <c r="U406" i="3" s="1"/>
  <c r="AA406" i="3"/>
  <c r="AB406" i="3" s="1"/>
  <c r="AD406" i="3"/>
  <c r="AE406" i="3" s="1"/>
  <c r="AF406" i="3"/>
  <c r="AH406" i="3"/>
  <c r="AN406" i="3"/>
  <c r="AO406" i="3"/>
  <c r="C407" i="3"/>
  <c r="R407" i="3"/>
  <c r="Q407" i="3" s="1"/>
  <c r="V407" i="3"/>
  <c r="U407" i="3" s="1"/>
  <c r="AA407" i="3"/>
  <c r="AB407" i="3" s="1"/>
  <c r="AD407" i="3"/>
  <c r="AE407" i="3" s="1"/>
  <c r="A408" i="3"/>
  <c r="C408" i="3" s="1"/>
  <c r="Y408" i="3"/>
  <c r="AG408" i="3"/>
  <c r="AF408" i="3" s="1"/>
  <c r="AI408" i="3"/>
  <c r="AJ408" i="3"/>
  <c r="AP408" i="3"/>
  <c r="AR408" i="3"/>
  <c r="AS408" i="3"/>
  <c r="AU408" i="3"/>
  <c r="AV408" i="3"/>
  <c r="AX408" i="3"/>
  <c r="AY408" i="3"/>
  <c r="BA408" i="3"/>
  <c r="BB408" i="3"/>
  <c r="BD408" i="3"/>
  <c r="BE408" i="3"/>
  <c r="BG408" i="3"/>
  <c r="BH408" i="3"/>
  <c r="BJ408" i="3"/>
  <c r="BK408" i="3"/>
  <c r="BM408" i="3"/>
  <c r="BN408" i="3"/>
  <c r="BP408" i="3"/>
  <c r="BQ408" i="3"/>
  <c r="BS408" i="3"/>
  <c r="BT408" i="3"/>
  <c r="BV408" i="3"/>
  <c r="BW408" i="3"/>
  <c r="BY408" i="3"/>
  <c r="CB408" i="3"/>
  <c r="CC408" i="3"/>
  <c r="CD408" i="3"/>
  <c r="CE408" i="3"/>
  <c r="CF408" i="3"/>
  <c r="CG408" i="3"/>
  <c r="C409" i="3"/>
  <c r="R409" i="3"/>
  <c r="Q409" i="3" s="1"/>
  <c r="V409" i="3"/>
  <c r="U409" i="3" s="1"/>
  <c r="AA409" i="3"/>
  <c r="AB409" i="3" s="1"/>
  <c r="AD409" i="3"/>
  <c r="AE409" i="3" s="1"/>
  <c r="AF409" i="3"/>
  <c r="AH409" i="3"/>
  <c r="AN409" i="3"/>
  <c r="AO409" i="3"/>
  <c r="C410" i="3"/>
  <c r="R410" i="3"/>
  <c r="Q410" i="3" s="1"/>
  <c r="V410" i="3"/>
  <c r="U410" i="3" s="1"/>
  <c r="AA410" i="3"/>
  <c r="AB410" i="3" s="1"/>
  <c r="AD410" i="3"/>
  <c r="AE410" i="3" s="1"/>
  <c r="C411" i="3"/>
  <c r="R411" i="3"/>
  <c r="Q411" i="3" s="1"/>
  <c r="V411" i="3"/>
  <c r="U411" i="3" s="1"/>
  <c r="AA411" i="3"/>
  <c r="AB411" i="3" s="1"/>
  <c r="AD411" i="3"/>
  <c r="AE411" i="3" s="1"/>
  <c r="A412" i="3"/>
  <c r="C412" i="3" s="1"/>
  <c r="Y412" i="3"/>
  <c r="AG412" i="3"/>
  <c r="AF412" i="3" s="1"/>
  <c r="AI412" i="3"/>
  <c r="AJ412" i="3"/>
  <c r="AP412" i="3"/>
  <c r="AR412" i="3"/>
  <c r="AS412" i="3"/>
  <c r="AU412" i="3"/>
  <c r="AV412" i="3"/>
  <c r="AX412" i="3"/>
  <c r="AY412" i="3"/>
  <c r="BA412" i="3"/>
  <c r="BB412" i="3"/>
  <c r="BD412" i="3"/>
  <c r="BE412" i="3"/>
  <c r="BG412" i="3"/>
  <c r="BH412" i="3"/>
  <c r="BJ412" i="3"/>
  <c r="BK412" i="3"/>
  <c r="BM412" i="3"/>
  <c r="BN412" i="3"/>
  <c r="BP412" i="3"/>
  <c r="BQ412" i="3"/>
  <c r="BS412" i="3"/>
  <c r="BT412" i="3"/>
  <c r="BV412" i="3"/>
  <c r="BW412" i="3"/>
  <c r="BY412" i="3"/>
  <c r="CB412" i="3"/>
  <c r="CC412" i="3"/>
  <c r="CD412" i="3"/>
  <c r="CE412" i="3"/>
  <c r="CF412" i="3"/>
  <c r="CG412" i="3"/>
  <c r="C413" i="3"/>
  <c r="R413" i="3"/>
  <c r="Q413" i="3" s="1"/>
  <c r="V413" i="3"/>
  <c r="U413" i="3" s="1"/>
  <c r="AA413" i="3"/>
  <c r="AB413" i="3" s="1"/>
  <c r="AD413" i="3"/>
  <c r="AE413" i="3" s="1"/>
  <c r="AF413" i="3"/>
  <c r="AH413" i="3"/>
  <c r="AN413" i="3"/>
  <c r="AO413" i="3"/>
  <c r="C414" i="3"/>
  <c r="R414" i="3"/>
  <c r="Q414" i="3" s="1"/>
  <c r="V414" i="3"/>
  <c r="U414" i="3" s="1"/>
  <c r="AA414" i="3"/>
  <c r="AB414" i="3" s="1"/>
  <c r="AD414" i="3"/>
  <c r="AE414" i="3" s="1"/>
  <c r="C415" i="3"/>
  <c r="R415" i="3"/>
  <c r="Q415" i="3" s="1"/>
  <c r="V415" i="3"/>
  <c r="U415" i="3" s="1"/>
  <c r="AA415" i="3"/>
  <c r="AB415" i="3" s="1"/>
  <c r="AD415" i="3"/>
  <c r="AE415" i="3" s="1"/>
  <c r="C416" i="3"/>
  <c r="R416" i="3"/>
  <c r="Q416" i="3" s="1"/>
  <c r="V416" i="3"/>
  <c r="U416" i="3" s="1"/>
  <c r="AA416" i="3"/>
  <c r="AB416" i="3" s="1"/>
  <c r="AD416" i="3"/>
  <c r="AE416" i="3" s="1"/>
  <c r="A417" i="3"/>
  <c r="C417" i="3" s="1"/>
  <c r="S417" i="3"/>
  <c r="S412" i="3" s="1"/>
  <c r="S408" i="3" s="1"/>
  <c r="S405" i="3" s="1"/>
  <c r="S401" i="3" s="1"/>
  <c r="S394" i="3" s="1"/>
  <c r="S387" i="3" s="1"/>
  <c r="S385" i="3" s="1"/>
  <c r="T417" i="3"/>
  <c r="T412" i="3" s="1"/>
  <c r="T408" i="3" s="1"/>
  <c r="W417" i="3"/>
  <c r="W412" i="3" s="1"/>
  <c r="W408" i="3" s="1"/>
  <c r="W405" i="3" s="1"/>
  <c r="W401" i="3" s="1"/>
  <c r="W394" i="3" s="1"/>
  <c r="W387" i="3" s="1"/>
  <c r="W385" i="3" s="1"/>
  <c r="W383" i="3" s="1"/>
  <c r="X417" i="3"/>
  <c r="X412" i="3" s="1"/>
  <c r="X408" i="3" s="1"/>
  <c r="X405" i="3" s="1"/>
  <c r="X401" i="3" s="1"/>
  <c r="X394" i="3" s="1"/>
  <c r="X387" i="3" s="1"/>
  <c r="X385" i="3" s="1"/>
  <c r="X383" i="3" s="1"/>
  <c r="X378" i="3" s="1"/>
  <c r="Y417" i="3"/>
  <c r="Z417" i="3"/>
  <c r="Z412" i="3" s="1"/>
  <c r="Z408" i="3" s="1"/>
  <c r="Z405" i="3" s="1"/>
  <c r="Z401" i="3" s="1"/>
  <c r="Z394" i="3" s="1"/>
  <c r="Z387" i="3" s="1"/>
  <c r="Z385" i="3" s="1"/>
  <c r="Z383" i="3" s="1"/>
  <c r="Z378" i="3" s="1"/>
  <c r="AC417" i="3"/>
  <c r="AC412" i="3" s="1"/>
  <c r="AC408" i="3" s="1"/>
  <c r="AC405" i="3" s="1"/>
  <c r="AC401" i="3" s="1"/>
  <c r="AC394" i="3" s="1"/>
  <c r="AC387" i="3" s="1"/>
  <c r="AC385" i="3" s="1"/>
  <c r="AC383" i="3" s="1"/>
  <c r="AC378" i="3" s="1"/>
  <c r="AG417" i="3"/>
  <c r="AF417" i="3" s="1"/>
  <c r="AI417" i="3"/>
  <c r="AJ417" i="3"/>
  <c r="AP417" i="3"/>
  <c r="AR417" i="3"/>
  <c r="AU417" i="3" s="1"/>
  <c r="AS417" i="3"/>
  <c r="AV417" i="3"/>
  <c r="AX417" i="3"/>
  <c r="AY417" i="3"/>
  <c r="BA417" i="3"/>
  <c r="BB417" i="3"/>
  <c r="BD417" i="3"/>
  <c r="BE417" i="3"/>
  <c r="BG417" i="3"/>
  <c r="BH417" i="3"/>
  <c r="BJ417" i="3"/>
  <c r="BK417" i="3"/>
  <c r="BM417" i="3"/>
  <c r="BN417" i="3"/>
  <c r="BP417" i="3"/>
  <c r="BQ417" i="3"/>
  <c r="BS417" i="3"/>
  <c r="BT417" i="3"/>
  <c r="BV417" i="3"/>
  <c r="BW417" i="3"/>
  <c r="BY417" i="3"/>
  <c r="CB417" i="3"/>
  <c r="CC417" i="3"/>
  <c r="CD417" i="3"/>
  <c r="CE417" i="3"/>
  <c r="CF417" i="3"/>
  <c r="CG417" i="3"/>
  <c r="C418" i="3"/>
  <c r="R418" i="3"/>
  <c r="Q418" i="3" s="1"/>
  <c r="V418" i="3"/>
  <c r="U418" i="3" s="1"/>
  <c r="AA418" i="3"/>
  <c r="AB418" i="3" s="1"/>
  <c r="AD418" i="3"/>
  <c r="AE418" i="3" s="1"/>
  <c r="AF418" i="3"/>
  <c r="AH418" i="3"/>
  <c r="AN418" i="3"/>
  <c r="AO418" i="3"/>
  <c r="C419" i="3"/>
  <c r="R419" i="3"/>
  <c r="Q419" i="3" s="1"/>
  <c r="V419" i="3"/>
  <c r="U419" i="3" s="1"/>
  <c r="AA419" i="3"/>
  <c r="AB419" i="3" s="1"/>
  <c r="AD419" i="3"/>
  <c r="AE419" i="3" s="1"/>
  <c r="C420" i="3"/>
  <c r="R420" i="3"/>
  <c r="Q420" i="3" s="1"/>
  <c r="V420" i="3"/>
  <c r="U420" i="3" s="1"/>
  <c r="AA420" i="3"/>
  <c r="AB420" i="3" s="1"/>
  <c r="AD420" i="3"/>
  <c r="AE420" i="3" s="1"/>
  <c r="C421" i="3"/>
  <c r="R421" i="3"/>
  <c r="Q421" i="3" s="1"/>
  <c r="V421" i="3"/>
  <c r="U421" i="3" s="1"/>
  <c r="AA421" i="3"/>
  <c r="AB421" i="3" s="1"/>
  <c r="AD421" i="3"/>
  <c r="AE421" i="3" s="1"/>
  <c r="C422" i="3"/>
  <c r="R422" i="3"/>
  <c r="Q422" i="3" s="1"/>
  <c r="V422" i="3"/>
  <c r="U422" i="3" s="1"/>
  <c r="AA422" i="3"/>
  <c r="AB422" i="3" s="1"/>
  <c r="AD422" i="3"/>
  <c r="AE422" i="3" s="1"/>
  <c r="C423" i="3"/>
  <c r="R423" i="3"/>
  <c r="Q423" i="3" s="1"/>
  <c r="V423" i="3"/>
  <c r="U423" i="3" s="1"/>
  <c r="AA423" i="3"/>
  <c r="AB423" i="3" s="1"/>
  <c r="AD423" i="3"/>
  <c r="AE423" i="3" s="1"/>
  <c r="C424" i="3"/>
  <c r="AA425" i="3"/>
  <c r="AN425" i="3"/>
  <c r="BI425" i="3"/>
  <c r="A426" i="3"/>
  <c r="C426" i="3" s="1"/>
  <c r="Y426" i="3"/>
  <c r="AG426" i="3"/>
  <c r="AF426" i="3" s="1"/>
  <c r="AI426" i="3"/>
  <c r="AJ426" i="3"/>
  <c r="AP426" i="3"/>
  <c r="AR426" i="3"/>
  <c r="AS426" i="3"/>
  <c r="AU426" i="3"/>
  <c r="AV426" i="3"/>
  <c r="AX426" i="3"/>
  <c r="AY426" i="3"/>
  <c r="BA426" i="3"/>
  <c r="BB426" i="3"/>
  <c r="BD426" i="3"/>
  <c r="BE426" i="3"/>
  <c r="BG426" i="3"/>
  <c r="BH426" i="3"/>
  <c r="BJ426" i="3"/>
  <c r="BK426" i="3"/>
  <c r="BM426" i="3"/>
  <c r="BN426" i="3"/>
  <c r="BP426" i="3"/>
  <c r="BQ426" i="3"/>
  <c r="BS426" i="3"/>
  <c r="BT426" i="3"/>
  <c r="BV426" i="3"/>
  <c r="BW426" i="3"/>
  <c r="BY426" i="3"/>
  <c r="CB426" i="3"/>
  <c r="CC426" i="3"/>
  <c r="CD426" i="3"/>
  <c r="CE426" i="3"/>
  <c r="CF426" i="3"/>
  <c r="CG426" i="3"/>
  <c r="C427" i="3"/>
  <c r="R427" i="3"/>
  <c r="Q427" i="3" s="1"/>
  <c r="V427" i="3"/>
  <c r="U427" i="3" s="1"/>
  <c r="AA427" i="3"/>
  <c r="AB427" i="3" s="1"/>
  <c r="AD427" i="3"/>
  <c r="AE427" i="3" s="1"/>
  <c r="AF427" i="3"/>
  <c r="AH427" i="3"/>
  <c r="AN427" i="3"/>
  <c r="AO427" i="3"/>
  <c r="A428" i="3"/>
  <c r="C428" i="3" s="1"/>
  <c r="Y428" i="3"/>
  <c r="AG428" i="3"/>
  <c r="AF428" i="3" s="1"/>
  <c r="AI428" i="3"/>
  <c r="AJ428" i="3"/>
  <c r="AP428" i="3"/>
  <c r="AR428" i="3"/>
  <c r="AS428" i="3"/>
  <c r="AU428" i="3"/>
  <c r="AV428" i="3"/>
  <c r="AX428" i="3"/>
  <c r="AY428" i="3"/>
  <c r="BA428" i="3"/>
  <c r="BB428" i="3"/>
  <c r="BD428" i="3"/>
  <c r="BE428" i="3"/>
  <c r="BG428" i="3"/>
  <c r="BH428" i="3"/>
  <c r="BJ428" i="3"/>
  <c r="BK428" i="3"/>
  <c r="BM428" i="3"/>
  <c r="BN428" i="3"/>
  <c r="BP428" i="3"/>
  <c r="BQ428" i="3"/>
  <c r="BS428" i="3"/>
  <c r="BT428" i="3"/>
  <c r="BV428" i="3"/>
  <c r="BW428" i="3"/>
  <c r="BY428" i="3"/>
  <c r="CB428" i="3"/>
  <c r="CC428" i="3"/>
  <c r="CD428" i="3"/>
  <c r="CE428" i="3"/>
  <c r="CF428" i="3"/>
  <c r="CG428" i="3"/>
  <c r="C429" i="3"/>
  <c r="R429" i="3"/>
  <c r="Q429" i="3" s="1"/>
  <c r="V429" i="3"/>
  <c r="U429" i="3" s="1"/>
  <c r="AA429" i="3"/>
  <c r="AB429" i="3" s="1"/>
  <c r="AD429" i="3"/>
  <c r="AE429" i="3" s="1"/>
  <c r="AF429" i="3"/>
  <c r="AH429" i="3"/>
  <c r="AN429" i="3"/>
  <c r="AO429" i="3"/>
  <c r="C430" i="3"/>
  <c r="R430" i="3"/>
  <c r="Q430" i="3" s="1"/>
  <c r="V430" i="3"/>
  <c r="U430" i="3" s="1"/>
  <c r="AA430" i="3"/>
  <c r="AB430" i="3" s="1"/>
  <c r="AD430" i="3"/>
  <c r="AE430" i="3" s="1"/>
  <c r="C431" i="3"/>
  <c r="R431" i="3"/>
  <c r="Q431" i="3" s="1"/>
  <c r="V431" i="3"/>
  <c r="U431" i="3" s="1"/>
  <c r="AA431" i="3"/>
  <c r="AB431" i="3" s="1"/>
  <c r="AD431" i="3"/>
  <c r="AE431" i="3" s="1"/>
  <c r="C432" i="3"/>
  <c r="R432" i="3"/>
  <c r="Q432" i="3" s="1"/>
  <c r="V432" i="3"/>
  <c r="U432" i="3" s="1"/>
  <c r="AA432" i="3"/>
  <c r="AB432" i="3" s="1"/>
  <c r="AD432" i="3"/>
  <c r="AE432" i="3" s="1"/>
  <c r="C433" i="3"/>
  <c r="R433" i="3"/>
  <c r="Q433" i="3" s="1"/>
  <c r="V433" i="3"/>
  <c r="U433" i="3" s="1"/>
  <c r="AA433" i="3"/>
  <c r="AB433" i="3" s="1"/>
  <c r="AD433" i="3"/>
  <c r="AE433" i="3" s="1"/>
  <c r="C434" i="3"/>
  <c r="R434" i="3"/>
  <c r="Q434" i="3" s="1"/>
  <c r="V434" i="3"/>
  <c r="U434" i="3" s="1"/>
  <c r="AA434" i="3"/>
  <c r="AB434" i="3" s="1"/>
  <c r="AD434" i="3"/>
  <c r="AE434" i="3" s="1"/>
  <c r="C435" i="3"/>
  <c r="R435" i="3"/>
  <c r="Q435" i="3" s="1"/>
  <c r="V435" i="3"/>
  <c r="U435" i="3" s="1"/>
  <c r="AA435" i="3"/>
  <c r="AB435" i="3" s="1"/>
  <c r="AD435" i="3"/>
  <c r="AE435" i="3" s="1"/>
  <c r="A436" i="3"/>
  <c r="C436" i="3" s="1"/>
  <c r="Y436" i="3"/>
  <c r="AG436" i="3"/>
  <c r="AF436" i="3" s="1"/>
  <c r="AI436" i="3"/>
  <c r="AJ436" i="3"/>
  <c r="AP436" i="3"/>
  <c r="AR436" i="3"/>
  <c r="AU436" i="3" s="1"/>
  <c r="AX436" i="3" s="1"/>
  <c r="BA436" i="3" s="1"/>
  <c r="BD436" i="3" s="1"/>
  <c r="BG436" i="3" s="1"/>
  <c r="BJ436" i="3" s="1"/>
  <c r="BM436" i="3" s="1"/>
  <c r="AS436" i="3"/>
  <c r="AV436" i="3"/>
  <c r="AY436" i="3"/>
  <c r="BB436" i="3"/>
  <c r="BE436" i="3"/>
  <c r="BH436" i="3"/>
  <c r="BK436" i="3"/>
  <c r="BN436" i="3"/>
  <c r="BP436" i="3"/>
  <c r="BQ436" i="3"/>
  <c r="BS436" i="3"/>
  <c r="BT436" i="3"/>
  <c r="BV436" i="3"/>
  <c r="BW436" i="3"/>
  <c r="BY436" i="3"/>
  <c r="CB436" i="3"/>
  <c r="CC436" i="3"/>
  <c r="CD436" i="3"/>
  <c r="CE436" i="3"/>
  <c r="CF436" i="3"/>
  <c r="CG436" i="3"/>
  <c r="C437" i="3"/>
  <c r="R437" i="3"/>
  <c r="Q437" i="3" s="1"/>
  <c r="V437" i="3"/>
  <c r="U437" i="3" s="1"/>
  <c r="AA437" i="3"/>
  <c r="AB437" i="3" s="1"/>
  <c r="AD437" i="3"/>
  <c r="AE437" i="3" s="1"/>
  <c r="AF437" i="3"/>
  <c r="AH437" i="3"/>
  <c r="AN437" i="3"/>
  <c r="AO437" i="3"/>
  <c r="A438" i="3"/>
  <c r="C438" i="3" s="1"/>
  <c r="Y438" i="3"/>
  <c r="AG438" i="3"/>
  <c r="AF438" i="3" s="1"/>
  <c r="AI438" i="3"/>
  <c r="AJ438" i="3"/>
  <c r="AP438" i="3"/>
  <c r="AR438" i="3"/>
  <c r="AU438" i="3" s="1"/>
  <c r="AS438" i="3"/>
  <c r="AV438" i="3"/>
  <c r="AX438" i="3"/>
  <c r="AY438" i="3"/>
  <c r="BA438" i="3"/>
  <c r="BB438" i="3"/>
  <c r="BD438" i="3"/>
  <c r="BE438" i="3"/>
  <c r="BG438" i="3"/>
  <c r="BH438" i="3"/>
  <c r="BJ438" i="3"/>
  <c r="BK438" i="3"/>
  <c r="BM438" i="3"/>
  <c r="BN438" i="3"/>
  <c r="BP438" i="3"/>
  <c r="BQ438" i="3"/>
  <c r="BS438" i="3"/>
  <c r="BT438" i="3"/>
  <c r="BV438" i="3"/>
  <c r="BW438" i="3"/>
  <c r="BY438" i="3"/>
  <c r="CB438" i="3"/>
  <c r="CC438" i="3"/>
  <c r="CD438" i="3"/>
  <c r="CE438" i="3"/>
  <c r="CF438" i="3"/>
  <c r="CG438" i="3"/>
  <c r="C439" i="3"/>
  <c r="R439" i="3"/>
  <c r="Q439" i="3" s="1"/>
  <c r="V439" i="3"/>
  <c r="U439" i="3" s="1"/>
  <c r="AA439" i="3"/>
  <c r="AB439" i="3" s="1"/>
  <c r="AD439" i="3"/>
  <c r="AE439" i="3" s="1"/>
  <c r="AF439" i="3"/>
  <c r="AH439" i="3"/>
  <c r="AN439" i="3"/>
  <c r="AO439" i="3"/>
  <c r="A440" i="3"/>
  <c r="C440" i="3" s="1"/>
  <c r="Y440" i="3"/>
  <c r="AG440" i="3"/>
  <c r="AF440" i="3" s="1"/>
  <c r="AI440" i="3"/>
  <c r="AJ440" i="3"/>
  <c r="AP440" i="3"/>
  <c r="AR440" i="3"/>
  <c r="AS440" i="3"/>
  <c r="AU440" i="3"/>
  <c r="AV440" i="3"/>
  <c r="AX440" i="3"/>
  <c r="AY440" i="3"/>
  <c r="BA440" i="3"/>
  <c r="BB440" i="3"/>
  <c r="BD440" i="3"/>
  <c r="BE440" i="3"/>
  <c r="BG440" i="3"/>
  <c r="BH440" i="3"/>
  <c r="BJ440" i="3"/>
  <c r="BK440" i="3"/>
  <c r="BM440" i="3"/>
  <c r="BN440" i="3"/>
  <c r="BP440" i="3"/>
  <c r="BQ440" i="3"/>
  <c r="BS440" i="3"/>
  <c r="BT440" i="3"/>
  <c r="BV440" i="3"/>
  <c r="BW440" i="3"/>
  <c r="BY440" i="3"/>
  <c r="CB440" i="3"/>
  <c r="CC440" i="3"/>
  <c r="CD440" i="3"/>
  <c r="CE440" i="3"/>
  <c r="CF440" i="3"/>
  <c r="CG440" i="3"/>
  <c r="C441" i="3"/>
  <c r="R441" i="3"/>
  <c r="Q441" i="3" s="1"/>
  <c r="V441" i="3"/>
  <c r="U441" i="3" s="1"/>
  <c r="AA441" i="3"/>
  <c r="AB441" i="3" s="1"/>
  <c r="AD441" i="3"/>
  <c r="AE441" i="3" s="1"/>
  <c r="AF441" i="3"/>
  <c r="AH441" i="3"/>
  <c r="AN441" i="3"/>
  <c r="AO441" i="3"/>
  <c r="C442" i="3"/>
  <c r="R442" i="3"/>
  <c r="Q442" i="3" s="1"/>
  <c r="V442" i="3"/>
  <c r="U442" i="3" s="1"/>
  <c r="AA442" i="3"/>
  <c r="AB442" i="3" s="1"/>
  <c r="AD442" i="3"/>
  <c r="AE442" i="3" s="1"/>
  <c r="A443" i="3"/>
  <c r="C443" i="3" s="1"/>
  <c r="Y443" i="3"/>
  <c r="AG443" i="3"/>
  <c r="AF443" i="3" s="1"/>
  <c r="AI443" i="3"/>
  <c r="AJ443" i="3"/>
  <c r="AP443" i="3"/>
  <c r="AR443" i="3"/>
  <c r="AS443" i="3"/>
  <c r="AU443" i="3"/>
  <c r="AV443" i="3"/>
  <c r="AX443" i="3"/>
  <c r="AY443" i="3"/>
  <c r="BA443" i="3"/>
  <c r="BB443" i="3"/>
  <c r="BD443" i="3"/>
  <c r="BE443" i="3"/>
  <c r="BG443" i="3"/>
  <c r="BH443" i="3"/>
  <c r="BJ443" i="3"/>
  <c r="BK443" i="3"/>
  <c r="BM443" i="3"/>
  <c r="BN443" i="3"/>
  <c r="BP443" i="3"/>
  <c r="BQ443" i="3"/>
  <c r="BS443" i="3"/>
  <c r="BT443" i="3"/>
  <c r="BV443" i="3"/>
  <c r="BW443" i="3"/>
  <c r="BY443" i="3"/>
  <c r="CB443" i="3"/>
  <c r="CC443" i="3"/>
  <c r="CD443" i="3"/>
  <c r="CE443" i="3"/>
  <c r="CF443" i="3"/>
  <c r="CG443" i="3"/>
  <c r="C444" i="3"/>
  <c r="R444" i="3"/>
  <c r="Q444" i="3" s="1"/>
  <c r="V444" i="3"/>
  <c r="U444" i="3" s="1"/>
  <c r="AA444" i="3"/>
  <c r="AB444" i="3" s="1"/>
  <c r="AD444" i="3"/>
  <c r="AE444" i="3" s="1"/>
  <c r="AF444" i="3"/>
  <c r="AH444" i="3"/>
  <c r="AN444" i="3"/>
  <c r="AO444" i="3"/>
  <c r="C445" i="3"/>
  <c r="R445" i="3"/>
  <c r="Q445" i="3" s="1"/>
  <c r="V445" i="3"/>
  <c r="U445" i="3" s="1"/>
  <c r="AA445" i="3"/>
  <c r="AB445" i="3" s="1"/>
  <c r="AD445" i="3"/>
  <c r="AE445" i="3" s="1"/>
  <c r="C446" i="3"/>
  <c r="R446" i="3"/>
  <c r="Q446" i="3" s="1"/>
  <c r="V446" i="3"/>
  <c r="U446" i="3" s="1"/>
  <c r="AA446" i="3"/>
  <c r="AB446" i="3" s="1"/>
  <c r="AD446" i="3"/>
  <c r="AE446" i="3" s="1"/>
  <c r="C447" i="3"/>
  <c r="R447" i="3"/>
  <c r="Q447" i="3" s="1"/>
  <c r="V447" i="3"/>
  <c r="U447" i="3" s="1"/>
  <c r="AA447" i="3"/>
  <c r="AB447" i="3" s="1"/>
  <c r="AD447" i="3"/>
  <c r="AE447" i="3" s="1"/>
  <c r="C448" i="3"/>
  <c r="R448" i="3"/>
  <c r="Q448" i="3" s="1"/>
  <c r="V448" i="3"/>
  <c r="U448" i="3" s="1"/>
  <c r="AA448" i="3"/>
  <c r="AB448" i="3" s="1"/>
  <c r="AD448" i="3"/>
  <c r="AE448" i="3" s="1"/>
  <c r="C449" i="3"/>
  <c r="R449" i="3"/>
  <c r="Q449" i="3" s="1"/>
  <c r="V449" i="3"/>
  <c r="U449" i="3" s="1"/>
  <c r="AA449" i="3"/>
  <c r="AB449" i="3" s="1"/>
  <c r="AD449" i="3"/>
  <c r="AE449" i="3" s="1"/>
  <c r="A450" i="3"/>
  <c r="C450" i="3" s="1"/>
  <c r="Y450" i="3"/>
  <c r="AG450" i="3"/>
  <c r="AF450" i="3" s="1"/>
  <c r="AI450" i="3"/>
  <c r="AJ450" i="3"/>
  <c r="AP450" i="3"/>
  <c r="AR450" i="3"/>
  <c r="AS450" i="3"/>
  <c r="AU450" i="3"/>
  <c r="AV450" i="3"/>
  <c r="AX450" i="3"/>
  <c r="AY450" i="3"/>
  <c r="BA450" i="3"/>
  <c r="BB450" i="3"/>
  <c r="BD450" i="3"/>
  <c r="BE450" i="3"/>
  <c r="BG450" i="3"/>
  <c r="BH450" i="3"/>
  <c r="BJ450" i="3"/>
  <c r="BK450" i="3"/>
  <c r="BM450" i="3"/>
  <c r="BN450" i="3"/>
  <c r="BP450" i="3"/>
  <c r="BQ450" i="3"/>
  <c r="BS450" i="3"/>
  <c r="BT450" i="3"/>
  <c r="BV450" i="3"/>
  <c r="BW450" i="3"/>
  <c r="BY450" i="3"/>
  <c r="CB450" i="3"/>
  <c r="CC450" i="3"/>
  <c r="CD450" i="3"/>
  <c r="CE450" i="3"/>
  <c r="CF450" i="3"/>
  <c r="CG450" i="3"/>
  <c r="C451" i="3"/>
  <c r="R451" i="3"/>
  <c r="Q451" i="3" s="1"/>
  <c r="V451" i="3"/>
  <c r="U451" i="3" s="1"/>
  <c r="AA451" i="3"/>
  <c r="AB451" i="3" s="1"/>
  <c r="AD451" i="3"/>
  <c r="AE451" i="3" s="1"/>
  <c r="AF451" i="3"/>
  <c r="AH451" i="3"/>
  <c r="AN451" i="3"/>
  <c r="AO451" i="3"/>
  <c r="C452" i="3"/>
  <c r="R452" i="3"/>
  <c r="Q452" i="3" s="1"/>
  <c r="V452" i="3"/>
  <c r="U452" i="3" s="1"/>
  <c r="AA452" i="3"/>
  <c r="AB452" i="3" s="1"/>
  <c r="AD452" i="3"/>
  <c r="AE452" i="3" s="1"/>
  <c r="C453" i="3"/>
  <c r="R453" i="3"/>
  <c r="Q453" i="3" s="1"/>
  <c r="V453" i="3"/>
  <c r="U453" i="3" s="1"/>
  <c r="AA453" i="3"/>
  <c r="AB453" i="3" s="1"/>
  <c r="AD453" i="3"/>
  <c r="AE453" i="3" s="1"/>
  <c r="A454" i="3"/>
  <c r="C454" i="3" s="1"/>
  <c r="Y454" i="3"/>
  <c r="AG454" i="3"/>
  <c r="AF454" i="3" s="1"/>
  <c r="AI454" i="3"/>
  <c r="AJ454" i="3"/>
  <c r="AP454" i="3"/>
  <c r="AR454" i="3"/>
  <c r="AS454" i="3"/>
  <c r="AU454" i="3"/>
  <c r="AV454" i="3"/>
  <c r="AX454" i="3"/>
  <c r="AY454" i="3"/>
  <c r="BA454" i="3"/>
  <c r="BB454" i="3"/>
  <c r="BD454" i="3"/>
  <c r="BE454" i="3"/>
  <c r="BG454" i="3"/>
  <c r="BH454" i="3"/>
  <c r="BJ454" i="3"/>
  <c r="BK454" i="3"/>
  <c r="BM454" i="3"/>
  <c r="BN454" i="3"/>
  <c r="BP454" i="3"/>
  <c r="BQ454" i="3"/>
  <c r="BS454" i="3"/>
  <c r="BT454" i="3"/>
  <c r="BV454" i="3"/>
  <c r="BW454" i="3"/>
  <c r="BY454" i="3"/>
  <c r="CB454" i="3"/>
  <c r="CC454" i="3"/>
  <c r="CD454" i="3"/>
  <c r="CE454" i="3"/>
  <c r="CF454" i="3"/>
  <c r="CG454" i="3"/>
  <c r="C455" i="3"/>
  <c r="R455" i="3"/>
  <c r="Q455" i="3" s="1"/>
  <c r="V455" i="3"/>
  <c r="U455" i="3" s="1"/>
  <c r="AA455" i="3"/>
  <c r="AB455" i="3" s="1"/>
  <c r="AD455" i="3"/>
  <c r="AE455" i="3" s="1"/>
  <c r="AF455" i="3"/>
  <c r="AH455" i="3"/>
  <c r="AN455" i="3"/>
  <c r="AO455" i="3"/>
  <c r="A456" i="3"/>
  <c r="C456" i="3" s="1"/>
  <c r="Y456" i="3"/>
  <c r="AG456" i="3"/>
  <c r="AF456" i="3" s="1"/>
  <c r="AI456" i="3"/>
  <c r="AJ456" i="3"/>
  <c r="AP456" i="3"/>
  <c r="AR456" i="3"/>
  <c r="AS456" i="3"/>
  <c r="AU456" i="3"/>
  <c r="AV456" i="3"/>
  <c r="AX456" i="3"/>
  <c r="AY456" i="3"/>
  <c r="BA456" i="3"/>
  <c r="BB456" i="3"/>
  <c r="BD456" i="3"/>
  <c r="BE456" i="3"/>
  <c r="BG456" i="3"/>
  <c r="BH456" i="3"/>
  <c r="BJ456" i="3"/>
  <c r="BK456" i="3"/>
  <c r="BM456" i="3"/>
  <c r="BN456" i="3"/>
  <c r="BP456" i="3"/>
  <c r="BQ456" i="3"/>
  <c r="BS456" i="3"/>
  <c r="BT456" i="3"/>
  <c r="BV456" i="3"/>
  <c r="BW456" i="3"/>
  <c r="BY456" i="3"/>
  <c r="CB456" i="3"/>
  <c r="CC456" i="3"/>
  <c r="CD456" i="3"/>
  <c r="CE456" i="3"/>
  <c r="CF456" i="3"/>
  <c r="CG456" i="3"/>
  <c r="C457" i="3"/>
  <c r="R457" i="3"/>
  <c r="Q457" i="3" s="1"/>
  <c r="V457" i="3"/>
  <c r="U457" i="3" s="1"/>
  <c r="AA457" i="3"/>
  <c r="AB457" i="3" s="1"/>
  <c r="AD457" i="3"/>
  <c r="AE457" i="3" s="1"/>
  <c r="AF457" i="3"/>
  <c r="AH457" i="3"/>
  <c r="AN457" i="3"/>
  <c r="AO457" i="3"/>
  <c r="C458" i="3"/>
  <c r="R458" i="3"/>
  <c r="Q458" i="3" s="1"/>
  <c r="V458" i="3"/>
  <c r="U458" i="3" s="1"/>
  <c r="AA458" i="3"/>
  <c r="AB458" i="3" s="1"/>
  <c r="AD458" i="3"/>
  <c r="AE458" i="3" s="1"/>
  <c r="C459" i="3"/>
  <c r="R459" i="3"/>
  <c r="Q459" i="3" s="1"/>
  <c r="V459" i="3"/>
  <c r="U459" i="3" s="1"/>
  <c r="AA459" i="3"/>
  <c r="AB459" i="3" s="1"/>
  <c r="AD459" i="3"/>
  <c r="AE459" i="3" s="1"/>
  <c r="C460" i="3"/>
  <c r="R460" i="3"/>
  <c r="Q460" i="3" s="1"/>
  <c r="V460" i="3"/>
  <c r="U460" i="3" s="1"/>
  <c r="AA460" i="3"/>
  <c r="AB460" i="3" s="1"/>
  <c r="AD460" i="3"/>
  <c r="AE460" i="3" s="1"/>
  <c r="C461" i="3"/>
  <c r="R461" i="3"/>
  <c r="Q461" i="3" s="1"/>
  <c r="V461" i="3"/>
  <c r="U461" i="3" s="1"/>
  <c r="AA461" i="3"/>
  <c r="AB461" i="3" s="1"/>
  <c r="AD461" i="3"/>
  <c r="AE461" i="3" s="1"/>
  <c r="C462" i="3"/>
  <c r="R462" i="3"/>
  <c r="Q462" i="3" s="1"/>
  <c r="V462" i="3"/>
  <c r="U462" i="3" s="1"/>
  <c r="AA462" i="3"/>
  <c r="AB462" i="3" s="1"/>
  <c r="AD462" i="3"/>
  <c r="AE462" i="3" s="1"/>
  <c r="C463" i="3"/>
  <c r="R463" i="3"/>
  <c r="Q463" i="3" s="1"/>
  <c r="V463" i="3"/>
  <c r="U463" i="3" s="1"/>
  <c r="AA463" i="3"/>
  <c r="AB463" i="3" s="1"/>
  <c r="AD463" i="3"/>
  <c r="AE463" i="3" s="1"/>
  <c r="A464" i="3"/>
  <c r="C464" i="3" s="1"/>
  <c r="Y464" i="3"/>
  <c r="AG464" i="3"/>
  <c r="AF464" i="3" s="1"/>
  <c r="AI464" i="3"/>
  <c r="AJ464" i="3"/>
  <c r="AP464" i="3"/>
  <c r="AR464" i="3"/>
  <c r="AU464" i="3" s="1"/>
  <c r="AX464" i="3" s="1"/>
  <c r="AS464" i="3"/>
  <c r="AV464" i="3"/>
  <c r="AY464" i="3"/>
  <c r="BA464" i="3"/>
  <c r="BB464" i="3"/>
  <c r="BD464" i="3"/>
  <c r="BE464" i="3"/>
  <c r="BG464" i="3"/>
  <c r="BH464" i="3"/>
  <c r="BJ464" i="3"/>
  <c r="BK464" i="3"/>
  <c r="BM464" i="3"/>
  <c r="BN464" i="3"/>
  <c r="BP464" i="3"/>
  <c r="BQ464" i="3"/>
  <c r="BS464" i="3"/>
  <c r="BT464" i="3"/>
  <c r="BV464" i="3"/>
  <c r="BW464" i="3"/>
  <c r="BY464" i="3"/>
  <c r="CB464" i="3"/>
  <c r="CC464" i="3"/>
  <c r="CD464" i="3"/>
  <c r="CE464" i="3"/>
  <c r="CF464" i="3"/>
  <c r="CG464" i="3"/>
  <c r="C465" i="3"/>
  <c r="R465" i="3"/>
  <c r="Q465" i="3" s="1"/>
  <c r="V465" i="3"/>
  <c r="U465" i="3" s="1"/>
  <c r="AA465" i="3"/>
  <c r="AB465" i="3" s="1"/>
  <c r="AD465" i="3"/>
  <c r="AE465" i="3" s="1"/>
  <c r="AF465" i="3"/>
  <c r="AH465" i="3"/>
  <c r="AN465" i="3"/>
  <c r="AO465" i="3"/>
  <c r="C466" i="3"/>
  <c r="R466" i="3"/>
  <c r="Q466" i="3" s="1"/>
  <c r="V466" i="3"/>
  <c r="U466" i="3" s="1"/>
  <c r="AA466" i="3"/>
  <c r="AB466" i="3" s="1"/>
  <c r="AD466" i="3"/>
  <c r="AE466" i="3" s="1"/>
  <c r="A467" i="3"/>
  <c r="C467" i="3" s="1"/>
  <c r="Y467" i="3"/>
  <c r="AG467" i="3"/>
  <c r="AF467" i="3" s="1"/>
  <c r="AI467" i="3"/>
  <c r="AJ467" i="3"/>
  <c r="AP467" i="3"/>
  <c r="AR467" i="3"/>
  <c r="AU467" i="3" s="1"/>
  <c r="AS467" i="3"/>
  <c r="AV467" i="3"/>
  <c r="AX467" i="3"/>
  <c r="AY467" i="3"/>
  <c r="BA467" i="3"/>
  <c r="BB467" i="3"/>
  <c r="BD467" i="3"/>
  <c r="BE467" i="3"/>
  <c r="BG467" i="3"/>
  <c r="BH467" i="3"/>
  <c r="BJ467" i="3"/>
  <c r="BK467" i="3"/>
  <c r="BM467" i="3"/>
  <c r="BN467" i="3"/>
  <c r="BP467" i="3"/>
  <c r="BQ467" i="3"/>
  <c r="BS467" i="3"/>
  <c r="BT467" i="3"/>
  <c r="BV467" i="3"/>
  <c r="BW467" i="3"/>
  <c r="BY467" i="3"/>
  <c r="CB467" i="3"/>
  <c r="CC467" i="3"/>
  <c r="CD467" i="3"/>
  <c r="CE467" i="3"/>
  <c r="CF467" i="3"/>
  <c r="CG467" i="3"/>
  <c r="C468" i="3"/>
  <c r="R468" i="3"/>
  <c r="Q468" i="3" s="1"/>
  <c r="V468" i="3"/>
  <c r="U468" i="3" s="1"/>
  <c r="AA468" i="3"/>
  <c r="AB468" i="3" s="1"/>
  <c r="AD468" i="3"/>
  <c r="AE468" i="3" s="1"/>
  <c r="AF468" i="3"/>
  <c r="AH468" i="3"/>
  <c r="AN468" i="3"/>
  <c r="AO468" i="3"/>
  <c r="C469" i="3"/>
  <c r="R469" i="3"/>
  <c r="Q469" i="3" s="1"/>
  <c r="V469" i="3"/>
  <c r="U469" i="3" s="1"/>
  <c r="AA469" i="3"/>
  <c r="AB469" i="3" s="1"/>
  <c r="AD469" i="3"/>
  <c r="AE469" i="3" s="1"/>
  <c r="C470" i="3"/>
  <c r="R470" i="3"/>
  <c r="Q470" i="3" s="1"/>
  <c r="V470" i="3"/>
  <c r="U470" i="3" s="1"/>
  <c r="AA470" i="3"/>
  <c r="AB470" i="3" s="1"/>
  <c r="AD470" i="3"/>
  <c r="AE470" i="3" s="1"/>
  <c r="C471" i="3"/>
  <c r="R471" i="3"/>
  <c r="Q471" i="3" s="1"/>
  <c r="V471" i="3"/>
  <c r="U471" i="3" s="1"/>
  <c r="AA471" i="3"/>
  <c r="AB471" i="3" s="1"/>
  <c r="AD471" i="3"/>
  <c r="AE471" i="3" s="1"/>
  <c r="C472" i="3"/>
  <c r="R472" i="3"/>
  <c r="Q472" i="3" s="1"/>
  <c r="V472" i="3"/>
  <c r="U472" i="3" s="1"/>
  <c r="AA472" i="3"/>
  <c r="AB472" i="3" s="1"/>
  <c r="AD472" i="3"/>
  <c r="AE472" i="3" s="1"/>
  <c r="C473" i="3"/>
  <c r="R473" i="3"/>
  <c r="Q473" i="3" s="1"/>
  <c r="V473" i="3"/>
  <c r="U473" i="3" s="1"/>
  <c r="AA473" i="3"/>
  <c r="AB473" i="3" s="1"/>
  <c r="AD473" i="3"/>
  <c r="AE473" i="3" s="1"/>
  <c r="A474" i="3"/>
  <c r="C474" i="3" s="1"/>
  <c r="S474" i="3"/>
  <c r="S467" i="3" s="1"/>
  <c r="S464" i="3" s="1"/>
  <c r="S456" i="3" s="1"/>
  <c r="S454" i="3" s="1"/>
  <c r="S450" i="3" s="1"/>
  <c r="S443" i="3" s="1"/>
  <c r="S440" i="3" s="1"/>
  <c r="S438" i="3" s="1"/>
  <c r="S436" i="3" s="1"/>
  <c r="S428" i="3" s="1"/>
  <c r="S426" i="3" s="1"/>
  <c r="T474" i="3"/>
  <c r="T467" i="3" s="1"/>
  <c r="T464" i="3" s="1"/>
  <c r="T456" i="3" s="1"/>
  <c r="T454" i="3" s="1"/>
  <c r="T450" i="3" s="1"/>
  <c r="T443" i="3" s="1"/>
  <c r="T440" i="3" s="1"/>
  <c r="T438" i="3" s="1"/>
  <c r="T436" i="3" s="1"/>
  <c r="T428" i="3" s="1"/>
  <c r="T426" i="3" s="1"/>
  <c r="W474" i="3"/>
  <c r="W467" i="3" s="1"/>
  <c r="W464" i="3" s="1"/>
  <c r="W456" i="3" s="1"/>
  <c r="W454" i="3" s="1"/>
  <c r="W450" i="3" s="1"/>
  <c r="W443" i="3" s="1"/>
  <c r="W440" i="3" s="1"/>
  <c r="W438" i="3" s="1"/>
  <c r="W436" i="3" s="1"/>
  <c r="W428" i="3" s="1"/>
  <c r="W426" i="3" s="1"/>
  <c r="X474" i="3"/>
  <c r="X467" i="3" s="1"/>
  <c r="X464" i="3" s="1"/>
  <c r="X456" i="3" s="1"/>
  <c r="X454" i="3" s="1"/>
  <c r="X450" i="3" s="1"/>
  <c r="X443" i="3" s="1"/>
  <c r="X440" i="3" s="1"/>
  <c r="X438" i="3" s="1"/>
  <c r="X436" i="3" s="1"/>
  <c r="X428" i="3" s="1"/>
  <c r="X426" i="3" s="1"/>
  <c r="Y474" i="3"/>
  <c r="Z474" i="3"/>
  <c r="Z467" i="3" s="1"/>
  <c r="Z464" i="3" s="1"/>
  <c r="Z456" i="3" s="1"/>
  <c r="Z454" i="3" s="1"/>
  <c r="Z450" i="3" s="1"/>
  <c r="Z443" i="3" s="1"/>
  <c r="Z440" i="3" s="1"/>
  <c r="Z438" i="3" s="1"/>
  <c r="Z436" i="3" s="1"/>
  <c r="Z428" i="3" s="1"/>
  <c r="Z426" i="3" s="1"/>
  <c r="AC474" i="3"/>
  <c r="AC467" i="3" s="1"/>
  <c r="AC464" i="3" s="1"/>
  <c r="AC456" i="3" s="1"/>
  <c r="AC454" i="3" s="1"/>
  <c r="AC450" i="3" s="1"/>
  <c r="AC443" i="3" s="1"/>
  <c r="AC440" i="3" s="1"/>
  <c r="AC438" i="3" s="1"/>
  <c r="AC436" i="3" s="1"/>
  <c r="AC428" i="3" s="1"/>
  <c r="AC426" i="3" s="1"/>
  <c r="AG474" i="3"/>
  <c r="AF474" i="3" s="1"/>
  <c r="AI474" i="3"/>
  <c r="AJ474" i="3"/>
  <c r="AP474" i="3"/>
  <c r="AR474" i="3"/>
  <c r="AS474" i="3"/>
  <c r="AU474" i="3"/>
  <c r="AV474" i="3"/>
  <c r="AX474" i="3"/>
  <c r="AY474" i="3"/>
  <c r="BA474" i="3"/>
  <c r="BB474" i="3"/>
  <c r="BD474" i="3"/>
  <c r="BE474" i="3"/>
  <c r="BG474" i="3"/>
  <c r="BH474" i="3"/>
  <c r="BJ474" i="3"/>
  <c r="BK474" i="3"/>
  <c r="BM474" i="3"/>
  <c r="BN474" i="3"/>
  <c r="BP474" i="3"/>
  <c r="BQ474" i="3"/>
  <c r="BS474" i="3"/>
  <c r="BT474" i="3"/>
  <c r="BV474" i="3"/>
  <c r="BW474" i="3"/>
  <c r="BY474" i="3"/>
  <c r="CB474" i="3"/>
  <c r="CC474" i="3"/>
  <c r="CD474" i="3"/>
  <c r="CE474" i="3"/>
  <c r="CF474" i="3"/>
  <c r="CG474" i="3"/>
  <c r="C475" i="3"/>
  <c r="R475" i="3"/>
  <c r="Q475" i="3" s="1"/>
  <c r="V475" i="3"/>
  <c r="U475" i="3" s="1"/>
  <c r="AA475" i="3"/>
  <c r="AB475" i="3" s="1"/>
  <c r="AD475" i="3"/>
  <c r="AE475" i="3" s="1"/>
  <c r="AF475" i="3"/>
  <c r="AH475" i="3"/>
  <c r="AN475" i="3"/>
  <c r="AO475" i="3"/>
  <c r="C476" i="3"/>
  <c r="R476" i="3"/>
  <c r="Q476" i="3" s="1"/>
  <c r="V476" i="3"/>
  <c r="U476" i="3" s="1"/>
  <c r="AA476" i="3"/>
  <c r="AB476" i="3" s="1"/>
  <c r="AD476" i="3"/>
  <c r="AE476" i="3" s="1"/>
  <c r="C477" i="3"/>
  <c r="AA478" i="3"/>
  <c r="AN478" i="3"/>
  <c r="BI478" i="3"/>
  <c r="A479" i="3"/>
  <c r="C479" i="3" s="1"/>
  <c r="Y479" i="3"/>
  <c r="AG479" i="3"/>
  <c r="AF479" i="3" s="1"/>
  <c r="AI479" i="3"/>
  <c r="AK479" i="3"/>
  <c r="AL479" i="3"/>
  <c r="AP479" i="3"/>
  <c r="AR479" i="3"/>
  <c r="AS479" i="3"/>
  <c r="AU479" i="3"/>
  <c r="AV479" i="3"/>
  <c r="AX479" i="3"/>
  <c r="AY479" i="3"/>
  <c r="BA479" i="3"/>
  <c r="BB479" i="3"/>
  <c r="BD479" i="3"/>
  <c r="BE479" i="3"/>
  <c r="BG479" i="3"/>
  <c r="BH479" i="3"/>
  <c r="BJ479" i="3"/>
  <c r="BK479" i="3"/>
  <c r="BM479" i="3"/>
  <c r="BN479" i="3"/>
  <c r="BP479" i="3"/>
  <c r="BQ479" i="3"/>
  <c r="BS479" i="3"/>
  <c r="BT479" i="3"/>
  <c r="BV479" i="3"/>
  <c r="BW479" i="3"/>
  <c r="BY479" i="3"/>
  <c r="CB479" i="3"/>
  <c r="CC479" i="3"/>
  <c r="CD479" i="3"/>
  <c r="CE479" i="3"/>
  <c r="CF479" i="3"/>
  <c r="CG479" i="3"/>
  <c r="C480" i="3"/>
  <c r="R480" i="3"/>
  <c r="Q480" i="3" s="1"/>
  <c r="V480" i="3"/>
  <c r="U480" i="3" s="1"/>
  <c r="AA480" i="3"/>
  <c r="AB480" i="3" s="1"/>
  <c r="AD480" i="3"/>
  <c r="AE480" i="3" s="1"/>
  <c r="AF480" i="3"/>
  <c r="AH480" i="3"/>
  <c r="A481" i="3"/>
  <c r="C481" i="3" s="1"/>
  <c r="Y481" i="3"/>
  <c r="AG481" i="3"/>
  <c r="AF481" i="3" s="1"/>
  <c r="AI481" i="3"/>
  <c r="AK481" i="3"/>
  <c r="AL481" i="3"/>
  <c r="AP481" i="3"/>
  <c r="AR481" i="3"/>
  <c r="AS481" i="3"/>
  <c r="AU481" i="3"/>
  <c r="AV481" i="3"/>
  <c r="AX481" i="3"/>
  <c r="AY481" i="3"/>
  <c r="BA481" i="3"/>
  <c r="BB481" i="3"/>
  <c r="BD481" i="3"/>
  <c r="BE481" i="3"/>
  <c r="BG481" i="3"/>
  <c r="BH481" i="3"/>
  <c r="BJ481" i="3"/>
  <c r="BK481" i="3"/>
  <c r="BM481" i="3"/>
  <c r="BN481" i="3"/>
  <c r="BP481" i="3"/>
  <c r="BQ481" i="3"/>
  <c r="BS481" i="3"/>
  <c r="BT481" i="3"/>
  <c r="BV481" i="3"/>
  <c r="BW481" i="3"/>
  <c r="BY481" i="3"/>
  <c r="CB481" i="3"/>
  <c r="CC481" i="3"/>
  <c r="CD481" i="3"/>
  <c r="CE481" i="3"/>
  <c r="CF481" i="3"/>
  <c r="CG481" i="3"/>
  <c r="C482" i="3"/>
  <c r="R482" i="3"/>
  <c r="Q482" i="3" s="1"/>
  <c r="V482" i="3"/>
  <c r="U482" i="3" s="1"/>
  <c r="AA482" i="3"/>
  <c r="AB482" i="3" s="1"/>
  <c r="AD482" i="3"/>
  <c r="AE482" i="3" s="1"/>
  <c r="AF482" i="3"/>
  <c r="AH482" i="3"/>
  <c r="C483" i="3"/>
  <c r="R483" i="3"/>
  <c r="Q483" i="3" s="1"/>
  <c r="V483" i="3"/>
  <c r="U483" i="3" s="1"/>
  <c r="AA483" i="3"/>
  <c r="AB483" i="3" s="1"/>
  <c r="AD483" i="3"/>
  <c r="AE483" i="3" s="1"/>
  <c r="C484" i="3"/>
  <c r="R484" i="3"/>
  <c r="Q484" i="3" s="1"/>
  <c r="V484" i="3"/>
  <c r="U484" i="3" s="1"/>
  <c r="AA484" i="3"/>
  <c r="AB484" i="3" s="1"/>
  <c r="AD484" i="3"/>
  <c r="AE484" i="3" s="1"/>
  <c r="A485" i="3"/>
  <c r="C485" i="3" s="1"/>
  <c r="Y485" i="3"/>
  <c r="AG485" i="3"/>
  <c r="AF485" i="3" s="1"/>
  <c r="AI485" i="3"/>
  <c r="AJ485" i="3"/>
  <c r="AJ481" i="3" s="1"/>
  <c r="AJ479" i="3" s="1"/>
  <c r="AK485" i="3"/>
  <c r="AL485" i="3"/>
  <c r="AP485" i="3"/>
  <c r="AR485" i="3"/>
  <c r="AS485" i="3"/>
  <c r="AU485" i="3"/>
  <c r="AV485" i="3"/>
  <c r="AX485" i="3"/>
  <c r="AY485" i="3"/>
  <c r="BA485" i="3"/>
  <c r="BB485" i="3"/>
  <c r="BD485" i="3"/>
  <c r="BE485" i="3"/>
  <c r="BG485" i="3"/>
  <c r="BH485" i="3"/>
  <c r="BJ485" i="3"/>
  <c r="BK485" i="3"/>
  <c r="BM485" i="3"/>
  <c r="BN485" i="3"/>
  <c r="BP485" i="3"/>
  <c r="BQ485" i="3"/>
  <c r="BS485" i="3"/>
  <c r="BT485" i="3"/>
  <c r="BV485" i="3"/>
  <c r="BW485" i="3"/>
  <c r="BY485" i="3"/>
  <c r="CB485" i="3"/>
  <c r="CC485" i="3"/>
  <c r="CD485" i="3"/>
  <c r="CE485" i="3"/>
  <c r="CF485" i="3"/>
  <c r="CG485" i="3"/>
  <c r="C486" i="3"/>
  <c r="R486" i="3"/>
  <c r="Q486" i="3" s="1"/>
  <c r="V486" i="3"/>
  <c r="U486" i="3" s="1"/>
  <c r="AA486" i="3"/>
  <c r="AB486" i="3" s="1"/>
  <c r="AD486" i="3"/>
  <c r="AE486" i="3" s="1"/>
  <c r="AF486" i="3"/>
  <c r="AH486" i="3"/>
  <c r="C487" i="3"/>
  <c r="R487" i="3"/>
  <c r="Q487" i="3" s="1"/>
  <c r="V487" i="3"/>
  <c r="U487" i="3" s="1"/>
  <c r="AA487" i="3"/>
  <c r="AB487" i="3" s="1"/>
  <c r="AD487" i="3"/>
  <c r="AE487" i="3" s="1"/>
  <c r="C488" i="3"/>
  <c r="R488" i="3"/>
  <c r="Q488" i="3" s="1"/>
  <c r="V488" i="3"/>
  <c r="U488" i="3" s="1"/>
  <c r="AA488" i="3"/>
  <c r="AB488" i="3" s="1"/>
  <c r="AD488" i="3"/>
  <c r="AE488" i="3" s="1"/>
  <c r="A489" i="3"/>
  <c r="C489" i="3" s="1"/>
  <c r="Y489" i="3"/>
  <c r="AG489" i="3"/>
  <c r="AF489" i="3" s="1"/>
  <c r="AI489" i="3"/>
  <c r="AJ489" i="3"/>
  <c r="AK489" i="3"/>
  <c r="AL489" i="3"/>
  <c r="AP489" i="3"/>
  <c r="AR489" i="3"/>
  <c r="AS489" i="3"/>
  <c r="AU489" i="3"/>
  <c r="AV489" i="3"/>
  <c r="AX489" i="3"/>
  <c r="AY489" i="3"/>
  <c r="BA489" i="3"/>
  <c r="BB489" i="3"/>
  <c r="BD489" i="3"/>
  <c r="BE489" i="3"/>
  <c r="BG489" i="3"/>
  <c r="BH489" i="3"/>
  <c r="BJ489" i="3"/>
  <c r="BK489" i="3"/>
  <c r="BM489" i="3"/>
  <c r="BN489" i="3"/>
  <c r="BP489" i="3"/>
  <c r="BQ489" i="3"/>
  <c r="BS489" i="3"/>
  <c r="BT489" i="3"/>
  <c r="BV489" i="3"/>
  <c r="BW489" i="3"/>
  <c r="BY489" i="3"/>
  <c r="CB489" i="3"/>
  <c r="CC489" i="3"/>
  <c r="CD489" i="3"/>
  <c r="CE489" i="3"/>
  <c r="CF489" i="3"/>
  <c r="CG489" i="3"/>
  <c r="C490" i="3"/>
  <c r="R490" i="3"/>
  <c r="Q490" i="3" s="1"/>
  <c r="V490" i="3"/>
  <c r="U490" i="3" s="1"/>
  <c r="AA490" i="3"/>
  <c r="AB490" i="3" s="1"/>
  <c r="AD490" i="3"/>
  <c r="AE490" i="3" s="1"/>
  <c r="AF490" i="3"/>
  <c r="AH490" i="3"/>
  <c r="C491" i="3"/>
  <c r="R491" i="3"/>
  <c r="Q491" i="3" s="1"/>
  <c r="V491" i="3"/>
  <c r="U491" i="3" s="1"/>
  <c r="AA491" i="3"/>
  <c r="AB491" i="3" s="1"/>
  <c r="AD491" i="3"/>
  <c r="AE491" i="3" s="1"/>
  <c r="C492" i="3"/>
  <c r="R492" i="3"/>
  <c r="Q492" i="3" s="1"/>
  <c r="V492" i="3"/>
  <c r="U492" i="3" s="1"/>
  <c r="AA492" i="3"/>
  <c r="AB492" i="3" s="1"/>
  <c r="AD492" i="3"/>
  <c r="AE492" i="3" s="1"/>
  <c r="A493" i="3"/>
  <c r="C493" i="3" s="1"/>
  <c r="Y493" i="3"/>
  <c r="AG493" i="3"/>
  <c r="AF493" i="3" s="1"/>
  <c r="AI493" i="3"/>
  <c r="AK493" i="3"/>
  <c r="AL493" i="3"/>
  <c r="AP493" i="3"/>
  <c r="AR493" i="3"/>
  <c r="AU493" i="3" s="1"/>
  <c r="AX493" i="3" s="1"/>
  <c r="BA493" i="3" s="1"/>
  <c r="BD493" i="3" s="1"/>
  <c r="BG493" i="3" s="1"/>
  <c r="BJ493" i="3" s="1"/>
  <c r="BM493" i="3" s="1"/>
  <c r="BP493" i="3" s="1"/>
  <c r="AS493" i="3"/>
  <c r="AV493" i="3"/>
  <c r="AY493" i="3"/>
  <c r="BB493" i="3"/>
  <c r="BE493" i="3"/>
  <c r="BH493" i="3"/>
  <c r="BK493" i="3"/>
  <c r="BN493" i="3"/>
  <c r="BQ493" i="3"/>
  <c r="BS493" i="3"/>
  <c r="BT493" i="3"/>
  <c r="BV493" i="3"/>
  <c r="BW493" i="3"/>
  <c r="BY493" i="3"/>
  <c r="CB493" i="3"/>
  <c r="CC493" i="3"/>
  <c r="CD493" i="3"/>
  <c r="CE493" i="3"/>
  <c r="CF493" i="3"/>
  <c r="CG493" i="3"/>
  <c r="C494" i="3"/>
  <c r="R494" i="3"/>
  <c r="Q494" i="3" s="1"/>
  <c r="V494" i="3"/>
  <c r="U494" i="3" s="1"/>
  <c r="AA494" i="3"/>
  <c r="AB494" i="3" s="1"/>
  <c r="AD494" i="3"/>
  <c r="AE494" i="3" s="1"/>
  <c r="AF494" i="3"/>
  <c r="AH494" i="3"/>
  <c r="A495" i="3"/>
  <c r="C495" i="3" s="1"/>
  <c r="Y495" i="3"/>
  <c r="AG495" i="3"/>
  <c r="AF495" i="3" s="1"/>
  <c r="AI495" i="3"/>
  <c r="AK495" i="3"/>
  <c r="AL495" i="3"/>
  <c r="AP495" i="3"/>
  <c r="AR495" i="3"/>
  <c r="AS495" i="3"/>
  <c r="AU495" i="3"/>
  <c r="AV495" i="3"/>
  <c r="AX495" i="3"/>
  <c r="AY495" i="3"/>
  <c r="BA495" i="3"/>
  <c r="BB495" i="3"/>
  <c r="BD495" i="3"/>
  <c r="BE495" i="3"/>
  <c r="BG495" i="3"/>
  <c r="BH495" i="3"/>
  <c r="BJ495" i="3"/>
  <c r="BK495" i="3"/>
  <c r="BM495" i="3"/>
  <c r="BN495" i="3"/>
  <c r="BP495" i="3"/>
  <c r="BQ495" i="3"/>
  <c r="BS495" i="3"/>
  <c r="BT495" i="3"/>
  <c r="BV495" i="3"/>
  <c r="BW495" i="3"/>
  <c r="BY495" i="3"/>
  <c r="CB495" i="3"/>
  <c r="CC495" i="3"/>
  <c r="CD495" i="3"/>
  <c r="CE495" i="3"/>
  <c r="CF495" i="3"/>
  <c r="CG495" i="3"/>
  <c r="C496" i="3"/>
  <c r="R496" i="3"/>
  <c r="Q496" i="3" s="1"/>
  <c r="V496" i="3"/>
  <c r="U496" i="3" s="1"/>
  <c r="AA496" i="3"/>
  <c r="AB496" i="3" s="1"/>
  <c r="AD496" i="3"/>
  <c r="AE496" i="3" s="1"/>
  <c r="AF496" i="3"/>
  <c r="AH496" i="3"/>
  <c r="A497" i="3"/>
  <c r="C497" i="3" s="1"/>
  <c r="Y497" i="3"/>
  <c r="AG497" i="3"/>
  <c r="AF497" i="3" s="1"/>
  <c r="AI497" i="3"/>
  <c r="AJ497" i="3"/>
  <c r="AK497" i="3"/>
  <c r="AL497" i="3"/>
  <c r="AP497" i="3"/>
  <c r="AR497" i="3"/>
  <c r="AS497" i="3"/>
  <c r="AU497" i="3"/>
  <c r="AV497" i="3"/>
  <c r="AX497" i="3"/>
  <c r="AY497" i="3"/>
  <c r="BA497" i="3"/>
  <c r="BB497" i="3"/>
  <c r="BD497" i="3"/>
  <c r="BE497" i="3"/>
  <c r="BG497" i="3"/>
  <c r="BH497" i="3"/>
  <c r="BJ497" i="3"/>
  <c r="BK497" i="3"/>
  <c r="BM497" i="3"/>
  <c r="BN497" i="3"/>
  <c r="BP497" i="3"/>
  <c r="BQ497" i="3"/>
  <c r="BS497" i="3"/>
  <c r="BT497" i="3"/>
  <c r="BV497" i="3"/>
  <c r="BW497" i="3"/>
  <c r="BY497" i="3"/>
  <c r="CB497" i="3"/>
  <c r="CC497" i="3"/>
  <c r="CD497" i="3"/>
  <c r="CE497" i="3"/>
  <c r="CF497" i="3"/>
  <c r="CG497" i="3"/>
  <c r="C498" i="3"/>
  <c r="R498" i="3"/>
  <c r="Q498" i="3" s="1"/>
  <c r="V498" i="3"/>
  <c r="U498" i="3" s="1"/>
  <c r="AA498" i="3"/>
  <c r="AB498" i="3" s="1"/>
  <c r="AD498" i="3"/>
  <c r="AE498" i="3" s="1"/>
  <c r="AF498" i="3"/>
  <c r="AH498" i="3"/>
  <c r="C499" i="3"/>
  <c r="R499" i="3"/>
  <c r="Q499" i="3" s="1"/>
  <c r="V499" i="3"/>
  <c r="U499" i="3" s="1"/>
  <c r="AA499" i="3"/>
  <c r="AB499" i="3" s="1"/>
  <c r="AD499" i="3"/>
  <c r="AE499" i="3" s="1"/>
  <c r="C500" i="3"/>
  <c r="R500" i="3"/>
  <c r="Q500" i="3" s="1"/>
  <c r="V500" i="3"/>
  <c r="U500" i="3" s="1"/>
  <c r="AA500" i="3"/>
  <c r="AB500" i="3" s="1"/>
  <c r="AD500" i="3"/>
  <c r="AE500" i="3" s="1"/>
  <c r="A501" i="3"/>
  <c r="C501" i="3" s="1"/>
  <c r="Y501" i="3"/>
  <c r="AG501" i="3"/>
  <c r="AF501" i="3" s="1"/>
  <c r="AI501" i="3"/>
  <c r="AK501" i="3"/>
  <c r="AL501" i="3"/>
  <c r="AP501" i="3"/>
  <c r="AR501" i="3"/>
  <c r="AS501" i="3"/>
  <c r="AU501" i="3"/>
  <c r="AV501" i="3"/>
  <c r="AX501" i="3"/>
  <c r="AY501" i="3"/>
  <c r="BA501" i="3"/>
  <c r="BB501" i="3"/>
  <c r="BD501" i="3"/>
  <c r="BE501" i="3"/>
  <c r="BG501" i="3"/>
  <c r="BH501" i="3"/>
  <c r="BJ501" i="3"/>
  <c r="BK501" i="3"/>
  <c r="BM501" i="3"/>
  <c r="BN501" i="3"/>
  <c r="BP501" i="3"/>
  <c r="BQ501" i="3"/>
  <c r="BS501" i="3"/>
  <c r="BT501" i="3"/>
  <c r="BV501" i="3"/>
  <c r="BW501" i="3"/>
  <c r="BY501" i="3"/>
  <c r="CB501" i="3"/>
  <c r="CC501" i="3"/>
  <c r="CD501" i="3"/>
  <c r="CE501" i="3"/>
  <c r="CF501" i="3"/>
  <c r="CG501" i="3"/>
  <c r="C502" i="3"/>
  <c r="R502" i="3"/>
  <c r="Q502" i="3" s="1"/>
  <c r="V502" i="3"/>
  <c r="U502" i="3" s="1"/>
  <c r="AA502" i="3"/>
  <c r="AB502" i="3" s="1"/>
  <c r="AD502" i="3"/>
  <c r="AE502" i="3" s="1"/>
  <c r="AF502" i="3"/>
  <c r="AH502" i="3"/>
  <c r="C503" i="3"/>
  <c r="R503" i="3"/>
  <c r="Q503" i="3" s="1"/>
  <c r="V503" i="3"/>
  <c r="U503" i="3" s="1"/>
  <c r="AA503" i="3"/>
  <c r="AB503" i="3" s="1"/>
  <c r="AD503" i="3"/>
  <c r="AE503" i="3" s="1"/>
  <c r="A504" i="3"/>
  <c r="C504" i="3" s="1"/>
  <c r="Y504" i="3"/>
  <c r="AG504" i="3"/>
  <c r="AF504" i="3" s="1"/>
  <c r="AI504" i="3"/>
  <c r="AK504" i="3"/>
  <c r="AL504" i="3"/>
  <c r="AP504" i="3"/>
  <c r="AR504" i="3"/>
  <c r="AS504" i="3"/>
  <c r="AU504" i="3"/>
  <c r="AV504" i="3"/>
  <c r="AX504" i="3"/>
  <c r="AY504" i="3"/>
  <c r="BA504" i="3"/>
  <c r="BB504" i="3"/>
  <c r="BD504" i="3"/>
  <c r="BE504" i="3"/>
  <c r="BG504" i="3"/>
  <c r="BH504" i="3"/>
  <c r="BJ504" i="3"/>
  <c r="BK504" i="3"/>
  <c r="BM504" i="3"/>
  <c r="BN504" i="3"/>
  <c r="BP504" i="3"/>
  <c r="BQ504" i="3"/>
  <c r="BS504" i="3"/>
  <c r="BT504" i="3"/>
  <c r="BV504" i="3"/>
  <c r="BW504" i="3"/>
  <c r="BY504" i="3"/>
  <c r="CB504" i="3"/>
  <c r="CC504" i="3"/>
  <c r="CD504" i="3"/>
  <c r="CE504" i="3"/>
  <c r="CF504" i="3"/>
  <c r="CG504" i="3"/>
  <c r="C505" i="3"/>
  <c r="R505" i="3"/>
  <c r="Q505" i="3" s="1"/>
  <c r="V505" i="3"/>
  <c r="U505" i="3" s="1"/>
  <c r="AA505" i="3"/>
  <c r="AB505" i="3" s="1"/>
  <c r="AD505" i="3"/>
  <c r="AE505" i="3" s="1"/>
  <c r="AF505" i="3"/>
  <c r="AH505" i="3"/>
  <c r="A506" i="3"/>
  <c r="C506" i="3" s="1"/>
  <c r="Y506" i="3"/>
  <c r="AG506" i="3"/>
  <c r="AF506" i="3" s="1"/>
  <c r="AI506" i="3"/>
  <c r="AJ506" i="3"/>
  <c r="AJ504" i="3" s="1"/>
  <c r="AJ501" i="3" s="1"/>
  <c r="AK506" i="3"/>
  <c r="AL506" i="3"/>
  <c r="AP506" i="3"/>
  <c r="AR506" i="3"/>
  <c r="AS506" i="3"/>
  <c r="AU506" i="3"/>
  <c r="AV506" i="3"/>
  <c r="AX506" i="3"/>
  <c r="AY506" i="3"/>
  <c r="BA506" i="3"/>
  <c r="BB506" i="3"/>
  <c r="BD506" i="3"/>
  <c r="BE506" i="3"/>
  <c r="BG506" i="3"/>
  <c r="BH506" i="3"/>
  <c r="BJ506" i="3"/>
  <c r="BK506" i="3"/>
  <c r="BM506" i="3"/>
  <c r="BN506" i="3"/>
  <c r="BP506" i="3"/>
  <c r="BQ506" i="3"/>
  <c r="BS506" i="3"/>
  <c r="BT506" i="3"/>
  <c r="BV506" i="3"/>
  <c r="BW506" i="3"/>
  <c r="BY506" i="3"/>
  <c r="CB506" i="3"/>
  <c r="CC506" i="3"/>
  <c r="CD506" i="3"/>
  <c r="CE506" i="3"/>
  <c r="CF506" i="3"/>
  <c r="CG506" i="3"/>
  <c r="C507" i="3"/>
  <c r="R507" i="3"/>
  <c r="Q507" i="3" s="1"/>
  <c r="V507" i="3"/>
  <c r="U507" i="3" s="1"/>
  <c r="AA507" i="3"/>
  <c r="AB507" i="3" s="1"/>
  <c r="AD507" i="3"/>
  <c r="AE507" i="3" s="1"/>
  <c r="AF507" i="3"/>
  <c r="AH507" i="3"/>
  <c r="C508" i="3"/>
  <c r="R508" i="3"/>
  <c r="Q508" i="3" s="1"/>
  <c r="V508" i="3"/>
  <c r="U508" i="3" s="1"/>
  <c r="AA508" i="3"/>
  <c r="AB508" i="3" s="1"/>
  <c r="AD508" i="3"/>
  <c r="AE508" i="3" s="1"/>
  <c r="C509" i="3"/>
  <c r="R509" i="3"/>
  <c r="Q509" i="3" s="1"/>
  <c r="V509" i="3"/>
  <c r="U509" i="3" s="1"/>
  <c r="AA509" i="3"/>
  <c r="AB509" i="3" s="1"/>
  <c r="AD509" i="3"/>
  <c r="AE509" i="3" s="1"/>
  <c r="C510" i="3"/>
  <c r="R510" i="3"/>
  <c r="Q510" i="3" s="1"/>
  <c r="V510" i="3"/>
  <c r="U510" i="3" s="1"/>
  <c r="AA510" i="3"/>
  <c r="AB510" i="3" s="1"/>
  <c r="AD510" i="3"/>
  <c r="AE510" i="3" s="1"/>
  <c r="C511" i="3"/>
  <c r="R511" i="3"/>
  <c r="Q511" i="3" s="1"/>
  <c r="V511" i="3"/>
  <c r="U511" i="3" s="1"/>
  <c r="AA511" i="3"/>
  <c r="AB511" i="3" s="1"/>
  <c r="AD511" i="3"/>
  <c r="AE511" i="3" s="1"/>
  <c r="A512" i="3"/>
  <c r="C512" i="3" s="1"/>
  <c r="Y512" i="3"/>
  <c r="AG512" i="3"/>
  <c r="AF512" i="3" s="1"/>
  <c r="AI512" i="3"/>
  <c r="AK512" i="3"/>
  <c r="AL512" i="3"/>
  <c r="AP512" i="3"/>
  <c r="AR512" i="3"/>
  <c r="AS512" i="3"/>
  <c r="AU512" i="3"/>
  <c r="AV512" i="3"/>
  <c r="AX512" i="3"/>
  <c r="AY512" i="3"/>
  <c r="BA512" i="3"/>
  <c r="BB512" i="3"/>
  <c r="BD512" i="3"/>
  <c r="BE512" i="3"/>
  <c r="BG512" i="3"/>
  <c r="BH512" i="3"/>
  <c r="BJ512" i="3"/>
  <c r="BK512" i="3"/>
  <c r="BM512" i="3"/>
  <c r="BN512" i="3"/>
  <c r="BP512" i="3"/>
  <c r="BQ512" i="3"/>
  <c r="BS512" i="3"/>
  <c r="BT512" i="3"/>
  <c r="BV512" i="3"/>
  <c r="BW512" i="3"/>
  <c r="BY512" i="3"/>
  <c r="CB512" i="3"/>
  <c r="CC512" i="3"/>
  <c r="CD512" i="3"/>
  <c r="CE512" i="3"/>
  <c r="CF512" i="3"/>
  <c r="CG512" i="3"/>
  <c r="C513" i="3"/>
  <c r="R513" i="3"/>
  <c r="Q513" i="3" s="1"/>
  <c r="V513" i="3"/>
  <c r="U513" i="3" s="1"/>
  <c r="AA513" i="3"/>
  <c r="AB513" i="3" s="1"/>
  <c r="AD513" i="3"/>
  <c r="AE513" i="3" s="1"/>
  <c r="AF513" i="3"/>
  <c r="AH513" i="3"/>
  <c r="A514" i="3"/>
  <c r="C514" i="3" s="1"/>
  <c r="Y514" i="3"/>
  <c r="AG514" i="3"/>
  <c r="AF514" i="3" s="1"/>
  <c r="AI514" i="3"/>
  <c r="AJ514" i="3"/>
  <c r="AK514" i="3"/>
  <c r="AL514" i="3"/>
  <c r="AP514" i="3"/>
  <c r="AR514" i="3"/>
  <c r="AU514" i="3" s="1"/>
  <c r="AX514" i="3" s="1"/>
  <c r="BA514" i="3" s="1"/>
  <c r="AS514" i="3"/>
  <c r="AV514" i="3"/>
  <c r="AY514" i="3"/>
  <c r="BB514" i="3"/>
  <c r="BD514" i="3"/>
  <c r="BE514" i="3"/>
  <c r="BG514" i="3"/>
  <c r="BH514" i="3"/>
  <c r="BJ514" i="3"/>
  <c r="BK514" i="3"/>
  <c r="BM514" i="3"/>
  <c r="BN514" i="3"/>
  <c r="BP514" i="3"/>
  <c r="BQ514" i="3"/>
  <c r="BS514" i="3"/>
  <c r="BT514" i="3"/>
  <c r="BV514" i="3"/>
  <c r="BW514" i="3"/>
  <c r="BY514" i="3"/>
  <c r="CB514" i="3"/>
  <c r="CC514" i="3"/>
  <c r="CD514" i="3"/>
  <c r="CE514" i="3"/>
  <c r="CF514" i="3"/>
  <c r="CG514" i="3"/>
  <c r="C515" i="3"/>
  <c r="R515" i="3"/>
  <c r="Q515" i="3" s="1"/>
  <c r="V515" i="3"/>
  <c r="U515" i="3" s="1"/>
  <c r="AA515" i="3"/>
  <c r="AB515" i="3" s="1"/>
  <c r="AD515" i="3"/>
  <c r="AE515" i="3" s="1"/>
  <c r="AF515" i="3"/>
  <c r="AH515" i="3"/>
  <c r="C516" i="3"/>
  <c r="R516" i="3"/>
  <c r="Q516" i="3" s="1"/>
  <c r="V516" i="3"/>
  <c r="U516" i="3" s="1"/>
  <c r="AA516" i="3"/>
  <c r="AB516" i="3" s="1"/>
  <c r="AD516" i="3"/>
  <c r="AE516" i="3" s="1"/>
  <c r="C517" i="3"/>
  <c r="R517" i="3"/>
  <c r="Q517" i="3" s="1"/>
  <c r="V517" i="3"/>
  <c r="U517" i="3" s="1"/>
  <c r="AA517" i="3"/>
  <c r="AB517" i="3" s="1"/>
  <c r="AD517" i="3"/>
  <c r="AE517" i="3" s="1"/>
  <c r="A518" i="3"/>
  <c r="C518" i="3" s="1"/>
  <c r="Y518" i="3"/>
  <c r="AG518" i="3"/>
  <c r="AF518" i="3" s="1"/>
  <c r="AI518" i="3"/>
  <c r="AJ518" i="3"/>
  <c r="AK518" i="3"/>
  <c r="AL518" i="3"/>
  <c r="AP518" i="3"/>
  <c r="AR518" i="3"/>
  <c r="AU518" i="3" s="1"/>
  <c r="AS518" i="3"/>
  <c r="AV518" i="3"/>
  <c r="AX518" i="3"/>
  <c r="AY518" i="3"/>
  <c r="BA518" i="3"/>
  <c r="BB518" i="3"/>
  <c r="BD518" i="3"/>
  <c r="BE518" i="3"/>
  <c r="BG518" i="3"/>
  <c r="BH518" i="3"/>
  <c r="BJ518" i="3"/>
  <c r="BK518" i="3"/>
  <c r="BM518" i="3"/>
  <c r="BN518" i="3"/>
  <c r="BP518" i="3"/>
  <c r="BQ518" i="3"/>
  <c r="BS518" i="3"/>
  <c r="BT518" i="3"/>
  <c r="BV518" i="3"/>
  <c r="BW518" i="3"/>
  <c r="BY518" i="3"/>
  <c r="CB518" i="3"/>
  <c r="CC518" i="3"/>
  <c r="CD518" i="3"/>
  <c r="CE518" i="3"/>
  <c r="CF518" i="3"/>
  <c r="CG518" i="3"/>
  <c r="C519" i="3"/>
  <c r="R519" i="3"/>
  <c r="Q519" i="3" s="1"/>
  <c r="V519" i="3"/>
  <c r="U519" i="3" s="1"/>
  <c r="AA519" i="3"/>
  <c r="AB519" i="3" s="1"/>
  <c r="AD519" i="3"/>
  <c r="AE519" i="3" s="1"/>
  <c r="AF519" i="3"/>
  <c r="AH519" i="3"/>
  <c r="C520" i="3"/>
  <c r="R520" i="3"/>
  <c r="Q520" i="3" s="1"/>
  <c r="V520" i="3"/>
  <c r="U520" i="3" s="1"/>
  <c r="AA520" i="3"/>
  <c r="AB520" i="3" s="1"/>
  <c r="AD520" i="3"/>
  <c r="AE520" i="3" s="1"/>
  <c r="C521" i="3"/>
  <c r="R521" i="3"/>
  <c r="Q521" i="3" s="1"/>
  <c r="V521" i="3"/>
  <c r="U521" i="3" s="1"/>
  <c r="AA521" i="3"/>
  <c r="AB521" i="3" s="1"/>
  <c r="AD521" i="3"/>
  <c r="AE521" i="3" s="1"/>
  <c r="C522" i="3"/>
  <c r="R522" i="3"/>
  <c r="Q522" i="3" s="1"/>
  <c r="V522" i="3"/>
  <c r="U522" i="3" s="1"/>
  <c r="AA522" i="3"/>
  <c r="AB522" i="3" s="1"/>
  <c r="AD522" i="3"/>
  <c r="AE522" i="3" s="1"/>
  <c r="C523" i="3"/>
  <c r="R523" i="3"/>
  <c r="Q523" i="3" s="1"/>
  <c r="V523" i="3"/>
  <c r="U523" i="3" s="1"/>
  <c r="AA523" i="3"/>
  <c r="AB523" i="3" s="1"/>
  <c r="AD523" i="3"/>
  <c r="AE523" i="3" s="1"/>
  <c r="C524" i="3"/>
  <c r="R524" i="3"/>
  <c r="Q524" i="3" s="1"/>
  <c r="V524" i="3"/>
  <c r="U524" i="3" s="1"/>
  <c r="AA524" i="3"/>
  <c r="AB524" i="3" s="1"/>
  <c r="AD524" i="3"/>
  <c r="AE524" i="3" s="1"/>
  <c r="C525" i="3"/>
  <c r="R525" i="3"/>
  <c r="Q525" i="3" s="1"/>
  <c r="V525" i="3"/>
  <c r="U525" i="3" s="1"/>
  <c r="AA525" i="3"/>
  <c r="AB525" i="3" s="1"/>
  <c r="AD525" i="3"/>
  <c r="AE525" i="3" s="1"/>
  <c r="C526" i="3"/>
  <c r="R526" i="3"/>
  <c r="Q526" i="3" s="1"/>
  <c r="V526" i="3"/>
  <c r="U526" i="3" s="1"/>
  <c r="AA526" i="3"/>
  <c r="AB526" i="3" s="1"/>
  <c r="AD526" i="3"/>
  <c r="AE526" i="3" s="1"/>
  <c r="C527" i="3"/>
  <c r="R527" i="3"/>
  <c r="Q527" i="3" s="1"/>
  <c r="V527" i="3"/>
  <c r="U527" i="3" s="1"/>
  <c r="AA527" i="3"/>
  <c r="AB527" i="3" s="1"/>
  <c r="AD527" i="3"/>
  <c r="AE527" i="3" s="1"/>
  <c r="C528" i="3"/>
  <c r="R528" i="3"/>
  <c r="Q528" i="3" s="1"/>
  <c r="V528" i="3"/>
  <c r="U528" i="3" s="1"/>
  <c r="AA528" i="3"/>
  <c r="AB528" i="3" s="1"/>
  <c r="AD528" i="3"/>
  <c r="AE528" i="3" s="1"/>
  <c r="C529" i="3"/>
  <c r="R529" i="3"/>
  <c r="Q529" i="3" s="1"/>
  <c r="V529" i="3"/>
  <c r="U529" i="3" s="1"/>
  <c r="AA529" i="3"/>
  <c r="AB529" i="3" s="1"/>
  <c r="AD529" i="3"/>
  <c r="AE529" i="3" s="1"/>
  <c r="A530" i="3"/>
  <c r="C530" i="3" s="1"/>
  <c r="Y530" i="3"/>
  <c r="AG530" i="3"/>
  <c r="AF530" i="3" s="1"/>
  <c r="AI530" i="3"/>
  <c r="AJ530" i="3"/>
  <c r="AK530" i="3"/>
  <c r="AL530" i="3"/>
  <c r="AP530" i="3"/>
  <c r="AR530" i="3"/>
  <c r="AS530" i="3"/>
  <c r="AU530" i="3"/>
  <c r="AV530" i="3"/>
  <c r="AX530" i="3"/>
  <c r="AY530" i="3"/>
  <c r="BA530" i="3"/>
  <c r="BB530" i="3"/>
  <c r="BD530" i="3"/>
  <c r="BE530" i="3"/>
  <c r="BG530" i="3"/>
  <c r="BH530" i="3"/>
  <c r="BJ530" i="3"/>
  <c r="BK530" i="3"/>
  <c r="BM530" i="3"/>
  <c r="BN530" i="3"/>
  <c r="BP530" i="3"/>
  <c r="BQ530" i="3"/>
  <c r="BS530" i="3"/>
  <c r="BT530" i="3"/>
  <c r="BV530" i="3"/>
  <c r="BW530" i="3"/>
  <c r="BY530" i="3"/>
  <c r="CB530" i="3"/>
  <c r="CC530" i="3"/>
  <c r="CD530" i="3"/>
  <c r="CE530" i="3"/>
  <c r="CF530" i="3"/>
  <c r="CG530" i="3"/>
  <c r="C531" i="3"/>
  <c r="R531" i="3"/>
  <c r="Q531" i="3" s="1"/>
  <c r="V531" i="3"/>
  <c r="U531" i="3" s="1"/>
  <c r="AA531" i="3"/>
  <c r="AB531" i="3" s="1"/>
  <c r="AD531" i="3"/>
  <c r="AE531" i="3" s="1"/>
  <c r="AF531" i="3"/>
  <c r="AH531" i="3"/>
  <c r="C532" i="3"/>
  <c r="R532" i="3"/>
  <c r="Q532" i="3" s="1"/>
  <c r="V532" i="3"/>
  <c r="U532" i="3" s="1"/>
  <c r="AA532" i="3"/>
  <c r="AB532" i="3" s="1"/>
  <c r="AD532" i="3"/>
  <c r="AE532" i="3" s="1"/>
  <c r="A533" i="3"/>
  <c r="C533" i="3" s="1"/>
  <c r="Y533" i="3"/>
  <c r="AG533" i="3"/>
  <c r="AF533" i="3" s="1"/>
  <c r="AI533" i="3"/>
  <c r="AK533" i="3"/>
  <c r="AL533" i="3"/>
  <c r="AP533" i="3"/>
  <c r="AR533" i="3"/>
  <c r="AS533" i="3"/>
  <c r="AU533" i="3"/>
  <c r="AV533" i="3"/>
  <c r="AX533" i="3"/>
  <c r="AY533" i="3"/>
  <c r="BA533" i="3"/>
  <c r="BB533" i="3"/>
  <c r="BD533" i="3"/>
  <c r="BE533" i="3"/>
  <c r="BG533" i="3"/>
  <c r="BH533" i="3"/>
  <c r="BJ533" i="3"/>
  <c r="BK533" i="3"/>
  <c r="BM533" i="3"/>
  <c r="BN533" i="3"/>
  <c r="BP533" i="3"/>
  <c r="BQ533" i="3"/>
  <c r="BS533" i="3"/>
  <c r="BT533" i="3"/>
  <c r="BV533" i="3"/>
  <c r="BW533" i="3"/>
  <c r="BY533" i="3"/>
  <c r="CB533" i="3"/>
  <c r="CC533" i="3"/>
  <c r="CD533" i="3"/>
  <c r="CE533" i="3"/>
  <c r="CF533" i="3"/>
  <c r="CG533" i="3"/>
  <c r="C534" i="3"/>
  <c r="R534" i="3"/>
  <c r="Q534" i="3" s="1"/>
  <c r="V534" i="3"/>
  <c r="U534" i="3" s="1"/>
  <c r="AA534" i="3"/>
  <c r="AB534" i="3" s="1"/>
  <c r="AD534" i="3"/>
  <c r="AE534" i="3" s="1"/>
  <c r="AF534" i="3"/>
  <c r="AH534" i="3"/>
  <c r="C535" i="3"/>
  <c r="R535" i="3"/>
  <c r="Q535" i="3" s="1"/>
  <c r="V535" i="3"/>
  <c r="U535" i="3" s="1"/>
  <c r="AA535" i="3"/>
  <c r="AB535" i="3" s="1"/>
  <c r="AD535" i="3"/>
  <c r="AE535" i="3" s="1"/>
  <c r="A536" i="3"/>
  <c r="C536" i="3" s="1"/>
  <c r="S536" i="3"/>
  <c r="S533" i="3" s="1"/>
  <c r="S530" i="3" s="1"/>
  <c r="S518" i="3" s="1"/>
  <c r="S514" i="3" s="1"/>
  <c r="S512" i="3" s="1"/>
  <c r="S506" i="3" s="1"/>
  <c r="S504" i="3" s="1"/>
  <c r="S501" i="3" s="1"/>
  <c r="S497" i="3" s="1"/>
  <c r="S495" i="3" s="1"/>
  <c r="S493" i="3" s="1"/>
  <c r="S489" i="3" s="1"/>
  <c r="S485" i="3" s="1"/>
  <c r="S481" i="3" s="1"/>
  <c r="S479" i="3" s="1"/>
  <c r="T536" i="3"/>
  <c r="T533" i="3" s="1"/>
  <c r="T530" i="3" s="1"/>
  <c r="T518" i="3" s="1"/>
  <c r="T514" i="3" s="1"/>
  <c r="T512" i="3" s="1"/>
  <c r="T506" i="3" s="1"/>
  <c r="T504" i="3" s="1"/>
  <c r="T501" i="3" s="1"/>
  <c r="T497" i="3" s="1"/>
  <c r="T495" i="3" s="1"/>
  <c r="T493" i="3" s="1"/>
  <c r="T489" i="3" s="1"/>
  <c r="T485" i="3" s="1"/>
  <c r="T481" i="3" s="1"/>
  <c r="T479" i="3" s="1"/>
  <c r="W536" i="3"/>
  <c r="W533" i="3" s="1"/>
  <c r="W530" i="3" s="1"/>
  <c r="W518" i="3" s="1"/>
  <c r="W514" i="3" s="1"/>
  <c r="W512" i="3" s="1"/>
  <c r="W506" i="3" s="1"/>
  <c r="W504" i="3" s="1"/>
  <c r="W501" i="3" s="1"/>
  <c r="W497" i="3" s="1"/>
  <c r="W495" i="3" s="1"/>
  <c r="W493" i="3" s="1"/>
  <c r="W489" i="3" s="1"/>
  <c r="W485" i="3" s="1"/>
  <c r="W481" i="3" s="1"/>
  <c r="W479" i="3" s="1"/>
  <c r="X536" i="3"/>
  <c r="X533" i="3" s="1"/>
  <c r="X530" i="3" s="1"/>
  <c r="X518" i="3" s="1"/>
  <c r="X514" i="3" s="1"/>
  <c r="X512" i="3" s="1"/>
  <c r="X506" i="3" s="1"/>
  <c r="X504" i="3" s="1"/>
  <c r="X501" i="3" s="1"/>
  <c r="X497" i="3" s="1"/>
  <c r="X495" i="3" s="1"/>
  <c r="X493" i="3" s="1"/>
  <c r="X489" i="3" s="1"/>
  <c r="X485" i="3" s="1"/>
  <c r="X481" i="3" s="1"/>
  <c r="X479" i="3" s="1"/>
  <c r="Y536" i="3"/>
  <c r="Z536" i="3"/>
  <c r="Z533" i="3" s="1"/>
  <c r="Z530" i="3" s="1"/>
  <c r="Z518" i="3" s="1"/>
  <c r="Z514" i="3" s="1"/>
  <c r="Z512" i="3" s="1"/>
  <c r="Z506" i="3" s="1"/>
  <c r="Z504" i="3" s="1"/>
  <c r="Z501" i="3" s="1"/>
  <c r="Z497" i="3" s="1"/>
  <c r="Z495" i="3" s="1"/>
  <c r="Z493" i="3" s="1"/>
  <c r="Z489" i="3" s="1"/>
  <c r="Z485" i="3" s="1"/>
  <c r="Z481" i="3" s="1"/>
  <c r="Z479" i="3" s="1"/>
  <c r="AC536" i="3"/>
  <c r="AC533" i="3" s="1"/>
  <c r="AC530" i="3" s="1"/>
  <c r="AC518" i="3" s="1"/>
  <c r="AC514" i="3" s="1"/>
  <c r="AC512" i="3" s="1"/>
  <c r="AC506" i="3" s="1"/>
  <c r="AC504" i="3" s="1"/>
  <c r="AC501" i="3" s="1"/>
  <c r="AC497" i="3" s="1"/>
  <c r="AC495" i="3" s="1"/>
  <c r="AC493" i="3" s="1"/>
  <c r="AC489" i="3" s="1"/>
  <c r="AC485" i="3" s="1"/>
  <c r="AC481" i="3" s="1"/>
  <c r="AC479" i="3" s="1"/>
  <c r="AG536" i="3"/>
  <c r="AF536" i="3" s="1"/>
  <c r="AI536" i="3"/>
  <c r="AJ536" i="3"/>
  <c r="AJ533" i="3" s="1"/>
  <c r="AK536" i="3"/>
  <c r="AL536" i="3"/>
  <c r="AP536" i="3"/>
  <c r="AR536" i="3"/>
  <c r="AS536" i="3"/>
  <c r="AU536" i="3"/>
  <c r="AV536" i="3"/>
  <c r="AX536" i="3"/>
  <c r="AY536" i="3"/>
  <c r="BA536" i="3"/>
  <c r="BB536" i="3"/>
  <c r="BD536" i="3"/>
  <c r="BE536" i="3"/>
  <c r="BG536" i="3"/>
  <c r="BH536" i="3"/>
  <c r="BJ536" i="3"/>
  <c r="BK536" i="3"/>
  <c r="BM536" i="3"/>
  <c r="BN536" i="3"/>
  <c r="BP536" i="3"/>
  <c r="BQ536" i="3"/>
  <c r="BS536" i="3"/>
  <c r="BT536" i="3"/>
  <c r="BV536" i="3"/>
  <c r="BW536" i="3"/>
  <c r="BY536" i="3"/>
  <c r="CB536" i="3"/>
  <c r="CC536" i="3"/>
  <c r="CD536" i="3"/>
  <c r="CE536" i="3"/>
  <c r="CF536" i="3"/>
  <c r="CG536" i="3"/>
  <c r="C537" i="3"/>
  <c r="R537" i="3"/>
  <c r="Q537" i="3" s="1"/>
  <c r="V537" i="3"/>
  <c r="U537" i="3" s="1"/>
  <c r="AA537" i="3"/>
  <c r="AB537" i="3" s="1"/>
  <c r="AD537" i="3"/>
  <c r="AE537" i="3" s="1"/>
  <c r="AF537" i="3"/>
  <c r="AH537" i="3"/>
  <c r="C538" i="3"/>
  <c r="R538" i="3"/>
  <c r="Q538" i="3" s="1"/>
  <c r="V538" i="3"/>
  <c r="U538" i="3" s="1"/>
  <c r="AA538" i="3"/>
  <c r="AB538" i="3" s="1"/>
  <c r="AD538" i="3"/>
  <c r="AE538" i="3" s="1"/>
  <c r="C539" i="3"/>
  <c r="R539" i="3"/>
  <c r="Q539" i="3" s="1"/>
  <c r="V539" i="3"/>
  <c r="U539" i="3" s="1"/>
  <c r="AA539" i="3"/>
  <c r="AB539" i="3" s="1"/>
  <c r="AD539" i="3"/>
  <c r="AE539" i="3" s="1"/>
  <c r="C540" i="3"/>
  <c r="R540" i="3"/>
  <c r="Q540" i="3" s="1"/>
  <c r="V540" i="3"/>
  <c r="U540" i="3" s="1"/>
  <c r="AA540" i="3"/>
  <c r="AB540" i="3" s="1"/>
  <c r="AD540" i="3"/>
  <c r="AE540" i="3" s="1"/>
  <c r="C541" i="3"/>
  <c r="R541" i="3"/>
  <c r="Q541" i="3" s="1"/>
  <c r="V541" i="3"/>
  <c r="U541" i="3" s="1"/>
  <c r="AA541" i="3"/>
  <c r="AB541" i="3" s="1"/>
  <c r="AD541" i="3"/>
  <c r="AE541" i="3" s="1"/>
  <c r="C542" i="3"/>
  <c r="R542" i="3"/>
  <c r="Q542" i="3" s="1"/>
  <c r="V542" i="3"/>
  <c r="U542" i="3" s="1"/>
  <c r="AA542" i="3"/>
  <c r="AB542" i="3" s="1"/>
  <c r="AD542" i="3"/>
  <c r="AE542" i="3" s="1"/>
  <c r="C543" i="3"/>
  <c r="AA544" i="3"/>
  <c r="AN544" i="3"/>
  <c r="BI544" i="3"/>
  <c r="A545" i="3"/>
  <c r="C545" i="3" s="1"/>
  <c r="Y545" i="3"/>
  <c r="AG545" i="3"/>
  <c r="AF545" i="3" s="1"/>
  <c r="AI545" i="3"/>
  <c r="AJ545" i="3"/>
  <c r="AK545" i="3"/>
  <c r="AL545" i="3"/>
  <c r="AP545" i="3"/>
  <c r="AR545" i="3"/>
  <c r="AS545" i="3"/>
  <c r="AU545" i="3"/>
  <c r="AV545" i="3"/>
  <c r="AX545" i="3"/>
  <c r="AY545" i="3"/>
  <c r="BA545" i="3"/>
  <c r="BB545" i="3"/>
  <c r="BD545" i="3"/>
  <c r="BE545" i="3"/>
  <c r="BG545" i="3"/>
  <c r="BH545" i="3"/>
  <c r="BJ545" i="3"/>
  <c r="BK545" i="3"/>
  <c r="BM545" i="3"/>
  <c r="BN545" i="3"/>
  <c r="BP545" i="3"/>
  <c r="BQ545" i="3"/>
  <c r="BS545" i="3"/>
  <c r="BT545" i="3"/>
  <c r="BV545" i="3"/>
  <c r="BW545" i="3"/>
  <c r="BY545" i="3"/>
  <c r="CB545" i="3"/>
  <c r="CC545" i="3"/>
  <c r="CD545" i="3"/>
  <c r="CE545" i="3"/>
  <c r="CF545" i="3"/>
  <c r="CG545" i="3"/>
  <c r="C546" i="3"/>
  <c r="R546" i="3"/>
  <c r="Q546" i="3" s="1"/>
  <c r="V546" i="3"/>
  <c r="U546" i="3" s="1"/>
  <c r="AA546" i="3"/>
  <c r="AB546" i="3" s="1"/>
  <c r="AD546" i="3"/>
  <c r="AE546" i="3" s="1"/>
  <c r="AF546" i="3"/>
  <c r="AH546" i="3"/>
  <c r="C547" i="3"/>
  <c r="R547" i="3"/>
  <c r="Q547" i="3" s="1"/>
  <c r="V547" i="3"/>
  <c r="U547" i="3" s="1"/>
  <c r="AA547" i="3"/>
  <c r="AB547" i="3" s="1"/>
  <c r="AD547" i="3"/>
  <c r="AE547" i="3" s="1"/>
  <c r="C548" i="3"/>
  <c r="R548" i="3"/>
  <c r="Q548" i="3" s="1"/>
  <c r="V548" i="3"/>
  <c r="U548" i="3" s="1"/>
  <c r="AA548" i="3"/>
  <c r="AB548" i="3" s="1"/>
  <c r="AD548" i="3"/>
  <c r="AE548" i="3" s="1"/>
  <c r="C549" i="3"/>
  <c r="R549" i="3"/>
  <c r="Q549" i="3" s="1"/>
  <c r="V549" i="3"/>
  <c r="U549" i="3" s="1"/>
  <c r="AA549" i="3"/>
  <c r="AB549" i="3" s="1"/>
  <c r="AD549" i="3"/>
  <c r="AE549" i="3" s="1"/>
  <c r="A550" i="3"/>
  <c r="C550" i="3" s="1"/>
  <c r="Y550" i="3"/>
  <c r="AG550" i="3"/>
  <c r="AF550" i="3" s="1"/>
  <c r="AI550" i="3"/>
  <c r="AJ550" i="3"/>
  <c r="AK550" i="3"/>
  <c r="AL550" i="3"/>
  <c r="AP550" i="3"/>
  <c r="AR550" i="3"/>
  <c r="AS550" i="3"/>
  <c r="AU550" i="3"/>
  <c r="AV550" i="3"/>
  <c r="AX550" i="3"/>
  <c r="AY550" i="3"/>
  <c r="BA550" i="3"/>
  <c r="BB550" i="3"/>
  <c r="BD550" i="3"/>
  <c r="BE550" i="3"/>
  <c r="BG550" i="3"/>
  <c r="BH550" i="3"/>
  <c r="BJ550" i="3"/>
  <c r="BK550" i="3"/>
  <c r="BM550" i="3"/>
  <c r="BN550" i="3"/>
  <c r="BP550" i="3"/>
  <c r="BQ550" i="3"/>
  <c r="BS550" i="3"/>
  <c r="BT550" i="3"/>
  <c r="BV550" i="3"/>
  <c r="BW550" i="3"/>
  <c r="BY550" i="3"/>
  <c r="CB550" i="3"/>
  <c r="CC550" i="3"/>
  <c r="CD550" i="3"/>
  <c r="CE550" i="3"/>
  <c r="CF550" i="3"/>
  <c r="CG550" i="3"/>
  <c r="C551" i="3"/>
  <c r="R551" i="3"/>
  <c r="Q551" i="3" s="1"/>
  <c r="V551" i="3"/>
  <c r="U551" i="3" s="1"/>
  <c r="AA551" i="3"/>
  <c r="AB551" i="3" s="1"/>
  <c r="AD551" i="3"/>
  <c r="AE551" i="3" s="1"/>
  <c r="AF551" i="3"/>
  <c r="AH551" i="3"/>
  <c r="C552" i="3"/>
  <c r="R552" i="3"/>
  <c r="Q552" i="3" s="1"/>
  <c r="V552" i="3"/>
  <c r="U552" i="3" s="1"/>
  <c r="AA552" i="3"/>
  <c r="AB552" i="3" s="1"/>
  <c r="AD552" i="3"/>
  <c r="AE552" i="3" s="1"/>
  <c r="C553" i="3"/>
  <c r="R553" i="3"/>
  <c r="Q553" i="3" s="1"/>
  <c r="V553" i="3"/>
  <c r="U553" i="3" s="1"/>
  <c r="AA553" i="3"/>
  <c r="AB553" i="3" s="1"/>
  <c r="AD553" i="3"/>
  <c r="AE553" i="3" s="1"/>
  <c r="A554" i="3"/>
  <c r="C554" i="3" s="1"/>
  <c r="Y554" i="3"/>
  <c r="AG554" i="3"/>
  <c r="AF554" i="3" s="1"/>
  <c r="AI554" i="3"/>
  <c r="AK554" i="3"/>
  <c r="AL554" i="3"/>
  <c r="AP554" i="3"/>
  <c r="AR554" i="3"/>
  <c r="AS554" i="3"/>
  <c r="AU554" i="3"/>
  <c r="AV554" i="3"/>
  <c r="AX554" i="3"/>
  <c r="AY554" i="3"/>
  <c r="BA554" i="3"/>
  <c r="BB554" i="3"/>
  <c r="BD554" i="3"/>
  <c r="BE554" i="3"/>
  <c r="BG554" i="3"/>
  <c r="BH554" i="3"/>
  <c r="BJ554" i="3"/>
  <c r="BK554" i="3"/>
  <c r="BM554" i="3"/>
  <c r="BN554" i="3"/>
  <c r="BP554" i="3"/>
  <c r="BQ554" i="3"/>
  <c r="BS554" i="3"/>
  <c r="BT554" i="3"/>
  <c r="BV554" i="3"/>
  <c r="BW554" i="3"/>
  <c r="BY554" i="3"/>
  <c r="CB554" i="3"/>
  <c r="CC554" i="3"/>
  <c r="CD554" i="3"/>
  <c r="CE554" i="3"/>
  <c r="CF554" i="3"/>
  <c r="CG554" i="3"/>
  <c r="C555" i="3"/>
  <c r="R555" i="3"/>
  <c r="Q555" i="3" s="1"/>
  <c r="V555" i="3"/>
  <c r="U555" i="3" s="1"/>
  <c r="AA555" i="3"/>
  <c r="AB555" i="3" s="1"/>
  <c r="AD555" i="3"/>
  <c r="AE555" i="3" s="1"/>
  <c r="AF555" i="3"/>
  <c r="AH555" i="3"/>
  <c r="A556" i="3"/>
  <c r="C556" i="3" s="1"/>
  <c r="Y556" i="3"/>
  <c r="AG556" i="3"/>
  <c r="AF556" i="3" s="1"/>
  <c r="AI556" i="3"/>
  <c r="AK556" i="3"/>
  <c r="AL556" i="3"/>
  <c r="AP556" i="3"/>
  <c r="AR556" i="3"/>
  <c r="AS556" i="3"/>
  <c r="AU556" i="3"/>
  <c r="AV556" i="3"/>
  <c r="AX556" i="3"/>
  <c r="AY556" i="3"/>
  <c r="BA556" i="3"/>
  <c r="BB556" i="3"/>
  <c r="BD556" i="3"/>
  <c r="BE556" i="3"/>
  <c r="BG556" i="3"/>
  <c r="BH556" i="3"/>
  <c r="BJ556" i="3"/>
  <c r="BK556" i="3"/>
  <c r="BM556" i="3"/>
  <c r="BN556" i="3"/>
  <c r="BP556" i="3"/>
  <c r="BQ556" i="3"/>
  <c r="BS556" i="3"/>
  <c r="BT556" i="3"/>
  <c r="BV556" i="3"/>
  <c r="BW556" i="3"/>
  <c r="BY556" i="3"/>
  <c r="CB556" i="3"/>
  <c r="CC556" i="3"/>
  <c r="CD556" i="3"/>
  <c r="CE556" i="3"/>
  <c r="CF556" i="3"/>
  <c r="CG556" i="3"/>
  <c r="C557" i="3"/>
  <c r="R557" i="3"/>
  <c r="Q557" i="3" s="1"/>
  <c r="V557" i="3"/>
  <c r="U557" i="3" s="1"/>
  <c r="AA557" i="3"/>
  <c r="AB557" i="3" s="1"/>
  <c r="AD557" i="3"/>
  <c r="AE557" i="3" s="1"/>
  <c r="AF557" i="3"/>
  <c r="AH557" i="3"/>
  <c r="A558" i="3"/>
  <c r="C558" i="3" s="1"/>
  <c r="Y558" i="3"/>
  <c r="AG558" i="3"/>
  <c r="AF558" i="3" s="1"/>
  <c r="AI558" i="3"/>
  <c r="AK558" i="3"/>
  <c r="AL558" i="3"/>
  <c r="AP558" i="3"/>
  <c r="AR558" i="3"/>
  <c r="AS558" i="3"/>
  <c r="AU558" i="3"/>
  <c r="AV558" i="3"/>
  <c r="AX558" i="3"/>
  <c r="AY558" i="3"/>
  <c r="BA558" i="3"/>
  <c r="BB558" i="3"/>
  <c r="BD558" i="3"/>
  <c r="BE558" i="3"/>
  <c r="BG558" i="3"/>
  <c r="BH558" i="3"/>
  <c r="BJ558" i="3"/>
  <c r="BK558" i="3"/>
  <c r="BM558" i="3"/>
  <c r="BN558" i="3"/>
  <c r="BP558" i="3"/>
  <c r="BQ558" i="3"/>
  <c r="BS558" i="3"/>
  <c r="BT558" i="3"/>
  <c r="BV558" i="3"/>
  <c r="BW558" i="3"/>
  <c r="BY558" i="3"/>
  <c r="CB558" i="3"/>
  <c r="CC558" i="3"/>
  <c r="CD558" i="3"/>
  <c r="CE558" i="3"/>
  <c r="CF558" i="3"/>
  <c r="CG558" i="3"/>
  <c r="C559" i="3"/>
  <c r="R559" i="3"/>
  <c r="Q559" i="3" s="1"/>
  <c r="V559" i="3"/>
  <c r="U559" i="3" s="1"/>
  <c r="AA559" i="3"/>
  <c r="AB559" i="3" s="1"/>
  <c r="AD559" i="3"/>
  <c r="AE559" i="3" s="1"/>
  <c r="AF559" i="3"/>
  <c r="AH559" i="3"/>
  <c r="A560" i="3"/>
  <c r="C560" i="3" s="1"/>
  <c r="Y560" i="3"/>
  <c r="AG560" i="3"/>
  <c r="AF560" i="3" s="1"/>
  <c r="AI560" i="3"/>
  <c r="AJ560" i="3"/>
  <c r="AK560" i="3"/>
  <c r="AL560" i="3"/>
  <c r="AP560" i="3"/>
  <c r="AR560" i="3"/>
  <c r="AS560" i="3"/>
  <c r="AU560" i="3"/>
  <c r="AV560" i="3"/>
  <c r="AX560" i="3"/>
  <c r="AY560" i="3"/>
  <c r="BA560" i="3"/>
  <c r="BB560" i="3"/>
  <c r="BD560" i="3"/>
  <c r="BE560" i="3"/>
  <c r="BG560" i="3"/>
  <c r="BH560" i="3"/>
  <c r="BJ560" i="3"/>
  <c r="BK560" i="3"/>
  <c r="BM560" i="3"/>
  <c r="BN560" i="3"/>
  <c r="BP560" i="3"/>
  <c r="BQ560" i="3"/>
  <c r="BS560" i="3"/>
  <c r="BT560" i="3"/>
  <c r="BV560" i="3"/>
  <c r="BW560" i="3"/>
  <c r="BY560" i="3"/>
  <c r="CB560" i="3"/>
  <c r="CC560" i="3"/>
  <c r="CD560" i="3"/>
  <c r="CE560" i="3"/>
  <c r="CF560" i="3"/>
  <c r="CG560" i="3"/>
  <c r="C561" i="3"/>
  <c r="R561" i="3"/>
  <c r="Q561" i="3" s="1"/>
  <c r="V561" i="3"/>
  <c r="U561" i="3" s="1"/>
  <c r="AA561" i="3"/>
  <c r="AB561" i="3" s="1"/>
  <c r="AD561" i="3"/>
  <c r="AE561" i="3" s="1"/>
  <c r="AF561" i="3"/>
  <c r="AH561" i="3"/>
  <c r="C562" i="3"/>
  <c r="R562" i="3"/>
  <c r="Q562" i="3" s="1"/>
  <c r="V562" i="3"/>
  <c r="U562" i="3" s="1"/>
  <c r="AA562" i="3"/>
  <c r="AB562" i="3" s="1"/>
  <c r="AD562" i="3"/>
  <c r="AE562" i="3" s="1"/>
  <c r="C563" i="3"/>
  <c r="R563" i="3"/>
  <c r="Q563" i="3" s="1"/>
  <c r="V563" i="3"/>
  <c r="U563" i="3" s="1"/>
  <c r="AA563" i="3"/>
  <c r="AB563" i="3" s="1"/>
  <c r="AD563" i="3"/>
  <c r="AE563" i="3" s="1"/>
  <c r="A564" i="3"/>
  <c r="C564" i="3" s="1"/>
  <c r="Y564" i="3"/>
  <c r="AG564" i="3"/>
  <c r="AF564" i="3" s="1"/>
  <c r="AI564" i="3"/>
  <c r="AJ564" i="3"/>
  <c r="AK564" i="3"/>
  <c r="AL564" i="3"/>
  <c r="AP564" i="3"/>
  <c r="AR564" i="3"/>
  <c r="AU564" i="3" s="1"/>
  <c r="AX564" i="3" s="1"/>
  <c r="BA564" i="3" s="1"/>
  <c r="BD564" i="3" s="1"/>
  <c r="AS564" i="3"/>
  <c r="AV564" i="3"/>
  <c r="AY564" i="3"/>
  <c r="BB564" i="3"/>
  <c r="BE564" i="3"/>
  <c r="BG564" i="3"/>
  <c r="BH564" i="3"/>
  <c r="BJ564" i="3"/>
  <c r="BK564" i="3"/>
  <c r="BM564" i="3"/>
  <c r="BN564" i="3"/>
  <c r="BP564" i="3"/>
  <c r="BQ564" i="3"/>
  <c r="BS564" i="3"/>
  <c r="BT564" i="3"/>
  <c r="BV564" i="3"/>
  <c r="BW564" i="3"/>
  <c r="BY564" i="3"/>
  <c r="CB564" i="3"/>
  <c r="CC564" i="3"/>
  <c r="CD564" i="3"/>
  <c r="CE564" i="3"/>
  <c r="CF564" i="3"/>
  <c r="CG564" i="3"/>
  <c r="C565" i="3"/>
  <c r="R565" i="3"/>
  <c r="Q565" i="3" s="1"/>
  <c r="V565" i="3"/>
  <c r="U565" i="3" s="1"/>
  <c r="AA565" i="3"/>
  <c r="AB565" i="3" s="1"/>
  <c r="AD565" i="3"/>
  <c r="AE565" i="3" s="1"/>
  <c r="AF565" i="3"/>
  <c r="AH565" i="3"/>
  <c r="C566" i="3"/>
  <c r="R566" i="3"/>
  <c r="Q566" i="3" s="1"/>
  <c r="V566" i="3"/>
  <c r="U566" i="3" s="1"/>
  <c r="AA566" i="3"/>
  <c r="AB566" i="3" s="1"/>
  <c r="AD566" i="3"/>
  <c r="AE566" i="3" s="1"/>
  <c r="C567" i="3"/>
  <c r="R567" i="3"/>
  <c r="Q567" i="3" s="1"/>
  <c r="V567" i="3"/>
  <c r="U567" i="3" s="1"/>
  <c r="AA567" i="3"/>
  <c r="AB567" i="3" s="1"/>
  <c r="AD567" i="3"/>
  <c r="AE567" i="3" s="1"/>
  <c r="C568" i="3"/>
  <c r="R568" i="3"/>
  <c r="Q568" i="3" s="1"/>
  <c r="V568" i="3"/>
  <c r="U568" i="3" s="1"/>
  <c r="AA568" i="3"/>
  <c r="AB568" i="3" s="1"/>
  <c r="AD568" i="3"/>
  <c r="AE568" i="3" s="1"/>
  <c r="A569" i="3"/>
  <c r="C569" i="3" s="1"/>
  <c r="Y569" i="3"/>
  <c r="AG569" i="3"/>
  <c r="AF569" i="3" s="1"/>
  <c r="AI569" i="3"/>
  <c r="AJ569" i="3"/>
  <c r="AK569" i="3"/>
  <c r="AL569" i="3"/>
  <c r="AP569" i="3"/>
  <c r="AR569" i="3"/>
  <c r="AU569" i="3" s="1"/>
  <c r="AX569" i="3" s="1"/>
  <c r="AS569" i="3"/>
  <c r="AV569" i="3"/>
  <c r="AY569" i="3"/>
  <c r="BA569" i="3"/>
  <c r="BB569" i="3"/>
  <c r="BD569" i="3"/>
  <c r="BE569" i="3"/>
  <c r="BG569" i="3"/>
  <c r="BH569" i="3"/>
  <c r="BJ569" i="3"/>
  <c r="BK569" i="3"/>
  <c r="BM569" i="3"/>
  <c r="BN569" i="3"/>
  <c r="BP569" i="3"/>
  <c r="BQ569" i="3"/>
  <c r="BS569" i="3"/>
  <c r="BT569" i="3"/>
  <c r="BV569" i="3"/>
  <c r="BW569" i="3"/>
  <c r="BY569" i="3"/>
  <c r="CB569" i="3"/>
  <c r="CC569" i="3"/>
  <c r="CD569" i="3"/>
  <c r="CE569" i="3"/>
  <c r="CF569" i="3"/>
  <c r="CG569" i="3"/>
  <c r="C570" i="3"/>
  <c r="R570" i="3"/>
  <c r="Q570" i="3" s="1"/>
  <c r="V570" i="3"/>
  <c r="U570" i="3" s="1"/>
  <c r="AA570" i="3"/>
  <c r="AB570" i="3" s="1"/>
  <c r="AD570" i="3"/>
  <c r="AE570" i="3" s="1"/>
  <c r="AF570" i="3"/>
  <c r="AH570" i="3"/>
  <c r="C571" i="3"/>
  <c r="R571" i="3"/>
  <c r="Q571" i="3" s="1"/>
  <c r="V571" i="3"/>
  <c r="U571" i="3" s="1"/>
  <c r="AA571" i="3"/>
  <c r="AB571" i="3" s="1"/>
  <c r="AD571" i="3"/>
  <c r="AE571" i="3" s="1"/>
  <c r="AF571" i="3"/>
  <c r="AH571" i="3"/>
  <c r="C572" i="3"/>
  <c r="R572" i="3"/>
  <c r="Q572" i="3" s="1"/>
  <c r="V572" i="3"/>
  <c r="U572" i="3" s="1"/>
  <c r="AA572" i="3"/>
  <c r="AB572" i="3" s="1"/>
  <c r="AD572" i="3"/>
  <c r="AE572" i="3" s="1"/>
  <c r="C573" i="3"/>
  <c r="R573" i="3"/>
  <c r="Q573" i="3" s="1"/>
  <c r="V573" i="3"/>
  <c r="U573" i="3" s="1"/>
  <c r="AA573" i="3"/>
  <c r="AB573" i="3" s="1"/>
  <c r="AD573" i="3"/>
  <c r="AE573" i="3" s="1"/>
  <c r="A574" i="3"/>
  <c r="C574" i="3" s="1"/>
  <c r="Y574" i="3"/>
  <c r="AG574" i="3"/>
  <c r="AF574" i="3" s="1"/>
  <c r="AI574" i="3"/>
  <c r="AJ574" i="3"/>
  <c r="AK574" i="3"/>
  <c r="AL574" i="3"/>
  <c r="AP574" i="3"/>
  <c r="AR574" i="3"/>
  <c r="AU574" i="3" s="1"/>
  <c r="AX574" i="3" s="1"/>
  <c r="AS574" i="3"/>
  <c r="AV574" i="3"/>
  <c r="AY574" i="3"/>
  <c r="BA574" i="3"/>
  <c r="BB574" i="3"/>
  <c r="BD574" i="3"/>
  <c r="BE574" i="3"/>
  <c r="BG574" i="3"/>
  <c r="BH574" i="3"/>
  <c r="BJ574" i="3"/>
  <c r="BK574" i="3"/>
  <c r="BM574" i="3"/>
  <c r="BN574" i="3"/>
  <c r="BP574" i="3"/>
  <c r="BQ574" i="3"/>
  <c r="BS574" i="3"/>
  <c r="BT574" i="3"/>
  <c r="BV574" i="3"/>
  <c r="BW574" i="3"/>
  <c r="BY574" i="3"/>
  <c r="CB574" i="3"/>
  <c r="CC574" i="3"/>
  <c r="CD574" i="3"/>
  <c r="CE574" i="3"/>
  <c r="CF574" i="3"/>
  <c r="CG574" i="3"/>
  <c r="C575" i="3"/>
  <c r="R575" i="3"/>
  <c r="Q575" i="3" s="1"/>
  <c r="V575" i="3"/>
  <c r="U575" i="3" s="1"/>
  <c r="AA575" i="3"/>
  <c r="AB575" i="3" s="1"/>
  <c r="AD575" i="3"/>
  <c r="AE575" i="3" s="1"/>
  <c r="AF575" i="3"/>
  <c r="AH575" i="3"/>
  <c r="C576" i="3"/>
  <c r="R576" i="3"/>
  <c r="Q576" i="3" s="1"/>
  <c r="V576" i="3"/>
  <c r="U576" i="3" s="1"/>
  <c r="AA576" i="3"/>
  <c r="AB576" i="3" s="1"/>
  <c r="AD576" i="3"/>
  <c r="AE576" i="3" s="1"/>
  <c r="A577" i="3"/>
  <c r="C577" i="3" s="1"/>
  <c r="Y577" i="3"/>
  <c r="AG577" i="3"/>
  <c r="AF577" i="3" s="1"/>
  <c r="AI577" i="3"/>
  <c r="AJ577" i="3"/>
  <c r="AK577" i="3"/>
  <c r="AL577" i="3"/>
  <c r="AP577" i="3"/>
  <c r="AR577" i="3"/>
  <c r="AU577" i="3" s="1"/>
  <c r="AX577" i="3" s="1"/>
  <c r="BA577" i="3" s="1"/>
  <c r="BD577" i="3" s="1"/>
  <c r="AS577" i="3"/>
  <c r="AV577" i="3"/>
  <c r="AY577" i="3"/>
  <c r="BB577" i="3"/>
  <c r="BE577" i="3"/>
  <c r="BG577" i="3"/>
  <c r="BH577" i="3"/>
  <c r="BJ577" i="3"/>
  <c r="BK577" i="3"/>
  <c r="BM577" i="3"/>
  <c r="BN577" i="3"/>
  <c r="BP577" i="3"/>
  <c r="BQ577" i="3"/>
  <c r="BS577" i="3"/>
  <c r="BT577" i="3"/>
  <c r="BV577" i="3"/>
  <c r="BW577" i="3"/>
  <c r="BY577" i="3"/>
  <c r="CB577" i="3"/>
  <c r="CC577" i="3"/>
  <c r="CD577" i="3"/>
  <c r="CE577" i="3"/>
  <c r="CF577" i="3"/>
  <c r="CG577" i="3"/>
  <c r="C578" i="3"/>
  <c r="R578" i="3"/>
  <c r="Q578" i="3" s="1"/>
  <c r="V578" i="3"/>
  <c r="U578" i="3" s="1"/>
  <c r="AA578" i="3"/>
  <c r="AB578" i="3" s="1"/>
  <c r="AD578" i="3"/>
  <c r="AE578" i="3" s="1"/>
  <c r="AF578" i="3"/>
  <c r="AH578" i="3"/>
  <c r="C579" i="3"/>
  <c r="R579" i="3"/>
  <c r="Q579" i="3" s="1"/>
  <c r="V579" i="3"/>
  <c r="U579" i="3" s="1"/>
  <c r="AA579" i="3"/>
  <c r="AB579" i="3" s="1"/>
  <c r="AD579" i="3"/>
  <c r="AE579" i="3" s="1"/>
  <c r="C580" i="3"/>
  <c r="R580" i="3"/>
  <c r="Q580" i="3" s="1"/>
  <c r="V580" i="3"/>
  <c r="U580" i="3" s="1"/>
  <c r="AA580" i="3"/>
  <c r="AB580" i="3" s="1"/>
  <c r="AD580" i="3"/>
  <c r="AE580" i="3" s="1"/>
  <c r="A581" i="3"/>
  <c r="C581" i="3" s="1"/>
  <c r="Y581" i="3"/>
  <c r="AG581" i="3"/>
  <c r="AF581" i="3" s="1"/>
  <c r="AI581" i="3"/>
  <c r="AJ581" i="3"/>
  <c r="AK581" i="3"/>
  <c r="AL581" i="3"/>
  <c r="AP581" i="3"/>
  <c r="AR581" i="3"/>
  <c r="AS581" i="3"/>
  <c r="AU581" i="3"/>
  <c r="AV581" i="3"/>
  <c r="AX581" i="3"/>
  <c r="AY581" i="3"/>
  <c r="BA581" i="3"/>
  <c r="BB581" i="3"/>
  <c r="BD581" i="3"/>
  <c r="BE581" i="3"/>
  <c r="BG581" i="3"/>
  <c r="BH581" i="3"/>
  <c r="BJ581" i="3"/>
  <c r="BK581" i="3"/>
  <c r="BM581" i="3"/>
  <c r="BN581" i="3"/>
  <c r="BP581" i="3"/>
  <c r="BQ581" i="3"/>
  <c r="BS581" i="3"/>
  <c r="BT581" i="3"/>
  <c r="BV581" i="3"/>
  <c r="BW581" i="3"/>
  <c r="BY581" i="3"/>
  <c r="CB581" i="3"/>
  <c r="CC581" i="3"/>
  <c r="CD581" i="3"/>
  <c r="CE581" i="3"/>
  <c r="CF581" i="3"/>
  <c r="CG581" i="3"/>
  <c r="C582" i="3"/>
  <c r="R582" i="3"/>
  <c r="Q582" i="3" s="1"/>
  <c r="V582" i="3"/>
  <c r="U582" i="3" s="1"/>
  <c r="AA582" i="3"/>
  <c r="AB582" i="3" s="1"/>
  <c r="AD582" i="3"/>
  <c r="AE582" i="3" s="1"/>
  <c r="AF582" i="3"/>
  <c r="AH582" i="3"/>
  <c r="C583" i="3"/>
  <c r="R583" i="3"/>
  <c r="Q583" i="3" s="1"/>
  <c r="V583" i="3"/>
  <c r="U583" i="3" s="1"/>
  <c r="AA583" i="3"/>
  <c r="AB583" i="3" s="1"/>
  <c r="AD583" i="3"/>
  <c r="AE583" i="3" s="1"/>
  <c r="C584" i="3"/>
  <c r="R584" i="3"/>
  <c r="Q584" i="3" s="1"/>
  <c r="V584" i="3"/>
  <c r="U584" i="3" s="1"/>
  <c r="AA584" i="3"/>
  <c r="AB584" i="3" s="1"/>
  <c r="AD584" i="3"/>
  <c r="AE584" i="3" s="1"/>
  <c r="C585" i="3"/>
  <c r="R585" i="3"/>
  <c r="Q585" i="3" s="1"/>
  <c r="V585" i="3"/>
  <c r="U585" i="3" s="1"/>
  <c r="AA585" i="3"/>
  <c r="AB585" i="3" s="1"/>
  <c r="AD585" i="3"/>
  <c r="AE585" i="3" s="1"/>
  <c r="C586" i="3"/>
  <c r="R586" i="3"/>
  <c r="Q586" i="3" s="1"/>
  <c r="V586" i="3"/>
  <c r="U586" i="3" s="1"/>
  <c r="AA586" i="3"/>
  <c r="AB586" i="3" s="1"/>
  <c r="AD586" i="3"/>
  <c r="AE586" i="3" s="1"/>
  <c r="A587" i="3"/>
  <c r="C587" i="3" s="1"/>
  <c r="Y587" i="3"/>
  <c r="AG587" i="3"/>
  <c r="AF587" i="3" s="1"/>
  <c r="AI587" i="3"/>
  <c r="AJ587" i="3"/>
  <c r="AK587" i="3"/>
  <c r="AL587" i="3"/>
  <c r="AP587" i="3"/>
  <c r="AR587" i="3"/>
  <c r="AS587" i="3"/>
  <c r="AU587" i="3"/>
  <c r="AV587" i="3"/>
  <c r="AX587" i="3"/>
  <c r="AY587" i="3"/>
  <c r="BA587" i="3"/>
  <c r="BB587" i="3"/>
  <c r="BD587" i="3"/>
  <c r="BE587" i="3"/>
  <c r="BG587" i="3"/>
  <c r="BH587" i="3"/>
  <c r="BJ587" i="3"/>
  <c r="BK587" i="3"/>
  <c r="BM587" i="3"/>
  <c r="BN587" i="3"/>
  <c r="BP587" i="3"/>
  <c r="BQ587" i="3"/>
  <c r="BS587" i="3"/>
  <c r="BT587" i="3"/>
  <c r="BV587" i="3"/>
  <c r="BW587" i="3"/>
  <c r="BY587" i="3"/>
  <c r="CB587" i="3"/>
  <c r="CC587" i="3"/>
  <c r="CD587" i="3"/>
  <c r="CE587" i="3"/>
  <c r="CF587" i="3"/>
  <c r="CG587" i="3"/>
  <c r="C588" i="3"/>
  <c r="R588" i="3"/>
  <c r="Q588" i="3" s="1"/>
  <c r="V588" i="3"/>
  <c r="U588" i="3" s="1"/>
  <c r="AA588" i="3"/>
  <c r="AB588" i="3" s="1"/>
  <c r="AD588" i="3"/>
  <c r="AE588" i="3" s="1"/>
  <c r="AF588" i="3"/>
  <c r="AH588" i="3"/>
  <c r="C589" i="3"/>
  <c r="R589" i="3"/>
  <c r="Q589" i="3" s="1"/>
  <c r="V589" i="3"/>
  <c r="U589" i="3" s="1"/>
  <c r="AA589" i="3"/>
  <c r="AB589" i="3" s="1"/>
  <c r="AD589" i="3"/>
  <c r="AE589" i="3" s="1"/>
  <c r="A590" i="3"/>
  <c r="C590" i="3" s="1"/>
  <c r="Y590" i="3"/>
  <c r="AG590" i="3"/>
  <c r="AF590" i="3" s="1"/>
  <c r="AI590" i="3"/>
  <c r="AJ590" i="3"/>
  <c r="AK590" i="3"/>
  <c r="AL590" i="3"/>
  <c r="AP590" i="3"/>
  <c r="AR590" i="3"/>
  <c r="AS590" i="3"/>
  <c r="AU590" i="3"/>
  <c r="AV590" i="3"/>
  <c r="AX590" i="3"/>
  <c r="AY590" i="3"/>
  <c r="BA590" i="3"/>
  <c r="BB590" i="3"/>
  <c r="BD590" i="3"/>
  <c r="BE590" i="3"/>
  <c r="BG590" i="3"/>
  <c r="BH590" i="3"/>
  <c r="BJ590" i="3"/>
  <c r="BK590" i="3"/>
  <c r="BM590" i="3"/>
  <c r="BN590" i="3"/>
  <c r="BP590" i="3"/>
  <c r="BQ590" i="3"/>
  <c r="BS590" i="3"/>
  <c r="BT590" i="3"/>
  <c r="BV590" i="3"/>
  <c r="BW590" i="3"/>
  <c r="BY590" i="3"/>
  <c r="CB590" i="3"/>
  <c r="CC590" i="3"/>
  <c r="CD590" i="3"/>
  <c r="CE590" i="3"/>
  <c r="CF590" i="3"/>
  <c r="CG590" i="3"/>
  <c r="C591" i="3"/>
  <c r="R591" i="3"/>
  <c r="Q591" i="3" s="1"/>
  <c r="V591" i="3"/>
  <c r="U591" i="3" s="1"/>
  <c r="AA591" i="3"/>
  <c r="AB591" i="3" s="1"/>
  <c r="AD591" i="3"/>
  <c r="AE591" i="3" s="1"/>
  <c r="AF591" i="3"/>
  <c r="AH591" i="3"/>
  <c r="C592" i="3"/>
  <c r="R592" i="3"/>
  <c r="Q592" i="3" s="1"/>
  <c r="V592" i="3"/>
  <c r="U592" i="3" s="1"/>
  <c r="AA592" i="3"/>
  <c r="AB592" i="3" s="1"/>
  <c r="AD592" i="3"/>
  <c r="AE592" i="3" s="1"/>
  <c r="C593" i="3"/>
  <c r="R593" i="3"/>
  <c r="Q593" i="3" s="1"/>
  <c r="V593" i="3"/>
  <c r="U593" i="3" s="1"/>
  <c r="AA593" i="3"/>
  <c r="AB593" i="3" s="1"/>
  <c r="AD593" i="3"/>
  <c r="AE593" i="3" s="1"/>
  <c r="C594" i="3"/>
  <c r="R594" i="3"/>
  <c r="Q594" i="3" s="1"/>
  <c r="V594" i="3"/>
  <c r="U594" i="3" s="1"/>
  <c r="AA594" i="3"/>
  <c r="AB594" i="3" s="1"/>
  <c r="AD594" i="3"/>
  <c r="AE594" i="3" s="1"/>
  <c r="A595" i="3"/>
  <c r="C595" i="3" s="1"/>
  <c r="Y595" i="3"/>
  <c r="AG595" i="3"/>
  <c r="AF595" i="3" s="1"/>
  <c r="AI595" i="3"/>
  <c r="AK595" i="3"/>
  <c r="AL595" i="3"/>
  <c r="AP595" i="3"/>
  <c r="AR595" i="3"/>
  <c r="AU595" i="3" s="1"/>
  <c r="AS595" i="3"/>
  <c r="AV595" i="3"/>
  <c r="AX595" i="3"/>
  <c r="AY595" i="3"/>
  <c r="BA595" i="3"/>
  <c r="BB595" i="3"/>
  <c r="BD595" i="3"/>
  <c r="BE595" i="3"/>
  <c r="BG595" i="3"/>
  <c r="BH595" i="3"/>
  <c r="BJ595" i="3"/>
  <c r="BK595" i="3"/>
  <c r="BM595" i="3"/>
  <c r="BN595" i="3"/>
  <c r="BP595" i="3"/>
  <c r="BQ595" i="3"/>
  <c r="BS595" i="3"/>
  <c r="BT595" i="3"/>
  <c r="BV595" i="3"/>
  <c r="BW595" i="3"/>
  <c r="BY595" i="3"/>
  <c r="CB595" i="3"/>
  <c r="CC595" i="3"/>
  <c r="CD595" i="3"/>
  <c r="CE595" i="3"/>
  <c r="CF595" i="3"/>
  <c r="CG595" i="3"/>
  <c r="C596" i="3"/>
  <c r="R596" i="3"/>
  <c r="Q596" i="3" s="1"/>
  <c r="V596" i="3"/>
  <c r="U596" i="3" s="1"/>
  <c r="AA596" i="3"/>
  <c r="AB596" i="3" s="1"/>
  <c r="AD596" i="3"/>
  <c r="AE596" i="3" s="1"/>
  <c r="AF596" i="3"/>
  <c r="AH596" i="3"/>
  <c r="A597" i="3"/>
  <c r="C597" i="3" s="1"/>
  <c r="S597" i="3"/>
  <c r="S595" i="3" s="1"/>
  <c r="S590" i="3" s="1"/>
  <c r="S587" i="3" s="1"/>
  <c r="S581" i="3" s="1"/>
  <c r="S577" i="3" s="1"/>
  <c r="S574" i="3" s="1"/>
  <c r="S569" i="3" s="1"/>
  <c r="S564" i="3" s="1"/>
  <c r="S560" i="3" s="1"/>
  <c r="S558" i="3" s="1"/>
  <c r="S556" i="3" s="1"/>
  <c r="S554" i="3" s="1"/>
  <c r="S550" i="3" s="1"/>
  <c r="S545" i="3" s="1"/>
  <c r="T597" i="3"/>
  <c r="T595" i="3" s="1"/>
  <c r="W597" i="3"/>
  <c r="W595" i="3" s="1"/>
  <c r="W590" i="3" s="1"/>
  <c r="W587" i="3" s="1"/>
  <c r="W581" i="3" s="1"/>
  <c r="W577" i="3" s="1"/>
  <c r="W574" i="3" s="1"/>
  <c r="W569" i="3" s="1"/>
  <c r="W564" i="3" s="1"/>
  <c r="W560" i="3" s="1"/>
  <c r="W558" i="3" s="1"/>
  <c r="W556" i="3" s="1"/>
  <c r="W554" i="3" s="1"/>
  <c r="X597" i="3"/>
  <c r="X595" i="3" s="1"/>
  <c r="X590" i="3" s="1"/>
  <c r="X587" i="3" s="1"/>
  <c r="X581" i="3" s="1"/>
  <c r="X577" i="3" s="1"/>
  <c r="X574" i="3" s="1"/>
  <c r="X569" i="3" s="1"/>
  <c r="X564" i="3" s="1"/>
  <c r="X560" i="3" s="1"/>
  <c r="X558" i="3" s="1"/>
  <c r="X556" i="3" s="1"/>
  <c r="X554" i="3" s="1"/>
  <c r="X550" i="3" s="1"/>
  <c r="X545" i="3" s="1"/>
  <c r="Y597" i="3"/>
  <c r="Z597" i="3"/>
  <c r="Z595" i="3" s="1"/>
  <c r="Z590" i="3" s="1"/>
  <c r="Z587" i="3" s="1"/>
  <c r="Z581" i="3" s="1"/>
  <c r="Z577" i="3" s="1"/>
  <c r="Z574" i="3" s="1"/>
  <c r="Z569" i="3" s="1"/>
  <c r="Z564" i="3" s="1"/>
  <c r="Z560" i="3" s="1"/>
  <c r="Z558" i="3" s="1"/>
  <c r="Z556" i="3" s="1"/>
  <c r="Z554" i="3" s="1"/>
  <c r="Z550" i="3" s="1"/>
  <c r="Z545" i="3" s="1"/>
  <c r="AC597" i="3"/>
  <c r="AC595" i="3" s="1"/>
  <c r="AC590" i="3" s="1"/>
  <c r="AC587" i="3" s="1"/>
  <c r="AC581" i="3" s="1"/>
  <c r="AC577" i="3" s="1"/>
  <c r="AC574" i="3" s="1"/>
  <c r="AC569" i="3" s="1"/>
  <c r="AC564" i="3" s="1"/>
  <c r="AC560" i="3" s="1"/>
  <c r="AC558" i="3" s="1"/>
  <c r="AC556" i="3" s="1"/>
  <c r="AC554" i="3" s="1"/>
  <c r="AC550" i="3" s="1"/>
  <c r="AC545" i="3" s="1"/>
  <c r="AG597" i="3"/>
  <c r="AF597" i="3" s="1"/>
  <c r="AI597" i="3"/>
  <c r="AJ597" i="3"/>
  <c r="AJ595" i="3" s="1"/>
  <c r="AK597" i="3"/>
  <c r="AL597" i="3"/>
  <c r="AP597" i="3"/>
  <c r="AR597" i="3"/>
  <c r="AS597" i="3"/>
  <c r="AU597" i="3"/>
  <c r="AV597" i="3"/>
  <c r="AX597" i="3"/>
  <c r="AY597" i="3"/>
  <c r="BA597" i="3"/>
  <c r="BB597" i="3"/>
  <c r="BD597" i="3"/>
  <c r="BE597" i="3"/>
  <c r="BG597" i="3"/>
  <c r="BH597" i="3"/>
  <c r="BJ597" i="3"/>
  <c r="BK597" i="3"/>
  <c r="BM597" i="3"/>
  <c r="BN597" i="3"/>
  <c r="BP597" i="3"/>
  <c r="BQ597" i="3"/>
  <c r="BS597" i="3"/>
  <c r="BT597" i="3"/>
  <c r="BV597" i="3"/>
  <c r="BW597" i="3"/>
  <c r="BY597" i="3"/>
  <c r="CB597" i="3"/>
  <c r="CC597" i="3"/>
  <c r="CD597" i="3"/>
  <c r="CE597" i="3"/>
  <c r="CF597" i="3"/>
  <c r="CG597" i="3"/>
  <c r="C598" i="3"/>
  <c r="R598" i="3"/>
  <c r="Q598" i="3" s="1"/>
  <c r="V598" i="3"/>
  <c r="U598" i="3" s="1"/>
  <c r="AA598" i="3"/>
  <c r="AB598" i="3" s="1"/>
  <c r="AD598" i="3"/>
  <c r="AE598" i="3" s="1"/>
  <c r="AF598" i="3"/>
  <c r="AH598" i="3"/>
  <c r="C599" i="3"/>
  <c r="R599" i="3"/>
  <c r="Q599" i="3" s="1"/>
  <c r="V599" i="3"/>
  <c r="U599" i="3" s="1"/>
  <c r="AA599" i="3"/>
  <c r="AB599" i="3" s="1"/>
  <c r="AD599" i="3"/>
  <c r="AE599" i="3" s="1"/>
  <c r="C600" i="3"/>
  <c r="R600" i="3"/>
  <c r="Q600" i="3" s="1"/>
  <c r="V600" i="3"/>
  <c r="U600" i="3" s="1"/>
  <c r="AA600" i="3"/>
  <c r="AB600" i="3" s="1"/>
  <c r="AD600" i="3"/>
  <c r="AE600" i="3" s="1"/>
  <c r="C601" i="3"/>
  <c r="R601" i="3"/>
  <c r="Q601" i="3" s="1"/>
  <c r="V601" i="3"/>
  <c r="U601" i="3" s="1"/>
  <c r="AA601" i="3"/>
  <c r="AB601" i="3" s="1"/>
  <c r="AD601" i="3"/>
  <c r="AE601" i="3" s="1"/>
  <c r="C602" i="3"/>
  <c r="R602" i="3"/>
  <c r="Q602" i="3" s="1"/>
  <c r="V602" i="3"/>
  <c r="U602" i="3" s="1"/>
  <c r="AA602" i="3"/>
  <c r="AB602" i="3" s="1"/>
  <c r="AD602" i="3"/>
  <c r="AE602" i="3" s="1"/>
  <c r="C603" i="3"/>
  <c r="R603" i="3"/>
  <c r="Q603" i="3" s="1"/>
  <c r="V603" i="3"/>
  <c r="U603" i="3" s="1"/>
  <c r="AA603" i="3"/>
  <c r="AB603" i="3" s="1"/>
  <c r="AD603" i="3"/>
  <c r="AE603" i="3" s="1"/>
  <c r="C604" i="3"/>
  <c r="AA605" i="3"/>
  <c r="AN605" i="3"/>
  <c r="BI605" i="3"/>
  <c r="A606" i="3"/>
  <c r="C606" i="3" s="1"/>
  <c r="Y606" i="3"/>
  <c r="AG606" i="3"/>
  <c r="AF606" i="3" s="1"/>
  <c r="AI606" i="3"/>
  <c r="AJ606" i="3"/>
  <c r="AK606" i="3"/>
  <c r="AL606" i="3"/>
  <c r="AP606" i="3"/>
  <c r="AR606" i="3"/>
  <c r="AS606" i="3"/>
  <c r="AU606" i="3"/>
  <c r="AV606" i="3"/>
  <c r="AX606" i="3"/>
  <c r="AY606" i="3"/>
  <c r="BA606" i="3"/>
  <c r="BB606" i="3"/>
  <c r="BD606" i="3"/>
  <c r="BE606" i="3"/>
  <c r="BG606" i="3"/>
  <c r="BH606" i="3"/>
  <c r="BJ606" i="3"/>
  <c r="BK606" i="3"/>
  <c r="BM606" i="3"/>
  <c r="BN606" i="3"/>
  <c r="BP606" i="3"/>
  <c r="BQ606" i="3"/>
  <c r="BS606" i="3"/>
  <c r="BT606" i="3"/>
  <c r="BV606" i="3"/>
  <c r="BW606" i="3"/>
  <c r="BY606" i="3"/>
  <c r="CB606" i="3"/>
  <c r="CC606" i="3"/>
  <c r="CD606" i="3"/>
  <c r="CE606" i="3"/>
  <c r="CF606" i="3"/>
  <c r="CG606" i="3"/>
  <c r="C607" i="3"/>
  <c r="R607" i="3"/>
  <c r="Q607" i="3" s="1"/>
  <c r="V607" i="3"/>
  <c r="U607" i="3" s="1"/>
  <c r="AA607" i="3"/>
  <c r="AB607" i="3" s="1"/>
  <c r="AD607" i="3"/>
  <c r="AE607" i="3" s="1"/>
  <c r="AF607" i="3"/>
  <c r="AH607" i="3"/>
  <c r="C608" i="3"/>
  <c r="R608" i="3"/>
  <c r="Q608" i="3" s="1"/>
  <c r="V608" i="3"/>
  <c r="U608" i="3" s="1"/>
  <c r="AA608" i="3"/>
  <c r="AB608" i="3" s="1"/>
  <c r="AD608" i="3"/>
  <c r="AE608" i="3" s="1"/>
  <c r="A609" i="3"/>
  <c r="C609" i="3" s="1"/>
  <c r="Y609" i="3"/>
  <c r="AG609" i="3"/>
  <c r="AF609" i="3" s="1"/>
  <c r="AI609" i="3"/>
  <c r="AJ609" i="3"/>
  <c r="AK609" i="3"/>
  <c r="AL609" i="3"/>
  <c r="AP609" i="3"/>
  <c r="AR609" i="3"/>
  <c r="AS609" i="3"/>
  <c r="AU609" i="3"/>
  <c r="AV609" i="3"/>
  <c r="AX609" i="3"/>
  <c r="AY609" i="3"/>
  <c r="BA609" i="3"/>
  <c r="BB609" i="3"/>
  <c r="BD609" i="3"/>
  <c r="BE609" i="3"/>
  <c r="BG609" i="3"/>
  <c r="BH609" i="3"/>
  <c r="BJ609" i="3"/>
  <c r="BK609" i="3"/>
  <c r="BM609" i="3"/>
  <c r="BN609" i="3"/>
  <c r="BP609" i="3"/>
  <c r="BQ609" i="3"/>
  <c r="BS609" i="3"/>
  <c r="BT609" i="3"/>
  <c r="BV609" i="3"/>
  <c r="BW609" i="3"/>
  <c r="BY609" i="3"/>
  <c r="CB609" i="3"/>
  <c r="CC609" i="3"/>
  <c r="CD609" i="3"/>
  <c r="CE609" i="3"/>
  <c r="CF609" i="3"/>
  <c r="CG609" i="3"/>
  <c r="C610" i="3"/>
  <c r="R610" i="3"/>
  <c r="Q610" i="3" s="1"/>
  <c r="V610" i="3"/>
  <c r="U610" i="3" s="1"/>
  <c r="AA610" i="3"/>
  <c r="AB610" i="3" s="1"/>
  <c r="AD610" i="3"/>
  <c r="AE610" i="3" s="1"/>
  <c r="AF610" i="3"/>
  <c r="AH610" i="3"/>
  <c r="C611" i="3"/>
  <c r="R611" i="3"/>
  <c r="Q611" i="3" s="1"/>
  <c r="V611" i="3"/>
  <c r="U611" i="3" s="1"/>
  <c r="AA611" i="3"/>
  <c r="AB611" i="3" s="1"/>
  <c r="AD611" i="3"/>
  <c r="AE611" i="3" s="1"/>
  <c r="C612" i="3"/>
  <c r="R612" i="3"/>
  <c r="Q612" i="3" s="1"/>
  <c r="V612" i="3"/>
  <c r="U612" i="3" s="1"/>
  <c r="AA612" i="3"/>
  <c r="AB612" i="3" s="1"/>
  <c r="AD612" i="3"/>
  <c r="AE612" i="3" s="1"/>
  <c r="A613" i="3"/>
  <c r="C613" i="3" s="1"/>
  <c r="Y613" i="3"/>
  <c r="AG613" i="3"/>
  <c r="AF613" i="3" s="1"/>
  <c r="AI613" i="3"/>
  <c r="AJ613" i="3"/>
  <c r="AK613" i="3"/>
  <c r="AL613" i="3"/>
  <c r="AP613" i="3"/>
  <c r="AR613" i="3"/>
  <c r="AS613" i="3"/>
  <c r="AU613" i="3"/>
  <c r="AV613" i="3"/>
  <c r="AX613" i="3"/>
  <c r="AY613" i="3"/>
  <c r="BA613" i="3"/>
  <c r="BB613" i="3"/>
  <c r="BD613" i="3"/>
  <c r="BE613" i="3"/>
  <c r="BG613" i="3"/>
  <c r="BH613" i="3"/>
  <c r="BJ613" i="3"/>
  <c r="BK613" i="3"/>
  <c r="BM613" i="3"/>
  <c r="BN613" i="3"/>
  <c r="BP613" i="3"/>
  <c r="BQ613" i="3"/>
  <c r="BS613" i="3"/>
  <c r="BT613" i="3"/>
  <c r="BV613" i="3"/>
  <c r="BW613" i="3"/>
  <c r="BY613" i="3"/>
  <c r="CB613" i="3"/>
  <c r="CC613" i="3"/>
  <c r="CD613" i="3"/>
  <c r="CE613" i="3"/>
  <c r="CF613" i="3"/>
  <c r="CG613" i="3"/>
  <c r="C614" i="3"/>
  <c r="R614" i="3"/>
  <c r="Q614" i="3" s="1"/>
  <c r="V614" i="3"/>
  <c r="U614" i="3" s="1"/>
  <c r="AA614" i="3"/>
  <c r="AB614" i="3" s="1"/>
  <c r="AD614" i="3"/>
  <c r="AE614" i="3" s="1"/>
  <c r="AF614" i="3"/>
  <c r="AH614" i="3"/>
  <c r="C615" i="3"/>
  <c r="R615" i="3"/>
  <c r="Q615" i="3" s="1"/>
  <c r="V615" i="3"/>
  <c r="U615" i="3" s="1"/>
  <c r="AA615" i="3"/>
  <c r="AB615" i="3" s="1"/>
  <c r="AD615" i="3"/>
  <c r="AE615" i="3" s="1"/>
  <c r="C616" i="3"/>
  <c r="R616" i="3"/>
  <c r="Q616" i="3" s="1"/>
  <c r="V616" i="3"/>
  <c r="U616" i="3" s="1"/>
  <c r="AA616" i="3"/>
  <c r="AB616" i="3" s="1"/>
  <c r="AD616" i="3"/>
  <c r="AE616" i="3" s="1"/>
  <c r="C617" i="3"/>
  <c r="R617" i="3"/>
  <c r="Q617" i="3" s="1"/>
  <c r="V617" i="3"/>
  <c r="U617" i="3" s="1"/>
  <c r="AA617" i="3"/>
  <c r="AB617" i="3" s="1"/>
  <c r="AD617" i="3"/>
  <c r="AE617" i="3" s="1"/>
  <c r="C618" i="3"/>
  <c r="R618" i="3"/>
  <c r="Q618" i="3" s="1"/>
  <c r="V618" i="3"/>
  <c r="U618" i="3" s="1"/>
  <c r="AA618" i="3"/>
  <c r="AB618" i="3" s="1"/>
  <c r="AD618" i="3"/>
  <c r="AE618" i="3" s="1"/>
  <c r="A619" i="3"/>
  <c r="C619" i="3" s="1"/>
  <c r="Y619" i="3"/>
  <c r="AG619" i="3"/>
  <c r="AF619" i="3" s="1"/>
  <c r="AI619" i="3"/>
  <c r="AK619" i="3"/>
  <c r="AL619" i="3"/>
  <c r="AP619" i="3"/>
  <c r="AR619" i="3"/>
  <c r="AU619" i="3" s="1"/>
  <c r="AS619" i="3"/>
  <c r="AV619" i="3"/>
  <c r="AX619" i="3"/>
  <c r="AY619" i="3"/>
  <c r="BA619" i="3"/>
  <c r="BB619" i="3"/>
  <c r="BD619" i="3"/>
  <c r="BE619" i="3"/>
  <c r="BG619" i="3"/>
  <c r="BH619" i="3"/>
  <c r="BJ619" i="3"/>
  <c r="BK619" i="3"/>
  <c r="BM619" i="3"/>
  <c r="BN619" i="3"/>
  <c r="BP619" i="3"/>
  <c r="BQ619" i="3"/>
  <c r="BS619" i="3"/>
  <c r="BT619" i="3"/>
  <c r="BV619" i="3"/>
  <c r="BW619" i="3"/>
  <c r="BY619" i="3"/>
  <c r="CB619" i="3"/>
  <c r="CC619" i="3"/>
  <c r="CD619" i="3"/>
  <c r="CE619" i="3"/>
  <c r="CF619" i="3"/>
  <c r="CG619" i="3"/>
  <c r="C620" i="3"/>
  <c r="R620" i="3"/>
  <c r="Q620" i="3" s="1"/>
  <c r="V620" i="3"/>
  <c r="U620" i="3" s="1"/>
  <c r="AA620" i="3"/>
  <c r="AB620" i="3" s="1"/>
  <c r="AD620" i="3"/>
  <c r="AE620" i="3" s="1"/>
  <c r="AF620" i="3"/>
  <c r="AH620" i="3"/>
  <c r="A621" i="3"/>
  <c r="C621" i="3" s="1"/>
  <c r="Y621" i="3"/>
  <c r="AG621" i="3"/>
  <c r="AF621" i="3" s="1"/>
  <c r="AI621" i="3"/>
  <c r="AJ621" i="3"/>
  <c r="AJ619" i="3" s="1"/>
  <c r="AK621" i="3"/>
  <c r="AL621" i="3"/>
  <c r="AP621" i="3"/>
  <c r="AR621" i="3"/>
  <c r="AS621" i="3"/>
  <c r="AU621" i="3"/>
  <c r="AV621" i="3"/>
  <c r="AX621" i="3"/>
  <c r="AY621" i="3"/>
  <c r="BA621" i="3"/>
  <c r="BB621" i="3"/>
  <c r="BD621" i="3"/>
  <c r="BE621" i="3"/>
  <c r="BG621" i="3"/>
  <c r="BH621" i="3"/>
  <c r="BJ621" i="3"/>
  <c r="BK621" i="3"/>
  <c r="BM621" i="3"/>
  <c r="BN621" i="3"/>
  <c r="BP621" i="3"/>
  <c r="BQ621" i="3"/>
  <c r="BS621" i="3"/>
  <c r="BT621" i="3"/>
  <c r="BV621" i="3"/>
  <c r="BW621" i="3"/>
  <c r="BY621" i="3"/>
  <c r="CB621" i="3"/>
  <c r="CC621" i="3"/>
  <c r="CD621" i="3"/>
  <c r="CE621" i="3"/>
  <c r="CF621" i="3"/>
  <c r="CG621" i="3"/>
  <c r="C622" i="3"/>
  <c r="R622" i="3"/>
  <c r="Q622" i="3" s="1"/>
  <c r="V622" i="3"/>
  <c r="U622" i="3" s="1"/>
  <c r="AA622" i="3"/>
  <c r="AB622" i="3" s="1"/>
  <c r="AD622" i="3"/>
  <c r="AE622" i="3" s="1"/>
  <c r="AF622" i="3"/>
  <c r="AH622" i="3"/>
  <c r="C623" i="3"/>
  <c r="R623" i="3"/>
  <c r="Q623" i="3" s="1"/>
  <c r="V623" i="3"/>
  <c r="U623" i="3" s="1"/>
  <c r="AA623" i="3"/>
  <c r="AB623" i="3" s="1"/>
  <c r="AD623" i="3"/>
  <c r="AE623" i="3" s="1"/>
  <c r="C624" i="3"/>
  <c r="R624" i="3"/>
  <c r="Q624" i="3" s="1"/>
  <c r="V624" i="3"/>
  <c r="U624" i="3" s="1"/>
  <c r="AA624" i="3"/>
  <c r="AB624" i="3" s="1"/>
  <c r="AD624" i="3"/>
  <c r="AE624" i="3" s="1"/>
  <c r="C625" i="3"/>
  <c r="R625" i="3"/>
  <c r="Q625" i="3" s="1"/>
  <c r="V625" i="3"/>
  <c r="U625" i="3" s="1"/>
  <c r="AA625" i="3"/>
  <c r="AB625" i="3" s="1"/>
  <c r="AD625" i="3"/>
  <c r="AE625" i="3" s="1"/>
  <c r="C626" i="3"/>
  <c r="R626" i="3"/>
  <c r="Q626" i="3" s="1"/>
  <c r="V626" i="3"/>
  <c r="U626" i="3" s="1"/>
  <c r="AA626" i="3"/>
  <c r="AB626" i="3" s="1"/>
  <c r="AD626" i="3"/>
  <c r="AE626" i="3" s="1"/>
  <c r="A627" i="3"/>
  <c r="C627" i="3" s="1"/>
  <c r="Y627" i="3"/>
  <c r="AG627" i="3"/>
  <c r="AF627" i="3" s="1"/>
  <c r="AI627" i="3"/>
  <c r="AK627" i="3"/>
  <c r="AL627" i="3"/>
  <c r="AP627" i="3"/>
  <c r="AR627" i="3"/>
  <c r="AS627" i="3"/>
  <c r="AU627" i="3"/>
  <c r="AV627" i="3"/>
  <c r="AX627" i="3"/>
  <c r="AY627" i="3"/>
  <c r="BA627" i="3"/>
  <c r="BB627" i="3"/>
  <c r="BD627" i="3"/>
  <c r="BE627" i="3"/>
  <c r="BG627" i="3"/>
  <c r="BH627" i="3"/>
  <c r="BJ627" i="3"/>
  <c r="BK627" i="3"/>
  <c r="BM627" i="3"/>
  <c r="BN627" i="3"/>
  <c r="BP627" i="3"/>
  <c r="BQ627" i="3"/>
  <c r="BS627" i="3"/>
  <c r="BT627" i="3"/>
  <c r="BV627" i="3"/>
  <c r="BW627" i="3"/>
  <c r="BY627" i="3"/>
  <c r="CB627" i="3"/>
  <c r="CC627" i="3"/>
  <c r="CD627" i="3"/>
  <c r="CE627" i="3"/>
  <c r="CF627" i="3"/>
  <c r="CG627" i="3"/>
  <c r="C628" i="3"/>
  <c r="R628" i="3"/>
  <c r="Q628" i="3" s="1"/>
  <c r="V628" i="3"/>
  <c r="U628" i="3" s="1"/>
  <c r="AA628" i="3"/>
  <c r="AB628" i="3" s="1"/>
  <c r="AD628" i="3"/>
  <c r="AE628" i="3" s="1"/>
  <c r="AF628" i="3"/>
  <c r="AH628" i="3"/>
  <c r="A629" i="3"/>
  <c r="C629" i="3" s="1"/>
  <c r="Y629" i="3"/>
  <c r="AG629" i="3"/>
  <c r="AF629" i="3" s="1"/>
  <c r="AI629" i="3"/>
  <c r="AK629" i="3"/>
  <c r="AL629" i="3"/>
  <c r="AP629" i="3"/>
  <c r="AR629" i="3"/>
  <c r="AU629" i="3" s="1"/>
  <c r="AX629" i="3" s="1"/>
  <c r="BA629" i="3" s="1"/>
  <c r="BD629" i="3" s="1"/>
  <c r="BG629" i="3" s="1"/>
  <c r="BJ629" i="3" s="1"/>
  <c r="BM629" i="3" s="1"/>
  <c r="BP629" i="3" s="1"/>
  <c r="BS629" i="3" s="1"/>
  <c r="AS629" i="3"/>
  <c r="AV629" i="3"/>
  <c r="AY629" i="3"/>
  <c r="BB629" i="3"/>
  <c r="BE629" i="3"/>
  <c r="BH629" i="3"/>
  <c r="BK629" i="3"/>
  <c r="BN629" i="3"/>
  <c r="BQ629" i="3"/>
  <c r="BT629" i="3"/>
  <c r="BV629" i="3"/>
  <c r="BW629" i="3"/>
  <c r="BY629" i="3"/>
  <c r="CB629" i="3"/>
  <c r="CC629" i="3"/>
  <c r="CD629" i="3"/>
  <c r="CE629" i="3"/>
  <c r="CF629" i="3"/>
  <c r="CG629" i="3"/>
  <c r="C630" i="3"/>
  <c r="R630" i="3"/>
  <c r="Q630" i="3" s="1"/>
  <c r="V630" i="3"/>
  <c r="U630" i="3" s="1"/>
  <c r="AA630" i="3"/>
  <c r="AB630" i="3" s="1"/>
  <c r="AD630" i="3"/>
  <c r="AE630" i="3" s="1"/>
  <c r="AF630" i="3"/>
  <c r="AH630" i="3"/>
  <c r="A631" i="3"/>
  <c r="C631" i="3" s="1"/>
  <c r="Y631" i="3"/>
  <c r="AG631" i="3"/>
  <c r="AF631" i="3" s="1"/>
  <c r="AI631" i="3"/>
  <c r="AJ631" i="3"/>
  <c r="AJ629" i="3" s="1"/>
  <c r="AK631" i="3"/>
  <c r="AL631" i="3"/>
  <c r="AP631" i="3"/>
  <c r="AR631" i="3"/>
  <c r="AU631" i="3" s="1"/>
  <c r="AS631" i="3"/>
  <c r="AV631" i="3"/>
  <c r="AX631" i="3"/>
  <c r="AY631" i="3"/>
  <c r="BA631" i="3"/>
  <c r="BB631" i="3"/>
  <c r="BD631" i="3"/>
  <c r="BE631" i="3"/>
  <c r="BG631" i="3"/>
  <c r="BH631" i="3"/>
  <c r="BJ631" i="3"/>
  <c r="BK631" i="3"/>
  <c r="BM631" i="3"/>
  <c r="BN631" i="3"/>
  <c r="BP631" i="3"/>
  <c r="BQ631" i="3"/>
  <c r="BS631" i="3"/>
  <c r="BT631" i="3"/>
  <c r="BV631" i="3"/>
  <c r="BW631" i="3"/>
  <c r="BY631" i="3"/>
  <c r="CB631" i="3"/>
  <c r="CC631" i="3"/>
  <c r="CD631" i="3"/>
  <c r="CE631" i="3"/>
  <c r="CF631" i="3"/>
  <c r="CG631" i="3"/>
  <c r="C632" i="3"/>
  <c r="R632" i="3"/>
  <c r="Q632" i="3" s="1"/>
  <c r="V632" i="3"/>
  <c r="U632" i="3" s="1"/>
  <c r="AA632" i="3"/>
  <c r="AB632" i="3" s="1"/>
  <c r="AD632" i="3"/>
  <c r="AE632" i="3" s="1"/>
  <c r="AF632" i="3"/>
  <c r="AH632" i="3"/>
  <c r="C633" i="3"/>
  <c r="R633" i="3"/>
  <c r="Q633" i="3" s="1"/>
  <c r="V633" i="3"/>
  <c r="U633" i="3" s="1"/>
  <c r="AA633" i="3"/>
  <c r="AB633" i="3" s="1"/>
  <c r="AD633" i="3"/>
  <c r="AE633" i="3" s="1"/>
  <c r="C634" i="3"/>
  <c r="R634" i="3"/>
  <c r="Q634" i="3" s="1"/>
  <c r="V634" i="3"/>
  <c r="U634" i="3" s="1"/>
  <c r="AA634" i="3"/>
  <c r="AB634" i="3" s="1"/>
  <c r="AD634" i="3"/>
  <c r="AE634" i="3" s="1"/>
  <c r="C635" i="3"/>
  <c r="R635" i="3"/>
  <c r="Q635" i="3" s="1"/>
  <c r="V635" i="3"/>
  <c r="U635" i="3" s="1"/>
  <c r="AA635" i="3"/>
  <c r="AB635" i="3" s="1"/>
  <c r="AD635" i="3"/>
  <c r="AE635" i="3" s="1"/>
  <c r="A636" i="3"/>
  <c r="C636" i="3" s="1"/>
  <c r="Y636" i="3"/>
  <c r="AG636" i="3"/>
  <c r="AF636" i="3" s="1"/>
  <c r="AI636" i="3"/>
  <c r="AK636" i="3"/>
  <c r="AL636" i="3"/>
  <c r="AP636" i="3"/>
  <c r="AR636" i="3"/>
  <c r="AU636" i="3" s="1"/>
  <c r="AS636" i="3"/>
  <c r="AV636" i="3"/>
  <c r="AX636" i="3"/>
  <c r="AY636" i="3"/>
  <c r="BA636" i="3"/>
  <c r="BB636" i="3"/>
  <c r="BD636" i="3"/>
  <c r="BE636" i="3"/>
  <c r="BG636" i="3"/>
  <c r="BH636" i="3"/>
  <c r="BJ636" i="3"/>
  <c r="BK636" i="3"/>
  <c r="BM636" i="3"/>
  <c r="BN636" i="3"/>
  <c r="BP636" i="3"/>
  <c r="BQ636" i="3"/>
  <c r="BS636" i="3"/>
  <c r="BT636" i="3"/>
  <c r="BV636" i="3"/>
  <c r="BW636" i="3"/>
  <c r="BY636" i="3"/>
  <c r="CB636" i="3"/>
  <c r="CC636" i="3"/>
  <c r="CD636" i="3"/>
  <c r="CE636" i="3"/>
  <c r="CF636" i="3"/>
  <c r="CG636" i="3"/>
  <c r="C637" i="3"/>
  <c r="R637" i="3"/>
  <c r="Q637" i="3" s="1"/>
  <c r="V637" i="3"/>
  <c r="U637" i="3" s="1"/>
  <c r="AA637" i="3"/>
  <c r="AB637" i="3" s="1"/>
  <c r="AD637" i="3"/>
  <c r="AE637" i="3" s="1"/>
  <c r="AF637" i="3"/>
  <c r="AH637" i="3"/>
  <c r="A638" i="3"/>
  <c r="C638" i="3" s="1"/>
  <c r="Y638" i="3"/>
  <c r="AG638" i="3"/>
  <c r="AF638" i="3" s="1"/>
  <c r="AI638" i="3"/>
  <c r="AK638" i="3"/>
  <c r="AL638" i="3"/>
  <c r="AP638" i="3"/>
  <c r="AR638" i="3"/>
  <c r="AS638" i="3"/>
  <c r="AU638" i="3"/>
  <c r="AV638" i="3"/>
  <c r="AX638" i="3"/>
  <c r="AY638" i="3"/>
  <c r="BA638" i="3"/>
  <c r="BB638" i="3"/>
  <c r="BD638" i="3"/>
  <c r="BE638" i="3"/>
  <c r="BG638" i="3"/>
  <c r="BH638" i="3"/>
  <c r="BJ638" i="3"/>
  <c r="BK638" i="3"/>
  <c r="BM638" i="3"/>
  <c r="BN638" i="3"/>
  <c r="BP638" i="3"/>
  <c r="BQ638" i="3"/>
  <c r="BS638" i="3"/>
  <c r="BT638" i="3"/>
  <c r="BV638" i="3"/>
  <c r="BW638" i="3"/>
  <c r="BY638" i="3"/>
  <c r="CB638" i="3"/>
  <c r="CC638" i="3"/>
  <c r="CD638" i="3"/>
  <c r="CE638" i="3"/>
  <c r="CF638" i="3"/>
  <c r="CG638" i="3"/>
  <c r="C639" i="3"/>
  <c r="R639" i="3"/>
  <c r="Q639" i="3" s="1"/>
  <c r="V639" i="3"/>
  <c r="U639" i="3" s="1"/>
  <c r="AA639" i="3"/>
  <c r="AB639" i="3" s="1"/>
  <c r="AD639" i="3"/>
  <c r="AE639" i="3" s="1"/>
  <c r="AF639" i="3"/>
  <c r="AH639" i="3"/>
  <c r="A640" i="3"/>
  <c r="C640" i="3" s="1"/>
  <c r="Y640" i="3"/>
  <c r="AG640" i="3"/>
  <c r="AF640" i="3" s="1"/>
  <c r="AI640" i="3"/>
  <c r="AK640" i="3"/>
  <c r="AL640" i="3"/>
  <c r="AP640" i="3"/>
  <c r="AR640" i="3"/>
  <c r="AS640" i="3"/>
  <c r="AU640" i="3"/>
  <c r="AV640" i="3"/>
  <c r="AX640" i="3"/>
  <c r="AY640" i="3"/>
  <c r="BA640" i="3"/>
  <c r="BB640" i="3"/>
  <c r="BD640" i="3"/>
  <c r="BE640" i="3"/>
  <c r="BG640" i="3"/>
  <c r="BH640" i="3"/>
  <c r="BJ640" i="3"/>
  <c r="BK640" i="3"/>
  <c r="BM640" i="3"/>
  <c r="BN640" i="3"/>
  <c r="BP640" i="3"/>
  <c r="BQ640" i="3"/>
  <c r="BS640" i="3"/>
  <c r="BT640" i="3"/>
  <c r="BV640" i="3"/>
  <c r="BW640" i="3"/>
  <c r="BY640" i="3"/>
  <c r="CB640" i="3"/>
  <c r="CC640" i="3"/>
  <c r="CD640" i="3"/>
  <c r="CE640" i="3"/>
  <c r="CF640" i="3"/>
  <c r="CG640" i="3"/>
  <c r="C641" i="3"/>
  <c r="R641" i="3"/>
  <c r="Q641" i="3" s="1"/>
  <c r="V641" i="3"/>
  <c r="U641" i="3" s="1"/>
  <c r="AA641" i="3"/>
  <c r="AB641" i="3" s="1"/>
  <c r="AD641" i="3"/>
  <c r="AE641" i="3" s="1"/>
  <c r="AF641" i="3"/>
  <c r="AH641" i="3"/>
  <c r="A642" i="3"/>
  <c r="C642" i="3" s="1"/>
  <c r="Y642" i="3"/>
  <c r="AG642" i="3"/>
  <c r="AF642" i="3" s="1"/>
  <c r="AI642" i="3"/>
  <c r="AK642" i="3"/>
  <c r="AL642" i="3"/>
  <c r="AP642" i="3"/>
  <c r="AR642" i="3"/>
  <c r="AS642" i="3"/>
  <c r="AU642" i="3"/>
  <c r="AV642" i="3"/>
  <c r="AX642" i="3"/>
  <c r="AY642" i="3"/>
  <c r="BA642" i="3"/>
  <c r="BB642" i="3"/>
  <c r="BD642" i="3"/>
  <c r="BE642" i="3"/>
  <c r="BG642" i="3"/>
  <c r="BH642" i="3"/>
  <c r="BJ642" i="3"/>
  <c r="BK642" i="3"/>
  <c r="BM642" i="3"/>
  <c r="BN642" i="3"/>
  <c r="BP642" i="3"/>
  <c r="BQ642" i="3"/>
  <c r="BS642" i="3"/>
  <c r="BT642" i="3"/>
  <c r="BV642" i="3"/>
  <c r="BW642" i="3"/>
  <c r="BY642" i="3"/>
  <c r="CB642" i="3"/>
  <c r="CC642" i="3"/>
  <c r="CD642" i="3"/>
  <c r="CE642" i="3"/>
  <c r="CF642" i="3"/>
  <c r="CG642" i="3"/>
  <c r="C643" i="3"/>
  <c r="R643" i="3"/>
  <c r="Q643" i="3" s="1"/>
  <c r="V643" i="3"/>
  <c r="U643" i="3" s="1"/>
  <c r="AA643" i="3"/>
  <c r="AB643" i="3" s="1"/>
  <c r="AD643" i="3"/>
  <c r="AE643" i="3" s="1"/>
  <c r="AF643" i="3"/>
  <c r="AH643" i="3"/>
  <c r="A644" i="3"/>
  <c r="C644" i="3" s="1"/>
  <c r="Y644" i="3"/>
  <c r="AG644" i="3"/>
  <c r="AF644" i="3" s="1"/>
  <c r="AI644" i="3"/>
  <c r="AJ644" i="3"/>
  <c r="AK644" i="3"/>
  <c r="AL644" i="3"/>
  <c r="AP644" i="3"/>
  <c r="AR644" i="3"/>
  <c r="AS644" i="3"/>
  <c r="AU644" i="3"/>
  <c r="AV644" i="3"/>
  <c r="AX644" i="3"/>
  <c r="AY644" i="3"/>
  <c r="BA644" i="3"/>
  <c r="BB644" i="3"/>
  <c r="BD644" i="3"/>
  <c r="BE644" i="3"/>
  <c r="BG644" i="3"/>
  <c r="BH644" i="3"/>
  <c r="BJ644" i="3"/>
  <c r="BK644" i="3"/>
  <c r="BM644" i="3"/>
  <c r="BN644" i="3"/>
  <c r="BP644" i="3"/>
  <c r="BQ644" i="3"/>
  <c r="BS644" i="3"/>
  <c r="BT644" i="3"/>
  <c r="BV644" i="3"/>
  <c r="BW644" i="3"/>
  <c r="BY644" i="3"/>
  <c r="CB644" i="3"/>
  <c r="CC644" i="3"/>
  <c r="CD644" i="3"/>
  <c r="CE644" i="3"/>
  <c r="CF644" i="3"/>
  <c r="CG644" i="3"/>
  <c r="C645" i="3"/>
  <c r="R645" i="3"/>
  <c r="Q645" i="3" s="1"/>
  <c r="V645" i="3"/>
  <c r="U645" i="3" s="1"/>
  <c r="AA645" i="3"/>
  <c r="AB645" i="3" s="1"/>
  <c r="AD645" i="3"/>
  <c r="AE645" i="3" s="1"/>
  <c r="AF645" i="3"/>
  <c r="AH645" i="3"/>
  <c r="C646" i="3"/>
  <c r="R646" i="3"/>
  <c r="Q646" i="3" s="1"/>
  <c r="V646" i="3"/>
  <c r="U646" i="3" s="1"/>
  <c r="AA646" i="3"/>
  <c r="AB646" i="3" s="1"/>
  <c r="AD646" i="3"/>
  <c r="AE646" i="3" s="1"/>
  <c r="C647" i="3"/>
  <c r="R647" i="3"/>
  <c r="Q647" i="3" s="1"/>
  <c r="V647" i="3"/>
  <c r="U647" i="3" s="1"/>
  <c r="AA647" i="3"/>
  <c r="AB647" i="3" s="1"/>
  <c r="AD647" i="3"/>
  <c r="AE647" i="3" s="1"/>
  <c r="C648" i="3"/>
  <c r="R648" i="3"/>
  <c r="Q648" i="3" s="1"/>
  <c r="V648" i="3"/>
  <c r="U648" i="3" s="1"/>
  <c r="AA648" i="3"/>
  <c r="AB648" i="3" s="1"/>
  <c r="AD648" i="3"/>
  <c r="AE648" i="3" s="1"/>
  <c r="C649" i="3"/>
  <c r="R649" i="3"/>
  <c r="Q649" i="3" s="1"/>
  <c r="V649" i="3"/>
  <c r="U649" i="3" s="1"/>
  <c r="AA649" i="3"/>
  <c r="AB649" i="3" s="1"/>
  <c r="AD649" i="3"/>
  <c r="AE649" i="3" s="1"/>
  <c r="A650" i="3"/>
  <c r="C650" i="3" s="1"/>
  <c r="Y650" i="3"/>
  <c r="AG650" i="3"/>
  <c r="AF650" i="3" s="1"/>
  <c r="AI650" i="3"/>
  <c r="AJ650" i="3"/>
  <c r="AK650" i="3"/>
  <c r="AL650" i="3"/>
  <c r="AP650" i="3"/>
  <c r="AR650" i="3"/>
  <c r="AS650" i="3"/>
  <c r="AU650" i="3"/>
  <c r="AV650" i="3"/>
  <c r="AX650" i="3"/>
  <c r="AY650" i="3"/>
  <c r="BA650" i="3"/>
  <c r="BB650" i="3"/>
  <c r="BD650" i="3"/>
  <c r="BE650" i="3"/>
  <c r="BG650" i="3"/>
  <c r="BH650" i="3"/>
  <c r="BJ650" i="3"/>
  <c r="BK650" i="3"/>
  <c r="BM650" i="3"/>
  <c r="BN650" i="3"/>
  <c r="BP650" i="3"/>
  <c r="BQ650" i="3"/>
  <c r="BS650" i="3"/>
  <c r="BT650" i="3"/>
  <c r="BV650" i="3"/>
  <c r="BW650" i="3"/>
  <c r="BY650" i="3"/>
  <c r="CB650" i="3"/>
  <c r="CC650" i="3"/>
  <c r="CD650" i="3"/>
  <c r="CE650" i="3"/>
  <c r="CF650" i="3"/>
  <c r="CG650" i="3"/>
  <c r="C651" i="3"/>
  <c r="R651" i="3"/>
  <c r="Q651" i="3" s="1"/>
  <c r="V651" i="3"/>
  <c r="U651" i="3" s="1"/>
  <c r="AA651" i="3"/>
  <c r="AB651" i="3" s="1"/>
  <c r="AD651" i="3"/>
  <c r="AE651" i="3" s="1"/>
  <c r="AF651" i="3"/>
  <c r="AH651" i="3"/>
  <c r="C652" i="3"/>
  <c r="R652" i="3"/>
  <c r="Q652" i="3" s="1"/>
  <c r="V652" i="3"/>
  <c r="U652" i="3" s="1"/>
  <c r="AA652" i="3"/>
  <c r="AB652" i="3" s="1"/>
  <c r="AD652" i="3"/>
  <c r="AE652" i="3" s="1"/>
  <c r="A653" i="3"/>
  <c r="C653" i="3" s="1"/>
  <c r="Y653" i="3"/>
  <c r="AG653" i="3"/>
  <c r="AF653" i="3" s="1"/>
  <c r="AI653" i="3"/>
  <c r="AJ653" i="3"/>
  <c r="AK653" i="3"/>
  <c r="AL653" i="3"/>
  <c r="AP653" i="3"/>
  <c r="AR653" i="3"/>
  <c r="AU653" i="3" s="1"/>
  <c r="AX653" i="3" s="1"/>
  <c r="BA653" i="3" s="1"/>
  <c r="BD653" i="3" s="1"/>
  <c r="AS653" i="3"/>
  <c r="AV653" i="3"/>
  <c r="AY653" i="3"/>
  <c r="BB653" i="3"/>
  <c r="BE653" i="3"/>
  <c r="BG653" i="3"/>
  <c r="BH653" i="3"/>
  <c r="BJ653" i="3"/>
  <c r="BK653" i="3"/>
  <c r="BM653" i="3"/>
  <c r="BN653" i="3"/>
  <c r="BP653" i="3"/>
  <c r="BQ653" i="3"/>
  <c r="BS653" i="3"/>
  <c r="BT653" i="3"/>
  <c r="BV653" i="3"/>
  <c r="BW653" i="3"/>
  <c r="BY653" i="3"/>
  <c r="CB653" i="3"/>
  <c r="CC653" i="3"/>
  <c r="CD653" i="3"/>
  <c r="CE653" i="3"/>
  <c r="CF653" i="3"/>
  <c r="CG653" i="3"/>
  <c r="C654" i="3"/>
  <c r="R654" i="3"/>
  <c r="Q654" i="3" s="1"/>
  <c r="V654" i="3"/>
  <c r="U654" i="3" s="1"/>
  <c r="AA654" i="3"/>
  <c r="AB654" i="3" s="1"/>
  <c r="AD654" i="3"/>
  <c r="AE654" i="3" s="1"/>
  <c r="AF654" i="3"/>
  <c r="AH654" i="3"/>
  <c r="C655" i="3"/>
  <c r="R655" i="3"/>
  <c r="Q655" i="3" s="1"/>
  <c r="V655" i="3"/>
  <c r="U655" i="3" s="1"/>
  <c r="AA655" i="3"/>
  <c r="AB655" i="3" s="1"/>
  <c r="AD655" i="3"/>
  <c r="AE655" i="3" s="1"/>
  <c r="C656" i="3"/>
  <c r="R656" i="3"/>
  <c r="Q656" i="3" s="1"/>
  <c r="V656" i="3"/>
  <c r="U656" i="3" s="1"/>
  <c r="AA656" i="3"/>
  <c r="AB656" i="3" s="1"/>
  <c r="AD656" i="3"/>
  <c r="AE656" i="3" s="1"/>
  <c r="A657" i="3"/>
  <c r="C657" i="3" s="1"/>
  <c r="Y657" i="3"/>
  <c r="AG657" i="3"/>
  <c r="AF657" i="3" s="1"/>
  <c r="AI657" i="3"/>
  <c r="AJ657" i="3"/>
  <c r="AK657" i="3"/>
  <c r="AL657" i="3"/>
  <c r="AP657" i="3"/>
  <c r="AR657" i="3"/>
  <c r="AU657" i="3" s="1"/>
  <c r="AX657" i="3" s="1"/>
  <c r="AS657" i="3"/>
  <c r="AV657" i="3"/>
  <c r="AY657" i="3"/>
  <c r="BA657" i="3"/>
  <c r="BB657" i="3"/>
  <c r="BD657" i="3"/>
  <c r="BE657" i="3"/>
  <c r="BG657" i="3"/>
  <c r="BH657" i="3"/>
  <c r="BJ657" i="3"/>
  <c r="BK657" i="3"/>
  <c r="BM657" i="3"/>
  <c r="BN657" i="3"/>
  <c r="BP657" i="3"/>
  <c r="BQ657" i="3"/>
  <c r="BS657" i="3"/>
  <c r="BT657" i="3"/>
  <c r="BV657" i="3"/>
  <c r="BW657" i="3"/>
  <c r="BY657" i="3"/>
  <c r="CB657" i="3"/>
  <c r="CC657" i="3"/>
  <c r="CD657" i="3"/>
  <c r="CE657" i="3"/>
  <c r="CF657" i="3"/>
  <c r="CG657" i="3"/>
  <c r="C658" i="3"/>
  <c r="R658" i="3"/>
  <c r="Q658" i="3" s="1"/>
  <c r="V658" i="3"/>
  <c r="U658" i="3" s="1"/>
  <c r="AA658" i="3"/>
  <c r="AB658" i="3" s="1"/>
  <c r="AD658" i="3"/>
  <c r="AE658" i="3" s="1"/>
  <c r="AF658" i="3"/>
  <c r="AH658" i="3"/>
  <c r="C659" i="3"/>
  <c r="R659" i="3"/>
  <c r="Q659" i="3" s="1"/>
  <c r="V659" i="3"/>
  <c r="U659" i="3" s="1"/>
  <c r="AA659" i="3"/>
  <c r="AB659" i="3" s="1"/>
  <c r="AD659" i="3"/>
  <c r="AE659" i="3" s="1"/>
  <c r="C660" i="3"/>
  <c r="R660" i="3"/>
  <c r="Q660" i="3" s="1"/>
  <c r="V660" i="3"/>
  <c r="U660" i="3" s="1"/>
  <c r="AA660" i="3"/>
  <c r="AB660" i="3" s="1"/>
  <c r="AD660" i="3"/>
  <c r="AE660" i="3" s="1"/>
  <c r="C661" i="3"/>
  <c r="R661" i="3"/>
  <c r="Q661" i="3" s="1"/>
  <c r="V661" i="3"/>
  <c r="U661" i="3" s="1"/>
  <c r="AA661" i="3"/>
  <c r="AB661" i="3" s="1"/>
  <c r="AD661" i="3"/>
  <c r="AE661" i="3" s="1"/>
  <c r="C662" i="3"/>
  <c r="R662" i="3"/>
  <c r="Q662" i="3" s="1"/>
  <c r="V662" i="3"/>
  <c r="U662" i="3" s="1"/>
  <c r="AA662" i="3"/>
  <c r="AB662" i="3" s="1"/>
  <c r="AD662" i="3"/>
  <c r="AE662" i="3" s="1"/>
  <c r="C663" i="3"/>
  <c r="R663" i="3"/>
  <c r="Q663" i="3" s="1"/>
  <c r="V663" i="3"/>
  <c r="U663" i="3" s="1"/>
  <c r="AA663" i="3"/>
  <c r="AB663" i="3" s="1"/>
  <c r="AD663" i="3"/>
  <c r="AE663" i="3" s="1"/>
  <c r="A664" i="3"/>
  <c r="C664" i="3" s="1"/>
  <c r="Y664" i="3"/>
  <c r="AG664" i="3"/>
  <c r="AF664" i="3" s="1"/>
  <c r="AI664" i="3"/>
  <c r="AJ664" i="3"/>
  <c r="AK664" i="3"/>
  <c r="AL664" i="3"/>
  <c r="AP664" i="3"/>
  <c r="AR664" i="3"/>
  <c r="AS664" i="3"/>
  <c r="AU664" i="3"/>
  <c r="AV664" i="3"/>
  <c r="AX664" i="3"/>
  <c r="AY664" i="3"/>
  <c r="BA664" i="3"/>
  <c r="BB664" i="3"/>
  <c r="BD664" i="3"/>
  <c r="BE664" i="3"/>
  <c r="BG664" i="3"/>
  <c r="BH664" i="3"/>
  <c r="BJ664" i="3"/>
  <c r="BK664" i="3"/>
  <c r="BM664" i="3"/>
  <c r="BN664" i="3"/>
  <c r="BP664" i="3"/>
  <c r="BQ664" i="3"/>
  <c r="BS664" i="3"/>
  <c r="BT664" i="3"/>
  <c r="BV664" i="3"/>
  <c r="BW664" i="3"/>
  <c r="BY664" i="3"/>
  <c r="CB664" i="3"/>
  <c r="CC664" i="3"/>
  <c r="CD664" i="3"/>
  <c r="CE664" i="3"/>
  <c r="CF664" i="3"/>
  <c r="CG664" i="3"/>
  <c r="C665" i="3"/>
  <c r="R665" i="3"/>
  <c r="Q665" i="3" s="1"/>
  <c r="V665" i="3"/>
  <c r="U665" i="3" s="1"/>
  <c r="AA665" i="3"/>
  <c r="AB665" i="3" s="1"/>
  <c r="AD665" i="3"/>
  <c r="AE665" i="3" s="1"/>
  <c r="AF665" i="3"/>
  <c r="AH665" i="3"/>
  <c r="C666" i="3"/>
  <c r="R666" i="3"/>
  <c r="Q666" i="3" s="1"/>
  <c r="V666" i="3"/>
  <c r="U666" i="3" s="1"/>
  <c r="AA666" i="3"/>
  <c r="AB666" i="3" s="1"/>
  <c r="AD666" i="3"/>
  <c r="AE666" i="3" s="1"/>
  <c r="A667" i="3"/>
  <c r="C667" i="3" s="1"/>
  <c r="Y667" i="3"/>
  <c r="AG667" i="3"/>
  <c r="AF667" i="3" s="1"/>
  <c r="AI667" i="3"/>
  <c r="AK667" i="3"/>
  <c r="AL667" i="3"/>
  <c r="AP667" i="3"/>
  <c r="AR667" i="3"/>
  <c r="AS667" i="3"/>
  <c r="AU667" i="3"/>
  <c r="AV667" i="3"/>
  <c r="AX667" i="3"/>
  <c r="AY667" i="3"/>
  <c r="BA667" i="3"/>
  <c r="BB667" i="3"/>
  <c r="BD667" i="3"/>
  <c r="BE667" i="3"/>
  <c r="BG667" i="3"/>
  <c r="BH667" i="3"/>
  <c r="BJ667" i="3"/>
  <c r="BK667" i="3"/>
  <c r="BM667" i="3"/>
  <c r="BN667" i="3"/>
  <c r="BP667" i="3"/>
  <c r="BQ667" i="3"/>
  <c r="BS667" i="3"/>
  <c r="BT667" i="3"/>
  <c r="BV667" i="3"/>
  <c r="BW667" i="3"/>
  <c r="BY667" i="3"/>
  <c r="CB667" i="3"/>
  <c r="CC667" i="3"/>
  <c r="CD667" i="3"/>
  <c r="CE667" i="3"/>
  <c r="CF667" i="3"/>
  <c r="CG667" i="3"/>
  <c r="C668" i="3"/>
  <c r="R668" i="3"/>
  <c r="Q668" i="3" s="1"/>
  <c r="V668" i="3"/>
  <c r="U668" i="3" s="1"/>
  <c r="AA668" i="3"/>
  <c r="AB668" i="3" s="1"/>
  <c r="AD668" i="3"/>
  <c r="AE668" i="3" s="1"/>
  <c r="AF668" i="3"/>
  <c r="AH668" i="3"/>
  <c r="A669" i="3"/>
  <c r="C669" i="3" s="1"/>
  <c r="Y669" i="3"/>
  <c r="AG669" i="3"/>
  <c r="AF669" i="3" s="1"/>
  <c r="AI669" i="3"/>
  <c r="AJ669" i="3"/>
  <c r="AK669" i="3"/>
  <c r="AL669" i="3"/>
  <c r="AP669" i="3"/>
  <c r="AR669" i="3"/>
  <c r="AU669" i="3" s="1"/>
  <c r="AS669" i="3"/>
  <c r="AV669" i="3"/>
  <c r="AX669" i="3"/>
  <c r="AY669" i="3"/>
  <c r="BA669" i="3"/>
  <c r="BB669" i="3"/>
  <c r="BD669" i="3"/>
  <c r="BE669" i="3"/>
  <c r="BG669" i="3"/>
  <c r="BH669" i="3"/>
  <c r="BJ669" i="3"/>
  <c r="BK669" i="3"/>
  <c r="BM669" i="3"/>
  <c r="BN669" i="3"/>
  <c r="BP669" i="3"/>
  <c r="BQ669" i="3"/>
  <c r="BS669" i="3"/>
  <c r="BT669" i="3"/>
  <c r="BV669" i="3"/>
  <c r="BW669" i="3"/>
  <c r="BY669" i="3"/>
  <c r="CB669" i="3"/>
  <c r="CC669" i="3"/>
  <c r="CD669" i="3"/>
  <c r="CE669" i="3"/>
  <c r="CF669" i="3"/>
  <c r="CG669" i="3"/>
  <c r="C670" i="3"/>
  <c r="R670" i="3"/>
  <c r="Q670" i="3" s="1"/>
  <c r="V670" i="3"/>
  <c r="U670" i="3" s="1"/>
  <c r="AA670" i="3"/>
  <c r="AB670" i="3" s="1"/>
  <c r="AD670" i="3"/>
  <c r="AE670" i="3" s="1"/>
  <c r="AF670" i="3"/>
  <c r="AH670" i="3"/>
  <c r="C671" i="3"/>
  <c r="R671" i="3"/>
  <c r="Q671" i="3" s="1"/>
  <c r="V671" i="3"/>
  <c r="U671" i="3" s="1"/>
  <c r="AA671" i="3"/>
  <c r="AB671" i="3" s="1"/>
  <c r="AD671" i="3"/>
  <c r="AE671" i="3" s="1"/>
  <c r="A672" i="3"/>
  <c r="C672" i="3" s="1"/>
  <c r="Y672" i="3"/>
  <c r="AG672" i="3"/>
  <c r="AF672" i="3" s="1"/>
  <c r="AI672" i="3"/>
  <c r="AJ672" i="3"/>
  <c r="AK672" i="3"/>
  <c r="AL672" i="3"/>
  <c r="AP672" i="3"/>
  <c r="AR672" i="3"/>
  <c r="AU672" i="3" s="1"/>
  <c r="AX672" i="3" s="1"/>
  <c r="BA672" i="3" s="1"/>
  <c r="AS672" i="3"/>
  <c r="AV672" i="3"/>
  <c r="AY672" i="3"/>
  <c r="BB672" i="3"/>
  <c r="BD672" i="3"/>
  <c r="BE672" i="3"/>
  <c r="BG672" i="3"/>
  <c r="BH672" i="3"/>
  <c r="BJ672" i="3"/>
  <c r="BK672" i="3"/>
  <c r="BM672" i="3"/>
  <c r="BN672" i="3"/>
  <c r="BP672" i="3"/>
  <c r="BQ672" i="3"/>
  <c r="BS672" i="3"/>
  <c r="BT672" i="3"/>
  <c r="BV672" i="3"/>
  <c r="BW672" i="3"/>
  <c r="BY672" i="3"/>
  <c r="CB672" i="3"/>
  <c r="CC672" i="3"/>
  <c r="CD672" i="3"/>
  <c r="CE672" i="3"/>
  <c r="CF672" i="3"/>
  <c r="CG672" i="3"/>
  <c r="C673" i="3"/>
  <c r="R673" i="3"/>
  <c r="Q673" i="3" s="1"/>
  <c r="V673" i="3"/>
  <c r="U673" i="3" s="1"/>
  <c r="AA673" i="3"/>
  <c r="AB673" i="3" s="1"/>
  <c r="AD673" i="3"/>
  <c r="AE673" i="3" s="1"/>
  <c r="AF673" i="3"/>
  <c r="AH673" i="3"/>
  <c r="C674" i="3"/>
  <c r="R674" i="3"/>
  <c r="Q674" i="3" s="1"/>
  <c r="V674" i="3"/>
  <c r="U674" i="3" s="1"/>
  <c r="AA674" i="3"/>
  <c r="AB674" i="3" s="1"/>
  <c r="AD674" i="3"/>
  <c r="AE674" i="3" s="1"/>
  <c r="C675" i="3"/>
  <c r="R675" i="3"/>
  <c r="Q675" i="3" s="1"/>
  <c r="V675" i="3"/>
  <c r="U675" i="3" s="1"/>
  <c r="AA675" i="3"/>
  <c r="AB675" i="3" s="1"/>
  <c r="AD675" i="3"/>
  <c r="AE675" i="3" s="1"/>
  <c r="C676" i="3"/>
  <c r="R676" i="3"/>
  <c r="Q676" i="3" s="1"/>
  <c r="V676" i="3"/>
  <c r="U676" i="3" s="1"/>
  <c r="AA676" i="3"/>
  <c r="AB676" i="3" s="1"/>
  <c r="AD676" i="3"/>
  <c r="AE676" i="3" s="1"/>
  <c r="C677" i="3"/>
  <c r="R677" i="3"/>
  <c r="Q677" i="3" s="1"/>
  <c r="V677" i="3"/>
  <c r="U677" i="3" s="1"/>
  <c r="AA677" i="3"/>
  <c r="AB677" i="3" s="1"/>
  <c r="AD677" i="3"/>
  <c r="AE677" i="3" s="1"/>
  <c r="A678" i="3"/>
  <c r="C678" i="3" s="1"/>
  <c r="S678" i="3"/>
  <c r="S672" i="3" s="1"/>
  <c r="S669" i="3" s="1"/>
  <c r="S667" i="3" s="1"/>
  <c r="T678" i="3"/>
  <c r="T672" i="3" s="1"/>
  <c r="T669" i="3" s="1"/>
  <c r="T667" i="3" s="1"/>
  <c r="T664" i="3" s="1"/>
  <c r="T657" i="3" s="1"/>
  <c r="T653" i="3" s="1"/>
  <c r="T650" i="3" s="1"/>
  <c r="T644" i="3" s="1"/>
  <c r="T642" i="3" s="1"/>
  <c r="T640" i="3" s="1"/>
  <c r="T638" i="3" s="1"/>
  <c r="T636" i="3" s="1"/>
  <c r="T631" i="3" s="1"/>
  <c r="T629" i="3" s="1"/>
  <c r="T627" i="3" s="1"/>
  <c r="T621" i="3" s="1"/>
  <c r="T619" i="3" s="1"/>
  <c r="T613" i="3" s="1"/>
  <c r="T609" i="3" s="1"/>
  <c r="T606" i="3" s="1"/>
  <c r="W678" i="3"/>
  <c r="W672" i="3" s="1"/>
  <c r="W669" i="3" s="1"/>
  <c r="W667" i="3" s="1"/>
  <c r="W664" i="3" s="1"/>
  <c r="W657" i="3" s="1"/>
  <c r="W653" i="3" s="1"/>
  <c r="W650" i="3" s="1"/>
  <c r="W644" i="3" s="1"/>
  <c r="W642" i="3" s="1"/>
  <c r="X678" i="3"/>
  <c r="X672" i="3" s="1"/>
  <c r="X669" i="3" s="1"/>
  <c r="X667" i="3" s="1"/>
  <c r="X664" i="3" s="1"/>
  <c r="X657" i="3" s="1"/>
  <c r="X653" i="3" s="1"/>
  <c r="X650" i="3" s="1"/>
  <c r="X644" i="3" s="1"/>
  <c r="X642" i="3" s="1"/>
  <c r="X640" i="3" s="1"/>
  <c r="X638" i="3" s="1"/>
  <c r="X636" i="3" s="1"/>
  <c r="X631" i="3" s="1"/>
  <c r="X629" i="3" s="1"/>
  <c r="X627" i="3" s="1"/>
  <c r="X621" i="3" s="1"/>
  <c r="X619" i="3" s="1"/>
  <c r="X613" i="3" s="1"/>
  <c r="X609" i="3" s="1"/>
  <c r="X606" i="3" s="1"/>
  <c r="Y678" i="3"/>
  <c r="Z678" i="3"/>
  <c r="AC678" i="3"/>
  <c r="AG678" i="3"/>
  <c r="AF678" i="3" s="1"/>
  <c r="AI678" i="3"/>
  <c r="AK678" i="3"/>
  <c r="AL678" i="3"/>
  <c r="AP678" i="3"/>
  <c r="AR678" i="3"/>
  <c r="AU678" i="3" s="1"/>
  <c r="AX678" i="3" s="1"/>
  <c r="AS678" i="3"/>
  <c r="AV678" i="3"/>
  <c r="AY678" i="3"/>
  <c r="BA678" i="3"/>
  <c r="BB678" i="3"/>
  <c r="BD678" i="3"/>
  <c r="BE678" i="3"/>
  <c r="BG678" i="3"/>
  <c r="BH678" i="3"/>
  <c r="BJ678" i="3"/>
  <c r="BK678" i="3"/>
  <c r="BM678" i="3"/>
  <c r="BN678" i="3"/>
  <c r="BP678" i="3"/>
  <c r="BQ678" i="3"/>
  <c r="BS678" i="3"/>
  <c r="BT678" i="3"/>
  <c r="BV678" i="3"/>
  <c r="BW678" i="3"/>
  <c r="BY678" i="3"/>
  <c r="CB678" i="3"/>
  <c r="CC678" i="3"/>
  <c r="CD678" i="3"/>
  <c r="CE678" i="3"/>
  <c r="CF678" i="3"/>
  <c r="CG678" i="3"/>
  <c r="C679" i="3"/>
  <c r="R679" i="3"/>
  <c r="Q679" i="3" s="1"/>
  <c r="V679" i="3"/>
  <c r="U679" i="3" s="1"/>
  <c r="AA679" i="3"/>
  <c r="AB679" i="3" s="1"/>
  <c r="AD679" i="3"/>
  <c r="AE679" i="3" s="1"/>
  <c r="AF679" i="3"/>
  <c r="AH679" i="3"/>
  <c r="C680" i="3"/>
  <c r="AA681" i="3"/>
  <c r="AN681" i="3"/>
  <c r="BI681" i="3"/>
  <c r="A682" i="3"/>
  <c r="C682" i="3" s="1"/>
  <c r="Y682" i="3"/>
  <c r="AG682" i="3"/>
  <c r="AF682" i="3" s="1"/>
  <c r="AI682" i="3"/>
  <c r="AJ682" i="3"/>
  <c r="AK682" i="3"/>
  <c r="AL682" i="3"/>
  <c r="AP682" i="3"/>
  <c r="AR682" i="3"/>
  <c r="AU682" i="3" s="1"/>
  <c r="AX682" i="3" s="1"/>
  <c r="BA682" i="3" s="1"/>
  <c r="BD682" i="3" s="1"/>
  <c r="BG682" i="3" s="1"/>
  <c r="BJ682" i="3" s="1"/>
  <c r="AS682" i="3"/>
  <c r="AV682" i="3"/>
  <c r="AY682" i="3"/>
  <c r="BB682" i="3"/>
  <c r="BE682" i="3"/>
  <c r="BH682" i="3"/>
  <c r="BK682" i="3"/>
  <c r="BM682" i="3"/>
  <c r="BN682" i="3"/>
  <c r="BP682" i="3"/>
  <c r="BQ682" i="3"/>
  <c r="BS682" i="3"/>
  <c r="BT682" i="3"/>
  <c r="BV682" i="3"/>
  <c r="BW682" i="3"/>
  <c r="BY682" i="3"/>
  <c r="CB682" i="3"/>
  <c r="CC682" i="3"/>
  <c r="CD682" i="3"/>
  <c r="CE682" i="3"/>
  <c r="CF682" i="3"/>
  <c r="CG682" i="3"/>
  <c r="C683" i="3"/>
  <c r="R683" i="3"/>
  <c r="Q683" i="3" s="1"/>
  <c r="V683" i="3"/>
  <c r="U683" i="3" s="1"/>
  <c r="AA683" i="3"/>
  <c r="AB683" i="3" s="1"/>
  <c r="AD683" i="3"/>
  <c r="AE683" i="3" s="1"/>
  <c r="AF683" i="3"/>
  <c r="AH683" i="3"/>
  <c r="C684" i="3"/>
  <c r="R684" i="3"/>
  <c r="Q684" i="3" s="1"/>
  <c r="V684" i="3"/>
  <c r="U684" i="3" s="1"/>
  <c r="AA684" i="3"/>
  <c r="AB684" i="3" s="1"/>
  <c r="AD684" i="3"/>
  <c r="AE684" i="3" s="1"/>
  <c r="C685" i="3"/>
  <c r="R685" i="3"/>
  <c r="Q685" i="3" s="1"/>
  <c r="V685" i="3"/>
  <c r="U685" i="3" s="1"/>
  <c r="AA685" i="3"/>
  <c r="AB685" i="3" s="1"/>
  <c r="AD685" i="3"/>
  <c r="AE685" i="3" s="1"/>
  <c r="A686" i="3"/>
  <c r="C686" i="3" s="1"/>
  <c r="Y686" i="3"/>
  <c r="AG686" i="3"/>
  <c r="AF686" i="3" s="1"/>
  <c r="AI686" i="3"/>
  <c r="AJ686" i="3"/>
  <c r="AK686" i="3"/>
  <c r="AL686" i="3"/>
  <c r="AP686" i="3"/>
  <c r="AR686" i="3"/>
  <c r="AS686" i="3"/>
  <c r="AU686" i="3"/>
  <c r="AV686" i="3"/>
  <c r="AX686" i="3"/>
  <c r="AY686" i="3"/>
  <c r="BA686" i="3"/>
  <c r="BB686" i="3"/>
  <c r="BD686" i="3"/>
  <c r="BE686" i="3"/>
  <c r="BG686" i="3"/>
  <c r="BH686" i="3"/>
  <c r="BJ686" i="3"/>
  <c r="BK686" i="3"/>
  <c r="BM686" i="3"/>
  <c r="BN686" i="3"/>
  <c r="BP686" i="3"/>
  <c r="BQ686" i="3"/>
  <c r="BS686" i="3"/>
  <c r="BT686" i="3"/>
  <c r="BV686" i="3"/>
  <c r="BW686" i="3"/>
  <c r="BY686" i="3"/>
  <c r="CB686" i="3"/>
  <c r="CC686" i="3"/>
  <c r="CD686" i="3"/>
  <c r="CE686" i="3"/>
  <c r="CF686" i="3"/>
  <c r="CG686" i="3"/>
  <c r="C687" i="3"/>
  <c r="R687" i="3"/>
  <c r="Q687" i="3" s="1"/>
  <c r="V687" i="3"/>
  <c r="U687" i="3" s="1"/>
  <c r="AA687" i="3"/>
  <c r="AB687" i="3" s="1"/>
  <c r="AD687" i="3"/>
  <c r="AE687" i="3" s="1"/>
  <c r="AF687" i="3"/>
  <c r="AH687" i="3"/>
  <c r="C688" i="3"/>
  <c r="R688" i="3"/>
  <c r="Q688" i="3" s="1"/>
  <c r="V688" i="3"/>
  <c r="U688" i="3" s="1"/>
  <c r="AA688" i="3"/>
  <c r="AB688" i="3" s="1"/>
  <c r="AD688" i="3"/>
  <c r="AE688" i="3" s="1"/>
  <c r="C689" i="3"/>
  <c r="R689" i="3"/>
  <c r="Q689" i="3" s="1"/>
  <c r="V689" i="3"/>
  <c r="U689" i="3" s="1"/>
  <c r="AA689" i="3"/>
  <c r="AB689" i="3" s="1"/>
  <c r="AD689" i="3"/>
  <c r="AE689" i="3" s="1"/>
  <c r="C690" i="3"/>
  <c r="R690" i="3"/>
  <c r="Q690" i="3" s="1"/>
  <c r="V690" i="3"/>
  <c r="U690" i="3" s="1"/>
  <c r="AA690" i="3"/>
  <c r="AB690" i="3" s="1"/>
  <c r="AD690" i="3"/>
  <c r="AE690" i="3" s="1"/>
  <c r="C691" i="3"/>
  <c r="R691" i="3"/>
  <c r="Q691" i="3" s="1"/>
  <c r="V691" i="3"/>
  <c r="U691" i="3" s="1"/>
  <c r="AA691" i="3"/>
  <c r="AB691" i="3" s="1"/>
  <c r="AD691" i="3"/>
  <c r="AE691" i="3" s="1"/>
  <c r="A692" i="3"/>
  <c r="C692" i="3" s="1"/>
  <c r="Y692" i="3"/>
  <c r="AG692" i="3"/>
  <c r="AF692" i="3" s="1"/>
  <c r="AI692" i="3"/>
  <c r="AJ692" i="3"/>
  <c r="AK692" i="3"/>
  <c r="AL692" i="3"/>
  <c r="AP692" i="3"/>
  <c r="AR692" i="3"/>
  <c r="AS692" i="3"/>
  <c r="AU692" i="3"/>
  <c r="AV692" i="3"/>
  <c r="AX692" i="3"/>
  <c r="AY692" i="3"/>
  <c r="BA692" i="3"/>
  <c r="BB692" i="3"/>
  <c r="BD692" i="3"/>
  <c r="BE692" i="3"/>
  <c r="BG692" i="3"/>
  <c r="BH692" i="3"/>
  <c r="BJ692" i="3"/>
  <c r="BK692" i="3"/>
  <c r="BM692" i="3"/>
  <c r="BN692" i="3"/>
  <c r="BP692" i="3"/>
  <c r="BQ692" i="3"/>
  <c r="BS692" i="3"/>
  <c r="BT692" i="3"/>
  <c r="BV692" i="3"/>
  <c r="BW692" i="3"/>
  <c r="BY692" i="3"/>
  <c r="CB692" i="3"/>
  <c r="CC692" i="3"/>
  <c r="CD692" i="3"/>
  <c r="CE692" i="3"/>
  <c r="CF692" i="3"/>
  <c r="CG692" i="3"/>
  <c r="C693" i="3"/>
  <c r="R693" i="3"/>
  <c r="Q693" i="3" s="1"/>
  <c r="V693" i="3"/>
  <c r="U693" i="3" s="1"/>
  <c r="AA693" i="3"/>
  <c r="AB693" i="3" s="1"/>
  <c r="AD693" i="3"/>
  <c r="AE693" i="3" s="1"/>
  <c r="AF693" i="3"/>
  <c r="AH693" i="3"/>
  <c r="C694" i="3"/>
  <c r="R694" i="3"/>
  <c r="Q694" i="3" s="1"/>
  <c r="V694" i="3"/>
  <c r="U694" i="3" s="1"/>
  <c r="AA694" i="3"/>
  <c r="AB694" i="3" s="1"/>
  <c r="AD694" i="3"/>
  <c r="AE694" i="3" s="1"/>
  <c r="C695" i="3"/>
  <c r="R695" i="3"/>
  <c r="Q695" i="3" s="1"/>
  <c r="V695" i="3"/>
  <c r="U695" i="3" s="1"/>
  <c r="AA695" i="3"/>
  <c r="AB695" i="3" s="1"/>
  <c r="AD695" i="3"/>
  <c r="AE695" i="3" s="1"/>
  <c r="C696" i="3"/>
  <c r="R696" i="3"/>
  <c r="Q696" i="3" s="1"/>
  <c r="V696" i="3"/>
  <c r="U696" i="3" s="1"/>
  <c r="AA696" i="3"/>
  <c r="AB696" i="3" s="1"/>
  <c r="AD696" i="3"/>
  <c r="AE696" i="3" s="1"/>
  <c r="C697" i="3"/>
  <c r="R697" i="3"/>
  <c r="Q697" i="3" s="1"/>
  <c r="V697" i="3"/>
  <c r="U697" i="3" s="1"/>
  <c r="AA697" i="3"/>
  <c r="AB697" i="3" s="1"/>
  <c r="AD697" i="3"/>
  <c r="AE697" i="3" s="1"/>
  <c r="A698" i="3"/>
  <c r="C698" i="3" s="1"/>
  <c r="Y698" i="3"/>
  <c r="AG698" i="3"/>
  <c r="AF698" i="3" s="1"/>
  <c r="AI698" i="3"/>
  <c r="AJ698" i="3"/>
  <c r="AK698" i="3"/>
  <c r="AL698" i="3"/>
  <c r="AP698" i="3"/>
  <c r="AR698" i="3"/>
  <c r="AU698" i="3" s="1"/>
  <c r="AX698" i="3" s="1"/>
  <c r="BA698" i="3" s="1"/>
  <c r="BD698" i="3" s="1"/>
  <c r="BG698" i="3" s="1"/>
  <c r="BJ698" i="3" s="1"/>
  <c r="BM698" i="3" s="1"/>
  <c r="BP698" i="3" s="1"/>
  <c r="AS698" i="3"/>
  <c r="AV698" i="3"/>
  <c r="AY698" i="3"/>
  <c r="BB698" i="3"/>
  <c r="BE698" i="3"/>
  <c r="BH698" i="3"/>
  <c r="BK698" i="3"/>
  <c r="BN698" i="3"/>
  <c r="BQ698" i="3"/>
  <c r="BS698" i="3"/>
  <c r="BT698" i="3"/>
  <c r="BV698" i="3"/>
  <c r="BW698" i="3"/>
  <c r="BY698" i="3"/>
  <c r="CB698" i="3"/>
  <c r="CC698" i="3"/>
  <c r="CD698" i="3"/>
  <c r="CE698" i="3"/>
  <c r="CF698" i="3"/>
  <c r="CG698" i="3"/>
  <c r="C699" i="3"/>
  <c r="R699" i="3"/>
  <c r="Q699" i="3" s="1"/>
  <c r="V699" i="3"/>
  <c r="U699" i="3" s="1"/>
  <c r="AA699" i="3"/>
  <c r="AB699" i="3" s="1"/>
  <c r="AD699" i="3"/>
  <c r="AE699" i="3" s="1"/>
  <c r="AF699" i="3"/>
  <c r="AH699" i="3"/>
  <c r="A700" i="3"/>
  <c r="C700" i="3" s="1"/>
  <c r="Y700" i="3"/>
  <c r="AG700" i="3"/>
  <c r="AF700" i="3" s="1"/>
  <c r="AI700" i="3"/>
  <c r="AJ700" i="3"/>
  <c r="AK700" i="3"/>
  <c r="AL700" i="3"/>
  <c r="AP700" i="3"/>
  <c r="AR700" i="3"/>
  <c r="AS700" i="3"/>
  <c r="AU700" i="3"/>
  <c r="AV700" i="3"/>
  <c r="AX700" i="3"/>
  <c r="AY700" i="3"/>
  <c r="BA700" i="3"/>
  <c r="BB700" i="3"/>
  <c r="BD700" i="3"/>
  <c r="BE700" i="3"/>
  <c r="BG700" i="3"/>
  <c r="BH700" i="3"/>
  <c r="BJ700" i="3"/>
  <c r="BK700" i="3"/>
  <c r="BM700" i="3"/>
  <c r="BN700" i="3"/>
  <c r="BP700" i="3"/>
  <c r="BQ700" i="3"/>
  <c r="BS700" i="3"/>
  <c r="BT700" i="3"/>
  <c r="BV700" i="3"/>
  <c r="BW700" i="3"/>
  <c r="BY700" i="3"/>
  <c r="CB700" i="3"/>
  <c r="CC700" i="3"/>
  <c r="CD700" i="3"/>
  <c r="CE700" i="3"/>
  <c r="CF700" i="3"/>
  <c r="CG700" i="3"/>
  <c r="C701" i="3"/>
  <c r="R701" i="3"/>
  <c r="Q701" i="3" s="1"/>
  <c r="V701" i="3"/>
  <c r="U701" i="3" s="1"/>
  <c r="AA701" i="3"/>
  <c r="AB701" i="3" s="1"/>
  <c r="AD701" i="3"/>
  <c r="AE701" i="3" s="1"/>
  <c r="AF701" i="3"/>
  <c r="AH701" i="3"/>
  <c r="C702" i="3"/>
  <c r="R702" i="3"/>
  <c r="Q702" i="3" s="1"/>
  <c r="V702" i="3"/>
  <c r="U702" i="3" s="1"/>
  <c r="AA702" i="3"/>
  <c r="AB702" i="3" s="1"/>
  <c r="AD702" i="3"/>
  <c r="AE702" i="3" s="1"/>
  <c r="C703" i="3"/>
  <c r="R703" i="3"/>
  <c r="Q703" i="3" s="1"/>
  <c r="V703" i="3"/>
  <c r="U703" i="3" s="1"/>
  <c r="AA703" i="3"/>
  <c r="AB703" i="3" s="1"/>
  <c r="AD703" i="3"/>
  <c r="AE703" i="3" s="1"/>
  <c r="C704" i="3"/>
  <c r="R704" i="3"/>
  <c r="Q704" i="3" s="1"/>
  <c r="V704" i="3"/>
  <c r="U704" i="3" s="1"/>
  <c r="AA704" i="3"/>
  <c r="AB704" i="3" s="1"/>
  <c r="AD704" i="3"/>
  <c r="AE704" i="3" s="1"/>
  <c r="C705" i="3"/>
  <c r="R705" i="3"/>
  <c r="Q705" i="3" s="1"/>
  <c r="V705" i="3"/>
  <c r="U705" i="3" s="1"/>
  <c r="AA705" i="3"/>
  <c r="AB705" i="3" s="1"/>
  <c r="AD705" i="3"/>
  <c r="AE705" i="3" s="1"/>
  <c r="C706" i="3"/>
  <c r="R706" i="3"/>
  <c r="Q706" i="3" s="1"/>
  <c r="V706" i="3"/>
  <c r="U706" i="3" s="1"/>
  <c r="AA706" i="3"/>
  <c r="AB706" i="3" s="1"/>
  <c r="AD706" i="3"/>
  <c r="AE706" i="3" s="1"/>
  <c r="C707" i="3"/>
  <c r="R707" i="3"/>
  <c r="Q707" i="3" s="1"/>
  <c r="V707" i="3"/>
  <c r="U707" i="3" s="1"/>
  <c r="AA707" i="3"/>
  <c r="AB707" i="3" s="1"/>
  <c r="AD707" i="3"/>
  <c r="AE707" i="3" s="1"/>
  <c r="C708" i="3"/>
  <c r="R708" i="3"/>
  <c r="Q708" i="3" s="1"/>
  <c r="V708" i="3"/>
  <c r="U708" i="3" s="1"/>
  <c r="AA708" i="3"/>
  <c r="AB708" i="3" s="1"/>
  <c r="AD708" i="3"/>
  <c r="AE708" i="3" s="1"/>
  <c r="C709" i="3"/>
  <c r="R709" i="3"/>
  <c r="Q709" i="3" s="1"/>
  <c r="V709" i="3"/>
  <c r="U709" i="3" s="1"/>
  <c r="AA709" i="3"/>
  <c r="AB709" i="3" s="1"/>
  <c r="AD709" i="3"/>
  <c r="AE709" i="3" s="1"/>
  <c r="C710" i="3"/>
  <c r="R710" i="3"/>
  <c r="Q710" i="3" s="1"/>
  <c r="V710" i="3"/>
  <c r="U710" i="3" s="1"/>
  <c r="AA710" i="3"/>
  <c r="AB710" i="3" s="1"/>
  <c r="AD710" i="3"/>
  <c r="AE710" i="3" s="1"/>
  <c r="C711" i="3"/>
  <c r="R711" i="3"/>
  <c r="Q711" i="3" s="1"/>
  <c r="V711" i="3"/>
  <c r="U711" i="3" s="1"/>
  <c r="AA711" i="3"/>
  <c r="AB711" i="3" s="1"/>
  <c r="AD711" i="3"/>
  <c r="AE711" i="3" s="1"/>
  <c r="A712" i="3"/>
  <c r="C712" i="3" s="1"/>
  <c r="Y712" i="3"/>
  <c r="AG712" i="3"/>
  <c r="AF712" i="3" s="1"/>
  <c r="AI712" i="3"/>
  <c r="AJ712" i="3"/>
  <c r="AK712" i="3"/>
  <c r="AL712" i="3"/>
  <c r="AP712" i="3"/>
  <c r="AR712" i="3"/>
  <c r="AS712" i="3"/>
  <c r="AU712" i="3"/>
  <c r="AV712" i="3"/>
  <c r="AX712" i="3"/>
  <c r="AY712" i="3"/>
  <c r="BA712" i="3"/>
  <c r="BB712" i="3"/>
  <c r="BD712" i="3"/>
  <c r="BE712" i="3"/>
  <c r="BG712" i="3"/>
  <c r="BH712" i="3"/>
  <c r="BJ712" i="3"/>
  <c r="BK712" i="3"/>
  <c r="BM712" i="3"/>
  <c r="BN712" i="3"/>
  <c r="BP712" i="3"/>
  <c r="BQ712" i="3"/>
  <c r="BS712" i="3"/>
  <c r="BT712" i="3"/>
  <c r="BV712" i="3"/>
  <c r="BW712" i="3"/>
  <c r="BY712" i="3"/>
  <c r="CB712" i="3"/>
  <c r="CC712" i="3"/>
  <c r="CD712" i="3"/>
  <c r="CE712" i="3"/>
  <c r="CF712" i="3"/>
  <c r="CG712" i="3"/>
  <c r="C713" i="3"/>
  <c r="R713" i="3"/>
  <c r="Q713" i="3" s="1"/>
  <c r="V713" i="3"/>
  <c r="U713" i="3" s="1"/>
  <c r="AA713" i="3"/>
  <c r="AB713" i="3" s="1"/>
  <c r="AD713" i="3"/>
  <c r="AE713" i="3" s="1"/>
  <c r="AF713" i="3"/>
  <c r="AH713" i="3"/>
  <c r="C714" i="3"/>
  <c r="R714" i="3"/>
  <c r="Q714" i="3" s="1"/>
  <c r="V714" i="3"/>
  <c r="U714" i="3" s="1"/>
  <c r="AA714" i="3"/>
  <c r="AB714" i="3" s="1"/>
  <c r="AD714" i="3"/>
  <c r="AE714" i="3" s="1"/>
  <c r="A715" i="3"/>
  <c r="C715" i="3" s="1"/>
  <c r="Y715" i="3"/>
  <c r="AG715" i="3"/>
  <c r="AF715" i="3" s="1"/>
  <c r="AI715" i="3"/>
  <c r="AJ715" i="3"/>
  <c r="AK715" i="3"/>
  <c r="AL715" i="3"/>
  <c r="AP715" i="3"/>
  <c r="AR715" i="3"/>
  <c r="AS715" i="3"/>
  <c r="AU715" i="3"/>
  <c r="AV715" i="3"/>
  <c r="AX715" i="3"/>
  <c r="AY715" i="3"/>
  <c r="BA715" i="3"/>
  <c r="BB715" i="3"/>
  <c r="BD715" i="3"/>
  <c r="BE715" i="3"/>
  <c r="BG715" i="3"/>
  <c r="BH715" i="3"/>
  <c r="BJ715" i="3"/>
  <c r="BK715" i="3"/>
  <c r="BM715" i="3"/>
  <c r="BN715" i="3"/>
  <c r="BP715" i="3"/>
  <c r="BQ715" i="3"/>
  <c r="BS715" i="3"/>
  <c r="BT715" i="3"/>
  <c r="BV715" i="3"/>
  <c r="BW715" i="3"/>
  <c r="BY715" i="3"/>
  <c r="CB715" i="3"/>
  <c r="CC715" i="3"/>
  <c r="CD715" i="3"/>
  <c r="CE715" i="3"/>
  <c r="CF715" i="3"/>
  <c r="CG715" i="3"/>
  <c r="C716" i="3"/>
  <c r="R716" i="3"/>
  <c r="Q716" i="3" s="1"/>
  <c r="V716" i="3"/>
  <c r="U716" i="3" s="1"/>
  <c r="AA716" i="3"/>
  <c r="AB716" i="3" s="1"/>
  <c r="AD716" i="3"/>
  <c r="AE716" i="3" s="1"/>
  <c r="AF716" i="3"/>
  <c r="AH716" i="3"/>
  <c r="C717" i="3"/>
  <c r="R717" i="3"/>
  <c r="Q717" i="3" s="1"/>
  <c r="V717" i="3"/>
  <c r="U717" i="3" s="1"/>
  <c r="AA717" i="3"/>
  <c r="AB717" i="3" s="1"/>
  <c r="AD717" i="3"/>
  <c r="AE717" i="3" s="1"/>
  <c r="A718" i="3"/>
  <c r="C718" i="3" s="1"/>
  <c r="Y718" i="3"/>
  <c r="AG718" i="3"/>
  <c r="AF718" i="3" s="1"/>
  <c r="AI718" i="3"/>
  <c r="AJ718" i="3"/>
  <c r="AK718" i="3"/>
  <c r="AL718" i="3"/>
  <c r="AP718" i="3"/>
  <c r="AR718" i="3"/>
  <c r="AU718" i="3" s="1"/>
  <c r="AS718" i="3"/>
  <c r="AV718" i="3"/>
  <c r="AX718" i="3"/>
  <c r="AY718" i="3"/>
  <c r="BA718" i="3"/>
  <c r="BB718" i="3"/>
  <c r="BD718" i="3"/>
  <c r="BE718" i="3"/>
  <c r="BG718" i="3"/>
  <c r="BH718" i="3"/>
  <c r="BJ718" i="3"/>
  <c r="BK718" i="3"/>
  <c r="BM718" i="3"/>
  <c r="BN718" i="3"/>
  <c r="BP718" i="3"/>
  <c r="BQ718" i="3"/>
  <c r="BS718" i="3"/>
  <c r="BT718" i="3"/>
  <c r="BV718" i="3"/>
  <c r="BW718" i="3"/>
  <c r="BY718" i="3"/>
  <c r="CB718" i="3"/>
  <c r="CC718" i="3"/>
  <c r="CD718" i="3"/>
  <c r="CE718" i="3"/>
  <c r="CF718" i="3"/>
  <c r="CG718" i="3"/>
  <c r="C719" i="3"/>
  <c r="R719" i="3"/>
  <c r="Q719" i="3" s="1"/>
  <c r="V719" i="3"/>
  <c r="U719" i="3" s="1"/>
  <c r="AA719" i="3"/>
  <c r="AB719" i="3" s="1"/>
  <c r="AD719" i="3"/>
  <c r="AE719" i="3" s="1"/>
  <c r="AF719" i="3"/>
  <c r="AH719" i="3"/>
  <c r="C720" i="3"/>
  <c r="R720" i="3"/>
  <c r="Q720" i="3" s="1"/>
  <c r="V720" i="3"/>
  <c r="U720" i="3" s="1"/>
  <c r="AA720" i="3"/>
  <c r="AB720" i="3" s="1"/>
  <c r="AD720" i="3"/>
  <c r="AE720" i="3" s="1"/>
  <c r="C721" i="3"/>
  <c r="R721" i="3"/>
  <c r="Q721" i="3" s="1"/>
  <c r="V721" i="3"/>
  <c r="U721" i="3" s="1"/>
  <c r="AA721" i="3"/>
  <c r="AB721" i="3" s="1"/>
  <c r="AD721" i="3"/>
  <c r="AE721" i="3" s="1"/>
  <c r="C722" i="3"/>
  <c r="R722" i="3"/>
  <c r="Q722" i="3" s="1"/>
  <c r="V722" i="3"/>
  <c r="U722" i="3" s="1"/>
  <c r="AA722" i="3"/>
  <c r="AB722" i="3" s="1"/>
  <c r="AD722" i="3"/>
  <c r="AE722" i="3" s="1"/>
  <c r="C723" i="3"/>
  <c r="R723" i="3"/>
  <c r="Q723" i="3" s="1"/>
  <c r="V723" i="3"/>
  <c r="U723" i="3" s="1"/>
  <c r="AA723" i="3"/>
  <c r="AB723" i="3" s="1"/>
  <c r="AD723" i="3"/>
  <c r="AE723" i="3" s="1"/>
  <c r="C724" i="3"/>
  <c r="R724" i="3"/>
  <c r="Q724" i="3" s="1"/>
  <c r="V724" i="3"/>
  <c r="U724" i="3" s="1"/>
  <c r="AA724" i="3"/>
  <c r="AB724" i="3" s="1"/>
  <c r="AD724" i="3"/>
  <c r="AE724" i="3" s="1"/>
  <c r="C725" i="3"/>
  <c r="R725" i="3"/>
  <c r="Q725" i="3" s="1"/>
  <c r="V725" i="3"/>
  <c r="U725" i="3" s="1"/>
  <c r="AA725" i="3"/>
  <c r="AB725" i="3" s="1"/>
  <c r="AD725" i="3"/>
  <c r="AE725" i="3" s="1"/>
  <c r="A726" i="3"/>
  <c r="C726" i="3" s="1"/>
  <c r="Y726" i="3"/>
  <c r="AG726" i="3"/>
  <c r="AF726" i="3" s="1"/>
  <c r="AI726" i="3"/>
  <c r="AJ726" i="3"/>
  <c r="AK726" i="3"/>
  <c r="AL726" i="3"/>
  <c r="AP726" i="3"/>
  <c r="AR726" i="3"/>
  <c r="AS726" i="3"/>
  <c r="AU726" i="3"/>
  <c r="AV726" i="3"/>
  <c r="AX726" i="3"/>
  <c r="AY726" i="3"/>
  <c r="BA726" i="3"/>
  <c r="BB726" i="3"/>
  <c r="BD726" i="3"/>
  <c r="BE726" i="3"/>
  <c r="BG726" i="3"/>
  <c r="BH726" i="3"/>
  <c r="BJ726" i="3"/>
  <c r="BK726" i="3"/>
  <c r="BM726" i="3"/>
  <c r="BN726" i="3"/>
  <c r="BP726" i="3"/>
  <c r="BQ726" i="3"/>
  <c r="BS726" i="3"/>
  <c r="BT726" i="3"/>
  <c r="BV726" i="3"/>
  <c r="BW726" i="3"/>
  <c r="BY726" i="3"/>
  <c r="CB726" i="3"/>
  <c r="CC726" i="3"/>
  <c r="CD726" i="3"/>
  <c r="CE726" i="3"/>
  <c r="CF726" i="3"/>
  <c r="CG726" i="3"/>
  <c r="C727" i="3"/>
  <c r="R727" i="3"/>
  <c r="Q727" i="3" s="1"/>
  <c r="V727" i="3"/>
  <c r="U727" i="3" s="1"/>
  <c r="AA727" i="3"/>
  <c r="AB727" i="3" s="1"/>
  <c r="AD727" i="3"/>
  <c r="AE727" i="3" s="1"/>
  <c r="AF727" i="3"/>
  <c r="AH727" i="3"/>
  <c r="A728" i="3"/>
  <c r="C728" i="3" s="1"/>
  <c r="Y728" i="3"/>
  <c r="AG728" i="3"/>
  <c r="AF728" i="3" s="1"/>
  <c r="AI728" i="3"/>
  <c r="AJ728" i="3"/>
  <c r="AK728" i="3"/>
  <c r="AL728" i="3"/>
  <c r="AP728" i="3"/>
  <c r="AR728" i="3"/>
  <c r="AU728" i="3" s="1"/>
  <c r="AS728" i="3"/>
  <c r="AV728" i="3"/>
  <c r="AX728" i="3"/>
  <c r="AY728" i="3"/>
  <c r="BA728" i="3"/>
  <c r="BB728" i="3"/>
  <c r="BD728" i="3"/>
  <c r="BE728" i="3"/>
  <c r="BG728" i="3"/>
  <c r="BH728" i="3"/>
  <c r="BJ728" i="3"/>
  <c r="BK728" i="3"/>
  <c r="BM728" i="3"/>
  <c r="BN728" i="3"/>
  <c r="BP728" i="3"/>
  <c r="BQ728" i="3"/>
  <c r="BS728" i="3"/>
  <c r="BT728" i="3"/>
  <c r="BV728" i="3"/>
  <c r="BW728" i="3"/>
  <c r="BY728" i="3"/>
  <c r="CB728" i="3"/>
  <c r="CC728" i="3"/>
  <c r="CD728" i="3"/>
  <c r="CE728" i="3"/>
  <c r="CF728" i="3"/>
  <c r="CG728" i="3"/>
  <c r="C729" i="3"/>
  <c r="R729" i="3"/>
  <c r="Q729" i="3" s="1"/>
  <c r="V729" i="3"/>
  <c r="U729" i="3" s="1"/>
  <c r="AA729" i="3"/>
  <c r="AB729" i="3" s="1"/>
  <c r="AD729" i="3"/>
  <c r="AE729" i="3" s="1"/>
  <c r="AF729" i="3"/>
  <c r="AH729" i="3"/>
  <c r="A730" i="3"/>
  <c r="C730" i="3" s="1"/>
  <c r="Y730" i="3"/>
  <c r="AG730" i="3"/>
  <c r="AF730" i="3" s="1"/>
  <c r="AI730" i="3"/>
  <c r="AJ730" i="3"/>
  <c r="AK730" i="3"/>
  <c r="AL730" i="3"/>
  <c r="AP730" i="3"/>
  <c r="AR730" i="3"/>
  <c r="AS730" i="3"/>
  <c r="AV730" i="3"/>
  <c r="AX730" i="3"/>
  <c r="AY730" i="3"/>
  <c r="BA730" i="3"/>
  <c r="BB730" i="3"/>
  <c r="BD730" i="3"/>
  <c r="BE730" i="3"/>
  <c r="BG730" i="3"/>
  <c r="BH730" i="3"/>
  <c r="BJ730" i="3"/>
  <c r="BK730" i="3"/>
  <c r="BM730" i="3"/>
  <c r="BN730" i="3"/>
  <c r="BP730" i="3"/>
  <c r="BQ730" i="3"/>
  <c r="BS730" i="3"/>
  <c r="BT730" i="3"/>
  <c r="BV730" i="3"/>
  <c r="BW730" i="3"/>
  <c r="BY730" i="3"/>
  <c r="CB730" i="3"/>
  <c r="CC730" i="3"/>
  <c r="CD730" i="3"/>
  <c r="CE730" i="3"/>
  <c r="CF730" i="3"/>
  <c r="CG730" i="3"/>
  <c r="C731" i="3"/>
  <c r="R731" i="3"/>
  <c r="Q731" i="3" s="1"/>
  <c r="V731" i="3"/>
  <c r="U731" i="3" s="1"/>
  <c r="AA731" i="3"/>
  <c r="AB731" i="3" s="1"/>
  <c r="AD731" i="3"/>
  <c r="AE731" i="3" s="1"/>
  <c r="AF731" i="3"/>
  <c r="AH731" i="3"/>
  <c r="A732" i="3"/>
  <c r="C732" i="3" s="1"/>
  <c r="Y732" i="3"/>
  <c r="AG732" i="3"/>
  <c r="AF732" i="3" s="1"/>
  <c r="AI732" i="3"/>
  <c r="AJ732" i="3"/>
  <c r="AK732" i="3"/>
  <c r="AL732" i="3"/>
  <c r="AP732" i="3"/>
  <c r="AR732" i="3"/>
  <c r="AU732" i="3" s="1"/>
  <c r="AX732" i="3" s="1"/>
  <c r="BA732" i="3" s="1"/>
  <c r="AS732" i="3"/>
  <c r="AV732" i="3"/>
  <c r="AY732" i="3"/>
  <c r="BB732" i="3"/>
  <c r="BD732" i="3"/>
  <c r="BE732" i="3"/>
  <c r="BG732" i="3"/>
  <c r="BH732" i="3"/>
  <c r="BJ732" i="3"/>
  <c r="BK732" i="3"/>
  <c r="BM732" i="3"/>
  <c r="BN732" i="3"/>
  <c r="BP732" i="3"/>
  <c r="BQ732" i="3"/>
  <c r="BS732" i="3"/>
  <c r="BT732" i="3"/>
  <c r="BV732" i="3"/>
  <c r="BW732" i="3"/>
  <c r="BY732" i="3"/>
  <c r="CB732" i="3"/>
  <c r="CC732" i="3"/>
  <c r="CD732" i="3"/>
  <c r="CE732" i="3"/>
  <c r="CF732" i="3"/>
  <c r="CG732" i="3"/>
  <c r="C733" i="3"/>
  <c r="R733" i="3"/>
  <c r="Q733" i="3" s="1"/>
  <c r="V733" i="3"/>
  <c r="U733" i="3" s="1"/>
  <c r="AA733" i="3"/>
  <c r="AB733" i="3" s="1"/>
  <c r="AD733" i="3"/>
  <c r="AE733" i="3" s="1"/>
  <c r="AF733" i="3"/>
  <c r="AH733" i="3"/>
  <c r="C734" i="3"/>
  <c r="R734" i="3"/>
  <c r="Q734" i="3" s="1"/>
  <c r="V734" i="3"/>
  <c r="U734" i="3" s="1"/>
  <c r="AA734" i="3"/>
  <c r="AB734" i="3" s="1"/>
  <c r="AD734" i="3"/>
  <c r="AE734" i="3" s="1"/>
  <c r="A735" i="3"/>
  <c r="C735" i="3" s="1"/>
  <c r="Y735" i="3"/>
  <c r="AG735" i="3"/>
  <c r="AF735" i="3" s="1"/>
  <c r="AI735" i="3"/>
  <c r="AJ735" i="3"/>
  <c r="AK735" i="3"/>
  <c r="AL735" i="3"/>
  <c r="AP735" i="3"/>
  <c r="AR735" i="3"/>
  <c r="AU735" i="3" s="1"/>
  <c r="AX735" i="3" s="1"/>
  <c r="BA735" i="3" s="1"/>
  <c r="BD735" i="3" s="1"/>
  <c r="BG735" i="3" s="1"/>
  <c r="BJ735" i="3" s="1"/>
  <c r="BM735" i="3" s="1"/>
  <c r="BP735" i="3" s="1"/>
  <c r="AS735" i="3"/>
  <c r="AV735" i="3"/>
  <c r="AY735" i="3"/>
  <c r="BB735" i="3"/>
  <c r="BE735" i="3"/>
  <c r="BH735" i="3"/>
  <c r="BK735" i="3"/>
  <c r="BN735" i="3"/>
  <c r="BQ735" i="3"/>
  <c r="BS735" i="3"/>
  <c r="BT735" i="3"/>
  <c r="BV735" i="3"/>
  <c r="BW735" i="3"/>
  <c r="BY735" i="3"/>
  <c r="CB735" i="3"/>
  <c r="CC735" i="3"/>
  <c r="CD735" i="3"/>
  <c r="CE735" i="3"/>
  <c r="CF735" i="3"/>
  <c r="CG735" i="3"/>
  <c r="C736" i="3"/>
  <c r="R736" i="3"/>
  <c r="Q736" i="3" s="1"/>
  <c r="V736" i="3"/>
  <c r="U736" i="3" s="1"/>
  <c r="AA736" i="3"/>
  <c r="AB736" i="3" s="1"/>
  <c r="AD736" i="3"/>
  <c r="AE736" i="3" s="1"/>
  <c r="AF736" i="3"/>
  <c r="AH736" i="3"/>
  <c r="C737" i="3"/>
  <c r="R737" i="3"/>
  <c r="Q737" i="3" s="1"/>
  <c r="V737" i="3"/>
  <c r="U737" i="3" s="1"/>
  <c r="AA737" i="3"/>
  <c r="AB737" i="3" s="1"/>
  <c r="AD737" i="3"/>
  <c r="AE737" i="3" s="1"/>
  <c r="C738" i="3"/>
  <c r="R738" i="3"/>
  <c r="Q738" i="3" s="1"/>
  <c r="V738" i="3"/>
  <c r="U738" i="3" s="1"/>
  <c r="AA738" i="3"/>
  <c r="AB738" i="3" s="1"/>
  <c r="AD738" i="3"/>
  <c r="AE738" i="3" s="1"/>
  <c r="C739" i="3"/>
  <c r="R739" i="3"/>
  <c r="Q739" i="3" s="1"/>
  <c r="V739" i="3"/>
  <c r="U739" i="3" s="1"/>
  <c r="AA739" i="3"/>
  <c r="AB739" i="3" s="1"/>
  <c r="AD739" i="3"/>
  <c r="AE739" i="3" s="1"/>
  <c r="C740" i="3"/>
  <c r="R740" i="3"/>
  <c r="Q740" i="3" s="1"/>
  <c r="V740" i="3"/>
  <c r="U740" i="3" s="1"/>
  <c r="AA740" i="3"/>
  <c r="AB740" i="3" s="1"/>
  <c r="AD740" i="3"/>
  <c r="AE740" i="3" s="1"/>
  <c r="C741" i="3"/>
  <c r="R741" i="3"/>
  <c r="Q741" i="3" s="1"/>
  <c r="V741" i="3"/>
  <c r="U741" i="3" s="1"/>
  <c r="AA741" i="3"/>
  <c r="AB741" i="3" s="1"/>
  <c r="AD741" i="3"/>
  <c r="AE741" i="3" s="1"/>
  <c r="C742" i="3"/>
  <c r="R742" i="3"/>
  <c r="Q742" i="3" s="1"/>
  <c r="V742" i="3"/>
  <c r="U742" i="3" s="1"/>
  <c r="AA742" i="3"/>
  <c r="AB742" i="3" s="1"/>
  <c r="AD742" i="3"/>
  <c r="AE742" i="3" s="1"/>
  <c r="C743" i="3"/>
  <c r="R743" i="3"/>
  <c r="Q743" i="3" s="1"/>
  <c r="V743" i="3"/>
  <c r="U743" i="3" s="1"/>
  <c r="AA743" i="3"/>
  <c r="AB743" i="3" s="1"/>
  <c r="AD743" i="3"/>
  <c r="AE743" i="3" s="1"/>
  <c r="A744" i="3"/>
  <c r="C744" i="3" s="1"/>
  <c r="Y744" i="3"/>
  <c r="AG744" i="3"/>
  <c r="AF744" i="3" s="1"/>
  <c r="AI744" i="3"/>
  <c r="AJ744" i="3"/>
  <c r="AK744" i="3"/>
  <c r="AL744" i="3"/>
  <c r="AP744" i="3"/>
  <c r="AR744" i="3"/>
  <c r="AU744" i="3" s="1"/>
  <c r="AX744" i="3" s="1"/>
  <c r="BA744" i="3" s="1"/>
  <c r="BD744" i="3" s="1"/>
  <c r="AS744" i="3"/>
  <c r="AV744" i="3"/>
  <c r="AY744" i="3"/>
  <c r="BB744" i="3"/>
  <c r="BE744" i="3"/>
  <c r="BG744" i="3"/>
  <c r="BH744" i="3"/>
  <c r="BJ744" i="3"/>
  <c r="BK744" i="3"/>
  <c r="BM744" i="3"/>
  <c r="BN744" i="3"/>
  <c r="BP744" i="3"/>
  <c r="BQ744" i="3"/>
  <c r="BS744" i="3"/>
  <c r="BT744" i="3"/>
  <c r="BV744" i="3"/>
  <c r="BW744" i="3"/>
  <c r="BY744" i="3"/>
  <c r="CB744" i="3"/>
  <c r="CC744" i="3"/>
  <c r="CD744" i="3"/>
  <c r="CE744" i="3"/>
  <c r="CF744" i="3"/>
  <c r="CG744" i="3"/>
  <c r="C745" i="3"/>
  <c r="R745" i="3"/>
  <c r="Q745" i="3" s="1"/>
  <c r="V745" i="3"/>
  <c r="U745" i="3" s="1"/>
  <c r="AA745" i="3"/>
  <c r="AB745" i="3" s="1"/>
  <c r="AD745" i="3"/>
  <c r="AE745" i="3" s="1"/>
  <c r="AF745" i="3"/>
  <c r="AH745" i="3"/>
  <c r="C746" i="3"/>
  <c r="R746" i="3"/>
  <c r="Q746" i="3" s="1"/>
  <c r="V746" i="3"/>
  <c r="U746" i="3" s="1"/>
  <c r="AA746" i="3"/>
  <c r="AB746" i="3" s="1"/>
  <c r="AD746" i="3"/>
  <c r="AE746" i="3" s="1"/>
  <c r="C747" i="3"/>
  <c r="R747" i="3"/>
  <c r="Q747" i="3" s="1"/>
  <c r="V747" i="3"/>
  <c r="U747" i="3" s="1"/>
  <c r="AA747" i="3"/>
  <c r="AB747" i="3" s="1"/>
  <c r="AD747" i="3"/>
  <c r="AE747" i="3" s="1"/>
  <c r="A748" i="3"/>
  <c r="C748" i="3" s="1"/>
  <c r="Y748" i="3"/>
  <c r="AG748" i="3"/>
  <c r="AF748" i="3" s="1"/>
  <c r="AI748" i="3"/>
  <c r="AJ748" i="3"/>
  <c r="AK748" i="3"/>
  <c r="AL748" i="3"/>
  <c r="AP748" i="3"/>
  <c r="AR748" i="3"/>
  <c r="AU748" i="3" s="1"/>
  <c r="AX748" i="3" s="1"/>
  <c r="BA748" i="3" s="1"/>
  <c r="BD748" i="3" s="1"/>
  <c r="AS748" i="3"/>
  <c r="AV748" i="3"/>
  <c r="AY748" i="3"/>
  <c r="BB748" i="3"/>
  <c r="BE748" i="3"/>
  <c r="BG748" i="3"/>
  <c r="BH748" i="3"/>
  <c r="BJ748" i="3"/>
  <c r="BK748" i="3"/>
  <c r="BM748" i="3"/>
  <c r="BN748" i="3"/>
  <c r="BP748" i="3"/>
  <c r="BQ748" i="3"/>
  <c r="BS748" i="3"/>
  <c r="BT748" i="3"/>
  <c r="BV748" i="3"/>
  <c r="BW748" i="3"/>
  <c r="BY748" i="3"/>
  <c r="CB748" i="3"/>
  <c r="CC748" i="3"/>
  <c r="CD748" i="3"/>
  <c r="CE748" i="3"/>
  <c r="CF748" i="3"/>
  <c r="CG748" i="3"/>
  <c r="C749" i="3"/>
  <c r="R749" i="3"/>
  <c r="Q749" i="3" s="1"/>
  <c r="V749" i="3"/>
  <c r="U749" i="3" s="1"/>
  <c r="AA749" i="3"/>
  <c r="AB749" i="3" s="1"/>
  <c r="AD749" i="3"/>
  <c r="AE749" i="3" s="1"/>
  <c r="AF749" i="3"/>
  <c r="AH749" i="3"/>
  <c r="C750" i="3"/>
  <c r="R750" i="3"/>
  <c r="Q750" i="3" s="1"/>
  <c r="V750" i="3"/>
  <c r="U750" i="3" s="1"/>
  <c r="AA750" i="3"/>
  <c r="AB750" i="3" s="1"/>
  <c r="AD750" i="3"/>
  <c r="AE750" i="3" s="1"/>
  <c r="C751" i="3"/>
  <c r="R751" i="3"/>
  <c r="Q751" i="3" s="1"/>
  <c r="V751" i="3"/>
  <c r="U751" i="3" s="1"/>
  <c r="AA751" i="3"/>
  <c r="AB751" i="3" s="1"/>
  <c r="AD751" i="3"/>
  <c r="AE751" i="3" s="1"/>
  <c r="C752" i="3"/>
  <c r="R752" i="3"/>
  <c r="Q752" i="3" s="1"/>
  <c r="V752" i="3"/>
  <c r="U752" i="3" s="1"/>
  <c r="AA752" i="3"/>
  <c r="AB752" i="3" s="1"/>
  <c r="AD752" i="3"/>
  <c r="AE752" i="3" s="1"/>
  <c r="C753" i="3"/>
  <c r="R753" i="3"/>
  <c r="Q753" i="3" s="1"/>
  <c r="V753" i="3"/>
  <c r="U753" i="3" s="1"/>
  <c r="AA753" i="3"/>
  <c r="AB753" i="3" s="1"/>
  <c r="AD753" i="3"/>
  <c r="AE753" i="3" s="1"/>
  <c r="A754" i="3"/>
  <c r="C754" i="3" s="1"/>
  <c r="Y754" i="3"/>
  <c r="AG754" i="3"/>
  <c r="AF754" i="3" s="1"/>
  <c r="AI754" i="3"/>
  <c r="AJ754" i="3"/>
  <c r="AK754" i="3"/>
  <c r="AL754" i="3"/>
  <c r="AP754" i="3"/>
  <c r="AR754" i="3"/>
  <c r="AS754" i="3"/>
  <c r="AU754" i="3"/>
  <c r="AV754" i="3"/>
  <c r="AX754" i="3"/>
  <c r="AY754" i="3"/>
  <c r="BA754" i="3"/>
  <c r="BB754" i="3"/>
  <c r="BD754" i="3"/>
  <c r="BE754" i="3"/>
  <c r="BG754" i="3"/>
  <c r="BH754" i="3"/>
  <c r="BJ754" i="3"/>
  <c r="BK754" i="3"/>
  <c r="BM754" i="3"/>
  <c r="BN754" i="3"/>
  <c r="BP754" i="3"/>
  <c r="BQ754" i="3"/>
  <c r="BS754" i="3"/>
  <c r="BT754" i="3"/>
  <c r="BV754" i="3"/>
  <c r="BW754" i="3"/>
  <c r="BY754" i="3"/>
  <c r="CB754" i="3"/>
  <c r="CC754" i="3"/>
  <c r="CD754" i="3"/>
  <c r="CE754" i="3"/>
  <c r="CF754" i="3"/>
  <c r="CG754" i="3"/>
  <c r="C755" i="3"/>
  <c r="R755" i="3"/>
  <c r="Q755" i="3" s="1"/>
  <c r="V755" i="3"/>
  <c r="U755" i="3" s="1"/>
  <c r="AA755" i="3"/>
  <c r="AB755" i="3" s="1"/>
  <c r="AD755" i="3"/>
  <c r="AE755" i="3" s="1"/>
  <c r="AF755" i="3"/>
  <c r="AH755" i="3"/>
  <c r="C756" i="3"/>
  <c r="R756" i="3"/>
  <c r="Q756" i="3" s="1"/>
  <c r="V756" i="3"/>
  <c r="U756" i="3" s="1"/>
  <c r="AA756" i="3"/>
  <c r="AB756" i="3" s="1"/>
  <c r="AD756" i="3"/>
  <c r="AE756" i="3" s="1"/>
  <c r="C757" i="3"/>
  <c r="R757" i="3"/>
  <c r="Q757" i="3" s="1"/>
  <c r="V757" i="3"/>
  <c r="U757" i="3" s="1"/>
  <c r="AA757" i="3"/>
  <c r="AB757" i="3" s="1"/>
  <c r="AD757" i="3"/>
  <c r="AE757" i="3" s="1"/>
  <c r="A758" i="3"/>
  <c r="C758" i="3" s="1"/>
  <c r="Y758" i="3"/>
  <c r="AG758" i="3"/>
  <c r="AF758" i="3" s="1"/>
  <c r="AI758" i="3"/>
  <c r="AJ758" i="3"/>
  <c r="AK758" i="3"/>
  <c r="AL758" i="3"/>
  <c r="C759" i="3"/>
  <c r="R759" i="3"/>
  <c r="Q759" i="3" s="1"/>
  <c r="V759" i="3"/>
  <c r="U759" i="3" s="1"/>
  <c r="AA759" i="3"/>
  <c r="AB759" i="3" s="1"/>
  <c r="AD759" i="3"/>
  <c r="AE759" i="3" s="1"/>
  <c r="AF759" i="3"/>
  <c r="AH759" i="3"/>
  <c r="C760" i="3"/>
  <c r="R760" i="3"/>
  <c r="Q760" i="3" s="1"/>
  <c r="V760" i="3"/>
  <c r="U760" i="3" s="1"/>
  <c r="AA760" i="3"/>
  <c r="AB760" i="3" s="1"/>
  <c r="AD760" i="3"/>
  <c r="AE760" i="3" s="1"/>
  <c r="C761" i="3"/>
  <c r="R761" i="3"/>
  <c r="Q761" i="3" s="1"/>
  <c r="V761" i="3"/>
  <c r="U761" i="3" s="1"/>
  <c r="AA761" i="3"/>
  <c r="AB761" i="3" s="1"/>
  <c r="AD761" i="3"/>
  <c r="AE761" i="3" s="1"/>
  <c r="C762" i="3"/>
  <c r="R762" i="3"/>
  <c r="Q762" i="3" s="1"/>
  <c r="V762" i="3"/>
  <c r="U762" i="3" s="1"/>
  <c r="AA762" i="3"/>
  <c r="AB762" i="3" s="1"/>
  <c r="AD762" i="3"/>
  <c r="AE762" i="3" s="1"/>
  <c r="A763" i="3"/>
  <c r="C763" i="3" s="1"/>
  <c r="S763" i="3"/>
  <c r="S758" i="3" s="1"/>
  <c r="S754" i="3" s="1"/>
  <c r="S748" i="3" s="1"/>
  <c r="S744" i="3" s="1"/>
  <c r="S735" i="3" s="1"/>
  <c r="S732" i="3" s="1"/>
  <c r="S730" i="3" s="1"/>
  <c r="S728" i="3" s="1"/>
  <c r="S726" i="3" s="1"/>
  <c r="S718" i="3" s="1"/>
  <c r="S715" i="3" s="1"/>
  <c r="S712" i="3" s="1"/>
  <c r="S700" i="3" s="1"/>
  <c r="S698" i="3" s="1"/>
  <c r="S692" i="3" s="1"/>
  <c r="S686" i="3" s="1"/>
  <c r="S682" i="3" s="1"/>
  <c r="T763" i="3"/>
  <c r="T758" i="3" s="1"/>
  <c r="T754" i="3" s="1"/>
  <c r="T748" i="3" s="1"/>
  <c r="T744" i="3" s="1"/>
  <c r="T735" i="3" s="1"/>
  <c r="T732" i="3" s="1"/>
  <c r="T730" i="3" s="1"/>
  <c r="T728" i="3" s="1"/>
  <c r="T726" i="3" s="1"/>
  <c r="T718" i="3" s="1"/>
  <c r="T715" i="3" s="1"/>
  <c r="T712" i="3" s="1"/>
  <c r="T700" i="3" s="1"/>
  <c r="T698" i="3" s="1"/>
  <c r="T692" i="3" s="1"/>
  <c r="T686" i="3" s="1"/>
  <c r="T682" i="3" s="1"/>
  <c r="W763" i="3"/>
  <c r="W758" i="3" s="1"/>
  <c r="W754" i="3" s="1"/>
  <c r="W748" i="3" s="1"/>
  <c r="W744" i="3" s="1"/>
  <c r="W735" i="3" s="1"/>
  <c r="W732" i="3" s="1"/>
  <c r="W730" i="3" s="1"/>
  <c r="X763" i="3"/>
  <c r="X758" i="3" s="1"/>
  <c r="X754" i="3" s="1"/>
  <c r="X748" i="3" s="1"/>
  <c r="X744" i="3" s="1"/>
  <c r="X735" i="3" s="1"/>
  <c r="X732" i="3" s="1"/>
  <c r="X730" i="3" s="1"/>
  <c r="X728" i="3" s="1"/>
  <c r="X726" i="3" s="1"/>
  <c r="X718" i="3" s="1"/>
  <c r="X715" i="3" s="1"/>
  <c r="X712" i="3" s="1"/>
  <c r="X700" i="3" s="1"/>
  <c r="X698" i="3" s="1"/>
  <c r="X692" i="3" s="1"/>
  <c r="X686" i="3" s="1"/>
  <c r="X682" i="3" s="1"/>
  <c r="Y763" i="3"/>
  <c r="Z763" i="3"/>
  <c r="Z758" i="3" s="1"/>
  <c r="Z754" i="3" s="1"/>
  <c r="Z748" i="3" s="1"/>
  <c r="Z744" i="3" s="1"/>
  <c r="Z735" i="3" s="1"/>
  <c r="Z732" i="3" s="1"/>
  <c r="Z730" i="3" s="1"/>
  <c r="Z728" i="3" s="1"/>
  <c r="Z726" i="3" s="1"/>
  <c r="Z718" i="3" s="1"/>
  <c r="Z715" i="3" s="1"/>
  <c r="Z712" i="3" s="1"/>
  <c r="Z700" i="3" s="1"/>
  <c r="Z698" i="3" s="1"/>
  <c r="Z692" i="3" s="1"/>
  <c r="Z686" i="3" s="1"/>
  <c r="Z682" i="3" s="1"/>
  <c r="AC763" i="3"/>
  <c r="AC758" i="3" s="1"/>
  <c r="AC754" i="3" s="1"/>
  <c r="AC748" i="3" s="1"/>
  <c r="AC744" i="3" s="1"/>
  <c r="AC735" i="3" s="1"/>
  <c r="AC732" i="3" s="1"/>
  <c r="AC730" i="3" s="1"/>
  <c r="AC728" i="3" s="1"/>
  <c r="AC726" i="3" s="1"/>
  <c r="AC718" i="3" s="1"/>
  <c r="AC715" i="3" s="1"/>
  <c r="AC712" i="3" s="1"/>
  <c r="AC700" i="3" s="1"/>
  <c r="AC698" i="3" s="1"/>
  <c r="AC692" i="3" s="1"/>
  <c r="AC686" i="3" s="1"/>
  <c r="AC682" i="3" s="1"/>
  <c r="AG763" i="3"/>
  <c r="AF763" i="3" s="1"/>
  <c r="AI763" i="3"/>
  <c r="AJ763" i="3"/>
  <c r="AK763" i="3"/>
  <c r="AL763" i="3"/>
  <c r="AP763" i="3"/>
  <c r="AR763" i="3"/>
  <c r="AS763" i="3"/>
  <c r="AV763" i="3"/>
  <c r="AY763" i="3"/>
  <c r="BB763" i="3"/>
  <c r="BE763" i="3"/>
  <c r="BG763" i="3"/>
  <c r="BH763" i="3"/>
  <c r="BJ763" i="3"/>
  <c r="BK763" i="3"/>
  <c r="BM763" i="3"/>
  <c r="BN763" i="3"/>
  <c r="BP763" i="3"/>
  <c r="BQ763" i="3"/>
  <c r="BS763" i="3"/>
  <c r="BT763" i="3"/>
  <c r="BV763" i="3"/>
  <c r="BW763" i="3"/>
  <c r="BY763" i="3"/>
  <c r="CB763" i="3"/>
  <c r="CC763" i="3"/>
  <c r="CD763" i="3"/>
  <c r="CE763" i="3"/>
  <c r="CF763" i="3"/>
  <c r="CG763" i="3"/>
  <c r="C764" i="3"/>
  <c r="R764" i="3"/>
  <c r="Q764" i="3" s="1"/>
  <c r="V764" i="3"/>
  <c r="U764" i="3" s="1"/>
  <c r="AA764" i="3"/>
  <c r="AB764" i="3" s="1"/>
  <c r="AD764" i="3"/>
  <c r="AE764" i="3" s="1"/>
  <c r="AF764" i="3"/>
  <c r="AH764" i="3"/>
  <c r="C765" i="3"/>
  <c r="R765" i="3"/>
  <c r="Q765" i="3" s="1"/>
  <c r="V765" i="3"/>
  <c r="U765" i="3" s="1"/>
  <c r="AA765" i="3"/>
  <c r="AB765" i="3" s="1"/>
  <c r="AD765" i="3"/>
  <c r="AE765" i="3" s="1"/>
  <c r="C766" i="3"/>
  <c r="R766" i="3"/>
  <c r="Q766" i="3" s="1"/>
  <c r="V766" i="3"/>
  <c r="U766" i="3" s="1"/>
  <c r="AA766" i="3"/>
  <c r="AB766" i="3" s="1"/>
  <c r="AD766" i="3"/>
  <c r="AE766" i="3" s="1"/>
  <c r="C767" i="3"/>
  <c r="R767" i="3"/>
  <c r="Q767" i="3" s="1"/>
  <c r="V767" i="3"/>
  <c r="U767" i="3" s="1"/>
  <c r="AA767" i="3"/>
  <c r="AB767" i="3" s="1"/>
  <c r="AD767" i="3"/>
  <c r="AE767" i="3" s="1"/>
  <c r="C768" i="3"/>
  <c r="R768" i="3"/>
  <c r="Q768" i="3" s="1"/>
  <c r="V768" i="3"/>
  <c r="U768" i="3" s="1"/>
  <c r="AA768" i="3"/>
  <c r="AB768" i="3" s="1"/>
  <c r="AD768" i="3"/>
  <c r="AE768" i="3" s="1"/>
  <c r="C769" i="3"/>
  <c r="AA770" i="3"/>
  <c r="AN770" i="3"/>
  <c r="BI770" i="3"/>
  <c r="A771" i="3"/>
  <c r="C771" i="3" s="1"/>
  <c r="Y771" i="3"/>
  <c r="AG771" i="3"/>
  <c r="AF771" i="3" s="1"/>
  <c r="AI771" i="3"/>
  <c r="AJ771" i="3"/>
  <c r="AK771" i="3"/>
  <c r="AL771" i="3"/>
  <c r="AP771" i="3"/>
  <c r="AR771" i="3"/>
  <c r="AU771" i="3" s="1"/>
  <c r="AX771" i="3" s="1"/>
  <c r="BA771" i="3" s="1"/>
  <c r="BD771" i="3" s="1"/>
  <c r="BG771" i="3" s="1"/>
  <c r="AS771" i="3"/>
  <c r="AV771" i="3"/>
  <c r="AY771" i="3"/>
  <c r="BB771" i="3"/>
  <c r="BE771" i="3"/>
  <c r="BH771" i="3"/>
  <c r="BJ771" i="3"/>
  <c r="BK771" i="3"/>
  <c r="BM771" i="3"/>
  <c r="BN771" i="3"/>
  <c r="BP771" i="3"/>
  <c r="BQ771" i="3"/>
  <c r="BS771" i="3"/>
  <c r="BT771" i="3"/>
  <c r="BV771" i="3"/>
  <c r="BW771" i="3"/>
  <c r="BY771" i="3"/>
  <c r="CB771" i="3"/>
  <c r="CC771" i="3"/>
  <c r="CD771" i="3"/>
  <c r="CE771" i="3"/>
  <c r="CF771" i="3"/>
  <c r="CG771" i="3"/>
  <c r="C772" i="3"/>
  <c r="R772" i="3"/>
  <c r="Q772" i="3" s="1"/>
  <c r="V772" i="3"/>
  <c r="U772" i="3" s="1"/>
  <c r="AA772" i="3"/>
  <c r="AB772" i="3" s="1"/>
  <c r="AD772" i="3"/>
  <c r="AE772" i="3" s="1"/>
  <c r="AF772" i="3"/>
  <c r="AH772" i="3"/>
  <c r="C773" i="3"/>
  <c r="R773" i="3"/>
  <c r="Q773" i="3" s="1"/>
  <c r="V773" i="3"/>
  <c r="U773" i="3" s="1"/>
  <c r="AA773" i="3"/>
  <c r="AB773" i="3" s="1"/>
  <c r="AD773" i="3"/>
  <c r="AE773" i="3" s="1"/>
  <c r="A774" i="3"/>
  <c r="C774" i="3" s="1"/>
  <c r="Y774" i="3"/>
  <c r="AG774" i="3"/>
  <c r="AF774" i="3" s="1"/>
  <c r="AI774" i="3"/>
  <c r="AJ774" i="3"/>
  <c r="AK774" i="3"/>
  <c r="AL774" i="3"/>
  <c r="AP774" i="3"/>
  <c r="AR774" i="3"/>
  <c r="AU774" i="3" s="1"/>
  <c r="AS774" i="3"/>
  <c r="AV774" i="3"/>
  <c r="AX774" i="3"/>
  <c r="AY774" i="3"/>
  <c r="BA774" i="3"/>
  <c r="BB774" i="3"/>
  <c r="BD774" i="3"/>
  <c r="BE774" i="3"/>
  <c r="BG774" i="3"/>
  <c r="BH774" i="3"/>
  <c r="BJ774" i="3"/>
  <c r="BK774" i="3"/>
  <c r="BM774" i="3"/>
  <c r="BN774" i="3"/>
  <c r="BP774" i="3"/>
  <c r="BQ774" i="3"/>
  <c r="BS774" i="3"/>
  <c r="BT774" i="3"/>
  <c r="BV774" i="3"/>
  <c r="BW774" i="3"/>
  <c r="BY774" i="3"/>
  <c r="CB774" i="3"/>
  <c r="CC774" i="3"/>
  <c r="CD774" i="3"/>
  <c r="CE774" i="3"/>
  <c r="CF774" i="3"/>
  <c r="CG774" i="3"/>
  <c r="C775" i="3"/>
  <c r="R775" i="3"/>
  <c r="Q775" i="3" s="1"/>
  <c r="V775" i="3"/>
  <c r="U775" i="3" s="1"/>
  <c r="AA775" i="3"/>
  <c r="AB775" i="3" s="1"/>
  <c r="AD775" i="3"/>
  <c r="AE775" i="3" s="1"/>
  <c r="AF775" i="3"/>
  <c r="AH775" i="3"/>
  <c r="A776" i="3"/>
  <c r="C776" i="3" s="1"/>
  <c r="Y776" i="3"/>
  <c r="AG776" i="3"/>
  <c r="AF776" i="3" s="1"/>
  <c r="AI776" i="3"/>
  <c r="AJ776" i="3"/>
  <c r="AK776" i="3"/>
  <c r="AL776" i="3"/>
  <c r="AP776" i="3"/>
  <c r="AR776" i="3"/>
  <c r="AS776" i="3"/>
  <c r="AV776" i="3"/>
  <c r="AY776" i="3"/>
  <c r="BA776" i="3"/>
  <c r="BB776" i="3"/>
  <c r="BD776" i="3"/>
  <c r="BE776" i="3"/>
  <c r="BG776" i="3"/>
  <c r="BH776" i="3"/>
  <c r="BJ776" i="3"/>
  <c r="BK776" i="3"/>
  <c r="BM776" i="3"/>
  <c r="BN776" i="3"/>
  <c r="BP776" i="3"/>
  <c r="BQ776" i="3"/>
  <c r="BS776" i="3"/>
  <c r="BT776" i="3"/>
  <c r="BV776" i="3"/>
  <c r="BW776" i="3"/>
  <c r="BY776" i="3"/>
  <c r="CB776" i="3"/>
  <c r="CC776" i="3"/>
  <c r="CD776" i="3"/>
  <c r="CE776" i="3"/>
  <c r="CF776" i="3"/>
  <c r="CG776" i="3"/>
  <c r="C777" i="3"/>
  <c r="R777" i="3"/>
  <c r="Q777" i="3" s="1"/>
  <c r="V777" i="3"/>
  <c r="U777" i="3" s="1"/>
  <c r="AA777" i="3"/>
  <c r="AB777" i="3" s="1"/>
  <c r="AD777" i="3"/>
  <c r="AE777" i="3" s="1"/>
  <c r="AF777" i="3"/>
  <c r="AH777" i="3"/>
  <c r="A778" i="3"/>
  <c r="C778" i="3" s="1"/>
  <c r="Y778" i="3"/>
  <c r="AG778" i="3"/>
  <c r="AF778" i="3" s="1"/>
  <c r="AI778" i="3"/>
  <c r="AJ778" i="3"/>
  <c r="AK778" i="3"/>
  <c r="AL778" i="3"/>
  <c r="AP778" i="3"/>
  <c r="AR778" i="3"/>
  <c r="AU778" i="3" s="1"/>
  <c r="AX778" i="3" s="1"/>
  <c r="BA778" i="3" s="1"/>
  <c r="AS778" i="3"/>
  <c r="AV778" i="3"/>
  <c r="AY778" i="3"/>
  <c r="BB778" i="3"/>
  <c r="BD778" i="3"/>
  <c r="BE778" i="3"/>
  <c r="BG778" i="3"/>
  <c r="BH778" i="3"/>
  <c r="BJ778" i="3"/>
  <c r="BK778" i="3"/>
  <c r="BM778" i="3"/>
  <c r="BN778" i="3"/>
  <c r="BP778" i="3"/>
  <c r="BQ778" i="3"/>
  <c r="BS778" i="3"/>
  <c r="BT778" i="3"/>
  <c r="BV778" i="3"/>
  <c r="BW778" i="3"/>
  <c r="BY778" i="3"/>
  <c r="CB778" i="3"/>
  <c r="CC778" i="3"/>
  <c r="CD778" i="3"/>
  <c r="CE778" i="3"/>
  <c r="CF778" i="3"/>
  <c r="CG778" i="3"/>
  <c r="C779" i="3"/>
  <c r="R779" i="3"/>
  <c r="Q779" i="3" s="1"/>
  <c r="V779" i="3"/>
  <c r="U779" i="3" s="1"/>
  <c r="AA779" i="3"/>
  <c r="AB779" i="3" s="1"/>
  <c r="AD779" i="3"/>
  <c r="AE779" i="3" s="1"/>
  <c r="AF779" i="3"/>
  <c r="AH779" i="3"/>
  <c r="C780" i="3"/>
  <c r="R780" i="3"/>
  <c r="Q780" i="3" s="1"/>
  <c r="V780" i="3"/>
  <c r="U780" i="3" s="1"/>
  <c r="AA780" i="3"/>
  <c r="AB780" i="3" s="1"/>
  <c r="AD780" i="3"/>
  <c r="AE780" i="3" s="1"/>
  <c r="A781" i="3"/>
  <c r="C781" i="3" s="1"/>
  <c r="Y781" i="3"/>
  <c r="AG781" i="3"/>
  <c r="AF781" i="3" s="1"/>
  <c r="AI781" i="3"/>
  <c r="AJ781" i="3"/>
  <c r="AK781" i="3"/>
  <c r="AL781" i="3"/>
  <c r="AP781" i="3"/>
  <c r="AR781" i="3"/>
  <c r="AU781" i="3" s="1"/>
  <c r="AX781" i="3" s="1"/>
  <c r="BA781" i="3" s="1"/>
  <c r="AS781" i="3"/>
  <c r="AV781" i="3"/>
  <c r="AY781" i="3"/>
  <c r="BB781" i="3"/>
  <c r="BD781" i="3"/>
  <c r="BE781" i="3"/>
  <c r="BG781" i="3"/>
  <c r="BH781" i="3"/>
  <c r="BJ781" i="3"/>
  <c r="BK781" i="3"/>
  <c r="BM781" i="3"/>
  <c r="BN781" i="3"/>
  <c r="BP781" i="3"/>
  <c r="BQ781" i="3"/>
  <c r="BS781" i="3"/>
  <c r="BT781" i="3"/>
  <c r="BV781" i="3"/>
  <c r="BW781" i="3"/>
  <c r="BY781" i="3"/>
  <c r="CB781" i="3"/>
  <c r="CC781" i="3"/>
  <c r="CD781" i="3"/>
  <c r="CE781" i="3"/>
  <c r="CF781" i="3"/>
  <c r="CG781" i="3"/>
  <c r="C782" i="3"/>
  <c r="R782" i="3"/>
  <c r="Q782" i="3" s="1"/>
  <c r="V782" i="3"/>
  <c r="U782" i="3" s="1"/>
  <c r="AA782" i="3"/>
  <c r="AB782" i="3" s="1"/>
  <c r="AD782" i="3"/>
  <c r="AE782" i="3" s="1"/>
  <c r="AF782" i="3"/>
  <c r="AH782" i="3"/>
  <c r="C783" i="3"/>
  <c r="R783" i="3"/>
  <c r="Q783" i="3" s="1"/>
  <c r="V783" i="3"/>
  <c r="U783" i="3" s="1"/>
  <c r="AA783" i="3"/>
  <c r="AB783" i="3" s="1"/>
  <c r="AD783" i="3"/>
  <c r="AE783" i="3" s="1"/>
  <c r="C784" i="3"/>
  <c r="R784" i="3"/>
  <c r="Q784" i="3" s="1"/>
  <c r="V784" i="3"/>
  <c r="U784" i="3" s="1"/>
  <c r="AA784" i="3"/>
  <c r="AB784" i="3" s="1"/>
  <c r="AD784" i="3"/>
  <c r="AE784" i="3" s="1"/>
  <c r="C785" i="3"/>
  <c r="R785" i="3"/>
  <c r="Q785" i="3" s="1"/>
  <c r="V785" i="3"/>
  <c r="U785" i="3" s="1"/>
  <c r="AA785" i="3"/>
  <c r="AB785" i="3" s="1"/>
  <c r="AD785" i="3"/>
  <c r="AE785" i="3" s="1"/>
  <c r="C786" i="3"/>
  <c r="R786" i="3"/>
  <c r="Q786" i="3" s="1"/>
  <c r="V786" i="3"/>
  <c r="U786" i="3" s="1"/>
  <c r="AA786" i="3"/>
  <c r="AB786" i="3" s="1"/>
  <c r="AD786" i="3"/>
  <c r="AE786" i="3" s="1"/>
  <c r="A787" i="3"/>
  <c r="C787" i="3" s="1"/>
  <c r="Y787" i="3"/>
  <c r="AG787" i="3"/>
  <c r="AF787" i="3" s="1"/>
  <c r="AI787" i="3"/>
  <c r="AJ787" i="3"/>
  <c r="AK787" i="3"/>
  <c r="AL787" i="3"/>
  <c r="AP787" i="3"/>
  <c r="AR787" i="3"/>
  <c r="AU787" i="3" s="1"/>
  <c r="AX787" i="3" s="1"/>
  <c r="BA787" i="3" s="1"/>
  <c r="BD787" i="3" s="1"/>
  <c r="BG787" i="3" s="1"/>
  <c r="BJ787" i="3" s="1"/>
  <c r="BM787" i="3" s="1"/>
  <c r="BP787" i="3" s="1"/>
  <c r="AS787" i="3"/>
  <c r="AV787" i="3"/>
  <c r="AY787" i="3"/>
  <c r="BB787" i="3"/>
  <c r="BE787" i="3"/>
  <c r="BH787" i="3"/>
  <c r="BK787" i="3"/>
  <c r="BN787" i="3"/>
  <c r="BQ787" i="3"/>
  <c r="BS787" i="3"/>
  <c r="BT787" i="3"/>
  <c r="BV787" i="3"/>
  <c r="BW787" i="3"/>
  <c r="BY787" i="3"/>
  <c r="CB787" i="3"/>
  <c r="CC787" i="3"/>
  <c r="CD787" i="3"/>
  <c r="CE787" i="3"/>
  <c r="CF787" i="3"/>
  <c r="CG787" i="3"/>
  <c r="C788" i="3"/>
  <c r="R788" i="3"/>
  <c r="Q788" i="3" s="1"/>
  <c r="V788" i="3"/>
  <c r="U788" i="3" s="1"/>
  <c r="AA788" i="3"/>
  <c r="AB788" i="3" s="1"/>
  <c r="AD788" i="3"/>
  <c r="AE788" i="3" s="1"/>
  <c r="AF788" i="3"/>
  <c r="AH788" i="3"/>
  <c r="A789" i="3"/>
  <c r="C789" i="3" s="1"/>
  <c r="Y789" i="3"/>
  <c r="AG789" i="3"/>
  <c r="AF789" i="3" s="1"/>
  <c r="AI789" i="3"/>
  <c r="AJ789" i="3"/>
  <c r="AK789" i="3"/>
  <c r="AL789" i="3"/>
  <c r="AP789" i="3"/>
  <c r="AR789" i="3"/>
  <c r="AU789" i="3" s="1"/>
  <c r="AX789" i="3" s="1"/>
  <c r="AS789" i="3"/>
  <c r="AV789" i="3"/>
  <c r="AY789" i="3"/>
  <c r="BA789" i="3"/>
  <c r="BB789" i="3"/>
  <c r="BD789" i="3"/>
  <c r="BE789" i="3"/>
  <c r="BG789" i="3"/>
  <c r="BH789" i="3"/>
  <c r="BJ789" i="3"/>
  <c r="BK789" i="3"/>
  <c r="BM789" i="3"/>
  <c r="BN789" i="3"/>
  <c r="BP789" i="3"/>
  <c r="BQ789" i="3"/>
  <c r="BS789" i="3"/>
  <c r="BT789" i="3"/>
  <c r="BV789" i="3"/>
  <c r="BW789" i="3"/>
  <c r="BY789" i="3"/>
  <c r="CB789" i="3"/>
  <c r="CC789" i="3"/>
  <c r="CD789" i="3"/>
  <c r="CE789" i="3"/>
  <c r="CF789" i="3"/>
  <c r="CG789" i="3"/>
  <c r="C790" i="3"/>
  <c r="R790" i="3"/>
  <c r="Q790" i="3" s="1"/>
  <c r="V790" i="3"/>
  <c r="U790" i="3" s="1"/>
  <c r="AA790" i="3"/>
  <c r="AB790" i="3" s="1"/>
  <c r="AD790" i="3"/>
  <c r="AE790" i="3" s="1"/>
  <c r="AF790" i="3"/>
  <c r="AH790" i="3"/>
  <c r="C791" i="3"/>
  <c r="R791" i="3"/>
  <c r="Q791" i="3" s="1"/>
  <c r="V791" i="3"/>
  <c r="U791" i="3" s="1"/>
  <c r="AA791" i="3"/>
  <c r="AB791" i="3" s="1"/>
  <c r="AD791" i="3"/>
  <c r="AE791" i="3" s="1"/>
  <c r="A792" i="3"/>
  <c r="C792" i="3" s="1"/>
  <c r="Y792" i="3"/>
  <c r="AG792" i="3"/>
  <c r="AF792" i="3" s="1"/>
  <c r="AI792" i="3"/>
  <c r="AJ792" i="3"/>
  <c r="AK792" i="3"/>
  <c r="AL792" i="3"/>
  <c r="AP792" i="3"/>
  <c r="AR792" i="3"/>
  <c r="AS792" i="3"/>
  <c r="AU792" i="3"/>
  <c r="AV792" i="3"/>
  <c r="AX792" i="3"/>
  <c r="AY792" i="3"/>
  <c r="BA792" i="3"/>
  <c r="BB792" i="3"/>
  <c r="BD792" i="3"/>
  <c r="BE792" i="3"/>
  <c r="BG792" i="3"/>
  <c r="BH792" i="3"/>
  <c r="BJ792" i="3"/>
  <c r="BK792" i="3"/>
  <c r="BM792" i="3"/>
  <c r="BN792" i="3"/>
  <c r="BP792" i="3"/>
  <c r="BQ792" i="3"/>
  <c r="BS792" i="3"/>
  <c r="BT792" i="3"/>
  <c r="BV792" i="3"/>
  <c r="BW792" i="3"/>
  <c r="BY792" i="3"/>
  <c r="CB792" i="3"/>
  <c r="CC792" i="3"/>
  <c r="CD792" i="3"/>
  <c r="CE792" i="3"/>
  <c r="CF792" i="3"/>
  <c r="CG792" i="3"/>
  <c r="C793" i="3"/>
  <c r="R793" i="3"/>
  <c r="Q793" i="3" s="1"/>
  <c r="V793" i="3"/>
  <c r="U793" i="3" s="1"/>
  <c r="AA793" i="3"/>
  <c r="AB793" i="3" s="1"/>
  <c r="AD793" i="3"/>
  <c r="AE793" i="3" s="1"/>
  <c r="AF793" i="3"/>
  <c r="AH793" i="3"/>
  <c r="C794" i="3"/>
  <c r="R794" i="3"/>
  <c r="Q794" i="3" s="1"/>
  <c r="V794" i="3"/>
  <c r="U794" i="3" s="1"/>
  <c r="AA794" i="3"/>
  <c r="AB794" i="3" s="1"/>
  <c r="AD794" i="3"/>
  <c r="AE794" i="3" s="1"/>
  <c r="C795" i="3"/>
  <c r="R795" i="3"/>
  <c r="Q795" i="3" s="1"/>
  <c r="V795" i="3"/>
  <c r="U795" i="3" s="1"/>
  <c r="AA795" i="3"/>
  <c r="AB795" i="3" s="1"/>
  <c r="AD795" i="3"/>
  <c r="AE795" i="3" s="1"/>
  <c r="A796" i="3"/>
  <c r="C796" i="3" s="1"/>
  <c r="Y796" i="3"/>
  <c r="AG796" i="3"/>
  <c r="AF796" i="3" s="1"/>
  <c r="AI796" i="3"/>
  <c r="AJ796" i="3"/>
  <c r="AK796" i="3"/>
  <c r="AL796" i="3"/>
  <c r="AP796" i="3"/>
  <c r="AR796" i="3"/>
  <c r="AU796" i="3" s="1"/>
  <c r="AX796" i="3" s="1"/>
  <c r="BA796" i="3" s="1"/>
  <c r="AS796" i="3"/>
  <c r="AV796" i="3"/>
  <c r="AY796" i="3"/>
  <c r="BB796" i="3"/>
  <c r="BD796" i="3"/>
  <c r="BE796" i="3"/>
  <c r="BG796" i="3"/>
  <c r="BH796" i="3"/>
  <c r="BJ796" i="3"/>
  <c r="BK796" i="3"/>
  <c r="BM796" i="3"/>
  <c r="BN796" i="3"/>
  <c r="BP796" i="3"/>
  <c r="BQ796" i="3"/>
  <c r="BS796" i="3"/>
  <c r="BT796" i="3"/>
  <c r="BV796" i="3"/>
  <c r="BW796" i="3"/>
  <c r="BY796" i="3"/>
  <c r="CB796" i="3"/>
  <c r="CC796" i="3"/>
  <c r="CD796" i="3"/>
  <c r="CE796" i="3"/>
  <c r="CF796" i="3"/>
  <c r="CG796" i="3"/>
  <c r="C797" i="3"/>
  <c r="R797" i="3"/>
  <c r="Q797" i="3" s="1"/>
  <c r="V797" i="3"/>
  <c r="U797" i="3" s="1"/>
  <c r="AA797" i="3"/>
  <c r="AB797" i="3" s="1"/>
  <c r="AD797" i="3"/>
  <c r="AE797" i="3" s="1"/>
  <c r="AF797" i="3"/>
  <c r="AH797" i="3"/>
  <c r="A798" i="3"/>
  <c r="C798" i="3" s="1"/>
  <c r="Y798" i="3"/>
  <c r="AG798" i="3"/>
  <c r="AF798" i="3" s="1"/>
  <c r="AI798" i="3"/>
  <c r="AJ798" i="3"/>
  <c r="AK798" i="3"/>
  <c r="AL798" i="3"/>
  <c r="AP798" i="3"/>
  <c r="AR798" i="3"/>
  <c r="AU798" i="3" s="1"/>
  <c r="AS798" i="3"/>
  <c r="AV798" i="3"/>
  <c r="AX798" i="3"/>
  <c r="AY798" i="3"/>
  <c r="BA798" i="3"/>
  <c r="BB798" i="3"/>
  <c r="BD798" i="3"/>
  <c r="BE798" i="3"/>
  <c r="BG798" i="3"/>
  <c r="BH798" i="3"/>
  <c r="BJ798" i="3"/>
  <c r="BK798" i="3"/>
  <c r="BM798" i="3"/>
  <c r="BN798" i="3"/>
  <c r="BP798" i="3"/>
  <c r="BQ798" i="3"/>
  <c r="BS798" i="3"/>
  <c r="BT798" i="3"/>
  <c r="BV798" i="3"/>
  <c r="BW798" i="3"/>
  <c r="BY798" i="3"/>
  <c r="CB798" i="3"/>
  <c r="CC798" i="3"/>
  <c r="CD798" i="3"/>
  <c r="CE798" i="3"/>
  <c r="CF798" i="3"/>
  <c r="CG798" i="3"/>
  <c r="C799" i="3"/>
  <c r="R799" i="3"/>
  <c r="Q799" i="3" s="1"/>
  <c r="V799" i="3"/>
  <c r="U799" i="3" s="1"/>
  <c r="AA799" i="3"/>
  <c r="AB799" i="3" s="1"/>
  <c r="AD799" i="3"/>
  <c r="AE799" i="3" s="1"/>
  <c r="AF799" i="3"/>
  <c r="AH799" i="3"/>
  <c r="A800" i="3"/>
  <c r="C800" i="3" s="1"/>
  <c r="Y800" i="3"/>
  <c r="AG800" i="3"/>
  <c r="AF800" i="3" s="1"/>
  <c r="AI800" i="3"/>
  <c r="AJ800" i="3"/>
  <c r="AK800" i="3"/>
  <c r="AL800" i="3"/>
  <c r="AP800" i="3"/>
  <c r="AR800" i="3"/>
  <c r="AS800" i="3"/>
  <c r="AV800" i="3"/>
  <c r="AY800" i="3"/>
  <c r="BB800" i="3"/>
  <c r="BE800" i="3"/>
  <c r="BH800" i="3"/>
  <c r="BK800" i="3"/>
  <c r="BN800" i="3"/>
  <c r="BQ800" i="3"/>
  <c r="BS800" i="3"/>
  <c r="BT800" i="3"/>
  <c r="BV800" i="3"/>
  <c r="BW800" i="3"/>
  <c r="BY800" i="3"/>
  <c r="CB800" i="3"/>
  <c r="CC800" i="3"/>
  <c r="CD800" i="3"/>
  <c r="CE800" i="3"/>
  <c r="CF800" i="3"/>
  <c r="CG800" i="3"/>
  <c r="C801" i="3"/>
  <c r="R801" i="3"/>
  <c r="Q801" i="3" s="1"/>
  <c r="V801" i="3"/>
  <c r="U801" i="3" s="1"/>
  <c r="AA801" i="3"/>
  <c r="AB801" i="3" s="1"/>
  <c r="AD801" i="3"/>
  <c r="AE801" i="3" s="1"/>
  <c r="AF801" i="3"/>
  <c r="AH801" i="3"/>
  <c r="A802" i="3"/>
  <c r="C802" i="3" s="1"/>
  <c r="Y802" i="3"/>
  <c r="AG802" i="3"/>
  <c r="AF802" i="3" s="1"/>
  <c r="AI802" i="3"/>
  <c r="AJ802" i="3"/>
  <c r="AK802" i="3"/>
  <c r="AL802" i="3"/>
  <c r="AP802" i="3"/>
  <c r="AR802" i="3"/>
  <c r="AU802" i="3" s="1"/>
  <c r="AX802" i="3" s="1"/>
  <c r="BA802" i="3" s="1"/>
  <c r="BD802" i="3" s="1"/>
  <c r="BG802" i="3" s="1"/>
  <c r="BJ802" i="3" s="1"/>
  <c r="BM802" i="3" s="1"/>
  <c r="BP802" i="3" s="1"/>
  <c r="AS802" i="3"/>
  <c r="AV802" i="3"/>
  <c r="AY802" i="3"/>
  <c r="BB802" i="3"/>
  <c r="BE802" i="3"/>
  <c r="BH802" i="3"/>
  <c r="BK802" i="3"/>
  <c r="BN802" i="3"/>
  <c r="BQ802" i="3"/>
  <c r="BS802" i="3"/>
  <c r="BT802" i="3"/>
  <c r="BV802" i="3"/>
  <c r="BW802" i="3"/>
  <c r="BY802" i="3"/>
  <c r="CB802" i="3"/>
  <c r="CC802" i="3"/>
  <c r="CD802" i="3"/>
  <c r="CE802" i="3"/>
  <c r="CF802" i="3"/>
  <c r="CG802" i="3"/>
  <c r="C803" i="3"/>
  <c r="R803" i="3"/>
  <c r="Q803" i="3" s="1"/>
  <c r="V803" i="3"/>
  <c r="U803" i="3" s="1"/>
  <c r="AA803" i="3"/>
  <c r="AB803" i="3" s="1"/>
  <c r="AD803" i="3"/>
  <c r="AE803" i="3" s="1"/>
  <c r="AF803" i="3"/>
  <c r="AH803" i="3"/>
  <c r="A804" i="3"/>
  <c r="C804" i="3" s="1"/>
  <c r="Y804" i="3"/>
  <c r="AG804" i="3"/>
  <c r="AF804" i="3" s="1"/>
  <c r="AI804" i="3"/>
  <c r="AJ804" i="3"/>
  <c r="AK804" i="3"/>
  <c r="AL804" i="3"/>
  <c r="AP804" i="3"/>
  <c r="AR804" i="3"/>
  <c r="AU804" i="3" s="1"/>
  <c r="AX804" i="3" s="1"/>
  <c r="BA804" i="3" s="1"/>
  <c r="BD804" i="3" s="1"/>
  <c r="BG804" i="3" s="1"/>
  <c r="BJ804" i="3" s="1"/>
  <c r="BM804" i="3" s="1"/>
  <c r="BP804" i="3" s="1"/>
  <c r="AS804" i="3"/>
  <c r="AV804" i="3"/>
  <c r="AY804" i="3"/>
  <c r="BB804" i="3"/>
  <c r="BE804" i="3"/>
  <c r="BH804" i="3"/>
  <c r="BK804" i="3"/>
  <c r="BN804" i="3"/>
  <c r="BQ804" i="3"/>
  <c r="BS804" i="3"/>
  <c r="BT804" i="3"/>
  <c r="BV804" i="3"/>
  <c r="BW804" i="3"/>
  <c r="BY804" i="3"/>
  <c r="CB804" i="3"/>
  <c r="CC804" i="3"/>
  <c r="CD804" i="3"/>
  <c r="CE804" i="3"/>
  <c r="CF804" i="3"/>
  <c r="CG804" i="3"/>
  <c r="C805" i="3"/>
  <c r="R805" i="3"/>
  <c r="Q805" i="3" s="1"/>
  <c r="V805" i="3"/>
  <c r="U805" i="3" s="1"/>
  <c r="AA805" i="3"/>
  <c r="AB805" i="3" s="1"/>
  <c r="AD805" i="3"/>
  <c r="AE805" i="3" s="1"/>
  <c r="AF805" i="3"/>
  <c r="AH805" i="3"/>
  <c r="A806" i="3"/>
  <c r="C806" i="3" s="1"/>
  <c r="Y806" i="3"/>
  <c r="AG806" i="3"/>
  <c r="AF806" i="3" s="1"/>
  <c r="AI806" i="3"/>
  <c r="AJ806" i="3"/>
  <c r="AK806" i="3"/>
  <c r="AL806" i="3"/>
  <c r="AP806" i="3"/>
  <c r="AR806" i="3"/>
  <c r="AU806" i="3" s="1"/>
  <c r="AX806" i="3" s="1"/>
  <c r="AS806" i="3"/>
  <c r="AV806" i="3"/>
  <c r="AY806" i="3"/>
  <c r="BA806" i="3"/>
  <c r="BB806" i="3"/>
  <c r="BD806" i="3"/>
  <c r="BE806" i="3"/>
  <c r="BG806" i="3"/>
  <c r="BH806" i="3"/>
  <c r="BJ806" i="3"/>
  <c r="BK806" i="3"/>
  <c r="BM806" i="3"/>
  <c r="BN806" i="3"/>
  <c r="BP806" i="3"/>
  <c r="BQ806" i="3"/>
  <c r="BS806" i="3"/>
  <c r="BT806" i="3"/>
  <c r="BV806" i="3"/>
  <c r="BW806" i="3"/>
  <c r="BY806" i="3"/>
  <c r="CB806" i="3"/>
  <c r="CC806" i="3"/>
  <c r="CD806" i="3"/>
  <c r="CE806" i="3"/>
  <c r="CF806" i="3"/>
  <c r="CG806" i="3"/>
  <c r="C807" i="3"/>
  <c r="R807" i="3"/>
  <c r="Q807" i="3" s="1"/>
  <c r="V807" i="3"/>
  <c r="U807" i="3" s="1"/>
  <c r="AA807" i="3"/>
  <c r="AB807" i="3" s="1"/>
  <c r="AD807" i="3"/>
  <c r="AE807" i="3" s="1"/>
  <c r="AF807" i="3"/>
  <c r="AH807" i="3"/>
  <c r="A808" i="3"/>
  <c r="C808" i="3" s="1"/>
  <c r="Y808" i="3"/>
  <c r="AG808" i="3"/>
  <c r="AF808" i="3" s="1"/>
  <c r="AI808" i="3"/>
  <c r="AJ808" i="3"/>
  <c r="AK808" i="3"/>
  <c r="AL808" i="3"/>
  <c r="AP808" i="3"/>
  <c r="AR808" i="3"/>
  <c r="AS808" i="3"/>
  <c r="AV808" i="3"/>
  <c r="AX808" i="3"/>
  <c r="AY808" i="3"/>
  <c r="BA808" i="3"/>
  <c r="BB808" i="3"/>
  <c r="BD808" i="3"/>
  <c r="BE808" i="3"/>
  <c r="BG808" i="3"/>
  <c r="BH808" i="3"/>
  <c r="BJ808" i="3"/>
  <c r="BK808" i="3"/>
  <c r="BM808" i="3"/>
  <c r="BN808" i="3"/>
  <c r="BP808" i="3"/>
  <c r="BQ808" i="3"/>
  <c r="BS808" i="3"/>
  <c r="BT808" i="3"/>
  <c r="BV808" i="3"/>
  <c r="BW808" i="3"/>
  <c r="BY808" i="3"/>
  <c r="CB808" i="3"/>
  <c r="CC808" i="3"/>
  <c r="CD808" i="3"/>
  <c r="CE808" i="3"/>
  <c r="CF808" i="3"/>
  <c r="CG808" i="3"/>
  <c r="C809" i="3"/>
  <c r="R809" i="3"/>
  <c r="Q809" i="3" s="1"/>
  <c r="V809" i="3"/>
  <c r="U809" i="3" s="1"/>
  <c r="AA809" i="3"/>
  <c r="AB809" i="3" s="1"/>
  <c r="AD809" i="3"/>
  <c r="AE809" i="3" s="1"/>
  <c r="AF809" i="3"/>
  <c r="AH809" i="3"/>
  <c r="C810" i="3"/>
  <c r="R810" i="3"/>
  <c r="Q810" i="3" s="1"/>
  <c r="V810" i="3"/>
  <c r="U810" i="3" s="1"/>
  <c r="AA810" i="3"/>
  <c r="AB810" i="3" s="1"/>
  <c r="AD810" i="3"/>
  <c r="AE810" i="3" s="1"/>
  <c r="C811" i="3"/>
  <c r="R811" i="3"/>
  <c r="Q811" i="3" s="1"/>
  <c r="V811" i="3"/>
  <c r="U811" i="3" s="1"/>
  <c r="AA811" i="3"/>
  <c r="AB811" i="3" s="1"/>
  <c r="AD811" i="3"/>
  <c r="AE811" i="3" s="1"/>
  <c r="C812" i="3"/>
  <c r="R812" i="3"/>
  <c r="Q812" i="3" s="1"/>
  <c r="V812" i="3"/>
  <c r="U812" i="3" s="1"/>
  <c r="AA812" i="3"/>
  <c r="AB812" i="3" s="1"/>
  <c r="AD812" i="3"/>
  <c r="AE812" i="3" s="1"/>
  <c r="A813" i="3"/>
  <c r="C813" i="3" s="1"/>
  <c r="Y813" i="3"/>
  <c r="AG813" i="3"/>
  <c r="AF813" i="3" s="1"/>
  <c r="AI813" i="3"/>
  <c r="AJ813" i="3"/>
  <c r="AK813" i="3"/>
  <c r="AL813" i="3"/>
  <c r="AP813" i="3"/>
  <c r="AR813" i="3"/>
  <c r="AU813" i="3" s="1"/>
  <c r="AS813" i="3"/>
  <c r="AV813" i="3"/>
  <c r="AX813" i="3"/>
  <c r="AY813" i="3"/>
  <c r="BA813" i="3"/>
  <c r="BB813" i="3"/>
  <c r="BD813" i="3"/>
  <c r="BE813" i="3"/>
  <c r="BG813" i="3"/>
  <c r="BH813" i="3"/>
  <c r="BJ813" i="3"/>
  <c r="BK813" i="3"/>
  <c r="BM813" i="3"/>
  <c r="BN813" i="3"/>
  <c r="BP813" i="3"/>
  <c r="BQ813" i="3"/>
  <c r="BS813" i="3"/>
  <c r="BT813" i="3"/>
  <c r="BV813" i="3"/>
  <c r="BW813" i="3"/>
  <c r="BY813" i="3"/>
  <c r="CB813" i="3"/>
  <c r="CC813" i="3"/>
  <c r="CD813" i="3"/>
  <c r="CE813" i="3"/>
  <c r="CF813" i="3"/>
  <c r="CG813" i="3"/>
  <c r="C814" i="3"/>
  <c r="R814" i="3"/>
  <c r="Q814" i="3" s="1"/>
  <c r="V814" i="3"/>
  <c r="U814" i="3" s="1"/>
  <c r="AA814" i="3"/>
  <c r="AB814" i="3" s="1"/>
  <c r="AD814" i="3"/>
  <c r="AE814" i="3" s="1"/>
  <c r="AF814" i="3"/>
  <c r="AH814" i="3"/>
  <c r="C815" i="3"/>
  <c r="R815" i="3"/>
  <c r="Q815" i="3" s="1"/>
  <c r="V815" i="3"/>
  <c r="U815" i="3" s="1"/>
  <c r="AA815" i="3"/>
  <c r="AB815" i="3" s="1"/>
  <c r="AD815" i="3"/>
  <c r="AE815" i="3" s="1"/>
  <c r="A816" i="3"/>
  <c r="C816" i="3" s="1"/>
  <c r="Y816" i="3"/>
  <c r="AG816" i="3"/>
  <c r="AF816" i="3" s="1"/>
  <c r="AI816" i="3"/>
  <c r="AJ816" i="3"/>
  <c r="AK816" i="3"/>
  <c r="AL816" i="3"/>
  <c r="AP816" i="3"/>
  <c r="AR816" i="3"/>
  <c r="AU816" i="3" s="1"/>
  <c r="AX816" i="3" s="1"/>
  <c r="BA816" i="3" s="1"/>
  <c r="BD816" i="3" s="1"/>
  <c r="AS816" i="3"/>
  <c r="AV816" i="3"/>
  <c r="AY816" i="3"/>
  <c r="BB816" i="3"/>
  <c r="BE816" i="3"/>
  <c r="BG816" i="3"/>
  <c r="BH816" i="3"/>
  <c r="BJ816" i="3"/>
  <c r="BK816" i="3"/>
  <c r="BM816" i="3"/>
  <c r="BN816" i="3"/>
  <c r="BP816" i="3"/>
  <c r="BQ816" i="3"/>
  <c r="BS816" i="3"/>
  <c r="BT816" i="3"/>
  <c r="BV816" i="3"/>
  <c r="BW816" i="3"/>
  <c r="BY816" i="3"/>
  <c r="CB816" i="3"/>
  <c r="CC816" i="3"/>
  <c r="CD816" i="3"/>
  <c r="CE816" i="3"/>
  <c r="CF816" i="3"/>
  <c r="CG816" i="3"/>
  <c r="C817" i="3"/>
  <c r="R817" i="3"/>
  <c r="Q817" i="3" s="1"/>
  <c r="V817" i="3"/>
  <c r="U817" i="3" s="1"/>
  <c r="AA817" i="3"/>
  <c r="AB817" i="3" s="1"/>
  <c r="AD817" i="3"/>
  <c r="AE817" i="3" s="1"/>
  <c r="AF817" i="3"/>
  <c r="AH817" i="3"/>
  <c r="C818" i="3"/>
  <c r="R818" i="3"/>
  <c r="Q818" i="3" s="1"/>
  <c r="V818" i="3"/>
  <c r="U818" i="3" s="1"/>
  <c r="AA818" i="3"/>
  <c r="AB818" i="3" s="1"/>
  <c r="AD818" i="3"/>
  <c r="AE818" i="3" s="1"/>
  <c r="C819" i="3"/>
  <c r="R819" i="3"/>
  <c r="Q819" i="3" s="1"/>
  <c r="V819" i="3"/>
  <c r="U819" i="3" s="1"/>
  <c r="AA819" i="3"/>
  <c r="AB819" i="3" s="1"/>
  <c r="AD819" i="3"/>
  <c r="AE819" i="3" s="1"/>
  <c r="C820" i="3"/>
  <c r="R820" i="3"/>
  <c r="Q820" i="3" s="1"/>
  <c r="V820" i="3"/>
  <c r="U820" i="3" s="1"/>
  <c r="AA820" i="3"/>
  <c r="AB820" i="3" s="1"/>
  <c r="AD820" i="3"/>
  <c r="AE820" i="3" s="1"/>
  <c r="C821" i="3"/>
  <c r="R821" i="3"/>
  <c r="Q821" i="3" s="1"/>
  <c r="V821" i="3"/>
  <c r="U821" i="3" s="1"/>
  <c r="AA821" i="3"/>
  <c r="AB821" i="3" s="1"/>
  <c r="AD821" i="3"/>
  <c r="AE821" i="3" s="1"/>
  <c r="A822" i="3"/>
  <c r="C822" i="3" s="1"/>
  <c r="Y822" i="3"/>
  <c r="AG822" i="3"/>
  <c r="AF822" i="3" s="1"/>
  <c r="AI822" i="3"/>
  <c r="AJ822" i="3"/>
  <c r="AK822" i="3"/>
  <c r="AL822" i="3"/>
  <c r="AP822" i="3"/>
  <c r="AR822" i="3"/>
  <c r="AU822" i="3" s="1"/>
  <c r="AX822" i="3" s="1"/>
  <c r="AS822" i="3"/>
  <c r="AV822" i="3"/>
  <c r="AY822" i="3"/>
  <c r="BA822" i="3"/>
  <c r="BB822" i="3"/>
  <c r="BD822" i="3"/>
  <c r="BE822" i="3"/>
  <c r="BG822" i="3"/>
  <c r="BH822" i="3"/>
  <c r="BJ822" i="3"/>
  <c r="BK822" i="3"/>
  <c r="BM822" i="3"/>
  <c r="BN822" i="3"/>
  <c r="BP822" i="3"/>
  <c r="BQ822" i="3"/>
  <c r="BS822" i="3"/>
  <c r="BT822" i="3"/>
  <c r="BV822" i="3"/>
  <c r="BW822" i="3"/>
  <c r="BY822" i="3"/>
  <c r="CB822" i="3"/>
  <c r="CC822" i="3"/>
  <c r="CD822" i="3"/>
  <c r="CE822" i="3"/>
  <c r="CF822" i="3"/>
  <c r="CG822" i="3"/>
  <c r="C823" i="3"/>
  <c r="R823" i="3"/>
  <c r="Q823" i="3" s="1"/>
  <c r="V823" i="3"/>
  <c r="U823" i="3" s="1"/>
  <c r="AA823" i="3"/>
  <c r="AB823" i="3" s="1"/>
  <c r="AD823" i="3"/>
  <c r="AE823" i="3" s="1"/>
  <c r="AF823" i="3"/>
  <c r="AH823" i="3"/>
  <c r="A824" i="3"/>
  <c r="C824" i="3" s="1"/>
  <c r="Y824" i="3"/>
  <c r="AG824" i="3"/>
  <c r="AF824" i="3" s="1"/>
  <c r="AI824" i="3"/>
  <c r="AJ824" i="3"/>
  <c r="AK824" i="3"/>
  <c r="AL824" i="3"/>
  <c r="AP824" i="3"/>
  <c r="AR824" i="3"/>
  <c r="AS824" i="3"/>
  <c r="AV824" i="3"/>
  <c r="AY824" i="3"/>
  <c r="BB824" i="3"/>
  <c r="BE824" i="3"/>
  <c r="BG824" i="3"/>
  <c r="BH824" i="3"/>
  <c r="BJ824" i="3"/>
  <c r="BK824" i="3"/>
  <c r="BM824" i="3"/>
  <c r="BN824" i="3"/>
  <c r="BP824" i="3"/>
  <c r="BQ824" i="3"/>
  <c r="BS824" i="3"/>
  <c r="BT824" i="3"/>
  <c r="BV824" i="3"/>
  <c r="BW824" i="3"/>
  <c r="BY824" i="3"/>
  <c r="CB824" i="3"/>
  <c r="CC824" i="3"/>
  <c r="CD824" i="3"/>
  <c r="CE824" i="3"/>
  <c r="CF824" i="3"/>
  <c r="CG824" i="3"/>
  <c r="C825" i="3"/>
  <c r="R825" i="3"/>
  <c r="Q825" i="3" s="1"/>
  <c r="V825" i="3"/>
  <c r="U825" i="3" s="1"/>
  <c r="AA825" i="3"/>
  <c r="AB825" i="3" s="1"/>
  <c r="AD825" i="3"/>
  <c r="AE825" i="3" s="1"/>
  <c r="AF825" i="3"/>
  <c r="AH825" i="3"/>
  <c r="C826" i="3"/>
  <c r="R826" i="3"/>
  <c r="Q826" i="3" s="1"/>
  <c r="V826" i="3"/>
  <c r="U826" i="3" s="1"/>
  <c r="AA826" i="3"/>
  <c r="AB826" i="3" s="1"/>
  <c r="AD826" i="3"/>
  <c r="AE826" i="3" s="1"/>
  <c r="A827" i="3"/>
  <c r="C827" i="3" s="1"/>
  <c r="Y827" i="3"/>
  <c r="AG827" i="3"/>
  <c r="AF827" i="3" s="1"/>
  <c r="AI827" i="3"/>
  <c r="AJ827" i="3"/>
  <c r="AK827" i="3"/>
  <c r="AL827" i="3"/>
  <c r="AP827" i="3"/>
  <c r="AR827" i="3"/>
  <c r="AS827" i="3"/>
  <c r="AU827" i="3"/>
  <c r="AV827" i="3"/>
  <c r="AX827" i="3"/>
  <c r="AY827" i="3"/>
  <c r="BA827" i="3"/>
  <c r="BB827" i="3"/>
  <c r="BD827" i="3"/>
  <c r="BE827" i="3"/>
  <c r="BG827" i="3"/>
  <c r="BH827" i="3"/>
  <c r="BJ827" i="3"/>
  <c r="BK827" i="3"/>
  <c r="BM827" i="3"/>
  <c r="BN827" i="3"/>
  <c r="BP827" i="3"/>
  <c r="BQ827" i="3"/>
  <c r="BS827" i="3"/>
  <c r="BT827" i="3"/>
  <c r="BV827" i="3"/>
  <c r="BW827" i="3"/>
  <c r="BY827" i="3"/>
  <c r="CB827" i="3"/>
  <c r="CC827" i="3"/>
  <c r="CD827" i="3"/>
  <c r="CE827" i="3"/>
  <c r="CF827" i="3"/>
  <c r="CG827" i="3"/>
  <c r="C828" i="3"/>
  <c r="R828" i="3"/>
  <c r="Q828" i="3" s="1"/>
  <c r="V828" i="3"/>
  <c r="U828" i="3" s="1"/>
  <c r="AA828" i="3"/>
  <c r="AB828" i="3" s="1"/>
  <c r="AD828" i="3"/>
  <c r="AE828" i="3" s="1"/>
  <c r="AF828" i="3"/>
  <c r="AH828" i="3"/>
  <c r="C829" i="3"/>
  <c r="R829" i="3"/>
  <c r="Q829" i="3" s="1"/>
  <c r="V829" i="3"/>
  <c r="U829" i="3" s="1"/>
  <c r="AA829" i="3"/>
  <c r="AB829" i="3" s="1"/>
  <c r="AD829" i="3"/>
  <c r="AE829" i="3" s="1"/>
  <c r="A830" i="3"/>
  <c r="C830" i="3" s="1"/>
  <c r="Y830" i="3"/>
  <c r="AG830" i="3"/>
  <c r="AF830" i="3" s="1"/>
  <c r="AI830" i="3"/>
  <c r="AJ830" i="3"/>
  <c r="AK830" i="3"/>
  <c r="AL830" i="3"/>
  <c r="AP830" i="3"/>
  <c r="AR830" i="3"/>
  <c r="AS830" i="3"/>
  <c r="AV830" i="3"/>
  <c r="AY830" i="3"/>
  <c r="BB830" i="3"/>
  <c r="BE830" i="3"/>
  <c r="BH830" i="3"/>
  <c r="BK830" i="3"/>
  <c r="BM830" i="3"/>
  <c r="BN830" i="3"/>
  <c r="BP830" i="3"/>
  <c r="BQ830" i="3"/>
  <c r="BS830" i="3"/>
  <c r="BT830" i="3"/>
  <c r="BV830" i="3"/>
  <c r="BW830" i="3"/>
  <c r="BY830" i="3"/>
  <c r="CB830" i="3"/>
  <c r="CC830" i="3"/>
  <c r="CD830" i="3"/>
  <c r="CE830" i="3"/>
  <c r="CF830" i="3"/>
  <c r="CG830" i="3"/>
  <c r="C831" i="3"/>
  <c r="R831" i="3"/>
  <c r="Q831" i="3" s="1"/>
  <c r="V831" i="3"/>
  <c r="U831" i="3" s="1"/>
  <c r="AA831" i="3"/>
  <c r="AB831" i="3" s="1"/>
  <c r="AD831" i="3"/>
  <c r="AE831" i="3" s="1"/>
  <c r="AF831" i="3"/>
  <c r="AH831" i="3"/>
  <c r="A832" i="3"/>
  <c r="C832" i="3" s="1"/>
  <c r="S832" i="3"/>
  <c r="S830" i="3" s="1"/>
  <c r="S827" i="3" s="1"/>
  <c r="S824" i="3" s="1"/>
  <c r="S822" i="3" s="1"/>
  <c r="S816" i="3" s="1"/>
  <c r="S813" i="3" s="1"/>
  <c r="S808" i="3" s="1"/>
  <c r="S806" i="3" s="1"/>
  <c r="S804" i="3" s="1"/>
  <c r="S802" i="3" s="1"/>
  <c r="T832" i="3"/>
  <c r="T830" i="3" s="1"/>
  <c r="T827" i="3" s="1"/>
  <c r="T824" i="3" s="1"/>
  <c r="T822" i="3" s="1"/>
  <c r="T816" i="3" s="1"/>
  <c r="T813" i="3" s="1"/>
  <c r="T808" i="3" s="1"/>
  <c r="T806" i="3" s="1"/>
  <c r="T804" i="3" s="1"/>
  <c r="T802" i="3" s="1"/>
  <c r="T800" i="3" s="1"/>
  <c r="T798" i="3" s="1"/>
  <c r="T796" i="3" s="1"/>
  <c r="T792" i="3" s="1"/>
  <c r="T789" i="3" s="1"/>
  <c r="T787" i="3" s="1"/>
  <c r="T781" i="3" s="1"/>
  <c r="T778" i="3" s="1"/>
  <c r="T776" i="3" s="1"/>
  <c r="T774" i="3" s="1"/>
  <c r="T771" i="3" s="1"/>
  <c r="W832" i="3"/>
  <c r="W830" i="3" s="1"/>
  <c r="W827" i="3" s="1"/>
  <c r="W824" i="3" s="1"/>
  <c r="W822" i="3" s="1"/>
  <c r="W816" i="3" s="1"/>
  <c r="W813" i="3" s="1"/>
  <c r="W808" i="3" s="1"/>
  <c r="W806" i="3" s="1"/>
  <c r="X832" i="3"/>
  <c r="X830" i="3" s="1"/>
  <c r="X827" i="3" s="1"/>
  <c r="X824" i="3" s="1"/>
  <c r="X822" i="3" s="1"/>
  <c r="X816" i="3" s="1"/>
  <c r="X813" i="3" s="1"/>
  <c r="X808" i="3" s="1"/>
  <c r="X806" i="3" s="1"/>
  <c r="X804" i="3" s="1"/>
  <c r="X802" i="3" s="1"/>
  <c r="X800" i="3" s="1"/>
  <c r="X798" i="3" s="1"/>
  <c r="X796" i="3" s="1"/>
  <c r="X792" i="3" s="1"/>
  <c r="X789" i="3" s="1"/>
  <c r="X787" i="3" s="1"/>
  <c r="X781" i="3" s="1"/>
  <c r="X778" i="3" s="1"/>
  <c r="X776" i="3" s="1"/>
  <c r="X774" i="3" s="1"/>
  <c r="X771" i="3" s="1"/>
  <c r="Y832" i="3"/>
  <c r="Z832" i="3"/>
  <c r="Z830" i="3" s="1"/>
  <c r="Z827" i="3" s="1"/>
  <c r="Z824" i="3" s="1"/>
  <c r="Z822" i="3" s="1"/>
  <c r="Z816" i="3" s="1"/>
  <c r="Z813" i="3" s="1"/>
  <c r="Z808" i="3" s="1"/>
  <c r="Z806" i="3" s="1"/>
  <c r="Z804" i="3" s="1"/>
  <c r="Z802" i="3" s="1"/>
  <c r="Z800" i="3" s="1"/>
  <c r="Z798" i="3" s="1"/>
  <c r="Z796" i="3" s="1"/>
  <c r="Z792" i="3" s="1"/>
  <c r="Z789" i="3" s="1"/>
  <c r="Z787" i="3" s="1"/>
  <c r="Z781" i="3" s="1"/>
  <c r="Z778" i="3" s="1"/>
  <c r="Z776" i="3" s="1"/>
  <c r="Z774" i="3" s="1"/>
  <c r="Z771" i="3" s="1"/>
  <c r="AC832" i="3"/>
  <c r="AC830" i="3" s="1"/>
  <c r="AC827" i="3" s="1"/>
  <c r="AC824" i="3" s="1"/>
  <c r="AC822" i="3" s="1"/>
  <c r="AC816" i="3" s="1"/>
  <c r="AC813" i="3" s="1"/>
  <c r="AC808" i="3" s="1"/>
  <c r="AC806" i="3" s="1"/>
  <c r="AC804" i="3" s="1"/>
  <c r="AC802" i="3" s="1"/>
  <c r="AC800" i="3" s="1"/>
  <c r="AC798" i="3" s="1"/>
  <c r="AC796" i="3" s="1"/>
  <c r="AC792" i="3" s="1"/>
  <c r="AC789" i="3" s="1"/>
  <c r="AC787" i="3" s="1"/>
  <c r="AC781" i="3" s="1"/>
  <c r="AC778" i="3" s="1"/>
  <c r="AC776" i="3" s="1"/>
  <c r="AC774" i="3" s="1"/>
  <c r="AC771" i="3" s="1"/>
  <c r="AG832" i="3"/>
  <c r="AF832" i="3" s="1"/>
  <c r="AI832" i="3"/>
  <c r="AJ832" i="3"/>
  <c r="AK832" i="3"/>
  <c r="AL832" i="3"/>
  <c r="AP832" i="3"/>
  <c r="AR832" i="3"/>
  <c r="AU832" i="3" s="1"/>
  <c r="AX832" i="3" s="1"/>
  <c r="AS832" i="3"/>
  <c r="AV832" i="3"/>
  <c r="AY832" i="3"/>
  <c r="BA832" i="3"/>
  <c r="BB832" i="3"/>
  <c r="BD832" i="3"/>
  <c r="BE832" i="3"/>
  <c r="BG832" i="3"/>
  <c r="BH832" i="3"/>
  <c r="BJ832" i="3"/>
  <c r="BK832" i="3"/>
  <c r="BM832" i="3"/>
  <c r="BN832" i="3"/>
  <c r="BP832" i="3"/>
  <c r="BQ832" i="3"/>
  <c r="BS832" i="3"/>
  <c r="BT832" i="3"/>
  <c r="BV832" i="3"/>
  <c r="BW832" i="3"/>
  <c r="BY832" i="3"/>
  <c r="CB832" i="3"/>
  <c r="CC832" i="3"/>
  <c r="CD832" i="3"/>
  <c r="CE832" i="3"/>
  <c r="CF832" i="3"/>
  <c r="CG832" i="3"/>
  <c r="C833" i="3"/>
  <c r="R833" i="3"/>
  <c r="Q833" i="3" s="1"/>
  <c r="V833" i="3"/>
  <c r="U833" i="3" s="1"/>
  <c r="AA833" i="3"/>
  <c r="AB833" i="3" s="1"/>
  <c r="AD833" i="3"/>
  <c r="AE833" i="3" s="1"/>
  <c r="AF833" i="3"/>
  <c r="AH833" i="3"/>
  <c r="C834" i="3"/>
  <c r="R834" i="3"/>
  <c r="Q834" i="3" s="1"/>
  <c r="V834" i="3"/>
  <c r="U834" i="3" s="1"/>
  <c r="AA834" i="3"/>
  <c r="AB834" i="3" s="1"/>
  <c r="AD834" i="3"/>
  <c r="AE834" i="3" s="1"/>
  <c r="C835" i="3"/>
  <c r="R835" i="3"/>
  <c r="Q835" i="3" s="1"/>
  <c r="V835" i="3"/>
  <c r="U835" i="3" s="1"/>
  <c r="AA835" i="3"/>
  <c r="AB835" i="3" s="1"/>
  <c r="AD835" i="3"/>
  <c r="AE835" i="3" s="1"/>
  <c r="C836" i="3"/>
  <c r="R836" i="3"/>
  <c r="Q836" i="3" s="1"/>
  <c r="V836" i="3"/>
  <c r="U836" i="3" s="1"/>
  <c r="AA836" i="3"/>
  <c r="AB836" i="3" s="1"/>
  <c r="AD836" i="3"/>
  <c r="AE836" i="3" s="1"/>
  <c r="C837" i="3"/>
  <c r="R837" i="3"/>
  <c r="Q837" i="3" s="1"/>
  <c r="V837" i="3"/>
  <c r="U837" i="3" s="1"/>
  <c r="AA837" i="3"/>
  <c r="AB837" i="3" s="1"/>
  <c r="AD837" i="3"/>
  <c r="AE837" i="3" s="1"/>
  <c r="C838" i="3"/>
  <c r="R838" i="3"/>
  <c r="Q838" i="3" s="1"/>
  <c r="V838" i="3"/>
  <c r="U838" i="3" s="1"/>
  <c r="AA838" i="3"/>
  <c r="AB838" i="3" s="1"/>
  <c r="AD838" i="3"/>
  <c r="AE838" i="3" s="1"/>
  <c r="C839" i="3"/>
  <c r="R839" i="3"/>
  <c r="Q839" i="3" s="1"/>
  <c r="V839" i="3"/>
  <c r="U839" i="3" s="1"/>
  <c r="AA839" i="3"/>
  <c r="AB839" i="3" s="1"/>
  <c r="AD839" i="3"/>
  <c r="AE839" i="3" s="1"/>
  <c r="C840" i="3"/>
  <c r="AA841" i="3"/>
  <c r="AN841" i="3"/>
  <c r="BI841" i="3"/>
  <c r="A842" i="3"/>
  <c r="C842" i="3" s="1"/>
  <c r="Y842" i="3"/>
  <c r="AG842" i="3"/>
  <c r="AF842" i="3" s="1"/>
  <c r="AI842" i="3"/>
  <c r="AJ842" i="3"/>
  <c r="AK842" i="3"/>
  <c r="AL842" i="3"/>
  <c r="C843" i="3"/>
  <c r="R843" i="3"/>
  <c r="Q843" i="3" s="1"/>
  <c r="V843" i="3"/>
  <c r="U843" i="3" s="1"/>
  <c r="AA843" i="3"/>
  <c r="AB843" i="3" s="1"/>
  <c r="AD843" i="3"/>
  <c r="AE843" i="3" s="1"/>
  <c r="AF843" i="3"/>
  <c r="AH843" i="3"/>
  <c r="C844" i="3"/>
  <c r="R844" i="3"/>
  <c r="Q844" i="3" s="1"/>
  <c r="V844" i="3"/>
  <c r="U844" i="3" s="1"/>
  <c r="AA844" i="3"/>
  <c r="AB844" i="3" s="1"/>
  <c r="AD844" i="3"/>
  <c r="AE844" i="3" s="1"/>
  <c r="C845" i="3"/>
  <c r="R845" i="3"/>
  <c r="Q845" i="3" s="1"/>
  <c r="V845" i="3"/>
  <c r="U845" i="3" s="1"/>
  <c r="AA845" i="3"/>
  <c r="AB845" i="3" s="1"/>
  <c r="AD845" i="3"/>
  <c r="AE845" i="3" s="1"/>
  <c r="A846" i="3"/>
  <c r="C846" i="3" s="1"/>
  <c r="Y846" i="3"/>
  <c r="AG846" i="3"/>
  <c r="AF846" i="3" s="1"/>
  <c r="AI846" i="3"/>
  <c r="AJ846" i="3"/>
  <c r="AK846" i="3"/>
  <c r="AL846" i="3"/>
  <c r="AP846" i="3"/>
  <c r="AR846" i="3"/>
  <c r="AU846" i="3" s="1"/>
  <c r="AX846" i="3" s="1"/>
  <c r="AS846" i="3"/>
  <c r="AV846" i="3"/>
  <c r="AY846" i="3"/>
  <c r="BA846" i="3"/>
  <c r="BB846" i="3"/>
  <c r="BD846" i="3"/>
  <c r="BE846" i="3"/>
  <c r="BG846" i="3"/>
  <c r="BH846" i="3"/>
  <c r="BJ846" i="3"/>
  <c r="BK846" i="3"/>
  <c r="BM846" i="3"/>
  <c r="BN846" i="3"/>
  <c r="BP846" i="3"/>
  <c r="BQ846" i="3"/>
  <c r="BS846" i="3"/>
  <c r="BT846" i="3"/>
  <c r="BV846" i="3"/>
  <c r="BW846" i="3"/>
  <c r="BY846" i="3"/>
  <c r="CB846" i="3"/>
  <c r="CC846" i="3"/>
  <c r="CD846" i="3"/>
  <c r="CE846" i="3"/>
  <c r="CF846" i="3"/>
  <c r="CG846" i="3"/>
  <c r="C847" i="3"/>
  <c r="R847" i="3"/>
  <c r="Q847" i="3" s="1"/>
  <c r="V847" i="3"/>
  <c r="U847" i="3" s="1"/>
  <c r="AA847" i="3"/>
  <c r="AB847" i="3" s="1"/>
  <c r="AD847" i="3"/>
  <c r="AE847" i="3" s="1"/>
  <c r="AF847" i="3"/>
  <c r="AH847" i="3"/>
  <c r="A848" i="3"/>
  <c r="C848" i="3" s="1"/>
  <c r="Y848" i="3"/>
  <c r="AG848" i="3"/>
  <c r="AF848" i="3" s="1"/>
  <c r="AI848" i="3"/>
  <c r="AJ848" i="3"/>
  <c r="AK848" i="3"/>
  <c r="AL848" i="3"/>
  <c r="AP848" i="3"/>
  <c r="AR848" i="3"/>
  <c r="AU848" i="3" s="1"/>
  <c r="AX848" i="3" s="1"/>
  <c r="BA848" i="3" s="1"/>
  <c r="BD848" i="3" s="1"/>
  <c r="BG848" i="3" s="1"/>
  <c r="BJ848" i="3" s="1"/>
  <c r="BM848" i="3" s="1"/>
  <c r="BP848" i="3" s="1"/>
  <c r="BS848" i="3" s="1"/>
  <c r="AS848" i="3"/>
  <c r="AV848" i="3"/>
  <c r="AY848" i="3"/>
  <c r="BB848" i="3"/>
  <c r="BE848" i="3"/>
  <c r="BH848" i="3"/>
  <c r="BK848" i="3"/>
  <c r="BN848" i="3"/>
  <c r="BQ848" i="3"/>
  <c r="BT848" i="3"/>
  <c r="BV848" i="3"/>
  <c r="BW848" i="3"/>
  <c r="BY848" i="3"/>
  <c r="CB848" i="3"/>
  <c r="CC848" i="3"/>
  <c r="CD848" i="3"/>
  <c r="CE848" i="3"/>
  <c r="CF848" i="3"/>
  <c r="CG848" i="3"/>
  <c r="C849" i="3"/>
  <c r="R849" i="3"/>
  <c r="Q849" i="3" s="1"/>
  <c r="V849" i="3"/>
  <c r="U849" i="3" s="1"/>
  <c r="AA849" i="3"/>
  <c r="AB849" i="3" s="1"/>
  <c r="AD849" i="3"/>
  <c r="AE849" i="3" s="1"/>
  <c r="AF849" i="3"/>
  <c r="AH849" i="3"/>
  <c r="A850" i="3"/>
  <c r="C850" i="3" s="1"/>
  <c r="Y850" i="3"/>
  <c r="AG850" i="3"/>
  <c r="AF850" i="3" s="1"/>
  <c r="AI850" i="3"/>
  <c r="AJ850" i="3"/>
  <c r="AK850" i="3"/>
  <c r="AL850" i="3"/>
  <c r="C851" i="3"/>
  <c r="R851" i="3"/>
  <c r="Q851" i="3" s="1"/>
  <c r="V851" i="3"/>
  <c r="U851" i="3" s="1"/>
  <c r="AA851" i="3"/>
  <c r="AB851" i="3" s="1"/>
  <c r="AD851" i="3"/>
  <c r="AE851" i="3" s="1"/>
  <c r="AF851" i="3"/>
  <c r="AH851" i="3"/>
  <c r="A852" i="3"/>
  <c r="C852" i="3" s="1"/>
  <c r="Y852" i="3"/>
  <c r="AG852" i="3"/>
  <c r="AF852" i="3" s="1"/>
  <c r="AI852" i="3"/>
  <c r="AJ852" i="3"/>
  <c r="AK852" i="3"/>
  <c r="AL852" i="3"/>
  <c r="AP852" i="3"/>
  <c r="AR852" i="3"/>
  <c r="AS852" i="3"/>
  <c r="AU852" i="3"/>
  <c r="AV852" i="3"/>
  <c r="AX852" i="3"/>
  <c r="AY852" i="3"/>
  <c r="BA852" i="3"/>
  <c r="BB852" i="3"/>
  <c r="BD852" i="3"/>
  <c r="BE852" i="3"/>
  <c r="BG852" i="3"/>
  <c r="BH852" i="3"/>
  <c r="BJ852" i="3"/>
  <c r="BK852" i="3"/>
  <c r="BM852" i="3"/>
  <c r="BN852" i="3"/>
  <c r="BP852" i="3"/>
  <c r="BQ852" i="3"/>
  <c r="BS852" i="3"/>
  <c r="BT852" i="3"/>
  <c r="BV852" i="3"/>
  <c r="BW852" i="3"/>
  <c r="BY852" i="3"/>
  <c r="CB852" i="3"/>
  <c r="CC852" i="3"/>
  <c r="CD852" i="3"/>
  <c r="CE852" i="3"/>
  <c r="CF852" i="3"/>
  <c r="CG852" i="3"/>
  <c r="C853" i="3"/>
  <c r="R853" i="3"/>
  <c r="Q853" i="3" s="1"/>
  <c r="V853" i="3"/>
  <c r="U853" i="3" s="1"/>
  <c r="AA853" i="3"/>
  <c r="AB853" i="3" s="1"/>
  <c r="AD853" i="3"/>
  <c r="AE853" i="3" s="1"/>
  <c r="AF853" i="3"/>
  <c r="AH853" i="3"/>
  <c r="C854" i="3"/>
  <c r="R854" i="3"/>
  <c r="Q854" i="3" s="1"/>
  <c r="V854" i="3"/>
  <c r="U854" i="3" s="1"/>
  <c r="AA854" i="3"/>
  <c r="AB854" i="3" s="1"/>
  <c r="AD854" i="3"/>
  <c r="AE854" i="3" s="1"/>
  <c r="A855" i="3"/>
  <c r="C855" i="3" s="1"/>
  <c r="Y855" i="3"/>
  <c r="AG855" i="3"/>
  <c r="AF855" i="3" s="1"/>
  <c r="AI855" i="3"/>
  <c r="AJ855" i="3"/>
  <c r="AK855" i="3"/>
  <c r="AL855" i="3"/>
  <c r="AP855" i="3"/>
  <c r="AR855" i="3"/>
  <c r="AS855" i="3"/>
  <c r="AV855" i="3"/>
  <c r="AY855" i="3"/>
  <c r="BB855" i="3"/>
  <c r="BE855" i="3"/>
  <c r="BH855" i="3"/>
  <c r="BJ855" i="3"/>
  <c r="BK855" i="3"/>
  <c r="BM855" i="3"/>
  <c r="BN855" i="3"/>
  <c r="BP855" i="3"/>
  <c r="BQ855" i="3"/>
  <c r="BS855" i="3"/>
  <c r="BT855" i="3"/>
  <c r="BV855" i="3"/>
  <c r="BW855" i="3"/>
  <c r="BY855" i="3"/>
  <c r="CB855" i="3"/>
  <c r="CC855" i="3"/>
  <c r="CD855" i="3"/>
  <c r="CE855" i="3"/>
  <c r="CF855" i="3"/>
  <c r="CG855" i="3"/>
  <c r="C856" i="3"/>
  <c r="R856" i="3"/>
  <c r="Q856" i="3" s="1"/>
  <c r="V856" i="3"/>
  <c r="U856" i="3" s="1"/>
  <c r="AA856" i="3"/>
  <c r="AB856" i="3" s="1"/>
  <c r="AD856" i="3"/>
  <c r="AE856" i="3" s="1"/>
  <c r="AF856" i="3"/>
  <c r="AH856" i="3"/>
  <c r="C857" i="3"/>
  <c r="R857" i="3"/>
  <c r="Q857" i="3" s="1"/>
  <c r="V857" i="3"/>
  <c r="U857" i="3" s="1"/>
  <c r="AA857" i="3"/>
  <c r="AB857" i="3" s="1"/>
  <c r="AD857" i="3"/>
  <c r="AE857" i="3" s="1"/>
  <c r="C858" i="3"/>
  <c r="R858" i="3"/>
  <c r="Q858" i="3" s="1"/>
  <c r="V858" i="3"/>
  <c r="U858" i="3" s="1"/>
  <c r="AA858" i="3"/>
  <c r="AB858" i="3" s="1"/>
  <c r="AD858" i="3"/>
  <c r="AE858" i="3" s="1"/>
  <c r="C859" i="3"/>
  <c r="R859" i="3"/>
  <c r="Q859" i="3" s="1"/>
  <c r="V859" i="3"/>
  <c r="U859" i="3" s="1"/>
  <c r="AA859" i="3"/>
  <c r="AB859" i="3" s="1"/>
  <c r="AD859" i="3"/>
  <c r="AE859" i="3" s="1"/>
  <c r="A860" i="3"/>
  <c r="C860" i="3" s="1"/>
  <c r="Y860" i="3"/>
  <c r="AG860" i="3"/>
  <c r="AF860" i="3" s="1"/>
  <c r="AI860" i="3"/>
  <c r="AJ860" i="3"/>
  <c r="AK860" i="3"/>
  <c r="AL860" i="3"/>
  <c r="AP860" i="3"/>
  <c r="AR860" i="3"/>
  <c r="AU860" i="3" s="1"/>
  <c r="AX860" i="3" s="1"/>
  <c r="BA860" i="3" s="1"/>
  <c r="BD860" i="3" s="1"/>
  <c r="BG860" i="3" s="1"/>
  <c r="BJ860" i="3" s="1"/>
  <c r="AS860" i="3"/>
  <c r="AV860" i="3"/>
  <c r="AY860" i="3"/>
  <c r="BB860" i="3"/>
  <c r="BE860" i="3"/>
  <c r="BH860" i="3"/>
  <c r="BK860" i="3"/>
  <c r="BM860" i="3"/>
  <c r="BN860" i="3"/>
  <c r="BP860" i="3"/>
  <c r="BQ860" i="3"/>
  <c r="BS860" i="3"/>
  <c r="BT860" i="3"/>
  <c r="BV860" i="3"/>
  <c r="BW860" i="3"/>
  <c r="BY860" i="3"/>
  <c r="CB860" i="3"/>
  <c r="CC860" i="3"/>
  <c r="CD860" i="3"/>
  <c r="CE860" i="3"/>
  <c r="CF860" i="3"/>
  <c r="CG860" i="3"/>
  <c r="C861" i="3"/>
  <c r="R861" i="3"/>
  <c r="Q861" i="3" s="1"/>
  <c r="V861" i="3"/>
  <c r="U861" i="3" s="1"/>
  <c r="AA861" i="3"/>
  <c r="AB861" i="3" s="1"/>
  <c r="AD861" i="3"/>
  <c r="AE861" i="3" s="1"/>
  <c r="AF861" i="3"/>
  <c r="AH861" i="3"/>
  <c r="C862" i="3"/>
  <c r="R862" i="3"/>
  <c r="Q862" i="3" s="1"/>
  <c r="V862" i="3"/>
  <c r="U862" i="3" s="1"/>
  <c r="AA862" i="3"/>
  <c r="AB862" i="3" s="1"/>
  <c r="AD862" i="3"/>
  <c r="AE862" i="3" s="1"/>
  <c r="C863" i="3"/>
  <c r="R863" i="3"/>
  <c r="Q863" i="3" s="1"/>
  <c r="V863" i="3"/>
  <c r="U863" i="3" s="1"/>
  <c r="AA863" i="3"/>
  <c r="AB863" i="3" s="1"/>
  <c r="AD863" i="3"/>
  <c r="AE863" i="3" s="1"/>
  <c r="A864" i="3"/>
  <c r="C864" i="3" s="1"/>
  <c r="Y864" i="3"/>
  <c r="AG864" i="3"/>
  <c r="AF864" i="3" s="1"/>
  <c r="AI864" i="3"/>
  <c r="AJ864" i="3"/>
  <c r="AK864" i="3"/>
  <c r="AL864" i="3"/>
  <c r="AP864" i="3"/>
  <c r="AR864" i="3"/>
  <c r="AU864" i="3" s="1"/>
  <c r="AX864" i="3" s="1"/>
  <c r="BA864" i="3" s="1"/>
  <c r="BD864" i="3" s="1"/>
  <c r="BG864" i="3" s="1"/>
  <c r="AS864" i="3"/>
  <c r="AV864" i="3"/>
  <c r="AY864" i="3"/>
  <c r="BB864" i="3"/>
  <c r="BE864" i="3"/>
  <c r="BH864" i="3"/>
  <c r="BJ864" i="3"/>
  <c r="BK864" i="3"/>
  <c r="BM864" i="3"/>
  <c r="BN864" i="3"/>
  <c r="BP864" i="3"/>
  <c r="BQ864" i="3"/>
  <c r="BS864" i="3"/>
  <c r="BT864" i="3"/>
  <c r="BV864" i="3"/>
  <c r="BW864" i="3"/>
  <c r="BY864" i="3"/>
  <c r="CB864" i="3"/>
  <c r="CC864" i="3"/>
  <c r="CD864" i="3"/>
  <c r="CE864" i="3"/>
  <c r="CF864" i="3"/>
  <c r="CG864" i="3"/>
  <c r="C865" i="3"/>
  <c r="R865" i="3"/>
  <c r="Q865" i="3" s="1"/>
  <c r="V865" i="3"/>
  <c r="U865" i="3" s="1"/>
  <c r="AA865" i="3"/>
  <c r="AB865" i="3" s="1"/>
  <c r="AD865" i="3"/>
  <c r="AE865" i="3" s="1"/>
  <c r="AF865" i="3"/>
  <c r="AH865" i="3"/>
  <c r="C866" i="3"/>
  <c r="R866" i="3"/>
  <c r="Q866" i="3" s="1"/>
  <c r="V866" i="3"/>
  <c r="U866" i="3" s="1"/>
  <c r="AA866" i="3"/>
  <c r="AB866" i="3" s="1"/>
  <c r="AD866" i="3"/>
  <c r="AE866" i="3" s="1"/>
  <c r="A867" i="3"/>
  <c r="C867" i="3" s="1"/>
  <c r="Y867" i="3"/>
  <c r="AG867" i="3"/>
  <c r="AF867" i="3" s="1"/>
  <c r="AI867" i="3"/>
  <c r="AJ867" i="3"/>
  <c r="AK867" i="3"/>
  <c r="AL867" i="3"/>
  <c r="AP867" i="3"/>
  <c r="AR867" i="3"/>
  <c r="AU867" i="3" s="1"/>
  <c r="AX867" i="3" s="1"/>
  <c r="AS867" i="3"/>
  <c r="AV867" i="3"/>
  <c r="AY867" i="3"/>
  <c r="BA867" i="3"/>
  <c r="BB867" i="3"/>
  <c r="BD867" i="3"/>
  <c r="BE867" i="3"/>
  <c r="BG867" i="3"/>
  <c r="BH867" i="3"/>
  <c r="BJ867" i="3"/>
  <c r="BK867" i="3"/>
  <c r="BM867" i="3"/>
  <c r="BN867" i="3"/>
  <c r="BP867" i="3"/>
  <c r="BQ867" i="3"/>
  <c r="BS867" i="3"/>
  <c r="BT867" i="3"/>
  <c r="BV867" i="3"/>
  <c r="BW867" i="3"/>
  <c r="BY867" i="3"/>
  <c r="CB867" i="3"/>
  <c r="CC867" i="3"/>
  <c r="CD867" i="3"/>
  <c r="CE867" i="3"/>
  <c r="CF867" i="3"/>
  <c r="CG867" i="3"/>
  <c r="C868" i="3"/>
  <c r="R868" i="3"/>
  <c r="Q868" i="3" s="1"/>
  <c r="V868" i="3"/>
  <c r="U868" i="3" s="1"/>
  <c r="AA868" i="3"/>
  <c r="AB868" i="3" s="1"/>
  <c r="AD868" i="3"/>
  <c r="AE868" i="3" s="1"/>
  <c r="AF868" i="3"/>
  <c r="AH868" i="3"/>
  <c r="C869" i="3"/>
  <c r="R869" i="3"/>
  <c r="Q869" i="3" s="1"/>
  <c r="V869" i="3"/>
  <c r="U869" i="3" s="1"/>
  <c r="AA869" i="3"/>
  <c r="AB869" i="3" s="1"/>
  <c r="AD869" i="3"/>
  <c r="AE869" i="3" s="1"/>
  <c r="C870" i="3"/>
  <c r="R870" i="3"/>
  <c r="Q870" i="3" s="1"/>
  <c r="V870" i="3"/>
  <c r="U870" i="3" s="1"/>
  <c r="AA870" i="3"/>
  <c r="AB870" i="3" s="1"/>
  <c r="AD870" i="3"/>
  <c r="AE870" i="3" s="1"/>
  <c r="C871" i="3"/>
  <c r="R871" i="3"/>
  <c r="Q871" i="3" s="1"/>
  <c r="V871" i="3"/>
  <c r="U871" i="3" s="1"/>
  <c r="AA871" i="3"/>
  <c r="AB871" i="3" s="1"/>
  <c r="AD871" i="3"/>
  <c r="AE871" i="3" s="1"/>
  <c r="C872" i="3"/>
  <c r="R872" i="3"/>
  <c r="Q872" i="3" s="1"/>
  <c r="V872" i="3"/>
  <c r="U872" i="3" s="1"/>
  <c r="AA872" i="3"/>
  <c r="AB872" i="3" s="1"/>
  <c r="AD872" i="3"/>
  <c r="AE872" i="3" s="1"/>
  <c r="C873" i="3"/>
  <c r="R873" i="3"/>
  <c r="Q873" i="3" s="1"/>
  <c r="V873" i="3"/>
  <c r="U873" i="3" s="1"/>
  <c r="AA873" i="3"/>
  <c r="AB873" i="3" s="1"/>
  <c r="AD873" i="3"/>
  <c r="AE873" i="3" s="1"/>
  <c r="A874" i="3"/>
  <c r="C874" i="3" s="1"/>
  <c r="Y874" i="3"/>
  <c r="AG874" i="3"/>
  <c r="AF874" i="3" s="1"/>
  <c r="AI874" i="3"/>
  <c r="AJ874" i="3"/>
  <c r="AK874" i="3"/>
  <c r="AL874" i="3"/>
  <c r="C875" i="3"/>
  <c r="R875" i="3"/>
  <c r="Q875" i="3" s="1"/>
  <c r="V875" i="3"/>
  <c r="U875" i="3" s="1"/>
  <c r="AA875" i="3"/>
  <c r="AB875" i="3" s="1"/>
  <c r="AD875" i="3"/>
  <c r="AE875" i="3" s="1"/>
  <c r="AF875" i="3"/>
  <c r="AH875" i="3"/>
  <c r="C876" i="3"/>
  <c r="R876" i="3"/>
  <c r="Q876" i="3" s="1"/>
  <c r="V876" i="3"/>
  <c r="U876" i="3" s="1"/>
  <c r="AA876" i="3"/>
  <c r="AB876" i="3" s="1"/>
  <c r="AD876" i="3"/>
  <c r="AE876" i="3" s="1"/>
  <c r="A877" i="3"/>
  <c r="C877" i="3" s="1"/>
  <c r="Y877" i="3"/>
  <c r="AG877" i="3"/>
  <c r="AF877" i="3" s="1"/>
  <c r="AI877" i="3"/>
  <c r="AJ877" i="3"/>
  <c r="AK877" i="3"/>
  <c r="AL877" i="3"/>
  <c r="AP877" i="3"/>
  <c r="AR877" i="3"/>
  <c r="AU877" i="3" s="1"/>
  <c r="AX877" i="3" s="1"/>
  <c r="AS877" i="3"/>
  <c r="AV877" i="3"/>
  <c r="AY877" i="3"/>
  <c r="BA877" i="3"/>
  <c r="BB877" i="3"/>
  <c r="BD877" i="3"/>
  <c r="BE877" i="3"/>
  <c r="BG877" i="3"/>
  <c r="BH877" i="3"/>
  <c r="BJ877" i="3"/>
  <c r="BK877" i="3"/>
  <c r="BM877" i="3"/>
  <c r="BN877" i="3"/>
  <c r="BP877" i="3"/>
  <c r="BQ877" i="3"/>
  <c r="BS877" i="3"/>
  <c r="BT877" i="3"/>
  <c r="BV877" i="3"/>
  <c r="BW877" i="3"/>
  <c r="BY877" i="3"/>
  <c r="CB877" i="3"/>
  <c r="CC877" i="3"/>
  <c r="CD877" i="3"/>
  <c r="CE877" i="3"/>
  <c r="CF877" i="3"/>
  <c r="CG877" i="3"/>
  <c r="C878" i="3"/>
  <c r="R878" i="3"/>
  <c r="Q878" i="3" s="1"/>
  <c r="V878" i="3"/>
  <c r="U878" i="3" s="1"/>
  <c r="AA878" i="3"/>
  <c r="AB878" i="3" s="1"/>
  <c r="AD878" i="3"/>
  <c r="AE878" i="3" s="1"/>
  <c r="AF878" i="3"/>
  <c r="AH878" i="3"/>
  <c r="C879" i="3"/>
  <c r="R879" i="3"/>
  <c r="Q879" i="3" s="1"/>
  <c r="V879" i="3"/>
  <c r="U879" i="3" s="1"/>
  <c r="AA879" i="3"/>
  <c r="AB879" i="3" s="1"/>
  <c r="AD879" i="3"/>
  <c r="AE879" i="3" s="1"/>
  <c r="C880" i="3"/>
  <c r="R880" i="3"/>
  <c r="Q880" i="3" s="1"/>
  <c r="V880" i="3"/>
  <c r="U880" i="3" s="1"/>
  <c r="AA880" i="3"/>
  <c r="AB880" i="3" s="1"/>
  <c r="AD880" i="3"/>
  <c r="AE880" i="3" s="1"/>
  <c r="A881" i="3"/>
  <c r="C881" i="3" s="1"/>
  <c r="Y881" i="3"/>
  <c r="AG881" i="3"/>
  <c r="AF881" i="3" s="1"/>
  <c r="AI881" i="3"/>
  <c r="AJ881" i="3"/>
  <c r="AK881" i="3"/>
  <c r="AL881" i="3"/>
  <c r="AP881" i="3"/>
  <c r="AR881" i="3"/>
  <c r="AS881" i="3"/>
  <c r="AV881" i="3"/>
  <c r="AY881" i="3"/>
  <c r="BB881" i="3"/>
  <c r="BE881" i="3"/>
  <c r="BH881" i="3"/>
  <c r="BJ881" i="3"/>
  <c r="BK881" i="3"/>
  <c r="BM881" i="3"/>
  <c r="BN881" i="3"/>
  <c r="BP881" i="3"/>
  <c r="BQ881" i="3"/>
  <c r="BS881" i="3"/>
  <c r="BT881" i="3"/>
  <c r="BV881" i="3"/>
  <c r="BW881" i="3"/>
  <c r="BY881" i="3"/>
  <c r="CB881" i="3"/>
  <c r="CC881" i="3"/>
  <c r="CD881" i="3"/>
  <c r="CE881" i="3"/>
  <c r="CF881" i="3"/>
  <c r="CG881" i="3"/>
  <c r="C882" i="3"/>
  <c r="R882" i="3"/>
  <c r="Q882" i="3" s="1"/>
  <c r="V882" i="3"/>
  <c r="U882" i="3" s="1"/>
  <c r="AA882" i="3"/>
  <c r="AB882" i="3" s="1"/>
  <c r="AD882" i="3"/>
  <c r="AE882" i="3" s="1"/>
  <c r="AF882" i="3"/>
  <c r="AH882" i="3"/>
  <c r="C883" i="3"/>
  <c r="R883" i="3"/>
  <c r="Q883" i="3" s="1"/>
  <c r="V883" i="3"/>
  <c r="U883" i="3" s="1"/>
  <c r="AA883" i="3"/>
  <c r="AB883" i="3" s="1"/>
  <c r="AD883" i="3"/>
  <c r="AE883" i="3" s="1"/>
  <c r="C884" i="3"/>
  <c r="R884" i="3"/>
  <c r="Q884" i="3" s="1"/>
  <c r="V884" i="3"/>
  <c r="U884" i="3" s="1"/>
  <c r="AA884" i="3"/>
  <c r="AB884" i="3" s="1"/>
  <c r="AD884" i="3"/>
  <c r="AE884" i="3" s="1"/>
  <c r="C885" i="3"/>
  <c r="R885" i="3"/>
  <c r="Q885" i="3" s="1"/>
  <c r="V885" i="3"/>
  <c r="U885" i="3" s="1"/>
  <c r="AA885" i="3"/>
  <c r="AB885" i="3" s="1"/>
  <c r="AD885" i="3"/>
  <c r="AE885" i="3" s="1"/>
  <c r="A886" i="3"/>
  <c r="C886" i="3" s="1"/>
  <c r="Y886" i="3"/>
  <c r="AG886" i="3"/>
  <c r="AF886" i="3" s="1"/>
  <c r="AI886" i="3"/>
  <c r="AJ886" i="3"/>
  <c r="AK886" i="3"/>
  <c r="AL886" i="3"/>
  <c r="AP886" i="3"/>
  <c r="AR886" i="3"/>
  <c r="AU886" i="3" s="1"/>
  <c r="AX886" i="3" s="1"/>
  <c r="BA886" i="3" s="1"/>
  <c r="BD886" i="3" s="1"/>
  <c r="BG886" i="3" s="1"/>
  <c r="BJ886" i="3" s="1"/>
  <c r="AS886" i="3"/>
  <c r="AV886" i="3"/>
  <c r="AY886" i="3"/>
  <c r="BB886" i="3"/>
  <c r="BE886" i="3"/>
  <c r="BH886" i="3"/>
  <c r="BK886" i="3"/>
  <c r="BM886" i="3"/>
  <c r="BN886" i="3"/>
  <c r="BP886" i="3"/>
  <c r="BQ886" i="3"/>
  <c r="BS886" i="3"/>
  <c r="BT886" i="3"/>
  <c r="BV886" i="3"/>
  <c r="BW886" i="3"/>
  <c r="BY886" i="3"/>
  <c r="CB886" i="3"/>
  <c r="CC886" i="3"/>
  <c r="CD886" i="3"/>
  <c r="CE886" i="3"/>
  <c r="CF886" i="3"/>
  <c r="CG886" i="3"/>
  <c r="C887" i="3"/>
  <c r="R887" i="3"/>
  <c r="Q887" i="3" s="1"/>
  <c r="V887" i="3"/>
  <c r="U887" i="3" s="1"/>
  <c r="AA887" i="3"/>
  <c r="AB887" i="3" s="1"/>
  <c r="AD887" i="3"/>
  <c r="AE887" i="3" s="1"/>
  <c r="AF887" i="3"/>
  <c r="AH887" i="3"/>
  <c r="C888" i="3"/>
  <c r="R888" i="3"/>
  <c r="Q888" i="3" s="1"/>
  <c r="V888" i="3"/>
  <c r="U888" i="3" s="1"/>
  <c r="AA888" i="3"/>
  <c r="AB888" i="3" s="1"/>
  <c r="AD888" i="3"/>
  <c r="AE888" i="3" s="1"/>
  <c r="C889" i="3"/>
  <c r="R889" i="3"/>
  <c r="Q889" i="3" s="1"/>
  <c r="V889" i="3"/>
  <c r="U889" i="3" s="1"/>
  <c r="AA889" i="3"/>
  <c r="AB889" i="3" s="1"/>
  <c r="AD889" i="3"/>
  <c r="AE889" i="3" s="1"/>
  <c r="C890" i="3"/>
  <c r="R890" i="3"/>
  <c r="Q890" i="3" s="1"/>
  <c r="V890" i="3"/>
  <c r="U890" i="3" s="1"/>
  <c r="AA890" i="3"/>
  <c r="AB890" i="3" s="1"/>
  <c r="AD890" i="3"/>
  <c r="AE890" i="3" s="1"/>
  <c r="A891" i="3"/>
  <c r="C891" i="3" s="1"/>
  <c r="Y891" i="3"/>
  <c r="AG891" i="3"/>
  <c r="AF891" i="3" s="1"/>
  <c r="AI891" i="3"/>
  <c r="AJ891" i="3"/>
  <c r="AK891" i="3"/>
  <c r="AL891" i="3"/>
  <c r="AP891" i="3"/>
  <c r="AR891" i="3"/>
  <c r="AU891" i="3" s="1"/>
  <c r="AX891" i="3" s="1"/>
  <c r="BA891" i="3" s="1"/>
  <c r="BD891" i="3" s="1"/>
  <c r="AS891" i="3"/>
  <c r="AV891" i="3"/>
  <c r="AY891" i="3"/>
  <c r="BB891" i="3"/>
  <c r="BE891" i="3"/>
  <c r="BG891" i="3"/>
  <c r="BH891" i="3"/>
  <c r="BJ891" i="3"/>
  <c r="BK891" i="3"/>
  <c r="BM891" i="3"/>
  <c r="BN891" i="3"/>
  <c r="BP891" i="3"/>
  <c r="BQ891" i="3"/>
  <c r="BS891" i="3"/>
  <c r="BT891" i="3"/>
  <c r="BV891" i="3"/>
  <c r="BW891" i="3"/>
  <c r="BY891" i="3"/>
  <c r="CB891" i="3"/>
  <c r="CC891" i="3"/>
  <c r="CD891" i="3"/>
  <c r="CE891" i="3"/>
  <c r="CF891" i="3"/>
  <c r="CG891" i="3"/>
  <c r="C892" i="3"/>
  <c r="R892" i="3"/>
  <c r="Q892" i="3" s="1"/>
  <c r="V892" i="3"/>
  <c r="U892" i="3" s="1"/>
  <c r="AA892" i="3"/>
  <c r="AB892" i="3" s="1"/>
  <c r="AD892" i="3"/>
  <c r="AE892" i="3" s="1"/>
  <c r="AF892" i="3"/>
  <c r="AH892" i="3"/>
  <c r="C893" i="3"/>
  <c r="R893" i="3"/>
  <c r="Q893" i="3" s="1"/>
  <c r="V893" i="3"/>
  <c r="U893" i="3" s="1"/>
  <c r="AA893" i="3"/>
  <c r="AB893" i="3" s="1"/>
  <c r="AD893" i="3"/>
  <c r="AE893" i="3" s="1"/>
  <c r="C894" i="3"/>
  <c r="R894" i="3"/>
  <c r="Q894" i="3" s="1"/>
  <c r="V894" i="3"/>
  <c r="U894" i="3" s="1"/>
  <c r="AA894" i="3"/>
  <c r="AB894" i="3" s="1"/>
  <c r="AD894" i="3"/>
  <c r="AE894" i="3" s="1"/>
  <c r="C895" i="3"/>
  <c r="R895" i="3"/>
  <c r="Q895" i="3" s="1"/>
  <c r="V895" i="3"/>
  <c r="U895" i="3" s="1"/>
  <c r="AA895" i="3"/>
  <c r="AB895" i="3" s="1"/>
  <c r="AD895" i="3"/>
  <c r="AE895" i="3" s="1"/>
  <c r="A896" i="3"/>
  <c r="C896" i="3" s="1"/>
  <c r="Y896" i="3"/>
  <c r="AG896" i="3"/>
  <c r="AF896" i="3" s="1"/>
  <c r="AI896" i="3"/>
  <c r="AJ896" i="3"/>
  <c r="AK896" i="3"/>
  <c r="AL896" i="3"/>
  <c r="AP896" i="3"/>
  <c r="AR896" i="3"/>
  <c r="AU896" i="3" s="1"/>
  <c r="AX896" i="3" s="1"/>
  <c r="BA896" i="3" s="1"/>
  <c r="BD896" i="3" s="1"/>
  <c r="BG896" i="3" s="1"/>
  <c r="BJ896" i="3" s="1"/>
  <c r="AS896" i="3"/>
  <c r="AV896" i="3"/>
  <c r="AY896" i="3"/>
  <c r="BB896" i="3"/>
  <c r="BE896" i="3"/>
  <c r="BH896" i="3"/>
  <c r="BK896" i="3"/>
  <c r="BM896" i="3"/>
  <c r="BN896" i="3"/>
  <c r="BP896" i="3"/>
  <c r="BQ896" i="3"/>
  <c r="BS896" i="3"/>
  <c r="BT896" i="3"/>
  <c r="BV896" i="3"/>
  <c r="BW896" i="3"/>
  <c r="BY896" i="3"/>
  <c r="CB896" i="3"/>
  <c r="CC896" i="3"/>
  <c r="CD896" i="3"/>
  <c r="CE896" i="3"/>
  <c r="CF896" i="3"/>
  <c r="CG896" i="3"/>
  <c r="C897" i="3"/>
  <c r="R897" i="3"/>
  <c r="Q897" i="3" s="1"/>
  <c r="V897" i="3"/>
  <c r="U897" i="3" s="1"/>
  <c r="AA897" i="3"/>
  <c r="AB897" i="3" s="1"/>
  <c r="AD897" i="3"/>
  <c r="AE897" i="3" s="1"/>
  <c r="AF897" i="3"/>
  <c r="AH897" i="3"/>
  <c r="A898" i="3"/>
  <c r="C898" i="3" s="1"/>
  <c r="Y898" i="3"/>
  <c r="AG898" i="3"/>
  <c r="AF898" i="3" s="1"/>
  <c r="AI898" i="3"/>
  <c r="AJ898" i="3"/>
  <c r="AK898" i="3"/>
  <c r="AL898" i="3"/>
  <c r="AP898" i="3"/>
  <c r="AR898" i="3"/>
  <c r="AU898" i="3" s="1"/>
  <c r="AX898" i="3" s="1"/>
  <c r="BA898" i="3" s="1"/>
  <c r="AS898" i="3"/>
  <c r="AV898" i="3"/>
  <c r="AY898" i="3"/>
  <c r="BB898" i="3"/>
  <c r="BD898" i="3"/>
  <c r="BE898" i="3"/>
  <c r="BG898" i="3"/>
  <c r="BH898" i="3"/>
  <c r="BJ898" i="3"/>
  <c r="BK898" i="3"/>
  <c r="BM898" i="3"/>
  <c r="BN898" i="3"/>
  <c r="BP898" i="3"/>
  <c r="BQ898" i="3"/>
  <c r="BS898" i="3"/>
  <c r="BT898" i="3"/>
  <c r="BV898" i="3"/>
  <c r="BW898" i="3"/>
  <c r="BY898" i="3"/>
  <c r="CB898" i="3"/>
  <c r="CC898" i="3"/>
  <c r="CD898" i="3"/>
  <c r="CE898" i="3"/>
  <c r="CF898" i="3"/>
  <c r="CG898" i="3"/>
  <c r="C899" i="3"/>
  <c r="R899" i="3"/>
  <c r="Q899" i="3" s="1"/>
  <c r="V899" i="3"/>
  <c r="U899" i="3" s="1"/>
  <c r="AA899" i="3"/>
  <c r="AB899" i="3" s="1"/>
  <c r="AD899" i="3"/>
  <c r="AE899" i="3" s="1"/>
  <c r="AF899" i="3"/>
  <c r="AH899" i="3"/>
  <c r="A900" i="3"/>
  <c r="C900" i="3" s="1"/>
  <c r="S900" i="3"/>
  <c r="S898" i="3" s="1"/>
  <c r="S896" i="3" s="1"/>
  <c r="S891" i="3" s="1"/>
  <c r="S886" i="3" s="1"/>
  <c r="S881" i="3" s="1"/>
  <c r="S877" i="3" s="1"/>
  <c r="T900" i="3"/>
  <c r="T898" i="3" s="1"/>
  <c r="T896" i="3" s="1"/>
  <c r="T891" i="3" s="1"/>
  <c r="T886" i="3" s="1"/>
  <c r="T881" i="3" s="1"/>
  <c r="T877" i="3" s="1"/>
  <c r="T874" i="3" s="1"/>
  <c r="T867" i="3" s="1"/>
  <c r="T864" i="3" s="1"/>
  <c r="T860" i="3" s="1"/>
  <c r="T855" i="3" s="1"/>
  <c r="T852" i="3" s="1"/>
  <c r="T850" i="3" s="1"/>
  <c r="T848" i="3" s="1"/>
  <c r="T846" i="3" s="1"/>
  <c r="T842" i="3" s="1"/>
  <c r="W900" i="3"/>
  <c r="W898" i="3" s="1"/>
  <c r="W896" i="3" s="1"/>
  <c r="W891" i="3" s="1"/>
  <c r="W886" i="3" s="1"/>
  <c r="W881" i="3" s="1"/>
  <c r="W877" i="3" s="1"/>
  <c r="W874" i="3" s="1"/>
  <c r="W867" i="3" s="1"/>
  <c r="W864" i="3" s="1"/>
  <c r="W860" i="3" s="1"/>
  <c r="W855" i="3" s="1"/>
  <c r="W852" i="3" s="1"/>
  <c r="W850" i="3" s="1"/>
  <c r="W848" i="3" s="1"/>
  <c r="W846" i="3" s="1"/>
  <c r="W842" i="3" s="1"/>
  <c r="X900" i="3"/>
  <c r="X898" i="3" s="1"/>
  <c r="X896" i="3" s="1"/>
  <c r="Y900" i="3"/>
  <c r="Z900" i="3"/>
  <c r="Z898" i="3" s="1"/>
  <c r="Z896" i="3" s="1"/>
  <c r="Z891" i="3" s="1"/>
  <c r="Z886" i="3" s="1"/>
  <c r="Z881" i="3" s="1"/>
  <c r="Z877" i="3" s="1"/>
  <c r="Z874" i="3" s="1"/>
  <c r="Z867" i="3" s="1"/>
  <c r="Z864" i="3" s="1"/>
  <c r="Z860" i="3" s="1"/>
  <c r="Z855" i="3" s="1"/>
  <c r="Z852" i="3" s="1"/>
  <c r="Z850" i="3" s="1"/>
  <c r="Z848" i="3" s="1"/>
  <c r="Z846" i="3" s="1"/>
  <c r="Z842" i="3" s="1"/>
  <c r="AC900" i="3"/>
  <c r="AC898" i="3" s="1"/>
  <c r="AC896" i="3" s="1"/>
  <c r="AC891" i="3" s="1"/>
  <c r="AC886" i="3" s="1"/>
  <c r="AC881" i="3" s="1"/>
  <c r="AC877" i="3" s="1"/>
  <c r="AC874" i="3" s="1"/>
  <c r="AC867" i="3" s="1"/>
  <c r="AC864" i="3" s="1"/>
  <c r="AC860" i="3" s="1"/>
  <c r="AC855" i="3" s="1"/>
  <c r="AC852" i="3" s="1"/>
  <c r="AC850" i="3" s="1"/>
  <c r="AC848" i="3" s="1"/>
  <c r="AC846" i="3" s="1"/>
  <c r="AC842" i="3" s="1"/>
  <c r="AG900" i="3"/>
  <c r="AF900" i="3" s="1"/>
  <c r="AI900" i="3"/>
  <c r="AJ900" i="3"/>
  <c r="AK900" i="3"/>
  <c r="AL900" i="3"/>
  <c r="C901" i="3"/>
  <c r="R901" i="3"/>
  <c r="Q901" i="3" s="1"/>
  <c r="V901" i="3"/>
  <c r="U901" i="3" s="1"/>
  <c r="AA901" i="3"/>
  <c r="AB901" i="3" s="1"/>
  <c r="AD901" i="3"/>
  <c r="AE901" i="3" s="1"/>
  <c r="AF901" i="3"/>
  <c r="AH901" i="3"/>
  <c r="C902" i="3"/>
  <c r="R902" i="3"/>
  <c r="Q902" i="3" s="1"/>
  <c r="V902" i="3"/>
  <c r="U902" i="3" s="1"/>
  <c r="AA902" i="3"/>
  <c r="AB902" i="3" s="1"/>
  <c r="AD902" i="3"/>
  <c r="AE902" i="3" s="1"/>
  <c r="C903" i="3"/>
  <c r="AA904" i="3"/>
  <c r="AN904" i="3"/>
  <c r="BI904" i="3"/>
  <c r="A905" i="3"/>
  <c r="C905" i="3" s="1"/>
  <c r="Y905" i="3"/>
  <c r="AG905" i="3"/>
  <c r="AF905" i="3" s="1"/>
  <c r="AI905" i="3"/>
  <c r="AJ905" i="3"/>
  <c r="AK905" i="3"/>
  <c r="AL905" i="3"/>
  <c r="AP905" i="3"/>
  <c r="AR905" i="3"/>
  <c r="AU905" i="3" s="1"/>
  <c r="AS905" i="3"/>
  <c r="AV905" i="3"/>
  <c r="AX905" i="3"/>
  <c r="AY905" i="3"/>
  <c r="BA905" i="3"/>
  <c r="BB905" i="3"/>
  <c r="BD905" i="3"/>
  <c r="BE905" i="3"/>
  <c r="BG905" i="3"/>
  <c r="BH905" i="3"/>
  <c r="BJ905" i="3"/>
  <c r="BK905" i="3"/>
  <c r="BM905" i="3"/>
  <c r="BN905" i="3"/>
  <c r="BP905" i="3"/>
  <c r="BQ905" i="3"/>
  <c r="BS905" i="3"/>
  <c r="BT905" i="3"/>
  <c r="BV905" i="3"/>
  <c r="BW905" i="3"/>
  <c r="BY905" i="3"/>
  <c r="CB905" i="3"/>
  <c r="CC905" i="3"/>
  <c r="CD905" i="3"/>
  <c r="CE905" i="3"/>
  <c r="CF905" i="3"/>
  <c r="CG905" i="3"/>
  <c r="C906" i="3"/>
  <c r="R906" i="3"/>
  <c r="Q906" i="3" s="1"/>
  <c r="V906" i="3"/>
  <c r="U906" i="3" s="1"/>
  <c r="AA906" i="3"/>
  <c r="AB906" i="3" s="1"/>
  <c r="AD906" i="3"/>
  <c r="AE906" i="3" s="1"/>
  <c r="AF906" i="3"/>
  <c r="AH906" i="3"/>
  <c r="A907" i="3"/>
  <c r="C907" i="3" s="1"/>
  <c r="Y907" i="3"/>
  <c r="AG907" i="3"/>
  <c r="AF907" i="3" s="1"/>
  <c r="AI907" i="3"/>
  <c r="AJ907" i="3"/>
  <c r="AK907" i="3"/>
  <c r="AL907" i="3"/>
  <c r="AP907" i="3"/>
  <c r="AR907" i="3"/>
  <c r="AU907" i="3" s="1"/>
  <c r="AX907" i="3" s="1"/>
  <c r="BA907" i="3" s="1"/>
  <c r="AS907" i="3"/>
  <c r="AV907" i="3"/>
  <c r="AY907" i="3"/>
  <c r="BB907" i="3"/>
  <c r="BD907" i="3"/>
  <c r="BE907" i="3"/>
  <c r="BG907" i="3"/>
  <c r="BH907" i="3"/>
  <c r="BJ907" i="3"/>
  <c r="BK907" i="3"/>
  <c r="BM907" i="3"/>
  <c r="BN907" i="3"/>
  <c r="BP907" i="3"/>
  <c r="BQ907" i="3"/>
  <c r="BS907" i="3"/>
  <c r="BT907" i="3"/>
  <c r="BV907" i="3"/>
  <c r="BW907" i="3"/>
  <c r="BY907" i="3"/>
  <c r="CB907" i="3"/>
  <c r="CC907" i="3"/>
  <c r="CD907" i="3"/>
  <c r="CE907" i="3"/>
  <c r="CF907" i="3"/>
  <c r="CG907" i="3"/>
  <c r="C908" i="3"/>
  <c r="R908" i="3"/>
  <c r="Q908" i="3" s="1"/>
  <c r="V908" i="3"/>
  <c r="U908" i="3" s="1"/>
  <c r="AA908" i="3"/>
  <c r="AB908" i="3" s="1"/>
  <c r="AD908" i="3"/>
  <c r="AE908" i="3" s="1"/>
  <c r="AF908" i="3"/>
  <c r="AH908" i="3"/>
  <c r="A909" i="3"/>
  <c r="C909" i="3" s="1"/>
  <c r="Y909" i="3"/>
  <c r="AG909" i="3"/>
  <c r="AF909" i="3" s="1"/>
  <c r="AI909" i="3"/>
  <c r="AJ909" i="3"/>
  <c r="AK909" i="3"/>
  <c r="AL909" i="3"/>
  <c r="C910" i="3"/>
  <c r="R910" i="3"/>
  <c r="Q910" i="3" s="1"/>
  <c r="V910" i="3"/>
  <c r="U910" i="3" s="1"/>
  <c r="AA910" i="3"/>
  <c r="AB910" i="3" s="1"/>
  <c r="AD910" i="3"/>
  <c r="AE910" i="3" s="1"/>
  <c r="AF910" i="3"/>
  <c r="AH910" i="3"/>
  <c r="C911" i="3"/>
  <c r="R911" i="3"/>
  <c r="Q911" i="3" s="1"/>
  <c r="V911" i="3"/>
  <c r="U911" i="3" s="1"/>
  <c r="AA911" i="3"/>
  <c r="AB911" i="3" s="1"/>
  <c r="AD911" i="3"/>
  <c r="AE911" i="3" s="1"/>
  <c r="C912" i="3"/>
  <c r="R912" i="3"/>
  <c r="Q912" i="3" s="1"/>
  <c r="V912" i="3"/>
  <c r="U912" i="3" s="1"/>
  <c r="AA912" i="3"/>
  <c r="AB912" i="3" s="1"/>
  <c r="AD912" i="3"/>
  <c r="AE912" i="3" s="1"/>
  <c r="C913" i="3"/>
  <c r="R913" i="3"/>
  <c r="Q913" i="3" s="1"/>
  <c r="V913" i="3"/>
  <c r="U913" i="3" s="1"/>
  <c r="AA913" i="3"/>
  <c r="AB913" i="3" s="1"/>
  <c r="AD913" i="3"/>
  <c r="AE913" i="3" s="1"/>
  <c r="C914" i="3"/>
  <c r="R914" i="3"/>
  <c r="Q914" i="3" s="1"/>
  <c r="V914" i="3"/>
  <c r="U914" i="3" s="1"/>
  <c r="AA914" i="3"/>
  <c r="AB914" i="3" s="1"/>
  <c r="AD914" i="3"/>
  <c r="AE914" i="3" s="1"/>
  <c r="C915" i="3"/>
  <c r="R915" i="3"/>
  <c r="Q915" i="3" s="1"/>
  <c r="V915" i="3"/>
  <c r="U915" i="3" s="1"/>
  <c r="AA915" i="3"/>
  <c r="AB915" i="3" s="1"/>
  <c r="AD915" i="3"/>
  <c r="AE915" i="3" s="1"/>
  <c r="C916" i="3"/>
  <c r="R916" i="3"/>
  <c r="Q916" i="3" s="1"/>
  <c r="V916" i="3"/>
  <c r="U916" i="3" s="1"/>
  <c r="AA916" i="3"/>
  <c r="AB916" i="3" s="1"/>
  <c r="AD916" i="3"/>
  <c r="AE916" i="3" s="1"/>
  <c r="C917" i="3"/>
  <c r="R917" i="3"/>
  <c r="Q917" i="3" s="1"/>
  <c r="V917" i="3"/>
  <c r="U917" i="3" s="1"/>
  <c r="AA917" i="3"/>
  <c r="AB917" i="3" s="1"/>
  <c r="AD917" i="3"/>
  <c r="AE917" i="3" s="1"/>
  <c r="C918" i="3"/>
  <c r="R918" i="3"/>
  <c r="Q918" i="3" s="1"/>
  <c r="V918" i="3"/>
  <c r="U918" i="3" s="1"/>
  <c r="AA918" i="3"/>
  <c r="AB918" i="3" s="1"/>
  <c r="AD918" i="3"/>
  <c r="AE918" i="3" s="1"/>
  <c r="C919" i="3"/>
  <c r="R919" i="3"/>
  <c r="Q919" i="3" s="1"/>
  <c r="V919" i="3"/>
  <c r="U919" i="3" s="1"/>
  <c r="AA919" i="3"/>
  <c r="AB919" i="3" s="1"/>
  <c r="AD919" i="3"/>
  <c r="AE919" i="3" s="1"/>
  <c r="C920" i="3"/>
  <c r="R920" i="3"/>
  <c r="Q920" i="3" s="1"/>
  <c r="V920" i="3"/>
  <c r="U920" i="3" s="1"/>
  <c r="AA920" i="3"/>
  <c r="AB920" i="3" s="1"/>
  <c r="AD920" i="3"/>
  <c r="AE920" i="3" s="1"/>
  <c r="C921" i="3"/>
  <c r="R921" i="3"/>
  <c r="Q921" i="3" s="1"/>
  <c r="V921" i="3"/>
  <c r="U921" i="3" s="1"/>
  <c r="AA921" i="3"/>
  <c r="AB921" i="3" s="1"/>
  <c r="AD921" i="3"/>
  <c r="AE921" i="3" s="1"/>
  <c r="C922" i="3"/>
  <c r="R922" i="3"/>
  <c r="Q922" i="3" s="1"/>
  <c r="V922" i="3"/>
  <c r="U922" i="3" s="1"/>
  <c r="AA922" i="3"/>
  <c r="AB922" i="3" s="1"/>
  <c r="AD922" i="3"/>
  <c r="AE922" i="3" s="1"/>
  <c r="C923" i="3"/>
  <c r="R923" i="3"/>
  <c r="Q923" i="3" s="1"/>
  <c r="V923" i="3"/>
  <c r="U923" i="3" s="1"/>
  <c r="AA923" i="3"/>
  <c r="AB923" i="3" s="1"/>
  <c r="AD923" i="3"/>
  <c r="AE923" i="3" s="1"/>
  <c r="C924" i="3"/>
  <c r="R924" i="3"/>
  <c r="Q924" i="3" s="1"/>
  <c r="V924" i="3"/>
  <c r="U924" i="3" s="1"/>
  <c r="AA924" i="3"/>
  <c r="AB924" i="3" s="1"/>
  <c r="AD924" i="3"/>
  <c r="AE924" i="3" s="1"/>
  <c r="A925" i="3"/>
  <c r="C925" i="3" s="1"/>
  <c r="Y925" i="3"/>
  <c r="AG925" i="3"/>
  <c r="AF925" i="3" s="1"/>
  <c r="AI925" i="3"/>
  <c r="AJ925" i="3"/>
  <c r="AK925" i="3"/>
  <c r="AL925" i="3"/>
  <c r="AP925" i="3"/>
  <c r="AR925" i="3"/>
  <c r="AU925" i="3" s="1"/>
  <c r="AS925" i="3"/>
  <c r="AV925" i="3"/>
  <c r="AX925" i="3"/>
  <c r="AY925" i="3"/>
  <c r="BA925" i="3"/>
  <c r="BB925" i="3"/>
  <c r="BD925" i="3"/>
  <c r="BE925" i="3"/>
  <c r="BG925" i="3"/>
  <c r="BH925" i="3"/>
  <c r="BJ925" i="3"/>
  <c r="BK925" i="3"/>
  <c r="BM925" i="3"/>
  <c r="BN925" i="3"/>
  <c r="BP925" i="3"/>
  <c r="BQ925" i="3"/>
  <c r="BS925" i="3"/>
  <c r="BT925" i="3"/>
  <c r="BV925" i="3"/>
  <c r="BW925" i="3"/>
  <c r="BY925" i="3"/>
  <c r="CB925" i="3"/>
  <c r="CC925" i="3"/>
  <c r="CD925" i="3"/>
  <c r="CE925" i="3"/>
  <c r="CF925" i="3"/>
  <c r="CG925" i="3"/>
  <c r="C926" i="3"/>
  <c r="R926" i="3"/>
  <c r="Q926" i="3" s="1"/>
  <c r="V926" i="3"/>
  <c r="U926" i="3" s="1"/>
  <c r="AA926" i="3"/>
  <c r="AB926" i="3" s="1"/>
  <c r="AD926" i="3"/>
  <c r="AE926" i="3" s="1"/>
  <c r="AF926" i="3"/>
  <c r="AH926" i="3"/>
  <c r="A927" i="3"/>
  <c r="C927" i="3" s="1"/>
  <c r="Y927" i="3"/>
  <c r="AG927" i="3"/>
  <c r="AF927" i="3" s="1"/>
  <c r="AI927" i="3"/>
  <c r="AJ927" i="3"/>
  <c r="AK927" i="3"/>
  <c r="AL927" i="3"/>
  <c r="AP927" i="3"/>
  <c r="AR927" i="3"/>
  <c r="AU927" i="3" s="1"/>
  <c r="AS927" i="3"/>
  <c r="AV927" i="3"/>
  <c r="AX927" i="3"/>
  <c r="AY927" i="3"/>
  <c r="BA927" i="3"/>
  <c r="BB927" i="3"/>
  <c r="BD927" i="3"/>
  <c r="BE927" i="3"/>
  <c r="BG927" i="3"/>
  <c r="BH927" i="3"/>
  <c r="BJ927" i="3"/>
  <c r="BK927" i="3"/>
  <c r="BM927" i="3"/>
  <c r="BN927" i="3"/>
  <c r="BP927" i="3"/>
  <c r="BQ927" i="3"/>
  <c r="BS927" i="3"/>
  <c r="BT927" i="3"/>
  <c r="BV927" i="3"/>
  <c r="BW927" i="3"/>
  <c r="BY927" i="3"/>
  <c r="CB927" i="3"/>
  <c r="CC927" i="3"/>
  <c r="CD927" i="3"/>
  <c r="CE927" i="3"/>
  <c r="CF927" i="3"/>
  <c r="CG927" i="3"/>
  <c r="C928" i="3"/>
  <c r="R928" i="3"/>
  <c r="Q928" i="3" s="1"/>
  <c r="V928" i="3"/>
  <c r="U928" i="3" s="1"/>
  <c r="AA928" i="3"/>
  <c r="AB928" i="3" s="1"/>
  <c r="AD928" i="3"/>
  <c r="AE928" i="3" s="1"/>
  <c r="AF928" i="3"/>
  <c r="AH928" i="3"/>
  <c r="A929" i="3"/>
  <c r="C929" i="3" s="1"/>
  <c r="Y929" i="3"/>
  <c r="AG929" i="3"/>
  <c r="AF929" i="3" s="1"/>
  <c r="AI929" i="3"/>
  <c r="AJ929" i="3"/>
  <c r="AK929" i="3"/>
  <c r="AL929" i="3"/>
  <c r="AP929" i="3"/>
  <c r="AR929" i="3"/>
  <c r="AU929" i="3" s="1"/>
  <c r="AX929" i="3" s="1"/>
  <c r="BA929" i="3" s="1"/>
  <c r="BD929" i="3" s="1"/>
  <c r="BG929" i="3" s="1"/>
  <c r="BJ929" i="3" s="1"/>
  <c r="BM929" i="3" s="1"/>
  <c r="BP929" i="3" s="1"/>
  <c r="AS929" i="3"/>
  <c r="AV929" i="3"/>
  <c r="AY929" i="3"/>
  <c r="BB929" i="3"/>
  <c r="BE929" i="3"/>
  <c r="BH929" i="3"/>
  <c r="BK929" i="3"/>
  <c r="BN929" i="3"/>
  <c r="BQ929" i="3"/>
  <c r="BS929" i="3"/>
  <c r="BT929" i="3"/>
  <c r="BV929" i="3"/>
  <c r="BW929" i="3"/>
  <c r="BY929" i="3"/>
  <c r="CB929" i="3"/>
  <c r="CC929" i="3"/>
  <c r="CD929" i="3"/>
  <c r="CE929" i="3"/>
  <c r="CF929" i="3"/>
  <c r="CG929" i="3"/>
  <c r="C930" i="3"/>
  <c r="R930" i="3"/>
  <c r="Q930" i="3" s="1"/>
  <c r="V930" i="3"/>
  <c r="U930" i="3" s="1"/>
  <c r="AA930" i="3"/>
  <c r="AB930" i="3" s="1"/>
  <c r="AD930" i="3"/>
  <c r="AE930" i="3" s="1"/>
  <c r="AF930" i="3"/>
  <c r="AH930" i="3"/>
  <c r="A931" i="3"/>
  <c r="C931" i="3" s="1"/>
  <c r="Y931" i="3"/>
  <c r="AG931" i="3"/>
  <c r="AF931" i="3" s="1"/>
  <c r="AI931" i="3"/>
  <c r="AJ931" i="3"/>
  <c r="AK931" i="3"/>
  <c r="AL931" i="3"/>
  <c r="AP931" i="3"/>
  <c r="AR931" i="3"/>
  <c r="AU931" i="3" s="1"/>
  <c r="AX931" i="3" s="1"/>
  <c r="BA931" i="3" s="1"/>
  <c r="BD931" i="3" s="1"/>
  <c r="BG931" i="3" s="1"/>
  <c r="BJ931" i="3" s="1"/>
  <c r="BM931" i="3" s="1"/>
  <c r="AS931" i="3"/>
  <c r="AV931" i="3"/>
  <c r="AY931" i="3"/>
  <c r="BB931" i="3"/>
  <c r="BE931" i="3"/>
  <c r="BH931" i="3"/>
  <c r="BK931" i="3"/>
  <c r="BN931" i="3"/>
  <c r="BP931" i="3"/>
  <c r="BQ931" i="3"/>
  <c r="BS931" i="3"/>
  <c r="BT931" i="3"/>
  <c r="BV931" i="3"/>
  <c r="BW931" i="3"/>
  <c r="BY931" i="3"/>
  <c r="CB931" i="3"/>
  <c r="CC931" i="3"/>
  <c r="CD931" i="3"/>
  <c r="CE931" i="3"/>
  <c r="CF931" i="3"/>
  <c r="CG931" i="3"/>
  <c r="C932" i="3"/>
  <c r="R932" i="3"/>
  <c r="Q932" i="3" s="1"/>
  <c r="V932" i="3"/>
  <c r="U932" i="3" s="1"/>
  <c r="AA932" i="3"/>
  <c r="AB932" i="3" s="1"/>
  <c r="AD932" i="3"/>
  <c r="AE932" i="3" s="1"/>
  <c r="AF932" i="3"/>
  <c r="AH932" i="3"/>
  <c r="C933" i="3"/>
  <c r="R933" i="3"/>
  <c r="Q933" i="3" s="1"/>
  <c r="V933" i="3"/>
  <c r="U933" i="3" s="1"/>
  <c r="AA933" i="3"/>
  <c r="AB933" i="3" s="1"/>
  <c r="AD933" i="3"/>
  <c r="AE933" i="3" s="1"/>
  <c r="A934" i="3"/>
  <c r="C934" i="3" s="1"/>
  <c r="Y934" i="3"/>
  <c r="AG934" i="3"/>
  <c r="AF934" i="3" s="1"/>
  <c r="AI934" i="3"/>
  <c r="AJ934" i="3"/>
  <c r="AK934" i="3"/>
  <c r="AL934" i="3"/>
  <c r="AP934" i="3"/>
  <c r="AR934" i="3"/>
  <c r="AS934" i="3"/>
  <c r="AU934" i="3"/>
  <c r="AV934" i="3"/>
  <c r="AX934" i="3"/>
  <c r="AY934" i="3"/>
  <c r="BA934" i="3"/>
  <c r="BB934" i="3"/>
  <c r="BD934" i="3"/>
  <c r="BE934" i="3"/>
  <c r="BG934" i="3"/>
  <c r="BH934" i="3"/>
  <c r="BJ934" i="3"/>
  <c r="BK934" i="3"/>
  <c r="BM934" i="3"/>
  <c r="BN934" i="3"/>
  <c r="BP934" i="3"/>
  <c r="BQ934" i="3"/>
  <c r="BS934" i="3"/>
  <c r="BT934" i="3"/>
  <c r="BV934" i="3"/>
  <c r="BW934" i="3"/>
  <c r="BY934" i="3"/>
  <c r="CB934" i="3"/>
  <c r="CC934" i="3"/>
  <c r="CD934" i="3"/>
  <c r="CE934" i="3"/>
  <c r="CF934" i="3"/>
  <c r="CG934" i="3"/>
  <c r="C935" i="3"/>
  <c r="R935" i="3"/>
  <c r="Q935" i="3" s="1"/>
  <c r="V935" i="3"/>
  <c r="U935" i="3" s="1"/>
  <c r="AA935" i="3"/>
  <c r="AB935" i="3" s="1"/>
  <c r="AD935" i="3"/>
  <c r="AE935" i="3" s="1"/>
  <c r="AF935" i="3"/>
  <c r="AH935" i="3"/>
  <c r="C936" i="3"/>
  <c r="R936" i="3"/>
  <c r="Q936" i="3" s="1"/>
  <c r="V936" i="3"/>
  <c r="U936" i="3" s="1"/>
  <c r="AA936" i="3"/>
  <c r="AB936" i="3" s="1"/>
  <c r="AD936" i="3"/>
  <c r="AE936" i="3" s="1"/>
  <c r="A937" i="3"/>
  <c r="C937" i="3" s="1"/>
  <c r="Y937" i="3"/>
  <c r="AG937" i="3"/>
  <c r="AF937" i="3" s="1"/>
  <c r="AI937" i="3"/>
  <c r="AJ937" i="3"/>
  <c r="AK937" i="3"/>
  <c r="AL937" i="3"/>
  <c r="AP937" i="3"/>
  <c r="AR937" i="3"/>
  <c r="AU937" i="3" s="1"/>
  <c r="AS937" i="3"/>
  <c r="AV937" i="3"/>
  <c r="AX937" i="3"/>
  <c r="AY937" i="3"/>
  <c r="BA937" i="3"/>
  <c r="BB937" i="3"/>
  <c r="BD937" i="3"/>
  <c r="BE937" i="3"/>
  <c r="BG937" i="3"/>
  <c r="BH937" i="3"/>
  <c r="BJ937" i="3"/>
  <c r="BK937" i="3"/>
  <c r="BM937" i="3"/>
  <c r="BN937" i="3"/>
  <c r="BP937" i="3"/>
  <c r="BQ937" i="3"/>
  <c r="BS937" i="3"/>
  <c r="BT937" i="3"/>
  <c r="BV937" i="3"/>
  <c r="BW937" i="3"/>
  <c r="BY937" i="3"/>
  <c r="CB937" i="3"/>
  <c r="CC937" i="3"/>
  <c r="CD937" i="3"/>
  <c r="CE937" i="3"/>
  <c r="CF937" i="3"/>
  <c r="CG937" i="3"/>
  <c r="C938" i="3"/>
  <c r="R938" i="3"/>
  <c r="Q938" i="3" s="1"/>
  <c r="V938" i="3"/>
  <c r="U938" i="3" s="1"/>
  <c r="AA938" i="3"/>
  <c r="AB938" i="3" s="1"/>
  <c r="AD938" i="3"/>
  <c r="AE938" i="3" s="1"/>
  <c r="AF938" i="3"/>
  <c r="AH938" i="3"/>
  <c r="C939" i="3"/>
  <c r="R939" i="3"/>
  <c r="Q939" i="3" s="1"/>
  <c r="V939" i="3"/>
  <c r="U939" i="3" s="1"/>
  <c r="AA939" i="3"/>
  <c r="AB939" i="3" s="1"/>
  <c r="AD939" i="3"/>
  <c r="AE939" i="3" s="1"/>
  <c r="C940" i="3"/>
  <c r="R940" i="3"/>
  <c r="Q940" i="3" s="1"/>
  <c r="V940" i="3"/>
  <c r="U940" i="3" s="1"/>
  <c r="AA940" i="3"/>
  <c r="AB940" i="3" s="1"/>
  <c r="AD940" i="3"/>
  <c r="AE940" i="3" s="1"/>
  <c r="C941" i="3"/>
  <c r="R941" i="3"/>
  <c r="Q941" i="3" s="1"/>
  <c r="V941" i="3"/>
  <c r="U941" i="3" s="1"/>
  <c r="AA941" i="3"/>
  <c r="AB941" i="3" s="1"/>
  <c r="AD941" i="3"/>
  <c r="AE941" i="3" s="1"/>
  <c r="A942" i="3"/>
  <c r="C942" i="3" s="1"/>
  <c r="Y942" i="3"/>
  <c r="AG942" i="3"/>
  <c r="AF942" i="3" s="1"/>
  <c r="AI942" i="3"/>
  <c r="AJ942" i="3"/>
  <c r="AK942" i="3"/>
  <c r="AL942" i="3"/>
  <c r="AP942" i="3"/>
  <c r="AR942" i="3"/>
  <c r="AS942" i="3"/>
  <c r="AV942" i="3"/>
  <c r="AY942" i="3"/>
  <c r="BA942" i="3"/>
  <c r="BB942" i="3"/>
  <c r="BD942" i="3"/>
  <c r="BE942" i="3"/>
  <c r="BG942" i="3"/>
  <c r="BH942" i="3"/>
  <c r="BJ942" i="3"/>
  <c r="BK942" i="3"/>
  <c r="BM942" i="3"/>
  <c r="BN942" i="3"/>
  <c r="BP942" i="3"/>
  <c r="BQ942" i="3"/>
  <c r="BS942" i="3"/>
  <c r="BT942" i="3"/>
  <c r="BV942" i="3"/>
  <c r="BW942" i="3"/>
  <c r="BY942" i="3"/>
  <c r="CB942" i="3"/>
  <c r="CC942" i="3"/>
  <c r="CD942" i="3"/>
  <c r="CE942" i="3"/>
  <c r="CF942" i="3"/>
  <c r="CG942" i="3"/>
  <c r="C943" i="3"/>
  <c r="R943" i="3"/>
  <c r="Q943" i="3" s="1"/>
  <c r="V943" i="3"/>
  <c r="U943" i="3" s="1"/>
  <c r="AA943" i="3"/>
  <c r="AB943" i="3" s="1"/>
  <c r="AD943" i="3"/>
  <c r="AE943" i="3" s="1"/>
  <c r="AF943" i="3"/>
  <c r="AH943" i="3"/>
  <c r="A944" i="3"/>
  <c r="C944" i="3" s="1"/>
  <c r="Y944" i="3"/>
  <c r="AG944" i="3"/>
  <c r="AF944" i="3" s="1"/>
  <c r="AI944" i="3"/>
  <c r="AJ944" i="3"/>
  <c r="AK944" i="3"/>
  <c r="AL944" i="3"/>
  <c r="AP944" i="3"/>
  <c r="AR944" i="3"/>
  <c r="AU944" i="3" s="1"/>
  <c r="AS944" i="3"/>
  <c r="AV944" i="3"/>
  <c r="AX944" i="3"/>
  <c r="AY944" i="3"/>
  <c r="BA944" i="3"/>
  <c r="BB944" i="3"/>
  <c r="BD944" i="3"/>
  <c r="BE944" i="3"/>
  <c r="BG944" i="3"/>
  <c r="BH944" i="3"/>
  <c r="BJ944" i="3"/>
  <c r="BK944" i="3"/>
  <c r="BM944" i="3"/>
  <c r="BN944" i="3"/>
  <c r="BP944" i="3"/>
  <c r="BQ944" i="3"/>
  <c r="BS944" i="3"/>
  <c r="BT944" i="3"/>
  <c r="BV944" i="3"/>
  <c r="BW944" i="3"/>
  <c r="BY944" i="3"/>
  <c r="CB944" i="3"/>
  <c r="CC944" i="3"/>
  <c r="CD944" i="3"/>
  <c r="CE944" i="3"/>
  <c r="CF944" i="3"/>
  <c r="CG944" i="3"/>
  <c r="C945" i="3"/>
  <c r="R945" i="3"/>
  <c r="Q945" i="3" s="1"/>
  <c r="V945" i="3"/>
  <c r="U945" i="3" s="1"/>
  <c r="AA945" i="3"/>
  <c r="AB945" i="3" s="1"/>
  <c r="AD945" i="3"/>
  <c r="AE945" i="3" s="1"/>
  <c r="AF945" i="3"/>
  <c r="AH945" i="3"/>
  <c r="A946" i="3"/>
  <c r="C946" i="3" s="1"/>
  <c r="Y946" i="3"/>
  <c r="AG946" i="3"/>
  <c r="AF946" i="3" s="1"/>
  <c r="AI946" i="3"/>
  <c r="AJ946" i="3"/>
  <c r="AK946" i="3"/>
  <c r="AL946" i="3"/>
  <c r="AP946" i="3"/>
  <c r="AR946" i="3"/>
  <c r="AU946" i="3" s="1"/>
  <c r="AX946" i="3" s="1"/>
  <c r="BA946" i="3" s="1"/>
  <c r="BD946" i="3" s="1"/>
  <c r="AS946" i="3"/>
  <c r="AV946" i="3"/>
  <c r="AY946" i="3"/>
  <c r="BB946" i="3"/>
  <c r="BE946" i="3"/>
  <c r="BG946" i="3"/>
  <c r="BH946" i="3"/>
  <c r="BJ946" i="3"/>
  <c r="BK946" i="3"/>
  <c r="BM946" i="3"/>
  <c r="BN946" i="3"/>
  <c r="BP946" i="3"/>
  <c r="BQ946" i="3"/>
  <c r="BS946" i="3"/>
  <c r="BT946" i="3"/>
  <c r="BV946" i="3"/>
  <c r="BW946" i="3"/>
  <c r="BY946" i="3"/>
  <c r="CB946" i="3"/>
  <c r="CC946" i="3"/>
  <c r="CD946" i="3"/>
  <c r="CE946" i="3"/>
  <c r="CF946" i="3"/>
  <c r="CG946" i="3"/>
  <c r="C947" i="3"/>
  <c r="R947" i="3"/>
  <c r="Q947" i="3" s="1"/>
  <c r="V947" i="3"/>
  <c r="U947" i="3" s="1"/>
  <c r="AA947" i="3"/>
  <c r="AB947" i="3" s="1"/>
  <c r="AD947" i="3"/>
  <c r="AE947" i="3" s="1"/>
  <c r="AF947" i="3"/>
  <c r="AH947" i="3"/>
  <c r="A948" i="3"/>
  <c r="C948" i="3" s="1"/>
  <c r="Y948" i="3"/>
  <c r="AG948" i="3"/>
  <c r="AF948" i="3" s="1"/>
  <c r="AI948" i="3"/>
  <c r="AJ948" i="3"/>
  <c r="AK948" i="3"/>
  <c r="AL948" i="3"/>
  <c r="AP948" i="3"/>
  <c r="AR948" i="3"/>
  <c r="AU948" i="3" s="1"/>
  <c r="AX948" i="3" s="1"/>
  <c r="AS948" i="3"/>
  <c r="AV948" i="3"/>
  <c r="AY948" i="3"/>
  <c r="BA948" i="3"/>
  <c r="BB948" i="3"/>
  <c r="BD948" i="3"/>
  <c r="BE948" i="3"/>
  <c r="BG948" i="3"/>
  <c r="BH948" i="3"/>
  <c r="BJ948" i="3"/>
  <c r="BK948" i="3"/>
  <c r="BM948" i="3"/>
  <c r="BN948" i="3"/>
  <c r="BP948" i="3"/>
  <c r="BQ948" i="3"/>
  <c r="BS948" i="3"/>
  <c r="BT948" i="3"/>
  <c r="BV948" i="3"/>
  <c r="BW948" i="3"/>
  <c r="BY948" i="3"/>
  <c r="CB948" i="3"/>
  <c r="CC948" i="3"/>
  <c r="CD948" i="3"/>
  <c r="CE948" i="3"/>
  <c r="CF948" i="3"/>
  <c r="CG948" i="3"/>
  <c r="C949" i="3"/>
  <c r="R949" i="3"/>
  <c r="Q949" i="3" s="1"/>
  <c r="V949" i="3"/>
  <c r="U949" i="3" s="1"/>
  <c r="AA949" i="3"/>
  <c r="AB949" i="3" s="1"/>
  <c r="AD949" i="3"/>
  <c r="AE949" i="3" s="1"/>
  <c r="AF949" i="3"/>
  <c r="AH949" i="3"/>
  <c r="A950" i="3"/>
  <c r="C950" i="3" s="1"/>
  <c r="Y950" i="3"/>
  <c r="AG950" i="3"/>
  <c r="AF950" i="3" s="1"/>
  <c r="AI950" i="3"/>
  <c r="AJ950" i="3"/>
  <c r="AK950" i="3"/>
  <c r="AL950" i="3"/>
  <c r="AP950" i="3"/>
  <c r="AR950" i="3"/>
  <c r="AU950" i="3" s="1"/>
  <c r="AS950" i="3"/>
  <c r="AV950" i="3"/>
  <c r="AX950" i="3"/>
  <c r="AY950" i="3"/>
  <c r="BA950" i="3"/>
  <c r="BB950" i="3"/>
  <c r="BD950" i="3"/>
  <c r="BE950" i="3"/>
  <c r="BG950" i="3"/>
  <c r="BH950" i="3"/>
  <c r="BJ950" i="3"/>
  <c r="BK950" i="3"/>
  <c r="BM950" i="3"/>
  <c r="BN950" i="3"/>
  <c r="BP950" i="3"/>
  <c r="BQ950" i="3"/>
  <c r="BS950" i="3"/>
  <c r="BT950" i="3"/>
  <c r="BV950" i="3"/>
  <c r="BW950" i="3"/>
  <c r="BY950" i="3"/>
  <c r="CB950" i="3"/>
  <c r="CC950" i="3"/>
  <c r="CD950" i="3"/>
  <c r="CE950" i="3"/>
  <c r="CF950" i="3"/>
  <c r="CG950" i="3"/>
  <c r="C951" i="3"/>
  <c r="R951" i="3"/>
  <c r="Q951" i="3" s="1"/>
  <c r="V951" i="3"/>
  <c r="U951" i="3" s="1"/>
  <c r="AA951" i="3"/>
  <c r="AB951" i="3" s="1"/>
  <c r="AD951" i="3"/>
  <c r="AE951" i="3" s="1"/>
  <c r="AF951" i="3"/>
  <c r="AH951" i="3"/>
  <c r="A952" i="3"/>
  <c r="C952" i="3" s="1"/>
  <c r="Y952" i="3"/>
  <c r="AG952" i="3"/>
  <c r="AF952" i="3" s="1"/>
  <c r="AI952" i="3"/>
  <c r="AJ952" i="3"/>
  <c r="AK952" i="3"/>
  <c r="AL952" i="3"/>
  <c r="AP952" i="3"/>
  <c r="AR952" i="3"/>
  <c r="AU952" i="3" s="1"/>
  <c r="AX952" i="3" s="1"/>
  <c r="AS952" i="3"/>
  <c r="AV952" i="3"/>
  <c r="AY952" i="3"/>
  <c r="BA952" i="3"/>
  <c r="BB952" i="3"/>
  <c r="BD952" i="3"/>
  <c r="BE952" i="3"/>
  <c r="BG952" i="3"/>
  <c r="BH952" i="3"/>
  <c r="BJ952" i="3"/>
  <c r="BK952" i="3"/>
  <c r="BM952" i="3"/>
  <c r="BN952" i="3"/>
  <c r="BP952" i="3"/>
  <c r="BQ952" i="3"/>
  <c r="BS952" i="3"/>
  <c r="BT952" i="3"/>
  <c r="BV952" i="3"/>
  <c r="BW952" i="3"/>
  <c r="BY952" i="3"/>
  <c r="CB952" i="3"/>
  <c r="CC952" i="3"/>
  <c r="CD952" i="3"/>
  <c r="CE952" i="3"/>
  <c r="CF952" i="3"/>
  <c r="CG952" i="3"/>
  <c r="C953" i="3"/>
  <c r="R953" i="3"/>
  <c r="Q953" i="3" s="1"/>
  <c r="V953" i="3"/>
  <c r="U953" i="3" s="1"/>
  <c r="AA953" i="3"/>
  <c r="AB953" i="3" s="1"/>
  <c r="AD953" i="3"/>
  <c r="AE953" i="3" s="1"/>
  <c r="AF953" i="3"/>
  <c r="AH953" i="3"/>
  <c r="C954" i="3"/>
  <c r="R954" i="3"/>
  <c r="Q954" i="3" s="1"/>
  <c r="V954" i="3"/>
  <c r="U954" i="3" s="1"/>
  <c r="AA954" i="3"/>
  <c r="AB954" i="3" s="1"/>
  <c r="AD954" i="3"/>
  <c r="AE954" i="3" s="1"/>
  <c r="A955" i="3"/>
  <c r="C955" i="3" s="1"/>
  <c r="Y955" i="3"/>
  <c r="AG955" i="3"/>
  <c r="AF955" i="3" s="1"/>
  <c r="AI955" i="3"/>
  <c r="AJ955" i="3"/>
  <c r="AK955" i="3"/>
  <c r="AL955" i="3"/>
  <c r="C956" i="3"/>
  <c r="R956" i="3"/>
  <c r="Q956" i="3" s="1"/>
  <c r="V956" i="3"/>
  <c r="U956" i="3" s="1"/>
  <c r="AA956" i="3"/>
  <c r="AB956" i="3" s="1"/>
  <c r="AD956" i="3"/>
  <c r="AE956" i="3" s="1"/>
  <c r="AF956" i="3"/>
  <c r="AH956" i="3"/>
  <c r="C957" i="3"/>
  <c r="R957" i="3"/>
  <c r="Q957" i="3" s="1"/>
  <c r="V957" i="3"/>
  <c r="U957" i="3" s="1"/>
  <c r="AA957" i="3"/>
  <c r="AB957" i="3" s="1"/>
  <c r="AD957" i="3"/>
  <c r="AE957" i="3" s="1"/>
  <c r="A958" i="3"/>
  <c r="C958" i="3" s="1"/>
  <c r="Y958" i="3"/>
  <c r="AG958" i="3"/>
  <c r="AF958" i="3" s="1"/>
  <c r="AI958" i="3"/>
  <c r="AJ958" i="3"/>
  <c r="AK958" i="3"/>
  <c r="AL958" i="3"/>
  <c r="AP958" i="3"/>
  <c r="AR958" i="3"/>
  <c r="AU958" i="3" s="1"/>
  <c r="AX958" i="3" s="1"/>
  <c r="BA958" i="3" s="1"/>
  <c r="BD958" i="3" s="1"/>
  <c r="BG958" i="3" s="1"/>
  <c r="AS958" i="3"/>
  <c r="AV958" i="3"/>
  <c r="AY958" i="3"/>
  <c r="BB958" i="3"/>
  <c r="BE958" i="3"/>
  <c r="BH958" i="3"/>
  <c r="BJ958" i="3"/>
  <c r="BK958" i="3"/>
  <c r="BM958" i="3"/>
  <c r="BN958" i="3"/>
  <c r="BP958" i="3"/>
  <c r="BQ958" i="3"/>
  <c r="BS958" i="3"/>
  <c r="BT958" i="3"/>
  <c r="BV958" i="3"/>
  <c r="BW958" i="3"/>
  <c r="BY958" i="3"/>
  <c r="CB958" i="3"/>
  <c r="CC958" i="3"/>
  <c r="CD958" i="3"/>
  <c r="CE958" i="3"/>
  <c r="CF958" i="3"/>
  <c r="CG958" i="3"/>
  <c r="C959" i="3"/>
  <c r="R959" i="3"/>
  <c r="Q959" i="3" s="1"/>
  <c r="V959" i="3"/>
  <c r="U959" i="3" s="1"/>
  <c r="AA959" i="3"/>
  <c r="AB959" i="3" s="1"/>
  <c r="AD959" i="3"/>
  <c r="AE959" i="3" s="1"/>
  <c r="AF959" i="3"/>
  <c r="AH959" i="3"/>
  <c r="C960" i="3"/>
  <c r="R960" i="3"/>
  <c r="Q960" i="3" s="1"/>
  <c r="V960" i="3"/>
  <c r="U960" i="3" s="1"/>
  <c r="AA960" i="3"/>
  <c r="AB960" i="3" s="1"/>
  <c r="AD960" i="3"/>
  <c r="AE960" i="3" s="1"/>
  <c r="C961" i="3"/>
  <c r="R961" i="3"/>
  <c r="Q961" i="3" s="1"/>
  <c r="V961" i="3"/>
  <c r="U961" i="3" s="1"/>
  <c r="AA961" i="3"/>
  <c r="AB961" i="3" s="1"/>
  <c r="AD961" i="3"/>
  <c r="AE961" i="3" s="1"/>
  <c r="A962" i="3"/>
  <c r="C962" i="3" s="1"/>
  <c r="Y962" i="3"/>
  <c r="AG962" i="3"/>
  <c r="AF962" i="3" s="1"/>
  <c r="AI962" i="3"/>
  <c r="AJ962" i="3"/>
  <c r="AK962" i="3"/>
  <c r="AL962" i="3"/>
  <c r="AP962" i="3"/>
  <c r="AR962" i="3"/>
  <c r="AU962" i="3" s="1"/>
  <c r="AX962" i="3" s="1"/>
  <c r="BA962" i="3" s="1"/>
  <c r="AS962" i="3"/>
  <c r="AV962" i="3"/>
  <c r="AY962" i="3"/>
  <c r="BB962" i="3"/>
  <c r="BD962" i="3"/>
  <c r="BE962" i="3"/>
  <c r="BG962" i="3"/>
  <c r="BH962" i="3"/>
  <c r="BJ962" i="3"/>
  <c r="BK962" i="3"/>
  <c r="BM962" i="3"/>
  <c r="BN962" i="3"/>
  <c r="BP962" i="3"/>
  <c r="BQ962" i="3"/>
  <c r="BS962" i="3"/>
  <c r="BT962" i="3"/>
  <c r="BV962" i="3"/>
  <c r="BW962" i="3"/>
  <c r="BY962" i="3"/>
  <c r="CB962" i="3"/>
  <c r="CC962" i="3"/>
  <c r="CD962" i="3"/>
  <c r="CE962" i="3"/>
  <c r="CF962" i="3"/>
  <c r="CG962" i="3"/>
  <c r="C963" i="3"/>
  <c r="R963" i="3"/>
  <c r="Q963" i="3" s="1"/>
  <c r="V963" i="3"/>
  <c r="U963" i="3" s="1"/>
  <c r="AA963" i="3"/>
  <c r="AB963" i="3" s="1"/>
  <c r="AD963" i="3"/>
  <c r="AE963" i="3" s="1"/>
  <c r="AF963" i="3"/>
  <c r="AH963" i="3"/>
  <c r="C964" i="3"/>
  <c r="R964" i="3"/>
  <c r="Q964" i="3" s="1"/>
  <c r="V964" i="3"/>
  <c r="U964" i="3" s="1"/>
  <c r="AA964" i="3"/>
  <c r="AB964" i="3" s="1"/>
  <c r="AD964" i="3"/>
  <c r="AE964" i="3" s="1"/>
  <c r="C965" i="3"/>
  <c r="R965" i="3"/>
  <c r="Q965" i="3" s="1"/>
  <c r="V965" i="3"/>
  <c r="U965" i="3" s="1"/>
  <c r="AA965" i="3"/>
  <c r="AB965" i="3" s="1"/>
  <c r="AD965" i="3"/>
  <c r="AE965" i="3" s="1"/>
  <c r="A966" i="3"/>
  <c r="C966" i="3" s="1"/>
  <c r="Y966" i="3"/>
  <c r="AG966" i="3"/>
  <c r="AF966" i="3" s="1"/>
  <c r="AI966" i="3"/>
  <c r="AJ966" i="3"/>
  <c r="AK966" i="3"/>
  <c r="AL966" i="3"/>
  <c r="AP966" i="3"/>
  <c r="AR966" i="3"/>
  <c r="AU966" i="3" s="1"/>
  <c r="AX966" i="3" s="1"/>
  <c r="AS966" i="3"/>
  <c r="AV966" i="3"/>
  <c r="AY966" i="3"/>
  <c r="BA966" i="3"/>
  <c r="BB966" i="3"/>
  <c r="BD966" i="3"/>
  <c r="BE966" i="3"/>
  <c r="BG966" i="3"/>
  <c r="BH966" i="3"/>
  <c r="BJ966" i="3"/>
  <c r="BK966" i="3"/>
  <c r="BM966" i="3"/>
  <c r="BN966" i="3"/>
  <c r="BP966" i="3"/>
  <c r="BQ966" i="3"/>
  <c r="BS966" i="3"/>
  <c r="BT966" i="3"/>
  <c r="BV966" i="3"/>
  <c r="BW966" i="3"/>
  <c r="BY966" i="3"/>
  <c r="CB966" i="3"/>
  <c r="CC966" i="3"/>
  <c r="CD966" i="3"/>
  <c r="CE966" i="3"/>
  <c r="CF966" i="3"/>
  <c r="CG966" i="3"/>
  <c r="C967" i="3"/>
  <c r="R967" i="3"/>
  <c r="Q967" i="3" s="1"/>
  <c r="V967" i="3"/>
  <c r="U967" i="3" s="1"/>
  <c r="AA967" i="3"/>
  <c r="AB967" i="3" s="1"/>
  <c r="AD967" i="3"/>
  <c r="AE967" i="3" s="1"/>
  <c r="AF967" i="3"/>
  <c r="AH967" i="3"/>
  <c r="A968" i="3"/>
  <c r="C968" i="3" s="1"/>
  <c r="Y968" i="3"/>
  <c r="AG968" i="3"/>
  <c r="AF968" i="3" s="1"/>
  <c r="AI968" i="3"/>
  <c r="AJ968" i="3"/>
  <c r="AK968" i="3"/>
  <c r="AL968" i="3"/>
  <c r="AP968" i="3"/>
  <c r="AR968" i="3"/>
  <c r="AU968" i="3" s="1"/>
  <c r="AX968" i="3" s="1"/>
  <c r="BA968" i="3" s="1"/>
  <c r="AS968" i="3"/>
  <c r="AV968" i="3"/>
  <c r="AY968" i="3"/>
  <c r="BB968" i="3"/>
  <c r="BD968" i="3"/>
  <c r="BE968" i="3"/>
  <c r="BG968" i="3"/>
  <c r="BH968" i="3"/>
  <c r="BJ968" i="3"/>
  <c r="BK968" i="3"/>
  <c r="BM968" i="3"/>
  <c r="BN968" i="3"/>
  <c r="BP968" i="3"/>
  <c r="BQ968" i="3"/>
  <c r="BS968" i="3"/>
  <c r="BT968" i="3"/>
  <c r="BV968" i="3"/>
  <c r="BW968" i="3"/>
  <c r="BY968" i="3"/>
  <c r="CB968" i="3"/>
  <c r="CC968" i="3"/>
  <c r="CD968" i="3"/>
  <c r="CE968" i="3"/>
  <c r="CF968" i="3"/>
  <c r="CG968" i="3"/>
  <c r="C969" i="3"/>
  <c r="R969" i="3"/>
  <c r="Q969" i="3" s="1"/>
  <c r="V969" i="3"/>
  <c r="U969" i="3" s="1"/>
  <c r="AA969" i="3"/>
  <c r="AB969" i="3" s="1"/>
  <c r="AD969" i="3"/>
  <c r="AE969" i="3" s="1"/>
  <c r="AF969" i="3"/>
  <c r="AH969" i="3"/>
  <c r="A970" i="3"/>
  <c r="C970" i="3" s="1"/>
  <c r="Y970" i="3"/>
  <c r="AG970" i="3"/>
  <c r="AF970" i="3" s="1"/>
  <c r="AI970" i="3"/>
  <c r="AJ970" i="3"/>
  <c r="AK970" i="3"/>
  <c r="AL970" i="3"/>
  <c r="AP970" i="3"/>
  <c r="AR970" i="3"/>
  <c r="AU970" i="3" s="1"/>
  <c r="AX970" i="3" s="1"/>
  <c r="AS970" i="3"/>
  <c r="AV970" i="3"/>
  <c r="AY970" i="3"/>
  <c r="BA970" i="3"/>
  <c r="BB970" i="3"/>
  <c r="BD970" i="3"/>
  <c r="BE970" i="3"/>
  <c r="BG970" i="3"/>
  <c r="BH970" i="3"/>
  <c r="BJ970" i="3"/>
  <c r="BK970" i="3"/>
  <c r="BM970" i="3"/>
  <c r="BN970" i="3"/>
  <c r="BP970" i="3"/>
  <c r="BQ970" i="3"/>
  <c r="BS970" i="3"/>
  <c r="BT970" i="3"/>
  <c r="BV970" i="3"/>
  <c r="BW970" i="3"/>
  <c r="BY970" i="3"/>
  <c r="CB970" i="3"/>
  <c r="CC970" i="3"/>
  <c r="CD970" i="3"/>
  <c r="CE970" i="3"/>
  <c r="CF970" i="3"/>
  <c r="CG970" i="3"/>
  <c r="C971" i="3"/>
  <c r="R971" i="3"/>
  <c r="Q971" i="3" s="1"/>
  <c r="V971" i="3"/>
  <c r="U971" i="3" s="1"/>
  <c r="AA971" i="3"/>
  <c r="AB971" i="3" s="1"/>
  <c r="AD971" i="3"/>
  <c r="AE971" i="3" s="1"/>
  <c r="AF971" i="3"/>
  <c r="AH971" i="3"/>
  <c r="A972" i="3"/>
  <c r="C972" i="3" s="1"/>
  <c r="Y972" i="3"/>
  <c r="AG972" i="3"/>
  <c r="AF972" i="3" s="1"/>
  <c r="AI972" i="3"/>
  <c r="AJ972" i="3"/>
  <c r="AK972" i="3"/>
  <c r="AL972" i="3"/>
  <c r="AP972" i="3"/>
  <c r="AR972" i="3"/>
  <c r="AU972" i="3" s="1"/>
  <c r="AS972" i="3"/>
  <c r="AV972" i="3"/>
  <c r="AX972" i="3"/>
  <c r="AY972" i="3"/>
  <c r="BA972" i="3"/>
  <c r="BB972" i="3"/>
  <c r="BD972" i="3"/>
  <c r="BE972" i="3"/>
  <c r="BG972" i="3"/>
  <c r="BH972" i="3"/>
  <c r="BJ972" i="3"/>
  <c r="BK972" i="3"/>
  <c r="BM972" i="3"/>
  <c r="BN972" i="3"/>
  <c r="BP972" i="3"/>
  <c r="BQ972" i="3"/>
  <c r="BS972" i="3"/>
  <c r="BT972" i="3"/>
  <c r="BV972" i="3"/>
  <c r="BW972" i="3"/>
  <c r="BY972" i="3"/>
  <c r="CB972" i="3"/>
  <c r="CC972" i="3"/>
  <c r="CD972" i="3"/>
  <c r="CE972" i="3"/>
  <c r="CF972" i="3"/>
  <c r="CG972" i="3"/>
  <c r="C973" i="3"/>
  <c r="R973" i="3"/>
  <c r="Q973" i="3" s="1"/>
  <c r="V973" i="3"/>
  <c r="U973" i="3" s="1"/>
  <c r="AA973" i="3"/>
  <c r="AB973" i="3" s="1"/>
  <c r="AD973" i="3"/>
  <c r="AE973" i="3" s="1"/>
  <c r="AF973" i="3"/>
  <c r="AH973" i="3"/>
  <c r="A974" i="3"/>
  <c r="C974" i="3" s="1"/>
  <c r="Y974" i="3"/>
  <c r="AG974" i="3"/>
  <c r="AF974" i="3" s="1"/>
  <c r="AI974" i="3"/>
  <c r="AJ974" i="3"/>
  <c r="AK974" i="3"/>
  <c r="AL974" i="3"/>
  <c r="AP974" i="3"/>
  <c r="AR974" i="3"/>
  <c r="AU974" i="3" s="1"/>
  <c r="AX974" i="3" s="1"/>
  <c r="BA974" i="3" s="1"/>
  <c r="AS974" i="3"/>
  <c r="AV974" i="3"/>
  <c r="AY974" i="3"/>
  <c r="BB974" i="3"/>
  <c r="BD974" i="3"/>
  <c r="BE974" i="3"/>
  <c r="BG974" i="3"/>
  <c r="BH974" i="3"/>
  <c r="BJ974" i="3"/>
  <c r="BK974" i="3"/>
  <c r="BM974" i="3"/>
  <c r="BN974" i="3"/>
  <c r="BP974" i="3"/>
  <c r="BQ974" i="3"/>
  <c r="BS974" i="3"/>
  <c r="BT974" i="3"/>
  <c r="BV974" i="3"/>
  <c r="BW974" i="3"/>
  <c r="BY974" i="3"/>
  <c r="CB974" i="3"/>
  <c r="CC974" i="3"/>
  <c r="CD974" i="3"/>
  <c r="CE974" i="3"/>
  <c r="CF974" i="3"/>
  <c r="CG974" i="3"/>
  <c r="C975" i="3"/>
  <c r="R975" i="3"/>
  <c r="Q975" i="3" s="1"/>
  <c r="V975" i="3"/>
  <c r="U975" i="3" s="1"/>
  <c r="AA975" i="3"/>
  <c r="AB975" i="3" s="1"/>
  <c r="AD975" i="3"/>
  <c r="AE975" i="3" s="1"/>
  <c r="AF975" i="3"/>
  <c r="AH975" i="3"/>
  <c r="C976" i="3"/>
  <c r="R976" i="3"/>
  <c r="Q976" i="3" s="1"/>
  <c r="V976" i="3"/>
  <c r="U976" i="3" s="1"/>
  <c r="AA976" i="3"/>
  <c r="AB976" i="3" s="1"/>
  <c r="AD976" i="3"/>
  <c r="AE976" i="3" s="1"/>
  <c r="A977" i="3"/>
  <c r="C977" i="3" s="1"/>
  <c r="Y977" i="3"/>
  <c r="AG977" i="3"/>
  <c r="AF977" i="3" s="1"/>
  <c r="AI977" i="3"/>
  <c r="AJ977" i="3"/>
  <c r="AK977" i="3"/>
  <c r="AL977" i="3"/>
  <c r="AP977" i="3"/>
  <c r="AR977" i="3"/>
  <c r="AU977" i="3" s="1"/>
  <c r="AS977" i="3"/>
  <c r="AV977" i="3"/>
  <c r="AX977" i="3"/>
  <c r="AY977" i="3"/>
  <c r="BA977" i="3"/>
  <c r="BB977" i="3"/>
  <c r="BD977" i="3"/>
  <c r="BE977" i="3"/>
  <c r="BG977" i="3"/>
  <c r="BH977" i="3"/>
  <c r="BJ977" i="3"/>
  <c r="BK977" i="3"/>
  <c r="BM977" i="3"/>
  <c r="BN977" i="3"/>
  <c r="BP977" i="3"/>
  <c r="BQ977" i="3"/>
  <c r="BS977" i="3"/>
  <c r="BT977" i="3"/>
  <c r="BV977" i="3"/>
  <c r="BW977" i="3"/>
  <c r="BY977" i="3"/>
  <c r="CB977" i="3"/>
  <c r="CC977" i="3"/>
  <c r="CD977" i="3"/>
  <c r="CE977" i="3"/>
  <c r="CF977" i="3"/>
  <c r="CG977" i="3"/>
  <c r="C978" i="3"/>
  <c r="R978" i="3"/>
  <c r="Q978" i="3" s="1"/>
  <c r="V978" i="3"/>
  <c r="U978" i="3" s="1"/>
  <c r="AA978" i="3"/>
  <c r="AB978" i="3" s="1"/>
  <c r="AD978" i="3"/>
  <c r="AE978" i="3" s="1"/>
  <c r="AF978" i="3"/>
  <c r="AH978" i="3"/>
  <c r="A979" i="3"/>
  <c r="C979" i="3" s="1"/>
  <c r="Y979" i="3"/>
  <c r="AG979" i="3"/>
  <c r="AF979" i="3" s="1"/>
  <c r="AI979" i="3"/>
  <c r="AJ979" i="3"/>
  <c r="AK979" i="3"/>
  <c r="AL979" i="3"/>
  <c r="AP979" i="3"/>
  <c r="AR979" i="3"/>
  <c r="AU979" i="3" s="1"/>
  <c r="AS979" i="3"/>
  <c r="AV979" i="3"/>
  <c r="AX979" i="3"/>
  <c r="AY979" i="3"/>
  <c r="BA979" i="3"/>
  <c r="BB979" i="3"/>
  <c r="BD979" i="3"/>
  <c r="BE979" i="3"/>
  <c r="BG979" i="3"/>
  <c r="BH979" i="3"/>
  <c r="BJ979" i="3"/>
  <c r="BK979" i="3"/>
  <c r="BM979" i="3"/>
  <c r="BN979" i="3"/>
  <c r="BP979" i="3"/>
  <c r="BQ979" i="3"/>
  <c r="BS979" i="3"/>
  <c r="BT979" i="3"/>
  <c r="BV979" i="3"/>
  <c r="BW979" i="3"/>
  <c r="BY979" i="3"/>
  <c r="CB979" i="3"/>
  <c r="CC979" i="3"/>
  <c r="CD979" i="3"/>
  <c r="CE979" i="3"/>
  <c r="CF979" i="3"/>
  <c r="CG979" i="3"/>
  <c r="C980" i="3"/>
  <c r="R980" i="3"/>
  <c r="Q980" i="3" s="1"/>
  <c r="V980" i="3"/>
  <c r="U980" i="3" s="1"/>
  <c r="AA980" i="3"/>
  <c r="AB980" i="3" s="1"/>
  <c r="AD980" i="3"/>
  <c r="AE980" i="3" s="1"/>
  <c r="AF980" i="3"/>
  <c r="AH980" i="3"/>
  <c r="A981" i="3"/>
  <c r="C981" i="3" s="1"/>
  <c r="Y981" i="3"/>
  <c r="AG981" i="3"/>
  <c r="AF981" i="3" s="1"/>
  <c r="AI981" i="3"/>
  <c r="AJ981" i="3"/>
  <c r="AK981" i="3"/>
  <c r="AL981" i="3"/>
  <c r="C982" i="3"/>
  <c r="R982" i="3"/>
  <c r="Q982" i="3" s="1"/>
  <c r="V982" i="3"/>
  <c r="U982" i="3" s="1"/>
  <c r="AA982" i="3"/>
  <c r="AB982" i="3" s="1"/>
  <c r="AD982" i="3"/>
  <c r="AE982" i="3" s="1"/>
  <c r="AF982" i="3"/>
  <c r="AH982" i="3"/>
  <c r="C983" i="3"/>
  <c r="R983" i="3"/>
  <c r="Q983" i="3" s="1"/>
  <c r="V983" i="3"/>
  <c r="U983" i="3" s="1"/>
  <c r="AA983" i="3"/>
  <c r="AB983" i="3" s="1"/>
  <c r="AD983" i="3"/>
  <c r="AE983" i="3" s="1"/>
  <c r="A984" i="3"/>
  <c r="C984" i="3" s="1"/>
  <c r="S984" i="3"/>
  <c r="S981" i="3" s="1"/>
  <c r="S979" i="3" s="1"/>
  <c r="S977" i="3" s="1"/>
  <c r="S974" i="3" s="1"/>
  <c r="S972" i="3" s="1"/>
  <c r="S970" i="3" s="1"/>
  <c r="S968" i="3" s="1"/>
  <c r="S966" i="3" s="1"/>
  <c r="S962" i="3" s="1"/>
  <c r="S958" i="3" s="1"/>
  <c r="S955" i="3" s="1"/>
  <c r="S952" i="3" s="1"/>
  <c r="S950" i="3" s="1"/>
  <c r="S948" i="3" s="1"/>
  <c r="S946" i="3" s="1"/>
  <c r="S944" i="3" s="1"/>
  <c r="S942" i="3" s="1"/>
  <c r="S937" i="3" s="1"/>
  <c r="S934" i="3" s="1"/>
  <c r="S931" i="3" s="1"/>
  <c r="S929" i="3" s="1"/>
  <c r="S927" i="3" s="1"/>
  <c r="S925" i="3" s="1"/>
  <c r="T984" i="3"/>
  <c r="T981" i="3" s="1"/>
  <c r="T979" i="3" s="1"/>
  <c r="T977" i="3" s="1"/>
  <c r="T974" i="3" s="1"/>
  <c r="T972" i="3" s="1"/>
  <c r="T970" i="3" s="1"/>
  <c r="T968" i="3" s="1"/>
  <c r="T966" i="3" s="1"/>
  <c r="T962" i="3" s="1"/>
  <c r="T958" i="3" s="1"/>
  <c r="T955" i="3" s="1"/>
  <c r="T952" i="3" s="1"/>
  <c r="T950" i="3" s="1"/>
  <c r="T948" i="3" s="1"/>
  <c r="T946" i="3" s="1"/>
  <c r="T944" i="3" s="1"/>
  <c r="T942" i="3" s="1"/>
  <c r="T937" i="3" s="1"/>
  <c r="T934" i="3" s="1"/>
  <c r="T931" i="3" s="1"/>
  <c r="T929" i="3" s="1"/>
  <c r="T927" i="3" s="1"/>
  <c r="T925" i="3" s="1"/>
  <c r="T909" i="3" s="1"/>
  <c r="T907" i="3" s="1"/>
  <c r="T905" i="3" s="1"/>
  <c r="W984" i="3"/>
  <c r="W981" i="3" s="1"/>
  <c r="W979" i="3" s="1"/>
  <c r="X984" i="3"/>
  <c r="X981" i="3" s="1"/>
  <c r="X979" i="3" s="1"/>
  <c r="X977" i="3" s="1"/>
  <c r="X974" i="3" s="1"/>
  <c r="X972" i="3" s="1"/>
  <c r="X970" i="3" s="1"/>
  <c r="X968" i="3" s="1"/>
  <c r="X966" i="3" s="1"/>
  <c r="X962" i="3" s="1"/>
  <c r="X958" i="3" s="1"/>
  <c r="X955" i="3" s="1"/>
  <c r="X952" i="3" s="1"/>
  <c r="X950" i="3" s="1"/>
  <c r="X948" i="3" s="1"/>
  <c r="X946" i="3" s="1"/>
  <c r="X944" i="3" s="1"/>
  <c r="X942" i="3" s="1"/>
  <c r="X937" i="3" s="1"/>
  <c r="X934" i="3" s="1"/>
  <c r="X931" i="3" s="1"/>
  <c r="X929" i="3" s="1"/>
  <c r="X927" i="3" s="1"/>
  <c r="X925" i="3" s="1"/>
  <c r="X909" i="3" s="1"/>
  <c r="X907" i="3" s="1"/>
  <c r="X905" i="3" s="1"/>
  <c r="Y984" i="3"/>
  <c r="Z984" i="3"/>
  <c r="Z981" i="3" s="1"/>
  <c r="Z979" i="3" s="1"/>
  <c r="Z977" i="3" s="1"/>
  <c r="Z974" i="3" s="1"/>
  <c r="Z972" i="3" s="1"/>
  <c r="Z970" i="3" s="1"/>
  <c r="Z968" i="3" s="1"/>
  <c r="Z966" i="3" s="1"/>
  <c r="Z962" i="3" s="1"/>
  <c r="Z958" i="3" s="1"/>
  <c r="Z955" i="3" s="1"/>
  <c r="Z952" i="3" s="1"/>
  <c r="Z950" i="3" s="1"/>
  <c r="Z948" i="3" s="1"/>
  <c r="Z946" i="3" s="1"/>
  <c r="Z944" i="3" s="1"/>
  <c r="Z942" i="3" s="1"/>
  <c r="Z937" i="3" s="1"/>
  <c r="Z934" i="3" s="1"/>
  <c r="Z931" i="3" s="1"/>
  <c r="Z929" i="3" s="1"/>
  <c r="Z927" i="3" s="1"/>
  <c r="Z925" i="3" s="1"/>
  <c r="Z909" i="3" s="1"/>
  <c r="Z907" i="3" s="1"/>
  <c r="Z905" i="3" s="1"/>
  <c r="AC984" i="3"/>
  <c r="AC981" i="3" s="1"/>
  <c r="AC979" i="3" s="1"/>
  <c r="AC977" i="3" s="1"/>
  <c r="AC974" i="3" s="1"/>
  <c r="AC972" i="3" s="1"/>
  <c r="AC970" i="3" s="1"/>
  <c r="AC968" i="3" s="1"/>
  <c r="AC966" i="3" s="1"/>
  <c r="AC962" i="3" s="1"/>
  <c r="AC958" i="3" s="1"/>
  <c r="AC955" i="3" s="1"/>
  <c r="AC952" i="3" s="1"/>
  <c r="AC950" i="3" s="1"/>
  <c r="AC948" i="3" s="1"/>
  <c r="AC946" i="3" s="1"/>
  <c r="AC944" i="3" s="1"/>
  <c r="AC942" i="3" s="1"/>
  <c r="AC937" i="3" s="1"/>
  <c r="AC934" i="3" s="1"/>
  <c r="AC931" i="3" s="1"/>
  <c r="AC929" i="3" s="1"/>
  <c r="AC927" i="3" s="1"/>
  <c r="AC925" i="3" s="1"/>
  <c r="AC909" i="3" s="1"/>
  <c r="AC907" i="3" s="1"/>
  <c r="AC905" i="3" s="1"/>
  <c r="AG984" i="3"/>
  <c r="AF984" i="3" s="1"/>
  <c r="AI984" i="3"/>
  <c r="AJ984" i="3"/>
  <c r="AK984" i="3"/>
  <c r="AL984" i="3"/>
  <c r="AP984" i="3"/>
  <c r="AR984" i="3"/>
  <c r="AU984" i="3" s="1"/>
  <c r="AX984" i="3" s="1"/>
  <c r="BA984" i="3" s="1"/>
  <c r="BD984" i="3" s="1"/>
  <c r="AS984" i="3"/>
  <c r="AV984" i="3"/>
  <c r="AY984" i="3"/>
  <c r="BB984" i="3"/>
  <c r="BE984" i="3"/>
  <c r="BG984" i="3"/>
  <c r="BH984" i="3"/>
  <c r="BJ984" i="3"/>
  <c r="BK984" i="3"/>
  <c r="BM984" i="3"/>
  <c r="BN984" i="3"/>
  <c r="BP984" i="3"/>
  <c r="BQ984" i="3"/>
  <c r="BS984" i="3"/>
  <c r="BT984" i="3"/>
  <c r="BV984" i="3"/>
  <c r="BW984" i="3"/>
  <c r="BY984" i="3"/>
  <c r="CB984" i="3"/>
  <c r="CC984" i="3"/>
  <c r="CD984" i="3"/>
  <c r="CE984" i="3"/>
  <c r="CF984" i="3"/>
  <c r="CG984" i="3"/>
  <c r="C985" i="3"/>
  <c r="R985" i="3"/>
  <c r="Q985" i="3" s="1"/>
  <c r="V985" i="3"/>
  <c r="U985" i="3" s="1"/>
  <c r="AA985" i="3"/>
  <c r="AB985" i="3" s="1"/>
  <c r="AD985" i="3"/>
  <c r="AE985" i="3" s="1"/>
  <c r="AF985" i="3"/>
  <c r="AH985" i="3"/>
  <c r="C986" i="3"/>
  <c r="R986" i="3"/>
  <c r="Q986" i="3" s="1"/>
  <c r="V986" i="3"/>
  <c r="U986" i="3" s="1"/>
  <c r="AA986" i="3"/>
  <c r="AB986" i="3" s="1"/>
  <c r="AD986" i="3"/>
  <c r="AE986" i="3" s="1"/>
  <c r="C987" i="3"/>
  <c r="R987" i="3"/>
  <c r="Q987" i="3" s="1"/>
  <c r="V987" i="3"/>
  <c r="U987" i="3" s="1"/>
  <c r="AA987" i="3"/>
  <c r="AB987" i="3" s="1"/>
  <c r="AD987" i="3"/>
  <c r="AE987" i="3" s="1"/>
  <c r="C988" i="3"/>
  <c r="R988" i="3"/>
  <c r="Q988" i="3" s="1"/>
  <c r="V988" i="3"/>
  <c r="U988" i="3" s="1"/>
  <c r="AA988" i="3"/>
  <c r="AB988" i="3" s="1"/>
  <c r="AD988" i="3"/>
  <c r="AE988" i="3" s="1"/>
  <c r="C989" i="3"/>
  <c r="AA990" i="3"/>
  <c r="AN990" i="3"/>
  <c r="BI990" i="3"/>
  <c r="A991" i="3"/>
  <c r="C991" i="3" s="1"/>
  <c r="Y991" i="3"/>
  <c r="AG991" i="3"/>
  <c r="AF991" i="3" s="1"/>
  <c r="AI991" i="3"/>
  <c r="AJ991" i="3"/>
  <c r="AP991" i="3"/>
  <c r="AR991" i="3"/>
  <c r="AU991" i="3" s="1"/>
  <c r="AX991" i="3" s="1"/>
  <c r="BA991" i="3" s="1"/>
  <c r="AS991" i="3"/>
  <c r="AV991" i="3"/>
  <c r="AY991" i="3"/>
  <c r="BB991" i="3"/>
  <c r="BD991" i="3"/>
  <c r="BE991" i="3"/>
  <c r="BG991" i="3"/>
  <c r="BH991" i="3"/>
  <c r="BJ991" i="3"/>
  <c r="BK991" i="3"/>
  <c r="BM991" i="3"/>
  <c r="BN991" i="3"/>
  <c r="BP991" i="3"/>
  <c r="BQ991" i="3"/>
  <c r="BS991" i="3"/>
  <c r="BT991" i="3"/>
  <c r="BV991" i="3"/>
  <c r="BW991" i="3"/>
  <c r="BY991" i="3"/>
  <c r="CB991" i="3"/>
  <c r="CC991" i="3"/>
  <c r="CD991" i="3"/>
  <c r="CE991" i="3"/>
  <c r="CF991" i="3"/>
  <c r="CG991" i="3"/>
  <c r="C992" i="3"/>
  <c r="R992" i="3"/>
  <c r="Q992" i="3" s="1"/>
  <c r="V992" i="3"/>
  <c r="U992" i="3" s="1"/>
  <c r="AA992" i="3"/>
  <c r="AB992" i="3" s="1"/>
  <c r="AD992" i="3"/>
  <c r="AE992" i="3" s="1"/>
  <c r="AF992" i="3"/>
  <c r="AH992" i="3"/>
  <c r="C993" i="3"/>
  <c r="R993" i="3"/>
  <c r="Q993" i="3" s="1"/>
  <c r="V993" i="3"/>
  <c r="U993" i="3" s="1"/>
  <c r="AA993" i="3"/>
  <c r="AB993" i="3" s="1"/>
  <c r="AD993" i="3"/>
  <c r="AE993" i="3" s="1"/>
  <c r="C994" i="3"/>
  <c r="R994" i="3"/>
  <c r="Q994" i="3" s="1"/>
  <c r="V994" i="3"/>
  <c r="U994" i="3" s="1"/>
  <c r="AA994" i="3"/>
  <c r="AB994" i="3" s="1"/>
  <c r="AD994" i="3"/>
  <c r="AE994" i="3" s="1"/>
  <c r="C995" i="3"/>
  <c r="R995" i="3"/>
  <c r="Q995" i="3" s="1"/>
  <c r="V995" i="3"/>
  <c r="U995" i="3" s="1"/>
  <c r="AA995" i="3"/>
  <c r="AB995" i="3" s="1"/>
  <c r="AD995" i="3"/>
  <c r="AE995" i="3" s="1"/>
  <c r="A996" i="3"/>
  <c r="C996" i="3" s="1"/>
  <c r="Y996" i="3"/>
  <c r="AG996" i="3"/>
  <c r="AF996" i="3" s="1"/>
  <c r="AI996" i="3"/>
  <c r="AJ996" i="3"/>
  <c r="AK996" i="3"/>
  <c r="AL996" i="3"/>
  <c r="AP996" i="3"/>
  <c r="AR996" i="3"/>
  <c r="AU996" i="3" s="1"/>
  <c r="AX996" i="3" s="1"/>
  <c r="BA996" i="3" s="1"/>
  <c r="AS996" i="3"/>
  <c r="AV996" i="3"/>
  <c r="AY996" i="3"/>
  <c r="BB996" i="3"/>
  <c r="BD996" i="3"/>
  <c r="BE996" i="3"/>
  <c r="BG996" i="3"/>
  <c r="BH996" i="3"/>
  <c r="BJ996" i="3"/>
  <c r="BK996" i="3"/>
  <c r="BM996" i="3"/>
  <c r="BN996" i="3"/>
  <c r="BP996" i="3"/>
  <c r="BQ996" i="3"/>
  <c r="BS996" i="3"/>
  <c r="BT996" i="3"/>
  <c r="BV996" i="3"/>
  <c r="BW996" i="3"/>
  <c r="BY996" i="3"/>
  <c r="CB996" i="3"/>
  <c r="CC996" i="3"/>
  <c r="CD996" i="3"/>
  <c r="CE996" i="3"/>
  <c r="CF996" i="3"/>
  <c r="CG996" i="3"/>
  <c r="C997" i="3"/>
  <c r="R997" i="3"/>
  <c r="Q997" i="3" s="1"/>
  <c r="V997" i="3"/>
  <c r="U997" i="3" s="1"/>
  <c r="AA997" i="3"/>
  <c r="AB997" i="3" s="1"/>
  <c r="AD997" i="3"/>
  <c r="AE997" i="3" s="1"/>
  <c r="AF997" i="3"/>
  <c r="AH997" i="3"/>
  <c r="C998" i="3"/>
  <c r="R998" i="3"/>
  <c r="Q998" i="3" s="1"/>
  <c r="V998" i="3"/>
  <c r="U998" i="3" s="1"/>
  <c r="AA998" i="3"/>
  <c r="AB998" i="3" s="1"/>
  <c r="AD998" i="3"/>
  <c r="AE998" i="3" s="1"/>
  <c r="C999" i="3"/>
  <c r="R999" i="3"/>
  <c r="Q999" i="3" s="1"/>
  <c r="V999" i="3"/>
  <c r="U999" i="3" s="1"/>
  <c r="AA999" i="3"/>
  <c r="AB999" i="3" s="1"/>
  <c r="AD999" i="3"/>
  <c r="AE999" i="3" s="1"/>
  <c r="C1000" i="3"/>
  <c r="R1000" i="3"/>
  <c r="Q1000" i="3" s="1"/>
  <c r="V1000" i="3"/>
  <c r="U1000" i="3" s="1"/>
  <c r="AA1000" i="3"/>
  <c r="AB1000" i="3" s="1"/>
  <c r="AD1000" i="3"/>
  <c r="AE1000" i="3" s="1"/>
  <c r="C1001" i="3"/>
  <c r="R1001" i="3"/>
  <c r="Q1001" i="3" s="1"/>
  <c r="V1001" i="3"/>
  <c r="U1001" i="3" s="1"/>
  <c r="AA1001" i="3"/>
  <c r="AB1001" i="3" s="1"/>
  <c r="AD1001" i="3"/>
  <c r="AE1001" i="3" s="1"/>
  <c r="A1002" i="3"/>
  <c r="C1002" i="3" s="1"/>
  <c r="Y1002" i="3"/>
  <c r="AG1002" i="3"/>
  <c r="AF1002" i="3" s="1"/>
  <c r="AI1002" i="3"/>
  <c r="AJ1002" i="3"/>
  <c r="AK1002" i="3"/>
  <c r="AL1002" i="3"/>
  <c r="AP1002" i="3"/>
  <c r="AR1002" i="3"/>
  <c r="AU1002" i="3" s="1"/>
  <c r="AX1002" i="3" s="1"/>
  <c r="AS1002" i="3"/>
  <c r="AV1002" i="3"/>
  <c r="AY1002" i="3"/>
  <c r="BA1002" i="3"/>
  <c r="BB1002" i="3"/>
  <c r="BD1002" i="3"/>
  <c r="BE1002" i="3"/>
  <c r="BG1002" i="3"/>
  <c r="BH1002" i="3"/>
  <c r="BJ1002" i="3"/>
  <c r="BK1002" i="3"/>
  <c r="BM1002" i="3"/>
  <c r="BN1002" i="3"/>
  <c r="BP1002" i="3"/>
  <c r="BQ1002" i="3"/>
  <c r="BS1002" i="3"/>
  <c r="BT1002" i="3"/>
  <c r="BV1002" i="3"/>
  <c r="BW1002" i="3"/>
  <c r="BY1002" i="3"/>
  <c r="CB1002" i="3"/>
  <c r="CC1002" i="3"/>
  <c r="CD1002" i="3"/>
  <c r="CE1002" i="3"/>
  <c r="CF1002" i="3"/>
  <c r="CG1002" i="3"/>
  <c r="C1003" i="3"/>
  <c r="R1003" i="3"/>
  <c r="Q1003" i="3" s="1"/>
  <c r="V1003" i="3"/>
  <c r="U1003" i="3" s="1"/>
  <c r="AA1003" i="3"/>
  <c r="AB1003" i="3" s="1"/>
  <c r="AD1003" i="3"/>
  <c r="AE1003" i="3" s="1"/>
  <c r="AF1003" i="3"/>
  <c r="AH1003" i="3"/>
  <c r="C1004" i="3"/>
  <c r="R1004" i="3"/>
  <c r="Q1004" i="3" s="1"/>
  <c r="V1004" i="3"/>
  <c r="U1004" i="3" s="1"/>
  <c r="AA1004" i="3"/>
  <c r="AB1004" i="3" s="1"/>
  <c r="AD1004" i="3"/>
  <c r="AE1004" i="3" s="1"/>
  <c r="A1005" i="3"/>
  <c r="C1005" i="3" s="1"/>
  <c r="Y1005" i="3"/>
  <c r="AG1005" i="3"/>
  <c r="AF1005" i="3" s="1"/>
  <c r="AI1005" i="3"/>
  <c r="AK1005" i="3"/>
  <c r="AL1005" i="3"/>
  <c r="AP1005" i="3"/>
  <c r="AR1005" i="3"/>
  <c r="AU1005" i="3" s="1"/>
  <c r="AX1005" i="3" s="1"/>
  <c r="BA1005" i="3" s="1"/>
  <c r="BD1005" i="3" s="1"/>
  <c r="BG1005" i="3" s="1"/>
  <c r="AS1005" i="3"/>
  <c r="AV1005" i="3"/>
  <c r="AY1005" i="3"/>
  <c r="BB1005" i="3"/>
  <c r="BE1005" i="3"/>
  <c r="BH1005" i="3"/>
  <c r="BJ1005" i="3"/>
  <c r="BK1005" i="3"/>
  <c r="BM1005" i="3"/>
  <c r="BN1005" i="3"/>
  <c r="BP1005" i="3"/>
  <c r="BQ1005" i="3"/>
  <c r="BS1005" i="3"/>
  <c r="BT1005" i="3"/>
  <c r="BV1005" i="3"/>
  <c r="BW1005" i="3"/>
  <c r="BY1005" i="3"/>
  <c r="CB1005" i="3"/>
  <c r="CC1005" i="3"/>
  <c r="CD1005" i="3"/>
  <c r="CE1005" i="3"/>
  <c r="CF1005" i="3"/>
  <c r="CG1005" i="3"/>
  <c r="C1006" i="3"/>
  <c r="R1006" i="3"/>
  <c r="Q1006" i="3" s="1"/>
  <c r="V1006" i="3"/>
  <c r="U1006" i="3" s="1"/>
  <c r="AA1006" i="3"/>
  <c r="AB1006" i="3" s="1"/>
  <c r="AD1006" i="3"/>
  <c r="AE1006" i="3" s="1"/>
  <c r="AF1006" i="3"/>
  <c r="AH1006" i="3"/>
  <c r="A1007" i="3"/>
  <c r="C1007" i="3" s="1"/>
  <c r="Y1007" i="3"/>
  <c r="AG1007" i="3"/>
  <c r="AF1007" i="3" s="1"/>
  <c r="AI1007" i="3"/>
  <c r="AK1007" i="3"/>
  <c r="AL1007" i="3"/>
  <c r="AP1007" i="3"/>
  <c r="AR1007" i="3"/>
  <c r="AU1007" i="3" s="1"/>
  <c r="AX1007" i="3" s="1"/>
  <c r="BA1007" i="3" s="1"/>
  <c r="BD1007" i="3" s="1"/>
  <c r="BG1007" i="3" s="1"/>
  <c r="BJ1007" i="3" s="1"/>
  <c r="BM1007" i="3" s="1"/>
  <c r="AS1007" i="3"/>
  <c r="AV1007" i="3"/>
  <c r="AY1007" i="3"/>
  <c r="BB1007" i="3"/>
  <c r="BE1007" i="3"/>
  <c r="BH1007" i="3"/>
  <c r="BK1007" i="3"/>
  <c r="BN1007" i="3"/>
  <c r="BP1007" i="3"/>
  <c r="BQ1007" i="3"/>
  <c r="BS1007" i="3"/>
  <c r="BT1007" i="3"/>
  <c r="BV1007" i="3"/>
  <c r="BW1007" i="3"/>
  <c r="BY1007" i="3"/>
  <c r="CB1007" i="3"/>
  <c r="CC1007" i="3"/>
  <c r="CD1007" i="3"/>
  <c r="CE1007" i="3"/>
  <c r="CF1007" i="3"/>
  <c r="CG1007" i="3"/>
  <c r="C1008" i="3"/>
  <c r="R1008" i="3"/>
  <c r="Q1008" i="3" s="1"/>
  <c r="V1008" i="3"/>
  <c r="U1008" i="3" s="1"/>
  <c r="AA1008" i="3"/>
  <c r="AB1008" i="3" s="1"/>
  <c r="AD1008" i="3"/>
  <c r="AE1008" i="3" s="1"/>
  <c r="AF1008" i="3"/>
  <c r="AH1008" i="3"/>
  <c r="A1009" i="3"/>
  <c r="C1009" i="3" s="1"/>
  <c r="Y1009" i="3"/>
  <c r="AG1009" i="3"/>
  <c r="AF1009" i="3" s="1"/>
  <c r="AI1009" i="3"/>
  <c r="AJ1009" i="3"/>
  <c r="AK1009" i="3"/>
  <c r="AL1009" i="3"/>
  <c r="AP1009" i="3"/>
  <c r="AR1009" i="3"/>
  <c r="AU1009" i="3" s="1"/>
  <c r="AX1009" i="3" s="1"/>
  <c r="BA1009" i="3" s="1"/>
  <c r="BD1009" i="3" s="1"/>
  <c r="BG1009" i="3" s="1"/>
  <c r="BJ1009" i="3" s="1"/>
  <c r="AS1009" i="3"/>
  <c r="AV1009" i="3"/>
  <c r="AY1009" i="3"/>
  <c r="BB1009" i="3"/>
  <c r="BE1009" i="3"/>
  <c r="BH1009" i="3"/>
  <c r="BK1009" i="3"/>
  <c r="BM1009" i="3"/>
  <c r="BN1009" i="3"/>
  <c r="BP1009" i="3"/>
  <c r="BQ1009" i="3"/>
  <c r="BS1009" i="3"/>
  <c r="BT1009" i="3"/>
  <c r="BV1009" i="3"/>
  <c r="BW1009" i="3"/>
  <c r="BY1009" i="3"/>
  <c r="CB1009" i="3"/>
  <c r="CC1009" i="3"/>
  <c r="CD1009" i="3"/>
  <c r="CE1009" i="3"/>
  <c r="CF1009" i="3"/>
  <c r="CG1009" i="3"/>
  <c r="C1010" i="3"/>
  <c r="R1010" i="3"/>
  <c r="Q1010" i="3" s="1"/>
  <c r="V1010" i="3"/>
  <c r="U1010" i="3" s="1"/>
  <c r="AA1010" i="3"/>
  <c r="AB1010" i="3" s="1"/>
  <c r="AD1010" i="3"/>
  <c r="AE1010" i="3" s="1"/>
  <c r="AF1010" i="3"/>
  <c r="AH1010" i="3"/>
  <c r="C1011" i="3"/>
  <c r="R1011" i="3"/>
  <c r="Q1011" i="3" s="1"/>
  <c r="V1011" i="3"/>
  <c r="U1011" i="3" s="1"/>
  <c r="AA1011" i="3"/>
  <c r="AB1011" i="3" s="1"/>
  <c r="AD1011" i="3"/>
  <c r="AE1011" i="3" s="1"/>
  <c r="A1012" i="3"/>
  <c r="C1012" i="3" s="1"/>
  <c r="Y1012" i="3"/>
  <c r="AG1012" i="3"/>
  <c r="AF1012" i="3" s="1"/>
  <c r="AI1012" i="3"/>
  <c r="AJ1012" i="3"/>
  <c r="AK1012" i="3"/>
  <c r="AL1012" i="3"/>
  <c r="AP1012" i="3"/>
  <c r="AR1012" i="3"/>
  <c r="AU1012" i="3" s="1"/>
  <c r="AX1012" i="3" s="1"/>
  <c r="BA1012" i="3" s="1"/>
  <c r="BD1012" i="3" s="1"/>
  <c r="BG1012" i="3" s="1"/>
  <c r="AS1012" i="3"/>
  <c r="AV1012" i="3"/>
  <c r="AY1012" i="3"/>
  <c r="BB1012" i="3"/>
  <c r="BE1012" i="3"/>
  <c r="BH1012" i="3"/>
  <c r="BJ1012" i="3"/>
  <c r="BK1012" i="3"/>
  <c r="BM1012" i="3"/>
  <c r="BN1012" i="3"/>
  <c r="BP1012" i="3"/>
  <c r="BQ1012" i="3"/>
  <c r="BS1012" i="3"/>
  <c r="BT1012" i="3"/>
  <c r="BV1012" i="3"/>
  <c r="BW1012" i="3"/>
  <c r="BY1012" i="3"/>
  <c r="CB1012" i="3"/>
  <c r="CC1012" i="3"/>
  <c r="CD1012" i="3"/>
  <c r="CE1012" i="3"/>
  <c r="CF1012" i="3"/>
  <c r="CG1012" i="3"/>
  <c r="C1013" i="3"/>
  <c r="R1013" i="3"/>
  <c r="Q1013" i="3" s="1"/>
  <c r="V1013" i="3"/>
  <c r="U1013" i="3" s="1"/>
  <c r="AA1013" i="3"/>
  <c r="AB1013" i="3" s="1"/>
  <c r="AD1013" i="3"/>
  <c r="AE1013" i="3" s="1"/>
  <c r="AF1013" i="3"/>
  <c r="AH1013" i="3"/>
  <c r="C1014" i="3"/>
  <c r="R1014" i="3"/>
  <c r="Q1014" i="3" s="1"/>
  <c r="V1014" i="3"/>
  <c r="U1014" i="3" s="1"/>
  <c r="AA1014" i="3"/>
  <c r="AB1014" i="3" s="1"/>
  <c r="AD1014" i="3"/>
  <c r="AE1014" i="3" s="1"/>
  <c r="C1015" i="3"/>
  <c r="R1015" i="3"/>
  <c r="Q1015" i="3" s="1"/>
  <c r="V1015" i="3"/>
  <c r="U1015" i="3" s="1"/>
  <c r="AA1015" i="3"/>
  <c r="AB1015" i="3" s="1"/>
  <c r="AD1015" i="3"/>
  <c r="AE1015" i="3" s="1"/>
  <c r="C1016" i="3"/>
  <c r="R1016" i="3"/>
  <c r="Q1016" i="3" s="1"/>
  <c r="V1016" i="3"/>
  <c r="U1016" i="3" s="1"/>
  <c r="AA1016" i="3"/>
  <c r="AB1016" i="3" s="1"/>
  <c r="AD1016" i="3"/>
  <c r="AE1016" i="3" s="1"/>
  <c r="A1017" i="3"/>
  <c r="C1017" i="3" s="1"/>
  <c r="Y1017" i="3"/>
  <c r="AG1017" i="3"/>
  <c r="AF1017" i="3" s="1"/>
  <c r="AI1017" i="3"/>
  <c r="AK1017" i="3"/>
  <c r="AL1017" i="3"/>
  <c r="AP1017" i="3"/>
  <c r="AR1017" i="3"/>
  <c r="AU1017" i="3" s="1"/>
  <c r="AX1017" i="3" s="1"/>
  <c r="BA1017" i="3" s="1"/>
  <c r="BD1017" i="3" s="1"/>
  <c r="AS1017" i="3"/>
  <c r="AV1017" i="3"/>
  <c r="AY1017" i="3"/>
  <c r="BB1017" i="3"/>
  <c r="BE1017" i="3"/>
  <c r="BG1017" i="3"/>
  <c r="BH1017" i="3"/>
  <c r="BJ1017" i="3"/>
  <c r="BK1017" i="3"/>
  <c r="BM1017" i="3"/>
  <c r="BN1017" i="3"/>
  <c r="BP1017" i="3"/>
  <c r="BQ1017" i="3"/>
  <c r="BS1017" i="3"/>
  <c r="BT1017" i="3"/>
  <c r="BV1017" i="3"/>
  <c r="BW1017" i="3"/>
  <c r="BY1017" i="3"/>
  <c r="CB1017" i="3"/>
  <c r="CC1017" i="3"/>
  <c r="CD1017" i="3"/>
  <c r="CE1017" i="3"/>
  <c r="CF1017" i="3"/>
  <c r="CG1017" i="3"/>
  <c r="C1018" i="3"/>
  <c r="R1018" i="3"/>
  <c r="Q1018" i="3" s="1"/>
  <c r="V1018" i="3"/>
  <c r="U1018" i="3" s="1"/>
  <c r="AA1018" i="3"/>
  <c r="AB1018" i="3" s="1"/>
  <c r="AD1018" i="3"/>
  <c r="AE1018" i="3" s="1"/>
  <c r="AF1018" i="3"/>
  <c r="AH1018" i="3"/>
  <c r="C1019" i="3"/>
  <c r="R1019" i="3"/>
  <c r="Q1019" i="3" s="1"/>
  <c r="V1019" i="3"/>
  <c r="U1019" i="3" s="1"/>
  <c r="AA1019" i="3"/>
  <c r="AB1019" i="3" s="1"/>
  <c r="AD1019" i="3"/>
  <c r="AE1019" i="3" s="1"/>
  <c r="A1020" i="3"/>
  <c r="C1020" i="3" s="1"/>
  <c r="Y1020" i="3"/>
  <c r="AG1020" i="3"/>
  <c r="AF1020" i="3" s="1"/>
  <c r="AI1020" i="3"/>
  <c r="AJ1020" i="3"/>
  <c r="AK1020" i="3"/>
  <c r="AL1020" i="3"/>
  <c r="AP1020" i="3"/>
  <c r="AR1020" i="3"/>
  <c r="AU1020" i="3" s="1"/>
  <c r="AS1020" i="3"/>
  <c r="AV1020" i="3"/>
  <c r="AX1020" i="3"/>
  <c r="AY1020" i="3"/>
  <c r="BA1020" i="3"/>
  <c r="BB1020" i="3"/>
  <c r="BD1020" i="3"/>
  <c r="BE1020" i="3"/>
  <c r="BG1020" i="3"/>
  <c r="BH1020" i="3"/>
  <c r="BJ1020" i="3"/>
  <c r="BK1020" i="3"/>
  <c r="BM1020" i="3"/>
  <c r="BN1020" i="3"/>
  <c r="BP1020" i="3"/>
  <c r="BQ1020" i="3"/>
  <c r="BS1020" i="3"/>
  <c r="BT1020" i="3"/>
  <c r="BV1020" i="3"/>
  <c r="BW1020" i="3"/>
  <c r="BY1020" i="3"/>
  <c r="CB1020" i="3"/>
  <c r="CC1020" i="3"/>
  <c r="CD1020" i="3"/>
  <c r="CE1020" i="3"/>
  <c r="CF1020" i="3"/>
  <c r="CG1020" i="3"/>
  <c r="C1021" i="3"/>
  <c r="R1021" i="3"/>
  <c r="Q1021" i="3" s="1"/>
  <c r="V1021" i="3"/>
  <c r="U1021" i="3" s="1"/>
  <c r="AA1021" i="3"/>
  <c r="AB1021" i="3" s="1"/>
  <c r="AD1021" i="3"/>
  <c r="AE1021" i="3" s="1"/>
  <c r="AF1021" i="3"/>
  <c r="AH1021" i="3"/>
  <c r="C1022" i="3"/>
  <c r="R1022" i="3"/>
  <c r="Q1022" i="3" s="1"/>
  <c r="V1022" i="3"/>
  <c r="U1022" i="3" s="1"/>
  <c r="AA1022" i="3"/>
  <c r="AB1022" i="3" s="1"/>
  <c r="AD1022" i="3"/>
  <c r="AE1022" i="3" s="1"/>
  <c r="A1023" i="3"/>
  <c r="C1023" i="3" s="1"/>
  <c r="Y1023" i="3"/>
  <c r="AG1023" i="3"/>
  <c r="AF1023" i="3" s="1"/>
  <c r="AI1023" i="3"/>
  <c r="AJ1023" i="3"/>
  <c r="AK1023" i="3"/>
  <c r="AL1023" i="3"/>
  <c r="AP1023" i="3"/>
  <c r="AR1023" i="3"/>
  <c r="AU1023" i="3" s="1"/>
  <c r="AX1023" i="3" s="1"/>
  <c r="BA1023" i="3" s="1"/>
  <c r="BD1023" i="3" s="1"/>
  <c r="BG1023" i="3" s="1"/>
  <c r="BJ1023" i="3" s="1"/>
  <c r="AS1023" i="3"/>
  <c r="AV1023" i="3"/>
  <c r="AY1023" i="3"/>
  <c r="BB1023" i="3"/>
  <c r="BE1023" i="3"/>
  <c r="BH1023" i="3"/>
  <c r="BK1023" i="3"/>
  <c r="BM1023" i="3"/>
  <c r="BN1023" i="3"/>
  <c r="BP1023" i="3"/>
  <c r="BQ1023" i="3"/>
  <c r="BS1023" i="3"/>
  <c r="BT1023" i="3"/>
  <c r="BV1023" i="3"/>
  <c r="BW1023" i="3"/>
  <c r="BY1023" i="3"/>
  <c r="CB1023" i="3"/>
  <c r="CC1023" i="3"/>
  <c r="CD1023" i="3"/>
  <c r="CE1023" i="3"/>
  <c r="CF1023" i="3"/>
  <c r="CG1023" i="3"/>
  <c r="C1024" i="3"/>
  <c r="R1024" i="3"/>
  <c r="Q1024" i="3" s="1"/>
  <c r="V1024" i="3"/>
  <c r="U1024" i="3" s="1"/>
  <c r="AA1024" i="3"/>
  <c r="AB1024" i="3" s="1"/>
  <c r="AD1024" i="3"/>
  <c r="AE1024" i="3" s="1"/>
  <c r="AF1024" i="3"/>
  <c r="AH1024" i="3"/>
  <c r="C1025" i="3"/>
  <c r="R1025" i="3"/>
  <c r="Q1025" i="3" s="1"/>
  <c r="V1025" i="3"/>
  <c r="U1025" i="3" s="1"/>
  <c r="AA1025" i="3"/>
  <c r="AB1025" i="3" s="1"/>
  <c r="AD1025" i="3"/>
  <c r="AE1025" i="3" s="1"/>
  <c r="A1026" i="3"/>
  <c r="C1026" i="3" s="1"/>
  <c r="Y1026" i="3"/>
  <c r="AG1026" i="3"/>
  <c r="AF1026" i="3" s="1"/>
  <c r="AI1026" i="3"/>
  <c r="AJ1026" i="3"/>
  <c r="AK1026" i="3"/>
  <c r="AL1026" i="3"/>
  <c r="AP1026" i="3"/>
  <c r="AR1026" i="3"/>
  <c r="AU1026" i="3" s="1"/>
  <c r="AS1026" i="3"/>
  <c r="AV1026" i="3"/>
  <c r="AX1026" i="3"/>
  <c r="AY1026" i="3"/>
  <c r="BA1026" i="3"/>
  <c r="BB1026" i="3"/>
  <c r="BD1026" i="3"/>
  <c r="BE1026" i="3"/>
  <c r="BG1026" i="3"/>
  <c r="BH1026" i="3"/>
  <c r="BJ1026" i="3"/>
  <c r="BK1026" i="3"/>
  <c r="BM1026" i="3"/>
  <c r="BN1026" i="3"/>
  <c r="BP1026" i="3"/>
  <c r="BQ1026" i="3"/>
  <c r="BS1026" i="3"/>
  <c r="BT1026" i="3"/>
  <c r="BV1026" i="3"/>
  <c r="BW1026" i="3"/>
  <c r="BY1026" i="3"/>
  <c r="CB1026" i="3"/>
  <c r="CC1026" i="3"/>
  <c r="CD1026" i="3"/>
  <c r="CE1026" i="3"/>
  <c r="CF1026" i="3"/>
  <c r="CG1026" i="3"/>
  <c r="C1027" i="3"/>
  <c r="R1027" i="3"/>
  <c r="Q1027" i="3" s="1"/>
  <c r="V1027" i="3"/>
  <c r="U1027" i="3" s="1"/>
  <c r="AA1027" i="3"/>
  <c r="AB1027" i="3" s="1"/>
  <c r="AD1027" i="3"/>
  <c r="AE1027" i="3" s="1"/>
  <c r="AF1027" i="3"/>
  <c r="AH1027" i="3"/>
  <c r="C1028" i="3"/>
  <c r="R1028" i="3"/>
  <c r="Q1028" i="3" s="1"/>
  <c r="V1028" i="3"/>
  <c r="U1028" i="3" s="1"/>
  <c r="AA1028" i="3"/>
  <c r="AB1028" i="3" s="1"/>
  <c r="AD1028" i="3"/>
  <c r="AE1028" i="3" s="1"/>
  <c r="A1029" i="3"/>
  <c r="C1029" i="3" s="1"/>
  <c r="Y1029" i="3"/>
  <c r="AG1029" i="3"/>
  <c r="AF1029" i="3" s="1"/>
  <c r="AI1029" i="3"/>
  <c r="AK1029" i="3"/>
  <c r="AL1029" i="3"/>
  <c r="C1030" i="3"/>
  <c r="R1030" i="3"/>
  <c r="Q1030" i="3" s="1"/>
  <c r="V1030" i="3"/>
  <c r="U1030" i="3" s="1"/>
  <c r="AA1030" i="3"/>
  <c r="AB1030" i="3" s="1"/>
  <c r="AD1030" i="3"/>
  <c r="AE1030" i="3" s="1"/>
  <c r="AF1030" i="3"/>
  <c r="AH1030" i="3"/>
  <c r="A1031" i="3"/>
  <c r="C1031" i="3" s="1"/>
  <c r="Y1031" i="3"/>
  <c r="AG1031" i="3"/>
  <c r="AF1031" i="3" s="1"/>
  <c r="AI1031" i="3"/>
  <c r="AJ1031" i="3"/>
  <c r="AJ1029" i="3" s="1"/>
  <c r="AK1031" i="3"/>
  <c r="AL1031" i="3"/>
  <c r="C1032" i="3"/>
  <c r="R1032" i="3"/>
  <c r="Q1032" i="3" s="1"/>
  <c r="V1032" i="3"/>
  <c r="U1032" i="3" s="1"/>
  <c r="AA1032" i="3"/>
  <c r="AB1032" i="3" s="1"/>
  <c r="AD1032" i="3"/>
  <c r="AE1032" i="3" s="1"/>
  <c r="AF1032" i="3"/>
  <c r="AH1032" i="3"/>
  <c r="C1033" i="3"/>
  <c r="R1033" i="3"/>
  <c r="Q1033" i="3" s="1"/>
  <c r="V1033" i="3"/>
  <c r="U1033" i="3" s="1"/>
  <c r="AA1033" i="3"/>
  <c r="AB1033" i="3" s="1"/>
  <c r="AD1033" i="3"/>
  <c r="AE1033" i="3" s="1"/>
  <c r="C1034" i="3"/>
  <c r="R1034" i="3"/>
  <c r="Q1034" i="3" s="1"/>
  <c r="V1034" i="3"/>
  <c r="U1034" i="3" s="1"/>
  <c r="AA1034" i="3"/>
  <c r="AB1034" i="3" s="1"/>
  <c r="AD1034" i="3"/>
  <c r="AE1034" i="3" s="1"/>
  <c r="C1035" i="3"/>
  <c r="R1035" i="3"/>
  <c r="Q1035" i="3" s="1"/>
  <c r="V1035" i="3"/>
  <c r="U1035" i="3" s="1"/>
  <c r="AA1035" i="3"/>
  <c r="AB1035" i="3" s="1"/>
  <c r="AD1035" i="3"/>
  <c r="AE1035" i="3" s="1"/>
  <c r="A1036" i="3"/>
  <c r="C1036" i="3" s="1"/>
  <c r="Y1036" i="3"/>
  <c r="AG1036" i="3"/>
  <c r="AF1036" i="3" s="1"/>
  <c r="AI1036" i="3"/>
  <c r="AJ1036" i="3"/>
  <c r="AK1036" i="3"/>
  <c r="AL1036" i="3"/>
  <c r="AP1036" i="3"/>
  <c r="AR1036" i="3"/>
  <c r="AU1036" i="3" s="1"/>
  <c r="AX1036" i="3" s="1"/>
  <c r="BA1036" i="3" s="1"/>
  <c r="BD1036" i="3" s="1"/>
  <c r="BG1036" i="3" s="1"/>
  <c r="BJ1036" i="3" s="1"/>
  <c r="AS1036" i="3"/>
  <c r="AV1036" i="3"/>
  <c r="AY1036" i="3"/>
  <c r="BB1036" i="3"/>
  <c r="BE1036" i="3"/>
  <c r="BH1036" i="3"/>
  <c r="BK1036" i="3"/>
  <c r="BM1036" i="3"/>
  <c r="BN1036" i="3"/>
  <c r="BP1036" i="3"/>
  <c r="BQ1036" i="3"/>
  <c r="BS1036" i="3"/>
  <c r="BT1036" i="3"/>
  <c r="BV1036" i="3"/>
  <c r="BW1036" i="3"/>
  <c r="BY1036" i="3"/>
  <c r="CB1036" i="3"/>
  <c r="CC1036" i="3"/>
  <c r="CD1036" i="3"/>
  <c r="CE1036" i="3"/>
  <c r="CF1036" i="3"/>
  <c r="CG1036" i="3"/>
  <c r="C1037" i="3"/>
  <c r="R1037" i="3"/>
  <c r="Q1037" i="3" s="1"/>
  <c r="V1037" i="3"/>
  <c r="U1037" i="3" s="1"/>
  <c r="AA1037" i="3"/>
  <c r="AB1037" i="3" s="1"/>
  <c r="AD1037" i="3"/>
  <c r="AE1037" i="3" s="1"/>
  <c r="AF1037" i="3"/>
  <c r="AH1037" i="3"/>
  <c r="A1038" i="3"/>
  <c r="C1038" i="3" s="1"/>
  <c r="Y1038" i="3"/>
  <c r="AG1038" i="3"/>
  <c r="AF1038" i="3" s="1"/>
  <c r="AI1038" i="3"/>
  <c r="AJ1038" i="3"/>
  <c r="AK1038" i="3"/>
  <c r="AL1038" i="3"/>
  <c r="AP1038" i="3"/>
  <c r="AR1038" i="3"/>
  <c r="AU1038" i="3" s="1"/>
  <c r="AX1038" i="3" s="1"/>
  <c r="BA1038" i="3" s="1"/>
  <c r="BD1038" i="3" s="1"/>
  <c r="AS1038" i="3"/>
  <c r="AV1038" i="3"/>
  <c r="AY1038" i="3"/>
  <c r="BB1038" i="3"/>
  <c r="BE1038" i="3"/>
  <c r="BG1038" i="3"/>
  <c r="BH1038" i="3"/>
  <c r="BJ1038" i="3"/>
  <c r="BK1038" i="3"/>
  <c r="BM1038" i="3"/>
  <c r="BN1038" i="3"/>
  <c r="BP1038" i="3"/>
  <c r="BQ1038" i="3"/>
  <c r="BS1038" i="3"/>
  <c r="BT1038" i="3"/>
  <c r="BV1038" i="3"/>
  <c r="BW1038" i="3"/>
  <c r="BY1038" i="3"/>
  <c r="CB1038" i="3"/>
  <c r="CC1038" i="3"/>
  <c r="CD1038" i="3"/>
  <c r="CE1038" i="3"/>
  <c r="CF1038" i="3"/>
  <c r="CG1038" i="3"/>
  <c r="C1039" i="3"/>
  <c r="R1039" i="3"/>
  <c r="Q1039" i="3" s="1"/>
  <c r="V1039" i="3"/>
  <c r="U1039" i="3" s="1"/>
  <c r="AA1039" i="3"/>
  <c r="AB1039" i="3" s="1"/>
  <c r="AD1039" i="3"/>
  <c r="AE1039" i="3" s="1"/>
  <c r="AF1039" i="3"/>
  <c r="AH1039" i="3"/>
  <c r="C1040" i="3"/>
  <c r="R1040" i="3"/>
  <c r="Q1040" i="3" s="1"/>
  <c r="V1040" i="3"/>
  <c r="U1040" i="3" s="1"/>
  <c r="AA1040" i="3"/>
  <c r="AB1040" i="3" s="1"/>
  <c r="AD1040" i="3"/>
  <c r="AE1040" i="3" s="1"/>
  <c r="A1041" i="3"/>
  <c r="C1041" i="3" s="1"/>
  <c r="Y1041" i="3"/>
  <c r="AG1041" i="3"/>
  <c r="AF1041" i="3" s="1"/>
  <c r="AI1041" i="3"/>
  <c r="AK1041" i="3"/>
  <c r="AL1041" i="3"/>
  <c r="AP1041" i="3"/>
  <c r="AR1041" i="3"/>
  <c r="AU1041" i="3" s="1"/>
  <c r="AX1041" i="3" s="1"/>
  <c r="AS1041" i="3"/>
  <c r="AV1041" i="3"/>
  <c r="AY1041" i="3"/>
  <c r="BA1041" i="3"/>
  <c r="BB1041" i="3"/>
  <c r="BD1041" i="3"/>
  <c r="BE1041" i="3"/>
  <c r="BG1041" i="3"/>
  <c r="BH1041" i="3"/>
  <c r="BJ1041" i="3"/>
  <c r="BK1041" i="3"/>
  <c r="BM1041" i="3"/>
  <c r="BN1041" i="3"/>
  <c r="BP1041" i="3"/>
  <c r="BQ1041" i="3"/>
  <c r="BS1041" i="3"/>
  <c r="BT1041" i="3"/>
  <c r="BV1041" i="3"/>
  <c r="BW1041" i="3"/>
  <c r="BY1041" i="3"/>
  <c r="CB1041" i="3"/>
  <c r="CC1041" i="3"/>
  <c r="CD1041" i="3"/>
  <c r="CE1041" i="3"/>
  <c r="CF1041" i="3"/>
  <c r="CG1041" i="3"/>
  <c r="C1042" i="3"/>
  <c r="R1042" i="3"/>
  <c r="Q1042" i="3" s="1"/>
  <c r="V1042" i="3"/>
  <c r="U1042" i="3" s="1"/>
  <c r="AA1042" i="3"/>
  <c r="AB1042" i="3" s="1"/>
  <c r="AD1042" i="3"/>
  <c r="AE1042" i="3" s="1"/>
  <c r="AF1042" i="3"/>
  <c r="AH1042" i="3"/>
  <c r="A1043" i="3"/>
  <c r="C1043" i="3" s="1"/>
  <c r="Y1043" i="3"/>
  <c r="AG1043" i="3"/>
  <c r="AF1043" i="3" s="1"/>
  <c r="AI1043" i="3"/>
  <c r="AK1043" i="3"/>
  <c r="AL1043" i="3"/>
  <c r="AP1043" i="3"/>
  <c r="AR1043" i="3"/>
  <c r="AU1043" i="3" s="1"/>
  <c r="AS1043" i="3"/>
  <c r="AV1043" i="3"/>
  <c r="AX1043" i="3"/>
  <c r="AY1043" i="3"/>
  <c r="BA1043" i="3"/>
  <c r="BB1043" i="3"/>
  <c r="BD1043" i="3"/>
  <c r="BE1043" i="3"/>
  <c r="BG1043" i="3"/>
  <c r="BH1043" i="3"/>
  <c r="BJ1043" i="3"/>
  <c r="BK1043" i="3"/>
  <c r="BM1043" i="3"/>
  <c r="BN1043" i="3"/>
  <c r="BP1043" i="3"/>
  <c r="BQ1043" i="3"/>
  <c r="BS1043" i="3"/>
  <c r="BT1043" i="3"/>
  <c r="BV1043" i="3"/>
  <c r="BW1043" i="3"/>
  <c r="BY1043" i="3"/>
  <c r="CB1043" i="3"/>
  <c r="CC1043" i="3"/>
  <c r="CD1043" i="3"/>
  <c r="CE1043" i="3"/>
  <c r="CF1043" i="3"/>
  <c r="CG1043" i="3"/>
  <c r="C1044" i="3"/>
  <c r="R1044" i="3"/>
  <c r="Q1044" i="3" s="1"/>
  <c r="V1044" i="3"/>
  <c r="U1044" i="3" s="1"/>
  <c r="AA1044" i="3"/>
  <c r="AB1044" i="3" s="1"/>
  <c r="AD1044" i="3"/>
  <c r="AE1044" i="3" s="1"/>
  <c r="AF1044" i="3"/>
  <c r="AH1044" i="3"/>
  <c r="A1045" i="3"/>
  <c r="C1045" i="3" s="1"/>
  <c r="Y1045" i="3"/>
  <c r="AG1045" i="3"/>
  <c r="AF1045" i="3" s="1"/>
  <c r="AI1045" i="3"/>
  <c r="AJ1045" i="3"/>
  <c r="AJ1043" i="3" s="1"/>
  <c r="AK1045" i="3"/>
  <c r="AL1045" i="3"/>
  <c r="AP1045" i="3"/>
  <c r="AR1045" i="3"/>
  <c r="AU1045" i="3" s="1"/>
  <c r="AX1045" i="3" s="1"/>
  <c r="BA1045" i="3" s="1"/>
  <c r="BD1045" i="3" s="1"/>
  <c r="AS1045" i="3"/>
  <c r="AV1045" i="3"/>
  <c r="AY1045" i="3"/>
  <c r="BB1045" i="3"/>
  <c r="BE1045" i="3"/>
  <c r="BG1045" i="3"/>
  <c r="BH1045" i="3"/>
  <c r="BJ1045" i="3"/>
  <c r="BK1045" i="3"/>
  <c r="BM1045" i="3"/>
  <c r="BN1045" i="3"/>
  <c r="BP1045" i="3"/>
  <c r="BQ1045" i="3"/>
  <c r="BS1045" i="3"/>
  <c r="BT1045" i="3"/>
  <c r="BV1045" i="3"/>
  <c r="BW1045" i="3"/>
  <c r="BY1045" i="3"/>
  <c r="CB1045" i="3"/>
  <c r="CC1045" i="3"/>
  <c r="CD1045" i="3"/>
  <c r="CE1045" i="3"/>
  <c r="CF1045" i="3"/>
  <c r="CG1045" i="3"/>
  <c r="C1046" i="3"/>
  <c r="R1046" i="3"/>
  <c r="Q1046" i="3" s="1"/>
  <c r="V1046" i="3"/>
  <c r="U1046" i="3" s="1"/>
  <c r="AA1046" i="3"/>
  <c r="AB1046" i="3" s="1"/>
  <c r="AD1046" i="3"/>
  <c r="AE1046" i="3" s="1"/>
  <c r="AF1046" i="3"/>
  <c r="AH1046" i="3"/>
  <c r="C1047" i="3"/>
  <c r="R1047" i="3"/>
  <c r="Q1047" i="3" s="1"/>
  <c r="V1047" i="3"/>
  <c r="U1047" i="3" s="1"/>
  <c r="AA1047" i="3"/>
  <c r="AB1047" i="3" s="1"/>
  <c r="AD1047" i="3"/>
  <c r="AE1047" i="3" s="1"/>
  <c r="C1048" i="3"/>
  <c r="R1048" i="3"/>
  <c r="Q1048" i="3" s="1"/>
  <c r="V1048" i="3"/>
  <c r="U1048" i="3" s="1"/>
  <c r="AA1048" i="3"/>
  <c r="AB1048" i="3" s="1"/>
  <c r="AD1048" i="3"/>
  <c r="AE1048" i="3" s="1"/>
  <c r="C1049" i="3"/>
  <c r="R1049" i="3"/>
  <c r="Q1049" i="3" s="1"/>
  <c r="V1049" i="3"/>
  <c r="U1049" i="3" s="1"/>
  <c r="AA1049" i="3"/>
  <c r="AB1049" i="3" s="1"/>
  <c r="AD1049" i="3"/>
  <c r="AE1049" i="3" s="1"/>
  <c r="C1050" i="3"/>
  <c r="R1050" i="3"/>
  <c r="Q1050" i="3" s="1"/>
  <c r="V1050" i="3"/>
  <c r="U1050" i="3" s="1"/>
  <c r="AA1050" i="3"/>
  <c r="AB1050" i="3" s="1"/>
  <c r="AD1050" i="3"/>
  <c r="AE1050" i="3" s="1"/>
  <c r="A1051" i="3"/>
  <c r="C1051" i="3" s="1"/>
  <c r="Y1051" i="3"/>
  <c r="AG1051" i="3"/>
  <c r="AF1051" i="3" s="1"/>
  <c r="AI1051" i="3"/>
  <c r="AK1051" i="3"/>
  <c r="AL1051" i="3"/>
  <c r="AP1051" i="3"/>
  <c r="AR1051" i="3"/>
  <c r="AU1051" i="3" s="1"/>
  <c r="AX1051" i="3" s="1"/>
  <c r="AS1051" i="3"/>
  <c r="AV1051" i="3"/>
  <c r="AY1051" i="3"/>
  <c r="BA1051" i="3"/>
  <c r="BB1051" i="3"/>
  <c r="BD1051" i="3"/>
  <c r="BE1051" i="3"/>
  <c r="BG1051" i="3"/>
  <c r="BH1051" i="3"/>
  <c r="BJ1051" i="3"/>
  <c r="BK1051" i="3"/>
  <c r="BM1051" i="3"/>
  <c r="BN1051" i="3"/>
  <c r="BP1051" i="3"/>
  <c r="BQ1051" i="3"/>
  <c r="BS1051" i="3"/>
  <c r="BT1051" i="3"/>
  <c r="BV1051" i="3"/>
  <c r="BW1051" i="3"/>
  <c r="BY1051" i="3"/>
  <c r="CB1051" i="3"/>
  <c r="CC1051" i="3"/>
  <c r="CD1051" i="3"/>
  <c r="CE1051" i="3"/>
  <c r="CF1051" i="3"/>
  <c r="CG1051" i="3"/>
  <c r="C1052" i="3"/>
  <c r="R1052" i="3"/>
  <c r="Q1052" i="3" s="1"/>
  <c r="V1052" i="3"/>
  <c r="U1052" i="3" s="1"/>
  <c r="AA1052" i="3"/>
  <c r="AB1052" i="3" s="1"/>
  <c r="AD1052" i="3"/>
  <c r="AE1052" i="3" s="1"/>
  <c r="AF1052" i="3"/>
  <c r="AH1052" i="3"/>
  <c r="A1053" i="3"/>
  <c r="C1053" i="3" s="1"/>
  <c r="Y1053" i="3"/>
  <c r="AG1053" i="3"/>
  <c r="AF1053" i="3" s="1"/>
  <c r="AI1053" i="3"/>
  <c r="AK1053" i="3"/>
  <c r="AL1053" i="3"/>
  <c r="AP1053" i="3"/>
  <c r="AR1053" i="3"/>
  <c r="AU1053" i="3" s="1"/>
  <c r="AX1053" i="3" s="1"/>
  <c r="BA1053" i="3" s="1"/>
  <c r="AS1053" i="3"/>
  <c r="AV1053" i="3"/>
  <c r="AY1053" i="3"/>
  <c r="BB1053" i="3"/>
  <c r="BD1053" i="3"/>
  <c r="BE1053" i="3"/>
  <c r="BG1053" i="3"/>
  <c r="BH1053" i="3"/>
  <c r="BJ1053" i="3"/>
  <c r="BK1053" i="3"/>
  <c r="BM1053" i="3"/>
  <c r="BN1053" i="3"/>
  <c r="BP1053" i="3"/>
  <c r="BQ1053" i="3"/>
  <c r="BS1053" i="3"/>
  <c r="BT1053" i="3"/>
  <c r="BV1053" i="3"/>
  <c r="BW1053" i="3"/>
  <c r="BY1053" i="3"/>
  <c r="CB1053" i="3"/>
  <c r="CC1053" i="3"/>
  <c r="CD1053" i="3"/>
  <c r="CE1053" i="3"/>
  <c r="CF1053" i="3"/>
  <c r="CG1053" i="3"/>
  <c r="C1054" i="3"/>
  <c r="R1054" i="3"/>
  <c r="Q1054" i="3" s="1"/>
  <c r="V1054" i="3"/>
  <c r="U1054" i="3" s="1"/>
  <c r="AA1054" i="3"/>
  <c r="AB1054" i="3" s="1"/>
  <c r="AD1054" i="3"/>
  <c r="AE1054" i="3" s="1"/>
  <c r="AF1054" i="3"/>
  <c r="AH1054" i="3"/>
  <c r="A1055" i="3"/>
  <c r="C1055" i="3" s="1"/>
  <c r="Y1055" i="3"/>
  <c r="AG1055" i="3"/>
  <c r="AF1055" i="3" s="1"/>
  <c r="AI1055" i="3"/>
  <c r="AK1055" i="3"/>
  <c r="AL1055" i="3"/>
  <c r="AP1055" i="3"/>
  <c r="AR1055" i="3"/>
  <c r="AU1055" i="3" s="1"/>
  <c r="AX1055" i="3" s="1"/>
  <c r="BA1055" i="3" s="1"/>
  <c r="BD1055" i="3" s="1"/>
  <c r="AS1055" i="3"/>
  <c r="AV1055" i="3"/>
  <c r="AY1055" i="3"/>
  <c r="BB1055" i="3"/>
  <c r="BE1055" i="3"/>
  <c r="BG1055" i="3"/>
  <c r="BH1055" i="3"/>
  <c r="BJ1055" i="3"/>
  <c r="BK1055" i="3"/>
  <c r="BM1055" i="3"/>
  <c r="BN1055" i="3"/>
  <c r="BP1055" i="3"/>
  <c r="BQ1055" i="3"/>
  <c r="BS1055" i="3"/>
  <c r="BT1055" i="3"/>
  <c r="BV1055" i="3"/>
  <c r="BW1055" i="3"/>
  <c r="BY1055" i="3"/>
  <c r="CB1055" i="3"/>
  <c r="CC1055" i="3"/>
  <c r="CD1055" i="3"/>
  <c r="CE1055" i="3"/>
  <c r="CF1055" i="3"/>
  <c r="CG1055" i="3"/>
  <c r="C1056" i="3"/>
  <c r="R1056" i="3"/>
  <c r="Q1056" i="3" s="1"/>
  <c r="V1056" i="3"/>
  <c r="U1056" i="3" s="1"/>
  <c r="AA1056" i="3"/>
  <c r="AB1056" i="3" s="1"/>
  <c r="AD1056" i="3"/>
  <c r="AE1056" i="3" s="1"/>
  <c r="AF1056" i="3"/>
  <c r="AH1056" i="3"/>
  <c r="A1057" i="3"/>
  <c r="C1057" i="3" s="1"/>
  <c r="Y1057" i="3"/>
  <c r="AG1057" i="3"/>
  <c r="AF1057" i="3" s="1"/>
  <c r="AI1057" i="3"/>
  <c r="AJ1057" i="3"/>
  <c r="AJ1055" i="3" s="1"/>
  <c r="AJ1053" i="3" s="1"/>
  <c r="AJ1051" i="3" s="1"/>
  <c r="AK1057" i="3"/>
  <c r="AL1057" i="3"/>
  <c r="AP1057" i="3"/>
  <c r="AR1057" i="3"/>
  <c r="AU1057" i="3" s="1"/>
  <c r="AX1057" i="3" s="1"/>
  <c r="BA1057" i="3" s="1"/>
  <c r="BD1057" i="3" s="1"/>
  <c r="AS1057" i="3"/>
  <c r="AV1057" i="3"/>
  <c r="AY1057" i="3"/>
  <c r="BB1057" i="3"/>
  <c r="BE1057" i="3"/>
  <c r="BG1057" i="3"/>
  <c r="BH1057" i="3"/>
  <c r="BJ1057" i="3"/>
  <c r="BK1057" i="3"/>
  <c r="BM1057" i="3"/>
  <c r="BN1057" i="3"/>
  <c r="BP1057" i="3"/>
  <c r="BQ1057" i="3"/>
  <c r="BS1057" i="3"/>
  <c r="BT1057" i="3"/>
  <c r="BV1057" i="3"/>
  <c r="BW1057" i="3"/>
  <c r="BY1057" i="3"/>
  <c r="CB1057" i="3"/>
  <c r="CC1057" i="3"/>
  <c r="CD1057" i="3"/>
  <c r="CE1057" i="3"/>
  <c r="CF1057" i="3"/>
  <c r="CG1057" i="3"/>
  <c r="C1058" i="3"/>
  <c r="R1058" i="3"/>
  <c r="Q1058" i="3" s="1"/>
  <c r="V1058" i="3"/>
  <c r="U1058" i="3" s="1"/>
  <c r="AA1058" i="3"/>
  <c r="AB1058" i="3" s="1"/>
  <c r="AD1058" i="3"/>
  <c r="AE1058" i="3" s="1"/>
  <c r="AF1058" i="3"/>
  <c r="AH1058" i="3"/>
  <c r="C1059" i="3"/>
  <c r="R1059" i="3"/>
  <c r="Q1059" i="3" s="1"/>
  <c r="V1059" i="3"/>
  <c r="U1059" i="3" s="1"/>
  <c r="AA1059" i="3"/>
  <c r="AB1059" i="3" s="1"/>
  <c r="AD1059" i="3"/>
  <c r="AE1059" i="3" s="1"/>
  <c r="C1060" i="3"/>
  <c r="R1060" i="3"/>
  <c r="Q1060" i="3" s="1"/>
  <c r="V1060" i="3"/>
  <c r="U1060" i="3" s="1"/>
  <c r="AA1060" i="3"/>
  <c r="AB1060" i="3" s="1"/>
  <c r="AD1060" i="3"/>
  <c r="AE1060" i="3" s="1"/>
  <c r="C1061" i="3"/>
  <c r="R1061" i="3"/>
  <c r="Q1061" i="3" s="1"/>
  <c r="V1061" i="3"/>
  <c r="U1061" i="3" s="1"/>
  <c r="AA1061" i="3"/>
  <c r="AB1061" i="3" s="1"/>
  <c r="AD1061" i="3"/>
  <c r="AE1061" i="3" s="1"/>
  <c r="A1062" i="3"/>
  <c r="C1062" i="3" s="1"/>
  <c r="Y1062" i="3"/>
  <c r="AG1062" i="3"/>
  <c r="AF1062" i="3" s="1"/>
  <c r="AI1062" i="3"/>
  <c r="AJ1062" i="3"/>
  <c r="AK1062" i="3"/>
  <c r="AL1062" i="3"/>
  <c r="C1063" i="3"/>
  <c r="R1063" i="3"/>
  <c r="Q1063" i="3" s="1"/>
  <c r="V1063" i="3"/>
  <c r="U1063" i="3" s="1"/>
  <c r="AA1063" i="3"/>
  <c r="AB1063" i="3" s="1"/>
  <c r="AD1063" i="3"/>
  <c r="AE1063" i="3" s="1"/>
  <c r="AF1063" i="3"/>
  <c r="AH1063" i="3"/>
  <c r="C1064" i="3"/>
  <c r="R1064" i="3"/>
  <c r="Q1064" i="3" s="1"/>
  <c r="V1064" i="3"/>
  <c r="U1064" i="3" s="1"/>
  <c r="AA1064" i="3"/>
  <c r="AB1064" i="3" s="1"/>
  <c r="AD1064" i="3"/>
  <c r="AE1064" i="3" s="1"/>
  <c r="C1065" i="3"/>
  <c r="R1065" i="3"/>
  <c r="Q1065" i="3" s="1"/>
  <c r="V1065" i="3"/>
  <c r="U1065" i="3" s="1"/>
  <c r="AA1065" i="3"/>
  <c r="AB1065" i="3" s="1"/>
  <c r="AD1065" i="3"/>
  <c r="AE1065" i="3" s="1"/>
  <c r="C1066" i="3"/>
  <c r="R1066" i="3"/>
  <c r="Q1066" i="3" s="1"/>
  <c r="V1066" i="3"/>
  <c r="U1066" i="3" s="1"/>
  <c r="AA1066" i="3"/>
  <c r="AB1066" i="3" s="1"/>
  <c r="AD1066" i="3"/>
  <c r="AE1066" i="3" s="1"/>
  <c r="C1067" i="3"/>
  <c r="R1067" i="3"/>
  <c r="Q1067" i="3" s="1"/>
  <c r="V1067" i="3"/>
  <c r="U1067" i="3" s="1"/>
  <c r="AA1067" i="3"/>
  <c r="AB1067" i="3" s="1"/>
  <c r="AD1067" i="3"/>
  <c r="AE1067" i="3" s="1"/>
  <c r="C1068" i="3"/>
  <c r="R1068" i="3"/>
  <c r="Q1068" i="3" s="1"/>
  <c r="V1068" i="3"/>
  <c r="U1068" i="3" s="1"/>
  <c r="AA1068" i="3"/>
  <c r="AB1068" i="3" s="1"/>
  <c r="AD1068" i="3"/>
  <c r="AE1068" i="3" s="1"/>
  <c r="C1069" i="3"/>
  <c r="R1069" i="3"/>
  <c r="Q1069" i="3" s="1"/>
  <c r="V1069" i="3"/>
  <c r="U1069" i="3" s="1"/>
  <c r="AA1069" i="3"/>
  <c r="AB1069" i="3" s="1"/>
  <c r="AD1069" i="3"/>
  <c r="AE1069" i="3" s="1"/>
  <c r="C1070" i="3"/>
  <c r="R1070" i="3"/>
  <c r="Q1070" i="3" s="1"/>
  <c r="V1070" i="3"/>
  <c r="U1070" i="3" s="1"/>
  <c r="AA1070" i="3"/>
  <c r="AB1070" i="3" s="1"/>
  <c r="AD1070" i="3"/>
  <c r="AE1070" i="3" s="1"/>
  <c r="C1071" i="3"/>
  <c r="R1071" i="3"/>
  <c r="Q1071" i="3" s="1"/>
  <c r="V1071" i="3"/>
  <c r="U1071" i="3" s="1"/>
  <c r="AA1071" i="3"/>
  <c r="AB1071" i="3" s="1"/>
  <c r="AD1071" i="3"/>
  <c r="AE1071" i="3" s="1"/>
  <c r="C1072" i="3"/>
  <c r="R1072" i="3"/>
  <c r="Q1072" i="3" s="1"/>
  <c r="V1072" i="3"/>
  <c r="U1072" i="3" s="1"/>
  <c r="AA1072" i="3"/>
  <c r="AB1072" i="3" s="1"/>
  <c r="AD1072" i="3"/>
  <c r="AE1072" i="3" s="1"/>
  <c r="C1073" i="3"/>
  <c r="R1073" i="3"/>
  <c r="Q1073" i="3" s="1"/>
  <c r="V1073" i="3"/>
  <c r="U1073" i="3" s="1"/>
  <c r="AA1073" i="3"/>
  <c r="AB1073" i="3" s="1"/>
  <c r="AD1073" i="3"/>
  <c r="AE1073" i="3" s="1"/>
  <c r="A1074" i="3"/>
  <c r="C1074" i="3" s="1"/>
  <c r="Y1074" i="3"/>
  <c r="AG1074" i="3"/>
  <c r="AF1074" i="3" s="1"/>
  <c r="AI1074" i="3"/>
  <c r="AJ1074" i="3"/>
  <c r="AK1074" i="3"/>
  <c r="AL1074" i="3"/>
  <c r="C1075" i="3"/>
  <c r="R1075" i="3"/>
  <c r="Q1075" i="3" s="1"/>
  <c r="V1075" i="3"/>
  <c r="U1075" i="3" s="1"/>
  <c r="AA1075" i="3"/>
  <c r="AB1075" i="3" s="1"/>
  <c r="AD1075" i="3"/>
  <c r="AE1075" i="3" s="1"/>
  <c r="AF1075" i="3"/>
  <c r="AH1075" i="3"/>
  <c r="C1076" i="3"/>
  <c r="R1076" i="3"/>
  <c r="Q1076" i="3" s="1"/>
  <c r="V1076" i="3"/>
  <c r="U1076" i="3" s="1"/>
  <c r="AA1076" i="3"/>
  <c r="AB1076" i="3" s="1"/>
  <c r="AD1076" i="3"/>
  <c r="AE1076" i="3" s="1"/>
  <c r="C1077" i="3"/>
  <c r="R1077" i="3"/>
  <c r="Q1077" i="3" s="1"/>
  <c r="V1077" i="3"/>
  <c r="U1077" i="3" s="1"/>
  <c r="AA1077" i="3"/>
  <c r="AB1077" i="3" s="1"/>
  <c r="AD1077" i="3"/>
  <c r="AE1077" i="3" s="1"/>
  <c r="C1078" i="3"/>
  <c r="R1078" i="3"/>
  <c r="Q1078" i="3" s="1"/>
  <c r="V1078" i="3"/>
  <c r="U1078" i="3" s="1"/>
  <c r="AA1078" i="3"/>
  <c r="AB1078" i="3" s="1"/>
  <c r="AD1078" i="3"/>
  <c r="AE1078" i="3" s="1"/>
  <c r="C1079" i="3"/>
  <c r="R1079" i="3"/>
  <c r="Q1079" i="3" s="1"/>
  <c r="V1079" i="3"/>
  <c r="U1079" i="3" s="1"/>
  <c r="AA1079" i="3"/>
  <c r="AB1079" i="3" s="1"/>
  <c r="AD1079" i="3"/>
  <c r="AE1079" i="3" s="1"/>
  <c r="C1080" i="3"/>
  <c r="R1080" i="3"/>
  <c r="Q1080" i="3" s="1"/>
  <c r="V1080" i="3"/>
  <c r="U1080" i="3" s="1"/>
  <c r="AA1080" i="3"/>
  <c r="AB1080" i="3" s="1"/>
  <c r="AD1080" i="3"/>
  <c r="AE1080" i="3" s="1"/>
  <c r="C1081" i="3"/>
  <c r="R1081" i="3"/>
  <c r="Q1081" i="3" s="1"/>
  <c r="V1081" i="3"/>
  <c r="U1081" i="3" s="1"/>
  <c r="AA1081" i="3"/>
  <c r="AB1081" i="3" s="1"/>
  <c r="AD1081" i="3"/>
  <c r="AE1081" i="3" s="1"/>
  <c r="A1082" i="3"/>
  <c r="C1082" i="3" s="1"/>
  <c r="Y1082" i="3"/>
  <c r="AG1082" i="3"/>
  <c r="AF1082" i="3" s="1"/>
  <c r="AI1082" i="3"/>
  <c r="AJ1082" i="3"/>
  <c r="AK1082" i="3"/>
  <c r="AL1082" i="3"/>
  <c r="C1083" i="3"/>
  <c r="R1083" i="3"/>
  <c r="Q1083" i="3" s="1"/>
  <c r="V1083" i="3"/>
  <c r="U1083" i="3" s="1"/>
  <c r="AA1083" i="3"/>
  <c r="AB1083" i="3" s="1"/>
  <c r="AD1083" i="3"/>
  <c r="AE1083" i="3" s="1"/>
  <c r="AF1083" i="3"/>
  <c r="AH1083" i="3"/>
  <c r="C1084" i="3"/>
  <c r="R1084" i="3"/>
  <c r="Q1084" i="3" s="1"/>
  <c r="V1084" i="3"/>
  <c r="U1084" i="3" s="1"/>
  <c r="AA1084" i="3"/>
  <c r="AB1084" i="3" s="1"/>
  <c r="AD1084" i="3"/>
  <c r="AE1084" i="3" s="1"/>
  <c r="C1085" i="3"/>
  <c r="R1085" i="3"/>
  <c r="Q1085" i="3" s="1"/>
  <c r="V1085" i="3"/>
  <c r="U1085" i="3" s="1"/>
  <c r="AA1085" i="3"/>
  <c r="AB1085" i="3" s="1"/>
  <c r="AD1085" i="3"/>
  <c r="AE1085" i="3" s="1"/>
  <c r="C1086" i="3"/>
  <c r="R1086" i="3"/>
  <c r="Q1086" i="3" s="1"/>
  <c r="V1086" i="3"/>
  <c r="U1086" i="3" s="1"/>
  <c r="AA1086" i="3"/>
  <c r="AB1086" i="3" s="1"/>
  <c r="AD1086" i="3"/>
  <c r="AE1086" i="3" s="1"/>
  <c r="C1087" i="3"/>
  <c r="R1087" i="3"/>
  <c r="Q1087" i="3" s="1"/>
  <c r="V1087" i="3"/>
  <c r="U1087" i="3" s="1"/>
  <c r="AA1087" i="3"/>
  <c r="AB1087" i="3" s="1"/>
  <c r="AD1087" i="3"/>
  <c r="AE1087" i="3" s="1"/>
  <c r="C1088" i="3"/>
  <c r="R1088" i="3"/>
  <c r="Q1088" i="3" s="1"/>
  <c r="V1088" i="3"/>
  <c r="U1088" i="3" s="1"/>
  <c r="AA1088" i="3"/>
  <c r="AB1088" i="3" s="1"/>
  <c r="AD1088" i="3"/>
  <c r="AE1088" i="3" s="1"/>
  <c r="C1089" i="3"/>
  <c r="R1089" i="3"/>
  <c r="Q1089" i="3" s="1"/>
  <c r="V1089" i="3"/>
  <c r="U1089" i="3" s="1"/>
  <c r="AA1089" i="3"/>
  <c r="AB1089" i="3" s="1"/>
  <c r="AD1089" i="3"/>
  <c r="AE1089" i="3" s="1"/>
  <c r="C1090" i="3"/>
  <c r="R1090" i="3"/>
  <c r="Q1090" i="3" s="1"/>
  <c r="V1090" i="3"/>
  <c r="U1090" i="3" s="1"/>
  <c r="AA1090" i="3"/>
  <c r="AB1090" i="3" s="1"/>
  <c r="AD1090" i="3"/>
  <c r="AE1090" i="3" s="1"/>
  <c r="C1091" i="3"/>
  <c r="R1091" i="3"/>
  <c r="Q1091" i="3" s="1"/>
  <c r="V1091" i="3"/>
  <c r="U1091" i="3" s="1"/>
  <c r="AA1091" i="3"/>
  <c r="AB1091" i="3" s="1"/>
  <c r="AD1091" i="3"/>
  <c r="AE1091" i="3" s="1"/>
  <c r="C1092" i="3"/>
  <c r="R1092" i="3"/>
  <c r="Q1092" i="3" s="1"/>
  <c r="V1092" i="3"/>
  <c r="U1092" i="3" s="1"/>
  <c r="AA1092" i="3"/>
  <c r="AB1092" i="3" s="1"/>
  <c r="AD1092" i="3"/>
  <c r="AE1092" i="3" s="1"/>
  <c r="C1093" i="3"/>
  <c r="R1093" i="3"/>
  <c r="Q1093" i="3" s="1"/>
  <c r="V1093" i="3"/>
  <c r="U1093" i="3" s="1"/>
  <c r="AA1093" i="3"/>
  <c r="AB1093" i="3" s="1"/>
  <c r="AD1093" i="3"/>
  <c r="AE1093" i="3" s="1"/>
  <c r="C1094" i="3"/>
  <c r="R1094" i="3"/>
  <c r="Q1094" i="3" s="1"/>
  <c r="V1094" i="3"/>
  <c r="U1094" i="3" s="1"/>
  <c r="AA1094" i="3"/>
  <c r="AB1094" i="3" s="1"/>
  <c r="AD1094" i="3"/>
  <c r="AE1094" i="3" s="1"/>
  <c r="C1095" i="3"/>
  <c r="R1095" i="3"/>
  <c r="Q1095" i="3" s="1"/>
  <c r="V1095" i="3"/>
  <c r="U1095" i="3" s="1"/>
  <c r="AA1095" i="3"/>
  <c r="AB1095" i="3" s="1"/>
  <c r="AD1095" i="3"/>
  <c r="AE1095" i="3" s="1"/>
  <c r="C1096" i="3"/>
  <c r="R1096" i="3"/>
  <c r="Q1096" i="3" s="1"/>
  <c r="V1096" i="3"/>
  <c r="U1096" i="3" s="1"/>
  <c r="AA1096" i="3"/>
  <c r="AB1096" i="3" s="1"/>
  <c r="AD1096" i="3"/>
  <c r="AE1096" i="3" s="1"/>
  <c r="C1097" i="3"/>
  <c r="R1097" i="3"/>
  <c r="Q1097" i="3" s="1"/>
  <c r="V1097" i="3"/>
  <c r="U1097" i="3" s="1"/>
  <c r="AA1097" i="3"/>
  <c r="AB1097" i="3" s="1"/>
  <c r="AD1097" i="3"/>
  <c r="AE1097" i="3" s="1"/>
  <c r="C1098" i="3"/>
  <c r="R1098" i="3"/>
  <c r="Q1098" i="3" s="1"/>
  <c r="V1098" i="3"/>
  <c r="U1098" i="3" s="1"/>
  <c r="AA1098" i="3"/>
  <c r="AB1098" i="3" s="1"/>
  <c r="AD1098" i="3"/>
  <c r="AE1098" i="3" s="1"/>
  <c r="C1099" i="3"/>
  <c r="R1099" i="3"/>
  <c r="Q1099" i="3" s="1"/>
  <c r="V1099" i="3"/>
  <c r="U1099" i="3" s="1"/>
  <c r="AA1099" i="3"/>
  <c r="AB1099" i="3" s="1"/>
  <c r="AD1099" i="3"/>
  <c r="AE1099" i="3" s="1"/>
  <c r="A1100" i="3"/>
  <c r="C1100" i="3" s="1"/>
  <c r="Y1100" i="3"/>
  <c r="AG1100" i="3"/>
  <c r="AF1100" i="3" s="1"/>
  <c r="AI1100" i="3"/>
  <c r="AJ1100" i="3"/>
  <c r="AK1100" i="3"/>
  <c r="AL1100" i="3"/>
  <c r="AP1100" i="3"/>
  <c r="AR1100" i="3"/>
  <c r="AU1100" i="3" s="1"/>
  <c r="AX1100" i="3" s="1"/>
  <c r="BA1100" i="3" s="1"/>
  <c r="BD1100" i="3" s="1"/>
  <c r="BG1100" i="3" s="1"/>
  <c r="BJ1100" i="3" s="1"/>
  <c r="AS1100" i="3"/>
  <c r="AV1100" i="3"/>
  <c r="AY1100" i="3"/>
  <c r="BB1100" i="3"/>
  <c r="BE1100" i="3"/>
  <c r="BH1100" i="3"/>
  <c r="BK1100" i="3"/>
  <c r="BM1100" i="3"/>
  <c r="BN1100" i="3"/>
  <c r="BP1100" i="3"/>
  <c r="BQ1100" i="3"/>
  <c r="BS1100" i="3"/>
  <c r="BT1100" i="3"/>
  <c r="BV1100" i="3"/>
  <c r="BW1100" i="3"/>
  <c r="BY1100" i="3"/>
  <c r="CB1100" i="3"/>
  <c r="CC1100" i="3"/>
  <c r="CD1100" i="3"/>
  <c r="CE1100" i="3"/>
  <c r="CF1100" i="3"/>
  <c r="CG1100" i="3"/>
  <c r="C1101" i="3"/>
  <c r="R1101" i="3"/>
  <c r="Q1101" i="3" s="1"/>
  <c r="V1101" i="3"/>
  <c r="U1101" i="3" s="1"/>
  <c r="AA1101" i="3"/>
  <c r="AB1101" i="3" s="1"/>
  <c r="AD1101" i="3"/>
  <c r="AE1101" i="3" s="1"/>
  <c r="AF1101" i="3"/>
  <c r="AH1101" i="3"/>
  <c r="C1102" i="3"/>
  <c r="R1102" i="3"/>
  <c r="Q1102" i="3" s="1"/>
  <c r="V1102" i="3"/>
  <c r="U1102" i="3" s="1"/>
  <c r="AA1102" i="3"/>
  <c r="AB1102" i="3" s="1"/>
  <c r="AD1102" i="3"/>
  <c r="AE1102" i="3" s="1"/>
  <c r="A1103" i="3"/>
  <c r="C1103" i="3" s="1"/>
  <c r="S1103" i="3"/>
  <c r="S1100" i="3" s="1"/>
  <c r="S1082" i="3" s="1"/>
  <c r="S1074" i="3" s="1"/>
  <c r="S1062" i="3" s="1"/>
  <c r="S1057" i="3" s="1"/>
  <c r="S1055" i="3" s="1"/>
  <c r="S1053" i="3" s="1"/>
  <c r="S1051" i="3" s="1"/>
  <c r="S1045" i="3" s="1"/>
  <c r="S1043" i="3" s="1"/>
  <c r="S1041" i="3" s="1"/>
  <c r="S1038" i="3" s="1"/>
  <c r="S1036" i="3" s="1"/>
  <c r="T1103" i="3"/>
  <c r="T1100" i="3" s="1"/>
  <c r="T1082" i="3" s="1"/>
  <c r="T1074" i="3" s="1"/>
  <c r="T1062" i="3" s="1"/>
  <c r="T1057" i="3" s="1"/>
  <c r="T1055" i="3" s="1"/>
  <c r="T1053" i="3" s="1"/>
  <c r="T1051" i="3" s="1"/>
  <c r="T1045" i="3" s="1"/>
  <c r="T1043" i="3" s="1"/>
  <c r="T1041" i="3" s="1"/>
  <c r="T1038" i="3" s="1"/>
  <c r="T1036" i="3" s="1"/>
  <c r="T1031" i="3" s="1"/>
  <c r="T1029" i="3" s="1"/>
  <c r="T1026" i="3" s="1"/>
  <c r="T1023" i="3" s="1"/>
  <c r="T1020" i="3" s="1"/>
  <c r="T1017" i="3" s="1"/>
  <c r="T1012" i="3" s="1"/>
  <c r="T1009" i="3" s="1"/>
  <c r="T1007" i="3" s="1"/>
  <c r="T1005" i="3" s="1"/>
  <c r="T1002" i="3" s="1"/>
  <c r="T996" i="3" s="1"/>
  <c r="T991" i="3" s="1"/>
  <c r="W1103" i="3"/>
  <c r="W1100" i="3" s="1"/>
  <c r="W1082" i="3" s="1"/>
  <c r="W1074" i="3" s="1"/>
  <c r="W1062" i="3" s="1"/>
  <c r="W1057" i="3" s="1"/>
  <c r="W1055" i="3" s="1"/>
  <c r="W1053" i="3" s="1"/>
  <c r="W1051" i="3" s="1"/>
  <c r="W1045" i="3" s="1"/>
  <c r="W1043" i="3" s="1"/>
  <c r="W1041" i="3" s="1"/>
  <c r="W1038" i="3" s="1"/>
  <c r="W1036" i="3" s="1"/>
  <c r="W1031" i="3" s="1"/>
  <c r="X1103" i="3"/>
  <c r="X1100" i="3" s="1"/>
  <c r="X1082" i="3" s="1"/>
  <c r="X1074" i="3" s="1"/>
  <c r="X1062" i="3" s="1"/>
  <c r="X1057" i="3" s="1"/>
  <c r="X1055" i="3" s="1"/>
  <c r="X1053" i="3" s="1"/>
  <c r="X1051" i="3" s="1"/>
  <c r="X1045" i="3" s="1"/>
  <c r="X1043" i="3" s="1"/>
  <c r="X1041" i="3" s="1"/>
  <c r="X1038" i="3" s="1"/>
  <c r="X1036" i="3" s="1"/>
  <c r="X1031" i="3" s="1"/>
  <c r="X1029" i="3" s="1"/>
  <c r="X1026" i="3" s="1"/>
  <c r="X1023" i="3" s="1"/>
  <c r="X1020" i="3" s="1"/>
  <c r="X1017" i="3" s="1"/>
  <c r="X1012" i="3" s="1"/>
  <c r="X1009" i="3" s="1"/>
  <c r="X1007" i="3" s="1"/>
  <c r="X1005" i="3" s="1"/>
  <c r="X1002" i="3" s="1"/>
  <c r="X996" i="3" s="1"/>
  <c r="X991" i="3" s="1"/>
  <c r="Y1103" i="3"/>
  <c r="Z1103" i="3"/>
  <c r="Z1100" i="3" s="1"/>
  <c r="Z1082" i="3" s="1"/>
  <c r="Z1074" i="3" s="1"/>
  <c r="Z1062" i="3" s="1"/>
  <c r="Z1057" i="3" s="1"/>
  <c r="Z1055" i="3" s="1"/>
  <c r="Z1053" i="3" s="1"/>
  <c r="Z1051" i="3" s="1"/>
  <c r="Z1045" i="3" s="1"/>
  <c r="Z1043" i="3" s="1"/>
  <c r="Z1041" i="3" s="1"/>
  <c r="Z1038" i="3" s="1"/>
  <c r="Z1036" i="3" s="1"/>
  <c r="Z1031" i="3" s="1"/>
  <c r="Z1029" i="3" s="1"/>
  <c r="Z1026" i="3" s="1"/>
  <c r="Z1023" i="3" s="1"/>
  <c r="Z1020" i="3" s="1"/>
  <c r="Z1017" i="3" s="1"/>
  <c r="Z1012" i="3" s="1"/>
  <c r="Z1009" i="3" s="1"/>
  <c r="Z1007" i="3" s="1"/>
  <c r="Z1005" i="3" s="1"/>
  <c r="Z1002" i="3" s="1"/>
  <c r="Z996" i="3" s="1"/>
  <c r="Z991" i="3" s="1"/>
  <c r="AC1103" i="3"/>
  <c r="AC1100" i="3" s="1"/>
  <c r="AC1082" i="3" s="1"/>
  <c r="AC1074" i="3" s="1"/>
  <c r="AC1062" i="3" s="1"/>
  <c r="AC1057" i="3" s="1"/>
  <c r="AC1055" i="3" s="1"/>
  <c r="AC1053" i="3" s="1"/>
  <c r="AC1051" i="3" s="1"/>
  <c r="AC1045" i="3" s="1"/>
  <c r="AC1043" i="3" s="1"/>
  <c r="AC1041" i="3" s="1"/>
  <c r="AC1038" i="3" s="1"/>
  <c r="AC1036" i="3" s="1"/>
  <c r="AC1031" i="3" s="1"/>
  <c r="AC1029" i="3" s="1"/>
  <c r="AC1026" i="3" s="1"/>
  <c r="AC1023" i="3" s="1"/>
  <c r="AC1020" i="3" s="1"/>
  <c r="AC1017" i="3" s="1"/>
  <c r="AC1012" i="3" s="1"/>
  <c r="AC1009" i="3" s="1"/>
  <c r="AC1007" i="3" s="1"/>
  <c r="AC1005" i="3" s="1"/>
  <c r="AC1002" i="3" s="1"/>
  <c r="AC996" i="3" s="1"/>
  <c r="AC991" i="3" s="1"/>
  <c r="AG1103" i="3"/>
  <c r="AF1103" i="3" s="1"/>
  <c r="AI1103" i="3"/>
  <c r="AK1103" i="3"/>
  <c r="AL1103" i="3"/>
  <c r="AP1103" i="3"/>
  <c r="AR1103" i="3"/>
  <c r="AU1103" i="3" s="1"/>
  <c r="AX1103" i="3" s="1"/>
  <c r="BA1103" i="3" s="1"/>
  <c r="BD1103" i="3" s="1"/>
  <c r="BG1103" i="3" s="1"/>
  <c r="BJ1103" i="3" s="1"/>
  <c r="AS1103" i="3"/>
  <c r="AV1103" i="3"/>
  <c r="AY1103" i="3"/>
  <c r="BB1103" i="3"/>
  <c r="BE1103" i="3"/>
  <c r="BH1103" i="3"/>
  <c r="BK1103" i="3"/>
  <c r="BM1103" i="3"/>
  <c r="BN1103" i="3"/>
  <c r="BP1103" i="3"/>
  <c r="BQ1103" i="3"/>
  <c r="BS1103" i="3"/>
  <c r="BT1103" i="3"/>
  <c r="BV1103" i="3"/>
  <c r="BW1103" i="3"/>
  <c r="BY1103" i="3"/>
  <c r="CB1103" i="3"/>
  <c r="CC1103" i="3"/>
  <c r="CD1103" i="3"/>
  <c r="CE1103" i="3"/>
  <c r="CF1103" i="3"/>
  <c r="CG1103" i="3"/>
  <c r="C1104" i="3"/>
  <c r="R1104" i="3"/>
  <c r="Q1104" i="3" s="1"/>
  <c r="V1104" i="3"/>
  <c r="U1104" i="3" s="1"/>
  <c r="AA1104" i="3"/>
  <c r="AB1104" i="3" s="1"/>
  <c r="AD1104" i="3"/>
  <c r="AE1104" i="3" s="1"/>
  <c r="AF1104" i="3"/>
  <c r="AH1104" i="3"/>
  <c r="C1105" i="3"/>
  <c r="AA1106" i="3"/>
  <c r="AN1106" i="3"/>
  <c r="BI1106" i="3"/>
  <c r="A1107" i="3"/>
  <c r="C1107" i="3" s="1"/>
  <c r="Y1107" i="3"/>
  <c r="AG1107" i="3"/>
  <c r="AF1107" i="3" s="1"/>
  <c r="AI1107" i="3"/>
  <c r="AK1107" i="3"/>
  <c r="AL1107" i="3"/>
  <c r="AP1107" i="3"/>
  <c r="AR1107" i="3"/>
  <c r="AU1107" i="3" s="1"/>
  <c r="AX1107" i="3" s="1"/>
  <c r="BA1107" i="3" s="1"/>
  <c r="BD1107" i="3" s="1"/>
  <c r="BG1107" i="3" s="1"/>
  <c r="AS1107" i="3"/>
  <c r="AV1107" i="3"/>
  <c r="AY1107" i="3"/>
  <c r="BB1107" i="3"/>
  <c r="BE1107" i="3"/>
  <c r="BH1107" i="3"/>
  <c r="BJ1107" i="3"/>
  <c r="BK1107" i="3"/>
  <c r="BM1107" i="3"/>
  <c r="BN1107" i="3"/>
  <c r="BP1107" i="3"/>
  <c r="BQ1107" i="3"/>
  <c r="BS1107" i="3"/>
  <c r="BT1107" i="3"/>
  <c r="BV1107" i="3"/>
  <c r="BW1107" i="3"/>
  <c r="BY1107" i="3"/>
  <c r="CB1107" i="3"/>
  <c r="CC1107" i="3"/>
  <c r="CD1107" i="3"/>
  <c r="CE1107" i="3"/>
  <c r="CF1107" i="3"/>
  <c r="CG1107" i="3"/>
  <c r="C1108" i="3"/>
  <c r="R1108" i="3"/>
  <c r="Q1108" i="3" s="1"/>
  <c r="V1108" i="3"/>
  <c r="U1108" i="3" s="1"/>
  <c r="AA1108" i="3"/>
  <c r="AB1108" i="3" s="1"/>
  <c r="AD1108" i="3"/>
  <c r="AE1108" i="3" s="1"/>
  <c r="AF1108" i="3"/>
  <c r="AH1108" i="3"/>
  <c r="A1109" i="3"/>
  <c r="C1109" i="3" s="1"/>
  <c r="Y1109" i="3"/>
  <c r="AG1109" i="3"/>
  <c r="AF1109" i="3" s="1"/>
  <c r="AI1109" i="3"/>
  <c r="AK1109" i="3"/>
  <c r="AL1109" i="3"/>
  <c r="AP1109" i="3"/>
  <c r="AR1109" i="3"/>
  <c r="AU1109" i="3" s="1"/>
  <c r="AS1109" i="3"/>
  <c r="AV1109" i="3"/>
  <c r="AX1109" i="3"/>
  <c r="AY1109" i="3"/>
  <c r="BA1109" i="3"/>
  <c r="BB1109" i="3"/>
  <c r="BD1109" i="3"/>
  <c r="BE1109" i="3"/>
  <c r="BG1109" i="3"/>
  <c r="BH1109" i="3"/>
  <c r="BJ1109" i="3"/>
  <c r="BK1109" i="3"/>
  <c r="BM1109" i="3"/>
  <c r="BN1109" i="3"/>
  <c r="BP1109" i="3"/>
  <c r="BQ1109" i="3"/>
  <c r="BS1109" i="3"/>
  <c r="BT1109" i="3"/>
  <c r="BV1109" i="3"/>
  <c r="BW1109" i="3"/>
  <c r="BY1109" i="3"/>
  <c r="CB1109" i="3"/>
  <c r="CC1109" i="3"/>
  <c r="CD1109" i="3"/>
  <c r="CE1109" i="3"/>
  <c r="CF1109" i="3"/>
  <c r="CG1109" i="3"/>
  <c r="C1110" i="3"/>
  <c r="R1110" i="3"/>
  <c r="Q1110" i="3" s="1"/>
  <c r="V1110" i="3"/>
  <c r="U1110" i="3" s="1"/>
  <c r="AA1110" i="3"/>
  <c r="AB1110" i="3" s="1"/>
  <c r="AD1110" i="3"/>
  <c r="AE1110" i="3" s="1"/>
  <c r="AF1110" i="3"/>
  <c r="AH1110" i="3"/>
  <c r="A1111" i="3"/>
  <c r="C1111" i="3" s="1"/>
  <c r="Y1111" i="3"/>
  <c r="AG1111" i="3"/>
  <c r="AF1111" i="3" s="1"/>
  <c r="AI1111" i="3"/>
  <c r="AK1111" i="3"/>
  <c r="AL1111" i="3"/>
  <c r="AP1111" i="3"/>
  <c r="AR1111" i="3"/>
  <c r="AU1111" i="3" s="1"/>
  <c r="AX1111" i="3" s="1"/>
  <c r="BA1111" i="3" s="1"/>
  <c r="BD1111" i="3" s="1"/>
  <c r="AS1111" i="3"/>
  <c r="AV1111" i="3"/>
  <c r="AY1111" i="3"/>
  <c r="BB1111" i="3"/>
  <c r="BE1111" i="3"/>
  <c r="BG1111" i="3"/>
  <c r="BH1111" i="3"/>
  <c r="BJ1111" i="3"/>
  <c r="BK1111" i="3"/>
  <c r="BM1111" i="3"/>
  <c r="BN1111" i="3"/>
  <c r="BP1111" i="3"/>
  <c r="BQ1111" i="3"/>
  <c r="BS1111" i="3"/>
  <c r="BT1111" i="3"/>
  <c r="BV1111" i="3"/>
  <c r="BW1111" i="3"/>
  <c r="BY1111" i="3"/>
  <c r="CB1111" i="3"/>
  <c r="CC1111" i="3"/>
  <c r="CD1111" i="3"/>
  <c r="CE1111" i="3"/>
  <c r="CF1111" i="3"/>
  <c r="CG1111" i="3"/>
  <c r="C1112" i="3"/>
  <c r="R1112" i="3"/>
  <c r="Q1112" i="3" s="1"/>
  <c r="V1112" i="3"/>
  <c r="U1112" i="3" s="1"/>
  <c r="AA1112" i="3"/>
  <c r="AB1112" i="3" s="1"/>
  <c r="AD1112" i="3"/>
  <c r="AE1112" i="3" s="1"/>
  <c r="AF1112" i="3"/>
  <c r="AH1112" i="3"/>
  <c r="A1113" i="3"/>
  <c r="C1113" i="3" s="1"/>
  <c r="Y1113" i="3"/>
  <c r="AG1113" i="3"/>
  <c r="AF1113" i="3" s="1"/>
  <c r="AI1113" i="3"/>
  <c r="AK1113" i="3"/>
  <c r="AL1113" i="3"/>
  <c r="AP1113" i="3"/>
  <c r="AR1113" i="3"/>
  <c r="AU1113" i="3" s="1"/>
  <c r="AX1113" i="3" s="1"/>
  <c r="BA1113" i="3" s="1"/>
  <c r="BD1113" i="3" s="1"/>
  <c r="AS1113" i="3"/>
  <c r="AV1113" i="3"/>
  <c r="AY1113" i="3"/>
  <c r="BB1113" i="3"/>
  <c r="BE1113" i="3"/>
  <c r="BG1113" i="3"/>
  <c r="BH1113" i="3"/>
  <c r="BJ1113" i="3"/>
  <c r="BK1113" i="3"/>
  <c r="BM1113" i="3"/>
  <c r="BN1113" i="3"/>
  <c r="BP1113" i="3"/>
  <c r="BQ1113" i="3"/>
  <c r="BS1113" i="3"/>
  <c r="BT1113" i="3"/>
  <c r="BV1113" i="3"/>
  <c r="BW1113" i="3"/>
  <c r="BY1113" i="3"/>
  <c r="CB1113" i="3"/>
  <c r="CC1113" i="3"/>
  <c r="CD1113" i="3"/>
  <c r="CE1113" i="3"/>
  <c r="CF1113" i="3"/>
  <c r="CG1113" i="3"/>
  <c r="C1114" i="3"/>
  <c r="R1114" i="3"/>
  <c r="Q1114" i="3" s="1"/>
  <c r="V1114" i="3"/>
  <c r="U1114" i="3" s="1"/>
  <c r="AA1114" i="3"/>
  <c r="AB1114" i="3" s="1"/>
  <c r="AD1114" i="3"/>
  <c r="AE1114" i="3" s="1"/>
  <c r="AF1114" i="3"/>
  <c r="AH1114" i="3"/>
  <c r="A1115" i="3"/>
  <c r="C1115" i="3" s="1"/>
  <c r="Y1115" i="3"/>
  <c r="AG1115" i="3"/>
  <c r="AF1115" i="3" s="1"/>
  <c r="AI1115" i="3"/>
  <c r="AJ1115" i="3"/>
  <c r="AK1115" i="3"/>
  <c r="AL1115" i="3"/>
  <c r="AP1115" i="3"/>
  <c r="AR1115" i="3"/>
  <c r="AU1115" i="3" s="1"/>
  <c r="AX1115" i="3" s="1"/>
  <c r="BA1115" i="3" s="1"/>
  <c r="BD1115" i="3" s="1"/>
  <c r="AS1115" i="3"/>
  <c r="AV1115" i="3"/>
  <c r="AY1115" i="3"/>
  <c r="BB1115" i="3"/>
  <c r="BE1115" i="3"/>
  <c r="BG1115" i="3"/>
  <c r="BH1115" i="3"/>
  <c r="BJ1115" i="3"/>
  <c r="BK1115" i="3"/>
  <c r="BM1115" i="3"/>
  <c r="BN1115" i="3"/>
  <c r="BP1115" i="3"/>
  <c r="BQ1115" i="3"/>
  <c r="BS1115" i="3"/>
  <c r="BT1115" i="3"/>
  <c r="BV1115" i="3"/>
  <c r="BW1115" i="3"/>
  <c r="BY1115" i="3"/>
  <c r="CB1115" i="3"/>
  <c r="CC1115" i="3"/>
  <c r="CD1115" i="3"/>
  <c r="CE1115" i="3"/>
  <c r="CF1115" i="3"/>
  <c r="CG1115" i="3"/>
  <c r="C1116" i="3"/>
  <c r="R1116" i="3"/>
  <c r="Q1116" i="3" s="1"/>
  <c r="V1116" i="3"/>
  <c r="U1116" i="3" s="1"/>
  <c r="AA1116" i="3"/>
  <c r="AB1116" i="3" s="1"/>
  <c r="AD1116" i="3"/>
  <c r="AE1116" i="3" s="1"/>
  <c r="AF1116" i="3"/>
  <c r="AH1116" i="3"/>
  <c r="C1117" i="3"/>
  <c r="R1117" i="3"/>
  <c r="Q1117" i="3" s="1"/>
  <c r="V1117" i="3"/>
  <c r="U1117" i="3" s="1"/>
  <c r="AA1117" i="3"/>
  <c r="AB1117" i="3" s="1"/>
  <c r="AD1117" i="3"/>
  <c r="AE1117" i="3" s="1"/>
  <c r="A1118" i="3"/>
  <c r="C1118" i="3" s="1"/>
  <c r="Y1118" i="3"/>
  <c r="AG1118" i="3"/>
  <c r="AF1118" i="3" s="1"/>
  <c r="AI1118" i="3"/>
  <c r="AK1118" i="3"/>
  <c r="AL1118" i="3"/>
  <c r="AP1118" i="3"/>
  <c r="AR1118" i="3"/>
  <c r="AU1118" i="3" s="1"/>
  <c r="AX1118" i="3" s="1"/>
  <c r="BA1118" i="3" s="1"/>
  <c r="BD1118" i="3" s="1"/>
  <c r="AS1118" i="3"/>
  <c r="AV1118" i="3"/>
  <c r="AY1118" i="3"/>
  <c r="BB1118" i="3"/>
  <c r="BE1118" i="3"/>
  <c r="BG1118" i="3"/>
  <c r="BH1118" i="3"/>
  <c r="BJ1118" i="3"/>
  <c r="BK1118" i="3"/>
  <c r="BM1118" i="3"/>
  <c r="BN1118" i="3"/>
  <c r="BP1118" i="3"/>
  <c r="BQ1118" i="3"/>
  <c r="BS1118" i="3"/>
  <c r="BT1118" i="3"/>
  <c r="BV1118" i="3"/>
  <c r="BW1118" i="3"/>
  <c r="BY1118" i="3"/>
  <c r="CB1118" i="3"/>
  <c r="CC1118" i="3"/>
  <c r="CD1118" i="3"/>
  <c r="CE1118" i="3"/>
  <c r="CF1118" i="3"/>
  <c r="CG1118" i="3"/>
  <c r="C1119" i="3"/>
  <c r="R1119" i="3"/>
  <c r="Q1119" i="3" s="1"/>
  <c r="V1119" i="3"/>
  <c r="U1119" i="3" s="1"/>
  <c r="AA1119" i="3"/>
  <c r="AB1119" i="3" s="1"/>
  <c r="AD1119" i="3"/>
  <c r="AE1119" i="3" s="1"/>
  <c r="AF1119" i="3"/>
  <c r="AH1119" i="3"/>
  <c r="A1120" i="3"/>
  <c r="C1120" i="3" s="1"/>
  <c r="Y1120" i="3"/>
  <c r="AG1120" i="3"/>
  <c r="AF1120" i="3" s="1"/>
  <c r="AI1120" i="3"/>
  <c r="AJ1120" i="3"/>
  <c r="AK1120" i="3"/>
  <c r="AL1120" i="3"/>
  <c r="AP1120" i="3"/>
  <c r="AR1120" i="3"/>
  <c r="AS1120" i="3"/>
  <c r="AU1120" i="3"/>
  <c r="AV1120" i="3"/>
  <c r="AX1120" i="3"/>
  <c r="AY1120" i="3"/>
  <c r="BA1120" i="3"/>
  <c r="BB1120" i="3"/>
  <c r="BD1120" i="3"/>
  <c r="BE1120" i="3"/>
  <c r="BG1120" i="3"/>
  <c r="BH1120" i="3"/>
  <c r="BJ1120" i="3"/>
  <c r="BK1120" i="3"/>
  <c r="BM1120" i="3"/>
  <c r="BN1120" i="3"/>
  <c r="BP1120" i="3"/>
  <c r="BQ1120" i="3"/>
  <c r="BS1120" i="3"/>
  <c r="BT1120" i="3"/>
  <c r="BV1120" i="3"/>
  <c r="BW1120" i="3"/>
  <c r="BY1120" i="3"/>
  <c r="CB1120" i="3"/>
  <c r="CC1120" i="3"/>
  <c r="CD1120" i="3"/>
  <c r="CE1120" i="3"/>
  <c r="CF1120" i="3"/>
  <c r="CG1120" i="3"/>
  <c r="C1121" i="3"/>
  <c r="R1121" i="3"/>
  <c r="Q1121" i="3" s="1"/>
  <c r="V1121" i="3"/>
  <c r="U1121" i="3" s="1"/>
  <c r="AA1121" i="3"/>
  <c r="AB1121" i="3" s="1"/>
  <c r="AD1121" i="3"/>
  <c r="AE1121" i="3" s="1"/>
  <c r="AF1121" i="3"/>
  <c r="AH1121" i="3"/>
  <c r="C1122" i="3"/>
  <c r="R1122" i="3"/>
  <c r="Q1122" i="3" s="1"/>
  <c r="V1122" i="3"/>
  <c r="U1122" i="3" s="1"/>
  <c r="AA1122" i="3"/>
  <c r="AB1122" i="3" s="1"/>
  <c r="AD1122" i="3"/>
  <c r="AE1122" i="3" s="1"/>
  <c r="A1123" i="3"/>
  <c r="C1123" i="3" s="1"/>
  <c r="Y1123" i="3"/>
  <c r="AG1123" i="3"/>
  <c r="AF1123" i="3" s="1"/>
  <c r="AI1123" i="3"/>
  <c r="AK1123" i="3"/>
  <c r="AL1123" i="3"/>
  <c r="AP1123" i="3"/>
  <c r="AR1123" i="3"/>
  <c r="AU1123" i="3" s="1"/>
  <c r="AS1123" i="3"/>
  <c r="AV1123" i="3"/>
  <c r="AX1123" i="3"/>
  <c r="AY1123" i="3"/>
  <c r="BA1123" i="3"/>
  <c r="BB1123" i="3"/>
  <c r="BD1123" i="3"/>
  <c r="BE1123" i="3"/>
  <c r="BG1123" i="3"/>
  <c r="BH1123" i="3"/>
  <c r="BJ1123" i="3"/>
  <c r="BK1123" i="3"/>
  <c r="BM1123" i="3"/>
  <c r="BN1123" i="3"/>
  <c r="BP1123" i="3"/>
  <c r="BQ1123" i="3"/>
  <c r="BS1123" i="3"/>
  <c r="BT1123" i="3"/>
  <c r="BV1123" i="3"/>
  <c r="BW1123" i="3"/>
  <c r="BY1123" i="3"/>
  <c r="CB1123" i="3"/>
  <c r="CC1123" i="3"/>
  <c r="CD1123" i="3"/>
  <c r="CE1123" i="3"/>
  <c r="CF1123" i="3"/>
  <c r="CG1123" i="3"/>
  <c r="C1124" i="3"/>
  <c r="R1124" i="3"/>
  <c r="Q1124" i="3" s="1"/>
  <c r="V1124" i="3"/>
  <c r="U1124" i="3" s="1"/>
  <c r="AA1124" i="3"/>
  <c r="AB1124" i="3" s="1"/>
  <c r="AD1124" i="3"/>
  <c r="AE1124" i="3" s="1"/>
  <c r="AF1124" i="3"/>
  <c r="AH1124" i="3"/>
  <c r="A1125" i="3"/>
  <c r="C1125" i="3" s="1"/>
  <c r="Y1125" i="3"/>
  <c r="AG1125" i="3"/>
  <c r="AF1125" i="3" s="1"/>
  <c r="AI1125" i="3"/>
  <c r="AJ1125" i="3"/>
  <c r="AK1125" i="3"/>
  <c r="AL1125" i="3"/>
  <c r="AP1125" i="3"/>
  <c r="AR1125" i="3"/>
  <c r="AU1125" i="3" s="1"/>
  <c r="AX1125" i="3" s="1"/>
  <c r="BA1125" i="3" s="1"/>
  <c r="BD1125" i="3" s="1"/>
  <c r="BG1125" i="3" s="1"/>
  <c r="BJ1125" i="3" s="1"/>
  <c r="BM1125" i="3" s="1"/>
  <c r="BP1125" i="3" s="1"/>
  <c r="AS1125" i="3"/>
  <c r="AV1125" i="3"/>
  <c r="AY1125" i="3"/>
  <c r="BB1125" i="3"/>
  <c r="BE1125" i="3"/>
  <c r="BH1125" i="3"/>
  <c r="BK1125" i="3"/>
  <c r="BN1125" i="3"/>
  <c r="BQ1125" i="3"/>
  <c r="BS1125" i="3"/>
  <c r="BT1125" i="3"/>
  <c r="BV1125" i="3"/>
  <c r="BW1125" i="3"/>
  <c r="BY1125" i="3"/>
  <c r="CB1125" i="3"/>
  <c r="CC1125" i="3"/>
  <c r="CD1125" i="3"/>
  <c r="CE1125" i="3"/>
  <c r="CF1125" i="3"/>
  <c r="CG1125" i="3"/>
  <c r="C1126" i="3"/>
  <c r="R1126" i="3"/>
  <c r="Q1126" i="3" s="1"/>
  <c r="V1126" i="3"/>
  <c r="U1126" i="3" s="1"/>
  <c r="AA1126" i="3"/>
  <c r="AB1126" i="3" s="1"/>
  <c r="AD1126" i="3"/>
  <c r="AE1126" i="3" s="1"/>
  <c r="AF1126" i="3"/>
  <c r="AH1126" i="3"/>
  <c r="A1127" i="3"/>
  <c r="C1127" i="3" s="1"/>
  <c r="Y1127" i="3"/>
  <c r="AG1127" i="3"/>
  <c r="AF1127" i="3" s="1"/>
  <c r="AI1127" i="3"/>
  <c r="AJ1127" i="3"/>
  <c r="AK1127" i="3"/>
  <c r="AL1127" i="3"/>
  <c r="AP1127" i="3"/>
  <c r="AR1127" i="3"/>
  <c r="AU1127" i="3" s="1"/>
  <c r="AX1127" i="3" s="1"/>
  <c r="BA1127" i="3" s="1"/>
  <c r="BD1127" i="3" s="1"/>
  <c r="BG1127" i="3" s="1"/>
  <c r="AS1127" i="3"/>
  <c r="AV1127" i="3"/>
  <c r="AY1127" i="3"/>
  <c r="BB1127" i="3"/>
  <c r="BE1127" i="3"/>
  <c r="BH1127" i="3"/>
  <c r="BJ1127" i="3"/>
  <c r="BK1127" i="3"/>
  <c r="BM1127" i="3"/>
  <c r="BN1127" i="3"/>
  <c r="BP1127" i="3"/>
  <c r="BQ1127" i="3"/>
  <c r="BS1127" i="3"/>
  <c r="BT1127" i="3"/>
  <c r="BV1127" i="3"/>
  <c r="BW1127" i="3"/>
  <c r="BY1127" i="3"/>
  <c r="CB1127" i="3"/>
  <c r="CC1127" i="3"/>
  <c r="CD1127" i="3"/>
  <c r="CE1127" i="3"/>
  <c r="CF1127" i="3"/>
  <c r="CG1127" i="3"/>
  <c r="C1128" i="3"/>
  <c r="R1128" i="3"/>
  <c r="Q1128" i="3" s="1"/>
  <c r="V1128" i="3"/>
  <c r="U1128" i="3" s="1"/>
  <c r="AA1128" i="3"/>
  <c r="AB1128" i="3" s="1"/>
  <c r="AD1128" i="3"/>
  <c r="AE1128" i="3" s="1"/>
  <c r="AF1128" i="3"/>
  <c r="AH1128" i="3"/>
  <c r="C1129" i="3"/>
  <c r="R1129" i="3"/>
  <c r="Q1129" i="3" s="1"/>
  <c r="V1129" i="3"/>
  <c r="U1129" i="3" s="1"/>
  <c r="AA1129" i="3"/>
  <c r="AB1129" i="3" s="1"/>
  <c r="AD1129" i="3"/>
  <c r="AE1129" i="3" s="1"/>
  <c r="C1130" i="3"/>
  <c r="R1130" i="3"/>
  <c r="Q1130" i="3" s="1"/>
  <c r="V1130" i="3"/>
  <c r="U1130" i="3" s="1"/>
  <c r="AA1130" i="3"/>
  <c r="AB1130" i="3" s="1"/>
  <c r="AD1130" i="3"/>
  <c r="AE1130" i="3" s="1"/>
  <c r="A1131" i="3"/>
  <c r="C1131" i="3" s="1"/>
  <c r="Y1131" i="3"/>
  <c r="AG1131" i="3"/>
  <c r="AF1131" i="3" s="1"/>
  <c r="AI1131" i="3"/>
  <c r="AK1131" i="3"/>
  <c r="AL1131" i="3"/>
  <c r="AP1131" i="3"/>
  <c r="AR1131" i="3"/>
  <c r="AU1131" i="3" s="1"/>
  <c r="AX1131" i="3" s="1"/>
  <c r="BA1131" i="3" s="1"/>
  <c r="BD1131" i="3" s="1"/>
  <c r="AS1131" i="3"/>
  <c r="AV1131" i="3"/>
  <c r="AY1131" i="3"/>
  <c r="BB1131" i="3"/>
  <c r="BE1131" i="3"/>
  <c r="BG1131" i="3"/>
  <c r="BH1131" i="3"/>
  <c r="BJ1131" i="3"/>
  <c r="BK1131" i="3"/>
  <c r="BM1131" i="3"/>
  <c r="BN1131" i="3"/>
  <c r="BP1131" i="3"/>
  <c r="BQ1131" i="3"/>
  <c r="BS1131" i="3"/>
  <c r="BT1131" i="3"/>
  <c r="BV1131" i="3"/>
  <c r="BW1131" i="3"/>
  <c r="BY1131" i="3"/>
  <c r="CB1131" i="3"/>
  <c r="CC1131" i="3"/>
  <c r="CD1131" i="3"/>
  <c r="CE1131" i="3"/>
  <c r="CF1131" i="3"/>
  <c r="CG1131" i="3"/>
  <c r="C1132" i="3"/>
  <c r="R1132" i="3"/>
  <c r="Q1132" i="3" s="1"/>
  <c r="V1132" i="3"/>
  <c r="U1132" i="3" s="1"/>
  <c r="AA1132" i="3"/>
  <c r="AB1132" i="3" s="1"/>
  <c r="AD1132" i="3"/>
  <c r="AE1132" i="3" s="1"/>
  <c r="AF1132" i="3"/>
  <c r="AH1132" i="3"/>
  <c r="A1133" i="3"/>
  <c r="C1133" i="3" s="1"/>
  <c r="Y1133" i="3"/>
  <c r="AG1133" i="3"/>
  <c r="AF1133" i="3" s="1"/>
  <c r="AI1133" i="3"/>
  <c r="AJ1133" i="3"/>
  <c r="AJ1131" i="3" s="1"/>
  <c r="AK1133" i="3"/>
  <c r="AL1133" i="3"/>
  <c r="AP1133" i="3"/>
  <c r="AR1133" i="3"/>
  <c r="AS1133" i="3"/>
  <c r="AU1133" i="3"/>
  <c r="AV1133" i="3"/>
  <c r="AX1133" i="3"/>
  <c r="AY1133" i="3"/>
  <c r="BA1133" i="3"/>
  <c r="BB1133" i="3"/>
  <c r="BD1133" i="3"/>
  <c r="BE1133" i="3"/>
  <c r="BG1133" i="3"/>
  <c r="BH1133" i="3"/>
  <c r="BJ1133" i="3"/>
  <c r="BK1133" i="3"/>
  <c r="BM1133" i="3"/>
  <c r="BN1133" i="3"/>
  <c r="BP1133" i="3"/>
  <c r="BQ1133" i="3"/>
  <c r="BS1133" i="3"/>
  <c r="BT1133" i="3"/>
  <c r="BV1133" i="3"/>
  <c r="BW1133" i="3"/>
  <c r="BY1133" i="3"/>
  <c r="CB1133" i="3"/>
  <c r="CC1133" i="3"/>
  <c r="CD1133" i="3"/>
  <c r="CE1133" i="3"/>
  <c r="CF1133" i="3"/>
  <c r="CG1133" i="3"/>
  <c r="C1134" i="3"/>
  <c r="R1134" i="3"/>
  <c r="Q1134" i="3" s="1"/>
  <c r="V1134" i="3"/>
  <c r="U1134" i="3" s="1"/>
  <c r="AA1134" i="3"/>
  <c r="AB1134" i="3" s="1"/>
  <c r="AD1134" i="3"/>
  <c r="AE1134" i="3" s="1"/>
  <c r="AF1134" i="3"/>
  <c r="AH1134" i="3"/>
  <c r="AL1134" i="3"/>
  <c r="C1135" i="3"/>
  <c r="R1135" i="3"/>
  <c r="Q1135" i="3" s="1"/>
  <c r="V1135" i="3"/>
  <c r="U1135" i="3" s="1"/>
  <c r="AA1135" i="3"/>
  <c r="AB1135" i="3" s="1"/>
  <c r="AD1135" i="3"/>
  <c r="AE1135" i="3" s="1"/>
  <c r="AL1135" i="3"/>
  <c r="C1136" i="3"/>
  <c r="R1136" i="3"/>
  <c r="Q1136" i="3" s="1"/>
  <c r="V1136" i="3"/>
  <c r="U1136" i="3" s="1"/>
  <c r="AA1136" i="3"/>
  <c r="AB1136" i="3" s="1"/>
  <c r="AD1136" i="3"/>
  <c r="AE1136" i="3" s="1"/>
  <c r="AL1136" i="3"/>
  <c r="C1137" i="3"/>
  <c r="R1137" i="3"/>
  <c r="Q1137" i="3" s="1"/>
  <c r="V1137" i="3"/>
  <c r="U1137" i="3" s="1"/>
  <c r="AA1137" i="3"/>
  <c r="AB1137" i="3" s="1"/>
  <c r="AD1137" i="3"/>
  <c r="AE1137" i="3" s="1"/>
  <c r="AL1137" i="3"/>
  <c r="C1138" i="3"/>
  <c r="R1138" i="3"/>
  <c r="Q1138" i="3" s="1"/>
  <c r="V1138" i="3"/>
  <c r="U1138" i="3" s="1"/>
  <c r="AA1138" i="3"/>
  <c r="AB1138" i="3" s="1"/>
  <c r="AD1138" i="3"/>
  <c r="AE1138" i="3" s="1"/>
  <c r="AL1138" i="3"/>
  <c r="C1139" i="3"/>
  <c r="R1139" i="3"/>
  <c r="Q1139" i="3" s="1"/>
  <c r="V1139" i="3"/>
  <c r="U1139" i="3" s="1"/>
  <c r="AA1139" i="3"/>
  <c r="AB1139" i="3" s="1"/>
  <c r="AD1139" i="3"/>
  <c r="AE1139" i="3" s="1"/>
  <c r="AL1139" i="3"/>
  <c r="C1140" i="3"/>
  <c r="R1140" i="3"/>
  <c r="Q1140" i="3" s="1"/>
  <c r="V1140" i="3"/>
  <c r="U1140" i="3" s="1"/>
  <c r="AA1140" i="3"/>
  <c r="AB1140" i="3" s="1"/>
  <c r="AD1140" i="3"/>
  <c r="AE1140" i="3" s="1"/>
  <c r="AL1140" i="3"/>
  <c r="C1141" i="3"/>
  <c r="R1141" i="3"/>
  <c r="Q1141" i="3" s="1"/>
  <c r="V1141" i="3"/>
  <c r="U1141" i="3" s="1"/>
  <c r="AA1141" i="3"/>
  <c r="AB1141" i="3" s="1"/>
  <c r="AD1141" i="3"/>
  <c r="AE1141" i="3" s="1"/>
  <c r="AL1141" i="3"/>
  <c r="C1142" i="3"/>
  <c r="R1142" i="3"/>
  <c r="Q1142" i="3" s="1"/>
  <c r="V1142" i="3"/>
  <c r="U1142" i="3" s="1"/>
  <c r="AA1142" i="3"/>
  <c r="AB1142" i="3" s="1"/>
  <c r="AD1142" i="3"/>
  <c r="AE1142" i="3" s="1"/>
  <c r="AL1142" i="3"/>
  <c r="C1143" i="3"/>
  <c r="R1143" i="3"/>
  <c r="Q1143" i="3" s="1"/>
  <c r="V1143" i="3"/>
  <c r="U1143" i="3" s="1"/>
  <c r="AA1143" i="3"/>
  <c r="AB1143" i="3" s="1"/>
  <c r="AD1143" i="3"/>
  <c r="AE1143" i="3" s="1"/>
  <c r="AL1143" i="3"/>
  <c r="C1144" i="3"/>
  <c r="R1144" i="3"/>
  <c r="Q1144" i="3" s="1"/>
  <c r="V1144" i="3"/>
  <c r="U1144" i="3" s="1"/>
  <c r="AA1144" i="3"/>
  <c r="AB1144" i="3" s="1"/>
  <c r="AD1144" i="3"/>
  <c r="AE1144" i="3" s="1"/>
  <c r="AL1144" i="3"/>
  <c r="C1145" i="3"/>
  <c r="R1145" i="3"/>
  <c r="Q1145" i="3" s="1"/>
  <c r="V1145" i="3"/>
  <c r="U1145" i="3" s="1"/>
  <c r="AA1145" i="3"/>
  <c r="AB1145" i="3" s="1"/>
  <c r="AD1145" i="3"/>
  <c r="AE1145" i="3" s="1"/>
  <c r="AL1145" i="3"/>
  <c r="C1146" i="3"/>
  <c r="R1146" i="3"/>
  <c r="Q1146" i="3" s="1"/>
  <c r="V1146" i="3"/>
  <c r="U1146" i="3" s="1"/>
  <c r="AA1146" i="3"/>
  <c r="AB1146" i="3" s="1"/>
  <c r="AD1146" i="3"/>
  <c r="AE1146" i="3" s="1"/>
  <c r="AL1146" i="3"/>
  <c r="C1147" i="3"/>
  <c r="R1147" i="3"/>
  <c r="Q1147" i="3" s="1"/>
  <c r="V1147" i="3"/>
  <c r="U1147" i="3" s="1"/>
  <c r="AA1147" i="3"/>
  <c r="AB1147" i="3" s="1"/>
  <c r="AD1147" i="3"/>
  <c r="AE1147" i="3" s="1"/>
  <c r="AL1147" i="3"/>
  <c r="A1148" i="3"/>
  <c r="C1148" i="3" s="1"/>
  <c r="Y1148" i="3"/>
  <c r="AG1148" i="3"/>
  <c r="AF1148" i="3" s="1"/>
  <c r="AI1148" i="3"/>
  <c r="AK1148" i="3"/>
  <c r="AL1148" i="3"/>
  <c r="AP1148" i="3"/>
  <c r="AR1148" i="3"/>
  <c r="AU1148" i="3" s="1"/>
  <c r="AX1148" i="3" s="1"/>
  <c r="BA1148" i="3" s="1"/>
  <c r="BD1148" i="3" s="1"/>
  <c r="BG1148" i="3" s="1"/>
  <c r="BJ1148" i="3" s="1"/>
  <c r="AS1148" i="3"/>
  <c r="AV1148" i="3"/>
  <c r="AY1148" i="3"/>
  <c r="BB1148" i="3"/>
  <c r="BE1148" i="3"/>
  <c r="BH1148" i="3"/>
  <c r="BK1148" i="3"/>
  <c r="BM1148" i="3"/>
  <c r="BN1148" i="3"/>
  <c r="BP1148" i="3"/>
  <c r="BQ1148" i="3"/>
  <c r="BS1148" i="3"/>
  <c r="BT1148" i="3"/>
  <c r="BV1148" i="3"/>
  <c r="BW1148" i="3"/>
  <c r="BY1148" i="3"/>
  <c r="CB1148" i="3"/>
  <c r="CC1148" i="3"/>
  <c r="CD1148" i="3"/>
  <c r="CE1148" i="3"/>
  <c r="CF1148" i="3"/>
  <c r="CG1148" i="3"/>
  <c r="C1149" i="3"/>
  <c r="R1149" i="3"/>
  <c r="Q1149" i="3" s="1"/>
  <c r="V1149" i="3"/>
  <c r="U1149" i="3" s="1"/>
  <c r="AA1149" i="3"/>
  <c r="AB1149" i="3" s="1"/>
  <c r="AD1149" i="3"/>
  <c r="AE1149" i="3" s="1"/>
  <c r="AF1149" i="3"/>
  <c r="AH1149" i="3"/>
  <c r="A1150" i="3"/>
  <c r="C1150" i="3" s="1"/>
  <c r="Y1150" i="3"/>
  <c r="AG1150" i="3"/>
  <c r="AF1150" i="3" s="1"/>
  <c r="AI1150" i="3"/>
  <c r="AK1150" i="3"/>
  <c r="AL1150" i="3"/>
  <c r="AP1150" i="3"/>
  <c r="AR1150" i="3"/>
  <c r="AU1150" i="3" s="1"/>
  <c r="AX1150" i="3" s="1"/>
  <c r="AS1150" i="3"/>
  <c r="AV1150" i="3"/>
  <c r="AY1150" i="3"/>
  <c r="BA1150" i="3"/>
  <c r="BB1150" i="3"/>
  <c r="BD1150" i="3"/>
  <c r="BE1150" i="3"/>
  <c r="BG1150" i="3"/>
  <c r="BH1150" i="3"/>
  <c r="BJ1150" i="3"/>
  <c r="BK1150" i="3"/>
  <c r="BM1150" i="3"/>
  <c r="BN1150" i="3"/>
  <c r="BP1150" i="3"/>
  <c r="BQ1150" i="3"/>
  <c r="BS1150" i="3"/>
  <c r="BT1150" i="3"/>
  <c r="BV1150" i="3"/>
  <c r="BW1150" i="3"/>
  <c r="BY1150" i="3"/>
  <c r="CB1150" i="3"/>
  <c r="CC1150" i="3"/>
  <c r="CD1150" i="3"/>
  <c r="CE1150" i="3"/>
  <c r="CF1150" i="3"/>
  <c r="CG1150" i="3"/>
  <c r="C1151" i="3"/>
  <c r="R1151" i="3"/>
  <c r="Q1151" i="3" s="1"/>
  <c r="V1151" i="3"/>
  <c r="U1151" i="3" s="1"/>
  <c r="AA1151" i="3"/>
  <c r="AB1151" i="3" s="1"/>
  <c r="AD1151" i="3"/>
  <c r="AE1151" i="3" s="1"/>
  <c r="AF1151" i="3"/>
  <c r="AH1151" i="3"/>
  <c r="A1152" i="3"/>
  <c r="C1152" i="3" s="1"/>
  <c r="Y1152" i="3"/>
  <c r="AG1152" i="3"/>
  <c r="AF1152" i="3" s="1"/>
  <c r="AI1152" i="3"/>
  <c r="AK1152" i="3"/>
  <c r="AL1152" i="3"/>
  <c r="AP1152" i="3"/>
  <c r="AR1152" i="3"/>
  <c r="AU1152" i="3" s="1"/>
  <c r="AX1152" i="3" s="1"/>
  <c r="BA1152" i="3" s="1"/>
  <c r="BD1152" i="3" s="1"/>
  <c r="AS1152" i="3"/>
  <c r="AV1152" i="3"/>
  <c r="AY1152" i="3"/>
  <c r="BB1152" i="3"/>
  <c r="BE1152" i="3"/>
  <c r="BG1152" i="3"/>
  <c r="BH1152" i="3"/>
  <c r="BJ1152" i="3"/>
  <c r="BK1152" i="3"/>
  <c r="BM1152" i="3"/>
  <c r="BN1152" i="3"/>
  <c r="BP1152" i="3"/>
  <c r="BQ1152" i="3"/>
  <c r="BS1152" i="3"/>
  <c r="BT1152" i="3"/>
  <c r="BV1152" i="3"/>
  <c r="BW1152" i="3"/>
  <c r="BY1152" i="3"/>
  <c r="CB1152" i="3"/>
  <c r="CC1152" i="3"/>
  <c r="CD1152" i="3"/>
  <c r="CE1152" i="3"/>
  <c r="CF1152" i="3"/>
  <c r="CG1152" i="3"/>
  <c r="C1153" i="3"/>
  <c r="R1153" i="3"/>
  <c r="Q1153" i="3" s="1"/>
  <c r="V1153" i="3"/>
  <c r="U1153" i="3" s="1"/>
  <c r="AA1153" i="3"/>
  <c r="AB1153" i="3" s="1"/>
  <c r="AD1153" i="3"/>
  <c r="AE1153" i="3" s="1"/>
  <c r="AF1153" i="3"/>
  <c r="AH1153" i="3"/>
  <c r="A1154" i="3"/>
  <c r="C1154" i="3" s="1"/>
  <c r="Y1154" i="3"/>
  <c r="AG1154" i="3"/>
  <c r="AF1154" i="3" s="1"/>
  <c r="AI1154" i="3"/>
  <c r="AK1154" i="3"/>
  <c r="AL1154" i="3"/>
  <c r="AP1154" i="3"/>
  <c r="AR1154" i="3"/>
  <c r="AU1154" i="3" s="1"/>
  <c r="AX1154" i="3" s="1"/>
  <c r="BA1154" i="3" s="1"/>
  <c r="AS1154" i="3"/>
  <c r="AV1154" i="3"/>
  <c r="AY1154" i="3"/>
  <c r="BB1154" i="3"/>
  <c r="BD1154" i="3"/>
  <c r="BE1154" i="3"/>
  <c r="BG1154" i="3"/>
  <c r="BH1154" i="3"/>
  <c r="BJ1154" i="3"/>
  <c r="BK1154" i="3"/>
  <c r="BM1154" i="3"/>
  <c r="BN1154" i="3"/>
  <c r="BP1154" i="3"/>
  <c r="BQ1154" i="3"/>
  <c r="BS1154" i="3"/>
  <c r="BT1154" i="3"/>
  <c r="BV1154" i="3"/>
  <c r="BW1154" i="3"/>
  <c r="BY1154" i="3"/>
  <c r="CB1154" i="3"/>
  <c r="CC1154" i="3"/>
  <c r="CD1154" i="3"/>
  <c r="CE1154" i="3"/>
  <c r="CF1154" i="3"/>
  <c r="CG1154" i="3"/>
  <c r="C1155" i="3"/>
  <c r="R1155" i="3"/>
  <c r="Q1155" i="3" s="1"/>
  <c r="V1155" i="3"/>
  <c r="U1155" i="3" s="1"/>
  <c r="AA1155" i="3"/>
  <c r="AB1155" i="3" s="1"/>
  <c r="AD1155" i="3"/>
  <c r="AE1155" i="3" s="1"/>
  <c r="AF1155" i="3"/>
  <c r="AH1155" i="3"/>
  <c r="A1156" i="3"/>
  <c r="C1156" i="3" s="1"/>
  <c r="Y1156" i="3"/>
  <c r="AG1156" i="3"/>
  <c r="AF1156" i="3" s="1"/>
  <c r="AI1156" i="3"/>
  <c r="AK1156" i="3"/>
  <c r="AL1156" i="3"/>
  <c r="AP1156" i="3"/>
  <c r="AR1156" i="3"/>
  <c r="AS1156" i="3"/>
  <c r="AV1156" i="3"/>
  <c r="AY1156" i="3"/>
  <c r="BB1156" i="3"/>
  <c r="BD1156" i="3"/>
  <c r="BE1156" i="3"/>
  <c r="BG1156" i="3"/>
  <c r="BH1156" i="3"/>
  <c r="BJ1156" i="3"/>
  <c r="BK1156" i="3"/>
  <c r="BM1156" i="3"/>
  <c r="BN1156" i="3"/>
  <c r="BP1156" i="3"/>
  <c r="BQ1156" i="3"/>
  <c r="BS1156" i="3"/>
  <c r="BT1156" i="3"/>
  <c r="BV1156" i="3"/>
  <c r="BW1156" i="3"/>
  <c r="BY1156" i="3"/>
  <c r="CB1156" i="3"/>
  <c r="CC1156" i="3"/>
  <c r="CD1156" i="3"/>
  <c r="CE1156" i="3"/>
  <c r="CF1156" i="3"/>
  <c r="CG1156" i="3"/>
  <c r="C1157" i="3"/>
  <c r="R1157" i="3"/>
  <c r="Q1157" i="3" s="1"/>
  <c r="V1157" i="3"/>
  <c r="U1157" i="3" s="1"/>
  <c r="AA1157" i="3"/>
  <c r="AB1157" i="3" s="1"/>
  <c r="AD1157" i="3"/>
  <c r="AE1157" i="3" s="1"/>
  <c r="AF1157" i="3"/>
  <c r="AH1157" i="3"/>
  <c r="A1158" i="3"/>
  <c r="C1158" i="3" s="1"/>
  <c r="Y1158" i="3"/>
  <c r="AG1158" i="3"/>
  <c r="AF1158" i="3" s="1"/>
  <c r="AI1158" i="3"/>
  <c r="AK1158" i="3"/>
  <c r="AL1158" i="3"/>
  <c r="AP1158" i="3"/>
  <c r="AR1158" i="3"/>
  <c r="AU1158" i="3" s="1"/>
  <c r="AX1158" i="3" s="1"/>
  <c r="AS1158" i="3"/>
  <c r="AV1158" i="3"/>
  <c r="AY1158" i="3"/>
  <c r="BA1158" i="3"/>
  <c r="BB1158" i="3"/>
  <c r="BD1158" i="3"/>
  <c r="BE1158" i="3"/>
  <c r="BG1158" i="3"/>
  <c r="BH1158" i="3"/>
  <c r="BJ1158" i="3"/>
  <c r="BK1158" i="3"/>
  <c r="BM1158" i="3"/>
  <c r="BN1158" i="3"/>
  <c r="BP1158" i="3"/>
  <c r="BQ1158" i="3"/>
  <c r="BS1158" i="3"/>
  <c r="BT1158" i="3"/>
  <c r="BV1158" i="3"/>
  <c r="BW1158" i="3"/>
  <c r="BY1158" i="3"/>
  <c r="CB1158" i="3"/>
  <c r="CC1158" i="3"/>
  <c r="CD1158" i="3"/>
  <c r="CE1158" i="3"/>
  <c r="CF1158" i="3"/>
  <c r="CG1158" i="3"/>
  <c r="C1159" i="3"/>
  <c r="R1159" i="3"/>
  <c r="Q1159" i="3" s="1"/>
  <c r="V1159" i="3"/>
  <c r="U1159" i="3" s="1"/>
  <c r="AA1159" i="3"/>
  <c r="AB1159" i="3" s="1"/>
  <c r="AD1159" i="3"/>
  <c r="AE1159" i="3" s="1"/>
  <c r="AF1159" i="3"/>
  <c r="AH1159" i="3"/>
  <c r="A1160" i="3"/>
  <c r="C1160" i="3" s="1"/>
  <c r="Y1160" i="3"/>
  <c r="AG1160" i="3"/>
  <c r="AF1160" i="3" s="1"/>
  <c r="AI1160" i="3"/>
  <c r="AK1160" i="3"/>
  <c r="AL1160" i="3"/>
  <c r="C1161" i="3"/>
  <c r="R1161" i="3"/>
  <c r="Q1161" i="3" s="1"/>
  <c r="V1161" i="3"/>
  <c r="U1161" i="3" s="1"/>
  <c r="AA1161" i="3"/>
  <c r="AB1161" i="3" s="1"/>
  <c r="AD1161" i="3"/>
  <c r="AE1161" i="3" s="1"/>
  <c r="AF1161" i="3"/>
  <c r="AH1161" i="3"/>
  <c r="A1162" i="3"/>
  <c r="C1162" i="3" s="1"/>
  <c r="S1162" i="3"/>
  <c r="S1160" i="3" s="1"/>
  <c r="S1158" i="3" s="1"/>
  <c r="S1156" i="3" s="1"/>
  <c r="S1154" i="3" s="1"/>
  <c r="S1152" i="3" s="1"/>
  <c r="S1150" i="3" s="1"/>
  <c r="S1148" i="3" s="1"/>
  <c r="T1162" i="3"/>
  <c r="T1160" i="3" s="1"/>
  <c r="T1158" i="3" s="1"/>
  <c r="T1156" i="3" s="1"/>
  <c r="T1154" i="3" s="1"/>
  <c r="T1152" i="3" s="1"/>
  <c r="T1150" i="3" s="1"/>
  <c r="T1148" i="3" s="1"/>
  <c r="T1133" i="3" s="1"/>
  <c r="T1131" i="3" s="1"/>
  <c r="T1127" i="3" s="1"/>
  <c r="T1125" i="3" s="1"/>
  <c r="T1123" i="3" s="1"/>
  <c r="T1120" i="3" s="1"/>
  <c r="T1118" i="3" s="1"/>
  <c r="T1115" i="3" s="1"/>
  <c r="T1113" i="3" s="1"/>
  <c r="T1111" i="3" s="1"/>
  <c r="T1109" i="3" s="1"/>
  <c r="T1107" i="3" s="1"/>
  <c r="W1162" i="3"/>
  <c r="W1160" i="3" s="1"/>
  <c r="W1158" i="3" s="1"/>
  <c r="W1156" i="3" s="1"/>
  <c r="X1162" i="3"/>
  <c r="X1160" i="3" s="1"/>
  <c r="X1158" i="3" s="1"/>
  <c r="X1156" i="3" s="1"/>
  <c r="X1154" i="3" s="1"/>
  <c r="X1152" i="3" s="1"/>
  <c r="X1150" i="3" s="1"/>
  <c r="X1148" i="3" s="1"/>
  <c r="X1133" i="3" s="1"/>
  <c r="X1131" i="3" s="1"/>
  <c r="X1127" i="3" s="1"/>
  <c r="X1125" i="3" s="1"/>
  <c r="X1123" i="3" s="1"/>
  <c r="X1120" i="3" s="1"/>
  <c r="X1118" i="3" s="1"/>
  <c r="X1115" i="3" s="1"/>
  <c r="X1113" i="3" s="1"/>
  <c r="X1111" i="3" s="1"/>
  <c r="X1109" i="3" s="1"/>
  <c r="X1107" i="3" s="1"/>
  <c r="Y1162" i="3"/>
  <c r="Z1162" i="3"/>
  <c r="Z1160" i="3" s="1"/>
  <c r="Z1158" i="3" s="1"/>
  <c r="Z1156" i="3" s="1"/>
  <c r="Z1154" i="3" s="1"/>
  <c r="Z1152" i="3" s="1"/>
  <c r="Z1150" i="3" s="1"/>
  <c r="Z1148" i="3" s="1"/>
  <c r="Z1133" i="3" s="1"/>
  <c r="Z1131" i="3" s="1"/>
  <c r="Z1127" i="3" s="1"/>
  <c r="Z1125" i="3" s="1"/>
  <c r="Z1123" i="3" s="1"/>
  <c r="Z1120" i="3" s="1"/>
  <c r="Z1118" i="3" s="1"/>
  <c r="Z1115" i="3" s="1"/>
  <c r="Z1113" i="3" s="1"/>
  <c r="Z1111" i="3" s="1"/>
  <c r="Z1109" i="3" s="1"/>
  <c r="Z1107" i="3" s="1"/>
  <c r="AC1162" i="3"/>
  <c r="AC1160" i="3" s="1"/>
  <c r="AC1158" i="3" s="1"/>
  <c r="AC1156" i="3" s="1"/>
  <c r="AC1154" i="3" s="1"/>
  <c r="AC1152" i="3" s="1"/>
  <c r="AC1150" i="3" s="1"/>
  <c r="AC1148" i="3" s="1"/>
  <c r="AC1133" i="3" s="1"/>
  <c r="AC1131" i="3" s="1"/>
  <c r="AC1127" i="3" s="1"/>
  <c r="AC1125" i="3" s="1"/>
  <c r="AC1123" i="3" s="1"/>
  <c r="AC1120" i="3" s="1"/>
  <c r="AC1118" i="3" s="1"/>
  <c r="AC1115" i="3" s="1"/>
  <c r="AC1113" i="3" s="1"/>
  <c r="AC1111" i="3" s="1"/>
  <c r="AC1109" i="3" s="1"/>
  <c r="AC1107" i="3" s="1"/>
  <c r="AG1162" i="3"/>
  <c r="AF1162" i="3" s="1"/>
  <c r="AI1162" i="3"/>
  <c r="AK1162" i="3"/>
  <c r="AL1162" i="3"/>
  <c r="AP1162" i="3"/>
  <c r="AR1162" i="3"/>
  <c r="AU1162" i="3" s="1"/>
  <c r="AS1162" i="3"/>
  <c r="AV1162" i="3"/>
  <c r="AX1162" i="3"/>
  <c r="AY1162" i="3"/>
  <c r="BA1162" i="3"/>
  <c r="BB1162" i="3"/>
  <c r="BD1162" i="3"/>
  <c r="BE1162" i="3"/>
  <c r="BG1162" i="3"/>
  <c r="BH1162" i="3"/>
  <c r="BJ1162" i="3"/>
  <c r="BK1162" i="3"/>
  <c r="BM1162" i="3"/>
  <c r="BN1162" i="3"/>
  <c r="BP1162" i="3"/>
  <c r="BQ1162" i="3"/>
  <c r="BS1162" i="3"/>
  <c r="BT1162" i="3"/>
  <c r="BV1162" i="3"/>
  <c r="BW1162" i="3"/>
  <c r="BY1162" i="3"/>
  <c r="CB1162" i="3"/>
  <c r="CC1162" i="3"/>
  <c r="CD1162" i="3"/>
  <c r="CE1162" i="3"/>
  <c r="CF1162" i="3"/>
  <c r="CG1162" i="3"/>
  <c r="C1163" i="3"/>
  <c r="R1163" i="3"/>
  <c r="Q1163" i="3" s="1"/>
  <c r="V1163" i="3"/>
  <c r="U1163" i="3" s="1"/>
  <c r="AA1163" i="3"/>
  <c r="AB1163" i="3" s="1"/>
  <c r="AD1163" i="3"/>
  <c r="AE1163" i="3" s="1"/>
  <c r="AF1163" i="3"/>
  <c r="AH1163" i="3"/>
  <c r="A1164" i="3"/>
  <c r="C1164" i="3" s="1"/>
  <c r="C1165" i="3"/>
  <c r="Q1165" i="3"/>
  <c r="A1166" i="3"/>
  <c r="C1166" i="3" s="1"/>
  <c r="Y1166" i="3"/>
  <c r="AG1166" i="3"/>
  <c r="AF1166" i="3" s="1"/>
  <c r="AI1166" i="3"/>
  <c r="AJ1166" i="3"/>
  <c r="AK1166" i="3"/>
  <c r="AL1166" i="3"/>
  <c r="AP1166" i="3"/>
  <c r="AR1166" i="3"/>
  <c r="AU1166" i="3" s="1"/>
  <c r="AX1166" i="3" s="1"/>
  <c r="BA1166" i="3" s="1"/>
  <c r="BD1166" i="3" s="1"/>
  <c r="AS1166" i="3"/>
  <c r="AV1166" i="3"/>
  <c r="AY1166" i="3"/>
  <c r="BB1166" i="3"/>
  <c r="BE1166" i="3"/>
  <c r="BG1166" i="3"/>
  <c r="BH1166" i="3"/>
  <c r="BJ1166" i="3"/>
  <c r="BK1166" i="3"/>
  <c r="BM1166" i="3"/>
  <c r="BN1166" i="3"/>
  <c r="BP1166" i="3"/>
  <c r="BQ1166" i="3"/>
  <c r="BS1166" i="3"/>
  <c r="BT1166" i="3"/>
  <c r="BV1166" i="3"/>
  <c r="BW1166" i="3"/>
  <c r="BY1166" i="3"/>
  <c r="CB1166" i="3"/>
  <c r="CC1166" i="3"/>
  <c r="CD1166" i="3"/>
  <c r="CE1166" i="3"/>
  <c r="CF1166" i="3"/>
  <c r="CG1166" i="3"/>
  <c r="C1167" i="3"/>
  <c r="R1167" i="3"/>
  <c r="Q1167" i="3" s="1"/>
  <c r="V1167" i="3"/>
  <c r="U1167" i="3" s="1"/>
  <c r="AA1167" i="3"/>
  <c r="AB1167" i="3" s="1"/>
  <c r="AD1167" i="3"/>
  <c r="AE1167" i="3" s="1"/>
  <c r="AF1167" i="3"/>
  <c r="AH1167" i="3"/>
  <c r="C1168" i="3"/>
  <c r="R1168" i="3"/>
  <c r="Q1168" i="3" s="1"/>
  <c r="V1168" i="3"/>
  <c r="U1168" i="3" s="1"/>
  <c r="AA1168" i="3"/>
  <c r="AB1168" i="3" s="1"/>
  <c r="AD1168" i="3"/>
  <c r="AE1168" i="3" s="1"/>
  <c r="A1169" i="3"/>
  <c r="C1169" i="3" s="1"/>
  <c r="Y1169" i="3"/>
  <c r="AG1169" i="3"/>
  <c r="AF1169" i="3" s="1"/>
  <c r="AI1169" i="3"/>
  <c r="AJ1169" i="3"/>
  <c r="AK1169" i="3"/>
  <c r="AL1169" i="3"/>
  <c r="AP1169" i="3"/>
  <c r="AR1169" i="3"/>
  <c r="AU1169" i="3" s="1"/>
  <c r="AX1169" i="3" s="1"/>
  <c r="BA1169" i="3" s="1"/>
  <c r="BD1169" i="3" s="1"/>
  <c r="BG1169" i="3" s="1"/>
  <c r="AS1169" i="3"/>
  <c r="AV1169" i="3"/>
  <c r="AY1169" i="3"/>
  <c r="BB1169" i="3"/>
  <c r="BE1169" i="3"/>
  <c r="BH1169" i="3"/>
  <c r="BJ1169" i="3"/>
  <c r="BK1169" i="3"/>
  <c r="BM1169" i="3"/>
  <c r="BN1169" i="3"/>
  <c r="BP1169" i="3"/>
  <c r="BQ1169" i="3"/>
  <c r="BS1169" i="3"/>
  <c r="BT1169" i="3"/>
  <c r="BV1169" i="3"/>
  <c r="BW1169" i="3"/>
  <c r="BY1169" i="3"/>
  <c r="CB1169" i="3"/>
  <c r="CC1169" i="3"/>
  <c r="CD1169" i="3"/>
  <c r="CE1169" i="3"/>
  <c r="CF1169" i="3"/>
  <c r="CG1169" i="3"/>
  <c r="C1170" i="3"/>
  <c r="R1170" i="3"/>
  <c r="Q1170" i="3" s="1"/>
  <c r="V1170" i="3"/>
  <c r="U1170" i="3" s="1"/>
  <c r="AA1170" i="3"/>
  <c r="AB1170" i="3" s="1"/>
  <c r="AD1170" i="3"/>
  <c r="AE1170" i="3" s="1"/>
  <c r="AF1170" i="3"/>
  <c r="AH1170" i="3"/>
  <c r="C1171" i="3"/>
  <c r="R1171" i="3"/>
  <c r="Q1171" i="3" s="1"/>
  <c r="V1171" i="3"/>
  <c r="U1171" i="3" s="1"/>
  <c r="AA1171" i="3"/>
  <c r="AB1171" i="3" s="1"/>
  <c r="AD1171" i="3"/>
  <c r="AE1171" i="3" s="1"/>
  <c r="A1172" i="3"/>
  <c r="C1172" i="3" s="1"/>
  <c r="Y1172" i="3"/>
  <c r="AG1172" i="3"/>
  <c r="AF1172" i="3" s="1"/>
  <c r="AI1172" i="3"/>
  <c r="AK1172" i="3"/>
  <c r="AL1172" i="3"/>
  <c r="AP1172" i="3"/>
  <c r="AR1172" i="3"/>
  <c r="AU1172" i="3" s="1"/>
  <c r="AX1172" i="3" s="1"/>
  <c r="BA1172" i="3" s="1"/>
  <c r="BD1172" i="3" s="1"/>
  <c r="AS1172" i="3"/>
  <c r="AV1172" i="3"/>
  <c r="AY1172" i="3"/>
  <c r="BB1172" i="3"/>
  <c r="BE1172" i="3"/>
  <c r="BG1172" i="3"/>
  <c r="BH1172" i="3"/>
  <c r="BJ1172" i="3"/>
  <c r="BK1172" i="3"/>
  <c r="BM1172" i="3"/>
  <c r="BN1172" i="3"/>
  <c r="BP1172" i="3"/>
  <c r="BQ1172" i="3"/>
  <c r="BS1172" i="3"/>
  <c r="BT1172" i="3"/>
  <c r="BV1172" i="3"/>
  <c r="BW1172" i="3"/>
  <c r="BY1172" i="3"/>
  <c r="CB1172" i="3"/>
  <c r="CC1172" i="3"/>
  <c r="CD1172" i="3"/>
  <c r="CE1172" i="3"/>
  <c r="CF1172" i="3"/>
  <c r="CG1172" i="3"/>
  <c r="C1173" i="3"/>
  <c r="R1173" i="3"/>
  <c r="Q1173" i="3" s="1"/>
  <c r="V1173" i="3"/>
  <c r="U1173" i="3" s="1"/>
  <c r="AA1173" i="3"/>
  <c r="AB1173" i="3" s="1"/>
  <c r="AD1173" i="3"/>
  <c r="AE1173" i="3" s="1"/>
  <c r="AF1173" i="3"/>
  <c r="AH1173" i="3"/>
  <c r="A1174" i="3"/>
  <c r="C1174" i="3" s="1"/>
  <c r="Y1174" i="3"/>
  <c r="AG1174" i="3"/>
  <c r="AF1174" i="3" s="1"/>
  <c r="AI1174" i="3"/>
  <c r="AK1174" i="3"/>
  <c r="AL1174" i="3"/>
  <c r="AP1174" i="3"/>
  <c r="AR1174" i="3"/>
  <c r="AS1174" i="3"/>
  <c r="AV1174" i="3"/>
  <c r="AY1174" i="3"/>
  <c r="BB1174" i="3"/>
  <c r="BD1174" i="3"/>
  <c r="BE1174" i="3"/>
  <c r="BG1174" i="3"/>
  <c r="BH1174" i="3"/>
  <c r="BJ1174" i="3"/>
  <c r="BK1174" i="3"/>
  <c r="BM1174" i="3"/>
  <c r="BN1174" i="3"/>
  <c r="BP1174" i="3"/>
  <c r="BQ1174" i="3"/>
  <c r="BS1174" i="3"/>
  <c r="BT1174" i="3"/>
  <c r="BV1174" i="3"/>
  <c r="BW1174" i="3"/>
  <c r="BY1174" i="3"/>
  <c r="CB1174" i="3"/>
  <c r="CC1174" i="3"/>
  <c r="CD1174" i="3"/>
  <c r="CE1174" i="3"/>
  <c r="CF1174" i="3"/>
  <c r="CG1174" i="3"/>
  <c r="C1175" i="3"/>
  <c r="R1175" i="3"/>
  <c r="Q1175" i="3" s="1"/>
  <c r="V1175" i="3"/>
  <c r="U1175" i="3" s="1"/>
  <c r="AA1175" i="3"/>
  <c r="AB1175" i="3" s="1"/>
  <c r="AD1175" i="3"/>
  <c r="AE1175" i="3" s="1"/>
  <c r="AF1175" i="3"/>
  <c r="AH1175" i="3"/>
  <c r="A1176" i="3"/>
  <c r="C1176" i="3" s="1"/>
  <c r="Y1176" i="3"/>
  <c r="AG1176" i="3"/>
  <c r="AF1176" i="3" s="1"/>
  <c r="AI1176" i="3"/>
  <c r="AJ1176" i="3"/>
  <c r="AK1176" i="3"/>
  <c r="AL1176" i="3"/>
  <c r="AP1176" i="3"/>
  <c r="AR1176" i="3"/>
  <c r="AU1176" i="3" s="1"/>
  <c r="AX1176" i="3" s="1"/>
  <c r="BA1176" i="3" s="1"/>
  <c r="BD1176" i="3" s="1"/>
  <c r="AS1176" i="3"/>
  <c r="AV1176" i="3"/>
  <c r="AY1176" i="3"/>
  <c r="BB1176" i="3"/>
  <c r="BE1176" i="3"/>
  <c r="BG1176" i="3"/>
  <c r="BH1176" i="3"/>
  <c r="BJ1176" i="3"/>
  <c r="BK1176" i="3"/>
  <c r="BM1176" i="3"/>
  <c r="BN1176" i="3"/>
  <c r="BP1176" i="3"/>
  <c r="BQ1176" i="3"/>
  <c r="BS1176" i="3"/>
  <c r="BT1176" i="3"/>
  <c r="BV1176" i="3"/>
  <c r="BW1176" i="3"/>
  <c r="BY1176" i="3"/>
  <c r="CB1176" i="3"/>
  <c r="CC1176" i="3"/>
  <c r="CD1176" i="3"/>
  <c r="CE1176" i="3"/>
  <c r="CF1176" i="3"/>
  <c r="CG1176" i="3"/>
  <c r="C1177" i="3"/>
  <c r="R1177" i="3"/>
  <c r="Q1177" i="3" s="1"/>
  <c r="V1177" i="3"/>
  <c r="U1177" i="3" s="1"/>
  <c r="AA1177" i="3"/>
  <c r="AB1177" i="3" s="1"/>
  <c r="AD1177" i="3"/>
  <c r="AE1177" i="3" s="1"/>
  <c r="AF1177" i="3"/>
  <c r="AH1177" i="3"/>
  <c r="C1178" i="3"/>
  <c r="R1178" i="3"/>
  <c r="Q1178" i="3" s="1"/>
  <c r="V1178" i="3"/>
  <c r="U1178" i="3" s="1"/>
  <c r="AA1178" i="3"/>
  <c r="AB1178" i="3" s="1"/>
  <c r="AD1178" i="3"/>
  <c r="AE1178" i="3" s="1"/>
  <c r="A1179" i="3"/>
  <c r="C1179" i="3" s="1"/>
  <c r="Y1179" i="3"/>
  <c r="AG1179" i="3"/>
  <c r="AF1179" i="3" s="1"/>
  <c r="AI1179" i="3"/>
  <c r="AJ1179" i="3"/>
  <c r="AK1179" i="3"/>
  <c r="AL1179" i="3"/>
  <c r="AP1179" i="3"/>
  <c r="AR1179" i="3"/>
  <c r="AU1179" i="3" s="1"/>
  <c r="AX1179" i="3" s="1"/>
  <c r="AS1179" i="3"/>
  <c r="AV1179" i="3"/>
  <c r="AY1179" i="3"/>
  <c r="BA1179" i="3"/>
  <c r="BD1179" i="3" s="1"/>
  <c r="BG1179" i="3" s="1"/>
  <c r="BB1179" i="3"/>
  <c r="BE1179" i="3"/>
  <c r="BH1179" i="3"/>
  <c r="BJ1179" i="3"/>
  <c r="BK1179" i="3"/>
  <c r="BM1179" i="3"/>
  <c r="BN1179" i="3"/>
  <c r="BP1179" i="3"/>
  <c r="BQ1179" i="3"/>
  <c r="BS1179" i="3"/>
  <c r="BT1179" i="3"/>
  <c r="BV1179" i="3"/>
  <c r="BW1179" i="3"/>
  <c r="BY1179" i="3"/>
  <c r="CB1179" i="3"/>
  <c r="CC1179" i="3"/>
  <c r="CD1179" i="3"/>
  <c r="CE1179" i="3"/>
  <c r="CF1179" i="3"/>
  <c r="CG1179" i="3"/>
  <c r="C1180" i="3"/>
  <c r="R1180" i="3"/>
  <c r="Q1180" i="3" s="1"/>
  <c r="V1180" i="3"/>
  <c r="U1180" i="3" s="1"/>
  <c r="AA1180" i="3"/>
  <c r="AB1180" i="3" s="1"/>
  <c r="AD1180" i="3"/>
  <c r="AE1180" i="3" s="1"/>
  <c r="AF1180" i="3"/>
  <c r="AH1180" i="3"/>
  <c r="C1181" i="3"/>
  <c r="R1181" i="3"/>
  <c r="Q1181" i="3" s="1"/>
  <c r="V1181" i="3"/>
  <c r="U1181" i="3" s="1"/>
  <c r="AA1181" i="3"/>
  <c r="AB1181" i="3" s="1"/>
  <c r="AD1181" i="3"/>
  <c r="AE1181" i="3" s="1"/>
  <c r="C1182" i="3"/>
  <c r="R1182" i="3"/>
  <c r="Q1182" i="3" s="1"/>
  <c r="V1182" i="3"/>
  <c r="U1182" i="3" s="1"/>
  <c r="AA1182" i="3"/>
  <c r="AB1182" i="3" s="1"/>
  <c r="AD1182" i="3"/>
  <c r="AE1182" i="3" s="1"/>
  <c r="A1183" i="3"/>
  <c r="C1183" i="3" s="1"/>
  <c r="Y1183" i="3"/>
  <c r="AG1183" i="3"/>
  <c r="AF1183" i="3" s="1"/>
  <c r="AI1183" i="3"/>
  <c r="AK1183" i="3"/>
  <c r="AL1183" i="3"/>
  <c r="AP1183" i="3"/>
  <c r="AR1183" i="3"/>
  <c r="AS1183" i="3"/>
  <c r="AV1183" i="3"/>
  <c r="AY1183" i="3"/>
  <c r="BB1183" i="3"/>
  <c r="BE1183" i="3"/>
  <c r="BH1183" i="3"/>
  <c r="BK1183" i="3"/>
  <c r="BM1183" i="3"/>
  <c r="BN1183" i="3"/>
  <c r="BP1183" i="3"/>
  <c r="BQ1183" i="3"/>
  <c r="BS1183" i="3"/>
  <c r="BT1183" i="3"/>
  <c r="BV1183" i="3"/>
  <c r="BW1183" i="3"/>
  <c r="BY1183" i="3"/>
  <c r="CB1183" i="3"/>
  <c r="CC1183" i="3"/>
  <c r="CD1183" i="3"/>
  <c r="CE1183" i="3"/>
  <c r="CF1183" i="3"/>
  <c r="CG1183" i="3"/>
  <c r="C1184" i="3"/>
  <c r="R1184" i="3"/>
  <c r="Q1184" i="3" s="1"/>
  <c r="V1184" i="3"/>
  <c r="U1184" i="3" s="1"/>
  <c r="AA1184" i="3"/>
  <c r="AB1184" i="3" s="1"/>
  <c r="AD1184" i="3"/>
  <c r="AE1184" i="3" s="1"/>
  <c r="AF1184" i="3"/>
  <c r="AH1184" i="3"/>
  <c r="A1185" i="3"/>
  <c r="C1185" i="3" s="1"/>
  <c r="Y1185" i="3"/>
  <c r="AG1185" i="3"/>
  <c r="AF1185" i="3" s="1"/>
  <c r="AI1185" i="3"/>
  <c r="AK1185" i="3"/>
  <c r="AL1185" i="3"/>
  <c r="AP1185" i="3"/>
  <c r="AR1185" i="3"/>
  <c r="AU1185" i="3" s="1"/>
  <c r="AX1185" i="3" s="1"/>
  <c r="BA1185" i="3" s="1"/>
  <c r="BD1185" i="3" s="1"/>
  <c r="AS1185" i="3"/>
  <c r="AV1185" i="3"/>
  <c r="AY1185" i="3"/>
  <c r="BB1185" i="3"/>
  <c r="BE1185" i="3"/>
  <c r="BG1185" i="3"/>
  <c r="BH1185" i="3"/>
  <c r="BJ1185" i="3"/>
  <c r="BK1185" i="3"/>
  <c r="BM1185" i="3"/>
  <c r="BN1185" i="3"/>
  <c r="BP1185" i="3"/>
  <c r="BQ1185" i="3"/>
  <c r="BS1185" i="3"/>
  <c r="BT1185" i="3"/>
  <c r="BV1185" i="3"/>
  <c r="BW1185" i="3"/>
  <c r="BY1185" i="3"/>
  <c r="CB1185" i="3"/>
  <c r="CC1185" i="3"/>
  <c r="CD1185" i="3"/>
  <c r="CE1185" i="3"/>
  <c r="CF1185" i="3"/>
  <c r="CG1185" i="3"/>
  <c r="C1186" i="3"/>
  <c r="R1186" i="3"/>
  <c r="Q1186" i="3" s="1"/>
  <c r="V1186" i="3"/>
  <c r="U1186" i="3" s="1"/>
  <c r="AA1186" i="3"/>
  <c r="AB1186" i="3" s="1"/>
  <c r="AD1186" i="3"/>
  <c r="AE1186" i="3" s="1"/>
  <c r="AF1186" i="3"/>
  <c r="AH1186" i="3"/>
  <c r="A1187" i="3"/>
  <c r="C1187" i="3" s="1"/>
  <c r="Y1187" i="3"/>
  <c r="AG1187" i="3"/>
  <c r="AF1187" i="3" s="1"/>
  <c r="AI1187" i="3"/>
  <c r="AJ1187" i="3"/>
  <c r="AJ1185" i="3" s="1"/>
  <c r="AJ1183" i="3" s="1"/>
  <c r="AK1187" i="3"/>
  <c r="AL1187" i="3"/>
  <c r="AP1187" i="3"/>
  <c r="AR1187" i="3"/>
  <c r="AU1187" i="3" s="1"/>
  <c r="AX1187" i="3" s="1"/>
  <c r="BA1187" i="3" s="1"/>
  <c r="BD1187" i="3" s="1"/>
  <c r="BG1187" i="3" s="1"/>
  <c r="BJ1187" i="3" s="1"/>
  <c r="AS1187" i="3"/>
  <c r="AV1187" i="3"/>
  <c r="AY1187" i="3"/>
  <c r="BB1187" i="3"/>
  <c r="BE1187" i="3"/>
  <c r="BH1187" i="3"/>
  <c r="BK1187" i="3"/>
  <c r="BM1187" i="3"/>
  <c r="BN1187" i="3"/>
  <c r="BP1187" i="3"/>
  <c r="BQ1187" i="3"/>
  <c r="BS1187" i="3"/>
  <c r="BT1187" i="3"/>
  <c r="BV1187" i="3"/>
  <c r="BW1187" i="3"/>
  <c r="BY1187" i="3"/>
  <c r="CB1187" i="3"/>
  <c r="CC1187" i="3"/>
  <c r="CD1187" i="3"/>
  <c r="CE1187" i="3"/>
  <c r="CF1187" i="3"/>
  <c r="CG1187" i="3"/>
  <c r="C1188" i="3"/>
  <c r="R1188" i="3"/>
  <c r="Q1188" i="3" s="1"/>
  <c r="V1188" i="3"/>
  <c r="U1188" i="3" s="1"/>
  <c r="AA1188" i="3"/>
  <c r="AB1188" i="3" s="1"/>
  <c r="AD1188" i="3"/>
  <c r="AE1188" i="3" s="1"/>
  <c r="AF1188" i="3"/>
  <c r="AH1188" i="3"/>
  <c r="C1189" i="3"/>
  <c r="R1189" i="3"/>
  <c r="Q1189" i="3" s="1"/>
  <c r="V1189" i="3"/>
  <c r="U1189" i="3" s="1"/>
  <c r="AA1189" i="3"/>
  <c r="AB1189" i="3" s="1"/>
  <c r="AD1189" i="3"/>
  <c r="AE1189" i="3" s="1"/>
  <c r="C1190" i="3"/>
  <c r="R1190" i="3"/>
  <c r="Q1190" i="3" s="1"/>
  <c r="V1190" i="3"/>
  <c r="U1190" i="3" s="1"/>
  <c r="AA1190" i="3"/>
  <c r="AB1190" i="3" s="1"/>
  <c r="AD1190" i="3"/>
  <c r="AE1190" i="3" s="1"/>
  <c r="C1191" i="3"/>
  <c r="R1191" i="3"/>
  <c r="Q1191" i="3" s="1"/>
  <c r="V1191" i="3"/>
  <c r="U1191" i="3" s="1"/>
  <c r="AA1191" i="3"/>
  <c r="AB1191" i="3" s="1"/>
  <c r="AD1191" i="3"/>
  <c r="AE1191" i="3" s="1"/>
  <c r="A1192" i="3"/>
  <c r="C1192" i="3" s="1"/>
  <c r="S1192" i="3"/>
  <c r="S1187" i="3" s="1"/>
  <c r="S1185" i="3" s="1"/>
  <c r="S1183" i="3" s="1"/>
  <c r="S1179" i="3" s="1"/>
  <c r="T1192" i="3"/>
  <c r="T1187" i="3" s="1"/>
  <c r="T1185" i="3" s="1"/>
  <c r="T1183" i="3" s="1"/>
  <c r="T1179" i="3" s="1"/>
  <c r="T1176" i="3" s="1"/>
  <c r="T1174" i="3" s="1"/>
  <c r="T1172" i="3" s="1"/>
  <c r="T1169" i="3" s="1"/>
  <c r="T1166" i="3" s="1"/>
  <c r="W1192" i="3"/>
  <c r="W1187" i="3" s="1"/>
  <c r="W1185" i="3" s="1"/>
  <c r="W1183" i="3" s="1"/>
  <c r="X1192" i="3"/>
  <c r="X1187" i="3" s="1"/>
  <c r="X1185" i="3" s="1"/>
  <c r="X1183" i="3" s="1"/>
  <c r="X1179" i="3" s="1"/>
  <c r="X1176" i="3" s="1"/>
  <c r="X1174" i="3" s="1"/>
  <c r="X1172" i="3" s="1"/>
  <c r="X1169" i="3" s="1"/>
  <c r="X1166" i="3" s="1"/>
  <c r="Y1192" i="3"/>
  <c r="Z1192" i="3"/>
  <c r="Z1187" i="3" s="1"/>
  <c r="Z1185" i="3" s="1"/>
  <c r="Z1183" i="3" s="1"/>
  <c r="Z1179" i="3" s="1"/>
  <c r="Z1176" i="3" s="1"/>
  <c r="Z1174" i="3" s="1"/>
  <c r="Z1172" i="3" s="1"/>
  <c r="Z1169" i="3" s="1"/>
  <c r="Z1166" i="3" s="1"/>
  <c r="AC1192" i="3"/>
  <c r="AC1187" i="3" s="1"/>
  <c r="AC1185" i="3" s="1"/>
  <c r="AC1183" i="3" s="1"/>
  <c r="AC1179" i="3" s="1"/>
  <c r="AC1176" i="3" s="1"/>
  <c r="AC1174" i="3" s="1"/>
  <c r="AC1172" i="3" s="1"/>
  <c r="AC1169" i="3" s="1"/>
  <c r="AC1166" i="3" s="1"/>
  <c r="AG1192" i="3"/>
  <c r="AF1192" i="3" s="1"/>
  <c r="AI1192" i="3"/>
  <c r="AJ1192" i="3"/>
  <c r="AK1192" i="3"/>
  <c r="AL1192" i="3"/>
  <c r="C1193" i="3"/>
  <c r="R1193" i="3"/>
  <c r="Q1193" i="3" s="1"/>
  <c r="V1193" i="3"/>
  <c r="U1193" i="3" s="1"/>
  <c r="AA1193" i="3"/>
  <c r="AB1193" i="3" s="1"/>
  <c r="AD1193" i="3"/>
  <c r="AE1193" i="3" s="1"/>
  <c r="AF1193" i="3"/>
  <c r="AH1193" i="3"/>
  <c r="C1194" i="3"/>
  <c r="R1194" i="3"/>
  <c r="Q1194" i="3" s="1"/>
  <c r="V1194" i="3"/>
  <c r="U1194" i="3" s="1"/>
  <c r="AA1194" i="3"/>
  <c r="AB1194" i="3" s="1"/>
  <c r="AD1194" i="3"/>
  <c r="AE1194" i="3" s="1"/>
  <c r="C1195" i="3"/>
  <c r="R1195" i="3"/>
  <c r="Q1195" i="3" s="1"/>
  <c r="V1195" i="3"/>
  <c r="U1195" i="3" s="1"/>
  <c r="AA1195" i="3"/>
  <c r="AB1195" i="3" s="1"/>
  <c r="AD1195" i="3"/>
  <c r="AE1195" i="3" s="1"/>
  <c r="C1196" i="3"/>
  <c r="AA1197" i="3"/>
  <c r="AN1197" i="3"/>
  <c r="BI1197" i="3"/>
  <c r="A1198" i="3"/>
  <c r="C1198" i="3" s="1"/>
  <c r="Y1198" i="3"/>
  <c r="AG1198" i="3"/>
  <c r="AF1198" i="3" s="1"/>
  <c r="AI1198" i="3"/>
  <c r="AJ1198" i="3"/>
  <c r="AK1198" i="3"/>
  <c r="AL1198" i="3"/>
  <c r="AP1198" i="3"/>
  <c r="AR1198" i="3"/>
  <c r="AU1198" i="3" s="1"/>
  <c r="AS1198" i="3"/>
  <c r="AV1198" i="3"/>
  <c r="AX1198" i="3"/>
  <c r="AY1198" i="3"/>
  <c r="BA1198" i="3"/>
  <c r="BB1198" i="3"/>
  <c r="BD1198" i="3"/>
  <c r="BE1198" i="3"/>
  <c r="BG1198" i="3"/>
  <c r="BH1198" i="3"/>
  <c r="BJ1198" i="3"/>
  <c r="BK1198" i="3"/>
  <c r="BM1198" i="3"/>
  <c r="BN1198" i="3"/>
  <c r="BP1198" i="3"/>
  <c r="BQ1198" i="3"/>
  <c r="BS1198" i="3"/>
  <c r="BT1198" i="3"/>
  <c r="BV1198" i="3"/>
  <c r="BW1198" i="3"/>
  <c r="BY1198" i="3"/>
  <c r="CB1198" i="3"/>
  <c r="CC1198" i="3"/>
  <c r="CD1198" i="3"/>
  <c r="CE1198" i="3"/>
  <c r="CF1198" i="3"/>
  <c r="CG1198" i="3"/>
  <c r="C1199" i="3"/>
  <c r="R1199" i="3"/>
  <c r="Q1199" i="3" s="1"/>
  <c r="V1199" i="3"/>
  <c r="U1199" i="3" s="1"/>
  <c r="AA1199" i="3"/>
  <c r="AB1199" i="3" s="1"/>
  <c r="AD1199" i="3"/>
  <c r="AE1199" i="3" s="1"/>
  <c r="AF1199" i="3"/>
  <c r="AH1199" i="3"/>
  <c r="A1200" i="3"/>
  <c r="C1200" i="3" s="1"/>
  <c r="Y1200" i="3"/>
  <c r="AG1200" i="3"/>
  <c r="AF1200" i="3" s="1"/>
  <c r="AI1200" i="3"/>
  <c r="AJ1200" i="3"/>
  <c r="AK1200" i="3"/>
  <c r="AL1200" i="3"/>
  <c r="AP1200" i="3"/>
  <c r="AR1200" i="3"/>
  <c r="AU1200" i="3" s="1"/>
  <c r="AS1200" i="3"/>
  <c r="AV1200" i="3"/>
  <c r="AX1200" i="3"/>
  <c r="AY1200" i="3"/>
  <c r="BA1200" i="3"/>
  <c r="BB1200" i="3"/>
  <c r="BD1200" i="3"/>
  <c r="BE1200" i="3"/>
  <c r="BG1200" i="3"/>
  <c r="BH1200" i="3"/>
  <c r="BJ1200" i="3"/>
  <c r="BK1200" i="3"/>
  <c r="BM1200" i="3"/>
  <c r="BN1200" i="3"/>
  <c r="BP1200" i="3"/>
  <c r="BQ1200" i="3"/>
  <c r="BS1200" i="3"/>
  <c r="BT1200" i="3"/>
  <c r="BV1200" i="3"/>
  <c r="BW1200" i="3"/>
  <c r="BY1200" i="3"/>
  <c r="CB1200" i="3"/>
  <c r="CC1200" i="3"/>
  <c r="CD1200" i="3"/>
  <c r="CE1200" i="3"/>
  <c r="CF1200" i="3"/>
  <c r="CG1200" i="3"/>
  <c r="C1201" i="3"/>
  <c r="R1201" i="3"/>
  <c r="Q1201" i="3" s="1"/>
  <c r="V1201" i="3"/>
  <c r="U1201" i="3" s="1"/>
  <c r="AA1201" i="3"/>
  <c r="AB1201" i="3" s="1"/>
  <c r="AD1201" i="3"/>
  <c r="AE1201" i="3" s="1"/>
  <c r="AF1201" i="3"/>
  <c r="AH1201" i="3"/>
  <c r="A1202" i="3"/>
  <c r="C1202" i="3" s="1"/>
  <c r="Y1202" i="3"/>
  <c r="AG1202" i="3"/>
  <c r="AF1202" i="3" s="1"/>
  <c r="AI1202" i="3"/>
  <c r="AJ1202" i="3"/>
  <c r="AK1202" i="3"/>
  <c r="AL1202" i="3"/>
  <c r="AP1202" i="3"/>
  <c r="AR1202" i="3"/>
  <c r="AU1202" i="3" s="1"/>
  <c r="AX1202" i="3" s="1"/>
  <c r="AS1202" i="3"/>
  <c r="AV1202" i="3"/>
  <c r="AY1202" i="3"/>
  <c r="BA1202" i="3"/>
  <c r="BB1202" i="3"/>
  <c r="BD1202" i="3"/>
  <c r="BE1202" i="3"/>
  <c r="BG1202" i="3"/>
  <c r="BH1202" i="3"/>
  <c r="BJ1202" i="3"/>
  <c r="BK1202" i="3"/>
  <c r="BM1202" i="3"/>
  <c r="BN1202" i="3"/>
  <c r="BP1202" i="3"/>
  <c r="BQ1202" i="3"/>
  <c r="BS1202" i="3"/>
  <c r="BT1202" i="3"/>
  <c r="BV1202" i="3"/>
  <c r="BW1202" i="3"/>
  <c r="BY1202" i="3"/>
  <c r="CB1202" i="3"/>
  <c r="CC1202" i="3"/>
  <c r="CD1202" i="3"/>
  <c r="CE1202" i="3"/>
  <c r="CF1202" i="3"/>
  <c r="CG1202" i="3"/>
  <c r="C1203" i="3"/>
  <c r="R1203" i="3"/>
  <c r="Q1203" i="3" s="1"/>
  <c r="V1203" i="3"/>
  <c r="U1203" i="3" s="1"/>
  <c r="AA1203" i="3"/>
  <c r="AB1203" i="3" s="1"/>
  <c r="AD1203" i="3"/>
  <c r="AE1203" i="3" s="1"/>
  <c r="AF1203" i="3"/>
  <c r="AH1203" i="3"/>
  <c r="A1204" i="3"/>
  <c r="C1204" i="3" s="1"/>
  <c r="Y1204" i="3"/>
  <c r="AG1204" i="3"/>
  <c r="AF1204" i="3" s="1"/>
  <c r="AI1204" i="3"/>
  <c r="AJ1204" i="3"/>
  <c r="AK1204" i="3"/>
  <c r="AL1204" i="3"/>
  <c r="AP1204" i="3"/>
  <c r="AR1204" i="3"/>
  <c r="AS1204" i="3"/>
  <c r="AV1204" i="3"/>
  <c r="AX1204" i="3"/>
  <c r="AY1204" i="3"/>
  <c r="BA1204" i="3"/>
  <c r="BB1204" i="3"/>
  <c r="BD1204" i="3"/>
  <c r="BE1204" i="3"/>
  <c r="BG1204" i="3"/>
  <c r="BH1204" i="3"/>
  <c r="BJ1204" i="3"/>
  <c r="BK1204" i="3"/>
  <c r="BM1204" i="3"/>
  <c r="BN1204" i="3"/>
  <c r="BP1204" i="3"/>
  <c r="BQ1204" i="3"/>
  <c r="BS1204" i="3"/>
  <c r="BT1204" i="3"/>
  <c r="BV1204" i="3"/>
  <c r="BW1204" i="3"/>
  <c r="BY1204" i="3"/>
  <c r="CB1204" i="3"/>
  <c r="CC1204" i="3"/>
  <c r="CD1204" i="3"/>
  <c r="CE1204" i="3"/>
  <c r="CF1204" i="3"/>
  <c r="CG1204" i="3"/>
  <c r="C1205" i="3"/>
  <c r="R1205" i="3"/>
  <c r="Q1205" i="3" s="1"/>
  <c r="V1205" i="3"/>
  <c r="U1205" i="3" s="1"/>
  <c r="AA1205" i="3"/>
  <c r="AB1205" i="3" s="1"/>
  <c r="AD1205" i="3"/>
  <c r="AE1205" i="3" s="1"/>
  <c r="AF1205" i="3"/>
  <c r="AH1205" i="3"/>
  <c r="A1206" i="3"/>
  <c r="C1206" i="3" s="1"/>
  <c r="Y1206" i="3"/>
  <c r="AG1206" i="3"/>
  <c r="AF1206" i="3" s="1"/>
  <c r="AI1206" i="3"/>
  <c r="AJ1206" i="3"/>
  <c r="AK1206" i="3"/>
  <c r="AL1206" i="3"/>
  <c r="AP1206" i="3"/>
  <c r="AR1206" i="3"/>
  <c r="AU1206" i="3" s="1"/>
  <c r="AS1206" i="3"/>
  <c r="AV1206" i="3"/>
  <c r="AX1206" i="3"/>
  <c r="AY1206" i="3"/>
  <c r="BA1206" i="3"/>
  <c r="BB1206" i="3"/>
  <c r="BD1206" i="3"/>
  <c r="BE1206" i="3"/>
  <c r="BG1206" i="3"/>
  <c r="BH1206" i="3"/>
  <c r="BJ1206" i="3"/>
  <c r="BK1206" i="3"/>
  <c r="BM1206" i="3"/>
  <c r="BN1206" i="3"/>
  <c r="BP1206" i="3"/>
  <c r="BQ1206" i="3"/>
  <c r="BS1206" i="3"/>
  <c r="BT1206" i="3"/>
  <c r="BV1206" i="3"/>
  <c r="BW1206" i="3"/>
  <c r="BY1206" i="3"/>
  <c r="CB1206" i="3"/>
  <c r="CC1206" i="3"/>
  <c r="CD1206" i="3"/>
  <c r="CE1206" i="3"/>
  <c r="CF1206" i="3"/>
  <c r="CG1206" i="3"/>
  <c r="C1207" i="3"/>
  <c r="R1207" i="3"/>
  <c r="Q1207" i="3" s="1"/>
  <c r="V1207" i="3"/>
  <c r="U1207" i="3" s="1"/>
  <c r="AA1207" i="3"/>
  <c r="AB1207" i="3" s="1"/>
  <c r="AD1207" i="3"/>
  <c r="AE1207" i="3" s="1"/>
  <c r="AF1207" i="3"/>
  <c r="AH1207" i="3"/>
  <c r="A1208" i="3"/>
  <c r="C1208" i="3" s="1"/>
  <c r="Y1208" i="3"/>
  <c r="AG1208" i="3"/>
  <c r="AF1208" i="3" s="1"/>
  <c r="AI1208" i="3"/>
  <c r="AJ1208" i="3"/>
  <c r="AK1208" i="3"/>
  <c r="AL1208" i="3"/>
  <c r="AP1208" i="3"/>
  <c r="AR1208" i="3"/>
  <c r="AU1208" i="3" s="1"/>
  <c r="AX1208" i="3" s="1"/>
  <c r="AS1208" i="3"/>
  <c r="AV1208" i="3"/>
  <c r="AY1208" i="3"/>
  <c r="BA1208" i="3"/>
  <c r="BB1208" i="3"/>
  <c r="BD1208" i="3"/>
  <c r="BE1208" i="3"/>
  <c r="BG1208" i="3"/>
  <c r="BH1208" i="3"/>
  <c r="BJ1208" i="3"/>
  <c r="BK1208" i="3"/>
  <c r="BM1208" i="3"/>
  <c r="BN1208" i="3"/>
  <c r="BP1208" i="3"/>
  <c r="BQ1208" i="3"/>
  <c r="BS1208" i="3"/>
  <c r="BT1208" i="3"/>
  <c r="BV1208" i="3"/>
  <c r="BW1208" i="3"/>
  <c r="BY1208" i="3"/>
  <c r="CB1208" i="3"/>
  <c r="CC1208" i="3"/>
  <c r="CD1208" i="3"/>
  <c r="CE1208" i="3"/>
  <c r="CF1208" i="3"/>
  <c r="CG1208" i="3"/>
  <c r="C1209" i="3"/>
  <c r="R1209" i="3"/>
  <c r="Q1209" i="3" s="1"/>
  <c r="V1209" i="3"/>
  <c r="U1209" i="3" s="1"/>
  <c r="AA1209" i="3"/>
  <c r="AB1209" i="3" s="1"/>
  <c r="AD1209" i="3"/>
  <c r="AE1209" i="3" s="1"/>
  <c r="AF1209" i="3"/>
  <c r="AH1209" i="3"/>
  <c r="A1210" i="3"/>
  <c r="C1210" i="3" s="1"/>
  <c r="Y1210" i="3"/>
  <c r="AG1210" i="3"/>
  <c r="AF1210" i="3" s="1"/>
  <c r="AI1210" i="3"/>
  <c r="AJ1210" i="3"/>
  <c r="AK1210" i="3"/>
  <c r="AL1210" i="3"/>
  <c r="AP1210" i="3"/>
  <c r="AR1210" i="3"/>
  <c r="AU1210" i="3" s="1"/>
  <c r="AX1210" i="3" s="1"/>
  <c r="BA1210" i="3" s="1"/>
  <c r="BD1210" i="3" s="1"/>
  <c r="BG1210" i="3" s="1"/>
  <c r="BJ1210" i="3" s="1"/>
  <c r="BM1210" i="3" s="1"/>
  <c r="BP1210" i="3" s="1"/>
  <c r="AS1210" i="3"/>
  <c r="AV1210" i="3"/>
  <c r="AY1210" i="3"/>
  <c r="BB1210" i="3"/>
  <c r="BE1210" i="3"/>
  <c r="BH1210" i="3"/>
  <c r="BK1210" i="3"/>
  <c r="BN1210" i="3"/>
  <c r="BQ1210" i="3"/>
  <c r="BS1210" i="3"/>
  <c r="BT1210" i="3"/>
  <c r="BV1210" i="3"/>
  <c r="BW1210" i="3"/>
  <c r="BY1210" i="3"/>
  <c r="CB1210" i="3"/>
  <c r="CC1210" i="3"/>
  <c r="CD1210" i="3"/>
  <c r="CE1210" i="3"/>
  <c r="CF1210" i="3"/>
  <c r="CG1210" i="3"/>
  <c r="C1211" i="3"/>
  <c r="R1211" i="3"/>
  <c r="Q1211" i="3" s="1"/>
  <c r="V1211" i="3"/>
  <c r="U1211" i="3" s="1"/>
  <c r="AA1211" i="3"/>
  <c r="AB1211" i="3" s="1"/>
  <c r="AD1211" i="3"/>
  <c r="AE1211" i="3" s="1"/>
  <c r="AF1211" i="3"/>
  <c r="AH1211" i="3"/>
  <c r="A1212" i="3"/>
  <c r="C1212" i="3" s="1"/>
  <c r="Y1212" i="3"/>
  <c r="AG1212" i="3"/>
  <c r="AF1212" i="3" s="1"/>
  <c r="AI1212" i="3"/>
  <c r="AJ1212" i="3"/>
  <c r="AK1212" i="3"/>
  <c r="AL1212" i="3"/>
  <c r="AP1212" i="3"/>
  <c r="AR1212" i="3"/>
  <c r="AS1212" i="3"/>
  <c r="AV1212" i="3"/>
  <c r="AY1212" i="3"/>
  <c r="BB1212" i="3"/>
  <c r="BE1212" i="3"/>
  <c r="BH1212" i="3"/>
  <c r="BJ1212" i="3"/>
  <c r="BK1212" i="3"/>
  <c r="BM1212" i="3"/>
  <c r="BN1212" i="3"/>
  <c r="BP1212" i="3"/>
  <c r="BQ1212" i="3"/>
  <c r="BS1212" i="3"/>
  <c r="BT1212" i="3"/>
  <c r="BV1212" i="3"/>
  <c r="BW1212" i="3"/>
  <c r="BY1212" i="3"/>
  <c r="CB1212" i="3"/>
  <c r="CC1212" i="3"/>
  <c r="CD1212" i="3"/>
  <c r="CE1212" i="3"/>
  <c r="CF1212" i="3"/>
  <c r="CG1212" i="3"/>
  <c r="C1213" i="3"/>
  <c r="R1213" i="3"/>
  <c r="Q1213" i="3" s="1"/>
  <c r="V1213" i="3"/>
  <c r="U1213" i="3" s="1"/>
  <c r="AA1213" i="3"/>
  <c r="AB1213" i="3" s="1"/>
  <c r="AD1213" i="3"/>
  <c r="AE1213" i="3" s="1"/>
  <c r="AF1213" i="3"/>
  <c r="AH1213" i="3"/>
  <c r="C1214" i="3"/>
  <c r="R1214" i="3"/>
  <c r="Q1214" i="3" s="1"/>
  <c r="V1214" i="3"/>
  <c r="U1214" i="3" s="1"/>
  <c r="AA1214" i="3"/>
  <c r="AB1214" i="3" s="1"/>
  <c r="AD1214" i="3"/>
  <c r="AE1214" i="3" s="1"/>
  <c r="C1215" i="3"/>
  <c r="R1215" i="3"/>
  <c r="Q1215" i="3" s="1"/>
  <c r="V1215" i="3"/>
  <c r="U1215" i="3" s="1"/>
  <c r="AA1215" i="3"/>
  <c r="AB1215" i="3" s="1"/>
  <c r="AD1215" i="3"/>
  <c r="AE1215" i="3" s="1"/>
  <c r="A1216" i="3"/>
  <c r="C1216" i="3" s="1"/>
  <c r="Y1216" i="3"/>
  <c r="AG1216" i="3"/>
  <c r="AF1216" i="3" s="1"/>
  <c r="AI1216" i="3"/>
  <c r="AJ1216" i="3"/>
  <c r="AK1216" i="3"/>
  <c r="AL1216" i="3"/>
  <c r="AP1216" i="3"/>
  <c r="AR1216" i="3"/>
  <c r="AU1216" i="3" s="1"/>
  <c r="AX1216" i="3" s="1"/>
  <c r="BA1216" i="3" s="1"/>
  <c r="BD1216" i="3" s="1"/>
  <c r="AS1216" i="3"/>
  <c r="AV1216" i="3"/>
  <c r="AY1216" i="3"/>
  <c r="BB1216" i="3"/>
  <c r="BE1216" i="3"/>
  <c r="BG1216" i="3"/>
  <c r="BH1216" i="3"/>
  <c r="BJ1216" i="3"/>
  <c r="BK1216" i="3"/>
  <c r="BM1216" i="3"/>
  <c r="BN1216" i="3"/>
  <c r="BP1216" i="3"/>
  <c r="BQ1216" i="3"/>
  <c r="BS1216" i="3"/>
  <c r="BT1216" i="3"/>
  <c r="BV1216" i="3"/>
  <c r="BW1216" i="3"/>
  <c r="BY1216" i="3"/>
  <c r="CB1216" i="3"/>
  <c r="CC1216" i="3"/>
  <c r="CD1216" i="3"/>
  <c r="CE1216" i="3"/>
  <c r="CF1216" i="3"/>
  <c r="CG1216" i="3"/>
  <c r="C1217" i="3"/>
  <c r="R1217" i="3"/>
  <c r="Q1217" i="3" s="1"/>
  <c r="V1217" i="3"/>
  <c r="U1217" i="3" s="1"/>
  <c r="AA1217" i="3"/>
  <c r="AB1217" i="3" s="1"/>
  <c r="AD1217" i="3"/>
  <c r="AE1217" i="3" s="1"/>
  <c r="AF1217" i="3"/>
  <c r="AH1217" i="3"/>
  <c r="A1218" i="3"/>
  <c r="C1218" i="3" s="1"/>
  <c r="Y1218" i="3"/>
  <c r="AG1218" i="3"/>
  <c r="AF1218" i="3" s="1"/>
  <c r="AI1218" i="3"/>
  <c r="AJ1218" i="3"/>
  <c r="AK1218" i="3"/>
  <c r="AL1218" i="3"/>
  <c r="AP1218" i="3"/>
  <c r="AR1218" i="3"/>
  <c r="AS1218" i="3"/>
  <c r="AV1218" i="3"/>
  <c r="AY1218" i="3"/>
  <c r="BA1218" i="3"/>
  <c r="BB1218" i="3"/>
  <c r="BD1218" i="3"/>
  <c r="BE1218" i="3"/>
  <c r="BG1218" i="3"/>
  <c r="BH1218" i="3"/>
  <c r="BJ1218" i="3"/>
  <c r="BK1218" i="3"/>
  <c r="BM1218" i="3"/>
  <c r="BN1218" i="3"/>
  <c r="BP1218" i="3"/>
  <c r="BQ1218" i="3"/>
  <c r="BS1218" i="3"/>
  <c r="BT1218" i="3"/>
  <c r="BV1218" i="3"/>
  <c r="BW1218" i="3"/>
  <c r="BY1218" i="3"/>
  <c r="CB1218" i="3"/>
  <c r="CC1218" i="3"/>
  <c r="CD1218" i="3"/>
  <c r="CE1218" i="3"/>
  <c r="CF1218" i="3"/>
  <c r="CG1218" i="3"/>
  <c r="C1219" i="3"/>
  <c r="R1219" i="3"/>
  <c r="Q1219" i="3" s="1"/>
  <c r="V1219" i="3"/>
  <c r="U1219" i="3" s="1"/>
  <c r="AA1219" i="3"/>
  <c r="AB1219" i="3" s="1"/>
  <c r="AD1219" i="3"/>
  <c r="AE1219" i="3" s="1"/>
  <c r="AF1219" i="3"/>
  <c r="AH1219" i="3"/>
  <c r="A1220" i="3"/>
  <c r="C1220" i="3" s="1"/>
  <c r="AG1220" i="3"/>
  <c r="AF1220" i="3" s="1"/>
  <c r="AI1220" i="3"/>
  <c r="AJ1220" i="3"/>
  <c r="AK1220" i="3"/>
  <c r="AL1220" i="3"/>
  <c r="AP1220" i="3"/>
  <c r="AR1220" i="3"/>
  <c r="AS1220" i="3"/>
  <c r="AU1220" i="3"/>
  <c r="AV1220" i="3"/>
  <c r="AX1220" i="3"/>
  <c r="AY1220" i="3"/>
  <c r="BA1220" i="3"/>
  <c r="BB1220" i="3"/>
  <c r="BD1220" i="3"/>
  <c r="BE1220" i="3"/>
  <c r="BG1220" i="3"/>
  <c r="BH1220" i="3"/>
  <c r="BJ1220" i="3"/>
  <c r="BK1220" i="3"/>
  <c r="BM1220" i="3"/>
  <c r="BN1220" i="3"/>
  <c r="BP1220" i="3"/>
  <c r="BQ1220" i="3"/>
  <c r="BS1220" i="3"/>
  <c r="BT1220" i="3"/>
  <c r="BV1220" i="3"/>
  <c r="BW1220" i="3"/>
  <c r="BY1220" i="3"/>
  <c r="CB1220" i="3"/>
  <c r="CC1220" i="3"/>
  <c r="CD1220" i="3"/>
  <c r="CE1220" i="3"/>
  <c r="CF1220" i="3"/>
  <c r="CG1220" i="3"/>
  <c r="C1221" i="3"/>
  <c r="R1221" i="3"/>
  <c r="Q1221" i="3" s="1"/>
  <c r="V1221" i="3"/>
  <c r="U1221" i="3" s="1"/>
  <c r="AA1221" i="3"/>
  <c r="AB1221" i="3" s="1"/>
  <c r="AD1221" i="3"/>
  <c r="AE1221" i="3" s="1"/>
  <c r="AF1221" i="3"/>
  <c r="AH1221" i="3"/>
  <c r="C1222" i="3"/>
  <c r="R1222" i="3"/>
  <c r="Q1222" i="3" s="1"/>
  <c r="V1222" i="3"/>
  <c r="U1222" i="3" s="1"/>
  <c r="AA1222" i="3"/>
  <c r="AB1222" i="3" s="1"/>
  <c r="AD1222" i="3"/>
  <c r="AE1222" i="3" s="1"/>
  <c r="C1223" i="3"/>
  <c r="R1223" i="3"/>
  <c r="Q1223" i="3" s="1"/>
  <c r="V1223" i="3"/>
  <c r="U1223" i="3" s="1"/>
  <c r="AA1223" i="3"/>
  <c r="AB1223" i="3" s="1"/>
  <c r="AD1223" i="3"/>
  <c r="AE1223" i="3" s="1"/>
  <c r="C1224" i="3"/>
  <c r="R1224" i="3"/>
  <c r="Q1224" i="3" s="1"/>
  <c r="V1224" i="3"/>
  <c r="U1224" i="3" s="1"/>
  <c r="AA1224" i="3"/>
  <c r="AB1224" i="3" s="1"/>
  <c r="AD1224" i="3"/>
  <c r="AE1224" i="3" s="1"/>
  <c r="C1225" i="3"/>
  <c r="R1225" i="3"/>
  <c r="Q1225" i="3" s="1"/>
  <c r="V1225" i="3"/>
  <c r="U1225" i="3" s="1"/>
  <c r="AA1225" i="3"/>
  <c r="AB1225" i="3" s="1"/>
  <c r="AD1225" i="3"/>
  <c r="AE1225" i="3" s="1"/>
  <c r="C1226" i="3"/>
  <c r="R1226" i="3"/>
  <c r="Q1226" i="3" s="1"/>
  <c r="V1226" i="3"/>
  <c r="U1226" i="3" s="1"/>
  <c r="AA1226" i="3"/>
  <c r="AB1226" i="3" s="1"/>
  <c r="AD1226" i="3"/>
  <c r="AE1226" i="3" s="1"/>
  <c r="C1227" i="3"/>
  <c r="R1227" i="3"/>
  <c r="Q1227" i="3" s="1"/>
  <c r="V1227" i="3"/>
  <c r="U1227" i="3" s="1"/>
  <c r="AA1227" i="3"/>
  <c r="AB1227" i="3" s="1"/>
  <c r="AD1227" i="3"/>
  <c r="AE1227" i="3" s="1"/>
  <c r="C1228" i="3"/>
  <c r="R1228" i="3"/>
  <c r="Q1228" i="3" s="1"/>
  <c r="V1228" i="3"/>
  <c r="U1228" i="3" s="1"/>
  <c r="AA1228" i="3"/>
  <c r="AB1228" i="3" s="1"/>
  <c r="AD1228" i="3"/>
  <c r="AE1228" i="3" s="1"/>
  <c r="C1229" i="3"/>
  <c r="R1229" i="3"/>
  <c r="Q1229" i="3" s="1"/>
  <c r="V1229" i="3"/>
  <c r="U1229" i="3" s="1"/>
  <c r="AA1229" i="3"/>
  <c r="AB1229" i="3" s="1"/>
  <c r="AD1229" i="3"/>
  <c r="AE1229" i="3" s="1"/>
  <c r="C1230" i="3"/>
  <c r="R1230" i="3"/>
  <c r="Q1230" i="3" s="1"/>
  <c r="V1230" i="3"/>
  <c r="U1230" i="3" s="1"/>
  <c r="AA1230" i="3"/>
  <c r="AB1230" i="3" s="1"/>
  <c r="AD1230" i="3"/>
  <c r="AE1230" i="3" s="1"/>
  <c r="C1231" i="3"/>
  <c r="R1231" i="3"/>
  <c r="Q1231" i="3" s="1"/>
  <c r="V1231" i="3"/>
  <c r="U1231" i="3" s="1"/>
  <c r="AA1231" i="3"/>
  <c r="AB1231" i="3" s="1"/>
  <c r="AD1231" i="3"/>
  <c r="AE1231" i="3" s="1"/>
  <c r="C1232" i="3"/>
  <c r="R1232" i="3"/>
  <c r="Q1232" i="3" s="1"/>
  <c r="V1232" i="3"/>
  <c r="U1232" i="3" s="1"/>
  <c r="AA1232" i="3"/>
  <c r="AB1232" i="3" s="1"/>
  <c r="AD1232" i="3"/>
  <c r="AE1232" i="3" s="1"/>
  <c r="C1233" i="3"/>
  <c r="R1233" i="3"/>
  <c r="Q1233" i="3" s="1"/>
  <c r="V1233" i="3"/>
  <c r="U1233" i="3" s="1"/>
  <c r="AA1233" i="3"/>
  <c r="AB1233" i="3" s="1"/>
  <c r="AD1233" i="3"/>
  <c r="AE1233" i="3" s="1"/>
  <c r="C1234" i="3"/>
  <c r="R1234" i="3"/>
  <c r="Q1234" i="3" s="1"/>
  <c r="V1234" i="3"/>
  <c r="U1234" i="3" s="1"/>
  <c r="AA1234" i="3"/>
  <c r="AB1234" i="3" s="1"/>
  <c r="AD1234" i="3"/>
  <c r="AE1234" i="3" s="1"/>
  <c r="C1235" i="3"/>
  <c r="R1235" i="3"/>
  <c r="Q1235" i="3" s="1"/>
  <c r="V1235" i="3"/>
  <c r="U1235" i="3" s="1"/>
  <c r="AA1235" i="3"/>
  <c r="AB1235" i="3" s="1"/>
  <c r="AD1235" i="3"/>
  <c r="AE1235" i="3" s="1"/>
  <c r="C1236" i="3"/>
  <c r="R1236" i="3"/>
  <c r="Q1236" i="3" s="1"/>
  <c r="V1236" i="3"/>
  <c r="U1236" i="3" s="1"/>
  <c r="AA1236" i="3"/>
  <c r="AB1236" i="3" s="1"/>
  <c r="AD1236" i="3"/>
  <c r="AE1236" i="3" s="1"/>
  <c r="C1237" i="3"/>
  <c r="R1237" i="3"/>
  <c r="Q1237" i="3" s="1"/>
  <c r="V1237" i="3"/>
  <c r="U1237" i="3" s="1"/>
  <c r="AA1237" i="3"/>
  <c r="AB1237" i="3" s="1"/>
  <c r="AD1237" i="3"/>
  <c r="AE1237" i="3" s="1"/>
  <c r="C1238" i="3"/>
  <c r="R1238" i="3"/>
  <c r="Q1238" i="3" s="1"/>
  <c r="V1238" i="3"/>
  <c r="U1238" i="3" s="1"/>
  <c r="AA1238" i="3"/>
  <c r="AB1238" i="3" s="1"/>
  <c r="AD1238" i="3"/>
  <c r="AE1238" i="3" s="1"/>
  <c r="C1239" i="3"/>
  <c r="R1239" i="3"/>
  <c r="Q1239" i="3" s="1"/>
  <c r="V1239" i="3"/>
  <c r="U1239" i="3" s="1"/>
  <c r="AA1239" i="3"/>
  <c r="AB1239" i="3" s="1"/>
  <c r="AD1239" i="3"/>
  <c r="AE1239" i="3" s="1"/>
  <c r="C1240" i="3"/>
  <c r="R1240" i="3"/>
  <c r="Q1240" i="3" s="1"/>
  <c r="V1240" i="3"/>
  <c r="U1240" i="3" s="1"/>
  <c r="AA1240" i="3"/>
  <c r="AB1240" i="3" s="1"/>
  <c r="AD1240" i="3"/>
  <c r="AE1240" i="3" s="1"/>
  <c r="C1241" i="3"/>
  <c r="R1241" i="3"/>
  <c r="Q1241" i="3" s="1"/>
  <c r="V1241" i="3"/>
  <c r="U1241" i="3" s="1"/>
  <c r="AA1241" i="3"/>
  <c r="AB1241" i="3" s="1"/>
  <c r="AD1241" i="3"/>
  <c r="AE1241" i="3" s="1"/>
  <c r="C1242" i="3"/>
  <c r="R1242" i="3"/>
  <c r="Q1242" i="3" s="1"/>
  <c r="V1242" i="3"/>
  <c r="U1242" i="3" s="1"/>
  <c r="AA1242" i="3"/>
  <c r="AB1242" i="3" s="1"/>
  <c r="AD1242" i="3"/>
  <c r="AE1242" i="3" s="1"/>
  <c r="C1243" i="3"/>
  <c r="R1243" i="3"/>
  <c r="Q1243" i="3" s="1"/>
  <c r="V1243" i="3"/>
  <c r="U1243" i="3" s="1"/>
  <c r="AA1243" i="3"/>
  <c r="AB1243" i="3" s="1"/>
  <c r="AD1243" i="3"/>
  <c r="AE1243" i="3" s="1"/>
  <c r="C1244" i="3"/>
  <c r="R1244" i="3"/>
  <c r="Q1244" i="3" s="1"/>
  <c r="V1244" i="3"/>
  <c r="U1244" i="3" s="1"/>
  <c r="AA1244" i="3"/>
  <c r="AB1244" i="3" s="1"/>
  <c r="AD1244" i="3"/>
  <c r="AE1244" i="3" s="1"/>
  <c r="C1245" i="3"/>
  <c r="R1245" i="3"/>
  <c r="Q1245" i="3" s="1"/>
  <c r="V1245" i="3"/>
  <c r="U1245" i="3" s="1"/>
  <c r="AA1245" i="3"/>
  <c r="AB1245" i="3" s="1"/>
  <c r="AD1245" i="3"/>
  <c r="AE1245" i="3" s="1"/>
  <c r="C1246" i="3"/>
  <c r="R1246" i="3"/>
  <c r="Q1246" i="3" s="1"/>
  <c r="V1246" i="3"/>
  <c r="U1246" i="3" s="1"/>
  <c r="AA1246" i="3"/>
  <c r="AB1246" i="3" s="1"/>
  <c r="AD1246" i="3"/>
  <c r="AE1246" i="3" s="1"/>
  <c r="C1247" i="3"/>
  <c r="R1247" i="3"/>
  <c r="Q1247" i="3" s="1"/>
  <c r="V1247" i="3"/>
  <c r="U1247" i="3" s="1"/>
  <c r="AA1247" i="3"/>
  <c r="AB1247" i="3" s="1"/>
  <c r="AD1247" i="3"/>
  <c r="AE1247" i="3" s="1"/>
  <c r="C1248" i="3"/>
  <c r="R1248" i="3"/>
  <c r="Q1248" i="3" s="1"/>
  <c r="V1248" i="3"/>
  <c r="U1248" i="3" s="1"/>
  <c r="AA1248" i="3"/>
  <c r="AB1248" i="3" s="1"/>
  <c r="AD1248" i="3"/>
  <c r="AE1248" i="3" s="1"/>
  <c r="C1249" i="3"/>
  <c r="R1249" i="3"/>
  <c r="Q1249" i="3" s="1"/>
  <c r="V1249" i="3"/>
  <c r="U1249" i="3" s="1"/>
  <c r="AA1249" i="3"/>
  <c r="AB1249" i="3" s="1"/>
  <c r="AD1249" i="3"/>
  <c r="AE1249" i="3" s="1"/>
  <c r="C1250" i="3"/>
  <c r="R1250" i="3"/>
  <c r="Q1250" i="3" s="1"/>
  <c r="V1250" i="3"/>
  <c r="U1250" i="3" s="1"/>
  <c r="AA1250" i="3"/>
  <c r="AB1250" i="3" s="1"/>
  <c r="AD1250" i="3"/>
  <c r="AE1250" i="3" s="1"/>
  <c r="C1251" i="3"/>
  <c r="R1251" i="3"/>
  <c r="Q1251" i="3" s="1"/>
  <c r="V1251" i="3"/>
  <c r="U1251" i="3" s="1"/>
  <c r="AA1251" i="3"/>
  <c r="AB1251" i="3" s="1"/>
  <c r="AD1251" i="3"/>
  <c r="AE1251" i="3" s="1"/>
  <c r="C1252" i="3"/>
  <c r="R1252" i="3"/>
  <c r="Q1252" i="3" s="1"/>
  <c r="V1252" i="3"/>
  <c r="U1252" i="3" s="1"/>
  <c r="AA1252" i="3"/>
  <c r="AB1252" i="3" s="1"/>
  <c r="AD1252" i="3"/>
  <c r="AE1252" i="3" s="1"/>
  <c r="C1253" i="3"/>
  <c r="R1253" i="3"/>
  <c r="Q1253" i="3" s="1"/>
  <c r="V1253" i="3"/>
  <c r="U1253" i="3" s="1"/>
  <c r="AA1253" i="3"/>
  <c r="AB1253" i="3" s="1"/>
  <c r="AD1253" i="3"/>
  <c r="AE1253" i="3" s="1"/>
  <c r="C1254" i="3"/>
  <c r="R1254" i="3"/>
  <c r="Q1254" i="3" s="1"/>
  <c r="V1254" i="3"/>
  <c r="U1254" i="3" s="1"/>
  <c r="AA1254" i="3"/>
  <c r="AB1254" i="3" s="1"/>
  <c r="AD1254" i="3"/>
  <c r="AE1254" i="3" s="1"/>
  <c r="C1255" i="3"/>
  <c r="R1255" i="3"/>
  <c r="Q1255" i="3" s="1"/>
  <c r="V1255" i="3"/>
  <c r="U1255" i="3" s="1"/>
  <c r="AA1255" i="3"/>
  <c r="AB1255" i="3" s="1"/>
  <c r="AD1255" i="3"/>
  <c r="AE1255" i="3" s="1"/>
  <c r="C1256" i="3"/>
  <c r="R1256" i="3"/>
  <c r="Q1256" i="3" s="1"/>
  <c r="V1256" i="3"/>
  <c r="U1256" i="3" s="1"/>
  <c r="AA1256" i="3"/>
  <c r="AB1256" i="3" s="1"/>
  <c r="AD1256" i="3"/>
  <c r="AE1256" i="3" s="1"/>
  <c r="C1257" i="3"/>
  <c r="R1257" i="3"/>
  <c r="Q1257" i="3" s="1"/>
  <c r="V1257" i="3"/>
  <c r="U1257" i="3" s="1"/>
  <c r="AA1257" i="3"/>
  <c r="AB1257" i="3" s="1"/>
  <c r="AD1257" i="3"/>
  <c r="AE1257" i="3" s="1"/>
  <c r="C1258" i="3"/>
  <c r="R1258" i="3"/>
  <c r="Q1258" i="3" s="1"/>
  <c r="V1258" i="3"/>
  <c r="U1258" i="3" s="1"/>
  <c r="AA1258" i="3"/>
  <c r="AB1258" i="3" s="1"/>
  <c r="AD1258" i="3"/>
  <c r="AE1258" i="3" s="1"/>
  <c r="C1259" i="3"/>
  <c r="R1259" i="3"/>
  <c r="Q1259" i="3" s="1"/>
  <c r="V1259" i="3"/>
  <c r="U1259" i="3" s="1"/>
  <c r="AA1259" i="3"/>
  <c r="AB1259" i="3" s="1"/>
  <c r="AD1259" i="3"/>
  <c r="AE1259" i="3" s="1"/>
  <c r="C1260" i="3"/>
  <c r="R1260" i="3"/>
  <c r="Q1260" i="3" s="1"/>
  <c r="V1260" i="3"/>
  <c r="U1260" i="3" s="1"/>
  <c r="AA1260" i="3"/>
  <c r="AB1260" i="3" s="1"/>
  <c r="AD1260" i="3"/>
  <c r="AE1260" i="3" s="1"/>
  <c r="C1261" i="3"/>
  <c r="R1261" i="3"/>
  <c r="Q1261" i="3" s="1"/>
  <c r="V1261" i="3"/>
  <c r="U1261" i="3" s="1"/>
  <c r="AA1261" i="3"/>
  <c r="AB1261" i="3" s="1"/>
  <c r="AD1261" i="3"/>
  <c r="AE1261" i="3" s="1"/>
  <c r="C1262" i="3"/>
  <c r="R1262" i="3"/>
  <c r="Q1262" i="3" s="1"/>
  <c r="V1262" i="3"/>
  <c r="U1262" i="3" s="1"/>
  <c r="AA1262" i="3"/>
  <c r="AB1262" i="3" s="1"/>
  <c r="AD1262" i="3"/>
  <c r="AE1262" i="3" s="1"/>
  <c r="C1263" i="3"/>
  <c r="R1263" i="3"/>
  <c r="Q1263" i="3" s="1"/>
  <c r="V1263" i="3"/>
  <c r="U1263" i="3" s="1"/>
  <c r="AA1263" i="3"/>
  <c r="AB1263" i="3" s="1"/>
  <c r="AD1263" i="3"/>
  <c r="AE1263" i="3" s="1"/>
  <c r="C1264" i="3"/>
  <c r="R1264" i="3"/>
  <c r="Q1264" i="3" s="1"/>
  <c r="V1264" i="3"/>
  <c r="U1264" i="3" s="1"/>
  <c r="AA1264" i="3"/>
  <c r="AB1264" i="3" s="1"/>
  <c r="AD1264" i="3"/>
  <c r="AE1264" i="3" s="1"/>
  <c r="C1265" i="3"/>
  <c r="R1265" i="3"/>
  <c r="Q1265" i="3" s="1"/>
  <c r="V1265" i="3"/>
  <c r="U1265" i="3" s="1"/>
  <c r="AA1265" i="3"/>
  <c r="AB1265" i="3" s="1"/>
  <c r="AD1265" i="3"/>
  <c r="AE1265" i="3" s="1"/>
  <c r="C1266" i="3"/>
  <c r="R1266" i="3"/>
  <c r="Q1266" i="3" s="1"/>
  <c r="V1266" i="3"/>
  <c r="U1266" i="3" s="1"/>
  <c r="AA1266" i="3"/>
  <c r="AB1266" i="3" s="1"/>
  <c r="AD1266" i="3"/>
  <c r="AE1266" i="3" s="1"/>
  <c r="C1267" i="3"/>
  <c r="R1267" i="3"/>
  <c r="Q1267" i="3" s="1"/>
  <c r="V1267" i="3"/>
  <c r="U1267" i="3" s="1"/>
  <c r="AA1267" i="3"/>
  <c r="AB1267" i="3" s="1"/>
  <c r="AD1267" i="3"/>
  <c r="AE1267" i="3" s="1"/>
  <c r="C1268" i="3"/>
  <c r="R1268" i="3"/>
  <c r="Q1268" i="3" s="1"/>
  <c r="V1268" i="3"/>
  <c r="U1268" i="3" s="1"/>
  <c r="AA1268" i="3"/>
  <c r="AB1268" i="3" s="1"/>
  <c r="AD1268" i="3"/>
  <c r="AE1268" i="3" s="1"/>
  <c r="C1269" i="3"/>
  <c r="R1269" i="3"/>
  <c r="Q1269" i="3" s="1"/>
  <c r="V1269" i="3"/>
  <c r="U1269" i="3" s="1"/>
  <c r="AA1269" i="3"/>
  <c r="AB1269" i="3" s="1"/>
  <c r="AD1269" i="3"/>
  <c r="AE1269" i="3" s="1"/>
  <c r="C1271" i="3"/>
  <c r="R1271" i="3"/>
  <c r="Q1271" i="3" s="1"/>
  <c r="V1271" i="3"/>
  <c r="U1271" i="3" s="1"/>
  <c r="AA1271" i="3"/>
  <c r="AB1271" i="3" s="1"/>
  <c r="AD1271" i="3"/>
  <c r="AE1271" i="3" s="1"/>
  <c r="C1272" i="3"/>
  <c r="R1272" i="3"/>
  <c r="Q1272" i="3" s="1"/>
  <c r="V1272" i="3"/>
  <c r="U1272" i="3" s="1"/>
  <c r="AA1272" i="3"/>
  <c r="AB1272" i="3" s="1"/>
  <c r="AD1272" i="3"/>
  <c r="AE1272" i="3" s="1"/>
  <c r="C1273" i="3"/>
  <c r="R1273" i="3"/>
  <c r="Q1273" i="3" s="1"/>
  <c r="V1273" i="3"/>
  <c r="U1273" i="3" s="1"/>
  <c r="AA1273" i="3"/>
  <c r="AB1273" i="3" s="1"/>
  <c r="AD1273" i="3"/>
  <c r="AE1273" i="3" s="1"/>
  <c r="C1274" i="3"/>
  <c r="R1274" i="3"/>
  <c r="Q1274" i="3" s="1"/>
  <c r="V1274" i="3"/>
  <c r="U1274" i="3" s="1"/>
  <c r="AA1274" i="3"/>
  <c r="AB1274" i="3" s="1"/>
  <c r="AD1274" i="3"/>
  <c r="AE1274" i="3" s="1"/>
  <c r="A1270" i="3"/>
  <c r="C1270" i="3" s="1"/>
  <c r="Y1270" i="3"/>
  <c r="C1275" i="3"/>
  <c r="R1275" i="3"/>
  <c r="Q1275" i="3" s="1"/>
  <c r="V1275" i="3"/>
  <c r="U1275" i="3" s="1"/>
  <c r="AA1275" i="3"/>
  <c r="AB1275" i="3" s="1"/>
  <c r="AD1275" i="3"/>
  <c r="AE1275" i="3" s="1"/>
  <c r="C1276" i="3"/>
  <c r="R1276" i="3"/>
  <c r="Q1276" i="3" s="1"/>
  <c r="V1276" i="3"/>
  <c r="U1276" i="3" s="1"/>
  <c r="AA1276" i="3"/>
  <c r="AB1276" i="3" s="1"/>
  <c r="AD1276" i="3"/>
  <c r="AE1276" i="3" s="1"/>
  <c r="C1277" i="3"/>
  <c r="R1277" i="3"/>
  <c r="Q1277" i="3" s="1"/>
  <c r="V1277" i="3"/>
  <c r="U1277" i="3" s="1"/>
  <c r="AA1277" i="3"/>
  <c r="AB1277" i="3" s="1"/>
  <c r="AD1277" i="3"/>
  <c r="AE1277" i="3" s="1"/>
  <c r="C1278" i="3"/>
  <c r="R1278" i="3"/>
  <c r="Q1278" i="3" s="1"/>
  <c r="V1278" i="3"/>
  <c r="U1278" i="3" s="1"/>
  <c r="AA1278" i="3"/>
  <c r="AB1278" i="3" s="1"/>
  <c r="AD1278" i="3"/>
  <c r="AE1278" i="3" s="1"/>
  <c r="C1279" i="3"/>
  <c r="R1279" i="3"/>
  <c r="Q1279" i="3" s="1"/>
  <c r="V1279" i="3"/>
  <c r="U1279" i="3" s="1"/>
  <c r="AA1279" i="3"/>
  <c r="AB1279" i="3" s="1"/>
  <c r="AD1279" i="3"/>
  <c r="AE1279" i="3" s="1"/>
  <c r="C1280" i="3"/>
  <c r="R1280" i="3"/>
  <c r="Q1280" i="3" s="1"/>
  <c r="V1280" i="3"/>
  <c r="U1280" i="3" s="1"/>
  <c r="AA1280" i="3"/>
  <c r="AB1280" i="3" s="1"/>
  <c r="AD1280" i="3"/>
  <c r="AE1280" i="3" s="1"/>
  <c r="C1281" i="3"/>
  <c r="R1281" i="3"/>
  <c r="Q1281" i="3" s="1"/>
  <c r="V1281" i="3"/>
  <c r="U1281" i="3" s="1"/>
  <c r="AA1281" i="3"/>
  <c r="AB1281" i="3" s="1"/>
  <c r="AD1281" i="3"/>
  <c r="AE1281" i="3" s="1"/>
  <c r="C1282" i="3"/>
  <c r="R1282" i="3"/>
  <c r="Q1282" i="3" s="1"/>
  <c r="V1282" i="3"/>
  <c r="U1282" i="3" s="1"/>
  <c r="AA1282" i="3"/>
  <c r="AB1282" i="3" s="1"/>
  <c r="AD1282" i="3"/>
  <c r="AE1282" i="3" s="1"/>
  <c r="C1283" i="3"/>
  <c r="R1283" i="3"/>
  <c r="Q1283" i="3" s="1"/>
  <c r="V1283" i="3"/>
  <c r="U1283" i="3" s="1"/>
  <c r="AA1283" i="3"/>
  <c r="AB1283" i="3" s="1"/>
  <c r="AD1283" i="3"/>
  <c r="AE1283" i="3" s="1"/>
  <c r="C1284" i="3"/>
  <c r="R1284" i="3"/>
  <c r="Q1284" i="3" s="1"/>
  <c r="V1284" i="3"/>
  <c r="U1284" i="3" s="1"/>
  <c r="AA1284" i="3"/>
  <c r="AB1284" i="3" s="1"/>
  <c r="AD1284" i="3"/>
  <c r="AE1284" i="3" s="1"/>
  <c r="C1285" i="3"/>
  <c r="R1285" i="3"/>
  <c r="Q1285" i="3" s="1"/>
  <c r="V1285" i="3"/>
  <c r="U1285" i="3" s="1"/>
  <c r="AA1285" i="3"/>
  <c r="AB1285" i="3" s="1"/>
  <c r="AD1285" i="3"/>
  <c r="AE1285" i="3" s="1"/>
  <c r="C1286" i="3"/>
  <c r="R1286" i="3"/>
  <c r="Q1286" i="3" s="1"/>
  <c r="V1286" i="3"/>
  <c r="U1286" i="3" s="1"/>
  <c r="AA1286" i="3"/>
  <c r="AB1286" i="3" s="1"/>
  <c r="AD1286" i="3"/>
  <c r="AE1286" i="3" s="1"/>
  <c r="C1287" i="3"/>
  <c r="R1287" i="3"/>
  <c r="Q1287" i="3" s="1"/>
  <c r="V1287" i="3"/>
  <c r="U1287" i="3" s="1"/>
  <c r="AA1287" i="3"/>
  <c r="AB1287" i="3" s="1"/>
  <c r="AD1287" i="3"/>
  <c r="AE1287" i="3" s="1"/>
  <c r="C1288" i="3"/>
  <c r="R1288" i="3"/>
  <c r="Q1288" i="3" s="1"/>
  <c r="V1288" i="3"/>
  <c r="U1288" i="3" s="1"/>
  <c r="AA1288" i="3"/>
  <c r="AB1288" i="3" s="1"/>
  <c r="AD1288" i="3"/>
  <c r="AE1288" i="3" s="1"/>
  <c r="C1289" i="3"/>
  <c r="R1289" i="3"/>
  <c r="Q1289" i="3" s="1"/>
  <c r="V1289" i="3"/>
  <c r="U1289" i="3" s="1"/>
  <c r="AA1289" i="3"/>
  <c r="AB1289" i="3" s="1"/>
  <c r="AD1289" i="3"/>
  <c r="AE1289" i="3" s="1"/>
  <c r="C1290" i="3"/>
  <c r="R1290" i="3"/>
  <c r="Q1290" i="3" s="1"/>
  <c r="V1290" i="3"/>
  <c r="U1290" i="3" s="1"/>
  <c r="AA1290" i="3"/>
  <c r="AB1290" i="3" s="1"/>
  <c r="AD1290" i="3"/>
  <c r="AE1290" i="3" s="1"/>
  <c r="C1291" i="3"/>
  <c r="R1291" i="3"/>
  <c r="Q1291" i="3" s="1"/>
  <c r="V1291" i="3"/>
  <c r="U1291" i="3" s="1"/>
  <c r="AA1291" i="3"/>
  <c r="AB1291" i="3" s="1"/>
  <c r="AD1291" i="3"/>
  <c r="AE1291" i="3" s="1"/>
  <c r="C1292" i="3"/>
  <c r="R1292" i="3"/>
  <c r="Q1292" i="3" s="1"/>
  <c r="V1292" i="3"/>
  <c r="U1292" i="3" s="1"/>
  <c r="AA1292" i="3"/>
  <c r="AB1292" i="3" s="1"/>
  <c r="AD1292" i="3"/>
  <c r="AE1292" i="3" s="1"/>
  <c r="C1293" i="3"/>
  <c r="R1293" i="3"/>
  <c r="Q1293" i="3" s="1"/>
  <c r="V1293" i="3"/>
  <c r="U1293" i="3" s="1"/>
  <c r="AA1293" i="3"/>
  <c r="AB1293" i="3" s="1"/>
  <c r="AD1293" i="3"/>
  <c r="AE1293" i="3" s="1"/>
  <c r="C1294" i="3"/>
  <c r="R1294" i="3"/>
  <c r="Q1294" i="3" s="1"/>
  <c r="V1294" i="3"/>
  <c r="U1294" i="3" s="1"/>
  <c r="AA1294" i="3"/>
  <c r="AB1294" i="3" s="1"/>
  <c r="AD1294" i="3"/>
  <c r="AE1294" i="3" s="1"/>
  <c r="C1295" i="3"/>
  <c r="R1295" i="3"/>
  <c r="Q1295" i="3" s="1"/>
  <c r="V1295" i="3"/>
  <c r="U1295" i="3" s="1"/>
  <c r="AA1295" i="3"/>
  <c r="AB1295" i="3" s="1"/>
  <c r="AD1295" i="3"/>
  <c r="AE1295" i="3" s="1"/>
  <c r="C1296" i="3"/>
  <c r="R1296" i="3"/>
  <c r="Q1296" i="3" s="1"/>
  <c r="V1296" i="3"/>
  <c r="U1296" i="3" s="1"/>
  <c r="AA1296" i="3"/>
  <c r="AB1296" i="3" s="1"/>
  <c r="AD1296" i="3"/>
  <c r="AE1296" i="3" s="1"/>
  <c r="C1297" i="3"/>
  <c r="R1297" i="3"/>
  <c r="Q1297" i="3" s="1"/>
  <c r="V1297" i="3"/>
  <c r="U1297" i="3" s="1"/>
  <c r="AA1297" i="3"/>
  <c r="AB1297" i="3" s="1"/>
  <c r="AD1297" i="3"/>
  <c r="AE1297" i="3" s="1"/>
  <c r="C1298" i="3"/>
  <c r="R1298" i="3"/>
  <c r="Q1298" i="3" s="1"/>
  <c r="V1298" i="3"/>
  <c r="U1298" i="3" s="1"/>
  <c r="AA1298" i="3"/>
  <c r="AB1298" i="3" s="1"/>
  <c r="AD1298" i="3"/>
  <c r="AE1298" i="3" s="1"/>
  <c r="C1299" i="3"/>
  <c r="R1299" i="3"/>
  <c r="Q1299" i="3" s="1"/>
  <c r="V1299" i="3"/>
  <c r="U1299" i="3" s="1"/>
  <c r="AA1299" i="3"/>
  <c r="AB1299" i="3" s="1"/>
  <c r="AD1299" i="3"/>
  <c r="AE1299" i="3" s="1"/>
  <c r="C1300" i="3"/>
  <c r="R1300" i="3"/>
  <c r="Q1300" i="3" s="1"/>
  <c r="V1300" i="3"/>
  <c r="U1300" i="3" s="1"/>
  <c r="AA1300" i="3"/>
  <c r="AB1300" i="3" s="1"/>
  <c r="AD1300" i="3"/>
  <c r="AE1300" i="3" s="1"/>
  <c r="C1301" i="3"/>
  <c r="R1301" i="3"/>
  <c r="Q1301" i="3" s="1"/>
  <c r="V1301" i="3"/>
  <c r="U1301" i="3" s="1"/>
  <c r="AA1301" i="3"/>
  <c r="AB1301" i="3" s="1"/>
  <c r="AD1301" i="3"/>
  <c r="AE1301" i="3" s="1"/>
  <c r="C1302" i="3"/>
  <c r="R1302" i="3"/>
  <c r="Q1302" i="3" s="1"/>
  <c r="V1302" i="3"/>
  <c r="U1302" i="3" s="1"/>
  <c r="AA1302" i="3"/>
  <c r="AB1302" i="3" s="1"/>
  <c r="AD1302" i="3"/>
  <c r="AE1302" i="3" s="1"/>
  <c r="A1303" i="3"/>
  <c r="C1303" i="3" s="1"/>
  <c r="Y1303" i="3"/>
  <c r="AG1303" i="3"/>
  <c r="AF1303" i="3" s="1"/>
  <c r="AI1303" i="3"/>
  <c r="AJ1303" i="3"/>
  <c r="AK1303" i="3"/>
  <c r="AL1303" i="3"/>
  <c r="C1304" i="3"/>
  <c r="R1304" i="3"/>
  <c r="Q1304" i="3" s="1"/>
  <c r="V1304" i="3"/>
  <c r="U1304" i="3" s="1"/>
  <c r="AA1304" i="3"/>
  <c r="AB1304" i="3" s="1"/>
  <c r="AD1304" i="3"/>
  <c r="AE1304" i="3" s="1"/>
  <c r="AF1304" i="3"/>
  <c r="AH1304" i="3"/>
  <c r="C1305" i="3"/>
  <c r="R1305" i="3"/>
  <c r="Q1305" i="3" s="1"/>
  <c r="V1305" i="3"/>
  <c r="U1305" i="3" s="1"/>
  <c r="AA1305" i="3"/>
  <c r="AB1305" i="3" s="1"/>
  <c r="AD1305" i="3"/>
  <c r="AE1305" i="3" s="1"/>
  <c r="C1306" i="3"/>
  <c r="H1306" i="3"/>
  <c r="H1307" i="3" s="1"/>
  <c r="R1306" i="3"/>
  <c r="Q1306" i="3" s="1"/>
  <c r="V1306" i="3"/>
  <c r="U1306" i="3" s="1"/>
  <c r="AA1306" i="3"/>
  <c r="AB1306" i="3" s="1"/>
  <c r="AD1306" i="3"/>
  <c r="AE1306" i="3" s="1"/>
  <c r="C1307" i="3"/>
  <c r="R1307" i="3"/>
  <c r="Q1307" i="3" s="1"/>
  <c r="V1307" i="3"/>
  <c r="U1307" i="3" s="1"/>
  <c r="AA1307" i="3"/>
  <c r="AB1307" i="3" s="1"/>
  <c r="AD1307" i="3"/>
  <c r="AE1307" i="3" s="1"/>
  <c r="A1308" i="3"/>
  <c r="C1308" i="3" s="1"/>
  <c r="Y1308" i="3"/>
  <c r="AG1308" i="3"/>
  <c r="AF1308" i="3" s="1"/>
  <c r="AI1308" i="3"/>
  <c r="AJ1308" i="3"/>
  <c r="AK1308" i="3"/>
  <c r="AL1308" i="3"/>
  <c r="AP1308" i="3"/>
  <c r="AR1308" i="3"/>
  <c r="AU1308" i="3" s="1"/>
  <c r="AX1308" i="3" s="1"/>
  <c r="BA1308" i="3" s="1"/>
  <c r="AS1308" i="3"/>
  <c r="AV1308" i="3"/>
  <c r="AY1308" i="3"/>
  <c r="BB1308" i="3"/>
  <c r="BD1308" i="3"/>
  <c r="BE1308" i="3"/>
  <c r="BG1308" i="3"/>
  <c r="BH1308" i="3"/>
  <c r="BJ1308" i="3"/>
  <c r="BK1308" i="3"/>
  <c r="BM1308" i="3"/>
  <c r="BN1308" i="3"/>
  <c r="BP1308" i="3"/>
  <c r="BQ1308" i="3"/>
  <c r="BS1308" i="3"/>
  <c r="BT1308" i="3"/>
  <c r="BV1308" i="3"/>
  <c r="BW1308" i="3"/>
  <c r="BY1308" i="3"/>
  <c r="CB1308" i="3"/>
  <c r="CC1308" i="3"/>
  <c r="CD1308" i="3"/>
  <c r="CE1308" i="3"/>
  <c r="CF1308" i="3"/>
  <c r="CG1308" i="3"/>
  <c r="C1309" i="3"/>
  <c r="R1309" i="3"/>
  <c r="Q1309" i="3" s="1"/>
  <c r="V1309" i="3"/>
  <c r="U1309" i="3" s="1"/>
  <c r="AA1309" i="3"/>
  <c r="AB1309" i="3" s="1"/>
  <c r="AD1309" i="3"/>
  <c r="AE1309" i="3" s="1"/>
  <c r="AF1309" i="3"/>
  <c r="AH1309" i="3"/>
  <c r="A1310" i="3"/>
  <c r="C1310" i="3" s="1"/>
  <c r="Y1310" i="3"/>
  <c r="AG1310" i="3"/>
  <c r="AF1310" i="3" s="1"/>
  <c r="AI1310" i="3"/>
  <c r="AJ1310" i="3"/>
  <c r="AK1310" i="3"/>
  <c r="AL1310" i="3"/>
  <c r="AP1310" i="3"/>
  <c r="AR1310" i="3"/>
  <c r="AU1310" i="3" s="1"/>
  <c r="AX1310" i="3" s="1"/>
  <c r="AS1310" i="3"/>
  <c r="AV1310" i="3"/>
  <c r="AY1310" i="3"/>
  <c r="BA1310" i="3"/>
  <c r="BB1310" i="3"/>
  <c r="BD1310" i="3"/>
  <c r="BE1310" i="3"/>
  <c r="BG1310" i="3"/>
  <c r="BH1310" i="3"/>
  <c r="BJ1310" i="3"/>
  <c r="BK1310" i="3"/>
  <c r="BM1310" i="3"/>
  <c r="BN1310" i="3"/>
  <c r="BP1310" i="3"/>
  <c r="BQ1310" i="3"/>
  <c r="BS1310" i="3"/>
  <c r="BT1310" i="3"/>
  <c r="BV1310" i="3"/>
  <c r="BW1310" i="3"/>
  <c r="BY1310" i="3"/>
  <c r="CB1310" i="3"/>
  <c r="CC1310" i="3"/>
  <c r="CD1310" i="3"/>
  <c r="CE1310" i="3"/>
  <c r="CF1310" i="3"/>
  <c r="CG1310" i="3"/>
  <c r="C1311" i="3"/>
  <c r="R1311" i="3"/>
  <c r="Q1311" i="3" s="1"/>
  <c r="V1311" i="3"/>
  <c r="U1311" i="3" s="1"/>
  <c r="AA1311" i="3"/>
  <c r="AB1311" i="3" s="1"/>
  <c r="AD1311" i="3"/>
  <c r="AE1311" i="3" s="1"/>
  <c r="AF1311" i="3"/>
  <c r="AH1311" i="3"/>
  <c r="A1312" i="3"/>
  <c r="C1312" i="3" s="1"/>
  <c r="Y1312" i="3"/>
  <c r="AG1312" i="3"/>
  <c r="AF1312" i="3" s="1"/>
  <c r="AI1312" i="3"/>
  <c r="AJ1312" i="3"/>
  <c r="AK1312" i="3"/>
  <c r="AL1312" i="3"/>
  <c r="AP1312" i="3"/>
  <c r="AR1312" i="3"/>
  <c r="AU1312" i="3" s="1"/>
  <c r="AX1312" i="3" s="1"/>
  <c r="AS1312" i="3"/>
  <c r="AV1312" i="3"/>
  <c r="AY1312" i="3"/>
  <c r="BA1312" i="3"/>
  <c r="BB1312" i="3"/>
  <c r="BD1312" i="3"/>
  <c r="BE1312" i="3"/>
  <c r="BG1312" i="3"/>
  <c r="BH1312" i="3"/>
  <c r="BJ1312" i="3"/>
  <c r="BK1312" i="3"/>
  <c r="BM1312" i="3"/>
  <c r="BN1312" i="3"/>
  <c r="BP1312" i="3"/>
  <c r="BQ1312" i="3"/>
  <c r="BS1312" i="3"/>
  <c r="BT1312" i="3"/>
  <c r="BV1312" i="3"/>
  <c r="BW1312" i="3"/>
  <c r="BY1312" i="3"/>
  <c r="CB1312" i="3"/>
  <c r="CC1312" i="3"/>
  <c r="CD1312" i="3"/>
  <c r="CE1312" i="3"/>
  <c r="CF1312" i="3"/>
  <c r="CG1312" i="3"/>
  <c r="C1313" i="3"/>
  <c r="R1313" i="3"/>
  <c r="Q1313" i="3" s="1"/>
  <c r="V1313" i="3"/>
  <c r="U1313" i="3" s="1"/>
  <c r="AA1313" i="3"/>
  <c r="AB1313" i="3" s="1"/>
  <c r="AD1313" i="3"/>
  <c r="AE1313" i="3" s="1"/>
  <c r="AF1313" i="3"/>
  <c r="AH1313" i="3"/>
  <c r="A1314" i="3"/>
  <c r="C1314" i="3" s="1"/>
  <c r="Y1314" i="3"/>
  <c r="AG1314" i="3"/>
  <c r="AF1314" i="3" s="1"/>
  <c r="AI1314" i="3"/>
  <c r="AJ1314" i="3"/>
  <c r="AK1314" i="3"/>
  <c r="AL1314" i="3"/>
  <c r="AP1314" i="3"/>
  <c r="AR1314" i="3"/>
  <c r="AS1314" i="3"/>
  <c r="AV1314" i="3"/>
  <c r="AY1314" i="3"/>
  <c r="BB1314" i="3"/>
  <c r="BE1314" i="3"/>
  <c r="BH1314" i="3"/>
  <c r="BJ1314" i="3"/>
  <c r="BK1314" i="3"/>
  <c r="BM1314" i="3"/>
  <c r="BN1314" i="3"/>
  <c r="BP1314" i="3"/>
  <c r="BQ1314" i="3"/>
  <c r="BS1314" i="3"/>
  <c r="BT1314" i="3"/>
  <c r="BV1314" i="3"/>
  <c r="BW1314" i="3"/>
  <c r="BY1314" i="3"/>
  <c r="CB1314" i="3"/>
  <c r="CC1314" i="3"/>
  <c r="CD1314" i="3"/>
  <c r="CE1314" i="3"/>
  <c r="CF1314" i="3"/>
  <c r="CG1314" i="3"/>
  <c r="C1315" i="3"/>
  <c r="R1315" i="3"/>
  <c r="Q1315" i="3" s="1"/>
  <c r="V1315" i="3"/>
  <c r="U1315" i="3" s="1"/>
  <c r="AA1315" i="3"/>
  <c r="AB1315" i="3" s="1"/>
  <c r="AD1315" i="3"/>
  <c r="AE1315" i="3" s="1"/>
  <c r="AF1315" i="3"/>
  <c r="AH1315" i="3"/>
  <c r="A1316" i="3"/>
  <c r="C1316" i="3" s="1"/>
  <c r="Y1316" i="3"/>
  <c r="AG1316" i="3"/>
  <c r="AF1316" i="3" s="1"/>
  <c r="AI1316" i="3"/>
  <c r="AJ1316" i="3"/>
  <c r="AK1316" i="3"/>
  <c r="AL1316" i="3"/>
  <c r="AP1316" i="3"/>
  <c r="AR1316" i="3"/>
  <c r="AS1316" i="3"/>
  <c r="AU1316" i="3"/>
  <c r="AV1316" i="3"/>
  <c r="AX1316" i="3"/>
  <c r="AY1316" i="3"/>
  <c r="BA1316" i="3"/>
  <c r="BB1316" i="3"/>
  <c r="BD1316" i="3"/>
  <c r="BE1316" i="3"/>
  <c r="BG1316" i="3"/>
  <c r="BH1316" i="3"/>
  <c r="BJ1316" i="3"/>
  <c r="BK1316" i="3"/>
  <c r="BM1316" i="3"/>
  <c r="BN1316" i="3"/>
  <c r="BP1316" i="3"/>
  <c r="BQ1316" i="3"/>
  <c r="BS1316" i="3"/>
  <c r="BT1316" i="3"/>
  <c r="BV1316" i="3"/>
  <c r="BW1316" i="3"/>
  <c r="BY1316" i="3"/>
  <c r="CB1316" i="3"/>
  <c r="CC1316" i="3"/>
  <c r="CD1316" i="3"/>
  <c r="CE1316" i="3"/>
  <c r="CF1316" i="3"/>
  <c r="CG1316" i="3"/>
  <c r="C1317" i="3"/>
  <c r="R1317" i="3"/>
  <c r="Q1317" i="3" s="1"/>
  <c r="V1317" i="3"/>
  <c r="U1317" i="3" s="1"/>
  <c r="AA1317" i="3"/>
  <c r="AB1317" i="3" s="1"/>
  <c r="AD1317" i="3"/>
  <c r="AE1317" i="3" s="1"/>
  <c r="AF1317" i="3"/>
  <c r="AH1317" i="3"/>
  <c r="C1318" i="3"/>
  <c r="R1318" i="3"/>
  <c r="Q1318" i="3" s="1"/>
  <c r="V1318" i="3"/>
  <c r="U1318" i="3" s="1"/>
  <c r="AA1318" i="3"/>
  <c r="AB1318" i="3" s="1"/>
  <c r="AD1318" i="3"/>
  <c r="AE1318" i="3" s="1"/>
  <c r="C1319" i="3"/>
  <c r="R1319" i="3"/>
  <c r="Q1319" i="3" s="1"/>
  <c r="V1319" i="3"/>
  <c r="U1319" i="3" s="1"/>
  <c r="AA1319" i="3"/>
  <c r="AB1319" i="3" s="1"/>
  <c r="AD1319" i="3"/>
  <c r="AE1319" i="3" s="1"/>
  <c r="C1320" i="3"/>
  <c r="R1320" i="3"/>
  <c r="Q1320" i="3" s="1"/>
  <c r="V1320" i="3"/>
  <c r="U1320" i="3" s="1"/>
  <c r="AA1320" i="3"/>
  <c r="AB1320" i="3" s="1"/>
  <c r="AD1320" i="3"/>
  <c r="AE1320" i="3" s="1"/>
  <c r="C1321" i="3"/>
  <c r="R1321" i="3"/>
  <c r="Q1321" i="3" s="1"/>
  <c r="V1321" i="3"/>
  <c r="U1321" i="3" s="1"/>
  <c r="AA1321" i="3"/>
  <c r="AB1321" i="3" s="1"/>
  <c r="AD1321" i="3"/>
  <c r="AE1321" i="3" s="1"/>
  <c r="C1322" i="3"/>
  <c r="R1322" i="3"/>
  <c r="Q1322" i="3" s="1"/>
  <c r="V1322" i="3"/>
  <c r="U1322" i="3" s="1"/>
  <c r="AA1322" i="3"/>
  <c r="AB1322" i="3" s="1"/>
  <c r="AD1322" i="3"/>
  <c r="AE1322" i="3" s="1"/>
  <c r="C1323" i="3"/>
  <c r="R1323" i="3"/>
  <c r="Q1323" i="3" s="1"/>
  <c r="V1323" i="3"/>
  <c r="U1323" i="3" s="1"/>
  <c r="AA1323" i="3"/>
  <c r="AB1323" i="3" s="1"/>
  <c r="AD1323" i="3"/>
  <c r="AE1323" i="3" s="1"/>
  <c r="C1324" i="3"/>
  <c r="R1324" i="3"/>
  <c r="Q1324" i="3" s="1"/>
  <c r="V1324" i="3"/>
  <c r="U1324" i="3" s="1"/>
  <c r="AA1324" i="3"/>
  <c r="AB1324" i="3" s="1"/>
  <c r="AD1324" i="3"/>
  <c r="AE1324" i="3" s="1"/>
  <c r="A1325" i="3"/>
  <c r="C1325" i="3" s="1"/>
  <c r="Y1325" i="3"/>
  <c r="AG1325" i="3"/>
  <c r="AF1325" i="3" s="1"/>
  <c r="AI1325" i="3"/>
  <c r="AJ1325" i="3"/>
  <c r="AK1325" i="3"/>
  <c r="AL1325" i="3"/>
  <c r="AP1325" i="3"/>
  <c r="AR1325" i="3"/>
  <c r="AS1325" i="3"/>
  <c r="AU1325" i="3"/>
  <c r="AV1325" i="3"/>
  <c r="AX1325" i="3"/>
  <c r="AY1325" i="3"/>
  <c r="BA1325" i="3"/>
  <c r="BB1325" i="3"/>
  <c r="BD1325" i="3"/>
  <c r="BE1325" i="3"/>
  <c r="BG1325" i="3"/>
  <c r="BH1325" i="3"/>
  <c r="BJ1325" i="3"/>
  <c r="BK1325" i="3"/>
  <c r="BM1325" i="3"/>
  <c r="BN1325" i="3"/>
  <c r="BP1325" i="3"/>
  <c r="BQ1325" i="3"/>
  <c r="BS1325" i="3"/>
  <c r="BT1325" i="3"/>
  <c r="BV1325" i="3"/>
  <c r="BW1325" i="3"/>
  <c r="BY1325" i="3"/>
  <c r="CB1325" i="3"/>
  <c r="CC1325" i="3"/>
  <c r="CD1325" i="3"/>
  <c r="CE1325" i="3"/>
  <c r="CF1325" i="3"/>
  <c r="CG1325" i="3"/>
  <c r="C1326" i="3"/>
  <c r="R1326" i="3"/>
  <c r="Q1326" i="3" s="1"/>
  <c r="V1326" i="3"/>
  <c r="U1326" i="3" s="1"/>
  <c r="AA1326" i="3"/>
  <c r="AB1326" i="3" s="1"/>
  <c r="AD1326" i="3"/>
  <c r="AE1326" i="3" s="1"/>
  <c r="AF1326" i="3"/>
  <c r="AH1326" i="3"/>
  <c r="C1327" i="3"/>
  <c r="R1327" i="3"/>
  <c r="Q1327" i="3" s="1"/>
  <c r="V1327" i="3"/>
  <c r="U1327" i="3" s="1"/>
  <c r="AA1327" i="3"/>
  <c r="AB1327" i="3" s="1"/>
  <c r="AD1327" i="3"/>
  <c r="AE1327" i="3" s="1"/>
  <c r="C1328" i="3"/>
  <c r="R1328" i="3"/>
  <c r="Q1328" i="3" s="1"/>
  <c r="V1328" i="3"/>
  <c r="U1328" i="3" s="1"/>
  <c r="AA1328" i="3"/>
  <c r="AB1328" i="3" s="1"/>
  <c r="AD1328" i="3"/>
  <c r="AE1328" i="3" s="1"/>
  <c r="C1329" i="3"/>
  <c r="R1329" i="3"/>
  <c r="Q1329" i="3" s="1"/>
  <c r="V1329" i="3"/>
  <c r="U1329" i="3" s="1"/>
  <c r="AA1329" i="3"/>
  <c r="AB1329" i="3" s="1"/>
  <c r="AD1329" i="3"/>
  <c r="AE1329" i="3" s="1"/>
  <c r="C1330" i="3"/>
  <c r="R1330" i="3"/>
  <c r="Q1330" i="3" s="1"/>
  <c r="V1330" i="3"/>
  <c r="U1330" i="3" s="1"/>
  <c r="AA1330" i="3"/>
  <c r="AB1330" i="3" s="1"/>
  <c r="AD1330" i="3"/>
  <c r="AE1330" i="3" s="1"/>
  <c r="C1331" i="3"/>
  <c r="R1331" i="3"/>
  <c r="Q1331" i="3" s="1"/>
  <c r="V1331" i="3"/>
  <c r="U1331" i="3" s="1"/>
  <c r="AA1331" i="3"/>
  <c r="AB1331" i="3" s="1"/>
  <c r="AD1331" i="3"/>
  <c r="AE1331" i="3" s="1"/>
  <c r="A1332" i="3"/>
  <c r="C1332" i="3" s="1"/>
  <c r="Y1332" i="3"/>
  <c r="AG1332" i="3"/>
  <c r="AF1332" i="3" s="1"/>
  <c r="AI1332" i="3"/>
  <c r="AJ1332" i="3"/>
  <c r="AK1332" i="3"/>
  <c r="AL1332" i="3"/>
  <c r="AP1332" i="3"/>
  <c r="AR1332" i="3"/>
  <c r="AU1332" i="3" s="1"/>
  <c r="AX1332" i="3" s="1"/>
  <c r="BA1332" i="3" s="1"/>
  <c r="BD1332" i="3" s="1"/>
  <c r="AS1332" i="3"/>
  <c r="AV1332" i="3"/>
  <c r="AY1332" i="3"/>
  <c r="BB1332" i="3"/>
  <c r="BE1332" i="3"/>
  <c r="BG1332" i="3"/>
  <c r="BH1332" i="3"/>
  <c r="BJ1332" i="3"/>
  <c r="BK1332" i="3"/>
  <c r="BM1332" i="3"/>
  <c r="BN1332" i="3"/>
  <c r="BP1332" i="3"/>
  <c r="BQ1332" i="3"/>
  <c r="BS1332" i="3"/>
  <c r="BT1332" i="3"/>
  <c r="BV1332" i="3"/>
  <c r="BW1332" i="3"/>
  <c r="BY1332" i="3"/>
  <c r="CB1332" i="3"/>
  <c r="CC1332" i="3"/>
  <c r="CD1332" i="3"/>
  <c r="CE1332" i="3"/>
  <c r="CF1332" i="3"/>
  <c r="CG1332" i="3"/>
  <c r="C1333" i="3"/>
  <c r="R1333" i="3"/>
  <c r="Q1333" i="3" s="1"/>
  <c r="V1333" i="3"/>
  <c r="U1333" i="3" s="1"/>
  <c r="AA1333" i="3"/>
  <c r="AB1333" i="3" s="1"/>
  <c r="AD1333" i="3"/>
  <c r="AE1333" i="3" s="1"/>
  <c r="AF1333" i="3"/>
  <c r="AH1333" i="3"/>
  <c r="A1334" i="3"/>
  <c r="C1334" i="3" s="1"/>
  <c r="Y1334" i="3"/>
  <c r="AG1334" i="3"/>
  <c r="AF1334" i="3" s="1"/>
  <c r="AI1334" i="3"/>
  <c r="AJ1334" i="3"/>
  <c r="AK1334" i="3"/>
  <c r="AL1334" i="3"/>
  <c r="AP1334" i="3"/>
  <c r="AR1334" i="3"/>
  <c r="AS1334" i="3"/>
  <c r="AU1334" i="3"/>
  <c r="AV1334" i="3"/>
  <c r="AX1334" i="3"/>
  <c r="AY1334" i="3"/>
  <c r="BA1334" i="3"/>
  <c r="BB1334" i="3"/>
  <c r="BD1334" i="3"/>
  <c r="BE1334" i="3"/>
  <c r="BG1334" i="3"/>
  <c r="BH1334" i="3"/>
  <c r="BJ1334" i="3"/>
  <c r="BK1334" i="3"/>
  <c r="BM1334" i="3"/>
  <c r="BN1334" i="3"/>
  <c r="BP1334" i="3"/>
  <c r="BQ1334" i="3"/>
  <c r="BS1334" i="3"/>
  <c r="BT1334" i="3"/>
  <c r="BV1334" i="3"/>
  <c r="BW1334" i="3"/>
  <c r="BY1334" i="3"/>
  <c r="CB1334" i="3"/>
  <c r="CC1334" i="3"/>
  <c r="CD1334" i="3"/>
  <c r="CE1334" i="3"/>
  <c r="CF1334" i="3"/>
  <c r="CG1334" i="3"/>
  <c r="C1335" i="3"/>
  <c r="R1335" i="3"/>
  <c r="Q1335" i="3" s="1"/>
  <c r="V1335" i="3"/>
  <c r="U1335" i="3" s="1"/>
  <c r="AA1335" i="3"/>
  <c r="AB1335" i="3" s="1"/>
  <c r="AD1335" i="3"/>
  <c r="AE1335" i="3" s="1"/>
  <c r="AF1335" i="3"/>
  <c r="AH1335" i="3"/>
  <c r="C1336" i="3"/>
  <c r="R1336" i="3"/>
  <c r="Q1336" i="3" s="1"/>
  <c r="V1336" i="3"/>
  <c r="U1336" i="3" s="1"/>
  <c r="AA1336" i="3"/>
  <c r="AB1336" i="3" s="1"/>
  <c r="AD1336" i="3"/>
  <c r="AE1336" i="3" s="1"/>
  <c r="C1337" i="3"/>
  <c r="R1337" i="3"/>
  <c r="Q1337" i="3" s="1"/>
  <c r="V1337" i="3"/>
  <c r="U1337" i="3" s="1"/>
  <c r="AA1337" i="3"/>
  <c r="AB1337" i="3" s="1"/>
  <c r="AD1337" i="3"/>
  <c r="AE1337" i="3" s="1"/>
  <c r="C1338" i="3"/>
  <c r="R1338" i="3"/>
  <c r="Q1338" i="3" s="1"/>
  <c r="V1338" i="3"/>
  <c r="U1338" i="3" s="1"/>
  <c r="AA1338" i="3"/>
  <c r="AB1338" i="3" s="1"/>
  <c r="AD1338" i="3"/>
  <c r="AE1338" i="3" s="1"/>
  <c r="C1339" i="3"/>
  <c r="R1339" i="3"/>
  <c r="Q1339" i="3" s="1"/>
  <c r="V1339" i="3"/>
  <c r="U1339" i="3" s="1"/>
  <c r="AA1339" i="3"/>
  <c r="AB1339" i="3" s="1"/>
  <c r="AD1339" i="3"/>
  <c r="AE1339" i="3" s="1"/>
  <c r="A1340" i="3"/>
  <c r="C1340" i="3" s="1"/>
  <c r="Y1340" i="3"/>
  <c r="AG1340" i="3"/>
  <c r="AF1340" i="3" s="1"/>
  <c r="AI1340" i="3"/>
  <c r="AJ1340" i="3"/>
  <c r="AK1340" i="3"/>
  <c r="AL1340" i="3"/>
  <c r="AP1340" i="3"/>
  <c r="AR1340" i="3"/>
  <c r="AU1340" i="3" s="1"/>
  <c r="AX1340" i="3" s="1"/>
  <c r="BA1340" i="3" s="1"/>
  <c r="BD1340" i="3" s="1"/>
  <c r="AS1340" i="3"/>
  <c r="AV1340" i="3"/>
  <c r="AY1340" i="3"/>
  <c r="BB1340" i="3"/>
  <c r="BE1340" i="3"/>
  <c r="BG1340" i="3"/>
  <c r="BH1340" i="3"/>
  <c r="BJ1340" i="3"/>
  <c r="BK1340" i="3"/>
  <c r="BM1340" i="3"/>
  <c r="BN1340" i="3"/>
  <c r="BP1340" i="3"/>
  <c r="BQ1340" i="3"/>
  <c r="BS1340" i="3"/>
  <c r="BT1340" i="3"/>
  <c r="BV1340" i="3"/>
  <c r="BW1340" i="3"/>
  <c r="BY1340" i="3"/>
  <c r="CB1340" i="3"/>
  <c r="CC1340" i="3"/>
  <c r="CD1340" i="3"/>
  <c r="CE1340" i="3"/>
  <c r="CF1340" i="3"/>
  <c r="CG1340" i="3"/>
  <c r="C1341" i="3"/>
  <c r="R1341" i="3"/>
  <c r="Q1341" i="3" s="1"/>
  <c r="V1341" i="3"/>
  <c r="U1341" i="3" s="1"/>
  <c r="AA1341" i="3"/>
  <c r="AB1341" i="3" s="1"/>
  <c r="AD1341" i="3"/>
  <c r="AE1341" i="3" s="1"/>
  <c r="AF1341" i="3"/>
  <c r="AH1341" i="3"/>
  <c r="C1342" i="3"/>
  <c r="R1342" i="3"/>
  <c r="Q1342" i="3" s="1"/>
  <c r="V1342" i="3"/>
  <c r="U1342" i="3" s="1"/>
  <c r="AA1342" i="3"/>
  <c r="AB1342" i="3" s="1"/>
  <c r="AD1342" i="3"/>
  <c r="AE1342" i="3" s="1"/>
  <c r="C1343" i="3"/>
  <c r="R1343" i="3"/>
  <c r="Q1343" i="3" s="1"/>
  <c r="V1343" i="3"/>
  <c r="U1343" i="3" s="1"/>
  <c r="AA1343" i="3"/>
  <c r="AB1343" i="3" s="1"/>
  <c r="AD1343" i="3"/>
  <c r="AE1343" i="3" s="1"/>
  <c r="C1344" i="3"/>
  <c r="R1344" i="3"/>
  <c r="Q1344" i="3" s="1"/>
  <c r="V1344" i="3"/>
  <c r="U1344" i="3" s="1"/>
  <c r="AA1344" i="3"/>
  <c r="AB1344" i="3" s="1"/>
  <c r="AD1344" i="3"/>
  <c r="AE1344" i="3" s="1"/>
  <c r="A1345" i="3"/>
  <c r="C1345" i="3" s="1"/>
  <c r="Y1345" i="3"/>
  <c r="Z1345" i="3"/>
  <c r="Z1340" i="3" s="1"/>
  <c r="Z1334" i="3" s="1"/>
  <c r="Z1332" i="3" s="1"/>
  <c r="Z1325" i="3" s="1"/>
  <c r="Z1316" i="3" s="1"/>
  <c r="Z1314" i="3" s="1"/>
  <c r="Z1312" i="3" s="1"/>
  <c r="Z1310" i="3" s="1"/>
  <c r="Z1308" i="3" s="1"/>
  <c r="Z1303" i="3" s="1"/>
  <c r="Z1270" i="3" s="1"/>
  <c r="Z1218" i="3" s="1"/>
  <c r="Z1216" i="3" s="1"/>
  <c r="Z1212" i="3" s="1"/>
  <c r="Z1210" i="3" s="1"/>
  <c r="Z1208" i="3" s="1"/>
  <c r="Z1206" i="3" s="1"/>
  <c r="Z1204" i="3" s="1"/>
  <c r="Z1202" i="3" s="1"/>
  <c r="Z1200" i="3" s="1"/>
  <c r="Z1198" i="3" s="1"/>
  <c r="AG1345" i="3"/>
  <c r="AF1345" i="3" s="1"/>
  <c r="AI1345" i="3"/>
  <c r="AJ1345" i="3"/>
  <c r="AK1345" i="3"/>
  <c r="AL1345" i="3"/>
  <c r="AP1345" i="3"/>
  <c r="AR1345" i="3"/>
  <c r="AU1345" i="3" s="1"/>
  <c r="AX1345" i="3" s="1"/>
  <c r="AS1345" i="3"/>
  <c r="AV1345" i="3"/>
  <c r="AY1345" i="3"/>
  <c r="BA1345" i="3"/>
  <c r="BB1345" i="3"/>
  <c r="BD1345" i="3"/>
  <c r="BE1345" i="3"/>
  <c r="BG1345" i="3"/>
  <c r="BH1345" i="3"/>
  <c r="BJ1345" i="3"/>
  <c r="BK1345" i="3"/>
  <c r="BM1345" i="3"/>
  <c r="BN1345" i="3"/>
  <c r="BP1345" i="3"/>
  <c r="BQ1345" i="3"/>
  <c r="BS1345" i="3"/>
  <c r="BT1345" i="3"/>
  <c r="BV1345" i="3"/>
  <c r="BW1345" i="3"/>
  <c r="BY1345" i="3"/>
  <c r="CB1345" i="3"/>
  <c r="CC1345" i="3"/>
  <c r="CD1345" i="3"/>
  <c r="CE1345" i="3"/>
  <c r="CF1345" i="3"/>
  <c r="CG1345" i="3"/>
  <c r="C1346" i="3"/>
  <c r="R1346" i="3"/>
  <c r="Q1346" i="3" s="1"/>
  <c r="V1346" i="3"/>
  <c r="U1346" i="3" s="1"/>
  <c r="AA1346" i="3"/>
  <c r="AB1346" i="3" s="1"/>
  <c r="AD1346" i="3"/>
  <c r="AE1346" i="3" s="1"/>
  <c r="AF1346" i="3"/>
  <c r="AH1346" i="3"/>
  <c r="C1347" i="3"/>
  <c r="R1347" i="3"/>
  <c r="Q1347" i="3" s="1"/>
  <c r="V1347" i="3"/>
  <c r="U1347" i="3" s="1"/>
  <c r="AA1347" i="3"/>
  <c r="AB1347" i="3" s="1"/>
  <c r="AD1347" i="3"/>
  <c r="AE1347" i="3" s="1"/>
  <c r="A1348" i="3"/>
  <c r="C1348" i="3" s="1"/>
  <c r="T1345" i="3"/>
  <c r="T1340" i="3" s="1"/>
  <c r="T1334" i="3" s="1"/>
  <c r="T1332" i="3" s="1"/>
  <c r="T1325" i="3" s="1"/>
  <c r="T1316" i="3" s="1"/>
  <c r="T1314" i="3" s="1"/>
  <c r="T1312" i="3" s="1"/>
  <c r="T1310" i="3" s="1"/>
  <c r="T1308" i="3" s="1"/>
  <c r="T1303" i="3" s="1"/>
  <c r="T1270" i="3" s="1"/>
  <c r="T1218" i="3" s="1"/>
  <c r="T1216" i="3" s="1"/>
  <c r="T1212" i="3" s="1"/>
  <c r="T1210" i="3" s="1"/>
  <c r="T1208" i="3" s="1"/>
  <c r="T1206" i="3" s="1"/>
  <c r="T1204" i="3" s="1"/>
  <c r="T1202" i="3" s="1"/>
  <c r="T1200" i="3" s="1"/>
  <c r="T1198" i="3" s="1"/>
  <c r="X1345" i="3"/>
  <c r="X1340" i="3" s="1"/>
  <c r="X1334" i="3" s="1"/>
  <c r="X1332" i="3" s="1"/>
  <c r="X1325" i="3" s="1"/>
  <c r="X1316" i="3" s="1"/>
  <c r="X1314" i="3" s="1"/>
  <c r="X1312" i="3" s="1"/>
  <c r="X1310" i="3" s="1"/>
  <c r="X1308" i="3" s="1"/>
  <c r="X1303" i="3" s="1"/>
  <c r="X1270" i="3" s="1"/>
  <c r="X1218" i="3" s="1"/>
  <c r="X1216" i="3" s="1"/>
  <c r="X1212" i="3" s="1"/>
  <c r="X1210" i="3" s="1"/>
  <c r="X1208" i="3" s="1"/>
  <c r="X1206" i="3" s="1"/>
  <c r="X1204" i="3" s="1"/>
  <c r="X1202" i="3" s="1"/>
  <c r="X1200" i="3" s="1"/>
  <c r="X1198" i="3" s="1"/>
  <c r="AC1345" i="3"/>
  <c r="AC1340" i="3" s="1"/>
  <c r="AC1334" i="3" s="1"/>
  <c r="AC1332" i="3" s="1"/>
  <c r="AC1325" i="3" s="1"/>
  <c r="AC1316" i="3" s="1"/>
  <c r="AC1314" i="3" s="1"/>
  <c r="AC1312" i="3" s="1"/>
  <c r="AC1310" i="3" s="1"/>
  <c r="AC1308" i="3" s="1"/>
  <c r="AC1303" i="3" s="1"/>
  <c r="AC1270" i="3" s="1"/>
  <c r="AC1218" i="3" s="1"/>
  <c r="AC1216" i="3" s="1"/>
  <c r="AC1212" i="3" s="1"/>
  <c r="AC1210" i="3" s="1"/>
  <c r="AC1208" i="3" s="1"/>
  <c r="AC1206" i="3" s="1"/>
  <c r="AC1204" i="3" s="1"/>
  <c r="AC1202" i="3" s="1"/>
  <c r="AC1200" i="3" s="1"/>
  <c r="AC1198" i="3" s="1"/>
  <c r="AG1348" i="3"/>
  <c r="AF1348" i="3" s="1"/>
  <c r="AI1348" i="3"/>
  <c r="AJ1348" i="3"/>
  <c r="AK1348" i="3"/>
  <c r="AL1348" i="3"/>
  <c r="AP1348" i="3"/>
  <c r="AR1348" i="3"/>
  <c r="AS1348" i="3"/>
  <c r="AU1348" i="3"/>
  <c r="AV1348" i="3"/>
  <c r="AX1348" i="3"/>
  <c r="AY1348" i="3"/>
  <c r="BA1348" i="3"/>
  <c r="BB1348" i="3"/>
  <c r="BD1348" i="3"/>
  <c r="BE1348" i="3"/>
  <c r="BG1348" i="3"/>
  <c r="BH1348" i="3"/>
  <c r="BJ1348" i="3"/>
  <c r="BK1348" i="3"/>
  <c r="BM1348" i="3"/>
  <c r="BN1348" i="3"/>
  <c r="BP1348" i="3"/>
  <c r="BQ1348" i="3"/>
  <c r="BS1348" i="3"/>
  <c r="BT1348" i="3"/>
  <c r="BV1348" i="3"/>
  <c r="BW1348" i="3"/>
  <c r="BY1348" i="3"/>
  <c r="CB1348" i="3"/>
  <c r="CC1348" i="3"/>
  <c r="CD1348" i="3"/>
  <c r="CE1348" i="3"/>
  <c r="CF1348" i="3"/>
  <c r="CG1348" i="3"/>
  <c r="C1349" i="3"/>
  <c r="R1349" i="3"/>
  <c r="Q1349" i="3" s="1"/>
  <c r="V1349" i="3"/>
  <c r="U1349" i="3" s="1"/>
  <c r="AA1349" i="3"/>
  <c r="AB1349" i="3" s="1"/>
  <c r="AD1349" i="3"/>
  <c r="AE1349" i="3" s="1"/>
  <c r="AF1349" i="3"/>
  <c r="AH1349" i="3"/>
  <c r="C1350" i="3"/>
  <c r="R1350" i="3"/>
  <c r="Q1350" i="3" s="1"/>
  <c r="V1350" i="3"/>
  <c r="U1350" i="3" s="1"/>
  <c r="AA1350" i="3"/>
  <c r="AB1350" i="3" s="1"/>
  <c r="AD1350" i="3"/>
  <c r="AE1350" i="3" s="1"/>
  <c r="C1351" i="3"/>
  <c r="R1351" i="3"/>
  <c r="Q1351" i="3" s="1"/>
  <c r="V1351" i="3"/>
  <c r="U1351" i="3" s="1"/>
  <c r="AA1351" i="3"/>
  <c r="AB1351" i="3" s="1"/>
  <c r="AD1351" i="3"/>
  <c r="AE1351" i="3" s="1"/>
  <c r="C1352" i="3"/>
  <c r="R1352" i="3"/>
  <c r="Q1352" i="3" s="1"/>
  <c r="V1352" i="3"/>
  <c r="U1352" i="3" s="1"/>
  <c r="AA1352" i="3"/>
  <c r="AB1352" i="3" s="1"/>
  <c r="AD1352" i="3"/>
  <c r="AE1352" i="3" s="1"/>
  <c r="C1353" i="3"/>
  <c r="R1353" i="3"/>
  <c r="Q1353" i="3" s="1"/>
  <c r="V1353" i="3"/>
  <c r="U1353" i="3" s="1"/>
  <c r="AA1353" i="3"/>
  <c r="AB1353" i="3" s="1"/>
  <c r="AD1353" i="3"/>
  <c r="AE1353" i="3" s="1"/>
  <c r="C1354" i="3"/>
  <c r="R1354" i="3"/>
  <c r="Q1354" i="3" s="1"/>
  <c r="V1354" i="3"/>
  <c r="U1354" i="3" s="1"/>
  <c r="AA1354" i="3"/>
  <c r="AB1354" i="3" s="1"/>
  <c r="AD1354" i="3"/>
  <c r="AE1354" i="3" s="1"/>
  <c r="C1355" i="3"/>
  <c r="R1355" i="3"/>
  <c r="Q1355" i="3" s="1"/>
  <c r="V1355" i="3"/>
  <c r="U1355" i="3" s="1"/>
  <c r="AA1355" i="3"/>
  <c r="AB1355" i="3" s="1"/>
  <c r="AD1355" i="3"/>
  <c r="AE1355" i="3" s="1"/>
  <c r="C1356" i="3"/>
  <c r="R1356" i="3"/>
  <c r="Q1356" i="3" s="1"/>
  <c r="V1356" i="3"/>
  <c r="U1356" i="3" s="1"/>
  <c r="AA1356" i="3"/>
  <c r="AB1356" i="3" s="1"/>
  <c r="AD1356" i="3"/>
  <c r="AE1356" i="3" s="1"/>
  <c r="C1357" i="3"/>
  <c r="R1357" i="3"/>
  <c r="Q1357" i="3" s="1"/>
  <c r="V1357" i="3"/>
  <c r="U1357" i="3" s="1"/>
  <c r="AA1357" i="3"/>
  <c r="AB1357" i="3" s="1"/>
  <c r="AD1357" i="3"/>
  <c r="AE1357" i="3" s="1"/>
  <c r="C1358" i="3"/>
  <c r="R1358" i="3"/>
  <c r="Q1358" i="3" s="1"/>
  <c r="V1358" i="3"/>
  <c r="U1358" i="3" s="1"/>
  <c r="AA1358" i="3"/>
  <c r="AB1358" i="3" s="1"/>
  <c r="AD1358" i="3"/>
  <c r="AE1358" i="3" s="1"/>
  <c r="C1359" i="3"/>
  <c r="R1359" i="3"/>
  <c r="Q1359" i="3" s="1"/>
  <c r="V1359" i="3"/>
  <c r="U1359" i="3" s="1"/>
  <c r="AA1359" i="3"/>
  <c r="AB1359" i="3" s="1"/>
  <c r="AD1359" i="3"/>
  <c r="AE1359" i="3" s="1"/>
  <c r="C1360" i="3"/>
  <c r="R1360" i="3"/>
  <c r="Q1360" i="3" s="1"/>
  <c r="V1360" i="3"/>
  <c r="U1360" i="3" s="1"/>
  <c r="AA1360" i="3"/>
  <c r="AB1360" i="3" s="1"/>
  <c r="AD1360" i="3"/>
  <c r="AE1360" i="3" s="1"/>
  <c r="C1361" i="3"/>
  <c r="R1361" i="3"/>
  <c r="Q1361" i="3" s="1"/>
  <c r="V1361" i="3"/>
  <c r="U1361" i="3" s="1"/>
  <c r="AA1361" i="3"/>
  <c r="AB1361" i="3" s="1"/>
  <c r="AD1361" i="3"/>
  <c r="AE1361" i="3" s="1"/>
  <c r="C1362" i="3"/>
  <c r="R1362" i="3"/>
  <c r="Q1362" i="3" s="1"/>
  <c r="V1362" i="3"/>
  <c r="U1362" i="3" s="1"/>
  <c r="AA1362" i="3"/>
  <c r="AB1362" i="3" s="1"/>
  <c r="AD1362" i="3"/>
  <c r="AE1362" i="3" s="1"/>
  <c r="C1363" i="3"/>
  <c r="R1363" i="3"/>
  <c r="Q1363" i="3" s="1"/>
  <c r="V1363" i="3"/>
  <c r="U1363" i="3" s="1"/>
  <c r="AA1363" i="3"/>
  <c r="AB1363" i="3" s="1"/>
  <c r="AD1363" i="3"/>
  <c r="AE1363" i="3" s="1"/>
  <c r="C1364" i="3"/>
  <c r="R1364" i="3"/>
  <c r="Q1364" i="3" s="1"/>
  <c r="V1364" i="3"/>
  <c r="U1364" i="3" s="1"/>
  <c r="AA1364" i="3"/>
  <c r="AB1364" i="3" s="1"/>
  <c r="AD1364" i="3"/>
  <c r="AE1364" i="3" s="1"/>
  <c r="C1365" i="3"/>
  <c r="R1365" i="3"/>
  <c r="Q1365" i="3" s="1"/>
  <c r="V1365" i="3"/>
  <c r="U1365" i="3" s="1"/>
  <c r="AA1365" i="3"/>
  <c r="AB1365" i="3" s="1"/>
  <c r="AD1365" i="3"/>
  <c r="AE1365" i="3" s="1"/>
  <c r="C1366" i="3"/>
  <c r="R1366" i="3"/>
  <c r="Q1366" i="3" s="1"/>
  <c r="V1366" i="3"/>
  <c r="U1366" i="3" s="1"/>
  <c r="AA1366" i="3"/>
  <c r="AB1366" i="3" s="1"/>
  <c r="AD1366" i="3"/>
  <c r="AE1366" i="3" s="1"/>
  <c r="C1367" i="3"/>
  <c r="R1367" i="3"/>
  <c r="Q1367" i="3" s="1"/>
  <c r="V1367" i="3"/>
  <c r="U1367" i="3" s="1"/>
  <c r="AA1367" i="3"/>
  <c r="AB1367" i="3" s="1"/>
  <c r="AD1367" i="3"/>
  <c r="AE1367" i="3" s="1"/>
  <c r="C1368" i="3"/>
  <c r="R1368" i="3"/>
  <c r="Q1368" i="3" s="1"/>
  <c r="V1368" i="3"/>
  <c r="U1368" i="3" s="1"/>
  <c r="AA1368" i="3"/>
  <c r="AB1368" i="3" s="1"/>
  <c r="AD1368" i="3"/>
  <c r="AE1368" i="3" s="1"/>
  <c r="C1369" i="3"/>
  <c r="R1369" i="3"/>
  <c r="Q1369" i="3" s="1"/>
  <c r="V1369" i="3"/>
  <c r="U1369" i="3" s="1"/>
  <c r="AA1369" i="3"/>
  <c r="AB1369" i="3" s="1"/>
  <c r="AD1369" i="3"/>
  <c r="AE1369" i="3" s="1"/>
  <c r="C1370" i="3"/>
  <c r="R1370" i="3"/>
  <c r="Q1370" i="3" s="1"/>
  <c r="V1370" i="3"/>
  <c r="U1370" i="3" s="1"/>
  <c r="AA1370" i="3"/>
  <c r="AB1370" i="3" s="1"/>
  <c r="AD1370" i="3"/>
  <c r="AE1370" i="3" s="1"/>
  <c r="C1371" i="3"/>
  <c r="R1371" i="3"/>
  <c r="Q1371" i="3" s="1"/>
  <c r="V1371" i="3"/>
  <c r="U1371" i="3" s="1"/>
  <c r="AA1371" i="3"/>
  <c r="AB1371" i="3" s="1"/>
  <c r="AD1371" i="3"/>
  <c r="AE1371" i="3" s="1"/>
  <c r="C1372" i="3"/>
  <c r="R1372" i="3"/>
  <c r="Q1372" i="3" s="1"/>
  <c r="V1372" i="3"/>
  <c r="U1372" i="3" s="1"/>
  <c r="AA1372" i="3"/>
  <c r="AB1372" i="3" s="1"/>
  <c r="AD1372" i="3"/>
  <c r="AE1372" i="3" s="1"/>
  <c r="C1373" i="3"/>
  <c r="R1373" i="3"/>
  <c r="Q1373" i="3" s="1"/>
  <c r="V1373" i="3"/>
  <c r="U1373" i="3" s="1"/>
  <c r="AA1373" i="3"/>
  <c r="AB1373" i="3" s="1"/>
  <c r="AD1373" i="3"/>
  <c r="AE1373" i="3" s="1"/>
  <c r="C1374" i="3"/>
  <c r="R1374" i="3"/>
  <c r="Q1374" i="3" s="1"/>
  <c r="V1374" i="3"/>
  <c r="U1374" i="3" s="1"/>
  <c r="AA1374" i="3"/>
  <c r="AB1374" i="3" s="1"/>
  <c r="AD1374" i="3"/>
  <c r="AE1374" i="3" s="1"/>
  <c r="C1375" i="3"/>
  <c r="AA1376" i="3"/>
  <c r="AN1376" i="3"/>
  <c r="BI1376" i="3"/>
  <c r="A1377" i="3"/>
  <c r="C1377" i="3" s="1"/>
  <c r="Y1377" i="3"/>
  <c r="AG1377" i="3"/>
  <c r="AF1377" i="3" s="1"/>
  <c r="AI1377" i="3"/>
  <c r="AJ1377" i="3"/>
  <c r="AK1377" i="3"/>
  <c r="AL1377" i="3"/>
  <c r="AP1377" i="3"/>
  <c r="AR1377" i="3"/>
  <c r="AU1377" i="3" s="1"/>
  <c r="AX1377" i="3" s="1"/>
  <c r="AS1377" i="3"/>
  <c r="AV1377" i="3"/>
  <c r="AY1377" i="3"/>
  <c r="BA1377" i="3"/>
  <c r="BB1377" i="3"/>
  <c r="BD1377" i="3"/>
  <c r="BE1377" i="3"/>
  <c r="BG1377" i="3"/>
  <c r="BH1377" i="3"/>
  <c r="BJ1377" i="3"/>
  <c r="BK1377" i="3"/>
  <c r="BM1377" i="3"/>
  <c r="BN1377" i="3"/>
  <c r="BP1377" i="3"/>
  <c r="BQ1377" i="3"/>
  <c r="BS1377" i="3"/>
  <c r="BT1377" i="3"/>
  <c r="BV1377" i="3"/>
  <c r="BW1377" i="3"/>
  <c r="BY1377" i="3"/>
  <c r="CB1377" i="3"/>
  <c r="CC1377" i="3"/>
  <c r="CD1377" i="3"/>
  <c r="CE1377" i="3"/>
  <c r="CF1377" i="3"/>
  <c r="CG1377" i="3"/>
  <c r="C1378" i="3"/>
  <c r="R1378" i="3"/>
  <c r="Q1378" i="3" s="1"/>
  <c r="V1378" i="3"/>
  <c r="U1378" i="3" s="1"/>
  <c r="AA1378" i="3"/>
  <c r="AB1378" i="3" s="1"/>
  <c r="AD1378" i="3"/>
  <c r="AE1378" i="3" s="1"/>
  <c r="AF1378" i="3"/>
  <c r="AH1378" i="3"/>
  <c r="C1379" i="3"/>
  <c r="R1379" i="3"/>
  <c r="Q1379" i="3" s="1"/>
  <c r="V1379" i="3"/>
  <c r="U1379" i="3" s="1"/>
  <c r="AA1379" i="3"/>
  <c r="AB1379" i="3" s="1"/>
  <c r="AD1379" i="3"/>
  <c r="AE1379" i="3" s="1"/>
  <c r="C1380" i="3"/>
  <c r="R1380" i="3"/>
  <c r="Q1380" i="3" s="1"/>
  <c r="V1380" i="3"/>
  <c r="U1380" i="3" s="1"/>
  <c r="AA1380" i="3"/>
  <c r="AB1380" i="3" s="1"/>
  <c r="AD1380" i="3"/>
  <c r="AE1380" i="3" s="1"/>
  <c r="A1381" i="3"/>
  <c r="C1381" i="3" s="1"/>
  <c r="Y1381" i="3"/>
  <c r="AG1381" i="3"/>
  <c r="AF1381" i="3" s="1"/>
  <c r="AI1381" i="3"/>
  <c r="AJ1381" i="3"/>
  <c r="AK1381" i="3"/>
  <c r="AL1381" i="3"/>
  <c r="AP1381" i="3"/>
  <c r="AR1381" i="3"/>
  <c r="AU1381" i="3" s="1"/>
  <c r="AX1381" i="3" s="1"/>
  <c r="AS1381" i="3"/>
  <c r="AV1381" i="3"/>
  <c r="AY1381" i="3"/>
  <c r="BA1381" i="3"/>
  <c r="BB1381" i="3"/>
  <c r="BD1381" i="3"/>
  <c r="BE1381" i="3"/>
  <c r="BG1381" i="3"/>
  <c r="BH1381" i="3"/>
  <c r="BJ1381" i="3"/>
  <c r="BK1381" i="3"/>
  <c r="BM1381" i="3"/>
  <c r="BN1381" i="3"/>
  <c r="BP1381" i="3"/>
  <c r="BQ1381" i="3"/>
  <c r="BS1381" i="3"/>
  <c r="BT1381" i="3"/>
  <c r="BV1381" i="3"/>
  <c r="BW1381" i="3"/>
  <c r="BY1381" i="3"/>
  <c r="CB1381" i="3"/>
  <c r="CC1381" i="3"/>
  <c r="CD1381" i="3"/>
  <c r="CE1381" i="3"/>
  <c r="CF1381" i="3"/>
  <c r="CG1381" i="3"/>
  <c r="C1382" i="3"/>
  <c r="R1382" i="3"/>
  <c r="Q1382" i="3" s="1"/>
  <c r="V1382" i="3"/>
  <c r="U1382" i="3" s="1"/>
  <c r="AA1382" i="3"/>
  <c r="AB1382" i="3" s="1"/>
  <c r="AD1382" i="3"/>
  <c r="AE1382" i="3" s="1"/>
  <c r="AF1382" i="3"/>
  <c r="AH1382" i="3"/>
  <c r="A1383" i="3"/>
  <c r="C1383" i="3" s="1"/>
  <c r="Y1383" i="3"/>
  <c r="AG1383" i="3"/>
  <c r="AF1383" i="3" s="1"/>
  <c r="AI1383" i="3"/>
  <c r="AJ1383" i="3"/>
  <c r="AK1383" i="3"/>
  <c r="AL1383" i="3"/>
  <c r="AP1383" i="3"/>
  <c r="AR1383" i="3"/>
  <c r="AU1383" i="3" s="1"/>
  <c r="AX1383" i="3" s="1"/>
  <c r="BA1383" i="3" s="1"/>
  <c r="AS1383" i="3"/>
  <c r="AV1383" i="3"/>
  <c r="AY1383" i="3"/>
  <c r="BB1383" i="3"/>
  <c r="BD1383" i="3"/>
  <c r="BE1383" i="3"/>
  <c r="BG1383" i="3"/>
  <c r="BH1383" i="3"/>
  <c r="BJ1383" i="3"/>
  <c r="BK1383" i="3"/>
  <c r="BM1383" i="3"/>
  <c r="BN1383" i="3"/>
  <c r="BP1383" i="3"/>
  <c r="BQ1383" i="3"/>
  <c r="BS1383" i="3"/>
  <c r="BT1383" i="3"/>
  <c r="BV1383" i="3"/>
  <c r="BW1383" i="3"/>
  <c r="BY1383" i="3"/>
  <c r="CB1383" i="3"/>
  <c r="CC1383" i="3"/>
  <c r="CD1383" i="3"/>
  <c r="CE1383" i="3"/>
  <c r="CF1383" i="3"/>
  <c r="CG1383" i="3"/>
  <c r="C1384" i="3"/>
  <c r="R1384" i="3"/>
  <c r="Q1384" i="3" s="1"/>
  <c r="V1384" i="3"/>
  <c r="U1384" i="3" s="1"/>
  <c r="AA1384" i="3"/>
  <c r="AB1384" i="3" s="1"/>
  <c r="AD1384" i="3"/>
  <c r="AE1384" i="3" s="1"/>
  <c r="AF1384" i="3"/>
  <c r="AH1384" i="3"/>
  <c r="C1385" i="3"/>
  <c r="R1385" i="3"/>
  <c r="Q1385" i="3" s="1"/>
  <c r="V1385" i="3"/>
  <c r="U1385" i="3" s="1"/>
  <c r="AA1385" i="3"/>
  <c r="AB1385" i="3" s="1"/>
  <c r="AD1385" i="3"/>
  <c r="AE1385" i="3" s="1"/>
  <c r="C1386" i="3"/>
  <c r="R1386" i="3"/>
  <c r="Q1386" i="3" s="1"/>
  <c r="V1386" i="3"/>
  <c r="U1386" i="3" s="1"/>
  <c r="AA1386" i="3"/>
  <c r="AB1386" i="3" s="1"/>
  <c r="AD1386" i="3"/>
  <c r="AE1386" i="3" s="1"/>
  <c r="C1387" i="3"/>
  <c r="R1387" i="3"/>
  <c r="Q1387" i="3" s="1"/>
  <c r="V1387" i="3"/>
  <c r="U1387" i="3" s="1"/>
  <c r="AA1387" i="3"/>
  <c r="AB1387" i="3" s="1"/>
  <c r="AD1387" i="3"/>
  <c r="AE1387" i="3" s="1"/>
  <c r="A1388" i="3"/>
  <c r="C1388" i="3" s="1"/>
  <c r="Y1388" i="3"/>
  <c r="AG1388" i="3"/>
  <c r="AF1388" i="3" s="1"/>
  <c r="AI1388" i="3"/>
  <c r="AJ1388" i="3"/>
  <c r="AK1388" i="3"/>
  <c r="AL1388" i="3"/>
  <c r="AP1388" i="3"/>
  <c r="AR1388" i="3"/>
  <c r="AU1388" i="3" s="1"/>
  <c r="AS1388" i="3"/>
  <c r="AV1388" i="3"/>
  <c r="AX1388" i="3"/>
  <c r="AY1388" i="3"/>
  <c r="BA1388" i="3"/>
  <c r="BB1388" i="3"/>
  <c r="BD1388" i="3"/>
  <c r="BE1388" i="3"/>
  <c r="BG1388" i="3"/>
  <c r="BH1388" i="3"/>
  <c r="BJ1388" i="3"/>
  <c r="BK1388" i="3"/>
  <c r="BM1388" i="3"/>
  <c r="BN1388" i="3"/>
  <c r="BP1388" i="3"/>
  <c r="BQ1388" i="3"/>
  <c r="BS1388" i="3"/>
  <c r="BT1388" i="3"/>
  <c r="BV1388" i="3"/>
  <c r="BW1388" i="3"/>
  <c r="BY1388" i="3"/>
  <c r="CB1388" i="3"/>
  <c r="CC1388" i="3"/>
  <c r="CD1388" i="3"/>
  <c r="CE1388" i="3"/>
  <c r="CF1388" i="3"/>
  <c r="CG1388" i="3"/>
  <c r="C1389" i="3"/>
  <c r="R1389" i="3"/>
  <c r="Q1389" i="3" s="1"/>
  <c r="V1389" i="3"/>
  <c r="U1389" i="3" s="1"/>
  <c r="AA1389" i="3"/>
  <c r="AB1389" i="3" s="1"/>
  <c r="AD1389" i="3"/>
  <c r="AE1389" i="3" s="1"/>
  <c r="AF1389" i="3"/>
  <c r="AH1389" i="3"/>
  <c r="A1390" i="3"/>
  <c r="C1390" i="3" s="1"/>
  <c r="Y1390" i="3"/>
  <c r="AG1390" i="3"/>
  <c r="AF1390" i="3" s="1"/>
  <c r="AI1390" i="3"/>
  <c r="AJ1390" i="3"/>
  <c r="AK1390" i="3"/>
  <c r="AL1390" i="3"/>
  <c r="AP1390" i="3"/>
  <c r="AR1390" i="3"/>
  <c r="AU1390" i="3" s="1"/>
  <c r="AS1390" i="3"/>
  <c r="AV1390" i="3"/>
  <c r="AX1390" i="3"/>
  <c r="AY1390" i="3"/>
  <c r="BA1390" i="3"/>
  <c r="BB1390" i="3"/>
  <c r="BD1390" i="3"/>
  <c r="BE1390" i="3"/>
  <c r="BG1390" i="3"/>
  <c r="BH1390" i="3"/>
  <c r="BJ1390" i="3"/>
  <c r="BK1390" i="3"/>
  <c r="BM1390" i="3"/>
  <c r="BN1390" i="3"/>
  <c r="BP1390" i="3"/>
  <c r="BQ1390" i="3"/>
  <c r="BS1390" i="3"/>
  <c r="BT1390" i="3"/>
  <c r="BV1390" i="3"/>
  <c r="BW1390" i="3"/>
  <c r="BY1390" i="3"/>
  <c r="CB1390" i="3"/>
  <c r="CC1390" i="3"/>
  <c r="CD1390" i="3"/>
  <c r="CE1390" i="3"/>
  <c r="CF1390" i="3"/>
  <c r="CG1390" i="3"/>
  <c r="C1391" i="3"/>
  <c r="R1391" i="3"/>
  <c r="Q1391" i="3" s="1"/>
  <c r="V1391" i="3"/>
  <c r="U1391" i="3" s="1"/>
  <c r="AA1391" i="3"/>
  <c r="AB1391" i="3" s="1"/>
  <c r="AD1391" i="3"/>
  <c r="AE1391" i="3" s="1"/>
  <c r="AF1391" i="3"/>
  <c r="AH1391" i="3"/>
  <c r="A1392" i="3"/>
  <c r="C1392" i="3" s="1"/>
  <c r="Y1392" i="3"/>
  <c r="AG1392" i="3"/>
  <c r="AF1392" i="3" s="1"/>
  <c r="AI1392" i="3"/>
  <c r="AJ1392" i="3"/>
  <c r="AK1392" i="3"/>
  <c r="AL1392" i="3"/>
  <c r="AP1392" i="3"/>
  <c r="AR1392" i="3"/>
  <c r="AU1392" i="3" s="1"/>
  <c r="AX1392" i="3" s="1"/>
  <c r="BA1392" i="3" s="1"/>
  <c r="BD1392" i="3" s="1"/>
  <c r="BG1392" i="3" s="1"/>
  <c r="BJ1392" i="3" s="1"/>
  <c r="BM1392" i="3" s="1"/>
  <c r="BP1392" i="3" s="1"/>
  <c r="AS1392" i="3"/>
  <c r="AV1392" i="3"/>
  <c r="AY1392" i="3"/>
  <c r="BB1392" i="3"/>
  <c r="BE1392" i="3"/>
  <c r="BH1392" i="3"/>
  <c r="BK1392" i="3"/>
  <c r="BN1392" i="3"/>
  <c r="BQ1392" i="3"/>
  <c r="BS1392" i="3"/>
  <c r="BT1392" i="3"/>
  <c r="BV1392" i="3"/>
  <c r="BW1392" i="3"/>
  <c r="BY1392" i="3"/>
  <c r="CB1392" i="3"/>
  <c r="CC1392" i="3"/>
  <c r="CD1392" i="3"/>
  <c r="CE1392" i="3"/>
  <c r="CF1392" i="3"/>
  <c r="CG1392" i="3"/>
  <c r="C1393" i="3"/>
  <c r="R1393" i="3"/>
  <c r="Q1393" i="3" s="1"/>
  <c r="V1393" i="3"/>
  <c r="U1393" i="3" s="1"/>
  <c r="AA1393" i="3"/>
  <c r="AB1393" i="3" s="1"/>
  <c r="AD1393" i="3"/>
  <c r="AE1393" i="3" s="1"/>
  <c r="AF1393" i="3"/>
  <c r="AH1393" i="3"/>
  <c r="A1394" i="3"/>
  <c r="C1394" i="3" s="1"/>
  <c r="Y1394" i="3"/>
  <c r="AG1394" i="3"/>
  <c r="AF1394" i="3" s="1"/>
  <c r="AI1394" i="3"/>
  <c r="AJ1394" i="3"/>
  <c r="AK1394" i="3"/>
  <c r="AL1394" i="3"/>
  <c r="AP1394" i="3"/>
  <c r="AR1394" i="3"/>
  <c r="AS1394" i="3"/>
  <c r="AV1394" i="3"/>
  <c r="AY1394" i="3"/>
  <c r="BA1394" i="3"/>
  <c r="BB1394" i="3"/>
  <c r="BD1394" i="3"/>
  <c r="BE1394" i="3"/>
  <c r="BG1394" i="3"/>
  <c r="BH1394" i="3"/>
  <c r="BJ1394" i="3"/>
  <c r="BK1394" i="3"/>
  <c r="BM1394" i="3"/>
  <c r="BN1394" i="3"/>
  <c r="BP1394" i="3"/>
  <c r="BQ1394" i="3"/>
  <c r="BS1394" i="3"/>
  <c r="BT1394" i="3"/>
  <c r="BV1394" i="3"/>
  <c r="BW1394" i="3"/>
  <c r="BY1394" i="3"/>
  <c r="CB1394" i="3"/>
  <c r="CC1394" i="3"/>
  <c r="CD1394" i="3"/>
  <c r="CE1394" i="3"/>
  <c r="CF1394" i="3"/>
  <c r="CG1394" i="3"/>
  <c r="C1395" i="3"/>
  <c r="R1395" i="3"/>
  <c r="Q1395" i="3" s="1"/>
  <c r="V1395" i="3"/>
  <c r="U1395" i="3" s="1"/>
  <c r="AA1395" i="3"/>
  <c r="AB1395" i="3" s="1"/>
  <c r="AD1395" i="3"/>
  <c r="AE1395" i="3" s="1"/>
  <c r="AF1395" i="3"/>
  <c r="AH1395" i="3"/>
  <c r="C1396" i="3"/>
  <c r="R1396" i="3"/>
  <c r="Q1396" i="3" s="1"/>
  <c r="V1396" i="3"/>
  <c r="U1396" i="3" s="1"/>
  <c r="AA1396" i="3"/>
  <c r="AB1396" i="3" s="1"/>
  <c r="AD1396" i="3"/>
  <c r="AE1396" i="3" s="1"/>
  <c r="C1397" i="3"/>
  <c r="R1397" i="3"/>
  <c r="Q1397" i="3" s="1"/>
  <c r="V1397" i="3"/>
  <c r="U1397" i="3" s="1"/>
  <c r="AA1397" i="3"/>
  <c r="AB1397" i="3" s="1"/>
  <c r="AD1397" i="3"/>
  <c r="AE1397" i="3" s="1"/>
  <c r="A1398" i="3"/>
  <c r="C1398" i="3" s="1"/>
  <c r="Y1398" i="3"/>
  <c r="AG1398" i="3"/>
  <c r="AF1398" i="3" s="1"/>
  <c r="AI1398" i="3"/>
  <c r="AJ1398" i="3"/>
  <c r="AK1398" i="3"/>
  <c r="AL1398" i="3"/>
  <c r="C1399" i="3"/>
  <c r="R1399" i="3"/>
  <c r="Q1399" i="3" s="1"/>
  <c r="V1399" i="3"/>
  <c r="U1399" i="3" s="1"/>
  <c r="AA1399" i="3"/>
  <c r="AB1399" i="3" s="1"/>
  <c r="AD1399" i="3"/>
  <c r="AE1399" i="3" s="1"/>
  <c r="AF1399" i="3"/>
  <c r="AH1399" i="3"/>
  <c r="C1400" i="3"/>
  <c r="R1400" i="3"/>
  <c r="Q1400" i="3" s="1"/>
  <c r="V1400" i="3"/>
  <c r="U1400" i="3" s="1"/>
  <c r="AA1400" i="3"/>
  <c r="AB1400" i="3" s="1"/>
  <c r="AD1400" i="3"/>
  <c r="AE1400" i="3" s="1"/>
  <c r="A1401" i="3"/>
  <c r="C1401" i="3" s="1"/>
  <c r="Y1401" i="3"/>
  <c r="AG1401" i="3"/>
  <c r="AF1401" i="3" s="1"/>
  <c r="AI1401" i="3"/>
  <c r="AJ1401" i="3"/>
  <c r="AK1401" i="3"/>
  <c r="AL1401" i="3"/>
  <c r="AP1401" i="3"/>
  <c r="AR1401" i="3"/>
  <c r="AU1401" i="3" s="1"/>
  <c r="AS1401" i="3"/>
  <c r="AV1401" i="3"/>
  <c r="AX1401" i="3"/>
  <c r="AY1401" i="3"/>
  <c r="BA1401" i="3"/>
  <c r="BB1401" i="3"/>
  <c r="BD1401" i="3"/>
  <c r="BE1401" i="3"/>
  <c r="BG1401" i="3"/>
  <c r="BH1401" i="3"/>
  <c r="BJ1401" i="3"/>
  <c r="BK1401" i="3"/>
  <c r="BM1401" i="3"/>
  <c r="BN1401" i="3"/>
  <c r="BP1401" i="3"/>
  <c r="BQ1401" i="3"/>
  <c r="BS1401" i="3"/>
  <c r="BT1401" i="3"/>
  <c r="BV1401" i="3"/>
  <c r="BW1401" i="3"/>
  <c r="BY1401" i="3"/>
  <c r="CB1401" i="3"/>
  <c r="CC1401" i="3"/>
  <c r="CD1401" i="3"/>
  <c r="CE1401" i="3"/>
  <c r="CF1401" i="3"/>
  <c r="CG1401" i="3"/>
  <c r="C1402" i="3"/>
  <c r="R1402" i="3"/>
  <c r="Q1402" i="3" s="1"/>
  <c r="V1402" i="3"/>
  <c r="U1402" i="3" s="1"/>
  <c r="AA1402" i="3"/>
  <c r="AB1402" i="3" s="1"/>
  <c r="AD1402" i="3"/>
  <c r="AE1402" i="3" s="1"/>
  <c r="AF1402" i="3"/>
  <c r="AH1402" i="3"/>
  <c r="A1403" i="3"/>
  <c r="C1403" i="3" s="1"/>
  <c r="Y1403" i="3"/>
  <c r="AG1403" i="3"/>
  <c r="AF1403" i="3" s="1"/>
  <c r="AI1403" i="3"/>
  <c r="AJ1403" i="3"/>
  <c r="AK1403" i="3"/>
  <c r="AL1403" i="3"/>
  <c r="AP1403" i="3"/>
  <c r="AR1403" i="3"/>
  <c r="AS1403" i="3"/>
  <c r="AV1403" i="3"/>
  <c r="AY1403" i="3"/>
  <c r="BB1403" i="3"/>
  <c r="BD1403" i="3"/>
  <c r="BE1403" i="3"/>
  <c r="BG1403" i="3"/>
  <c r="BH1403" i="3"/>
  <c r="BJ1403" i="3"/>
  <c r="BK1403" i="3"/>
  <c r="BM1403" i="3"/>
  <c r="BN1403" i="3"/>
  <c r="BP1403" i="3"/>
  <c r="BQ1403" i="3"/>
  <c r="BS1403" i="3"/>
  <c r="BT1403" i="3"/>
  <c r="BV1403" i="3"/>
  <c r="BW1403" i="3"/>
  <c r="BY1403" i="3"/>
  <c r="CB1403" i="3"/>
  <c r="CC1403" i="3"/>
  <c r="CD1403" i="3"/>
  <c r="CE1403" i="3"/>
  <c r="CF1403" i="3"/>
  <c r="CG1403" i="3"/>
  <c r="C1404" i="3"/>
  <c r="R1404" i="3"/>
  <c r="Q1404" i="3" s="1"/>
  <c r="V1404" i="3"/>
  <c r="U1404" i="3" s="1"/>
  <c r="AA1404" i="3"/>
  <c r="AB1404" i="3" s="1"/>
  <c r="AD1404" i="3"/>
  <c r="AE1404" i="3" s="1"/>
  <c r="AF1404" i="3"/>
  <c r="AH1404" i="3"/>
  <c r="A1405" i="3"/>
  <c r="C1405" i="3" s="1"/>
  <c r="Y1405" i="3"/>
  <c r="AG1405" i="3"/>
  <c r="AF1405" i="3" s="1"/>
  <c r="AI1405" i="3"/>
  <c r="AJ1405" i="3"/>
  <c r="AK1405" i="3"/>
  <c r="AL1405" i="3"/>
  <c r="AP1405" i="3"/>
  <c r="AR1405" i="3"/>
  <c r="AU1405" i="3" s="1"/>
  <c r="AX1405" i="3" s="1"/>
  <c r="AS1405" i="3"/>
  <c r="AV1405" i="3"/>
  <c r="AY1405" i="3"/>
  <c r="BA1405" i="3"/>
  <c r="BB1405" i="3"/>
  <c r="BD1405" i="3"/>
  <c r="BE1405" i="3"/>
  <c r="BG1405" i="3"/>
  <c r="BH1405" i="3"/>
  <c r="BJ1405" i="3"/>
  <c r="BK1405" i="3"/>
  <c r="BM1405" i="3"/>
  <c r="BN1405" i="3"/>
  <c r="BP1405" i="3"/>
  <c r="BQ1405" i="3"/>
  <c r="BS1405" i="3"/>
  <c r="BT1405" i="3"/>
  <c r="BV1405" i="3"/>
  <c r="BW1405" i="3"/>
  <c r="BY1405" i="3"/>
  <c r="CB1405" i="3"/>
  <c r="CC1405" i="3"/>
  <c r="CD1405" i="3"/>
  <c r="CE1405" i="3"/>
  <c r="CF1405" i="3"/>
  <c r="CG1405" i="3"/>
  <c r="C1406" i="3"/>
  <c r="R1406" i="3"/>
  <c r="Q1406" i="3" s="1"/>
  <c r="V1406" i="3"/>
  <c r="U1406" i="3" s="1"/>
  <c r="AA1406" i="3"/>
  <c r="AB1406" i="3" s="1"/>
  <c r="AD1406" i="3"/>
  <c r="AE1406" i="3" s="1"/>
  <c r="AF1406" i="3"/>
  <c r="AH1406" i="3"/>
  <c r="A1407" i="3"/>
  <c r="C1407" i="3" s="1"/>
  <c r="Y1407" i="3"/>
  <c r="AG1407" i="3"/>
  <c r="AF1407" i="3" s="1"/>
  <c r="AI1407" i="3"/>
  <c r="AJ1407" i="3"/>
  <c r="AK1407" i="3"/>
  <c r="AL1407" i="3"/>
  <c r="AP1407" i="3"/>
  <c r="AR1407" i="3"/>
  <c r="AU1407" i="3" s="1"/>
  <c r="AX1407" i="3" s="1"/>
  <c r="AS1407" i="3"/>
  <c r="AV1407" i="3"/>
  <c r="AY1407" i="3"/>
  <c r="BA1407" i="3"/>
  <c r="BB1407" i="3"/>
  <c r="BD1407" i="3"/>
  <c r="BE1407" i="3"/>
  <c r="BG1407" i="3"/>
  <c r="BH1407" i="3"/>
  <c r="BJ1407" i="3"/>
  <c r="BK1407" i="3"/>
  <c r="BM1407" i="3"/>
  <c r="BN1407" i="3"/>
  <c r="BP1407" i="3"/>
  <c r="BQ1407" i="3"/>
  <c r="BS1407" i="3"/>
  <c r="BT1407" i="3"/>
  <c r="BV1407" i="3"/>
  <c r="BW1407" i="3"/>
  <c r="BY1407" i="3"/>
  <c r="CB1407" i="3"/>
  <c r="CC1407" i="3"/>
  <c r="CD1407" i="3"/>
  <c r="CE1407" i="3"/>
  <c r="CF1407" i="3"/>
  <c r="CG1407" i="3"/>
  <c r="C1408" i="3"/>
  <c r="R1408" i="3"/>
  <c r="Q1408" i="3" s="1"/>
  <c r="V1408" i="3"/>
  <c r="U1408" i="3" s="1"/>
  <c r="AA1408" i="3"/>
  <c r="AB1408" i="3" s="1"/>
  <c r="AD1408" i="3"/>
  <c r="AE1408" i="3" s="1"/>
  <c r="AF1408" i="3"/>
  <c r="AH1408" i="3"/>
  <c r="A1409" i="3"/>
  <c r="C1409" i="3" s="1"/>
  <c r="Y1409" i="3"/>
  <c r="AG1409" i="3"/>
  <c r="AF1409" i="3" s="1"/>
  <c r="AI1409" i="3"/>
  <c r="AJ1409" i="3"/>
  <c r="AK1409" i="3"/>
  <c r="AL1409" i="3"/>
  <c r="AP1409" i="3"/>
  <c r="AR1409" i="3"/>
  <c r="AU1409" i="3" s="1"/>
  <c r="AX1409" i="3" s="1"/>
  <c r="AS1409" i="3"/>
  <c r="AV1409" i="3"/>
  <c r="AY1409" i="3"/>
  <c r="BA1409" i="3"/>
  <c r="BB1409" i="3"/>
  <c r="BD1409" i="3"/>
  <c r="BE1409" i="3"/>
  <c r="BG1409" i="3"/>
  <c r="BH1409" i="3"/>
  <c r="BJ1409" i="3"/>
  <c r="BK1409" i="3"/>
  <c r="BM1409" i="3"/>
  <c r="BN1409" i="3"/>
  <c r="BP1409" i="3"/>
  <c r="BQ1409" i="3"/>
  <c r="BS1409" i="3"/>
  <c r="BT1409" i="3"/>
  <c r="BV1409" i="3"/>
  <c r="BW1409" i="3"/>
  <c r="BY1409" i="3"/>
  <c r="CB1409" i="3"/>
  <c r="CC1409" i="3"/>
  <c r="CD1409" i="3"/>
  <c r="CE1409" i="3"/>
  <c r="CF1409" i="3"/>
  <c r="CG1409" i="3"/>
  <c r="C1410" i="3"/>
  <c r="R1410" i="3"/>
  <c r="Q1410" i="3" s="1"/>
  <c r="V1410" i="3"/>
  <c r="U1410" i="3" s="1"/>
  <c r="AA1410" i="3"/>
  <c r="AB1410" i="3" s="1"/>
  <c r="AD1410" i="3"/>
  <c r="AE1410" i="3" s="1"/>
  <c r="AF1410" i="3"/>
  <c r="AH1410" i="3"/>
  <c r="A1411" i="3"/>
  <c r="C1411" i="3" s="1"/>
  <c r="Y1411" i="3"/>
  <c r="AG1411" i="3"/>
  <c r="AF1411" i="3" s="1"/>
  <c r="AI1411" i="3"/>
  <c r="AJ1411" i="3"/>
  <c r="AK1411" i="3"/>
  <c r="AL1411" i="3"/>
  <c r="AP1411" i="3"/>
  <c r="AR1411" i="3"/>
  <c r="AS1411" i="3"/>
  <c r="AV1411" i="3"/>
  <c r="AY1411" i="3"/>
  <c r="BB1411" i="3"/>
  <c r="BE1411" i="3"/>
  <c r="BH1411" i="3"/>
  <c r="BK1411" i="3"/>
  <c r="BM1411" i="3"/>
  <c r="BN1411" i="3"/>
  <c r="BP1411" i="3"/>
  <c r="BQ1411" i="3"/>
  <c r="BS1411" i="3"/>
  <c r="BT1411" i="3"/>
  <c r="BV1411" i="3"/>
  <c r="BW1411" i="3"/>
  <c r="BY1411" i="3"/>
  <c r="CB1411" i="3"/>
  <c r="CC1411" i="3"/>
  <c r="CD1411" i="3"/>
  <c r="CE1411" i="3"/>
  <c r="CF1411" i="3"/>
  <c r="CG1411" i="3"/>
  <c r="C1412" i="3"/>
  <c r="R1412" i="3"/>
  <c r="Q1412" i="3" s="1"/>
  <c r="V1412" i="3"/>
  <c r="U1412" i="3" s="1"/>
  <c r="AA1412" i="3"/>
  <c r="AB1412" i="3" s="1"/>
  <c r="AD1412" i="3"/>
  <c r="AE1412" i="3" s="1"/>
  <c r="AF1412" i="3"/>
  <c r="AH1412" i="3"/>
  <c r="C1413" i="3"/>
  <c r="R1413" i="3"/>
  <c r="Q1413" i="3" s="1"/>
  <c r="V1413" i="3"/>
  <c r="U1413" i="3" s="1"/>
  <c r="AA1413" i="3"/>
  <c r="AB1413" i="3" s="1"/>
  <c r="AD1413" i="3"/>
  <c r="AE1413" i="3" s="1"/>
  <c r="C1414" i="3"/>
  <c r="R1414" i="3"/>
  <c r="Q1414" i="3" s="1"/>
  <c r="V1414" i="3"/>
  <c r="U1414" i="3" s="1"/>
  <c r="AA1414" i="3"/>
  <c r="AB1414" i="3" s="1"/>
  <c r="AD1414" i="3"/>
  <c r="AE1414" i="3" s="1"/>
  <c r="C1415" i="3"/>
  <c r="R1415" i="3"/>
  <c r="Q1415" i="3" s="1"/>
  <c r="V1415" i="3"/>
  <c r="U1415" i="3" s="1"/>
  <c r="AA1415" i="3"/>
  <c r="AB1415" i="3" s="1"/>
  <c r="AD1415" i="3"/>
  <c r="AE1415" i="3" s="1"/>
  <c r="C1416" i="3"/>
  <c r="R1416" i="3"/>
  <c r="Q1416" i="3" s="1"/>
  <c r="V1416" i="3"/>
  <c r="U1416" i="3" s="1"/>
  <c r="AA1416" i="3"/>
  <c r="AB1416" i="3" s="1"/>
  <c r="AD1416" i="3"/>
  <c r="AE1416" i="3" s="1"/>
  <c r="C1417" i="3"/>
  <c r="R1417" i="3"/>
  <c r="Q1417" i="3" s="1"/>
  <c r="V1417" i="3"/>
  <c r="U1417" i="3" s="1"/>
  <c r="AA1417" i="3"/>
  <c r="AB1417" i="3" s="1"/>
  <c r="AD1417" i="3"/>
  <c r="AE1417" i="3" s="1"/>
  <c r="A1418" i="3"/>
  <c r="C1418" i="3" s="1"/>
  <c r="Y1418" i="3"/>
  <c r="AG1418" i="3"/>
  <c r="AF1418" i="3" s="1"/>
  <c r="AI1418" i="3"/>
  <c r="AJ1418" i="3"/>
  <c r="AL1418" i="3"/>
  <c r="AP1418" i="3"/>
  <c r="AR1418" i="3"/>
  <c r="AS1418" i="3"/>
  <c r="AV1418" i="3"/>
  <c r="AY1418" i="3"/>
  <c r="BA1418" i="3"/>
  <c r="BB1418" i="3"/>
  <c r="BD1418" i="3"/>
  <c r="BE1418" i="3"/>
  <c r="BG1418" i="3"/>
  <c r="BH1418" i="3"/>
  <c r="BJ1418" i="3"/>
  <c r="BK1418" i="3"/>
  <c r="BM1418" i="3"/>
  <c r="BN1418" i="3"/>
  <c r="BP1418" i="3"/>
  <c r="BQ1418" i="3"/>
  <c r="BS1418" i="3"/>
  <c r="BT1418" i="3"/>
  <c r="BV1418" i="3"/>
  <c r="BW1418" i="3"/>
  <c r="BY1418" i="3"/>
  <c r="CB1418" i="3"/>
  <c r="CC1418" i="3"/>
  <c r="CD1418" i="3"/>
  <c r="CE1418" i="3"/>
  <c r="CF1418" i="3"/>
  <c r="CG1418" i="3"/>
  <c r="C1419" i="3"/>
  <c r="G1419" i="3"/>
  <c r="AK1418" i="3" s="1"/>
  <c r="R1419" i="3"/>
  <c r="Q1419" i="3" s="1"/>
  <c r="V1419" i="3"/>
  <c r="U1419" i="3" s="1"/>
  <c r="AA1419" i="3"/>
  <c r="AB1419" i="3" s="1"/>
  <c r="AD1419" i="3"/>
  <c r="AE1419" i="3" s="1"/>
  <c r="AF1419" i="3"/>
  <c r="AH1419" i="3"/>
  <c r="A1420" i="3"/>
  <c r="C1420" i="3" s="1"/>
  <c r="Y1420" i="3"/>
  <c r="AG1420" i="3"/>
  <c r="AF1420" i="3" s="1"/>
  <c r="AI1420" i="3"/>
  <c r="AJ1420" i="3"/>
  <c r="AK1420" i="3"/>
  <c r="AL1420" i="3"/>
  <c r="AP1420" i="3"/>
  <c r="AR1420" i="3"/>
  <c r="AS1420" i="3"/>
  <c r="AV1420" i="3"/>
  <c r="AY1420" i="3"/>
  <c r="BB1420" i="3"/>
  <c r="BD1420" i="3"/>
  <c r="BE1420" i="3"/>
  <c r="BG1420" i="3"/>
  <c r="BH1420" i="3"/>
  <c r="BJ1420" i="3"/>
  <c r="BK1420" i="3"/>
  <c r="BM1420" i="3"/>
  <c r="BN1420" i="3"/>
  <c r="BP1420" i="3"/>
  <c r="BQ1420" i="3"/>
  <c r="BS1420" i="3"/>
  <c r="BT1420" i="3"/>
  <c r="BV1420" i="3"/>
  <c r="BW1420" i="3"/>
  <c r="BY1420" i="3"/>
  <c r="CB1420" i="3"/>
  <c r="CC1420" i="3"/>
  <c r="CD1420" i="3"/>
  <c r="CE1420" i="3"/>
  <c r="CF1420" i="3"/>
  <c r="CG1420" i="3"/>
  <c r="C1421" i="3"/>
  <c r="R1421" i="3"/>
  <c r="Q1421" i="3" s="1"/>
  <c r="V1421" i="3"/>
  <c r="U1421" i="3" s="1"/>
  <c r="AA1421" i="3"/>
  <c r="AB1421" i="3" s="1"/>
  <c r="AD1421" i="3"/>
  <c r="AE1421" i="3" s="1"/>
  <c r="AF1421" i="3"/>
  <c r="AH1421" i="3"/>
  <c r="A1422" i="3"/>
  <c r="C1422" i="3" s="1"/>
  <c r="Y1422" i="3"/>
  <c r="AG1422" i="3"/>
  <c r="AF1422" i="3" s="1"/>
  <c r="AI1422" i="3"/>
  <c r="AJ1422" i="3"/>
  <c r="AK1422" i="3"/>
  <c r="AL1422" i="3"/>
  <c r="AP1422" i="3"/>
  <c r="AR1422" i="3"/>
  <c r="AS1422" i="3"/>
  <c r="AU1422" i="3"/>
  <c r="AV1422" i="3"/>
  <c r="AX1422" i="3"/>
  <c r="AY1422" i="3"/>
  <c r="BA1422" i="3"/>
  <c r="BB1422" i="3"/>
  <c r="BD1422" i="3"/>
  <c r="BE1422" i="3"/>
  <c r="BG1422" i="3"/>
  <c r="BH1422" i="3"/>
  <c r="BJ1422" i="3"/>
  <c r="BK1422" i="3"/>
  <c r="BM1422" i="3"/>
  <c r="BN1422" i="3"/>
  <c r="BP1422" i="3"/>
  <c r="BQ1422" i="3"/>
  <c r="BS1422" i="3"/>
  <c r="BT1422" i="3"/>
  <c r="BV1422" i="3"/>
  <c r="BW1422" i="3"/>
  <c r="BY1422" i="3"/>
  <c r="CB1422" i="3"/>
  <c r="CC1422" i="3"/>
  <c r="CD1422" i="3"/>
  <c r="CE1422" i="3"/>
  <c r="CF1422" i="3"/>
  <c r="CG1422" i="3"/>
  <c r="C1423" i="3"/>
  <c r="R1423" i="3"/>
  <c r="Q1423" i="3" s="1"/>
  <c r="V1423" i="3"/>
  <c r="U1423" i="3" s="1"/>
  <c r="AA1423" i="3"/>
  <c r="AB1423" i="3" s="1"/>
  <c r="AD1423" i="3"/>
  <c r="AE1423" i="3" s="1"/>
  <c r="AF1423" i="3"/>
  <c r="AH1423" i="3"/>
  <c r="A1424" i="3"/>
  <c r="C1424" i="3" s="1"/>
  <c r="Y1424" i="3"/>
  <c r="AG1424" i="3"/>
  <c r="AF1424" i="3" s="1"/>
  <c r="AI1424" i="3"/>
  <c r="AJ1424" i="3"/>
  <c r="AK1424" i="3"/>
  <c r="AL1424" i="3"/>
  <c r="AP1424" i="3"/>
  <c r="AR1424" i="3"/>
  <c r="AU1424" i="3" s="1"/>
  <c r="AX1424" i="3" s="1"/>
  <c r="AS1424" i="3"/>
  <c r="AV1424" i="3"/>
  <c r="AY1424" i="3"/>
  <c r="BA1424" i="3"/>
  <c r="BB1424" i="3"/>
  <c r="BD1424" i="3"/>
  <c r="BE1424" i="3"/>
  <c r="BG1424" i="3"/>
  <c r="BH1424" i="3"/>
  <c r="BJ1424" i="3"/>
  <c r="BK1424" i="3"/>
  <c r="BM1424" i="3"/>
  <c r="BN1424" i="3"/>
  <c r="BP1424" i="3"/>
  <c r="BQ1424" i="3"/>
  <c r="BS1424" i="3"/>
  <c r="BT1424" i="3"/>
  <c r="BV1424" i="3"/>
  <c r="BW1424" i="3"/>
  <c r="BY1424" i="3"/>
  <c r="CB1424" i="3"/>
  <c r="CC1424" i="3"/>
  <c r="CD1424" i="3"/>
  <c r="CE1424" i="3"/>
  <c r="CF1424" i="3"/>
  <c r="CG1424" i="3"/>
  <c r="C1425" i="3"/>
  <c r="R1425" i="3"/>
  <c r="Q1425" i="3" s="1"/>
  <c r="V1425" i="3"/>
  <c r="U1425" i="3" s="1"/>
  <c r="AA1425" i="3"/>
  <c r="AB1425" i="3" s="1"/>
  <c r="AD1425" i="3"/>
  <c r="AE1425" i="3" s="1"/>
  <c r="AF1425" i="3"/>
  <c r="AH1425" i="3"/>
  <c r="A1426" i="3"/>
  <c r="C1426" i="3" s="1"/>
  <c r="Y1426" i="3"/>
  <c r="AG1426" i="3"/>
  <c r="AF1426" i="3" s="1"/>
  <c r="AI1426" i="3"/>
  <c r="AJ1426" i="3"/>
  <c r="AK1426" i="3"/>
  <c r="AL1426" i="3"/>
  <c r="AP1426" i="3"/>
  <c r="AR1426" i="3"/>
  <c r="AU1426" i="3" s="1"/>
  <c r="AS1426" i="3"/>
  <c r="AV1426" i="3"/>
  <c r="AX1426" i="3"/>
  <c r="AY1426" i="3"/>
  <c r="BA1426" i="3"/>
  <c r="BB1426" i="3"/>
  <c r="BD1426" i="3"/>
  <c r="BE1426" i="3"/>
  <c r="BG1426" i="3"/>
  <c r="BH1426" i="3"/>
  <c r="BJ1426" i="3"/>
  <c r="BK1426" i="3"/>
  <c r="BM1426" i="3"/>
  <c r="BN1426" i="3"/>
  <c r="BP1426" i="3"/>
  <c r="BQ1426" i="3"/>
  <c r="BS1426" i="3"/>
  <c r="BT1426" i="3"/>
  <c r="BV1426" i="3"/>
  <c r="BW1426" i="3"/>
  <c r="BY1426" i="3"/>
  <c r="CB1426" i="3"/>
  <c r="CC1426" i="3"/>
  <c r="CD1426" i="3"/>
  <c r="CE1426" i="3"/>
  <c r="CF1426" i="3"/>
  <c r="CG1426" i="3"/>
  <c r="C1427" i="3"/>
  <c r="R1427" i="3"/>
  <c r="Q1427" i="3" s="1"/>
  <c r="V1427" i="3"/>
  <c r="U1427" i="3" s="1"/>
  <c r="AA1427" i="3"/>
  <c r="AB1427" i="3" s="1"/>
  <c r="AD1427" i="3"/>
  <c r="AE1427" i="3" s="1"/>
  <c r="AF1427" i="3"/>
  <c r="AH1427" i="3"/>
  <c r="C1428" i="3"/>
  <c r="R1428" i="3"/>
  <c r="Q1428" i="3" s="1"/>
  <c r="V1428" i="3"/>
  <c r="U1428" i="3" s="1"/>
  <c r="AA1428" i="3"/>
  <c r="AB1428" i="3" s="1"/>
  <c r="AD1428" i="3"/>
  <c r="AE1428" i="3" s="1"/>
  <c r="C1429" i="3"/>
  <c r="R1429" i="3"/>
  <c r="Q1429" i="3" s="1"/>
  <c r="V1429" i="3"/>
  <c r="U1429" i="3" s="1"/>
  <c r="AA1429" i="3"/>
  <c r="AB1429" i="3" s="1"/>
  <c r="AD1429" i="3"/>
  <c r="AE1429" i="3" s="1"/>
  <c r="AF1429" i="3"/>
  <c r="AH1429" i="3"/>
  <c r="C1430" i="3"/>
  <c r="R1430" i="3"/>
  <c r="Q1430" i="3" s="1"/>
  <c r="V1430" i="3"/>
  <c r="U1430" i="3" s="1"/>
  <c r="AA1430" i="3"/>
  <c r="AB1430" i="3" s="1"/>
  <c r="AD1430" i="3"/>
  <c r="AE1430" i="3" s="1"/>
  <c r="C1431" i="3"/>
  <c r="R1431" i="3"/>
  <c r="Q1431" i="3" s="1"/>
  <c r="V1431" i="3"/>
  <c r="U1431" i="3" s="1"/>
  <c r="AA1431" i="3"/>
  <c r="AB1431" i="3" s="1"/>
  <c r="AD1431" i="3"/>
  <c r="AE1431" i="3" s="1"/>
  <c r="C1432" i="3"/>
  <c r="R1432" i="3"/>
  <c r="Q1432" i="3" s="1"/>
  <c r="V1432" i="3"/>
  <c r="U1432" i="3" s="1"/>
  <c r="AA1432" i="3"/>
  <c r="AB1432" i="3" s="1"/>
  <c r="AD1432" i="3"/>
  <c r="AE1432" i="3" s="1"/>
  <c r="C1433" i="3"/>
  <c r="R1433" i="3"/>
  <c r="Q1433" i="3" s="1"/>
  <c r="V1433" i="3"/>
  <c r="U1433" i="3" s="1"/>
  <c r="AA1433" i="3"/>
  <c r="AB1433" i="3" s="1"/>
  <c r="AD1433" i="3"/>
  <c r="AE1433" i="3" s="1"/>
  <c r="C1434" i="3"/>
  <c r="R1434" i="3"/>
  <c r="Q1434" i="3" s="1"/>
  <c r="V1434" i="3"/>
  <c r="U1434" i="3" s="1"/>
  <c r="AA1434" i="3"/>
  <c r="AB1434" i="3" s="1"/>
  <c r="AD1434" i="3"/>
  <c r="AE1434" i="3" s="1"/>
  <c r="C1435" i="3"/>
  <c r="R1435" i="3"/>
  <c r="Q1435" i="3" s="1"/>
  <c r="V1435" i="3"/>
  <c r="U1435" i="3" s="1"/>
  <c r="AA1435" i="3"/>
  <c r="AB1435" i="3" s="1"/>
  <c r="AD1435" i="3"/>
  <c r="AE1435" i="3" s="1"/>
  <c r="C1436" i="3"/>
  <c r="R1436" i="3"/>
  <c r="Q1436" i="3" s="1"/>
  <c r="V1436" i="3"/>
  <c r="U1436" i="3" s="1"/>
  <c r="AA1436" i="3"/>
  <c r="AB1436" i="3" s="1"/>
  <c r="AD1436" i="3"/>
  <c r="AE1436" i="3" s="1"/>
  <c r="C1437" i="3"/>
  <c r="R1437" i="3"/>
  <c r="Q1437" i="3" s="1"/>
  <c r="V1437" i="3"/>
  <c r="U1437" i="3" s="1"/>
  <c r="AA1437" i="3"/>
  <c r="AB1437" i="3" s="1"/>
  <c r="AD1437" i="3"/>
  <c r="AE1437" i="3" s="1"/>
  <c r="C1438" i="3"/>
  <c r="R1438" i="3"/>
  <c r="Q1438" i="3" s="1"/>
  <c r="V1438" i="3"/>
  <c r="U1438" i="3" s="1"/>
  <c r="AA1438" i="3"/>
  <c r="AB1438" i="3" s="1"/>
  <c r="AD1438" i="3"/>
  <c r="AE1438" i="3" s="1"/>
  <c r="C1439" i="3"/>
  <c r="R1439" i="3"/>
  <c r="Q1439" i="3" s="1"/>
  <c r="V1439" i="3"/>
  <c r="U1439" i="3" s="1"/>
  <c r="AA1439" i="3"/>
  <c r="AB1439" i="3" s="1"/>
  <c r="AD1439" i="3"/>
  <c r="AE1439" i="3" s="1"/>
  <c r="C1440" i="3"/>
  <c r="R1440" i="3"/>
  <c r="Q1440" i="3" s="1"/>
  <c r="V1440" i="3"/>
  <c r="U1440" i="3" s="1"/>
  <c r="AA1440" i="3"/>
  <c r="AB1440" i="3" s="1"/>
  <c r="AD1440" i="3"/>
  <c r="AE1440" i="3" s="1"/>
  <c r="C1441" i="3"/>
  <c r="R1441" i="3"/>
  <c r="Q1441" i="3" s="1"/>
  <c r="V1441" i="3"/>
  <c r="U1441" i="3" s="1"/>
  <c r="AA1441" i="3"/>
  <c r="AB1441" i="3" s="1"/>
  <c r="AD1441" i="3"/>
  <c r="AE1441" i="3" s="1"/>
  <c r="C1442" i="3"/>
  <c r="R1442" i="3"/>
  <c r="Q1442" i="3" s="1"/>
  <c r="V1442" i="3"/>
  <c r="U1442" i="3" s="1"/>
  <c r="AA1442" i="3"/>
  <c r="AB1442" i="3" s="1"/>
  <c r="AD1442" i="3"/>
  <c r="AE1442" i="3" s="1"/>
  <c r="C1443" i="3"/>
  <c r="R1443" i="3"/>
  <c r="Q1443" i="3" s="1"/>
  <c r="V1443" i="3"/>
  <c r="U1443" i="3" s="1"/>
  <c r="AA1443" i="3"/>
  <c r="AB1443" i="3" s="1"/>
  <c r="AD1443" i="3"/>
  <c r="AE1443" i="3" s="1"/>
  <c r="C1444" i="3"/>
  <c r="R1444" i="3"/>
  <c r="Q1444" i="3" s="1"/>
  <c r="V1444" i="3"/>
  <c r="U1444" i="3" s="1"/>
  <c r="AA1444" i="3"/>
  <c r="AB1444" i="3" s="1"/>
  <c r="AD1444" i="3"/>
  <c r="AE1444" i="3" s="1"/>
  <c r="C1445" i="3"/>
  <c r="R1445" i="3"/>
  <c r="Q1445" i="3" s="1"/>
  <c r="V1445" i="3"/>
  <c r="U1445" i="3" s="1"/>
  <c r="AA1445" i="3"/>
  <c r="AB1445" i="3" s="1"/>
  <c r="AD1445" i="3"/>
  <c r="AE1445" i="3" s="1"/>
  <c r="C1446" i="3"/>
  <c r="R1446" i="3"/>
  <c r="Q1446" i="3" s="1"/>
  <c r="V1446" i="3"/>
  <c r="U1446" i="3" s="1"/>
  <c r="AA1446" i="3"/>
  <c r="AB1446" i="3" s="1"/>
  <c r="AD1446" i="3"/>
  <c r="AE1446" i="3" s="1"/>
  <c r="C1447" i="3"/>
  <c r="R1447" i="3"/>
  <c r="Q1447" i="3" s="1"/>
  <c r="V1447" i="3"/>
  <c r="U1447" i="3" s="1"/>
  <c r="AA1447" i="3"/>
  <c r="AB1447" i="3" s="1"/>
  <c r="AD1447" i="3"/>
  <c r="AE1447" i="3" s="1"/>
  <c r="C1448" i="3"/>
  <c r="R1448" i="3"/>
  <c r="Q1448" i="3" s="1"/>
  <c r="V1448" i="3"/>
  <c r="U1448" i="3" s="1"/>
  <c r="AA1448" i="3"/>
  <c r="AB1448" i="3" s="1"/>
  <c r="AD1448" i="3"/>
  <c r="AE1448" i="3" s="1"/>
  <c r="C1449" i="3"/>
  <c r="R1449" i="3"/>
  <c r="Q1449" i="3" s="1"/>
  <c r="V1449" i="3"/>
  <c r="U1449" i="3" s="1"/>
  <c r="AA1449" i="3"/>
  <c r="AB1449" i="3" s="1"/>
  <c r="AD1449" i="3"/>
  <c r="AE1449" i="3" s="1"/>
  <c r="C1450" i="3"/>
  <c r="R1450" i="3"/>
  <c r="Q1450" i="3" s="1"/>
  <c r="V1450" i="3"/>
  <c r="U1450" i="3" s="1"/>
  <c r="AA1450" i="3"/>
  <c r="AB1450" i="3" s="1"/>
  <c r="AD1450" i="3"/>
  <c r="AE1450" i="3" s="1"/>
  <c r="C1451" i="3"/>
  <c r="R1451" i="3"/>
  <c r="Q1451" i="3" s="1"/>
  <c r="V1451" i="3"/>
  <c r="U1451" i="3" s="1"/>
  <c r="AA1451" i="3"/>
  <c r="AB1451" i="3" s="1"/>
  <c r="AD1451" i="3"/>
  <c r="AE1451" i="3" s="1"/>
  <c r="C1452" i="3"/>
  <c r="R1452" i="3"/>
  <c r="Q1452" i="3" s="1"/>
  <c r="V1452" i="3"/>
  <c r="U1452" i="3" s="1"/>
  <c r="AA1452" i="3"/>
  <c r="AB1452" i="3" s="1"/>
  <c r="AD1452" i="3"/>
  <c r="AE1452" i="3" s="1"/>
  <c r="C1453" i="3"/>
  <c r="R1453" i="3"/>
  <c r="Q1453" i="3" s="1"/>
  <c r="V1453" i="3"/>
  <c r="U1453" i="3" s="1"/>
  <c r="AA1453" i="3"/>
  <c r="AB1453" i="3" s="1"/>
  <c r="AD1453" i="3"/>
  <c r="AE1453" i="3" s="1"/>
  <c r="C1454" i="3"/>
  <c r="R1454" i="3"/>
  <c r="Q1454" i="3" s="1"/>
  <c r="V1454" i="3"/>
  <c r="U1454" i="3" s="1"/>
  <c r="AA1454" i="3"/>
  <c r="AB1454" i="3" s="1"/>
  <c r="AD1454" i="3"/>
  <c r="AE1454" i="3" s="1"/>
  <c r="C1455" i="3"/>
  <c r="R1455" i="3"/>
  <c r="Q1455" i="3" s="1"/>
  <c r="V1455" i="3"/>
  <c r="U1455" i="3" s="1"/>
  <c r="AA1455" i="3"/>
  <c r="AB1455" i="3" s="1"/>
  <c r="AD1455" i="3"/>
  <c r="AE1455" i="3" s="1"/>
  <c r="C1456" i="3"/>
  <c r="R1456" i="3"/>
  <c r="Q1456" i="3" s="1"/>
  <c r="V1456" i="3"/>
  <c r="U1456" i="3" s="1"/>
  <c r="AA1456" i="3"/>
  <c r="AB1456" i="3" s="1"/>
  <c r="AD1456" i="3"/>
  <c r="AE1456" i="3" s="1"/>
  <c r="C1457" i="3"/>
  <c r="R1457" i="3"/>
  <c r="Q1457" i="3" s="1"/>
  <c r="V1457" i="3"/>
  <c r="U1457" i="3" s="1"/>
  <c r="AA1457" i="3"/>
  <c r="AB1457" i="3" s="1"/>
  <c r="AD1457" i="3"/>
  <c r="AE1457" i="3" s="1"/>
  <c r="C1458" i="3"/>
  <c r="R1458" i="3"/>
  <c r="Q1458" i="3" s="1"/>
  <c r="V1458" i="3"/>
  <c r="U1458" i="3" s="1"/>
  <c r="AA1458" i="3"/>
  <c r="AB1458" i="3" s="1"/>
  <c r="AD1458" i="3"/>
  <c r="AE1458" i="3" s="1"/>
  <c r="C1459" i="3"/>
  <c r="R1459" i="3"/>
  <c r="Q1459" i="3" s="1"/>
  <c r="V1459" i="3"/>
  <c r="U1459" i="3" s="1"/>
  <c r="AA1459" i="3"/>
  <c r="AB1459" i="3" s="1"/>
  <c r="AD1459" i="3"/>
  <c r="AE1459" i="3" s="1"/>
  <c r="C1460" i="3"/>
  <c r="R1460" i="3"/>
  <c r="Q1460" i="3" s="1"/>
  <c r="V1460" i="3"/>
  <c r="U1460" i="3" s="1"/>
  <c r="AA1460" i="3"/>
  <c r="AB1460" i="3" s="1"/>
  <c r="AD1460" i="3"/>
  <c r="AE1460" i="3" s="1"/>
  <c r="C1461" i="3"/>
  <c r="R1461" i="3"/>
  <c r="Q1461" i="3" s="1"/>
  <c r="V1461" i="3"/>
  <c r="U1461" i="3" s="1"/>
  <c r="AA1461" i="3"/>
  <c r="AB1461" i="3" s="1"/>
  <c r="AD1461" i="3"/>
  <c r="AE1461" i="3" s="1"/>
  <c r="C1462" i="3"/>
  <c r="R1462" i="3"/>
  <c r="Q1462" i="3" s="1"/>
  <c r="V1462" i="3"/>
  <c r="U1462" i="3" s="1"/>
  <c r="AA1462" i="3"/>
  <c r="AB1462" i="3" s="1"/>
  <c r="AD1462" i="3"/>
  <c r="AE1462" i="3" s="1"/>
  <c r="C1463" i="3"/>
  <c r="R1463" i="3"/>
  <c r="Q1463" i="3" s="1"/>
  <c r="V1463" i="3"/>
  <c r="U1463" i="3" s="1"/>
  <c r="AA1463" i="3"/>
  <c r="AB1463" i="3" s="1"/>
  <c r="AD1463" i="3"/>
  <c r="AE1463" i="3" s="1"/>
  <c r="A1464" i="3"/>
  <c r="C1464" i="3" s="1"/>
  <c r="Y1464" i="3"/>
  <c r="AG1464" i="3"/>
  <c r="AF1464" i="3" s="1"/>
  <c r="AI1464" i="3"/>
  <c r="AJ1464" i="3"/>
  <c r="AK1464" i="3"/>
  <c r="AL1464" i="3"/>
  <c r="AP1464" i="3"/>
  <c r="AR1464" i="3"/>
  <c r="AS1464" i="3"/>
  <c r="AV1464" i="3"/>
  <c r="AY1464" i="3"/>
  <c r="BB1464" i="3"/>
  <c r="BD1464" i="3"/>
  <c r="BE1464" i="3"/>
  <c r="BG1464" i="3"/>
  <c r="BH1464" i="3"/>
  <c r="BJ1464" i="3"/>
  <c r="BK1464" i="3"/>
  <c r="BM1464" i="3"/>
  <c r="BN1464" i="3"/>
  <c r="BP1464" i="3"/>
  <c r="BQ1464" i="3"/>
  <c r="BS1464" i="3"/>
  <c r="BT1464" i="3"/>
  <c r="BV1464" i="3"/>
  <c r="BW1464" i="3"/>
  <c r="BY1464" i="3"/>
  <c r="CB1464" i="3"/>
  <c r="CC1464" i="3"/>
  <c r="CD1464" i="3"/>
  <c r="CE1464" i="3"/>
  <c r="CF1464" i="3"/>
  <c r="CG1464" i="3"/>
  <c r="C1465" i="3"/>
  <c r="R1465" i="3"/>
  <c r="Q1465" i="3" s="1"/>
  <c r="V1465" i="3"/>
  <c r="U1465" i="3" s="1"/>
  <c r="AA1465" i="3"/>
  <c r="AB1465" i="3" s="1"/>
  <c r="AD1465" i="3"/>
  <c r="AE1465" i="3" s="1"/>
  <c r="AF1465" i="3"/>
  <c r="AH1465" i="3"/>
  <c r="A1466" i="3"/>
  <c r="C1466" i="3" s="1"/>
  <c r="Y1466" i="3"/>
  <c r="AG1466" i="3"/>
  <c r="AF1466" i="3" s="1"/>
  <c r="AI1466" i="3"/>
  <c r="AJ1466" i="3"/>
  <c r="AK1466" i="3"/>
  <c r="AL1466" i="3"/>
  <c r="AP1466" i="3"/>
  <c r="AR1466" i="3"/>
  <c r="AU1466" i="3" s="1"/>
  <c r="AX1466" i="3" s="1"/>
  <c r="AS1466" i="3"/>
  <c r="AV1466" i="3"/>
  <c r="AY1466" i="3"/>
  <c r="BA1466" i="3"/>
  <c r="BB1466" i="3"/>
  <c r="BD1466" i="3"/>
  <c r="BE1466" i="3"/>
  <c r="BG1466" i="3"/>
  <c r="BH1466" i="3"/>
  <c r="BJ1466" i="3"/>
  <c r="BK1466" i="3"/>
  <c r="BM1466" i="3"/>
  <c r="BN1466" i="3"/>
  <c r="BP1466" i="3"/>
  <c r="BQ1466" i="3"/>
  <c r="BS1466" i="3"/>
  <c r="BT1466" i="3"/>
  <c r="BV1466" i="3"/>
  <c r="BW1466" i="3"/>
  <c r="BY1466" i="3"/>
  <c r="CB1466" i="3"/>
  <c r="CC1466" i="3"/>
  <c r="CD1466" i="3"/>
  <c r="CE1466" i="3"/>
  <c r="CF1466" i="3"/>
  <c r="CG1466" i="3"/>
  <c r="C1467" i="3"/>
  <c r="R1467" i="3"/>
  <c r="Q1467" i="3" s="1"/>
  <c r="V1467" i="3"/>
  <c r="U1467" i="3" s="1"/>
  <c r="AA1467" i="3"/>
  <c r="AB1467" i="3" s="1"/>
  <c r="AD1467" i="3"/>
  <c r="AE1467" i="3" s="1"/>
  <c r="AF1467" i="3"/>
  <c r="AH1467" i="3"/>
  <c r="A1468" i="3"/>
  <c r="C1468" i="3" s="1"/>
  <c r="Y1468" i="3"/>
  <c r="AG1468" i="3"/>
  <c r="AF1468" i="3" s="1"/>
  <c r="AI1468" i="3"/>
  <c r="AJ1468" i="3"/>
  <c r="AK1468" i="3"/>
  <c r="AL1468" i="3"/>
  <c r="AP1468" i="3"/>
  <c r="AR1468" i="3"/>
  <c r="AU1468" i="3" s="1"/>
  <c r="AX1468" i="3" s="1"/>
  <c r="BA1468" i="3" s="1"/>
  <c r="AS1468" i="3"/>
  <c r="AV1468" i="3"/>
  <c r="AY1468" i="3"/>
  <c r="BB1468" i="3"/>
  <c r="BD1468" i="3"/>
  <c r="BE1468" i="3"/>
  <c r="BG1468" i="3"/>
  <c r="BH1468" i="3"/>
  <c r="BJ1468" i="3"/>
  <c r="BK1468" i="3"/>
  <c r="BM1468" i="3"/>
  <c r="BN1468" i="3"/>
  <c r="BP1468" i="3"/>
  <c r="BQ1468" i="3"/>
  <c r="BS1468" i="3"/>
  <c r="BT1468" i="3"/>
  <c r="BV1468" i="3"/>
  <c r="BW1468" i="3"/>
  <c r="BY1468" i="3"/>
  <c r="CB1468" i="3"/>
  <c r="CC1468" i="3"/>
  <c r="CD1468" i="3"/>
  <c r="CE1468" i="3"/>
  <c r="CF1468" i="3"/>
  <c r="CG1468" i="3"/>
  <c r="C1469" i="3"/>
  <c r="R1469" i="3"/>
  <c r="Q1469" i="3" s="1"/>
  <c r="V1469" i="3"/>
  <c r="U1469" i="3" s="1"/>
  <c r="AA1469" i="3"/>
  <c r="AB1469" i="3" s="1"/>
  <c r="AD1469" i="3"/>
  <c r="AE1469" i="3" s="1"/>
  <c r="AF1469" i="3"/>
  <c r="AH1469" i="3"/>
  <c r="A1470" i="3"/>
  <c r="C1470" i="3" s="1"/>
  <c r="Y1470" i="3"/>
  <c r="AG1470" i="3"/>
  <c r="AF1470" i="3" s="1"/>
  <c r="AI1470" i="3"/>
  <c r="AJ1470" i="3"/>
  <c r="AK1470" i="3"/>
  <c r="AL1470" i="3"/>
  <c r="AP1470" i="3"/>
  <c r="AR1470" i="3"/>
  <c r="AU1470" i="3" s="1"/>
  <c r="AX1470" i="3" s="1"/>
  <c r="BA1470" i="3" s="1"/>
  <c r="AS1470" i="3"/>
  <c r="AV1470" i="3"/>
  <c r="AY1470" i="3"/>
  <c r="BB1470" i="3"/>
  <c r="BD1470" i="3"/>
  <c r="BE1470" i="3"/>
  <c r="BG1470" i="3"/>
  <c r="BH1470" i="3"/>
  <c r="BJ1470" i="3"/>
  <c r="BK1470" i="3"/>
  <c r="BM1470" i="3"/>
  <c r="BN1470" i="3"/>
  <c r="BP1470" i="3"/>
  <c r="BQ1470" i="3"/>
  <c r="BS1470" i="3"/>
  <c r="BT1470" i="3"/>
  <c r="BV1470" i="3"/>
  <c r="BW1470" i="3"/>
  <c r="BY1470" i="3"/>
  <c r="CB1470" i="3"/>
  <c r="CC1470" i="3"/>
  <c r="CD1470" i="3"/>
  <c r="CE1470" i="3"/>
  <c r="CF1470" i="3"/>
  <c r="CG1470" i="3"/>
  <c r="C1471" i="3"/>
  <c r="R1471" i="3"/>
  <c r="Q1471" i="3" s="1"/>
  <c r="V1471" i="3"/>
  <c r="U1471" i="3" s="1"/>
  <c r="AA1471" i="3"/>
  <c r="AB1471" i="3" s="1"/>
  <c r="AD1471" i="3"/>
  <c r="AE1471" i="3" s="1"/>
  <c r="AF1471" i="3"/>
  <c r="AH1471" i="3"/>
  <c r="A1472" i="3"/>
  <c r="C1472" i="3" s="1"/>
  <c r="Y1472" i="3"/>
  <c r="AG1472" i="3"/>
  <c r="AF1472" i="3" s="1"/>
  <c r="AI1472" i="3"/>
  <c r="AJ1472" i="3"/>
  <c r="AK1472" i="3"/>
  <c r="AL1472" i="3"/>
  <c r="AP1472" i="3"/>
  <c r="AR1472" i="3"/>
  <c r="AS1472" i="3"/>
  <c r="AV1472" i="3"/>
  <c r="AX1472" i="3"/>
  <c r="AY1472" i="3"/>
  <c r="BA1472" i="3"/>
  <c r="BB1472" i="3"/>
  <c r="BD1472" i="3"/>
  <c r="BE1472" i="3"/>
  <c r="BG1472" i="3"/>
  <c r="BH1472" i="3"/>
  <c r="BJ1472" i="3"/>
  <c r="BK1472" i="3"/>
  <c r="BM1472" i="3"/>
  <c r="BN1472" i="3"/>
  <c r="BP1472" i="3"/>
  <c r="BQ1472" i="3"/>
  <c r="BS1472" i="3"/>
  <c r="BT1472" i="3"/>
  <c r="BV1472" i="3"/>
  <c r="BW1472" i="3"/>
  <c r="BY1472" i="3"/>
  <c r="CB1472" i="3"/>
  <c r="CC1472" i="3"/>
  <c r="CD1472" i="3"/>
  <c r="CE1472" i="3"/>
  <c r="CF1472" i="3"/>
  <c r="CG1472" i="3"/>
  <c r="C1473" i="3"/>
  <c r="R1473" i="3"/>
  <c r="Q1473" i="3" s="1"/>
  <c r="V1473" i="3"/>
  <c r="U1473" i="3" s="1"/>
  <c r="AA1473" i="3"/>
  <c r="AB1473" i="3" s="1"/>
  <c r="AD1473" i="3"/>
  <c r="AE1473" i="3" s="1"/>
  <c r="AF1473" i="3"/>
  <c r="AH1473" i="3"/>
  <c r="C1474" i="3"/>
  <c r="R1474" i="3"/>
  <c r="Q1474" i="3" s="1"/>
  <c r="V1474" i="3"/>
  <c r="U1474" i="3" s="1"/>
  <c r="AA1474" i="3"/>
  <c r="AB1474" i="3" s="1"/>
  <c r="AD1474" i="3"/>
  <c r="AE1474" i="3" s="1"/>
  <c r="A1475" i="3"/>
  <c r="C1475" i="3" s="1"/>
  <c r="Y1475" i="3"/>
  <c r="AG1475" i="3"/>
  <c r="AF1475" i="3" s="1"/>
  <c r="AI1475" i="3"/>
  <c r="AJ1475" i="3"/>
  <c r="AK1475" i="3"/>
  <c r="AL1475" i="3"/>
  <c r="AP1475" i="3"/>
  <c r="AR1475" i="3"/>
  <c r="AS1475" i="3"/>
  <c r="AU1475" i="3"/>
  <c r="AV1475" i="3"/>
  <c r="AX1475" i="3"/>
  <c r="AY1475" i="3"/>
  <c r="BA1475" i="3"/>
  <c r="BB1475" i="3"/>
  <c r="BD1475" i="3"/>
  <c r="BE1475" i="3"/>
  <c r="BG1475" i="3"/>
  <c r="BH1475" i="3"/>
  <c r="BJ1475" i="3"/>
  <c r="BK1475" i="3"/>
  <c r="BM1475" i="3"/>
  <c r="BN1475" i="3"/>
  <c r="BP1475" i="3"/>
  <c r="BQ1475" i="3"/>
  <c r="BS1475" i="3"/>
  <c r="BT1475" i="3"/>
  <c r="BV1475" i="3"/>
  <c r="BW1475" i="3"/>
  <c r="BY1475" i="3"/>
  <c r="CB1475" i="3"/>
  <c r="CC1475" i="3"/>
  <c r="CD1475" i="3"/>
  <c r="CE1475" i="3"/>
  <c r="CF1475" i="3"/>
  <c r="CG1475" i="3"/>
  <c r="C1476" i="3"/>
  <c r="R1476" i="3"/>
  <c r="Q1476" i="3" s="1"/>
  <c r="V1476" i="3"/>
  <c r="U1476" i="3" s="1"/>
  <c r="AA1476" i="3"/>
  <c r="AB1476" i="3" s="1"/>
  <c r="AD1476" i="3"/>
  <c r="AE1476" i="3" s="1"/>
  <c r="AF1476" i="3"/>
  <c r="AH1476" i="3"/>
  <c r="C1477" i="3"/>
  <c r="R1477" i="3"/>
  <c r="Q1477" i="3" s="1"/>
  <c r="V1477" i="3"/>
  <c r="U1477" i="3" s="1"/>
  <c r="AA1477" i="3"/>
  <c r="AB1477" i="3" s="1"/>
  <c r="AD1477" i="3"/>
  <c r="AE1477" i="3" s="1"/>
  <c r="A1478" i="3"/>
  <c r="C1478" i="3" s="1"/>
  <c r="Y1478" i="3"/>
  <c r="AG1478" i="3"/>
  <c r="AF1478" i="3" s="1"/>
  <c r="AI1478" i="3"/>
  <c r="AJ1478" i="3"/>
  <c r="AK1478" i="3"/>
  <c r="AL1478" i="3"/>
  <c r="AP1478" i="3"/>
  <c r="AR1478" i="3"/>
  <c r="AS1478" i="3"/>
  <c r="AV1478" i="3"/>
  <c r="AY1478" i="3"/>
  <c r="BB1478" i="3"/>
  <c r="BE1478" i="3"/>
  <c r="BH1478" i="3"/>
  <c r="BJ1478" i="3"/>
  <c r="BK1478" i="3"/>
  <c r="BM1478" i="3"/>
  <c r="BN1478" i="3"/>
  <c r="BP1478" i="3"/>
  <c r="BQ1478" i="3"/>
  <c r="BS1478" i="3"/>
  <c r="BT1478" i="3"/>
  <c r="BV1478" i="3"/>
  <c r="BW1478" i="3"/>
  <c r="BY1478" i="3"/>
  <c r="CB1478" i="3"/>
  <c r="CC1478" i="3"/>
  <c r="CD1478" i="3"/>
  <c r="CE1478" i="3"/>
  <c r="CF1478" i="3"/>
  <c r="CG1478" i="3"/>
  <c r="C1479" i="3"/>
  <c r="R1479" i="3"/>
  <c r="Q1479" i="3" s="1"/>
  <c r="V1479" i="3"/>
  <c r="U1479" i="3" s="1"/>
  <c r="AA1479" i="3"/>
  <c r="AB1479" i="3" s="1"/>
  <c r="AD1479" i="3"/>
  <c r="AE1479" i="3" s="1"/>
  <c r="AF1479" i="3"/>
  <c r="AH1479" i="3"/>
  <c r="C1480" i="3"/>
  <c r="R1480" i="3"/>
  <c r="Q1480" i="3" s="1"/>
  <c r="V1480" i="3"/>
  <c r="U1480" i="3" s="1"/>
  <c r="AA1480" i="3"/>
  <c r="AB1480" i="3" s="1"/>
  <c r="AD1480" i="3"/>
  <c r="AE1480" i="3" s="1"/>
  <c r="C1481" i="3"/>
  <c r="R1481" i="3"/>
  <c r="Q1481" i="3" s="1"/>
  <c r="V1481" i="3"/>
  <c r="U1481" i="3" s="1"/>
  <c r="AA1481" i="3"/>
  <c r="AB1481" i="3" s="1"/>
  <c r="AD1481" i="3"/>
  <c r="AE1481" i="3" s="1"/>
  <c r="C1482" i="3"/>
  <c r="R1482" i="3"/>
  <c r="Q1482" i="3" s="1"/>
  <c r="V1482" i="3"/>
  <c r="U1482" i="3" s="1"/>
  <c r="AA1482" i="3"/>
  <c r="AB1482" i="3" s="1"/>
  <c r="AD1482" i="3"/>
  <c r="AE1482" i="3" s="1"/>
  <c r="C1483" i="3"/>
  <c r="R1483" i="3"/>
  <c r="Q1483" i="3" s="1"/>
  <c r="V1483" i="3"/>
  <c r="U1483" i="3" s="1"/>
  <c r="AA1483" i="3"/>
  <c r="AB1483" i="3" s="1"/>
  <c r="AD1483" i="3"/>
  <c r="AE1483" i="3" s="1"/>
  <c r="C1484" i="3"/>
  <c r="R1484" i="3"/>
  <c r="Q1484" i="3" s="1"/>
  <c r="V1484" i="3"/>
  <c r="U1484" i="3" s="1"/>
  <c r="AA1484" i="3"/>
  <c r="AB1484" i="3" s="1"/>
  <c r="AD1484" i="3"/>
  <c r="AE1484" i="3" s="1"/>
  <c r="C1485" i="3"/>
  <c r="R1485" i="3"/>
  <c r="Q1485" i="3" s="1"/>
  <c r="V1485" i="3"/>
  <c r="U1485" i="3" s="1"/>
  <c r="AA1485" i="3"/>
  <c r="AB1485" i="3" s="1"/>
  <c r="AD1485" i="3"/>
  <c r="AE1485" i="3" s="1"/>
  <c r="C1486" i="3"/>
  <c r="R1486" i="3"/>
  <c r="Q1486" i="3" s="1"/>
  <c r="V1486" i="3"/>
  <c r="U1486" i="3" s="1"/>
  <c r="AA1486" i="3"/>
  <c r="AB1486" i="3" s="1"/>
  <c r="AD1486" i="3"/>
  <c r="AE1486" i="3" s="1"/>
  <c r="C1487" i="3"/>
  <c r="R1487" i="3"/>
  <c r="Q1487" i="3" s="1"/>
  <c r="V1487" i="3"/>
  <c r="U1487" i="3" s="1"/>
  <c r="AA1487" i="3"/>
  <c r="AB1487" i="3" s="1"/>
  <c r="AD1487" i="3"/>
  <c r="AE1487" i="3" s="1"/>
  <c r="C1488" i="3"/>
  <c r="R1488" i="3"/>
  <c r="Q1488" i="3" s="1"/>
  <c r="V1488" i="3"/>
  <c r="U1488" i="3" s="1"/>
  <c r="AA1488" i="3"/>
  <c r="AB1488" i="3" s="1"/>
  <c r="AD1488" i="3"/>
  <c r="AE1488" i="3" s="1"/>
  <c r="C1489" i="3"/>
  <c r="R1489" i="3"/>
  <c r="Q1489" i="3" s="1"/>
  <c r="V1489" i="3"/>
  <c r="U1489" i="3" s="1"/>
  <c r="AA1489" i="3"/>
  <c r="AB1489" i="3" s="1"/>
  <c r="AD1489" i="3"/>
  <c r="AE1489" i="3" s="1"/>
  <c r="C1490" i="3"/>
  <c r="R1490" i="3"/>
  <c r="Q1490" i="3" s="1"/>
  <c r="V1490" i="3"/>
  <c r="U1490" i="3" s="1"/>
  <c r="AA1490" i="3"/>
  <c r="AB1490" i="3" s="1"/>
  <c r="AD1490" i="3"/>
  <c r="AE1490" i="3" s="1"/>
  <c r="C1491" i="3"/>
  <c r="R1491" i="3"/>
  <c r="Q1491" i="3" s="1"/>
  <c r="V1491" i="3"/>
  <c r="U1491" i="3" s="1"/>
  <c r="AA1491" i="3"/>
  <c r="AB1491" i="3" s="1"/>
  <c r="AD1491" i="3"/>
  <c r="AE1491" i="3" s="1"/>
  <c r="C1492" i="3"/>
  <c r="R1492" i="3"/>
  <c r="Q1492" i="3" s="1"/>
  <c r="V1492" i="3"/>
  <c r="U1492" i="3" s="1"/>
  <c r="AA1492" i="3"/>
  <c r="AB1492" i="3" s="1"/>
  <c r="AD1492" i="3"/>
  <c r="AE1492" i="3" s="1"/>
  <c r="C1493" i="3"/>
  <c r="R1493" i="3"/>
  <c r="Q1493" i="3" s="1"/>
  <c r="V1493" i="3"/>
  <c r="U1493" i="3" s="1"/>
  <c r="AA1493" i="3"/>
  <c r="AB1493" i="3" s="1"/>
  <c r="AD1493" i="3"/>
  <c r="AE1493" i="3" s="1"/>
  <c r="C1494" i="3"/>
  <c r="R1494" i="3"/>
  <c r="Q1494" i="3" s="1"/>
  <c r="V1494" i="3"/>
  <c r="U1494" i="3" s="1"/>
  <c r="AA1494" i="3"/>
  <c r="AB1494" i="3" s="1"/>
  <c r="AD1494" i="3"/>
  <c r="AE1494" i="3" s="1"/>
  <c r="C1495" i="3"/>
  <c r="R1495" i="3"/>
  <c r="Q1495" i="3" s="1"/>
  <c r="V1495" i="3"/>
  <c r="U1495" i="3" s="1"/>
  <c r="AA1495" i="3"/>
  <c r="AB1495" i="3" s="1"/>
  <c r="AD1495" i="3"/>
  <c r="AE1495" i="3" s="1"/>
  <c r="C1496" i="3"/>
  <c r="R1496" i="3"/>
  <c r="Q1496" i="3" s="1"/>
  <c r="V1496" i="3"/>
  <c r="U1496" i="3" s="1"/>
  <c r="AA1496" i="3"/>
  <c r="AB1496" i="3" s="1"/>
  <c r="AD1496" i="3"/>
  <c r="AE1496" i="3" s="1"/>
  <c r="A1497" i="3"/>
  <c r="C1497" i="3" s="1"/>
  <c r="Y1497" i="3"/>
  <c r="AG1497" i="3"/>
  <c r="AF1497" i="3" s="1"/>
  <c r="AI1497" i="3"/>
  <c r="AK1497" i="3"/>
  <c r="AL1497" i="3"/>
  <c r="AP1497" i="3"/>
  <c r="AR1497" i="3"/>
  <c r="AS1497" i="3"/>
  <c r="AV1497" i="3"/>
  <c r="AY1497" i="3"/>
  <c r="BB1497" i="3"/>
  <c r="BD1497" i="3"/>
  <c r="BE1497" i="3"/>
  <c r="BG1497" i="3"/>
  <c r="BH1497" i="3"/>
  <c r="BJ1497" i="3"/>
  <c r="BK1497" i="3"/>
  <c r="BM1497" i="3"/>
  <c r="BN1497" i="3"/>
  <c r="BP1497" i="3"/>
  <c r="BQ1497" i="3"/>
  <c r="BS1497" i="3"/>
  <c r="BT1497" i="3"/>
  <c r="BV1497" i="3"/>
  <c r="BW1497" i="3"/>
  <c r="BY1497" i="3"/>
  <c r="CB1497" i="3"/>
  <c r="CC1497" i="3"/>
  <c r="CD1497" i="3"/>
  <c r="CE1497" i="3"/>
  <c r="CF1497" i="3"/>
  <c r="CG1497" i="3"/>
  <c r="C1498" i="3"/>
  <c r="R1498" i="3"/>
  <c r="Q1498" i="3" s="1"/>
  <c r="V1498" i="3"/>
  <c r="U1498" i="3" s="1"/>
  <c r="AA1498" i="3"/>
  <c r="AB1498" i="3" s="1"/>
  <c r="AD1498" i="3"/>
  <c r="AE1498" i="3" s="1"/>
  <c r="AF1498" i="3"/>
  <c r="AH1498" i="3"/>
  <c r="A1499" i="3"/>
  <c r="C1499" i="3" s="1"/>
  <c r="Y1499" i="3"/>
  <c r="AG1499" i="3"/>
  <c r="AF1499" i="3" s="1"/>
  <c r="AI1499" i="3"/>
  <c r="AJ1499" i="3"/>
  <c r="AJ1497" i="3" s="1"/>
  <c r="AK1499" i="3"/>
  <c r="AL1499" i="3"/>
  <c r="AP1499" i="3"/>
  <c r="AR1499" i="3"/>
  <c r="AS1499" i="3"/>
  <c r="AU1499" i="3"/>
  <c r="AV1499" i="3"/>
  <c r="AX1499" i="3"/>
  <c r="AY1499" i="3"/>
  <c r="BA1499" i="3"/>
  <c r="BB1499" i="3"/>
  <c r="BD1499" i="3"/>
  <c r="BE1499" i="3"/>
  <c r="BG1499" i="3"/>
  <c r="BH1499" i="3"/>
  <c r="BJ1499" i="3"/>
  <c r="BK1499" i="3"/>
  <c r="BM1499" i="3"/>
  <c r="BN1499" i="3"/>
  <c r="BP1499" i="3"/>
  <c r="BQ1499" i="3"/>
  <c r="BS1499" i="3"/>
  <c r="BT1499" i="3"/>
  <c r="BV1499" i="3"/>
  <c r="BW1499" i="3"/>
  <c r="BY1499" i="3"/>
  <c r="CB1499" i="3"/>
  <c r="CC1499" i="3"/>
  <c r="CD1499" i="3"/>
  <c r="CE1499" i="3"/>
  <c r="CF1499" i="3"/>
  <c r="CG1499" i="3"/>
  <c r="C1500" i="3"/>
  <c r="R1500" i="3"/>
  <c r="Q1500" i="3" s="1"/>
  <c r="V1500" i="3"/>
  <c r="U1500" i="3" s="1"/>
  <c r="AA1500" i="3"/>
  <c r="AB1500" i="3" s="1"/>
  <c r="AD1500" i="3"/>
  <c r="AE1500" i="3" s="1"/>
  <c r="AF1500" i="3"/>
  <c r="AH1500" i="3"/>
  <c r="C1501" i="3"/>
  <c r="R1501" i="3"/>
  <c r="Q1501" i="3" s="1"/>
  <c r="V1501" i="3"/>
  <c r="U1501" i="3" s="1"/>
  <c r="AA1501" i="3"/>
  <c r="AB1501" i="3" s="1"/>
  <c r="AD1501" i="3"/>
  <c r="AE1501" i="3" s="1"/>
  <c r="C1502" i="3"/>
  <c r="R1502" i="3"/>
  <c r="Q1502" i="3" s="1"/>
  <c r="V1502" i="3"/>
  <c r="U1502" i="3" s="1"/>
  <c r="AA1502" i="3"/>
  <c r="AB1502" i="3" s="1"/>
  <c r="AD1502" i="3"/>
  <c r="AE1502" i="3" s="1"/>
  <c r="C1503" i="3"/>
  <c r="R1503" i="3"/>
  <c r="Q1503" i="3" s="1"/>
  <c r="V1503" i="3"/>
  <c r="U1503" i="3" s="1"/>
  <c r="AA1503" i="3"/>
  <c r="AB1503" i="3" s="1"/>
  <c r="AD1503" i="3"/>
  <c r="AE1503" i="3" s="1"/>
  <c r="C1504" i="3"/>
  <c r="R1504" i="3"/>
  <c r="Q1504" i="3" s="1"/>
  <c r="V1504" i="3"/>
  <c r="U1504" i="3" s="1"/>
  <c r="AA1504" i="3"/>
  <c r="AB1504" i="3" s="1"/>
  <c r="AD1504" i="3"/>
  <c r="AE1504" i="3" s="1"/>
  <c r="C1505" i="3"/>
  <c r="R1505" i="3"/>
  <c r="Q1505" i="3" s="1"/>
  <c r="V1505" i="3"/>
  <c r="U1505" i="3" s="1"/>
  <c r="AA1505" i="3"/>
  <c r="AB1505" i="3" s="1"/>
  <c r="AD1505" i="3"/>
  <c r="AE1505" i="3" s="1"/>
  <c r="C1506" i="3"/>
  <c r="R1506" i="3"/>
  <c r="Q1506" i="3" s="1"/>
  <c r="V1506" i="3"/>
  <c r="U1506" i="3" s="1"/>
  <c r="AA1506" i="3"/>
  <c r="AB1506" i="3" s="1"/>
  <c r="AD1506" i="3"/>
  <c r="AE1506" i="3" s="1"/>
  <c r="C1507" i="3"/>
  <c r="R1507" i="3"/>
  <c r="Q1507" i="3" s="1"/>
  <c r="V1507" i="3"/>
  <c r="U1507" i="3" s="1"/>
  <c r="AA1507" i="3"/>
  <c r="AB1507" i="3" s="1"/>
  <c r="AD1507" i="3"/>
  <c r="AE1507" i="3" s="1"/>
  <c r="C1508" i="3"/>
  <c r="R1508" i="3"/>
  <c r="Q1508" i="3" s="1"/>
  <c r="V1508" i="3"/>
  <c r="U1508" i="3" s="1"/>
  <c r="AA1508" i="3"/>
  <c r="AB1508" i="3" s="1"/>
  <c r="AD1508" i="3"/>
  <c r="AE1508" i="3" s="1"/>
  <c r="C1509" i="3"/>
  <c r="R1509" i="3"/>
  <c r="Q1509" i="3" s="1"/>
  <c r="V1509" i="3"/>
  <c r="U1509" i="3" s="1"/>
  <c r="AA1509" i="3"/>
  <c r="AB1509" i="3" s="1"/>
  <c r="AD1509" i="3"/>
  <c r="AE1509" i="3" s="1"/>
  <c r="C1510" i="3"/>
  <c r="R1510" i="3"/>
  <c r="Q1510" i="3" s="1"/>
  <c r="V1510" i="3"/>
  <c r="U1510" i="3" s="1"/>
  <c r="AA1510" i="3"/>
  <c r="AB1510" i="3" s="1"/>
  <c r="AD1510" i="3"/>
  <c r="AE1510" i="3" s="1"/>
  <c r="C1511" i="3"/>
  <c r="R1511" i="3"/>
  <c r="Q1511" i="3" s="1"/>
  <c r="V1511" i="3"/>
  <c r="U1511" i="3" s="1"/>
  <c r="AA1511" i="3"/>
  <c r="AB1511" i="3" s="1"/>
  <c r="AD1511" i="3"/>
  <c r="AE1511" i="3" s="1"/>
  <c r="C1512" i="3"/>
  <c r="R1512" i="3"/>
  <c r="Q1512" i="3" s="1"/>
  <c r="V1512" i="3"/>
  <c r="U1512" i="3" s="1"/>
  <c r="AA1512" i="3"/>
  <c r="AB1512" i="3" s="1"/>
  <c r="AD1512" i="3"/>
  <c r="AE1512" i="3" s="1"/>
  <c r="C1513" i="3"/>
  <c r="R1513" i="3"/>
  <c r="Q1513" i="3" s="1"/>
  <c r="V1513" i="3"/>
  <c r="U1513" i="3" s="1"/>
  <c r="AA1513" i="3"/>
  <c r="AB1513" i="3" s="1"/>
  <c r="AD1513" i="3"/>
  <c r="AE1513" i="3" s="1"/>
  <c r="C1514" i="3"/>
  <c r="R1514" i="3"/>
  <c r="Q1514" i="3" s="1"/>
  <c r="V1514" i="3"/>
  <c r="U1514" i="3" s="1"/>
  <c r="AA1514" i="3"/>
  <c r="AB1514" i="3" s="1"/>
  <c r="AD1514" i="3"/>
  <c r="AE1514" i="3" s="1"/>
  <c r="C1515" i="3"/>
  <c r="R1515" i="3"/>
  <c r="Q1515" i="3" s="1"/>
  <c r="V1515" i="3"/>
  <c r="U1515" i="3" s="1"/>
  <c r="AA1515" i="3"/>
  <c r="AB1515" i="3" s="1"/>
  <c r="AD1515" i="3"/>
  <c r="AE1515" i="3" s="1"/>
  <c r="C1516" i="3"/>
  <c r="R1516" i="3"/>
  <c r="Q1516" i="3" s="1"/>
  <c r="V1516" i="3"/>
  <c r="U1516" i="3" s="1"/>
  <c r="AA1516" i="3"/>
  <c r="AB1516" i="3" s="1"/>
  <c r="AD1516" i="3"/>
  <c r="AE1516" i="3" s="1"/>
  <c r="A1517" i="3"/>
  <c r="C1517" i="3" s="1"/>
  <c r="Y1517" i="3"/>
  <c r="AG1517" i="3"/>
  <c r="AF1517" i="3" s="1"/>
  <c r="AI1517" i="3"/>
  <c r="AJ1517" i="3"/>
  <c r="AK1517" i="3"/>
  <c r="AL1517" i="3"/>
  <c r="C1518" i="3"/>
  <c r="R1518" i="3"/>
  <c r="Q1518" i="3" s="1"/>
  <c r="V1518" i="3"/>
  <c r="U1518" i="3" s="1"/>
  <c r="AA1518" i="3"/>
  <c r="AB1518" i="3" s="1"/>
  <c r="AD1518" i="3"/>
  <c r="AE1518" i="3" s="1"/>
  <c r="C1519" i="3"/>
  <c r="R1519" i="3"/>
  <c r="Q1519" i="3" s="1"/>
  <c r="V1519" i="3"/>
  <c r="U1519" i="3" s="1"/>
  <c r="AA1519" i="3"/>
  <c r="AB1519" i="3" s="1"/>
  <c r="AD1519" i="3"/>
  <c r="AE1519" i="3" s="1"/>
  <c r="C1520" i="3"/>
  <c r="R1520" i="3"/>
  <c r="Q1520" i="3" s="1"/>
  <c r="V1520" i="3"/>
  <c r="U1520" i="3" s="1"/>
  <c r="AA1520" i="3"/>
  <c r="AB1520" i="3" s="1"/>
  <c r="AD1520" i="3"/>
  <c r="AE1520" i="3" s="1"/>
  <c r="C1521" i="3"/>
  <c r="R1521" i="3"/>
  <c r="Q1521" i="3" s="1"/>
  <c r="V1521" i="3"/>
  <c r="U1521" i="3" s="1"/>
  <c r="AA1521" i="3"/>
  <c r="AB1521" i="3" s="1"/>
  <c r="AD1521" i="3"/>
  <c r="AE1521" i="3" s="1"/>
  <c r="A1522" i="3"/>
  <c r="C1522" i="3" s="1"/>
  <c r="S1522" i="3"/>
  <c r="S1517" i="3" s="1"/>
  <c r="S1499" i="3" s="1"/>
  <c r="S1497" i="3" s="1"/>
  <c r="S1478" i="3" s="1"/>
  <c r="S1475" i="3" s="1"/>
  <c r="S1472" i="3" s="1"/>
  <c r="S1470" i="3" s="1"/>
  <c r="S1468" i="3" s="1"/>
  <c r="S1466" i="3" s="1"/>
  <c r="T1522" i="3"/>
  <c r="T1517" i="3" s="1"/>
  <c r="T1499" i="3" s="1"/>
  <c r="T1497" i="3" s="1"/>
  <c r="T1478" i="3" s="1"/>
  <c r="T1475" i="3" s="1"/>
  <c r="T1472" i="3" s="1"/>
  <c r="T1470" i="3" s="1"/>
  <c r="T1468" i="3" s="1"/>
  <c r="T1466" i="3" s="1"/>
  <c r="T1464" i="3" s="1"/>
  <c r="T1426" i="3" s="1"/>
  <c r="T1424" i="3" s="1"/>
  <c r="T1422" i="3" s="1"/>
  <c r="T1420" i="3" s="1"/>
  <c r="T1418" i="3" s="1"/>
  <c r="T1411" i="3" s="1"/>
  <c r="T1409" i="3" s="1"/>
  <c r="T1407" i="3" s="1"/>
  <c r="T1405" i="3" s="1"/>
  <c r="T1403" i="3" s="1"/>
  <c r="T1401" i="3" s="1"/>
  <c r="T1398" i="3" s="1"/>
  <c r="T1394" i="3" s="1"/>
  <c r="T1392" i="3" s="1"/>
  <c r="T1390" i="3" s="1"/>
  <c r="T1388" i="3" s="1"/>
  <c r="T1383" i="3" s="1"/>
  <c r="T1381" i="3" s="1"/>
  <c r="T1377" i="3" s="1"/>
  <c r="W1522" i="3"/>
  <c r="W1517" i="3" s="1"/>
  <c r="W1499" i="3" s="1"/>
  <c r="W1497" i="3" s="1"/>
  <c r="W1478" i="3" s="1"/>
  <c r="W1475" i="3" s="1"/>
  <c r="W1472" i="3" s="1"/>
  <c r="X1522" i="3"/>
  <c r="X1517" i="3" s="1"/>
  <c r="X1499" i="3" s="1"/>
  <c r="X1497" i="3" s="1"/>
  <c r="X1478" i="3" s="1"/>
  <c r="X1475" i="3" s="1"/>
  <c r="X1472" i="3" s="1"/>
  <c r="X1470" i="3" s="1"/>
  <c r="X1468" i="3" s="1"/>
  <c r="X1466" i="3" s="1"/>
  <c r="X1464" i="3" s="1"/>
  <c r="X1426" i="3" s="1"/>
  <c r="X1424" i="3" s="1"/>
  <c r="X1422" i="3" s="1"/>
  <c r="X1420" i="3" s="1"/>
  <c r="X1418" i="3" s="1"/>
  <c r="X1411" i="3" s="1"/>
  <c r="X1409" i="3" s="1"/>
  <c r="X1407" i="3" s="1"/>
  <c r="X1405" i="3" s="1"/>
  <c r="X1403" i="3" s="1"/>
  <c r="X1401" i="3" s="1"/>
  <c r="X1398" i="3" s="1"/>
  <c r="X1394" i="3" s="1"/>
  <c r="X1392" i="3" s="1"/>
  <c r="X1390" i="3" s="1"/>
  <c r="X1388" i="3" s="1"/>
  <c r="X1383" i="3" s="1"/>
  <c r="X1381" i="3" s="1"/>
  <c r="X1377" i="3" s="1"/>
  <c r="Y1522" i="3"/>
  <c r="Z1522" i="3"/>
  <c r="Z1517" i="3" s="1"/>
  <c r="Z1499" i="3" s="1"/>
  <c r="Z1497" i="3" s="1"/>
  <c r="Z1478" i="3" s="1"/>
  <c r="Z1475" i="3" s="1"/>
  <c r="Z1472" i="3" s="1"/>
  <c r="Z1470" i="3" s="1"/>
  <c r="Z1468" i="3" s="1"/>
  <c r="Z1466" i="3" s="1"/>
  <c r="Z1464" i="3" s="1"/>
  <c r="Z1426" i="3" s="1"/>
  <c r="Z1424" i="3" s="1"/>
  <c r="Z1422" i="3" s="1"/>
  <c r="Z1420" i="3" s="1"/>
  <c r="Z1418" i="3" s="1"/>
  <c r="Z1411" i="3" s="1"/>
  <c r="Z1409" i="3" s="1"/>
  <c r="Z1407" i="3" s="1"/>
  <c r="Z1405" i="3" s="1"/>
  <c r="Z1403" i="3" s="1"/>
  <c r="Z1401" i="3" s="1"/>
  <c r="Z1398" i="3" s="1"/>
  <c r="Z1394" i="3" s="1"/>
  <c r="Z1392" i="3" s="1"/>
  <c r="Z1390" i="3" s="1"/>
  <c r="Z1388" i="3" s="1"/>
  <c r="Z1383" i="3" s="1"/>
  <c r="Z1381" i="3" s="1"/>
  <c r="Z1377" i="3" s="1"/>
  <c r="AC1522" i="3"/>
  <c r="AC1517" i="3" s="1"/>
  <c r="AC1499" i="3" s="1"/>
  <c r="AC1497" i="3" s="1"/>
  <c r="AC1478" i="3" s="1"/>
  <c r="AC1475" i="3" s="1"/>
  <c r="AC1472" i="3" s="1"/>
  <c r="AC1470" i="3" s="1"/>
  <c r="AC1468" i="3" s="1"/>
  <c r="AC1466" i="3" s="1"/>
  <c r="AC1464" i="3" s="1"/>
  <c r="AC1426" i="3" s="1"/>
  <c r="AC1424" i="3" s="1"/>
  <c r="AC1422" i="3" s="1"/>
  <c r="AC1420" i="3" s="1"/>
  <c r="AC1418" i="3" s="1"/>
  <c r="AC1411" i="3" s="1"/>
  <c r="AC1409" i="3" s="1"/>
  <c r="AC1407" i="3" s="1"/>
  <c r="AC1405" i="3" s="1"/>
  <c r="AC1403" i="3" s="1"/>
  <c r="AC1401" i="3" s="1"/>
  <c r="AC1398" i="3" s="1"/>
  <c r="AC1394" i="3" s="1"/>
  <c r="AC1392" i="3" s="1"/>
  <c r="AC1390" i="3" s="1"/>
  <c r="AC1388" i="3" s="1"/>
  <c r="AC1383" i="3" s="1"/>
  <c r="AC1381" i="3" s="1"/>
  <c r="AC1377" i="3" s="1"/>
  <c r="AG1522" i="3"/>
  <c r="AF1522" i="3" s="1"/>
  <c r="AI1522" i="3"/>
  <c r="AJ1522" i="3"/>
  <c r="AK1522" i="3"/>
  <c r="AL1522" i="3"/>
  <c r="C1523" i="3"/>
  <c r="R1523" i="3"/>
  <c r="Q1523" i="3" s="1"/>
  <c r="V1523" i="3"/>
  <c r="U1523" i="3" s="1"/>
  <c r="AA1523" i="3"/>
  <c r="AB1523" i="3" s="1"/>
  <c r="AD1523" i="3"/>
  <c r="AE1523" i="3" s="1"/>
  <c r="AF1523" i="3"/>
  <c r="AH1523" i="3"/>
  <c r="C1524" i="3"/>
  <c r="R1524" i="3"/>
  <c r="Q1524" i="3" s="1"/>
  <c r="V1524" i="3"/>
  <c r="U1524" i="3" s="1"/>
  <c r="AA1524" i="3"/>
  <c r="AB1524" i="3" s="1"/>
  <c r="AD1524" i="3"/>
  <c r="AE1524" i="3" s="1"/>
  <c r="C1525" i="3"/>
  <c r="R1525" i="3"/>
  <c r="Q1525" i="3" s="1"/>
  <c r="V1525" i="3"/>
  <c r="U1525" i="3" s="1"/>
  <c r="AA1525" i="3"/>
  <c r="AB1525" i="3" s="1"/>
  <c r="AD1525" i="3"/>
  <c r="AE1525" i="3" s="1"/>
  <c r="C1526" i="3"/>
  <c r="R1526" i="3"/>
  <c r="Q1526" i="3" s="1"/>
  <c r="V1526" i="3"/>
  <c r="U1526" i="3" s="1"/>
  <c r="AA1526" i="3"/>
  <c r="AB1526" i="3" s="1"/>
  <c r="AD1526" i="3"/>
  <c r="AE1526" i="3" s="1"/>
  <c r="C1527" i="3"/>
  <c r="R1527" i="3"/>
  <c r="Q1527" i="3" s="1"/>
  <c r="V1527" i="3"/>
  <c r="U1527" i="3" s="1"/>
  <c r="AA1527" i="3"/>
  <c r="AB1527" i="3" s="1"/>
  <c r="AD1527" i="3"/>
  <c r="AE1527" i="3" s="1"/>
  <c r="C1528" i="3"/>
  <c r="R1528" i="3"/>
  <c r="Q1528" i="3" s="1"/>
  <c r="V1528" i="3"/>
  <c r="U1528" i="3" s="1"/>
  <c r="AA1528" i="3"/>
  <c r="AB1528" i="3" s="1"/>
  <c r="AD1528" i="3"/>
  <c r="AE1528" i="3" s="1"/>
  <c r="C1529" i="3"/>
  <c r="R1529" i="3"/>
  <c r="Q1529" i="3" s="1"/>
  <c r="V1529" i="3"/>
  <c r="U1529" i="3" s="1"/>
  <c r="AA1529" i="3"/>
  <c r="AB1529" i="3" s="1"/>
  <c r="AD1529" i="3"/>
  <c r="AE1529" i="3" s="1"/>
  <c r="C1530" i="3"/>
  <c r="R1530" i="3"/>
  <c r="Q1530" i="3" s="1"/>
  <c r="V1530" i="3"/>
  <c r="U1530" i="3" s="1"/>
  <c r="AA1530" i="3"/>
  <c r="AB1530" i="3" s="1"/>
  <c r="AD1530" i="3"/>
  <c r="AE1530" i="3" s="1"/>
  <c r="A1531" i="3"/>
  <c r="C1531" i="3" s="1"/>
  <c r="S1531" i="3"/>
  <c r="T1531" i="3"/>
  <c r="W1531" i="3"/>
  <c r="X1531" i="3"/>
  <c r="Y1531" i="3"/>
  <c r="Z1531" i="3"/>
  <c r="AC1531" i="3"/>
  <c r="AG1531" i="3"/>
  <c r="AF1531" i="3" s="1"/>
  <c r="AI1531" i="3"/>
  <c r="AJ1531" i="3"/>
  <c r="AK1531" i="3"/>
  <c r="AL1531" i="3"/>
  <c r="C1532" i="3"/>
  <c r="R1532" i="3"/>
  <c r="Q1532" i="3" s="1"/>
  <c r="V1532" i="3"/>
  <c r="U1532" i="3" s="1"/>
  <c r="AA1532" i="3"/>
  <c r="AB1532" i="3" s="1"/>
  <c r="AD1532" i="3"/>
  <c r="AE1532" i="3" s="1"/>
  <c r="AF1532" i="3"/>
  <c r="AH1532" i="3"/>
  <c r="C1533" i="3"/>
  <c r="AA1534" i="3"/>
  <c r="AN1534" i="3"/>
  <c r="BI1534" i="3"/>
  <c r="A1535" i="3"/>
  <c r="C1535" i="3" s="1"/>
  <c r="Y1535" i="3"/>
  <c r="AG1535" i="3"/>
  <c r="AF1535" i="3" s="1"/>
  <c r="AI1535" i="3"/>
  <c r="AK1535" i="3"/>
  <c r="AL1535" i="3"/>
  <c r="AP1535" i="3"/>
  <c r="AR1535" i="3"/>
  <c r="AU1535" i="3" s="1"/>
  <c r="AX1535" i="3" s="1"/>
  <c r="BA1535" i="3" s="1"/>
  <c r="AS1535" i="3"/>
  <c r="AV1535" i="3"/>
  <c r="AY1535" i="3"/>
  <c r="BB1535" i="3"/>
  <c r="BD1535" i="3"/>
  <c r="BE1535" i="3"/>
  <c r="BG1535" i="3"/>
  <c r="BH1535" i="3"/>
  <c r="BJ1535" i="3"/>
  <c r="BK1535" i="3"/>
  <c r="BM1535" i="3"/>
  <c r="BN1535" i="3"/>
  <c r="BP1535" i="3"/>
  <c r="BQ1535" i="3"/>
  <c r="BS1535" i="3"/>
  <c r="BT1535" i="3"/>
  <c r="BV1535" i="3"/>
  <c r="BW1535" i="3"/>
  <c r="BY1535" i="3"/>
  <c r="CB1535" i="3"/>
  <c r="CC1535" i="3"/>
  <c r="CD1535" i="3"/>
  <c r="CE1535" i="3"/>
  <c r="CF1535" i="3"/>
  <c r="CG1535" i="3"/>
  <c r="C1536" i="3"/>
  <c r="R1536" i="3"/>
  <c r="Q1536" i="3" s="1"/>
  <c r="V1536" i="3"/>
  <c r="U1536" i="3" s="1"/>
  <c r="AA1536" i="3"/>
  <c r="AB1536" i="3" s="1"/>
  <c r="AD1536" i="3"/>
  <c r="AE1536" i="3" s="1"/>
  <c r="AF1536" i="3"/>
  <c r="AH1536" i="3"/>
  <c r="A1537" i="3"/>
  <c r="C1537" i="3" s="1"/>
  <c r="Y1537" i="3"/>
  <c r="AG1537" i="3"/>
  <c r="AF1537" i="3" s="1"/>
  <c r="AI1537" i="3"/>
  <c r="AJ1537" i="3"/>
  <c r="AJ1535" i="3" s="1"/>
  <c r="AK1537" i="3"/>
  <c r="AL1537" i="3"/>
  <c r="AP1537" i="3"/>
  <c r="AR1537" i="3"/>
  <c r="AS1537" i="3"/>
  <c r="AV1537" i="3"/>
  <c r="AY1537" i="3"/>
  <c r="BA1537" i="3"/>
  <c r="BB1537" i="3"/>
  <c r="BD1537" i="3"/>
  <c r="BE1537" i="3"/>
  <c r="BG1537" i="3"/>
  <c r="BH1537" i="3"/>
  <c r="BJ1537" i="3"/>
  <c r="BK1537" i="3"/>
  <c r="BM1537" i="3"/>
  <c r="BN1537" i="3"/>
  <c r="BP1537" i="3"/>
  <c r="BQ1537" i="3"/>
  <c r="BS1537" i="3"/>
  <c r="BT1537" i="3"/>
  <c r="BV1537" i="3"/>
  <c r="BW1537" i="3"/>
  <c r="BY1537" i="3"/>
  <c r="CB1537" i="3"/>
  <c r="CC1537" i="3"/>
  <c r="CD1537" i="3"/>
  <c r="CE1537" i="3"/>
  <c r="CF1537" i="3"/>
  <c r="CG1537" i="3"/>
  <c r="C1538" i="3"/>
  <c r="R1538" i="3"/>
  <c r="Q1538" i="3" s="1"/>
  <c r="V1538" i="3"/>
  <c r="U1538" i="3" s="1"/>
  <c r="AA1538" i="3"/>
  <c r="AB1538" i="3" s="1"/>
  <c r="AD1538" i="3"/>
  <c r="AE1538" i="3" s="1"/>
  <c r="AF1538" i="3"/>
  <c r="AH1538" i="3"/>
  <c r="C1539" i="3"/>
  <c r="R1539" i="3"/>
  <c r="Q1539" i="3" s="1"/>
  <c r="V1539" i="3"/>
  <c r="U1539" i="3" s="1"/>
  <c r="AA1539" i="3"/>
  <c r="AB1539" i="3" s="1"/>
  <c r="AD1539" i="3"/>
  <c r="AE1539" i="3" s="1"/>
  <c r="A1540" i="3"/>
  <c r="C1540" i="3" s="1"/>
  <c r="Y1540" i="3"/>
  <c r="AG1540" i="3"/>
  <c r="AF1540" i="3" s="1"/>
  <c r="AI1540" i="3"/>
  <c r="AJ1540" i="3"/>
  <c r="AK1540" i="3"/>
  <c r="AL1540" i="3"/>
  <c r="AP1540" i="3"/>
  <c r="AR1540" i="3"/>
  <c r="AS1540" i="3"/>
  <c r="AV1540" i="3"/>
  <c r="AY1540" i="3"/>
  <c r="BB1540" i="3"/>
  <c r="BD1540" i="3"/>
  <c r="BE1540" i="3"/>
  <c r="BG1540" i="3"/>
  <c r="BH1540" i="3"/>
  <c r="BJ1540" i="3"/>
  <c r="BK1540" i="3"/>
  <c r="BM1540" i="3"/>
  <c r="BN1540" i="3"/>
  <c r="BP1540" i="3"/>
  <c r="BQ1540" i="3"/>
  <c r="BS1540" i="3"/>
  <c r="BT1540" i="3"/>
  <c r="BV1540" i="3"/>
  <c r="BW1540" i="3"/>
  <c r="BY1540" i="3"/>
  <c r="CB1540" i="3"/>
  <c r="CC1540" i="3"/>
  <c r="CD1540" i="3"/>
  <c r="CE1540" i="3"/>
  <c r="CF1540" i="3"/>
  <c r="CG1540" i="3"/>
  <c r="C1541" i="3"/>
  <c r="R1541" i="3"/>
  <c r="Q1541" i="3" s="1"/>
  <c r="V1541" i="3"/>
  <c r="U1541" i="3" s="1"/>
  <c r="AA1541" i="3"/>
  <c r="AB1541" i="3" s="1"/>
  <c r="AD1541" i="3"/>
  <c r="AE1541" i="3" s="1"/>
  <c r="AF1541" i="3"/>
  <c r="AH1541" i="3"/>
  <c r="C1542" i="3"/>
  <c r="R1542" i="3"/>
  <c r="Q1542" i="3" s="1"/>
  <c r="V1542" i="3"/>
  <c r="U1542" i="3" s="1"/>
  <c r="AA1542" i="3"/>
  <c r="AB1542" i="3" s="1"/>
  <c r="AD1542" i="3"/>
  <c r="AE1542" i="3" s="1"/>
  <c r="A1543" i="3"/>
  <c r="C1543" i="3" s="1"/>
  <c r="Y1543" i="3"/>
  <c r="AG1543" i="3"/>
  <c r="AF1543" i="3" s="1"/>
  <c r="AI1543" i="3"/>
  <c r="AJ1543" i="3"/>
  <c r="AK1543" i="3"/>
  <c r="AL1543" i="3"/>
  <c r="AP1543" i="3"/>
  <c r="AR1543" i="3"/>
  <c r="AS1543" i="3"/>
  <c r="AV1543" i="3"/>
  <c r="AY1543" i="3"/>
  <c r="BB1543" i="3"/>
  <c r="BE1543" i="3"/>
  <c r="BG1543" i="3"/>
  <c r="BH1543" i="3"/>
  <c r="BJ1543" i="3"/>
  <c r="BK1543" i="3"/>
  <c r="BM1543" i="3"/>
  <c r="BN1543" i="3"/>
  <c r="BP1543" i="3"/>
  <c r="BQ1543" i="3"/>
  <c r="BS1543" i="3"/>
  <c r="BT1543" i="3"/>
  <c r="BV1543" i="3"/>
  <c r="BW1543" i="3"/>
  <c r="BY1543" i="3"/>
  <c r="CB1543" i="3"/>
  <c r="CC1543" i="3"/>
  <c r="CD1543" i="3"/>
  <c r="CE1543" i="3"/>
  <c r="CF1543" i="3"/>
  <c r="CG1543" i="3"/>
  <c r="C1544" i="3"/>
  <c r="R1544" i="3"/>
  <c r="Q1544" i="3" s="1"/>
  <c r="V1544" i="3"/>
  <c r="U1544" i="3" s="1"/>
  <c r="AA1544" i="3"/>
  <c r="AB1544" i="3" s="1"/>
  <c r="AD1544" i="3"/>
  <c r="AE1544" i="3" s="1"/>
  <c r="AF1544" i="3"/>
  <c r="AH1544" i="3"/>
  <c r="C1545" i="3"/>
  <c r="R1545" i="3"/>
  <c r="Q1545" i="3" s="1"/>
  <c r="V1545" i="3"/>
  <c r="U1545" i="3" s="1"/>
  <c r="AA1545" i="3"/>
  <c r="AB1545" i="3" s="1"/>
  <c r="AD1545" i="3"/>
  <c r="AE1545" i="3" s="1"/>
  <c r="C1546" i="3"/>
  <c r="R1546" i="3"/>
  <c r="Q1546" i="3" s="1"/>
  <c r="V1546" i="3"/>
  <c r="U1546" i="3" s="1"/>
  <c r="AA1546" i="3"/>
  <c r="AB1546" i="3" s="1"/>
  <c r="AD1546" i="3"/>
  <c r="AE1546" i="3" s="1"/>
  <c r="C1547" i="3"/>
  <c r="R1547" i="3"/>
  <c r="Q1547" i="3" s="1"/>
  <c r="V1547" i="3"/>
  <c r="U1547" i="3" s="1"/>
  <c r="AA1547" i="3"/>
  <c r="AB1547" i="3" s="1"/>
  <c r="AD1547" i="3"/>
  <c r="AE1547" i="3" s="1"/>
  <c r="A1548" i="3"/>
  <c r="C1548" i="3" s="1"/>
  <c r="Y1548" i="3"/>
  <c r="AG1548" i="3"/>
  <c r="AF1548" i="3" s="1"/>
  <c r="AI1548" i="3"/>
  <c r="AK1548" i="3"/>
  <c r="AL1548" i="3"/>
  <c r="AP1548" i="3"/>
  <c r="AR1548" i="3"/>
  <c r="AU1548" i="3" s="1"/>
  <c r="AX1548" i="3" s="1"/>
  <c r="AS1548" i="3"/>
  <c r="AV1548" i="3"/>
  <c r="AY1548" i="3"/>
  <c r="BA1548" i="3"/>
  <c r="BB1548" i="3"/>
  <c r="BD1548" i="3"/>
  <c r="BE1548" i="3"/>
  <c r="BG1548" i="3"/>
  <c r="BH1548" i="3"/>
  <c r="BJ1548" i="3"/>
  <c r="BK1548" i="3"/>
  <c r="BM1548" i="3"/>
  <c r="BN1548" i="3"/>
  <c r="BP1548" i="3"/>
  <c r="BQ1548" i="3"/>
  <c r="BS1548" i="3"/>
  <c r="BT1548" i="3"/>
  <c r="BV1548" i="3"/>
  <c r="BW1548" i="3"/>
  <c r="BY1548" i="3"/>
  <c r="CB1548" i="3"/>
  <c r="CC1548" i="3"/>
  <c r="CD1548" i="3"/>
  <c r="CE1548" i="3"/>
  <c r="CF1548" i="3"/>
  <c r="CG1548" i="3"/>
  <c r="C1549" i="3"/>
  <c r="R1549" i="3"/>
  <c r="Q1549" i="3" s="1"/>
  <c r="V1549" i="3"/>
  <c r="U1549" i="3" s="1"/>
  <c r="AA1549" i="3"/>
  <c r="AB1549" i="3" s="1"/>
  <c r="AD1549" i="3"/>
  <c r="AE1549" i="3" s="1"/>
  <c r="AF1549" i="3"/>
  <c r="AH1549" i="3"/>
  <c r="A1550" i="3"/>
  <c r="C1550" i="3" s="1"/>
  <c r="Y1550" i="3"/>
  <c r="AG1550" i="3"/>
  <c r="AF1550" i="3" s="1"/>
  <c r="AI1550" i="3"/>
  <c r="AK1550" i="3"/>
  <c r="AL1550" i="3"/>
  <c r="AP1550" i="3"/>
  <c r="AR1550" i="3"/>
  <c r="AU1550" i="3" s="1"/>
  <c r="AX1550" i="3" s="1"/>
  <c r="BA1550" i="3" s="1"/>
  <c r="BD1550" i="3" s="1"/>
  <c r="BG1550" i="3" s="1"/>
  <c r="BJ1550" i="3" s="1"/>
  <c r="AS1550" i="3"/>
  <c r="AV1550" i="3"/>
  <c r="AY1550" i="3"/>
  <c r="BB1550" i="3"/>
  <c r="BE1550" i="3"/>
  <c r="BH1550" i="3"/>
  <c r="BK1550" i="3"/>
  <c r="BM1550" i="3"/>
  <c r="BN1550" i="3"/>
  <c r="BP1550" i="3"/>
  <c r="BQ1550" i="3"/>
  <c r="BS1550" i="3"/>
  <c r="BT1550" i="3"/>
  <c r="BV1550" i="3"/>
  <c r="BW1550" i="3"/>
  <c r="BY1550" i="3"/>
  <c r="CB1550" i="3"/>
  <c r="CC1550" i="3"/>
  <c r="CD1550" i="3"/>
  <c r="CE1550" i="3"/>
  <c r="CF1550" i="3"/>
  <c r="CG1550" i="3"/>
  <c r="C1551" i="3"/>
  <c r="R1551" i="3"/>
  <c r="Q1551" i="3" s="1"/>
  <c r="V1551" i="3"/>
  <c r="U1551" i="3" s="1"/>
  <c r="AA1551" i="3"/>
  <c r="AB1551" i="3" s="1"/>
  <c r="AD1551" i="3"/>
  <c r="AE1551" i="3" s="1"/>
  <c r="AF1551" i="3"/>
  <c r="AH1551" i="3"/>
  <c r="A1552" i="3"/>
  <c r="C1552" i="3" s="1"/>
  <c r="Y1552" i="3"/>
  <c r="AG1552" i="3"/>
  <c r="AF1552" i="3" s="1"/>
  <c r="AI1552" i="3"/>
  <c r="AJ1552" i="3"/>
  <c r="AJ1550" i="3" s="1"/>
  <c r="AK1552" i="3"/>
  <c r="AL1552" i="3"/>
  <c r="AP1552" i="3"/>
  <c r="AR1552" i="3"/>
  <c r="AS1552" i="3"/>
  <c r="AV1552" i="3"/>
  <c r="AY1552" i="3"/>
  <c r="BB1552" i="3"/>
  <c r="BE1552" i="3"/>
  <c r="BG1552" i="3"/>
  <c r="BH1552" i="3"/>
  <c r="BJ1552" i="3"/>
  <c r="BK1552" i="3"/>
  <c r="BM1552" i="3"/>
  <c r="BN1552" i="3"/>
  <c r="BP1552" i="3"/>
  <c r="BQ1552" i="3"/>
  <c r="BS1552" i="3"/>
  <c r="BT1552" i="3"/>
  <c r="BV1552" i="3"/>
  <c r="BW1552" i="3"/>
  <c r="BY1552" i="3"/>
  <c r="CB1552" i="3"/>
  <c r="CC1552" i="3"/>
  <c r="CD1552" i="3"/>
  <c r="CE1552" i="3"/>
  <c r="CF1552" i="3"/>
  <c r="CG1552" i="3"/>
  <c r="C1553" i="3"/>
  <c r="R1553" i="3"/>
  <c r="Q1553" i="3" s="1"/>
  <c r="V1553" i="3"/>
  <c r="U1553" i="3" s="1"/>
  <c r="AA1553" i="3"/>
  <c r="AB1553" i="3" s="1"/>
  <c r="AD1553" i="3"/>
  <c r="AE1553" i="3" s="1"/>
  <c r="AF1553" i="3"/>
  <c r="AH1553" i="3"/>
  <c r="C1554" i="3"/>
  <c r="R1554" i="3"/>
  <c r="Q1554" i="3" s="1"/>
  <c r="V1554" i="3"/>
  <c r="U1554" i="3" s="1"/>
  <c r="AA1554" i="3"/>
  <c r="AB1554" i="3" s="1"/>
  <c r="AD1554" i="3"/>
  <c r="AE1554" i="3" s="1"/>
  <c r="C1555" i="3"/>
  <c r="R1555" i="3"/>
  <c r="Q1555" i="3" s="1"/>
  <c r="V1555" i="3"/>
  <c r="U1555" i="3" s="1"/>
  <c r="AA1555" i="3"/>
  <c r="AB1555" i="3" s="1"/>
  <c r="AD1555" i="3"/>
  <c r="AE1555" i="3" s="1"/>
  <c r="A1556" i="3"/>
  <c r="C1556" i="3" s="1"/>
  <c r="Y1556" i="3"/>
  <c r="AG1556" i="3"/>
  <c r="AF1556" i="3" s="1"/>
  <c r="AI1556" i="3"/>
  <c r="AK1556" i="3"/>
  <c r="AL1556" i="3"/>
  <c r="C1557" i="3"/>
  <c r="R1557" i="3"/>
  <c r="Q1557" i="3" s="1"/>
  <c r="V1557" i="3"/>
  <c r="U1557" i="3" s="1"/>
  <c r="AA1557" i="3"/>
  <c r="AB1557" i="3" s="1"/>
  <c r="AD1557" i="3"/>
  <c r="AE1557" i="3" s="1"/>
  <c r="AF1557" i="3"/>
  <c r="AH1557" i="3"/>
  <c r="A1558" i="3"/>
  <c r="C1558" i="3" s="1"/>
  <c r="Y1558" i="3"/>
  <c r="AG1558" i="3"/>
  <c r="AF1558" i="3" s="1"/>
  <c r="AI1558" i="3"/>
  <c r="AK1558" i="3"/>
  <c r="AL1558" i="3"/>
  <c r="AP1558" i="3"/>
  <c r="AR1558" i="3"/>
  <c r="AS1558" i="3"/>
  <c r="AV1558" i="3"/>
  <c r="AY1558" i="3"/>
  <c r="BB1558" i="3"/>
  <c r="BE1558" i="3"/>
  <c r="BG1558" i="3"/>
  <c r="BH1558" i="3"/>
  <c r="BJ1558" i="3"/>
  <c r="BK1558" i="3"/>
  <c r="BM1558" i="3"/>
  <c r="BN1558" i="3"/>
  <c r="BP1558" i="3"/>
  <c r="BQ1558" i="3"/>
  <c r="BS1558" i="3"/>
  <c r="BT1558" i="3"/>
  <c r="BV1558" i="3"/>
  <c r="BW1558" i="3"/>
  <c r="BY1558" i="3"/>
  <c r="CB1558" i="3"/>
  <c r="CC1558" i="3"/>
  <c r="CD1558" i="3"/>
  <c r="CE1558" i="3"/>
  <c r="CF1558" i="3"/>
  <c r="CG1558" i="3"/>
  <c r="C1559" i="3"/>
  <c r="R1559" i="3"/>
  <c r="Q1559" i="3" s="1"/>
  <c r="V1559" i="3"/>
  <c r="U1559" i="3" s="1"/>
  <c r="AA1559" i="3"/>
  <c r="AB1559" i="3" s="1"/>
  <c r="AD1559" i="3"/>
  <c r="AE1559" i="3" s="1"/>
  <c r="AF1559" i="3"/>
  <c r="AH1559" i="3"/>
  <c r="A1560" i="3"/>
  <c r="C1560" i="3" s="1"/>
  <c r="Y1560" i="3"/>
  <c r="AG1560" i="3"/>
  <c r="AF1560" i="3" s="1"/>
  <c r="AI1560" i="3"/>
  <c r="AJ1560" i="3"/>
  <c r="AJ1558" i="3" s="1"/>
  <c r="AJ1556" i="3" s="1"/>
  <c r="AK1560" i="3"/>
  <c r="AL1560" i="3"/>
  <c r="AP1560" i="3"/>
  <c r="AR1560" i="3"/>
  <c r="AU1560" i="3" s="1"/>
  <c r="AX1560" i="3" s="1"/>
  <c r="BA1560" i="3" s="1"/>
  <c r="BD1560" i="3" s="1"/>
  <c r="AS1560" i="3"/>
  <c r="AV1560" i="3"/>
  <c r="AY1560" i="3"/>
  <c r="BB1560" i="3"/>
  <c r="BE1560" i="3"/>
  <c r="BG1560" i="3"/>
  <c r="BH1560" i="3"/>
  <c r="BJ1560" i="3"/>
  <c r="BK1560" i="3"/>
  <c r="BM1560" i="3"/>
  <c r="BN1560" i="3"/>
  <c r="BP1560" i="3"/>
  <c r="BQ1560" i="3"/>
  <c r="BS1560" i="3"/>
  <c r="BT1560" i="3"/>
  <c r="BV1560" i="3"/>
  <c r="BW1560" i="3"/>
  <c r="BY1560" i="3"/>
  <c r="CB1560" i="3"/>
  <c r="CC1560" i="3"/>
  <c r="CD1560" i="3"/>
  <c r="CE1560" i="3"/>
  <c r="CF1560" i="3"/>
  <c r="CG1560" i="3"/>
  <c r="C1561" i="3"/>
  <c r="R1561" i="3"/>
  <c r="Q1561" i="3" s="1"/>
  <c r="V1561" i="3"/>
  <c r="U1561" i="3" s="1"/>
  <c r="AA1561" i="3"/>
  <c r="AB1561" i="3" s="1"/>
  <c r="AD1561" i="3"/>
  <c r="AE1561" i="3" s="1"/>
  <c r="AF1561" i="3"/>
  <c r="AH1561" i="3"/>
  <c r="C1562" i="3"/>
  <c r="R1562" i="3"/>
  <c r="Q1562" i="3" s="1"/>
  <c r="V1562" i="3"/>
  <c r="U1562" i="3" s="1"/>
  <c r="AA1562" i="3"/>
  <c r="AB1562" i="3" s="1"/>
  <c r="AD1562" i="3"/>
  <c r="AE1562" i="3" s="1"/>
  <c r="C1563" i="3"/>
  <c r="R1563" i="3"/>
  <c r="Q1563" i="3" s="1"/>
  <c r="V1563" i="3"/>
  <c r="U1563" i="3" s="1"/>
  <c r="AA1563" i="3"/>
  <c r="AB1563" i="3" s="1"/>
  <c r="AD1563" i="3"/>
  <c r="AE1563" i="3" s="1"/>
  <c r="C1564" i="3"/>
  <c r="R1564" i="3"/>
  <c r="Q1564" i="3" s="1"/>
  <c r="V1564" i="3"/>
  <c r="U1564" i="3" s="1"/>
  <c r="AA1564" i="3"/>
  <c r="AB1564" i="3" s="1"/>
  <c r="AD1564" i="3"/>
  <c r="AE1564" i="3" s="1"/>
  <c r="C1565" i="3"/>
  <c r="R1565" i="3"/>
  <c r="Q1565" i="3" s="1"/>
  <c r="V1565" i="3"/>
  <c r="U1565" i="3" s="1"/>
  <c r="AA1565" i="3"/>
  <c r="AB1565" i="3" s="1"/>
  <c r="AD1565" i="3"/>
  <c r="AE1565" i="3" s="1"/>
  <c r="A1566" i="3"/>
  <c r="C1566" i="3" s="1"/>
  <c r="Y1566" i="3"/>
  <c r="AG1566" i="3"/>
  <c r="AF1566" i="3" s="1"/>
  <c r="AI1566" i="3"/>
  <c r="AK1566" i="3"/>
  <c r="AL1566" i="3"/>
  <c r="AP1566" i="3"/>
  <c r="AR1566" i="3"/>
  <c r="AU1566" i="3" s="1"/>
  <c r="AX1566" i="3" s="1"/>
  <c r="AS1566" i="3"/>
  <c r="AV1566" i="3"/>
  <c r="AY1566" i="3"/>
  <c r="BA1566" i="3"/>
  <c r="BB1566" i="3"/>
  <c r="BD1566" i="3"/>
  <c r="BE1566" i="3"/>
  <c r="BG1566" i="3"/>
  <c r="BH1566" i="3"/>
  <c r="BJ1566" i="3"/>
  <c r="BK1566" i="3"/>
  <c r="BM1566" i="3"/>
  <c r="BN1566" i="3"/>
  <c r="BP1566" i="3"/>
  <c r="BQ1566" i="3"/>
  <c r="BS1566" i="3"/>
  <c r="BT1566" i="3"/>
  <c r="BV1566" i="3"/>
  <c r="BW1566" i="3"/>
  <c r="BY1566" i="3"/>
  <c r="CB1566" i="3"/>
  <c r="CC1566" i="3"/>
  <c r="CD1566" i="3"/>
  <c r="CE1566" i="3"/>
  <c r="CF1566" i="3"/>
  <c r="CG1566" i="3"/>
  <c r="C1567" i="3"/>
  <c r="R1567" i="3"/>
  <c r="Q1567" i="3" s="1"/>
  <c r="V1567" i="3"/>
  <c r="U1567" i="3" s="1"/>
  <c r="AA1567" i="3"/>
  <c r="AB1567" i="3" s="1"/>
  <c r="AD1567" i="3"/>
  <c r="AE1567" i="3" s="1"/>
  <c r="AF1567" i="3"/>
  <c r="AH1567" i="3"/>
  <c r="A1568" i="3"/>
  <c r="C1568" i="3" s="1"/>
  <c r="Y1568" i="3"/>
  <c r="AG1568" i="3"/>
  <c r="AF1568" i="3" s="1"/>
  <c r="AI1568" i="3"/>
  <c r="AK1568" i="3"/>
  <c r="AL1568" i="3"/>
  <c r="AP1568" i="3"/>
  <c r="AR1568" i="3"/>
  <c r="AU1568" i="3" s="1"/>
  <c r="AX1568" i="3" s="1"/>
  <c r="BA1568" i="3" s="1"/>
  <c r="AS1568" i="3"/>
  <c r="AV1568" i="3"/>
  <c r="AY1568" i="3"/>
  <c r="BB1568" i="3"/>
  <c r="BD1568" i="3"/>
  <c r="BE1568" i="3"/>
  <c r="BG1568" i="3"/>
  <c r="BH1568" i="3"/>
  <c r="BJ1568" i="3"/>
  <c r="BK1568" i="3"/>
  <c r="BM1568" i="3"/>
  <c r="BN1568" i="3"/>
  <c r="BP1568" i="3"/>
  <c r="BQ1568" i="3"/>
  <c r="BS1568" i="3"/>
  <c r="BT1568" i="3"/>
  <c r="BV1568" i="3"/>
  <c r="BW1568" i="3"/>
  <c r="BY1568" i="3"/>
  <c r="CB1568" i="3"/>
  <c r="CC1568" i="3"/>
  <c r="CD1568" i="3"/>
  <c r="CE1568" i="3"/>
  <c r="CF1568" i="3"/>
  <c r="CG1568" i="3"/>
  <c r="C1569" i="3"/>
  <c r="R1569" i="3"/>
  <c r="Q1569" i="3" s="1"/>
  <c r="V1569" i="3"/>
  <c r="U1569" i="3" s="1"/>
  <c r="AA1569" i="3"/>
  <c r="AB1569" i="3" s="1"/>
  <c r="AD1569" i="3"/>
  <c r="AE1569" i="3" s="1"/>
  <c r="AF1569" i="3"/>
  <c r="AH1569" i="3"/>
  <c r="A1570" i="3"/>
  <c r="C1570" i="3" s="1"/>
  <c r="Y1570" i="3"/>
  <c r="AG1570" i="3"/>
  <c r="AF1570" i="3" s="1"/>
  <c r="AI1570" i="3"/>
  <c r="AK1570" i="3"/>
  <c r="AL1570" i="3"/>
  <c r="AP1570" i="3"/>
  <c r="AR1570" i="3"/>
  <c r="AS1570" i="3"/>
  <c r="AV1570" i="3"/>
  <c r="AY1570" i="3"/>
  <c r="BB1570" i="3"/>
  <c r="BE1570" i="3"/>
  <c r="BG1570" i="3"/>
  <c r="BH1570" i="3"/>
  <c r="BJ1570" i="3"/>
  <c r="BK1570" i="3"/>
  <c r="BM1570" i="3"/>
  <c r="BN1570" i="3"/>
  <c r="BP1570" i="3"/>
  <c r="BQ1570" i="3"/>
  <c r="BS1570" i="3"/>
  <c r="BT1570" i="3"/>
  <c r="BV1570" i="3"/>
  <c r="BW1570" i="3"/>
  <c r="BY1570" i="3"/>
  <c r="CB1570" i="3"/>
  <c r="CC1570" i="3"/>
  <c r="CD1570" i="3"/>
  <c r="CE1570" i="3"/>
  <c r="CF1570" i="3"/>
  <c r="CG1570" i="3"/>
  <c r="C1571" i="3"/>
  <c r="R1571" i="3"/>
  <c r="Q1571" i="3" s="1"/>
  <c r="V1571" i="3"/>
  <c r="U1571" i="3" s="1"/>
  <c r="AA1571" i="3"/>
  <c r="AB1571" i="3" s="1"/>
  <c r="AD1571" i="3"/>
  <c r="AE1571" i="3" s="1"/>
  <c r="AF1571" i="3"/>
  <c r="AH1571" i="3"/>
  <c r="A1572" i="3"/>
  <c r="C1572" i="3" s="1"/>
  <c r="Y1572" i="3"/>
  <c r="AG1572" i="3"/>
  <c r="AF1572" i="3" s="1"/>
  <c r="AI1572" i="3"/>
  <c r="AK1572" i="3"/>
  <c r="AL1572" i="3"/>
  <c r="AP1572" i="3"/>
  <c r="AR1572" i="3"/>
  <c r="AU1572" i="3" s="1"/>
  <c r="AX1572" i="3" s="1"/>
  <c r="AS1572" i="3"/>
  <c r="AV1572" i="3"/>
  <c r="AY1572" i="3"/>
  <c r="BA1572" i="3"/>
  <c r="BB1572" i="3"/>
  <c r="BD1572" i="3"/>
  <c r="BE1572" i="3"/>
  <c r="BG1572" i="3"/>
  <c r="BH1572" i="3"/>
  <c r="BJ1572" i="3"/>
  <c r="BK1572" i="3"/>
  <c r="BM1572" i="3"/>
  <c r="BN1572" i="3"/>
  <c r="BP1572" i="3"/>
  <c r="BQ1572" i="3"/>
  <c r="BS1572" i="3"/>
  <c r="BT1572" i="3"/>
  <c r="BV1572" i="3"/>
  <c r="BW1572" i="3"/>
  <c r="BY1572" i="3"/>
  <c r="CB1572" i="3"/>
  <c r="CC1572" i="3"/>
  <c r="CD1572" i="3"/>
  <c r="CE1572" i="3"/>
  <c r="CF1572" i="3"/>
  <c r="CG1572" i="3"/>
  <c r="C1573" i="3"/>
  <c r="R1573" i="3"/>
  <c r="Q1573" i="3" s="1"/>
  <c r="V1573" i="3"/>
  <c r="U1573" i="3" s="1"/>
  <c r="AA1573" i="3"/>
  <c r="AB1573" i="3" s="1"/>
  <c r="AD1573" i="3"/>
  <c r="AE1573" i="3" s="1"/>
  <c r="AF1573" i="3"/>
  <c r="AH1573" i="3"/>
  <c r="A1574" i="3"/>
  <c r="C1574" i="3" s="1"/>
  <c r="Y1574" i="3"/>
  <c r="AG1574" i="3"/>
  <c r="AF1574" i="3" s="1"/>
  <c r="AI1574" i="3"/>
  <c r="AK1574" i="3"/>
  <c r="AL1574" i="3"/>
  <c r="C1575" i="3"/>
  <c r="R1575" i="3"/>
  <c r="Q1575" i="3" s="1"/>
  <c r="V1575" i="3"/>
  <c r="U1575" i="3" s="1"/>
  <c r="AA1575" i="3"/>
  <c r="AB1575" i="3" s="1"/>
  <c r="AD1575" i="3"/>
  <c r="AE1575" i="3" s="1"/>
  <c r="AF1575" i="3"/>
  <c r="AH1575" i="3"/>
  <c r="A1576" i="3"/>
  <c r="C1576" i="3" s="1"/>
  <c r="Y1576" i="3"/>
  <c r="AG1576" i="3"/>
  <c r="AF1576" i="3" s="1"/>
  <c r="AI1576" i="3"/>
  <c r="AJ1576" i="3"/>
  <c r="AJ1574" i="3" s="1"/>
  <c r="AK1576" i="3"/>
  <c r="AL1576" i="3"/>
  <c r="C1577" i="3"/>
  <c r="R1577" i="3"/>
  <c r="Q1577" i="3" s="1"/>
  <c r="V1577" i="3"/>
  <c r="U1577" i="3" s="1"/>
  <c r="AA1577" i="3"/>
  <c r="AB1577" i="3" s="1"/>
  <c r="AD1577" i="3"/>
  <c r="AE1577" i="3" s="1"/>
  <c r="AF1577" i="3"/>
  <c r="AH1577" i="3"/>
  <c r="C1578" i="3"/>
  <c r="R1578" i="3"/>
  <c r="Q1578" i="3" s="1"/>
  <c r="V1578" i="3"/>
  <c r="U1578" i="3" s="1"/>
  <c r="AA1578" i="3"/>
  <c r="AB1578" i="3" s="1"/>
  <c r="AD1578" i="3"/>
  <c r="AE1578" i="3" s="1"/>
  <c r="A1579" i="3"/>
  <c r="C1579" i="3" s="1"/>
  <c r="Y1579" i="3"/>
  <c r="AG1579" i="3"/>
  <c r="AF1579" i="3" s="1"/>
  <c r="AI1579" i="3"/>
  <c r="AJ1579" i="3"/>
  <c r="AK1579" i="3"/>
  <c r="AL1579" i="3"/>
  <c r="AP1579" i="3"/>
  <c r="AR1579" i="3"/>
  <c r="AS1579" i="3"/>
  <c r="AV1579" i="3"/>
  <c r="AY1579" i="3"/>
  <c r="BB1579" i="3"/>
  <c r="BE1579" i="3"/>
  <c r="BH1579" i="3"/>
  <c r="BK1579" i="3"/>
  <c r="BN1579" i="3"/>
  <c r="BQ1579" i="3"/>
  <c r="BS1579" i="3"/>
  <c r="BT1579" i="3"/>
  <c r="BV1579" i="3"/>
  <c r="BW1579" i="3"/>
  <c r="BY1579" i="3"/>
  <c r="CB1579" i="3"/>
  <c r="CC1579" i="3"/>
  <c r="CD1579" i="3"/>
  <c r="CE1579" i="3"/>
  <c r="CF1579" i="3"/>
  <c r="CG1579" i="3"/>
  <c r="C1580" i="3"/>
  <c r="R1580" i="3"/>
  <c r="Q1580" i="3" s="1"/>
  <c r="V1580" i="3"/>
  <c r="U1580" i="3" s="1"/>
  <c r="AA1580" i="3"/>
  <c r="AB1580" i="3" s="1"/>
  <c r="AD1580" i="3"/>
  <c r="AE1580" i="3" s="1"/>
  <c r="AF1580" i="3"/>
  <c r="AH1580" i="3"/>
  <c r="C1581" i="3"/>
  <c r="R1581" i="3"/>
  <c r="Q1581" i="3" s="1"/>
  <c r="V1581" i="3"/>
  <c r="U1581" i="3" s="1"/>
  <c r="AA1581" i="3"/>
  <c r="AB1581" i="3" s="1"/>
  <c r="AD1581" i="3"/>
  <c r="AE1581" i="3" s="1"/>
  <c r="C1582" i="3"/>
  <c r="R1582" i="3"/>
  <c r="Q1582" i="3" s="1"/>
  <c r="V1582" i="3"/>
  <c r="U1582" i="3" s="1"/>
  <c r="AA1582" i="3"/>
  <c r="AB1582" i="3" s="1"/>
  <c r="AD1582" i="3"/>
  <c r="AE1582" i="3" s="1"/>
  <c r="A1583" i="3"/>
  <c r="C1583" i="3" s="1"/>
  <c r="Y1583" i="3"/>
  <c r="AG1583" i="3"/>
  <c r="AF1583" i="3" s="1"/>
  <c r="AI1583" i="3"/>
  <c r="AK1583" i="3"/>
  <c r="AL1583" i="3"/>
  <c r="AP1583" i="3"/>
  <c r="AR1583" i="3"/>
  <c r="AU1583" i="3" s="1"/>
  <c r="AX1583" i="3" s="1"/>
  <c r="AS1583" i="3"/>
  <c r="AV1583" i="3"/>
  <c r="AY1583" i="3"/>
  <c r="BA1583" i="3"/>
  <c r="BB1583" i="3"/>
  <c r="BD1583" i="3"/>
  <c r="BE1583" i="3"/>
  <c r="BG1583" i="3"/>
  <c r="BH1583" i="3"/>
  <c r="BJ1583" i="3"/>
  <c r="BK1583" i="3"/>
  <c r="BM1583" i="3"/>
  <c r="BN1583" i="3"/>
  <c r="BP1583" i="3"/>
  <c r="BQ1583" i="3"/>
  <c r="BS1583" i="3"/>
  <c r="BT1583" i="3"/>
  <c r="BV1583" i="3"/>
  <c r="BW1583" i="3"/>
  <c r="BY1583" i="3"/>
  <c r="CB1583" i="3"/>
  <c r="CC1583" i="3"/>
  <c r="CD1583" i="3"/>
  <c r="CE1583" i="3"/>
  <c r="CF1583" i="3"/>
  <c r="CG1583" i="3"/>
  <c r="C1584" i="3"/>
  <c r="R1584" i="3"/>
  <c r="Q1584" i="3" s="1"/>
  <c r="V1584" i="3"/>
  <c r="U1584" i="3" s="1"/>
  <c r="AA1584" i="3"/>
  <c r="AB1584" i="3" s="1"/>
  <c r="AD1584" i="3"/>
  <c r="AE1584" i="3" s="1"/>
  <c r="AF1584" i="3"/>
  <c r="AH1584" i="3"/>
  <c r="A1585" i="3"/>
  <c r="C1585" i="3" s="1"/>
  <c r="Y1585" i="3"/>
  <c r="AG1585" i="3"/>
  <c r="AF1585" i="3" s="1"/>
  <c r="AI1585" i="3"/>
  <c r="AK1585" i="3"/>
  <c r="AL1585" i="3"/>
  <c r="AP1585" i="3"/>
  <c r="AR1585" i="3"/>
  <c r="AS1585" i="3"/>
  <c r="AV1585" i="3"/>
  <c r="AY1585" i="3"/>
  <c r="BA1585" i="3"/>
  <c r="BB1585" i="3"/>
  <c r="BD1585" i="3"/>
  <c r="BE1585" i="3"/>
  <c r="BG1585" i="3"/>
  <c r="BH1585" i="3"/>
  <c r="BJ1585" i="3"/>
  <c r="BK1585" i="3"/>
  <c r="BM1585" i="3"/>
  <c r="BN1585" i="3"/>
  <c r="BP1585" i="3"/>
  <c r="BQ1585" i="3"/>
  <c r="BS1585" i="3"/>
  <c r="BT1585" i="3"/>
  <c r="BV1585" i="3"/>
  <c r="BW1585" i="3"/>
  <c r="BY1585" i="3"/>
  <c r="CB1585" i="3"/>
  <c r="CC1585" i="3"/>
  <c r="CD1585" i="3"/>
  <c r="CE1585" i="3"/>
  <c r="CF1585" i="3"/>
  <c r="CG1585" i="3"/>
  <c r="C1586" i="3"/>
  <c r="R1586" i="3"/>
  <c r="Q1586" i="3" s="1"/>
  <c r="V1586" i="3"/>
  <c r="U1586" i="3" s="1"/>
  <c r="AA1586" i="3"/>
  <c r="AB1586" i="3" s="1"/>
  <c r="AD1586" i="3"/>
  <c r="AE1586" i="3" s="1"/>
  <c r="AF1586" i="3"/>
  <c r="AH1586" i="3"/>
  <c r="A1587" i="3"/>
  <c r="C1587" i="3" s="1"/>
  <c r="Y1587" i="3"/>
  <c r="AG1587" i="3"/>
  <c r="AF1587" i="3" s="1"/>
  <c r="AI1587" i="3"/>
  <c r="AK1587" i="3"/>
  <c r="AL1587" i="3"/>
  <c r="AP1587" i="3"/>
  <c r="AR1587" i="3"/>
  <c r="AU1587" i="3" s="1"/>
  <c r="AX1587" i="3" s="1"/>
  <c r="BA1587" i="3" s="1"/>
  <c r="BD1587" i="3" s="1"/>
  <c r="AS1587" i="3"/>
  <c r="AV1587" i="3"/>
  <c r="AY1587" i="3"/>
  <c r="BB1587" i="3"/>
  <c r="BE1587" i="3"/>
  <c r="BG1587" i="3"/>
  <c r="BH1587" i="3"/>
  <c r="BJ1587" i="3"/>
  <c r="BK1587" i="3"/>
  <c r="BM1587" i="3"/>
  <c r="BN1587" i="3"/>
  <c r="BP1587" i="3"/>
  <c r="BQ1587" i="3"/>
  <c r="BS1587" i="3"/>
  <c r="BT1587" i="3"/>
  <c r="BV1587" i="3"/>
  <c r="BW1587" i="3"/>
  <c r="BY1587" i="3"/>
  <c r="CB1587" i="3"/>
  <c r="CC1587" i="3"/>
  <c r="CD1587" i="3"/>
  <c r="CE1587" i="3"/>
  <c r="CF1587" i="3"/>
  <c r="CG1587" i="3"/>
  <c r="C1588" i="3"/>
  <c r="R1588" i="3"/>
  <c r="Q1588" i="3" s="1"/>
  <c r="V1588" i="3"/>
  <c r="U1588" i="3" s="1"/>
  <c r="AA1588" i="3"/>
  <c r="AB1588" i="3" s="1"/>
  <c r="AD1588" i="3"/>
  <c r="AE1588" i="3" s="1"/>
  <c r="AF1588" i="3"/>
  <c r="AH1588" i="3"/>
  <c r="A1589" i="3"/>
  <c r="C1589" i="3" s="1"/>
  <c r="Y1589" i="3"/>
  <c r="AG1589" i="3"/>
  <c r="AF1589" i="3" s="1"/>
  <c r="AI1589" i="3"/>
  <c r="AJ1589" i="3"/>
  <c r="AK1589" i="3"/>
  <c r="AL1589" i="3"/>
  <c r="C1590" i="3"/>
  <c r="R1590" i="3"/>
  <c r="Q1590" i="3" s="1"/>
  <c r="V1590" i="3"/>
  <c r="U1590" i="3" s="1"/>
  <c r="AA1590" i="3"/>
  <c r="AB1590" i="3" s="1"/>
  <c r="AD1590" i="3"/>
  <c r="AE1590" i="3" s="1"/>
  <c r="AF1590" i="3"/>
  <c r="AH1590" i="3"/>
  <c r="C1591" i="3"/>
  <c r="R1591" i="3"/>
  <c r="Q1591" i="3" s="1"/>
  <c r="V1591" i="3"/>
  <c r="U1591" i="3" s="1"/>
  <c r="AA1591" i="3"/>
  <c r="AB1591" i="3" s="1"/>
  <c r="AD1591" i="3"/>
  <c r="AE1591" i="3" s="1"/>
  <c r="C1592" i="3"/>
  <c r="R1592" i="3"/>
  <c r="Q1592" i="3" s="1"/>
  <c r="V1592" i="3"/>
  <c r="U1592" i="3" s="1"/>
  <c r="AA1592" i="3"/>
  <c r="AB1592" i="3" s="1"/>
  <c r="AD1592" i="3"/>
  <c r="AE1592" i="3" s="1"/>
  <c r="A1593" i="3"/>
  <c r="C1593" i="3" s="1"/>
  <c r="Y1593" i="3"/>
  <c r="AG1593" i="3"/>
  <c r="AF1593" i="3" s="1"/>
  <c r="AI1593" i="3"/>
  <c r="AK1593" i="3"/>
  <c r="AL1593" i="3"/>
  <c r="AP1593" i="3"/>
  <c r="AR1593" i="3"/>
  <c r="AU1593" i="3" s="1"/>
  <c r="AX1593" i="3" s="1"/>
  <c r="BA1593" i="3" s="1"/>
  <c r="BD1593" i="3" s="1"/>
  <c r="AS1593" i="3"/>
  <c r="AV1593" i="3"/>
  <c r="AY1593" i="3"/>
  <c r="BB1593" i="3"/>
  <c r="BE1593" i="3"/>
  <c r="BG1593" i="3"/>
  <c r="BH1593" i="3"/>
  <c r="BJ1593" i="3"/>
  <c r="BK1593" i="3"/>
  <c r="BM1593" i="3"/>
  <c r="BN1593" i="3"/>
  <c r="BP1593" i="3"/>
  <c r="BQ1593" i="3"/>
  <c r="BS1593" i="3"/>
  <c r="BT1593" i="3"/>
  <c r="BV1593" i="3"/>
  <c r="BW1593" i="3"/>
  <c r="BY1593" i="3"/>
  <c r="CB1593" i="3"/>
  <c r="CC1593" i="3"/>
  <c r="CD1593" i="3"/>
  <c r="CE1593" i="3"/>
  <c r="CF1593" i="3"/>
  <c r="CG1593" i="3"/>
  <c r="C1594" i="3"/>
  <c r="R1594" i="3"/>
  <c r="Q1594" i="3" s="1"/>
  <c r="V1594" i="3"/>
  <c r="U1594" i="3" s="1"/>
  <c r="AA1594" i="3"/>
  <c r="AB1594" i="3" s="1"/>
  <c r="AD1594" i="3"/>
  <c r="AE1594" i="3" s="1"/>
  <c r="AF1594" i="3"/>
  <c r="AH1594" i="3"/>
  <c r="A1595" i="3"/>
  <c r="C1595" i="3" s="1"/>
  <c r="Y1595" i="3"/>
  <c r="AG1595" i="3"/>
  <c r="AF1595" i="3" s="1"/>
  <c r="AI1595" i="3"/>
  <c r="AJ1595" i="3"/>
  <c r="AK1595" i="3"/>
  <c r="AL1595" i="3"/>
  <c r="AP1595" i="3"/>
  <c r="AR1595" i="3"/>
  <c r="AU1595" i="3" s="1"/>
  <c r="AX1595" i="3" s="1"/>
  <c r="BA1595" i="3" s="1"/>
  <c r="BD1595" i="3" s="1"/>
  <c r="AS1595" i="3"/>
  <c r="AV1595" i="3"/>
  <c r="AY1595" i="3"/>
  <c r="BB1595" i="3"/>
  <c r="BE1595" i="3"/>
  <c r="BG1595" i="3"/>
  <c r="BH1595" i="3"/>
  <c r="BJ1595" i="3"/>
  <c r="BK1595" i="3"/>
  <c r="BM1595" i="3"/>
  <c r="BN1595" i="3"/>
  <c r="BP1595" i="3"/>
  <c r="BQ1595" i="3"/>
  <c r="BS1595" i="3"/>
  <c r="BT1595" i="3"/>
  <c r="BV1595" i="3"/>
  <c r="BW1595" i="3"/>
  <c r="BY1595" i="3"/>
  <c r="CB1595" i="3"/>
  <c r="CC1595" i="3"/>
  <c r="CD1595" i="3"/>
  <c r="CE1595" i="3"/>
  <c r="CF1595" i="3"/>
  <c r="CG1595" i="3"/>
  <c r="C1596" i="3"/>
  <c r="R1596" i="3"/>
  <c r="Q1596" i="3" s="1"/>
  <c r="V1596" i="3"/>
  <c r="U1596" i="3" s="1"/>
  <c r="AA1596" i="3"/>
  <c r="AB1596" i="3" s="1"/>
  <c r="AD1596" i="3"/>
  <c r="AE1596" i="3" s="1"/>
  <c r="AF1596" i="3"/>
  <c r="AH1596" i="3"/>
  <c r="C1597" i="3"/>
  <c r="R1597" i="3"/>
  <c r="Q1597" i="3" s="1"/>
  <c r="V1597" i="3"/>
  <c r="U1597" i="3" s="1"/>
  <c r="AA1597" i="3"/>
  <c r="AB1597" i="3" s="1"/>
  <c r="AD1597" i="3"/>
  <c r="AE1597" i="3" s="1"/>
  <c r="C1598" i="3"/>
  <c r="R1598" i="3"/>
  <c r="Q1598" i="3" s="1"/>
  <c r="V1598" i="3"/>
  <c r="U1598" i="3" s="1"/>
  <c r="AA1598" i="3"/>
  <c r="AB1598" i="3" s="1"/>
  <c r="AD1598" i="3"/>
  <c r="AE1598" i="3" s="1"/>
  <c r="C1599" i="3"/>
  <c r="R1599" i="3"/>
  <c r="Q1599" i="3" s="1"/>
  <c r="V1599" i="3"/>
  <c r="U1599" i="3" s="1"/>
  <c r="AA1599" i="3"/>
  <c r="AB1599" i="3" s="1"/>
  <c r="AD1599" i="3"/>
  <c r="AE1599" i="3" s="1"/>
  <c r="A1600" i="3"/>
  <c r="C1600" i="3" s="1"/>
  <c r="Y1600" i="3"/>
  <c r="AG1600" i="3"/>
  <c r="AF1600" i="3" s="1"/>
  <c r="AI1600" i="3"/>
  <c r="AK1600" i="3"/>
  <c r="AL1600" i="3"/>
  <c r="AP1600" i="3"/>
  <c r="AR1600" i="3"/>
  <c r="AS1600" i="3"/>
  <c r="AV1600" i="3"/>
  <c r="AY1600" i="3"/>
  <c r="BB1600" i="3"/>
  <c r="BE1600" i="3"/>
  <c r="BH1600" i="3"/>
  <c r="BJ1600" i="3"/>
  <c r="BK1600" i="3"/>
  <c r="BM1600" i="3"/>
  <c r="BN1600" i="3"/>
  <c r="BP1600" i="3"/>
  <c r="BQ1600" i="3"/>
  <c r="BS1600" i="3"/>
  <c r="BT1600" i="3"/>
  <c r="BV1600" i="3"/>
  <c r="BW1600" i="3"/>
  <c r="BY1600" i="3"/>
  <c r="CB1600" i="3"/>
  <c r="CC1600" i="3"/>
  <c r="CD1600" i="3"/>
  <c r="CE1600" i="3"/>
  <c r="CF1600" i="3"/>
  <c r="CG1600" i="3"/>
  <c r="C1601" i="3"/>
  <c r="R1601" i="3"/>
  <c r="Q1601" i="3" s="1"/>
  <c r="V1601" i="3"/>
  <c r="U1601" i="3" s="1"/>
  <c r="AA1601" i="3"/>
  <c r="AB1601" i="3" s="1"/>
  <c r="AD1601" i="3"/>
  <c r="AE1601" i="3" s="1"/>
  <c r="AF1601" i="3"/>
  <c r="AH1601" i="3"/>
  <c r="A1602" i="3"/>
  <c r="C1602" i="3" s="1"/>
  <c r="Y1602" i="3"/>
  <c r="AG1602" i="3"/>
  <c r="AF1602" i="3" s="1"/>
  <c r="AI1602" i="3"/>
  <c r="AJ1602" i="3"/>
  <c r="AJ1600" i="3" s="1"/>
  <c r="AK1602" i="3"/>
  <c r="AL1602" i="3"/>
  <c r="C1603" i="3"/>
  <c r="R1603" i="3"/>
  <c r="Q1603" i="3" s="1"/>
  <c r="V1603" i="3"/>
  <c r="U1603" i="3" s="1"/>
  <c r="AA1603" i="3"/>
  <c r="AB1603" i="3" s="1"/>
  <c r="AD1603" i="3"/>
  <c r="AE1603" i="3" s="1"/>
  <c r="AF1603" i="3"/>
  <c r="AH1603" i="3"/>
  <c r="C1604" i="3"/>
  <c r="R1604" i="3"/>
  <c r="Q1604" i="3" s="1"/>
  <c r="V1604" i="3"/>
  <c r="U1604" i="3" s="1"/>
  <c r="AA1604" i="3"/>
  <c r="AB1604" i="3" s="1"/>
  <c r="AD1604" i="3"/>
  <c r="AE1604" i="3" s="1"/>
  <c r="C1605" i="3"/>
  <c r="R1605" i="3"/>
  <c r="Q1605" i="3" s="1"/>
  <c r="V1605" i="3"/>
  <c r="U1605" i="3" s="1"/>
  <c r="AA1605" i="3"/>
  <c r="AB1605" i="3" s="1"/>
  <c r="AD1605" i="3"/>
  <c r="AE1605" i="3" s="1"/>
  <c r="C1606" i="3"/>
  <c r="R1606" i="3"/>
  <c r="Q1606" i="3" s="1"/>
  <c r="V1606" i="3"/>
  <c r="U1606" i="3" s="1"/>
  <c r="AA1606" i="3"/>
  <c r="AB1606" i="3" s="1"/>
  <c r="AD1606" i="3"/>
  <c r="AE1606" i="3" s="1"/>
  <c r="A1607" i="3"/>
  <c r="C1607" i="3" s="1"/>
  <c r="S1607" i="3"/>
  <c r="S1602" i="3" s="1"/>
  <c r="S1600" i="3" s="1"/>
  <c r="S1595" i="3" s="1"/>
  <c r="S1593" i="3" s="1"/>
  <c r="T1607" i="3"/>
  <c r="T1602" i="3" s="1"/>
  <c r="T1600" i="3" s="1"/>
  <c r="T1595" i="3" s="1"/>
  <c r="T1593" i="3" s="1"/>
  <c r="T1589" i="3" s="1"/>
  <c r="T1587" i="3" s="1"/>
  <c r="T1585" i="3" s="1"/>
  <c r="T1583" i="3" s="1"/>
  <c r="T1579" i="3" s="1"/>
  <c r="T1576" i="3" s="1"/>
  <c r="T1574" i="3" s="1"/>
  <c r="T1572" i="3" s="1"/>
  <c r="T1570" i="3" s="1"/>
  <c r="T1568" i="3" s="1"/>
  <c r="T1566" i="3" s="1"/>
  <c r="T1560" i="3" s="1"/>
  <c r="T1558" i="3" s="1"/>
  <c r="T1556" i="3" s="1"/>
  <c r="T1552" i="3" s="1"/>
  <c r="T1550" i="3" s="1"/>
  <c r="T1548" i="3" s="1"/>
  <c r="T1543" i="3" s="1"/>
  <c r="T1540" i="3" s="1"/>
  <c r="T1537" i="3" s="1"/>
  <c r="T1535" i="3" s="1"/>
  <c r="W1607" i="3"/>
  <c r="W1602" i="3" s="1"/>
  <c r="W1600" i="3" s="1"/>
  <c r="X1607" i="3"/>
  <c r="X1602" i="3" s="1"/>
  <c r="X1600" i="3" s="1"/>
  <c r="X1595" i="3" s="1"/>
  <c r="X1593" i="3" s="1"/>
  <c r="X1589" i="3" s="1"/>
  <c r="X1587" i="3" s="1"/>
  <c r="X1585" i="3" s="1"/>
  <c r="X1583" i="3" s="1"/>
  <c r="X1579" i="3" s="1"/>
  <c r="X1576" i="3" s="1"/>
  <c r="X1574" i="3" s="1"/>
  <c r="X1572" i="3" s="1"/>
  <c r="X1570" i="3" s="1"/>
  <c r="X1568" i="3" s="1"/>
  <c r="X1566" i="3" s="1"/>
  <c r="X1560" i="3" s="1"/>
  <c r="X1558" i="3" s="1"/>
  <c r="X1556" i="3" s="1"/>
  <c r="X1552" i="3" s="1"/>
  <c r="X1550" i="3" s="1"/>
  <c r="X1548" i="3" s="1"/>
  <c r="X1543" i="3" s="1"/>
  <c r="X1540" i="3" s="1"/>
  <c r="X1537" i="3" s="1"/>
  <c r="X1535" i="3" s="1"/>
  <c r="Y1607" i="3"/>
  <c r="Z1607" i="3"/>
  <c r="Z1602" i="3" s="1"/>
  <c r="Z1600" i="3" s="1"/>
  <c r="Z1595" i="3" s="1"/>
  <c r="Z1593" i="3" s="1"/>
  <c r="Z1589" i="3" s="1"/>
  <c r="Z1587" i="3" s="1"/>
  <c r="Z1585" i="3" s="1"/>
  <c r="Z1583" i="3" s="1"/>
  <c r="Z1579" i="3" s="1"/>
  <c r="Z1576" i="3" s="1"/>
  <c r="Z1574" i="3" s="1"/>
  <c r="Z1572" i="3" s="1"/>
  <c r="Z1570" i="3" s="1"/>
  <c r="Z1568" i="3" s="1"/>
  <c r="Z1566" i="3" s="1"/>
  <c r="Z1560" i="3" s="1"/>
  <c r="Z1558" i="3" s="1"/>
  <c r="Z1556" i="3" s="1"/>
  <c r="Z1552" i="3" s="1"/>
  <c r="Z1550" i="3" s="1"/>
  <c r="Z1548" i="3" s="1"/>
  <c r="Z1543" i="3" s="1"/>
  <c r="Z1540" i="3" s="1"/>
  <c r="Z1537" i="3" s="1"/>
  <c r="Z1535" i="3" s="1"/>
  <c r="AC1607" i="3"/>
  <c r="AC1602" i="3" s="1"/>
  <c r="AC1600" i="3" s="1"/>
  <c r="AC1595" i="3" s="1"/>
  <c r="AC1593" i="3" s="1"/>
  <c r="AC1589" i="3" s="1"/>
  <c r="AC1587" i="3" s="1"/>
  <c r="AC1585" i="3" s="1"/>
  <c r="AC1583" i="3" s="1"/>
  <c r="AC1579" i="3" s="1"/>
  <c r="AC1576" i="3" s="1"/>
  <c r="AC1574" i="3" s="1"/>
  <c r="AC1572" i="3" s="1"/>
  <c r="AC1570" i="3" s="1"/>
  <c r="AC1568" i="3" s="1"/>
  <c r="AC1566" i="3" s="1"/>
  <c r="AC1560" i="3" s="1"/>
  <c r="AC1558" i="3" s="1"/>
  <c r="AC1556" i="3" s="1"/>
  <c r="AC1552" i="3" s="1"/>
  <c r="AC1550" i="3" s="1"/>
  <c r="AC1548" i="3" s="1"/>
  <c r="AC1543" i="3" s="1"/>
  <c r="AC1540" i="3" s="1"/>
  <c r="AC1537" i="3" s="1"/>
  <c r="AC1535" i="3" s="1"/>
  <c r="AG1607" i="3"/>
  <c r="AF1607" i="3" s="1"/>
  <c r="AI1607" i="3"/>
  <c r="AJ1607" i="3"/>
  <c r="AK1607" i="3"/>
  <c r="AL1607" i="3"/>
  <c r="C1608" i="3"/>
  <c r="R1608" i="3"/>
  <c r="Q1608" i="3" s="1"/>
  <c r="V1608" i="3"/>
  <c r="U1608" i="3" s="1"/>
  <c r="AA1608" i="3"/>
  <c r="AB1608" i="3" s="1"/>
  <c r="AD1608" i="3"/>
  <c r="AE1608" i="3" s="1"/>
  <c r="AF1608" i="3"/>
  <c r="AH1608" i="3"/>
  <c r="C1609" i="3"/>
  <c r="R1609" i="3"/>
  <c r="Q1609" i="3" s="1"/>
  <c r="V1609" i="3"/>
  <c r="U1609" i="3" s="1"/>
  <c r="AA1609" i="3"/>
  <c r="AB1609" i="3" s="1"/>
  <c r="AD1609" i="3"/>
  <c r="AE1609" i="3" s="1"/>
  <c r="C1610" i="3"/>
  <c r="R1610" i="3"/>
  <c r="Q1610" i="3" s="1"/>
  <c r="V1610" i="3"/>
  <c r="U1610" i="3" s="1"/>
  <c r="AA1610" i="3"/>
  <c r="AB1610" i="3" s="1"/>
  <c r="AD1610" i="3"/>
  <c r="AE1610" i="3" s="1"/>
  <c r="C1611" i="3"/>
  <c r="AA1612" i="3"/>
  <c r="AN1612" i="3"/>
  <c r="BI1612" i="3"/>
  <c r="A1613" i="3"/>
  <c r="C1613" i="3" s="1"/>
  <c r="Y1613" i="3"/>
  <c r="AG1613" i="3"/>
  <c r="AF1613" i="3" s="1"/>
  <c r="AI1613" i="3"/>
  <c r="AK1613" i="3"/>
  <c r="AL1613" i="3"/>
  <c r="AP1613" i="3"/>
  <c r="AR1613" i="3"/>
  <c r="AS1613" i="3"/>
  <c r="AV1613" i="3"/>
  <c r="AX1613" i="3"/>
  <c r="AY1613" i="3"/>
  <c r="BA1613" i="3"/>
  <c r="BB1613" i="3"/>
  <c r="BD1613" i="3"/>
  <c r="BE1613" i="3"/>
  <c r="BG1613" i="3"/>
  <c r="BH1613" i="3"/>
  <c r="BJ1613" i="3"/>
  <c r="BK1613" i="3"/>
  <c r="BM1613" i="3"/>
  <c r="BN1613" i="3"/>
  <c r="BP1613" i="3"/>
  <c r="BQ1613" i="3"/>
  <c r="BS1613" i="3"/>
  <c r="BT1613" i="3"/>
  <c r="BV1613" i="3"/>
  <c r="BW1613" i="3"/>
  <c r="BY1613" i="3"/>
  <c r="CB1613" i="3"/>
  <c r="CC1613" i="3"/>
  <c r="CD1613" i="3"/>
  <c r="CE1613" i="3"/>
  <c r="CF1613" i="3"/>
  <c r="CG1613" i="3"/>
  <c r="C1614" i="3"/>
  <c r="R1614" i="3"/>
  <c r="Q1614" i="3" s="1"/>
  <c r="V1614" i="3"/>
  <c r="U1614" i="3" s="1"/>
  <c r="AA1614" i="3"/>
  <c r="AB1614" i="3" s="1"/>
  <c r="AD1614" i="3"/>
  <c r="AE1614" i="3" s="1"/>
  <c r="AF1614" i="3"/>
  <c r="AH1614" i="3"/>
  <c r="A1615" i="3"/>
  <c r="C1615" i="3" s="1"/>
  <c r="Y1615" i="3"/>
  <c r="AG1615" i="3"/>
  <c r="AF1615" i="3" s="1"/>
  <c r="AI1615" i="3"/>
  <c r="AJ1615" i="3"/>
  <c r="AJ1613" i="3" s="1"/>
  <c r="AK1615" i="3"/>
  <c r="AL1615" i="3"/>
  <c r="C1616" i="3"/>
  <c r="R1616" i="3"/>
  <c r="Q1616" i="3" s="1"/>
  <c r="V1616" i="3"/>
  <c r="U1616" i="3" s="1"/>
  <c r="AA1616" i="3"/>
  <c r="AB1616" i="3" s="1"/>
  <c r="AD1616" i="3"/>
  <c r="AE1616" i="3" s="1"/>
  <c r="AF1616" i="3"/>
  <c r="AH1616" i="3"/>
  <c r="C1617" i="3"/>
  <c r="R1617" i="3"/>
  <c r="Q1617" i="3" s="1"/>
  <c r="V1617" i="3"/>
  <c r="U1617" i="3" s="1"/>
  <c r="AA1617" i="3"/>
  <c r="AB1617" i="3" s="1"/>
  <c r="AD1617" i="3"/>
  <c r="AE1617" i="3" s="1"/>
  <c r="C1618" i="3"/>
  <c r="R1618" i="3"/>
  <c r="Q1618" i="3" s="1"/>
  <c r="V1618" i="3"/>
  <c r="U1618" i="3" s="1"/>
  <c r="AA1618" i="3"/>
  <c r="AB1618" i="3" s="1"/>
  <c r="AD1618" i="3"/>
  <c r="AE1618" i="3" s="1"/>
  <c r="C1619" i="3"/>
  <c r="R1619" i="3"/>
  <c r="Q1619" i="3" s="1"/>
  <c r="V1619" i="3"/>
  <c r="U1619" i="3" s="1"/>
  <c r="AA1619" i="3"/>
  <c r="AB1619" i="3" s="1"/>
  <c r="AD1619" i="3"/>
  <c r="AE1619" i="3" s="1"/>
  <c r="A1620" i="3"/>
  <c r="C1620" i="3" s="1"/>
  <c r="Y1620" i="3"/>
  <c r="AG1620" i="3"/>
  <c r="AF1620" i="3" s="1"/>
  <c r="AI1620" i="3"/>
  <c r="AJ1620" i="3"/>
  <c r="AK1620" i="3"/>
  <c r="AL1620" i="3"/>
  <c r="AP1620" i="3"/>
  <c r="AR1620" i="3"/>
  <c r="AU1620" i="3" s="1"/>
  <c r="AX1620" i="3" s="1"/>
  <c r="BA1620" i="3" s="1"/>
  <c r="AS1620" i="3"/>
  <c r="AV1620" i="3"/>
  <c r="AY1620" i="3"/>
  <c r="BB1620" i="3"/>
  <c r="BD1620" i="3"/>
  <c r="BE1620" i="3"/>
  <c r="BG1620" i="3"/>
  <c r="BH1620" i="3"/>
  <c r="BJ1620" i="3"/>
  <c r="BK1620" i="3"/>
  <c r="BM1620" i="3"/>
  <c r="BN1620" i="3"/>
  <c r="BP1620" i="3"/>
  <c r="BQ1620" i="3"/>
  <c r="BS1620" i="3"/>
  <c r="BT1620" i="3"/>
  <c r="BV1620" i="3"/>
  <c r="BW1620" i="3"/>
  <c r="BY1620" i="3"/>
  <c r="CB1620" i="3"/>
  <c r="CC1620" i="3"/>
  <c r="CD1620" i="3"/>
  <c r="CE1620" i="3"/>
  <c r="CF1620" i="3"/>
  <c r="CG1620" i="3"/>
  <c r="C1621" i="3"/>
  <c r="R1621" i="3"/>
  <c r="Q1621" i="3" s="1"/>
  <c r="V1621" i="3"/>
  <c r="U1621" i="3" s="1"/>
  <c r="AA1621" i="3"/>
  <c r="AB1621" i="3" s="1"/>
  <c r="AD1621" i="3"/>
  <c r="AE1621" i="3" s="1"/>
  <c r="AF1621" i="3"/>
  <c r="AH1621" i="3"/>
  <c r="C1622" i="3"/>
  <c r="R1622" i="3"/>
  <c r="Q1622" i="3" s="1"/>
  <c r="V1622" i="3"/>
  <c r="U1622" i="3" s="1"/>
  <c r="AA1622" i="3"/>
  <c r="AB1622" i="3" s="1"/>
  <c r="AD1622" i="3"/>
  <c r="AE1622" i="3" s="1"/>
  <c r="C1623" i="3"/>
  <c r="R1623" i="3"/>
  <c r="Q1623" i="3" s="1"/>
  <c r="V1623" i="3"/>
  <c r="U1623" i="3" s="1"/>
  <c r="AA1623" i="3"/>
  <c r="AB1623" i="3" s="1"/>
  <c r="AD1623" i="3"/>
  <c r="AE1623" i="3" s="1"/>
  <c r="A1624" i="3"/>
  <c r="C1624" i="3" s="1"/>
  <c r="Y1624" i="3"/>
  <c r="AG1624" i="3"/>
  <c r="AF1624" i="3" s="1"/>
  <c r="AI1624" i="3"/>
  <c r="AK1624" i="3"/>
  <c r="AL1624" i="3"/>
  <c r="AP1624" i="3"/>
  <c r="AR1624" i="3"/>
  <c r="AU1624" i="3" s="1"/>
  <c r="AX1624" i="3" s="1"/>
  <c r="AS1624" i="3"/>
  <c r="AV1624" i="3"/>
  <c r="AY1624" i="3"/>
  <c r="BA1624" i="3"/>
  <c r="BB1624" i="3"/>
  <c r="BD1624" i="3"/>
  <c r="BE1624" i="3"/>
  <c r="BG1624" i="3"/>
  <c r="BH1624" i="3"/>
  <c r="BJ1624" i="3"/>
  <c r="BK1624" i="3"/>
  <c r="BM1624" i="3"/>
  <c r="BN1624" i="3"/>
  <c r="BP1624" i="3"/>
  <c r="BQ1624" i="3"/>
  <c r="BS1624" i="3"/>
  <c r="BT1624" i="3"/>
  <c r="BV1624" i="3"/>
  <c r="BW1624" i="3"/>
  <c r="BY1624" i="3"/>
  <c r="CB1624" i="3"/>
  <c r="CC1624" i="3"/>
  <c r="CD1624" i="3"/>
  <c r="CE1624" i="3"/>
  <c r="CF1624" i="3"/>
  <c r="CG1624" i="3"/>
  <c r="C1625" i="3"/>
  <c r="R1625" i="3"/>
  <c r="Q1625" i="3" s="1"/>
  <c r="V1625" i="3"/>
  <c r="U1625" i="3" s="1"/>
  <c r="AA1625" i="3"/>
  <c r="AB1625" i="3" s="1"/>
  <c r="AD1625" i="3"/>
  <c r="AE1625" i="3" s="1"/>
  <c r="AF1625" i="3"/>
  <c r="AH1625" i="3"/>
  <c r="A1626" i="3"/>
  <c r="C1626" i="3" s="1"/>
  <c r="Y1626" i="3"/>
  <c r="AG1626" i="3"/>
  <c r="AF1626" i="3" s="1"/>
  <c r="AI1626" i="3"/>
  <c r="AJ1626" i="3"/>
  <c r="AJ1624" i="3" s="1"/>
  <c r="AK1626" i="3"/>
  <c r="AL1626" i="3"/>
  <c r="C1627" i="3"/>
  <c r="R1627" i="3"/>
  <c r="Q1627" i="3" s="1"/>
  <c r="V1627" i="3"/>
  <c r="U1627" i="3" s="1"/>
  <c r="AA1627" i="3"/>
  <c r="AB1627" i="3" s="1"/>
  <c r="AD1627" i="3"/>
  <c r="AE1627" i="3" s="1"/>
  <c r="AF1627" i="3"/>
  <c r="AH1627" i="3"/>
  <c r="C1628" i="3"/>
  <c r="R1628" i="3"/>
  <c r="Q1628" i="3" s="1"/>
  <c r="V1628" i="3"/>
  <c r="U1628" i="3" s="1"/>
  <c r="AA1628" i="3"/>
  <c r="AB1628" i="3" s="1"/>
  <c r="AD1628" i="3"/>
  <c r="AE1628" i="3" s="1"/>
  <c r="C1629" i="3"/>
  <c r="R1629" i="3"/>
  <c r="Q1629" i="3" s="1"/>
  <c r="V1629" i="3"/>
  <c r="U1629" i="3" s="1"/>
  <c r="AA1629" i="3"/>
  <c r="AB1629" i="3" s="1"/>
  <c r="AD1629" i="3"/>
  <c r="AE1629" i="3" s="1"/>
  <c r="C1630" i="3"/>
  <c r="R1630" i="3"/>
  <c r="Q1630" i="3" s="1"/>
  <c r="V1630" i="3"/>
  <c r="U1630" i="3" s="1"/>
  <c r="AA1630" i="3"/>
  <c r="AB1630" i="3" s="1"/>
  <c r="AD1630" i="3"/>
  <c r="AE1630" i="3" s="1"/>
  <c r="C1631" i="3"/>
  <c r="R1631" i="3"/>
  <c r="Q1631" i="3" s="1"/>
  <c r="V1631" i="3"/>
  <c r="U1631" i="3" s="1"/>
  <c r="AA1631" i="3"/>
  <c r="AB1631" i="3" s="1"/>
  <c r="AD1631" i="3"/>
  <c r="AE1631" i="3" s="1"/>
  <c r="C1632" i="3"/>
  <c r="R1632" i="3"/>
  <c r="Q1632" i="3" s="1"/>
  <c r="V1632" i="3"/>
  <c r="U1632" i="3" s="1"/>
  <c r="AA1632" i="3"/>
  <c r="AB1632" i="3" s="1"/>
  <c r="AD1632" i="3"/>
  <c r="AE1632" i="3" s="1"/>
  <c r="A1633" i="3"/>
  <c r="C1633" i="3" s="1"/>
  <c r="Y1633" i="3"/>
  <c r="AG1633" i="3"/>
  <c r="AF1633" i="3" s="1"/>
  <c r="AI1633" i="3"/>
  <c r="AJ1633" i="3"/>
  <c r="AK1633" i="3"/>
  <c r="AL1633" i="3"/>
  <c r="C1634" i="3"/>
  <c r="R1634" i="3"/>
  <c r="Q1634" i="3" s="1"/>
  <c r="V1634" i="3"/>
  <c r="U1634" i="3" s="1"/>
  <c r="AA1634" i="3"/>
  <c r="AB1634" i="3" s="1"/>
  <c r="AD1634" i="3"/>
  <c r="AE1634" i="3" s="1"/>
  <c r="AF1634" i="3"/>
  <c r="AH1634" i="3"/>
  <c r="C1635" i="3"/>
  <c r="R1635" i="3"/>
  <c r="Q1635" i="3" s="1"/>
  <c r="V1635" i="3"/>
  <c r="U1635" i="3" s="1"/>
  <c r="AA1635" i="3"/>
  <c r="AB1635" i="3" s="1"/>
  <c r="AD1635" i="3"/>
  <c r="AE1635" i="3" s="1"/>
  <c r="A1636" i="3"/>
  <c r="C1636" i="3" s="1"/>
  <c r="Y1636" i="3"/>
  <c r="AG1636" i="3"/>
  <c r="AF1636" i="3" s="1"/>
  <c r="AI1636" i="3"/>
  <c r="AK1636" i="3"/>
  <c r="AL1636" i="3"/>
  <c r="AP1636" i="3"/>
  <c r="AR1636" i="3"/>
  <c r="AU1636" i="3" s="1"/>
  <c r="AX1636" i="3" s="1"/>
  <c r="AS1636" i="3"/>
  <c r="AV1636" i="3"/>
  <c r="AY1636" i="3"/>
  <c r="BA1636" i="3"/>
  <c r="BB1636" i="3"/>
  <c r="BD1636" i="3"/>
  <c r="BE1636" i="3"/>
  <c r="BG1636" i="3"/>
  <c r="BH1636" i="3"/>
  <c r="BJ1636" i="3"/>
  <c r="BK1636" i="3"/>
  <c r="BM1636" i="3"/>
  <c r="BN1636" i="3"/>
  <c r="BP1636" i="3"/>
  <c r="BQ1636" i="3"/>
  <c r="BS1636" i="3"/>
  <c r="BT1636" i="3"/>
  <c r="BV1636" i="3"/>
  <c r="BW1636" i="3"/>
  <c r="BY1636" i="3"/>
  <c r="CB1636" i="3"/>
  <c r="CC1636" i="3"/>
  <c r="CD1636" i="3"/>
  <c r="CE1636" i="3"/>
  <c r="CF1636" i="3"/>
  <c r="CG1636" i="3"/>
  <c r="C1637" i="3"/>
  <c r="R1637" i="3"/>
  <c r="Q1637" i="3" s="1"/>
  <c r="V1637" i="3"/>
  <c r="U1637" i="3" s="1"/>
  <c r="AA1637" i="3"/>
  <c r="AB1637" i="3" s="1"/>
  <c r="AD1637" i="3"/>
  <c r="AE1637" i="3" s="1"/>
  <c r="AF1637" i="3"/>
  <c r="AH1637" i="3"/>
  <c r="A1638" i="3"/>
  <c r="C1638" i="3" s="1"/>
  <c r="Y1638" i="3"/>
  <c r="AG1638" i="3"/>
  <c r="AF1638" i="3" s="1"/>
  <c r="AI1638" i="3"/>
  <c r="AK1638" i="3"/>
  <c r="AL1638" i="3"/>
  <c r="AP1638" i="3"/>
  <c r="AR1638" i="3"/>
  <c r="AS1638" i="3"/>
  <c r="AV1638" i="3"/>
  <c r="AY1638" i="3"/>
  <c r="BA1638" i="3"/>
  <c r="BB1638" i="3"/>
  <c r="BD1638" i="3"/>
  <c r="BE1638" i="3"/>
  <c r="BG1638" i="3"/>
  <c r="BH1638" i="3"/>
  <c r="BJ1638" i="3"/>
  <c r="BK1638" i="3"/>
  <c r="BM1638" i="3"/>
  <c r="BN1638" i="3"/>
  <c r="BP1638" i="3"/>
  <c r="BQ1638" i="3"/>
  <c r="BS1638" i="3"/>
  <c r="BT1638" i="3"/>
  <c r="BV1638" i="3"/>
  <c r="BW1638" i="3"/>
  <c r="BY1638" i="3"/>
  <c r="CB1638" i="3"/>
  <c r="CC1638" i="3"/>
  <c r="CD1638" i="3"/>
  <c r="CE1638" i="3"/>
  <c r="CF1638" i="3"/>
  <c r="CG1638" i="3"/>
  <c r="C1639" i="3"/>
  <c r="R1639" i="3"/>
  <c r="Q1639" i="3" s="1"/>
  <c r="V1639" i="3"/>
  <c r="U1639" i="3" s="1"/>
  <c r="AA1639" i="3"/>
  <c r="AB1639" i="3" s="1"/>
  <c r="AD1639" i="3"/>
  <c r="AE1639" i="3" s="1"/>
  <c r="AF1639" i="3"/>
  <c r="AH1639" i="3"/>
  <c r="A1640" i="3"/>
  <c r="C1640" i="3" s="1"/>
  <c r="Y1640" i="3"/>
  <c r="AG1640" i="3"/>
  <c r="AF1640" i="3" s="1"/>
  <c r="AI1640" i="3"/>
  <c r="AJ1640" i="3"/>
  <c r="AJ1638" i="3" s="1"/>
  <c r="AJ1636" i="3" s="1"/>
  <c r="AK1640" i="3"/>
  <c r="AL1640" i="3"/>
  <c r="AP1640" i="3"/>
  <c r="AR1640" i="3"/>
  <c r="AU1640" i="3" s="1"/>
  <c r="AX1640" i="3" s="1"/>
  <c r="BA1640" i="3" s="1"/>
  <c r="BD1640" i="3" s="1"/>
  <c r="AS1640" i="3"/>
  <c r="AV1640" i="3"/>
  <c r="AY1640" i="3"/>
  <c r="BB1640" i="3"/>
  <c r="BE1640" i="3"/>
  <c r="BG1640" i="3"/>
  <c r="BH1640" i="3"/>
  <c r="BJ1640" i="3"/>
  <c r="BK1640" i="3"/>
  <c r="BM1640" i="3"/>
  <c r="BN1640" i="3"/>
  <c r="BP1640" i="3"/>
  <c r="BQ1640" i="3"/>
  <c r="BS1640" i="3"/>
  <c r="BT1640" i="3"/>
  <c r="BV1640" i="3"/>
  <c r="BW1640" i="3"/>
  <c r="BY1640" i="3"/>
  <c r="CB1640" i="3"/>
  <c r="CC1640" i="3"/>
  <c r="CD1640" i="3"/>
  <c r="CE1640" i="3"/>
  <c r="CF1640" i="3"/>
  <c r="CG1640" i="3"/>
  <c r="C1641" i="3"/>
  <c r="R1641" i="3"/>
  <c r="Q1641" i="3" s="1"/>
  <c r="V1641" i="3"/>
  <c r="U1641" i="3" s="1"/>
  <c r="AA1641" i="3"/>
  <c r="AB1641" i="3" s="1"/>
  <c r="AD1641" i="3"/>
  <c r="AE1641" i="3" s="1"/>
  <c r="AF1641" i="3"/>
  <c r="AH1641" i="3"/>
  <c r="C1642" i="3"/>
  <c r="R1642" i="3"/>
  <c r="Q1642" i="3" s="1"/>
  <c r="V1642" i="3"/>
  <c r="U1642" i="3" s="1"/>
  <c r="AA1642" i="3"/>
  <c r="AB1642" i="3" s="1"/>
  <c r="AD1642" i="3"/>
  <c r="AE1642" i="3" s="1"/>
  <c r="C1643" i="3"/>
  <c r="R1643" i="3"/>
  <c r="Q1643" i="3" s="1"/>
  <c r="V1643" i="3"/>
  <c r="U1643" i="3" s="1"/>
  <c r="AA1643" i="3"/>
  <c r="AB1643" i="3" s="1"/>
  <c r="AD1643" i="3"/>
  <c r="AE1643" i="3" s="1"/>
  <c r="A1644" i="3"/>
  <c r="C1644" i="3" s="1"/>
  <c r="Y1644" i="3"/>
  <c r="AG1644" i="3"/>
  <c r="AF1644" i="3" s="1"/>
  <c r="AI1644" i="3"/>
  <c r="AJ1644" i="3"/>
  <c r="AK1644" i="3"/>
  <c r="AL1644" i="3"/>
  <c r="C1645" i="3"/>
  <c r="R1645" i="3"/>
  <c r="Q1645" i="3" s="1"/>
  <c r="V1645" i="3"/>
  <c r="U1645" i="3" s="1"/>
  <c r="AA1645" i="3"/>
  <c r="AB1645" i="3" s="1"/>
  <c r="AD1645" i="3"/>
  <c r="AE1645" i="3" s="1"/>
  <c r="AF1645" i="3"/>
  <c r="AH1645" i="3"/>
  <c r="C1646" i="3"/>
  <c r="R1646" i="3"/>
  <c r="Q1646" i="3" s="1"/>
  <c r="V1646" i="3"/>
  <c r="U1646" i="3" s="1"/>
  <c r="AA1646" i="3"/>
  <c r="AB1646" i="3" s="1"/>
  <c r="AD1646" i="3"/>
  <c r="AE1646" i="3" s="1"/>
  <c r="C1647" i="3"/>
  <c r="R1647" i="3"/>
  <c r="Q1647" i="3" s="1"/>
  <c r="V1647" i="3"/>
  <c r="U1647" i="3" s="1"/>
  <c r="AA1647" i="3"/>
  <c r="AB1647" i="3" s="1"/>
  <c r="AD1647" i="3"/>
  <c r="AE1647" i="3" s="1"/>
  <c r="C1648" i="3"/>
  <c r="R1648" i="3"/>
  <c r="Q1648" i="3" s="1"/>
  <c r="V1648" i="3"/>
  <c r="U1648" i="3" s="1"/>
  <c r="AA1648" i="3"/>
  <c r="AB1648" i="3" s="1"/>
  <c r="AD1648" i="3"/>
  <c r="AE1648" i="3" s="1"/>
  <c r="C1649" i="3"/>
  <c r="R1649" i="3"/>
  <c r="Q1649" i="3" s="1"/>
  <c r="V1649" i="3"/>
  <c r="U1649" i="3" s="1"/>
  <c r="AA1649" i="3"/>
  <c r="AB1649" i="3" s="1"/>
  <c r="AD1649" i="3"/>
  <c r="AE1649" i="3" s="1"/>
  <c r="C1650" i="3"/>
  <c r="R1650" i="3"/>
  <c r="Q1650" i="3" s="1"/>
  <c r="V1650" i="3"/>
  <c r="U1650" i="3" s="1"/>
  <c r="AA1650" i="3"/>
  <c r="AB1650" i="3" s="1"/>
  <c r="AD1650" i="3"/>
  <c r="AE1650" i="3" s="1"/>
  <c r="C1651" i="3"/>
  <c r="R1651" i="3"/>
  <c r="Q1651" i="3" s="1"/>
  <c r="V1651" i="3"/>
  <c r="U1651" i="3" s="1"/>
  <c r="AA1651" i="3"/>
  <c r="AB1651" i="3" s="1"/>
  <c r="AD1651" i="3"/>
  <c r="AE1651" i="3" s="1"/>
  <c r="C1652" i="3"/>
  <c r="R1652" i="3"/>
  <c r="Q1652" i="3" s="1"/>
  <c r="V1652" i="3"/>
  <c r="U1652" i="3" s="1"/>
  <c r="AA1652" i="3"/>
  <c r="AB1652" i="3" s="1"/>
  <c r="AD1652" i="3"/>
  <c r="AE1652" i="3" s="1"/>
  <c r="C1653" i="3"/>
  <c r="R1653" i="3"/>
  <c r="Q1653" i="3" s="1"/>
  <c r="V1653" i="3"/>
  <c r="U1653" i="3" s="1"/>
  <c r="AA1653" i="3"/>
  <c r="AB1653" i="3" s="1"/>
  <c r="AD1653" i="3"/>
  <c r="AE1653" i="3" s="1"/>
  <c r="C1654" i="3"/>
  <c r="R1654" i="3"/>
  <c r="Q1654" i="3" s="1"/>
  <c r="V1654" i="3"/>
  <c r="U1654" i="3" s="1"/>
  <c r="AA1654" i="3"/>
  <c r="AB1654" i="3" s="1"/>
  <c r="AD1654" i="3"/>
  <c r="AE1654" i="3" s="1"/>
  <c r="C1655" i="3"/>
  <c r="R1655" i="3"/>
  <c r="Q1655" i="3" s="1"/>
  <c r="V1655" i="3"/>
  <c r="U1655" i="3" s="1"/>
  <c r="AA1655" i="3"/>
  <c r="AB1655" i="3" s="1"/>
  <c r="AD1655" i="3"/>
  <c r="AE1655" i="3" s="1"/>
  <c r="C1656" i="3"/>
  <c r="R1656" i="3"/>
  <c r="Q1656" i="3" s="1"/>
  <c r="V1656" i="3"/>
  <c r="U1656" i="3" s="1"/>
  <c r="AA1656" i="3"/>
  <c r="AB1656" i="3" s="1"/>
  <c r="AD1656" i="3"/>
  <c r="AE1656" i="3" s="1"/>
  <c r="C1657" i="3"/>
  <c r="R1657" i="3"/>
  <c r="Q1657" i="3" s="1"/>
  <c r="V1657" i="3"/>
  <c r="U1657" i="3" s="1"/>
  <c r="AA1657" i="3"/>
  <c r="AB1657" i="3" s="1"/>
  <c r="AD1657" i="3"/>
  <c r="AE1657" i="3" s="1"/>
  <c r="C1658" i="3"/>
  <c r="R1658" i="3"/>
  <c r="Q1658" i="3" s="1"/>
  <c r="V1658" i="3"/>
  <c r="U1658" i="3" s="1"/>
  <c r="AA1658" i="3"/>
  <c r="AB1658" i="3" s="1"/>
  <c r="AD1658" i="3"/>
  <c r="AE1658" i="3" s="1"/>
  <c r="C1659" i="3"/>
  <c r="R1659" i="3"/>
  <c r="Q1659" i="3" s="1"/>
  <c r="V1659" i="3"/>
  <c r="U1659" i="3" s="1"/>
  <c r="AA1659" i="3"/>
  <c r="AB1659" i="3" s="1"/>
  <c r="AD1659" i="3"/>
  <c r="AE1659" i="3" s="1"/>
  <c r="C1660" i="3"/>
  <c r="R1660" i="3"/>
  <c r="Q1660" i="3" s="1"/>
  <c r="V1660" i="3"/>
  <c r="U1660" i="3" s="1"/>
  <c r="AA1660" i="3"/>
  <c r="AB1660" i="3" s="1"/>
  <c r="AD1660" i="3"/>
  <c r="AE1660" i="3" s="1"/>
  <c r="C1661" i="3"/>
  <c r="R1661" i="3"/>
  <c r="Q1661" i="3" s="1"/>
  <c r="V1661" i="3"/>
  <c r="U1661" i="3" s="1"/>
  <c r="AA1661" i="3"/>
  <c r="AB1661" i="3" s="1"/>
  <c r="AD1661" i="3"/>
  <c r="AE1661" i="3" s="1"/>
  <c r="C1662" i="3"/>
  <c r="R1662" i="3"/>
  <c r="Q1662" i="3" s="1"/>
  <c r="V1662" i="3"/>
  <c r="U1662" i="3" s="1"/>
  <c r="AA1662" i="3"/>
  <c r="AB1662" i="3" s="1"/>
  <c r="AD1662" i="3"/>
  <c r="AE1662" i="3" s="1"/>
  <c r="C1663" i="3"/>
  <c r="R1663" i="3"/>
  <c r="Q1663" i="3" s="1"/>
  <c r="V1663" i="3"/>
  <c r="U1663" i="3" s="1"/>
  <c r="AA1663" i="3"/>
  <c r="AB1663" i="3" s="1"/>
  <c r="AD1663" i="3"/>
  <c r="AE1663" i="3" s="1"/>
  <c r="C1664" i="3"/>
  <c r="R1664" i="3"/>
  <c r="Q1664" i="3" s="1"/>
  <c r="V1664" i="3"/>
  <c r="U1664" i="3" s="1"/>
  <c r="AA1664" i="3"/>
  <c r="AB1664" i="3" s="1"/>
  <c r="AD1664" i="3"/>
  <c r="AE1664" i="3" s="1"/>
  <c r="C1665" i="3"/>
  <c r="R1665" i="3"/>
  <c r="Q1665" i="3" s="1"/>
  <c r="V1665" i="3"/>
  <c r="U1665" i="3" s="1"/>
  <c r="AA1665" i="3"/>
  <c r="AB1665" i="3" s="1"/>
  <c r="AD1665" i="3"/>
  <c r="AE1665" i="3" s="1"/>
  <c r="A1666" i="3"/>
  <c r="C1666" i="3" s="1"/>
  <c r="Y1666" i="3"/>
  <c r="AG1666" i="3"/>
  <c r="AF1666" i="3" s="1"/>
  <c r="AI1666" i="3"/>
  <c r="AK1666" i="3"/>
  <c r="AL1666" i="3"/>
  <c r="AP1666" i="3"/>
  <c r="AR1666" i="3"/>
  <c r="AS1666" i="3"/>
  <c r="AV1666" i="3"/>
  <c r="AY1666" i="3"/>
  <c r="BB1666" i="3"/>
  <c r="BE1666" i="3"/>
  <c r="BH1666" i="3"/>
  <c r="BK1666" i="3"/>
  <c r="BN1666" i="3"/>
  <c r="BQ1666" i="3"/>
  <c r="BT1666" i="3"/>
  <c r="BV1666" i="3"/>
  <c r="BW1666" i="3"/>
  <c r="BY1666" i="3"/>
  <c r="CB1666" i="3"/>
  <c r="CC1666" i="3"/>
  <c r="CD1666" i="3"/>
  <c r="CE1666" i="3"/>
  <c r="CF1666" i="3"/>
  <c r="CG1666" i="3"/>
  <c r="C1667" i="3"/>
  <c r="R1667" i="3"/>
  <c r="Q1667" i="3" s="1"/>
  <c r="V1667" i="3"/>
  <c r="U1667" i="3" s="1"/>
  <c r="AA1667" i="3"/>
  <c r="AB1667" i="3" s="1"/>
  <c r="AD1667" i="3"/>
  <c r="AE1667" i="3" s="1"/>
  <c r="AF1667" i="3"/>
  <c r="AH1667" i="3"/>
  <c r="A1668" i="3"/>
  <c r="C1668" i="3" s="1"/>
  <c r="Y1668" i="3"/>
  <c r="AG1668" i="3"/>
  <c r="AF1668" i="3" s="1"/>
  <c r="AI1668" i="3"/>
  <c r="AJ1668" i="3"/>
  <c r="AJ1666" i="3" s="1"/>
  <c r="AK1668" i="3"/>
  <c r="AL1668" i="3"/>
  <c r="AP1668" i="3"/>
  <c r="AR1668" i="3"/>
  <c r="AU1668" i="3" s="1"/>
  <c r="AX1668" i="3" s="1"/>
  <c r="AS1668" i="3"/>
  <c r="AV1668" i="3"/>
  <c r="AY1668" i="3"/>
  <c r="BA1668" i="3"/>
  <c r="BB1668" i="3"/>
  <c r="BD1668" i="3"/>
  <c r="BE1668" i="3"/>
  <c r="BG1668" i="3"/>
  <c r="BH1668" i="3"/>
  <c r="BJ1668" i="3"/>
  <c r="BK1668" i="3"/>
  <c r="BM1668" i="3"/>
  <c r="BN1668" i="3"/>
  <c r="BP1668" i="3"/>
  <c r="BQ1668" i="3"/>
  <c r="BS1668" i="3"/>
  <c r="BT1668" i="3"/>
  <c r="BV1668" i="3"/>
  <c r="BW1668" i="3"/>
  <c r="BY1668" i="3"/>
  <c r="CB1668" i="3"/>
  <c r="CC1668" i="3"/>
  <c r="CD1668" i="3"/>
  <c r="CE1668" i="3"/>
  <c r="CF1668" i="3"/>
  <c r="CG1668" i="3"/>
  <c r="C1669" i="3"/>
  <c r="R1669" i="3"/>
  <c r="Q1669" i="3" s="1"/>
  <c r="V1669" i="3"/>
  <c r="U1669" i="3" s="1"/>
  <c r="AA1669" i="3"/>
  <c r="AB1669" i="3" s="1"/>
  <c r="AD1669" i="3"/>
  <c r="AE1669" i="3" s="1"/>
  <c r="AF1669" i="3"/>
  <c r="AH1669" i="3"/>
  <c r="C1670" i="3"/>
  <c r="R1670" i="3"/>
  <c r="Q1670" i="3" s="1"/>
  <c r="V1670" i="3"/>
  <c r="U1670" i="3" s="1"/>
  <c r="AA1670" i="3"/>
  <c r="AB1670" i="3" s="1"/>
  <c r="AD1670" i="3"/>
  <c r="AE1670" i="3" s="1"/>
  <c r="C1671" i="3"/>
  <c r="R1671" i="3"/>
  <c r="Q1671" i="3" s="1"/>
  <c r="V1671" i="3"/>
  <c r="U1671" i="3" s="1"/>
  <c r="AA1671" i="3"/>
  <c r="AB1671" i="3" s="1"/>
  <c r="AD1671" i="3"/>
  <c r="AE1671" i="3" s="1"/>
  <c r="A1672" i="3"/>
  <c r="C1672" i="3" s="1"/>
  <c r="Y1672" i="3"/>
  <c r="AG1672" i="3"/>
  <c r="AF1672" i="3" s="1"/>
  <c r="AI1672" i="3"/>
  <c r="AJ1672" i="3"/>
  <c r="AK1672" i="3"/>
  <c r="AL1672" i="3"/>
  <c r="AP1672" i="3"/>
  <c r="AR1672" i="3"/>
  <c r="AS1672" i="3"/>
  <c r="AV1672" i="3"/>
  <c r="AY1672" i="3"/>
  <c r="BA1672" i="3"/>
  <c r="BB1672" i="3"/>
  <c r="BD1672" i="3"/>
  <c r="BE1672" i="3"/>
  <c r="BG1672" i="3"/>
  <c r="BH1672" i="3"/>
  <c r="BJ1672" i="3"/>
  <c r="BK1672" i="3"/>
  <c r="BM1672" i="3"/>
  <c r="BN1672" i="3"/>
  <c r="BP1672" i="3"/>
  <c r="BQ1672" i="3"/>
  <c r="BS1672" i="3"/>
  <c r="BT1672" i="3"/>
  <c r="BV1672" i="3"/>
  <c r="BW1672" i="3"/>
  <c r="BY1672" i="3"/>
  <c r="CB1672" i="3"/>
  <c r="CC1672" i="3"/>
  <c r="CD1672" i="3"/>
  <c r="CE1672" i="3"/>
  <c r="CF1672" i="3"/>
  <c r="CG1672" i="3"/>
  <c r="C1673" i="3"/>
  <c r="R1673" i="3"/>
  <c r="Q1673" i="3" s="1"/>
  <c r="V1673" i="3"/>
  <c r="U1673" i="3" s="1"/>
  <c r="AA1673" i="3"/>
  <c r="AB1673" i="3" s="1"/>
  <c r="AD1673" i="3"/>
  <c r="AE1673" i="3" s="1"/>
  <c r="AF1673" i="3"/>
  <c r="AH1673" i="3"/>
  <c r="A1674" i="3"/>
  <c r="C1674" i="3" s="1"/>
  <c r="Y1674" i="3"/>
  <c r="AG1674" i="3"/>
  <c r="AF1674" i="3" s="1"/>
  <c r="AI1674" i="3"/>
  <c r="AJ1674" i="3"/>
  <c r="AK1674" i="3"/>
  <c r="AL1674" i="3"/>
  <c r="AP1674" i="3"/>
  <c r="AR1674" i="3"/>
  <c r="AU1674" i="3" s="1"/>
  <c r="AX1674" i="3" s="1"/>
  <c r="AS1674" i="3"/>
  <c r="AV1674" i="3"/>
  <c r="AY1674" i="3"/>
  <c r="BA1674" i="3"/>
  <c r="BB1674" i="3"/>
  <c r="BD1674" i="3"/>
  <c r="BE1674" i="3"/>
  <c r="BG1674" i="3"/>
  <c r="BH1674" i="3"/>
  <c r="BJ1674" i="3"/>
  <c r="BK1674" i="3"/>
  <c r="BM1674" i="3"/>
  <c r="BN1674" i="3"/>
  <c r="BP1674" i="3"/>
  <c r="BQ1674" i="3"/>
  <c r="BS1674" i="3"/>
  <c r="BT1674" i="3"/>
  <c r="BV1674" i="3"/>
  <c r="BW1674" i="3"/>
  <c r="BY1674" i="3"/>
  <c r="CB1674" i="3"/>
  <c r="CC1674" i="3"/>
  <c r="CD1674" i="3"/>
  <c r="CE1674" i="3"/>
  <c r="CF1674" i="3"/>
  <c r="CG1674" i="3"/>
  <c r="C1675" i="3"/>
  <c r="R1675" i="3"/>
  <c r="Q1675" i="3" s="1"/>
  <c r="V1675" i="3"/>
  <c r="U1675" i="3" s="1"/>
  <c r="AA1675" i="3"/>
  <c r="AB1675" i="3" s="1"/>
  <c r="AD1675" i="3"/>
  <c r="AE1675" i="3" s="1"/>
  <c r="AF1675" i="3"/>
  <c r="AH1675" i="3"/>
  <c r="C1676" i="3"/>
  <c r="R1676" i="3"/>
  <c r="Q1676" i="3" s="1"/>
  <c r="V1676" i="3"/>
  <c r="U1676" i="3" s="1"/>
  <c r="AA1676" i="3"/>
  <c r="AB1676" i="3" s="1"/>
  <c r="AD1676" i="3"/>
  <c r="AE1676" i="3" s="1"/>
  <c r="C1677" i="3"/>
  <c r="R1677" i="3"/>
  <c r="Q1677" i="3" s="1"/>
  <c r="V1677" i="3"/>
  <c r="U1677" i="3" s="1"/>
  <c r="AA1677" i="3"/>
  <c r="AB1677" i="3" s="1"/>
  <c r="AD1677" i="3"/>
  <c r="AE1677" i="3" s="1"/>
  <c r="A1678" i="3"/>
  <c r="C1678" i="3" s="1"/>
  <c r="Y1678" i="3"/>
  <c r="AG1678" i="3"/>
  <c r="AF1678" i="3" s="1"/>
  <c r="AI1678" i="3"/>
  <c r="AJ1678" i="3"/>
  <c r="AK1678" i="3"/>
  <c r="AL1678" i="3"/>
  <c r="C1679" i="3"/>
  <c r="R1679" i="3"/>
  <c r="Q1679" i="3" s="1"/>
  <c r="V1679" i="3"/>
  <c r="U1679" i="3" s="1"/>
  <c r="AA1679" i="3"/>
  <c r="AB1679" i="3" s="1"/>
  <c r="AD1679" i="3"/>
  <c r="AE1679" i="3" s="1"/>
  <c r="AF1679" i="3"/>
  <c r="AH1679" i="3"/>
  <c r="C1680" i="3"/>
  <c r="R1680" i="3"/>
  <c r="Q1680" i="3" s="1"/>
  <c r="V1680" i="3"/>
  <c r="U1680" i="3" s="1"/>
  <c r="AA1680" i="3"/>
  <c r="AB1680" i="3" s="1"/>
  <c r="AD1680" i="3"/>
  <c r="AE1680" i="3" s="1"/>
  <c r="A1681" i="3"/>
  <c r="C1681" i="3" s="1"/>
  <c r="Y1681" i="3"/>
  <c r="AG1681" i="3"/>
  <c r="AF1681" i="3" s="1"/>
  <c r="AI1681" i="3"/>
  <c r="AK1681" i="3"/>
  <c r="AL1681" i="3"/>
  <c r="AP1681" i="3"/>
  <c r="AR1681" i="3"/>
  <c r="AS1681" i="3"/>
  <c r="AV1681" i="3"/>
  <c r="AX1681" i="3"/>
  <c r="AY1681" i="3"/>
  <c r="BA1681" i="3"/>
  <c r="BB1681" i="3"/>
  <c r="BD1681" i="3"/>
  <c r="BE1681" i="3"/>
  <c r="BG1681" i="3"/>
  <c r="BH1681" i="3"/>
  <c r="BJ1681" i="3"/>
  <c r="BK1681" i="3"/>
  <c r="BM1681" i="3"/>
  <c r="BN1681" i="3"/>
  <c r="BP1681" i="3"/>
  <c r="BQ1681" i="3"/>
  <c r="BS1681" i="3"/>
  <c r="BT1681" i="3"/>
  <c r="BV1681" i="3"/>
  <c r="BW1681" i="3"/>
  <c r="BY1681" i="3"/>
  <c r="CB1681" i="3"/>
  <c r="CC1681" i="3"/>
  <c r="CD1681" i="3"/>
  <c r="CE1681" i="3"/>
  <c r="CF1681" i="3"/>
  <c r="CG1681" i="3"/>
  <c r="C1682" i="3"/>
  <c r="R1682" i="3"/>
  <c r="Q1682" i="3" s="1"/>
  <c r="V1682" i="3"/>
  <c r="U1682" i="3" s="1"/>
  <c r="AA1682" i="3"/>
  <c r="AB1682" i="3" s="1"/>
  <c r="AD1682" i="3"/>
  <c r="AE1682" i="3" s="1"/>
  <c r="AF1682" i="3"/>
  <c r="AH1682" i="3"/>
  <c r="A1683" i="3"/>
  <c r="C1683" i="3" s="1"/>
  <c r="Y1683" i="3"/>
  <c r="AG1683" i="3"/>
  <c r="AF1683" i="3" s="1"/>
  <c r="AI1683" i="3"/>
  <c r="AK1683" i="3"/>
  <c r="AL1683" i="3"/>
  <c r="AP1683" i="3"/>
  <c r="AR1683" i="3"/>
  <c r="AU1683" i="3" s="1"/>
  <c r="AX1683" i="3" s="1"/>
  <c r="BA1683" i="3" s="1"/>
  <c r="AS1683" i="3"/>
  <c r="AV1683" i="3"/>
  <c r="AY1683" i="3"/>
  <c r="BB1683" i="3"/>
  <c r="BD1683" i="3"/>
  <c r="BE1683" i="3"/>
  <c r="BG1683" i="3"/>
  <c r="BH1683" i="3"/>
  <c r="BJ1683" i="3"/>
  <c r="BK1683" i="3"/>
  <c r="BM1683" i="3"/>
  <c r="BN1683" i="3"/>
  <c r="BP1683" i="3"/>
  <c r="BQ1683" i="3"/>
  <c r="BS1683" i="3"/>
  <c r="BT1683" i="3"/>
  <c r="BV1683" i="3"/>
  <c r="BW1683" i="3"/>
  <c r="BY1683" i="3"/>
  <c r="CB1683" i="3"/>
  <c r="CC1683" i="3"/>
  <c r="CD1683" i="3"/>
  <c r="CE1683" i="3"/>
  <c r="CF1683" i="3"/>
  <c r="CG1683" i="3"/>
  <c r="C1684" i="3"/>
  <c r="R1684" i="3"/>
  <c r="Q1684" i="3" s="1"/>
  <c r="V1684" i="3"/>
  <c r="U1684" i="3" s="1"/>
  <c r="AA1684" i="3"/>
  <c r="AB1684" i="3" s="1"/>
  <c r="AD1684" i="3"/>
  <c r="AE1684" i="3" s="1"/>
  <c r="AF1684" i="3"/>
  <c r="AH1684" i="3"/>
  <c r="A1685" i="3"/>
  <c r="C1685" i="3" s="1"/>
  <c r="Y1685" i="3"/>
  <c r="AG1685" i="3"/>
  <c r="AF1685" i="3" s="1"/>
  <c r="AI1685" i="3"/>
  <c r="AK1685" i="3"/>
  <c r="AL1685" i="3"/>
  <c r="AP1685" i="3"/>
  <c r="AR1685" i="3"/>
  <c r="AU1685" i="3" s="1"/>
  <c r="AX1685" i="3" s="1"/>
  <c r="AS1685" i="3"/>
  <c r="AV1685" i="3"/>
  <c r="AY1685" i="3"/>
  <c r="BA1685" i="3"/>
  <c r="BB1685" i="3"/>
  <c r="BD1685" i="3"/>
  <c r="BE1685" i="3"/>
  <c r="BG1685" i="3"/>
  <c r="BH1685" i="3"/>
  <c r="BJ1685" i="3"/>
  <c r="BK1685" i="3"/>
  <c r="BM1685" i="3"/>
  <c r="BN1685" i="3"/>
  <c r="BP1685" i="3"/>
  <c r="BQ1685" i="3"/>
  <c r="BS1685" i="3"/>
  <c r="BT1685" i="3"/>
  <c r="BV1685" i="3"/>
  <c r="BW1685" i="3"/>
  <c r="BY1685" i="3"/>
  <c r="CB1685" i="3"/>
  <c r="CC1685" i="3"/>
  <c r="CD1685" i="3"/>
  <c r="CE1685" i="3"/>
  <c r="CF1685" i="3"/>
  <c r="CG1685" i="3"/>
  <c r="C1686" i="3"/>
  <c r="R1686" i="3"/>
  <c r="Q1686" i="3" s="1"/>
  <c r="V1686" i="3"/>
  <c r="U1686" i="3" s="1"/>
  <c r="AA1686" i="3"/>
  <c r="AB1686" i="3" s="1"/>
  <c r="AD1686" i="3"/>
  <c r="AE1686" i="3" s="1"/>
  <c r="AF1686" i="3"/>
  <c r="AH1686" i="3"/>
  <c r="A1687" i="3"/>
  <c r="C1687" i="3" s="1"/>
  <c r="Y1687" i="3"/>
  <c r="AG1687" i="3"/>
  <c r="AF1687" i="3" s="1"/>
  <c r="AI1687" i="3"/>
  <c r="AK1687" i="3"/>
  <c r="AL1687" i="3"/>
  <c r="AP1687" i="3"/>
  <c r="AR1687" i="3"/>
  <c r="AU1687" i="3" s="1"/>
  <c r="AX1687" i="3" s="1"/>
  <c r="AS1687" i="3"/>
  <c r="AV1687" i="3"/>
  <c r="AY1687" i="3"/>
  <c r="BA1687" i="3"/>
  <c r="BB1687" i="3"/>
  <c r="BD1687" i="3"/>
  <c r="BE1687" i="3"/>
  <c r="BG1687" i="3"/>
  <c r="BH1687" i="3"/>
  <c r="BJ1687" i="3"/>
  <c r="BK1687" i="3"/>
  <c r="BM1687" i="3"/>
  <c r="BN1687" i="3"/>
  <c r="BP1687" i="3"/>
  <c r="BQ1687" i="3"/>
  <c r="BS1687" i="3"/>
  <c r="BT1687" i="3"/>
  <c r="BV1687" i="3"/>
  <c r="BW1687" i="3"/>
  <c r="BY1687" i="3"/>
  <c r="CB1687" i="3"/>
  <c r="CC1687" i="3"/>
  <c r="CD1687" i="3"/>
  <c r="CE1687" i="3"/>
  <c r="CF1687" i="3"/>
  <c r="CG1687" i="3"/>
  <c r="C1688" i="3"/>
  <c r="R1688" i="3"/>
  <c r="Q1688" i="3" s="1"/>
  <c r="V1688" i="3"/>
  <c r="U1688" i="3" s="1"/>
  <c r="AA1688" i="3"/>
  <c r="AB1688" i="3" s="1"/>
  <c r="AD1688" i="3"/>
  <c r="AE1688" i="3" s="1"/>
  <c r="AF1688" i="3"/>
  <c r="AH1688" i="3"/>
  <c r="A1689" i="3"/>
  <c r="C1689" i="3" s="1"/>
  <c r="Y1689" i="3"/>
  <c r="AG1689" i="3"/>
  <c r="AF1689" i="3" s="1"/>
  <c r="AI1689" i="3"/>
  <c r="AK1689" i="3"/>
  <c r="AL1689" i="3"/>
  <c r="AP1689" i="3"/>
  <c r="AR1689" i="3"/>
  <c r="AS1689" i="3"/>
  <c r="AV1689" i="3"/>
  <c r="AY1689" i="3"/>
  <c r="BB1689" i="3"/>
  <c r="BE1689" i="3"/>
  <c r="BG1689" i="3"/>
  <c r="BH1689" i="3"/>
  <c r="BJ1689" i="3"/>
  <c r="BK1689" i="3"/>
  <c r="BM1689" i="3"/>
  <c r="BN1689" i="3"/>
  <c r="BP1689" i="3"/>
  <c r="BQ1689" i="3"/>
  <c r="BS1689" i="3"/>
  <c r="BT1689" i="3"/>
  <c r="BV1689" i="3"/>
  <c r="BW1689" i="3"/>
  <c r="BY1689" i="3"/>
  <c r="CB1689" i="3"/>
  <c r="CC1689" i="3"/>
  <c r="CD1689" i="3"/>
  <c r="CE1689" i="3"/>
  <c r="CF1689" i="3"/>
  <c r="CG1689" i="3"/>
  <c r="C1690" i="3"/>
  <c r="R1690" i="3"/>
  <c r="Q1690" i="3" s="1"/>
  <c r="V1690" i="3"/>
  <c r="U1690" i="3" s="1"/>
  <c r="AA1690" i="3"/>
  <c r="AB1690" i="3" s="1"/>
  <c r="AD1690" i="3"/>
  <c r="AE1690" i="3" s="1"/>
  <c r="AF1690" i="3"/>
  <c r="AH1690" i="3"/>
  <c r="A1691" i="3"/>
  <c r="C1691" i="3" s="1"/>
  <c r="Y1691" i="3"/>
  <c r="AG1691" i="3"/>
  <c r="AF1691" i="3" s="1"/>
  <c r="AI1691" i="3"/>
  <c r="AK1691" i="3"/>
  <c r="AL1691" i="3"/>
  <c r="AP1691" i="3"/>
  <c r="AR1691" i="3"/>
  <c r="AU1691" i="3" s="1"/>
  <c r="AX1691" i="3" s="1"/>
  <c r="BA1691" i="3" s="1"/>
  <c r="AS1691" i="3"/>
  <c r="AV1691" i="3"/>
  <c r="AY1691" i="3"/>
  <c r="BB1691" i="3"/>
  <c r="BD1691" i="3"/>
  <c r="BE1691" i="3"/>
  <c r="BG1691" i="3"/>
  <c r="BH1691" i="3"/>
  <c r="BJ1691" i="3"/>
  <c r="BK1691" i="3"/>
  <c r="BM1691" i="3"/>
  <c r="BN1691" i="3"/>
  <c r="BP1691" i="3"/>
  <c r="BQ1691" i="3"/>
  <c r="BS1691" i="3"/>
  <c r="BT1691" i="3"/>
  <c r="BV1691" i="3"/>
  <c r="BW1691" i="3"/>
  <c r="BY1691" i="3"/>
  <c r="CB1691" i="3"/>
  <c r="CC1691" i="3"/>
  <c r="CD1691" i="3"/>
  <c r="CE1691" i="3"/>
  <c r="CF1691" i="3"/>
  <c r="CG1691" i="3"/>
  <c r="C1692" i="3"/>
  <c r="R1692" i="3"/>
  <c r="Q1692" i="3" s="1"/>
  <c r="V1692" i="3"/>
  <c r="U1692" i="3" s="1"/>
  <c r="AA1692" i="3"/>
  <c r="AB1692" i="3" s="1"/>
  <c r="AD1692" i="3"/>
  <c r="AE1692" i="3" s="1"/>
  <c r="AF1692" i="3"/>
  <c r="AH1692" i="3"/>
  <c r="A1693" i="3"/>
  <c r="C1693" i="3" s="1"/>
  <c r="Y1693" i="3"/>
  <c r="AG1693" i="3"/>
  <c r="AF1693" i="3" s="1"/>
  <c r="AI1693" i="3"/>
  <c r="AK1693" i="3"/>
  <c r="AL1693" i="3"/>
  <c r="AP1693" i="3"/>
  <c r="AR1693" i="3"/>
  <c r="AU1693" i="3" s="1"/>
  <c r="AS1693" i="3"/>
  <c r="AV1693" i="3"/>
  <c r="AX1693" i="3"/>
  <c r="AY1693" i="3"/>
  <c r="BA1693" i="3"/>
  <c r="BB1693" i="3"/>
  <c r="BD1693" i="3"/>
  <c r="BE1693" i="3"/>
  <c r="BG1693" i="3"/>
  <c r="BH1693" i="3"/>
  <c r="BJ1693" i="3"/>
  <c r="BK1693" i="3"/>
  <c r="BM1693" i="3"/>
  <c r="BN1693" i="3"/>
  <c r="BP1693" i="3"/>
  <c r="BQ1693" i="3"/>
  <c r="BS1693" i="3"/>
  <c r="BT1693" i="3"/>
  <c r="BV1693" i="3"/>
  <c r="BW1693" i="3"/>
  <c r="BY1693" i="3"/>
  <c r="CB1693" i="3"/>
  <c r="CC1693" i="3"/>
  <c r="CD1693" i="3"/>
  <c r="CE1693" i="3"/>
  <c r="CF1693" i="3"/>
  <c r="CG1693" i="3"/>
  <c r="C1694" i="3"/>
  <c r="R1694" i="3"/>
  <c r="Q1694" i="3" s="1"/>
  <c r="V1694" i="3"/>
  <c r="U1694" i="3" s="1"/>
  <c r="AA1694" i="3"/>
  <c r="AB1694" i="3" s="1"/>
  <c r="AD1694" i="3"/>
  <c r="AE1694" i="3" s="1"/>
  <c r="AF1694" i="3"/>
  <c r="AH1694" i="3"/>
  <c r="A1695" i="3"/>
  <c r="C1695" i="3" s="1"/>
  <c r="Y1695" i="3"/>
  <c r="AG1695" i="3"/>
  <c r="AF1695" i="3" s="1"/>
  <c r="AI1695" i="3"/>
  <c r="AK1695" i="3"/>
  <c r="AL1695" i="3"/>
  <c r="AP1695" i="3"/>
  <c r="AR1695" i="3"/>
  <c r="AU1695" i="3" s="1"/>
  <c r="AX1695" i="3" s="1"/>
  <c r="AS1695" i="3"/>
  <c r="AV1695" i="3"/>
  <c r="AY1695" i="3"/>
  <c r="BA1695" i="3"/>
  <c r="BB1695" i="3"/>
  <c r="BD1695" i="3"/>
  <c r="BE1695" i="3"/>
  <c r="BG1695" i="3"/>
  <c r="BH1695" i="3"/>
  <c r="BJ1695" i="3"/>
  <c r="BK1695" i="3"/>
  <c r="BM1695" i="3"/>
  <c r="BN1695" i="3"/>
  <c r="BP1695" i="3"/>
  <c r="BQ1695" i="3"/>
  <c r="BS1695" i="3"/>
  <c r="BT1695" i="3"/>
  <c r="BV1695" i="3"/>
  <c r="BW1695" i="3"/>
  <c r="BY1695" i="3"/>
  <c r="CB1695" i="3"/>
  <c r="CC1695" i="3"/>
  <c r="CD1695" i="3"/>
  <c r="CE1695" i="3"/>
  <c r="CF1695" i="3"/>
  <c r="CG1695" i="3"/>
  <c r="C1696" i="3"/>
  <c r="R1696" i="3"/>
  <c r="Q1696" i="3" s="1"/>
  <c r="V1696" i="3"/>
  <c r="U1696" i="3" s="1"/>
  <c r="AA1696" i="3"/>
  <c r="AB1696" i="3" s="1"/>
  <c r="AD1696" i="3"/>
  <c r="AE1696" i="3" s="1"/>
  <c r="AF1696" i="3"/>
  <c r="AH1696" i="3"/>
  <c r="A1697" i="3"/>
  <c r="C1697" i="3" s="1"/>
  <c r="Y1697" i="3"/>
  <c r="AG1697" i="3"/>
  <c r="AF1697" i="3" s="1"/>
  <c r="AI1697" i="3"/>
  <c r="AK1697" i="3"/>
  <c r="AL1697" i="3"/>
  <c r="AP1697" i="3"/>
  <c r="AR1697" i="3"/>
  <c r="AS1697" i="3"/>
  <c r="AV1697" i="3"/>
  <c r="AY1697" i="3"/>
  <c r="BB1697" i="3"/>
  <c r="BD1697" i="3"/>
  <c r="BE1697" i="3"/>
  <c r="BG1697" i="3"/>
  <c r="BH1697" i="3"/>
  <c r="BJ1697" i="3"/>
  <c r="BK1697" i="3"/>
  <c r="BM1697" i="3"/>
  <c r="BN1697" i="3"/>
  <c r="BP1697" i="3"/>
  <c r="BQ1697" i="3"/>
  <c r="BS1697" i="3"/>
  <c r="BT1697" i="3"/>
  <c r="BV1697" i="3"/>
  <c r="BW1697" i="3"/>
  <c r="BY1697" i="3"/>
  <c r="CB1697" i="3"/>
  <c r="CC1697" i="3"/>
  <c r="CD1697" i="3"/>
  <c r="CE1697" i="3"/>
  <c r="CF1697" i="3"/>
  <c r="CG1697" i="3"/>
  <c r="C1698" i="3"/>
  <c r="R1698" i="3"/>
  <c r="Q1698" i="3" s="1"/>
  <c r="V1698" i="3"/>
  <c r="U1698" i="3" s="1"/>
  <c r="AA1698" i="3"/>
  <c r="AB1698" i="3" s="1"/>
  <c r="AD1698" i="3"/>
  <c r="AE1698" i="3" s="1"/>
  <c r="AF1698" i="3"/>
  <c r="AH1698" i="3"/>
  <c r="A1699" i="3"/>
  <c r="C1699" i="3" s="1"/>
  <c r="Y1699" i="3"/>
  <c r="AG1699" i="3"/>
  <c r="AF1699" i="3" s="1"/>
  <c r="AI1699" i="3"/>
  <c r="AK1699" i="3"/>
  <c r="AL1699" i="3"/>
  <c r="AP1699" i="3"/>
  <c r="AR1699" i="3"/>
  <c r="AU1699" i="3" s="1"/>
  <c r="AX1699" i="3" s="1"/>
  <c r="BA1699" i="3" s="1"/>
  <c r="BD1699" i="3" s="1"/>
  <c r="AS1699" i="3"/>
  <c r="AV1699" i="3"/>
  <c r="AY1699" i="3"/>
  <c r="BB1699" i="3"/>
  <c r="BE1699" i="3"/>
  <c r="BG1699" i="3"/>
  <c r="BH1699" i="3"/>
  <c r="BJ1699" i="3"/>
  <c r="BK1699" i="3"/>
  <c r="BM1699" i="3"/>
  <c r="BN1699" i="3"/>
  <c r="BP1699" i="3"/>
  <c r="BQ1699" i="3"/>
  <c r="BS1699" i="3"/>
  <c r="BT1699" i="3"/>
  <c r="BV1699" i="3"/>
  <c r="BW1699" i="3"/>
  <c r="BY1699" i="3"/>
  <c r="CB1699" i="3"/>
  <c r="CC1699" i="3"/>
  <c r="CD1699" i="3"/>
  <c r="CE1699" i="3"/>
  <c r="CF1699" i="3"/>
  <c r="CG1699" i="3"/>
  <c r="C1700" i="3"/>
  <c r="R1700" i="3"/>
  <c r="Q1700" i="3" s="1"/>
  <c r="V1700" i="3"/>
  <c r="U1700" i="3" s="1"/>
  <c r="AA1700" i="3"/>
  <c r="AB1700" i="3" s="1"/>
  <c r="AD1700" i="3"/>
  <c r="AE1700" i="3" s="1"/>
  <c r="AF1700" i="3"/>
  <c r="AH1700" i="3"/>
  <c r="A1701" i="3"/>
  <c r="C1701" i="3" s="1"/>
  <c r="Y1701" i="3"/>
  <c r="AG1701" i="3"/>
  <c r="AF1701" i="3" s="1"/>
  <c r="AI1701" i="3"/>
  <c r="AK1701" i="3"/>
  <c r="AL1701" i="3"/>
  <c r="AP1701" i="3"/>
  <c r="AR1701" i="3"/>
  <c r="AU1701" i="3" s="1"/>
  <c r="AX1701" i="3" s="1"/>
  <c r="AS1701" i="3"/>
  <c r="AV1701" i="3"/>
  <c r="AY1701" i="3"/>
  <c r="BA1701" i="3"/>
  <c r="BB1701" i="3"/>
  <c r="BD1701" i="3"/>
  <c r="BE1701" i="3"/>
  <c r="BG1701" i="3"/>
  <c r="BH1701" i="3"/>
  <c r="BJ1701" i="3"/>
  <c r="BK1701" i="3"/>
  <c r="BM1701" i="3"/>
  <c r="BN1701" i="3"/>
  <c r="BP1701" i="3"/>
  <c r="BQ1701" i="3"/>
  <c r="BS1701" i="3"/>
  <c r="BT1701" i="3"/>
  <c r="BV1701" i="3"/>
  <c r="BW1701" i="3"/>
  <c r="BY1701" i="3"/>
  <c r="CB1701" i="3"/>
  <c r="CC1701" i="3"/>
  <c r="CD1701" i="3"/>
  <c r="CE1701" i="3"/>
  <c r="CF1701" i="3"/>
  <c r="CG1701" i="3"/>
  <c r="C1702" i="3"/>
  <c r="R1702" i="3"/>
  <c r="Q1702" i="3" s="1"/>
  <c r="V1702" i="3"/>
  <c r="U1702" i="3" s="1"/>
  <c r="AA1702" i="3"/>
  <c r="AB1702" i="3" s="1"/>
  <c r="AD1702" i="3"/>
  <c r="AE1702" i="3" s="1"/>
  <c r="AF1702" i="3"/>
  <c r="AH1702" i="3"/>
  <c r="A1703" i="3"/>
  <c r="C1703" i="3" s="1"/>
  <c r="Y1703" i="3"/>
  <c r="AG1703" i="3"/>
  <c r="AF1703" i="3" s="1"/>
  <c r="AI1703" i="3"/>
  <c r="AJ1703" i="3"/>
  <c r="AK1703" i="3"/>
  <c r="AL1703" i="3"/>
  <c r="AP1703" i="3"/>
  <c r="AR1703" i="3"/>
  <c r="AU1703" i="3" s="1"/>
  <c r="AX1703" i="3" s="1"/>
  <c r="BA1703" i="3" s="1"/>
  <c r="BD1703" i="3" s="1"/>
  <c r="BG1703" i="3" s="1"/>
  <c r="AS1703" i="3"/>
  <c r="AV1703" i="3"/>
  <c r="AY1703" i="3"/>
  <c r="BB1703" i="3"/>
  <c r="BE1703" i="3"/>
  <c r="BH1703" i="3"/>
  <c r="BJ1703" i="3"/>
  <c r="BK1703" i="3"/>
  <c r="BM1703" i="3"/>
  <c r="BN1703" i="3"/>
  <c r="BP1703" i="3"/>
  <c r="BQ1703" i="3"/>
  <c r="BS1703" i="3"/>
  <c r="BT1703" i="3"/>
  <c r="BV1703" i="3"/>
  <c r="BW1703" i="3"/>
  <c r="BY1703" i="3"/>
  <c r="CB1703" i="3"/>
  <c r="CC1703" i="3"/>
  <c r="CD1703" i="3"/>
  <c r="CE1703" i="3"/>
  <c r="CF1703" i="3"/>
  <c r="CG1703" i="3"/>
  <c r="C1704" i="3"/>
  <c r="R1704" i="3"/>
  <c r="Q1704" i="3" s="1"/>
  <c r="V1704" i="3"/>
  <c r="U1704" i="3" s="1"/>
  <c r="AA1704" i="3"/>
  <c r="AB1704" i="3" s="1"/>
  <c r="AD1704" i="3"/>
  <c r="AE1704" i="3" s="1"/>
  <c r="AF1704" i="3"/>
  <c r="AH1704" i="3"/>
  <c r="C1705" i="3"/>
  <c r="R1705" i="3"/>
  <c r="Q1705" i="3" s="1"/>
  <c r="V1705" i="3"/>
  <c r="U1705" i="3" s="1"/>
  <c r="AA1705" i="3"/>
  <c r="AB1705" i="3" s="1"/>
  <c r="AD1705" i="3"/>
  <c r="AE1705" i="3" s="1"/>
  <c r="C1706" i="3"/>
  <c r="R1706" i="3"/>
  <c r="Q1706" i="3" s="1"/>
  <c r="V1706" i="3"/>
  <c r="U1706" i="3" s="1"/>
  <c r="AA1706" i="3"/>
  <c r="AB1706" i="3" s="1"/>
  <c r="AD1706" i="3"/>
  <c r="AE1706" i="3" s="1"/>
  <c r="C1707" i="3"/>
  <c r="R1707" i="3"/>
  <c r="Q1707" i="3" s="1"/>
  <c r="V1707" i="3"/>
  <c r="U1707" i="3" s="1"/>
  <c r="AA1707" i="3"/>
  <c r="AB1707" i="3" s="1"/>
  <c r="AD1707" i="3"/>
  <c r="AE1707" i="3" s="1"/>
  <c r="A1708" i="3"/>
  <c r="C1708" i="3" s="1"/>
  <c r="S1708" i="3"/>
  <c r="S1703" i="3" s="1"/>
  <c r="S1701" i="3" s="1"/>
  <c r="S1699" i="3" s="1"/>
  <c r="T1708" i="3"/>
  <c r="T1703" i="3" s="1"/>
  <c r="T1701" i="3" s="1"/>
  <c r="T1699" i="3" s="1"/>
  <c r="T1697" i="3" s="1"/>
  <c r="T1695" i="3" s="1"/>
  <c r="T1693" i="3" s="1"/>
  <c r="T1691" i="3" s="1"/>
  <c r="T1689" i="3" s="1"/>
  <c r="T1687" i="3" s="1"/>
  <c r="T1685" i="3" s="1"/>
  <c r="T1683" i="3" s="1"/>
  <c r="T1681" i="3" s="1"/>
  <c r="T1678" i="3" s="1"/>
  <c r="T1674" i="3" s="1"/>
  <c r="T1672" i="3" s="1"/>
  <c r="T1668" i="3" s="1"/>
  <c r="T1666" i="3" s="1"/>
  <c r="T1644" i="3" s="1"/>
  <c r="T1640" i="3" s="1"/>
  <c r="T1638" i="3" s="1"/>
  <c r="T1636" i="3" s="1"/>
  <c r="T1633" i="3" s="1"/>
  <c r="T1626" i="3" s="1"/>
  <c r="T1624" i="3" s="1"/>
  <c r="T1620" i="3" s="1"/>
  <c r="T1615" i="3" s="1"/>
  <c r="T1613" i="3" s="1"/>
  <c r="W1708" i="3"/>
  <c r="W1703" i="3" s="1"/>
  <c r="W1701" i="3" s="1"/>
  <c r="W1699" i="3" s="1"/>
  <c r="W1697" i="3" s="1"/>
  <c r="X1708" i="3"/>
  <c r="X1703" i="3" s="1"/>
  <c r="X1701" i="3" s="1"/>
  <c r="X1699" i="3" s="1"/>
  <c r="X1697" i="3" s="1"/>
  <c r="X1695" i="3" s="1"/>
  <c r="X1693" i="3" s="1"/>
  <c r="X1691" i="3" s="1"/>
  <c r="X1689" i="3" s="1"/>
  <c r="X1687" i="3" s="1"/>
  <c r="X1685" i="3" s="1"/>
  <c r="X1683" i="3" s="1"/>
  <c r="X1681" i="3" s="1"/>
  <c r="X1678" i="3" s="1"/>
  <c r="X1674" i="3" s="1"/>
  <c r="X1672" i="3" s="1"/>
  <c r="X1668" i="3" s="1"/>
  <c r="X1666" i="3" s="1"/>
  <c r="X1644" i="3" s="1"/>
  <c r="X1640" i="3" s="1"/>
  <c r="X1638" i="3" s="1"/>
  <c r="X1636" i="3" s="1"/>
  <c r="X1633" i="3" s="1"/>
  <c r="X1626" i="3" s="1"/>
  <c r="X1624" i="3" s="1"/>
  <c r="X1620" i="3" s="1"/>
  <c r="X1615" i="3" s="1"/>
  <c r="X1613" i="3" s="1"/>
  <c r="Y1708" i="3"/>
  <c r="Z1708" i="3"/>
  <c r="Z1703" i="3" s="1"/>
  <c r="Z1701" i="3" s="1"/>
  <c r="Z1699" i="3" s="1"/>
  <c r="Z1697" i="3" s="1"/>
  <c r="Z1695" i="3" s="1"/>
  <c r="Z1693" i="3" s="1"/>
  <c r="Z1691" i="3" s="1"/>
  <c r="Z1689" i="3" s="1"/>
  <c r="Z1687" i="3" s="1"/>
  <c r="Z1685" i="3" s="1"/>
  <c r="Z1683" i="3" s="1"/>
  <c r="Z1681" i="3" s="1"/>
  <c r="Z1678" i="3" s="1"/>
  <c r="Z1674" i="3" s="1"/>
  <c r="Z1672" i="3" s="1"/>
  <c r="Z1668" i="3" s="1"/>
  <c r="Z1666" i="3" s="1"/>
  <c r="Z1644" i="3" s="1"/>
  <c r="Z1640" i="3" s="1"/>
  <c r="Z1638" i="3" s="1"/>
  <c r="Z1636" i="3" s="1"/>
  <c r="Z1633" i="3" s="1"/>
  <c r="Z1626" i="3" s="1"/>
  <c r="Z1624" i="3" s="1"/>
  <c r="Z1620" i="3" s="1"/>
  <c r="Z1615" i="3" s="1"/>
  <c r="Z1613" i="3" s="1"/>
  <c r="AC1708" i="3"/>
  <c r="AC1703" i="3" s="1"/>
  <c r="AC1701" i="3" s="1"/>
  <c r="AC1699" i="3" s="1"/>
  <c r="AC1697" i="3" s="1"/>
  <c r="AC1695" i="3" s="1"/>
  <c r="AC1693" i="3" s="1"/>
  <c r="AC1691" i="3" s="1"/>
  <c r="AC1689" i="3" s="1"/>
  <c r="AC1687" i="3" s="1"/>
  <c r="AC1685" i="3" s="1"/>
  <c r="AC1683" i="3" s="1"/>
  <c r="AC1681" i="3" s="1"/>
  <c r="AC1678" i="3" s="1"/>
  <c r="AC1674" i="3" s="1"/>
  <c r="AC1672" i="3" s="1"/>
  <c r="AC1668" i="3" s="1"/>
  <c r="AC1666" i="3" s="1"/>
  <c r="AC1644" i="3" s="1"/>
  <c r="AC1640" i="3" s="1"/>
  <c r="AC1638" i="3" s="1"/>
  <c r="AC1636" i="3" s="1"/>
  <c r="AC1633" i="3" s="1"/>
  <c r="AC1626" i="3" s="1"/>
  <c r="AC1624" i="3" s="1"/>
  <c r="AC1620" i="3" s="1"/>
  <c r="AC1615" i="3" s="1"/>
  <c r="AC1613" i="3" s="1"/>
  <c r="AG1708" i="3"/>
  <c r="AF1708" i="3" s="1"/>
  <c r="AI1708" i="3"/>
  <c r="AJ1708" i="3"/>
  <c r="AK1708" i="3"/>
  <c r="AL1708" i="3"/>
  <c r="AP1708" i="3"/>
  <c r="AR1708" i="3"/>
  <c r="AS1708" i="3"/>
  <c r="AU1708" i="3"/>
  <c r="AV1708" i="3"/>
  <c r="AX1708" i="3"/>
  <c r="AY1708" i="3"/>
  <c r="BA1708" i="3"/>
  <c r="BB1708" i="3"/>
  <c r="BD1708" i="3"/>
  <c r="BE1708" i="3"/>
  <c r="BG1708" i="3"/>
  <c r="BH1708" i="3"/>
  <c r="BJ1708" i="3"/>
  <c r="BK1708" i="3"/>
  <c r="BM1708" i="3"/>
  <c r="BN1708" i="3"/>
  <c r="BP1708" i="3"/>
  <c r="BQ1708" i="3"/>
  <c r="BS1708" i="3"/>
  <c r="BT1708" i="3"/>
  <c r="BV1708" i="3"/>
  <c r="BW1708" i="3"/>
  <c r="BY1708" i="3"/>
  <c r="CB1708" i="3"/>
  <c r="CC1708" i="3"/>
  <c r="CD1708" i="3"/>
  <c r="CE1708" i="3"/>
  <c r="CF1708" i="3"/>
  <c r="CG1708" i="3"/>
  <c r="C1709" i="3"/>
  <c r="R1709" i="3"/>
  <c r="Q1709" i="3" s="1"/>
  <c r="V1709" i="3"/>
  <c r="U1709" i="3" s="1"/>
  <c r="AA1709" i="3"/>
  <c r="AB1709" i="3" s="1"/>
  <c r="AD1709" i="3"/>
  <c r="AE1709" i="3" s="1"/>
  <c r="AF1709" i="3"/>
  <c r="AH1709" i="3"/>
  <c r="C1710" i="3"/>
  <c r="R1710" i="3"/>
  <c r="Q1710" i="3" s="1"/>
  <c r="V1710" i="3"/>
  <c r="U1710" i="3" s="1"/>
  <c r="AA1710" i="3"/>
  <c r="AB1710" i="3" s="1"/>
  <c r="AD1710" i="3"/>
  <c r="AE1710" i="3" s="1"/>
  <c r="C1711" i="3"/>
  <c r="R1711" i="3"/>
  <c r="Q1711" i="3" s="1"/>
  <c r="V1711" i="3"/>
  <c r="U1711" i="3" s="1"/>
  <c r="AA1711" i="3"/>
  <c r="AB1711" i="3" s="1"/>
  <c r="AD1711" i="3"/>
  <c r="AE1711" i="3" s="1"/>
  <c r="C1712" i="3"/>
  <c r="R1712" i="3"/>
  <c r="Q1712" i="3" s="1"/>
  <c r="V1712" i="3"/>
  <c r="U1712" i="3" s="1"/>
  <c r="AA1712" i="3"/>
  <c r="AB1712" i="3" s="1"/>
  <c r="AD1712" i="3"/>
  <c r="AE1712" i="3" s="1"/>
  <c r="C1713" i="3"/>
  <c r="R1713" i="3"/>
  <c r="Q1713" i="3" s="1"/>
  <c r="V1713" i="3"/>
  <c r="U1713" i="3" s="1"/>
  <c r="AA1713" i="3"/>
  <c r="AB1713" i="3" s="1"/>
  <c r="AD1713" i="3"/>
  <c r="AE1713" i="3" s="1"/>
  <c r="C1714" i="3"/>
  <c r="R1714" i="3"/>
  <c r="Q1714" i="3" s="1"/>
  <c r="V1714" i="3"/>
  <c r="U1714" i="3" s="1"/>
  <c r="AA1714" i="3"/>
  <c r="AB1714" i="3" s="1"/>
  <c r="AD1714" i="3"/>
  <c r="AE1714" i="3" s="1"/>
  <c r="C1715" i="3"/>
  <c r="R1715" i="3"/>
  <c r="Q1715" i="3" s="1"/>
  <c r="V1715" i="3"/>
  <c r="U1715" i="3" s="1"/>
  <c r="AA1715" i="3"/>
  <c r="AB1715" i="3" s="1"/>
  <c r="AD1715" i="3"/>
  <c r="AE1715" i="3" s="1"/>
  <c r="C1716" i="3"/>
  <c r="R1716" i="3"/>
  <c r="Q1716" i="3" s="1"/>
  <c r="V1716" i="3"/>
  <c r="U1716" i="3" s="1"/>
  <c r="AA1716" i="3"/>
  <c r="AB1716" i="3" s="1"/>
  <c r="AD1716" i="3"/>
  <c r="AE1716" i="3" s="1"/>
  <c r="C1717" i="3"/>
  <c r="R1717" i="3"/>
  <c r="Q1717" i="3" s="1"/>
  <c r="V1717" i="3"/>
  <c r="U1717" i="3" s="1"/>
  <c r="AA1717" i="3"/>
  <c r="AB1717" i="3" s="1"/>
  <c r="AD1717" i="3"/>
  <c r="AE1717" i="3" s="1"/>
  <c r="C1718" i="3"/>
  <c r="R1718" i="3"/>
  <c r="Q1718" i="3" s="1"/>
  <c r="V1718" i="3"/>
  <c r="U1718" i="3" s="1"/>
  <c r="AA1718" i="3"/>
  <c r="AB1718" i="3" s="1"/>
  <c r="AD1718" i="3"/>
  <c r="AE1718" i="3" s="1"/>
  <c r="C1719" i="3"/>
  <c r="R1719" i="3"/>
  <c r="Q1719" i="3" s="1"/>
  <c r="V1719" i="3"/>
  <c r="U1719" i="3" s="1"/>
  <c r="AA1719" i="3"/>
  <c r="AB1719" i="3" s="1"/>
  <c r="AD1719" i="3"/>
  <c r="AE1719" i="3" s="1"/>
  <c r="C1720" i="3"/>
  <c r="R1720" i="3"/>
  <c r="Q1720" i="3" s="1"/>
  <c r="V1720" i="3"/>
  <c r="U1720" i="3" s="1"/>
  <c r="AA1720" i="3"/>
  <c r="AB1720" i="3" s="1"/>
  <c r="AD1720" i="3"/>
  <c r="AE1720" i="3" s="1"/>
  <c r="C1721" i="3"/>
  <c r="AG1722" i="3"/>
  <c r="AF1722" i="3" s="1"/>
  <c r="AI1722" i="3"/>
  <c r="AK1722" i="3"/>
  <c r="AA1723" i="3"/>
  <c r="AF1723" i="3"/>
  <c r="AH1723" i="3"/>
  <c r="AN1723" i="3"/>
  <c r="BI1723" i="3"/>
  <c r="A1724" i="3"/>
  <c r="C1724" i="3" s="1"/>
  <c r="Y1724" i="3"/>
  <c r="AG1724" i="3"/>
  <c r="AF1724" i="3" s="1"/>
  <c r="AI1724" i="3"/>
  <c r="AK1724" i="3"/>
  <c r="AL1724" i="3"/>
  <c r="AP1724" i="3"/>
  <c r="AR1724" i="3"/>
  <c r="AU1724" i="3" s="1"/>
  <c r="AX1724" i="3" s="1"/>
  <c r="AS1724" i="3"/>
  <c r="AV1724" i="3"/>
  <c r="AY1724" i="3"/>
  <c r="BA1724" i="3"/>
  <c r="BB1724" i="3"/>
  <c r="BD1724" i="3"/>
  <c r="BE1724" i="3"/>
  <c r="BG1724" i="3"/>
  <c r="BH1724" i="3"/>
  <c r="BJ1724" i="3"/>
  <c r="BK1724" i="3"/>
  <c r="BM1724" i="3"/>
  <c r="BN1724" i="3"/>
  <c r="BP1724" i="3"/>
  <c r="BQ1724" i="3"/>
  <c r="BS1724" i="3"/>
  <c r="BT1724" i="3"/>
  <c r="BV1724" i="3"/>
  <c r="BW1724" i="3"/>
  <c r="BY1724" i="3"/>
  <c r="CB1724" i="3"/>
  <c r="CC1724" i="3"/>
  <c r="CD1724" i="3"/>
  <c r="CE1724" i="3"/>
  <c r="CF1724" i="3"/>
  <c r="CG1724" i="3"/>
  <c r="C1725" i="3"/>
  <c r="R1725" i="3"/>
  <c r="Q1725" i="3" s="1"/>
  <c r="V1725" i="3"/>
  <c r="U1725" i="3" s="1"/>
  <c r="AA1725" i="3"/>
  <c r="AB1725" i="3" s="1"/>
  <c r="AD1725" i="3"/>
  <c r="AE1725" i="3" s="1"/>
  <c r="AF1725" i="3"/>
  <c r="AH1725" i="3"/>
  <c r="A1726" i="3"/>
  <c r="C1726" i="3" s="1"/>
  <c r="Y1726" i="3"/>
  <c r="AG1726" i="3"/>
  <c r="AF1726" i="3" s="1"/>
  <c r="AI1726" i="3"/>
  <c r="AK1726" i="3"/>
  <c r="AL1726" i="3"/>
  <c r="AP1726" i="3"/>
  <c r="AR1726" i="3"/>
  <c r="AU1726" i="3" s="1"/>
  <c r="AS1726" i="3"/>
  <c r="AV1726" i="3"/>
  <c r="AX1726" i="3"/>
  <c r="AY1726" i="3"/>
  <c r="BA1726" i="3"/>
  <c r="BB1726" i="3"/>
  <c r="BD1726" i="3"/>
  <c r="BE1726" i="3"/>
  <c r="BG1726" i="3"/>
  <c r="BH1726" i="3"/>
  <c r="BJ1726" i="3"/>
  <c r="BK1726" i="3"/>
  <c r="BM1726" i="3"/>
  <c r="BN1726" i="3"/>
  <c r="BP1726" i="3"/>
  <c r="BQ1726" i="3"/>
  <c r="BS1726" i="3"/>
  <c r="BT1726" i="3"/>
  <c r="BV1726" i="3"/>
  <c r="BW1726" i="3"/>
  <c r="BY1726" i="3"/>
  <c r="CB1726" i="3"/>
  <c r="CC1726" i="3"/>
  <c r="CD1726" i="3"/>
  <c r="CE1726" i="3"/>
  <c r="CF1726" i="3"/>
  <c r="CG1726" i="3"/>
  <c r="C1727" i="3"/>
  <c r="R1727" i="3"/>
  <c r="Q1727" i="3" s="1"/>
  <c r="V1727" i="3"/>
  <c r="U1727" i="3" s="1"/>
  <c r="AA1727" i="3"/>
  <c r="AB1727" i="3" s="1"/>
  <c r="AD1727" i="3"/>
  <c r="AE1727" i="3" s="1"/>
  <c r="AF1727" i="3"/>
  <c r="AH1727" i="3"/>
  <c r="A1728" i="3"/>
  <c r="C1728" i="3" s="1"/>
  <c r="Y1728" i="3"/>
  <c r="AG1728" i="3"/>
  <c r="AF1728" i="3" s="1"/>
  <c r="AI1728" i="3"/>
  <c r="AJ1728" i="3"/>
  <c r="AJ1726" i="3" s="1"/>
  <c r="AK1728" i="3"/>
  <c r="AL1728" i="3"/>
  <c r="AP1728" i="3"/>
  <c r="AR1728" i="3"/>
  <c r="AU1728" i="3" s="1"/>
  <c r="AX1728" i="3" s="1"/>
  <c r="BA1728" i="3" s="1"/>
  <c r="AS1728" i="3"/>
  <c r="AV1728" i="3"/>
  <c r="AY1728" i="3"/>
  <c r="BB1728" i="3"/>
  <c r="BD1728" i="3"/>
  <c r="BE1728" i="3"/>
  <c r="BG1728" i="3"/>
  <c r="BH1728" i="3"/>
  <c r="BJ1728" i="3"/>
  <c r="BK1728" i="3"/>
  <c r="BM1728" i="3"/>
  <c r="BN1728" i="3"/>
  <c r="BP1728" i="3"/>
  <c r="BQ1728" i="3"/>
  <c r="BS1728" i="3"/>
  <c r="BT1728" i="3"/>
  <c r="BV1728" i="3"/>
  <c r="BW1728" i="3"/>
  <c r="BY1728" i="3"/>
  <c r="CB1728" i="3"/>
  <c r="CC1728" i="3"/>
  <c r="CD1728" i="3"/>
  <c r="CE1728" i="3"/>
  <c r="CF1728" i="3"/>
  <c r="CG1728" i="3"/>
  <c r="C1729" i="3"/>
  <c r="R1729" i="3"/>
  <c r="Q1729" i="3" s="1"/>
  <c r="V1729" i="3"/>
  <c r="U1729" i="3" s="1"/>
  <c r="AA1729" i="3"/>
  <c r="AB1729" i="3" s="1"/>
  <c r="AD1729" i="3"/>
  <c r="AE1729" i="3" s="1"/>
  <c r="AF1729" i="3"/>
  <c r="AH1729" i="3"/>
  <c r="C1730" i="3"/>
  <c r="R1730" i="3"/>
  <c r="Q1730" i="3" s="1"/>
  <c r="V1730" i="3"/>
  <c r="U1730" i="3" s="1"/>
  <c r="AA1730" i="3"/>
  <c r="AB1730" i="3" s="1"/>
  <c r="AD1730" i="3"/>
  <c r="AE1730" i="3" s="1"/>
  <c r="A1731" i="3"/>
  <c r="C1731" i="3" s="1"/>
  <c r="Y1731" i="3"/>
  <c r="AG1731" i="3"/>
  <c r="AF1731" i="3" s="1"/>
  <c r="AI1731" i="3"/>
  <c r="AK1731" i="3"/>
  <c r="AL1731" i="3"/>
  <c r="AP1731" i="3"/>
  <c r="AR1731" i="3"/>
  <c r="AU1731" i="3" s="1"/>
  <c r="AS1731" i="3"/>
  <c r="AV1731" i="3"/>
  <c r="AX1731" i="3"/>
  <c r="AY1731" i="3"/>
  <c r="BA1731" i="3"/>
  <c r="BB1731" i="3"/>
  <c r="BD1731" i="3"/>
  <c r="BE1731" i="3"/>
  <c r="BG1731" i="3"/>
  <c r="BH1731" i="3"/>
  <c r="BJ1731" i="3"/>
  <c r="BK1731" i="3"/>
  <c r="BM1731" i="3"/>
  <c r="BN1731" i="3"/>
  <c r="BP1731" i="3"/>
  <c r="BQ1731" i="3"/>
  <c r="BS1731" i="3"/>
  <c r="BT1731" i="3"/>
  <c r="BV1731" i="3"/>
  <c r="BW1731" i="3"/>
  <c r="BY1731" i="3"/>
  <c r="CB1731" i="3"/>
  <c r="CC1731" i="3"/>
  <c r="CD1731" i="3"/>
  <c r="CE1731" i="3"/>
  <c r="CF1731" i="3"/>
  <c r="CG1731" i="3"/>
  <c r="C1732" i="3"/>
  <c r="R1732" i="3"/>
  <c r="Q1732" i="3" s="1"/>
  <c r="V1732" i="3"/>
  <c r="U1732" i="3" s="1"/>
  <c r="AA1732" i="3"/>
  <c r="AB1732" i="3" s="1"/>
  <c r="AD1732" i="3"/>
  <c r="AE1732" i="3" s="1"/>
  <c r="AF1732" i="3"/>
  <c r="AH1732" i="3"/>
  <c r="A1733" i="3"/>
  <c r="C1733" i="3" s="1"/>
  <c r="Y1733" i="3"/>
  <c r="AG1733" i="3"/>
  <c r="AF1733" i="3" s="1"/>
  <c r="AI1733" i="3"/>
  <c r="AK1733" i="3"/>
  <c r="AL1733" i="3"/>
  <c r="AP1733" i="3"/>
  <c r="AR1733" i="3"/>
  <c r="AU1733" i="3" s="1"/>
  <c r="AX1733" i="3" s="1"/>
  <c r="AS1733" i="3"/>
  <c r="AV1733" i="3"/>
  <c r="AY1733" i="3"/>
  <c r="BA1733" i="3"/>
  <c r="BB1733" i="3"/>
  <c r="BD1733" i="3"/>
  <c r="BE1733" i="3"/>
  <c r="BG1733" i="3"/>
  <c r="BH1733" i="3"/>
  <c r="BJ1733" i="3"/>
  <c r="BK1733" i="3"/>
  <c r="BM1733" i="3"/>
  <c r="BN1733" i="3"/>
  <c r="BP1733" i="3"/>
  <c r="BQ1733" i="3"/>
  <c r="BS1733" i="3"/>
  <c r="BT1733" i="3"/>
  <c r="BV1733" i="3"/>
  <c r="BW1733" i="3"/>
  <c r="BY1733" i="3"/>
  <c r="CB1733" i="3"/>
  <c r="CC1733" i="3"/>
  <c r="CD1733" i="3"/>
  <c r="CE1733" i="3"/>
  <c r="CF1733" i="3"/>
  <c r="CG1733" i="3"/>
  <c r="C1734" i="3"/>
  <c r="R1734" i="3"/>
  <c r="Q1734" i="3" s="1"/>
  <c r="V1734" i="3"/>
  <c r="U1734" i="3" s="1"/>
  <c r="AA1734" i="3"/>
  <c r="AB1734" i="3" s="1"/>
  <c r="AD1734" i="3"/>
  <c r="AE1734" i="3" s="1"/>
  <c r="AF1734" i="3"/>
  <c r="AH1734" i="3"/>
  <c r="A1735" i="3"/>
  <c r="C1735" i="3" s="1"/>
  <c r="Y1735" i="3"/>
  <c r="AG1735" i="3"/>
  <c r="AF1735" i="3" s="1"/>
  <c r="AI1735" i="3"/>
  <c r="AJ1735" i="3"/>
  <c r="AJ1733" i="3" s="1"/>
  <c r="AK1735" i="3"/>
  <c r="AL1735" i="3"/>
  <c r="AP1735" i="3"/>
  <c r="AR1735" i="3"/>
  <c r="AU1735" i="3" s="1"/>
  <c r="AX1735" i="3" s="1"/>
  <c r="AS1735" i="3"/>
  <c r="AV1735" i="3"/>
  <c r="AY1735" i="3"/>
  <c r="BA1735" i="3"/>
  <c r="BB1735" i="3"/>
  <c r="BD1735" i="3"/>
  <c r="BE1735" i="3"/>
  <c r="BG1735" i="3"/>
  <c r="BH1735" i="3"/>
  <c r="BJ1735" i="3"/>
  <c r="BK1735" i="3"/>
  <c r="BM1735" i="3"/>
  <c r="BN1735" i="3"/>
  <c r="BP1735" i="3"/>
  <c r="BQ1735" i="3"/>
  <c r="BS1735" i="3"/>
  <c r="BT1735" i="3"/>
  <c r="BV1735" i="3"/>
  <c r="BW1735" i="3"/>
  <c r="BY1735" i="3"/>
  <c r="CB1735" i="3"/>
  <c r="CC1735" i="3"/>
  <c r="CD1735" i="3"/>
  <c r="CE1735" i="3"/>
  <c r="CF1735" i="3"/>
  <c r="CG1735" i="3"/>
  <c r="C1736" i="3"/>
  <c r="R1736" i="3"/>
  <c r="Q1736" i="3" s="1"/>
  <c r="V1736" i="3"/>
  <c r="U1736" i="3" s="1"/>
  <c r="AA1736" i="3"/>
  <c r="AB1736" i="3" s="1"/>
  <c r="AD1736" i="3"/>
  <c r="AE1736" i="3" s="1"/>
  <c r="AF1736" i="3"/>
  <c r="AH1736" i="3"/>
  <c r="C1737" i="3"/>
  <c r="R1737" i="3"/>
  <c r="Q1737" i="3" s="1"/>
  <c r="V1737" i="3"/>
  <c r="U1737" i="3" s="1"/>
  <c r="AA1737" i="3"/>
  <c r="AB1737" i="3" s="1"/>
  <c r="AD1737" i="3"/>
  <c r="AE1737" i="3" s="1"/>
  <c r="C1738" i="3"/>
  <c r="R1738" i="3"/>
  <c r="Q1738" i="3" s="1"/>
  <c r="V1738" i="3"/>
  <c r="U1738" i="3" s="1"/>
  <c r="AA1738" i="3"/>
  <c r="AB1738" i="3" s="1"/>
  <c r="AD1738" i="3"/>
  <c r="AE1738" i="3" s="1"/>
  <c r="A1739" i="3"/>
  <c r="C1739" i="3" s="1"/>
  <c r="Y1739" i="3"/>
  <c r="AG1739" i="3"/>
  <c r="AF1739" i="3" s="1"/>
  <c r="AI1739" i="3"/>
  <c r="AK1739" i="3"/>
  <c r="AL1739" i="3"/>
  <c r="AP1739" i="3"/>
  <c r="AR1739" i="3"/>
  <c r="AU1739" i="3" s="1"/>
  <c r="AX1739" i="3" s="1"/>
  <c r="BA1739" i="3" s="1"/>
  <c r="BD1739" i="3" s="1"/>
  <c r="BG1739" i="3" s="1"/>
  <c r="BJ1739" i="3" s="1"/>
  <c r="BM1739" i="3" s="1"/>
  <c r="BP1739" i="3" s="1"/>
  <c r="BS1739" i="3" s="1"/>
  <c r="AS1739" i="3"/>
  <c r="AV1739" i="3"/>
  <c r="AY1739" i="3"/>
  <c r="BB1739" i="3"/>
  <c r="BE1739" i="3"/>
  <c r="BH1739" i="3"/>
  <c r="BK1739" i="3"/>
  <c r="BN1739" i="3"/>
  <c r="BQ1739" i="3"/>
  <c r="BT1739" i="3"/>
  <c r="BV1739" i="3"/>
  <c r="BW1739" i="3"/>
  <c r="BY1739" i="3"/>
  <c r="CB1739" i="3"/>
  <c r="CC1739" i="3"/>
  <c r="CD1739" i="3"/>
  <c r="CE1739" i="3"/>
  <c r="CF1739" i="3"/>
  <c r="CG1739" i="3"/>
  <c r="C1740" i="3"/>
  <c r="R1740" i="3"/>
  <c r="Q1740" i="3" s="1"/>
  <c r="V1740" i="3"/>
  <c r="U1740" i="3" s="1"/>
  <c r="AA1740" i="3"/>
  <c r="AB1740" i="3" s="1"/>
  <c r="AD1740" i="3"/>
  <c r="AE1740" i="3" s="1"/>
  <c r="AF1740" i="3"/>
  <c r="AH1740" i="3"/>
  <c r="A1741" i="3"/>
  <c r="C1741" i="3" s="1"/>
  <c r="Y1741" i="3"/>
  <c r="AG1741" i="3"/>
  <c r="AF1741" i="3" s="1"/>
  <c r="AI1741" i="3"/>
  <c r="AK1741" i="3"/>
  <c r="AL1741" i="3"/>
  <c r="AP1741" i="3"/>
  <c r="AR1741" i="3"/>
  <c r="AU1741" i="3" s="1"/>
  <c r="AX1741" i="3" s="1"/>
  <c r="AS1741" i="3"/>
  <c r="AV1741" i="3"/>
  <c r="AY1741" i="3"/>
  <c r="BA1741" i="3"/>
  <c r="BB1741" i="3"/>
  <c r="BD1741" i="3"/>
  <c r="BE1741" i="3"/>
  <c r="BG1741" i="3"/>
  <c r="BH1741" i="3"/>
  <c r="BJ1741" i="3"/>
  <c r="BK1741" i="3"/>
  <c r="BM1741" i="3"/>
  <c r="BN1741" i="3"/>
  <c r="BP1741" i="3"/>
  <c r="BQ1741" i="3"/>
  <c r="BS1741" i="3"/>
  <c r="BT1741" i="3"/>
  <c r="BV1741" i="3"/>
  <c r="BW1741" i="3"/>
  <c r="BY1741" i="3"/>
  <c r="CB1741" i="3"/>
  <c r="CC1741" i="3"/>
  <c r="CD1741" i="3"/>
  <c r="CE1741" i="3"/>
  <c r="CF1741" i="3"/>
  <c r="CG1741" i="3"/>
  <c r="C1742" i="3"/>
  <c r="R1742" i="3"/>
  <c r="Q1742" i="3" s="1"/>
  <c r="V1742" i="3"/>
  <c r="U1742" i="3" s="1"/>
  <c r="AA1742" i="3"/>
  <c r="AB1742" i="3" s="1"/>
  <c r="AD1742" i="3"/>
  <c r="AE1742" i="3" s="1"/>
  <c r="AF1742" i="3"/>
  <c r="AH1742" i="3"/>
  <c r="A1743" i="3"/>
  <c r="C1743" i="3" s="1"/>
  <c r="Y1743" i="3"/>
  <c r="AG1743" i="3"/>
  <c r="AF1743" i="3" s="1"/>
  <c r="AI1743" i="3"/>
  <c r="AJ1743" i="3"/>
  <c r="AJ1741" i="3" s="1"/>
  <c r="AJ1739" i="3" s="1"/>
  <c r="AH1739" i="3" s="1"/>
  <c r="AK1743" i="3"/>
  <c r="AL1743" i="3"/>
  <c r="AP1743" i="3"/>
  <c r="AR1743" i="3"/>
  <c r="AU1743" i="3" s="1"/>
  <c r="AS1743" i="3"/>
  <c r="AV1743" i="3"/>
  <c r="AX1743" i="3"/>
  <c r="AY1743" i="3"/>
  <c r="BA1743" i="3"/>
  <c r="BB1743" i="3"/>
  <c r="BD1743" i="3"/>
  <c r="BE1743" i="3"/>
  <c r="BG1743" i="3"/>
  <c r="BH1743" i="3"/>
  <c r="BJ1743" i="3"/>
  <c r="BK1743" i="3"/>
  <c r="BM1743" i="3"/>
  <c r="BN1743" i="3"/>
  <c r="BP1743" i="3"/>
  <c r="BQ1743" i="3"/>
  <c r="BS1743" i="3"/>
  <c r="BT1743" i="3"/>
  <c r="BV1743" i="3"/>
  <c r="BW1743" i="3"/>
  <c r="BY1743" i="3"/>
  <c r="CB1743" i="3"/>
  <c r="CC1743" i="3"/>
  <c r="CD1743" i="3"/>
  <c r="CE1743" i="3"/>
  <c r="CF1743" i="3"/>
  <c r="CG1743" i="3"/>
  <c r="C1744" i="3"/>
  <c r="R1744" i="3"/>
  <c r="Q1744" i="3" s="1"/>
  <c r="V1744" i="3"/>
  <c r="U1744" i="3" s="1"/>
  <c r="AA1744" i="3"/>
  <c r="AB1744" i="3" s="1"/>
  <c r="AD1744" i="3"/>
  <c r="AE1744" i="3" s="1"/>
  <c r="AF1744" i="3"/>
  <c r="AH1744" i="3"/>
  <c r="C1745" i="3"/>
  <c r="R1745" i="3"/>
  <c r="Q1745" i="3" s="1"/>
  <c r="V1745" i="3"/>
  <c r="U1745" i="3" s="1"/>
  <c r="AA1745" i="3"/>
  <c r="AB1745" i="3" s="1"/>
  <c r="AD1745" i="3"/>
  <c r="AE1745" i="3" s="1"/>
  <c r="C1746" i="3"/>
  <c r="R1746" i="3"/>
  <c r="Q1746" i="3" s="1"/>
  <c r="V1746" i="3"/>
  <c r="U1746" i="3" s="1"/>
  <c r="AA1746" i="3"/>
  <c r="AB1746" i="3" s="1"/>
  <c r="AD1746" i="3"/>
  <c r="AE1746" i="3" s="1"/>
  <c r="A1747" i="3"/>
  <c r="C1747" i="3" s="1"/>
  <c r="Y1747" i="3"/>
  <c r="AG1747" i="3"/>
  <c r="AF1747" i="3" s="1"/>
  <c r="AI1747" i="3"/>
  <c r="AK1747" i="3"/>
  <c r="AL1747" i="3"/>
  <c r="AP1747" i="3"/>
  <c r="AR1747" i="3"/>
  <c r="AU1747" i="3" s="1"/>
  <c r="AS1747" i="3"/>
  <c r="AV1747" i="3"/>
  <c r="AX1747" i="3"/>
  <c r="AY1747" i="3"/>
  <c r="BA1747" i="3"/>
  <c r="BB1747" i="3"/>
  <c r="BD1747" i="3"/>
  <c r="BE1747" i="3"/>
  <c r="BG1747" i="3"/>
  <c r="BH1747" i="3"/>
  <c r="BJ1747" i="3"/>
  <c r="BK1747" i="3"/>
  <c r="BM1747" i="3"/>
  <c r="BN1747" i="3"/>
  <c r="BP1747" i="3"/>
  <c r="BQ1747" i="3"/>
  <c r="BS1747" i="3"/>
  <c r="BT1747" i="3"/>
  <c r="BV1747" i="3"/>
  <c r="BW1747" i="3"/>
  <c r="BY1747" i="3"/>
  <c r="CB1747" i="3"/>
  <c r="CC1747" i="3"/>
  <c r="CD1747" i="3"/>
  <c r="CE1747" i="3"/>
  <c r="CF1747" i="3"/>
  <c r="CG1747" i="3"/>
  <c r="C1748" i="3"/>
  <c r="R1748" i="3"/>
  <c r="Q1748" i="3" s="1"/>
  <c r="V1748" i="3"/>
  <c r="U1748" i="3" s="1"/>
  <c r="AA1748" i="3"/>
  <c r="AB1748" i="3" s="1"/>
  <c r="AD1748" i="3"/>
  <c r="AE1748" i="3" s="1"/>
  <c r="AF1748" i="3"/>
  <c r="AH1748" i="3"/>
  <c r="A1749" i="3"/>
  <c r="C1749" i="3" s="1"/>
  <c r="Y1749" i="3"/>
  <c r="AG1749" i="3"/>
  <c r="AF1749" i="3" s="1"/>
  <c r="AI1749" i="3"/>
  <c r="AK1749" i="3"/>
  <c r="AL1749" i="3"/>
  <c r="AP1749" i="3"/>
  <c r="AR1749" i="3"/>
  <c r="AU1749" i="3" s="1"/>
  <c r="AX1749" i="3" s="1"/>
  <c r="AS1749" i="3"/>
  <c r="AV1749" i="3"/>
  <c r="AY1749" i="3"/>
  <c r="BA1749" i="3"/>
  <c r="BB1749" i="3"/>
  <c r="BD1749" i="3"/>
  <c r="BE1749" i="3"/>
  <c r="BG1749" i="3"/>
  <c r="BH1749" i="3"/>
  <c r="BJ1749" i="3"/>
  <c r="BK1749" i="3"/>
  <c r="BM1749" i="3"/>
  <c r="BN1749" i="3"/>
  <c r="BP1749" i="3"/>
  <c r="BQ1749" i="3"/>
  <c r="BS1749" i="3"/>
  <c r="BT1749" i="3"/>
  <c r="BV1749" i="3"/>
  <c r="BW1749" i="3"/>
  <c r="BY1749" i="3"/>
  <c r="CB1749" i="3"/>
  <c r="CC1749" i="3"/>
  <c r="CD1749" i="3"/>
  <c r="CE1749" i="3"/>
  <c r="CF1749" i="3"/>
  <c r="CG1749" i="3"/>
  <c r="C1750" i="3"/>
  <c r="R1750" i="3"/>
  <c r="Q1750" i="3" s="1"/>
  <c r="V1750" i="3"/>
  <c r="U1750" i="3" s="1"/>
  <c r="AA1750" i="3"/>
  <c r="AB1750" i="3" s="1"/>
  <c r="AD1750" i="3"/>
  <c r="AE1750" i="3" s="1"/>
  <c r="AF1750" i="3"/>
  <c r="AH1750" i="3"/>
  <c r="A1751" i="3"/>
  <c r="C1751" i="3" s="1"/>
  <c r="Y1751" i="3"/>
  <c r="AG1751" i="3"/>
  <c r="AF1751" i="3" s="1"/>
  <c r="AI1751" i="3"/>
  <c r="AJ1751" i="3"/>
  <c r="AJ1749" i="3" s="1"/>
  <c r="AJ1747" i="3" s="1"/>
  <c r="AK1751" i="3"/>
  <c r="AL1751" i="3"/>
  <c r="AP1751" i="3"/>
  <c r="AR1751" i="3"/>
  <c r="AU1751" i="3" s="1"/>
  <c r="AX1751" i="3" s="1"/>
  <c r="AS1751" i="3"/>
  <c r="AV1751" i="3"/>
  <c r="AY1751" i="3"/>
  <c r="BA1751" i="3"/>
  <c r="BB1751" i="3"/>
  <c r="BD1751" i="3"/>
  <c r="BE1751" i="3"/>
  <c r="BG1751" i="3"/>
  <c r="BH1751" i="3"/>
  <c r="BJ1751" i="3"/>
  <c r="BK1751" i="3"/>
  <c r="BM1751" i="3"/>
  <c r="BN1751" i="3"/>
  <c r="BP1751" i="3"/>
  <c r="BQ1751" i="3"/>
  <c r="BS1751" i="3"/>
  <c r="BT1751" i="3"/>
  <c r="BV1751" i="3"/>
  <c r="BW1751" i="3"/>
  <c r="BY1751" i="3"/>
  <c r="CB1751" i="3"/>
  <c r="CC1751" i="3"/>
  <c r="CD1751" i="3"/>
  <c r="CE1751" i="3"/>
  <c r="CF1751" i="3"/>
  <c r="CG1751" i="3"/>
  <c r="C1752" i="3"/>
  <c r="R1752" i="3"/>
  <c r="Q1752" i="3" s="1"/>
  <c r="V1752" i="3"/>
  <c r="U1752" i="3" s="1"/>
  <c r="AA1752" i="3"/>
  <c r="AB1752" i="3" s="1"/>
  <c r="AD1752" i="3"/>
  <c r="AE1752" i="3" s="1"/>
  <c r="AF1752" i="3"/>
  <c r="AH1752" i="3"/>
  <c r="C1753" i="3"/>
  <c r="R1753" i="3"/>
  <c r="Q1753" i="3" s="1"/>
  <c r="V1753" i="3"/>
  <c r="U1753" i="3" s="1"/>
  <c r="AA1753" i="3"/>
  <c r="AB1753" i="3" s="1"/>
  <c r="AD1753" i="3"/>
  <c r="AE1753" i="3" s="1"/>
  <c r="A1754" i="3"/>
  <c r="C1754" i="3" s="1"/>
  <c r="Y1754" i="3"/>
  <c r="AG1754" i="3"/>
  <c r="AF1754" i="3" s="1"/>
  <c r="AI1754" i="3"/>
  <c r="AK1754" i="3"/>
  <c r="AL1754" i="3"/>
  <c r="AP1754" i="3"/>
  <c r="AR1754" i="3"/>
  <c r="AU1754" i="3" s="1"/>
  <c r="AX1754" i="3" s="1"/>
  <c r="AS1754" i="3"/>
  <c r="AV1754" i="3"/>
  <c r="AY1754" i="3"/>
  <c r="BA1754" i="3"/>
  <c r="BB1754" i="3"/>
  <c r="BD1754" i="3"/>
  <c r="BE1754" i="3"/>
  <c r="BG1754" i="3"/>
  <c r="BH1754" i="3"/>
  <c r="BJ1754" i="3"/>
  <c r="BK1754" i="3"/>
  <c r="BM1754" i="3"/>
  <c r="BN1754" i="3"/>
  <c r="BP1754" i="3"/>
  <c r="BQ1754" i="3"/>
  <c r="BS1754" i="3"/>
  <c r="BT1754" i="3"/>
  <c r="BV1754" i="3"/>
  <c r="BW1754" i="3"/>
  <c r="BY1754" i="3"/>
  <c r="CB1754" i="3"/>
  <c r="CC1754" i="3"/>
  <c r="CD1754" i="3"/>
  <c r="CE1754" i="3"/>
  <c r="CF1754" i="3"/>
  <c r="CG1754" i="3"/>
  <c r="C1755" i="3"/>
  <c r="R1755" i="3"/>
  <c r="Q1755" i="3" s="1"/>
  <c r="V1755" i="3"/>
  <c r="U1755" i="3" s="1"/>
  <c r="AA1755" i="3"/>
  <c r="AB1755" i="3" s="1"/>
  <c r="AD1755" i="3"/>
  <c r="AE1755" i="3" s="1"/>
  <c r="AF1755" i="3"/>
  <c r="AH1755" i="3"/>
  <c r="A1756" i="3"/>
  <c r="C1756" i="3" s="1"/>
  <c r="Y1756" i="3"/>
  <c r="AG1756" i="3"/>
  <c r="AF1756" i="3" s="1"/>
  <c r="AI1756" i="3"/>
  <c r="AJ1756" i="3"/>
  <c r="AJ1754" i="3" s="1"/>
  <c r="AK1756" i="3"/>
  <c r="AL1756" i="3"/>
  <c r="AP1756" i="3"/>
  <c r="AR1756" i="3"/>
  <c r="AU1756" i="3" s="1"/>
  <c r="AX1756" i="3" s="1"/>
  <c r="BA1756" i="3" s="1"/>
  <c r="BD1756" i="3" s="1"/>
  <c r="BG1756" i="3" s="1"/>
  <c r="BJ1756" i="3" s="1"/>
  <c r="BM1756" i="3" s="1"/>
  <c r="BP1756" i="3" s="1"/>
  <c r="AS1756" i="3"/>
  <c r="AV1756" i="3"/>
  <c r="AY1756" i="3"/>
  <c r="BB1756" i="3"/>
  <c r="BE1756" i="3"/>
  <c r="BH1756" i="3"/>
  <c r="BK1756" i="3"/>
  <c r="BN1756" i="3"/>
  <c r="BQ1756" i="3"/>
  <c r="BS1756" i="3"/>
  <c r="BT1756" i="3"/>
  <c r="BV1756" i="3"/>
  <c r="BW1756" i="3"/>
  <c r="BY1756" i="3"/>
  <c r="CB1756" i="3"/>
  <c r="CC1756" i="3"/>
  <c r="CD1756" i="3"/>
  <c r="CE1756" i="3"/>
  <c r="CF1756" i="3"/>
  <c r="CG1756" i="3"/>
  <c r="C1757" i="3"/>
  <c r="R1757" i="3"/>
  <c r="Q1757" i="3" s="1"/>
  <c r="V1757" i="3"/>
  <c r="U1757" i="3" s="1"/>
  <c r="AA1757" i="3"/>
  <c r="AB1757" i="3" s="1"/>
  <c r="AD1757" i="3"/>
  <c r="AE1757" i="3" s="1"/>
  <c r="AF1757" i="3"/>
  <c r="AH1757" i="3"/>
  <c r="C1758" i="3"/>
  <c r="R1758" i="3"/>
  <c r="Q1758" i="3" s="1"/>
  <c r="V1758" i="3"/>
  <c r="U1758" i="3" s="1"/>
  <c r="AA1758" i="3"/>
  <c r="AB1758" i="3" s="1"/>
  <c r="AD1758" i="3"/>
  <c r="AE1758" i="3" s="1"/>
  <c r="C1759" i="3"/>
  <c r="R1759" i="3"/>
  <c r="Q1759" i="3" s="1"/>
  <c r="V1759" i="3"/>
  <c r="U1759" i="3" s="1"/>
  <c r="AA1759" i="3"/>
  <c r="AB1759" i="3" s="1"/>
  <c r="AD1759" i="3"/>
  <c r="AE1759" i="3" s="1"/>
  <c r="C1760" i="3"/>
  <c r="R1760" i="3"/>
  <c r="Q1760" i="3" s="1"/>
  <c r="V1760" i="3"/>
  <c r="U1760" i="3" s="1"/>
  <c r="AA1760" i="3"/>
  <c r="AB1760" i="3" s="1"/>
  <c r="AD1760" i="3"/>
  <c r="AE1760" i="3" s="1"/>
  <c r="C1761" i="3"/>
  <c r="R1761" i="3"/>
  <c r="Q1761" i="3" s="1"/>
  <c r="V1761" i="3"/>
  <c r="U1761" i="3" s="1"/>
  <c r="AA1761" i="3"/>
  <c r="AB1761" i="3" s="1"/>
  <c r="AD1761" i="3"/>
  <c r="AE1761" i="3" s="1"/>
  <c r="C1762" i="3"/>
  <c r="R1762" i="3"/>
  <c r="Q1762" i="3" s="1"/>
  <c r="V1762" i="3"/>
  <c r="U1762" i="3" s="1"/>
  <c r="AA1762" i="3"/>
  <c r="AB1762" i="3" s="1"/>
  <c r="AD1762" i="3"/>
  <c r="AE1762" i="3" s="1"/>
  <c r="C1763" i="3"/>
  <c r="R1763" i="3"/>
  <c r="Q1763" i="3" s="1"/>
  <c r="V1763" i="3"/>
  <c r="U1763" i="3" s="1"/>
  <c r="AA1763" i="3"/>
  <c r="AB1763" i="3" s="1"/>
  <c r="AD1763" i="3"/>
  <c r="AE1763" i="3" s="1"/>
  <c r="C1764" i="3"/>
  <c r="R1764" i="3"/>
  <c r="Q1764" i="3" s="1"/>
  <c r="V1764" i="3"/>
  <c r="U1764" i="3" s="1"/>
  <c r="AA1764" i="3"/>
  <c r="AB1764" i="3" s="1"/>
  <c r="AD1764" i="3"/>
  <c r="AE1764" i="3" s="1"/>
  <c r="C1765" i="3"/>
  <c r="R1765" i="3"/>
  <c r="Q1765" i="3" s="1"/>
  <c r="V1765" i="3"/>
  <c r="U1765" i="3" s="1"/>
  <c r="AA1765" i="3"/>
  <c r="AB1765" i="3" s="1"/>
  <c r="AD1765" i="3"/>
  <c r="AE1765" i="3" s="1"/>
  <c r="A1766" i="3"/>
  <c r="C1766" i="3" s="1"/>
  <c r="Y1766" i="3"/>
  <c r="AG1766" i="3"/>
  <c r="AF1766" i="3" s="1"/>
  <c r="AI1766" i="3"/>
  <c r="AJ1766" i="3"/>
  <c r="AK1766" i="3"/>
  <c r="AL1766" i="3"/>
  <c r="AP1766" i="3"/>
  <c r="AR1766" i="3"/>
  <c r="AU1766" i="3" s="1"/>
  <c r="AX1766" i="3" s="1"/>
  <c r="AS1766" i="3"/>
  <c r="AV1766" i="3"/>
  <c r="AY1766" i="3"/>
  <c r="BA1766" i="3"/>
  <c r="BB1766" i="3"/>
  <c r="BD1766" i="3"/>
  <c r="BE1766" i="3"/>
  <c r="BG1766" i="3"/>
  <c r="BH1766" i="3"/>
  <c r="BJ1766" i="3"/>
  <c r="BK1766" i="3"/>
  <c r="BM1766" i="3"/>
  <c r="BN1766" i="3"/>
  <c r="BP1766" i="3"/>
  <c r="BQ1766" i="3"/>
  <c r="BS1766" i="3"/>
  <c r="BT1766" i="3"/>
  <c r="BV1766" i="3"/>
  <c r="BW1766" i="3"/>
  <c r="BY1766" i="3"/>
  <c r="CB1766" i="3"/>
  <c r="CC1766" i="3"/>
  <c r="CD1766" i="3"/>
  <c r="CE1766" i="3"/>
  <c r="CF1766" i="3"/>
  <c r="CG1766" i="3"/>
  <c r="C1767" i="3"/>
  <c r="R1767" i="3"/>
  <c r="Q1767" i="3" s="1"/>
  <c r="V1767" i="3"/>
  <c r="U1767" i="3" s="1"/>
  <c r="AA1767" i="3"/>
  <c r="AB1767" i="3" s="1"/>
  <c r="AD1767" i="3"/>
  <c r="AE1767" i="3" s="1"/>
  <c r="AF1767" i="3"/>
  <c r="AH1767" i="3"/>
  <c r="C1768" i="3"/>
  <c r="R1768" i="3"/>
  <c r="Q1768" i="3" s="1"/>
  <c r="V1768" i="3"/>
  <c r="U1768" i="3" s="1"/>
  <c r="AA1768" i="3"/>
  <c r="AB1768" i="3" s="1"/>
  <c r="AD1768" i="3"/>
  <c r="AE1768" i="3" s="1"/>
  <c r="C1769" i="3"/>
  <c r="R1769" i="3"/>
  <c r="Q1769" i="3" s="1"/>
  <c r="V1769" i="3"/>
  <c r="U1769" i="3" s="1"/>
  <c r="AA1769" i="3"/>
  <c r="AB1769" i="3" s="1"/>
  <c r="AD1769" i="3"/>
  <c r="AE1769" i="3" s="1"/>
  <c r="C1770" i="3"/>
  <c r="R1770" i="3"/>
  <c r="Q1770" i="3" s="1"/>
  <c r="V1770" i="3"/>
  <c r="U1770" i="3" s="1"/>
  <c r="AA1770" i="3"/>
  <c r="AB1770" i="3" s="1"/>
  <c r="AD1770" i="3"/>
  <c r="AE1770" i="3" s="1"/>
  <c r="C1771" i="3"/>
  <c r="R1771" i="3"/>
  <c r="Q1771" i="3" s="1"/>
  <c r="V1771" i="3"/>
  <c r="U1771" i="3" s="1"/>
  <c r="AA1771" i="3"/>
  <c r="AB1771" i="3" s="1"/>
  <c r="AD1771" i="3"/>
  <c r="AE1771" i="3" s="1"/>
  <c r="C1772" i="3"/>
  <c r="R1772" i="3"/>
  <c r="Q1772" i="3" s="1"/>
  <c r="V1772" i="3"/>
  <c r="U1772" i="3" s="1"/>
  <c r="AA1772" i="3"/>
  <c r="AB1772" i="3" s="1"/>
  <c r="AD1772" i="3"/>
  <c r="AE1772" i="3" s="1"/>
  <c r="A1773" i="3"/>
  <c r="C1773" i="3" s="1"/>
  <c r="Y1773" i="3"/>
  <c r="AG1773" i="3"/>
  <c r="AF1773" i="3" s="1"/>
  <c r="AI1773" i="3"/>
  <c r="AJ1773" i="3"/>
  <c r="AK1773" i="3"/>
  <c r="AL1773" i="3"/>
  <c r="C1774" i="3"/>
  <c r="R1774" i="3"/>
  <c r="Q1774" i="3" s="1"/>
  <c r="V1774" i="3"/>
  <c r="U1774" i="3" s="1"/>
  <c r="AA1774" i="3"/>
  <c r="AB1774" i="3" s="1"/>
  <c r="AD1774" i="3"/>
  <c r="AE1774" i="3" s="1"/>
  <c r="AF1774" i="3"/>
  <c r="AH1774" i="3"/>
  <c r="C1775" i="3"/>
  <c r="R1775" i="3"/>
  <c r="Q1775" i="3" s="1"/>
  <c r="V1775" i="3"/>
  <c r="U1775" i="3" s="1"/>
  <c r="AA1775" i="3"/>
  <c r="AB1775" i="3" s="1"/>
  <c r="AD1775" i="3"/>
  <c r="AE1775" i="3" s="1"/>
  <c r="A1776" i="3"/>
  <c r="C1776" i="3" s="1"/>
  <c r="Y1776" i="3"/>
  <c r="AG1776" i="3"/>
  <c r="AF1776" i="3" s="1"/>
  <c r="AI1776" i="3"/>
  <c r="AK1776" i="3"/>
  <c r="AL1776" i="3"/>
  <c r="AP1776" i="3"/>
  <c r="AR1776" i="3"/>
  <c r="AU1776" i="3" s="1"/>
  <c r="AX1776" i="3" s="1"/>
  <c r="AS1776" i="3"/>
  <c r="AV1776" i="3"/>
  <c r="AY1776" i="3"/>
  <c r="BA1776" i="3"/>
  <c r="BB1776" i="3"/>
  <c r="BD1776" i="3"/>
  <c r="BE1776" i="3"/>
  <c r="BG1776" i="3"/>
  <c r="BH1776" i="3"/>
  <c r="BJ1776" i="3"/>
  <c r="BK1776" i="3"/>
  <c r="BM1776" i="3"/>
  <c r="BN1776" i="3"/>
  <c r="BP1776" i="3"/>
  <c r="BQ1776" i="3"/>
  <c r="BS1776" i="3"/>
  <c r="BT1776" i="3"/>
  <c r="BV1776" i="3"/>
  <c r="BW1776" i="3"/>
  <c r="BY1776" i="3"/>
  <c r="CB1776" i="3"/>
  <c r="CC1776" i="3"/>
  <c r="CD1776" i="3"/>
  <c r="CE1776" i="3"/>
  <c r="CF1776" i="3"/>
  <c r="CG1776" i="3"/>
  <c r="C1777" i="3"/>
  <c r="R1777" i="3"/>
  <c r="Q1777" i="3" s="1"/>
  <c r="V1777" i="3"/>
  <c r="U1777" i="3" s="1"/>
  <c r="AA1777" i="3"/>
  <c r="AB1777" i="3" s="1"/>
  <c r="AD1777" i="3"/>
  <c r="AE1777" i="3" s="1"/>
  <c r="AF1777" i="3"/>
  <c r="AH1777" i="3"/>
  <c r="A1778" i="3"/>
  <c r="C1778" i="3" s="1"/>
  <c r="Y1778" i="3"/>
  <c r="AG1778" i="3"/>
  <c r="AF1778" i="3" s="1"/>
  <c r="AI1778" i="3"/>
  <c r="AK1778" i="3"/>
  <c r="AL1778" i="3"/>
  <c r="AP1778" i="3"/>
  <c r="AR1778" i="3"/>
  <c r="AU1778" i="3" s="1"/>
  <c r="AX1778" i="3" s="1"/>
  <c r="AS1778" i="3"/>
  <c r="AV1778" i="3"/>
  <c r="AY1778" i="3"/>
  <c r="BA1778" i="3"/>
  <c r="BB1778" i="3"/>
  <c r="BD1778" i="3"/>
  <c r="BE1778" i="3"/>
  <c r="BG1778" i="3"/>
  <c r="BH1778" i="3"/>
  <c r="BJ1778" i="3"/>
  <c r="BK1778" i="3"/>
  <c r="BM1778" i="3"/>
  <c r="BN1778" i="3"/>
  <c r="BP1778" i="3"/>
  <c r="BQ1778" i="3"/>
  <c r="BS1778" i="3"/>
  <c r="BT1778" i="3"/>
  <c r="BV1778" i="3"/>
  <c r="BW1778" i="3"/>
  <c r="BY1778" i="3"/>
  <c r="CB1778" i="3"/>
  <c r="CC1778" i="3"/>
  <c r="CD1778" i="3"/>
  <c r="CE1778" i="3"/>
  <c r="CF1778" i="3"/>
  <c r="CG1778" i="3"/>
  <c r="C1779" i="3"/>
  <c r="R1779" i="3"/>
  <c r="Q1779" i="3" s="1"/>
  <c r="V1779" i="3"/>
  <c r="U1779" i="3" s="1"/>
  <c r="AA1779" i="3"/>
  <c r="AB1779" i="3" s="1"/>
  <c r="AD1779" i="3"/>
  <c r="AE1779" i="3" s="1"/>
  <c r="AF1779" i="3"/>
  <c r="AH1779" i="3"/>
  <c r="A1780" i="3"/>
  <c r="C1780" i="3" s="1"/>
  <c r="Y1780" i="3"/>
  <c r="AG1780" i="3"/>
  <c r="AF1780" i="3" s="1"/>
  <c r="AI1780" i="3"/>
  <c r="AK1780" i="3"/>
  <c r="AL1780" i="3"/>
  <c r="AP1780" i="3"/>
  <c r="AR1780" i="3"/>
  <c r="AU1780" i="3" s="1"/>
  <c r="AX1780" i="3" s="1"/>
  <c r="AS1780" i="3"/>
  <c r="AV1780" i="3"/>
  <c r="AY1780" i="3"/>
  <c r="BA1780" i="3"/>
  <c r="BB1780" i="3"/>
  <c r="BD1780" i="3"/>
  <c r="BE1780" i="3"/>
  <c r="BG1780" i="3"/>
  <c r="BH1780" i="3"/>
  <c r="BJ1780" i="3"/>
  <c r="BK1780" i="3"/>
  <c r="BM1780" i="3"/>
  <c r="BN1780" i="3"/>
  <c r="BP1780" i="3"/>
  <c r="BQ1780" i="3"/>
  <c r="BS1780" i="3"/>
  <c r="BT1780" i="3"/>
  <c r="BV1780" i="3"/>
  <c r="BW1780" i="3"/>
  <c r="BY1780" i="3"/>
  <c r="CB1780" i="3"/>
  <c r="CC1780" i="3"/>
  <c r="CD1780" i="3"/>
  <c r="CE1780" i="3"/>
  <c r="CF1780" i="3"/>
  <c r="CG1780" i="3"/>
  <c r="C1781" i="3"/>
  <c r="R1781" i="3"/>
  <c r="Q1781" i="3" s="1"/>
  <c r="V1781" i="3"/>
  <c r="U1781" i="3" s="1"/>
  <c r="AA1781" i="3"/>
  <c r="AB1781" i="3" s="1"/>
  <c r="AD1781" i="3"/>
  <c r="AE1781" i="3" s="1"/>
  <c r="AF1781" i="3"/>
  <c r="AH1781" i="3"/>
  <c r="A1782" i="3"/>
  <c r="C1782" i="3" s="1"/>
  <c r="Y1782" i="3"/>
  <c r="AG1782" i="3"/>
  <c r="AF1782" i="3" s="1"/>
  <c r="AI1782" i="3"/>
  <c r="AJ1782" i="3"/>
  <c r="AJ1780" i="3" s="1"/>
  <c r="AK1782" i="3"/>
  <c r="AL1782" i="3"/>
  <c r="AP1782" i="3"/>
  <c r="AR1782" i="3"/>
  <c r="AU1782" i="3" s="1"/>
  <c r="AX1782" i="3" s="1"/>
  <c r="BA1782" i="3" s="1"/>
  <c r="BD1782" i="3" s="1"/>
  <c r="AS1782" i="3"/>
  <c r="AV1782" i="3"/>
  <c r="AY1782" i="3"/>
  <c r="BB1782" i="3"/>
  <c r="BE1782" i="3"/>
  <c r="BG1782" i="3"/>
  <c r="BH1782" i="3"/>
  <c r="BJ1782" i="3"/>
  <c r="BK1782" i="3"/>
  <c r="BM1782" i="3"/>
  <c r="BN1782" i="3"/>
  <c r="BP1782" i="3"/>
  <c r="BQ1782" i="3"/>
  <c r="BS1782" i="3"/>
  <c r="BT1782" i="3"/>
  <c r="BV1782" i="3"/>
  <c r="BW1782" i="3"/>
  <c r="BY1782" i="3"/>
  <c r="CB1782" i="3"/>
  <c r="CC1782" i="3"/>
  <c r="CD1782" i="3"/>
  <c r="CE1782" i="3"/>
  <c r="CF1782" i="3"/>
  <c r="CG1782" i="3"/>
  <c r="C1783" i="3"/>
  <c r="R1783" i="3"/>
  <c r="Q1783" i="3" s="1"/>
  <c r="V1783" i="3"/>
  <c r="U1783" i="3" s="1"/>
  <c r="AA1783" i="3"/>
  <c r="AB1783" i="3" s="1"/>
  <c r="AD1783" i="3"/>
  <c r="AE1783" i="3" s="1"/>
  <c r="AF1783" i="3"/>
  <c r="AH1783" i="3"/>
  <c r="C1784" i="3"/>
  <c r="R1784" i="3"/>
  <c r="Q1784" i="3" s="1"/>
  <c r="V1784" i="3"/>
  <c r="U1784" i="3" s="1"/>
  <c r="AA1784" i="3"/>
  <c r="AB1784" i="3" s="1"/>
  <c r="AD1784" i="3"/>
  <c r="AE1784" i="3" s="1"/>
  <c r="A1785" i="3"/>
  <c r="C1785" i="3" s="1"/>
  <c r="Y1785" i="3"/>
  <c r="AG1785" i="3"/>
  <c r="AF1785" i="3" s="1"/>
  <c r="AI1785" i="3"/>
  <c r="AJ1785" i="3"/>
  <c r="AK1785" i="3"/>
  <c r="AL1785" i="3"/>
  <c r="AP1785" i="3"/>
  <c r="AR1785" i="3"/>
  <c r="AS1785" i="3"/>
  <c r="AV1785" i="3"/>
  <c r="AY1785" i="3"/>
  <c r="BA1785" i="3"/>
  <c r="BB1785" i="3"/>
  <c r="BD1785" i="3"/>
  <c r="BE1785" i="3"/>
  <c r="BG1785" i="3"/>
  <c r="BH1785" i="3"/>
  <c r="BJ1785" i="3"/>
  <c r="BK1785" i="3"/>
  <c r="BM1785" i="3"/>
  <c r="BN1785" i="3"/>
  <c r="BP1785" i="3"/>
  <c r="BQ1785" i="3"/>
  <c r="BS1785" i="3"/>
  <c r="BT1785" i="3"/>
  <c r="BV1785" i="3"/>
  <c r="BW1785" i="3"/>
  <c r="BY1785" i="3"/>
  <c r="CB1785" i="3"/>
  <c r="CC1785" i="3"/>
  <c r="CD1785" i="3"/>
  <c r="CE1785" i="3"/>
  <c r="CF1785" i="3"/>
  <c r="CG1785" i="3"/>
  <c r="C1786" i="3"/>
  <c r="R1786" i="3"/>
  <c r="Q1786" i="3" s="1"/>
  <c r="V1786" i="3"/>
  <c r="U1786" i="3" s="1"/>
  <c r="AA1786" i="3"/>
  <c r="AB1786" i="3" s="1"/>
  <c r="AD1786" i="3"/>
  <c r="AE1786" i="3" s="1"/>
  <c r="AF1786" i="3"/>
  <c r="AH1786" i="3"/>
  <c r="C1787" i="3"/>
  <c r="R1787" i="3"/>
  <c r="Q1787" i="3" s="1"/>
  <c r="V1787" i="3"/>
  <c r="U1787" i="3" s="1"/>
  <c r="AA1787" i="3"/>
  <c r="AB1787" i="3" s="1"/>
  <c r="AD1787" i="3"/>
  <c r="AE1787" i="3" s="1"/>
  <c r="C1788" i="3"/>
  <c r="R1788" i="3"/>
  <c r="Q1788" i="3" s="1"/>
  <c r="V1788" i="3"/>
  <c r="U1788" i="3" s="1"/>
  <c r="AA1788" i="3"/>
  <c r="AB1788" i="3" s="1"/>
  <c r="AD1788" i="3"/>
  <c r="AE1788" i="3" s="1"/>
  <c r="C1789" i="3"/>
  <c r="R1789" i="3"/>
  <c r="Q1789" i="3" s="1"/>
  <c r="V1789" i="3"/>
  <c r="U1789" i="3" s="1"/>
  <c r="AA1789" i="3"/>
  <c r="AB1789" i="3" s="1"/>
  <c r="AD1789" i="3"/>
  <c r="AE1789" i="3" s="1"/>
  <c r="A1790" i="3"/>
  <c r="C1790" i="3" s="1"/>
  <c r="Y1790" i="3"/>
  <c r="AG1790" i="3"/>
  <c r="AF1790" i="3" s="1"/>
  <c r="AI1790" i="3"/>
  <c r="AJ1790" i="3"/>
  <c r="AK1790" i="3"/>
  <c r="AL1790" i="3"/>
  <c r="C1791" i="3"/>
  <c r="R1791" i="3"/>
  <c r="Q1791" i="3" s="1"/>
  <c r="V1791" i="3"/>
  <c r="U1791" i="3" s="1"/>
  <c r="AA1791" i="3"/>
  <c r="AB1791" i="3" s="1"/>
  <c r="AD1791" i="3"/>
  <c r="AE1791" i="3" s="1"/>
  <c r="AF1791" i="3"/>
  <c r="AH1791" i="3"/>
  <c r="C1792" i="3"/>
  <c r="R1792" i="3"/>
  <c r="Q1792" i="3" s="1"/>
  <c r="V1792" i="3"/>
  <c r="U1792" i="3" s="1"/>
  <c r="AA1792" i="3"/>
  <c r="AB1792" i="3" s="1"/>
  <c r="AD1792" i="3"/>
  <c r="AE1792" i="3" s="1"/>
  <c r="C1793" i="3"/>
  <c r="R1793" i="3"/>
  <c r="Q1793" i="3" s="1"/>
  <c r="V1793" i="3"/>
  <c r="U1793" i="3" s="1"/>
  <c r="AA1793" i="3"/>
  <c r="AB1793" i="3" s="1"/>
  <c r="AD1793" i="3"/>
  <c r="AE1793" i="3" s="1"/>
  <c r="C1794" i="3"/>
  <c r="R1794" i="3"/>
  <c r="Q1794" i="3" s="1"/>
  <c r="V1794" i="3"/>
  <c r="U1794" i="3" s="1"/>
  <c r="AA1794" i="3"/>
  <c r="AB1794" i="3" s="1"/>
  <c r="AD1794" i="3"/>
  <c r="AE1794" i="3" s="1"/>
  <c r="A1795" i="3"/>
  <c r="C1795" i="3" s="1"/>
  <c r="Y1795" i="3"/>
  <c r="AG1795" i="3"/>
  <c r="AF1795" i="3" s="1"/>
  <c r="AI1795" i="3"/>
  <c r="AK1795" i="3"/>
  <c r="AL1795" i="3"/>
  <c r="AP1795" i="3"/>
  <c r="AR1795" i="3"/>
  <c r="AS1795" i="3"/>
  <c r="AV1795" i="3"/>
  <c r="AY1795" i="3"/>
  <c r="BA1795" i="3"/>
  <c r="BB1795" i="3"/>
  <c r="BD1795" i="3"/>
  <c r="BE1795" i="3"/>
  <c r="BG1795" i="3"/>
  <c r="BH1795" i="3"/>
  <c r="BJ1795" i="3"/>
  <c r="BK1795" i="3"/>
  <c r="BM1795" i="3"/>
  <c r="BN1795" i="3"/>
  <c r="BP1795" i="3"/>
  <c r="BQ1795" i="3"/>
  <c r="BS1795" i="3"/>
  <c r="BT1795" i="3"/>
  <c r="BV1795" i="3"/>
  <c r="BW1795" i="3"/>
  <c r="BY1795" i="3"/>
  <c r="CB1795" i="3"/>
  <c r="CC1795" i="3"/>
  <c r="CD1795" i="3"/>
  <c r="CE1795" i="3"/>
  <c r="CF1795" i="3"/>
  <c r="CG1795" i="3"/>
  <c r="C1796" i="3"/>
  <c r="R1796" i="3"/>
  <c r="Q1796" i="3" s="1"/>
  <c r="V1796" i="3"/>
  <c r="U1796" i="3" s="1"/>
  <c r="AA1796" i="3"/>
  <c r="AB1796" i="3" s="1"/>
  <c r="AD1796" i="3"/>
  <c r="AE1796" i="3" s="1"/>
  <c r="AF1796" i="3"/>
  <c r="AH1796" i="3"/>
  <c r="A1797" i="3"/>
  <c r="C1797" i="3" s="1"/>
  <c r="S1797" i="3"/>
  <c r="S1795" i="3" s="1"/>
  <c r="S1790" i="3" s="1"/>
  <c r="S1785" i="3" s="1"/>
  <c r="S1782" i="3" s="1"/>
  <c r="S1780" i="3" s="1"/>
  <c r="S1778" i="3" s="1"/>
  <c r="S1776" i="3" s="1"/>
  <c r="S1773" i="3" s="1"/>
  <c r="S1766" i="3" s="1"/>
  <c r="S1756" i="3" s="1"/>
  <c r="S1754" i="3" s="1"/>
  <c r="S1751" i="3" s="1"/>
  <c r="S1749" i="3" s="1"/>
  <c r="S1747" i="3" s="1"/>
  <c r="S1743" i="3" s="1"/>
  <c r="S1741" i="3" s="1"/>
  <c r="S1739" i="3" s="1"/>
  <c r="S1735" i="3" s="1"/>
  <c r="S1733" i="3" s="1"/>
  <c r="S1731" i="3" s="1"/>
  <c r="S1728" i="3" s="1"/>
  <c r="S1726" i="3" s="1"/>
  <c r="S1724" i="3" s="1"/>
  <c r="T1797" i="3"/>
  <c r="T1795" i="3" s="1"/>
  <c r="T1790" i="3" s="1"/>
  <c r="T1785" i="3" s="1"/>
  <c r="T1782" i="3" s="1"/>
  <c r="T1780" i="3" s="1"/>
  <c r="T1778" i="3" s="1"/>
  <c r="T1776" i="3" s="1"/>
  <c r="T1773" i="3" s="1"/>
  <c r="T1766" i="3" s="1"/>
  <c r="T1756" i="3" s="1"/>
  <c r="T1754" i="3" s="1"/>
  <c r="T1751" i="3" s="1"/>
  <c r="T1749" i="3" s="1"/>
  <c r="T1747" i="3" s="1"/>
  <c r="T1743" i="3" s="1"/>
  <c r="T1741" i="3" s="1"/>
  <c r="T1739" i="3" s="1"/>
  <c r="T1735" i="3" s="1"/>
  <c r="T1733" i="3" s="1"/>
  <c r="T1731" i="3" s="1"/>
  <c r="T1728" i="3" s="1"/>
  <c r="T1726" i="3" s="1"/>
  <c r="T1724" i="3" s="1"/>
  <c r="W1797" i="3"/>
  <c r="W1795" i="3" s="1"/>
  <c r="W1790" i="3" s="1"/>
  <c r="W1785" i="3" s="1"/>
  <c r="W1782" i="3" s="1"/>
  <c r="W1780" i="3" s="1"/>
  <c r="W1778" i="3" s="1"/>
  <c r="W1776" i="3" s="1"/>
  <c r="W1773" i="3" s="1"/>
  <c r="W1766" i="3" s="1"/>
  <c r="W1756" i="3" s="1"/>
  <c r="W1754" i="3" s="1"/>
  <c r="W1751" i="3" s="1"/>
  <c r="W1749" i="3" s="1"/>
  <c r="W1747" i="3" s="1"/>
  <c r="W1743" i="3" s="1"/>
  <c r="W1741" i="3" s="1"/>
  <c r="W1739" i="3" s="1"/>
  <c r="X1797" i="3"/>
  <c r="X1795" i="3" s="1"/>
  <c r="X1790" i="3" s="1"/>
  <c r="X1785" i="3" s="1"/>
  <c r="X1782" i="3" s="1"/>
  <c r="Y1797" i="3"/>
  <c r="Z1797" i="3"/>
  <c r="Z1795" i="3" s="1"/>
  <c r="Z1790" i="3" s="1"/>
  <c r="Z1785" i="3" s="1"/>
  <c r="Z1782" i="3" s="1"/>
  <c r="Z1780" i="3" s="1"/>
  <c r="Z1778" i="3" s="1"/>
  <c r="Z1776" i="3" s="1"/>
  <c r="Z1773" i="3" s="1"/>
  <c r="Z1766" i="3" s="1"/>
  <c r="Z1756" i="3" s="1"/>
  <c r="Z1754" i="3" s="1"/>
  <c r="Z1751" i="3" s="1"/>
  <c r="Z1749" i="3" s="1"/>
  <c r="Z1747" i="3" s="1"/>
  <c r="Z1743" i="3" s="1"/>
  <c r="Z1741" i="3" s="1"/>
  <c r="Z1739" i="3" s="1"/>
  <c r="Z1735" i="3" s="1"/>
  <c r="Z1733" i="3" s="1"/>
  <c r="Z1731" i="3" s="1"/>
  <c r="Z1728" i="3" s="1"/>
  <c r="Z1726" i="3" s="1"/>
  <c r="Z1724" i="3" s="1"/>
  <c r="AC1797" i="3"/>
  <c r="AC1795" i="3" s="1"/>
  <c r="AC1790" i="3" s="1"/>
  <c r="AC1785" i="3" s="1"/>
  <c r="AC1782" i="3" s="1"/>
  <c r="AC1780" i="3" s="1"/>
  <c r="AC1778" i="3" s="1"/>
  <c r="AC1776" i="3" s="1"/>
  <c r="AC1773" i="3" s="1"/>
  <c r="AC1766" i="3" s="1"/>
  <c r="AC1756" i="3" s="1"/>
  <c r="AC1754" i="3" s="1"/>
  <c r="AC1751" i="3" s="1"/>
  <c r="AC1749" i="3" s="1"/>
  <c r="AC1747" i="3" s="1"/>
  <c r="AC1743" i="3" s="1"/>
  <c r="AC1741" i="3" s="1"/>
  <c r="AC1739" i="3" s="1"/>
  <c r="AC1735" i="3" s="1"/>
  <c r="AC1733" i="3" s="1"/>
  <c r="AC1731" i="3" s="1"/>
  <c r="AC1728" i="3" s="1"/>
  <c r="AC1726" i="3" s="1"/>
  <c r="AC1724" i="3" s="1"/>
  <c r="AG1797" i="3"/>
  <c r="AF1797" i="3" s="1"/>
  <c r="AI1797" i="3"/>
  <c r="AK1797" i="3"/>
  <c r="AL1797" i="3"/>
  <c r="AP1797" i="3"/>
  <c r="AR1797" i="3"/>
  <c r="AU1797" i="3" s="1"/>
  <c r="AX1797" i="3" s="1"/>
  <c r="AS1797" i="3"/>
  <c r="AV1797" i="3"/>
  <c r="AY1797" i="3"/>
  <c r="BA1797" i="3"/>
  <c r="BB1797" i="3"/>
  <c r="BD1797" i="3"/>
  <c r="BE1797" i="3"/>
  <c r="BG1797" i="3"/>
  <c r="BH1797" i="3"/>
  <c r="BJ1797" i="3"/>
  <c r="BK1797" i="3"/>
  <c r="BM1797" i="3"/>
  <c r="BN1797" i="3"/>
  <c r="BP1797" i="3"/>
  <c r="BQ1797" i="3"/>
  <c r="BS1797" i="3"/>
  <c r="BT1797" i="3"/>
  <c r="BV1797" i="3"/>
  <c r="BW1797" i="3"/>
  <c r="BY1797" i="3"/>
  <c r="CB1797" i="3"/>
  <c r="CC1797" i="3"/>
  <c r="CD1797" i="3"/>
  <c r="CE1797" i="3"/>
  <c r="CF1797" i="3"/>
  <c r="CG1797" i="3"/>
  <c r="C1798" i="3"/>
  <c r="R1798" i="3"/>
  <c r="Q1798" i="3" s="1"/>
  <c r="V1798" i="3"/>
  <c r="U1798" i="3" s="1"/>
  <c r="AA1798" i="3"/>
  <c r="AB1798" i="3" s="1"/>
  <c r="AD1798" i="3"/>
  <c r="AE1798" i="3" s="1"/>
  <c r="AF1798" i="3"/>
  <c r="AH1798" i="3"/>
  <c r="C1799" i="3"/>
  <c r="AG1800" i="3"/>
  <c r="AF1800" i="3" s="1"/>
  <c r="AI1800" i="3"/>
  <c r="AK1800" i="3"/>
  <c r="AA1801" i="3"/>
  <c r="AF1801" i="3"/>
  <c r="AH1801" i="3"/>
  <c r="AN1801" i="3"/>
  <c r="BI1801" i="3"/>
  <c r="A1802" i="3"/>
  <c r="C1802" i="3" s="1"/>
  <c r="Y1802" i="3"/>
  <c r="AG1802" i="3"/>
  <c r="AF1802" i="3" s="1"/>
  <c r="AI1802" i="3"/>
  <c r="AK1802" i="3"/>
  <c r="AL1802" i="3"/>
  <c r="AP1802" i="3"/>
  <c r="AR1802" i="3"/>
  <c r="AS1802" i="3"/>
  <c r="AV1802" i="3"/>
  <c r="AY1802" i="3"/>
  <c r="BB1802" i="3"/>
  <c r="BE1802" i="3"/>
  <c r="BG1802" i="3"/>
  <c r="BH1802" i="3"/>
  <c r="BJ1802" i="3"/>
  <c r="BK1802" i="3"/>
  <c r="BM1802" i="3"/>
  <c r="BN1802" i="3"/>
  <c r="BP1802" i="3"/>
  <c r="BQ1802" i="3"/>
  <c r="BS1802" i="3"/>
  <c r="BT1802" i="3"/>
  <c r="BV1802" i="3"/>
  <c r="BW1802" i="3"/>
  <c r="BY1802" i="3"/>
  <c r="CB1802" i="3"/>
  <c r="CC1802" i="3"/>
  <c r="CD1802" i="3"/>
  <c r="CE1802" i="3"/>
  <c r="CF1802" i="3"/>
  <c r="CG1802" i="3"/>
  <c r="C1803" i="3"/>
  <c r="R1803" i="3"/>
  <c r="Q1803" i="3" s="1"/>
  <c r="V1803" i="3"/>
  <c r="U1803" i="3" s="1"/>
  <c r="AA1803" i="3"/>
  <c r="AB1803" i="3" s="1"/>
  <c r="AD1803" i="3"/>
  <c r="AE1803" i="3" s="1"/>
  <c r="AF1803" i="3"/>
  <c r="AH1803" i="3"/>
  <c r="A1804" i="3"/>
  <c r="C1804" i="3" s="1"/>
  <c r="Y1804" i="3"/>
  <c r="AG1804" i="3"/>
  <c r="AF1804" i="3" s="1"/>
  <c r="AI1804" i="3"/>
  <c r="AK1804" i="3"/>
  <c r="AL1804" i="3"/>
  <c r="C1805" i="3"/>
  <c r="R1805" i="3"/>
  <c r="Q1805" i="3" s="1"/>
  <c r="V1805" i="3"/>
  <c r="U1805" i="3" s="1"/>
  <c r="AA1805" i="3"/>
  <c r="AB1805" i="3" s="1"/>
  <c r="AD1805" i="3"/>
  <c r="AE1805" i="3" s="1"/>
  <c r="AF1805" i="3"/>
  <c r="AH1805" i="3"/>
  <c r="A1806" i="3"/>
  <c r="C1806" i="3" s="1"/>
  <c r="Y1806" i="3"/>
  <c r="AG1806" i="3"/>
  <c r="AF1806" i="3" s="1"/>
  <c r="AI1806" i="3"/>
  <c r="AJ1806" i="3"/>
  <c r="AK1806" i="3"/>
  <c r="AL1806" i="3"/>
  <c r="AP1806" i="3"/>
  <c r="AR1806" i="3"/>
  <c r="AU1806" i="3" s="1"/>
  <c r="AX1806" i="3" s="1"/>
  <c r="AS1806" i="3"/>
  <c r="AV1806" i="3"/>
  <c r="AY1806" i="3"/>
  <c r="BA1806" i="3"/>
  <c r="BB1806" i="3"/>
  <c r="BD1806" i="3"/>
  <c r="BE1806" i="3"/>
  <c r="BG1806" i="3"/>
  <c r="BH1806" i="3"/>
  <c r="BJ1806" i="3"/>
  <c r="BK1806" i="3"/>
  <c r="BM1806" i="3"/>
  <c r="BN1806" i="3"/>
  <c r="BP1806" i="3"/>
  <c r="BQ1806" i="3"/>
  <c r="BS1806" i="3"/>
  <c r="BT1806" i="3"/>
  <c r="BV1806" i="3"/>
  <c r="BW1806" i="3"/>
  <c r="BY1806" i="3"/>
  <c r="CB1806" i="3"/>
  <c r="CC1806" i="3"/>
  <c r="CD1806" i="3"/>
  <c r="CE1806" i="3"/>
  <c r="CF1806" i="3"/>
  <c r="CG1806" i="3"/>
  <c r="C1807" i="3"/>
  <c r="R1807" i="3"/>
  <c r="Q1807" i="3" s="1"/>
  <c r="V1807" i="3"/>
  <c r="U1807" i="3" s="1"/>
  <c r="AA1807" i="3"/>
  <c r="AB1807" i="3" s="1"/>
  <c r="AD1807" i="3"/>
  <c r="AE1807" i="3" s="1"/>
  <c r="AF1807" i="3"/>
  <c r="AH1807" i="3"/>
  <c r="C1808" i="3"/>
  <c r="R1808" i="3"/>
  <c r="Q1808" i="3" s="1"/>
  <c r="V1808" i="3"/>
  <c r="U1808" i="3" s="1"/>
  <c r="AA1808" i="3"/>
  <c r="AB1808" i="3" s="1"/>
  <c r="AD1808" i="3"/>
  <c r="AE1808" i="3" s="1"/>
  <c r="A1809" i="3"/>
  <c r="C1809" i="3" s="1"/>
  <c r="Y1809" i="3"/>
  <c r="AG1809" i="3"/>
  <c r="AF1809" i="3" s="1"/>
  <c r="AI1809" i="3"/>
  <c r="AK1809" i="3"/>
  <c r="AL1809" i="3"/>
  <c r="AP1809" i="3"/>
  <c r="AR1809" i="3"/>
  <c r="AU1809" i="3" s="1"/>
  <c r="AX1809" i="3" s="1"/>
  <c r="AS1809" i="3"/>
  <c r="AV1809" i="3"/>
  <c r="AY1809" i="3"/>
  <c r="BA1809" i="3"/>
  <c r="BB1809" i="3"/>
  <c r="BD1809" i="3"/>
  <c r="BE1809" i="3"/>
  <c r="BG1809" i="3"/>
  <c r="BH1809" i="3"/>
  <c r="BJ1809" i="3"/>
  <c r="BK1809" i="3"/>
  <c r="BM1809" i="3"/>
  <c r="BN1809" i="3"/>
  <c r="BP1809" i="3"/>
  <c r="BQ1809" i="3"/>
  <c r="BS1809" i="3"/>
  <c r="BT1809" i="3"/>
  <c r="BV1809" i="3"/>
  <c r="BW1809" i="3"/>
  <c r="BY1809" i="3"/>
  <c r="CB1809" i="3"/>
  <c r="CC1809" i="3"/>
  <c r="CD1809" i="3"/>
  <c r="CE1809" i="3"/>
  <c r="CF1809" i="3"/>
  <c r="CG1809" i="3"/>
  <c r="C1810" i="3"/>
  <c r="R1810" i="3"/>
  <c r="Q1810" i="3" s="1"/>
  <c r="V1810" i="3"/>
  <c r="U1810" i="3" s="1"/>
  <c r="AA1810" i="3"/>
  <c r="AB1810" i="3" s="1"/>
  <c r="AD1810" i="3"/>
  <c r="AE1810" i="3" s="1"/>
  <c r="AF1810" i="3"/>
  <c r="AH1810" i="3"/>
  <c r="A1811" i="3"/>
  <c r="C1811" i="3" s="1"/>
  <c r="Y1811" i="3"/>
  <c r="AG1811" i="3"/>
  <c r="AF1811" i="3" s="1"/>
  <c r="AI1811" i="3"/>
  <c r="AJ1811" i="3"/>
  <c r="AK1811" i="3"/>
  <c r="AL1811" i="3"/>
  <c r="AP1811" i="3"/>
  <c r="AR1811" i="3"/>
  <c r="AU1811" i="3" s="1"/>
  <c r="AX1811" i="3" s="1"/>
  <c r="AS1811" i="3"/>
  <c r="AV1811" i="3"/>
  <c r="AY1811" i="3"/>
  <c r="BA1811" i="3"/>
  <c r="BB1811" i="3"/>
  <c r="BD1811" i="3"/>
  <c r="BE1811" i="3"/>
  <c r="BG1811" i="3"/>
  <c r="BH1811" i="3"/>
  <c r="BJ1811" i="3"/>
  <c r="BK1811" i="3"/>
  <c r="BM1811" i="3"/>
  <c r="BN1811" i="3"/>
  <c r="BP1811" i="3"/>
  <c r="BQ1811" i="3"/>
  <c r="BS1811" i="3"/>
  <c r="BT1811" i="3"/>
  <c r="BV1811" i="3"/>
  <c r="BW1811" i="3"/>
  <c r="BY1811" i="3"/>
  <c r="CB1811" i="3"/>
  <c r="CC1811" i="3"/>
  <c r="CD1811" i="3"/>
  <c r="CE1811" i="3"/>
  <c r="CF1811" i="3"/>
  <c r="CG1811" i="3"/>
  <c r="C1812" i="3"/>
  <c r="R1812" i="3"/>
  <c r="Q1812" i="3" s="1"/>
  <c r="V1812" i="3"/>
  <c r="U1812" i="3" s="1"/>
  <c r="AA1812" i="3"/>
  <c r="AB1812" i="3" s="1"/>
  <c r="AD1812" i="3"/>
  <c r="AE1812" i="3" s="1"/>
  <c r="AF1812" i="3"/>
  <c r="AH1812" i="3"/>
  <c r="C1813" i="3"/>
  <c r="R1813" i="3"/>
  <c r="Q1813" i="3" s="1"/>
  <c r="V1813" i="3"/>
  <c r="U1813" i="3" s="1"/>
  <c r="AA1813" i="3"/>
  <c r="AB1813" i="3" s="1"/>
  <c r="AD1813" i="3"/>
  <c r="AE1813" i="3" s="1"/>
  <c r="C1814" i="3"/>
  <c r="R1814" i="3"/>
  <c r="Q1814" i="3" s="1"/>
  <c r="V1814" i="3"/>
  <c r="U1814" i="3" s="1"/>
  <c r="AA1814" i="3"/>
  <c r="AB1814" i="3" s="1"/>
  <c r="AD1814" i="3"/>
  <c r="AE1814" i="3" s="1"/>
  <c r="C1815" i="3"/>
  <c r="R1815" i="3"/>
  <c r="Q1815" i="3" s="1"/>
  <c r="V1815" i="3"/>
  <c r="U1815" i="3" s="1"/>
  <c r="AA1815" i="3"/>
  <c r="AB1815" i="3" s="1"/>
  <c r="AD1815" i="3"/>
  <c r="AE1815" i="3" s="1"/>
  <c r="C1816" i="3"/>
  <c r="R1816" i="3"/>
  <c r="Q1816" i="3" s="1"/>
  <c r="V1816" i="3"/>
  <c r="U1816" i="3" s="1"/>
  <c r="AA1816" i="3"/>
  <c r="AB1816" i="3" s="1"/>
  <c r="AD1816" i="3"/>
  <c r="AE1816" i="3" s="1"/>
  <c r="C1817" i="3"/>
  <c r="R1817" i="3"/>
  <c r="Q1817" i="3" s="1"/>
  <c r="V1817" i="3"/>
  <c r="U1817" i="3" s="1"/>
  <c r="AA1817" i="3"/>
  <c r="AB1817" i="3" s="1"/>
  <c r="AD1817" i="3"/>
  <c r="AE1817" i="3" s="1"/>
  <c r="A1818" i="3"/>
  <c r="C1818" i="3" s="1"/>
  <c r="Y1818" i="3"/>
  <c r="AG1818" i="3"/>
  <c r="AF1818" i="3" s="1"/>
  <c r="AI1818" i="3"/>
  <c r="AK1818" i="3"/>
  <c r="AL1818" i="3"/>
  <c r="AP1818" i="3"/>
  <c r="AR1818" i="3"/>
  <c r="AU1818" i="3" s="1"/>
  <c r="AX1818" i="3" s="1"/>
  <c r="AS1818" i="3"/>
  <c r="AV1818" i="3"/>
  <c r="AY1818" i="3"/>
  <c r="BA1818" i="3"/>
  <c r="BB1818" i="3"/>
  <c r="BD1818" i="3"/>
  <c r="BE1818" i="3"/>
  <c r="BG1818" i="3"/>
  <c r="BH1818" i="3"/>
  <c r="BJ1818" i="3"/>
  <c r="BK1818" i="3"/>
  <c r="BM1818" i="3"/>
  <c r="BN1818" i="3"/>
  <c r="BP1818" i="3"/>
  <c r="BQ1818" i="3"/>
  <c r="BS1818" i="3"/>
  <c r="BT1818" i="3"/>
  <c r="BV1818" i="3"/>
  <c r="BW1818" i="3"/>
  <c r="BY1818" i="3"/>
  <c r="CB1818" i="3"/>
  <c r="CC1818" i="3"/>
  <c r="CD1818" i="3"/>
  <c r="CE1818" i="3"/>
  <c r="CF1818" i="3"/>
  <c r="CG1818" i="3"/>
  <c r="C1819" i="3"/>
  <c r="R1819" i="3"/>
  <c r="Q1819" i="3" s="1"/>
  <c r="V1819" i="3"/>
  <c r="U1819" i="3" s="1"/>
  <c r="AA1819" i="3"/>
  <c r="AB1819" i="3" s="1"/>
  <c r="AD1819" i="3"/>
  <c r="AE1819" i="3" s="1"/>
  <c r="AF1819" i="3"/>
  <c r="AH1819" i="3"/>
  <c r="A1820" i="3"/>
  <c r="C1820" i="3" s="1"/>
  <c r="Y1820" i="3"/>
  <c r="AG1820" i="3"/>
  <c r="AF1820" i="3" s="1"/>
  <c r="AI1820" i="3"/>
  <c r="AJ1820" i="3"/>
  <c r="AJ1818" i="3" s="1"/>
  <c r="AK1820" i="3"/>
  <c r="AL1820" i="3"/>
  <c r="C1821" i="3"/>
  <c r="R1821" i="3"/>
  <c r="Q1821" i="3" s="1"/>
  <c r="V1821" i="3"/>
  <c r="U1821" i="3" s="1"/>
  <c r="AA1821" i="3"/>
  <c r="AB1821" i="3" s="1"/>
  <c r="AD1821" i="3"/>
  <c r="AE1821" i="3" s="1"/>
  <c r="AF1821" i="3"/>
  <c r="AH1821" i="3"/>
  <c r="C1822" i="3"/>
  <c r="R1822" i="3"/>
  <c r="Q1822" i="3" s="1"/>
  <c r="V1822" i="3"/>
  <c r="U1822" i="3" s="1"/>
  <c r="AA1822" i="3"/>
  <c r="AB1822" i="3" s="1"/>
  <c r="AD1822" i="3"/>
  <c r="AE1822" i="3" s="1"/>
  <c r="C1823" i="3"/>
  <c r="R1823" i="3"/>
  <c r="Q1823" i="3" s="1"/>
  <c r="V1823" i="3"/>
  <c r="U1823" i="3" s="1"/>
  <c r="AA1823" i="3"/>
  <c r="AB1823" i="3" s="1"/>
  <c r="AD1823" i="3"/>
  <c r="AE1823" i="3" s="1"/>
  <c r="C1824" i="3"/>
  <c r="R1824" i="3"/>
  <c r="Q1824" i="3" s="1"/>
  <c r="V1824" i="3"/>
  <c r="U1824" i="3" s="1"/>
  <c r="AA1824" i="3"/>
  <c r="AB1824" i="3" s="1"/>
  <c r="AD1824" i="3"/>
  <c r="AE1824" i="3" s="1"/>
  <c r="C1825" i="3"/>
  <c r="R1825" i="3"/>
  <c r="Q1825" i="3" s="1"/>
  <c r="V1825" i="3"/>
  <c r="U1825" i="3" s="1"/>
  <c r="AA1825" i="3"/>
  <c r="AB1825" i="3" s="1"/>
  <c r="AD1825" i="3"/>
  <c r="AE1825" i="3" s="1"/>
  <c r="C1826" i="3"/>
  <c r="R1826" i="3"/>
  <c r="Q1826" i="3" s="1"/>
  <c r="V1826" i="3"/>
  <c r="U1826" i="3" s="1"/>
  <c r="AA1826" i="3"/>
  <c r="AB1826" i="3" s="1"/>
  <c r="AD1826" i="3"/>
  <c r="AE1826" i="3" s="1"/>
  <c r="A1827" i="3"/>
  <c r="C1827" i="3" s="1"/>
  <c r="Y1827" i="3"/>
  <c r="AG1827" i="3"/>
  <c r="AF1827" i="3" s="1"/>
  <c r="AI1827" i="3"/>
  <c r="AK1827" i="3"/>
  <c r="AL1827" i="3"/>
  <c r="AP1827" i="3"/>
  <c r="AR1827" i="3"/>
  <c r="AS1827" i="3"/>
  <c r="AV1827" i="3"/>
  <c r="AY1827" i="3"/>
  <c r="BA1827" i="3"/>
  <c r="BB1827" i="3"/>
  <c r="BD1827" i="3"/>
  <c r="BE1827" i="3"/>
  <c r="BG1827" i="3"/>
  <c r="BH1827" i="3"/>
  <c r="BJ1827" i="3"/>
  <c r="BK1827" i="3"/>
  <c r="BM1827" i="3"/>
  <c r="BN1827" i="3"/>
  <c r="BP1827" i="3"/>
  <c r="BQ1827" i="3"/>
  <c r="BS1827" i="3"/>
  <c r="BT1827" i="3"/>
  <c r="BV1827" i="3"/>
  <c r="BW1827" i="3"/>
  <c r="BY1827" i="3"/>
  <c r="CB1827" i="3"/>
  <c r="CC1827" i="3"/>
  <c r="CD1827" i="3"/>
  <c r="CE1827" i="3"/>
  <c r="CF1827" i="3"/>
  <c r="CG1827" i="3"/>
  <c r="C1828" i="3"/>
  <c r="R1828" i="3"/>
  <c r="Q1828" i="3" s="1"/>
  <c r="V1828" i="3"/>
  <c r="U1828" i="3" s="1"/>
  <c r="AA1828" i="3"/>
  <c r="AB1828" i="3" s="1"/>
  <c r="AD1828" i="3"/>
  <c r="AE1828" i="3" s="1"/>
  <c r="AF1828" i="3"/>
  <c r="AH1828" i="3"/>
  <c r="A1829" i="3"/>
  <c r="C1829" i="3" s="1"/>
  <c r="Y1829" i="3"/>
  <c r="AG1829" i="3"/>
  <c r="AF1829" i="3" s="1"/>
  <c r="AI1829" i="3"/>
  <c r="AK1829" i="3"/>
  <c r="AL1829" i="3"/>
  <c r="AP1829" i="3"/>
  <c r="AR1829" i="3"/>
  <c r="AU1829" i="3" s="1"/>
  <c r="AX1829" i="3" s="1"/>
  <c r="BA1829" i="3" s="1"/>
  <c r="BD1829" i="3" s="1"/>
  <c r="BG1829" i="3" s="1"/>
  <c r="BJ1829" i="3" s="1"/>
  <c r="BM1829" i="3" s="1"/>
  <c r="BP1829" i="3" s="1"/>
  <c r="AS1829" i="3"/>
  <c r="AV1829" i="3"/>
  <c r="AY1829" i="3"/>
  <c r="BB1829" i="3"/>
  <c r="BE1829" i="3"/>
  <c r="BH1829" i="3"/>
  <c r="BK1829" i="3"/>
  <c r="BN1829" i="3"/>
  <c r="BQ1829" i="3"/>
  <c r="BS1829" i="3"/>
  <c r="BT1829" i="3"/>
  <c r="BV1829" i="3"/>
  <c r="BW1829" i="3"/>
  <c r="BY1829" i="3"/>
  <c r="CB1829" i="3"/>
  <c r="CC1829" i="3"/>
  <c r="CD1829" i="3"/>
  <c r="CE1829" i="3"/>
  <c r="CF1829" i="3"/>
  <c r="CG1829" i="3"/>
  <c r="C1830" i="3"/>
  <c r="R1830" i="3"/>
  <c r="Q1830" i="3" s="1"/>
  <c r="V1830" i="3"/>
  <c r="U1830" i="3" s="1"/>
  <c r="AA1830" i="3"/>
  <c r="AB1830" i="3" s="1"/>
  <c r="AD1830" i="3"/>
  <c r="AE1830" i="3" s="1"/>
  <c r="AF1830" i="3"/>
  <c r="AH1830" i="3"/>
  <c r="A1831" i="3"/>
  <c r="C1831" i="3" s="1"/>
  <c r="Y1831" i="3"/>
  <c r="AG1831" i="3"/>
  <c r="AF1831" i="3" s="1"/>
  <c r="AI1831" i="3"/>
  <c r="AJ1831" i="3"/>
  <c r="AJ1829" i="3" s="1"/>
  <c r="AJ1827" i="3" s="1"/>
  <c r="AK1831" i="3"/>
  <c r="AL1831" i="3"/>
  <c r="AP1831" i="3"/>
  <c r="AR1831" i="3"/>
  <c r="AU1831" i="3" s="1"/>
  <c r="AX1831" i="3" s="1"/>
  <c r="BA1831" i="3" s="1"/>
  <c r="BD1831" i="3" s="1"/>
  <c r="AS1831" i="3"/>
  <c r="AV1831" i="3"/>
  <c r="AY1831" i="3"/>
  <c r="BB1831" i="3"/>
  <c r="BE1831" i="3"/>
  <c r="BG1831" i="3"/>
  <c r="BH1831" i="3"/>
  <c r="BJ1831" i="3"/>
  <c r="BK1831" i="3"/>
  <c r="BM1831" i="3"/>
  <c r="BN1831" i="3"/>
  <c r="BP1831" i="3"/>
  <c r="BQ1831" i="3"/>
  <c r="BS1831" i="3"/>
  <c r="BT1831" i="3"/>
  <c r="BV1831" i="3"/>
  <c r="BW1831" i="3"/>
  <c r="BY1831" i="3"/>
  <c r="CB1831" i="3"/>
  <c r="CC1831" i="3"/>
  <c r="CD1831" i="3"/>
  <c r="CE1831" i="3"/>
  <c r="CF1831" i="3"/>
  <c r="CG1831" i="3"/>
  <c r="C1832" i="3"/>
  <c r="R1832" i="3"/>
  <c r="Q1832" i="3" s="1"/>
  <c r="V1832" i="3"/>
  <c r="U1832" i="3" s="1"/>
  <c r="AA1832" i="3"/>
  <c r="AB1832" i="3" s="1"/>
  <c r="AD1832" i="3"/>
  <c r="AE1832" i="3" s="1"/>
  <c r="AF1832" i="3"/>
  <c r="AH1832" i="3"/>
  <c r="C1833" i="3"/>
  <c r="R1833" i="3"/>
  <c r="Q1833" i="3" s="1"/>
  <c r="V1833" i="3"/>
  <c r="U1833" i="3" s="1"/>
  <c r="AA1833" i="3"/>
  <c r="AB1833" i="3" s="1"/>
  <c r="AD1833" i="3"/>
  <c r="AE1833" i="3" s="1"/>
  <c r="C1834" i="3"/>
  <c r="R1834" i="3"/>
  <c r="Q1834" i="3" s="1"/>
  <c r="V1834" i="3"/>
  <c r="U1834" i="3" s="1"/>
  <c r="AA1834" i="3"/>
  <c r="AB1834" i="3" s="1"/>
  <c r="AD1834" i="3"/>
  <c r="AE1834" i="3" s="1"/>
  <c r="A1835" i="3"/>
  <c r="C1835" i="3" s="1"/>
  <c r="Y1835" i="3"/>
  <c r="AG1835" i="3"/>
  <c r="AF1835" i="3" s="1"/>
  <c r="AI1835" i="3"/>
  <c r="AK1835" i="3"/>
  <c r="AL1835" i="3"/>
  <c r="AP1835" i="3"/>
  <c r="AR1835" i="3"/>
  <c r="AU1835" i="3" s="1"/>
  <c r="AS1835" i="3"/>
  <c r="AV1835" i="3"/>
  <c r="AX1835" i="3"/>
  <c r="AY1835" i="3"/>
  <c r="BA1835" i="3"/>
  <c r="BB1835" i="3"/>
  <c r="BD1835" i="3"/>
  <c r="BE1835" i="3"/>
  <c r="BG1835" i="3"/>
  <c r="BH1835" i="3"/>
  <c r="BJ1835" i="3"/>
  <c r="BK1835" i="3"/>
  <c r="BM1835" i="3"/>
  <c r="BN1835" i="3"/>
  <c r="BP1835" i="3"/>
  <c r="BQ1835" i="3"/>
  <c r="BS1835" i="3"/>
  <c r="BT1835" i="3"/>
  <c r="BV1835" i="3"/>
  <c r="BW1835" i="3"/>
  <c r="BY1835" i="3"/>
  <c r="CB1835" i="3"/>
  <c r="CC1835" i="3"/>
  <c r="CD1835" i="3"/>
  <c r="CE1835" i="3"/>
  <c r="CF1835" i="3"/>
  <c r="CG1835" i="3"/>
  <c r="C1836" i="3"/>
  <c r="R1836" i="3"/>
  <c r="Q1836" i="3" s="1"/>
  <c r="V1836" i="3"/>
  <c r="U1836" i="3" s="1"/>
  <c r="AA1836" i="3"/>
  <c r="AB1836" i="3" s="1"/>
  <c r="AD1836" i="3"/>
  <c r="AE1836" i="3" s="1"/>
  <c r="AF1836" i="3"/>
  <c r="AH1836" i="3"/>
  <c r="A1837" i="3"/>
  <c r="C1837" i="3" s="1"/>
  <c r="Y1837" i="3"/>
  <c r="AG1837" i="3"/>
  <c r="AF1837" i="3" s="1"/>
  <c r="AI1837" i="3"/>
  <c r="AJ1837" i="3"/>
  <c r="AJ1835" i="3" s="1"/>
  <c r="AK1837" i="3"/>
  <c r="AL1837" i="3"/>
  <c r="AP1837" i="3"/>
  <c r="AR1837" i="3"/>
  <c r="AU1837" i="3" s="1"/>
  <c r="AX1837" i="3" s="1"/>
  <c r="BA1837" i="3" s="1"/>
  <c r="BD1837" i="3" s="1"/>
  <c r="BG1837" i="3" s="1"/>
  <c r="AS1837" i="3"/>
  <c r="AV1837" i="3"/>
  <c r="AY1837" i="3"/>
  <c r="BB1837" i="3"/>
  <c r="BE1837" i="3"/>
  <c r="BH1837" i="3"/>
  <c r="BJ1837" i="3"/>
  <c r="BK1837" i="3"/>
  <c r="BM1837" i="3"/>
  <c r="BN1837" i="3"/>
  <c r="BP1837" i="3"/>
  <c r="BQ1837" i="3"/>
  <c r="BS1837" i="3"/>
  <c r="BT1837" i="3"/>
  <c r="BV1837" i="3"/>
  <c r="BW1837" i="3"/>
  <c r="BY1837" i="3"/>
  <c r="CB1837" i="3"/>
  <c r="CC1837" i="3"/>
  <c r="CD1837" i="3"/>
  <c r="CE1837" i="3"/>
  <c r="CF1837" i="3"/>
  <c r="CG1837" i="3"/>
  <c r="C1838" i="3"/>
  <c r="R1838" i="3"/>
  <c r="Q1838" i="3" s="1"/>
  <c r="V1838" i="3"/>
  <c r="U1838" i="3" s="1"/>
  <c r="AA1838" i="3"/>
  <c r="AB1838" i="3" s="1"/>
  <c r="AD1838" i="3"/>
  <c r="AE1838" i="3" s="1"/>
  <c r="AF1838" i="3"/>
  <c r="AH1838" i="3"/>
  <c r="C1839" i="3"/>
  <c r="R1839" i="3"/>
  <c r="Q1839" i="3" s="1"/>
  <c r="V1839" i="3"/>
  <c r="U1839" i="3" s="1"/>
  <c r="AA1839" i="3"/>
  <c r="AB1839" i="3" s="1"/>
  <c r="AD1839" i="3"/>
  <c r="AE1839" i="3" s="1"/>
  <c r="C1840" i="3"/>
  <c r="R1840" i="3"/>
  <c r="Q1840" i="3" s="1"/>
  <c r="V1840" i="3"/>
  <c r="U1840" i="3" s="1"/>
  <c r="AA1840" i="3"/>
  <c r="AB1840" i="3" s="1"/>
  <c r="AD1840" i="3"/>
  <c r="AE1840" i="3" s="1"/>
  <c r="C1841" i="3"/>
  <c r="R1841" i="3"/>
  <c r="Q1841" i="3" s="1"/>
  <c r="V1841" i="3"/>
  <c r="U1841" i="3" s="1"/>
  <c r="AA1841" i="3"/>
  <c r="AB1841" i="3" s="1"/>
  <c r="AD1841" i="3"/>
  <c r="AE1841" i="3" s="1"/>
  <c r="C1842" i="3"/>
  <c r="R1842" i="3"/>
  <c r="Q1842" i="3" s="1"/>
  <c r="V1842" i="3"/>
  <c r="U1842" i="3" s="1"/>
  <c r="AA1842" i="3"/>
  <c r="AB1842" i="3" s="1"/>
  <c r="AD1842" i="3"/>
  <c r="AE1842" i="3" s="1"/>
  <c r="A1843" i="3"/>
  <c r="C1843" i="3" s="1"/>
  <c r="Y1843" i="3"/>
  <c r="AG1843" i="3"/>
  <c r="AF1843" i="3" s="1"/>
  <c r="AI1843" i="3"/>
  <c r="AK1843" i="3"/>
  <c r="AL1843" i="3"/>
  <c r="AP1843" i="3"/>
  <c r="AR1843" i="3"/>
  <c r="AU1843" i="3" s="1"/>
  <c r="AX1843" i="3" s="1"/>
  <c r="AS1843" i="3"/>
  <c r="AV1843" i="3"/>
  <c r="AY1843" i="3"/>
  <c r="BA1843" i="3"/>
  <c r="BB1843" i="3"/>
  <c r="BD1843" i="3"/>
  <c r="BE1843" i="3"/>
  <c r="BG1843" i="3"/>
  <c r="BH1843" i="3"/>
  <c r="BJ1843" i="3"/>
  <c r="BK1843" i="3"/>
  <c r="BM1843" i="3"/>
  <c r="BN1843" i="3"/>
  <c r="BP1843" i="3"/>
  <c r="BQ1843" i="3"/>
  <c r="BS1843" i="3"/>
  <c r="BT1843" i="3"/>
  <c r="BV1843" i="3"/>
  <c r="BW1843" i="3"/>
  <c r="BY1843" i="3"/>
  <c r="CB1843" i="3"/>
  <c r="CC1843" i="3"/>
  <c r="CD1843" i="3"/>
  <c r="CE1843" i="3"/>
  <c r="CF1843" i="3"/>
  <c r="CG1843" i="3"/>
  <c r="C1844" i="3"/>
  <c r="R1844" i="3"/>
  <c r="Q1844" i="3" s="1"/>
  <c r="V1844" i="3"/>
  <c r="U1844" i="3" s="1"/>
  <c r="AA1844" i="3"/>
  <c r="AB1844" i="3" s="1"/>
  <c r="AD1844" i="3"/>
  <c r="AE1844" i="3" s="1"/>
  <c r="AF1844" i="3"/>
  <c r="AH1844" i="3"/>
  <c r="A1845" i="3"/>
  <c r="C1845" i="3" s="1"/>
  <c r="Y1845" i="3"/>
  <c r="AG1845" i="3"/>
  <c r="AF1845" i="3" s="1"/>
  <c r="AI1845" i="3"/>
  <c r="AJ1845" i="3"/>
  <c r="AJ1843" i="3" s="1"/>
  <c r="AK1845" i="3"/>
  <c r="AL1845" i="3"/>
  <c r="AP1845" i="3"/>
  <c r="AR1845" i="3"/>
  <c r="AU1845" i="3" s="1"/>
  <c r="AX1845" i="3" s="1"/>
  <c r="AS1845" i="3"/>
  <c r="AV1845" i="3"/>
  <c r="AY1845" i="3"/>
  <c r="BA1845" i="3"/>
  <c r="BB1845" i="3"/>
  <c r="BD1845" i="3"/>
  <c r="BE1845" i="3"/>
  <c r="BG1845" i="3"/>
  <c r="BH1845" i="3"/>
  <c r="BJ1845" i="3"/>
  <c r="BK1845" i="3"/>
  <c r="BM1845" i="3"/>
  <c r="BN1845" i="3"/>
  <c r="BP1845" i="3"/>
  <c r="BQ1845" i="3"/>
  <c r="BS1845" i="3"/>
  <c r="BT1845" i="3"/>
  <c r="BV1845" i="3"/>
  <c r="BW1845" i="3"/>
  <c r="BY1845" i="3"/>
  <c r="CB1845" i="3"/>
  <c r="CC1845" i="3"/>
  <c r="CD1845" i="3"/>
  <c r="CE1845" i="3"/>
  <c r="CF1845" i="3"/>
  <c r="CG1845" i="3"/>
  <c r="C1846" i="3"/>
  <c r="R1846" i="3"/>
  <c r="Q1846" i="3" s="1"/>
  <c r="V1846" i="3"/>
  <c r="U1846" i="3" s="1"/>
  <c r="AA1846" i="3"/>
  <c r="AB1846" i="3" s="1"/>
  <c r="AD1846" i="3"/>
  <c r="AE1846" i="3" s="1"/>
  <c r="AF1846" i="3"/>
  <c r="AH1846" i="3"/>
  <c r="C1847" i="3"/>
  <c r="R1847" i="3"/>
  <c r="Q1847" i="3" s="1"/>
  <c r="V1847" i="3"/>
  <c r="U1847" i="3" s="1"/>
  <c r="AA1847" i="3"/>
  <c r="AB1847" i="3" s="1"/>
  <c r="AD1847" i="3"/>
  <c r="AE1847" i="3" s="1"/>
  <c r="A1848" i="3"/>
  <c r="C1848" i="3" s="1"/>
  <c r="Y1848" i="3"/>
  <c r="AG1848" i="3"/>
  <c r="AF1848" i="3" s="1"/>
  <c r="AI1848" i="3"/>
  <c r="AK1848" i="3"/>
  <c r="AL1848" i="3"/>
  <c r="AP1848" i="3"/>
  <c r="AR1848" i="3"/>
  <c r="AU1848" i="3" s="1"/>
  <c r="AX1848" i="3" s="1"/>
  <c r="AS1848" i="3"/>
  <c r="AV1848" i="3"/>
  <c r="AY1848" i="3"/>
  <c r="BA1848" i="3"/>
  <c r="BB1848" i="3"/>
  <c r="BD1848" i="3"/>
  <c r="BE1848" i="3"/>
  <c r="BG1848" i="3"/>
  <c r="BH1848" i="3"/>
  <c r="BJ1848" i="3"/>
  <c r="BK1848" i="3"/>
  <c r="BM1848" i="3"/>
  <c r="BN1848" i="3"/>
  <c r="BP1848" i="3"/>
  <c r="BQ1848" i="3"/>
  <c r="BS1848" i="3"/>
  <c r="BT1848" i="3"/>
  <c r="BV1848" i="3"/>
  <c r="BW1848" i="3"/>
  <c r="BY1848" i="3"/>
  <c r="CB1848" i="3"/>
  <c r="CC1848" i="3"/>
  <c r="CD1848" i="3"/>
  <c r="CE1848" i="3"/>
  <c r="CF1848" i="3"/>
  <c r="CG1848" i="3"/>
  <c r="C1849" i="3"/>
  <c r="R1849" i="3"/>
  <c r="Q1849" i="3" s="1"/>
  <c r="V1849" i="3"/>
  <c r="U1849" i="3" s="1"/>
  <c r="AA1849" i="3"/>
  <c r="AB1849" i="3" s="1"/>
  <c r="AD1849" i="3"/>
  <c r="AE1849" i="3" s="1"/>
  <c r="AF1849" i="3"/>
  <c r="AH1849" i="3"/>
  <c r="A1850" i="3"/>
  <c r="C1850" i="3" s="1"/>
  <c r="Y1850" i="3"/>
  <c r="AG1850" i="3"/>
  <c r="AF1850" i="3" s="1"/>
  <c r="AI1850" i="3"/>
  <c r="AJ1850" i="3"/>
  <c r="AJ1848" i="3" s="1"/>
  <c r="AK1850" i="3"/>
  <c r="AL1850" i="3"/>
  <c r="AP1850" i="3"/>
  <c r="AR1850" i="3"/>
  <c r="AU1850" i="3" s="1"/>
  <c r="AX1850" i="3" s="1"/>
  <c r="BA1850" i="3" s="1"/>
  <c r="BD1850" i="3" s="1"/>
  <c r="AS1850" i="3"/>
  <c r="AV1850" i="3"/>
  <c r="AY1850" i="3"/>
  <c r="BB1850" i="3"/>
  <c r="BE1850" i="3"/>
  <c r="BG1850" i="3"/>
  <c r="BH1850" i="3"/>
  <c r="BJ1850" i="3"/>
  <c r="BK1850" i="3"/>
  <c r="BM1850" i="3"/>
  <c r="BN1850" i="3"/>
  <c r="BP1850" i="3"/>
  <c r="BQ1850" i="3"/>
  <c r="BS1850" i="3"/>
  <c r="BT1850" i="3"/>
  <c r="BV1850" i="3"/>
  <c r="BW1850" i="3"/>
  <c r="BY1850" i="3"/>
  <c r="CB1850" i="3"/>
  <c r="CC1850" i="3"/>
  <c r="CD1850" i="3"/>
  <c r="CE1850" i="3"/>
  <c r="CF1850" i="3"/>
  <c r="CG1850" i="3"/>
  <c r="C1851" i="3"/>
  <c r="R1851" i="3"/>
  <c r="Q1851" i="3" s="1"/>
  <c r="V1851" i="3"/>
  <c r="U1851" i="3" s="1"/>
  <c r="AA1851" i="3"/>
  <c r="AB1851" i="3" s="1"/>
  <c r="AD1851" i="3"/>
  <c r="AE1851" i="3" s="1"/>
  <c r="AF1851" i="3"/>
  <c r="AH1851" i="3"/>
  <c r="C1852" i="3"/>
  <c r="R1852" i="3"/>
  <c r="Q1852" i="3" s="1"/>
  <c r="V1852" i="3"/>
  <c r="U1852" i="3" s="1"/>
  <c r="AA1852" i="3"/>
  <c r="AB1852" i="3" s="1"/>
  <c r="AD1852" i="3"/>
  <c r="AE1852" i="3" s="1"/>
  <c r="C1853" i="3"/>
  <c r="R1853" i="3"/>
  <c r="Q1853" i="3" s="1"/>
  <c r="V1853" i="3"/>
  <c r="U1853" i="3" s="1"/>
  <c r="AA1853" i="3"/>
  <c r="AB1853" i="3" s="1"/>
  <c r="AD1853" i="3"/>
  <c r="AE1853" i="3" s="1"/>
  <c r="C1854" i="3"/>
  <c r="R1854" i="3"/>
  <c r="Q1854" i="3" s="1"/>
  <c r="V1854" i="3"/>
  <c r="U1854" i="3" s="1"/>
  <c r="AA1854" i="3"/>
  <c r="AB1854" i="3" s="1"/>
  <c r="AD1854" i="3"/>
  <c r="AE1854" i="3" s="1"/>
  <c r="A1855" i="3"/>
  <c r="C1855" i="3" s="1"/>
  <c r="Y1855" i="3"/>
  <c r="AG1855" i="3"/>
  <c r="AF1855" i="3" s="1"/>
  <c r="AI1855" i="3"/>
  <c r="AK1855" i="3"/>
  <c r="AL1855" i="3"/>
  <c r="AP1855" i="3"/>
  <c r="AR1855" i="3"/>
  <c r="AU1855" i="3" s="1"/>
  <c r="AX1855" i="3" s="1"/>
  <c r="AS1855" i="3"/>
  <c r="AV1855" i="3"/>
  <c r="AY1855" i="3"/>
  <c r="BA1855" i="3"/>
  <c r="BB1855" i="3"/>
  <c r="BD1855" i="3"/>
  <c r="BE1855" i="3"/>
  <c r="BG1855" i="3"/>
  <c r="BH1855" i="3"/>
  <c r="BJ1855" i="3"/>
  <c r="BK1855" i="3"/>
  <c r="BM1855" i="3"/>
  <c r="BN1855" i="3"/>
  <c r="BP1855" i="3"/>
  <c r="BQ1855" i="3"/>
  <c r="BS1855" i="3"/>
  <c r="BT1855" i="3"/>
  <c r="BV1855" i="3"/>
  <c r="BW1855" i="3"/>
  <c r="BY1855" i="3"/>
  <c r="CB1855" i="3"/>
  <c r="CC1855" i="3"/>
  <c r="CD1855" i="3"/>
  <c r="CE1855" i="3"/>
  <c r="CF1855" i="3"/>
  <c r="CG1855" i="3"/>
  <c r="C1856" i="3"/>
  <c r="R1856" i="3"/>
  <c r="Q1856" i="3" s="1"/>
  <c r="V1856" i="3"/>
  <c r="U1856" i="3" s="1"/>
  <c r="AA1856" i="3"/>
  <c r="AB1856" i="3" s="1"/>
  <c r="AD1856" i="3"/>
  <c r="AE1856" i="3" s="1"/>
  <c r="AF1856" i="3"/>
  <c r="AH1856" i="3"/>
  <c r="A1857" i="3"/>
  <c r="C1857" i="3" s="1"/>
  <c r="Y1857" i="3"/>
  <c r="AG1857" i="3"/>
  <c r="AF1857" i="3" s="1"/>
  <c r="AI1857" i="3"/>
  <c r="AK1857" i="3"/>
  <c r="AL1857" i="3"/>
  <c r="AP1857" i="3"/>
  <c r="AR1857" i="3"/>
  <c r="AU1857" i="3" s="1"/>
  <c r="AX1857" i="3" s="1"/>
  <c r="AS1857" i="3"/>
  <c r="AV1857" i="3"/>
  <c r="AY1857" i="3"/>
  <c r="BA1857" i="3"/>
  <c r="BB1857" i="3"/>
  <c r="BD1857" i="3"/>
  <c r="BE1857" i="3"/>
  <c r="BG1857" i="3"/>
  <c r="BH1857" i="3"/>
  <c r="BJ1857" i="3"/>
  <c r="BK1857" i="3"/>
  <c r="BM1857" i="3"/>
  <c r="BN1857" i="3"/>
  <c r="BP1857" i="3"/>
  <c r="BQ1857" i="3"/>
  <c r="BS1857" i="3"/>
  <c r="BT1857" i="3"/>
  <c r="BV1857" i="3"/>
  <c r="BW1857" i="3"/>
  <c r="BY1857" i="3"/>
  <c r="CB1857" i="3"/>
  <c r="CC1857" i="3"/>
  <c r="CD1857" i="3"/>
  <c r="CE1857" i="3"/>
  <c r="CF1857" i="3"/>
  <c r="CG1857" i="3"/>
  <c r="C1858" i="3"/>
  <c r="R1858" i="3"/>
  <c r="Q1858" i="3" s="1"/>
  <c r="V1858" i="3"/>
  <c r="U1858" i="3" s="1"/>
  <c r="AA1858" i="3"/>
  <c r="AB1858" i="3" s="1"/>
  <c r="AD1858" i="3"/>
  <c r="AE1858" i="3" s="1"/>
  <c r="AF1858" i="3"/>
  <c r="AH1858" i="3"/>
  <c r="A1859" i="3"/>
  <c r="C1859" i="3" s="1"/>
  <c r="Y1859" i="3"/>
  <c r="AG1859" i="3"/>
  <c r="AF1859" i="3" s="1"/>
  <c r="AI1859" i="3"/>
  <c r="AK1859" i="3"/>
  <c r="AL1859" i="3"/>
  <c r="AP1859" i="3"/>
  <c r="AR1859" i="3"/>
  <c r="AU1859" i="3" s="1"/>
  <c r="AX1859" i="3" s="1"/>
  <c r="BA1859" i="3" s="1"/>
  <c r="AS1859" i="3"/>
  <c r="AV1859" i="3"/>
  <c r="AY1859" i="3"/>
  <c r="BB1859" i="3"/>
  <c r="BD1859" i="3"/>
  <c r="BE1859" i="3"/>
  <c r="BG1859" i="3"/>
  <c r="BH1859" i="3"/>
  <c r="BJ1859" i="3"/>
  <c r="BK1859" i="3"/>
  <c r="BM1859" i="3"/>
  <c r="BN1859" i="3"/>
  <c r="BP1859" i="3"/>
  <c r="BQ1859" i="3"/>
  <c r="BS1859" i="3"/>
  <c r="BT1859" i="3"/>
  <c r="BV1859" i="3"/>
  <c r="BW1859" i="3"/>
  <c r="BY1859" i="3"/>
  <c r="CB1859" i="3"/>
  <c r="CC1859" i="3"/>
  <c r="CD1859" i="3"/>
  <c r="CE1859" i="3"/>
  <c r="CF1859" i="3"/>
  <c r="CG1859" i="3"/>
  <c r="C1860" i="3"/>
  <c r="R1860" i="3"/>
  <c r="Q1860" i="3" s="1"/>
  <c r="V1860" i="3"/>
  <c r="U1860" i="3" s="1"/>
  <c r="AA1860" i="3"/>
  <c r="AB1860" i="3" s="1"/>
  <c r="AD1860" i="3"/>
  <c r="AE1860" i="3" s="1"/>
  <c r="AF1860" i="3"/>
  <c r="AH1860" i="3"/>
  <c r="A1861" i="3"/>
  <c r="C1861" i="3" s="1"/>
  <c r="Y1861" i="3"/>
  <c r="AG1861" i="3"/>
  <c r="AF1861" i="3" s="1"/>
  <c r="AI1861" i="3"/>
  <c r="AJ1861" i="3"/>
  <c r="AJ1859" i="3" s="1"/>
  <c r="AK1861" i="3"/>
  <c r="AL1861" i="3"/>
  <c r="C1862" i="3"/>
  <c r="R1862" i="3"/>
  <c r="Q1862" i="3" s="1"/>
  <c r="V1862" i="3"/>
  <c r="U1862" i="3" s="1"/>
  <c r="AA1862" i="3"/>
  <c r="AB1862" i="3" s="1"/>
  <c r="AD1862" i="3"/>
  <c r="AE1862" i="3" s="1"/>
  <c r="AF1862" i="3"/>
  <c r="AH1862" i="3"/>
  <c r="C1863" i="3"/>
  <c r="R1863" i="3"/>
  <c r="Q1863" i="3" s="1"/>
  <c r="V1863" i="3"/>
  <c r="U1863" i="3" s="1"/>
  <c r="AA1863" i="3"/>
  <c r="AB1863" i="3" s="1"/>
  <c r="AD1863" i="3"/>
  <c r="AE1863" i="3" s="1"/>
  <c r="C1864" i="3"/>
  <c r="R1864" i="3"/>
  <c r="Q1864" i="3" s="1"/>
  <c r="V1864" i="3"/>
  <c r="U1864" i="3" s="1"/>
  <c r="AA1864" i="3"/>
  <c r="AB1864" i="3" s="1"/>
  <c r="AD1864" i="3"/>
  <c r="AE1864" i="3" s="1"/>
  <c r="C1865" i="3"/>
  <c r="R1865" i="3"/>
  <c r="Q1865" i="3" s="1"/>
  <c r="V1865" i="3"/>
  <c r="U1865" i="3" s="1"/>
  <c r="AA1865" i="3"/>
  <c r="AB1865" i="3" s="1"/>
  <c r="AD1865" i="3"/>
  <c r="AE1865" i="3" s="1"/>
  <c r="A1866" i="3"/>
  <c r="C1866" i="3" s="1"/>
  <c r="Y1866" i="3"/>
  <c r="AG1866" i="3"/>
  <c r="AF1866" i="3" s="1"/>
  <c r="AI1866" i="3"/>
  <c r="AK1866" i="3"/>
  <c r="AL1866" i="3"/>
  <c r="AP1866" i="3"/>
  <c r="AR1866" i="3"/>
  <c r="AU1866" i="3" s="1"/>
  <c r="AX1866" i="3" s="1"/>
  <c r="AS1866" i="3"/>
  <c r="AV1866" i="3"/>
  <c r="AY1866" i="3"/>
  <c r="BA1866" i="3"/>
  <c r="BB1866" i="3"/>
  <c r="BD1866" i="3"/>
  <c r="BE1866" i="3"/>
  <c r="BG1866" i="3"/>
  <c r="BH1866" i="3"/>
  <c r="BJ1866" i="3"/>
  <c r="BK1866" i="3"/>
  <c r="BM1866" i="3"/>
  <c r="BN1866" i="3"/>
  <c r="BP1866" i="3"/>
  <c r="BQ1866" i="3"/>
  <c r="BS1866" i="3"/>
  <c r="BT1866" i="3"/>
  <c r="BV1866" i="3"/>
  <c r="BW1866" i="3"/>
  <c r="BY1866" i="3"/>
  <c r="CB1866" i="3"/>
  <c r="CC1866" i="3"/>
  <c r="CD1866" i="3"/>
  <c r="CE1866" i="3"/>
  <c r="CF1866" i="3"/>
  <c r="CG1866" i="3"/>
  <c r="C1867" i="3"/>
  <c r="R1867" i="3"/>
  <c r="Q1867" i="3" s="1"/>
  <c r="V1867" i="3"/>
  <c r="U1867" i="3" s="1"/>
  <c r="AA1867" i="3"/>
  <c r="AB1867" i="3" s="1"/>
  <c r="AD1867" i="3"/>
  <c r="AE1867" i="3" s="1"/>
  <c r="AF1867" i="3"/>
  <c r="AH1867" i="3"/>
  <c r="A1868" i="3"/>
  <c r="C1868" i="3" s="1"/>
  <c r="Y1868" i="3"/>
  <c r="AG1868" i="3"/>
  <c r="AF1868" i="3" s="1"/>
  <c r="AI1868" i="3"/>
  <c r="AJ1868" i="3"/>
  <c r="AJ1866" i="3" s="1"/>
  <c r="AK1868" i="3"/>
  <c r="AL1868" i="3"/>
  <c r="C1869" i="3"/>
  <c r="R1869" i="3"/>
  <c r="Q1869" i="3" s="1"/>
  <c r="V1869" i="3"/>
  <c r="U1869" i="3" s="1"/>
  <c r="AA1869" i="3"/>
  <c r="AB1869" i="3" s="1"/>
  <c r="AD1869" i="3"/>
  <c r="AE1869" i="3" s="1"/>
  <c r="AF1869" i="3"/>
  <c r="AH1869" i="3"/>
  <c r="C1870" i="3"/>
  <c r="R1870" i="3"/>
  <c r="Q1870" i="3" s="1"/>
  <c r="V1870" i="3"/>
  <c r="U1870" i="3" s="1"/>
  <c r="AA1870" i="3"/>
  <c r="AB1870" i="3" s="1"/>
  <c r="AD1870" i="3"/>
  <c r="AE1870" i="3" s="1"/>
  <c r="A1871" i="3"/>
  <c r="C1871" i="3" s="1"/>
  <c r="S1871" i="3"/>
  <c r="S1868" i="3" s="1"/>
  <c r="S1866" i="3" s="1"/>
  <c r="S1861" i="3" s="1"/>
  <c r="S1859" i="3" s="1"/>
  <c r="S1857" i="3" s="1"/>
  <c r="S1855" i="3" s="1"/>
  <c r="S1850" i="3" s="1"/>
  <c r="S1848" i="3" s="1"/>
  <c r="S1845" i="3" s="1"/>
  <c r="S1843" i="3" s="1"/>
  <c r="S1837" i="3" s="1"/>
  <c r="S1835" i="3" s="1"/>
  <c r="S1831" i="3" s="1"/>
  <c r="S1829" i="3" s="1"/>
  <c r="S1827" i="3" s="1"/>
  <c r="S1820" i="3" s="1"/>
  <c r="S1818" i="3" s="1"/>
  <c r="S1811" i="3" s="1"/>
  <c r="S1809" i="3" s="1"/>
  <c r="S1806" i="3" s="1"/>
  <c r="S1804" i="3" s="1"/>
  <c r="T1871" i="3"/>
  <c r="T1868" i="3" s="1"/>
  <c r="T1866" i="3" s="1"/>
  <c r="T1861" i="3" s="1"/>
  <c r="T1859" i="3" s="1"/>
  <c r="T1857" i="3" s="1"/>
  <c r="T1855" i="3" s="1"/>
  <c r="T1850" i="3" s="1"/>
  <c r="T1848" i="3" s="1"/>
  <c r="T1845" i="3" s="1"/>
  <c r="T1843" i="3" s="1"/>
  <c r="T1837" i="3" s="1"/>
  <c r="T1835" i="3" s="1"/>
  <c r="T1831" i="3" s="1"/>
  <c r="T1829" i="3" s="1"/>
  <c r="T1827" i="3" s="1"/>
  <c r="T1820" i="3" s="1"/>
  <c r="T1818" i="3" s="1"/>
  <c r="T1811" i="3" s="1"/>
  <c r="T1809" i="3" s="1"/>
  <c r="T1806" i="3" s="1"/>
  <c r="T1804" i="3" s="1"/>
  <c r="T1802" i="3" s="1"/>
  <c r="W1871" i="3"/>
  <c r="W1868" i="3" s="1"/>
  <c r="W1866" i="3" s="1"/>
  <c r="W1861" i="3" s="1"/>
  <c r="W1859" i="3" s="1"/>
  <c r="W1857" i="3" s="1"/>
  <c r="W1855" i="3" s="1"/>
  <c r="W1850" i="3" s="1"/>
  <c r="W1848" i="3" s="1"/>
  <c r="W1845" i="3" s="1"/>
  <c r="W1843" i="3" s="1"/>
  <c r="W1837" i="3" s="1"/>
  <c r="W1835" i="3" s="1"/>
  <c r="W1831" i="3" s="1"/>
  <c r="W1829" i="3" s="1"/>
  <c r="W1827" i="3" s="1"/>
  <c r="W1820" i="3" s="1"/>
  <c r="W1818" i="3" s="1"/>
  <c r="W1811" i="3" s="1"/>
  <c r="W1809" i="3" s="1"/>
  <c r="W1806" i="3" s="1"/>
  <c r="W1804" i="3" s="1"/>
  <c r="W1802" i="3" s="1"/>
  <c r="X1871" i="3"/>
  <c r="X1868" i="3" s="1"/>
  <c r="X1866" i="3" s="1"/>
  <c r="X1861" i="3" s="1"/>
  <c r="X1859" i="3" s="1"/>
  <c r="X1857" i="3" s="1"/>
  <c r="X1855" i="3" s="1"/>
  <c r="X1850" i="3" s="1"/>
  <c r="X1848" i="3" s="1"/>
  <c r="X1845" i="3" s="1"/>
  <c r="X1843" i="3" s="1"/>
  <c r="X1837" i="3" s="1"/>
  <c r="X1835" i="3" s="1"/>
  <c r="X1831" i="3" s="1"/>
  <c r="X1829" i="3" s="1"/>
  <c r="X1827" i="3" s="1"/>
  <c r="X1820" i="3" s="1"/>
  <c r="X1818" i="3" s="1"/>
  <c r="X1811" i="3" s="1"/>
  <c r="X1809" i="3" s="1"/>
  <c r="X1806" i="3" s="1"/>
  <c r="X1804" i="3" s="1"/>
  <c r="X1802" i="3" s="1"/>
  <c r="Y1871" i="3"/>
  <c r="Z1871" i="3"/>
  <c r="Z1868" i="3" s="1"/>
  <c r="Z1866" i="3" s="1"/>
  <c r="Z1861" i="3" s="1"/>
  <c r="Z1859" i="3" s="1"/>
  <c r="Z1857" i="3" s="1"/>
  <c r="Z1855" i="3" s="1"/>
  <c r="Z1850" i="3" s="1"/>
  <c r="Z1848" i="3" s="1"/>
  <c r="Z1845" i="3" s="1"/>
  <c r="Z1843" i="3" s="1"/>
  <c r="Z1837" i="3" s="1"/>
  <c r="Z1835" i="3" s="1"/>
  <c r="Z1831" i="3" s="1"/>
  <c r="Z1829" i="3" s="1"/>
  <c r="Z1827" i="3" s="1"/>
  <c r="Z1820" i="3" s="1"/>
  <c r="Z1818" i="3" s="1"/>
  <c r="Z1811" i="3" s="1"/>
  <c r="Z1809" i="3" s="1"/>
  <c r="Z1806" i="3" s="1"/>
  <c r="Z1804" i="3" s="1"/>
  <c r="Z1802" i="3" s="1"/>
  <c r="AC1871" i="3"/>
  <c r="AC1868" i="3" s="1"/>
  <c r="AC1866" i="3" s="1"/>
  <c r="AC1861" i="3" s="1"/>
  <c r="AC1859" i="3" s="1"/>
  <c r="AC1857" i="3" s="1"/>
  <c r="AC1855" i="3" s="1"/>
  <c r="AC1850" i="3" s="1"/>
  <c r="AC1848" i="3" s="1"/>
  <c r="AC1845" i="3" s="1"/>
  <c r="AC1843" i="3" s="1"/>
  <c r="AC1837" i="3" s="1"/>
  <c r="AC1835" i="3" s="1"/>
  <c r="AC1831" i="3" s="1"/>
  <c r="AC1829" i="3" s="1"/>
  <c r="AC1827" i="3" s="1"/>
  <c r="AC1820" i="3" s="1"/>
  <c r="AC1818" i="3" s="1"/>
  <c r="AC1811" i="3" s="1"/>
  <c r="AC1809" i="3" s="1"/>
  <c r="AC1806" i="3" s="1"/>
  <c r="AC1804" i="3" s="1"/>
  <c r="AC1802" i="3" s="1"/>
  <c r="AG1871" i="3"/>
  <c r="AF1871" i="3" s="1"/>
  <c r="AI1871" i="3"/>
  <c r="AJ1871" i="3"/>
  <c r="AK1871" i="3"/>
  <c r="AL1871" i="3"/>
  <c r="AP1871" i="3"/>
  <c r="AR1871" i="3"/>
  <c r="AU1871" i="3" s="1"/>
  <c r="AX1871" i="3" s="1"/>
  <c r="BA1871" i="3" s="1"/>
  <c r="BD1871" i="3" s="1"/>
  <c r="AS1871" i="3"/>
  <c r="AV1871" i="3"/>
  <c r="AY1871" i="3"/>
  <c r="BB1871" i="3"/>
  <c r="BE1871" i="3"/>
  <c r="BG1871" i="3"/>
  <c r="BH1871" i="3"/>
  <c r="BJ1871" i="3"/>
  <c r="BK1871" i="3"/>
  <c r="BM1871" i="3"/>
  <c r="BN1871" i="3"/>
  <c r="BP1871" i="3"/>
  <c r="BQ1871" i="3"/>
  <c r="BS1871" i="3"/>
  <c r="BT1871" i="3"/>
  <c r="BV1871" i="3"/>
  <c r="BW1871" i="3"/>
  <c r="BY1871" i="3"/>
  <c r="CB1871" i="3"/>
  <c r="CC1871" i="3"/>
  <c r="CD1871" i="3"/>
  <c r="CE1871" i="3"/>
  <c r="CF1871" i="3"/>
  <c r="CG1871" i="3"/>
  <c r="C1872" i="3"/>
  <c r="R1872" i="3"/>
  <c r="Q1872" i="3" s="1"/>
  <c r="V1872" i="3"/>
  <c r="U1872" i="3" s="1"/>
  <c r="AA1872" i="3"/>
  <c r="AB1872" i="3" s="1"/>
  <c r="AD1872" i="3"/>
  <c r="AE1872" i="3" s="1"/>
  <c r="AF1872" i="3"/>
  <c r="AH1872" i="3"/>
  <c r="C1873" i="3"/>
  <c r="R1873" i="3"/>
  <c r="Q1873" i="3" s="1"/>
  <c r="V1873" i="3"/>
  <c r="U1873" i="3" s="1"/>
  <c r="AA1873" i="3"/>
  <c r="AB1873" i="3" s="1"/>
  <c r="AD1873" i="3"/>
  <c r="AE1873" i="3" s="1"/>
  <c r="C1874" i="3"/>
  <c r="R1874" i="3"/>
  <c r="Q1874" i="3" s="1"/>
  <c r="V1874" i="3"/>
  <c r="U1874" i="3" s="1"/>
  <c r="AA1874" i="3"/>
  <c r="AB1874" i="3" s="1"/>
  <c r="AD1874" i="3"/>
  <c r="AE1874" i="3" s="1"/>
  <c r="C1875" i="3"/>
  <c r="R1875" i="3"/>
  <c r="Q1875" i="3" s="1"/>
  <c r="V1875" i="3"/>
  <c r="U1875" i="3" s="1"/>
  <c r="AA1875" i="3"/>
  <c r="AB1875" i="3" s="1"/>
  <c r="AD1875" i="3"/>
  <c r="AE1875" i="3" s="1"/>
  <c r="C1876" i="3"/>
  <c r="AG1877" i="3"/>
  <c r="AF1877" i="3" s="1"/>
  <c r="AI1877" i="3"/>
  <c r="AK1877" i="3"/>
  <c r="AA1878" i="3"/>
  <c r="AF1878" i="3"/>
  <c r="AH1878" i="3"/>
  <c r="AN1878" i="3"/>
  <c r="BI1878" i="3"/>
  <c r="A1879" i="3"/>
  <c r="C1879" i="3" s="1"/>
  <c r="Y1879" i="3"/>
  <c r="AG1879" i="3"/>
  <c r="AF1879" i="3" s="1"/>
  <c r="AI1879" i="3"/>
  <c r="AJ1879" i="3"/>
  <c r="AJ1877" i="3" s="1"/>
  <c r="AK1879" i="3"/>
  <c r="AL1879" i="3"/>
  <c r="AP1879" i="3"/>
  <c r="AR1879" i="3"/>
  <c r="AU1879" i="3" s="1"/>
  <c r="AX1879" i="3" s="1"/>
  <c r="AS1879" i="3"/>
  <c r="AV1879" i="3"/>
  <c r="AY1879" i="3"/>
  <c r="BA1879" i="3"/>
  <c r="BB1879" i="3"/>
  <c r="BD1879" i="3"/>
  <c r="BE1879" i="3"/>
  <c r="BG1879" i="3"/>
  <c r="BH1879" i="3"/>
  <c r="BJ1879" i="3"/>
  <c r="BK1879" i="3"/>
  <c r="BM1879" i="3"/>
  <c r="BN1879" i="3"/>
  <c r="BP1879" i="3"/>
  <c r="BQ1879" i="3"/>
  <c r="BS1879" i="3"/>
  <c r="BT1879" i="3"/>
  <c r="BV1879" i="3"/>
  <c r="BW1879" i="3"/>
  <c r="BY1879" i="3"/>
  <c r="CB1879" i="3"/>
  <c r="CC1879" i="3"/>
  <c r="CD1879" i="3"/>
  <c r="CE1879" i="3"/>
  <c r="CF1879" i="3"/>
  <c r="CG1879" i="3"/>
  <c r="C1880" i="3"/>
  <c r="R1880" i="3"/>
  <c r="Q1880" i="3" s="1"/>
  <c r="V1880" i="3"/>
  <c r="U1880" i="3" s="1"/>
  <c r="AA1880" i="3"/>
  <c r="AB1880" i="3" s="1"/>
  <c r="AD1880" i="3"/>
  <c r="AE1880" i="3" s="1"/>
  <c r="AF1880" i="3"/>
  <c r="AH1880" i="3"/>
  <c r="C1881" i="3"/>
  <c r="R1881" i="3"/>
  <c r="Q1881" i="3" s="1"/>
  <c r="V1881" i="3"/>
  <c r="U1881" i="3" s="1"/>
  <c r="AA1881" i="3"/>
  <c r="AB1881" i="3" s="1"/>
  <c r="AD1881" i="3"/>
  <c r="AE1881" i="3" s="1"/>
  <c r="C1882" i="3"/>
  <c r="R1882" i="3"/>
  <c r="Q1882" i="3" s="1"/>
  <c r="V1882" i="3"/>
  <c r="U1882" i="3" s="1"/>
  <c r="AA1882" i="3"/>
  <c r="AB1882" i="3" s="1"/>
  <c r="AD1882" i="3"/>
  <c r="AE1882" i="3" s="1"/>
  <c r="A1883" i="3"/>
  <c r="C1883" i="3" s="1"/>
  <c r="Y1883" i="3"/>
  <c r="AG1883" i="3"/>
  <c r="AF1883" i="3" s="1"/>
  <c r="AI1883" i="3"/>
  <c r="AJ1883" i="3"/>
  <c r="AK1883" i="3"/>
  <c r="AL1883" i="3"/>
  <c r="AP1883" i="3"/>
  <c r="AR1883" i="3"/>
  <c r="AU1883" i="3" s="1"/>
  <c r="AX1883" i="3" s="1"/>
  <c r="BA1883" i="3" s="1"/>
  <c r="BD1883" i="3" s="1"/>
  <c r="AS1883" i="3"/>
  <c r="AV1883" i="3"/>
  <c r="AY1883" i="3"/>
  <c r="BB1883" i="3"/>
  <c r="BE1883" i="3"/>
  <c r="BG1883" i="3"/>
  <c r="BH1883" i="3"/>
  <c r="BJ1883" i="3"/>
  <c r="BK1883" i="3"/>
  <c r="BM1883" i="3"/>
  <c r="BN1883" i="3"/>
  <c r="BP1883" i="3"/>
  <c r="BQ1883" i="3"/>
  <c r="BS1883" i="3"/>
  <c r="BT1883" i="3"/>
  <c r="BV1883" i="3"/>
  <c r="BW1883" i="3"/>
  <c r="BY1883" i="3"/>
  <c r="CB1883" i="3"/>
  <c r="CC1883" i="3"/>
  <c r="CD1883" i="3"/>
  <c r="CE1883" i="3"/>
  <c r="CF1883" i="3"/>
  <c r="CG1883" i="3"/>
  <c r="C1884" i="3"/>
  <c r="R1884" i="3"/>
  <c r="Q1884" i="3" s="1"/>
  <c r="V1884" i="3"/>
  <c r="U1884" i="3" s="1"/>
  <c r="AA1884" i="3"/>
  <c r="AB1884" i="3" s="1"/>
  <c r="AD1884" i="3"/>
  <c r="AE1884" i="3" s="1"/>
  <c r="AF1884" i="3"/>
  <c r="AH1884" i="3"/>
  <c r="C1885" i="3"/>
  <c r="R1885" i="3"/>
  <c r="Q1885" i="3" s="1"/>
  <c r="V1885" i="3"/>
  <c r="U1885" i="3" s="1"/>
  <c r="AA1885" i="3"/>
  <c r="AB1885" i="3" s="1"/>
  <c r="AD1885" i="3"/>
  <c r="AE1885" i="3" s="1"/>
  <c r="C1886" i="3"/>
  <c r="R1886" i="3"/>
  <c r="Q1886" i="3" s="1"/>
  <c r="V1886" i="3"/>
  <c r="U1886" i="3" s="1"/>
  <c r="AA1886" i="3"/>
  <c r="AB1886" i="3" s="1"/>
  <c r="AD1886" i="3"/>
  <c r="AE1886" i="3" s="1"/>
  <c r="C1887" i="3"/>
  <c r="R1887" i="3"/>
  <c r="Q1887" i="3" s="1"/>
  <c r="V1887" i="3"/>
  <c r="U1887" i="3" s="1"/>
  <c r="AA1887" i="3"/>
  <c r="AB1887" i="3" s="1"/>
  <c r="AD1887" i="3"/>
  <c r="AE1887" i="3" s="1"/>
  <c r="A1888" i="3"/>
  <c r="C1888" i="3" s="1"/>
  <c r="Y1888" i="3"/>
  <c r="AG1888" i="3"/>
  <c r="AF1888" i="3" s="1"/>
  <c r="AI1888" i="3"/>
  <c r="AK1888" i="3"/>
  <c r="AL1888" i="3"/>
  <c r="AP1888" i="3"/>
  <c r="AR1888" i="3"/>
  <c r="AU1888" i="3" s="1"/>
  <c r="AX1888" i="3" s="1"/>
  <c r="AS1888" i="3"/>
  <c r="AV1888" i="3"/>
  <c r="AY1888" i="3"/>
  <c r="BA1888" i="3"/>
  <c r="BB1888" i="3"/>
  <c r="BD1888" i="3"/>
  <c r="BE1888" i="3"/>
  <c r="BG1888" i="3"/>
  <c r="BH1888" i="3"/>
  <c r="BJ1888" i="3"/>
  <c r="BK1888" i="3"/>
  <c r="BM1888" i="3"/>
  <c r="BN1888" i="3"/>
  <c r="BP1888" i="3"/>
  <c r="BQ1888" i="3"/>
  <c r="BS1888" i="3"/>
  <c r="BT1888" i="3"/>
  <c r="BV1888" i="3"/>
  <c r="BW1888" i="3"/>
  <c r="BY1888" i="3"/>
  <c r="CB1888" i="3"/>
  <c r="CC1888" i="3"/>
  <c r="CD1888" i="3"/>
  <c r="CE1888" i="3"/>
  <c r="CF1888" i="3"/>
  <c r="CG1888" i="3"/>
  <c r="C1889" i="3"/>
  <c r="R1889" i="3"/>
  <c r="Q1889" i="3" s="1"/>
  <c r="V1889" i="3"/>
  <c r="U1889" i="3" s="1"/>
  <c r="AA1889" i="3"/>
  <c r="AB1889" i="3" s="1"/>
  <c r="AD1889" i="3"/>
  <c r="AE1889" i="3" s="1"/>
  <c r="AF1889" i="3"/>
  <c r="AH1889" i="3"/>
  <c r="A1890" i="3"/>
  <c r="C1890" i="3" s="1"/>
  <c r="Y1890" i="3"/>
  <c r="AG1890" i="3"/>
  <c r="AF1890" i="3" s="1"/>
  <c r="AI1890" i="3"/>
  <c r="AK1890" i="3"/>
  <c r="AL1890" i="3"/>
  <c r="AP1890" i="3"/>
  <c r="AR1890" i="3"/>
  <c r="AU1890" i="3" s="1"/>
  <c r="AX1890" i="3" s="1"/>
  <c r="AS1890" i="3"/>
  <c r="AV1890" i="3"/>
  <c r="AY1890" i="3"/>
  <c r="BA1890" i="3"/>
  <c r="BB1890" i="3"/>
  <c r="BD1890" i="3"/>
  <c r="BE1890" i="3"/>
  <c r="BG1890" i="3"/>
  <c r="BH1890" i="3"/>
  <c r="BJ1890" i="3"/>
  <c r="BK1890" i="3"/>
  <c r="BM1890" i="3"/>
  <c r="BN1890" i="3"/>
  <c r="BP1890" i="3"/>
  <c r="BQ1890" i="3"/>
  <c r="BS1890" i="3"/>
  <c r="BT1890" i="3"/>
  <c r="BV1890" i="3"/>
  <c r="BW1890" i="3"/>
  <c r="BY1890" i="3"/>
  <c r="CB1890" i="3"/>
  <c r="CC1890" i="3"/>
  <c r="CD1890" i="3"/>
  <c r="CE1890" i="3"/>
  <c r="CF1890" i="3"/>
  <c r="CG1890" i="3"/>
  <c r="C1891" i="3"/>
  <c r="R1891" i="3"/>
  <c r="Q1891" i="3" s="1"/>
  <c r="V1891" i="3"/>
  <c r="U1891" i="3" s="1"/>
  <c r="AA1891" i="3"/>
  <c r="AB1891" i="3" s="1"/>
  <c r="AD1891" i="3"/>
  <c r="AE1891" i="3" s="1"/>
  <c r="AF1891" i="3"/>
  <c r="AH1891" i="3"/>
  <c r="A1892" i="3"/>
  <c r="C1892" i="3" s="1"/>
  <c r="Y1892" i="3"/>
  <c r="AG1892" i="3"/>
  <c r="AF1892" i="3" s="1"/>
  <c r="AI1892" i="3"/>
  <c r="AK1892" i="3"/>
  <c r="AL1892" i="3"/>
  <c r="AP1892" i="3"/>
  <c r="AR1892" i="3"/>
  <c r="AU1892" i="3" s="1"/>
  <c r="AX1892" i="3" s="1"/>
  <c r="BA1892" i="3" s="1"/>
  <c r="BD1892" i="3" s="1"/>
  <c r="BG1892" i="3" s="1"/>
  <c r="BJ1892" i="3" s="1"/>
  <c r="BM1892" i="3" s="1"/>
  <c r="BP1892" i="3" s="1"/>
  <c r="AS1892" i="3"/>
  <c r="AV1892" i="3"/>
  <c r="AY1892" i="3"/>
  <c r="BB1892" i="3"/>
  <c r="BE1892" i="3"/>
  <c r="BH1892" i="3"/>
  <c r="BK1892" i="3"/>
  <c r="BN1892" i="3"/>
  <c r="BQ1892" i="3"/>
  <c r="BS1892" i="3"/>
  <c r="BT1892" i="3"/>
  <c r="BV1892" i="3"/>
  <c r="BW1892" i="3"/>
  <c r="BY1892" i="3"/>
  <c r="CB1892" i="3"/>
  <c r="CC1892" i="3"/>
  <c r="CD1892" i="3"/>
  <c r="CE1892" i="3"/>
  <c r="CF1892" i="3"/>
  <c r="CG1892" i="3"/>
  <c r="C1893" i="3"/>
  <c r="R1893" i="3"/>
  <c r="Q1893" i="3" s="1"/>
  <c r="V1893" i="3"/>
  <c r="U1893" i="3" s="1"/>
  <c r="AA1893" i="3"/>
  <c r="AB1893" i="3" s="1"/>
  <c r="AD1893" i="3"/>
  <c r="AE1893" i="3" s="1"/>
  <c r="AF1893" i="3"/>
  <c r="AH1893" i="3"/>
  <c r="A1894" i="3"/>
  <c r="C1894" i="3" s="1"/>
  <c r="Y1894" i="3"/>
  <c r="AG1894" i="3"/>
  <c r="AF1894" i="3" s="1"/>
  <c r="AI1894" i="3"/>
  <c r="AJ1894" i="3"/>
  <c r="AJ1892" i="3" s="1"/>
  <c r="AJ1890" i="3" s="1"/>
  <c r="AJ1888" i="3" s="1"/>
  <c r="AK1894" i="3"/>
  <c r="AL1894" i="3"/>
  <c r="AP1894" i="3"/>
  <c r="AR1894" i="3"/>
  <c r="AU1894" i="3" s="1"/>
  <c r="AX1894" i="3" s="1"/>
  <c r="AS1894" i="3"/>
  <c r="AV1894" i="3"/>
  <c r="AY1894" i="3"/>
  <c r="BA1894" i="3"/>
  <c r="BB1894" i="3"/>
  <c r="BD1894" i="3"/>
  <c r="BE1894" i="3"/>
  <c r="BG1894" i="3"/>
  <c r="BH1894" i="3"/>
  <c r="BJ1894" i="3"/>
  <c r="BK1894" i="3"/>
  <c r="BM1894" i="3"/>
  <c r="BN1894" i="3"/>
  <c r="BP1894" i="3"/>
  <c r="BQ1894" i="3"/>
  <c r="BS1894" i="3"/>
  <c r="BT1894" i="3"/>
  <c r="BV1894" i="3"/>
  <c r="BW1894" i="3"/>
  <c r="BY1894" i="3"/>
  <c r="CB1894" i="3"/>
  <c r="CC1894" i="3"/>
  <c r="CD1894" i="3"/>
  <c r="CE1894" i="3"/>
  <c r="CF1894" i="3"/>
  <c r="CG1894" i="3"/>
  <c r="C1895" i="3"/>
  <c r="R1895" i="3"/>
  <c r="Q1895" i="3" s="1"/>
  <c r="V1895" i="3"/>
  <c r="U1895" i="3" s="1"/>
  <c r="AA1895" i="3"/>
  <c r="AB1895" i="3" s="1"/>
  <c r="AD1895" i="3"/>
  <c r="AE1895" i="3" s="1"/>
  <c r="AF1895" i="3"/>
  <c r="AH1895" i="3"/>
  <c r="C1896" i="3"/>
  <c r="R1896" i="3"/>
  <c r="Q1896" i="3" s="1"/>
  <c r="V1896" i="3"/>
  <c r="U1896" i="3" s="1"/>
  <c r="AA1896" i="3"/>
  <c r="AB1896" i="3" s="1"/>
  <c r="AD1896" i="3"/>
  <c r="AE1896" i="3" s="1"/>
  <c r="C1897" i="3"/>
  <c r="R1897" i="3"/>
  <c r="Q1897" i="3" s="1"/>
  <c r="V1897" i="3"/>
  <c r="U1897" i="3" s="1"/>
  <c r="AA1897" i="3"/>
  <c r="AB1897" i="3" s="1"/>
  <c r="AD1897" i="3"/>
  <c r="AE1897" i="3" s="1"/>
  <c r="A1898" i="3"/>
  <c r="C1898" i="3" s="1"/>
  <c r="Y1898" i="3"/>
  <c r="AG1898" i="3"/>
  <c r="AF1898" i="3" s="1"/>
  <c r="AI1898" i="3"/>
  <c r="AJ1898" i="3"/>
  <c r="AK1898" i="3"/>
  <c r="AL1898" i="3"/>
  <c r="AP1898" i="3"/>
  <c r="AR1898" i="3"/>
  <c r="AS1898" i="3"/>
  <c r="AU1898" i="3"/>
  <c r="AV1898" i="3"/>
  <c r="AX1898" i="3"/>
  <c r="AY1898" i="3"/>
  <c r="BA1898" i="3"/>
  <c r="BB1898" i="3"/>
  <c r="BD1898" i="3"/>
  <c r="BE1898" i="3"/>
  <c r="BG1898" i="3"/>
  <c r="BH1898" i="3"/>
  <c r="BJ1898" i="3"/>
  <c r="BK1898" i="3"/>
  <c r="BM1898" i="3"/>
  <c r="BN1898" i="3"/>
  <c r="BP1898" i="3"/>
  <c r="BQ1898" i="3"/>
  <c r="BS1898" i="3"/>
  <c r="BT1898" i="3"/>
  <c r="BV1898" i="3"/>
  <c r="BW1898" i="3"/>
  <c r="BY1898" i="3"/>
  <c r="CB1898" i="3"/>
  <c r="CC1898" i="3"/>
  <c r="CD1898" i="3"/>
  <c r="CE1898" i="3"/>
  <c r="CF1898" i="3"/>
  <c r="CG1898" i="3"/>
  <c r="C1899" i="3"/>
  <c r="R1899" i="3"/>
  <c r="Q1899" i="3" s="1"/>
  <c r="V1899" i="3"/>
  <c r="U1899" i="3" s="1"/>
  <c r="AA1899" i="3"/>
  <c r="AB1899" i="3" s="1"/>
  <c r="AD1899" i="3"/>
  <c r="AE1899" i="3" s="1"/>
  <c r="AF1899" i="3"/>
  <c r="AH1899" i="3"/>
  <c r="C1900" i="3"/>
  <c r="R1900" i="3"/>
  <c r="Q1900" i="3" s="1"/>
  <c r="V1900" i="3"/>
  <c r="U1900" i="3" s="1"/>
  <c r="AA1900" i="3"/>
  <c r="AB1900" i="3" s="1"/>
  <c r="AD1900" i="3"/>
  <c r="AE1900" i="3" s="1"/>
  <c r="C1901" i="3"/>
  <c r="R1901" i="3"/>
  <c r="Q1901" i="3" s="1"/>
  <c r="V1901" i="3"/>
  <c r="U1901" i="3" s="1"/>
  <c r="AA1901" i="3"/>
  <c r="AB1901" i="3" s="1"/>
  <c r="AD1901" i="3"/>
  <c r="AE1901" i="3" s="1"/>
  <c r="C1902" i="3"/>
  <c r="R1902" i="3"/>
  <c r="Q1902" i="3" s="1"/>
  <c r="V1902" i="3"/>
  <c r="U1902" i="3" s="1"/>
  <c r="AA1902" i="3"/>
  <c r="AB1902" i="3" s="1"/>
  <c r="AD1902" i="3"/>
  <c r="AE1902" i="3" s="1"/>
  <c r="A1903" i="3"/>
  <c r="C1903" i="3" s="1"/>
  <c r="Y1903" i="3"/>
  <c r="AG1903" i="3"/>
  <c r="AF1903" i="3" s="1"/>
  <c r="AI1903" i="3"/>
  <c r="AJ1903" i="3"/>
  <c r="AK1903" i="3"/>
  <c r="AL1903" i="3"/>
  <c r="C1904" i="3"/>
  <c r="R1904" i="3"/>
  <c r="Q1904" i="3" s="1"/>
  <c r="V1904" i="3"/>
  <c r="U1904" i="3" s="1"/>
  <c r="AA1904" i="3"/>
  <c r="AB1904" i="3" s="1"/>
  <c r="AD1904" i="3"/>
  <c r="AE1904" i="3" s="1"/>
  <c r="AF1904" i="3"/>
  <c r="AH1904" i="3"/>
  <c r="C1905" i="3"/>
  <c r="R1905" i="3"/>
  <c r="Q1905" i="3" s="1"/>
  <c r="V1905" i="3"/>
  <c r="U1905" i="3" s="1"/>
  <c r="AA1905" i="3"/>
  <c r="AB1905" i="3" s="1"/>
  <c r="AD1905" i="3"/>
  <c r="AE1905" i="3" s="1"/>
  <c r="C1906" i="3"/>
  <c r="R1906" i="3"/>
  <c r="Q1906" i="3" s="1"/>
  <c r="V1906" i="3"/>
  <c r="U1906" i="3" s="1"/>
  <c r="AA1906" i="3"/>
  <c r="AB1906" i="3" s="1"/>
  <c r="AD1906" i="3"/>
  <c r="AE1906" i="3" s="1"/>
  <c r="C1907" i="3"/>
  <c r="R1907" i="3"/>
  <c r="Q1907" i="3" s="1"/>
  <c r="V1907" i="3"/>
  <c r="U1907" i="3" s="1"/>
  <c r="AA1907" i="3"/>
  <c r="AB1907" i="3" s="1"/>
  <c r="AD1907" i="3"/>
  <c r="AE1907" i="3" s="1"/>
  <c r="C1908" i="3"/>
  <c r="R1908" i="3"/>
  <c r="Q1908" i="3" s="1"/>
  <c r="V1908" i="3"/>
  <c r="U1908" i="3" s="1"/>
  <c r="AA1908" i="3"/>
  <c r="AB1908" i="3" s="1"/>
  <c r="AD1908" i="3"/>
  <c r="AE1908" i="3" s="1"/>
  <c r="C1909" i="3"/>
  <c r="R1909" i="3"/>
  <c r="Q1909" i="3" s="1"/>
  <c r="V1909" i="3"/>
  <c r="U1909" i="3" s="1"/>
  <c r="AA1909" i="3"/>
  <c r="AB1909" i="3" s="1"/>
  <c r="AD1909" i="3"/>
  <c r="AE1909" i="3" s="1"/>
  <c r="C1910" i="3"/>
  <c r="R1910" i="3"/>
  <c r="Q1910" i="3" s="1"/>
  <c r="V1910" i="3"/>
  <c r="U1910" i="3" s="1"/>
  <c r="AA1910" i="3"/>
  <c r="AB1910" i="3" s="1"/>
  <c r="AD1910" i="3"/>
  <c r="AE1910" i="3" s="1"/>
  <c r="C1911" i="3"/>
  <c r="R1911" i="3"/>
  <c r="Q1911" i="3" s="1"/>
  <c r="V1911" i="3"/>
  <c r="U1911" i="3" s="1"/>
  <c r="AA1911" i="3"/>
  <c r="AB1911" i="3" s="1"/>
  <c r="AD1911" i="3"/>
  <c r="AE1911" i="3" s="1"/>
  <c r="C1912" i="3"/>
  <c r="R1912" i="3"/>
  <c r="Q1912" i="3" s="1"/>
  <c r="V1912" i="3"/>
  <c r="U1912" i="3" s="1"/>
  <c r="AA1912" i="3"/>
  <c r="AB1912" i="3" s="1"/>
  <c r="AD1912" i="3"/>
  <c r="AE1912" i="3" s="1"/>
  <c r="C1913" i="3"/>
  <c r="R1913" i="3"/>
  <c r="Q1913" i="3" s="1"/>
  <c r="V1913" i="3"/>
  <c r="U1913" i="3" s="1"/>
  <c r="AA1913" i="3"/>
  <c r="AB1913" i="3" s="1"/>
  <c r="AD1913" i="3"/>
  <c r="AE1913" i="3" s="1"/>
  <c r="C1914" i="3"/>
  <c r="R1914" i="3"/>
  <c r="Q1914" i="3" s="1"/>
  <c r="V1914" i="3"/>
  <c r="U1914" i="3" s="1"/>
  <c r="AA1914" i="3"/>
  <c r="AB1914" i="3" s="1"/>
  <c r="AD1914" i="3"/>
  <c r="AE1914" i="3" s="1"/>
  <c r="C1915" i="3"/>
  <c r="R1915" i="3"/>
  <c r="Q1915" i="3" s="1"/>
  <c r="V1915" i="3"/>
  <c r="U1915" i="3" s="1"/>
  <c r="AA1915" i="3"/>
  <c r="AB1915" i="3" s="1"/>
  <c r="AD1915" i="3"/>
  <c r="AE1915" i="3" s="1"/>
  <c r="C1916" i="3"/>
  <c r="R1916" i="3"/>
  <c r="Q1916" i="3" s="1"/>
  <c r="V1916" i="3"/>
  <c r="U1916" i="3" s="1"/>
  <c r="AA1916" i="3"/>
  <c r="AB1916" i="3" s="1"/>
  <c r="AD1916" i="3"/>
  <c r="AE1916" i="3" s="1"/>
  <c r="C1917" i="3"/>
  <c r="R1917" i="3"/>
  <c r="Q1917" i="3" s="1"/>
  <c r="V1917" i="3"/>
  <c r="U1917" i="3" s="1"/>
  <c r="AA1917" i="3"/>
  <c r="AB1917" i="3" s="1"/>
  <c r="AD1917" i="3"/>
  <c r="AE1917" i="3" s="1"/>
  <c r="C1918" i="3"/>
  <c r="R1918" i="3"/>
  <c r="Q1918" i="3" s="1"/>
  <c r="V1918" i="3"/>
  <c r="U1918" i="3" s="1"/>
  <c r="AA1918" i="3"/>
  <c r="AB1918" i="3" s="1"/>
  <c r="AD1918" i="3"/>
  <c r="AE1918" i="3" s="1"/>
  <c r="C1919" i="3"/>
  <c r="R1919" i="3"/>
  <c r="Q1919" i="3" s="1"/>
  <c r="V1919" i="3"/>
  <c r="U1919" i="3" s="1"/>
  <c r="AA1919" i="3"/>
  <c r="AB1919" i="3" s="1"/>
  <c r="AD1919" i="3"/>
  <c r="AE1919" i="3" s="1"/>
  <c r="C1920" i="3"/>
  <c r="R1920" i="3"/>
  <c r="Q1920" i="3" s="1"/>
  <c r="V1920" i="3"/>
  <c r="U1920" i="3" s="1"/>
  <c r="AA1920" i="3"/>
  <c r="AB1920" i="3" s="1"/>
  <c r="AD1920" i="3"/>
  <c r="AE1920" i="3" s="1"/>
  <c r="C1921" i="3"/>
  <c r="R1921" i="3"/>
  <c r="Q1921" i="3" s="1"/>
  <c r="V1921" i="3"/>
  <c r="U1921" i="3" s="1"/>
  <c r="AA1921" i="3"/>
  <c r="AB1921" i="3" s="1"/>
  <c r="AD1921" i="3"/>
  <c r="AE1921" i="3" s="1"/>
  <c r="C1922" i="3"/>
  <c r="R1922" i="3"/>
  <c r="Q1922" i="3" s="1"/>
  <c r="V1922" i="3"/>
  <c r="U1922" i="3" s="1"/>
  <c r="AA1922" i="3"/>
  <c r="AB1922" i="3" s="1"/>
  <c r="AD1922" i="3"/>
  <c r="AE1922" i="3" s="1"/>
  <c r="C1923" i="3"/>
  <c r="R1923" i="3"/>
  <c r="Q1923" i="3" s="1"/>
  <c r="V1923" i="3"/>
  <c r="U1923" i="3" s="1"/>
  <c r="AA1923" i="3"/>
  <c r="AB1923" i="3" s="1"/>
  <c r="AD1923" i="3"/>
  <c r="AE1923" i="3" s="1"/>
  <c r="C1924" i="3"/>
  <c r="R1924" i="3"/>
  <c r="Q1924" i="3" s="1"/>
  <c r="V1924" i="3"/>
  <c r="U1924" i="3" s="1"/>
  <c r="AA1924" i="3"/>
  <c r="AB1924" i="3" s="1"/>
  <c r="AD1924" i="3"/>
  <c r="AE1924" i="3" s="1"/>
  <c r="A1925" i="3"/>
  <c r="C1925" i="3" s="1"/>
  <c r="Y1925" i="3"/>
  <c r="AG1925" i="3"/>
  <c r="AF1925" i="3" s="1"/>
  <c r="AI1925" i="3"/>
  <c r="AJ1925" i="3"/>
  <c r="AK1925" i="3"/>
  <c r="AL1925" i="3"/>
  <c r="C1926" i="3"/>
  <c r="R1926" i="3"/>
  <c r="Q1926" i="3" s="1"/>
  <c r="V1926" i="3"/>
  <c r="U1926" i="3" s="1"/>
  <c r="AA1926" i="3"/>
  <c r="AB1926" i="3" s="1"/>
  <c r="AD1926" i="3"/>
  <c r="AE1926" i="3" s="1"/>
  <c r="AF1926" i="3"/>
  <c r="AH1926" i="3"/>
  <c r="C1927" i="3"/>
  <c r="R1927" i="3"/>
  <c r="Q1927" i="3" s="1"/>
  <c r="V1927" i="3"/>
  <c r="U1927" i="3" s="1"/>
  <c r="AA1927" i="3"/>
  <c r="AB1927" i="3" s="1"/>
  <c r="AD1927" i="3"/>
  <c r="AE1927" i="3" s="1"/>
  <c r="C1928" i="3"/>
  <c r="R1928" i="3"/>
  <c r="Q1928" i="3" s="1"/>
  <c r="V1928" i="3"/>
  <c r="U1928" i="3" s="1"/>
  <c r="AA1928" i="3"/>
  <c r="AB1928" i="3" s="1"/>
  <c r="AD1928" i="3"/>
  <c r="AE1928" i="3" s="1"/>
  <c r="C1929" i="3"/>
  <c r="R1929" i="3"/>
  <c r="Q1929" i="3" s="1"/>
  <c r="V1929" i="3"/>
  <c r="U1929" i="3" s="1"/>
  <c r="AA1929" i="3"/>
  <c r="AB1929" i="3" s="1"/>
  <c r="AD1929" i="3"/>
  <c r="AE1929" i="3" s="1"/>
  <c r="AF1929" i="3"/>
  <c r="AH1929" i="3"/>
  <c r="C1930" i="3"/>
  <c r="R1930" i="3"/>
  <c r="Q1930" i="3" s="1"/>
  <c r="V1930" i="3"/>
  <c r="U1930" i="3" s="1"/>
  <c r="AA1930" i="3"/>
  <c r="AB1930" i="3" s="1"/>
  <c r="AD1930" i="3"/>
  <c r="AE1930" i="3" s="1"/>
  <c r="C1931" i="3"/>
  <c r="R1931" i="3"/>
  <c r="Q1931" i="3" s="1"/>
  <c r="V1931" i="3"/>
  <c r="U1931" i="3" s="1"/>
  <c r="AA1931" i="3"/>
  <c r="AB1931" i="3" s="1"/>
  <c r="AD1931" i="3"/>
  <c r="AE1931" i="3" s="1"/>
  <c r="C1932" i="3"/>
  <c r="R1932" i="3"/>
  <c r="Q1932" i="3" s="1"/>
  <c r="V1932" i="3"/>
  <c r="U1932" i="3" s="1"/>
  <c r="AA1932" i="3"/>
  <c r="AB1932" i="3" s="1"/>
  <c r="AD1932" i="3"/>
  <c r="AE1932" i="3" s="1"/>
  <c r="AF1932" i="3"/>
  <c r="AH1932" i="3"/>
  <c r="C1933" i="3"/>
  <c r="R1933" i="3"/>
  <c r="Q1933" i="3" s="1"/>
  <c r="V1933" i="3"/>
  <c r="U1933" i="3" s="1"/>
  <c r="AA1933" i="3"/>
  <c r="AB1933" i="3" s="1"/>
  <c r="AD1933" i="3"/>
  <c r="AE1933" i="3" s="1"/>
  <c r="C1934" i="3"/>
  <c r="R1934" i="3"/>
  <c r="Q1934" i="3" s="1"/>
  <c r="V1934" i="3"/>
  <c r="U1934" i="3" s="1"/>
  <c r="AA1934" i="3"/>
  <c r="AB1934" i="3" s="1"/>
  <c r="AD1934" i="3"/>
  <c r="AE1934" i="3" s="1"/>
  <c r="C1935" i="3"/>
  <c r="R1935" i="3"/>
  <c r="Q1935" i="3" s="1"/>
  <c r="V1935" i="3"/>
  <c r="U1935" i="3" s="1"/>
  <c r="AA1935" i="3"/>
  <c r="AB1935" i="3" s="1"/>
  <c r="AD1935" i="3"/>
  <c r="AE1935" i="3" s="1"/>
  <c r="AF1935" i="3"/>
  <c r="AH1935" i="3"/>
  <c r="C1936" i="3"/>
  <c r="R1936" i="3"/>
  <c r="Q1936" i="3" s="1"/>
  <c r="V1936" i="3"/>
  <c r="U1936" i="3" s="1"/>
  <c r="AA1936" i="3"/>
  <c r="AB1936" i="3" s="1"/>
  <c r="AD1936" i="3"/>
  <c r="AE1936" i="3" s="1"/>
  <c r="C1937" i="3"/>
  <c r="R1937" i="3"/>
  <c r="Q1937" i="3" s="1"/>
  <c r="V1937" i="3"/>
  <c r="U1937" i="3" s="1"/>
  <c r="AA1937" i="3"/>
  <c r="AB1937" i="3" s="1"/>
  <c r="AD1937" i="3"/>
  <c r="AE1937" i="3" s="1"/>
  <c r="A1938" i="3"/>
  <c r="C1938" i="3" s="1"/>
  <c r="Y1938" i="3"/>
  <c r="AG1938" i="3"/>
  <c r="AF1938" i="3" s="1"/>
  <c r="AI1938" i="3"/>
  <c r="AJ1938" i="3"/>
  <c r="AK1938" i="3"/>
  <c r="AL1938" i="3"/>
  <c r="AP1938" i="3"/>
  <c r="AR1938" i="3"/>
  <c r="AS1938" i="3"/>
  <c r="AV1938" i="3"/>
  <c r="AY1938" i="3"/>
  <c r="BA1938" i="3"/>
  <c r="BB1938" i="3"/>
  <c r="BD1938" i="3"/>
  <c r="BE1938" i="3"/>
  <c r="BG1938" i="3"/>
  <c r="BH1938" i="3"/>
  <c r="BJ1938" i="3"/>
  <c r="BK1938" i="3"/>
  <c r="BM1938" i="3"/>
  <c r="BN1938" i="3"/>
  <c r="BP1938" i="3"/>
  <c r="BQ1938" i="3"/>
  <c r="BS1938" i="3"/>
  <c r="BT1938" i="3"/>
  <c r="BV1938" i="3"/>
  <c r="BW1938" i="3"/>
  <c r="BY1938" i="3"/>
  <c r="CB1938" i="3"/>
  <c r="CC1938" i="3"/>
  <c r="CD1938" i="3"/>
  <c r="CE1938" i="3"/>
  <c r="CF1938" i="3"/>
  <c r="CG1938" i="3"/>
  <c r="C1939" i="3"/>
  <c r="R1939" i="3"/>
  <c r="Q1939" i="3" s="1"/>
  <c r="V1939" i="3"/>
  <c r="U1939" i="3" s="1"/>
  <c r="AA1939" i="3"/>
  <c r="AB1939" i="3" s="1"/>
  <c r="AD1939" i="3"/>
  <c r="AE1939" i="3" s="1"/>
  <c r="AF1939" i="3"/>
  <c r="AH1939" i="3"/>
  <c r="C1940" i="3"/>
  <c r="R1940" i="3"/>
  <c r="Q1940" i="3" s="1"/>
  <c r="V1940" i="3"/>
  <c r="U1940" i="3" s="1"/>
  <c r="AA1940" i="3"/>
  <c r="AB1940" i="3" s="1"/>
  <c r="AD1940" i="3"/>
  <c r="AE1940" i="3" s="1"/>
  <c r="A1941" i="3"/>
  <c r="C1941" i="3" s="1"/>
  <c r="Y1941" i="3"/>
  <c r="AG1941" i="3"/>
  <c r="AF1941" i="3" s="1"/>
  <c r="AI1941" i="3"/>
  <c r="AJ1941" i="3"/>
  <c r="AK1941" i="3"/>
  <c r="AL1941" i="3"/>
  <c r="C1942" i="3"/>
  <c r="R1942" i="3"/>
  <c r="Q1942" i="3" s="1"/>
  <c r="V1942" i="3"/>
  <c r="U1942" i="3" s="1"/>
  <c r="AA1942" i="3"/>
  <c r="AB1942" i="3" s="1"/>
  <c r="AD1942" i="3"/>
  <c r="AE1942" i="3" s="1"/>
  <c r="AF1942" i="3"/>
  <c r="AH1942" i="3"/>
  <c r="C1943" i="3"/>
  <c r="R1943" i="3"/>
  <c r="Q1943" i="3" s="1"/>
  <c r="V1943" i="3"/>
  <c r="U1943" i="3" s="1"/>
  <c r="AA1943" i="3"/>
  <c r="AB1943" i="3" s="1"/>
  <c r="AD1943" i="3"/>
  <c r="AE1943" i="3" s="1"/>
  <c r="C1944" i="3"/>
  <c r="R1944" i="3"/>
  <c r="Q1944" i="3" s="1"/>
  <c r="V1944" i="3"/>
  <c r="U1944" i="3" s="1"/>
  <c r="AA1944" i="3"/>
  <c r="AB1944" i="3" s="1"/>
  <c r="AD1944" i="3"/>
  <c r="AE1944" i="3" s="1"/>
  <c r="C1945" i="3"/>
  <c r="R1945" i="3"/>
  <c r="Q1945" i="3" s="1"/>
  <c r="V1945" i="3"/>
  <c r="U1945" i="3" s="1"/>
  <c r="AA1945" i="3"/>
  <c r="AB1945" i="3" s="1"/>
  <c r="AD1945" i="3"/>
  <c r="AE1945" i="3" s="1"/>
  <c r="A1946" i="3"/>
  <c r="C1946" i="3" s="1"/>
  <c r="Y1946" i="3"/>
  <c r="AG1946" i="3"/>
  <c r="AF1946" i="3" s="1"/>
  <c r="AI1946" i="3"/>
  <c r="AK1946" i="3"/>
  <c r="AL1946" i="3"/>
  <c r="AP1946" i="3"/>
  <c r="AR1946" i="3"/>
  <c r="AU1946" i="3" s="1"/>
  <c r="AX1946" i="3" s="1"/>
  <c r="BA1946" i="3" s="1"/>
  <c r="AS1946" i="3"/>
  <c r="AV1946" i="3"/>
  <c r="AY1946" i="3"/>
  <c r="BB1946" i="3"/>
  <c r="BD1946" i="3"/>
  <c r="BE1946" i="3"/>
  <c r="BG1946" i="3"/>
  <c r="BH1946" i="3"/>
  <c r="BJ1946" i="3"/>
  <c r="BK1946" i="3"/>
  <c r="BM1946" i="3"/>
  <c r="BN1946" i="3"/>
  <c r="BP1946" i="3"/>
  <c r="BQ1946" i="3"/>
  <c r="BS1946" i="3"/>
  <c r="BT1946" i="3"/>
  <c r="BV1946" i="3"/>
  <c r="BW1946" i="3"/>
  <c r="BY1946" i="3"/>
  <c r="CB1946" i="3"/>
  <c r="CC1946" i="3"/>
  <c r="CD1946" i="3"/>
  <c r="CE1946" i="3"/>
  <c r="CF1946" i="3"/>
  <c r="CG1946" i="3"/>
  <c r="C1947" i="3"/>
  <c r="R1947" i="3"/>
  <c r="Q1947" i="3" s="1"/>
  <c r="V1947" i="3"/>
  <c r="U1947" i="3" s="1"/>
  <c r="AA1947" i="3"/>
  <c r="AB1947" i="3" s="1"/>
  <c r="AD1947" i="3"/>
  <c r="AE1947" i="3" s="1"/>
  <c r="AF1947" i="3"/>
  <c r="AH1947" i="3"/>
  <c r="A1948" i="3"/>
  <c r="C1948" i="3" s="1"/>
  <c r="Y1948" i="3"/>
  <c r="AG1948" i="3"/>
  <c r="AF1948" i="3" s="1"/>
  <c r="AI1948" i="3"/>
  <c r="AJ1948" i="3"/>
  <c r="AJ1946" i="3" s="1"/>
  <c r="AK1948" i="3"/>
  <c r="AL1948" i="3"/>
  <c r="AP1948" i="3"/>
  <c r="AR1948" i="3"/>
  <c r="AU1948" i="3" s="1"/>
  <c r="AX1948" i="3" s="1"/>
  <c r="BA1948" i="3" s="1"/>
  <c r="BD1948" i="3" s="1"/>
  <c r="BG1948" i="3" s="1"/>
  <c r="AS1948" i="3"/>
  <c r="AV1948" i="3"/>
  <c r="AY1948" i="3"/>
  <c r="BB1948" i="3"/>
  <c r="BE1948" i="3"/>
  <c r="BH1948" i="3"/>
  <c r="BJ1948" i="3"/>
  <c r="BK1948" i="3"/>
  <c r="BM1948" i="3"/>
  <c r="BN1948" i="3"/>
  <c r="BP1948" i="3"/>
  <c r="BQ1948" i="3"/>
  <c r="BS1948" i="3"/>
  <c r="BT1948" i="3"/>
  <c r="BV1948" i="3"/>
  <c r="BW1948" i="3"/>
  <c r="BY1948" i="3"/>
  <c r="CB1948" i="3"/>
  <c r="CC1948" i="3"/>
  <c r="CD1948" i="3"/>
  <c r="CE1948" i="3"/>
  <c r="CF1948" i="3"/>
  <c r="CG1948" i="3"/>
  <c r="C1949" i="3"/>
  <c r="R1949" i="3"/>
  <c r="Q1949" i="3" s="1"/>
  <c r="V1949" i="3"/>
  <c r="U1949" i="3" s="1"/>
  <c r="AA1949" i="3"/>
  <c r="AB1949" i="3" s="1"/>
  <c r="AD1949" i="3"/>
  <c r="AE1949" i="3" s="1"/>
  <c r="AF1949" i="3"/>
  <c r="AH1949" i="3"/>
  <c r="C1950" i="3"/>
  <c r="R1950" i="3"/>
  <c r="Q1950" i="3" s="1"/>
  <c r="V1950" i="3"/>
  <c r="U1950" i="3" s="1"/>
  <c r="AA1950" i="3"/>
  <c r="AB1950" i="3" s="1"/>
  <c r="AD1950" i="3"/>
  <c r="AE1950" i="3" s="1"/>
  <c r="A1951" i="3"/>
  <c r="C1951" i="3" s="1"/>
  <c r="Y1951" i="3"/>
  <c r="AG1951" i="3"/>
  <c r="AF1951" i="3" s="1"/>
  <c r="AI1951" i="3"/>
  <c r="AJ1951" i="3"/>
  <c r="AK1951" i="3"/>
  <c r="AL1951" i="3"/>
  <c r="AP1951" i="3"/>
  <c r="AR1951" i="3"/>
  <c r="AS1951" i="3"/>
  <c r="AV1951" i="3"/>
  <c r="AY1951" i="3"/>
  <c r="BB1951" i="3"/>
  <c r="BE1951" i="3"/>
  <c r="BH1951" i="3"/>
  <c r="BJ1951" i="3"/>
  <c r="BK1951" i="3"/>
  <c r="BM1951" i="3"/>
  <c r="BN1951" i="3"/>
  <c r="BP1951" i="3"/>
  <c r="BQ1951" i="3"/>
  <c r="BS1951" i="3"/>
  <c r="BT1951" i="3"/>
  <c r="BV1951" i="3"/>
  <c r="BW1951" i="3"/>
  <c r="BY1951" i="3"/>
  <c r="CB1951" i="3"/>
  <c r="CC1951" i="3"/>
  <c r="CD1951" i="3"/>
  <c r="CE1951" i="3"/>
  <c r="CF1951" i="3"/>
  <c r="CG1951" i="3"/>
  <c r="C1952" i="3"/>
  <c r="R1952" i="3"/>
  <c r="Q1952" i="3" s="1"/>
  <c r="V1952" i="3"/>
  <c r="U1952" i="3" s="1"/>
  <c r="AA1952" i="3"/>
  <c r="AB1952" i="3" s="1"/>
  <c r="AD1952" i="3"/>
  <c r="AE1952" i="3" s="1"/>
  <c r="AF1952" i="3"/>
  <c r="AH1952" i="3"/>
  <c r="C1953" i="3"/>
  <c r="R1953" i="3"/>
  <c r="Q1953" i="3" s="1"/>
  <c r="V1953" i="3"/>
  <c r="U1953" i="3" s="1"/>
  <c r="AA1953" i="3"/>
  <c r="AB1953" i="3" s="1"/>
  <c r="AD1953" i="3"/>
  <c r="AE1953" i="3" s="1"/>
  <c r="A1954" i="3"/>
  <c r="C1954" i="3" s="1"/>
  <c r="Y1954" i="3"/>
  <c r="AG1954" i="3"/>
  <c r="AF1954" i="3" s="1"/>
  <c r="AI1954" i="3"/>
  <c r="AJ1954" i="3"/>
  <c r="AK1954" i="3"/>
  <c r="AL1954" i="3"/>
  <c r="AP1954" i="3"/>
  <c r="AR1954" i="3"/>
  <c r="AS1954" i="3"/>
  <c r="AV1954" i="3"/>
  <c r="AY1954" i="3"/>
  <c r="BB1954" i="3"/>
  <c r="BE1954" i="3"/>
  <c r="BH1954" i="3"/>
  <c r="BJ1954" i="3"/>
  <c r="BK1954" i="3"/>
  <c r="BM1954" i="3"/>
  <c r="BN1954" i="3"/>
  <c r="BP1954" i="3"/>
  <c r="BQ1954" i="3"/>
  <c r="BS1954" i="3"/>
  <c r="BT1954" i="3"/>
  <c r="BV1954" i="3"/>
  <c r="BW1954" i="3"/>
  <c r="BY1954" i="3"/>
  <c r="CB1954" i="3"/>
  <c r="CC1954" i="3"/>
  <c r="CD1954" i="3"/>
  <c r="CE1954" i="3"/>
  <c r="CF1954" i="3"/>
  <c r="CG1954" i="3"/>
  <c r="C1955" i="3"/>
  <c r="R1955" i="3"/>
  <c r="Q1955" i="3" s="1"/>
  <c r="V1955" i="3"/>
  <c r="U1955" i="3" s="1"/>
  <c r="AA1955" i="3"/>
  <c r="AB1955" i="3" s="1"/>
  <c r="AD1955" i="3"/>
  <c r="AE1955" i="3" s="1"/>
  <c r="AF1955" i="3"/>
  <c r="AH1955" i="3"/>
  <c r="C1956" i="3"/>
  <c r="R1956" i="3"/>
  <c r="Q1956" i="3" s="1"/>
  <c r="V1956" i="3"/>
  <c r="U1956" i="3" s="1"/>
  <c r="AA1956" i="3"/>
  <c r="AB1956" i="3" s="1"/>
  <c r="AD1956" i="3"/>
  <c r="AE1956" i="3" s="1"/>
  <c r="C1957" i="3"/>
  <c r="R1957" i="3"/>
  <c r="Q1957" i="3" s="1"/>
  <c r="V1957" i="3"/>
  <c r="U1957" i="3" s="1"/>
  <c r="AA1957" i="3"/>
  <c r="AB1957" i="3" s="1"/>
  <c r="AD1957" i="3"/>
  <c r="AE1957" i="3" s="1"/>
  <c r="C1958" i="3"/>
  <c r="R1958" i="3"/>
  <c r="Q1958" i="3" s="1"/>
  <c r="V1958" i="3"/>
  <c r="U1958" i="3" s="1"/>
  <c r="AA1958" i="3"/>
  <c r="AB1958" i="3" s="1"/>
  <c r="AD1958" i="3"/>
  <c r="AE1958" i="3" s="1"/>
  <c r="A1959" i="3"/>
  <c r="C1959" i="3" s="1"/>
  <c r="Y1959" i="3"/>
  <c r="AG1959" i="3"/>
  <c r="AF1959" i="3" s="1"/>
  <c r="AI1959" i="3"/>
  <c r="AK1959" i="3"/>
  <c r="AL1959" i="3"/>
  <c r="AP1959" i="3"/>
  <c r="AR1959" i="3"/>
  <c r="AU1959" i="3" s="1"/>
  <c r="AX1959" i="3" s="1"/>
  <c r="AS1959" i="3"/>
  <c r="AV1959" i="3"/>
  <c r="AY1959" i="3"/>
  <c r="BA1959" i="3"/>
  <c r="BB1959" i="3"/>
  <c r="BD1959" i="3"/>
  <c r="BE1959" i="3"/>
  <c r="BG1959" i="3"/>
  <c r="BH1959" i="3"/>
  <c r="BJ1959" i="3"/>
  <c r="BK1959" i="3"/>
  <c r="BM1959" i="3"/>
  <c r="BN1959" i="3"/>
  <c r="BP1959" i="3"/>
  <c r="BQ1959" i="3"/>
  <c r="BS1959" i="3"/>
  <c r="BT1959" i="3"/>
  <c r="BV1959" i="3"/>
  <c r="BW1959" i="3"/>
  <c r="BY1959" i="3"/>
  <c r="CB1959" i="3"/>
  <c r="CC1959" i="3"/>
  <c r="CD1959" i="3"/>
  <c r="CE1959" i="3"/>
  <c r="CF1959" i="3"/>
  <c r="CG1959" i="3"/>
  <c r="C1960" i="3"/>
  <c r="R1960" i="3"/>
  <c r="Q1960" i="3" s="1"/>
  <c r="V1960" i="3"/>
  <c r="U1960" i="3" s="1"/>
  <c r="AA1960" i="3"/>
  <c r="AB1960" i="3" s="1"/>
  <c r="AD1960" i="3"/>
  <c r="AE1960" i="3" s="1"/>
  <c r="AF1960" i="3"/>
  <c r="AH1960" i="3"/>
  <c r="A1961" i="3"/>
  <c r="C1961" i="3" s="1"/>
  <c r="S1961" i="3"/>
  <c r="S1959" i="3" s="1"/>
  <c r="S1954" i="3" s="1"/>
  <c r="S1951" i="3" s="1"/>
  <c r="S1948" i="3" s="1"/>
  <c r="S1946" i="3" s="1"/>
  <c r="S1941" i="3" s="1"/>
  <c r="S1938" i="3" s="1"/>
  <c r="S1925" i="3" s="1"/>
  <c r="S1903" i="3" s="1"/>
  <c r="S1898" i="3" s="1"/>
  <c r="S1894" i="3" s="1"/>
  <c r="S1892" i="3" s="1"/>
  <c r="S1890" i="3" s="1"/>
  <c r="S1888" i="3" s="1"/>
  <c r="S1883" i="3" s="1"/>
  <c r="S1879" i="3" s="1"/>
  <c r="T1961" i="3"/>
  <c r="T1959" i="3" s="1"/>
  <c r="T1954" i="3" s="1"/>
  <c r="T1951" i="3" s="1"/>
  <c r="T1948" i="3" s="1"/>
  <c r="T1946" i="3" s="1"/>
  <c r="T1941" i="3" s="1"/>
  <c r="T1938" i="3" s="1"/>
  <c r="T1925" i="3" s="1"/>
  <c r="T1903" i="3" s="1"/>
  <c r="T1898" i="3" s="1"/>
  <c r="T1894" i="3" s="1"/>
  <c r="T1892" i="3" s="1"/>
  <c r="T1890" i="3" s="1"/>
  <c r="T1888" i="3" s="1"/>
  <c r="T1883" i="3" s="1"/>
  <c r="T1879" i="3" s="1"/>
  <c r="W1961" i="3"/>
  <c r="W1959" i="3" s="1"/>
  <c r="W1954" i="3" s="1"/>
  <c r="W1951" i="3" s="1"/>
  <c r="W1948" i="3" s="1"/>
  <c r="W1946" i="3" s="1"/>
  <c r="W1941" i="3" s="1"/>
  <c r="W1938" i="3" s="1"/>
  <c r="W1925" i="3" s="1"/>
  <c r="W1903" i="3" s="1"/>
  <c r="W1898" i="3" s="1"/>
  <c r="W1894" i="3" s="1"/>
  <c r="W1892" i="3" s="1"/>
  <c r="W1890" i="3" s="1"/>
  <c r="W1888" i="3" s="1"/>
  <c r="W1883" i="3" s="1"/>
  <c r="W1879" i="3" s="1"/>
  <c r="X1961" i="3"/>
  <c r="X1959" i="3" s="1"/>
  <c r="X1954" i="3" s="1"/>
  <c r="X1951" i="3" s="1"/>
  <c r="X1948" i="3" s="1"/>
  <c r="X1946" i="3" s="1"/>
  <c r="X1941" i="3" s="1"/>
  <c r="X1938" i="3" s="1"/>
  <c r="X1925" i="3" s="1"/>
  <c r="X1903" i="3" s="1"/>
  <c r="X1898" i="3" s="1"/>
  <c r="X1894" i="3" s="1"/>
  <c r="X1892" i="3" s="1"/>
  <c r="X1890" i="3" s="1"/>
  <c r="X1888" i="3" s="1"/>
  <c r="X1883" i="3" s="1"/>
  <c r="X1879" i="3" s="1"/>
  <c r="Y1961" i="3"/>
  <c r="Z1961" i="3"/>
  <c r="Z1959" i="3" s="1"/>
  <c r="Z1954" i="3" s="1"/>
  <c r="Z1951" i="3" s="1"/>
  <c r="Z1948" i="3" s="1"/>
  <c r="Z1946" i="3" s="1"/>
  <c r="Z1941" i="3" s="1"/>
  <c r="Z1938" i="3" s="1"/>
  <c r="Z1925" i="3" s="1"/>
  <c r="Z1903" i="3" s="1"/>
  <c r="Z1898" i="3" s="1"/>
  <c r="Z1894" i="3" s="1"/>
  <c r="Z1892" i="3" s="1"/>
  <c r="Z1890" i="3" s="1"/>
  <c r="Z1888" i="3" s="1"/>
  <c r="Z1883" i="3" s="1"/>
  <c r="Z1879" i="3" s="1"/>
  <c r="AC1961" i="3"/>
  <c r="AC1959" i="3" s="1"/>
  <c r="AC1954" i="3" s="1"/>
  <c r="AC1951" i="3" s="1"/>
  <c r="AC1948" i="3" s="1"/>
  <c r="AC1946" i="3" s="1"/>
  <c r="AC1941" i="3" s="1"/>
  <c r="AC1938" i="3" s="1"/>
  <c r="AC1925" i="3" s="1"/>
  <c r="AC1903" i="3" s="1"/>
  <c r="AC1898" i="3" s="1"/>
  <c r="AC1894" i="3" s="1"/>
  <c r="AC1892" i="3" s="1"/>
  <c r="AC1890" i="3" s="1"/>
  <c r="AC1888" i="3" s="1"/>
  <c r="AC1883" i="3" s="1"/>
  <c r="AC1879" i="3" s="1"/>
  <c r="AG1961" i="3"/>
  <c r="AF1961" i="3" s="1"/>
  <c r="AI1961" i="3"/>
  <c r="AJ1961" i="3"/>
  <c r="AJ1959" i="3" s="1"/>
  <c r="AH1959" i="3" s="1"/>
  <c r="AK1961" i="3"/>
  <c r="AL1961" i="3"/>
  <c r="AP1961" i="3"/>
  <c r="AR1961" i="3"/>
  <c r="AU1961" i="3" s="1"/>
  <c r="AX1961" i="3" s="1"/>
  <c r="BA1961" i="3" s="1"/>
  <c r="BD1961" i="3" s="1"/>
  <c r="AS1961" i="3"/>
  <c r="AV1961" i="3"/>
  <c r="AY1961" i="3"/>
  <c r="BB1961" i="3"/>
  <c r="BE1961" i="3"/>
  <c r="BG1961" i="3"/>
  <c r="BH1961" i="3"/>
  <c r="BJ1961" i="3"/>
  <c r="BK1961" i="3"/>
  <c r="BM1961" i="3"/>
  <c r="BN1961" i="3"/>
  <c r="BP1961" i="3"/>
  <c r="BQ1961" i="3"/>
  <c r="BS1961" i="3"/>
  <c r="BT1961" i="3"/>
  <c r="BV1961" i="3"/>
  <c r="BW1961" i="3"/>
  <c r="BY1961" i="3"/>
  <c r="CB1961" i="3"/>
  <c r="CC1961" i="3"/>
  <c r="CD1961" i="3"/>
  <c r="CE1961" i="3"/>
  <c r="CF1961" i="3"/>
  <c r="CG1961" i="3"/>
  <c r="C1962" i="3"/>
  <c r="R1962" i="3"/>
  <c r="Q1962" i="3" s="1"/>
  <c r="V1962" i="3"/>
  <c r="U1962" i="3" s="1"/>
  <c r="AA1962" i="3"/>
  <c r="AB1962" i="3" s="1"/>
  <c r="AD1962" i="3"/>
  <c r="AE1962" i="3" s="1"/>
  <c r="AF1962" i="3"/>
  <c r="AH1962" i="3"/>
  <c r="C1963" i="3"/>
  <c r="R1963" i="3"/>
  <c r="Q1963" i="3" s="1"/>
  <c r="V1963" i="3"/>
  <c r="U1963" i="3" s="1"/>
  <c r="AA1963" i="3"/>
  <c r="AB1963" i="3" s="1"/>
  <c r="AD1963" i="3"/>
  <c r="AE1963" i="3" s="1"/>
  <c r="C1964" i="3"/>
  <c r="R1964" i="3"/>
  <c r="Q1964" i="3" s="1"/>
  <c r="V1964" i="3"/>
  <c r="U1964" i="3" s="1"/>
  <c r="AA1964" i="3"/>
  <c r="AB1964" i="3" s="1"/>
  <c r="AD1964" i="3"/>
  <c r="AE1964" i="3" s="1"/>
  <c r="C1965" i="3"/>
  <c r="AG1966" i="3"/>
  <c r="AF1966" i="3" s="1"/>
  <c r="AI1966" i="3"/>
  <c r="AK1966" i="3"/>
  <c r="AA1967" i="3"/>
  <c r="AF1967" i="3"/>
  <c r="AH1967" i="3"/>
  <c r="AN1967" i="3"/>
  <c r="BI1967" i="3"/>
  <c r="A1968" i="3"/>
  <c r="C1968" i="3" s="1"/>
  <c r="Y1968" i="3"/>
  <c r="AG1968" i="3"/>
  <c r="AF1968" i="3" s="1"/>
  <c r="AI1968" i="3"/>
  <c r="AJ1968" i="3"/>
  <c r="AJ1966" i="3" s="1"/>
  <c r="AK1968" i="3"/>
  <c r="AL1968" i="3"/>
  <c r="AP1968" i="3"/>
  <c r="AR1968" i="3"/>
  <c r="AS1968" i="3"/>
  <c r="AV1968" i="3"/>
  <c r="AY1968" i="3"/>
  <c r="BA1968" i="3"/>
  <c r="BB1968" i="3"/>
  <c r="BD1968" i="3"/>
  <c r="BE1968" i="3"/>
  <c r="BG1968" i="3"/>
  <c r="BH1968" i="3"/>
  <c r="BJ1968" i="3"/>
  <c r="BK1968" i="3"/>
  <c r="BM1968" i="3"/>
  <c r="BN1968" i="3"/>
  <c r="BP1968" i="3"/>
  <c r="BQ1968" i="3"/>
  <c r="BS1968" i="3"/>
  <c r="BT1968" i="3"/>
  <c r="BV1968" i="3"/>
  <c r="BW1968" i="3"/>
  <c r="BY1968" i="3"/>
  <c r="CB1968" i="3"/>
  <c r="CC1968" i="3"/>
  <c r="CD1968" i="3"/>
  <c r="CE1968" i="3"/>
  <c r="CF1968" i="3"/>
  <c r="CG1968" i="3"/>
  <c r="C1969" i="3"/>
  <c r="R1969" i="3"/>
  <c r="Q1969" i="3" s="1"/>
  <c r="V1969" i="3"/>
  <c r="U1969" i="3" s="1"/>
  <c r="AA1969" i="3"/>
  <c r="AB1969" i="3" s="1"/>
  <c r="AD1969" i="3"/>
  <c r="AE1969" i="3" s="1"/>
  <c r="AF1969" i="3"/>
  <c r="AH1969" i="3"/>
  <c r="C1970" i="3"/>
  <c r="R1970" i="3"/>
  <c r="Q1970" i="3" s="1"/>
  <c r="V1970" i="3"/>
  <c r="U1970" i="3" s="1"/>
  <c r="AA1970" i="3"/>
  <c r="AB1970" i="3" s="1"/>
  <c r="AD1970" i="3"/>
  <c r="AE1970" i="3" s="1"/>
  <c r="A1971" i="3"/>
  <c r="C1971" i="3" s="1"/>
  <c r="Y1971" i="3"/>
  <c r="AG1971" i="3"/>
  <c r="AF1971" i="3" s="1"/>
  <c r="AI1971" i="3"/>
  <c r="AJ1971" i="3"/>
  <c r="AK1971" i="3"/>
  <c r="AL1971" i="3"/>
  <c r="AP1971" i="3"/>
  <c r="AR1971" i="3"/>
  <c r="AS1971" i="3"/>
  <c r="AV1971" i="3"/>
  <c r="AY1971" i="3"/>
  <c r="BB1971" i="3"/>
  <c r="BE1971" i="3"/>
  <c r="BG1971" i="3"/>
  <c r="BH1971" i="3"/>
  <c r="BJ1971" i="3"/>
  <c r="BK1971" i="3"/>
  <c r="BM1971" i="3"/>
  <c r="BN1971" i="3"/>
  <c r="BP1971" i="3"/>
  <c r="BQ1971" i="3"/>
  <c r="BS1971" i="3"/>
  <c r="BT1971" i="3"/>
  <c r="BV1971" i="3"/>
  <c r="BW1971" i="3"/>
  <c r="BY1971" i="3"/>
  <c r="CB1971" i="3"/>
  <c r="CC1971" i="3"/>
  <c r="CD1971" i="3"/>
  <c r="CE1971" i="3"/>
  <c r="CF1971" i="3"/>
  <c r="CG1971" i="3"/>
  <c r="C1972" i="3"/>
  <c r="R1972" i="3"/>
  <c r="Q1972" i="3" s="1"/>
  <c r="V1972" i="3"/>
  <c r="U1972" i="3" s="1"/>
  <c r="AA1972" i="3"/>
  <c r="AB1972" i="3" s="1"/>
  <c r="AD1972" i="3"/>
  <c r="AE1972" i="3" s="1"/>
  <c r="AF1972" i="3"/>
  <c r="AH1972" i="3"/>
  <c r="C1973" i="3"/>
  <c r="R1973" i="3"/>
  <c r="Q1973" i="3" s="1"/>
  <c r="V1973" i="3"/>
  <c r="U1973" i="3" s="1"/>
  <c r="AA1973" i="3"/>
  <c r="AB1973" i="3" s="1"/>
  <c r="AD1973" i="3"/>
  <c r="AE1973" i="3" s="1"/>
  <c r="A1974" i="3"/>
  <c r="C1974" i="3" s="1"/>
  <c r="Y1974" i="3"/>
  <c r="AG1974" i="3"/>
  <c r="AF1974" i="3" s="1"/>
  <c r="AI1974" i="3"/>
  <c r="AK1974" i="3"/>
  <c r="AL1974" i="3"/>
  <c r="AP1974" i="3"/>
  <c r="AR1974" i="3"/>
  <c r="AS1974" i="3"/>
  <c r="AV1974" i="3"/>
  <c r="AY1974" i="3"/>
  <c r="BB1974" i="3"/>
  <c r="BE1974" i="3"/>
  <c r="BG1974" i="3"/>
  <c r="BH1974" i="3"/>
  <c r="BJ1974" i="3"/>
  <c r="BK1974" i="3"/>
  <c r="BM1974" i="3"/>
  <c r="BN1974" i="3"/>
  <c r="BP1974" i="3"/>
  <c r="BQ1974" i="3"/>
  <c r="BS1974" i="3"/>
  <c r="BT1974" i="3"/>
  <c r="BV1974" i="3"/>
  <c r="BW1974" i="3"/>
  <c r="BY1974" i="3"/>
  <c r="CB1974" i="3"/>
  <c r="CC1974" i="3"/>
  <c r="CD1974" i="3"/>
  <c r="CE1974" i="3"/>
  <c r="CF1974" i="3"/>
  <c r="CG1974" i="3"/>
  <c r="C1975" i="3"/>
  <c r="R1975" i="3"/>
  <c r="Q1975" i="3" s="1"/>
  <c r="V1975" i="3"/>
  <c r="U1975" i="3" s="1"/>
  <c r="AA1975" i="3"/>
  <c r="AB1975" i="3" s="1"/>
  <c r="AD1975" i="3"/>
  <c r="AE1975" i="3" s="1"/>
  <c r="AF1975" i="3"/>
  <c r="AH1975" i="3"/>
  <c r="A1976" i="3"/>
  <c r="C1976" i="3" s="1"/>
  <c r="Y1976" i="3"/>
  <c r="AG1976" i="3"/>
  <c r="AF1976" i="3" s="1"/>
  <c r="AI1976" i="3"/>
  <c r="AJ1976" i="3"/>
  <c r="AJ1974" i="3" s="1"/>
  <c r="AK1976" i="3"/>
  <c r="AL1976" i="3"/>
  <c r="AP1976" i="3"/>
  <c r="AR1976" i="3"/>
  <c r="AU1976" i="3" s="1"/>
  <c r="AX1976" i="3" s="1"/>
  <c r="AS1976" i="3"/>
  <c r="AV1976" i="3"/>
  <c r="AY1976" i="3"/>
  <c r="BA1976" i="3"/>
  <c r="BB1976" i="3"/>
  <c r="BD1976" i="3"/>
  <c r="BE1976" i="3"/>
  <c r="BG1976" i="3"/>
  <c r="BH1976" i="3"/>
  <c r="BJ1976" i="3"/>
  <c r="BK1976" i="3"/>
  <c r="BM1976" i="3"/>
  <c r="BN1976" i="3"/>
  <c r="BP1976" i="3"/>
  <c r="BQ1976" i="3"/>
  <c r="BS1976" i="3"/>
  <c r="BT1976" i="3"/>
  <c r="BV1976" i="3"/>
  <c r="BW1976" i="3"/>
  <c r="BY1976" i="3"/>
  <c r="CB1976" i="3"/>
  <c r="CC1976" i="3"/>
  <c r="CD1976" i="3"/>
  <c r="CE1976" i="3"/>
  <c r="CF1976" i="3"/>
  <c r="CG1976" i="3"/>
  <c r="C1977" i="3"/>
  <c r="R1977" i="3"/>
  <c r="Q1977" i="3" s="1"/>
  <c r="V1977" i="3"/>
  <c r="U1977" i="3" s="1"/>
  <c r="AA1977" i="3"/>
  <c r="AB1977" i="3" s="1"/>
  <c r="AD1977" i="3"/>
  <c r="AE1977" i="3" s="1"/>
  <c r="AF1977" i="3"/>
  <c r="AH1977" i="3"/>
  <c r="C1978" i="3"/>
  <c r="R1978" i="3"/>
  <c r="Q1978" i="3" s="1"/>
  <c r="V1978" i="3"/>
  <c r="U1978" i="3" s="1"/>
  <c r="AA1978" i="3"/>
  <c r="AB1978" i="3" s="1"/>
  <c r="AD1978" i="3"/>
  <c r="AE1978" i="3" s="1"/>
  <c r="A1979" i="3"/>
  <c r="C1979" i="3" s="1"/>
  <c r="Y1979" i="3"/>
  <c r="AG1979" i="3"/>
  <c r="AF1979" i="3" s="1"/>
  <c r="AI1979" i="3"/>
  <c r="AK1979" i="3"/>
  <c r="AL1979" i="3"/>
  <c r="AP1979" i="3"/>
  <c r="AR1979" i="3"/>
  <c r="AU1979" i="3" s="1"/>
  <c r="AX1979" i="3" s="1"/>
  <c r="BA1979" i="3" s="1"/>
  <c r="BD1979" i="3" s="1"/>
  <c r="AS1979" i="3"/>
  <c r="AV1979" i="3"/>
  <c r="AY1979" i="3"/>
  <c r="BB1979" i="3"/>
  <c r="BE1979" i="3"/>
  <c r="BG1979" i="3"/>
  <c r="BH1979" i="3"/>
  <c r="BJ1979" i="3"/>
  <c r="BK1979" i="3"/>
  <c r="BM1979" i="3"/>
  <c r="BN1979" i="3"/>
  <c r="BP1979" i="3"/>
  <c r="BQ1979" i="3"/>
  <c r="BS1979" i="3"/>
  <c r="BT1979" i="3"/>
  <c r="BV1979" i="3"/>
  <c r="BW1979" i="3"/>
  <c r="BY1979" i="3"/>
  <c r="CB1979" i="3"/>
  <c r="CC1979" i="3"/>
  <c r="CD1979" i="3"/>
  <c r="CE1979" i="3"/>
  <c r="CF1979" i="3"/>
  <c r="CG1979" i="3"/>
  <c r="C1980" i="3"/>
  <c r="R1980" i="3"/>
  <c r="Q1980" i="3" s="1"/>
  <c r="V1980" i="3"/>
  <c r="U1980" i="3" s="1"/>
  <c r="AA1980" i="3"/>
  <c r="AB1980" i="3" s="1"/>
  <c r="AD1980" i="3"/>
  <c r="AE1980" i="3" s="1"/>
  <c r="AF1980" i="3"/>
  <c r="AH1980" i="3"/>
  <c r="A1981" i="3"/>
  <c r="C1981" i="3" s="1"/>
  <c r="Y1981" i="3"/>
  <c r="AG1981" i="3"/>
  <c r="AF1981" i="3" s="1"/>
  <c r="AI1981" i="3"/>
  <c r="AK1981" i="3"/>
  <c r="AL1981" i="3"/>
  <c r="AP1981" i="3"/>
  <c r="AR1981" i="3"/>
  <c r="AU1981" i="3" s="1"/>
  <c r="AX1981" i="3" s="1"/>
  <c r="AS1981" i="3"/>
  <c r="AV1981" i="3"/>
  <c r="AY1981" i="3"/>
  <c r="BA1981" i="3"/>
  <c r="BB1981" i="3"/>
  <c r="BD1981" i="3"/>
  <c r="BE1981" i="3"/>
  <c r="BG1981" i="3"/>
  <c r="BH1981" i="3"/>
  <c r="BJ1981" i="3"/>
  <c r="BK1981" i="3"/>
  <c r="BM1981" i="3"/>
  <c r="BN1981" i="3"/>
  <c r="BP1981" i="3"/>
  <c r="BQ1981" i="3"/>
  <c r="BS1981" i="3"/>
  <c r="BT1981" i="3"/>
  <c r="BV1981" i="3"/>
  <c r="BW1981" i="3"/>
  <c r="BY1981" i="3"/>
  <c r="CB1981" i="3"/>
  <c r="CC1981" i="3"/>
  <c r="CD1981" i="3"/>
  <c r="CE1981" i="3"/>
  <c r="CF1981" i="3"/>
  <c r="CG1981" i="3"/>
  <c r="C1982" i="3"/>
  <c r="R1982" i="3"/>
  <c r="Q1982" i="3" s="1"/>
  <c r="V1982" i="3"/>
  <c r="U1982" i="3" s="1"/>
  <c r="AA1982" i="3"/>
  <c r="AB1982" i="3" s="1"/>
  <c r="AD1982" i="3"/>
  <c r="AE1982" i="3" s="1"/>
  <c r="AF1982" i="3"/>
  <c r="AH1982" i="3"/>
  <c r="A1983" i="3"/>
  <c r="C1983" i="3" s="1"/>
  <c r="Y1983" i="3"/>
  <c r="AG1983" i="3"/>
  <c r="AF1983" i="3" s="1"/>
  <c r="AI1983" i="3"/>
  <c r="AK1983" i="3"/>
  <c r="AL1983" i="3"/>
  <c r="AP1983" i="3"/>
  <c r="AR1983" i="3"/>
  <c r="AU1983" i="3" s="1"/>
  <c r="AX1983" i="3" s="1"/>
  <c r="BA1983" i="3" s="1"/>
  <c r="BD1983" i="3" s="1"/>
  <c r="BG1983" i="3" s="1"/>
  <c r="BJ1983" i="3" s="1"/>
  <c r="BM1983" i="3" s="1"/>
  <c r="BP1983" i="3" s="1"/>
  <c r="BS1983" i="3" s="1"/>
  <c r="AS1983" i="3"/>
  <c r="AV1983" i="3"/>
  <c r="AY1983" i="3"/>
  <c r="BB1983" i="3"/>
  <c r="BE1983" i="3"/>
  <c r="BH1983" i="3"/>
  <c r="BK1983" i="3"/>
  <c r="BN1983" i="3"/>
  <c r="BQ1983" i="3"/>
  <c r="BT1983" i="3"/>
  <c r="BV1983" i="3"/>
  <c r="BW1983" i="3"/>
  <c r="BY1983" i="3"/>
  <c r="CB1983" i="3"/>
  <c r="CC1983" i="3"/>
  <c r="CD1983" i="3"/>
  <c r="CE1983" i="3"/>
  <c r="CF1983" i="3"/>
  <c r="CG1983" i="3"/>
  <c r="C1984" i="3"/>
  <c r="R1984" i="3"/>
  <c r="Q1984" i="3" s="1"/>
  <c r="V1984" i="3"/>
  <c r="U1984" i="3" s="1"/>
  <c r="AA1984" i="3"/>
  <c r="AB1984" i="3" s="1"/>
  <c r="AD1984" i="3"/>
  <c r="AE1984" i="3" s="1"/>
  <c r="AF1984" i="3"/>
  <c r="AH1984" i="3"/>
  <c r="A1985" i="3"/>
  <c r="C1985" i="3" s="1"/>
  <c r="Y1985" i="3"/>
  <c r="AG1985" i="3"/>
  <c r="AF1985" i="3" s="1"/>
  <c r="AI1985" i="3"/>
  <c r="AJ1985" i="3"/>
  <c r="AJ1983" i="3" s="1"/>
  <c r="AJ1981" i="3" s="1"/>
  <c r="AK1985" i="3"/>
  <c r="AL1985" i="3"/>
  <c r="AP1985" i="3"/>
  <c r="AR1985" i="3"/>
  <c r="AS1985" i="3"/>
  <c r="AV1985" i="3"/>
  <c r="AY1985" i="3"/>
  <c r="BB1985" i="3"/>
  <c r="BD1985" i="3"/>
  <c r="BE1985" i="3"/>
  <c r="BG1985" i="3"/>
  <c r="BH1985" i="3"/>
  <c r="BJ1985" i="3"/>
  <c r="BK1985" i="3"/>
  <c r="BM1985" i="3"/>
  <c r="BN1985" i="3"/>
  <c r="BP1985" i="3"/>
  <c r="BQ1985" i="3"/>
  <c r="BS1985" i="3"/>
  <c r="BT1985" i="3"/>
  <c r="BV1985" i="3"/>
  <c r="BW1985" i="3"/>
  <c r="BY1985" i="3"/>
  <c r="CB1985" i="3"/>
  <c r="CC1985" i="3"/>
  <c r="CD1985" i="3"/>
  <c r="CE1985" i="3"/>
  <c r="CF1985" i="3"/>
  <c r="CG1985" i="3"/>
  <c r="C1986" i="3"/>
  <c r="R1986" i="3"/>
  <c r="Q1986" i="3" s="1"/>
  <c r="V1986" i="3"/>
  <c r="U1986" i="3" s="1"/>
  <c r="AA1986" i="3"/>
  <c r="AB1986" i="3" s="1"/>
  <c r="AD1986" i="3"/>
  <c r="AE1986" i="3" s="1"/>
  <c r="AF1986" i="3"/>
  <c r="AH1986" i="3"/>
  <c r="C1987" i="3"/>
  <c r="R1987" i="3"/>
  <c r="Q1987" i="3" s="1"/>
  <c r="V1987" i="3"/>
  <c r="U1987" i="3" s="1"/>
  <c r="AA1987" i="3"/>
  <c r="AB1987" i="3" s="1"/>
  <c r="AD1987" i="3"/>
  <c r="AE1987" i="3" s="1"/>
  <c r="C1988" i="3"/>
  <c r="R1988" i="3"/>
  <c r="Q1988" i="3" s="1"/>
  <c r="V1988" i="3"/>
  <c r="U1988" i="3" s="1"/>
  <c r="AA1988" i="3"/>
  <c r="AB1988" i="3" s="1"/>
  <c r="AD1988" i="3"/>
  <c r="AE1988" i="3" s="1"/>
  <c r="A1989" i="3"/>
  <c r="C1989" i="3" s="1"/>
  <c r="Y1989" i="3"/>
  <c r="AG1989" i="3"/>
  <c r="AF1989" i="3" s="1"/>
  <c r="AI1989" i="3"/>
  <c r="AK1989" i="3"/>
  <c r="AL1989" i="3"/>
  <c r="AP1989" i="3"/>
  <c r="AR1989" i="3"/>
  <c r="AS1989" i="3"/>
  <c r="AU1989" i="3"/>
  <c r="AV1989" i="3"/>
  <c r="AX1989" i="3"/>
  <c r="AY1989" i="3"/>
  <c r="BA1989" i="3"/>
  <c r="BB1989" i="3"/>
  <c r="BD1989" i="3"/>
  <c r="BE1989" i="3"/>
  <c r="BG1989" i="3"/>
  <c r="BH1989" i="3"/>
  <c r="BJ1989" i="3"/>
  <c r="BK1989" i="3"/>
  <c r="BM1989" i="3"/>
  <c r="BN1989" i="3"/>
  <c r="BP1989" i="3"/>
  <c r="BQ1989" i="3"/>
  <c r="BS1989" i="3"/>
  <c r="BT1989" i="3"/>
  <c r="BV1989" i="3"/>
  <c r="BW1989" i="3"/>
  <c r="BY1989" i="3"/>
  <c r="CB1989" i="3"/>
  <c r="CC1989" i="3"/>
  <c r="CD1989" i="3"/>
  <c r="CE1989" i="3"/>
  <c r="CF1989" i="3"/>
  <c r="CG1989" i="3"/>
  <c r="C1990" i="3"/>
  <c r="R1990" i="3"/>
  <c r="Q1990" i="3" s="1"/>
  <c r="V1990" i="3"/>
  <c r="U1990" i="3" s="1"/>
  <c r="AA1990" i="3"/>
  <c r="AB1990" i="3" s="1"/>
  <c r="AD1990" i="3"/>
  <c r="AE1990" i="3" s="1"/>
  <c r="AF1990" i="3"/>
  <c r="AH1990" i="3"/>
  <c r="C1991" i="3"/>
  <c r="R1991" i="3"/>
  <c r="Q1991" i="3" s="1"/>
  <c r="V1991" i="3"/>
  <c r="U1991" i="3" s="1"/>
  <c r="AA1991" i="3"/>
  <c r="AB1991" i="3" s="1"/>
  <c r="AD1991" i="3"/>
  <c r="AE1991" i="3" s="1"/>
  <c r="C1992" i="3"/>
  <c r="R1992" i="3"/>
  <c r="Q1992" i="3" s="1"/>
  <c r="V1992" i="3"/>
  <c r="U1992" i="3" s="1"/>
  <c r="AA1992" i="3"/>
  <c r="AB1992" i="3" s="1"/>
  <c r="AD1992" i="3"/>
  <c r="AE1992" i="3" s="1"/>
  <c r="C1993" i="3"/>
  <c r="R1993" i="3"/>
  <c r="Q1993" i="3" s="1"/>
  <c r="V1993" i="3"/>
  <c r="U1993" i="3" s="1"/>
  <c r="AA1993" i="3"/>
  <c r="AB1993" i="3" s="1"/>
  <c r="AD1993" i="3"/>
  <c r="AE1993" i="3" s="1"/>
  <c r="A1994" i="3"/>
  <c r="C1994" i="3" s="1"/>
  <c r="Y1994" i="3"/>
  <c r="AG1994" i="3"/>
  <c r="AF1994" i="3" s="1"/>
  <c r="AI1994" i="3"/>
  <c r="AJ1994" i="3"/>
  <c r="AJ1989" i="3" s="1"/>
  <c r="AK1994" i="3"/>
  <c r="AL1994" i="3"/>
  <c r="AP1994" i="3"/>
  <c r="AR1994" i="3"/>
  <c r="AS1994" i="3"/>
  <c r="AU1994" i="3"/>
  <c r="AV1994" i="3"/>
  <c r="AX1994" i="3"/>
  <c r="AY1994" i="3"/>
  <c r="BA1994" i="3"/>
  <c r="BB1994" i="3"/>
  <c r="BD1994" i="3"/>
  <c r="BE1994" i="3"/>
  <c r="BG1994" i="3"/>
  <c r="BH1994" i="3"/>
  <c r="BJ1994" i="3"/>
  <c r="BK1994" i="3"/>
  <c r="BM1994" i="3"/>
  <c r="BN1994" i="3"/>
  <c r="BP1994" i="3"/>
  <c r="BQ1994" i="3"/>
  <c r="BS1994" i="3"/>
  <c r="BT1994" i="3"/>
  <c r="BV1994" i="3"/>
  <c r="BW1994" i="3"/>
  <c r="BY1994" i="3"/>
  <c r="CB1994" i="3"/>
  <c r="CC1994" i="3"/>
  <c r="CD1994" i="3"/>
  <c r="CE1994" i="3"/>
  <c r="CF1994" i="3"/>
  <c r="CG1994" i="3"/>
  <c r="C1995" i="3"/>
  <c r="R1995" i="3"/>
  <c r="Q1995" i="3" s="1"/>
  <c r="V1995" i="3"/>
  <c r="U1995" i="3" s="1"/>
  <c r="AA1995" i="3"/>
  <c r="AB1995" i="3" s="1"/>
  <c r="AD1995" i="3"/>
  <c r="AE1995" i="3" s="1"/>
  <c r="AF1995" i="3"/>
  <c r="AH1995" i="3"/>
  <c r="C1996" i="3"/>
  <c r="R1996" i="3"/>
  <c r="Q1996" i="3" s="1"/>
  <c r="V1996" i="3"/>
  <c r="U1996" i="3" s="1"/>
  <c r="AA1996" i="3"/>
  <c r="AB1996" i="3" s="1"/>
  <c r="AD1996" i="3"/>
  <c r="AE1996" i="3" s="1"/>
  <c r="A1997" i="3"/>
  <c r="C1997" i="3" s="1"/>
  <c r="Y1997" i="3"/>
  <c r="AG1997" i="3"/>
  <c r="AF1997" i="3" s="1"/>
  <c r="AI1997" i="3"/>
  <c r="AK1997" i="3"/>
  <c r="AL1997" i="3"/>
  <c r="AP1997" i="3"/>
  <c r="AR1997" i="3"/>
  <c r="AU1997" i="3" s="1"/>
  <c r="AX1997" i="3" s="1"/>
  <c r="AS1997" i="3"/>
  <c r="AV1997" i="3"/>
  <c r="AY1997" i="3"/>
  <c r="BA1997" i="3"/>
  <c r="BB1997" i="3"/>
  <c r="BD1997" i="3"/>
  <c r="BE1997" i="3"/>
  <c r="BG1997" i="3"/>
  <c r="BH1997" i="3"/>
  <c r="BJ1997" i="3"/>
  <c r="BK1997" i="3"/>
  <c r="BM1997" i="3"/>
  <c r="BN1997" i="3"/>
  <c r="BP1997" i="3"/>
  <c r="BQ1997" i="3"/>
  <c r="BS1997" i="3"/>
  <c r="BT1997" i="3"/>
  <c r="BV1997" i="3"/>
  <c r="BW1997" i="3"/>
  <c r="BY1997" i="3"/>
  <c r="CB1997" i="3"/>
  <c r="CC1997" i="3"/>
  <c r="CD1997" i="3"/>
  <c r="CE1997" i="3"/>
  <c r="CF1997" i="3"/>
  <c r="CG1997" i="3"/>
  <c r="C1998" i="3"/>
  <c r="R1998" i="3"/>
  <c r="Q1998" i="3" s="1"/>
  <c r="V1998" i="3"/>
  <c r="U1998" i="3" s="1"/>
  <c r="AA1998" i="3"/>
  <c r="AB1998" i="3" s="1"/>
  <c r="AD1998" i="3"/>
  <c r="AE1998" i="3" s="1"/>
  <c r="AF1998" i="3"/>
  <c r="AH1998" i="3"/>
  <c r="A1999" i="3"/>
  <c r="C1999" i="3" s="1"/>
  <c r="Y1999" i="3"/>
  <c r="AG1999" i="3"/>
  <c r="AF1999" i="3" s="1"/>
  <c r="AI1999" i="3"/>
  <c r="AJ1999" i="3"/>
  <c r="AJ1997" i="3" s="1"/>
  <c r="AK1999" i="3"/>
  <c r="AL1999" i="3"/>
  <c r="AP1999" i="3"/>
  <c r="AR1999" i="3"/>
  <c r="AU1999" i="3" s="1"/>
  <c r="AS1999" i="3"/>
  <c r="AV1999" i="3"/>
  <c r="AY1999" i="3"/>
  <c r="BA1999" i="3"/>
  <c r="BB1999" i="3"/>
  <c r="BD1999" i="3"/>
  <c r="BE1999" i="3"/>
  <c r="BG1999" i="3"/>
  <c r="BH1999" i="3"/>
  <c r="BJ1999" i="3"/>
  <c r="BK1999" i="3"/>
  <c r="BM1999" i="3"/>
  <c r="BN1999" i="3"/>
  <c r="BP1999" i="3"/>
  <c r="BQ1999" i="3"/>
  <c r="BS1999" i="3"/>
  <c r="BT1999" i="3"/>
  <c r="BV1999" i="3"/>
  <c r="BW1999" i="3"/>
  <c r="BY1999" i="3"/>
  <c r="CB1999" i="3"/>
  <c r="CC1999" i="3"/>
  <c r="CD1999" i="3"/>
  <c r="CE1999" i="3"/>
  <c r="CF1999" i="3"/>
  <c r="CG1999" i="3"/>
  <c r="C2000" i="3"/>
  <c r="R2000" i="3"/>
  <c r="Q2000" i="3" s="1"/>
  <c r="V2000" i="3"/>
  <c r="U2000" i="3" s="1"/>
  <c r="AA2000" i="3"/>
  <c r="AB2000" i="3" s="1"/>
  <c r="AD2000" i="3"/>
  <c r="AE2000" i="3" s="1"/>
  <c r="AF2000" i="3"/>
  <c r="AH2000" i="3"/>
  <c r="C2001" i="3"/>
  <c r="R2001" i="3"/>
  <c r="Q2001" i="3" s="1"/>
  <c r="V2001" i="3"/>
  <c r="U2001" i="3" s="1"/>
  <c r="AA2001" i="3"/>
  <c r="AB2001" i="3" s="1"/>
  <c r="AD2001" i="3"/>
  <c r="AE2001" i="3" s="1"/>
  <c r="A2002" i="3"/>
  <c r="C2002" i="3" s="1"/>
  <c r="Y2002" i="3"/>
  <c r="AG2002" i="3"/>
  <c r="AF2002" i="3" s="1"/>
  <c r="AI2002" i="3"/>
  <c r="AK2002" i="3"/>
  <c r="AL2002" i="3"/>
  <c r="AP2002" i="3"/>
  <c r="AR2002" i="3"/>
  <c r="AU2002" i="3" s="1"/>
  <c r="AX2002" i="3" s="1"/>
  <c r="AS2002" i="3"/>
  <c r="AV2002" i="3"/>
  <c r="AY2002" i="3"/>
  <c r="BA2002" i="3"/>
  <c r="BB2002" i="3"/>
  <c r="BD2002" i="3"/>
  <c r="BE2002" i="3"/>
  <c r="BG2002" i="3"/>
  <c r="BH2002" i="3"/>
  <c r="BJ2002" i="3"/>
  <c r="BK2002" i="3"/>
  <c r="BM2002" i="3"/>
  <c r="BN2002" i="3"/>
  <c r="BP2002" i="3"/>
  <c r="BQ2002" i="3"/>
  <c r="BS2002" i="3"/>
  <c r="BT2002" i="3"/>
  <c r="BV2002" i="3"/>
  <c r="BW2002" i="3"/>
  <c r="BY2002" i="3"/>
  <c r="CB2002" i="3"/>
  <c r="CC2002" i="3"/>
  <c r="CD2002" i="3"/>
  <c r="CE2002" i="3"/>
  <c r="CF2002" i="3"/>
  <c r="CG2002" i="3"/>
  <c r="C2003" i="3"/>
  <c r="R2003" i="3"/>
  <c r="Q2003" i="3" s="1"/>
  <c r="V2003" i="3"/>
  <c r="U2003" i="3" s="1"/>
  <c r="AA2003" i="3"/>
  <c r="AB2003" i="3" s="1"/>
  <c r="AD2003" i="3"/>
  <c r="AE2003" i="3" s="1"/>
  <c r="AF2003" i="3"/>
  <c r="AH2003" i="3"/>
  <c r="A2004" i="3"/>
  <c r="C2004" i="3" s="1"/>
  <c r="Y2004" i="3"/>
  <c r="AG2004" i="3"/>
  <c r="AF2004" i="3" s="1"/>
  <c r="AI2004" i="3"/>
  <c r="AJ2004" i="3"/>
  <c r="AJ2002" i="3" s="1"/>
  <c r="AK2004" i="3"/>
  <c r="AL2004" i="3"/>
  <c r="AP2004" i="3"/>
  <c r="AR2004" i="3"/>
  <c r="AU2004" i="3" s="1"/>
  <c r="AX2004" i="3" s="1"/>
  <c r="BA2004" i="3" s="1"/>
  <c r="AS2004" i="3"/>
  <c r="AV2004" i="3"/>
  <c r="AY2004" i="3"/>
  <c r="BB2004" i="3"/>
  <c r="BD2004" i="3"/>
  <c r="BE2004" i="3"/>
  <c r="BG2004" i="3"/>
  <c r="BH2004" i="3"/>
  <c r="BJ2004" i="3"/>
  <c r="BK2004" i="3"/>
  <c r="BM2004" i="3"/>
  <c r="BN2004" i="3"/>
  <c r="BP2004" i="3"/>
  <c r="BQ2004" i="3"/>
  <c r="BS2004" i="3"/>
  <c r="BT2004" i="3"/>
  <c r="BV2004" i="3"/>
  <c r="BW2004" i="3"/>
  <c r="BY2004" i="3"/>
  <c r="CB2004" i="3"/>
  <c r="CC2004" i="3"/>
  <c r="CD2004" i="3"/>
  <c r="CE2004" i="3"/>
  <c r="CF2004" i="3"/>
  <c r="CG2004" i="3"/>
  <c r="C2005" i="3"/>
  <c r="R2005" i="3"/>
  <c r="Q2005" i="3" s="1"/>
  <c r="V2005" i="3"/>
  <c r="U2005" i="3" s="1"/>
  <c r="AA2005" i="3"/>
  <c r="AB2005" i="3" s="1"/>
  <c r="AD2005" i="3"/>
  <c r="AE2005" i="3" s="1"/>
  <c r="AF2005" i="3"/>
  <c r="AH2005" i="3"/>
  <c r="C2006" i="3"/>
  <c r="R2006" i="3"/>
  <c r="Q2006" i="3" s="1"/>
  <c r="V2006" i="3"/>
  <c r="U2006" i="3" s="1"/>
  <c r="AA2006" i="3"/>
  <c r="AB2006" i="3" s="1"/>
  <c r="AD2006" i="3"/>
  <c r="AE2006" i="3" s="1"/>
  <c r="C2007" i="3"/>
  <c r="R2007" i="3"/>
  <c r="Q2007" i="3" s="1"/>
  <c r="V2007" i="3"/>
  <c r="U2007" i="3" s="1"/>
  <c r="AA2007" i="3"/>
  <c r="AB2007" i="3" s="1"/>
  <c r="AD2007" i="3"/>
  <c r="AE2007" i="3" s="1"/>
  <c r="C2008" i="3"/>
  <c r="R2008" i="3"/>
  <c r="Q2008" i="3" s="1"/>
  <c r="V2008" i="3"/>
  <c r="U2008" i="3" s="1"/>
  <c r="AA2008" i="3"/>
  <c r="AB2008" i="3" s="1"/>
  <c r="AD2008" i="3"/>
  <c r="AE2008" i="3" s="1"/>
  <c r="A2009" i="3"/>
  <c r="C2009" i="3" s="1"/>
  <c r="Y2009" i="3"/>
  <c r="AG2009" i="3"/>
  <c r="AF2009" i="3" s="1"/>
  <c r="AI2009" i="3"/>
  <c r="AK2009" i="3"/>
  <c r="AL2009" i="3"/>
  <c r="AP2009" i="3"/>
  <c r="AR2009" i="3"/>
  <c r="AU2009" i="3" s="1"/>
  <c r="AX2009" i="3" s="1"/>
  <c r="BA2009" i="3" s="1"/>
  <c r="AS2009" i="3"/>
  <c r="AV2009" i="3"/>
  <c r="AY2009" i="3"/>
  <c r="BB2009" i="3"/>
  <c r="BD2009" i="3"/>
  <c r="BE2009" i="3"/>
  <c r="BG2009" i="3"/>
  <c r="BH2009" i="3"/>
  <c r="BJ2009" i="3"/>
  <c r="BK2009" i="3"/>
  <c r="BM2009" i="3"/>
  <c r="BN2009" i="3"/>
  <c r="BP2009" i="3"/>
  <c r="BQ2009" i="3"/>
  <c r="BS2009" i="3"/>
  <c r="BT2009" i="3"/>
  <c r="BV2009" i="3"/>
  <c r="BW2009" i="3"/>
  <c r="BY2009" i="3"/>
  <c r="CB2009" i="3"/>
  <c r="CC2009" i="3"/>
  <c r="CD2009" i="3"/>
  <c r="CE2009" i="3"/>
  <c r="CF2009" i="3"/>
  <c r="CG2009" i="3"/>
  <c r="C2010" i="3"/>
  <c r="R2010" i="3"/>
  <c r="Q2010" i="3" s="1"/>
  <c r="V2010" i="3"/>
  <c r="U2010" i="3" s="1"/>
  <c r="AA2010" i="3"/>
  <c r="AB2010" i="3" s="1"/>
  <c r="AD2010" i="3"/>
  <c r="AE2010" i="3" s="1"/>
  <c r="AF2010" i="3"/>
  <c r="AH2010" i="3"/>
  <c r="A2011" i="3"/>
  <c r="C2011" i="3" s="1"/>
  <c r="Y2011" i="3"/>
  <c r="AG2011" i="3"/>
  <c r="AF2011" i="3" s="1"/>
  <c r="AI2011" i="3"/>
  <c r="AK2011" i="3"/>
  <c r="AL2011" i="3"/>
  <c r="C2012" i="3"/>
  <c r="R2012" i="3"/>
  <c r="Q2012" i="3" s="1"/>
  <c r="V2012" i="3"/>
  <c r="U2012" i="3" s="1"/>
  <c r="AA2012" i="3"/>
  <c r="AB2012" i="3" s="1"/>
  <c r="AD2012" i="3"/>
  <c r="AE2012" i="3" s="1"/>
  <c r="AF2012" i="3"/>
  <c r="AH2012" i="3"/>
  <c r="A2013" i="3"/>
  <c r="C2013" i="3" s="1"/>
  <c r="Y2013" i="3"/>
  <c r="AG2013" i="3"/>
  <c r="AF2013" i="3" s="1"/>
  <c r="AI2013" i="3"/>
  <c r="AK2013" i="3"/>
  <c r="AL2013" i="3"/>
  <c r="AP2013" i="3"/>
  <c r="AR2013" i="3"/>
  <c r="AU2013" i="3" s="1"/>
  <c r="AX2013" i="3" s="1"/>
  <c r="BA2013" i="3" s="1"/>
  <c r="BD2013" i="3" s="1"/>
  <c r="BG2013" i="3" s="1"/>
  <c r="BJ2013" i="3" s="1"/>
  <c r="AS2013" i="3"/>
  <c r="AV2013" i="3"/>
  <c r="AY2013" i="3"/>
  <c r="BB2013" i="3"/>
  <c r="BE2013" i="3"/>
  <c r="BH2013" i="3"/>
  <c r="BK2013" i="3"/>
  <c r="BM2013" i="3"/>
  <c r="BN2013" i="3"/>
  <c r="BP2013" i="3"/>
  <c r="BQ2013" i="3"/>
  <c r="BS2013" i="3"/>
  <c r="BT2013" i="3"/>
  <c r="BV2013" i="3"/>
  <c r="BW2013" i="3"/>
  <c r="BY2013" i="3"/>
  <c r="CB2013" i="3"/>
  <c r="CC2013" i="3"/>
  <c r="CD2013" i="3"/>
  <c r="CE2013" i="3"/>
  <c r="CF2013" i="3"/>
  <c r="CG2013" i="3"/>
  <c r="C2014" i="3"/>
  <c r="R2014" i="3"/>
  <c r="Q2014" i="3" s="1"/>
  <c r="V2014" i="3"/>
  <c r="U2014" i="3" s="1"/>
  <c r="AA2014" i="3"/>
  <c r="AB2014" i="3" s="1"/>
  <c r="AD2014" i="3"/>
  <c r="AE2014" i="3" s="1"/>
  <c r="AF2014" i="3"/>
  <c r="AH2014" i="3"/>
  <c r="A2015" i="3"/>
  <c r="C2015" i="3" s="1"/>
  <c r="Y2015" i="3"/>
  <c r="AG2015" i="3"/>
  <c r="AF2015" i="3" s="1"/>
  <c r="AI2015" i="3"/>
  <c r="AJ2015" i="3"/>
  <c r="AJ2013" i="3" s="1"/>
  <c r="AJ2011" i="3" s="1"/>
  <c r="AK2015" i="3"/>
  <c r="AL2015" i="3"/>
  <c r="C2016" i="3"/>
  <c r="R2016" i="3"/>
  <c r="Q2016" i="3" s="1"/>
  <c r="V2016" i="3"/>
  <c r="U2016" i="3" s="1"/>
  <c r="AA2016" i="3"/>
  <c r="AB2016" i="3" s="1"/>
  <c r="AD2016" i="3"/>
  <c r="AE2016" i="3" s="1"/>
  <c r="AF2016" i="3"/>
  <c r="AH2016" i="3"/>
  <c r="C2017" i="3"/>
  <c r="R2017" i="3"/>
  <c r="Q2017" i="3" s="1"/>
  <c r="V2017" i="3"/>
  <c r="U2017" i="3" s="1"/>
  <c r="AA2017" i="3"/>
  <c r="AB2017" i="3" s="1"/>
  <c r="AD2017" i="3"/>
  <c r="AE2017" i="3" s="1"/>
  <c r="C2018" i="3"/>
  <c r="R2018" i="3"/>
  <c r="Q2018" i="3" s="1"/>
  <c r="V2018" i="3"/>
  <c r="U2018" i="3" s="1"/>
  <c r="AA2018" i="3"/>
  <c r="AB2018" i="3" s="1"/>
  <c r="AD2018" i="3"/>
  <c r="AE2018" i="3" s="1"/>
  <c r="C2019" i="3"/>
  <c r="R2019" i="3"/>
  <c r="Q2019" i="3" s="1"/>
  <c r="V2019" i="3"/>
  <c r="U2019" i="3" s="1"/>
  <c r="AA2019" i="3"/>
  <c r="AB2019" i="3" s="1"/>
  <c r="AD2019" i="3"/>
  <c r="AE2019" i="3" s="1"/>
  <c r="A2020" i="3"/>
  <c r="C2020" i="3" s="1"/>
  <c r="Y2020" i="3"/>
  <c r="AG2020" i="3"/>
  <c r="AF2020" i="3" s="1"/>
  <c r="AI2020" i="3"/>
  <c r="AJ2020" i="3"/>
  <c r="AK2020" i="3"/>
  <c r="AL2020" i="3"/>
  <c r="AP2020" i="3"/>
  <c r="AR2020" i="3"/>
  <c r="AU2020" i="3" s="1"/>
  <c r="AX2020" i="3" s="1"/>
  <c r="BA2020" i="3" s="1"/>
  <c r="BD2020" i="3" s="1"/>
  <c r="BG2020" i="3" s="1"/>
  <c r="AS2020" i="3"/>
  <c r="AV2020" i="3"/>
  <c r="AY2020" i="3"/>
  <c r="BB2020" i="3"/>
  <c r="BE2020" i="3"/>
  <c r="BH2020" i="3"/>
  <c r="BJ2020" i="3"/>
  <c r="BK2020" i="3"/>
  <c r="BM2020" i="3"/>
  <c r="BN2020" i="3"/>
  <c r="BP2020" i="3"/>
  <c r="BQ2020" i="3"/>
  <c r="BS2020" i="3"/>
  <c r="BT2020" i="3"/>
  <c r="BV2020" i="3"/>
  <c r="BW2020" i="3"/>
  <c r="BY2020" i="3"/>
  <c r="CB2020" i="3"/>
  <c r="CC2020" i="3"/>
  <c r="CD2020" i="3"/>
  <c r="CE2020" i="3"/>
  <c r="CF2020" i="3"/>
  <c r="CG2020" i="3"/>
  <c r="C2021" i="3"/>
  <c r="R2021" i="3"/>
  <c r="Q2021" i="3" s="1"/>
  <c r="V2021" i="3"/>
  <c r="U2021" i="3" s="1"/>
  <c r="AA2021" i="3"/>
  <c r="AB2021" i="3" s="1"/>
  <c r="AD2021" i="3"/>
  <c r="AE2021" i="3" s="1"/>
  <c r="AF2021" i="3"/>
  <c r="AH2021" i="3"/>
  <c r="C2022" i="3"/>
  <c r="R2022" i="3"/>
  <c r="Q2022" i="3" s="1"/>
  <c r="V2022" i="3"/>
  <c r="U2022" i="3" s="1"/>
  <c r="AA2022" i="3"/>
  <c r="AB2022" i="3" s="1"/>
  <c r="AD2022" i="3"/>
  <c r="AE2022" i="3" s="1"/>
  <c r="C2023" i="3"/>
  <c r="R2023" i="3"/>
  <c r="Q2023" i="3" s="1"/>
  <c r="V2023" i="3"/>
  <c r="U2023" i="3" s="1"/>
  <c r="AA2023" i="3"/>
  <c r="AB2023" i="3" s="1"/>
  <c r="AD2023" i="3"/>
  <c r="AE2023" i="3" s="1"/>
  <c r="A2024" i="3"/>
  <c r="C2024" i="3" s="1"/>
  <c r="Y2024" i="3"/>
  <c r="AG2024" i="3"/>
  <c r="AF2024" i="3" s="1"/>
  <c r="AI2024" i="3"/>
  <c r="AK2024" i="3"/>
  <c r="AL2024" i="3"/>
  <c r="AP2024" i="3"/>
  <c r="AR2024" i="3"/>
  <c r="AU2024" i="3" s="1"/>
  <c r="AX2024" i="3" s="1"/>
  <c r="BA2024" i="3" s="1"/>
  <c r="BD2024" i="3" s="1"/>
  <c r="BG2024" i="3" s="1"/>
  <c r="AS2024" i="3"/>
  <c r="AV2024" i="3"/>
  <c r="AY2024" i="3"/>
  <c r="BB2024" i="3"/>
  <c r="BE2024" i="3"/>
  <c r="BH2024" i="3"/>
  <c r="BJ2024" i="3"/>
  <c r="BK2024" i="3"/>
  <c r="BM2024" i="3"/>
  <c r="BN2024" i="3"/>
  <c r="BP2024" i="3"/>
  <c r="BQ2024" i="3"/>
  <c r="BS2024" i="3"/>
  <c r="BT2024" i="3"/>
  <c r="BV2024" i="3"/>
  <c r="BW2024" i="3"/>
  <c r="BY2024" i="3"/>
  <c r="CB2024" i="3"/>
  <c r="CC2024" i="3"/>
  <c r="CD2024" i="3"/>
  <c r="CE2024" i="3"/>
  <c r="CF2024" i="3"/>
  <c r="CG2024" i="3"/>
  <c r="C2025" i="3"/>
  <c r="R2025" i="3"/>
  <c r="Q2025" i="3" s="1"/>
  <c r="V2025" i="3"/>
  <c r="U2025" i="3" s="1"/>
  <c r="AA2025" i="3"/>
  <c r="AB2025" i="3" s="1"/>
  <c r="AD2025" i="3"/>
  <c r="AE2025" i="3" s="1"/>
  <c r="AF2025" i="3"/>
  <c r="AH2025" i="3"/>
  <c r="A2026" i="3"/>
  <c r="C2026" i="3" s="1"/>
  <c r="Y2026" i="3"/>
  <c r="AG2026" i="3"/>
  <c r="AF2026" i="3" s="1"/>
  <c r="AI2026" i="3"/>
  <c r="AJ2026" i="3"/>
  <c r="AK2026" i="3"/>
  <c r="AL2026" i="3"/>
  <c r="AP2026" i="3"/>
  <c r="AR2026" i="3"/>
  <c r="AU2026" i="3" s="1"/>
  <c r="AX2026" i="3" s="1"/>
  <c r="BA2026" i="3" s="1"/>
  <c r="BD2026" i="3" s="1"/>
  <c r="AS2026" i="3"/>
  <c r="AV2026" i="3"/>
  <c r="AY2026" i="3"/>
  <c r="BB2026" i="3"/>
  <c r="BE2026" i="3"/>
  <c r="BG2026" i="3"/>
  <c r="BH2026" i="3"/>
  <c r="BJ2026" i="3"/>
  <c r="BK2026" i="3"/>
  <c r="BM2026" i="3"/>
  <c r="BN2026" i="3"/>
  <c r="BP2026" i="3"/>
  <c r="BQ2026" i="3"/>
  <c r="BS2026" i="3"/>
  <c r="BT2026" i="3"/>
  <c r="BV2026" i="3"/>
  <c r="BW2026" i="3"/>
  <c r="BY2026" i="3"/>
  <c r="CB2026" i="3"/>
  <c r="CC2026" i="3"/>
  <c r="CD2026" i="3"/>
  <c r="CE2026" i="3"/>
  <c r="CF2026" i="3"/>
  <c r="CG2026" i="3"/>
  <c r="C2027" i="3"/>
  <c r="R2027" i="3"/>
  <c r="Q2027" i="3" s="1"/>
  <c r="V2027" i="3"/>
  <c r="U2027" i="3" s="1"/>
  <c r="AA2027" i="3"/>
  <c r="AB2027" i="3" s="1"/>
  <c r="AD2027" i="3"/>
  <c r="AE2027" i="3" s="1"/>
  <c r="AF2027" i="3"/>
  <c r="AH2027" i="3"/>
  <c r="C2028" i="3"/>
  <c r="R2028" i="3"/>
  <c r="Q2028" i="3" s="1"/>
  <c r="V2028" i="3"/>
  <c r="U2028" i="3" s="1"/>
  <c r="AA2028" i="3"/>
  <c r="AB2028" i="3" s="1"/>
  <c r="AD2028" i="3"/>
  <c r="AE2028" i="3" s="1"/>
  <c r="C2029" i="3"/>
  <c r="R2029" i="3"/>
  <c r="Q2029" i="3" s="1"/>
  <c r="V2029" i="3"/>
  <c r="U2029" i="3" s="1"/>
  <c r="AA2029" i="3"/>
  <c r="AB2029" i="3" s="1"/>
  <c r="AD2029" i="3"/>
  <c r="AE2029" i="3" s="1"/>
  <c r="A2030" i="3"/>
  <c r="C2030" i="3" s="1"/>
  <c r="S2030" i="3"/>
  <c r="S2026" i="3" s="1"/>
  <c r="S2024" i="3" s="1"/>
  <c r="S2020" i="3" s="1"/>
  <c r="S2015" i="3" s="1"/>
  <c r="S2013" i="3" s="1"/>
  <c r="S2011" i="3" s="1"/>
  <c r="S2009" i="3" s="1"/>
  <c r="T2030" i="3"/>
  <c r="T2026" i="3" s="1"/>
  <c r="T2024" i="3" s="1"/>
  <c r="T2020" i="3" s="1"/>
  <c r="T2015" i="3" s="1"/>
  <c r="T2013" i="3" s="1"/>
  <c r="T2011" i="3" s="1"/>
  <c r="T2009" i="3" s="1"/>
  <c r="T2004" i="3" s="1"/>
  <c r="T2002" i="3" s="1"/>
  <c r="T1999" i="3" s="1"/>
  <c r="T1997" i="3" s="1"/>
  <c r="T1994" i="3" s="1"/>
  <c r="T1989" i="3" s="1"/>
  <c r="T1985" i="3" s="1"/>
  <c r="T1983" i="3" s="1"/>
  <c r="T1981" i="3" s="1"/>
  <c r="T1979" i="3" s="1"/>
  <c r="T1976" i="3" s="1"/>
  <c r="T1974" i="3" s="1"/>
  <c r="T1971" i="3" s="1"/>
  <c r="T1968" i="3" s="1"/>
  <c r="W2030" i="3"/>
  <c r="W2026" i="3" s="1"/>
  <c r="W2024" i="3" s="1"/>
  <c r="W2020" i="3" s="1"/>
  <c r="W2015" i="3" s="1"/>
  <c r="X2030" i="3"/>
  <c r="X2026" i="3" s="1"/>
  <c r="X2024" i="3" s="1"/>
  <c r="X2020" i="3" s="1"/>
  <c r="X2015" i="3" s="1"/>
  <c r="X2013" i="3" s="1"/>
  <c r="X2011" i="3" s="1"/>
  <c r="X2009" i="3" s="1"/>
  <c r="X2004" i="3" s="1"/>
  <c r="X2002" i="3" s="1"/>
  <c r="X1999" i="3" s="1"/>
  <c r="X1997" i="3" s="1"/>
  <c r="X1994" i="3" s="1"/>
  <c r="X1989" i="3" s="1"/>
  <c r="X1985" i="3" s="1"/>
  <c r="X1983" i="3" s="1"/>
  <c r="X1981" i="3" s="1"/>
  <c r="X1979" i="3" s="1"/>
  <c r="X1976" i="3" s="1"/>
  <c r="X1974" i="3" s="1"/>
  <c r="X1971" i="3" s="1"/>
  <c r="X1968" i="3" s="1"/>
  <c r="Y2030" i="3"/>
  <c r="Z2030" i="3"/>
  <c r="Z2026" i="3" s="1"/>
  <c r="Z2024" i="3" s="1"/>
  <c r="Z2020" i="3" s="1"/>
  <c r="Z2015" i="3" s="1"/>
  <c r="Z2013" i="3" s="1"/>
  <c r="Z2011" i="3" s="1"/>
  <c r="Z2009" i="3" s="1"/>
  <c r="Z2004" i="3" s="1"/>
  <c r="Z2002" i="3" s="1"/>
  <c r="Z1999" i="3" s="1"/>
  <c r="Z1997" i="3" s="1"/>
  <c r="Z1994" i="3" s="1"/>
  <c r="Z1989" i="3" s="1"/>
  <c r="Z1985" i="3" s="1"/>
  <c r="Z1983" i="3" s="1"/>
  <c r="Z1981" i="3" s="1"/>
  <c r="Z1979" i="3" s="1"/>
  <c r="Z1976" i="3" s="1"/>
  <c r="Z1974" i="3" s="1"/>
  <c r="Z1971" i="3" s="1"/>
  <c r="Z1968" i="3" s="1"/>
  <c r="AC2030" i="3"/>
  <c r="AC2026" i="3" s="1"/>
  <c r="AC2024" i="3" s="1"/>
  <c r="AC2020" i="3" s="1"/>
  <c r="AC2015" i="3" s="1"/>
  <c r="AC2013" i="3" s="1"/>
  <c r="AC2011" i="3" s="1"/>
  <c r="AC2009" i="3" s="1"/>
  <c r="AC2004" i="3" s="1"/>
  <c r="AC2002" i="3" s="1"/>
  <c r="AC1999" i="3" s="1"/>
  <c r="AC1997" i="3" s="1"/>
  <c r="AC1994" i="3" s="1"/>
  <c r="AC1989" i="3" s="1"/>
  <c r="AC1985" i="3" s="1"/>
  <c r="AC1983" i="3" s="1"/>
  <c r="AC1981" i="3" s="1"/>
  <c r="AC1979" i="3" s="1"/>
  <c r="AC1976" i="3" s="1"/>
  <c r="AC1974" i="3" s="1"/>
  <c r="AC1971" i="3" s="1"/>
  <c r="AC1968" i="3" s="1"/>
  <c r="AG2030" i="3"/>
  <c r="AF2030" i="3" s="1"/>
  <c r="AI2030" i="3"/>
  <c r="AJ2030" i="3"/>
  <c r="AK2030" i="3"/>
  <c r="AL2030" i="3"/>
  <c r="C2031" i="3"/>
  <c r="R2031" i="3"/>
  <c r="Q2031" i="3" s="1"/>
  <c r="V2031" i="3"/>
  <c r="U2031" i="3" s="1"/>
  <c r="AA2031" i="3"/>
  <c r="AB2031" i="3" s="1"/>
  <c r="AD2031" i="3"/>
  <c r="AE2031" i="3" s="1"/>
  <c r="AF2031" i="3"/>
  <c r="AH2031" i="3"/>
  <c r="C2032" i="3"/>
  <c r="R2032" i="3"/>
  <c r="Q2032" i="3" s="1"/>
  <c r="V2032" i="3"/>
  <c r="U2032" i="3" s="1"/>
  <c r="AA2032" i="3"/>
  <c r="AB2032" i="3" s="1"/>
  <c r="AD2032" i="3"/>
  <c r="AE2032" i="3" s="1"/>
  <c r="C2033" i="3"/>
  <c r="R2033" i="3"/>
  <c r="Q2033" i="3" s="1"/>
  <c r="V2033" i="3"/>
  <c r="U2033" i="3" s="1"/>
  <c r="AA2033" i="3"/>
  <c r="AB2033" i="3" s="1"/>
  <c r="AD2033" i="3"/>
  <c r="AE2033" i="3" s="1"/>
  <c r="C2034" i="3"/>
  <c r="R2034" i="3"/>
  <c r="Q2034" i="3" s="1"/>
  <c r="V2034" i="3"/>
  <c r="U2034" i="3" s="1"/>
  <c r="AA2034" i="3"/>
  <c r="AB2034" i="3" s="1"/>
  <c r="AD2034" i="3"/>
  <c r="AE2034" i="3" s="1"/>
  <c r="C2035" i="3"/>
  <c r="R2035" i="3"/>
  <c r="Q2035" i="3" s="1"/>
  <c r="V2035" i="3"/>
  <c r="U2035" i="3" s="1"/>
  <c r="AA2035" i="3"/>
  <c r="AB2035" i="3" s="1"/>
  <c r="AD2035" i="3"/>
  <c r="AE2035" i="3" s="1"/>
  <c r="C2036" i="3"/>
  <c r="R2036" i="3"/>
  <c r="Q2036" i="3" s="1"/>
  <c r="V2036" i="3"/>
  <c r="U2036" i="3" s="1"/>
  <c r="AA2036" i="3"/>
  <c r="AB2036" i="3" s="1"/>
  <c r="AD2036" i="3"/>
  <c r="AE2036" i="3" s="1"/>
  <c r="C2037" i="3"/>
  <c r="R2037" i="3"/>
  <c r="Q2037" i="3" s="1"/>
  <c r="V2037" i="3"/>
  <c r="U2037" i="3" s="1"/>
  <c r="AA2037" i="3"/>
  <c r="AB2037" i="3" s="1"/>
  <c r="AD2037" i="3"/>
  <c r="AE2037" i="3" s="1"/>
  <c r="C2038" i="3"/>
  <c r="R2038" i="3"/>
  <c r="Q2038" i="3" s="1"/>
  <c r="V2038" i="3"/>
  <c r="U2038" i="3" s="1"/>
  <c r="AA2038" i="3"/>
  <c r="AB2038" i="3" s="1"/>
  <c r="AD2038" i="3"/>
  <c r="AE2038" i="3" s="1"/>
  <c r="C2039" i="3"/>
  <c r="R2039" i="3"/>
  <c r="Q2039" i="3" s="1"/>
  <c r="V2039" i="3"/>
  <c r="U2039" i="3" s="1"/>
  <c r="AA2039" i="3"/>
  <c r="AB2039" i="3" s="1"/>
  <c r="AD2039" i="3"/>
  <c r="AE2039" i="3" s="1"/>
  <c r="C2040" i="3"/>
  <c r="AG2041" i="3"/>
  <c r="AF2041" i="3" s="1"/>
  <c r="AI2041" i="3"/>
  <c r="AK2041" i="3"/>
  <c r="AA2042" i="3"/>
  <c r="AF2042" i="3"/>
  <c r="AH2042" i="3"/>
  <c r="AN2042" i="3"/>
  <c r="BI2042" i="3"/>
  <c r="A2043" i="3"/>
  <c r="C2043" i="3" s="1"/>
  <c r="Y2043" i="3"/>
  <c r="AG2043" i="3"/>
  <c r="AF2043" i="3" s="1"/>
  <c r="AI2043" i="3"/>
  <c r="AJ2043" i="3"/>
  <c r="AJ2041" i="3" s="1"/>
  <c r="AK2043" i="3"/>
  <c r="AL2043" i="3"/>
  <c r="AP2043" i="3"/>
  <c r="AR2043" i="3"/>
  <c r="AS2043" i="3"/>
  <c r="AV2043" i="3"/>
  <c r="AY2043" i="3"/>
  <c r="BB2043" i="3"/>
  <c r="BE2043" i="3"/>
  <c r="BG2043" i="3"/>
  <c r="BH2043" i="3"/>
  <c r="BJ2043" i="3"/>
  <c r="BK2043" i="3"/>
  <c r="BM2043" i="3"/>
  <c r="BN2043" i="3"/>
  <c r="BP2043" i="3"/>
  <c r="BQ2043" i="3"/>
  <c r="BS2043" i="3"/>
  <c r="BT2043" i="3"/>
  <c r="BV2043" i="3"/>
  <c r="BW2043" i="3"/>
  <c r="BY2043" i="3"/>
  <c r="CB2043" i="3"/>
  <c r="CC2043" i="3"/>
  <c r="CD2043" i="3"/>
  <c r="CE2043" i="3"/>
  <c r="CF2043" i="3"/>
  <c r="CG2043" i="3"/>
  <c r="C2044" i="3"/>
  <c r="R2044" i="3"/>
  <c r="Q2044" i="3" s="1"/>
  <c r="V2044" i="3"/>
  <c r="U2044" i="3" s="1"/>
  <c r="AA2044" i="3"/>
  <c r="AB2044" i="3" s="1"/>
  <c r="AD2044" i="3"/>
  <c r="AE2044" i="3" s="1"/>
  <c r="AF2044" i="3"/>
  <c r="AH2044" i="3"/>
  <c r="A2045" i="3"/>
  <c r="C2045" i="3" s="1"/>
  <c r="Y2045" i="3"/>
  <c r="AG2045" i="3"/>
  <c r="AF2045" i="3" s="1"/>
  <c r="AI2045" i="3"/>
  <c r="AJ2045" i="3"/>
  <c r="AK2045" i="3"/>
  <c r="AL2045" i="3"/>
  <c r="C2046" i="3"/>
  <c r="R2046" i="3"/>
  <c r="Q2046" i="3" s="1"/>
  <c r="V2046" i="3"/>
  <c r="U2046" i="3" s="1"/>
  <c r="AA2046" i="3"/>
  <c r="AB2046" i="3" s="1"/>
  <c r="AD2046" i="3"/>
  <c r="AE2046" i="3" s="1"/>
  <c r="AF2046" i="3"/>
  <c r="AH2046" i="3"/>
  <c r="C2047" i="3"/>
  <c r="R2047" i="3"/>
  <c r="Q2047" i="3" s="1"/>
  <c r="V2047" i="3"/>
  <c r="U2047" i="3" s="1"/>
  <c r="AA2047" i="3"/>
  <c r="AB2047" i="3" s="1"/>
  <c r="AD2047" i="3"/>
  <c r="AE2047" i="3" s="1"/>
  <c r="A2048" i="3"/>
  <c r="C2048" i="3" s="1"/>
  <c r="Y2048" i="3"/>
  <c r="AG2048" i="3"/>
  <c r="AF2048" i="3" s="1"/>
  <c r="AI2048" i="3"/>
  <c r="AJ2048" i="3"/>
  <c r="AK2048" i="3"/>
  <c r="AL2048" i="3"/>
  <c r="AP2048" i="3"/>
  <c r="AR2048" i="3"/>
  <c r="AS2048" i="3"/>
  <c r="AU2048" i="3"/>
  <c r="AV2048" i="3"/>
  <c r="AX2048" i="3"/>
  <c r="AY2048" i="3"/>
  <c r="BA2048" i="3"/>
  <c r="BB2048" i="3"/>
  <c r="BD2048" i="3"/>
  <c r="BE2048" i="3"/>
  <c r="BG2048" i="3"/>
  <c r="BH2048" i="3"/>
  <c r="BJ2048" i="3"/>
  <c r="BK2048" i="3"/>
  <c r="BM2048" i="3"/>
  <c r="BN2048" i="3"/>
  <c r="BP2048" i="3"/>
  <c r="BQ2048" i="3"/>
  <c r="BS2048" i="3"/>
  <c r="BT2048" i="3"/>
  <c r="BV2048" i="3"/>
  <c r="BW2048" i="3"/>
  <c r="BY2048" i="3"/>
  <c r="CB2048" i="3"/>
  <c r="CC2048" i="3"/>
  <c r="CD2048" i="3"/>
  <c r="CE2048" i="3"/>
  <c r="CF2048" i="3"/>
  <c r="CG2048" i="3"/>
  <c r="C2049" i="3"/>
  <c r="R2049" i="3"/>
  <c r="Q2049" i="3" s="1"/>
  <c r="V2049" i="3"/>
  <c r="U2049" i="3" s="1"/>
  <c r="AA2049" i="3"/>
  <c r="AB2049" i="3" s="1"/>
  <c r="AD2049" i="3"/>
  <c r="AE2049" i="3" s="1"/>
  <c r="AF2049" i="3"/>
  <c r="AH2049" i="3"/>
  <c r="C2050" i="3"/>
  <c r="R2050" i="3"/>
  <c r="Q2050" i="3" s="1"/>
  <c r="V2050" i="3"/>
  <c r="U2050" i="3" s="1"/>
  <c r="AA2050" i="3"/>
  <c r="AB2050" i="3" s="1"/>
  <c r="AD2050" i="3"/>
  <c r="AE2050" i="3" s="1"/>
  <c r="C2051" i="3"/>
  <c r="R2051" i="3"/>
  <c r="Q2051" i="3" s="1"/>
  <c r="V2051" i="3"/>
  <c r="U2051" i="3" s="1"/>
  <c r="AA2051" i="3"/>
  <c r="AB2051" i="3" s="1"/>
  <c r="AD2051" i="3"/>
  <c r="AE2051" i="3" s="1"/>
  <c r="C2052" i="3"/>
  <c r="R2052" i="3"/>
  <c r="Q2052" i="3" s="1"/>
  <c r="V2052" i="3"/>
  <c r="U2052" i="3" s="1"/>
  <c r="AA2052" i="3"/>
  <c r="AB2052" i="3" s="1"/>
  <c r="AD2052" i="3"/>
  <c r="AE2052" i="3" s="1"/>
  <c r="C2053" i="3"/>
  <c r="R2053" i="3"/>
  <c r="Q2053" i="3" s="1"/>
  <c r="V2053" i="3"/>
  <c r="U2053" i="3" s="1"/>
  <c r="AA2053" i="3"/>
  <c r="AB2053" i="3" s="1"/>
  <c r="AD2053" i="3"/>
  <c r="AE2053" i="3" s="1"/>
  <c r="C2054" i="3"/>
  <c r="R2054" i="3"/>
  <c r="Q2054" i="3" s="1"/>
  <c r="V2054" i="3"/>
  <c r="U2054" i="3" s="1"/>
  <c r="AA2054" i="3"/>
  <c r="AB2054" i="3" s="1"/>
  <c r="AD2054" i="3"/>
  <c r="AE2054" i="3" s="1"/>
  <c r="A2055" i="3"/>
  <c r="C2055" i="3" s="1"/>
  <c r="Y2055" i="3"/>
  <c r="AG2055" i="3"/>
  <c r="AF2055" i="3" s="1"/>
  <c r="AI2055" i="3"/>
  <c r="AJ2055" i="3"/>
  <c r="AK2055" i="3"/>
  <c r="AL2055" i="3"/>
  <c r="AP2055" i="3"/>
  <c r="AR2055" i="3"/>
  <c r="AU2055" i="3" s="1"/>
  <c r="AX2055" i="3" s="1"/>
  <c r="BA2055" i="3" s="1"/>
  <c r="AS2055" i="3"/>
  <c r="AV2055" i="3"/>
  <c r="AY2055" i="3"/>
  <c r="BB2055" i="3"/>
  <c r="BD2055" i="3"/>
  <c r="BE2055" i="3"/>
  <c r="BG2055" i="3"/>
  <c r="BH2055" i="3"/>
  <c r="BJ2055" i="3"/>
  <c r="BK2055" i="3"/>
  <c r="BM2055" i="3"/>
  <c r="BN2055" i="3"/>
  <c r="BP2055" i="3"/>
  <c r="BQ2055" i="3"/>
  <c r="BS2055" i="3"/>
  <c r="BT2055" i="3"/>
  <c r="BV2055" i="3"/>
  <c r="BW2055" i="3"/>
  <c r="BY2055" i="3"/>
  <c r="CB2055" i="3"/>
  <c r="CC2055" i="3"/>
  <c r="CD2055" i="3"/>
  <c r="CE2055" i="3"/>
  <c r="CF2055" i="3"/>
  <c r="CG2055" i="3"/>
  <c r="C2056" i="3"/>
  <c r="R2056" i="3"/>
  <c r="Q2056" i="3" s="1"/>
  <c r="V2056" i="3"/>
  <c r="U2056" i="3" s="1"/>
  <c r="AA2056" i="3"/>
  <c r="AB2056" i="3" s="1"/>
  <c r="AD2056" i="3"/>
  <c r="AE2056" i="3" s="1"/>
  <c r="AF2056" i="3"/>
  <c r="AH2056" i="3"/>
  <c r="A2057" i="3"/>
  <c r="C2057" i="3" s="1"/>
  <c r="Y2057" i="3"/>
  <c r="AG2057" i="3"/>
  <c r="AF2057" i="3" s="1"/>
  <c r="AI2057" i="3"/>
  <c r="AJ2057" i="3"/>
  <c r="AK2057" i="3"/>
  <c r="AL2057" i="3"/>
  <c r="AP2057" i="3"/>
  <c r="AR2057" i="3"/>
  <c r="AU2057" i="3" s="1"/>
  <c r="AS2057" i="3"/>
  <c r="AV2057" i="3"/>
  <c r="AY2057" i="3"/>
  <c r="BB2057" i="3"/>
  <c r="BD2057" i="3"/>
  <c r="BE2057" i="3"/>
  <c r="BG2057" i="3"/>
  <c r="BH2057" i="3"/>
  <c r="BJ2057" i="3"/>
  <c r="BK2057" i="3"/>
  <c r="BM2057" i="3"/>
  <c r="BN2057" i="3"/>
  <c r="BP2057" i="3"/>
  <c r="BQ2057" i="3"/>
  <c r="BS2057" i="3"/>
  <c r="BT2057" i="3"/>
  <c r="BV2057" i="3"/>
  <c r="BW2057" i="3"/>
  <c r="BY2057" i="3"/>
  <c r="CB2057" i="3"/>
  <c r="CC2057" i="3"/>
  <c r="CD2057" i="3"/>
  <c r="CE2057" i="3"/>
  <c r="CF2057" i="3"/>
  <c r="CG2057" i="3"/>
  <c r="C2058" i="3"/>
  <c r="R2058" i="3"/>
  <c r="Q2058" i="3" s="1"/>
  <c r="V2058" i="3"/>
  <c r="U2058" i="3" s="1"/>
  <c r="AA2058" i="3"/>
  <c r="AB2058" i="3" s="1"/>
  <c r="AD2058" i="3"/>
  <c r="AE2058" i="3" s="1"/>
  <c r="AF2058" i="3"/>
  <c r="AH2058" i="3"/>
  <c r="C2059" i="3"/>
  <c r="R2059" i="3"/>
  <c r="Q2059" i="3" s="1"/>
  <c r="V2059" i="3"/>
  <c r="U2059" i="3" s="1"/>
  <c r="AA2059" i="3"/>
  <c r="AB2059" i="3" s="1"/>
  <c r="AD2059" i="3"/>
  <c r="AE2059" i="3" s="1"/>
  <c r="C2060" i="3"/>
  <c r="R2060" i="3"/>
  <c r="Q2060" i="3" s="1"/>
  <c r="V2060" i="3"/>
  <c r="U2060" i="3" s="1"/>
  <c r="AA2060" i="3"/>
  <c r="AB2060" i="3" s="1"/>
  <c r="AD2060" i="3"/>
  <c r="AE2060" i="3" s="1"/>
  <c r="A2061" i="3"/>
  <c r="C2061" i="3" s="1"/>
  <c r="Y2061" i="3"/>
  <c r="AG2061" i="3"/>
  <c r="AF2061" i="3" s="1"/>
  <c r="AI2061" i="3"/>
  <c r="AJ2061" i="3"/>
  <c r="AK2061" i="3"/>
  <c r="AL2061" i="3"/>
  <c r="AP2061" i="3"/>
  <c r="AR2061" i="3"/>
  <c r="AU2061" i="3" s="1"/>
  <c r="AX2061" i="3" s="1"/>
  <c r="BA2061" i="3" s="1"/>
  <c r="BD2061" i="3" s="1"/>
  <c r="AS2061" i="3"/>
  <c r="AV2061" i="3"/>
  <c r="AY2061" i="3"/>
  <c r="BB2061" i="3"/>
  <c r="BE2061" i="3"/>
  <c r="BG2061" i="3"/>
  <c r="BH2061" i="3"/>
  <c r="BJ2061" i="3"/>
  <c r="BK2061" i="3"/>
  <c r="BM2061" i="3"/>
  <c r="BN2061" i="3"/>
  <c r="BP2061" i="3"/>
  <c r="BQ2061" i="3"/>
  <c r="BS2061" i="3"/>
  <c r="BT2061" i="3"/>
  <c r="BV2061" i="3"/>
  <c r="BW2061" i="3"/>
  <c r="BY2061" i="3"/>
  <c r="CB2061" i="3"/>
  <c r="CC2061" i="3"/>
  <c r="CD2061" i="3"/>
  <c r="CE2061" i="3"/>
  <c r="CF2061" i="3"/>
  <c r="CG2061" i="3"/>
  <c r="C2062" i="3"/>
  <c r="R2062" i="3"/>
  <c r="Q2062" i="3" s="1"/>
  <c r="V2062" i="3"/>
  <c r="U2062" i="3" s="1"/>
  <c r="AA2062" i="3"/>
  <c r="AB2062" i="3" s="1"/>
  <c r="AD2062" i="3"/>
  <c r="AE2062" i="3" s="1"/>
  <c r="AF2062" i="3"/>
  <c r="AH2062" i="3"/>
  <c r="A2063" i="3"/>
  <c r="C2063" i="3" s="1"/>
  <c r="Y2063" i="3"/>
  <c r="AG2063" i="3"/>
  <c r="AF2063" i="3" s="1"/>
  <c r="AI2063" i="3"/>
  <c r="AJ2063" i="3"/>
  <c r="AK2063" i="3"/>
  <c r="AL2063" i="3"/>
  <c r="AP2063" i="3"/>
  <c r="AR2063" i="3"/>
  <c r="AU2063" i="3" s="1"/>
  <c r="AS2063" i="3"/>
  <c r="AV2063" i="3"/>
  <c r="AY2063" i="3"/>
  <c r="BB2063" i="3"/>
  <c r="BE2063" i="3"/>
  <c r="BH2063" i="3"/>
  <c r="BK2063" i="3"/>
  <c r="BN2063" i="3"/>
  <c r="BQ2063" i="3"/>
  <c r="BS2063" i="3"/>
  <c r="BT2063" i="3"/>
  <c r="BV2063" i="3"/>
  <c r="BW2063" i="3"/>
  <c r="BY2063" i="3"/>
  <c r="CB2063" i="3"/>
  <c r="CC2063" i="3"/>
  <c r="CD2063" i="3"/>
  <c r="CE2063" i="3"/>
  <c r="CF2063" i="3"/>
  <c r="CG2063" i="3"/>
  <c r="C2064" i="3"/>
  <c r="R2064" i="3"/>
  <c r="Q2064" i="3" s="1"/>
  <c r="V2064" i="3"/>
  <c r="U2064" i="3" s="1"/>
  <c r="AA2064" i="3"/>
  <c r="AB2064" i="3" s="1"/>
  <c r="AD2064" i="3"/>
  <c r="AE2064" i="3" s="1"/>
  <c r="AF2064" i="3"/>
  <c r="AH2064" i="3"/>
  <c r="A2065" i="3"/>
  <c r="C2065" i="3" s="1"/>
  <c r="Y2065" i="3"/>
  <c r="AG2065" i="3"/>
  <c r="AF2065" i="3" s="1"/>
  <c r="AI2065" i="3"/>
  <c r="AJ2065" i="3"/>
  <c r="AK2065" i="3"/>
  <c r="AL2065" i="3"/>
  <c r="C2066" i="3"/>
  <c r="R2066" i="3"/>
  <c r="Q2066" i="3" s="1"/>
  <c r="V2066" i="3"/>
  <c r="U2066" i="3" s="1"/>
  <c r="AA2066" i="3"/>
  <c r="AB2066" i="3" s="1"/>
  <c r="AD2066" i="3"/>
  <c r="AE2066" i="3" s="1"/>
  <c r="AF2066" i="3"/>
  <c r="AH2066" i="3"/>
  <c r="A2067" i="3"/>
  <c r="C2067" i="3" s="1"/>
  <c r="Y2067" i="3"/>
  <c r="AG2067" i="3"/>
  <c r="AF2067" i="3" s="1"/>
  <c r="AI2067" i="3"/>
  <c r="AJ2067" i="3"/>
  <c r="AK2067" i="3"/>
  <c r="AL2067" i="3"/>
  <c r="AP2067" i="3"/>
  <c r="AR2067" i="3"/>
  <c r="AS2067" i="3"/>
  <c r="AV2067" i="3"/>
  <c r="AY2067" i="3"/>
  <c r="BB2067" i="3"/>
  <c r="BE2067" i="3"/>
  <c r="BH2067" i="3"/>
  <c r="BK2067" i="3"/>
  <c r="BM2067" i="3"/>
  <c r="BN2067" i="3"/>
  <c r="BP2067" i="3"/>
  <c r="BQ2067" i="3"/>
  <c r="BS2067" i="3"/>
  <c r="BT2067" i="3"/>
  <c r="BV2067" i="3"/>
  <c r="BW2067" i="3"/>
  <c r="BY2067" i="3"/>
  <c r="CB2067" i="3"/>
  <c r="CC2067" i="3"/>
  <c r="CD2067" i="3"/>
  <c r="CE2067" i="3"/>
  <c r="CF2067" i="3"/>
  <c r="CG2067" i="3"/>
  <c r="C2068" i="3"/>
  <c r="R2068" i="3"/>
  <c r="Q2068" i="3" s="1"/>
  <c r="V2068" i="3"/>
  <c r="U2068" i="3" s="1"/>
  <c r="AA2068" i="3"/>
  <c r="AB2068" i="3" s="1"/>
  <c r="AD2068" i="3"/>
  <c r="AE2068" i="3" s="1"/>
  <c r="AF2068" i="3"/>
  <c r="AH2068" i="3"/>
  <c r="C2069" i="3"/>
  <c r="R2069" i="3"/>
  <c r="Q2069" i="3" s="1"/>
  <c r="V2069" i="3"/>
  <c r="U2069" i="3" s="1"/>
  <c r="AA2069" i="3"/>
  <c r="AB2069" i="3" s="1"/>
  <c r="AD2069" i="3"/>
  <c r="AE2069" i="3" s="1"/>
  <c r="C2070" i="3"/>
  <c r="R2070" i="3"/>
  <c r="Q2070" i="3" s="1"/>
  <c r="V2070" i="3"/>
  <c r="U2070" i="3" s="1"/>
  <c r="AA2070" i="3"/>
  <c r="AB2070" i="3" s="1"/>
  <c r="AD2070" i="3"/>
  <c r="AE2070" i="3" s="1"/>
  <c r="A2071" i="3"/>
  <c r="C2071" i="3" s="1"/>
  <c r="Y2071" i="3"/>
  <c r="AG2071" i="3"/>
  <c r="AF2071" i="3" s="1"/>
  <c r="AI2071" i="3"/>
  <c r="AJ2071" i="3"/>
  <c r="AK2071" i="3"/>
  <c r="AL2071" i="3"/>
  <c r="AP2071" i="3"/>
  <c r="AR2071" i="3"/>
  <c r="AU2071" i="3" s="1"/>
  <c r="AX2071" i="3" s="1"/>
  <c r="BA2071" i="3" s="1"/>
  <c r="BD2071" i="3" s="1"/>
  <c r="AS2071" i="3"/>
  <c r="AV2071" i="3"/>
  <c r="AY2071" i="3"/>
  <c r="BB2071" i="3"/>
  <c r="BE2071" i="3"/>
  <c r="BG2071" i="3"/>
  <c r="BH2071" i="3"/>
  <c r="BJ2071" i="3"/>
  <c r="BK2071" i="3"/>
  <c r="BM2071" i="3"/>
  <c r="BN2071" i="3"/>
  <c r="BP2071" i="3"/>
  <c r="BQ2071" i="3"/>
  <c r="BS2071" i="3"/>
  <c r="BT2071" i="3"/>
  <c r="BV2071" i="3"/>
  <c r="BW2071" i="3"/>
  <c r="BY2071" i="3"/>
  <c r="CB2071" i="3"/>
  <c r="CC2071" i="3"/>
  <c r="CD2071" i="3"/>
  <c r="CE2071" i="3"/>
  <c r="CF2071" i="3"/>
  <c r="CG2071" i="3"/>
  <c r="C2072" i="3"/>
  <c r="R2072" i="3"/>
  <c r="Q2072" i="3" s="1"/>
  <c r="V2072" i="3"/>
  <c r="U2072" i="3" s="1"/>
  <c r="AA2072" i="3"/>
  <c r="AB2072" i="3" s="1"/>
  <c r="AD2072" i="3"/>
  <c r="AE2072" i="3" s="1"/>
  <c r="AF2072" i="3"/>
  <c r="AH2072" i="3"/>
  <c r="A2073" i="3"/>
  <c r="C2073" i="3" s="1"/>
  <c r="Y2073" i="3"/>
  <c r="AG2073" i="3"/>
  <c r="AF2073" i="3" s="1"/>
  <c r="AI2073" i="3"/>
  <c r="AJ2073" i="3"/>
  <c r="AK2073" i="3"/>
  <c r="AL2073" i="3"/>
  <c r="AP2073" i="3"/>
  <c r="AR2073" i="3"/>
  <c r="AU2073" i="3" s="1"/>
  <c r="AX2073" i="3" s="1"/>
  <c r="BA2073" i="3" s="1"/>
  <c r="BD2073" i="3" s="1"/>
  <c r="AS2073" i="3"/>
  <c r="AV2073" i="3"/>
  <c r="AY2073" i="3"/>
  <c r="BB2073" i="3"/>
  <c r="BE2073" i="3"/>
  <c r="BG2073" i="3"/>
  <c r="BH2073" i="3"/>
  <c r="BJ2073" i="3"/>
  <c r="BK2073" i="3"/>
  <c r="BM2073" i="3"/>
  <c r="BN2073" i="3"/>
  <c r="BP2073" i="3"/>
  <c r="BQ2073" i="3"/>
  <c r="BS2073" i="3"/>
  <c r="BT2073" i="3"/>
  <c r="BV2073" i="3"/>
  <c r="BW2073" i="3"/>
  <c r="BY2073" i="3"/>
  <c r="CB2073" i="3"/>
  <c r="CC2073" i="3"/>
  <c r="CD2073" i="3"/>
  <c r="CE2073" i="3"/>
  <c r="CF2073" i="3"/>
  <c r="CG2073" i="3"/>
  <c r="C2074" i="3"/>
  <c r="R2074" i="3"/>
  <c r="Q2074" i="3" s="1"/>
  <c r="V2074" i="3"/>
  <c r="U2074" i="3" s="1"/>
  <c r="AA2074" i="3"/>
  <c r="AB2074" i="3" s="1"/>
  <c r="AD2074" i="3"/>
  <c r="AE2074" i="3" s="1"/>
  <c r="AF2074" i="3"/>
  <c r="AH2074" i="3"/>
  <c r="A2075" i="3"/>
  <c r="C2075" i="3" s="1"/>
  <c r="Y2075" i="3"/>
  <c r="AG2075" i="3"/>
  <c r="AF2075" i="3" s="1"/>
  <c r="AI2075" i="3"/>
  <c r="AJ2075" i="3"/>
  <c r="AK2075" i="3"/>
  <c r="AL2075" i="3"/>
  <c r="AP2075" i="3"/>
  <c r="AR2075" i="3"/>
  <c r="AU2075" i="3" s="1"/>
  <c r="AS2075" i="3"/>
  <c r="AV2075" i="3"/>
  <c r="AX2075" i="3"/>
  <c r="AY2075" i="3"/>
  <c r="BA2075" i="3"/>
  <c r="BB2075" i="3"/>
  <c r="BD2075" i="3"/>
  <c r="BE2075" i="3"/>
  <c r="BG2075" i="3"/>
  <c r="BH2075" i="3"/>
  <c r="BJ2075" i="3"/>
  <c r="BK2075" i="3"/>
  <c r="BM2075" i="3"/>
  <c r="BN2075" i="3"/>
  <c r="BP2075" i="3"/>
  <c r="BQ2075" i="3"/>
  <c r="BS2075" i="3"/>
  <c r="BT2075" i="3"/>
  <c r="BV2075" i="3"/>
  <c r="BW2075" i="3"/>
  <c r="BY2075" i="3"/>
  <c r="CB2075" i="3"/>
  <c r="CC2075" i="3"/>
  <c r="CD2075" i="3"/>
  <c r="CE2075" i="3"/>
  <c r="CF2075" i="3"/>
  <c r="CG2075" i="3"/>
  <c r="C2076" i="3"/>
  <c r="R2076" i="3"/>
  <c r="Q2076" i="3" s="1"/>
  <c r="V2076" i="3"/>
  <c r="U2076" i="3" s="1"/>
  <c r="AA2076" i="3"/>
  <c r="AB2076" i="3" s="1"/>
  <c r="AD2076" i="3"/>
  <c r="AE2076" i="3" s="1"/>
  <c r="AF2076" i="3"/>
  <c r="AH2076" i="3"/>
  <c r="C2077" i="3"/>
  <c r="R2077" i="3"/>
  <c r="Q2077" i="3" s="1"/>
  <c r="V2077" i="3"/>
  <c r="U2077" i="3" s="1"/>
  <c r="AA2077" i="3"/>
  <c r="AB2077" i="3" s="1"/>
  <c r="AD2077" i="3"/>
  <c r="AE2077" i="3" s="1"/>
  <c r="A2078" i="3"/>
  <c r="C2078" i="3" s="1"/>
  <c r="Y2078" i="3"/>
  <c r="AG2078" i="3"/>
  <c r="AF2078" i="3" s="1"/>
  <c r="AI2078" i="3"/>
  <c r="AJ2078" i="3"/>
  <c r="AK2078" i="3"/>
  <c r="AL2078" i="3"/>
  <c r="AP2078" i="3"/>
  <c r="AR2078" i="3"/>
  <c r="AU2078" i="3" s="1"/>
  <c r="AX2078" i="3" s="1"/>
  <c r="BA2078" i="3" s="1"/>
  <c r="BD2078" i="3" s="1"/>
  <c r="BG2078" i="3" s="1"/>
  <c r="BJ2078" i="3" s="1"/>
  <c r="AS2078" i="3"/>
  <c r="AV2078" i="3"/>
  <c r="AY2078" i="3"/>
  <c r="BB2078" i="3"/>
  <c r="BE2078" i="3"/>
  <c r="BH2078" i="3"/>
  <c r="BK2078" i="3"/>
  <c r="BM2078" i="3"/>
  <c r="BN2078" i="3"/>
  <c r="BP2078" i="3"/>
  <c r="BQ2078" i="3"/>
  <c r="BS2078" i="3"/>
  <c r="BT2078" i="3"/>
  <c r="BV2078" i="3"/>
  <c r="BW2078" i="3"/>
  <c r="BY2078" i="3"/>
  <c r="CB2078" i="3"/>
  <c r="CC2078" i="3"/>
  <c r="CD2078" i="3"/>
  <c r="CE2078" i="3"/>
  <c r="CF2078" i="3"/>
  <c r="CG2078" i="3"/>
  <c r="C2079" i="3"/>
  <c r="R2079" i="3"/>
  <c r="Q2079" i="3" s="1"/>
  <c r="V2079" i="3"/>
  <c r="U2079" i="3" s="1"/>
  <c r="AA2079" i="3"/>
  <c r="AB2079" i="3" s="1"/>
  <c r="AD2079" i="3"/>
  <c r="AE2079" i="3" s="1"/>
  <c r="AF2079" i="3"/>
  <c r="AH2079" i="3"/>
  <c r="C2080" i="3"/>
  <c r="R2080" i="3"/>
  <c r="Q2080" i="3" s="1"/>
  <c r="V2080" i="3"/>
  <c r="U2080" i="3" s="1"/>
  <c r="AA2080" i="3"/>
  <c r="AB2080" i="3" s="1"/>
  <c r="AD2080" i="3"/>
  <c r="AE2080" i="3" s="1"/>
  <c r="C2081" i="3"/>
  <c r="R2081" i="3"/>
  <c r="Q2081" i="3" s="1"/>
  <c r="V2081" i="3"/>
  <c r="U2081" i="3" s="1"/>
  <c r="AA2081" i="3"/>
  <c r="AB2081" i="3" s="1"/>
  <c r="AD2081" i="3"/>
  <c r="AE2081" i="3" s="1"/>
  <c r="C2082" i="3"/>
  <c r="R2082" i="3"/>
  <c r="Q2082" i="3" s="1"/>
  <c r="V2082" i="3"/>
  <c r="U2082" i="3" s="1"/>
  <c r="AA2082" i="3"/>
  <c r="AB2082" i="3" s="1"/>
  <c r="AD2082" i="3"/>
  <c r="AE2082" i="3" s="1"/>
  <c r="C2083" i="3"/>
  <c r="R2083" i="3"/>
  <c r="Q2083" i="3" s="1"/>
  <c r="V2083" i="3"/>
  <c r="U2083" i="3" s="1"/>
  <c r="AA2083" i="3"/>
  <c r="AB2083" i="3" s="1"/>
  <c r="AD2083" i="3"/>
  <c r="AE2083" i="3" s="1"/>
  <c r="A2084" i="3"/>
  <c r="C2084" i="3" s="1"/>
  <c r="Y2084" i="3"/>
  <c r="AG2084" i="3"/>
  <c r="AF2084" i="3" s="1"/>
  <c r="AI2084" i="3"/>
  <c r="AJ2084" i="3"/>
  <c r="AK2084" i="3"/>
  <c r="AL2084" i="3"/>
  <c r="AP2084" i="3"/>
  <c r="AR2084" i="3"/>
  <c r="AU2084" i="3" s="1"/>
  <c r="AS2084" i="3"/>
  <c r="AV2084" i="3"/>
  <c r="AY2084" i="3"/>
  <c r="BB2084" i="3"/>
  <c r="BE2084" i="3"/>
  <c r="BH2084" i="3"/>
  <c r="BK2084" i="3"/>
  <c r="BN2084" i="3"/>
  <c r="BQ2084" i="3"/>
  <c r="BS2084" i="3"/>
  <c r="BT2084" i="3"/>
  <c r="BV2084" i="3"/>
  <c r="BW2084" i="3"/>
  <c r="BY2084" i="3"/>
  <c r="CB2084" i="3"/>
  <c r="CC2084" i="3"/>
  <c r="CD2084" i="3"/>
  <c r="CE2084" i="3"/>
  <c r="CF2084" i="3"/>
  <c r="CG2084" i="3"/>
  <c r="C2085" i="3"/>
  <c r="R2085" i="3"/>
  <c r="Q2085" i="3" s="1"/>
  <c r="V2085" i="3"/>
  <c r="U2085" i="3" s="1"/>
  <c r="AA2085" i="3"/>
  <c r="AB2085" i="3" s="1"/>
  <c r="AD2085" i="3"/>
  <c r="AE2085" i="3" s="1"/>
  <c r="AF2085" i="3"/>
  <c r="AH2085" i="3"/>
  <c r="C2086" i="3"/>
  <c r="R2086" i="3"/>
  <c r="Q2086" i="3" s="1"/>
  <c r="V2086" i="3"/>
  <c r="U2086" i="3" s="1"/>
  <c r="AA2086" i="3"/>
  <c r="AB2086" i="3" s="1"/>
  <c r="AD2086" i="3"/>
  <c r="AE2086" i="3" s="1"/>
  <c r="A2087" i="3"/>
  <c r="C2087" i="3" s="1"/>
  <c r="Y2087" i="3"/>
  <c r="AG2087" i="3"/>
  <c r="AF2087" i="3" s="1"/>
  <c r="AI2087" i="3"/>
  <c r="AJ2087" i="3"/>
  <c r="AK2087" i="3"/>
  <c r="AL2087" i="3"/>
  <c r="C2088" i="3"/>
  <c r="R2088" i="3"/>
  <c r="Q2088" i="3" s="1"/>
  <c r="V2088" i="3"/>
  <c r="U2088" i="3" s="1"/>
  <c r="AA2088" i="3"/>
  <c r="AB2088" i="3" s="1"/>
  <c r="AD2088" i="3"/>
  <c r="AE2088" i="3" s="1"/>
  <c r="AF2088" i="3"/>
  <c r="AH2088" i="3"/>
  <c r="C2089" i="3"/>
  <c r="R2089" i="3"/>
  <c r="Q2089" i="3" s="1"/>
  <c r="V2089" i="3"/>
  <c r="U2089" i="3" s="1"/>
  <c r="AA2089" i="3"/>
  <c r="AB2089" i="3" s="1"/>
  <c r="AD2089" i="3"/>
  <c r="AE2089" i="3" s="1"/>
  <c r="A2090" i="3"/>
  <c r="C2090" i="3" s="1"/>
  <c r="Y2090" i="3"/>
  <c r="AG2090" i="3"/>
  <c r="AF2090" i="3" s="1"/>
  <c r="AI2090" i="3"/>
  <c r="AJ2090" i="3"/>
  <c r="AK2090" i="3"/>
  <c r="AL2090" i="3"/>
  <c r="AP2090" i="3"/>
  <c r="AR2090" i="3"/>
  <c r="AU2090" i="3" s="1"/>
  <c r="AS2090" i="3"/>
  <c r="AV2090" i="3"/>
  <c r="AY2090" i="3"/>
  <c r="BB2090" i="3"/>
  <c r="BE2090" i="3"/>
  <c r="BG2090" i="3"/>
  <c r="BH2090" i="3"/>
  <c r="BJ2090" i="3"/>
  <c r="BK2090" i="3"/>
  <c r="BM2090" i="3"/>
  <c r="BN2090" i="3"/>
  <c r="BP2090" i="3"/>
  <c r="BQ2090" i="3"/>
  <c r="BS2090" i="3"/>
  <c r="BT2090" i="3"/>
  <c r="BV2090" i="3"/>
  <c r="BW2090" i="3"/>
  <c r="BY2090" i="3"/>
  <c r="CB2090" i="3"/>
  <c r="CC2090" i="3"/>
  <c r="CD2090" i="3"/>
  <c r="CE2090" i="3"/>
  <c r="CF2090" i="3"/>
  <c r="CG2090" i="3"/>
  <c r="C2091" i="3"/>
  <c r="R2091" i="3"/>
  <c r="Q2091" i="3" s="1"/>
  <c r="V2091" i="3"/>
  <c r="U2091" i="3" s="1"/>
  <c r="AA2091" i="3"/>
  <c r="AB2091" i="3" s="1"/>
  <c r="AD2091" i="3"/>
  <c r="AE2091" i="3" s="1"/>
  <c r="AF2091" i="3"/>
  <c r="AH2091" i="3"/>
  <c r="A2092" i="3"/>
  <c r="C2092" i="3" s="1"/>
  <c r="Y2092" i="3"/>
  <c r="AG2092" i="3"/>
  <c r="AF2092" i="3" s="1"/>
  <c r="AI2092" i="3"/>
  <c r="AJ2092" i="3"/>
  <c r="AK2092" i="3"/>
  <c r="AL2092" i="3"/>
  <c r="AP2092" i="3"/>
  <c r="AR2092" i="3"/>
  <c r="AU2092" i="3" s="1"/>
  <c r="AX2092" i="3" s="1"/>
  <c r="AS2092" i="3"/>
  <c r="AV2092" i="3"/>
  <c r="AY2092" i="3"/>
  <c r="BA2092" i="3"/>
  <c r="BB2092" i="3"/>
  <c r="BD2092" i="3"/>
  <c r="BE2092" i="3"/>
  <c r="BG2092" i="3"/>
  <c r="BH2092" i="3"/>
  <c r="BJ2092" i="3"/>
  <c r="BK2092" i="3"/>
  <c r="BM2092" i="3"/>
  <c r="BN2092" i="3"/>
  <c r="BP2092" i="3"/>
  <c r="BQ2092" i="3"/>
  <c r="BS2092" i="3"/>
  <c r="BT2092" i="3"/>
  <c r="BV2092" i="3"/>
  <c r="BW2092" i="3"/>
  <c r="BY2092" i="3"/>
  <c r="CB2092" i="3"/>
  <c r="CC2092" i="3"/>
  <c r="CD2092" i="3"/>
  <c r="CE2092" i="3"/>
  <c r="CF2092" i="3"/>
  <c r="CG2092" i="3"/>
  <c r="C2093" i="3"/>
  <c r="R2093" i="3"/>
  <c r="Q2093" i="3" s="1"/>
  <c r="V2093" i="3"/>
  <c r="U2093" i="3" s="1"/>
  <c r="AA2093" i="3"/>
  <c r="AB2093" i="3" s="1"/>
  <c r="AD2093" i="3"/>
  <c r="AE2093" i="3" s="1"/>
  <c r="AF2093" i="3"/>
  <c r="AH2093" i="3"/>
  <c r="C2094" i="3"/>
  <c r="R2094" i="3"/>
  <c r="Q2094" i="3" s="1"/>
  <c r="V2094" i="3"/>
  <c r="U2094" i="3" s="1"/>
  <c r="AA2094" i="3"/>
  <c r="AB2094" i="3" s="1"/>
  <c r="AD2094" i="3"/>
  <c r="AE2094" i="3" s="1"/>
  <c r="C2095" i="3"/>
  <c r="R2095" i="3"/>
  <c r="Q2095" i="3" s="1"/>
  <c r="V2095" i="3"/>
  <c r="U2095" i="3" s="1"/>
  <c r="AA2095" i="3"/>
  <c r="AB2095" i="3" s="1"/>
  <c r="AD2095" i="3"/>
  <c r="AE2095" i="3" s="1"/>
  <c r="A2096" i="3"/>
  <c r="C2096" i="3" s="1"/>
  <c r="Y2096" i="3"/>
  <c r="AG2096" i="3"/>
  <c r="AF2096" i="3" s="1"/>
  <c r="AI2096" i="3"/>
  <c r="AJ2096" i="3"/>
  <c r="AK2096" i="3"/>
  <c r="AL2096" i="3"/>
  <c r="AP2096" i="3"/>
  <c r="AR2096" i="3"/>
  <c r="AU2096" i="3" s="1"/>
  <c r="AS2096" i="3"/>
  <c r="AV2096" i="3"/>
  <c r="AY2096" i="3"/>
  <c r="BB2096" i="3"/>
  <c r="BE2096" i="3"/>
  <c r="BH2096" i="3"/>
  <c r="BJ2096" i="3"/>
  <c r="BK2096" i="3"/>
  <c r="BM2096" i="3"/>
  <c r="BN2096" i="3"/>
  <c r="BP2096" i="3"/>
  <c r="BQ2096" i="3"/>
  <c r="BS2096" i="3"/>
  <c r="BT2096" i="3"/>
  <c r="BV2096" i="3"/>
  <c r="BW2096" i="3"/>
  <c r="BY2096" i="3"/>
  <c r="CB2096" i="3"/>
  <c r="CC2096" i="3"/>
  <c r="CD2096" i="3"/>
  <c r="CE2096" i="3"/>
  <c r="CF2096" i="3"/>
  <c r="CG2096" i="3"/>
  <c r="C2097" i="3"/>
  <c r="R2097" i="3"/>
  <c r="Q2097" i="3" s="1"/>
  <c r="V2097" i="3"/>
  <c r="U2097" i="3" s="1"/>
  <c r="AA2097" i="3"/>
  <c r="AB2097" i="3" s="1"/>
  <c r="AD2097" i="3"/>
  <c r="AE2097" i="3" s="1"/>
  <c r="AF2097" i="3"/>
  <c r="AH2097" i="3"/>
  <c r="C2098" i="3"/>
  <c r="R2098" i="3"/>
  <c r="Q2098" i="3" s="1"/>
  <c r="V2098" i="3"/>
  <c r="U2098" i="3" s="1"/>
  <c r="AA2098" i="3"/>
  <c r="AB2098" i="3" s="1"/>
  <c r="AD2098" i="3"/>
  <c r="AE2098" i="3" s="1"/>
  <c r="A2099" i="3"/>
  <c r="C2099" i="3" s="1"/>
  <c r="Y2099" i="3"/>
  <c r="AG2099" i="3"/>
  <c r="AF2099" i="3" s="1"/>
  <c r="AI2099" i="3"/>
  <c r="AJ2099" i="3"/>
  <c r="AK2099" i="3"/>
  <c r="AL2099" i="3"/>
  <c r="AP2099" i="3"/>
  <c r="AR2099" i="3"/>
  <c r="AU2099" i="3" s="1"/>
  <c r="AS2099" i="3"/>
  <c r="AV2099" i="3"/>
  <c r="AY2099" i="3"/>
  <c r="BA2099" i="3"/>
  <c r="BB2099" i="3"/>
  <c r="BD2099" i="3"/>
  <c r="BE2099" i="3"/>
  <c r="BG2099" i="3"/>
  <c r="BH2099" i="3"/>
  <c r="BJ2099" i="3"/>
  <c r="BK2099" i="3"/>
  <c r="BM2099" i="3"/>
  <c r="BN2099" i="3"/>
  <c r="BP2099" i="3"/>
  <c r="BQ2099" i="3"/>
  <c r="BS2099" i="3"/>
  <c r="BT2099" i="3"/>
  <c r="BV2099" i="3"/>
  <c r="BW2099" i="3"/>
  <c r="BY2099" i="3"/>
  <c r="CB2099" i="3"/>
  <c r="CC2099" i="3"/>
  <c r="CD2099" i="3"/>
  <c r="CE2099" i="3"/>
  <c r="CF2099" i="3"/>
  <c r="CG2099" i="3"/>
  <c r="C2100" i="3"/>
  <c r="R2100" i="3"/>
  <c r="Q2100" i="3" s="1"/>
  <c r="V2100" i="3"/>
  <c r="U2100" i="3" s="1"/>
  <c r="AA2100" i="3"/>
  <c r="AB2100" i="3" s="1"/>
  <c r="AD2100" i="3"/>
  <c r="AE2100" i="3" s="1"/>
  <c r="AF2100" i="3"/>
  <c r="AH2100" i="3"/>
  <c r="A2101" i="3"/>
  <c r="C2101" i="3" s="1"/>
  <c r="Y2101" i="3"/>
  <c r="AG2101" i="3"/>
  <c r="AF2101" i="3" s="1"/>
  <c r="AI2101" i="3"/>
  <c r="AJ2101" i="3"/>
  <c r="AK2101" i="3"/>
  <c r="AL2101" i="3"/>
  <c r="AP2101" i="3"/>
  <c r="AR2101" i="3"/>
  <c r="AU2101" i="3" s="1"/>
  <c r="AX2101" i="3" s="1"/>
  <c r="BA2101" i="3" s="1"/>
  <c r="BD2101" i="3" s="1"/>
  <c r="AS2101" i="3"/>
  <c r="AV2101" i="3"/>
  <c r="AY2101" i="3"/>
  <c r="BB2101" i="3"/>
  <c r="BE2101" i="3"/>
  <c r="BG2101" i="3"/>
  <c r="BH2101" i="3"/>
  <c r="BJ2101" i="3"/>
  <c r="BK2101" i="3"/>
  <c r="BM2101" i="3"/>
  <c r="BN2101" i="3"/>
  <c r="BP2101" i="3"/>
  <c r="BQ2101" i="3"/>
  <c r="BS2101" i="3"/>
  <c r="BT2101" i="3"/>
  <c r="BV2101" i="3"/>
  <c r="BW2101" i="3"/>
  <c r="BY2101" i="3"/>
  <c r="CB2101" i="3"/>
  <c r="CC2101" i="3"/>
  <c r="CD2101" i="3"/>
  <c r="CE2101" i="3"/>
  <c r="CF2101" i="3"/>
  <c r="CG2101" i="3"/>
  <c r="C2102" i="3"/>
  <c r="R2102" i="3"/>
  <c r="Q2102" i="3" s="1"/>
  <c r="V2102" i="3"/>
  <c r="U2102" i="3" s="1"/>
  <c r="AA2102" i="3"/>
  <c r="AB2102" i="3" s="1"/>
  <c r="AD2102" i="3"/>
  <c r="AE2102" i="3" s="1"/>
  <c r="AF2102" i="3"/>
  <c r="AH2102" i="3"/>
  <c r="A2103" i="3"/>
  <c r="C2103" i="3" s="1"/>
  <c r="Y2103" i="3"/>
  <c r="AG2103" i="3"/>
  <c r="AF2103" i="3" s="1"/>
  <c r="AI2103" i="3"/>
  <c r="AJ2103" i="3"/>
  <c r="AK2103" i="3"/>
  <c r="AL2103" i="3"/>
  <c r="AP2103" i="3"/>
  <c r="AR2103" i="3"/>
  <c r="AU2103" i="3" s="1"/>
  <c r="AX2103" i="3" s="1"/>
  <c r="BA2103" i="3" s="1"/>
  <c r="AS2103" i="3"/>
  <c r="AV2103" i="3"/>
  <c r="AY2103" i="3"/>
  <c r="BB2103" i="3"/>
  <c r="BD2103" i="3"/>
  <c r="BE2103" i="3"/>
  <c r="BG2103" i="3"/>
  <c r="BH2103" i="3"/>
  <c r="BJ2103" i="3"/>
  <c r="BK2103" i="3"/>
  <c r="BM2103" i="3"/>
  <c r="BN2103" i="3"/>
  <c r="BP2103" i="3"/>
  <c r="BQ2103" i="3"/>
  <c r="BS2103" i="3"/>
  <c r="BT2103" i="3"/>
  <c r="BV2103" i="3"/>
  <c r="BW2103" i="3"/>
  <c r="BY2103" i="3"/>
  <c r="CB2103" i="3"/>
  <c r="CC2103" i="3"/>
  <c r="CD2103" i="3"/>
  <c r="CE2103" i="3"/>
  <c r="CF2103" i="3"/>
  <c r="CG2103" i="3"/>
  <c r="C2104" i="3"/>
  <c r="R2104" i="3"/>
  <c r="Q2104" i="3" s="1"/>
  <c r="V2104" i="3"/>
  <c r="U2104" i="3" s="1"/>
  <c r="AA2104" i="3"/>
  <c r="AB2104" i="3" s="1"/>
  <c r="AD2104" i="3"/>
  <c r="AE2104" i="3" s="1"/>
  <c r="AF2104" i="3"/>
  <c r="AH2104" i="3"/>
  <c r="A2105" i="3"/>
  <c r="C2105" i="3" s="1"/>
  <c r="Y2105" i="3"/>
  <c r="AG2105" i="3"/>
  <c r="AF2105" i="3" s="1"/>
  <c r="AI2105" i="3"/>
  <c r="AJ2105" i="3"/>
  <c r="AK2105" i="3"/>
  <c r="AL2105" i="3"/>
  <c r="AP2105" i="3"/>
  <c r="AR2105" i="3"/>
  <c r="AU2105" i="3" s="1"/>
  <c r="AX2105" i="3" s="1"/>
  <c r="BA2105" i="3" s="1"/>
  <c r="BD2105" i="3" s="1"/>
  <c r="AS2105" i="3"/>
  <c r="AV2105" i="3"/>
  <c r="AY2105" i="3"/>
  <c r="BB2105" i="3"/>
  <c r="BE2105" i="3"/>
  <c r="BG2105" i="3"/>
  <c r="BH2105" i="3"/>
  <c r="BJ2105" i="3"/>
  <c r="BK2105" i="3"/>
  <c r="BM2105" i="3"/>
  <c r="BN2105" i="3"/>
  <c r="BP2105" i="3"/>
  <c r="BQ2105" i="3"/>
  <c r="BS2105" i="3"/>
  <c r="BT2105" i="3"/>
  <c r="BV2105" i="3"/>
  <c r="BW2105" i="3"/>
  <c r="BY2105" i="3"/>
  <c r="CB2105" i="3"/>
  <c r="CC2105" i="3"/>
  <c r="CD2105" i="3"/>
  <c r="CE2105" i="3"/>
  <c r="CF2105" i="3"/>
  <c r="CG2105" i="3"/>
  <c r="C2106" i="3"/>
  <c r="R2106" i="3"/>
  <c r="Q2106" i="3" s="1"/>
  <c r="V2106" i="3"/>
  <c r="U2106" i="3" s="1"/>
  <c r="AA2106" i="3"/>
  <c r="AB2106" i="3" s="1"/>
  <c r="AD2106" i="3"/>
  <c r="AE2106" i="3" s="1"/>
  <c r="AF2106" i="3"/>
  <c r="AH2106" i="3"/>
  <c r="C2107" i="3"/>
  <c r="R2107" i="3"/>
  <c r="Q2107" i="3" s="1"/>
  <c r="V2107" i="3"/>
  <c r="U2107" i="3" s="1"/>
  <c r="AA2107" i="3"/>
  <c r="AB2107" i="3" s="1"/>
  <c r="AD2107" i="3"/>
  <c r="AE2107" i="3" s="1"/>
  <c r="A2108" i="3"/>
  <c r="C2108" i="3" s="1"/>
  <c r="Y2108" i="3"/>
  <c r="AG2108" i="3"/>
  <c r="AF2108" i="3" s="1"/>
  <c r="AI2108" i="3"/>
  <c r="AJ2108" i="3"/>
  <c r="AK2108" i="3"/>
  <c r="AL2108" i="3"/>
  <c r="AP2108" i="3"/>
  <c r="AR2108" i="3"/>
  <c r="AU2108" i="3" s="1"/>
  <c r="AX2108" i="3" s="1"/>
  <c r="BA2108" i="3" s="1"/>
  <c r="AS2108" i="3"/>
  <c r="AV2108" i="3"/>
  <c r="AY2108" i="3"/>
  <c r="BB2108" i="3"/>
  <c r="BD2108" i="3"/>
  <c r="BE2108" i="3"/>
  <c r="BG2108" i="3"/>
  <c r="BH2108" i="3"/>
  <c r="BJ2108" i="3"/>
  <c r="BK2108" i="3"/>
  <c r="BM2108" i="3"/>
  <c r="BN2108" i="3"/>
  <c r="BP2108" i="3"/>
  <c r="BQ2108" i="3"/>
  <c r="BS2108" i="3"/>
  <c r="BT2108" i="3"/>
  <c r="BV2108" i="3"/>
  <c r="BW2108" i="3"/>
  <c r="BY2108" i="3"/>
  <c r="CB2108" i="3"/>
  <c r="CC2108" i="3"/>
  <c r="CD2108" i="3"/>
  <c r="CE2108" i="3"/>
  <c r="CF2108" i="3"/>
  <c r="CG2108" i="3"/>
  <c r="C2109" i="3"/>
  <c r="R2109" i="3"/>
  <c r="Q2109" i="3" s="1"/>
  <c r="V2109" i="3"/>
  <c r="U2109" i="3" s="1"/>
  <c r="AA2109" i="3"/>
  <c r="AB2109" i="3" s="1"/>
  <c r="AD2109" i="3"/>
  <c r="AE2109" i="3" s="1"/>
  <c r="AF2109" i="3"/>
  <c r="AH2109" i="3"/>
  <c r="A2110" i="3"/>
  <c r="C2110" i="3" s="1"/>
  <c r="Y2110" i="3"/>
  <c r="AG2110" i="3"/>
  <c r="AF2110" i="3" s="1"/>
  <c r="AI2110" i="3"/>
  <c r="AJ2110" i="3"/>
  <c r="AK2110" i="3"/>
  <c r="AL2110" i="3"/>
  <c r="AP2110" i="3"/>
  <c r="AR2110" i="3"/>
  <c r="AS2110" i="3"/>
  <c r="AV2110" i="3"/>
  <c r="AY2110" i="3"/>
  <c r="BB2110" i="3"/>
  <c r="BE2110" i="3"/>
  <c r="BG2110" i="3"/>
  <c r="BH2110" i="3"/>
  <c r="BJ2110" i="3"/>
  <c r="BK2110" i="3"/>
  <c r="BM2110" i="3"/>
  <c r="BN2110" i="3"/>
  <c r="BP2110" i="3"/>
  <c r="BQ2110" i="3"/>
  <c r="BS2110" i="3"/>
  <c r="BT2110" i="3"/>
  <c r="BV2110" i="3"/>
  <c r="BW2110" i="3"/>
  <c r="BY2110" i="3"/>
  <c r="CB2110" i="3"/>
  <c r="CC2110" i="3"/>
  <c r="CD2110" i="3"/>
  <c r="CE2110" i="3"/>
  <c r="CF2110" i="3"/>
  <c r="CG2110" i="3"/>
  <c r="C2111" i="3"/>
  <c r="R2111" i="3"/>
  <c r="Q2111" i="3" s="1"/>
  <c r="V2111" i="3"/>
  <c r="U2111" i="3" s="1"/>
  <c r="AA2111" i="3"/>
  <c r="AB2111" i="3" s="1"/>
  <c r="AD2111" i="3"/>
  <c r="AE2111" i="3" s="1"/>
  <c r="AF2111" i="3"/>
  <c r="AH2111" i="3"/>
  <c r="A2112" i="3"/>
  <c r="C2112" i="3" s="1"/>
  <c r="S2112" i="3"/>
  <c r="S2110" i="3" s="1"/>
  <c r="S2108" i="3" s="1"/>
  <c r="S2105" i="3" s="1"/>
  <c r="S2103" i="3" s="1"/>
  <c r="S2101" i="3" s="1"/>
  <c r="S2099" i="3" s="1"/>
  <c r="S2096" i="3" s="1"/>
  <c r="S2092" i="3" s="1"/>
  <c r="S2090" i="3" s="1"/>
  <c r="S2087" i="3" s="1"/>
  <c r="S2084" i="3" s="1"/>
  <c r="S2078" i="3" s="1"/>
  <c r="S2075" i="3" s="1"/>
  <c r="S2073" i="3" s="1"/>
  <c r="S2071" i="3" s="1"/>
  <c r="S2067" i="3" s="1"/>
  <c r="S2065" i="3" s="1"/>
  <c r="S2063" i="3" s="1"/>
  <c r="S2061" i="3" s="1"/>
  <c r="S2057" i="3" s="1"/>
  <c r="S2055" i="3" s="1"/>
  <c r="S2048" i="3" s="1"/>
  <c r="S2045" i="3" s="1"/>
  <c r="S2043" i="3" s="1"/>
  <c r="T2112" i="3"/>
  <c r="T2110" i="3" s="1"/>
  <c r="T2108" i="3" s="1"/>
  <c r="T2105" i="3" s="1"/>
  <c r="T2103" i="3" s="1"/>
  <c r="T2101" i="3" s="1"/>
  <c r="T2099" i="3" s="1"/>
  <c r="T2096" i="3" s="1"/>
  <c r="T2092" i="3" s="1"/>
  <c r="T2090" i="3" s="1"/>
  <c r="T2087" i="3" s="1"/>
  <c r="T2084" i="3" s="1"/>
  <c r="T2078" i="3" s="1"/>
  <c r="T2075" i="3" s="1"/>
  <c r="T2073" i="3" s="1"/>
  <c r="T2071" i="3" s="1"/>
  <c r="T2067" i="3" s="1"/>
  <c r="T2065" i="3" s="1"/>
  <c r="T2063" i="3" s="1"/>
  <c r="T2061" i="3" s="1"/>
  <c r="T2057" i="3" s="1"/>
  <c r="T2055" i="3" s="1"/>
  <c r="T2048" i="3" s="1"/>
  <c r="T2045" i="3" s="1"/>
  <c r="T2043" i="3" s="1"/>
  <c r="W2112" i="3"/>
  <c r="W2110" i="3" s="1"/>
  <c r="W2108" i="3" s="1"/>
  <c r="W2105" i="3" s="1"/>
  <c r="W2103" i="3" s="1"/>
  <c r="W2101" i="3" s="1"/>
  <c r="W2099" i="3" s="1"/>
  <c r="W2096" i="3" s="1"/>
  <c r="W2092" i="3" s="1"/>
  <c r="W2090" i="3" s="1"/>
  <c r="W2087" i="3" s="1"/>
  <c r="W2084" i="3" s="1"/>
  <c r="W2078" i="3" s="1"/>
  <c r="W2075" i="3" s="1"/>
  <c r="W2073" i="3" s="1"/>
  <c r="W2071" i="3" s="1"/>
  <c r="W2067" i="3" s="1"/>
  <c r="W2065" i="3" s="1"/>
  <c r="W2063" i="3" s="1"/>
  <c r="W2061" i="3" s="1"/>
  <c r="W2057" i="3" s="1"/>
  <c r="W2055" i="3" s="1"/>
  <c r="W2048" i="3" s="1"/>
  <c r="W2045" i="3" s="1"/>
  <c r="W2043" i="3" s="1"/>
  <c r="X2112" i="3"/>
  <c r="X2110" i="3" s="1"/>
  <c r="X2108" i="3" s="1"/>
  <c r="X2105" i="3" s="1"/>
  <c r="X2103" i="3" s="1"/>
  <c r="X2101" i="3" s="1"/>
  <c r="X2099" i="3" s="1"/>
  <c r="X2096" i="3" s="1"/>
  <c r="X2092" i="3" s="1"/>
  <c r="X2090" i="3" s="1"/>
  <c r="X2087" i="3" s="1"/>
  <c r="X2084" i="3" s="1"/>
  <c r="X2078" i="3" s="1"/>
  <c r="X2075" i="3" s="1"/>
  <c r="X2073" i="3" s="1"/>
  <c r="X2071" i="3" s="1"/>
  <c r="X2067" i="3" s="1"/>
  <c r="X2065" i="3" s="1"/>
  <c r="X2063" i="3" s="1"/>
  <c r="X2061" i="3" s="1"/>
  <c r="X2057" i="3" s="1"/>
  <c r="X2055" i="3" s="1"/>
  <c r="X2048" i="3" s="1"/>
  <c r="X2045" i="3" s="1"/>
  <c r="X2043" i="3" s="1"/>
  <c r="Y2112" i="3"/>
  <c r="Z2112" i="3"/>
  <c r="Z2110" i="3" s="1"/>
  <c r="Z2108" i="3" s="1"/>
  <c r="Z2105" i="3" s="1"/>
  <c r="Z2103" i="3" s="1"/>
  <c r="Z2101" i="3" s="1"/>
  <c r="Z2099" i="3" s="1"/>
  <c r="Z2096" i="3" s="1"/>
  <c r="Z2092" i="3" s="1"/>
  <c r="Z2090" i="3" s="1"/>
  <c r="Z2087" i="3" s="1"/>
  <c r="Z2084" i="3" s="1"/>
  <c r="Z2078" i="3" s="1"/>
  <c r="Z2075" i="3" s="1"/>
  <c r="Z2073" i="3" s="1"/>
  <c r="Z2071" i="3" s="1"/>
  <c r="Z2067" i="3" s="1"/>
  <c r="Z2065" i="3" s="1"/>
  <c r="Z2063" i="3" s="1"/>
  <c r="Z2061" i="3" s="1"/>
  <c r="Z2057" i="3" s="1"/>
  <c r="Z2055" i="3" s="1"/>
  <c r="Z2048" i="3" s="1"/>
  <c r="Z2045" i="3" s="1"/>
  <c r="Z2043" i="3" s="1"/>
  <c r="AC2112" i="3"/>
  <c r="AC2110" i="3" s="1"/>
  <c r="AC2108" i="3" s="1"/>
  <c r="AC2105" i="3" s="1"/>
  <c r="AC2103" i="3" s="1"/>
  <c r="AC2101" i="3" s="1"/>
  <c r="AC2099" i="3" s="1"/>
  <c r="AC2096" i="3" s="1"/>
  <c r="AC2092" i="3" s="1"/>
  <c r="AC2090" i="3" s="1"/>
  <c r="AC2087" i="3" s="1"/>
  <c r="AC2084" i="3" s="1"/>
  <c r="AC2078" i="3" s="1"/>
  <c r="AC2075" i="3" s="1"/>
  <c r="AC2073" i="3" s="1"/>
  <c r="AC2071" i="3" s="1"/>
  <c r="AC2067" i="3" s="1"/>
  <c r="AC2065" i="3" s="1"/>
  <c r="AC2063" i="3" s="1"/>
  <c r="AC2061" i="3" s="1"/>
  <c r="AC2057" i="3" s="1"/>
  <c r="AC2055" i="3" s="1"/>
  <c r="AC2048" i="3" s="1"/>
  <c r="AC2045" i="3" s="1"/>
  <c r="AC2043" i="3" s="1"/>
  <c r="AG2112" i="3"/>
  <c r="AF2112" i="3" s="1"/>
  <c r="AI2112" i="3"/>
  <c r="AJ2112" i="3"/>
  <c r="AK2112" i="3"/>
  <c r="AL2112" i="3"/>
  <c r="C2113" i="3"/>
  <c r="R2113" i="3"/>
  <c r="Q2113" i="3" s="1"/>
  <c r="V2113" i="3"/>
  <c r="U2113" i="3" s="1"/>
  <c r="AA2113" i="3"/>
  <c r="AB2113" i="3" s="1"/>
  <c r="AD2113" i="3"/>
  <c r="AE2113" i="3" s="1"/>
  <c r="AF2113" i="3"/>
  <c r="AH2113" i="3"/>
  <c r="C2114" i="3"/>
  <c r="AG2115" i="3"/>
  <c r="AF2115" i="3" s="1"/>
  <c r="AI2115" i="3"/>
  <c r="AK2115" i="3"/>
  <c r="AA2116" i="3"/>
  <c r="AF2116" i="3"/>
  <c r="AH2116" i="3"/>
  <c r="AN2116" i="3"/>
  <c r="BI2116" i="3"/>
  <c r="A2117" i="3"/>
  <c r="C2117" i="3" s="1"/>
  <c r="Y2117" i="3"/>
  <c r="AG2117" i="3"/>
  <c r="AF2117" i="3" s="1"/>
  <c r="AI2117" i="3"/>
  <c r="AJ2117" i="3"/>
  <c r="AJ2115" i="3" s="1"/>
  <c r="AK2117" i="3"/>
  <c r="AL2117" i="3"/>
  <c r="C2118" i="3"/>
  <c r="R2118" i="3"/>
  <c r="Q2118" i="3" s="1"/>
  <c r="V2118" i="3"/>
  <c r="U2118" i="3" s="1"/>
  <c r="AA2118" i="3"/>
  <c r="AB2118" i="3" s="1"/>
  <c r="AD2118" i="3"/>
  <c r="AE2118" i="3" s="1"/>
  <c r="AF2118" i="3"/>
  <c r="AH2118" i="3"/>
  <c r="C2119" i="3"/>
  <c r="R2119" i="3"/>
  <c r="Q2119" i="3" s="1"/>
  <c r="V2119" i="3"/>
  <c r="U2119" i="3" s="1"/>
  <c r="AA2119" i="3"/>
  <c r="AB2119" i="3" s="1"/>
  <c r="AD2119" i="3"/>
  <c r="AE2119" i="3" s="1"/>
  <c r="C2120" i="3"/>
  <c r="R2120" i="3"/>
  <c r="Q2120" i="3" s="1"/>
  <c r="V2120" i="3"/>
  <c r="U2120" i="3" s="1"/>
  <c r="AA2120" i="3"/>
  <c r="AB2120" i="3" s="1"/>
  <c r="AD2120" i="3"/>
  <c r="AE2120" i="3" s="1"/>
  <c r="C2121" i="3"/>
  <c r="R2121" i="3"/>
  <c r="Q2121" i="3" s="1"/>
  <c r="V2121" i="3"/>
  <c r="U2121" i="3" s="1"/>
  <c r="AA2121" i="3"/>
  <c r="AB2121" i="3" s="1"/>
  <c r="AD2121" i="3"/>
  <c r="AE2121" i="3" s="1"/>
  <c r="A2122" i="3"/>
  <c r="C2122" i="3" s="1"/>
  <c r="Y2122" i="3"/>
  <c r="AG2122" i="3"/>
  <c r="AF2122" i="3" s="1"/>
  <c r="AI2122" i="3"/>
  <c r="AJ2122" i="3"/>
  <c r="AK2122" i="3"/>
  <c r="AL2122" i="3"/>
  <c r="AP2122" i="3"/>
  <c r="AR2122" i="3"/>
  <c r="AU2122" i="3" s="1"/>
  <c r="AX2122" i="3" s="1"/>
  <c r="BA2122" i="3" s="1"/>
  <c r="BD2122" i="3" s="1"/>
  <c r="AS2122" i="3"/>
  <c r="AV2122" i="3"/>
  <c r="AY2122" i="3"/>
  <c r="BB2122" i="3"/>
  <c r="BE2122" i="3"/>
  <c r="BG2122" i="3"/>
  <c r="BH2122" i="3"/>
  <c r="BJ2122" i="3"/>
  <c r="BK2122" i="3"/>
  <c r="BM2122" i="3"/>
  <c r="BN2122" i="3"/>
  <c r="BP2122" i="3"/>
  <c r="BQ2122" i="3"/>
  <c r="BS2122" i="3"/>
  <c r="BT2122" i="3"/>
  <c r="BV2122" i="3"/>
  <c r="BW2122" i="3"/>
  <c r="BY2122" i="3"/>
  <c r="CB2122" i="3"/>
  <c r="CC2122" i="3"/>
  <c r="CD2122" i="3"/>
  <c r="CE2122" i="3"/>
  <c r="CF2122" i="3"/>
  <c r="CG2122" i="3"/>
  <c r="C2123" i="3"/>
  <c r="R2123" i="3"/>
  <c r="Q2123" i="3" s="1"/>
  <c r="V2123" i="3"/>
  <c r="U2123" i="3" s="1"/>
  <c r="AA2123" i="3"/>
  <c r="AB2123" i="3" s="1"/>
  <c r="AD2123" i="3"/>
  <c r="AE2123" i="3" s="1"/>
  <c r="AF2123" i="3"/>
  <c r="AH2123" i="3"/>
  <c r="C2124" i="3"/>
  <c r="R2124" i="3"/>
  <c r="Q2124" i="3" s="1"/>
  <c r="V2124" i="3"/>
  <c r="U2124" i="3" s="1"/>
  <c r="AA2124" i="3"/>
  <c r="AB2124" i="3" s="1"/>
  <c r="AD2124" i="3"/>
  <c r="AE2124" i="3" s="1"/>
  <c r="A2125" i="3"/>
  <c r="C2125" i="3" s="1"/>
  <c r="Y2125" i="3"/>
  <c r="AG2125" i="3"/>
  <c r="AF2125" i="3" s="1"/>
  <c r="AI2125" i="3"/>
  <c r="AJ2125" i="3"/>
  <c r="AK2125" i="3"/>
  <c r="AL2125" i="3"/>
  <c r="AP2125" i="3"/>
  <c r="AR2125" i="3"/>
  <c r="AU2125" i="3" s="1"/>
  <c r="AX2125" i="3" s="1"/>
  <c r="BA2125" i="3" s="1"/>
  <c r="AS2125" i="3"/>
  <c r="AV2125" i="3"/>
  <c r="AY2125" i="3"/>
  <c r="BB2125" i="3"/>
  <c r="BD2125" i="3"/>
  <c r="BE2125" i="3"/>
  <c r="BG2125" i="3"/>
  <c r="BH2125" i="3"/>
  <c r="BJ2125" i="3"/>
  <c r="BK2125" i="3"/>
  <c r="BM2125" i="3"/>
  <c r="BN2125" i="3"/>
  <c r="BP2125" i="3"/>
  <c r="BQ2125" i="3"/>
  <c r="BS2125" i="3"/>
  <c r="BT2125" i="3"/>
  <c r="BV2125" i="3"/>
  <c r="BW2125" i="3"/>
  <c r="BY2125" i="3"/>
  <c r="CB2125" i="3"/>
  <c r="CC2125" i="3"/>
  <c r="CD2125" i="3"/>
  <c r="CE2125" i="3"/>
  <c r="CF2125" i="3"/>
  <c r="CG2125" i="3"/>
  <c r="C2126" i="3"/>
  <c r="R2126" i="3"/>
  <c r="Q2126" i="3" s="1"/>
  <c r="V2126" i="3"/>
  <c r="U2126" i="3" s="1"/>
  <c r="AA2126" i="3"/>
  <c r="AB2126" i="3" s="1"/>
  <c r="AD2126" i="3"/>
  <c r="AE2126" i="3" s="1"/>
  <c r="AF2126" i="3"/>
  <c r="AH2126" i="3"/>
  <c r="C2127" i="3"/>
  <c r="R2127" i="3"/>
  <c r="Q2127" i="3" s="1"/>
  <c r="V2127" i="3"/>
  <c r="U2127" i="3" s="1"/>
  <c r="AA2127" i="3"/>
  <c r="AB2127" i="3" s="1"/>
  <c r="AD2127" i="3"/>
  <c r="AE2127" i="3" s="1"/>
  <c r="C2128" i="3"/>
  <c r="R2128" i="3"/>
  <c r="Q2128" i="3" s="1"/>
  <c r="V2128" i="3"/>
  <c r="U2128" i="3" s="1"/>
  <c r="AA2128" i="3"/>
  <c r="AB2128" i="3" s="1"/>
  <c r="AD2128" i="3"/>
  <c r="AE2128" i="3" s="1"/>
  <c r="A2129" i="3"/>
  <c r="C2129" i="3" s="1"/>
  <c r="Y2129" i="3"/>
  <c r="AG2129" i="3"/>
  <c r="AF2129" i="3" s="1"/>
  <c r="AI2129" i="3"/>
  <c r="AJ2129" i="3"/>
  <c r="AK2129" i="3"/>
  <c r="AL2129" i="3"/>
  <c r="AP2129" i="3"/>
  <c r="AR2129" i="3"/>
  <c r="AU2129" i="3" s="1"/>
  <c r="AX2129" i="3" s="1"/>
  <c r="BA2129" i="3" s="1"/>
  <c r="BD2129" i="3" s="1"/>
  <c r="AS2129" i="3"/>
  <c r="AV2129" i="3"/>
  <c r="AY2129" i="3"/>
  <c r="BB2129" i="3"/>
  <c r="BE2129" i="3"/>
  <c r="BG2129" i="3"/>
  <c r="BH2129" i="3"/>
  <c r="BJ2129" i="3"/>
  <c r="BK2129" i="3"/>
  <c r="BM2129" i="3"/>
  <c r="BN2129" i="3"/>
  <c r="BP2129" i="3"/>
  <c r="BQ2129" i="3"/>
  <c r="BS2129" i="3"/>
  <c r="BT2129" i="3"/>
  <c r="BV2129" i="3"/>
  <c r="BW2129" i="3"/>
  <c r="BY2129" i="3"/>
  <c r="CB2129" i="3"/>
  <c r="CC2129" i="3"/>
  <c r="CD2129" i="3"/>
  <c r="CE2129" i="3"/>
  <c r="CF2129" i="3"/>
  <c r="CG2129" i="3"/>
  <c r="C2130" i="3"/>
  <c r="R2130" i="3"/>
  <c r="Q2130" i="3" s="1"/>
  <c r="V2130" i="3"/>
  <c r="U2130" i="3" s="1"/>
  <c r="AA2130" i="3"/>
  <c r="AB2130" i="3" s="1"/>
  <c r="AD2130" i="3"/>
  <c r="AE2130" i="3" s="1"/>
  <c r="AF2130" i="3"/>
  <c r="AH2130" i="3"/>
  <c r="C2131" i="3"/>
  <c r="R2131" i="3"/>
  <c r="Q2131" i="3" s="1"/>
  <c r="V2131" i="3"/>
  <c r="U2131" i="3" s="1"/>
  <c r="AA2131" i="3"/>
  <c r="AB2131" i="3" s="1"/>
  <c r="AD2131" i="3"/>
  <c r="AE2131" i="3" s="1"/>
  <c r="A2132" i="3"/>
  <c r="C2132" i="3" s="1"/>
  <c r="Y2132" i="3"/>
  <c r="AG2132" i="3"/>
  <c r="AF2132" i="3" s="1"/>
  <c r="AI2132" i="3"/>
  <c r="AJ2132" i="3"/>
  <c r="AK2132" i="3"/>
  <c r="AL2132" i="3"/>
  <c r="AP2132" i="3"/>
  <c r="AR2132" i="3"/>
  <c r="AU2132" i="3" s="1"/>
  <c r="AX2132" i="3" s="1"/>
  <c r="BA2132" i="3" s="1"/>
  <c r="AS2132" i="3"/>
  <c r="AV2132" i="3"/>
  <c r="AY2132" i="3"/>
  <c r="BB2132" i="3"/>
  <c r="BD2132" i="3"/>
  <c r="BE2132" i="3"/>
  <c r="BG2132" i="3"/>
  <c r="BH2132" i="3"/>
  <c r="BJ2132" i="3"/>
  <c r="BK2132" i="3"/>
  <c r="BM2132" i="3"/>
  <c r="BN2132" i="3"/>
  <c r="BP2132" i="3"/>
  <c r="BQ2132" i="3"/>
  <c r="BS2132" i="3"/>
  <c r="BT2132" i="3"/>
  <c r="BV2132" i="3"/>
  <c r="BW2132" i="3"/>
  <c r="BY2132" i="3"/>
  <c r="CB2132" i="3"/>
  <c r="CC2132" i="3"/>
  <c r="CD2132" i="3"/>
  <c r="CE2132" i="3"/>
  <c r="CF2132" i="3"/>
  <c r="CG2132" i="3"/>
  <c r="C2133" i="3"/>
  <c r="R2133" i="3"/>
  <c r="Q2133" i="3" s="1"/>
  <c r="V2133" i="3"/>
  <c r="U2133" i="3" s="1"/>
  <c r="AA2133" i="3"/>
  <c r="AB2133" i="3" s="1"/>
  <c r="AD2133" i="3"/>
  <c r="AE2133" i="3" s="1"/>
  <c r="AF2133" i="3"/>
  <c r="AH2133" i="3"/>
  <c r="C2134" i="3"/>
  <c r="R2134" i="3"/>
  <c r="Q2134" i="3" s="1"/>
  <c r="V2134" i="3"/>
  <c r="U2134" i="3" s="1"/>
  <c r="AA2134" i="3"/>
  <c r="AB2134" i="3" s="1"/>
  <c r="AD2134" i="3"/>
  <c r="AE2134" i="3" s="1"/>
  <c r="C2135" i="3"/>
  <c r="R2135" i="3"/>
  <c r="Q2135" i="3" s="1"/>
  <c r="V2135" i="3"/>
  <c r="U2135" i="3" s="1"/>
  <c r="AA2135" i="3"/>
  <c r="AB2135" i="3" s="1"/>
  <c r="AD2135" i="3"/>
  <c r="AE2135" i="3" s="1"/>
  <c r="A2136" i="3"/>
  <c r="C2136" i="3" s="1"/>
  <c r="Y2136" i="3"/>
  <c r="AG2136" i="3"/>
  <c r="AF2136" i="3" s="1"/>
  <c r="AI2136" i="3"/>
  <c r="AJ2136" i="3"/>
  <c r="AK2136" i="3"/>
  <c r="AL2136" i="3"/>
  <c r="AP2136" i="3"/>
  <c r="AR2136" i="3"/>
  <c r="AS2136" i="3"/>
  <c r="AV2136" i="3"/>
  <c r="AY2136" i="3"/>
  <c r="BB2136" i="3"/>
  <c r="BE2136" i="3"/>
  <c r="BH2136" i="3"/>
  <c r="BK2136" i="3"/>
  <c r="BN2136" i="3"/>
  <c r="BQ2136" i="3"/>
  <c r="BS2136" i="3"/>
  <c r="BT2136" i="3"/>
  <c r="BV2136" i="3"/>
  <c r="BW2136" i="3"/>
  <c r="BY2136" i="3"/>
  <c r="CB2136" i="3"/>
  <c r="CC2136" i="3"/>
  <c r="CD2136" i="3"/>
  <c r="CE2136" i="3"/>
  <c r="CF2136" i="3"/>
  <c r="CG2136" i="3"/>
  <c r="C2137" i="3"/>
  <c r="R2137" i="3"/>
  <c r="Q2137" i="3" s="1"/>
  <c r="V2137" i="3"/>
  <c r="U2137" i="3" s="1"/>
  <c r="AA2137" i="3"/>
  <c r="AB2137" i="3" s="1"/>
  <c r="AD2137" i="3"/>
  <c r="AE2137" i="3" s="1"/>
  <c r="AF2137" i="3"/>
  <c r="AH2137" i="3"/>
  <c r="A2138" i="3"/>
  <c r="C2138" i="3" s="1"/>
  <c r="Y2138" i="3"/>
  <c r="AG2138" i="3"/>
  <c r="AF2138" i="3" s="1"/>
  <c r="AI2138" i="3"/>
  <c r="AJ2138" i="3"/>
  <c r="AK2138" i="3"/>
  <c r="AL2138" i="3"/>
  <c r="AP2138" i="3"/>
  <c r="AR2138" i="3"/>
  <c r="AU2138" i="3" s="1"/>
  <c r="AX2138" i="3" s="1"/>
  <c r="BA2138" i="3" s="1"/>
  <c r="AS2138" i="3"/>
  <c r="AV2138" i="3"/>
  <c r="AY2138" i="3"/>
  <c r="BB2138" i="3"/>
  <c r="BD2138" i="3"/>
  <c r="BE2138" i="3"/>
  <c r="BG2138" i="3"/>
  <c r="BH2138" i="3"/>
  <c r="BJ2138" i="3"/>
  <c r="BK2138" i="3"/>
  <c r="BM2138" i="3"/>
  <c r="BN2138" i="3"/>
  <c r="BP2138" i="3"/>
  <c r="BQ2138" i="3"/>
  <c r="BS2138" i="3"/>
  <c r="BT2138" i="3"/>
  <c r="BV2138" i="3"/>
  <c r="BW2138" i="3"/>
  <c r="BY2138" i="3"/>
  <c r="CB2138" i="3"/>
  <c r="CC2138" i="3"/>
  <c r="CD2138" i="3"/>
  <c r="CE2138" i="3"/>
  <c r="CF2138" i="3"/>
  <c r="CG2138" i="3"/>
  <c r="C2139" i="3"/>
  <c r="R2139" i="3"/>
  <c r="Q2139" i="3" s="1"/>
  <c r="V2139" i="3"/>
  <c r="U2139" i="3" s="1"/>
  <c r="AA2139" i="3"/>
  <c r="AB2139" i="3" s="1"/>
  <c r="AD2139" i="3"/>
  <c r="AE2139" i="3" s="1"/>
  <c r="AF2139" i="3"/>
  <c r="AH2139" i="3"/>
  <c r="A2140" i="3"/>
  <c r="C2140" i="3" s="1"/>
  <c r="Y2140" i="3"/>
  <c r="AG2140" i="3"/>
  <c r="AF2140" i="3" s="1"/>
  <c r="AI2140" i="3"/>
  <c r="AJ2140" i="3"/>
  <c r="AK2140" i="3"/>
  <c r="AL2140" i="3"/>
  <c r="C2141" i="3"/>
  <c r="R2141" i="3"/>
  <c r="Q2141" i="3" s="1"/>
  <c r="V2141" i="3"/>
  <c r="U2141" i="3" s="1"/>
  <c r="AA2141" i="3"/>
  <c r="AB2141" i="3" s="1"/>
  <c r="AD2141" i="3"/>
  <c r="AE2141" i="3" s="1"/>
  <c r="AF2141" i="3"/>
  <c r="AH2141" i="3"/>
  <c r="C2142" i="3"/>
  <c r="R2142" i="3"/>
  <c r="Q2142" i="3" s="1"/>
  <c r="V2142" i="3"/>
  <c r="U2142" i="3" s="1"/>
  <c r="AA2142" i="3"/>
  <c r="AB2142" i="3" s="1"/>
  <c r="AD2142" i="3"/>
  <c r="AE2142" i="3" s="1"/>
  <c r="C2143" i="3"/>
  <c r="R2143" i="3"/>
  <c r="Q2143" i="3" s="1"/>
  <c r="V2143" i="3"/>
  <c r="U2143" i="3" s="1"/>
  <c r="AA2143" i="3"/>
  <c r="AB2143" i="3" s="1"/>
  <c r="AD2143" i="3"/>
  <c r="AE2143" i="3" s="1"/>
  <c r="C2144" i="3"/>
  <c r="R2144" i="3"/>
  <c r="Q2144" i="3" s="1"/>
  <c r="V2144" i="3"/>
  <c r="U2144" i="3" s="1"/>
  <c r="AA2144" i="3"/>
  <c r="AB2144" i="3" s="1"/>
  <c r="AD2144" i="3"/>
  <c r="AE2144" i="3" s="1"/>
  <c r="A2145" i="3"/>
  <c r="C2145" i="3" s="1"/>
  <c r="Y2145" i="3"/>
  <c r="AG2145" i="3"/>
  <c r="AF2145" i="3" s="1"/>
  <c r="AI2145" i="3"/>
  <c r="AJ2145" i="3"/>
  <c r="AK2145" i="3"/>
  <c r="AL2145" i="3"/>
  <c r="AP2145" i="3"/>
  <c r="AR2145" i="3"/>
  <c r="AS2145" i="3"/>
  <c r="AV2145" i="3"/>
  <c r="AY2145" i="3"/>
  <c r="BB2145" i="3"/>
  <c r="BE2145" i="3"/>
  <c r="BG2145" i="3"/>
  <c r="BH2145" i="3"/>
  <c r="BJ2145" i="3"/>
  <c r="BK2145" i="3"/>
  <c r="BM2145" i="3"/>
  <c r="BN2145" i="3"/>
  <c r="BP2145" i="3"/>
  <c r="BQ2145" i="3"/>
  <c r="BS2145" i="3"/>
  <c r="BT2145" i="3"/>
  <c r="BV2145" i="3"/>
  <c r="BW2145" i="3"/>
  <c r="BY2145" i="3"/>
  <c r="CB2145" i="3"/>
  <c r="CC2145" i="3"/>
  <c r="CD2145" i="3"/>
  <c r="CE2145" i="3"/>
  <c r="CF2145" i="3"/>
  <c r="CG2145" i="3"/>
  <c r="C2146" i="3"/>
  <c r="R2146" i="3"/>
  <c r="Q2146" i="3" s="1"/>
  <c r="V2146" i="3"/>
  <c r="U2146" i="3" s="1"/>
  <c r="AA2146" i="3"/>
  <c r="AB2146" i="3" s="1"/>
  <c r="AD2146" i="3"/>
  <c r="AE2146" i="3" s="1"/>
  <c r="AF2146" i="3"/>
  <c r="AH2146" i="3"/>
  <c r="A2147" i="3"/>
  <c r="C2147" i="3" s="1"/>
  <c r="Y2147" i="3"/>
  <c r="AG2147" i="3"/>
  <c r="AF2147" i="3" s="1"/>
  <c r="AI2147" i="3"/>
  <c r="AJ2147" i="3"/>
  <c r="AK2147" i="3"/>
  <c r="AL2147" i="3"/>
  <c r="AP2147" i="3"/>
  <c r="AR2147" i="3"/>
  <c r="AU2147" i="3" s="1"/>
  <c r="AX2147" i="3" s="1"/>
  <c r="BA2147" i="3" s="1"/>
  <c r="BD2147" i="3" s="1"/>
  <c r="AS2147" i="3"/>
  <c r="AV2147" i="3"/>
  <c r="AY2147" i="3"/>
  <c r="BB2147" i="3"/>
  <c r="BE2147" i="3"/>
  <c r="BG2147" i="3"/>
  <c r="BH2147" i="3"/>
  <c r="BJ2147" i="3"/>
  <c r="BK2147" i="3"/>
  <c r="BM2147" i="3"/>
  <c r="BN2147" i="3"/>
  <c r="BP2147" i="3"/>
  <c r="BQ2147" i="3"/>
  <c r="BS2147" i="3"/>
  <c r="BT2147" i="3"/>
  <c r="BV2147" i="3"/>
  <c r="BW2147" i="3"/>
  <c r="BY2147" i="3"/>
  <c r="CB2147" i="3"/>
  <c r="CC2147" i="3"/>
  <c r="CD2147" i="3"/>
  <c r="CE2147" i="3"/>
  <c r="CF2147" i="3"/>
  <c r="CG2147" i="3"/>
  <c r="C2148" i="3"/>
  <c r="R2148" i="3"/>
  <c r="Q2148" i="3" s="1"/>
  <c r="V2148" i="3"/>
  <c r="U2148" i="3" s="1"/>
  <c r="AA2148" i="3"/>
  <c r="AB2148" i="3" s="1"/>
  <c r="AD2148" i="3"/>
  <c r="AE2148" i="3" s="1"/>
  <c r="AF2148" i="3"/>
  <c r="AH2148" i="3"/>
  <c r="A2149" i="3"/>
  <c r="C2149" i="3" s="1"/>
  <c r="Y2149" i="3"/>
  <c r="AG2149" i="3"/>
  <c r="AF2149" i="3" s="1"/>
  <c r="AI2149" i="3"/>
  <c r="AJ2149" i="3"/>
  <c r="AK2149" i="3"/>
  <c r="AL2149" i="3"/>
  <c r="AP2149" i="3"/>
  <c r="AR2149" i="3"/>
  <c r="AU2149" i="3" s="1"/>
  <c r="AX2149" i="3" s="1"/>
  <c r="BA2149" i="3" s="1"/>
  <c r="BD2149" i="3" s="1"/>
  <c r="AS2149" i="3"/>
  <c r="AV2149" i="3"/>
  <c r="AY2149" i="3"/>
  <c r="BB2149" i="3"/>
  <c r="BE2149" i="3"/>
  <c r="BG2149" i="3"/>
  <c r="BH2149" i="3"/>
  <c r="BJ2149" i="3"/>
  <c r="BK2149" i="3"/>
  <c r="BM2149" i="3"/>
  <c r="BN2149" i="3"/>
  <c r="BP2149" i="3"/>
  <c r="BQ2149" i="3"/>
  <c r="BS2149" i="3"/>
  <c r="BT2149" i="3"/>
  <c r="BV2149" i="3"/>
  <c r="BW2149" i="3"/>
  <c r="BY2149" i="3"/>
  <c r="CB2149" i="3"/>
  <c r="CC2149" i="3"/>
  <c r="CD2149" i="3"/>
  <c r="CE2149" i="3"/>
  <c r="CF2149" i="3"/>
  <c r="CG2149" i="3"/>
  <c r="C2150" i="3"/>
  <c r="R2150" i="3"/>
  <c r="Q2150" i="3" s="1"/>
  <c r="V2150" i="3"/>
  <c r="U2150" i="3" s="1"/>
  <c r="AA2150" i="3"/>
  <c r="AB2150" i="3" s="1"/>
  <c r="AD2150" i="3"/>
  <c r="AE2150" i="3" s="1"/>
  <c r="AF2150" i="3"/>
  <c r="AH2150" i="3"/>
  <c r="A2151" i="3"/>
  <c r="C2151" i="3" s="1"/>
  <c r="Y2151" i="3"/>
  <c r="AG2151" i="3"/>
  <c r="AF2151" i="3" s="1"/>
  <c r="AI2151" i="3"/>
  <c r="AJ2151" i="3"/>
  <c r="AK2151" i="3"/>
  <c r="AL2151" i="3"/>
  <c r="AP2151" i="3"/>
  <c r="AR2151" i="3"/>
  <c r="AU2151" i="3" s="1"/>
  <c r="AX2151" i="3" s="1"/>
  <c r="BA2151" i="3" s="1"/>
  <c r="BD2151" i="3" s="1"/>
  <c r="AS2151" i="3"/>
  <c r="AV2151" i="3"/>
  <c r="AY2151" i="3"/>
  <c r="BB2151" i="3"/>
  <c r="BE2151" i="3"/>
  <c r="BG2151" i="3"/>
  <c r="BH2151" i="3"/>
  <c r="BJ2151" i="3"/>
  <c r="BK2151" i="3"/>
  <c r="BM2151" i="3"/>
  <c r="BN2151" i="3"/>
  <c r="BP2151" i="3"/>
  <c r="BQ2151" i="3"/>
  <c r="BS2151" i="3"/>
  <c r="BT2151" i="3"/>
  <c r="BV2151" i="3"/>
  <c r="BW2151" i="3"/>
  <c r="BY2151" i="3"/>
  <c r="CB2151" i="3"/>
  <c r="CC2151" i="3"/>
  <c r="CD2151" i="3"/>
  <c r="CE2151" i="3"/>
  <c r="CF2151" i="3"/>
  <c r="CG2151" i="3"/>
  <c r="C2152" i="3"/>
  <c r="R2152" i="3"/>
  <c r="Q2152" i="3" s="1"/>
  <c r="V2152" i="3"/>
  <c r="U2152" i="3" s="1"/>
  <c r="AA2152" i="3"/>
  <c r="AB2152" i="3" s="1"/>
  <c r="AD2152" i="3"/>
  <c r="AE2152" i="3" s="1"/>
  <c r="AF2152" i="3"/>
  <c r="AH2152" i="3"/>
  <c r="A2153" i="3"/>
  <c r="C2153" i="3" s="1"/>
  <c r="Y2153" i="3"/>
  <c r="AG2153" i="3"/>
  <c r="AF2153" i="3" s="1"/>
  <c r="AI2153" i="3"/>
  <c r="AJ2153" i="3"/>
  <c r="AK2153" i="3"/>
  <c r="AL2153" i="3"/>
  <c r="AP2153" i="3"/>
  <c r="AR2153" i="3"/>
  <c r="AS2153" i="3"/>
  <c r="AV2153" i="3"/>
  <c r="AY2153" i="3"/>
  <c r="BB2153" i="3"/>
  <c r="BE2153" i="3"/>
  <c r="BG2153" i="3"/>
  <c r="BH2153" i="3"/>
  <c r="BJ2153" i="3"/>
  <c r="BK2153" i="3"/>
  <c r="BM2153" i="3"/>
  <c r="BN2153" i="3"/>
  <c r="BP2153" i="3"/>
  <c r="BQ2153" i="3"/>
  <c r="BS2153" i="3"/>
  <c r="BT2153" i="3"/>
  <c r="BV2153" i="3"/>
  <c r="BW2153" i="3"/>
  <c r="BY2153" i="3"/>
  <c r="CB2153" i="3"/>
  <c r="CC2153" i="3"/>
  <c r="CD2153" i="3"/>
  <c r="CE2153" i="3"/>
  <c r="CF2153" i="3"/>
  <c r="CG2153" i="3"/>
  <c r="C2154" i="3"/>
  <c r="R2154" i="3"/>
  <c r="Q2154" i="3" s="1"/>
  <c r="V2154" i="3"/>
  <c r="U2154" i="3" s="1"/>
  <c r="AA2154" i="3"/>
  <c r="AB2154" i="3" s="1"/>
  <c r="AD2154" i="3"/>
  <c r="AE2154" i="3" s="1"/>
  <c r="AF2154" i="3"/>
  <c r="AH2154" i="3"/>
  <c r="C2155" i="3"/>
  <c r="R2155" i="3"/>
  <c r="Q2155" i="3" s="1"/>
  <c r="V2155" i="3"/>
  <c r="U2155" i="3" s="1"/>
  <c r="AA2155" i="3"/>
  <c r="AB2155" i="3" s="1"/>
  <c r="AD2155" i="3"/>
  <c r="AE2155" i="3" s="1"/>
  <c r="A2156" i="3"/>
  <c r="C2156" i="3" s="1"/>
  <c r="Y2156" i="3"/>
  <c r="AG2156" i="3"/>
  <c r="AF2156" i="3" s="1"/>
  <c r="AI2156" i="3"/>
  <c r="AJ2156" i="3"/>
  <c r="AK2156" i="3"/>
  <c r="AL2156" i="3"/>
  <c r="AP2156" i="3"/>
  <c r="AR2156" i="3"/>
  <c r="AS2156" i="3"/>
  <c r="AV2156" i="3"/>
  <c r="AX2156" i="3"/>
  <c r="AY2156" i="3"/>
  <c r="BA2156" i="3"/>
  <c r="BB2156" i="3"/>
  <c r="BD2156" i="3"/>
  <c r="BE2156" i="3"/>
  <c r="BG2156" i="3"/>
  <c r="BH2156" i="3"/>
  <c r="BJ2156" i="3"/>
  <c r="BK2156" i="3"/>
  <c r="BM2156" i="3"/>
  <c r="BN2156" i="3"/>
  <c r="BP2156" i="3"/>
  <c r="BQ2156" i="3"/>
  <c r="BS2156" i="3"/>
  <c r="BT2156" i="3"/>
  <c r="BV2156" i="3"/>
  <c r="BW2156" i="3"/>
  <c r="BY2156" i="3"/>
  <c r="CB2156" i="3"/>
  <c r="CC2156" i="3"/>
  <c r="CD2156" i="3"/>
  <c r="CE2156" i="3"/>
  <c r="CF2156" i="3"/>
  <c r="CG2156" i="3"/>
  <c r="C2157" i="3"/>
  <c r="R2157" i="3"/>
  <c r="Q2157" i="3" s="1"/>
  <c r="V2157" i="3"/>
  <c r="U2157" i="3" s="1"/>
  <c r="AA2157" i="3"/>
  <c r="AB2157" i="3" s="1"/>
  <c r="AD2157" i="3"/>
  <c r="AE2157" i="3" s="1"/>
  <c r="AF2157" i="3"/>
  <c r="AH2157" i="3"/>
  <c r="C2158" i="3"/>
  <c r="R2158" i="3"/>
  <c r="Q2158" i="3" s="1"/>
  <c r="V2158" i="3"/>
  <c r="U2158" i="3" s="1"/>
  <c r="AA2158" i="3"/>
  <c r="AB2158" i="3" s="1"/>
  <c r="AD2158" i="3"/>
  <c r="AE2158" i="3" s="1"/>
  <c r="A2159" i="3"/>
  <c r="C2159" i="3" s="1"/>
  <c r="Y2159" i="3"/>
  <c r="AG2159" i="3"/>
  <c r="AF2159" i="3" s="1"/>
  <c r="AI2159" i="3"/>
  <c r="AJ2159" i="3"/>
  <c r="AK2159" i="3"/>
  <c r="AL2159" i="3"/>
  <c r="AP2159" i="3"/>
  <c r="AR2159" i="3"/>
  <c r="AS2159" i="3"/>
  <c r="AV2159" i="3"/>
  <c r="AY2159" i="3"/>
  <c r="BB2159" i="3"/>
  <c r="BE2159" i="3"/>
  <c r="BG2159" i="3"/>
  <c r="BH2159" i="3"/>
  <c r="BJ2159" i="3"/>
  <c r="BK2159" i="3"/>
  <c r="BM2159" i="3"/>
  <c r="BN2159" i="3"/>
  <c r="BP2159" i="3"/>
  <c r="BQ2159" i="3"/>
  <c r="BS2159" i="3"/>
  <c r="BT2159" i="3"/>
  <c r="BV2159" i="3"/>
  <c r="BW2159" i="3"/>
  <c r="BY2159" i="3"/>
  <c r="CB2159" i="3"/>
  <c r="CC2159" i="3"/>
  <c r="CD2159" i="3"/>
  <c r="CE2159" i="3"/>
  <c r="CF2159" i="3"/>
  <c r="CG2159" i="3"/>
  <c r="C2160" i="3"/>
  <c r="R2160" i="3"/>
  <c r="Q2160" i="3" s="1"/>
  <c r="V2160" i="3"/>
  <c r="U2160" i="3" s="1"/>
  <c r="AA2160" i="3"/>
  <c r="AB2160" i="3" s="1"/>
  <c r="AD2160" i="3"/>
  <c r="AE2160" i="3" s="1"/>
  <c r="AF2160" i="3"/>
  <c r="AH2160" i="3"/>
  <c r="A2161" i="3"/>
  <c r="C2161" i="3" s="1"/>
  <c r="Y2161" i="3"/>
  <c r="AG2161" i="3"/>
  <c r="AF2161" i="3" s="1"/>
  <c r="AI2161" i="3"/>
  <c r="AJ2161" i="3"/>
  <c r="AK2161" i="3"/>
  <c r="AL2161" i="3"/>
  <c r="AP2161" i="3"/>
  <c r="AR2161" i="3"/>
  <c r="AU2161" i="3" s="1"/>
  <c r="AX2161" i="3" s="1"/>
  <c r="BA2161" i="3" s="1"/>
  <c r="BD2161" i="3" s="1"/>
  <c r="AS2161" i="3"/>
  <c r="AV2161" i="3"/>
  <c r="AY2161" i="3"/>
  <c r="BB2161" i="3"/>
  <c r="BE2161" i="3"/>
  <c r="BG2161" i="3"/>
  <c r="BH2161" i="3"/>
  <c r="BJ2161" i="3"/>
  <c r="BK2161" i="3"/>
  <c r="BM2161" i="3"/>
  <c r="BN2161" i="3"/>
  <c r="BP2161" i="3"/>
  <c r="BQ2161" i="3"/>
  <c r="BS2161" i="3"/>
  <c r="BT2161" i="3"/>
  <c r="BV2161" i="3"/>
  <c r="BW2161" i="3"/>
  <c r="BY2161" i="3"/>
  <c r="CB2161" i="3"/>
  <c r="CC2161" i="3"/>
  <c r="CD2161" i="3"/>
  <c r="CE2161" i="3"/>
  <c r="CF2161" i="3"/>
  <c r="CG2161" i="3"/>
  <c r="C2162" i="3"/>
  <c r="R2162" i="3"/>
  <c r="Q2162" i="3" s="1"/>
  <c r="V2162" i="3"/>
  <c r="U2162" i="3" s="1"/>
  <c r="AA2162" i="3"/>
  <c r="AB2162" i="3" s="1"/>
  <c r="AD2162" i="3"/>
  <c r="AE2162" i="3" s="1"/>
  <c r="AF2162" i="3"/>
  <c r="AH2162" i="3"/>
  <c r="A2163" i="3"/>
  <c r="C2163" i="3" s="1"/>
  <c r="Y2163" i="3"/>
  <c r="AG2163" i="3"/>
  <c r="AF2163" i="3" s="1"/>
  <c r="AI2163" i="3"/>
  <c r="AJ2163" i="3"/>
  <c r="AK2163" i="3"/>
  <c r="AL2163" i="3"/>
  <c r="C2164" i="3"/>
  <c r="R2164" i="3"/>
  <c r="Q2164" i="3" s="1"/>
  <c r="V2164" i="3"/>
  <c r="U2164" i="3" s="1"/>
  <c r="AA2164" i="3"/>
  <c r="AB2164" i="3" s="1"/>
  <c r="AD2164" i="3"/>
  <c r="AE2164" i="3" s="1"/>
  <c r="AF2164" i="3"/>
  <c r="AH2164" i="3"/>
  <c r="C2165" i="3"/>
  <c r="R2165" i="3"/>
  <c r="Q2165" i="3" s="1"/>
  <c r="V2165" i="3"/>
  <c r="U2165" i="3" s="1"/>
  <c r="AA2165" i="3"/>
  <c r="AB2165" i="3" s="1"/>
  <c r="AD2165" i="3"/>
  <c r="AE2165" i="3" s="1"/>
  <c r="C2166" i="3"/>
  <c r="R2166" i="3"/>
  <c r="Q2166" i="3" s="1"/>
  <c r="V2166" i="3"/>
  <c r="U2166" i="3" s="1"/>
  <c r="AA2166" i="3"/>
  <c r="AB2166" i="3" s="1"/>
  <c r="AD2166" i="3"/>
  <c r="AE2166" i="3" s="1"/>
  <c r="A2167" i="3"/>
  <c r="C2167" i="3" s="1"/>
  <c r="Y2167" i="3"/>
  <c r="AG2167" i="3"/>
  <c r="AF2167" i="3" s="1"/>
  <c r="AI2167" i="3"/>
  <c r="AJ2167" i="3"/>
  <c r="AK2167" i="3"/>
  <c r="AL2167" i="3"/>
  <c r="AP2167" i="3"/>
  <c r="AR2167" i="3"/>
  <c r="AU2167" i="3" s="1"/>
  <c r="AX2167" i="3" s="1"/>
  <c r="BA2167" i="3" s="1"/>
  <c r="BD2167" i="3" s="1"/>
  <c r="AS2167" i="3"/>
  <c r="AV2167" i="3"/>
  <c r="AY2167" i="3"/>
  <c r="BB2167" i="3"/>
  <c r="BE2167" i="3"/>
  <c r="BG2167" i="3"/>
  <c r="BH2167" i="3"/>
  <c r="BJ2167" i="3"/>
  <c r="BK2167" i="3"/>
  <c r="BM2167" i="3"/>
  <c r="BN2167" i="3"/>
  <c r="BP2167" i="3"/>
  <c r="BQ2167" i="3"/>
  <c r="BS2167" i="3"/>
  <c r="BT2167" i="3"/>
  <c r="BV2167" i="3"/>
  <c r="BW2167" i="3"/>
  <c r="BY2167" i="3"/>
  <c r="CB2167" i="3"/>
  <c r="CC2167" i="3"/>
  <c r="CD2167" i="3"/>
  <c r="CE2167" i="3"/>
  <c r="CF2167" i="3"/>
  <c r="CG2167" i="3"/>
  <c r="C2168" i="3"/>
  <c r="R2168" i="3"/>
  <c r="Q2168" i="3" s="1"/>
  <c r="V2168" i="3"/>
  <c r="U2168" i="3" s="1"/>
  <c r="AA2168" i="3"/>
  <c r="AB2168" i="3" s="1"/>
  <c r="AD2168" i="3"/>
  <c r="AE2168" i="3" s="1"/>
  <c r="AF2168" i="3"/>
  <c r="AH2168" i="3"/>
  <c r="C2169" i="3"/>
  <c r="R2169" i="3"/>
  <c r="Q2169" i="3" s="1"/>
  <c r="V2169" i="3"/>
  <c r="U2169" i="3" s="1"/>
  <c r="AA2169" i="3"/>
  <c r="AB2169" i="3" s="1"/>
  <c r="AD2169" i="3"/>
  <c r="AE2169" i="3" s="1"/>
  <c r="C2170" i="3"/>
  <c r="R2170" i="3"/>
  <c r="Q2170" i="3" s="1"/>
  <c r="V2170" i="3"/>
  <c r="U2170" i="3" s="1"/>
  <c r="AA2170" i="3"/>
  <c r="AB2170" i="3" s="1"/>
  <c r="AD2170" i="3"/>
  <c r="AE2170" i="3" s="1"/>
  <c r="C2171" i="3"/>
  <c r="R2171" i="3"/>
  <c r="Q2171" i="3" s="1"/>
  <c r="V2171" i="3"/>
  <c r="U2171" i="3" s="1"/>
  <c r="AA2171" i="3"/>
  <c r="AB2171" i="3" s="1"/>
  <c r="AD2171" i="3"/>
  <c r="AE2171" i="3" s="1"/>
  <c r="C2172" i="3"/>
  <c r="R2172" i="3"/>
  <c r="Q2172" i="3" s="1"/>
  <c r="V2172" i="3"/>
  <c r="U2172" i="3" s="1"/>
  <c r="AA2172" i="3"/>
  <c r="AB2172" i="3" s="1"/>
  <c r="AD2172" i="3"/>
  <c r="AE2172" i="3" s="1"/>
  <c r="A2173" i="3"/>
  <c r="C2173" i="3" s="1"/>
  <c r="Y2173" i="3"/>
  <c r="AG2173" i="3"/>
  <c r="AF2173" i="3" s="1"/>
  <c r="AI2173" i="3"/>
  <c r="AJ2173" i="3"/>
  <c r="AK2173" i="3"/>
  <c r="AL2173" i="3"/>
  <c r="AP2173" i="3"/>
  <c r="AR2173" i="3"/>
  <c r="AU2173" i="3" s="1"/>
  <c r="AX2173" i="3" s="1"/>
  <c r="BA2173" i="3" s="1"/>
  <c r="BD2173" i="3" s="1"/>
  <c r="AS2173" i="3"/>
  <c r="AV2173" i="3"/>
  <c r="AY2173" i="3"/>
  <c r="BB2173" i="3"/>
  <c r="BE2173" i="3"/>
  <c r="BG2173" i="3"/>
  <c r="BH2173" i="3"/>
  <c r="BJ2173" i="3"/>
  <c r="BK2173" i="3"/>
  <c r="BM2173" i="3"/>
  <c r="BN2173" i="3"/>
  <c r="BP2173" i="3"/>
  <c r="BQ2173" i="3"/>
  <c r="BS2173" i="3"/>
  <c r="BT2173" i="3"/>
  <c r="BV2173" i="3"/>
  <c r="BW2173" i="3"/>
  <c r="BY2173" i="3"/>
  <c r="CB2173" i="3"/>
  <c r="CC2173" i="3"/>
  <c r="CD2173" i="3"/>
  <c r="CE2173" i="3"/>
  <c r="CF2173" i="3"/>
  <c r="CG2173" i="3"/>
  <c r="C2174" i="3"/>
  <c r="R2174" i="3"/>
  <c r="Q2174" i="3" s="1"/>
  <c r="V2174" i="3"/>
  <c r="U2174" i="3" s="1"/>
  <c r="AA2174" i="3"/>
  <c r="AB2174" i="3" s="1"/>
  <c r="AD2174" i="3"/>
  <c r="AE2174" i="3" s="1"/>
  <c r="AF2174" i="3"/>
  <c r="AH2174" i="3"/>
  <c r="A2175" i="3"/>
  <c r="C2175" i="3" s="1"/>
  <c r="S2175" i="3"/>
  <c r="S2173" i="3" s="1"/>
  <c r="S2167" i="3" s="1"/>
  <c r="S2163" i="3" s="1"/>
  <c r="S2161" i="3" s="1"/>
  <c r="T2175" i="3"/>
  <c r="T2173" i="3" s="1"/>
  <c r="T2167" i="3" s="1"/>
  <c r="T2163" i="3" s="1"/>
  <c r="T2161" i="3" s="1"/>
  <c r="T2159" i="3" s="1"/>
  <c r="T2156" i="3" s="1"/>
  <c r="T2153" i="3" s="1"/>
  <c r="T2151" i="3" s="1"/>
  <c r="T2149" i="3" s="1"/>
  <c r="T2147" i="3" s="1"/>
  <c r="T2145" i="3" s="1"/>
  <c r="T2140" i="3" s="1"/>
  <c r="T2138" i="3" s="1"/>
  <c r="T2136" i="3" s="1"/>
  <c r="T2132" i="3" s="1"/>
  <c r="T2129" i="3" s="1"/>
  <c r="T2125" i="3" s="1"/>
  <c r="T2122" i="3" s="1"/>
  <c r="T2117" i="3" s="1"/>
  <c r="W2175" i="3"/>
  <c r="W2173" i="3" s="1"/>
  <c r="W2167" i="3" s="1"/>
  <c r="W2163" i="3" s="1"/>
  <c r="W2161" i="3" s="1"/>
  <c r="W2159" i="3" s="1"/>
  <c r="W2156" i="3" s="1"/>
  <c r="W2153" i="3" s="1"/>
  <c r="W2151" i="3" s="1"/>
  <c r="W2149" i="3" s="1"/>
  <c r="W2147" i="3" s="1"/>
  <c r="W2145" i="3" s="1"/>
  <c r="W2140" i="3" s="1"/>
  <c r="W2138" i="3" s="1"/>
  <c r="W2136" i="3" s="1"/>
  <c r="W2132" i="3" s="1"/>
  <c r="W2129" i="3" s="1"/>
  <c r="W2125" i="3" s="1"/>
  <c r="W2122" i="3" s="1"/>
  <c r="W2117" i="3" s="1"/>
  <c r="X2175" i="3"/>
  <c r="X2173" i="3" s="1"/>
  <c r="X2167" i="3" s="1"/>
  <c r="X2163" i="3" s="1"/>
  <c r="X2161" i="3" s="1"/>
  <c r="X2159" i="3" s="1"/>
  <c r="X2156" i="3" s="1"/>
  <c r="X2153" i="3" s="1"/>
  <c r="X2151" i="3" s="1"/>
  <c r="X2149" i="3" s="1"/>
  <c r="X2147" i="3" s="1"/>
  <c r="X2145" i="3" s="1"/>
  <c r="X2140" i="3" s="1"/>
  <c r="X2138" i="3" s="1"/>
  <c r="X2136" i="3" s="1"/>
  <c r="X2132" i="3" s="1"/>
  <c r="X2129" i="3" s="1"/>
  <c r="X2125" i="3" s="1"/>
  <c r="X2122" i="3" s="1"/>
  <c r="X2117" i="3" s="1"/>
  <c r="Y2175" i="3"/>
  <c r="Z2175" i="3"/>
  <c r="Z2173" i="3" s="1"/>
  <c r="Z2167" i="3" s="1"/>
  <c r="Z2163" i="3" s="1"/>
  <c r="Z2161" i="3" s="1"/>
  <c r="Z2159" i="3" s="1"/>
  <c r="Z2156" i="3" s="1"/>
  <c r="Z2153" i="3" s="1"/>
  <c r="Z2151" i="3" s="1"/>
  <c r="Z2149" i="3" s="1"/>
  <c r="Z2147" i="3" s="1"/>
  <c r="Z2145" i="3" s="1"/>
  <c r="Z2140" i="3" s="1"/>
  <c r="Z2138" i="3" s="1"/>
  <c r="Z2136" i="3" s="1"/>
  <c r="Z2132" i="3" s="1"/>
  <c r="Z2129" i="3" s="1"/>
  <c r="Z2125" i="3" s="1"/>
  <c r="Z2122" i="3" s="1"/>
  <c r="Z2117" i="3" s="1"/>
  <c r="AC2175" i="3"/>
  <c r="AC2173" i="3" s="1"/>
  <c r="AC2167" i="3" s="1"/>
  <c r="AC2163" i="3" s="1"/>
  <c r="AC2161" i="3" s="1"/>
  <c r="AC2159" i="3" s="1"/>
  <c r="AC2156" i="3" s="1"/>
  <c r="AC2153" i="3" s="1"/>
  <c r="AC2151" i="3" s="1"/>
  <c r="AC2149" i="3" s="1"/>
  <c r="AC2147" i="3" s="1"/>
  <c r="AC2145" i="3" s="1"/>
  <c r="AC2140" i="3" s="1"/>
  <c r="AC2138" i="3" s="1"/>
  <c r="AC2136" i="3" s="1"/>
  <c r="AC2132" i="3" s="1"/>
  <c r="AC2129" i="3" s="1"/>
  <c r="AC2125" i="3" s="1"/>
  <c r="AC2122" i="3" s="1"/>
  <c r="AC2117" i="3" s="1"/>
  <c r="AG2175" i="3"/>
  <c r="AF2175" i="3" s="1"/>
  <c r="AI2175" i="3"/>
  <c r="AJ2175" i="3"/>
  <c r="AK2175" i="3"/>
  <c r="AL2175" i="3"/>
  <c r="AP2175" i="3"/>
  <c r="AR2175" i="3"/>
  <c r="AU2175" i="3" s="1"/>
  <c r="AX2175" i="3" s="1"/>
  <c r="BA2175" i="3" s="1"/>
  <c r="BD2175" i="3" s="1"/>
  <c r="AS2175" i="3"/>
  <c r="AV2175" i="3"/>
  <c r="AY2175" i="3"/>
  <c r="BB2175" i="3"/>
  <c r="BE2175" i="3"/>
  <c r="BG2175" i="3"/>
  <c r="BH2175" i="3"/>
  <c r="BJ2175" i="3"/>
  <c r="BK2175" i="3"/>
  <c r="BM2175" i="3"/>
  <c r="BN2175" i="3"/>
  <c r="BP2175" i="3"/>
  <c r="BQ2175" i="3"/>
  <c r="BS2175" i="3"/>
  <c r="BT2175" i="3"/>
  <c r="BV2175" i="3"/>
  <c r="BW2175" i="3"/>
  <c r="BY2175" i="3"/>
  <c r="CB2175" i="3"/>
  <c r="CC2175" i="3"/>
  <c r="CD2175" i="3"/>
  <c r="CE2175" i="3"/>
  <c r="CF2175" i="3"/>
  <c r="CG2175" i="3"/>
  <c r="C2176" i="3"/>
  <c r="R2176" i="3"/>
  <c r="Q2176" i="3" s="1"/>
  <c r="V2176" i="3"/>
  <c r="U2176" i="3" s="1"/>
  <c r="AA2176" i="3"/>
  <c r="AB2176" i="3" s="1"/>
  <c r="AD2176" i="3"/>
  <c r="AE2176" i="3" s="1"/>
  <c r="AF2176" i="3"/>
  <c r="AH2176" i="3"/>
  <c r="C2177" i="3"/>
  <c r="R2177" i="3"/>
  <c r="Q2177" i="3" s="1"/>
  <c r="V2177" i="3"/>
  <c r="U2177" i="3" s="1"/>
  <c r="AA2177" i="3"/>
  <c r="AB2177" i="3" s="1"/>
  <c r="AD2177" i="3"/>
  <c r="AE2177" i="3" s="1"/>
  <c r="C2178" i="3"/>
  <c r="R2178" i="3"/>
  <c r="Q2178" i="3" s="1"/>
  <c r="V2178" i="3"/>
  <c r="U2178" i="3" s="1"/>
  <c r="AA2178" i="3"/>
  <c r="AB2178" i="3" s="1"/>
  <c r="AD2178" i="3"/>
  <c r="AE2178" i="3" s="1"/>
  <c r="C2179" i="3"/>
  <c r="AG2180" i="3"/>
  <c r="AF2180" i="3" s="1"/>
  <c r="AI2180" i="3"/>
  <c r="AK2180" i="3"/>
  <c r="AA2181" i="3"/>
  <c r="AF2181" i="3"/>
  <c r="AH2181" i="3"/>
  <c r="AN2181" i="3"/>
  <c r="BI2181" i="3"/>
  <c r="A2182" i="3"/>
  <c r="C2182" i="3" s="1"/>
  <c r="Y2182" i="3"/>
  <c r="AG2182" i="3"/>
  <c r="AF2182" i="3" s="1"/>
  <c r="AI2182" i="3"/>
  <c r="AJ2182" i="3"/>
  <c r="AJ2180" i="3" s="1"/>
  <c r="AK2182" i="3"/>
  <c r="AL2182" i="3"/>
  <c r="AP2182" i="3"/>
  <c r="AR2182" i="3"/>
  <c r="AS2182" i="3"/>
  <c r="AV2182" i="3"/>
  <c r="AY2182" i="3"/>
  <c r="BB2182" i="3"/>
  <c r="BE2182" i="3"/>
  <c r="BG2182" i="3"/>
  <c r="BH2182" i="3"/>
  <c r="BJ2182" i="3"/>
  <c r="BK2182" i="3"/>
  <c r="BM2182" i="3"/>
  <c r="BN2182" i="3"/>
  <c r="BP2182" i="3"/>
  <c r="BQ2182" i="3"/>
  <c r="BS2182" i="3"/>
  <c r="BT2182" i="3"/>
  <c r="BV2182" i="3"/>
  <c r="BW2182" i="3"/>
  <c r="BY2182" i="3"/>
  <c r="CB2182" i="3"/>
  <c r="CC2182" i="3"/>
  <c r="CD2182" i="3"/>
  <c r="CE2182" i="3"/>
  <c r="CF2182" i="3"/>
  <c r="CG2182" i="3"/>
  <c r="C2183" i="3"/>
  <c r="R2183" i="3"/>
  <c r="Q2183" i="3" s="1"/>
  <c r="V2183" i="3"/>
  <c r="U2183" i="3" s="1"/>
  <c r="AA2183" i="3"/>
  <c r="AB2183" i="3" s="1"/>
  <c r="AD2183" i="3"/>
  <c r="AE2183" i="3" s="1"/>
  <c r="AF2183" i="3"/>
  <c r="AH2183" i="3"/>
  <c r="C2184" i="3"/>
  <c r="R2184" i="3"/>
  <c r="Q2184" i="3" s="1"/>
  <c r="V2184" i="3"/>
  <c r="U2184" i="3" s="1"/>
  <c r="AA2184" i="3"/>
  <c r="AB2184" i="3" s="1"/>
  <c r="AD2184" i="3"/>
  <c r="AE2184" i="3" s="1"/>
  <c r="A2185" i="3"/>
  <c r="C2185" i="3" s="1"/>
  <c r="Y2185" i="3"/>
  <c r="AG2185" i="3"/>
  <c r="AF2185" i="3" s="1"/>
  <c r="AI2185" i="3"/>
  <c r="AJ2185" i="3"/>
  <c r="AK2185" i="3"/>
  <c r="AL2185" i="3"/>
  <c r="AP2185" i="3"/>
  <c r="AR2185" i="3"/>
  <c r="AS2185" i="3"/>
  <c r="AV2185" i="3"/>
  <c r="AY2185" i="3"/>
  <c r="BB2185" i="3"/>
  <c r="BE2185" i="3"/>
  <c r="BG2185" i="3"/>
  <c r="BH2185" i="3"/>
  <c r="BJ2185" i="3"/>
  <c r="BK2185" i="3"/>
  <c r="BM2185" i="3"/>
  <c r="BN2185" i="3"/>
  <c r="BP2185" i="3"/>
  <c r="BQ2185" i="3"/>
  <c r="BS2185" i="3"/>
  <c r="BT2185" i="3"/>
  <c r="BV2185" i="3"/>
  <c r="BW2185" i="3"/>
  <c r="BY2185" i="3"/>
  <c r="CB2185" i="3"/>
  <c r="CC2185" i="3"/>
  <c r="CD2185" i="3"/>
  <c r="CE2185" i="3"/>
  <c r="CF2185" i="3"/>
  <c r="CG2185" i="3"/>
  <c r="C2186" i="3"/>
  <c r="R2186" i="3"/>
  <c r="Q2186" i="3" s="1"/>
  <c r="V2186" i="3"/>
  <c r="U2186" i="3" s="1"/>
  <c r="AA2186" i="3"/>
  <c r="AB2186" i="3" s="1"/>
  <c r="AD2186" i="3"/>
  <c r="AE2186" i="3" s="1"/>
  <c r="AF2186" i="3"/>
  <c r="AH2186" i="3"/>
  <c r="C2187" i="3"/>
  <c r="R2187" i="3"/>
  <c r="Q2187" i="3" s="1"/>
  <c r="V2187" i="3"/>
  <c r="U2187" i="3" s="1"/>
  <c r="AA2187" i="3"/>
  <c r="AB2187" i="3" s="1"/>
  <c r="AD2187" i="3"/>
  <c r="AE2187" i="3" s="1"/>
  <c r="C2188" i="3"/>
  <c r="R2188" i="3"/>
  <c r="Q2188" i="3" s="1"/>
  <c r="V2188" i="3"/>
  <c r="U2188" i="3" s="1"/>
  <c r="AA2188" i="3"/>
  <c r="AB2188" i="3" s="1"/>
  <c r="AD2188" i="3"/>
  <c r="AE2188" i="3" s="1"/>
  <c r="A2189" i="3"/>
  <c r="C2189" i="3" s="1"/>
  <c r="Y2189" i="3"/>
  <c r="AG2189" i="3"/>
  <c r="AF2189" i="3" s="1"/>
  <c r="AI2189" i="3"/>
  <c r="AJ2189" i="3"/>
  <c r="AK2189" i="3"/>
  <c r="AL2189" i="3"/>
  <c r="AP2189" i="3"/>
  <c r="AR2189" i="3"/>
  <c r="AU2189" i="3" s="1"/>
  <c r="AX2189" i="3" s="1"/>
  <c r="BA2189" i="3" s="1"/>
  <c r="BD2189" i="3" s="1"/>
  <c r="AS2189" i="3"/>
  <c r="AV2189" i="3"/>
  <c r="AY2189" i="3"/>
  <c r="BB2189" i="3"/>
  <c r="BE2189" i="3"/>
  <c r="BG2189" i="3"/>
  <c r="BH2189" i="3"/>
  <c r="BJ2189" i="3"/>
  <c r="BK2189" i="3"/>
  <c r="BM2189" i="3"/>
  <c r="BN2189" i="3"/>
  <c r="BP2189" i="3"/>
  <c r="BQ2189" i="3"/>
  <c r="BS2189" i="3"/>
  <c r="BT2189" i="3"/>
  <c r="BV2189" i="3"/>
  <c r="BW2189" i="3"/>
  <c r="BY2189" i="3"/>
  <c r="CB2189" i="3"/>
  <c r="CC2189" i="3"/>
  <c r="CD2189" i="3"/>
  <c r="CE2189" i="3"/>
  <c r="CF2189" i="3"/>
  <c r="CG2189" i="3"/>
  <c r="C2190" i="3"/>
  <c r="R2190" i="3"/>
  <c r="Q2190" i="3" s="1"/>
  <c r="V2190" i="3"/>
  <c r="U2190" i="3" s="1"/>
  <c r="AA2190" i="3"/>
  <c r="AB2190" i="3" s="1"/>
  <c r="AD2190" i="3"/>
  <c r="AE2190" i="3" s="1"/>
  <c r="AF2190" i="3"/>
  <c r="AH2190" i="3"/>
  <c r="C2191" i="3"/>
  <c r="R2191" i="3"/>
  <c r="Q2191" i="3" s="1"/>
  <c r="V2191" i="3"/>
  <c r="U2191" i="3" s="1"/>
  <c r="AA2191" i="3"/>
  <c r="AB2191" i="3" s="1"/>
  <c r="AD2191" i="3"/>
  <c r="AE2191" i="3" s="1"/>
  <c r="C2192" i="3"/>
  <c r="R2192" i="3"/>
  <c r="Q2192" i="3" s="1"/>
  <c r="V2192" i="3"/>
  <c r="U2192" i="3" s="1"/>
  <c r="AA2192" i="3"/>
  <c r="AB2192" i="3" s="1"/>
  <c r="AD2192" i="3"/>
  <c r="AE2192" i="3" s="1"/>
  <c r="C2193" i="3"/>
  <c r="R2193" i="3"/>
  <c r="Q2193" i="3" s="1"/>
  <c r="V2193" i="3"/>
  <c r="U2193" i="3" s="1"/>
  <c r="AA2193" i="3"/>
  <c r="AB2193" i="3" s="1"/>
  <c r="AD2193" i="3"/>
  <c r="AE2193" i="3" s="1"/>
  <c r="A2194" i="3"/>
  <c r="C2194" i="3" s="1"/>
  <c r="Y2194" i="3"/>
  <c r="AG2194" i="3"/>
  <c r="AF2194" i="3" s="1"/>
  <c r="AI2194" i="3"/>
  <c r="AJ2194" i="3"/>
  <c r="AK2194" i="3"/>
  <c r="AL2194" i="3"/>
  <c r="AP2194" i="3"/>
  <c r="AR2194" i="3"/>
  <c r="AU2194" i="3" s="1"/>
  <c r="AX2194" i="3" s="1"/>
  <c r="BA2194" i="3" s="1"/>
  <c r="BD2194" i="3" s="1"/>
  <c r="AS2194" i="3"/>
  <c r="AV2194" i="3"/>
  <c r="AY2194" i="3"/>
  <c r="BB2194" i="3"/>
  <c r="BE2194" i="3"/>
  <c r="BG2194" i="3"/>
  <c r="BH2194" i="3"/>
  <c r="BJ2194" i="3"/>
  <c r="BK2194" i="3"/>
  <c r="BM2194" i="3"/>
  <c r="BN2194" i="3"/>
  <c r="BP2194" i="3"/>
  <c r="BQ2194" i="3"/>
  <c r="BS2194" i="3"/>
  <c r="BT2194" i="3"/>
  <c r="BV2194" i="3"/>
  <c r="BW2194" i="3"/>
  <c r="BY2194" i="3"/>
  <c r="CB2194" i="3"/>
  <c r="CC2194" i="3"/>
  <c r="CD2194" i="3"/>
  <c r="CE2194" i="3"/>
  <c r="CF2194" i="3"/>
  <c r="CG2194" i="3"/>
  <c r="C2195" i="3"/>
  <c r="R2195" i="3"/>
  <c r="Q2195" i="3" s="1"/>
  <c r="V2195" i="3"/>
  <c r="U2195" i="3" s="1"/>
  <c r="AA2195" i="3"/>
  <c r="AB2195" i="3" s="1"/>
  <c r="AD2195" i="3"/>
  <c r="AE2195" i="3" s="1"/>
  <c r="AF2195" i="3"/>
  <c r="AH2195" i="3"/>
  <c r="C2196" i="3"/>
  <c r="R2196" i="3"/>
  <c r="Q2196" i="3" s="1"/>
  <c r="V2196" i="3"/>
  <c r="U2196" i="3" s="1"/>
  <c r="AA2196" i="3"/>
  <c r="AB2196" i="3" s="1"/>
  <c r="AD2196" i="3"/>
  <c r="AE2196" i="3" s="1"/>
  <c r="C2197" i="3"/>
  <c r="R2197" i="3"/>
  <c r="Q2197" i="3" s="1"/>
  <c r="V2197" i="3"/>
  <c r="U2197" i="3" s="1"/>
  <c r="AA2197" i="3"/>
  <c r="AB2197" i="3" s="1"/>
  <c r="AD2197" i="3"/>
  <c r="AE2197" i="3" s="1"/>
  <c r="C2198" i="3"/>
  <c r="R2198" i="3"/>
  <c r="Q2198" i="3" s="1"/>
  <c r="V2198" i="3"/>
  <c r="U2198" i="3" s="1"/>
  <c r="AA2198" i="3"/>
  <c r="AB2198" i="3" s="1"/>
  <c r="AD2198" i="3"/>
  <c r="AE2198" i="3" s="1"/>
  <c r="C2199" i="3"/>
  <c r="R2199" i="3"/>
  <c r="Q2199" i="3" s="1"/>
  <c r="V2199" i="3"/>
  <c r="U2199" i="3" s="1"/>
  <c r="AA2199" i="3"/>
  <c r="AB2199" i="3" s="1"/>
  <c r="AD2199" i="3"/>
  <c r="AE2199" i="3" s="1"/>
  <c r="C2200" i="3"/>
  <c r="R2200" i="3"/>
  <c r="Q2200" i="3" s="1"/>
  <c r="V2200" i="3"/>
  <c r="U2200" i="3" s="1"/>
  <c r="AA2200" i="3"/>
  <c r="AB2200" i="3" s="1"/>
  <c r="AD2200" i="3"/>
  <c r="AE2200" i="3" s="1"/>
  <c r="C2201" i="3"/>
  <c r="R2201" i="3"/>
  <c r="Q2201" i="3" s="1"/>
  <c r="V2201" i="3"/>
  <c r="U2201" i="3" s="1"/>
  <c r="AA2201" i="3"/>
  <c r="AB2201" i="3" s="1"/>
  <c r="AD2201" i="3"/>
  <c r="AE2201" i="3" s="1"/>
  <c r="C2202" i="3"/>
  <c r="R2202" i="3"/>
  <c r="Q2202" i="3" s="1"/>
  <c r="V2202" i="3"/>
  <c r="U2202" i="3" s="1"/>
  <c r="AA2202" i="3"/>
  <c r="AB2202" i="3" s="1"/>
  <c r="AD2202" i="3"/>
  <c r="AE2202" i="3" s="1"/>
  <c r="A2203" i="3"/>
  <c r="C2203" i="3" s="1"/>
  <c r="Y2203" i="3"/>
  <c r="AG2203" i="3"/>
  <c r="AF2203" i="3" s="1"/>
  <c r="AI2203" i="3"/>
  <c r="AJ2203" i="3"/>
  <c r="AK2203" i="3"/>
  <c r="AL2203" i="3"/>
  <c r="AP2203" i="3"/>
  <c r="AR2203" i="3"/>
  <c r="AU2203" i="3" s="1"/>
  <c r="AX2203" i="3" s="1"/>
  <c r="AS2203" i="3"/>
  <c r="AV2203" i="3"/>
  <c r="AY2203" i="3"/>
  <c r="BA2203" i="3"/>
  <c r="BB2203" i="3"/>
  <c r="BD2203" i="3"/>
  <c r="BE2203" i="3"/>
  <c r="BG2203" i="3"/>
  <c r="BH2203" i="3"/>
  <c r="BJ2203" i="3"/>
  <c r="BK2203" i="3"/>
  <c r="BM2203" i="3"/>
  <c r="BN2203" i="3"/>
  <c r="BP2203" i="3"/>
  <c r="BQ2203" i="3"/>
  <c r="BS2203" i="3"/>
  <c r="BT2203" i="3"/>
  <c r="BV2203" i="3"/>
  <c r="BW2203" i="3"/>
  <c r="BY2203" i="3"/>
  <c r="CB2203" i="3"/>
  <c r="CC2203" i="3"/>
  <c r="CD2203" i="3"/>
  <c r="CE2203" i="3"/>
  <c r="CF2203" i="3"/>
  <c r="CG2203" i="3"/>
  <c r="C2204" i="3"/>
  <c r="R2204" i="3"/>
  <c r="Q2204" i="3" s="1"/>
  <c r="V2204" i="3"/>
  <c r="U2204" i="3" s="1"/>
  <c r="AA2204" i="3"/>
  <c r="AB2204" i="3" s="1"/>
  <c r="AD2204" i="3"/>
  <c r="AE2204" i="3" s="1"/>
  <c r="AF2204" i="3"/>
  <c r="AH2204" i="3"/>
  <c r="A2205" i="3"/>
  <c r="C2205" i="3" s="1"/>
  <c r="Y2205" i="3"/>
  <c r="AG2205" i="3"/>
  <c r="AF2205" i="3" s="1"/>
  <c r="AI2205" i="3"/>
  <c r="AJ2205" i="3"/>
  <c r="AK2205" i="3"/>
  <c r="AL2205" i="3"/>
  <c r="AP2205" i="3"/>
  <c r="AR2205" i="3"/>
  <c r="AS2205" i="3"/>
  <c r="AV2205" i="3"/>
  <c r="AY2205" i="3"/>
  <c r="BA2205" i="3"/>
  <c r="BB2205" i="3"/>
  <c r="BD2205" i="3"/>
  <c r="BE2205" i="3"/>
  <c r="BG2205" i="3"/>
  <c r="BH2205" i="3"/>
  <c r="BJ2205" i="3"/>
  <c r="BK2205" i="3"/>
  <c r="BM2205" i="3"/>
  <c r="BN2205" i="3"/>
  <c r="BP2205" i="3"/>
  <c r="BQ2205" i="3"/>
  <c r="BS2205" i="3"/>
  <c r="BT2205" i="3"/>
  <c r="BV2205" i="3"/>
  <c r="BW2205" i="3"/>
  <c r="BY2205" i="3"/>
  <c r="CB2205" i="3"/>
  <c r="CC2205" i="3"/>
  <c r="CD2205" i="3"/>
  <c r="CE2205" i="3"/>
  <c r="CF2205" i="3"/>
  <c r="CG2205" i="3"/>
  <c r="C2206" i="3"/>
  <c r="R2206" i="3"/>
  <c r="Q2206" i="3" s="1"/>
  <c r="V2206" i="3"/>
  <c r="U2206" i="3" s="1"/>
  <c r="AA2206" i="3"/>
  <c r="AB2206" i="3" s="1"/>
  <c r="AD2206" i="3"/>
  <c r="AE2206" i="3" s="1"/>
  <c r="AF2206" i="3"/>
  <c r="AH2206" i="3"/>
  <c r="C2207" i="3"/>
  <c r="R2207" i="3"/>
  <c r="Q2207" i="3" s="1"/>
  <c r="V2207" i="3"/>
  <c r="U2207" i="3" s="1"/>
  <c r="AA2207" i="3"/>
  <c r="AB2207" i="3" s="1"/>
  <c r="AD2207" i="3"/>
  <c r="AE2207" i="3" s="1"/>
  <c r="C2208" i="3"/>
  <c r="R2208" i="3"/>
  <c r="Q2208" i="3" s="1"/>
  <c r="V2208" i="3"/>
  <c r="U2208" i="3" s="1"/>
  <c r="AA2208" i="3"/>
  <c r="AB2208" i="3" s="1"/>
  <c r="AD2208" i="3"/>
  <c r="AE2208" i="3" s="1"/>
  <c r="A2209" i="3"/>
  <c r="C2209" i="3" s="1"/>
  <c r="Y2209" i="3"/>
  <c r="AG2209" i="3"/>
  <c r="AF2209" i="3" s="1"/>
  <c r="AI2209" i="3"/>
  <c r="AJ2209" i="3"/>
  <c r="AK2209" i="3"/>
  <c r="AL2209" i="3"/>
  <c r="C2210" i="3"/>
  <c r="R2210" i="3"/>
  <c r="Q2210" i="3" s="1"/>
  <c r="V2210" i="3"/>
  <c r="U2210" i="3" s="1"/>
  <c r="AA2210" i="3"/>
  <c r="AB2210" i="3" s="1"/>
  <c r="AD2210" i="3"/>
  <c r="AE2210" i="3" s="1"/>
  <c r="AF2210" i="3"/>
  <c r="AH2210" i="3"/>
  <c r="C2211" i="3"/>
  <c r="R2211" i="3"/>
  <c r="Q2211" i="3" s="1"/>
  <c r="V2211" i="3"/>
  <c r="U2211" i="3" s="1"/>
  <c r="AA2211" i="3"/>
  <c r="AB2211" i="3" s="1"/>
  <c r="AD2211" i="3"/>
  <c r="AE2211" i="3" s="1"/>
  <c r="A2212" i="3"/>
  <c r="C2212" i="3" s="1"/>
  <c r="Y2212" i="3"/>
  <c r="AG2212" i="3"/>
  <c r="AF2212" i="3" s="1"/>
  <c r="AI2212" i="3"/>
  <c r="AJ2212" i="3"/>
  <c r="AK2212" i="3"/>
  <c r="AL2212" i="3"/>
  <c r="C2213" i="3"/>
  <c r="R2213" i="3"/>
  <c r="Q2213" i="3" s="1"/>
  <c r="V2213" i="3"/>
  <c r="U2213" i="3" s="1"/>
  <c r="AA2213" i="3"/>
  <c r="AB2213" i="3" s="1"/>
  <c r="AD2213" i="3"/>
  <c r="AE2213" i="3" s="1"/>
  <c r="AF2213" i="3"/>
  <c r="AH2213" i="3"/>
  <c r="C2214" i="3"/>
  <c r="R2214" i="3"/>
  <c r="Q2214" i="3" s="1"/>
  <c r="V2214" i="3"/>
  <c r="U2214" i="3" s="1"/>
  <c r="AA2214" i="3"/>
  <c r="AB2214" i="3" s="1"/>
  <c r="AD2214" i="3"/>
  <c r="AE2214" i="3" s="1"/>
  <c r="A2215" i="3"/>
  <c r="C2215" i="3" s="1"/>
  <c r="Y2215" i="3"/>
  <c r="AG2215" i="3"/>
  <c r="AF2215" i="3" s="1"/>
  <c r="AI2215" i="3"/>
  <c r="AJ2215" i="3"/>
  <c r="AK2215" i="3"/>
  <c r="AL2215" i="3"/>
  <c r="AP2215" i="3"/>
  <c r="AR2215" i="3"/>
  <c r="AU2215" i="3" s="1"/>
  <c r="AX2215" i="3" s="1"/>
  <c r="BA2215" i="3" s="1"/>
  <c r="BD2215" i="3" s="1"/>
  <c r="BG2215" i="3" s="1"/>
  <c r="BJ2215" i="3" s="1"/>
  <c r="BM2215" i="3" s="1"/>
  <c r="BP2215" i="3" s="1"/>
  <c r="AS2215" i="3"/>
  <c r="AV2215" i="3"/>
  <c r="AY2215" i="3"/>
  <c r="BB2215" i="3"/>
  <c r="BE2215" i="3"/>
  <c r="BH2215" i="3"/>
  <c r="BK2215" i="3"/>
  <c r="BN2215" i="3"/>
  <c r="BQ2215" i="3"/>
  <c r="BS2215" i="3"/>
  <c r="BT2215" i="3"/>
  <c r="BV2215" i="3"/>
  <c r="BW2215" i="3"/>
  <c r="BY2215" i="3"/>
  <c r="CB2215" i="3"/>
  <c r="CC2215" i="3"/>
  <c r="CD2215" i="3"/>
  <c r="CE2215" i="3"/>
  <c r="CF2215" i="3"/>
  <c r="CG2215" i="3"/>
  <c r="C2216" i="3"/>
  <c r="R2216" i="3"/>
  <c r="Q2216" i="3" s="1"/>
  <c r="V2216" i="3"/>
  <c r="U2216" i="3" s="1"/>
  <c r="AA2216" i="3"/>
  <c r="AB2216" i="3" s="1"/>
  <c r="AD2216" i="3"/>
  <c r="AE2216" i="3" s="1"/>
  <c r="AF2216" i="3"/>
  <c r="AH2216" i="3"/>
  <c r="A2217" i="3"/>
  <c r="C2217" i="3" s="1"/>
  <c r="Y2217" i="3"/>
  <c r="AG2217" i="3"/>
  <c r="AF2217" i="3" s="1"/>
  <c r="AI2217" i="3"/>
  <c r="AJ2217" i="3"/>
  <c r="AK2217" i="3"/>
  <c r="AL2217" i="3"/>
  <c r="AP2217" i="3"/>
  <c r="AR2217" i="3"/>
  <c r="AS2217" i="3"/>
  <c r="AV2217" i="3"/>
  <c r="AY2217" i="3"/>
  <c r="BA2217" i="3"/>
  <c r="BB2217" i="3"/>
  <c r="BD2217" i="3"/>
  <c r="BE2217" i="3"/>
  <c r="BG2217" i="3"/>
  <c r="BH2217" i="3"/>
  <c r="BJ2217" i="3"/>
  <c r="BK2217" i="3"/>
  <c r="BM2217" i="3"/>
  <c r="BN2217" i="3"/>
  <c r="BP2217" i="3"/>
  <c r="BQ2217" i="3"/>
  <c r="BS2217" i="3"/>
  <c r="BT2217" i="3"/>
  <c r="BV2217" i="3"/>
  <c r="BW2217" i="3"/>
  <c r="BY2217" i="3"/>
  <c r="CB2217" i="3"/>
  <c r="CC2217" i="3"/>
  <c r="CD2217" i="3"/>
  <c r="CE2217" i="3"/>
  <c r="CF2217" i="3"/>
  <c r="CG2217" i="3"/>
  <c r="C2218" i="3"/>
  <c r="R2218" i="3"/>
  <c r="Q2218" i="3" s="1"/>
  <c r="V2218" i="3"/>
  <c r="U2218" i="3" s="1"/>
  <c r="AA2218" i="3"/>
  <c r="AB2218" i="3" s="1"/>
  <c r="AD2218" i="3"/>
  <c r="AE2218" i="3" s="1"/>
  <c r="AF2218" i="3"/>
  <c r="AH2218" i="3"/>
  <c r="A2219" i="3"/>
  <c r="C2219" i="3" s="1"/>
  <c r="Y2219" i="3"/>
  <c r="AG2219" i="3"/>
  <c r="AF2219" i="3" s="1"/>
  <c r="AI2219" i="3"/>
  <c r="AJ2219" i="3"/>
  <c r="AK2219" i="3"/>
  <c r="AL2219" i="3"/>
  <c r="AP2219" i="3"/>
  <c r="AR2219" i="3"/>
  <c r="AU2219" i="3" s="1"/>
  <c r="AX2219" i="3" s="1"/>
  <c r="BA2219" i="3" s="1"/>
  <c r="BD2219" i="3" s="1"/>
  <c r="BG2219" i="3" s="1"/>
  <c r="AS2219" i="3"/>
  <c r="AV2219" i="3"/>
  <c r="AY2219" i="3"/>
  <c r="BB2219" i="3"/>
  <c r="BE2219" i="3"/>
  <c r="BH2219" i="3"/>
  <c r="BJ2219" i="3"/>
  <c r="BK2219" i="3"/>
  <c r="BM2219" i="3"/>
  <c r="BN2219" i="3"/>
  <c r="BP2219" i="3"/>
  <c r="BQ2219" i="3"/>
  <c r="BS2219" i="3"/>
  <c r="BT2219" i="3"/>
  <c r="BV2219" i="3"/>
  <c r="BW2219" i="3"/>
  <c r="BY2219" i="3"/>
  <c r="CB2219" i="3"/>
  <c r="CC2219" i="3"/>
  <c r="CD2219" i="3"/>
  <c r="CE2219" i="3"/>
  <c r="CF2219" i="3"/>
  <c r="CG2219" i="3"/>
  <c r="C2220" i="3"/>
  <c r="R2220" i="3"/>
  <c r="Q2220" i="3" s="1"/>
  <c r="V2220" i="3"/>
  <c r="U2220" i="3" s="1"/>
  <c r="AA2220" i="3"/>
  <c r="AB2220" i="3" s="1"/>
  <c r="AD2220" i="3"/>
  <c r="AE2220" i="3" s="1"/>
  <c r="AF2220" i="3"/>
  <c r="AH2220" i="3"/>
  <c r="C2221" i="3"/>
  <c r="R2221" i="3"/>
  <c r="Q2221" i="3" s="1"/>
  <c r="V2221" i="3"/>
  <c r="U2221" i="3" s="1"/>
  <c r="AA2221" i="3"/>
  <c r="AB2221" i="3" s="1"/>
  <c r="AD2221" i="3"/>
  <c r="AE2221" i="3" s="1"/>
  <c r="C2222" i="3"/>
  <c r="R2222" i="3"/>
  <c r="Q2222" i="3" s="1"/>
  <c r="V2222" i="3"/>
  <c r="U2222" i="3" s="1"/>
  <c r="AA2222" i="3"/>
  <c r="AB2222" i="3" s="1"/>
  <c r="AD2222" i="3"/>
  <c r="AE2222" i="3" s="1"/>
  <c r="C2223" i="3"/>
  <c r="R2223" i="3"/>
  <c r="Q2223" i="3" s="1"/>
  <c r="V2223" i="3"/>
  <c r="U2223" i="3" s="1"/>
  <c r="AA2223" i="3"/>
  <c r="AB2223" i="3" s="1"/>
  <c r="AD2223" i="3"/>
  <c r="AE2223" i="3" s="1"/>
  <c r="C2224" i="3"/>
  <c r="R2224" i="3"/>
  <c r="Q2224" i="3" s="1"/>
  <c r="V2224" i="3"/>
  <c r="U2224" i="3" s="1"/>
  <c r="AA2224" i="3"/>
  <c r="AB2224" i="3" s="1"/>
  <c r="AD2224" i="3"/>
  <c r="AE2224" i="3" s="1"/>
  <c r="C2225" i="3"/>
  <c r="R2225" i="3"/>
  <c r="Q2225" i="3" s="1"/>
  <c r="V2225" i="3"/>
  <c r="U2225" i="3" s="1"/>
  <c r="AA2225" i="3"/>
  <c r="AB2225" i="3" s="1"/>
  <c r="AD2225" i="3"/>
  <c r="AE2225" i="3" s="1"/>
  <c r="A2226" i="3"/>
  <c r="C2226" i="3" s="1"/>
  <c r="Y2226" i="3"/>
  <c r="AG2226" i="3"/>
  <c r="AF2226" i="3" s="1"/>
  <c r="AI2226" i="3"/>
  <c r="AJ2226" i="3"/>
  <c r="AK2226" i="3"/>
  <c r="AL2226" i="3"/>
  <c r="AP2226" i="3"/>
  <c r="AR2226" i="3"/>
  <c r="AU2226" i="3" s="1"/>
  <c r="AX2226" i="3" s="1"/>
  <c r="BA2226" i="3" s="1"/>
  <c r="BD2226" i="3" s="1"/>
  <c r="AS2226" i="3"/>
  <c r="AV2226" i="3"/>
  <c r="AY2226" i="3"/>
  <c r="BB2226" i="3"/>
  <c r="BE2226" i="3"/>
  <c r="BG2226" i="3"/>
  <c r="BH2226" i="3"/>
  <c r="BJ2226" i="3"/>
  <c r="BK2226" i="3"/>
  <c r="BM2226" i="3"/>
  <c r="BN2226" i="3"/>
  <c r="BP2226" i="3"/>
  <c r="BQ2226" i="3"/>
  <c r="BS2226" i="3"/>
  <c r="BT2226" i="3"/>
  <c r="BV2226" i="3"/>
  <c r="BW2226" i="3"/>
  <c r="BY2226" i="3"/>
  <c r="CB2226" i="3"/>
  <c r="CC2226" i="3"/>
  <c r="CD2226" i="3"/>
  <c r="CE2226" i="3"/>
  <c r="CF2226" i="3"/>
  <c r="CG2226" i="3"/>
  <c r="C2227" i="3"/>
  <c r="R2227" i="3"/>
  <c r="Q2227" i="3" s="1"/>
  <c r="V2227" i="3"/>
  <c r="U2227" i="3" s="1"/>
  <c r="AA2227" i="3"/>
  <c r="AB2227" i="3" s="1"/>
  <c r="AD2227" i="3"/>
  <c r="AE2227" i="3" s="1"/>
  <c r="AF2227" i="3"/>
  <c r="AH2227" i="3"/>
  <c r="C2228" i="3"/>
  <c r="R2228" i="3"/>
  <c r="Q2228" i="3" s="1"/>
  <c r="V2228" i="3"/>
  <c r="U2228" i="3" s="1"/>
  <c r="AA2228" i="3"/>
  <c r="AB2228" i="3" s="1"/>
  <c r="AD2228" i="3"/>
  <c r="AE2228" i="3" s="1"/>
  <c r="C2229" i="3"/>
  <c r="R2229" i="3"/>
  <c r="Q2229" i="3" s="1"/>
  <c r="V2229" i="3"/>
  <c r="U2229" i="3" s="1"/>
  <c r="AA2229" i="3"/>
  <c r="AB2229" i="3" s="1"/>
  <c r="AD2229" i="3"/>
  <c r="AE2229" i="3" s="1"/>
  <c r="C2230" i="3"/>
  <c r="R2230" i="3"/>
  <c r="Q2230" i="3" s="1"/>
  <c r="V2230" i="3"/>
  <c r="U2230" i="3" s="1"/>
  <c r="AA2230" i="3"/>
  <c r="AB2230" i="3" s="1"/>
  <c r="AD2230" i="3"/>
  <c r="AE2230" i="3" s="1"/>
  <c r="A2231" i="3"/>
  <c r="C2231" i="3" s="1"/>
  <c r="Y2231" i="3"/>
  <c r="AG2231" i="3"/>
  <c r="AF2231" i="3" s="1"/>
  <c r="AI2231" i="3"/>
  <c r="AJ2231" i="3"/>
  <c r="AK2231" i="3"/>
  <c r="AL2231" i="3"/>
  <c r="AP2231" i="3"/>
  <c r="AR2231" i="3"/>
  <c r="AU2231" i="3" s="1"/>
  <c r="AX2231" i="3" s="1"/>
  <c r="AS2231" i="3"/>
  <c r="AV2231" i="3"/>
  <c r="AY2231" i="3"/>
  <c r="BA2231" i="3"/>
  <c r="BB2231" i="3"/>
  <c r="BD2231" i="3"/>
  <c r="BE2231" i="3"/>
  <c r="BG2231" i="3"/>
  <c r="BH2231" i="3"/>
  <c r="BJ2231" i="3"/>
  <c r="BK2231" i="3"/>
  <c r="BM2231" i="3"/>
  <c r="BN2231" i="3"/>
  <c r="BP2231" i="3"/>
  <c r="BQ2231" i="3"/>
  <c r="BS2231" i="3"/>
  <c r="BT2231" i="3"/>
  <c r="BV2231" i="3"/>
  <c r="BW2231" i="3"/>
  <c r="BY2231" i="3"/>
  <c r="CB2231" i="3"/>
  <c r="CC2231" i="3"/>
  <c r="CD2231" i="3"/>
  <c r="CE2231" i="3"/>
  <c r="CF2231" i="3"/>
  <c r="CG2231" i="3"/>
  <c r="C2232" i="3"/>
  <c r="R2232" i="3"/>
  <c r="Q2232" i="3" s="1"/>
  <c r="V2232" i="3"/>
  <c r="U2232" i="3" s="1"/>
  <c r="AA2232" i="3"/>
  <c r="AB2232" i="3" s="1"/>
  <c r="AD2232" i="3"/>
  <c r="AE2232" i="3" s="1"/>
  <c r="AF2232" i="3"/>
  <c r="AH2232" i="3"/>
  <c r="A2233" i="3"/>
  <c r="C2233" i="3" s="1"/>
  <c r="Y2233" i="3"/>
  <c r="AG2233" i="3"/>
  <c r="AF2233" i="3" s="1"/>
  <c r="AI2233" i="3"/>
  <c r="AJ2233" i="3"/>
  <c r="AK2233" i="3"/>
  <c r="AL2233" i="3"/>
  <c r="AP2233" i="3"/>
  <c r="AR2233" i="3"/>
  <c r="AS2233" i="3"/>
  <c r="AV2233" i="3"/>
  <c r="AY2233" i="3"/>
  <c r="BA2233" i="3"/>
  <c r="BB2233" i="3"/>
  <c r="BD2233" i="3"/>
  <c r="BE2233" i="3"/>
  <c r="BG2233" i="3"/>
  <c r="BH2233" i="3"/>
  <c r="BJ2233" i="3"/>
  <c r="BK2233" i="3"/>
  <c r="BM2233" i="3"/>
  <c r="BN2233" i="3"/>
  <c r="BP2233" i="3"/>
  <c r="BQ2233" i="3"/>
  <c r="BS2233" i="3"/>
  <c r="BT2233" i="3"/>
  <c r="BV2233" i="3"/>
  <c r="BW2233" i="3"/>
  <c r="BY2233" i="3"/>
  <c r="CB2233" i="3"/>
  <c r="CC2233" i="3"/>
  <c r="CD2233" i="3"/>
  <c r="CE2233" i="3"/>
  <c r="CF2233" i="3"/>
  <c r="CG2233" i="3"/>
  <c r="C2234" i="3"/>
  <c r="R2234" i="3"/>
  <c r="Q2234" i="3" s="1"/>
  <c r="V2234" i="3"/>
  <c r="U2234" i="3" s="1"/>
  <c r="AA2234" i="3"/>
  <c r="AB2234" i="3" s="1"/>
  <c r="AD2234" i="3"/>
  <c r="AE2234" i="3" s="1"/>
  <c r="AF2234" i="3"/>
  <c r="AH2234" i="3"/>
  <c r="A2235" i="3"/>
  <c r="C2235" i="3" s="1"/>
  <c r="Y2235" i="3"/>
  <c r="AG2235" i="3"/>
  <c r="AF2235" i="3" s="1"/>
  <c r="AI2235" i="3"/>
  <c r="AJ2235" i="3"/>
  <c r="AK2235" i="3"/>
  <c r="AL2235" i="3"/>
  <c r="AP2235" i="3"/>
  <c r="AR2235" i="3"/>
  <c r="AU2235" i="3" s="1"/>
  <c r="AX2235" i="3" s="1"/>
  <c r="AS2235" i="3"/>
  <c r="AV2235" i="3"/>
  <c r="AY2235" i="3"/>
  <c r="BA2235" i="3"/>
  <c r="BB2235" i="3"/>
  <c r="BD2235" i="3"/>
  <c r="BE2235" i="3"/>
  <c r="BG2235" i="3"/>
  <c r="BH2235" i="3"/>
  <c r="BJ2235" i="3"/>
  <c r="BK2235" i="3"/>
  <c r="BM2235" i="3"/>
  <c r="BN2235" i="3"/>
  <c r="BP2235" i="3"/>
  <c r="BQ2235" i="3"/>
  <c r="BS2235" i="3"/>
  <c r="BT2235" i="3"/>
  <c r="BV2235" i="3"/>
  <c r="BW2235" i="3"/>
  <c r="BY2235" i="3"/>
  <c r="CB2235" i="3"/>
  <c r="CC2235" i="3"/>
  <c r="CD2235" i="3"/>
  <c r="CE2235" i="3"/>
  <c r="CF2235" i="3"/>
  <c r="CG2235" i="3"/>
  <c r="C2236" i="3"/>
  <c r="R2236" i="3"/>
  <c r="Q2236" i="3" s="1"/>
  <c r="V2236" i="3"/>
  <c r="U2236" i="3" s="1"/>
  <c r="AA2236" i="3"/>
  <c r="AB2236" i="3" s="1"/>
  <c r="AD2236" i="3"/>
  <c r="AE2236" i="3" s="1"/>
  <c r="AF2236" i="3"/>
  <c r="AH2236" i="3"/>
  <c r="A2237" i="3"/>
  <c r="C2237" i="3" s="1"/>
  <c r="Y2237" i="3"/>
  <c r="AG2237" i="3"/>
  <c r="AF2237" i="3" s="1"/>
  <c r="AI2237" i="3"/>
  <c r="AJ2237" i="3"/>
  <c r="AK2237" i="3"/>
  <c r="AL2237" i="3"/>
  <c r="AP2237" i="3"/>
  <c r="AR2237" i="3"/>
  <c r="AU2237" i="3" s="1"/>
  <c r="AX2237" i="3" s="1"/>
  <c r="BA2237" i="3" s="1"/>
  <c r="BD2237" i="3" s="1"/>
  <c r="BG2237" i="3" s="1"/>
  <c r="AS2237" i="3"/>
  <c r="AV2237" i="3"/>
  <c r="AY2237" i="3"/>
  <c r="BB2237" i="3"/>
  <c r="BE2237" i="3"/>
  <c r="BH2237" i="3"/>
  <c r="BJ2237" i="3"/>
  <c r="BK2237" i="3"/>
  <c r="BM2237" i="3"/>
  <c r="BN2237" i="3"/>
  <c r="BP2237" i="3"/>
  <c r="BQ2237" i="3"/>
  <c r="BS2237" i="3"/>
  <c r="BT2237" i="3"/>
  <c r="BV2237" i="3"/>
  <c r="BW2237" i="3"/>
  <c r="BY2237" i="3"/>
  <c r="CB2237" i="3"/>
  <c r="CC2237" i="3"/>
  <c r="CD2237" i="3"/>
  <c r="CE2237" i="3"/>
  <c r="CF2237" i="3"/>
  <c r="CG2237" i="3"/>
  <c r="C2238" i="3"/>
  <c r="R2238" i="3"/>
  <c r="Q2238" i="3" s="1"/>
  <c r="V2238" i="3"/>
  <c r="U2238" i="3" s="1"/>
  <c r="AA2238" i="3"/>
  <c r="AB2238" i="3" s="1"/>
  <c r="AD2238" i="3"/>
  <c r="AE2238" i="3" s="1"/>
  <c r="AF2238" i="3"/>
  <c r="AH2238" i="3"/>
  <c r="A2239" i="3"/>
  <c r="C2239" i="3" s="1"/>
  <c r="Y2239" i="3"/>
  <c r="AG2239" i="3"/>
  <c r="AF2239" i="3" s="1"/>
  <c r="AI2239" i="3"/>
  <c r="AJ2239" i="3"/>
  <c r="AK2239" i="3"/>
  <c r="AL2239" i="3"/>
  <c r="AP2239" i="3"/>
  <c r="AR2239" i="3"/>
  <c r="AU2239" i="3" s="1"/>
  <c r="AX2239" i="3" s="1"/>
  <c r="BA2239" i="3" s="1"/>
  <c r="BD2239" i="3" s="1"/>
  <c r="BG2239" i="3" s="1"/>
  <c r="AS2239" i="3"/>
  <c r="AV2239" i="3"/>
  <c r="AY2239" i="3"/>
  <c r="BB2239" i="3"/>
  <c r="BE2239" i="3"/>
  <c r="BH2239" i="3"/>
  <c r="BJ2239" i="3"/>
  <c r="BK2239" i="3"/>
  <c r="BM2239" i="3"/>
  <c r="BN2239" i="3"/>
  <c r="BP2239" i="3"/>
  <c r="BQ2239" i="3"/>
  <c r="BS2239" i="3"/>
  <c r="BT2239" i="3"/>
  <c r="BV2239" i="3"/>
  <c r="BW2239" i="3"/>
  <c r="BY2239" i="3"/>
  <c r="CB2239" i="3"/>
  <c r="CC2239" i="3"/>
  <c r="CD2239" i="3"/>
  <c r="CE2239" i="3"/>
  <c r="CF2239" i="3"/>
  <c r="CG2239" i="3"/>
  <c r="C2240" i="3"/>
  <c r="R2240" i="3"/>
  <c r="Q2240" i="3" s="1"/>
  <c r="V2240" i="3"/>
  <c r="U2240" i="3" s="1"/>
  <c r="AA2240" i="3"/>
  <c r="AB2240" i="3" s="1"/>
  <c r="AD2240" i="3"/>
  <c r="AE2240" i="3" s="1"/>
  <c r="AF2240" i="3"/>
  <c r="AH2240" i="3"/>
  <c r="A2241" i="3"/>
  <c r="C2241" i="3" s="1"/>
  <c r="Y2241" i="3"/>
  <c r="AG2241" i="3"/>
  <c r="AF2241" i="3" s="1"/>
  <c r="AI2241" i="3"/>
  <c r="AJ2241" i="3"/>
  <c r="AK2241" i="3"/>
  <c r="AL2241" i="3"/>
  <c r="C2242" i="3"/>
  <c r="R2242" i="3"/>
  <c r="Q2242" i="3" s="1"/>
  <c r="V2242" i="3"/>
  <c r="U2242" i="3" s="1"/>
  <c r="AA2242" i="3"/>
  <c r="AB2242" i="3" s="1"/>
  <c r="AD2242" i="3"/>
  <c r="AE2242" i="3" s="1"/>
  <c r="AF2242" i="3"/>
  <c r="AH2242" i="3"/>
  <c r="C2243" i="3"/>
  <c r="R2243" i="3"/>
  <c r="Q2243" i="3" s="1"/>
  <c r="V2243" i="3"/>
  <c r="U2243" i="3" s="1"/>
  <c r="AA2243" i="3"/>
  <c r="AB2243" i="3" s="1"/>
  <c r="AD2243" i="3"/>
  <c r="AE2243" i="3" s="1"/>
  <c r="A2244" i="3"/>
  <c r="C2244" i="3" s="1"/>
  <c r="Y2244" i="3"/>
  <c r="AG2244" i="3"/>
  <c r="AF2244" i="3" s="1"/>
  <c r="AI2244" i="3"/>
  <c r="AJ2244" i="3"/>
  <c r="AK2244" i="3"/>
  <c r="AL2244" i="3"/>
  <c r="AP2244" i="3"/>
  <c r="AR2244" i="3"/>
  <c r="AS2244" i="3"/>
  <c r="AV2244" i="3"/>
  <c r="AY2244" i="3"/>
  <c r="BB2244" i="3"/>
  <c r="BD2244" i="3"/>
  <c r="BE2244" i="3"/>
  <c r="BG2244" i="3"/>
  <c r="BH2244" i="3"/>
  <c r="BJ2244" i="3"/>
  <c r="BK2244" i="3"/>
  <c r="BM2244" i="3"/>
  <c r="BN2244" i="3"/>
  <c r="BP2244" i="3"/>
  <c r="BQ2244" i="3"/>
  <c r="BS2244" i="3"/>
  <c r="BT2244" i="3"/>
  <c r="BV2244" i="3"/>
  <c r="BW2244" i="3"/>
  <c r="BY2244" i="3"/>
  <c r="CB2244" i="3"/>
  <c r="CC2244" i="3"/>
  <c r="CD2244" i="3"/>
  <c r="CE2244" i="3"/>
  <c r="CF2244" i="3"/>
  <c r="CG2244" i="3"/>
  <c r="C2245" i="3"/>
  <c r="R2245" i="3"/>
  <c r="Q2245" i="3" s="1"/>
  <c r="V2245" i="3"/>
  <c r="U2245" i="3" s="1"/>
  <c r="AA2245" i="3"/>
  <c r="AB2245" i="3" s="1"/>
  <c r="AD2245" i="3"/>
  <c r="AE2245" i="3" s="1"/>
  <c r="AF2245" i="3"/>
  <c r="AH2245" i="3"/>
  <c r="A2246" i="3"/>
  <c r="C2246" i="3" s="1"/>
  <c r="Y2246" i="3"/>
  <c r="AG2246" i="3"/>
  <c r="AF2246" i="3" s="1"/>
  <c r="AI2246" i="3"/>
  <c r="AJ2246" i="3"/>
  <c r="AK2246" i="3"/>
  <c r="AL2246" i="3"/>
  <c r="AP2246" i="3"/>
  <c r="AR2246" i="3"/>
  <c r="AS2246" i="3"/>
  <c r="AU2246" i="3"/>
  <c r="AV2246" i="3"/>
  <c r="AX2246" i="3"/>
  <c r="AY2246" i="3"/>
  <c r="BA2246" i="3"/>
  <c r="BB2246" i="3"/>
  <c r="BD2246" i="3"/>
  <c r="BE2246" i="3"/>
  <c r="BG2246" i="3"/>
  <c r="BH2246" i="3"/>
  <c r="BJ2246" i="3"/>
  <c r="BK2246" i="3"/>
  <c r="BM2246" i="3"/>
  <c r="BN2246" i="3"/>
  <c r="BP2246" i="3"/>
  <c r="BQ2246" i="3"/>
  <c r="BS2246" i="3"/>
  <c r="BT2246" i="3"/>
  <c r="BV2246" i="3"/>
  <c r="BW2246" i="3"/>
  <c r="BY2246" i="3"/>
  <c r="CB2246" i="3"/>
  <c r="CC2246" i="3"/>
  <c r="CD2246" i="3"/>
  <c r="CE2246" i="3"/>
  <c r="CF2246" i="3"/>
  <c r="CG2246" i="3"/>
  <c r="C2247" i="3"/>
  <c r="R2247" i="3"/>
  <c r="Q2247" i="3" s="1"/>
  <c r="V2247" i="3"/>
  <c r="U2247" i="3" s="1"/>
  <c r="AA2247" i="3"/>
  <c r="AB2247" i="3" s="1"/>
  <c r="AD2247" i="3"/>
  <c r="AE2247" i="3" s="1"/>
  <c r="AF2247" i="3"/>
  <c r="AH2247" i="3"/>
  <c r="C2248" i="3"/>
  <c r="R2248" i="3"/>
  <c r="Q2248" i="3" s="1"/>
  <c r="V2248" i="3"/>
  <c r="U2248" i="3" s="1"/>
  <c r="AA2248" i="3"/>
  <c r="AB2248" i="3" s="1"/>
  <c r="AD2248" i="3"/>
  <c r="AE2248" i="3" s="1"/>
  <c r="C2249" i="3"/>
  <c r="R2249" i="3"/>
  <c r="Q2249" i="3" s="1"/>
  <c r="V2249" i="3"/>
  <c r="U2249" i="3" s="1"/>
  <c r="AA2249" i="3"/>
  <c r="AB2249" i="3" s="1"/>
  <c r="AD2249" i="3"/>
  <c r="AE2249" i="3" s="1"/>
  <c r="C2250" i="3"/>
  <c r="R2250" i="3"/>
  <c r="Q2250" i="3" s="1"/>
  <c r="V2250" i="3"/>
  <c r="U2250" i="3" s="1"/>
  <c r="AA2250" i="3"/>
  <c r="AB2250" i="3" s="1"/>
  <c r="AD2250" i="3"/>
  <c r="AE2250" i="3" s="1"/>
  <c r="C2251" i="3"/>
  <c r="R2251" i="3"/>
  <c r="Q2251" i="3" s="1"/>
  <c r="V2251" i="3"/>
  <c r="U2251" i="3" s="1"/>
  <c r="AA2251" i="3"/>
  <c r="AB2251" i="3" s="1"/>
  <c r="AD2251" i="3"/>
  <c r="AE2251" i="3" s="1"/>
  <c r="C2252" i="3"/>
  <c r="R2252" i="3"/>
  <c r="Q2252" i="3" s="1"/>
  <c r="V2252" i="3"/>
  <c r="U2252" i="3" s="1"/>
  <c r="AA2252" i="3"/>
  <c r="AB2252" i="3" s="1"/>
  <c r="AD2252" i="3"/>
  <c r="AE2252" i="3" s="1"/>
  <c r="A2253" i="3"/>
  <c r="C2253" i="3" s="1"/>
  <c r="S2253" i="3"/>
  <c r="S2246" i="3" s="1"/>
  <c r="S2244" i="3" s="1"/>
  <c r="S2241" i="3" s="1"/>
  <c r="S2239" i="3" s="1"/>
  <c r="S2237" i="3" s="1"/>
  <c r="S2235" i="3" s="1"/>
  <c r="T2253" i="3"/>
  <c r="T2246" i="3" s="1"/>
  <c r="T2244" i="3" s="1"/>
  <c r="T2241" i="3" s="1"/>
  <c r="T2239" i="3" s="1"/>
  <c r="T2237" i="3" s="1"/>
  <c r="T2235" i="3" s="1"/>
  <c r="T2233" i="3" s="1"/>
  <c r="T2231" i="3" s="1"/>
  <c r="T2226" i="3" s="1"/>
  <c r="T2219" i="3" s="1"/>
  <c r="T2217" i="3" s="1"/>
  <c r="T2215" i="3" s="1"/>
  <c r="T2212" i="3" s="1"/>
  <c r="T2209" i="3" s="1"/>
  <c r="T2205" i="3" s="1"/>
  <c r="T2203" i="3" s="1"/>
  <c r="T2194" i="3" s="1"/>
  <c r="T2189" i="3" s="1"/>
  <c r="T2185" i="3" s="1"/>
  <c r="T2182" i="3" s="1"/>
  <c r="W2253" i="3"/>
  <c r="W2246" i="3" s="1"/>
  <c r="W2244" i="3" s="1"/>
  <c r="W2241" i="3" s="1"/>
  <c r="W2239" i="3" s="1"/>
  <c r="W2237" i="3" s="1"/>
  <c r="W2235" i="3" s="1"/>
  <c r="W2233" i="3" s="1"/>
  <c r="W2231" i="3" s="1"/>
  <c r="W2226" i="3" s="1"/>
  <c r="W2219" i="3" s="1"/>
  <c r="W2217" i="3" s="1"/>
  <c r="W2215" i="3" s="1"/>
  <c r="W2212" i="3" s="1"/>
  <c r="W2209" i="3" s="1"/>
  <c r="W2205" i="3" s="1"/>
  <c r="W2203" i="3" s="1"/>
  <c r="W2194" i="3" s="1"/>
  <c r="W2189" i="3" s="1"/>
  <c r="W2185" i="3" s="1"/>
  <c r="W2182" i="3" s="1"/>
  <c r="X2253" i="3"/>
  <c r="X2246" i="3" s="1"/>
  <c r="X2244" i="3" s="1"/>
  <c r="X2241" i="3" s="1"/>
  <c r="X2239" i="3" s="1"/>
  <c r="X2237" i="3" s="1"/>
  <c r="X2235" i="3" s="1"/>
  <c r="X2233" i="3" s="1"/>
  <c r="X2231" i="3" s="1"/>
  <c r="X2226" i="3" s="1"/>
  <c r="X2219" i="3" s="1"/>
  <c r="X2217" i="3" s="1"/>
  <c r="X2215" i="3" s="1"/>
  <c r="X2212" i="3" s="1"/>
  <c r="X2209" i="3" s="1"/>
  <c r="X2205" i="3" s="1"/>
  <c r="X2203" i="3" s="1"/>
  <c r="X2194" i="3" s="1"/>
  <c r="X2189" i="3" s="1"/>
  <c r="X2185" i="3" s="1"/>
  <c r="X2182" i="3" s="1"/>
  <c r="Y2253" i="3"/>
  <c r="Z2253" i="3"/>
  <c r="Z2246" i="3" s="1"/>
  <c r="Z2244" i="3" s="1"/>
  <c r="Z2241" i="3" s="1"/>
  <c r="Z2239" i="3" s="1"/>
  <c r="Z2237" i="3" s="1"/>
  <c r="Z2235" i="3" s="1"/>
  <c r="Z2233" i="3" s="1"/>
  <c r="Z2231" i="3" s="1"/>
  <c r="Z2226" i="3" s="1"/>
  <c r="Z2219" i="3" s="1"/>
  <c r="Z2217" i="3" s="1"/>
  <c r="Z2215" i="3" s="1"/>
  <c r="Z2212" i="3" s="1"/>
  <c r="Z2209" i="3" s="1"/>
  <c r="Z2205" i="3" s="1"/>
  <c r="Z2203" i="3" s="1"/>
  <c r="Z2194" i="3" s="1"/>
  <c r="Z2189" i="3" s="1"/>
  <c r="Z2185" i="3" s="1"/>
  <c r="Z2182" i="3" s="1"/>
  <c r="AC2253" i="3"/>
  <c r="AC2246" i="3" s="1"/>
  <c r="AC2244" i="3" s="1"/>
  <c r="AC2241" i="3" s="1"/>
  <c r="AC2239" i="3" s="1"/>
  <c r="AC2237" i="3" s="1"/>
  <c r="AC2235" i="3" s="1"/>
  <c r="AC2233" i="3" s="1"/>
  <c r="AC2231" i="3" s="1"/>
  <c r="AC2226" i="3" s="1"/>
  <c r="AC2219" i="3" s="1"/>
  <c r="AC2217" i="3" s="1"/>
  <c r="AC2215" i="3" s="1"/>
  <c r="AC2212" i="3" s="1"/>
  <c r="AC2209" i="3" s="1"/>
  <c r="AC2205" i="3" s="1"/>
  <c r="AC2203" i="3" s="1"/>
  <c r="AC2194" i="3" s="1"/>
  <c r="AC2189" i="3" s="1"/>
  <c r="AC2185" i="3" s="1"/>
  <c r="AC2182" i="3" s="1"/>
  <c r="AG2253" i="3"/>
  <c r="AF2253" i="3" s="1"/>
  <c r="AI2253" i="3"/>
  <c r="AJ2253" i="3"/>
  <c r="AK2253" i="3"/>
  <c r="AL2253" i="3"/>
  <c r="AP2253" i="3"/>
  <c r="AR2253" i="3"/>
  <c r="AS2253" i="3"/>
  <c r="AU2253" i="3"/>
  <c r="AV2253" i="3"/>
  <c r="AX2253" i="3"/>
  <c r="AY2253" i="3"/>
  <c r="BA2253" i="3"/>
  <c r="BB2253" i="3"/>
  <c r="BD2253" i="3"/>
  <c r="BE2253" i="3"/>
  <c r="BG2253" i="3"/>
  <c r="BH2253" i="3"/>
  <c r="BJ2253" i="3"/>
  <c r="BK2253" i="3"/>
  <c r="BM2253" i="3"/>
  <c r="BN2253" i="3"/>
  <c r="BP2253" i="3"/>
  <c r="BQ2253" i="3"/>
  <c r="BS2253" i="3"/>
  <c r="BT2253" i="3"/>
  <c r="BV2253" i="3"/>
  <c r="BW2253" i="3"/>
  <c r="BY2253" i="3"/>
  <c r="CB2253" i="3"/>
  <c r="CC2253" i="3"/>
  <c r="CD2253" i="3"/>
  <c r="CE2253" i="3"/>
  <c r="CF2253" i="3"/>
  <c r="CG2253" i="3"/>
  <c r="C2254" i="3"/>
  <c r="R2254" i="3"/>
  <c r="Q2254" i="3" s="1"/>
  <c r="V2254" i="3"/>
  <c r="U2254" i="3" s="1"/>
  <c r="AA2254" i="3"/>
  <c r="AB2254" i="3" s="1"/>
  <c r="AD2254" i="3"/>
  <c r="AE2254" i="3" s="1"/>
  <c r="AF2254" i="3"/>
  <c r="AH2254" i="3"/>
  <c r="C2255" i="3"/>
  <c r="R2255" i="3"/>
  <c r="Q2255" i="3" s="1"/>
  <c r="V2255" i="3"/>
  <c r="U2255" i="3" s="1"/>
  <c r="AA2255" i="3"/>
  <c r="AB2255" i="3" s="1"/>
  <c r="AD2255" i="3"/>
  <c r="AE2255" i="3" s="1"/>
  <c r="C2256" i="3"/>
  <c r="AG2257" i="3"/>
  <c r="AF2257" i="3" s="1"/>
  <c r="AI2257" i="3"/>
  <c r="AK2257" i="3"/>
  <c r="AA2258" i="3"/>
  <c r="AF2258" i="3"/>
  <c r="AH2258" i="3"/>
  <c r="AN2258" i="3"/>
  <c r="BI2258" i="3"/>
  <c r="A2259" i="3"/>
  <c r="C2259" i="3" s="1"/>
  <c r="Y2259" i="3"/>
  <c r="AG2259" i="3"/>
  <c r="AF2259" i="3" s="1"/>
  <c r="AI2259" i="3"/>
  <c r="AJ2259" i="3"/>
  <c r="AJ2257" i="3" s="1"/>
  <c r="AK2259" i="3"/>
  <c r="AL2259" i="3"/>
  <c r="AP2259" i="3"/>
  <c r="AR2259" i="3"/>
  <c r="AU2259" i="3" s="1"/>
  <c r="AX2259" i="3" s="1"/>
  <c r="AS2259" i="3"/>
  <c r="AV2259" i="3"/>
  <c r="AY2259" i="3"/>
  <c r="BA2259" i="3"/>
  <c r="BB2259" i="3"/>
  <c r="BD2259" i="3"/>
  <c r="BE2259" i="3"/>
  <c r="BG2259" i="3"/>
  <c r="BH2259" i="3"/>
  <c r="BJ2259" i="3"/>
  <c r="BK2259" i="3"/>
  <c r="BM2259" i="3"/>
  <c r="BN2259" i="3"/>
  <c r="BP2259" i="3"/>
  <c r="BQ2259" i="3"/>
  <c r="BS2259" i="3"/>
  <c r="BT2259" i="3"/>
  <c r="BV2259" i="3"/>
  <c r="BW2259" i="3"/>
  <c r="BY2259" i="3"/>
  <c r="CB2259" i="3"/>
  <c r="CC2259" i="3"/>
  <c r="CD2259" i="3"/>
  <c r="CE2259" i="3"/>
  <c r="CF2259" i="3"/>
  <c r="CG2259" i="3"/>
  <c r="C2260" i="3"/>
  <c r="R2260" i="3"/>
  <c r="Q2260" i="3" s="1"/>
  <c r="V2260" i="3"/>
  <c r="U2260" i="3" s="1"/>
  <c r="AA2260" i="3"/>
  <c r="AB2260" i="3" s="1"/>
  <c r="AD2260" i="3"/>
  <c r="AE2260" i="3" s="1"/>
  <c r="AF2260" i="3"/>
  <c r="AH2260" i="3"/>
  <c r="A2261" i="3"/>
  <c r="C2261" i="3" s="1"/>
  <c r="Y2261" i="3"/>
  <c r="AG2261" i="3"/>
  <c r="AF2261" i="3" s="1"/>
  <c r="AI2261" i="3"/>
  <c r="AJ2261" i="3"/>
  <c r="AK2261" i="3"/>
  <c r="AL2261" i="3"/>
  <c r="AP2261" i="3"/>
  <c r="AR2261" i="3"/>
  <c r="AS2261" i="3"/>
  <c r="AV2261" i="3"/>
  <c r="AY2261" i="3"/>
  <c r="BB2261" i="3"/>
  <c r="BE2261" i="3"/>
  <c r="BG2261" i="3"/>
  <c r="BH2261" i="3"/>
  <c r="BJ2261" i="3"/>
  <c r="BK2261" i="3"/>
  <c r="BM2261" i="3"/>
  <c r="BN2261" i="3"/>
  <c r="BP2261" i="3"/>
  <c r="BQ2261" i="3"/>
  <c r="BS2261" i="3"/>
  <c r="BT2261" i="3"/>
  <c r="BV2261" i="3"/>
  <c r="BW2261" i="3"/>
  <c r="BY2261" i="3"/>
  <c r="CB2261" i="3"/>
  <c r="CC2261" i="3"/>
  <c r="CD2261" i="3"/>
  <c r="CE2261" i="3"/>
  <c r="CF2261" i="3"/>
  <c r="CG2261" i="3"/>
  <c r="C2262" i="3"/>
  <c r="R2262" i="3"/>
  <c r="Q2262" i="3" s="1"/>
  <c r="V2262" i="3"/>
  <c r="U2262" i="3" s="1"/>
  <c r="AA2262" i="3"/>
  <c r="AB2262" i="3" s="1"/>
  <c r="AD2262" i="3"/>
  <c r="AE2262" i="3" s="1"/>
  <c r="AF2262" i="3"/>
  <c r="AH2262" i="3"/>
  <c r="C2263" i="3"/>
  <c r="R2263" i="3"/>
  <c r="Q2263" i="3" s="1"/>
  <c r="V2263" i="3"/>
  <c r="U2263" i="3" s="1"/>
  <c r="AA2263" i="3"/>
  <c r="AB2263" i="3" s="1"/>
  <c r="AD2263" i="3"/>
  <c r="AE2263" i="3" s="1"/>
  <c r="C2264" i="3"/>
  <c r="R2264" i="3"/>
  <c r="Q2264" i="3" s="1"/>
  <c r="V2264" i="3"/>
  <c r="U2264" i="3" s="1"/>
  <c r="AA2264" i="3"/>
  <c r="AB2264" i="3" s="1"/>
  <c r="AD2264" i="3"/>
  <c r="AE2264" i="3" s="1"/>
  <c r="A2265" i="3"/>
  <c r="C2265" i="3" s="1"/>
  <c r="Y2265" i="3"/>
  <c r="AG2265" i="3"/>
  <c r="AF2265" i="3" s="1"/>
  <c r="AI2265" i="3"/>
  <c r="AJ2265" i="3"/>
  <c r="AK2265" i="3"/>
  <c r="AL2265" i="3"/>
  <c r="AP2265" i="3"/>
  <c r="AR2265" i="3"/>
  <c r="AU2265" i="3" s="1"/>
  <c r="AX2265" i="3" s="1"/>
  <c r="BA2265" i="3" s="1"/>
  <c r="BD2265" i="3" s="1"/>
  <c r="AS2265" i="3"/>
  <c r="AV2265" i="3"/>
  <c r="AY2265" i="3"/>
  <c r="BB2265" i="3"/>
  <c r="BE2265" i="3"/>
  <c r="BG2265" i="3"/>
  <c r="BH2265" i="3"/>
  <c r="BJ2265" i="3"/>
  <c r="BK2265" i="3"/>
  <c r="BM2265" i="3"/>
  <c r="BN2265" i="3"/>
  <c r="BP2265" i="3"/>
  <c r="BQ2265" i="3"/>
  <c r="BS2265" i="3"/>
  <c r="BT2265" i="3"/>
  <c r="BV2265" i="3"/>
  <c r="BW2265" i="3"/>
  <c r="BY2265" i="3"/>
  <c r="CB2265" i="3"/>
  <c r="CC2265" i="3"/>
  <c r="CD2265" i="3"/>
  <c r="CE2265" i="3"/>
  <c r="CF2265" i="3"/>
  <c r="CG2265" i="3"/>
  <c r="C2266" i="3"/>
  <c r="R2266" i="3"/>
  <c r="Q2266" i="3" s="1"/>
  <c r="V2266" i="3"/>
  <c r="U2266" i="3" s="1"/>
  <c r="AA2266" i="3"/>
  <c r="AB2266" i="3" s="1"/>
  <c r="AD2266" i="3"/>
  <c r="AE2266" i="3" s="1"/>
  <c r="AF2266" i="3"/>
  <c r="AH2266" i="3"/>
  <c r="C2267" i="3"/>
  <c r="R2267" i="3"/>
  <c r="Q2267" i="3" s="1"/>
  <c r="V2267" i="3"/>
  <c r="U2267" i="3" s="1"/>
  <c r="AA2267" i="3"/>
  <c r="AB2267" i="3" s="1"/>
  <c r="AD2267" i="3"/>
  <c r="AE2267" i="3" s="1"/>
  <c r="A2268" i="3"/>
  <c r="C2268" i="3" s="1"/>
  <c r="Y2268" i="3"/>
  <c r="AG2268" i="3"/>
  <c r="AF2268" i="3" s="1"/>
  <c r="AI2268" i="3"/>
  <c r="AJ2268" i="3"/>
  <c r="AK2268" i="3"/>
  <c r="AL2268" i="3"/>
  <c r="AP2268" i="3"/>
  <c r="AR2268" i="3"/>
  <c r="AU2268" i="3" s="1"/>
  <c r="AX2268" i="3" s="1"/>
  <c r="BA2268" i="3" s="1"/>
  <c r="BD2268" i="3" s="1"/>
  <c r="AS2268" i="3"/>
  <c r="AV2268" i="3"/>
  <c r="AY2268" i="3"/>
  <c r="BB2268" i="3"/>
  <c r="BE2268" i="3"/>
  <c r="BG2268" i="3"/>
  <c r="BH2268" i="3"/>
  <c r="BJ2268" i="3"/>
  <c r="BK2268" i="3"/>
  <c r="BM2268" i="3"/>
  <c r="BN2268" i="3"/>
  <c r="BP2268" i="3"/>
  <c r="BQ2268" i="3"/>
  <c r="BS2268" i="3"/>
  <c r="BT2268" i="3"/>
  <c r="BV2268" i="3"/>
  <c r="BW2268" i="3"/>
  <c r="BY2268" i="3"/>
  <c r="CB2268" i="3"/>
  <c r="CC2268" i="3"/>
  <c r="CD2268" i="3"/>
  <c r="CE2268" i="3"/>
  <c r="CF2268" i="3"/>
  <c r="CG2268" i="3"/>
  <c r="C2269" i="3"/>
  <c r="R2269" i="3"/>
  <c r="Q2269" i="3" s="1"/>
  <c r="V2269" i="3"/>
  <c r="U2269" i="3" s="1"/>
  <c r="AA2269" i="3"/>
  <c r="AB2269" i="3" s="1"/>
  <c r="AD2269" i="3"/>
  <c r="AE2269" i="3" s="1"/>
  <c r="AF2269" i="3"/>
  <c r="AH2269" i="3"/>
  <c r="A2270" i="3"/>
  <c r="C2270" i="3" s="1"/>
  <c r="Y2270" i="3"/>
  <c r="AG2270" i="3"/>
  <c r="AF2270" i="3" s="1"/>
  <c r="AI2270" i="3"/>
  <c r="AJ2270" i="3"/>
  <c r="AK2270" i="3"/>
  <c r="AL2270" i="3"/>
  <c r="C2271" i="3"/>
  <c r="R2271" i="3"/>
  <c r="Q2271" i="3" s="1"/>
  <c r="V2271" i="3"/>
  <c r="U2271" i="3" s="1"/>
  <c r="AA2271" i="3"/>
  <c r="AB2271" i="3" s="1"/>
  <c r="AD2271" i="3"/>
  <c r="AE2271" i="3" s="1"/>
  <c r="AF2271" i="3"/>
  <c r="AH2271" i="3"/>
  <c r="C2272" i="3"/>
  <c r="R2272" i="3"/>
  <c r="Q2272" i="3" s="1"/>
  <c r="V2272" i="3"/>
  <c r="U2272" i="3" s="1"/>
  <c r="AA2272" i="3"/>
  <c r="AB2272" i="3" s="1"/>
  <c r="AD2272" i="3"/>
  <c r="AE2272" i="3" s="1"/>
  <c r="A2273" i="3"/>
  <c r="C2273" i="3" s="1"/>
  <c r="Y2273" i="3"/>
  <c r="AG2273" i="3"/>
  <c r="AF2273" i="3" s="1"/>
  <c r="AI2273" i="3"/>
  <c r="AJ2273" i="3"/>
  <c r="AK2273" i="3"/>
  <c r="AL2273" i="3"/>
  <c r="AP2273" i="3"/>
  <c r="AR2273" i="3"/>
  <c r="AS2273" i="3"/>
  <c r="AV2273" i="3"/>
  <c r="AY2273" i="3"/>
  <c r="BB2273" i="3"/>
  <c r="BE2273" i="3"/>
  <c r="BG2273" i="3"/>
  <c r="BH2273" i="3"/>
  <c r="BJ2273" i="3"/>
  <c r="BK2273" i="3"/>
  <c r="BM2273" i="3"/>
  <c r="BN2273" i="3"/>
  <c r="BP2273" i="3"/>
  <c r="BQ2273" i="3"/>
  <c r="BS2273" i="3"/>
  <c r="BT2273" i="3"/>
  <c r="BV2273" i="3"/>
  <c r="BW2273" i="3"/>
  <c r="BY2273" i="3"/>
  <c r="CB2273" i="3"/>
  <c r="CC2273" i="3"/>
  <c r="CD2273" i="3"/>
  <c r="CE2273" i="3"/>
  <c r="CF2273" i="3"/>
  <c r="CG2273" i="3"/>
  <c r="C2274" i="3"/>
  <c r="R2274" i="3"/>
  <c r="Q2274" i="3" s="1"/>
  <c r="V2274" i="3"/>
  <c r="U2274" i="3" s="1"/>
  <c r="AA2274" i="3"/>
  <c r="AB2274" i="3" s="1"/>
  <c r="AD2274" i="3"/>
  <c r="AE2274" i="3" s="1"/>
  <c r="AF2274" i="3"/>
  <c r="AH2274" i="3"/>
  <c r="C2275" i="3"/>
  <c r="R2275" i="3"/>
  <c r="Q2275" i="3" s="1"/>
  <c r="V2275" i="3"/>
  <c r="U2275" i="3" s="1"/>
  <c r="AA2275" i="3"/>
  <c r="AB2275" i="3" s="1"/>
  <c r="AD2275" i="3"/>
  <c r="AE2275" i="3" s="1"/>
  <c r="C2276" i="3"/>
  <c r="R2276" i="3"/>
  <c r="Q2276" i="3" s="1"/>
  <c r="V2276" i="3"/>
  <c r="U2276" i="3" s="1"/>
  <c r="AA2276" i="3"/>
  <c r="AB2276" i="3" s="1"/>
  <c r="AD2276" i="3"/>
  <c r="AE2276" i="3" s="1"/>
  <c r="A2277" i="3"/>
  <c r="C2277" i="3" s="1"/>
  <c r="Y2277" i="3"/>
  <c r="AG2277" i="3"/>
  <c r="AF2277" i="3" s="1"/>
  <c r="AI2277" i="3"/>
  <c r="AJ2277" i="3"/>
  <c r="AK2277" i="3"/>
  <c r="AL2277" i="3"/>
  <c r="AP2277" i="3"/>
  <c r="AR2277" i="3"/>
  <c r="AU2277" i="3" s="1"/>
  <c r="AX2277" i="3" s="1"/>
  <c r="BA2277" i="3" s="1"/>
  <c r="BD2277" i="3" s="1"/>
  <c r="BG2277" i="3" s="1"/>
  <c r="BJ2277" i="3" s="1"/>
  <c r="BM2277" i="3" s="1"/>
  <c r="BP2277" i="3" s="1"/>
  <c r="AS2277" i="3"/>
  <c r="AV2277" i="3"/>
  <c r="AY2277" i="3"/>
  <c r="BB2277" i="3"/>
  <c r="BE2277" i="3"/>
  <c r="BH2277" i="3"/>
  <c r="BK2277" i="3"/>
  <c r="BN2277" i="3"/>
  <c r="BQ2277" i="3"/>
  <c r="BS2277" i="3"/>
  <c r="BT2277" i="3"/>
  <c r="BV2277" i="3"/>
  <c r="BW2277" i="3"/>
  <c r="BY2277" i="3"/>
  <c r="CB2277" i="3"/>
  <c r="CC2277" i="3"/>
  <c r="CD2277" i="3"/>
  <c r="CE2277" i="3"/>
  <c r="CF2277" i="3"/>
  <c r="CG2277" i="3"/>
  <c r="C2278" i="3"/>
  <c r="R2278" i="3"/>
  <c r="Q2278" i="3" s="1"/>
  <c r="V2278" i="3"/>
  <c r="U2278" i="3" s="1"/>
  <c r="AA2278" i="3"/>
  <c r="AB2278" i="3" s="1"/>
  <c r="AD2278" i="3"/>
  <c r="AE2278" i="3" s="1"/>
  <c r="AF2278" i="3"/>
  <c r="AH2278" i="3"/>
  <c r="A2279" i="3"/>
  <c r="C2279" i="3" s="1"/>
  <c r="Y2279" i="3"/>
  <c r="AG2279" i="3"/>
  <c r="AF2279" i="3" s="1"/>
  <c r="AI2279" i="3"/>
  <c r="AJ2279" i="3"/>
  <c r="AK2279" i="3"/>
  <c r="AL2279" i="3"/>
  <c r="AP2279" i="3"/>
  <c r="AR2279" i="3"/>
  <c r="AS2279" i="3"/>
  <c r="AV2279" i="3"/>
  <c r="AY2279" i="3"/>
  <c r="BB2279" i="3"/>
  <c r="BE2279" i="3"/>
  <c r="BG2279" i="3"/>
  <c r="BH2279" i="3"/>
  <c r="BJ2279" i="3"/>
  <c r="BK2279" i="3"/>
  <c r="BM2279" i="3"/>
  <c r="BN2279" i="3"/>
  <c r="BP2279" i="3"/>
  <c r="BQ2279" i="3"/>
  <c r="BS2279" i="3"/>
  <c r="BT2279" i="3"/>
  <c r="BV2279" i="3"/>
  <c r="BW2279" i="3"/>
  <c r="BY2279" i="3"/>
  <c r="CB2279" i="3"/>
  <c r="CC2279" i="3"/>
  <c r="CD2279" i="3"/>
  <c r="CE2279" i="3"/>
  <c r="CF2279" i="3"/>
  <c r="CG2279" i="3"/>
  <c r="C2280" i="3"/>
  <c r="R2280" i="3"/>
  <c r="Q2280" i="3" s="1"/>
  <c r="V2280" i="3"/>
  <c r="U2280" i="3" s="1"/>
  <c r="AA2280" i="3"/>
  <c r="AB2280" i="3" s="1"/>
  <c r="AD2280" i="3"/>
  <c r="AE2280" i="3" s="1"/>
  <c r="AF2280" i="3"/>
  <c r="AH2280" i="3"/>
  <c r="C2281" i="3"/>
  <c r="R2281" i="3"/>
  <c r="Q2281" i="3" s="1"/>
  <c r="V2281" i="3"/>
  <c r="U2281" i="3" s="1"/>
  <c r="AA2281" i="3"/>
  <c r="AB2281" i="3" s="1"/>
  <c r="AD2281" i="3"/>
  <c r="AE2281" i="3" s="1"/>
  <c r="A2282" i="3"/>
  <c r="C2282" i="3" s="1"/>
  <c r="Y2282" i="3"/>
  <c r="AG2282" i="3"/>
  <c r="AF2282" i="3" s="1"/>
  <c r="AI2282" i="3"/>
  <c r="AJ2282" i="3"/>
  <c r="AK2282" i="3"/>
  <c r="AL2282" i="3"/>
  <c r="C2283" i="3"/>
  <c r="R2283" i="3"/>
  <c r="Q2283" i="3" s="1"/>
  <c r="V2283" i="3"/>
  <c r="U2283" i="3" s="1"/>
  <c r="AA2283" i="3"/>
  <c r="AB2283" i="3" s="1"/>
  <c r="AD2283" i="3"/>
  <c r="AE2283" i="3" s="1"/>
  <c r="AF2283" i="3"/>
  <c r="AH2283" i="3"/>
  <c r="C2284" i="3"/>
  <c r="R2284" i="3"/>
  <c r="Q2284" i="3" s="1"/>
  <c r="V2284" i="3"/>
  <c r="U2284" i="3" s="1"/>
  <c r="AA2284" i="3"/>
  <c r="AB2284" i="3" s="1"/>
  <c r="AD2284" i="3"/>
  <c r="AE2284" i="3" s="1"/>
  <c r="C2285" i="3"/>
  <c r="R2285" i="3"/>
  <c r="Q2285" i="3" s="1"/>
  <c r="V2285" i="3"/>
  <c r="U2285" i="3" s="1"/>
  <c r="AA2285" i="3"/>
  <c r="AB2285" i="3" s="1"/>
  <c r="AD2285" i="3"/>
  <c r="AE2285" i="3" s="1"/>
  <c r="C2286" i="3"/>
  <c r="R2286" i="3"/>
  <c r="Q2286" i="3" s="1"/>
  <c r="V2286" i="3"/>
  <c r="U2286" i="3" s="1"/>
  <c r="AA2286" i="3"/>
  <c r="AB2286" i="3" s="1"/>
  <c r="AD2286" i="3"/>
  <c r="AE2286" i="3" s="1"/>
  <c r="A2287" i="3"/>
  <c r="C2287" i="3" s="1"/>
  <c r="Y2287" i="3"/>
  <c r="AG2287" i="3"/>
  <c r="AF2287" i="3" s="1"/>
  <c r="AI2287" i="3"/>
  <c r="AJ2287" i="3"/>
  <c r="AK2287" i="3"/>
  <c r="AL2287" i="3"/>
  <c r="AP2287" i="3"/>
  <c r="AR2287" i="3"/>
  <c r="AU2287" i="3" s="1"/>
  <c r="AX2287" i="3" s="1"/>
  <c r="BA2287" i="3" s="1"/>
  <c r="BD2287" i="3" s="1"/>
  <c r="AS2287" i="3"/>
  <c r="AV2287" i="3"/>
  <c r="AY2287" i="3"/>
  <c r="BB2287" i="3"/>
  <c r="BE2287" i="3"/>
  <c r="BG2287" i="3"/>
  <c r="BH2287" i="3"/>
  <c r="BJ2287" i="3"/>
  <c r="BK2287" i="3"/>
  <c r="BM2287" i="3"/>
  <c r="BN2287" i="3"/>
  <c r="BP2287" i="3"/>
  <c r="BQ2287" i="3"/>
  <c r="BS2287" i="3"/>
  <c r="BT2287" i="3"/>
  <c r="BV2287" i="3"/>
  <c r="BW2287" i="3"/>
  <c r="BY2287" i="3"/>
  <c r="CB2287" i="3"/>
  <c r="CC2287" i="3"/>
  <c r="CD2287" i="3"/>
  <c r="CE2287" i="3"/>
  <c r="CF2287" i="3"/>
  <c r="CG2287" i="3"/>
  <c r="C2288" i="3"/>
  <c r="R2288" i="3"/>
  <c r="Q2288" i="3" s="1"/>
  <c r="V2288" i="3"/>
  <c r="U2288" i="3" s="1"/>
  <c r="AA2288" i="3"/>
  <c r="AB2288" i="3" s="1"/>
  <c r="AD2288" i="3"/>
  <c r="AE2288" i="3" s="1"/>
  <c r="AF2288" i="3"/>
  <c r="AH2288" i="3"/>
  <c r="C2289" i="3"/>
  <c r="R2289" i="3"/>
  <c r="Q2289" i="3" s="1"/>
  <c r="V2289" i="3"/>
  <c r="U2289" i="3" s="1"/>
  <c r="AA2289" i="3"/>
  <c r="AB2289" i="3" s="1"/>
  <c r="AD2289" i="3"/>
  <c r="AE2289" i="3" s="1"/>
  <c r="C2290" i="3"/>
  <c r="R2290" i="3"/>
  <c r="Q2290" i="3" s="1"/>
  <c r="V2290" i="3"/>
  <c r="U2290" i="3" s="1"/>
  <c r="AA2290" i="3"/>
  <c r="AB2290" i="3" s="1"/>
  <c r="AD2290" i="3"/>
  <c r="AE2290" i="3" s="1"/>
  <c r="A2291" i="3"/>
  <c r="C2291" i="3" s="1"/>
  <c r="Y2291" i="3"/>
  <c r="AG2291" i="3"/>
  <c r="AF2291" i="3" s="1"/>
  <c r="AI2291" i="3"/>
  <c r="AJ2291" i="3"/>
  <c r="AK2291" i="3"/>
  <c r="AL2291" i="3"/>
  <c r="AP2291" i="3"/>
  <c r="AR2291" i="3"/>
  <c r="AU2291" i="3" s="1"/>
  <c r="AX2291" i="3" s="1"/>
  <c r="BA2291" i="3" s="1"/>
  <c r="BD2291" i="3" s="1"/>
  <c r="AS2291" i="3"/>
  <c r="AV2291" i="3"/>
  <c r="AY2291" i="3"/>
  <c r="BB2291" i="3"/>
  <c r="BE2291" i="3"/>
  <c r="BG2291" i="3"/>
  <c r="BH2291" i="3"/>
  <c r="BJ2291" i="3"/>
  <c r="BK2291" i="3"/>
  <c r="BM2291" i="3"/>
  <c r="BN2291" i="3"/>
  <c r="BP2291" i="3"/>
  <c r="BQ2291" i="3"/>
  <c r="BS2291" i="3"/>
  <c r="BT2291" i="3"/>
  <c r="BV2291" i="3"/>
  <c r="BW2291" i="3"/>
  <c r="BY2291" i="3"/>
  <c r="CB2291" i="3"/>
  <c r="CC2291" i="3"/>
  <c r="CD2291" i="3"/>
  <c r="CE2291" i="3"/>
  <c r="CF2291" i="3"/>
  <c r="CG2291" i="3"/>
  <c r="C2292" i="3"/>
  <c r="R2292" i="3"/>
  <c r="Q2292" i="3" s="1"/>
  <c r="V2292" i="3"/>
  <c r="U2292" i="3" s="1"/>
  <c r="AA2292" i="3"/>
  <c r="AB2292" i="3" s="1"/>
  <c r="AD2292" i="3"/>
  <c r="AE2292" i="3" s="1"/>
  <c r="AF2292" i="3"/>
  <c r="AH2292" i="3"/>
  <c r="C2293" i="3"/>
  <c r="R2293" i="3"/>
  <c r="Q2293" i="3" s="1"/>
  <c r="V2293" i="3"/>
  <c r="U2293" i="3" s="1"/>
  <c r="AA2293" i="3"/>
  <c r="AB2293" i="3" s="1"/>
  <c r="AD2293" i="3"/>
  <c r="AE2293" i="3" s="1"/>
  <c r="A2294" i="3"/>
  <c r="C2294" i="3" s="1"/>
  <c r="Y2294" i="3"/>
  <c r="AG2294" i="3"/>
  <c r="AF2294" i="3" s="1"/>
  <c r="AI2294" i="3"/>
  <c r="AJ2294" i="3"/>
  <c r="AK2294" i="3"/>
  <c r="AL2294" i="3"/>
  <c r="AP2294" i="3"/>
  <c r="AR2294" i="3"/>
  <c r="AU2294" i="3" s="1"/>
  <c r="AX2294" i="3" s="1"/>
  <c r="BA2294" i="3" s="1"/>
  <c r="BD2294" i="3" s="1"/>
  <c r="AS2294" i="3"/>
  <c r="AV2294" i="3"/>
  <c r="AY2294" i="3"/>
  <c r="BB2294" i="3"/>
  <c r="BE2294" i="3"/>
  <c r="BG2294" i="3"/>
  <c r="BH2294" i="3"/>
  <c r="BJ2294" i="3"/>
  <c r="BK2294" i="3"/>
  <c r="BM2294" i="3"/>
  <c r="BN2294" i="3"/>
  <c r="BP2294" i="3"/>
  <c r="BQ2294" i="3"/>
  <c r="BS2294" i="3"/>
  <c r="BT2294" i="3"/>
  <c r="BV2294" i="3"/>
  <c r="BW2294" i="3"/>
  <c r="BY2294" i="3"/>
  <c r="CB2294" i="3"/>
  <c r="CC2294" i="3"/>
  <c r="CD2294" i="3"/>
  <c r="CE2294" i="3"/>
  <c r="CF2294" i="3"/>
  <c r="CG2294" i="3"/>
  <c r="C2295" i="3"/>
  <c r="R2295" i="3"/>
  <c r="Q2295" i="3" s="1"/>
  <c r="V2295" i="3"/>
  <c r="U2295" i="3" s="1"/>
  <c r="AA2295" i="3"/>
  <c r="AB2295" i="3" s="1"/>
  <c r="AD2295" i="3"/>
  <c r="AE2295" i="3" s="1"/>
  <c r="AF2295" i="3"/>
  <c r="AH2295" i="3"/>
  <c r="C2296" i="3"/>
  <c r="R2296" i="3"/>
  <c r="Q2296" i="3" s="1"/>
  <c r="V2296" i="3"/>
  <c r="U2296" i="3" s="1"/>
  <c r="AA2296" i="3"/>
  <c r="AB2296" i="3" s="1"/>
  <c r="AD2296" i="3"/>
  <c r="AE2296" i="3" s="1"/>
  <c r="C2297" i="3"/>
  <c r="R2297" i="3"/>
  <c r="Q2297" i="3" s="1"/>
  <c r="V2297" i="3"/>
  <c r="U2297" i="3" s="1"/>
  <c r="AA2297" i="3"/>
  <c r="AB2297" i="3" s="1"/>
  <c r="AD2297" i="3"/>
  <c r="AE2297" i="3" s="1"/>
  <c r="C2298" i="3"/>
  <c r="R2298" i="3"/>
  <c r="Q2298" i="3" s="1"/>
  <c r="V2298" i="3"/>
  <c r="U2298" i="3" s="1"/>
  <c r="AA2298" i="3"/>
  <c r="AB2298" i="3" s="1"/>
  <c r="AD2298" i="3"/>
  <c r="AE2298" i="3" s="1"/>
  <c r="A2299" i="3"/>
  <c r="C2299" i="3" s="1"/>
  <c r="Y2299" i="3"/>
  <c r="AG2299" i="3"/>
  <c r="AF2299" i="3" s="1"/>
  <c r="AI2299" i="3"/>
  <c r="AJ2299" i="3"/>
  <c r="AK2299" i="3"/>
  <c r="AL2299" i="3"/>
  <c r="AP2299" i="3"/>
  <c r="AR2299" i="3"/>
  <c r="AU2299" i="3" s="1"/>
  <c r="AX2299" i="3" s="1"/>
  <c r="BA2299" i="3" s="1"/>
  <c r="BD2299" i="3" s="1"/>
  <c r="AS2299" i="3"/>
  <c r="AV2299" i="3"/>
  <c r="AY2299" i="3"/>
  <c r="BB2299" i="3"/>
  <c r="BE2299" i="3"/>
  <c r="BG2299" i="3"/>
  <c r="BH2299" i="3"/>
  <c r="BJ2299" i="3"/>
  <c r="BK2299" i="3"/>
  <c r="BM2299" i="3"/>
  <c r="BN2299" i="3"/>
  <c r="BP2299" i="3"/>
  <c r="BQ2299" i="3"/>
  <c r="BS2299" i="3"/>
  <c r="BT2299" i="3"/>
  <c r="BV2299" i="3"/>
  <c r="BW2299" i="3"/>
  <c r="BY2299" i="3"/>
  <c r="CB2299" i="3"/>
  <c r="CC2299" i="3"/>
  <c r="CD2299" i="3"/>
  <c r="CE2299" i="3"/>
  <c r="CF2299" i="3"/>
  <c r="CG2299" i="3"/>
  <c r="C2300" i="3"/>
  <c r="R2300" i="3"/>
  <c r="Q2300" i="3" s="1"/>
  <c r="V2300" i="3"/>
  <c r="U2300" i="3" s="1"/>
  <c r="AA2300" i="3"/>
  <c r="AB2300" i="3" s="1"/>
  <c r="AD2300" i="3"/>
  <c r="AE2300" i="3" s="1"/>
  <c r="AF2300" i="3"/>
  <c r="AH2300" i="3"/>
  <c r="A2301" i="3"/>
  <c r="C2301" i="3" s="1"/>
  <c r="Y2301" i="3"/>
  <c r="AG2301" i="3"/>
  <c r="AF2301" i="3" s="1"/>
  <c r="AI2301" i="3"/>
  <c r="AJ2301" i="3"/>
  <c r="AK2301" i="3"/>
  <c r="AL2301" i="3"/>
  <c r="AP2301" i="3"/>
  <c r="AR2301" i="3"/>
  <c r="AS2301" i="3"/>
  <c r="AV2301" i="3"/>
  <c r="AY2301" i="3"/>
  <c r="BB2301" i="3"/>
  <c r="BE2301" i="3"/>
  <c r="BG2301" i="3"/>
  <c r="BH2301" i="3"/>
  <c r="BJ2301" i="3"/>
  <c r="BK2301" i="3"/>
  <c r="BM2301" i="3"/>
  <c r="BN2301" i="3"/>
  <c r="BP2301" i="3"/>
  <c r="BQ2301" i="3"/>
  <c r="BS2301" i="3"/>
  <c r="BT2301" i="3"/>
  <c r="BV2301" i="3"/>
  <c r="BW2301" i="3"/>
  <c r="BY2301" i="3"/>
  <c r="CB2301" i="3"/>
  <c r="CC2301" i="3"/>
  <c r="CD2301" i="3"/>
  <c r="CE2301" i="3"/>
  <c r="CF2301" i="3"/>
  <c r="CG2301" i="3"/>
  <c r="C2302" i="3"/>
  <c r="R2302" i="3"/>
  <c r="Q2302" i="3" s="1"/>
  <c r="V2302" i="3"/>
  <c r="U2302" i="3" s="1"/>
  <c r="AA2302" i="3"/>
  <c r="AB2302" i="3" s="1"/>
  <c r="AD2302" i="3"/>
  <c r="AE2302" i="3" s="1"/>
  <c r="AF2302" i="3"/>
  <c r="AH2302" i="3"/>
  <c r="A2303" i="3"/>
  <c r="C2303" i="3" s="1"/>
  <c r="Y2303" i="3"/>
  <c r="AG2303" i="3"/>
  <c r="AF2303" i="3" s="1"/>
  <c r="AI2303" i="3"/>
  <c r="AJ2303" i="3"/>
  <c r="AK2303" i="3"/>
  <c r="AL2303" i="3"/>
  <c r="AP2303" i="3"/>
  <c r="AR2303" i="3"/>
  <c r="AU2303" i="3" s="1"/>
  <c r="AX2303" i="3" s="1"/>
  <c r="BA2303" i="3" s="1"/>
  <c r="AS2303" i="3"/>
  <c r="AV2303" i="3"/>
  <c r="AY2303" i="3"/>
  <c r="BB2303" i="3"/>
  <c r="BD2303" i="3"/>
  <c r="BE2303" i="3"/>
  <c r="BG2303" i="3"/>
  <c r="BH2303" i="3"/>
  <c r="BJ2303" i="3"/>
  <c r="BK2303" i="3"/>
  <c r="BM2303" i="3"/>
  <c r="BN2303" i="3"/>
  <c r="BP2303" i="3"/>
  <c r="BQ2303" i="3"/>
  <c r="BS2303" i="3"/>
  <c r="BT2303" i="3"/>
  <c r="BV2303" i="3"/>
  <c r="BW2303" i="3"/>
  <c r="BY2303" i="3"/>
  <c r="CB2303" i="3"/>
  <c r="CC2303" i="3"/>
  <c r="CD2303" i="3"/>
  <c r="CE2303" i="3"/>
  <c r="CF2303" i="3"/>
  <c r="CG2303" i="3"/>
  <c r="C2304" i="3"/>
  <c r="R2304" i="3"/>
  <c r="Q2304" i="3" s="1"/>
  <c r="V2304" i="3"/>
  <c r="U2304" i="3" s="1"/>
  <c r="AA2304" i="3"/>
  <c r="AB2304" i="3" s="1"/>
  <c r="AD2304" i="3"/>
  <c r="AE2304" i="3" s="1"/>
  <c r="AF2304" i="3"/>
  <c r="AH2304" i="3"/>
  <c r="A2305" i="3"/>
  <c r="C2305" i="3" s="1"/>
  <c r="Y2305" i="3"/>
  <c r="AG2305" i="3"/>
  <c r="AF2305" i="3" s="1"/>
  <c r="AI2305" i="3"/>
  <c r="AJ2305" i="3"/>
  <c r="AK2305" i="3"/>
  <c r="AL2305" i="3"/>
  <c r="AP2305" i="3"/>
  <c r="AR2305" i="3"/>
  <c r="AU2305" i="3" s="1"/>
  <c r="AX2305" i="3" s="1"/>
  <c r="BA2305" i="3" s="1"/>
  <c r="BD2305" i="3" s="1"/>
  <c r="AS2305" i="3"/>
  <c r="AV2305" i="3"/>
  <c r="AY2305" i="3"/>
  <c r="BB2305" i="3"/>
  <c r="BE2305" i="3"/>
  <c r="BG2305" i="3"/>
  <c r="BH2305" i="3"/>
  <c r="BJ2305" i="3"/>
  <c r="BK2305" i="3"/>
  <c r="BM2305" i="3"/>
  <c r="BN2305" i="3"/>
  <c r="BP2305" i="3"/>
  <c r="BQ2305" i="3"/>
  <c r="BS2305" i="3"/>
  <c r="BT2305" i="3"/>
  <c r="BV2305" i="3"/>
  <c r="BW2305" i="3"/>
  <c r="BY2305" i="3"/>
  <c r="CB2305" i="3"/>
  <c r="CC2305" i="3"/>
  <c r="CD2305" i="3"/>
  <c r="CE2305" i="3"/>
  <c r="CF2305" i="3"/>
  <c r="CG2305" i="3"/>
  <c r="C2306" i="3"/>
  <c r="R2306" i="3"/>
  <c r="Q2306" i="3" s="1"/>
  <c r="V2306" i="3"/>
  <c r="U2306" i="3" s="1"/>
  <c r="AA2306" i="3"/>
  <c r="AB2306" i="3" s="1"/>
  <c r="AD2306" i="3"/>
  <c r="AE2306" i="3" s="1"/>
  <c r="AF2306" i="3"/>
  <c r="AH2306" i="3"/>
  <c r="C2307" i="3"/>
  <c r="R2307" i="3"/>
  <c r="Q2307" i="3" s="1"/>
  <c r="V2307" i="3"/>
  <c r="U2307" i="3" s="1"/>
  <c r="AA2307" i="3"/>
  <c r="AB2307" i="3" s="1"/>
  <c r="AD2307" i="3"/>
  <c r="AE2307" i="3" s="1"/>
  <c r="C2308" i="3"/>
  <c r="R2308" i="3"/>
  <c r="Q2308" i="3" s="1"/>
  <c r="V2308" i="3"/>
  <c r="U2308" i="3" s="1"/>
  <c r="AA2308" i="3"/>
  <c r="AB2308" i="3" s="1"/>
  <c r="AD2308" i="3"/>
  <c r="AE2308" i="3" s="1"/>
  <c r="A2309" i="3"/>
  <c r="C2309" i="3" s="1"/>
  <c r="Y2309" i="3"/>
  <c r="AG2309" i="3"/>
  <c r="AF2309" i="3" s="1"/>
  <c r="AI2309" i="3"/>
  <c r="AJ2309" i="3"/>
  <c r="AK2309" i="3"/>
  <c r="AL2309" i="3"/>
  <c r="AP2309" i="3"/>
  <c r="AR2309" i="3"/>
  <c r="AU2309" i="3" s="1"/>
  <c r="AX2309" i="3" s="1"/>
  <c r="BA2309" i="3" s="1"/>
  <c r="BD2309" i="3" s="1"/>
  <c r="AS2309" i="3"/>
  <c r="AV2309" i="3"/>
  <c r="AY2309" i="3"/>
  <c r="BB2309" i="3"/>
  <c r="BE2309" i="3"/>
  <c r="BG2309" i="3"/>
  <c r="BH2309" i="3"/>
  <c r="BJ2309" i="3"/>
  <c r="BK2309" i="3"/>
  <c r="BM2309" i="3"/>
  <c r="BN2309" i="3"/>
  <c r="BP2309" i="3"/>
  <c r="BQ2309" i="3"/>
  <c r="BS2309" i="3"/>
  <c r="BT2309" i="3"/>
  <c r="BV2309" i="3"/>
  <c r="BW2309" i="3"/>
  <c r="BY2309" i="3"/>
  <c r="CB2309" i="3"/>
  <c r="CC2309" i="3"/>
  <c r="CD2309" i="3"/>
  <c r="CE2309" i="3"/>
  <c r="CF2309" i="3"/>
  <c r="CG2309" i="3"/>
  <c r="C2310" i="3"/>
  <c r="R2310" i="3"/>
  <c r="Q2310" i="3" s="1"/>
  <c r="V2310" i="3"/>
  <c r="U2310" i="3" s="1"/>
  <c r="AA2310" i="3"/>
  <c r="AB2310" i="3" s="1"/>
  <c r="AD2310" i="3"/>
  <c r="AE2310" i="3" s="1"/>
  <c r="AF2310" i="3"/>
  <c r="AH2310" i="3"/>
  <c r="A2311" i="3"/>
  <c r="C2311" i="3" s="1"/>
  <c r="Y2311" i="3"/>
  <c r="AG2311" i="3"/>
  <c r="AF2311" i="3" s="1"/>
  <c r="AI2311" i="3"/>
  <c r="AJ2311" i="3"/>
  <c r="AK2311" i="3"/>
  <c r="AL2311" i="3"/>
  <c r="AP2311" i="3"/>
  <c r="AR2311" i="3"/>
  <c r="AU2311" i="3" s="1"/>
  <c r="AS2311" i="3"/>
  <c r="AV2311" i="3"/>
  <c r="AX2311" i="3"/>
  <c r="AY2311" i="3"/>
  <c r="BA2311" i="3"/>
  <c r="BB2311" i="3"/>
  <c r="BD2311" i="3"/>
  <c r="BE2311" i="3"/>
  <c r="BG2311" i="3"/>
  <c r="BH2311" i="3"/>
  <c r="BJ2311" i="3"/>
  <c r="BK2311" i="3"/>
  <c r="BM2311" i="3"/>
  <c r="BN2311" i="3"/>
  <c r="BP2311" i="3"/>
  <c r="BQ2311" i="3"/>
  <c r="BS2311" i="3"/>
  <c r="BT2311" i="3"/>
  <c r="BV2311" i="3"/>
  <c r="BW2311" i="3"/>
  <c r="BY2311" i="3"/>
  <c r="CB2311" i="3"/>
  <c r="CC2311" i="3"/>
  <c r="CD2311" i="3"/>
  <c r="CE2311" i="3"/>
  <c r="CF2311" i="3"/>
  <c r="CG2311" i="3"/>
  <c r="C2312" i="3"/>
  <c r="R2312" i="3"/>
  <c r="Q2312" i="3" s="1"/>
  <c r="V2312" i="3"/>
  <c r="U2312" i="3" s="1"/>
  <c r="AA2312" i="3"/>
  <c r="AB2312" i="3" s="1"/>
  <c r="AD2312" i="3"/>
  <c r="AE2312" i="3" s="1"/>
  <c r="AF2312" i="3"/>
  <c r="AH2312" i="3"/>
  <c r="A2313" i="3"/>
  <c r="C2313" i="3" s="1"/>
  <c r="Y2313" i="3"/>
  <c r="AG2313" i="3"/>
  <c r="AF2313" i="3" s="1"/>
  <c r="AI2313" i="3"/>
  <c r="AJ2313" i="3"/>
  <c r="AK2313" i="3"/>
  <c r="AL2313" i="3"/>
  <c r="AP2313" i="3"/>
  <c r="AR2313" i="3"/>
  <c r="AU2313" i="3" s="1"/>
  <c r="AX2313" i="3" s="1"/>
  <c r="BA2313" i="3" s="1"/>
  <c r="BD2313" i="3" s="1"/>
  <c r="AS2313" i="3"/>
  <c r="AV2313" i="3"/>
  <c r="AY2313" i="3"/>
  <c r="BB2313" i="3"/>
  <c r="BE2313" i="3"/>
  <c r="BG2313" i="3"/>
  <c r="BH2313" i="3"/>
  <c r="BJ2313" i="3"/>
  <c r="BK2313" i="3"/>
  <c r="BM2313" i="3"/>
  <c r="BN2313" i="3"/>
  <c r="BP2313" i="3"/>
  <c r="BQ2313" i="3"/>
  <c r="BS2313" i="3"/>
  <c r="BT2313" i="3"/>
  <c r="BV2313" i="3"/>
  <c r="BW2313" i="3"/>
  <c r="BY2313" i="3"/>
  <c r="CB2313" i="3"/>
  <c r="CC2313" i="3"/>
  <c r="CD2313" i="3"/>
  <c r="CE2313" i="3"/>
  <c r="CF2313" i="3"/>
  <c r="CG2313" i="3"/>
  <c r="C2314" i="3"/>
  <c r="R2314" i="3"/>
  <c r="Q2314" i="3" s="1"/>
  <c r="V2314" i="3"/>
  <c r="U2314" i="3" s="1"/>
  <c r="AA2314" i="3"/>
  <c r="AB2314" i="3" s="1"/>
  <c r="AD2314" i="3"/>
  <c r="AE2314" i="3" s="1"/>
  <c r="AF2314" i="3"/>
  <c r="AH2314" i="3"/>
  <c r="C2315" i="3"/>
  <c r="R2315" i="3"/>
  <c r="Q2315" i="3" s="1"/>
  <c r="V2315" i="3"/>
  <c r="U2315" i="3" s="1"/>
  <c r="AA2315" i="3"/>
  <c r="AB2315" i="3" s="1"/>
  <c r="AD2315" i="3"/>
  <c r="AE2315" i="3" s="1"/>
  <c r="C2316" i="3"/>
  <c r="R2316" i="3"/>
  <c r="Q2316" i="3" s="1"/>
  <c r="V2316" i="3"/>
  <c r="U2316" i="3" s="1"/>
  <c r="AA2316" i="3"/>
  <c r="AB2316" i="3" s="1"/>
  <c r="AD2316" i="3"/>
  <c r="AE2316" i="3" s="1"/>
  <c r="A2317" i="3"/>
  <c r="C2317" i="3" s="1"/>
  <c r="S2317" i="3"/>
  <c r="S2313" i="3" s="1"/>
  <c r="S2311" i="3" s="1"/>
  <c r="S2309" i="3" s="1"/>
  <c r="T2317" i="3"/>
  <c r="T2313" i="3" s="1"/>
  <c r="T2311" i="3" s="1"/>
  <c r="T2309" i="3" s="1"/>
  <c r="T2305" i="3" s="1"/>
  <c r="T2303" i="3" s="1"/>
  <c r="T2301" i="3" s="1"/>
  <c r="T2299" i="3" s="1"/>
  <c r="T2294" i="3" s="1"/>
  <c r="T2291" i="3" s="1"/>
  <c r="T2287" i="3" s="1"/>
  <c r="T2282" i="3" s="1"/>
  <c r="T2279" i="3" s="1"/>
  <c r="T2277" i="3" s="1"/>
  <c r="T2273" i="3" s="1"/>
  <c r="T2270" i="3" s="1"/>
  <c r="T2268" i="3" s="1"/>
  <c r="T2265" i="3" s="1"/>
  <c r="T2261" i="3" s="1"/>
  <c r="T2259" i="3" s="1"/>
  <c r="W2317" i="3"/>
  <c r="W2313" i="3" s="1"/>
  <c r="W2311" i="3" s="1"/>
  <c r="W2309" i="3" s="1"/>
  <c r="W2305" i="3" s="1"/>
  <c r="W2303" i="3" s="1"/>
  <c r="W2301" i="3" s="1"/>
  <c r="W2299" i="3" s="1"/>
  <c r="W2294" i="3" s="1"/>
  <c r="W2291" i="3" s="1"/>
  <c r="W2287" i="3" s="1"/>
  <c r="W2282" i="3" s="1"/>
  <c r="W2279" i="3" s="1"/>
  <c r="W2277" i="3" s="1"/>
  <c r="W2273" i="3" s="1"/>
  <c r="W2270" i="3" s="1"/>
  <c r="W2268" i="3" s="1"/>
  <c r="W2265" i="3" s="1"/>
  <c r="W2261" i="3" s="1"/>
  <c r="W2259" i="3" s="1"/>
  <c r="X2317" i="3"/>
  <c r="X2313" i="3" s="1"/>
  <c r="X2311" i="3" s="1"/>
  <c r="X2309" i="3" s="1"/>
  <c r="X2305" i="3" s="1"/>
  <c r="X2303" i="3" s="1"/>
  <c r="X2301" i="3" s="1"/>
  <c r="X2299" i="3" s="1"/>
  <c r="X2294" i="3" s="1"/>
  <c r="X2291" i="3" s="1"/>
  <c r="X2287" i="3" s="1"/>
  <c r="X2282" i="3" s="1"/>
  <c r="X2279" i="3" s="1"/>
  <c r="X2277" i="3" s="1"/>
  <c r="X2273" i="3" s="1"/>
  <c r="X2270" i="3" s="1"/>
  <c r="X2268" i="3" s="1"/>
  <c r="X2265" i="3" s="1"/>
  <c r="X2261" i="3" s="1"/>
  <c r="X2259" i="3" s="1"/>
  <c r="Y2317" i="3"/>
  <c r="Z2317" i="3"/>
  <c r="Z2313" i="3" s="1"/>
  <c r="Z2311" i="3" s="1"/>
  <c r="Z2309" i="3" s="1"/>
  <c r="Z2305" i="3" s="1"/>
  <c r="Z2303" i="3" s="1"/>
  <c r="Z2301" i="3" s="1"/>
  <c r="Z2299" i="3" s="1"/>
  <c r="Z2294" i="3" s="1"/>
  <c r="Z2291" i="3" s="1"/>
  <c r="Z2287" i="3" s="1"/>
  <c r="Z2282" i="3" s="1"/>
  <c r="Z2279" i="3" s="1"/>
  <c r="Z2277" i="3" s="1"/>
  <c r="Z2273" i="3" s="1"/>
  <c r="Z2270" i="3" s="1"/>
  <c r="Z2268" i="3" s="1"/>
  <c r="Z2265" i="3" s="1"/>
  <c r="Z2261" i="3" s="1"/>
  <c r="Z2259" i="3" s="1"/>
  <c r="AC2317" i="3"/>
  <c r="AC2313" i="3" s="1"/>
  <c r="AC2311" i="3" s="1"/>
  <c r="AC2309" i="3" s="1"/>
  <c r="AC2305" i="3" s="1"/>
  <c r="AC2303" i="3" s="1"/>
  <c r="AC2301" i="3" s="1"/>
  <c r="AC2299" i="3" s="1"/>
  <c r="AC2294" i="3" s="1"/>
  <c r="AC2291" i="3" s="1"/>
  <c r="AC2287" i="3" s="1"/>
  <c r="AC2282" i="3" s="1"/>
  <c r="AC2279" i="3" s="1"/>
  <c r="AC2277" i="3" s="1"/>
  <c r="AC2273" i="3" s="1"/>
  <c r="AC2270" i="3" s="1"/>
  <c r="AC2268" i="3" s="1"/>
  <c r="AC2265" i="3" s="1"/>
  <c r="AC2261" i="3" s="1"/>
  <c r="AC2259" i="3" s="1"/>
  <c r="AG2317" i="3"/>
  <c r="AF2317" i="3" s="1"/>
  <c r="AI2317" i="3"/>
  <c r="AJ2317" i="3"/>
  <c r="AK2317" i="3"/>
  <c r="AL2317" i="3"/>
  <c r="AP2317" i="3"/>
  <c r="AR2317" i="3"/>
  <c r="AS2317" i="3"/>
  <c r="AU2317" i="3"/>
  <c r="AV2317" i="3"/>
  <c r="AX2317" i="3"/>
  <c r="AY2317" i="3"/>
  <c r="BA2317" i="3"/>
  <c r="BB2317" i="3"/>
  <c r="BD2317" i="3"/>
  <c r="BE2317" i="3"/>
  <c r="BG2317" i="3"/>
  <c r="BH2317" i="3"/>
  <c r="BJ2317" i="3"/>
  <c r="BK2317" i="3"/>
  <c r="BM2317" i="3"/>
  <c r="BN2317" i="3"/>
  <c r="BP2317" i="3"/>
  <c r="BQ2317" i="3"/>
  <c r="BS2317" i="3"/>
  <c r="BT2317" i="3"/>
  <c r="BV2317" i="3"/>
  <c r="BW2317" i="3"/>
  <c r="BY2317" i="3"/>
  <c r="CB2317" i="3"/>
  <c r="CC2317" i="3"/>
  <c r="CD2317" i="3"/>
  <c r="CE2317" i="3"/>
  <c r="CF2317" i="3"/>
  <c r="CG2317" i="3"/>
  <c r="C2318" i="3"/>
  <c r="R2318" i="3"/>
  <c r="Q2318" i="3" s="1"/>
  <c r="V2318" i="3"/>
  <c r="U2318" i="3" s="1"/>
  <c r="AA2318" i="3"/>
  <c r="AB2318" i="3" s="1"/>
  <c r="AD2318" i="3"/>
  <c r="AE2318" i="3" s="1"/>
  <c r="AF2318" i="3"/>
  <c r="AH2318" i="3"/>
  <c r="C2319" i="3"/>
  <c r="AG2320" i="3"/>
  <c r="AF2320" i="3" s="1"/>
  <c r="AI2320" i="3"/>
  <c r="AK2320" i="3"/>
  <c r="AA2321" i="3"/>
  <c r="AF2321" i="3"/>
  <c r="AH2321" i="3"/>
  <c r="AN2321" i="3"/>
  <c r="BI2321" i="3"/>
  <c r="A2322" i="3"/>
  <c r="C2322" i="3" s="1"/>
  <c r="Y2322" i="3"/>
  <c r="AG2322" i="3"/>
  <c r="AF2322" i="3" s="1"/>
  <c r="AI2322" i="3"/>
  <c r="AJ2322" i="3"/>
  <c r="AJ2320" i="3" s="1"/>
  <c r="AK2322" i="3"/>
  <c r="AL2322" i="3"/>
  <c r="AP2322" i="3"/>
  <c r="AR2322" i="3"/>
  <c r="AU2322" i="3" s="1"/>
  <c r="AX2322" i="3" s="1"/>
  <c r="BA2322" i="3" s="1"/>
  <c r="AS2322" i="3"/>
  <c r="AV2322" i="3"/>
  <c r="AY2322" i="3"/>
  <c r="BB2322" i="3"/>
  <c r="BD2322" i="3"/>
  <c r="BE2322" i="3"/>
  <c r="BG2322" i="3"/>
  <c r="BH2322" i="3"/>
  <c r="BJ2322" i="3"/>
  <c r="BK2322" i="3"/>
  <c r="BM2322" i="3"/>
  <c r="BN2322" i="3"/>
  <c r="BP2322" i="3"/>
  <c r="BQ2322" i="3"/>
  <c r="BS2322" i="3"/>
  <c r="BT2322" i="3"/>
  <c r="BV2322" i="3"/>
  <c r="BW2322" i="3"/>
  <c r="BY2322" i="3"/>
  <c r="CB2322" i="3"/>
  <c r="CC2322" i="3"/>
  <c r="CD2322" i="3"/>
  <c r="CE2322" i="3"/>
  <c r="CF2322" i="3"/>
  <c r="CG2322" i="3"/>
  <c r="C2323" i="3"/>
  <c r="R2323" i="3"/>
  <c r="Q2323" i="3" s="1"/>
  <c r="V2323" i="3"/>
  <c r="U2323" i="3" s="1"/>
  <c r="AA2323" i="3"/>
  <c r="AB2323" i="3" s="1"/>
  <c r="AD2323" i="3"/>
  <c r="AE2323" i="3" s="1"/>
  <c r="AF2323" i="3"/>
  <c r="AH2323" i="3"/>
  <c r="A2324" i="3"/>
  <c r="C2324" i="3" s="1"/>
  <c r="Y2324" i="3"/>
  <c r="AG2324" i="3"/>
  <c r="AF2324" i="3" s="1"/>
  <c r="AI2324" i="3"/>
  <c r="AJ2324" i="3"/>
  <c r="AK2324" i="3"/>
  <c r="AL2324" i="3"/>
  <c r="C2325" i="3"/>
  <c r="R2325" i="3"/>
  <c r="Q2325" i="3" s="1"/>
  <c r="V2325" i="3"/>
  <c r="U2325" i="3" s="1"/>
  <c r="AA2325" i="3"/>
  <c r="AB2325" i="3" s="1"/>
  <c r="AD2325" i="3"/>
  <c r="AE2325" i="3" s="1"/>
  <c r="AF2325" i="3"/>
  <c r="AH2325" i="3"/>
  <c r="C2326" i="3"/>
  <c r="R2326" i="3"/>
  <c r="Q2326" i="3" s="1"/>
  <c r="V2326" i="3"/>
  <c r="U2326" i="3" s="1"/>
  <c r="AA2326" i="3"/>
  <c r="AB2326" i="3" s="1"/>
  <c r="AD2326" i="3"/>
  <c r="AE2326" i="3" s="1"/>
  <c r="C2327" i="3"/>
  <c r="R2327" i="3"/>
  <c r="Q2327" i="3" s="1"/>
  <c r="V2327" i="3"/>
  <c r="U2327" i="3" s="1"/>
  <c r="AA2327" i="3"/>
  <c r="AB2327" i="3" s="1"/>
  <c r="AD2327" i="3"/>
  <c r="AE2327" i="3" s="1"/>
  <c r="C2328" i="3"/>
  <c r="R2328" i="3"/>
  <c r="Q2328" i="3" s="1"/>
  <c r="V2328" i="3"/>
  <c r="U2328" i="3" s="1"/>
  <c r="AA2328" i="3"/>
  <c r="AB2328" i="3" s="1"/>
  <c r="AD2328" i="3"/>
  <c r="AE2328" i="3" s="1"/>
  <c r="C2329" i="3"/>
  <c r="R2329" i="3"/>
  <c r="Q2329" i="3" s="1"/>
  <c r="V2329" i="3"/>
  <c r="U2329" i="3" s="1"/>
  <c r="AA2329" i="3"/>
  <c r="AB2329" i="3" s="1"/>
  <c r="AD2329" i="3"/>
  <c r="AE2329" i="3" s="1"/>
  <c r="C2330" i="3"/>
  <c r="R2330" i="3"/>
  <c r="Q2330" i="3" s="1"/>
  <c r="V2330" i="3"/>
  <c r="U2330" i="3" s="1"/>
  <c r="AA2330" i="3"/>
  <c r="AB2330" i="3" s="1"/>
  <c r="AD2330" i="3"/>
  <c r="AE2330" i="3" s="1"/>
  <c r="C2331" i="3"/>
  <c r="R2331" i="3"/>
  <c r="Q2331" i="3" s="1"/>
  <c r="V2331" i="3"/>
  <c r="U2331" i="3" s="1"/>
  <c r="AA2331" i="3"/>
  <c r="AB2331" i="3" s="1"/>
  <c r="AD2331" i="3"/>
  <c r="AE2331" i="3" s="1"/>
  <c r="A2332" i="3"/>
  <c r="C2332" i="3" s="1"/>
  <c r="Y2332" i="3"/>
  <c r="AG2332" i="3"/>
  <c r="AF2332" i="3" s="1"/>
  <c r="AI2332" i="3"/>
  <c r="AJ2332" i="3"/>
  <c r="AK2332" i="3"/>
  <c r="AL2332" i="3"/>
  <c r="AP2332" i="3"/>
  <c r="AR2332" i="3"/>
  <c r="AU2332" i="3" s="1"/>
  <c r="AX2332" i="3" s="1"/>
  <c r="BA2332" i="3" s="1"/>
  <c r="BD2332" i="3" s="1"/>
  <c r="AS2332" i="3"/>
  <c r="AV2332" i="3"/>
  <c r="AY2332" i="3"/>
  <c r="BB2332" i="3"/>
  <c r="BE2332" i="3"/>
  <c r="BG2332" i="3"/>
  <c r="BH2332" i="3"/>
  <c r="BJ2332" i="3"/>
  <c r="BK2332" i="3"/>
  <c r="BM2332" i="3"/>
  <c r="BN2332" i="3"/>
  <c r="BP2332" i="3"/>
  <c r="BQ2332" i="3"/>
  <c r="BS2332" i="3"/>
  <c r="BT2332" i="3"/>
  <c r="BV2332" i="3"/>
  <c r="BW2332" i="3"/>
  <c r="BY2332" i="3"/>
  <c r="CB2332" i="3"/>
  <c r="CC2332" i="3"/>
  <c r="CD2332" i="3"/>
  <c r="CE2332" i="3"/>
  <c r="CF2332" i="3"/>
  <c r="CG2332" i="3"/>
  <c r="C2333" i="3"/>
  <c r="R2333" i="3"/>
  <c r="Q2333" i="3" s="1"/>
  <c r="V2333" i="3"/>
  <c r="U2333" i="3" s="1"/>
  <c r="AA2333" i="3"/>
  <c r="AB2333" i="3" s="1"/>
  <c r="AD2333" i="3"/>
  <c r="AE2333" i="3" s="1"/>
  <c r="AF2333" i="3"/>
  <c r="AH2333" i="3"/>
  <c r="C2334" i="3"/>
  <c r="R2334" i="3"/>
  <c r="Q2334" i="3" s="1"/>
  <c r="V2334" i="3"/>
  <c r="U2334" i="3" s="1"/>
  <c r="AA2334" i="3"/>
  <c r="AB2334" i="3" s="1"/>
  <c r="AD2334" i="3"/>
  <c r="AE2334" i="3" s="1"/>
  <c r="C2335" i="3"/>
  <c r="R2335" i="3"/>
  <c r="Q2335" i="3" s="1"/>
  <c r="V2335" i="3"/>
  <c r="U2335" i="3" s="1"/>
  <c r="AA2335" i="3"/>
  <c r="AB2335" i="3" s="1"/>
  <c r="AD2335" i="3"/>
  <c r="AE2335" i="3" s="1"/>
  <c r="C2336" i="3"/>
  <c r="R2336" i="3"/>
  <c r="Q2336" i="3" s="1"/>
  <c r="V2336" i="3"/>
  <c r="U2336" i="3" s="1"/>
  <c r="AA2336" i="3"/>
  <c r="AB2336" i="3" s="1"/>
  <c r="AD2336" i="3"/>
  <c r="AE2336" i="3" s="1"/>
  <c r="A2337" i="3"/>
  <c r="C2337" i="3" s="1"/>
  <c r="Y2337" i="3"/>
  <c r="AG2337" i="3"/>
  <c r="AF2337" i="3" s="1"/>
  <c r="AI2337" i="3"/>
  <c r="AJ2337" i="3"/>
  <c r="AK2337" i="3"/>
  <c r="AL2337" i="3"/>
  <c r="AP2337" i="3"/>
  <c r="AR2337" i="3"/>
  <c r="AU2337" i="3" s="1"/>
  <c r="AX2337" i="3" s="1"/>
  <c r="BA2337" i="3" s="1"/>
  <c r="BD2337" i="3" s="1"/>
  <c r="BG2337" i="3" s="1"/>
  <c r="AS2337" i="3"/>
  <c r="AV2337" i="3"/>
  <c r="AY2337" i="3"/>
  <c r="BB2337" i="3"/>
  <c r="BE2337" i="3"/>
  <c r="BH2337" i="3"/>
  <c r="BJ2337" i="3"/>
  <c r="BK2337" i="3"/>
  <c r="BM2337" i="3"/>
  <c r="BN2337" i="3"/>
  <c r="BP2337" i="3"/>
  <c r="BQ2337" i="3"/>
  <c r="BS2337" i="3"/>
  <c r="BT2337" i="3"/>
  <c r="BV2337" i="3"/>
  <c r="BW2337" i="3"/>
  <c r="BY2337" i="3"/>
  <c r="CB2337" i="3"/>
  <c r="CC2337" i="3"/>
  <c r="CD2337" i="3"/>
  <c r="CE2337" i="3"/>
  <c r="CF2337" i="3"/>
  <c r="CG2337" i="3"/>
  <c r="C2338" i="3"/>
  <c r="R2338" i="3"/>
  <c r="Q2338" i="3" s="1"/>
  <c r="V2338" i="3"/>
  <c r="U2338" i="3" s="1"/>
  <c r="AA2338" i="3"/>
  <c r="AB2338" i="3" s="1"/>
  <c r="AD2338" i="3"/>
  <c r="AE2338" i="3" s="1"/>
  <c r="AF2338" i="3"/>
  <c r="AH2338" i="3"/>
  <c r="A2339" i="3"/>
  <c r="C2339" i="3" s="1"/>
  <c r="Y2339" i="3"/>
  <c r="AG2339" i="3"/>
  <c r="AF2339" i="3" s="1"/>
  <c r="AI2339" i="3"/>
  <c r="AJ2339" i="3"/>
  <c r="AK2339" i="3"/>
  <c r="AL2339" i="3"/>
  <c r="AP2339" i="3"/>
  <c r="AR2339" i="3"/>
  <c r="AS2339" i="3"/>
  <c r="AV2339" i="3"/>
  <c r="AY2339" i="3"/>
  <c r="BB2339" i="3"/>
  <c r="BE2339" i="3"/>
  <c r="BG2339" i="3"/>
  <c r="BH2339" i="3"/>
  <c r="BJ2339" i="3"/>
  <c r="BK2339" i="3"/>
  <c r="BM2339" i="3"/>
  <c r="BN2339" i="3"/>
  <c r="BP2339" i="3"/>
  <c r="BQ2339" i="3"/>
  <c r="BS2339" i="3"/>
  <c r="BT2339" i="3"/>
  <c r="BV2339" i="3"/>
  <c r="BW2339" i="3"/>
  <c r="BY2339" i="3"/>
  <c r="CB2339" i="3"/>
  <c r="CC2339" i="3"/>
  <c r="CD2339" i="3"/>
  <c r="CE2339" i="3"/>
  <c r="CF2339" i="3"/>
  <c r="CG2339" i="3"/>
  <c r="C2340" i="3"/>
  <c r="R2340" i="3"/>
  <c r="Q2340" i="3" s="1"/>
  <c r="V2340" i="3"/>
  <c r="U2340" i="3" s="1"/>
  <c r="AA2340" i="3"/>
  <c r="AB2340" i="3" s="1"/>
  <c r="AD2340" i="3"/>
  <c r="AE2340" i="3" s="1"/>
  <c r="AF2340" i="3"/>
  <c r="AH2340" i="3"/>
  <c r="C2341" i="3"/>
  <c r="R2341" i="3"/>
  <c r="Q2341" i="3" s="1"/>
  <c r="V2341" i="3"/>
  <c r="U2341" i="3" s="1"/>
  <c r="AA2341" i="3"/>
  <c r="AB2341" i="3" s="1"/>
  <c r="AD2341" i="3"/>
  <c r="AE2341" i="3" s="1"/>
  <c r="A2342" i="3"/>
  <c r="C2342" i="3" s="1"/>
  <c r="Y2342" i="3"/>
  <c r="AG2342" i="3"/>
  <c r="AF2342" i="3" s="1"/>
  <c r="AI2342" i="3"/>
  <c r="AJ2342" i="3"/>
  <c r="AK2342" i="3"/>
  <c r="AL2342" i="3"/>
  <c r="AP2342" i="3"/>
  <c r="AR2342" i="3"/>
  <c r="AS2342" i="3"/>
  <c r="AV2342" i="3"/>
  <c r="AY2342" i="3"/>
  <c r="BB2342" i="3"/>
  <c r="BE2342" i="3"/>
  <c r="BG2342" i="3"/>
  <c r="BH2342" i="3"/>
  <c r="BJ2342" i="3"/>
  <c r="BK2342" i="3"/>
  <c r="BM2342" i="3"/>
  <c r="BN2342" i="3"/>
  <c r="BP2342" i="3"/>
  <c r="BQ2342" i="3"/>
  <c r="BS2342" i="3"/>
  <c r="BT2342" i="3"/>
  <c r="BV2342" i="3"/>
  <c r="BW2342" i="3"/>
  <c r="BY2342" i="3"/>
  <c r="CB2342" i="3"/>
  <c r="CC2342" i="3"/>
  <c r="CD2342" i="3"/>
  <c r="CE2342" i="3"/>
  <c r="CF2342" i="3"/>
  <c r="CG2342" i="3"/>
  <c r="C2343" i="3"/>
  <c r="R2343" i="3"/>
  <c r="Q2343" i="3" s="1"/>
  <c r="V2343" i="3"/>
  <c r="U2343" i="3" s="1"/>
  <c r="AA2343" i="3"/>
  <c r="AB2343" i="3" s="1"/>
  <c r="AD2343" i="3"/>
  <c r="AE2343" i="3" s="1"/>
  <c r="AF2343" i="3"/>
  <c r="AH2343" i="3"/>
  <c r="C2344" i="3"/>
  <c r="R2344" i="3"/>
  <c r="Q2344" i="3" s="1"/>
  <c r="V2344" i="3"/>
  <c r="U2344" i="3" s="1"/>
  <c r="AA2344" i="3"/>
  <c r="AB2344" i="3" s="1"/>
  <c r="AD2344" i="3"/>
  <c r="AE2344" i="3" s="1"/>
  <c r="C2345" i="3"/>
  <c r="R2345" i="3"/>
  <c r="Q2345" i="3" s="1"/>
  <c r="V2345" i="3"/>
  <c r="U2345" i="3" s="1"/>
  <c r="AA2345" i="3"/>
  <c r="AB2345" i="3" s="1"/>
  <c r="AD2345" i="3"/>
  <c r="AE2345" i="3" s="1"/>
  <c r="C2346" i="3"/>
  <c r="R2346" i="3"/>
  <c r="Q2346" i="3" s="1"/>
  <c r="V2346" i="3"/>
  <c r="U2346" i="3" s="1"/>
  <c r="AA2346" i="3"/>
  <c r="AB2346" i="3" s="1"/>
  <c r="AD2346" i="3"/>
  <c r="AE2346" i="3" s="1"/>
  <c r="A2347" i="3"/>
  <c r="C2347" i="3" s="1"/>
  <c r="Y2347" i="3"/>
  <c r="AG2347" i="3"/>
  <c r="AF2347" i="3" s="1"/>
  <c r="AI2347" i="3"/>
  <c r="AJ2347" i="3"/>
  <c r="AK2347" i="3"/>
  <c r="AL2347" i="3"/>
  <c r="AP2347" i="3"/>
  <c r="AR2347" i="3"/>
  <c r="AU2347" i="3" s="1"/>
  <c r="AX2347" i="3" s="1"/>
  <c r="BA2347" i="3" s="1"/>
  <c r="BD2347" i="3" s="1"/>
  <c r="BG2347" i="3" s="1"/>
  <c r="AS2347" i="3"/>
  <c r="AV2347" i="3"/>
  <c r="AY2347" i="3"/>
  <c r="BB2347" i="3"/>
  <c r="BE2347" i="3"/>
  <c r="BH2347" i="3"/>
  <c r="BJ2347" i="3"/>
  <c r="BK2347" i="3"/>
  <c r="BM2347" i="3"/>
  <c r="BN2347" i="3"/>
  <c r="BP2347" i="3"/>
  <c r="BQ2347" i="3"/>
  <c r="BS2347" i="3"/>
  <c r="BT2347" i="3"/>
  <c r="BV2347" i="3"/>
  <c r="BW2347" i="3"/>
  <c r="BY2347" i="3"/>
  <c r="CB2347" i="3"/>
  <c r="CC2347" i="3"/>
  <c r="CD2347" i="3"/>
  <c r="CE2347" i="3"/>
  <c r="CF2347" i="3"/>
  <c r="CG2347" i="3"/>
  <c r="C2348" i="3"/>
  <c r="R2348" i="3"/>
  <c r="Q2348" i="3" s="1"/>
  <c r="V2348" i="3"/>
  <c r="U2348" i="3" s="1"/>
  <c r="AA2348" i="3"/>
  <c r="AB2348" i="3" s="1"/>
  <c r="AD2348" i="3"/>
  <c r="AE2348" i="3" s="1"/>
  <c r="AF2348" i="3"/>
  <c r="AH2348" i="3"/>
  <c r="C2349" i="3"/>
  <c r="R2349" i="3"/>
  <c r="Q2349" i="3" s="1"/>
  <c r="V2349" i="3"/>
  <c r="U2349" i="3" s="1"/>
  <c r="AA2349" i="3"/>
  <c r="AB2349" i="3" s="1"/>
  <c r="AD2349" i="3"/>
  <c r="AE2349" i="3" s="1"/>
  <c r="C2350" i="3"/>
  <c r="R2350" i="3"/>
  <c r="Q2350" i="3" s="1"/>
  <c r="V2350" i="3"/>
  <c r="U2350" i="3" s="1"/>
  <c r="AA2350" i="3"/>
  <c r="AB2350" i="3" s="1"/>
  <c r="AD2350" i="3"/>
  <c r="AE2350" i="3" s="1"/>
  <c r="C2351" i="3"/>
  <c r="R2351" i="3"/>
  <c r="Q2351" i="3" s="1"/>
  <c r="V2351" i="3"/>
  <c r="U2351" i="3" s="1"/>
  <c r="AA2351" i="3"/>
  <c r="AB2351" i="3" s="1"/>
  <c r="AD2351" i="3"/>
  <c r="AE2351" i="3" s="1"/>
  <c r="C2352" i="3"/>
  <c r="R2352" i="3"/>
  <c r="Q2352" i="3" s="1"/>
  <c r="V2352" i="3"/>
  <c r="U2352" i="3" s="1"/>
  <c r="AA2352" i="3"/>
  <c r="AB2352" i="3" s="1"/>
  <c r="AD2352" i="3"/>
  <c r="AE2352" i="3" s="1"/>
  <c r="C2353" i="3"/>
  <c r="R2353" i="3"/>
  <c r="Q2353" i="3" s="1"/>
  <c r="V2353" i="3"/>
  <c r="U2353" i="3" s="1"/>
  <c r="AA2353" i="3"/>
  <c r="AB2353" i="3" s="1"/>
  <c r="AD2353" i="3"/>
  <c r="AE2353" i="3" s="1"/>
  <c r="C2354" i="3"/>
  <c r="R2354" i="3"/>
  <c r="Q2354" i="3" s="1"/>
  <c r="V2354" i="3"/>
  <c r="U2354" i="3" s="1"/>
  <c r="AA2354" i="3"/>
  <c r="AB2354" i="3" s="1"/>
  <c r="AD2354" i="3"/>
  <c r="AE2354" i="3" s="1"/>
  <c r="C2355" i="3"/>
  <c r="R2355" i="3"/>
  <c r="Q2355" i="3" s="1"/>
  <c r="V2355" i="3"/>
  <c r="U2355" i="3" s="1"/>
  <c r="AA2355" i="3"/>
  <c r="AB2355" i="3" s="1"/>
  <c r="AD2355" i="3"/>
  <c r="AE2355" i="3" s="1"/>
  <c r="C2356" i="3"/>
  <c r="R2356" i="3"/>
  <c r="Q2356" i="3" s="1"/>
  <c r="V2356" i="3"/>
  <c r="U2356" i="3" s="1"/>
  <c r="AA2356" i="3"/>
  <c r="AB2356" i="3" s="1"/>
  <c r="AD2356" i="3"/>
  <c r="AE2356" i="3" s="1"/>
  <c r="A2357" i="3"/>
  <c r="C2357" i="3" s="1"/>
  <c r="Y2357" i="3"/>
  <c r="AG2357" i="3"/>
  <c r="AF2357" i="3" s="1"/>
  <c r="AI2357" i="3"/>
  <c r="AJ2357" i="3"/>
  <c r="AK2357" i="3"/>
  <c r="AL2357" i="3"/>
  <c r="C2358" i="3"/>
  <c r="R2358" i="3"/>
  <c r="Q2358" i="3" s="1"/>
  <c r="V2358" i="3"/>
  <c r="U2358" i="3" s="1"/>
  <c r="AA2358" i="3"/>
  <c r="AB2358" i="3" s="1"/>
  <c r="AD2358" i="3"/>
  <c r="AE2358" i="3" s="1"/>
  <c r="AF2358" i="3"/>
  <c r="AH2358" i="3"/>
  <c r="A2359" i="3"/>
  <c r="C2359" i="3" s="1"/>
  <c r="Y2359" i="3"/>
  <c r="AG2359" i="3"/>
  <c r="AF2359" i="3" s="1"/>
  <c r="AI2359" i="3"/>
  <c r="AJ2359" i="3"/>
  <c r="AK2359" i="3"/>
  <c r="AL2359" i="3"/>
  <c r="AP2359" i="3"/>
  <c r="AR2359" i="3"/>
  <c r="AS2359" i="3"/>
  <c r="AV2359" i="3"/>
  <c r="AY2359" i="3"/>
  <c r="BB2359" i="3"/>
  <c r="BE2359" i="3"/>
  <c r="BH2359" i="3"/>
  <c r="BJ2359" i="3"/>
  <c r="BK2359" i="3"/>
  <c r="BM2359" i="3"/>
  <c r="BN2359" i="3"/>
  <c r="BP2359" i="3"/>
  <c r="BQ2359" i="3"/>
  <c r="BS2359" i="3"/>
  <c r="BT2359" i="3"/>
  <c r="BV2359" i="3"/>
  <c r="BW2359" i="3"/>
  <c r="BY2359" i="3"/>
  <c r="CB2359" i="3"/>
  <c r="CC2359" i="3"/>
  <c r="CD2359" i="3"/>
  <c r="CE2359" i="3"/>
  <c r="CF2359" i="3"/>
  <c r="CG2359" i="3"/>
  <c r="C2360" i="3"/>
  <c r="R2360" i="3"/>
  <c r="Q2360" i="3" s="1"/>
  <c r="V2360" i="3"/>
  <c r="U2360" i="3" s="1"/>
  <c r="AA2360" i="3"/>
  <c r="AB2360" i="3" s="1"/>
  <c r="AD2360" i="3"/>
  <c r="AE2360" i="3" s="1"/>
  <c r="AF2360" i="3"/>
  <c r="AH2360" i="3"/>
  <c r="A2361" i="3"/>
  <c r="C2361" i="3" s="1"/>
  <c r="Y2361" i="3"/>
  <c r="AG2361" i="3"/>
  <c r="AF2361" i="3" s="1"/>
  <c r="AI2361" i="3"/>
  <c r="AJ2361" i="3"/>
  <c r="AK2361" i="3"/>
  <c r="AL2361" i="3"/>
  <c r="AP2361" i="3"/>
  <c r="AR2361" i="3"/>
  <c r="AU2361" i="3" s="1"/>
  <c r="AX2361" i="3" s="1"/>
  <c r="BA2361" i="3" s="1"/>
  <c r="BD2361" i="3" s="1"/>
  <c r="BG2361" i="3" s="1"/>
  <c r="AS2361" i="3"/>
  <c r="AV2361" i="3"/>
  <c r="AY2361" i="3"/>
  <c r="BB2361" i="3"/>
  <c r="BE2361" i="3"/>
  <c r="BH2361" i="3"/>
  <c r="BJ2361" i="3"/>
  <c r="BK2361" i="3"/>
  <c r="BM2361" i="3"/>
  <c r="BN2361" i="3"/>
  <c r="BP2361" i="3"/>
  <c r="BQ2361" i="3"/>
  <c r="BS2361" i="3"/>
  <c r="BT2361" i="3"/>
  <c r="BV2361" i="3"/>
  <c r="BW2361" i="3"/>
  <c r="BY2361" i="3"/>
  <c r="CB2361" i="3"/>
  <c r="CC2361" i="3"/>
  <c r="CD2361" i="3"/>
  <c r="CE2361" i="3"/>
  <c r="CF2361" i="3"/>
  <c r="CG2361" i="3"/>
  <c r="C2362" i="3"/>
  <c r="R2362" i="3"/>
  <c r="Q2362" i="3" s="1"/>
  <c r="V2362" i="3"/>
  <c r="U2362" i="3" s="1"/>
  <c r="AA2362" i="3"/>
  <c r="AB2362" i="3" s="1"/>
  <c r="AD2362" i="3"/>
  <c r="AE2362" i="3" s="1"/>
  <c r="AF2362" i="3"/>
  <c r="AH2362" i="3"/>
  <c r="A2363" i="3"/>
  <c r="C2363" i="3" s="1"/>
  <c r="Y2363" i="3"/>
  <c r="AG2363" i="3"/>
  <c r="AF2363" i="3" s="1"/>
  <c r="AI2363" i="3"/>
  <c r="AJ2363" i="3"/>
  <c r="AK2363" i="3"/>
  <c r="AL2363" i="3"/>
  <c r="AP2363" i="3"/>
  <c r="AR2363" i="3"/>
  <c r="AU2363" i="3" s="1"/>
  <c r="AX2363" i="3" s="1"/>
  <c r="AS2363" i="3"/>
  <c r="AV2363" i="3"/>
  <c r="AY2363" i="3"/>
  <c r="BA2363" i="3"/>
  <c r="BD2363" i="3" s="1"/>
  <c r="BG2363" i="3" s="1"/>
  <c r="BB2363" i="3"/>
  <c r="BE2363" i="3"/>
  <c r="BH2363" i="3"/>
  <c r="BJ2363" i="3"/>
  <c r="BK2363" i="3"/>
  <c r="BM2363" i="3"/>
  <c r="BN2363" i="3"/>
  <c r="BP2363" i="3"/>
  <c r="BQ2363" i="3"/>
  <c r="BS2363" i="3"/>
  <c r="BT2363" i="3"/>
  <c r="BV2363" i="3"/>
  <c r="BW2363" i="3"/>
  <c r="BY2363" i="3"/>
  <c r="CB2363" i="3"/>
  <c r="CC2363" i="3"/>
  <c r="CD2363" i="3"/>
  <c r="CE2363" i="3"/>
  <c r="CF2363" i="3"/>
  <c r="CG2363" i="3"/>
  <c r="C2364" i="3"/>
  <c r="R2364" i="3"/>
  <c r="Q2364" i="3" s="1"/>
  <c r="V2364" i="3"/>
  <c r="U2364" i="3" s="1"/>
  <c r="AA2364" i="3"/>
  <c r="AB2364" i="3" s="1"/>
  <c r="AD2364" i="3"/>
  <c r="AE2364" i="3" s="1"/>
  <c r="AF2364" i="3"/>
  <c r="AH2364" i="3"/>
  <c r="C2365" i="3"/>
  <c r="R2365" i="3"/>
  <c r="Q2365" i="3" s="1"/>
  <c r="V2365" i="3"/>
  <c r="U2365" i="3" s="1"/>
  <c r="AA2365" i="3"/>
  <c r="AB2365" i="3" s="1"/>
  <c r="AD2365" i="3"/>
  <c r="AE2365" i="3" s="1"/>
  <c r="C2366" i="3"/>
  <c r="R2366" i="3"/>
  <c r="Q2366" i="3" s="1"/>
  <c r="V2366" i="3"/>
  <c r="U2366" i="3" s="1"/>
  <c r="AA2366" i="3"/>
  <c r="AB2366" i="3" s="1"/>
  <c r="AD2366" i="3"/>
  <c r="AE2366" i="3" s="1"/>
  <c r="A2367" i="3"/>
  <c r="C2367" i="3" s="1"/>
  <c r="Y2367" i="3"/>
  <c r="AG2367" i="3"/>
  <c r="AF2367" i="3" s="1"/>
  <c r="AI2367" i="3"/>
  <c r="AJ2367" i="3"/>
  <c r="AK2367" i="3"/>
  <c r="AL2367" i="3"/>
  <c r="AP2367" i="3"/>
  <c r="AR2367" i="3"/>
  <c r="AU2367" i="3" s="1"/>
  <c r="AX2367" i="3" s="1"/>
  <c r="BA2367" i="3" s="1"/>
  <c r="BD2367" i="3" s="1"/>
  <c r="BG2367" i="3" s="1"/>
  <c r="BJ2367" i="3" s="1"/>
  <c r="BM2367" i="3" s="1"/>
  <c r="BP2367" i="3" s="1"/>
  <c r="BS2367" i="3" s="1"/>
  <c r="AS2367" i="3"/>
  <c r="AV2367" i="3"/>
  <c r="AY2367" i="3"/>
  <c r="BB2367" i="3"/>
  <c r="BE2367" i="3"/>
  <c r="BH2367" i="3"/>
  <c r="BK2367" i="3"/>
  <c r="BN2367" i="3"/>
  <c r="BQ2367" i="3"/>
  <c r="BT2367" i="3"/>
  <c r="BV2367" i="3"/>
  <c r="BW2367" i="3"/>
  <c r="BY2367" i="3"/>
  <c r="CB2367" i="3"/>
  <c r="CC2367" i="3"/>
  <c r="CD2367" i="3"/>
  <c r="CE2367" i="3"/>
  <c r="CF2367" i="3"/>
  <c r="CG2367" i="3"/>
  <c r="C2368" i="3"/>
  <c r="R2368" i="3"/>
  <c r="Q2368" i="3" s="1"/>
  <c r="V2368" i="3"/>
  <c r="U2368" i="3" s="1"/>
  <c r="AA2368" i="3"/>
  <c r="AB2368" i="3" s="1"/>
  <c r="AD2368" i="3"/>
  <c r="AE2368" i="3" s="1"/>
  <c r="AF2368" i="3"/>
  <c r="AH2368" i="3"/>
  <c r="A2369" i="3"/>
  <c r="C2369" i="3" s="1"/>
  <c r="Y2369" i="3"/>
  <c r="AG2369" i="3"/>
  <c r="AF2369" i="3" s="1"/>
  <c r="AI2369" i="3"/>
  <c r="AJ2369" i="3"/>
  <c r="AK2369" i="3"/>
  <c r="AL2369" i="3"/>
  <c r="AP2369" i="3"/>
  <c r="AR2369" i="3"/>
  <c r="AU2369" i="3" s="1"/>
  <c r="AS2369" i="3"/>
  <c r="AV2369" i="3"/>
  <c r="AY2369" i="3"/>
  <c r="BB2369" i="3"/>
  <c r="BE2369" i="3"/>
  <c r="BH2369" i="3"/>
  <c r="BJ2369" i="3"/>
  <c r="BK2369" i="3"/>
  <c r="BM2369" i="3"/>
  <c r="BN2369" i="3"/>
  <c r="BP2369" i="3"/>
  <c r="BQ2369" i="3"/>
  <c r="BS2369" i="3"/>
  <c r="BT2369" i="3"/>
  <c r="BV2369" i="3"/>
  <c r="BW2369" i="3"/>
  <c r="BY2369" i="3"/>
  <c r="CB2369" i="3"/>
  <c r="CC2369" i="3"/>
  <c r="CD2369" i="3"/>
  <c r="CE2369" i="3"/>
  <c r="CF2369" i="3"/>
  <c r="CG2369" i="3"/>
  <c r="C2370" i="3"/>
  <c r="R2370" i="3"/>
  <c r="Q2370" i="3" s="1"/>
  <c r="V2370" i="3"/>
  <c r="U2370" i="3" s="1"/>
  <c r="AA2370" i="3"/>
  <c r="AB2370" i="3" s="1"/>
  <c r="AD2370" i="3"/>
  <c r="AE2370" i="3" s="1"/>
  <c r="AF2370" i="3"/>
  <c r="AH2370" i="3"/>
  <c r="A2371" i="3"/>
  <c r="C2371" i="3" s="1"/>
  <c r="Y2371" i="3"/>
  <c r="AG2371" i="3"/>
  <c r="AF2371" i="3" s="1"/>
  <c r="AI2371" i="3"/>
  <c r="AJ2371" i="3"/>
  <c r="AK2371" i="3"/>
  <c r="AL2371" i="3"/>
  <c r="AP2371" i="3"/>
  <c r="AR2371" i="3"/>
  <c r="AU2371" i="3" s="1"/>
  <c r="AX2371" i="3" s="1"/>
  <c r="BA2371" i="3" s="1"/>
  <c r="BD2371" i="3" s="1"/>
  <c r="AS2371" i="3"/>
  <c r="AV2371" i="3"/>
  <c r="AY2371" i="3"/>
  <c r="BB2371" i="3"/>
  <c r="BE2371" i="3"/>
  <c r="BG2371" i="3"/>
  <c r="BH2371" i="3"/>
  <c r="BJ2371" i="3"/>
  <c r="BK2371" i="3"/>
  <c r="BM2371" i="3"/>
  <c r="BN2371" i="3"/>
  <c r="BP2371" i="3"/>
  <c r="BQ2371" i="3"/>
  <c r="BS2371" i="3"/>
  <c r="BT2371" i="3"/>
  <c r="BV2371" i="3"/>
  <c r="BW2371" i="3"/>
  <c r="BY2371" i="3"/>
  <c r="CB2371" i="3"/>
  <c r="CC2371" i="3"/>
  <c r="CD2371" i="3"/>
  <c r="CE2371" i="3"/>
  <c r="CF2371" i="3"/>
  <c r="CG2371" i="3"/>
  <c r="C2372" i="3"/>
  <c r="R2372" i="3"/>
  <c r="Q2372" i="3" s="1"/>
  <c r="V2372" i="3"/>
  <c r="U2372" i="3" s="1"/>
  <c r="AA2372" i="3"/>
  <c r="AB2372" i="3" s="1"/>
  <c r="AD2372" i="3"/>
  <c r="AE2372" i="3" s="1"/>
  <c r="AF2372" i="3"/>
  <c r="AH2372" i="3"/>
  <c r="A2373" i="3"/>
  <c r="C2373" i="3" s="1"/>
  <c r="Y2373" i="3"/>
  <c r="AG2373" i="3"/>
  <c r="AF2373" i="3" s="1"/>
  <c r="AI2373" i="3"/>
  <c r="AJ2373" i="3"/>
  <c r="AK2373" i="3"/>
  <c r="AL2373" i="3"/>
  <c r="C2374" i="3"/>
  <c r="R2374" i="3"/>
  <c r="Q2374" i="3" s="1"/>
  <c r="V2374" i="3"/>
  <c r="U2374" i="3" s="1"/>
  <c r="AA2374" i="3"/>
  <c r="AB2374" i="3" s="1"/>
  <c r="AD2374" i="3"/>
  <c r="AE2374" i="3" s="1"/>
  <c r="AF2374" i="3"/>
  <c r="AH2374" i="3"/>
  <c r="C2375" i="3"/>
  <c r="R2375" i="3"/>
  <c r="Q2375" i="3" s="1"/>
  <c r="V2375" i="3"/>
  <c r="U2375" i="3" s="1"/>
  <c r="AA2375" i="3"/>
  <c r="AB2375" i="3" s="1"/>
  <c r="AD2375" i="3"/>
  <c r="AE2375" i="3" s="1"/>
  <c r="C2376" i="3"/>
  <c r="R2376" i="3"/>
  <c r="Q2376" i="3" s="1"/>
  <c r="V2376" i="3"/>
  <c r="U2376" i="3" s="1"/>
  <c r="AA2376" i="3"/>
  <c r="AB2376" i="3" s="1"/>
  <c r="AD2376" i="3"/>
  <c r="AE2376" i="3" s="1"/>
  <c r="C2377" i="3"/>
  <c r="R2377" i="3"/>
  <c r="Q2377" i="3" s="1"/>
  <c r="V2377" i="3"/>
  <c r="U2377" i="3" s="1"/>
  <c r="AA2377" i="3"/>
  <c r="AB2377" i="3" s="1"/>
  <c r="AD2377" i="3"/>
  <c r="AE2377" i="3" s="1"/>
  <c r="C2378" i="3"/>
  <c r="R2378" i="3"/>
  <c r="Q2378" i="3" s="1"/>
  <c r="V2378" i="3"/>
  <c r="U2378" i="3" s="1"/>
  <c r="AA2378" i="3"/>
  <c r="AB2378" i="3" s="1"/>
  <c r="AD2378" i="3"/>
  <c r="AE2378" i="3" s="1"/>
  <c r="C2379" i="3"/>
  <c r="R2379" i="3"/>
  <c r="Q2379" i="3" s="1"/>
  <c r="V2379" i="3"/>
  <c r="U2379" i="3" s="1"/>
  <c r="AA2379" i="3"/>
  <c r="AB2379" i="3" s="1"/>
  <c r="AD2379" i="3"/>
  <c r="AE2379" i="3" s="1"/>
  <c r="C2380" i="3"/>
  <c r="R2380" i="3"/>
  <c r="Q2380" i="3" s="1"/>
  <c r="V2380" i="3"/>
  <c r="U2380" i="3" s="1"/>
  <c r="AA2380" i="3"/>
  <c r="AB2380" i="3" s="1"/>
  <c r="AD2380" i="3"/>
  <c r="AE2380" i="3" s="1"/>
  <c r="C2381" i="3"/>
  <c r="R2381" i="3"/>
  <c r="Q2381" i="3" s="1"/>
  <c r="V2381" i="3"/>
  <c r="U2381" i="3" s="1"/>
  <c r="AA2381" i="3"/>
  <c r="AB2381" i="3" s="1"/>
  <c r="AD2381" i="3"/>
  <c r="AE2381" i="3" s="1"/>
  <c r="C2382" i="3"/>
  <c r="R2382" i="3"/>
  <c r="Q2382" i="3" s="1"/>
  <c r="V2382" i="3"/>
  <c r="U2382" i="3" s="1"/>
  <c r="AA2382" i="3"/>
  <c r="AB2382" i="3" s="1"/>
  <c r="AD2382" i="3"/>
  <c r="AE2382" i="3" s="1"/>
  <c r="A2383" i="3"/>
  <c r="C2383" i="3" s="1"/>
  <c r="Y2383" i="3"/>
  <c r="AG2383" i="3"/>
  <c r="AF2383" i="3" s="1"/>
  <c r="AI2383" i="3"/>
  <c r="AJ2383" i="3"/>
  <c r="AK2383" i="3"/>
  <c r="AL2383" i="3"/>
  <c r="AP2383" i="3"/>
  <c r="AR2383" i="3"/>
  <c r="AU2383" i="3" s="1"/>
  <c r="AX2383" i="3" s="1"/>
  <c r="BA2383" i="3" s="1"/>
  <c r="AS2383" i="3"/>
  <c r="AV2383" i="3"/>
  <c r="AY2383" i="3"/>
  <c r="BB2383" i="3"/>
  <c r="BD2383" i="3"/>
  <c r="BE2383" i="3"/>
  <c r="BG2383" i="3"/>
  <c r="BH2383" i="3"/>
  <c r="BJ2383" i="3"/>
  <c r="BK2383" i="3"/>
  <c r="BM2383" i="3"/>
  <c r="BN2383" i="3"/>
  <c r="BP2383" i="3"/>
  <c r="BQ2383" i="3"/>
  <c r="BS2383" i="3"/>
  <c r="BT2383" i="3"/>
  <c r="BV2383" i="3"/>
  <c r="BW2383" i="3"/>
  <c r="BY2383" i="3"/>
  <c r="CB2383" i="3"/>
  <c r="CC2383" i="3"/>
  <c r="CD2383" i="3"/>
  <c r="CE2383" i="3"/>
  <c r="CF2383" i="3"/>
  <c r="CG2383" i="3"/>
  <c r="C2384" i="3"/>
  <c r="R2384" i="3"/>
  <c r="Q2384" i="3" s="1"/>
  <c r="V2384" i="3"/>
  <c r="U2384" i="3" s="1"/>
  <c r="AA2384" i="3"/>
  <c r="AB2384" i="3" s="1"/>
  <c r="AD2384" i="3"/>
  <c r="AE2384" i="3" s="1"/>
  <c r="AF2384" i="3"/>
  <c r="AH2384" i="3"/>
  <c r="C2385" i="3"/>
  <c r="R2385" i="3"/>
  <c r="Q2385" i="3" s="1"/>
  <c r="V2385" i="3"/>
  <c r="U2385" i="3" s="1"/>
  <c r="AA2385" i="3"/>
  <c r="AB2385" i="3" s="1"/>
  <c r="AD2385" i="3"/>
  <c r="AE2385" i="3" s="1"/>
  <c r="C2386" i="3"/>
  <c r="R2386" i="3"/>
  <c r="Q2386" i="3" s="1"/>
  <c r="V2386" i="3"/>
  <c r="U2386" i="3" s="1"/>
  <c r="AA2386" i="3"/>
  <c r="AB2386" i="3" s="1"/>
  <c r="AD2386" i="3"/>
  <c r="AE2386" i="3" s="1"/>
  <c r="C2387" i="3"/>
  <c r="R2387" i="3"/>
  <c r="Q2387" i="3" s="1"/>
  <c r="V2387" i="3"/>
  <c r="U2387" i="3" s="1"/>
  <c r="AA2387" i="3"/>
  <c r="AB2387" i="3" s="1"/>
  <c r="AD2387" i="3"/>
  <c r="AE2387" i="3" s="1"/>
  <c r="C2388" i="3"/>
  <c r="R2388" i="3"/>
  <c r="Q2388" i="3" s="1"/>
  <c r="V2388" i="3"/>
  <c r="U2388" i="3" s="1"/>
  <c r="AA2388" i="3"/>
  <c r="AB2388" i="3" s="1"/>
  <c r="AD2388" i="3"/>
  <c r="AE2388" i="3" s="1"/>
  <c r="A2389" i="3"/>
  <c r="C2389" i="3" s="1"/>
  <c r="Y2389" i="3"/>
  <c r="AG2389" i="3"/>
  <c r="AF2389" i="3" s="1"/>
  <c r="AI2389" i="3"/>
  <c r="AJ2389" i="3"/>
  <c r="AK2389" i="3"/>
  <c r="AL2389" i="3"/>
  <c r="AP2389" i="3"/>
  <c r="AR2389" i="3"/>
  <c r="AS2389" i="3"/>
  <c r="AV2389" i="3"/>
  <c r="AY2389" i="3"/>
  <c r="BB2389" i="3"/>
  <c r="BE2389" i="3"/>
  <c r="BG2389" i="3"/>
  <c r="BH2389" i="3"/>
  <c r="BJ2389" i="3"/>
  <c r="BK2389" i="3"/>
  <c r="BM2389" i="3"/>
  <c r="BN2389" i="3"/>
  <c r="BP2389" i="3"/>
  <c r="BQ2389" i="3"/>
  <c r="BS2389" i="3"/>
  <c r="BT2389" i="3"/>
  <c r="BV2389" i="3"/>
  <c r="BW2389" i="3"/>
  <c r="BY2389" i="3"/>
  <c r="CB2389" i="3"/>
  <c r="CC2389" i="3"/>
  <c r="CD2389" i="3"/>
  <c r="CE2389" i="3"/>
  <c r="CF2389" i="3"/>
  <c r="CG2389" i="3"/>
  <c r="C2390" i="3"/>
  <c r="R2390" i="3"/>
  <c r="Q2390" i="3" s="1"/>
  <c r="V2390" i="3"/>
  <c r="U2390" i="3" s="1"/>
  <c r="AA2390" i="3"/>
  <c r="AB2390" i="3" s="1"/>
  <c r="AD2390" i="3"/>
  <c r="AE2390" i="3" s="1"/>
  <c r="AF2390" i="3"/>
  <c r="AH2390" i="3"/>
  <c r="A2391" i="3"/>
  <c r="C2391" i="3" s="1"/>
  <c r="Y2391" i="3"/>
  <c r="AG2391" i="3"/>
  <c r="AF2391" i="3" s="1"/>
  <c r="AI2391" i="3"/>
  <c r="AJ2391" i="3"/>
  <c r="AK2391" i="3"/>
  <c r="AL2391" i="3"/>
  <c r="C2392" i="3"/>
  <c r="R2392" i="3"/>
  <c r="Q2392" i="3" s="1"/>
  <c r="V2392" i="3"/>
  <c r="U2392" i="3" s="1"/>
  <c r="AA2392" i="3"/>
  <c r="AB2392" i="3" s="1"/>
  <c r="AD2392" i="3"/>
  <c r="AE2392" i="3" s="1"/>
  <c r="AF2392" i="3"/>
  <c r="AH2392" i="3"/>
  <c r="C2393" i="3"/>
  <c r="R2393" i="3"/>
  <c r="Q2393" i="3" s="1"/>
  <c r="V2393" i="3"/>
  <c r="U2393" i="3" s="1"/>
  <c r="AA2393" i="3"/>
  <c r="AB2393" i="3" s="1"/>
  <c r="AD2393" i="3"/>
  <c r="AE2393" i="3" s="1"/>
  <c r="C2394" i="3"/>
  <c r="R2394" i="3"/>
  <c r="Q2394" i="3" s="1"/>
  <c r="V2394" i="3"/>
  <c r="U2394" i="3" s="1"/>
  <c r="AA2394" i="3"/>
  <c r="AB2394" i="3" s="1"/>
  <c r="AD2394" i="3"/>
  <c r="AE2394" i="3" s="1"/>
  <c r="AP2394" i="3"/>
  <c r="AR2394" i="3"/>
  <c r="AU2394" i="3" s="1"/>
  <c r="AX2394" i="3" s="1"/>
  <c r="BA2394" i="3" s="1"/>
  <c r="BD2394" i="3" s="1"/>
  <c r="AS2394" i="3"/>
  <c r="AV2394" i="3"/>
  <c r="AY2394" i="3"/>
  <c r="BB2394" i="3"/>
  <c r="BE2394" i="3"/>
  <c r="BG2394" i="3"/>
  <c r="BH2394" i="3"/>
  <c r="BJ2394" i="3"/>
  <c r="BK2394" i="3"/>
  <c r="BM2394" i="3"/>
  <c r="BN2394" i="3"/>
  <c r="BP2394" i="3"/>
  <c r="BQ2394" i="3"/>
  <c r="BS2394" i="3"/>
  <c r="BT2394" i="3"/>
  <c r="BV2394" i="3"/>
  <c r="BW2394" i="3"/>
  <c r="BY2394" i="3"/>
  <c r="CB2394" i="3"/>
  <c r="CC2394" i="3"/>
  <c r="CD2394" i="3"/>
  <c r="CE2394" i="3"/>
  <c r="CF2394" i="3"/>
  <c r="CG2394" i="3"/>
  <c r="C2395" i="3"/>
  <c r="R2395" i="3"/>
  <c r="Q2395" i="3" s="1"/>
  <c r="V2395" i="3"/>
  <c r="U2395" i="3" s="1"/>
  <c r="AA2395" i="3"/>
  <c r="AB2395" i="3" s="1"/>
  <c r="AD2395" i="3"/>
  <c r="AE2395" i="3" s="1"/>
  <c r="A2396" i="3"/>
  <c r="C2396" i="3" s="1"/>
  <c r="Y2396" i="3"/>
  <c r="AG2396" i="3"/>
  <c r="AF2396" i="3" s="1"/>
  <c r="AI2396" i="3"/>
  <c r="AJ2396" i="3"/>
  <c r="AK2396" i="3"/>
  <c r="AL2396" i="3"/>
  <c r="AP2396" i="3"/>
  <c r="AR2396" i="3"/>
  <c r="AU2396" i="3" s="1"/>
  <c r="AX2396" i="3" s="1"/>
  <c r="BA2396" i="3" s="1"/>
  <c r="BD2396" i="3" s="1"/>
  <c r="AS2396" i="3"/>
  <c r="AV2396" i="3"/>
  <c r="AY2396" i="3"/>
  <c r="BB2396" i="3"/>
  <c r="BE2396" i="3"/>
  <c r="BG2396" i="3"/>
  <c r="BH2396" i="3"/>
  <c r="BJ2396" i="3"/>
  <c r="BK2396" i="3"/>
  <c r="BM2396" i="3"/>
  <c r="BN2396" i="3"/>
  <c r="BP2396" i="3"/>
  <c r="BQ2396" i="3"/>
  <c r="BS2396" i="3"/>
  <c r="BT2396" i="3"/>
  <c r="BV2396" i="3"/>
  <c r="BW2396" i="3"/>
  <c r="BY2396" i="3"/>
  <c r="CB2396" i="3"/>
  <c r="CC2396" i="3"/>
  <c r="CD2396" i="3"/>
  <c r="CE2396" i="3"/>
  <c r="CF2396" i="3"/>
  <c r="CG2396" i="3"/>
  <c r="C2397" i="3"/>
  <c r="R2397" i="3"/>
  <c r="Q2397" i="3" s="1"/>
  <c r="V2397" i="3"/>
  <c r="U2397" i="3" s="1"/>
  <c r="AA2397" i="3"/>
  <c r="AB2397" i="3" s="1"/>
  <c r="AD2397" i="3"/>
  <c r="AE2397" i="3" s="1"/>
  <c r="AF2397" i="3"/>
  <c r="AH2397" i="3"/>
  <c r="C2398" i="3"/>
  <c r="R2398" i="3"/>
  <c r="Q2398" i="3" s="1"/>
  <c r="V2398" i="3"/>
  <c r="U2398" i="3" s="1"/>
  <c r="AA2398" i="3"/>
  <c r="AB2398" i="3" s="1"/>
  <c r="AD2398" i="3"/>
  <c r="AE2398" i="3" s="1"/>
  <c r="C2399" i="3"/>
  <c r="R2399" i="3"/>
  <c r="Q2399" i="3" s="1"/>
  <c r="V2399" i="3"/>
  <c r="U2399" i="3" s="1"/>
  <c r="AA2399" i="3"/>
  <c r="AB2399" i="3" s="1"/>
  <c r="AD2399" i="3"/>
  <c r="AE2399" i="3" s="1"/>
  <c r="C2400" i="3"/>
  <c r="R2400" i="3"/>
  <c r="Q2400" i="3" s="1"/>
  <c r="V2400" i="3"/>
  <c r="U2400" i="3" s="1"/>
  <c r="AA2400" i="3"/>
  <c r="AB2400" i="3" s="1"/>
  <c r="AD2400" i="3"/>
  <c r="AE2400" i="3" s="1"/>
  <c r="A2401" i="3"/>
  <c r="C2401" i="3" s="1"/>
  <c r="Y2401" i="3"/>
  <c r="AG2401" i="3"/>
  <c r="AF2401" i="3" s="1"/>
  <c r="AI2401" i="3"/>
  <c r="AJ2401" i="3"/>
  <c r="AK2401" i="3"/>
  <c r="AL2401" i="3"/>
  <c r="AP2401" i="3"/>
  <c r="AR2401" i="3"/>
  <c r="AU2401" i="3" s="1"/>
  <c r="AX2401" i="3" s="1"/>
  <c r="BA2401" i="3" s="1"/>
  <c r="BD2401" i="3" s="1"/>
  <c r="BG2401" i="3" s="1"/>
  <c r="AS2401" i="3"/>
  <c r="AV2401" i="3"/>
  <c r="AY2401" i="3"/>
  <c r="BB2401" i="3"/>
  <c r="BE2401" i="3"/>
  <c r="BH2401" i="3"/>
  <c r="BJ2401" i="3"/>
  <c r="BK2401" i="3"/>
  <c r="BM2401" i="3"/>
  <c r="BN2401" i="3"/>
  <c r="BP2401" i="3"/>
  <c r="BQ2401" i="3"/>
  <c r="BS2401" i="3"/>
  <c r="BT2401" i="3"/>
  <c r="BV2401" i="3"/>
  <c r="BW2401" i="3"/>
  <c r="BY2401" i="3"/>
  <c r="CB2401" i="3"/>
  <c r="CC2401" i="3"/>
  <c r="CD2401" i="3"/>
  <c r="CE2401" i="3"/>
  <c r="CF2401" i="3"/>
  <c r="CG2401" i="3"/>
  <c r="C2402" i="3"/>
  <c r="R2402" i="3"/>
  <c r="Q2402" i="3" s="1"/>
  <c r="V2402" i="3"/>
  <c r="U2402" i="3" s="1"/>
  <c r="AA2402" i="3"/>
  <c r="AB2402" i="3" s="1"/>
  <c r="AD2402" i="3"/>
  <c r="AE2402" i="3" s="1"/>
  <c r="AF2402" i="3"/>
  <c r="AH2402" i="3"/>
  <c r="A2403" i="3"/>
  <c r="C2403" i="3" s="1"/>
  <c r="Y2403" i="3"/>
  <c r="AG2403" i="3"/>
  <c r="AF2403" i="3" s="1"/>
  <c r="AI2403" i="3"/>
  <c r="AJ2403" i="3"/>
  <c r="AK2403" i="3"/>
  <c r="AL2403" i="3"/>
  <c r="AP2403" i="3"/>
  <c r="AR2403" i="3"/>
  <c r="AU2403" i="3" s="1"/>
  <c r="AX2403" i="3" s="1"/>
  <c r="BA2403" i="3" s="1"/>
  <c r="BD2403" i="3" s="1"/>
  <c r="AS2403" i="3"/>
  <c r="AV2403" i="3"/>
  <c r="AY2403" i="3"/>
  <c r="BB2403" i="3"/>
  <c r="BE2403" i="3"/>
  <c r="BG2403" i="3"/>
  <c r="BH2403" i="3"/>
  <c r="BJ2403" i="3"/>
  <c r="BK2403" i="3"/>
  <c r="BM2403" i="3"/>
  <c r="BN2403" i="3"/>
  <c r="BP2403" i="3"/>
  <c r="BQ2403" i="3"/>
  <c r="BS2403" i="3"/>
  <c r="BT2403" i="3"/>
  <c r="BV2403" i="3"/>
  <c r="BW2403" i="3"/>
  <c r="BY2403" i="3"/>
  <c r="CB2403" i="3"/>
  <c r="CC2403" i="3"/>
  <c r="CD2403" i="3"/>
  <c r="CE2403" i="3"/>
  <c r="CF2403" i="3"/>
  <c r="CG2403" i="3"/>
  <c r="C2404" i="3"/>
  <c r="R2404" i="3"/>
  <c r="Q2404" i="3" s="1"/>
  <c r="V2404" i="3"/>
  <c r="U2404" i="3" s="1"/>
  <c r="AA2404" i="3"/>
  <c r="AB2404" i="3" s="1"/>
  <c r="AD2404" i="3"/>
  <c r="AE2404" i="3" s="1"/>
  <c r="AF2404" i="3"/>
  <c r="AH2404" i="3"/>
  <c r="C2405" i="3"/>
  <c r="R2405" i="3"/>
  <c r="Q2405" i="3" s="1"/>
  <c r="V2405" i="3"/>
  <c r="U2405" i="3" s="1"/>
  <c r="AA2405" i="3"/>
  <c r="AB2405" i="3" s="1"/>
  <c r="AD2405" i="3"/>
  <c r="AE2405" i="3" s="1"/>
  <c r="C2406" i="3"/>
  <c r="R2406" i="3"/>
  <c r="Q2406" i="3" s="1"/>
  <c r="V2406" i="3"/>
  <c r="U2406" i="3" s="1"/>
  <c r="AA2406" i="3"/>
  <c r="AB2406" i="3" s="1"/>
  <c r="AD2406" i="3"/>
  <c r="AE2406" i="3" s="1"/>
  <c r="A2407" i="3"/>
  <c r="C2407" i="3" s="1"/>
  <c r="Y2407" i="3"/>
  <c r="AG2407" i="3"/>
  <c r="AF2407" i="3" s="1"/>
  <c r="AI2407" i="3"/>
  <c r="AJ2407" i="3"/>
  <c r="AK2407" i="3"/>
  <c r="AL2407" i="3"/>
  <c r="AP2407" i="3"/>
  <c r="AR2407" i="3"/>
  <c r="AU2407" i="3" s="1"/>
  <c r="AX2407" i="3" s="1"/>
  <c r="BA2407" i="3" s="1"/>
  <c r="BD2407" i="3" s="1"/>
  <c r="AS2407" i="3"/>
  <c r="AV2407" i="3"/>
  <c r="AY2407" i="3"/>
  <c r="BB2407" i="3"/>
  <c r="BE2407" i="3"/>
  <c r="BG2407" i="3"/>
  <c r="BH2407" i="3"/>
  <c r="BJ2407" i="3"/>
  <c r="BK2407" i="3"/>
  <c r="BM2407" i="3"/>
  <c r="BN2407" i="3"/>
  <c r="BP2407" i="3"/>
  <c r="BQ2407" i="3"/>
  <c r="BS2407" i="3"/>
  <c r="BT2407" i="3"/>
  <c r="BV2407" i="3"/>
  <c r="BW2407" i="3"/>
  <c r="BY2407" i="3"/>
  <c r="CB2407" i="3"/>
  <c r="CC2407" i="3"/>
  <c r="CD2407" i="3"/>
  <c r="CE2407" i="3"/>
  <c r="CF2407" i="3"/>
  <c r="CG2407" i="3"/>
  <c r="C2408" i="3"/>
  <c r="R2408" i="3"/>
  <c r="Q2408" i="3" s="1"/>
  <c r="V2408" i="3"/>
  <c r="U2408" i="3" s="1"/>
  <c r="AA2408" i="3"/>
  <c r="AB2408" i="3" s="1"/>
  <c r="AD2408" i="3"/>
  <c r="AE2408" i="3" s="1"/>
  <c r="AF2408" i="3"/>
  <c r="AH2408" i="3"/>
  <c r="A2409" i="3"/>
  <c r="C2409" i="3" s="1"/>
  <c r="S2409" i="3"/>
  <c r="S2407" i="3" s="1"/>
  <c r="S2403" i="3" s="1"/>
  <c r="S2401" i="3" s="1"/>
  <c r="S2396" i="3" s="1"/>
  <c r="S2391" i="3" s="1"/>
  <c r="S2389" i="3" s="1"/>
  <c r="S2383" i="3" s="1"/>
  <c r="S2373" i="3" s="1"/>
  <c r="S2371" i="3" s="1"/>
  <c r="S2369" i="3" s="1"/>
  <c r="S2367" i="3" s="1"/>
  <c r="T2409" i="3"/>
  <c r="T2407" i="3" s="1"/>
  <c r="T2403" i="3" s="1"/>
  <c r="T2401" i="3" s="1"/>
  <c r="T2396" i="3" s="1"/>
  <c r="T2391" i="3" s="1"/>
  <c r="T2389" i="3" s="1"/>
  <c r="T2383" i="3" s="1"/>
  <c r="T2373" i="3" s="1"/>
  <c r="T2371" i="3" s="1"/>
  <c r="T2369" i="3" s="1"/>
  <c r="T2367" i="3" s="1"/>
  <c r="T2363" i="3" s="1"/>
  <c r="T2361" i="3" s="1"/>
  <c r="T2359" i="3" s="1"/>
  <c r="T2357" i="3" s="1"/>
  <c r="T2347" i="3" s="1"/>
  <c r="T2342" i="3" s="1"/>
  <c r="T2339" i="3" s="1"/>
  <c r="T2337" i="3" s="1"/>
  <c r="T2332" i="3" s="1"/>
  <c r="T2324" i="3" s="1"/>
  <c r="T2322" i="3" s="1"/>
  <c r="W2409" i="3"/>
  <c r="W2407" i="3" s="1"/>
  <c r="W2403" i="3" s="1"/>
  <c r="W2401" i="3" s="1"/>
  <c r="W2396" i="3" s="1"/>
  <c r="W2391" i="3" s="1"/>
  <c r="W2389" i="3" s="1"/>
  <c r="X2409" i="3"/>
  <c r="X2407" i="3" s="1"/>
  <c r="X2403" i="3" s="1"/>
  <c r="X2401" i="3" s="1"/>
  <c r="X2396" i="3" s="1"/>
  <c r="X2391" i="3" s="1"/>
  <c r="X2389" i="3" s="1"/>
  <c r="X2383" i="3" s="1"/>
  <c r="X2373" i="3" s="1"/>
  <c r="X2371" i="3" s="1"/>
  <c r="X2369" i="3" s="1"/>
  <c r="X2367" i="3" s="1"/>
  <c r="X2363" i="3" s="1"/>
  <c r="X2361" i="3" s="1"/>
  <c r="X2359" i="3" s="1"/>
  <c r="X2357" i="3" s="1"/>
  <c r="X2347" i="3" s="1"/>
  <c r="X2342" i="3" s="1"/>
  <c r="X2339" i="3" s="1"/>
  <c r="X2337" i="3" s="1"/>
  <c r="X2332" i="3" s="1"/>
  <c r="X2324" i="3" s="1"/>
  <c r="X2322" i="3" s="1"/>
  <c r="Y2409" i="3"/>
  <c r="Z2409" i="3"/>
  <c r="Z2407" i="3" s="1"/>
  <c r="Z2403" i="3" s="1"/>
  <c r="Z2401" i="3" s="1"/>
  <c r="Z2396" i="3" s="1"/>
  <c r="Z2391" i="3" s="1"/>
  <c r="Z2389" i="3" s="1"/>
  <c r="Z2383" i="3" s="1"/>
  <c r="Z2373" i="3" s="1"/>
  <c r="Z2371" i="3" s="1"/>
  <c r="Z2369" i="3" s="1"/>
  <c r="Z2367" i="3" s="1"/>
  <c r="Z2363" i="3" s="1"/>
  <c r="Z2361" i="3" s="1"/>
  <c r="Z2359" i="3" s="1"/>
  <c r="Z2357" i="3" s="1"/>
  <c r="Z2347" i="3" s="1"/>
  <c r="Z2342" i="3" s="1"/>
  <c r="Z2339" i="3" s="1"/>
  <c r="Z2337" i="3" s="1"/>
  <c r="Z2332" i="3" s="1"/>
  <c r="Z2324" i="3" s="1"/>
  <c r="Z2322" i="3" s="1"/>
  <c r="AC2409" i="3"/>
  <c r="AC2407" i="3" s="1"/>
  <c r="AC2403" i="3" s="1"/>
  <c r="AC2401" i="3" s="1"/>
  <c r="AC2396" i="3" s="1"/>
  <c r="AC2391" i="3" s="1"/>
  <c r="AC2389" i="3" s="1"/>
  <c r="AC2383" i="3" s="1"/>
  <c r="AC2373" i="3" s="1"/>
  <c r="AC2371" i="3" s="1"/>
  <c r="AC2369" i="3" s="1"/>
  <c r="AC2367" i="3" s="1"/>
  <c r="AC2363" i="3" s="1"/>
  <c r="AC2361" i="3" s="1"/>
  <c r="AC2359" i="3" s="1"/>
  <c r="AC2357" i="3" s="1"/>
  <c r="AC2347" i="3" s="1"/>
  <c r="AC2342" i="3" s="1"/>
  <c r="AC2339" i="3" s="1"/>
  <c r="AC2337" i="3" s="1"/>
  <c r="AC2332" i="3" s="1"/>
  <c r="AC2324" i="3" s="1"/>
  <c r="AC2322" i="3" s="1"/>
  <c r="AG2409" i="3"/>
  <c r="AF2409" i="3" s="1"/>
  <c r="AI2409" i="3"/>
  <c r="AJ2409" i="3"/>
  <c r="AK2409" i="3"/>
  <c r="AL2409" i="3"/>
  <c r="AP2409" i="3"/>
  <c r="AR2409" i="3"/>
  <c r="AU2409" i="3" s="1"/>
  <c r="AX2409" i="3" s="1"/>
  <c r="BA2409" i="3" s="1"/>
  <c r="BD2409" i="3" s="1"/>
  <c r="AS2409" i="3"/>
  <c r="AV2409" i="3"/>
  <c r="AY2409" i="3"/>
  <c r="BB2409" i="3"/>
  <c r="BE2409" i="3"/>
  <c r="BG2409" i="3"/>
  <c r="BH2409" i="3"/>
  <c r="BJ2409" i="3"/>
  <c r="BK2409" i="3"/>
  <c r="BM2409" i="3"/>
  <c r="BN2409" i="3"/>
  <c r="BP2409" i="3"/>
  <c r="BQ2409" i="3"/>
  <c r="BS2409" i="3"/>
  <c r="BT2409" i="3"/>
  <c r="BV2409" i="3"/>
  <c r="BW2409" i="3"/>
  <c r="BY2409" i="3"/>
  <c r="CB2409" i="3"/>
  <c r="CC2409" i="3"/>
  <c r="CD2409" i="3"/>
  <c r="CE2409" i="3"/>
  <c r="CF2409" i="3"/>
  <c r="CG2409" i="3"/>
  <c r="C2410" i="3"/>
  <c r="R2410" i="3"/>
  <c r="Q2410" i="3" s="1"/>
  <c r="V2410" i="3"/>
  <c r="U2410" i="3" s="1"/>
  <c r="AA2410" i="3"/>
  <c r="AB2410" i="3" s="1"/>
  <c r="AD2410" i="3"/>
  <c r="AE2410" i="3" s="1"/>
  <c r="AF2410" i="3"/>
  <c r="AH2410" i="3"/>
  <c r="C2411" i="3"/>
  <c r="AG2412" i="3"/>
  <c r="AF2412" i="3" s="1"/>
  <c r="AI2412" i="3"/>
  <c r="AK2412" i="3"/>
  <c r="AA2413" i="3"/>
  <c r="AF2413" i="3"/>
  <c r="AH2413" i="3"/>
  <c r="AN2413" i="3"/>
  <c r="BI2413" i="3"/>
  <c r="A2414" i="3"/>
  <c r="C2414" i="3" s="1"/>
  <c r="Y2414" i="3"/>
  <c r="AG2414" i="3"/>
  <c r="AF2414" i="3" s="1"/>
  <c r="AI2414" i="3"/>
  <c r="AJ2414" i="3"/>
  <c r="AJ2412" i="3" s="1"/>
  <c r="AK2414" i="3"/>
  <c r="AL2414" i="3"/>
  <c r="AP2414" i="3"/>
  <c r="AR2414" i="3"/>
  <c r="AU2414" i="3" s="1"/>
  <c r="AX2414" i="3" s="1"/>
  <c r="BA2414" i="3" s="1"/>
  <c r="AS2414" i="3"/>
  <c r="AV2414" i="3"/>
  <c r="AY2414" i="3"/>
  <c r="BB2414" i="3"/>
  <c r="BD2414" i="3"/>
  <c r="BE2414" i="3"/>
  <c r="BG2414" i="3"/>
  <c r="BH2414" i="3"/>
  <c r="BJ2414" i="3"/>
  <c r="BK2414" i="3"/>
  <c r="BM2414" i="3"/>
  <c r="BN2414" i="3"/>
  <c r="BP2414" i="3"/>
  <c r="BQ2414" i="3"/>
  <c r="BS2414" i="3"/>
  <c r="BT2414" i="3"/>
  <c r="BV2414" i="3"/>
  <c r="BW2414" i="3"/>
  <c r="BY2414" i="3"/>
  <c r="CB2414" i="3"/>
  <c r="CC2414" i="3"/>
  <c r="CD2414" i="3"/>
  <c r="CE2414" i="3"/>
  <c r="CF2414" i="3"/>
  <c r="CG2414" i="3"/>
  <c r="C2415" i="3"/>
  <c r="R2415" i="3"/>
  <c r="Q2415" i="3" s="1"/>
  <c r="V2415" i="3"/>
  <c r="U2415" i="3" s="1"/>
  <c r="AA2415" i="3"/>
  <c r="AB2415" i="3" s="1"/>
  <c r="AD2415" i="3"/>
  <c r="AE2415" i="3" s="1"/>
  <c r="AF2415" i="3"/>
  <c r="AH2415" i="3"/>
  <c r="A2416" i="3"/>
  <c r="C2416" i="3" s="1"/>
  <c r="Y2416" i="3"/>
  <c r="AG2416" i="3"/>
  <c r="AF2416" i="3" s="1"/>
  <c r="AI2416" i="3"/>
  <c r="AJ2416" i="3"/>
  <c r="AK2416" i="3"/>
  <c r="AL2416" i="3"/>
  <c r="AP2416" i="3"/>
  <c r="AR2416" i="3"/>
  <c r="AU2416" i="3" s="1"/>
  <c r="AX2416" i="3" s="1"/>
  <c r="BA2416" i="3" s="1"/>
  <c r="BD2416" i="3" s="1"/>
  <c r="AS2416" i="3"/>
  <c r="AV2416" i="3"/>
  <c r="AY2416" i="3"/>
  <c r="BB2416" i="3"/>
  <c r="BE2416" i="3"/>
  <c r="BG2416" i="3"/>
  <c r="BH2416" i="3"/>
  <c r="BJ2416" i="3"/>
  <c r="BK2416" i="3"/>
  <c r="BM2416" i="3"/>
  <c r="BN2416" i="3"/>
  <c r="BP2416" i="3"/>
  <c r="BQ2416" i="3"/>
  <c r="BS2416" i="3"/>
  <c r="BT2416" i="3"/>
  <c r="BV2416" i="3"/>
  <c r="BW2416" i="3"/>
  <c r="BY2416" i="3"/>
  <c r="CB2416" i="3"/>
  <c r="CC2416" i="3"/>
  <c r="CD2416" i="3"/>
  <c r="CE2416" i="3"/>
  <c r="CF2416" i="3"/>
  <c r="CG2416" i="3"/>
  <c r="C2417" i="3"/>
  <c r="R2417" i="3"/>
  <c r="Q2417" i="3" s="1"/>
  <c r="V2417" i="3"/>
  <c r="U2417" i="3" s="1"/>
  <c r="AA2417" i="3"/>
  <c r="AB2417" i="3" s="1"/>
  <c r="AD2417" i="3"/>
  <c r="AE2417" i="3" s="1"/>
  <c r="AF2417" i="3"/>
  <c r="AH2417" i="3"/>
  <c r="A2418" i="3"/>
  <c r="C2418" i="3" s="1"/>
  <c r="Y2418" i="3"/>
  <c r="AG2418" i="3"/>
  <c r="AF2418" i="3" s="1"/>
  <c r="AI2418" i="3"/>
  <c r="AJ2418" i="3"/>
  <c r="AK2418" i="3"/>
  <c r="AL2418" i="3"/>
  <c r="AP2418" i="3"/>
  <c r="AR2418" i="3"/>
  <c r="AU2418" i="3" s="1"/>
  <c r="AX2418" i="3" s="1"/>
  <c r="BA2418" i="3" s="1"/>
  <c r="BD2418" i="3" s="1"/>
  <c r="BG2418" i="3" s="1"/>
  <c r="AS2418" i="3"/>
  <c r="AV2418" i="3"/>
  <c r="AY2418" i="3"/>
  <c r="BB2418" i="3"/>
  <c r="BE2418" i="3"/>
  <c r="BH2418" i="3"/>
  <c r="BJ2418" i="3"/>
  <c r="BK2418" i="3"/>
  <c r="BM2418" i="3"/>
  <c r="BN2418" i="3"/>
  <c r="BP2418" i="3"/>
  <c r="BQ2418" i="3"/>
  <c r="BS2418" i="3"/>
  <c r="BT2418" i="3"/>
  <c r="BV2418" i="3"/>
  <c r="BW2418" i="3"/>
  <c r="BY2418" i="3"/>
  <c r="CB2418" i="3"/>
  <c r="CC2418" i="3"/>
  <c r="CD2418" i="3"/>
  <c r="CE2418" i="3"/>
  <c r="CF2418" i="3"/>
  <c r="CG2418" i="3"/>
  <c r="C2419" i="3"/>
  <c r="R2419" i="3"/>
  <c r="Q2419" i="3" s="1"/>
  <c r="V2419" i="3"/>
  <c r="U2419" i="3" s="1"/>
  <c r="AA2419" i="3"/>
  <c r="AB2419" i="3" s="1"/>
  <c r="AD2419" i="3"/>
  <c r="AE2419" i="3" s="1"/>
  <c r="AF2419" i="3"/>
  <c r="AH2419" i="3"/>
  <c r="A2420" i="3"/>
  <c r="C2420" i="3" s="1"/>
  <c r="Y2420" i="3"/>
  <c r="AG2420" i="3"/>
  <c r="AF2420" i="3" s="1"/>
  <c r="AI2420" i="3"/>
  <c r="AJ2420" i="3"/>
  <c r="AK2420" i="3"/>
  <c r="AL2420" i="3"/>
  <c r="C2421" i="3"/>
  <c r="R2421" i="3"/>
  <c r="Q2421" i="3" s="1"/>
  <c r="V2421" i="3"/>
  <c r="U2421" i="3" s="1"/>
  <c r="AA2421" i="3"/>
  <c r="AB2421" i="3" s="1"/>
  <c r="AD2421" i="3"/>
  <c r="AE2421" i="3" s="1"/>
  <c r="AF2421" i="3"/>
  <c r="AH2421" i="3"/>
  <c r="C2422" i="3"/>
  <c r="R2422" i="3"/>
  <c r="Q2422" i="3" s="1"/>
  <c r="V2422" i="3"/>
  <c r="U2422" i="3" s="1"/>
  <c r="AA2422" i="3"/>
  <c r="AB2422" i="3" s="1"/>
  <c r="AD2422" i="3"/>
  <c r="AE2422" i="3" s="1"/>
  <c r="A2423" i="3"/>
  <c r="C2423" i="3" s="1"/>
  <c r="Y2423" i="3"/>
  <c r="AG2423" i="3"/>
  <c r="AF2423" i="3" s="1"/>
  <c r="AI2423" i="3"/>
  <c r="AJ2423" i="3"/>
  <c r="AK2423" i="3"/>
  <c r="AL2423" i="3"/>
  <c r="C2424" i="3"/>
  <c r="R2424" i="3"/>
  <c r="Q2424" i="3" s="1"/>
  <c r="V2424" i="3"/>
  <c r="U2424" i="3" s="1"/>
  <c r="AA2424" i="3"/>
  <c r="AB2424" i="3" s="1"/>
  <c r="AD2424" i="3"/>
  <c r="AE2424" i="3" s="1"/>
  <c r="AF2424" i="3"/>
  <c r="AH2424" i="3"/>
  <c r="A2425" i="3"/>
  <c r="C2425" i="3" s="1"/>
  <c r="Y2425" i="3"/>
  <c r="AG2425" i="3"/>
  <c r="AF2425" i="3" s="1"/>
  <c r="AI2425" i="3"/>
  <c r="AJ2425" i="3"/>
  <c r="AK2425" i="3"/>
  <c r="AL2425" i="3"/>
  <c r="AP2425" i="3"/>
  <c r="AR2425" i="3"/>
  <c r="AU2425" i="3" s="1"/>
  <c r="AX2425" i="3" s="1"/>
  <c r="BA2425" i="3" s="1"/>
  <c r="BD2425" i="3" s="1"/>
  <c r="AS2425" i="3"/>
  <c r="AV2425" i="3"/>
  <c r="AY2425" i="3"/>
  <c r="BB2425" i="3"/>
  <c r="BE2425" i="3"/>
  <c r="BG2425" i="3"/>
  <c r="BH2425" i="3"/>
  <c r="BJ2425" i="3"/>
  <c r="BK2425" i="3"/>
  <c r="BM2425" i="3"/>
  <c r="BN2425" i="3"/>
  <c r="BP2425" i="3"/>
  <c r="BQ2425" i="3"/>
  <c r="BS2425" i="3"/>
  <c r="BT2425" i="3"/>
  <c r="BV2425" i="3"/>
  <c r="BW2425" i="3"/>
  <c r="BY2425" i="3"/>
  <c r="CB2425" i="3"/>
  <c r="CC2425" i="3"/>
  <c r="CD2425" i="3"/>
  <c r="CE2425" i="3"/>
  <c r="CF2425" i="3"/>
  <c r="CG2425" i="3"/>
  <c r="C2426" i="3"/>
  <c r="R2426" i="3"/>
  <c r="Q2426" i="3" s="1"/>
  <c r="V2426" i="3"/>
  <c r="U2426" i="3" s="1"/>
  <c r="AA2426" i="3"/>
  <c r="AB2426" i="3" s="1"/>
  <c r="AD2426" i="3"/>
  <c r="AE2426" i="3" s="1"/>
  <c r="AF2426" i="3"/>
  <c r="AH2426" i="3"/>
  <c r="C2427" i="3"/>
  <c r="R2427" i="3"/>
  <c r="Q2427" i="3" s="1"/>
  <c r="V2427" i="3"/>
  <c r="U2427" i="3" s="1"/>
  <c r="AA2427" i="3"/>
  <c r="AB2427" i="3" s="1"/>
  <c r="AD2427" i="3"/>
  <c r="AE2427" i="3" s="1"/>
  <c r="A2428" i="3"/>
  <c r="C2428" i="3" s="1"/>
  <c r="Y2428" i="3"/>
  <c r="AG2428" i="3"/>
  <c r="AF2428" i="3" s="1"/>
  <c r="AI2428" i="3"/>
  <c r="AJ2428" i="3"/>
  <c r="AK2428" i="3"/>
  <c r="AL2428" i="3"/>
  <c r="AP2428" i="3"/>
  <c r="AR2428" i="3"/>
  <c r="AU2428" i="3" s="1"/>
  <c r="AX2428" i="3" s="1"/>
  <c r="BA2428" i="3" s="1"/>
  <c r="BD2428" i="3" s="1"/>
  <c r="BG2428" i="3" s="1"/>
  <c r="AS2428" i="3"/>
  <c r="AV2428" i="3"/>
  <c r="AY2428" i="3"/>
  <c r="BB2428" i="3"/>
  <c r="BE2428" i="3"/>
  <c r="BH2428" i="3"/>
  <c r="BJ2428" i="3"/>
  <c r="BK2428" i="3"/>
  <c r="BM2428" i="3"/>
  <c r="BN2428" i="3"/>
  <c r="BP2428" i="3"/>
  <c r="BQ2428" i="3"/>
  <c r="BS2428" i="3"/>
  <c r="BT2428" i="3"/>
  <c r="BV2428" i="3"/>
  <c r="BW2428" i="3"/>
  <c r="BY2428" i="3"/>
  <c r="CB2428" i="3"/>
  <c r="CC2428" i="3"/>
  <c r="CD2428" i="3"/>
  <c r="CE2428" i="3"/>
  <c r="CF2428" i="3"/>
  <c r="CG2428" i="3"/>
  <c r="C2429" i="3"/>
  <c r="R2429" i="3"/>
  <c r="Q2429" i="3" s="1"/>
  <c r="V2429" i="3"/>
  <c r="U2429" i="3" s="1"/>
  <c r="AA2429" i="3"/>
  <c r="AB2429" i="3" s="1"/>
  <c r="AD2429" i="3"/>
  <c r="AE2429" i="3" s="1"/>
  <c r="AF2429" i="3"/>
  <c r="AH2429" i="3"/>
  <c r="C2430" i="3"/>
  <c r="R2430" i="3"/>
  <c r="Q2430" i="3" s="1"/>
  <c r="V2430" i="3"/>
  <c r="U2430" i="3" s="1"/>
  <c r="AA2430" i="3"/>
  <c r="AB2430" i="3" s="1"/>
  <c r="AD2430" i="3"/>
  <c r="AE2430" i="3" s="1"/>
  <c r="C2431" i="3"/>
  <c r="R2431" i="3"/>
  <c r="Q2431" i="3" s="1"/>
  <c r="V2431" i="3"/>
  <c r="U2431" i="3" s="1"/>
  <c r="AA2431" i="3"/>
  <c r="AB2431" i="3" s="1"/>
  <c r="AD2431" i="3"/>
  <c r="AE2431" i="3" s="1"/>
  <c r="A2432" i="3"/>
  <c r="C2432" i="3" s="1"/>
  <c r="Y2432" i="3"/>
  <c r="AG2432" i="3"/>
  <c r="AF2432" i="3" s="1"/>
  <c r="AI2432" i="3"/>
  <c r="AJ2432" i="3"/>
  <c r="AK2432" i="3"/>
  <c r="AL2432" i="3"/>
  <c r="AP2432" i="3"/>
  <c r="AR2432" i="3"/>
  <c r="AU2432" i="3" s="1"/>
  <c r="AS2432" i="3"/>
  <c r="AV2432" i="3"/>
  <c r="AY2432" i="3"/>
  <c r="BB2432" i="3"/>
  <c r="BE2432" i="3"/>
  <c r="BG2432" i="3"/>
  <c r="BH2432" i="3"/>
  <c r="BJ2432" i="3"/>
  <c r="BK2432" i="3"/>
  <c r="BM2432" i="3"/>
  <c r="BN2432" i="3"/>
  <c r="BP2432" i="3"/>
  <c r="BQ2432" i="3"/>
  <c r="BS2432" i="3"/>
  <c r="BT2432" i="3"/>
  <c r="BV2432" i="3"/>
  <c r="BW2432" i="3"/>
  <c r="BY2432" i="3"/>
  <c r="CB2432" i="3"/>
  <c r="CC2432" i="3"/>
  <c r="CD2432" i="3"/>
  <c r="CE2432" i="3"/>
  <c r="CF2432" i="3"/>
  <c r="CG2432" i="3"/>
  <c r="C2433" i="3"/>
  <c r="R2433" i="3"/>
  <c r="Q2433" i="3" s="1"/>
  <c r="V2433" i="3"/>
  <c r="U2433" i="3" s="1"/>
  <c r="AA2433" i="3"/>
  <c r="AB2433" i="3" s="1"/>
  <c r="AD2433" i="3"/>
  <c r="AE2433" i="3" s="1"/>
  <c r="AF2433" i="3"/>
  <c r="AH2433" i="3"/>
  <c r="A2434" i="3"/>
  <c r="C2434" i="3" s="1"/>
  <c r="Y2434" i="3"/>
  <c r="AG2434" i="3"/>
  <c r="AF2434" i="3" s="1"/>
  <c r="AI2434" i="3"/>
  <c r="AJ2434" i="3"/>
  <c r="AK2434" i="3"/>
  <c r="AL2434" i="3"/>
  <c r="AP2434" i="3"/>
  <c r="AR2434" i="3"/>
  <c r="AU2434" i="3" s="1"/>
  <c r="AX2434" i="3" s="1"/>
  <c r="BA2434" i="3" s="1"/>
  <c r="BD2434" i="3" s="1"/>
  <c r="AS2434" i="3"/>
  <c r="AV2434" i="3"/>
  <c r="AY2434" i="3"/>
  <c r="BB2434" i="3"/>
  <c r="BE2434" i="3"/>
  <c r="BG2434" i="3"/>
  <c r="BH2434" i="3"/>
  <c r="BJ2434" i="3"/>
  <c r="BK2434" i="3"/>
  <c r="BM2434" i="3"/>
  <c r="BN2434" i="3"/>
  <c r="BP2434" i="3"/>
  <c r="BQ2434" i="3"/>
  <c r="BS2434" i="3"/>
  <c r="BT2434" i="3"/>
  <c r="BV2434" i="3"/>
  <c r="BW2434" i="3"/>
  <c r="BY2434" i="3"/>
  <c r="CB2434" i="3"/>
  <c r="CC2434" i="3"/>
  <c r="CD2434" i="3"/>
  <c r="CE2434" i="3"/>
  <c r="CF2434" i="3"/>
  <c r="CG2434" i="3"/>
  <c r="C2435" i="3"/>
  <c r="R2435" i="3"/>
  <c r="Q2435" i="3" s="1"/>
  <c r="V2435" i="3"/>
  <c r="U2435" i="3" s="1"/>
  <c r="AA2435" i="3"/>
  <c r="AB2435" i="3" s="1"/>
  <c r="AD2435" i="3"/>
  <c r="AE2435" i="3" s="1"/>
  <c r="AF2435" i="3"/>
  <c r="AH2435" i="3"/>
  <c r="C2436" i="3"/>
  <c r="R2436" i="3"/>
  <c r="Q2436" i="3" s="1"/>
  <c r="V2436" i="3"/>
  <c r="U2436" i="3" s="1"/>
  <c r="AA2436" i="3"/>
  <c r="AB2436" i="3" s="1"/>
  <c r="AD2436" i="3"/>
  <c r="AE2436" i="3" s="1"/>
  <c r="A2437" i="3"/>
  <c r="C2437" i="3" s="1"/>
  <c r="Y2437" i="3"/>
  <c r="AG2437" i="3"/>
  <c r="AF2437" i="3" s="1"/>
  <c r="AI2437" i="3"/>
  <c r="AJ2437" i="3"/>
  <c r="AK2437" i="3"/>
  <c r="AL2437" i="3"/>
  <c r="AP2437" i="3"/>
  <c r="AR2437" i="3"/>
  <c r="AU2437" i="3" s="1"/>
  <c r="AX2437" i="3" s="1"/>
  <c r="BA2437" i="3" s="1"/>
  <c r="BD2437" i="3" s="1"/>
  <c r="BG2437" i="3" s="1"/>
  <c r="BJ2437" i="3" s="1"/>
  <c r="BM2437" i="3" s="1"/>
  <c r="BP2437" i="3" s="1"/>
  <c r="BS2437" i="3" s="1"/>
  <c r="AS2437" i="3"/>
  <c r="AV2437" i="3"/>
  <c r="AY2437" i="3"/>
  <c r="BB2437" i="3"/>
  <c r="BE2437" i="3"/>
  <c r="BH2437" i="3"/>
  <c r="BK2437" i="3"/>
  <c r="BN2437" i="3"/>
  <c r="BQ2437" i="3"/>
  <c r="BT2437" i="3"/>
  <c r="BV2437" i="3"/>
  <c r="BW2437" i="3"/>
  <c r="BY2437" i="3"/>
  <c r="CB2437" i="3"/>
  <c r="CC2437" i="3"/>
  <c r="CD2437" i="3"/>
  <c r="CE2437" i="3"/>
  <c r="CF2437" i="3"/>
  <c r="CG2437" i="3"/>
  <c r="C2438" i="3"/>
  <c r="R2438" i="3"/>
  <c r="Q2438" i="3" s="1"/>
  <c r="V2438" i="3"/>
  <c r="U2438" i="3" s="1"/>
  <c r="AA2438" i="3"/>
  <c r="AB2438" i="3" s="1"/>
  <c r="AD2438" i="3"/>
  <c r="AE2438" i="3" s="1"/>
  <c r="AF2438" i="3"/>
  <c r="AH2438" i="3"/>
  <c r="A2439" i="3"/>
  <c r="C2439" i="3" s="1"/>
  <c r="Y2439" i="3"/>
  <c r="AG2439" i="3"/>
  <c r="AF2439" i="3" s="1"/>
  <c r="AI2439" i="3"/>
  <c r="AJ2439" i="3"/>
  <c r="AK2439" i="3"/>
  <c r="AL2439" i="3"/>
  <c r="AP2439" i="3"/>
  <c r="AR2439" i="3"/>
  <c r="AU2439" i="3" s="1"/>
  <c r="AX2439" i="3" s="1"/>
  <c r="BA2439" i="3" s="1"/>
  <c r="BD2439" i="3" s="1"/>
  <c r="AS2439" i="3"/>
  <c r="AV2439" i="3"/>
  <c r="AY2439" i="3"/>
  <c r="BB2439" i="3"/>
  <c r="BE2439" i="3"/>
  <c r="BG2439" i="3"/>
  <c r="BH2439" i="3"/>
  <c r="BJ2439" i="3"/>
  <c r="BK2439" i="3"/>
  <c r="BM2439" i="3"/>
  <c r="BN2439" i="3"/>
  <c r="BP2439" i="3"/>
  <c r="BQ2439" i="3"/>
  <c r="BS2439" i="3"/>
  <c r="BT2439" i="3"/>
  <c r="BV2439" i="3"/>
  <c r="BW2439" i="3"/>
  <c r="BY2439" i="3"/>
  <c r="CB2439" i="3"/>
  <c r="CC2439" i="3"/>
  <c r="CD2439" i="3"/>
  <c r="CE2439" i="3"/>
  <c r="CF2439" i="3"/>
  <c r="CG2439" i="3"/>
  <c r="C2440" i="3"/>
  <c r="R2440" i="3"/>
  <c r="Q2440" i="3" s="1"/>
  <c r="V2440" i="3"/>
  <c r="U2440" i="3" s="1"/>
  <c r="AA2440" i="3"/>
  <c r="AB2440" i="3" s="1"/>
  <c r="AD2440" i="3"/>
  <c r="AE2440" i="3" s="1"/>
  <c r="AF2440" i="3"/>
  <c r="AH2440" i="3"/>
  <c r="C2441" i="3"/>
  <c r="R2441" i="3"/>
  <c r="Q2441" i="3" s="1"/>
  <c r="V2441" i="3"/>
  <c r="U2441" i="3" s="1"/>
  <c r="AA2441" i="3"/>
  <c r="AB2441" i="3" s="1"/>
  <c r="AD2441" i="3"/>
  <c r="AE2441" i="3" s="1"/>
  <c r="C2442" i="3"/>
  <c r="R2442" i="3"/>
  <c r="Q2442" i="3" s="1"/>
  <c r="V2442" i="3"/>
  <c r="U2442" i="3" s="1"/>
  <c r="AA2442" i="3"/>
  <c r="AB2442" i="3" s="1"/>
  <c r="AD2442" i="3"/>
  <c r="AE2442" i="3" s="1"/>
  <c r="C2443" i="3"/>
  <c r="R2443" i="3"/>
  <c r="Q2443" i="3" s="1"/>
  <c r="V2443" i="3"/>
  <c r="U2443" i="3" s="1"/>
  <c r="AA2443" i="3"/>
  <c r="AB2443" i="3" s="1"/>
  <c r="AD2443" i="3"/>
  <c r="AE2443" i="3" s="1"/>
  <c r="A2444" i="3"/>
  <c r="C2444" i="3" s="1"/>
  <c r="Y2444" i="3"/>
  <c r="AG2444" i="3"/>
  <c r="AF2444" i="3" s="1"/>
  <c r="AI2444" i="3"/>
  <c r="AJ2444" i="3"/>
  <c r="AK2444" i="3"/>
  <c r="AL2444" i="3"/>
  <c r="AP2444" i="3"/>
  <c r="AR2444" i="3"/>
  <c r="AU2444" i="3" s="1"/>
  <c r="AS2444" i="3"/>
  <c r="AV2444" i="3"/>
  <c r="AY2444" i="3"/>
  <c r="BB2444" i="3"/>
  <c r="BE2444" i="3"/>
  <c r="BG2444" i="3"/>
  <c r="BH2444" i="3"/>
  <c r="BJ2444" i="3"/>
  <c r="BK2444" i="3"/>
  <c r="BM2444" i="3"/>
  <c r="BN2444" i="3"/>
  <c r="BP2444" i="3"/>
  <c r="BQ2444" i="3"/>
  <c r="BS2444" i="3"/>
  <c r="BT2444" i="3"/>
  <c r="BV2444" i="3"/>
  <c r="BW2444" i="3"/>
  <c r="BY2444" i="3"/>
  <c r="CB2444" i="3"/>
  <c r="CC2444" i="3"/>
  <c r="CD2444" i="3"/>
  <c r="CE2444" i="3"/>
  <c r="CF2444" i="3"/>
  <c r="CG2444" i="3"/>
  <c r="C2445" i="3"/>
  <c r="R2445" i="3"/>
  <c r="Q2445" i="3" s="1"/>
  <c r="V2445" i="3"/>
  <c r="U2445" i="3" s="1"/>
  <c r="AA2445" i="3"/>
  <c r="AB2445" i="3" s="1"/>
  <c r="AD2445" i="3"/>
  <c r="AE2445" i="3" s="1"/>
  <c r="AF2445" i="3"/>
  <c r="AH2445" i="3"/>
  <c r="C2446" i="3"/>
  <c r="R2446" i="3"/>
  <c r="Q2446" i="3" s="1"/>
  <c r="V2446" i="3"/>
  <c r="U2446" i="3" s="1"/>
  <c r="AA2446" i="3"/>
  <c r="AB2446" i="3" s="1"/>
  <c r="AD2446" i="3"/>
  <c r="AE2446" i="3" s="1"/>
  <c r="A2447" i="3"/>
  <c r="C2447" i="3" s="1"/>
  <c r="Y2447" i="3"/>
  <c r="AG2447" i="3"/>
  <c r="AF2447" i="3" s="1"/>
  <c r="AI2447" i="3"/>
  <c r="AJ2447" i="3"/>
  <c r="AK2447" i="3"/>
  <c r="AL2447" i="3"/>
  <c r="AP2447" i="3"/>
  <c r="AR2447" i="3"/>
  <c r="AU2447" i="3" s="1"/>
  <c r="AS2447" i="3"/>
  <c r="AV2447" i="3"/>
  <c r="AY2447" i="3"/>
  <c r="BB2447" i="3"/>
  <c r="BE2447" i="3"/>
  <c r="BG2447" i="3"/>
  <c r="BH2447" i="3"/>
  <c r="BJ2447" i="3"/>
  <c r="BK2447" i="3"/>
  <c r="BM2447" i="3"/>
  <c r="BN2447" i="3"/>
  <c r="BP2447" i="3"/>
  <c r="BQ2447" i="3"/>
  <c r="BS2447" i="3"/>
  <c r="BT2447" i="3"/>
  <c r="BV2447" i="3"/>
  <c r="BW2447" i="3"/>
  <c r="BY2447" i="3"/>
  <c r="CB2447" i="3"/>
  <c r="CC2447" i="3"/>
  <c r="CD2447" i="3"/>
  <c r="CE2447" i="3"/>
  <c r="CF2447" i="3"/>
  <c r="CG2447" i="3"/>
  <c r="C2448" i="3"/>
  <c r="R2448" i="3"/>
  <c r="Q2448" i="3" s="1"/>
  <c r="V2448" i="3"/>
  <c r="U2448" i="3" s="1"/>
  <c r="AA2448" i="3"/>
  <c r="AB2448" i="3" s="1"/>
  <c r="AD2448" i="3"/>
  <c r="AE2448" i="3" s="1"/>
  <c r="AF2448" i="3"/>
  <c r="AH2448" i="3"/>
  <c r="C2449" i="3"/>
  <c r="R2449" i="3"/>
  <c r="Q2449" i="3" s="1"/>
  <c r="V2449" i="3"/>
  <c r="U2449" i="3" s="1"/>
  <c r="AA2449" i="3"/>
  <c r="AB2449" i="3" s="1"/>
  <c r="AD2449" i="3"/>
  <c r="AE2449" i="3" s="1"/>
  <c r="C2450" i="3"/>
  <c r="R2450" i="3"/>
  <c r="Q2450" i="3" s="1"/>
  <c r="V2450" i="3"/>
  <c r="U2450" i="3" s="1"/>
  <c r="AA2450" i="3"/>
  <c r="AB2450" i="3" s="1"/>
  <c r="AD2450" i="3"/>
  <c r="AE2450" i="3" s="1"/>
  <c r="A2451" i="3"/>
  <c r="C2451" i="3" s="1"/>
  <c r="Y2451" i="3"/>
  <c r="AG2451" i="3"/>
  <c r="AF2451" i="3" s="1"/>
  <c r="AI2451" i="3"/>
  <c r="AJ2451" i="3"/>
  <c r="AK2451" i="3"/>
  <c r="AL2451" i="3"/>
  <c r="AP2451" i="3"/>
  <c r="AR2451" i="3"/>
  <c r="AU2451" i="3" s="1"/>
  <c r="AX2451" i="3" s="1"/>
  <c r="BA2451" i="3" s="1"/>
  <c r="BD2451" i="3" s="1"/>
  <c r="AS2451" i="3"/>
  <c r="AV2451" i="3"/>
  <c r="AY2451" i="3"/>
  <c r="BB2451" i="3"/>
  <c r="BE2451" i="3"/>
  <c r="BG2451" i="3"/>
  <c r="BH2451" i="3"/>
  <c r="BJ2451" i="3"/>
  <c r="BK2451" i="3"/>
  <c r="BM2451" i="3"/>
  <c r="BN2451" i="3"/>
  <c r="BP2451" i="3"/>
  <c r="BQ2451" i="3"/>
  <c r="BS2451" i="3"/>
  <c r="BT2451" i="3"/>
  <c r="BV2451" i="3"/>
  <c r="BW2451" i="3"/>
  <c r="BY2451" i="3"/>
  <c r="CB2451" i="3"/>
  <c r="CC2451" i="3"/>
  <c r="CD2451" i="3"/>
  <c r="CE2451" i="3"/>
  <c r="CF2451" i="3"/>
  <c r="CG2451" i="3"/>
  <c r="C2452" i="3"/>
  <c r="R2452" i="3"/>
  <c r="Q2452" i="3" s="1"/>
  <c r="V2452" i="3"/>
  <c r="U2452" i="3" s="1"/>
  <c r="AA2452" i="3"/>
  <c r="AB2452" i="3" s="1"/>
  <c r="AD2452" i="3"/>
  <c r="AE2452" i="3" s="1"/>
  <c r="AF2452" i="3"/>
  <c r="AH2452" i="3"/>
  <c r="C2453" i="3"/>
  <c r="R2453" i="3"/>
  <c r="Q2453" i="3" s="1"/>
  <c r="V2453" i="3"/>
  <c r="U2453" i="3" s="1"/>
  <c r="AA2453" i="3"/>
  <c r="AB2453" i="3" s="1"/>
  <c r="AD2453" i="3"/>
  <c r="AE2453" i="3" s="1"/>
  <c r="A2454" i="3"/>
  <c r="C2454" i="3" s="1"/>
  <c r="Y2454" i="3"/>
  <c r="AG2454" i="3"/>
  <c r="AF2454" i="3" s="1"/>
  <c r="AI2454" i="3"/>
  <c r="AJ2454" i="3"/>
  <c r="AK2454" i="3"/>
  <c r="AL2454" i="3"/>
  <c r="AP2454" i="3"/>
  <c r="AR2454" i="3"/>
  <c r="AU2454" i="3" s="1"/>
  <c r="AX2454" i="3" s="1"/>
  <c r="BA2454" i="3" s="1"/>
  <c r="AS2454" i="3"/>
  <c r="AV2454" i="3"/>
  <c r="AY2454" i="3"/>
  <c r="BB2454" i="3"/>
  <c r="BD2454" i="3"/>
  <c r="BE2454" i="3"/>
  <c r="BG2454" i="3"/>
  <c r="BH2454" i="3"/>
  <c r="BJ2454" i="3"/>
  <c r="BK2454" i="3"/>
  <c r="BM2454" i="3"/>
  <c r="BN2454" i="3"/>
  <c r="BP2454" i="3"/>
  <c r="BQ2454" i="3"/>
  <c r="BS2454" i="3"/>
  <c r="BT2454" i="3"/>
  <c r="BV2454" i="3"/>
  <c r="BW2454" i="3"/>
  <c r="BY2454" i="3"/>
  <c r="CB2454" i="3"/>
  <c r="CC2454" i="3"/>
  <c r="CD2454" i="3"/>
  <c r="CE2454" i="3"/>
  <c r="CF2454" i="3"/>
  <c r="CG2454" i="3"/>
  <c r="C2455" i="3"/>
  <c r="R2455" i="3"/>
  <c r="Q2455" i="3" s="1"/>
  <c r="V2455" i="3"/>
  <c r="U2455" i="3" s="1"/>
  <c r="AA2455" i="3"/>
  <c r="AB2455" i="3" s="1"/>
  <c r="AD2455" i="3"/>
  <c r="AE2455" i="3" s="1"/>
  <c r="AF2455" i="3"/>
  <c r="AH2455" i="3"/>
  <c r="C2456" i="3"/>
  <c r="R2456" i="3"/>
  <c r="Q2456" i="3" s="1"/>
  <c r="V2456" i="3"/>
  <c r="U2456" i="3" s="1"/>
  <c r="AA2456" i="3"/>
  <c r="AB2456" i="3" s="1"/>
  <c r="AD2456" i="3"/>
  <c r="AE2456" i="3" s="1"/>
  <c r="C2457" i="3"/>
  <c r="R2457" i="3"/>
  <c r="Q2457" i="3" s="1"/>
  <c r="V2457" i="3"/>
  <c r="U2457" i="3" s="1"/>
  <c r="AA2457" i="3"/>
  <c r="AB2457" i="3" s="1"/>
  <c r="AD2457" i="3"/>
  <c r="C2458" i="3"/>
  <c r="R2458" i="3"/>
  <c r="Q2458" i="3" s="1"/>
  <c r="V2458" i="3"/>
  <c r="U2458" i="3" s="1"/>
  <c r="AA2458" i="3"/>
  <c r="AB2458" i="3" s="1"/>
  <c r="AD2458" i="3"/>
  <c r="A2459" i="3"/>
  <c r="C2459" i="3" s="1"/>
  <c r="Y2459" i="3"/>
  <c r="AG2459" i="3"/>
  <c r="AF2459" i="3" s="1"/>
  <c r="AI2459" i="3"/>
  <c r="AJ2459" i="3"/>
  <c r="AK2459" i="3"/>
  <c r="AL2459" i="3"/>
  <c r="AP2459" i="3"/>
  <c r="AR2459" i="3"/>
  <c r="AU2459" i="3" s="1"/>
  <c r="AX2459" i="3" s="1"/>
  <c r="BA2459" i="3" s="1"/>
  <c r="BD2459" i="3" s="1"/>
  <c r="AS2459" i="3"/>
  <c r="AV2459" i="3"/>
  <c r="AY2459" i="3"/>
  <c r="BB2459" i="3"/>
  <c r="BE2459" i="3"/>
  <c r="BG2459" i="3"/>
  <c r="BH2459" i="3"/>
  <c r="BJ2459" i="3"/>
  <c r="BK2459" i="3"/>
  <c r="BM2459" i="3"/>
  <c r="BN2459" i="3"/>
  <c r="BP2459" i="3"/>
  <c r="BQ2459" i="3"/>
  <c r="BS2459" i="3"/>
  <c r="BT2459" i="3"/>
  <c r="BV2459" i="3"/>
  <c r="BW2459" i="3"/>
  <c r="BY2459" i="3"/>
  <c r="CB2459" i="3"/>
  <c r="CC2459" i="3"/>
  <c r="CD2459" i="3"/>
  <c r="CE2459" i="3"/>
  <c r="CF2459" i="3"/>
  <c r="CG2459" i="3"/>
  <c r="C2460" i="3"/>
  <c r="R2460" i="3"/>
  <c r="Q2460" i="3" s="1"/>
  <c r="V2460" i="3"/>
  <c r="U2460" i="3" s="1"/>
  <c r="AA2460" i="3"/>
  <c r="AB2460" i="3" s="1"/>
  <c r="AD2460" i="3"/>
  <c r="AE2460" i="3" s="1"/>
  <c r="AF2460" i="3"/>
  <c r="AH2460" i="3"/>
  <c r="A2461" i="3"/>
  <c r="C2461" i="3" s="1"/>
  <c r="Y2461" i="3"/>
  <c r="AG2461" i="3"/>
  <c r="AF2461" i="3" s="1"/>
  <c r="AI2461" i="3"/>
  <c r="AJ2461" i="3"/>
  <c r="AK2461" i="3"/>
  <c r="AL2461" i="3"/>
  <c r="AP2461" i="3"/>
  <c r="AR2461" i="3"/>
  <c r="AU2461" i="3" s="1"/>
  <c r="AS2461" i="3"/>
  <c r="AV2461" i="3"/>
  <c r="AY2461" i="3"/>
  <c r="BB2461" i="3"/>
  <c r="BE2461" i="3"/>
  <c r="BG2461" i="3"/>
  <c r="BH2461" i="3"/>
  <c r="BJ2461" i="3"/>
  <c r="BK2461" i="3"/>
  <c r="BM2461" i="3"/>
  <c r="BN2461" i="3"/>
  <c r="BP2461" i="3"/>
  <c r="BQ2461" i="3"/>
  <c r="BS2461" i="3"/>
  <c r="BT2461" i="3"/>
  <c r="BV2461" i="3"/>
  <c r="BW2461" i="3"/>
  <c r="BY2461" i="3"/>
  <c r="CB2461" i="3"/>
  <c r="CC2461" i="3"/>
  <c r="CD2461" i="3"/>
  <c r="CE2461" i="3"/>
  <c r="CF2461" i="3"/>
  <c r="CG2461" i="3"/>
  <c r="C2462" i="3"/>
  <c r="R2462" i="3"/>
  <c r="Q2462" i="3" s="1"/>
  <c r="V2462" i="3"/>
  <c r="U2462" i="3" s="1"/>
  <c r="AA2462" i="3"/>
  <c r="AB2462" i="3" s="1"/>
  <c r="AD2462" i="3"/>
  <c r="AE2462" i="3" s="1"/>
  <c r="AF2462" i="3"/>
  <c r="AH2462" i="3"/>
  <c r="C2463" i="3"/>
  <c r="R2463" i="3"/>
  <c r="Q2463" i="3" s="1"/>
  <c r="V2463" i="3"/>
  <c r="U2463" i="3" s="1"/>
  <c r="AA2463" i="3"/>
  <c r="AB2463" i="3" s="1"/>
  <c r="AD2463" i="3"/>
  <c r="AE2463" i="3" s="1"/>
  <c r="A2464" i="3"/>
  <c r="C2464" i="3" s="1"/>
  <c r="Y2464" i="3"/>
  <c r="AG2464" i="3"/>
  <c r="AF2464" i="3" s="1"/>
  <c r="AI2464" i="3"/>
  <c r="AJ2464" i="3"/>
  <c r="AK2464" i="3"/>
  <c r="AL2464" i="3"/>
  <c r="AP2464" i="3"/>
  <c r="AR2464" i="3"/>
  <c r="AU2464" i="3" s="1"/>
  <c r="AS2464" i="3"/>
  <c r="AV2464" i="3"/>
  <c r="AY2464" i="3"/>
  <c r="BB2464" i="3"/>
  <c r="BE2464" i="3"/>
  <c r="BG2464" i="3"/>
  <c r="BH2464" i="3"/>
  <c r="BJ2464" i="3"/>
  <c r="BK2464" i="3"/>
  <c r="BM2464" i="3"/>
  <c r="BN2464" i="3"/>
  <c r="BP2464" i="3"/>
  <c r="BQ2464" i="3"/>
  <c r="BS2464" i="3"/>
  <c r="BT2464" i="3"/>
  <c r="BV2464" i="3"/>
  <c r="BW2464" i="3"/>
  <c r="BY2464" i="3"/>
  <c r="CB2464" i="3"/>
  <c r="CC2464" i="3"/>
  <c r="CD2464" i="3"/>
  <c r="CE2464" i="3"/>
  <c r="CF2464" i="3"/>
  <c r="CG2464" i="3"/>
  <c r="C2465" i="3"/>
  <c r="R2465" i="3"/>
  <c r="Q2465" i="3" s="1"/>
  <c r="V2465" i="3"/>
  <c r="U2465" i="3" s="1"/>
  <c r="AA2465" i="3"/>
  <c r="AB2465" i="3" s="1"/>
  <c r="AD2465" i="3"/>
  <c r="AE2465" i="3" s="1"/>
  <c r="AF2465" i="3"/>
  <c r="AH2465" i="3"/>
  <c r="C2466" i="3"/>
  <c r="R2466" i="3"/>
  <c r="Q2466" i="3" s="1"/>
  <c r="V2466" i="3"/>
  <c r="U2466" i="3" s="1"/>
  <c r="AA2466" i="3"/>
  <c r="AB2466" i="3" s="1"/>
  <c r="AD2466" i="3"/>
  <c r="AE2466" i="3" s="1"/>
  <c r="C2467" i="3"/>
  <c r="R2467" i="3"/>
  <c r="Q2467" i="3" s="1"/>
  <c r="V2467" i="3"/>
  <c r="U2467" i="3" s="1"/>
  <c r="AA2467" i="3"/>
  <c r="AB2467" i="3" s="1"/>
  <c r="AD2467" i="3"/>
  <c r="AE2467" i="3" s="1"/>
  <c r="A2468" i="3"/>
  <c r="C2468" i="3" s="1"/>
  <c r="Y2468" i="3"/>
  <c r="AG2468" i="3"/>
  <c r="AF2468" i="3" s="1"/>
  <c r="AI2468" i="3"/>
  <c r="AJ2468" i="3"/>
  <c r="AK2468" i="3"/>
  <c r="AL2468" i="3"/>
  <c r="C2469" i="3"/>
  <c r="R2469" i="3"/>
  <c r="Q2469" i="3" s="1"/>
  <c r="V2469" i="3"/>
  <c r="U2469" i="3" s="1"/>
  <c r="AA2469" i="3"/>
  <c r="AB2469" i="3" s="1"/>
  <c r="AD2469" i="3"/>
  <c r="AE2469" i="3" s="1"/>
  <c r="AF2469" i="3"/>
  <c r="AH2469" i="3"/>
  <c r="C2470" i="3"/>
  <c r="R2470" i="3"/>
  <c r="Q2470" i="3" s="1"/>
  <c r="V2470" i="3"/>
  <c r="U2470" i="3" s="1"/>
  <c r="AA2470" i="3"/>
  <c r="AB2470" i="3" s="1"/>
  <c r="AD2470" i="3"/>
  <c r="AE2470" i="3" s="1"/>
  <c r="C2471" i="3"/>
  <c r="R2471" i="3"/>
  <c r="Q2471" i="3" s="1"/>
  <c r="V2471" i="3"/>
  <c r="U2471" i="3" s="1"/>
  <c r="AA2471" i="3"/>
  <c r="AB2471" i="3" s="1"/>
  <c r="AD2471" i="3"/>
  <c r="AE2471" i="3" s="1"/>
  <c r="C2472" i="3"/>
  <c r="R2472" i="3"/>
  <c r="Q2472" i="3" s="1"/>
  <c r="V2472" i="3"/>
  <c r="U2472" i="3" s="1"/>
  <c r="AA2472" i="3"/>
  <c r="AB2472" i="3" s="1"/>
  <c r="AD2472" i="3"/>
  <c r="AE2472" i="3" s="1"/>
  <c r="A2473" i="3"/>
  <c r="C2473" i="3" s="1"/>
  <c r="Y2473" i="3"/>
  <c r="AG2473" i="3"/>
  <c r="AF2473" i="3" s="1"/>
  <c r="AI2473" i="3"/>
  <c r="AJ2473" i="3"/>
  <c r="AK2473" i="3"/>
  <c r="AL2473" i="3"/>
  <c r="AP2473" i="3"/>
  <c r="AR2473" i="3"/>
  <c r="AU2473" i="3" s="1"/>
  <c r="AX2473" i="3" s="1"/>
  <c r="BA2473" i="3" s="1"/>
  <c r="BD2473" i="3" s="1"/>
  <c r="BG2473" i="3" s="1"/>
  <c r="AS2473" i="3"/>
  <c r="AV2473" i="3"/>
  <c r="AY2473" i="3"/>
  <c r="BB2473" i="3"/>
  <c r="BE2473" i="3"/>
  <c r="BH2473" i="3"/>
  <c r="BJ2473" i="3"/>
  <c r="BK2473" i="3"/>
  <c r="BM2473" i="3"/>
  <c r="BN2473" i="3"/>
  <c r="BP2473" i="3"/>
  <c r="BQ2473" i="3"/>
  <c r="BS2473" i="3"/>
  <c r="BT2473" i="3"/>
  <c r="BV2473" i="3"/>
  <c r="BW2473" i="3"/>
  <c r="BY2473" i="3"/>
  <c r="CB2473" i="3"/>
  <c r="CC2473" i="3"/>
  <c r="CD2473" i="3"/>
  <c r="CE2473" i="3"/>
  <c r="CF2473" i="3"/>
  <c r="CG2473" i="3"/>
  <c r="C2474" i="3"/>
  <c r="R2474" i="3"/>
  <c r="Q2474" i="3" s="1"/>
  <c r="V2474" i="3"/>
  <c r="U2474" i="3" s="1"/>
  <c r="AA2474" i="3"/>
  <c r="AB2474" i="3" s="1"/>
  <c r="AD2474" i="3"/>
  <c r="AE2474" i="3" s="1"/>
  <c r="AF2474" i="3"/>
  <c r="AH2474" i="3"/>
  <c r="A2475" i="3"/>
  <c r="C2475" i="3" s="1"/>
  <c r="Y2475" i="3"/>
  <c r="AG2475" i="3"/>
  <c r="AF2475" i="3" s="1"/>
  <c r="AI2475" i="3"/>
  <c r="AJ2475" i="3"/>
  <c r="AK2475" i="3"/>
  <c r="AL2475" i="3"/>
  <c r="AP2475" i="3"/>
  <c r="AR2475" i="3"/>
  <c r="AU2475" i="3" s="1"/>
  <c r="AX2475" i="3" s="1"/>
  <c r="BA2475" i="3" s="1"/>
  <c r="BD2475" i="3" s="1"/>
  <c r="BG2475" i="3" s="1"/>
  <c r="AS2475" i="3"/>
  <c r="AV2475" i="3"/>
  <c r="AY2475" i="3"/>
  <c r="BB2475" i="3"/>
  <c r="BE2475" i="3"/>
  <c r="BH2475" i="3"/>
  <c r="BJ2475" i="3"/>
  <c r="BK2475" i="3"/>
  <c r="BM2475" i="3"/>
  <c r="BN2475" i="3"/>
  <c r="BP2475" i="3"/>
  <c r="BQ2475" i="3"/>
  <c r="BS2475" i="3"/>
  <c r="BT2475" i="3"/>
  <c r="BV2475" i="3"/>
  <c r="BW2475" i="3"/>
  <c r="BY2475" i="3"/>
  <c r="CB2475" i="3"/>
  <c r="CC2475" i="3"/>
  <c r="CD2475" i="3"/>
  <c r="CE2475" i="3"/>
  <c r="CF2475" i="3"/>
  <c r="CG2475" i="3"/>
  <c r="C2476" i="3"/>
  <c r="R2476" i="3"/>
  <c r="Q2476" i="3" s="1"/>
  <c r="V2476" i="3"/>
  <c r="U2476" i="3" s="1"/>
  <c r="AA2476" i="3"/>
  <c r="AB2476" i="3" s="1"/>
  <c r="AD2476" i="3"/>
  <c r="AE2476" i="3" s="1"/>
  <c r="AF2476" i="3"/>
  <c r="AH2476" i="3"/>
  <c r="A2477" i="3"/>
  <c r="C2477" i="3" s="1"/>
  <c r="Y2477" i="3"/>
  <c r="AG2477" i="3"/>
  <c r="AF2477" i="3" s="1"/>
  <c r="AI2477" i="3"/>
  <c r="AJ2477" i="3"/>
  <c r="AK2477" i="3"/>
  <c r="AL2477" i="3"/>
  <c r="AP2477" i="3"/>
  <c r="AR2477" i="3"/>
  <c r="AU2477" i="3" s="1"/>
  <c r="AX2477" i="3" s="1"/>
  <c r="BA2477" i="3" s="1"/>
  <c r="BD2477" i="3" s="1"/>
  <c r="AS2477" i="3"/>
  <c r="AV2477" i="3"/>
  <c r="AY2477" i="3"/>
  <c r="BB2477" i="3"/>
  <c r="BE2477" i="3"/>
  <c r="BG2477" i="3"/>
  <c r="BH2477" i="3"/>
  <c r="BJ2477" i="3"/>
  <c r="BK2477" i="3"/>
  <c r="BM2477" i="3"/>
  <c r="BN2477" i="3"/>
  <c r="BP2477" i="3"/>
  <c r="BQ2477" i="3"/>
  <c r="BS2477" i="3"/>
  <c r="BT2477" i="3"/>
  <c r="BV2477" i="3"/>
  <c r="BW2477" i="3"/>
  <c r="BY2477" i="3"/>
  <c r="CB2477" i="3"/>
  <c r="CC2477" i="3"/>
  <c r="CD2477" i="3"/>
  <c r="CE2477" i="3"/>
  <c r="CF2477" i="3"/>
  <c r="CG2477" i="3"/>
  <c r="C2478" i="3"/>
  <c r="R2478" i="3"/>
  <c r="Q2478" i="3" s="1"/>
  <c r="V2478" i="3"/>
  <c r="U2478" i="3" s="1"/>
  <c r="AA2478" i="3"/>
  <c r="AB2478" i="3" s="1"/>
  <c r="AD2478" i="3"/>
  <c r="AE2478" i="3" s="1"/>
  <c r="AF2478" i="3"/>
  <c r="AH2478" i="3"/>
  <c r="C2479" i="3"/>
  <c r="R2479" i="3"/>
  <c r="Q2479" i="3" s="1"/>
  <c r="V2479" i="3"/>
  <c r="U2479" i="3" s="1"/>
  <c r="AA2479" i="3"/>
  <c r="AB2479" i="3" s="1"/>
  <c r="AD2479" i="3"/>
  <c r="AE2479" i="3" s="1"/>
  <c r="C2480" i="3"/>
  <c r="R2480" i="3"/>
  <c r="Q2480" i="3" s="1"/>
  <c r="V2480" i="3"/>
  <c r="U2480" i="3" s="1"/>
  <c r="AA2480" i="3"/>
  <c r="AB2480" i="3" s="1"/>
  <c r="AD2480" i="3"/>
  <c r="AE2480" i="3" s="1"/>
  <c r="C2481" i="3"/>
  <c r="R2481" i="3"/>
  <c r="Q2481" i="3" s="1"/>
  <c r="V2481" i="3"/>
  <c r="U2481" i="3" s="1"/>
  <c r="AA2481" i="3"/>
  <c r="AB2481" i="3" s="1"/>
  <c r="AD2481" i="3"/>
  <c r="AE2481" i="3" s="1"/>
  <c r="A2482" i="3"/>
  <c r="C2482" i="3" s="1"/>
  <c r="Y2482" i="3"/>
  <c r="AG2482" i="3"/>
  <c r="AF2482" i="3" s="1"/>
  <c r="AI2482" i="3"/>
  <c r="AJ2482" i="3"/>
  <c r="AK2482" i="3"/>
  <c r="AL2482" i="3"/>
  <c r="AP2482" i="3"/>
  <c r="AR2482" i="3"/>
  <c r="AU2482" i="3" s="1"/>
  <c r="AX2482" i="3" s="1"/>
  <c r="BA2482" i="3" s="1"/>
  <c r="BD2482" i="3" s="1"/>
  <c r="BG2482" i="3" s="1"/>
  <c r="AS2482" i="3"/>
  <c r="AV2482" i="3"/>
  <c r="AY2482" i="3"/>
  <c r="BB2482" i="3"/>
  <c r="BE2482" i="3"/>
  <c r="BH2482" i="3"/>
  <c r="BJ2482" i="3"/>
  <c r="BK2482" i="3"/>
  <c r="BM2482" i="3"/>
  <c r="BN2482" i="3"/>
  <c r="BP2482" i="3"/>
  <c r="BQ2482" i="3"/>
  <c r="BS2482" i="3"/>
  <c r="BT2482" i="3"/>
  <c r="BV2482" i="3"/>
  <c r="BW2482" i="3"/>
  <c r="BY2482" i="3"/>
  <c r="CB2482" i="3"/>
  <c r="CC2482" i="3"/>
  <c r="CD2482" i="3"/>
  <c r="CE2482" i="3"/>
  <c r="CF2482" i="3"/>
  <c r="CG2482" i="3"/>
  <c r="C2483" i="3"/>
  <c r="R2483" i="3"/>
  <c r="Q2483" i="3" s="1"/>
  <c r="V2483" i="3"/>
  <c r="U2483" i="3" s="1"/>
  <c r="AA2483" i="3"/>
  <c r="AB2483" i="3" s="1"/>
  <c r="AD2483" i="3"/>
  <c r="AE2483" i="3" s="1"/>
  <c r="AF2483" i="3"/>
  <c r="AH2483" i="3"/>
  <c r="A2484" i="3"/>
  <c r="C2484" i="3" s="1"/>
  <c r="S2484" i="3"/>
  <c r="S2482" i="3" s="1"/>
  <c r="S2477" i="3" s="1"/>
  <c r="S2475" i="3" s="1"/>
  <c r="S2473" i="3" s="1"/>
  <c r="S2468" i="3" s="1"/>
  <c r="S2464" i="3" s="1"/>
  <c r="S2461" i="3" s="1"/>
  <c r="S2459" i="3" s="1"/>
  <c r="S2454" i="3" s="1"/>
  <c r="S2451" i="3" s="1"/>
  <c r="S2447" i="3" s="1"/>
  <c r="S2444" i="3" s="1"/>
  <c r="S2439" i="3" s="1"/>
  <c r="S2437" i="3" s="1"/>
  <c r="S2434" i="3" s="1"/>
  <c r="S2432" i="3" s="1"/>
  <c r="S2428" i="3" s="1"/>
  <c r="S2425" i="3" s="1"/>
  <c r="S2423" i="3" s="1"/>
  <c r="S2420" i="3" s="1"/>
  <c r="S2418" i="3" s="1"/>
  <c r="S2416" i="3" s="1"/>
  <c r="S2414" i="3" s="1"/>
  <c r="T2484" i="3"/>
  <c r="T2482" i="3" s="1"/>
  <c r="T2477" i="3" s="1"/>
  <c r="T2475" i="3" s="1"/>
  <c r="T2473" i="3" s="1"/>
  <c r="T2468" i="3" s="1"/>
  <c r="T2464" i="3" s="1"/>
  <c r="T2461" i="3" s="1"/>
  <c r="T2459" i="3" s="1"/>
  <c r="T2454" i="3" s="1"/>
  <c r="T2451" i="3" s="1"/>
  <c r="T2447" i="3" s="1"/>
  <c r="T2444" i="3" s="1"/>
  <c r="T2439" i="3" s="1"/>
  <c r="T2437" i="3" s="1"/>
  <c r="T2434" i="3" s="1"/>
  <c r="T2432" i="3" s="1"/>
  <c r="T2428" i="3" s="1"/>
  <c r="T2425" i="3" s="1"/>
  <c r="T2423" i="3" s="1"/>
  <c r="T2420" i="3" s="1"/>
  <c r="T2418" i="3" s="1"/>
  <c r="T2416" i="3" s="1"/>
  <c r="T2414" i="3" s="1"/>
  <c r="W2484" i="3"/>
  <c r="W2482" i="3" s="1"/>
  <c r="W2477" i="3" s="1"/>
  <c r="W2475" i="3" s="1"/>
  <c r="X2484" i="3"/>
  <c r="X2482" i="3" s="1"/>
  <c r="X2477" i="3" s="1"/>
  <c r="X2475" i="3" s="1"/>
  <c r="X2473" i="3" s="1"/>
  <c r="X2468" i="3" s="1"/>
  <c r="X2464" i="3" s="1"/>
  <c r="X2461" i="3" s="1"/>
  <c r="X2459" i="3" s="1"/>
  <c r="X2454" i="3" s="1"/>
  <c r="X2451" i="3" s="1"/>
  <c r="X2447" i="3" s="1"/>
  <c r="X2444" i="3" s="1"/>
  <c r="X2439" i="3" s="1"/>
  <c r="X2437" i="3" s="1"/>
  <c r="X2434" i="3" s="1"/>
  <c r="X2432" i="3" s="1"/>
  <c r="X2428" i="3" s="1"/>
  <c r="X2425" i="3" s="1"/>
  <c r="X2423" i="3" s="1"/>
  <c r="X2420" i="3" s="1"/>
  <c r="X2418" i="3" s="1"/>
  <c r="X2416" i="3" s="1"/>
  <c r="X2414" i="3" s="1"/>
  <c r="Y2484" i="3"/>
  <c r="Z2484" i="3"/>
  <c r="Z2482" i="3" s="1"/>
  <c r="Z2477" i="3" s="1"/>
  <c r="Z2475" i="3" s="1"/>
  <c r="Z2473" i="3" s="1"/>
  <c r="Z2468" i="3" s="1"/>
  <c r="Z2464" i="3" s="1"/>
  <c r="Z2461" i="3" s="1"/>
  <c r="Z2459" i="3" s="1"/>
  <c r="Z2454" i="3" s="1"/>
  <c r="Z2451" i="3" s="1"/>
  <c r="Z2447" i="3" s="1"/>
  <c r="Z2444" i="3" s="1"/>
  <c r="Z2439" i="3" s="1"/>
  <c r="Z2437" i="3" s="1"/>
  <c r="Z2434" i="3" s="1"/>
  <c r="Z2432" i="3" s="1"/>
  <c r="Z2428" i="3" s="1"/>
  <c r="Z2425" i="3" s="1"/>
  <c r="Z2423" i="3" s="1"/>
  <c r="Z2420" i="3" s="1"/>
  <c r="Z2418" i="3" s="1"/>
  <c r="Z2416" i="3" s="1"/>
  <c r="Z2414" i="3" s="1"/>
  <c r="AC2484" i="3"/>
  <c r="AC2482" i="3" s="1"/>
  <c r="AC2477" i="3" s="1"/>
  <c r="AC2475" i="3" s="1"/>
  <c r="AC2473" i="3" s="1"/>
  <c r="AC2468" i="3" s="1"/>
  <c r="AC2464" i="3" s="1"/>
  <c r="AC2461" i="3" s="1"/>
  <c r="AC2459" i="3" s="1"/>
  <c r="AC2454" i="3" s="1"/>
  <c r="AC2451" i="3" s="1"/>
  <c r="AC2447" i="3" s="1"/>
  <c r="AC2444" i="3" s="1"/>
  <c r="AC2439" i="3" s="1"/>
  <c r="AC2437" i="3" s="1"/>
  <c r="AC2434" i="3" s="1"/>
  <c r="AC2432" i="3" s="1"/>
  <c r="AC2428" i="3" s="1"/>
  <c r="AC2425" i="3" s="1"/>
  <c r="AC2423" i="3" s="1"/>
  <c r="AC2420" i="3" s="1"/>
  <c r="AC2418" i="3" s="1"/>
  <c r="AC2416" i="3" s="1"/>
  <c r="AC2414" i="3" s="1"/>
  <c r="AG2484" i="3"/>
  <c r="AF2484" i="3" s="1"/>
  <c r="AI2484" i="3"/>
  <c r="AJ2484" i="3"/>
  <c r="AK2484" i="3"/>
  <c r="AL2484" i="3"/>
  <c r="AP2484" i="3"/>
  <c r="AR2484" i="3"/>
  <c r="AU2484" i="3" s="1"/>
  <c r="AX2484" i="3" s="1"/>
  <c r="BA2484" i="3" s="1"/>
  <c r="BD2484" i="3" s="1"/>
  <c r="BG2484" i="3" s="1"/>
  <c r="AS2484" i="3"/>
  <c r="AV2484" i="3"/>
  <c r="AY2484" i="3"/>
  <c r="BB2484" i="3"/>
  <c r="BE2484" i="3"/>
  <c r="BH2484" i="3"/>
  <c r="BJ2484" i="3"/>
  <c r="BK2484" i="3"/>
  <c r="BM2484" i="3"/>
  <c r="BN2484" i="3"/>
  <c r="BP2484" i="3"/>
  <c r="BQ2484" i="3"/>
  <c r="BS2484" i="3"/>
  <c r="BT2484" i="3"/>
  <c r="BV2484" i="3"/>
  <c r="BW2484" i="3"/>
  <c r="BY2484" i="3"/>
  <c r="CB2484" i="3"/>
  <c r="CC2484" i="3"/>
  <c r="CD2484" i="3"/>
  <c r="CE2484" i="3"/>
  <c r="CF2484" i="3"/>
  <c r="CG2484" i="3"/>
  <c r="C2485" i="3"/>
  <c r="R2485" i="3"/>
  <c r="Q2485" i="3" s="1"/>
  <c r="V2485" i="3"/>
  <c r="U2485" i="3" s="1"/>
  <c r="AA2485" i="3"/>
  <c r="AB2485" i="3" s="1"/>
  <c r="AD2485" i="3"/>
  <c r="AE2485" i="3" s="1"/>
  <c r="AF2485" i="3"/>
  <c r="AH2485" i="3"/>
  <c r="C2486" i="3"/>
  <c r="AG2487" i="3"/>
  <c r="AF2487" i="3" s="1"/>
  <c r="AI2487" i="3"/>
  <c r="AK2487" i="3"/>
  <c r="AA2488" i="3"/>
  <c r="AF2488" i="3"/>
  <c r="AH2488" i="3"/>
  <c r="AN2488" i="3"/>
  <c r="BI2488" i="3"/>
  <c r="A2489" i="3"/>
  <c r="C2489" i="3" s="1"/>
  <c r="Y2489" i="3"/>
  <c r="AG2489" i="3"/>
  <c r="AF2489" i="3" s="1"/>
  <c r="AI2489" i="3"/>
  <c r="AJ2489" i="3"/>
  <c r="AJ2487" i="3" s="1"/>
  <c r="AK2489" i="3"/>
  <c r="AL2489" i="3"/>
  <c r="AP2489" i="3"/>
  <c r="AR2489" i="3"/>
  <c r="AU2489" i="3" s="1"/>
  <c r="AX2489" i="3" s="1"/>
  <c r="BA2489" i="3" s="1"/>
  <c r="BD2489" i="3" s="1"/>
  <c r="BG2489" i="3" s="1"/>
  <c r="AS2489" i="3"/>
  <c r="AV2489" i="3"/>
  <c r="AY2489" i="3"/>
  <c r="BB2489" i="3"/>
  <c r="BE2489" i="3"/>
  <c r="BH2489" i="3"/>
  <c r="BJ2489" i="3"/>
  <c r="BK2489" i="3"/>
  <c r="BM2489" i="3"/>
  <c r="BN2489" i="3"/>
  <c r="BP2489" i="3"/>
  <c r="BQ2489" i="3"/>
  <c r="BS2489" i="3"/>
  <c r="BT2489" i="3"/>
  <c r="BV2489" i="3"/>
  <c r="BW2489" i="3"/>
  <c r="BY2489" i="3"/>
  <c r="CB2489" i="3"/>
  <c r="CC2489" i="3"/>
  <c r="CD2489" i="3"/>
  <c r="CE2489" i="3"/>
  <c r="CF2489" i="3"/>
  <c r="CG2489" i="3"/>
  <c r="C2490" i="3"/>
  <c r="R2490" i="3"/>
  <c r="Q2490" i="3" s="1"/>
  <c r="V2490" i="3"/>
  <c r="U2490" i="3" s="1"/>
  <c r="AA2490" i="3"/>
  <c r="AB2490" i="3" s="1"/>
  <c r="AD2490" i="3"/>
  <c r="AE2490" i="3" s="1"/>
  <c r="AF2490" i="3"/>
  <c r="AH2490" i="3"/>
  <c r="C2491" i="3"/>
  <c r="R2491" i="3"/>
  <c r="Q2491" i="3" s="1"/>
  <c r="V2491" i="3"/>
  <c r="U2491" i="3" s="1"/>
  <c r="AA2491" i="3"/>
  <c r="AB2491" i="3" s="1"/>
  <c r="AD2491" i="3"/>
  <c r="AE2491" i="3" s="1"/>
  <c r="C2492" i="3"/>
  <c r="R2492" i="3"/>
  <c r="Q2492" i="3" s="1"/>
  <c r="V2492" i="3"/>
  <c r="U2492" i="3" s="1"/>
  <c r="AA2492" i="3"/>
  <c r="AB2492" i="3" s="1"/>
  <c r="AD2492" i="3"/>
  <c r="AE2492" i="3" s="1"/>
  <c r="C2493" i="3"/>
  <c r="R2493" i="3"/>
  <c r="Q2493" i="3" s="1"/>
  <c r="V2493" i="3"/>
  <c r="U2493" i="3" s="1"/>
  <c r="AA2493" i="3"/>
  <c r="AB2493" i="3" s="1"/>
  <c r="AD2493" i="3"/>
  <c r="AE2493" i="3" s="1"/>
  <c r="A2494" i="3"/>
  <c r="C2494" i="3" s="1"/>
  <c r="Y2494" i="3"/>
  <c r="AG2494" i="3"/>
  <c r="AF2494" i="3" s="1"/>
  <c r="AI2494" i="3"/>
  <c r="AJ2494" i="3"/>
  <c r="AK2494" i="3"/>
  <c r="AL2494" i="3"/>
  <c r="C2495" i="3"/>
  <c r="R2495" i="3"/>
  <c r="Q2495" i="3" s="1"/>
  <c r="V2495" i="3"/>
  <c r="U2495" i="3" s="1"/>
  <c r="AA2495" i="3"/>
  <c r="AB2495" i="3" s="1"/>
  <c r="AD2495" i="3"/>
  <c r="AE2495" i="3" s="1"/>
  <c r="AF2495" i="3"/>
  <c r="AH2495" i="3"/>
  <c r="C2496" i="3"/>
  <c r="R2496" i="3"/>
  <c r="Q2496" i="3" s="1"/>
  <c r="V2496" i="3"/>
  <c r="U2496" i="3" s="1"/>
  <c r="AA2496" i="3"/>
  <c r="AB2496" i="3" s="1"/>
  <c r="AD2496" i="3"/>
  <c r="AE2496" i="3" s="1"/>
  <c r="AP2496" i="3"/>
  <c r="AR2496" i="3"/>
  <c r="AU2496" i="3" s="1"/>
  <c r="AX2496" i="3" s="1"/>
  <c r="BA2496" i="3" s="1"/>
  <c r="BD2496" i="3" s="1"/>
  <c r="BG2496" i="3" s="1"/>
  <c r="AS2496" i="3"/>
  <c r="AV2496" i="3"/>
  <c r="AY2496" i="3"/>
  <c r="BB2496" i="3"/>
  <c r="BE2496" i="3"/>
  <c r="BH2496" i="3"/>
  <c r="BJ2496" i="3"/>
  <c r="BK2496" i="3"/>
  <c r="BM2496" i="3"/>
  <c r="BN2496" i="3"/>
  <c r="BP2496" i="3"/>
  <c r="BQ2496" i="3"/>
  <c r="BS2496" i="3"/>
  <c r="BT2496" i="3"/>
  <c r="BV2496" i="3"/>
  <c r="BW2496" i="3"/>
  <c r="BY2496" i="3"/>
  <c r="CB2496" i="3"/>
  <c r="CC2496" i="3"/>
  <c r="CD2496" i="3"/>
  <c r="CE2496" i="3"/>
  <c r="CF2496" i="3"/>
  <c r="CG2496" i="3"/>
  <c r="A2497" i="3"/>
  <c r="C2497" i="3" s="1"/>
  <c r="Y2497" i="3"/>
  <c r="AG2497" i="3"/>
  <c r="AF2497" i="3" s="1"/>
  <c r="AI2497" i="3"/>
  <c r="AJ2497" i="3"/>
  <c r="AK2497" i="3"/>
  <c r="AL2497" i="3"/>
  <c r="C2498" i="3"/>
  <c r="R2498" i="3"/>
  <c r="Q2498" i="3" s="1"/>
  <c r="V2498" i="3"/>
  <c r="U2498" i="3" s="1"/>
  <c r="AA2498" i="3"/>
  <c r="AB2498" i="3" s="1"/>
  <c r="AD2498" i="3"/>
  <c r="AE2498" i="3" s="1"/>
  <c r="AF2498" i="3"/>
  <c r="AH2498" i="3"/>
  <c r="A2499" i="3"/>
  <c r="C2499" i="3" s="1"/>
  <c r="Y2499" i="3"/>
  <c r="AG2499" i="3"/>
  <c r="AF2499" i="3" s="1"/>
  <c r="AI2499" i="3"/>
  <c r="AJ2499" i="3"/>
  <c r="AK2499" i="3"/>
  <c r="AL2499" i="3"/>
  <c r="AP2499" i="3"/>
  <c r="AR2499" i="3"/>
  <c r="AU2499" i="3" s="1"/>
  <c r="AS2499" i="3"/>
  <c r="AV2499" i="3"/>
  <c r="AY2499" i="3"/>
  <c r="BB2499" i="3"/>
  <c r="BE2499" i="3"/>
  <c r="BG2499" i="3"/>
  <c r="BH2499" i="3"/>
  <c r="BJ2499" i="3"/>
  <c r="BK2499" i="3"/>
  <c r="BM2499" i="3"/>
  <c r="BN2499" i="3"/>
  <c r="BP2499" i="3"/>
  <c r="BQ2499" i="3"/>
  <c r="BS2499" i="3"/>
  <c r="BT2499" i="3"/>
  <c r="BV2499" i="3"/>
  <c r="BW2499" i="3"/>
  <c r="BY2499" i="3"/>
  <c r="CB2499" i="3"/>
  <c r="CC2499" i="3"/>
  <c r="CD2499" i="3"/>
  <c r="CE2499" i="3"/>
  <c r="CF2499" i="3"/>
  <c r="CG2499" i="3"/>
  <c r="C2500" i="3"/>
  <c r="R2500" i="3"/>
  <c r="Q2500" i="3" s="1"/>
  <c r="V2500" i="3"/>
  <c r="U2500" i="3" s="1"/>
  <c r="AA2500" i="3"/>
  <c r="AB2500" i="3" s="1"/>
  <c r="AD2500" i="3"/>
  <c r="AE2500" i="3" s="1"/>
  <c r="AF2500" i="3"/>
  <c r="AH2500" i="3"/>
  <c r="C2501" i="3"/>
  <c r="R2501" i="3"/>
  <c r="Q2501" i="3" s="1"/>
  <c r="V2501" i="3"/>
  <c r="U2501" i="3" s="1"/>
  <c r="AA2501" i="3"/>
  <c r="AB2501" i="3" s="1"/>
  <c r="AD2501" i="3"/>
  <c r="AE2501" i="3" s="1"/>
  <c r="C2502" i="3"/>
  <c r="R2502" i="3"/>
  <c r="Q2502" i="3" s="1"/>
  <c r="V2502" i="3"/>
  <c r="U2502" i="3" s="1"/>
  <c r="AA2502" i="3"/>
  <c r="AB2502" i="3" s="1"/>
  <c r="AD2502" i="3"/>
  <c r="AE2502" i="3" s="1"/>
  <c r="C2503" i="3"/>
  <c r="R2503" i="3"/>
  <c r="Q2503" i="3" s="1"/>
  <c r="V2503" i="3"/>
  <c r="U2503" i="3" s="1"/>
  <c r="AA2503" i="3"/>
  <c r="AB2503" i="3" s="1"/>
  <c r="AD2503" i="3"/>
  <c r="AE2503" i="3" s="1"/>
  <c r="C2504" i="3"/>
  <c r="R2504" i="3"/>
  <c r="Q2504" i="3" s="1"/>
  <c r="V2504" i="3"/>
  <c r="U2504" i="3" s="1"/>
  <c r="AA2504" i="3"/>
  <c r="AB2504" i="3" s="1"/>
  <c r="AD2504" i="3"/>
  <c r="AE2504" i="3" s="1"/>
  <c r="C2505" i="3"/>
  <c r="R2505" i="3"/>
  <c r="Q2505" i="3" s="1"/>
  <c r="V2505" i="3"/>
  <c r="U2505" i="3" s="1"/>
  <c r="AA2505" i="3"/>
  <c r="AB2505" i="3" s="1"/>
  <c r="AD2505" i="3"/>
  <c r="AE2505" i="3" s="1"/>
  <c r="A2506" i="3"/>
  <c r="C2506" i="3" s="1"/>
  <c r="Y2506" i="3"/>
  <c r="AG2506" i="3"/>
  <c r="AF2506" i="3" s="1"/>
  <c r="AI2506" i="3"/>
  <c r="AJ2506" i="3"/>
  <c r="AK2506" i="3"/>
  <c r="AL2506" i="3"/>
  <c r="C2507" i="3"/>
  <c r="R2507" i="3"/>
  <c r="Q2507" i="3" s="1"/>
  <c r="V2507" i="3"/>
  <c r="U2507" i="3" s="1"/>
  <c r="AA2507" i="3"/>
  <c r="AB2507" i="3" s="1"/>
  <c r="AD2507" i="3"/>
  <c r="AE2507" i="3" s="1"/>
  <c r="AF2507" i="3"/>
  <c r="AH2507" i="3"/>
  <c r="A2508" i="3"/>
  <c r="C2508" i="3" s="1"/>
  <c r="Y2508" i="3"/>
  <c r="AG2508" i="3"/>
  <c r="AF2508" i="3" s="1"/>
  <c r="AI2508" i="3"/>
  <c r="AJ2508" i="3"/>
  <c r="AK2508" i="3"/>
  <c r="AL2508" i="3"/>
  <c r="AP2508" i="3"/>
  <c r="AR2508" i="3"/>
  <c r="AU2508" i="3" s="1"/>
  <c r="AX2508" i="3" s="1"/>
  <c r="BA2508" i="3" s="1"/>
  <c r="BD2508" i="3" s="1"/>
  <c r="BG2508" i="3" s="1"/>
  <c r="AS2508" i="3"/>
  <c r="AV2508" i="3"/>
  <c r="AY2508" i="3"/>
  <c r="BB2508" i="3"/>
  <c r="BE2508" i="3"/>
  <c r="BH2508" i="3"/>
  <c r="BJ2508" i="3"/>
  <c r="BK2508" i="3"/>
  <c r="BM2508" i="3"/>
  <c r="BN2508" i="3"/>
  <c r="BP2508" i="3"/>
  <c r="BQ2508" i="3"/>
  <c r="BS2508" i="3"/>
  <c r="BT2508" i="3"/>
  <c r="BV2508" i="3"/>
  <c r="BW2508" i="3"/>
  <c r="BY2508" i="3"/>
  <c r="CB2508" i="3"/>
  <c r="CC2508" i="3"/>
  <c r="CD2508" i="3"/>
  <c r="CE2508" i="3"/>
  <c r="CF2508" i="3"/>
  <c r="CG2508" i="3"/>
  <c r="C2509" i="3"/>
  <c r="R2509" i="3"/>
  <c r="Q2509" i="3" s="1"/>
  <c r="V2509" i="3"/>
  <c r="U2509" i="3" s="1"/>
  <c r="AA2509" i="3"/>
  <c r="AB2509" i="3" s="1"/>
  <c r="AD2509" i="3"/>
  <c r="AE2509" i="3" s="1"/>
  <c r="AF2509" i="3"/>
  <c r="AH2509" i="3"/>
  <c r="C2510" i="3"/>
  <c r="R2510" i="3"/>
  <c r="Q2510" i="3" s="1"/>
  <c r="V2510" i="3"/>
  <c r="U2510" i="3" s="1"/>
  <c r="AA2510" i="3"/>
  <c r="AB2510" i="3" s="1"/>
  <c r="AD2510" i="3"/>
  <c r="AE2510" i="3" s="1"/>
  <c r="AP2510" i="3"/>
  <c r="AR2510" i="3"/>
  <c r="AU2510" i="3" s="1"/>
  <c r="AX2510" i="3" s="1"/>
  <c r="BA2510" i="3" s="1"/>
  <c r="AS2510" i="3"/>
  <c r="AV2510" i="3"/>
  <c r="AY2510" i="3"/>
  <c r="BB2510" i="3"/>
  <c r="BD2510" i="3"/>
  <c r="BE2510" i="3"/>
  <c r="BG2510" i="3"/>
  <c r="BH2510" i="3"/>
  <c r="BJ2510" i="3"/>
  <c r="BK2510" i="3"/>
  <c r="BM2510" i="3"/>
  <c r="BN2510" i="3"/>
  <c r="BP2510" i="3"/>
  <c r="BQ2510" i="3"/>
  <c r="BS2510" i="3"/>
  <c r="BT2510" i="3"/>
  <c r="BV2510" i="3"/>
  <c r="BW2510" i="3"/>
  <c r="BY2510" i="3"/>
  <c r="CB2510" i="3"/>
  <c r="CC2510" i="3"/>
  <c r="CD2510" i="3"/>
  <c r="CE2510" i="3"/>
  <c r="CF2510" i="3"/>
  <c r="CG2510" i="3"/>
  <c r="C2511" i="3"/>
  <c r="R2511" i="3"/>
  <c r="Q2511" i="3" s="1"/>
  <c r="V2511" i="3"/>
  <c r="U2511" i="3" s="1"/>
  <c r="AA2511" i="3"/>
  <c r="AB2511" i="3" s="1"/>
  <c r="AD2511" i="3"/>
  <c r="AE2511" i="3" s="1"/>
  <c r="A2512" i="3"/>
  <c r="C2512" i="3" s="1"/>
  <c r="Y2512" i="3"/>
  <c r="AG2512" i="3"/>
  <c r="AF2512" i="3" s="1"/>
  <c r="AI2512" i="3"/>
  <c r="AJ2512" i="3"/>
  <c r="AK2512" i="3"/>
  <c r="AL2512" i="3"/>
  <c r="C2513" i="3"/>
  <c r="R2513" i="3"/>
  <c r="Q2513" i="3" s="1"/>
  <c r="V2513" i="3"/>
  <c r="U2513" i="3" s="1"/>
  <c r="AA2513" i="3"/>
  <c r="AB2513" i="3" s="1"/>
  <c r="AD2513" i="3"/>
  <c r="AE2513" i="3" s="1"/>
  <c r="AF2513" i="3"/>
  <c r="AH2513" i="3"/>
  <c r="C2514" i="3"/>
  <c r="R2514" i="3"/>
  <c r="Q2514" i="3" s="1"/>
  <c r="V2514" i="3"/>
  <c r="U2514" i="3" s="1"/>
  <c r="AA2514" i="3"/>
  <c r="AB2514" i="3" s="1"/>
  <c r="AD2514" i="3"/>
  <c r="AE2514" i="3" s="1"/>
  <c r="AP2514" i="3"/>
  <c r="AR2514" i="3"/>
  <c r="AU2514" i="3" s="1"/>
  <c r="AX2514" i="3" s="1"/>
  <c r="BA2514" i="3" s="1"/>
  <c r="AS2514" i="3"/>
  <c r="AV2514" i="3"/>
  <c r="AY2514" i="3"/>
  <c r="BB2514" i="3"/>
  <c r="BD2514" i="3"/>
  <c r="BE2514" i="3"/>
  <c r="BG2514" i="3"/>
  <c r="BH2514" i="3"/>
  <c r="BJ2514" i="3"/>
  <c r="BK2514" i="3"/>
  <c r="BM2514" i="3"/>
  <c r="BN2514" i="3"/>
  <c r="BP2514" i="3"/>
  <c r="BQ2514" i="3"/>
  <c r="BS2514" i="3"/>
  <c r="BT2514" i="3"/>
  <c r="BV2514" i="3"/>
  <c r="BW2514" i="3"/>
  <c r="BY2514" i="3"/>
  <c r="CB2514" i="3"/>
  <c r="CC2514" i="3"/>
  <c r="CD2514" i="3"/>
  <c r="CE2514" i="3"/>
  <c r="CF2514" i="3"/>
  <c r="CG2514" i="3"/>
  <c r="A2515" i="3"/>
  <c r="C2515" i="3" s="1"/>
  <c r="Y2515" i="3"/>
  <c r="AG2515" i="3"/>
  <c r="AF2515" i="3" s="1"/>
  <c r="AI2515" i="3"/>
  <c r="AJ2515" i="3"/>
  <c r="AK2515" i="3"/>
  <c r="AL2515" i="3"/>
  <c r="C2516" i="3"/>
  <c r="R2516" i="3"/>
  <c r="Q2516" i="3" s="1"/>
  <c r="V2516" i="3"/>
  <c r="U2516" i="3" s="1"/>
  <c r="AA2516" i="3"/>
  <c r="AB2516" i="3" s="1"/>
  <c r="AD2516" i="3"/>
  <c r="AE2516" i="3" s="1"/>
  <c r="AF2516" i="3"/>
  <c r="AH2516" i="3"/>
  <c r="A2517" i="3"/>
  <c r="C2517" i="3" s="1"/>
  <c r="Y2517" i="3"/>
  <c r="AG2517" i="3"/>
  <c r="AF2517" i="3" s="1"/>
  <c r="AI2517" i="3"/>
  <c r="AJ2517" i="3"/>
  <c r="AK2517" i="3"/>
  <c r="AL2517" i="3"/>
  <c r="C2518" i="3"/>
  <c r="R2518" i="3"/>
  <c r="Q2518" i="3" s="1"/>
  <c r="V2518" i="3"/>
  <c r="U2518" i="3" s="1"/>
  <c r="AA2518" i="3"/>
  <c r="AB2518" i="3" s="1"/>
  <c r="AD2518" i="3"/>
  <c r="AE2518" i="3" s="1"/>
  <c r="AF2518" i="3"/>
  <c r="AH2518" i="3"/>
  <c r="A2519" i="3"/>
  <c r="C2519" i="3" s="1"/>
  <c r="Y2519" i="3"/>
  <c r="AG2519" i="3"/>
  <c r="AF2519" i="3" s="1"/>
  <c r="AI2519" i="3"/>
  <c r="AJ2519" i="3"/>
  <c r="AK2519" i="3"/>
  <c r="AL2519" i="3"/>
  <c r="AP2519" i="3"/>
  <c r="AR2519" i="3"/>
  <c r="AU2519" i="3" s="1"/>
  <c r="AX2519" i="3" s="1"/>
  <c r="BA2519" i="3" s="1"/>
  <c r="BD2519" i="3" s="1"/>
  <c r="BG2519" i="3" s="1"/>
  <c r="BJ2519" i="3" s="1"/>
  <c r="BM2519" i="3" s="1"/>
  <c r="BP2519" i="3" s="1"/>
  <c r="AS2519" i="3"/>
  <c r="AV2519" i="3"/>
  <c r="AY2519" i="3"/>
  <c r="BB2519" i="3"/>
  <c r="BE2519" i="3"/>
  <c r="BH2519" i="3"/>
  <c r="BK2519" i="3"/>
  <c r="BN2519" i="3"/>
  <c r="BQ2519" i="3"/>
  <c r="BS2519" i="3"/>
  <c r="BT2519" i="3"/>
  <c r="BV2519" i="3"/>
  <c r="BW2519" i="3"/>
  <c r="BY2519" i="3"/>
  <c r="CB2519" i="3"/>
  <c r="CC2519" i="3"/>
  <c r="CD2519" i="3"/>
  <c r="CE2519" i="3"/>
  <c r="CF2519" i="3"/>
  <c r="CG2519" i="3"/>
  <c r="C2520" i="3"/>
  <c r="R2520" i="3"/>
  <c r="Q2520" i="3" s="1"/>
  <c r="V2520" i="3"/>
  <c r="U2520" i="3" s="1"/>
  <c r="AA2520" i="3"/>
  <c r="AB2520" i="3" s="1"/>
  <c r="AD2520" i="3"/>
  <c r="AE2520" i="3" s="1"/>
  <c r="AF2520" i="3"/>
  <c r="AH2520" i="3"/>
  <c r="C2521" i="3"/>
  <c r="R2521" i="3"/>
  <c r="Q2521" i="3" s="1"/>
  <c r="V2521" i="3"/>
  <c r="U2521" i="3" s="1"/>
  <c r="AA2521" i="3"/>
  <c r="AB2521" i="3" s="1"/>
  <c r="AD2521" i="3"/>
  <c r="AE2521" i="3" s="1"/>
  <c r="AP2521" i="3"/>
  <c r="AR2521" i="3"/>
  <c r="AU2521" i="3" s="1"/>
  <c r="AX2521" i="3" s="1"/>
  <c r="BA2521" i="3" s="1"/>
  <c r="BD2521" i="3" s="1"/>
  <c r="BG2521" i="3" s="1"/>
  <c r="AS2521" i="3"/>
  <c r="AV2521" i="3"/>
  <c r="AY2521" i="3"/>
  <c r="BB2521" i="3"/>
  <c r="BE2521" i="3"/>
  <c r="BH2521" i="3"/>
  <c r="BJ2521" i="3"/>
  <c r="BK2521" i="3"/>
  <c r="BM2521" i="3"/>
  <c r="BN2521" i="3"/>
  <c r="BP2521" i="3"/>
  <c r="BQ2521" i="3"/>
  <c r="BS2521" i="3"/>
  <c r="BT2521" i="3"/>
  <c r="BV2521" i="3"/>
  <c r="BW2521" i="3"/>
  <c r="BY2521" i="3"/>
  <c r="CB2521" i="3"/>
  <c r="CC2521" i="3"/>
  <c r="CD2521" i="3"/>
  <c r="CE2521" i="3"/>
  <c r="CF2521" i="3"/>
  <c r="CG2521" i="3"/>
  <c r="A2522" i="3"/>
  <c r="C2522" i="3" s="1"/>
  <c r="Y2522" i="3"/>
  <c r="AG2522" i="3"/>
  <c r="AF2522" i="3" s="1"/>
  <c r="AI2522" i="3"/>
  <c r="AJ2522" i="3"/>
  <c r="AK2522" i="3"/>
  <c r="AL2522" i="3"/>
  <c r="C2523" i="3"/>
  <c r="R2523" i="3"/>
  <c r="Q2523" i="3" s="1"/>
  <c r="V2523" i="3"/>
  <c r="U2523" i="3" s="1"/>
  <c r="AA2523" i="3"/>
  <c r="AB2523" i="3" s="1"/>
  <c r="AD2523" i="3"/>
  <c r="AE2523" i="3" s="1"/>
  <c r="AF2523" i="3"/>
  <c r="AH2523" i="3"/>
  <c r="C2524" i="3"/>
  <c r="R2524" i="3"/>
  <c r="Q2524" i="3" s="1"/>
  <c r="V2524" i="3"/>
  <c r="U2524" i="3" s="1"/>
  <c r="AA2524" i="3"/>
  <c r="AB2524" i="3" s="1"/>
  <c r="AD2524" i="3"/>
  <c r="AE2524" i="3" s="1"/>
  <c r="AP2524" i="3"/>
  <c r="AR2524" i="3"/>
  <c r="AU2524" i="3" s="1"/>
  <c r="AX2524" i="3" s="1"/>
  <c r="BA2524" i="3" s="1"/>
  <c r="BD2524" i="3" s="1"/>
  <c r="AS2524" i="3"/>
  <c r="AV2524" i="3"/>
  <c r="AY2524" i="3"/>
  <c r="BB2524" i="3"/>
  <c r="BE2524" i="3"/>
  <c r="BG2524" i="3"/>
  <c r="BH2524" i="3"/>
  <c r="BJ2524" i="3"/>
  <c r="BK2524" i="3"/>
  <c r="BM2524" i="3"/>
  <c r="BN2524" i="3"/>
  <c r="BP2524" i="3"/>
  <c r="BQ2524" i="3"/>
  <c r="BS2524" i="3"/>
  <c r="BT2524" i="3"/>
  <c r="BV2524" i="3"/>
  <c r="BW2524" i="3"/>
  <c r="BY2524" i="3"/>
  <c r="CB2524" i="3"/>
  <c r="CC2524" i="3"/>
  <c r="CD2524" i="3"/>
  <c r="CE2524" i="3"/>
  <c r="CF2524" i="3"/>
  <c r="CG2524" i="3"/>
  <c r="C2525" i="3"/>
  <c r="R2525" i="3"/>
  <c r="Q2525" i="3" s="1"/>
  <c r="V2525" i="3"/>
  <c r="U2525" i="3" s="1"/>
  <c r="AA2525" i="3"/>
  <c r="AB2525" i="3" s="1"/>
  <c r="AD2525" i="3"/>
  <c r="AE2525" i="3" s="1"/>
  <c r="C2526" i="3"/>
  <c r="R2526" i="3"/>
  <c r="Q2526" i="3" s="1"/>
  <c r="V2526" i="3"/>
  <c r="U2526" i="3" s="1"/>
  <c r="AA2526" i="3"/>
  <c r="AB2526" i="3" s="1"/>
  <c r="AD2526" i="3"/>
  <c r="AE2526" i="3" s="1"/>
  <c r="A2527" i="3"/>
  <c r="C2527" i="3" s="1"/>
  <c r="Y2527" i="3"/>
  <c r="AG2527" i="3"/>
  <c r="AF2527" i="3" s="1"/>
  <c r="AI2527" i="3"/>
  <c r="AJ2527" i="3"/>
  <c r="AK2527" i="3"/>
  <c r="AL2527" i="3"/>
  <c r="C2528" i="3"/>
  <c r="R2528" i="3"/>
  <c r="Q2528" i="3" s="1"/>
  <c r="V2528" i="3"/>
  <c r="U2528" i="3" s="1"/>
  <c r="AA2528" i="3"/>
  <c r="AB2528" i="3" s="1"/>
  <c r="AD2528" i="3"/>
  <c r="AE2528" i="3" s="1"/>
  <c r="AF2528" i="3"/>
  <c r="AH2528" i="3"/>
  <c r="C2529" i="3"/>
  <c r="R2529" i="3"/>
  <c r="Q2529" i="3" s="1"/>
  <c r="V2529" i="3"/>
  <c r="U2529" i="3" s="1"/>
  <c r="AA2529" i="3"/>
  <c r="AB2529" i="3" s="1"/>
  <c r="AD2529" i="3"/>
  <c r="AE2529" i="3" s="1"/>
  <c r="AP2529" i="3"/>
  <c r="AR2529" i="3"/>
  <c r="AU2529" i="3" s="1"/>
  <c r="AX2529" i="3" s="1"/>
  <c r="BA2529" i="3" s="1"/>
  <c r="BD2529" i="3" s="1"/>
  <c r="BG2529" i="3" s="1"/>
  <c r="BJ2529" i="3" s="1"/>
  <c r="AS2529" i="3"/>
  <c r="AV2529" i="3"/>
  <c r="AY2529" i="3"/>
  <c r="BB2529" i="3"/>
  <c r="BE2529" i="3"/>
  <c r="BH2529" i="3"/>
  <c r="BK2529" i="3"/>
  <c r="BM2529" i="3"/>
  <c r="BN2529" i="3"/>
  <c r="BP2529" i="3"/>
  <c r="BQ2529" i="3"/>
  <c r="BS2529" i="3"/>
  <c r="BT2529" i="3"/>
  <c r="BV2529" i="3"/>
  <c r="BW2529" i="3"/>
  <c r="BY2529" i="3"/>
  <c r="CB2529" i="3"/>
  <c r="CC2529" i="3"/>
  <c r="CD2529" i="3"/>
  <c r="CE2529" i="3"/>
  <c r="CF2529" i="3"/>
  <c r="CG2529" i="3"/>
  <c r="C2530" i="3"/>
  <c r="R2530" i="3"/>
  <c r="Q2530" i="3" s="1"/>
  <c r="V2530" i="3"/>
  <c r="U2530" i="3" s="1"/>
  <c r="AA2530" i="3"/>
  <c r="AB2530" i="3" s="1"/>
  <c r="AD2530" i="3"/>
  <c r="AE2530" i="3" s="1"/>
  <c r="C2531" i="3"/>
  <c r="R2531" i="3"/>
  <c r="Q2531" i="3" s="1"/>
  <c r="V2531" i="3"/>
  <c r="U2531" i="3" s="1"/>
  <c r="AA2531" i="3"/>
  <c r="AB2531" i="3" s="1"/>
  <c r="AD2531" i="3"/>
  <c r="AE2531" i="3" s="1"/>
  <c r="C2532" i="3"/>
  <c r="R2532" i="3"/>
  <c r="Q2532" i="3" s="1"/>
  <c r="V2532" i="3"/>
  <c r="U2532" i="3" s="1"/>
  <c r="AA2532" i="3"/>
  <c r="AB2532" i="3" s="1"/>
  <c r="AD2532" i="3"/>
  <c r="AE2532" i="3" s="1"/>
  <c r="C2533" i="3"/>
  <c r="R2533" i="3"/>
  <c r="Q2533" i="3" s="1"/>
  <c r="V2533" i="3"/>
  <c r="U2533" i="3" s="1"/>
  <c r="AA2533" i="3"/>
  <c r="AB2533" i="3" s="1"/>
  <c r="AD2533" i="3"/>
  <c r="AE2533" i="3" s="1"/>
  <c r="A2534" i="3"/>
  <c r="C2534" i="3" s="1"/>
  <c r="Y2534" i="3"/>
  <c r="AG2534" i="3"/>
  <c r="AF2534" i="3" s="1"/>
  <c r="AI2534" i="3"/>
  <c r="AJ2534" i="3"/>
  <c r="AK2534" i="3"/>
  <c r="AL2534" i="3"/>
  <c r="C2535" i="3"/>
  <c r="R2535" i="3"/>
  <c r="Q2535" i="3" s="1"/>
  <c r="V2535" i="3"/>
  <c r="U2535" i="3" s="1"/>
  <c r="AA2535" i="3"/>
  <c r="AB2535" i="3" s="1"/>
  <c r="AD2535" i="3"/>
  <c r="AE2535" i="3" s="1"/>
  <c r="AF2535" i="3"/>
  <c r="AH2535" i="3"/>
  <c r="A2536" i="3"/>
  <c r="C2536" i="3" s="1"/>
  <c r="Y2536" i="3"/>
  <c r="AG2536" i="3"/>
  <c r="AF2536" i="3" s="1"/>
  <c r="AI2536" i="3"/>
  <c r="AJ2536" i="3"/>
  <c r="AK2536" i="3"/>
  <c r="AL2536" i="3"/>
  <c r="C2537" i="3"/>
  <c r="R2537" i="3"/>
  <c r="Q2537" i="3" s="1"/>
  <c r="V2537" i="3"/>
  <c r="U2537" i="3" s="1"/>
  <c r="AA2537" i="3"/>
  <c r="AB2537" i="3" s="1"/>
  <c r="AD2537" i="3"/>
  <c r="AE2537" i="3" s="1"/>
  <c r="AF2537" i="3"/>
  <c r="AH2537" i="3"/>
  <c r="A2538" i="3"/>
  <c r="C2538" i="3" s="1"/>
  <c r="Y2538" i="3"/>
  <c r="AG2538" i="3"/>
  <c r="AF2538" i="3" s="1"/>
  <c r="AI2538" i="3"/>
  <c r="AJ2538" i="3"/>
  <c r="AK2538" i="3"/>
  <c r="AL2538" i="3"/>
  <c r="AP2538" i="3"/>
  <c r="AR2538" i="3"/>
  <c r="AU2538" i="3" s="1"/>
  <c r="AX2538" i="3" s="1"/>
  <c r="BA2538" i="3" s="1"/>
  <c r="BD2538" i="3" s="1"/>
  <c r="AS2538" i="3"/>
  <c r="AV2538" i="3"/>
  <c r="AY2538" i="3"/>
  <c r="BB2538" i="3"/>
  <c r="BE2538" i="3"/>
  <c r="BG2538" i="3"/>
  <c r="BH2538" i="3"/>
  <c r="BJ2538" i="3"/>
  <c r="BK2538" i="3"/>
  <c r="BM2538" i="3"/>
  <c r="BN2538" i="3"/>
  <c r="BP2538" i="3"/>
  <c r="BQ2538" i="3"/>
  <c r="BS2538" i="3"/>
  <c r="BT2538" i="3"/>
  <c r="BV2538" i="3"/>
  <c r="BW2538" i="3"/>
  <c r="BY2538" i="3"/>
  <c r="CB2538" i="3"/>
  <c r="CC2538" i="3"/>
  <c r="CD2538" i="3"/>
  <c r="CE2538" i="3"/>
  <c r="CF2538" i="3"/>
  <c r="CG2538" i="3"/>
  <c r="C2539" i="3"/>
  <c r="R2539" i="3"/>
  <c r="Q2539" i="3" s="1"/>
  <c r="V2539" i="3"/>
  <c r="U2539" i="3" s="1"/>
  <c r="AA2539" i="3"/>
  <c r="AB2539" i="3" s="1"/>
  <c r="AD2539" i="3"/>
  <c r="AE2539" i="3" s="1"/>
  <c r="AF2539" i="3"/>
  <c r="AH2539" i="3"/>
  <c r="C2540" i="3"/>
  <c r="R2540" i="3"/>
  <c r="Q2540" i="3" s="1"/>
  <c r="V2540" i="3"/>
  <c r="U2540" i="3" s="1"/>
  <c r="AA2540" i="3"/>
  <c r="AB2540" i="3" s="1"/>
  <c r="AD2540" i="3"/>
  <c r="AE2540" i="3" s="1"/>
  <c r="AP2540" i="3"/>
  <c r="AR2540" i="3"/>
  <c r="AU2540" i="3" s="1"/>
  <c r="AX2540" i="3" s="1"/>
  <c r="BA2540" i="3" s="1"/>
  <c r="BD2540" i="3" s="1"/>
  <c r="BG2540" i="3" s="1"/>
  <c r="AS2540" i="3"/>
  <c r="AV2540" i="3"/>
  <c r="AY2540" i="3"/>
  <c r="BB2540" i="3"/>
  <c r="BE2540" i="3"/>
  <c r="BH2540" i="3"/>
  <c r="BJ2540" i="3"/>
  <c r="BK2540" i="3"/>
  <c r="BM2540" i="3"/>
  <c r="BN2540" i="3"/>
  <c r="BP2540" i="3"/>
  <c r="BQ2540" i="3"/>
  <c r="BS2540" i="3"/>
  <c r="BT2540" i="3"/>
  <c r="BV2540" i="3"/>
  <c r="BW2540" i="3"/>
  <c r="BY2540" i="3"/>
  <c r="CB2540" i="3"/>
  <c r="CC2540" i="3"/>
  <c r="CD2540" i="3"/>
  <c r="CE2540" i="3"/>
  <c r="CF2540" i="3"/>
  <c r="CG2540" i="3"/>
  <c r="C2541" i="3"/>
  <c r="R2541" i="3"/>
  <c r="Q2541" i="3" s="1"/>
  <c r="V2541" i="3"/>
  <c r="U2541" i="3" s="1"/>
  <c r="AA2541" i="3"/>
  <c r="AB2541" i="3" s="1"/>
  <c r="AD2541" i="3"/>
  <c r="AE2541" i="3" s="1"/>
  <c r="C2542" i="3"/>
  <c r="R2542" i="3"/>
  <c r="Q2542" i="3" s="1"/>
  <c r="V2542" i="3"/>
  <c r="U2542" i="3" s="1"/>
  <c r="AA2542" i="3"/>
  <c r="AB2542" i="3" s="1"/>
  <c r="AD2542" i="3"/>
  <c r="AE2542" i="3" s="1"/>
  <c r="A2543" i="3"/>
  <c r="C2543" i="3" s="1"/>
  <c r="Y2543" i="3"/>
  <c r="AG2543" i="3"/>
  <c r="AF2543" i="3" s="1"/>
  <c r="AI2543" i="3"/>
  <c r="AJ2543" i="3"/>
  <c r="AK2543" i="3"/>
  <c r="AL2543" i="3"/>
  <c r="C2544" i="3"/>
  <c r="R2544" i="3"/>
  <c r="Q2544" i="3" s="1"/>
  <c r="V2544" i="3"/>
  <c r="U2544" i="3" s="1"/>
  <c r="AA2544" i="3"/>
  <c r="AB2544" i="3" s="1"/>
  <c r="AD2544" i="3"/>
  <c r="AE2544" i="3" s="1"/>
  <c r="AF2544" i="3"/>
  <c r="AH2544" i="3"/>
  <c r="A2545" i="3"/>
  <c r="C2545" i="3" s="1"/>
  <c r="Y2545" i="3"/>
  <c r="AG2545" i="3"/>
  <c r="AF2545" i="3" s="1"/>
  <c r="AI2545" i="3"/>
  <c r="AJ2545" i="3"/>
  <c r="AK2545" i="3"/>
  <c r="AL2545" i="3"/>
  <c r="AP2545" i="3"/>
  <c r="AR2545" i="3"/>
  <c r="AU2545" i="3" s="1"/>
  <c r="AX2545" i="3" s="1"/>
  <c r="BA2545" i="3" s="1"/>
  <c r="BD2545" i="3" s="1"/>
  <c r="AS2545" i="3"/>
  <c r="AV2545" i="3"/>
  <c r="AY2545" i="3"/>
  <c r="BB2545" i="3"/>
  <c r="BE2545" i="3"/>
  <c r="BG2545" i="3"/>
  <c r="BH2545" i="3"/>
  <c r="BJ2545" i="3"/>
  <c r="BK2545" i="3"/>
  <c r="BM2545" i="3"/>
  <c r="BN2545" i="3"/>
  <c r="BP2545" i="3"/>
  <c r="BQ2545" i="3"/>
  <c r="BS2545" i="3"/>
  <c r="BT2545" i="3"/>
  <c r="BV2545" i="3"/>
  <c r="BW2545" i="3"/>
  <c r="BY2545" i="3"/>
  <c r="CB2545" i="3"/>
  <c r="CC2545" i="3"/>
  <c r="CD2545" i="3"/>
  <c r="CE2545" i="3"/>
  <c r="CF2545" i="3"/>
  <c r="CG2545" i="3"/>
  <c r="C2546" i="3"/>
  <c r="R2546" i="3"/>
  <c r="Q2546" i="3" s="1"/>
  <c r="V2546" i="3"/>
  <c r="U2546" i="3" s="1"/>
  <c r="AA2546" i="3"/>
  <c r="AB2546" i="3" s="1"/>
  <c r="AD2546" i="3"/>
  <c r="AE2546" i="3" s="1"/>
  <c r="AF2546" i="3"/>
  <c r="AH2546" i="3"/>
  <c r="A2547" i="3"/>
  <c r="C2547" i="3" s="1"/>
  <c r="Y2547" i="3"/>
  <c r="AG2547" i="3"/>
  <c r="AF2547" i="3" s="1"/>
  <c r="AI2547" i="3"/>
  <c r="AJ2547" i="3"/>
  <c r="AK2547" i="3"/>
  <c r="AL2547" i="3"/>
  <c r="AP2547" i="3"/>
  <c r="AR2547" i="3"/>
  <c r="AU2547" i="3" s="1"/>
  <c r="AX2547" i="3" s="1"/>
  <c r="BA2547" i="3" s="1"/>
  <c r="AS2547" i="3"/>
  <c r="AV2547" i="3"/>
  <c r="AY2547" i="3"/>
  <c r="BB2547" i="3"/>
  <c r="BD2547" i="3"/>
  <c r="BE2547" i="3"/>
  <c r="BG2547" i="3"/>
  <c r="BH2547" i="3"/>
  <c r="BJ2547" i="3"/>
  <c r="BK2547" i="3"/>
  <c r="BM2547" i="3"/>
  <c r="BN2547" i="3"/>
  <c r="BP2547" i="3"/>
  <c r="BQ2547" i="3"/>
  <c r="BS2547" i="3"/>
  <c r="BT2547" i="3"/>
  <c r="BV2547" i="3"/>
  <c r="BW2547" i="3"/>
  <c r="BY2547" i="3"/>
  <c r="CB2547" i="3"/>
  <c r="CC2547" i="3"/>
  <c r="CD2547" i="3"/>
  <c r="CE2547" i="3"/>
  <c r="CF2547" i="3"/>
  <c r="CG2547" i="3"/>
  <c r="C2548" i="3"/>
  <c r="R2548" i="3"/>
  <c r="Q2548" i="3" s="1"/>
  <c r="V2548" i="3"/>
  <c r="U2548" i="3" s="1"/>
  <c r="AA2548" i="3"/>
  <c r="AB2548" i="3" s="1"/>
  <c r="AD2548" i="3"/>
  <c r="AE2548" i="3" s="1"/>
  <c r="AF2548" i="3"/>
  <c r="AH2548" i="3"/>
  <c r="A2549" i="3"/>
  <c r="C2549" i="3" s="1"/>
  <c r="Y2549" i="3"/>
  <c r="AG2549" i="3"/>
  <c r="AF2549" i="3" s="1"/>
  <c r="AI2549" i="3"/>
  <c r="AJ2549" i="3"/>
  <c r="AK2549" i="3"/>
  <c r="AL2549" i="3"/>
  <c r="AP2549" i="3"/>
  <c r="AR2549" i="3"/>
  <c r="AU2549" i="3" s="1"/>
  <c r="AX2549" i="3" s="1"/>
  <c r="BA2549" i="3" s="1"/>
  <c r="BD2549" i="3" s="1"/>
  <c r="BG2549" i="3" s="1"/>
  <c r="BJ2549" i="3" s="1"/>
  <c r="BM2549" i="3" s="1"/>
  <c r="BP2549" i="3" s="1"/>
  <c r="AS2549" i="3"/>
  <c r="AV2549" i="3"/>
  <c r="AY2549" i="3"/>
  <c r="BB2549" i="3"/>
  <c r="BE2549" i="3"/>
  <c r="BH2549" i="3"/>
  <c r="BK2549" i="3"/>
  <c r="BN2549" i="3"/>
  <c r="BQ2549" i="3"/>
  <c r="BS2549" i="3"/>
  <c r="BT2549" i="3"/>
  <c r="BV2549" i="3"/>
  <c r="BW2549" i="3"/>
  <c r="BY2549" i="3"/>
  <c r="CB2549" i="3"/>
  <c r="CC2549" i="3"/>
  <c r="CD2549" i="3"/>
  <c r="CE2549" i="3"/>
  <c r="CF2549" i="3"/>
  <c r="CG2549" i="3"/>
  <c r="C2550" i="3"/>
  <c r="R2550" i="3"/>
  <c r="Q2550" i="3" s="1"/>
  <c r="V2550" i="3"/>
  <c r="U2550" i="3" s="1"/>
  <c r="AA2550" i="3"/>
  <c r="AB2550" i="3" s="1"/>
  <c r="AD2550" i="3"/>
  <c r="AE2550" i="3" s="1"/>
  <c r="AF2550" i="3"/>
  <c r="AH2550" i="3"/>
  <c r="C2551" i="3"/>
  <c r="R2551" i="3"/>
  <c r="Q2551" i="3" s="1"/>
  <c r="V2551" i="3"/>
  <c r="U2551" i="3" s="1"/>
  <c r="AA2551" i="3"/>
  <c r="AB2551" i="3" s="1"/>
  <c r="AD2551" i="3"/>
  <c r="AE2551" i="3" s="1"/>
  <c r="AP2551" i="3"/>
  <c r="AR2551" i="3"/>
  <c r="AU2551" i="3" s="1"/>
  <c r="AX2551" i="3" s="1"/>
  <c r="BA2551" i="3" s="1"/>
  <c r="BD2551" i="3" s="1"/>
  <c r="AS2551" i="3"/>
  <c r="AV2551" i="3"/>
  <c r="AY2551" i="3"/>
  <c r="BB2551" i="3"/>
  <c r="BE2551" i="3"/>
  <c r="BG2551" i="3"/>
  <c r="BH2551" i="3"/>
  <c r="BJ2551" i="3"/>
  <c r="BK2551" i="3"/>
  <c r="BM2551" i="3"/>
  <c r="BN2551" i="3"/>
  <c r="BP2551" i="3"/>
  <c r="BQ2551" i="3"/>
  <c r="BS2551" i="3"/>
  <c r="BT2551" i="3"/>
  <c r="BV2551" i="3"/>
  <c r="BW2551" i="3"/>
  <c r="BY2551" i="3"/>
  <c r="CB2551" i="3"/>
  <c r="CC2551" i="3"/>
  <c r="CD2551" i="3"/>
  <c r="CE2551" i="3"/>
  <c r="CF2551" i="3"/>
  <c r="CG2551" i="3"/>
  <c r="C2552" i="3"/>
  <c r="R2552" i="3"/>
  <c r="Q2552" i="3" s="1"/>
  <c r="V2552" i="3"/>
  <c r="U2552" i="3" s="1"/>
  <c r="AA2552" i="3"/>
  <c r="AB2552" i="3" s="1"/>
  <c r="AD2552" i="3"/>
  <c r="AE2552" i="3" s="1"/>
  <c r="C2553" i="3"/>
  <c r="R2553" i="3"/>
  <c r="Q2553" i="3" s="1"/>
  <c r="V2553" i="3"/>
  <c r="U2553" i="3" s="1"/>
  <c r="AA2553" i="3"/>
  <c r="AB2553" i="3" s="1"/>
  <c r="AD2553" i="3"/>
  <c r="AE2553" i="3" s="1"/>
  <c r="A2554" i="3"/>
  <c r="C2554" i="3" s="1"/>
  <c r="Y2554" i="3"/>
  <c r="AG2554" i="3"/>
  <c r="AF2554" i="3" s="1"/>
  <c r="AI2554" i="3"/>
  <c r="AJ2554" i="3"/>
  <c r="AK2554" i="3"/>
  <c r="AL2554" i="3"/>
  <c r="C2555" i="3"/>
  <c r="R2555" i="3"/>
  <c r="Q2555" i="3" s="1"/>
  <c r="V2555" i="3"/>
  <c r="U2555" i="3" s="1"/>
  <c r="AA2555" i="3"/>
  <c r="AB2555" i="3" s="1"/>
  <c r="AD2555" i="3"/>
  <c r="AE2555" i="3" s="1"/>
  <c r="AF2555" i="3"/>
  <c r="AH2555" i="3"/>
  <c r="C2556" i="3"/>
  <c r="R2556" i="3"/>
  <c r="Q2556" i="3" s="1"/>
  <c r="V2556" i="3"/>
  <c r="U2556" i="3" s="1"/>
  <c r="AA2556" i="3"/>
  <c r="AB2556" i="3" s="1"/>
  <c r="AD2556" i="3"/>
  <c r="AE2556" i="3" s="1"/>
  <c r="C2557" i="3"/>
  <c r="R2557" i="3"/>
  <c r="Q2557" i="3" s="1"/>
  <c r="V2557" i="3"/>
  <c r="U2557" i="3" s="1"/>
  <c r="AA2557" i="3"/>
  <c r="AB2557" i="3" s="1"/>
  <c r="AD2557" i="3"/>
  <c r="AE2557" i="3" s="1"/>
  <c r="A2558" i="3"/>
  <c r="C2558" i="3" s="1"/>
  <c r="Y2558" i="3"/>
  <c r="AG2558" i="3"/>
  <c r="AF2558" i="3" s="1"/>
  <c r="AI2558" i="3"/>
  <c r="AJ2558" i="3"/>
  <c r="AK2558" i="3"/>
  <c r="AL2558" i="3"/>
  <c r="C2559" i="3"/>
  <c r="R2559" i="3"/>
  <c r="Q2559" i="3" s="1"/>
  <c r="V2559" i="3"/>
  <c r="U2559" i="3" s="1"/>
  <c r="AA2559" i="3"/>
  <c r="AB2559" i="3" s="1"/>
  <c r="AD2559" i="3"/>
  <c r="AE2559" i="3" s="1"/>
  <c r="AF2559" i="3"/>
  <c r="AH2559" i="3"/>
  <c r="A2560" i="3"/>
  <c r="C2560" i="3" s="1"/>
  <c r="Y2560" i="3"/>
  <c r="AG2560" i="3"/>
  <c r="AF2560" i="3" s="1"/>
  <c r="AI2560" i="3"/>
  <c r="AJ2560" i="3"/>
  <c r="AK2560" i="3"/>
  <c r="AL2560" i="3"/>
  <c r="AP2560" i="3"/>
  <c r="AR2560" i="3"/>
  <c r="AU2560" i="3" s="1"/>
  <c r="AX2560" i="3" s="1"/>
  <c r="BA2560" i="3" s="1"/>
  <c r="BD2560" i="3" s="1"/>
  <c r="AS2560" i="3"/>
  <c r="AV2560" i="3"/>
  <c r="AY2560" i="3"/>
  <c r="BB2560" i="3"/>
  <c r="BE2560" i="3"/>
  <c r="BG2560" i="3"/>
  <c r="BH2560" i="3"/>
  <c r="BJ2560" i="3"/>
  <c r="BK2560" i="3"/>
  <c r="BM2560" i="3"/>
  <c r="BN2560" i="3"/>
  <c r="BP2560" i="3"/>
  <c r="BQ2560" i="3"/>
  <c r="BS2560" i="3"/>
  <c r="BT2560" i="3"/>
  <c r="BV2560" i="3"/>
  <c r="BW2560" i="3"/>
  <c r="BY2560" i="3"/>
  <c r="CB2560" i="3"/>
  <c r="CC2560" i="3"/>
  <c r="CD2560" i="3"/>
  <c r="CE2560" i="3"/>
  <c r="CF2560" i="3"/>
  <c r="CG2560" i="3"/>
  <c r="C2561" i="3"/>
  <c r="R2561" i="3"/>
  <c r="Q2561" i="3" s="1"/>
  <c r="V2561" i="3"/>
  <c r="U2561" i="3" s="1"/>
  <c r="AA2561" i="3"/>
  <c r="AB2561" i="3" s="1"/>
  <c r="AD2561" i="3"/>
  <c r="AE2561" i="3" s="1"/>
  <c r="AF2561" i="3"/>
  <c r="AH2561" i="3"/>
  <c r="C2562" i="3"/>
  <c r="R2562" i="3"/>
  <c r="Q2562" i="3" s="1"/>
  <c r="V2562" i="3"/>
  <c r="U2562" i="3" s="1"/>
  <c r="AA2562" i="3"/>
  <c r="AB2562" i="3" s="1"/>
  <c r="AD2562" i="3"/>
  <c r="AE2562" i="3" s="1"/>
  <c r="AP2562" i="3"/>
  <c r="AR2562" i="3"/>
  <c r="AU2562" i="3" s="1"/>
  <c r="AX2562" i="3" s="1"/>
  <c r="BA2562" i="3" s="1"/>
  <c r="BD2562" i="3" s="1"/>
  <c r="AS2562" i="3"/>
  <c r="AV2562" i="3"/>
  <c r="AY2562" i="3"/>
  <c r="BB2562" i="3"/>
  <c r="BE2562" i="3"/>
  <c r="BG2562" i="3"/>
  <c r="BH2562" i="3"/>
  <c r="BJ2562" i="3"/>
  <c r="BK2562" i="3"/>
  <c r="BM2562" i="3"/>
  <c r="BN2562" i="3"/>
  <c r="BP2562" i="3"/>
  <c r="BQ2562" i="3"/>
  <c r="BS2562" i="3"/>
  <c r="BT2562" i="3"/>
  <c r="BV2562" i="3"/>
  <c r="BW2562" i="3"/>
  <c r="BY2562" i="3"/>
  <c r="CB2562" i="3"/>
  <c r="CC2562" i="3"/>
  <c r="CD2562" i="3"/>
  <c r="CE2562" i="3"/>
  <c r="CF2562" i="3"/>
  <c r="CG2562" i="3"/>
  <c r="A2563" i="3"/>
  <c r="C2563" i="3" s="1"/>
  <c r="S2563" i="3"/>
  <c r="S2560" i="3" s="1"/>
  <c r="S2558" i="3" s="1"/>
  <c r="S2554" i="3" s="1"/>
  <c r="S2549" i="3" s="1"/>
  <c r="S2547" i="3" s="1"/>
  <c r="S2545" i="3" s="1"/>
  <c r="S2543" i="3" s="1"/>
  <c r="S2538" i="3" s="1"/>
  <c r="S2536" i="3" s="1"/>
  <c r="S2534" i="3" s="1"/>
  <c r="S2527" i="3" s="1"/>
  <c r="S2522" i="3" s="1"/>
  <c r="S2519" i="3" s="1"/>
  <c r="S2517" i="3" s="1"/>
  <c r="S2515" i="3" s="1"/>
  <c r="S2512" i="3" s="1"/>
  <c r="S2508" i="3" s="1"/>
  <c r="S2506" i="3" s="1"/>
  <c r="S2499" i="3" s="1"/>
  <c r="S2497" i="3" s="1"/>
  <c r="S2494" i="3" s="1"/>
  <c r="S2489" i="3" s="1"/>
  <c r="T2563" i="3"/>
  <c r="T2560" i="3" s="1"/>
  <c r="T2558" i="3" s="1"/>
  <c r="T2554" i="3" s="1"/>
  <c r="T2549" i="3" s="1"/>
  <c r="T2547" i="3" s="1"/>
  <c r="T2545" i="3" s="1"/>
  <c r="T2543" i="3" s="1"/>
  <c r="T2538" i="3" s="1"/>
  <c r="T2536" i="3" s="1"/>
  <c r="T2534" i="3" s="1"/>
  <c r="T2527" i="3" s="1"/>
  <c r="T2522" i="3" s="1"/>
  <c r="T2519" i="3" s="1"/>
  <c r="T2517" i="3" s="1"/>
  <c r="T2515" i="3" s="1"/>
  <c r="T2512" i="3" s="1"/>
  <c r="T2508" i="3" s="1"/>
  <c r="T2506" i="3" s="1"/>
  <c r="T2499" i="3" s="1"/>
  <c r="T2497" i="3" s="1"/>
  <c r="T2494" i="3" s="1"/>
  <c r="T2489" i="3" s="1"/>
  <c r="W2563" i="3"/>
  <c r="W2560" i="3" s="1"/>
  <c r="W2558" i="3" s="1"/>
  <c r="W2554" i="3" s="1"/>
  <c r="W2549" i="3" s="1"/>
  <c r="W2547" i="3" s="1"/>
  <c r="X2563" i="3"/>
  <c r="X2560" i="3" s="1"/>
  <c r="X2558" i="3" s="1"/>
  <c r="X2554" i="3" s="1"/>
  <c r="X2549" i="3" s="1"/>
  <c r="X2547" i="3" s="1"/>
  <c r="X2545" i="3" s="1"/>
  <c r="X2543" i="3" s="1"/>
  <c r="X2538" i="3" s="1"/>
  <c r="X2536" i="3" s="1"/>
  <c r="X2534" i="3" s="1"/>
  <c r="X2527" i="3" s="1"/>
  <c r="X2522" i="3" s="1"/>
  <c r="X2519" i="3" s="1"/>
  <c r="X2517" i="3" s="1"/>
  <c r="X2515" i="3" s="1"/>
  <c r="X2512" i="3" s="1"/>
  <c r="X2508" i="3" s="1"/>
  <c r="X2506" i="3" s="1"/>
  <c r="X2499" i="3" s="1"/>
  <c r="X2497" i="3" s="1"/>
  <c r="X2494" i="3" s="1"/>
  <c r="X2489" i="3" s="1"/>
  <c r="Y2563" i="3"/>
  <c r="Z2563" i="3"/>
  <c r="Z2560" i="3" s="1"/>
  <c r="Z2558" i="3" s="1"/>
  <c r="Z2554" i="3" s="1"/>
  <c r="Z2549" i="3" s="1"/>
  <c r="Z2547" i="3" s="1"/>
  <c r="Z2545" i="3" s="1"/>
  <c r="Z2543" i="3" s="1"/>
  <c r="Z2538" i="3" s="1"/>
  <c r="Z2536" i="3" s="1"/>
  <c r="Z2534" i="3" s="1"/>
  <c r="Z2527" i="3" s="1"/>
  <c r="Z2522" i="3" s="1"/>
  <c r="Z2519" i="3" s="1"/>
  <c r="Z2517" i="3" s="1"/>
  <c r="Z2515" i="3" s="1"/>
  <c r="Z2512" i="3" s="1"/>
  <c r="Z2508" i="3" s="1"/>
  <c r="Z2506" i="3" s="1"/>
  <c r="Z2499" i="3" s="1"/>
  <c r="Z2497" i="3" s="1"/>
  <c r="Z2494" i="3" s="1"/>
  <c r="Z2489" i="3" s="1"/>
  <c r="AC2563" i="3"/>
  <c r="AC2560" i="3" s="1"/>
  <c r="AC2558" i="3" s="1"/>
  <c r="AC2554" i="3" s="1"/>
  <c r="AC2549" i="3" s="1"/>
  <c r="AC2547" i="3" s="1"/>
  <c r="AC2545" i="3" s="1"/>
  <c r="AC2543" i="3" s="1"/>
  <c r="AC2538" i="3" s="1"/>
  <c r="AC2536" i="3" s="1"/>
  <c r="AC2534" i="3" s="1"/>
  <c r="AC2527" i="3" s="1"/>
  <c r="AC2522" i="3" s="1"/>
  <c r="AC2519" i="3" s="1"/>
  <c r="AC2517" i="3" s="1"/>
  <c r="AC2515" i="3" s="1"/>
  <c r="AC2512" i="3" s="1"/>
  <c r="AC2508" i="3" s="1"/>
  <c r="AC2506" i="3" s="1"/>
  <c r="AC2499" i="3" s="1"/>
  <c r="AC2497" i="3" s="1"/>
  <c r="AC2494" i="3" s="1"/>
  <c r="AC2489" i="3" s="1"/>
  <c r="AG2563" i="3"/>
  <c r="AF2563" i="3" s="1"/>
  <c r="AI2563" i="3"/>
  <c r="AJ2563" i="3"/>
  <c r="AK2563" i="3"/>
  <c r="AL2563" i="3"/>
  <c r="C2564" i="3"/>
  <c r="R2564" i="3"/>
  <c r="Q2564" i="3" s="1"/>
  <c r="V2564" i="3"/>
  <c r="U2564" i="3" s="1"/>
  <c r="AA2564" i="3"/>
  <c r="AB2564" i="3" s="1"/>
  <c r="AD2564" i="3"/>
  <c r="AE2564" i="3" s="1"/>
  <c r="AF2564" i="3"/>
  <c r="AH2564" i="3"/>
  <c r="C2565" i="3"/>
  <c r="AG2566" i="3"/>
  <c r="AF2566" i="3" s="1"/>
  <c r="AI2566" i="3"/>
  <c r="AK2566" i="3"/>
  <c r="AA2567" i="3"/>
  <c r="AF2567" i="3"/>
  <c r="AH2567" i="3"/>
  <c r="AN2567" i="3"/>
  <c r="BI2567" i="3"/>
  <c r="A2568" i="3"/>
  <c r="C2568" i="3" s="1"/>
  <c r="Y2568" i="3"/>
  <c r="AG2568" i="3"/>
  <c r="AF2568" i="3" s="1"/>
  <c r="AI2568" i="3"/>
  <c r="AJ2568" i="3"/>
  <c r="AJ2566" i="3" s="1"/>
  <c r="AK2568" i="3"/>
  <c r="AL2568" i="3"/>
  <c r="C2569" i="3"/>
  <c r="R2569" i="3"/>
  <c r="Q2569" i="3" s="1"/>
  <c r="V2569" i="3"/>
  <c r="U2569" i="3" s="1"/>
  <c r="AA2569" i="3"/>
  <c r="AB2569" i="3" s="1"/>
  <c r="AD2569" i="3"/>
  <c r="AE2569" i="3" s="1"/>
  <c r="AF2569" i="3"/>
  <c r="AH2569" i="3"/>
  <c r="C2570" i="3"/>
  <c r="R2570" i="3"/>
  <c r="Q2570" i="3" s="1"/>
  <c r="V2570" i="3"/>
  <c r="U2570" i="3" s="1"/>
  <c r="AA2570" i="3"/>
  <c r="AB2570" i="3" s="1"/>
  <c r="AD2570" i="3"/>
  <c r="AE2570" i="3" s="1"/>
  <c r="AP2570" i="3"/>
  <c r="AR2570" i="3"/>
  <c r="AU2570" i="3" s="1"/>
  <c r="AX2570" i="3" s="1"/>
  <c r="BA2570" i="3" s="1"/>
  <c r="BD2570" i="3" s="1"/>
  <c r="AS2570" i="3"/>
  <c r="AV2570" i="3"/>
  <c r="AY2570" i="3"/>
  <c r="BB2570" i="3"/>
  <c r="BE2570" i="3"/>
  <c r="BG2570" i="3"/>
  <c r="BH2570" i="3"/>
  <c r="BJ2570" i="3"/>
  <c r="BK2570" i="3"/>
  <c r="BM2570" i="3"/>
  <c r="BN2570" i="3"/>
  <c r="BP2570" i="3"/>
  <c r="BQ2570" i="3"/>
  <c r="BS2570" i="3"/>
  <c r="BT2570" i="3"/>
  <c r="BV2570" i="3"/>
  <c r="BW2570" i="3"/>
  <c r="BY2570" i="3"/>
  <c r="CB2570" i="3"/>
  <c r="CC2570" i="3"/>
  <c r="CD2570" i="3"/>
  <c r="CE2570" i="3"/>
  <c r="CF2570" i="3"/>
  <c r="CG2570" i="3"/>
  <c r="A2571" i="3"/>
  <c r="C2571" i="3" s="1"/>
  <c r="Y2571" i="3"/>
  <c r="AG2571" i="3"/>
  <c r="AF2571" i="3" s="1"/>
  <c r="AI2571" i="3"/>
  <c r="AJ2571" i="3"/>
  <c r="AK2571" i="3"/>
  <c r="AL2571" i="3"/>
  <c r="C2572" i="3"/>
  <c r="R2572" i="3"/>
  <c r="Q2572" i="3" s="1"/>
  <c r="V2572" i="3"/>
  <c r="U2572" i="3" s="1"/>
  <c r="AA2572" i="3"/>
  <c r="AB2572" i="3" s="1"/>
  <c r="AD2572" i="3"/>
  <c r="AE2572" i="3" s="1"/>
  <c r="AF2572" i="3"/>
  <c r="AH2572" i="3"/>
  <c r="A2573" i="3"/>
  <c r="C2573" i="3" s="1"/>
  <c r="Y2573" i="3"/>
  <c r="AG2573" i="3"/>
  <c r="AF2573" i="3" s="1"/>
  <c r="AI2573" i="3"/>
  <c r="AJ2573" i="3"/>
  <c r="AK2573" i="3"/>
  <c r="AL2573" i="3"/>
  <c r="AP2573" i="3"/>
  <c r="AR2573" i="3"/>
  <c r="AU2573" i="3" s="1"/>
  <c r="AS2573" i="3"/>
  <c r="AV2573" i="3"/>
  <c r="AY2573" i="3"/>
  <c r="BB2573" i="3"/>
  <c r="BD2573" i="3"/>
  <c r="BE2573" i="3"/>
  <c r="BG2573" i="3"/>
  <c r="BH2573" i="3"/>
  <c r="BJ2573" i="3"/>
  <c r="BK2573" i="3"/>
  <c r="BM2573" i="3"/>
  <c r="BN2573" i="3"/>
  <c r="BP2573" i="3"/>
  <c r="BQ2573" i="3"/>
  <c r="BS2573" i="3"/>
  <c r="BT2573" i="3"/>
  <c r="BV2573" i="3"/>
  <c r="BW2573" i="3"/>
  <c r="BY2573" i="3"/>
  <c r="CB2573" i="3"/>
  <c r="CC2573" i="3"/>
  <c r="CD2573" i="3"/>
  <c r="CE2573" i="3"/>
  <c r="CF2573" i="3"/>
  <c r="CG2573" i="3"/>
  <c r="C2574" i="3"/>
  <c r="R2574" i="3"/>
  <c r="Q2574" i="3" s="1"/>
  <c r="V2574" i="3"/>
  <c r="U2574" i="3" s="1"/>
  <c r="AA2574" i="3"/>
  <c r="AB2574" i="3" s="1"/>
  <c r="AD2574" i="3"/>
  <c r="AE2574" i="3" s="1"/>
  <c r="AF2574" i="3"/>
  <c r="AH2574" i="3"/>
  <c r="C2575" i="3"/>
  <c r="R2575" i="3"/>
  <c r="Q2575" i="3" s="1"/>
  <c r="V2575" i="3"/>
  <c r="U2575" i="3" s="1"/>
  <c r="AA2575" i="3"/>
  <c r="AB2575" i="3" s="1"/>
  <c r="AD2575" i="3"/>
  <c r="AE2575" i="3" s="1"/>
  <c r="AP2575" i="3"/>
  <c r="AR2575" i="3"/>
  <c r="AU2575" i="3" s="1"/>
  <c r="AX2575" i="3" s="1"/>
  <c r="BA2575" i="3" s="1"/>
  <c r="BD2575" i="3" s="1"/>
  <c r="AS2575" i="3"/>
  <c r="AV2575" i="3"/>
  <c r="AY2575" i="3"/>
  <c r="BB2575" i="3"/>
  <c r="BE2575" i="3"/>
  <c r="BG2575" i="3"/>
  <c r="BH2575" i="3"/>
  <c r="BJ2575" i="3"/>
  <c r="BK2575" i="3"/>
  <c r="BM2575" i="3"/>
  <c r="BN2575" i="3"/>
  <c r="BP2575" i="3"/>
  <c r="BQ2575" i="3"/>
  <c r="BS2575" i="3"/>
  <c r="BT2575" i="3"/>
  <c r="BV2575" i="3"/>
  <c r="BW2575" i="3"/>
  <c r="BY2575" i="3"/>
  <c r="CB2575" i="3"/>
  <c r="CC2575" i="3"/>
  <c r="CD2575" i="3"/>
  <c r="CE2575" i="3"/>
  <c r="CF2575" i="3"/>
  <c r="CG2575" i="3"/>
  <c r="C2576" i="3"/>
  <c r="R2576" i="3"/>
  <c r="Q2576" i="3" s="1"/>
  <c r="V2576" i="3"/>
  <c r="U2576" i="3" s="1"/>
  <c r="AA2576" i="3"/>
  <c r="AB2576" i="3" s="1"/>
  <c r="AD2576" i="3"/>
  <c r="AE2576" i="3" s="1"/>
  <c r="C2577" i="3"/>
  <c r="R2577" i="3"/>
  <c r="Q2577" i="3" s="1"/>
  <c r="V2577" i="3"/>
  <c r="U2577" i="3" s="1"/>
  <c r="AA2577" i="3"/>
  <c r="AB2577" i="3" s="1"/>
  <c r="AD2577" i="3"/>
  <c r="A2578" i="3"/>
  <c r="C2578" i="3" s="1"/>
  <c r="Y2578" i="3"/>
  <c r="AG2578" i="3"/>
  <c r="AF2578" i="3" s="1"/>
  <c r="AI2578" i="3"/>
  <c r="AJ2578" i="3"/>
  <c r="AK2578" i="3"/>
  <c r="AL2578" i="3"/>
  <c r="C2579" i="3"/>
  <c r="R2579" i="3"/>
  <c r="Q2579" i="3" s="1"/>
  <c r="V2579" i="3"/>
  <c r="U2579" i="3" s="1"/>
  <c r="AA2579" i="3"/>
  <c r="AB2579" i="3" s="1"/>
  <c r="AD2579" i="3"/>
  <c r="AE2579" i="3" s="1"/>
  <c r="AF2579" i="3"/>
  <c r="AH2579" i="3"/>
  <c r="A2580" i="3"/>
  <c r="C2580" i="3" s="1"/>
  <c r="Y2580" i="3"/>
  <c r="AG2580" i="3"/>
  <c r="AF2580" i="3" s="1"/>
  <c r="AI2580" i="3"/>
  <c r="AJ2580" i="3"/>
  <c r="AK2580" i="3"/>
  <c r="AL2580" i="3"/>
  <c r="AP2580" i="3"/>
  <c r="AR2580" i="3"/>
  <c r="AU2580" i="3" s="1"/>
  <c r="AS2580" i="3"/>
  <c r="AV2580" i="3"/>
  <c r="AY2580" i="3"/>
  <c r="BB2580" i="3"/>
  <c r="BE2580" i="3"/>
  <c r="BG2580" i="3"/>
  <c r="BH2580" i="3"/>
  <c r="BJ2580" i="3"/>
  <c r="BK2580" i="3"/>
  <c r="BM2580" i="3"/>
  <c r="BN2580" i="3"/>
  <c r="BP2580" i="3"/>
  <c r="BQ2580" i="3"/>
  <c r="BS2580" i="3"/>
  <c r="BT2580" i="3"/>
  <c r="BV2580" i="3"/>
  <c r="BW2580" i="3"/>
  <c r="BY2580" i="3"/>
  <c r="CB2580" i="3"/>
  <c r="CC2580" i="3"/>
  <c r="CD2580" i="3"/>
  <c r="CE2580" i="3"/>
  <c r="CF2580" i="3"/>
  <c r="CG2580" i="3"/>
  <c r="C2581" i="3"/>
  <c r="R2581" i="3"/>
  <c r="Q2581" i="3" s="1"/>
  <c r="V2581" i="3"/>
  <c r="U2581" i="3" s="1"/>
  <c r="AA2581" i="3"/>
  <c r="AB2581" i="3" s="1"/>
  <c r="AD2581" i="3"/>
  <c r="AE2581" i="3" s="1"/>
  <c r="AF2581" i="3"/>
  <c r="AH2581" i="3"/>
  <c r="A2582" i="3"/>
  <c r="C2582" i="3" s="1"/>
  <c r="Y2582" i="3"/>
  <c r="AG2582" i="3"/>
  <c r="AF2582" i="3" s="1"/>
  <c r="AI2582" i="3"/>
  <c r="AJ2582" i="3"/>
  <c r="AK2582" i="3"/>
  <c r="AL2582" i="3"/>
  <c r="AP2582" i="3"/>
  <c r="AR2582" i="3"/>
  <c r="AU2582" i="3" s="1"/>
  <c r="AX2582" i="3" s="1"/>
  <c r="BA2582" i="3" s="1"/>
  <c r="BD2582" i="3" s="1"/>
  <c r="BG2582" i="3" s="1"/>
  <c r="BJ2582" i="3" s="1"/>
  <c r="BM2582" i="3" s="1"/>
  <c r="BP2582" i="3" s="1"/>
  <c r="AS2582" i="3"/>
  <c r="AV2582" i="3"/>
  <c r="AY2582" i="3"/>
  <c r="BB2582" i="3"/>
  <c r="BE2582" i="3"/>
  <c r="BH2582" i="3"/>
  <c r="BK2582" i="3"/>
  <c r="BN2582" i="3"/>
  <c r="BQ2582" i="3"/>
  <c r="BS2582" i="3"/>
  <c r="BT2582" i="3"/>
  <c r="BV2582" i="3"/>
  <c r="BW2582" i="3"/>
  <c r="BY2582" i="3"/>
  <c r="CB2582" i="3"/>
  <c r="CC2582" i="3"/>
  <c r="CD2582" i="3"/>
  <c r="CE2582" i="3"/>
  <c r="CF2582" i="3"/>
  <c r="CG2582" i="3"/>
  <c r="C2583" i="3"/>
  <c r="R2583" i="3"/>
  <c r="Q2583" i="3" s="1"/>
  <c r="V2583" i="3"/>
  <c r="U2583" i="3" s="1"/>
  <c r="AA2583" i="3"/>
  <c r="AB2583" i="3" s="1"/>
  <c r="AD2583" i="3"/>
  <c r="AE2583" i="3" s="1"/>
  <c r="AF2583" i="3"/>
  <c r="AH2583" i="3"/>
  <c r="C2584" i="3"/>
  <c r="R2584" i="3"/>
  <c r="Q2584" i="3" s="1"/>
  <c r="V2584" i="3"/>
  <c r="U2584" i="3" s="1"/>
  <c r="AA2584" i="3"/>
  <c r="AB2584" i="3" s="1"/>
  <c r="AD2584" i="3"/>
  <c r="AE2584" i="3" s="1"/>
  <c r="AP2584" i="3"/>
  <c r="AR2584" i="3"/>
  <c r="AU2584" i="3" s="1"/>
  <c r="AS2584" i="3"/>
  <c r="AV2584" i="3"/>
  <c r="AY2584" i="3"/>
  <c r="BB2584" i="3"/>
  <c r="BE2584" i="3"/>
  <c r="BG2584" i="3"/>
  <c r="BH2584" i="3"/>
  <c r="BJ2584" i="3"/>
  <c r="BK2584" i="3"/>
  <c r="BM2584" i="3"/>
  <c r="BN2584" i="3"/>
  <c r="BP2584" i="3"/>
  <c r="BQ2584" i="3"/>
  <c r="BS2584" i="3"/>
  <c r="BT2584" i="3"/>
  <c r="BV2584" i="3"/>
  <c r="BW2584" i="3"/>
  <c r="BY2584" i="3"/>
  <c r="CB2584" i="3"/>
  <c r="CC2584" i="3"/>
  <c r="CD2584" i="3"/>
  <c r="CE2584" i="3"/>
  <c r="CF2584" i="3"/>
  <c r="CG2584" i="3"/>
  <c r="A2585" i="3"/>
  <c r="C2585" i="3" s="1"/>
  <c r="Y2585" i="3"/>
  <c r="AG2585" i="3"/>
  <c r="AF2585" i="3" s="1"/>
  <c r="AI2585" i="3"/>
  <c r="AJ2585" i="3"/>
  <c r="AK2585" i="3"/>
  <c r="AL2585" i="3"/>
  <c r="C2586" i="3"/>
  <c r="R2586" i="3"/>
  <c r="Q2586" i="3" s="1"/>
  <c r="V2586" i="3"/>
  <c r="U2586" i="3" s="1"/>
  <c r="AA2586" i="3"/>
  <c r="AB2586" i="3" s="1"/>
  <c r="AD2586" i="3"/>
  <c r="AE2586" i="3" s="1"/>
  <c r="AF2586" i="3"/>
  <c r="AH2586" i="3"/>
  <c r="C2587" i="3"/>
  <c r="R2587" i="3"/>
  <c r="Q2587" i="3" s="1"/>
  <c r="V2587" i="3"/>
  <c r="U2587" i="3" s="1"/>
  <c r="AA2587" i="3"/>
  <c r="AB2587" i="3" s="1"/>
  <c r="AD2587" i="3"/>
  <c r="AE2587" i="3" s="1"/>
  <c r="AP2587" i="3"/>
  <c r="AR2587" i="3"/>
  <c r="AS2587" i="3"/>
  <c r="AU2587" i="3"/>
  <c r="AV2587" i="3"/>
  <c r="AX2587" i="3"/>
  <c r="AY2587" i="3"/>
  <c r="BA2587" i="3"/>
  <c r="BB2587" i="3"/>
  <c r="BD2587" i="3"/>
  <c r="BE2587" i="3"/>
  <c r="BG2587" i="3"/>
  <c r="BH2587" i="3"/>
  <c r="BJ2587" i="3"/>
  <c r="BK2587" i="3"/>
  <c r="BM2587" i="3"/>
  <c r="BN2587" i="3"/>
  <c r="BP2587" i="3"/>
  <c r="BQ2587" i="3"/>
  <c r="BS2587" i="3"/>
  <c r="BT2587" i="3"/>
  <c r="BV2587" i="3"/>
  <c r="BW2587" i="3"/>
  <c r="BY2587" i="3"/>
  <c r="CB2587" i="3"/>
  <c r="CC2587" i="3"/>
  <c r="CD2587" i="3"/>
  <c r="CE2587" i="3"/>
  <c r="CF2587" i="3"/>
  <c r="CG2587" i="3"/>
  <c r="C2588" i="3"/>
  <c r="R2588" i="3"/>
  <c r="Q2588" i="3" s="1"/>
  <c r="V2588" i="3"/>
  <c r="U2588" i="3" s="1"/>
  <c r="AA2588" i="3"/>
  <c r="AB2588" i="3" s="1"/>
  <c r="AD2588" i="3"/>
  <c r="AE2588" i="3" s="1"/>
  <c r="A2589" i="3"/>
  <c r="C2589" i="3" s="1"/>
  <c r="Y2589" i="3"/>
  <c r="AG2589" i="3"/>
  <c r="AF2589" i="3" s="1"/>
  <c r="AI2589" i="3"/>
  <c r="AJ2589" i="3"/>
  <c r="AK2589" i="3"/>
  <c r="AL2589" i="3"/>
  <c r="C2590" i="3"/>
  <c r="R2590" i="3"/>
  <c r="Q2590" i="3" s="1"/>
  <c r="V2590" i="3"/>
  <c r="U2590" i="3" s="1"/>
  <c r="AA2590" i="3"/>
  <c r="AB2590" i="3" s="1"/>
  <c r="AD2590" i="3"/>
  <c r="AE2590" i="3" s="1"/>
  <c r="AF2590" i="3"/>
  <c r="AH2590" i="3"/>
  <c r="A2591" i="3"/>
  <c r="C2591" i="3" s="1"/>
  <c r="Y2591" i="3"/>
  <c r="AG2591" i="3"/>
  <c r="AF2591" i="3" s="1"/>
  <c r="AI2591" i="3"/>
  <c r="AJ2591" i="3"/>
  <c r="AK2591" i="3"/>
  <c r="AL2591" i="3"/>
  <c r="AP2591" i="3"/>
  <c r="AR2591" i="3"/>
  <c r="AU2591" i="3" s="1"/>
  <c r="AX2591" i="3" s="1"/>
  <c r="BA2591" i="3" s="1"/>
  <c r="BD2591" i="3" s="1"/>
  <c r="AS2591" i="3"/>
  <c r="AV2591" i="3"/>
  <c r="AY2591" i="3"/>
  <c r="BB2591" i="3"/>
  <c r="BE2591" i="3"/>
  <c r="BG2591" i="3"/>
  <c r="BH2591" i="3"/>
  <c r="BJ2591" i="3"/>
  <c r="BK2591" i="3"/>
  <c r="BM2591" i="3"/>
  <c r="BN2591" i="3"/>
  <c r="BP2591" i="3"/>
  <c r="BQ2591" i="3"/>
  <c r="BS2591" i="3"/>
  <c r="BT2591" i="3"/>
  <c r="BV2591" i="3"/>
  <c r="BW2591" i="3"/>
  <c r="BY2591" i="3"/>
  <c r="CB2591" i="3"/>
  <c r="CC2591" i="3"/>
  <c r="CD2591" i="3"/>
  <c r="CE2591" i="3"/>
  <c r="CF2591" i="3"/>
  <c r="CG2591" i="3"/>
  <c r="C2592" i="3"/>
  <c r="R2592" i="3"/>
  <c r="Q2592" i="3" s="1"/>
  <c r="V2592" i="3"/>
  <c r="U2592" i="3" s="1"/>
  <c r="AA2592" i="3"/>
  <c r="AB2592" i="3" s="1"/>
  <c r="AD2592" i="3"/>
  <c r="AE2592" i="3" s="1"/>
  <c r="AF2592" i="3"/>
  <c r="AH2592" i="3"/>
  <c r="C2593" i="3"/>
  <c r="R2593" i="3"/>
  <c r="Q2593" i="3" s="1"/>
  <c r="V2593" i="3"/>
  <c r="U2593" i="3" s="1"/>
  <c r="AA2593" i="3"/>
  <c r="AB2593" i="3" s="1"/>
  <c r="AD2593" i="3"/>
  <c r="AE2593" i="3" s="1"/>
  <c r="AP2593" i="3"/>
  <c r="AR2593" i="3"/>
  <c r="AU2593" i="3" s="1"/>
  <c r="AS2593" i="3"/>
  <c r="AV2593" i="3"/>
  <c r="AY2593" i="3"/>
  <c r="BB2593" i="3"/>
  <c r="BE2593" i="3"/>
  <c r="BG2593" i="3"/>
  <c r="BH2593" i="3"/>
  <c r="BJ2593" i="3"/>
  <c r="BK2593" i="3"/>
  <c r="BM2593" i="3"/>
  <c r="BN2593" i="3"/>
  <c r="BP2593" i="3"/>
  <c r="BQ2593" i="3"/>
  <c r="BS2593" i="3"/>
  <c r="BT2593" i="3"/>
  <c r="BV2593" i="3"/>
  <c r="BW2593" i="3"/>
  <c r="BY2593" i="3"/>
  <c r="CB2593" i="3"/>
  <c r="CC2593" i="3"/>
  <c r="CD2593" i="3"/>
  <c r="CE2593" i="3"/>
  <c r="CF2593" i="3"/>
  <c r="CG2593" i="3"/>
  <c r="C2594" i="3"/>
  <c r="R2594" i="3"/>
  <c r="Q2594" i="3" s="1"/>
  <c r="V2594" i="3"/>
  <c r="U2594" i="3" s="1"/>
  <c r="AA2594" i="3"/>
  <c r="AB2594" i="3" s="1"/>
  <c r="AD2594" i="3"/>
  <c r="AE2594" i="3" s="1"/>
  <c r="C2595" i="3"/>
  <c r="R2595" i="3"/>
  <c r="Q2595" i="3" s="1"/>
  <c r="V2595" i="3"/>
  <c r="U2595" i="3" s="1"/>
  <c r="AA2595" i="3"/>
  <c r="AB2595" i="3" s="1"/>
  <c r="AD2595" i="3"/>
  <c r="AE2595" i="3" s="1"/>
  <c r="C2596" i="3"/>
  <c r="R2596" i="3"/>
  <c r="Q2596" i="3" s="1"/>
  <c r="V2596" i="3"/>
  <c r="U2596" i="3" s="1"/>
  <c r="AA2596" i="3"/>
  <c r="AB2596" i="3" s="1"/>
  <c r="AD2596" i="3"/>
  <c r="AE2596" i="3" s="1"/>
  <c r="A2597" i="3"/>
  <c r="C2597" i="3" s="1"/>
  <c r="Y2597" i="3"/>
  <c r="AG2597" i="3"/>
  <c r="AF2597" i="3" s="1"/>
  <c r="AI2597" i="3"/>
  <c r="AJ2597" i="3"/>
  <c r="AK2597" i="3"/>
  <c r="AL2597" i="3"/>
  <c r="C2598" i="3"/>
  <c r="R2598" i="3"/>
  <c r="Q2598" i="3" s="1"/>
  <c r="V2598" i="3"/>
  <c r="U2598" i="3" s="1"/>
  <c r="AA2598" i="3"/>
  <c r="AB2598" i="3" s="1"/>
  <c r="AD2598" i="3"/>
  <c r="AE2598" i="3" s="1"/>
  <c r="AF2598" i="3"/>
  <c r="AH2598" i="3"/>
  <c r="C2599" i="3"/>
  <c r="R2599" i="3"/>
  <c r="Q2599" i="3" s="1"/>
  <c r="V2599" i="3"/>
  <c r="U2599" i="3" s="1"/>
  <c r="AA2599" i="3"/>
  <c r="AB2599" i="3" s="1"/>
  <c r="AD2599" i="3"/>
  <c r="AE2599" i="3" s="1"/>
  <c r="AP2599" i="3"/>
  <c r="AR2599" i="3"/>
  <c r="AU2599" i="3" s="1"/>
  <c r="AX2599" i="3" s="1"/>
  <c r="BA2599" i="3" s="1"/>
  <c r="BD2599" i="3" s="1"/>
  <c r="AS2599" i="3"/>
  <c r="AV2599" i="3"/>
  <c r="AY2599" i="3"/>
  <c r="BB2599" i="3"/>
  <c r="BE2599" i="3"/>
  <c r="BG2599" i="3"/>
  <c r="BH2599" i="3"/>
  <c r="BJ2599" i="3"/>
  <c r="BK2599" i="3"/>
  <c r="BM2599" i="3"/>
  <c r="BN2599" i="3"/>
  <c r="BP2599" i="3"/>
  <c r="BQ2599" i="3"/>
  <c r="BS2599" i="3"/>
  <c r="BT2599" i="3"/>
  <c r="BV2599" i="3"/>
  <c r="BW2599" i="3"/>
  <c r="BY2599" i="3"/>
  <c r="CB2599" i="3"/>
  <c r="CC2599" i="3"/>
  <c r="CD2599" i="3"/>
  <c r="CE2599" i="3"/>
  <c r="CF2599" i="3"/>
  <c r="CG2599" i="3"/>
  <c r="A2600" i="3"/>
  <c r="C2600" i="3" s="1"/>
  <c r="Y2600" i="3"/>
  <c r="AG2600" i="3"/>
  <c r="AF2600" i="3" s="1"/>
  <c r="AI2600" i="3"/>
  <c r="AJ2600" i="3"/>
  <c r="AK2600" i="3"/>
  <c r="AL2600" i="3"/>
  <c r="C2601" i="3"/>
  <c r="R2601" i="3"/>
  <c r="Q2601" i="3" s="1"/>
  <c r="V2601" i="3"/>
  <c r="U2601" i="3" s="1"/>
  <c r="AA2601" i="3"/>
  <c r="AB2601" i="3" s="1"/>
  <c r="AD2601" i="3"/>
  <c r="AE2601" i="3" s="1"/>
  <c r="AF2601" i="3"/>
  <c r="AH2601" i="3"/>
  <c r="A2602" i="3"/>
  <c r="C2602" i="3" s="1"/>
  <c r="Y2602" i="3"/>
  <c r="AG2602" i="3"/>
  <c r="AF2602" i="3" s="1"/>
  <c r="AI2602" i="3"/>
  <c r="AJ2602" i="3"/>
  <c r="AK2602" i="3"/>
  <c r="AL2602" i="3"/>
  <c r="C2603" i="3"/>
  <c r="R2603" i="3"/>
  <c r="Q2603" i="3" s="1"/>
  <c r="V2603" i="3"/>
  <c r="U2603" i="3" s="1"/>
  <c r="AA2603" i="3"/>
  <c r="AB2603" i="3" s="1"/>
  <c r="AD2603" i="3"/>
  <c r="AE2603" i="3" s="1"/>
  <c r="AF2603" i="3"/>
  <c r="AH2603" i="3"/>
  <c r="A2604" i="3"/>
  <c r="C2604" i="3" s="1"/>
  <c r="Y2604" i="3"/>
  <c r="AG2604" i="3"/>
  <c r="AF2604" i="3" s="1"/>
  <c r="AI2604" i="3"/>
  <c r="AJ2604" i="3"/>
  <c r="AK2604" i="3"/>
  <c r="AL2604" i="3"/>
  <c r="AP2604" i="3"/>
  <c r="AR2604" i="3"/>
  <c r="AU2604" i="3" s="1"/>
  <c r="AS2604" i="3"/>
  <c r="AV2604" i="3"/>
  <c r="AY2604" i="3"/>
  <c r="BB2604" i="3"/>
  <c r="BE2604" i="3"/>
  <c r="BG2604" i="3"/>
  <c r="BH2604" i="3"/>
  <c r="BJ2604" i="3"/>
  <c r="BK2604" i="3"/>
  <c r="BM2604" i="3"/>
  <c r="BN2604" i="3"/>
  <c r="BP2604" i="3"/>
  <c r="BQ2604" i="3"/>
  <c r="BS2604" i="3"/>
  <c r="BT2604" i="3"/>
  <c r="BV2604" i="3"/>
  <c r="BW2604" i="3"/>
  <c r="BY2604" i="3"/>
  <c r="CB2604" i="3"/>
  <c r="CC2604" i="3"/>
  <c r="CD2604" i="3"/>
  <c r="CE2604" i="3"/>
  <c r="CF2604" i="3"/>
  <c r="CG2604" i="3"/>
  <c r="C2605" i="3"/>
  <c r="R2605" i="3"/>
  <c r="Q2605" i="3" s="1"/>
  <c r="V2605" i="3"/>
  <c r="U2605" i="3" s="1"/>
  <c r="AA2605" i="3"/>
  <c r="AB2605" i="3" s="1"/>
  <c r="AD2605" i="3"/>
  <c r="AE2605" i="3" s="1"/>
  <c r="AF2605" i="3"/>
  <c r="AH2605" i="3"/>
  <c r="A2606" i="3"/>
  <c r="C2606" i="3" s="1"/>
  <c r="Y2606" i="3"/>
  <c r="AG2606" i="3"/>
  <c r="AF2606" i="3" s="1"/>
  <c r="AI2606" i="3"/>
  <c r="AJ2606" i="3"/>
  <c r="AK2606" i="3"/>
  <c r="AL2606" i="3"/>
  <c r="AP2606" i="3"/>
  <c r="AR2606" i="3"/>
  <c r="AU2606" i="3" s="1"/>
  <c r="AX2606" i="3" s="1"/>
  <c r="BA2606" i="3" s="1"/>
  <c r="BD2606" i="3" s="1"/>
  <c r="AS2606" i="3"/>
  <c r="AV2606" i="3"/>
  <c r="AY2606" i="3"/>
  <c r="BB2606" i="3"/>
  <c r="BE2606" i="3"/>
  <c r="BG2606" i="3"/>
  <c r="BH2606" i="3"/>
  <c r="BJ2606" i="3"/>
  <c r="BK2606" i="3"/>
  <c r="BM2606" i="3"/>
  <c r="BN2606" i="3"/>
  <c r="BP2606" i="3"/>
  <c r="BQ2606" i="3"/>
  <c r="BS2606" i="3"/>
  <c r="BT2606" i="3"/>
  <c r="BV2606" i="3"/>
  <c r="BW2606" i="3"/>
  <c r="BY2606" i="3"/>
  <c r="CB2606" i="3"/>
  <c r="CC2606" i="3"/>
  <c r="CD2606" i="3"/>
  <c r="CE2606" i="3"/>
  <c r="CF2606" i="3"/>
  <c r="CG2606" i="3"/>
  <c r="C2607" i="3"/>
  <c r="R2607" i="3"/>
  <c r="Q2607" i="3" s="1"/>
  <c r="V2607" i="3"/>
  <c r="U2607" i="3" s="1"/>
  <c r="AA2607" i="3"/>
  <c r="AB2607" i="3" s="1"/>
  <c r="AD2607" i="3"/>
  <c r="AE2607" i="3" s="1"/>
  <c r="AF2607" i="3"/>
  <c r="AH2607" i="3"/>
  <c r="A2608" i="3"/>
  <c r="C2608" i="3" s="1"/>
  <c r="Y2608" i="3"/>
  <c r="AG2608" i="3"/>
  <c r="AF2608" i="3" s="1"/>
  <c r="AI2608" i="3"/>
  <c r="AJ2608" i="3"/>
  <c r="AK2608" i="3"/>
  <c r="AL2608" i="3"/>
  <c r="AP2608" i="3"/>
  <c r="AR2608" i="3"/>
  <c r="AU2608" i="3" s="1"/>
  <c r="AX2608" i="3" s="1"/>
  <c r="BA2608" i="3" s="1"/>
  <c r="BD2608" i="3" s="1"/>
  <c r="AS2608" i="3"/>
  <c r="AV2608" i="3"/>
  <c r="AY2608" i="3"/>
  <c r="BB2608" i="3"/>
  <c r="BE2608" i="3"/>
  <c r="BG2608" i="3"/>
  <c r="BH2608" i="3"/>
  <c r="BJ2608" i="3"/>
  <c r="BK2608" i="3"/>
  <c r="BM2608" i="3"/>
  <c r="BN2608" i="3"/>
  <c r="BP2608" i="3"/>
  <c r="BQ2608" i="3"/>
  <c r="BS2608" i="3"/>
  <c r="BT2608" i="3"/>
  <c r="BV2608" i="3"/>
  <c r="BW2608" i="3"/>
  <c r="BY2608" i="3"/>
  <c r="CB2608" i="3"/>
  <c r="CC2608" i="3"/>
  <c r="CD2608" i="3"/>
  <c r="CE2608" i="3"/>
  <c r="CF2608" i="3"/>
  <c r="CG2608" i="3"/>
  <c r="C2609" i="3"/>
  <c r="R2609" i="3"/>
  <c r="Q2609" i="3" s="1"/>
  <c r="V2609" i="3"/>
  <c r="U2609" i="3" s="1"/>
  <c r="AA2609" i="3"/>
  <c r="AB2609" i="3" s="1"/>
  <c r="AD2609" i="3"/>
  <c r="AE2609" i="3" s="1"/>
  <c r="AF2609" i="3"/>
  <c r="AH2609" i="3"/>
  <c r="A2610" i="3"/>
  <c r="C2610" i="3" s="1"/>
  <c r="Y2610" i="3"/>
  <c r="AG2610" i="3"/>
  <c r="AF2610" i="3" s="1"/>
  <c r="AI2610" i="3"/>
  <c r="AJ2610" i="3"/>
  <c r="AK2610" i="3"/>
  <c r="AL2610" i="3"/>
  <c r="AP2610" i="3"/>
  <c r="AR2610" i="3"/>
  <c r="AU2610" i="3" s="1"/>
  <c r="AX2610" i="3" s="1"/>
  <c r="BA2610" i="3" s="1"/>
  <c r="BD2610" i="3" s="1"/>
  <c r="AS2610" i="3"/>
  <c r="AV2610" i="3"/>
  <c r="AY2610" i="3"/>
  <c r="BB2610" i="3"/>
  <c r="BE2610" i="3"/>
  <c r="BG2610" i="3"/>
  <c r="BH2610" i="3"/>
  <c r="BJ2610" i="3"/>
  <c r="BK2610" i="3"/>
  <c r="BM2610" i="3"/>
  <c r="BN2610" i="3"/>
  <c r="BP2610" i="3"/>
  <c r="BQ2610" i="3"/>
  <c r="BS2610" i="3"/>
  <c r="BT2610" i="3"/>
  <c r="BV2610" i="3"/>
  <c r="BW2610" i="3"/>
  <c r="BY2610" i="3"/>
  <c r="CB2610" i="3"/>
  <c r="CC2610" i="3"/>
  <c r="CD2610" i="3"/>
  <c r="CE2610" i="3"/>
  <c r="CF2610" i="3"/>
  <c r="CG2610" i="3"/>
  <c r="C2611" i="3"/>
  <c r="R2611" i="3"/>
  <c r="Q2611" i="3" s="1"/>
  <c r="V2611" i="3"/>
  <c r="U2611" i="3" s="1"/>
  <c r="AA2611" i="3"/>
  <c r="AB2611" i="3" s="1"/>
  <c r="AD2611" i="3"/>
  <c r="AE2611" i="3" s="1"/>
  <c r="AF2611" i="3"/>
  <c r="AH2611" i="3"/>
  <c r="C2612" i="3"/>
  <c r="R2612" i="3"/>
  <c r="Q2612" i="3" s="1"/>
  <c r="V2612" i="3"/>
  <c r="U2612" i="3" s="1"/>
  <c r="AA2612" i="3"/>
  <c r="AB2612" i="3" s="1"/>
  <c r="AD2612" i="3"/>
  <c r="AE2612" i="3" s="1"/>
  <c r="C2613" i="3"/>
  <c r="R2613" i="3"/>
  <c r="Q2613" i="3" s="1"/>
  <c r="V2613" i="3"/>
  <c r="U2613" i="3" s="1"/>
  <c r="AA2613" i="3"/>
  <c r="AB2613" i="3" s="1"/>
  <c r="AD2613" i="3"/>
  <c r="AE2613" i="3" s="1"/>
  <c r="C2614" i="3"/>
  <c r="R2614" i="3"/>
  <c r="Q2614" i="3" s="1"/>
  <c r="V2614" i="3"/>
  <c r="U2614" i="3" s="1"/>
  <c r="AA2614" i="3"/>
  <c r="AB2614" i="3" s="1"/>
  <c r="AD2614" i="3"/>
  <c r="AE2614" i="3" s="1"/>
  <c r="A2615" i="3"/>
  <c r="C2615" i="3" s="1"/>
  <c r="Y2615" i="3"/>
  <c r="AG2615" i="3"/>
  <c r="AF2615" i="3" s="1"/>
  <c r="AI2615" i="3"/>
  <c r="AJ2615" i="3"/>
  <c r="AK2615" i="3"/>
  <c r="AL2615" i="3"/>
  <c r="AP2615" i="3"/>
  <c r="AR2615" i="3"/>
  <c r="AU2615" i="3" s="1"/>
  <c r="AX2615" i="3" s="1"/>
  <c r="BA2615" i="3" s="1"/>
  <c r="BD2615" i="3" s="1"/>
  <c r="AS2615" i="3"/>
  <c r="AV2615" i="3"/>
  <c r="AY2615" i="3"/>
  <c r="BB2615" i="3"/>
  <c r="BE2615" i="3"/>
  <c r="BG2615" i="3"/>
  <c r="BH2615" i="3"/>
  <c r="BJ2615" i="3"/>
  <c r="BK2615" i="3"/>
  <c r="BM2615" i="3"/>
  <c r="BN2615" i="3"/>
  <c r="BP2615" i="3"/>
  <c r="BQ2615" i="3"/>
  <c r="BS2615" i="3"/>
  <c r="BT2615" i="3"/>
  <c r="BV2615" i="3"/>
  <c r="BW2615" i="3"/>
  <c r="BY2615" i="3"/>
  <c r="CB2615" i="3"/>
  <c r="CC2615" i="3"/>
  <c r="CD2615" i="3"/>
  <c r="CE2615" i="3"/>
  <c r="CF2615" i="3"/>
  <c r="CG2615" i="3"/>
  <c r="C2616" i="3"/>
  <c r="R2616" i="3"/>
  <c r="Q2616" i="3" s="1"/>
  <c r="V2616" i="3"/>
  <c r="U2616" i="3" s="1"/>
  <c r="AA2616" i="3"/>
  <c r="AB2616" i="3" s="1"/>
  <c r="AD2616" i="3"/>
  <c r="AE2616" i="3" s="1"/>
  <c r="AF2616" i="3"/>
  <c r="AH2616" i="3"/>
  <c r="A2617" i="3"/>
  <c r="C2617" i="3" s="1"/>
  <c r="Y2617" i="3"/>
  <c r="AG2617" i="3"/>
  <c r="AF2617" i="3" s="1"/>
  <c r="AI2617" i="3"/>
  <c r="AJ2617" i="3"/>
  <c r="AK2617" i="3"/>
  <c r="AL2617" i="3"/>
  <c r="AP2617" i="3"/>
  <c r="AR2617" i="3"/>
  <c r="AU2617" i="3" s="1"/>
  <c r="AX2617" i="3" s="1"/>
  <c r="BA2617" i="3" s="1"/>
  <c r="BD2617" i="3" s="1"/>
  <c r="AS2617" i="3"/>
  <c r="AV2617" i="3"/>
  <c r="AY2617" i="3"/>
  <c r="BB2617" i="3"/>
  <c r="BE2617" i="3"/>
  <c r="BG2617" i="3"/>
  <c r="BH2617" i="3"/>
  <c r="BJ2617" i="3"/>
  <c r="BK2617" i="3"/>
  <c r="BM2617" i="3"/>
  <c r="BN2617" i="3"/>
  <c r="BP2617" i="3"/>
  <c r="BQ2617" i="3"/>
  <c r="BS2617" i="3"/>
  <c r="BT2617" i="3"/>
  <c r="BV2617" i="3"/>
  <c r="BW2617" i="3"/>
  <c r="BY2617" i="3"/>
  <c r="CB2617" i="3"/>
  <c r="CC2617" i="3"/>
  <c r="CD2617" i="3"/>
  <c r="CE2617" i="3"/>
  <c r="CF2617" i="3"/>
  <c r="CG2617" i="3"/>
  <c r="C2618" i="3"/>
  <c r="R2618" i="3"/>
  <c r="Q2618" i="3" s="1"/>
  <c r="V2618" i="3"/>
  <c r="U2618" i="3" s="1"/>
  <c r="AA2618" i="3"/>
  <c r="AB2618" i="3" s="1"/>
  <c r="AD2618" i="3"/>
  <c r="AE2618" i="3" s="1"/>
  <c r="AF2618" i="3"/>
  <c r="AH2618" i="3"/>
  <c r="A2619" i="3"/>
  <c r="C2619" i="3" s="1"/>
  <c r="S2619" i="3"/>
  <c r="S2617" i="3" s="1"/>
  <c r="S2615" i="3" s="1"/>
  <c r="S2610" i="3" s="1"/>
  <c r="S2608" i="3" s="1"/>
  <c r="S2606" i="3" s="1"/>
  <c r="S2604" i="3" s="1"/>
  <c r="S2602" i="3" s="1"/>
  <c r="S2600" i="3" s="1"/>
  <c r="S2597" i="3" s="1"/>
  <c r="S2591" i="3" s="1"/>
  <c r="S2589" i="3" s="1"/>
  <c r="S2585" i="3" s="1"/>
  <c r="S2582" i="3" s="1"/>
  <c r="S2580" i="3" s="1"/>
  <c r="S2578" i="3" s="1"/>
  <c r="S2573" i="3" s="1"/>
  <c r="S2571" i="3" s="1"/>
  <c r="T2619" i="3"/>
  <c r="T2617" i="3" s="1"/>
  <c r="T2615" i="3" s="1"/>
  <c r="T2610" i="3" s="1"/>
  <c r="T2608" i="3" s="1"/>
  <c r="T2606" i="3" s="1"/>
  <c r="T2604" i="3" s="1"/>
  <c r="T2602" i="3" s="1"/>
  <c r="T2600" i="3" s="1"/>
  <c r="T2597" i="3" s="1"/>
  <c r="T2591" i="3" s="1"/>
  <c r="T2589" i="3" s="1"/>
  <c r="T2585" i="3" s="1"/>
  <c r="T2582" i="3" s="1"/>
  <c r="T2580" i="3" s="1"/>
  <c r="T2578" i="3" s="1"/>
  <c r="T2573" i="3" s="1"/>
  <c r="T2571" i="3" s="1"/>
  <c r="T2568" i="3" s="1"/>
  <c r="W2619" i="3"/>
  <c r="W2617" i="3" s="1"/>
  <c r="X2619" i="3"/>
  <c r="X2617" i="3" s="1"/>
  <c r="X2615" i="3" s="1"/>
  <c r="X2610" i="3" s="1"/>
  <c r="X2608" i="3" s="1"/>
  <c r="X2606" i="3" s="1"/>
  <c r="X2604" i="3" s="1"/>
  <c r="X2602" i="3" s="1"/>
  <c r="X2600" i="3" s="1"/>
  <c r="X2597" i="3" s="1"/>
  <c r="X2591" i="3" s="1"/>
  <c r="X2589" i="3" s="1"/>
  <c r="X2585" i="3" s="1"/>
  <c r="X2582" i="3" s="1"/>
  <c r="X2580" i="3" s="1"/>
  <c r="X2578" i="3" s="1"/>
  <c r="X2573" i="3" s="1"/>
  <c r="X2571" i="3" s="1"/>
  <c r="X2568" i="3" s="1"/>
  <c r="Y2619" i="3"/>
  <c r="Z2619" i="3"/>
  <c r="Z2617" i="3" s="1"/>
  <c r="Z2615" i="3" s="1"/>
  <c r="Z2610" i="3" s="1"/>
  <c r="Z2608" i="3" s="1"/>
  <c r="Z2606" i="3" s="1"/>
  <c r="Z2604" i="3" s="1"/>
  <c r="Z2602" i="3" s="1"/>
  <c r="Z2600" i="3" s="1"/>
  <c r="Z2597" i="3" s="1"/>
  <c r="Z2591" i="3" s="1"/>
  <c r="Z2589" i="3" s="1"/>
  <c r="Z2585" i="3" s="1"/>
  <c r="Z2582" i="3" s="1"/>
  <c r="Z2580" i="3" s="1"/>
  <c r="Z2578" i="3" s="1"/>
  <c r="Z2573" i="3" s="1"/>
  <c r="Z2571" i="3" s="1"/>
  <c r="Z2568" i="3" s="1"/>
  <c r="AC2619" i="3"/>
  <c r="AC2617" i="3" s="1"/>
  <c r="AC2615" i="3" s="1"/>
  <c r="AC2610" i="3" s="1"/>
  <c r="AC2608" i="3" s="1"/>
  <c r="AC2606" i="3" s="1"/>
  <c r="AC2604" i="3" s="1"/>
  <c r="AC2602" i="3" s="1"/>
  <c r="AC2600" i="3" s="1"/>
  <c r="AC2597" i="3" s="1"/>
  <c r="AC2591" i="3" s="1"/>
  <c r="AC2589" i="3" s="1"/>
  <c r="AC2585" i="3" s="1"/>
  <c r="AC2582" i="3" s="1"/>
  <c r="AC2580" i="3" s="1"/>
  <c r="AC2578" i="3" s="1"/>
  <c r="AC2573" i="3" s="1"/>
  <c r="AC2571" i="3" s="1"/>
  <c r="AC2568" i="3" s="1"/>
  <c r="AG2619" i="3"/>
  <c r="AF2619" i="3" s="1"/>
  <c r="AI2619" i="3"/>
  <c r="AJ2619" i="3"/>
  <c r="AK2619" i="3"/>
  <c r="AL2619" i="3"/>
  <c r="AP2619" i="3"/>
  <c r="AR2619" i="3"/>
  <c r="AU2619" i="3" s="1"/>
  <c r="AX2619" i="3" s="1"/>
  <c r="BA2619" i="3" s="1"/>
  <c r="BD2619" i="3" s="1"/>
  <c r="AS2619" i="3"/>
  <c r="AV2619" i="3"/>
  <c r="AY2619" i="3"/>
  <c r="BB2619" i="3"/>
  <c r="BE2619" i="3"/>
  <c r="BG2619" i="3"/>
  <c r="BH2619" i="3"/>
  <c r="BJ2619" i="3"/>
  <c r="BK2619" i="3"/>
  <c r="BM2619" i="3"/>
  <c r="BN2619" i="3"/>
  <c r="BP2619" i="3"/>
  <c r="BQ2619" i="3"/>
  <c r="BS2619" i="3"/>
  <c r="BT2619" i="3"/>
  <c r="BV2619" i="3"/>
  <c r="BW2619" i="3"/>
  <c r="BY2619" i="3"/>
  <c r="CB2619" i="3"/>
  <c r="CC2619" i="3"/>
  <c r="CD2619" i="3"/>
  <c r="CE2619" i="3"/>
  <c r="CF2619" i="3"/>
  <c r="CG2619" i="3"/>
  <c r="C2620" i="3"/>
  <c r="R2620" i="3"/>
  <c r="Q2620" i="3" s="1"/>
  <c r="V2620" i="3"/>
  <c r="U2620" i="3" s="1"/>
  <c r="AA2620" i="3"/>
  <c r="AB2620" i="3" s="1"/>
  <c r="AD2620" i="3"/>
  <c r="AE2620" i="3" s="1"/>
  <c r="AF2620" i="3"/>
  <c r="AH2620" i="3"/>
  <c r="C2621" i="3"/>
  <c r="R2621" i="3"/>
  <c r="Q2621" i="3" s="1"/>
  <c r="V2621" i="3"/>
  <c r="U2621" i="3" s="1"/>
  <c r="AA2621" i="3"/>
  <c r="AB2621" i="3" s="1"/>
  <c r="AD2621" i="3"/>
  <c r="AE2621" i="3" s="1"/>
  <c r="C2622" i="3"/>
  <c r="AG2623" i="3"/>
  <c r="AF2623" i="3" s="1"/>
  <c r="AI2623" i="3"/>
  <c r="AK2623" i="3"/>
  <c r="AA2624" i="3"/>
  <c r="AF2624" i="3"/>
  <c r="AH2624" i="3"/>
  <c r="AN2624" i="3"/>
  <c r="BI2624" i="3"/>
  <c r="A2625" i="3"/>
  <c r="C2625" i="3" s="1"/>
  <c r="Y2625" i="3"/>
  <c r="AG2625" i="3"/>
  <c r="AF2625" i="3" s="1"/>
  <c r="AI2625" i="3"/>
  <c r="AJ2625" i="3"/>
  <c r="AK2625" i="3"/>
  <c r="AL2625" i="3"/>
  <c r="AP2625" i="3"/>
  <c r="AR2625" i="3"/>
  <c r="AU2625" i="3" s="1"/>
  <c r="AX2625" i="3" s="1"/>
  <c r="BA2625" i="3" s="1"/>
  <c r="BD2625" i="3" s="1"/>
  <c r="BG2625" i="3" s="1"/>
  <c r="AS2625" i="3"/>
  <c r="AV2625" i="3"/>
  <c r="AY2625" i="3"/>
  <c r="BB2625" i="3"/>
  <c r="BE2625" i="3"/>
  <c r="BH2625" i="3"/>
  <c r="BJ2625" i="3"/>
  <c r="BK2625" i="3"/>
  <c r="BM2625" i="3"/>
  <c r="BN2625" i="3"/>
  <c r="BP2625" i="3"/>
  <c r="BQ2625" i="3"/>
  <c r="BS2625" i="3"/>
  <c r="BT2625" i="3"/>
  <c r="BV2625" i="3"/>
  <c r="BW2625" i="3"/>
  <c r="BY2625" i="3"/>
  <c r="CB2625" i="3"/>
  <c r="CC2625" i="3"/>
  <c r="CD2625" i="3"/>
  <c r="CE2625" i="3"/>
  <c r="CF2625" i="3"/>
  <c r="CG2625" i="3"/>
  <c r="C2626" i="3"/>
  <c r="R2626" i="3"/>
  <c r="Q2626" i="3" s="1"/>
  <c r="V2626" i="3"/>
  <c r="U2626" i="3" s="1"/>
  <c r="AA2626" i="3"/>
  <c r="AB2626" i="3" s="1"/>
  <c r="AD2626" i="3"/>
  <c r="AE2626" i="3" s="1"/>
  <c r="AF2626" i="3"/>
  <c r="AH2626" i="3"/>
  <c r="C2627" i="3"/>
  <c r="R2627" i="3"/>
  <c r="Q2627" i="3" s="1"/>
  <c r="V2627" i="3"/>
  <c r="U2627" i="3" s="1"/>
  <c r="AA2627" i="3"/>
  <c r="AB2627" i="3" s="1"/>
  <c r="AD2627" i="3"/>
  <c r="AE2627" i="3" s="1"/>
  <c r="C2628" i="3"/>
  <c r="R2628" i="3"/>
  <c r="Q2628" i="3" s="1"/>
  <c r="V2628" i="3"/>
  <c r="U2628" i="3" s="1"/>
  <c r="AA2628" i="3"/>
  <c r="AB2628" i="3" s="1"/>
  <c r="AD2628" i="3"/>
  <c r="AE2628" i="3" s="1"/>
  <c r="C2629" i="3"/>
  <c r="R2629" i="3"/>
  <c r="Q2629" i="3" s="1"/>
  <c r="V2629" i="3"/>
  <c r="U2629" i="3" s="1"/>
  <c r="AA2629" i="3"/>
  <c r="AB2629" i="3" s="1"/>
  <c r="AD2629" i="3"/>
  <c r="AE2629" i="3" s="1"/>
  <c r="C2630" i="3"/>
  <c r="R2630" i="3"/>
  <c r="Q2630" i="3" s="1"/>
  <c r="V2630" i="3"/>
  <c r="U2630" i="3" s="1"/>
  <c r="AA2630" i="3"/>
  <c r="AB2630" i="3" s="1"/>
  <c r="AD2630" i="3"/>
  <c r="AE2630" i="3" s="1"/>
  <c r="C2631" i="3"/>
  <c r="R2631" i="3"/>
  <c r="Q2631" i="3" s="1"/>
  <c r="V2631" i="3"/>
  <c r="U2631" i="3" s="1"/>
  <c r="AA2631" i="3"/>
  <c r="AB2631" i="3" s="1"/>
  <c r="AD2631" i="3"/>
  <c r="AE2631" i="3" s="1"/>
  <c r="C2632" i="3"/>
  <c r="R2632" i="3"/>
  <c r="Q2632" i="3" s="1"/>
  <c r="V2632" i="3"/>
  <c r="U2632" i="3" s="1"/>
  <c r="AA2632" i="3"/>
  <c r="AB2632" i="3" s="1"/>
  <c r="AD2632" i="3"/>
  <c r="AE2632" i="3" s="1"/>
  <c r="C2633" i="3"/>
  <c r="R2633" i="3"/>
  <c r="Q2633" i="3" s="1"/>
  <c r="V2633" i="3"/>
  <c r="U2633" i="3" s="1"/>
  <c r="AA2633" i="3"/>
  <c r="AB2633" i="3" s="1"/>
  <c r="AD2633" i="3"/>
  <c r="AE2633" i="3" s="1"/>
  <c r="C2634" i="3"/>
  <c r="R2634" i="3"/>
  <c r="Q2634" i="3" s="1"/>
  <c r="V2634" i="3"/>
  <c r="U2634" i="3" s="1"/>
  <c r="AA2634" i="3"/>
  <c r="AB2634" i="3" s="1"/>
  <c r="AD2634" i="3"/>
  <c r="AE2634" i="3" s="1"/>
  <c r="C2635" i="3"/>
  <c r="R2635" i="3"/>
  <c r="Q2635" i="3" s="1"/>
  <c r="V2635" i="3"/>
  <c r="U2635" i="3" s="1"/>
  <c r="AA2635" i="3"/>
  <c r="AB2635" i="3" s="1"/>
  <c r="AD2635" i="3"/>
  <c r="AE2635" i="3" s="1"/>
  <c r="C2636" i="3"/>
  <c r="R2636" i="3"/>
  <c r="Q2636" i="3" s="1"/>
  <c r="V2636" i="3"/>
  <c r="U2636" i="3" s="1"/>
  <c r="AA2636" i="3"/>
  <c r="AB2636" i="3" s="1"/>
  <c r="AD2636" i="3"/>
  <c r="AE2636" i="3" s="1"/>
  <c r="C2637" i="3"/>
  <c r="R2637" i="3"/>
  <c r="Q2637" i="3" s="1"/>
  <c r="V2637" i="3"/>
  <c r="U2637" i="3" s="1"/>
  <c r="AA2637" i="3"/>
  <c r="AB2637" i="3" s="1"/>
  <c r="AD2637" i="3"/>
  <c r="AE2637" i="3" s="1"/>
  <c r="C2638" i="3"/>
  <c r="R2638" i="3"/>
  <c r="Q2638" i="3" s="1"/>
  <c r="V2638" i="3"/>
  <c r="U2638" i="3" s="1"/>
  <c r="AA2638" i="3"/>
  <c r="AB2638" i="3" s="1"/>
  <c r="AD2638" i="3"/>
  <c r="AE2638" i="3" s="1"/>
  <c r="C2639" i="3"/>
  <c r="R2639" i="3"/>
  <c r="Q2639" i="3" s="1"/>
  <c r="V2639" i="3"/>
  <c r="U2639" i="3" s="1"/>
  <c r="AA2639" i="3"/>
  <c r="AB2639" i="3" s="1"/>
  <c r="AD2639" i="3"/>
  <c r="AE2639" i="3" s="1"/>
  <c r="C2640" i="3"/>
  <c r="R2640" i="3"/>
  <c r="Q2640" i="3" s="1"/>
  <c r="V2640" i="3"/>
  <c r="U2640" i="3" s="1"/>
  <c r="AA2640" i="3"/>
  <c r="AB2640" i="3" s="1"/>
  <c r="AD2640" i="3"/>
  <c r="AE2640" i="3" s="1"/>
  <c r="C2641" i="3"/>
  <c r="R2641" i="3"/>
  <c r="Q2641" i="3" s="1"/>
  <c r="V2641" i="3"/>
  <c r="U2641" i="3" s="1"/>
  <c r="AA2641" i="3"/>
  <c r="AB2641" i="3" s="1"/>
  <c r="AD2641" i="3"/>
  <c r="AE2641" i="3" s="1"/>
  <c r="C2642" i="3"/>
  <c r="R2642" i="3"/>
  <c r="Q2642" i="3" s="1"/>
  <c r="V2642" i="3"/>
  <c r="U2642" i="3" s="1"/>
  <c r="AA2642" i="3"/>
  <c r="AB2642" i="3" s="1"/>
  <c r="AD2642" i="3"/>
  <c r="AE2642" i="3" s="1"/>
  <c r="C2643" i="3"/>
  <c r="R2643" i="3"/>
  <c r="Q2643" i="3" s="1"/>
  <c r="V2643" i="3"/>
  <c r="U2643" i="3" s="1"/>
  <c r="AA2643" i="3"/>
  <c r="AB2643" i="3" s="1"/>
  <c r="AD2643" i="3"/>
  <c r="AE2643" i="3" s="1"/>
  <c r="C2644" i="3"/>
  <c r="R2644" i="3"/>
  <c r="Q2644" i="3" s="1"/>
  <c r="V2644" i="3"/>
  <c r="U2644" i="3" s="1"/>
  <c r="AA2644" i="3"/>
  <c r="AB2644" i="3" s="1"/>
  <c r="AD2644" i="3"/>
  <c r="AE2644" i="3" s="1"/>
  <c r="C2645" i="3"/>
  <c r="R2645" i="3"/>
  <c r="Q2645" i="3" s="1"/>
  <c r="V2645" i="3"/>
  <c r="U2645" i="3" s="1"/>
  <c r="AA2645" i="3"/>
  <c r="AB2645" i="3" s="1"/>
  <c r="AD2645" i="3"/>
  <c r="AE2645" i="3" s="1"/>
  <c r="C2646" i="3"/>
  <c r="R2646" i="3"/>
  <c r="Q2646" i="3" s="1"/>
  <c r="V2646" i="3"/>
  <c r="U2646" i="3" s="1"/>
  <c r="AA2646" i="3"/>
  <c r="AB2646" i="3" s="1"/>
  <c r="AD2646" i="3"/>
  <c r="AE2646" i="3" s="1"/>
  <c r="C2647" i="3"/>
  <c r="R2647" i="3"/>
  <c r="Q2647" i="3" s="1"/>
  <c r="V2647" i="3"/>
  <c r="U2647" i="3" s="1"/>
  <c r="AA2647" i="3"/>
  <c r="AB2647" i="3" s="1"/>
  <c r="AD2647" i="3"/>
  <c r="AE2647" i="3" s="1"/>
  <c r="C2648" i="3"/>
  <c r="R2648" i="3"/>
  <c r="Q2648" i="3" s="1"/>
  <c r="V2648" i="3"/>
  <c r="U2648" i="3" s="1"/>
  <c r="AA2648" i="3"/>
  <c r="AB2648" i="3" s="1"/>
  <c r="AD2648" i="3"/>
  <c r="AE2648" i="3" s="1"/>
  <c r="C2649" i="3"/>
  <c r="R2649" i="3"/>
  <c r="Q2649" i="3" s="1"/>
  <c r="V2649" i="3"/>
  <c r="U2649" i="3" s="1"/>
  <c r="AA2649" i="3"/>
  <c r="AB2649" i="3" s="1"/>
  <c r="AD2649" i="3"/>
  <c r="AE2649" i="3" s="1"/>
  <c r="C2650" i="3"/>
  <c r="R2650" i="3"/>
  <c r="Q2650" i="3" s="1"/>
  <c r="V2650" i="3"/>
  <c r="U2650" i="3" s="1"/>
  <c r="AA2650" i="3"/>
  <c r="AB2650" i="3" s="1"/>
  <c r="AD2650" i="3"/>
  <c r="AE2650" i="3" s="1"/>
  <c r="C2651" i="3"/>
  <c r="R2651" i="3"/>
  <c r="Q2651" i="3" s="1"/>
  <c r="V2651" i="3"/>
  <c r="U2651" i="3" s="1"/>
  <c r="AA2651" i="3"/>
  <c r="AB2651" i="3" s="1"/>
  <c r="AD2651" i="3"/>
  <c r="AE2651" i="3" s="1"/>
  <c r="C2652" i="3"/>
  <c r="R2652" i="3"/>
  <c r="Q2652" i="3" s="1"/>
  <c r="V2652" i="3"/>
  <c r="U2652" i="3" s="1"/>
  <c r="AA2652" i="3"/>
  <c r="AB2652" i="3" s="1"/>
  <c r="AD2652" i="3"/>
  <c r="AE2652" i="3" s="1"/>
  <c r="C2653" i="3"/>
  <c r="R2653" i="3"/>
  <c r="Q2653" i="3" s="1"/>
  <c r="V2653" i="3"/>
  <c r="U2653" i="3" s="1"/>
  <c r="AA2653" i="3"/>
  <c r="AB2653" i="3" s="1"/>
  <c r="AD2653" i="3"/>
  <c r="AE2653" i="3" s="1"/>
  <c r="C2654" i="3"/>
  <c r="R2654" i="3"/>
  <c r="Q2654" i="3" s="1"/>
  <c r="V2654" i="3"/>
  <c r="U2654" i="3" s="1"/>
  <c r="AA2654" i="3"/>
  <c r="AB2654" i="3" s="1"/>
  <c r="AD2654" i="3"/>
  <c r="AE2654" i="3" s="1"/>
  <c r="C2655" i="3"/>
  <c r="R2655" i="3"/>
  <c r="Q2655" i="3" s="1"/>
  <c r="V2655" i="3"/>
  <c r="U2655" i="3" s="1"/>
  <c r="AA2655" i="3"/>
  <c r="AB2655" i="3" s="1"/>
  <c r="AD2655" i="3"/>
  <c r="AE2655" i="3" s="1"/>
  <c r="C2656" i="3"/>
  <c r="R2656" i="3"/>
  <c r="Q2656" i="3" s="1"/>
  <c r="V2656" i="3"/>
  <c r="U2656" i="3" s="1"/>
  <c r="AA2656" i="3"/>
  <c r="AB2656" i="3" s="1"/>
  <c r="AD2656" i="3"/>
  <c r="AE2656" i="3" s="1"/>
  <c r="C2657" i="3"/>
  <c r="R2657" i="3"/>
  <c r="Q2657" i="3" s="1"/>
  <c r="V2657" i="3"/>
  <c r="U2657" i="3" s="1"/>
  <c r="AA2657" i="3"/>
  <c r="AB2657" i="3" s="1"/>
  <c r="AD2657" i="3"/>
  <c r="AE2657" i="3" s="1"/>
  <c r="C2658" i="3"/>
  <c r="R2658" i="3"/>
  <c r="Q2658" i="3" s="1"/>
  <c r="V2658" i="3"/>
  <c r="U2658" i="3" s="1"/>
  <c r="AA2658" i="3"/>
  <c r="AB2658" i="3" s="1"/>
  <c r="AD2658" i="3"/>
  <c r="AE2658" i="3" s="1"/>
  <c r="A2659" i="3"/>
  <c r="C2659" i="3" s="1"/>
  <c r="Y2659" i="3"/>
  <c r="AG2659" i="3"/>
  <c r="AF2659" i="3" s="1"/>
  <c r="AI2659" i="3"/>
  <c r="AJ2659" i="3"/>
  <c r="AK2659" i="3"/>
  <c r="AL2659" i="3"/>
  <c r="AP2659" i="3"/>
  <c r="AR2659" i="3"/>
  <c r="AU2659" i="3" s="1"/>
  <c r="AX2659" i="3" s="1"/>
  <c r="BA2659" i="3" s="1"/>
  <c r="BD2659" i="3" s="1"/>
  <c r="BG2659" i="3" s="1"/>
  <c r="BJ2659" i="3" s="1"/>
  <c r="AS2659" i="3"/>
  <c r="AV2659" i="3"/>
  <c r="AY2659" i="3"/>
  <c r="BB2659" i="3"/>
  <c r="BE2659" i="3"/>
  <c r="BH2659" i="3"/>
  <c r="BK2659" i="3"/>
  <c r="BM2659" i="3"/>
  <c r="BN2659" i="3"/>
  <c r="BP2659" i="3"/>
  <c r="BQ2659" i="3"/>
  <c r="BS2659" i="3"/>
  <c r="BT2659" i="3"/>
  <c r="BV2659" i="3"/>
  <c r="BW2659" i="3"/>
  <c r="BY2659" i="3"/>
  <c r="CB2659" i="3"/>
  <c r="CC2659" i="3"/>
  <c r="CD2659" i="3"/>
  <c r="CE2659" i="3"/>
  <c r="CF2659" i="3"/>
  <c r="CG2659" i="3"/>
  <c r="C2660" i="3"/>
  <c r="R2660" i="3"/>
  <c r="Q2660" i="3" s="1"/>
  <c r="V2660" i="3"/>
  <c r="U2660" i="3" s="1"/>
  <c r="AA2660" i="3"/>
  <c r="AB2660" i="3" s="1"/>
  <c r="AD2660" i="3"/>
  <c r="AE2660" i="3" s="1"/>
  <c r="AF2660" i="3"/>
  <c r="AH2660" i="3"/>
  <c r="C2661" i="3"/>
  <c r="R2661" i="3"/>
  <c r="Q2661" i="3" s="1"/>
  <c r="V2661" i="3"/>
  <c r="U2661" i="3" s="1"/>
  <c r="AA2661" i="3"/>
  <c r="AB2661" i="3" s="1"/>
  <c r="AD2661" i="3"/>
  <c r="AE2661" i="3" s="1"/>
  <c r="A2662" i="3"/>
  <c r="C2662" i="3" s="1"/>
  <c r="Y2662" i="3"/>
  <c r="AG2662" i="3"/>
  <c r="AF2662" i="3" s="1"/>
  <c r="AI2662" i="3"/>
  <c r="AJ2662" i="3"/>
  <c r="AK2662" i="3"/>
  <c r="AL2662" i="3"/>
  <c r="AP2662" i="3"/>
  <c r="AR2662" i="3"/>
  <c r="AU2662" i="3" s="1"/>
  <c r="AX2662" i="3" s="1"/>
  <c r="BA2662" i="3" s="1"/>
  <c r="BD2662" i="3" s="1"/>
  <c r="BG2662" i="3" s="1"/>
  <c r="BJ2662" i="3" s="1"/>
  <c r="BM2662" i="3" s="1"/>
  <c r="BP2662" i="3" s="1"/>
  <c r="BS2662" i="3" s="1"/>
  <c r="AS2662" i="3"/>
  <c r="AV2662" i="3"/>
  <c r="AY2662" i="3"/>
  <c r="BB2662" i="3"/>
  <c r="BE2662" i="3"/>
  <c r="BH2662" i="3"/>
  <c r="BK2662" i="3"/>
  <c r="BN2662" i="3"/>
  <c r="BQ2662" i="3"/>
  <c r="BT2662" i="3"/>
  <c r="BV2662" i="3"/>
  <c r="BW2662" i="3"/>
  <c r="BY2662" i="3"/>
  <c r="CB2662" i="3"/>
  <c r="CC2662" i="3"/>
  <c r="CD2662" i="3"/>
  <c r="CE2662" i="3"/>
  <c r="CF2662" i="3"/>
  <c r="CG2662" i="3"/>
  <c r="C2663" i="3"/>
  <c r="R2663" i="3"/>
  <c r="Q2663" i="3" s="1"/>
  <c r="V2663" i="3"/>
  <c r="U2663" i="3" s="1"/>
  <c r="AA2663" i="3"/>
  <c r="AB2663" i="3" s="1"/>
  <c r="AD2663" i="3"/>
  <c r="AE2663" i="3" s="1"/>
  <c r="AF2663" i="3"/>
  <c r="AH2663" i="3"/>
  <c r="A2664" i="3"/>
  <c r="C2664" i="3" s="1"/>
  <c r="Y2664" i="3"/>
  <c r="AG2664" i="3"/>
  <c r="AF2664" i="3" s="1"/>
  <c r="AI2664" i="3"/>
  <c r="AJ2664" i="3"/>
  <c r="AK2664" i="3"/>
  <c r="AL2664" i="3"/>
  <c r="AP2664" i="3"/>
  <c r="AR2664" i="3"/>
  <c r="AU2664" i="3" s="1"/>
  <c r="AX2664" i="3" s="1"/>
  <c r="BA2664" i="3" s="1"/>
  <c r="BD2664" i="3" s="1"/>
  <c r="AS2664" i="3"/>
  <c r="AV2664" i="3"/>
  <c r="AY2664" i="3"/>
  <c r="BB2664" i="3"/>
  <c r="BE2664" i="3"/>
  <c r="BG2664" i="3"/>
  <c r="BH2664" i="3"/>
  <c r="BJ2664" i="3"/>
  <c r="BK2664" i="3"/>
  <c r="BM2664" i="3"/>
  <c r="BN2664" i="3"/>
  <c r="BP2664" i="3"/>
  <c r="BQ2664" i="3"/>
  <c r="BS2664" i="3"/>
  <c r="BT2664" i="3"/>
  <c r="BV2664" i="3"/>
  <c r="BW2664" i="3"/>
  <c r="BY2664" i="3"/>
  <c r="CB2664" i="3"/>
  <c r="CC2664" i="3"/>
  <c r="CD2664" i="3"/>
  <c r="CE2664" i="3"/>
  <c r="CF2664" i="3"/>
  <c r="CG2664" i="3"/>
  <c r="C2665" i="3"/>
  <c r="R2665" i="3"/>
  <c r="Q2665" i="3" s="1"/>
  <c r="V2665" i="3"/>
  <c r="U2665" i="3" s="1"/>
  <c r="AA2665" i="3"/>
  <c r="AB2665" i="3" s="1"/>
  <c r="AD2665" i="3"/>
  <c r="AE2665" i="3" s="1"/>
  <c r="AF2665" i="3"/>
  <c r="AH2665" i="3"/>
  <c r="C2666" i="3"/>
  <c r="R2666" i="3"/>
  <c r="Q2666" i="3" s="1"/>
  <c r="V2666" i="3"/>
  <c r="U2666" i="3" s="1"/>
  <c r="AA2666" i="3"/>
  <c r="AB2666" i="3" s="1"/>
  <c r="AD2666" i="3"/>
  <c r="AE2666" i="3" s="1"/>
  <c r="C2667" i="3"/>
  <c r="R2667" i="3"/>
  <c r="Q2667" i="3" s="1"/>
  <c r="V2667" i="3"/>
  <c r="U2667" i="3" s="1"/>
  <c r="AA2667" i="3"/>
  <c r="AB2667" i="3" s="1"/>
  <c r="AD2667" i="3"/>
  <c r="AE2667" i="3" s="1"/>
  <c r="C2668" i="3"/>
  <c r="R2668" i="3"/>
  <c r="Q2668" i="3" s="1"/>
  <c r="V2668" i="3"/>
  <c r="U2668" i="3" s="1"/>
  <c r="AA2668" i="3"/>
  <c r="AB2668" i="3" s="1"/>
  <c r="AD2668" i="3"/>
  <c r="A2669" i="3"/>
  <c r="C2669" i="3" s="1"/>
  <c r="Y2669" i="3"/>
  <c r="AG2669" i="3"/>
  <c r="AF2669" i="3" s="1"/>
  <c r="AI2669" i="3"/>
  <c r="AJ2669" i="3"/>
  <c r="AK2669" i="3"/>
  <c r="AL2669" i="3"/>
  <c r="AP2669" i="3"/>
  <c r="AR2669" i="3"/>
  <c r="AU2669" i="3" s="1"/>
  <c r="AX2669" i="3" s="1"/>
  <c r="BA2669" i="3" s="1"/>
  <c r="BD2669" i="3" s="1"/>
  <c r="AS2669" i="3"/>
  <c r="AV2669" i="3"/>
  <c r="AY2669" i="3"/>
  <c r="BB2669" i="3"/>
  <c r="BE2669" i="3"/>
  <c r="BG2669" i="3"/>
  <c r="BH2669" i="3"/>
  <c r="BJ2669" i="3"/>
  <c r="BK2669" i="3"/>
  <c r="BM2669" i="3"/>
  <c r="BN2669" i="3"/>
  <c r="BP2669" i="3"/>
  <c r="BQ2669" i="3"/>
  <c r="BS2669" i="3"/>
  <c r="BT2669" i="3"/>
  <c r="BV2669" i="3"/>
  <c r="BW2669" i="3"/>
  <c r="BY2669" i="3"/>
  <c r="CB2669" i="3"/>
  <c r="CC2669" i="3"/>
  <c r="CD2669" i="3"/>
  <c r="CE2669" i="3"/>
  <c r="CF2669" i="3"/>
  <c r="CG2669" i="3"/>
  <c r="C2670" i="3"/>
  <c r="R2670" i="3"/>
  <c r="Q2670" i="3" s="1"/>
  <c r="V2670" i="3"/>
  <c r="U2670" i="3" s="1"/>
  <c r="AA2670" i="3"/>
  <c r="AB2670" i="3" s="1"/>
  <c r="AD2670" i="3"/>
  <c r="AE2670" i="3" s="1"/>
  <c r="AF2670" i="3"/>
  <c r="AH2670" i="3"/>
  <c r="C2671" i="3"/>
  <c r="R2671" i="3"/>
  <c r="Q2671" i="3" s="1"/>
  <c r="V2671" i="3"/>
  <c r="U2671" i="3" s="1"/>
  <c r="AA2671" i="3"/>
  <c r="AB2671" i="3" s="1"/>
  <c r="AD2671" i="3"/>
  <c r="AE2671" i="3" s="1"/>
  <c r="C2672" i="3"/>
  <c r="R2672" i="3"/>
  <c r="Q2672" i="3" s="1"/>
  <c r="V2672" i="3"/>
  <c r="U2672" i="3" s="1"/>
  <c r="AA2672" i="3"/>
  <c r="AB2672" i="3" s="1"/>
  <c r="AD2672" i="3"/>
  <c r="AE2672" i="3" s="1"/>
  <c r="A2673" i="3"/>
  <c r="C2673" i="3" s="1"/>
  <c r="Y2673" i="3"/>
  <c r="AG2673" i="3"/>
  <c r="AF2673" i="3" s="1"/>
  <c r="AI2673" i="3"/>
  <c r="AJ2673" i="3"/>
  <c r="AK2673" i="3"/>
  <c r="AL2673" i="3"/>
  <c r="AP2673" i="3"/>
  <c r="AR2673" i="3"/>
  <c r="AU2673" i="3" s="1"/>
  <c r="AX2673" i="3" s="1"/>
  <c r="BA2673" i="3" s="1"/>
  <c r="BD2673" i="3" s="1"/>
  <c r="AS2673" i="3"/>
  <c r="AV2673" i="3"/>
  <c r="AY2673" i="3"/>
  <c r="BB2673" i="3"/>
  <c r="BE2673" i="3"/>
  <c r="BG2673" i="3"/>
  <c r="BH2673" i="3"/>
  <c r="BJ2673" i="3"/>
  <c r="BK2673" i="3"/>
  <c r="BM2673" i="3"/>
  <c r="BN2673" i="3"/>
  <c r="BP2673" i="3"/>
  <c r="BQ2673" i="3"/>
  <c r="BS2673" i="3"/>
  <c r="BT2673" i="3"/>
  <c r="BV2673" i="3"/>
  <c r="BW2673" i="3"/>
  <c r="BY2673" i="3"/>
  <c r="CB2673" i="3"/>
  <c r="CC2673" i="3"/>
  <c r="CD2673" i="3"/>
  <c r="CE2673" i="3"/>
  <c r="CF2673" i="3"/>
  <c r="CG2673" i="3"/>
  <c r="C2674" i="3"/>
  <c r="R2674" i="3"/>
  <c r="Q2674" i="3" s="1"/>
  <c r="V2674" i="3"/>
  <c r="U2674" i="3" s="1"/>
  <c r="AA2674" i="3"/>
  <c r="AB2674" i="3" s="1"/>
  <c r="AD2674" i="3"/>
  <c r="AE2674" i="3" s="1"/>
  <c r="AF2674" i="3"/>
  <c r="AH2674" i="3"/>
  <c r="C2675" i="3"/>
  <c r="R2675" i="3"/>
  <c r="Q2675" i="3" s="1"/>
  <c r="V2675" i="3"/>
  <c r="U2675" i="3" s="1"/>
  <c r="AA2675" i="3"/>
  <c r="AB2675" i="3" s="1"/>
  <c r="AD2675" i="3"/>
  <c r="AE2675" i="3" s="1"/>
  <c r="C2676" i="3"/>
  <c r="R2676" i="3"/>
  <c r="Q2676" i="3" s="1"/>
  <c r="V2676" i="3"/>
  <c r="U2676" i="3" s="1"/>
  <c r="AA2676" i="3"/>
  <c r="AB2676" i="3" s="1"/>
  <c r="AD2676" i="3"/>
  <c r="AE2676" i="3" s="1"/>
  <c r="C2677" i="3"/>
  <c r="R2677" i="3"/>
  <c r="Q2677" i="3" s="1"/>
  <c r="V2677" i="3"/>
  <c r="U2677" i="3" s="1"/>
  <c r="AA2677" i="3"/>
  <c r="AB2677" i="3" s="1"/>
  <c r="AD2677" i="3"/>
  <c r="A2678" i="3"/>
  <c r="C2678" i="3" s="1"/>
  <c r="Y2678" i="3"/>
  <c r="AG2678" i="3"/>
  <c r="AF2678" i="3" s="1"/>
  <c r="AI2678" i="3"/>
  <c r="AJ2678" i="3"/>
  <c r="AK2678" i="3"/>
  <c r="AL2678" i="3"/>
  <c r="AP2678" i="3"/>
  <c r="AR2678" i="3"/>
  <c r="AU2678" i="3" s="1"/>
  <c r="AS2678" i="3"/>
  <c r="AV2678" i="3"/>
  <c r="AY2678" i="3"/>
  <c r="BB2678" i="3"/>
  <c r="BE2678" i="3"/>
  <c r="BG2678" i="3"/>
  <c r="BH2678" i="3"/>
  <c r="BJ2678" i="3"/>
  <c r="BK2678" i="3"/>
  <c r="BM2678" i="3"/>
  <c r="BN2678" i="3"/>
  <c r="BP2678" i="3"/>
  <c r="BQ2678" i="3"/>
  <c r="BS2678" i="3"/>
  <c r="BT2678" i="3"/>
  <c r="BV2678" i="3"/>
  <c r="BW2678" i="3"/>
  <c r="BY2678" i="3"/>
  <c r="CB2678" i="3"/>
  <c r="CC2678" i="3"/>
  <c r="CD2678" i="3"/>
  <c r="CE2678" i="3"/>
  <c r="CF2678" i="3"/>
  <c r="CG2678" i="3"/>
  <c r="C2679" i="3"/>
  <c r="R2679" i="3"/>
  <c r="Q2679" i="3" s="1"/>
  <c r="V2679" i="3"/>
  <c r="U2679" i="3" s="1"/>
  <c r="AA2679" i="3"/>
  <c r="AB2679" i="3" s="1"/>
  <c r="AD2679" i="3"/>
  <c r="AE2679" i="3" s="1"/>
  <c r="AF2679" i="3"/>
  <c r="AH2679" i="3"/>
  <c r="C2680" i="3"/>
  <c r="R2680" i="3"/>
  <c r="Q2680" i="3" s="1"/>
  <c r="V2680" i="3"/>
  <c r="U2680" i="3" s="1"/>
  <c r="AA2680" i="3"/>
  <c r="AB2680" i="3" s="1"/>
  <c r="AD2680" i="3"/>
  <c r="AE2680" i="3" s="1"/>
  <c r="C2681" i="3"/>
  <c r="R2681" i="3"/>
  <c r="Q2681" i="3" s="1"/>
  <c r="V2681" i="3"/>
  <c r="U2681" i="3" s="1"/>
  <c r="AA2681" i="3"/>
  <c r="AB2681" i="3" s="1"/>
  <c r="AD2681" i="3"/>
  <c r="AE2681" i="3" s="1"/>
  <c r="C2682" i="3"/>
  <c r="R2682" i="3"/>
  <c r="Q2682" i="3" s="1"/>
  <c r="V2682" i="3"/>
  <c r="U2682" i="3" s="1"/>
  <c r="AA2682" i="3"/>
  <c r="AB2682" i="3" s="1"/>
  <c r="AD2682" i="3"/>
  <c r="AE2682" i="3" s="1"/>
  <c r="C2683" i="3"/>
  <c r="R2683" i="3"/>
  <c r="Q2683" i="3" s="1"/>
  <c r="V2683" i="3"/>
  <c r="U2683" i="3" s="1"/>
  <c r="AA2683" i="3"/>
  <c r="AB2683" i="3" s="1"/>
  <c r="AD2683" i="3"/>
  <c r="AE2683" i="3" s="1"/>
  <c r="A2684" i="3"/>
  <c r="C2684" i="3" s="1"/>
  <c r="Y2684" i="3"/>
  <c r="AG2684" i="3"/>
  <c r="AF2684" i="3" s="1"/>
  <c r="AI2684" i="3"/>
  <c r="AJ2684" i="3"/>
  <c r="AK2684" i="3"/>
  <c r="AL2684" i="3"/>
  <c r="AP2684" i="3"/>
  <c r="AR2684" i="3"/>
  <c r="AU2684" i="3" s="1"/>
  <c r="AX2684" i="3" s="1"/>
  <c r="BA2684" i="3" s="1"/>
  <c r="BD2684" i="3" s="1"/>
  <c r="AS2684" i="3"/>
  <c r="AV2684" i="3"/>
  <c r="AY2684" i="3"/>
  <c r="BB2684" i="3"/>
  <c r="BE2684" i="3"/>
  <c r="BG2684" i="3"/>
  <c r="BH2684" i="3"/>
  <c r="BJ2684" i="3"/>
  <c r="BK2684" i="3"/>
  <c r="BM2684" i="3"/>
  <c r="BN2684" i="3"/>
  <c r="BP2684" i="3"/>
  <c r="BQ2684" i="3"/>
  <c r="BS2684" i="3"/>
  <c r="BT2684" i="3"/>
  <c r="BV2684" i="3"/>
  <c r="BW2684" i="3"/>
  <c r="BY2684" i="3"/>
  <c r="CB2684" i="3"/>
  <c r="CC2684" i="3"/>
  <c r="CD2684" i="3"/>
  <c r="CE2684" i="3"/>
  <c r="CF2684" i="3"/>
  <c r="CG2684" i="3"/>
  <c r="C2685" i="3"/>
  <c r="R2685" i="3"/>
  <c r="Q2685" i="3" s="1"/>
  <c r="V2685" i="3"/>
  <c r="U2685" i="3" s="1"/>
  <c r="AA2685" i="3"/>
  <c r="AB2685" i="3" s="1"/>
  <c r="AD2685" i="3"/>
  <c r="AE2685" i="3" s="1"/>
  <c r="AF2685" i="3"/>
  <c r="AH2685" i="3"/>
  <c r="A2686" i="3"/>
  <c r="C2686" i="3" s="1"/>
  <c r="Y2686" i="3"/>
  <c r="AG2686" i="3"/>
  <c r="AF2686" i="3" s="1"/>
  <c r="AI2686" i="3"/>
  <c r="AJ2686" i="3"/>
  <c r="AK2686" i="3"/>
  <c r="AL2686" i="3"/>
  <c r="C2687" i="3"/>
  <c r="R2687" i="3"/>
  <c r="Q2687" i="3" s="1"/>
  <c r="V2687" i="3"/>
  <c r="U2687" i="3" s="1"/>
  <c r="AA2687" i="3"/>
  <c r="AB2687" i="3" s="1"/>
  <c r="AD2687" i="3"/>
  <c r="AE2687" i="3" s="1"/>
  <c r="AF2687" i="3"/>
  <c r="AH2687" i="3"/>
  <c r="C2688" i="3"/>
  <c r="R2688" i="3"/>
  <c r="Q2688" i="3" s="1"/>
  <c r="V2688" i="3"/>
  <c r="U2688" i="3" s="1"/>
  <c r="AA2688" i="3"/>
  <c r="AB2688" i="3" s="1"/>
  <c r="AD2688" i="3"/>
  <c r="AE2688" i="3" s="1"/>
  <c r="C2689" i="3"/>
  <c r="R2689" i="3"/>
  <c r="Q2689" i="3" s="1"/>
  <c r="V2689" i="3"/>
  <c r="U2689" i="3" s="1"/>
  <c r="AA2689" i="3"/>
  <c r="AB2689" i="3" s="1"/>
  <c r="AD2689" i="3"/>
  <c r="AE2689" i="3" s="1"/>
  <c r="AF2689" i="3"/>
  <c r="AH2689" i="3"/>
  <c r="C2690" i="3"/>
  <c r="R2690" i="3"/>
  <c r="Q2690" i="3" s="1"/>
  <c r="V2690" i="3"/>
  <c r="U2690" i="3" s="1"/>
  <c r="AA2690" i="3"/>
  <c r="AB2690" i="3" s="1"/>
  <c r="AD2690" i="3"/>
  <c r="AE2690" i="3" s="1"/>
  <c r="C2691" i="3"/>
  <c r="R2691" i="3"/>
  <c r="Q2691" i="3" s="1"/>
  <c r="V2691" i="3"/>
  <c r="U2691" i="3" s="1"/>
  <c r="AA2691" i="3"/>
  <c r="AB2691" i="3" s="1"/>
  <c r="AD2691" i="3"/>
  <c r="AE2691" i="3" s="1"/>
  <c r="C2692" i="3"/>
  <c r="R2692" i="3"/>
  <c r="Q2692" i="3" s="1"/>
  <c r="V2692" i="3"/>
  <c r="U2692" i="3" s="1"/>
  <c r="AA2692" i="3"/>
  <c r="AB2692" i="3" s="1"/>
  <c r="AD2692" i="3"/>
  <c r="AE2692" i="3" s="1"/>
  <c r="C2693" i="3"/>
  <c r="R2693" i="3"/>
  <c r="Q2693" i="3" s="1"/>
  <c r="V2693" i="3"/>
  <c r="U2693" i="3" s="1"/>
  <c r="AA2693" i="3"/>
  <c r="AB2693" i="3" s="1"/>
  <c r="AD2693" i="3"/>
  <c r="AE2693" i="3" s="1"/>
  <c r="C2694" i="3"/>
  <c r="R2694" i="3"/>
  <c r="Q2694" i="3" s="1"/>
  <c r="V2694" i="3"/>
  <c r="U2694" i="3" s="1"/>
  <c r="AA2694" i="3"/>
  <c r="AB2694" i="3" s="1"/>
  <c r="AD2694" i="3"/>
  <c r="AE2694" i="3" s="1"/>
  <c r="A2695" i="3"/>
  <c r="C2695" i="3" s="1"/>
  <c r="Y2695" i="3"/>
  <c r="AG2695" i="3"/>
  <c r="AF2695" i="3" s="1"/>
  <c r="AI2695" i="3"/>
  <c r="AJ2695" i="3"/>
  <c r="AK2695" i="3"/>
  <c r="AL2695" i="3"/>
  <c r="AP2695" i="3"/>
  <c r="AR2695" i="3"/>
  <c r="AU2695" i="3" s="1"/>
  <c r="AX2695" i="3" s="1"/>
  <c r="BA2695" i="3" s="1"/>
  <c r="BD2695" i="3" s="1"/>
  <c r="AS2695" i="3"/>
  <c r="AV2695" i="3"/>
  <c r="AY2695" i="3"/>
  <c r="BB2695" i="3"/>
  <c r="BE2695" i="3"/>
  <c r="BG2695" i="3"/>
  <c r="BH2695" i="3"/>
  <c r="BJ2695" i="3"/>
  <c r="BK2695" i="3"/>
  <c r="BM2695" i="3"/>
  <c r="BN2695" i="3"/>
  <c r="BP2695" i="3"/>
  <c r="BQ2695" i="3"/>
  <c r="BS2695" i="3"/>
  <c r="BT2695" i="3"/>
  <c r="BV2695" i="3"/>
  <c r="BW2695" i="3"/>
  <c r="BY2695" i="3"/>
  <c r="CB2695" i="3"/>
  <c r="CC2695" i="3"/>
  <c r="CD2695" i="3"/>
  <c r="CE2695" i="3"/>
  <c r="CF2695" i="3"/>
  <c r="CG2695" i="3"/>
  <c r="C2696" i="3"/>
  <c r="R2696" i="3"/>
  <c r="Q2696" i="3" s="1"/>
  <c r="V2696" i="3"/>
  <c r="U2696" i="3" s="1"/>
  <c r="AA2696" i="3"/>
  <c r="AB2696" i="3" s="1"/>
  <c r="AD2696" i="3"/>
  <c r="AE2696" i="3" s="1"/>
  <c r="AF2696" i="3"/>
  <c r="AH2696" i="3"/>
  <c r="C2697" i="3"/>
  <c r="R2697" i="3"/>
  <c r="Q2697" i="3" s="1"/>
  <c r="V2697" i="3"/>
  <c r="U2697" i="3" s="1"/>
  <c r="AA2697" i="3"/>
  <c r="AB2697" i="3" s="1"/>
  <c r="AD2697" i="3"/>
  <c r="AE2697" i="3" s="1"/>
  <c r="A2698" i="3"/>
  <c r="C2698" i="3" s="1"/>
  <c r="Y2698" i="3"/>
  <c r="AG2698" i="3"/>
  <c r="AF2698" i="3" s="1"/>
  <c r="AI2698" i="3"/>
  <c r="AJ2698" i="3"/>
  <c r="AK2698" i="3"/>
  <c r="AL2698" i="3"/>
  <c r="AP2698" i="3"/>
  <c r="AR2698" i="3"/>
  <c r="AU2698" i="3" s="1"/>
  <c r="AX2698" i="3" s="1"/>
  <c r="BA2698" i="3" s="1"/>
  <c r="BD2698" i="3" s="1"/>
  <c r="BG2698" i="3" s="1"/>
  <c r="AS2698" i="3"/>
  <c r="AV2698" i="3"/>
  <c r="AY2698" i="3"/>
  <c r="BB2698" i="3"/>
  <c r="BE2698" i="3"/>
  <c r="BH2698" i="3"/>
  <c r="BJ2698" i="3"/>
  <c r="BK2698" i="3"/>
  <c r="BM2698" i="3"/>
  <c r="BN2698" i="3"/>
  <c r="BP2698" i="3"/>
  <c r="BQ2698" i="3"/>
  <c r="BS2698" i="3"/>
  <c r="BT2698" i="3"/>
  <c r="BV2698" i="3"/>
  <c r="BW2698" i="3"/>
  <c r="BY2698" i="3"/>
  <c r="CB2698" i="3"/>
  <c r="CC2698" i="3"/>
  <c r="CD2698" i="3"/>
  <c r="CE2698" i="3"/>
  <c r="CF2698" i="3"/>
  <c r="CG2698" i="3"/>
  <c r="C2699" i="3"/>
  <c r="R2699" i="3"/>
  <c r="Q2699" i="3" s="1"/>
  <c r="V2699" i="3"/>
  <c r="U2699" i="3" s="1"/>
  <c r="AA2699" i="3"/>
  <c r="AB2699" i="3" s="1"/>
  <c r="AD2699" i="3"/>
  <c r="AE2699" i="3" s="1"/>
  <c r="AF2699" i="3"/>
  <c r="AH2699" i="3"/>
  <c r="C2700" i="3"/>
  <c r="R2700" i="3"/>
  <c r="Q2700" i="3" s="1"/>
  <c r="V2700" i="3"/>
  <c r="U2700" i="3" s="1"/>
  <c r="AA2700" i="3"/>
  <c r="AB2700" i="3" s="1"/>
  <c r="AD2700" i="3"/>
  <c r="AE2700" i="3" s="1"/>
  <c r="C2701" i="3"/>
  <c r="R2701" i="3"/>
  <c r="Q2701" i="3" s="1"/>
  <c r="V2701" i="3"/>
  <c r="U2701" i="3" s="1"/>
  <c r="AA2701" i="3"/>
  <c r="AB2701" i="3" s="1"/>
  <c r="AD2701" i="3"/>
  <c r="AE2701" i="3" s="1"/>
  <c r="C2702" i="3"/>
  <c r="R2702" i="3"/>
  <c r="Q2702" i="3" s="1"/>
  <c r="V2702" i="3"/>
  <c r="U2702" i="3" s="1"/>
  <c r="AA2702" i="3"/>
  <c r="AB2702" i="3" s="1"/>
  <c r="AD2702" i="3"/>
  <c r="AE2702" i="3" s="1"/>
  <c r="A2703" i="3"/>
  <c r="C2703" i="3" s="1"/>
  <c r="Y2703" i="3"/>
  <c r="AG2703" i="3"/>
  <c r="AF2703" i="3" s="1"/>
  <c r="AI2703" i="3"/>
  <c r="AJ2703" i="3"/>
  <c r="AK2703" i="3"/>
  <c r="AL2703" i="3"/>
  <c r="AP2703" i="3"/>
  <c r="AR2703" i="3"/>
  <c r="AU2703" i="3" s="1"/>
  <c r="AS2703" i="3"/>
  <c r="AV2703" i="3"/>
  <c r="AY2703" i="3"/>
  <c r="BA2703" i="3"/>
  <c r="BD2703" i="3" s="1"/>
  <c r="BG2703" i="3" s="1"/>
  <c r="BB2703" i="3"/>
  <c r="BE2703" i="3"/>
  <c r="BH2703" i="3"/>
  <c r="BJ2703" i="3"/>
  <c r="BK2703" i="3"/>
  <c r="BM2703" i="3"/>
  <c r="BN2703" i="3"/>
  <c r="BP2703" i="3"/>
  <c r="BQ2703" i="3"/>
  <c r="BS2703" i="3"/>
  <c r="BT2703" i="3"/>
  <c r="BV2703" i="3"/>
  <c r="BW2703" i="3"/>
  <c r="BY2703" i="3"/>
  <c r="CB2703" i="3"/>
  <c r="CC2703" i="3"/>
  <c r="CD2703" i="3"/>
  <c r="CE2703" i="3"/>
  <c r="CF2703" i="3"/>
  <c r="CG2703" i="3"/>
  <c r="C2704" i="3"/>
  <c r="R2704" i="3"/>
  <c r="Q2704" i="3" s="1"/>
  <c r="V2704" i="3"/>
  <c r="U2704" i="3" s="1"/>
  <c r="AA2704" i="3"/>
  <c r="AB2704" i="3" s="1"/>
  <c r="AD2704" i="3"/>
  <c r="AE2704" i="3" s="1"/>
  <c r="AF2704" i="3"/>
  <c r="AH2704" i="3"/>
  <c r="A2705" i="3"/>
  <c r="C2705" i="3" s="1"/>
  <c r="Y2705" i="3"/>
  <c r="AG2705" i="3"/>
  <c r="AF2705" i="3" s="1"/>
  <c r="AI2705" i="3"/>
  <c r="AJ2705" i="3"/>
  <c r="AK2705" i="3"/>
  <c r="AL2705" i="3"/>
  <c r="AP2705" i="3"/>
  <c r="AR2705" i="3"/>
  <c r="AU2705" i="3" s="1"/>
  <c r="AX2705" i="3" s="1"/>
  <c r="BA2705" i="3" s="1"/>
  <c r="BD2705" i="3" s="1"/>
  <c r="AS2705" i="3"/>
  <c r="AV2705" i="3"/>
  <c r="AY2705" i="3"/>
  <c r="BB2705" i="3"/>
  <c r="BE2705" i="3"/>
  <c r="BG2705" i="3"/>
  <c r="BH2705" i="3"/>
  <c r="BJ2705" i="3"/>
  <c r="BK2705" i="3"/>
  <c r="BM2705" i="3"/>
  <c r="BN2705" i="3"/>
  <c r="BP2705" i="3"/>
  <c r="BQ2705" i="3"/>
  <c r="BS2705" i="3"/>
  <c r="BT2705" i="3"/>
  <c r="BV2705" i="3"/>
  <c r="BW2705" i="3"/>
  <c r="BY2705" i="3"/>
  <c r="CB2705" i="3"/>
  <c r="CC2705" i="3"/>
  <c r="CD2705" i="3"/>
  <c r="CE2705" i="3"/>
  <c r="CF2705" i="3"/>
  <c r="CG2705" i="3"/>
  <c r="C2706" i="3"/>
  <c r="R2706" i="3"/>
  <c r="Q2706" i="3" s="1"/>
  <c r="V2706" i="3"/>
  <c r="U2706" i="3" s="1"/>
  <c r="AA2706" i="3"/>
  <c r="AB2706" i="3" s="1"/>
  <c r="AD2706" i="3"/>
  <c r="AE2706" i="3" s="1"/>
  <c r="AF2706" i="3"/>
  <c r="AH2706" i="3"/>
  <c r="C2707" i="3"/>
  <c r="R2707" i="3"/>
  <c r="Q2707" i="3" s="1"/>
  <c r="V2707" i="3"/>
  <c r="U2707" i="3" s="1"/>
  <c r="AA2707" i="3"/>
  <c r="AB2707" i="3" s="1"/>
  <c r="AD2707" i="3"/>
  <c r="AE2707" i="3" s="1"/>
  <c r="C2708" i="3"/>
  <c r="R2708" i="3"/>
  <c r="Q2708" i="3" s="1"/>
  <c r="V2708" i="3"/>
  <c r="U2708" i="3" s="1"/>
  <c r="AA2708" i="3"/>
  <c r="AB2708" i="3" s="1"/>
  <c r="AD2708" i="3"/>
  <c r="AE2708" i="3" s="1"/>
  <c r="A2709" i="3"/>
  <c r="C2709" i="3" s="1"/>
  <c r="Y2709" i="3"/>
  <c r="AG2709" i="3"/>
  <c r="AF2709" i="3" s="1"/>
  <c r="AI2709" i="3"/>
  <c r="AJ2709" i="3"/>
  <c r="AK2709" i="3"/>
  <c r="AL2709" i="3"/>
  <c r="AP2709" i="3"/>
  <c r="AR2709" i="3"/>
  <c r="AU2709" i="3" s="1"/>
  <c r="AS2709" i="3"/>
  <c r="AV2709" i="3"/>
  <c r="AY2709" i="3"/>
  <c r="BB2709" i="3"/>
  <c r="BE2709" i="3"/>
  <c r="BG2709" i="3"/>
  <c r="BH2709" i="3"/>
  <c r="BJ2709" i="3"/>
  <c r="BK2709" i="3"/>
  <c r="BM2709" i="3"/>
  <c r="BN2709" i="3"/>
  <c r="BP2709" i="3"/>
  <c r="BQ2709" i="3"/>
  <c r="BS2709" i="3"/>
  <c r="BT2709" i="3"/>
  <c r="BV2709" i="3"/>
  <c r="BW2709" i="3"/>
  <c r="BY2709" i="3"/>
  <c r="CB2709" i="3"/>
  <c r="CC2709" i="3"/>
  <c r="CD2709" i="3"/>
  <c r="CE2709" i="3"/>
  <c r="CF2709" i="3"/>
  <c r="CG2709" i="3"/>
  <c r="C2710" i="3"/>
  <c r="R2710" i="3"/>
  <c r="Q2710" i="3" s="1"/>
  <c r="V2710" i="3"/>
  <c r="U2710" i="3" s="1"/>
  <c r="AA2710" i="3"/>
  <c r="AB2710" i="3" s="1"/>
  <c r="AD2710" i="3"/>
  <c r="AE2710" i="3" s="1"/>
  <c r="AF2710" i="3"/>
  <c r="AH2710" i="3"/>
  <c r="A2711" i="3"/>
  <c r="C2711" i="3" s="1"/>
  <c r="Y2711" i="3"/>
  <c r="AG2711" i="3"/>
  <c r="AF2711" i="3" s="1"/>
  <c r="AI2711" i="3"/>
  <c r="AJ2711" i="3"/>
  <c r="AK2711" i="3"/>
  <c r="AL2711" i="3"/>
  <c r="AP2711" i="3"/>
  <c r="AR2711" i="3"/>
  <c r="AU2711" i="3" s="1"/>
  <c r="AX2711" i="3" s="1"/>
  <c r="BA2711" i="3" s="1"/>
  <c r="BD2711" i="3" s="1"/>
  <c r="AS2711" i="3"/>
  <c r="AV2711" i="3"/>
  <c r="AY2711" i="3"/>
  <c r="BB2711" i="3"/>
  <c r="BE2711" i="3"/>
  <c r="BG2711" i="3"/>
  <c r="BH2711" i="3"/>
  <c r="BJ2711" i="3"/>
  <c r="BK2711" i="3"/>
  <c r="BM2711" i="3"/>
  <c r="BN2711" i="3"/>
  <c r="BP2711" i="3"/>
  <c r="BQ2711" i="3"/>
  <c r="BS2711" i="3"/>
  <c r="BT2711" i="3"/>
  <c r="BV2711" i="3"/>
  <c r="BW2711" i="3"/>
  <c r="BY2711" i="3"/>
  <c r="CB2711" i="3"/>
  <c r="CC2711" i="3"/>
  <c r="CD2711" i="3"/>
  <c r="CE2711" i="3"/>
  <c r="CF2711" i="3"/>
  <c r="CG2711" i="3"/>
  <c r="C2712" i="3"/>
  <c r="R2712" i="3"/>
  <c r="Q2712" i="3" s="1"/>
  <c r="V2712" i="3"/>
  <c r="U2712" i="3" s="1"/>
  <c r="AA2712" i="3"/>
  <c r="AB2712" i="3" s="1"/>
  <c r="AD2712" i="3"/>
  <c r="AE2712" i="3" s="1"/>
  <c r="AF2712" i="3"/>
  <c r="AH2712" i="3"/>
  <c r="A2713" i="3"/>
  <c r="C2713" i="3" s="1"/>
  <c r="Y2713" i="3"/>
  <c r="AG2713" i="3"/>
  <c r="AF2713" i="3" s="1"/>
  <c r="AI2713" i="3"/>
  <c r="AJ2713" i="3"/>
  <c r="AK2713" i="3"/>
  <c r="AL2713" i="3"/>
  <c r="AP2713" i="3"/>
  <c r="AR2713" i="3"/>
  <c r="AU2713" i="3" s="1"/>
  <c r="AX2713" i="3" s="1"/>
  <c r="BA2713" i="3" s="1"/>
  <c r="BD2713" i="3" s="1"/>
  <c r="AS2713" i="3"/>
  <c r="AV2713" i="3"/>
  <c r="AY2713" i="3"/>
  <c r="BB2713" i="3"/>
  <c r="BE2713" i="3"/>
  <c r="BG2713" i="3"/>
  <c r="BH2713" i="3"/>
  <c r="BJ2713" i="3"/>
  <c r="BK2713" i="3"/>
  <c r="BM2713" i="3"/>
  <c r="BN2713" i="3"/>
  <c r="BP2713" i="3"/>
  <c r="BQ2713" i="3"/>
  <c r="BS2713" i="3"/>
  <c r="BT2713" i="3"/>
  <c r="BV2713" i="3"/>
  <c r="BW2713" i="3"/>
  <c r="BY2713" i="3"/>
  <c r="CB2713" i="3"/>
  <c r="CC2713" i="3"/>
  <c r="CD2713" i="3"/>
  <c r="CE2713" i="3"/>
  <c r="CF2713" i="3"/>
  <c r="CG2713" i="3"/>
  <c r="C2714" i="3"/>
  <c r="R2714" i="3"/>
  <c r="Q2714" i="3" s="1"/>
  <c r="V2714" i="3"/>
  <c r="U2714" i="3" s="1"/>
  <c r="AA2714" i="3"/>
  <c r="AB2714" i="3" s="1"/>
  <c r="AD2714" i="3"/>
  <c r="AE2714" i="3" s="1"/>
  <c r="AF2714" i="3"/>
  <c r="AH2714" i="3"/>
  <c r="A2715" i="3"/>
  <c r="C2715" i="3" s="1"/>
  <c r="S2715" i="3"/>
  <c r="S2713" i="3" s="1"/>
  <c r="S2711" i="3" s="1"/>
  <c r="S2709" i="3" s="1"/>
  <c r="S2705" i="3" s="1"/>
  <c r="S2703" i="3" s="1"/>
  <c r="S2698" i="3" s="1"/>
  <c r="S2695" i="3" s="1"/>
  <c r="S2686" i="3" s="1"/>
  <c r="S2684" i="3" s="1"/>
  <c r="S2678" i="3" s="1"/>
  <c r="S2673" i="3" s="1"/>
  <c r="S2669" i="3" s="1"/>
  <c r="S2664" i="3" s="1"/>
  <c r="S2662" i="3" s="1"/>
  <c r="S2659" i="3" s="1"/>
  <c r="S2625" i="3" s="1"/>
  <c r="T2715" i="3"/>
  <c r="T2713" i="3" s="1"/>
  <c r="T2711" i="3" s="1"/>
  <c r="T2709" i="3" s="1"/>
  <c r="T2705" i="3" s="1"/>
  <c r="T2703" i="3" s="1"/>
  <c r="T2698" i="3" s="1"/>
  <c r="T2695" i="3" s="1"/>
  <c r="T2686" i="3" s="1"/>
  <c r="T2684" i="3" s="1"/>
  <c r="T2678" i="3" s="1"/>
  <c r="T2673" i="3" s="1"/>
  <c r="T2669" i="3" s="1"/>
  <c r="T2664" i="3" s="1"/>
  <c r="T2662" i="3" s="1"/>
  <c r="T2659" i="3" s="1"/>
  <c r="T2625" i="3" s="1"/>
  <c r="W2715" i="3"/>
  <c r="W2713" i="3" s="1"/>
  <c r="X2715" i="3"/>
  <c r="X2713" i="3" s="1"/>
  <c r="X2711" i="3" s="1"/>
  <c r="X2709" i="3" s="1"/>
  <c r="X2705" i="3" s="1"/>
  <c r="X2703" i="3" s="1"/>
  <c r="X2698" i="3" s="1"/>
  <c r="X2695" i="3" s="1"/>
  <c r="X2686" i="3" s="1"/>
  <c r="X2684" i="3" s="1"/>
  <c r="X2678" i="3" s="1"/>
  <c r="X2673" i="3" s="1"/>
  <c r="X2669" i="3" s="1"/>
  <c r="X2664" i="3" s="1"/>
  <c r="X2662" i="3" s="1"/>
  <c r="X2659" i="3" s="1"/>
  <c r="X2625" i="3" s="1"/>
  <c r="Y2715" i="3"/>
  <c r="Z2715" i="3"/>
  <c r="Z2713" i="3" s="1"/>
  <c r="Z2711" i="3" s="1"/>
  <c r="Z2709" i="3" s="1"/>
  <c r="Z2705" i="3" s="1"/>
  <c r="Z2703" i="3" s="1"/>
  <c r="Z2698" i="3" s="1"/>
  <c r="Z2695" i="3" s="1"/>
  <c r="Z2686" i="3" s="1"/>
  <c r="Z2684" i="3" s="1"/>
  <c r="Z2678" i="3" s="1"/>
  <c r="Z2673" i="3" s="1"/>
  <c r="Z2669" i="3" s="1"/>
  <c r="Z2664" i="3" s="1"/>
  <c r="Z2662" i="3" s="1"/>
  <c r="Z2659" i="3" s="1"/>
  <c r="Z2625" i="3" s="1"/>
  <c r="AC2715" i="3"/>
  <c r="AC2713" i="3" s="1"/>
  <c r="AC2711" i="3" s="1"/>
  <c r="AC2709" i="3" s="1"/>
  <c r="AC2705" i="3" s="1"/>
  <c r="AC2703" i="3" s="1"/>
  <c r="AC2698" i="3" s="1"/>
  <c r="AC2695" i="3" s="1"/>
  <c r="AC2686" i="3" s="1"/>
  <c r="AC2684" i="3" s="1"/>
  <c r="AC2678" i="3" s="1"/>
  <c r="AC2673" i="3" s="1"/>
  <c r="AC2669" i="3" s="1"/>
  <c r="AC2664" i="3" s="1"/>
  <c r="AC2662" i="3" s="1"/>
  <c r="AC2659" i="3" s="1"/>
  <c r="AC2625" i="3" s="1"/>
  <c r="AG2715" i="3"/>
  <c r="AF2715" i="3" s="1"/>
  <c r="AI2715" i="3"/>
  <c r="AJ2715" i="3"/>
  <c r="AK2715" i="3"/>
  <c r="AL2715" i="3"/>
  <c r="AP2715" i="3"/>
  <c r="AR2715" i="3"/>
  <c r="AU2715" i="3" s="1"/>
  <c r="AX2715" i="3" s="1"/>
  <c r="BA2715" i="3" s="1"/>
  <c r="BD2715" i="3" s="1"/>
  <c r="AS2715" i="3"/>
  <c r="AV2715" i="3"/>
  <c r="AY2715" i="3"/>
  <c r="BB2715" i="3"/>
  <c r="BE2715" i="3"/>
  <c r="BG2715" i="3"/>
  <c r="BH2715" i="3"/>
  <c r="BJ2715" i="3"/>
  <c r="BK2715" i="3"/>
  <c r="BM2715" i="3"/>
  <c r="BN2715" i="3"/>
  <c r="BP2715" i="3"/>
  <c r="BQ2715" i="3"/>
  <c r="BS2715" i="3"/>
  <c r="BT2715" i="3"/>
  <c r="BV2715" i="3"/>
  <c r="BW2715" i="3"/>
  <c r="BY2715" i="3"/>
  <c r="CB2715" i="3"/>
  <c r="CC2715" i="3"/>
  <c r="CD2715" i="3"/>
  <c r="CE2715" i="3"/>
  <c r="CF2715" i="3"/>
  <c r="CG2715" i="3"/>
  <c r="C2716" i="3"/>
  <c r="R2716" i="3"/>
  <c r="Q2716" i="3" s="1"/>
  <c r="V2716" i="3"/>
  <c r="U2716" i="3" s="1"/>
  <c r="AA2716" i="3"/>
  <c r="AB2716" i="3" s="1"/>
  <c r="AD2716" i="3"/>
  <c r="AE2716" i="3" s="1"/>
  <c r="AF2716" i="3"/>
  <c r="AH2716" i="3"/>
  <c r="C2717" i="3"/>
  <c r="R2717" i="3"/>
  <c r="Q2717" i="3" s="1"/>
  <c r="V2717" i="3"/>
  <c r="U2717" i="3" s="1"/>
  <c r="AA2717" i="3"/>
  <c r="AB2717" i="3" s="1"/>
  <c r="AD2717" i="3"/>
  <c r="AE2717" i="3" s="1"/>
  <c r="C2718" i="3"/>
  <c r="R2718" i="3"/>
  <c r="Q2718" i="3" s="1"/>
  <c r="V2718" i="3"/>
  <c r="U2718" i="3" s="1"/>
  <c r="AA2718" i="3"/>
  <c r="AB2718" i="3" s="1"/>
  <c r="AD2718" i="3"/>
  <c r="AE2718" i="3" s="1"/>
  <c r="C2719" i="3"/>
  <c r="AG2720" i="3"/>
  <c r="AF2720" i="3" s="1"/>
  <c r="AI2720" i="3"/>
  <c r="AK2720" i="3"/>
  <c r="AA2721" i="3"/>
  <c r="AF2721" i="3"/>
  <c r="AH2721" i="3"/>
  <c r="AN2721" i="3"/>
  <c r="BI2721" i="3"/>
  <c r="A2722" i="3"/>
  <c r="C2722" i="3" s="1"/>
  <c r="Y2722" i="3"/>
  <c r="AG2722" i="3"/>
  <c r="AF2722" i="3" s="1"/>
  <c r="AI2722" i="3"/>
  <c r="AJ2722" i="3"/>
  <c r="AJ2720" i="3" s="1"/>
  <c r="AK2722" i="3"/>
  <c r="AL2722" i="3"/>
  <c r="AP2722" i="3"/>
  <c r="AR2722" i="3"/>
  <c r="AU2722" i="3" s="1"/>
  <c r="AS2722" i="3"/>
  <c r="AV2722" i="3"/>
  <c r="AY2722" i="3"/>
  <c r="BB2722" i="3"/>
  <c r="BE2722" i="3"/>
  <c r="BG2722" i="3"/>
  <c r="BH2722" i="3"/>
  <c r="BJ2722" i="3"/>
  <c r="BK2722" i="3"/>
  <c r="BM2722" i="3"/>
  <c r="BN2722" i="3"/>
  <c r="BP2722" i="3"/>
  <c r="BQ2722" i="3"/>
  <c r="BS2722" i="3"/>
  <c r="BT2722" i="3"/>
  <c r="BV2722" i="3"/>
  <c r="BW2722" i="3"/>
  <c r="BY2722" i="3"/>
  <c r="CB2722" i="3"/>
  <c r="CC2722" i="3"/>
  <c r="CD2722" i="3"/>
  <c r="CE2722" i="3"/>
  <c r="CF2722" i="3"/>
  <c r="CG2722" i="3"/>
  <c r="C2723" i="3"/>
  <c r="R2723" i="3"/>
  <c r="Q2723" i="3" s="1"/>
  <c r="V2723" i="3"/>
  <c r="U2723" i="3" s="1"/>
  <c r="AA2723" i="3"/>
  <c r="AB2723" i="3" s="1"/>
  <c r="AD2723" i="3"/>
  <c r="AE2723" i="3" s="1"/>
  <c r="AF2723" i="3"/>
  <c r="AH2723" i="3"/>
  <c r="C2724" i="3"/>
  <c r="R2724" i="3"/>
  <c r="Q2724" i="3" s="1"/>
  <c r="V2724" i="3"/>
  <c r="U2724" i="3" s="1"/>
  <c r="AA2724" i="3"/>
  <c r="AB2724" i="3" s="1"/>
  <c r="AD2724" i="3"/>
  <c r="AE2724" i="3" s="1"/>
  <c r="C2725" i="3"/>
  <c r="R2725" i="3"/>
  <c r="Q2725" i="3" s="1"/>
  <c r="V2725" i="3"/>
  <c r="U2725" i="3" s="1"/>
  <c r="AA2725" i="3"/>
  <c r="AB2725" i="3" s="1"/>
  <c r="AD2725" i="3"/>
  <c r="AE2725" i="3" s="1"/>
  <c r="A2726" i="3"/>
  <c r="C2726" i="3" s="1"/>
  <c r="Y2726" i="3"/>
  <c r="AG2726" i="3"/>
  <c r="AF2726" i="3" s="1"/>
  <c r="AI2726" i="3"/>
  <c r="AJ2726" i="3"/>
  <c r="AK2726" i="3"/>
  <c r="AL2726" i="3"/>
  <c r="AP2726" i="3"/>
  <c r="AR2726" i="3"/>
  <c r="AU2726" i="3" s="1"/>
  <c r="AX2726" i="3" s="1"/>
  <c r="BA2726" i="3" s="1"/>
  <c r="BD2726" i="3" s="1"/>
  <c r="AS2726" i="3"/>
  <c r="AV2726" i="3"/>
  <c r="AY2726" i="3"/>
  <c r="BB2726" i="3"/>
  <c r="BE2726" i="3"/>
  <c r="BG2726" i="3"/>
  <c r="BH2726" i="3"/>
  <c r="BJ2726" i="3"/>
  <c r="BK2726" i="3"/>
  <c r="BM2726" i="3"/>
  <c r="BN2726" i="3"/>
  <c r="BP2726" i="3"/>
  <c r="BQ2726" i="3"/>
  <c r="BS2726" i="3"/>
  <c r="BT2726" i="3"/>
  <c r="BV2726" i="3"/>
  <c r="BW2726" i="3"/>
  <c r="BY2726" i="3"/>
  <c r="CB2726" i="3"/>
  <c r="CC2726" i="3"/>
  <c r="CD2726" i="3"/>
  <c r="CE2726" i="3"/>
  <c r="CF2726" i="3"/>
  <c r="CG2726" i="3"/>
  <c r="C2727" i="3"/>
  <c r="R2727" i="3"/>
  <c r="Q2727" i="3" s="1"/>
  <c r="V2727" i="3"/>
  <c r="U2727" i="3" s="1"/>
  <c r="AA2727" i="3"/>
  <c r="AB2727" i="3" s="1"/>
  <c r="AD2727" i="3"/>
  <c r="AE2727" i="3" s="1"/>
  <c r="AF2727" i="3"/>
  <c r="AH2727" i="3"/>
  <c r="C2728" i="3"/>
  <c r="R2728" i="3"/>
  <c r="Q2728" i="3" s="1"/>
  <c r="V2728" i="3"/>
  <c r="U2728" i="3" s="1"/>
  <c r="AA2728" i="3"/>
  <c r="AB2728" i="3" s="1"/>
  <c r="AD2728" i="3"/>
  <c r="AE2728" i="3" s="1"/>
  <c r="C2729" i="3"/>
  <c r="R2729" i="3"/>
  <c r="Q2729" i="3" s="1"/>
  <c r="V2729" i="3"/>
  <c r="U2729" i="3" s="1"/>
  <c r="AA2729" i="3"/>
  <c r="AB2729" i="3" s="1"/>
  <c r="AD2729" i="3"/>
  <c r="AE2729" i="3" s="1"/>
  <c r="A2730" i="3"/>
  <c r="C2730" i="3" s="1"/>
  <c r="Y2730" i="3"/>
  <c r="AG2730" i="3"/>
  <c r="AF2730" i="3" s="1"/>
  <c r="AI2730" i="3"/>
  <c r="AJ2730" i="3"/>
  <c r="AK2730" i="3"/>
  <c r="AL2730" i="3"/>
  <c r="AP2730" i="3"/>
  <c r="AR2730" i="3"/>
  <c r="AU2730" i="3" s="1"/>
  <c r="AX2730" i="3" s="1"/>
  <c r="BA2730" i="3" s="1"/>
  <c r="BD2730" i="3" s="1"/>
  <c r="AS2730" i="3"/>
  <c r="AV2730" i="3"/>
  <c r="AY2730" i="3"/>
  <c r="BB2730" i="3"/>
  <c r="BE2730" i="3"/>
  <c r="BG2730" i="3"/>
  <c r="BH2730" i="3"/>
  <c r="BJ2730" i="3"/>
  <c r="BK2730" i="3"/>
  <c r="BM2730" i="3"/>
  <c r="BN2730" i="3"/>
  <c r="BP2730" i="3"/>
  <c r="BQ2730" i="3"/>
  <c r="BS2730" i="3"/>
  <c r="BT2730" i="3"/>
  <c r="BV2730" i="3"/>
  <c r="BW2730" i="3"/>
  <c r="BY2730" i="3"/>
  <c r="CB2730" i="3"/>
  <c r="CC2730" i="3"/>
  <c r="CD2730" i="3"/>
  <c r="CE2730" i="3"/>
  <c r="CF2730" i="3"/>
  <c r="CG2730" i="3"/>
  <c r="C2731" i="3"/>
  <c r="R2731" i="3"/>
  <c r="Q2731" i="3" s="1"/>
  <c r="V2731" i="3"/>
  <c r="U2731" i="3" s="1"/>
  <c r="AA2731" i="3"/>
  <c r="AB2731" i="3" s="1"/>
  <c r="AD2731" i="3"/>
  <c r="AE2731" i="3" s="1"/>
  <c r="AF2731" i="3"/>
  <c r="AH2731" i="3"/>
  <c r="C2732" i="3"/>
  <c r="R2732" i="3"/>
  <c r="Q2732" i="3" s="1"/>
  <c r="V2732" i="3"/>
  <c r="U2732" i="3" s="1"/>
  <c r="AA2732" i="3"/>
  <c r="AB2732" i="3" s="1"/>
  <c r="AD2732" i="3"/>
  <c r="AE2732" i="3" s="1"/>
  <c r="C2733" i="3"/>
  <c r="R2733" i="3"/>
  <c r="Q2733" i="3" s="1"/>
  <c r="V2733" i="3"/>
  <c r="U2733" i="3" s="1"/>
  <c r="AA2733" i="3"/>
  <c r="AB2733" i="3" s="1"/>
  <c r="AD2733" i="3"/>
  <c r="AE2733" i="3" s="1"/>
  <c r="C2734" i="3"/>
  <c r="R2734" i="3"/>
  <c r="Q2734" i="3" s="1"/>
  <c r="V2734" i="3"/>
  <c r="U2734" i="3" s="1"/>
  <c r="AA2734" i="3"/>
  <c r="AB2734" i="3" s="1"/>
  <c r="AD2734" i="3"/>
  <c r="AE2734" i="3" s="1"/>
  <c r="A2735" i="3"/>
  <c r="C2735" i="3" s="1"/>
  <c r="Y2735" i="3"/>
  <c r="AG2735" i="3"/>
  <c r="AF2735" i="3" s="1"/>
  <c r="AI2735" i="3"/>
  <c r="AJ2735" i="3"/>
  <c r="AK2735" i="3"/>
  <c r="AL2735" i="3"/>
  <c r="C2736" i="3"/>
  <c r="R2736" i="3"/>
  <c r="Q2736" i="3" s="1"/>
  <c r="V2736" i="3"/>
  <c r="U2736" i="3" s="1"/>
  <c r="AA2736" i="3"/>
  <c r="AB2736" i="3" s="1"/>
  <c r="AD2736" i="3"/>
  <c r="AE2736" i="3" s="1"/>
  <c r="AF2736" i="3"/>
  <c r="AH2736" i="3"/>
  <c r="C2737" i="3"/>
  <c r="R2737" i="3"/>
  <c r="Q2737" i="3" s="1"/>
  <c r="V2737" i="3"/>
  <c r="U2737" i="3" s="1"/>
  <c r="AA2737" i="3"/>
  <c r="AB2737" i="3" s="1"/>
  <c r="AD2737" i="3"/>
  <c r="AE2737" i="3" s="1"/>
  <c r="C2738" i="3"/>
  <c r="R2738" i="3"/>
  <c r="Q2738" i="3" s="1"/>
  <c r="V2738" i="3"/>
  <c r="U2738" i="3" s="1"/>
  <c r="AA2738" i="3"/>
  <c r="AB2738" i="3" s="1"/>
  <c r="AD2738" i="3"/>
  <c r="AE2738" i="3" s="1"/>
  <c r="A2739" i="3"/>
  <c r="C2739" i="3" s="1"/>
  <c r="Y2739" i="3"/>
  <c r="AG2739" i="3"/>
  <c r="AF2739" i="3" s="1"/>
  <c r="AI2739" i="3"/>
  <c r="AJ2739" i="3"/>
  <c r="AK2739" i="3"/>
  <c r="AL2739" i="3"/>
  <c r="AP2739" i="3"/>
  <c r="AR2739" i="3"/>
  <c r="AU2739" i="3" s="1"/>
  <c r="AX2739" i="3" s="1"/>
  <c r="BA2739" i="3" s="1"/>
  <c r="BD2739" i="3" s="1"/>
  <c r="BG2739" i="3" s="1"/>
  <c r="BJ2739" i="3" s="1"/>
  <c r="BM2739" i="3" s="1"/>
  <c r="BP2739" i="3" s="1"/>
  <c r="AS2739" i="3"/>
  <c r="AV2739" i="3"/>
  <c r="AY2739" i="3"/>
  <c r="BB2739" i="3"/>
  <c r="BE2739" i="3"/>
  <c r="BH2739" i="3"/>
  <c r="BK2739" i="3"/>
  <c r="BN2739" i="3"/>
  <c r="BQ2739" i="3"/>
  <c r="BS2739" i="3"/>
  <c r="BT2739" i="3"/>
  <c r="BV2739" i="3"/>
  <c r="BW2739" i="3"/>
  <c r="BY2739" i="3"/>
  <c r="CB2739" i="3"/>
  <c r="CC2739" i="3"/>
  <c r="CD2739" i="3"/>
  <c r="CE2739" i="3"/>
  <c r="CF2739" i="3"/>
  <c r="CG2739" i="3"/>
  <c r="C2740" i="3"/>
  <c r="R2740" i="3"/>
  <c r="Q2740" i="3" s="1"/>
  <c r="V2740" i="3"/>
  <c r="U2740" i="3" s="1"/>
  <c r="AA2740" i="3"/>
  <c r="AB2740" i="3" s="1"/>
  <c r="AD2740" i="3"/>
  <c r="AE2740" i="3" s="1"/>
  <c r="AF2740" i="3"/>
  <c r="AH2740" i="3"/>
  <c r="A2741" i="3"/>
  <c r="C2741" i="3" s="1"/>
  <c r="Y2741" i="3"/>
  <c r="AG2741" i="3"/>
  <c r="AF2741" i="3" s="1"/>
  <c r="AI2741" i="3"/>
  <c r="AJ2741" i="3"/>
  <c r="AK2741" i="3"/>
  <c r="AL2741" i="3"/>
  <c r="AP2741" i="3"/>
  <c r="AR2741" i="3"/>
  <c r="AU2741" i="3" s="1"/>
  <c r="AS2741" i="3"/>
  <c r="AV2741" i="3"/>
  <c r="AY2741" i="3"/>
  <c r="BB2741" i="3"/>
  <c r="BE2741" i="3"/>
  <c r="BH2741" i="3"/>
  <c r="BK2741" i="3"/>
  <c r="BM2741" i="3"/>
  <c r="BN2741" i="3"/>
  <c r="BP2741" i="3"/>
  <c r="BQ2741" i="3"/>
  <c r="BS2741" i="3"/>
  <c r="BT2741" i="3"/>
  <c r="BV2741" i="3"/>
  <c r="BW2741" i="3"/>
  <c r="BY2741" i="3"/>
  <c r="CB2741" i="3"/>
  <c r="CC2741" i="3"/>
  <c r="CD2741" i="3"/>
  <c r="CE2741" i="3"/>
  <c r="CF2741" i="3"/>
  <c r="CG2741" i="3"/>
  <c r="C2742" i="3"/>
  <c r="R2742" i="3"/>
  <c r="Q2742" i="3" s="1"/>
  <c r="V2742" i="3"/>
  <c r="U2742" i="3" s="1"/>
  <c r="AA2742" i="3"/>
  <c r="AB2742" i="3" s="1"/>
  <c r="AD2742" i="3"/>
  <c r="AE2742" i="3" s="1"/>
  <c r="AF2742" i="3"/>
  <c r="AH2742" i="3"/>
  <c r="C2743" i="3"/>
  <c r="R2743" i="3"/>
  <c r="Q2743" i="3" s="1"/>
  <c r="V2743" i="3"/>
  <c r="U2743" i="3" s="1"/>
  <c r="AA2743" i="3"/>
  <c r="AB2743" i="3" s="1"/>
  <c r="AD2743" i="3"/>
  <c r="AE2743" i="3" s="1"/>
  <c r="C2744" i="3"/>
  <c r="R2744" i="3"/>
  <c r="Q2744" i="3" s="1"/>
  <c r="V2744" i="3"/>
  <c r="U2744" i="3" s="1"/>
  <c r="AA2744" i="3"/>
  <c r="AB2744" i="3" s="1"/>
  <c r="AD2744" i="3"/>
  <c r="AE2744" i="3" s="1"/>
  <c r="A2745" i="3"/>
  <c r="C2745" i="3" s="1"/>
  <c r="Y2745" i="3"/>
  <c r="AG2745" i="3"/>
  <c r="AF2745" i="3" s="1"/>
  <c r="AI2745" i="3"/>
  <c r="AJ2745" i="3"/>
  <c r="AK2745" i="3"/>
  <c r="AL2745" i="3"/>
  <c r="AP2745" i="3"/>
  <c r="AR2745" i="3"/>
  <c r="AU2745" i="3" s="1"/>
  <c r="AX2745" i="3" s="1"/>
  <c r="BA2745" i="3" s="1"/>
  <c r="BD2745" i="3" s="1"/>
  <c r="BG2745" i="3" s="1"/>
  <c r="AS2745" i="3"/>
  <c r="AV2745" i="3"/>
  <c r="AY2745" i="3"/>
  <c r="BB2745" i="3"/>
  <c r="BE2745" i="3"/>
  <c r="BH2745" i="3"/>
  <c r="BJ2745" i="3"/>
  <c r="BK2745" i="3"/>
  <c r="BM2745" i="3"/>
  <c r="BN2745" i="3"/>
  <c r="BP2745" i="3"/>
  <c r="BQ2745" i="3"/>
  <c r="BS2745" i="3"/>
  <c r="BT2745" i="3"/>
  <c r="BV2745" i="3"/>
  <c r="BW2745" i="3"/>
  <c r="BY2745" i="3"/>
  <c r="CB2745" i="3"/>
  <c r="CC2745" i="3"/>
  <c r="CD2745" i="3"/>
  <c r="CE2745" i="3"/>
  <c r="CF2745" i="3"/>
  <c r="CG2745" i="3"/>
  <c r="C2746" i="3"/>
  <c r="R2746" i="3"/>
  <c r="Q2746" i="3" s="1"/>
  <c r="V2746" i="3"/>
  <c r="U2746" i="3" s="1"/>
  <c r="AA2746" i="3"/>
  <c r="AB2746" i="3" s="1"/>
  <c r="AD2746" i="3"/>
  <c r="AE2746" i="3" s="1"/>
  <c r="AF2746" i="3"/>
  <c r="AH2746" i="3"/>
  <c r="A2747" i="3"/>
  <c r="C2747" i="3" s="1"/>
  <c r="Y2747" i="3"/>
  <c r="AG2747" i="3"/>
  <c r="AF2747" i="3" s="1"/>
  <c r="AI2747" i="3"/>
  <c r="AJ2747" i="3"/>
  <c r="AK2747" i="3"/>
  <c r="AL2747" i="3"/>
  <c r="AP2747" i="3"/>
  <c r="AR2747" i="3"/>
  <c r="AU2747" i="3" s="1"/>
  <c r="AS2747" i="3"/>
  <c r="AV2747" i="3"/>
  <c r="AY2747" i="3"/>
  <c r="BB2747" i="3"/>
  <c r="BE2747" i="3"/>
  <c r="BG2747" i="3"/>
  <c r="BH2747" i="3"/>
  <c r="BJ2747" i="3"/>
  <c r="BK2747" i="3"/>
  <c r="BM2747" i="3"/>
  <c r="BN2747" i="3"/>
  <c r="BP2747" i="3"/>
  <c r="BQ2747" i="3"/>
  <c r="BS2747" i="3"/>
  <c r="BT2747" i="3"/>
  <c r="BV2747" i="3"/>
  <c r="BW2747" i="3"/>
  <c r="BY2747" i="3"/>
  <c r="CB2747" i="3"/>
  <c r="CC2747" i="3"/>
  <c r="CD2747" i="3"/>
  <c r="CE2747" i="3"/>
  <c r="CF2747" i="3"/>
  <c r="CG2747" i="3"/>
  <c r="C2748" i="3"/>
  <c r="R2748" i="3"/>
  <c r="Q2748" i="3" s="1"/>
  <c r="V2748" i="3"/>
  <c r="U2748" i="3" s="1"/>
  <c r="AA2748" i="3"/>
  <c r="AB2748" i="3" s="1"/>
  <c r="AD2748" i="3"/>
  <c r="AE2748" i="3" s="1"/>
  <c r="AF2748" i="3"/>
  <c r="AH2748" i="3"/>
  <c r="C2749" i="3"/>
  <c r="R2749" i="3"/>
  <c r="Q2749" i="3" s="1"/>
  <c r="V2749" i="3"/>
  <c r="U2749" i="3" s="1"/>
  <c r="AA2749" i="3"/>
  <c r="AB2749" i="3" s="1"/>
  <c r="AD2749" i="3"/>
  <c r="AE2749" i="3" s="1"/>
  <c r="C2750" i="3"/>
  <c r="R2750" i="3"/>
  <c r="Q2750" i="3" s="1"/>
  <c r="V2750" i="3"/>
  <c r="U2750" i="3" s="1"/>
  <c r="AA2750" i="3"/>
  <c r="AB2750" i="3" s="1"/>
  <c r="AD2750" i="3"/>
  <c r="AE2750" i="3" s="1"/>
  <c r="C2751" i="3"/>
  <c r="R2751" i="3"/>
  <c r="Q2751" i="3" s="1"/>
  <c r="V2751" i="3"/>
  <c r="U2751" i="3" s="1"/>
  <c r="AA2751" i="3"/>
  <c r="AB2751" i="3" s="1"/>
  <c r="AD2751" i="3"/>
  <c r="AE2751" i="3" s="1"/>
  <c r="C2752" i="3"/>
  <c r="R2752" i="3"/>
  <c r="Q2752" i="3" s="1"/>
  <c r="V2752" i="3"/>
  <c r="U2752" i="3" s="1"/>
  <c r="AA2752" i="3"/>
  <c r="AB2752" i="3" s="1"/>
  <c r="AD2752" i="3"/>
  <c r="AE2752" i="3" s="1"/>
  <c r="C2753" i="3"/>
  <c r="R2753" i="3"/>
  <c r="Q2753" i="3" s="1"/>
  <c r="V2753" i="3"/>
  <c r="U2753" i="3" s="1"/>
  <c r="AA2753" i="3"/>
  <c r="AB2753" i="3" s="1"/>
  <c r="AD2753" i="3"/>
  <c r="AE2753" i="3" s="1"/>
  <c r="C2754" i="3"/>
  <c r="R2754" i="3"/>
  <c r="Q2754" i="3" s="1"/>
  <c r="V2754" i="3"/>
  <c r="U2754" i="3" s="1"/>
  <c r="AA2754" i="3"/>
  <c r="AB2754" i="3" s="1"/>
  <c r="AD2754" i="3"/>
  <c r="AE2754" i="3" s="1"/>
  <c r="C2755" i="3"/>
  <c r="R2755" i="3"/>
  <c r="Q2755" i="3" s="1"/>
  <c r="V2755" i="3"/>
  <c r="U2755" i="3" s="1"/>
  <c r="AA2755" i="3"/>
  <c r="AB2755" i="3" s="1"/>
  <c r="AD2755" i="3"/>
  <c r="AE2755" i="3" s="1"/>
  <c r="C2756" i="3"/>
  <c r="R2756" i="3"/>
  <c r="Q2756" i="3" s="1"/>
  <c r="V2756" i="3"/>
  <c r="U2756" i="3" s="1"/>
  <c r="AA2756" i="3"/>
  <c r="AB2756" i="3" s="1"/>
  <c r="AD2756" i="3"/>
  <c r="AE2756" i="3" s="1"/>
  <c r="C2757" i="3"/>
  <c r="R2757" i="3"/>
  <c r="Q2757" i="3" s="1"/>
  <c r="V2757" i="3"/>
  <c r="U2757" i="3" s="1"/>
  <c r="AA2757" i="3"/>
  <c r="AB2757" i="3" s="1"/>
  <c r="AD2757" i="3"/>
  <c r="AE2757" i="3" s="1"/>
  <c r="C2758" i="3"/>
  <c r="R2758" i="3"/>
  <c r="Q2758" i="3" s="1"/>
  <c r="V2758" i="3"/>
  <c r="U2758" i="3" s="1"/>
  <c r="AA2758" i="3"/>
  <c r="AB2758" i="3" s="1"/>
  <c r="AD2758" i="3"/>
  <c r="AE2758" i="3" s="1"/>
  <c r="A2759" i="3"/>
  <c r="C2759" i="3" s="1"/>
  <c r="Y2759" i="3"/>
  <c r="AG2759" i="3"/>
  <c r="AF2759" i="3" s="1"/>
  <c r="AI2759" i="3"/>
  <c r="AJ2759" i="3"/>
  <c r="AK2759" i="3"/>
  <c r="AL2759" i="3"/>
  <c r="AP2759" i="3"/>
  <c r="AR2759" i="3"/>
  <c r="AU2759" i="3" s="1"/>
  <c r="AX2759" i="3" s="1"/>
  <c r="AS2759" i="3"/>
  <c r="AV2759" i="3"/>
  <c r="AY2759" i="3"/>
  <c r="BA2759" i="3"/>
  <c r="BB2759" i="3"/>
  <c r="BD2759" i="3"/>
  <c r="BE2759" i="3"/>
  <c r="BG2759" i="3"/>
  <c r="BH2759" i="3"/>
  <c r="BJ2759" i="3"/>
  <c r="BK2759" i="3"/>
  <c r="BM2759" i="3"/>
  <c r="BN2759" i="3"/>
  <c r="BP2759" i="3"/>
  <c r="BQ2759" i="3"/>
  <c r="BS2759" i="3"/>
  <c r="BT2759" i="3"/>
  <c r="BV2759" i="3"/>
  <c r="BW2759" i="3"/>
  <c r="BY2759" i="3"/>
  <c r="CB2759" i="3"/>
  <c r="CC2759" i="3"/>
  <c r="CD2759" i="3"/>
  <c r="CE2759" i="3"/>
  <c r="CF2759" i="3"/>
  <c r="CG2759" i="3"/>
  <c r="C2760" i="3"/>
  <c r="R2760" i="3"/>
  <c r="Q2760" i="3" s="1"/>
  <c r="V2760" i="3"/>
  <c r="U2760" i="3" s="1"/>
  <c r="AA2760" i="3"/>
  <c r="AB2760" i="3" s="1"/>
  <c r="AD2760" i="3"/>
  <c r="AE2760" i="3" s="1"/>
  <c r="AF2760" i="3"/>
  <c r="AH2760" i="3"/>
  <c r="C2761" i="3"/>
  <c r="R2761" i="3"/>
  <c r="Q2761" i="3" s="1"/>
  <c r="V2761" i="3"/>
  <c r="U2761" i="3" s="1"/>
  <c r="AA2761" i="3"/>
  <c r="AB2761" i="3" s="1"/>
  <c r="AD2761" i="3"/>
  <c r="AE2761" i="3" s="1"/>
  <c r="C2762" i="3"/>
  <c r="R2762" i="3"/>
  <c r="Q2762" i="3" s="1"/>
  <c r="V2762" i="3"/>
  <c r="U2762" i="3" s="1"/>
  <c r="AA2762" i="3"/>
  <c r="AB2762" i="3" s="1"/>
  <c r="AD2762" i="3"/>
  <c r="AE2762" i="3" s="1"/>
  <c r="C2763" i="3"/>
  <c r="R2763" i="3"/>
  <c r="Q2763" i="3" s="1"/>
  <c r="V2763" i="3"/>
  <c r="U2763" i="3" s="1"/>
  <c r="AA2763" i="3"/>
  <c r="AB2763" i="3" s="1"/>
  <c r="AD2763" i="3"/>
  <c r="AE2763" i="3" s="1"/>
  <c r="C2764" i="3"/>
  <c r="R2764" i="3"/>
  <c r="Q2764" i="3" s="1"/>
  <c r="V2764" i="3"/>
  <c r="U2764" i="3" s="1"/>
  <c r="AA2764" i="3"/>
  <c r="AB2764" i="3" s="1"/>
  <c r="AD2764" i="3"/>
  <c r="AE2764" i="3" s="1"/>
  <c r="C2765" i="3"/>
  <c r="R2765" i="3"/>
  <c r="Q2765" i="3" s="1"/>
  <c r="V2765" i="3"/>
  <c r="U2765" i="3" s="1"/>
  <c r="AA2765" i="3"/>
  <c r="AB2765" i="3" s="1"/>
  <c r="AD2765" i="3"/>
  <c r="AE2765" i="3" s="1"/>
  <c r="C2766" i="3"/>
  <c r="R2766" i="3"/>
  <c r="Q2766" i="3" s="1"/>
  <c r="V2766" i="3"/>
  <c r="U2766" i="3" s="1"/>
  <c r="AA2766" i="3"/>
  <c r="AB2766" i="3" s="1"/>
  <c r="AD2766" i="3"/>
  <c r="AE2766" i="3" s="1"/>
  <c r="C2767" i="3"/>
  <c r="R2767" i="3"/>
  <c r="Q2767" i="3" s="1"/>
  <c r="V2767" i="3"/>
  <c r="U2767" i="3" s="1"/>
  <c r="AA2767" i="3"/>
  <c r="AB2767" i="3" s="1"/>
  <c r="AD2767" i="3"/>
  <c r="AE2767" i="3" s="1"/>
  <c r="C2768" i="3"/>
  <c r="R2768" i="3"/>
  <c r="Q2768" i="3" s="1"/>
  <c r="V2768" i="3"/>
  <c r="U2768" i="3" s="1"/>
  <c r="AA2768" i="3"/>
  <c r="AB2768" i="3" s="1"/>
  <c r="AD2768" i="3"/>
  <c r="AE2768" i="3" s="1"/>
  <c r="C2769" i="3"/>
  <c r="R2769" i="3"/>
  <c r="Q2769" i="3" s="1"/>
  <c r="V2769" i="3"/>
  <c r="U2769" i="3" s="1"/>
  <c r="AA2769" i="3"/>
  <c r="AB2769" i="3" s="1"/>
  <c r="AD2769" i="3"/>
  <c r="AE2769" i="3" s="1"/>
  <c r="C2770" i="3"/>
  <c r="R2770" i="3"/>
  <c r="Q2770" i="3" s="1"/>
  <c r="V2770" i="3"/>
  <c r="U2770" i="3" s="1"/>
  <c r="AA2770" i="3"/>
  <c r="AB2770" i="3" s="1"/>
  <c r="AD2770" i="3"/>
  <c r="AE2770" i="3" s="1"/>
  <c r="C2771" i="3"/>
  <c r="R2771" i="3"/>
  <c r="Q2771" i="3" s="1"/>
  <c r="V2771" i="3"/>
  <c r="U2771" i="3" s="1"/>
  <c r="AA2771" i="3"/>
  <c r="AB2771" i="3" s="1"/>
  <c r="AD2771" i="3"/>
  <c r="AE2771" i="3" s="1"/>
  <c r="C2772" i="3"/>
  <c r="R2772" i="3"/>
  <c r="Q2772" i="3" s="1"/>
  <c r="V2772" i="3"/>
  <c r="U2772" i="3" s="1"/>
  <c r="AA2772" i="3"/>
  <c r="AB2772" i="3" s="1"/>
  <c r="AD2772" i="3"/>
  <c r="AE2772" i="3" s="1"/>
  <c r="C2773" i="3"/>
  <c r="R2773" i="3"/>
  <c r="Q2773" i="3" s="1"/>
  <c r="V2773" i="3"/>
  <c r="U2773" i="3" s="1"/>
  <c r="AA2773" i="3"/>
  <c r="AB2773" i="3" s="1"/>
  <c r="AD2773" i="3"/>
  <c r="AE2773" i="3" s="1"/>
  <c r="C2774" i="3"/>
  <c r="R2774" i="3"/>
  <c r="Q2774" i="3" s="1"/>
  <c r="V2774" i="3"/>
  <c r="U2774" i="3" s="1"/>
  <c r="AA2774" i="3"/>
  <c r="AB2774" i="3" s="1"/>
  <c r="AD2774" i="3"/>
  <c r="AE2774" i="3" s="1"/>
  <c r="C2775" i="3"/>
  <c r="R2775" i="3"/>
  <c r="Q2775" i="3" s="1"/>
  <c r="V2775" i="3"/>
  <c r="U2775" i="3" s="1"/>
  <c r="AA2775" i="3"/>
  <c r="AB2775" i="3" s="1"/>
  <c r="AD2775" i="3"/>
  <c r="AE2775" i="3" s="1"/>
  <c r="C2776" i="3"/>
  <c r="R2776" i="3"/>
  <c r="Q2776" i="3" s="1"/>
  <c r="V2776" i="3"/>
  <c r="U2776" i="3" s="1"/>
  <c r="AA2776" i="3"/>
  <c r="AB2776" i="3" s="1"/>
  <c r="AD2776" i="3"/>
  <c r="AE2776" i="3" s="1"/>
  <c r="C2777" i="3"/>
  <c r="R2777" i="3"/>
  <c r="Q2777" i="3" s="1"/>
  <c r="V2777" i="3"/>
  <c r="U2777" i="3" s="1"/>
  <c r="AA2777" i="3"/>
  <c r="AB2777" i="3" s="1"/>
  <c r="AD2777" i="3"/>
  <c r="AE2777" i="3" s="1"/>
  <c r="A2778" i="3"/>
  <c r="C2778" i="3" s="1"/>
  <c r="Y2778" i="3"/>
  <c r="AG2778" i="3"/>
  <c r="AF2778" i="3" s="1"/>
  <c r="AI2778" i="3"/>
  <c r="AJ2778" i="3"/>
  <c r="AK2778" i="3"/>
  <c r="AL2778" i="3"/>
  <c r="AP2778" i="3"/>
  <c r="AR2778" i="3"/>
  <c r="AU2778" i="3" s="1"/>
  <c r="AX2778" i="3" s="1"/>
  <c r="BA2778" i="3" s="1"/>
  <c r="AS2778" i="3"/>
  <c r="AV2778" i="3"/>
  <c r="AY2778" i="3"/>
  <c r="BB2778" i="3"/>
  <c r="BD2778" i="3"/>
  <c r="BE2778" i="3"/>
  <c r="BG2778" i="3"/>
  <c r="BH2778" i="3"/>
  <c r="BJ2778" i="3"/>
  <c r="BK2778" i="3"/>
  <c r="BM2778" i="3"/>
  <c r="BN2778" i="3"/>
  <c r="BP2778" i="3"/>
  <c r="BQ2778" i="3"/>
  <c r="BS2778" i="3"/>
  <c r="BT2778" i="3"/>
  <c r="BV2778" i="3"/>
  <c r="BW2778" i="3"/>
  <c r="BY2778" i="3"/>
  <c r="CB2778" i="3"/>
  <c r="CC2778" i="3"/>
  <c r="CD2778" i="3"/>
  <c r="CE2778" i="3"/>
  <c r="CF2778" i="3"/>
  <c r="CG2778" i="3"/>
  <c r="C2779" i="3"/>
  <c r="R2779" i="3"/>
  <c r="Q2779" i="3" s="1"/>
  <c r="V2779" i="3"/>
  <c r="U2779" i="3" s="1"/>
  <c r="AA2779" i="3"/>
  <c r="AB2779" i="3" s="1"/>
  <c r="AD2779" i="3"/>
  <c r="AE2779" i="3" s="1"/>
  <c r="AF2779" i="3"/>
  <c r="AH2779" i="3"/>
  <c r="C2780" i="3"/>
  <c r="R2780" i="3"/>
  <c r="Q2780" i="3" s="1"/>
  <c r="V2780" i="3"/>
  <c r="U2780" i="3" s="1"/>
  <c r="AA2780" i="3"/>
  <c r="AB2780" i="3" s="1"/>
  <c r="AD2780" i="3"/>
  <c r="AE2780" i="3" s="1"/>
  <c r="C2781" i="3"/>
  <c r="R2781" i="3"/>
  <c r="Q2781" i="3" s="1"/>
  <c r="V2781" i="3"/>
  <c r="U2781" i="3" s="1"/>
  <c r="AA2781" i="3"/>
  <c r="AB2781" i="3" s="1"/>
  <c r="AD2781" i="3"/>
  <c r="AE2781" i="3" s="1"/>
  <c r="C2782" i="3"/>
  <c r="R2782" i="3"/>
  <c r="Q2782" i="3" s="1"/>
  <c r="V2782" i="3"/>
  <c r="U2782" i="3" s="1"/>
  <c r="AA2782" i="3"/>
  <c r="AB2782" i="3" s="1"/>
  <c r="AD2782" i="3"/>
  <c r="AE2782" i="3" s="1"/>
  <c r="A2783" i="3"/>
  <c r="C2783" i="3" s="1"/>
  <c r="Y2783" i="3"/>
  <c r="AG2783" i="3"/>
  <c r="AF2783" i="3" s="1"/>
  <c r="AI2783" i="3"/>
  <c r="AJ2783" i="3"/>
  <c r="AK2783" i="3"/>
  <c r="AL2783" i="3"/>
  <c r="AP2783" i="3"/>
  <c r="AR2783" i="3"/>
  <c r="AU2783" i="3" s="1"/>
  <c r="AX2783" i="3" s="1"/>
  <c r="BA2783" i="3" s="1"/>
  <c r="BD2783" i="3" s="1"/>
  <c r="AS2783" i="3"/>
  <c r="AV2783" i="3"/>
  <c r="AY2783" i="3"/>
  <c r="BB2783" i="3"/>
  <c r="BE2783" i="3"/>
  <c r="BG2783" i="3"/>
  <c r="BH2783" i="3"/>
  <c r="BJ2783" i="3"/>
  <c r="BK2783" i="3"/>
  <c r="BM2783" i="3"/>
  <c r="BN2783" i="3"/>
  <c r="BP2783" i="3"/>
  <c r="BQ2783" i="3"/>
  <c r="BS2783" i="3"/>
  <c r="BT2783" i="3"/>
  <c r="BV2783" i="3"/>
  <c r="BW2783" i="3"/>
  <c r="BY2783" i="3"/>
  <c r="CB2783" i="3"/>
  <c r="CC2783" i="3"/>
  <c r="CD2783" i="3"/>
  <c r="CE2783" i="3"/>
  <c r="CF2783" i="3"/>
  <c r="CG2783" i="3"/>
  <c r="C2784" i="3"/>
  <c r="R2784" i="3"/>
  <c r="Q2784" i="3" s="1"/>
  <c r="V2784" i="3"/>
  <c r="U2784" i="3" s="1"/>
  <c r="AA2784" i="3"/>
  <c r="AB2784" i="3" s="1"/>
  <c r="AD2784" i="3"/>
  <c r="AE2784" i="3" s="1"/>
  <c r="AF2784" i="3"/>
  <c r="AH2784" i="3"/>
  <c r="C2785" i="3"/>
  <c r="R2785" i="3"/>
  <c r="Q2785" i="3" s="1"/>
  <c r="V2785" i="3"/>
  <c r="U2785" i="3" s="1"/>
  <c r="AA2785" i="3"/>
  <c r="AB2785" i="3" s="1"/>
  <c r="AD2785" i="3"/>
  <c r="AE2785" i="3" s="1"/>
  <c r="C2786" i="3"/>
  <c r="R2786" i="3"/>
  <c r="Q2786" i="3" s="1"/>
  <c r="V2786" i="3"/>
  <c r="U2786" i="3" s="1"/>
  <c r="AA2786" i="3"/>
  <c r="AB2786" i="3" s="1"/>
  <c r="AD2786" i="3"/>
  <c r="AE2786" i="3" s="1"/>
  <c r="C2787" i="3"/>
  <c r="R2787" i="3"/>
  <c r="Q2787" i="3" s="1"/>
  <c r="V2787" i="3"/>
  <c r="U2787" i="3" s="1"/>
  <c r="AA2787" i="3"/>
  <c r="AB2787" i="3" s="1"/>
  <c r="AD2787" i="3"/>
  <c r="AE2787" i="3" s="1"/>
  <c r="C2788" i="3"/>
  <c r="R2788" i="3"/>
  <c r="Q2788" i="3" s="1"/>
  <c r="V2788" i="3"/>
  <c r="U2788" i="3" s="1"/>
  <c r="AA2788" i="3"/>
  <c r="AB2788" i="3" s="1"/>
  <c r="AD2788" i="3"/>
  <c r="C2789" i="3"/>
  <c r="R2789" i="3"/>
  <c r="Q2789" i="3" s="1"/>
  <c r="V2789" i="3"/>
  <c r="U2789" i="3" s="1"/>
  <c r="AA2789" i="3"/>
  <c r="AB2789" i="3" s="1"/>
  <c r="AD2789" i="3"/>
  <c r="AE2789" i="3" s="1"/>
  <c r="A2790" i="3"/>
  <c r="C2790" i="3" s="1"/>
  <c r="Y2790" i="3"/>
  <c r="AG2790" i="3"/>
  <c r="AF2790" i="3" s="1"/>
  <c r="AI2790" i="3"/>
  <c r="AJ2790" i="3"/>
  <c r="AK2790" i="3"/>
  <c r="AL2790" i="3"/>
  <c r="AP2790" i="3"/>
  <c r="AR2790" i="3"/>
  <c r="AU2790" i="3" s="1"/>
  <c r="AX2790" i="3" s="1"/>
  <c r="BA2790" i="3" s="1"/>
  <c r="BD2790" i="3" s="1"/>
  <c r="AS2790" i="3"/>
  <c r="AV2790" i="3"/>
  <c r="AY2790" i="3"/>
  <c r="BB2790" i="3"/>
  <c r="BE2790" i="3"/>
  <c r="BG2790" i="3"/>
  <c r="BH2790" i="3"/>
  <c r="BJ2790" i="3"/>
  <c r="BK2790" i="3"/>
  <c r="BM2790" i="3"/>
  <c r="BN2790" i="3"/>
  <c r="BP2790" i="3"/>
  <c r="BQ2790" i="3"/>
  <c r="BS2790" i="3"/>
  <c r="BT2790" i="3"/>
  <c r="BV2790" i="3"/>
  <c r="BW2790" i="3"/>
  <c r="BY2790" i="3"/>
  <c r="CB2790" i="3"/>
  <c r="CC2790" i="3"/>
  <c r="CD2790" i="3"/>
  <c r="CE2790" i="3"/>
  <c r="CF2790" i="3"/>
  <c r="CG2790" i="3"/>
  <c r="C2791" i="3"/>
  <c r="R2791" i="3"/>
  <c r="Q2791" i="3" s="1"/>
  <c r="V2791" i="3"/>
  <c r="U2791" i="3" s="1"/>
  <c r="AA2791" i="3"/>
  <c r="AB2791" i="3" s="1"/>
  <c r="AD2791" i="3"/>
  <c r="AE2791" i="3" s="1"/>
  <c r="AF2791" i="3"/>
  <c r="AH2791" i="3"/>
  <c r="A2792" i="3"/>
  <c r="C2792" i="3" s="1"/>
  <c r="Y2792" i="3"/>
  <c r="AG2792" i="3"/>
  <c r="AF2792" i="3" s="1"/>
  <c r="AI2792" i="3"/>
  <c r="AJ2792" i="3"/>
  <c r="AK2792" i="3"/>
  <c r="AL2792" i="3"/>
  <c r="AP2792" i="3"/>
  <c r="AR2792" i="3"/>
  <c r="AU2792" i="3" s="1"/>
  <c r="AX2792" i="3" s="1"/>
  <c r="BA2792" i="3" s="1"/>
  <c r="BD2792" i="3" s="1"/>
  <c r="AS2792" i="3"/>
  <c r="AV2792" i="3"/>
  <c r="AY2792" i="3"/>
  <c r="BB2792" i="3"/>
  <c r="BE2792" i="3"/>
  <c r="BG2792" i="3"/>
  <c r="BH2792" i="3"/>
  <c r="BJ2792" i="3"/>
  <c r="BK2792" i="3"/>
  <c r="BM2792" i="3"/>
  <c r="BN2792" i="3"/>
  <c r="BP2792" i="3"/>
  <c r="BQ2792" i="3"/>
  <c r="BS2792" i="3"/>
  <c r="BT2792" i="3"/>
  <c r="BV2792" i="3"/>
  <c r="BW2792" i="3"/>
  <c r="BY2792" i="3"/>
  <c r="CB2792" i="3"/>
  <c r="CC2792" i="3"/>
  <c r="CD2792" i="3"/>
  <c r="CE2792" i="3"/>
  <c r="CF2792" i="3"/>
  <c r="CG2792" i="3"/>
  <c r="C2793" i="3"/>
  <c r="R2793" i="3"/>
  <c r="Q2793" i="3" s="1"/>
  <c r="V2793" i="3"/>
  <c r="U2793" i="3" s="1"/>
  <c r="AA2793" i="3"/>
  <c r="AB2793" i="3" s="1"/>
  <c r="AD2793" i="3"/>
  <c r="AE2793" i="3" s="1"/>
  <c r="AF2793" i="3"/>
  <c r="AH2793" i="3"/>
  <c r="A2794" i="3"/>
  <c r="C2794" i="3" s="1"/>
  <c r="Y2794" i="3"/>
  <c r="AG2794" i="3"/>
  <c r="AF2794" i="3" s="1"/>
  <c r="AI2794" i="3"/>
  <c r="AJ2794" i="3"/>
  <c r="AK2794" i="3"/>
  <c r="AL2794" i="3"/>
  <c r="AP2794" i="3"/>
  <c r="AR2794" i="3"/>
  <c r="AU2794" i="3" s="1"/>
  <c r="AS2794" i="3"/>
  <c r="AV2794" i="3"/>
  <c r="AY2794" i="3"/>
  <c r="BB2794" i="3"/>
  <c r="BE2794" i="3"/>
  <c r="BH2794" i="3"/>
  <c r="BJ2794" i="3"/>
  <c r="BK2794" i="3"/>
  <c r="BM2794" i="3"/>
  <c r="BN2794" i="3"/>
  <c r="BP2794" i="3"/>
  <c r="BQ2794" i="3"/>
  <c r="BS2794" i="3"/>
  <c r="BT2794" i="3"/>
  <c r="BV2794" i="3"/>
  <c r="BW2794" i="3"/>
  <c r="BY2794" i="3"/>
  <c r="CB2794" i="3"/>
  <c r="CC2794" i="3"/>
  <c r="CD2794" i="3"/>
  <c r="CE2794" i="3"/>
  <c r="CF2794" i="3"/>
  <c r="CG2794" i="3"/>
  <c r="C2795" i="3"/>
  <c r="R2795" i="3"/>
  <c r="Q2795" i="3" s="1"/>
  <c r="V2795" i="3"/>
  <c r="U2795" i="3" s="1"/>
  <c r="AA2795" i="3"/>
  <c r="AB2795" i="3" s="1"/>
  <c r="AD2795" i="3"/>
  <c r="AE2795" i="3" s="1"/>
  <c r="AF2795" i="3"/>
  <c r="AH2795" i="3"/>
  <c r="A2796" i="3"/>
  <c r="C2796" i="3" s="1"/>
  <c r="Y2796" i="3"/>
  <c r="AG2796" i="3"/>
  <c r="AF2796" i="3" s="1"/>
  <c r="AI2796" i="3"/>
  <c r="AJ2796" i="3"/>
  <c r="AK2796" i="3"/>
  <c r="AL2796" i="3"/>
  <c r="AP2796" i="3"/>
  <c r="AR2796" i="3"/>
  <c r="AU2796" i="3" s="1"/>
  <c r="AX2796" i="3" s="1"/>
  <c r="BA2796" i="3" s="1"/>
  <c r="BD2796" i="3" s="1"/>
  <c r="AS2796" i="3"/>
  <c r="AV2796" i="3"/>
  <c r="AY2796" i="3"/>
  <c r="BB2796" i="3"/>
  <c r="BE2796" i="3"/>
  <c r="BG2796" i="3"/>
  <c r="BH2796" i="3"/>
  <c r="BJ2796" i="3"/>
  <c r="BK2796" i="3"/>
  <c r="BM2796" i="3"/>
  <c r="BN2796" i="3"/>
  <c r="BP2796" i="3"/>
  <c r="BQ2796" i="3"/>
  <c r="BS2796" i="3"/>
  <c r="BT2796" i="3"/>
  <c r="BV2796" i="3"/>
  <c r="BW2796" i="3"/>
  <c r="BY2796" i="3"/>
  <c r="CB2796" i="3"/>
  <c r="CC2796" i="3"/>
  <c r="CD2796" i="3"/>
  <c r="CE2796" i="3"/>
  <c r="CF2796" i="3"/>
  <c r="CG2796" i="3"/>
  <c r="C2797" i="3"/>
  <c r="R2797" i="3"/>
  <c r="Q2797" i="3" s="1"/>
  <c r="V2797" i="3"/>
  <c r="U2797" i="3" s="1"/>
  <c r="AA2797" i="3"/>
  <c r="AB2797" i="3" s="1"/>
  <c r="AD2797" i="3"/>
  <c r="AE2797" i="3" s="1"/>
  <c r="AF2797" i="3"/>
  <c r="AH2797" i="3"/>
  <c r="A2798" i="3"/>
  <c r="C2798" i="3" s="1"/>
  <c r="Y2798" i="3"/>
  <c r="AG2798" i="3"/>
  <c r="AF2798" i="3" s="1"/>
  <c r="AI2798" i="3"/>
  <c r="AJ2798" i="3"/>
  <c r="AK2798" i="3"/>
  <c r="AL2798" i="3"/>
  <c r="AP2798" i="3"/>
  <c r="AR2798" i="3"/>
  <c r="AU2798" i="3" s="1"/>
  <c r="AX2798" i="3" s="1"/>
  <c r="BA2798" i="3" s="1"/>
  <c r="BD2798" i="3" s="1"/>
  <c r="BG2798" i="3" s="1"/>
  <c r="AS2798" i="3"/>
  <c r="AV2798" i="3"/>
  <c r="AY2798" i="3"/>
  <c r="BB2798" i="3"/>
  <c r="BE2798" i="3"/>
  <c r="BH2798" i="3"/>
  <c r="BJ2798" i="3"/>
  <c r="BK2798" i="3"/>
  <c r="BM2798" i="3"/>
  <c r="BN2798" i="3"/>
  <c r="BP2798" i="3"/>
  <c r="BQ2798" i="3"/>
  <c r="BS2798" i="3"/>
  <c r="BT2798" i="3"/>
  <c r="BV2798" i="3"/>
  <c r="BW2798" i="3"/>
  <c r="BY2798" i="3"/>
  <c r="CB2798" i="3"/>
  <c r="CC2798" i="3"/>
  <c r="CD2798" i="3"/>
  <c r="CE2798" i="3"/>
  <c r="CF2798" i="3"/>
  <c r="CG2798" i="3"/>
  <c r="C2799" i="3"/>
  <c r="R2799" i="3"/>
  <c r="Q2799" i="3" s="1"/>
  <c r="V2799" i="3"/>
  <c r="U2799" i="3" s="1"/>
  <c r="AA2799" i="3"/>
  <c r="AB2799" i="3" s="1"/>
  <c r="AD2799" i="3"/>
  <c r="AE2799" i="3" s="1"/>
  <c r="AF2799" i="3"/>
  <c r="AH2799" i="3"/>
  <c r="C2800" i="3"/>
  <c r="R2800" i="3"/>
  <c r="Q2800" i="3" s="1"/>
  <c r="V2800" i="3"/>
  <c r="U2800" i="3" s="1"/>
  <c r="AA2800" i="3"/>
  <c r="AB2800" i="3" s="1"/>
  <c r="AD2800" i="3"/>
  <c r="AE2800" i="3" s="1"/>
  <c r="C2801" i="3"/>
  <c r="R2801" i="3"/>
  <c r="Q2801" i="3" s="1"/>
  <c r="V2801" i="3"/>
  <c r="U2801" i="3" s="1"/>
  <c r="AA2801" i="3"/>
  <c r="AB2801" i="3" s="1"/>
  <c r="AD2801" i="3"/>
  <c r="AE2801" i="3" s="1"/>
  <c r="C2802" i="3"/>
  <c r="R2802" i="3"/>
  <c r="Q2802" i="3" s="1"/>
  <c r="V2802" i="3"/>
  <c r="U2802" i="3" s="1"/>
  <c r="AA2802" i="3"/>
  <c r="AB2802" i="3" s="1"/>
  <c r="AD2802" i="3"/>
  <c r="AE2802" i="3" s="1"/>
  <c r="A2803" i="3"/>
  <c r="C2803" i="3" s="1"/>
  <c r="Y2803" i="3"/>
  <c r="AG2803" i="3"/>
  <c r="AF2803" i="3" s="1"/>
  <c r="AI2803" i="3"/>
  <c r="AJ2803" i="3"/>
  <c r="AK2803" i="3"/>
  <c r="AL2803" i="3"/>
  <c r="AP2803" i="3"/>
  <c r="AR2803" i="3"/>
  <c r="AU2803" i="3" s="1"/>
  <c r="AS2803" i="3"/>
  <c r="AV2803" i="3"/>
  <c r="AY2803" i="3"/>
  <c r="BB2803" i="3"/>
  <c r="BE2803" i="3"/>
  <c r="BH2803" i="3"/>
  <c r="BJ2803" i="3"/>
  <c r="BK2803" i="3"/>
  <c r="BM2803" i="3"/>
  <c r="BN2803" i="3"/>
  <c r="BP2803" i="3"/>
  <c r="BQ2803" i="3"/>
  <c r="BS2803" i="3"/>
  <c r="BT2803" i="3"/>
  <c r="BV2803" i="3"/>
  <c r="BW2803" i="3"/>
  <c r="BY2803" i="3"/>
  <c r="CB2803" i="3"/>
  <c r="CC2803" i="3"/>
  <c r="CD2803" i="3"/>
  <c r="CE2803" i="3"/>
  <c r="CF2803" i="3"/>
  <c r="CG2803" i="3"/>
  <c r="C2804" i="3"/>
  <c r="R2804" i="3"/>
  <c r="Q2804" i="3" s="1"/>
  <c r="V2804" i="3"/>
  <c r="U2804" i="3" s="1"/>
  <c r="AA2804" i="3"/>
  <c r="AB2804" i="3" s="1"/>
  <c r="AD2804" i="3"/>
  <c r="AE2804" i="3" s="1"/>
  <c r="AF2804" i="3"/>
  <c r="AH2804" i="3"/>
  <c r="A2805" i="3"/>
  <c r="C2805" i="3" s="1"/>
  <c r="Y2805" i="3"/>
  <c r="AG2805" i="3"/>
  <c r="AF2805" i="3" s="1"/>
  <c r="AI2805" i="3"/>
  <c r="AJ2805" i="3"/>
  <c r="AK2805" i="3"/>
  <c r="AL2805" i="3"/>
  <c r="AP2805" i="3"/>
  <c r="AR2805" i="3"/>
  <c r="AU2805" i="3" s="1"/>
  <c r="AX2805" i="3" s="1"/>
  <c r="BA2805" i="3" s="1"/>
  <c r="BD2805" i="3" s="1"/>
  <c r="BG2805" i="3" s="1"/>
  <c r="AS2805" i="3"/>
  <c r="AV2805" i="3"/>
  <c r="AY2805" i="3"/>
  <c r="BB2805" i="3"/>
  <c r="BE2805" i="3"/>
  <c r="BH2805" i="3"/>
  <c r="BJ2805" i="3"/>
  <c r="BK2805" i="3"/>
  <c r="BM2805" i="3"/>
  <c r="BN2805" i="3"/>
  <c r="BP2805" i="3"/>
  <c r="BQ2805" i="3"/>
  <c r="BS2805" i="3"/>
  <c r="BT2805" i="3"/>
  <c r="BV2805" i="3"/>
  <c r="BW2805" i="3"/>
  <c r="BY2805" i="3"/>
  <c r="CB2805" i="3"/>
  <c r="CC2805" i="3"/>
  <c r="CD2805" i="3"/>
  <c r="CE2805" i="3"/>
  <c r="CF2805" i="3"/>
  <c r="CG2805" i="3"/>
  <c r="C2806" i="3"/>
  <c r="R2806" i="3"/>
  <c r="Q2806" i="3" s="1"/>
  <c r="V2806" i="3"/>
  <c r="U2806" i="3" s="1"/>
  <c r="AA2806" i="3"/>
  <c r="AB2806" i="3" s="1"/>
  <c r="AD2806" i="3"/>
  <c r="AE2806" i="3" s="1"/>
  <c r="AF2806" i="3"/>
  <c r="AH2806" i="3"/>
  <c r="A2807" i="3"/>
  <c r="C2807" i="3" s="1"/>
  <c r="Y2807" i="3"/>
  <c r="AG2807" i="3"/>
  <c r="AF2807" i="3" s="1"/>
  <c r="AI2807" i="3"/>
  <c r="AJ2807" i="3"/>
  <c r="AK2807" i="3"/>
  <c r="AL2807" i="3"/>
  <c r="AP2807" i="3"/>
  <c r="AR2807" i="3"/>
  <c r="AU2807" i="3" s="1"/>
  <c r="AX2807" i="3" s="1"/>
  <c r="BA2807" i="3" s="1"/>
  <c r="BD2807" i="3" s="1"/>
  <c r="AS2807" i="3"/>
  <c r="AV2807" i="3"/>
  <c r="AY2807" i="3"/>
  <c r="BB2807" i="3"/>
  <c r="BE2807" i="3"/>
  <c r="BG2807" i="3"/>
  <c r="BH2807" i="3"/>
  <c r="BJ2807" i="3"/>
  <c r="BK2807" i="3"/>
  <c r="BM2807" i="3"/>
  <c r="BN2807" i="3"/>
  <c r="BP2807" i="3"/>
  <c r="BQ2807" i="3"/>
  <c r="BS2807" i="3"/>
  <c r="BT2807" i="3"/>
  <c r="BV2807" i="3"/>
  <c r="BW2807" i="3"/>
  <c r="BY2807" i="3"/>
  <c r="CB2807" i="3"/>
  <c r="CC2807" i="3"/>
  <c r="CD2807" i="3"/>
  <c r="CE2807" i="3"/>
  <c r="CF2807" i="3"/>
  <c r="CG2807" i="3"/>
  <c r="C2808" i="3"/>
  <c r="R2808" i="3"/>
  <c r="Q2808" i="3" s="1"/>
  <c r="V2808" i="3"/>
  <c r="U2808" i="3" s="1"/>
  <c r="AA2808" i="3"/>
  <c r="AB2808" i="3" s="1"/>
  <c r="AD2808" i="3"/>
  <c r="AE2808" i="3" s="1"/>
  <c r="AF2808" i="3"/>
  <c r="AH2808" i="3"/>
  <c r="A2809" i="3"/>
  <c r="C2809" i="3" s="1"/>
  <c r="Y2809" i="3"/>
  <c r="AG2809" i="3"/>
  <c r="AF2809" i="3" s="1"/>
  <c r="AI2809" i="3"/>
  <c r="AJ2809" i="3"/>
  <c r="AK2809" i="3"/>
  <c r="AL2809" i="3"/>
  <c r="C2810" i="3"/>
  <c r="R2810" i="3"/>
  <c r="Q2810" i="3" s="1"/>
  <c r="V2810" i="3"/>
  <c r="U2810" i="3" s="1"/>
  <c r="AA2810" i="3"/>
  <c r="AB2810" i="3" s="1"/>
  <c r="AD2810" i="3"/>
  <c r="AE2810" i="3" s="1"/>
  <c r="AF2810" i="3"/>
  <c r="AH2810" i="3"/>
  <c r="C2811" i="3"/>
  <c r="R2811" i="3"/>
  <c r="Q2811" i="3" s="1"/>
  <c r="V2811" i="3"/>
  <c r="U2811" i="3" s="1"/>
  <c r="AA2811" i="3"/>
  <c r="AB2811" i="3" s="1"/>
  <c r="AD2811" i="3"/>
  <c r="AE2811" i="3" s="1"/>
  <c r="C2812" i="3"/>
  <c r="R2812" i="3"/>
  <c r="Q2812" i="3" s="1"/>
  <c r="V2812" i="3"/>
  <c r="U2812" i="3" s="1"/>
  <c r="AA2812" i="3"/>
  <c r="AB2812" i="3" s="1"/>
  <c r="AD2812" i="3"/>
  <c r="AE2812" i="3" s="1"/>
  <c r="A2813" i="3"/>
  <c r="C2813" i="3" s="1"/>
  <c r="S2813" i="3"/>
  <c r="S2809" i="3" s="1"/>
  <c r="S2807" i="3" s="1"/>
  <c r="S2805" i="3" s="1"/>
  <c r="S2803" i="3" s="1"/>
  <c r="S2798" i="3" s="1"/>
  <c r="S2796" i="3" s="1"/>
  <c r="S2794" i="3" s="1"/>
  <c r="S2792" i="3" s="1"/>
  <c r="S2790" i="3" s="1"/>
  <c r="S2783" i="3" s="1"/>
  <c r="S2778" i="3" s="1"/>
  <c r="S2759" i="3" s="1"/>
  <c r="S2747" i="3" s="1"/>
  <c r="S2745" i="3" s="1"/>
  <c r="S2741" i="3" s="1"/>
  <c r="S2739" i="3" s="1"/>
  <c r="S2735" i="3" s="1"/>
  <c r="S2730" i="3" s="1"/>
  <c r="S2726" i="3" s="1"/>
  <c r="S2722" i="3" s="1"/>
  <c r="T2813" i="3"/>
  <c r="T2809" i="3" s="1"/>
  <c r="T2807" i="3" s="1"/>
  <c r="T2805" i="3" s="1"/>
  <c r="T2803" i="3" s="1"/>
  <c r="T2798" i="3" s="1"/>
  <c r="T2796" i="3" s="1"/>
  <c r="T2794" i="3" s="1"/>
  <c r="T2792" i="3" s="1"/>
  <c r="T2790" i="3" s="1"/>
  <c r="T2783" i="3" s="1"/>
  <c r="T2778" i="3" s="1"/>
  <c r="T2759" i="3" s="1"/>
  <c r="T2747" i="3" s="1"/>
  <c r="T2745" i="3" s="1"/>
  <c r="T2741" i="3" s="1"/>
  <c r="T2739" i="3" s="1"/>
  <c r="T2735" i="3" s="1"/>
  <c r="T2730" i="3" s="1"/>
  <c r="T2726" i="3" s="1"/>
  <c r="T2722" i="3" s="1"/>
  <c r="W2813" i="3"/>
  <c r="W2809" i="3" s="1"/>
  <c r="W2807" i="3" s="1"/>
  <c r="X2813" i="3"/>
  <c r="X2809" i="3" s="1"/>
  <c r="X2807" i="3" s="1"/>
  <c r="X2805" i="3" s="1"/>
  <c r="X2803" i="3" s="1"/>
  <c r="X2798" i="3" s="1"/>
  <c r="X2796" i="3" s="1"/>
  <c r="X2794" i="3" s="1"/>
  <c r="X2792" i="3" s="1"/>
  <c r="X2790" i="3" s="1"/>
  <c r="X2783" i="3" s="1"/>
  <c r="X2778" i="3" s="1"/>
  <c r="X2759" i="3" s="1"/>
  <c r="X2747" i="3" s="1"/>
  <c r="X2745" i="3" s="1"/>
  <c r="X2741" i="3" s="1"/>
  <c r="X2739" i="3" s="1"/>
  <c r="X2735" i="3" s="1"/>
  <c r="X2730" i="3" s="1"/>
  <c r="X2726" i="3" s="1"/>
  <c r="X2722" i="3" s="1"/>
  <c r="Y2813" i="3"/>
  <c r="Z2813" i="3"/>
  <c r="Z2809" i="3" s="1"/>
  <c r="Z2807" i="3" s="1"/>
  <c r="Z2805" i="3" s="1"/>
  <c r="Z2803" i="3" s="1"/>
  <c r="Z2798" i="3" s="1"/>
  <c r="Z2796" i="3" s="1"/>
  <c r="Z2794" i="3" s="1"/>
  <c r="Z2792" i="3" s="1"/>
  <c r="Z2790" i="3" s="1"/>
  <c r="Z2783" i="3" s="1"/>
  <c r="Z2778" i="3" s="1"/>
  <c r="Z2759" i="3" s="1"/>
  <c r="Z2747" i="3" s="1"/>
  <c r="Z2745" i="3" s="1"/>
  <c r="Z2741" i="3" s="1"/>
  <c r="Z2739" i="3" s="1"/>
  <c r="Z2735" i="3" s="1"/>
  <c r="Z2730" i="3" s="1"/>
  <c r="Z2726" i="3" s="1"/>
  <c r="Z2722" i="3" s="1"/>
  <c r="AC2813" i="3"/>
  <c r="AC2809" i="3" s="1"/>
  <c r="AC2807" i="3" s="1"/>
  <c r="AC2805" i="3" s="1"/>
  <c r="AC2803" i="3" s="1"/>
  <c r="AC2798" i="3" s="1"/>
  <c r="AC2796" i="3" s="1"/>
  <c r="AC2794" i="3" s="1"/>
  <c r="AC2792" i="3" s="1"/>
  <c r="AC2790" i="3" s="1"/>
  <c r="AC2783" i="3" s="1"/>
  <c r="AC2778" i="3" s="1"/>
  <c r="AC2759" i="3" s="1"/>
  <c r="AC2747" i="3" s="1"/>
  <c r="AC2745" i="3" s="1"/>
  <c r="AC2741" i="3" s="1"/>
  <c r="AC2739" i="3" s="1"/>
  <c r="AC2735" i="3" s="1"/>
  <c r="AC2730" i="3" s="1"/>
  <c r="AC2726" i="3" s="1"/>
  <c r="AC2722" i="3" s="1"/>
  <c r="AG2813" i="3"/>
  <c r="AF2813" i="3" s="1"/>
  <c r="AI2813" i="3"/>
  <c r="AJ2813" i="3"/>
  <c r="AK2813" i="3"/>
  <c r="AL2813" i="3"/>
  <c r="AP2813" i="3"/>
  <c r="AR2813" i="3"/>
  <c r="AU2813" i="3" s="1"/>
  <c r="AX2813" i="3" s="1"/>
  <c r="BA2813" i="3" s="1"/>
  <c r="BD2813" i="3" s="1"/>
  <c r="AS2813" i="3"/>
  <c r="AV2813" i="3"/>
  <c r="AY2813" i="3"/>
  <c r="BB2813" i="3"/>
  <c r="BE2813" i="3"/>
  <c r="BG2813" i="3"/>
  <c r="BH2813" i="3"/>
  <c r="BJ2813" i="3"/>
  <c r="BK2813" i="3"/>
  <c r="BM2813" i="3"/>
  <c r="BN2813" i="3"/>
  <c r="BP2813" i="3"/>
  <c r="BQ2813" i="3"/>
  <c r="BS2813" i="3"/>
  <c r="BT2813" i="3"/>
  <c r="BV2813" i="3"/>
  <c r="BW2813" i="3"/>
  <c r="BY2813" i="3"/>
  <c r="CB2813" i="3"/>
  <c r="CC2813" i="3"/>
  <c r="CD2813" i="3"/>
  <c r="CE2813" i="3"/>
  <c r="CF2813" i="3"/>
  <c r="CG2813" i="3"/>
  <c r="C2814" i="3"/>
  <c r="R2814" i="3"/>
  <c r="Q2814" i="3" s="1"/>
  <c r="V2814" i="3"/>
  <c r="U2814" i="3" s="1"/>
  <c r="AA2814" i="3"/>
  <c r="AB2814" i="3" s="1"/>
  <c r="AD2814" i="3"/>
  <c r="AE2814" i="3" s="1"/>
  <c r="AF2814" i="3"/>
  <c r="AH2814" i="3"/>
  <c r="C2815" i="3"/>
  <c r="C2816" i="3"/>
  <c r="AG2816" i="3"/>
  <c r="AF2816" i="3" s="1"/>
  <c r="AI2816" i="3"/>
  <c r="AK2816" i="3"/>
  <c r="C2817" i="3"/>
  <c r="AA2817" i="3"/>
  <c r="AF2817" i="3"/>
  <c r="AH2817" i="3"/>
  <c r="AN2817" i="3"/>
  <c r="BI2817" i="3"/>
  <c r="A2818" i="3"/>
  <c r="C2818" i="3" s="1"/>
  <c r="Y2818" i="3"/>
  <c r="AG2818" i="3"/>
  <c r="AF2818" i="3" s="1"/>
  <c r="AI2818" i="3"/>
  <c r="AJ2818" i="3"/>
  <c r="AJ2816" i="3" s="1"/>
  <c r="AH2816" i="3" s="1"/>
  <c r="AK2818" i="3"/>
  <c r="AL2818" i="3"/>
  <c r="C2819" i="3"/>
  <c r="R2819" i="3"/>
  <c r="Q2819" i="3" s="1"/>
  <c r="V2819" i="3"/>
  <c r="U2819" i="3" s="1"/>
  <c r="AA2819" i="3"/>
  <c r="AB2819" i="3" s="1"/>
  <c r="AD2819" i="3"/>
  <c r="AE2819" i="3" s="1"/>
  <c r="AF2819" i="3"/>
  <c r="AH2819" i="3"/>
  <c r="C2820" i="3"/>
  <c r="R2820" i="3"/>
  <c r="Q2820" i="3" s="1"/>
  <c r="V2820" i="3"/>
  <c r="U2820" i="3" s="1"/>
  <c r="AA2820" i="3"/>
  <c r="AB2820" i="3" s="1"/>
  <c r="AD2820" i="3"/>
  <c r="AE2820" i="3" s="1"/>
  <c r="C2821" i="3"/>
  <c r="R2821" i="3"/>
  <c r="Q2821" i="3" s="1"/>
  <c r="V2821" i="3"/>
  <c r="U2821" i="3" s="1"/>
  <c r="AA2821" i="3"/>
  <c r="AB2821" i="3" s="1"/>
  <c r="AD2821" i="3"/>
  <c r="AE2821" i="3" s="1"/>
  <c r="A2822" i="3"/>
  <c r="C2822" i="3" s="1"/>
  <c r="Y2822" i="3"/>
  <c r="AG2822" i="3"/>
  <c r="AF2822" i="3" s="1"/>
  <c r="AI2822" i="3"/>
  <c r="AJ2822" i="3"/>
  <c r="AK2822" i="3"/>
  <c r="AL2822" i="3"/>
  <c r="AP2822" i="3"/>
  <c r="AR2822" i="3"/>
  <c r="AU2822" i="3" s="1"/>
  <c r="AX2822" i="3" s="1"/>
  <c r="BA2822" i="3" s="1"/>
  <c r="BD2822" i="3" s="1"/>
  <c r="AS2822" i="3"/>
  <c r="AV2822" i="3"/>
  <c r="AY2822" i="3"/>
  <c r="BB2822" i="3"/>
  <c r="BE2822" i="3"/>
  <c r="BG2822" i="3"/>
  <c r="BH2822" i="3"/>
  <c r="BJ2822" i="3"/>
  <c r="BK2822" i="3"/>
  <c r="BM2822" i="3"/>
  <c r="BN2822" i="3"/>
  <c r="BP2822" i="3"/>
  <c r="BQ2822" i="3"/>
  <c r="BS2822" i="3"/>
  <c r="BT2822" i="3"/>
  <c r="BV2822" i="3"/>
  <c r="BW2822" i="3"/>
  <c r="BY2822" i="3"/>
  <c r="CB2822" i="3"/>
  <c r="CC2822" i="3"/>
  <c r="CD2822" i="3"/>
  <c r="CE2822" i="3"/>
  <c r="CF2822" i="3"/>
  <c r="CG2822" i="3"/>
  <c r="C2823" i="3"/>
  <c r="R2823" i="3"/>
  <c r="Q2823" i="3" s="1"/>
  <c r="V2823" i="3"/>
  <c r="U2823" i="3" s="1"/>
  <c r="AA2823" i="3"/>
  <c r="AB2823" i="3" s="1"/>
  <c r="AD2823" i="3"/>
  <c r="AE2823" i="3" s="1"/>
  <c r="AF2823" i="3"/>
  <c r="AH2823" i="3"/>
  <c r="C2824" i="3"/>
  <c r="R2824" i="3"/>
  <c r="Q2824" i="3" s="1"/>
  <c r="V2824" i="3"/>
  <c r="U2824" i="3" s="1"/>
  <c r="AA2824" i="3"/>
  <c r="AB2824" i="3" s="1"/>
  <c r="AD2824" i="3"/>
  <c r="AE2824" i="3" s="1"/>
  <c r="C2825" i="3"/>
  <c r="R2825" i="3"/>
  <c r="Q2825" i="3" s="1"/>
  <c r="V2825" i="3"/>
  <c r="U2825" i="3" s="1"/>
  <c r="AA2825" i="3"/>
  <c r="AB2825" i="3" s="1"/>
  <c r="AD2825" i="3"/>
  <c r="AE2825" i="3" s="1"/>
  <c r="C2826" i="3"/>
  <c r="R2826" i="3"/>
  <c r="Q2826" i="3" s="1"/>
  <c r="V2826" i="3"/>
  <c r="U2826" i="3" s="1"/>
  <c r="AA2826" i="3"/>
  <c r="AB2826" i="3" s="1"/>
  <c r="AD2826" i="3"/>
  <c r="AE2826" i="3" s="1"/>
  <c r="C2827" i="3"/>
  <c r="R2827" i="3"/>
  <c r="Q2827" i="3" s="1"/>
  <c r="V2827" i="3"/>
  <c r="U2827" i="3" s="1"/>
  <c r="AA2827" i="3"/>
  <c r="AB2827" i="3" s="1"/>
  <c r="AD2827" i="3"/>
  <c r="AE2827" i="3" s="1"/>
  <c r="A2828" i="3"/>
  <c r="C2828" i="3" s="1"/>
  <c r="Y2828" i="3"/>
  <c r="AG2828" i="3"/>
  <c r="AF2828" i="3" s="1"/>
  <c r="AI2828" i="3"/>
  <c r="AJ2828" i="3"/>
  <c r="AK2828" i="3"/>
  <c r="AL2828" i="3"/>
  <c r="C2829" i="3"/>
  <c r="R2829" i="3"/>
  <c r="Q2829" i="3" s="1"/>
  <c r="V2829" i="3"/>
  <c r="U2829" i="3" s="1"/>
  <c r="AA2829" i="3"/>
  <c r="AB2829" i="3" s="1"/>
  <c r="AD2829" i="3"/>
  <c r="AE2829" i="3" s="1"/>
  <c r="AF2829" i="3"/>
  <c r="AH2829" i="3"/>
  <c r="C2830" i="3"/>
  <c r="R2830" i="3"/>
  <c r="Q2830" i="3" s="1"/>
  <c r="V2830" i="3"/>
  <c r="U2830" i="3" s="1"/>
  <c r="AA2830" i="3"/>
  <c r="AB2830" i="3" s="1"/>
  <c r="AD2830" i="3"/>
  <c r="AE2830" i="3" s="1"/>
  <c r="C2831" i="3"/>
  <c r="R2831" i="3"/>
  <c r="Q2831" i="3" s="1"/>
  <c r="V2831" i="3"/>
  <c r="U2831" i="3" s="1"/>
  <c r="AA2831" i="3"/>
  <c r="AB2831" i="3" s="1"/>
  <c r="AD2831" i="3"/>
  <c r="AE2831" i="3" s="1"/>
  <c r="A2832" i="3"/>
  <c r="C2832" i="3" s="1"/>
  <c r="Y2832" i="3"/>
  <c r="AG2832" i="3"/>
  <c r="AF2832" i="3" s="1"/>
  <c r="AI2832" i="3"/>
  <c r="AJ2832" i="3"/>
  <c r="AK2832" i="3"/>
  <c r="AL2832" i="3"/>
  <c r="C2833" i="3"/>
  <c r="R2833" i="3"/>
  <c r="Q2833" i="3" s="1"/>
  <c r="V2833" i="3"/>
  <c r="U2833" i="3" s="1"/>
  <c r="AA2833" i="3"/>
  <c r="AB2833" i="3" s="1"/>
  <c r="AD2833" i="3"/>
  <c r="AE2833" i="3" s="1"/>
  <c r="AF2833" i="3"/>
  <c r="AH2833" i="3"/>
  <c r="C2834" i="3"/>
  <c r="R2834" i="3"/>
  <c r="Q2834" i="3" s="1"/>
  <c r="V2834" i="3"/>
  <c r="U2834" i="3" s="1"/>
  <c r="AA2834" i="3"/>
  <c r="AB2834" i="3" s="1"/>
  <c r="AD2834" i="3"/>
  <c r="AE2834" i="3" s="1"/>
  <c r="A2835" i="3"/>
  <c r="C2835" i="3" s="1"/>
  <c r="Y2835" i="3"/>
  <c r="AG2835" i="3"/>
  <c r="AF2835" i="3" s="1"/>
  <c r="AI2835" i="3"/>
  <c r="AJ2835" i="3"/>
  <c r="AK2835" i="3"/>
  <c r="AL2835" i="3"/>
  <c r="AP2835" i="3"/>
  <c r="AR2835" i="3"/>
  <c r="AS2835" i="3"/>
  <c r="AV2835" i="3"/>
  <c r="AY2835" i="3"/>
  <c r="BB2835" i="3"/>
  <c r="BE2835" i="3"/>
  <c r="BG2835" i="3"/>
  <c r="BH2835" i="3"/>
  <c r="BJ2835" i="3"/>
  <c r="BK2835" i="3"/>
  <c r="BM2835" i="3"/>
  <c r="BN2835" i="3"/>
  <c r="BP2835" i="3"/>
  <c r="BQ2835" i="3"/>
  <c r="BS2835" i="3"/>
  <c r="BT2835" i="3"/>
  <c r="BV2835" i="3"/>
  <c r="BW2835" i="3"/>
  <c r="BY2835" i="3"/>
  <c r="CB2835" i="3"/>
  <c r="CC2835" i="3"/>
  <c r="CD2835" i="3"/>
  <c r="CE2835" i="3"/>
  <c r="CF2835" i="3"/>
  <c r="CG2835" i="3"/>
  <c r="C2836" i="3"/>
  <c r="R2836" i="3"/>
  <c r="Q2836" i="3" s="1"/>
  <c r="V2836" i="3"/>
  <c r="U2836" i="3" s="1"/>
  <c r="AA2836" i="3"/>
  <c r="AB2836" i="3" s="1"/>
  <c r="AD2836" i="3"/>
  <c r="AE2836" i="3" s="1"/>
  <c r="AF2836" i="3"/>
  <c r="AH2836" i="3"/>
  <c r="C2837" i="3"/>
  <c r="R2837" i="3"/>
  <c r="Q2837" i="3" s="1"/>
  <c r="V2837" i="3"/>
  <c r="U2837" i="3" s="1"/>
  <c r="AA2837" i="3"/>
  <c r="AB2837" i="3" s="1"/>
  <c r="AD2837" i="3"/>
  <c r="AE2837" i="3" s="1"/>
  <c r="C2838" i="3"/>
  <c r="R2838" i="3"/>
  <c r="Q2838" i="3" s="1"/>
  <c r="V2838" i="3"/>
  <c r="U2838" i="3" s="1"/>
  <c r="AA2838" i="3"/>
  <c r="AB2838" i="3" s="1"/>
  <c r="AD2838" i="3"/>
  <c r="AE2838" i="3" s="1"/>
  <c r="C2839" i="3"/>
  <c r="R2839" i="3"/>
  <c r="Q2839" i="3" s="1"/>
  <c r="V2839" i="3"/>
  <c r="U2839" i="3" s="1"/>
  <c r="AA2839" i="3"/>
  <c r="AB2839" i="3" s="1"/>
  <c r="AD2839" i="3"/>
  <c r="AE2839" i="3" s="1"/>
  <c r="A2840" i="3"/>
  <c r="C2840" i="3" s="1"/>
  <c r="Y2840" i="3"/>
  <c r="AG2840" i="3"/>
  <c r="AF2840" i="3" s="1"/>
  <c r="AI2840" i="3"/>
  <c r="AJ2840" i="3"/>
  <c r="AK2840" i="3"/>
  <c r="AL2840" i="3"/>
  <c r="C2841" i="3"/>
  <c r="R2841" i="3"/>
  <c r="Q2841" i="3" s="1"/>
  <c r="V2841" i="3"/>
  <c r="U2841" i="3" s="1"/>
  <c r="AA2841" i="3"/>
  <c r="AB2841" i="3" s="1"/>
  <c r="AD2841" i="3"/>
  <c r="AE2841" i="3" s="1"/>
  <c r="AF2841" i="3"/>
  <c r="AH2841" i="3"/>
  <c r="C2842" i="3"/>
  <c r="R2842" i="3"/>
  <c r="Q2842" i="3" s="1"/>
  <c r="V2842" i="3"/>
  <c r="U2842" i="3" s="1"/>
  <c r="AA2842" i="3"/>
  <c r="AB2842" i="3" s="1"/>
  <c r="AD2842" i="3"/>
  <c r="AE2842" i="3" s="1"/>
  <c r="A2843" i="3"/>
  <c r="C2843" i="3" s="1"/>
  <c r="Y2843" i="3"/>
  <c r="AG2843" i="3"/>
  <c r="AF2843" i="3" s="1"/>
  <c r="AI2843" i="3"/>
  <c r="AJ2843" i="3"/>
  <c r="AK2843" i="3"/>
  <c r="AL2843" i="3"/>
  <c r="AP2843" i="3"/>
  <c r="AR2843" i="3"/>
  <c r="AU2843" i="3" s="1"/>
  <c r="AS2843" i="3"/>
  <c r="AV2843" i="3"/>
  <c r="AY2843" i="3"/>
  <c r="BB2843" i="3"/>
  <c r="BE2843" i="3"/>
  <c r="BG2843" i="3"/>
  <c r="BH2843" i="3"/>
  <c r="BJ2843" i="3"/>
  <c r="BK2843" i="3"/>
  <c r="BM2843" i="3"/>
  <c r="BN2843" i="3"/>
  <c r="BP2843" i="3"/>
  <c r="BQ2843" i="3"/>
  <c r="BS2843" i="3"/>
  <c r="BT2843" i="3"/>
  <c r="BV2843" i="3"/>
  <c r="BW2843" i="3"/>
  <c r="BY2843" i="3"/>
  <c r="CB2843" i="3"/>
  <c r="CC2843" i="3"/>
  <c r="CD2843" i="3"/>
  <c r="CE2843" i="3"/>
  <c r="CF2843" i="3"/>
  <c r="CG2843" i="3"/>
  <c r="C2844" i="3"/>
  <c r="R2844" i="3"/>
  <c r="Q2844" i="3" s="1"/>
  <c r="V2844" i="3"/>
  <c r="U2844" i="3" s="1"/>
  <c r="AA2844" i="3"/>
  <c r="AB2844" i="3" s="1"/>
  <c r="AD2844" i="3"/>
  <c r="AE2844" i="3" s="1"/>
  <c r="AF2844" i="3"/>
  <c r="AH2844" i="3"/>
  <c r="C2845" i="3"/>
  <c r="R2845" i="3"/>
  <c r="Q2845" i="3" s="1"/>
  <c r="V2845" i="3"/>
  <c r="U2845" i="3" s="1"/>
  <c r="AA2845" i="3"/>
  <c r="AB2845" i="3" s="1"/>
  <c r="AD2845" i="3"/>
  <c r="AE2845" i="3" s="1"/>
  <c r="C2846" i="3"/>
  <c r="R2846" i="3"/>
  <c r="Q2846" i="3" s="1"/>
  <c r="V2846" i="3"/>
  <c r="U2846" i="3" s="1"/>
  <c r="AA2846" i="3"/>
  <c r="AB2846" i="3" s="1"/>
  <c r="AD2846" i="3"/>
  <c r="AE2846" i="3" s="1"/>
  <c r="A2847" i="3"/>
  <c r="C2847" i="3" s="1"/>
  <c r="Y2847" i="3"/>
  <c r="AG2847" i="3"/>
  <c r="AF2847" i="3" s="1"/>
  <c r="AI2847" i="3"/>
  <c r="AJ2847" i="3"/>
  <c r="AK2847" i="3"/>
  <c r="AL2847" i="3"/>
  <c r="AP2847" i="3"/>
  <c r="AR2847" i="3"/>
  <c r="AU2847" i="3" s="1"/>
  <c r="AX2847" i="3" s="1"/>
  <c r="BA2847" i="3" s="1"/>
  <c r="BD2847" i="3" s="1"/>
  <c r="AS2847" i="3"/>
  <c r="AV2847" i="3"/>
  <c r="AY2847" i="3"/>
  <c r="BB2847" i="3"/>
  <c r="BE2847" i="3"/>
  <c r="BG2847" i="3"/>
  <c r="BH2847" i="3"/>
  <c r="BJ2847" i="3"/>
  <c r="BK2847" i="3"/>
  <c r="BM2847" i="3"/>
  <c r="BN2847" i="3"/>
  <c r="BP2847" i="3"/>
  <c r="BQ2847" i="3"/>
  <c r="BS2847" i="3"/>
  <c r="BT2847" i="3"/>
  <c r="BV2847" i="3"/>
  <c r="BW2847" i="3"/>
  <c r="BY2847" i="3"/>
  <c r="CB2847" i="3"/>
  <c r="CC2847" i="3"/>
  <c r="CD2847" i="3"/>
  <c r="CE2847" i="3"/>
  <c r="CF2847" i="3"/>
  <c r="CG2847" i="3"/>
  <c r="C2848" i="3"/>
  <c r="R2848" i="3"/>
  <c r="Q2848" i="3" s="1"/>
  <c r="V2848" i="3"/>
  <c r="U2848" i="3" s="1"/>
  <c r="AA2848" i="3"/>
  <c r="AB2848" i="3" s="1"/>
  <c r="AD2848" i="3"/>
  <c r="AE2848" i="3" s="1"/>
  <c r="AF2848" i="3"/>
  <c r="AH2848" i="3"/>
  <c r="A2849" i="3"/>
  <c r="C2849" i="3" s="1"/>
  <c r="Y2849" i="3"/>
  <c r="AG2849" i="3"/>
  <c r="AF2849" i="3" s="1"/>
  <c r="AI2849" i="3"/>
  <c r="AJ2849" i="3"/>
  <c r="AK2849" i="3"/>
  <c r="AL2849" i="3"/>
  <c r="AP2849" i="3"/>
  <c r="AR2849" i="3"/>
  <c r="AU2849" i="3" s="1"/>
  <c r="AS2849" i="3"/>
  <c r="AV2849" i="3"/>
  <c r="AY2849" i="3"/>
  <c r="BB2849" i="3"/>
  <c r="BE2849" i="3"/>
  <c r="BH2849" i="3"/>
  <c r="BJ2849" i="3"/>
  <c r="BK2849" i="3"/>
  <c r="BM2849" i="3"/>
  <c r="BN2849" i="3"/>
  <c r="BP2849" i="3"/>
  <c r="BQ2849" i="3"/>
  <c r="BS2849" i="3"/>
  <c r="BT2849" i="3"/>
  <c r="BV2849" i="3"/>
  <c r="BW2849" i="3"/>
  <c r="BY2849" i="3"/>
  <c r="CB2849" i="3"/>
  <c r="CC2849" i="3"/>
  <c r="CD2849" i="3"/>
  <c r="CE2849" i="3"/>
  <c r="CF2849" i="3"/>
  <c r="CG2849" i="3"/>
  <c r="C2850" i="3"/>
  <c r="R2850" i="3"/>
  <c r="Q2850" i="3" s="1"/>
  <c r="V2850" i="3"/>
  <c r="U2850" i="3" s="1"/>
  <c r="AA2850" i="3"/>
  <c r="AB2850" i="3" s="1"/>
  <c r="AD2850" i="3"/>
  <c r="AE2850" i="3" s="1"/>
  <c r="AF2850" i="3"/>
  <c r="AH2850" i="3"/>
  <c r="C2851" i="3"/>
  <c r="R2851" i="3"/>
  <c r="Q2851" i="3" s="1"/>
  <c r="V2851" i="3"/>
  <c r="U2851" i="3" s="1"/>
  <c r="AA2851" i="3"/>
  <c r="AB2851" i="3" s="1"/>
  <c r="AD2851" i="3"/>
  <c r="AE2851" i="3" s="1"/>
  <c r="C2852" i="3"/>
  <c r="R2852" i="3"/>
  <c r="Q2852" i="3" s="1"/>
  <c r="V2852" i="3"/>
  <c r="U2852" i="3" s="1"/>
  <c r="AA2852" i="3"/>
  <c r="AB2852" i="3" s="1"/>
  <c r="AD2852" i="3"/>
  <c r="AE2852" i="3" s="1"/>
  <c r="A2853" i="3"/>
  <c r="C2853" i="3" s="1"/>
  <c r="Y2853" i="3"/>
  <c r="AG2853" i="3"/>
  <c r="AF2853" i="3" s="1"/>
  <c r="AI2853" i="3"/>
  <c r="AJ2853" i="3"/>
  <c r="AK2853" i="3"/>
  <c r="AL2853" i="3"/>
  <c r="AP2853" i="3"/>
  <c r="AR2853" i="3"/>
  <c r="AU2853" i="3" s="1"/>
  <c r="AX2853" i="3" s="1"/>
  <c r="BA2853" i="3" s="1"/>
  <c r="BD2853" i="3" s="1"/>
  <c r="AS2853" i="3"/>
  <c r="AV2853" i="3"/>
  <c r="AY2853" i="3"/>
  <c r="BB2853" i="3"/>
  <c r="BE2853" i="3"/>
  <c r="BG2853" i="3"/>
  <c r="BH2853" i="3"/>
  <c r="BJ2853" i="3"/>
  <c r="BK2853" i="3"/>
  <c r="BM2853" i="3"/>
  <c r="BN2853" i="3"/>
  <c r="BP2853" i="3"/>
  <c r="BQ2853" i="3"/>
  <c r="BS2853" i="3"/>
  <c r="BT2853" i="3"/>
  <c r="BV2853" i="3"/>
  <c r="BW2853" i="3"/>
  <c r="BY2853" i="3"/>
  <c r="CB2853" i="3"/>
  <c r="CC2853" i="3"/>
  <c r="CD2853" i="3"/>
  <c r="CE2853" i="3"/>
  <c r="CF2853" i="3"/>
  <c r="CG2853" i="3"/>
  <c r="C2854" i="3"/>
  <c r="R2854" i="3"/>
  <c r="Q2854" i="3" s="1"/>
  <c r="V2854" i="3"/>
  <c r="U2854" i="3" s="1"/>
  <c r="AA2854" i="3"/>
  <c r="AB2854" i="3" s="1"/>
  <c r="AD2854" i="3"/>
  <c r="AE2854" i="3" s="1"/>
  <c r="AF2854" i="3"/>
  <c r="AH2854" i="3"/>
  <c r="A2855" i="3"/>
  <c r="C2855" i="3" s="1"/>
  <c r="Y2855" i="3"/>
  <c r="AG2855" i="3"/>
  <c r="AF2855" i="3" s="1"/>
  <c r="AI2855" i="3"/>
  <c r="AJ2855" i="3"/>
  <c r="AK2855" i="3"/>
  <c r="AL2855" i="3"/>
  <c r="AP2855" i="3"/>
  <c r="AR2855" i="3"/>
  <c r="AU2855" i="3" s="1"/>
  <c r="AS2855" i="3"/>
  <c r="AV2855" i="3"/>
  <c r="AY2855" i="3"/>
  <c r="BB2855" i="3"/>
  <c r="BE2855" i="3"/>
  <c r="BH2855" i="3"/>
  <c r="BK2855" i="3"/>
  <c r="BN2855" i="3"/>
  <c r="BQ2855" i="3"/>
  <c r="BS2855" i="3"/>
  <c r="BT2855" i="3"/>
  <c r="BV2855" i="3"/>
  <c r="BW2855" i="3"/>
  <c r="BY2855" i="3"/>
  <c r="CB2855" i="3"/>
  <c r="CC2855" i="3"/>
  <c r="CD2855" i="3"/>
  <c r="CE2855" i="3"/>
  <c r="CF2855" i="3"/>
  <c r="CG2855" i="3"/>
  <c r="C2856" i="3"/>
  <c r="R2856" i="3"/>
  <c r="Q2856" i="3" s="1"/>
  <c r="V2856" i="3"/>
  <c r="U2856" i="3" s="1"/>
  <c r="AA2856" i="3"/>
  <c r="AB2856" i="3" s="1"/>
  <c r="AD2856" i="3"/>
  <c r="AE2856" i="3" s="1"/>
  <c r="AF2856" i="3"/>
  <c r="AH2856" i="3"/>
  <c r="A2857" i="3"/>
  <c r="C2857" i="3" s="1"/>
  <c r="Y2857" i="3"/>
  <c r="AG2857" i="3"/>
  <c r="AF2857" i="3" s="1"/>
  <c r="AI2857" i="3"/>
  <c r="AJ2857" i="3"/>
  <c r="AK2857" i="3"/>
  <c r="AL2857" i="3"/>
  <c r="AP2857" i="3"/>
  <c r="AR2857" i="3"/>
  <c r="AU2857" i="3" s="1"/>
  <c r="AX2857" i="3" s="1"/>
  <c r="BA2857" i="3" s="1"/>
  <c r="BD2857" i="3" s="1"/>
  <c r="BG2857" i="3" s="1"/>
  <c r="BJ2857" i="3" s="1"/>
  <c r="BM2857" i="3" s="1"/>
  <c r="BP2857" i="3" s="1"/>
  <c r="AS2857" i="3"/>
  <c r="AV2857" i="3"/>
  <c r="AY2857" i="3"/>
  <c r="BB2857" i="3"/>
  <c r="BE2857" i="3"/>
  <c r="BH2857" i="3"/>
  <c r="BK2857" i="3"/>
  <c r="BN2857" i="3"/>
  <c r="BQ2857" i="3"/>
  <c r="BS2857" i="3"/>
  <c r="BT2857" i="3"/>
  <c r="BV2857" i="3"/>
  <c r="BW2857" i="3"/>
  <c r="BY2857" i="3"/>
  <c r="CB2857" i="3"/>
  <c r="CC2857" i="3"/>
  <c r="CD2857" i="3"/>
  <c r="CE2857" i="3"/>
  <c r="CF2857" i="3"/>
  <c r="CG2857" i="3"/>
  <c r="C2858" i="3"/>
  <c r="R2858" i="3"/>
  <c r="Q2858" i="3" s="1"/>
  <c r="V2858" i="3"/>
  <c r="U2858" i="3" s="1"/>
  <c r="AA2858" i="3"/>
  <c r="AB2858" i="3" s="1"/>
  <c r="AD2858" i="3"/>
  <c r="AE2858" i="3" s="1"/>
  <c r="AF2858" i="3"/>
  <c r="AH2858" i="3"/>
  <c r="A2859" i="3"/>
  <c r="C2859" i="3" s="1"/>
  <c r="Y2859" i="3"/>
  <c r="AG2859" i="3"/>
  <c r="AF2859" i="3" s="1"/>
  <c r="AI2859" i="3"/>
  <c r="AJ2859" i="3"/>
  <c r="AK2859" i="3"/>
  <c r="AL2859" i="3"/>
  <c r="AP2859" i="3"/>
  <c r="AR2859" i="3"/>
  <c r="AS2859" i="3"/>
  <c r="AV2859" i="3"/>
  <c r="AY2859" i="3"/>
  <c r="BB2859" i="3"/>
  <c r="BE2859" i="3"/>
  <c r="BH2859" i="3"/>
  <c r="BJ2859" i="3"/>
  <c r="BK2859" i="3"/>
  <c r="BM2859" i="3"/>
  <c r="BN2859" i="3"/>
  <c r="BP2859" i="3"/>
  <c r="BQ2859" i="3"/>
  <c r="BS2859" i="3"/>
  <c r="BT2859" i="3"/>
  <c r="BV2859" i="3"/>
  <c r="BW2859" i="3"/>
  <c r="BY2859" i="3"/>
  <c r="CB2859" i="3"/>
  <c r="CC2859" i="3"/>
  <c r="CD2859" i="3"/>
  <c r="CE2859" i="3"/>
  <c r="CF2859" i="3"/>
  <c r="CG2859" i="3"/>
  <c r="C2860" i="3"/>
  <c r="R2860" i="3"/>
  <c r="Q2860" i="3" s="1"/>
  <c r="V2860" i="3"/>
  <c r="U2860" i="3" s="1"/>
  <c r="AA2860" i="3"/>
  <c r="AB2860" i="3" s="1"/>
  <c r="AD2860" i="3"/>
  <c r="AE2860" i="3" s="1"/>
  <c r="AF2860" i="3"/>
  <c r="AH2860" i="3"/>
  <c r="C2861" i="3"/>
  <c r="R2861" i="3"/>
  <c r="Q2861" i="3" s="1"/>
  <c r="V2861" i="3"/>
  <c r="U2861" i="3" s="1"/>
  <c r="AA2861" i="3"/>
  <c r="AB2861" i="3" s="1"/>
  <c r="AD2861" i="3"/>
  <c r="AE2861" i="3" s="1"/>
  <c r="C2862" i="3"/>
  <c r="R2862" i="3"/>
  <c r="Q2862" i="3" s="1"/>
  <c r="V2862" i="3"/>
  <c r="U2862" i="3" s="1"/>
  <c r="AA2862" i="3"/>
  <c r="AB2862" i="3" s="1"/>
  <c r="AD2862" i="3"/>
  <c r="AE2862" i="3" s="1"/>
  <c r="A2863" i="3"/>
  <c r="C2863" i="3" s="1"/>
  <c r="Y2863" i="3"/>
  <c r="AG2863" i="3"/>
  <c r="AF2863" i="3" s="1"/>
  <c r="AI2863" i="3"/>
  <c r="AJ2863" i="3"/>
  <c r="AK2863" i="3"/>
  <c r="AL2863" i="3"/>
  <c r="AP2863" i="3"/>
  <c r="AR2863" i="3"/>
  <c r="AU2863" i="3" s="1"/>
  <c r="AX2863" i="3" s="1"/>
  <c r="BA2863" i="3" s="1"/>
  <c r="BD2863" i="3" s="1"/>
  <c r="BG2863" i="3" s="1"/>
  <c r="BJ2863" i="3" s="1"/>
  <c r="BM2863" i="3" s="1"/>
  <c r="BP2863" i="3" s="1"/>
  <c r="AS2863" i="3"/>
  <c r="AV2863" i="3"/>
  <c r="AY2863" i="3"/>
  <c r="BB2863" i="3"/>
  <c r="BE2863" i="3"/>
  <c r="BH2863" i="3"/>
  <c r="BK2863" i="3"/>
  <c r="BN2863" i="3"/>
  <c r="BQ2863" i="3"/>
  <c r="BS2863" i="3"/>
  <c r="BT2863" i="3"/>
  <c r="BV2863" i="3"/>
  <c r="BW2863" i="3"/>
  <c r="BY2863" i="3"/>
  <c r="CB2863" i="3"/>
  <c r="CC2863" i="3"/>
  <c r="CD2863" i="3"/>
  <c r="CE2863" i="3"/>
  <c r="CF2863" i="3"/>
  <c r="CG2863" i="3"/>
  <c r="C2864" i="3"/>
  <c r="R2864" i="3"/>
  <c r="Q2864" i="3" s="1"/>
  <c r="V2864" i="3"/>
  <c r="U2864" i="3" s="1"/>
  <c r="AA2864" i="3"/>
  <c r="AB2864" i="3" s="1"/>
  <c r="AD2864" i="3"/>
  <c r="AE2864" i="3" s="1"/>
  <c r="AF2864" i="3"/>
  <c r="AH2864" i="3"/>
  <c r="A2865" i="3"/>
  <c r="C2865" i="3" s="1"/>
  <c r="S2865" i="3"/>
  <c r="S2863" i="3" s="1"/>
  <c r="S2859" i="3" s="1"/>
  <c r="S2857" i="3" s="1"/>
  <c r="S2855" i="3" s="1"/>
  <c r="S2853" i="3" s="1"/>
  <c r="T2865" i="3"/>
  <c r="T2863" i="3" s="1"/>
  <c r="T2859" i="3" s="1"/>
  <c r="T2857" i="3" s="1"/>
  <c r="T2855" i="3" s="1"/>
  <c r="T2853" i="3" s="1"/>
  <c r="T2849" i="3" s="1"/>
  <c r="T2847" i="3" s="1"/>
  <c r="T2843" i="3" s="1"/>
  <c r="T2840" i="3" s="1"/>
  <c r="T2835" i="3" s="1"/>
  <c r="T2832" i="3" s="1"/>
  <c r="T2828" i="3" s="1"/>
  <c r="T2822" i="3" s="1"/>
  <c r="T2818" i="3" s="1"/>
  <c r="W2865" i="3"/>
  <c r="W2863" i="3" s="1"/>
  <c r="X2865" i="3"/>
  <c r="X2863" i="3" s="1"/>
  <c r="X2859" i="3" s="1"/>
  <c r="X2857" i="3" s="1"/>
  <c r="X2855" i="3" s="1"/>
  <c r="X2853" i="3" s="1"/>
  <c r="X2849" i="3" s="1"/>
  <c r="X2847" i="3" s="1"/>
  <c r="X2843" i="3" s="1"/>
  <c r="X2840" i="3" s="1"/>
  <c r="X2835" i="3" s="1"/>
  <c r="X2832" i="3" s="1"/>
  <c r="X2828" i="3" s="1"/>
  <c r="X2822" i="3" s="1"/>
  <c r="X2818" i="3" s="1"/>
  <c r="Y2865" i="3"/>
  <c r="Z2865" i="3"/>
  <c r="Z2863" i="3" s="1"/>
  <c r="Z2859" i="3" s="1"/>
  <c r="Z2857" i="3" s="1"/>
  <c r="Z2855" i="3" s="1"/>
  <c r="Z2853" i="3" s="1"/>
  <c r="Z2849" i="3" s="1"/>
  <c r="Z2847" i="3" s="1"/>
  <c r="Z2843" i="3" s="1"/>
  <c r="Z2840" i="3" s="1"/>
  <c r="Z2835" i="3" s="1"/>
  <c r="Z2832" i="3" s="1"/>
  <c r="Z2828" i="3" s="1"/>
  <c r="Z2822" i="3" s="1"/>
  <c r="Z2818" i="3" s="1"/>
  <c r="AC2865" i="3"/>
  <c r="AC2863" i="3" s="1"/>
  <c r="AC2859" i="3" s="1"/>
  <c r="AC2857" i="3" s="1"/>
  <c r="AC2855" i="3" s="1"/>
  <c r="AC2853" i="3" s="1"/>
  <c r="AC2849" i="3" s="1"/>
  <c r="AC2847" i="3" s="1"/>
  <c r="AC2843" i="3" s="1"/>
  <c r="AC2840" i="3" s="1"/>
  <c r="AC2835" i="3" s="1"/>
  <c r="AC2832" i="3" s="1"/>
  <c r="AC2828" i="3" s="1"/>
  <c r="AC2822" i="3" s="1"/>
  <c r="AC2818" i="3" s="1"/>
  <c r="AG2865" i="3"/>
  <c r="AF2865" i="3" s="1"/>
  <c r="AI2865" i="3"/>
  <c r="AK2865" i="3"/>
  <c r="AL2865" i="3"/>
  <c r="AP2865" i="3"/>
  <c r="AR2865" i="3"/>
  <c r="AS2865" i="3"/>
  <c r="AV2865" i="3"/>
  <c r="AY2865" i="3"/>
  <c r="BB2865" i="3"/>
  <c r="BE2865" i="3"/>
  <c r="BH2865" i="3"/>
  <c r="BK2865" i="3"/>
  <c r="BN2865" i="3"/>
  <c r="BQ2865" i="3"/>
  <c r="BT2865" i="3"/>
  <c r="BV2865" i="3"/>
  <c r="BW2865" i="3"/>
  <c r="BY2865" i="3"/>
  <c r="CB2865" i="3"/>
  <c r="CC2865" i="3"/>
  <c r="CD2865" i="3"/>
  <c r="CE2865" i="3"/>
  <c r="CF2865" i="3"/>
  <c r="CG2865" i="3"/>
  <c r="C2866" i="3"/>
  <c r="R2866" i="3"/>
  <c r="Q2866" i="3" s="1"/>
  <c r="V2866" i="3"/>
  <c r="U2866" i="3" s="1"/>
  <c r="AA2866" i="3"/>
  <c r="AB2866" i="3" s="1"/>
  <c r="AD2866" i="3"/>
  <c r="AE2866" i="3" s="1"/>
  <c r="AF2866" i="3"/>
  <c r="AH2866" i="3"/>
  <c r="C2867" i="3"/>
  <c r="R2867" i="3"/>
  <c r="Q2867" i="3" s="1"/>
  <c r="V2867" i="3"/>
  <c r="U2867" i="3" s="1"/>
  <c r="AA2867" i="3"/>
  <c r="AB2867" i="3" s="1"/>
  <c r="AD2867" i="3"/>
  <c r="AE2867" i="3" s="1"/>
  <c r="C2868" i="3"/>
  <c r="R2868" i="3"/>
  <c r="Q2868" i="3" s="1"/>
  <c r="V2868" i="3"/>
  <c r="U2868" i="3" s="1"/>
  <c r="AA2868" i="3"/>
  <c r="AB2868" i="3" s="1"/>
  <c r="AD2868" i="3"/>
  <c r="AE2868" i="3" s="1"/>
  <c r="C2869" i="3"/>
  <c r="R2869" i="3"/>
  <c r="Q2869" i="3" s="1"/>
  <c r="V2869" i="3"/>
  <c r="U2869" i="3" s="1"/>
  <c r="AA2869" i="3"/>
  <c r="AB2869" i="3" s="1"/>
  <c r="AD2869" i="3"/>
  <c r="AE2869" i="3" s="1"/>
  <c r="C2870" i="3"/>
  <c r="R2870" i="3"/>
  <c r="Q2870" i="3" s="1"/>
  <c r="V2870" i="3"/>
  <c r="U2870" i="3" s="1"/>
  <c r="AA2870" i="3"/>
  <c r="AB2870" i="3" s="1"/>
  <c r="AD2870" i="3"/>
  <c r="AE2870" i="3" s="1"/>
  <c r="C2871" i="3"/>
  <c r="R2871" i="3"/>
  <c r="Q2871" i="3" s="1"/>
  <c r="V2871" i="3"/>
  <c r="U2871" i="3" s="1"/>
  <c r="AA2871" i="3"/>
  <c r="AB2871" i="3" s="1"/>
  <c r="AD2871" i="3"/>
  <c r="AE2871" i="3" s="1"/>
  <c r="C2872" i="3"/>
  <c r="R2872" i="3"/>
  <c r="Q2872" i="3" s="1"/>
  <c r="V2872" i="3"/>
  <c r="U2872" i="3" s="1"/>
  <c r="AA2872" i="3"/>
  <c r="AB2872" i="3" s="1"/>
  <c r="AD2872" i="3"/>
  <c r="AE2872" i="3" s="1"/>
  <c r="C2873" i="3"/>
  <c r="R2873" i="3"/>
  <c r="Q2873" i="3" s="1"/>
  <c r="V2873" i="3"/>
  <c r="U2873" i="3" s="1"/>
  <c r="AA2873" i="3"/>
  <c r="AB2873" i="3" s="1"/>
  <c r="AD2873" i="3"/>
  <c r="AE2873" i="3" s="1"/>
  <c r="C2874" i="3"/>
  <c r="R2874" i="3"/>
  <c r="Q2874" i="3" s="1"/>
  <c r="V2874" i="3"/>
  <c r="U2874" i="3" s="1"/>
  <c r="AA2874" i="3"/>
  <c r="AB2874" i="3" s="1"/>
  <c r="AD2874" i="3"/>
  <c r="AE2874" i="3" s="1"/>
  <c r="C2875" i="3"/>
  <c r="R2875" i="3"/>
  <c r="Q2875" i="3" s="1"/>
  <c r="V2875" i="3"/>
  <c r="U2875" i="3" s="1"/>
  <c r="AA2875" i="3"/>
  <c r="AB2875" i="3" s="1"/>
  <c r="AD2875" i="3"/>
  <c r="AE2875" i="3" s="1"/>
  <c r="C2876" i="3"/>
  <c r="R2876" i="3"/>
  <c r="Q2876" i="3" s="1"/>
  <c r="V2876" i="3"/>
  <c r="U2876" i="3" s="1"/>
  <c r="AA2876" i="3"/>
  <c r="AB2876" i="3" s="1"/>
  <c r="AD2876" i="3"/>
  <c r="AE2876" i="3" s="1"/>
  <c r="C2877" i="3"/>
  <c r="R2877" i="3"/>
  <c r="Q2877" i="3" s="1"/>
  <c r="V2877" i="3"/>
  <c r="U2877" i="3" s="1"/>
  <c r="AA2877" i="3"/>
  <c r="AB2877" i="3" s="1"/>
  <c r="AD2877" i="3"/>
  <c r="AE2877" i="3" s="1"/>
  <c r="C2878" i="3"/>
  <c r="C2879" i="3"/>
  <c r="A2880" i="3"/>
  <c r="C2880" i="3" s="1"/>
  <c r="Y2880" i="3"/>
  <c r="AG2880" i="3"/>
  <c r="AF2880" i="3" s="1"/>
  <c r="AI2880" i="3"/>
  <c r="AJ2880" i="3"/>
  <c r="AJ2865" i="3" s="1"/>
  <c r="AK2880" i="3"/>
  <c r="AL2880" i="3"/>
  <c r="AP2880" i="3"/>
  <c r="AR2880" i="3"/>
  <c r="AS2880" i="3"/>
  <c r="AV2880" i="3"/>
  <c r="AY2880" i="3"/>
  <c r="BB2880" i="3"/>
  <c r="BE2880" i="3"/>
  <c r="BG2880" i="3"/>
  <c r="BH2880" i="3"/>
  <c r="BJ2880" i="3"/>
  <c r="BK2880" i="3"/>
  <c r="BM2880" i="3"/>
  <c r="BN2880" i="3"/>
  <c r="BP2880" i="3"/>
  <c r="BQ2880" i="3"/>
  <c r="BS2880" i="3"/>
  <c r="BT2880" i="3"/>
  <c r="BV2880" i="3"/>
  <c r="BW2880" i="3"/>
  <c r="BY2880" i="3"/>
  <c r="CB2880" i="3"/>
  <c r="CC2880" i="3"/>
  <c r="CD2880" i="3"/>
  <c r="CE2880" i="3"/>
  <c r="CF2880" i="3"/>
  <c r="CG2880" i="3"/>
  <c r="C2881" i="3"/>
  <c r="R2881" i="3"/>
  <c r="Q2881" i="3" s="1"/>
  <c r="V2881" i="3"/>
  <c r="U2881" i="3" s="1"/>
  <c r="AA2881" i="3"/>
  <c r="AB2881" i="3" s="1"/>
  <c r="AD2881" i="3"/>
  <c r="AE2881" i="3" s="1"/>
  <c r="AF2881" i="3"/>
  <c r="AH2881" i="3"/>
  <c r="C2882" i="3"/>
  <c r="R2882" i="3"/>
  <c r="Q2882" i="3" s="1"/>
  <c r="V2882" i="3"/>
  <c r="U2882" i="3" s="1"/>
  <c r="AA2882" i="3"/>
  <c r="AB2882" i="3" s="1"/>
  <c r="AD2882" i="3"/>
  <c r="AE2882" i="3" s="1"/>
  <c r="C2883" i="3"/>
  <c r="R2883" i="3"/>
  <c r="Q2883" i="3" s="1"/>
  <c r="V2883" i="3"/>
  <c r="U2883" i="3" s="1"/>
  <c r="AA2883" i="3"/>
  <c r="AB2883" i="3" s="1"/>
  <c r="AD2883" i="3"/>
  <c r="AE2883" i="3" s="1"/>
  <c r="C2884" i="3"/>
  <c r="R2884" i="3"/>
  <c r="Q2884" i="3" s="1"/>
  <c r="V2884" i="3"/>
  <c r="U2884" i="3" s="1"/>
  <c r="AA2884" i="3"/>
  <c r="AB2884" i="3" s="1"/>
  <c r="AD2884" i="3"/>
  <c r="AE2884" i="3" s="1"/>
  <c r="C2885" i="3"/>
  <c r="R2885" i="3"/>
  <c r="Q2885" i="3" s="1"/>
  <c r="V2885" i="3"/>
  <c r="U2885" i="3" s="1"/>
  <c r="AA2885" i="3"/>
  <c r="AB2885" i="3" s="1"/>
  <c r="AD2885" i="3"/>
  <c r="AE2885" i="3" s="1"/>
  <c r="C2886" i="3"/>
  <c r="R2886" i="3"/>
  <c r="Q2886" i="3" s="1"/>
  <c r="V2886" i="3"/>
  <c r="U2886" i="3" s="1"/>
  <c r="AA2886" i="3"/>
  <c r="AB2886" i="3" s="1"/>
  <c r="AD2886" i="3"/>
  <c r="AE2886" i="3" s="1"/>
  <c r="C2887" i="3"/>
  <c r="R2887" i="3"/>
  <c r="Q2887" i="3" s="1"/>
  <c r="V2887" i="3"/>
  <c r="U2887" i="3" s="1"/>
  <c r="AA2887" i="3"/>
  <c r="AB2887" i="3" s="1"/>
  <c r="AD2887" i="3"/>
  <c r="AE2887" i="3" s="1"/>
  <c r="C2888" i="3"/>
  <c r="R2888" i="3"/>
  <c r="Q2888" i="3" s="1"/>
  <c r="V2888" i="3"/>
  <c r="U2888" i="3" s="1"/>
  <c r="AA2888" i="3"/>
  <c r="AB2888" i="3" s="1"/>
  <c r="AD2888" i="3"/>
  <c r="AE2888" i="3" s="1"/>
  <c r="C2889" i="3"/>
  <c r="R2889" i="3"/>
  <c r="Q2889" i="3" s="1"/>
  <c r="V2889" i="3"/>
  <c r="U2889" i="3" s="1"/>
  <c r="AA2889" i="3"/>
  <c r="AB2889" i="3" s="1"/>
  <c r="AD2889" i="3"/>
  <c r="AE2889" i="3" s="1"/>
  <c r="C2890" i="3"/>
  <c r="R2890" i="3"/>
  <c r="Q2890" i="3" s="1"/>
  <c r="V2890" i="3"/>
  <c r="U2890" i="3" s="1"/>
  <c r="AA2890" i="3"/>
  <c r="AB2890" i="3" s="1"/>
  <c r="AD2890" i="3"/>
  <c r="AE2890" i="3" s="1"/>
  <c r="C2891" i="3"/>
  <c r="R2891" i="3"/>
  <c r="Q2891" i="3" s="1"/>
  <c r="V2891" i="3"/>
  <c r="U2891" i="3" s="1"/>
  <c r="AA2891" i="3"/>
  <c r="AB2891" i="3" s="1"/>
  <c r="AD2891" i="3"/>
  <c r="AE2891" i="3" s="1"/>
  <c r="C2892" i="3"/>
  <c r="R2892" i="3"/>
  <c r="Q2892" i="3" s="1"/>
  <c r="V2892" i="3"/>
  <c r="U2892" i="3" s="1"/>
  <c r="AA2892" i="3"/>
  <c r="AB2892" i="3" s="1"/>
  <c r="AD2892" i="3"/>
  <c r="AE2892" i="3" s="1"/>
  <c r="A2893" i="3"/>
  <c r="C2893" i="3" s="1"/>
  <c r="Y2893" i="3"/>
  <c r="AG2893" i="3"/>
  <c r="AF2893" i="3" s="1"/>
  <c r="AI2893" i="3"/>
  <c r="AJ2893" i="3"/>
  <c r="AK2893" i="3"/>
  <c r="AL2893" i="3"/>
  <c r="AP2893" i="3"/>
  <c r="AR2893" i="3"/>
  <c r="AU2893" i="3" s="1"/>
  <c r="AS2893" i="3"/>
  <c r="AV2893" i="3"/>
  <c r="AY2893" i="3"/>
  <c r="BB2893" i="3"/>
  <c r="BE2893" i="3"/>
  <c r="BH2893" i="3"/>
  <c r="BJ2893" i="3"/>
  <c r="BK2893" i="3"/>
  <c r="BM2893" i="3"/>
  <c r="BN2893" i="3"/>
  <c r="BP2893" i="3"/>
  <c r="BQ2893" i="3"/>
  <c r="BS2893" i="3"/>
  <c r="BT2893" i="3"/>
  <c r="BV2893" i="3"/>
  <c r="BW2893" i="3"/>
  <c r="BY2893" i="3"/>
  <c r="CB2893" i="3"/>
  <c r="CC2893" i="3"/>
  <c r="CD2893" i="3"/>
  <c r="CE2893" i="3"/>
  <c r="CF2893" i="3"/>
  <c r="CG2893" i="3"/>
  <c r="C2894" i="3"/>
  <c r="R2894" i="3"/>
  <c r="Q2894" i="3" s="1"/>
  <c r="V2894" i="3"/>
  <c r="U2894" i="3" s="1"/>
  <c r="AA2894" i="3"/>
  <c r="AB2894" i="3" s="1"/>
  <c r="AD2894" i="3"/>
  <c r="AE2894" i="3" s="1"/>
  <c r="AF2894" i="3"/>
  <c r="AH2894" i="3"/>
  <c r="C2895" i="3"/>
  <c r="R2895" i="3"/>
  <c r="Q2895" i="3" s="1"/>
  <c r="V2895" i="3"/>
  <c r="U2895" i="3" s="1"/>
  <c r="AA2895" i="3"/>
  <c r="AB2895" i="3" s="1"/>
  <c r="AD2895" i="3"/>
  <c r="AE2895" i="3" s="1"/>
  <c r="C2896" i="3"/>
  <c r="R2896" i="3"/>
  <c r="Q2896" i="3" s="1"/>
  <c r="V2896" i="3"/>
  <c r="U2896" i="3" s="1"/>
  <c r="AA2896" i="3"/>
  <c r="AB2896" i="3" s="1"/>
  <c r="AD2896" i="3"/>
  <c r="AE2896" i="3" s="1"/>
  <c r="C2897" i="3"/>
  <c r="R2897" i="3"/>
  <c r="Q2897" i="3" s="1"/>
  <c r="V2897" i="3"/>
  <c r="U2897" i="3" s="1"/>
  <c r="AA2897" i="3"/>
  <c r="AB2897" i="3" s="1"/>
  <c r="AD2897" i="3"/>
  <c r="AE2897" i="3" s="1"/>
  <c r="C2898" i="3"/>
  <c r="R2898" i="3"/>
  <c r="Q2898" i="3" s="1"/>
  <c r="V2898" i="3"/>
  <c r="U2898" i="3" s="1"/>
  <c r="AA2898" i="3"/>
  <c r="AB2898" i="3" s="1"/>
  <c r="AD2898" i="3"/>
  <c r="AE2898" i="3" s="1"/>
  <c r="A2899" i="3"/>
  <c r="C2899" i="3" s="1"/>
  <c r="Y2899" i="3"/>
  <c r="AG2899" i="3"/>
  <c r="AF2899" i="3" s="1"/>
  <c r="AI2899" i="3"/>
  <c r="AJ2899" i="3"/>
  <c r="AK2899" i="3"/>
  <c r="AL2899" i="3"/>
  <c r="C2900" i="3"/>
  <c r="R2900" i="3"/>
  <c r="Q2900" i="3" s="1"/>
  <c r="V2900" i="3"/>
  <c r="U2900" i="3" s="1"/>
  <c r="AA2900" i="3"/>
  <c r="AB2900" i="3" s="1"/>
  <c r="AD2900" i="3"/>
  <c r="AE2900" i="3" s="1"/>
  <c r="AF2900" i="3"/>
  <c r="AH2900" i="3"/>
  <c r="A2901" i="3"/>
  <c r="C2901" i="3" s="1"/>
  <c r="Y2901" i="3"/>
  <c r="AG2901" i="3"/>
  <c r="AF2901" i="3" s="1"/>
  <c r="AI2901" i="3"/>
  <c r="AJ2901" i="3"/>
  <c r="AK2901" i="3"/>
  <c r="AL2901" i="3"/>
  <c r="AP2901" i="3"/>
  <c r="AR2901" i="3"/>
  <c r="AS2901" i="3"/>
  <c r="AV2901" i="3"/>
  <c r="AY2901" i="3"/>
  <c r="BB2901" i="3"/>
  <c r="BD2901" i="3"/>
  <c r="BE2901" i="3"/>
  <c r="BG2901" i="3"/>
  <c r="BH2901" i="3"/>
  <c r="BJ2901" i="3"/>
  <c r="BK2901" i="3"/>
  <c r="BM2901" i="3"/>
  <c r="BN2901" i="3"/>
  <c r="BP2901" i="3"/>
  <c r="BQ2901" i="3"/>
  <c r="BS2901" i="3"/>
  <c r="BT2901" i="3"/>
  <c r="BV2901" i="3"/>
  <c r="BW2901" i="3"/>
  <c r="BY2901" i="3"/>
  <c r="CB2901" i="3"/>
  <c r="CC2901" i="3"/>
  <c r="CD2901" i="3"/>
  <c r="CE2901" i="3"/>
  <c r="CF2901" i="3"/>
  <c r="CG2901" i="3"/>
  <c r="C2902" i="3"/>
  <c r="R2902" i="3"/>
  <c r="Q2902" i="3" s="1"/>
  <c r="V2902" i="3"/>
  <c r="U2902" i="3" s="1"/>
  <c r="AA2902" i="3"/>
  <c r="AB2902" i="3" s="1"/>
  <c r="AD2902" i="3"/>
  <c r="AE2902" i="3" s="1"/>
  <c r="AF2902" i="3"/>
  <c r="AH2902" i="3"/>
  <c r="C2903" i="3"/>
  <c r="R2903" i="3"/>
  <c r="Q2903" i="3" s="1"/>
  <c r="V2903" i="3"/>
  <c r="U2903" i="3" s="1"/>
  <c r="AA2903" i="3"/>
  <c r="AB2903" i="3" s="1"/>
  <c r="AD2903" i="3"/>
  <c r="AE2903" i="3" s="1"/>
  <c r="C2904" i="3"/>
  <c r="R2904" i="3"/>
  <c r="Q2904" i="3" s="1"/>
  <c r="V2904" i="3"/>
  <c r="U2904" i="3" s="1"/>
  <c r="AA2904" i="3"/>
  <c r="AB2904" i="3" s="1"/>
  <c r="AD2904" i="3"/>
  <c r="AE2904" i="3" s="1"/>
  <c r="C2905" i="3"/>
  <c r="R2905" i="3"/>
  <c r="Q2905" i="3" s="1"/>
  <c r="V2905" i="3"/>
  <c r="U2905" i="3" s="1"/>
  <c r="AA2905" i="3"/>
  <c r="AB2905" i="3" s="1"/>
  <c r="AD2905" i="3"/>
  <c r="AE2905" i="3" s="1"/>
  <c r="C2906" i="3"/>
  <c r="R2906" i="3"/>
  <c r="Q2906" i="3" s="1"/>
  <c r="V2906" i="3"/>
  <c r="U2906" i="3" s="1"/>
  <c r="AA2906" i="3"/>
  <c r="AB2906" i="3" s="1"/>
  <c r="AD2906" i="3"/>
  <c r="AE2906" i="3" s="1"/>
  <c r="C2907" i="3"/>
  <c r="R2907" i="3"/>
  <c r="Q2907" i="3" s="1"/>
  <c r="V2907" i="3"/>
  <c r="U2907" i="3" s="1"/>
  <c r="AA2907" i="3"/>
  <c r="AB2907" i="3" s="1"/>
  <c r="AD2907" i="3"/>
  <c r="AE2907" i="3" s="1"/>
  <c r="A2908" i="3"/>
  <c r="C2908" i="3" s="1"/>
  <c r="Y2908" i="3"/>
  <c r="AG2908" i="3"/>
  <c r="AF2908" i="3" s="1"/>
  <c r="AI2908" i="3"/>
  <c r="AJ2908" i="3"/>
  <c r="AK2908" i="3"/>
  <c r="AL2908" i="3"/>
  <c r="AP2908" i="3"/>
  <c r="AR2908" i="3"/>
  <c r="AS2908" i="3"/>
  <c r="AV2908" i="3"/>
  <c r="AY2908" i="3"/>
  <c r="BB2908" i="3"/>
  <c r="BE2908" i="3"/>
  <c r="BH2908" i="3"/>
  <c r="BK2908" i="3"/>
  <c r="BM2908" i="3"/>
  <c r="BN2908" i="3"/>
  <c r="BP2908" i="3"/>
  <c r="BQ2908" i="3"/>
  <c r="BS2908" i="3"/>
  <c r="BT2908" i="3"/>
  <c r="BV2908" i="3"/>
  <c r="BW2908" i="3"/>
  <c r="BY2908" i="3"/>
  <c r="CB2908" i="3"/>
  <c r="CC2908" i="3"/>
  <c r="CD2908" i="3"/>
  <c r="CE2908" i="3"/>
  <c r="CF2908" i="3"/>
  <c r="CG2908" i="3"/>
  <c r="C2909" i="3"/>
  <c r="R2909" i="3"/>
  <c r="Q2909" i="3" s="1"/>
  <c r="V2909" i="3"/>
  <c r="U2909" i="3" s="1"/>
  <c r="AA2909" i="3"/>
  <c r="AB2909" i="3" s="1"/>
  <c r="AD2909" i="3"/>
  <c r="AE2909" i="3" s="1"/>
  <c r="AF2909" i="3"/>
  <c r="AH2909" i="3"/>
  <c r="C2910" i="3"/>
  <c r="R2910" i="3"/>
  <c r="Q2910" i="3" s="1"/>
  <c r="V2910" i="3"/>
  <c r="U2910" i="3" s="1"/>
  <c r="AA2910" i="3"/>
  <c r="AB2910" i="3" s="1"/>
  <c r="AD2910" i="3"/>
  <c r="AE2910" i="3" s="1"/>
  <c r="AF2910" i="3"/>
  <c r="C2911" i="3"/>
  <c r="R2911" i="3"/>
  <c r="Q2911" i="3" s="1"/>
  <c r="V2911" i="3"/>
  <c r="U2911" i="3" s="1"/>
  <c r="AA2911" i="3"/>
  <c r="AB2911" i="3" s="1"/>
  <c r="AD2911" i="3"/>
  <c r="AE2911" i="3" s="1"/>
  <c r="AF2911" i="3"/>
  <c r="C2912" i="3"/>
  <c r="R2912" i="3"/>
  <c r="Q2912" i="3" s="1"/>
  <c r="V2912" i="3"/>
  <c r="U2912" i="3" s="1"/>
  <c r="AA2912" i="3"/>
  <c r="AB2912" i="3" s="1"/>
  <c r="AD2912" i="3"/>
  <c r="AE2912" i="3" s="1"/>
  <c r="AF2912" i="3"/>
  <c r="C2913" i="3"/>
  <c r="R2913" i="3"/>
  <c r="Q2913" i="3" s="1"/>
  <c r="V2913" i="3"/>
  <c r="U2913" i="3" s="1"/>
  <c r="AA2913" i="3"/>
  <c r="AB2913" i="3" s="1"/>
  <c r="AD2913" i="3"/>
  <c r="AE2913" i="3" s="1"/>
  <c r="AF2913" i="3"/>
  <c r="C2914" i="3"/>
  <c r="R2914" i="3"/>
  <c r="Q2914" i="3" s="1"/>
  <c r="V2914" i="3"/>
  <c r="U2914" i="3" s="1"/>
  <c r="AA2914" i="3"/>
  <c r="AB2914" i="3" s="1"/>
  <c r="AD2914" i="3"/>
  <c r="AE2914" i="3" s="1"/>
  <c r="AF2914" i="3"/>
  <c r="C2915" i="3"/>
  <c r="R2915" i="3"/>
  <c r="Q2915" i="3" s="1"/>
  <c r="V2915" i="3"/>
  <c r="U2915" i="3" s="1"/>
  <c r="AA2915" i="3"/>
  <c r="AB2915" i="3" s="1"/>
  <c r="AD2915" i="3"/>
  <c r="AE2915" i="3" s="1"/>
  <c r="AF2915" i="3"/>
  <c r="C2916" i="3"/>
  <c r="R2916" i="3"/>
  <c r="Q2916" i="3" s="1"/>
  <c r="V2916" i="3"/>
  <c r="U2916" i="3" s="1"/>
  <c r="AA2916" i="3"/>
  <c r="AB2916" i="3" s="1"/>
  <c r="AD2916" i="3"/>
  <c r="AE2916" i="3" s="1"/>
  <c r="AF2916" i="3"/>
  <c r="C2917" i="3"/>
  <c r="R2917" i="3"/>
  <c r="Q2917" i="3" s="1"/>
  <c r="V2917" i="3"/>
  <c r="U2917" i="3" s="1"/>
  <c r="AA2917" i="3"/>
  <c r="AB2917" i="3" s="1"/>
  <c r="AD2917" i="3"/>
  <c r="AE2917" i="3" s="1"/>
  <c r="AF2917" i="3"/>
  <c r="C2918" i="3"/>
  <c r="R2918" i="3"/>
  <c r="Q2918" i="3" s="1"/>
  <c r="V2918" i="3"/>
  <c r="U2918" i="3" s="1"/>
  <c r="AA2918" i="3"/>
  <c r="AB2918" i="3" s="1"/>
  <c r="AD2918" i="3"/>
  <c r="AE2918" i="3" s="1"/>
  <c r="AF2918" i="3"/>
  <c r="C2919" i="3"/>
  <c r="R2919" i="3"/>
  <c r="Q2919" i="3" s="1"/>
  <c r="V2919" i="3"/>
  <c r="U2919" i="3" s="1"/>
  <c r="AA2919" i="3"/>
  <c r="AB2919" i="3" s="1"/>
  <c r="AD2919" i="3"/>
  <c r="AE2919" i="3" s="1"/>
  <c r="AF2919" i="3"/>
  <c r="C2920" i="3"/>
  <c r="R2920" i="3"/>
  <c r="Q2920" i="3" s="1"/>
  <c r="V2920" i="3"/>
  <c r="U2920" i="3" s="1"/>
  <c r="AA2920" i="3"/>
  <c r="AB2920" i="3" s="1"/>
  <c r="AD2920" i="3"/>
  <c r="AE2920" i="3" s="1"/>
  <c r="AF2920" i="3"/>
  <c r="C2921" i="3"/>
  <c r="R2921" i="3"/>
  <c r="Q2921" i="3" s="1"/>
  <c r="V2921" i="3"/>
  <c r="U2921" i="3" s="1"/>
  <c r="AA2921" i="3"/>
  <c r="AB2921" i="3" s="1"/>
  <c r="AD2921" i="3"/>
  <c r="AE2921" i="3" s="1"/>
  <c r="AF2921" i="3"/>
  <c r="C2922" i="3"/>
  <c r="R2922" i="3"/>
  <c r="Q2922" i="3" s="1"/>
  <c r="V2922" i="3"/>
  <c r="U2922" i="3" s="1"/>
  <c r="AA2922" i="3"/>
  <c r="AB2922" i="3" s="1"/>
  <c r="AD2922" i="3"/>
  <c r="AE2922" i="3" s="1"/>
  <c r="AF2922" i="3"/>
  <c r="C2923" i="3"/>
  <c r="R2923" i="3"/>
  <c r="Q2923" i="3" s="1"/>
  <c r="V2923" i="3"/>
  <c r="U2923" i="3" s="1"/>
  <c r="AA2923" i="3"/>
  <c r="AB2923" i="3" s="1"/>
  <c r="AD2923" i="3"/>
  <c r="AE2923" i="3" s="1"/>
  <c r="AF2923" i="3"/>
  <c r="A2924" i="3"/>
  <c r="C2924" i="3" s="1"/>
  <c r="Y2924" i="3"/>
  <c r="AG2924" i="3"/>
  <c r="AF2924" i="3" s="1"/>
  <c r="AI2924" i="3"/>
  <c r="AJ2924" i="3"/>
  <c r="AK2924" i="3"/>
  <c r="AL2924" i="3"/>
  <c r="AP2924" i="3"/>
  <c r="AR2924" i="3"/>
  <c r="AU2924" i="3" s="1"/>
  <c r="AX2924" i="3" s="1"/>
  <c r="BA2924" i="3" s="1"/>
  <c r="BD2924" i="3" s="1"/>
  <c r="BG2924" i="3" s="1"/>
  <c r="BJ2924" i="3" s="1"/>
  <c r="AS2924" i="3"/>
  <c r="AV2924" i="3"/>
  <c r="AY2924" i="3"/>
  <c r="BB2924" i="3"/>
  <c r="BE2924" i="3"/>
  <c r="BH2924" i="3"/>
  <c r="BK2924" i="3"/>
  <c r="BM2924" i="3"/>
  <c r="BN2924" i="3"/>
  <c r="BP2924" i="3"/>
  <c r="BQ2924" i="3"/>
  <c r="BS2924" i="3"/>
  <c r="BT2924" i="3"/>
  <c r="BV2924" i="3"/>
  <c r="BW2924" i="3"/>
  <c r="BY2924" i="3"/>
  <c r="CB2924" i="3"/>
  <c r="CC2924" i="3"/>
  <c r="CD2924" i="3"/>
  <c r="CE2924" i="3"/>
  <c r="CF2924" i="3"/>
  <c r="CG2924" i="3"/>
  <c r="C2925" i="3"/>
  <c r="R2925" i="3"/>
  <c r="Q2925" i="3" s="1"/>
  <c r="V2925" i="3"/>
  <c r="U2925" i="3" s="1"/>
  <c r="AA2925" i="3"/>
  <c r="AB2925" i="3" s="1"/>
  <c r="AD2925" i="3"/>
  <c r="AE2925" i="3" s="1"/>
  <c r="AF2925" i="3"/>
  <c r="AH2925" i="3"/>
  <c r="A2926" i="3"/>
  <c r="C2926" i="3" s="1"/>
  <c r="Y2926" i="3"/>
  <c r="AG2926" i="3"/>
  <c r="AF2926" i="3" s="1"/>
  <c r="AI2926" i="3"/>
  <c r="AJ2926" i="3"/>
  <c r="AK2926" i="3"/>
  <c r="AL2926" i="3"/>
  <c r="AP2926" i="3"/>
  <c r="AR2926" i="3"/>
  <c r="AU2926" i="3" s="1"/>
  <c r="AS2926" i="3"/>
  <c r="AV2926" i="3"/>
  <c r="AY2926" i="3"/>
  <c r="BB2926" i="3"/>
  <c r="BE2926" i="3"/>
  <c r="BG2926" i="3"/>
  <c r="BH2926" i="3"/>
  <c r="BJ2926" i="3"/>
  <c r="BK2926" i="3"/>
  <c r="BM2926" i="3"/>
  <c r="BN2926" i="3"/>
  <c r="BP2926" i="3"/>
  <c r="BQ2926" i="3"/>
  <c r="BS2926" i="3"/>
  <c r="BT2926" i="3"/>
  <c r="BV2926" i="3"/>
  <c r="BW2926" i="3"/>
  <c r="BY2926" i="3"/>
  <c r="CB2926" i="3"/>
  <c r="CC2926" i="3"/>
  <c r="CD2926" i="3"/>
  <c r="CE2926" i="3"/>
  <c r="CF2926" i="3"/>
  <c r="CG2926" i="3"/>
  <c r="C2927" i="3"/>
  <c r="R2927" i="3"/>
  <c r="Q2927" i="3" s="1"/>
  <c r="V2927" i="3"/>
  <c r="U2927" i="3" s="1"/>
  <c r="AA2927" i="3"/>
  <c r="AB2927" i="3" s="1"/>
  <c r="AD2927" i="3"/>
  <c r="AE2927" i="3" s="1"/>
  <c r="AF2927" i="3"/>
  <c r="AH2927" i="3"/>
  <c r="A2928" i="3"/>
  <c r="C2928" i="3" s="1"/>
  <c r="Y2928" i="3"/>
  <c r="AG2928" i="3"/>
  <c r="AF2928" i="3" s="1"/>
  <c r="AI2928" i="3"/>
  <c r="AJ2928" i="3"/>
  <c r="AK2928" i="3"/>
  <c r="AL2928" i="3"/>
  <c r="AP2928" i="3"/>
  <c r="AR2928" i="3"/>
  <c r="AU2928" i="3" s="1"/>
  <c r="AX2928" i="3" s="1"/>
  <c r="BA2928" i="3" s="1"/>
  <c r="BD2928" i="3" s="1"/>
  <c r="AS2928" i="3"/>
  <c r="AV2928" i="3"/>
  <c r="AY2928" i="3"/>
  <c r="BB2928" i="3"/>
  <c r="BE2928" i="3"/>
  <c r="BG2928" i="3"/>
  <c r="BH2928" i="3"/>
  <c r="BJ2928" i="3"/>
  <c r="BK2928" i="3"/>
  <c r="BM2928" i="3"/>
  <c r="BN2928" i="3"/>
  <c r="BP2928" i="3"/>
  <c r="BQ2928" i="3"/>
  <c r="BS2928" i="3"/>
  <c r="BT2928" i="3"/>
  <c r="BV2928" i="3"/>
  <c r="BW2928" i="3"/>
  <c r="BY2928" i="3"/>
  <c r="CB2928" i="3"/>
  <c r="CC2928" i="3"/>
  <c r="CD2928" i="3"/>
  <c r="CE2928" i="3"/>
  <c r="CF2928" i="3"/>
  <c r="CG2928" i="3"/>
  <c r="C2929" i="3"/>
  <c r="R2929" i="3"/>
  <c r="Q2929" i="3" s="1"/>
  <c r="V2929" i="3"/>
  <c r="U2929" i="3" s="1"/>
  <c r="AA2929" i="3"/>
  <c r="AB2929" i="3" s="1"/>
  <c r="AD2929" i="3"/>
  <c r="AE2929" i="3" s="1"/>
  <c r="AF2929" i="3"/>
  <c r="AH2929" i="3"/>
  <c r="A2930" i="3"/>
  <c r="C2930" i="3" s="1"/>
  <c r="Y2930" i="3"/>
  <c r="AG2930" i="3"/>
  <c r="AF2930" i="3" s="1"/>
  <c r="AI2930" i="3"/>
  <c r="AJ2930" i="3"/>
  <c r="AK2930" i="3"/>
  <c r="AL2930" i="3"/>
  <c r="AP2930" i="3"/>
  <c r="AR2930" i="3"/>
  <c r="AS2930" i="3"/>
  <c r="AV2930" i="3"/>
  <c r="AY2930" i="3"/>
  <c r="BB2930" i="3"/>
  <c r="BE2930" i="3"/>
  <c r="BH2930" i="3"/>
  <c r="BJ2930" i="3"/>
  <c r="BK2930" i="3"/>
  <c r="BM2930" i="3"/>
  <c r="BN2930" i="3"/>
  <c r="BP2930" i="3"/>
  <c r="BQ2930" i="3"/>
  <c r="BS2930" i="3"/>
  <c r="BT2930" i="3"/>
  <c r="BV2930" i="3"/>
  <c r="BW2930" i="3"/>
  <c r="BY2930" i="3"/>
  <c r="CB2930" i="3"/>
  <c r="CC2930" i="3"/>
  <c r="CD2930" i="3"/>
  <c r="CE2930" i="3"/>
  <c r="CF2930" i="3"/>
  <c r="CG2930" i="3"/>
  <c r="C2931" i="3"/>
  <c r="R2931" i="3"/>
  <c r="Q2931" i="3" s="1"/>
  <c r="V2931" i="3"/>
  <c r="U2931" i="3" s="1"/>
  <c r="AA2931" i="3"/>
  <c r="AB2931" i="3" s="1"/>
  <c r="AD2931" i="3"/>
  <c r="AE2931" i="3" s="1"/>
  <c r="AF2931" i="3"/>
  <c r="AH2931" i="3"/>
  <c r="C2932" i="3"/>
  <c r="R2932" i="3"/>
  <c r="Q2932" i="3" s="1"/>
  <c r="V2932" i="3"/>
  <c r="U2932" i="3" s="1"/>
  <c r="AA2932" i="3"/>
  <c r="AB2932" i="3" s="1"/>
  <c r="AD2932" i="3"/>
  <c r="AE2932" i="3" s="1"/>
  <c r="C2933" i="3"/>
  <c r="R2933" i="3"/>
  <c r="Q2933" i="3" s="1"/>
  <c r="V2933" i="3"/>
  <c r="U2933" i="3" s="1"/>
  <c r="AA2933" i="3"/>
  <c r="AB2933" i="3" s="1"/>
  <c r="AD2933" i="3"/>
  <c r="AE2933" i="3" s="1"/>
  <c r="A2934" i="3"/>
  <c r="C2934" i="3" s="1"/>
  <c r="Y2934" i="3"/>
  <c r="AG2934" i="3"/>
  <c r="AF2934" i="3" s="1"/>
  <c r="AI2934" i="3"/>
  <c r="AJ2934" i="3"/>
  <c r="AK2934" i="3"/>
  <c r="AL2934" i="3"/>
  <c r="AP2934" i="3"/>
  <c r="AR2934" i="3"/>
  <c r="AU2934" i="3" s="1"/>
  <c r="AX2934" i="3" s="1"/>
  <c r="AS2934" i="3"/>
  <c r="AV2934" i="3"/>
  <c r="AY2934" i="3"/>
  <c r="BA2934" i="3"/>
  <c r="BB2934" i="3"/>
  <c r="BD2934" i="3"/>
  <c r="BE2934" i="3"/>
  <c r="BG2934" i="3"/>
  <c r="BH2934" i="3"/>
  <c r="BJ2934" i="3"/>
  <c r="BK2934" i="3"/>
  <c r="BM2934" i="3"/>
  <c r="BN2934" i="3"/>
  <c r="BP2934" i="3"/>
  <c r="BQ2934" i="3"/>
  <c r="BS2934" i="3"/>
  <c r="BT2934" i="3"/>
  <c r="BV2934" i="3"/>
  <c r="BW2934" i="3"/>
  <c r="BY2934" i="3"/>
  <c r="CB2934" i="3"/>
  <c r="CC2934" i="3"/>
  <c r="CD2934" i="3"/>
  <c r="CE2934" i="3"/>
  <c r="CF2934" i="3"/>
  <c r="CG2934" i="3"/>
  <c r="C2935" i="3"/>
  <c r="R2935" i="3"/>
  <c r="Q2935" i="3" s="1"/>
  <c r="V2935" i="3"/>
  <c r="U2935" i="3" s="1"/>
  <c r="AA2935" i="3"/>
  <c r="AB2935" i="3" s="1"/>
  <c r="AD2935" i="3"/>
  <c r="AE2935" i="3" s="1"/>
  <c r="AF2935" i="3"/>
  <c r="AH2935" i="3"/>
  <c r="A2936" i="3"/>
  <c r="C2936" i="3" s="1"/>
  <c r="S2936" i="3"/>
  <c r="S2934" i="3" s="1"/>
  <c r="S2930" i="3" s="1"/>
  <c r="S2928" i="3" s="1"/>
  <c r="S2926" i="3" s="1"/>
  <c r="S2924" i="3" s="1"/>
  <c r="T2936" i="3"/>
  <c r="T2934" i="3" s="1"/>
  <c r="T2930" i="3" s="1"/>
  <c r="T2928" i="3" s="1"/>
  <c r="T2926" i="3" s="1"/>
  <c r="T2924" i="3" s="1"/>
  <c r="T2908" i="3" s="1"/>
  <c r="T2901" i="3" s="1"/>
  <c r="T2899" i="3" s="1"/>
  <c r="T2893" i="3" s="1"/>
  <c r="T2880" i="3" s="1"/>
  <c r="W2936" i="3"/>
  <c r="W2934" i="3" s="1"/>
  <c r="W2930" i="3" s="1"/>
  <c r="W2928" i="3" s="1"/>
  <c r="W2926" i="3" s="1"/>
  <c r="W2924" i="3" s="1"/>
  <c r="W2908" i="3" s="1"/>
  <c r="W2901" i="3" s="1"/>
  <c r="W2899" i="3" s="1"/>
  <c r="W2893" i="3" s="1"/>
  <c r="W2880" i="3" s="1"/>
  <c r="X2936" i="3"/>
  <c r="X2934" i="3" s="1"/>
  <c r="X2930" i="3" s="1"/>
  <c r="X2928" i="3" s="1"/>
  <c r="X2926" i="3" s="1"/>
  <c r="X2924" i="3" s="1"/>
  <c r="X2908" i="3" s="1"/>
  <c r="X2901" i="3" s="1"/>
  <c r="X2899" i="3" s="1"/>
  <c r="X2893" i="3" s="1"/>
  <c r="X2880" i="3" s="1"/>
  <c r="Y2936" i="3"/>
  <c r="Z2936" i="3"/>
  <c r="Z2934" i="3" s="1"/>
  <c r="Z2930" i="3" s="1"/>
  <c r="Z2928" i="3" s="1"/>
  <c r="Z2926" i="3" s="1"/>
  <c r="Z2924" i="3" s="1"/>
  <c r="Z2908" i="3" s="1"/>
  <c r="Z2901" i="3" s="1"/>
  <c r="Z2899" i="3" s="1"/>
  <c r="Z2893" i="3" s="1"/>
  <c r="Z2880" i="3" s="1"/>
  <c r="AC2936" i="3"/>
  <c r="AC2934" i="3" s="1"/>
  <c r="AC2930" i="3" s="1"/>
  <c r="AC2928" i="3" s="1"/>
  <c r="AC2926" i="3" s="1"/>
  <c r="AC2924" i="3" s="1"/>
  <c r="AC2908" i="3" s="1"/>
  <c r="AC2901" i="3" s="1"/>
  <c r="AC2899" i="3" s="1"/>
  <c r="AC2893" i="3" s="1"/>
  <c r="AC2880" i="3" s="1"/>
  <c r="AG2936" i="3"/>
  <c r="AF2936" i="3" s="1"/>
  <c r="AI2936" i="3"/>
  <c r="AJ2936" i="3"/>
  <c r="AK2936" i="3"/>
  <c r="AL2936" i="3"/>
  <c r="C2937" i="3"/>
  <c r="R2937" i="3"/>
  <c r="Q2937" i="3" s="1"/>
  <c r="V2937" i="3"/>
  <c r="U2937" i="3" s="1"/>
  <c r="AA2937" i="3"/>
  <c r="AB2937" i="3" s="1"/>
  <c r="AD2937" i="3"/>
  <c r="AE2937" i="3" s="1"/>
  <c r="AF2937" i="3"/>
  <c r="AH2937" i="3"/>
  <c r="C2938" i="3"/>
  <c r="R2938" i="3"/>
  <c r="Q2938" i="3" s="1"/>
  <c r="V2938" i="3"/>
  <c r="U2938" i="3" s="1"/>
  <c r="AA2938" i="3"/>
  <c r="AB2938" i="3" s="1"/>
  <c r="AD2938" i="3"/>
  <c r="AE2938" i="3" s="1"/>
  <c r="C2939" i="3"/>
  <c r="AG2940" i="3"/>
  <c r="AF2940" i="3" s="1"/>
  <c r="AI2940" i="3"/>
  <c r="AK2940" i="3"/>
  <c r="AF2941" i="3"/>
  <c r="AH2941" i="3"/>
  <c r="AA2943" i="3"/>
  <c r="AN2943" i="3" s="1"/>
  <c r="BI2943" i="3" s="1"/>
  <c r="A2944" i="3"/>
  <c r="C2944" i="3" s="1"/>
  <c r="Y2944" i="3"/>
  <c r="AG2944" i="3"/>
  <c r="AF2944" i="3" s="1"/>
  <c r="AI2944" i="3"/>
  <c r="AJ2944" i="3"/>
  <c r="AJ2940" i="3" s="1"/>
  <c r="AK2944" i="3"/>
  <c r="AL2944" i="3"/>
  <c r="AP2944" i="3"/>
  <c r="AR2944" i="3"/>
  <c r="AS2944" i="3"/>
  <c r="AV2944" i="3"/>
  <c r="AY2944" i="3"/>
  <c r="BB2944" i="3"/>
  <c r="BE2944" i="3"/>
  <c r="BH2944" i="3"/>
  <c r="BJ2944" i="3"/>
  <c r="BK2944" i="3"/>
  <c r="BM2944" i="3"/>
  <c r="BN2944" i="3"/>
  <c r="BP2944" i="3"/>
  <c r="BQ2944" i="3"/>
  <c r="BS2944" i="3"/>
  <c r="BT2944" i="3"/>
  <c r="BV2944" i="3"/>
  <c r="BW2944" i="3"/>
  <c r="BY2944" i="3"/>
  <c r="CB2944" i="3"/>
  <c r="CC2944" i="3"/>
  <c r="CD2944" i="3"/>
  <c r="CE2944" i="3"/>
  <c r="CF2944" i="3"/>
  <c r="CG2944" i="3"/>
  <c r="C2945" i="3"/>
  <c r="R2945" i="3"/>
  <c r="Q2945" i="3" s="1"/>
  <c r="V2945" i="3"/>
  <c r="U2945" i="3" s="1"/>
  <c r="AA2945" i="3"/>
  <c r="AB2945" i="3" s="1"/>
  <c r="AD2945" i="3"/>
  <c r="AE2945" i="3" s="1"/>
  <c r="AF2945" i="3"/>
  <c r="AH2945" i="3"/>
  <c r="C2946" i="3"/>
  <c r="R2946" i="3"/>
  <c r="Q2946" i="3" s="1"/>
  <c r="V2946" i="3"/>
  <c r="U2946" i="3" s="1"/>
  <c r="AA2946" i="3"/>
  <c r="AB2946" i="3" s="1"/>
  <c r="AD2946" i="3"/>
  <c r="AE2946" i="3" s="1"/>
  <c r="A2947" i="3"/>
  <c r="C2947" i="3" s="1"/>
  <c r="Y2947" i="3"/>
  <c r="AG2947" i="3"/>
  <c r="AF2947" i="3" s="1"/>
  <c r="AI2947" i="3"/>
  <c r="AJ2947" i="3"/>
  <c r="AK2947" i="3"/>
  <c r="AL2947" i="3"/>
  <c r="AP2947" i="3"/>
  <c r="AR2947" i="3"/>
  <c r="AS2947" i="3"/>
  <c r="AV2947" i="3"/>
  <c r="AY2947" i="3"/>
  <c r="BB2947" i="3"/>
  <c r="BE2947" i="3"/>
  <c r="BG2947" i="3"/>
  <c r="BH2947" i="3"/>
  <c r="BJ2947" i="3"/>
  <c r="BK2947" i="3"/>
  <c r="BM2947" i="3"/>
  <c r="BN2947" i="3"/>
  <c r="BP2947" i="3"/>
  <c r="BQ2947" i="3"/>
  <c r="BS2947" i="3"/>
  <c r="BT2947" i="3"/>
  <c r="BV2947" i="3"/>
  <c r="BW2947" i="3"/>
  <c r="BY2947" i="3"/>
  <c r="CB2947" i="3"/>
  <c r="CC2947" i="3"/>
  <c r="CD2947" i="3"/>
  <c r="CE2947" i="3"/>
  <c r="CF2947" i="3"/>
  <c r="CG2947" i="3"/>
  <c r="C2948" i="3"/>
  <c r="R2948" i="3"/>
  <c r="Q2948" i="3" s="1"/>
  <c r="V2948" i="3"/>
  <c r="U2948" i="3" s="1"/>
  <c r="AA2948" i="3"/>
  <c r="AB2948" i="3" s="1"/>
  <c r="AD2948" i="3"/>
  <c r="AE2948" i="3" s="1"/>
  <c r="AF2948" i="3"/>
  <c r="AH2948" i="3"/>
  <c r="C2949" i="3"/>
  <c r="R2949" i="3"/>
  <c r="Q2949" i="3" s="1"/>
  <c r="V2949" i="3"/>
  <c r="U2949" i="3" s="1"/>
  <c r="AA2949" i="3"/>
  <c r="AB2949" i="3" s="1"/>
  <c r="AD2949" i="3"/>
  <c r="AE2949" i="3" s="1"/>
  <c r="A2950" i="3"/>
  <c r="C2950" i="3" s="1"/>
  <c r="Y2950" i="3"/>
  <c r="AG2950" i="3"/>
  <c r="AF2950" i="3" s="1"/>
  <c r="AI2950" i="3"/>
  <c r="AJ2950" i="3"/>
  <c r="AK2950" i="3"/>
  <c r="AL2950" i="3"/>
  <c r="AP2950" i="3"/>
  <c r="AR2950" i="3"/>
  <c r="AS2950" i="3"/>
  <c r="AV2950" i="3"/>
  <c r="AY2950" i="3"/>
  <c r="BB2950" i="3"/>
  <c r="BE2950" i="3"/>
  <c r="BG2950" i="3"/>
  <c r="BH2950" i="3"/>
  <c r="BJ2950" i="3"/>
  <c r="BK2950" i="3"/>
  <c r="BM2950" i="3"/>
  <c r="BN2950" i="3"/>
  <c r="BP2950" i="3"/>
  <c r="BQ2950" i="3"/>
  <c r="BS2950" i="3"/>
  <c r="BT2950" i="3"/>
  <c r="BV2950" i="3"/>
  <c r="BW2950" i="3"/>
  <c r="BY2950" i="3"/>
  <c r="CB2950" i="3"/>
  <c r="CC2950" i="3"/>
  <c r="CD2950" i="3"/>
  <c r="CE2950" i="3"/>
  <c r="CF2950" i="3"/>
  <c r="CG2950" i="3"/>
  <c r="C2951" i="3"/>
  <c r="R2951" i="3"/>
  <c r="Q2951" i="3" s="1"/>
  <c r="V2951" i="3"/>
  <c r="U2951" i="3" s="1"/>
  <c r="AA2951" i="3"/>
  <c r="AB2951" i="3" s="1"/>
  <c r="AD2951" i="3"/>
  <c r="AE2951" i="3" s="1"/>
  <c r="AF2951" i="3"/>
  <c r="AH2951" i="3"/>
  <c r="C2952" i="3"/>
  <c r="R2952" i="3"/>
  <c r="Q2952" i="3" s="1"/>
  <c r="V2952" i="3"/>
  <c r="U2952" i="3" s="1"/>
  <c r="AA2952" i="3"/>
  <c r="AB2952" i="3" s="1"/>
  <c r="AD2952" i="3"/>
  <c r="AE2952" i="3" s="1"/>
  <c r="A2953" i="3"/>
  <c r="C2953" i="3" s="1"/>
  <c r="Y2953" i="3"/>
  <c r="AG2953" i="3"/>
  <c r="AF2953" i="3" s="1"/>
  <c r="AI2953" i="3"/>
  <c r="AJ2953" i="3"/>
  <c r="AK2953" i="3"/>
  <c r="AL2953" i="3"/>
  <c r="AP2953" i="3"/>
  <c r="AR2953" i="3"/>
  <c r="AS2953" i="3"/>
  <c r="AV2953" i="3"/>
  <c r="AY2953" i="3"/>
  <c r="BB2953" i="3"/>
  <c r="BE2953" i="3"/>
  <c r="BH2953" i="3"/>
  <c r="BK2953" i="3"/>
  <c r="BN2953" i="3"/>
  <c r="BQ2953" i="3"/>
  <c r="BS2953" i="3"/>
  <c r="BT2953" i="3"/>
  <c r="BV2953" i="3"/>
  <c r="BW2953" i="3"/>
  <c r="BY2953" i="3"/>
  <c r="CB2953" i="3"/>
  <c r="CC2953" i="3"/>
  <c r="CD2953" i="3"/>
  <c r="CE2953" i="3"/>
  <c r="CF2953" i="3"/>
  <c r="CG2953" i="3"/>
  <c r="C2954" i="3"/>
  <c r="R2954" i="3"/>
  <c r="Q2954" i="3" s="1"/>
  <c r="V2954" i="3"/>
  <c r="U2954" i="3" s="1"/>
  <c r="AA2954" i="3"/>
  <c r="AB2954" i="3" s="1"/>
  <c r="AD2954" i="3"/>
  <c r="AE2954" i="3" s="1"/>
  <c r="AF2954" i="3"/>
  <c r="AH2954" i="3"/>
  <c r="C2955" i="3"/>
  <c r="R2955" i="3"/>
  <c r="Q2955" i="3" s="1"/>
  <c r="V2955" i="3"/>
  <c r="U2955" i="3" s="1"/>
  <c r="AA2955" i="3"/>
  <c r="AB2955" i="3" s="1"/>
  <c r="AD2955" i="3"/>
  <c r="AE2955" i="3" s="1"/>
  <c r="C2956" i="3"/>
  <c r="R2956" i="3"/>
  <c r="Q2956" i="3" s="1"/>
  <c r="V2956" i="3"/>
  <c r="U2956" i="3" s="1"/>
  <c r="AA2956" i="3"/>
  <c r="AB2956" i="3" s="1"/>
  <c r="AD2956" i="3"/>
  <c r="AE2956" i="3" s="1"/>
  <c r="A2957" i="3"/>
  <c r="C2957" i="3" s="1"/>
  <c r="Y2957" i="3"/>
  <c r="AG2957" i="3"/>
  <c r="AF2957" i="3" s="1"/>
  <c r="AI2957" i="3"/>
  <c r="AJ2957" i="3"/>
  <c r="AK2957" i="3"/>
  <c r="AL2957" i="3"/>
  <c r="AP2957" i="3"/>
  <c r="AR2957" i="3"/>
  <c r="AU2957" i="3" s="1"/>
  <c r="AX2957" i="3" s="1"/>
  <c r="AS2957" i="3"/>
  <c r="AV2957" i="3"/>
  <c r="AY2957" i="3"/>
  <c r="BA2957" i="3"/>
  <c r="BB2957" i="3"/>
  <c r="BD2957" i="3"/>
  <c r="BE2957" i="3"/>
  <c r="BG2957" i="3"/>
  <c r="BH2957" i="3"/>
  <c r="BJ2957" i="3"/>
  <c r="BK2957" i="3"/>
  <c r="BM2957" i="3"/>
  <c r="BN2957" i="3"/>
  <c r="BP2957" i="3"/>
  <c r="BQ2957" i="3"/>
  <c r="BS2957" i="3"/>
  <c r="BT2957" i="3"/>
  <c r="BV2957" i="3"/>
  <c r="BW2957" i="3"/>
  <c r="BY2957" i="3"/>
  <c r="CB2957" i="3"/>
  <c r="CC2957" i="3"/>
  <c r="CD2957" i="3"/>
  <c r="CE2957" i="3"/>
  <c r="CF2957" i="3"/>
  <c r="CG2957" i="3"/>
  <c r="C2958" i="3"/>
  <c r="R2958" i="3"/>
  <c r="Q2958" i="3" s="1"/>
  <c r="V2958" i="3"/>
  <c r="U2958" i="3" s="1"/>
  <c r="AA2958" i="3"/>
  <c r="AB2958" i="3" s="1"/>
  <c r="AD2958" i="3"/>
  <c r="AE2958" i="3" s="1"/>
  <c r="AF2958" i="3"/>
  <c r="AH2958" i="3"/>
  <c r="A2959" i="3"/>
  <c r="C2959" i="3" s="1"/>
  <c r="Y2959" i="3"/>
  <c r="AG2959" i="3"/>
  <c r="AF2959" i="3" s="1"/>
  <c r="AI2959" i="3"/>
  <c r="AJ2959" i="3"/>
  <c r="AK2959" i="3"/>
  <c r="AL2959" i="3"/>
  <c r="AP2959" i="3"/>
  <c r="AR2959" i="3"/>
  <c r="AS2959" i="3"/>
  <c r="AV2959" i="3"/>
  <c r="AY2959" i="3"/>
  <c r="BB2959" i="3"/>
  <c r="BE2959" i="3"/>
  <c r="BG2959" i="3"/>
  <c r="BH2959" i="3"/>
  <c r="BJ2959" i="3"/>
  <c r="BK2959" i="3"/>
  <c r="BM2959" i="3"/>
  <c r="BN2959" i="3"/>
  <c r="BP2959" i="3"/>
  <c r="BQ2959" i="3"/>
  <c r="BS2959" i="3"/>
  <c r="BT2959" i="3"/>
  <c r="BV2959" i="3"/>
  <c r="BW2959" i="3"/>
  <c r="BY2959" i="3"/>
  <c r="CB2959" i="3"/>
  <c r="CC2959" i="3"/>
  <c r="CD2959" i="3"/>
  <c r="CE2959" i="3"/>
  <c r="CF2959" i="3"/>
  <c r="CG2959" i="3"/>
  <c r="C2960" i="3"/>
  <c r="R2960" i="3"/>
  <c r="Q2960" i="3" s="1"/>
  <c r="V2960" i="3"/>
  <c r="U2960" i="3" s="1"/>
  <c r="AA2960" i="3"/>
  <c r="AB2960" i="3" s="1"/>
  <c r="AD2960" i="3"/>
  <c r="AE2960" i="3" s="1"/>
  <c r="AF2960" i="3"/>
  <c r="AH2960" i="3"/>
  <c r="C2961" i="3"/>
  <c r="R2961" i="3"/>
  <c r="Q2961" i="3" s="1"/>
  <c r="V2961" i="3"/>
  <c r="U2961" i="3" s="1"/>
  <c r="AA2961" i="3"/>
  <c r="AB2961" i="3" s="1"/>
  <c r="AD2961" i="3"/>
  <c r="AE2961" i="3" s="1"/>
  <c r="A2962" i="3"/>
  <c r="C2962" i="3" s="1"/>
  <c r="Y2962" i="3"/>
  <c r="AG2962" i="3"/>
  <c r="AF2962" i="3" s="1"/>
  <c r="AI2962" i="3"/>
  <c r="AJ2962" i="3"/>
  <c r="AK2962" i="3"/>
  <c r="AL2962" i="3"/>
  <c r="AP2962" i="3"/>
  <c r="AR2962" i="3"/>
  <c r="AS2962" i="3"/>
  <c r="AV2962" i="3"/>
  <c r="AY2962" i="3"/>
  <c r="BB2962" i="3"/>
  <c r="BE2962" i="3"/>
  <c r="BG2962" i="3"/>
  <c r="BH2962" i="3"/>
  <c r="BJ2962" i="3"/>
  <c r="BK2962" i="3"/>
  <c r="BM2962" i="3"/>
  <c r="BN2962" i="3"/>
  <c r="BP2962" i="3"/>
  <c r="BQ2962" i="3"/>
  <c r="BS2962" i="3"/>
  <c r="BT2962" i="3"/>
  <c r="BV2962" i="3"/>
  <c r="BW2962" i="3"/>
  <c r="BY2962" i="3"/>
  <c r="CB2962" i="3"/>
  <c r="CC2962" i="3"/>
  <c r="CD2962" i="3"/>
  <c r="CE2962" i="3"/>
  <c r="CF2962" i="3"/>
  <c r="CG2962" i="3"/>
  <c r="C2963" i="3"/>
  <c r="R2963" i="3"/>
  <c r="Q2963" i="3" s="1"/>
  <c r="V2963" i="3"/>
  <c r="U2963" i="3" s="1"/>
  <c r="AA2963" i="3"/>
  <c r="AB2963" i="3" s="1"/>
  <c r="AD2963" i="3"/>
  <c r="AE2963" i="3" s="1"/>
  <c r="AF2963" i="3"/>
  <c r="AH2963" i="3"/>
  <c r="A2964" i="3"/>
  <c r="C2964" i="3" s="1"/>
  <c r="Y2964" i="3"/>
  <c r="AG2964" i="3"/>
  <c r="AF2964" i="3" s="1"/>
  <c r="AI2964" i="3"/>
  <c r="AJ2964" i="3"/>
  <c r="AK2964" i="3"/>
  <c r="AL2964" i="3"/>
  <c r="AP2964" i="3"/>
  <c r="AR2964" i="3"/>
  <c r="AU2964" i="3" s="1"/>
  <c r="AX2964" i="3" s="1"/>
  <c r="BA2964" i="3" s="1"/>
  <c r="BD2964" i="3" s="1"/>
  <c r="BG2964" i="3" s="1"/>
  <c r="AS2964" i="3"/>
  <c r="AV2964" i="3"/>
  <c r="AY2964" i="3"/>
  <c r="BB2964" i="3"/>
  <c r="BE2964" i="3"/>
  <c r="BH2964" i="3"/>
  <c r="BJ2964" i="3"/>
  <c r="BK2964" i="3"/>
  <c r="BM2964" i="3"/>
  <c r="BN2964" i="3"/>
  <c r="BP2964" i="3"/>
  <c r="BQ2964" i="3"/>
  <c r="BS2964" i="3"/>
  <c r="BT2964" i="3"/>
  <c r="BV2964" i="3"/>
  <c r="BW2964" i="3"/>
  <c r="BY2964" i="3"/>
  <c r="CB2964" i="3"/>
  <c r="CC2964" i="3"/>
  <c r="CD2964" i="3"/>
  <c r="CE2964" i="3"/>
  <c r="CF2964" i="3"/>
  <c r="CG2964" i="3"/>
  <c r="C2965" i="3"/>
  <c r="R2965" i="3"/>
  <c r="Q2965" i="3" s="1"/>
  <c r="V2965" i="3"/>
  <c r="U2965" i="3" s="1"/>
  <c r="AA2965" i="3"/>
  <c r="AB2965" i="3" s="1"/>
  <c r="AD2965" i="3"/>
  <c r="AE2965" i="3" s="1"/>
  <c r="AF2965" i="3"/>
  <c r="AH2965" i="3"/>
  <c r="A2966" i="3"/>
  <c r="C2966" i="3" s="1"/>
  <c r="Y2966" i="3"/>
  <c r="AG2966" i="3"/>
  <c r="AF2966" i="3" s="1"/>
  <c r="AI2966" i="3"/>
  <c r="AJ2966" i="3"/>
  <c r="AK2966" i="3"/>
  <c r="AL2966" i="3"/>
  <c r="AP2966" i="3"/>
  <c r="AR2966" i="3"/>
  <c r="AU2966" i="3" s="1"/>
  <c r="AS2966" i="3"/>
  <c r="AV2966" i="3"/>
  <c r="AY2966" i="3"/>
  <c r="BB2966" i="3"/>
  <c r="BE2966" i="3"/>
  <c r="BG2966" i="3"/>
  <c r="BH2966" i="3"/>
  <c r="BJ2966" i="3"/>
  <c r="BK2966" i="3"/>
  <c r="BM2966" i="3"/>
  <c r="BN2966" i="3"/>
  <c r="BP2966" i="3"/>
  <c r="BQ2966" i="3"/>
  <c r="BS2966" i="3"/>
  <c r="BT2966" i="3"/>
  <c r="BV2966" i="3"/>
  <c r="BW2966" i="3"/>
  <c r="BY2966" i="3"/>
  <c r="CB2966" i="3"/>
  <c r="CC2966" i="3"/>
  <c r="CD2966" i="3"/>
  <c r="CE2966" i="3"/>
  <c r="CF2966" i="3"/>
  <c r="CG2966" i="3"/>
  <c r="C2967" i="3"/>
  <c r="R2967" i="3"/>
  <c r="Q2967" i="3" s="1"/>
  <c r="V2967" i="3"/>
  <c r="U2967" i="3" s="1"/>
  <c r="AA2967" i="3"/>
  <c r="AB2967" i="3" s="1"/>
  <c r="AD2967" i="3"/>
  <c r="AE2967" i="3" s="1"/>
  <c r="AF2967" i="3"/>
  <c r="AH2967" i="3"/>
  <c r="C2968" i="3"/>
  <c r="R2968" i="3"/>
  <c r="Q2968" i="3" s="1"/>
  <c r="V2968" i="3"/>
  <c r="U2968" i="3" s="1"/>
  <c r="AA2968" i="3"/>
  <c r="AB2968" i="3" s="1"/>
  <c r="AD2968" i="3"/>
  <c r="AE2968" i="3" s="1"/>
  <c r="C2969" i="3"/>
  <c r="R2969" i="3"/>
  <c r="Q2969" i="3" s="1"/>
  <c r="V2969" i="3"/>
  <c r="U2969" i="3" s="1"/>
  <c r="AA2969" i="3"/>
  <c r="AB2969" i="3" s="1"/>
  <c r="AD2969" i="3"/>
  <c r="AE2969" i="3" s="1"/>
  <c r="C2970" i="3"/>
  <c r="R2970" i="3"/>
  <c r="Q2970" i="3" s="1"/>
  <c r="V2970" i="3"/>
  <c r="U2970" i="3" s="1"/>
  <c r="AA2970" i="3"/>
  <c r="AB2970" i="3" s="1"/>
  <c r="AD2970" i="3"/>
  <c r="AE2970" i="3" s="1"/>
  <c r="C2971" i="3"/>
  <c r="R2971" i="3"/>
  <c r="Q2971" i="3" s="1"/>
  <c r="V2971" i="3"/>
  <c r="U2971" i="3" s="1"/>
  <c r="AA2971" i="3"/>
  <c r="AB2971" i="3" s="1"/>
  <c r="AD2971" i="3"/>
  <c r="AE2971" i="3" s="1"/>
  <c r="A2972" i="3"/>
  <c r="C2972" i="3" s="1"/>
  <c r="Y2972" i="3"/>
  <c r="AG2972" i="3"/>
  <c r="AF2972" i="3" s="1"/>
  <c r="AI2972" i="3"/>
  <c r="AJ2972" i="3"/>
  <c r="AK2972" i="3"/>
  <c r="AL2972" i="3"/>
  <c r="AP2972" i="3"/>
  <c r="AR2972" i="3"/>
  <c r="AU2972" i="3" s="1"/>
  <c r="AX2972" i="3" s="1"/>
  <c r="BA2972" i="3" s="1"/>
  <c r="BD2972" i="3" s="1"/>
  <c r="AS2972" i="3"/>
  <c r="AV2972" i="3"/>
  <c r="AY2972" i="3"/>
  <c r="BB2972" i="3"/>
  <c r="BE2972" i="3"/>
  <c r="BG2972" i="3"/>
  <c r="BH2972" i="3"/>
  <c r="BJ2972" i="3"/>
  <c r="BK2972" i="3"/>
  <c r="BM2972" i="3"/>
  <c r="BN2972" i="3"/>
  <c r="BP2972" i="3"/>
  <c r="BQ2972" i="3"/>
  <c r="BS2972" i="3"/>
  <c r="BT2972" i="3"/>
  <c r="BV2972" i="3"/>
  <c r="BW2972" i="3"/>
  <c r="BY2972" i="3"/>
  <c r="CB2972" i="3"/>
  <c r="CC2972" i="3"/>
  <c r="CD2972" i="3"/>
  <c r="CE2972" i="3"/>
  <c r="CF2972" i="3"/>
  <c r="CG2972" i="3"/>
  <c r="C2973" i="3"/>
  <c r="R2973" i="3"/>
  <c r="Q2973" i="3" s="1"/>
  <c r="V2973" i="3"/>
  <c r="U2973" i="3" s="1"/>
  <c r="AA2973" i="3"/>
  <c r="AB2973" i="3" s="1"/>
  <c r="AD2973" i="3"/>
  <c r="AE2973" i="3" s="1"/>
  <c r="AF2973" i="3"/>
  <c r="AH2973" i="3"/>
  <c r="C2974" i="3"/>
  <c r="R2974" i="3"/>
  <c r="Q2974" i="3" s="1"/>
  <c r="V2974" i="3"/>
  <c r="U2974" i="3" s="1"/>
  <c r="AA2974" i="3"/>
  <c r="AB2974" i="3" s="1"/>
  <c r="AD2974" i="3"/>
  <c r="AE2974" i="3" s="1"/>
  <c r="A2975" i="3"/>
  <c r="C2975" i="3" s="1"/>
  <c r="Y2975" i="3"/>
  <c r="AG2975" i="3"/>
  <c r="AF2975" i="3" s="1"/>
  <c r="AI2975" i="3"/>
  <c r="AJ2975" i="3"/>
  <c r="AK2975" i="3"/>
  <c r="AL2975" i="3"/>
  <c r="AP2975" i="3"/>
  <c r="AR2975" i="3"/>
  <c r="AU2975" i="3" s="1"/>
  <c r="AX2975" i="3" s="1"/>
  <c r="BA2975" i="3" s="1"/>
  <c r="AS2975" i="3"/>
  <c r="AV2975" i="3"/>
  <c r="AY2975" i="3"/>
  <c r="BB2975" i="3"/>
  <c r="BD2975" i="3"/>
  <c r="BE2975" i="3"/>
  <c r="BG2975" i="3"/>
  <c r="BH2975" i="3"/>
  <c r="BJ2975" i="3"/>
  <c r="BK2975" i="3"/>
  <c r="BM2975" i="3"/>
  <c r="BN2975" i="3"/>
  <c r="BP2975" i="3"/>
  <c r="BQ2975" i="3"/>
  <c r="BS2975" i="3"/>
  <c r="BT2975" i="3"/>
  <c r="BV2975" i="3"/>
  <c r="BW2975" i="3"/>
  <c r="BY2975" i="3"/>
  <c r="CB2975" i="3"/>
  <c r="CC2975" i="3"/>
  <c r="CD2975" i="3"/>
  <c r="CE2975" i="3"/>
  <c r="CF2975" i="3"/>
  <c r="CG2975" i="3"/>
  <c r="C2976" i="3"/>
  <c r="R2976" i="3"/>
  <c r="Q2976" i="3" s="1"/>
  <c r="V2976" i="3"/>
  <c r="U2976" i="3" s="1"/>
  <c r="AA2976" i="3"/>
  <c r="AB2976" i="3" s="1"/>
  <c r="AD2976" i="3"/>
  <c r="AE2976" i="3" s="1"/>
  <c r="AF2976" i="3"/>
  <c r="AH2976" i="3"/>
  <c r="A2977" i="3"/>
  <c r="C2977" i="3" s="1"/>
  <c r="Y2977" i="3"/>
  <c r="AG2977" i="3"/>
  <c r="AF2977" i="3" s="1"/>
  <c r="AI2977" i="3"/>
  <c r="AJ2977" i="3"/>
  <c r="AK2977" i="3"/>
  <c r="AL2977" i="3"/>
  <c r="AP2977" i="3"/>
  <c r="AR2977" i="3"/>
  <c r="AS2977" i="3"/>
  <c r="AV2977" i="3"/>
  <c r="AY2977" i="3"/>
  <c r="BB2977" i="3"/>
  <c r="BD2977" i="3"/>
  <c r="BE2977" i="3"/>
  <c r="BG2977" i="3"/>
  <c r="BH2977" i="3"/>
  <c r="BJ2977" i="3"/>
  <c r="BK2977" i="3"/>
  <c r="BM2977" i="3"/>
  <c r="BN2977" i="3"/>
  <c r="BP2977" i="3"/>
  <c r="BQ2977" i="3"/>
  <c r="BS2977" i="3"/>
  <c r="BT2977" i="3"/>
  <c r="BV2977" i="3"/>
  <c r="BW2977" i="3"/>
  <c r="BY2977" i="3"/>
  <c r="CB2977" i="3"/>
  <c r="CC2977" i="3"/>
  <c r="CD2977" i="3"/>
  <c r="CE2977" i="3"/>
  <c r="CF2977" i="3"/>
  <c r="CG2977" i="3"/>
  <c r="C2978" i="3"/>
  <c r="R2978" i="3"/>
  <c r="Q2978" i="3" s="1"/>
  <c r="V2978" i="3"/>
  <c r="U2978" i="3" s="1"/>
  <c r="AA2978" i="3"/>
  <c r="AB2978" i="3" s="1"/>
  <c r="AD2978" i="3"/>
  <c r="AE2978" i="3" s="1"/>
  <c r="AF2978" i="3"/>
  <c r="AH2978" i="3"/>
  <c r="C2979" i="3"/>
  <c r="R2979" i="3"/>
  <c r="Q2979" i="3" s="1"/>
  <c r="V2979" i="3"/>
  <c r="U2979" i="3" s="1"/>
  <c r="AA2979" i="3"/>
  <c r="AB2979" i="3" s="1"/>
  <c r="AD2979" i="3"/>
  <c r="A2980" i="3"/>
  <c r="C2980" i="3" s="1"/>
  <c r="Y2980" i="3"/>
  <c r="AG2980" i="3"/>
  <c r="AF2980" i="3" s="1"/>
  <c r="AI2980" i="3"/>
  <c r="AJ2980" i="3"/>
  <c r="AK2980" i="3"/>
  <c r="AL2980" i="3"/>
  <c r="AP2980" i="3"/>
  <c r="AR2980" i="3"/>
  <c r="AU2980" i="3" s="1"/>
  <c r="AX2980" i="3" s="1"/>
  <c r="BA2980" i="3" s="1"/>
  <c r="BD2980" i="3" s="1"/>
  <c r="AS2980" i="3"/>
  <c r="AV2980" i="3"/>
  <c r="AY2980" i="3"/>
  <c r="BB2980" i="3"/>
  <c r="BE2980" i="3"/>
  <c r="BG2980" i="3"/>
  <c r="BH2980" i="3"/>
  <c r="BJ2980" i="3"/>
  <c r="BK2980" i="3"/>
  <c r="BM2980" i="3"/>
  <c r="BN2980" i="3"/>
  <c r="BP2980" i="3"/>
  <c r="BQ2980" i="3"/>
  <c r="BS2980" i="3"/>
  <c r="BT2980" i="3"/>
  <c r="BV2980" i="3"/>
  <c r="BW2980" i="3"/>
  <c r="BY2980" i="3"/>
  <c r="CB2980" i="3"/>
  <c r="CC2980" i="3"/>
  <c r="CD2980" i="3"/>
  <c r="CE2980" i="3"/>
  <c r="CF2980" i="3"/>
  <c r="CG2980" i="3"/>
  <c r="C2981" i="3"/>
  <c r="R2981" i="3"/>
  <c r="Q2981" i="3" s="1"/>
  <c r="V2981" i="3"/>
  <c r="U2981" i="3" s="1"/>
  <c r="AA2981" i="3"/>
  <c r="AB2981" i="3" s="1"/>
  <c r="AD2981" i="3"/>
  <c r="AE2981" i="3" s="1"/>
  <c r="AF2981" i="3"/>
  <c r="AH2981" i="3"/>
  <c r="C2982" i="3"/>
  <c r="R2982" i="3"/>
  <c r="Q2982" i="3" s="1"/>
  <c r="V2982" i="3"/>
  <c r="U2982" i="3" s="1"/>
  <c r="AA2982" i="3"/>
  <c r="AB2982" i="3" s="1"/>
  <c r="AD2982" i="3"/>
  <c r="AE2982" i="3" s="1"/>
  <c r="C2983" i="3"/>
  <c r="R2983" i="3"/>
  <c r="Q2983" i="3" s="1"/>
  <c r="V2983" i="3"/>
  <c r="U2983" i="3" s="1"/>
  <c r="AA2983" i="3"/>
  <c r="AB2983" i="3" s="1"/>
  <c r="AD2983" i="3"/>
  <c r="AE2983" i="3" s="1"/>
  <c r="C2984" i="3"/>
  <c r="R2984" i="3"/>
  <c r="Q2984" i="3" s="1"/>
  <c r="V2984" i="3"/>
  <c r="U2984" i="3" s="1"/>
  <c r="AA2984" i="3"/>
  <c r="AB2984" i="3" s="1"/>
  <c r="AD2984" i="3"/>
  <c r="AE2984" i="3" s="1"/>
  <c r="C2985" i="3"/>
  <c r="R2985" i="3"/>
  <c r="Q2985" i="3" s="1"/>
  <c r="V2985" i="3"/>
  <c r="U2985" i="3" s="1"/>
  <c r="AA2985" i="3"/>
  <c r="AB2985" i="3" s="1"/>
  <c r="AD2985" i="3"/>
  <c r="AE2985" i="3" s="1"/>
  <c r="C2986" i="3"/>
  <c r="R2986" i="3"/>
  <c r="Q2986" i="3" s="1"/>
  <c r="V2986" i="3"/>
  <c r="U2986" i="3" s="1"/>
  <c r="AA2986" i="3"/>
  <c r="AB2986" i="3" s="1"/>
  <c r="AD2986" i="3"/>
  <c r="AE2986" i="3" s="1"/>
  <c r="A2987" i="3"/>
  <c r="C2987" i="3" s="1"/>
  <c r="Y2987" i="3"/>
  <c r="AG2987" i="3"/>
  <c r="AF2987" i="3" s="1"/>
  <c r="AI2987" i="3"/>
  <c r="AJ2987" i="3"/>
  <c r="AK2987" i="3"/>
  <c r="AL2987" i="3"/>
  <c r="AP2987" i="3"/>
  <c r="AR2987" i="3"/>
  <c r="AU2987" i="3" s="1"/>
  <c r="AX2987" i="3" s="1"/>
  <c r="BA2987" i="3" s="1"/>
  <c r="BD2987" i="3" s="1"/>
  <c r="BG2987" i="3" s="1"/>
  <c r="AS2987" i="3"/>
  <c r="AV2987" i="3"/>
  <c r="AY2987" i="3"/>
  <c r="BB2987" i="3"/>
  <c r="BE2987" i="3"/>
  <c r="BH2987" i="3"/>
  <c r="BJ2987" i="3"/>
  <c r="BK2987" i="3"/>
  <c r="BM2987" i="3"/>
  <c r="BN2987" i="3"/>
  <c r="BP2987" i="3"/>
  <c r="BQ2987" i="3"/>
  <c r="BS2987" i="3"/>
  <c r="BT2987" i="3"/>
  <c r="BV2987" i="3"/>
  <c r="BW2987" i="3"/>
  <c r="BY2987" i="3"/>
  <c r="CB2987" i="3"/>
  <c r="CC2987" i="3"/>
  <c r="CD2987" i="3"/>
  <c r="CE2987" i="3"/>
  <c r="CF2987" i="3"/>
  <c r="CG2987" i="3"/>
  <c r="C2988" i="3"/>
  <c r="R2988" i="3"/>
  <c r="Q2988" i="3" s="1"/>
  <c r="V2988" i="3"/>
  <c r="U2988" i="3" s="1"/>
  <c r="AA2988" i="3"/>
  <c r="AB2988" i="3" s="1"/>
  <c r="AD2988" i="3"/>
  <c r="AE2988" i="3" s="1"/>
  <c r="AF2988" i="3"/>
  <c r="AH2988" i="3"/>
  <c r="C2989" i="3"/>
  <c r="R2989" i="3"/>
  <c r="Q2989" i="3" s="1"/>
  <c r="V2989" i="3"/>
  <c r="U2989" i="3" s="1"/>
  <c r="AA2989" i="3"/>
  <c r="AB2989" i="3" s="1"/>
  <c r="AD2989" i="3"/>
  <c r="AE2989" i="3" s="1"/>
  <c r="A2990" i="3"/>
  <c r="C2990" i="3" s="1"/>
  <c r="Y2990" i="3"/>
  <c r="AG2990" i="3"/>
  <c r="AF2990" i="3" s="1"/>
  <c r="AI2990" i="3"/>
  <c r="AJ2990" i="3"/>
  <c r="AK2990" i="3"/>
  <c r="AL2990" i="3"/>
  <c r="C2991" i="3"/>
  <c r="R2991" i="3"/>
  <c r="Q2991" i="3" s="1"/>
  <c r="V2991" i="3"/>
  <c r="U2991" i="3" s="1"/>
  <c r="AA2991" i="3"/>
  <c r="AB2991" i="3" s="1"/>
  <c r="AD2991" i="3"/>
  <c r="AE2991" i="3" s="1"/>
  <c r="AF2991" i="3"/>
  <c r="AH2991" i="3"/>
  <c r="C2992" i="3"/>
  <c r="R2992" i="3"/>
  <c r="Q2992" i="3" s="1"/>
  <c r="V2992" i="3"/>
  <c r="U2992" i="3" s="1"/>
  <c r="AA2992" i="3"/>
  <c r="AB2992" i="3" s="1"/>
  <c r="AD2992" i="3"/>
  <c r="AE2992" i="3" s="1"/>
  <c r="C2993" i="3"/>
  <c r="R2993" i="3"/>
  <c r="Q2993" i="3" s="1"/>
  <c r="V2993" i="3"/>
  <c r="U2993" i="3" s="1"/>
  <c r="AA2993" i="3"/>
  <c r="AB2993" i="3" s="1"/>
  <c r="AD2993" i="3"/>
  <c r="AE2993" i="3" s="1"/>
  <c r="C2994" i="3"/>
  <c r="R2994" i="3"/>
  <c r="Q2994" i="3" s="1"/>
  <c r="V2994" i="3"/>
  <c r="U2994" i="3" s="1"/>
  <c r="AA2994" i="3"/>
  <c r="AB2994" i="3" s="1"/>
  <c r="AD2994" i="3"/>
  <c r="AE2994" i="3" s="1"/>
  <c r="C2995" i="3"/>
  <c r="R2995" i="3"/>
  <c r="Q2995" i="3" s="1"/>
  <c r="V2995" i="3"/>
  <c r="U2995" i="3" s="1"/>
  <c r="AA2995" i="3"/>
  <c r="AB2995" i="3" s="1"/>
  <c r="AD2995" i="3"/>
  <c r="AE2995" i="3" s="1"/>
  <c r="C2996" i="3"/>
  <c r="R2996" i="3"/>
  <c r="Q2996" i="3" s="1"/>
  <c r="V2996" i="3"/>
  <c r="U2996" i="3" s="1"/>
  <c r="AA2996" i="3"/>
  <c r="AB2996" i="3" s="1"/>
  <c r="AD2996" i="3"/>
  <c r="AE2996" i="3" s="1"/>
  <c r="C2997" i="3"/>
  <c r="R2997" i="3"/>
  <c r="Q2997" i="3" s="1"/>
  <c r="V2997" i="3"/>
  <c r="U2997" i="3" s="1"/>
  <c r="AA2997" i="3"/>
  <c r="AB2997" i="3" s="1"/>
  <c r="AD2997" i="3"/>
  <c r="AE2997" i="3" s="1"/>
  <c r="C2998" i="3"/>
  <c r="R2998" i="3"/>
  <c r="Q2998" i="3" s="1"/>
  <c r="V2998" i="3"/>
  <c r="U2998" i="3" s="1"/>
  <c r="AA2998" i="3"/>
  <c r="AB2998" i="3" s="1"/>
  <c r="AD2998" i="3"/>
  <c r="AE2998" i="3" s="1"/>
  <c r="C2999" i="3"/>
  <c r="R2999" i="3"/>
  <c r="Q2999" i="3" s="1"/>
  <c r="V2999" i="3"/>
  <c r="U2999" i="3" s="1"/>
  <c r="AA2999" i="3"/>
  <c r="AB2999" i="3" s="1"/>
  <c r="AD2999" i="3"/>
  <c r="AE2999" i="3" s="1"/>
  <c r="A3000" i="3"/>
  <c r="C3000" i="3" s="1"/>
  <c r="Y3000" i="3"/>
  <c r="AG3000" i="3"/>
  <c r="AF3000" i="3" s="1"/>
  <c r="AI3000" i="3"/>
  <c r="AJ3000" i="3"/>
  <c r="AK3000" i="3"/>
  <c r="AL3000" i="3"/>
  <c r="AP3000" i="3"/>
  <c r="AR3000" i="3"/>
  <c r="AU3000" i="3" s="1"/>
  <c r="AX3000" i="3" s="1"/>
  <c r="BA3000" i="3" s="1"/>
  <c r="BD3000" i="3" s="1"/>
  <c r="AS3000" i="3"/>
  <c r="AV3000" i="3"/>
  <c r="AY3000" i="3"/>
  <c r="BB3000" i="3"/>
  <c r="BE3000" i="3"/>
  <c r="BG3000" i="3"/>
  <c r="BH3000" i="3"/>
  <c r="BJ3000" i="3"/>
  <c r="BK3000" i="3"/>
  <c r="BM3000" i="3"/>
  <c r="BN3000" i="3"/>
  <c r="BP3000" i="3"/>
  <c r="BQ3000" i="3"/>
  <c r="BS3000" i="3"/>
  <c r="BT3000" i="3"/>
  <c r="BV3000" i="3"/>
  <c r="BW3000" i="3"/>
  <c r="BY3000" i="3"/>
  <c r="CB3000" i="3"/>
  <c r="CC3000" i="3"/>
  <c r="CD3000" i="3"/>
  <c r="CE3000" i="3"/>
  <c r="CF3000" i="3"/>
  <c r="CG3000" i="3"/>
  <c r="C3001" i="3"/>
  <c r="R3001" i="3"/>
  <c r="Q3001" i="3" s="1"/>
  <c r="V3001" i="3"/>
  <c r="U3001" i="3" s="1"/>
  <c r="AA3001" i="3"/>
  <c r="AB3001" i="3" s="1"/>
  <c r="AD3001" i="3"/>
  <c r="AE3001" i="3" s="1"/>
  <c r="AF3001" i="3"/>
  <c r="AH3001" i="3"/>
  <c r="A3002" i="3"/>
  <c r="C3002" i="3" s="1"/>
  <c r="Y3002" i="3"/>
  <c r="AG3002" i="3"/>
  <c r="AF3002" i="3" s="1"/>
  <c r="AI3002" i="3"/>
  <c r="AJ3002" i="3"/>
  <c r="AK3002" i="3"/>
  <c r="AL3002" i="3"/>
  <c r="AP3002" i="3"/>
  <c r="AR3002" i="3"/>
  <c r="AU3002" i="3" s="1"/>
  <c r="AX3002" i="3" s="1"/>
  <c r="BA3002" i="3" s="1"/>
  <c r="BD3002" i="3" s="1"/>
  <c r="AS3002" i="3"/>
  <c r="AV3002" i="3"/>
  <c r="AY3002" i="3"/>
  <c r="BB3002" i="3"/>
  <c r="BE3002" i="3"/>
  <c r="BG3002" i="3"/>
  <c r="BH3002" i="3"/>
  <c r="BJ3002" i="3"/>
  <c r="BK3002" i="3"/>
  <c r="BM3002" i="3"/>
  <c r="BN3002" i="3"/>
  <c r="BP3002" i="3"/>
  <c r="BQ3002" i="3"/>
  <c r="BS3002" i="3"/>
  <c r="BT3002" i="3"/>
  <c r="BV3002" i="3"/>
  <c r="BW3002" i="3"/>
  <c r="BY3002" i="3"/>
  <c r="CB3002" i="3"/>
  <c r="CC3002" i="3"/>
  <c r="CD3002" i="3"/>
  <c r="CE3002" i="3"/>
  <c r="CF3002" i="3"/>
  <c r="CG3002" i="3"/>
  <c r="C3003" i="3"/>
  <c r="R3003" i="3"/>
  <c r="Q3003" i="3" s="1"/>
  <c r="V3003" i="3"/>
  <c r="U3003" i="3" s="1"/>
  <c r="AA3003" i="3"/>
  <c r="AB3003" i="3" s="1"/>
  <c r="AD3003" i="3"/>
  <c r="AE3003" i="3" s="1"/>
  <c r="AF3003" i="3"/>
  <c r="AH3003" i="3"/>
  <c r="C3004" i="3"/>
  <c r="R3004" i="3"/>
  <c r="Q3004" i="3" s="1"/>
  <c r="V3004" i="3"/>
  <c r="U3004" i="3" s="1"/>
  <c r="AA3004" i="3"/>
  <c r="AB3004" i="3" s="1"/>
  <c r="AD3004" i="3"/>
  <c r="AE3004" i="3" s="1"/>
  <c r="C3005" i="3"/>
  <c r="R3005" i="3"/>
  <c r="Q3005" i="3" s="1"/>
  <c r="V3005" i="3"/>
  <c r="U3005" i="3" s="1"/>
  <c r="AA3005" i="3"/>
  <c r="AB3005" i="3" s="1"/>
  <c r="AD3005" i="3"/>
  <c r="AE3005" i="3" s="1"/>
  <c r="C3006" i="3"/>
  <c r="R3006" i="3"/>
  <c r="Q3006" i="3" s="1"/>
  <c r="V3006" i="3"/>
  <c r="U3006" i="3" s="1"/>
  <c r="AA3006" i="3"/>
  <c r="AB3006" i="3" s="1"/>
  <c r="AD3006" i="3"/>
  <c r="AE3006" i="3" s="1"/>
  <c r="C3007" i="3"/>
  <c r="R3007" i="3"/>
  <c r="Q3007" i="3" s="1"/>
  <c r="V3007" i="3"/>
  <c r="U3007" i="3" s="1"/>
  <c r="AA3007" i="3"/>
  <c r="AB3007" i="3" s="1"/>
  <c r="AD3007" i="3"/>
  <c r="AE3007" i="3" s="1"/>
  <c r="C3008" i="3"/>
  <c r="R3008" i="3"/>
  <c r="Q3008" i="3" s="1"/>
  <c r="V3008" i="3"/>
  <c r="U3008" i="3" s="1"/>
  <c r="AA3008" i="3"/>
  <c r="AB3008" i="3" s="1"/>
  <c r="AD3008" i="3"/>
  <c r="AE3008" i="3" s="1"/>
  <c r="A3009" i="3"/>
  <c r="C3009" i="3" s="1"/>
  <c r="Y3009" i="3"/>
  <c r="AG3009" i="3"/>
  <c r="AF3009" i="3" s="1"/>
  <c r="AI3009" i="3"/>
  <c r="AJ3009" i="3"/>
  <c r="AK3009" i="3"/>
  <c r="AL3009" i="3"/>
  <c r="AP3009" i="3"/>
  <c r="AR3009" i="3"/>
  <c r="AU3009" i="3" s="1"/>
  <c r="AX3009" i="3" s="1"/>
  <c r="BA3009" i="3" s="1"/>
  <c r="BD3009" i="3" s="1"/>
  <c r="AS3009" i="3"/>
  <c r="AV3009" i="3"/>
  <c r="AY3009" i="3"/>
  <c r="BB3009" i="3"/>
  <c r="BE3009" i="3"/>
  <c r="BG3009" i="3"/>
  <c r="BH3009" i="3"/>
  <c r="BJ3009" i="3"/>
  <c r="BK3009" i="3"/>
  <c r="BM3009" i="3"/>
  <c r="BN3009" i="3"/>
  <c r="BP3009" i="3"/>
  <c r="BQ3009" i="3"/>
  <c r="BS3009" i="3"/>
  <c r="BT3009" i="3"/>
  <c r="BV3009" i="3"/>
  <c r="BW3009" i="3"/>
  <c r="BY3009" i="3"/>
  <c r="CB3009" i="3"/>
  <c r="CC3009" i="3"/>
  <c r="CD3009" i="3"/>
  <c r="CE3009" i="3"/>
  <c r="CF3009" i="3"/>
  <c r="CG3009" i="3"/>
  <c r="C3010" i="3"/>
  <c r="R3010" i="3"/>
  <c r="Q3010" i="3" s="1"/>
  <c r="V3010" i="3"/>
  <c r="U3010" i="3" s="1"/>
  <c r="AA3010" i="3"/>
  <c r="AB3010" i="3" s="1"/>
  <c r="AD3010" i="3"/>
  <c r="AE3010" i="3" s="1"/>
  <c r="AF3010" i="3"/>
  <c r="AH3010" i="3"/>
  <c r="C3011" i="3"/>
  <c r="R3011" i="3"/>
  <c r="Q3011" i="3" s="1"/>
  <c r="V3011" i="3"/>
  <c r="U3011" i="3" s="1"/>
  <c r="AA3011" i="3"/>
  <c r="AB3011" i="3" s="1"/>
  <c r="AD3011" i="3"/>
  <c r="AE3011" i="3" s="1"/>
  <c r="C3012" i="3"/>
  <c r="R3012" i="3"/>
  <c r="Q3012" i="3" s="1"/>
  <c r="V3012" i="3"/>
  <c r="U3012" i="3" s="1"/>
  <c r="AA3012" i="3"/>
  <c r="AB3012" i="3" s="1"/>
  <c r="AD3012" i="3"/>
  <c r="AE3012" i="3" s="1"/>
  <c r="A3013" i="3"/>
  <c r="C3013" i="3" s="1"/>
  <c r="Y3013" i="3"/>
  <c r="AG3013" i="3"/>
  <c r="AF3013" i="3" s="1"/>
  <c r="AI3013" i="3"/>
  <c r="AJ3013" i="3"/>
  <c r="AK3013" i="3"/>
  <c r="AL3013" i="3"/>
  <c r="AP3013" i="3"/>
  <c r="AR3013" i="3"/>
  <c r="AU3013" i="3" s="1"/>
  <c r="AX3013" i="3" s="1"/>
  <c r="BA3013" i="3" s="1"/>
  <c r="AS3013" i="3"/>
  <c r="AV3013" i="3"/>
  <c r="AY3013" i="3"/>
  <c r="BB3013" i="3"/>
  <c r="BD3013" i="3"/>
  <c r="BE3013" i="3"/>
  <c r="BG3013" i="3"/>
  <c r="BH3013" i="3"/>
  <c r="BJ3013" i="3"/>
  <c r="BK3013" i="3"/>
  <c r="BM3013" i="3"/>
  <c r="BN3013" i="3"/>
  <c r="BP3013" i="3"/>
  <c r="BQ3013" i="3"/>
  <c r="BS3013" i="3"/>
  <c r="BT3013" i="3"/>
  <c r="BV3013" i="3"/>
  <c r="BW3013" i="3"/>
  <c r="BY3013" i="3"/>
  <c r="CB3013" i="3"/>
  <c r="CC3013" i="3"/>
  <c r="CD3013" i="3"/>
  <c r="CE3013" i="3"/>
  <c r="CF3013" i="3"/>
  <c r="CG3013" i="3"/>
  <c r="C3014" i="3"/>
  <c r="R3014" i="3"/>
  <c r="Q3014" i="3" s="1"/>
  <c r="V3014" i="3"/>
  <c r="U3014" i="3" s="1"/>
  <c r="AA3014" i="3"/>
  <c r="AB3014" i="3" s="1"/>
  <c r="AD3014" i="3"/>
  <c r="AE3014" i="3" s="1"/>
  <c r="AF3014" i="3"/>
  <c r="AH3014" i="3"/>
  <c r="C3015" i="3"/>
  <c r="R3015" i="3"/>
  <c r="Q3015" i="3" s="1"/>
  <c r="V3015" i="3"/>
  <c r="U3015" i="3" s="1"/>
  <c r="AA3015" i="3"/>
  <c r="AB3015" i="3" s="1"/>
  <c r="AD3015" i="3"/>
  <c r="AE3015" i="3" s="1"/>
  <c r="A3016" i="3"/>
  <c r="C3016" i="3" s="1"/>
  <c r="Y3016" i="3"/>
  <c r="AG3016" i="3"/>
  <c r="AF3016" i="3" s="1"/>
  <c r="AI3016" i="3"/>
  <c r="AJ3016" i="3"/>
  <c r="AK3016" i="3"/>
  <c r="AL3016" i="3"/>
  <c r="AP3016" i="3"/>
  <c r="AR3016" i="3"/>
  <c r="AS3016" i="3"/>
  <c r="AV3016" i="3"/>
  <c r="AY3016" i="3"/>
  <c r="BB3016" i="3"/>
  <c r="BD3016" i="3"/>
  <c r="BE3016" i="3"/>
  <c r="BG3016" i="3"/>
  <c r="BH3016" i="3"/>
  <c r="BJ3016" i="3"/>
  <c r="BK3016" i="3"/>
  <c r="BM3016" i="3"/>
  <c r="BN3016" i="3"/>
  <c r="BP3016" i="3"/>
  <c r="BQ3016" i="3"/>
  <c r="BS3016" i="3"/>
  <c r="BT3016" i="3"/>
  <c r="BV3016" i="3"/>
  <c r="BW3016" i="3"/>
  <c r="BY3016" i="3"/>
  <c r="CB3016" i="3"/>
  <c r="CC3016" i="3"/>
  <c r="CD3016" i="3"/>
  <c r="CE3016" i="3"/>
  <c r="CF3016" i="3"/>
  <c r="CG3016" i="3"/>
  <c r="C3017" i="3"/>
  <c r="R3017" i="3"/>
  <c r="Q3017" i="3" s="1"/>
  <c r="V3017" i="3"/>
  <c r="U3017" i="3" s="1"/>
  <c r="AA3017" i="3"/>
  <c r="AB3017" i="3" s="1"/>
  <c r="AD3017" i="3"/>
  <c r="AE3017" i="3" s="1"/>
  <c r="AF3017" i="3"/>
  <c r="AH3017" i="3"/>
  <c r="A3018" i="3"/>
  <c r="C3018" i="3" s="1"/>
  <c r="S3018" i="3"/>
  <c r="S3016" i="3" s="1"/>
  <c r="S3013" i="3" s="1"/>
  <c r="S3009" i="3" s="1"/>
  <c r="S3002" i="3" s="1"/>
  <c r="S3000" i="3" s="1"/>
  <c r="S2990" i="3" s="1"/>
  <c r="S2987" i="3" s="1"/>
  <c r="S2980" i="3" s="1"/>
  <c r="S2977" i="3" s="1"/>
  <c r="S2975" i="3" s="1"/>
  <c r="S2972" i="3" s="1"/>
  <c r="S2966" i="3" s="1"/>
  <c r="S2964" i="3" s="1"/>
  <c r="T3018" i="3"/>
  <c r="T3016" i="3" s="1"/>
  <c r="T3013" i="3" s="1"/>
  <c r="T3009" i="3" s="1"/>
  <c r="T3002" i="3" s="1"/>
  <c r="T3000" i="3" s="1"/>
  <c r="T2990" i="3" s="1"/>
  <c r="T2987" i="3" s="1"/>
  <c r="T2980" i="3" s="1"/>
  <c r="T2977" i="3" s="1"/>
  <c r="T2975" i="3" s="1"/>
  <c r="T2972" i="3" s="1"/>
  <c r="T2966" i="3" s="1"/>
  <c r="T2964" i="3" s="1"/>
  <c r="T2962" i="3" s="1"/>
  <c r="T2959" i="3" s="1"/>
  <c r="T2957" i="3" s="1"/>
  <c r="T2953" i="3" s="1"/>
  <c r="T2950" i="3" s="1"/>
  <c r="T2947" i="3" s="1"/>
  <c r="T2944" i="3" s="1"/>
  <c r="W3018" i="3"/>
  <c r="W3016" i="3" s="1"/>
  <c r="W3013" i="3" s="1"/>
  <c r="W3009" i="3" s="1"/>
  <c r="W3002" i="3" s="1"/>
  <c r="W3000" i="3" s="1"/>
  <c r="W2990" i="3" s="1"/>
  <c r="W2987" i="3" s="1"/>
  <c r="W2980" i="3" s="1"/>
  <c r="W2977" i="3" s="1"/>
  <c r="W2975" i="3" s="1"/>
  <c r="W2972" i="3" s="1"/>
  <c r="W2966" i="3" s="1"/>
  <c r="W2964" i="3" s="1"/>
  <c r="W2962" i="3" s="1"/>
  <c r="W2959" i="3" s="1"/>
  <c r="W2957" i="3" s="1"/>
  <c r="W2953" i="3" s="1"/>
  <c r="W2950" i="3" s="1"/>
  <c r="W2947" i="3" s="1"/>
  <c r="W2944" i="3" s="1"/>
  <c r="X3018" i="3"/>
  <c r="X3016" i="3" s="1"/>
  <c r="X3013" i="3" s="1"/>
  <c r="X3009" i="3" s="1"/>
  <c r="X3002" i="3" s="1"/>
  <c r="X3000" i="3" s="1"/>
  <c r="X2990" i="3" s="1"/>
  <c r="X2987" i="3" s="1"/>
  <c r="X2980" i="3" s="1"/>
  <c r="X2977" i="3" s="1"/>
  <c r="X2975" i="3" s="1"/>
  <c r="X2972" i="3" s="1"/>
  <c r="X2966" i="3" s="1"/>
  <c r="X2964" i="3" s="1"/>
  <c r="X2962" i="3" s="1"/>
  <c r="X2959" i="3" s="1"/>
  <c r="X2957" i="3" s="1"/>
  <c r="X2953" i="3" s="1"/>
  <c r="X2950" i="3" s="1"/>
  <c r="X2947" i="3" s="1"/>
  <c r="X2944" i="3" s="1"/>
  <c r="Y3018" i="3"/>
  <c r="Z3018" i="3"/>
  <c r="Z3016" i="3" s="1"/>
  <c r="Z3013" i="3" s="1"/>
  <c r="Z3009" i="3" s="1"/>
  <c r="Z3002" i="3" s="1"/>
  <c r="Z3000" i="3" s="1"/>
  <c r="Z2990" i="3" s="1"/>
  <c r="Z2987" i="3" s="1"/>
  <c r="Z2980" i="3" s="1"/>
  <c r="Z2977" i="3" s="1"/>
  <c r="Z2975" i="3" s="1"/>
  <c r="Z2972" i="3" s="1"/>
  <c r="Z2966" i="3" s="1"/>
  <c r="Z2964" i="3" s="1"/>
  <c r="Z2962" i="3" s="1"/>
  <c r="Z2959" i="3" s="1"/>
  <c r="Z2957" i="3" s="1"/>
  <c r="Z2953" i="3" s="1"/>
  <c r="Z2950" i="3" s="1"/>
  <c r="Z2947" i="3" s="1"/>
  <c r="Z2944" i="3" s="1"/>
  <c r="AC3018" i="3"/>
  <c r="AC3016" i="3" s="1"/>
  <c r="AC3013" i="3" s="1"/>
  <c r="AC3009" i="3" s="1"/>
  <c r="AC3002" i="3" s="1"/>
  <c r="AC3000" i="3" s="1"/>
  <c r="AC2990" i="3" s="1"/>
  <c r="AC2987" i="3" s="1"/>
  <c r="AC2980" i="3" s="1"/>
  <c r="AC2977" i="3" s="1"/>
  <c r="AC2975" i="3" s="1"/>
  <c r="AC2972" i="3" s="1"/>
  <c r="AC2966" i="3" s="1"/>
  <c r="AC2964" i="3" s="1"/>
  <c r="AC2962" i="3" s="1"/>
  <c r="AC2959" i="3" s="1"/>
  <c r="AC2957" i="3" s="1"/>
  <c r="AC2953" i="3" s="1"/>
  <c r="AC2950" i="3" s="1"/>
  <c r="AC2947" i="3" s="1"/>
  <c r="AC2944" i="3" s="1"/>
  <c r="AG3018" i="3"/>
  <c r="AF3018" i="3" s="1"/>
  <c r="AI3018" i="3"/>
  <c r="AJ3018" i="3"/>
  <c r="AK3018" i="3"/>
  <c r="AL3018" i="3"/>
  <c r="AP3018" i="3"/>
  <c r="AR3018" i="3"/>
  <c r="AU3018" i="3" s="1"/>
  <c r="AX3018" i="3" s="1"/>
  <c r="BA3018" i="3" s="1"/>
  <c r="BD3018" i="3" s="1"/>
  <c r="AS3018" i="3"/>
  <c r="AV3018" i="3"/>
  <c r="AY3018" i="3"/>
  <c r="BB3018" i="3"/>
  <c r="BE3018" i="3"/>
  <c r="BG3018" i="3"/>
  <c r="BH3018" i="3"/>
  <c r="BJ3018" i="3"/>
  <c r="BK3018" i="3"/>
  <c r="BM3018" i="3"/>
  <c r="BN3018" i="3"/>
  <c r="BP3018" i="3"/>
  <c r="BQ3018" i="3"/>
  <c r="BS3018" i="3"/>
  <c r="BT3018" i="3"/>
  <c r="BV3018" i="3"/>
  <c r="BW3018" i="3"/>
  <c r="BY3018" i="3"/>
  <c r="CB3018" i="3"/>
  <c r="CC3018" i="3"/>
  <c r="CD3018" i="3"/>
  <c r="CE3018" i="3"/>
  <c r="CF3018" i="3"/>
  <c r="CG3018" i="3"/>
  <c r="C3019" i="3"/>
  <c r="R3019" i="3"/>
  <c r="Q3019" i="3" s="1"/>
  <c r="V3019" i="3"/>
  <c r="U3019" i="3" s="1"/>
  <c r="AA3019" i="3"/>
  <c r="AB3019" i="3" s="1"/>
  <c r="AD3019" i="3"/>
  <c r="AE3019" i="3" s="1"/>
  <c r="AF3019" i="3"/>
  <c r="AH3019" i="3"/>
  <c r="C3020" i="3"/>
  <c r="AG3021" i="3"/>
  <c r="AF3021" i="3" s="1"/>
  <c r="AI3021" i="3"/>
  <c r="AK3021" i="3"/>
  <c r="AA3022" i="3"/>
  <c r="BI3022" i="3" s="1"/>
  <c r="AF3022" i="3"/>
  <c r="AH3022" i="3"/>
  <c r="AN3022" i="3"/>
  <c r="A3023" i="3"/>
  <c r="C3023" i="3" s="1"/>
  <c r="Y3023" i="3"/>
  <c r="AG3023" i="3"/>
  <c r="AF3023" i="3" s="1"/>
  <c r="AI3023" i="3"/>
  <c r="AJ3023" i="3"/>
  <c r="AJ3021" i="3" s="1"/>
  <c r="AK3023" i="3"/>
  <c r="AL3023" i="3"/>
  <c r="AP3023" i="3"/>
  <c r="AR3023" i="3"/>
  <c r="AS3023" i="3"/>
  <c r="AV3023" i="3"/>
  <c r="AY3023" i="3"/>
  <c r="BB3023" i="3"/>
  <c r="BE3023" i="3"/>
  <c r="BH3023" i="3"/>
  <c r="BK3023" i="3"/>
  <c r="BM3023" i="3"/>
  <c r="BN3023" i="3"/>
  <c r="BP3023" i="3"/>
  <c r="BQ3023" i="3"/>
  <c r="BS3023" i="3"/>
  <c r="BT3023" i="3"/>
  <c r="BV3023" i="3"/>
  <c r="BW3023" i="3"/>
  <c r="BY3023" i="3"/>
  <c r="CB3023" i="3"/>
  <c r="CC3023" i="3"/>
  <c r="CD3023" i="3"/>
  <c r="CE3023" i="3"/>
  <c r="CF3023" i="3"/>
  <c r="CG3023" i="3"/>
  <c r="C3024" i="3"/>
  <c r="R3024" i="3"/>
  <c r="Q3024" i="3" s="1"/>
  <c r="V3024" i="3"/>
  <c r="U3024" i="3" s="1"/>
  <c r="AA3024" i="3"/>
  <c r="AB3024" i="3" s="1"/>
  <c r="AD3024" i="3"/>
  <c r="AE3024" i="3" s="1"/>
  <c r="AF3024" i="3"/>
  <c r="AH3024" i="3"/>
  <c r="C3025" i="3"/>
  <c r="R3025" i="3"/>
  <c r="Q3025" i="3" s="1"/>
  <c r="V3025" i="3"/>
  <c r="U3025" i="3" s="1"/>
  <c r="AA3025" i="3"/>
  <c r="AB3025" i="3" s="1"/>
  <c r="AD3025" i="3"/>
  <c r="AE3025" i="3" s="1"/>
  <c r="C3026" i="3"/>
  <c r="R3026" i="3"/>
  <c r="Q3026" i="3" s="1"/>
  <c r="V3026" i="3"/>
  <c r="U3026" i="3" s="1"/>
  <c r="AA3026" i="3"/>
  <c r="AB3026" i="3" s="1"/>
  <c r="AD3026" i="3"/>
  <c r="AE3026" i="3" s="1"/>
  <c r="C3027" i="3"/>
  <c r="R3027" i="3"/>
  <c r="Q3027" i="3" s="1"/>
  <c r="V3027" i="3"/>
  <c r="U3027" i="3" s="1"/>
  <c r="AA3027" i="3"/>
  <c r="AB3027" i="3" s="1"/>
  <c r="AD3027" i="3"/>
  <c r="AE3027" i="3" s="1"/>
  <c r="A3028" i="3"/>
  <c r="C3028" i="3" s="1"/>
  <c r="Y3028" i="3"/>
  <c r="AG3028" i="3"/>
  <c r="AF3028" i="3" s="1"/>
  <c r="AI3028" i="3"/>
  <c r="AJ3028" i="3"/>
  <c r="AK3028" i="3"/>
  <c r="AL3028" i="3"/>
  <c r="AP3028" i="3"/>
  <c r="AR3028" i="3"/>
  <c r="AU3028" i="3" s="1"/>
  <c r="AX3028" i="3" s="1"/>
  <c r="BA3028" i="3" s="1"/>
  <c r="BD3028" i="3" s="1"/>
  <c r="BG3028" i="3" s="1"/>
  <c r="AS3028" i="3"/>
  <c r="AV3028" i="3"/>
  <c r="AY3028" i="3"/>
  <c r="BB3028" i="3"/>
  <c r="BE3028" i="3"/>
  <c r="BH3028" i="3"/>
  <c r="BJ3028" i="3"/>
  <c r="BK3028" i="3"/>
  <c r="BM3028" i="3"/>
  <c r="BN3028" i="3"/>
  <c r="BP3028" i="3"/>
  <c r="BQ3028" i="3"/>
  <c r="BS3028" i="3"/>
  <c r="BT3028" i="3"/>
  <c r="BV3028" i="3"/>
  <c r="BW3028" i="3"/>
  <c r="BY3028" i="3"/>
  <c r="CB3028" i="3"/>
  <c r="CC3028" i="3"/>
  <c r="CD3028" i="3"/>
  <c r="CE3028" i="3"/>
  <c r="CF3028" i="3"/>
  <c r="CG3028" i="3"/>
  <c r="C3029" i="3"/>
  <c r="R3029" i="3"/>
  <c r="Q3029" i="3" s="1"/>
  <c r="V3029" i="3"/>
  <c r="U3029" i="3" s="1"/>
  <c r="AA3029" i="3"/>
  <c r="AB3029" i="3" s="1"/>
  <c r="AD3029" i="3"/>
  <c r="AE3029" i="3" s="1"/>
  <c r="AF3029" i="3"/>
  <c r="AH3029" i="3"/>
  <c r="A3030" i="3"/>
  <c r="C3030" i="3" s="1"/>
  <c r="Y3030" i="3"/>
  <c r="AG3030" i="3"/>
  <c r="AF3030" i="3" s="1"/>
  <c r="AI3030" i="3"/>
  <c r="AJ3030" i="3"/>
  <c r="AK3030" i="3"/>
  <c r="AL3030" i="3"/>
  <c r="AP3030" i="3"/>
  <c r="AR3030" i="3"/>
  <c r="AS3030" i="3"/>
  <c r="AV3030" i="3"/>
  <c r="AY3030" i="3"/>
  <c r="BB3030" i="3"/>
  <c r="BE3030" i="3"/>
  <c r="BH3030" i="3"/>
  <c r="BJ3030" i="3"/>
  <c r="BK3030" i="3"/>
  <c r="BM3030" i="3"/>
  <c r="BN3030" i="3"/>
  <c r="BP3030" i="3"/>
  <c r="BQ3030" i="3"/>
  <c r="BS3030" i="3"/>
  <c r="BT3030" i="3"/>
  <c r="BV3030" i="3"/>
  <c r="BW3030" i="3"/>
  <c r="BY3030" i="3"/>
  <c r="CB3030" i="3"/>
  <c r="CC3030" i="3"/>
  <c r="CD3030" i="3"/>
  <c r="CE3030" i="3"/>
  <c r="CF3030" i="3"/>
  <c r="CG3030" i="3"/>
  <c r="C3031" i="3"/>
  <c r="R3031" i="3"/>
  <c r="Q3031" i="3" s="1"/>
  <c r="V3031" i="3"/>
  <c r="U3031" i="3" s="1"/>
  <c r="AA3031" i="3"/>
  <c r="AB3031" i="3" s="1"/>
  <c r="AD3031" i="3"/>
  <c r="AE3031" i="3" s="1"/>
  <c r="AF3031" i="3"/>
  <c r="AH3031" i="3"/>
  <c r="A3032" i="3"/>
  <c r="C3032" i="3" s="1"/>
  <c r="Y3032" i="3"/>
  <c r="AG3032" i="3"/>
  <c r="AF3032" i="3" s="1"/>
  <c r="AI3032" i="3"/>
  <c r="AJ3032" i="3"/>
  <c r="AK3032" i="3"/>
  <c r="AL3032" i="3"/>
  <c r="AP3032" i="3"/>
  <c r="AR3032" i="3"/>
  <c r="AU3032" i="3" s="1"/>
  <c r="AX3032" i="3" s="1"/>
  <c r="BA3032" i="3" s="1"/>
  <c r="BD3032" i="3" s="1"/>
  <c r="AS3032" i="3"/>
  <c r="AV3032" i="3"/>
  <c r="AY3032" i="3"/>
  <c r="BB3032" i="3"/>
  <c r="BE3032" i="3"/>
  <c r="BG3032" i="3"/>
  <c r="BH3032" i="3"/>
  <c r="BJ3032" i="3"/>
  <c r="BK3032" i="3"/>
  <c r="BM3032" i="3"/>
  <c r="BN3032" i="3"/>
  <c r="BP3032" i="3"/>
  <c r="BQ3032" i="3"/>
  <c r="BS3032" i="3"/>
  <c r="BT3032" i="3"/>
  <c r="BV3032" i="3"/>
  <c r="BW3032" i="3"/>
  <c r="BY3032" i="3"/>
  <c r="CB3032" i="3"/>
  <c r="CC3032" i="3"/>
  <c r="CD3032" i="3"/>
  <c r="CE3032" i="3"/>
  <c r="CF3032" i="3"/>
  <c r="CG3032" i="3"/>
  <c r="C3033" i="3"/>
  <c r="R3033" i="3"/>
  <c r="Q3033" i="3" s="1"/>
  <c r="V3033" i="3"/>
  <c r="U3033" i="3" s="1"/>
  <c r="AA3033" i="3"/>
  <c r="AB3033" i="3" s="1"/>
  <c r="AD3033" i="3"/>
  <c r="AE3033" i="3" s="1"/>
  <c r="AF3033" i="3"/>
  <c r="AH3033" i="3"/>
  <c r="C3034" i="3"/>
  <c r="R3034" i="3"/>
  <c r="Q3034" i="3" s="1"/>
  <c r="V3034" i="3"/>
  <c r="U3034" i="3" s="1"/>
  <c r="AA3034" i="3"/>
  <c r="AB3034" i="3" s="1"/>
  <c r="AD3034" i="3"/>
  <c r="AE3034" i="3" s="1"/>
  <c r="C3035" i="3"/>
  <c r="R3035" i="3"/>
  <c r="Q3035" i="3" s="1"/>
  <c r="V3035" i="3"/>
  <c r="U3035" i="3" s="1"/>
  <c r="AA3035" i="3"/>
  <c r="AB3035" i="3" s="1"/>
  <c r="AD3035" i="3"/>
  <c r="AE3035" i="3" s="1"/>
  <c r="A3036" i="3"/>
  <c r="C3036" i="3" s="1"/>
  <c r="Y3036" i="3"/>
  <c r="AG3036" i="3"/>
  <c r="AF3036" i="3" s="1"/>
  <c r="AI3036" i="3"/>
  <c r="AJ3036" i="3"/>
  <c r="AK3036" i="3"/>
  <c r="AL3036" i="3"/>
  <c r="AP3036" i="3"/>
  <c r="AR3036" i="3"/>
  <c r="AS3036" i="3"/>
  <c r="AV3036" i="3"/>
  <c r="AY3036" i="3"/>
  <c r="BB3036" i="3"/>
  <c r="BE3036" i="3"/>
  <c r="BH3036" i="3"/>
  <c r="BJ3036" i="3"/>
  <c r="BK3036" i="3"/>
  <c r="BM3036" i="3"/>
  <c r="BN3036" i="3"/>
  <c r="BP3036" i="3"/>
  <c r="BQ3036" i="3"/>
  <c r="BS3036" i="3"/>
  <c r="BT3036" i="3"/>
  <c r="BV3036" i="3"/>
  <c r="BW3036" i="3"/>
  <c r="BY3036" i="3"/>
  <c r="CB3036" i="3"/>
  <c r="CC3036" i="3"/>
  <c r="CD3036" i="3"/>
  <c r="CE3036" i="3"/>
  <c r="CF3036" i="3"/>
  <c r="CG3036" i="3"/>
  <c r="C3037" i="3"/>
  <c r="R3037" i="3"/>
  <c r="Q3037" i="3" s="1"/>
  <c r="V3037" i="3"/>
  <c r="U3037" i="3" s="1"/>
  <c r="AA3037" i="3"/>
  <c r="AB3037" i="3" s="1"/>
  <c r="AD3037" i="3"/>
  <c r="AE3037" i="3" s="1"/>
  <c r="AF3037" i="3"/>
  <c r="AH3037" i="3"/>
  <c r="A3038" i="3"/>
  <c r="C3038" i="3" s="1"/>
  <c r="Y3038" i="3"/>
  <c r="AG3038" i="3"/>
  <c r="AF3038" i="3" s="1"/>
  <c r="AI3038" i="3"/>
  <c r="AJ3038" i="3"/>
  <c r="AK3038" i="3"/>
  <c r="AL3038" i="3"/>
  <c r="C3039" i="3"/>
  <c r="R3039" i="3"/>
  <c r="Q3039" i="3" s="1"/>
  <c r="V3039" i="3"/>
  <c r="U3039" i="3" s="1"/>
  <c r="AA3039" i="3"/>
  <c r="AB3039" i="3" s="1"/>
  <c r="AD3039" i="3"/>
  <c r="AE3039" i="3" s="1"/>
  <c r="AF3039" i="3"/>
  <c r="AH3039" i="3"/>
  <c r="A3040" i="3"/>
  <c r="C3040" i="3" s="1"/>
  <c r="Y3040" i="3"/>
  <c r="AG3040" i="3"/>
  <c r="AF3040" i="3" s="1"/>
  <c r="AI3040" i="3"/>
  <c r="AJ3040" i="3"/>
  <c r="AK3040" i="3"/>
  <c r="AL3040" i="3"/>
  <c r="C3041" i="3"/>
  <c r="R3041" i="3"/>
  <c r="Q3041" i="3" s="1"/>
  <c r="V3041" i="3"/>
  <c r="U3041" i="3" s="1"/>
  <c r="AA3041" i="3"/>
  <c r="AB3041" i="3" s="1"/>
  <c r="AD3041" i="3"/>
  <c r="AE3041" i="3" s="1"/>
  <c r="AF3041" i="3"/>
  <c r="AH3041" i="3"/>
  <c r="C3042" i="3"/>
  <c r="R3042" i="3"/>
  <c r="Q3042" i="3" s="1"/>
  <c r="V3042" i="3"/>
  <c r="U3042" i="3" s="1"/>
  <c r="AA3042" i="3"/>
  <c r="AB3042" i="3" s="1"/>
  <c r="AD3042" i="3"/>
  <c r="AE3042" i="3" s="1"/>
  <c r="A3043" i="3"/>
  <c r="C3043" i="3" s="1"/>
  <c r="Y3043" i="3"/>
  <c r="AG3043" i="3"/>
  <c r="AF3043" i="3" s="1"/>
  <c r="AI3043" i="3"/>
  <c r="AJ3043" i="3"/>
  <c r="AK3043" i="3"/>
  <c r="AL3043" i="3"/>
  <c r="AP3043" i="3"/>
  <c r="AR3043" i="3"/>
  <c r="AU3043" i="3" s="1"/>
  <c r="AX3043" i="3" s="1"/>
  <c r="BA3043" i="3" s="1"/>
  <c r="BD3043" i="3" s="1"/>
  <c r="BG3043" i="3" s="1"/>
  <c r="BJ3043" i="3" s="1"/>
  <c r="BM3043" i="3" s="1"/>
  <c r="AS3043" i="3"/>
  <c r="AV3043" i="3"/>
  <c r="AY3043" i="3"/>
  <c r="BB3043" i="3"/>
  <c r="BE3043" i="3"/>
  <c r="BH3043" i="3"/>
  <c r="BK3043" i="3"/>
  <c r="BN3043" i="3"/>
  <c r="BP3043" i="3"/>
  <c r="BQ3043" i="3"/>
  <c r="BS3043" i="3"/>
  <c r="BT3043" i="3"/>
  <c r="BV3043" i="3"/>
  <c r="BW3043" i="3"/>
  <c r="BY3043" i="3"/>
  <c r="CB3043" i="3"/>
  <c r="CC3043" i="3"/>
  <c r="CD3043" i="3"/>
  <c r="CE3043" i="3"/>
  <c r="CF3043" i="3"/>
  <c r="CG3043" i="3"/>
  <c r="C3044" i="3"/>
  <c r="R3044" i="3"/>
  <c r="Q3044" i="3" s="1"/>
  <c r="V3044" i="3"/>
  <c r="U3044" i="3" s="1"/>
  <c r="AA3044" i="3"/>
  <c r="AB3044" i="3" s="1"/>
  <c r="AD3044" i="3"/>
  <c r="AE3044" i="3" s="1"/>
  <c r="AF3044" i="3"/>
  <c r="AH3044" i="3"/>
  <c r="A3045" i="3"/>
  <c r="C3045" i="3" s="1"/>
  <c r="Y3045" i="3"/>
  <c r="AG3045" i="3"/>
  <c r="AF3045" i="3" s="1"/>
  <c r="AI3045" i="3"/>
  <c r="AJ3045" i="3"/>
  <c r="AK3045" i="3"/>
  <c r="AL3045" i="3"/>
  <c r="AP3045" i="3"/>
  <c r="AR3045" i="3"/>
  <c r="AU3045" i="3" s="1"/>
  <c r="AX3045" i="3" s="1"/>
  <c r="BA3045" i="3" s="1"/>
  <c r="BD3045" i="3" s="1"/>
  <c r="BG3045" i="3" s="1"/>
  <c r="AS3045" i="3"/>
  <c r="AV3045" i="3"/>
  <c r="AY3045" i="3"/>
  <c r="BB3045" i="3"/>
  <c r="BE3045" i="3"/>
  <c r="BH3045" i="3"/>
  <c r="BJ3045" i="3"/>
  <c r="BK3045" i="3"/>
  <c r="BM3045" i="3"/>
  <c r="BN3045" i="3"/>
  <c r="BP3045" i="3"/>
  <c r="BQ3045" i="3"/>
  <c r="BS3045" i="3"/>
  <c r="BT3045" i="3"/>
  <c r="BV3045" i="3"/>
  <c r="BW3045" i="3"/>
  <c r="BY3045" i="3"/>
  <c r="CB3045" i="3"/>
  <c r="CC3045" i="3"/>
  <c r="CD3045" i="3"/>
  <c r="CE3045" i="3"/>
  <c r="CF3045" i="3"/>
  <c r="CG3045" i="3"/>
  <c r="C3046" i="3"/>
  <c r="R3046" i="3"/>
  <c r="Q3046" i="3" s="1"/>
  <c r="V3046" i="3"/>
  <c r="U3046" i="3" s="1"/>
  <c r="AA3046" i="3"/>
  <c r="AB3046" i="3" s="1"/>
  <c r="AD3046" i="3"/>
  <c r="AE3046" i="3" s="1"/>
  <c r="AF3046" i="3"/>
  <c r="AH3046" i="3"/>
  <c r="C3047" i="3"/>
  <c r="R3047" i="3"/>
  <c r="Q3047" i="3" s="1"/>
  <c r="V3047" i="3"/>
  <c r="U3047" i="3" s="1"/>
  <c r="AA3047" i="3"/>
  <c r="AB3047" i="3" s="1"/>
  <c r="AD3047" i="3"/>
  <c r="AE3047" i="3" s="1"/>
  <c r="A3048" i="3"/>
  <c r="C3048" i="3" s="1"/>
  <c r="Y3048" i="3"/>
  <c r="AG3048" i="3"/>
  <c r="AF3048" i="3" s="1"/>
  <c r="AI3048" i="3"/>
  <c r="AJ3048" i="3"/>
  <c r="AK3048" i="3"/>
  <c r="AL3048" i="3"/>
  <c r="AP3048" i="3"/>
  <c r="AR3048" i="3"/>
  <c r="AU3048" i="3" s="1"/>
  <c r="AX3048" i="3" s="1"/>
  <c r="BA3048" i="3" s="1"/>
  <c r="BD3048" i="3" s="1"/>
  <c r="BG3048" i="3" s="1"/>
  <c r="AS3048" i="3"/>
  <c r="AV3048" i="3"/>
  <c r="AY3048" i="3"/>
  <c r="BB3048" i="3"/>
  <c r="BE3048" i="3"/>
  <c r="BH3048" i="3"/>
  <c r="BJ3048" i="3"/>
  <c r="BK3048" i="3"/>
  <c r="BM3048" i="3"/>
  <c r="BN3048" i="3"/>
  <c r="BP3048" i="3"/>
  <c r="BQ3048" i="3"/>
  <c r="BS3048" i="3"/>
  <c r="BT3048" i="3"/>
  <c r="BV3048" i="3"/>
  <c r="BW3048" i="3"/>
  <c r="BY3048" i="3"/>
  <c r="CB3048" i="3"/>
  <c r="CC3048" i="3"/>
  <c r="CD3048" i="3"/>
  <c r="CE3048" i="3"/>
  <c r="CF3048" i="3"/>
  <c r="CG3048" i="3"/>
  <c r="C3049" i="3"/>
  <c r="R3049" i="3"/>
  <c r="Q3049" i="3" s="1"/>
  <c r="V3049" i="3"/>
  <c r="U3049" i="3" s="1"/>
  <c r="AA3049" i="3"/>
  <c r="AB3049" i="3" s="1"/>
  <c r="AD3049" i="3"/>
  <c r="AE3049" i="3" s="1"/>
  <c r="AF3049" i="3"/>
  <c r="AH3049" i="3"/>
  <c r="C3050" i="3"/>
  <c r="R3050" i="3"/>
  <c r="Q3050" i="3" s="1"/>
  <c r="V3050" i="3"/>
  <c r="U3050" i="3" s="1"/>
  <c r="AA3050" i="3"/>
  <c r="AB3050" i="3" s="1"/>
  <c r="AD3050" i="3"/>
  <c r="AE3050" i="3" s="1"/>
  <c r="A3051" i="3"/>
  <c r="C3051" i="3" s="1"/>
  <c r="Y3051" i="3"/>
  <c r="AG3051" i="3"/>
  <c r="AF3051" i="3" s="1"/>
  <c r="AI3051" i="3"/>
  <c r="AJ3051" i="3"/>
  <c r="AK3051" i="3"/>
  <c r="AL3051" i="3"/>
  <c r="AP3051" i="3"/>
  <c r="AR3051" i="3"/>
  <c r="AU3051" i="3" s="1"/>
  <c r="AX3051" i="3" s="1"/>
  <c r="BA3051" i="3" s="1"/>
  <c r="BD3051" i="3" s="1"/>
  <c r="BG3051" i="3" s="1"/>
  <c r="AS3051" i="3"/>
  <c r="AV3051" i="3"/>
  <c r="AY3051" i="3"/>
  <c r="BB3051" i="3"/>
  <c r="BE3051" i="3"/>
  <c r="BH3051" i="3"/>
  <c r="BJ3051" i="3"/>
  <c r="BK3051" i="3"/>
  <c r="BM3051" i="3"/>
  <c r="BN3051" i="3"/>
  <c r="BP3051" i="3"/>
  <c r="BQ3051" i="3"/>
  <c r="BS3051" i="3"/>
  <c r="BT3051" i="3"/>
  <c r="BV3051" i="3"/>
  <c r="BW3051" i="3"/>
  <c r="BY3051" i="3"/>
  <c r="CB3051" i="3"/>
  <c r="CC3051" i="3"/>
  <c r="CD3051" i="3"/>
  <c r="CE3051" i="3"/>
  <c r="CF3051" i="3"/>
  <c r="CG3051" i="3"/>
  <c r="C3052" i="3"/>
  <c r="R3052" i="3"/>
  <c r="Q3052" i="3" s="1"/>
  <c r="V3052" i="3"/>
  <c r="U3052" i="3" s="1"/>
  <c r="AA3052" i="3"/>
  <c r="AB3052" i="3" s="1"/>
  <c r="AD3052" i="3"/>
  <c r="AE3052" i="3" s="1"/>
  <c r="AF3052" i="3"/>
  <c r="AH3052" i="3"/>
  <c r="A3053" i="3"/>
  <c r="C3053" i="3" s="1"/>
  <c r="Y3053" i="3"/>
  <c r="AG3053" i="3"/>
  <c r="AF3053" i="3" s="1"/>
  <c r="AI3053" i="3"/>
  <c r="AJ3053" i="3"/>
  <c r="AK3053" i="3"/>
  <c r="AL3053" i="3"/>
  <c r="C3054" i="3"/>
  <c r="R3054" i="3"/>
  <c r="Q3054" i="3" s="1"/>
  <c r="V3054" i="3"/>
  <c r="U3054" i="3" s="1"/>
  <c r="AA3054" i="3"/>
  <c r="AB3054" i="3" s="1"/>
  <c r="AD3054" i="3"/>
  <c r="AE3054" i="3" s="1"/>
  <c r="AF3054" i="3"/>
  <c r="AH3054" i="3"/>
  <c r="C3055" i="3"/>
  <c r="R3055" i="3"/>
  <c r="Q3055" i="3" s="1"/>
  <c r="V3055" i="3"/>
  <c r="U3055" i="3" s="1"/>
  <c r="AA3055" i="3"/>
  <c r="AB3055" i="3" s="1"/>
  <c r="AD3055" i="3"/>
  <c r="AE3055" i="3" s="1"/>
  <c r="C3056" i="3"/>
  <c r="R3056" i="3"/>
  <c r="Q3056" i="3" s="1"/>
  <c r="V3056" i="3"/>
  <c r="U3056" i="3" s="1"/>
  <c r="AA3056" i="3"/>
  <c r="AB3056" i="3" s="1"/>
  <c r="AD3056" i="3"/>
  <c r="AE3056" i="3" s="1"/>
  <c r="C3057" i="3"/>
  <c r="R3057" i="3"/>
  <c r="Q3057" i="3" s="1"/>
  <c r="V3057" i="3"/>
  <c r="U3057" i="3" s="1"/>
  <c r="AA3057" i="3"/>
  <c r="AB3057" i="3" s="1"/>
  <c r="AD3057" i="3"/>
  <c r="AE3057" i="3" s="1"/>
  <c r="C3058" i="3"/>
  <c r="R3058" i="3"/>
  <c r="Q3058" i="3" s="1"/>
  <c r="V3058" i="3"/>
  <c r="U3058" i="3" s="1"/>
  <c r="AA3058" i="3"/>
  <c r="AB3058" i="3" s="1"/>
  <c r="AD3058" i="3"/>
  <c r="AE3058" i="3" s="1"/>
  <c r="C3059" i="3"/>
  <c r="R3059" i="3"/>
  <c r="Q3059" i="3" s="1"/>
  <c r="V3059" i="3"/>
  <c r="U3059" i="3" s="1"/>
  <c r="AA3059" i="3"/>
  <c r="AB3059" i="3" s="1"/>
  <c r="AD3059" i="3"/>
  <c r="AE3059" i="3" s="1"/>
  <c r="C3060" i="3"/>
  <c r="R3060" i="3"/>
  <c r="Q3060" i="3" s="1"/>
  <c r="V3060" i="3"/>
  <c r="U3060" i="3" s="1"/>
  <c r="AA3060" i="3"/>
  <c r="AB3060" i="3" s="1"/>
  <c r="AD3060" i="3"/>
  <c r="AE3060" i="3" s="1"/>
  <c r="C3061" i="3"/>
  <c r="R3061" i="3"/>
  <c r="Q3061" i="3" s="1"/>
  <c r="V3061" i="3"/>
  <c r="U3061" i="3" s="1"/>
  <c r="AA3061" i="3"/>
  <c r="AB3061" i="3" s="1"/>
  <c r="AD3061" i="3"/>
  <c r="AE3061" i="3" s="1"/>
  <c r="C3062" i="3"/>
  <c r="R3062" i="3"/>
  <c r="Q3062" i="3" s="1"/>
  <c r="V3062" i="3"/>
  <c r="U3062" i="3" s="1"/>
  <c r="AA3062" i="3"/>
  <c r="AB3062" i="3" s="1"/>
  <c r="AD3062" i="3"/>
  <c r="AE3062" i="3" s="1"/>
  <c r="C3063" i="3"/>
  <c r="R3063" i="3"/>
  <c r="Q3063" i="3" s="1"/>
  <c r="V3063" i="3"/>
  <c r="U3063" i="3" s="1"/>
  <c r="AA3063" i="3"/>
  <c r="AB3063" i="3" s="1"/>
  <c r="AD3063" i="3"/>
  <c r="AE3063" i="3" s="1"/>
  <c r="C3064" i="3"/>
  <c r="R3064" i="3"/>
  <c r="Q3064" i="3" s="1"/>
  <c r="V3064" i="3"/>
  <c r="U3064" i="3" s="1"/>
  <c r="AA3064" i="3"/>
  <c r="AB3064" i="3" s="1"/>
  <c r="AD3064" i="3"/>
  <c r="AE3064" i="3" s="1"/>
  <c r="A3065" i="3"/>
  <c r="C3065" i="3" s="1"/>
  <c r="Y3065" i="3"/>
  <c r="AG3065" i="3"/>
  <c r="AF3065" i="3" s="1"/>
  <c r="AI3065" i="3"/>
  <c r="AJ3065" i="3"/>
  <c r="AK3065" i="3"/>
  <c r="AL3065" i="3"/>
  <c r="AP3065" i="3"/>
  <c r="AR3065" i="3"/>
  <c r="AU3065" i="3" s="1"/>
  <c r="AX3065" i="3" s="1"/>
  <c r="BA3065" i="3" s="1"/>
  <c r="BD3065" i="3" s="1"/>
  <c r="AS3065" i="3"/>
  <c r="AV3065" i="3"/>
  <c r="AY3065" i="3"/>
  <c r="BB3065" i="3"/>
  <c r="BE3065" i="3"/>
  <c r="BG3065" i="3"/>
  <c r="BH3065" i="3"/>
  <c r="BJ3065" i="3"/>
  <c r="BK3065" i="3"/>
  <c r="BM3065" i="3"/>
  <c r="BN3065" i="3"/>
  <c r="BP3065" i="3"/>
  <c r="BQ3065" i="3"/>
  <c r="BS3065" i="3"/>
  <c r="BT3065" i="3"/>
  <c r="BV3065" i="3"/>
  <c r="BW3065" i="3"/>
  <c r="BY3065" i="3"/>
  <c r="CB3065" i="3"/>
  <c r="CC3065" i="3"/>
  <c r="CD3065" i="3"/>
  <c r="CE3065" i="3"/>
  <c r="CF3065" i="3"/>
  <c r="CG3065" i="3"/>
  <c r="C3066" i="3"/>
  <c r="R3066" i="3"/>
  <c r="Q3066" i="3" s="1"/>
  <c r="V3066" i="3"/>
  <c r="U3066" i="3" s="1"/>
  <c r="AA3066" i="3"/>
  <c r="AB3066" i="3" s="1"/>
  <c r="AD3066" i="3"/>
  <c r="AE3066" i="3" s="1"/>
  <c r="AF3066" i="3"/>
  <c r="AH3066" i="3"/>
  <c r="C3067" i="3"/>
  <c r="R3067" i="3"/>
  <c r="Q3067" i="3" s="1"/>
  <c r="V3067" i="3"/>
  <c r="U3067" i="3" s="1"/>
  <c r="AA3067" i="3"/>
  <c r="AB3067" i="3" s="1"/>
  <c r="AD3067" i="3"/>
  <c r="AE3067" i="3" s="1"/>
  <c r="C3068" i="3"/>
  <c r="R3068" i="3"/>
  <c r="Q3068" i="3" s="1"/>
  <c r="V3068" i="3"/>
  <c r="U3068" i="3" s="1"/>
  <c r="AA3068" i="3"/>
  <c r="AB3068" i="3" s="1"/>
  <c r="AD3068" i="3"/>
  <c r="AE3068" i="3" s="1"/>
  <c r="A3069" i="3"/>
  <c r="C3069" i="3" s="1"/>
  <c r="Y3069" i="3"/>
  <c r="AG3069" i="3"/>
  <c r="AF3069" i="3" s="1"/>
  <c r="AI3069" i="3"/>
  <c r="AJ3069" i="3"/>
  <c r="AK3069" i="3"/>
  <c r="AL3069" i="3"/>
  <c r="AP3069" i="3"/>
  <c r="AR3069" i="3"/>
  <c r="AU3069" i="3" s="1"/>
  <c r="AX3069" i="3" s="1"/>
  <c r="BA3069" i="3" s="1"/>
  <c r="BD3069" i="3" s="1"/>
  <c r="AS3069" i="3"/>
  <c r="AV3069" i="3"/>
  <c r="AY3069" i="3"/>
  <c r="BB3069" i="3"/>
  <c r="BE3069" i="3"/>
  <c r="BG3069" i="3"/>
  <c r="BH3069" i="3"/>
  <c r="BJ3069" i="3"/>
  <c r="BK3069" i="3"/>
  <c r="BM3069" i="3"/>
  <c r="BN3069" i="3"/>
  <c r="BP3069" i="3"/>
  <c r="BQ3069" i="3"/>
  <c r="BS3069" i="3"/>
  <c r="BT3069" i="3"/>
  <c r="BV3069" i="3"/>
  <c r="BW3069" i="3"/>
  <c r="BY3069" i="3"/>
  <c r="CB3069" i="3"/>
  <c r="CC3069" i="3"/>
  <c r="CD3069" i="3"/>
  <c r="CE3069" i="3"/>
  <c r="CF3069" i="3"/>
  <c r="CG3069" i="3"/>
  <c r="C3070" i="3"/>
  <c r="R3070" i="3"/>
  <c r="Q3070" i="3" s="1"/>
  <c r="V3070" i="3"/>
  <c r="U3070" i="3" s="1"/>
  <c r="AA3070" i="3"/>
  <c r="AB3070" i="3" s="1"/>
  <c r="AD3070" i="3"/>
  <c r="AE3070" i="3" s="1"/>
  <c r="AF3070" i="3"/>
  <c r="AH3070" i="3"/>
  <c r="C3071" i="3"/>
  <c r="R3071" i="3"/>
  <c r="Q3071" i="3" s="1"/>
  <c r="V3071" i="3"/>
  <c r="U3071" i="3" s="1"/>
  <c r="AA3071" i="3"/>
  <c r="AB3071" i="3" s="1"/>
  <c r="AD3071" i="3"/>
  <c r="AE3071" i="3" s="1"/>
  <c r="C3072" i="3"/>
  <c r="R3072" i="3"/>
  <c r="Q3072" i="3" s="1"/>
  <c r="V3072" i="3"/>
  <c r="U3072" i="3" s="1"/>
  <c r="AA3072" i="3"/>
  <c r="AB3072" i="3" s="1"/>
  <c r="AD3072" i="3"/>
  <c r="AE3072" i="3" s="1"/>
  <c r="A3073" i="3"/>
  <c r="C3073" i="3" s="1"/>
  <c r="Y3073" i="3"/>
  <c r="AG3073" i="3"/>
  <c r="AF3073" i="3" s="1"/>
  <c r="AI3073" i="3"/>
  <c r="AJ3073" i="3"/>
  <c r="AK3073" i="3"/>
  <c r="AL3073" i="3"/>
  <c r="AP3073" i="3"/>
  <c r="AR3073" i="3"/>
  <c r="AU3073" i="3" s="1"/>
  <c r="AX3073" i="3" s="1"/>
  <c r="BA3073" i="3" s="1"/>
  <c r="BD3073" i="3" s="1"/>
  <c r="AS3073" i="3"/>
  <c r="AV3073" i="3"/>
  <c r="AY3073" i="3"/>
  <c r="BB3073" i="3"/>
  <c r="BE3073" i="3"/>
  <c r="BG3073" i="3"/>
  <c r="BH3073" i="3"/>
  <c r="BJ3073" i="3"/>
  <c r="BK3073" i="3"/>
  <c r="BM3073" i="3"/>
  <c r="BN3073" i="3"/>
  <c r="BP3073" i="3"/>
  <c r="BQ3073" i="3"/>
  <c r="BS3073" i="3"/>
  <c r="BT3073" i="3"/>
  <c r="BV3073" i="3"/>
  <c r="BW3073" i="3"/>
  <c r="BY3073" i="3"/>
  <c r="CB3073" i="3"/>
  <c r="CC3073" i="3"/>
  <c r="CD3073" i="3"/>
  <c r="CE3073" i="3"/>
  <c r="CF3073" i="3"/>
  <c r="CG3073" i="3"/>
  <c r="C3074" i="3"/>
  <c r="R3074" i="3"/>
  <c r="Q3074" i="3" s="1"/>
  <c r="V3074" i="3"/>
  <c r="U3074" i="3" s="1"/>
  <c r="AA3074" i="3"/>
  <c r="AB3074" i="3" s="1"/>
  <c r="AD3074" i="3"/>
  <c r="AE3074" i="3" s="1"/>
  <c r="AF3074" i="3"/>
  <c r="AH3074" i="3"/>
  <c r="C3075" i="3"/>
  <c r="R3075" i="3"/>
  <c r="Q3075" i="3" s="1"/>
  <c r="V3075" i="3"/>
  <c r="U3075" i="3" s="1"/>
  <c r="AA3075" i="3"/>
  <c r="AB3075" i="3" s="1"/>
  <c r="AD3075" i="3"/>
  <c r="AE3075" i="3" s="1"/>
  <c r="C3076" i="3"/>
  <c r="R3076" i="3"/>
  <c r="Q3076" i="3" s="1"/>
  <c r="V3076" i="3"/>
  <c r="U3076" i="3" s="1"/>
  <c r="AA3076" i="3"/>
  <c r="AB3076" i="3" s="1"/>
  <c r="AD3076" i="3"/>
  <c r="AE3076" i="3" s="1"/>
  <c r="C3077" i="3"/>
  <c r="R3077" i="3"/>
  <c r="Q3077" i="3" s="1"/>
  <c r="V3077" i="3"/>
  <c r="U3077" i="3" s="1"/>
  <c r="AA3077" i="3"/>
  <c r="AB3077" i="3" s="1"/>
  <c r="AD3077" i="3"/>
  <c r="AE3077" i="3" s="1"/>
  <c r="C3078" i="3"/>
  <c r="R3078" i="3"/>
  <c r="Q3078" i="3" s="1"/>
  <c r="V3078" i="3"/>
  <c r="U3078" i="3" s="1"/>
  <c r="AA3078" i="3"/>
  <c r="AB3078" i="3" s="1"/>
  <c r="AD3078" i="3"/>
  <c r="AE3078" i="3" s="1"/>
  <c r="A3079" i="3"/>
  <c r="C3079" i="3" s="1"/>
  <c r="Y3079" i="3"/>
  <c r="AG3079" i="3"/>
  <c r="AF3079" i="3" s="1"/>
  <c r="AI3079" i="3"/>
  <c r="AJ3079" i="3"/>
  <c r="AK3079" i="3"/>
  <c r="AL3079" i="3"/>
  <c r="C3080" i="3"/>
  <c r="R3080" i="3"/>
  <c r="Q3080" i="3" s="1"/>
  <c r="V3080" i="3"/>
  <c r="U3080" i="3" s="1"/>
  <c r="AA3080" i="3"/>
  <c r="AB3080" i="3" s="1"/>
  <c r="AD3080" i="3"/>
  <c r="AE3080" i="3" s="1"/>
  <c r="AF3080" i="3"/>
  <c r="AH3080" i="3"/>
  <c r="A3081" i="3"/>
  <c r="C3081" i="3" s="1"/>
  <c r="Y3081" i="3"/>
  <c r="AG3081" i="3"/>
  <c r="AF3081" i="3" s="1"/>
  <c r="AI3081" i="3"/>
  <c r="AJ3081" i="3"/>
  <c r="AK3081" i="3"/>
  <c r="AL3081" i="3"/>
  <c r="C3082" i="3"/>
  <c r="R3082" i="3"/>
  <c r="Q3082" i="3" s="1"/>
  <c r="V3082" i="3"/>
  <c r="U3082" i="3" s="1"/>
  <c r="AA3082" i="3"/>
  <c r="AB3082" i="3" s="1"/>
  <c r="AD3082" i="3"/>
  <c r="AE3082" i="3" s="1"/>
  <c r="AF3082" i="3"/>
  <c r="AH3082" i="3"/>
  <c r="C3083" i="3"/>
  <c r="R3083" i="3"/>
  <c r="Q3083" i="3" s="1"/>
  <c r="V3083" i="3"/>
  <c r="U3083" i="3" s="1"/>
  <c r="AA3083" i="3"/>
  <c r="AB3083" i="3" s="1"/>
  <c r="AD3083" i="3"/>
  <c r="AE3083" i="3" s="1"/>
  <c r="C3084" i="3"/>
  <c r="R3084" i="3"/>
  <c r="Q3084" i="3" s="1"/>
  <c r="V3084" i="3"/>
  <c r="U3084" i="3" s="1"/>
  <c r="AA3084" i="3"/>
  <c r="AB3084" i="3" s="1"/>
  <c r="AD3084" i="3"/>
  <c r="AE3084" i="3" s="1"/>
  <c r="C3085" i="3"/>
  <c r="R3085" i="3"/>
  <c r="Q3085" i="3" s="1"/>
  <c r="V3085" i="3"/>
  <c r="U3085" i="3" s="1"/>
  <c r="AA3085" i="3"/>
  <c r="AB3085" i="3" s="1"/>
  <c r="AD3085" i="3"/>
  <c r="AE3085" i="3" s="1"/>
  <c r="C3086" i="3"/>
  <c r="R3086" i="3"/>
  <c r="Q3086" i="3" s="1"/>
  <c r="V3086" i="3"/>
  <c r="U3086" i="3" s="1"/>
  <c r="AA3086" i="3"/>
  <c r="AB3086" i="3" s="1"/>
  <c r="AD3086" i="3"/>
  <c r="AE3086" i="3" s="1"/>
  <c r="C3087" i="3"/>
  <c r="R3087" i="3"/>
  <c r="Q3087" i="3" s="1"/>
  <c r="V3087" i="3"/>
  <c r="U3087" i="3" s="1"/>
  <c r="AA3087" i="3"/>
  <c r="AB3087" i="3" s="1"/>
  <c r="AD3087" i="3"/>
  <c r="AE3087" i="3" s="1"/>
  <c r="C3088" i="3"/>
  <c r="R3088" i="3"/>
  <c r="Q3088" i="3" s="1"/>
  <c r="V3088" i="3"/>
  <c r="U3088" i="3" s="1"/>
  <c r="AA3088" i="3"/>
  <c r="AB3088" i="3" s="1"/>
  <c r="AD3088" i="3"/>
  <c r="AE3088" i="3" s="1"/>
  <c r="C3089" i="3"/>
  <c r="R3089" i="3"/>
  <c r="Q3089" i="3" s="1"/>
  <c r="V3089" i="3"/>
  <c r="U3089" i="3" s="1"/>
  <c r="AA3089" i="3"/>
  <c r="AB3089" i="3" s="1"/>
  <c r="AD3089" i="3"/>
  <c r="AE3089" i="3" s="1"/>
  <c r="A3090" i="3"/>
  <c r="C3090" i="3" s="1"/>
  <c r="Y3090" i="3"/>
  <c r="AG3090" i="3"/>
  <c r="AF3090" i="3" s="1"/>
  <c r="AI3090" i="3"/>
  <c r="AJ3090" i="3"/>
  <c r="AK3090" i="3"/>
  <c r="AL3090" i="3"/>
  <c r="C3091" i="3"/>
  <c r="R3091" i="3"/>
  <c r="Q3091" i="3" s="1"/>
  <c r="V3091" i="3"/>
  <c r="U3091" i="3" s="1"/>
  <c r="AA3091" i="3"/>
  <c r="AB3091" i="3" s="1"/>
  <c r="AD3091" i="3"/>
  <c r="AE3091" i="3" s="1"/>
  <c r="AF3091" i="3"/>
  <c r="AH3091" i="3"/>
  <c r="C3092" i="3"/>
  <c r="R3092" i="3"/>
  <c r="Q3092" i="3" s="1"/>
  <c r="V3092" i="3"/>
  <c r="U3092" i="3" s="1"/>
  <c r="AA3092" i="3"/>
  <c r="AB3092" i="3" s="1"/>
  <c r="AD3092" i="3"/>
  <c r="AE3092" i="3" s="1"/>
  <c r="C3093" i="3"/>
  <c r="R3093" i="3"/>
  <c r="Q3093" i="3" s="1"/>
  <c r="V3093" i="3"/>
  <c r="U3093" i="3" s="1"/>
  <c r="AA3093" i="3"/>
  <c r="AB3093" i="3" s="1"/>
  <c r="AD3093" i="3"/>
  <c r="AE3093" i="3" s="1"/>
  <c r="C3094" i="3"/>
  <c r="R3094" i="3"/>
  <c r="Q3094" i="3" s="1"/>
  <c r="V3094" i="3"/>
  <c r="U3094" i="3" s="1"/>
  <c r="AA3094" i="3"/>
  <c r="AB3094" i="3" s="1"/>
  <c r="AD3094" i="3"/>
  <c r="AE3094" i="3" s="1"/>
  <c r="C3095" i="3"/>
  <c r="R3095" i="3"/>
  <c r="Q3095" i="3" s="1"/>
  <c r="V3095" i="3"/>
  <c r="U3095" i="3" s="1"/>
  <c r="AA3095" i="3"/>
  <c r="AB3095" i="3" s="1"/>
  <c r="AD3095" i="3"/>
  <c r="AE3095" i="3" s="1"/>
  <c r="C3096" i="3"/>
  <c r="R3096" i="3"/>
  <c r="Q3096" i="3" s="1"/>
  <c r="V3096" i="3"/>
  <c r="U3096" i="3" s="1"/>
  <c r="AA3096" i="3"/>
  <c r="AB3096" i="3" s="1"/>
  <c r="AD3096" i="3"/>
  <c r="AE3096" i="3" s="1"/>
  <c r="A3097" i="3"/>
  <c r="C3097" i="3" s="1"/>
  <c r="Y3097" i="3"/>
  <c r="AG3097" i="3"/>
  <c r="AF3097" i="3" s="1"/>
  <c r="AI3097" i="3"/>
  <c r="AJ3097" i="3"/>
  <c r="AK3097" i="3"/>
  <c r="AL3097" i="3"/>
  <c r="C3098" i="3"/>
  <c r="R3098" i="3"/>
  <c r="Q3098" i="3" s="1"/>
  <c r="V3098" i="3"/>
  <c r="U3098" i="3" s="1"/>
  <c r="AA3098" i="3"/>
  <c r="AB3098" i="3" s="1"/>
  <c r="AD3098" i="3"/>
  <c r="AE3098" i="3" s="1"/>
  <c r="AF3098" i="3"/>
  <c r="AH3098" i="3"/>
  <c r="A3099" i="3"/>
  <c r="C3099" i="3" s="1"/>
  <c r="Y3099" i="3"/>
  <c r="AG3099" i="3"/>
  <c r="AF3099" i="3" s="1"/>
  <c r="AI3099" i="3"/>
  <c r="AJ3099" i="3"/>
  <c r="AK3099" i="3"/>
  <c r="AL3099" i="3"/>
  <c r="AP3099" i="3"/>
  <c r="AR3099" i="3"/>
  <c r="AU3099" i="3" s="1"/>
  <c r="AX3099" i="3" s="1"/>
  <c r="BA3099" i="3" s="1"/>
  <c r="BD3099" i="3" s="1"/>
  <c r="AS3099" i="3"/>
  <c r="AV3099" i="3"/>
  <c r="AY3099" i="3"/>
  <c r="BB3099" i="3"/>
  <c r="BE3099" i="3"/>
  <c r="BG3099" i="3"/>
  <c r="BH3099" i="3"/>
  <c r="BJ3099" i="3"/>
  <c r="BK3099" i="3"/>
  <c r="BM3099" i="3"/>
  <c r="BN3099" i="3"/>
  <c r="BP3099" i="3"/>
  <c r="BQ3099" i="3"/>
  <c r="BS3099" i="3"/>
  <c r="BT3099" i="3"/>
  <c r="BV3099" i="3"/>
  <c r="BW3099" i="3"/>
  <c r="BY3099" i="3"/>
  <c r="CB3099" i="3"/>
  <c r="CC3099" i="3"/>
  <c r="CD3099" i="3"/>
  <c r="CE3099" i="3"/>
  <c r="CF3099" i="3"/>
  <c r="CG3099" i="3"/>
  <c r="C3100" i="3"/>
  <c r="R3100" i="3"/>
  <c r="Q3100" i="3" s="1"/>
  <c r="V3100" i="3"/>
  <c r="U3100" i="3" s="1"/>
  <c r="AA3100" i="3"/>
  <c r="AB3100" i="3" s="1"/>
  <c r="AD3100" i="3"/>
  <c r="AE3100" i="3" s="1"/>
  <c r="AF3100" i="3"/>
  <c r="AH3100" i="3"/>
  <c r="A3101" i="3"/>
  <c r="C3101" i="3" s="1"/>
  <c r="Y3101" i="3"/>
  <c r="AG3101" i="3"/>
  <c r="AF3101" i="3" s="1"/>
  <c r="AI3101" i="3"/>
  <c r="AJ3101" i="3"/>
  <c r="AK3101" i="3"/>
  <c r="AL3101" i="3"/>
  <c r="AP3101" i="3"/>
  <c r="AR3101" i="3"/>
  <c r="AU3101" i="3" s="1"/>
  <c r="AX3101" i="3" s="1"/>
  <c r="BA3101" i="3" s="1"/>
  <c r="BD3101" i="3" s="1"/>
  <c r="AS3101" i="3"/>
  <c r="AV3101" i="3"/>
  <c r="AY3101" i="3"/>
  <c r="BB3101" i="3"/>
  <c r="BE3101" i="3"/>
  <c r="BG3101" i="3"/>
  <c r="BH3101" i="3"/>
  <c r="BJ3101" i="3"/>
  <c r="BK3101" i="3"/>
  <c r="BM3101" i="3"/>
  <c r="BN3101" i="3"/>
  <c r="BP3101" i="3"/>
  <c r="BQ3101" i="3"/>
  <c r="BS3101" i="3"/>
  <c r="BT3101" i="3"/>
  <c r="BV3101" i="3"/>
  <c r="BW3101" i="3"/>
  <c r="BY3101" i="3"/>
  <c r="CB3101" i="3"/>
  <c r="CC3101" i="3"/>
  <c r="CD3101" i="3"/>
  <c r="CE3101" i="3"/>
  <c r="CF3101" i="3"/>
  <c r="CG3101" i="3"/>
  <c r="C3102" i="3"/>
  <c r="R3102" i="3"/>
  <c r="Q3102" i="3" s="1"/>
  <c r="V3102" i="3"/>
  <c r="U3102" i="3" s="1"/>
  <c r="AA3102" i="3"/>
  <c r="AB3102" i="3" s="1"/>
  <c r="AD3102" i="3"/>
  <c r="AE3102" i="3" s="1"/>
  <c r="AF3102" i="3"/>
  <c r="AH3102" i="3"/>
  <c r="C3103" i="3"/>
  <c r="R3103" i="3"/>
  <c r="Q3103" i="3" s="1"/>
  <c r="V3103" i="3"/>
  <c r="U3103" i="3" s="1"/>
  <c r="AA3103" i="3"/>
  <c r="AB3103" i="3" s="1"/>
  <c r="AD3103" i="3"/>
  <c r="AE3103" i="3" s="1"/>
  <c r="C3104" i="3"/>
  <c r="R3104" i="3"/>
  <c r="Q3104" i="3" s="1"/>
  <c r="V3104" i="3"/>
  <c r="U3104" i="3" s="1"/>
  <c r="AA3104" i="3"/>
  <c r="AB3104" i="3" s="1"/>
  <c r="AD3104" i="3"/>
  <c r="A3105" i="3"/>
  <c r="C3105" i="3" s="1"/>
  <c r="Y3105" i="3"/>
  <c r="AG3105" i="3"/>
  <c r="AF3105" i="3" s="1"/>
  <c r="AI3105" i="3"/>
  <c r="AJ3105" i="3"/>
  <c r="AK3105" i="3"/>
  <c r="AL3105" i="3"/>
  <c r="AP3105" i="3"/>
  <c r="AR3105" i="3"/>
  <c r="AU3105" i="3" s="1"/>
  <c r="AX3105" i="3" s="1"/>
  <c r="BA3105" i="3" s="1"/>
  <c r="BD3105" i="3" s="1"/>
  <c r="BG3105" i="3" s="1"/>
  <c r="AS3105" i="3"/>
  <c r="AV3105" i="3"/>
  <c r="AY3105" i="3"/>
  <c r="BB3105" i="3"/>
  <c r="BE3105" i="3"/>
  <c r="BH3105" i="3"/>
  <c r="BJ3105" i="3"/>
  <c r="BK3105" i="3"/>
  <c r="BM3105" i="3"/>
  <c r="BN3105" i="3"/>
  <c r="BP3105" i="3"/>
  <c r="BQ3105" i="3"/>
  <c r="BS3105" i="3"/>
  <c r="BT3105" i="3"/>
  <c r="BV3105" i="3"/>
  <c r="BW3105" i="3"/>
  <c r="BY3105" i="3"/>
  <c r="CB3105" i="3"/>
  <c r="CC3105" i="3"/>
  <c r="CD3105" i="3"/>
  <c r="CE3105" i="3"/>
  <c r="CF3105" i="3"/>
  <c r="CG3105" i="3"/>
  <c r="C3106" i="3"/>
  <c r="R3106" i="3"/>
  <c r="Q3106" i="3" s="1"/>
  <c r="V3106" i="3"/>
  <c r="U3106" i="3" s="1"/>
  <c r="AA3106" i="3"/>
  <c r="AB3106" i="3" s="1"/>
  <c r="AD3106" i="3"/>
  <c r="AE3106" i="3" s="1"/>
  <c r="AF3106" i="3"/>
  <c r="AH3106" i="3"/>
  <c r="A3107" i="3"/>
  <c r="C3107" i="3" s="1"/>
  <c r="Y3107" i="3"/>
  <c r="AG3107" i="3"/>
  <c r="AF3107" i="3" s="1"/>
  <c r="AI3107" i="3"/>
  <c r="AJ3107" i="3"/>
  <c r="AK3107" i="3"/>
  <c r="AL3107" i="3"/>
  <c r="AP3107" i="3"/>
  <c r="AR3107" i="3"/>
  <c r="AS3107" i="3"/>
  <c r="AV3107" i="3"/>
  <c r="AY3107" i="3"/>
  <c r="BB3107" i="3"/>
  <c r="BE3107" i="3"/>
  <c r="BG3107" i="3"/>
  <c r="BH3107" i="3"/>
  <c r="BJ3107" i="3"/>
  <c r="BK3107" i="3"/>
  <c r="BM3107" i="3"/>
  <c r="BN3107" i="3"/>
  <c r="BP3107" i="3"/>
  <c r="BQ3107" i="3"/>
  <c r="BS3107" i="3"/>
  <c r="BT3107" i="3"/>
  <c r="BV3107" i="3"/>
  <c r="BW3107" i="3"/>
  <c r="BY3107" i="3"/>
  <c r="CB3107" i="3"/>
  <c r="CC3107" i="3"/>
  <c r="CD3107" i="3"/>
  <c r="CE3107" i="3"/>
  <c r="CF3107" i="3"/>
  <c r="CG3107" i="3"/>
  <c r="C3108" i="3"/>
  <c r="R3108" i="3"/>
  <c r="Q3108" i="3" s="1"/>
  <c r="V3108" i="3"/>
  <c r="U3108" i="3" s="1"/>
  <c r="AA3108" i="3"/>
  <c r="AB3108" i="3" s="1"/>
  <c r="AD3108" i="3"/>
  <c r="AE3108" i="3" s="1"/>
  <c r="AF3108" i="3"/>
  <c r="AH3108" i="3"/>
  <c r="C3109" i="3"/>
  <c r="R3109" i="3"/>
  <c r="Q3109" i="3" s="1"/>
  <c r="V3109" i="3"/>
  <c r="U3109" i="3" s="1"/>
  <c r="AA3109" i="3"/>
  <c r="AB3109" i="3" s="1"/>
  <c r="AD3109" i="3"/>
  <c r="AE3109" i="3" s="1"/>
  <c r="A3110" i="3"/>
  <c r="C3110" i="3" s="1"/>
  <c r="Y3110" i="3"/>
  <c r="AG3110" i="3"/>
  <c r="AF3110" i="3" s="1"/>
  <c r="AI3110" i="3"/>
  <c r="AJ3110" i="3"/>
  <c r="AK3110" i="3"/>
  <c r="AL3110" i="3"/>
  <c r="AP3110" i="3"/>
  <c r="AR3110" i="3"/>
  <c r="AS3110" i="3"/>
  <c r="AV3110" i="3"/>
  <c r="AY3110" i="3"/>
  <c r="BB3110" i="3"/>
  <c r="BE3110" i="3"/>
  <c r="BG3110" i="3"/>
  <c r="BH3110" i="3"/>
  <c r="BJ3110" i="3"/>
  <c r="BK3110" i="3"/>
  <c r="BM3110" i="3"/>
  <c r="BN3110" i="3"/>
  <c r="BP3110" i="3"/>
  <c r="BQ3110" i="3"/>
  <c r="BS3110" i="3"/>
  <c r="BT3110" i="3"/>
  <c r="BV3110" i="3"/>
  <c r="BW3110" i="3"/>
  <c r="BY3110" i="3"/>
  <c r="CB3110" i="3"/>
  <c r="CC3110" i="3"/>
  <c r="CD3110" i="3"/>
  <c r="CE3110" i="3"/>
  <c r="CF3110" i="3"/>
  <c r="CG3110" i="3"/>
  <c r="C3111" i="3"/>
  <c r="R3111" i="3"/>
  <c r="Q3111" i="3" s="1"/>
  <c r="V3111" i="3"/>
  <c r="U3111" i="3" s="1"/>
  <c r="AA3111" i="3"/>
  <c r="AB3111" i="3" s="1"/>
  <c r="AD3111" i="3"/>
  <c r="AE3111" i="3" s="1"/>
  <c r="AF3111" i="3"/>
  <c r="AH3111" i="3"/>
  <c r="C3112" i="3"/>
  <c r="R3112" i="3"/>
  <c r="Q3112" i="3" s="1"/>
  <c r="V3112" i="3"/>
  <c r="U3112" i="3" s="1"/>
  <c r="AA3112" i="3"/>
  <c r="AB3112" i="3" s="1"/>
  <c r="AD3112" i="3"/>
  <c r="AE3112" i="3" s="1"/>
  <c r="A3113" i="3"/>
  <c r="C3113" i="3" s="1"/>
  <c r="S3113" i="3"/>
  <c r="S3110" i="3" s="1"/>
  <c r="S3107" i="3" s="1"/>
  <c r="S3105" i="3" s="1"/>
  <c r="S3101" i="3" s="1"/>
  <c r="S3099" i="3" s="1"/>
  <c r="S3097" i="3" s="1"/>
  <c r="T3113" i="3"/>
  <c r="T3110" i="3" s="1"/>
  <c r="T3107" i="3" s="1"/>
  <c r="T3105" i="3" s="1"/>
  <c r="T3101" i="3" s="1"/>
  <c r="T3099" i="3" s="1"/>
  <c r="T3097" i="3" s="1"/>
  <c r="T3090" i="3" s="1"/>
  <c r="T3081" i="3" s="1"/>
  <c r="T3079" i="3" s="1"/>
  <c r="T3073" i="3" s="1"/>
  <c r="T3069" i="3" s="1"/>
  <c r="T3065" i="3" s="1"/>
  <c r="T3053" i="3" s="1"/>
  <c r="T3051" i="3" s="1"/>
  <c r="T3048" i="3" s="1"/>
  <c r="T3045" i="3" s="1"/>
  <c r="T3043" i="3" s="1"/>
  <c r="T3040" i="3" s="1"/>
  <c r="T3038" i="3" s="1"/>
  <c r="T3036" i="3" s="1"/>
  <c r="T3032" i="3" s="1"/>
  <c r="T3030" i="3" s="1"/>
  <c r="T3028" i="3" s="1"/>
  <c r="T3023" i="3" s="1"/>
  <c r="W3113" i="3"/>
  <c r="W3110" i="3" s="1"/>
  <c r="W3107" i="3" s="1"/>
  <c r="W3105" i="3" s="1"/>
  <c r="W3101" i="3" s="1"/>
  <c r="W3099" i="3" s="1"/>
  <c r="W3097" i="3" s="1"/>
  <c r="W3090" i="3" s="1"/>
  <c r="W3081" i="3" s="1"/>
  <c r="W3079" i="3" s="1"/>
  <c r="W3073" i="3" s="1"/>
  <c r="W3069" i="3" s="1"/>
  <c r="W3065" i="3" s="1"/>
  <c r="W3053" i="3" s="1"/>
  <c r="W3051" i="3" s="1"/>
  <c r="W3048" i="3" s="1"/>
  <c r="W3045" i="3" s="1"/>
  <c r="W3043" i="3" s="1"/>
  <c r="W3040" i="3" s="1"/>
  <c r="W3038" i="3" s="1"/>
  <c r="W3036" i="3" s="1"/>
  <c r="W3032" i="3" s="1"/>
  <c r="W3030" i="3" s="1"/>
  <c r="W3028" i="3" s="1"/>
  <c r="W3023" i="3" s="1"/>
  <c r="X3113" i="3"/>
  <c r="X3110" i="3" s="1"/>
  <c r="X3107" i="3" s="1"/>
  <c r="X3105" i="3" s="1"/>
  <c r="X3101" i="3" s="1"/>
  <c r="X3099" i="3" s="1"/>
  <c r="X3097" i="3" s="1"/>
  <c r="X3090" i="3" s="1"/>
  <c r="X3081" i="3" s="1"/>
  <c r="X3079" i="3" s="1"/>
  <c r="X3073" i="3" s="1"/>
  <c r="X3069" i="3" s="1"/>
  <c r="X3065" i="3" s="1"/>
  <c r="X3053" i="3" s="1"/>
  <c r="X3051" i="3" s="1"/>
  <c r="X3048" i="3" s="1"/>
  <c r="X3045" i="3" s="1"/>
  <c r="X3043" i="3" s="1"/>
  <c r="X3040" i="3" s="1"/>
  <c r="X3038" i="3" s="1"/>
  <c r="X3036" i="3" s="1"/>
  <c r="X3032" i="3" s="1"/>
  <c r="X3030" i="3" s="1"/>
  <c r="X3028" i="3" s="1"/>
  <c r="X3023" i="3" s="1"/>
  <c r="Y3113" i="3"/>
  <c r="Z3113" i="3"/>
  <c r="Z3110" i="3" s="1"/>
  <c r="Z3107" i="3" s="1"/>
  <c r="Z3105" i="3" s="1"/>
  <c r="Z3101" i="3" s="1"/>
  <c r="Z3099" i="3" s="1"/>
  <c r="Z3097" i="3" s="1"/>
  <c r="Z3090" i="3" s="1"/>
  <c r="Z3081" i="3" s="1"/>
  <c r="Z3079" i="3" s="1"/>
  <c r="Z3073" i="3" s="1"/>
  <c r="Z3069" i="3" s="1"/>
  <c r="Z3065" i="3" s="1"/>
  <c r="Z3053" i="3" s="1"/>
  <c r="Z3051" i="3" s="1"/>
  <c r="Z3048" i="3" s="1"/>
  <c r="Z3045" i="3" s="1"/>
  <c r="Z3043" i="3" s="1"/>
  <c r="Z3040" i="3" s="1"/>
  <c r="Z3038" i="3" s="1"/>
  <c r="Z3036" i="3" s="1"/>
  <c r="Z3032" i="3" s="1"/>
  <c r="Z3030" i="3" s="1"/>
  <c r="Z3028" i="3" s="1"/>
  <c r="Z3023" i="3" s="1"/>
  <c r="AC3113" i="3"/>
  <c r="AC3110" i="3" s="1"/>
  <c r="AC3107" i="3" s="1"/>
  <c r="AC3105" i="3" s="1"/>
  <c r="AC3101" i="3" s="1"/>
  <c r="AC3099" i="3" s="1"/>
  <c r="AC3097" i="3" s="1"/>
  <c r="AC3090" i="3" s="1"/>
  <c r="AC3081" i="3" s="1"/>
  <c r="AC3079" i="3" s="1"/>
  <c r="AC3073" i="3" s="1"/>
  <c r="AC3069" i="3" s="1"/>
  <c r="AC3065" i="3" s="1"/>
  <c r="AC3053" i="3" s="1"/>
  <c r="AC3051" i="3" s="1"/>
  <c r="AC3048" i="3" s="1"/>
  <c r="AC3045" i="3" s="1"/>
  <c r="AC3043" i="3" s="1"/>
  <c r="AC3040" i="3" s="1"/>
  <c r="AC3038" i="3" s="1"/>
  <c r="AC3036" i="3" s="1"/>
  <c r="AC3032" i="3" s="1"/>
  <c r="AC3030" i="3" s="1"/>
  <c r="AC3028" i="3" s="1"/>
  <c r="AC3023" i="3" s="1"/>
  <c r="AG3113" i="3"/>
  <c r="AF3113" i="3" s="1"/>
  <c r="AI3113" i="3"/>
  <c r="AJ3113" i="3"/>
  <c r="AK3113" i="3"/>
  <c r="AL3113" i="3"/>
  <c r="AP3113" i="3"/>
  <c r="AR3113" i="3"/>
  <c r="AS3113" i="3"/>
  <c r="AV3113" i="3"/>
  <c r="AY3113" i="3"/>
  <c r="BB3113" i="3"/>
  <c r="BE3113" i="3"/>
  <c r="BG3113" i="3"/>
  <c r="BH3113" i="3"/>
  <c r="BJ3113" i="3"/>
  <c r="BK3113" i="3"/>
  <c r="BM3113" i="3"/>
  <c r="BN3113" i="3"/>
  <c r="BP3113" i="3"/>
  <c r="BQ3113" i="3"/>
  <c r="BS3113" i="3"/>
  <c r="BT3113" i="3"/>
  <c r="BV3113" i="3"/>
  <c r="BW3113" i="3"/>
  <c r="BY3113" i="3"/>
  <c r="CB3113" i="3"/>
  <c r="CC3113" i="3"/>
  <c r="CD3113" i="3"/>
  <c r="CE3113" i="3"/>
  <c r="CF3113" i="3"/>
  <c r="CG3113" i="3"/>
  <c r="C3114" i="3"/>
  <c r="R3114" i="3"/>
  <c r="Q3114" i="3" s="1"/>
  <c r="V3114" i="3"/>
  <c r="U3114" i="3" s="1"/>
  <c r="AA3114" i="3"/>
  <c r="AB3114" i="3" s="1"/>
  <c r="AD3114" i="3"/>
  <c r="AE3114" i="3" s="1"/>
  <c r="AF3114" i="3"/>
  <c r="AH3114" i="3"/>
  <c r="C3115" i="3"/>
  <c r="AG3116" i="3"/>
  <c r="AF3116" i="3" s="1"/>
  <c r="AI3116" i="3"/>
  <c r="AJ3116" i="3"/>
  <c r="AK3116" i="3"/>
  <c r="AA3117" i="3"/>
  <c r="AF3117" i="3"/>
  <c r="AH3117" i="3"/>
  <c r="AN3117" i="3"/>
  <c r="BI3117" i="3"/>
  <c r="A3118" i="3"/>
  <c r="C3118" i="3" s="1"/>
  <c r="Y3118" i="3"/>
  <c r="AG3118" i="3"/>
  <c r="AF3118" i="3" s="1"/>
  <c r="AI3118" i="3"/>
  <c r="AJ3118" i="3"/>
  <c r="AK3118" i="3"/>
  <c r="AL3118" i="3"/>
  <c r="AP3118" i="3"/>
  <c r="AR3118" i="3"/>
  <c r="AU3118" i="3" s="1"/>
  <c r="AX3118" i="3" s="1"/>
  <c r="BA3118" i="3" s="1"/>
  <c r="BD3118" i="3" s="1"/>
  <c r="BG3118" i="3" s="1"/>
  <c r="AS3118" i="3"/>
  <c r="AV3118" i="3"/>
  <c r="AY3118" i="3"/>
  <c r="BB3118" i="3"/>
  <c r="BE3118" i="3"/>
  <c r="BH3118" i="3"/>
  <c r="BJ3118" i="3"/>
  <c r="BK3118" i="3"/>
  <c r="BM3118" i="3"/>
  <c r="BN3118" i="3"/>
  <c r="BP3118" i="3"/>
  <c r="BQ3118" i="3"/>
  <c r="BS3118" i="3"/>
  <c r="BT3118" i="3"/>
  <c r="BV3118" i="3"/>
  <c r="BW3118" i="3"/>
  <c r="BY3118" i="3"/>
  <c r="CB3118" i="3"/>
  <c r="CC3118" i="3"/>
  <c r="CD3118" i="3"/>
  <c r="CE3118" i="3"/>
  <c r="CF3118" i="3"/>
  <c r="CG3118" i="3"/>
  <c r="C3119" i="3"/>
  <c r="R3119" i="3"/>
  <c r="Q3119" i="3" s="1"/>
  <c r="V3119" i="3"/>
  <c r="U3119" i="3" s="1"/>
  <c r="AA3119" i="3"/>
  <c r="AB3119" i="3" s="1"/>
  <c r="AD3119" i="3"/>
  <c r="AE3119" i="3" s="1"/>
  <c r="AF3119" i="3"/>
  <c r="AH3119" i="3"/>
  <c r="C3120" i="3"/>
  <c r="R3120" i="3"/>
  <c r="Q3120" i="3" s="1"/>
  <c r="V3120" i="3"/>
  <c r="U3120" i="3" s="1"/>
  <c r="AA3120" i="3"/>
  <c r="AB3120" i="3" s="1"/>
  <c r="AD3120" i="3"/>
  <c r="AE3120" i="3" s="1"/>
  <c r="A3121" i="3"/>
  <c r="C3121" i="3" s="1"/>
  <c r="Y3121" i="3"/>
  <c r="AG3121" i="3"/>
  <c r="AF3121" i="3" s="1"/>
  <c r="AI3121" i="3"/>
  <c r="AJ3121" i="3"/>
  <c r="AK3121" i="3"/>
  <c r="AL3121" i="3"/>
  <c r="AP3121" i="3"/>
  <c r="AR3121" i="3"/>
  <c r="AU3121" i="3" s="1"/>
  <c r="AX3121" i="3" s="1"/>
  <c r="BA3121" i="3" s="1"/>
  <c r="BD3121" i="3" s="1"/>
  <c r="BG3121" i="3" s="1"/>
  <c r="AS3121" i="3"/>
  <c r="AV3121" i="3"/>
  <c r="AY3121" i="3"/>
  <c r="BB3121" i="3"/>
  <c r="BE3121" i="3"/>
  <c r="BH3121" i="3"/>
  <c r="BJ3121" i="3"/>
  <c r="BK3121" i="3"/>
  <c r="BM3121" i="3"/>
  <c r="BN3121" i="3"/>
  <c r="BP3121" i="3"/>
  <c r="BQ3121" i="3"/>
  <c r="BS3121" i="3"/>
  <c r="BT3121" i="3"/>
  <c r="BV3121" i="3"/>
  <c r="BW3121" i="3"/>
  <c r="BY3121" i="3"/>
  <c r="CB3121" i="3"/>
  <c r="CC3121" i="3"/>
  <c r="CD3121" i="3"/>
  <c r="CE3121" i="3"/>
  <c r="CF3121" i="3"/>
  <c r="CG3121" i="3"/>
  <c r="C3122" i="3"/>
  <c r="R3122" i="3"/>
  <c r="Q3122" i="3" s="1"/>
  <c r="V3122" i="3"/>
  <c r="U3122" i="3" s="1"/>
  <c r="AA3122" i="3"/>
  <c r="AB3122" i="3" s="1"/>
  <c r="AD3122" i="3"/>
  <c r="AE3122" i="3" s="1"/>
  <c r="AF3122" i="3"/>
  <c r="AH3122" i="3"/>
  <c r="C3123" i="3"/>
  <c r="R3123" i="3"/>
  <c r="Q3123" i="3" s="1"/>
  <c r="V3123" i="3"/>
  <c r="U3123" i="3" s="1"/>
  <c r="AA3123" i="3"/>
  <c r="AB3123" i="3" s="1"/>
  <c r="AD3123" i="3"/>
  <c r="AE3123" i="3" s="1"/>
  <c r="C3124" i="3"/>
  <c r="R3124" i="3"/>
  <c r="Q3124" i="3" s="1"/>
  <c r="V3124" i="3"/>
  <c r="U3124" i="3" s="1"/>
  <c r="AA3124" i="3"/>
  <c r="AB3124" i="3" s="1"/>
  <c r="AD3124" i="3"/>
  <c r="AE3124" i="3" s="1"/>
  <c r="C3125" i="3"/>
  <c r="R3125" i="3"/>
  <c r="Q3125" i="3" s="1"/>
  <c r="V3125" i="3"/>
  <c r="U3125" i="3" s="1"/>
  <c r="AA3125" i="3"/>
  <c r="AB3125" i="3" s="1"/>
  <c r="AD3125" i="3"/>
  <c r="AE3125" i="3" s="1"/>
  <c r="C3126" i="3"/>
  <c r="R3126" i="3"/>
  <c r="Q3126" i="3" s="1"/>
  <c r="V3126" i="3"/>
  <c r="U3126" i="3" s="1"/>
  <c r="AA3126" i="3"/>
  <c r="AB3126" i="3" s="1"/>
  <c r="AD3126" i="3"/>
  <c r="AE3126" i="3" s="1"/>
  <c r="C3127" i="3"/>
  <c r="R3127" i="3"/>
  <c r="Q3127" i="3" s="1"/>
  <c r="V3127" i="3"/>
  <c r="U3127" i="3" s="1"/>
  <c r="AA3127" i="3"/>
  <c r="AB3127" i="3" s="1"/>
  <c r="AD3127" i="3"/>
  <c r="AE3127" i="3" s="1"/>
  <c r="C3128" i="3"/>
  <c r="R3128" i="3"/>
  <c r="Q3128" i="3" s="1"/>
  <c r="V3128" i="3"/>
  <c r="U3128" i="3" s="1"/>
  <c r="AA3128" i="3"/>
  <c r="AB3128" i="3" s="1"/>
  <c r="AD3128" i="3"/>
  <c r="AE3128" i="3" s="1"/>
  <c r="C3129" i="3"/>
  <c r="R3129" i="3"/>
  <c r="Q3129" i="3" s="1"/>
  <c r="V3129" i="3"/>
  <c r="U3129" i="3" s="1"/>
  <c r="AA3129" i="3"/>
  <c r="AB3129" i="3" s="1"/>
  <c r="AD3129" i="3"/>
  <c r="AE3129" i="3" s="1"/>
  <c r="C3130" i="3"/>
  <c r="R3130" i="3"/>
  <c r="Q3130" i="3" s="1"/>
  <c r="V3130" i="3"/>
  <c r="U3130" i="3" s="1"/>
  <c r="AA3130" i="3"/>
  <c r="AB3130" i="3" s="1"/>
  <c r="AD3130" i="3"/>
  <c r="AE3130" i="3" s="1"/>
  <c r="C3131" i="3"/>
  <c r="R3131" i="3"/>
  <c r="Q3131" i="3" s="1"/>
  <c r="V3131" i="3"/>
  <c r="U3131" i="3" s="1"/>
  <c r="AA3131" i="3"/>
  <c r="AB3131" i="3" s="1"/>
  <c r="AD3131" i="3"/>
  <c r="AE3131" i="3" s="1"/>
  <c r="C3132" i="3"/>
  <c r="R3132" i="3"/>
  <c r="Q3132" i="3" s="1"/>
  <c r="V3132" i="3"/>
  <c r="U3132" i="3" s="1"/>
  <c r="AA3132" i="3"/>
  <c r="AB3132" i="3" s="1"/>
  <c r="AD3132" i="3"/>
  <c r="AE3132" i="3" s="1"/>
  <c r="C3133" i="3"/>
  <c r="R3133" i="3"/>
  <c r="Q3133" i="3" s="1"/>
  <c r="V3133" i="3"/>
  <c r="U3133" i="3" s="1"/>
  <c r="AA3133" i="3"/>
  <c r="AB3133" i="3" s="1"/>
  <c r="AD3133" i="3"/>
  <c r="AE3133" i="3" s="1"/>
  <c r="C3134" i="3"/>
  <c r="R3134" i="3"/>
  <c r="Q3134" i="3" s="1"/>
  <c r="V3134" i="3"/>
  <c r="U3134" i="3" s="1"/>
  <c r="AA3134" i="3"/>
  <c r="AB3134" i="3" s="1"/>
  <c r="AD3134" i="3"/>
  <c r="AE3134" i="3" s="1"/>
  <c r="C3135" i="3"/>
  <c r="R3135" i="3"/>
  <c r="Q3135" i="3" s="1"/>
  <c r="V3135" i="3"/>
  <c r="U3135" i="3" s="1"/>
  <c r="AA3135" i="3"/>
  <c r="AB3135" i="3" s="1"/>
  <c r="AD3135" i="3"/>
  <c r="AE3135" i="3" s="1"/>
  <c r="C3136" i="3"/>
  <c r="R3136" i="3"/>
  <c r="Q3136" i="3" s="1"/>
  <c r="V3136" i="3"/>
  <c r="U3136" i="3" s="1"/>
  <c r="AA3136" i="3"/>
  <c r="AB3136" i="3" s="1"/>
  <c r="AD3136" i="3"/>
  <c r="AE3136" i="3" s="1"/>
  <c r="C3137" i="3"/>
  <c r="R3137" i="3"/>
  <c r="Q3137" i="3" s="1"/>
  <c r="V3137" i="3"/>
  <c r="U3137" i="3" s="1"/>
  <c r="AA3137" i="3"/>
  <c r="AB3137" i="3" s="1"/>
  <c r="AD3137" i="3"/>
  <c r="AE3137" i="3" s="1"/>
  <c r="C3138" i="3"/>
  <c r="R3138" i="3"/>
  <c r="Q3138" i="3" s="1"/>
  <c r="V3138" i="3"/>
  <c r="U3138" i="3" s="1"/>
  <c r="AA3138" i="3"/>
  <c r="AB3138" i="3" s="1"/>
  <c r="AD3138" i="3"/>
  <c r="AE3138" i="3" s="1"/>
  <c r="A3139" i="3"/>
  <c r="C3139" i="3" s="1"/>
  <c r="Y3139" i="3"/>
  <c r="AG3139" i="3"/>
  <c r="AF3139" i="3" s="1"/>
  <c r="AI3139" i="3"/>
  <c r="AJ3139" i="3"/>
  <c r="AK3139" i="3"/>
  <c r="AL3139" i="3"/>
  <c r="AP3139" i="3"/>
  <c r="AR3139" i="3"/>
  <c r="AS3139" i="3"/>
  <c r="AV3139" i="3"/>
  <c r="AY3139" i="3"/>
  <c r="BB3139" i="3"/>
  <c r="BE3139" i="3"/>
  <c r="BH3139" i="3"/>
  <c r="BJ3139" i="3"/>
  <c r="BK3139" i="3"/>
  <c r="BM3139" i="3"/>
  <c r="BN3139" i="3"/>
  <c r="BP3139" i="3"/>
  <c r="BQ3139" i="3"/>
  <c r="BS3139" i="3"/>
  <c r="BT3139" i="3"/>
  <c r="BV3139" i="3"/>
  <c r="BW3139" i="3"/>
  <c r="BY3139" i="3"/>
  <c r="CB3139" i="3"/>
  <c r="CC3139" i="3"/>
  <c r="CD3139" i="3"/>
  <c r="CE3139" i="3"/>
  <c r="CF3139" i="3"/>
  <c r="CG3139" i="3"/>
  <c r="C3140" i="3"/>
  <c r="R3140" i="3"/>
  <c r="Q3140" i="3" s="1"/>
  <c r="V3140" i="3"/>
  <c r="U3140" i="3" s="1"/>
  <c r="AA3140" i="3"/>
  <c r="AB3140" i="3" s="1"/>
  <c r="AD3140" i="3"/>
  <c r="AE3140" i="3" s="1"/>
  <c r="AF3140" i="3"/>
  <c r="AH3140" i="3"/>
  <c r="C3141" i="3"/>
  <c r="R3141" i="3"/>
  <c r="Q3141" i="3" s="1"/>
  <c r="V3141" i="3"/>
  <c r="U3141" i="3" s="1"/>
  <c r="AA3141" i="3"/>
  <c r="AB3141" i="3" s="1"/>
  <c r="AD3141" i="3"/>
  <c r="AE3141" i="3" s="1"/>
  <c r="C3142" i="3"/>
  <c r="R3142" i="3"/>
  <c r="Q3142" i="3" s="1"/>
  <c r="V3142" i="3"/>
  <c r="U3142" i="3" s="1"/>
  <c r="AA3142" i="3"/>
  <c r="AB3142" i="3" s="1"/>
  <c r="AD3142" i="3"/>
  <c r="AE3142" i="3" s="1"/>
  <c r="C3143" i="3"/>
  <c r="R3143" i="3"/>
  <c r="Q3143" i="3" s="1"/>
  <c r="V3143" i="3"/>
  <c r="U3143" i="3" s="1"/>
  <c r="AA3143" i="3"/>
  <c r="AB3143" i="3" s="1"/>
  <c r="AD3143" i="3"/>
  <c r="AE3143" i="3" s="1"/>
  <c r="C3144" i="3"/>
  <c r="R3144" i="3"/>
  <c r="Q3144" i="3" s="1"/>
  <c r="V3144" i="3"/>
  <c r="U3144" i="3" s="1"/>
  <c r="AA3144" i="3"/>
  <c r="AB3144" i="3" s="1"/>
  <c r="AD3144" i="3"/>
  <c r="AE3144" i="3" s="1"/>
  <c r="C3145" i="3"/>
  <c r="R3145" i="3"/>
  <c r="Q3145" i="3" s="1"/>
  <c r="V3145" i="3"/>
  <c r="U3145" i="3" s="1"/>
  <c r="AA3145" i="3"/>
  <c r="AB3145" i="3" s="1"/>
  <c r="AD3145" i="3"/>
  <c r="AE3145" i="3" s="1"/>
  <c r="C3146" i="3"/>
  <c r="R3146" i="3"/>
  <c r="Q3146" i="3" s="1"/>
  <c r="V3146" i="3"/>
  <c r="U3146" i="3" s="1"/>
  <c r="AA3146" i="3"/>
  <c r="AB3146" i="3" s="1"/>
  <c r="AD3146" i="3"/>
  <c r="AE3146" i="3" s="1"/>
  <c r="C3147" i="3"/>
  <c r="R3147" i="3"/>
  <c r="Q3147" i="3" s="1"/>
  <c r="V3147" i="3"/>
  <c r="U3147" i="3" s="1"/>
  <c r="AA3147" i="3"/>
  <c r="AB3147" i="3" s="1"/>
  <c r="AD3147" i="3"/>
  <c r="AE3147" i="3" s="1"/>
  <c r="C3148" i="3"/>
  <c r="R3148" i="3"/>
  <c r="Q3148" i="3" s="1"/>
  <c r="V3148" i="3"/>
  <c r="U3148" i="3" s="1"/>
  <c r="AA3148" i="3"/>
  <c r="AB3148" i="3" s="1"/>
  <c r="AD3148" i="3"/>
  <c r="AE3148" i="3" s="1"/>
  <c r="C3149" i="3"/>
  <c r="R3149" i="3"/>
  <c r="Q3149" i="3" s="1"/>
  <c r="V3149" i="3"/>
  <c r="U3149" i="3" s="1"/>
  <c r="AA3149" i="3"/>
  <c r="AB3149" i="3" s="1"/>
  <c r="AD3149" i="3"/>
  <c r="AE3149" i="3" s="1"/>
  <c r="C3150" i="3"/>
  <c r="R3150" i="3"/>
  <c r="Q3150" i="3" s="1"/>
  <c r="V3150" i="3"/>
  <c r="U3150" i="3" s="1"/>
  <c r="AA3150" i="3"/>
  <c r="AB3150" i="3" s="1"/>
  <c r="AD3150" i="3"/>
  <c r="AE3150" i="3" s="1"/>
  <c r="C3151" i="3"/>
  <c r="R3151" i="3"/>
  <c r="Q3151" i="3" s="1"/>
  <c r="V3151" i="3"/>
  <c r="U3151" i="3" s="1"/>
  <c r="AA3151" i="3"/>
  <c r="AB3151" i="3" s="1"/>
  <c r="AD3151" i="3"/>
  <c r="AE3151" i="3" s="1"/>
  <c r="C3152" i="3"/>
  <c r="R3152" i="3"/>
  <c r="Q3152" i="3" s="1"/>
  <c r="V3152" i="3"/>
  <c r="U3152" i="3" s="1"/>
  <c r="AA3152" i="3"/>
  <c r="AB3152" i="3" s="1"/>
  <c r="AD3152" i="3"/>
  <c r="AE3152" i="3" s="1"/>
  <c r="C3153" i="3"/>
  <c r="R3153" i="3"/>
  <c r="Q3153" i="3" s="1"/>
  <c r="V3153" i="3"/>
  <c r="U3153" i="3" s="1"/>
  <c r="AA3153" i="3"/>
  <c r="AB3153" i="3" s="1"/>
  <c r="AD3153" i="3"/>
  <c r="AE3153" i="3" s="1"/>
  <c r="C3154" i="3"/>
  <c r="R3154" i="3"/>
  <c r="Q3154" i="3" s="1"/>
  <c r="V3154" i="3"/>
  <c r="U3154" i="3" s="1"/>
  <c r="AA3154" i="3"/>
  <c r="AB3154" i="3" s="1"/>
  <c r="AD3154" i="3"/>
  <c r="AE3154" i="3" s="1"/>
  <c r="A3155" i="3"/>
  <c r="C3155" i="3" s="1"/>
  <c r="Y3155" i="3"/>
  <c r="AG3155" i="3"/>
  <c r="AF3155" i="3" s="1"/>
  <c r="AI3155" i="3"/>
  <c r="AJ3155" i="3"/>
  <c r="AK3155" i="3"/>
  <c r="AL3155" i="3"/>
  <c r="AP3155" i="3"/>
  <c r="AR3155" i="3"/>
  <c r="AU3155" i="3" s="1"/>
  <c r="AX3155" i="3" s="1"/>
  <c r="BA3155" i="3" s="1"/>
  <c r="BD3155" i="3" s="1"/>
  <c r="BG3155" i="3" s="1"/>
  <c r="BJ3155" i="3" s="1"/>
  <c r="BM3155" i="3" s="1"/>
  <c r="BP3155" i="3" s="1"/>
  <c r="AS3155" i="3"/>
  <c r="AV3155" i="3"/>
  <c r="AY3155" i="3"/>
  <c r="BB3155" i="3"/>
  <c r="BE3155" i="3"/>
  <c r="BH3155" i="3"/>
  <c r="BK3155" i="3"/>
  <c r="BN3155" i="3"/>
  <c r="BQ3155" i="3"/>
  <c r="BS3155" i="3"/>
  <c r="BT3155" i="3"/>
  <c r="BV3155" i="3"/>
  <c r="BW3155" i="3"/>
  <c r="BY3155" i="3"/>
  <c r="CB3155" i="3"/>
  <c r="CC3155" i="3"/>
  <c r="CD3155" i="3"/>
  <c r="CE3155" i="3"/>
  <c r="CF3155" i="3"/>
  <c r="CG3155" i="3"/>
  <c r="C3156" i="3"/>
  <c r="R3156" i="3"/>
  <c r="Q3156" i="3" s="1"/>
  <c r="V3156" i="3"/>
  <c r="U3156" i="3" s="1"/>
  <c r="AA3156" i="3"/>
  <c r="AB3156" i="3" s="1"/>
  <c r="AD3156" i="3"/>
  <c r="AE3156" i="3" s="1"/>
  <c r="AF3156" i="3"/>
  <c r="AH3156" i="3"/>
  <c r="A3157" i="3"/>
  <c r="C3157" i="3" s="1"/>
  <c r="Y3157" i="3"/>
  <c r="AG3157" i="3"/>
  <c r="AF3157" i="3" s="1"/>
  <c r="AI3157" i="3"/>
  <c r="AJ3157" i="3"/>
  <c r="AK3157" i="3"/>
  <c r="AL3157" i="3"/>
  <c r="AP3157" i="3"/>
  <c r="AR3157" i="3"/>
  <c r="AS3157" i="3"/>
  <c r="AV3157" i="3"/>
  <c r="AY3157" i="3"/>
  <c r="BB3157" i="3"/>
  <c r="BD3157" i="3"/>
  <c r="BE3157" i="3"/>
  <c r="BG3157" i="3"/>
  <c r="BH3157" i="3"/>
  <c r="BJ3157" i="3"/>
  <c r="BK3157" i="3"/>
  <c r="BM3157" i="3"/>
  <c r="BN3157" i="3"/>
  <c r="BP3157" i="3"/>
  <c r="BQ3157" i="3"/>
  <c r="BS3157" i="3"/>
  <c r="BT3157" i="3"/>
  <c r="BV3157" i="3"/>
  <c r="BW3157" i="3"/>
  <c r="BY3157" i="3"/>
  <c r="CB3157" i="3"/>
  <c r="CC3157" i="3"/>
  <c r="CD3157" i="3"/>
  <c r="CE3157" i="3"/>
  <c r="CF3157" i="3"/>
  <c r="CG3157" i="3"/>
  <c r="C3158" i="3"/>
  <c r="R3158" i="3"/>
  <c r="Q3158" i="3" s="1"/>
  <c r="V3158" i="3"/>
  <c r="U3158" i="3" s="1"/>
  <c r="AA3158" i="3"/>
  <c r="AB3158" i="3" s="1"/>
  <c r="AD3158" i="3"/>
  <c r="AE3158" i="3" s="1"/>
  <c r="AF3158" i="3"/>
  <c r="AH3158" i="3"/>
  <c r="C3159" i="3"/>
  <c r="R3159" i="3"/>
  <c r="Q3159" i="3" s="1"/>
  <c r="V3159" i="3"/>
  <c r="U3159" i="3" s="1"/>
  <c r="AA3159" i="3"/>
  <c r="AB3159" i="3" s="1"/>
  <c r="AD3159" i="3"/>
  <c r="AE3159" i="3" s="1"/>
  <c r="A3160" i="3"/>
  <c r="C3160" i="3" s="1"/>
  <c r="Y3160" i="3"/>
  <c r="AG3160" i="3"/>
  <c r="AF3160" i="3" s="1"/>
  <c r="AI3160" i="3"/>
  <c r="AJ3160" i="3"/>
  <c r="AK3160" i="3"/>
  <c r="AL3160" i="3"/>
  <c r="AP3160" i="3"/>
  <c r="AR3160" i="3"/>
  <c r="AS3160" i="3"/>
  <c r="AV3160" i="3"/>
  <c r="AY3160" i="3"/>
  <c r="BB3160" i="3"/>
  <c r="BE3160" i="3"/>
  <c r="BG3160" i="3"/>
  <c r="BH3160" i="3"/>
  <c r="BJ3160" i="3"/>
  <c r="BK3160" i="3"/>
  <c r="BM3160" i="3"/>
  <c r="BN3160" i="3"/>
  <c r="BP3160" i="3"/>
  <c r="BQ3160" i="3"/>
  <c r="BS3160" i="3"/>
  <c r="BT3160" i="3"/>
  <c r="BV3160" i="3"/>
  <c r="BW3160" i="3"/>
  <c r="BY3160" i="3"/>
  <c r="CB3160" i="3"/>
  <c r="CC3160" i="3"/>
  <c r="CD3160" i="3"/>
  <c r="CE3160" i="3"/>
  <c r="CF3160" i="3"/>
  <c r="CG3160" i="3"/>
  <c r="C3161" i="3"/>
  <c r="R3161" i="3"/>
  <c r="Q3161" i="3" s="1"/>
  <c r="V3161" i="3"/>
  <c r="U3161" i="3" s="1"/>
  <c r="AA3161" i="3"/>
  <c r="AB3161" i="3" s="1"/>
  <c r="AD3161" i="3"/>
  <c r="AE3161" i="3" s="1"/>
  <c r="AF3161" i="3"/>
  <c r="AH3161" i="3"/>
  <c r="C3162" i="3"/>
  <c r="R3162" i="3"/>
  <c r="Q3162" i="3" s="1"/>
  <c r="V3162" i="3"/>
  <c r="U3162" i="3" s="1"/>
  <c r="AA3162" i="3"/>
  <c r="AB3162" i="3" s="1"/>
  <c r="AD3162" i="3"/>
  <c r="AE3162" i="3" s="1"/>
  <c r="C3163" i="3"/>
  <c r="R3163" i="3"/>
  <c r="Q3163" i="3" s="1"/>
  <c r="V3163" i="3"/>
  <c r="U3163" i="3" s="1"/>
  <c r="AA3163" i="3"/>
  <c r="AB3163" i="3" s="1"/>
  <c r="AD3163" i="3"/>
  <c r="AE3163" i="3" s="1"/>
  <c r="C3164" i="3"/>
  <c r="R3164" i="3"/>
  <c r="Q3164" i="3" s="1"/>
  <c r="V3164" i="3"/>
  <c r="U3164" i="3" s="1"/>
  <c r="AA3164" i="3"/>
  <c r="AB3164" i="3" s="1"/>
  <c r="AD3164" i="3"/>
  <c r="AE3164" i="3" s="1"/>
  <c r="A3165" i="3"/>
  <c r="C3165" i="3" s="1"/>
  <c r="Y3165" i="3"/>
  <c r="AG3165" i="3"/>
  <c r="AF3165" i="3" s="1"/>
  <c r="AI3165" i="3"/>
  <c r="AJ3165" i="3"/>
  <c r="AK3165" i="3"/>
  <c r="AL3165" i="3"/>
  <c r="AP3165" i="3"/>
  <c r="AR3165" i="3"/>
  <c r="AU3165" i="3" s="1"/>
  <c r="AX3165" i="3" s="1"/>
  <c r="AS3165" i="3"/>
  <c r="AV3165" i="3"/>
  <c r="AY3165" i="3"/>
  <c r="BA3165" i="3"/>
  <c r="BB3165" i="3"/>
  <c r="BD3165" i="3"/>
  <c r="BE3165" i="3"/>
  <c r="BG3165" i="3"/>
  <c r="BH3165" i="3"/>
  <c r="BJ3165" i="3"/>
  <c r="BK3165" i="3"/>
  <c r="BM3165" i="3"/>
  <c r="BN3165" i="3"/>
  <c r="BP3165" i="3"/>
  <c r="BQ3165" i="3"/>
  <c r="BS3165" i="3"/>
  <c r="BT3165" i="3"/>
  <c r="BV3165" i="3"/>
  <c r="BW3165" i="3"/>
  <c r="BY3165" i="3"/>
  <c r="CB3165" i="3"/>
  <c r="CC3165" i="3"/>
  <c r="CD3165" i="3"/>
  <c r="CE3165" i="3"/>
  <c r="CF3165" i="3"/>
  <c r="CG3165" i="3"/>
  <c r="C3166" i="3"/>
  <c r="R3166" i="3"/>
  <c r="Q3166" i="3" s="1"/>
  <c r="V3166" i="3"/>
  <c r="U3166" i="3" s="1"/>
  <c r="AA3166" i="3"/>
  <c r="AB3166" i="3" s="1"/>
  <c r="AD3166" i="3"/>
  <c r="AE3166" i="3" s="1"/>
  <c r="AF3166" i="3"/>
  <c r="AH3166" i="3"/>
  <c r="C3167" i="3"/>
  <c r="R3167" i="3"/>
  <c r="Q3167" i="3" s="1"/>
  <c r="V3167" i="3"/>
  <c r="U3167" i="3" s="1"/>
  <c r="AA3167" i="3"/>
  <c r="AB3167" i="3" s="1"/>
  <c r="AD3167" i="3"/>
  <c r="AE3167" i="3" s="1"/>
  <c r="A3168" i="3"/>
  <c r="C3168" i="3" s="1"/>
  <c r="Y3168" i="3"/>
  <c r="AG3168" i="3"/>
  <c r="AF3168" i="3" s="1"/>
  <c r="AI3168" i="3"/>
  <c r="AJ3168" i="3"/>
  <c r="AK3168" i="3"/>
  <c r="AL3168" i="3"/>
  <c r="AP3168" i="3"/>
  <c r="AR3168" i="3"/>
  <c r="AU3168" i="3" s="1"/>
  <c r="AX3168" i="3" s="1"/>
  <c r="BA3168" i="3" s="1"/>
  <c r="AS3168" i="3"/>
  <c r="AV3168" i="3"/>
  <c r="AY3168" i="3"/>
  <c r="BB3168" i="3"/>
  <c r="BD3168" i="3"/>
  <c r="BE3168" i="3"/>
  <c r="BG3168" i="3"/>
  <c r="BH3168" i="3"/>
  <c r="BJ3168" i="3"/>
  <c r="BK3168" i="3"/>
  <c r="BM3168" i="3"/>
  <c r="BN3168" i="3"/>
  <c r="BP3168" i="3"/>
  <c r="BQ3168" i="3"/>
  <c r="BS3168" i="3"/>
  <c r="BT3168" i="3"/>
  <c r="BV3168" i="3"/>
  <c r="BW3168" i="3"/>
  <c r="BY3168" i="3"/>
  <c r="CB3168" i="3"/>
  <c r="CC3168" i="3"/>
  <c r="CD3168" i="3"/>
  <c r="CE3168" i="3"/>
  <c r="CF3168" i="3"/>
  <c r="CG3168" i="3"/>
  <c r="C3169" i="3"/>
  <c r="R3169" i="3"/>
  <c r="Q3169" i="3" s="1"/>
  <c r="V3169" i="3"/>
  <c r="U3169" i="3" s="1"/>
  <c r="AA3169" i="3"/>
  <c r="AB3169" i="3" s="1"/>
  <c r="AD3169" i="3"/>
  <c r="AE3169" i="3" s="1"/>
  <c r="AF3169" i="3"/>
  <c r="AH3169" i="3"/>
  <c r="A3170" i="3"/>
  <c r="C3170" i="3" s="1"/>
  <c r="Y3170" i="3"/>
  <c r="AG3170" i="3"/>
  <c r="AF3170" i="3" s="1"/>
  <c r="AI3170" i="3"/>
  <c r="AJ3170" i="3"/>
  <c r="AK3170" i="3"/>
  <c r="AL3170" i="3"/>
  <c r="AP3170" i="3"/>
  <c r="AR3170" i="3"/>
  <c r="AU3170" i="3" s="1"/>
  <c r="AX3170" i="3" s="1"/>
  <c r="BA3170" i="3" s="1"/>
  <c r="AS3170" i="3"/>
  <c r="AV3170" i="3"/>
  <c r="AY3170" i="3"/>
  <c r="BB3170" i="3"/>
  <c r="BD3170" i="3"/>
  <c r="BE3170" i="3"/>
  <c r="BG3170" i="3"/>
  <c r="BH3170" i="3"/>
  <c r="BJ3170" i="3"/>
  <c r="BK3170" i="3"/>
  <c r="BM3170" i="3"/>
  <c r="BN3170" i="3"/>
  <c r="BP3170" i="3"/>
  <c r="BQ3170" i="3"/>
  <c r="BS3170" i="3"/>
  <c r="BT3170" i="3"/>
  <c r="BV3170" i="3"/>
  <c r="BW3170" i="3"/>
  <c r="BY3170" i="3"/>
  <c r="CB3170" i="3"/>
  <c r="CC3170" i="3"/>
  <c r="CD3170" i="3"/>
  <c r="CE3170" i="3"/>
  <c r="CF3170" i="3"/>
  <c r="CG3170" i="3"/>
  <c r="C3171" i="3"/>
  <c r="R3171" i="3"/>
  <c r="Q3171" i="3" s="1"/>
  <c r="V3171" i="3"/>
  <c r="U3171" i="3" s="1"/>
  <c r="AA3171" i="3"/>
  <c r="AB3171" i="3" s="1"/>
  <c r="AD3171" i="3"/>
  <c r="AE3171" i="3" s="1"/>
  <c r="AF3171" i="3"/>
  <c r="AH3171" i="3"/>
  <c r="C3172" i="3"/>
  <c r="R3172" i="3"/>
  <c r="Q3172" i="3" s="1"/>
  <c r="V3172" i="3"/>
  <c r="U3172" i="3" s="1"/>
  <c r="AA3172" i="3"/>
  <c r="AB3172" i="3" s="1"/>
  <c r="AD3172" i="3"/>
  <c r="AE3172" i="3" s="1"/>
  <c r="C3173" i="3"/>
  <c r="R3173" i="3"/>
  <c r="Q3173" i="3" s="1"/>
  <c r="V3173" i="3"/>
  <c r="U3173" i="3" s="1"/>
  <c r="AA3173" i="3"/>
  <c r="AB3173" i="3" s="1"/>
  <c r="AD3173" i="3"/>
  <c r="AE3173" i="3" s="1"/>
  <c r="A3174" i="3"/>
  <c r="C3174" i="3" s="1"/>
  <c r="Y3174" i="3"/>
  <c r="AG3174" i="3"/>
  <c r="AF3174" i="3" s="1"/>
  <c r="AI3174" i="3"/>
  <c r="AJ3174" i="3"/>
  <c r="AK3174" i="3"/>
  <c r="AL3174" i="3"/>
  <c r="AP3174" i="3"/>
  <c r="AR3174" i="3"/>
  <c r="AU3174" i="3" s="1"/>
  <c r="AX3174" i="3" s="1"/>
  <c r="BA3174" i="3" s="1"/>
  <c r="BD3174" i="3" s="1"/>
  <c r="BG3174" i="3" s="1"/>
  <c r="BJ3174" i="3" s="1"/>
  <c r="AS3174" i="3"/>
  <c r="AV3174" i="3"/>
  <c r="AY3174" i="3"/>
  <c r="BB3174" i="3"/>
  <c r="BE3174" i="3"/>
  <c r="BH3174" i="3"/>
  <c r="BK3174" i="3"/>
  <c r="BM3174" i="3"/>
  <c r="BN3174" i="3"/>
  <c r="BP3174" i="3"/>
  <c r="BQ3174" i="3"/>
  <c r="BS3174" i="3"/>
  <c r="BT3174" i="3"/>
  <c r="BV3174" i="3"/>
  <c r="BW3174" i="3"/>
  <c r="BY3174" i="3"/>
  <c r="CB3174" i="3"/>
  <c r="CC3174" i="3"/>
  <c r="CD3174" i="3"/>
  <c r="CE3174" i="3"/>
  <c r="CF3174" i="3"/>
  <c r="CG3174" i="3"/>
  <c r="C3175" i="3"/>
  <c r="R3175" i="3"/>
  <c r="Q3175" i="3" s="1"/>
  <c r="V3175" i="3"/>
  <c r="U3175" i="3" s="1"/>
  <c r="AA3175" i="3"/>
  <c r="AB3175" i="3" s="1"/>
  <c r="AD3175" i="3"/>
  <c r="AE3175" i="3" s="1"/>
  <c r="AF3175" i="3"/>
  <c r="AH3175" i="3"/>
  <c r="C3176" i="3"/>
  <c r="R3176" i="3"/>
  <c r="Q3176" i="3" s="1"/>
  <c r="V3176" i="3"/>
  <c r="U3176" i="3" s="1"/>
  <c r="AA3176" i="3"/>
  <c r="AB3176" i="3" s="1"/>
  <c r="AD3176" i="3"/>
  <c r="AE3176" i="3" s="1"/>
  <c r="C3177" i="3"/>
  <c r="R3177" i="3"/>
  <c r="Q3177" i="3" s="1"/>
  <c r="V3177" i="3"/>
  <c r="U3177" i="3" s="1"/>
  <c r="AA3177" i="3"/>
  <c r="AB3177" i="3" s="1"/>
  <c r="AD3177" i="3"/>
  <c r="AE3177" i="3" s="1"/>
  <c r="C3178" i="3"/>
  <c r="R3178" i="3"/>
  <c r="Q3178" i="3" s="1"/>
  <c r="V3178" i="3"/>
  <c r="U3178" i="3" s="1"/>
  <c r="AA3178" i="3"/>
  <c r="AB3178" i="3" s="1"/>
  <c r="AD3178" i="3"/>
  <c r="AE3178" i="3" s="1"/>
  <c r="C3179" i="3"/>
  <c r="R3179" i="3"/>
  <c r="Q3179" i="3" s="1"/>
  <c r="V3179" i="3"/>
  <c r="U3179" i="3" s="1"/>
  <c r="AA3179" i="3"/>
  <c r="AB3179" i="3" s="1"/>
  <c r="AD3179" i="3"/>
  <c r="AE3179" i="3" s="1"/>
  <c r="A3180" i="3"/>
  <c r="C3180" i="3" s="1"/>
  <c r="Y3180" i="3"/>
  <c r="AG3180" i="3"/>
  <c r="AF3180" i="3" s="1"/>
  <c r="AI3180" i="3"/>
  <c r="AJ3180" i="3"/>
  <c r="AK3180" i="3"/>
  <c r="AL3180" i="3"/>
  <c r="AP3180" i="3"/>
  <c r="AR3180" i="3"/>
  <c r="AU3180" i="3" s="1"/>
  <c r="AX3180" i="3" s="1"/>
  <c r="AS3180" i="3"/>
  <c r="AV3180" i="3"/>
  <c r="AY3180" i="3"/>
  <c r="BA3180" i="3"/>
  <c r="BB3180" i="3"/>
  <c r="BD3180" i="3"/>
  <c r="BE3180" i="3"/>
  <c r="BG3180" i="3"/>
  <c r="BH3180" i="3"/>
  <c r="BJ3180" i="3"/>
  <c r="BK3180" i="3"/>
  <c r="BM3180" i="3"/>
  <c r="BN3180" i="3"/>
  <c r="BP3180" i="3"/>
  <c r="BQ3180" i="3"/>
  <c r="BS3180" i="3"/>
  <c r="BT3180" i="3"/>
  <c r="BV3180" i="3"/>
  <c r="BW3180" i="3"/>
  <c r="BY3180" i="3"/>
  <c r="CB3180" i="3"/>
  <c r="CC3180" i="3"/>
  <c r="CD3180" i="3"/>
  <c r="CE3180" i="3"/>
  <c r="CF3180" i="3"/>
  <c r="CG3180" i="3"/>
  <c r="C3181" i="3"/>
  <c r="R3181" i="3"/>
  <c r="Q3181" i="3" s="1"/>
  <c r="V3181" i="3"/>
  <c r="U3181" i="3" s="1"/>
  <c r="AA3181" i="3"/>
  <c r="AB3181" i="3" s="1"/>
  <c r="AD3181" i="3"/>
  <c r="AE3181" i="3" s="1"/>
  <c r="AF3181" i="3"/>
  <c r="AH3181" i="3"/>
  <c r="A3182" i="3"/>
  <c r="C3182" i="3" s="1"/>
  <c r="Y3182" i="3"/>
  <c r="AG3182" i="3"/>
  <c r="AF3182" i="3" s="1"/>
  <c r="AI3182" i="3"/>
  <c r="AJ3182" i="3"/>
  <c r="AK3182" i="3"/>
  <c r="AL3182" i="3"/>
  <c r="AP3182" i="3"/>
  <c r="AR3182" i="3"/>
  <c r="AS3182" i="3"/>
  <c r="AV3182" i="3"/>
  <c r="AY3182" i="3"/>
  <c r="BB3182" i="3"/>
  <c r="BE3182" i="3"/>
  <c r="BG3182" i="3"/>
  <c r="BH3182" i="3"/>
  <c r="BJ3182" i="3"/>
  <c r="BK3182" i="3"/>
  <c r="BM3182" i="3"/>
  <c r="BN3182" i="3"/>
  <c r="BP3182" i="3"/>
  <c r="BQ3182" i="3"/>
  <c r="BS3182" i="3"/>
  <c r="BT3182" i="3"/>
  <c r="BV3182" i="3"/>
  <c r="BW3182" i="3"/>
  <c r="BY3182" i="3"/>
  <c r="CB3182" i="3"/>
  <c r="CC3182" i="3"/>
  <c r="CD3182" i="3"/>
  <c r="CE3182" i="3"/>
  <c r="CF3182" i="3"/>
  <c r="CG3182" i="3"/>
  <c r="C3183" i="3"/>
  <c r="R3183" i="3"/>
  <c r="Q3183" i="3" s="1"/>
  <c r="V3183" i="3"/>
  <c r="U3183" i="3" s="1"/>
  <c r="AA3183" i="3"/>
  <c r="AB3183" i="3" s="1"/>
  <c r="AD3183" i="3"/>
  <c r="AE3183" i="3" s="1"/>
  <c r="AF3183" i="3"/>
  <c r="AH3183" i="3"/>
  <c r="A3184" i="3"/>
  <c r="C3184" i="3" s="1"/>
  <c r="Y3184" i="3"/>
  <c r="AG3184" i="3"/>
  <c r="AF3184" i="3" s="1"/>
  <c r="AI3184" i="3"/>
  <c r="AJ3184" i="3"/>
  <c r="AK3184" i="3"/>
  <c r="AL3184" i="3"/>
  <c r="AP3184" i="3"/>
  <c r="AR3184" i="3"/>
  <c r="AU3184" i="3" s="1"/>
  <c r="AX3184" i="3" s="1"/>
  <c r="BA3184" i="3" s="1"/>
  <c r="BD3184" i="3" s="1"/>
  <c r="AS3184" i="3"/>
  <c r="AV3184" i="3"/>
  <c r="AY3184" i="3"/>
  <c r="BB3184" i="3"/>
  <c r="BE3184" i="3"/>
  <c r="BG3184" i="3"/>
  <c r="BH3184" i="3"/>
  <c r="BJ3184" i="3"/>
  <c r="BK3184" i="3"/>
  <c r="BM3184" i="3"/>
  <c r="BN3184" i="3"/>
  <c r="BP3184" i="3"/>
  <c r="BQ3184" i="3"/>
  <c r="BS3184" i="3"/>
  <c r="BT3184" i="3"/>
  <c r="BV3184" i="3"/>
  <c r="BW3184" i="3"/>
  <c r="BY3184" i="3"/>
  <c r="CB3184" i="3"/>
  <c r="CC3184" i="3"/>
  <c r="CD3184" i="3"/>
  <c r="CE3184" i="3"/>
  <c r="CF3184" i="3"/>
  <c r="CG3184" i="3"/>
  <c r="C3185" i="3"/>
  <c r="R3185" i="3"/>
  <c r="Q3185" i="3" s="1"/>
  <c r="V3185" i="3"/>
  <c r="U3185" i="3" s="1"/>
  <c r="AA3185" i="3"/>
  <c r="AB3185" i="3" s="1"/>
  <c r="AD3185" i="3"/>
  <c r="AE3185" i="3" s="1"/>
  <c r="AF3185" i="3"/>
  <c r="AH3185" i="3"/>
  <c r="A3186" i="3"/>
  <c r="C3186" i="3" s="1"/>
  <c r="Y3186" i="3"/>
  <c r="AG3186" i="3"/>
  <c r="AF3186" i="3" s="1"/>
  <c r="AI3186" i="3"/>
  <c r="AJ3186" i="3"/>
  <c r="AK3186" i="3"/>
  <c r="AL3186" i="3"/>
  <c r="C3187" i="3"/>
  <c r="R3187" i="3"/>
  <c r="Q3187" i="3" s="1"/>
  <c r="V3187" i="3"/>
  <c r="U3187" i="3" s="1"/>
  <c r="AA3187" i="3"/>
  <c r="AB3187" i="3" s="1"/>
  <c r="AD3187" i="3"/>
  <c r="AE3187" i="3" s="1"/>
  <c r="AF3187" i="3"/>
  <c r="AH3187" i="3"/>
  <c r="A3188" i="3"/>
  <c r="C3188" i="3" s="1"/>
  <c r="Y3188" i="3"/>
  <c r="AG3188" i="3"/>
  <c r="AF3188" i="3" s="1"/>
  <c r="AI3188" i="3"/>
  <c r="AJ3188" i="3"/>
  <c r="AK3188" i="3"/>
  <c r="AL3188" i="3"/>
  <c r="AP3188" i="3"/>
  <c r="AR3188" i="3"/>
  <c r="AU3188" i="3" s="1"/>
  <c r="AX3188" i="3" s="1"/>
  <c r="BA3188" i="3" s="1"/>
  <c r="BD3188" i="3" s="1"/>
  <c r="AS3188" i="3"/>
  <c r="AV3188" i="3"/>
  <c r="AY3188" i="3"/>
  <c r="BB3188" i="3"/>
  <c r="BE3188" i="3"/>
  <c r="BG3188" i="3"/>
  <c r="BH3188" i="3"/>
  <c r="BJ3188" i="3"/>
  <c r="BK3188" i="3"/>
  <c r="BM3188" i="3"/>
  <c r="BN3188" i="3"/>
  <c r="BP3188" i="3"/>
  <c r="BQ3188" i="3"/>
  <c r="BS3188" i="3"/>
  <c r="BT3188" i="3"/>
  <c r="BV3188" i="3"/>
  <c r="BW3188" i="3"/>
  <c r="BY3188" i="3"/>
  <c r="CB3188" i="3"/>
  <c r="CC3188" i="3"/>
  <c r="CD3188" i="3"/>
  <c r="CE3188" i="3"/>
  <c r="CF3188" i="3"/>
  <c r="CG3188" i="3"/>
  <c r="C3189" i="3"/>
  <c r="R3189" i="3"/>
  <c r="Q3189" i="3" s="1"/>
  <c r="V3189" i="3"/>
  <c r="U3189" i="3" s="1"/>
  <c r="AA3189" i="3"/>
  <c r="AB3189" i="3" s="1"/>
  <c r="AD3189" i="3"/>
  <c r="AE3189" i="3" s="1"/>
  <c r="AF3189" i="3"/>
  <c r="AH3189" i="3"/>
  <c r="C3190" i="3"/>
  <c r="R3190" i="3"/>
  <c r="Q3190" i="3" s="1"/>
  <c r="V3190" i="3"/>
  <c r="U3190" i="3" s="1"/>
  <c r="AA3190" i="3"/>
  <c r="AB3190" i="3" s="1"/>
  <c r="AD3190" i="3"/>
  <c r="AE3190" i="3" s="1"/>
  <c r="C3191" i="3"/>
  <c r="R3191" i="3"/>
  <c r="Q3191" i="3" s="1"/>
  <c r="V3191" i="3"/>
  <c r="U3191" i="3" s="1"/>
  <c r="AA3191" i="3"/>
  <c r="AB3191" i="3" s="1"/>
  <c r="AD3191" i="3"/>
  <c r="AE3191" i="3" s="1"/>
  <c r="C3192" i="3"/>
  <c r="R3192" i="3"/>
  <c r="Q3192" i="3" s="1"/>
  <c r="V3192" i="3"/>
  <c r="U3192" i="3" s="1"/>
  <c r="AA3192" i="3"/>
  <c r="AB3192" i="3" s="1"/>
  <c r="AD3192" i="3"/>
  <c r="AE3192" i="3" s="1"/>
  <c r="C3193" i="3"/>
  <c r="R3193" i="3"/>
  <c r="Q3193" i="3" s="1"/>
  <c r="V3193" i="3"/>
  <c r="U3193" i="3" s="1"/>
  <c r="AA3193" i="3"/>
  <c r="AB3193" i="3" s="1"/>
  <c r="AD3193" i="3"/>
  <c r="AE3193" i="3" s="1"/>
  <c r="C3194" i="3"/>
  <c r="R3194" i="3"/>
  <c r="Q3194" i="3" s="1"/>
  <c r="V3194" i="3"/>
  <c r="U3194" i="3" s="1"/>
  <c r="AA3194" i="3"/>
  <c r="AB3194" i="3" s="1"/>
  <c r="AD3194" i="3"/>
  <c r="AE3194" i="3" s="1"/>
  <c r="A3195" i="3"/>
  <c r="C3195" i="3" s="1"/>
  <c r="Y3195" i="3"/>
  <c r="AG3195" i="3"/>
  <c r="AF3195" i="3" s="1"/>
  <c r="AI3195" i="3"/>
  <c r="AJ3195" i="3"/>
  <c r="AK3195" i="3"/>
  <c r="AL3195" i="3"/>
  <c r="AP3195" i="3"/>
  <c r="AR3195" i="3"/>
  <c r="AU3195" i="3" s="1"/>
  <c r="AX3195" i="3" s="1"/>
  <c r="AS3195" i="3"/>
  <c r="AV3195" i="3"/>
  <c r="AY3195" i="3"/>
  <c r="BA3195" i="3"/>
  <c r="BB3195" i="3"/>
  <c r="BD3195" i="3"/>
  <c r="BE3195" i="3"/>
  <c r="BG3195" i="3"/>
  <c r="BH3195" i="3"/>
  <c r="BJ3195" i="3"/>
  <c r="BK3195" i="3"/>
  <c r="BM3195" i="3"/>
  <c r="BN3195" i="3"/>
  <c r="BP3195" i="3"/>
  <c r="BQ3195" i="3"/>
  <c r="BS3195" i="3"/>
  <c r="BT3195" i="3"/>
  <c r="BV3195" i="3"/>
  <c r="BW3195" i="3"/>
  <c r="BY3195" i="3"/>
  <c r="CB3195" i="3"/>
  <c r="CC3195" i="3"/>
  <c r="CD3195" i="3"/>
  <c r="CE3195" i="3"/>
  <c r="CF3195" i="3"/>
  <c r="CG3195" i="3"/>
  <c r="C3196" i="3"/>
  <c r="R3196" i="3"/>
  <c r="Q3196" i="3" s="1"/>
  <c r="V3196" i="3"/>
  <c r="U3196" i="3" s="1"/>
  <c r="AA3196" i="3"/>
  <c r="AB3196" i="3" s="1"/>
  <c r="AD3196" i="3"/>
  <c r="AE3196" i="3" s="1"/>
  <c r="AF3196" i="3"/>
  <c r="AH3196" i="3"/>
  <c r="A3197" i="3"/>
  <c r="C3197" i="3" s="1"/>
  <c r="Y3197" i="3"/>
  <c r="AG3197" i="3"/>
  <c r="AF3197" i="3" s="1"/>
  <c r="AI3197" i="3"/>
  <c r="AJ3197" i="3"/>
  <c r="AK3197" i="3"/>
  <c r="AL3197" i="3"/>
  <c r="AP3197" i="3"/>
  <c r="AR3197" i="3"/>
  <c r="AS3197" i="3"/>
  <c r="AU3197" i="3"/>
  <c r="AV3197" i="3"/>
  <c r="AX3197" i="3"/>
  <c r="AY3197" i="3"/>
  <c r="BA3197" i="3"/>
  <c r="BB3197" i="3"/>
  <c r="BD3197" i="3"/>
  <c r="BE3197" i="3"/>
  <c r="BG3197" i="3"/>
  <c r="BH3197" i="3"/>
  <c r="BJ3197" i="3"/>
  <c r="BK3197" i="3"/>
  <c r="BM3197" i="3"/>
  <c r="BN3197" i="3"/>
  <c r="BP3197" i="3"/>
  <c r="BQ3197" i="3"/>
  <c r="BS3197" i="3"/>
  <c r="BT3197" i="3"/>
  <c r="BV3197" i="3"/>
  <c r="BW3197" i="3"/>
  <c r="BY3197" i="3"/>
  <c r="CB3197" i="3"/>
  <c r="CC3197" i="3"/>
  <c r="CD3197" i="3"/>
  <c r="CE3197" i="3"/>
  <c r="CF3197" i="3"/>
  <c r="CG3197" i="3"/>
  <c r="C3198" i="3"/>
  <c r="R3198" i="3"/>
  <c r="Q3198" i="3" s="1"/>
  <c r="V3198" i="3"/>
  <c r="U3198" i="3" s="1"/>
  <c r="AA3198" i="3"/>
  <c r="AB3198" i="3" s="1"/>
  <c r="AD3198" i="3"/>
  <c r="AE3198" i="3" s="1"/>
  <c r="AF3198" i="3"/>
  <c r="AH3198" i="3"/>
  <c r="A3199" i="3"/>
  <c r="C3199" i="3" s="1"/>
  <c r="Y3199" i="3"/>
  <c r="AG3199" i="3"/>
  <c r="AF3199" i="3" s="1"/>
  <c r="AI3199" i="3"/>
  <c r="AJ3199" i="3"/>
  <c r="AK3199" i="3"/>
  <c r="AL3199" i="3"/>
  <c r="AP3199" i="3"/>
  <c r="AR3199" i="3"/>
  <c r="AU3199" i="3" s="1"/>
  <c r="AX3199" i="3" s="1"/>
  <c r="AS3199" i="3"/>
  <c r="AV3199" i="3"/>
  <c r="AY3199" i="3"/>
  <c r="BA3199" i="3"/>
  <c r="BB3199" i="3"/>
  <c r="BD3199" i="3"/>
  <c r="BE3199" i="3"/>
  <c r="BG3199" i="3"/>
  <c r="BH3199" i="3"/>
  <c r="BJ3199" i="3"/>
  <c r="BK3199" i="3"/>
  <c r="BM3199" i="3"/>
  <c r="BN3199" i="3"/>
  <c r="BP3199" i="3"/>
  <c r="BQ3199" i="3"/>
  <c r="BS3199" i="3"/>
  <c r="BT3199" i="3"/>
  <c r="BV3199" i="3"/>
  <c r="BW3199" i="3"/>
  <c r="BY3199" i="3"/>
  <c r="CB3199" i="3"/>
  <c r="CC3199" i="3"/>
  <c r="CD3199" i="3"/>
  <c r="CE3199" i="3"/>
  <c r="CF3199" i="3"/>
  <c r="CG3199" i="3"/>
  <c r="C3200" i="3"/>
  <c r="R3200" i="3"/>
  <c r="Q3200" i="3" s="1"/>
  <c r="V3200" i="3"/>
  <c r="U3200" i="3" s="1"/>
  <c r="AA3200" i="3"/>
  <c r="AB3200" i="3" s="1"/>
  <c r="AD3200" i="3"/>
  <c r="AE3200" i="3" s="1"/>
  <c r="AF3200" i="3"/>
  <c r="AH3200" i="3"/>
  <c r="A3201" i="3"/>
  <c r="C3201" i="3" s="1"/>
  <c r="Y3201" i="3"/>
  <c r="AG3201" i="3"/>
  <c r="AF3201" i="3" s="1"/>
  <c r="AI3201" i="3"/>
  <c r="AJ3201" i="3"/>
  <c r="AK3201" i="3"/>
  <c r="AL3201" i="3"/>
  <c r="AP3201" i="3"/>
  <c r="AR3201" i="3"/>
  <c r="AU3201" i="3" s="1"/>
  <c r="AX3201" i="3" s="1"/>
  <c r="BA3201" i="3" s="1"/>
  <c r="AS3201" i="3"/>
  <c r="AV3201" i="3"/>
  <c r="AY3201" i="3"/>
  <c r="BB3201" i="3"/>
  <c r="BD3201" i="3"/>
  <c r="BE3201" i="3"/>
  <c r="BG3201" i="3"/>
  <c r="BH3201" i="3"/>
  <c r="BJ3201" i="3"/>
  <c r="BK3201" i="3"/>
  <c r="BM3201" i="3"/>
  <c r="BN3201" i="3"/>
  <c r="BP3201" i="3"/>
  <c r="BQ3201" i="3"/>
  <c r="BS3201" i="3"/>
  <c r="BT3201" i="3"/>
  <c r="BV3201" i="3"/>
  <c r="BW3201" i="3"/>
  <c r="BY3201" i="3"/>
  <c r="CB3201" i="3"/>
  <c r="CC3201" i="3"/>
  <c r="CD3201" i="3"/>
  <c r="CE3201" i="3"/>
  <c r="CF3201" i="3"/>
  <c r="CG3201" i="3"/>
  <c r="C3202" i="3"/>
  <c r="R3202" i="3"/>
  <c r="Q3202" i="3" s="1"/>
  <c r="V3202" i="3"/>
  <c r="U3202" i="3" s="1"/>
  <c r="AA3202" i="3"/>
  <c r="AB3202" i="3" s="1"/>
  <c r="AD3202" i="3"/>
  <c r="AE3202" i="3" s="1"/>
  <c r="AF3202" i="3"/>
  <c r="AH3202" i="3"/>
  <c r="A3203" i="3"/>
  <c r="C3203" i="3" s="1"/>
  <c r="Y3203" i="3"/>
  <c r="AG3203" i="3"/>
  <c r="AF3203" i="3" s="1"/>
  <c r="AI3203" i="3"/>
  <c r="AJ3203" i="3"/>
  <c r="AK3203" i="3"/>
  <c r="AL3203" i="3"/>
  <c r="AP3203" i="3"/>
  <c r="AR3203" i="3"/>
  <c r="AU3203" i="3" s="1"/>
  <c r="AX3203" i="3" s="1"/>
  <c r="AS3203" i="3"/>
  <c r="AV3203" i="3"/>
  <c r="AY3203" i="3"/>
  <c r="BA3203" i="3"/>
  <c r="BB3203" i="3"/>
  <c r="BD3203" i="3"/>
  <c r="BE3203" i="3"/>
  <c r="BG3203" i="3"/>
  <c r="BH3203" i="3"/>
  <c r="BJ3203" i="3"/>
  <c r="BK3203" i="3"/>
  <c r="BM3203" i="3"/>
  <c r="BN3203" i="3"/>
  <c r="BP3203" i="3"/>
  <c r="BQ3203" i="3"/>
  <c r="BS3203" i="3"/>
  <c r="BT3203" i="3"/>
  <c r="BV3203" i="3"/>
  <c r="BW3203" i="3"/>
  <c r="BY3203" i="3"/>
  <c r="CB3203" i="3"/>
  <c r="CC3203" i="3"/>
  <c r="CD3203" i="3"/>
  <c r="CE3203" i="3"/>
  <c r="CF3203" i="3"/>
  <c r="CG3203" i="3"/>
  <c r="C3204" i="3"/>
  <c r="R3204" i="3"/>
  <c r="Q3204" i="3" s="1"/>
  <c r="V3204" i="3"/>
  <c r="U3204" i="3" s="1"/>
  <c r="AA3204" i="3"/>
  <c r="AB3204" i="3" s="1"/>
  <c r="AD3204" i="3"/>
  <c r="AE3204" i="3" s="1"/>
  <c r="AF3204" i="3"/>
  <c r="AH3204" i="3"/>
  <c r="A3205" i="3"/>
  <c r="C3205" i="3" s="1"/>
  <c r="Y3205" i="3"/>
  <c r="AG3205" i="3"/>
  <c r="AF3205" i="3" s="1"/>
  <c r="AI3205" i="3"/>
  <c r="AJ3205" i="3"/>
  <c r="AK3205" i="3"/>
  <c r="AL3205" i="3"/>
  <c r="AP3205" i="3"/>
  <c r="AR3205" i="3"/>
  <c r="AS3205" i="3"/>
  <c r="AV3205" i="3"/>
  <c r="AY3205" i="3"/>
  <c r="BA3205" i="3"/>
  <c r="BB3205" i="3"/>
  <c r="BD3205" i="3"/>
  <c r="BE3205" i="3"/>
  <c r="BG3205" i="3"/>
  <c r="BH3205" i="3"/>
  <c r="BJ3205" i="3"/>
  <c r="BK3205" i="3"/>
  <c r="BM3205" i="3"/>
  <c r="BN3205" i="3"/>
  <c r="BP3205" i="3"/>
  <c r="BQ3205" i="3"/>
  <c r="BS3205" i="3"/>
  <c r="BT3205" i="3"/>
  <c r="BV3205" i="3"/>
  <c r="BW3205" i="3"/>
  <c r="BY3205" i="3"/>
  <c r="CB3205" i="3"/>
  <c r="CC3205" i="3"/>
  <c r="CD3205" i="3"/>
  <c r="CE3205" i="3"/>
  <c r="CF3205" i="3"/>
  <c r="CG3205" i="3"/>
  <c r="C3206" i="3"/>
  <c r="R3206" i="3"/>
  <c r="Q3206" i="3" s="1"/>
  <c r="V3206" i="3"/>
  <c r="U3206" i="3" s="1"/>
  <c r="AA3206" i="3"/>
  <c r="AB3206" i="3" s="1"/>
  <c r="AD3206" i="3"/>
  <c r="AE3206" i="3" s="1"/>
  <c r="AF3206" i="3"/>
  <c r="AH3206" i="3"/>
  <c r="A3207" i="3"/>
  <c r="C3207" i="3" s="1"/>
  <c r="Y3207" i="3"/>
  <c r="AG3207" i="3"/>
  <c r="AF3207" i="3" s="1"/>
  <c r="AI3207" i="3"/>
  <c r="AJ3207" i="3"/>
  <c r="AK3207" i="3"/>
  <c r="AL3207" i="3"/>
  <c r="AP3207" i="3"/>
  <c r="AR3207" i="3"/>
  <c r="AU3207" i="3" s="1"/>
  <c r="AX3207" i="3" s="1"/>
  <c r="AS3207" i="3"/>
  <c r="AV3207" i="3"/>
  <c r="AY3207" i="3"/>
  <c r="BA3207" i="3"/>
  <c r="BB3207" i="3"/>
  <c r="BD3207" i="3"/>
  <c r="BE3207" i="3"/>
  <c r="BG3207" i="3"/>
  <c r="BH3207" i="3"/>
  <c r="BJ3207" i="3"/>
  <c r="BK3207" i="3"/>
  <c r="BM3207" i="3"/>
  <c r="BN3207" i="3"/>
  <c r="BP3207" i="3"/>
  <c r="BQ3207" i="3"/>
  <c r="BS3207" i="3"/>
  <c r="BT3207" i="3"/>
  <c r="BV3207" i="3"/>
  <c r="BW3207" i="3"/>
  <c r="BY3207" i="3"/>
  <c r="CB3207" i="3"/>
  <c r="CC3207" i="3"/>
  <c r="CD3207" i="3"/>
  <c r="CE3207" i="3"/>
  <c r="CF3207" i="3"/>
  <c r="CG3207" i="3"/>
  <c r="C3208" i="3"/>
  <c r="R3208" i="3"/>
  <c r="Q3208" i="3" s="1"/>
  <c r="V3208" i="3"/>
  <c r="U3208" i="3" s="1"/>
  <c r="AA3208" i="3"/>
  <c r="AB3208" i="3" s="1"/>
  <c r="AD3208" i="3"/>
  <c r="AE3208" i="3" s="1"/>
  <c r="AF3208" i="3"/>
  <c r="AH3208" i="3"/>
  <c r="A3209" i="3"/>
  <c r="C3209" i="3" s="1"/>
  <c r="S3209" i="3"/>
  <c r="S3207" i="3" s="1"/>
  <c r="T3209" i="3"/>
  <c r="T3207" i="3" s="1"/>
  <c r="T3205" i="3" s="1"/>
  <c r="T3203" i="3" s="1"/>
  <c r="T3201" i="3" s="1"/>
  <c r="T3199" i="3" s="1"/>
  <c r="T3197" i="3" s="1"/>
  <c r="T3195" i="3" s="1"/>
  <c r="T3188" i="3" s="1"/>
  <c r="T3186" i="3" s="1"/>
  <c r="T3184" i="3" s="1"/>
  <c r="T3182" i="3" s="1"/>
  <c r="T3180" i="3" s="1"/>
  <c r="T3174" i="3" s="1"/>
  <c r="T3170" i="3" s="1"/>
  <c r="T3168" i="3" s="1"/>
  <c r="T3165" i="3" s="1"/>
  <c r="T3160" i="3" s="1"/>
  <c r="T3157" i="3" s="1"/>
  <c r="T3155" i="3" s="1"/>
  <c r="T3139" i="3" s="1"/>
  <c r="T3121" i="3" s="1"/>
  <c r="T3118" i="3" s="1"/>
  <c r="W3209" i="3"/>
  <c r="W3207" i="3" s="1"/>
  <c r="W3205" i="3" s="1"/>
  <c r="W3203" i="3" s="1"/>
  <c r="W3201" i="3" s="1"/>
  <c r="W3199" i="3" s="1"/>
  <c r="W3197" i="3" s="1"/>
  <c r="W3195" i="3" s="1"/>
  <c r="W3188" i="3" s="1"/>
  <c r="W3186" i="3" s="1"/>
  <c r="W3184" i="3" s="1"/>
  <c r="W3182" i="3" s="1"/>
  <c r="W3180" i="3" s="1"/>
  <c r="W3174" i="3" s="1"/>
  <c r="W3170" i="3" s="1"/>
  <c r="W3168" i="3" s="1"/>
  <c r="W3165" i="3" s="1"/>
  <c r="W3160" i="3" s="1"/>
  <c r="W3157" i="3" s="1"/>
  <c r="W3155" i="3" s="1"/>
  <c r="W3139" i="3" s="1"/>
  <c r="W3121" i="3" s="1"/>
  <c r="W3118" i="3" s="1"/>
  <c r="X3209" i="3"/>
  <c r="X3207" i="3" s="1"/>
  <c r="X3205" i="3" s="1"/>
  <c r="X3203" i="3" s="1"/>
  <c r="X3201" i="3" s="1"/>
  <c r="X3199" i="3" s="1"/>
  <c r="X3197" i="3" s="1"/>
  <c r="X3195" i="3" s="1"/>
  <c r="X3188" i="3" s="1"/>
  <c r="X3186" i="3" s="1"/>
  <c r="X3184" i="3" s="1"/>
  <c r="X3182" i="3" s="1"/>
  <c r="X3180" i="3" s="1"/>
  <c r="X3174" i="3" s="1"/>
  <c r="X3170" i="3" s="1"/>
  <c r="X3168" i="3" s="1"/>
  <c r="X3165" i="3" s="1"/>
  <c r="X3160" i="3" s="1"/>
  <c r="X3157" i="3" s="1"/>
  <c r="X3155" i="3" s="1"/>
  <c r="X3139" i="3" s="1"/>
  <c r="X3121" i="3" s="1"/>
  <c r="X3118" i="3" s="1"/>
  <c r="Y3209" i="3"/>
  <c r="Z3209" i="3"/>
  <c r="Z3207" i="3" s="1"/>
  <c r="Z3205" i="3" s="1"/>
  <c r="Z3203" i="3" s="1"/>
  <c r="Z3201" i="3" s="1"/>
  <c r="Z3199" i="3" s="1"/>
  <c r="Z3197" i="3" s="1"/>
  <c r="Z3195" i="3" s="1"/>
  <c r="Z3188" i="3" s="1"/>
  <c r="Z3186" i="3" s="1"/>
  <c r="Z3184" i="3" s="1"/>
  <c r="Z3182" i="3" s="1"/>
  <c r="Z3180" i="3" s="1"/>
  <c r="Z3174" i="3" s="1"/>
  <c r="Z3170" i="3" s="1"/>
  <c r="Z3168" i="3" s="1"/>
  <c r="Z3165" i="3" s="1"/>
  <c r="Z3160" i="3" s="1"/>
  <c r="Z3157" i="3" s="1"/>
  <c r="Z3155" i="3" s="1"/>
  <c r="Z3139" i="3" s="1"/>
  <c r="Z3121" i="3" s="1"/>
  <c r="Z3118" i="3" s="1"/>
  <c r="AC3209" i="3"/>
  <c r="AC3207" i="3" s="1"/>
  <c r="AC3205" i="3" s="1"/>
  <c r="AC3203" i="3" s="1"/>
  <c r="AC3201" i="3" s="1"/>
  <c r="AC3199" i="3" s="1"/>
  <c r="AC3197" i="3" s="1"/>
  <c r="AC3195" i="3" s="1"/>
  <c r="AC3188" i="3" s="1"/>
  <c r="AC3186" i="3" s="1"/>
  <c r="AC3184" i="3" s="1"/>
  <c r="AC3182" i="3" s="1"/>
  <c r="AC3180" i="3" s="1"/>
  <c r="AC3174" i="3" s="1"/>
  <c r="AC3170" i="3" s="1"/>
  <c r="AC3168" i="3" s="1"/>
  <c r="AC3165" i="3" s="1"/>
  <c r="AC3160" i="3" s="1"/>
  <c r="AC3157" i="3" s="1"/>
  <c r="AC3155" i="3" s="1"/>
  <c r="AC3139" i="3" s="1"/>
  <c r="AC3121" i="3" s="1"/>
  <c r="AC3118" i="3" s="1"/>
  <c r="AG3209" i="3"/>
  <c r="AF3209" i="3" s="1"/>
  <c r="AI3209" i="3"/>
  <c r="AJ3209" i="3"/>
  <c r="AK3209" i="3"/>
  <c r="AL3209" i="3"/>
  <c r="AP3209" i="3"/>
  <c r="AR3209" i="3"/>
  <c r="AU3209" i="3" s="1"/>
  <c r="AX3209" i="3" s="1"/>
  <c r="BA3209" i="3" s="1"/>
  <c r="BD3209" i="3" s="1"/>
  <c r="BG3209" i="3" s="1"/>
  <c r="BJ3209" i="3" s="1"/>
  <c r="BM3209" i="3" s="1"/>
  <c r="BP3209" i="3" s="1"/>
  <c r="AS3209" i="3"/>
  <c r="AV3209" i="3"/>
  <c r="AY3209" i="3"/>
  <c r="BB3209" i="3"/>
  <c r="BE3209" i="3"/>
  <c r="BH3209" i="3"/>
  <c r="BK3209" i="3"/>
  <c r="BN3209" i="3"/>
  <c r="BQ3209" i="3"/>
  <c r="BS3209" i="3"/>
  <c r="BT3209" i="3"/>
  <c r="BV3209" i="3"/>
  <c r="BW3209" i="3"/>
  <c r="BY3209" i="3"/>
  <c r="CB3209" i="3"/>
  <c r="CC3209" i="3"/>
  <c r="CD3209" i="3"/>
  <c r="CE3209" i="3"/>
  <c r="CF3209" i="3"/>
  <c r="CG3209" i="3"/>
  <c r="C3210" i="3"/>
  <c r="R3210" i="3"/>
  <c r="Q3210" i="3" s="1"/>
  <c r="V3210" i="3"/>
  <c r="U3210" i="3" s="1"/>
  <c r="AA3210" i="3"/>
  <c r="AB3210" i="3" s="1"/>
  <c r="AD3210" i="3"/>
  <c r="AE3210" i="3" s="1"/>
  <c r="AF3210" i="3"/>
  <c r="AH3210" i="3"/>
  <c r="C3211" i="3"/>
  <c r="AG3212" i="3"/>
  <c r="AF3212" i="3" s="1"/>
  <c r="AI3212" i="3"/>
  <c r="AJ3212" i="3"/>
  <c r="AK3212" i="3"/>
  <c r="AA3213" i="3"/>
  <c r="AF3213" i="3"/>
  <c r="AH3213" i="3"/>
  <c r="AN3213" i="3"/>
  <c r="BI3213" i="3"/>
  <c r="A3214" i="3"/>
  <c r="C3214" i="3" s="1"/>
  <c r="Y3214" i="3"/>
  <c r="AG3214" i="3"/>
  <c r="AF3214" i="3" s="1"/>
  <c r="AI3214" i="3"/>
  <c r="AJ3214" i="3"/>
  <c r="AK3214" i="3"/>
  <c r="AL3214" i="3"/>
  <c r="C3215" i="3"/>
  <c r="R3215" i="3"/>
  <c r="Q3215" i="3" s="1"/>
  <c r="V3215" i="3"/>
  <c r="U3215" i="3" s="1"/>
  <c r="AA3215" i="3"/>
  <c r="AB3215" i="3" s="1"/>
  <c r="AD3215" i="3"/>
  <c r="AE3215" i="3" s="1"/>
  <c r="AF3215" i="3"/>
  <c r="AH3215" i="3"/>
  <c r="C3216" i="3"/>
  <c r="R3216" i="3"/>
  <c r="Q3216" i="3" s="1"/>
  <c r="V3216" i="3"/>
  <c r="U3216" i="3" s="1"/>
  <c r="AA3216" i="3"/>
  <c r="AB3216" i="3" s="1"/>
  <c r="AD3216" i="3"/>
  <c r="AE3216" i="3" s="1"/>
  <c r="C3217" i="3"/>
  <c r="R3217" i="3"/>
  <c r="Q3217" i="3" s="1"/>
  <c r="V3217" i="3"/>
  <c r="U3217" i="3" s="1"/>
  <c r="AA3217" i="3"/>
  <c r="AB3217" i="3" s="1"/>
  <c r="AD3217" i="3"/>
  <c r="AE3217" i="3" s="1"/>
  <c r="C3218" i="3"/>
  <c r="R3218" i="3"/>
  <c r="Q3218" i="3" s="1"/>
  <c r="V3218" i="3"/>
  <c r="U3218" i="3" s="1"/>
  <c r="AA3218" i="3"/>
  <c r="AB3218" i="3" s="1"/>
  <c r="AD3218" i="3"/>
  <c r="AE3218" i="3" s="1"/>
  <c r="A3219" i="3"/>
  <c r="C3219" i="3" s="1"/>
  <c r="Y3219" i="3"/>
  <c r="AG3219" i="3"/>
  <c r="AF3219" i="3" s="1"/>
  <c r="AI3219" i="3"/>
  <c r="AJ3219" i="3"/>
  <c r="AK3219" i="3"/>
  <c r="AL3219" i="3"/>
  <c r="C3220" i="3"/>
  <c r="R3220" i="3"/>
  <c r="Q3220" i="3" s="1"/>
  <c r="V3220" i="3"/>
  <c r="U3220" i="3" s="1"/>
  <c r="AA3220" i="3"/>
  <c r="AB3220" i="3" s="1"/>
  <c r="AD3220" i="3"/>
  <c r="AE3220" i="3" s="1"/>
  <c r="AF3220" i="3"/>
  <c r="AH3220" i="3"/>
  <c r="C3221" i="3"/>
  <c r="R3221" i="3"/>
  <c r="Q3221" i="3" s="1"/>
  <c r="V3221" i="3"/>
  <c r="U3221" i="3" s="1"/>
  <c r="AA3221" i="3"/>
  <c r="AB3221" i="3" s="1"/>
  <c r="AD3221" i="3"/>
  <c r="AE3221" i="3" s="1"/>
  <c r="C3222" i="3"/>
  <c r="R3222" i="3"/>
  <c r="Q3222" i="3" s="1"/>
  <c r="V3222" i="3"/>
  <c r="U3222" i="3" s="1"/>
  <c r="AA3222" i="3"/>
  <c r="AB3222" i="3" s="1"/>
  <c r="AD3222" i="3"/>
  <c r="AE3222" i="3" s="1"/>
  <c r="C3223" i="3"/>
  <c r="R3223" i="3"/>
  <c r="Q3223" i="3" s="1"/>
  <c r="V3223" i="3"/>
  <c r="U3223" i="3" s="1"/>
  <c r="AA3223" i="3"/>
  <c r="AB3223" i="3" s="1"/>
  <c r="AD3223" i="3"/>
  <c r="AE3223" i="3" s="1"/>
  <c r="C3224" i="3"/>
  <c r="R3224" i="3"/>
  <c r="Q3224" i="3" s="1"/>
  <c r="V3224" i="3"/>
  <c r="U3224" i="3" s="1"/>
  <c r="AA3224" i="3"/>
  <c r="AB3224" i="3" s="1"/>
  <c r="AD3224" i="3"/>
  <c r="AE3224" i="3" s="1"/>
  <c r="C3225" i="3"/>
  <c r="R3225" i="3"/>
  <c r="Q3225" i="3" s="1"/>
  <c r="V3225" i="3"/>
  <c r="U3225" i="3" s="1"/>
  <c r="AA3225" i="3"/>
  <c r="AB3225" i="3" s="1"/>
  <c r="AD3225" i="3"/>
  <c r="AE3225" i="3" s="1"/>
  <c r="C3226" i="3"/>
  <c r="R3226" i="3"/>
  <c r="Q3226" i="3" s="1"/>
  <c r="V3226" i="3"/>
  <c r="U3226" i="3" s="1"/>
  <c r="AA3226" i="3"/>
  <c r="AB3226" i="3" s="1"/>
  <c r="AD3226" i="3"/>
  <c r="AE3226" i="3" s="1"/>
  <c r="C3227" i="3"/>
  <c r="R3227" i="3"/>
  <c r="Q3227" i="3" s="1"/>
  <c r="V3227" i="3"/>
  <c r="U3227" i="3" s="1"/>
  <c r="AA3227" i="3"/>
  <c r="AB3227" i="3" s="1"/>
  <c r="AD3227" i="3"/>
  <c r="AE3227" i="3" s="1"/>
  <c r="A3228" i="3"/>
  <c r="C3228" i="3" s="1"/>
  <c r="Y3228" i="3"/>
  <c r="AG3228" i="3"/>
  <c r="AF3228" i="3" s="1"/>
  <c r="AI3228" i="3"/>
  <c r="AJ3228" i="3"/>
  <c r="AK3228" i="3"/>
  <c r="AL3228" i="3"/>
  <c r="AP3228" i="3"/>
  <c r="AR3228" i="3"/>
  <c r="AU3228" i="3" s="1"/>
  <c r="AX3228" i="3" s="1"/>
  <c r="AS3228" i="3"/>
  <c r="AV3228" i="3"/>
  <c r="AY3228" i="3"/>
  <c r="BA3228" i="3"/>
  <c r="BB3228" i="3"/>
  <c r="BD3228" i="3"/>
  <c r="BE3228" i="3"/>
  <c r="BG3228" i="3"/>
  <c r="BH3228" i="3"/>
  <c r="BJ3228" i="3"/>
  <c r="BK3228" i="3"/>
  <c r="BM3228" i="3"/>
  <c r="BN3228" i="3"/>
  <c r="BP3228" i="3"/>
  <c r="BQ3228" i="3"/>
  <c r="BS3228" i="3"/>
  <c r="BT3228" i="3"/>
  <c r="BV3228" i="3"/>
  <c r="BW3228" i="3"/>
  <c r="BY3228" i="3"/>
  <c r="CB3228" i="3"/>
  <c r="CC3228" i="3"/>
  <c r="CD3228" i="3"/>
  <c r="CE3228" i="3"/>
  <c r="CF3228" i="3"/>
  <c r="CG3228" i="3"/>
  <c r="C3229" i="3"/>
  <c r="R3229" i="3"/>
  <c r="Q3229" i="3" s="1"/>
  <c r="V3229" i="3"/>
  <c r="U3229" i="3" s="1"/>
  <c r="AA3229" i="3"/>
  <c r="AB3229" i="3" s="1"/>
  <c r="AD3229" i="3"/>
  <c r="AE3229" i="3" s="1"/>
  <c r="AF3229" i="3"/>
  <c r="AH3229" i="3"/>
  <c r="C3230" i="3"/>
  <c r="R3230" i="3"/>
  <c r="Q3230" i="3" s="1"/>
  <c r="V3230" i="3"/>
  <c r="U3230" i="3" s="1"/>
  <c r="AA3230" i="3"/>
  <c r="AB3230" i="3" s="1"/>
  <c r="AD3230" i="3"/>
  <c r="AE3230" i="3" s="1"/>
  <c r="A3231" i="3"/>
  <c r="C3231" i="3" s="1"/>
  <c r="Y3231" i="3"/>
  <c r="AG3231" i="3"/>
  <c r="AF3231" i="3" s="1"/>
  <c r="AI3231" i="3"/>
  <c r="AJ3231" i="3"/>
  <c r="AK3231" i="3"/>
  <c r="AL3231" i="3"/>
  <c r="AP3231" i="3"/>
  <c r="AR3231" i="3"/>
  <c r="AU3231" i="3" s="1"/>
  <c r="AX3231" i="3" s="1"/>
  <c r="AS3231" i="3"/>
  <c r="AV3231" i="3"/>
  <c r="AY3231" i="3"/>
  <c r="BA3231" i="3"/>
  <c r="BB3231" i="3"/>
  <c r="BD3231" i="3"/>
  <c r="BE3231" i="3"/>
  <c r="BG3231" i="3"/>
  <c r="BH3231" i="3"/>
  <c r="BJ3231" i="3"/>
  <c r="BK3231" i="3"/>
  <c r="BM3231" i="3"/>
  <c r="BN3231" i="3"/>
  <c r="BP3231" i="3"/>
  <c r="BQ3231" i="3"/>
  <c r="BS3231" i="3"/>
  <c r="BT3231" i="3"/>
  <c r="BV3231" i="3"/>
  <c r="BW3231" i="3"/>
  <c r="BY3231" i="3"/>
  <c r="CB3231" i="3"/>
  <c r="CC3231" i="3"/>
  <c r="CD3231" i="3"/>
  <c r="CE3231" i="3"/>
  <c r="CF3231" i="3"/>
  <c r="CG3231" i="3"/>
  <c r="C3232" i="3"/>
  <c r="R3232" i="3"/>
  <c r="Q3232" i="3" s="1"/>
  <c r="V3232" i="3"/>
  <c r="U3232" i="3" s="1"/>
  <c r="AA3232" i="3"/>
  <c r="AB3232" i="3" s="1"/>
  <c r="AD3232" i="3"/>
  <c r="AE3232" i="3" s="1"/>
  <c r="AF3232" i="3"/>
  <c r="AH3232" i="3"/>
  <c r="C3233" i="3"/>
  <c r="R3233" i="3"/>
  <c r="Q3233" i="3" s="1"/>
  <c r="V3233" i="3"/>
  <c r="U3233" i="3" s="1"/>
  <c r="AA3233" i="3"/>
  <c r="AB3233" i="3" s="1"/>
  <c r="AD3233" i="3"/>
  <c r="AE3233" i="3" s="1"/>
  <c r="C3234" i="3"/>
  <c r="R3234" i="3"/>
  <c r="Q3234" i="3" s="1"/>
  <c r="V3234" i="3"/>
  <c r="U3234" i="3" s="1"/>
  <c r="AA3234" i="3"/>
  <c r="AB3234" i="3" s="1"/>
  <c r="AD3234" i="3"/>
  <c r="AE3234" i="3" s="1"/>
  <c r="A3235" i="3"/>
  <c r="C3235" i="3" s="1"/>
  <c r="Y3235" i="3"/>
  <c r="AG3235" i="3"/>
  <c r="AF3235" i="3" s="1"/>
  <c r="AI3235" i="3"/>
  <c r="AJ3235" i="3"/>
  <c r="AK3235" i="3"/>
  <c r="AL3235" i="3"/>
  <c r="AP3235" i="3"/>
  <c r="AR3235" i="3"/>
  <c r="AS3235" i="3"/>
  <c r="AV3235" i="3"/>
  <c r="AY3235" i="3"/>
  <c r="BA3235" i="3"/>
  <c r="BB3235" i="3"/>
  <c r="BD3235" i="3"/>
  <c r="BE3235" i="3"/>
  <c r="BG3235" i="3"/>
  <c r="BH3235" i="3"/>
  <c r="BJ3235" i="3"/>
  <c r="BK3235" i="3"/>
  <c r="BM3235" i="3"/>
  <c r="BN3235" i="3"/>
  <c r="BP3235" i="3"/>
  <c r="BQ3235" i="3"/>
  <c r="BS3235" i="3"/>
  <c r="BT3235" i="3"/>
  <c r="BV3235" i="3"/>
  <c r="BW3235" i="3"/>
  <c r="BY3235" i="3"/>
  <c r="CB3235" i="3"/>
  <c r="CC3235" i="3"/>
  <c r="CD3235" i="3"/>
  <c r="CE3235" i="3"/>
  <c r="CF3235" i="3"/>
  <c r="CG3235" i="3"/>
  <c r="C3236" i="3"/>
  <c r="R3236" i="3"/>
  <c r="Q3236" i="3" s="1"/>
  <c r="V3236" i="3"/>
  <c r="U3236" i="3" s="1"/>
  <c r="AA3236" i="3"/>
  <c r="AB3236" i="3" s="1"/>
  <c r="AD3236" i="3"/>
  <c r="AE3236" i="3" s="1"/>
  <c r="AF3236" i="3"/>
  <c r="AH3236" i="3"/>
  <c r="C3237" i="3"/>
  <c r="R3237" i="3"/>
  <c r="Q3237" i="3" s="1"/>
  <c r="V3237" i="3"/>
  <c r="U3237" i="3" s="1"/>
  <c r="AA3237" i="3"/>
  <c r="AB3237" i="3" s="1"/>
  <c r="AD3237" i="3"/>
  <c r="AE3237" i="3" s="1"/>
  <c r="C3238" i="3"/>
  <c r="R3238" i="3"/>
  <c r="Q3238" i="3" s="1"/>
  <c r="V3238" i="3"/>
  <c r="U3238" i="3" s="1"/>
  <c r="AA3238" i="3"/>
  <c r="AB3238" i="3" s="1"/>
  <c r="AD3238" i="3"/>
  <c r="AE3238" i="3" s="1"/>
  <c r="C3239" i="3"/>
  <c r="R3239" i="3"/>
  <c r="Q3239" i="3" s="1"/>
  <c r="V3239" i="3"/>
  <c r="U3239" i="3" s="1"/>
  <c r="AA3239" i="3"/>
  <c r="AB3239" i="3" s="1"/>
  <c r="AD3239" i="3"/>
  <c r="AE3239" i="3" s="1"/>
  <c r="A3240" i="3"/>
  <c r="C3240" i="3" s="1"/>
  <c r="Y3240" i="3"/>
  <c r="AG3240" i="3"/>
  <c r="AF3240" i="3" s="1"/>
  <c r="AI3240" i="3"/>
  <c r="AJ3240" i="3"/>
  <c r="AK3240" i="3"/>
  <c r="AL3240" i="3"/>
  <c r="AP3240" i="3"/>
  <c r="AR3240" i="3"/>
  <c r="AU3240" i="3" s="1"/>
  <c r="AX3240" i="3" s="1"/>
  <c r="BA3240" i="3" s="1"/>
  <c r="BD3240" i="3" s="1"/>
  <c r="AS3240" i="3"/>
  <c r="AV3240" i="3"/>
  <c r="AY3240" i="3"/>
  <c r="BB3240" i="3"/>
  <c r="BE3240" i="3"/>
  <c r="BG3240" i="3"/>
  <c r="BH3240" i="3"/>
  <c r="BJ3240" i="3"/>
  <c r="BK3240" i="3"/>
  <c r="BM3240" i="3"/>
  <c r="BN3240" i="3"/>
  <c r="BP3240" i="3"/>
  <c r="BQ3240" i="3"/>
  <c r="BS3240" i="3"/>
  <c r="BT3240" i="3"/>
  <c r="BV3240" i="3"/>
  <c r="BW3240" i="3"/>
  <c r="BY3240" i="3"/>
  <c r="CB3240" i="3"/>
  <c r="CC3240" i="3"/>
  <c r="CD3240" i="3"/>
  <c r="CE3240" i="3"/>
  <c r="CF3240" i="3"/>
  <c r="CG3240" i="3"/>
  <c r="C3241" i="3"/>
  <c r="R3241" i="3"/>
  <c r="Q3241" i="3" s="1"/>
  <c r="V3241" i="3"/>
  <c r="U3241" i="3" s="1"/>
  <c r="AA3241" i="3"/>
  <c r="AB3241" i="3" s="1"/>
  <c r="AD3241" i="3"/>
  <c r="AE3241" i="3" s="1"/>
  <c r="AF3241" i="3"/>
  <c r="AH3241" i="3"/>
  <c r="C3242" i="3"/>
  <c r="R3242" i="3"/>
  <c r="Q3242" i="3" s="1"/>
  <c r="V3242" i="3"/>
  <c r="U3242" i="3" s="1"/>
  <c r="AA3242" i="3"/>
  <c r="AB3242" i="3" s="1"/>
  <c r="AD3242" i="3"/>
  <c r="AE3242" i="3" s="1"/>
  <c r="A3243" i="3"/>
  <c r="C3243" i="3" s="1"/>
  <c r="Y3243" i="3"/>
  <c r="AG3243" i="3"/>
  <c r="AF3243" i="3" s="1"/>
  <c r="AI3243" i="3"/>
  <c r="AJ3243" i="3"/>
  <c r="AK3243" i="3"/>
  <c r="AL3243" i="3"/>
  <c r="AP3243" i="3"/>
  <c r="AR3243" i="3"/>
  <c r="AU3243" i="3" s="1"/>
  <c r="AX3243" i="3" s="1"/>
  <c r="AS3243" i="3"/>
  <c r="AV3243" i="3"/>
  <c r="AY3243" i="3"/>
  <c r="BA3243" i="3"/>
  <c r="BB3243" i="3"/>
  <c r="BD3243" i="3"/>
  <c r="BE3243" i="3"/>
  <c r="BG3243" i="3"/>
  <c r="BH3243" i="3"/>
  <c r="BJ3243" i="3"/>
  <c r="BK3243" i="3"/>
  <c r="BM3243" i="3"/>
  <c r="BN3243" i="3"/>
  <c r="BP3243" i="3"/>
  <c r="BQ3243" i="3"/>
  <c r="BS3243" i="3"/>
  <c r="BT3243" i="3"/>
  <c r="BV3243" i="3"/>
  <c r="BW3243" i="3"/>
  <c r="BY3243" i="3"/>
  <c r="CB3243" i="3"/>
  <c r="CC3243" i="3"/>
  <c r="CD3243" i="3"/>
  <c r="CE3243" i="3"/>
  <c r="CF3243" i="3"/>
  <c r="CG3243" i="3"/>
  <c r="C3244" i="3"/>
  <c r="R3244" i="3"/>
  <c r="Q3244" i="3" s="1"/>
  <c r="V3244" i="3"/>
  <c r="U3244" i="3" s="1"/>
  <c r="AA3244" i="3"/>
  <c r="AB3244" i="3" s="1"/>
  <c r="AD3244" i="3"/>
  <c r="AE3244" i="3" s="1"/>
  <c r="AF3244" i="3"/>
  <c r="AH3244" i="3"/>
  <c r="A3245" i="3"/>
  <c r="C3245" i="3" s="1"/>
  <c r="Y3245" i="3"/>
  <c r="AG3245" i="3"/>
  <c r="AF3245" i="3" s="1"/>
  <c r="AI3245" i="3"/>
  <c r="AJ3245" i="3"/>
  <c r="AK3245" i="3"/>
  <c r="AL3245" i="3"/>
  <c r="AP3245" i="3"/>
  <c r="AR3245" i="3"/>
  <c r="AU3245" i="3" s="1"/>
  <c r="AX3245" i="3" s="1"/>
  <c r="BA3245" i="3" s="1"/>
  <c r="BD3245" i="3" s="1"/>
  <c r="BG3245" i="3" s="1"/>
  <c r="AS3245" i="3"/>
  <c r="AV3245" i="3"/>
  <c r="AY3245" i="3"/>
  <c r="BB3245" i="3"/>
  <c r="BE3245" i="3"/>
  <c r="BH3245" i="3"/>
  <c r="BJ3245" i="3"/>
  <c r="BK3245" i="3"/>
  <c r="BM3245" i="3"/>
  <c r="BN3245" i="3"/>
  <c r="BP3245" i="3"/>
  <c r="BQ3245" i="3"/>
  <c r="BS3245" i="3"/>
  <c r="BT3245" i="3"/>
  <c r="BV3245" i="3"/>
  <c r="BW3245" i="3"/>
  <c r="BY3245" i="3"/>
  <c r="CB3245" i="3"/>
  <c r="CC3245" i="3"/>
  <c r="CD3245" i="3"/>
  <c r="CE3245" i="3"/>
  <c r="CF3245" i="3"/>
  <c r="CG3245" i="3"/>
  <c r="C3246" i="3"/>
  <c r="R3246" i="3"/>
  <c r="Q3246" i="3" s="1"/>
  <c r="V3246" i="3"/>
  <c r="U3246" i="3" s="1"/>
  <c r="AA3246" i="3"/>
  <c r="AB3246" i="3" s="1"/>
  <c r="AD3246" i="3"/>
  <c r="AE3246" i="3" s="1"/>
  <c r="AF3246" i="3"/>
  <c r="AH3246" i="3"/>
  <c r="A3247" i="3"/>
  <c r="C3247" i="3" s="1"/>
  <c r="Y3247" i="3"/>
  <c r="AG3247" i="3"/>
  <c r="AF3247" i="3" s="1"/>
  <c r="AI3247" i="3"/>
  <c r="AJ3247" i="3"/>
  <c r="AK3247" i="3"/>
  <c r="AL3247" i="3"/>
  <c r="C3248" i="3"/>
  <c r="R3248" i="3"/>
  <c r="Q3248" i="3" s="1"/>
  <c r="V3248" i="3"/>
  <c r="U3248" i="3" s="1"/>
  <c r="AA3248" i="3"/>
  <c r="AB3248" i="3" s="1"/>
  <c r="AD3248" i="3"/>
  <c r="AE3248" i="3" s="1"/>
  <c r="AF3248" i="3"/>
  <c r="AH3248" i="3"/>
  <c r="C3249" i="3"/>
  <c r="R3249" i="3"/>
  <c r="Q3249" i="3" s="1"/>
  <c r="V3249" i="3"/>
  <c r="U3249" i="3" s="1"/>
  <c r="AA3249" i="3"/>
  <c r="AB3249" i="3" s="1"/>
  <c r="AD3249" i="3"/>
  <c r="AE3249" i="3" s="1"/>
  <c r="A3250" i="3"/>
  <c r="C3250" i="3" s="1"/>
  <c r="Y3250" i="3"/>
  <c r="AG3250" i="3"/>
  <c r="AF3250" i="3" s="1"/>
  <c r="AI3250" i="3"/>
  <c r="AJ3250" i="3"/>
  <c r="AK3250" i="3"/>
  <c r="AL3250" i="3"/>
  <c r="AP3250" i="3"/>
  <c r="AR3250" i="3"/>
  <c r="AS3250" i="3"/>
  <c r="AV3250" i="3"/>
  <c r="AY3250" i="3"/>
  <c r="BA3250" i="3"/>
  <c r="BB3250" i="3"/>
  <c r="BD3250" i="3"/>
  <c r="BE3250" i="3"/>
  <c r="BG3250" i="3"/>
  <c r="BH3250" i="3"/>
  <c r="BJ3250" i="3"/>
  <c r="BK3250" i="3"/>
  <c r="BM3250" i="3"/>
  <c r="BN3250" i="3"/>
  <c r="BP3250" i="3"/>
  <c r="BQ3250" i="3"/>
  <c r="BS3250" i="3"/>
  <c r="BT3250" i="3"/>
  <c r="BV3250" i="3"/>
  <c r="BW3250" i="3"/>
  <c r="BY3250" i="3"/>
  <c r="CB3250" i="3"/>
  <c r="CC3250" i="3"/>
  <c r="CD3250" i="3"/>
  <c r="CE3250" i="3"/>
  <c r="CF3250" i="3"/>
  <c r="CG3250" i="3"/>
  <c r="C3251" i="3"/>
  <c r="R3251" i="3"/>
  <c r="Q3251" i="3" s="1"/>
  <c r="V3251" i="3"/>
  <c r="U3251" i="3" s="1"/>
  <c r="AA3251" i="3"/>
  <c r="AB3251" i="3" s="1"/>
  <c r="AD3251" i="3"/>
  <c r="AE3251" i="3" s="1"/>
  <c r="AF3251" i="3"/>
  <c r="AH3251" i="3"/>
  <c r="C3252" i="3"/>
  <c r="R3252" i="3"/>
  <c r="Q3252" i="3" s="1"/>
  <c r="V3252" i="3"/>
  <c r="U3252" i="3" s="1"/>
  <c r="AA3252" i="3"/>
  <c r="AB3252" i="3" s="1"/>
  <c r="AD3252" i="3"/>
  <c r="AE3252" i="3" s="1"/>
  <c r="C3253" i="3"/>
  <c r="R3253" i="3"/>
  <c r="Q3253" i="3" s="1"/>
  <c r="V3253" i="3"/>
  <c r="U3253" i="3" s="1"/>
  <c r="AA3253" i="3"/>
  <c r="AB3253" i="3" s="1"/>
  <c r="AD3253" i="3"/>
  <c r="AE3253" i="3" s="1"/>
  <c r="C3254" i="3"/>
  <c r="R3254" i="3"/>
  <c r="Q3254" i="3" s="1"/>
  <c r="V3254" i="3"/>
  <c r="U3254" i="3" s="1"/>
  <c r="AA3254" i="3"/>
  <c r="AB3254" i="3" s="1"/>
  <c r="AD3254" i="3"/>
  <c r="AE3254" i="3" s="1"/>
  <c r="C3255" i="3"/>
  <c r="R3255" i="3"/>
  <c r="Q3255" i="3" s="1"/>
  <c r="V3255" i="3"/>
  <c r="U3255" i="3" s="1"/>
  <c r="AA3255" i="3"/>
  <c r="AB3255" i="3" s="1"/>
  <c r="AD3255" i="3"/>
  <c r="AE3255" i="3" s="1"/>
  <c r="C3256" i="3"/>
  <c r="R3256" i="3"/>
  <c r="Q3256" i="3" s="1"/>
  <c r="V3256" i="3"/>
  <c r="U3256" i="3" s="1"/>
  <c r="AA3256" i="3"/>
  <c r="AB3256" i="3" s="1"/>
  <c r="AD3256" i="3"/>
  <c r="AE3256" i="3" s="1"/>
  <c r="C3257" i="3"/>
  <c r="R3257" i="3"/>
  <c r="Q3257" i="3" s="1"/>
  <c r="V3257" i="3"/>
  <c r="U3257" i="3" s="1"/>
  <c r="AA3257" i="3"/>
  <c r="AB3257" i="3" s="1"/>
  <c r="AD3257" i="3"/>
  <c r="AE3257" i="3" s="1"/>
  <c r="C3258" i="3"/>
  <c r="R3258" i="3"/>
  <c r="Q3258" i="3" s="1"/>
  <c r="V3258" i="3"/>
  <c r="U3258" i="3" s="1"/>
  <c r="AA3258" i="3"/>
  <c r="AB3258" i="3" s="1"/>
  <c r="AD3258" i="3"/>
  <c r="AE3258" i="3" s="1"/>
  <c r="C3259" i="3"/>
  <c r="R3259" i="3"/>
  <c r="Q3259" i="3" s="1"/>
  <c r="V3259" i="3"/>
  <c r="U3259" i="3" s="1"/>
  <c r="AA3259" i="3"/>
  <c r="AB3259" i="3" s="1"/>
  <c r="AD3259" i="3"/>
  <c r="AE3259" i="3" s="1"/>
  <c r="C3260" i="3"/>
  <c r="R3260" i="3"/>
  <c r="Q3260" i="3" s="1"/>
  <c r="V3260" i="3"/>
  <c r="U3260" i="3" s="1"/>
  <c r="AA3260" i="3"/>
  <c r="AB3260" i="3" s="1"/>
  <c r="AD3260" i="3"/>
  <c r="AE3260" i="3" s="1"/>
  <c r="C3261" i="3"/>
  <c r="R3261" i="3"/>
  <c r="Q3261" i="3" s="1"/>
  <c r="V3261" i="3"/>
  <c r="U3261" i="3" s="1"/>
  <c r="AA3261" i="3"/>
  <c r="AB3261" i="3" s="1"/>
  <c r="AD3261" i="3"/>
  <c r="AE3261" i="3" s="1"/>
  <c r="A3262" i="3"/>
  <c r="C3262" i="3" s="1"/>
  <c r="Y3262" i="3"/>
  <c r="AG3262" i="3"/>
  <c r="AF3262" i="3" s="1"/>
  <c r="AI3262" i="3"/>
  <c r="AJ3262" i="3"/>
  <c r="AK3262" i="3"/>
  <c r="AL3262" i="3"/>
  <c r="AP3262" i="3"/>
  <c r="AR3262" i="3"/>
  <c r="AS3262" i="3"/>
  <c r="AV3262" i="3"/>
  <c r="AY3262" i="3"/>
  <c r="BA3262" i="3"/>
  <c r="BB3262" i="3"/>
  <c r="BD3262" i="3"/>
  <c r="BE3262" i="3"/>
  <c r="BG3262" i="3"/>
  <c r="BH3262" i="3"/>
  <c r="BJ3262" i="3"/>
  <c r="BK3262" i="3"/>
  <c r="BM3262" i="3"/>
  <c r="BN3262" i="3"/>
  <c r="BP3262" i="3"/>
  <c r="BQ3262" i="3"/>
  <c r="BS3262" i="3"/>
  <c r="BT3262" i="3"/>
  <c r="BV3262" i="3"/>
  <c r="BW3262" i="3"/>
  <c r="BY3262" i="3"/>
  <c r="CB3262" i="3"/>
  <c r="CC3262" i="3"/>
  <c r="CD3262" i="3"/>
  <c r="CE3262" i="3"/>
  <c r="CF3262" i="3"/>
  <c r="CG3262" i="3"/>
  <c r="C3263" i="3"/>
  <c r="R3263" i="3"/>
  <c r="Q3263" i="3" s="1"/>
  <c r="V3263" i="3"/>
  <c r="U3263" i="3" s="1"/>
  <c r="AA3263" i="3"/>
  <c r="AB3263" i="3" s="1"/>
  <c r="AD3263" i="3"/>
  <c r="AE3263" i="3" s="1"/>
  <c r="AF3263" i="3"/>
  <c r="AH3263" i="3"/>
  <c r="C3264" i="3"/>
  <c r="R3264" i="3"/>
  <c r="Q3264" i="3" s="1"/>
  <c r="V3264" i="3"/>
  <c r="U3264" i="3" s="1"/>
  <c r="AA3264" i="3"/>
  <c r="AB3264" i="3" s="1"/>
  <c r="AD3264" i="3"/>
  <c r="AE3264" i="3" s="1"/>
  <c r="A3265" i="3"/>
  <c r="C3265" i="3" s="1"/>
  <c r="Y3265" i="3"/>
  <c r="AG3265" i="3"/>
  <c r="AF3265" i="3" s="1"/>
  <c r="AI3265" i="3"/>
  <c r="AJ3265" i="3"/>
  <c r="AK3265" i="3"/>
  <c r="AL3265" i="3"/>
  <c r="AP3265" i="3"/>
  <c r="AR3265" i="3"/>
  <c r="AU3265" i="3" s="1"/>
  <c r="AX3265" i="3" s="1"/>
  <c r="BA3265" i="3" s="1"/>
  <c r="BD3265" i="3" s="1"/>
  <c r="AS3265" i="3"/>
  <c r="AV3265" i="3"/>
  <c r="AY3265" i="3"/>
  <c r="BB3265" i="3"/>
  <c r="BE3265" i="3"/>
  <c r="BG3265" i="3"/>
  <c r="BH3265" i="3"/>
  <c r="BJ3265" i="3"/>
  <c r="BK3265" i="3"/>
  <c r="BM3265" i="3"/>
  <c r="BN3265" i="3"/>
  <c r="BP3265" i="3"/>
  <c r="BQ3265" i="3"/>
  <c r="BS3265" i="3"/>
  <c r="BT3265" i="3"/>
  <c r="BV3265" i="3"/>
  <c r="BW3265" i="3"/>
  <c r="BY3265" i="3"/>
  <c r="CB3265" i="3"/>
  <c r="CC3265" i="3"/>
  <c r="CD3265" i="3"/>
  <c r="CE3265" i="3"/>
  <c r="CF3265" i="3"/>
  <c r="CG3265" i="3"/>
  <c r="C3266" i="3"/>
  <c r="R3266" i="3"/>
  <c r="Q3266" i="3" s="1"/>
  <c r="V3266" i="3"/>
  <c r="U3266" i="3" s="1"/>
  <c r="AA3266" i="3"/>
  <c r="AB3266" i="3" s="1"/>
  <c r="AD3266" i="3"/>
  <c r="AE3266" i="3" s="1"/>
  <c r="AF3266" i="3"/>
  <c r="AH3266" i="3"/>
  <c r="C3267" i="3"/>
  <c r="R3267" i="3"/>
  <c r="Q3267" i="3" s="1"/>
  <c r="V3267" i="3"/>
  <c r="U3267" i="3" s="1"/>
  <c r="AA3267" i="3"/>
  <c r="AB3267" i="3" s="1"/>
  <c r="AD3267" i="3"/>
  <c r="AE3267" i="3" s="1"/>
  <c r="A3268" i="3"/>
  <c r="C3268" i="3" s="1"/>
  <c r="Y3268" i="3"/>
  <c r="AG3268" i="3"/>
  <c r="AF3268" i="3" s="1"/>
  <c r="AI3268" i="3"/>
  <c r="AJ3268" i="3"/>
  <c r="AK3268" i="3"/>
  <c r="AL3268" i="3"/>
  <c r="C3269" i="3"/>
  <c r="R3269" i="3"/>
  <c r="Q3269" i="3" s="1"/>
  <c r="V3269" i="3"/>
  <c r="U3269" i="3" s="1"/>
  <c r="AA3269" i="3"/>
  <c r="AB3269" i="3" s="1"/>
  <c r="AD3269" i="3"/>
  <c r="AE3269" i="3" s="1"/>
  <c r="AF3269" i="3"/>
  <c r="AH3269" i="3"/>
  <c r="C3270" i="3"/>
  <c r="R3270" i="3"/>
  <c r="Q3270" i="3" s="1"/>
  <c r="V3270" i="3"/>
  <c r="U3270" i="3" s="1"/>
  <c r="AA3270" i="3"/>
  <c r="AB3270" i="3" s="1"/>
  <c r="AD3270" i="3"/>
  <c r="AE3270" i="3" s="1"/>
  <c r="C3271" i="3"/>
  <c r="R3271" i="3"/>
  <c r="Q3271" i="3" s="1"/>
  <c r="V3271" i="3"/>
  <c r="U3271" i="3" s="1"/>
  <c r="AA3271" i="3"/>
  <c r="AB3271" i="3" s="1"/>
  <c r="AD3271" i="3"/>
  <c r="AE3271" i="3" s="1"/>
  <c r="C3272" i="3"/>
  <c r="R3272" i="3"/>
  <c r="Q3272" i="3" s="1"/>
  <c r="V3272" i="3"/>
  <c r="U3272" i="3" s="1"/>
  <c r="AA3272" i="3"/>
  <c r="AB3272" i="3" s="1"/>
  <c r="AD3272" i="3"/>
  <c r="AE3272" i="3" s="1"/>
  <c r="A3273" i="3"/>
  <c r="C3273" i="3" s="1"/>
  <c r="Y3273" i="3"/>
  <c r="AG3273" i="3"/>
  <c r="AF3273" i="3" s="1"/>
  <c r="AI3273" i="3"/>
  <c r="AJ3273" i="3"/>
  <c r="AK3273" i="3"/>
  <c r="AL3273" i="3"/>
  <c r="AP3273" i="3"/>
  <c r="AR3273" i="3"/>
  <c r="AU3273" i="3" s="1"/>
  <c r="AX3273" i="3" s="1"/>
  <c r="BA3273" i="3" s="1"/>
  <c r="BD3273" i="3" s="1"/>
  <c r="AS3273" i="3"/>
  <c r="AV3273" i="3"/>
  <c r="AY3273" i="3"/>
  <c r="BB3273" i="3"/>
  <c r="BE3273" i="3"/>
  <c r="BG3273" i="3"/>
  <c r="BH3273" i="3"/>
  <c r="BJ3273" i="3"/>
  <c r="BK3273" i="3"/>
  <c r="BM3273" i="3"/>
  <c r="BN3273" i="3"/>
  <c r="BP3273" i="3"/>
  <c r="BQ3273" i="3"/>
  <c r="BS3273" i="3"/>
  <c r="BT3273" i="3"/>
  <c r="BV3273" i="3"/>
  <c r="BW3273" i="3"/>
  <c r="BY3273" i="3"/>
  <c r="CB3273" i="3"/>
  <c r="CC3273" i="3"/>
  <c r="CD3273" i="3"/>
  <c r="CE3273" i="3"/>
  <c r="CF3273" i="3"/>
  <c r="CG3273" i="3"/>
  <c r="C3274" i="3"/>
  <c r="R3274" i="3"/>
  <c r="Q3274" i="3" s="1"/>
  <c r="V3274" i="3"/>
  <c r="U3274" i="3" s="1"/>
  <c r="AA3274" i="3"/>
  <c r="AB3274" i="3" s="1"/>
  <c r="AD3274" i="3"/>
  <c r="AE3274" i="3" s="1"/>
  <c r="AF3274" i="3"/>
  <c r="AH3274" i="3"/>
  <c r="C3275" i="3"/>
  <c r="R3275" i="3"/>
  <c r="Q3275" i="3" s="1"/>
  <c r="V3275" i="3"/>
  <c r="U3275" i="3" s="1"/>
  <c r="AA3275" i="3"/>
  <c r="AB3275" i="3" s="1"/>
  <c r="AD3275" i="3"/>
  <c r="AE3275" i="3" s="1"/>
  <c r="C3276" i="3"/>
  <c r="R3276" i="3"/>
  <c r="Q3276" i="3" s="1"/>
  <c r="V3276" i="3"/>
  <c r="U3276" i="3" s="1"/>
  <c r="AA3276" i="3"/>
  <c r="AB3276" i="3" s="1"/>
  <c r="AD3276" i="3"/>
  <c r="AE3276" i="3" s="1"/>
  <c r="C3277" i="3"/>
  <c r="R3277" i="3"/>
  <c r="Q3277" i="3" s="1"/>
  <c r="V3277" i="3"/>
  <c r="U3277" i="3" s="1"/>
  <c r="AA3277" i="3"/>
  <c r="AB3277" i="3" s="1"/>
  <c r="AD3277" i="3"/>
  <c r="AE3277" i="3" s="1"/>
  <c r="C3278" i="3"/>
  <c r="R3278" i="3"/>
  <c r="Q3278" i="3" s="1"/>
  <c r="V3278" i="3"/>
  <c r="U3278" i="3" s="1"/>
  <c r="AA3278" i="3"/>
  <c r="AB3278" i="3" s="1"/>
  <c r="AD3278" i="3"/>
  <c r="AE3278" i="3" s="1"/>
  <c r="A3279" i="3"/>
  <c r="C3279" i="3" s="1"/>
  <c r="Y3279" i="3"/>
  <c r="AG3279" i="3"/>
  <c r="AF3279" i="3" s="1"/>
  <c r="AI3279" i="3"/>
  <c r="AJ3279" i="3"/>
  <c r="AK3279" i="3"/>
  <c r="AL3279" i="3"/>
  <c r="AP3279" i="3"/>
  <c r="AR3279" i="3"/>
  <c r="AS3279" i="3"/>
  <c r="AV3279" i="3"/>
  <c r="AY3279" i="3"/>
  <c r="BA3279" i="3"/>
  <c r="BB3279" i="3"/>
  <c r="BD3279" i="3"/>
  <c r="BE3279" i="3"/>
  <c r="BG3279" i="3"/>
  <c r="BH3279" i="3"/>
  <c r="BJ3279" i="3"/>
  <c r="BK3279" i="3"/>
  <c r="BM3279" i="3"/>
  <c r="BN3279" i="3"/>
  <c r="BP3279" i="3"/>
  <c r="BQ3279" i="3"/>
  <c r="BS3279" i="3"/>
  <c r="BT3279" i="3"/>
  <c r="BV3279" i="3"/>
  <c r="BW3279" i="3"/>
  <c r="BY3279" i="3"/>
  <c r="CB3279" i="3"/>
  <c r="CC3279" i="3"/>
  <c r="CD3279" i="3"/>
  <c r="CE3279" i="3"/>
  <c r="CF3279" i="3"/>
  <c r="CG3279" i="3"/>
  <c r="C3280" i="3"/>
  <c r="R3280" i="3"/>
  <c r="Q3280" i="3" s="1"/>
  <c r="V3280" i="3"/>
  <c r="U3280" i="3" s="1"/>
  <c r="AA3280" i="3"/>
  <c r="AB3280" i="3" s="1"/>
  <c r="AD3280" i="3"/>
  <c r="AE3280" i="3" s="1"/>
  <c r="AF3280" i="3"/>
  <c r="AH3280" i="3"/>
  <c r="C3281" i="3"/>
  <c r="R3281" i="3"/>
  <c r="Q3281" i="3" s="1"/>
  <c r="V3281" i="3"/>
  <c r="U3281" i="3" s="1"/>
  <c r="AA3281" i="3"/>
  <c r="AB3281" i="3" s="1"/>
  <c r="AD3281" i="3"/>
  <c r="AE3281" i="3" s="1"/>
  <c r="C3282" i="3"/>
  <c r="R3282" i="3"/>
  <c r="Q3282" i="3" s="1"/>
  <c r="V3282" i="3"/>
  <c r="U3282" i="3" s="1"/>
  <c r="AA3282" i="3"/>
  <c r="AB3282" i="3" s="1"/>
  <c r="AD3282" i="3"/>
  <c r="AE3282" i="3" s="1"/>
  <c r="C3283" i="3"/>
  <c r="R3283" i="3"/>
  <c r="Q3283" i="3" s="1"/>
  <c r="V3283" i="3"/>
  <c r="U3283" i="3" s="1"/>
  <c r="AA3283" i="3"/>
  <c r="AB3283" i="3" s="1"/>
  <c r="AD3283" i="3"/>
  <c r="AE3283" i="3" s="1"/>
  <c r="A3284" i="3"/>
  <c r="C3284" i="3" s="1"/>
  <c r="Y3284" i="3"/>
  <c r="AG3284" i="3"/>
  <c r="AF3284" i="3" s="1"/>
  <c r="AI3284" i="3"/>
  <c r="AJ3284" i="3"/>
  <c r="AK3284" i="3"/>
  <c r="AL3284" i="3"/>
  <c r="AP3284" i="3"/>
  <c r="AR3284" i="3"/>
  <c r="AU3284" i="3" s="1"/>
  <c r="AX3284" i="3" s="1"/>
  <c r="BA3284" i="3" s="1"/>
  <c r="AS3284" i="3"/>
  <c r="AV3284" i="3"/>
  <c r="AY3284" i="3"/>
  <c r="BB3284" i="3"/>
  <c r="BD3284" i="3"/>
  <c r="BE3284" i="3"/>
  <c r="BG3284" i="3"/>
  <c r="BH3284" i="3"/>
  <c r="BJ3284" i="3"/>
  <c r="BK3284" i="3"/>
  <c r="BM3284" i="3"/>
  <c r="BN3284" i="3"/>
  <c r="BP3284" i="3"/>
  <c r="BQ3284" i="3"/>
  <c r="BS3284" i="3"/>
  <c r="BT3284" i="3"/>
  <c r="BV3284" i="3"/>
  <c r="BW3284" i="3"/>
  <c r="BY3284" i="3"/>
  <c r="CB3284" i="3"/>
  <c r="CC3284" i="3"/>
  <c r="CD3284" i="3"/>
  <c r="CE3284" i="3"/>
  <c r="CF3284" i="3"/>
  <c r="CG3284" i="3"/>
  <c r="C3285" i="3"/>
  <c r="R3285" i="3"/>
  <c r="Q3285" i="3" s="1"/>
  <c r="V3285" i="3"/>
  <c r="U3285" i="3" s="1"/>
  <c r="AA3285" i="3"/>
  <c r="AB3285" i="3" s="1"/>
  <c r="AD3285" i="3"/>
  <c r="AE3285" i="3" s="1"/>
  <c r="AF3285" i="3"/>
  <c r="AH3285" i="3"/>
  <c r="C3286" i="3"/>
  <c r="R3286" i="3"/>
  <c r="Q3286" i="3" s="1"/>
  <c r="V3286" i="3"/>
  <c r="U3286" i="3" s="1"/>
  <c r="AA3286" i="3"/>
  <c r="AB3286" i="3" s="1"/>
  <c r="AD3286" i="3"/>
  <c r="AE3286" i="3" s="1"/>
  <c r="A3287" i="3"/>
  <c r="C3287" i="3" s="1"/>
  <c r="Y3287" i="3"/>
  <c r="AG3287" i="3"/>
  <c r="AF3287" i="3" s="1"/>
  <c r="AI3287" i="3"/>
  <c r="AJ3287" i="3"/>
  <c r="AK3287" i="3"/>
  <c r="AL3287" i="3"/>
  <c r="AP3287" i="3"/>
  <c r="AR3287" i="3"/>
  <c r="AU3287" i="3" s="1"/>
  <c r="AX3287" i="3" s="1"/>
  <c r="BA3287" i="3" s="1"/>
  <c r="BD3287" i="3" s="1"/>
  <c r="BG3287" i="3" s="1"/>
  <c r="BJ3287" i="3" s="1"/>
  <c r="BM3287" i="3" s="1"/>
  <c r="BP3287" i="3" s="1"/>
  <c r="AS3287" i="3"/>
  <c r="AV3287" i="3"/>
  <c r="AY3287" i="3"/>
  <c r="BB3287" i="3"/>
  <c r="BE3287" i="3"/>
  <c r="BH3287" i="3"/>
  <c r="BK3287" i="3"/>
  <c r="BN3287" i="3"/>
  <c r="BQ3287" i="3"/>
  <c r="BS3287" i="3"/>
  <c r="BT3287" i="3"/>
  <c r="BV3287" i="3"/>
  <c r="BW3287" i="3"/>
  <c r="BY3287" i="3"/>
  <c r="CB3287" i="3"/>
  <c r="CC3287" i="3"/>
  <c r="CD3287" i="3"/>
  <c r="CE3287" i="3"/>
  <c r="CF3287" i="3"/>
  <c r="CG3287" i="3"/>
  <c r="C3288" i="3"/>
  <c r="R3288" i="3"/>
  <c r="Q3288" i="3" s="1"/>
  <c r="V3288" i="3"/>
  <c r="U3288" i="3" s="1"/>
  <c r="AA3288" i="3"/>
  <c r="AB3288" i="3" s="1"/>
  <c r="AD3288" i="3"/>
  <c r="AE3288" i="3" s="1"/>
  <c r="AF3288" i="3"/>
  <c r="AH3288" i="3"/>
  <c r="C3289" i="3"/>
  <c r="R3289" i="3"/>
  <c r="Q3289" i="3" s="1"/>
  <c r="V3289" i="3"/>
  <c r="U3289" i="3" s="1"/>
  <c r="AA3289" i="3"/>
  <c r="AB3289" i="3" s="1"/>
  <c r="AD3289" i="3"/>
  <c r="AE3289" i="3" s="1"/>
  <c r="C3290" i="3"/>
  <c r="R3290" i="3"/>
  <c r="Q3290" i="3" s="1"/>
  <c r="V3290" i="3"/>
  <c r="U3290" i="3" s="1"/>
  <c r="AA3290" i="3"/>
  <c r="AB3290" i="3" s="1"/>
  <c r="AD3290" i="3"/>
  <c r="AE3290" i="3" s="1"/>
  <c r="C3291" i="3"/>
  <c r="R3291" i="3"/>
  <c r="Q3291" i="3" s="1"/>
  <c r="V3291" i="3"/>
  <c r="U3291" i="3" s="1"/>
  <c r="AA3291" i="3"/>
  <c r="AB3291" i="3" s="1"/>
  <c r="AD3291" i="3"/>
  <c r="AE3291" i="3" s="1"/>
  <c r="C3292" i="3"/>
  <c r="R3292" i="3"/>
  <c r="Q3292" i="3" s="1"/>
  <c r="V3292" i="3"/>
  <c r="U3292" i="3" s="1"/>
  <c r="AA3292" i="3"/>
  <c r="AB3292" i="3" s="1"/>
  <c r="AD3292" i="3"/>
  <c r="AE3292" i="3" s="1"/>
  <c r="C3293" i="3"/>
  <c r="R3293" i="3"/>
  <c r="Q3293" i="3" s="1"/>
  <c r="V3293" i="3"/>
  <c r="U3293" i="3" s="1"/>
  <c r="AA3293" i="3"/>
  <c r="AB3293" i="3" s="1"/>
  <c r="AD3293" i="3"/>
  <c r="AE3293" i="3" s="1"/>
  <c r="C3294" i="3"/>
  <c r="R3294" i="3"/>
  <c r="Q3294" i="3" s="1"/>
  <c r="V3294" i="3"/>
  <c r="U3294" i="3" s="1"/>
  <c r="AA3294" i="3"/>
  <c r="AB3294" i="3" s="1"/>
  <c r="AD3294" i="3"/>
  <c r="AE3294" i="3" s="1"/>
  <c r="C3295" i="3"/>
  <c r="R3295" i="3"/>
  <c r="Q3295" i="3" s="1"/>
  <c r="V3295" i="3"/>
  <c r="U3295" i="3" s="1"/>
  <c r="AA3295" i="3"/>
  <c r="AB3295" i="3" s="1"/>
  <c r="AD3295" i="3"/>
  <c r="AE3295" i="3" s="1"/>
  <c r="C3296" i="3"/>
  <c r="R3296" i="3"/>
  <c r="Q3296" i="3" s="1"/>
  <c r="V3296" i="3"/>
  <c r="U3296" i="3" s="1"/>
  <c r="AA3296" i="3"/>
  <c r="AB3296" i="3" s="1"/>
  <c r="AD3296" i="3"/>
  <c r="AE3296" i="3" s="1"/>
  <c r="C3297" i="3"/>
  <c r="R3297" i="3"/>
  <c r="Q3297" i="3" s="1"/>
  <c r="V3297" i="3"/>
  <c r="U3297" i="3" s="1"/>
  <c r="AA3297" i="3"/>
  <c r="AB3297" i="3" s="1"/>
  <c r="AD3297" i="3"/>
  <c r="AE3297" i="3" s="1"/>
  <c r="C3298" i="3"/>
  <c r="R3298" i="3"/>
  <c r="Q3298" i="3" s="1"/>
  <c r="V3298" i="3"/>
  <c r="U3298" i="3" s="1"/>
  <c r="AA3298" i="3"/>
  <c r="AB3298" i="3" s="1"/>
  <c r="AD3298" i="3"/>
  <c r="AE3298" i="3" s="1"/>
  <c r="C3299" i="3"/>
  <c r="R3299" i="3"/>
  <c r="Q3299" i="3" s="1"/>
  <c r="V3299" i="3"/>
  <c r="U3299" i="3" s="1"/>
  <c r="AA3299" i="3"/>
  <c r="AB3299" i="3" s="1"/>
  <c r="AD3299" i="3"/>
  <c r="AE3299" i="3" s="1"/>
  <c r="C3300" i="3"/>
  <c r="R3300" i="3"/>
  <c r="Q3300" i="3" s="1"/>
  <c r="V3300" i="3"/>
  <c r="U3300" i="3" s="1"/>
  <c r="AA3300" i="3"/>
  <c r="AB3300" i="3" s="1"/>
  <c r="AD3300" i="3"/>
  <c r="AE3300" i="3" s="1"/>
  <c r="C3301" i="3"/>
  <c r="R3301" i="3"/>
  <c r="Q3301" i="3" s="1"/>
  <c r="V3301" i="3"/>
  <c r="U3301" i="3" s="1"/>
  <c r="AA3301" i="3"/>
  <c r="AB3301" i="3" s="1"/>
  <c r="AD3301" i="3"/>
  <c r="AE3301" i="3" s="1"/>
  <c r="A3302" i="3"/>
  <c r="C3302" i="3" s="1"/>
  <c r="Y3302" i="3"/>
  <c r="AG3302" i="3"/>
  <c r="AF3302" i="3" s="1"/>
  <c r="AI3302" i="3"/>
  <c r="AJ3302" i="3"/>
  <c r="AK3302" i="3"/>
  <c r="AL3302" i="3"/>
  <c r="AP3302" i="3"/>
  <c r="AR3302" i="3"/>
  <c r="AU3302" i="3" s="1"/>
  <c r="AX3302" i="3" s="1"/>
  <c r="AS3302" i="3"/>
  <c r="AV3302" i="3"/>
  <c r="AY3302" i="3"/>
  <c r="BA3302" i="3"/>
  <c r="BB3302" i="3"/>
  <c r="BD3302" i="3"/>
  <c r="BE3302" i="3"/>
  <c r="BG3302" i="3"/>
  <c r="BH3302" i="3"/>
  <c r="BJ3302" i="3"/>
  <c r="BK3302" i="3"/>
  <c r="BM3302" i="3"/>
  <c r="BN3302" i="3"/>
  <c r="BP3302" i="3"/>
  <c r="BQ3302" i="3"/>
  <c r="BS3302" i="3"/>
  <c r="BT3302" i="3"/>
  <c r="BV3302" i="3"/>
  <c r="BW3302" i="3"/>
  <c r="BY3302" i="3"/>
  <c r="CB3302" i="3"/>
  <c r="CC3302" i="3"/>
  <c r="CD3302" i="3"/>
  <c r="CE3302" i="3"/>
  <c r="CF3302" i="3"/>
  <c r="CG3302" i="3"/>
  <c r="C3303" i="3"/>
  <c r="R3303" i="3"/>
  <c r="Q3303" i="3" s="1"/>
  <c r="V3303" i="3"/>
  <c r="U3303" i="3" s="1"/>
  <c r="AA3303" i="3"/>
  <c r="AB3303" i="3" s="1"/>
  <c r="AD3303" i="3"/>
  <c r="AE3303" i="3" s="1"/>
  <c r="AF3303" i="3"/>
  <c r="AH3303" i="3"/>
  <c r="C3304" i="3"/>
  <c r="R3304" i="3"/>
  <c r="Q3304" i="3" s="1"/>
  <c r="V3304" i="3"/>
  <c r="U3304" i="3" s="1"/>
  <c r="AA3304" i="3"/>
  <c r="AB3304" i="3" s="1"/>
  <c r="AD3304" i="3"/>
  <c r="AE3304" i="3" s="1"/>
  <c r="C3305" i="3"/>
  <c r="R3305" i="3"/>
  <c r="Q3305" i="3" s="1"/>
  <c r="V3305" i="3"/>
  <c r="U3305" i="3" s="1"/>
  <c r="AA3305" i="3"/>
  <c r="AB3305" i="3" s="1"/>
  <c r="AD3305" i="3"/>
  <c r="AE3305" i="3" s="1"/>
  <c r="C3306" i="3"/>
  <c r="R3306" i="3"/>
  <c r="Q3306" i="3" s="1"/>
  <c r="V3306" i="3"/>
  <c r="U3306" i="3" s="1"/>
  <c r="AA3306" i="3"/>
  <c r="AB3306" i="3" s="1"/>
  <c r="AD3306" i="3"/>
  <c r="AE3306" i="3" s="1"/>
  <c r="C3307" i="3"/>
  <c r="R3307" i="3"/>
  <c r="Q3307" i="3" s="1"/>
  <c r="V3307" i="3"/>
  <c r="U3307" i="3" s="1"/>
  <c r="AA3307" i="3"/>
  <c r="AB3307" i="3" s="1"/>
  <c r="AD3307" i="3"/>
  <c r="AE3307" i="3" s="1"/>
  <c r="C3308" i="3"/>
  <c r="R3308" i="3"/>
  <c r="Q3308" i="3" s="1"/>
  <c r="V3308" i="3"/>
  <c r="U3308" i="3" s="1"/>
  <c r="AA3308" i="3"/>
  <c r="AB3308" i="3" s="1"/>
  <c r="AD3308" i="3"/>
  <c r="AE3308" i="3" s="1"/>
  <c r="A3309" i="3"/>
  <c r="C3309" i="3" s="1"/>
  <c r="Y3309" i="3"/>
  <c r="AG3309" i="3"/>
  <c r="AF3309" i="3" s="1"/>
  <c r="AI3309" i="3"/>
  <c r="AJ3309" i="3"/>
  <c r="AK3309" i="3"/>
  <c r="AL3309" i="3"/>
  <c r="C3310" i="3"/>
  <c r="R3310" i="3"/>
  <c r="Q3310" i="3" s="1"/>
  <c r="V3310" i="3"/>
  <c r="U3310" i="3" s="1"/>
  <c r="AA3310" i="3"/>
  <c r="AB3310" i="3" s="1"/>
  <c r="AD3310" i="3"/>
  <c r="AE3310" i="3" s="1"/>
  <c r="AF3310" i="3"/>
  <c r="AH3310" i="3"/>
  <c r="C3311" i="3"/>
  <c r="R3311" i="3"/>
  <c r="Q3311" i="3" s="1"/>
  <c r="V3311" i="3"/>
  <c r="U3311" i="3" s="1"/>
  <c r="AA3311" i="3"/>
  <c r="AB3311" i="3" s="1"/>
  <c r="AD3311" i="3"/>
  <c r="AE3311" i="3" s="1"/>
  <c r="A3312" i="3"/>
  <c r="C3312" i="3" s="1"/>
  <c r="Y3312" i="3"/>
  <c r="AG3312" i="3"/>
  <c r="AF3312" i="3" s="1"/>
  <c r="AI3312" i="3"/>
  <c r="AJ3312" i="3"/>
  <c r="AK3312" i="3"/>
  <c r="AL3312" i="3"/>
  <c r="AP3312" i="3"/>
  <c r="AR3312" i="3"/>
  <c r="AS3312" i="3"/>
  <c r="AU3312" i="3"/>
  <c r="AV3312" i="3"/>
  <c r="AX3312" i="3"/>
  <c r="AY3312" i="3"/>
  <c r="BA3312" i="3"/>
  <c r="BB3312" i="3"/>
  <c r="BD3312" i="3"/>
  <c r="BE3312" i="3"/>
  <c r="BG3312" i="3"/>
  <c r="BH3312" i="3"/>
  <c r="BJ3312" i="3"/>
  <c r="BK3312" i="3"/>
  <c r="BM3312" i="3"/>
  <c r="BN3312" i="3"/>
  <c r="BP3312" i="3"/>
  <c r="BQ3312" i="3"/>
  <c r="BS3312" i="3"/>
  <c r="BT3312" i="3"/>
  <c r="BV3312" i="3"/>
  <c r="BW3312" i="3"/>
  <c r="BY3312" i="3"/>
  <c r="CB3312" i="3"/>
  <c r="CC3312" i="3"/>
  <c r="CD3312" i="3"/>
  <c r="CE3312" i="3"/>
  <c r="CF3312" i="3"/>
  <c r="CG3312" i="3"/>
  <c r="C3313" i="3"/>
  <c r="R3313" i="3"/>
  <c r="Q3313" i="3" s="1"/>
  <c r="V3313" i="3"/>
  <c r="U3313" i="3" s="1"/>
  <c r="AA3313" i="3"/>
  <c r="AB3313" i="3" s="1"/>
  <c r="AD3313" i="3"/>
  <c r="AE3313" i="3" s="1"/>
  <c r="AF3313" i="3"/>
  <c r="AH3313" i="3"/>
  <c r="C3314" i="3"/>
  <c r="R3314" i="3"/>
  <c r="Q3314" i="3" s="1"/>
  <c r="V3314" i="3"/>
  <c r="U3314" i="3" s="1"/>
  <c r="AA3314" i="3"/>
  <c r="AB3314" i="3" s="1"/>
  <c r="AD3314" i="3"/>
  <c r="AE3314" i="3" s="1"/>
  <c r="C3315" i="3"/>
  <c r="R3315" i="3"/>
  <c r="Q3315" i="3" s="1"/>
  <c r="V3315" i="3"/>
  <c r="U3315" i="3" s="1"/>
  <c r="AA3315" i="3"/>
  <c r="AB3315" i="3" s="1"/>
  <c r="AD3315" i="3"/>
  <c r="AE3315" i="3" s="1"/>
  <c r="A3316" i="3"/>
  <c r="C3316" i="3" s="1"/>
  <c r="Y3316" i="3"/>
  <c r="AG3316" i="3"/>
  <c r="AF3316" i="3" s="1"/>
  <c r="AI3316" i="3"/>
  <c r="AJ3316" i="3"/>
  <c r="AK3316" i="3"/>
  <c r="AL3316" i="3"/>
  <c r="AP3316" i="3"/>
  <c r="AR3316" i="3"/>
  <c r="AU3316" i="3" s="1"/>
  <c r="AX3316" i="3" s="1"/>
  <c r="AS3316" i="3"/>
  <c r="AV3316" i="3"/>
  <c r="AY3316" i="3"/>
  <c r="BA3316" i="3"/>
  <c r="BB3316" i="3"/>
  <c r="BD3316" i="3"/>
  <c r="BE3316" i="3"/>
  <c r="BG3316" i="3"/>
  <c r="BH3316" i="3"/>
  <c r="BJ3316" i="3"/>
  <c r="BK3316" i="3"/>
  <c r="BM3316" i="3"/>
  <c r="BN3316" i="3"/>
  <c r="BP3316" i="3"/>
  <c r="BQ3316" i="3"/>
  <c r="BS3316" i="3"/>
  <c r="BT3316" i="3"/>
  <c r="BV3316" i="3"/>
  <c r="BW3316" i="3"/>
  <c r="BY3316" i="3"/>
  <c r="CB3316" i="3"/>
  <c r="CC3316" i="3"/>
  <c r="CD3316" i="3"/>
  <c r="CE3316" i="3"/>
  <c r="CF3316" i="3"/>
  <c r="CG3316" i="3"/>
  <c r="C3317" i="3"/>
  <c r="R3317" i="3"/>
  <c r="Q3317" i="3" s="1"/>
  <c r="V3317" i="3"/>
  <c r="U3317" i="3" s="1"/>
  <c r="AA3317" i="3"/>
  <c r="AB3317" i="3" s="1"/>
  <c r="AD3317" i="3"/>
  <c r="AE3317" i="3" s="1"/>
  <c r="AF3317" i="3"/>
  <c r="AH3317" i="3"/>
  <c r="A3318" i="3"/>
  <c r="C3318" i="3" s="1"/>
  <c r="Y3318" i="3"/>
  <c r="AG3318" i="3"/>
  <c r="AF3318" i="3" s="1"/>
  <c r="AI3318" i="3"/>
  <c r="AJ3318" i="3"/>
  <c r="AK3318" i="3"/>
  <c r="AL3318" i="3"/>
  <c r="AP3318" i="3"/>
  <c r="AR3318" i="3"/>
  <c r="AS3318" i="3"/>
  <c r="AU3318" i="3"/>
  <c r="AV3318" i="3"/>
  <c r="AX3318" i="3"/>
  <c r="AY3318" i="3"/>
  <c r="BA3318" i="3"/>
  <c r="BB3318" i="3"/>
  <c r="BD3318" i="3"/>
  <c r="BE3318" i="3"/>
  <c r="BG3318" i="3"/>
  <c r="BH3318" i="3"/>
  <c r="BJ3318" i="3"/>
  <c r="BK3318" i="3"/>
  <c r="BM3318" i="3"/>
  <c r="BN3318" i="3"/>
  <c r="BP3318" i="3"/>
  <c r="BQ3318" i="3"/>
  <c r="BS3318" i="3"/>
  <c r="BT3318" i="3"/>
  <c r="BV3318" i="3"/>
  <c r="BW3318" i="3"/>
  <c r="BY3318" i="3"/>
  <c r="CB3318" i="3"/>
  <c r="CC3318" i="3"/>
  <c r="CD3318" i="3"/>
  <c r="CE3318" i="3"/>
  <c r="CF3318" i="3"/>
  <c r="CG3318" i="3"/>
  <c r="C3319" i="3"/>
  <c r="R3319" i="3"/>
  <c r="Q3319" i="3" s="1"/>
  <c r="V3319" i="3"/>
  <c r="U3319" i="3" s="1"/>
  <c r="AA3319" i="3"/>
  <c r="AB3319" i="3" s="1"/>
  <c r="AD3319" i="3"/>
  <c r="AE3319" i="3" s="1"/>
  <c r="AF3319" i="3"/>
  <c r="AH3319" i="3"/>
  <c r="C3320" i="3"/>
  <c r="R3320" i="3"/>
  <c r="Q3320" i="3" s="1"/>
  <c r="V3320" i="3"/>
  <c r="U3320" i="3" s="1"/>
  <c r="AA3320" i="3"/>
  <c r="AB3320" i="3" s="1"/>
  <c r="AD3320" i="3"/>
  <c r="A3321" i="3"/>
  <c r="C3321" i="3" s="1"/>
  <c r="Y3321" i="3"/>
  <c r="AG3321" i="3"/>
  <c r="AF3321" i="3" s="1"/>
  <c r="AI3321" i="3"/>
  <c r="AJ3321" i="3"/>
  <c r="AK3321" i="3"/>
  <c r="AL3321" i="3"/>
  <c r="AP3321" i="3"/>
  <c r="AR3321" i="3"/>
  <c r="AU3321" i="3" s="1"/>
  <c r="AX3321" i="3" s="1"/>
  <c r="AS3321" i="3"/>
  <c r="AV3321" i="3"/>
  <c r="AY3321" i="3"/>
  <c r="BA3321" i="3"/>
  <c r="BB3321" i="3"/>
  <c r="BD3321" i="3"/>
  <c r="BE3321" i="3"/>
  <c r="BG3321" i="3"/>
  <c r="BH3321" i="3"/>
  <c r="BJ3321" i="3"/>
  <c r="BK3321" i="3"/>
  <c r="BM3321" i="3"/>
  <c r="BN3321" i="3"/>
  <c r="BP3321" i="3"/>
  <c r="BQ3321" i="3"/>
  <c r="BS3321" i="3"/>
  <c r="BT3321" i="3"/>
  <c r="BV3321" i="3"/>
  <c r="BW3321" i="3"/>
  <c r="BY3321" i="3"/>
  <c r="CB3321" i="3"/>
  <c r="CC3321" i="3"/>
  <c r="CD3321" i="3"/>
  <c r="CE3321" i="3"/>
  <c r="CF3321" i="3"/>
  <c r="CG3321" i="3"/>
  <c r="C3322" i="3"/>
  <c r="R3322" i="3"/>
  <c r="Q3322" i="3" s="1"/>
  <c r="V3322" i="3"/>
  <c r="U3322" i="3" s="1"/>
  <c r="AA3322" i="3"/>
  <c r="AB3322" i="3" s="1"/>
  <c r="AD3322" i="3"/>
  <c r="AE3322" i="3" s="1"/>
  <c r="AF3322" i="3"/>
  <c r="AH3322" i="3"/>
  <c r="A3323" i="3"/>
  <c r="C3323" i="3" s="1"/>
  <c r="S3323" i="3"/>
  <c r="S3321" i="3" s="1"/>
  <c r="S3318" i="3" s="1"/>
  <c r="S3316" i="3" s="1"/>
  <c r="T3323" i="3"/>
  <c r="T3321" i="3" s="1"/>
  <c r="T3318" i="3" s="1"/>
  <c r="T3316" i="3" s="1"/>
  <c r="T3312" i="3" s="1"/>
  <c r="T3309" i="3" s="1"/>
  <c r="T3302" i="3" s="1"/>
  <c r="T3287" i="3" s="1"/>
  <c r="T3284" i="3" s="1"/>
  <c r="T3279" i="3" s="1"/>
  <c r="T3273" i="3" s="1"/>
  <c r="T3268" i="3" s="1"/>
  <c r="T3265" i="3" s="1"/>
  <c r="T3262" i="3" s="1"/>
  <c r="T3250" i="3" s="1"/>
  <c r="T3247" i="3" s="1"/>
  <c r="T3245" i="3" s="1"/>
  <c r="T3243" i="3" s="1"/>
  <c r="T3240" i="3" s="1"/>
  <c r="T3235" i="3" s="1"/>
  <c r="T3231" i="3" s="1"/>
  <c r="T3228" i="3" s="1"/>
  <c r="T3219" i="3" s="1"/>
  <c r="T3214" i="3" s="1"/>
  <c r="W3323" i="3"/>
  <c r="W3321" i="3" s="1"/>
  <c r="W3318" i="3" s="1"/>
  <c r="W3316" i="3" s="1"/>
  <c r="W3312" i="3" s="1"/>
  <c r="W3309" i="3" s="1"/>
  <c r="W3302" i="3" s="1"/>
  <c r="W3287" i="3" s="1"/>
  <c r="W3284" i="3" s="1"/>
  <c r="W3279" i="3" s="1"/>
  <c r="W3273" i="3" s="1"/>
  <c r="W3268" i="3" s="1"/>
  <c r="W3265" i="3" s="1"/>
  <c r="W3262" i="3" s="1"/>
  <c r="W3250" i="3" s="1"/>
  <c r="W3247" i="3" s="1"/>
  <c r="W3245" i="3" s="1"/>
  <c r="W3243" i="3" s="1"/>
  <c r="W3240" i="3" s="1"/>
  <c r="W3235" i="3" s="1"/>
  <c r="W3231" i="3" s="1"/>
  <c r="W3228" i="3" s="1"/>
  <c r="W3219" i="3" s="1"/>
  <c r="W3214" i="3" s="1"/>
  <c r="X3323" i="3"/>
  <c r="X3321" i="3" s="1"/>
  <c r="X3318" i="3" s="1"/>
  <c r="X3316" i="3" s="1"/>
  <c r="X3312" i="3" s="1"/>
  <c r="X3309" i="3" s="1"/>
  <c r="X3302" i="3" s="1"/>
  <c r="X3287" i="3" s="1"/>
  <c r="X3284" i="3" s="1"/>
  <c r="X3279" i="3" s="1"/>
  <c r="X3273" i="3" s="1"/>
  <c r="X3268" i="3" s="1"/>
  <c r="X3265" i="3" s="1"/>
  <c r="X3262" i="3" s="1"/>
  <c r="X3250" i="3" s="1"/>
  <c r="X3247" i="3" s="1"/>
  <c r="X3245" i="3" s="1"/>
  <c r="X3243" i="3" s="1"/>
  <c r="X3240" i="3" s="1"/>
  <c r="X3235" i="3" s="1"/>
  <c r="X3231" i="3" s="1"/>
  <c r="X3228" i="3" s="1"/>
  <c r="X3219" i="3" s="1"/>
  <c r="X3214" i="3" s="1"/>
  <c r="Y3323" i="3"/>
  <c r="Z3323" i="3"/>
  <c r="Z3321" i="3" s="1"/>
  <c r="Z3318" i="3" s="1"/>
  <c r="Z3316" i="3" s="1"/>
  <c r="Z3312" i="3" s="1"/>
  <c r="Z3309" i="3" s="1"/>
  <c r="Z3302" i="3" s="1"/>
  <c r="Z3287" i="3" s="1"/>
  <c r="Z3284" i="3" s="1"/>
  <c r="Z3279" i="3" s="1"/>
  <c r="Z3273" i="3" s="1"/>
  <c r="Z3268" i="3" s="1"/>
  <c r="Z3265" i="3" s="1"/>
  <c r="Z3262" i="3" s="1"/>
  <c r="Z3250" i="3" s="1"/>
  <c r="Z3247" i="3" s="1"/>
  <c r="Z3245" i="3" s="1"/>
  <c r="Z3243" i="3" s="1"/>
  <c r="Z3240" i="3" s="1"/>
  <c r="Z3235" i="3" s="1"/>
  <c r="Z3231" i="3" s="1"/>
  <c r="Z3228" i="3" s="1"/>
  <c r="Z3219" i="3" s="1"/>
  <c r="Z3214" i="3" s="1"/>
  <c r="AC3323" i="3"/>
  <c r="AC3321" i="3" s="1"/>
  <c r="AC3318" i="3" s="1"/>
  <c r="AC3316" i="3" s="1"/>
  <c r="AC3312" i="3" s="1"/>
  <c r="AC3309" i="3" s="1"/>
  <c r="AC3302" i="3" s="1"/>
  <c r="AC3287" i="3" s="1"/>
  <c r="AC3284" i="3" s="1"/>
  <c r="AC3279" i="3" s="1"/>
  <c r="AC3273" i="3" s="1"/>
  <c r="AC3268" i="3" s="1"/>
  <c r="AC3265" i="3" s="1"/>
  <c r="AC3262" i="3" s="1"/>
  <c r="AC3250" i="3" s="1"/>
  <c r="AC3247" i="3" s="1"/>
  <c r="AC3245" i="3" s="1"/>
  <c r="AC3243" i="3" s="1"/>
  <c r="AC3240" i="3" s="1"/>
  <c r="AC3235" i="3" s="1"/>
  <c r="AC3231" i="3" s="1"/>
  <c r="AC3228" i="3" s="1"/>
  <c r="AC3219" i="3" s="1"/>
  <c r="AC3214" i="3" s="1"/>
  <c r="AG3323" i="3"/>
  <c r="AF3323" i="3" s="1"/>
  <c r="AI3323" i="3"/>
  <c r="AJ3323" i="3"/>
  <c r="AK3323" i="3"/>
  <c r="AL3323" i="3"/>
  <c r="AP3323" i="3"/>
  <c r="AR3323" i="3"/>
  <c r="AS3323" i="3"/>
  <c r="AV3323" i="3"/>
  <c r="AY3323" i="3"/>
  <c r="BA3323" i="3"/>
  <c r="BB3323" i="3"/>
  <c r="BD3323" i="3"/>
  <c r="BE3323" i="3"/>
  <c r="BG3323" i="3"/>
  <c r="BH3323" i="3"/>
  <c r="BJ3323" i="3"/>
  <c r="BK3323" i="3"/>
  <c r="BM3323" i="3"/>
  <c r="BN3323" i="3"/>
  <c r="BP3323" i="3"/>
  <c r="BQ3323" i="3"/>
  <c r="BS3323" i="3"/>
  <c r="BT3323" i="3"/>
  <c r="BV3323" i="3"/>
  <c r="BW3323" i="3"/>
  <c r="BY3323" i="3"/>
  <c r="CB3323" i="3"/>
  <c r="CC3323" i="3"/>
  <c r="CD3323" i="3"/>
  <c r="CE3323" i="3"/>
  <c r="CF3323" i="3"/>
  <c r="CG3323" i="3"/>
  <c r="C3324" i="3"/>
  <c r="R3324" i="3"/>
  <c r="Q3324" i="3" s="1"/>
  <c r="V3324" i="3"/>
  <c r="U3324" i="3" s="1"/>
  <c r="AA3324" i="3"/>
  <c r="AB3324" i="3" s="1"/>
  <c r="AD3324" i="3"/>
  <c r="AE3324" i="3" s="1"/>
  <c r="AF3324" i="3"/>
  <c r="AH3324" i="3"/>
  <c r="C3325" i="3"/>
  <c r="Q3326" i="3"/>
  <c r="Q3327" i="3"/>
  <c r="Q3328" i="3"/>
  <c r="AG3328" i="3"/>
  <c r="AF3328" i="3" s="1"/>
  <c r="AI3328" i="3"/>
  <c r="AJ3328" i="3"/>
  <c r="AK3328" i="3"/>
  <c r="AA3329" i="3"/>
  <c r="AF3329" i="3"/>
  <c r="AH3329" i="3"/>
  <c r="AN3329" i="3"/>
  <c r="BI3329" i="3"/>
  <c r="A3330" i="3"/>
  <c r="C3330" i="3" s="1"/>
  <c r="Y3330" i="3"/>
  <c r="AG3330" i="3"/>
  <c r="AF3330" i="3" s="1"/>
  <c r="AI3330" i="3"/>
  <c r="AJ3330" i="3"/>
  <c r="AK3330" i="3"/>
  <c r="AL3330" i="3"/>
  <c r="AP3330" i="3"/>
  <c r="AR3330" i="3"/>
  <c r="AS3330" i="3"/>
  <c r="AV3330" i="3"/>
  <c r="AY3330" i="3"/>
  <c r="BA3330" i="3"/>
  <c r="BB3330" i="3"/>
  <c r="BD3330" i="3"/>
  <c r="BE3330" i="3"/>
  <c r="BG3330" i="3"/>
  <c r="BH3330" i="3"/>
  <c r="BJ3330" i="3"/>
  <c r="BK3330" i="3"/>
  <c r="BM3330" i="3"/>
  <c r="BN3330" i="3"/>
  <c r="BP3330" i="3"/>
  <c r="BQ3330" i="3"/>
  <c r="BS3330" i="3"/>
  <c r="BT3330" i="3"/>
  <c r="BV3330" i="3"/>
  <c r="BW3330" i="3"/>
  <c r="BY3330" i="3"/>
  <c r="CB3330" i="3"/>
  <c r="CC3330" i="3"/>
  <c r="CD3330" i="3"/>
  <c r="CE3330" i="3"/>
  <c r="CF3330" i="3"/>
  <c r="CG3330" i="3"/>
  <c r="C3331" i="3"/>
  <c r="R3331" i="3"/>
  <c r="Q3331" i="3" s="1"/>
  <c r="V3331" i="3"/>
  <c r="U3331" i="3" s="1"/>
  <c r="AA3331" i="3"/>
  <c r="AB3331" i="3" s="1"/>
  <c r="AD3331" i="3"/>
  <c r="AE3331" i="3" s="1"/>
  <c r="AF3331" i="3"/>
  <c r="AH3331" i="3"/>
  <c r="C3332" i="3"/>
  <c r="R3332" i="3"/>
  <c r="Q3332" i="3" s="1"/>
  <c r="V3332" i="3"/>
  <c r="U3332" i="3" s="1"/>
  <c r="AA3332" i="3"/>
  <c r="AB3332" i="3" s="1"/>
  <c r="AD3332" i="3"/>
  <c r="AE3332" i="3" s="1"/>
  <c r="C3333" i="3"/>
  <c r="R3333" i="3"/>
  <c r="Q3333" i="3" s="1"/>
  <c r="V3333" i="3"/>
  <c r="U3333" i="3" s="1"/>
  <c r="AA3333" i="3"/>
  <c r="AB3333" i="3" s="1"/>
  <c r="AD3333" i="3"/>
  <c r="AE3333" i="3" s="1"/>
  <c r="C3334" i="3"/>
  <c r="R3334" i="3"/>
  <c r="Q3334" i="3" s="1"/>
  <c r="V3334" i="3"/>
  <c r="U3334" i="3" s="1"/>
  <c r="AA3334" i="3"/>
  <c r="AB3334" i="3" s="1"/>
  <c r="AD3334" i="3"/>
  <c r="AE3334" i="3" s="1"/>
  <c r="A3335" i="3"/>
  <c r="C3335" i="3" s="1"/>
  <c r="Y3335" i="3"/>
  <c r="AG3335" i="3"/>
  <c r="AF3335" i="3" s="1"/>
  <c r="AI3335" i="3"/>
  <c r="AJ3335" i="3"/>
  <c r="AK3335" i="3"/>
  <c r="AL3335" i="3"/>
  <c r="AP3335" i="3"/>
  <c r="AR3335" i="3"/>
  <c r="AU3335" i="3" s="1"/>
  <c r="AX3335" i="3" s="1"/>
  <c r="AS3335" i="3"/>
  <c r="AV3335" i="3"/>
  <c r="AY3335" i="3"/>
  <c r="BA3335" i="3"/>
  <c r="BB3335" i="3"/>
  <c r="BD3335" i="3"/>
  <c r="BE3335" i="3"/>
  <c r="BG3335" i="3"/>
  <c r="BH3335" i="3"/>
  <c r="BJ3335" i="3"/>
  <c r="BK3335" i="3"/>
  <c r="BM3335" i="3"/>
  <c r="BN3335" i="3"/>
  <c r="BP3335" i="3"/>
  <c r="BQ3335" i="3"/>
  <c r="BS3335" i="3"/>
  <c r="BT3335" i="3"/>
  <c r="BV3335" i="3"/>
  <c r="BW3335" i="3"/>
  <c r="BY3335" i="3"/>
  <c r="CB3335" i="3"/>
  <c r="CC3335" i="3"/>
  <c r="CD3335" i="3"/>
  <c r="CE3335" i="3"/>
  <c r="CF3335" i="3"/>
  <c r="CG3335" i="3"/>
  <c r="C3336" i="3"/>
  <c r="R3336" i="3"/>
  <c r="Q3336" i="3" s="1"/>
  <c r="V3336" i="3"/>
  <c r="U3336" i="3" s="1"/>
  <c r="AA3336" i="3"/>
  <c r="AB3336" i="3" s="1"/>
  <c r="AD3336" i="3"/>
  <c r="AE3336" i="3" s="1"/>
  <c r="AF3336" i="3"/>
  <c r="AH3336" i="3"/>
  <c r="C3337" i="3"/>
  <c r="R3337" i="3"/>
  <c r="Q3337" i="3" s="1"/>
  <c r="V3337" i="3"/>
  <c r="U3337" i="3" s="1"/>
  <c r="AA3337" i="3"/>
  <c r="AB3337" i="3" s="1"/>
  <c r="AD3337" i="3"/>
  <c r="AE3337" i="3" s="1"/>
  <c r="C3338" i="3"/>
  <c r="R3338" i="3"/>
  <c r="Q3338" i="3" s="1"/>
  <c r="V3338" i="3"/>
  <c r="U3338" i="3" s="1"/>
  <c r="AA3338" i="3"/>
  <c r="AB3338" i="3" s="1"/>
  <c r="AD3338" i="3"/>
  <c r="AE3338" i="3" s="1"/>
  <c r="C3339" i="3"/>
  <c r="R3339" i="3"/>
  <c r="Q3339" i="3" s="1"/>
  <c r="V3339" i="3"/>
  <c r="U3339" i="3" s="1"/>
  <c r="AA3339" i="3"/>
  <c r="AB3339" i="3" s="1"/>
  <c r="AD3339" i="3"/>
  <c r="AE3339" i="3" s="1"/>
  <c r="A3340" i="3"/>
  <c r="C3340" i="3" s="1"/>
  <c r="Y3340" i="3"/>
  <c r="AG3340" i="3"/>
  <c r="AF3340" i="3" s="1"/>
  <c r="AI3340" i="3"/>
  <c r="AJ3340" i="3"/>
  <c r="AK3340" i="3"/>
  <c r="AL3340" i="3"/>
  <c r="AP3340" i="3"/>
  <c r="AR3340" i="3"/>
  <c r="AS3340" i="3"/>
  <c r="AV3340" i="3"/>
  <c r="AY3340" i="3"/>
  <c r="BA3340" i="3"/>
  <c r="BB3340" i="3"/>
  <c r="BD3340" i="3"/>
  <c r="BE3340" i="3"/>
  <c r="BG3340" i="3"/>
  <c r="BH3340" i="3"/>
  <c r="BJ3340" i="3"/>
  <c r="BK3340" i="3"/>
  <c r="BM3340" i="3"/>
  <c r="BN3340" i="3"/>
  <c r="BP3340" i="3"/>
  <c r="BQ3340" i="3"/>
  <c r="BS3340" i="3"/>
  <c r="BT3340" i="3"/>
  <c r="BV3340" i="3"/>
  <c r="BW3340" i="3"/>
  <c r="BY3340" i="3"/>
  <c r="CB3340" i="3"/>
  <c r="CC3340" i="3"/>
  <c r="CD3340" i="3"/>
  <c r="CE3340" i="3"/>
  <c r="CF3340" i="3"/>
  <c r="CG3340" i="3"/>
  <c r="C3341" i="3"/>
  <c r="R3341" i="3"/>
  <c r="Q3341" i="3" s="1"/>
  <c r="V3341" i="3"/>
  <c r="U3341" i="3" s="1"/>
  <c r="AA3341" i="3"/>
  <c r="AB3341" i="3" s="1"/>
  <c r="AD3341" i="3"/>
  <c r="AE3341" i="3" s="1"/>
  <c r="AF3341" i="3"/>
  <c r="AH3341" i="3"/>
  <c r="C3342" i="3"/>
  <c r="R3342" i="3"/>
  <c r="Q3342" i="3" s="1"/>
  <c r="V3342" i="3"/>
  <c r="U3342" i="3" s="1"/>
  <c r="AA3342" i="3"/>
  <c r="AB3342" i="3" s="1"/>
  <c r="AD3342" i="3"/>
  <c r="AE3342" i="3" s="1"/>
  <c r="C3343" i="3"/>
  <c r="R3343" i="3"/>
  <c r="Q3343" i="3" s="1"/>
  <c r="V3343" i="3"/>
  <c r="U3343" i="3" s="1"/>
  <c r="AA3343" i="3"/>
  <c r="AB3343" i="3" s="1"/>
  <c r="AD3343" i="3"/>
  <c r="AE3343" i="3" s="1"/>
  <c r="A3344" i="3"/>
  <c r="C3344" i="3" s="1"/>
  <c r="Y3344" i="3"/>
  <c r="AG3344" i="3"/>
  <c r="AF3344" i="3" s="1"/>
  <c r="AI3344" i="3"/>
  <c r="AJ3344" i="3"/>
  <c r="AK3344" i="3"/>
  <c r="AL3344" i="3"/>
  <c r="AP3344" i="3"/>
  <c r="AR3344" i="3"/>
  <c r="AU3344" i="3" s="1"/>
  <c r="AX3344" i="3" s="1"/>
  <c r="AS3344" i="3"/>
  <c r="AV3344" i="3"/>
  <c r="AY3344" i="3"/>
  <c r="BA3344" i="3"/>
  <c r="BB3344" i="3"/>
  <c r="BD3344" i="3"/>
  <c r="BE3344" i="3"/>
  <c r="BG3344" i="3"/>
  <c r="BH3344" i="3"/>
  <c r="BJ3344" i="3"/>
  <c r="BK3344" i="3"/>
  <c r="BM3344" i="3"/>
  <c r="BN3344" i="3"/>
  <c r="BP3344" i="3"/>
  <c r="BQ3344" i="3"/>
  <c r="BS3344" i="3"/>
  <c r="BT3344" i="3"/>
  <c r="BV3344" i="3"/>
  <c r="BW3344" i="3"/>
  <c r="BY3344" i="3"/>
  <c r="CB3344" i="3"/>
  <c r="CC3344" i="3"/>
  <c r="CD3344" i="3"/>
  <c r="CE3344" i="3"/>
  <c r="CF3344" i="3"/>
  <c r="CG3344" i="3"/>
  <c r="C3345" i="3"/>
  <c r="R3345" i="3"/>
  <c r="Q3345" i="3" s="1"/>
  <c r="V3345" i="3"/>
  <c r="U3345" i="3" s="1"/>
  <c r="AA3345" i="3"/>
  <c r="AB3345" i="3" s="1"/>
  <c r="AD3345" i="3"/>
  <c r="AE3345" i="3" s="1"/>
  <c r="AF3345" i="3"/>
  <c r="AH3345" i="3"/>
  <c r="C3346" i="3"/>
  <c r="R3346" i="3"/>
  <c r="Q3346" i="3" s="1"/>
  <c r="V3346" i="3"/>
  <c r="U3346" i="3" s="1"/>
  <c r="AA3346" i="3"/>
  <c r="AB3346" i="3" s="1"/>
  <c r="AD3346" i="3"/>
  <c r="AE3346" i="3" s="1"/>
  <c r="C3347" i="3"/>
  <c r="R3347" i="3"/>
  <c r="Q3347" i="3" s="1"/>
  <c r="V3347" i="3"/>
  <c r="U3347" i="3" s="1"/>
  <c r="AA3347" i="3"/>
  <c r="AB3347" i="3" s="1"/>
  <c r="AD3347" i="3"/>
  <c r="AE3347" i="3" s="1"/>
  <c r="C3348" i="3"/>
  <c r="R3348" i="3"/>
  <c r="Q3348" i="3" s="1"/>
  <c r="V3348" i="3"/>
  <c r="U3348" i="3" s="1"/>
  <c r="AA3348" i="3"/>
  <c r="AB3348" i="3" s="1"/>
  <c r="AD3348" i="3"/>
  <c r="AE3348" i="3" s="1"/>
  <c r="A3349" i="3"/>
  <c r="C3349" i="3" s="1"/>
  <c r="Y3349" i="3"/>
  <c r="AG3349" i="3"/>
  <c r="AF3349" i="3" s="1"/>
  <c r="AI3349" i="3"/>
  <c r="AJ3349" i="3"/>
  <c r="AK3349" i="3"/>
  <c r="AL3349" i="3"/>
  <c r="AP3349" i="3"/>
  <c r="AR3349" i="3"/>
  <c r="AU3349" i="3" s="1"/>
  <c r="AX3349" i="3" s="1"/>
  <c r="BA3349" i="3" s="1"/>
  <c r="BD3349" i="3" s="1"/>
  <c r="BG3349" i="3" s="1"/>
  <c r="AS3349" i="3"/>
  <c r="AV3349" i="3"/>
  <c r="AY3349" i="3"/>
  <c r="BB3349" i="3"/>
  <c r="BE3349" i="3"/>
  <c r="BH3349" i="3"/>
  <c r="BJ3349" i="3"/>
  <c r="BK3349" i="3"/>
  <c r="BM3349" i="3"/>
  <c r="BN3349" i="3"/>
  <c r="BP3349" i="3"/>
  <c r="BQ3349" i="3"/>
  <c r="BS3349" i="3"/>
  <c r="BT3349" i="3"/>
  <c r="BV3349" i="3"/>
  <c r="BW3349" i="3"/>
  <c r="BY3349" i="3"/>
  <c r="CB3349" i="3"/>
  <c r="CC3349" i="3"/>
  <c r="CD3349" i="3"/>
  <c r="CE3349" i="3"/>
  <c r="CF3349" i="3"/>
  <c r="CG3349" i="3"/>
  <c r="C3350" i="3"/>
  <c r="R3350" i="3"/>
  <c r="Q3350" i="3" s="1"/>
  <c r="V3350" i="3"/>
  <c r="U3350" i="3" s="1"/>
  <c r="AA3350" i="3"/>
  <c r="AB3350" i="3" s="1"/>
  <c r="AD3350" i="3"/>
  <c r="AE3350" i="3" s="1"/>
  <c r="AF3350" i="3"/>
  <c r="AH3350" i="3"/>
  <c r="A3351" i="3"/>
  <c r="C3351" i="3" s="1"/>
  <c r="Y3351" i="3"/>
  <c r="AG3351" i="3"/>
  <c r="AF3351" i="3" s="1"/>
  <c r="AI3351" i="3"/>
  <c r="AJ3351" i="3"/>
  <c r="AK3351" i="3"/>
  <c r="AL3351" i="3"/>
  <c r="AP3351" i="3"/>
  <c r="AR3351" i="3"/>
  <c r="AU3351" i="3" s="1"/>
  <c r="AX3351" i="3" s="1"/>
  <c r="BA3351" i="3" s="1"/>
  <c r="BD3351" i="3" s="1"/>
  <c r="AS3351" i="3"/>
  <c r="AV3351" i="3"/>
  <c r="AY3351" i="3"/>
  <c r="BB3351" i="3"/>
  <c r="BE3351" i="3"/>
  <c r="BG3351" i="3"/>
  <c r="BH3351" i="3"/>
  <c r="BJ3351" i="3"/>
  <c r="BK3351" i="3"/>
  <c r="BM3351" i="3"/>
  <c r="BN3351" i="3"/>
  <c r="BP3351" i="3"/>
  <c r="BQ3351" i="3"/>
  <c r="BS3351" i="3"/>
  <c r="BT3351" i="3"/>
  <c r="BV3351" i="3"/>
  <c r="BW3351" i="3"/>
  <c r="BY3351" i="3"/>
  <c r="CB3351" i="3"/>
  <c r="CC3351" i="3"/>
  <c r="CD3351" i="3"/>
  <c r="CE3351" i="3"/>
  <c r="CF3351" i="3"/>
  <c r="CG3351" i="3"/>
  <c r="C3352" i="3"/>
  <c r="R3352" i="3"/>
  <c r="Q3352" i="3" s="1"/>
  <c r="V3352" i="3"/>
  <c r="U3352" i="3" s="1"/>
  <c r="AA3352" i="3"/>
  <c r="AB3352" i="3" s="1"/>
  <c r="AD3352" i="3"/>
  <c r="AE3352" i="3" s="1"/>
  <c r="AF3352" i="3"/>
  <c r="AH3352" i="3"/>
  <c r="C3353" i="3"/>
  <c r="R3353" i="3"/>
  <c r="Q3353" i="3" s="1"/>
  <c r="V3353" i="3"/>
  <c r="U3353" i="3" s="1"/>
  <c r="AA3353" i="3"/>
  <c r="AB3353" i="3" s="1"/>
  <c r="AD3353" i="3"/>
  <c r="AE3353" i="3" s="1"/>
  <c r="C3354" i="3"/>
  <c r="R3354" i="3"/>
  <c r="Q3354" i="3" s="1"/>
  <c r="V3354" i="3"/>
  <c r="U3354" i="3" s="1"/>
  <c r="AA3354" i="3"/>
  <c r="AB3354" i="3" s="1"/>
  <c r="AD3354" i="3"/>
  <c r="AE3354" i="3" s="1"/>
  <c r="C3355" i="3"/>
  <c r="R3355" i="3"/>
  <c r="Q3355" i="3" s="1"/>
  <c r="V3355" i="3"/>
  <c r="U3355" i="3" s="1"/>
  <c r="AA3355" i="3"/>
  <c r="AB3355" i="3" s="1"/>
  <c r="AD3355" i="3"/>
  <c r="AE3355" i="3" s="1"/>
  <c r="A3356" i="3"/>
  <c r="C3356" i="3" s="1"/>
  <c r="Y3356" i="3"/>
  <c r="AG3356" i="3"/>
  <c r="AF3356" i="3" s="1"/>
  <c r="AI3356" i="3"/>
  <c r="AJ3356" i="3"/>
  <c r="AK3356" i="3"/>
  <c r="AL3356" i="3"/>
  <c r="C3357" i="3"/>
  <c r="R3357" i="3"/>
  <c r="Q3357" i="3" s="1"/>
  <c r="V3357" i="3"/>
  <c r="U3357" i="3" s="1"/>
  <c r="AA3357" i="3"/>
  <c r="AB3357" i="3" s="1"/>
  <c r="AD3357" i="3"/>
  <c r="AE3357" i="3" s="1"/>
  <c r="AF3357" i="3"/>
  <c r="AH3357" i="3"/>
  <c r="C3358" i="3"/>
  <c r="R3358" i="3"/>
  <c r="Q3358" i="3" s="1"/>
  <c r="V3358" i="3"/>
  <c r="U3358" i="3" s="1"/>
  <c r="AA3358" i="3"/>
  <c r="AB3358" i="3" s="1"/>
  <c r="AD3358" i="3"/>
  <c r="AE3358" i="3" s="1"/>
  <c r="A3359" i="3"/>
  <c r="C3359" i="3" s="1"/>
  <c r="Y3359" i="3"/>
  <c r="AG3359" i="3"/>
  <c r="AF3359" i="3" s="1"/>
  <c r="AI3359" i="3"/>
  <c r="AJ3359" i="3"/>
  <c r="AK3359" i="3"/>
  <c r="AL3359" i="3"/>
  <c r="AP3359" i="3"/>
  <c r="AR3359" i="3"/>
  <c r="AS3359" i="3"/>
  <c r="AV3359" i="3"/>
  <c r="AY3359" i="3"/>
  <c r="BA3359" i="3"/>
  <c r="BB3359" i="3"/>
  <c r="BD3359" i="3"/>
  <c r="BE3359" i="3"/>
  <c r="BG3359" i="3"/>
  <c r="BH3359" i="3"/>
  <c r="BJ3359" i="3"/>
  <c r="BK3359" i="3"/>
  <c r="BM3359" i="3"/>
  <c r="BN3359" i="3"/>
  <c r="BP3359" i="3"/>
  <c r="BQ3359" i="3"/>
  <c r="BS3359" i="3"/>
  <c r="BT3359" i="3"/>
  <c r="BV3359" i="3"/>
  <c r="BW3359" i="3"/>
  <c r="BY3359" i="3"/>
  <c r="CB3359" i="3"/>
  <c r="CC3359" i="3"/>
  <c r="CD3359" i="3"/>
  <c r="CE3359" i="3"/>
  <c r="CF3359" i="3"/>
  <c r="CG3359" i="3"/>
  <c r="C3360" i="3"/>
  <c r="R3360" i="3"/>
  <c r="Q3360" i="3" s="1"/>
  <c r="V3360" i="3"/>
  <c r="U3360" i="3" s="1"/>
  <c r="AA3360" i="3"/>
  <c r="AB3360" i="3" s="1"/>
  <c r="AD3360" i="3"/>
  <c r="AE3360" i="3" s="1"/>
  <c r="AF3360" i="3"/>
  <c r="AH3360" i="3"/>
  <c r="C3361" i="3"/>
  <c r="R3361" i="3"/>
  <c r="Q3361" i="3" s="1"/>
  <c r="V3361" i="3"/>
  <c r="U3361" i="3" s="1"/>
  <c r="AA3361" i="3"/>
  <c r="AB3361" i="3" s="1"/>
  <c r="AD3361" i="3"/>
  <c r="A3362" i="3"/>
  <c r="C3362" i="3" s="1"/>
  <c r="Y3362" i="3"/>
  <c r="AG3362" i="3"/>
  <c r="AF3362" i="3" s="1"/>
  <c r="AI3362" i="3"/>
  <c r="AJ3362" i="3"/>
  <c r="AK3362" i="3"/>
  <c r="AL3362" i="3"/>
  <c r="AP3362" i="3"/>
  <c r="AR3362" i="3"/>
  <c r="AU3362" i="3" s="1"/>
  <c r="AS3362" i="3"/>
  <c r="AV3362" i="3"/>
  <c r="AX3362" i="3"/>
  <c r="AY3362" i="3"/>
  <c r="BA3362" i="3"/>
  <c r="BB3362" i="3"/>
  <c r="BD3362" i="3"/>
  <c r="BE3362" i="3"/>
  <c r="BG3362" i="3"/>
  <c r="BH3362" i="3"/>
  <c r="BJ3362" i="3"/>
  <c r="BK3362" i="3"/>
  <c r="BM3362" i="3"/>
  <c r="BN3362" i="3"/>
  <c r="BP3362" i="3"/>
  <c r="BQ3362" i="3"/>
  <c r="BS3362" i="3"/>
  <c r="BT3362" i="3"/>
  <c r="BV3362" i="3"/>
  <c r="BW3362" i="3"/>
  <c r="BY3362" i="3"/>
  <c r="CB3362" i="3"/>
  <c r="CC3362" i="3"/>
  <c r="CD3362" i="3"/>
  <c r="CE3362" i="3"/>
  <c r="CF3362" i="3"/>
  <c r="CG3362" i="3"/>
  <c r="C3363" i="3"/>
  <c r="R3363" i="3"/>
  <c r="Q3363" i="3" s="1"/>
  <c r="V3363" i="3"/>
  <c r="U3363" i="3" s="1"/>
  <c r="AA3363" i="3"/>
  <c r="AB3363" i="3" s="1"/>
  <c r="AD3363" i="3"/>
  <c r="AE3363" i="3" s="1"/>
  <c r="AF3363" i="3"/>
  <c r="AH3363" i="3"/>
  <c r="A3364" i="3"/>
  <c r="C3364" i="3" s="1"/>
  <c r="Y3364" i="3"/>
  <c r="AG3364" i="3"/>
  <c r="AF3364" i="3" s="1"/>
  <c r="AI3364" i="3"/>
  <c r="AJ3364" i="3"/>
  <c r="AK3364" i="3"/>
  <c r="AL3364" i="3"/>
  <c r="AP3364" i="3"/>
  <c r="AR3364" i="3"/>
  <c r="AU3364" i="3" s="1"/>
  <c r="AX3364" i="3" s="1"/>
  <c r="AS3364" i="3"/>
  <c r="AV3364" i="3"/>
  <c r="AY3364" i="3"/>
  <c r="BA3364" i="3"/>
  <c r="BB3364" i="3"/>
  <c r="BD3364" i="3"/>
  <c r="BE3364" i="3"/>
  <c r="BG3364" i="3"/>
  <c r="BH3364" i="3"/>
  <c r="BJ3364" i="3"/>
  <c r="BK3364" i="3"/>
  <c r="BM3364" i="3"/>
  <c r="BN3364" i="3"/>
  <c r="BP3364" i="3"/>
  <c r="BQ3364" i="3"/>
  <c r="BS3364" i="3"/>
  <c r="BT3364" i="3"/>
  <c r="BV3364" i="3"/>
  <c r="BW3364" i="3"/>
  <c r="BY3364" i="3"/>
  <c r="CB3364" i="3"/>
  <c r="CC3364" i="3"/>
  <c r="CD3364" i="3"/>
  <c r="CE3364" i="3"/>
  <c r="CF3364" i="3"/>
  <c r="CG3364" i="3"/>
  <c r="C3365" i="3"/>
  <c r="R3365" i="3"/>
  <c r="Q3365" i="3" s="1"/>
  <c r="V3365" i="3"/>
  <c r="U3365" i="3" s="1"/>
  <c r="AA3365" i="3"/>
  <c r="AB3365" i="3" s="1"/>
  <c r="AD3365" i="3"/>
  <c r="AE3365" i="3" s="1"/>
  <c r="AF3365" i="3"/>
  <c r="AH3365" i="3"/>
  <c r="C3366" i="3"/>
  <c r="R3366" i="3"/>
  <c r="Q3366" i="3" s="1"/>
  <c r="V3366" i="3"/>
  <c r="U3366" i="3" s="1"/>
  <c r="AA3366" i="3"/>
  <c r="AB3366" i="3" s="1"/>
  <c r="AD3366" i="3"/>
  <c r="AE3366" i="3" s="1"/>
  <c r="A3367" i="3"/>
  <c r="C3367" i="3" s="1"/>
  <c r="Y3367" i="3"/>
  <c r="AG3367" i="3"/>
  <c r="AF3367" i="3" s="1"/>
  <c r="AI3367" i="3"/>
  <c r="AJ3367" i="3"/>
  <c r="AK3367" i="3"/>
  <c r="AL3367" i="3"/>
  <c r="AP3367" i="3"/>
  <c r="AR3367" i="3"/>
  <c r="AU3367" i="3" s="1"/>
  <c r="AX3367" i="3" s="1"/>
  <c r="BA3367" i="3" s="1"/>
  <c r="AS3367" i="3"/>
  <c r="AV3367" i="3"/>
  <c r="AY3367" i="3"/>
  <c r="BB3367" i="3"/>
  <c r="BD3367" i="3"/>
  <c r="BE3367" i="3"/>
  <c r="BG3367" i="3"/>
  <c r="BH3367" i="3"/>
  <c r="BJ3367" i="3"/>
  <c r="BK3367" i="3"/>
  <c r="BM3367" i="3"/>
  <c r="BN3367" i="3"/>
  <c r="BP3367" i="3"/>
  <c r="BQ3367" i="3"/>
  <c r="BS3367" i="3"/>
  <c r="BT3367" i="3"/>
  <c r="BV3367" i="3"/>
  <c r="BW3367" i="3"/>
  <c r="BY3367" i="3"/>
  <c r="CB3367" i="3"/>
  <c r="CC3367" i="3"/>
  <c r="CD3367" i="3"/>
  <c r="CE3367" i="3"/>
  <c r="CF3367" i="3"/>
  <c r="CG3367" i="3"/>
  <c r="C3368" i="3"/>
  <c r="R3368" i="3"/>
  <c r="Q3368" i="3" s="1"/>
  <c r="V3368" i="3"/>
  <c r="U3368" i="3" s="1"/>
  <c r="AA3368" i="3"/>
  <c r="AB3368" i="3" s="1"/>
  <c r="AD3368" i="3"/>
  <c r="AE3368" i="3" s="1"/>
  <c r="AF3368" i="3"/>
  <c r="AH3368" i="3"/>
  <c r="C3369" i="3"/>
  <c r="R3369" i="3"/>
  <c r="Q3369" i="3" s="1"/>
  <c r="V3369" i="3"/>
  <c r="U3369" i="3" s="1"/>
  <c r="AA3369" i="3"/>
  <c r="AB3369" i="3" s="1"/>
  <c r="AD3369" i="3"/>
  <c r="AE3369" i="3" s="1"/>
  <c r="C3370" i="3"/>
  <c r="R3370" i="3"/>
  <c r="Q3370" i="3" s="1"/>
  <c r="V3370" i="3"/>
  <c r="U3370" i="3" s="1"/>
  <c r="AA3370" i="3"/>
  <c r="AB3370" i="3" s="1"/>
  <c r="AD3370" i="3"/>
  <c r="AE3370" i="3" s="1"/>
  <c r="A3371" i="3"/>
  <c r="C3371" i="3" s="1"/>
  <c r="Y3371" i="3"/>
  <c r="AG3371" i="3"/>
  <c r="AF3371" i="3" s="1"/>
  <c r="AI3371" i="3"/>
  <c r="AJ3371" i="3"/>
  <c r="AK3371" i="3"/>
  <c r="AL3371" i="3"/>
  <c r="AP3371" i="3"/>
  <c r="AR3371" i="3"/>
  <c r="AU3371" i="3" s="1"/>
  <c r="AX3371" i="3" s="1"/>
  <c r="BA3371" i="3" s="1"/>
  <c r="BD3371" i="3" s="1"/>
  <c r="BG3371" i="3" s="1"/>
  <c r="AS3371" i="3"/>
  <c r="AV3371" i="3"/>
  <c r="AY3371" i="3"/>
  <c r="BB3371" i="3"/>
  <c r="BE3371" i="3"/>
  <c r="BH3371" i="3"/>
  <c r="BJ3371" i="3"/>
  <c r="BK3371" i="3"/>
  <c r="BM3371" i="3"/>
  <c r="BN3371" i="3"/>
  <c r="BP3371" i="3"/>
  <c r="BQ3371" i="3"/>
  <c r="BS3371" i="3"/>
  <c r="BT3371" i="3"/>
  <c r="BV3371" i="3"/>
  <c r="BW3371" i="3"/>
  <c r="BY3371" i="3"/>
  <c r="CB3371" i="3"/>
  <c r="CC3371" i="3"/>
  <c r="CD3371" i="3"/>
  <c r="CE3371" i="3"/>
  <c r="CF3371" i="3"/>
  <c r="CG3371" i="3"/>
  <c r="C3372" i="3"/>
  <c r="R3372" i="3"/>
  <c r="Q3372" i="3" s="1"/>
  <c r="V3372" i="3"/>
  <c r="U3372" i="3" s="1"/>
  <c r="AA3372" i="3"/>
  <c r="AB3372" i="3" s="1"/>
  <c r="AD3372" i="3"/>
  <c r="AE3372" i="3" s="1"/>
  <c r="AF3372" i="3"/>
  <c r="AH3372" i="3"/>
  <c r="A3373" i="3"/>
  <c r="C3373" i="3" s="1"/>
  <c r="Y3373" i="3"/>
  <c r="AG3373" i="3"/>
  <c r="AF3373" i="3" s="1"/>
  <c r="AI3373" i="3"/>
  <c r="AJ3373" i="3"/>
  <c r="AK3373" i="3"/>
  <c r="AL3373" i="3"/>
  <c r="AP3373" i="3"/>
  <c r="AR3373" i="3"/>
  <c r="AU3373" i="3" s="1"/>
  <c r="AX3373" i="3" s="1"/>
  <c r="BA3373" i="3" s="1"/>
  <c r="BD3373" i="3" s="1"/>
  <c r="AS3373" i="3"/>
  <c r="AV3373" i="3"/>
  <c r="AY3373" i="3"/>
  <c r="BB3373" i="3"/>
  <c r="BE3373" i="3"/>
  <c r="BG3373" i="3"/>
  <c r="BH3373" i="3"/>
  <c r="BJ3373" i="3"/>
  <c r="BK3373" i="3"/>
  <c r="BM3373" i="3"/>
  <c r="BN3373" i="3"/>
  <c r="BP3373" i="3"/>
  <c r="BQ3373" i="3"/>
  <c r="BS3373" i="3"/>
  <c r="BT3373" i="3"/>
  <c r="BV3373" i="3"/>
  <c r="BW3373" i="3"/>
  <c r="BY3373" i="3"/>
  <c r="CB3373" i="3"/>
  <c r="CC3373" i="3"/>
  <c r="CD3373" i="3"/>
  <c r="CE3373" i="3"/>
  <c r="CF3373" i="3"/>
  <c r="CG3373" i="3"/>
  <c r="C3374" i="3"/>
  <c r="R3374" i="3"/>
  <c r="Q3374" i="3" s="1"/>
  <c r="V3374" i="3"/>
  <c r="U3374" i="3" s="1"/>
  <c r="AA3374" i="3"/>
  <c r="AB3374" i="3" s="1"/>
  <c r="AD3374" i="3"/>
  <c r="AE3374" i="3" s="1"/>
  <c r="AF3374" i="3"/>
  <c r="AH3374" i="3"/>
  <c r="C3375" i="3"/>
  <c r="R3375" i="3"/>
  <c r="Q3375" i="3" s="1"/>
  <c r="V3375" i="3"/>
  <c r="U3375" i="3" s="1"/>
  <c r="AA3375" i="3"/>
  <c r="AB3375" i="3" s="1"/>
  <c r="AD3375" i="3"/>
  <c r="AE3375" i="3" s="1"/>
  <c r="C3376" i="3"/>
  <c r="R3376" i="3"/>
  <c r="Q3376" i="3" s="1"/>
  <c r="V3376" i="3"/>
  <c r="U3376" i="3" s="1"/>
  <c r="AA3376" i="3"/>
  <c r="AB3376" i="3" s="1"/>
  <c r="AD3376" i="3"/>
  <c r="AE3376" i="3" s="1"/>
  <c r="C3377" i="3"/>
  <c r="R3377" i="3"/>
  <c r="Q3377" i="3" s="1"/>
  <c r="V3377" i="3"/>
  <c r="U3377" i="3" s="1"/>
  <c r="AA3377" i="3"/>
  <c r="AB3377" i="3" s="1"/>
  <c r="AD3377" i="3"/>
  <c r="AE3377" i="3" s="1"/>
  <c r="C3378" i="3"/>
  <c r="R3378" i="3"/>
  <c r="Q3378" i="3" s="1"/>
  <c r="V3378" i="3"/>
  <c r="U3378" i="3" s="1"/>
  <c r="AA3378" i="3"/>
  <c r="AB3378" i="3" s="1"/>
  <c r="AD3378" i="3"/>
  <c r="AE3378" i="3" s="1"/>
  <c r="C3379" i="3"/>
  <c r="R3379" i="3"/>
  <c r="Q3379" i="3" s="1"/>
  <c r="V3379" i="3"/>
  <c r="U3379" i="3" s="1"/>
  <c r="AA3379" i="3"/>
  <c r="AB3379" i="3" s="1"/>
  <c r="AD3379" i="3"/>
  <c r="AE3379" i="3" s="1"/>
  <c r="A3380" i="3"/>
  <c r="C3380" i="3" s="1"/>
  <c r="Y3380" i="3"/>
  <c r="AG3380" i="3"/>
  <c r="AF3380" i="3" s="1"/>
  <c r="AI3380" i="3"/>
  <c r="AJ3380" i="3"/>
  <c r="AK3380" i="3"/>
  <c r="AL3380" i="3"/>
  <c r="AP3380" i="3"/>
  <c r="AR3380" i="3"/>
  <c r="AU3380" i="3" s="1"/>
  <c r="AX3380" i="3" s="1"/>
  <c r="BA3380" i="3" s="1"/>
  <c r="AS3380" i="3"/>
  <c r="AV3380" i="3"/>
  <c r="AY3380" i="3"/>
  <c r="BB3380" i="3"/>
  <c r="BD3380" i="3"/>
  <c r="BE3380" i="3"/>
  <c r="BG3380" i="3"/>
  <c r="BH3380" i="3"/>
  <c r="BJ3380" i="3"/>
  <c r="BK3380" i="3"/>
  <c r="BM3380" i="3"/>
  <c r="BN3380" i="3"/>
  <c r="BP3380" i="3"/>
  <c r="BQ3380" i="3"/>
  <c r="BS3380" i="3"/>
  <c r="BT3380" i="3"/>
  <c r="BV3380" i="3"/>
  <c r="BW3380" i="3"/>
  <c r="BY3380" i="3"/>
  <c r="CB3380" i="3"/>
  <c r="CC3380" i="3"/>
  <c r="CD3380" i="3"/>
  <c r="CE3380" i="3"/>
  <c r="CF3380" i="3"/>
  <c r="CG3380" i="3"/>
  <c r="C3381" i="3"/>
  <c r="R3381" i="3"/>
  <c r="Q3381" i="3" s="1"/>
  <c r="V3381" i="3"/>
  <c r="U3381" i="3" s="1"/>
  <c r="AA3381" i="3"/>
  <c r="AB3381" i="3" s="1"/>
  <c r="AD3381" i="3"/>
  <c r="AE3381" i="3" s="1"/>
  <c r="AF3381" i="3"/>
  <c r="AH3381" i="3"/>
  <c r="C3382" i="3"/>
  <c r="R3382" i="3"/>
  <c r="Q3382" i="3" s="1"/>
  <c r="V3382" i="3"/>
  <c r="U3382" i="3" s="1"/>
  <c r="AA3382" i="3"/>
  <c r="AB3382" i="3" s="1"/>
  <c r="AD3382" i="3"/>
  <c r="AE3382" i="3" s="1"/>
  <c r="C3383" i="3"/>
  <c r="R3383" i="3"/>
  <c r="Q3383" i="3" s="1"/>
  <c r="V3383" i="3"/>
  <c r="U3383" i="3" s="1"/>
  <c r="AA3383" i="3"/>
  <c r="AB3383" i="3" s="1"/>
  <c r="AD3383" i="3"/>
  <c r="AE3383" i="3" s="1"/>
  <c r="A3384" i="3"/>
  <c r="C3384" i="3" s="1"/>
  <c r="Y3384" i="3"/>
  <c r="AG3384" i="3"/>
  <c r="AF3384" i="3" s="1"/>
  <c r="AI3384" i="3"/>
  <c r="AJ3384" i="3"/>
  <c r="AK3384" i="3"/>
  <c r="AL3384" i="3"/>
  <c r="AP3384" i="3"/>
  <c r="AR3384" i="3"/>
  <c r="AU3384" i="3" s="1"/>
  <c r="AX3384" i="3" s="1"/>
  <c r="AS3384" i="3"/>
  <c r="AV3384" i="3"/>
  <c r="AY3384" i="3"/>
  <c r="BA3384" i="3"/>
  <c r="BB3384" i="3"/>
  <c r="BD3384" i="3"/>
  <c r="BE3384" i="3"/>
  <c r="BG3384" i="3"/>
  <c r="BH3384" i="3"/>
  <c r="BJ3384" i="3"/>
  <c r="BK3384" i="3"/>
  <c r="BM3384" i="3"/>
  <c r="BN3384" i="3"/>
  <c r="BP3384" i="3"/>
  <c r="BQ3384" i="3"/>
  <c r="BS3384" i="3"/>
  <c r="BT3384" i="3"/>
  <c r="BV3384" i="3"/>
  <c r="BW3384" i="3"/>
  <c r="BY3384" i="3"/>
  <c r="CB3384" i="3"/>
  <c r="CC3384" i="3"/>
  <c r="CD3384" i="3"/>
  <c r="CE3384" i="3"/>
  <c r="CF3384" i="3"/>
  <c r="CG3384" i="3"/>
  <c r="C3385" i="3"/>
  <c r="R3385" i="3"/>
  <c r="Q3385" i="3" s="1"/>
  <c r="V3385" i="3"/>
  <c r="U3385" i="3" s="1"/>
  <c r="AA3385" i="3"/>
  <c r="AB3385" i="3" s="1"/>
  <c r="AD3385" i="3"/>
  <c r="AE3385" i="3" s="1"/>
  <c r="AF3385" i="3"/>
  <c r="AH3385" i="3"/>
  <c r="C3386" i="3"/>
  <c r="R3386" i="3"/>
  <c r="Q3386" i="3" s="1"/>
  <c r="V3386" i="3"/>
  <c r="U3386" i="3" s="1"/>
  <c r="AA3386" i="3"/>
  <c r="AB3386" i="3" s="1"/>
  <c r="AD3386" i="3"/>
  <c r="AE3386" i="3" s="1"/>
  <c r="C3387" i="3"/>
  <c r="R3387" i="3"/>
  <c r="Q3387" i="3" s="1"/>
  <c r="V3387" i="3"/>
  <c r="U3387" i="3" s="1"/>
  <c r="AA3387" i="3"/>
  <c r="AB3387" i="3" s="1"/>
  <c r="AD3387" i="3"/>
  <c r="AE3387" i="3" s="1"/>
  <c r="C3388" i="3"/>
  <c r="R3388" i="3"/>
  <c r="Q3388" i="3" s="1"/>
  <c r="V3388" i="3"/>
  <c r="U3388" i="3" s="1"/>
  <c r="AA3388" i="3"/>
  <c r="AB3388" i="3" s="1"/>
  <c r="AD3388" i="3"/>
  <c r="AE3388" i="3" s="1"/>
  <c r="A3389" i="3"/>
  <c r="C3389" i="3" s="1"/>
  <c r="Y3389" i="3"/>
  <c r="AG3389" i="3"/>
  <c r="AF3389" i="3" s="1"/>
  <c r="AI3389" i="3"/>
  <c r="AJ3389" i="3"/>
  <c r="AK3389" i="3"/>
  <c r="AL3389" i="3"/>
  <c r="AP3389" i="3"/>
  <c r="AR3389" i="3"/>
  <c r="AU3389" i="3" s="1"/>
  <c r="AX3389" i="3" s="1"/>
  <c r="BA3389" i="3" s="1"/>
  <c r="BD3389" i="3" s="1"/>
  <c r="AS3389" i="3"/>
  <c r="AV3389" i="3"/>
  <c r="AY3389" i="3"/>
  <c r="BB3389" i="3"/>
  <c r="BE3389" i="3"/>
  <c r="BG3389" i="3"/>
  <c r="BH3389" i="3"/>
  <c r="BJ3389" i="3"/>
  <c r="BK3389" i="3"/>
  <c r="BM3389" i="3"/>
  <c r="BN3389" i="3"/>
  <c r="BP3389" i="3"/>
  <c r="BQ3389" i="3"/>
  <c r="BS3389" i="3"/>
  <c r="BT3389" i="3"/>
  <c r="BV3389" i="3"/>
  <c r="BW3389" i="3"/>
  <c r="BY3389" i="3"/>
  <c r="CB3389" i="3"/>
  <c r="CC3389" i="3"/>
  <c r="CD3389" i="3"/>
  <c r="CE3389" i="3"/>
  <c r="CF3389" i="3"/>
  <c r="CG3389" i="3"/>
  <c r="C3390" i="3"/>
  <c r="R3390" i="3"/>
  <c r="Q3390" i="3" s="1"/>
  <c r="V3390" i="3"/>
  <c r="U3390" i="3" s="1"/>
  <c r="AA3390" i="3"/>
  <c r="AB3390" i="3" s="1"/>
  <c r="AD3390" i="3"/>
  <c r="AE3390" i="3" s="1"/>
  <c r="AF3390" i="3"/>
  <c r="AH3390" i="3"/>
  <c r="A3391" i="3"/>
  <c r="C3391" i="3" s="1"/>
  <c r="Y3391" i="3"/>
  <c r="AG3391" i="3"/>
  <c r="AF3391" i="3" s="1"/>
  <c r="AI3391" i="3"/>
  <c r="AJ3391" i="3"/>
  <c r="AK3391" i="3"/>
  <c r="AL3391" i="3"/>
  <c r="AP3391" i="3"/>
  <c r="AR3391" i="3"/>
  <c r="AS3391" i="3"/>
  <c r="AV3391" i="3"/>
  <c r="AY3391" i="3"/>
  <c r="BA3391" i="3"/>
  <c r="BB3391" i="3"/>
  <c r="BD3391" i="3"/>
  <c r="BE3391" i="3"/>
  <c r="BG3391" i="3"/>
  <c r="BH3391" i="3"/>
  <c r="BJ3391" i="3"/>
  <c r="BK3391" i="3"/>
  <c r="BM3391" i="3"/>
  <c r="BN3391" i="3"/>
  <c r="BP3391" i="3"/>
  <c r="BQ3391" i="3"/>
  <c r="BS3391" i="3"/>
  <c r="BT3391" i="3"/>
  <c r="BV3391" i="3"/>
  <c r="BW3391" i="3"/>
  <c r="BY3391" i="3"/>
  <c r="CB3391" i="3"/>
  <c r="CC3391" i="3"/>
  <c r="CD3391" i="3"/>
  <c r="CE3391" i="3"/>
  <c r="CF3391" i="3"/>
  <c r="CG3391" i="3"/>
  <c r="C3392" i="3"/>
  <c r="R3392" i="3"/>
  <c r="Q3392" i="3" s="1"/>
  <c r="V3392" i="3"/>
  <c r="U3392" i="3" s="1"/>
  <c r="AA3392" i="3"/>
  <c r="AB3392" i="3" s="1"/>
  <c r="AD3392" i="3"/>
  <c r="AE3392" i="3" s="1"/>
  <c r="AF3392" i="3"/>
  <c r="AH3392" i="3"/>
  <c r="A3393" i="3"/>
  <c r="C3393" i="3" s="1"/>
  <c r="Y3393" i="3"/>
  <c r="AG3393" i="3"/>
  <c r="AF3393" i="3" s="1"/>
  <c r="AI3393" i="3"/>
  <c r="AJ3393" i="3"/>
  <c r="AK3393" i="3"/>
  <c r="AL3393" i="3"/>
  <c r="C3394" i="3"/>
  <c r="R3394" i="3"/>
  <c r="Q3394" i="3" s="1"/>
  <c r="V3394" i="3"/>
  <c r="U3394" i="3" s="1"/>
  <c r="AA3394" i="3"/>
  <c r="AB3394" i="3" s="1"/>
  <c r="AD3394" i="3"/>
  <c r="AE3394" i="3" s="1"/>
  <c r="AF3394" i="3"/>
  <c r="AH3394" i="3"/>
  <c r="C3395" i="3"/>
  <c r="R3395" i="3"/>
  <c r="Q3395" i="3" s="1"/>
  <c r="V3395" i="3"/>
  <c r="U3395" i="3" s="1"/>
  <c r="AA3395" i="3"/>
  <c r="AB3395" i="3" s="1"/>
  <c r="AD3395" i="3"/>
  <c r="AE3395" i="3" s="1"/>
  <c r="A3396" i="3"/>
  <c r="C3396" i="3" s="1"/>
  <c r="Y3396" i="3"/>
  <c r="AG3396" i="3"/>
  <c r="AF3396" i="3" s="1"/>
  <c r="AI3396" i="3"/>
  <c r="AJ3396" i="3"/>
  <c r="AK3396" i="3"/>
  <c r="AL3396" i="3"/>
  <c r="AP3396" i="3"/>
  <c r="AR3396" i="3"/>
  <c r="AU3396" i="3" s="1"/>
  <c r="AX3396" i="3" s="1"/>
  <c r="BA3396" i="3" s="1"/>
  <c r="AS3396" i="3"/>
  <c r="AV3396" i="3"/>
  <c r="AY3396" i="3"/>
  <c r="BB3396" i="3"/>
  <c r="BD3396" i="3"/>
  <c r="BE3396" i="3"/>
  <c r="BG3396" i="3"/>
  <c r="BH3396" i="3"/>
  <c r="BJ3396" i="3"/>
  <c r="BK3396" i="3"/>
  <c r="BM3396" i="3"/>
  <c r="BN3396" i="3"/>
  <c r="BP3396" i="3"/>
  <c r="BQ3396" i="3"/>
  <c r="BS3396" i="3"/>
  <c r="BT3396" i="3"/>
  <c r="BV3396" i="3"/>
  <c r="BW3396" i="3"/>
  <c r="BY3396" i="3"/>
  <c r="CB3396" i="3"/>
  <c r="CC3396" i="3"/>
  <c r="CD3396" i="3"/>
  <c r="CE3396" i="3"/>
  <c r="CF3396" i="3"/>
  <c r="CG3396" i="3"/>
  <c r="C3397" i="3"/>
  <c r="R3397" i="3"/>
  <c r="Q3397" i="3" s="1"/>
  <c r="V3397" i="3"/>
  <c r="U3397" i="3" s="1"/>
  <c r="AA3397" i="3"/>
  <c r="AB3397" i="3" s="1"/>
  <c r="AD3397" i="3"/>
  <c r="AE3397" i="3" s="1"/>
  <c r="AF3397" i="3"/>
  <c r="AH3397" i="3"/>
  <c r="A3398" i="3"/>
  <c r="C3398" i="3" s="1"/>
  <c r="S3398" i="3"/>
  <c r="S3396" i="3" s="1"/>
  <c r="T3398" i="3"/>
  <c r="T3396" i="3" s="1"/>
  <c r="T3393" i="3" s="1"/>
  <c r="T3391" i="3" s="1"/>
  <c r="T3389" i="3" s="1"/>
  <c r="T3384" i="3" s="1"/>
  <c r="T3380" i="3" s="1"/>
  <c r="T3373" i="3" s="1"/>
  <c r="T3371" i="3" s="1"/>
  <c r="T3367" i="3" s="1"/>
  <c r="T3364" i="3" s="1"/>
  <c r="T3362" i="3" s="1"/>
  <c r="T3359" i="3" s="1"/>
  <c r="T3356" i="3" s="1"/>
  <c r="T3351" i="3" s="1"/>
  <c r="T3349" i="3" s="1"/>
  <c r="T3344" i="3" s="1"/>
  <c r="T3340" i="3" s="1"/>
  <c r="T3335" i="3" s="1"/>
  <c r="T3330" i="3" s="1"/>
  <c r="W3398" i="3"/>
  <c r="W3396" i="3" s="1"/>
  <c r="W3393" i="3" s="1"/>
  <c r="W3391" i="3" s="1"/>
  <c r="W3389" i="3" s="1"/>
  <c r="W3384" i="3" s="1"/>
  <c r="W3380" i="3" s="1"/>
  <c r="W3373" i="3" s="1"/>
  <c r="W3371" i="3" s="1"/>
  <c r="W3367" i="3" s="1"/>
  <c r="W3364" i="3" s="1"/>
  <c r="W3362" i="3" s="1"/>
  <c r="W3359" i="3" s="1"/>
  <c r="W3356" i="3" s="1"/>
  <c r="W3351" i="3" s="1"/>
  <c r="W3349" i="3" s="1"/>
  <c r="W3344" i="3" s="1"/>
  <c r="W3340" i="3" s="1"/>
  <c r="W3335" i="3" s="1"/>
  <c r="W3330" i="3" s="1"/>
  <c r="X3398" i="3"/>
  <c r="X3396" i="3" s="1"/>
  <c r="X3393" i="3" s="1"/>
  <c r="X3391" i="3" s="1"/>
  <c r="X3389" i="3" s="1"/>
  <c r="X3384" i="3" s="1"/>
  <c r="X3380" i="3" s="1"/>
  <c r="X3373" i="3" s="1"/>
  <c r="X3371" i="3" s="1"/>
  <c r="X3367" i="3" s="1"/>
  <c r="X3364" i="3" s="1"/>
  <c r="X3362" i="3" s="1"/>
  <c r="X3359" i="3" s="1"/>
  <c r="X3356" i="3" s="1"/>
  <c r="X3351" i="3" s="1"/>
  <c r="X3349" i="3" s="1"/>
  <c r="X3344" i="3" s="1"/>
  <c r="X3340" i="3" s="1"/>
  <c r="X3335" i="3" s="1"/>
  <c r="X3330" i="3" s="1"/>
  <c r="Y3398" i="3"/>
  <c r="Z3398" i="3"/>
  <c r="Z3396" i="3" s="1"/>
  <c r="Z3393" i="3" s="1"/>
  <c r="Z3391" i="3" s="1"/>
  <c r="Z3389" i="3" s="1"/>
  <c r="Z3384" i="3" s="1"/>
  <c r="Z3380" i="3" s="1"/>
  <c r="Z3373" i="3" s="1"/>
  <c r="Z3371" i="3" s="1"/>
  <c r="Z3367" i="3" s="1"/>
  <c r="Z3364" i="3" s="1"/>
  <c r="Z3362" i="3" s="1"/>
  <c r="Z3359" i="3" s="1"/>
  <c r="Z3356" i="3" s="1"/>
  <c r="Z3351" i="3" s="1"/>
  <c r="Z3349" i="3" s="1"/>
  <c r="Z3344" i="3" s="1"/>
  <c r="Z3340" i="3" s="1"/>
  <c r="Z3335" i="3" s="1"/>
  <c r="Z3330" i="3" s="1"/>
  <c r="AC3398" i="3"/>
  <c r="AC3396" i="3" s="1"/>
  <c r="AC3393" i="3" s="1"/>
  <c r="AC3391" i="3" s="1"/>
  <c r="AC3389" i="3" s="1"/>
  <c r="AC3384" i="3" s="1"/>
  <c r="AC3380" i="3" s="1"/>
  <c r="AC3373" i="3" s="1"/>
  <c r="AC3371" i="3" s="1"/>
  <c r="AC3367" i="3" s="1"/>
  <c r="AC3364" i="3" s="1"/>
  <c r="AC3362" i="3" s="1"/>
  <c r="AC3359" i="3" s="1"/>
  <c r="AC3356" i="3" s="1"/>
  <c r="AC3351" i="3" s="1"/>
  <c r="AC3349" i="3" s="1"/>
  <c r="AC3344" i="3" s="1"/>
  <c r="AC3340" i="3" s="1"/>
  <c r="AC3335" i="3" s="1"/>
  <c r="AC3330" i="3" s="1"/>
  <c r="AG3398" i="3"/>
  <c r="AF3398" i="3" s="1"/>
  <c r="AI3398" i="3"/>
  <c r="AJ3398" i="3"/>
  <c r="AK3398" i="3"/>
  <c r="AL3398" i="3"/>
  <c r="C3399" i="3"/>
  <c r="R3399" i="3"/>
  <c r="Q3399" i="3" s="1"/>
  <c r="V3399" i="3"/>
  <c r="U3399" i="3" s="1"/>
  <c r="AA3399" i="3"/>
  <c r="AB3399" i="3" s="1"/>
  <c r="AD3399" i="3"/>
  <c r="AE3399" i="3" s="1"/>
  <c r="AF3399" i="3"/>
  <c r="AH3399" i="3"/>
  <c r="C3400" i="3"/>
  <c r="AG3403" i="3"/>
  <c r="AF3403" i="3" s="1"/>
  <c r="AI3403" i="3"/>
  <c r="AJ3403" i="3"/>
  <c r="AK3403" i="3"/>
  <c r="AA3404" i="3"/>
  <c r="AF3404" i="3"/>
  <c r="AH3404" i="3"/>
  <c r="AN3404" i="3"/>
  <c r="BI3404" i="3"/>
  <c r="A3405" i="3"/>
  <c r="C3405" i="3" s="1"/>
  <c r="Y3405" i="3"/>
  <c r="AG3405" i="3"/>
  <c r="AF3405" i="3" s="1"/>
  <c r="AI3405" i="3"/>
  <c r="AJ3405" i="3"/>
  <c r="AK3405" i="3"/>
  <c r="AL3405" i="3"/>
  <c r="AP3405" i="3"/>
  <c r="AR3405" i="3"/>
  <c r="AU3405" i="3" s="1"/>
  <c r="AX3405" i="3" s="1"/>
  <c r="BA3405" i="3" s="1"/>
  <c r="AS3405" i="3"/>
  <c r="AV3405" i="3"/>
  <c r="AY3405" i="3"/>
  <c r="BB3405" i="3"/>
  <c r="BD3405" i="3"/>
  <c r="BE3405" i="3"/>
  <c r="BG3405" i="3"/>
  <c r="BH3405" i="3"/>
  <c r="BJ3405" i="3"/>
  <c r="BK3405" i="3"/>
  <c r="BM3405" i="3"/>
  <c r="BN3405" i="3"/>
  <c r="BP3405" i="3"/>
  <c r="BQ3405" i="3"/>
  <c r="BS3405" i="3"/>
  <c r="BT3405" i="3"/>
  <c r="BV3405" i="3"/>
  <c r="BW3405" i="3"/>
  <c r="BY3405" i="3"/>
  <c r="CB3405" i="3"/>
  <c r="CC3405" i="3"/>
  <c r="CD3405" i="3"/>
  <c r="CE3405" i="3"/>
  <c r="CF3405" i="3"/>
  <c r="CG3405" i="3"/>
  <c r="C3406" i="3"/>
  <c r="R3406" i="3"/>
  <c r="Q3406" i="3" s="1"/>
  <c r="V3406" i="3"/>
  <c r="U3406" i="3" s="1"/>
  <c r="AA3406" i="3"/>
  <c r="AB3406" i="3" s="1"/>
  <c r="AD3406" i="3"/>
  <c r="AE3406" i="3" s="1"/>
  <c r="AF3406" i="3"/>
  <c r="AH3406" i="3"/>
  <c r="C3407" i="3"/>
  <c r="R3407" i="3"/>
  <c r="Q3407" i="3" s="1"/>
  <c r="V3407" i="3"/>
  <c r="U3407" i="3" s="1"/>
  <c r="AA3407" i="3"/>
  <c r="AB3407" i="3" s="1"/>
  <c r="AD3407" i="3"/>
  <c r="AE3407" i="3" s="1"/>
  <c r="C3408" i="3"/>
  <c r="R3408" i="3"/>
  <c r="Q3408" i="3" s="1"/>
  <c r="V3408" i="3"/>
  <c r="U3408" i="3" s="1"/>
  <c r="AA3408" i="3"/>
  <c r="AB3408" i="3" s="1"/>
  <c r="AD3408" i="3"/>
  <c r="AE3408" i="3" s="1"/>
  <c r="C3409" i="3"/>
  <c r="R3409" i="3"/>
  <c r="Q3409" i="3" s="1"/>
  <c r="V3409" i="3"/>
  <c r="U3409" i="3" s="1"/>
  <c r="AA3409" i="3"/>
  <c r="AB3409" i="3" s="1"/>
  <c r="AD3409" i="3"/>
  <c r="AE3409" i="3" s="1"/>
  <c r="A3410" i="3"/>
  <c r="C3410" i="3" s="1"/>
  <c r="Y3410" i="3"/>
  <c r="AG3410" i="3"/>
  <c r="AF3410" i="3" s="1"/>
  <c r="AI3410" i="3"/>
  <c r="AJ3410" i="3"/>
  <c r="AK3410" i="3"/>
  <c r="AL3410" i="3"/>
  <c r="AP3410" i="3"/>
  <c r="AR3410" i="3"/>
  <c r="AU3410" i="3" s="1"/>
  <c r="AX3410" i="3" s="1"/>
  <c r="BA3410" i="3" s="1"/>
  <c r="BD3410" i="3" s="1"/>
  <c r="AS3410" i="3"/>
  <c r="AV3410" i="3"/>
  <c r="AY3410" i="3"/>
  <c r="BB3410" i="3"/>
  <c r="BE3410" i="3"/>
  <c r="BG3410" i="3"/>
  <c r="BH3410" i="3"/>
  <c r="BJ3410" i="3"/>
  <c r="BK3410" i="3"/>
  <c r="BM3410" i="3"/>
  <c r="BN3410" i="3"/>
  <c r="BP3410" i="3"/>
  <c r="BQ3410" i="3"/>
  <c r="BS3410" i="3"/>
  <c r="BT3410" i="3"/>
  <c r="BV3410" i="3"/>
  <c r="BW3410" i="3"/>
  <c r="BY3410" i="3"/>
  <c r="CB3410" i="3"/>
  <c r="CC3410" i="3"/>
  <c r="CD3410" i="3"/>
  <c r="CE3410" i="3"/>
  <c r="CF3410" i="3"/>
  <c r="CG3410" i="3"/>
  <c r="C3411" i="3"/>
  <c r="R3411" i="3"/>
  <c r="Q3411" i="3" s="1"/>
  <c r="V3411" i="3"/>
  <c r="U3411" i="3" s="1"/>
  <c r="AA3411" i="3"/>
  <c r="AB3411" i="3" s="1"/>
  <c r="AD3411" i="3"/>
  <c r="AE3411" i="3" s="1"/>
  <c r="AF3411" i="3"/>
  <c r="AH3411" i="3"/>
  <c r="C3412" i="3"/>
  <c r="R3412" i="3"/>
  <c r="Q3412" i="3" s="1"/>
  <c r="V3412" i="3"/>
  <c r="U3412" i="3" s="1"/>
  <c r="AA3412" i="3"/>
  <c r="AB3412" i="3" s="1"/>
  <c r="AD3412" i="3"/>
  <c r="AE3412" i="3" s="1"/>
  <c r="A3413" i="3"/>
  <c r="C3413" i="3" s="1"/>
  <c r="Y3413" i="3"/>
  <c r="AG3413" i="3"/>
  <c r="AF3413" i="3" s="1"/>
  <c r="AI3413" i="3"/>
  <c r="AJ3413" i="3"/>
  <c r="AK3413" i="3"/>
  <c r="AL3413" i="3"/>
  <c r="AP3413" i="3"/>
  <c r="AR3413" i="3"/>
  <c r="AU3413" i="3" s="1"/>
  <c r="AX3413" i="3" s="1"/>
  <c r="AS3413" i="3"/>
  <c r="AV3413" i="3"/>
  <c r="AY3413" i="3"/>
  <c r="BA3413" i="3"/>
  <c r="BB3413" i="3"/>
  <c r="BD3413" i="3"/>
  <c r="BE3413" i="3"/>
  <c r="BG3413" i="3"/>
  <c r="BH3413" i="3"/>
  <c r="BJ3413" i="3"/>
  <c r="BK3413" i="3"/>
  <c r="BM3413" i="3"/>
  <c r="BN3413" i="3"/>
  <c r="BP3413" i="3"/>
  <c r="BQ3413" i="3"/>
  <c r="BS3413" i="3"/>
  <c r="BT3413" i="3"/>
  <c r="BV3413" i="3"/>
  <c r="BW3413" i="3"/>
  <c r="BY3413" i="3"/>
  <c r="CB3413" i="3"/>
  <c r="CC3413" i="3"/>
  <c r="CD3413" i="3"/>
  <c r="CE3413" i="3"/>
  <c r="CF3413" i="3"/>
  <c r="CG3413" i="3"/>
  <c r="C3414" i="3"/>
  <c r="R3414" i="3"/>
  <c r="Q3414" i="3" s="1"/>
  <c r="V3414" i="3"/>
  <c r="U3414" i="3" s="1"/>
  <c r="AA3414" i="3"/>
  <c r="AB3414" i="3" s="1"/>
  <c r="AD3414" i="3"/>
  <c r="AE3414" i="3" s="1"/>
  <c r="AF3414" i="3"/>
  <c r="AH3414" i="3"/>
  <c r="A3415" i="3"/>
  <c r="C3415" i="3" s="1"/>
  <c r="Y3415" i="3"/>
  <c r="AG3415" i="3"/>
  <c r="AF3415" i="3" s="1"/>
  <c r="AI3415" i="3"/>
  <c r="AJ3415" i="3"/>
  <c r="AK3415" i="3"/>
  <c r="AL3415" i="3"/>
  <c r="AP3415" i="3"/>
  <c r="AR3415" i="3"/>
  <c r="AS3415" i="3"/>
  <c r="AV3415" i="3"/>
  <c r="AY3415" i="3"/>
  <c r="BB3415" i="3"/>
  <c r="BE3415" i="3"/>
  <c r="BH3415" i="3"/>
  <c r="BK3415" i="3"/>
  <c r="BN3415" i="3"/>
  <c r="BQ3415" i="3"/>
  <c r="BS3415" i="3"/>
  <c r="BT3415" i="3"/>
  <c r="BV3415" i="3"/>
  <c r="BW3415" i="3"/>
  <c r="BY3415" i="3"/>
  <c r="CB3415" i="3"/>
  <c r="CC3415" i="3"/>
  <c r="CD3415" i="3"/>
  <c r="CE3415" i="3"/>
  <c r="CF3415" i="3"/>
  <c r="CG3415" i="3"/>
  <c r="C3416" i="3"/>
  <c r="R3416" i="3"/>
  <c r="Q3416" i="3" s="1"/>
  <c r="V3416" i="3"/>
  <c r="U3416" i="3" s="1"/>
  <c r="AA3416" i="3"/>
  <c r="AB3416" i="3" s="1"/>
  <c r="AD3416" i="3"/>
  <c r="AE3416" i="3" s="1"/>
  <c r="AF3416" i="3"/>
  <c r="AH3416" i="3"/>
  <c r="A3417" i="3"/>
  <c r="C3417" i="3" s="1"/>
  <c r="Y3417" i="3"/>
  <c r="AG3417" i="3"/>
  <c r="AF3417" i="3" s="1"/>
  <c r="AI3417" i="3"/>
  <c r="AJ3417" i="3"/>
  <c r="AK3417" i="3"/>
  <c r="AL3417" i="3"/>
  <c r="AP3417" i="3"/>
  <c r="AR3417" i="3"/>
  <c r="AU3417" i="3" s="1"/>
  <c r="AX3417" i="3" s="1"/>
  <c r="BA3417" i="3" s="1"/>
  <c r="BD3417" i="3" s="1"/>
  <c r="BG3417" i="3" s="1"/>
  <c r="BJ3417" i="3" s="1"/>
  <c r="BM3417" i="3" s="1"/>
  <c r="BP3417" i="3" s="1"/>
  <c r="AS3417" i="3"/>
  <c r="AV3417" i="3"/>
  <c r="AY3417" i="3"/>
  <c r="BB3417" i="3"/>
  <c r="BE3417" i="3"/>
  <c r="BH3417" i="3"/>
  <c r="BK3417" i="3"/>
  <c r="BN3417" i="3"/>
  <c r="BQ3417" i="3"/>
  <c r="BS3417" i="3"/>
  <c r="BT3417" i="3"/>
  <c r="BV3417" i="3"/>
  <c r="BW3417" i="3"/>
  <c r="BY3417" i="3"/>
  <c r="CB3417" i="3"/>
  <c r="CC3417" i="3"/>
  <c r="CD3417" i="3"/>
  <c r="CE3417" i="3"/>
  <c r="CF3417" i="3"/>
  <c r="CG3417" i="3"/>
  <c r="C3418" i="3"/>
  <c r="R3418" i="3"/>
  <c r="Q3418" i="3" s="1"/>
  <c r="V3418" i="3"/>
  <c r="U3418" i="3" s="1"/>
  <c r="AA3418" i="3"/>
  <c r="AB3418" i="3" s="1"/>
  <c r="AD3418" i="3"/>
  <c r="AE3418" i="3" s="1"/>
  <c r="AF3418" i="3"/>
  <c r="AH3418" i="3"/>
  <c r="C3419" i="3"/>
  <c r="R3419" i="3"/>
  <c r="Q3419" i="3" s="1"/>
  <c r="V3419" i="3"/>
  <c r="U3419" i="3" s="1"/>
  <c r="AA3419" i="3"/>
  <c r="AB3419" i="3" s="1"/>
  <c r="AD3419" i="3"/>
  <c r="AE3419" i="3" s="1"/>
  <c r="C3420" i="3"/>
  <c r="R3420" i="3"/>
  <c r="Q3420" i="3" s="1"/>
  <c r="V3420" i="3"/>
  <c r="U3420" i="3" s="1"/>
  <c r="AA3420" i="3"/>
  <c r="AB3420" i="3" s="1"/>
  <c r="AD3420" i="3"/>
  <c r="AE3420" i="3" s="1"/>
  <c r="C3421" i="3"/>
  <c r="R3421" i="3"/>
  <c r="Q3421" i="3" s="1"/>
  <c r="V3421" i="3"/>
  <c r="U3421" i="3" s="1"/>
  <c r="AA3421" i="3"/>
  <c r="AB3421" i="3" s="1"/>
  <c r="AD3421" i="3"/>
  <c r="AE3421" i="3" s="1"/>
  <c r="C3422" i="3"/>
  <c r="R3422" i="3"/>
  <c r="Q3422" i="3" s="1"/>
  <c r="V3422" i="3"/>
  <c r="U3422" i="3" s="1"/>
  <c r="AA3422" i="3"/>
  <c r="AB3422" i="3" s="1"/>
  <c r="AD3422" i="3"/>
  <c r="AE3422" i="3" s="1"/>
  <c r="C3423" i="3"/>
  <c r="R3423" i="3"/>
  <c r="Q3423" i="3" s="1"/>
  <c r="V3423" i="3"/>
  <c r="U3423" i="3" s="1"/>
  <c r="AA3423" i="3"/>
  <c r="AB3423" i="3" s="1"/>
  <c r="AD3423" i="3"/>
  <c r="AE3423" i="3" s="1"/>
  <c r="C3424" i="3"/>
  <c r="R3424" i="3"/>
  <c r="Q3424" i="3" s="1"/>
  <c r="V3424" i="3"/>
  <c r="U3424" i="3" s="1"/>
  <c r="AA3424" i="3"/>
  <c r="AB3424" i="3" s="1"/>
  <c r="AD3424" i="3"/>
  <c r="AE3424" i="3" s="1"/>
  <c r="C3425" i="3"/>
  <c r="R3425" i="3"/>
  <c r="Q3425" i="3" s="1"/>
  <c r="V3425" i="3"/>
  <c r="U3425" i="3" s="1"/>
  <c r="AA3425" i="3"/>
  <c r="AB3425" i="3" s="1"/>
  <c r="AD3425" i="3"/>
  <c r="AE3425" i="3" s="1"/>
  <c r="A3426" i="3"/>
  <c r="C3426" i="3" s="1"/>
  <c r="Y3426" i="3"/>
  <c r="AG3426" i="3"/>
  <c r="AF3426" i="3" s="1"/>
  <c r="AI3426" i="3"/>
  <c r="AJ3426" i="3"/>
  <c r="AK3426" i="3"/>
  <c r="AL3426" i="3"/>
  <c r="AP3426" i="3"/>
  <c r="AR3426" i="3"/>
  <c r="AU3426" i="3" s="1"/>
  <c r="AX3426" i="3" s="1"/>
  <c r="BA3426" i="3" s="1"/>
  <c r="BD3426" i="3" s="1"/>
  <c r="AS3426" i="3"/>
  <c r="AV3426" i="3"/>
  <c r="AY3426" i="3"/>
  <c r="BB3426" i="3"/>
  <c r="BE3426" i="3"/>
  <c r="BG3426" i="3"/>
  <c r="BH3426" i="3"/>
  <c r="BJ3426" i="3"/>
  <c r="BK3426" i="3"/>
  <c r="BM3426" i="3"/>
  <c r="BN3426" i="3"/>
  <c r="BP3426" i="3"/>
  <c r="BQ3426" i="3"/>
  <c r="BS3426" i="3"/>
  <c r="BT3426" i="3"/>
  <c r="BV3426" i="3"/>
  <c r="BW3426" i="3"/>
  <c r="BY3426" i="3"/>
  <c r="CB3426" i="3"/>
  <c r="CC3426" i="3"/>
  <c r="CD3426" i="3"/>
  <c r="CE3426" i="3"/>
  <c r="CF3426" i="3"/>
  <c r="CG3426" i="3"/>
  <c r="C3427" i="3"/>
  <c r="R3427" i="3"/>
  <c r="Q3427" i="3" s="1"/>
  <c r="V3427" i="3"/>
  <c r="U3427" i="3" s="1"/>
  <c r="AA3427" i="3"/>
  <c r="AB3427" i="3" s="1"/>
  <c r="AD3427" i="3"/>
  <c r="AE3427" i="3" s="1"/>
  <c r="AF3427" i="3"/>
  <c r="AH3427" i="3"/>
  <c r="C3428" i="3"/>
  <c r="R3428" i="3"/>
  <c r="Q3428" i="3" s="1"/>
  <c r="V3428" i="3"/>
  <c r="U3428" i="3" s="1"/>
  <c r="AA3428" i="3"/>
  <c r="AB3428" i="3" s="1"/>
  <c r="AD3428" i="3"/>
  <c r="AE3428" i="3" s="1"/>
  <c r="A3429" i="3"/>
  <c r="C3429" i="3" s="1"/>
  <c r="Y3429" i="3"/>
  <c r="AG3429" i="3"/>
  <c r="AF3429" i="3" s="1"/>
  <c r="AI3429" i="3"/>
  <c r="AJ3429" i="3"/>
  <c r="AK3429" i="3"/>
  <c r="AL3429" i="3"/>
  <c r="C3430" i="3"/>
  <c r="R3430" i="3"/>
  <c r="Q3430" i="3" s="1"/>
  <c r="V3430" i="3"/>
  <c r="U3430" i="3" s="1"/>
  <c r="AA3430" i="3"/>
  <c r="AB3430" i="3" s="1"/>
  <c r="AD3430" i="3"/>
  <c r="AE3430" i="3" s="1"/>
  <c r="AF3430" i="3"/>
  <c r="AH3430" i="3"/>
  <c r="C3431" i="3"/>
  <c r="R3431" i="3"/>
  <c r="Q3431" i="3" s="1"/>
  <c r="V3431" i="3"/>
  <c r="U3431" i="3" s="1"/>
  <c r="AA3431" i="3"/>
  <c r="AB3431" i="3" s="1"/>
  <c r="AD3431" i="3"/>
  <c r="AE3431" i="3" s="1"/>
  <c r="A3432" i="3"/>
  <c r="C3432" i="3" s="1"/>
  <c r="Y3432" i="3"/>
  <c r="AG3432" i="3"/>
  <c r="AF3432" i="3" s="1"/>
  <c r="AI3432" i="3"/>
  <c r="AJ3432" i="3"/>
  <c r="AK3432" i="3"/>
  <c r="AL3432" i="3"/>
  <c r="C3433" i="3"/>
  <c r="R3433" i="3"/>
  <c r="Q3433" i="3" s="1"/>
  <c r="V3433" i="3"/>
  <c r="U3433" i="3" s="1"/>
  <c r="AA3433" i="3"/>
  <c r="AB3433" i="3" s="1"/>
  <c r="AD3433" i="3"/>
  <c r="AE3433" i="3" s="1"/>
  <c r="AF3433" i="3"/>
  <c r="AH3433" i="3"/>
  <c r="A3434" i="3"/>
  <c r="C3434" i="3" s="1"/>
  <c r="Y3434" i="3"/>
  <c r="AG3434" i="3"/>
  <c r="AF3434" i="3" s="1"/>
  <c r="AI3434" i="3"/>
  <c r="AJ3434" i="3"/>
  <c r="AK3434" i="3"/>
  <c r="AL3434" i="3"/>
  <c r="AP3434" i="3"/>
  <c r="AR3434" i="3"/>
  <c r="AS3434" i="3"/>
  <c r="AV3434" i="3"/>
  <c r="AY3434" i="3"/>
  <c r="BB3434" i="3"/>
  <c r="BD3434" i="3"/>
  <c r="BE3434" i="3"/>
  <c r="BG3434" i="3"/>
  <c r="BH3434" i="3"/>
  <c r="BJ3434" i="3"/>
  <c r="BK3434" i="3"/>
  <c r="BM3434" i="3"/>
  <c r="BN3434" i="3"/>
  <c r="BP3434" i="3"/>
  <c r="BQ3434" i="3"/>
  <c r="BS3434" i="3"/>
  <c r="BT3434" i="3"/>
  <c r="BV3434" i="3"/>
  <c r="BW3434" i="3"/>
  <c r="BY3434" i="3"/>
  <c r="CB3434" i="3"/>
  <c r="CC3434" i="3"/>
  <c r="CD3434" i="3"/>
  <c r="CE3434" i="3"/>
  <c r="CF3434" i="3"/>
  <c r="CG3434" i="3"/>
  <c r="C3435" i="3"/>
  <c r="R3435" i="3"/>
  <c r="Q3435" i="3" s="1"/>
  <c r="V3435" i="3"/>
  <c r="U3435" i="3" s="1"/>
  <c r="AA3435" i="3"/>
  <c r="AB3435" i="3" s="1"/>
  <c r="AD3435" i="3"/>
  <c r="AE3435" i="3" s="1"/>
  <c r="AF3435" i="3"/>
  <c r="AH3435" i="3"/>
  <c r="C3436" i="3"/>
  <c r="R3436" i="3"/>
  <c r="Q3436" i="3" s="1"/>
  <c r="V3436" i="3"/>
  <c r="U3436" i="3" s="1"/>
  <c r="AA3436" i="3"/>
  <c r="AB3436" i="3" s="1"/>
  <c r="AD3436" i="3"/>
  <c r="AE3436" i="3" s="1"/>
  <c r="C3437" i="3"/>
  <c r="R3437" i="3"/>
  <c r="Q3437" i="3" s="1"/>
  <c r="V3437" i="3"/>
  <c r="U3437" i="3" s="1"/>
  <c r="AA3437" i="3"/>
  <c r="AB3437" i="3" s="1"/>
  <c r="AD3437" i="3"/>
  <c r="AE3437" i="3" s="1"/>
  <c r="A3438" i="3"/>
  <c r="C3438" i="3" s="1"/>
  <c r="Y3438" i="3"/>
  <c r="AG3438" i="3"/>
  <c r="AF3438" i="3" s="1"/>
  <c r="AI3438" i="3"/>
  <c r="AJ3438" i="3"/>
  <c r="AK3438" i="3"/>
  <c r="AL3438" i="3"/>
  <c r="C3439" i="3"/>
  <c r="R3439" i="3"/>
  <c r="Q3439" i="3" s="1"/>
  <c r="V3439" i="3"/>
  <c r="U3439" i="3" s="1"/>
  <c r="AA3439" i="3"/>
  <c r="AB3439" i="3" s="1"/>
  <c r="AD3439" i="3"/>
  <c r="AE3439" i="3" s="1"/>
  <c r="AF3439" i="3"/>
  <c r="AH3439" i="3"/>
  <c r="C3440" i="3"/>
  <c r="R3440" i="3"/>
  <c r="Q3440" i="3" s="1"/>
  <c r="V3440" i="3"/>
  <c r="U3440" i="3" s="1"/>
  <c r="AA3440" i="3"/>
  <c r="AB3440" i="3" s="1"/>
  <c r="AD3440" i="3"/>
  <c r="AE3440" i="3" s="1"/>
  <c r="C3441" i="3"/>
  <c r="R3441" i="3"/>
  <c r="Q3441" i="3" s="1"/>
  <c r="V3441" i="3"/>
  <c r="U3441" i="3" s="1"/>
  <c r="AA3441" i="3"/>
  <c r="AB3441" i="3" s="1"/>
  <c r="AD3441" i="3"/>
  <c r="AE3441" i="3" s="1"/>
  <c r="C3442" i="3"/>
  <c r="R3442" i="3"/>
  <c r="Q3442" i="3" s="1"/>
  <c r="V3442" i="3"/>
  <c r="U3442" i="3" s="1"/>
  <c r="AA3442" i="3"/>
  <c r="AB3442" i="3" s="1"/>
  <c r="AD3442" i="3"/>
  <c r="AE3442" i="3" s="1"/>
  <c r="A3443" i="3"/>
  <c r="C3443" i="3" s="1"/>
  <c r="Y3443" i="3"/>
  <c r="AG3443" i="3"/>
  <c r="AF3443" i="3" s="1"/>
  <c r="AI3443" i="3"/>
  <c r="AJ3443" i="3"/>
  <c r="AK3443" i="3"/>
  <c r="AL3443" i="3"/>
  <c r="AP3443" i="3"/>
  <c r="AR3443" i="3"/>
  <c r="AU3443" i="3" s="1"/>
  <c r="AX3443" i="3" s="1"/>
  <c r="BA3443" i="3" s="1"/>
  <c r="AS3443" i="3"/>
  <c r="AV3443" i="3"/>
  <c r="AY3443" i="3"/>
  <c r="BB3443" i="3"/>
  <c r="BD3443" i="3"/>
  <c r="BE3443" i="3"/>
  <c r="BG3443" i="3"/>
  <c r="BH3443" i="3"/>
  <c r="BJ3443" i="3"/>
  <c r="BK3443" i="3"/>
  <c r="BM3443" i="3"/>
  <c r="BN3443" i="3"/>
  <c r="BP3443" i="3"/>
  <c r="BQ3443" i="3"/>
  <c r="BS3443" i="3"/>
  <c r="BT3443" i="3"/>
  <c r="BV3443" i="3"/>
  <c r="BW3443" i="3"/>
  <c r="BY3443" i="3"/>
  <c r="CB3443" i="3"/>
  <c r="CC3443" i="3"/>
  <c r="CD3443" i="3"/>
  <c r="CE3443" i="3"/>
  <c r="CF3443" i="3"/>
  <c r="CG3443" i="3"/>
  <c r="C3444" i="3"/>
  <c r="R3444" i="3"/>
  <c r="Q3444" i="3" s="1"/>
  <c r="V3444" i="3"/>
  <c r="U3444" i="3" s="1"/>
  <c r="AA3444" i="3"/>
  <c r="AB3444" i="3" s="1"/>
  <c r="AD3444" i="3"/>
  <c r="AE3444" i="3" s="1"/>
  <c r="AF3444" i="3"/>
  <c r="AH3444" i="3"/>
  <c r="C3445" i="3"/>
  <c r="R3445" i="3"/>
  <c r="Q3445" i="3" s="1"/>
  <c r="V3445" i="3"/>
  <c r="U3445" i="3" s="1"/>
  <c r="AA3445" i="3"/>
  <c r="AB3445" i="3" s="1"/>
  <c r="AD3445" i="3"/>
  <c r="AE3445" i="3" s="1"/>
  <c r="C3446" i="3"/>
  <c r="R3446" i="3"/>
  <c r="Q3446" i="3" s="1"/>
  <c r="V3446" i="3"/>
  <c r="U3446" i="3" s="1"/>
  <c r="AA3446" i="3"/>
  <c r="AB3446" i="3" s="1"/>
  <c r="AD3446" i="3"/>
  <c r="AE3446" i="3" s="1"/>
  <c r="C3447" i="3"/>
  <c r="R3447" i="3"/>
  <c r="Q3447" i="3" s="1"/>
  <c r="V3447" i="3"/>
  <c r="U3447" i="3" s="1"/>
  <c r="AA3447" i="3"/>
  <c r="AB3447" i="3" s="1"/>
  <c r="AD3447" i="3"/>
  <c r="AE3447" i="3" s="1"/>
  <c r="A3448" i="3"/>
  <c r="C3448" i="3" s="1"/>
  <c r="Y3448" i="3"/>
  <c r="AG3448" i="3"/>
  <c r="AF3448" i="3" s="1"/>
  <c r="AI3448" i="3"/>
  <c r="AJ3448" i="3"/>
  <c r="AK3448" i="3"/>
  <c r="AL3448" i="3"/>
  <c r="AP3448" i="3"/>
  <c r="AR3448" i="3"/>
  <c r="AU3448" i="3" s="1"/>
  <c r="AX3448" i="3" s="1"/>
  <c r="BA3448" i="3" s="1"/>
  <c r="BD3448" i="3" s="1"/>
  <c r="AS3448" i="3"/>
  <c r="AV3448" i="3"/>
  <c r="AY3448" i="3"/>
  <c r="BB3448" i="3"/>
  <c r="BE3448" i="3"/>
  <c r="BG3448" i="3"/>
  <c r="BH3448" i="3"/>
  <c r="BJ3448" i="3"/>
  <c r="BK3448" i="3"/>
  <c r="BM3448" i="3"/>
  <c r="BN3448" i="3"/>
  <c r="BP3448" i="3"/>
  <c r="BQ3448" i="3"/>
  <c r="BS3448" i="3"/>
  <c r="BT3448" i="3"/>
  <c r="BV3448" i="3"/>
  <c r="BW3448" i="3"/>
  <c r="BY3448" i="3"/>
  <c r="CB3448" i="3"/>
  <c r="CC3448" i="3"/>
  <c r="CD3448" i="3"/>
  <c r="CE3448" i="3"/>
  <c r="CF3448" i="3"/>
  <c r="CG3448" i="3"/>
  <c r="C3449" i="3"/>
  <c r="R3449" i="3"/>
  <c r="Q3449" i="3" s="1"/>
  <c r="V3449" i="3"/>
  <c r="U3449" i="3" s="1"/>
  <c r="AA3449" i="3"/>
  <c r="AB3449" i="3" s="1"/>
  <c r="AD3449" i="3"/>
  <c r="AE3449" i="3" s="1"/>
  <c r="AF3449" i="3"/>
  <c r="AH3449" i="3"/>
  <c r="C3450" i="3"/>
  <c r="R3450" i="3"/>
  <c r="Q3450" i="3" s="1"/>
  <c r="V3450" i="3"/>
  <c r="U3450" i="3" s="1"/>
  <c r="AA3450" i="3"/>
  <c r="AB3450" i="3" s="1"/>
  <c r="AD3450" i="3"/>
  <c r="AE3450" i="3" s="1"/>
  <c r="C3451" i="3"/>
  <c r="R3451" i="3"/>
  <c r="Q3451" i="3" s="1"/>
  <c r="V3451" i="3"/>
  <c r="U3451" i="3" s="1"/>
  <c r="AA3451" i="3"/>
  <c r="AB3451" i="3" s="1"/>
  <c r="AD3451" i="3"/>
  <c r="AE3451" i="3" s="1"/>
  <c r="C3452" i="3"/>
  <c r="R3452" i="3"/>
  <c r="Q3452" i="3" s="1"/>
  <c r="V3452" i="3"/>
  <c r="U3452" i="3" s="1"/>
  <c r="AA3452" i="3"/>
  <c r="AB3452" i="3" s="1"/>
  <c r="AD3452" i="3"/>
  <c r="AE3452" i="3" s="1"/>
  <c r="A3453" i="3"/>
  <c r="C3453" i="3" s="1"/>
  <c r="Y3453" i="3"/>
  <c r="AG3453" i="3"/>
  <c r="AF3453" i="3" s="1"/>
  <c r="AI3453" i="3"/>
  <c r="AJ3453" i="3"/>
  <c r="AK3453" i="3"/>
  <c r="AL3453" i="3"/>
  <c r="C3454" i="3"/>
  <c r="R3454" i="3"/>
  <c r="Q3454" i="3" s="1"/>
  <c r="V3454" i="3"/>
  <c r="U3454" i="3" s="1"/>
  <c r="AA3454" i="3"/>
  <c r="AB3454" i="3" s="1"/>
  <c r="AD3454" i="3"/>
  <c r="AE3454" i="3" s="1"/>
  <c r="AF3454" i="3"/>
  <c r="AH3454" i="3"/>
  <c r="C3455" i="3"/>
  <c r="R3455" i="3"/>
  <c r="Q3455" i="3" s="1"/>
  <c r="V3455" i="3"/>
  <c r="U3455" i="3" s="1"/>
  <c r="AA3455" i="3"/>
  <c r="AB3455" i="3" s="1"/>
  <c r="AD3455" i="3"/>
  <c r="AE3455" i="3" s="1"/>
  <c r="C3456" i="3"/>
  <c r="R3456" i="3"/>
  <c r="Q3456" i="3" s="1"/>
  <c r="V3456" i="3"/>
  <c r="U3456" i="3" s="1"/>
  <c r="AA3456" i="3"/>
  <c r="AB3456" i="3" s="1"/>
  <c r="AD3456" i="3"/>
  <c r="AE3456" i="3" s="1"/>
  <c r="C3457" i="3"/>
  <c r="R3457" i="3"/>
  <c r="Q3457" i="3" s="1"/>
  <c r="V3457" i="3"/>
  <c r="U3457" i="3" s="1"/>
  <c r="AA3457" i="3"/>
  <c r="AB3457" i="3" s="1"/>
  <c r="AD3457" i="3"/>
  <c r="AE3457" i="3" s="1"/>
  <c r="A3458" i="3"/>
  <c r="C3458" i="3" s="1"/>
  <c r="Y3458" i="3"/>
  <c r="AG3458" i="3"/>
  <c r="AF3458" i="3" s="1"/>
  <c r="AI3458" i="3"/>
  <c r="AJ3458" i="3"/>
  <c r="AK3458" i="3"/>
  <c r="AL3458" i="3"/>
  <c r="AP3458" i="3"/>
  <c r="AR3458" i="3"/>
  <c r="AU3458" i="3" s="1"/>
  <c r="AX3458" i="3" s="1"/>
  <c r="AS3458" i="3"/>
  <c r="AV3458" i="3"/>
  <c r="AY3458" i="3"/>
  <c r="BA3458" i="3"/>
  <c r="BB3458" i="3"/>
  <c r="BD3458" i="3"/>
  <c r="BE3458" i="3"/>
  <c r="BG3458" i="3"/>
  <c r="BH3458" i="3"/>
  <c r="BJ3458" i="3"/>
  <c r="BK3458" i="3"/>
  <c r="BM3458" i="3"/>
  <c r="BN3458" i="3"/>
  <c r="BP3458" i="3"/>
  <c r="BQ3458" i="3"/>
  <c r="BS3458" i="3"/>
  <c r="BT3458" i="3"/>
  <c r="BV3458" i="3"/>
  <c r="BW3458" i="3"/>
  <c r="BY3458" i="3"/>
  <c r="CB3458" i="3"/>
  <c r="CC3458" i="3"/>
  <c r="CD3458" i="3"/>
  <c r="CE3458" i="3"/>
  <c r="CF3458" i="3"/>
  <c r="CG3458" i="3"/>
  <c r="C3459" i="3"/>
  <c r="R3459" i="3"/>
  <c r="Q3459" i="3" s="1"/>
  <c r="V3459" i="3"/>
  <c r="U3459" i="3" s="1"/>
  <c r="AA3459" i="3"/>
  <c r="AB3459" i="3" s="1"/>
  <c r="AD3459" i="3"/>
  <c r="AE3459" i="3" s="1"/>
  <c r="AF3459" i="3"/>
  <c r="AH3459" i="3"/>
  <c r="C3460" i="3"/>
  <c r="R3460" i="3"/>
  <c r="Q3460" i="3" s="1"/>
  <c r="V3460" i="3"/>
  <c r="U3460" i="3" s="1"/>
  <c r="AA3460" i="3"/>
  <c r="AB3460" i="3" s="1"/>
  <c r="AD3460" i="3"/>
  <c r="AE3460" i="3" s="1"/>
  <c r="C3461" i="3"/>
  <c r="R3461" i="3"/>
  <c r="Q3461" i="3" s="1"/>
  <c r="V3461" i="3"/>
  <c r="U3461" i="3" s="1"/>
  <c r="AA3461" i="3"/>
  <c r="AB3461" i="3" s="1"/>
  <c r="AD3461" i="3"/>
  <c r="AE3461" i="3" s="1"/>
  <c r="A3462" i="3"/>
  <c r="C3462" i="3" s="1"/>
  <c r="Y3462" i="3"/>
  <c r="AG3462" i="3"/>
  <c r="AF3462" i="3" s="1"/>
  <c r="AI3462" i="3"/>
  <c r="AJ3462" i="3"/>
  <c r="AK3462" i="3"/>
  <c r="AL3462" i="3"/>
  <c r="AP3462" i="3"/>
  <c r="AR3462" i="3"/>
  <c r="AU3462" i="3" s="1"/>
  <c r="AX3462" i="3" s="1"/>
  <c r="AS3462" i="3"/>
  <c r="AV3462" i="3"/>
  <c r="AY3462" i="3"/>
  <c r="BA3462" i="3"/>
  <c r="BB3462" i="3"/>
  <c r="BD3462" i="3"/>
  <c r="BE3462" i="3"/>
  <c r="BG3462" i="3"/>
  <c r="BH3462" i="3"/>
  <c r="BJ3462" i="3"/>
  <c r="BK3462" i="3"/>
  <c r="BM3462" i="3"/>
  <c r="BN3462" i="3"/>
  <c r="BP3462" i="3"/>
  <c r="BQ3462" i="3"/>
  <c r="BS3462" i="3"/>
  <c r="BT3462" i="3"/>
  <c r="BV3462" i="3"/>
  <c r="BW3462" i="3"/>
  <c r="BY3462" i="3"/>
  <c r="CB3462" i="3"/>
  <c r="CC3462" i="3"/>
  <c r="CD3462" i="3"/>
  <c r="CE3462" i="3"/>
  <c r="CF3462" i="3"/>
  <c r="CG3462" i="3"/>
  <c r="C3463" i="3"/>
  <c r="R3463" i="3"/>
  <c r="Q3463" i="3" s="1"/>
  <c r="V3463" i="3"/>
  <c r="U3463" i="3" s="1"/>
  <c r="AA3463" i="3"/>
  <c r="AB3463" i="3" s="1"/>
  <c r="AD3463" i="3"/>
  <c r="AE3463" i="3" s="1"/>
  <c r="AF3463" i="3"/>
  <c r="AH3463" i="3"/>
  <c r="C3464" i="3"/>
  <c r="R3464" i="3"/>
  <c r="Q3464" i="3" s="1"/>
  <c r="V3464" i="3"/>
  <c r="U3464" i="3" s="1"/>
  <c r="AA3464" i="3"/>
  <c r="AB3464" i="3" s="1"/>
  <c r="AD3464" i="3"/>
  <c r="AE3464" i="3" s="1"/>
  <c r="A3465" i="3"/>
  <c r="C3465" i="3" s="1"/>
  <c r="Y3465" i="3"/>
  <c r="AG3465" i="3"/>
  <c r="AF3465" i="3" s="1"/>
  <c r="AI3465" i="3"/>
  <c r="AJ3465" i="3"/>
  <c r="AK3465" i="3"/>
  <c r="AL3465" i="3"/>
  <c r="C3466" i="3"/>
  <c r="R3466" i="3"/>
  <c r="Q3466" i="3" s="1"/>
  <c r="V3466" i="3"/>
  <c r="U3466" i="3" s="1"/>
  <c r="AA3466" i="3"/>
  <c r="AB3466" i="3" s="1"/>
  <c r="AD3466" i="3"/>
  <c r="AE3466" i="3" s="1"/>
  <c r="AF3466" i="3"/>
  <c r="AH3466" i="3"/>
  <c r="C3467" i="3"/>
  <c r="R3467" i="3"/>
  <c r="Q3467" i="3" s="1"/>
  <c r="V3467" i="3"/>
  <c r="U3467" i="3" s="1"/>
  <c r="AA3467" i="3"/>
  <c r="AB3467" i="3" s="1"/>
  <c r="AD3467" i="3"/>
  <c r="AE3467" i="3" s="1"/>
  <c r="C3468" i="3"/>
  <c r="R3468" i="3"/>
  <c r="Q3468" i="3" s="1"/>
  <c r="V3468" i="3"/>
  <c r="U3468" i="3" s="1"/>
  <c r="AA3468" i="3"/>
  <c r="AB3468" i="3" s="1"/>
  <c r="AD3468" i="3"/>
  <c r="AE3468" i="3" s="1"/>
  <c r="A3469" i="3"/>
  <c r="C3469" i="3" s="1"/>
  <c r="Y3469" i="3"/>
  <c r="AG3469" i="3"/>
  <c r="AF3469" i="3" s="1"/>
  <c r="AI3469" i="3"/>
  <c r="AJ3469" i="3"/>
  <c r="AK3469" i="3"/>
  <c r="AL3469" i="3"/>
  <c r="AP3469" i="3"/>
  <c r="AR3469" i="3"/>
  <c r="AU3469" i="3" s="1"/>
  <c r="AX3469" i="3" s="1"/>
  <c r="BA3469" i="3" s="1"/>
  <c r="BD3469" i="3" s="1"/>
  <c r="BG3469" i="3" s="1"/>
  <c r="BJ3469" i="3" s="1"/>
  <c r="BM3469" i="3" s="1"/>
  <c r="BP3469" i="3" s="1"/>
  <c r="AS3469" i="3"/>
  <c r="AV3469" i="3"/>
  <c r="AY3469" i="3"/>
  <c r="BB3469" i="3"/>
  <c r="BE3469" i="3"/>
  <c r="BH3469" i="3"/>
  <c r="BK3469" i="3"/>
  <c r="BN3469" i="3"/>
  <c r="BQ3469" i="3"/>
  <c r="BS3469" i="3"/>
  <c r="BT3469" i="3"/>
  <c r="BV3469" i="3"/>
  <c r="BW3469" i="3"/>
  <c r="BY3469" i="3"/>
  <c r="CB3469" i="3"/>
  <c r="CC3469" i="3"/>
  <c r="CD3469" i="3"/>
  <c r="CE3469" i="3"/>
  <c r="CF3469" i="3"/>
  <c r="CG3469" i="3"/>
  <c r="C3470" i="3"/>
  <c r="R3470" i="3"/>
  <c r="Q3470" i="3" s="1"/>
  <c r="V3470" i="3"/>
  <c r="U3470" i="3" s="1"/>
  <c r="AA3470" i="3"/>
  <c r="AB3470" i="3" s="1"/>
  <c r="AD3470" i="3"/>
  <c r="AE3470" i="3" s="1"/>
  <c r="AF3470" i="3"/>
  <c r="AH3470" i="3"/>
  <c r="A3471" i="3"/>
  <c r="C3471" i="3" s="1"/>
  <c r="Y3471" i="3"/>
  <c r="AG3471" i="3"/>
  <c r="AF3471" i="3" s="1"/>
  <c r="AI3471" i="3"/>
  <c r="AJ3471" i="3"/>
  <c r="AK3471" i="3"/>
  <c r="AL3471" i="3"/>
  <c r="AP3471" i="3"/>
  <c r="AR3471" i="3"/>
  <c r="AU3471" i="3" s="1"/>
  <c r="AX3471" i="3" s="1"/>
  <c r="BA3471" i="3" s="1"/>
  <c r="BD3471" i="3" s="1"/>
  <c r="BG3471" i="3" s="1"/>
  <c r="BJ3471" i="3" s="1"/>
  <c r="BM3471" i="3" s="1"/>
  <c r="BP3471" i="3" s="1"/>
  <c r="AS3471" i="3"/>
  <c r="AV3471" i="3"/>
  <c r="AY3471" i="3"/>
  <c r="BB3471" i="3"/>
  <c r="BE3471" i="3"/>
  <c r="BH3471" i="3"/>
  <c r="BK3471" i="3"/>
  <c r="BN3471" i="3"/>
  <c r="BQ3471" i="3"/>
  <c r="BS3471" i="3"/>
  <c r="BT3471" i="3"/>
  <c r="BV3471" i="3"/>
  <c r="BW3471" i="3"/>
  <c r="BY3471" i="3"/>
  <c r="CB3471" i="3"/>
  <c r="CC3471" i="3"/>
  <c r="CD3471" i="3"/>
  <c r="CE3471" i="3"/>
  <c r="CF3471" i="3"/>
  <c r="CG3471" i="3"/>
  <c r="C3472" i="3"/>
  <c r="R3472" i="3"/>
  <c r="Q3472" i="3" s="1"/>
  <c r="V3472" i="3"/>
  <c r="U3472" i="3" s="1"/>
  <c r="AA3472" i="3"/>
  <c r="AB3472" i="3" s="1"/>
  <c r="AD3472" i="3"/>
  <c r="AE3472" i="3" s="1"/>
  <c r="AF3472" i="3"/>
  <c r="AH3472" i="3"/>
  <c r="A3473" i="3"/>
  <c r="C3473" i="3" s="1"/>
  <c r="Y3473" i="3"/>
  <c r="AG3473" i="3"/>
  <c r="AF3473" i="3" s="1"/>
  <c r="AI3473" i="3"/>
  <c r="AJ3473" i="3"/>
  <c r="AK3473" i="3"/>
  <c r="AL3473" i="3"/>
  <c r="C3474" i="3"/>
  <c r="R3474" i="3"/>
  <c r="Q3474" i="3" s="1"/>
  <c r="V3474" i="3"/>
  <c r="U3474" i="3" s="1"/>
  <c r="AA3474" i="3"/>
  <c r="AB3474" i="3" s="1"/>
  <c r="AD3474" i="3"/>
  <c r="AE3474" i="3" s="1"/>
  <c r="AF3474" i="3"/>
  <c r="AH3474" i="3"/>
  <c r="A3475" i="3"/>
  <c r="C3475" i="3" s="1"/>
  <c r="Y3475" i="3"/>
  <c r="AG3475" i="3"/>
  <c r="AF3475" i="3" s="1"/>
  <c r="AI3475" i="3"/>
  <c r="AJ3475" i="3"/>
  <c r="AK3475" i="3"/>
  <c r="AL3475" i="3"/>
  <c r="AP3475" i="3"/>
  <c r="AR3475" i="3"/>
  <c r="AS3475" i="3"/>
  <c r="AV3475" i="3"/>
  <c r="AY3475" i="3"/>
  <c r="BB3475" i="3"/>
  <c r="BE3475" i="3"/>
  <c r="BH3475" i="3"/>
  <c r="BJ3475" i="3"/>
  <c r="BK3475" i="3"/>
  <c r="BM3475" i="3"/>
  <c r="BN3475" i="3"/>
  <c r="BP3475" i="3"/>
  <c r="BQ3475" i="3"/>
  <c r="BS3475" i="3"/>
  <c r="BT3475" i="3"/>
  <c r="BV3475" i="3"/>
  <c r="BW3475" i="3"/>
  <c r="BY3475" i="3"/>
  <c r="CB3475" i="3"/>
  <c r="CC3475" i="3"/>
  <c r="CD3475" i="3"/>
  <c r="CE3475" i="3"/>
  <c r="CF3475" i="3"/>
  <c r="CG3475" i="3"/>
  <c r="C3476" i="3"/>
  <c r="R3476" i="3"/>
  <c r="Q3476" i="3" s="1"/>
  <c r="V3476" i="3"/>
  <c r="U3476" i="3" s="1"/>
  <c r="AA3476" i="3"/>
  <c r="AB3476" i="3" s="1"/>
  <c r="AD3476" i="3"/>
  <c r="AE3476" i="3" s="1"/>
  <c r="AF3476" i="3"/>
  <c r="AH3476" i="3"/>
  <c r="C3477" i="3"/>
  <c r="R3477" i="3"/>
  <c r="Q3477" i="3" s="1"/>
  <c r="V3477" i="3"/>
  <c r="U3477" i="3" s="1"/>
  <c r="AA3477" i="3"/>
  <c r="AB3477" i="3" s="1"/>
  <c r="AD3477" i="3"/>
  <c r="AE3477" i="3" s="1"/>
  <c r="C3478" i="3"/>
  <c r="R3478" i="3"/>
  <c r="Q3478" i="3" s="1"/>
  <c r="V3478" i="3"/>
  <c r="U3478" i="3" s="1"/>
  <c r="AA3478" i="3"/>
  <c r="AB3478" i="3" s="1"/>
  <c r="AD3478" i="3"/>
  <c r="AE3478" i="3" s="1"/>
  <c r="C3479" i="3"/>
  <c r="R3479" i="3"/>
  <c r="Q3479" i="3" s="1"/>
  <c r="V3479" i="3"/>
  <c r="U3479" i="3" s="1"/>
  <c r="AA3479" i="3"/>
  <c r="AB3479" i="3" s="1"/>
  <c r="AD3479" i="3"/>
  <c r="AE3479" i="3" s="1"/>
  <c r="A3480" i="3"/>
  <c r="C3480" i="3" s="1"/>
  <c r="Y3480" i="3"/>
  <c r="AG3480" i="3"/>
  <c r="AF3480" i="3" s="1"/>
  <c r="AI3480" i="3"/>
  <c r="AJ3480" i="3"/>
  <c r="AK3480" i="3"/>
  <c r="AL3480" i="3"/>
  <c r="AP3480" i="3"/>
  <c r="AR3480" i="3"/>
  <c r="AU3480" i="3" s="1"/>
  <c r="AX3480" i="3" s="1"/>
  <c r="AS3480" i="3"/>
  <c r="AV3480" i="3"/>
  <c r="AY3480" i="3"/>
  <c r="BA3480" i="3"/>
  <c r="BB3480" i="3"/>
  <c r="BD3480" i="3"/>
  <c r="BE3480" i="3"/>
  <c r="BG3480" i="3"/>
  <c r="BH3480" i="3"/>
  <c r="BJ3480" i="3"/>
  <c r="BK3480" i="3"/>
  <c r="BM3480" i="3"/>
  <c r="BN3480" i="3"/>
  <c r="BP3480" i="3"/>
  <c r="BQ3480" i="3"/>
  <c r="BS3480" i="3"/>
  <c r="BT3480" i="3"/>
  <c r="BV3480" i="3"/>
  <c r="BW3480" i="3"/>
  <c r="BY3480" i="3"/>
  <c r="CB3480" i="3"/>
  <c r="CC3480" i="3"/>
  <c r="CD3480" i="3"/>
  <c r="CE3480" i="3"/>
  <c r="CF3480" i="3"/>
  <c r="CG3480" i="3"/>
  <c r="C3481" i="3"/>
  <c r="R3481" i="3"/>
  <c r="Q3481" i="3" s="1"/>
  <c r="V3481" i="3"/>
  <c r="U3481" i="3" s="1"/>
  <c r="AA3481" i="3"/>
  <c r="AB3481" i="3" s="1"/>
  <c r="AD3481" i="3"/>
  <c r="AE3481" i="3" s="1"/>
  <c r="AF3481" i="3"/>
  <c r="AH3481" i="3"/>
  <c r="A3482" i="3"/>
  <c r="C3482" i="3" s="1"/>
  <c r="Y3482" i="3"/>
  <c r="AG3482" i="3"/>
  <c r="AF3482" i="3" s="1"/>
  <c r="AI3482" i="3"/>
  <c r="AJ3482" i="3"/>
  <c r="AK3482" i="3"/>
  <c r="AL3482" i="3"/>
  <c r="AP3482" i="3"/>
  <c r="AR3482" i="3"/>
  <c r="AU3482" i="3" s="1"/>
  <c r="AX3482" i="3" s="1"/>
  <c r="AS3482" i="3"/>
  <c r="AV3482" i="3"/>
  <c r="AY3482" i="3"/>
  <c r="BA3482" i="3"/>
  <c r="BB3482" i="3"/>
  <c r="BD3482" i="3"/>
  <c r="BE3482" i="3"/>
  <c r="BG3482" i="3"/>
  <c r="BH3482" i="3"/>
  <c r="BJ3482" i="3"/>
  <c r="BK3482" i="3"/>
  <c r="BM3482" i="3"/>
  <c r="BN3482" i="3"/>
  <c r="BP3482" i="3"/>
  <c r="BQ3482" i="3"/>
  <c r="BS3482" i="3"/>
  <c r="BT3482" i="3"/>
  <c r="BV3482" i="3"/>
  <c r="BW3482" i="3"/>
  <c r="BY3482" i="3"/>
  <c r="CB3482" i="3"/>
  <c r="CC3482" i="3"/>
  <c r="CD3482" i="3"/>
  <c r="CE3482" i="3"/>
  <c r="CF3482" i="3"/>
  <c r="CG3482" i="3"/>
  <c r="C3483" i="3"/>
  <c r="R3483" i="3"/>
  <c r="Q3483" i="3" s="1"/>
  <c r="V3483" i="3"/>
  <c r="U3483" i="3" s="1"/>
  <c r="AA3483" i="3"/>
  <c r="AB3483" i="3" s="1"/>
  <c r="AD3483" i="3"/>
  <c r="AE3483" i="3" s="1"/>
  <c r="AF3483" i="3"/>
  <c r="AH3483" i="3"/>
  <c r="C3484" i="3"/>
  <c r="R3484" i="3"/>
  <c r="Q3484" i="3" s="1"/>
  <c r="V3484" i="3"/>
  <c r="U3484" i="3" s="1"/>
  <c r="AA3484" i="3"/>
  <c r="AB3484" i="3" s="1"/>
  <c r="AD3484" i="3"/>
  <c r="AE3484" i="3" s="1"/>
  <c r="C3485" i="3"/>
  <c r="R3485" i="3"/>
  <c r="Q3485" i="3" s="1"/>
  <c r="V3485" i="3"/>
  <c r="U3485" i="3" s="1"/>
  <c r="AA3485" i="3"/>
  <c r="AB3485" i="3" s="1"/>
  <c r="AD3485" i="3"/>
  <c r="AE3485" i="3" s="1"/>
  <c r="C3486" i="3"/>
  <c r="R3486" i="3"/>
  <c r="Q3486" i="3" s="1"/>
  <c r="V3486" i="3"/>
  <c r="U3486" i="3" s="1"/>
  <c r="AA3486" i="3"/>
  <c r="AB3486" i="3" s="1"/>
  <c r="AD3486" i="3"/>
  <c r="AE3486" i="3" s="1"/>
  <c r="C3487" i="3"/>
  <c r="R3487" i="3"/>
  <c r="Q3487" i="3" s="1"/>
  <c r="V3487" i="3"/>
  <c r="U3487" i="3" s="1"/>
  <c r="AA3487" i="3"/>
  <c r="AB3487" i="3" s="1"/>
  <c r="AD3487" i="3"/>
  <c r="AE3487" i="3" s="1"/>
  <c r="C3488" i="3"/>
  <c r="R3488" i="3"/>
  <c r="Q3488" i="3" s="1"/>
  <c r="V3488" i="3"/>
  <c r="U3488" i="3" s="1"/>
  <c r="AA3488" i="3"/>
  <c r="AB3488" i="3" s="1"/>
  <c r="AD3488" i="3"/>
  <c r="AE3488" i="3" s="1"/>
  <c r="C3489" i="3"/>
  <c r="R3489" i="3"/>
  <c r="Q3489" i="3" s="1"/>
  <c r="V3489" i="3"/>
  <c r="U3489" i="3" s="1"/>
  <c r="AA3489" i="3"/>
  <c r="AB3489" i="3" s="1"/>
  <c r="AD3489" i="3"/>
  <c r="AE3489" i="3" s="1"/>
  <c r="C3490" i="3"/>
  <c r="R3490" i="3"/>
  <c r="Q3490" i="3" s="1"/>
  <c r="V3490" i="3"/>
  <c r="U3490" i="3" s="1"/>
  <c r="AA3490" i="3"/>
  <c r="AB3490" i="3" s="1"/>
  <c r="AD3490" i="3"/>
  <c r="AE3490" i="3" s="1"/>
  <c r="C3491" i="3"/>
  <c r="R3491" i="3"/>
  <c r="Q3491" i="3" s="1"/>
  <c r="V3491" i="3"/>
  <c r="U3491" i="3" s="1"/>
  <c r="AA3491" i="3"/>
  <c r="AB3491" i="3" s="1"/>
  <c r="AD3491" i="3"/>
  <c r="AE3491" i="3" s="1"/>
  <c r="C3492" i="3"/>
  <c r="R3492" i="3"/>
  <c r="Q3492" i="3" s="1"/>
  <c r="V3492" i="3"/>
  <c r="U3492" i="3" s="1"/>
  <c r="AA3492" i="3"/>
  <c r="AB3492" i="3" s="1"/>
  <c r="AD3492" i="3"/>
  <c r="AE3492" i="3" s="1"/>
  <c r="C3493" i="3"/>
  <c r="R3493" i="3"/>
  <c r="Q3493" i="3" s="1"/>
  <c r="V3493" i="3"/>
  <c r="U3493" i="3" s="1"/>
  <c r="AA3493" i="3"/>
  <c r="AB3493" i="3" s="1"/>
  <c r="AD3493" i="3"/>
  <c r="AE3493" i="3" s="1"/>
  <c r="C3494" i="3"/>
  <c r="R3494" i="3"/>
  <c r="Q3494" i="3" s="1"/>
  <c r="V3494" i="3"/>
  <c r="U3494" i="3" s="1"/>
  <c r="AA3494" i="3"/>
  <c r="AB3494" i="3" s="1"/>
  <c r="AD3494" i="3"/>
  <c r="AE3494" i="3" s="1"/>
  <c r="C3495" i="3"/>
  <c r="R3495" i="3"/>
  <c r="Q3495" i="3" s="1"/>
  <c r="V3495" i="3"/>
  <c r="U3495" i="3" s="1"/>
  <c r="AA3495" i="3"/>
  <c r="AB3495" i="3" s="1"/>
  <c r="AD3495" i="3"/>
  <c r="AE3495" i="3" s="1"/>
  <c r="C3496" i="3"/>
  <c r="R3496" i="3"/>
  <c r="Q3496" i="3" s="1"/>
  <c r="V3496" i="3"/>
  <c r="U3496" i="3" s="1"/>
  <c r="AA3496" i="3"/>
  <c r="AB3496" i="3" s="1"/>
  <c r="AD3496" i="3"/>
  <c r="AE3496" i="3" s="1"/>
  <c r="C3497" i="3"/>
  <c r="R3497" i="3"/>
  <c r="Q3497" i="3" s="1"/>
  <c r="V3497" i="3"/>
  <c r="U3497" i="3" s="1"/>
  <c r="AA3497" i="3"/>
  <c r="AB3497" i="3" s="1"/>
  <c r="AD3497" i="3"/>
  <c r="AE3497" i="3" s="1"/>
  <c r="C3498" i="3"/>
  <c r="R3498" i="3"/>
  <c r="Q3498" i="3" s="1"/>
  <c r="V3498" i="3"/>
  <c r="U3498" i="3" s="1"/>
  <c r="AA3498" i="3"/>
  <c r="AB3498" i="3" s="1"/>
  <c r="AD3498" i="3"/>
  <c r="AE3498" i="3" s="1"/>
  <c r="C3499" i="3"/>
  <c r="R3499" i="3"/>
  <c r="Q3499" i="3" s="1"/>
  <c r="V3499" i="3"/>
  <c r="U3499" i="3" s="1"/>
  <c r="AA3499" i="3"/>
  <c r="AB3499" i="3" s="1"/>
  <c r="AD3499" i="3"/>
  <c r="AE3499" i="3" s="1"/>
  <c r="A3500" i="3"/>
  <c r="C3500" i="3" s="1"/>
  <c r="S3500" i="3"/>
  <c r="S3482" i="3" s="1"/>
  <c r="S3480" i="3" s="1"/>
  <c r="S3475" i="3" s="1"/>
  <c r="S3473" i="3" s="1"/>
  <c r="S3471" i="3" s="1"/>
  <c r="S3469" i="3" s="1"/>
  <c r="T3500" i="3"/>
  <c r="T3482" i="3" s="1"/>
  <c r="T3480" i="3" s="1"/>
  <c r="T3475" i="3" s="1"/>
  <c r="T3473" i="3" s="1"/>
  <c r="T3471" i="3" s="1"/>
  <c r="T3469" i="3" s="1"/>
  <c r="T3465" i="3" s="1"/>
  <c r="T3462" i="3" s="1"/>
  <c r="T3458" i="3" s="1"/>
  <c r="T3453" i="3" s="1"/>
  <c r="T3448" i="3" s="1"/>
  <c r="T3443" i="3" s="1"/>
  <c r="T3438" i="3" s="1"/>
  <c r="T3434" i="3" s="1"/>
  <c r="T3432" i="3" s="1"/>
  <c r="T3429" i="3" s="1"/>
  <c r="T3426" i="3" s="1"/>
  <c r="T3417" i="3" s="1"/>
  <c r="T3415" i="3" s="1"/>
  <c r="T3413" i="3" s="1"/>
  <c r="T3410" i="3" s="1"/>
  <c r="T3405" i="3" s="1"/>
  <c r="W3500" i="3"/>
  <c r="W3482" i="3" s="1"/>
  <c r="W3480" i="3" s="1"/>
  <c r="W3475" i="3" s="1"/>
  <c r="W3473" i="3" s="1"/>
  <c r="W3471" i="3" s="1"/>
  <c r="W3469" i="3" s="1"/>
  <c r="W3465" i="3" s="1"/>
  <c r="W3462" i="3" s="1"/>
  <c r="W3458" i="3" s="1"/>
  <c r="W3453" i="3" s="1"/>
  <c r="W3448" i="3" s="1"/>
  <c r="W3443" i="3" s="1"/>
  <c r="W3438" i="3" s="1"/>
  <c r="W3434" i="3" s="1"/>
  <c r="W3432" i="3" s="1"/>
  <c r="W3429" i="3" s="1"/>
  <c r="W3426" i="3" s="1"/>
  <c r="W3417" i="3" s="1"/>
  <c r="W3415" i="3" s="1"/>
  <c r="W3413" i="3" s="1"/>
  <c r="W3410" i="3" s="1"/>
  <c r="W3405" i="3" s="1"/>
  <c r="X3500" i="3"/>
  <c r="X3482" i="3" s="1"/>
  <c r="X3480" i="3" s="1"/>
  <c r="X3475" i="3" s="1"/>
  <c r="X3473" i="3" s="1"/>
  <c r="X3471" i="3" s="1"/>
  <c r="X3469" i="3" s="1"/>
  <c r="X3465" i="3" s="1"/>
  <c r="X3462" i="3" s="1"/>
  <c r="X3458" i="3" s="1"/>
  <c r="X3453" i="3" s="1"/>
  <c r="X3448" i="3" s="1"/>
  <c r="X3443" i="3" s="1"/>
  <c r="X3438" i="3" s="1"/>
  <c r="X3434" i="3" s="1"/>
  <c r="X3432" i="3" s="1"/>
  <c r="X3429" i="3" s="1"/>
  <c r="X3426" i="3" s="1"/>
  <c r="X3417" i="3" s="1"/>
  <c r="X3415" i="3" s="1"/>
  <c r="X3413" i="3" s="1"/>
  <c r="X3410" i="3" s="1"/>
  <c r="X3405" i="3" s="1"/>
  <c r="Y3500" i="3"/>
  <c r="Z3500" i="3"/>
  <c r="Z3482" i="3" s="1"/>
  <c r="Z3480" i="3" s="1"/>
  <c r="Z3475" i="3" s="1"/>
  <c r="Z3473" i="3" s="1"/>
  <c r="Z3471" i="3" s="1"/>
  <c r="Z3469" i="3" s="1"/>
  <c r="Z3465" i="3" s="1"/>
  <c r="Z3462" i="3" s="1"/>
  <c r="Z3458" i="3" s="1"/>
  <c r="Z3453" i="3" s="1"/>
  <c r="Z3448" i="3" s="1"/>
  <c r="Z3443" i="3" s="1"/>
  <c r="Z3438" i="3" s="1"/>
  <c r="Z3434" i="3" s="1"/>
  <c r="Z3432" i="3" s="1"/>
  <c r="Z3429" i="3" s="1"/>
  <c r="Z3426" i="3" s="1"/>
  <c r="Z3417" i="3" s="1"/>
  <c r="Z3415" i="3" s="1"/>
  <c r="Z3413" i="3" s="1"/>
  <c r="Z3410" i="3" s="1"/>
  <c r="Z3405" i="3" s="1"/>
  <c r="AC3500" i="3"/>
  <c r="AC3482" i="3" s="1"/>
  <c r="AC3480" i="3" s="1"/>
  <c r="AC3475" i="3" s="1"/>
  <c r="AC3473" i="3" s="1"/>
  <c r="AC3471" i="3" s="1"/>
  <c r="AC3469" i="3" s="1"/>
  <c r="AC3465" i="3" s="1"/>
  <c r="AC3462" i="3" s="1"/>
  <c r="AC3458" i="3" s="1"/>
  <c r="AC3453" i="3" s="1"/>
  <c r="AC3448" i="3" s="1"/>
  <c r="AC3443" i="3" s="1"/>
  <c r="AC3438" i="3" s="1"/>
  <c r="AC3434" i="3" s="1"/>
  <c r="AC3432" i="3" s="1"/>
  <c r="AC3429" i="3" s="1"/>
  <c r="AC3426" i="3" s="1"/>
  <c r="AC3417" i="3" s="1"/>
  <c r="AC3415" i="3" s="1"/>
  <c r="AC3413" i="3" s="1"/>
  <c r="AC3410" i="3" s="1"/>
  <c r="AC3405" i="3" s="1"/>
  <c r="AG3500" i="3"/>
  <c r="AF3500" i="3" s="1"/>
  <c r="AI3500" i="3"/>
  <c r="AJ3500" i="3"/>
  <c r="AK3500" i="3"/>
  <c r="AL3500" i="3"/>
  <c r="C3501" i="3"/>
  <c r="R3501" i="3"/>
  <c r="Q3501" i="3" s="1"/>
  <c r="V3501" i="3"/>
  <c r="U3501" i="3" s="1"/>
  <c r="AA3501" i="3"/>
  <c r="AB3501" i="3" s="1"/>
  <c r="AD3501" i="3"/>
  <c r="AE3501" i="3" s="1"/>
  <c r="AF3501" i="3"/>
  <c r="AH3501" i="3"/>
  <c r="C3502" i="3"/>
  <c r="AG3505" i="3"/>
  <c r="AF3505" i="3" s="1"/>
  <c r="AI3505" i="3"/>
  <c r="AJ3505" i="3"/>
  <c r="AK3505" i="3"/>
  <c r="AA3506" i="3"/>
  <c r="AF3506" i="3"/>
  <c r="AH3506" i="3"/>
  <c r="AN3506" i="3"/>
  <c r="BI3506" i="3"/>
  <c r="A3507" i="3"/>
  <c r="C3507" i="3" s="1"/>
  <c r="Y3507" i="3"/>
  <c r="AG3507" i="3"/>
  <c r="AF3507" i="3" s="1"/>
  <c r="AI3507" i="3"/>
  <c r="AJ3507" i="3"/>
  <c r="AK3507" i="3"/>
  <c r="AL3507" i="3"/>
  <c r="AP3507" i="3"/>
  <c r="AR3507" i="3"/>
  <c r="AU3507" i="3" s="1"/>
  <c r="AX3507" i="3" s="1"/>
  <c r="BA3507" i="3" s="1"/>
  <c r="AS3507" i="3"/>
  <c r="AV3507" i="3"/>
  <c r="AY3507" i="3"/>
  <c r="BB3507" i="3"/>
  <c r="BD3507" i="3"/>
  <c r="BE3507" i="3"/>
  <c r="BG3507" i="3"/>
  <c r="BH3507" i="3"/>
  <c r="BJ3507" i="3"/>
  <c r="BK3507" i="3"/>
  <c r="BM3507" i="3"/>
  <c r="BN3507" i="3"/>
  <c r="BP3507" i="3"/>
  <c r="BQ3507" i="3"/>
  <c r="BS3507" i="3"/>
  <c r="BT3507" i="3"/>
  <c r="BV3507" i="3"/>
  <c r="BW3507" i="3"/>
  <c r="BY3507" i="3"/>
  <c r="CB3507" i="3"/>
  <c r="CC3507" i="3"/>
  <c r="CD3507" i="3"/>
  <c r="CE3507" i="3"/>
  <c r="CF3507" i="3"/>
  <c r="CG3507" i="3"/>
  <c r="C3508" i="3"/>
  <c r="R3508" i="3"/>
  <c r="Q3508" i="3" s="1"/>
  <c r="V3508" i="3"/>
  <c r="U3508" i="3" s="1"/>
  <c r="AA3508" i="3"/>
  <c r="AB3508" i="3" s="1"/>
  <c r="AD3508" i="3"/>
  <c r="AE3508" i="3" s="1"/>
  <c r="AF3508" i="3"/>
  <c r="AH3508" i="3"/>
  <c r="A3509" i="3"/>
  <c r="C3509" i="3" s="1"/>
  <c r="Y3509" i="3"/>
  <c r="AG3509" i="3"/>
  <c r="AF3509" i="3" s="1"/>
  <c r="AI3509" i="3"/>
  <c r="AJ3509" i="3"/>
  <c r="AK3509" i="3"/>
  <c r="AL3509" i="3"/>
  <c r="AP3509" i="3"/>
  <c r="AR3509" i="3"/>
  <c r="AS3509" i="3"/>
  <c r="AV3509" i="3"/>
  <c r="AY3509" i="3"/>
  <c r="BB3509" i="3"/>
  <c r="BD3509" i="3"/>
  <c r="BE3509" i="3"/>
  <c r="BG3509" i="3"/>
  <c r="BH3509" i="3"/>
  <c r="BJ3509" i="3"/>
  <c r="BK3509" i="3"/>
  <c r="BM3509" i="3"/>
  <c r="BN3509" i="3"/>
  <c r="BP3509" i="3"/>
  <c r="BQ3509" i="3"/>
  <c r="BS3509" i="3"/>
  <c r="BT3509" i="3"/>
  <c r="BV3509" i="3"/>
  <c r="BW3509" i="3"/>
  <c r="BY3509" i="3"/>
  <c r="CB3509" i="3"/>
  <c r="CC3509" i="3"/>
  <c r="CD3509" i="3"/>
  <c r="CE3509" i="3"/>
  <c r="CF3509" i="3"/>
  <c r="CG3509" i="3"/>
  <c r="C3510" i="3"/>
  <c r="R3510" i="3"/>
  <c r="Q3510" i="3" s="1"/>
  <c r="V3510" i="3"/>
  <c r="U3510" i="3" s="1"/>
  <c r="AA3510" i="3"/>
  <c r="AB3510" i="3" s="1"/>
  <c r="AD3510" i="3"/>
  <c r="AE3510" i="3" s="1"/>
  <c r="AF3510" i="3"/>
  <c r="AH3510" i="3"/>
  <c r="C3511" i="3"/>
  <c r="R3511" i="3"/>
  <c r="Q3511" i="3" s="1"/>
  <c r="V3511" i="3"/>
  <c r="U3511" i="3" s="1"/>
  <c r="AA3511" i="3"/>
  <c r="AB3511" i="3" s="1"/>
  <c r="AD3511" i="3"/>
  <c r="AE3511" i="3" s="1"/>
  <c r="C3512" i="3"/>
  <c r="R3512" i="3"/>
  <c r="Q3512" i="3" s="1"/>
  <c r="V3512" i="3"/>
  <c r="U3512" i="3" s="1"/>
  <c r="AA3512" i="3"/>
  <c r="AB3512" i="3" s="1"/>
  <c r="AD3512" i="3"/>
  <c r="AE3512" i="3" s="1"/>
  <c r="C3513" i="3"/>
  <c r="R3513" i="3"/>
  <c r="Q3513" i="3" s="1"/>
  <c r="V3513" i="3"/>
  <c r="U3513" i="3" s="1"/>
  <c r="AA3513" i="3"/>
  <c r="AB3513" i="3" s="1"/>
  <c r="AD3513" i="3"/>
  <c r="AE3513" i="3" s="1"/>
  <c r="A3514" i="3"/>
  <c r="C3514" i="3" s="1"/>
  <c r="Y3514" i="3"/>
  <c r="AG3514" i="3"/>
  <c r="AF3514" i="3" s="1"/>
  <c r="AI3514" i="3"/>
  <c r="AJ3514" i="3"/>
  <c r="AK3514" i="3"/>
  <c r="AL3514" i="3"/>
  <c r="AP3514" i="3"/>
  <c r="AR3514" i="3"/>
  <c r="AU3514" i="3" s="1"/>
  <c r="AX3514" i="3" s="1"/>
  <c r="BA3514" i="3" s="1"/>
  <c r="AS3514" i="3"/>
  <c r="AV3514" i="3"/>
  <c r="AY3514" i="3"/>
  <c r="BB3514" i="3"/>
  <c r="BD3514" i="3"/>
  <c r="BE3514" i="3"/>
  <c r="BG3514" i="3"/>
  <c r="BH3514" i="3"/>
  <c r="BJ3514" i="3"/>
  <c r="BK3514" i="3"/>
  <c r="BM3514" i="3"/>
  <c r="BN3514" i="3"/>
  <c r="BP3514" i="3"/>
  <c r="BQ3514" i="3"/>
  <c r="BS3514" i="3"/>
  <c r="BT3514" i="3"/>
  <c r="BV3514" i="3"/>
  <c r="BW3514" i="3"/>
  <c r="BY3514" i="3"/>
  <c r="CB3514" i="3"/>
  <c r="CC3514" i="3"/>
  <c r="CD3514" i="3"/>
  <c r="CE3514" i="3"/>
  <c r="CF3514" i="3"/>
  <c r="CG3514" i="3"/>
  <c r="C3515" i="3"/>
  <c r="R3515" i="3"/>
  <c r="Q3515" i="3" s="1"/>
  <c r="V3515" i="3"/>
  <c r="U3515" i="3" s="1"/>
  <c r="AA3515" i="3"/>
  <c r="AB3515" i="3" s="1"/>
  <c r="AD3515" i="3"/>
  <c r="AE3515" i="3" s="1"/>
  <c r="AF3515" i="3"/>
  <c r="AH3515" i="3"/>
  <c r="C3516" i="3"/>
  <c r="R3516" i="3"/>
  <c r="Q3516" i="3" s="1"/>
  <c r="V3516" i="3"/>
  <c r="U3516" i="3" s="1"/>
  <c r="AA3516" i="3"/>
  <c r="AB3516" i="3" s="1"/>
  <c r="AD3516" i="3"/>
  <c r="AE3516" i="3" s="1"/>
  <c r="C3517" i="3"/>
  <c r="R3517" i="3"/>
  <c r="Q3517" i="3" s="1"/>
  <c r="V3517" i="3"/>
  <c r="U3517" i="3" s="1"/>
  <c r="AA3517" i="3"/>
  <c r="AB3517" i="3" s="1"/>
  <c r="AD3517" i="3"/>
  <c r="AE3517" i="3" s="1"/>
  <c r="C3518" i="3"/>
  <c r="R3518" i="3"/>
  <c r="Q3518" i="3" s="1"/>
  <c r="V3518" i="3"/>
  <c r="U3518" i="3" s="1"/>
  <c r="AA3518" i="3"/>
  <c r="AB3518" i="3" s="1"/>
  <c r="AD3518" i="3"/>
  <c r="AE3518" i="3" s="1"/>
  <c r="C3519" i="3"/>
  <c r="R3519" i="3"/>
  <c r="Q3519" i="3" s="1"/>
  <c r="V3519" i="3"/>
  <c r="U3519" i="3" s="1"/>
  <c r="AA3519" i="3"/>
  <c r="AB3519" i="3" s="1"/>
  <c r="AD3519" i="3"/>
  <c r="AE3519" i="3" s="1"/>
  <c r="C3520" i="3"/>
  <c r="R3520" i="3"/>
  <c r="Q3520" i="3" s="1"/>
  <c r="V3520" i="3"/>
  <c r="U3520" i="3" s="1"/>
  <c r="AA3520" i="3"/>
  <c r="AB3520" i="3" s="1"/>
  <c r="AD3520" i="3"/>
  <c r="AE3520" i="3" s="1"/>
  <c r="C3521" i="3"/>
  <c r="R3521" i="3"/>
  <c r="Q3521" i="3" s="1"/>
  <c r="V3521" i="3"/>
  <c r="U3521" i="3" s="1"/>
  <c r="AA3521" i="3"/>
  <c r="AB3521" i="3" s="1"/>
  <c r="AD3521" i="3"/>
  <c r="AE3521" i="3" s="1"/>
  <c r="C3522" i="3"/>
  <c r="R3522" i="3"/>
  <c r="Q3522" i="3" s="1"/>
  <c r="V3522" i="3"/>
  <c r="U3522" i="3" s="1"/>
  <c r="AA3522" i="3"/>
  <c r="AB3522" i="3" s="1"/>
  <c r="AD3522" i="3"/>
  <c r="AE3522" i="3" s="1"/>
  <c r="C3523" i="3"/>
  <c r="R3523" i="3"/>
  <c r="Q3523" i="3" s="1"/>
  <c r="V3523" i="3"/>
  <c r="U3523" i="3" s="1"/>
  <c r="AA3523" i="3"/>
  <c r="AB3523" i="3" s="1"/>
  <c r="AD3523" i="3"/>
  <c r="AE3523" i="3" s="1"/>
  <c r="A3524" i="3"/>
  <c r="C3524" i="3" s="1"/>
  <c r="Y3524" i="3"/>
  <c r="AG3524" i="3"/>
  <c r="AF3524" i="3" s="1"/>
  <c r="AI3524" i="3"/>
  <c r="AJ3524" i="3"/>
  <c r="AK3524" i="3"/>
  <c r="AL3524" i="3"/>
  <c r="AP3524" i="3"/>
  <c r="AR3524" i="3"/>
  <c r="AU3524" i="3" s="1"/>
  <c r="AX3524" i="3" s="1"/>
  <c r="BA3524" i="3" s="1"/>
  <c r="AS3524" i="3"/>
  <c r="AV3524" i="3"/>
  <c r="AY3524" i="3"/>
  <c r="BB3524" i="3"/>
  <c r="BD3524" i="3"/>
  <c r="BE3524" i="3"/>
  <c r="BG3524" i="3"/>
  <c r="BH3524" i="3"/>
  <c r="BJ3524" i="3"/>
  <c r="BK3524" i="3"/>
  <c r="BM3524" i="3"/>
  <c r="BN3524" i="3"/>
  <c r="BP3524" i="3"/>
  <c r="BQ3524" i="3"/>
  <c r="BS3524" i="3"/>
  <c r="BT3524" i="3"/>
  <c r="BV3524" i="3"/>
  <c r="BW3524" i="3"/>
  <c r="BY3524" i="3"/>
  <c r="CB3524" i="3"/>
  <c r="CC3524" i="3"/>
  <c r="CD3524" i="3"/>
  <c r="CE3524" i="3"/>
  <c r="CF3524" i="3"/>
  <c r="CG3524" i="3"/>
  <c r="C3525" i="3"/>
  <c r="R3525" i="3"/>
  <c r="Q3525" i="3" s="1"/>
  <c r="V3525" i="3"/>
  <c r="U3525" i="3" s="1"/>
  <c r="AA3525" i="3"/>
  <c r="AB3525" i="3" s="1"/>
  <c r="AD3525" i="3"/>
  <c r="AE3525" i="3" s="1"/>
  <c r="AF3525" i="3"/>
  <c r="AH3525" i="3"/>
  <c r="C3526" i="3"/>
  <c r="R3526" i="3"/>
  <c r="Q3526" i="3" s="1"/>
  <c r="V3526" i="3"/>
  <c r="U3526" i="3" s="1"/>
  <c r="AA3526" i="3"/>
  <c r="AB3526" i="3" s="1"/>
  <c r="AD3526" i="3"/>
  <c r="AE3526" i="3" s="1"/>
  <c r="C3527" i="3"/>
  <c r="R3527" i="3"/>
  <c r="Q3527" i="3" s="1"/>
  <c r="V3527" i="3"/>
  <c r="U3527" i="3" s="1"/>
  <c r="AA3527" i="3"/>
  <c r="AB3527" i="3" s="1"/>
  <c r="AD3527" i="3"/>
  <c r="AE3527" i="3" s="1"/>
  <c r="C3528" i="3"/>
  <c r="R3528" i="3"/>
  <c r="Q3528" i="3" s="1"/>
  <c r="V3528" i="3"/>
  <c r="U3528" i="3" s="1"/>
  <c r="AA3528" i="3"/>
  <c r="AB3528" i="3" s="1"/>
  <c r="AD3528" i="3"/>
  <c r="AE3528" i="3" s="1"/>
  <c r="A3529" i="3"/>
  <c r="C3529" i="3" s="1"/>
  <c r="Y3529" i="3"/>
  <c r="AG3529" i="3"/>
  <c r="AF3529" i="3" s="1"/>
  <c r="AI3529" i="3"/>
  <c r="AJ3529" i="3"/>
  <c r="AK3529" i="3"/>
  <c r="AL3529" i="3"/>
  <c r="C3530" i="3"/>
  <c r="R3530" i="3"/>
  <c r="Q3530" i="3" s="1"/>
  <c r="V3530" i="3"/>
  <c r="U3530" i="3" s="1"/>
  <c r="AA3530" i="3"/>
  <c r="AB3530" i="3" s="1"/>
  <c r="AD3530" i="3"/>
  <c r="AE3530" i="3" s="1"/>
  <c r="AF3530" i="3"/>
  <c r="AH3530" i="3"/>
  <c r="C3531" i="3"/>
  <c r="R3531" i="3"/>
  <c r="Q3531" i="3" s="1"/>
  <c r="V3531" i="3"/>
  <c r="U3531" i="3" s="1"/>
  <c r="AA3531" i="3"/>
  <c r="AB3531" i="3" s="1"/>
  <c r="AD3531" i="3"/>
  <c r="AE3531" i="3" s="1"/>
  <c r="A3532" i="3"/>
  <c r="C3532" i="3" s="1"/>
  <c r="Y3532" i="3"/>
  <c r="AG3532" i="3"/>
  <c r="AF3532" i="3" s="1"/>
  <c r="AI3532" i="3"/>
  <c r="AJ3532" i="3"/>
  <c r="AK3532" i="3"/>
  <c r="AL3532" i="3"/>
  <c r="AP3532" i="3"/>
  <c r="AR3532" i="3"/>
  <c r="AU3532" i="3" s="1"/>
  <c r="AX3532" i="3" s="1"/>
  <c r="BA3532" i="3" s="1"/>
  <c r="BD3532" i="3" s="1"/>
  <c r="AS3532" i="3"/>
  <c r="AV3532" i="3"/>
  <c r="AY3532" i="3"/>
  <c r="BB3532" i="3"/>
  <c r="BE3532" i="3"/>
  <c r="BG3532" i="3"/>
  <c r="BH3532" i="3"/>
  <c r="BJ3532" i="3"/>
  <c r="BK3532" i="3"/>
  <c r="BM3532" i="3"/>
  <c r="BN3532" i="3"/>
  <c r="BP3532" i="3"/>
  <c r="BQ3532" i="3"/>
  <c r="BS3532" i="3"/>
  <c r="BT3532" i="3"/>
  <c r="BV3532" i="3"/>
  <c r="BW3532" i="3"/>
  <c r="BY3532" i="3"/>
  <c r="CB3532" i="3"/>
  <c r="CC3532" i="3"/>
  <c r="CD3532" i="3"/>
  <c r="CE3532" i="3"/>
  <c r="CF3532" i="3"/>
  <c r="CG3532" i="3"/>
  <c r="C3533" i="3"/>
  <c r="R3533" i="3"/>
  <c r="Q3533" i="3" s="1"/>
  <c r="V3533" i="3"/>
  <c r="U3533" i="3" s="1"/>
  <c r="AA3533" i="3"/>
  <c r="AB3533" i="3" s="1"/>
  <c r="AD3533" i="3"/>
  <c r="AE3533" i="3" s="1"/>
  <c r="AF3533" i="3"/>
  <c r="AH3533" i="3"/>
  <c r="A3534" i="3"/>
  <c r="C3534" i="3" s="1"/>
  <c r="Y3534" i="3"/>
  <c r="AG3534" i="3"/>
  <c r="AF3534" i="3" s="1"/>
  <c r="AI3534" i="3"/>
  <c r="AJ3534" i="3"/>
  <c r="AK3534" i="3"/>
  <c r="AL3534" i="3"/>
  <c r="AP3534" i="3"/>
  <c r="AR3534" i="3"/>
  <c r="AU3534" i="3" s="1"/>
  <c r="AX3534" i="3" s="1"/>
  <c r="BA3534" i="3" s="1"/>
  <c r="BD3534" i="3" s="1"/>
  <c r="AS3534" i="3"/>
  <c r="AV3534" i="3"/>
  <c r="AY3534" i="3"/>
  <c r="BB3534" i="3"/>
  <c r="BE3534" i="3"/>
  <c r="BG3534" i="3"/>
  <c r="BH3534" i="3"/>
  <c r="BJ3534" i="3"/>
  <c r="BK3534" i="3"/>
  <c r="BM3534" i="3"/>
  <c r="BN3534" i="3"/>
  <c r="BP3534" i="3"/>
  <c r="BQ3534" i="3"/>
  <c r="BS3534" i="3"/>
  <c r="BT3534" i="3"/>
  <c r="BV3534" i="3"/>
  <c r="BW3534" i="3"/>
  <c r="BY3534" i="3"/>
  <c r="CB3534" i="3"/>
  <c r="CC3534" i="3"/>
  <c r="CD3534" i="3"/>
  <c r="CE3534" i="3"/>
  <c r="CF3534" i="3"/>
  <c r="CG3534" i="3"/>
  <c r="C3535" i="3"/>
  <c r="R3535" i="3"/>
  <c r="Q3535" i="3" s="1"/>
  <c r="V3535" i="3"/>
  <c r="U3535" i="3" s="1"/>
  <c r="AA3535" i="3"/>
  <c r="AB3535" i="3" s="1"/>
  <c r="AD3535" i="3"/>
  <c r="AE3535" i="3" s="1"/>
  <c r="AF3535" i="3"/>
  <c r="AH3535" i="3"/>
  <c r="C3536" i="3"/>
  <c r="R3536" i="3"/>
  <c r="Q3536" i="3" s="1"/>
  <c r="V3536" i="3"/>
  <c r="U3536" i="3" s="1"/>
  <c r="AA3536" i="3"/>
  <c r="AB3536" i="3" s="1"/>
  <c r="AD3536" i="3"/>
  <c r="AE3536" i="3" s="1"/>
  <c r="A3537" i="3"/>
  <c r="C3537" i="3" s="1"/>
  <c r="Y3537" i="3"/>
  <c r="AG3537" i="3"/>
  <c r="AF3537" i="3" s="1"/>
  <c r="AI3537" i="3"/>
  <c r="AJ3537" i="3"/>
  <c r="AK3537" i="3"/>
  <c r="AL3537" i="3"/>
  <c r="C3538" i="3"/>
  <c r="R3538" i="3"/>
  <c r="Q3538" i="3" s="1"/>
  <c r="V3538" i="3"/>
  <c r="U3538" i="3" s="1"/>
  <c r="AA3538" i="3"/>
  <c r="AB3538" i="3" s="1"/>
  <c r="AD3538" i="3"/>
  <c r="AE3538" i="3" s="1"/>
  <c r="AF3538" i="3"/>
  <c r="AH3538" i="3"/>
  <c r="A3539" i="3"/>
  <c r="C3539" i="3" s="1"/>
  <c r="Y3539" i="3"/>
  <c r="AG3539" i="3"/>
  <c r="AF3539" i="3" s="1"/>
  <c r="AI3539" i="3"/>
  <c r="AJ3539" i="3"/>
  <c r="AK3539" i="3"/>
  <c r="AL3539" i="3"/>
  <c r="AP3539" i="3"/>
  <c r="AR3539" i="3"/>
  <c r="AU3539" i="3" s="1"/>
  <c r="AX3539" i="3" s="1"/>
  <c r="BA3539" i="3" s="1"/>
  <c r="BD3539" i="3" s="1"/>
  <c r="BG3539" i="3" s="1"/>
  <c r="BJ3539" i="3" s="1"/>
  <c r="BM3539" i="3" s="1"/>
  <c r="BP3539" i="3" s="1"/>
  <c r="BS3539" i="3" s="1"/>
  <c r="AS3539" i="3"/>
  <c r="AV3539" i="3"/>
  <c r="AY3539" i="3"/>
  <c r="BB3539" i="3"/>
  <c r="BE3539" i="3"/>
  <c r="BH3539" i="3"/>
  <c r="BK3539" i="3"/>
  <c r="BN3539" i="3"/>
  <c r="BQ3539" i="3"/>
  <c r="BT3539" i="3"/>
  <c r="BV3539" i="3"/>
  <c r="BW3539" i="3"/>
  <c r="BY3539" i="3"/>
  <c r="CB3539" i="3"/>
  <c r="CC3539" i="3"/>
  <c r="CD3539" i="3"/>
  <c r="CE3539" i="3"/>
  <c r="CF3539" i="3"/>
  <c r="CG3539" i="3"/>
  <c r="C3540" i="3"/>
  <c r="R3540" i="3"/>
  <c r="Q3540" i="3" s="1"/>
  <c r="V3540" i="3"/>
  <c r="U3540" i="3" s="1"/>
  <c r="AA3540" i="3"/>
  <c r="AB3540" i="3" s="1"/>
  <c r="AD3540" i="3"/>
  <c r="AE3540" i="3" s="1"/>
  <c r="AF3540" i="3"/>
  <c r="AH3540" i="3"/>
  <c r="A3541" i="3"/>
  <c r="C3541" i="3" s="1"/>
  <c r="Y3541" i="3"/>
  <c r="AG3541" i="3"/>
  <c r="AF3541" i="3" s="1"/>
  <c r="AI3541" i="3"/>
  <c r="AJ3541" i="3"/>
  <c r="AK3541" i="3"/>
  <c r="AL3541" i="3"/>
  <c r="C3542" i="3"/>
  <c r="R3542" i="3"/>
  <c r="Q3542" i="3" s="1"/>
  <c r="V3542" i="3"/>
  <c r="U3542" i="3" s="1"/>
  <c r="AA3542" i="3"/>
  <c r="AB3542" i="3" s="1"/>
  <c r="AD3542" i="3"/>
  <c r="AE3542" i="3" s="1"/>
  <c r="AF3542" i="3"/>
  <c r="AH3542" i="3"/>
  <c r="A3543" i="3"/>
  <c r="C3543" i="3" s="1"/>
  <c r="Y3543" i="3"/>
  <c r="AG3543" i="3"/>
  <c r="AF3543" i="3" s="1"/>
  <c r="AI3543" i="3"/>
  <c r="AJ3543" i="3"/>
  <c r="AK3543" i="3"/>
  <c r="AL3543" i="3"/>
  <c r="C3544" i="3"/>
  <c r="R3544" i="3"/>
  <c r="Q3544" i="3" s="1"/>
  <c r="V3544" i="3"/>
  <c r="U3544" i="3" s="1"/>
  <c r="AA3544" i="3"/>
  <c r="AB3544" i="3" s="1"/>
  <c r="AD3544" i="3"/>
  <c r="AE3544" i="3" s="1"/>
  <c r="AF3544" i="3"/>
  <c r="AH3544" i="3"/>
  <c r="A3545" i="3"/>
  <c r="C3545" i="3" s="1"/>
  <c r="Y3545" i="3"/>
  <c r="AG3545" i="3"/>
  <c r="AF3545" i="3" s="1"/>
  <c r="AI3545" i="3"/>
  <c r="AJ3545" i="3"/>
  <c r="AK3545" i="3"/>
  <c r="AL3545" i="3"/>
  <c r="AP3545" i="3"/>
  <c r="AR3545" i="3"/>
  <c r="AU3545" i="3" s="1"/>
  <c r="AX3545" i="3" s="1"/>
  <c r="BA3545" i="3" s="1"/>
  <c r="AS3545" i="3"/>
  <c r="AV3545" i="3"/>
  <c r="AY3545" i="3"/>
  <c r="BB3545" i="3"/>
  <c r="BD3545" i="3"/>
  <c r="BE3545" i="3"/>
  <c r="BG3545" i="3"/>
  <c r="BH3545" i="3"/>
  <c r="BJ3545" i="3"/>
  <c r="BK3545" i="3"/>
  <c r="BM3545" i="3"/>
  <c r="BN3545" i="3"/>
  <c r="BP3545" i="3"/>
  <c r="BQ3545" i="3"/>
  <c r="BS3545" i="3"/>
  <c r="BT3545" i="3"/>
  <c r="BV3545" i="3"/>
  <c r="BW3545" i="3"/>
  <c r="BY3545" i="3"/>
  <c r="CB3545" i="3"/>
  <c r="CC3545" i="3"/>
  <c r="CD3545" i="3"/>
  <c r="CE3545" i="3"/>
  <c r="CF3545" i="3"/>
  <c r="CG3545" i="3"/>
  <c r="C3546" i="3"/>
  <c r="R3546" i="3"/>
  <c r="Q3546" i="3" s="1"/>
  <c r="V3546" i="3"/>
  <c r="U3546" i="3" s="1"/>
  <c r="AA3546" i="3"/>
  <c r="AB3546" i="3" s="1"/>
  <c r="AD3546" i="3"/>
  <c r="AE3546" i="3" s="1"/>
  <c r="AF3546" i="3"/>
  <c r="AH3546" i="3"/>
  <c r="C3547" i="3"/>
  <c r="R3547" i="3"/>
  <c r="Q3547" i="3" s="1"/>
  <c r="V3547" i="3"/>
  <c r="U3547" i="3" s="1"/>
  <c r="AA3547" i="3"/>
  <c r="AB3547" i="3" s="1"/>
  <c r="AD3547" i="3"/>
  <c r="AE3547" i="3" s="1"/>
  <c r="C3548" i="3"/>
  <c r="R3548" i="3"/>
  <c r="Q3548" i="3" s="1"/>
  <c r="V3548" i="3"/>
  <c r="U3548" i="3" s="1"/>
  <c r="AA3548" i="3"/>
  <c r="AB3548" i="3" s="1"/>
  <c r="AD3548" i="3"/>
  <c r="AE3548" i="3" s="1"/>
  <c r="C3549" i="3"/>
  <c r="R3549" i="3"/>
  <c r="Q3549" i="3" s="1"/>
  <c r="V3549" i="3"/>
  <c r="U3549" i="3" s="1"/>
  <c r="AA3549" i="3"/>
  <c r="AB3549" i="3" s="1"/>
  <c r="AD3549" i="3"/>
  <c r="AE3549" i="3" s="1"/>
  <c r="A3550" i="3"/>
  <c r="C3550" i="3" s="1"/>
  <c r="Y3550" i="3"/>
  <c r="AG3550" i="3"/>
  <c r="AF3550" i="3" s="1"/>
  <c r="AI3550" i="3"/>
  <c r="AJ3550" i="3"/>
  <c r="AK3550" i="3"/>
  <c r="AL3550" i="3"/>
  <c r="AP3550" i="3"/>
  <c r="AR3550" i="3"/>
  <c r="AS3550" i="3"/>
  <c r="AV3550" i="3"/>
  <c r="AY3550" i="3"/>
  <c r="BB3550" i="3"/>
  <c r="BD3550" i="3"/>
  <c r="BE3550" i="3"/>
  <c r="BG3550" i="3"/>
  <c r="BH3550" i="3"/>
  <c r="BJ3550" i="3"/>
  <c r="BK3550" i="3"/>
  <c r="BM3550" i="3"/>
  <c r="BN3550" i="3"/>
  <c r="BP3550" i="3"/>
  <c r="BQ3550" i="3"/>
  <c r="BS3550" i="3"/>
  <c r="BT3550" i="3"/>
  <c r="BV3550" i="3"/>
  <c r="BW3550" i="3"/>
  <c r="BY3550" i="3"/>
  <c r="CB3550" i="3"/>
  <c r="CC3550" i="3"/>
  <c r="CD3550" i="3"/>
  <c r="CE3550" i="3"/>
  <c r="CF3550" i="3"/>
  <c r="CG3550" i="3"/>
  <c r="C3551" i="3"/>
  <c r="R3551" i="3"/>
  <c r="Q3551" i="3" s="1"/>
  <c r="V3551" i="3"/>
  <c r="U3551" i="3" s="1"/>
  <c r="AA3551" i="3"/>
  <c r="AB3551" i="3" s="1"/>
  <c r="AD3551" i="3"/>
  <c r="AE3551" i="3" s="1"/>
  <c r="AF3551" i="3"/>
  <c r="AH3551" i="3"/>
  <c r="A3552" i="3"/>
  <c r="C3552" i="3" s="1"/>
  <c r="Y3552" i="3"/>
  <c r="AG3552" i="3"/>
  <c r="AF3552" i="3" s="1"/>
  <c r="AI3552" i="3"/>
  <c r="AJ3552" i="3"/>
  <c r="AK3552" i="3"/>
  <c r="AL3552" i="3"/>
  <c r="AP3552" i="3"/>
  <c r="AR3552" i="3"/>
  <c r="AU3552" i="3" s="1"/>
  <c r="AX3552" i="3" s="1"/>
  <c r="AS3552" i="3"/>
  <c r="AV3552" i="3"/>
  <c r="AY3552" i="3"/>
  <c r="BA3552" i="3"/>
  <c r="BB3552" i="3"/>
  <c r="BD3552" i="3"/>
  <c r="BE3552" i="3"/>
  <c r="BG3552" i="3"/>
  <c r="BH3552" i="3"/>
  <c r="BJ3552" i="3"/>
  <c r="BK3552" i="3"/>
  <c r="BM3552" i="3"/>
  <c r="BN3552" i="3"/>
  <c r="BP3552" i="3"/>
  <c r="BQ3552" i="3"/>
  <c r="BS3552" i="3"/>
  <c r="BT3552" i="3"/>
  <c r="BV3552" i="3"/>
  <c r="BW3552" i="3"/>
  <c r="BY3552" i="3"/>
  <c r="CB3552" i="3"/>
  <c r="CC3552" i="3"/>
  <c r="CD3552" i="3"/>
  <c r="CE3552" i="3"/>
  <c r="CF3552" i="3"/>
  <c r="CG3552" i="3"/>
  <c r="C3553" i="3"/>
  <c r="R3553" i="3"/>
  <c r="Q3553" i="3" s="1"/>
  <c r="V3553" i="3"/>
  <c r="U3553" i="3" s="1"/>
  <c r="AA3553" i="3"/>
  <c r="AB3553" i="3" s="1"/>
  <c r="AD3553" i="3"/>
  <c r="AE3553" i="3" s="1"/>
  <c r="AF3553" i="3"/>
  <c r="AH3553" i="3"/>
  <c r="C3554" i="3"/>
  <c r="R3554" i="3"/>
  <c r="Q3554" i="3" s="1"/>
  <c r="V3554" i="3"/>
  <c r="U3554" i="3" s="1"/>
  <c r="AA3554" i="3"/>
  <c r="AB3554" i="3" s="1"/>
  <c r="AD3554" i="3"/>
  <c r="AE3554" i="3" s="1"/>
  <c r="A3555" i="3"/>
  <c r="C3555" i="3" s="1"/>
  <c r="Y3555" i="3"/>
  <c r="AG3555" i="3"/>
  <c r="AF3555" i="3" s="1"/>
  <c r="AI3555" i="3"/>
  <c r="AJ3555" i="3"/>
  <c r="AK3555" i="3"/>
  <c r="AL3555" i="3"/>
  <c r="C3556" i="3"/>
  <c r="R3556" i="3"/>
  <c r="Q3556" i="3" s="1"/>
  <c r="V3556" i="3"/>
  <c r="U3556" i="3" s="1"/>
  <c r="AA3556" i="3"/>
  <c r="AB3556" i="3" s="1"/>
  <c r="AD3556" i="3"/>
  <c r="AE3556" i="3" s="1"/>
  <c r="AF3556" i="3"/>
  <c r="AH3556" i="3"/>
  <c r="A3557" i="3"/>
  <c r="C3557" i="3" s="1"/>
  <c r="Y3557" i="3"/>
  <c r="AG3557" i="3"/>
  <c r="AF3557" i="3" s="1"/>
  <c r="AI3557" i="3"/>
  <c r="AJ3557" i="3"/>
  <c r="AK3557" i="3"/>
  <c r="AL3557" i="3"/>
  <c r="AP3557" i="3"/>
  <c r="AR3557" i="3"/>
  <c r="AU3557" i="3" s="1"/>
  <c r="AX3557" i="3" s="1"/>
  <c r="AS3557" i="3"/>
  <c r="AV3557" i="3"/>
  <c r="AY3557" i="3"/>
  <c r="BA3557" i="3"/>
  <c r="BB3557" i="3"/>
  <c r="BD3557" i="3"/>
  <c r="BE3557" i="3"/>
  <c r="BG3557" i="3"/>
  <c r="BH3557" i="3"/>
  <c r="BJ3557" i="3"/>
  <c r="BK3557" i="3"/>
  <c r="BM3557" i="3"/>
  <c r="BN3557" i="3"/>
  <c r="BP3557" i="3"/>
  <c r="BQ3557" i="3"/>
  <c r="BS3557" i="3"/>
  <c r="BT3557" i="3"/>
  <c r="BV3557" i="3"/>
  <c r="BW3557" i="3"/>
  <c r="BY3557" i="3"/>
  <c r="CB3557" i="3"/>
  <c r="CC3557" i="3"/>
  <c r="CD3557" i="3"/>
  <c r="CE3557" i="3"/>
  <c r="CF3557" i="3"/>
  <c r="CG3557" i="3"/>
  <c r="C3558" i="3"/>
  <c r="R3558" i="3"/>
  <c r="Q3558" i="3" s="1"/>
  <c r="V3558" i="3"/>
  <c r="U3558" i="3" s="1"/>
  <c r="AA3558" i="3"/>
  <c r="AB3558" i="3" s="1"/>
  <c r="AD3558" i="3"/>
  <c r="AE3558" i="3" s="1"/>
  <c r="AF3558" i="3"/>
  <c r="AH3558" i="3"/>
  <c r="C3559" i="3"/>
  <c r="R3559" i="3"/>
  <c r="Q3559" i="3" s="1"/>
  <c r="V3559" i="3"/>
  <c r="U3559" i="3" s="1"/>
  <c r="AA3559" i="3"/>
  <c r="AB3559" i="3" s="1"/>
  <c r="AD3559" i="3"/>
  <c r="AE3559" i="3" s="1"/>
  <c r="A3560" i="3"/>
  <c r="C3560" i="3" s="1"/>
  <c r="Y3560" i="3"/>
  <c r="AG3560" i="3"/>
  <c r="AF3560" i="3" s="1"/>
  <c r="AI3560" i="3"/>
  <c r="AJ3560" i="3"/>
  <c r="AK3560" i="3"/>
  <c r="AL3560" i="3"/>
  <c r="AP3560" i="3"/>
  <c r="AR3560" i="3"/>
  <c r="AS3560" i="3"/>
  <c r="AU3560" i="3"/>
  <c r="AV3560" i="3"/>
  <c r="AX3560" i="3"/>
  <c r="AY3560" i="3"/>
  <c r="BA3560" i="3"/>
  <c r="BB3560" i="3"/>
  <c r="BD3560" i="3"/>
  <c r="BE3560" i="3"/>
  <c r="BG3560" i="3"/>
  <c r="BH3560" i="3"/>
  <c r="BJ3560" i="3"/>
  <c r="BK3560" i="3"/>
  <c r="BM3560" i="3"/>
  <c r="BN3560" i="3"/>
  <c r="BP3560" i="3"/>
  <c r="BQ3560" i="3"/>
  <c r="BS3560" i="3"/>
  <c r="BT3560" i="3"/>
  <c r="BV3560" i="3"/>
  <c r="BW3560" i="3"/>
  <c r="BY3560" i="3"/>
  <c r="CB3560" i="3"/>
  <c r="CC3560" i="3"/>
  <c r="CD3560" i="3"/>
  <c r="CE3560" i="3"/>
  <c r="CF3560" i="3"/>
  <c r="CG3560" i="3"/>
  <c r="C3561" i="3"/>
  <c r="R3561" i="3"/>
  <c r="Q3561" i="3" s="1"/>
  <c r="V3561" i="3"/>
  <c r="U3561" i="3" s="1"/>
  <c r="AA3561" i="3"/>
  <c r="AB3561" i="3" s="1"/>
  <c r="AD3561" i="3"/>
  <c r="AE3561" i="3" s="1"/>
  <c r="AF3561" i="3"/>
  <c r="AH3561" i="3"/>
  <c r="A3562" i="3"/>
  <c r="C3562" i="3" s="1"/>
  <c r="Y3562" i="3"/>
  <c r="AG3562" i="3"/>
  <c r="AF3562" i="3" s="1"/>
  <c r="AI3562" i="3"/>
  <c r="AJ3562" i="3"/>
  <c r="AK3562" i="3"/>
  <c r="AL3562" i="3"/>
  <c r="AP3562" i="3"/>
  <c r="AR3562" i="3"/>
  <c r="AU3562" i="3" s="1"/>
  <c r="AX3562" i="3" s="1"/>
  <c r="BA3562" i="3" s="1"/>
  <c r="AS3562" i="3"/>
  <c r="AV3562" i="3"/>
  <c r="AY3562" i="3"/>
  <c r="BB3562" i="3"/>
  <c r="BD3562" i="3"/>
  <c r="BE3562" i="3"/>
  <c r="BG3562" i="3"/>
  <c r="BH3562" i="3"/>
  <c r="BJ3562" i="3"/>
  <c r="BK3562" i="3"/>
  <c r="BM3562" i="3"/>
  <c r="BN3562" i="3"/>
  <c r="BP3562" i="3"/>
  <c r="BQ3562" i="3"/>
  <c r="BS3562" i="3"/>
  <c r="BT3562" i="3"/>
  <c r="BV3562" i="3"/>
  <c r="BW3562" i="3"/>
  <c r="BY3562" i="3"/>
  <c r="CB3562" i="3"/>
  <c r="CC3562" i="3"/>
  <c r="CD3562" i="3"/>
  <c r="CE3562" i="3"/>
  <c r="CF3562" i="3"/>
  <c r="CG3562" i="3"/>
  <c r="C3563" i="3"/>
  <c r="R3563" i="3"/>
  <c r="Q3563" i="3" s="1"/>
  <c r="V3563" i="3"/>
  <c r="U3563" i="3" s="1"/>
  <c r="AA3563" i="3"/>
  <c r="AB3563" i="3" s="1"/>
  <c r="AD3563" i="3"/>
  <c r="AE3563" i="3" s="1"/>
  <c r="AF3563" i="3"/>
  <c r="AH3563" i="3"/>
  <c r="C3564" i="3"/>
  <c r="R3564" i="3"/>
  <c r="Q3564" i="3" s="1"/>
  <c r="V3564" i="3"/>
  <c r="U3564" i="3" s="1"/>
  <c r="AA3564" i="3"/>
  <c r="AB3564" i="3" s="1"/>
  <c r="AD3564" i="3"/>
  <c r="AE3564" i="3" s="1"/>
  <c r="C3565" i="3"/>
  <c r="R3565" i="3"/>
  <c r="Q3565" i="3" s="1"/>
  <c r="V3565" i="3"/>
  <c r="U3565" i="3" s="1"/>
  <c r="AA3565" i="3"/>
  <c r="AB3565" i="3" s="1"/>
  <c r="AD3565" i="3"/>
  <c r="AE3565" i="3" s="1"/>
  <c r="A3566" i="3"/>
  <c r="C3566" i="3" s="1"/>
  <c r="Y3566" i="3"/>
  <c r="AG3566" i="3"/>
  <c r="AF3566" i="3" s="1"/>
  <c r="AI3566" i="3"/>
  <c r="AJ3566" i="3"/>
  <c r="AK3566" i="3"/>
  <c r="AL3566" i="3"/>
  <c r="AP3566" i="3"/>
  <c r="AR3566" i="3"/>
  <c r="AU3566" i="3" s="1"/>
  <c r="AX3566" i="3" s="1"/>
  <c r="BA3566" i="3" s="1"/>
  <c r="AS3566" i="3"/>
  <c r="AV3566" i="3"/>
  <c r="AY3566" i="3"/>
  <c r="BB3566" i="3"/>
  <c r="BD3566" i="3"/>
  <c r="BE3566" i="3"/>
  <c r="BG3566" i="3"/>
  <c r="BH3566" i="3"/>
  <c r="BJ3566" i="3"/>
  <c r="BK3566" i="3"/>
  <c r="BM3566" i="3"/>
  <c r="BN3566" i="3"/>
  <c r="BP3566" i="3"/>
  <c r="BQ3566" i="3"/>
  <c r="BS3566" i="3"/>
  <c r="BT3566" i="3"/>
  <c r="BV3566" i="3"/>
  <c r="BW3566" i="3"/>
  <c r="BY3566" i="3"/>
  <c r="CB3566" i="3"/>
  <c r="CC3566" i="3"/>
  <c r="CD3566" i="3"/>
  <c r="CE3566" i="3"/>
  <c r="CF3566" i="3"/>
  <c r="CG3566" i="3"/>
  <c r="C3567" i="3"/>
  <c r="R3567" i="3"/>
  <c r="Q3567" i="3" s="1"/>
  <c r="V3567" i="3"/>
  <c r="U3567" i="3" s="1"/>
  <c r="AA3567" i="3"/>
  <c r="AB3567" i="3" s="1"/>
  <c r="AD3567" i="3"/>
  <c r="AE3567" i="3" s="1"/>
  <c r="AF3567" i="3"/>
  <c r="AH3567" i="3"/>
  <c r="C3568" i="3"/>
  <c r="R3568" i="3"/>
  <c r="Q3568" i="3" s="1"/>
  <c r="V3568" i="3"/>
  <c r="U3568" i="3" s="1"/>
  <c r="AA3568" i="3"/>
  <c r="AB3568" i="3" s="1"/>
  <c r="AD3568" i="3"/>
  <c r="AE3568" i="3" s="1"/>
  <c r="C3569" i="3"/>
  <c r="R3569" i="3"/>
  <c r="Q3569" i="3" s="1"/>
  <c r="V3569" i="3"/>
  <c r="U3569" i="3" s="1"/>
  <c r="AA3569" i="3"/>
  <c r="AB3569" i="3" s="1"/>
  <c r="AD3569" i="3"/>
  <c r="AE3569" i="3" s="1"/>
  <c r="A3570" i="3"/>
  <c r="C3570" i="3" s="1"/>
  <c r="Y3570" i="3"/>
  <c r="AG3570" i="3"/>
  <c r="AF3570" i="3" s="1"/>
  <c r="AI3570" i="3"/>
  <c r="AJ3570" i="3"/>
  <c r="AK3570" i="3"/>
  <c r="AL3570" i="3"/>
  <c r="C3571" i="3"/>
  <c r="R3571" i="3"/>
  <c r="Q3571" i="3" s="1"/>
  <c r="V3571" i="3"/>
  <c r="U3571" i="3" s="1"/>
  <c r="AA3571" i="3"/>
  <c r="AB3571" i="3" s="1"/>
  <c r="AD3571" i="3"/>
  <c r="AE3571" i="3" s="1"/>
  <c r="AF3571" i="3"/>
  <c r="AH3571" i="3"/>
  <c r="A3572" i="3"/>
  <c r="C3572" i="3" s="1"/>
  <c r="Y3572" i="3"/>
  <c r="AG3572" i="3"/>
  <c r="AF3572" i="3" s="1"/>
  <c r="AI3572" i="3"/>
  <c r="AJ3572" i="3"/>
  <c r="AK3572" i="3"/>
  <c r="AL3572" i="3"/>
  <c r="AP3572" i="3"/>
  <c r="AR3572" i="3"/>
  <c r="AU3572" i="3" s="1"/>
  <c r="AX3572" i="3" s="1"/>
  <c r="BA3572" i="3" s="1"/>
  <c r="AS3572" i="3"/>
  <c r="AV3572" i="3"/>
  <c r="AY3572" i="3"/>
  <c r="BB3572" i="3"/>
  <c r="BD3572" i="3"/>
  <c r="BE3572" i="3"/>
  <c r="BG3572" i="3"/>
  <c r="BH3572" i="3"/>
  <c r="BJ3572" i="3"/>
  <c r="BK3572" i="3"/>
  <c r="BM3572" i="3"/>
  <c r="BN3572" i="3"/>
  <c r="BP3572" i="3"/>
  <c r="BQ3572" i="3"/>
  <c r="BS3572" i="3"/>
  <c r="BT3572" i="3"/>
  <c r="BV3572" i="3"/>
  <c r="BW3572" i="3"/>
  <c r="BY3572" i="3"/>
  <c r="CB3572" i="3"/>
  <c r="CC3572" i="3"/>
  <c r="CD3572" i="3"/>
  <c r="CE3572" i="3"/>
  <c r="CF3572" i="3"/>
  <c r="CG3572" i="3"/>
  <c r="C3573" i="3"/>
  <c r="R3573" i="3"/>
  <c r="Q3573" i="3" s="1"/>
  <c r="V3573" i="3"/>
  <c r="U3573" i="3" s="1"/>
  <c r="AA3573" i="3"/>
  <c r="AB3573" i="3" s="1"/>
  <c r="AD3573" i="3"/>
  <c r="AE3573" i="3" s="1"/>
  <c r="AF3573" i="3"/>
  <c r="AH3573" i="3"/>
  <c r="C3574" i="3"/>
  <c r="R3574" i="3"/>
  <c r="Q3574" i="3" s="1"/>
  <c r="V3574" i="3"/>
  <c r="U3574" i="3" s="1"/>
  <c r="AA3574" i="3"/>
  <c r="AB3574" i="3" s="1"/>
  <c r="AD3574" i="3"/>
  <c r="AE3574" i="3" s="1"/>
  <c r="C3575" i="3"/>
  <c r="R3575" i="3"/>
  <c r="Q3575" i="3" s="1"/>
  <c r="V3575" i="3"/>
  <c r="U3575" i="3" s="1"/>
  <c r="AA3575" i="3"/>
  <c r="AB3575" i="3" s="1"/>
  <c r="AD3575" i="3"/>
  <c r="AE3575" i="3" s="1"/>
  <c r="C3576" i="3"/>
  <c r="R3576" i="3"/>
  <c r="Q3576" i="3" s="1"/>
  <c r="V3576" i="3"/>
  <c r="U3576" i="3" s="1"/>
  <c r="AA3576" i="3"/>
  <c r="AB3576" i="3" s="1"/>
  <c r="AD3576" i="3"/>
  <c r="AE3576" i="3" s="1"/>
  <c r="C3577" i="3"/>
  <c r="R3577" i="3"/>
  <c r="Q3577" i="3" s="1"/>
  <c r="V3577" i="3"/>
  <c r="U3577" i="3" s="1"/>
  <c r="AA3577" i="3"/>
  <c r="AB3577" i="3" s="1"/>
  <c r="AD3577" i="3"/>
  <c r="AE3577" i="3" s="1"/>
  <c r="C3578" i="3"/>
  <c r="R3578" i="3"/>
  <c r="Q3578" i="3" s="1"/>
  <c r="V3578" i="3"/>
  <c r="U3578" i="3" s="1"/>
  <c r="AA3578" i="3"/>
  <c r="AB3578" i="3" s="1"/>
  <c r="AD3578" i="3"/>
  <c r="AE3578" i="3" s="1"/>
  <c r="C3579" i="3"/>
  <c r="R3579" i="3"/>
  <c r="Q3579" i="3" s="1"/>
  <c r="V3579" i="3"/>
  <c r="U3579" i="3" s="1"/>
  <c r="AA3579" i="3"/>
  <c r="AB3579" i="3" s="1"/>
  <c r="AD3579" i="3"/>
  <c r="AE3579" i="3" s="1"/>
  <c r="C3580" i="3"/>
  <c r="R3580" i="3"/>
  <c r="Q3580" i="3" s="1"/>
  <c r="V3580" i="3"/>
  <c r="U3580" i="3" s="1"/>
  <c r="AA3580" i="3"/>
  <c r="AB3580" i="3" s="1"/>
  <c r="AD3580" i="3"/>
  <c r="AE3580" i="3" s="1"/>
  <c r="A3581" i="3"/>
  <c r="C3581" i="3" s="1"/>
  <c r="Y3581" i="3"/>
  <c r="AG3581" i="3"/>
  <c r="AF3581" i="3" s="1"/>
  <c r="AI3581" i="3"/>
  <c r="AJ3581" i="3"/>
  <c r="AK3581" i="3"/>
  <c r="AL3581" i="3"/>
  <c r="AP3581" i="3"/>
  <c r="AR3581" i="3"/>
  <c r="AS3581" i="3"/>
  <c r="AV3581" i="3"/>
  <c r="AY3581" i="3"/>
  <c r="BB3581" i="3"/>
  <c r="BD3581" i="3"/>
  <c r="BE3581" i="3"/>
  <c r="BG3581" i="3"/>
  <c r="BH3581" i="3"/>
  <c r="BJ3581" i="3"/>
  <c r="BK3581" i="3"/>
  <c r="BM3581" i="3"/>
  <c r="BN3581" i="3"/>
  <c r="BP3581" i="3"/>
  <c r="BQ3581" i="3"/>
  <c r="BS3581" i="3"/>
  <c r="BT3581" i="3"/>
  <c r="BV3581" i="3"/>
  <c r="BW3581" i="3"/>
  <c r="BY3581" i="3"/>
  <c r="CB3581" i="3"/>
  <c r="CC3581" i="3"/>
  <c r="CD3581" i="3"/>
  <c r="CE3581" i="3"/>
  <c r="CF3581" i="3"/>
  <c r="CG3581" i="3"/>
  <c r="C3582" i="3"/>
  <c r="R3582" i="3"/>
  <c r="Q3582" i="3" s="1"/>
  <c r="V3582" i="3"/>
  <c r="U3582" i="3" s="1"/>
  <c r="AA3582" i="3"/>
  <c r="AB3582" i="3" s="1"/>
  <c r="AD3582" i="3"/>
  <c r="AE3582" i="3" s="1"/>
  <c r="AF3582" i="3"/>
  <c r="AH3582" i="3"/>
  <c r="C3583" i="3"/>
  <c r="R3583" i="3"/>
  <c r="Q3583" i="3" s="1"/>
  <c r="V3583" i="3"/>
  <c r="U3583" i="3" s="1"/>
  <c r="AA3583" i="3"/>
  <c r="AB3583" i="3" s="1"/>
  <c r="AD3583" i="3"/>
  <c r="AE3583" i="3" s="1"/>
  <c r="C3584" i="3"/>
  <c r="R3584" i="3"/>
  <c r="Q3584" i="3" s="1"/>
  <c r="V3584" i="3"/>
  <c r="U3584" i="3" s="1"/>
  <c r="AA3584" i="3"/>
  <c r="AB3584" i="3" s="1"/>
  <c r="AD3584" i="3"/>
  <c r="AE3584" i="3" s="1"/>
  <c r="C3585" i="3"/>
  <c r="R3585" i="3"/>
  <c r="Q3585" i="3" s="1"/>
  <c r="V3585" i="3"/>
  <c r="U3585" i="3" s="1"/>
  <c r="AA3585" i="3"/>
  <c r="AB3585" i="3" s="1"/>
  <c r="AD3585" i="3"/>
  <c r="AE3585" i="3" s="1"/>
  <c r="A3586" i="3"/>
  <c r="C3586" i="3" s="1"/>
  <c r="Y3586" i="3"/>
  <c r="AG3586" i="3"/>
  <c r="AF3586" i="3" s="1"/>
  <c r="AI3586" i="3"/>
  <c r="AJ3586" i="3"/>
  <c r="AK3586" i="3"/>
  <c r="AL3586" i="3"/>
  <c r="C3587" i="3"/>
  <c r="R3587" i="3"/>
  <c r="Q3587" i="3" s="1"/>
  <c r="V3587" i="3"/>
  <c r="U3587" i="3" s="1"/>
  <c r="AA3587" i="3"/>
  <c r="AB3587" i="3" s="1"/>
  <c r="AD3587" i="3"/>
  <c r="AE3587" i="3" s="1"/>
  <c r="AF3587" i="3"/>
  <c r="AH3587" i="3"/>
  <c r="A3588" i="3"/>
  <c r="C3588" i="3" s="1"/>
  <c r="Y3588" i="3"/>
  <c r="AG3588" i="3"/>
  <c r="AF3588" i="3" s="1"/>
  <c r="AI3588" i="3"/>
  <c r="AJ3588" i="3"/>
  <c r="AK3588" i="3"/>
  <c r="AL3588" i="3"/>
  <c r="AP3588" i="3"/>
  <c r="AR3588" i="3"/>
  <c r="AU3588" i="3" s="1"/>
  <c r="AX3588" i="3" s="1"/>
  <c r="AS3588" i="3"/>
  <c r="AV3588" i="3"/>
  <c r="AY3588" i="3"/>
  <c r="BA3588" i="3"/>
  <c r="BB3588" i="3"/>
  <c r="BD3588" i="3"/>
  <c r="BE3588" i="3"/>
  <c r="BG3588" i="3"/>
  <c r="BH3588" i="3"/>
  <c r="BJ3588" i="3"/>
  <c r="BK3588" i="3"/>
  <c r="BM3588" i="3"/>
  <c r="BN3588" i="3"/>
  <c r="BP3588" i="3"/>
  <c r="BQ3588" i="3"/>
  <c r="BS3588" i="3"/>
  <c r="BT3588" i="3"/>
  <c r="BV3588" i="3"/>
  <c r="BW3588" i="3"/>
  <c r="BY3588" i="3"/>
  <c r="CB3588" i="3"/>
  <c r="CC3588" i="3"/>
  <c r="CD3588" i="3"/>
  <c r="CE3588" i="3"/>
  <c r="CF3588" i="3"/>
  <c r="CG3588" i="3"/>
  <c r="C3589" i="3"/>
  <c r="R3589" i="3"/>
  <c r="Q3589" i="3" s="1"/>
  <c r="V3589" i="3"/>
  <c r="U3589" i="3" s="1"/>
  <c r="AA3589" i="3"/>
  <c r="AB3589" i="3" s="1"/>
  <c r="AD3589" i="3"/>
  <c r="AE3589" i="3" s="1"/>
  <c r="AF3589" i="3"/>
  <c r="AH3589" i="3"/>
  <c r="A3590" i="3"/>
  <c r="C3590" i="3" s="1"/>
  <c r="Y3590" i="3"/>
  <c r="AG3590" i="3"/>
  <c r="AF3590" i="3" s="1"/>
  <c r="AI3590" i="3"/>
  <c r="AJ3590" i="3"/>
  <c r="AK3590" i="3"/>
  <c r="AL3590" i="3"/>
  <c r="AP3590" i="3"/>
  <c r="AR3590" i="3"/>
  <c r="AS3590" i="3"/>
  <c r="AV3590" i="3"/>
  <c r="AY3590" i="3"/>
  <c r="BA3590" i="3"/>
  <c r="BB3590" i="3"/>
  <c r="BD3590" i="3"/>
  <c r="BE3590" i="3"/>
  <c r="BG3590" i="3"/>
  <c r="BH3590" i="3"/>
  <c r="BJ3590" i="3"/>
  <c r="BK3590" i="3"/>
  <c r="BM3590" i="3"/>
  <c r="BN3590" i="3"/>
  <c r="BP3590" i="3"/>
  <c r="BQ3590" i="3"/>
  <c r="BS3590" i="3"/>
  <c r="BT3590" i="3"/>
  <c r="BV3590" i="3"/>
  <c r="BW3590" i="3"/>
  <c r="BY3590" i="3"/>
  <c r="CB3590" i="3"/>
  <c r="CC3590" i="3"/>
  <c r="CD3590" i="3"/>
  <c r="CE3590" i="3"/>
  <c r="CF3590" i="3"/>
  <c r="CG3590" i="3"/>
  <c r="C3591" i="3"/>
  <c r="R3591" i="3"/>
  <c r="Q3591" i="3" s="1"/>
  <c r="V3591" i="3"/>
  <c r="U3591" i="3" s="1"/>
  <c r="AA3591" i="3"/>
  <c r="AB3591" i="3" s="1"/>
  <c r="AD3591" i="3"/>
  <c r="AE3591" i="3" s="1"/>
  <c r="AF3591" i="3"/>
  <c r="AH3591" i="3"/>
  <c r="C3592" i="3"/>
  <c r="R3592" i="3"/>
  <c r="Q3592" i="3" s="1"/>
  <c r="V3592" i="3"/>
  <c r="U3592" i="3" s="1"/>
  <c r="AA3592" i="3"/>
  <c r="AB3592" i="3" s="1"/>
  <c r="AD3592" i="3"/>
  <c r="AE3592" i="3" s="1"/>
  <c r="C3593" i="3"/>
  <c r="R3593" i="3"/>
  <c r="Q3593" i="3" s="1"/>
  <c r="V3593" i="3"/>
  <c r="U3593" i="3" s="1"/>
  <c r="AA3593" i="3"/>
  <c r="AB3593" i="3" s="1"/>
  <c r="AD3593" i="3"/>
  <c r="AE3593" i="3" s="1"/>
  <c r="C3594" i="3"/>
  <c r="R3594" i="3"/>
  <c r="Q3594" i="3" s="1"/>
  <c r="V3594" i="3"/>
  <c r="U3594" i="3" s="1"/>
  <c r="AA3594" i="3"/>
  <c r="AB3594" i="3" s="1"/>
  <c r="AD3594" i="3"/>
  <c r="AE3594" i="3" s="1"/>
  <c r="C3595" i="3"/>
  <c r="R3595" i="3"/>
  <c r="Q3595" i="3" s="1"/>
  <c r="V3595" i="3"/>
  <c r="U3595" i="3" s="1"/>
  <c r="AA3595" i="3"/>
  <c r="AB3595" i="3" s="1"/>
  <c r="AD3595" i="3"/>
  <c r="AE3595" i="3" s="1"/>
  <c r="C3596" i="3"/>
  <c r="R3596" i="3"/>
  <c r="Q3596" i="3" s="1"/>
  <c r="V3596" i="3"/>
  <c r="U3596" i="3" s="1"/>
  <c r="AA3596" i="3"/>
  <c r="AB3596" i="3" s="1"/>
  <c r="AD3596" i="3"/>
  <c r="AE3596" i="3" s="1"/>
  <c r="C3597" i="3"/>
  <c r="R3597" i="3"/>
  <c r="Q3597" i="3" s="1"/>
  <c r="V3597" i="3"/>
  <c r="U3597" i="3" s="1"/>
  <c r="AA3597" i="3"/>
  <c r="AB3597" i="3" s="1"/>
  <c r="AD3597" i="3"/>
  <c r="AE3597" i="3" s="1"/>
  <c r="A3598" i="3"/>
  <c r="C3598" i="3" s="1"/>
  <c r="Y3598" i="3"/>
  <c r="AG3598" i="3"/>
  <c r="AF3598" i="3" s="1"/>
  <c r="AI3598" i="3"/>
  <c r="AJ3598" i="3"/>
  <c r="AK3598" i="3"/>
  <c r="AL3598" i="3"/>
  <c r="AP3598" i="3"/>
  <c r="AR3598" i="3"/>
  <c r="AU3598" i="3" s="1"/>
  <c r="AX3598" i="3" s="1"/>
  <c r="BA3598" i="3" s="1"/>
  <c r="AS3598" i="3"/>
  <c r="AV3598" i="3"/>
  <c r="AY3598" i="3"/>
  <c r="BB3598" i="3"/>
  <c r="BD3598" i="3"/>
  <c r="BE3598" i="3"/>
  <c r="BG3598" i="3"/>
  <c r="BH3598" i="3"/>
  <c r="BJ3598" i="3"/>
  <c r="BK3598" i="3"/>
  <c r="BM3598" i="3"/>
  <c r="BN3598" i="3"/>
  <c r="BP3598" i="3"/>
  <c r="BQ3598" i="3"/>
  <c r="BS3598" i="3"/>
  <c r="BT3598" i="3"/>
  <c r="BV3598" i="3"/>
  <c r="BW3598" i="3"/>
  <c r="BY3598" i="3"/>
  <c r="CB3598" i="3"/>
  <c r="CC3598" i="3"/>
  <c r="CD3598" i="3"/>
  <c r="CE3598" i="3"/>
  <c r="CF3598" i="3"/>
  <c r="CG3598" i="3"/>
  <c r="C3599" i="3"/>
  <c r="R3599" i="3"/>
  <c r="Q3599" i="3" s="1"/>
  <c r="V3599" i="3"/>
  <c r="U3599" i="3" s="1"/>
  <c r="AA3599" i="3"/>
  <c r="AB3599" i="3" s="1"/>
  <c r="AD3599" i="3"/>
  <c r="AE3599" i="3" s="1"/>
  <c r="AF3599" i="3"/>
  <c r="AH3599" i="3"/>
  <c r="A3600" i="3"/>
  <c r="C3600" i="3" s="1"/>
  <c r="Y3600" i="3"/>
  <c r="AG3600" i="3"/>
  <c r="AF3600" i="3" s="1"/>
  <c r="AI3600" i="3"/>
  <c r="AJ3600" i="3"/>
  <c r="AK3600" i="3"/>
  <c r="AL3600" i="3"/>
  <c r="AP3600" i="3"/>
  <c r="AR3600" i="3"/>
  <c r="AS3600" i="3"/>
  <c r="AV3600" i="3"/>
  <c r="AY3600" i="3"/>
  <c r="BB3600" i="3"/>
  <c r="BD3600" i="3"/>
  <c r="BE3600" i="3"/>
  <c r="BG3600" i="3"/>
  <c r="BH3600" i="3"/>
  <c r="BJ3600" i="3"/>
  <c r="BK3600" i="3"/>
  <c r="BM3600" i="3"/>
  <c r="BN3600" i="3"/>
  <c r="BP3600" i="3"/>
  <c r="BQ3600" i="3"/>
  <c r="BS3600" i="3"/>
  <c r="BT3600" i="3"/>
  <c r="BV3600" i="3"/>
  <c r="BW3600" i="3"/>
  <c r="BY3600" i="3"/>
  <c r="CB3600" i="3"/>
  <c r="CC3600" i="3"/>
  <c r="CD3600" i="3"/>
  <c r="CE3600" i="3"/>
  <c r="CF3600" i="3"/>
  <c r="CG3600" i="3"/>
  <c r="C3601" i="3"/>
  <c r="R3601" i="3"/>
  <c r="Q3601" i="3" s="1"/>
  <c r="V3601" i="3"/>
  <c r="U3601" i="3" s="1"/>
  <c r="AA3601" i="3"/>
  <c r="AB3601" i="3" s="1"/>
  <c r="AD3601" i="3"/>
  <c r="AE3601" i="3" s="1"/>
  <c r="AF3601" i="3"/>
  <c r="AH3601" i="3"/>
  <c r="A3602" i="3"/>
  <c r="C3602" i="3" s="1"/>
  <c r="Y3602" i="3"/>
  <c r="AG3602" i="3"/>
  <c r="AF3602" i="3" s="1"/>
  <c r="AI3602" i="3"/>
  <c r="AJ3602" i="3"/>
  <c r="AK3602" i="3"/>
  <c r="AL3602" i="3"/>
  <c r="C3603" i="3"/>
  <c r="R3603" i="3"/>
  <c r="Q3603" i="3" s="1"/>
  <c r="V3603" i="3"/>
  <c r="U3603" i="3" s="1"/>
  <c r="AA3603" i="3"/>
  <c r="AB3603" i="3" s="1"/>
  <c r="AD3603" i="3"/>
  <c r="AE3603" i="3" s="1"/>
  <c r="AF3603" i="3"/>
  <c r="AH3603" i="3"/>
  <c r="C3604" i="3"/>
  <c r="R3604" i="3"/>
  <c r="Q3604" i="3" s="1"/>
  <c r="V3604" i="3"/>
  <c r="U3604" i="3" s="1"/>
  <c r="AA3604" i="3"/>
  <c r="AB3604" i="3" s="1"/>
  <c r="AD3604" i="3"/>
  <c r="AE3604" i="3" s="1"/>
  <c r="A3605" i="3"/>
  <c r="C3605" i="3" s="1"/>
  <c r="S3605" i="3"/>
  <c r="S3602" i="3" s="1"/>
  <c r="S3600" i="3" s="1"/>
  <c r="S3598" i="3" s="1"/>
  <c r="S3590" i="3" s="1"/>
  <c r="S3588" i="3" s="1"/>
  <c r="S3586" i="3" s="1"/>
  <c r="S3581" i="3" s="1"/>
  <c r="S3572" i="3" s="1"/>
  <c r="S3570" i="3" s="1"/>
  <c r="T3605" i="3"/>
  <c r="T3602" i="3" s="1"/>
  <c r="T3600" i="3" s="1"/>
  <c r="T3598" i="3" s="1"/>
  <c r="T3590" i="3" s="1"/>
  <c r="T3588" i="3" s="1"/>
  <c r="T3586" i="3" s="1"/>
  <c r="T3581" i="3" s="1"/>
  <c r="T3572" i="3" s="1"/>
  <c r="T3570" i="3" s="1"/>
  <c r="T3566" i="3" s="1"/>
  <c r="T3562" i="3" s="1"/>
  <c r="T3560" i="3" s="1"/>
  <c r="T3557" i="3" s="1"/>
  <c r="T3555" i="3" s="1"/>
  <c r="T3552" i="3" s="1"/>
  <c r="T3550" i="3" s="1"/>
  <c r="T3545" i="3" s="1"/>
  <c r="T3543" i="3" s="1"/>
  <c r="T3541" i="3" s="1"/>
  <c r="T3539" i="3" s="1"/>
  <c r="T3537" i="3" s="1"/>
  <c r="T3534" i="3" s="1"/>
  <c r="T3532" i="3" s="1"/>
  <c r="T3529" i="3" s="1"/>
  <c r="T3524" i="3" s="1"/>
  <c r="T3514" i="3" s="1"/>
  <c r="T3509" i="3" s="1"/>
  <c r="T3507" i="3" s="1"/>
  <c r="W3605" i="3"/>
  <c r="W3602" i="3" s="1"/>
  <c r="W3600" i="3" s="1"/>
  <c r="W3598" i="3" s="1"/>
  <c r="W3590" i="3" s="1"/>
  <c r="W3588" i="3" s="1"/>
  <c r="W3586" i="3" s="1"/>
  <c r="W3581" i="3" s="1"/>
  <c r="W3572" i="3" s="1"/>
  <c r="W3570" i="3" s="1"/>
  <c r="W3566" i="3" s="1"/>
  <c r="W3562" i="3" s="1"/>
  <c r="W3560" i="3" s="1"/>
  <c r="W3557" i="3" s="1"/>
  <c r="W3555" i="3" s="1"/>
  <c r="W3552" i="3" s="1"/>
  <c r="W3550" i="3" s="1"/>
  <c r="W3545" i="3" s="1"/>
  <c r="W3543" i="3" s="1"/>
  <c r="W3541" i="3" s="1"/>
  <c r="W3539" i="3" s="1"/>
  <c r="W3537" i="3" s="1"/>
  <c r="W3534" i="3" s="1"/>
  <c r="W3532" i="3" s="1"/>
  <c r="W3529" i="3" s="1"/>
  <c r="W3524" i="3" s="1"/>
  <c r="W3514" i="3" s="1"/>
  <c r="W3509" i="3" s="1"/>
  <c r="W3507" i="3" s="1"/>
  <c r="X3605" i="3"/>
  <c r="X3602" i="3" s="1"/>
  <c r="X3600" i="3" s="1"/>
  <c r="X3598" i="3" s="1"/>
  <c r="X3590" i="3" s="1"/>
  <c r="X3588" i="3" s="1"/>
  <c r="X3586" i="3" s="1"/>
  <c r="X3581" i="3" s="1"/>
  <c r="X3572" i="3" s="1"/>
  <c r="X3570" i="3" s="1"/>
  <c r="X3566" i="3" s="1"/>
  <c r="X3562" i="3" s="1"/>
  <c r="X3560" i="3" s="1"/>
  <c r="X3557" i="3" s="1"/>
  <c r="X3555" i="3" s="1"/>
  <c r="X3552" i="3" s="1"/>
  <c r="X3550" i="3" s="1"/>
  <c r="X3545" i="3" s="1"/>
  <c r="X3543" i="3" s="1"/>
  <c r="X3541" i="3" s="1"/>
  <c r="X3539" i="3" s="1"/>
  <c r="X3537" i="3" s="1"/>
  <c r="X3534" i="3" s="1"/>
  <c r="X3532" i="3" s="1"/>
  <c r="X3529" i="3" s="1"/>
  <c r="X3524" i="3" s="1"/>
  <c r="X3514" i="3" s="1"/>
  <c r="X3509" i="3" s="1"/>
  <c r="X3507" i="3" s="1"/>
  <c r="Y3605" i="3"/>
  <c r="Z3605" i="3"/>
  <c r="Z3602" i="3" s="1"/>
  <c r="Z3600" i="3" s="1"/>
  <c r="Z3598" i="3" s="1"/>
  <c r="Z3590" i="3" s="1"/>
  <c r="Z3588" i="3" s="1"/>
  <c r="Z3586" i="3" s="1"/>
  <c r="Z3581" i="3" s="1"/>
  <c r="Z3572" i="3" s="1"/>
  <c r="Z3570" i="3" s="1"/>
  <c r="Z3566" i="3" s="1"/>
  <c r="Z3562" i="3" s="1"/>
  <c r="Z3560" i="3" s="1"/>
  <c r="Z3557" i="3" s="1"/>
  <c r="Z3555" i="3" s="1"/>
  <c r="Z3552" i="3" s="1"/>
  <c r="Z3550" i="3" s="1"/>
  <c r="Z3545" i="3" s="1"/>
  <c r="Z3543" i="3" s="1"/>
  <c r="Z3541" i="3" s="1"/>
  <c r="Z3539" i="3" s="1"/>
  <c r="Z3537" i="3" s="1"/>
  <c r="Z3534" i="3" s="1"/>
  <c r="Z3532" i="3" s="1"/>
  <c r="Z3529" i="3" s="1"/>
  <c r="Z3524" i="3" s="1"/>
  <c r="Z3514" i="3" s="1"/>
  <c r="Z3509" i="3" s="1"/>
  <c r="Z3507" i="3" s="1"/>
  <c r="AC3605" i="3"/>
  <c r="AC3602" i="3" s="1"/>
  <c r="AC3600" i="3" s="1"/>
  <c r="AC3598" i="3" s="1"/>
  <c r="AC3590" i="3" s="1"/>
  <c r="AC3588" i="3" s="1"/>
  <c r="AC3586" i="3" s="1"/>
  <c r="AC3581" i="3" s="1"/>
  <c r="AC3572" i="3" s="1"/>
  <c r="AC3570" i="3" s="1"/>
  <c r="AC3566" i="3" s="1"/>
  <c r="AC3562" i="3" s="1"/>
  <c r="AC3560" i="3" s="1"/>
  <c r="AC3557" i="3" s="1"/>
  <c r="AC3555" i="3" s="1"/>
  <c r="AC3552" i="3" s="1"/>
  <c r="AC3550" i="3" s="1"/>
  <c r="AC3545" i="3" s="1"/>
  <c r="AC3543" i="3" s="1"/>
  <c r="AC3541" i="3" s="1"/>
  <c r="AC3539" i="3" s="1"/>
  <c r="AC3537" i="3" s="1"/>
  <c r="AC3534" i="3" s="1"/>
  <c r="AC3532" i="3" s="1"/>
  <c r="AC3529" i="3" s="1"/>
  <c r="AC3524" i="3" s="1"/>
  <c r="AC3514" i="3" s="1"/>
  <c r="AC3509" i="3" s="1"/>
  <c r="AC3507" i="3" s="1"/>
  <c r="AG3605" i="3"/>
  <c r="AF3605" i="3" s="1"/>
  <c r="AI3605" i="3"/>
  <c r="AJ3605" i="3"/>
  <c r="AK3605" i="3"/>
  <c r="AL3605" i="3"/>
  <c r="C3606" i="3"/>
  <c r="R3606" i="3"/>
  <c r="Q3606" i="3" s="1"/>
  <c r="V3606" i="3"/>
  <c r="U3606" i="3" s="1"/>
  <c r="AA3606" i="3"/>
  <c r="AB3606" i="3" s="1"/>
  <c r="AD3606" i="3"/>
  <c r="AE3606" i="3" s="1"/>
  <c r="AF3606" i="3"/>
  <c r="AH3606" i="3"/>
  <c r="C3607" i="3"/>
  <c r="R3607" i="3"/>
  <c r="Q3607" i="3" s="1"/>
  <c r="V3607" i="3"/>
  <c r="U3607" i="3" s="1"/>
  <c r="AA3607" i="3"/>
  <c r="AB3607" i="3" s="1"/>
  <c r="AD3607" i="3"/>
  <c r="AE3607" i="3" s="1"/>
  <c r="C3608" i="3"/>
  <c r="R3608" i="3"/>
  <c r="Q3608" i="3" s="1"/>
  <c r="V3608" i="3"/>
  <c r="U3608" i="3" s="1"/>
  <c r="AA3608" i="3"/>
  <c r="AB3608" i="3" s="1"/>
  <c r="AD3608" i="3"/>
  <c r="AE3608" i="3" s="1"/>
  <c r="C3609" i="3"/>
  <c r="R3609" i="3"/>
  <c r="Q3609" i="3" s="1"/>
  <c r="V3609" i="3"/>
  <c r="U3609" i="3" s="1"/>
  <c r="AA3609" i="3"/>
  <c r="AB3609" i="3" s="1"/>
  <c r="AD3609" i="3"/>
  <c r="AE3609" i="3" s="1"/>
  <c r="C3610" i="3"/>
  <c r="R3610" i="3"/>
  <c r="Q3610" i="3" s="1"/>
  <c r="V3610" i="3"/>
  <c r="U3610" i="3" s="1"/>
  <c r="AA3610" i="3"/>
  <c r="AB3610" i="3" s="1"/>
  <c r="AD3610" i="3"/>
  <c r="AE3610" i="3" s="1"/>
  <c r="C3611" i="3"/>
  <c r="R3611" i="3"/>
  <c r="Q3611" i="3" s="1"/>
  <c r="V3611" i="3"/>
  <c r="U3611" i="3" s="1"/>
  <c r="AA3611" i="3"/>
  <c r="AB3611" i="3" s="1"/>
  <c r="AD3611" i="3"/>
  <c r="AE3611" i="3" s="1"/>
  <c r="C3612" i="3"/>
  <c r="Q3613" i="3"/>
  <c r="AG3613" i="3"/>
  <c r="AF3613" i="3" s="1"/>
  <c r="AI3613" i="3"/>
  <c r="AJ3613" i="3"/>
  <c r="AK3613" i="3"/>
  <c r="AA3614" i="3"/>
  <c r="AF3614" i="3"/>
  <c r="AH3614" i="3"/>
  <c r="AN3614" i="3"/>
  <c r="BI3614" i="3"/>
  <c r="A3615" i="3"/>
  <c r="C3615" i="3" s="1"/>
  <c r="Y3615" i="3"/>
  <c r="AG3615" i="3"/>
  <c r="AF3615" i="3" s="1"/>
  <c r="AI3615" i="3"/>
  <c r="AJ3615" i="3"/>
  <c r="AK3615" i="3"/>
  <c r="AL3615" i="3"/>
  <c r="AP3615" i="3"/>
  <c r="AR3615" i="3"/>
  <c r="AU3615" i="3" s="1"/>
  <c r="AX3615" i="3" s="1"/>
  <c r="BA3615" i="3" s="1"/>
  <c r="AS3615" i="3"/>
  <c r="AV3615" i="3"/>
  <c r="AY3615" i="3"/>
  <c r="BB3615" i="3"/>
  <c r="BD3615" i="3"/>
  <c r="BE3615" i="3"/>
  <c r="BG3615" i="3"/>
  <c r="BH3615" i="3"/>
  <c r="BJ3615" i="3"/>
  <c r="BK3615" i="3"/>
  <c r="BM3615" i="3"/>
  <c r="BN3615" i="3"/>
  <c r="BP3615" i="3"/>
  <c r="BQ3615" i="3"/>
  <c r="BS3615" i="3"/>
  <c r="BT3615" i="3"/>
  <c r="BV3615" i="3"/>
  <c r="BW3615" i="3"/>
  <c r="BY3615" i="3"/>
  <c r="CB3615" i="3"/>
  <c r="CC3615" i="3"/>
  <c r="CD3615" i="3"/>
  <c r="CE3615" i="3"/>
  <c r="CF3615" i="3"/>
  <c r="CG3615" i="3"/>
  <c r="C3616" i="3"/>
  <c r="R3616" i="3"/>
  <c r="Q3616" i="3" s="1"/>
  <c r="V3616" i="3"/>
  <c r="U3616" i="3" s="1"/>
  <c r="AA3616" i="3"/>
  <c r="AB3616" i="3" s="1"/>
  <c r="AD3616" i="3"/>
  <c r="AE3616" i="3" s="1"/>
  <c r="AF3616" i="3"/>
  <c r="AH3616" i="3"/>
  <c r="A3617" i="3"/>
  <c r="C3617" i="3" s="1"/>
  <c r="Y3617" i="3"/>
  <c r="AG3617" i="3"/>
  <c r="AF3617" i="3" s="1"/>
  <c r="AI3617" i="3"/>
  <c r="AJ3617" i="3"/>
  <c r="AK3617" i="3"/>
  <c r="AL3617" i="3"/>
  <c r="AP3617" i="3"/>
  <c r="AR3617" i="3"/>
  <c r="AU3617" i="3" s="1"/>
  <c r="AX3617" i="3" s="1"/>
  <c r="BA3617" i="3" s="1"/>
  <c r="AS3617" i="3"/>
  <c r="AV3617" i="3"/>
  <c r="AY3617" i="3"/>
  <c r="BB3617" i="3"/>
  <c r="BD3617" i="3"/>
  <c r="BE3617" i="3"/>
  <c r="BG3617" i="3"/>
  <c r="BH3617" i="3"/>
  <c r="BJ3617" i="3"/>
  <c r="BK3617" i="3"/>
  <c r="BM3617" i="3"/>
  <c r="BN3617" i="3"/>
  <c r="BP3617" i="3"/>
  <c r="BQ3617" i="3"/>
  <c r="BS3617" i="3"/>
  <c r="BT3617" i="3"/>
  <c r="BV3617" i="3"/>
  <c r="BW3617" i="3"/>
  <c r="BY3617" i="3"/>
  <c r="CB3617" i="3"/>
  <c r="CC3617" i="3"/>
  <c r="CD3617" i="3"/>
  <c r="CE3617" i="3"/>
  <c r="CF3617" i="3"/>
  <c r="CG3617" i="3"/>
  <c r="C3618" i="3"/>
  <c r="R3618" i="3"/>
  <c r="Q3618" i="3" s="1"/>
  <c r="V3618" i="3"/>
  <c r="U3618" i="3" s="1"/>
  <c r="AA3618" i="3"/>
  <c r="AB3618" i="3" s="1"/>
  <c r="AD3618" i="3"/>
  <c r="AE3618" i="3" s="1"/>
  <c r="AF3618" i="3"/>
  <c r="AH3618" i="3"/>
  <c r="A3619" i="3"/>
  <c r="C3619" i="3" s="1"/>
  <c r="Y3619" i="3"/>
  <c r="AG3619" i="3"/>
  <c r="AF3619" i="3" s="1"/>
  <c r="AI3619" i="3"/>
  <c r="AJ3619" i="3"/>
  <c r="AK3619" i="3"/>
  <c r="AL3619" i="3"/>
  <c r="AP3619" i="3"/>
  <c r="AR3619" i="3"/>
  <c r="AS3619" i="3"/>
  <c r="AV3619" i="3"/>
  <c r="AY3619" i="3"/>
  <c r="BB3619" i="3"/>
  <c r="BD3619" i="3"/>
  <c r="BE3619" i="3"/>
  <c r="BG3619" i="3"/>
  <c r="BH3619" i="3"/>
  <c r="BJ3619" i="3"/>
  <c r="BK3619" i="3"/>
  <c r="BM3619" i="3"/>
  <c r="BN3619" i="3"/>
  <c r="BP3619" i="3"/>
  <c r="BQ3619" i="3"/>
  <c r="BS3619" i="3"/>
  <c r="BT3619" i="3"/>
  <c r="BV3619" i="3"/>
  <c r="BW3619" i="3"/>
  <c r="BY3619" i="3"/>
  <c r="CB3619" i="3"/>
  <c r="CC3619" i="3"/>
  <c r="CD3619" i="3"/>
  <c r="CE3619" i="3"/>
  <c r="CF3619" i="3"/>
  <c r="CG3619" i="3"/>
  <c r="C3620" i="3"/>
  <c r="R3620" i="3"/>
  <c r="Q3620" i="3" s="1"/>
  <c r="V3620" i="3"/>
  <c r="U3620" i="3" s="1"/>
  <c r="AA3620" i="3"/>
  <c r="AB3620" i="3" s="1"/>
  <c r="AD3620" i="3"/>
  <c r="AE3620" i="3" s="1"/>
  <c r="AF3620" i="3"/>
  <c r="AH3620" i="3"/>
  <c r="C3621" i="3"/>
  <c r="R3621" i="3"/>
  <c r="Q3621" i="3" s="1"/>
  <c r="V3621" i="3"/>
  <c r="U3621" i="3" s="1"/>
  <c r="AA3621" i="3"/>
  <c r="AB3621" i="3" s="1"/>
  <c r="AD3621" i="3"/>
  <c r="AE3621" i="3" s="1"/>
  <c r="A3622" i="3"/>
  <c r="C3622" i="3" s="1"/>
  <c r="Y3622" i="3"/>
  <c r="AG3622" i="3"/>
  <c r="AF3622" i="3" s="1"/>
  <c r="AI3622" i="3"/>
  <c r="AJ3622" i="3"/>
  <c r="AK3622" i="3"/>
  <c r="AL3622" i="3"/>
  <c r="AP3622" i="3"/>
  <c r="AR3622" i="3"/>
  <c r="AS3622" i="3"/>
  <c r="AV3622" i="3"/>
  <c r="AY3622" i="3"/>
  <c r="BB3622" i="3"/>
  <c r="BD3622" i="3"/>
  <c r="BE3622" i="3"/>
  <c r="BG3622" i="3"/>
  <c r="BH3622" i="3"/>
  <c r="BJ3622" i="3"/>
  <c r="BK3622" i="3"/>
  <c r="BM3622" i="3"/>
  <c r="BN3622" i="3"/>
  <c r="BP3622" i="3"/>
  <c r="BQ3622" i="3"/>
  <c r="BS3622" i="3"/>
  <c r="BT3622" i="3"/>
  <c r="BV3622" i="3"/>
  <c r="BW3622" i="3"/>
  <c r="BY3622" i="3"/>
  <c r="CB3622" i="3"/>
  <c r="CC3622" i="3"/>
  <c r="CD3622" i="3"/>
  <c r="CE3622" i="3"/>
  <c r="CF3622" i="3"/>
  <c r="CG3622" i="3"/>
  <c r="C3623" i="3"/>
  <c r="R3623" i="3"/>
  <c r="Q3623" i="3" s="1"/>
  <c r="V3623" i="3"/>
  <c r="U3623" i="3" s="1"/>
  <c r="AA3623" i="3"/>
  <c r="AB3623" i="3" s="1"/>
  <c r="AD3623" i="3"/>
  <c r="AE3623" i="3" s="1"/>
  <c r="AF3623" i="3"/>
  <c r="AH3623" i="3"/>
  <c r="C3624" i="3"/>
  <c r="R3624" i="3"/>
  <c r="Q3624" i="3" s="1"/>
  <c r="V3624" i="3"/>
  <c r="U3624" i="3" s="1"/>
  <c r="AA3624" i="3"/>
  <c r="AB3624" i="3" s="1"/>
  <c r="AD3624" i="3"/>
  <c r="AE3624" i="3" s="1"/>
  <c r="C3625" i="3"/>
  <c r="R3625" i="3"/>
  <c r="Q3625" i="3" s="1"/>
  <c r="V3625" i="3"/>
  <c r="U3625" i="3" s="1"/>
  <c r="AA3625" i="3"/>
  <c r="AB3625" i="3" s="1"/>
  <c r="AD3625" i="3"/>
  <c r="AE3625" i="3" s="1"/>
  <c r="C3626" i="3"/>
  <c r="R3626" i="3"/>
  <c r="Q3626" i="3" s="1"/>
  <c r="V3626" i="3"/>
  <c r="U3626" i="3" s="1"/>
  <c r="AA3626" i="3"/>
  <c r="AB3626" i="3" s="1"/>
  <c r="AD3626" i="3"/>
  <c r="AE3626" i="3" s="1"/>
  <c r="A3627" i="3"/>
  <c r="C3627" i="3" s="1"/>
  <c r="Y3627" i="3"/>
  <c r="AG3627" i="3"/>
  <c r="AF3627" i="3" s="1"/>
  <c r="AI3627" i="3"/>
  <c r="AJ3627" i="3"/>
  <c r="AK3627" i="3"/>
  <c r="AL3627" i="3"/>
  <c r="AP3627" i="3"/>
  <c r="AR3627" i="3"/>
  <c r="AU3627" i="3" s="1"/>
  <c r="AX3627" i="3" s="1"/>
  <c r="AS3627" i="3"/>
  <c r="AV3627" i="3"/>
  <c r="AY3627" i="3"/>
  <c r="BA3627" i="3"/>
  <c r="BB3627" i="3"/>
  <c r="BD3627" i="3"/>
  <c r="BE3627" i="3"/>
  <c r="BG3627" i="3"/>
  <c r="BH3627" i="3"/>
  <c r="BJ3627" i="3"/>
  <c r="BK3627" i="3"/>
  <c r="BM3627" i="3"/>
  <c r="BN3627" i="3"/>
  <c r="BP3627" i="3"/>
  <c r="BQ3627" i="3"/>
  <c r="BS3627" i="3"/>
  <c r="BT3627" i="3"/>
  <c r="BV3627" i="3"/>
  <c r="BW3627" i="3"/>
  <c r="BY3627" i="3"/>
  <c r="CB3627" i="3"/>
  <c r="CC3627" i="3"/>
  <c r="CD3627" i="3"/>
  <c r="CE3627" i="3"/>
  <c r="CF3627" i="3"/>
  <c r="CG3627" i="3"/>
  <c r="C3628" i="3"/>
  <c r="R3628" i="3"/>
  <c r="Q3628" i="3" s="1"/>
  <c r="V3628" i="3"/>
  <c r="U3628" i="3" s="1"/>
  <c r="AA3628" i="3"/>
  <c r="AB3628" i="3" s="1"/>
  <c r="AD3628" i="3"/>
  <c r="AE3628" i="3" s="1"/>
  <c r="AF3628" i="3"/>
  <c r="AH3628" i="3"/>
  <c r="C3629" i="3"/>
  <c r="R3629" i="3"/>
  <c r="Q3629" i="3" s="1"/>
  <c r="V3629" i="3"/>
  <c r="U3629" i="3" s="1"/>
  <c r="AA3629" i="3"/>
  <c r="AB3629" i="3" s="1"/>
  <c r="AD3629" i="3"/>
  <c r="AE3629" i="3" s="1"/>
  <c r="C3630" i="3"/>
  <c r="R3630" i="3"/>
  <c r="Q3630" i="3" s="1"/>
  <c r="V3630" i="3"/>
  <c r="U3630" i="3" s="1"/>
  <c r="AA3630" i="3"/>
  <c r="AB3630" i="3" s="1"/>
  <c r="AD3630" i="3"/>
  <c r="AE3630" i="3" s="1"/>
  <c r="C3631" i="3"/>
  <c r="R3631" i="3"/>
  <c r="Q3631" i="3" s="1"/>
  <c r="V3631" i="3"/>
  <c r="U3631" i="3" s="1"/>
  <c r="AA3631" i="3"/>
  <c r="AB3631" i="3" s="1"/>
  <c r="AD3631" i="3"/>
  <c r="AE3631" i="3" s="1"/>
  <c r="C3632" i="3"/>
  <c r="R3632" i="3"/>
  <c r="Q3632" i="3" s="1"/>
  <c r="V3632" i="3"/>
  <c r="U3632" i="3" s="1"/>
  <c r="AA3632" i="3"/>
  <c r="AB3632" i="3" s="1"/>
  <c r="AD3632" i="3"/>
  <c r="AE3632" i="3" s="1"/>
  <c r="C3633" i="3"/>
  <c r="R3633" i="3"/>
  <c r="Q3633" i="3" s="1"/>
  <c r="V3633" i="3"/>
  <c r="U3633" i="3" s="1"/>
  <c r="AA3633" i="3"/>
  <c r="AB3633" i="3" s="1"/>
  <c r="AD3633" i="3"/>
  <c r="AE3633" i="3" s="1"/>
  <c r="A3634" i="3"/>
  <c r="C3634" i="3" s="1"/>
  <c r="Y3634" i="3"/>
  <c r="AG3634" i="3"/>
  <c r="AF3634" i="3" s="1"/>
  <c r="AI3634" i="3"/>
  <c r="AJ3634" i="3"/>
  <c r="AK3634" i="3"/>
  <c r="AL3634" i="3"/>
  <c r="AP3634" i="3"/>
  <c r="AR3634" i="3"/>
  <c r="AU3634" i="3" s="1"/>
  <c r="AX3634" i="3" s="1"/>
  <c r="AS3634" i="3"/>
  <c r="AV3634" i="3"/>
  <c r="AY3634" i="3"/>
  <c r="BA3634" i="3"/>
  <c r="BB3634" i="3"/>
  <c r="BD3634" i="3"/>
  <c r="BE3634" i="3"/>
  <c r="BG3634" i="3"/>
  <c r="BH3634" i="3"/>
  <c r="BJ3634" i="3"/>
  <c r="BK3634" i="3"/>
  <c r="BM3634" i="3"/>
  <c r="BN3634" i="3"/>
  <c r="BP3634" i="3"/>
  <c r="BQ3634" i="3"/>
  <c r="BS3634" i="3"/>
  <c r="BT3634" i="3"/>
  <c r="BV3634" i="3"/>
  <c r="BW3634" i="3"/>
  <c r="BY3634" i="3"/>
  <c r="CB3634" i="3"/>
  <c r="CC3634" i="3"/>
  <c r="CD3634" i="3"/>
  <c r="CE3634" i="3"/>
  <c r="CF3634" i="3"/>
  <c r="CG3634" i="3"/>
  <c r="C3635" i="3"/>
  <c r="R3635" i="3"/>
  <c r="Q3635" i="3" s="1"/>
  <c r="V3635" i="3"/>
  <c r="U3635" i="3" s="1"/>
  <c r="AA3635" i="3"/>
  <c r="AB3635" i="3" s="1"/>
  <c r="AD3635" i="3"/>
  <c r="AE3635" i="3" s="1"/>
  <c r="AF3635" i="3"/>
  <c r="AH3635" i="3"/>
  <c r="C3636" i="3"/>
  <c r="R3636" i="3"/>
  <c r="Q3636" i="3" s="1"/>
  <c r="V3636" i="3"/>
  <c r="U3636" i="3" s="1"/>
  <c r="AA3636" i="3"/>
  <c r="AB3636" i="3" s="1"/>
  <c r="AD3636" i="3"/>
  <c r="AE3636" i="3" s="1"/>
  <c r="C3637" i="3"/>
  <c r="R3637" i="3"/>
  <c r="Q3637" i="3" s="1"/>
  <c r="V3637" i="3"/>
  <c r="U3637" i="3" s="1"/>
  <c r="AA3637" i="3"/>
  <c r="AB3637" i="3" s="1"/>
  <c r="AD3637" i="3"/>
  <c r="AE3637" i="3" s="1"/>
  <c r="A3638" i="3"/>
  <c r="C3638" i="3" s="1"/>
  <c r="Y3638" i="3"/>
  <c r="AG3638" i="3"/>
  <c r="AF3638" i="3" s="1"/>
  <c r="AI3638" i="3"/>
  <c r="AJ3638" i="3"/>
  <c r="AK3638" i="3"/>
  <c r="AL3638" i="3"/>
  <c r="AP3638" i="3"/>
  <c r="AR3638" i="3"/>
  <c r="AU3638" i="3" s="1"/>
  <c r="AX3638" i="3" s="1"/>
  <c r="BA3638" i="3" s="1"/>
  <c r="BD3638" i="3" s="1"/>
  <c r="BG3638" i="3" s="1"/>
  <c r="AS3638" i="3"/>
  <c r="AV3638" i="3"/>
  <c r="AY3638" i="3"/>
  <c r="BB3638" i="3"/>
  <c r="BE3638" i="3"/>
  <c r="BH3638" i="3"/>
  <c r="BJ3638" i="3"/>
  <c r="BK3638" i="3"/>
  <c r="BM3638" i="3"/>
  <c r="BN3638" i="3"/>
  <c r="BP3638" i="3"/>
  <c r="BQ3638" i="3"/>
  <c r="BS3638" i="3"/>
  <c r="BT3638" i="3"/>
  <c r="BV3638" i="3"/>
  <c r="BW3638" i="3"/>
  <c r="BY3638" i="3"/>
  <c r="CB3638" i="3"/>
  <c r="CC3638" i="3"/>
  <c r="CD3638" i="3"/>
  <c r="CE3638" i="3"/>
  <c r="CF3638" i="3"/>
  <c r="CG3638" i="3"/>
  <c r="C3639" i="3"/>
  <c r="R3639" i="3"/>
  <c r="Q3639" i="3" s="1"/>
  <c r="V3639" i="3"/>
  <c r="U3639" i="3" s="1"/>
  <c r="AA3639" i="3"/>
  <c r="AB3639" i="3" s="1"/>
  <c r="AD3639" i="3"/>
  <c r="AE3639" i="3" s="1"/>
  <c r="AF3639" i="3"/>
  <c r="AH3639" i="3"/>
  <c r="C3640" i="3"/>
  <c r="R3640" i="3"/>
  <c r="Q3640" i="3" s="1"/>
  <c r="V3640" i="3"/>
  <c r="U3640" i="3" s="1"/>
  <c r="AA3640" i="3"/>
  <c r="AB3640" i="3" s="1"/>
  <c r="AD3640" i="3"/>
  <c r="AE3640" i="3" s="1"/>
  <c r="C3641" i="3"/>
  <c r="R3641" i="3"/>
  <c r="Q3641" i="3" s="1"/>
  <c r="V3641" i="3"/>
  <c r="U3641" i="3" s="1"/>
  <c r="AA3641" i="3"/>
  <c r="AB3641" i="3" s="1"/>
  <c r="AD3641" i="3"/>
  <c r="AE3641" i="3" s="1"/>
  <c r="C3642" i="3"/>
  <c r="R3642" i="3"/>
  <c r="Q3642" i="3" s="1"/>
  <c r="V3642" i="3"/>
  <c r="U3642" i="3" s="1"/>
  <c r="AA3642" i="3"/>
  <c r="AB3642" i="3" s="1"/>
  <c r="AD3642" i="3"/>
  <c r="AE3642" i="3" s="1"/>
  <c r="A3643" i="3"/>
  <c r="C3643" i="3" s="1"/>
  <c r="Y3643" i="3"/>
  <c r="AG3643" i="3"/>
  <c r="AF3643" i="3" s="1"/>
  <c r="AI3643" i="3"/>
  <c r="AJ3643" i="3"/>
  <c r="AK3643" i="3"/>
  <c r="AL3643" i="3"/>
  <c r="AP3643" i="3"/>
  <c r="AR3643" i="3"/>
  <c r="AU3643" i="3" s="1"/>
  <c r="AX3643" i="3" s="1"/>
  <c r="BA3643" i="3" s="1"/>
  <c r="BD3643" i="3" s="1"/>
  <c r="BG3643" i="3" s="1"/>
  <c r="AS3643" i="3"/>
  <c r="AV3643" i="3"/>
  <c r="AY3643" i="3"/>
  <c r="BB3643" i="3"/>
  <c r="BE3643" i="3"/>
  <c r="BH3643" i="3"/>
  <c r="BJ3643" i="3"/>
  <c r="BK3643" i="3"/>
  <c r="BM3643" i="3"/>
  <c r="BN3643" i="3"/>
  <c r="BP3643" i="3"/>
  <c r="BQ3643" i="3"/>
  <c r="BS3643" i="3"/>
  <c r="BT3643" i="3"/>
  <c r="BV3643" i="3"/>
  <c r="BW3643" i="3"/>
  <c r="BY3643" i="3"/>
  <c r="CB3643" i="3"/>
  <c r="CC3643" i="3"/>
  <c r="CD3643" i="3"/>
  <c r="CE3643" i="3"/>
  <c r="CF3643" i="3"/>
  <c r="CG3643" i="3"/>
  <c r="C3644" i="3"/>
  <c r="R3644" i="3"/>
  <c r="Q3644" i="3" s="1"/>
  <c r="V3644" i="3"/>
  <c r="U3644" i="3" s="1"/>
  <c r="AA3644" i="3"/>
  <c r="AB3644" i="3" s="1"/>
  <c r="AD3644" i="3"/>
  <c r="AE3644" i="3" s="1"/>
  <c r="AF3644" i="3"/>
  <c r="AH3644" i="3"/>
  <c r="A3645" i="3"/>
  <c r="C3645" i="3" s="1"/>
  <c r="Y3645" i="3"/>
  <c r="AG3645" i="3"/>
  <c r="AF3645" i="3" s="1"/>
  <c r="AI3645" i="3"/>
  <c r="AJ3645" i="3"/>
  <c r="AK3645" i="3"/>
  <c r="AL3645" i="3"/>
  <c r="AP3645" i="3"/>
  <c r="AR3645" i="3"/>
  <c r="AS3645" i="3"/>
  <c r="AV3645" i="3"/>
  <c r="AY3645" i="3"/>
  <c r="BB3645" i="3"/>
  <c r="BE3645" i="3"/>
  <c r="BH3645" i="3"/>
  <c r="BJ3645" i="3"/>
  <c r="BK3645" i="3"/>
  <c r="BM3645" i="3"/>
  <c r="BN3645" i="3"/>
  <c r="BP3645" i="3"/>
  <c r="BQ3645" i="3"/>
  <c r="BS3645" i="3"/>
  <c r="BT3645" i="3"/>
  <c r="BV3645" i="3"/>
  <c r="BW3645" i="3"/>
  <c r="BY3645" i="3"/>
  <c r="CB3645" i="3"/>
  <c r="CC3645" i="3"/>
  <c r="CD3645" i="3"/>
  <c r="CE3645" i="3"/>
  <c r="CF3645" i="3"/>
  <c r="CG3645" i="3"/>
  <c r="C3646" i="3"/>
  <c r="R3646" i="3"/>
  <c r="Q3646" i="3" s="1"/>
  <c r="V3646" i="3"/>
  <c r="U3646" i="3" s="1"/>
  <c r="AA3646" i="3"/>
  <c r="AB3646" i="3" s="1"/>
  <c r="AD3646" i="3"/>
  <c r="AE3646" i="3" s="1"/>
  <c r="AF3646" i="3"/>
  <c r="AH3646" i="3"/>
  <c r="A3647" i="3"/>
  <c r="C3647" i="3" s="1"/>
  <c r="Y3647" i="3"/>
  <c r="AG3647" i="3"/>
  <c r="AF3647" i="3" s="1"/>
  <c r="AI3647" i="3"/>
  <c r="AJ3647" i="3"/>
  <c r="AK3647" i="3"/>
  <c r="AL3647" i="3"/>
  <c r="C3648" i="3"/>
  <c r="R3648" i="3"/>
  <c r="Q3648" i="3" s="1"/>
  <c r="V3648" i="3"/>
  <c r="U3648" i="3" s="1"/>
  <c r="AA3648" i="3"/>
  <c r="AB3648" i="3" s="1"/>
  <c r="AD3648" i="3"/>
  <c r="AE3648" i="3" s="1"/>
  <c r="AF3648" i="3"/>
  <c r="AH3648" i="3"/>
  <c r="A3649" i="3"/>
  <c r="C3649" i="3" s="1"/>
  <c r="Y3649" i="3"/>
  <c r="AG3649" i="3"/>
  <c r="AF3649" i="3" s="1"/>
  <c r="AI3649" i="3"/>
  <c r="AJ3649" i="3"/>
  <c r="AK3649" i="3"/>
  <c r="AL3649" i="3"/>
  <c r="AP3649" i="3"/>
  <c r="AR3649" i="3"/>
  <c r="AU3649" i="3" s="1"/>
  <c r="AX3649" i="3" s="1"/>
  <c r="BA3649" i="3" s="1"/>
  <c r="BD3649" i="3" s="1"/>
  <c r="BG3649" i="3" s="1"/>
  <c r="AS3649" i="3"/>
  <c r="AV3649" i="3"/>
  <c r="AY3649" i="3"/>
  <c r="BB3649" i="3"/>
  <c r="BE3649" i="3"/>
  <c r="BH3649" i="3"/>
  <c r="BJ3649" i="3"/>
  <c r="BK3649" i="3"/>
  <c r="BM3649" i="3"/>
  <c r="BN3649" i="3"/>
  <c r="BP3649" i="3"/>
  <c r="BQ3649" i="3"/>
  <c r="BS3649" i="3"/>
  <c r="BT3649" i="3"/>
  <c r="BV3649" i="3"/>
  <c r="BW3649" i="3"/>
  <c r="BY3649" i="3"/>
  <c r="CB3649" i="3"/>
  <c r="CC3649" i="3"/>
  <c r="CD3649" i="3"/>
  <c r="CE3649" i="3"/>
  <c r="CF3649" i="3"/>
  <c r="CG3649" i="3"/>
  <c r="C3650" i="3"/>
  <c r="R3650" i="3"/>
  <c r="Q3650" i="3" s="1"/>
  <c r="V3650" i="3"/>
  <c r="U3650" i="3" s="1"/>
  <c r="AA3650" i="3"/>
  <c r="AB3650" i="3" s="1"/>
  <c r="AD3650" i="3"/>
  <c r="AE3650" i="3" s="1"/>
  <c r="AF3650" i="3"/>
  <c r="AH3650" i="3"/>
  <c r="C3651" i="3"/>
  <c r="R3651" i="3"/>
  <c r="Q3651" i="3" s="1"/>
  <c r="V3651" i="3"/>
  <c r="U3651" i="3" s="1"/>
  <c r="AA3651" i="3"/>
  <c r="AB3651" i="3" s="1"/>
  <c r="AD3651" i="3"/>
  <c r="AE3651" i="3" s="1"/>
  <c r="A3652" i="3"/>
  <c r="C3652" i="3" s="1"/>
  <c r="Y3652" i="3"/>
  <c r="AG3652" i="3"/>
  <c r="AF3652" i="3" s="1"/>
  <c r="AI3652" i="3"/>
  <c r="AJ3652" i="3"/>
  <c r="AK3652" i="3"/>
  <c r="AL3652" i="3"/>
  <c r="AP3652" i="3"/>
  <c r="AR3652" i="3"/>
  <c r="AU3652" i="3" s="1"/>
  <c r="AX3652" i="3" s="1"/>
  <c r="AS3652" i="3"/>
  <c r="AV3652" i="3"/>
  <c r="AY3652" i="3"/>
  <c r="BB3652" i="3"/>
  <c r="BE3652" i="3"/>
  <c r="BH3652" i="3"/>
  <c r="BK3652" i="3"/>
  <c r="BN3652" i="3"/>
  <c r="BQ3652" i="3"/>
  <c r="BS3652" i="3"/>
  <c r="BT3652" i="3"/>
  <c r="BV3652" i="3"/>
  <c r="BW3652" i="3"/>
  <c r="BY3652" i="3"/>
  <c r="CB3652" i="3"/>
  <c r="CC3652" i="3"/>
  <c r="CD3652" i="3"/>
  <c r="CE3652" i="3"/>
  <c r="CF3652" i="3"/>
  <c r="CG3652" i="3"/>
  <c r="C3653" i="3"/>
  <c r="R3653" i="3"/>
  <c r="Q3653" i="3" s="1"/>
  <c r="V3653" i="3"/>
  <c r="U3653" i="3" s="1"/>
  <c r="AA3653" i="3"/>
  <c r="AB3653" i="3" s="1"/>
  <c r="AD3653" i="3"/>
  <c r="AE3653" i="3" s="1"/>
  <c r="AF3653" i="3"/>
  <c r="AH3653" i="3"/>
  <c r="A3654" i="3"/>
  <c r="C3654" i="3" s="1"/>
  <c r="Y3654" i="3"/>
  <c r="AG3654" i="3"/>
  <c r="AF3654" i="3" s="1"/>
  <c r="AI3654" i="3"/>
  <c r="AJ3654" i="3"/>
  <c r="AK3654" i="3"/>
  <c r="AL3654" i="3"/>
  <c r="AP3654" i="3"/>
  <c r="AR3654" i="3"/>
  <c r="AU3654" i="3" s="1"/>
  <c r="AX3654" i="3" s="1"/>
  <c r="BA3654" i="3" s="1"/>
  <c r="BD3654" i="3" s="1"/>
  <c r="BG3654" i="3" s="1"/>
  <c r="BJ3654" i="3" s="1"/>
  <c r="BM3654" i="3" s="1"/>
  <c r="BP3654" i="3" s="1"/>
  <c r="AS3654" i="3"/>
  <c r="AV3654" i="3"/>
  <c r="AY3654" i="3"/>
  <c r="BB3654" i="3"/>
  <c r="BE3654" i="3"/>
  <c r="BH3654" i="3"/>
  <c r="BK3654" i="3"/>
  <c r="BN3654" i="3"/>
  <c r="BQ3654" i="3"/>
  <c r="BS3654" i="3"/>
  <c r="BT3654" i="3"/>
  <c r="BV3654" i="3"/>
  <c r="BW3654" i="3"/>
  <c r="BY3654" i="3"/>
  <c r="CB3654" i="3"/>
  <c r="CC3654" i="3"/>
  <c r="CD3654" i="3"/>
  <c r="CE3654" i="3"/>
  <c r="CF3654" i="3"/>
  <c r="CG3654" i="3"/>
  <c r="C3655" i="3"/>
  <c r="R3655" i="3"/>
  <c r="Q3655" i="3" s="1"/>
  <c r="V3655" i="3"/>
  <c r="U3655" i="3" s="1"/>
  <c r="AA3655" i="3"/>
  <c r="AB3655" i="3" s="1"/>
  <c r="AD3655" i="3"/>
  <c r="AE3655" i="3" s="1"/>
  <c r="AF3655" i="3"/>
  <c r="AH3655" i="3"/>
  <c r="C3656" i="3"/>
  <c r="R3656" i="3"/>
  <c r="Q3656" i="3" s="1"/>
  <c r="V3656" i="3"/>
  <c r="U3656" i="3" s="1"/>
  <c r="AA3656" i="3"/>
  <c r="AB3656" i="3" s="1"/>
  <c r="AD3656" i="3"/>
  <c r="AE3656" i="3" s="1"/>
  <c r="A3657" i="3"/>
  <c r="C3657" i="3" s="1"/>
  <c r="Y3657" i="3"/>
  <c r="AG3657" i="3"/>
  <c r="AF3657" i="3" s="1"/>
  <c r="AI3657" i="3"/>
  <c r="AJ3657" i="3"/>
  <c r="AK3657" i="3"/>
  <c r="AL3657" i="3"/>
  <c r="C3658" i="3"/>
  <c r="R3658" i="3"/>
  <c r="Q3658" i="3" s="1"/>
  <c r="V3658" i="3"/>
  <c r="U3658" i="3" s="1"/>
  <c r="AA3658" i="3"/>
  <c r="AB3658" i="3" s="1"/>
  <c r="AD3658" i="3"/>
  <c r="AE3658" i="3" s="1"/>
  <c r="AF3658" i="3"/>
  <c r="AH3658" i="3"/>
  <c r="A3659" i="3"/>
  <c r="C3659" i="3" s="1"/>
  <c r="Y3659" i="3"/>
  <c r="AG3659" i="3"/>
  <c r="AF3659" i="3" s="1"/>
  <c r="AI3659" i="3"/>
  <c r="AJ3659" i="3"/>
  <c r="AK3659" i="3"/>
  <c r="AL3659" i="3"/>
  <c r="AP3659" i="3"/>
  <c r="AR3659" i="3"/>
  <c r="AS3659" i="3"/>
  <c r="AV3659" i="3"/>
  <c r="AY3659" i="3"/>
  <c r="BA3659" i="3"/>
  <c r="BB3659" i="3"/>
  <c r="BD3659" i="3"/>
  <c r="BE3659" i="3"/>
  <c r="BG3659" i="3"/>
  <c r="BH3659" i="3"/>
  <c r="BJ3659" i="3"/>
  <c r="BK3659" i="3"/>
  <c r="BM3659" i="3"/>
  <c r="BN3659" i="3"/>
  <c r="BP3659" i="3"/>
  <c r="BQ3659" i="3"/>
  <c r="BS3659" i="3"/>
  <c r="BT3659" i="3"/>
  <c r="BV3659" i="3"/>
  <c r="BW3659" i="3"/>
  <c r="BY3659" i="3"/>
  <c r="CB3659" i="3"/>
  <c r="CC3659" i="3"/>
  <c r="CD3659" i="3"/>
  <c r="CE3659" i="3"/>
  <c r="CF3659" i="3"/>
  <c r="CG3659" i="3"/>
  <c r="C3660" i="3"/>
  <c r="R3660" i="3"/>
  <c r="Q3660" i="3" s="1"/>
  <c r="V3660" i="3"/>
  <c r="U3660" i="3" s="1"/>
  <c r="AA3660" i="3"/>
  <c r="AB3660" i="3" s="1"/>
  <c r="AD3660" i="3"/>
  <c r="AE3660" i="3" s="1"/>
  <c r="AF3660" i="3"/>
  <c r="AH3660" i="3"/>
  <c r="C3661" i="3"/>
  <c r="R3661" i="3"/>
  <c r="Q3661" i="3" s="1"/>
  <c r="V3661" i="3"/>
  <c r="U3661" i="3" s="1"/>
  <c r="AA3661" i="3"/>
  <c r="AB3661" i="3" s="1"/>
  <c r="AD3661" i="3"/>
  <c r="AE3661" i="3" s="1"/>
  <c r="C3662" i="3"/>
  <c r="R3662" i="3"/>
  <c r="Q3662" i="3" s="1"/>
  <c r="V3662" i="3"/>
  <c r="U3662" i="3" s="1"/>
  <c r="AA3662" i="3"/>
  <c r="AB3662" i="3" s="1"/>
  <c r="AD3662" i="3"/>
  <c r="AE3662" i="3" s="1"/>
  <c r="C3663" i="3"/>
  <c r="R3663" i="3"/>
  <c r="Q3663" i="3" s="1"/>
  <c r="V3663" i="3"/>
  <c r="U3663" i="3" s="1"/>
  <c r="AA3663" i="3"/>
  <c r="AB3663" i="3" s="1"/>
  <c r="AD3663" i="3"/>
  <c r="AE3663" i="3" s="1"/>
  <c r="C3664" i="3"/>
  <c r="R3664" i="3"/>
  <c r="Q3664" i="3" s="1"/>
  <c r="V3664" i="3"/>
  <c r="U3664" i="3" s="1"/>
  <c r="AA3664" i="3"/>
  <c r="AB3664" i="3" s="1"/>
  <c r="AD3664" i="3"/>
  <c r="AE3664" i="3" s="1"/>
  <c r="A3665" i="3"/>
  <c r="C3665" i="3" s="1"/>
  <c r="Y3665" i="3"/>
  <c r="AG3665" i="3"/>
  <c r="AF3665" i="3" s="1"/>
  <c r="AI3665" i="3"/>
  <c r="AJ3665" i="3"/>
  <c r="AK3665" i="3"/>
  <c r="AL3665" i="3"/>
  <c r="AP3665" i="3"/>
  <c r="AR3665" i="3"/>
  <c r="AU3665" i="3" s="1"/>
  <c r="AX3665" i="3" s="1"/>
  <c r="BA3665" i="3" s="1"/>
  <c r="BD3665" i="3" s="1"/>
  <c r="BG3665" i="3" s="1"/>
  <c r="BJ3665" i="3" s="1"/>
  <c r="BM3665" i="3" s="1"/>
  <c r="AS3665" i="3"/>
  <c r="AV3665" i="3"/>
  <c r="AY3665" i="3"/>
  <c r="BB3665" i="3"/>
  <c r="BE3665" i="3"/>
  <c r="BH3665" i="3"/>
  <c r="BK3665" i="3"/>
  <c r="BN3665" i="3"/>
  <c r="BP3665" i="3"/>
  <c r="BQ3665" i="3"/>
  <c r="BS3665" i="3"/>
  <c r="BT3665" i="3"/>
  <c r="BV3665" i="3"/>
  <c r="BW3665" i="3"/>
  <c r="BY3665" i="3"/>
  <c r="CB3665" i="3"/>
  <c r="CC3665" i="3"/>
  <c r="CD3665" i="3"/>
  <c r="CE3665" i="3"/>
  <c r="CF3665" i="3"/>
  <c r="CG3665" i="3"/>
  <c r="C3666" i="3"/>
  <c r="R3666" i="3"/>
  <c r="Q3666" i="3" s="1"/>
  <c r="V3666" i="3"/>
  <c r="U3666" i="3" s="1"/>
  <c r="AA3666" i="3"/>
  <c r="AB3666" i="3" s="1"/>
  <c r="AD3666" i="3"/>
  <c r="AE3666" i="3" s="1"/>
  <c r="AF3666" i="3"/>
  <c r="AH3666" i="3"/>
  <c r="C3667" i="3"/>
  <c r="R3667" i="3"/>
  <c r="Q3667" i="3" s="1"/>
  <c r="V3667" i="3"/>
  <c r="U3667" i="3" s="1"/>
  <c r="AA3667" i="3"/>
  <c r="AB3667" i="3" s="1"/>
  <c r="AD3667" i="3"/>
  <c r="AE3667" i="3" s="1"/>
  <c r="C3668" i="3"/>
  <c r="R3668" i="3"/>
  <c r="Q3668" i="3" s="1"/>
  <c r="V3668" i="3"/>
  <c r="U3668" i="3" s="1"/>
  <c r="AA3668" i="3"/>
  <c r="AB3668" i="3" s="1"/>
  <c r="AD3668" i="3"/>
  <c r="AE3668" i="3" s="1"/>
  <c r="C3669" i="3"/>
  <c r="R3669" i="3"/>
  <c r="Q3669" i="3" s="1"/>
  <c r="V3669" i="3"/>
  <c r="U3669" i="3" s="1"/>
  <c r="AA3669" i="3"/>
  <c r="AB3669" i="3" s="1"/>
  <c r="AD3669" i="3"/>
  <c r="AE3669" i="3" s="1"/>
  <c r="C3670" i="3"/>
  <c r="R3670" i="3"/>
  <c r="Q3670" i="3" s="1"/>
  <c r="V3670" i="3"/>
  <c r="U3670" i="3" s="1"/>
  <c r="AA3670" i="3"/>
  <c r="AB3670" i="3" s="1"/>
  <c r="AD3670" i="3"/>
  <c r="AE3670" i="3" s="1"/>
  <c r="C3671" i="3"/>
  <c r="R3671" i="3"/>
  <c r="Q3671" i="3" s="1"/>
  <c r="V3671" i="3"/>
  <c r="U3671" i="3" s="1"/>
  <c r="AA3671" i="3"/>
  <c r="AB3671" i="3" s="1"/>
  <c r="AD3671" i="3"/>
  <c r="AE3671" i="3" s="1"/>
  <c r="C3672" i="3"/>
  <c r="R3672" i="3"/>
  <c r="Q3672" i="3" s="1"/>
  <c r="V3672" i="3"/>
  <c r="U3672" i="3" s="1"/>
  <c r="AA3672" i="3"/>
  <c r="AB3672" i="3" s="1"/>
  <c r="AD3672" i="3"/>
  <c r="AE3672" i="3" s="1"/>
  <c r="C3673" i="3"/>
  <c r="R3673" i="3"/>
  <c r="Q3673" i="3" s="1"/>
  <c r="V3673" i="3"/>
  <c r="U3673" i="3" s="1"/>
  <c r="AA3673" i="3"/>
  <c r="AB3673" i="3" s="1"/>
  <c r="AD3673" i="3"/>
  <c r="AE3673" i="3" s="1"/>
  <c r="C3674" i="3"/>
  <c r="R3674" i="3"/>
  <c r="Q3674" i="3" s="1"/>
  <c r="V3674" i="3"/>
  <c r="U3674" i="3" s="1"/>
  <c r="AA3674" i="3"/>
  <c r="AB3674" i="3" s="1"/>
  <c r="AD3674" i="3"/>
  <c r="AE3674" i="3" s="1"/>
  <c r="C3675" i="3"/>
  <c r="R3675" i="3"/>
  <c r="Q3675" i="3" s="1"/>
  <c r="V3675" i="3"/>
  <c r="U3675" i="3" s="1"/>
  <c r="AA3675" i="3"/>
  <c r="AB3675" i="3" s="1"/>
  <c r="AD3675" i="3"/>
  <c r="AE3675" i="3" s="1"/>
  <c r="C3676" i="3"/>
  <c r="R3676" i="3"/>
  <c r="Q3676" i="3" s="1"/>
  <c r="V3676" i="3"/>
  <c r="U3676" i="3" s="1"/>
  <c r="AA3676" i="3"/>
  <c r="AB3676" i="3" s="1"/>
  <c r="AD3676" i="3"/>
  <c r="AE3676" i="3" s="1"/>
  <c r="C3677" i="3"/>
  <c r="R3677" i="3"/>
  <c r="Q3677" i="3" s="1"/>
  <c r="V3677" i="3"/>
  <c r="U3677" i="3" s="1"/>
  <c r="AA3677" i="3"/>
  <c r="AB3677" i="3" s="1"/>
  <c r="AD3677" i="3"/>
  <c r="AE3677" i="3" s="1"/>
  <c r="C3678" i="3"/>
  <c r="R3678" i="3"/>
  <c r="Q3678" i="3" s="1"/>
  <c r="V3678" i="3"/>
  <c r="U3678" i="3" s="1"/>
  <c r="AA3678" i="3"/>
  <c r="AB3678" i="3" s="1"/>
  <c r="AD3678" i="3"/>
  <c r="AE3678" i="3" s="1"/>
  <c r="C3679" i="3"/>
  <c r="R3679" i="3"/>
  <c r="Q3679" i="3" s="1"/>
  <c r="V3679" i="3"/>
  <c r="U3679" i="3" s="1"/>
  <c r="AA3679" i="3"/>
  <c r="AB3679" i="3" s="1"/>
  <c r="AD3679" i="3"/>
  <c r="AE3679" i="3" s="1"/>
  <c r="C3680" i="3"/>
  <c r="R3680" i="3"/>
  <c r="Q3680" i="3" s="1"/>
  <c r="V3680" i="3"/>
  <c r="U3680" i="3" s="1"/>
  <c r="AA3680" i="3"/>
  <c r="AB3680" i="3" s="1"/>
  <c r="AD3680" i="3"/>
  <c r="AE3680" i="3" s="1"/>
  <c r="C3681" i="3"/>
  <c r="R3681" i="3"/>
  <c r="Q3681" i="3" s="1"/>
  <c r="V3681" i="3"/>
  <c r="U3681" i="3" s="1"/>
  <c r="AA3681" i="3"/>
  <c r="AB3681" i="3" s="1"/>
  <c r="AD3681" i="3"/>
  <c r="AE3681" i="3" s="1"/>
  <c r="A3682" i="3"/>
  <c r="C3682" i="3" s="1"/>
  <c r="Y3682" i="3"/>
  <c r="AG3682" i="3"/>
  <c r="AF3682" i="3" s="1"/>
  <c r="AI3682" i="3"/>
  <c r="AJ3682" i="3"/>
  <c r="AK3682" i="3"/>
  <c r="AL3682" i="3"/>
  <c r="C3683" i="3"/>
  <c r="R3683" i="3"/>
  <c r="Q3683" i="3" s="1"/>
  <c r="V3683" i="3"/>
  <c r="U3683" i="3" s="1"/>
  <c r="AA3683" i="3"/>
  <c r="AB3683" i="3" s="1"/>
  <c r="AD3683" i="3"/>
  <c r="AE3683" i="3" s="1"/>
  <c r="AF3683" i="3"/>
  <c r="AH3683" i="3"/>
  <c r="A3684" i="3"/>
  <c r="C3684" i="3" s="1"/>
  <c r="Y3684" i="3"/>
  <c r="AG3684" i="3"/>
  <c r="AF3684" i="3" s="1"/>
  <c r="AI3684" i="3"/>
  <c r="AJ3684" i="3"/>
  <c r="AK3684" i="3"/>
  <c r="AL3684" i="3"/>
  <c r="AP3684" i="3"/>
  <c r="AR3684" i="3"/>
  <c r="AS3684" i="3"/>
  <c r="AV3684" i="3"/>
  <c r="AY3684" i="3"/>
  <c r="BA3684" i="3"/>
  <c r="BB3684" i="3"/>
  <c r="BD3684" i="3"/>
  <c r="BE3684" i="3"/>
  <c r="BG3684" i="3"/>
  <c r="BH3684" i="3"/>
  <c r="BJ3684" i="3"/>
  <c r="BK3684" i="3"/>
  <c r="BM3684" i="3"/>
  <c r="BN3684" i="3"/>
  <c r="BP3684" i="3"/>
  <c r="BQ3684" i="3"/>
  <c r="BS3684" i="3"/>
  <c r="BT3684" i="3"/>
  <c r="BV3684" i="3"/>
  <c r="BW3684" i="3"/>
  <c r="BY3684" i="3"/>
  <c r="CB3684" i="3"/>
  <c r="CC3684" i="3"/>
  <c r="CD3684" i="3"/>
  <c r="CE3684" i="3"/>
  <c r="CF3684" i="3"/>
  <c r="CG3684" i="3"/>
  <c r="C3685" i="3"/>
  <c r="R3685" i="3"/>
  <c r="Q3685" i="3" s="1"/>
  <c r="V3685" i="3"/>
  <c r="U3685" i="3" s="1"/>
  <c r="AA3685" i="3"/>
  <c r="AB3685" i="3" s="1"/>
  <c r="AD3685" i="3"/>
  <c r="AE3685" i="3" s="1"/>
  <c r="AF3685" i="3"/>
  <c r="AH3685" i="3"/>
  <c r="A3686" i="3"/>
  <c r="C3686" i="3" s="1"/>
  <c r="Y3686" i="3"/>
  <c r="AG3686" i="3"/>
  <c r="AF3686" i="3" s="1"/>
  <c r="AI3686" i="3"/>
  <c r="AJ3686" i="3"/>
  <c r="AK3686" i="3"/>
  <c r="AL3686" i="3"/>
  <c r="AP3686" i="3"/>
  <c r="AR3686" i="3"/>
  <c r="AU3686" i="3" s="1"/>
  <c r="AX3686" i="3" s="1"/>
  <c r="AS3686" i="3"/>
  <c r="AV3686" i="3"/>
  <c r="AY3686" i="3"/>
  <c r="BA3686" i="3"/>
  <c r="BB3686" i="3"/>
  <c r="BD3686" i="3"/>
  <c r="BE3686" i="3"/>
  <c r="BG3686" i="3"/>
  <c r="BH3686" i="3"/>
  <c r="BJ3686" i="3"/>
  <c r="BK3686" i="3"/>
  <c r="BM3686" i="3"/>
  <c r="BN3686" i="3"/>
  <c r="BP3686" i="3"/>
  <c r="BQ3686" i="3"/>
  <c r="BS3686" i="3"/>
  <c r="BT3686" i="3"/>
  <c r="BV3686" i="3"/>
  <c r="BW3686" i="3"/>
  <c r="BY3686" i="3"/>
  <c r="CB3686" i="3"/>
  <c r="CC3686" i="3"/>
  <c r="CD3686" i="3"/>
  <c r="CE3686" i="3"/>
  <c r="CF3686" i="3"/>
  <c r="CG3686" i="3"/>
  <c r="C3687" i="3"/>
  <c r="R3687" i="3"/>
  <c r="Q3687" i="3" s="1"/>
  <c r="V3687" i="3"/>
  <c r="U3687" i="3" s="1"/>
  <c r="AA3687" i="3"/>
  <c r="AB3687" i="3" s="1"/>
  <c r="AD3687" i="3"/>
  <c r="AE3687" i="3" s="1"/>
  <c r="AF3687" i="3"/>
  <c r="AH3687" i="3"/>
  <c r="A3688" i="3"/>
  <c r="C3688" i="3" s="1"/>
  <c r="Y3688" i="3"/>
  <c r="AG3688" i="3"/>
  <c r="AF3688" i="3" s="1"/>
  <c r="AI3688" i="3"/>
  <c r="AJ3688" i="3"/>
  <c r="AK3688" i="3"/>
  <c r="AL3688" i="3"/>
  <c r="C3689" i="3"/>
  <c r="R3689" i="3"/>
  <c r="Q3689" i="3" s="1"/>
  <c r="V3689" i="3"/>
  <c r="U3689" i="3" s="1"/>
  <c r="AA3689" i="3"/>
  <c r="AB3689" i="3" s="1"/>
  <c r="AD3689" i="3"/>
  <c r="AE3689" i="3" s="1"/>
  <c r="AF3689" i="3"/>
  <c r="AH3689" i="3"/>
  <c r="A3690" i="3"/>
  <c r="C3690" i="3" s="1"/>
  <c r="Y3690" i="3"/>
  <c r="AG3690" i="3"/>
  <c r="AF3690" i="3" s="1"/>
  <c r="AI3690" i="3"/>
  <c r="AJ3690" i="3"/>
  <c r="AK3690" i="3"/>
  <c r="AL3690" i="3"/>
  <c r="C3691" i="3"/>
  <c r="R3691" i="3"/>
  <c r="Q3691" i="3" s="1"/>
  <c r="V3691" i="3"/>
  <c r="U3691" i="3" s="1"/>
  <c r="AA3691" i="3"/>
  <c r="AB3691" i="3" s="1"/>
  <c r="AD3691" i="3"/>
  <c r="AE3691" i="3" s="1"/>
  <c r="AF3691" i="3"/>
  <c r="AH3691" i="3"/>
  <c r="C3692" i="3"/>
  <c r="R3692" i="3"/>
  <c r="Q3692" i="3" s="1"/>
  <c r="V3692" i="3"/>
  <c r="U3692" i="3" s="1"/>
  <c r="AA3692" i="3"/>
  <c r="AB3692" i="3" s="1"/>
  <c r="AD3692" i="3"/>
  <c r="AE3692" i="3" s="1"/>
  <c r="A3693" i="3"/>
  <c r="C3693" i="3" s="1"/>
  <c r="Y3693" i="3"/>
  <c r="AG3693" i="3"/>
  <c r="AF3693" i="3" s="1"/>
  <c r="AI3693" i="3"/>
  <c r="AJ3693" i="3"/>
  <c r="AK3693" i="3"/>
  <c r="AL3693" i="3"/>
  <c r="AP3693" i="3"/>
  <c r="AR3693" i="3"/>
  <c r="AU3693" i="3" s="1"/>
  <c r="AX3693" i="3" s="1"/>
  <c r="AS3693" i="3"/>
  <c r="AV3693" i="3"/>
  <c r="AY3693" i="3"/>
  <c r="BA3693" i="3"/>
  <c r="BB3693" i="3"/>
  <c r="BD3693" i="3"/>
  <c r="BE3693" i="3"/>
  <c r="BG3693" i="3"/>
  <c r="BH3693" i="3"/>
  <c r="BJ3693" i="3"/>
  <c r="BK3693" i="3"/>
  <c r="BM3693" i="3"/>
  <c r="BN3693" i="3"/>
  <c r="BP3693" i="3"/>
  <c r="BQ3693" i="3"/>
  <c r="BS3693" i="3"/>
  <c r="BT3693" i="3"/>
  <c r="BV3693" i="3"/>
  <c r="BW3693" i="3"/>
  <c r="BY3693" i="3"/>
  <c r="CB3693" i="3"/>
  <c r="CC3693" i="3"/>
  <c r="CD3693" i="3"/>
  <c r="CE3693" i="3"/>
  <c r="CF3693" i="3"/>
  <c r="CG3693" i="3"/>
  <c r="C3694" i="3"/>
  <c r="R3694" i="3"/>
  <c r="Q3694" i="3" s="1"/>
  <c r="V3694" i="3"/>
  <c r="U3694" i="3" s="1"/>
  <c r="AA3694" i="3"/>
  <c r="AB3694" i="3" s="1"/>
  <c r="AD3694" i="3"/>
  <c r="AE3694" i="3" s="1"/>
  <c r="AF3694" i="3"/>
  <c r="AH3694" i="3"/>
  <c r="C3695" i="3"/>
  <c r="R3695" i="3"/>
  <c r="Q3695" i="3" s="1"/>
  <c r="V3695" i="3"/>
  <c r="U3695" i="3" s="1"/>
  <c r="AA3695" i="3"/>
  <c r="AB3695" i="3" s="1"/>
  <c r="AD3695" i="3"/>
  <c r="AE3695" i="3" s="1"/>
  <c r="A3696" i="3"/>
  <c r="C3696" i="3" s="1"/>
  <c r="Y3696" i="3"/>
  <c r="AG3696" i="3"/>
  <c r="AF3696" i="3" s="1"/>
  <c r="AI3696" i="3"/>
  <c r="AJ3696" i="3"/>
  <c r="AK3696" i="3"/>
  <c r="AL3696" i="3"/>
  <c r="AP3696" i="3"/>
  <c r="AR3696" i="3"/>
  <c r="AU3696" i="3" s="1"/>
  <c r="AX3696" i="3" s="1"/>
  <c r="AS3696" i="3"/>
  <c r="AV3696" i="3"/>
  <c r="AY3696" i="3"/>
  <c r="BA3696" i="3"/>
  <c r="BB3696" i="3"/>
  <c r="BD3696" i="3"/>
  <c r="BE3696" i="3"/>
  <c r="BG3696" i="3"/>
  <c r="BH3696" i="3"/>
  <c r="BJ3696" i="3"/>
  <c r="BK3696" i="3"/>
  <c r="BM3696" i="3"/>
  <c r="BN3696" i="3"/>
  <c r="BP3696" i="3"/>
  <c r="BQ3696" i="3"/>
  <c r="BS3696" i="3"/>
  <c r="BT3696" i="3"/>
  <c r="BV3696" i="3"/>
  <c r="BW3696" i="3"/>
  <c r="BY3696" i="3"/>
  <c r="CB3696" i="3"/>
  <c r="CC3696" i="3"/>
  <c r="CD3696" i="3"/>
  <c r="CE3696" i="3"/>
  <c r="CF3696" i="3"/>
  <c r="CG3696" i="3"/>
  <c r="C3697" i="3"/>
  <c r="R3697" i="3"/>
  <c r="Q3697" i="3" s="1"/>
  <c r="V3697" i="3"/>
  <c r="U3697" i="3" s="1"/>
  <c r="AA3697" i="3"/>
  <c r="AB3697" i="3" s="1"/>
  <c r="AD3697" i="3"/>
  <c r="AE3697" i="3" s="1"/>
  <c r="AF3697" i="3"/>
  <c r="AH3697" i="3"/>
  <c r="C3698" i="3"/>
  <c r="R3698" i="3"/>
  <c r="Q3698" i="3" s="1"/>
  <c r="V3698" i="3"/>
  <c r="U3698" i="3" s="1"/>
  <c r="AA3698" i="3"/>
  <c r="AB3698" i="3" s="1"/>
  <c r="AD3698" i="3"/>
  <c r="AE3698" i="3" s="1"/>
  <c r="A3699" i="3"/>
  <c r="C3699" i="3" s="1"/>
  <c r="Y3699" i="3"/>
  <c r="AG3699" i="3"/>
  <c r="AF3699" i="3" s="1"/>
  <c r="AI3699" i="3"/>
  <c r="AJ3699" i="3"/>
  <c r="AK3699" i="3"/>
  <c r="AL3699" i="3"/>
  <c r="C3700" i="3"/>
  <c r="R3700" i="3"/>
  <c r="Q3700" i="3" s="1"/>
  <c r="V3700" i="3"/>
  <c r="U3700" i="3" s="1"/>
  <c r="AA3700" i="3"/>
  <c r="AB3700" i="3" s="1"/>
  <c r="AD3700" i="3"/>
  <c r="AE3700" i="3" s="1"/>
  <c r="AF3700" i="3"/>
  <c r="AH3700" i="3"/>
  <c r="A3701" i="3"/>
  <c r="C3701" i="3" s="1"/>
  <c r="Y3701" i="3"/>
  <c r="AG3701" i="3"/>
  <c r="AF3701" i="3" s="1"/>
  <c r="AI3701" i="3"/>
  <c r="AJ3701" i="3"/>
  <c r="AK3701" i="3"/>
  <c r="AL3701" i="3"/>
  <c r="AP3701" i="3"/>
  <c r="AR3701" i="3"/>
  <c r="AS3701" i="3"/>
  <c r="AV3701" i="3"/>
  <c r="AY3701" i="3"/>
  <c r="BA3701" i="3"/>
  <c r="BB3701" i="3"/>
  <c r="BD3701" i="3"/>
  <c r="BE3701" i="3"/>
  <c r="BG3701" i="3"/>
  <c r="BH3701" i="3"/>
  <c r="BJ3701" i="3"/>
  <c r="BK3701" i="3"/>
  <c r="BM3701" i="3"/>
  <c r="BN3701" i="3"/>
  <c r="BP3701" i="3"/>
  <c r="BQ3701" i="3"/>
  <c r="BS3701" i="3"/>
  <c r="BT3701" i="3"/>
  <c r="BV3701" i="3"/>
  <c r="BW3701" i="3"/>
  <c r="BY3701" i="3"/>
  <c r="CB3701" i="3"/>
  <c r="CC3701" i="3"/>
  <c r="CD3701" i="3"/>
  <c r="CE3701" i="3"/>
  <c r="CF3701" i="3"/>
  <c r="CG3701" i="3"/>
  <c r="C3702" i="3"/>
  <c r="R3702" i="3"/>
  <c r="Q3702" i="3" s="1"/>
  <c r="V3702" i="3"/>
  <c r="U3702" i="3" s="1"/>
  <c r="AA3702" i="3"/>
  <c r="AB3702" i="3" s="1"/>
  <c r="AD3702" i="3"/>
  <c r="AE3702" i="3" s="1"/>
  <c r="AF3702" i="3"/>
  <c r="AH3702" i="3"/>
  <c r="A3703" i="3"/>
  <c r="C3703" i="3" s="1"/>
  <c r="Y3703" i="3"/>
  <c r="AG3703" i="3"/>
  <c r="AF3703" i="3" s="1"/>
  <c r="AI3703" i="3"/>
  <c r="AJ3703" i="3"/>
  <c r="AK3703" i="3"/>
  <c r="AL3703" i="3"/>
  <c r="AP3703" i="3"/>
  <c r="AR3703" i="3"/>
  <c r="AU3703" i="3" s="1"/>
  <c r="AX3703" i="3" s="1"/>
  <c r="AS3703" i="3"/>
  <c r="AV3703" i="3"/>
  <c r="AY3703" i="3"/>
  <c r="BA3703" i="3"/>
  <c r="BB3703" i="3"/>
  <c r="BD3703" i="3"/>
  <c r="BE3703" i="3"/>
  <c r="BG3703" i="3"/>
  <c r="BH3703" i="3"/>
  <c r="BJ3703" i="3"/>
  <c r="BK3703" i="3"/>
  <c r="BM3703" i="3"/>
  <c r="BN3703" i="3"/>
  <c r="BP3703" i="3"/>
  <c r="BQ3703" i="3"/>
  <c r="BS3703" i="3"/>
  <c r="BT3703" i="3"/>
  <c r="BV3703" i="3"/>
  <c r="BW3703" i="3"/>
  <c r="BY3703" i="3"/>
  <c r="CB3703" i="3"/>
  <c r="CC3703" i="3"/>
  <c r="CD3703" i="3"/>
  <c r="CE3703" i="3"/>
  <c r="CF3703" i="3"/>
  <c r="CG3703" i="3"/>
  <c r="C3704" i="3"/>
  <c r="R3704" i="3"/>
  <c r="Q3704" i="3" s="1"/>
  <c r="V3704" i="3"/>
  <c r="U3704" i="3" s="1"/>
  <c r="AA3704" i="3"/>
  <c r="AB3704" i="3" s="1"/>
  <c r="AD3704" i="3"/>
  <c r="AE3704" i="3" s="1"/>
  <c r="AF3704" i="3"/>
  <c r="AH3704" i="3"/>
  <c r="A3705" i="3"/>
  <c r="C3705" i="3" s="1"/>
  <c r="Y3705" i="3"/>
  <c r="AG3705" i="3"/>
  <c r="AF3705" i="3" s="1"/>
  <c r="AI3705" i="3"/>
  <c r="AJ3705" i="3"/>
  <c r="AK3705" i="3"/>
  <c r="AL3705" i="3"/>
  <c r="AP3705" i="3"/>
  <c r="AR3705" i="3"/>
  <c r="AU3705" i="3" s="1"/>
  <c r="AX3705" i="3" s="1"/>
  <c r="AS3705" i="3"/>
  <c r="AV3705" i="3"/>
  <c r="AY3705" i="3"/>
  <c r="BA3705" i="3"/>
  <c r="BB3705" i="3"/>
  <c r="BD3705" i="3"/>
  <c r="BE3705" i="3"/>
  <c r="BG3705" i="3"/>
  <c r="BH3705" i="3"/>
  <c r="BJ3705" i="3"/>
  <c r="BK3705" i="3"/>
  <c r="BM3705" i="3"/>
  <c r="BN3705" i="3"/>
  <c r="BP3705" i="3"/>
  <c r="BQ3705" i="3"/>
  <c r="BS3705" i="3"/>
  <c r="BT3705" i="3"/>
  <c r="BV3705" i="3"/>
  <c r="BW3705" i="3"/>
  <c r="BY3705" i="3"/>
  <c r="CB3705" i="3"/>
  <c r="CC3705" i="3"/>
  <c r="CD3705" i="3"/>
  <c r="CE3705" i="3"/>
  <c r="CF3705" i="3"/>
  <c r="CG3705" i="3"/>
  <c r="C3706" i="3"/>
  <c r="R3706" i="3"/>
  <c r="Q3706" i="3" s="1"/>
  <c r="V3706" i="3"/>
  <c r="U3706" i="3" s="1"/>
  <c r="AA3706" i="3"/>
  <c r="AB3706" i="3" s="1"/>
  <c r="AD3706" i="3"/>
  <c r="AE3706" i="3" s="1"/>
  <c r="AF3706" i="3"/>
  <c r="AH3706" i="3"/>
  <c r="A3707" i="3"/>
  <c r="C3707" i="3" s="1"/>
  <c r="Y3707" i="3"/>
  <c r="AG3707" i="3"/>
  <c r="AF3707" i="3" s="1"/>
  <c r="AI3707" i="3"/>
  <c r="AJ3707" i="3"/>
  <c r="AK3707" i="3"/>
  <c r="AL3707" i="3"/>
  <c r="C3708" i="3"/>
  <c r="R3708" i="3"/>
  <c r="Q3708" i="3" s="1"/>
  <c r="V3708" i="3"/>
  <c r="U3708" i="3" s="1"/>
  <c r="AA3708" i="3"/>
  <c r="AB3708" i="3" s="1"/>
  <c r="AD3708" i="3"/>
  <c r="AE3708" i="3" s="1"/>
  <c r="AF3708" i="3"/>
  <c r="AH3708" i="3"/>
  <c r="A3709" i="3"/>
  <c r="C3709" i="3" s="1"/>
  <c r="Y3709" i="3"/>
  <c r="AG3709" i="3"/>
  <c r="AF3709" i="3" s="1"/>
  <c r="AI3709" i="3"/>
  <c r="AJ3709" i="3"/>
  <c r="AK3709" i="3"/>
  <c r="AL3709" i="3"/>
  <c r="AP3709" i="3"/>
  <c r="AR3709" i="3"/>
  <c r="AU3709" i="3" s="1"/>
  <c r="AX3709" i="3" s="1"/>
  <c r="BA3709" i="3" s="1"/>
  <c r="AS3709" i="3"/>
  <c r="AV3709" i="3"/>
  <c r="AY3709" i="3"/>
  <c r="BB3709" i="3"/>
  <c r="BD3709" i="3"/>
  <c r="BE3709" i="3"/>
  <c r="BG3709" i="3"/>
  <c r="BH3709" i="3"/>
  <c r="BJ3709" i="3"/>
  <c r="BK3709" i="3"/>
  <c r="BM3709" i="3"/>
  <c r="BN3709" i="3"/>
  <c r="BP3709" i="3"/>
  <c r="BQ3709" i="3"/>
  <c r="BS3709" i="3"/>
  <c r="BT3709" i="3"/>
  <c r="BV3709" i="3"/>
  <c r="BW3709" i="3"/>
  <c r="BY3709" i="3"/>
  <c r="CB3709" i="3"/>
  <c r="CC3709" i="3"/>
  <c r="CD3709" i="3"/>
  <c r="CE3709" i="3"/>
  <c r="CF3709" i="3"/>
  <c r="CG3709" i="3"/>
  <c r="C3710" i="3"/>
  <c r="R3710" i="3"/>
  <c r="Q3710" i="3" s="1"/>
  <c r="V3710" i="3"/>
  <c r="U3710" i="3" s="1"/>
  <c r="AA3710" i="3"/>
  <c r="AB3710" i="3" s="1"/>
  <c r="AD3710" i="3"/>
  <c r="AE3710" i="3" s="1"/>
  <c r="AF3710" i="3"/>
  <c r="AH3710" i="3"/>
  <c r="A3711" i="3"/>
  <c r="C3711" i="3" s="1"/>
  <c r="Y3711" i="3"/>
  <c r="AG3711" i="3"/>
  <c r="AF3711" i="3" s="1"/>
  <c r="AI3711" i="3"/>
  <c r="AJ3711" i="3"/>
  <c r="AK3711" i="3"/>
  <c r="AL3711" i="3"/>
  <c r="AP3711" i="3"/>
  <c r="AR3711" i="3"/>
  <c r="AU3711" i="3" s="1"/>
  <c r="AX3711" i="3" s="1"/>
  <c r="BA3711" i="3" s="1"/>
  <c r="AS3711" i="3"/>
  <c r="AV3711" i="3"/>
  <c r="AY3711" i="3"/>
  <c r="BB3711" i="3"/>
  <c r="BD3711" i="3"/>
  <c r="BE3711" i="3"/>
  <c r="BG3711" i="3"/>
  <c r="BH3711" i="3"/>
  <c r="BJ3711" i="3"/>
  <c r="BK3711" i="3"/>
  <c r="BM3711" i="3"/>
  <c r="BN3711" i="3"/>
  <c r="BP3711" i="3"/>
  <c r="BQ3711" i="3"/>
  <c r="BS3711" i="3"/>
  <c r="BT3711" i="3"/>
  <c r="BV3711" i="3"/>
  <c r="BW3711" i="3"/>
  <c r="BY3711" i="3"/>
  <c r="CB3711" i="3"/>
  <c r="CC3711" i="3"/>
  <c r="CD3711" i="3"/>
  <c r="CE3711" i="3"/>
  <c r="CF3711" i="3"/>
  <c r="CG3711" i="3"/>
  <c r="C3712" i="3"/>
  <c r="R3712" i="3"/>
  <c r="Q3712" i="3" s="1"/>
  <c r="V3712" i="3"/>
  <c r="U3712" i="3" s="1"/>
  <c r="AA3712" i="3"/>
  <c r="AB3712" i="3" s="1"/>
  <c r="AD3712" i="3"/>
  <c r="AE3712" i="3" s="1"/>
  <c r="AF3712" i="3"/>
  <c r="AH3712" i="3"/>
  <c r="A3713" i="3"/>
  <c r="C3713" i="3" s="1"/>
  <c r="Y3713" i="3"/>
  <c r="AG3713" i="3"/>
  <c r="AF3713" i="3" s="1"/>
  <c r="AI3713" i="3"/>
  <c r="AJ3713" i="3"/>
  <c r="AK3713" i="3"/>
  <c r="AL3713" i="3"/>
  <c r="AP3713" i="3"/>
  <c r="AR3713" i="3"/>
  <c r="AU3713" i="3" s="1"/>
  <c r="AX3713" i="3" s="1"/>
  <c r="AS3713" i="3"/>
  <c r="AV3713" i="3"/>
  <c r="AY3713" i="3"/>
  <c r="BB3713" i="3"/>
  <c r="BD3713" i="3"/>
  <c r="BE3713" i="3"/>
  <c r="BG3713" i="3"/>
  <c r="BH3713" i="3"/>
  <c r="BJ3713" i="3"/>
  <c r="BK3713" i="3"/>
  <c r="BM3713" i="3"/>
  <c r="BN3713" i="3"/>
  <c r="BP3713" i="3"/>
  <c r="BQ3713" i="3"/>
  <c r="BS3713" i="3"/>
  <c r="BT3713" i="3"/>
  <c r="BV3713" i="3"/>
  <c r="BW3713" i="3"/>
  <c r="BY3713" i="3"/>
  <c r="CB3713" i="3"/>
  <c r="CC3713" i="3"/>
  <c r="CD3713" i="3"/>
  <c r="CE3713" i="3"/>
  <c r="CF3713" i="3"/>
  <c r="CG3713" i="3"/>
  <c r="C3714" i="3"/>
  <c r="R3714" i="3"/>
  <c r="Q3714" i="3" s="1"/>
  <c r="V3714" i="3"/>
  <c r="U3714" i="3" s="1"/>
  <c r="AA3714" i="3"/>
  <c r="AB3714" i="3" s="1"/>
  <c r="AD3714" i="3"/>
  <c r="AE3714" i="3" s="1"/>
  <c r="AF3714" i="3"/>
  <c r="AH3714" i="3"/>
  <c r="A3715" i="3"/>
  <c r="C3715" i="3" s="1"/>
  <c r="Y3715" i="3"/>
  <c r="AG3715" i="3"/>
  <c r="AF3715" i="3" s="1"/>
  <c r="AI3715" i="3"/>
  <c r="AJ3715" i="3"/>
  <c r="AK3715" i="3"/>
  <c r="AL3715" i="3"/>
  <c r="C3716" i="3"/>
  <c r="R3716" i="3"/>
  <c r="Q3716" i="3" s="1"/>
  <c r="V3716" i="3"/>
  <c r="U3716" i="3" s="1"/>
  <c r="AA3716" i="3"/>
  <c r="AB3716" i="3" s="1"/>
  <c r="AD3716" i="3"/>
  <c r="AE3716" i="3" s="1"/>
  <c r="AF3716" i="3"/>
  <c r="AH3716" i="3"/>
  <c r="A3717" i="3"/>
  <c r="C3717" i="3" s="1"/>
  <c r="S3717" i="3"/>
  <c r="S3715" i="3" s="1"/>
  <c r="S3713" i="3" s="1"/>
  <c r="S3711" i="3" s="1"/>
  <c r="T3717" i="3"/>
  <c r="T3715" i="3" s="1"/>
  <c r="T3713" i="3" s="1"/>
  <c r="T3711" i="3" s="1"/>
  <c r="T3709" i="3" s="1"/>
  <c r="T3707" i="3" s="1"/>
  <c r="T3705" i="3" s="1"/>
  <c r="T3703" i="3" s="1"/>
  <c r="T3701" i="3" s="1"/>
  <c r="T3699" i="3" s="1"/>
  <c r="T3696" i="3" s="1"/>
  <c r="T3693" i="3" s="1"/>
  <c r="T3690" i="3" s="1"/>
  <c r="T3688" i="3" s="1"/>
  <c r="T3686" i="3" s="1"/>
  <c r="T3684" i="3" s="1"/>
  <c r="T3682" i="3" s="1"/>
  <c r="T3665" i="3" s="1"/>
  <c r="T3659" i="3" s="1"/>
  <c r="T3657" i="3" s="1"/>
  <c r="T3654" i="3" s="1"/>
  <c r="T3652" i="3" s="1"/>
  <c r="T3649" i="3" s="1"/>
  <c r="T3647" i="3" s="1"/>
  <c r="T3645" i="3" s="1"/>
  <c r="T3643" i="3" s="1"/>
  <c r="T3638" i="3" s="1"/>
  <c r="T3634" i="3" s="1"/>
  <c r="T3627" i="3" s="1"/>
  <c r="T3622" i="3" s="1"/>
  <c r="T3619" i="3" s="1"/>
  <c r="T3617" i="3" s="1"/>
  <c r="T3615" i="3" s="1"/>
  <c r="W3717" i="3"/>
  <c r="W3715" i="3" s="1"/>
  <c r="W3713" i="3" s="1"/>
  <c r="W3711" i="3" s="1"/>
  <c r="W3709" i="3" s="1"/>
  <c r="W3707" i="3" s="1"/>
  <c r="W3705" i="3" s="1"/>
  <c r="W3703" i="3" s="1"/>
  <c r="W3701" i="3" s="1"/>
  <c r="W3699" i="3" s="1"/>
  <c r="W3696" i="3" s="1"/>
  <c r="W3693" i="3" s="1"/>
  <c r="W3690" i="3" s="1"/>
  <c r="W3688" i="3" s="1"/>
  <c r="W3686" i="3" s="1"/>
  <c r="W3684" i="3" s="1"/>
  <c r="W3682" i="3" s="1"/>
  <c r="W3665" i="3" s="1"/>
  <c r="W3659" i="3" s="1"/>
  <c r="W3657" i="3" s="1"/>
  <c r="W3654" i="3" s="1"/>
  <c r="W3652" i="3" s="1"/>
  <c r="W3649" i="3" s="1"/>
  <c r="W3647" i="3" s="1"/>
  <c r="W3645" i="3" s="1"/>
  <c r="W3643" i="3" s="1"/>
  <c r="W3638" i="3" s="1"/>
  <c r="W3634" i="3" s="1"/>
  <c r="W3627" i="3" s="1"/>
  <c r="W3622" i="3" s="1"/>
  <c r="W3619" i="3" s="1"/>
  <c r="W3617" i="3" s="1"/>
  <c r="W3615" i="3" s="1"/>
  <c r="X3717" i="3"/>
  <c r="X3715" i="3" s="1"/>
  <c r="X3713" i="3" s="1"/>
  <c r="X3711" i="3" s="1"/>
  <c r="X3709" i="3" s="1"/>
  <c r="X3707" i="3" s="1"/>
  <c r="X3705" i="3" s="1"/>
  <c r="X3703" i="3" s="1"/>
  <c r="X3701" i="3" s="1"/>
  <c r="X3699" i="3" s="1"/>
  <c r="X3696" i="3" s="1"/>
  <c r="X3693" i="3" s="1"/>
  <c r="X3690" i="3" s="1"/>
  <c r="X3688" i="3" s="1"/>
  <c r="X3686" i="3" s="1"/>
  <c r="X3684" i="3" s="1"/>
  <c r="X3682" i="3" s="1"/>
  <c r="X3665" i="3" s="1"/>
  <c r="X3659" i="3" s="1"/>
  <c r="X3657" i="3" s="1"/>
  <c r="X3654" i="3" s="1"/>
  <c r="X3652" i="3" s="1"/>
  <c r="X3649" i="3" s="1"/>
  <c r="X3647" i="3" s="1"/>
  <c r="X3645" i="3" s="1"/>
  <c r="X3643" i="3" s="1"/>
  <c r="X3638" i="3" s="1"/>
  <c r="X3634" i="3" s="1"/>
  <c r="X3627" i="3" s="1"/>
  <c r="X3622" i="3" s="1"/>
  <c r="X3619" i="3" s="1"/>
  <c r="X3617" i="3" s="1"/>
  <c r="X3615" i="3" s="1"/>
  <c r="Y3717" i="3"/>
  <c r="Z3717" i="3"/>
  <c r="Z3715" i="3" s="1"/>
  <c r="Z3713" i="3" s="1"/>
  <c r="Z3711" i="3" s="1"/>
  <c r="Z3709" i="3" s="1"/>
  <c r="Z3707" i="3" s="1"/>
  <c r="Z3705" i="3" s="1"/>
  <c r="Z3703" i="3" s="1"/>
  <c r="Z3701" i="3" s="1"/>
  <c r="Z3699" i="3" s="1"/>
  <c r="Z3696" i="3" s="1"/>
  <c r="Z3693" i="3" s="1"/>
  <c r="Z3690" i="3" s="1"/>
  <c r="Z3688" i="3" s="1"/>
  <c r="Z3686" i="3" s="1"/>
  <c r="Z3684" i="3" s="1"/>
  <c r="Z3682" i="3" s="1"/>
  <c r="Z3665" i="3" s="1"/>
  <c r="Z3659" i="3" s="1"/>
  <c r="Z3657" i="3" s="1"/>
  <c r="Z3654" i="3" s="1"/>
  <c r="Z3652" i="3" s="1"/>
  <c r="Z3649" i="3" s="1"/>
  <c r="Z3647" i="3" s="1"/>
  <c r="Z3645" i="3" s="1"/>
  <c r="Z3643" i="3" s="1"/>
  <c r="Z3638" i="3" s="1"/>
  <c r="Z3634" i="3" s="1"/>
  <c r="Z3627" i="3" s="1"/>
  <c r="Z3622" i="3" s="1"/>
  <c r="Z3619" i="3" s="1"/>
  <c r="Z3617" i="3" s="1"/>
  <c r="Z3615" i="3" s="1"/>
  <c r="AC3717" i="3"/>
  <c r="AC3715" i="3" s="1"/>
  <c r="AC3713" i="3" s="1"/>
  <c r="AC3711" i="3" s="1"/>
  <c r="AC3709" i="3" s="1"/>
  <c r="AC3707" i="3" s="1"/>
  <c r="AC3705" i="3" s="1"/>
  <c r="AC3703" i="3" s="1"/>
  <c r="AC3701" i="3" s="1"/>
  <c r="AC3699" i="3" s="1"/>
  <c r="AC3696" i="3" s="1"/>
  <c r="AC3693" i="3" s="1"/>
  <c r="AC3690" i="3" s="1"/>
  <c r="AC3688" i="3" s="1"/>
  <c r="AC3686" i="3" s="1"/>
  <c r="AC3684" i="3" s="1"/>
  <c r="AC3682" i="3" s="1"/>
  <c r="AC3665" i="3" s="1"/>
  <c r="AC3659" i="3" s="1"/>
  <c r="AC3657" i="3" s="1"/>
  <c r="AC3654" i="3" s="1"/>
  <c r="AC3652" i="3" s="1"/>
  <c r="AC3649" i="3" s="1"/>
  <c r="AC3647" i="3" s="1"/>
  <c r="AC3645" i="3" s="1"/>
  <c r="AC3643" i="3" s="1"/>
  <c r="AC3638" i="3" s="1"/>
  <c r="AC3634" i="3" s="1"/>
  <c r="AC3627" i="3" s="1"/>
  <c r="AC3622" i="3" s="1"/>
  <c r="AC3619" i="3" s="1"/>
  <c r="AC3617" i="3" s="1"/>
  <c r="AC3615" i="3" s="1"/>
  <c r="AK3717" i="3"/>
  <c r="C3718" i="3"/>
  <c r="R3718" i="3"/>
  <c r="Q3718" i="3" s="1"/>
  <c r="V3718" i="3"/>
  <c r="U3718" i="3" s="1"/>
  <c r="AA3718" i="3"/>
  <c r="AB3718" i="3" s="1"/>
  <c r="AD3718" i="3"/>
  <c r="AE3718" i="3" s="1"/>
  <c r="C3719" i="3"/>
  <c r="R3719" i="3"/>
  <c r="V3719" i="3"/>
  <c r="U3719" i="3" s="1"/>
  <c r="AA3719" i="3"/>
  <c r="AB3719" i="3" s="1"/>
  <c r="AD3719" i="3"/>
  <c r="AE3719" i="3" s="1"/>
  <c r="AK3719" i="3"/>
  <c r="C3720" i="3"/>
  <c r="V3323" i="3" l="1"/>
  <c r="AH881" i="3"/>
  <c r="AH629" i="3"/>
  <c r="AH514" i="3"/>
  <c r="AH497" i="3"/>
  <c r="AH2522" i="3"/>
  <c r="AH3534" i="3"/>
  <c r="AH3174" i="3"/>
  <c r="AH619" i="3"/>
  <c r="AH1166" i="3"/>
  <c r="AH3139" i="3"/>
  <c r="AH2473" i="3"/>
  <c r="AH3309" i="3"/>
  <c r="AH3235" i="3"/>
  <c r="V1531" i="3"/>
  <c r="AH1202" i="3"/>
  <c r="AH574" i="3"/>
  <c r="AH412" i="3"/>
  <c r="AH408" i="3"/>
  <c r="AH2270" i="3"/>
  <c r="AH2002" i="3"/>
  <c r="AH948" i="3"/>
  <c r="AH577" i="3"/>
  <c r="AH331" i="3"/>
  <c r="AH1636" i="3"/>
  <c r="AH3247" i="3"/>
  <c r="AH2778" i="3"/>
  <c r="AH2686" i="3"/>
  <c r="AH2673" i="3"/>
  <c r="AH2487" i="3"/>
  <c r="AH2475" i="3"/>
  <c r="AH2432" i="3"/>
  <c r="AH1552" i="3"/>
  <c r="AH1198" i="3"/>
  <c r="AH1012" i="3"/>
  <c r="AH1002" i="3"/>
  <c r="AH3709" i="3"/>
  <c r="AH3529" i="3"/>
  <c r="AH3524" i="3"/>
  <c r="AH3462" i="3"/>
  <c r="AH2566" i="3"/>
  <c r="AH2563" i="3"/>
  <c r="AH2145" i="3"/>
  <c r="AH1780" i="3"/>
  <c r="AH291" i="3"/>
  <c r="AH3541" i="3"/>
  <c r="AH3713" i="3"/>
  <c r="AH2809" i="3"/>
  <c r="AH2720" i="3"/>
  <c r="AH2416" i="3"/>
  <c r="AH2257" i="3"/>
  <c r="R2112" i="3"/>
  <c r="AH1726" i="3"/>
  <c r="AH712" i="3"/>
  <c r="AH536" i="3"/>
  <c r="AH3344" i="3"/>
  <c r="AH3330" i="3"/>
  <c r="AH3701" i="3"/>
  <c r="AH3443" i="3"/>
  <c r="AH3434" i="3"/>
  <c r="AH3273" i="3"/>
  <c r="AH3160" i="3"/>
  <c r="AH3116" i="3"/>
  <c r="AH3069" i="3"/>
  <c r="AH2936" i="3"/>
  <c r="AH2934" i="3"/>
  <c r="AH2409" i="3"/>
  <c r="AH3627" i="3"/>
  <c r="AH3480" i="3"/>
  <c r="AH2959" i="3"/>
  <c r="AH2947" i="3"/>
  <c r="AH2880" i="3"/>
  <c r="AH2813" i="3"/>
  <c r="AH2545" i="3"/>
  <c r="AH3043" i="3"/>
  <c r="AH2662" i="3"/>
  <c r="AH88" i="3"/>
  <c r="AH84" i="3"/>
  <c r="AH36" i="3"/>
  <c r="AH2282" i="3"/>
  <c r="AH2112" i="3"/>
  <c r="AH1968" i="3"/>
  <c r="AH1948" i="3"/>
  <c r="AH383" i="3"/>
  <c r="AH2835" i="3"/>
  <c r="AH2805" i="3"/>
  <c r="AH2664" i="3"/>
  <c r="AH2602" i="3"/>
  <c r="AH2582" i="3"/>
  <c r="AH2508" i="3"/>
  <c r="AH2437" i="3"/>
  <c r="AH2428" i="3"/>
  <c r="AH2418" i="3"/>
  <c r="AH2105" i="3"/>
  <c r="AH1403" i="3"/>
  <c r="AH1392" i="3"/>
  <c r="AH1208" i="3"/>
  <c r="AH886" i="3"/>
  <c r="AH800" i="3"/>
  <c r="AH771" i="3"/>
  <c r="AH2494" i="3"/>
  <c r="AH2451" i="3"/>
  <c r="AH2444" i="3"/>
  <c r="AH2140" i="3"/>
  <c r="AH1871" i="3"/>
  <c r="V1797" i="3"/>
  <c r="AH1624" i="3"/>
  <c r="AH1308" i="3"/>
  <c r="AH966" i="3"/>
  <c r="AH937" i="3"/>
  <c r="AH3389" i="3"/>
  <c r="AH3362" i="3"/>
  <c r="AH3323" i="3"/>
  <c r="V3018" i="3"/>
  <c r="AH3684" i="3"/>
  <c r="AH3600" i="3"/>
  <c r="AH3482" i="3"/>
  <c r="AH3268" i="3"/>
  <c r="R3209" i="3"/>
  <c r="AH3110" i="3"/>
  <c r="AH3101" i="3"/>
  <c r="R3717" i="3"/>
  <c r="AH3652" i="3"/>
  <c r="AH3586" i="3"/>
  <c r="AH3328" i="3"/>
  <c r="AH3250" i="3"/>
  <c r="AH3205" i="3"/>
  <c r="AH2901" i="3"/>
  <c r="R2813" i="3"/>
  <c r="AH2695" i="3"/>
  <c r="AH2591" i="3"/>
  <c r="AH2517" i="3"/>
  <c r="AH2369" i="3"/>
  <c r="AH2219" i="3"/>
  <c r="AH2205" i="3"/>
  <c r="V2112" i="3"/>
  <c r="AH1831" i="3"/>
  <c r="R1797" i="3"/>
  <c r="R1724" i="3"/>
  <c r="AH3016" i="3"/>
  <c r="AH2578" i="3"/>
  <c r="AH2547" i="3"/>
  <c r="AH2536" i="3"/>
  <c r="AH2439" i="3"/>
  <c r="AH2434" i="3"/>
  <c r="AH2359" i="3"/>
  <c r="AH2320" i="3"/>
  <c r="R2317" i="3"/>
  <c r="AH2259" i="3"/>
  <c r="AH2151" i="3"/>
  <c r="AH2110" i="3"/>
  <c r="AH1938" i="3"/>
  <c r="AH1903" i="3"/>
  <c r="AH2962" i="3"/>
  <c r="AH2713" i="3"/>
  <c r="AH2482" i="3"/>
  <c r="AH2425" i="3"/>
  <c r="AH2273" i="3"/>
  <c r="AH1946" i="3"/>
  <c r="AH1751" i="3"/>
  <c r="AH1531" i="3"/>
  <c r="AH1409" i="3"/>
  <c r="AH1381" i="3"/>
  <c r="AH850" i="3"/>
  <c r="AH569" i="3"/>
  <c r="AH260" i="3"/>
  <c r="AH58" i="3"/>
  <c r="AH1418" i="3"/>
  <c r="AH1216" i="3"/>
  <c r="AH806" i="3"/>
  <c r="AH700" i="3"/>
  <c r="AH530" i="3"/>
  <c r="AH97" i="3"/>
  <c r="AH1398" i="3"/>
  <c r="V371" i="3"/>
  <c r="AH3703" i="3"/>
  <c r="AH3686" i="3"/>
  <c r="AH3638" i="3"/>
  <c r="AH3617" i="3"/>
  <c r="AH3605" i="3"/>
  <c r="AH3415" i="3"/>
  <c r="AH3572" i="3"/>
  <c r="AH3560" i="3"/>
  <c r="R3473" i="3"/>
  <c r="AH3438" i="3"/>
  <c r="AH3429" i="3"/>
  <c r="AH3384" i="3"/>
  <c r="AH3707" i="3"/>
  <c r="AH3647" i="3"/>
  <c r="AH3598" i="3"/>
  <c r="AH3552" i="3"/>
  <c r="AH3545" i="3"/>
  <c r="AH3532" i="3"/>
  <c r="AH3509" i="3"/>
  <c r="AH3505" i="3"/>
  <c r="AH3500" i="3"/>
  <c r="AH3413" i="3"/>
  <c r="AH3393" i="3"/>
  <c r="AH3356" i="3"/>
  <c r="AH3203" i="3"/>
  <c r="AH3199" i="3"/>
  <c r="V3113" i="3"/>
  <c r="AH3113" i="3"/>
  <c r="AH3051" i="3"/>
  <c r="AH3040" i="3"/>
  <c r="AH3013" i="3"/>
  <c r="AH2865" i="3"/>
  <c r="AH2803" i="3"/>
  <c r="AH2798" i="3"/>
  <c r="AH2659" i="3"/>
  <c r="AH2625" i="3"/>
  <c r="AH2606" i="3"/>
  <c r="AH2558" i="3"/>
  <c r="AH2538" i="3"/>
  <c r="AH2499" i="3"/>
  <c r="V2409" i="3"/>
  <c r="AH2367" i="3"/>
  <c r="AH3380" i="3"/>
  <c r="AH2241" i="3"/>
  <c r="AH3364" i="3"/>
  <c r="AH3351" i="3"/>
  <c r="AH3107" i="3"/>
  <c r="AH3028" i="3"/>
  <c r="AH2977" i="3"/>
  <c r="AH2908" i="3"/>
  <c r="AH2899" i="3"/>
  <c r="AH2747" i="3"/>
  <c r="AH2585" i="3"/>
  <c r="AH2560" i="3"/>
  <c r="AH2383" i="3"/>
  <c r="AH2339" i="3"/>
  <c r="AH3170" i="3"/>
  <c r="AH3157" i="3"/>
  <c r="AH3038" i="3"/>
  <c r="AH3030" i="3"/>
  <c r="AH3023" i="3"/>
  <c r="AH2966" i="3"/>
  <c r="AH2957" i="3"/>
  <c r="AH2950" i="3"/>
  <c r="AH2783" i="3"/>
  <c r="AH2464" i="3"/>
  <c r="AH2447" i="3"/>
  <c r="AH2423" i="3"/>
  <c r="AH2401" i="3"/>
  <c r="AH2391" i="3"/>
  <c r="AH2301" i="3"/>
  <c r="AH2279" i="3"/>
  <c r="AH2261" i="3"/>
  <c r="AH2253" i="3"/>
  <c r="AH2244" i="3"/>
  <c r="AH2182" i="3"/>
  <c r="AH2173" i="3"/>
  <c r="AH2159" i="3"/>
  <c r="AH2156" i="3"/>
  <c r="AH2153" i="3"/>
  <c r="AH1850" i="3"/>
  <c r="AH1845" i="3"/>
  <c r="AH1811" i="3"/>
  <c r="AH1556" i="3"/>
  <c r="AH1522" i="3"/>
  <c r="AH1420" i="3"/>
  <c r="R1348" i="3"/>
  <c r="Q1348" i="3" s="1"/>
  <c r="R1197" i="3" s="1"/>
  <c r="AH2101" i="3"/>
  <c r="AH2087" i="3"/>
  <c r="AH1971" i="3"/>
  <c r="AH1941" i="3"/>
  <c r="AH1678" i="3"/>
  <c r="AH1633" i="3"/>
  <c r="AH1589" i="3"/>
  <c r="AH2233" i="3"/>
  <c r="AH2212" i="3"/>
  <c r="AH2194" i="3"/>
  <c r="AH1835" i="3"/>
  <c r="AH1703" i="3"/>
  <c r="AH1424" i="3"/>
  <c r="AH2217" i="3"/>
  <c r="AH2067" i="3"/>
  <c r="AH2061" i="3"/>
  <c r="AH2055" i="3"/>
  <c r="AH2045" i="3"/>
  <c r="AH2043" i="3"/>
  <c r="V1348" i="3"/>
  <c r="AH1325" i="3"/>
  <c r="AH977" i="3"/>
  <c r="AH907" i="3"/>
  <c r="AH855" i="3"/>
  <c r="AH848" i="3"/>
  <c r="AH215" i="3"/>
  <c r="AH1332" i="3"/>
  <c r="AH1206" i="3"/>
  <c r="AH1345" i="3"/>
  <c r="AH1212" i="3"/>
  <c r="AH1169" i="3"/>
  <c r="AH1026" i="3"/>
  <c r="AH962" i="3"/>
  <c r="AH909" i="3"/>
  <c r="AH852" i="3"/>
  <c r="AH846" i="3"/>
  <c r="AH842" i="3"/>
  <c r="AH798" i="3"/>
  <c r="AH792" i="3"/>
  <c r="AH754" i="3"/>
  <c r="AH744" i="3"/>
  <c r="AH715" i="3"/>
  <c r="AH686" i="3"/>
  <c r="AH669" i="3"/>
  <c r="AH550" i="3"/>
  <c r="AH426" i="3"/>
  <c r="AH405" i="3"/>
  <c r="AH345" i="3"/>
  <c r="AH324" i="3"/>
  <c r="AH285" i="3"/>
  <c r="AH256" i="3"/>
  <c r="AH79" i="3"/>
  <c r="AH23" i="3"/>
  <c r="AH15" i="3"/>
  <c r="AH763" i="3"/>
  <c r="AH718" i="3"/>
  <c r="AH698" i="3"/>
  <c r="AH650" i="3"/>
  <c r="AH606" i="3"/>
  <c r="AH587" i="3"/>
  <c r="AH315" i="3"/>
  <c r="AH151" i="3"/>
  <c r="AH122" i="3"/>
  <c r="AH95" i="3"/>
  <c r="AH726" i="3"/>
  <c r="AH590" i="3"/>
  <c r="AH155" i="3"/>
  <c r="AH3659" i="3"/>
  <c r="AH3645" i="3"/>
  <c r="AH3643" i="3"/>
  <c r="AH3622" i="3"/>
  <c r="AH3615" i="3"/>
  <c r="AH3602" i="3"/>
  <c r="AH3588" i="3"/>
  <c r="AH3570" i="3"/>
  <c r="AH3550" i="3"/>
  <c r="AH3514" i="3"/>
  <c r="AH3475" i="3"/>
  <c r="V3398" i="3"/>
  <c r="AH3391" i="3"/>
  <c r="AH3359" i="3"/>
  <c r="AH3340" i="3"/>
  <c r="AH3316" i="3"/>
  <c r="AH3265" i="3"/>
  <c r="AH3312" i="3"/>
  <c r="AH3284" i="3"/>
  <c r="AO3711" i="3"/>
  <c r="AN3711" i="3" s="1"/>
  <c r="AH3711" i="3"/>
  <c r="AH3696" i="3"/>
  <c r="AH3657" i="3"/>
  <c r="AH3649" i="3"/>
  <c r="AH3619" i="3"/>
  <c r="AH3590" i="3"/>
  <c r="AH3581" i="3"/>
  <c r="AH3566" i="3"/>
  <c r="AH3562" i="3"/>
  <c r="AH3543" i="3"/>
  <c r="AH3507" i="3"/>
  <c r="AH3473" i="3"/>
  <c r="AH3432" i="3"/>
  <c r="AH3335" i="3"/>
  <c r="R3321" i="3"/>
  <c r="AH3287" i="3"/>
  <c r="AH3279" i="3"/>
  <c r="AH3262" i="3"/>
  <c r="AH3243" i="3"/>
  <c r="AH3448" i="3"/>
  <c r="AH3417" i="3"/>
  <c r="AH3405" i="3"/>
  <c r="AH3212" i="3"/>
  <c r="AH3201" i="3"/>
  <c r="AH3195" i="3"/>
  <c r="AH3182" i="3"/>
  <c r="AH3168" i="3"/>
  <c r="AH3105" i="3"/>
  <c r="AH3053" i="3"/>
  <c r="AH3048" i="3"/>
  <c r="AH3045" i="3"/>
  <c r="AH3032" i="3"/>
  <c r="R2863" i="3"/>
  <c r="AH2987" i="3"/>
  <c r="AH2964" i="3"/>
  <c r="AH2926" i="3"/>
  <c r="AH2855" i="3"/>
  <c r="AH2847" i="3"/>
  <c r="AH2840" i="3"/>
  <c r="AH2822" i="3"/>
  <c r="AH2807" i="3"/>
  <c r="V2715" i="3"/>
  <c r="AH2715" i="3"/>
  <c r="AH2705" i="3"/>
  <c r="AH2684" i="3"/>
  <c r="AH3197" i="3"/>
  <c r="AH3036" i="3"/>
  <c r="V2936" i="3"/>
  <c r="AH2953" i="3"/>
  <c r="AH2930" i="3"/>
  <c r="AH2863" i="3"/>
  <c r="AH2859" i="3"/>
  <c r="AH2857" i="3"/>
  <c r="AH2796" i="3"/>
  <c r="AH2759" i="3"/>
  <c r="AH2735" i="3"/>
  <c r="AH2730" i="3"/>
  <c r="AH2698" i="3"/>
  <c r="V2560" i="3"/>
  <c r="V2303" i="3"/>
  <c r="AH1890" i="3"/>
  <c r="AH1829" i="3"/>
  <c r="AH2669" i="3"/>
  <c r="AH2617" i="3"/>
  <c r="R2615" i="3"/>
  <c r="V2563" i="3"/>
  <c r="AH2512" i="3"/>
  <c r="AH2484" i="3"/>
  <c r="AH2477" i="3"/>
  <c r="AH2414" i="3"/>
  <c r="R2409" i="3"/>
  <c r="AH2407" i="3"/>
  <c r="AH2371" i="3"/>
  <c r="AH2287" i="3"/>
  <c r="AH2246" i="3"/>
  <c r="AH2215" i="3"/>
  <c r="AH2203" i="3"/>
  <c r="AH2185" i="3"/>
  <c r="AH2078" i="3"/>
  <c r="AH2075" i="3"/>
  <c r="AH2065" i="3"/>
  <c r="AH2048" i="3"/>
  <c r="AH2015" i="3"/>
  <c r="R1961" i="3"/>
  <c r="AH1954" i="3"/>
  <c r="AH2608" i="3"/>
  <c r="AH2600" i="3"/>
  <c r="AH2597" i="3"/>
  <c r="R2407" i="3"/>
  <c r="V2301" i="3"/>
  <c r="AH2117" i="3"/>
  <c r="AH2090" i="3"/>
  <c r="AH2057" i="3"/>
  <c r="AH1985" i="3"/>
  <c r="AH1951" i="3"/>
  <c r="AH2615" i="3"/>
  <c r="AH2554" i="3"/>
  <c r="V2484" i="3"/>
  <c r="R2482" i="3"/>
  <c r="AH2468" i="3"/>
  <c r="AH2403" i="3"/>
  <c r="AH2389" i="3"/>
  <c r="AH2342" i="3"/>
  <c r="AH2324" i="3"/>
  <c r="V2317" i="3"/>
  <c r="AH2313" i="3"/>
  <c r="AH2294" i="3"/>
  <c r="AH2268" i="3"/>
  <c r="AH2209" i="3"/>
  <c r="AH2136" i="3"/>
  <c r="AH2122" i="3"/>
  <c r="AH2103" i="3"/>
  <c r="AH2013" i="3"/>
  <c r="AH1894" i="3"/>
  <c r="AH1892" i="3"/>
  <c r="AO1743" i="3"/>
  <c r="AN1743" i="3" s="1"/>
  <c r="AH1638" i="3"/>
  <c r="AO1200" i="3"/>
  <c r="AN1200" i="3" s="1"/>
  <c r="AH1837" i="3"/>
  <c r="V1703" i="3"/>
  <c r="R1703" i="3"/>
  <c r="AH1640" i="3"/>
  <c r="AH1626" i="3"/>
  <c r="AH1620" i="3"/>
  <c r="AH1607" i="3"/>
  <c r="AH1576" i="3"/>
  <c r="AH1540" i="3"/>
  <c r="AH1475" i="3"/>
  <c r="AH1470" i="3"/>
  <c r="AH1377" i="3"/>
  <c r="AH1340" i="3"/>
  <c r="AH1314" i="3"/>
  <c r="AH1218" i="3"/>
  <c r="AH1210" i="3"/>
  <c r="AH1827" i="3"/>
  <c r="AH1818" i="3"/>
  <c r="AJ1778" i="3"/>
  <c r="AJ1776" i="3" s="1"/>
  <c r="AH1776" i="3" s="1"/>
  <c r="AH1728" i="3"/>
  <c r="AH1537" i="3"/>
  <c r="AJ1174" i="3"/>
  <c r="AJ1172" i="3" s="1"/>
  <c r="AH1172" i="3" s="1"/>
  <c r="AH1879" i="3"/>
  <c r="AH1868" i="3"/>
  <c r="AH1785" i="3"/>
  <c r="AH1782" i="3"/>
  <c r="AH1773" i="3"/>
  <c r="AH1756" i="3"/>
  <c r="AO1693" i="3"/>
  <c r="AN1693" i="3" s="1"/>
  <c r="AH1672" i="3"/>
  <c r="AH1644" i="3"/>
  <c r="AH1615" i="3"/>
  <c r="AH1595" i="3"/>
  <c r="AH1497" i="3"/>
  <c r="AH1478" i="3"/>
  <c r="AH1411" i="3"/>
  <c r="AH1407" i="3"/>
  <c r="AH1405" i="3"/>
  <c r="AH1401" i="3"/>
  <c r="AH1394" i="3"/>
  <c r="AH1383" i="3"/>
  <c r="AH1312" i="3"/>
  <c r="AH1310" i="3"/>
  <c r="V1162" i="3"/>
  <c r="AH931" i="3"/>
  <c r="AH1115" i="3"/>
  <c r="AH1082" i="3"/>
  <c r="AH1062" i="3"/>
  <c r="AO1020" i="3"/>
  <c r="AN1020" i="3" s="1"/>
  <c r="AH1009" i="3"/>
  <c r="AH974" i="3"/>
  <c r="AH970" i="3"/>
  <c r="AO927" i="3"/>
  <c r="AN927" i="3" s="1"/>
  <c r="AH877" i="3"/>
  <c r="R824" i="3"/>
  <c r="AH808" i="3"/>
  <c r="AH776" i="3"/>
  <c r="AH735" i="3"/>
  <c r="AH631" i="3"/>
  <c r="AH581" i="3"/>
  <c r="AH436" i="3"/>
  <c r="R364" i="3"/>
  <c r="AH288" i="3"/>
  <c r="AH188" i="3"/>
  <c r="AH1204" i="3"/>
  <c r="AH1179" i="3"/>
  <c r="R1162" i="3"/>
  <c r="AH1133" i="3"/>
  <c r="AH1057" i="3"/>
  <c r="AH1045" i="3"/>
  <c r="AH1036" i="3"/>
  <c r="AH1020" i="3"/>
  <c r="AJ1007" i="3"/>
  <c r="AJ1005" i="3" s="1"/>
  <c r="AH1005" i="3" s="1"/>
  <c r="AH934" i="3"/>
  <c r="R877" i="3"/>
  <c r="AH896" i="3"/>
  <c r="AH832" i="3"/>
  <c r="AH822" i="3"/>
  <c r="AH804" i="3"/>
  <c r="AH789" i="3"/>
  <c r="AH748" i="3"/>
  <c r="AH597" i="3"/>
  <c r="R595" i="3"/>
  <c r="AH1127" i="3"/>
  <c r="AO1026" i="3"/>
  <c r="AN1026" i="3" s="1"/>
  <c r="AH950" i="3"/>
  <c r="AH929" i="3"/>
  <c r="R830" i="3"/>
  <c r="AH813" i="3"/>
  <c r="AH774" i="3"/>
  <c r="V678" i="3"/>
  <c r="R479" i="3"/>
  <c r="AH305" i="3"/>
  <c r="AO636" i="3"/>
  <c r="AN636" i="3" s="1"/>
  <c r="AH609" i="3"/>
  <c r="AH506" i="3"/>
  <c r="AH504" i="3"/>
  <c r="AH378" i="3"/>
  <c r="AH371" i="3"/>
  <c r="AH132" i="3"/>
  <c r="AH728" i="3"/>
  <c r="AH692" i="3"/>
  <c r="AH672" i="3"/>
  <c r="AJ558" i="3"/>
  <c r="AJ556" i="3" s="1"/>
  <c r="AJ554" i="3" s="1"/>
  <c r="AH554" i="3" s="1"/>
  <c r="AH533" i="3"/>
  <c r="AH485" i="3"/>
  <c r="V474" i="3"/>
  <c r="AH450" i="3"/>
  <c r="AH440" i="3"/>
  <c r="AH428" i="3"/>
  <c r="AH385" i="3"/>
  <c r="V288" i="3"/>
  <c r="AH232" i="3"/>
  <c r="V155" i="3"/>
  <c r="AH153" i="3"/>
  <c r="AH100" i="3"/>
  <c r="AH75" i="3"/>
  <c r="AH46" i="3"/>
  <c r="AH321" i="3"/>
  <c r="AH248" i="3"/>
  <c r="AH192" i="3"/>
  <c r="AH175" i="3"/>
  <c r="AH65" i="3"/>
  <c r="AH241" i="3"/>
  <c r="AH167" i="3"/>
  <c r="AH141" i="3"/>
  <c r="AH108" i="3"/>
  <c r="AH54" i="3"/>
  <c r="V3362" i="3"/>
  <c r="AO3705" i="3"/>
  <c r="AN3705" i="3" s="1"/>
  <c r="AH3699" i="3"/>
  <c r="AH3682" i="3"/>
  <c r="AH3654" i="3"/>
  <c r="AH3634" i="3"/>
  <c r="AH3555" i="3"/>
  <c r="AH3465" i="3"/>
  <c r="AH3453" i="3"/>
  <c r="AO3426" i="3"/>
  <c r="AN3426" i="3" s="1"/>
  <c r="AH3426" i="3"/>
  <c r="V3415" i="3"/>
  <c r="AH3373" i="3"/>
  <c r="AH3371" i="3"/>
  <c r="AO3349" i="3"/>
  <c r="AN3349" i="3" s="1"/>
  <c r="AH3349" i="3"/>
  <c r="AH3321" i="3"/>
  <c r="AH3318" i="3"/>
  <c r="AH3302" i="3"/>
  <c r="AH3245" i="3"/>
  <c r="AH3240" i="3"/>
  <c r="AH3231" i="3"/>
  <c r="AH3228" i="3"/>
  <c r="AH3214" i="3"/>
  <c r="AH3188" i="3"/>
  <c r="AH3186" i="3"/>
  <c r="AO3184" i="3"/>
  <c r="AN3184" i="3" s="1"/>
  <c r="AH3184" i="3"/>
  <c r="AH3165" i="3"/>
  <c r="AH3118" i="3"/>
  <c r="R3113" i="3"/>
  <c r="R3107" i="3"/>
  <c r="AH3099" i="3"/>
  <c r="AH3081" i="3"/>
  <c r="AH3079" i="3"/>
  <c r="AH3073" i="3"/>
  <c r="AH3065" i="3"/>
  <c r="AH3021" i="3"/>
  <c r="AH3009" i="3"/>
  <c r="AH3002" i="3"/>
  <c r="AH3000" i="3"/>
  <c r="AO2964" i="3"/>
  <c r="AN2964" i="3" s="1"/>
  <c r="AO3703" i="3"/>
  <c r="AN3703" i="3" s="1"/>
  <c r="AO3696" i="3"/>
  <c r="AN3696" i="3" s="1"/>
  <c r="AO3686" i="3"/>
  <c r="AN3686" i="3" s="1"/>
  <c r="AO3638" i="3"/>
  <c r="AN3638" i="3" s="1"/>
  <c r="AO3598" i="3"/>
  <c r="AN3598" i="3" s="1"/>
  <c r="AO3552" i="3"/>
  <c r="AN3552" i="3" s="1"/>
  <c r="AO3532" i="3"/>
  <c r="AN3532" i="3" s="1"/>
  <c r="AO3312" i="3"/>
  <c r="AN3312" i="3" s="1"/>
  <c r="AO3197" i="3"/>
  <c r="AN3197" i="3" s="1"/>
  <c r="R3110" i="3"/>
  <c r="AO3048" i="3"/>
  <c r="AN3048" i="3" s="1"/>
  <c r="AO3032" i="3"/>
  <c r="AN3032" i="3" s="1"/>
  <c r="V3013" i="3"/>
  <c r="AO2957" i="3"/>
  <c r="AN2957" i="3" s="1"/>
  <c r="V2934" i="3"/>
  <c r="AO3643" i="3"/>
  <c r="AN3643" i="3" s="1"/>
  <c r="AO3617" i="3"/>
  <c r="AN3617" i="3" s="1"/>
  <c r="AO3417" i="3"/>
  <c r="AN3417" i="3" s="1"/>
  <c r="V3717" i="3"/>
  <c r="AH3715" i="3"/>
  <c r="AH3705" i="3"/>
  <c r="AH3693" i="3"/>
  <c r="AH3690" i="3"/>
  <c r="AH3688" i="3"/>
  <c r="AH3665" i="3"/>
  <c r="AH3613" i="3"/>
  <c r="AH3557" i="3"/>
  <c r="AH3539" i="3"/>
  <c r="AH3537" i="3"/>
  <c r="V3500" i="3"/>
  <c r="AH3471" i="3"/>
  <c r="AH3469" i="3"/>
  <c r="AH3458" i="3"/>
  <c r="AH3410" i="3"/>
  <c r="AH3403" i="3"/>
  <c r="R3398" i="3"/>
  <c r="AH3398" i="3"/>
  <c r="AO3396" i="3"/>
  <c r="AN3396" i="3" s="1"/>
  <c r="AH3396" i="3"/>
  <c r="AH3367" i="3"/>
  <c r="V3356" i="3"/>
  <c r="R3323" i="3"/>
  <c r="AO3318" i="3"/>
  <c r="AN3318" i="3" s="1"/>
  <c r="V3309" i="3"/>
  <c r="AH3219" i="3"/>
  <c r="V3209" i="3"/>
  <c r="AH3209" i="3"/>
  <c r="AO3207" i="3"/>
  <c r="AN3207" i="3" s="1"/>
  <c r="AH3207" i="3"/>
  <c r="AH3180" i="3"/>
  <c r="AH3155" i="3"/>
  <c r="AH3121" i="3"/>
  <c r="AH3097" i="3"/>
  <c r="AH3090" i="3"/>
  <c r="AH3018" i="3"/>
  <c r="AH2990" i="3"/>
  <c r="V2865" i="3"/>
  <c r="AO3588" i="3"/>
  <c r="AN3588" i="3" s="1"/>
  <c r="AO3562" i="3"/>
  <c r="AN3562" i="3" s="1"/>
  <c r="AO3560" i="3"/>
  <c r="AN3560" i="3" s="1"/>
  <c r="AO3524" i="3"/>
  <c r="AN3524" i="3" s="1"/>
  <c r="AO3507" i="3"/>
  <c r="AN3507" i="3" s="1"/>
  <c r="R3500" i="3"/>
  <c r="V3396" i="3"/>
  <c r="AO3389" i="3"/>
  <c r="AN3389" i="3" s="1"/>
  <c r="AO3384" i="3"/>
  <c r="AN3384" i="3" s="1"/>
  <c r="V3371" i="3"/>
  <c r="AO3362" i="3"/>
  <c r="AN3362" i="3" s="1"/>
  <c r="AO3344" i="3"/>
  <c r="AN3344" i="3" s="1"/>
  <c r="AO3273" i="3"/>
  <c r="AN3273" i="3" s="1"/>
  <c r="AO3265" i="3"/>
  <c r="AN3265" i="3" s="1"/>
  <c r="AO3199" i="3"/>
  <c r="AN3199" i="3" s="1"/>
  <c r="AO3051" i="3"/>
  <c r="AN3051" i="3" s="1"/>
  <c r="AO3045" i="3"/>
  <c r="AN3045" i="3" s="1"/>
  <c r="V3016" i="3"/>
  <c r="AO2987" i="3"/>
  <c r="AN2987" i="3" s="1"/>
  <c r="AO2863" i="3"/>
  <c r="AN2863" i="3" s="1"/>
  <c r="AO2783" i="3"/>
  <c r="AN2783" i="3" s="1"/>
  <c r="R2709" i="3"/>
  <c r="R2703" i="3"/>
  <c r="R2684" i="3"/>
  <c r="AH2972" i="3"/>
  <c r="R2936" i="3"/>
  <c r="AH2928" i="3"/>
  <c r="AH2893" i="3"/>
  <c r="AH2843" i="3"/>
  <c r="AH2832" i="3"/>
  <c r="AH2828" i="3"/>
  <c r="AO2792" i="3"/>
  <c r="AN2792" i="3" s="1"/>
  <c r="AH2790" i="3"/>
  <c r="R2705" i="3"/>
  <c r="AH2944" i="3"/>
  <c r="AO2934" i="3"/>
  <c r="AN2934" i="3" s="1"/>
  <c r="AO2857" i="3"/>
  <c r="AN2857" i="3" s="1"/>
  <c r="AO2847" i="3"/>
  <c r="AN2847" i="3" s="1"/>
  <c r="AO2822" i="3"/>
  <c r="AN2822" i="3" s="1"/>
  <c r="V2809" i="3"/>
  <c r="AO2807" i="3"/>
  <c r="AN2807" i="3" s="1"/>
  <c r="AO2730" i="3"/>
  <c r="AN2730" i="3" s="1"/>
  <c r="AH2980" i="3"/>
  <c r="AH2975" i="3"/>
  <c r="AH2924" i="3"/>
  <c r="AH2853" i="3"/>
  <c r="AH2849" i="3"/>
  <c r="AH2818" i="3"/>
  <c r="V2813" i="3"/>
  <c r="R2807" i="3"/>
  <c r="R2673" i="3"/>
  <c r="AH2745" i="3"/>
  <c r="AH2741" i="3"/>
  <c r="AH2739" i="3"/>
  <c r="AH2722" i="3"/>
  <c r="R2625" i="3"/>
  <c r="AH2709" i="3"/>
  <c r="R2619" i="3"/>
  <c r="AH2619" i="3"/>
  <c r="AH2589" i="3"/>
  <c r="AH2580" i="3"/>
  <c r="AO2575" i="3"/>
  <c r="AN2575" i="3" s="1"/>
  <c r="AH2571" i="3"/>
  <c r="AO2570" i="3"/>
  <c r="AN2570" i="3" s="1"/>
  <c r="R2563" i="3"/>
  <c r="AH2543" i="3"/>
  <c r="AH2527" i="3"/>
  <c r="AH2519" i="3"/>
  <c r="AH2506" i="3"/>
  <c r="AH2497" i="3"/>
  <c r="AO2484" i="3"/>
  <c r="AN2484" i="3" s="1"/>
  <c r="AH2420" i="3"/>
  <c r="AO2418" i="3"/>
  <c r="AN2418" i="3" s="1"/>
  <c r="AO2396" i="3"/>
  <c r="AN2396" i="3" s="1"/>
  <c r="AH2373" i="3"/>
  <c r="AH2363" i="3"/>
  <c r="AH2361" i="3"/>
  <c r="AH2357" i="3"/>
  <c r="AO2311" i="3"/>
  <c r="AN2311" i="3" s="1"/>
  <c r="AH2311" i="3"/>
  <c r="AO2309" i="3"/>
  <c r="AN2309" i="3" s="1"/>
  <c r="AH2309" i="3"/>
  <c r="AO2303" i="3"/>
  <c r="AN2303" i="3" s="1"/>
  <c r="AO2246" i="3"/>
  <c r="AN2246" i="3" s="1"/>
  <c r="AO2215" i="3"/>
  <c r="AN2215" i="3" s="1"/>
  <c r="V1948" i="3"/>
  <c r="AO2813" i="3"/>
  <c r="AN2813" i="3" s="1"/>
  <c r="AO2798" i="3"/>
  <c r="AN2798" i="3" s="1"/>
  <c r="AO2796" i="3"/>
  <c r="AN2796" i="3" s="1"/>
  <c r="AH2794" i="3"/>
  <c r="AH2792" i="3"/>
  <c r="AO2759" i="3"/>
  <c r="AN2759" i="3" s="1"/>
  <c r="AO2715" i="3"/>
  <c r="AN2715" i="3" s="1"/>
  <c r="R2713" i="3"/>
  <c r="AO2698" i="3"/>
  <c r="AN2698" i="3" s="1"/>
  <c r="AO2684" i="3"/>
  <c r="AN2684" i="3" s="1"/>
  <c r="AO2673" i="3"/>
  <c r="AN2673" i="3" s="1"/>
  <c r="AO2617" i="3"/>
  <c r="AN2617" i="3" s="1"/>
  <c r="AO2608" i="3"/>
  <c r="AN2608" i="3" s="1"/>
  <c r="AO2562" i="3"/>
  <c r="AN2562" i="3" s="1"/>
  <c r="AO2496" i="3"/>
  <c r="AN2496" i="3" s="1"/>
  <c r="AH2489" i="3"/>
  <c r="AO2317" i="3"/>
  <c r="AN2317" i="3" s="1"/>
  <c r="AO2253" i="3"/>
  <c r="AN2253" i="3" s="1"/>
  <c r="AO2219" i="3"/>
  <c r="AN2219" i="3" s="1"/>
  <c r="R1602" i="3"/>
  <c r="R2794" i="3"/>
  <c r="AH2726" i="3"/>
  <c r="AH2711" i="3"/>
  <c r="AH2703" i="3"/>
  <c r="AH2678" i="3"/>
  <c r="R2617" i="3"/>
  <c r="AH2610" i="3"/>
  <c r="AH2604" i="3"/>
  <c r="AO2587" i="3"/>
  <c r="AN2587" i="3" s="1"/>
  <c r="AH2573" i="3"/>
  <c r="AH2568" i="3"/>
  <c r="R2484" i="3"/>
  <c r="AO2482" i="3"/>
  <c r="AN2482" i="3" s="1"/>
  <c r="AH2454" i="3"/>
  <c r="AO2437" i="3"/>
  <c r="AN2437" i="3" s="1"/>
  <c r="AO2428" i="3"/>
  <c r="AN2428" i="3" s="1"/>
  <c r="AO2401" i="3"/>
  <c r="AN2401" i="3" s="1"/>
  <c r="AH2396" i="3"/>
  <c r="AH2322" i="3"/>
  <c r="AO2268" i="3"/>
  <c r="AN2268" i="3" s="1"/>
  <c r="V1951" i="3"/>
  <c r="V1925" i="3"/>
  <c r="R2711" i="3"/>
  <c r="AO2711" i="3"/>
  <c r="AN2711" i="3" s="1"/>
  <c r="AO2669" i="3"/>
  <c r="AN2669" i="3" s="1"/>
  <c r="AO2664" i="3"/>
  <c r="AN2664" i="3" s="1"/>
  <c r="AO2662" i="3"/>
  <c r="AN2662" i="3" s="1"/>
  <c r="AO2414" i="3"/>
  <c r="AN2414" i="3" s="1"/>
  <c r="AO2407" i="3"/>
  <c r="AN2407" i="3" s="1"/>
  <c r="AO2403" i="3"/>
  <c r="AN2403" i="3" s="1"/>
  <c r="R2253" i="3"/>
  <c r="V2239" i="3"/>
  <c r="V1607" i="3"/>
  <c r="AH2303" i="3"/>
  <c r="AO2299" i="3"/>
  <c r="AN2299" i="3" s="1"/>
  <c r="AH2299" i="3"/>
  <c r="AO2291" i="3"/>
  <c r="AN2291" i="3" s="1"/>
  <c r="AH2291" i="3"/>
  <c r="AO2277" i="3"/>
  <c r="AN2277" i="3" s="1"/>
  <c r="AH2277" i="3"/>
  <c r="AH2239" i="3"/>
  <c r="AH2235" i="3"/>
  <c r="AH2231" i="3"/>
  <c r="AO2226" i="3"/>
  <c r="AN2226" i="3" s="1"/>
  <c r="AH2226" i="3"/>
  <c r="AH2163" i="3"/>
  <c r="AO2161" i="3"/>
  <c r="AN2161" i="3" s="1"/>
  <c r="AH2161" i="3"/>
  <c r="AH2149" i="3"/>
  <c r="AO2147" i="3"/>
  <c r="AN2147" i="3" s="1"/>
  <c r="AH2147" i="3"/>
  <c r="AH2132" i="3"/>
  <c r="AH2125" i="3"/>
  <c r="AO2108" i="3"/>
  <c r="AN2108" i="3" s="1"/>
  <c r="AH2108" i="3"/>
  <c r="AH2099" i="3"/>
  <c r="AH2084" i="3"/>
  <c r="AH2073" i="3"/>
  <c r="AH2071" i="3"/>
  <c r="AH2063" i="3"/>
  <c r="AH2030" i="3"/>
  <c r="AH2020" i="3"/>
  <c r="AO1994" i="3"/>
  <c r="AN1994" i="3" s="1"/>
  <c r="AH1994" i="3"/>
  <c r="AO1989" i="3"/>
  <c r="AN1989" i="3" s="1"/>
  <c r="AH1974" i="3"/>
  <c r="AO1898" i="3"/>
  <c r="AN1898" i="3" s="1"/>
  <c r="AH1898" i="3"/>
  <c r="AH1866" i="3"/>
  <c r="AH1820" i="3"/>
  <c r="AJ1809" i="3"/>
  <c r="AH1809" i="3" s="1"/>
  <c r="AH1790" i="3"/>
  <c r="AH1766" i="3"/>
  <c r="AO1747" i="3"/>
  <c r="AN1747" i="3" s="1"/>
  <c r="AH1735" i="3"/>
  <c r="V1708" i="3"/>
  <c r="AO1685" i="3"/>
  <c r="AN1685" i="3" s="1"/>
  <c r="AH1674" i="3"/>
  <c r="AH1613" i="3"/>
  <c r="AO1422" i="3"/>
  <c r="AN1422" i="3" s="1"/>
  <c r="R1192" i="3"/>
  <c r="AO2151" i="3"/>
  <c r="AN2151" i="3" s="1"/>
  <c r="V2108" i="3"/>
  <c r="AO2075" i="3"/>
  <c r="AN2075" i="3" s="1"/>
  <c r="AO1983" i="3"/>
  <c r="AN1983" i="3" s="1"/>
  <c r="AO1979" i="3"/>
  <c r="AN1979" i="3" s="1"/>
  <c r="AO1976" i="3"/>
  <c r="AN1976" i="3" s="1"/>
  <c r="AH1976" i="3"/>
  <c r="AO1888" i="3"/>
  <c r="AN1888" i="3" s="1"/>
  <c r="AO1883" i="3"/>
  <c r="AN1883" i="3" s="1"/>
  <c r="AH1883" i="3"/>
  <c r="V1802" i="3"/>
  <c r="AH1843" i="3"/>
  <c r="AO1831" i="3"/>
  <c r="AN1831" i="3" s="1"/>
  <c r="AO1754" i="3"/>
  <c r="AN1754" i="3" s="1"/>
  <c r="AO1739" i="3"/>
  <c r="AN1739" i="3" s="1"/>
  <c r="AO1733" i="3"/>
  <c r="AN1733" i="3" s="1"/>
  <c r="AO1726" i="3"/>
  <c r="AN1726" i="3" s="1"/>
  <c r="AO1724" i="3"/>
  <c r="AN1724" i="3" s="1"/>
  <c r="AO1566" i="3"/>
  <c r="AN1566" i="3" s="1"/>
  <c r="AH1055" i="3"/>
  <c r="AH2461" i="3"/>
  <c r="AH2459" i="3"/>
  <c r="AH2412" i="3"/>
  <c r="AH2347" i="3"/>
  <c r="AO2337" i="3"/>
  <c r="AN2337" i="3" s="1"/>
  <c r="AH2337" i="3"/>
  <c r="AH2332" i="3"/>
  <c r="AH2317" i="3"/>
  <c r="AH2305" i="3"/>
  <c r="AH2265" i="3"/>
  <c r="AH2237" i="3"/>
  <c r="AO2189" i="3"/>
  <c r="AN2189" i="3" s="1"/>
  <c r="AH2189" i="3"/>
  <c r="AH2180" i="3"/>
  <c r="AH2175" i="3"/>
  <c r="AH2167" i="3"/>
  <c r="AO2138" i="3"/>
  <c r="AN2138" i="3" s="1"/>
  <c r="AH2138" i="3"/>
  <c r="AH2129" i="3"/>
  <c r="V2103" i="3"/>
  <c r="AH2096" i="3"/>
  <c r="AH2092" i="3"/>
  <c r="R2030" i="3"/>
  <c r="AH2004" i="3"/>
  <c r="AH1966" i="3"/>
  <c r="AH1961" i="3"/>
  <c r="AO1946" i="3"/>
  <c r="AN1946" i="3" s="1"/>
  <c r="AH1925" i="3"/>
  <c r="AH1861" i="3"/>
  <c r="AH1848" i="3"/>
  <c r="AO1797" i="3"/>
  <c r="AN1797" i="3" s="1"/>
  <c r="AH1754" i="3"/>
  <c r="AH1743" i="3"/>
  <c r="AO1708" i="3"/>
  <c r="AN1708" i="3" s="1"/>
  <c r="AJ1701" i="3"/>
  <c r="AO1699" i="3"/>
  <c r="AN1699" i="3" s="1"/>
  <c r="AO1674" i="3"/>
  <c r="AN1674" i="3" s="1"/>
  <c r="R1607" i="3"/>
  <c r="AO1595" i="3"/>
  <c r="AN1595" i="3" s="1"/>
  <c r="AO1587" i="3"/>
  <c r="AN1587" i="3" s="1"/>
  <c r="AH1579" i="3"/>
  <c r="AH1574" i="3"/>
  <c r="V2110" i="3"/>
  <c r="AO2105" i="3"/>
  <c r="AN2105" i="3" s="1"/>
  <c r="V2096" i="3"/>
  <c r="AO2048" i="3"/>
  <c r="AN2048" i="3" s="1"/>
  <c r="AO1997" i="3"/>
  <c r="AN1997" i="3" s="1"/>
  <c r="AH1989" i="3"/>
  <c r="AO1894" i="3"/>
  <c r="AN1894" i="3" s="1"/>
  <c r="AO1857" i="3"/>
  <c r="AN1857" i="3" s="1"/>
  <c r="AO1850" i="3"/>
  <c r="AN1850" i="3" s="1"/>
  <c r="AO1845" i="3"/>
  <c r="AN1845" i="3" s="1"/>
  <c r="AO1756" i="3"/>
  <c r="AN1756" i="3" s="1"/>
  <c r="AH1749" i="3"/>
  <c r="AO1701" i="3"/>
  <c r="AN1701" i="3" s="1"/>
  <c r="AO1691" i="3"/>
  <c r="AN1691" i="3" s="1"/>
  <c r="AH1666" i="3"/>
  <c r="AO1640" i="3"/>
  <c r="AN1640" i="3" s="1"/>
  <c r="V1602" i="3"/>
  <c r="AH1600" i="3"/>
  <c r="AO1593" i="3"/>
  <c r="AN1593" i="3" s="1"/>
  <c r="AO1572" i="3"/>
  <c r="AN1572" i="3" s="1"/>
  <c r="AO1548" i="3"/>
  <c r="AN1548" i="3" s="1"/>
  <c r="AH1535" i="3"/>
  <c r="V1192" i="3"/>
  <c r="AH1543" i="3"/>
  <c r="AH1517" i="3"/>
  <c r="AO1499" i="3"/>
  <c r="AN1499" i="3" s="1"/>
  <c r="AH1472" i="3"/>
  <c r="AH1466" i="3"/>
  <c r="AH1464" i="3"/>
  <c r="AH1390" i="3"/>
  <c r="AH1348" i="3"/>
  <c r="AH1303" i="3"/>
  <c r="AO1220" i="3"/>
  <c r="AN1220" i="3" s="1"/>
  <c r="AH1192" i="3"/>
  <c r="AJ1123" i="3"/>
  <c r="AO1120" i="3"/>
  <c r="AN1120" i="3" s="1"/>
  <c r="R1103" i="3"/>
  <c r="R1051" i="3"/>
  <c r="AO1051" i="3"/>
  <c r="AN1051" i="3" s="1"/>
  <c r="AH1043" i="3"/>
  <c r="AJ1041" i="3"/>
  <c r="AJ1017" i="3"/>
  <c r="AO996" i="3"/>
  <c r="AN996" i="3" s="1"/>
  <c r="AH979" i="3"/>
  <c r="R977" i="3"/>
  <c r="AO944" i="3"/>
  <c r="AN944" i="3" s="1"/>
  <c r="AH942" i="3"/>
  <c r="R900" i="3"/>
  <c r="AO1308" i="3"/>
  <c r="AN1308" i="3" s="1"/>
  <c r="AO1206" i="3"/>
  <c r="AN1206" i="3" s="1"/>
  <c r="AO1125" i="3"/>
  <c r="AN1125" i="3" s="1"/>
  <c r="AO1041" i="3"/>
  <c r="AN1041" i="3" s="1"/>
  <c r="AH1031" i="3"/>
  <c r="AO816" i="3"/>
  <c r="AN816" i="3" s="1"/>
  <c r="AH1558" i="3"/>
  <c r="AH1550" i="3"/>
  <c r="R1531" i="3"/>
  <c r="AH1468" i="3"/>
  <c r="AO1426" i="3"/>
  <c r="AN1426" i="3" s="1"/>
  <c r="AO1388" i="3"/>
  <c r="AN1388" i="3" s="1"/>
  <c r="AO1348" i="3"/>
  <c r="AN1348" i="3" s="1"/>
  <c r="AH1334" i="3"/>
  <c r="AO1310" i="3"/>
  <c r="AN1310" i="3" s="1"/>
  <c r="AH1200" i="3"/>
  <c r="AH1187" i="3"/>
  <c r="R1183" i="3"/>
  <c r="AH1183" i="3"/>
  <c r="AH1131" i="3"/>
  <c r="AO1123" i="3"/>
  <c r="AN1123" i="3" s="1"/>
  <c r="AH1120" i="3"/>
  <c r="AH996" i="3"/>
  <c r="R979" i="3"/>
  <c r="AH968" i="3"/>
  <c r="AO877" i="3"/>
  <c r="AN877" i="3" s="1"/>
  <c r="AO1340" i="3"/>
  <c r="AN1340" i="3" s="1"/>
  <c r="AO1316" i="3"/>
  <c r="AN1316" i="3" s="1"/>
  <c r="AO1198" i="3"/>
  <c r="AN1198" i="3" s="1"/>
  <c r="AO1179" i="3"/>
  <c r="AN1179" i="3" s="1"/>
  <c r="AJ1162" i="3"/>
  <c r="AJ1160" i="3" s="1"/>
  <c r="AJ1158" i="3" s="1"/>
  <c r="AJ1156" i="3" s="1"/>
  <c r="AO1152" i="3"/>
  <c r="AN1152" i="3" s="1"/>
  <c r="AO1038" i="3"/>
  <c r="AN1038" i="3" s="1"/>
  <c r="AO972" i="3"/>
  <c r="AN972" i="3" s="1"/>
  <c r="R891" i="3"/>
  <c r="AH905" i="3"/>
  <c r="R898" i="3"/>
  <c r="AH898" i="3"/>
  <c r="AH830" i="3"/>
  <c r="AH827" i="3"/>
  <c r="V824" i="3"/>
  <c r="AH802" i="3"/>
  <c r="AH796" i="3"/>
  <c r="AH787" i="3"/>
  <c r="AH758" i="3"/>
  <c r="AO692" i="3"/>
  <c r="AN692" i="3" s="1"/>
  <c r="R678" i="3"/>
  <c r="V667" i="3"/>
  <c r="AO653" i="3"/>
  <c r="AN653" i="3" s="1"/>
  <c r="R832" i="3"/>
  <c r="R808" i="3"/>
  <c r="R763" i="3"/>
  <c r="V754" i="3"/>
  <c r="AO686" i="3"/>
  <c r="AN686" i="3" s="1"/>
  <c r="AO664" i="3"/>
  <c r="AN664" i="3" s="1"/>
  <c r="AO644" i="3"/>
  <c r="AN644" i="3" s="1"/>
  <c r="AO613" i="3"/>
  <c r="AN613" i="3" s="1"/>
  <c r="V530" i="3"/>
  <c r="AO934" i="3"/>
  <c r="AN934" i="3" s="1"/>
  <c r="AH925" i="3"/>
  <c r="R896" i="3"/>
  <c r="AH864" i="3"/>
  <c r="AH860" i="3"/>
  <c r="AH824" i="3"/>
  <c r="AH816" i="3"/>
  <c r="AO813" i="3"/>
  <c r="AN813" i="3" s="1"/>
  <c r="V763" i="3"/>
  <c r="AH730" i="3"/>
  <c r="AO667" i="3"/>
  <c r="AN667" i="3" s="1"/>
  <c r="R735" i="3"/>
  <c r="R672" i="3"/>
  <c r="AH653" i="3"/>
  <c r="AH621" i="3"/>
  <c r="AH613" i="3"/>
  <c r="AO595" i="3"/>
  <c r="AN595" i="3" s="1"/>
  <c r="AO581" i="3"/>
  <c r="AN581" i="3" s="1"/>
  <c r="AH564" i="3"/>
  <c r="AH545" i="3"/>
  <c r="AO518" i="3"/>
  <c r="AN518" i="3" s="1"/>
  <c r="AO556" i="3"/>
  <c r="AN556" i="3" s="1"/>
  <c r="V544" i="3"/>
  <c r="AO545" i="3"/>
  <c r="AN545" i="3" s="1"/>
  <c r="V506" i="3"/>
  <c r="V504" i="3"/>
  <c r="AO481" i="3"/>
  <c r="AN481" i="3" s="1"/>
  <c r="AO650" i="3"/>
  <c r="AN650" i="3" s="1"/>
  <c r="AO558" i="3"/>
  <c r="AN558" i="3" s="1"/>
  <c r="AH518" i="3"/>
  <c r="AJ512" i="3"/>
  <c r="AO506" i="3"/>
  <c r="AN506" i="3" s="1"/>
  <c r="V533" i="3"/>
  <c r="V497" i="3"/>
  <c r="AH489" i="3"/>
  <c r="R436" i="3"/>
  <c r="AO454" i="3"/>
  <c r="AN454" i="3" s="1"/>
  <c r="R438" i="3"/>
  <c r="AO438" i="3"/>
  <c r="AN438" i="3" s="1"/>
  <c r="AO405" i="3"/>
  <c r="AN405" i="3" s="1"/>
  <c r="AO378" i="3"/>
  <c r="AN378" i="3" s="1"/>
  <c r="AO371" i="3"/>
  <c r="AN371" i="3" s="1"/>
  <c r="V293" i="3"/>
  <c r="V285" i="3"/>
  <c r="AH276" i="3"/>
  <c r="AH266" i="3"/>
  <c r="AO155" i="3"/>
  <c r="AN155" i="3" s="1"/>
  <c r="R467" i="3"/>
  <c r="R454" i="3"/>
  <c r="AO426" i="3"/>
  <c r="AN426" i="3" s="1"/>
  <c r="AO321" i="3"/>
  <c r="AN321" i="3" s="1"/>
  <c r="R293" i="3"/>
  <c r="V291" i="3"/>
  <c r="AO288" i="3"/>
  <c r="AN288" i="3" s="1"/>
  <c r="V65" i="3"/>
  <c r="V52" i="3"/>
  <c r="AH474" i="3"/>
  <c r="AH464" i="3"/>
  <c r="AO408" i="3"/>
  <c r="AN408" i="3" s="1"/>
  <c r="AH349" i="3"/>
  <c r="AH309" i="3"/>
  <c r="AO285" i="3"/>
  <c r="AN285" i="3" s="1"/>
  <c r="AH283" i="3"/>
  <c r="AH269" i="3"/>
  <c r="AO188" i="3"/>
  <c r="AN188" i="3" s="1"/>
  <c r="AO65" i="3"/>
  <c r="AN65" i="3" s="1"/>
  <c r="AO485" i="3"/>
  <c r="AN485" i="3" s="1"/>
  <c r="R440" i="3"/>
  <c r="AO428" i="3"/>
  <c r="AN428" i="3" s="1"/>
  <c r="AH352" i="3"/>
  <c r="AO324" i="3"/>
  <c r="AN324" i="3" s="1"/>
  <c r="V266" i="3"/>
  <c r="R256" i="3"/>
  <c r="AH238" i="3"/>
  <c r="AO215" i="3"/>
  <c r="AN215" i="3" s="1"/>
  <c r="R153" i="3"/>
  <c r="AO122" i="3"/>
  <c r="AN122" i="3" s="1"/>
  <c r="AO54" i="3"/>
  <c r="AN54" i="3" s="1"/>
  <c r="AO153" i="3"/>
  <c r="AN153" i="3" s="1"/>
  <c r="AH105" i="3"/>
  <c r="AH52" i="3"/>
  <c r="AO29" i="3"/>
  <c r="AH19" i="3"/>
  <c r="AO132" i="3"/>
  <c r="AN132" i="3" s="1"/>
  <c r="AO88" i="3"/>
  <c r="AN88" i="3" s="1"/>
  <c r="AO58" i="3"/>
  <c r="AN58" i="3" s="1"/>
  <c r="AO167" i="3"/>
  <c r="AN167" i="3" s="1"/>
  <c r="V153" i="3"/>
  <c r="AO79" i="3"/>
  <c r="AN79" i="3" s="1"/>
  <c r="AH48" i="3"/>
  <c r="AH29" i="3"/>
  <c r="AO19" i="3"/>
  <c r="AN19" i="3" s="1"/>
  <c r="R48" i="3"/>
  <c r="V48" i="3"/>
  <c r="AO23" i="3"/>
  <c r="V3709" i="3"/>
  <c r="V3684" i="3"/>
  <c r="V3654" i="3"/>
  <c r="V3647" i="3"/>
  <c r="V3619" i="3"/>
  <c r="R3715" i="3"/>
  <c r="V3703" i="3"/>
  <c r="V3699" i="3"/>
  <c r="V3690" i="3"/>
  <c r="V3688" i="3"/>
  <c r="V3627" i="3"/>
  <c r="V3588" i="3"/>
  <c r="V3555" i="3"/>
  <c r="V3539" i="3"/>
  <c r="V3534" i="3"/>
  <c r="S3465" i="3"/>
  <c r="S3462" i="3" s="1"/>
  <c r="S3458" i="3" s="1"/>
  <c r="S3453" i="3" s="1"/>
  <c r="S3448" i="3" s="1"/>
  <c r="S3443" i="3" s="1"/>
  <c r="S3438" i="3" s="1"/>
  <c r="S3434" i="3" s="1"/>
  <c r="S3432" i="3" s="1"/>
  <c r="S3429" i="3" s="1"/>
  <c r="S3426" i="3" s="1"/>
  <c r="S3417" i="3" s="1"/>
  <c r="S3415" i="3" s="1"/>
  <c r="S3413" i="3" s="1"/>
  <c r="S3410" i="3" s="1"/>
  <c r="S3405" i="3" s="1"/>
  <c r="R3405" i="3" s="1"/>
  <c r="R3469" i="3"/>
  <c r="V3482" i="3"/>
  <c r="V3480" i="3"/>
  <c r="AO3469" i="3"/>
  <c r="AN3469" i="3" s="1"/>
  <c r="V3462" i="3"/>
  <c r="V3417" i="3"/>
  <c r="V3413" i="3"/>
  <c r="R3404" i="3"/>
  <c r="S3393" i="3"/>
  <c r="S3391" i="3" s="1"/>
  <c r="S3389" i="3" s="1"/>
  <c r="S3384" i="3" s="1"/>
  <c r="S3380" i="3" s="1"/>
  <c r="S3373" i="3" s="1"/>
  <c r="S3371" i="3" s="1"/>
  <c r="R3396" i="3"/>
  <c r="V3389" i="3"/>
  <c r="AO3371" i="3"/>
  <c r="AN3371" i="3" s="1"/>
  <c r="V3364" i="3"/>
  <c r="V3359" i="3"/>
  <c r="V3351" i="3"/>
  <c r="R3329" i="3"/>
  <c r="V3318" i="3"/>
  <c r="V3316" i="3"/>
  <c r="V3287" i="3"/>
  <c r="V3273" i="3"/>
  <c r="V3262" i="3"/>
  <c r="V3245" i="3"/>
  <c r="V3235" i="3"/>
  <c r="V3228" i="3"/>
  <c r="AO3228" i="3"/>
  <c r="AN3228" i="3" s="1"/>
  <c r="V3219" i="3"/>
  <c r="V3213" i="3"/>
  <c r="V3203" i="3"/>
  <c r="V3195" i="3"/>
  <c r="V3184" i="3"/>
  <c r="AO3180" i="3"/>
  <c r="AN3180" i="3" s="1"/>
  <c r="V3174" i="3"/>
  <c r="V3160" i="3"/>
  <c r="V3139" i="3"/>
  <c r="V3121" i="3"/>
  <c r="V3117" i="3"/>
  <c r="R3101" i="3"/>
  <c r="V3090" i="3"/>
  <c r="V3081" i="3"/>
  <c r="V3079" i="3"/>
  <c r="AO3073" i="3"/>
  <c r="AN3073" i="3" s="1"/>
  <c r="AO3065" i="3"/>
  <c r="AN3065" i="3" s="1"/>
  <c r="V3711" i="3"/>
  <c r="V3649" i="3"/>
  <c r="V3645" i="3"/>
  <c r="V3643" i="3"/>
  <c r="V3713" i="3"/>
  <c r="BA3713" i="3"/>
  <c r="AO3713" i="3" s="1"/>
  <c r="AN3713" i="3" s="1"/>
  <c r="V3707" i="3"/>
  <c r="V3705" i="3"/>
  <c r="V3701" i="3"/>
  <c r="V3693" i="3"/>
  <c r="V3657" i="3"/>
  <c r="BA3652" i="3"/>
  <c r="BD3652" i="3" s="1"/>
  <c r="BG3652" i="3" s="1"/>
  <c r="BJ3652" i="3" s="1"/>
  <c r="BM3652" i="3" s="1"/>
  <c r="BP3652" i="3" s="1"/>
  <c r="V3638" i="3"/>
  <c r="V3634" i="3"/>
  <c r="V3622" i="3"/>
  <c r="V3617" i="3"/>
  <c r="V3614" i="3"/>
  <c r="V3615" i="3"/>
  <c r="V3605" i="3"/>
  <c r="S3566" i="3"/>
  <c r="S3562" i="3" s="1"/>
  <c r="S3560" i="3" s="1"/>
  <c r="S3557" i="3" s="1"/>
  <c r="S3555" i="3" s="1"/>
  <c r="R3570" i="3"/>
  <c r="V3602" i="3"/>
  <c r="V3600" i="3"/>
  <c r="R3598" i="3"/>
  <c r="V3590" i="3"/>
  <c r="V3586" i="3"/>
  <c r="V3581" i="3"/>
  <c r="V3572" i="3"/>
  <c r="V3566" i="3"/>
  <c r="V3562" i="3"/>
  <c r="V3560" i="3"/>
  <c r="V3557" i="3"/>
  <c r="V3543" i="3"/>
  <c r="V3541" i="3"/>
  <c r="V3532" i="3"/>
  <c r="V3529" i="3"/>
  <c r="V3524" i="3"/>
  <c r="V3514" i="3"/>
  <c r="V3509" i="3"/>
  <c r="AO3482" i="3"/>
  <c r="AN3482" i="3" s="1"/>
  <c r="R3480" i="3"/>
  <c r="V3475" i="3"/>
  <c r="V3473" i="3"/>
  <c r="V3471" i="3"/>
  <c r="V3458" i="3"/>
  <c r="AO3448" i="3"/>
  <c r="AN3448" i="3" s="1"/>
  <c r="V3443" i="3"/>
  <c r="AO3443" i="3"/>
  <c r="AN3443" i="3" s="1"/>
  <c r="V3438" i="3"/>
  <c r="V3432" i="3"/>
  <c r="V3426" i="3"/>
  <c r="AO3413" i="3"/>
  <c r="AN3413" i="3" s="1"/>
  <c r="AO3405" i="3"/>
  <c r="AN3405" i="3" s="1"/>
  <c r="V3393" i="3"/>
  <c r="V3391" i="3"/>
  <c r="V3373" i="3"/>
  <c r="V3349" i="3"/>
  <c r="V3340" i="3"/>
  <c r="S3312" i="3"/>
  <c r="S3309" i="3" s="1"/>
  <c r="S3302" i="3" s="1"/>
  <c r="S3287" i="3" s="1"/>
  <c r="S3284" i="3" s="1"/>
  <c r="S3279" i="3" s="1"/>
  <c r="S3273" i="3" s="1"/>
  <c r="S3268" i="3" s="1"/>
  <c r="S3265" i="3" s="1"/>
  <c r="S3262" i="3" s="1"/>
  <c r="S3250" i="3" s="1"/>
  <c r="S3247" i="3" s="1"/>
  <c r="S3245" i="3" s="1"/>
  <c r="S3243" i="3" s="1"/>
  <c r="S3240" i="3" s="1"/>
  <c r="S3235" i="3" s="1"/>
  <c r="S3231" i="3" s="1"/>
  <c r="S3228" i="3" s="1"/>
  <c r="S3219" i="3" s="1"/>
  <c r="S3214" i="3" s="1"/>
  <c r="R3316" i="3"/>
  <c r="V3321" i="3"/>
  <c r="R3318" i="3"/>
  <c r="AO3316" i="3"/>
  <c r="AN3316" i="3" s="1"/>
  <c r="V3302" i="3"/>
  <c r="V3284" i="3"/>
  <c r="V3279" i="3"/>
  <c r="V3265" i="3"/>
  <c r="V3247" i="3"/>
  <c r="V3240" i="3"/>
  <c r="V3231" i="3"/>
  <c r="R3214" i="3"/>
  <c r="V3205" i="3"/>
  <c r="AO3203" i="3"/>
  <c r="AN3203" i="3" s="1"/>
  <c r="V3201" i="3"/>
  <c r="AO3195" i="3"/>
  <c r="AN3195" i="3" s="1"/>
  <c r="V3170" i="3"/>
  <c r="AO3170" i="3"/>
  <c r="AN3170" i="3" s="1"/>
  <c r="V3168" i="3"/>
  <c r="V3157" i="3"/>
  <c r="S3090" i="3"/>
  <c r="S3081" i="3" s="1"/>
  <c r="S3079" i="3" s="1"/>
  <c r="S3073" i="3" s="1"/>
  <c r="S3069" i="3" s="1"/>
  <c r="S3065" i="3" s="1"/>
  <c r="S3053" i="3" s="1"/>
  <c r="S3051" i="3" s="1"/>
  <c r="S3048" i="3" s="1"/>
  <c r="S3045" i="3" s="1"/>
  <c r="S3043" i="3" s="1"/>
  <c r="S3040" i="3" s="1"/>
  <c r="S3038" i="3" s="1"/>
  <c r="R3097" i="3"/>
  <c r="V3110" i="3"/>
  <c r="R3105" i="3"/>
  <c r="AO3105" i="3"/>
  <c r="AN3105" i="3" s="1"/>
  <c r="AO3101" i="3"/>
  <c r="AN3101" i="3" s="1"/>
  <c r="V3099" i="3"/>
  <c r="V3065" i="3"/>
  <c r="V3051" i="3"/>
  <c r="V3048" i="3"/>
  <c r="V3045" i="3"/>
  <c r="V3040" i="3"/>
  <c r="V3032" i="3"/>
  <c r="AO3028" i="3"/>
  <c r="AN3028" i="3" s="1"/>
  <c r="V3022" i="3"/>
  <c r="S3709" i="3"/>
  <c r="S3707" i="3" s="1"/>
  <c r="S3705" i="3" s="1"/>
  <c r="S3703" i="3" s="1"/>
  <c r="R3711" i="3"/>
  <c r="V3715" i="3"/>
  <c r="R3713" i="3"/>
  <c r="V3696" i="3"/>
  <c r="AO3693" i="3"/>
  <c r="AN3693" i="3" s="1"/>
  <c r="V3686" i="3"/>
  <c r="V3682" i="3"/>
  <c r="V3665" i="3"/>
  <c r="AO3665" i="3"/>
  <c r="AN3665" i="3" s="1"/>
  <c r="V3659" i="3"/>
  <c r="AO3654" i="3"/>
  <c r="AN3654" i="3" s="1"/>
  <c r="V3652" i="3"/>
  <c r="R3614" i="3"/>
  <c r="R3605" i="3"/>
  <c r="R3602" i="3"/>
  <c r="R3600" i="3"/>
  <c r="R3590" i="3"/>
  <c r="R3588" i="3"/>
  <c r="R3586" i="3"/>
  <c r="R3581" i="3"/>
  <c r="R3572" i="3"/>
  <c r="R3560" i="3"/>
  <c r="V3552" i="3"/>
  <c r="AO3539" i="3"/>
  <c r="AN3539" i="3" s="1"/>
  <c r="V3537" i="3"/>
  <c r="R3482" i="3"/>
  <c r="R3475" i="3"/>
  <c r="R3471" i="3"/>
  <c r="V3469" i="3"/>
  <c r="V3465" i="3"/>
  <c r="AO3458" i="3"/>
  <c r="AN3458" i="3" s="1"/>
  <c r="V3453" i="3"/>
  <c r="V3448" i="3"/>
  <c r="AO3410" i="3"/>
  <c r="AN3410" i="3" s="1"/>
  <c r="V3404" i="3"/>
  <c r="V3367" i="3"/>
  <c r="V3344" i="3"/>
  <c r="V3335" i="3"/>
  <c r="AO3321" i="3"/>
  <c r="AN3321" i="3" s="1"/>
  <c r="V3250" i="3"/>
  <c r="AO3245" i="3"/>
  <c r="AN3245" i="3" s="1"/>
  <c r="V3243" i="3"/>
  <c r="AO3231" i="3"/>
  <c r="AN3231" i="3" s="1"/>
  <c r="R3213" i="3"/>
  <c r="S3205" i="3"/>
  <c r="S3203" i="3" s="1"/>
  <c r="S3201" i="3" s="1"/>
  <c r="S3199" i="3" s="1"/>
  <c r="R3207" i="3"/>
  <c r="V3207" i="3"/>
  <c r="AO3188" i="3"/>
  <c r="AN3188" i="3" s="1"/>
  <c r="V3186" i="3"/>
  <c r="V3182" i="3"/>
  <c r="AO3155" i="3"/>
  <c r="AN3155" i="3" s="1"/>
  <c r="AO3121" i="3"/>
  <c r="AN3121" i="3" s="1"/>
  <c r="AO3118" i="3"/>
  <c r="AN3118" i="3" s="1"/>
  <c r="V3107" i="3"/>
  <c r="V3101" i="3"/>
  <c r="R3099" i="3"/>
  <c r="V3097" i="3"/>
  <c r="R3081" i="3"/>
  <c r="V3073" i="3"/>
  <c r="V3069" i="3"/>
  <c r="V3053" i="3"/>
  <c r="V3598" i="3"/>
  <c r="V3570" i="3"/>
  <c r="V3550" i="3"/>
  <c r="V3545" i="3"/>
  <c r="V3506" i="3"/>
  <c r="V3434" i="3"/>
  <c r="V3429" i="3"/>
  <c r="V3410" i="3"/>
  <c r="V3384" i="3"/>
  <c r="V3380" i="3"/>
  <c r="V3329" i="3"/>
  <c r="V3330" i="3"/>
  <c r="V3312" i="3"/>
  <c r="V3268" i="3"/>
  <c r="V3199" i="3"/>
  <c r="V3197" i="3"/>
  <c r="V3188" i="3"/>
  <c r="V3180" i="3"/>
  <c r="V3165" i="3"/>
  <c r="V3155" i="3"/>
  <c r="V3105" i="3"/>
  <c r="R3073" i="3"/>
  <c r="R3065" i="3"/>
  <c r="R3045" i="3"/>
  <c r="V3043" i="3"/>
  <c r="V3038" i="3"/>
  <c r="V3036" i="3"/>
  <c r="V3030" i="3"/>
  <c r="V3028" i="3"/>
  <c r="R2964" i="3"/>
  <c r="S2962" i="3"/>
  <c r="S2959" i="3" s="1"/>
  <c r="S2957" i="3" s="1"/>
  <c r="S2953" i="3" s="1"/>
  <c r="S2950" i="3" s="1"/>
  <c r="S2947" i="3" s="1"/>
  <c r="S2944" i="3" s="1"/>
  <c r="R2944" i="3" s="1"/>
  <c r="R3009" i="3"/>
  <c r="AO3649" i="3"/>
  <c r="AN3649" i="3" s="1"/>
  <c r="AO3634" i="3"/>
  <c r="AN3634" i="3" s="1"/>
  <c r="AO3627" i="3"/>
  <c r="AN3627" i="3" s="1"/>
  <c r="AO3615" i="3"/>
  <c r="AN3615" i="3" s="1"/>
  <c r="AO3572" i="3"/>
  <c r="AN3572" i="3" s="1"/>
  <c r="AO3566" i="3"/>
  <c r="AN3566" i="3" s="1"/>
  <c r="AO3557" i="3"/>
  <c r="AN3557" i="3" s="1"/>
  <c r="AO3545" i="3"/>
  <c r="AN3545" i="3" s="1"/>
  <c r="AO3534" i="3"/>
  <c r="AN3534" i="3" s="1"/>
  <c r="AO3514" i="3"/>
  <c r="AN3514" i="3" s="1"/>
  <c r="R3506" i="3"/>
  <c r="AO3480" i="3"/>
  <c r="AN3480" i="3" s="1"/>
  <c r="AO3471" i="3"/>
  <c r="AN3471" i="3" s="1"/>
  <c r="AO3462" i="3"/>
  <c r="AN3462" i="3" s="1"/>
  <c r="AO3380" i="3"/>
  <c r="AN3380" i="3" s="1"/>
  <c r="AO3373" i="3"/>
  <c r="AN3373" i="3" s="1"/>
  <c r="AO3367" i="3"/>
  <c r="AN3367" i="3" s="1"/>
  <c r="AO3364" i="3"/>
  <c r="AN3364" i="3" s="1"/>
  <c r="AO3351" i="3"/>
  <c r="AN3351" i="3" s="1"/>
  <c r="AO3335" i="3"/>
  <c r="AN3335" i="3" s="1"/>
  <c r="AO3302" i="3"/>
  <c r="AN3302" i="3" s="1"/>
  <c r="AO3287" i="3"/>
  <c r="AN3287" i="3" s="1"/>
  <c r="AO3284" i="3"/>
  <c r="AN3284" i="3" s="1"/>
  <c r="AO3243" i="3"/>
  <c r="AN3243" i="3" s="1"/>
  <c r="AO3240" i="3"/>
  <c r="AN3240" i="3" s="1"/>
  <c r="AO3209" i="3"/>
  <c r="AN3209" i="3" s="1"/>
  <c r="AO3201" i="3"/>
  <c r="AN3201" i="3" s="1"/>
  <c r="AO3174" i="3"/>
  <c r="AN3174" i="3" s="1"/>
  <c r="AO3168" i="3"/>
  <c r="AN3168" i="3" s="1"/>
  <c r="AO3165" i="3"/>
  <c r="AN3165" i="3" s="1"/>
  <c r="R3117" i="3"/>
  <c r="AO3099" i="3"/>
  <c r="AN3099" i="3" s="1"/>
  <c r="AO3069" i="3"/>
  <c r="AN3069" i="3" s="1"/>
  <c r="AO3043" i="3"/>
  <c r="AN3043" i="3" s="1"/>
  <c r="AO3018" i="3"/>
  <c r="AN3018" i="3" s="1"/>
  <c r="AO3013" i="3"/>
  <c r="AN3013" i="3" s="1"/>
  <c r="V3002" i="3"/>
  <c r="R3000" i="3"/>
  <c r="V2990" i="3"/>
  <c r="V2977" i="3"/>
  <c r="R2975" i="3"/>
  <c r="V2962" i="3"/>
  <c r="V2953" i="3"/>
  <c r="R2943" i="3"/>
  <c r="R2942" i="3"/>
  <c r="R2924" i="3"/>
  <c r="S2908" i="3"/>
  <c r="S2901" i="3" s="1"/>
  <c r="S2899" i="3" s="1"/>
  <c r="S2893" i="3" s="1"/>
  <c r="S2880" i="3" s="1"/>
  <c r="R2880" i="3" s="1"/>
  <c r="R2926" i="3"/>
  <c r="V2924" i="3"/>
  <c r="V2901" i="3"/>
  <c r="W2859" i="3"/>
  <c r="W2857" i="3" s="1"/>
  <c r="V2863" i="3"/>
  <c r="R2855" i="3"/>
  <c r="R2805" i="3"/>
  <c r="R2796" i="3"/>
  <c r="V2721" i="3"/>
  <c r="R2686" i="3"/>
  <c r="R2669" i="3"/>
  <c r="S2568" i="3"/>
  <c r="R2568" i="3" s="1"/>
  <c r="R2571" i="3"/>
  <c r="R2608" i="3"/>
  <c r="R2604" i="3"/>
  <c r="R2582" i="3"/>
  <c r="AO2582" i="3"/>
  <c r="AN2582" i="3" s="1"/>
  <c r="R2578" i="3"/>
  <c r="R2549" i="3"/>
  <c r="R2547" i="3"/>
  <c r="R2538" i="3"/>
  <c r="R2517" i="3"/>
  <c r="V3405" i="3"/>
  <c r="V3214" i="3"/>
  <c r="V3023" i="3"/>
  <c r="R3016" i="3"/>
  <c r="AO3009" i="3"/>
  <c r="AN3009" i="3" s="1"/>
  <c r="R2990" i="3"/>
  <c r="AO2980" i="3"/>
  <c r="AN2980" i="3" s="1"/>
  <c r="R2977" i="3"/>
  <c r="AO2975" i="3"/>
  <c r="AN2975" i="3" s="1"/>
  <c r="R2972" i="3"/>
  <c r="AO2972" i="3"/>
  <c r="AN2972" i="3" s="1"/>
  <c r="V2966" i="3"/>
  <c r="V2959" i="3"/>
  <c r="V2950" i="3"/>
  <c r="V2930" i="3"/>
  <c r="V2928" i="3"/>
  <c r="AO2924" i="3"/>
  <c r="AN2924" i="3" s="1"/>
  <c r="V2908" i="3"/>
  <c r="R2859" i="3"/>
  <c r="AO2853" i="3"/>
  <c r="AN2853" i="3" s="1"/>
  <c r="V2817" i="3"/>
  <c r="R2803" i="3"/>
  <c r="R2790" i="3"/>
  <c r="AO2790" i="3"/>
  <c r="AN2790" i="3" s="1"/>
  <c r="R2778" i="3"/>
  <c r="AO2778" i="3"/>
  <c r="AN2778" i="3" s="1"/>
  <c r="R2747" i="3"/>
  <c r="AO2745" i="3"/>
  <c r="AN2745" i="3" s="1"/>
  <c r="AO2739" i="3"/>
  <c r="AN2739" i="3" s="1"/>
  <c r="AO2726" i="3"/>
  <c r="AN2726" i="3" s="1"/>
  <c r="R2662" i="3"/>
  <c r="R2659" i="3"/>
  <c r="R2624" i="3"/>
  <c r="AO2625" i="3"/>
  <c r="AN2625" i="3" s="1"/>
  <c r="V2619" i="3"/>
  <c r="AO2619" i="3"/>
  <c r="AN2619" i="3" s="1"/>
  <c r="AO2610" i="3"/>
  <c r="AN2610" i="3" s="1"/>
  <c r="R2600" i="3"/>
  <c r="R2591" i="3"/>
  <c r="AO2591" i="3"/>
  <c r="AN2591" i="3" s="1"/>
  <c r="W2545" i="3"/>
  <c r="W2543" i="3" s="1"/>
  <c r="W2538" i="3" s="1"/>
  <c r="W2536" i="3" s="1"/>
  <c r="V2547" i="3"/>
  <c r="R2522" i="3"/>
  <c r="AO3709" i="3"/>
  <c r="AN3709" i="3" s="1"/>
  <c r="AU3701" i="3"/>
  <c r="AX3701" i="3" s="1"/>
  <c r="AU3684" i="3"/>
  <c r="AX3684" i="3" s="1"/>
  <c r="AU3659" i="3"/>
  <c r="AX3659" i="3" s="1"/>
  <c r="AU3645" i="3"/>
  <c r="AX3645" i="3" s="1"/>
  <c r="BA3645" i="3" s="1"/>
  <c r="BD3645" i="3" s="1"/>
  <c r="BG3645" i="3" s="1"/>
  <c r="AU3622" i="3"/>
  <c r="AX3622" i="3" s="1"/>
  <c r="BA3622" i="3" s="1"/>
  <c r="AU3619" i="3"/>
  <c r="AX3619" i="3" s="1"/>
  <c r="BA3619" i="3" s="1"/>
  <c r="AU3600" i="3"/>
  <c r="AX3600" i="3" s="1"/>
  <c r="BA3600" i="3" s="1"/>
  <c r="AU3590" i="3"/>
  <c r="AX3590" i="3" s="1"/>
  <c r="AU3581" i="3"/>
  <c r="AX3581" i="3" s="1"/>
  <c r="BA3581" i="3" s="1"/>
  <c r="AU3550" i="3"/>
  <c r="AX3550" i="3" s="1"/>
  <c r="BA3550" i="3" s="1"/>
  <c r="AU3509" i="3"/>
  <c r="AX3509" i="3" s="1"/>
  <c r="BA3509" i="3" s="1"/>
  <c r="AU3475" i="3"/>
  <c r="AX3475" i="3" s="1"/>
  <c r="BA3475" i="3" s="1"/>
  <c r="BD3475" i="3" s="1"/>
  <c r="BG3475" i="3" s="1"/>
  <c r="AU3434" i="3"/>
  <c r="AX3434" i="3" s="1"/>
  <c r="BA3434" i="3" s="1"/>
  <c r="AU3415" i="3"/>
  <c r="AX3415" i="3" s="1"/>
  <c r="BA3415" i="3" s="1"/>
  <c r="BD3415" i="3" s="1"/>
  <c r="BG3415" i="3" s="1"/>
  <c r="BJ3415" i="3" s="1"/>
  <c r="BM3415" i="3" s="1"/>
  <c r="BP3415" i="3" s="1"/>
  <c r="AU3391" i="3"/>
  <c r="AX3391" i="3" s="1"/>
  <c r="AU3359" i="3"/>
  <c r="AX3359" i="3" s="1"/>
  <c r="AU3340" i="3"/>
  <c r="AX3340" i="3" s="1"/>
  <c r="AU3330" i="3"/>
  <c r="AX3330" i="3" s="1"/>
  <c r="AU3323" i="3"/>
  <c r="AX3323" i="3" s="1"/>
  <c r="AU3279" i="3"/>
  <c r="AX3279" i="3" s="1"/>
  <c r="AU3262" i="3"/>
  <c r="AX3262" i="3" s="1"/>
  <c r="AU3250" i="3"/>
  <c r="AX3250" i="3" s="1"/>
  <c r="AU3235" i="3"/>
  <c r="AX3235" i="3" s="1"/>
  <c r="AU3205" i="3"/>
  <c r="AX3205" i="3" s="1"/>
  <c r="AU3182" i="3"/>
  <c r="AX3182" i="3" s="1"/>
  <c r="BA3182" i="3" s="1"/>
  <c r="BD3182" i="3" s="1"/>
  <c r="AU3160" i="3"/>
  <c r="AX3160" i="3" s="1"/>
  <c r="BA3160" i="3" s="1"/>
  <c r="BD3160" i="3" s="1"/>
  <c r="AU3157" i="3"/>
  <c r="AX3157" i="3" s="1"/>
  <c r="BA3157" i="3" s="1"/>
  <c r="AU3139" i="3"/>
  <c r="AX3139" i="3" s="1"/>
  <c r="BA3139" i="3" s="1"/>
  <c r="BD3139" i="3" s="1"/>
  <c r="BG3139" i="3" s="1"/>
  <c r="AU3113" i="3"/>
  <c r="AX3113" i="3" s="1"/>
  <c r="BA3113" i="3" s="1"/>
  <c r="BD3113" i="3" s="1"/>
  <c r="AU3110" i="3"/>
  <c r="AX3110" i="3" s="1"/>
  <c r="BA3110" i="3" s="1"/>
  <c r="BD3110" i="3" s="1"/>
  <c r="AU3107" i="3"/>
  <c r="AX3107" i="3" s="1"/>
  <c r="BA3107" i="3" s="1"/>
  <c r="BD3107" i="3" s="1"/>
  <c r="AU3036" i="3"/>
  <c r="AX3036" i="3" s="1"/>
  <c r="BA3036" i="3" s="1"/>
  <c r="BD3036" i="3" s="1"/>
  <c r="BG3036" i="3" s="1"/>
  <c r="AU3030" i="3"/>
  <c r="AX3030" i="3" s="1"/>
  <c r="BA3030" i="3" s="1"/>
  <c r="BD3030" i="3" s="1"/>
  <c r="BG3030" i="3" s="1"/>
  <c r="R3022" i="3"/>
  <c r="R3018" i="3"/>
  <c r="AU3016" i="3"/>
  <c r="AX3016" i="3" s="1"/>
  <c r="BA3016" i="3" s="1"/>
  <c r="V3009" i="3"/>
  <c r="R3002" i="3"/>
  <c r="AO3002" i="3"/>
  <c r="AN3002" i="3" s="1"/>
  <c r="V2987" i="3"/>
  <c r="V2980" i="3"/>
  <c r="V2975" i="3"/>
  <c r="R2966" i="3"/>
  <c r="V2964" i="3"/>
  <c r="V2957" i="3"/>
  <c r="R2950" i="3"/>
  <c r="V2947" i="3"/>
  <c r="R2934" i="3"/>
  <c r="R2930" i="3"/>
  <c r="R2908" i="3"/>
  <c r="V2899" i="3"/>
  <c r="V2893" i="3"/>
  <c r="S2849" i="3"/>
  <c r="S2847" i="3" s="1"/>
  <c r="R2853" i="3"/>
  <c r="R2857" i="3"/>
  <c r="R2817" i="3"/>
  <c r="R2783" i="3"/>
  <c r="R2741" i="3"/>
  <c r="R2739" i="3"/>
  <c r="R2735" i="3"/>
  <c r="R2730" i="3"/>
  <c r="R2726" i="3"/>
  <c r="R2721" i="3"/>
  <c r="R2678" i="3"/>
  <c r="V2617" i="3"/>
  <c r="W2615" i="3"/>
  <c r="W2610" i="3" s="1"/>
  <c r="W2608" i="3" s="1"/>
  <c r="R2610" i="3"/>
  <c r="R2606" i="3"/>
  <c r="R2602" i="3"/>
  <c r="R2597" i="3"/>
  <c r="R2585" i="3"/>
  <c r="R2580" i="3"/>
  <c r="R2545" i="3"/>
  <c r="R2519" i="3"/>
  <c r="V3507" i="3"/>
  <c r="V3118" i="3"/>
  <c r="AU3023" i="3"/>
  <c r="AX3023" i="3" s="1"/>
  <c r="BA3023" i="3" s="1"/>
  <c r="BD3023" i="3" s="1"/>
  <c r="BG3023" i="3" s="1"/>
  <c r="BJ3023" i="3" s="1"/>
  <c r="R3013" i="3"/>
  <c r="V3000" i="3"/>
  <c r="AO3000" i="3"/>
  <c r="AN3000" i="3" s="1"/>
  <c r="R2987" i="3"/>
  <c r="R2980" i="3"/>
  <c r="V2972" i="3"/>
  <c r="V2942" i="3"/>
  <c r="V2944" i="3"/>
  <c r="V2943" i="3"/>
  <c r="AH2940" i="3"/>
  <c r="R2928" i="3"/>
  <c r="AO2928" i="3"/>
  <c r="AN2928" i="3" s="1"/>
  <c r="V2926" i="3"/>
  <c r="V2880" i="3"/>
  <c r="R2865" i="3"/>
  <c r="R2809" i="3"/>
  <c r="V2807" i="3"/>
  <c r="W2805" i="3"/>
  <c r="W2803" i="3" s="1"/>
  <c r="W2798" i="3" s="1"/>
  <c r="W2796" i="3" s="1"/>
  <c r="W2794" i="3" s="1"/>
  <c r="W2792" i="3" s="1"/>
  <c r="W2790" i="3" s="1"/>
  <c r="AO2805" i="3"/>
  <c r="AN2805" i="3" s="1"/>
  <c r="R2798" i="3"/>
  <c r="R2792" i="3"/>
  <c r="R2759" i="3"/>
  <c r="R2745" i="3"/>
  <c r="R2715" i="3"/>
  <c r="V2713" i="3"/>
  <c r="W2711" i="3"/>
  <c r="W2709" i="3" s="1"/>
  <c r="W2705" i="3" s="1"/>
  <c r="W2703" i="3" s="1"/>
  <c r="W2698" i="3" s="1"/>
  <c r="W2695" i="3" s="1"/>
  <c r="W2686" i="3" s="1"/>
  <c r="W2684" i="3" s="1"/>
  <c r="W2678" i="3" s="1"/>
  <c r="W2673" i="3" s="1"/>
  <c r="W2669" i="3" s="1"/>
  <c r="W2664" i="3" s="1"/>
  <c r="W2662" i="3" s="1"/>
  <c r="AO2713" i="3"/>
  <c r="AN2713" i="3" s="1"/>
  <c r="AO2705" i="3"/>
  <c r="AN2705" i="3" s="1"/>
  <c r="R2698" i="3"/>
  <c r="R2695" i="3"/>
  <c r="AO2695" i="3"/>
  <c r="AN2695" i="3" s="1"/>
  <c r="R2664" i="3"/>
  <c r="AO2659" i="3"/>
  <c r="AN2659" i="3" s="1"/>
  <c r="V2624" i="3"/>
  <c r="AO2615" i="3"/>
  <c r="AN2615" i="3" s="1"/>
  <c r="AO2606" i="3"/>
  <c r="AN2606" i="3" s="1"/>
  <c r="AO2599" i="3"/>
  <c r="AN2599" i="3" s="1"/>
  <c r="R2589" i="3"/>
  <c r="R2573" i="3"/>
  <c r="R2567" i="3"/>
  <c r="V2549" i="3"/>
  <c r="R2536" i="3"/>
  <c r="R2722" i="3"/>
  <c r="R2558" i="3"/>
  <c r="AH2549" i="3"/>
  <c r="AO2547" i="3"/>
  <c r="AN2547" i="3" s="1"/>
  <c r="R2543" i="3"/>
  <c r="AO2529" i="3"/>
  <c r="AN2529" i="3" s="1"/>
  <c r="AO2514" i="3"/>
  <c r="AN2514" i="3" s="1"/>
  <c r="AO2510" i="3"/>
  <c r="AN2510" i="3" s="1"/>
  <c r="V2488" i="3"/>
  <c r="V2477" i="3"/>
  <c r="AO2477" i="3"/>
  <c r="AN2477" i="3" s="1"/>
  <c r="AO2475" i="3"/>
  <c r="AN2475" i="3" s="1"/>
  <c r="R2468" i="3"/>
  <c r="R2459" i="3"/>
  <c r="AO2451" i="3"/>
  <c r="AN2451" i="3" s="1"/>
  <c r="R2418" i="3"/>
  <c r="R2371" i="3"/>
  <c r="AU2977" i="3"/>
  <c r="AX2977" i="3" s="1"/>
  <c r="BA2977" i="3" s="1"/>
  <c r="AX2966" i="3"/>
  <c r="BA2966" i="3" s="1"/>
  <c r="BD2966" i="3" s="1"/>
  <c r="AU2962" i="3"/>
  <c r="AX2962" i="3" s="1"/>
  <c r="BA2962" i="3" s="1"/>
  <c r="BD2962" i="3" s="1"/>
  <c r="AU2959" i="3"/>
  <c r="AX2959" i="3" s="1"/>
  <c r="BA2959" i="3" s="1"/>
  <c r="BD2959" i="3" s="1"/>
  <c r="AU2953" i="3"/>
  <c r="AX2953" i="3" s="1"/>
  <c r="BA2953" i="3" s="1"/>
  <c r="BD2953" i="3" s="1"/>
  <c r="BG2953" i="3" s="1"/>
  <c r="BJ2953" i="3" s="1"/>
  <c r="BM2953" i="3" s="1"/>
  <c r="BP2953" i="3" s="1"/>
  <c r="AU2950" i="3"/>
  <c r="AX2950" i="3" s="1"/>
  <c r="BA2950" i="3" s="1"/>
  <c r="BD2950" i="3" s="1"/>
  <c r="AU2947" i="3"/>
  <c r="AX2947" i="3" s="1"/>
  <c r="BA2947" i="3" s="1"/>
  <c r="BD2947" i="3" s="1"/>
  <c r="AU2944" i="3"/>
  <c r="AX2944" i="3" s="1"/>
  <c r="BA2944" i="3" s="1"/>
  <c r="BD2944" i="3" s="1"/>
  <c r="BG2944" i="3" s="1"/>
  <c r="AU2930" i="3"/>
  <c r="AX2930" i="3" s="1"/>
  <c r="BA2930" i="3" s="1"/>
  <c r="BD2930" i="3" s="1"/>
  <c r="BG2930" i="3" s="1"/>
  <c r="AX2926" i="3"/>
  <c r="BA2926" i="3" s="1"/>
  <c r="BD2926" i="3" s="1"/>
  <c r="AU2908" i="3"/>
  <c r="AX2908" i="3" s="1"/>
  <c r="BA2908" i="3" s="1"/>
  <c r="BD2908" i="3" s="1"/>
  <c r="BG2908" i="3" s="1"/>
  <c r="BJ2908" i="3" s="1"/>
  <c r="AU2901" i="3"/>
  <c r="AX2901" i="3" s="1"/>
  <c r="BA2901" i="3" s="1"/>
  <c r="AX2893" i="3"/>
  <c r="BA2893" i="3" s="1"/>
  <c r="BD2893" i="3" s="1"/>
  <c r="BG2893" i="3" s="1"/>
  <c r="AU2880" i="3"/>
  <c r="AX2880" i="3" s="1"/>
  <c r="BA2880" i="3" s="1"/>
  <c r="BD2880" i="3" s="1"/>
  <c r="AU2865" i="3"/>
  <c r="AX2865" i="3" s="1"/>
  <c r="BA2865" i="3" s="1"/>
  <c r="BD2865" i="3" s="1"/>
  <c r="BG2865" i="3" s="1"/>
  <c r="BJ2865" i="3" s="1"/>
  <c r="BM2865" i="3" s="1"/>
  <c r="BP2865" i="3" s="1"/>
  <c r="BS2865" i="3" s="1"/>
  <c r="AU2859" i="3"/>
  <c r="AX2859" i="3" s="1"/>
  <c r="BA2859" i="3" s="1"/>
  <c r="BD2859" i="3" s="1"/>
  <c r="BG2859" i="3" s="1"/>
  <c r="AX2855" i="3"/>
  <c r="BA2855" i="3" s="1"/>
  <c r="BD2855" i="3" s="1"/>
  <c r="BG2855" i="3" s="1"/>
  <c r="BJ2855" i="3" s="1"/>
  <c r="BM2855" i="3" s="1"/>
  <c r="BP2855" i="3" s="1"/>
  <c r="AX2849" i="3"/>
  <c r="BA2849" i="3" s="1"/>
  <c r="BD2849" i="3" s="1"/>
  <c r="BG2849" i="3" s="1"/>
  <c r="AX2843" i="3"/>
  <c r="BA2843" i="3" s="1"/>
  <c r="BD2843" i="3" s="1"/>
  <c r="AU2835" i="3"/>
  <c r="AX2835" i="3" s="1"/>
  <c r="BA2835" i="3" s="1"/>
  <c r="BD2835" i="3" s="1"/>
  <c r="AX2803" i="3"/>
  <c r="BA2803" i="3" s="1"/>
  <c r="BD2803" i="3" s="1"/>
  <c r="BG2803" i="3" s="1"/>
  <c r="AX2794" i="3"/>
  <c r="BA2794" i="3" s="1"/>
  <c r="BD2794" i="3" s="1"/>
  <c r="BG2794" i="3" s="1"/>
  <c r="AX2747" i="3"/>
  <c r="BA2747" i="3" s="1"/>
  <c r="BD2747" i="3" s="1"/>
  <c r="AX2741" i="3"/>
  <c r="BA2741" i="3" s="1"/>
  <c r="BD2741" i="3" s="1"/>
  <c r="BG2741" i="3" s="1"/>
  <c r="BJ2741" i="3" s="1"/>
  <c r="AX2722" i="3"/>
  <c r="BA2722" i="3" s="1"/>
  <c r="BD2722" i="3" s="1"/>
  <c r="AX2709" i="3"/>
  <c r="BA2709" i="3" s="1"/>
  <c r="BD2709" i="3" s="1"/>
  <c r="AX2703" i="3"/>
  <c r="AO2703" i="3" s="1"/>
  <c r="AN2703" i="3" s="1"/>
  <c r="AX2678" i="3"/>
  <c r="BA2678" i="3" s="1"/>
  <c r="BD2678" i="3" s="1"/>
  <c r="AJ2623" i="3"/>
  <c r="AH2623" i="3" s="1"/>
  <c r="AX2604" i="3"/>
  <c r="BA2604" i="3" s="1"/>
  <c r="BD2604" i="3" s="1"/>
  <c r="AX2593" i="3"/>
  <c r="BA2593" i="3" s="1"/>
  <c r="BD2593" i="3" s="1"/>
  <c r="AX2584" i="3"/>
  <c r="BA2584" i="3" s="1"/>
  <c r="BD2584" i="3" s="1"/>
  <c r="AX2580" i="3"/>
  <c r="BA2580" i="3" s="1"/>
  <c r="BD2580" i="3" s="1"/>
  <c r="AX2573" i="3"/>
  <c r="BA2573" i="3" s="1"/>
  <c r="AO2551" i="3"/>
  <c r="AN2551" i="3" s="1"/>
  <c r="AO2540" i="3"/>
  <c r="AN2540" i="3" s="1"/>
  <c r="AH2534" i="3"/>
  <c r="R2527" i="3"/>
  <c r="AH2515" i="3"/>
  <c r="R2512" i="3"/>
  <c r="R2506" i="3"/>
  <c r="R2499" i="3"/>
  <c r="AO2489" i="3"/>
  <c r="AN2489" i="3" s="1"/>
  <c r="R2477" i="3"/>
  <c r="R2475" i="3"/>
  <c r="AO2473" i="3"/>
  <c r="AN2473" i="3" s="1"/>
  <c r="R2464" i="3"/>
  <c r="R2451" i="3"/>
  <c r="R2447" i="3"/>
  <c r="R2439" i="3"/>
  <c r="AO2439" i="3"/>
  <c r="AN2439" i="3" s="1"/>
  <c r="R2432" i="3"/>
  <c r="R2428" i="3"/>
  <c r="R2425" i="3"/>
  <c r="AO2425" i="3"/>
  <c r="AN2425" i="3" s="1"/>
  <c r="R2420" i="3"/>
  <c r="R2416" i="3"/>
  <c r="AO2416" i="3"/>
  <c r="AN2416" i="3" s="1"/>
  <c r="V2413" i="3"/>
  <c r="V2403" i="3"/>
  <c r="R2401" i="3"/>
  <c r="V2567" i="3"/>
  <c r="V2558" i="3"/>
  <c r="V2554" i="3"/>
  <c r="AO2508" i="3"/>
  <c r="AN2508" i="3" s="1"/>
  <c r="R2494" i="3"/>
  <c r="R2488" i="3"/>
  <c r="V2475" i="3"/>
  <c r="W2473" i="3"/>
  <c r="W2468" i="3" s="1"/>
  <c r="W2464" i="3" s="1"/>
  <c r="W2461" i="3" s="1"/>
  <c r="W2459" i="3" s="1"/>
  <c r="W2454" i="3" s="1"/>
  <c r="W2451" i="3" s="1"/>
  <c r="W2447" i="3" s="1"/>
  <c r="W2444" i="3" s="1"/>
  <c r="W2439" i="3" s="1"/>
  <c r="W2437" i="3" s="1"/>
  <c r="W2434" i="3" s="1"/>
  <c r="W2432" i="3" s="1"/>
  <c r="W2428" i="3" s="1"/>
  <c r="W2425" i="3" s="1"/>
  <c r="W2423" i="3" s="1"/>
  <c r="W2420" i="3" s="1"/>
  <c r="W2418" i="3" s="1"/>
  <c r="W2416" i="3" s="1"/>
  <c r="V2482" i="3"/>
  <c r="R2473" i="3"/>
  <c r="R2461" i="3"/>
  <c r="V2454" i="3"/>
  <c r="R2444" i="3"/>
  <c r="V2389" i="3"/>
  <c r="W2383" i="3"/>
  <c r="W2373" i="3" s="1"/>
  <c r="W2371" i="3" s="1"/>
  <c r="W2369" i="3" s="1"/>
  <c r="W2367" i="3" s="1"/>
  <c r="W2363" i="3" s="1"/>
  <c r="W2361" i="3" s="1"/>
  <c r="W2359" i="3" s="1"/>
  <c r="W2357" i="3" s="1"/>
  <c r="W2347" i="3" s="1"/>
  <c r="W2342" i="3" s="1"/>
  <c r="W2339" i="3" s="1"/>
  <c r="W2337" i="3" s="1"/>
  <c r="W2332" i="3" s="1"/>
  <c r="W2324" i="3" s="1"/>
  <c r="W2322" i="3" s="1"/>
  <c r="V2322" i="3" s="1"/>
  <c r="V2407" i="3"/>
  <c r="S2363" i="3"/>
  <c r="S2361" i="3" s="1"/>
  <c r="R2367" i="3"/>
  <c r="R2391" i="3"/>
  <c r="R2560" i="3"/>
  <c r="AO2560" i="3"/>
  <c r="AN2560" i="3" s="1"/>
  <c r="R2554" i="3"/>
  <c r="AO2549" i="3"/>
  <c r="AN2549" i="3" s="1"/>
  <c r="AO2545" i="3"/>
  <c r="AN2545" i="3" s="1"/>
  <c r="AO2538" i="3"/>
  <c r="AN2538" i="3" s="1"/>
  <c r="R2534" i="3"/>
  <c r="AO2524" i="3"/>
  <c r="AN2524" i="3" s="1"/>
  <c r="AO2521" i="3"/>
  <c r="AN2521" i="3" s="1"/>
  <c r="AO2519" i="3"/>
  <c r="AN2519" i="3" s="1"/>
  <c r="R2515" i="3"/>
  <c r="R2508" i="3"/>
  <c r="R2497" i="3"/>
  <c r="AO2459" i="3"/>
  <c r="AN2459" i="3" s="1"/>
  <c r="R2454" i="3"/>
  <c r="AO2454" i="3"/>
  <c r="AN2454" i="3" s="1"/>
  <c r="R2437" i="3"/>
  <c r="R2434" i="3"/>
  <c r="AO2434" i="3"/>
  <c r="AN2434" i="3" s="1"/>
  <c r="R2423" i="3"/>
  <c r="R2413" i="3"/>
  <c r="AO2409" i="3"/>
  <c r="AN2409" i="3" s="1"/>
  <c r="R2403" i="3"/>
  <c r="V2401" i="3"/>
  <c r="R2396" i="3"/>
  <c r="R2383" i="3"/>
  <c r="AU2389" i="3"/>
  <c r="AX2389" i="3" s="1"/>
  <c r="BA2389" i="3" s="1"/>
  <c r="BD2389" i="3" s="1"/>
  <c r="AO2383" i="3"/>
  <c r="AN2383" i="3" s="1"/>
  <c r="AX2369" i="3"/>
  <c r="BA2369" i="3" s="1"/>
  <c r="BD2369" i="3" s="1"/>
  <c r="BG2369" i="3" s="1"/>
  <c r="AO2367" i="3"/>
  <c r="AN2367" i="3" s="1"/>
  <c r="AO2322" i="3"/>
  <c r="AN2322" i="3" s="1"/>
  <c r="V2299" i="3"/>
  <c r="V2291" i="3"/>
  <c r="V2282" i="3"/>
  <c r="V2277" i="3"/>
  <c r="V2258" i="3"/>
  <c r="AO2259" i="3"/>
  <c r="AN2259" i="3" s="1"/>
  <c r="S2233" i="3"/>
  <c r="S2231" i="3" s="1"/>
  <c r="S2226" i="3" s="1"/>
  <c r="S2219" i="3" s="1"/>
  <c r="S2217" i="3" s="1"/>
  <c r="S2215" i="3" s="1"/>
  <c r="S2212" i="3" s="1"/>
  <c r="S2209" i="3" s="1"/>
  <c r="S2205" i="3" s="1"/>
  <c r="S2203" i="3" s="1"/>
  <c r="S2194" i="3" s="1"/>
  <c r="S2189" i="3" s="1"/>
  <c r="S2185" i="3" s="1"/>
  <c r="S2182" i="3" s="1"/>
  <c r="R2182" i="3" s="1"/>
  <c r="R2235" i="3"/>
  <c r="V2246" i="3"/>
  <c r="V2241" i="3"/>
  <c r="V2231" i="3"/>
  <c r="V2209" i="3"/>
  <c r="AO2194" i="3"/>
  <c r="AN2194" i="3" s="1"/>
  <c r="V2189" i="3"/>
  <c r="R2175" i="3"/>
  <c r="R2173" i="3"/>
  <c r="R2167" i="3"/>
  <c r="R2163" i="3"/>
  <c r="V2156" i="3"/>
  <c r="V2153" i="3"/>
  <c r="V2149" i="3"/>
  <c r="V2138" i="3"/>
  <c r="V2116" i="3"/>
  <c r="V2117" i="3"/>
  <c r="AH2115" i="3"/>
  <c r="R2110" i="3"/>
  <c r="R2101" i="3"/>
  <c r="AO2101" i="3"/>
  <c r="AN2101" i="3" s="1"/>
  <c r="V2099" i="3"/>
  <c r="R2096" i="3"/>
  <c r="V2084" i="3"/>
  <c r="V2075" i="3"/>
  <c r="R2067" i="3"/>
  <c r="R2065" i="3"/>
  <c r="V2057" i="3"/>
  <c r="R2055" i="3"/>
  <c r="V2048" i="3"/>
  <c r="V2045" i="3"/>
  <c r="V2042" i="3"/>
  <c r="V2043" i="3"/>
  <c r="S2004" i="3"/>
  <c r="S2002" i="3" s="1"/>
  <c r="S1999" i="3" s="1"/>
  <c r="S1997" i="3" s="1"/>
  <c r="R2009" i="3"/>
  <c r="AX2499" i="3"/>
  <c r="BA2499" i="3" s="1"/>
  <c r="BD2499" i="3" s="1"/>
  <c r="R2489" i="3"/>
  <c r="AX2464" i="3"/>
  <c r="BA2464" i="3" s="1"/>
  <c r="BD2464" i="3" s="1"/>
  <c r="AX2461" i="3"/>
  <c r="BA2461" i="3" s="1"/>
  <c r="BD2461" i="3" s="1"/>
  <c r="AX2447" i="3"/>
  <c r="BA2447" i="3" s="1"/>
  <c r="BD2447" i="3" s="1"/>
  <c r="AX2444" i="3"/>
  <c r="BA2444" i="3" s="1"/>
  <c r="BD2444" i="3" s="1"/>
  <c r="AX2432" i="3"/>
  <c r="BA2432" i="3" s="1"/>
  <c r="BD2432" i="3" s="1"/>
  <c r="R2414" i="3"/>
  <c r="AO2394" i="3"/>
  <c r="AN2394" i="3" s="1"/>
  <c r="R2369" i="3"/>
  <c r="AO2361" i="3"/>
  <c r="AN2361" i="3" s="1"/>
  <c r="AO2332" i="3"/>
  <c r="AN2332" i="3" s="1"/>
  <c r="V2321" i="3"/>
  <c r="S2305" i="3"/>
  <c r="S2303" i="3" s="1"/>
  <c r="R2309" i="3"/>
  <c r="R2313" i="3"/>
  <c r="V2311" i="3"/>
  <c r="V2309" i="3"/>
  <c r="V2287" i="3"/>
  <c r="V2273" i="3"/>
  <c r="V2268" i="3"/>
  <c r="AO2265" i="3"/>
  <c r="AN2265" i="3" s="1"/>
  <c r="R2246" i="3"/>
  <c r="R2241" i="3"/>
  <c r="R2239" i="3"/>
  <c r="AO2239" i="3"/>
  <c r="AN2239" i="3" s="1"/>
  <c r="V2237" i="3"/>
  <c r="V2235" i="3"/>
  <c r="AO2235" i="3"/>
  <c r="AN2235" i="3" s="1"/>
  <c r="V2233" i="3"/>
  <c r="AO2231" i="3"/>
  <c r="AN2231" i="3" s="1"/>
  <c r="V2226" i="3"/>
  <c r="V2219" i="3"/>
  <c r="V2215" i="3"/>
  <c r="V2203" i="3"/>
  <c r="V2185" i="3"/>
  <c r="AO2175" i="3"/>
  <c r="AN2175" i="3" s="1"/>
  <c r="AO2167" i="3"/>
  <c r="AN2167" i="3" s="1"/>
  <c r="V2161" i="3"/>
  <c r="V2151" i="3"/>
  <c r="V2147" i="3"/>
  <c r="AO2132" i="3"/>
  <c r="AN2132" i="3" s="1"/>
  <c r="AO2129" i="3"/>
  <c r="AN2129" i="3" s="1"/>
  <c r="V2122" i="3"/>
  <c r="R2116" i="3"/>
  <c r="R2108" i="3"/>
  <c r="V2105" i="3"/>
  <c r="R2103" i="3"/>
  <c r="R2099" i="3"/>
  <c r="V2092" i="3"/>
  <c r="AO2092" i="3"/>
  <c r="AN2092" i="3" s="1"/>
  <c r="V2090" i="3"/>
  <c r="R2084" i="3"/>
  <c r="V2078" i="3"/>
  <c r="R2071" i="3"/>
  <c r="AO2071" i="3"/>
  <c r="AN2071" i="3" s="1"/>
  <c r="R2061" i="3"/>
  <c r="R2057" i="3"/>
  <c r="R2045" i="3"/>
  <c r="R2042" i="3"/>
  <c r="R2043" i="3"/>
  <c r="V2391" i="3"/>
  <c r="R2373" i="3"/>
  <c r="AO2363" i="3"/>
  <c r="AN2363" i="3" s="1"/>
  <c r="AO2313" i="3"/>
  <c r="AN2313" i="3" s="1"/>
  <c r="R2311" i="3"/>
  <c r="V2305" i="3"/>
  <c r="AO2294" i="3"/>
  <c r="AN2294" i="3" s="1"/>
  <c r="V2270" i="3"/>
  <c r="V2265" i="3"/>
  <c r="V2253" i="3"/>
  <c r="V2244" i="3"/>
  <c r="R2237" i="3"/>
  <c r="V2217" i="3"/>
  <c r="V2212" i="3"/>
  <c r="V2205" i="3"/>
  <c r="AO2203" i="3"/>
  <c r="AN2203" i="3" s="1"/>
  <c r="V2194" i="3"/>
  <c r="V2181" i="3"/>
  <c r="V2182" i="3"/>
  <c r="V2175" i="3"/>
  <c r="V2140" i="3"/>
  <c r="V2132" i="3"/>
  <c r="V2101" i="3"/>
  <c r="R2090" i="3"/>
  <c r="V2087" i="3"/>
  <c r="AO2078" i="3"/>
  <c r="AN2078" i="3" s="1"/>
  <c r="R2075" i="3"/>
  <c r="V2073" i="3"/>
  <c r="V2065" i="3"/>
  <c r="V2063" i="3"/>
  <c r="AO2061" i="3"/>
  <c r="AN2061" i="3" s="1"/>
  <c r="V2055" i="3"/>
  <c r="AO2055" i="3"/>
  <c r="AN2055" i="3" s="1"/>
  <c r="R2048" i="3"/>
  <c r="AH2041" i="3"/>
  <c r="V2396" i="3"/>
  <c r="R2389" i="3"/>
  <c r="AO2371" i="3"/>
  <c r="AN2371" i="3" s="1"/>
  <c r="R2321" i="3"/>
  <c r="V2313" i="3"/>
  <c r="V2294" i="3"/>
  <c r="V2279" i="3"/>
  <c r="V2261" i="3"/>
  <c r="R2244" i="3"/>
  <c r="R2181" i="3"/>
  <c r="V2173" i="3"/>
  <c r="S2159" i="3"/>
  <c r="S2156" i="3" s="1"/>
  <c r="S2153" i="3" s="1"/>
  <c r="S2151" i="3" s="1"/>
  <c r="S2149" i="3" s="1"/>
  <c r="S2147" i="3" s="1"/>
  <c r="R2161" i="3"/>
  <c r="V2167" i="3"/>
  <c r="V2163" i="3"/>
  <c r="V2159" i="3"/>
  <c r="V2145" i="3"/>
  <c r="V2136" i="3"/>
  <c r="V2129" i="3"/>
  <c r="V2125" i="3"/>
  <c r="R2105" i="3"/>
  <c r="R2092" i="3"/>
  <c r="R2087" i="3"/>
  <c r="R2078" i="3"/>
  <c r="R2073" i="3"/>
  <c r="V2071" i="3"/>
  <c r="V2067" i="3"/>
  <c r="R2063" i="3"/>
  <c r="V2061" i="3"/>
  <c r="W2013" i="3"/>
  <c r="W2011" i="3" s="1"/>
  <c r="W2009" i="3" s="1"/>
  <c r="W2004" i="3" s="1"/>
  <c r="W2002" i="3" s="1"/>
  <c r="W1999" i="3" s="1"/>
  <c r="W1997" i="3" s="1"/>
  <c r="W1994" i="3" s="1"/>
  <c r="W1989" i="3" s="1"/>
  <c r="W1985" i="3" s="1"/>
  <c r="W1983" i="3" s="1"/>
  <c r="W1981" i="3" s="1"/>
  <c r="W1979" i="3" s="1"/>
  <c r="W1976" i="3" s="1"/>
  <c r="W1974" i="3" s="1"/>
  <c r="W1971" i="3" s="1"/>
  <c r="W1968" i="3" s="1"/>
  <c r="V1968" i="3" s="1"/>
  <c r="V2015" i="3"/>
  <c r="AJ2009" i="3"/>
  <c r="AH2009" i="3" s="1"/>
  <c r="AH2011" i="3"/>
  <c r="AO2347" i="3"/>
  <c r="AN2347" i="3" s="1"/>
  <c r="AO2305" i="3"/>
  <c r="AN2305" i="3" s="1"/>
  <c r="AO2287" i="3"/>
  <c r="AN2287" i="3" s="1"/>
  <c r="R2258" i="3"/>
  <c r="AO2237" i="3"/>
  <c r="AN2237" i="3" s="1"/>
  <c r="AO2173" i="3"/>
  <c r="AN2173" i="3" s="1"/>
  <c r="AO2149" i="3"/>
  <c r="AN2149" i="3" s="1"/>
  <c r="AO2125" i="3"/>
  <c r="AN2125" i="3" s="1"/>
  <c r="AO2122" i="3"/>
  <c r="AN2122" i="3" s="1"/>
  <c r="AO2103" i="3"/>
  <c r="AN2103" i="3" s="1"/>
  <c r="AX2099" i="3"/>
  <c r="AO2099" i="3" s="1"/>
  <c r="AN2099" i="3" s="1"/>
  <c r="AX2096" i="3"/>
  <c r="BA2096" i="3" s="1"/>
  <c r="BD2096" i="3" s="1"/>
  <c r="BG2096" i="3" s="1"/>
  <c r="AX2090" i="3"/>
  <c r="BA2090" i="3" s="1"/>
  <c r="BD2090" i="3" s="1"/>
  <c r="AX2084" i="3"/>
  <c r="BA2084" i="3" s="1"/>
  <c r="BD2084" i="3" s="1"/>
  <c r="BG2084" i="3" s="1"/>
  <c r="BJ2084" i="3" s="1"/>
  <c r="BM2084" i="3" s="1"/>
  <c r="BP2084" i="3" s="1"/>
  <c r="AO2073" i="3"/>
  <c r="AN2073" i="3" s="1"/>
  <c r="AU2067" i="3"/>
  <c r="AX2067" i="3" s="1"/>
  <c r="BA2067" i="3" s="1"/>
  <c r="BD2067" i="3" s="1"/>
  <c r="BG2067" i="3" s="1"/>
  <c r="BJ2067" i="3" s="1"/>
  <c r="AX2063" i="3"/>
  <c r="BA2063" i="3" s="1"/>
  <c r="BD2063" i="3" s="1"/>
  <c r="BG2063" i="3" s="1"/>
  <c r="BJ2063" i="3" s="1"/>
  <c r="BM2063" i="3" s="1"/>
  <c r="BP2063" i="3" s="1"/>
  <c r="AX2057" i="3"/>
  <c r="BA2057" i="3" s="1"/>
  <c r="AU2043" i="3"/>
  <c r="AX2043" i="3" s="1"/>
  <c r="BA2043" i="3" s="1"/>
  <c r="BD2043" i="3" s="1"/>
  <c r="V2026" i="3"/>
  <c r="AO2026" i="3"/>
  <c r="AN2026" i="3" s="1"/>
  <c r="R2024" i="3"/>
  <c r="V2020" i="3"/>
  <c r="AO2020" i="3"/>
  <c r="AN2020" i="3" s="1"/>
  <c r="R2015" i="3"/>
  <c r="AO2009" i="3"/>
  <c r="AN2009" i="3" s="1"/>
  <c r="V1961" i="3"/>
  <c r="V1954" i="3"/>
  <c r="R1948" i="3"/>
  <c r="R1938" i="3"/>
  <c r="R1903" i="3"/>
  <c r="Q1903" i="3" s="1"/>
  <c r="R1898" i="3" s="1"/>
  <c r="R1894" i="3"/>
  <c r="R1892" i="3"/>
  <c r="V1890" i="3"/>
  <c r="R1888" i="3"/>
  <c r="V1871" i="3"/>
  <c r="R1868" i="3"/>
  <c r="R1866" i="3"/>
  <c r="V1861" i="3"/>
  <c r="R1859" i="3"/>
  <c r="R1855" i="3"/>
  <c r="R1850" i="3"/>
  <c r="V1848" i="3"/>
  <c r="V1843" i="3"/>
  <c r="V1837" i="3"/>
  <c r="AO1837" i="3"/>
  <c r="AN1837" i="3" s="1"/>
  <c r="V1835" i="3"/>
  <c r="AO1835" i="3"/>
  <c r="AN1835" i="3" s="1"/>
  <c r="V1827" i="3"/>
  <c r="R1776" i="3"/>
  <c r="R1766" i="3"/>
  <c r="R2026" i="3"/>
  <c r="V2024" i="3"/>
  <c r="R2020" i="3"/>
  <c r="AO2013" i="3"/>
  <c r="AN2013" i="3" s="1"/>
  <c r="AO2002" i="3"/>
  <c r="AN2002" i="3" s="1"/>
  <c r="AH1997" i="3"/>
  <c r="AJ1979" i="3"/>
  <c r="AH1979" i="3" s="1"/>
  <c r="AH1981" i="3"/>
  <c r="V1959" i="3"/>
  <c r="R1954" i="3"/>
  <c r="R1951" i="3"/>
  <c r="R1946" i="3"/>
  <c r="V1941" i="3"/>
  <c r="R1925" i="3"/>
  <c r="AO1892" i="3"/>
  <c r="AN1892" i="3" s="1"/>
  <c r="R1890" i="3"/>
  <c r="AH1888" i="3"/>
  <c r="V1883" i="3"/>
  <c r="AO1879" i="3"/>
  <c r="AN1879" i="3" s="1"/>
  <c r="R1871" i="3"/>
  <c r="AO1871" i="3"/>
  <c r="AN1871" i="3" s="1"/>
  <c r="R1861" i="3"/>
  <c r="AO1859" i="3"/>
  <c r="AN1859" i="3" s="1"/>
  <c r="R1857" i="3"/>
  <c r="AO1848" i="3"/>
  <c r="AN1848" i="3" s="1"/>
  <c r="R1845" i="3"/>
  <c r="R1843" i="3"/>
  <c r="R1837" i="3"/>
  <c r="R1835" i="3"/>
  <c r="V1831" i="3"/>
  <c r="R1827" i="3"/>
  <c r="V1818" i="3"/>
  <c r="AU2359" i="3"/>
  <c r="AX2359" i="3" s="1"/>
  <c r="BA2359" i="3" s="1"/>
  <c r="BD2359" i="3" s="1"/>
  <c r="BG2359" i="3" s="1"/>
  <c r="AU2342" i="3"/>
  <c r="AX2342" i="3" s="1"/>
  <c r="BA2342" i="3" s="1"/>
  <c r="BD2342" i="3" s="1"/>
  <c r="AU2339" i="3"/>
  <c r="AX2339" i="3" s="1"/>
  <c r="BA2339" i="3" s="1"/>
  <c r="BD2339" i="3" s="1"/>
  <c r="AU2301" i="3"/>
  <c r="AX2301" i="3" s="1"/>
  <c r="BA2301" i="3" s="1"/>
  <c r="BD2301" i="3" s="1"/>
  <c r="AU2279" i="3"/>
  <c r="AX2279" i="3" s="1"/>
  <c r="BA2279" i="3" s="1"/>
  <c r="BD2279" i="3" s="1"/>
  <c r="AU2273" i="3"/>
  <c r="AX2273" i="3" s="1"/>
  <c r="BA2273" i="3" s="1"/>
  <c r="BD2273" i="3" s="1"/>
  <c r="AU2261" i="3"/>
  <c r="AX2261" i="3" s="1"/>
  <c r="BA2261" i="3" s="1"/>
  <c r="BD2261" i="3" s="1"/>
  <c r="AU2244" i="3"/>
  <c r="AX2244" i="3" s="1"/>
  <c r="BA2244" i="3" s="1"/>
  <c r="AU2233" i="3"/>
  <c r="AX2233" i="3" s="1"/>
  <c r="AU2217" i="3"/>
  <c r="AX2217" i="3" s="1"/>
  <c r="AU2205" i="3"/>
  <c r="AX2205" i="3" s="1"/>
  <c r="AU2185" i="3"/>
  <c r="AX2185" i="3" s="1"/>
  <c r="BA2185" i="3" s="1"/>
  <c r="BD2185" i="3" s="1"/>
  <c r="AU2182" i="3"/>
  <c r="AX2182" i="3" s="1"/>
  <c r="BA2182" i="3" s="1"/>
  <c r="BD2182" i="3" s="1"/>
  <c r="AU2159" i="3"/>
  <c r="AX2159" i="3" s="1"/>
  <c r="BA2159" i="3" s="1"/>
  <c r="BD2159" i="3" s="1"/>
  <c r="AU2156" i="3"/>
  <c r="AO2156" i="3" s="1"/>
  <c r="AN2156" i="3" s="1"/>
  <c r="AU2153" i="3"/>
  <c r="AX2153" i="3" s="1"/>
  <c r="BA2153" i="3" s="1"/>
  <c r="BD2153" i="3" s="1"/>
  <c r="AU2145" i="3"/>
  <c r="AX2145" i="3" s="1"/>
  <c r="BA2145" i="3" s="1"/>
  <c r="BD2145" i="3" s="1"/>
  <c r="AU2136" i="3"/>
  <c r="AX2136" i="3" s="1"/>
  <c r="BA2136" i="3" s="1"/>
  <c r="BD2136" i="3" s="1"/>
  <c r="BG2136" i="3" s="1"/>
  <c r="BJ2136" i="3" s="1"/>
  <c r="BM2136" i="3" s="1"/>
  <c r="BP2136" i="3" s="1"/>
  <c r="AU2110" i="3"/>
  <c r="AX2110" i="3" s="1"/>
  <c r="BA2110" i="3" s="1"/>
  <c r="BD2110" i="3" s="1"/>
  <c r="R2013" i="3"/>
  <c r="R2011" i="3"/>
  <c r="V1967" i="3"/>
  <c r="R1959" i="3"/>
  <c r="R1941" i="3"/>
  <c r="V1892" i="3"/>
  <c r="V1878" i="3"/>
  <c r="V1879" i="3"/>
  <c r="AH1877" i="3"/>
  <c r="S1802" i="3"/>
  <c r="R1802" i="3" s="1"/>
  <c r="R1804" i="3"/>
  <c r="V1866" i="3"/>
  <c r="AJ1857" i="3"/>
  <c r="AJ1855" i="3" s="1"/>
  <c r="AH1855" i="3" s="1"/>
  <c r="AH1859" i="3"/>
  <c r="R1848" i="3"/>
  <c r="R1831" i="3"/>
  <c r="V1829" i="3"/>
  <c r="R1820" i="3"/>
  <c r="V1820" i="3"/>
  <c r="R1818" i="3"/>
  <c r="X1780" i="3"/>
  <c r="X1778" i="3" s="1"/>
  <c r="X1776" i="3" s="1"/>
  <c r="X1773" i="3" s="1"/>
  <c r="X1766" i="3" s="1"/>
  <c r="X1756" i="3" s="1"/>
  <c r="X1754" i="3" s="1"/>
  <c r="X1751" i="3" s="1"/>
  <c r="X1749" i="3" s="1"/>
  <c r="X1747" i="3" s="1"/>
  <c r="X1743" i="3" s="1"/>
  <c r="X1741" i="3" s="1"/>
  <c r="X1739" i="3" s="1"/>
  <c r="X1735" i="3" s="1"/>
  <c r="X1733" i="3" s="1"/>
  <c r="X1731" i="3" s="1"/>
  <c r="X1728" i="3" s="1"/>
  <c r="X1726" i="3" s="1"/>
  <c r="X1724" i="3" s="1"/>
  <c r="V1782" i="3"/>
  <c r="V1785" i="3"/>
  <c r="R1773" i="3"/>
  <c r="V2259" i="3"/>
  <c r="V2030" i="3"/>
  <c r="AJ2024" i="3"/>
  <c r="AH2024" i="3" s="1"/>
  <c r="AH2026" i="3"/>
  <c r="AO2024" i="3"/>
  <c r="AN2024" i="3" s="1"/>
  <c r="AO2004" i="3"/>
  <c r="AN2004" i="3" s="1"/>
  <c r="AX1999" i="3"/>
  <c r="AO1999" i="3" s="1"/>
  <c r="AN1999" i="3" s="1"/>
  <c r="AH1983" i="3"/>
  <c r="R1967" i="3"/>
  <c r="AO1961" i="3"/>
  <c r="AN1961" i="3" s="1"/>
  <c r="AO1948" i="3"/>
  <c r="AN1948" i="3" s="1"/>
  <c r="V1946" i="3"/>
  <c r="V1938" i="3"/>
  <c r="V1903" i="3"/>
  <c r="V1898" i="3"/>
  <c r="V1894" i="3"/>
  <c r="V1888" i="3"/>
  <c r="R1883" i="3"/>
  <c r="R1879" i="3"/>
  <c r="V1868" i="3"/>
  <c r="AO1866" i="3"/>
  <c r="AN1866" i="3" s="1"/>
  <c r="V1859" i="3"/>
  <c r="V1857" i="3"/>
  <c r="V1855" i="3"/>
  <c r="V1850" i="3"/>
  <c r="V1845" i="3"/>
  <c r="R1829" i="3"/>
  <c r="AO1829" i="3"/>
  <c r="AN1829" i="3" s="1"/>
  <c r="W1735" i="3"/>
  <c r="W1733" i="3" s="1"/>
  <c r="AO1981" i="3"/>
  <c r="AN1981" i="3" s="1"/>
  <c r="AO1959" i="3"/>
  <c r="AN1959" i="3" s="1"/>
  <c r="AO1890" i="3"/>
  <c r="AN1890" i="3" s="1"/>
  <c r="AO1855" i="3"/>
  <c r="AN1855" i="3" s="1"/>
  <c r="AO1843" i="3"/>
  <c r="AN1843" i="3" s="1"/>
  <c r="AU1827" i="3"/>
  <c r="AX1827" i="3" s="1"/>
  <c r="R1811" i="3"/>
  <c r="V1804" i="3"/>
  <c r="AU1802" i="3"/>
  <c r="AX1802" i="3" s="1"/>
  <c r="BA1802" i="3" s="1"/>
  <c r="BD1802" i="3" s="1"/>
  <c r="AU1795" i="3"/>
  <c r="AX1795" i="3" s="1"/>
  <c r="R1756" i="3"/>
  <c r="AH1741" i="3"/>
  <c r="AJ1731" i="3"/>
  <c r="AH1731" i="3" s="1"/>
  <c r="AH1733" i="3"/>
  <c r="R1731" i="3"/>
  <c r="S1697" i="3"/>
  <c r="R1699" i="3"/>
  <c r="R1593" i="3"/>
  <c r="S1589" i="3"/>
  <c r="S1587" i="3" s="1"/>
  <c r="S1464" i="3"/>
  <c r="S1426" i="3" s="1"/>
  <c r="R1466" i="3"/>
  <c r="W1470" i="3"/>
  <c r="V1472" i="3"/>
  <c r="V1478" i="3"/>
  <c r="V1811" i="3"/>
  <c r="R1809" i="3"/>
  <c r="AO1809" i="3"/>
  <c r="AN1809" i="3" s="1"/>
  <c r="V1806" i="3"/>
  <c r="R1790" i="3"/>
  <c r="AU1785" i="3"/>
  <c r="AX1785" i="3" s="1"/>
  <c r="R1782" i="3"/>
  <c r="V1780" i="3"/>
  <c r="AO1780" i="3"/>
  <c r="AN1780" i="3" s="1"/>
  <c r="AO1766" i="3"/>
  <c r="AN1766" i="3" s="1"/>
  <c r="AO1751" i="3"/>
  <c r="AN1751" i="3" s="1"/>
  <c r="V1749" i="3"/>
  <c r="R1743" i="3"/>
  <c r="R1739" i="3"/>
  <c r="W1695" i="3"/>
  <c r="V1697" i="3"/>
  <c r="V1499" i="3"/>
  <c r="V1497" i="3"/>
  <c r="R1475" i="3"/>
  <c r="AH1999" i="3"/>
  <c r="AU1985" i="3"/>
  <c r="AX1985" i="3" s="1"/>
  <c r="BA1985" i="3" s="1"/>
  <c r="AU1974" i="3"/>
  <c r="AX1974" i="3" s="1"/>
  <c r="BA1974" i="3" s="1"/>
  <c r="BD1974" i="3" s="1"/>
  <c r="AU1971" i="3"/>
  <c r="AX1971" i="3" s="1"/>
  <c r="BA1971" i="3" s="1"/>
  <c r="BD1971" i="3" s="1"/>
  <c r="AU1968" i="3"/>
  <c r="AX1968" i="3" s="1"/>
  <c r="AU1954" i="3"/>
  <c r="AX1954" i="3" s="1"/>
  <c r="BA1954" i="3" s="1"/>
  <c r="BD1954" i="3" s="1"/>
  <c r="BG1954" i="3" s="1"/>
  <c r="AU1951" i="3"/>
  <c r="AX1951" i="3" s="1"/>
  <c r="BA1951" i="3" s="1"/>
  <c r="BD1951" i="3" s="1"/>
  <c r="BG1951" i="3" s="1"/>
  <c r="AO1818" i="3"/>
  <c r="AN1818" i="3" s="1"/>
  <c r="AO1811" i="3"/>
  <c r="AN1811" i="3" s="1"/>
  <c r="AJ1804" i="3"/>
  <c r="AJ1802" i="3" s="1"/>
  <c r="AH1806" i="3"/>
  <c r="V1801" i="3"/>
  <c r="R1795" i="3"/>
  <c r="V1795" i="3"/>
  <c r="R1778" i="3"/>
  <c r="AO1778" i="3"/>
  <c r="AN1778" i="3" s="1"/>
  <c r="AH1778" i="3"/>
  <c r="AO1776" i="3"/>
  <c r="AN1776" i="3" s="1"/>
  <c r="R1754" i="3"/>
  <c r="AH1747" i="3"/>
  <c r="R1741" i="3"/>
  <c r="R1735" i="3"/>
  <c r="R1733" i="3"/>
  <c r="R1497" i="3"/>
  <c r="R1478" i="3"/>
  <c r="AU1938" i="3"/>
  <c r="AX1938" i="3" s="1"/>
  <c r="V1809" i="3"/>
  <c r="R1806" i="3"/>
  <c r="AO1806" i="3"/>
  <c r="AN1806" i="3" s="1"/>
  <c r="R1801" i="3"/>
  <c r="V1790" i="3"/>
  <c r="R1785" i="3"/>
  <c r="AO1782" i="3"/>
  <c r="AN1782" i="3" s="1"/>
  <c r="R1780" i="3"/>
  <c r="R1751" i="3"/>
  <c r="R1749" i="3"/>
  <c r="R1747" i="3"/>
  <c r="AO1741" i="3"/>
  <c r="AN1741" i="3" s="1"/>
  <c r="AO1735" i="3"/>
  <c r="AN1735" i="3" s="1"/>
  <c r="R1708" i="3"/>
  <c r="V1699" i="3"/>
  <c r="W1595" i="3"/>
  <c r="W1593" i="3" s="1"/>
  <c r="W1589" i="3" s="1"/>
  <c r="W1587" i="3" s="1"/>
  <c r="W1585" i="3" s="1"/>
  <c r="W1583" i="3" s="1"/>
  <c r="V1600" i="3"/>
  <c r="R1499" i="3"/>
  <c r="AO1468" i="3"/>
  <c r="AN1468" i="3" s="1"/>
  <c r="AO1749" i="3"/>
  <c r="AN1749" i="3" s="1"/>
  <c r="R1728" i="3"/>
  <c r="V1723" i="3"/>
  <c r="V1701" i="3"/>
  <c r="AO1683" i="3"/>
  <c r="AN1683" i="3" s="1"/>
  <c r="AO1668" i="3"/>
  <c r="AN1668" i="3" s="1"/>
  <c r="AU1613" i="3"/>
  <c r="AO1613" i="3" s="1"/>
  <c r="AN1613" i="3" s="1"/>
  <c r="AU1585" i="3"/>
  <c r="AX1585" i="3" s="1"/>
  <c r="AO1583" i="3"/>
  <c r="AN1583" i="3" s="1"/>
  <c r="AO1560" i="3"/>
  <c r="AN1560" i="3" s="1"/>
  <c r="AU1558" i="3"/>
  <c r="AX1558" i="3" s="1"/>
  <c r="BA1558" i="3" s="1"/>
  <c r="BD1558" i="3" s="1"/>
  <c r="AU1537" i="3"/>
  <c r="AX1537" i="3" s="1"/>
  <c r="AO1535" i="3"/>
  <c r="AN1535" i="3" s="1"/>
  <c r="R1517" i="3"/>
  <c r="AU1472" i="3"/>
  <c r="AO1472" i="3" s="1"/>
  <c r="AN1472" i="3" s="1"/>
  <c r="AO1424" i="3"/>
  <c r="AN1424" i="3" s="1"/>
  <c r="AO1409" i="3"/>
  <c r="AN1409" i="3" s="1"/>
  <c r="AO1405" i="3"/>
  <c r="AN1405" i="3" s="1"/>
  <c r="AO1401" i="3"/>
  <c r="AN1401" i="3" s="1"/>
  <c r="AO1390" i="3"/>
  <c r="AN1390" i="3" s="1"/>
  <c r="S1133" i="3"/>
  <c r="S1131" i="3" s="1"/>
  <c r="S1127" i="3" s="1"/>
  <c r="S1125" i="3" s="1"/>
  <c r="S1123" i="3" s="1"/>
  <c r="R1148" i="3"/>
  <c r="AH1708" i="3"/>
  <c r="AO1703" i="3"/>
  <c r="AN1703" i="3" s="1"/>
  <c r="AU1681" i="3"/>
  <c r="AO1681" i="3" s="1"/>
  <c r="AN1681" i="3" s="1"/>
  <c r="AH1668" i="3"/>
  <c r="AU1666" i="3"/>
  <c r="AX1666" i="3" s="1"/>
  <c r="BA1666" i="3" s="1"/>
  <c r="BD1666" i="3" s="1"/>
  <c r="BG1666" i="3" s="1"/>
  <c r="BJ1666" i="3" s="1"/>
  <c r="BM1666" i="3" s="1"/>
  <c r="BP1666" i="3" s="1"/>
  <c r="BS1666" i="3" s="1"/>
  <c r="V1612" i="3"/>
  <c r="AH1602" i="3"/>
  <c r="R1600" i="3"/>
  <c r="AO1568" i="3"/>
  <c r="AN1568" i="3" s="1"/>
  <c r="AH1560" i="3"/>
  <c r="AJ1548" i="3"/>
  <c r="AH1548" i="3" s="1"/>
  <c r="AU1540" i="3"/>
  <c r="AX1540" i="3" s="1"/>
  <c r="BA1540" i="3" s="1"/>
  <c r="R1522" i="3"/>
  <c r="AU1497" i="3"/>
  <c r="AX1497" i="3" s="1"/>
  <c r="BA1497" i="3" s="1"/>
  <c r="AU1478" i="3"/>
  <c r="AX1478" i="3" s="1"/>
  <c r="BA1478" i="3" s="1"/>
  <c r="BD1478" i="3" s="1"/>
  <c r="BG1478" i="3" s="1"/>
  <c r="V1475" i="3"/>
  <c r="AO1475" i="3"/>
  <c r="AN1475" i="3" s="1"/>
  <c r="AO1470" i="3"/>
  <c r="AN1470" i="3" s="1"/>
  <c r="R1468" i="3"/>
  <c r="AO1407" i="3"/>
  <c r="AN1407" i="3" s="1"/>
  <c r="AO1383" i="3"/>
  <c r="AN1383" i="3" s="1"/>
  <c r="R1179" i="3"/>
  <c r="S1176" i="3"/>
  <c r="S1174" i="3" s="1"/>
  <c r="S1172" i="3" s="1"/>
  <c r="S1169" i="3" s="1"/>
  <c r="S1166" i="3" s="1"/>
  <c r="R1166" i="3" s="1"/>
  <c r="AO1728" i="3"/>
  <c r="AN1728" i="3" s="1"/>
  <c r="R1723" i="3"/>
  <c r="AJ1724" i="3"/>
  <c r="AJ1722" i="3" s="1"/>
  <c r="AH1722" i="3" s="1"/>
  <c r="R1701" i="3"/>
  <c r="AU1689" i="3"/>
  <c r="AX1689" i="3" s="1"/>
  <c r="BA1689" i="3" s="1"/>
  <c r="BD1689" i="3" s="1"/>
  <c r="AO1687" i="3"/>
  <c r="AN1687" i="3" s="1"/>
  <c r="AO1620" i="3"/>
  <c r="AN1620" i="3" s="1"/>
  <c r="R1595" i="3"/>
  <c r="AJ1593" i="3"/>
  <c r="AH1593" i="3" s="1"/>
  <c r="AU1579" i="3"/>
  <c r="AX1579" i="3" s="1"/>
  <c r="BA1579" i="3" s="1"/>
  <c r="BD1579" i="3" s="1"/>
  <c r="BG1579" i="3" s="1"/>
  <c r="BJ1579" i="3" s="1"/>
  <c r="BM1579" i="3" s="1"/>
  <c r="BP1579" i="3" s="1"/>
  <c r="AJ1572" i="3"/>
  <c r="AJ1570" i="3" s="1"/>
  <c r="AU1570" i="3"/>
  <c r="AX1570" i="3" s="1"/>
  <c r="BA1570" i="3" s="1"/>
  <c r="BD1570" i="3" s="1"/>
  <c r="AO1550" i="3"/>
  <c r="AN1550" i="3" s="1"/>
  <c r="V1517" i="3"/>
  <c r="AH1499" i="3"/>
  <c r="R1472" i="3"/>
  <c r="AO1466" i="3"/>
  <c r="AN1466" i="3" s="1"/>
  <c r="AU1420" i="3"/>
  <c r="AX1420" i="3" s="1"/>
  <c r="BA1420" i="3" s="1"/>
  <c r="AO1381" i="3"/>
  <c r="AN1381" i="3" s="1"/>
  <c r="AO1731" i="3"/>
  <c r="AN1731" i="3" s="1"/>
  <c r="R1726" i="3"/>
  <c r="AU1697" i="3"/>
  <c r="AX1697" i="3" s="1"/>
  <c r="BA1697" i="3" s="1"/>
  <c r="AO1695" i="3"/>
  <c r="AN1695" i="3" s="1"/>
  <c r="AU1672" i="3"/>
  <c r="AX1672" i="3" s="1"/>
  <c r="AU1638" i="3"/>
  <c r="AX1638" i="3" s="1"/>
  <c r="AO1636" i="3"/>
  <c r="AN1636" i="3" s="1"/>
  <c r="AO1624" i="3"/>
  <c r="AN1624" i="3" s="1"/>
  <c r="AU1600" i="3"/>
  <c r="AX1600" i="3" s="1"/>
  <c r="BA1600" i="3" s="1"/>
  <c r="BD1600" i="3" s="1"/>
  <c r="BG1600" i="3" s="1"/>
  <c r="AJ1587" i="3"/>
  <c r="AJ1585" i="3" s="1"/>
  <c r="AJ1583" i="3" s="1"/>
  <c r="AH1583" i="3" s="1"/>
  <c r="AU1552" i="3"/>
  <c r="AX1552" i="3" s="1"/>
  <c r="BA1552" i="3" s="1"/>
  <c r="BD1552" i="3" s="1"/>
  <c r="AU1543" i="3"/>
  <c r="AX1543" i="3" s="1"/>
  <c r="BA1543" i="3" s="1"/>
  <c r="BD1543" i="3" s="1"/>
  <c r="V1522" i="3"/>
  <c r="R1470" i="3"/>
  <c r="W1179" i="3"/>
  <c r="W1176" i="3" s="1"/>
  <c r="W1174" i="3" s="1"/>
  <c r="W1172" i="3" s="1"/>
  <c r="W1169" i="3" s="1"/>
  <c r="W1166" i="3" s="1"/>
  <c r="V1166" i="3" s="1"/>
  <c r="V1183" i="3"/>
  <c r="W1154" i="3"/>
  <c r="W1152" i="3" s="1"/>
  <c r="W1150" i="3" s="1"/>
  <c r="W1148" i="3" s="1"/>
  <c r="V1156" i="3"/>
  <c r="AO1312" i="3"/>
  <c r="AN1312" i="3" s="1"/>
  <c r="AO1208" i="3"/>
  <c r="AN1208" i="3" s="1"/>
  <c r="AU1204" i="3"/>
  <c r="AO1204" i="3" s="1"/>
  <c r="AN1204" i="3" s="1"/>
  <c r="AO1185" i="3"/>
  <c r="AN1185" i="3" s="1"/>
  <c r="AO1176" i="3"/>
  <c r="AN1176" i="3" s="1"/>
  <c r="AU1174" i="3"/>
  <c r="AX1174" i="3" s="1"/>
  <c r="BA1174" i="3" s="1"/>
  <c r="AO1169" i="3"/>
  <c r="AN1169" i="3" s="1"/>
  <c r="R1158" i="3"/>
  <c r="AO1158" i="3"/>
  <c r="AN1158" i="3" s="1"/>
  <c r="R1156" i="3"/>
  <c r="W1029" i="3"/>
  <c r="W1026" i="3" s="1"/>
  <c r="W1023" i="3" s="1"/>
  <c r="W1020" i="3" s="1"/>
  <c r="W1017" i="3" s="1"/>
  <c r="W1012" i="3" s="1"/>
  <c r="W1009" i="3" s="1"/>
  <c r="W1007" i="3" s="1"/>
  <c r="V1031" i="3"/>
  <c r="AH1422" i="3"/>
  <c r="AU1418" i="3"/>
  <c r="AX1418" i="3" s="1"/>
  <c r="AU1394" i="3"/>
  <c r="AX1394" i="3" s="1"/>
  <c r="AH1388" i="3"/>
  <c r="AO1377" i="3"/>
  <c r="AN1377" i="3" s="1"/>
  <c r="S1345" i="3"/>
  <c r="S1340" i="3" s="1"/>
  <c r="AO1325" i="3"/>
  <c r="AN1325" i="3" s="1"/>
  <c r="AH1316" i="3"/>
  <c r="AH1220" i="3"/>
  <c r="AU1218" i="3"/>
  <c r="AX1218" i="3" s="1"/>
  <c r="AO1216" i="3"/>
  <c r="AN1216" i="3" s="1"/>
  <c r="AU1212" i="3"/>
  <c r="AX1212" i="3" s="1"/>
  <c r="BA1212" i="3" s="1"/>
  <c r="BD1212" i="3" s="1"/>
  <c r="BG1212" i="3" s="1"/>
  <c r="AO1202" i="3"/>
  <c r="AN1202" i="3" s="1"/>
  <c r="R1187" i="3"/>
  <c r="AH1185" i="3"/>
  <c r="R1185" i="3"/>
  <c r="AH1176" i="3"/>
  <c r="AO1162" i="3"/>
  <c r="AN1162" i="3" s="1"/>
  <c r="AH1162" i="3"/>
  <c r="R1160" i="3"/>
  <c r="R1154" i="3"/>
  <c r="V1082" i="3"/>
  <c r="W977" i="3"/>
  <c r="V979" i="3"/>
  <c r="R927" i="3"/>
  <c r="W728" i="3"/>
  <c r="V730" i="3"/>
  <c r="AU1464" i="3"/>
  <c r="AX1464" i="3" s="1"/>
  <c r="BA1464" i="3" s="1"/>
  <c r="AH1426" i="3"/>
  <c r="AO1334" i="3"/>
  <c r="AN1334" i="3" s="1"/>
  <c r="AO1332" i="3"/>
  <c r="AN1332" i="3" s="1"/>
  <c r="AH1174" i="3"/>
  <c r="AH1160" i="3"/>
  <c r="R1074" i="3"/>
  <c r="R1045" i="3"/>
  <c r="AU1411" i="3"/>
  <c r="AX1411" i="3" s="1"/>
  <c r="BA1411" i="3" s="1"/>
  <c r="BD1411" i="3" s="1"/>
  <c r="BG1411" i="3" s="1"/>
  <c r="BJ1411" i="3" s="1"/>
  <c r="AU1403" i="3"/>
  <c r="AX1403" i="3" s="1"/>
  <c r="BA1403" i="3" s="1"/>
  <c r="AO1392" i="3"/>
  <c r="AN1392" i="3" s="1"/>
  <c r="W1345" i="3"/>
  <c r="W1340" i="3" s="1"/>
  <c r="W1334" i="3" s="1"/>
  <c r="W1332" i="3" s="1"/>
  <c r="AO1345" i="3"/>
  <c r="AN1345" i="3" s="1"/>
  <c r="AU1314" i="3"/>
  <c r="AX1314" i="3" s="1"/>
  <c r="BA1314" i="3" s="1"/>
  <c r="BD1314" i="3" s="1"/>
  <c r="BG1314" i="3" s="1"/>
  <c r="AO1210" i="3"/>
  <c r="AN1210" i="3" s="1"/>
  <c r="V1187" i="3"/>
  <c r="AO1187" i="3"/>
  <c r="AN1187" i="3" s="1"/>
  <c r="V1185" i="3"/>
  <c r="AU1183" i="3"/>
  <c r="AX1183" i="3" s="1"/>
  <c r="BA1183" i="3" s="1"/>
  <c r="BD1183" i="3" s="1"/>
  <c r="BG1183" i="3" s="1"/>
  <c r="BJ1183" i="3" s="1"/>
  <c r="AO1172" i="3"/>
  <c r="AN1172" i="3" s="1"/>
  <c r="AO1166" i="3"/>
  <c r="AN1166" i="3" s="1"/>
  <c r="V1160" i="3"/>
  <c r="V1158" i="3"/>
  <c r="AJ1154" i="3"/>
  <c r="AH1156" i="3"/>
  <c r="R1150" i="3"/>
  <c r="AO1150" i="3"/>
  <c r="AN1150" i="3" s="1"/>
  <c r="S1031" i="3"/>
  <c r="S1029" i="3" s="1"/>
  <c r="S1026" i="3" s="1"/>
  <c r="S1023" i="3" s="1"/>
  <c r="S1020" i="3" s="1"/>
  <c r="S1017" i="3" s="1"/>
  <c r="S1012" i="3" s="1"/>
  <c r="S1009" i="3" s="1"/>
  <c r="S1007" i="3" s="1"/>
  <c r="S1005" i="3" s="1"/>
  <c r="S1002" i="3" s="1"/>
  <c r="S996" i="3" s="1"/>
  <c r="S991" i="3" s="1"/>
  <c r="R991" i="3" s="1"/>
  <c r="R1036" i="3"/>
  <c r="S909" i="3"/>
  <c r="S907" i="3" s="1"/>
  <c r="S905" i="3" s="1"/>
  <c r="R905" i="3" s="1"/>
  <c r="R925" i="3"/>
  <c r="R952" i="3"/>
  <c r="R942" i="3"/>
  <c r="X891" i="3"/>
  <c r="X886" i="3" s="1"/>
  <c r="X881" i="3" s="1"/>
  <c r="X877" i="3" s="1"/>
  <c r="X874" i="3" s="1"/>
  <c r="X867" i="3" s="1"/>
  <c r="X864" i="3" s="1"/>
  <c r="X860" i="3" s="1"/>
  <c r="X855" i="3" s="1"/>
  <c r="X852" i="3" s="1"/>
  <c r="X850" i="3" s="1"/>
  <c r="X848" i="3" s="1"/>
  <c r="X846" i="3" s="1"/>
  <c r="X842" i="3" s="1"/>
  <c r="V842" i="3" s="1"/>
  <c r="V896" i="3"/>
  <c r="AO1148" i="3"/>
  <c r="AN1148" i="3" s="1"/>
  <c r="AO1131" i="3"/>
  <c r="AN1131" i="3" s="1"/>
  <c r="AO1118" i="3"/>
  <c r="AN1118" i="3" s="1"/>
  <c r="AO1109" i="3"/>
  <c r="AN1109" i="3" s="1"/>
  <c r="V1106" i="3"/>
  <c r="R1082" i="3"/>
  <c r="V1062" i="3"/>
  <c r="AO1055" i="3"/>
  <c r="AN1055" i="3" s="1"/>
  <c r="V1041" i="3"/>
  <c r="AO1017" i="3"/>
  <c r="AN1017" i="3" s="1"/>
  <c r="AH1017" i="3"/>
  <c r="AO991" i="3"/>
  <c r="AN991" i="3" s="1"/>
  <c r="V984" i="3"/>
  <c r="AO984" i="3"/>
  <c r="AN984" i="3" s="1"/>
  <c r="R974" i="3"/>
  <c r="R968" i="3"/>
  <c r="R966" i="3"/>
  <c r="R962" i="3"/>
  <c r="AO958" i="3"/>
  <c r="AN958" i="3" s="1"/>
  <c r="AO952" i="3"/>
  <c r="AN952" i="3" s="1"/>
  <c r="R944" i="3"/>
  <c r="R929" i="3"/>
  <c r="V898" i="3"/>
  <c r="AO891" i="3"/>
  <c r="AN891" i="3" s="1"/>
  <c r="AO848" i="3"/>
  <c r="AN848" i="3" s="1"/>
  <c r="V841" i="3"/>
  <c r="V813" i="3"/>
  <c r="AO792" i="3"/>
  <c r="AN792" i="3" s="1"/>
  <c r="AO735" i="3"/>
  <c r="AN735" i="3" s="1"/>
  <c r="V681" i="3"/>
  <c r="S383" i="3"/>
  <c r="S378" i="3" s="1"/>
  <c r="AU1156" i="3"/>
  <c r="AX1156" i="3" s="1"/>
  <c r="BA1156" i="3" s="1"/>
  <c r="AH1125" i="3"/>
  <c r="R1100" i="3"/>
  <c r="V1100" i="3"/>
  <c r="R1057" i="3"/>
  <c r="V1053" i="3"/>
  <c r="AO1053" i="3"/>
  <c r="AN1053" i="3" s="1"/>
  <c r="AH1051" i="3"/>
  <c r="V1045" i="3"/>
  <c r="R1043" i="3"/>
  <c r="R984" i="3"/>
  <c r="AH984" i="3"/>
  <c r="AO977" i="3"/>
  <c r="AN977" i="3" s="1"/>
  <c r="R972" i="3"/>
  <c r="AO970" i="3"/>
  <c r="AN970" i="3" s="1"/>
  <c r="R970" i="3"/>
  <c r="AO968" i="3"/>
  <c r="AN968" i="3" s="1"/>
  <c r="AH952" i="3"/>
  <c r="R950" i="3"/>
  <c r="AO946" i="3"/>
  <c r="AN946" i="3" s="1"/>
  <c r="R937" i="3"/>
  <c r="AO937" i="3"/>
  <c r="AN937" i="3" s="1"/>
  <c r="AH891" i="3"/>
  <c r="S874" i="3"/>
  <c r="R841" i="3"/>
  <c r="V830" i="3"/>
  <c r="V816" i="3"/>
  <c r="AO787" i="3"/>
  <c r="AN787" i="3" s="1"/>
  <c r="R728" i="3"/>
  <c r="R715" i="3"/>
  <c r="R698" i="3"/>
  <c r="R605" i="3"/>
  <c r="AH1158" i="3"/>
  <c r="AH1123" i="3"/>
  <c r="AJ1118" i="3"/>
  <c r="AJ1113" i="3" s="1"/>
  <c r="AO1113" i="3"/>
  <c r="AN1113" i="3" s="1"/>
  <c r="AO1100" i="3"/>
  <c r="AN1100" i="3" s="1"/>
  <c r="AH1074" i="3"/>
  <c r="V1055" i="3"/>
  <c r="R1038" i="3"/>
  <c r="V1036" i="3"/>
  <c r="AO1036" i="3"/>
  <c r="AN1036" i="3" s="1"/>
  <c r="AO1023" i="3"/>
  <c r="AN1023" i="3" s="1"/>
  <c r="AO1007" i="3"/>
  <c r="AN1007" i="3" s="1"/>
  <c r="V990" i="3"/>
  <c r="V981" i="3"/>
  <c r="AH972" i="3"/>
  <c r="R948" i="3"/>
  <c r="R931" i="3"/>
  <c r="AO905" i="3"/>
  <c r="AN905" i="3" s="1"/>
  <c r="AO896" i="3"/>
  <c r="AN896" i="3" s="1"/>
  <c r="V832" i="3"/>
  <c r="W804" i="3"/>
  <c r="W802" i="3" s="1"/>
  <c r="W800" i="3" s="1"/>
  <c r="W798" i="3" s="1"/>
  <c r="V806" i="3"/>
  <c r="V827" i="3"/>
  <c r="AO827" i="3"/>
  <c r="AN827" i="3" s="1"/>
  <c r="S800" i="3"/>
  <c r="R802" i="3"/>
  <c r="AU800" i="3"/>
  <c r="AX800" i="3" s="1"/>
  <c r="BA800" i="3" s="1"/>
  <c r="BD800" i="3" s="1"/>
  <c r="BG800" i="3" s="1"/>
  <c r="BJ800" i="3" s="1"/>
  <c r="BM800" i="3" s="1"/>
  <c r="BP800" i="3" s="1"/>
  <c r="R732" i="3"/>
  <c r="V732" i="3"/>
  <c r="AO1154" i="3"/>
  <c r="AN1154" i="3" s="1"/>
  <c r="R1152" i="3"/>
  <c r="AO1133" i="3"/>
  <c r="AN1133" i="3" s="1"/>
  <c r="AO1111" i="3"/>
  <c r="AN1111" i="3" s="1"/>
  <c r="V1103" i="3"/>
  <c r="V1074" i="3"/>
  <c r="V1057" i="3"/>
  <c r="R1055" i="3"/>
  <c r="V1051" i="3"/>
  <c r="V1043" i="3"/>
  <c r="AO1005" i="3"/>
  <c r="AN1005" i="3" s="1"/>
  <c r="AO1002" i="3"/>
  <c r="AN1002" i="3" s="1"/>
  <c r="R990" i="3"/>
  <c r="R981" i="3"/>
  <c r="AO979" i="3"/>
  <c r="AN979" i="3" s="1"/>
  <c r="AO966" i="3"/>
  <c r="AN966" i="3" s="1"/>
  <c r="R958" i="3"/>
  <c r="R955" i="3"/>
  <c r="AO929" i="3"/>
  <c r="AN929" i="3" s="1"/>
  <c r="R904" i="3"/>
  <c r="V900" i="3"/>
  <c r="AO886" i="3"/>
  <c r="AN886" i="3" s="1"/>
  <c r="AO864" i="3"/>
  <c r="AN864" i="3" s="1"/>
  <c r="AO846" i="3"/>
  <c r="AN846" i="3" s="1"/>
  <c r="V822" i="3"/>
  <c r="AO804" i="3"/>
  <c r="AN804" i="3" s="1"/>
  <c r="R770" i="3"/>
  <c r="AO771" i="3"/>
  <c r="AN771" i="3" s="1"/>
  <c r="R744" i="3"/>
  <c r="R700" i="3"/>
  <c r="R686" i="3"/>
  <c r="AO672" i="3"/>
  <c r="AN672" i="3" s="1"/>
  <c r="W640" i="3"/>
  <c r="V642" i="3"/>
  <c r="W550" i="3"/>
  <c r="W545" i="3" s="1"/>
  <c r="V545" i="3" s="1"/>
  <c r="V554" i="3"/>
  <c r="V426" i="3"/>
  <c r="V664" i="3"/>
  <c r="V657" i="3"/>
  <c r="AO640" i="3"/>
  <c r="AN640" i="3" s="1"/>
  <c r="AO609" i="3"/>
  <c r="AN609" i="3" s="1"/>
  <c r="V590" i="3"/>
  <c r="AO587" i="3"/>
  <c r="AN587" i="3" s="1"/>
  <c r="V587" i="3"/>
  <c r="V581" i="3"/>
  <c r="V577" i="3"/>
  <c r="V550" i="3"/>
  <c r="AJ495" i="3"/>
  <c r="AH501" i="3"/>
  <c r="R464" i="3"/>
  <c r="W378" i="3"/>
  <c r="V378" i="3" s="1"/>
  <c r="V383" i="3"/>
  <c r="V45" i="3"/>
  <c r="V46" i="3"/>
  <c r="AO802" i="3"/>
  <c r="AN802" i="3" s="1"/>
  <c r="AO778" i="3"/>
  <c r="AN778" i="3" s="1"/>
  <c r="V735" i="3"/>
  <c r="AO715" i="3"/>
  <c r="AN715" i="3" s="1"/>
  <c r="R667" i="3"/>
  <c r="S664" i="3"/>
  <c r="S657" i="3" s="1"/>
  <c r="S653" i="3" s="1"/>
  <c r="S650" i="3" s="1"/>
  <c r="S644" i="3" s="1"/>
  <c r="S642" i="3" s="1"/>
  <c r="S640" i="3" s="1"/>
  <c r="S638" i="3" s="1"/>
  <c r="S636" i="3" s="1"/>
  <c r="AO629" i="3"/>
  <c r="AN629" i="3" s="1"/>
  <c r="V597" i="3"/>
  <c r="AO597" i="3"/>
  <c r="AN597" i="3" s="1"/>
  <c r="T590" i="3"/>
  <c r="T587" i="3" s="1"/>
  <c r="T581" i="3" s="1"/>
  <c r="T577" i="3" s="1"/>
  <c r="T574" i="3" s="1"/>
  <c r="T569" i="3" s="1"/>
  <c r="T564" i="3" s="1"/>
  <c r="T560" i="3" s="1"/>
  <c r="T558" i="3" s="1"/>
  <c r="T556" i="3" s="1"/>
  <c r="T554" i="3" s="1"/>
  <c r="T550" i="3" s="1"/>
  <c r="T545" i="3" s="1"/>
  <c r="R545" i="3" s="1"/>
  <c r="V574" i="3"/>
  <c r="AO560" i="3"/>
  <c r="AN560" i="3" s="1"/>
  <c r="R530" i="3"/>
  <c r="AO530" i="3"/>
  <c r="AN530" i="3" s="1"/>
  <c r="AO512" i="3"/>
  <c r="AN512" i="3" s="1"/>
  <c r="R504" i="3"/>
  <c r="R485" i="3"/>
  <c r="AH467" i="3"/>
  <c r="AO440" i="3"/>
  <c r="AN440" i="3" s="1"/>
  <c r="AO401" i="3"/>
  <c r="AN401" i="3" s="1"/>
  <c r="R359" i="3"/>
  <c r="AO359" i="3"/>
  <c r="AN359" i="3" s="1"/>
  <c r="S100" i="3"/>
  <c r="S97" i="3" s="1"/>
  <c r="R103" i="3"/>
  <c r="AO95" i="3"/>
  <c r="AN95" i="3" s="1"/>
  <c r="R54" i="3"/>
  <c r="AO1115" i="3"/>
  <c r="AN1115" i="3" s="1"/>
  <c r="R1106" i="3"/>
  <c r="AO1103" i="3"/>
  <c r="AN1103" i="3" s="1"/>
  <c r="AH1100" i="3"/>
  <c r="R1062" i="3"/>
  <c r="AO1057" i="3"/>
  <c r="AN1057" i="3" s="1"/>
  <c r="R1053" i="3"/>
  <c r="AH1053" i="3"/>
  <c r="V1038" i="3"/>
  <c r="AH1029" i="3"/>
  <c r="AO1012" i="3"/>
  <c r="AN1012" i="3" s="1"/>
  <c r="AH991" i="3"/>
  <c r="AO962" i="3"/>
  <c r="AN962" i="3" s="1"/>
  <c r="AH958" i="3"/>
  <c r="AH955" i="3"/>
  <c r="AO950" i="3"/>
  <c r="AN950" i="3" s="1"/>
  <c r="AO948" i="3"/>
  <c r="AN948" i="3" s="1"/>
  <c r="AH946" i="3"/>
  <c r="AH944" i="3"/>
  <c r="AU942" i="3"/>
  <c r="AX942" i="3" s="1"/>
  <c r="AO931" i="3"/>
  <c r="AN931" i="3" s="1"/>
  <c r="AH927" i="3"/>
  <c r="R881" i="3"/>
  <c r="AO867" i="3"/>
  <c r="AN867" i="3" s="1"/>
  <c r="AO860" i="3"/>
  <c r="AN860" i="3" s="1"/>
  <c r="R827" i="3"/>
  <c r="AU808" i="3"/>
  <c r="AO808" i="3" s="1"/>
  <c r="AN808" i="3" s="1"/>
  <c r="AO789" i="3"/>
  <c r="AN789" i="3" s="1"/>
  <c r="R758" i="3"/>
  <c r="AO744" i="3"/>
  <c r="AN744" i="3" s="1"/>
  <c r="V744" i="3"/>
  <c r="R726" i="3"/>
  <c r="AO726" i="3"/>
  <c r="AN726" i="3" s="1"/>
  <c r="AO718" i="3"/>
  <c r="AN718" i="3" s="1"/>
  <c r="AJ667" i="3"/>
  <c r="AH667" i="3" s="1"/>
  <c r="AO638" i="3"/>
  <c r="AN638" i="3" s="1"/>
  <c r="AO619" i="3"/>
  <c r="AN619" i="3" s="1"/>
  <c r="V569" i="3"/>
  <c r="AO554" i="3"/>
  <c r="AN554" i="3" s="1"/>
  <c r="V518" i="3"/>
  <c r="V512" i="3"/>
  <c r="V493" i="3"/>
  <c r="R481" i="3"/>
  <c r="AF472" i="3"/>
  <c r="R474" i="3"/>
  <c r="AO474" i="3"/>
  <c r="AN474" i="3" s="1"/>
  <c r="V443" i="3"/>
  <c r="V377" i="3"/>
  <c r="AO305" i="3"/>
  <c r="AN305" i="3" s="1"/>
  <c r="R238" i="3"/>
  <c r="AO1127" i="3"/>
  <c r="AN1127" i="3" s="1"/>
  <c r="AO1107" i="3"/>
  <c r="AN1107" i="3" s="1"/>
  <c r="AO1045" i="3"/>
  <c r="AN1045" i="3" s="1"/>
  <c r="AO1043" i="3"/>
  <c r="AN1043" i="3" s="1"/>
  <c r="R1041" i="3"/>
  <c r="AH1041" i="3"/>
  <c r="AH1038" i="3"/>
  <c r="AH1023" i="3"/>
  <c r="AO1009" i="3"/>
  <c r="AN1009" i="3" s="1"/>
  <c r="AH981" i="3"/>
  <c r="AO974" i="3"/>
  <c r="AN974" i="3" s="1"/>
  <c r="R946" i="3"/>
  <c r="R934" i="3"/>
  <c r="AH900" i="3"/>
  <c r="R886" i="3"/>
  <c r="AH874" i="3"/>
  <c r="AO832" i="3"/>
  <c r="AN832" i="3" s="1"/>
  <c r="AU830" i="3"/>
  <c r="AX830" i="3" s="1"/>
  <c r="BA830" i="3" s="1"/>
  <c r="BD830" i="3" s="1"/>
  <c r="BG830" i="3" s="1"/>
  <c r="BJ830" i="3" s="1"/>
  <c r="R822" i="3"/>
  <c r="V808" i="3"/>
  <c r="R806" i="3"/>
  <c r="AO796" i="3"/>
  <c r="AN796" i="3" s="1"/>
  <c r="AU763" i="3"/>
  <c r="AX763" i="3" s="1"/>
  <c r="BA763" i="3" s="1"/>
  <c r="BD763" i="3" s="1"/>
  <c r="R754" i="3"/>
  <c r="V748" i="3"/>
  <c r="AO748" i="3"/>
  <c r="AN748" i="3" s="1"/>
  <c r="R730" i="3"/>
  <c r="AO728" i="3"/>
  <c r="AN728" i="3" s="1"/>
  <c r="R718" i="3"/>
  <c r="R712" i="3"/>
  <c r="AO700" i="3"/>
  <c r="AN700" i="3" s="1"/>
  <c r="AO682" i="3"/>
  <c r="AN682" i="3" s="1"/>
  <c r="Z672" i="3"/>
  <c r="Z669" i="3" s="1"/>
  <c r="Z667" i="3" s="1"/>
  <c r="Z664" i="3" s="1"/>
  <c r="Z657" i="3" s="1"/>
  <c r="Z653" i="3" s="1"/>
  <c r="Z650" i="3" s="1"/>
  <c r="Z644" i="3" s="1"/>
  <c r="Z642" i="3" s="1"/>
  <c r="Z640" i="3" s="1"/>
  <c r="Z638" i="3" s="1"/>
  <c r="Z636" i="3" s="1"/>
  <c r="Z631" i="3" s="1"/>
  <c r="Z629" i="3" s="1"/>
  <c r="Z627" i="3" s="1"/>
  <c r="Z621" i="3" s="1"/>
  <c r="R669" i="3"/>
  <c r="AO669" i="3"/>
  <c r="AN669" i="3" s="1"/>
  <c r="V644" i="3"/>
  <c r="AO642" i="3"/>
  <c r="AN642" i="3" s="1"/>
  <c r="AO627" i="3"/>
  <c r="AN627" i="3" s="1"/>
  <c r="AO606" i="3"/>
  <c r="AN606" i="3" s="1"/>
  <c r="V536" i="3"/>
  <c r="R512" i="3"/>
  <c r="R506" i="3"/>
  <c r="V495" i="3"/>
  <c r="V489" i="3"/>
  <c r="V485" i="3"/>
  <c r="AH481" i="3"/>
  <c r="R478" i="3"/>
  <c r="R443" i="3"/>
  <c r="V428" i="3"/>
  <c r="T405" i="3"/>
  <c r="R408" i="3"/>
  <c r="V408" i="3"/>
  <c r="W359" i="3"/>
  <c r="W352" i="3" s="1"/>
  <c r="W349" i="3" s="1"/>
  <c r="W345" i="3" s="1"/>
  <c r="W340" i="3" s="1"/>
  <c r="W331" i="3" s="1"/>
  <c r="W324" i="3" s="1"/>
  <c r="W321" i="3" s="1"/>
  <c r="W315" i="3" s="1"/>
  <c r="V364" i="3"/>
  <c r="R345" i="3"/>
  <c r="AO345" i="3"/>
  <c r="AN345" i="3" s="1"/>
  <c r="AO291" i="3"/>
  <c r="AN291" i="3" s="1"/>
  <c r="AO256" i="3"/>
  <c r="AN256" i="3" s="1"/>
  <c r="V215" i="3"/>
  <c r="R175" i="3"/>
  <c r="V904" i="3"/>
  <c r="AH867" i="3"/>
  <c r="AU824" i="3"/>
  <c r="AX824" i="3" s="1"/>
  <c r="BA824" i="3" s="1"/>
  <c r="BD824" i="3" s="1"/>
  <c r="R816" i="3"/>
  <c r="R813" i="3"/>
  <c r="AO806" i="3"/>
  <c r="AN806" i="3" s="1"/>
  <c r="AO798" i="3"/>
  <c r="AN798" i="3" s="1"/>
  <c r="AO781" i="3"/>
  <c r="AN781" i="3" s="1"/>
  <c r="AH778" i="3"/>
  <c r="AU776" i="3"/>
  <c r="AX776" i="3" s="1"/>
  <c r="V770" i="3"/>
  <c r="V758" i="3"/>
  <c r="R748" i="3"/>
  <c r="AO732" i="3"/>
  <c r="AN732" i="3" s="1"/>
  <c r="AO712" i="3"/>
  <c r="AN712" i="3" s="1"/>
  <c r="R692" i="3"/>
  <c r="R681" i="3"/>
  <c r="R682" i="3"/>
  <c r="AO678" i="3"/>
  <c r="AN678" i="3" s="1"/>
  <c r="V672" i="3"/>
  <c r="AH664" i="3"/>
  <c r="AO657" i="3"/>
  <c r="AN657" i="3" s="1"/>
  <c r="V653" i="3"/>
  <c r="V650" i="3"/>
  <c r="AJ642" i="3"/>
  <c r="AJ640" i="3" s="1"/>
  <c r="AO631" i="3"/>
  <c r="AN631" i="3" s="1"/>
  <c r="R597" i="3"/>
  <c r="AH595" i="3"/>
  <c r="V556" i="3"/>
  <c r="R536" i="3"/>
  <c r="R518" i="3"/>
  <c r="AO504" i="3"/>
  <c r="AN504" i="3" s="1"/>
  <c r="V501" i="3"/>
  <c r="R497" i="3"/>
  <c r="AO497" i="3"/>
  <c r="AN497" i="3" s="1"/>
  <c r="R495" i="3"/>
  <c r="AH438" i="3"/>
  <c r="R428" i="3"/>
  <c r="AO387" i="3"/>
  <c r="AN387" i="3" s="1"/>
  <c r="S315" i="3"/>
  <c r="S309" i="3" s="1"/>
  <c r="R321" i="3"/>
  <c r="R324" i="3"/>
  <c r="AO293" i="3"/>
  <c r="AN293" i="3" s="1"/>
  <c r="R266" i="3"/>
  <c r="R259" i="3"/>
  <c r="R232" i="3"/>
  <c r="R132" i="3"/>
  <c r="AO925" i="3"/>
  <c r="AN925" i="3" s="1"/>
  <c r="AO907" i="3"/>
  <c r="AN907" i="3" s="1"/>
  <c r="AO898" i="3"/>
  <c r="AN898" i="3" s="1"/>
  <c r="AU881" i="3"/>
  <c r="AX881" i="3" s="1"/>
  <c r="BA881" i="3" s="1"/>
  <c r="BD881" i="3" s="1"/>
  <c r="BG881" i="3" s="1"/>
  <c r="V860" i="3"/>
  <c r="AU855" i="3"/>
  <c r="AX855" i="3" s="1"/>
  <c r="BA855" i="3" s="1"/>
  <c r="BD855" i="3" s="1"/>
  <c r="BG855" i="3" s="1"/>
  <c r="AO852" i="3"/>
  <c r="AN852" i="3" s="1"/>
  <c r="AO822" i="3"/>
  <c r="AN822" i="3" s="1"/>
  <c r="R804" i="3"/>
  <c r="AH781" i="3"/>
  <c r="AO774" i="3"/>
  <c r="AN774" i="3" s="1"/>
  <c r="AO754" i="3"/>
  <c r="AN754" i="3" s="1"/>
  <c r="AH732" i="3"/>
  <c r="AU730" i="3"/>
  <c r="AO730" i="3" s="1"/>
  <c r="AN730" i="3" s="1"/>
  <c r="AO698" i="3"/>
  <c r="AN698" i="3" s="1"/>
  <c r="AH682" i="3"/>
  <c r="AJ678" i="3"/>
  <c r="AH678" i="3" s="1"/>
  <c r="V669" i="3"/>
  <c r="AH657" i="3"/>
  <c r="AH644" i="3"/>
  <c r="AJ627" i="3"/>
  <c r="AH627" i="3" s="1"/>
  <c r="AO621" i="3"/>
  <c r="AN621" i="3" s="1"/>
  <c r="V595" i="3"/>
  <c r="AO569" i="3"/>
  <c r="AN569" i="3" s="1"/>
  <c r="AO564" i="3"/>
  <c r="AN564" i="3" s="1"/>
  <c r="R533" i="3"/>
  <c r="R514" i="3"/>
  <c r="AO514" i="3"/>
  <c r="AN514" i="3" s="1"/>
  <c r="AH512" i="3"/>
  <c r="R501" i="3"/>
  <c r="R489" i="3"/>
  <c r="AO489" i="3"/>
  <c r="AN489" i="3" s="1"/>
  <c r="V479" i="3"/>
  <c r="V478" i="3"/>
  <c r="V464" i="3"/>
  <c r="R456" i="3"/>
  <c r="R450" i="3"/>
  <c r="AO450" i="3"/>
  <c r="AN450" i="3" s="1"/>
  <c r="V438" i="3"/>
  <c r="R417" i="3"/>
  <c r="V405" i="3"/>
  <c r="AO315" i="3"/>
  <c r="AN315" i="3" s="1"/>
  <c r="R264" i="3"/>
  <c r="AO264" i="3"/>
  <c r="AN264" i="3" s="1"/>
  <c r="V259" i="3"/>
  <c r="V260" i="3"/>
  <c r="AO260" i="3"/>
  <c r="AN260" i="3" s="1"/>
  <c r="AO175" i="3"/>
  <c r="AN175" i="3" s="1"/>
  <c r="AC672" i="3"/>
  <c r="AC669" i="3" s="1"/>
  <c r="AC667" i="3" s="1"/>
  <c r="AC664" i="3" s="1"/>
  <c r="AC657" i="3" s="1"/>
  <c r="AC653" i="3" s="1"/>
  <c r="AC650" i="3" s="1"/>
  <c r="AC644" i="3" s="1"/>
  <c r="AC642" i="3" s="1"/>
  <c r="AC640" i="3" s="1"/>
  <c r="AC638" i="3" s="1"/>
  <c r="AC636" i="3" s="1"/>
  <c r="AC631" i="3" s="1"/>
  <c r="AC629" i="3" s="1"/>
  <c r="AC627" i="3" s="1"/>
  <c r="AC621" i="3" s="1"/>
  <c r="AH560" i="3"/>
  <c r="AH558" i="3"/>
  <c r="R544" i="3"/>
  <c r="AO533" i="3"/>
  <c r="AN533" i="3" s="1"/>
  <c r="V514" i="3"/>
  <c r="AO501" i="3"/>
  <c r="AN501" i="3" s="1"/>
  <c r="AO495" i="3"/>
  <c r="AN495" i="3" s="1"/>
  <c r="R493" i="3"/>
  <c r="AO456" i="3"/>
  <c r="AN456" i="3" s="1"/>
  <c r="AH454" i="3"/>
  <c r="AH417" i="3"/>
  <c r="AO394" i="3"/>
  <c r="AN394" i="3" s="1"/>
  <c r="AO385" i="3"/>
  <c r="AN385" i="3" s="1"/>
  <c r="R340" i="3"/>
  <c r="AH303" i="3"/>
  <c r="V192" i="3"/>
  <c r="AO192" i="3"/>
  <c r="AN192" i="3" s="1"/>
  <c r="V186" i="3"/>
  <c r="R164" i="3"/>
  <c r="R165" i="3"/>
  <c r="AO84" i="3"/>
  <c r="AN84" i="3" s="1"/>
  <c r="V605" i="3"/>
  <c r="AO590" i="3"/>
  <c r="AN590" i="3" s="1"/>
  <c r="AO577" i="3"/>
  <c r="AN577" i="3" s="1"/>
  <c r="AO574" i="3"/>
  <c r="AN574" i="3" s="1"/>
  <c r="V564" i="3"/>
  <c r="V560" i="3"/>
  <c r="V558" i="3"/>
  <c r="AO550" i="3"/>
  <c r="AN550" i="3" s="1"/>
  <c r="AO536" i="3"/>
  <c r="AN536" i="3" s="1"/>
  <c r="AO493" i="3"/>
  <c r="AN493" i="3" s="1"/>
  <c r="V481" i="3"/>
  <c r="AO479" i="3"/>
  <c r="AN479" i="3" s="1"/>
  <c r="V467" i="3"/>
  <c r="AO467" i="3"/>
  <c r="AN467" i="3" s="1"/>
  <c r="AO464" i="3"/>
  <c r="AN464" i="3" s="1"/>
  <c r="V454" i="3"/>
  <c r="V436" i="3"/>
  <c r="AO436" i="3"/>
  <c r="AN436" i="3" s="1"/>
  <c r="V425" i="3"/>
  <c r="V412" i="3"/>
  <c r="AO412" i="3"/>
  <c r="AN412" i="3" s="1"/>
  <c r="V385" i="3"/>
  <c r="AO352" i="3"/>
  <c r="AN352" i="3" s="1"/>
  <c r="R331" i="3"/>
  <c r="AO331" i="3"/>
  <c r="AN331" i="3" s="1"/>
  <c r="AO309" i="3"/>
  <c r="AN309" i="3" s="1"/>
  <c r="AO266" i="3"/>
  <c r="AN266" i="3" s="1"/>
  <c r="W79" i="3"/>
  <c r="W75" i="3" s="1"/>
  <c r="V75" i="3" s="1"/>
  <c r="V84" i="3"/>
  <c r="V103" i="3"/>
  <c r="AH103" i="3"/>
  <c r="V456" i="3"/>
  <c r="AH443" i="3"/>
  <c r="V417" i="3"/>
  <c r="R412" i="3"/>
  <c r="V401" i="3"/>
  <c r="AH401" i="3"/>
  <c r="V394" i="3"/>
  <c r="AH394" i="3"/>
  <c r="V387" i="3"/>
  <c r="AH387" i="3"/>
  <c r="AO364" i="3"/>
  <c r="AN364" i="3" s="1"/>
  <c r="AO349" i="3"/>
  <c r="AN349" i="3" s="1"/>
  <c r="V302" i="3"/>
  <c r="R288" i="3"/>
  <c r="R260" i="3"/>
  <c r="V248" i="3"/>
  <c r="AO248" i="3"/>
  <c r="AN248" i="3" s="1"/>
  <c r="R188" i="3"/>
  <c r="R145" i="3"/>
  <c r="AO145" i="3"/>
  <c r="AN145" i="3" s="1"/>
  <c r="R65" i="3"/>
  <c r="AH479" i="3"/>
  <c r="AH456" i="3"/>
  <c r="V450" i="3"/>
  <c r="AO443" i="3"/>
  <c r="AN443" i="3" s="1"/>
  <c r="V440" i="3"/>
  <c r="R425" i="3"/>
  <c r="AO417" i="3"/>
  <c r="AN417" i="3" s="1"/>
  <c r="AO383" i="3"/>
  <c r="AN383" i="3" s="1"/>
  <c r="R349" i="3"/>
  <c r="R302" i="3"/>
  <c r="AH293" i="3"/>
  <c r="R285" i="3"/>
  <c r="V238" i="3"/>
  <c r="AO238" i="3"/>
  <c r="AN238" i="3" s="1"/>
  <c r="V232" i="3"/>
  <c r="R215" i="3"/>
  <c r="V141" i="3"/>
  <c r="AO141" i="3"/>
  <c r="AN141" i="3" s="1"/>
  <c r="R122" i="3"/>
  <c r="R352" i="3"/>
  <c r="AH340" i="3"/>
  <c r="AO303" i="3"/>
  <c r="AN303" i="3" s="1"/>
  <c r="R291" i="3"/>
  <c r="V283" i="3"/>
  <c r="AO283" i="3"/>
  <c r="AN283" i="3" s="1"/>
  <c r="V276" i="3"/>
  <c r="AO276" i="3"/>
  <c r="AN276" i="3" s="1"/>
  <c r="V269" i="3"/>
  <c r="AO269" i="3"/>
  <c r="AN269" i="3" s="1"/>
  <c r="V264" i="3"/>
  <c r="AH264" i="3"/>
  <c r="R248" i="3"/>
  <c r="V241" i="3"/>
  <c r="AO241" i="3"/>
  <c r="AN241" i="3" s="1"/>
  <c r="AO232" i="3"/>
  <c r="AN232" i="3" s="1"/>
  <c r="R192" i="3"/>
  <c r="V188" i="3"/>
  <c r="R186" i="3"/>
  <c r="V167" i="3"/>
  <c r="AH165" i="3"/>
  <c r="R155" i="3"/>
  <c r="R141" i="3"/>
  <c r="V132" i="3"/>
  <c r="V86" i="3"/>
  <c r="R29" i="3"/>
  <c r="AN29" i="3"/>
  <c r="R426" i="3"/>
  <c r="R377" i="3"/>
  <c r="R371" i="3"/>
  <c r="AO340" i="3"/>
  <c r="AN340" i="3" s="1"/>
  <c r="R283" i="3"/>
  <c r="R276" i="3"/>
  <c r="R269" i="3"/>
  <c r="V256" i="3"/>
  <c r="R241" i="3"/>
  <c r="V165" i="3"/>
  <c r="V164" i="3"/>
  <c r="V122" i="3"/>
  <c r="V108" i="3"/>
  <c r="AO108" i="3"/>
  <c r="AN108" i="3" s="1"/>
  <c r="R105" i="3"/>
  <c r="AO100" i="3"/>
  <c r="AN100" i="3" s="1"/>
  <c r="V97" i="3"/>
  <c r="V95" i="3"/>
  <c r="R74" i="3"/>
  <c r="AO75" i="3"/>
  <c r="AN75" i="3" s="1"/>
  <c r="R61" i="3"/>
  <c r="AO61" i="3"/>
  <c r="AN61" i="3" s="1"/>
  <c r="S15" i="3"/>
  <c r="R19" i="3"/>
  <c r="AH186" i="3"/>
  <c r="AO165" i="3"/>
  <c r="AN165" i="3" s="1"/>
  <c r="V151" i="3"/>
  <c r="AO151" i="3"/>
  <c r="AN151" i="3" s="1"/>
  <c r="V145" i="3"/>
  <c r="AH145" i="3"/>
  <c r="R108" i="3"/>
  <c r="R58" i="3"/>
  <c r="V54" i="3"/>
  <c r="V36" i="3"/>
  <c r="V19" i="3"/>
  <c r="AO186" i="3"/>
  <c r="AN186" i="3" s="1"/>
  <c r="V175" i="3"/>
  <c r="R167" i="3"/>
  <c r="R151" i="3"/>
  <c r="V105" i="3"/>
  <c r="AO105" i="3"/>
  <c r="AN105" i="3" s="1"/>
  <c r="AO103" i="3"/>
  <c r="AN103" i="3" s="1"/>
  <c r="V100" i="3"/>
  <c r="AO97" i="3"/>
  <c r="AN97" i="3" s="1"/>
  <c r="V88" i="3"/>
  <c r="AO46" i="3"/>
  <c r="AN46" i="3" s="1"/>
  <c r="V29" i="3"/>
  <c r="V15" i="3"/>
  <c r="AH86" i="3"/>
  <c r="V63" i="3"/>
  <c r="AH63" i="3"/>
  <c r="AH61" i="3"/>
  <c r="AO52" i="3"/>
  <c r="AN52" i="3" s="1"/>
  <c r="AO48" i="3"/>
  <c r="AN48" i="3" s="1"/>
  <c r="V23" i="3"/>
  <c r="AO86" i="3"/>
  <c r="AN86" i="3" s="1"/>
  <c r="V74" i="3"/>
  <c r="R63" i="3"/>
  <c r="AO63" i="3"/>
  <c r="AN63" i="3" s="1"/>
  <c r="V61" i="3"/>
  <c r="V58" i="3"/>
  <c r="R23" i="3"/>
  <c r="AN23" i="3"/>
  <c r="R21" i="3"/>
  <c r="AO21" i="3"/>
  <c r="AN21" i="3" s="1"/>
  <c r="R52" i="3"/>
  <c r="R45" i="3"/>
  <c r="R46" i="3"/>
  <c r="R36" i="3"/>
  <c r="AO36" i="3"/>
  <c r="AN36" i="3" s="1"/>
  <c r="V26" i="3"/>
  <c r="AH26" i="3"/>
  <c r="V21" i="3"/>
  <c r="AH21" i="3"/>
  <c r="AO15" i="3"/>
  <c r="AN15" i="3" s="1"/>
  <c r="V11" i="3"/>
  <c r="AH11" i="3"/>
  <c r="Z5" i="3"/>
  <c r="R26" i="3"/>
  <c r="AO26" i="3"/>
  <c r="AN26" i="3" s="1"/>
  <c r="R10" i="3"/>
  <c r="AO11" i="3"/>
  <c r="AN11" i="3" s="1"/>
  <c r="V10" i="3"/>
  <c r="AC5" i="3"/>
  <c r="R3051" i="3" l="1"/>
  <c r="X7" i="3"/>
  <c r="R3079" i="3"/>
  <c r="V1743" i="3"/>
  <c r="V1766" i="3"/>
  <c r="AH556" i="3"/>
  <c r="V1150" i="3"/>
  <c r="V1756" i="3"/>
  <c r="V2361" i="3"/>
  <c r="V1176" i="3"/>
  <c r="R3231" i="3"/>
  <c r="R909" i="3"/>
  <c r="V850" i="3"/>
  <c r="R3705" i="3"/>
  <c r="R2231" i="3"/>
  <c r="R3465" i="3"/>
  <c r="V1017" i="3"/>
  <c r="R2002" i="3"/>
  <c r="V2339" i="3"/>
  <c r="V1023" i="3"/>
  <c r="V886" i="3"/>
  <c r="V1012" i="3"/>
  <c r="V1773" i="3"/>
  <c r="V1776" i="3"/>
  <c r="V2347" i="3"/>
  <c r="R3389" i="3"/>
  <c r="R3417" i="3"/>
  <c r="AH1857" i="3"/>
  <c r="R556" i="3"/>
  <c r="R638" i="3"/>
  <c r="R581" i="3"/>
  <c r="V1981" i="3"/>
  <c r="R3053" i="3"/>
  <c r="R590" i="3"/>
  <c r="R653" i="3"/>
  <c r="V1020" i="3"/>
  <c r="R1133" i="3"/>
  <c r="V1989" i="3"/>
  <c r="R3048" i="3"/>
  <c r="R3069" i="3"/>
  <c r="R3090" i="3"/>
  <c r="R1131" i="3"/>
  <c r="AH1572" i="3"/>
  <c r="R3391" i="3"/>
  <c r="AO1218" i="3"/>
  <c r="AN1218" i="3" s="1"/>
  <c r="V1589" i="3"/>
  <c r="V1747" i="3"/>
  <c r="V1741" i="3"/>
  <c r="V1751" i="3"/>
  <c r="V1754" i="3"/>
  <c r="R2363" i="3"/>
  <c r="R3393" i="3"/>
  <c r="R3373" i="3"/>
  <c r="R550" i="3"/>
  <c r="R569" i="3"/>
  <c r="R1172" i="3"/>
  <c r="R3273" i="3"/>
  <c r="R3566" i="3"/>
  <c r="R558" i="3"/>
  <c r="R554" i="3"/>
  <c r="R577" i="3"/>
  <c r="R650" i="3"/>
  <c r="R1999" i="3"/>
  <c r="R2004" i="3"/>
  <c r="R3245" i="3"/>
  <c r="R3557" i="3"/>
  <c r="V1976" i="3"/>
  <c r="V2357" i="3"/>
  <c r="R2947" i="3"/>
  <c r="R2901" i="3"/>
  <c r="R2962" i="3"/>
  <c r="R3426" i="3"/>
  <c r="R3438" i="3"/>
  <c r="R3413" i="3"/>
  <c r="R3462" i="3"/>
  <c r="V804" i="3"/>
  <c r="V800" i="3"/>
  <c r="R1464" i="3"/>
  <c r="V1994" i="3"/>
  <c r="V2004" i="3"/>
  <c r="V1974" i="3"/>
  <c r="V1997" i="3"/>
  <c r="V2009" i="3"/>
  <c r="V1985" i="3"/>
  <c r="R2959" i="3"/>
  <c r="R3453" i="3"/>
  <c r="R3443" i="3"/>
  <c r="R3410" i="3"/>
  <c r="R3429" i="3"/>
  <c r="R1026" i="3"/>
  <c r="V802" i="3"/>
  <c r="V1983" i="3"/>
  <c r="V2011" i="3"/>
  <c r="V2324" i="3"/>
  <c r="V2363" i="3"/>
  <c r="V2373" i="3"/>
  <c r="R2953" i="3"/>
  <c r="R3432" i="3"/>
  <c r="R3458" i="3"/>
  <c r="V2538" i="3"/>
  <c r="V2543" i="3"/>
  <c r="R2849" i="3"/>
  <c r="V1971" i="3"/>
  <c r="V2002" i="3"/>
  <c r="R3203" i="3"/>
  <c r="AO1552" i="3"/>
  <c r="AN1552" i="3" s="1"/>
  <c r="AO1600" i="3"/>
  <c r="AN1600" i="3" s="1"/>
  <c r="V1999" i="3"/>
  <c r="V1979" i="3"/>
  <c r="V2013" i="3"/>
  <c r="V2371" i="3"/>
  <c r="V2859" i="3"/>
  <c r="R3040" i="3"/>
  <c r="R560" i="3"/>
  <c r="V1152" i="3"/>
  <c r="R1005" i="3"/>
  <c r="R2189" i="3"/>
  <c r="R2209" i="3"/>
  <c r="R2215" i="3"/>
  <c r="R3434" i="3"/>
  <c r="V1154" i="3"/>
  <c r="R574" i="3"/>
  <c r="R315" i="3"/>
  <c r="AO881" i="3"/>
  <c r="AN881" i="3" s="1"/>
  <c r="R1017" i="3"/>
  <c r="R1007" i="3"/>
  <c r="R1023" i="3"/>
  <c r="AO1411" i="3"/>
  <c r="AN1411" i="3" s="1"/>
  <c r="AO1394" i="3"/>
  <c r="AN1394" i="3" s="1"/>
  <c r="R1174" i="3"/>
  <c r="AO1672" i="3"/>
  <c r="AN1672" i="3" s="1"/>
  <c r="AO1579" i="3"/>
  <c r="AN1579" i="3" s="1"/>
  <c r="AH1804" i="3"/>
  <c r="R2217" i="3"/>
  <c r="V2425" i="3"/>
  <c r="R3205" i="3"/>
  <c r="R3240" i="3"/>
  <c r="R3247" i="3"/>
  <c r="R3279" i="3"/>
  <c r="V345" i="3"/>
  <c r="V359" i="3"/>
  <c r="V331" i="3"/>
  <c r="AO830" i="3"/>
  <c r="AN830" i="3" s="1"/>
  <c r="V1172" i="3"/>
  <c r="AO1802" i="3"/>
  <c r="AN1802" i="3" s="1"/>
  <c r="AO1827" i="3"/>
  <c r="AN1827" i="3" s="1"/>
  <c r="V2428" i="3"/>
  <c r="V2447" i="3"/>
  <c r="V2459" i="3"/>
  <c r="R3243" i="3"/>
  <c r="R3219" i="3"/>
  <c r="R3284" i="3"/>
  <c r="AO763" i="3"/>
  <c r="AN763" i="3" s="1"/>
  <c r="AO942" i="3"/>
  <c r="AN942" i="3" s="1"/>
  <c r="R1002" i="3"/>
  <c r="R1020" i="3"/>
  <c r="AO800" i="3"/>
  <c r="AN800" i="3" s="1"/>
  <c r="V1735" i="3"/>
  <c r="R1878" i="3"/>
  <c r="R2194" i="3"/>
  <c r="R2226" i="3"/>
  <c r="R3250" i="3"/>
  <c r="R3265" i="3"/>
  <c r="R3302" i="3"/>
  <c r="AO3652" i="3"/>
  <c r="AN3652" i="3" s="1"/>
  <c r="AH1007" i="3"/>
  <c r="AO855" i="3"/>
  <c r="AN855" i="3" s="1"/>
  <c r="V352" i="3"/>
  <c r="V324" i="3"/>
  <c r="V321" i="3"/>
  <c r="V848" i="3"/>
  <c r="V864" i="3"/>
  <c r="V877" i="3"/>
  <c r="V1029" i="3"/>
  <c r="R587" i="3"/>
  <c r="R640" i="3"/>
  <c r="R907" i="3"/>
  <c r="R1127" i="3"/>
  <c r="V1009" i="3"/>
  <c r="R1169" i="3"/>
  <c r="AH1724" i="3"/>
  <c r="AO1570" i="3"/>
  <c r="AN1570" i="3" s="1"/>
  <c r="R2203" i="3"/>
  <c r="R2305" i="3"/>
  <c r="V2332" i="3"/>
  <c r="R2233" i="3"/>
  <c r="V2367" i="3"/>
  <c r="V2359" i="3"/>
  <c r="V2383" i="3"/>
  <c r="V2418" i="3"/>
  <c r="V2468" i="3"/>
  <c r="R3201" i="3"/>
  <c r="R3380" i="3"/>
  <c r="R100" i="3"/>
  <c r="V340" i="3"/>
  <c r="V349" i="3"/>
  <c r="R664" i="3"/>
  <c r="R642" i="3"/>
  <c r="V1026" i="3"/>
  <c r="AH1118" i="3"/>
  <c r="R1125" i="3"/>
  <c r="V846" i="3"/>
  <c r="R1589" i="3"/>
  <c r="R2205" i="3"/>
  <c r="V2342" i="3"/>
  <c r="R2185" i="3"/>
  <c r="R2219" i="3"/>
  <c r="V2337" i="3"/>
  <c r="AO2849" i="3"/>
  <c r="AN2849" i="3" s="1"/>
  <c r="V2545" i="3"/>
  <c r="AH1701" i="3"/>
  <c r="AJ1699" i="3"/>
  <c r="AC619" i="3"/>
  <c r="AC613" i="3" s="1"/>
  <c r="AC609" i="3" s="1"/>
  <c r="AC606" i="3" s="1"/>
  <c r="Z619" i="3"/>
  <c r="Z613" i="3" s="1"/>
  <c r="Z609" i="3" s="1"/>
  <c r="Z606" i="3" s="1"/>
  <c r="AJ1111" i="3"/>
  <c r="AH1113" i="3"/>
  <c r="S867" i="3"/>
  <c r="R874" i="3"/>
  <c r="W1325" i="3"/>
  <c r="V1332" i="3"/>
  <c r="V1179" i="3"/>
  <c r="S1120" i="3"/>
  <c r="R1123" i="3"/>
  <c r="W1579" i="3"/>
  <c r="V1583" i="3"/>
  <c r="V1593" i="3"/>
  <c r="V1587" i="3"/>
  <c r="W1693" i="3"/>
  <c r="V1695" i="3"/>
  <c r="S1585" i="3"/>
  <c r="R1587" i="3"/>
  <c r="AO1951" i="3"/>
  <c r="AN1951" i="3" s="1"/>
  <c r="AO2145" i="3"/>
  <c r="AN2145" i="3" s="1"/>
  <c r="AO2159" i="3"/>
  <c r="AN2159" i="3" s="1"/>
  <c r="AO2301" i="3"/>
  <c r="AN2301" i="3" s="1"/>
  <c r="AO2182" i="3"/>
  <c r="AN2182" i="3" s="1"/>
  <c r="R2153" i="3"/>
  <c r="AO2043" i="3"/>
  <c r="AN2043" i="3" s="1"/>
  <c r="AO2090" i="3"/>
  <c r="AN2090" i="3" s="1"/>
  <c r="AO2217" i="3"/>
  <c r="AN2217" i="3" s="1"/>
  <c r="AO2339" i="3"/>
  <c r="AN2339" i="3" s="1"/>
  <c r="AO2447" i="3"/>
  <c r="AN2447" i="3" s="1"/>
  <c r="V2416" i="3"/>
  <c r="W2414" i="3"/>
  <c r="V2414" i="3" s="1"/>
  <c r="V2434" i="3"/>
  <c r="AO2444" i="3"/>
  <c r="AN2444" i="3" s="1"/>
  <c r="V2473" i="3"/>
  <c r="V2662" i="3"/>
  <c r="W2659" i="3"/>
  <c r="AO2747" i="3"/>
  <c r="AN2747" i="3" s="1"/>
  <c r="AO2794" i="3"/>
  <c r="AN2794" i="3" s="1"/>
  <c r="V2790" i="3"/>
  <c r="W2783" i="3"/>
  <c r="V2669" i="3"/>
  <c r="V2686" i="3"/>
  <c r="AO2741" i="3"/>
  <c r="AN2741" i="3" s="1"/>
  <c r="V2805" i="3"/>
  <c r="S2843" i="3"/>
  <c r="R2847" i="3"/>
  <c r="AO2944" i="3"/>
  <c r="AN2944" i="3" s="1"/>
  <c r="AO2843" i="3"/>
  <c r="AN2843" i="3" s="1"/>
  <c r="AO2901" i="3"/>
  <c r="AN2901" i="3" s="1"/>
  <c r="AO2977" i="3"/>
  <c r="AN2977" i="3" s="1"/>
  <c r="AO2580" i="3"/>
  <c r="AN2580" i="3" s="1"/>
  <c r="V2705" i="3"/>
  <c r="AO2962" i="3"/>
  <c r="AN2962" i="3" s="1"/>
  <c r="AO3340" i="3"/>
  <c r="AN3340" i="3" s="1"/>
  <c r="AO3391" i="3"/>
  <c r="AN3391" i="3" s="1"/>
  <c r="AO3113" i="3"/>
  <c r="AN3113" i="3" s="1"/>
  <c r="AO3235" i="3"/>
  <c r="AN3235" i="3" s="1"/>
  <c r="AO3509" i="3"/>
  <c r="AN3509" i="3" s="1"/>
  <c r="AO3622" i="3"/>
  <c r="AN3622" i="3" s="1"/>
  <c r="AO3645" i="3"/>
  <c r="AN3645" i="3" s="1"/>
  <c r="R3235" i="3"/>
  <c r="AO3684" i="3"/>
  <c r="AN3684" i="3" s="1"/>
  <c r="AO3160" i="3"/>
  <c r="AN3160" i="3" s="1"/>
  <c r="R3309" i="3"/>
  <c r="S3367" i="3"/>
  <c r="R3371" i="3"/>
  <c r="AJ638" i="3"/>
  <c r="AH640" i="3"/>
  <c r="AJ493" i="3"/>
  <c r="AH493" i="3" s="1"/>
  <c r="AH495" i="3"/>
  <c r="W638" i="3"/>
  <c r="V640" i="3"/>
  <c r="V874" i="3"/>
  <c r="V891" i="3"/>
  <c r="R1009" i="3"/>
  <c r="AO1314" i="3"/>
  <c r="AN1314" i="3" s="1"/>
  <c r="AO1403" i="3"/>
  <c r="AN1403" i="3" s="1"/>
  <c r="W726" i="3"/>
  <c r="V728" i="3"/>
  <c r="W974" i="3"/>
  <c r="V977" i="3"/>
  <c r="AO1212" i="3"/>
  <c r="AN1212" i="3" s="1"/>
  <c r="W1005" i="3"/>
  <c r="V1007" i="3"/>
  <c r="W1133" i="3"/>
  <c r="V1148" i="3"/>
  <c r="V1174" i="3"/>
  <c r="AJ1568" i="3"/>
  <c r="AH1570" i="3"/>
  <c r="AO1478" i="3"/>
  <c r="AN1478" i="3" s="1"/>
  <c r="V1595" i="3"/>
  <c r="AO1785" i="3"/>
  <c r="AN1785" i="3" s="1"/>
  <c r="W1468" i="3"/>
  <c r="V1470" i="3"/>
  <c r="AO1795" i="3"/>
  <c r="AN1795" i="3" s="1"/>
  <c r="AO1954" i="3"/>
  <c r="AN1954" i="3" s="1"/>
  <c r="AO1938" i="3"/>
  <c r="AN1938" i="3" s="1"/>
  <c r="AO1985" i="3"/>
  <c r="AN1985" i="3" s="1"/>
  <c r="AO1968" i="3"/>
  <c r="AN1968" i="3" s="1"/>
  <c r="AO2084" i="3"/>
  <c r="AN2084" i="3" s="1"/>
  <c r="AO2110" i="3"/>
  <c r="AN2110" i="3" s="1"/>
  <c r="AO2136" i="3"/>
  <c r="AN2136" i="3" s="1"/>
  <c r="S2145" i="3"/>
  <c r="R2147" i="3"/>
  <c r="AO2261" i="3"/>
  <c r="AN2261" i="3" s="1"/>
  <c r="AO2279" i="3"/>
  <c r="AN2279" i="3" s="1"/>
  <c r="AO2063" i="3"/>
  <c r="AN2063" i="3" s="1"/>
  <c r="R2156" i="3"/>
  <c r="AO2185" i="3"/>
  <c r="AN2185" i="3" s="1"/>
  <c r="AO2205" i="3"/>
  <c r="AN2205" i="3" s="1"/>
  <c r="V2437" i="3"/>
  <c r="V2444" i="3"/>
  <c r="AO2461" i="3"/>
  <c r="AN2461" i="3" s="1"/>
  <c r="AO2908" i="3"/>
  <c r="AN2908" i="3" s="1"/>
  <c r="AO2584" i="3"/>
  <c r="AN2584" i="3" s="1"/>
  <c r="AO2604" i="3"/>
  <c r="AN2604" i="3" s="1"/>
  <c r="V2608" i="3"/>
  <c r="W2606" i="3"/>
  <c r="V2673" i="3"/>
  <c r="V2792" i="3"/>
  <c r="AO2926" i="3"/>
  <c r="AN2926" i="3" s="1"/>
  <c r="AO2947" i="3"/>
  <c r="AN2947" i="3" s="1"/>
  <c r="V2695" i="3"/>
  <c r="AO2865" i="3"/>
  <c r="AN2865" i="3" s="1"/>
  <c r="AO2959" i="3"/>
  <c r="AN2959" i="3" s="1"/>
  <c r="V2615" i="3"/>
  <c r="AO2678" i="3"/>
  <c r="AN2678" i="3" s="1"/>
  <c r="AO2709" i="3"/>
  <c r="AN2709" i="3" s="1"/>
  <c r="V2857" i="3"/>
  <c r="W2855" i="3"/>
  <c r="AO2953" i="3"/>
  <c r="AN2953" i="3" s="1"/>
  <c r="AO3139" i="3"/>
  <c r="AN3139" i="3" s="1"/>
  <c r="AO3036" i="3"/>
  <c r="AN3036" i="3" s="1"/>
  <c r="AO3182" i="3"/>
  <c r="AN3182" i="3" s="1"/>
  <c r="AO3581" i="3"/>
  <c r="AN3581" i="3" s="1"/>
  <c r="S3701" i="3"/>
  <c r="R3703" i="3"/>
  <c r="R3268" i="3"/>
  <c r="R3312" i="3"/>
  <c r="R3384" i="3"/>
  <c r="AO3434" i="3"/>
  <c r="AN3434" i="3" s="1"/>
  <c r="AO3701" i="3"/>
  <c r="AN3701" i="3" s="1"/>
  <c r="S305" i="3"/>
  <c r="R309" i="3"/>
  <c r="AO776" i="3"/>
  <c r="AN776" i="3" s="1"/>
  <c r="AO824" i="3"/>
  <c r="AN824" i="3" s="1"/>
  <c r="T401" i="3"/>
  <c r="R405" i="3"/>
  <c r="AH642" i="3"/>
  <c r="V79" i="3"/>
  <c r="R644" i="3"/>
  <c r="S798" i="3"/>
  <c r="R800" i="3"/>
  <c r="W796" i="3"/>
  <c r="V798" i="3"/>
  <c r="V867" i="3"/>
  <c r="R1029" i="3"/>
  <c r="AO1156" i="3"/>
  <c r="AN1156" i="3" s="1"/>
  <c r="V855" i="3"/>
  <c r="R1012" i="3"/>
  <c r="R1031" i="3"/>
  <c r="AH1154" i="3"/>
  <c r="AJ1152" i="3"/>
  <c r="AO1183" i="3"/>
  <c r="AN1183" i="3" s="1"/>
  <c r="AO1464" i="3"/>
  <c r="AN1464" i="3" s="1"/>
  <c r="V852" i="3"/>
  <c r="S1334" i="3"/>
  <c r="R1340" i="3"/>
  <c r="AO1418" i="3"/>
  <c r="AN1418" i="3" s="1"/>
  <c r="AO1174" i="3"/>
  <c r="AN1174" i="3" s="1"/>
  <c r="R1345" i="3"/>
  <c r="AO1543" i="3"/>
  <c r="AN1543" i="3" s="1"/>
  <c r="AO1638" i="3"/>
  <c r="AN1638" i="3" s="1"/>
  <c r="V1334" i="3"/>
  <c r="AO1540" i="3"/>
  <c r="AN1540" i="3" s="1"/>
  <c r="AO1666" i="3"/>
  <c r="AN1666" i="3" s="1"/>
  <c r="R1176" i="3"/>
  <c r="AO1558" i="3"/>
  <c r="AN1558" i="3" s="1"/>
  <c r="AO1585" i="3"/>
  <c r="AN1585" i="3" s="1"/>
  <c r="S1695" i="3"/>
  <c r="R1697" i="3"/>
  <c r="V1739" i="3"/>
  <c r="R2151" i="3"/>
  <c r="AO2233" i="3"/>
  <c r="AN2233" i="3" s="1"/>
  <c r="AO2067" i="3"/>
  <c r="AN2067" i="3" s="1"/>
  <c r="AO2096" i="3"/>
  <c r="AN2096" i="3" s="1"/>
  <c r="R2149" i="3"/>
  <c r="AO2273" i="3"/>
  <c r="AN2273" i="3" s="1"/>
  <c r="AO2057" i="3"/>
  <c r="AN2057" i="3" s="1"/>
  <c r="R2159" i="3"/>
  <c r="AO2369" i="3"/>
  <c r="AN2369" i="3" s="1"/>
  <c r="V2420" i="3"/>
  <c r="AO2432" i="3"/>
  <c r="AN2432" i="3" s="1"/>
  <c r="AO2464" i="3"/>
  <c r="AN2464" i="3" s="1"/>
  <c r="AO2499" i="3"/>
  <c r="AN2499" i="3" s="1"/>
  <c r="AO2389" i="3"/>
  <c r="AN2389" i="3" s="1"/>
  <c r="V2461" i="3"/>
  <c r="V2803" i="3"/>
  <c r="AO2859" i="3"/>
  <c r="AN2859" i="3" s="1"/>
  <c r="AO2573" i="3"/>
  <c r="AN2573" i="3" s="1"/>
  <c r="V2703" i="3"/>
  <c r="V2796" i="3"/>
  <c r="W2534" i="3"/>
  <c r="V2536" i="3"/>
  <c r="V2610" i="3"/>
  <c r="V2698" i="3"/>
  <c r="V2798" i="3"/>
  <c r="AO2880" i="3"/>
  <c r="AN2880" i="3" s="1"/>
  <c r="AO2950" i="3"/>
  <c r="AN2950" i="3" s="1"/>
  <c r="V2678" i="3"/>
  <c r="V2709" i="3"/>
  <c r="R2893" i="3"/>
  <c r="AO2966" i="3"/>
  <c r="AN2966" i="3" s="1"/>
  <c r="AO3107" i="3"/>
  <c r="AN3107" i="3" s="1"/>
  <c r="AO3157" i="3"/>
  <c r="AN3157" i="3" s="1"/>
  <c r="AO3323" i="3"/>
  <c r="AN3323" i="3" s="1"/>
  <c r="AO3359" i="3"/>
  <c r="AN3359" i="3" s="1"/>
  <c r="AO3600" i="3"/>
  <c r="AN3600" i="3" s="1"/>
  <c r="S3036" i="3"/>
  <c r="R3038" i="3"/>
  <c r="R3228" i="3"/>
  <c r="AO3330" i="3"/>
  <c r="AN3330" i="3" s="1"/>
  <c r="S3552" i="3"/>
  <c r="R3555" i="3"/>
  <c r="R3043" i="3"/>
  <c r="AO3475" i="3"/>
  <c r="AN3475" i="3" s="1"/>
  <c r="AO3550" i="3"/>
  <c r="AN3550" i="3" s="1"/>
  <c r="AO3619" i="3"/>
  <c r="AN3619" i="3" s="1"/>
  <c r="R3562" i="3"/>
  <c r="R3707" i="3"/>
  <c r="S11" i="3"/>
  <c r="R15" i="3"/>
  <c r="W309" i="3"/>
  <c r="V315" i="3"/>
  <c r="S95" i="3"/>
  <c r="R97" i="3"/>
  <c r="S631" i="3"/>
  <c r="R636" i="3"/>
  <c r="R564" i="3"/>
  <c r="R657" i="3"/>
  <c r="V881" i="3"/>
  <c r="V1345" i="3"/>
  <c r="R996" i="3"/>
  <c r="AO1697" i="3"/>
  <c r="AN1697" i="3" s="1"/>
  <c r="V1169" i="3"/>
  <c r="AO1420" i="3"/>
  <c r="AN1420" i="3" s="1"/>
  <c r="AO1689" i="3"/>
  <c r="AN1689" i="3" s="1"/>
  <c r="V1197" i="3"/>
  <c r="V1340" i="3"/>
  <c r="AO1497" i="3"/>
  <c r="AN1497" i="3" s="1"/>
  <c r="AO1537" i="3"/>
  <c r="AN1537" i="3" s="1"/>
  <c r="AH1587" i="3"/>
  <c r="AH1585" i="3"/>
  <c r="AJ1800" i="3"/>
  <c r="AH1802" i="3"/>
  <c r="R1426" i="3"/>
  <c r="Q1426" i="3" s="1"/>
  <c r="S1424" i="3"/>
  <c r="S1422" i="3" s="1"/>
  <c r="V1585" i="3"/>
  <c r="V1778" i="3"/>
  <c r="W1731" i="3"/>
  <c r="V1733" i="3"/>
  <c r="AO1974" i="3"/>
  <c r="AN1974" i="3" s="1"/>
  <c r="AO1971" i="3"/>
  <c r="AN1971" i="3" s="1"/>
  <c r="AO2244" i="3"/>
  <c r="AN2244" i="3" s="1"/>
  <c r="AO2342" i="3"/>
  <c r="AN2342" i="3" s="1"/>
  <c r="S2301" i="3"/>
  <c r="R2303" i="3"/>
  <c r="S1994" i="3"/>
  <c r="R1997" i="3"/>
  <c r="AO2153" i="3"/>
  <c r="AN2153" i="3" s="1"/>
  <c r="R2212" i="3"/>
  <c r="AO2359" i="3"/>
  <c r="AN2359" i="3" s="1"/>
  <c r="V2432" i="3"/>
  <c r="V2439" i="3"/>
  <c r="V2464" i="3"/>
  <c r="S2359" i="3"/>
  <c r="R2361" i="3"/>
  <c r="V2369" i="3"/>
  <c r="V2423" i="3"/>
  <c r="V2451" i="3"/>
  <c r="AO2593" i="3"/>
  <c r="AN2593" i="3" s="1"/>
  <c r="AO2835" i="3"/>
  <c r="AN2835" i="3" s="1"/>
  <c r="V2664" i="3"/>
  <c r="V2684" i="3"/>
  <c r="AO2803" i="3"/>
  <c r="AN2803" i="3" s="1"/>
  <c r="AO2855" i="3"/>
  <c r="AN2855" i="3" s="1"/>
  <c r="V2711" i="3"/>
  <c r="AO2893" i="3"/>
  <c r="AN2893" i="3" s="1"/>
  <c r="AO2722" i="3"/>
  <c r="AN2722" i="3" s="1"/>
  <c r="V2794" i="3"/>
  <c r="R2899" i="3"/>
  <c r="AO2930" i="3"/>
  <c r="AN2930" i="3" s="1"/>
  <c r="R2957" i="3"/>
  <c r="AO3016" i="3"/>
  <c r="AN3016" i="3" s="1"/>
  <c r="AO3205" i="3"/>
  <c r="AN3205" i="3" s="1"/>
  <c r="AO3279" i="3"/>
  <c r="AN3279" i="3" s="1"/>
  <c r="AO3415" i="3"/>
  <c r="AN3415" i="3" s="1"/>
  <c r="AO3030" i="3"/>
  <c r="AN3030" i="3" s="1"/>
  <c r="S3197" i="3"/>
  <c r="R3199" i="3"/>
  <c r="AO3262" i="3"/>
  <c r="AN3262" i="3" s="1"/>
  <c r="AO3110" i="3"/>
  <c r="AN3110" i="3" s="1"/>
  <c r="R3262" i="3"/>
  <c r="R3287" i="3"/>
  <c r="AO3023" i="3"/>
  <c r="AN3023" i="3" s="1"/>
  <c r="AO3250" i="3"/>
  <c r="AN3250" i="3" s="1"/>
  <c r="R3415" i="3"/>
  <c r="R3448" i="3"/>
  <c r="AO3659" i="3"/>
  <c r="AN3659" i="3" s="1"/>
  <c r="R3709" i="3"/>
  <c r="AO3590" i="3"/>
  <c r="AN3590" i="3" s="1"/>
  <c r="AJ1697" i="3" l="1"/>
  <c r="AH1699" i="3"/>
  <c r="R1376" i="3"/>
  <c r="R1534" i="3"/>
  <c r="R1424" i="3"/>
  <c r="W792" i="3"/>
  <c r="V796" i="3"/>
  <c r="W2853" i="3"/>
  <c r="V2855" i="3"/>
  <c r="W2604" i="3"/>
  <c r="V2606" i="3"/>
  <c r="W718" i="3"/>
  <c r="V726" i="3"/>
  <c r="W2778" i="3"/>
  <c r="V2783" i="3"/>
  <c r="W2625" i="3"/>
  <c r="V2625" i="3" s="1"/>
  <c r="V2659" i="3"/>
  <c r="S864" i="3"/>
  <c r="R867" i="3"/>
  <c r="S3195" i="3"/>
  <c r="R3197" i="3"/>
  <c r="S629" i="3"/>
  <c r="R631" i="3"/>
  <c r="W305" i="3"/>
  <c r="V309" i="3"/>
  <c r="W1466" i="3"/>
  <c r="V1468" i="3"/>
  <c r="W1131" i="3"/>
  <c r="V1133" i="3"/>
  <c r="W1691" i="3"/>
  <c r="V1693" i="3"/>
  <c r="W1576" i="3"/>
  <c r="V1579" i="3"/>
  <c r="S2357" i="3"/>
  <c r="R2359" i="3"/>
  <c r="W1728" i="3"/>
  <c r="V1731" i="3"/>
  <c r="S2299" i="3"/>
  <c r="R2301" i="3"/>
  <c r="AJ1797" i="3"/>
  <c r="AH1800" i="3"/>
  <c r="S1693" i="3"/>
  <c r="R1695" i="3"/>
  <c r="S796" i="3"/>
  <c r="R798" i="3"/>
  <c r="S3699" i="3"/>
  <c r="R3701" i="3"/>
  <c r="AH1568" i="3"/>
  <c r="AJ1566" i="3"/>
  <c r="AH1566" i="3" s="1"/>
  <c r="W972" i="3"/>
  <c r="V974" i="3"/>
  <c r="W1316" i="3"/>
  <c r="V1325" i="3"/>
  <c r="AJ1109" i="3"/>
  <c r="AH1111" i="3"/>
  <c r="S1989" i="3"/>
  <c r="R1994" i="3"/>
  <c r="S1420" i="3"/>
  <c r="R1422" i="3"/>
  <c r="S88" i="3"/>
  <c r="R95" i="3"/>
  <c r="R11" i="3"/>
  <c r="S3550" i="3"/>
  <c r="R3552" i="3"/>
  <c r="S3032" i="3"/>
  <c r="R3036" i="3"/>
  <c r="W2527" i="3"/>
  <c r="V2534" i="3"/>
  <c r="S1332" i="3"/>
  <c r="R1334" i="3"/>
  <c r="AJ1150" i="3"/>
  <c r="AH1152" i="3"/>
  <c r="T394" i="3"/>
  <c r="R401" i="3"/>
  <c r="S303" i="3"/>
  <c r="R303" i="3" s="1"/>
  <c r="R305" i="3"/>
  <c r="S2140" i="3"/>
  <c r="R2145" i="3"/>
  <c r="W1002" i="3"/>
  <c r="V1005" i="3"/>
  <c r="W636" i="3"/>
  <c r="V638" i="3"/>
  <c r="AH638" i="3"/>
  <c r="AJ636" i="3"/>
  <c r="AH636" i="3" s="1"/>
  <c r="S3364" i="3"/>
  <c r="R3367" i="3"/>
  <c r="S2840" i="3"/>
  <c r="R2843" i="3"/>
  <c r="S1583" i="3"/>
  <c r="R1585" i="3"/>
  <c r="S1118" i="3"/>
  <c r="R1120" i="3"/>
  <c r="AJ1695" i="3" l="1"/>
  <c r="AH1697" i="3"/>
  <c r="S1579" i="3"/>
  <c r="R1583" i="3"/>
  <c r="S3362" i="3"/>
  <c r="R3364" i="3"/>
  <c r="W631" i="3"/>
  <c r="V636" i="3"/>
  <c r="S2138" i="3"/>
  <c r="R2140" i="3"/>
  <c r="T387" i="3"/>
  <c r="R394" i="3"/>
  <c r="S1325" i="3"/>
  <c r="R1332" i="3"/>
  <c r="S3030" i="3"/>
  <c r="R3032" i="3"/>
  <c r="S1418" i="3"/>
  <c r="R1420" i="3"/>
  <c r="AJ1107" i="3"/>
  <c r="AH1109" i="3"/>
  <c r="W970" i="3"/>
  <c r="V972" i="3"/>
  <c r="S3696" i="3"/>
  <c r="R3699" i="3"/>
  <c r="S1691" i="3"/>
  <c r="R1693" i="3"/>
  <c r="S2294" i="3"/>
  <c r="R2299" i="3"/>
  <c r="S2347" i="3"/>
  <c r="R2357" i="3"/>
  <c r="W1689" i="3"/>
  <c r="V1691" i="3"/>
  <c r="W1127" i="3"/>
  <c r="V1131" i="3"/>
  <c r="S627" i="3"/>
  <c r="R629" i="3"/>
  <c r="W715" i="3"/>
  <c r="V718" i="3"/>
  <c r="W2849" i="3"/>
  <c r="V2853" i="3"/>
  <c r="S1115" i="3"/>
  <c r="R1118" i="3"/>
  <c r="S2835" i="3"/>
  <c r="R2840" i="3"/>
  <c r="W996" i="3"/>
  <c r="V1002" i="3"/>
  <c r="AJ1148" i="3"/>
  <c r="AH1148" i="3" s="1"/>
  <c r="AH1150" i="3"/>
  <c r="W2522" i="3"/>
  <c r="V2527" i="3"/>
  <c r="S3545" i="3"/>
  <c r="R3550" i="3"/>
  <c r="S86" i="3"/>
  <c r="R88" i="3"/>
  <c r="S1985" i="3"/>
  <c r="R1989" i="3"/>
  <c r="W1314" i="3"/>
  <c r="V1316" i="3"/>
  <c r="S792" i="3"/>
  <c r="R796" i="3"/>
  <c r="AJ1795" i="3"/>
  <c r="AH1795" i="3" s="1"/>
  <c r="AH1797" i="3"/>
  <c r="W1726" i="3"/>
  <c r="V1728" i="3"/>
  <c r="W1574" i="3"/>
  <c r="V1576" i="3"/>
  <c r="W1464" i="3"/>
  <c r="V1466" i="3"/>
  <c r="W303" i="3"/>
  <c r="V305" i="3"/>
  <c r="S3188" i="3"/>
  <c r="R3195" i="3"/>
  <c r="S860" i="3"/>
  <c r="R864" i="3"/>
  <c r="W2759" i="3"/>
  <c r="V2778" i="3"/>
  <c r="W2602" i="3"/>
  <c r="V2604" i="3"/>
  <c r="W789" i="3"/>
  <c r="V792" i="3"/>
  <c r="AJ1693" i="3" l="1"/>
  <c r="AH1695" i="3"/>
  <c r="W787" i="3"/>
  <c r="V789" i="3"/>
  <c r="W2747" i="3"/>
  <c r="V2759" i="3"/>
  <c r="S3186" i="3"/>
  <c r="R3188" i="3"/>
  <c r="W1426" i="3"/>
  <c r="V1464" i="3"/>
  <c r="W1724" i="3"/>
  <c r="V1724" i="3" s="1"/>
  <c r="V1726" i="3"/>
  <c r="S789" i="3"/>
  <c r="R792" i="3"/>
  <c r="S1983" i="3"/>
  <c r="R1985" i="3"/>
  <c r="S3543" i="3"/>
  <c r="R3545" i="3"/>
  <c r="S2832" i="3"/>
  <c r="R2835" i="3"/>
  <c r="W712" i="3"/>
  <c r="V715" i="3"/>
  <c r="W1687" i="3"/>
  <c r="V1689" i="3"/>
  <c r="S2291" i="3"/>
  <c r="R2294" i="3"/>
  <c r="S3693" i="3"/>
  <c r="R3696" i="3"/>
  <c r="AJ1103" i="3"/>
  <c r="AH1103" i="3" s="1"/>
  <c r="AH1107" i="3"/>
  <c r="S3028" i="3"/>
  <c r="R3030" i="3"/>
  <c r="T385" i="3"/>
  <c r="R387" i="3"/>
  <c r="W629" i="3"/>
  <c r="V631" i="3"/>
  <c r="S1576" i="3"/>
  <c r="R1579" i="3"/>
  <c r="W2600" i="3"/>
  <c r="V2602" i="3"/>
  <c r="S855" i="3"/>
  <c r="R860" i="3"/>
  <c r="V303" i="3"/>
  <c r="V1574" i="3"/>
  <c r="W1572" i="3"/>
  <c r="W1312" i="3"/>
  <c r="V1314" i="3"/>
  <c r="S84" i="3"/>
  <c r="R86" i="3"/>
  <c r="W2519" i="3"/>
  <c r="V2522" i="3"/>
  <c r="W991" i="3"/>
  <c r="V991" i="3" s="1"/>
  <c r="V996" i="3"/>
  <c r="S1113" i="3"/>
  <c r="R1115" i="3"/>
  <c r="W2847" i="3"/>
  <c r="V2849" i="3"/>
  <c r="S621" i="3"/>
  <c r="R627" i="3"/>
  <c r="W1125" i="3"/>
  <c r="V1127" i="3"/>
  <c r="S2342" i="3"/>
  <c r="R2347" i="3"/>
  <c r="S1689" i="3"/>
  <c r="R1691" i="3"/>
  <c r="W968" i="3"/>
  <c r="V970" i="3"/>
  <c r="S1411" i="3"/>
  <c r="R1418" i="3"/>
  <c r="S1316" i="3"/>
  <c r="R1325" i="3"/>
  <c r="S2136" i="3"/>
  <c r="R2138" i="3"/>
  <c r="S3359" i="3"/>
  <c r="R3362" i="3"/>
  <c r="AJ1691" i="3" l="1"/>
  <c r="AH1693" i="3"/>
  <c r="W1570" i="3"/>
  <c r="V1572" i="3"/>
  <c r="S3356" i="3"/>
  <c r="R3359" i="3"/>
  <c r="S1314" i="3"/>
  <c r="R1316" i="3"/>
  <c r="W966" i="3"/>
  <c r="V968" i="3"/>
  <c r="S2339" i="3"/>
  <c r="R2342" i="3"/>
  <c r="S619" i="3"/>
  <c r="R621" i="3"/>
  <c r="S79" i="3"/>
  <c r="R84" i="3"/>
  <c r="S852" i="3"/>
  <c r="R855" i="3"/>
  <c r="W627" i="3"/>
  <c r="V629" i="3"/>
  <c r="S3023" i="3"/>
  <c r="R3023" i="3" s="1"/>
  <c r="R3028" i="3"/>
  <c r="S3690" i="3"/>
  <c r="R3693" i="3"/>
  <c r="W1685" i="3"/>
  <c r="V1687" i="3"/>
  <c r="W700" i="3"/>
  <c r="V712" i="3"/>
  <c r="S3541" i="3"/>
  <c r="R3543" i="3"/>
  <c r="S787" i="3"/>
  <c r="R789" i="3"/>
  <c r="W1424" i="3"/>
  <c r="W1422" i="3" s="1"/>
  <c r="V1426" i="3"/>
  <c r="U1426" i="3" s="1"/>
  <c r="W2745" i="3"/>
  <c r="V2747" i="3"/>
  <c r="S2132" i="3"/>
  <c r="R2136" i="3"/>
  <c r="S1409" i="3"/>
  <c r="R1411" i="3"/>
  <c r="S1687" i="3"/>
  <c r="R1689" i="3"/>
  <c r="W1123" i="3"/>
  <c r="V1125" i="3"/>
  <c r="W2843" i="3"/>
  <c r="V2847" i="3"/>
  <c r="S1111" i="3"/>
  <c r="R1113" i="3"/>
  <c r="W2517" i="3"/>
  <c r="V2519" i="3"/>
  <c r="W1310" i="3"/>
  <c r="V1312" i="3"/>
  <c r="V2600" i="3"/>
  <c r="W2597" i="3"/>
  <c r="S1574" i="3"/>
  <c r="R1576" i="3"/>
  <c r="T383" i="3"/>
  <c r="R385" i="3"/>
  <c r="S2287" i="3"/>
  <c r="R2291" i="3"/>
  <c r="S2828" i="3"/>
  <c r="R2832" i="3"/>
  <c r="S1981" i="3"/>
  <c r="R1983" i="3"/>
  <c r="S3184" i="3"/>
  <c r="R3186" i="3"/>
  <c r="W781" i="3"/>
  <c r="V787" i="3"/>
  <c r="AJ1689" i="3" l="1"/>
  <c r="AH1691" i="3"/>
  <c r="R2828" i="3"/>
  <c r="S2822" i="3"/>
  <c r="S1572" i="3"/>
  <c r="R1574" i="3"/>
  <c r="S1109" i="3"/>
  <c r="R1111" i="3"/>
  <c r="W1420" i="3"/>
  <c r="V1422" i="3"/>
  <c r="W1683" i="3"/>
  <c r="V1685" i="3"/>
  <c r="S75" i="3"/>
  <c r="R79" i="3"/>
  <c r="S613" i="3"/>
  <c r="R619" i="3"/>
  <c r="V966" i="3"/>
  <c r="W962" i="3"/>
  <c r="S3351" i="3"/>
  <c r="R3356" i="3"/>
  <c r="S3182" i="3"/>
  <c r="R3184" i="3"/>
  <c r="W1308" i="3"/>
  <c r="V1310" i="3"/>
  <c r="W1120" i="3"/>
  <c r="V1123" i="3"/>
  <c r="S1407" i="3"/>
  <c r="R1409" i="3"/>
  <c r="S3539" i="3"/>
  <c r="R3541" i="3"/>
  <c r="W2591" i="3"/>
  <c r="V2597" i="3"/>
  <c r="W778" i="3"/>
  <c r="V781" i="3"/>
  <c r="S1979" i="3"/>
  <c r="R1981" i="3"/>
  <c r="T378" i="3"/>
  <c r="R383" i="3"/>
  <c r="W2840" i="3"/>
  <c r="V2843" i="3"/>
  <c r="S1685" i="3"/>
  <c r="R1687" i="3"/>
  <c r="S2129" i="3"/>
  <c r="R2132" i="3"/>
  <c r="W2741" i="3"/>
  <c r="V2745" i="3"/>
  <c r="S781" i="3"/>
  <c r="R787" i="3"/>
  <c r="W698" i="3"/>
  <c r="V700" i="3"/>
  <c r="S3688" i="3"/>
  <c r="R3690" i="3"/>
  <c r="W621" i="3"/>
  <c r="V627" i="3"/>
  <c r="S850" i="3"/>
  <c r="R852" i="3"/>
  <c r="S2337" i="3"/>
  <c r="R2339" i="3"/>
  <c r="S1312" i="3"/>
  <c r="R1314" i="3"/>
  <c r="S2282" i="3"/>
  <c r="R2287" i="3"/>
  <c r="W2515" i="3"/>
  <c r="V2517" i="3"/>
  <c r="V1376" i="3"/>
  <c r="V5" i="3"/>
  <c r="V1424" i="3"/>
  <c r="V1534" i="3"/>
  <c r="W1568" i="3"/>
  <c r="V1570" i="3"/>
  <c r="AJ1687" i="3" l="1"/>
  <c r="AH1689" i="3"/>
  <c r="S2279" i="3"/>
  <c r="R2282" i="3"/>
  <c r="S2332" i="3"/>
  <c r="R2337" i="3"/>
  <c r="W619" i="3"/>
  <c r="V621" i="3"/>
  <c r="W692" i="3"/>
  <c r="V698" i="3"/>
  <c r="W2739" i="3"/>
  <c r="V2741" i="3"/>
  <c r="S1683" i="3"/>
  <c r="R1685" i="3"/>
  <c r="S3349" i="3"/>
  <c r="R3351" i="3"/>
  <c r="S609" i="3"/>
  <c r="R613" i="3"/>
  <c r="W1418" i="3"/>
  <c r="V1420" i="3"/>
  <c r="S1570" i="3"/>
  <c r="R1572" i="3"/>
  <c r="W2835" i="3"/>
  <c r="V2840" i="3"/>
  <c r="S1976" i="3"/>
  <c r="R1979" i="3"/>
  <c r="W2589" i="3"/>
  <c r="V2591" i="3"/>
  <c r="S3537" i="3"/>
  <c r="R3539" i="3"/>
  <c r="S1405" i="3"/>
  <c r="R1407" i="3"/>
  <c r="W1303" i="3"/>
  <c r="V1308" i="3"/>
  <c r="W1566" i="3"/>
  <c r="V1568" i="3"/>
  <c r="W2512" i="3"/>
  <c r="V2515" i="3"/>
  <c r="T7" i="3"/>
  <c r="R378" i="3"/>
  <c r="W776" i="3"/>
  <c r="V778" i="3"/>
  <c r="W1118" i="3"/>
  <c r="V1120" i="3"/>
  <c r="S3180" i="3"/>
  <c r="R3182" i="3"/>
  <c r="W958" i="3"/>
  <c r="V962" i="3"/>
  <c r="S2818" i="3"/>
  <c r="R2818" i="3" s="1"/>
  <c r="R2822" i="3"/>
  <c r="S1310" i="3"/>
  <c r="R1312" i="3"/>
  <c r="S848" i="3"/>
  <c r="R850" i="3"/>
  <c r="S3686" i="3"/>
  <c r="R3688" i="3"/>
  <c r="S778" i="3"/>
  <c r="R781" i="3"/>
  <c r="S2125" i="3"/>
  <c r="R2129" i="3"/>
  <c r="R75" i="3"/>
  <c r="W1681" i="3"/>
  <c r="V1683" i="3"/>
  <c r="S1107" i="3"/>
  <c r="R1107" i="3" s="1"/>
  <c r="R1109" i="3"/>
  <c r="AH1687" i="3" l="1"/>
  <c r="AJ1685" i="3"/>
  <c r="S1308" i="3"/>
  <c r="R1310" i="3"/>
  <c r="S776" i="3"/>
  <c r="R778" i="3"/>
  <c r="S846" i="3"/>
  <c r="R848" i="3"/>
  <c r="S3174" i="3"/>
  <c r="R3180" i="3"/>
  <c r="W774" i="3"/>
  <c r="V776" i="3"/>
  <c r="W2508" i="3"/>
  <c r="V2512" i="3"/>
  <c r="W1270" i="3"/>
  <c r="V1303" i="3"/>
  <c r="S3534" i="3"/>
  <c r="R3537" i="3"/>
  <c r="S1974" i="3"/>
  <c r="R1976" i="3"/>
  <c r="S1568" i="3"/>
  <c r="R1570" i="3"/>
  <c r="S3684" i="3"/>
  <c r="R3686" i="3"/>
  <c r="S606" i="3"/>
  <c r="R609" i="3"/>
  <c r="W2735" i="3"/>
  <c r="V2739" i="3"/>
  <c r="W613" i="3"/>
  <c r="V619" i="3"/>
  <c r="W1678" i="3"/>
  <c r="V1681" i="3"/>
  <c r="S2122" i="3"/>
  <c r="R2125" i="3"/>
  <c r="W1115" i="3"/>
  <c r="V1118" i="3"/>
  <c r="W1560" i="3"/>
  <c r="V1566" i="3"/>
  <c r="S1403" i="3"/>
  <c r="R1405" i="3"/>
  <c r="W2585" i="3"/>
  <c r="V2589" i="3"/>
  <c r="W2832" i="3"/>
  <c r="V2835" i="3"/>
  <c r="V1418" i="3"/>
  <c r="W1411" i="3"/>
  <c r="W955" i="3"/>
  <c r="V958" i="3"/>
  <c r="S3344" i="3"/>
  <c r="R3349" i="3"/>
  <c r="S1681" i="3"/>
  <c r="R1683" i="3"/>
  <c r="W686" i="3"/>
  <c r="V692" i="3"/>
  <c r="S2324" i="3"/>
  <c r="R2332" i="3"/>
  <c r="S2277" i="3"/>
  <c r="R2279" i="3"/>
  <c r="AH1685" i="3" l="1"/>
  <c r="AJ1683" i="3"/>
  <c r="W952" i="3"/>
  <c r="V955" i="3"/>
  <c r="W609" i="3"/>
  <c r="V613" i="3"/>
  <c r="W1409" i="3"/>
  <c r="V1411" i="3"/>
  <c r="S1971" i="3"/>
  <c r="R1974" i="3"/>
  <c r="V1270" i="3"/>
  <c r="W771" i="3"/>
  <c r="V771" i="3" s="1"/>
  <c r="V774" i="3"/>
  <c r="S3170" i="3"/>
  <c r="R3174" i="3"/>
  <c r="S774" i="3"/>
  <c r="R776" i="3"/>
  <c r="S2322" i="3"/>
  <c r="R2322" i="3" s="1"/>
  <c r="R2324" i="3"/>
  <c r="W2828" i="3"/>
  <c r="V2832" i="3"/>
  <c r="W1113" i="3"/>
  <c r="V1115" i="3"/>
  <c r="S2273" i="3"/>
  <c r="R2277" i="3"/>
  <c r="W682" i="3"/>
  <c r="V682" i="3" s="1"/>
  <c r="V686" i="3"/>
  <c r="S3340" i="3"/>
  <c r="R3344" i="3"/>
  <c r="W2582" i="3"/>
  <c r="V2585" i="3"/>
  <c r="W1558" i="3"/>
  <c r="V1560" i="3"/>
  <c r="S2117" i="3"/>
  <c r="R2117" i="3" s="1"/>
  <c r="R2122" i="3"/>
  <c r="W2730" i="3"/>
  <c r="V2735" i="3"/>
  <c r="S1678" i="3"/>
  <c r="R1681" i="3"/>
  <c r="S1401" i="3"/>
  <c r="R1403" i="3"/>
  <c r="W1674" i="3"/>
  <c r="V1678" i="3"/>
  <c r="R606" i="3"/>
  <c r="S3682" i="3"/>
  <c r="R3684" i="3"/>
  <c r="S1566" i="3"/>
  <c r="R1568" i="3"/>
  <c r="S3532" i="3"/>
  <c r="R3534" i="3"/>
  <c r="W2506" i="3"/>
  <c r="V2508" i="3"/>
  <c r="S842" i="3"/>
  <c r="R842" i="3" s="1"/>
  <c r="R846" i="3"/>
  <c r="S1303" i="3"/>
  <c r="R1308" i="3"/>
  <c r="AJ1681" i="3" l="1"/>
  <c r="AH1681" i="3" s="1"/>
  <c r="AH1683" i="3"/>
  <c r="S1270" i="3"/>
  <c r="R1303" i="3"/>
  <c r="S3529" i="3"/>
  <c r="R3532" i="3"/>
  <c r="S3665" i="3"/>
  <c r="R3682" i="3"/>
  <c r="W1672" i="3"/>
  <c r="V1674" i="3"/>
  <c r="S1674" i="3"/>
  <c r="R1678" i="3"/>
  <c r="W1556" i="3"/>
  <c r="V1558" i="3"/>
  <c r="S3335" i="3"/>
  <c r="R3340" i="3"/>
  <c r="S2270" i="3"/>
  <c r="R2273" i="3"/>
  <c r="W1111" i="3"/>
  <c r="V1113" i="3"/>
  <c r="S3168" i="3"/>
  <c r="R3170" i="3"/>
  <c r="W1218" i="3"/>
  <c r="W606" i="3"/>
  <c r="V609" i="3"/>
  <c r="W2499" i="3"/>
  <c r="V2506" i="3"/>
  <c r="S1560" i="3"/>
  <c r="R1566" i="3"/>
  <c r="S1398" i="3"/>
  <c r="R1401" i="3"/>
  <c r="W2726" i="3"/>
  <c r="V2730" i="3"/>
  <c r="W2580" i="3"/>
  <c r="V2582" i="3"/>
  <c r="W2822" i="3"/>
  <c r="V2828" i="3"/>
  <c r="S771" i="3"/>
  <c r="R774" i="3"/>
  <c r="S1968" i="3"/>
  <c r="R1968" i="3" s="1"/>
  <c r="R1971" i="3"/>
  <c r="W1407" i="3"/>
  <c r="V1409" i="3"/>
  <c r="W950" i="3"/>
  <c r="V952" i="3"/>
  <c r="W948" i="3" l="1"/>
  <c r="V950" i="3"/>
  <c r="W2818" i="3"/>
  <c r="V2818" i="3" s="1"/>
  <c r="V2822" i="3"/>
  <c r="W2722" i="3"/>
  <c r="V2722" i="3" s="1"/>
  <c r="V2726" i="3"/>
  <c r="S1558" i="3"/>
  <c r="R1560" i="3"/>
  <c r="W1216" i="3"/>
  <c r="V1218" i="3"/>
  <c r="W1109" i="3"/>
  <c r="V1111" i="3"/>
  <c r="S3330" i="3"/>
  <c r="R3330" i="3" s="1"/>
  <c r="R3335" i="3"/>
  <c r="W1668" i="3"/>
  <c r="V1672" i="3"/>
  <c r="S3524" i="3"/>
  <c r="R3529" i="3"/>
  <c r="R1270" i="3"/>
  <c r="W1405" i="3"/>
  <c r="V1407" i="3"/>
  <c r="R771" i="3"/>
  <c r="W2578" i="3"/>
  <c r="V2580" i="3"/>
  <c r="S1394" i="3"/>
  <c r="R1398" i="3"/>
  <c r="W2497" i="3"/>
  <c r="V2499" i="3"/>
  <c r="V606" i="3"/>
  <c r="S3165" i="3"/>
  <c r="R3168" i="3"/>
  <c r="S2268" i="3"/>
  <c r="R2270" i="3"/>
  <c r="V1556" i="3"/>
  <c r="W1552" i="3"/>
  <c r="S1672" i="3"/>
  <c r="R1674" i="3"/>
  <c r="S3659" i="3"/>
  <c r="R3665" i="3"/>
  <c r="W1550" i="3" l="1"/>
  <c r="V1552" i="3"/>
  <c r="S3657" i="3"/>
  <c r="R3659" i="3"/>
  <c r="S3160" i="3"/>
  <c r="R3165" i="3"/>
  <c r="W2494" i="3"/>
  <c r="V2497" i="3"/>
  <c r="W2573" i="3"/>
  <c r="V2578" i="3"/>
  <c r="W1403" i="3"/>
  <c r="V1405" i="3"/>
  <c r="S1218" i="3"/>
  <c r="W1666" i="3"/>
  <c r="V1668" i="3"/>
  <c r="W1212" i="3"/>
  <c r="V1216" i="3"/>
  <c r="W946" i="3"/>
  <c r="V948" i="3"/>
  <c r="S1668" i="3"/>
  <c r="R1672" i="3"/>
  <c r="S2265" i="3"/>
  <c r="R2268" i="3"/>
  <c r="S1392" i="3"/>
  <c r="R1394" i="3"/>
  <c r="S3514" i="3"/>
  <c r="R3524" i="3"/>
  <c r="W1107" i="3"/>
  <c r="V1107" i="3" s="1"/>
  <c r="V1109" i="3"/>
  <c r="S1556" i="3"/>
  <c r="R1558" i="3"/>
  <c r="S2261" i="3" l="1"/>
  <c r="R2265" i="3"/>
  <c r="S3509" i="3"/>
  <c r="R3514" i="3"/>
  <c r="W944" i="3"/>
  <c r="V946" i="3"/>
  <c r="W1644" i="3"/>
  <c r="V1666" i="3"/>
  <c r="W1401" i="3"/>
  <c r="V1403" i="3"/>
  <c r="W2489" i="3"/>
  <c r="V2489" i="3" s="1"/>
  <c r="V2494" i="3"/>
  <c r="S3654" i="3"/>
  <c r="R3657" i="3"/>
  <c r="S1552" i="3"/>
  <c r="R1556" i="3"/>
  <c r="S1390" i="3"/>
  <c r="R1392" i="3"/>
  <c r="S1666" i="3"/>
  <c r="R1668" i="3"/>
  <c r="W1210" i="3"/>
  <c r="V1212" i="3"/>
  <c r="S1216" i="3"/>
  <c r="R1218" i="3"/>
  <c r="W2571" i="3"/>
  <c r="V2573" i="3"/>
  <c r="S3157" i="3"/>
  <c r="R3160" i="3"/>
  <c r="W1548" i="3"/>
  <c r="V1550" i="3"/>
  <c r="S1212" i="3" l="1"/>
  <c r="R1216" i="3"/>
  <c r="S3155" i="3"/>
  <c r="R3157" i="3"/>
  <c r="S1644" i="3"/>
  <c r="R1666" i="3"/>
  <c r="W1640" i="3"/>
  <c r="V1644" i="3"/>
  <c r="W1543" i="3"/>
  <c r="V1548" i="3"/>
  <c r="W2568" i="3"/>
  <c r="V2568" i="3" s="1"/>
  <c r="V2571" i="3"/>
  <c r="W1208" i="3"/>
  <c r="V1210" i="3"/>
  <c r="S1388" i="3"/>
  <c r="R1390" i="3"/>
  <c r="S1550" i="3"/>
  <c r="R1552" i="3"/>
  <c r="S3652" i="3"/>
  <c r="R3654" i="3"/>
  <c r="W1398" i="3"/>
  <c r="V1401" i="3"/>
  <c r="W942" i="3"/>
  <c r="V944" i="3"/>
  <c r="S3507" i="3"/>
  <c r="R3507" i="3" s="1"/>
  <c r="R3509" i="3"/>
  <c r="S2259" i="3"/>
  <c r="R2259" i="3" s="1"/>
  <c r="R2261" i="3"/>
  <c r="W937" i="3" l="1"/>
  <c r="V942" i="3"/>
  <c r="S1383" i="3"/>
  <c r="R1388" i="3"/>
  <c r="S1640" i="3"/>
  <c r="S1638" i="3" s="1"/>
  <c r="R1644" i="3"/>
  <c r="Q1644" i="3" s="1"/>
  <c r="S3649" i="3"/>
  <c r="R3652" i="3"/>
  <c r="W1638" i="3"/>
  <c r="V1640" i="3"/>
  <c r="S3139" i="3"/>
  <c r="R3155" i="3"/>
  <c r="W1394" i="3"/>
  <c r="V1398" i="3"/>
  <c r="S1548" i="3"/>
  <c r="R1550" i="3"/>
  <c r="W1206" i="3"/>
  <c r="V1208" i="3"/>
  <c r="W1540" i="3"/>
  <c r="V1543" i="3"/>
  <c r="S1210" i="3"/>
  <c r="R1212" i="3"/>
  <c r="S1208" i="3" l="1"/>
  <c r="R1210" i="3"/>
  <c r="W1537" i="3"/>
  <c r="V1540" i="3"/>
  <c r="S1543" i="3"/>
  <c r="R1548" i="3"/>
  <c r="W1204" i="3"/>
  <c r="V1206" i="3"/>
  <c r="W1636" i="3"/>
  <c r="V1638" i="3"/>
  <c r="S1381" i="3"/>
  <c r="R1383" i="3"/>
  <c r="W1392" i="3"/>
  <c r="V1394" i="3"/>
  <c r="R1640" i="3"/>
  <c r="R1612" i="3"/>
  <c r="R5" i="3"/>
  <c r="S3121" i="3"/>
  <c r="R3139" i="3"/>
  <c r="S3647" i="3"/>
  <c r="R3649" i="3"/>
  <c r="S1636" i="3"/>
  <c r="R1638" i="3"/>
  <c r="W934" i="3"/>
  <c r="V937" i="3"/>
  <c r="S3118" i="3" l="1"/>
  <c r="R3118" i="3" s="1"/>
  <c r="R3121" i="3"/>
  <c r="S1377" i="3"/>
  <c r="R1377" i="3" s="1"/>
  <c r="R1381" i="3"/>
  <c r="W1633" i="3"/>
  <c r="V1636" i="3"/>
  <c r="W1202" i="3"/>
  <c r="V1204" i="3"/>
  <c r="W1535" i="3"/>
  <c r="V1535" i="3" s="1"/>
  <c r="V1537" i="3"/>
  <c r="S1633" i="3"/>
  <c r="R1636" i="3"/>
  <c r="W931" i="3"/>
  <c r="V934" i="3"/>
  <c r="S3645" i="3"/>
  <c r="R3647" i="3"/>
  <c r="W1390" i="3"/>
  <c r="V1392" i="3"/>
  <c r="S1540" i="3"/>
  <c r="R1543" i="3"/>
  <c r="S1206" i="3"/>
  <c r="R1208" i="3"/>
  <c r="S1537" i="3" l="1"/>
  <c r="R1540" i="3"/>
  <c r="S1204" i="3"/>
  <c r="R1206" i="3"/>
  <c r="W929" i="3"/>
  <c r="V931" i="3"/>
  <c r="W1626" i="3"/>
  <c r="V1633" i="3"/>
  <c r="W1388" i="3"/>
  <c r="V1390" i="3"/>
  <c r="S3643" i="3"/>
  <c r="R3645" i="3"/>
  <c r="S1626" i="3"/>
  <c r="R1633" i="3"/>
  <c r="W1200" i="3"/>
  <c r="V1202" i="3"/>
  <c r="W1198" i="3" l="1"/>
  <c r="V1198" i="3" s="1"/>
  <c r="V1200" i="3"/>
  <c r="S1624" i="3"/>
  <c r="R1626" i="3"/>
  <c r="W1383" i="3"/>
  <c r="V1388" i="3"/>
  <c r="W927" i="3"/>
  <c r="V929" i="3"/>
  <c r="S1202" i="3"/>
  <c r="R1204" i="3"/>
  <c r="S3638" i="3"/>
  <c r="R3643" i="3"/>
  <c r="W1624" i="3"/>
  <c r="V1626" i="3"/>
  <c r="S1535" i="3"/>
  <c r="R1535" i="3" s="1"/>
  <c r="R1537" i="3"/>
  <c r="W925" i="3" l="1"/>
  <c r="V927" i="3"/>
  <c r="S1620" i="3"/>
  <c r="R1624" i="3"/>
  <c r="S3634" i="3"/>
  <c r="R3638" i="3"/>
  <c r="S1200" i="3"/>
  <c r="R1202" i="3"/>
  <c r="W1381" i="3"/>
  <c r="V1383" i="3"/>
  <c r="W1620" i="3"/>
  <c r="V1624" i="3"/>
  <c r="W1377" i="3" l="1"/>
  <c r="V1377" i="3" s="1"/>
  <c r="V1381" i="3"/>
  <c r="S3627" i="3"/>
  <c r="R3634" i="3"/>
  <c r="W909" i="3"/>
  <c r="V925" i="3"/>
  <c r="W1615" i="3"/>
  <c r="V1620" i="3"/>
  <c r="S1198" i="3"/>
  <c r="R1200" i="3"/>
  <c r="S1615" i="3"/>
  <c r="R1620" i="3"/>
  <c r="S1613" i="3" l="1"/>
  <c r="R1613" i="3" s="1"/>
  <c r="R1615" i="3"/>
  <c r="W1613" i="3"/>
  <c r="V1613" i="3" s="1"/>
  <c r="V1615" i="3"/>
  <c r="S3622" i="3"/>
  <c r="R3627" i="3"/>
  <c r="R1198" i="3"/>
  <c r="W907" i="3"/>
  <c r="V909" i="3"/>
  <c r="W905" i="3" l="1"/>
  <c r="V907" i="3"/>
  <c r="S3619" i="3"/>
  <c r="R3622" i="3"/>
  <c r="V905" i="3" l="1"/>
  <c r="W7" i="3"/>
  <c r="S3617" i="3"/>
  <c r="R3619" i="3"/>
  <c r="S3615" i="3" l="1"/>
  <c r="R3617" i="3"/>
  <c r="R3615" i="3" l="1"/>
  <c r="S7" i="3"/>
</calcChain>
</file>

<file path=xl/sharedStrings.xml><?xml version="1.0" encoding="utf-8"?>
<sst xmlns="http://schemas.openxmlformats.org/spreadsheetml/2006/main" count="66995" uniqueCount="7441">
  <si>
    <t>x</t>
  </si>
  <si>
    <t>◄</t>
  </si>
  <si>
    <t>_</t>
  </si>
  <si>
    <t/>
  </si>
  <si>
    <t>Brussel</t>
  </si>
  <si>
    <t>?</t>
  </si>
  <si>
    <t>-</t>
  </si>
  <si>
    <t>Gent</t>
  </si>
  <si>
    <t>Antwerpen</t>
  </si>
  <si>
    <t>Aarlen</t>
  </si>
  <si>
    <t>Namen</t>
  </si>
  <si>
    <t>Vharleroi</t>
  </si>
  <si>
    <t>Hasselt</t>
  </si>
  <si>
    <t>Luik</t>
  </si>
  <si>
    <t>Roeselaere</t>
  </si>
  <si>
    <t>Mechelen</t>
  </si>
  <si>
    <t>Charleroi</t>
  </si>
  <si>
    <t>Verviers</t>
  </si>
  <si>
    <t>Bastenaken</t>
  </si>
  <si>
    <t>Brugge</t>
  </si>
  <si>
    <t>doornik</t>
  </si>
  <si>
    <t>Namren</t>
  </si>
  <si>
    <t>Rupelmonde</t>
  </si>
  <si>
    <t>La Louvière</t>
  </si>
  <si>
    <t>Breendonk</t>
  </si>
  <si>
    <t>St Agatha-Berchem</t>
  </si>
  <si>
    <t>Mchelen</t>
  </si>
  <si>
    <t>Brussel (MD)</t>
  </si>
  <si>
    <t>Brussel (KMS)</t>
  </si>
  <si>
    <t>Spa</t>
  </si>
  <si>
    <t>Heusden</t>
  </si>
  <si>
    <t>Kortrijk</t>
  </si>
  <si>
    <t>Mons</t>
  </si>
  <si>
    <t>Namur</t>
  </si>
  <si>
    <t>Vielsalm</t>
  </si>
  <si>
    <t>Nieuwpoort</t>
  </si>
  <si>
    <t>Oudergem</t>
  </si>
  <si>
    <t>Brussel (Mu)</t>
  </si>
  <si>
    <t>Brussel (Pa)</t>
  </si>
  <si>
    <t>Oostende</t>
  </si>
  <si>
    <t>Brusel</t>
  </si>
  <si>
    <t>Liege</t>
  </si>
  <si>
    <t>Ieper</t>
  </si>
  <si>
    <t>Beloeil</t>
  </si>
  <si>
    <t>Liège</t>
  </si>
  <si>
    <t>Tongeren</t>
  </si>
  <si>
    <t>Tournai</t>
  </si>
  <si>
    <t>Aalst</t>
  </si>
  <si>
    <t>Amay</t>
  </si>
  <si>
    <t>Blankenberge</t>
  </si>
  <si>
    <t>Brussel/Brux</t>
  </si>
  <si>
    <t>Florenne</t>
  </si>
  <si>
    <t>Houffalize</t>
  </si>
  <si>
    <t>ST Niklaas</t>
  </si>
  <si>
    <t>St Truiden</t>
  </si>
  <si>
    <t>Pepinster</t>
  </si>
  <si>
    <t>Liége</t>
  </si>
  <si>
    <t>St-Amandsberg</t>
  </si>
  <si>
    <t>Affligem</t>
  </si>
  <si>
    <t>Diest</t>
  </si>
  <si>
    <t>Poperinge</t>
  </si>
  <si>
    <t>Leuven</t>
  </si>
  <si>
    <t>La Louviére</t>
  </si>
  <si>
    <t>Marcinelle</t>
  </si>
  <si>
    <t>St -Amandsb.</t>
  </si>
  <si>
    <t>Huy</t>
  </si>
  <si>
    <t>Hoeilaart</t>
  </si>
  <si>
    <t>Knokke</t>
  </si>
  <si>
    <t>Zottegem</t>
  </si>
  <si>
    <t>Waregem</t>
  </si>
  <si>
    <t>Bruxelles</t>
  </si>
  <si>
    <t>St. Niklaas</t>
  </si>
  <si>
    <t>Helcheteren</t>
  </si>
  <si>
    <t>Seraing</t>
  </si>
  <si>
    <t>Menen</t>
  </si>
  <si>
    <t>St Hubert</t>
  </si>
  <si>
    <t>Tunhoiut</t>
  </si>
  <si>
    <t>A,ntwerpen</t>
  </si>
  <si>
    <t>Mariakerke</t>
  </si>
  <si>
    <t>Charneux</t>
  </si>
  <si>
    <t>Dendermonde</t>
  </si>
  <si>
    <t>Hannut</t>
  </si>
  <si>
    <t>Hoei</t>
  </si>
  <si>
    <t>Moorsele</t>
  </si>
  <si>
    <t>Couvin</t>
  </si>
  <si>
    <t>Hamme</t>
  </si>
  <si>
    <t>St Amandsberg</t>
  </si>
  <si>
    <t>St-Lambrchts-W</t>
  </si>
  <si>
    <t>Proven</t>
  </si>
  <si>
    <t>Farcienne</t>
  </si>
  <si>
    <t>Zaventem</t>
  </si>
  <si>
    <t>De panne</t>
  </si>
  <si>
    <t>Malmedy</t>
  </si>
  <si>
    <t>Wetteren</t>
  </si>
  <si>
    <t>Schaarbeek</t>
  </si>
  <si>
    <t>Petegem</t>
  </si>
  <si>
    <t>Herstal</t>
  </si>
  <si>
    <t>Izegem</t>
  </si>
  <si>
    <t>Jambes</t>
  </si>
  <si>
    <t>Leir</t>
  </si>
  <si>
    <t>Mar. Au pont</t>
  </si>
  <si>
    <t>Marchienne-a-P</t>
  </si>
  <si>
    <t>Opwijk</t>
  </si>
  <si>
    <t>Bornem</t>
  </si>
  <si>
    <t>Tervuren</t>
  </si>
  <si>
    <t>Jehay</t>
  </si>
  <si>
    <t>Maaseik</t>
  </si>
  <si>
    <t>Gentinnes</t>
  </si>
  <si>
    <t>Ninove</t>
  </si>
  <si>
    <t>Waimes</t>
  </si>
  <si>
    <t>Gilly</t>
  </si>
  <si>
    <t>Melsbroek</t>
  </si>
  <si>
    <t>Visé</t>
  </si>
  <si>
    <t>Spontin</t>
  </si>
  <si>
    <t>Jemappes</t>
  </si>
  <si>
    <t>Merchtem</t>
  </si>
  <si>
    <t>Anderlecht</t>
  </si>
  <si>
    <t>Deurne</t>
  </si>
  <si>
    <t>Nijvel</t>
  </si>
  <si>
    <t>Turnhout</t>
  </si>
  <si>
    <t>Auvelais</t>
  </si>
  <si>
    <t>Florennes</t>
  </si>
  <si>
    <t>Zwevegem</t>
  </si>
  <si>
    <t>Elsene</t>
  </si>
  <si>
    <t>Farciennes</t>
  </si>
  <si>
    <t>SDt-Amnadsb.</t>
  </si>
  <si>
    <t>Beringen</t>
  </si>
  <si>
    <t>Aat</t>
  </si>
  <si>
    <t>Bilzen</t>
  </si>
  <si>
    <t>De Panne</t>
  </si>
  <si>
    <t>Jemappe</t>
  </si>
  <si>
    <t>La Roche-e-A</t>
  </si>
  <si>
    <t>Sclessin</t>
  </si>
  <si>
    <t>Hasselt 18/3</t>
  </si>
  <si>
    <t>Bergen</t>
  </si>
  <si>
    <t>Geraardsb.</t>
  </si>
  <si>
    <t>P-à-Celles</t>
  </si>
  <si>
    <t>Theux</t>
  </si>
  <si>
    <t>Wernik</t>
  </si>
  <si>
    <t>Dampremy</t>
  </si>
  <si>
    <t>Térulwelz</t>
  </si>
  <si>
    <t>Brussel SS</t>
  </si>
  <si>
    <t>Bruxelles GS</t>
  </si>
  <si>
    <t>Brussel MD</t>
  </si>
  <si>
    <t>Bruxelles MD</t>
  </si>
  <si>
    <t>De Pinte</t>
  </si>
  <si>
    <t>Angleur</t>
  </si>
  <si>
    <t>Evere</t>
  </si>
  <si>
    <t>St-Struiden</t>
  </si>
  <si>
    <t>Lissewege</t>
  </si>
  <si>
    <t>Ronquières</t>
  </si>
  <si>
    <t>Bissingem</t>
  </si>
  <si>
    <t>lLuik</t>
  </si>
  <si>
    <t>St-M-Brugge</t>
  </si>
  <si>
    <t>Tamines</t>
  </si>
  <si>
    <t>Genk</t>
  </si>
  <si>
    <t>Herentals</t>
  </si>
  <si>
    <t>Ledenberg</t>
  </si>
  <si>
    <t>Baulet</t>
  </si>
  <si>
    <t>Wavre</t>
  </si>
  <si>
    <t>Gozée</t>
  </si>
  <si>
    <t>St-Amandsb.</t>
  </si>
  <si>
    <t>Lier</t>
  </si>
  <si>
    <t>Torhout</t>
  </si>
  <si>
    <t>Eigenbrakel</t>
  </si>
  <si>
    <t>Andrelues</t>
  </si>
  <si>
    <t>Borgworm</t>
  </si>
  <si>
    <t>Durbuy</t>
  </si>
  <si>
    <t>Lokeren</t>
  </si>
  <si>
    <t>Waterschei</t>
  </si>
  <si>
    <t>Helchteren</t>
  </si>
  <si>
    <t>Tuin</t>
  </si>
  <si>
    <t>Brielen</t>
  </si>
  <si>
    <t>Geldenaken</t>
  </si>
  <si>
    <t>Genappe</t>
  </si>
  <si>
    <t>Wervik</t>
  </si>
  <si>
    <t>Ougrée</t>
  </si>
  <si>
    <t>Zolder</t>
  </si>
  <si>
    <t>Zedelgem</t>
  </si>
  <si>
    <t>Mettet</t>
  </si>
  <si>
    <t>veurne</t>
  </si>
  <si>
    <t>Annevoie</t>
  </si>
  <si>
    <t>Dilbeek</t>
  </si>
  <si>
    <t>Neuville-e-C</t>
  </si>
  <si>
    <t>Zelzate</t>
  </si>
  <si>
    <t>Koksijde</t>
  </si>
  <si>
    <t>Tilff</t>
  </si>
  <si>
    <t>Mol</t>
  </si>
  <si>
    <t>St D-Westrem</t>
  </si>
  <si>
    <t>St-L-Woluwe</t>
  </si>
  <si>
    <t>Eisden</t>
  </si>
  <si>
    <t>Wainage</t>
  </si>
  <si>
    <t>Gosseleis</t>
  </si>
  <si>
    <t>St-Niklaas</t>
  </si>
  <si>
    <t>s Gravenbrakel</t>
  </si>
  <si>
    <t>Fleuris</t>
  </si>
  <si>
    <t>heist</t>
  </si>
  <si>
    <t>Gembloux</t>
  </si>
  <si>
    <t>M-au-Pont</t>
  </si>
  <si>
    <t>Oostham</t>
  </si>
  <si>
    <t>Sleidinge</t>
  </si>
  <si>
    <t>Avelgem</t>
  </si>
  <si>
    <t>Fallis</t>
  </si>
  <si>
    <t>F-l'Eveque</t>
  </si>
  <si>
    <t>Virton</t>
  </si>
  <si>
    <t>Kaasterlee</t>
  </si>
  <si>
    <t>Nivelles</t>
  </si>
  <si>
    <t>Eikenbrakel</t>
  </si>
  <si>
    <t>Geel</t>
  </si>
  <si>
    <t>Welkenraedt</t>
  </si>
  <si>
    <t>St-Truiden (19/9)</t>
  </si>
  <si>
    <t>St-Truiden</t>
  </si>
  <si>
    <t>St-Gilles</t>
  </si>
  <si>
    <t>M-S-Marchienne</t>
  </si>
  <si>
    <t>Fayt*Lez-M.</t>
  </si>
  <si>
    <t>Doornik</t>
  </si>
  <si>
    <t>Fraciennes</t>
  </si>
  <si>
    <t>Chatelet</t>
  </si>
  <si>
    <t>Oostakker</t>
  </si>
  <si>
    <t>Kapelle-p-d-B</t>
  </si>
  <si>
    <t>Kortijk</t>
  </si>
  <si>
    <t>Waver</t>
  </si>
  <si>
    <t>Moeskroen</t>
  </si>
  <si>
    <t>Lauwe</t>
  </si>
  <si>
    <t>Eupen</t>
  </si>
  <si>
    <t>Assebroek</t>
  </si>
  <si>
    <t>St-Vith</t>
  </si>
  <si>
    <t>St-Jans-M</t>
  </si>
  <si>
    <t>Roeselare</t>
  </si>
  <si>
    <t>seraing</t>
  </si>
  <si>
    <t>Tubeke</t>
  </si>
  <si>
    <t>Frasnes</t>
  </si>
  <si>
    <t>Gosselies</t>
  </si>
  <si>
    <t>Houthalen</t>
  </si>
  <si>
    <t>Marcheles dames</t>
  </si>
  <si>
    <t>Kapellen</t>
  </si>
  <si>
    <t>Liechtervelde</t>
  </si>
  <si>
    <t>Edegem</t>
  </si>
  <si>
    <t>S Gravenbrakel</t>
  </si>
  <si>
    <t>Ukkel</t>
  </si>
  <si>
    <t>Bree</t>
  </si>
  <si>
    <t>Erembodegem</t>
  </si>
  <si>
    <t>Florenville</t>
  </si>
  <si>
    <t>La Louviere</t>
  </si>
  <si>
    <t>Quievrain</t>
  </si>
  <si>
    <t>Gembioux</t>
  </si>
  <si>
    <t>Jamioux</t>
  </si>
  <si>
    <t>Antwerepen</t>
  </si>
  <si>
    <t>Dinant</t>
  </si>
  <si>
    <t>La lovriere</t>
  </si>
  <si>
    <t>Kersel</t>
  </si>
  <si>
    <t>Marchin</t>
  </si>
  <si>
    <t>Brussel(?)</t>
  </si>
  <si>
    <t>S-Gravenbrakel</t>
  </si>
  <si>
    <t>Tilleur</t>
  </si>
  <si>
    <t>Vierset</t>
  </si>
  <si>
    <t>Trazegnies</t>
  </si>
  <si>
    <t>Villers</t>
  </si>
  <si>
    <t>St-Amands</t>
  </si>
  <si>
    <t>Ath</t>
  </si>
  <si>
    <t>Ath-Gent</t>
  </si>
  <si>
    <t>Komen</t>
  </si>
  <si>
    <t>St P-Wolluwe</t>
  </si>
  <si>
    <t>Brussel(1080)</t>
  </si>
  <si>
    <t>St-Pieters-W</t>
  </si>
  <si>
    <t>Brussel(1150)</t>
  </si>
  <si>
    <t>Aarschot</t>
  </si>
  <si>
    <t>Montignies</t>
  </si>
  <si>
    <t>Borgerhout</t>
  </si>
  <si>
    <t>Zwijnaarde</t>
  </si>
  <si>
    <t>Heule</t>
  </si>
  <si>
    <t>Mere</t>
  </si>
  <si>
    <t>M-Mariemont</t>
  </si>
  <si>
    <t>Zinnik</t>
  </si>
  <si>
    <t>Attre</t>
  </si>
  <si>
    <t>Eelwijt</t>
  </si>
  <si>
    <t>Chatelineau</t>
  </si>
  <si>
    <t>Machelen</t>
  </si>
  <si>
    <t>Chimay</t>
  </si>
  <si>
    <t>St-Bever</t>
  </si>
  <si>
    <t>Stekene</t>
  </si>
  <si>
    <t>Elouges</t>
  </si>
  <si>
    <t>Wanfercée-B.</t>
  </si>
  <si>
    <t>BRUSSEL</t>
  </si>
  <si>
    <t>Gullegem</t>
  </si>
  <si>
    <t>chatelet</t>
  </si>
  <si>
    <t>Gentbrugge</t>
  </si>
  <si>
    <t>Brussel(Ukkel)</t>
  </si>
  <si>
    <t>La Louvrière</t>
  </si>
  <si>
    <t>Eermegem</t>
  </si>
  <si>
    <t>Hastiére</t>
  </si>
  <si>
    <t>Westrem</t>
  </si>
  <si>
    <t>St-Mard</t>
  </si>
  <si>
    <t>Bouillon</t>
  </si>
  <si>
    <t>Keplle-o-d-Bos</t>
  </si>
  <si>
    <t>Sirault</t>
  </si>
  <si>
    <t>Herzele</t>
  </si>
  <si>
    <t>H-Sur-Lesse</t>
  </si>
  <si>
    <t>Kasterlee</t>
  </si>
  <si>
    <t>Marchienne</t>
  </si>
  <si>
    <t>Bléharies</t>
  </si>
  <si>
    <t>Neuvilel-e-C.</t>
  </si>
  <si>
    <t>Knokke-H</t>
  </si>
  <si>
    <t>Ternat</t>
  </si>
  <si>
    <t>Ledeberg</t>
  </si>
  <si>
    <t>St Kat-Waver</t>
  </si>
  <si>
    <t>Floreffe</t>
  </si>
  <si>
    <t>Heverlee</t>
  </si>
  <si>
    <t>Lobbes</t>
  </si>
  <si>
    <t>Péruwelz</t>
  </si>
  <si>
    <t>Heist op den berg</t>
  </si>
  <si>
    <t>Berchem</t>
  </si>
  <si>
    <t>Hothalen</t>
  </si>
  <si>
    <t>Hamoir</t>
  </si>
  <si>
    <t>Lessive</t>
  </si>
  <si>
    <t>Paturages</t>
  </si>
  <si>
    <t>St D-westrem</t>
  </si>
  <si>
    <t>eigenbrakel</t>
  </si>
  <si>
    <t>Luttre</t>
  </si>
  <si>
    <t>Mt-SRt-Gubert</t>
  </si>
  <si>
    <t>oostende</t>
  </si>
  <si>
    <t>Chaudefontaine</t>
  </si>
  <si>
    <t>Maldegem</t>
  </si>
  <si>
    <t>Leopoldsburg</t>
  </si>
  <si>
    <t>Overijse</t>
  </si>
  <si>
    <t>Ciney</t>
  </si>
  <si>
    <t>Ruiselede</t>
  </si>
  <si>
    <t>Anderlues</t>
  </si>
  <si>
    <t>Frameries</t>
  </si>
  <si>
    <t>Zoutleeuw</t>
  </si>
  <si>
    <t>Ronse</t>
  </si>
  <si>
    <t>St-G-S-Mer</t>
  </si>
  <si>
    <t>1000-Brussel</t>
  </si>
  <si>
    <t>1040 Brussel</t>
  </si>
  <si>
    <t>Terhulpen</t>
  </si>
  <si>
    <t>Lebbeke</t>
  </si>
  <si>
    <t>Ertvelde</t>
  </si>
  <si>
    <t>Bon-Secour</t>
  </si>
  <si>
    <t>Deurle</t>
  </si>
  <si>
    <t>Grimbergen</t>
  </si>
  <si>
    <t>Moerzeke</t>
  </si>
  <si>
    <t>Eeklo</t>
  </si>
  <si>
    <t>genk</t>
  </si>
  <si>
    <t>Gemboux</t>
  </si>
  <si>
    <t>Hornu</t>
  </si>
  <si>
    <t>Bruuge</t>
  </si>
  <si>
    <t>Kasteelbrakel</t>
  </si>
  <si>
    <t>Baarle-H</t>
  </si>
  <si>
    <t>wevelgem</t>
  </si>
  <si>
    <t>Adinkerke</t>
  </si>
  <si>
    <t>Haastiére-Lav?</t>
  </si>
  <si>
    <t>Kuik</t>
  </si>
  <si>
    <t>Oevel</t>
  </si>
  <si>
    <t>Nossegem</t>
  </si>
  <si>
    <t>Chatelneau</t>
  </si>
  <si>
    <t>Deinze</t>
  </si>
  <si>
    <t>Serskamp</t>
  </si>
  <si>
    <t>Neufchateau</t>
  </si>
  <si>
    <t>1000 Brussel</t>
  </si>
  <si>
    <t>1020 Brussel</t>
  </si>
  <si>
    <t>Erquelinnes</t>
  </si>
  <si>
    <t>Koersel</t>
  </si>
  <si>
    <t>Kortenberg</t>
  </si>
  <si>
    <t>Labuissière</t>
  </si>
  <si>
    <t>Genpièn</t>
  </si>
  <si>
    <t>Opglbeek</t>
  </si>
  <si>
    <t>Veurne</t>
  </si>
  <si>
    <t>Flemalle</t>
  </si>
  <si>
    <t>spontin</t>
  </si>
  <si>
    <t>Stockay</t>
  </si>
  <si>
    <t>Weerde</t>
  </si>
  <si>
    <t>1000Brussel</t>
  </si>
  <si>
    <t>1140Brussel</t>
  </si>
  <si>
    <t>L-La Neuve</t>
  </si>
  <si>
    <t>M-Marchienne</t>
  </si>
  <si>
    <t>Casteau</t>
  </si>
  <si>
    <t xml:space="preserve"> Brussel</t>
  </si>
  <si>
    <t>Beerse</t>
  </si>
  <si>
    <t>Charleri</t>
  </si>
  <si>
    <t>Moustier-S-S</t>
  </si>
  <si>
    <t>Erenbodegem</t>
  </si>
  <si>
    <t>keulen</t>
  </si>
  <si>
    <t>Morlanwelz</t>
  </si>
  <si>
    <t>Solre-S-S</t>
  </si>
  <si>
    <t>Strombeek-B</t>
  </si>
  <si>
    <t>Lambusart</t>
  </si>
  <si>
    <t>Genpien</t>
  </si>
  <si>
    <t>Oostduinkerke</t>
  </si>
  <si>
    <t>Hamme-Mille</t>
  </si>
  <si>
    <t>Boortmeerbeek</t>
  </si>
  <si>
    <t>Zellik</t>
  </si>
  <si>
    <t>Thuin</t>
  </si>
  <si>
    <t>eupen</t>
  </si>
  <si>
    <t>geldenaken</t>
  </si>
  <si>
    <t>Ethe</t>
  </si>
  <si>
    <t>Chenee</t>
  </si>
  <si>
    <t>Welle</t>
  </si>
  <si>
    <t>Andenne</t>
  </si>
  <si>
    <t>Lommel</t>
  </si>
  <si>
    <t>Overrijse</t>
  </si>
  <si>
    <t>Gits</t>
  </si>
  <si>
    <t>Heinshe</t>
  </si>
  <si>
    <t>H-O-D-Berg</t>
  </si>
  <si>
    <t>hoei</t>
  </si>
  <si>
    <t>Dottenijs</t>
  </si>
  <si>
    <t>Begijnendijk</t>
  </si>
  <si>
    <t>Labuissiere</t>
  </si>
  <si>
    <t>Perk</t>
  </si>
  <si>
    <t>Bissegem</t>
  </si>
  <si>
    <t>Quaregnon</t>
  </si>
  <si>
    <t>1049 Brussel</t>
  </si>
  <si>
    <t>1150 Brussel</t>
  </si>
  <si>
    <t>Peruwelz</t>
  </si>
  <si>
    <t>Andrimont</t>
  </si>
  <si>
    <t>neuchateau</t>
  </si>
  <si>
    <t>Wangenies</t>
  </si>
  <si>
    <t>Ben-Ahin</t>
  </si>
  <si>
    <t>Brussel 3/09</t>
  </si>
  <si>
    <t>St-truiden</t>
  </si>
  <si>
    <t>1019 Brussel</t>
  </si>
  <si>
    <t>1070 Brussel</t>
  </si>
  <si>
    <t>Ayewaille</t>
  </si>
  <si>
    <t>Evergem</t>
  </si>
  <si>
    <t>Chape-Belgium</t>
  </si>
  <si>
    <t>Wemmel</t>
  </si>
  <si>
    <t>Willebroek</t>
  </si>
  <si>
    <t>neufvilles</t>
  </si>
  <si>
    <t>Ivoz-Ramet</t>
  </si>
  <si>
    <t>M-En Famenne</t>
  </si>
  <si>
    <t>Nismes</t>
  </si>
  <si>
    <t>Opglabeek</t>
  </si>
  <si>
    <t>Ottignies</t>
  </si>
  <si>
    <t>Fleurus</t>
  </si>
  <si>
    <t>Momignies</t>
  </si>
  <si>
    <t>Beauvoorde</t>
  </si>
  <si>
    <t>Maasmechelen</t>
  </si>
  <si>
    <t xml:space="preserve">Geldenaken </t>
  </si>
  <si>
    <t>Hever</t>
  </si>
  <si>
    <t>Jemeppe-S-M</t>
  </si>
  <si>
    <t>Waterloo</t>
  </si>
  <si>
    <t>Foy-N-D</t>
  </si>
  <si>
    <t>Wanfercee-B</t>
  </si>
  <si>
    <t>Chapelle-L-H</t>
  </si>
  <si>
    <t>Montignies -S-s</t>
  </si>
  <si>
    <t>Halanzy</t>
  </si>
  <si>
    <t>Marcineel</t>
  </si>
  <si>
    <t>Goutroux</t>
  </si>
  <si>
    <t>Musson</t>
  </si>
  <si>
    <t>Peer</t>
  </si>
  <si>
    <t>Geraardsbergen</t>
  </si>
  <si>
    <t>St-Ghislain</t>
  </si>
  <si>
    <t>Winksele</t>
  </si>
  <si>
    <t>Damme</t>
  </si>
  <si>
    <t>Diksmuide</t>
  </si>
  <si>
    <t>Kuringen</t>
  </si>
  <si>
    <t>Foornik</t>
  </si>
  <si>
    <t>Frasnes-L-G</t>
  </si>
  <si>
    <t>st-Niklaas</t>
  </si>
  <si>
    <t>Izel-Chiny</t>
  </si>
  <si>
    <t>Opm: in deze folder is er maar één zegel afgestempeld van Chiny</t>
  </si>
  <si>
    <t>St. Truiden</t>
  </si>
  <si>
    <t>Brussul</t>
  </si>
  <si>
    <t>Feluy</t>
  </si>
  <si>
    <t>M_S-Marchienne</t>
  </si>
  <si>
    <t>s Gravenwezel</t>
  </si>
  <si>
    <t>Vilvoorde</t>
  </si>
  <si>
    <t>Manage</t>
  </si>
  <si>
    <t>Charelroi</t>
  </si>
  <si>
    <t>Hofstaden</t>
  </si>
  <si>
    <t>Melen</t>
  </si>
  <si>
    <t>Varsenare</t>
  </si>
  <si>
    <t>Monignies</t>
  </si>
  <si>
    <t>Mechele</t>
  </si>
  <si>
    <t>Neerpelt</t>
  </si>
  <si>
    <t>Natoye</t>
  </si>
  <si>
    <t>Keerbergen</t>
  </si>
  <si>
    <t>M-L-Tilleul</t>
  </si>
  <si>
    <t>Carnieres</t>
  </si>
  <si>
    <t>Marloie</t>
  </si>
  <si>
    <t>Vottem</t>
  </si>
  <si>
    <t>Koekelare</t>
  </si>
  <si>
    <t>Cerfontaine</t>
  </si>
  <si>
    <t>Tongre-N-D</t>
  </si>
  <si>
    <t>Westerlo</t>
  </si>
  <si>
    <t>Hermalle</t>
  </si>
  <si>
    <t>Genoien</t>
  </si>
  <si>
    <t>Houhalen</t>
  </si>
  <si>
    <t>Jemappes-s-M</t>
  </si>
  <si>
    <t>FDC gn: 2,5F (afb. Boudewijn 1ste groen) &gt;</t>
  </si>
  <si>
    <t>Anpoing</t>
  </si>
  <si>
    <t>wanfercee</t>
  </si>
  <si>
    <t>brussel</t>
  </si>
  <si>
    <t>Neufvilles</t>
  </si>
  <si>
    <t>Roselies</t>
  </si>
  <si>
    <t>Tessenderlo</t>
  </si>
  <si>
    <t>Ruisbroek</t>
  </si>
  <si>
    <t>Watreloo</t>
  </si>
  <si>
    <t>Kraainem</t>
  </si>
  <si>
    <t>1020- Brussel</t>
  </si>
  <si>
    <t>Kapeelen-O-D-B</t>
  </si>
  <si>
    <t xml:space="preserve">Oostende </t>
  </si>
  <si>
    <t>Wezaet</t>
  </si>
  <si>
    <t>Shape-Belgium</t>
  </si>
  <si>
    <t>Dedermonde</t>
  </si>
  <si>
    <t>Stavelot</t>
  </si>
  <si>
    <t>Villers-La Ville</t>
  </si>
  <si>
    <t>Geraarrdsbergen</t>
  </si>
  <si>
    <t>Beveren</t>
  </si>
  <si>
    <t>St Niklaas</t>
  </si>
  <si>
    <t>Edingen</t>
  </si>
  <si>
    <t>1070- Brussel</t>
  </si>
  <si>
    <t>La Hulpe</t>
  </si>
  <si>
    <t>St-Marie-Horebeke</t>
  </si>
  <si>
    <t>St Amendsberg</t>
  </si>
  <si>
    <t>Oupeye</t>
  </si>
  <si>
    <t>Aakst</t>
  </si>
  <si>
    <t>M-En-Famenne</t>
  </si>
  <si>
    <t>T-L-Grosse</t>
  </si>
  <si>
    <t>Fontaine-Lev.</t>
  </si>
  <si>
    <t>Lichervelde</t>
  </si>
  <si>
    <t>Oostkanmp</t>
  </si>
  <si>
    <t>Villers-La-V</t>
  </si>
  <si>
    <t>Antwerepn</t>
  </si>
  <si>
    <t>Maecinelle</t>
  </si>
  <si>
    <t>Duffel</t>
  </si>
  <si>
    <t>Houthalern</t>
  </si>
  <si>
    <t>Bertrix</t>
  </si>
  <si>
    <t>Middelkerke</t>
  </si>
  <si>
    <t>Oudenaarde</t>
  </si>
  <si>
    <t>Wachtebeke</t>
  </si>
  <si>
    <t>Haaltert</t>
  </si>
  <si>
    <t>namur</t>
  </si>
  <si>
    <t>Ceroux-M.</t>
  </si>
  <si>
    <t>St-Geaoges-S-M</t>
  </si>
  <si>
    <t>Hastiere</t>
  </si>
  <si>
    <t>Landen</t>
  </si>
  <si>
    <t xml:space="preserve"> 4xzegels◄</t>
  </si>
  <si>
    <t>Travegnies</t>
  </si>
  <si>
    <t>Braine-L'A</t>
  </si>
  <si>
    <t>V-Genappe</t>
  </si>
  <si>
    <t>Dapremy</t>
  </si>
  <si>
    <t>Rocourt</t>
  </si>
  <si>
    <t>St-Latherina-L</t>
  </si>
  <si>
    <t>Wasmes</t>
  </si>
  <si>
    <t>Woumen</t>
  </si>
  <si>
    <t>1040-Brussel</t>
  </si>
  <si>
    <t>1150-Brussel</t>
  </si>
  <si>
    <t>Blandain</t>
  </si>
  <si>
    <t>Hoboken</t>
  </si>
  <si>
    <t>S-Remouchamp</t>
  </si>
  <si>
    <t>Faimes</t>
  </si>
  <si>
    <t>Klerken</t>
  </si>
  <si>
    <t>Marakerke</t>
  </si>
  <si>
    <t>Ch-L-Herlaimont</t>
  </si>
  <si>
    <t>Jodoigne</t>
  </si>
  <si>
    <t>Bastogne</t>
  </si>
  <si>
    <t>Lleuven</t>
  </si>
  <si>
    <t>Ransart</t>
  </si>
  <si>
    <t>Tielst</t>
  </si>
  <si>
    <t>Montigny</t>
  </si>
  <si>
    <t>3x stempels◄</t>
  </si>
  <si>
    <t>Fuluy</t>
  </si>
  <si>
    <t>Force-Ph</t>
  </si>
  <si>
    <t>Binche</t>
  </si>
  <si>
    <t>Averbode</t>
  </si>
  <si>
    <t>Rochefort</t>
  </si>
  <si>
    <t>Hekelgem</t>
  </si>
  <si>
    <t>4x stempels◄</t>
  </si>
  <si>
    <t>Lede</t>
  </si>
  <si>
    <t>Houdeng-G.</t>
  </si>
  <si>
    <t>Bottelare</t>
  </si>
  <si>
    <t>sclessin</t>
  </si>
  <si>
    <t>Viroinval</t>
  </si>
  <si>
    <t>Wijnegem</t>
  </si>
  <si>
    <t>halanzy</t>
  </si>
  <si>
    <t>Villers-L-V</t>
  </si>
  <si>
    <t>Waremme</t>
  </si>
  <si>
    <t>Beauraing</t>
  </si>
  <si>
    <t>S-D-Westrem</t>
  </si>
  <si>
    <t>Athus</t>
  </si>
  <si>
    <t>Baine-L-C</t>
  </si>
  <si>
    <t>Ougree</t>
  </si>
  <si>
    <t>Herseaux</t>
  </si>
  <si>
    <t>Strepy-B</t>
  </si>
  <si>
    <t>Avernas</t>
  </si>
  <si>
    <t>Hermalle-S-A</t>
  </si>
  <si>
    <t>Vossem</t>
  </si>
  <si>
    <t>lebbeke</t>
  </si>
  <si>
    <t>Testelt</t>
  </si>
  <si>
    <t>Estaimpuis</t>
  </si>
  <si>
    <t>Herbesthal</t>
  </si>
  <si>
    <t>Wilrijk</t>
  </si>
  <si>
    <t>Mont-S-March.</t>
  </si>
  <si>
    <t>Laarne</t>
  </si>
  <si>
    <t>Geverne</t>
  </si>
  <si>
    <t>Meerhout</t>
  </si>
  <si>
    <t>Petit-Rechain</t>
  </si>
  <si>
    <t>Dismuide</t>
  </si>
  <si>
    <t>M-sur-Sambre</t>
  </si>
  <si>
    <t>Beloiel</t>
  </si>
  <si>
    <t>Flemalle-G</t>
  </si>
  <si>
    <t>Vciney</t>
  </si>
  <si>
    <t>2x stempels</t>
  </si>
  <si>
    <t>Tienen</t>
  </si>
  <si>
    <t>lodelinsart</t>
  </si>
  <si>
    <t>Brasschaat</t>
  </si>
  <si>
    <t>Anttoing</t>
  </si>
  <si>
    <t>Bredene</t>
  </si>
  <si>
    <t>Kelmis</t>
  </si>
  <si>
    <t>Zele</t>
  </si>
  <si>
    <t>Zwalm</t>
  </si>
  <si>
    <t>6x stempels</t>
  </si>
  <si>
    <t>Knokke-heist</t>
  </si>
  <si>
    <t>Wepion</t>
  </si>
  <si>
    <t>Braine-L'Alleud</t>
  </si>
  <si>
    <t>Jabbeke</t>
  </si>
  <si>
    <t>Roslies</t>
  </si>
  <si>
    <t>Deraing</t>
  </si>
  <si>
    <t>Beauvechain</t>
  </si>
  <si>
    <t>Eksel</t>
  </si>
  <si>
    <t>Pipaux</t>
  </si>
  <si>
    <t>Arlon</t>
  </si>
  <si>
    <t>Mortsel</t>
  </si>
  <si>
    <t>Wevelgem</t>
  </si>
  <si>
    <t>Marbais</t>
  </si>
  <si>
    <t>Montigny-Le-T</t>
  </si>
  <si>
    <t>Ferrieres</t>
  </si>
  <si>
    <t>Hastiére-Lavaux</t>
  </si>
  <si>
    <t>Chap-Lez-Herlaim.</t>
  </si>
  <si>
    <t>Roccourt</t>
  </si>
  <si>
    <t>Tornai</t>
  </si>
  <si>
    <t>Racour</t>
  </si>
  <si>
    <t>Chimy</t>
  </si>
  <si>
    <t>Felluy</t>
  </si>
  <si>
    <t>ST-Bracqeugnies</t>
  </si>
  <si>
    <t>Ivoz-ramet</t>
  </si>
  <si>
    <t>Fallais</t>
  </si>
  <si>
    <t>Gaasbeek</t>
  </si>
  <si>
    <t>Rixensart</t>
  </si>
  <si>
    <t>Westerloo</t>
  </si>
  <si>
    <t>Arendonk</t>
  </si>
  <si>
    <t>Nazareth</t>
  </si>
  <si>
    <t>Soignies</t>
  </si>
  <si>
    <t>Tielt</t>
  </si>
  <si>
    <t>Fayt-L-Manage</t>
  </si>
  <si>
    <t>2 x stempels</t>
  </si>
  <si>
    <t>Iezgem</t>
  </si>
  <si>
    <t>Vaux-S--Chevr.</t>
  </si>
  <si>
    <t>Bon-Secours</t>
  </si>
  <si>
    <t>Mecheklen</t>
  </si>
  <si>
    <t>Assened</t>
  </si>
  <si>
    <t>Brain-L'A</t>
  </si>
  <si>
    <t>Osstduinkerke</t>
  </si>
  <si>
    <t>Yves-Gomezee</t>
  </si>
  <si>
    <t>Vedrin</t>
  </si>
  <si>
    <t>Pipaix</t>
  </si>
  <si>
    <t>Hofstade</t>
  </si>
  <si>
    <t>Pittem</t>
  </si>
  <si>
    <t>3x stempel</t>
  </si>
  <si>
    <t>Pont-A-Celles</t>
  </si>
  <si>
    <t>Strombeek-B.</t>
  </si>
  <si>
    <t>Zelz</t>
  </si>
  <si>
    <t>Kapleel-O-D-B</t>
  </si>
  <si>
    <t>Marche-E.- F.</t>
  </si>
  <si>
    <t>Dikmuide</t>
  </si>
  <si>
    <t>Buggenhout</t>
  </si>
  <si>
    <t>Oostkamp</t>
  </si>
  <si>
    <t>Tubize</t>
  </si>
  <si>
    <t>Brgerhout</t>
  </si>
  <si>
    <t>Fontaine-L'E</t>
  </si>
  <si>
    <t>Fayt-Lez-Man.</t>
  </si>
  <si>
    <t>Landelies</t>
  </si>
  <si>
    <t>Antoing</t>
  </si>
  <si>
    <t>Vieuxville</t>
  </si>
  <si>
    <t>Bracquegnies</t>
  </si>
  <si>
    <t>St-Eloois-W</t>
  </si>
  <si>
    <t>Balegem</t>
  </si>
  <si>
    <t>Ellignies-S-A</t>
  </si>
  <si>
    <t>Brain-L-C</t>
  </si>
  <si>
    <t>Tremelo</t>
  </si>
  <si>
    <t>florenns</t>
  </si>
  <si>
    <t>leuven</t>
  </si>
  <si>
    <t>Osstakker</t>
  </si>
  <si>
    <t>Bastoigne</t>
  </si>
  <si>
    <t>H-op-Berg</t>
  </si>
  <si>
    <t>Zellok</t>
  </si>
  <si>
    <t>Wan.-Baulet</t>
  </si>
  <si>
    <t>Viane</t>
  </si>
  <si>
    <t>Mouscron</t>
  </si>
  <si>
    <t>M--Sur-March.</t>
  </si>
  <si>
    <t>Bankenberge</t>
  </si>
  <si>
    <t>Bullange</t>
  </si>
  <si>
    <t>Colfontaine</t>
  </si>
  <si>
    <t>Fleron</t>
  </si>
  <si>
    <t>Hollogne</t>
  </si>
  <si>
    <t>Veuren</t>
  </si>
  <si>
    <t>Haacht</t>
  </si>
  <si>
    <t>Brussel 2/6*</t>
  </si>
  <si>
    <t>Brussel 2/6**</t>
  </si>
  <si>
    <t>Brussel 3/6</t>
  </si>
  <si>
    <t>Brussel 4/6</t>
  </si>
  <si>
    <t>Brussel 5/6</t>
  </si>
  <si>
    <t>Brussel 6/6</t>
  </si>
  <si>
    <t>Brussel 7/6</t>
  </si>
  <si>
    <t>Brussel 8/6</t>
  </si>
  <si>
    <t>Brussel 9/6</t>
  </si>
  <si>
    <t>Brussel 10/6</t>
  </si>
  <si>
    <t>Br-l'Alleud</t>
  </si>
  <si>
    <t>Gerpinnes</t>
  </si>
  <si>
    <t>5x stempel</t>
  </si>
  <si>
    <t>Hputhalen</t>
  </si>
  <si>
    <t>Genly</t>
  </si>
  <si>
    <t>La hulpe</t>
  </si>
  <si>
    <t>Schoten</t>
  </si>
  <si>
    <t>Courcelles</t>
  </si>
  <si>
    <t>Villers-La-Ville</t>
  </si>
  <si>
    <t>Halle</t>
  </si>
  <si>
    <t>Braine-Le Comte</t>
  </si>
  <si>
    <t>Merelbeke</t>
  </si>
  <si>
    <t>Grivegnee</t>
  </si>
  <si>
    <t>Frasnes-L-B.</t>
  </si>
  <si>
    <t>Flemalle-H.</t>
  </si>
  <si>
    <t>Munsterbilzen</t>
  </si>
  <si>
    <t>Wettern</t>
  </si>
  <si>
    <t>Nattoye</t>
  </si>
  <si>
    <t>Houthulst</t>
  </si>
  <si>
    <t>Herlamont</t>
  </si>
  <si>
    <t>March-E--Fam.</t>
  </si>
  <si>
    <t>Niel</t>
  </si>
  <si>
    <t>Robertville</t>
  </si>
  <si>
    <t>Fayt-L-Manege</t>
  </si>
  <si>
    <t>Nethen</t>
  </si>
  <si>
    <t>Meise</t>
  </si>
  <si>
    <t>Pont-A-C.</t>
  </si>
  <si>
    <t>Bruss. Brux.</t>
  </si>
  <si>
    <t>Brux.-Bruss.</t>
  </si>
  <si>
    <t>Kapelle</t>
  </si>
  <si>
    <t>Herenthout</t>
  </si>
  <si>
    <t>Hotton</t>
  </si>
  <si>
    <t>St-Elooi-W</t>
  </si>
  <si>
    <t>Yvoir</t>
  </si>
  <si>
    <t>Haine-st-P.</t>
  </si>
  <si>
    <t>Kapellen-ODB</t>
  </si>
  <si>
    <t>Leopoldsb</t>
  </si>
  <si>
    <t>Morscon</t>
  </si>
  <si>
    <t>Nechin</t>
  </si>
  <si>
    <t>La Hulpe I+II</t>
  </si>
  <si>
    <t>Molenbeersel</t>
  </si>
  <si>
    <t>Deze zegels zijn ook voorafgestempeld</t>
  </si>
  <si>
    <t>Lodenlinsart</t>
  </si>
  <si>
    <t>Vise</t>
  </si>
  <si>
    <t>Hamont-A.</t>
  </si>
  <si>
    <t>Labuissierre</t>
  </si>
  <si>
    <t>Rekkem</t>
  </si>
  <si>
    <t>Wez-Velvain</t>
  </si>
  <si>
    <t>Kalmthout</t>
  </si>
  <si>
    <t>Ewijnaarde</t>
  </si>
  <si>
    <t>(7160)</t>
  </si>
  <si>
    <t>2 stempels</t>
  </si>
  <si>
    <t>Estinnes</t>
  </si>
  <si>
    <t>Hamois</t>
  </si>
  <si>
    <t>Neerwinden</t>
  </si>
  <si>
    <t>3 stempels</t>
  </si>
  <si>
    <t>5 stempels</t>
  </si>
  <si>
    <t>March-E-F</t>
  </si>
  <si>
    <t>St-Denis-W</t>
  </si>
  <si>
    <t>Ecaussinnes</t>
  </si>
  <si>
    <t>Tielt-Wingene</t>
  </si>
  <si>
    <t>V-S-Chévremont</t>
  </si>
  <si>
    <t>Dortmund</t>
  </si>
  <si>
    <t>Raeren</t>
  </si>
  <si>
    <t>Laarne-Kalken</t>
  </si>
  <si>
    <t>Hothalen-H.</t>
  </si>
  <si>
    <t>Brus-Brux</t>
  </si>
  <si>
    <t>Brux-Brus</t>
  </si>
  <si>
    <t>4 stempels</t>
  </si>
  <si>
    <t>Meulebeke</t>
  </si>
  <si>
    <t>Pt-Rechain</t>
  </si>
  <si>
    <t>M-Mechelen</t>
  </si>
  <si>
    <t>B-L'Alleud</t>
  </si>
  <si>
    <t>Erpe-Mere</t>
  </si>
  <si>
    <t>Doignies</t>
  </si>
  <si>
    <t>Kossijde</t>
  </si>
  <si>
    <t>Quaregon</t>
  </si>
  <si>
    <t>Grevignée</t>
  </si>
  <si>
    <t>Louvain-L-N</t>
  </si>
  <si>
    <t>Tremelo I</t>
  </si>
  <si>
    <t>Malone I</t>
  </si>
  <si>
    <t>Tremelo II</t>
  </si>
  <si>
    <t>Malone II</t>
  </si>
  <si>
    <t>Aubrchies</t>
  </si>
  <si>
    <t>Bertem</t>
  </si>
  <si>
    <t>St-Severin</t>
  </si>
  <si>
    <t>Trooz</t>
  </si>
  <si>
    <t>Zeebrugge</t>
  </si>
  <si>
    <t>Genval</t>
  </si>
  <si>
    <t>St-Hubert</t>
  </si>
  <si>
    <t>Perulwelz</t>
  </si>
  <si>
    <t>Berlo</t>
  </si>
  <si>
    <t>Ledegem</t>
  </si>
  <si>
    <t>Flawinne</t>
  </si>
  <si>
    <t>Fonenoy</t>
  </si>
  <si>
    <t>3xstempel</t>
  </si>
  <si>
    <t>Leuze-E-Hainaut</t>
  </si>
  <si>
    <t>St-Gearges</t>
  </si>
  <si>
    <t>Hanzy</t>
  </si>
  <si>
    <t>(1490)</t>
  </si>
  <si>
    <t>3x stepels</t>
  </si>
  <si>
    <t>Luxembourg</t>
  </si>
  <si>
    <t>2x stepels</t>
  </si>
  <si>
    <t>Molebbeersel</t>
  </si>
  <si>
    <t>ST-Ghislain</t>
  </si>
  <si>
    <t>Er zijn 12 stempels voor uitgiftedag</t>
  </si>
  <si>
    <t>Han-S-Lesse</t>
  </si>
  <si>
    <t>4x stepels</t>
  </si>
  <si>
    <t>St-Amnds</t>
  </si>
  <si>
    <t>Str-Bever</t>
  </si>
  <si>
    <t>Berneau</t>
  </si>
  <si>
    <t>Dottenis</t>
  </si>
  <si>
    <t>Peti-rechain</t>
  </si>
  <si>
    <t>St-Denijs-Westrem</t>
  </si>
  <si>
    <t>Roma</t>
  </si>
  <si>
    <t>2 x stemepels</t>
  </si>
  <si>
    <t>Tiff</t>
  </si>
  <si>
    <t>Braine-l'Alleud</t>
  </si>
  <si>
    <t>Vaux-S-Che.</t>
  </si>
  <si>
    <t>Lessines</t>
  </si>
  <si>
    <t>M-en-Famenne</t>
  </si>
  <si>
    <t>Zutleeuw</t>
  </si>
  <si>
    <t>Dilsen-Stkkem</t>
  </si>
  <si>
    <t>Izel</t>
  </si>
  <si>
    <t>A-Wilrijk</t>
  </si>
  <si>
    <t>Bomal</t>
  </si>
  <si>
    <t>Rekem</t>
  </si>
  <si>
    <t>Bornhem</t>
  </si>
  <si>
    <t>Kappelen-O-D-B</t>
  </si>
  <si>
    <t>►</t>
  </si>
  <si>
    <t xml:space="preserve">▬ folders ▼ J1955 ▼ ▬ </t>
  </si>
  <si>
    <t>961/963 - Gentse Floraliën I. - Propaganda voor de Gentse Floraliën I.</t>
  </si>
  <si>
    <t xml:space="preserve">▬ folder Nr. gn/55 vnr. 1 ▬ </t>
  </si>
  <si>
    <t>reeks</t>
  </si>
  <si>
    <t>80c - Karmijn: Begonia</t>
  </si>
  <si>
    <t>2,50F - Zwart: Azalea</t>
  </si>
  <si>
    <t>4F - Wijnrood: Orchidee</t>
  </si>
  <si>
    <t>964/966 - Keizer Karel - Tentoonstelliing en zijn tijd in Gent: Schilderijen</t>
  </si>
  <si>
    <t xml:space="preserve">▬ folder Nr. gn/55 vnr. 2 ▬ </t>
  </si>
  <si>
    <t>20c - Rood: Keizer Karel als kind</t>
  </si>
  <si>
    <t>2F - Zwartgroen: Keizer Karel</t>
  </si>
  <si>
    <t>4F - Blauw: Troonsafstand</t>
  </si>
  <si>
    <t xml:space="preserve">967 - Dichter Emile Verhaeren </t>
  </si>
  <si>
    <t xml:space="preserve">▬ folder Nr. gn/55 vnr. 3 ▬ </t>
  </si>
  <si>
    <t>20c - Grijs:  E. Verhaeren</t>
  </si>
  <si>
    <t>968 - Textieltentoonstelling te Brussel</t>
  </si>
  <si>
    <t>2F - Paarsbruin: Embleem</t>
  </si>
  <si>
    <t>969/970 - "De dwaze maagd" van Rik Wouters</t>
  </si>
  <si>
    <t xml:space="preserve">▬ folder Nr. gn/55 vnr. 4 ▬ </t>
  </si>
  <si>
    <t>1,20F - Olijfgroen</t>
  </si>
  <si>
    <t>2F - Violet</t>
  </si>
  <si>
    <t>971/972 - De Romantiek in de streek van Luik</t>
  </si>
  <si>
    <t xml:space="preserve">▬ folder Nr. gn/55 vnr. 5 ▬ </t>
  </si>
  <si>
    <t>20c - Zwartgroen: Schilderij van C. Soubre</t>
  </si>
  <si>
    <t>2F - Paarsbruin: Schilderij van C. Soubre</t>
  </si>
  <si>
    <t>973/978 - Uitvinders</t>
  </si>
  <si>
    <t xml:space="preserve">▬ folder Nr. gn/55 vnr. 6 ▬ </t>
  </si>
  <si>
    <t xml:space="preserve"> +</t>
  </si>
  <si>
    <t>20c+5c - Bruin: E. Solvay</t>
  </si>
  <si>
    <t>80c+20c - Violet: J.J. Dony</t>
  </si>
  <si>
    <t>1,20F+30c - Zwartblauw: E. Walschaerts</t>
  </si>
  <si>
    <t>2F+50c - Karmijn: L.H. Baekeland</t>
  </si>
  <si>
    <t>3F+1F - Groen: J.E. Lenoir</t>
  </si>
  <si>
    <t>4F+2F - Bruin: E. Fourcault &amp; E. Gobbe</t>
  </si>
  <si>
    <t>979/985 - Tuberculosebestrijding - Lentevreugde</t>
  </si>
  <si>
    <t>26/11- 4/12/1955</t>
  </si>
  <si>
    <t xml:space="preserve">▬ folder Nr. gn/55 vnr. 7 ▬ </t>
  </si>
  <si>
    <t>20c+5c - Paarsroze</t>
  </si>
  <si>
    <t>80c+20c - Groen</t>
  </si>
  <si>
    <t>1,20F+30c - Bruin</t>
  </si>
  <si>
    <t>1,50F+50c - Violet</t>
  </si>
  <si>
    <t>2F+50c - Rood: Elinar Holböll</t>
  </si>
  <si>
    <t>4F+2F - Blauw: John David Rockefeller</t>
  </si>
  <si>
    <t>8F+4F - Olijfgrijs: Sir Robert William Philip</t>
  </si>
  <si>
    <t xml:space="preserve">▬ folders ▼ J1956 ▼ ▬ </t>
  </si>
  <si>
    <t>986 - Rode Kruis van België - "Word bloedgever".</t>
  </si>
  <si>
    <t>14/01- 18/01/1956</t>
  </si>
  <si>
    <t xml:space="preserve">▬ folder Nr. gn/56 vnr. 1 ▬ </t>
  </si>
  <si>
    <t>2F - Roze:   Pelikaan</t>
  </si>
  <si>
    <t>987/989 - 200e verjaardag der geboorte van Mozart.</t>
  </si>
  <si>
    <t xml:space="preserve">▬ folder Nr. gn/56 vnr. 2 ▬ </t>
  </si>
  <si>
    <t>80c+20c - Grijsgroen: Paleis van Karel van Lorreinen</t>
  </si>
  <si>
    <t>2F+1F - Lila: Mozart W.A.</t>
  </si>
  <si>
    <t>4F+2F - Paars: Koningin Elizabeth</t>
  </si>
  <si>
    <t>990 - Scaldis - Tentoonstelling  te Tournai, Gent en Antwerpen</t>
  </si>
  <si>
    <t xml:space="preserve">▬ folder Nr. gn/56 vnr. 3 ▬ </t>
  </si>
  <si>
    <t>2F - Blauw: Drietand van Neptunus</t>
  </si>
  <si>
    <t>991/993 - Koningin Elizabeth</t>
  </si>
  <si>
    <t xml:space="preserve">▬ folder Nr. gn/56 vnr. 4 ▬ </t>
  </si>
  <si>
    <t>2F+1F - Bordeaux</t>
  </si>
  <si>
    <t>4F+2F - Bruin</t>
  </si>
  <si>
    <t>994/995 - Europa</t>
  </si>
  <si>
    <t xml:space="preserve">▬ folder Nr. gn/56 vnr. 5 ▬ </t>
  </si>
  <si>
    <t xml:space="preserve">2F - Groen </t>
  </si>
  <si>
    <t xml:space="preserve">4F - Violet </t>
  </si>
  <si>
    <t>996 - Spoorlijn Brussel - Luxemburg.</t>
  </si>
  <si>
    <t xml:space="preserve">▬ folder Nr. gn/56 vnr. 6 ▬ </t>
  </si>
  <si>
    <t>2F - Grijsblauw: Stadhuizen en trein</t>
  </si>
  <si>
    <t>997 - Edouard Anseele - Eeuwfeest der geboorte van Edouard Anseele (1856-1938)</t>
  </si>
  <si>
    <t xml:space="preserve">▬ folder Nr. gn/56 vnr. 7 ▬ </t>
  </si>
  <si>
    <t>20c - Bruin: Anseele</t>
  </si>
  <si>
    <t>998/1004 - Verzorging - Tuberculosebestrijding. Serie "Verpleging"</t>
  </si>
  <si>
    <t xml:space="preserve">▬ folder Nr. gn/56 vnr. 8 ▬ </t>
  </si>
  <si>
    <t>20c+5c - Bruin</t>
  </si>
  <si>
    <t>1,20F+30c - Violet</t>
  </si>
  <si>
    <t xml:space="preserve">1,50F+50c - Blauw </t>
  </si>
  <si>
    <t>2F+50c - Olijfgroen: Kinderverzorging</t>
  </si>
  <si>
    <t>Verpleging</t>
  </si>
  <si>
    <t>4F+2F - Bruinviolet: Radiografie</t>
  </si>
  <si>
    <t>8F+4F - Rood: Revalidatie</t>
  </si>
  <si>
    <t xml:space="preserve">▬ folders ▼ J1957 ▼ ▬ </t>
  </si>
  <si>
    <t>1005/1007 - Beeltenis van koning Leopold III - Open kraag met V en kroon type 428</t>
  </si>
  <si>
    <t>1956▬1957</t>
  </si>
  <si>
    <t xml:space="preserve">▬ folder Nr. gn/56 vnr. ??? ▬ </t>
  </si>
  <si>
    <t>1,20F - Sepiabruin</t>
  </si>
  <si>
    <t>1005 (845)</t>
  </si>
  <si>
    <t>2,50F - Oranjerood</t>
  </si>
  <si>
    <t>1006 (846)</t>
  </si>
  <si>
    <t>5F - Groen</t>
  </si>
  <si>
    <t>(1957)</t>
  </si>
  <si>
    <t>1007 (696)</t>
  </si>
  <si>
    <t xml:space="preserve">1008/1010 - Propaganda - Wereldtentoonstelling te Brussel J1958. </t>
  </si>
  <si>
    <t xml:space="preserve">▬ folder Nr. gn/57 vnr. 1 ▬ </t>
  </si>
  <si>
    <t xml:space="preserve">2F - Rood </t>
  </si>
  <si>
    <t>1008A</t>
  </si>
  <si>
    <t xml:space="preserve">2,50F - Groen </t>
  </si>
  <si>
    <t xml:space="preserve">4F - Violetblauw </t>
  </si>
  <si>
    <t xml:space="preserve">5F - Bruinpaars </t>
  </si>
  <si>
    <t>1011 - Dag van de postzegel</t>
  </si>
  <si>
    <t xml:space="preserve">▬ folder Nr. gn/57 vnr. 2 ▬ </t>
  </si>
  <si>
    <t>2F - Violet: Maximiliaan I, keizer van Oostenrijk (1459-1519)</t>
  </si>
  <si>
    <t>1012 - Sabena - Vervoer 100.000e passagier door de helikopterdienst van SABENA.</t>
  </si>
  <si>
    <t xml:space="preserve">▬ folder Nr. gn/57 vnr. 3 ▬ </t>
  </si>
  <si>
    <t>4F - Blauw: Sikorsky S 58</t>
  </si>
  <si>
    <t>1013/1018 - Beroemde personen - Kulturele uitgifte.</t>
  </si>
  <si>
    <t xml:space="preserve">▬ folder Nr. gn/57 vnr. 4 ▬ </t>
  </si>
  <si>
    <t>20c+5c - Lila: Plisnier &amp; Rodenbach</t>
  </si>
  <si>
    <t>80c+20c - Bruin: Vliebergh &amp; Wilmotte</t>
  </si>
  <si>
    <t>1,20F+30c - Grijsbruin: Pastur &amp; Hoste</t>
  </si>
  <si>
    <t>2F+50c - Wijnrood:      De Raedt &amp; Destrée</t>
  </si>
  <si>
    <t>3F+1F - Olijfgroen: Meunier &amp; Permeke</t>
  </si>
  <si>
    <t>4F+2F - Violetblauw: Gevaert &amp; Empain</t>
  </si>
  <si>
    <t>1019 - Vijftigste verjaardag van de zeevaartinstallaties van Brugge en Zeebrugge.</t>
  </si>
  <si>
    <t xml:space="preserve">▬ folder Nr. gn/57 vnr. 5 ▬ </t>
  </si>
  <si>
    <t>2F - Blauw: Havenmuur</t>
  </si>
  <si>
    <t>1020/1021 - 125e verjaardag aankomst van Z.M. Konink Leopold I op Belgisch grondgebied</t>
  </si>
  <si>
    <t xml:space="preserve">▬ folder Nr. gn/57 vnr. 6 ▬ </t>
  </si>
  <si>
    <t>20c - Donkergroen: Leopold I te paard</t>
  </si>
  <si>
    <t>2F - Rozepaars: Leopold I aan de grens</t>
  </si>
  <si>
    <t>1022/1023 -  Lord Baden Powell</t>
  </si>
  <si>
    <t xml:space="preserve">▬ folder Nr. gn/57 vnr. 7 ▬ </t>
  </si>
  <si>
    <t>80c - Bruin: Internationale kentekens</t>
  </si>
  <si>
    <t>4F - Groen: Powell Baden</t>
  </si>
  <si>
    <t>1024 - Vierde biënnale voor beeldhouwkunst in het Middelheimpark te Antwerpen.</t>
  </si>
  <si>
    <t xml:space="preserve">▬ folder Nr. gn/57 vnr. 8 ▬ </t>
  </si>
  <si>
    <t>2,50F - Donkergroen: Knielende Vrouw</t>
  </si>
  <si>
    <t>1025/1026 - Europa. Zes korenaren, zinnebeeld van vrede en voorspoed.</t>
  </si>
  <si>
    <t xml:space="preserve">▬ folder Nr. gn/57 vnr. 9 ▬ </t>
  </si>
  <si>
    <t>2F - Bruinpaars</t>
  </si>
  <si>
    <t>4F - Donkerblauw</t>
  </si>
  <si>
    <t>1026A/1027B - Cijfer op Heraldieke Leeuw, type van nr. 849.</t>
  </si>
  <si>
    <t>1/10/1957 ► 1961</t>
  </si>
  <si>
    <t xml:space="preserve">▬ folder Nr. gn/57 vnr. ??? ▬ </t>
  </si>
  <si>
    <t>1026A</t>
  </si>
  <si>
    <t>2c - Geelbruin</t>
  </si>
  <si>
    <t xml:space="preserve">dof papier - T.: 13½ x 14     </t>
  </si>
  <si>
    <t>1026Aa</t>
  </si>
  <si>
    <t>2c - Bruin</t>
  </si>
  <si>
    <t>1026B</t>
  </si>
  <si>
    <t>3c - Lichtpaars</t>
  </si>
  <si>
    <t>1026Ba</t>
  </si>
  <si>
    <t>3c - Donkerpaars</t>
  </si>
  <si>
    <t>1026C</t>
  </si>
  <si>
    <t>15c - Lichtroze</t>
  </si>
  <si>
    <t>(8/12/1959)</t>
  </si>
  <si>
    <t>1026Ca</t>
  </si>
  <si>
    <t>15c - Donkerroze</t>
  </si>
  <si>
    <t>30c - Olijfgroen</t>
  </si>
  <si>
    <t>1027a</t>
  </si>
  <si>
    <t>30c - Donkerolijfgroen</t>
  </si>
  <si>
    <t>1027A</t>
  </si>
  <si>
    <t>50c - Lichtblauw</t>
  </si>
  <si>
    <t xml:space="preserve">dof papier - T:. 11½      </t>
  </si>
  <si>
    <t>1027Aa</t>
  </si>
  <si>
    <t>50c - Blauw</t>
  </si>
  <si>
    <t>1027B</t>
  </si>
  <si>
    <t>1960</t>
  </si>
  <si>
    <t>1F - Roze</t>
  </si>
  <si>
    <t>(14/12/1960)</t>
  </si>
  <si>
    <t>1027Ba</t>
  </si>
  <si>
    <t>1980</t>
  </si>
  <si>
    <t>1F - Rozerood</t>
  </si>
  <si>
    <t>(1980)</t>
  </si>
  <si>
    <t>1027Bb</t>
  </si>
  <si>
    <t>1F - Helrood</t>
  </si>
  <si>
    <t>1026AP2/1027C - Cijfer op Heraldieke Leeuw, type van nr. 849. (vervolg)</t>
  </si>
  <si>
    <t>1957-1973</t>
  </si>
  <si>
    <t>1026AP2</t>
  </si>
  <si>
    <t>1971</t>
  </si>
  <si>
    <t>(1971)</t>
  </si>
  <si>
    <t>wit papier: WP-P2 - T.: 13½ x 14 :► 1970</t>
  </si>
  <si>
    <t>1026BP2</t>
  </si>
  <si>
    <t>1972</t>
  </si>
  <si>
    <t>(1972)</t>
  </si>
  <si>
    <t>1026CP2</t>
  </si>
  <si>
    <t>1970</t>
  </si>
  <si>
    <t>1027P2</t>
  </si>
  <si>
    <t>1027AP2</t>
  </si>
  <si>
    <t>wit papier: 1970</t>
  </si>
  <si>
    <t>1027BP2</t>
  </si>
  <si>
    <t>1027BP3</t>
  </si>
  <si>
    <t>1973</t>
  </si>
  <si>
    <t>1F - Rood</t>
  </si>
  <si>
    <t>(25/09/1973)</t>
  </si>
  <si>
    <t>1026CA</t>
  </si>
  <si>
    <t>1957</t>
  </si>
  <si>
    <t>wit papier ???: (1967)</t>
  </si>
  <si>
    <t>1027C</t>
  </si>
  <si>
    <t>30c - Olijf</t>
  </si>
  <si>
    <t>1028/1029P3 - Nieuwe beeltenis van Z.M. Koning Boudewijn met bril: type (Marchand) 924/926</t>
  </si>
  <si>
    <t>2,50F - Geelbruin</t>
  </si>
  <si>
    <t>1028a</t>
  </si>
  <si>
    <t>2,50F - Donkerbruin</t>
  </si>
  <si>
    <t>1028b</t>
  </si>
  <si>
    <t>2,50F - Oranjebruin</t>
  </si>
  <si>
    <t>5F - Lichtviolet</t>
  </si>
  <si>
    <t>1029a</t>
  </si>
  <si>
    <t>5F - Donkerviolet</t>
  </si>
  <si>
    <t>1029b</t>
  </si>
  <si>
    <t>5F - Hevig violet</t>
  </si>
  <si>
    <t>1028P3</t>
  </si>
  <si>
    <t>(1969)</t>
  </si>
  <si>
    <t>fosfor: P3</t>
  </si>
  <si>
    <t>1029P3</t>
  </si>
  <si>
    <t>5F - Violet</t>
  </si>
  <si>
    <t>(1966)</t>
  </si>
  <si>
    <t xml:space="preserve">▬ folder Nr. gn/57 vnr. 10 ▬ </t>
  </si>
  <si>
    <t>5F + 2,50F - bruin</t>
  </si>
  <si>
    <t>5F + 2,50F - groen</t>
  </si>
  <si>
    <r>
      <rPr>
        <sz val="10"/>
        <color rgb="FF7030A0"/>
        <rFont val="Verdana"/>
        <family val="2"/>
      </rPr>
      <t xml:space="preserve">blok </t>
    </r>
    <r>
      <rPr>
        <b/>
        <sz val="10"/>
        <rFont val="Verdana"/>
        <family val="2"/>
      </rPr>
      <t>BL31</t>
    </r>
  </si>
  <si>
    <t>Belgische zuidpoolexpeditie 1957-58</t>
  </si>
  <si>
    <t>1032/1036 - Gedenkteken Generaal George S. Patton</t>
  </si>
  <si>
    <t xml:space="preserve">▬ folder Nr. gn/57 vnr. 11 ▬ </t>
  </si>
  <si>
    <t>1F+50c - Zwart:  Graf van Gen. Patton</t>
  </si>
  <si>
    <t>2,50F+50c - Olijfgrijs: Gedenkteken te Bastogne</t>
  </si>
  <si>
    <t>3F+1F - Roodbruin: Patton decoreert Mac Auliffe</t>
  </si>
  <si>
    <t>5F+2,50F - Donkerblauw: General Patton</t>
  </si>
  <si>
    <t>6F+3F - Bruinviolet: Renault-tanks (St. Mihiel 1918) en Cherman-tanks (Assenis 1944)</t>
  </si>
  <si>
    <t>1037 - Adolphe Max</t>
  </si>
  <si>
    <t xml:space="preserve">▬ folder Nr. gn/57 vnr. 12 ▬ </t>
  </si>
  <si>
    <t>2,50F+1F - Blauw: Adolphe Max</t>
  </si>
  <si>
    <t>1038 - Koningin Elizabeth als doktersassist</t>
  </si>
  <si>
    <t xml:space="preserve">▬ folder Nr. gn/57 vnr. 13 ▬ </t>
  </si>
  <si>
    <t>30c - Wijnrood: K. Elizabeth als doktersassist</t>
  </si>
  <si>
    <t>1039/1045 - Folklore I - Tuberculosebestrijding. Belgische legenden.</t>
  </si>
  <si>
    <t xml:space="preserve">▬ folder Nr. gn/57 vnr. 14 ▬ </t>
  </si>
  <si>
    <t>30c+20c - Chinels van Fosses (Namur)</t>
  </si>
  <si>
    <t>1F+50c - Opsinjoorke (Mechelen)</t>
  </si>
  <si>
    <t>1,50F+50c - St.-Remacle en de wolf (Stavelot)</t>
  </si>
  <si>
    <t>2f+1F - Langeman en de erwtensoep (Hasselt)</t>
  </si>
  <si>
    <t>2,50F+1F -  Grote Eed van Brussel</t>
  </si>
  <si>
    <t>5F+2F - Maagd met de inktpot (Brugge en Gent)</t>
  </si>
  <si>
    <t>6F+2,50F - Gilles van Binche</t>
  </si>
  <si>
    <t xml:space="preserve">▬ folders ▼ J1958 ▼ ▬ </t>
  </si>
  <si>
    <t>1046 - Dag van het postmuseum.</t>
  </si>
  <si>
    <t xml:space="preserve">▬ folder Nr. gn/58 vnr. 1 ▬ </t>
  </si>
  <si>
    <t>2.50</t>
  </si>
  <si>
    <t>2.50 Grijs Voorwerpen uit het museum</t>
  </si>
  <si>
    <t>1047/1052 - Wereldtentoonstelling 1958. "Expo 58".</t>
  </si>
  <si>
    <t xml:space="preserve">▬ folder Nr. gn/58 vnr. 2 ▬ </t>
  </si>
  <si>
    <t>30c+20c Beneluxpoort</t>
  </si>
  <si>
    <t>1F+50c Burgerlijke bouwkunde</t>
  </si>
  <si>
    <t>1.50</t>
  </si>
  <si>
    <t>1.50+50c Belgisch Congo</t>
  </si>
  <si>
    <t>2.50F+1F België 1900</t>
  </si>
  <si>
    <t>3F+1.50 Atomium</t>
  </si>
  <si>
    <t>5F+3F Telexpo</t>
  </si>
  <si>
    <t>LX</t>
  </si>
  <si>
    <t>+</t>
  </si>
  <si>
    <t>Expo</t>
  </si>
  <si>
    <t>1053/1062 - Verenigde Naties aan de wereldtentoonstelling te Brussels. "U.N.O."</t>
  </si>
  <si>
    <t xml:space="preserve">▬ folder Nr. gn/58 vnr. 3 ▬ </t>
  </si>
  <si>
    <t>50c Grijs Arbeidsbureau</t>
  </si>
  <si>
    <t>1F Bruinlila FAO</t>
  </si>
  <si>
    <t>1.50 Blauw UNO</t>
  </si>
  <si>
    <t>2F Lilagrijs Wereldbank</t>
  </si>
  <si>
    <t>2.50 Olijfgroen UNESCO</t>
  </si>
  <si>
    <t>3F Blauwgroen UNO Paviljoen</t>
  </si>
  <si>
    <t>5F Rozelila UIT</t>
  </si>
  <si>
    <t>8F Bruin IMF</t>
  </si>
  <si>
    <t>11F Donkerviolet WHO</t>
  </si>
  <si>
    <t>20F Karmijn Wereldpostunie</t>
  </si>
  <si>
    <t>1063 - Eeuwfeest van de geboorte van Eugène Ysaye.</t>
  </si>
  <si>
    <t xml:space="preserve">▬ folder Nr. gn/58 vnr. 4 ▬ </t>
  </si>
  <si>
    <t>30c Blauw Eugène Ysaye</t>
  </si>
  <si>
    <t>1064/1065 - «Europa» De Europese Postvereniging</t>
  </si>
  <si>
    <t xml:space="preserve">▬ folder Nr. gn/58 vnr. 5 ▬ </t>
  </si>
  <si>
    <t>2.50 Rood Zinnebeeld</t>
  </si>
  <si>
    <t>5F Blauw Zinnebeeld</t>
  </si>
  <si>
    <t xml:space="preserve">«Europa» 1958 </t>
  </si>
  <si>
    <t>1066/1075 - Koning Boudewijn met bril. Type van nr. 924/926 - nr.1075 = type nr 879</t>
  </si>
  <si>
    <t>1957▬1960</t>
  </si>
  <si>
    <t xml:space="preserve">▬ folder Nr. ?? ▬ </t>
  </si>
  <si>
    <t>2F- Groen</t>
  </si>
  <si>
    <t xml:space="preserve"> (16/12/58)</t>
  </si>
  <si>
    <t>1066a</t>
  </si>
  <si>
    <t>2F - Blauwgroen</t>
  </si>
  <si>
    <t>3F - Lila</t>
  </si>
  <si>
    <t xml:space="preserve"> (23/12/58)</t>
  </si>
  <si>
    <t>1067a</t>
  </si>
  <si>
    <t xml:space="preserve">3F - Hevig lila </t>
  </si>
  <si>
    <t>1067b</t>
  </si>
  <si>
    <t xml:space="preserve">3F - Bleekrose-lila </t>
  </si>
  <si>
    <t>3,50</t>
  </si>
  <si>
    <t xml:space="preserve">3,50F - Geelgroen </t>
  </si>
  <si>
    <t>(13/02/59)</t>
  </si>
  <si>
    <t xml:space="preserve">6F - Karmijnrood </t>
  </si>
  <si>
    <t>(3/10/1958)</t>
  </si>
  <si>
    <t>1069a</t>
  </si>
  <si>
    <t xml:space="preserve">6F - Donkerkarmijnrood </t>
  </si>
  <si>
    <t>1069A</t>
  </si>
  <si>
    <t xml:space="preserve">6,50F - Grijs </t>
  </si>
  <si>
    <t>(13/04/1960)</t>
  </si>
  <si>
    <t>1069B</t>
  </si>
  <si>
    <t>7F - Turkooisblauw</t>
  </si>
  <si>
    <t xml:space="preserve"> (4/4/1960)</t>
  </si>
  <si>
    <t>1069Ba</t>
  </si>
  <si>
    <t xml:space="preserve">7F - Donkerblauw </t>
  </si>
  <si>
    <t>7,50</t>
  </si>
  <si>
    <t>7,50F - Lichtbruin</t>
  </si>
  <si>
    <t>(1/5/57)</t>
  </si>
  <si>
    <t>1070a</t>
  </si>
  <si>
    <t>7,50F - Donkerbruin</t>
  </si>
  <si>
    <t>8F - Grijsblauw</t>
  </si>
  <si>
    <t>(30/10/1958)</t>
  </si>
  <si>
    <t>1071a</t>
  </si>
  <si>
    <t>8F - Hevig grijsblauw</t>
  </si>
  <si>
    <t>8,50</t>
  </si>
  <si>
    <t>8,50F - Lilabruin</t>
  </si>
  <si>
    <t>(20/02/1959)</t>
  </si>
  <si>
    <t>1072a</t>
  </si>
  <si>
    <t>8,50F - bruinlila</t>
  </si>
  <si>
    <t>9F- Groengijs</t>
  </si>
  <si>
    <t>(16/01/59)</t>
  </si>
  <si>
    <t>30F - Oranje</t>
  </si>
  <si>
    <t>(11/12/1958)</t>
  </si>
  <si>
    <t>1074a</t>
  </si>
  <si>
    <t>30F - Geeloranje</t>
  </si>
  <si>
    <t>1074b</t>
  </si>
  <si>
    <t>30F - Roodoranje</t>
  </si>
  <si>
    <t>100F - Rood (type nr 879)</t>
  </si>
  <si>
    <t>1066P3 / 1075P5 - Koning Boudewijn met bril. Type van nr. 924 / 926 - 1075P3/1075P5 = type nr 879</t>
  </si>
  <si>
    <t>1066P3</t>
  </si>
  <si>
    <t>2F- Blauwgroen</t>
  </si>
  <si>
    <t>1066P3a</t>
  </si>
  <si>
    <t xml:space="preserve"> (30/06/1965)</t>
  </si>
  <si>
    <t>1067P3</t>
  </si>
  <si>
    <t>(6/07/65)</t>
  </si>
  <si>
    <t>1067P3a</t>
  </si>
  <si>
    <t>3F - Lilakarmijn</t>
  </si>
  <si>
    <t>1068P3</t>
  </si>
  <si>
    <t>(1967)</t>
  </si>
  <si>
    <t>1068P3a</t>
  </si>
  <si>
    <t xml:space="preserve">3,50F - Groen </t>
  </si>
  <si>
    <t>1069P3</t>
  </si>
  <si>
    <t>6F - Karmijnrood</t>
  </si>
  <si>
    <t xml:space="preserve"> (28/06/1968)</t>
  </si>
  <si>
    <t>1069P3a</t>
  </si>
  <si>
    <t xml:space="preserve">6F - Donker karmijnrood </t>
  </si>
  <si>
    <t>1069B.P3</t>
  </si>
  <si>
    <t>7F - Blauw</t>
  </si>
  <si>
    <t>(24/04/64)</t>
  </si>
  <si>
    <t>1069B.P3a</t>
  </si>
  <si>
    <t xml:space="preserve">7F - Turkooisblauw </t>
  </si>
  <si>
    <t>1071P3</t>
  </si>
  <si>
    <t xml:space="preserve">8F - Blauwgrijs </t>
  </si>
  <si>
    <t xml:space="preserve"> (25/4/67)</t>
  </si>
  <si>
    <t>1071P3a</t>
  </si>
  <si>
    <t xml:space="preserve">8F - Hevig grijsblauw </t>
  </si>
  <si>
    <t>1074P3</t>
  </si>
  <si>
    <t>1074P3a</t>
  </si>
  <si>
    <t>30F - Donkeroranje</t>
  </si>
  <si>
    <t>1075P3</t>
  </si>
  <si>
    <t xml:space="preserve">100F </t>
  </si>
  <si>
    <t xml:space="preserve"> (18/09/1968)</t>
  </si>
  <si>
    <t>1075P5</t>
  </si>
  <si>
    <t xml:space="preserve"> (18/03/1977)</t>
  </si>
  <si>
    <t>Polyvalent papier: P5</t>
  </si>
  <si>
    <t>1068A/1068B - Koning Boudewijn met bril. Type Marchand van nr. 924/926 - jaartal 1962</t>
  </si>
  <si>
    <t>1962-1967</t>
  </si>
  <si>
    <t>1068A</t>
  </si>
  <si>
    <t>4.50</t>
  </si>
  <si>
    <t xml:space="preserve">4.50F - Bruin </t>
  </si>
  <si>
    <t xml:space="preserve"> (30/1/62)</t>
  </si>
  <si>
    <t>1068A.P3</t>
  </si>
  <si>
    <t>4.50F - Bruin</t>
  </si>
  <si>
    <t xml:space="preserve"> (10/02/67)</t>
  </si>
  <si>
    <t>1068Aa.P3</t>
  </si>
  <si>
    <t>4.50F - Donkerbruin</t>
  </si>
  <si>
    <t>1068Ab.P3</t>
  </si>
  <si>
    <t>4.50F - Roodbruin</t>
  </si>
  <si>
    <t>1068B</t>
  </si>
  <si>
    <t>3.50</t>
  </si>
  <si>
    <t>3.50F - Lichtgroen</t>
  </si>
  <si>
    <t>(26/11/71)</t>
  </si>
  <si>
    <t>R4 &amp; R21 - gn - Koning Boudewijn met bril. Type van nr. 924/926 - rolzegel</t>
  </si>
  <si>
    <t>R4</t>
  </si>
  <si>
    <t>(1959)</t>
  </si>
  <si>
    <t xml:space="preserve"> Niet fosforescerend papier:wit</t>
  </si>
  <si>
    <t>R21</t>
  </si>
  <si>
    <t>3F - Donkerlila</t>
  </si>
  <si>
    <t>Fosforescerend papier</t>
  </si>
  <si>
    <t xml:space="preserve">1076/1081 - Kulturele uitgifte. </t>
  </si>
  <si>
    <t xml:space="preserve">▬ folder Nr. gn/58 vnr. 6 ▬ </t>
  </si>
  <si>
    <t>30c+20c Grijs Van Eyck</t>
  </si>
  <si>
    <t>1F+50c Wijnrood J. Bosch</t>
  </si>
  <si>
    <t>1.50+50c Blauw Gossart</t>
  </si>
  <si>
    <t>2;50</t>
  </si>
  <si>
    <t>2.50+1F Bruin Lombard</t>
  </si>
  <si>
    <t>3F+1.50 Rood Ensor</t>
  </si>
  <si>
    <t>5F+3F Blauw Evenepoel H.</t>
  </si>
  <si>
    <t>1082/1088 - Folklore II - " Antitering": Tuberculosebestrijding. Belgische legenden.</t>
  </si>
  <si>
    <t xml:space="preserve">▬ folder Nr. gn/58 vnr. 7 ▬ </t>
  </si>
  <si>
    <t>40c+10c Blauw Gravin van Hoogstraten</t>
  </si>
  <si>
    <t>1F+50c Bruin Jan van Nijvel</t>
  </si>
  <si>
    <t>1.50+50c Groen Spel van St.-Evermare</t>
  </si>
  <si>
    <t>2F+1F Rood De boetelingen van Veurne</t>
  </si>
  <si>
    <t>2.50+1F Blauwgroen Levende kribbe</t>
  </si>
  <si>
    <t>5F+2F Blauw Tussen Samber en Maas</t>
  </si>
  <si>
    <t>6F+2.50 Rood O.-L.-V. van de Vrede Aarlen</t>
  </si>
  <si>
    <t>1089 - Rechten van de Mens</t>
  </si>
  <si>
    <t xml:space="preserve">▬ folder Nr. gn/58 vnr. 8 ▬ </t>
  </si>
  <si>
    <t>2.50 Blauwgrijs Embleem</t>
  </si>
  <si>
    <t xml:space="preserve">▬ folders ▼ J1959 ▼ ▬ </t>
  </si>
  <si>
    <t>1090/1092 - Europa van het Hart</t>
  </si>
  <si>
    <t>1F+50c Paars Embleem</t>
  </si>
  <si>
    <t>2.50+1F Groen Embleem</t>
  </si>
  <si>
    <t>5F+2.50 Bruin Embleem</t>
  </si>
  <si>
    <t>1093 - Dag van de postzegel</t>
  </si>
  <si>
    <t xml:space="preserve">▬ folder Nr. gn/59 vnr. 2 ▬ </t>
  </si>
  <si>
    <t>2.50 Groen J.B. de Tassis</t>
  </si>
  <si>
    <t>1094/1095 - NAVO</t>
  </si>
  <si>
    <t xml:space="preserve">▬ folder Nr. gn/59 vnr. 3 ▬ </t>
  </si>
  <si>
    <t>2.50 Rood Embleem</t>
  </si>
  <si>
    <t>5F Groen Embleem</t>
  </si>
  <si>
    <t>1096/1101 - Rode kruis</t>
  </si>
  <si>
    <t xml:space="preserve">▬ folder Nr. gn/59 vnr. 4 ▬ </t>
  </si>
  <si>
    <t>40c+10c Blauwgrijs Embleem</t>
  </si>
  <si>
    <t>1F+50c Bruin Embleem</t>
  </si>
  <si>
    <t>1.50+50c Lila Embleem</t>
  </si>
  <si>
    <t>2.50+1F Donkerolijf Embleem</t>
  </si>
  <si>
    <t>3F+1.50 Violet Embleem</t>
  </si>
  <si>
    <t>5F+3F Bruin Solferino &amp; Henri Dunant</t>
  </si>
  <si>
    <t>1102/1107 - Kulturele uitgifte</t>
  </si>
  <si>
    <t xml:space="preserve">▬ folder Nr. gn/59 vnr. 5 ▬ </t>
  </si>
  <si>
    <t>40c+10c Filips de Goede</t>
  </si>
  <si>
    <t>1F+50c Karel de Stoute</t>
  </si>
  <si>
    <t>1.50+50c Maximiliaan van Oostenrijk</t>
  </si>
  <si>
    <t>2.50+1F Filips de Schone</t>
  </si>
  <si>
    <t>3F+1.50 Keizer Karel</t>
  </si>
  <si>
    <t>5F+3F Wapen van Filips de Goede</t>
  </si>
  <si>
    <t>1108 - Stadhuis van Oudenaarde.</t>
  </si>
  <si>
    <t xml:space="preserve">▬ folder Nr. gn/59 vnr. 6 ▬ </t>
  </si>
  <si>
    <t>2.50 Paars Stadhuis van Oudenaarde</t>
  </si>
  <si>
    <t>1109/1110 - Paus Adrianus VI.</t>
  </si>
  <si>
    <t xml:space="preserve">▬ folder Nr. gn/59 vnr. 7 ▬ </t>
  </si>
  <si>
    <t>2.50 Steenrood Paus Adrianus VI</t>
  </si>
  <si>
    <t>5F Blauwgrijs Paus Adrianus VI</t>
  </si>
  <si>
    <t>1111/1112 - Europa -  Keten met zes schakels.</t>
  </si>
  <si>
    <t xml:space="preserve">▬ folder Nr. gn/59 vnr. 8 ▬ </t>
  </si>
  <si>
    <t>2.50 Bruinrood Keten met zes schakels</t>
  </si>
  <si>
    <t>5F Blauwgroen Keten met zes schakels</t>
  </si>
  <si>
    <t>1113 - Indienstneming van de Boeing 707 door Sabena.</t>
  </si>
  <si>
    <t xml:space="preserve">▬ folder Nr. gn/59 vnr. 9 ▬ </t>
  </si>
  <si>
    <t>6F Grijs Boeing 707</t>
  </si>
  <si>
    <t>1114/1120 - Folklore III - "Antiterring": Tuberculosebestrijding. Belgische legenden.</t>
  </si>
  <si>
    <t xml:space="preserve">▬ folder Nr. gn/59 vnr. 10 ▬ </t>
  </si>
  <si>
    <t>40c+10c Spuiter met Cupido</t>
  </si>
  <si>
    <t>1F+50c Grote draak met schubben</t>
  </si>
  <si>
    <t>2F+50c Prins karnaval (Eupen)</t>
  </si>
  <si>
    <t>2.50+1F "Les Blancs Moussis"(Stavelot)</t>
  </si>
  <si>
    <t>3F+1F Kattefeest (Ieper)</t>
  </si>
  <si>
    <t>6F+2F Geboorte-Pax</t>
  </si>
  <si>
    <t>7F+3F Madonna van de Vrede</t>
  </si>
  <si>
    <t xml:space="preserve">▬ folders ▼ J1960 ▼ ▬ </t>
  </si>
  <si>
    <t>1121 - Dag van de Postzegel.</t>
  </si>
  <si>
    <t>▬ folder Nr. gn/60 vnr. 1 ▬</t>
  </si>
  <si>
    <t>3F Blauw Gravin van Tassis</t>
  </si>
  <si>
    <t>1122/1124 - Gentse Floraliën II.</t>
  </si>
  <si>
    <t>▬ folder Nr. gn/60 vnr. 2 ▬</t>
  </si>
  <si>
    <t>40c Azalea</t>
  </si>
  <si>
    <t>3F Begonia</t>
  </si>
  <si>
    <t>6F Bromelia</t>
  </si>
  <si>
    <t xml:space="preserve">1125/1127 - Wereldjaar voor de vluchteling. </t>
  </si>
  <si>
    <t>▬ folder Nr. gn/60 vnr. 3 ▬</t>
  </si>
  <si>
    <t>40c+10c Paarsroze Kind</t>
  </si>
  <si>
    <t>3F+1.50 Olijfgrijs Man</t>
  </si>
  <si>
    <t>6F+3F Blauw Vrouw</t>
  </si>
  <si>
    <t xml:space="preserve">Wereldjaar voor de vluchteling. </t>
  </si>
  <si>
    <t>SLX4</t>
  </si>
  <si>
    <t>1128/1130 - Wereldjaar voor de vluchteling. (gewijzigde kleuren en grootte uit blok BL32</t>
  </si>
  <si>
    <t>40c+10c Violet Kind</t>
  </si>
  <si>
    <t>3F+1.50 Roodbruin Man</t>
  </si>
  <si>
    <t>6F+3F Rood Vrouw</t>
  </si>
  <si>
    <t>1128/30</t>
  </si>
  <si>
    <t>3 x samenhangend</t>
  </si>
  <si>
    <r>
      <rPr>
        <sz val="10"/>
        <color rgb="FF7030A0"/>
        <rFont val="Verdana"/>
        <family val="2"/>
      </rPr>
      <t>blok</t>
    </r>
    <r>
      <rPr>
        <b/>
        <sz val="10"/>
        <rFont val="Verdana"/>
        <family val="2"/>
      </rPr>
      <t xml:space="preserve"> BL32</t>
    </r>
  </si>
  <si>
    <t xml:space="preserve">Wereldjaar voor de vluchteling </t>
  </si>
  <si>
    <t>1131/1132 - 75e Verjaardag v/d Belgische Socialistische Partij - Monument van de Arbeid.</t>
  </si>
  <si>
    <t>▬ folder Nr. gn/60 vnr. 4 ▬</t>
  </si>
  <si>
    <t>1131</t>
  </si>
  <si>
    <t>40c Paars Embleem</t>
  </si>
  <si>
    <t>3F Bruin Embleem</t>
  </si>
  <si>
    <t>1133/1138 - Valschermspringen.</t>
  </si>
  <si>
    <t>▬ folder Nr. gn/60 vnr. 5 ▬</t>
  </si>
  <si>
    <t>1133</t>
  </si>
  <si>
    <t>40c+10c Blauw Valschermspringers</t>
  </si>
  <si>
    <t>1F + 50c Blauw Valschermspringers</t>
  </si>
  <si>
    <t>2F + 50c Turkooisblauw Valschermspringers</t>
  </si>
  <si>
    <t>2.50 + 1F Groenblauw Valschermspringers</t>
  </si>
  <si>
    <t>3F+1F Lichtblauw Valschermspringers</t>
  </si>
  <si>
    <t>6F+2F Violetblauw Valschermspringers</t>
  </si>
  <si>
    <t>1139/1146 - Onafhankelijkheid van Congo - Naar documenten van Inforcongo.</t>
  </si>
  <si>
    <t xml:space="preserve">▬ folder Nr. gn/60 vnr. 6 </t>
  </si>
  <si>
    <t>10c Rood Scheepvaart</t>
  </si>
  <si>
    <t>40c Bruinlila Bloedtransfusie</t>
  </si>
  <si>
    <t>1F Violet Herbebossing</t>
  </si>
  <si>
    <t>2F Groen Beeldhouwwerk</t>
  </si>
  <si>
    <t>2.50 Blauw Kogelstoten</t>
  </si>
  <si>
    <t>3F Grijs Radiouitzending</t>
  </si>
  <si>
    <t>6F Violetblauw Vriendschap</t>
  </si>
  <si>
    <t>8 F Donkerbruin Onafhankelijkheid</t>
  </si>
  <si>
    <t>1147/1149 - Luchtbrug. Nationaal Comité Congo.</t>
  </si>
  <si>
    <t>▬ folder Nr. gn/60 vnr. 7 ▬</t>
  </si>
  <si>
    <t>1147</t>
  </si>
  <si>
    <t>40c + 10c Turkooisblauw Luchthaven</t>
  </si>
  <si>
    <t>3F+1.50 Rood Vluchtelingen</t>
  </si>
  <si>
    <t>6F+3F Violet Luchtbrug Cong-België</t>
  </si>
  <si>
    <t>Luchtbrug. Nationaal Comité Congo.</t>
  </si>
  <si>
    <t>1150/1151 - Europa.</t>
  </si>
  <si>
    <t>▬ folder Nr. gn/60 vnr. 8 ▬</t>
  </si>
  <si>
    <t>1150</t>
  </si>
  <si>
    <t>3F Paarsroze Zinnebeeld</t>
  </si>
  <si>
    <t>6F Groengrijs Zinnebeeld</t>
  </si>
  <si>
    <t xml:space="preserve">Europa </t>
  </si>
  <si>
    <t>1152/1152A - Jeugdfilatelie</t>
  </si>
  <si>
    <t>▬ folder Nr. gn/60 vnr. 9 ▬</t>
  </si>
  <si>
    <t>40c De jeugd</t>
  </si>
  <si>
    <t>met vignet</t>
  </si>
  <si>
    <t>1052A</t>
  </si>
  <si>
    <t>40c De jeugd ( zonder vignet)</t>
  </si>
  <si>
    <t>1153/1158 - Unicef</t>
  </si>
  <si>
    <t>▬ folder Nr. gn/60 vnr. 10 ▬</t>
  </si>
  <si>
    <t>1153</t>
  </si>
  <si>
    <t>40c+10c Melkvoeding</t>
  </si>
  <si>
    <t>1F+50c Hulpbehoevenden</t>
  </si>
  <si>
    <t>2F+50c Bedeling kinderkleding</t>
  </si>
  <si>
    <t>2,50</t>
  </si>
  <si>
    <t>2.5+1F Voedingscontrole</t>
  </si>
  <si>
    <t>3F+1F Rondedans</t>
  </si>
  <si>
    <t>6F+2F Ontheemde kinderen</t>
  </si>
  <si>
    <t xml:space="preserve">1159/1162 - Eeuwfeest van het Gemeentekrediet van België. (Afbeelding van Hubert Frère Orban) </t>
  </si>
  <si>
    <t>▬ folder Nr. gn/60 vnr. 11 ▬</t>
  </si>
  <si>
    <t>1159</t>
  </si>
  <si>
    <t>10c Geel Hubert Frère Orban</t>
  </si>
  <si>
    <t>40c Groen Hubert Frère Orban</t>
  </si>
  <si>
    <t>1.50 Violet Hubert Frère Orban</t>
  </si>
  <si>
    <t>3F Rood Hubert Frère Orban</t>
  </si>
  <si>
    <t>1163/1168 - Kunstambachten - "Antitering": Tuberculosebestrijding.</t>
  </si>
  <si>
    <t>▬ folder Nr. gn/60 vnr. 12 ▬</t>
  </si>
  <si>
    <t>1163</t>
  </si>
  <si>
    <t>40c+10c Wandtapijt</t>
  </si>
  <si>
    <t>1F+50c Kristal</t>
  </si>
  <si>
    <t>2F+50c Kantwerk</t>
  </si>
  <si>
    <t>2.50F+1F Koperwerk</t>
  </si>
  <si>
    <t>3F+1F Diamant</t>
  </si>
  <si>
    <t>6F+2F Keramiek</t>
  </si>
  <si>
    <t>1169/1171 - Koninklijk huwelijk</t>
  </si>
  <si>
    <t>▬ folder Nr. gn/60 vnr. 13 ▬</t>
  </si>
  <si>
    <t>1169</t>
  </si>
  <si>
    <t>40c Groen Koningspaar</t>
  </si>
  <si>
    <t>3F Paars Koningspaar</t>
  </si>
  <si>
    <t>6F Blauw Koningspaar</t>
  </si>
  <si>
    <t xml:space="preserve"> Koninklijk huwelijk</t>
  </si>
  <si>
    <t xml:space="preserve">▬ folders ▼ J1961 ▼ ▬ </t>
  </si>
  <si>
    <t>1172/1173A - Cijfer op heraldieke leeuw met waarde wijzigende opdruk - type nr 1027</t>
  </si>
  <si>
    <t>1960-1961</t>
  </si>
  <si>
    <t>▬ folder Nr. gn/60 vnr. ? ▬</t>
  </si>
  <si>
    <t>1172</t>
  </si>
  <si>
    <t>15c op 30c Olijfgroen Cijfer op Heraldieke Leeuw</t>
  </si>
  <si>
    <t>20c op 30c Olijfgroen Cijfer op Heraldieke Leeuw</t>
  </si>
  <si>
    <t>1172A</t>
  </si>
  <si>
    <t>1173A</t>
  </si>
  <si>
    <t>1174 - 400e Verjaardag van geboorte van Nicolaus Rockox, burgemeester van Antwerpen</t>
  </si>
  <si>
    <t>1174</t>
  </si>
  <si>
    <t>3F Nicolaus Rockox</t>
  </si>
  <si>
    <t>1175 - Dag van de postzegel - Het zegel van schepen Jan Bode.</t>
  </si>
  <si>
    <t xml:space="preserve">▬  folder Nr. gn/61: vnr. 2 ▬ </t>
  </si>
  <si>
    <t>1175</t>
  </si>
  <si>
    <t>3F Geelbruin Zegel van Schepen Jan Bode</t>
  </si>
  <si>
    <t>1176/1181 - Kulturele uitgifte. Personaliteiten.</t>
  </si>
  <si>
    <t>22-23/04/1961</t>
  </si>
  <si>
    <t xml:space="preserve">▬  folder Nr. gn/61: vnr. 3 ▬ </t>
  </si>
  <si>
    <t>1176</t>
  </si>
  <si>
    <t>40c+10c Roze J. Kats - K. Pietkin</t>
  </si>
  <si>
    <t>1F+50c Oranjebruin A. Mockel - J.F.Willems</t>
  </si>
  <si>
    <t>2F+50c Geel J.Van Rijswijck/X.Neujean</t>
  </si>
  <si>
    <t>2.50F+1F Olijfgroen J.Demarteau-A.Van de Perre</t>
  </si>
  <si>
    <t>3F+1F Blauw Kan.J.David-A.DuBois</t>
  </si>
  <si>
    <t>6F+2F Blauw H.Vieuxtemps-W. De Mol</t>
  </si>
  <si>
    <t xml:space="preserve">1182/1187 - Dieren ten bate van filantropische werken. Zoo van Antwerpen I. </t>
  </si>
  <si>
    <t>3-4/06/1961</t>
  </si>
  <si>
    <t xml:space="preserve">▬  folder Nr. gn/61: vnr. 4 ▬ </t>
  </si>
  <si>
    <t>1182</t>
  </si>
  <si>
    <t>40c+10c Geeloker Witte neushoorn</t>
  </si>
  <si>
    <t>1F+50c Olijfgroen Przewalskipaard</t>
  </si>
  <si>
    <t>2F+50c Karmijn Okapi</t>
  </si>
  <si>
    <t>2.50+1F Oranjerood Giraffe</t>
  </si>
  <si>
    <t>3F+1F Oranje Panda</t>
  </si>
  <si>
    <t>6F+2F Grijsblauw Eland</t>
  </si>
  <si>
    <t>1188/1190 - Mechelen tot zetel van het aartsbisdom</t>
  </si>
  <si>
    <t>29-30/07/1961</t>
  </si>
  <si>
    <t xml:space="preserve">▬  folder Nr. gn/61: vnr. 5 ▬ </t>
  </si>
  <si>
    <t>1188</t>
  </si>
  <si>
    <t>40c+10c Karmijn Kardinaal de Granvelle</t>
  </si>
  <si>
    <t>3F+1.50 Wapenschild</t>
  </si>
  <si>
    <t>6F+3F Bisschopstaf</t>
  </si>
  <si>
    <t>1191/1192 - 50e Conferentie van de Interparlementaire Unie: Gevel van  Natieplaats in Brussel</t>
  </si>
  <si>
    <t xml:space="preserve">▬  folder Nr. gn/61: vnr. 6 ▬ </t>
  </si>
  <si>
    <t>1191</t>
  </si>
  <si>
    <t>3F Roodbruin Embleem</t>
  </si>
  <si>
    <t>6F Violetbruin Embleem</t>
  </si>
  <si>
    <t>1193/1194 - Europa - 19 Duiven in vlucht die de 19 CEPT landen voorstellen.</t>
  </si>
  <si>
    <t>16-17/09/1961</t>
  </si>
  <si>
    <t xml:space="preserve">▬  folder Nr. gn/61: vnr. 7 ▬ </t>
  </si>
  <si>
    <t>1193</t>
  </si>
  <si>
    <t>3F Lichtgroen Embleem</t>
  </si>
  <si>
    <t>6F Oranjebruin Embleem</t>
  </si>
  <si>
    <t xml:space="preserve"> - Oranjebruin Embleem</t>
  </si>
  <si>
    <t>1195/1197 - België en Euratom in Mol.</t>
  </si>
  <si>
    <t xml:space="preserve">▬  folder Nr. gn/61: vnr. 8 ▬ </t>
  </si>
  <si>
    <t>1195</t>
  </si>
  <si>
    <t>40c Grijsgroen Kernreactor BR2</t>
  </si>
  <si>
    <t>3F Violet Hart reactor BR3</t>
  </si>
  <si>
    <t>6F Blauw Reactor BR3</t>
  </si>
  <si>
    <t xml:space="preserve"> - Blauw Reactor BR3</t>
  </si>
  <si>
    <t>1198/1203 - Tuberculosebestrijding - Moeder en kind. Schilderijen van Belgische meesters.</t>
  </si>
  <si>
    <t>2-3/12/1961</t>
  </si>
  <si>
    <t xml:space="preserve">▬  folder Nr. gn/61: vnr. 9 ▬ </t>
  </si>
  <si>
    <t>1198</t>
  </si>
  <si>
    <t>40c+10c Bruin Moeder en kind</t>
  </si>
  <si>
    <t>1F+50c Blauw Moederliefde</t>
  </si>
  <si>
    <t>2F+50c Rood Moederschap</t>
  </si>
  <si>
    <t>2.50F+1F Karmijn Madonna en kind</t>
  </si>
  <si>
    <t>3F+1F Violet De maagd met de appel</t>
  </si>
  <si>
    <t>6F+2F Donkergroen De maagd met vergeet-mij-niet</t>
  </si>
  <si>
    <t xml:space="preserve">▬ folders ▼ J1962 ▼ ▬ </t>
  </si>
  <si>
    <t>1204 - Eeuwfeest van de geboorte van de architect Baron Horta.</t>
  </si>
  <si>
    <t xml:space="preserve">▬  folder Nr. gn/62: vnr. 1 ▬ </t>
  </si>
  <si>
    <t>1204</t>
  </si>
  <si>
    <t>3F Bruin Horta museum.</t>
  </si>
  <si>
    <t>1205/1211 - Kulturele uitgifte. Meesterwerken van de bouwkunde.</t>
  </si>
  <si>
    <t xml:space="preserve">▬  folder Nr. gn/62: vnr. 2 ▬ </t>
  </si>
  <si>
    <t>1205</t>
  </si>
  <si>
    <t>40c+10c Groen Grafelijk slot te Male</t>
  </si>
  <si>
    <t>90c+10c Rozepaars Kon. Bibliotheek Brussel</t>
  </si>
  <si>
    <t>1F+50c Violetgrijs O.L.V. Basiliek van Tongeren</t>
  </si>
  <si>
    <t>2F+50c Violet Collegiale kerk te Zinnik</t>
  </si>
  <si>
    <t>2.50+1F Bruin O.L.V. Kerk Mechelen</t>
  </si>
  <si>
    <t>3F+1F Groen St.-Denis-en-Broqueroie</t>
  </si>
  <si>
    <t>6F+2F Rood Hallen van Ieper</t>
  </si>
  <si>
    <t>1212 - Dag van de postzegel</t>
  </si>
  <si>
    <t xml:space="preserve">▬  folder Nr. gn/62: vnr. 3 ▬ </t>
  </si>
  <si>
    <t>1212</t>
  </si>
  <si>
    <t>3F Postiljon te paard</t>
  </si>
  <si>
    <t>1213 - 450e Verjaardag van de geboorte van Gerard De Kremer (1512-1594), genaamd "Mercator".</t>
  </si>
  <si>
    <t>14-15/04/1962</t>
  </si>
  <si>
    <t xml:space="preserve">▬  folder Nr. gn/62: vnr. 4 ▬ </t>
  </si>
  <si>
    <t>1213</t>
  </si>
  <si>
    <t>3F Bruin G. Mercator</t>
  </si>
  <si>
    <t>1214/1215 - Herdenking</t>
  </si>
  <si>
    <t>19-20/05/1962</t>
  </si>
  <si>
    <t xml:space="preserve">▬  folder Nr. gn/62: vnr. 5 ▬ </t>
  </si>
  <si>
    <t>1214</t>
  </si>
  <si>
    <t>2F Blauwgrijs A.M. Gochet</t>
  </si>
  <si>
    <t>3F Bruin P.J. Triest</t>
  </si>
  <si>
    <t>1216/1221 - Filantropische Serie. Zoo van Antwerpen II: "Vogels".</t>
  </si>
  <si>
    <t>23-24/06/1962</t>
  </si>
  <si>
    <t xml:space="preserve">▬  folder Nr. gn/62: vnr. 6 ▬ </t>
  </si>
  <si>
    <t>1216</t>
  </si>
  <si>
    <t>40c+10c Rotshaan</t>
  </si>
  <si>
    <t>1F+50c Rode lori</t>
  </si>
  <si>
    <t>2F+50c Toerakoe</t>
  </si>
  <si>
    <t>2.50+1F Kortbektoekan</t>
  </si>
  <si>
    <t>3F+1F Paradijsvogel</t>
  </si>
  <si>
    <t>6F+2F Kongopauw</t>
  </si>
  <si>
    <t>1222/1223 - Europa. Jonge boom met 19 bladeren.</t>
  </si>
  <si>
    <t>15-16/09/1962</t>
  </si>
  <si>
    <t xml:space="preserve">▬  folder Nr. gn/62: vnr. 7 ▬ </t>
  </si>
  <si>
    <t>1222</t>
  </si>
  <si>
    <t>3F Rood Embleem</t>
  </si>
  <si>
    <t>6F Olijfgroen Embleem</t>
  </si>
  <si>
    <t>Europa. Jonge boom met 19 bladeren.</t>
  </si>
  <si>
    <t>1224 - Concentratiekampen.</t>
  </si>
  <si>
    <t xml:space="preserve">▬  folder Nr. gn/62: vnr. 8 ▬ </t>
  </si>
  <si>
    <t>1224</t>
  </si>
  <si>
    <t>40c Hemelsblauw Handen</t>
  </si>
  <si>
    <t>1225/1230 - Het gehandicapte kind.  Ten bate van de gespecialiseerde instellingen.</t>
  </si>
  <si>
    <t>22-23/09/1962</t>
  </si>
  <si>
    <t xml:space="preserve">▬  folder Nr. gn/62: vnr. 9 ▬ </t>
  </si>
  <si>
    <t>1225</t>
  </si>
  <si>
    <t>40c+10c Bruin Brailleschrift</t>
  </si>
  <si>
    <t>1F+50c Rood Doofstomme</t>
  </si>
  <si>
    <t>2F+50c Paars Doofstomme met oscilloscoop</t>
  </si>
  <si>
    <t>2.50+1F Groen Hersenverlamde</t>
  </si>
  <si>
    <t>3F+1F Blauw Kinderverlamming</t>
  </si>
  <si>
    <t>6F+2F Donkerbruin Kinderverlamming</t>
  </si>
  <si>
    <t xml:space="preserve"> Het gehandicapte kind.</t>
  </si>
  <si>
    <t>1231/1232 - De rechten van de mens</t>
  </si>
  <si>
    <t>24-25/11/1962</t>
  </si>
  <si>
    <t xml:space="preserve">▬  folder Nr. gn/62: vnr 10 ▬ </t>
  </si>
  <si>
    <t>1231</t>
  </si>
  <si>
    <t>3F Groengrijs Embleem</t>
  </si>
  <si>
    <t>6F Geelbruin Embleem</t>
  </si>
  <si>
    <t>1233/1238 - "Antitering 1962-1963" - Tuberculosebestrijding. Koninginnen van België.</t>
  </si>
  <si>
    <t>8-9/12/1962</t>
  </si>
  <si>
    <t xml:space="preserve">▬  folder Nr. gn/62: vnr. 11 ▬ </t>
  </si>
  <si>
    <t>1233</t>
  </si>
  <si>
    <t>8-9/12 /1962</t>
  </si>
  <si>
    <t>40c+10c Louisa-Maria (monogram L)</t>
  </si>
  <si>
    <t>40c+10c Louisa-Maria (monogram ML)</t>
  </si>
  <si>
    <t>1F+50c Maria-Henrica (monogram MH)</t>
  </si>
  <si>
    <t>2F+1F Elisabeth (monogram E)</t>
  </si>
  <si>
    <t>3F+1.50 Astrid (monogram A)</t>
  </si>
  <si>
    <t>8F+2.50 Fabiola  (monogram F)</t>
  </si>
  <si>
    <t xml:space="preserve">1239 - Duizendjarig bestaan van de stad Ieper, zegel uit blok BL33 </t>
  </si>
  <si>
    <t xml:space="preserve">▬  folder Nr. gn/62: vnr. 12 ▬ </t>
  </si>
  <si>
    <t>1239</t>
  </si>
  <si>
    <t>1,50</t>
  </si>
  <si>
    <t>1F+50c Menenpoort te Ieper</t>
  </si>
  <si>
    <r>
      <rPr>
        <sz val="10"/>
        <color rgb="FF7030A0"/>
        <rFont val="Verdana"/>
        <family val="2"/>
      </rPr>
      <t xml:space="preserve">blok </t>
    </r>
    <r>
      <rPr>
        <b/>
        <sz val="10"/>
        <rFont val="Verdana"/>
        <family val="2"/>
      </rPr>
      <t>BL33</t>
    </r>
  </si>
  <si>
    <t>1F+50c Menenpoort te Ieper : 12F</t>
  </si>
  <si>
    <t xml:space="preserve"> met 8x zegels van: 1,50F - Menepoort</t>
  </si>
  <si>
    <t>1957   ▬1960</t>
  </si>
  <si>
    <t xml:space="preserve">▬ folders ▼ J1963 ▼ ▬ </t>
  </si>
  <si>
    <t xml:space="preserve">▬ folders ▼ J1964 ▼ ▬ </t>
  </si>
  <si>
    <t xml:space="preserve">▬ folders ▼ J1965 ▼ ▬ </t>
  </si>
  <si>
    <t>1240 - Eeuwfeest van de geboorte van Henri Pirenne. Geschiedschrijver.</t>
  </si>
  <si>
    <t>1240</t>
  </si>
  <si>
    <t>3F Blauw Henri Pirenne</t>
  </si>
  <si>
    <t xml:space="preserve">1241/1242 - Vredesklok van de Basiliek van Koekelberg. Zegel nr 1241 uit blok BL34 </t>
  </si>
  <si>
    <t>1241</t>
  </si>
  <si>
    <t>3F+1.50 Blauw Vredesklok</t>
  </si>
  <si>
    <t>6+3F Bruinviolet Vredesklok</t>
  </si>
  <si>
    <r>
      <rPr>
        <sz val="10"/>
        <color rgb="FF7030A0"/>
        <rFont val="Verdana"/>
        <family val="2"/>
      </rPr>
      <t xml:space="preserve">blok </t>
    </r>
    <r>
      <rPr>
        <b/>
        <sz val="10"/>
        <rFont val="Verdana"/>
        <family val="2"/>
      </rPr>
      <t>BL34</t>
    </r>
  </si>
  <si>
    <t>Vredesklok van de Basiliek van Koekelberg.</t>
  </si>
  <si>
    <t>met zegel 1241</t>
  </si>
  <si>
    <t>1243/1245 - Wereldcampagne tegen de honger. Werken van Belgische schilders.</t>
  </si>
  <si>
    <t>1243</t>
  </si>
  <si>
    <t>2F+1F De zaaier</t>
  </si>
  <si>
    <t>3F+1F De oogst</t>
  </si>
  <si>
    <t>6+2F Het brood</t>
  </si>
  <si>
    <t>23-24/03/1963</t>
  </si>
  <si>
    <t>1246</t>
  </si>
  <si>
    <t>1F - Musketiers</t>
  </si>
  <si>
    <t>3F -  Schermers</t>
  </si>
  <si>
    <t>6F - Wapenschild</t>
  </si>
  <si>
    <t>1249 - Dag van de postzegel.</t>
  </si>
  <si>
    <t>1249</t>
  </si>
  <si>
    <t>3F - Postkoets</t>
  </si>
  <si>
    <t>1250 - Postkonferentie te Parijs ▬ Eeuwfeest v/d 1ste Internationale Postkonferentie te Parijs.</t>
  </si>
  <si>
    <t>1250</t>
  </si>
  <si>
    <t>6F - Postgebouw in Parijs in 1863</t>
  </si>
  <si>
    <t>1251/1252 - 8 Mei-beweging voor de vrede.</t>
  </si>
  <si>
    <t>1251</t>
  </si>
  <si>
    <t>3F - Vrede</t>
  </si>
  <si>
    <t>Zwart, groen, geel</t>
  </si>
  <si>
    <t>1251a</t>
  </si>
  <si>
    <t>Licht geelgroen</t>
  </si>
  <si>
    <t>6F - Vrede</t>
  </si>
  <si>
    <t>Zwart en oranjebruin</t>
  </si>
  <si>
    <t>1253</t>
  </si>
  <si>
    <t>6F - Blauw:                     Zinnebeeld</t>
  </si>
  <si>
    <t xml:space="preserve"> - Blauw Zinnebeeld</t>
  </si>
  <si>
    <t>1254 - Internationaal Verbond van Steden ▬ Kongres en 50e verjaardag van het Internationaal Verbond van Steden.</t>
  </si>
  <si>
    <t>15-16/06/1963</t>
  </si>
  <si>
    <t>1254</t>
  </si>
  <si>
    <t>6F - Stadszegel</t>
  </si>
  <si>
    <t>1255/1258  -  Belgische Wielrijdersbond ▬ 80e Verjaardag van de Belgische Wielrijdersbond. Ten bate van de deelneming van België aan de Olympische Spelen 1964 te Tokio.</t>
  </si>
  <si>
    <t>13-14/07/1963</t>
  </si>
  <si>
    <t>1255</t>
  </si>
  <si>
    <t>1F+50c Sprinters</t>
  </si>
  <si>
    <t>2F+1F Wegrenners</t>
  </si>
  <si>
    <t>3F+1.50F Pisterenners</t>
  </si>
  <si>
    <t>6F+3F Renners achter motoren</t>
  </si>
  <si>
    <t>Belgische Wielrijdersbond</t>
  </si>
  <si>
    <t>1259 - SABENA. 40e Verjaardag van de luchtvaartmaatschappij SABENA.</t>
  </si>
  <si>
    <t>1259</t>
  </si>
  <si>
    <t>3F Caravelle 6</t>
  </si>
  <si>
    <t>1260/1261 - Europa. Gemeenschappelijke inspanning van de CEPT landen.</t>
  </si>
  <si>
    <t>14-15/09/1963</t>
  </si>
  <si>
    <t>1260</t>
  </si>
  <si>
    <t>3F Steenrood Embleem</t>
  </si>
  <si>
    <t>6F Blauw Embleem</t>
  </si>
  <si>
    <t>Europa. Bloem met 22 kroonbladeren.</t>
  </si>
  <si>
    <t>1262/1268 - Eeuwfeest van het Internationale Rode Kruis. (zegel nr 1267 uit boekjes 1267A/1267B)</t>
  </si>
  <si>
    <t>28-29/09/1963</t>
  </si>
  <si>
    <t>1262</t>
  </si>
  <si>
    <t>40c+10c Karmijn Prins Filip</t>
  </si>
  <si>
    <t>1F+50c Grijsblauw Prinses Paola</t>
  </si>
  <si>
    <t>2F+50c Karmijn Prinses Astrid</t>
  </si>
  <si>
    <t>2.5+1F Blauw Prinses Paola</t>
  </si>
  <si>
    <t>3F+1F Bruin Prinselijke familie</t>
  </si>
  <si>
    <t>3F+1F Olijfgroen Prinselijke familie</t>
  </si>
  <si>
    <t>6+2F Olijfgroen Prins Albert</t>
  </si>
  <si>
    <t>1267A</t>
  </si>
  <si>
    <t xml:space="preserve"> Eeuwfeest van het Internationale Rode Kruis: boekjes 1267A (voorrang FR op aanduiding v/h boekje)</t>
  </si>
  <si>
    <t>Boekjes (niet geklasseerd als B…)</t>
  </si>
  <si>
    <t>1267B</t>
  </si>
  <si>
    <t>Eeuwfeest van het Internationale Rode Kruis: boekjes 1267B (voorrang NL op aanduiding v/h boekje))</t>
  </si>
  <si>
    <r>
      <rPr>
        <sz val="9"/>
        <color rgb="FF7030A0"/>
        <rFont val="Verdana"/>
        <family val="2"/>
      </rPr>
      <t xml:space="preserve">Boekje </t>
    </r>
    <r>
      <rPr>
        <b/>
        <sz val="9"/>
        <rFont val="Verdana"/>
        <family val="2"/>
      </rPr>
      <t>1267A</t>
    </r>
  </si>
  <si>
    <t xml:space="preserve"> - Olijfgroen Prinselijke familie</t>
  </si>
  <si>
    <r>
      <rPr>
        <sz val="9"/>
        <color rgb="FF7030A0"/>
        <rFont val="Verdana"/>
        <family val="2"/>
      </rPr>
      <t xml:space="preserve">Boekje </t>
    </r>
    <r>
      <rPr>
        <b/>
        <sz val="9"/>
        <rFont val="Verdana"/>
        <family val="2"/>
      </rPr>
      <t>1267B</t>
    </r>
  </si>
  <si>
    <t>1269/1270 -  Eeuwfeest van de geboorte van Jules Destrée en Henry Van de Velde</t>
  </si>
  <si>
    <t>16-17/11/1963</t>
  </si>
  <si>
    <t>1269</t>
  </si>
  <si>
    <t>1F Paars Jules Destrée</t>
  </si>
  <si>
    <t>1F Groen Henry Van de Velde</t>
  </si>
  <si>
    <t>1271 - 50e Verjaardag van het Bestuur der Postcheck naar beeldsnijwerk van O. Jesper.</t>
  </si>
  <si>
    <t>1271</t>
  </si>
  <si>
    <t>50c Blauwgrijs Zegel Postcheck</t>
  </si>
  <si>
    <t>50e Verjaardag v/h Bestuur der Postcheck</t>
  </si>
  <si>
    <t>1272/1277 - Tuberculosebestrijding - Werken van P.P. Rubens.</t>
  </si>
  <si>
    <t>7-8/12/1963</t>
  </si>
  <si>
    <t>1272</t>
  </si>
  <si>
    <t>50c+10c Grijs Dochter Balthazar Gerbier</t>
  </si>
  <si>
    <t>1F+40c Paars Nicolaas Rubens</t>
  </si>
  <si>
    <t>2F+50c Violet Franz Rubens</t>
  </si>
  <si>
    <t>2.50+1F Groen Nicolaas Rubens</t>
  </si>
  <si>
    <t>3F+1F Bruin Albrecht Rubens</t>
  </si>
  <si>
    <t>6+2F Grijs Kind Jezus + H. Johannes</t>
  </si>
  <si>
    <t>1278/1280 - Pater Damiaan en de strijd tegen de melaatsheid. ▬ Zegels uit Blok BL35</t>
  </si>
  <si>
    <t>25-26/01/1964</t>
  </si>
  <si>
    <t>1278</t>
  </si>
  <si>
    <t>1F Bruin Dr. Hansen</t>
  </si>
  <si>
    <t>2F Bruin Leprozerie</t>
  </si>
  <si>
    <t>5F Bruin Pater Damiaan</t>
  </si>
  <si>
    <r>
      <rPr>
        <sz val="10"/>
        <color rgb="FF7030A0"/>
        <rFont val="Verdana"/>
        <family val="2"/>
      </rPr>
      <t xml:space="preserve">blok </t>
    </r>
    <r>
      <rPr>
        <b/>
        <sz val="10"/>
        <rFont val="Verdana"/>
        <family val="2"/>
      </rPr>
      <t>BL35</t>
    </r>
  </si>
  <si>
    <t xml:space="preserve"> Pater Damiaan en de strijd tegen de melaatsheid</t>
  </si>
  <si>
    <t>waarde 12F i.p.v. 8F =waarden van postzegels</t>
  </si>
  <si>
    <t>1281/1283 - Belgische beroemdheden.</t>
  </si>
  <si>
    <t>1281</t>
  </si>
  <si>
    <t>50c Lichtgroen Andreas Vesalius</t>
  </si>
  <si>
    <t>1F Lichtgroen Jules Boulvin</t>
  </si>
  <si>
    <t>2F Lichtgroen Henry Jaspar</t>
  </si>
  <si>
    <t>1284 - Dag van de postzegel.</t>
  </si>
  <si>
    <t>1284</t>
  </si>
  <si>
    <t>3F Grijs Postiljon</t>
  </si>
  <si>
    <t>1285 - Duizendjarig bestaan van de stad Oostende.</t>
  </si>
  <si>
    <t>16►18/05/1964</t>
  </si>
  <si>
    <t>1285</t>
  </si>
  <si>
    <t>3F Stadswapen Oostende</t>
  </si>
  <si>
    <t>1286 - 150e Verjaardag van de ondertekening van het Vredesverdrag van Gent.</t>
  </si>
  <si>
    <t>1286</t>
  </si>
  <si>
    <t>6+3F Blauwgrijs Ondertekening vredesverdag</t>
  </si>
  <si>
    <t>1287/1289 - Het protestantisme in België.</t>
  </si>
  <si>
    <t>30-31/05/1964</t>
  </si>
  <si>
    <t>1287</t>
  </si>
  <si>
    <t>1F+50c Blauwgrijs Marnix van St Aldegonde</t>
  </si>
  <si>
    <t>3F+1.50 Rood Ida Calvin de Bure</t>
  </si>
  <si>
    <t>6+3F Bruin Jacob Jordaens</t>
  </si>
  <si>
    <t>1290/1292 - 100st Verjaring van de Socialistische Internationale.</t>
  </si>
  <si>
    <t>18-19/07/1964</t>
  </si>
  <si>
    <t>1290</t>
  </si>
  <si>
    <t>50c Embleem</t>
  </si>
  <si>
    <t>1F Embleem</t>
  </si>
  <si>
    <t>2F Embleem</t>
  </si>
  <si>
    <t>Socialistische Internationale.</t>
  </si>
  <si>
    <t>1293/1295 - Patriottische uitgifte - Ten bate van vaderlandslievende werken.</t>
  </si>
  <si>
    <t>01-02/08/1964</t>
  </si>
  <si>
    <t>1293</t>
  </si>
  <si>
    <t>1F+50c Infanterist 1918</t>
  </si>
  <si>
    <t>1293a</t>
  </si>
  <si>
    <t>2F+1F Vaandeldrager 1914</t>
  </si>
  <si>
    <t>3F+1.50F Klaroenblazer 1914</t>
  </si>
  <si>
    <t>1296/1297 - Bevrijding - weerstand</t>
  </si>
  <si>
    <t>1296</t>
  </si>
  <si>
    <t>3F+1F Slag van Bastogne</t>
  </si>
  <si>
    <t>6+3F Bevrijding Scheldemonding</t>
  </si>
  <si>
    <t>1298/1299 - Europa. Bloem met 22 kroonbladeren.</t>
  </si>
  <si>
    <t>12-13/09/1964</t>
  </si>
  <si>
    <t>1298</t>
  </si>
  <si>
    <t xml:space="preserve">3F - Lichtgroen </t>
  </si>
  <si>
    <t xml:space="preserve">6F - Karmijnroze </t>
  </si>
  <si>
    <t>19-20/09/1964</t>
  </si>
  <si>
    <t>1300</t>
  </si>
  <si>
    <t>1F -  Filips de Goede</t>
  </si>
  <si>
    <t>2F - Vrouwenportret</t>
  </si>
  <si>
    <t>3F -  Man met pijl</t>
  </si>
  <si>
    <t>1300/02</t>
  </si>
  <si>
    <t xml:space="preserve"> 3 x samenhangend horizontaal</t>
  </si>
  <si>
    <r>
      <rPr>
        <sz val="10"/>
        <color rgb="FF7030A0"/>
        <rFont val="Verdana"/>
        <family val="2"/>
      </rPr>
      <t xml:space="preserve">blok </t>
    </r>
    <r>
      <rPr>
        <b/>
        <sz val="10"/>
        <rFont val="Verdana"/>
        <family val="2"/>
      </rPr>
      <t>BL36</t>
    </r>
  </si>
  <si>
    <t>Kulturele uitgifte. ▬ 500e Verjaardag van het overlijden van Rogier Van der Weyden</t>
  </si>
  <si>
    <t>waarde 14F i.p.v. 6F =waarden van postzegels</t>
  </si>
  <si>
    <t>1303 - Kulturele uitgifte. ▬ 500e Verjaardag van het overlijden van Rogier Van der Weyden: zegel uit blok BL37 &amp; blok BL37</t>
  </si>
  <si>
    <t>1303</t>
  </si>
  <si>
    <t>8F Bruin Kruisafneming</t>
  </si>
  <si>
    <r>
      <rPr>
        <sz val="10"/>
        <color rgb="FF7030A0"/>
        <rFont val="Verdana"/>
        <family val="2"/>
      </rPr>
      <t xml:space="preserve">blok </t>
    </r>
    <r>
      <rPr>
        <b/>
        <sz val="10"/>
        <rFont val="Verdana"/>
        <family val="2"/>
      </rPr>
      <t>BL37</t>
    </r>
  </si>
  <si>
    <t xml:space="preserve"> Kulturele uitgifte. ▬ 500e Verjaardag van het overlijden van Rogier Van der Weyden: Kruisafneming</t>
  </si>
  <si>
    <t>waarde 16F i.p.v. 8F =waarde van postzegel</t>
  </si>
  <si>
    <t>1304/1305 - "Het Pand" - Restauratie van de abdij  te Gent - Zegels uit F1304 &amp; F1305</t>
  </si>
  <si>
    <t>10-11/10/1964</t>
  </si>
  <si>
    <t>1304</t>
  </si>
  <si>
    <t>2F+1F Het Pand (13e Eeuw)</t>
  </si>
  <si>
    <t>F</t>
  </si>
  <si>
    <t>3F+1F Het Pand (nu)</t>
  </si>
  <si>
    <t>1306</t>
  </si>
  <si>
    <t>3F Drie staatshoofden</t>
  </si>
  <si>
    <t>1307/1312 - "Antiteringzegels 1964-1965" - Tuberculosebestrijding. Reproducties van bekende Belgische schilders.</t>
  </si>
  <si>
    <t>05-06/12/1964</t>
  </si>
  <si>
    <t>1307</t>
  </si>
  <si>
    <t>50c+10c Violetbruin Kind van Karel I v Engeland</t>
  </si>
  <si>
    <t>1F+40c Rood Willem van Oranje &amp; verloofde</t>
  </si>
  <si>
    <t>2F+1F Bruinviolet Jongensportret</t>
  </si>
  <si>
    <t>3F+1F Grijs Alexander Farnèse, 12 jaar</t>
  </si>
  <si>
    <t>4F+2F Violetblauw Willem II Prins van Oranje</t>
  </si>
  <si>
    <t>6+3F Paars 2 kinderen van De Vos C.</t>
  </si>
  <si>
    <t>1313/1314 - Tentoonstelling "Textirama" en "Diamantexpo".</t>
  </si>
  <si>
    <t>23-24/01/1965</t>
  </si>
  <si>
    <t>1313</t>
  </si>
  <si>
    <t>1F Embleem Textiel</t>
  </si>
  <si>
    <t>2F Embleem Diamant</t>
  </si>
  <si>
    <t>1315/1317 - Gentse Floraliën III</t>
  </si>
  <si>
    <t>13-14/02/1965</t>
  </si>
  <si>
    <t>1315</t>
  </si>
  <si>
    <t>1F - Vriesia</t>
  </si>
  <si>
    <t>2F - Echinocactus</t>
  </si>
  <si>
    <t>3F - Stapelia</t>
  </si>
  <si>
    <t xml:space="preserve">1318/1320 - Gentse Floraliën III: zegels uit blok BL38 </t>
  </si>
  <si>
    <t>1318</t>
  </si>
  <si>
    <t>1318/20</t>
  </si>
  <si>
    <t>Gentse Floraliën III</t>
  </si>
  <si>
    <t>waarde 20F i.p.v. 6F =waarden van postzegeln</t>
  </si>
  <si>
    <t>1321 - Eeuwfeest van de geboorte van Paul Heymans.</t>
  </si>
  <si>
    <t>1321</t>
  </si>
  <si>
    <t>1F Paars Hymans Paul,Minister van Staat</t>
  </si>
  <si>
    <t>1322/1326 - Eeuwfeest van de Algemene Spaar- en Lijfrentekas</t>
  </si>
  <si>
    <t>1322</t>
  </si>
  <si>
    <t>1F Sepiabruin Rubens P.P.</t>
  </si>
  <si>
    <t>2F Sepiabruin Snyders F.</t>
  </si>
  <si>
    <t>3F Sepiabruin Van Noort A.</t>
  </si>
  <si>
    <t>6F Sepiabruin Van Dyck A.</t>
  </si>
  <si>
    <t>8F Sepiabruin Jordaens J.</t>
  </si>
  <si>
    <t>1327 - Jeugdfilatelie</t>
  </si>
  <si>
    <t>27-28/03/1965</t>
  </si>
  <si>
    <t>1327</t>
  </si>
  <si>
    <t>1328 - Dag van de Postzegel</t>
  </si>
  <si>
    <t>1328</t>
  </si>
  <si>
    <t>3F - Lichtgroen: Postmeester</t>
  </si>
  <si>
    <t>1329/1332 - 20e Verjaardag van de bevrijding der kampen voor Krijgsgevangenen en politieke gevangenen.</t>
  </si>
  <si>
    <t>8-9/05/1965</t>
  </si>
  <si>
    <t>1329</t>
  </si>
  <si>
    <t>50c+50c - Lichtbruin</t>
  </si>
  <si>
    <t xml:space="preserve">1F+50c - Zwartgrijs &amp; geel </t>
  </si>
  <si>
    <t xml:space="preserve">3F+1,50F - Zwart &amp; paars </t>
  </si>
  <si>
    <t>8F+5F - Lichtbruin &amp; roze</t>
  </si>
  <si>
    <t>1333 - Eeuwfeest van de Internationale Unie van Televerbindingen (U.I.T.)</t>
  </si>
  <si>
    <t>1333</t>
  </si>
  <si>
    <t>2F - Violet: Embleem</t>
  </si>
  <si>
    <t>1334 - Abdij van Affligem.</t>
  </si>
  <si>
    <t>1334</t>
  </si>
  <si>
    <t>1F - Grijsblauw: Binnenzicht van de abdij</t>
  </si>
  <si>
    <t>1335 - Eeuwfeest van de heiligverklaring van St.-Jan-Berchmans.</t>
  </si>
  <si>
    <t>1335</t>
  </si>
  <si>
    <t>2F -  Bruin en roodbruin: Geboortehuis te Diest</t>
  </si>
  <si>
    <t>1336 - Vijftigste verjaardag van de oprichting van Talbot House.</t>
  </si>
  <si>
    <t>19-20/06/1965</t>
  </si>
  <si>
    <t>1336</t>
  </si>
  <si>
    <t>3F -  Oker, zwart en rood: Embleem</t>
  </si>
  <si>
    <t>1337/1339 - Architekt Hoffmann; Huis Stoclet te Brussel.</t>
  </si>
  <si>
    <t>1337</t>
  </si>
  <si>
    <t>3F+1F - Donkergrijs: Stoclet huis</t>
  </si>
  <si>
    <t>6F+3F - Bruinviolet: Stoclet huis</t>
  </si>
  <si>
    <t>8F+4F - Violetbruin: Stoclet huis</t>
  </si>
  <si>
    <t xml:space="preserve"> Architekt Hoffmann</t>
  </si>
  <si>
    <t>46A</t>
  </si>
  <si>
    <t>1340/1341 - 75e verjaardag van de Belgische Boerenbond.</t>
  </si>
  <si>
    <t>17-18/07/1965</t>
  </si>
  <si>
    <t>1340</t>
  </si>
  <si>
    <t>50c Boer met tractor</t>
  </si>
  <si>
    <t>3F Paard met pletrol</t>
  </si>
  <si>
    <t>1342/1343 - Europa</t>
  </si>
  <si>
    <t>25-26/09/1965</t>
  </si>
  <si>
    <t>1342</t>
  </si>
  <si>
    <t xml:space="preserve"> Europa</t>
  </si>
  <si>
    <t xml:space="preserve">1344/1348 - Zoo van Antwerpen  III - Ten bate van filantropische werken. Reptielen. - Zegel nr 1348 uit blok BL39 </t>
  </si>
  <si>
    <t>16-17/10/1965</t>
  </si>
  <si>
    <t>1344</t>
  </si>
  <si>
    <t>1F+50c - Jacksons kameleon</t>
  </si>
  <si>
    <t>2F+1F - Groene leguaan</t>
  </si>
  <si>
    <t>3F+1.50F - Nijlwaraan</t>
  </si>
  <si>
    <t>6F+3F - Komodowaraan</t>
  </si>
  <si>
    <t>8F+4F - Drieklauw</t>
  </si>
  <si>
    <t>zegel uit blok BL39</t>
  </si>
  <si>
    <r>
      <rPr>
        <sz val="10"/>
        <color rgb="FF7030A0"/>
        <rFont val="Verdana"/>
        <family val="2"/>
      </rPr>
      <t>blok</t>
    </r>
    <r>
      <rPr>
        <b/>
        <sz val="10"/>
        <rFont val="Verdana"/>
        <family val="2"/>
      </rPr>
      <t xml:space="preserve"> BL39</t>
    </r>
  </si>
  <si>
    <t>Zoo van Antwerpen  III - Ten bate van filantropische werken. Reptielen</t>
  </si>
  <si>
    <t>1349/1350 - 100e verjaring van het overlijden van Koning Leopold I.</t>
  </si>
  <si>
    <t>13-14/11/1965</t>
  </si>
  <si>
    <t>1349</t>
  </si>
  <si>
    <t>3F - Olijfgrijs</t>
  </si>
  <si>
    <t>6F - Paars</t>
  </si>
  <si>
    <t>1351 - 100e verjaring van het overlijden van Joseph Lebeau, Minister van Staat.</t>
  </si>
  <si>
    <t>1351</t>
  </si>
  <si>
    <t>1F - Joseph Lebeau</t>
  </si>
  <si>
    <t>1352/1353 - Toeristische</t>
  </si>
  <si>
    <t>1352</t>
  </si>
  <si>
    <t>50c - Hoei</t>
  </si>
  <si>
    <t>50c - Hoeilaart</t>
  </si>
  <si>
    <t>1354/1358 - Tuberculosebestrijding - Gezichten van de Grote Markt te Brussel.</t>
  </si>
  <si>
    <t>04-05/12/1965</t>
  </si>
  <si>
    <t>1354</t>
  </si>
  <si>
    <t>50c+10c - Blauw: Gildehuis</t>
  </si>
  <si>
    <t>1F+40c - Blauwgroen: Brouwershuis</t>
  </si>
  <si>
    <t>2F+1F - Lila: Schippershuis</t>
  </si>
  <si>
    <t>3F+1,50F - Violet:                  Huis Hertogen van Brabant</t>
  </si>
  <si>
    <t>10F+4,50F - Violet: Stadhuis van Brussel</t>
  </si>
  <si>
    <t>1359 - Overlijden van Koningin Elizabeth naar een medaillon van A. Courtens.</t>
  </si>
  <si>
    <t>1359</t>
  </si>
  <si>
    <t>3F Zwart Rouwzegel Kon Elizabeth</t>
  </si>
  <si>
    <r>
      <rPr>
        <b/>
        <sz val="8"/>
        <color rgb="FF002060"/>
        <rFont val="Arial"/>
        <family val="2"/>
      </rPr>
      <t>Verv</t>
    </r>
    <r>
      <rPr>
        <sz val="8"/>
        <color rgb="FF002060"/>
        <rFont val="Arial"/>
        <family val="2"/>
      </rPr>
      <t>iers</t>
    </r>
  </si>
  <si>
    <r>
      <rPr>
        <sz val="10"/>
        <color rgb="FF7030A0"/>
        <rFont val="Verdana"/>
        <family val="2"/>
      </rPr>
      <t xml:space="preserve">blok </t>
    </r>
    <r>
      <rPr>
        <b/>
        <sz val="10"/>
        <rFont val="Verdana"/>
        <family val="2"/>
      </rPr>
      <t>BL38</t>
    </r>
  </si>
  <si>
    <t>50c - Blauwgroen:  Sir Rowland Hill met kinderen</t>
  </si>
  <si>
    <t xml:space="preserve">▬ folders ▼ J1966 ▼ ▬ </t>
  </si>
  <si>
    <t xml:space="preserve">▬ folders ▼ J1967 ▼ ▬ </t>
  </si>
  <si>
    <t xml:space="preserve">▬ folders ▼ J1968 ▼ ▬ </t>
  </si>
  <si>
    <t xml:space="preserve">▬ folders ▼ J1969 ▼ ▬ </t>
  </si>
  <si>
    <t>1363A</t>
  </si>
  <si>
    <t>1363/64</t>
  </si>
  <si>
    <t>vignet</t>
  </si>
  <si>
    <t xml:space="preserve">vignet met 2 x zegels </t>
  </si>
  <si>
    <t>in blok</t>
  </si>
  <si>
    <r>
      <rPr>
        <sz val="10"/>
        <color rgb="FF7030A0"/>
        <rFont val="Verdana"/>
        <family val="2"/>
      </rPr>
      <t>blok</t>
    </r>
    <r>
      <rPr>
        <b/>
        <sz val="10"/>
        <rFont val="Verdana"/>
        <family val="2"/>
      </rPr>
      <t xml:space="preserve"> BL40</t>
    </r>
  </si>
  <si>
    <t>1365A</t>
  </si>
  <si>
    <t>1365/66</t>
  </si>
  <si>
    <r>
      <rPr>
        <sz val="10"/>
        <color rgb="FF7030A0"/>
        <rFont val="Verdana"/>
        <family val="2"/>
      </rPr>
      <t>blok</t>
    </r>
    <r>
      <rPr>
        <b/>
        <sz val="10"/>
        <color rgb="FF7030A0"/>
        <rFont val="Verdana"/>
        <family val="2"/>
      </rPr>
      <t xml:space="preserve"> </t>
    </r>
    <r>
      <rPr>
        <b/>
        <sz val="10"/>
        <rFont val="Verdana"/>
        <family val="2"/>
      </rPr>
      <t>BL41</t>
    </r>
  </si>
  <si>
    <t>1368a</t>
  </si>
  <si>
    <t>1368b</t>
  </si>
  <si>
    <t>1368P2</t>
  </si>
  <si>
    <t>1369P2</t>
  </si>
  <si>
    <t>1370P2</t>
  </si>
  <si>
    <t>1370P2a</t>
  </si>
  <si>
    <t>1370P3</t>
  </si>
  <si>
    <t>1370P3a</t>
  </si>
  <si>
    <t>1371P3</t>
  </si>
  <si>
    <t>1384a</t>
  </si>
  <si>
    <t>bru</t>
  </si>
  <si>
    <t>Europa</t>
  </si>
  <si>
    <t>3F+1.50F - Violet: Adrien de Gerlache</t>
  </si>
  <si>
    <r>
      <rPr>
        <sz val="10"/>
        <color rgb="FF7030A0"/>
        <rFont val="Verdana"/>
        <family val="2"/>
      </rPr>
      <t xml:space="preserve">blok </t>
    </r>
    <r>
      <rPr>
        <b/>
        <sz val="10"/>
        <rFont val="Verdana"/>
        <family val="2"/>
      </rPr>
      <t>BL42</t>
    </r>
  </si>
  <si>
    <t>1397P3</t>
  </si>
  <si>
    <t>1398P3</t>
  </si>
  <si>
    <t>8F+3.50F - Oranje en bruin: Hoepelspel</t>
  </si>
  <si>
    <t>1F - Geel: Kledinguitdeling</t>
  </si>
  <si>
    <t>3F - Oranje: Afwachtende vluchtelingen</t>
  </si>
  <si>
    <t>1410/12</t>
  </si>
  <si>
    <t>3 zegels samenhangend</t>
  </si>
  <si>
    <t>horizontaal paar</t>
  </si>
  <si>
    <r>
      <rPr>
        <sz val="10"/>
        <color rgb="FF7030A0"/>
        <rFont val="Verdana"/>
        <family val="2"/>
      </rPr>
      <t>blok</t>
    </r>
    <r>
      <rPr>
        <b/>
        <sz val="10"/>
        <rFont val="Verdana"/>
        <family val="2"/>
      </rPr>
      <t xml:space="preserve"> BL43</t>
    </r>
  </si>
  <si>
    <t xml:space="preserve"> Paul-Emile Janson</t>
  </si>
  <si>
    <t>2F - Lichtblauw: Kursaal te Oostende</t>
  </si>
  <si>
    <t>5F+2F - Bruin: Kongolo gedenkteken</t>
  </si>
  <si>
    <t>1423P3</t>
  </si>
  <si>
    <t>1424P3</t>
  </si>
  <si>
    <t>1F+50c - Tekst uit "Lof - der Zotheid"</t>
  </si>
  <si>
    <t>2F+1F - Tekst uit "Lof - der Zotheid"</t>
  </si>
  <si>
    <t>3F+1.50F - Erasmus</t>
  </si>
  <si>
    <t>5F+2F - Thomas Morus</t>
  </si>
  <si>
    <t>6F+3F - Aegidius P.</t>
  </si>
  <si>
    <t>3F - Wapen universiteit Luik</t>
  </si>
  <si>
    <t>3F - Wapen universiteit Gent</t>
  </si>
  <si>
    <r>
      <rPr>
        <sz val="10"/>
        <color rgb="FF7030A0"/>
        <rFont val="Verdana"/>
        <family val="2"/>
      </rPr>
      <t xml:space="preserve">blok </t>
    </r>
    <r>
      <rPr>
        <b/>
        <sz val="10"/>
        <rFont val="Verdana"/>
        <family val="2"/>
      </rPr>
      <t>BL44</t>
    </r>
  </si>
  <si>
    <t>1F - Grijs: Virga Jesse te Hasselt</t>
  </si>
  <si>
    <t>Solidariteit</t>
  </si>
  <si>
    <t>1443P1</t>
  </si>
  <si>
    <t xml:space="preserve"> - Groen Cijfer op Heraldieke Leeuw (1967) MP</t>
  </si>
  <si>
    <t>1443A</t>
  </si>
  <si>
    <t>1F - Zwart:  Kleine Leeuw</t>
  </si>
  <si>
    <t>Eeuwfeest v/d Zegeldrukkerij te Mechelen.</t>
  </si>
  <si>
    <t>6F+3F -  Koningin Elisabeth</t>
  </si>
  <si>
    <t>10F+5F - Koningin Fabiola</t>
  </si>
  <si>
    <t>Olympische Spelen in Mexico</t>
  </si>
  <si>
    <t>1485a</t>
  </si>
  <si>
    <t>1485b</t>
  </si>
  <si>
    <t>1485c</t>
  </si>
  <si>
    <t xml:space="preserve"> +pub</t>
  </si>
  <si>
    <r>
      <rPr>
        <sz val="10"/>
        <color rgb="FF7030A0"/>
        <rFont val="Verdana"/>
        <family val="2"/>
      </rPr>
      <t>boekje</t>
    </r>
    <r>
      <rPr>
        <b/>
        <sz val="10"/>
        <rFont val="Verdana"/>
        <family val="2"/>
      </rPr>
      <t xml:space="preserve"> B1</t>
    </r>
  </si>
  <si>
    <t xml:space="preserve"> - 5x Lila Koning Boudewijn  pub</t>
  </si>
  <si>
    <r>
      <rPr>
        <sz val="10"/>
        <color rgb="FF7030A0"/>
        <rFont val="Verdana"/>
        <family val="2"/>
      </rPr>
      <t xml:space="preserve">boekje </t>
    </r>
    <r>
      <rPr>
        <b/>
        <sz val="10"/>
        <rFont val="Verdana"/>
        <family val="2"/>
      </rPr>
      <t>B2</t>
    </r>
  </si>
  <si>
    <t xml:space="preserve"> - 6x Lila Koning Boudewijn + 2x c op HL</t>
  </si>
  <si>
    <t>2F - Bruin  Romeinse reizigers</t>
  </si>
  <si>
    <t>3F - Grijsgroen: Broodjeskapel Antwerpen</t>
  </si>
  <si>
    <t>10F+5F - Violetbruin: De schilder en de liefhebber</t>
  </si>
  <si>
    <r>
      <rPr>
        <sz val="10"/>
        <color rgb="FF7030A0"/>
        <rFont val="Verdana"/>
        <family val="2"/>
      </rPr>
      <t xml:space="preserve">blok </t>
    </r>
    <r>
      <rPr>
        <b/>
        <sz val="10"/>
        <rFont val="Verdana"/>
        <family val="2"/>
      </rPr>
      <t>BL45</t>
    </r>
  </si>
  <si>
    <t>6F+3F - Violet: Mgr. Victor Scheppers</t>
  </si>
  <si>
    <t>6F - Donkerbister: Evocatie eerste maanlanding</t>
  </si>
  <si>
    <t>20F+10F - Blauw: De drie astronauten en de maanlander «Eagle»</t>
  </si>
  <si>
    <r>
      <rPr>
        <sz val="10"/>
        <color rgb="FF7030A0"/>
        <rFont val="Verdana"/>
        <family val="2"/>
      </rPr>
      <t xml:space="preserve">blok </t>
    </r>
    <r>
      <rPr>
        <b/>
        <sz val="10"/>
        <rFont val="Verdana"/>
        <family val="2"/>
      </rPr>
      <t>BL46</t>
    </r>
  </si>
  <si>
    <t>6F - Bruin: Henry Carton de Wiart</t>
  </si>
  <si>
    <t>3,50F - Blauw: Zinnebeeld NMKN</t>
  </si>
  <si>
    <t>1360/1362 - Rerum Novarium</t>
  </si>
  <si>
    <t>12-13/02/1966</t>
  </si>
  <si>
    <t>1360</t>
  </si>
  <si>
    <t>50c - Christelijke solidariteit</t>
  </si>
  <si>
    <t>1F - Huisvesting</t>
  </si>
  <si>
    <t>3F - Wapen van Paus Paulus VI</t>
  </si>
  <si>
    <t>1363/1364 - Ter nagedachtenis van Koningin Elizabeth (1876-1965) - zegels uit blok BL40</t>
  </si>
  <si>
    <t>16-17/04/1966</t>
  </si>
  <si>
    <t>1363</t>
  </si>
  <si>
    <t>3F - Koningin Elizabeth als verpleegster</t>
  </si>
  <si>
    <t>1363 (326) met vignet</t>
  </si>
  <si>
    <t>1363A (326) zonder vignet</t>
  </si>
  <si>
    <t>3F - Koningin Elizabeth</t>
  </si>
  <si>
    <t>Ter nagedachtenis van Koningin Elizabeth (1876-1965)</t>
  </si>
  <si>
    <t>waarde 20F in plaats van 6F = waarden van postzegels</t>
  </si>
  <si>
    <t xml:space="preserve">1365/1366 - Ter nagedachtenis van Koningin Elizabeth (1876-1965) - zegels uit blok BL41 </t>
  </si>
  <si>
    <t>16-18/04/1966</t>
  </si>
  <si>
    <t>1365</t>
  </si>
  <si>
    <t>3F - Koningin Elizabeth op ziekenbezoek</t>
  </si>
  <si>
    <t>1367 - Dag van de postzegel</t>
  </si>
  <si>
    <t>1367</t>
  </si>
  <si>
    <t>3F - Landelijke postbode 1852</t>
  </si>
  <si>
    <t>1368/1370P3 - Cijfer op Heraldieke Leeuw. Type van nr 849.</t>
  </si>
  <si>
    <t>1368</t>
  </si>
  <si>
    <t>25c - Turkoois</t>
  </si>
  <si>
    <t xml:space="preserve"> (6/6/1966)</t>
  </si>
  <si>
    <t>Dof - papier</t>
  </si>
  <si>
    <t xml:space="preserve">25c - Turkooisblauw </t>
  </si>
  <si>
    <t>25c - Lichtgroen</t>
  </si>
  <si>
    <t>75c - Lichtviolet</t>
  </si>
  <si>
    <t>60c - Lichtpaars</t>
  </si>
  <si>
    <t xml:space="preserve">Wit Papier (1970) </t>
  </si>
  <si>
    <t>75c - Violet</t>
  </si>
  <si>
    <t>60c - Donkerpaars</t>
  </si>
  <si>
    <t>(21/12/1965)</t>
  </si>
  <si>
    <t xml:space="preserve">Wit Papier (1965) </t>
  </si>
  <si>
    <t>60c - Licht paars</t>
  </si>
  <si>
    <t>(24/2/1966)</t>
  </si>
  <si>
    <t>Fosforescent papier</t>
  </si>
  <si>
    <t>1371 - Koning Boudewijn met bril - Type van nr. 924.</t>
  </si>
  <si>
    <t>1371</t>
  </si>
  <si>
    <t>12F - Blauwgroen</t>
  </si>
  <si>
    <t>Mat</t>
  </si>
  <si>
    <t>1372/1373 - Zwemsport.</t>
  </si>
  <si>
    <t>1372</t>
  </si>
  <si>
    <t>60c+40c - Kunstduiken</t>
  </si>
  <si>
    <t>10F+4F - Start zwemproef</t>
  </si>
  <si>
    <t>1374/1380 - Nationaal wetenschappelijk patrimonium.</t>
  </si>
  <si>
    <t>28►30/05/1966</t>
  </si>
  <si>
    <t>1374</t>
  </si>
  <si>
    <t>1F - Iguanodon Natuurwetenschappen</t>
  </si>
  <si>
    <t>2F - Kasai Museum voor Afrika</t>
  </si>
  <si>
    <t>2F - Meteorologie</t>
  </si>
  <si>
    <t>3F - Rijksarchief</t>
  </si>
  <si>
    <t>3F - Bibliotheek</t>
  </si>
  <si>
    <t>6F - Sterrenwacht</t>
  </si>
  <si>
    <t>8F - Ruimtevaart</t>
  </si>
  <si>
    <t>1381 - Wereldcongres van de I.P.T.T. - Type van zegel nr. 1367. (Dag van de postzegel)</t>
  </si>
  <si>
    <t>1381</t>
  </si>
  <si>
    <t>1382 - Professor August Kekulé (1829-1896). Benzeen synthese.</t>
  </si>
  <si>
    <t>9-10/07/1966</t>
  </si>
  <si>
    <t>1382</t>
  </si>
  <si>
    <t>3F - Uitvinder</t>
  </si>
  <si>
    <t>1383 - Eurochemic.</t>
  </si>
  <si>
    <t>1383</t>
  </si>
  <si>
    <t>6F - Embleem</t>
  </si>
  <si>
    <t>1384 - 50e Verjaardag van het overlijden van Rik Wouters (1882-1916). Zelfportret.</t>
  </si>
  <si>
    <t>06-07/08/1966</t>
  </si>
  <si>
    <t>1384</t>
  </si>
  <si>
    <t>60c - Rik Wouters</t>
  </si>
  <si>
    <t>60c - Rik Wouters (bruinachtig)</t>
  </si>
  <si>
    <t>1385/1388 - Culturele - Zegels uit F1385 ► F1388</t>
  </si>
  <si>
    <t>27-28/08/1966</t>
  </si>
  <si>
    <t>1385</t>
  </si>
  <si>
    <t>60c+40c - Klooster Minderbroeders Luik</t>
  </si>
  <si>
    <t>1F+50c - Abdij Val-Dieu Aubel</t>
  </si>
  <si>
    <t>2F+1F - Stad Hoei en zegel</t>
  </si>
  <si>
    <t>10F+4.50F - Ambiorix en Tongeren</t>
  </si>
  <si>
    <t>1389/1390 - Europa - Zeilschip als Symbool</t>
  </si>
  <si>
    <t>24-25/09/1966</t>
  </si>
  <si>
    <t>1389</t>
  </si>
  <si>
    <t xml:space="preserve">3F - Groen </t>
  </si>
  <si>
    <t xml:space="preserve">6F - Rozepaars </t>
  </si>
  <si>
    <t>1391/1394 - Zuidpoolexpedities - zegel nr 1394 uit blok BL42</t>
  </si>
  <si>
    <t>8-9/10/1966</t>
  </si>
  <si>
    <t>1391</t>
  </si>
  <si>
    <t>1F+50c - Blauwgroen: Waarnemingen op Zuidpool</t>
  </si>
  <si>
    <t>6F+3F - Roodbruin: Weerballon</t>
  </si>
  <si>
    <t>10F+5F - Expeditieschip Magga Dan</t>
  </si>
  <si>
    <t>Zuidpoolexpedities</t>
  </si>
  <si>
    <t>1395/1396 - 75e Verjaardag van de Koninklijke Landsbond der Belgische Postzegelkringen.</t>
  </si>
  <si>
    <t>11►13/11/1966</t>
  </si>
  <si>
    <t>1395</t>
  </si>
  <si>
    <t>60c - Postiljon te paard</t>
  </si>
  <si>
    <t>(donkere fond)</t>
  </si>
  <si>
    <t>1397/1398P3 - Toeristische</t>
  </si>
  <si>
    <t>1397</t>
  </si>
  <si>
    <t>2F - Bouillon</t>
  </si>
  <si>
    <t>Wit Papier</t>
  </si>
  <si>
    <t>2F - Lier</t>
  </si>
  <si>
    <t>1399/1403 - Solidariteit. Kinderspelen</t>
  </si>
  <si>
    <t>03-04/12/1966</t>
  </si>
  <si>
    <t>1399</t>
  </si>
  <si>
    <t>1F+1F - Roze: Balspel</t>
  </si>
  <si>
    <t>2F+1F - Groen: Touwtjespringen</t>
  </si>
  <si>
    <t>3F+1.50F - Purper: Zeepbellen</t>
  </si>
  <si>
    <t>8F+3.50F - Geelgroen: Sliertspelletjes</t>
  </si>
  <si>
    <t>1404/1405 - 50e Verjaardag oprichting van de Internationale Vereniging der Lions Clubs.</t>
  </si>
  <si>
    <t>14-15/01/1967</t>
  </si>
  <si>
    <t>1404</t>
  </si>
  <si>
    <t>3F - Kenteken van Lions</t>
  </si>
  <si>
    <t>6F - Kenteken van Lions</t>
  </si>
  <si>
    <t>1406 - Wapenmuseum van Luik</t>
  </si>
  <si>
    <t>11-12/02/1967</t>
  </si>
  <si>
    <t>1406</t>
  </si>
  <si>
    <t>2F - Vuursteenpistool</t>
  </si>
  <si>
    <t>1407 - Wereldjaar van het Toerisme</t>
  </si>
  <si>
    <t>1407</t>
  </si>
  <si>
    <t>6F - Wereldjaar toerisme</t>
  </si>
  <si>
    <t>1408/1409 - Natuurbescherming</t>
  </si>
  <si>
    <t>11-12/03/1967</t>
  </si>
  <si>
    <t>1408</t>
  </si>
  <si>
    <t>1F - Hoge Venen</t>
  </si>
  <si>
    <t>1F - Westhoek</t>
  </si>
  <si>
    <t>1410/1412 - Europese campagne ten voordele van de vluchtelingen - zegels uit blok BL43</t>
  </si>
  <si>
    <t>1410</t>
  </si>
  <si>
    <t>2F - Blauw: Voedselvoorziening</t>
  </si>
  <si>
    <t>Europese campagne ten voordele van de vluchtelingen</t>
  </si>
  <si>
    <t>1413 - Dag van de Postzegel</t>
  </si>
  <si>
    <t>1413</t>
  </si>
  <si>
    <t>3F - Postiljon te paard.</t>
  </si>
  <si>
    <t>1414 - Paul-Emile Janson (1872-1944). Staatsman.</t>
  </si>
  <si>
    <t>15-16/04/1967</t>
  </si>
  <si>
    <t>1414</t>
  </si>
  <si>
    <t>10F - Blauw: Janson Paul-Emile</t>
  </si>
  <si>
    <t>1415/1416 - Europa</t>
  </si>
  <si>
    <t>29-30/04/- 01/05/1967</t>
  </si>
  <si>
    <t>1415</t>
  </si>
  <si>
    <t>3F - Lichtblauw: Tandwielen</t>
  </si>
  <si>
    <t>6F - Groengrijs: Tandwielen</t>
  </si>
  <si>
    <t>1417 - Vlasnijverheid</t>
  </si>
  <si>
    <t>03-04/06/1967</t>
  </si>
  <si>
    <t>1417</t>
  </si>
  <si>
    <t>6F - Vlas</t>
  </si>
  <si>
    <t>1418 - 700e verjaardag van de toekenning van stadsrechten aan Oostende</t>
  </si>
  <si>
    <t>1418</t>
  </si>
  <si>
    <t>1419 - Robert Schuman (1886-1963)</t>
  </si>
  <si>
    <t>24-25/06/1967</t>
  </si>
  <si>
    <t>1419</t>
  </si>
  <si>
    <t>2F+1F - Grijsblauw: Robert Schuman</t>
  </si>
  <si>
    <t>1420 - Gedenkteken te Gentinnes.</t>
  </si>
  <si>
    <t>1420</t>
  </si>
  <si>
    <t>1421 - Koloniale Verbroedering.</t>
  </si>
  <si>
    <t>1421</t>
  </si>
  <si>
    <t>10F+5F - Embleem</t>
  </si>
  <si>
    <t>1422 - Europese dagen van de telecommunicatie.</t>
  </si>
  <si>
    <t>24-25/07/1967</t>
  </si>
  <si>
    <t>1422</t>
  </si>
  <si>
    <t>10F - Postiljon te paard</t>
  </si>
  <si>
    <t>1423/1424 - Toeristische zegels.</t>
  </si>
  <si>
    <t>15-16/07/1967</t>
  </si>
  <si>
    <t>1423</t>
  </si>
  <si>
    <t>1F - Spontin</t>
  </si>
  <si>
    <t>WP-P2</t>
  </si>
  <si>
    <t>1F - Ieper</t>
  </si>
  <si>
    <t>(03/05/1968)</t>
  </si>
  <si>
    <t xml:space="preserve">       Fosforescerend papier (P3)</t>
  </si>
  <si>
    <t>(10/04/1968)</t>
  </si>
  <si>
    <t>1425/1426 - "Fondation Charles Plisnier" en "Stichting Lodewijk De Raet".</t>
  </si>
  <si>
    <t>02-03/09/1967</t>
  </si>
  <si>
    <t>1425</t>
  </si>
  <si>
    <t>1F - Ridder en kasteel</t>
  </si>
  <si>
    <t>1F - Ridder met zwaard</t>
  </si>
  <si>
    <t>1427/1431 - Culturele - Erasmus en zijn tijd.</t>
  </si>
  <si>
    <t>1427</t>
  </si>
  <si>
    <t>1432 - Britse week.</t>
  </si>
  <si>
    <t>30/09/67-01/10/67</t>
  </si>
  <si>
    <t>1432</t>
  </si>
  <si>
    <t>6F - Princes Margareta van York</t>
  </si>
  <si>
    <t>1433/1434 - Universiteiten van Gent en Luik</t>
  </si>
  <si>
    <t>1433</t>
  </si>
  <si>
    <t xml:space="preserve">1435 - Tentoonstelling "Postphila I". - Zegel uit blok BL44 </t>
  </si>
  <si>
    <t>21►29/10/1967</t>
  </si>
  <si>
    <t>1435</t>
  </si>
  <si>
    <t>10F+5F - Embleem "Pro-Post"</t>
  </si>
  <si>
    <t>Tentoonstelling "Postphila I"</t>
  </si>
  <si>
    <t>1436 - Kerstmis</t>
  </si>
  <si>
    <t>11-12/11/1967</t>
  </si>
  <si>
    <t>1436</t>
  </si>
  <si>
    <t>1437/1442 - Solidariteit</t>
  </si>
  <si>
    <t>09-10/12/1967</t>
  </si>
  <si>
    <t>1437</t>
  </si>
  <si>
    <t>1F+50c - Kinderspelen</t>
  </si>
  <si>
    <t>2F+50c - Kinderspelen</t>
  </si>
  <si>
    <t>3F+1F - Kinderspelen</t>
  </si>
  <si>
    <t>6F+3F - Kinderspelen</t>
  </si>
  <si>
    <t>10F+4F - Kinderspelen</t>
  </si>
  <si>
    <t>13F+6F - Kinderspelen</t>
  </si>
  <si>
    <t>1443 - "Cijfer op Heraldieke Leeuw". - Type van nr 849</t>
  </si>
  <si>
    <t>3-4/02/1968?</t>
  </si>
  <si>
    <t>1443</t>
  </si>
  <si>
    <t>Wit papier: WP-P2</t>
  </si>
  <si>
    <t>Mat papier: DP-P1</t>
  </si>
  <si>
    <t>T13¾ x 13¼+N160 (16 tanden verticaal i.p.v. 17)Mat papier:DP-P1</t>
  </si>
  <si>
    <t>1444 - Campagne tegen arbeidsongevallen.</t>
  </si>
  <si>
    <t>3-4/02/1968</t>
  </si>
  <si>
    <t>1444</t>
  </si>
  <si>
    <t>3F - Evocatie</t>
  </si>
  <si>
    <t>1445 -Dag van de Postzegel</t>
  </si>
  <si>
    <t>1445</t>
  </si>
  <si>
    <t>3F - Postbode veldpost 1916</t>
  </si>
  <si>
    <t>1446 - Cijfer op Heraldieke Leeuw - Type van nr 854 met opdruk van nieuwe waarde 15c</t>
  </si>
  <si>
    <t>1446</t>
  </si>
  <si>
    <t xml:space="preserve">15c op 50c - Lichtblauw </t>
  </si>
  <si>
    <t>1447 - Eeuwfeest van de Zegeldrukkerij te Mechelen.</t>
  </si>
  <si>
    <t>13-14-15/04/1968</t>
  </si>
  <si>
    <t>1447</t>
  </si>
  <si>
    <t>1448/1451 - Historische uitgifte.</t>
  </si>
  <si>
    <t>1448</t>
  </si>
  <si>
    <t>2F - Geraardsbergen en zegel Boudewijn</t>
  </si>
  <si>
    <t>3F - Kasteel Theux-Franchimont</t>
  </si>
  <si>
    <t>6F - Spiennes - Archeologie</t>
  </si>
  <si>
    <t>10F - Wervik - Romeinse duif</t>
  </si>
  <si>
    <t>1452/1453 - Europa 1968</t>
  </si>
  <si>
    <t>27-28/04/1968</t>
  </si>
  <si>
    <t>1452</t>
  </si>
  <si>
    <t>3F - Groen</t>
  </si>
  <si>
    <t>Sleutel</t>
  </si>
  <si>
    <t>6F - Rood</t>
  </si>
  <si>
    <t>1454/1455 - Belgische Rode Kruis</t>
  </si>
  <si>
    <t>1454</t>
  </si>
  <si>
    <t>1456/1460 - Olympische Spelen in Mexico</t>
  </si>
  <si>
    <t>25-26/05/1968</t>
  </si>
  <si>
    <t>1456</t>
  </si>
  <si>
    <t>1F+50c - Turnen</t>
  </si>
  <si>
    <t>2F+1F - Gewichtheffen</t>
  </si>
  <si>
    <t>3F+1.5F - Horden lopen</t>
  </si>
  <si>
    <t>6F+2F - Wielrennen</t>
  </si>
  <si>
    <t>13F+5F - Zeilen</t>
  </si>
  <si>
    <t>1461/1462 - Toeristische zegels</t>
  </si>
  <si>
    <t>22-23/06/1968</t>
  </si>
  <si>
    <t>1461</t>
  </si>
  <si>
    <t>2F - Bokrijk</t>
  </si>
  <si>
    <t>2F - Spa</t>
  </si>
  <si>
    <t>1463/1465- Rampen</t>
  </si>
  <si>
    <t>1463</t>
  </si>
  <si>
    <t>10F+5F - Ontploffing</t>
  </si>
  <si>
    <t>12F+5F - Brand</t>
  </si>
  <si>
    <t>13F+5F - Windhoos</t>
  </si>
  <si>
    <t>1466/1469 - Nationaal belang</t>
  </si>
  <si>
    <t>07-08/09/1968</t>
  </si>
  <si>
    <t>1466</t>
  </si>
  <si>
    <t>2F - St Laurents Abdij - Luik</t>
  </si>
  <si>
    <t>3F - Kerk van Lissewege</t>
  </si>
  <si>
    <t>6F - Zandvlietsluis</t>
  </si>
  <si>
    <t>10F - Ronquières - Hellend vlak</t>
  </si>
  <si>
    <t>1470/1473 - Solidariteit. 125e Verjaardag van de Dierentuin van Antwerpen</t>
  </si>
  <si>
    <t>19-20/10/1968</t>
  </si>
  <si>
    <t>1470</t>
  </si>
  <si>
    <t>1F+50c - Relaxvis</t>
  </si>
  <si>
    <t>3F+1.50F - Engelvis</t>
  </si>
  <si>
    <t>6F+3F - Schorpioenvis</t>
  </si>
  <si>
    <t>10F+5F - Zeevlinder</t>
  </si>
  <si>
    <t>1474/1477 - Patriottische uitgifte. 50e Verjaardag van de overwinning in 1918</t>
  </si>
  <si>
    <t>09►11/11/1968</t>
  </si>
  <si>
    <t>1474</t>
  </si>
  <si>
    <t>1F+50c - Blijde intrede te Brugge 19/10/1918</t>
  </si>
  <si>
    <t>3F+1.50F - Blijde intrede Brussel 22/11/1918</t>
  </si>
  <si>
    <t>6F+3F - Blijde intrede Luik 29/11/1918</t>
  </si>
  <si>
    <t>10F+5F - Onbekende Soldaat Brussel</t>
  </si>
  <si>
    <t>1478 - Kerstmis</t>
  </si>
  <si>
    <t>07-08/12/1968</t>
  </si>
  <si>
    <t>1478</t>
  </si>
  <si>
    <t>1F - Symbool van het licht</t>
  </si>
  <si>
    <t>1479 - Zeekanaal van Gent</t>
  </si>
  <si>
    <t>14-15/12/1968</t>
  </si>
  <si>
    <t>1479</t>
  </si>
  <si>
    <t>6F - Zeekanaal van Gent</t>
  </si>
  <si>
    <t>1480/1481 - Toeristische zegels</t>
  </si>
  <si>
    <t>1480</t>
  </si>
  <si>
    <t>1F - Leuven - Stadhuis</t>
  </si>
  <si>
    <t>1F - Ourthe dal</t>
  </si>
  <si>
    <t>1482 - St.-Pauluskerk te Antwerpen</t>
  </si>
  <si>
    <t>15-16/02/1969</t>
  </si>
  <si>
    <t>1482</t>
  </si>
  <si>
    <t>2F - Bruin: Beeldhouwwerk</t>
  </si>
  <si>
    <t>1483 - Abdij van Aulne.</t>
  </si>
  <si>
    <t>1483</t>
  </si>
  <si>
    <t>3F - Abdij te Gozée</t>
  </si>
  <si>
    <t>1484/1485k - Uit postzegelboekje nr. B1 &amp; B2. Koning Boudewijn met bril (3F: type nr. 924)                   + Cijfer op heraldiek leeuw (1F: type van nr 849)</t>
  </si>
  <si>
    <t>1484</t>
  </si>
  <si>
    <t xml:space="preserve"> 1F - Rose: Cijfer op heraldiek leeuw  – links ongetand (boekje B2)</t>
  </si>
  <si>
    <t>aan 3 zijden getand:</t>
  </si>
  <si>
    <t xml:space="preserve"> 3F - Lila:  Koning Boudewijn met bril – links ongetand  (boekjes B1 en B2)</t>
  </si>
  <si>
    <t xml:space="preserve"> 3F - Lila:  Koning Boudewijn met bril – rechts ongetand (boekjes B1 en B2)</t>
  </si>
  <si>
    <t xml:space="preserve">3F - Koning Boudewijn met bril (links &amp; onder ongetand) (boekjes B1 &amp; B2) </t>
  </si>
  <si>
    <t xml:space="preserve">► aan 2 zijden getand: </t>
  </si>
  <si>
    <t xml:space="preserve">3F - Koning Boudewijn met bril (rechts &amp;onder ongetand) (boekjes B1 &amp; B2) </t>
  </si>
  <si>
    <t xml:space="preserve">1485d </t>
  </si>
  <si>
    <t>1F + 3F: (boekje B2)</t>
  </si>
  <si>
    <t>Horizontaal samenhangend:links en rechts ongetand</t>
  </si>
  <si>
    <t>1485f</t>
  </si>
  <si>
    <t>3F + 3F: (boekjes B1 &amp; B2)</t>
  </si>
  <si>
    <t xml:space="preserve">1485g </t>
  </si>
  <si>
    <t>Horizontaal samenhangend:links, rechts en onder ongetand</t>
  </si>
  <si>
    <t>1485e</t>
  </si>
  <si>
    <t>Verticaal samenhangend: rechts ongetand</t>
  </si>
  <si>
    <t>1485h</t>
  </si>
  <si>
    <t>Verticaal samenhangend:links en onder ongetand</t>
  </si>
  <si>
    <t xml:space="preserve">1485i </t>
  </si>
  <si>
    <t>Verticaal samenhangend:rechts en onder ongetand</t>
  </si>
  <si>
    <t>1485j</t>
  </si>
  <si>
    <t>pub + 3F: (boekje B1)</t>
  </si>
  <si>
    <t>Samenhangend:Publiciteit:Horizontaal</t>
  </si>
  <si>
    <t>1485k</t>
  </si>
  <si>
    <t>Samenhangend:Publiciteit:Verticaal</t>
  </si>
  <si>
    <t>1486 - Tweede millenium van de stad Aarlen.</t>
  </si>
  <si>
    <t>15-16/03/1969</t>
  </si>
  <si>
    <t>1486</t>
  </si>
  <si>
    <t>1487 - 150 jaar Stedelijk Onderwijs te Antwerpen.</t>
  </si>
  <si>
    <t>1487</t>
  </si>
  <si>
    <t xml:space="preserve">1488 - Dag van de Postzegel. </t>
  </si>
  <si>
    <t>1488</t>
  </si>
  <si>
    <t>3F - Autonoom spoorwegpostkantoor</t>
  </si>
  <si>
    <t>1489/1490 - Europa 1969</t>
  </si>
  <si>
    <t>26-27/04/1969</t>
  </si>
  <si>
    <t>1489</t>
  </si>
  <si>
    <t>Zinnebeeld</t>
  </si>
  <si>
    <t>6F - Oranjegeel</t>
  </si>
  <si>
    <t>1491 - Tentoonstelling "Postphila II". Zegel uit blok BL45</t>
  </si>
  <si>
    <t>10►18/05/1969</t>
  </si>
  <si>
    <t>1491</t>
  </si>
  <si>
    <t>Tentoonstelling "Postphila II"</t>
  </si>
  <si>
    <t>1492/1495 - Filantropisch UNICEF - Kindertekeningen</t>
  </si>
  <si>
    <t>31/05-1/06/1969</t>
  </si>
  <si>
    <t>1492</t>
  </si>
  <si>
    <t>1F+50c - Huisjes</t>
  </si>
  <si>
    <t>3F+1,5F - Mijn kunst</t>
  </si>
  <si>
    <t>6F+3F - In de zon</t>
  </si>
  <si>
    <t>10F+5F - Op wandel</t>
  </si>
  <si>
    <t>1496 - 20e verjaardag van de ondertekening van het NAVO-verdrag.</t>
  </si>
  <si>
    <t>1496</t>
  </si>
  <si>
    <t>6F - Navo embleem</t>
  </si>
  <si>
    <t>1497 - 50e verjaardag van de Internationale Arbeidsorganisatie (I.A.O.)</t>
  </si>
  <si>
    <t>1497</t>
  </si>
  <si>
    <t>3F - De Bouwers</t>
  </si>
  <si>
    <t>1498 - Wereldkampioenschap wielrennen.</t>
  </si>
  <si>
    <t>05-06/06/1969</t>
  </si>
  <si>
    <t>1498</t>
  </si>
  <si>
    <t>6F - Evocatie van de wielersport</t>
  </si>
  <si>
    <t>1499 - Mgr. Scheppers (1802-1877).</t>
  </si>
  <si>
    <t>05-06/07/1969</t>
  </si>
  <si>
    <t>1499</t>
  </si>
  <si>
    <t>1500 - 25 jaar Benelux.</t>
  </si>
  <si>
    <t>06-07/09/1969</t>
  </si>
  <si>
    <t>1500</t>
  </si>
  <si>
    <t>3F - Nationale kleuren BENELUX land</t>
  </si>
  <si>
    <t>1501/1502 - Flora</t>
  </si>
  <si>
    <t>1501</t>
  </si>
  <si>
    <t>2F - Annevoie (Roos Pascali)</t>
  </si>
  <si>
    <t>2F - Lochristi (Begonia)</t>
  </si>
  <si>
    <t>1503/1504 - Toeristische zegels.</t>
  </si>
  <si>
    <t>1503</t>
  </si>
  <si>
    <t>2F - Veurne</t>
  </si>
  <si>
    <t>2F - Vielsalm</t>
  </si>
  <si>
    <t>1505/1507 - Culturele uitgifte.</t>
  </si>
  <si>
    <t>20-21/09/1969</t>
  </si>
  <si>
    <t>1505</t>
  </si>
  <si>
    <t>1F+50c - Krijgsverrichtingen</t>
  </si>
  <si>
    <t>3F+1,50F - Het Feest</t>
  </si>
  <si>
    <t>10F+4F - Genezing van de lamme</t>
  </si>
  <si>
    <t xml:space="preserve">1508 / 1509 - Maanlanding - nr 1509 uit blok BL46 </t>
  </si>
  <si>
    <t>1508</t>
  </si>
  <si>
    <t>zegel uit blok BL46</t>
  </si>
  <si>
    <t>Maanlanding</t>
  </si>
  <si>
    <t>1510 - Nationaal Werk voor Oorlogsinvalieden</t>
  </si>
  <si>
    <t>11-12/10/1969</t>
  </si>
  <si>
    <t>1510</t>
  </si>
  <si>
    <t>1F - Leisteengrijs: Oorlogsinvalide</t>
  </si>
  <si>
    <t>1511 - Jeugdfilatelie</t>
  </si>
  <si>
    <t>18-19/10/1969</t>
  </si>
  <si>
    <t>1511</t>
  </si>
  <si>
    <t>1F - Postman</t>
  </si>
  <si>
    <t>1512 - Eeuwfeest van de geboorte van GraaF - Henry Carton de Wiart (1869-1951). Minister van Staat.</t>
  </si>
  <si>
    <t>08-09/11/1969</t>
  </si>
  <si>
    <t>1512</t>
  </si>
  <si>
    <t>1513 - Neerhofdieren.</t>
  </si>
  <si>
    <t>1513</t>
  </si>
  <si>
    <t>10F+5F - Antwerpse baardkriel</t>
  </si>
  <si>
    <t>1514/1515 -Tunnel onder de Schelde en autoweg van Wallonië</t>
  </si>
  <si>
    <t>1514</t>
  </si>
  <si>
    <t>3F - Ingang Kennedytunnel Antwerpen</t>
  </si>
  <si>
    <t>6F - Verkeerswisselaar Loncin</t>
  </si>
  <si>
    <t>1516 - Nationale Maatschappij voor Krediet aan de Nijverheid.</t>
  </si>
  <si>
    <t>13-14/12/1969</t>
  </si>
  <si>
    <t>1516</t>
  </si>
  <si>
    <t>1517 - Kerstmis.</t>
  </si>
  <si>
    <t>1517</t>
  </si>
  <si>
    <t>1,50F - Volkstelling te Betlehem</t>
  </si>
  <si>
    <t>1518 - Type "Cijfer op heraldieke leeuw" van nr. 849.</t>
  </si>
  <si>
    <t>1518</t>
  </si>
  <si>
    <t>1,50F - Zwartgrijs</t>
  </si>
  <si>
    <t xml:space="preserve">1,50F - Zwartgrijs </t>
  </si>
  <si>
    <t>1519/1522 - Solidariteit. Glasramen.</t>
  </si>
  <si>
    <t>1519</t>
  </si>
  <si>
    <t>1,50F+50c - Mons</t>
  </si>
  <si>
    <t>3,50F+1,50F - Herenelderen</t>
  </si>
  <si>
    <t>7F+3F - Liège</t>
  </si>
  <si>
    <t>9F+4F - Brussel</t>
  </si>
  <si>
    <t xml:space="preserve">▬ folders ▼ J1970 ▼ ▬ </t>
  </si>
  <si>
    <t xml:space="preserve">▬ folders ▼ J1971 ▼ ▬ </t>
  </si>
  <si>
    <t>1523/1525 - Gentse Floraliën IV.</t>
  </si>
  <si>
    <t>31/01-01/02/1970</t>
  </si>
  <si>
    <t>1,50F - Donkere camelia</t>
  </si>
  <si>
    <t>1523a</t>
  </si>
  <si>
    <t>1,50F - Heldere camelia</t>
  </si>
  <si>
    <t>2,50F - Waterlelie</t>
  </si>
  <si>
    <t>3,50F - Azalea</t>
  </si>
  <si>
    <t>1523A/1525A - Gentse Floraliën IV -  zegels uit blok BL47</t>
  </si>
  <si>
    <t>25-26/04/1970</t>
  </si>
  <si>
    <t>1523A</t>
  </si>
  <si>
    <t>1524A</t>
  </si>
  <si>
    <t>1525A</t>
  </si>
  <si>
    <t>1523A/25A</t>
  </si>
  <si>
    <r>
      <rPr>
        <sz val="10"/>
        <color rgb="FF7030A0"/>
        <rFont val="Verdana"/>
        <family val="2"/>
      </rPr>
      <t>blok</t>
    </r>
    <r>
      <rPr>
        <b/>
        <sz val="10"/>
        <color rgb="FF7030A0"/>
        <rFont val="Verdana"/>
        <family val="2"/>
      </rPr>
      <t xml:space="preserve"> </t>
    </r>
    <r>
      <rPr>
        <b/>
        <sz val="10"/>
        <rFont val="Verdana"/>
        <family val="2"/>
      </rPr>
      <t>BL47</t>
    </r>
  </si>
  <si>
    <t>Gentse Floraliën IV</t>
  </si>
  <si>
    <t>1526/1527 - Natuurbehoud.</t>
  </si>
  <si>
    <t>7-8/03/1970</t>
  </si>
  <si>
    <t>1526</t>
  </si>
  <si>
    <t>3,50F - Beuk</t>
  </si>
  <si>
    <t>7F - Berk</t>
  </si>
  <si>
    <t>1528 - Jeugdfilatelie.</t>
  </si>
  <si>
    <t>4-5/04/1970</t>
  </si>
  <si>
    <t>1528</t>
  </si>
  <si>
    <t>1,50F - Evocatie van een postbode</t>
  </si>
  <si>
    <t>1529 - Dag van de Postzegel</t>
  </si>
  <si>
    <t>1529</t>
  </si>
  <si>
    <t>3,50F - Lichtgroen: Wereldpostunie te Bern</t>
  </si>
  <si>
    <t>1530/1531 - Europa</t>
  </si>
  <si>
    <t>1-2-3/05/1970</t>
  </si>
  <si>
    <t>1530</t>
  </si>
  <si>
    <t>3,50F - Bordeaux: Vlechtwerk</t>
  </si>
  <si>
    <t>7F - Blauw: Vlechtwerk</t>
  </si>
  <si>
    <t>1532/1535 - Kulturele uitgifte. Musea.</t>
  </si>
  <si>
    <t>30-31/05/1970</t>
  </si>
  <si>
    <t>1532</t>
  </si>
  <si>
    <t>1,50F+50c - Bokrijk</t>
  </si>
  <si>
    <t>3,50F+1,50F - Courcelles</t>
  </si>
  <si>
    <t>7F+3F - Virton</t>
  </si>
  <si>
    <t>9F+4F - Antwerpen</t>
  </si>
  <si>
    <t>1536 - 75e Verjaardag van de "Internationale Coöperatieve Alliantie".</t>
  </si>
  <si>
    <t>27-28/06/1970</t>
  </si>
  <si>
    <t>1536</t>
  </si>
  <si>
    <t>7F - COOP embleem</t>
  </si>
  <si>
    <t xml:space="preserve"> - COOP embleem</t>
  </si>
  <si>
    <t>1537/1538 - Virton en Zelzate.</t>
  </si>
  <si>
    <t>1537</t>
  </si>
  <si>
    <t>2,50F - Virton</t>
  </si>
  <si>
    <t>2,50F - Zelzate</t>
  </si>
  <si>
    <t>1539 /1540 - Pattriottische uitgifte. 25e verjaardag van de bevrijding der krijgsgevangenenkampen.</t>
  </si>
  <si>
    <t>4-5/07/1970</t>
  </si>
  <si>
    <t>1539</t>
  </si>
  <si>
    <t>3,50F+1,50F - Groen: Verzetsbeweging</t>
  </si>
  <si>
    <t>7F+3F - Lila: Bevrijding der kampen</t>
  </si>
  <si>
    <t>1541/1542 - Toeristische zegels.</t>
  </si>
  <si>
    <t>1541</t>
  </si>
  <si>
    <t>1,50F - Kasterlee</t>
  </si>
  <si>
    <t>1,50F - Nijvel</t>
  </si>
  <si>
    <t>1543 - 40e Verjaardag van K. Boudewijn I. Nieuwe beeltenis met jaartal 1930-1970.</t>
  </si>
  <si>
    <t>1543</t>
  </si>
  <si>
    <t>3,50F - Bruin:               Koning Boudewijn</t>
  </si>
  <si>
    <t>1544/1545 - Type "Cijfer op heraldieke leeuw". Nr. 849.</t>
  </si>
  <si>
    <t>1544</t>
  </si>
  <si>
    <t>2,50F - Bruin</t>
  </si>
  <si>
    <t xml:space="preserve">3F - Roze </t>
  </si>
  <si>
    <t>1545a</t>
  </si>
  <si>
    <t xml:space="preserve">3F - Bleekroze </t>
  </si>
  <si>
    <t>1544P4</t>
  </si>
  <si>
    <t xml:space="preserve"> Polyvalent papier</t>
  </si>
  <si>
    <t>1546 - Stichting Koningin Fabiola.</t>
  </si>
  <si>
    <t>19-20/09/1970</t>
  </si>
  <si>
    <t>1546</t>
  </si>
  <si>
    <t>3,50F - Lichtblauw: Koningin Fabiola</t>
  </si>
  <si>
    <t>1547/1548 - Sport</t>
  </si>
  <si>
    <t>1547</t>
  </si>
  <si>
    <t>3,50F+1,50F - Hengelen</t>
  </si>
  <si>
    <t>9F+4F - Hockey</t>
  </si>
  <si>
    <t>1549 - 25e Verjaardag van de oprichting van de UNO.</t>
  </si>
  <si>
    <t>12-13/09/1970</t>
  </si>
  <si>
    <t>1549</t>
  </si>
  <si>
    <t>7F - UNO gebouw te New York</t>
  </si>
  <si>
    <t>1550 - 25e Internationale Jaarbeurs der Vlaanderen.</t>
  </si>
  <si>
    <t>1550</t>
  </si>
  <si>
    <t>1,50F - Zinnebeeld</t>
  </si>
  <si>
    <t>1551/1553 - Belgica 72. Internationale filatelistische tentoonstelling- Zegels uit blok BL48</t>
  </si>
  <si>
    <t>10-11/10/1970</t>
  </si>
  <si>
    <t>1551</t>
  </si>
  <si>
    <t>1,50F+50c - Violet: Zegel 29</t>
  </si>
  <si>
    <t>3,50F+1,50F - Violet: Zegel 36</t>
  </si>
  <si>
    <t>9F+4F - Bruinrood: Zegel 37</t>
  </si>
  <si>
    <t>1551/53</t>
  </si>
  <si>
    <r>
      <rPr>
        <sz val="10"/>
        <color rgb="FF7030A0"/>
        <rFont val="Verdana"/>
        <family val="2"/>
      </rPr>
      <t>blok</t>
    </r>
    <r>
      <rPr>
        <b/>
        <sz val="10"/>
        <rFont val="Verdana"/>
        <family val="2"/>
      </rPr>
      <t xml:space="preserve"> BL48</t>
    </r>
  </si>
  <si>
    <t>Belgica 72. Internationale filatelistische tentoonstelling</t>
  </si>
  <si>
    <t>1554 - 50e verjaardag van de oprichting van de Nationale Maatschappij voor de Huisvesting. Naar een beeldhouwwerk van Joris Minne (1866-1941)</t>
  </si>
  <si>
    <t>17-18/10/1970</t>
  </si>
  <si>
    <t>1554</t>
  </si>
  <si>
    <t>3,50F - De metser</t>
  </si>
  <si>
    <t>1555 - 25e Verj. van de maatschappelijke zekerheid in België. Besluitwet 28/12/1944.</t>
  </si>
  <si>
    <t>1555</t>
  </si>
  <si>
    <t>2,50F - Zinnebeeld</t>
  </si>
  <si>
    <t>1556 - Kerstmis. Schilderij van Jan Gossaert (Mabuse) (1478-1536)</t>
  </si>
  <si>
    <t>14-15/11/1970</t>
  </si>
  <si>
    <t>1556</t>
  </si>
  <si>
    <t>1,50F - Donkerbruin: Madonna met druiventros</t>
  </si>
  <si>
    <t>1557/1560 - Filantropische uitgave.</t>
  </si>
  <si>
    <t>1557</t>
  </si>
  <si>
    <t>1,50F+50c - Huysmans Camille</t>
  </si>
  <si>
    <t>3,50F+1,50F - Cardijn Jozef</t>
  </si>
  <si>
    <t>7F+3F - Baers Maria</t>
  </si>
  <si>
    <t>9F+4F - Pastur Paul</t>
  </si>
  <si>
    <t>1561/1563 - Postzegels uit boekjes B3-B4-B5-B6-B7: Koning Boudewijn                                                       (type van zegel nr 924). Zegels van kleiner Formaat. Losse zegels.</t>
  </si>
  <si>
    <t>1561</t>
  </si>
  <si>
    <t>1,50F - Grijs</t>
  </si>
  <si>
    <t>Links ongetand enkele zegel: - WP: P2 (boekjes B3-B4-B5)</t>
  </si>
  <si>
    <t>2,50F - Roodbruin</t>
  </si>
  <si>
    <t>Links ongetand enkele zegel: - fosfor: P3 (boekje B7)</t>
  </si>
  <si>
    <t>3,50F - Licht groen</t>
  </si>
  <si>
    <t>1561a</t>
  </si>
  <si>
    <t>aan 3 zijden getand: ongetand:links - WP: P2 (boekjes B3-B4-B5)</t>
  </si>
  <si>
    <t>1561P3</t>
  </si>
  <si>
    <t>aan 3 zijden getand: ongetand:rechts - fosfor: P3 (boekje B6)</t>
  </si>
  <si>
    <t>1563a</t>
  </si>
  <si>
    <t>aan 3 zijden getand: ongetand:links - fosfor: P3 (boekje B7)</t>
  </si>
  <si>
    <t xml:space="preserve">1561b </t>
  </si>
  <si>
    <t>aan 2 zijden ongetand:Links &amp; onder - WP: P2 (boekjes B3-B4-B5)</t>
  </si>
  <si>
    <t>1561bP3</t>
  </si>
  <si>
    <t>aan 2 zijden ongetand:Links &amp; onder - fosfor: P3 (boekje B6)</t>
  </si>
  <si>
    <t>1561c</t>
  </si>
  <si>
    <t>aan 2 zijden ongetand:Rechts &amp; onder - WP: P2 (boekjes B3-B4-B5)</t>
  </si>
  <si>
    <t xml:space="preserve">1563b </t>
  </si>
  <si>
    <t>1563c</t>
  </si>
  <si>
    <t>aan 2 zijden ongetand:Rechts &amp; onder - fosfor: P3 (boekjes B6-B7)</t>
  </si>
  <si>
    <t>1561/1563 - Postzegels uit boekjes B3-B4-B5-B6-B7: Koning Boudewijn (type van zegel nr 924). Zegels van kleiner Formaat. Twee horizontaal samenhangende zegels. (vervolg I)</t>
  </si>
  <si>
    <t>1561d</t>
  </si>
  <si>
    <t xml:space="preserve">Horizontaal samenhangend:  1,50F &amp;  1,50F - </t>
  </si>
  <si>
    <t>Ongetand: Links &amp; rechts - WP: P2  (boekjes B3-B4-B5)</t>
  </si>
  <si>
    <t>1561e</t>
  </si>
  <si>
    <t>Horizontaal samenhangend:  1,50F &amp;  1,50F</t>
  </si>
  <si>
    <t>Ongetand: Links, rechts &amp; onder - WP: P2 (boekjes B3-B4-B5)</t>
  </si>
  <si>
    <t>1561h</t>
  </si>
  <si>
    <t>Horizontaal samenhangend:  1,50F &amp;  3,50F</t>
  </si>
  <si>
    <t>Ongetand: Links &amp; rechts - fosfor: P3 (boekje B6)</t>
  </si>
  <si>
    <t>1561i</t>
  </si>
  <si>
    <t>Ongetand: Links, rechts &amp; onder - fosfor: P3 (boekje B6)</t>
  </si>
  <si>
    <t>1562a</t>
  </si>
  <si>
    <t>Verit</t>
  </si>
  <si>
    <t>Horizontaal samenhangend:  2F &amp;  3,50F</t>
  </si>
  <si>
    <t>Ongetand: Links &amp; rechts - fosfor: P3 (boekjes B6 &amp; B7)</t>
  </si>
  <si>
    <t>1563d</t>
  </si>
  <si>
    <t>Horizontaal samenhangend: 3,50F &amp;  3,50F</t>
  </si>
  <si>
    <t>Ongetand: Links, rechts &amp; onder - fosfor: P3 (boekje B7)</t>
  </si>
  <si>
    <t>1563e</t>
  </si>
  <si>
    <t>Ongetand: Links &amp; rechts - fosfor: P3 (boekje B7)</t>
  </si>
  <si>
    <t>1561/1563 - Postzegels uit boekjes B3-B4-B5-B6-B7: Koning Boudewijn (type van zegel nr 924). Zegels van kleiner Formaat. Twee vertikaal samenhangende zegels (vervolg II)</t>
  </si>
  <si>
    <t>1561f</t>
  </si>
  <si>
    <t>Veritcaal samenhangend: 1,50F &amp;  1,50F</t>
  </si>
  <si>
    <t>Ongetand▼►:Links &amp; onder - WP: P2 (boekjes B3-B4-B5)</t>
  </si>
  <si>
    <t>1561fP3</t>
  </si>
  <si>
    <t>Ongetand▼►:Links &amp; onder - fosfor: P3 (boekje B6)</t>
  </si>
  <si>
    <t>1561g</t>
  </si>
  <si>
    <t>Ongetand▼►:Rechts &amp; onder  - WP: P2 (boekjes B3-B4-B5)</t>
  </si>
  <si>
    <t>1562b</t>
  </si>
  <si>
    <t>Veritcaal samenhangend: 1,50F &amp;  3,50F</t>
  </si>
  <si>
    <t>Ongetand▼►:links - fosfor: P3 (boekje B7)</t>
  </si>
  <si>
    <t>1563f</t>
  </si>
  <si>
    <t>Veritcaal samenhangend: 3,50F &amp;  3,50F</t>
  </si>
  <si>
    <t>Ongetand▼►:Links &amp; onder - fosfor: P3 (boekje B7)</t>
  </si>
  <si>
    <t>1563g</t>
  </si>
  <si>
    <t>Veritcaal samenhangend:  3,50F &amp;  3,50F</t>
  </si>
  <si>
    <t>Ongetand▼►:Rechts &amp; onder - fosfor: P3 (boekjes B6-B7)</t>
  </si>
  <si>
    <t>1561j</t>
  </si>
  <si>
    <t>pub</t>
  </si>
  <si>
    <t>Publiciteit vertikaal samenhangend - WP-P2: 1,50F</t>
  </si>
  <si>
    <t>ongetand: Links NL (boekje B4) PU202</t>
  </si>
  <si>
    <t>1561k</t>
  </si>
  <si>
    <t>ongetand: rechts NL (boekje B4) PU203</t>
  </si>
  <si>
    <t>1561l</t>
  </si>
  <si>
    <t>ongetand: Links FR (boekje B3) PU204</t>
  </si>
  <si>
    <t>1561m</t>
  </si>
  <si>
    <t>ongetand: rechts FR (boekje B3) PU205</t>
  </si>
  <si>
    <t>1561n</t>
  </si>
  <si>
    <t>ongetand: Links NL-FR (boekje B5) PU206</t>
  </si>
  <si>
    <t>1561o</t>
  </si>
  <si>
    <t>ongetand: rechts FR-NL (boekje B5) PU207</t>
  </si>
  <si>
    <r>
      <rPr>
        <sz val="10"/>
        <color rgb="FF7030A0"/>
        <rFont val="Verdana"/>
        <family val="2"/>
      </rPr>
      <t>Boekje</t>
    </r>
    <r>
      <rPr>
        <b/>
        <sz val="10"/>
        <rFont val="Verdana"/>
        <family val="2"/>
      </rPr>
      <t xml:space="preserve"> B3</t>
    </r>
  </si>
  <si>
    <t xml:space="preserve">  - Grijs Koning Boudewijn (Frans)</t>
  </si>
  <si>
    <r>
      <rPr>
        <sz val="10"/>
        <color rgb="FF7030A0"/>
        <rFont val="Verdana"/>
        <family val="2"/>
      </rPr>
      <t>Boekje</t>
    </r>
    <r>
      <rPr>
        <b/>
        <sz val="10"/>
        <rFont val="Verdana"/>
        <family val="2"/>
      </rPr>
      <t xml:space="preserve"> B4</t>
    </r>
  </si>
  <si>
    <t xml:space="preserve">  - Grijs Koning Boudewijn (Nederlands)</t>
  </si>
  <si>
    <r>
      <rPr>
        <sz val="10"/>
        <color rgb="FF7030A0"/>
        <rFont val="Verdana"/>
        <family val="2"/>
      </rPr>
      <t>Boekje</t>
    </r>
    <r>
      <rPr>
        <b/>
        <sz val="10"/>
        <rFont val="Verdana"/>
        <family val="2"/>
      </rPr>
      <t xml:space="preserve"> B5</t>
    </r>
  </si>
  <si>
    <t xml:space="preserve">  - Grijs Koning Boudewijn (Tweetalig)</t>
  </si>
  <si>
    <r>
      <rPr>
        <sz val="10"/>
        <color rgb="FF7030A0"/>
        <rFont val="Verdana"/>
        <family val="2"/>
      </rPr>
      <t>Boekje</t>
    </r>
    <r>
      <rPr>
        <b/>
        <sz val="10"/>
        <rFont val="Verdana"/>
        <family val="2"/>
      </rPr>
      <t xml:space="preserve"> B6</t>
    </r>
  </si>
  <si>
    <t xml:space="preserve"> -  Grijs Koning Boudewijn</t>
  </si>
  <si>
    <r>
      <rPr>
        <sz val="10"/>
        <color rgb="FF7030A0"/>
        <rFont val="Verdana"/>
        <family val="2"/>
      </rPr>
      <t>Boekje</t>
    </r>
    <r>
      <rPr>
        <b/>
        <sz val="10"/>
        <rFont val="Verdana"/>
        <family val="2"/>
      </rPr>
      <t xml:space="preserve"> B7</t>
    </r>
  </si>
  <si>
    <t xml:space="preserve">  -  Grijs Koning Boudewijn</t>
  </si>
  <si>
    <t>1564/1565  - Solidariteit. Fragmenten uit schilderijen van P.Delvaux en R. Magritte</t>
  </si>
  <si>
    <t>12-13/12/1970</t>
  </si>
  <si>
    <t>1564</t>
  </si>
  <si>
    <t>3,50F+1,50F -  De onrustige stad (1941 - P.Delvaux)</t>
  </si>
  <si>
    <t>7F+3F - Het geheugen (1948 - R. Magritte)</t>
  </si>
  <si>
    <t>1566 - 50e verjaardag van de aanhechting van de kantons Eupen, Malmédy en Sankt-Vith bij België.</t>
  </si>
  <si>
    <t>1566</t>
  </si>
  <si>
    <t>7F - Grijsbruin: Wapenschilden</t>
  </si>
  <si>
    <t>1567 - Volledige automatisering van het telefoonnet.</t>
  </si>
  <si>
    <t>16-17/01/1971</t>
  </si>
  <si>
    <t>1567</t>
  </si>
  <si>
    <t>1,50F - Zinnebeeld telefoon</t>
  </si>
  <si>
    <t>1568 - 50e Autosalon.</t>
  </si>
  <si>
    <t>1568</t>
  </si>
  <si>
    <t>2,50F - Auto</t>
  </si>
  <si>
    <t>1569 - 75e verjaardag van de oprichting van de Touring Club van België</t>
  </si>
  <si>
    <t>13-14/02/1971</t>
  </si>
  <si>
    <t>1569</t>
  </si>
  <si>
    <t>3,50F - Embleem Touring Club</t>
  </si>
  <si>
    <t>1570 - 8e Eeuwfeest van de kathedraal van Doornik.</t>
  </si>
  <si>
    <t>1570</t>
  </si>
  <si>
    <t>7F - Blauw: Kathedraal van Doornik</t>
  </si>
  <si>
    <t>1571/1572 - Filantropische uitgifte</t>
  </si>
  <si>
    <t>13-14/03/1971</t>
  </si>
  <si>
    <t>1571</t>
  </si>
  <si>
    <t>3,50F+1,50F - Abdij "Notre-Dame du Vivier"</t>
  </si>
  <si>
    <t>7F+3F - Begijnhof van Turnhout (1365)</t>
  </si>
  <si>
    <t>1573 - Jeugdfilatelie. Tekening naar een werk van T. Lobrichon</t>
  </si>
  <si>
    <t>1573</t>
  </si>
  <si>
    <t>1,50F - Bruin: De brievenbus</t>
  </si>
  <si>
    <t>1574/1575 - Beeltenis van Koning Boudewijn. Gewijzigd type van zegel nr 924. Witte achtergrond. Groter waardecijfer.</t>
  </si>
  <si>
    <t>1574</t>
  </si>
  <si>
    <t xml:space="preserve">2,50F - Geelbruin </t>
  </si>
  <si>
    <t>1576 - Koninklijke Academie voor Franse Taal- en letterkunde. Opgericht in 1920 door Koning Albert I op voorstel van Minister Jules Destrée.</t>
  </si>
  <si>
    <t>1576</t>
  </si>
  <si>
    <t>7F - Albert I &amp; Destrée. Achtergevel oorspronkelijk Paleis der Academiën</t>
  </si>
  <si>
    <t>1577 - Dag van de postzegel.</t>
  </si>
  <si>
    <t>1577</t>
  </si>
  <si>
    <t>3,50F - Postbode</t>
  </si>
  <si>
    <t>1578/1579 - Europa - Zinnebeeld.</t>
  </si>
  <si>
    <t>01-02/05/1971</t>
  </si>
  <si>
    <t>1578</t>
  </si>
  <si>
    <t>3,50F - Bruin: De keten</t>
  </si>
  <si>
    <t>7F - Olijfgroen: De keten</t>
  </si>
  <si>
    <t>1580 - 3e werelddag der telecommunicatie.</t>
  </si>
  <si>
    <t>15-16/05/1971</t>
  </si>
  <si>
    <t>1580</t>
  </si>
  <si>
    <t>7F - Groundstation satelietcommunicatie</t>
  </si>
  <si>
    <t>1581/1587 - Beeltenis van K. Boudewijn. Type Nr. 1543, zonder jaartallen 1930-1970</t>
  </si>
  <si>
    <t>1971-1976</t>
  </si>
  <si>
    <t xml:space="preserve"> ▬ folders Nr. zie info hieronder ▬ </t>
  </si>
  <si>
    <t>1581</t>
  </si>
  <si>
    <t xml:space="preserve">1,75F - Groen  Fosfor papier: P3 </t>
  </si>
  <si>
    <t xml:space="preserve"> (29/03/1971)</t>
  </si>
  <si>
    <t>1581A</t>
  </si>
  <si>
    <t xml:space="preserve">3,50F - Bruin  Fosfor papier: P3 </t>
  </si>
  <si>
    <t>(13/9/1971)(10/8 / 71)</t>
  </si>
  <si>
    <t xml:space="preserve">7F - Vermiljoen  Fosfor papier: P3 </t>
  </si>
  <si>
    <t>(23/04/1971)</t>
  </si>
  <si>
    <t xml:space="preserve">9F - Olijfbruin  Fosfor papier: P3 </t>
  </si>
  <si>
    <t>(06/04/1971)</t>
  </si>
  <si>
    <t xml:space="preserve">10F - Lilaroze  Fosfor papier: P3 </t>
  </si>
  <si>
    <t>15/12/197112/11 / 71</t>
  </si>
  <si>
    <t xml:space="preserve">15F - Violet  Fosfor papier: P3 </t>
  </si>
  <si>
    <t>(24/04/1971)</t>
  </si>
  <si>
    <t>1585a</t>
  </si>
  <si>
    <t xml:space="preserve">15F - Paars Fosfor papier: P3 </t>
  </si>
  <si>
    <t>(09/12/1971)(20/4/74)</t>
  </si>
  <si>
    <t xml:space="preserve"> ▬ folder ?? ▬</t>
  </si>
  <si>
    <t xml:space="preserve">18F - Grijsblauw  Fosfor papier: P3 </t>
  </si>
  <si>
    <t>(20/04/1971)</t>
  </si>
  <si>
    <t xml:space="preserve">20F - Violetblauw  Fosfor papier: P3 </t>
  </si>
  <si>
    <t>(15/12/1971)(16/11 / 71)</t>
  </si>
  <si>
    <t>1582P4</t>
  </si>
  <si>
    <t>7F - Vermiljoen  Polyvalent papier: P4</t>
  </si>
  <si>
    <t>(1/07/1976)</t>
  </si>
  <si>
    <t>1584P4</t>
  </si>
  <si>
    <t>10F - Lilaroze  Polyvalent papier: P4</t>
  </si>
  <si>
    <t>(8/6/1976)</t>
  </si>
  <si>
    <t>1585P4</t>
  </si>
  <si>
    <t>15F - Violet  Polyvalent papier: P4</t>
  </si>
  <si>
    <t>(6/10/1976)</t>
  </si>
  <si>
    <t>1587P4</t>
  </si>
  <si>
    <t>20F - Violetblauw  Polyvalent papier: P4</t>
  </si>
  <si>
    <t>(1/10/1976)</t>
  </si>
  <si>
    <t>1587P5a</t>
  </si>
  <si>
    <t>20F - Violetblauw Polyvalent phosforescent Epacar paper witte gom WG: P5a</t>
  </si>
  <si>
    <t>(06/10/1983)</t>
  </si>
  <si>
    <t>1588 - Rode Kruis van België.</t>
  </si>
  <si>
    <t>22-23/05/1971</t>
  </si>
  <si>
    <t>1588</t>
  </si>
  <si>
    <t>10F+5F - Rood  Allegorie</t>
  </si>
  <si>
    <t>1589 - Zuidpoolovereenkomst. Verdrag van 1 december 1959</t>
  </si>
  <si>
    <t>19-20/06/1971</t>
  </si>
  <si>
    <t>1589</t>
  </si>
  <si>
    <t>10F - Evocatie zuidpoolactiviteiten</t>
  </si>
  <si>
    <t>1590 - Olympische Spelen te München 1972.</t>
  </si>
  <si>
    <t>1590</t>
  </si>
  <si>
    <t>7F+3F - Blauw: Discuswerper + kathedraal München</t>
  </si>
  <si>
    <t>1591 - Staatsminister Georges Hubin (1863-1947) naar een schilderij van Jean Maillard.</t>
  </si>
  <si>
    <t>26-27/06/1971</t>
  </si>
  <si>
    <t>1591</t>
  </si>
  <si>
    <t>1,50F - Purper: Georges Hubin</t>
  </si>
  <si>
    <t>1592 - Negenhonderd jarig bestaan van de abdij van O.-L.-V. van Orval.</t>
  </si>
  <si>
    <t>1592</t>
  </si>
  <si>
    <t>2,50F - Bisterbruin: Gezicht op abdij van Orval</t>
  </si>
  <si>
    <t>1593 - Stad Ath. Het reuzenechtpaar Goliath en de toren van de Saint-Julien kerk.</t>
  </si>
  <si>
    <t>7-8/08/1971</t>
  </si>
  <si>
    <t>1593</t>
  </si>
  <si>
    <t>2,50F - Reuzen</t>
  </si>
  <si>
    <t>1594 - Stad Gent</t>
  </si>
  <si>
    <t>1594</t>
  </si>
  <si>
    <t>2,50F - Bruin: St.Niklaas, Belfort, St.Baafs</t>
  </si>
  <si>
    <t>1595 - 50e verjaardag van de ontdekking van de insuline</t>
  </si>
  <si>
    <t>1595</t>
  </si>
  <si>
    <t>10F - Proefbuisjes</t>
  </si>
  <si>
    <t xml:space="preserve"> Nr. 1596 bestaat niet maar volgens OBP = 1581A (?)</t>
  </si>
  <si>
    <t>Zegel bestaat niet, ?</t>
  </si>
  <si>
    <t>1597/1598 - Toeristische zegels.</t>
  </si>
  <si>
    <t>11-12/09/1971</t>
  </si>
  <si>
    <t>1597</t>
  </si>
  <si>
    <t>2,50F - Aalst St.Martinuskerk</t>
  </si>
  <si>
    <t>2,50F - Mons Stadhuis en Belfort</t>
  </si>
  <si>
    <t>1599/1600 - Culturele uitgifte. Festivals van Vlaanderen en Wallonië.</t>
  </si>
  <si>
    <t>1599</t>
  </si>
  <si>
    <t>3,50F+1,50F - Festival van Vlaanderen</t>
  </si>
  <si>
    <t>7F+3F - Festival van Walonië</t>
  </si>
  <si>
    <t>1601 - 50e verjaardag van de "Bond van grote en jonge gezinnen".</t>
  </si>
  <si>
    <t>1601</t>
  </si>
  <si>
    <t>1,50F - Evocatie BGG</t>
  </si>
  <si>
    <t>1602 - 2500e Verjaardag van de stichting van het Perzisch Rijk door de Achaemenidische koning Cyrus de Grote (559-530 v Chr).</t>
  </si>
  <si>
    <t>2-3/10/1971</t>
  </si>
  <si>
    <t>1602</t>
  </si>
  <si>
    <t>7F - Achaemenidisch grafmonument van Buzpar</t>
  </si>
  <si>
    <t>1603/1604 - Jules Bordet (1870-1961) &amp; Stijn Streuvels (Frank Lateur) (1871-1969).</t>
  </si>
  <si>
    <t>1603</t>
  </si>
  <si>
    <t>3,50F - Donkergroen: Bordet Jules  -Bacteriologie</t>
  </si>
  <si>
    <t>3,50F - Bisterbruin: Streuvels Stijn -Schrijver</t>
  </si>
  <si>
    <t>1605/1607 - Belgica 72.</t>
  </si>
  <si>
    <t>23-24/10/1971</t>
  </si>
  <si>
    <t>1605</t>
  </si>
  <si>
    <t>3,50F+1,50F - Donkergroen: Kasteel van Attre</t>
  </si>
  <si>
    <t>7F+3F - Steenrood: Kasteel van Elewijt</t>
  </si>
  <si>
    <t>10F+5F - Blauw: Koninklijk Paleis Brussel</t>
  </si>
  <si>
    <t>1608 - Kerstmis</t>
  </si>
  <si>
    <t>13-14/11/1971</t>
  </si>
  <si>
    <t>1608</t>
  </si>
  <si>
    <t>1,50F - "De vlucht naar Egypte"</t>
  </si>
  <si>
    <t>1609 - 25e verjaardag van de stichting van het Verbond der Belgische Nijverheid.</t>
  </si>
  <si>
    <t>1609</t>
  </si>
  <si>
    <t>3,50F - Blauw: Kenteken van het VBN</t>
  </si>
  <si>
    <t>1610/1613 - Solidariteit. Insecten.</t>
  </si>
  <si>
    <t>11-12/12/1971</t>
  </si>
  <si>
    <t>1610</t>
  </si>
  <si>
    <t>1,50F+50c - Actias luna (maanvlinder)</t>
  </si>
  <si>
    <t>3,50F+1,50F - Tabanus bromius</t>
  </si>
  <si>
    <t>7F+3F - Polistes gallicus</t>
  </si>
  <si>
    <t>9F+4F - Cicindela campestris</t>
  </si>
  <si>
    <t>1614/1615 - Toeristische zegels.</t>
  </si>
  <si>
    <t>1614</t>
  </si>
  <si>
    <t>1,50F - Mechelen: stadhuis, lakenhalle</t>
  </si>
  <si>
    <t>2,50F - Saint-Hubert: basiliek</t>
  </si>
  <si>
    <t>1614G1</t>
  </si>
  <si>
    <t>WP-P2-G1: witte gom</t>
  </si>
  <si>
    <t xml:space="preserve">▬ folders ▼ J1972 ▼ ▬ </t>
  </si>
  <si>
    <t>1627/1635 - Belgica 72 - Zegels uit: F1627-10►F1635-10; F1627-20►F1635-20 (vervolg)</t>
  </si>
  <si>
    <t>24/06/1972►09/07/1972</t>
  </si>
  <si>
    <t xml:space="preserve">▬ folders ▼ J1973 ▼ ▬ </t>
  </si>
  <si>
    <t>1616 - 50e Verjaring van de Belgisch-Luxemburgse Economische Unie.</t>
  </si>
  <si>
    <t>19-20/02/1972</t>
  </si>
  <si>
    <t>1616</t>
  </si>
  <si>
    <t>1,50F - 1 BEF en 1 LUF</t>
  </si>
  <si>
    <t>1617 - 20e verjaardag van "Via Secura"</t>
  </si>
  <si>
    <t>1617</t>
  </si>
  <si>
    <t>3,50F Verkeerstekens</t>
  </si>
  <si>
    <t>1618 - Internationaal jaar van het boek.</t>
  </si>
  <si>
    <t>1618</t>
  </si>
  <si>
    <t>7F Symb van het Internat Jaar vh Boek</t>
  </si>
  <si>
    <t>1619 - Wereldcampagne voor het hart.</t>
  </si>
  <si>
    <t>25-26/03/1972</t>
  </si>
  <si>
    <t>1619</t>
  </si>
  <si>
    <t>7F Zinnebeeld</t>
  </si>
  <si>
    <t>1620 - August Vermeylen (1872-1945)</t>
  </si>
  <si>
    <t>1620</t>
  </si>
  <si>
    <t>2,50F Vermeylen August</t>
  </si>
  <si>
    <t>1621 - "Belgica 72". Propaganda.</t>
  </si>
  <si>
    <t>1621</t>
  </si>
  <si>
    <t>3,50F Kenteken Belgica 72</t>
  </si>
  <si>
    <t>1622</t>
  </si>
  <si>
    <t>3,50F Scott David R.</t>
  </si>
  <si>
    <t>1623/1624 - Europa 1972</t>
  </si>
  <si>
    <t>29-30/04+1/05/1972</t>
  </si>
  <si>
    <t>1623</t>
  </si>
  <si>
    <t>3,50F Zinnebeeld</t>
  </si>
  <si>
    <t>1625 - Persvrijheid. 50e verjaardag van de oprichting van het persagentschap "Belga".</t>
  </si>
  <si>
    <t>13-14/05/1972</t>
  </si>
  <si>
    <t>1625</t>
  </si>
  <si>
    <t>2,50F Allegorie van persvrijheid</t>
  </si>
  <si>
    <t>1626 - 50e verjaardag van de oprichting der Internationale Spoorwegunie (U.I.C.).</t>
  </si>
  <si>
    <t>3-4/06/1972</t>
  </si>
  <si>
    <t>1626</t>
  </si>
  <si>
    <t>7F Automatische treinkoppeling</t>
  </si>
  <si>
    <t>1627/1635 - Belgica 72 - Zegels uit: F1627-10►F1635-10; F1627-20►F1635-20</t>
  </si>
  <si>
    <t>1627</t>
  </si>
  <si>
    <t>1,50F+50c Donkerbruin Leopold I - 10c</t>
  </si>
  <si>
    <t>(Nr 1)</t>
  </si>
  <si>
    <t>2F+1F Roodbruin Leopold I - 40c</t>
  </si>
  <si>
    <t>(Nr 5)</t>
  </si>
  <si>
    <t>2,50F+1F Rood Leopold II - 10c</t>
  </si>
  <si>
    <t>(Nr 3B8)</t>
  </si>
  <si>
    <t>3,50F+1,50F Violetblauw Leopold II - 50c</t>
  </si>
  <si>
    <t>(Nr  41)</t>
  </si>
  <si>
    <t xml:space="preserve">6F+3F Bruinviolet Albert I met helm- 2F </t>
  </si>
  <si>
    <t>(Nr 176)</t>
  </si>
  <si>
    <t>7F+3F Violetrood Albert I - 50F - Montenez</t>
  </si>
  <si>
    <t>(Nr 291)</t>
  </si>
  <si>
    <t>10F+5F Donkerblauw Albert I - 1,75F - kepi</t>
  </si>
  <si>
    <t>(Nr 320)</t>
  </si>
  <si>
    <t>15F+7,50F Groen Leopold III - 5F</t>
  </si>
  <si>
    <t>(Nr 433)</t>
  </si>
  <si>
    <t>pl Nr ▼</t>
  </si>
  <si>
    <t>20F+10F Bruin Boudewijn - 3,50F</t>
  </si>
  <si>
    <t>(Nr 1543)</t>
  </si>
  <si>
    <t>1627-10</t>
  </si>
  <si>
    <r>
      <t xml:space="preserve">1 1 </t>
    </r>
    <r>
      <rPr>
        <b/>
        <sz val="12"/>
        <rFont val="Tahoma"/>
        <family val="2"/>
      </rPr>
      <t xml:space="preserve">1 </t>
    </r>
    <r>
      <rPr>
        <b/>
        <sz val="9"/>
        <rFont val="Tahoma"/>
        <family val="2"/>
      </rPr>
      <t>1 1</t>
    </r>
  </si>
  <si>
    <t>30.V.72</t>
  </si>
  <si>
    <t>drukdatum</t>
  </si>
  <si>
    <r>
      <t>2 2</t>
    </r>
    <r>
      <rPr>
        <b/>
        <sz val="11"/>
        <rFont val="Tahoma"/>
        <family val="2"/>
      </rPr>
      <t xml:space="preserve"> 2</t>
    </r>
    <r>
      <rPr>
        <b/>
        <sz val="9"/>
        <rFont val="Tahoma"/>
        <family val="2"/>
      </rPr>
      <t xml:space="preserve"> 2 2</t>
    </r>
  </si>
  <si>
    <t>21.VI.72</t>
  </si>
  <si>
    <r>
      <t xml:space="preserve">3 3 </t>
    </r>
    <r>
      <rPr>
        <b/>
        <sz val="12"/>
        <rFont val="Tahoma"/>
        <family val="2"/>
      </rPr>
      <t>3</t>
    </r>
    <r>
      <rPr>
        <b/>
        <sz val="9"/>
        <rFont val="Tahoma"/>
        <family val="2"/>
      </rPr>
      <t xml:space="preserve"> 3 3</t>
    </r>
  </si>
  <si>
    <r>
      <t xml:space="preserve">4 4 </t>
    </r>
    <r>
      <rPr>
        <b/>
        <sz val="12"/>
        <rFont val="Tahoma"/>
        <family val="2"/>
      </rPr>
      <t>4</t>
    </r>
    <r>
      <rPr>
        <b/>
        <sz val="9"/>
        <rFont val="Tahoma"/>
        <family val="2"/>
      </rPr>
      <t xml:space="preserve"> 4 4</t>
    </r>
  </si>
  <si>
    <t>1628-10</t>
  </si>
  <si>
    <t>??</t>
  </si>
  <si>
    <t>1629-10</t>
  </si>
  <si>
    <t>2.VI.72</t>
  </si>
  <si>
    <t>1630-10</t>
  </si>
  <si>
    <t>8.VI.72</t>
  </si>
  <si>
    <t>1631-10</t>
  </si>
  <si>
    <t>6.VI.72</t>
  </si>
  <si>
    <t>1632-10</t>
  </si>
  <si>
    <t>13.VI.72</t>
  </si>
  <si>
    <t>?.VI.72</t>
  </si>
  <si>
    <t>1633-10</t>
  </si>
  <si>
    <t>29?.VI.72</t>
  </si>
  <si>
    <t>1634-10</t>
  </si>
  <si>
    <t>1635-10</t>
  </si>
  <si>
    <t>25.V.72?</t>
  </si>
  <si>
    <t>1627-20</t>
  </si>
  <si>
    <t>8.VII.72</t>
  </si>
  <si>
    <t>26.VI.72</t>
  </si>
  <si>
    <t>1628-20</t>
  </si>
  <si>
    <t>3.VII.72</t>
  </si>
  <si>
    <t>1629-20</t>
  </si>
  <si>
    <t>28.VI.72</t>
  </si>
  <si>
    <t>1630-20</t>
  </si>
  <si>
    <t>19.VI.72</t>
  </si>
  <si>
    <t>1631-20</t>
  </si>
  <si>
    <t>27.VI.72</t>
  </si>
  <si>
    <t>1632-20</t>
  </si>
  <si>
    <t>4.VII.72</t>
  </si>
  <si>
    <t>1633-20</t>
  </si>
  <si>
    <t>7.VII.72</t>
  </si>
  <si>
    <t>1634-20</t>
  </si>
  <si>
    <t>30.VI.72</t>
  </si>
  <si>
    <t>1.VII.72</t>
  </si>
  <si>
    <t>1635-20</t>
  </si>
  <si>
    <t>22.VI.72</t>
  </si>
  <si>
    <t>1636/1637 - Toeristische zegels - Zegels uit F1636 &amp; F1637</t>
  </si>
  <si>
    <t>1636</t>
  </si>
  <si>
    <t>2,50F Zicht op Couvin</t>
  </si>
  <si>
    <t>2,50F Kerk van Aldeneik</t>
  </si>
  <si>
    <t>1638 - Jeugdfilatelie. Naar een schilderij van Gustave De Smet (1877-1943).</t>
  </si>
  <si>
    <t>9-10/09/1972</t>
  </si>
  <si>
    <t>1638</t>
  </si>
  <si>
    <t>3F Beatrijs</t>
  </si>
  <si>
    <t>1639 - William Lennox Centrum. Centrum te Ottignies voor de behandeling van epilepsie.</t>
  </si>
  <si>
    <t>1639</t>
  </si>
  <si>
    <t>10F+5F Kenteken W. Lennox Centrum</t>
  </si>
  <si>
    <t>1640 - Belgisch grondstation voor telecommunicatiesatellieten te Lessive.</t>
  </si>
  <si>
    <t>16-17/09/1972</t>
  </si>
  <si>
    <t>1640</t>
  </si>
  <si>
    <t>3,50F Lichtblauw Parabolische antenne</t>
  </si>
  <si>
    <t>1641 - Frans Masereel (1889-1972). Houtsnijder en schilder.</t>
  </si>
  <si>
    <t>11-12/11/1972</t>
  </si>
  <si>
    <t>1641</t>
  </si>
  <si>
    <t>4,50F Olijfgroen Masereel Frans</t>
  </si>
  <si>
    <t>1642/1649 - Beeltenis van Koning Boudewijn type Elström Nr 1581: Fluorescent</t>
  </si>
  <si>
    <t xml:space="preserve"> vanaf 29/03/1972</t>
  </si>
  <si>
    <t>1642</t>
  </si>
  <si>
    <t xml:space="preserve">2,25F Olijfgroen </t>
  </si>
  <si>
    <t xml:space="preserve"> (13/11/72)(27/9/72)</t>
  </si>
  <si>
    <t xml:space="preserve">4F Lichtblauw </t>
  </si>
  <si>
    <t xml:space="preserve"> (29/3/72)</t>
  </si>
  <si>
    <t xml:space="preserve">4,50F Bruin </t>
  </si>
  <si>
    <t xml:space="preserve"> (4/4/72)</t>
  </si>
  <si>
    <t xml:space="preserve">5F Violet </t>
  </si>
  <si>
    <t xml:space="preserve"> (27/7/72)</t>
  </si>
  <si>
    <t xml:space="preserve">6F Karmijn </t>
  </si>
  <si>
    <t>(1/7/72)</t>
  </si>
  <si>
    <t xml:space="preserve">8F Grijs </t>
  </si>
  <si>
    <t>(3/8/72)</t>
  </si>
  <si>
    <t xml:space="preserve">12F Blauwgroen </t>
  </si>
  <si>
    <t xml:space="preserve"> (8/8/72)</t>
  </si>
  <si>
    <t xml:space="preserve">30F Oranjebruin </t>
  </si>
  <si>
    <t>(10/8/72)</t>
  </si>
  <si>
    <t>1645P5/1649P5 - Beeltenis van Koning Boudewijn type Elström Nr 1581: Polyvalent</t>
  </si>
  <si>
    <t>13/05/1976 ►5/01/1982</t>
  </si>
  <si>
    <t>1645</t>
  </si>
  <si>
    <t>(28/5/76)</t>
  </si>
  <si>
    <t>(13/5/76)</t>
  </si>
  <si>
    <t>(6/1/77)</t>
  </si>
  <si>
    <t xml:space="preserve"> (5/1/82)</t>
  </si>
  <si>
    <t>(17/8/76)</t>
  </si>
  <si>
    <t>8F Paars</t>
  </si>
  <si>
    <t>(9/04/1979)</t>
  </si>
  <si>
    <t>1650 - Kerstmis.</t>
  </si>
  <si>
    <t>1650</t>
  </si>
  <si>
    <t>3,50F "Waar de sterre bleef stille staan"</t>
  </si>
  <si>
    <t>1651 - Beeltenis van Koning Boudewijn. Type van zegel 1068A, zonder jaartal 1962. Groter waardecijfer. Rolzegel R40/43</t>
  </si>
  <si>
    <t xml:space="preserve">4.50F Bruin </t>
  </si>
  <si>
    <t>(horizontal paar)</t>
  </si>
  <si>
    <t>strook van 5, met nummer op keerzijde</t>
  </si>
  <si>
    <t>strook van 6, zonder nummer op keerzijde</t>
  </si>
  <si>
    <t>1652/1655 - Solidariteit. Vogels</t>
  </si>
  <si>
    <t>16-17/12/1972</t>
  </si>
  <si>
    <t>1652</t>
  </si>
  <si>
    <t>2F+1F Anser anser</t>
  </si>
  <si>
    <t>4,50F+2F Vanellus vanellus</t>
  </si>
  <si>
    <t>8F+4F Ciconia ciconia</t>
  </si>
  <si>
    <t xml:space="preserve"> - - Falco tinnunculus</t>
  </si>
  <si>
    <t>1656 - 200-jarig bestaan van de "Académie Royale des Sciences, des Lettres et des Beaux-Arts de belgique". 1772-1972.</t>
  </si>
  <si>
    <t>1656</t>
  </si>
  <si>
    <t>2F Keizerin Maria Teresia</t>
  </si>
  <si>
    <t>Wit papier</t>
  </si>
  <si>
    <t>Dof papier</t>
  </si>
  <si>
    <t>1657/1659 -  Postzegels uit boekjes B8 &amp; B9 met zegels van kleiner formaat.                                                                                     - Cijfer op heraldieke leeuw (2F, type van het nummer 849)                                                                                                                 - Koning Boudewijn (4,50F, type van nummer 924).</t>
  </si>
  <si>
    <t>1657</t>
  </si>
  <si>
    <t>2F Groen</t>
  </si>
  <si>
    <t>Links ongetand:</t>
  </si>
  <si>
    <t xml:space="preserve"> (boekje B8)</t>
  </si>
  <si>
    <t>3,50F Groen</t>
  </si>
  <si>
    <t>4,50F Roodbruin</t>
  </si>
  <si>
    <t xml:space="preserve"> (boekje B9)</t>
  </si>
  <si>
    <t>1657a</t>
  </si>
  <si>
    <t xml:space="preserve">Rechts ongetand: </t>
  </si>
  <si>
    <t xml:space="preserve"> (boekje B8-B9)</t>
  </si>
  <si>
    <t>1658a</t>
  </si>
  <si>
    <t>1659a</t>
  </si>
  <si>
    <t>1657b</t>
  </si>
  <si>
    <t>2 zijden ongetand: Links en onder (boekje B8)</t>
  </si>
  <si>
    <t>2 zijden ongetand: rechts en onder (boekje B8)</t>
  </si>
  <si>
    <t>1659b</t>
  </si>
  <si>
    <t>2 zijden ongetand: Links en onder (boekje B9)</t>
  </si>
  <si>
    <t>1659c</t>
  </si>
  <si>
    <t>2 zijden ongetand: rechts en onder (boekje B9)</t>
  </si>
  <si>
    <t xml:space="preserve">1657d </t>
  </si>
  <si>
    <t>2F+2F Groen</t>
  </si>
  <si>
    <t>Samenhangend (horizontaal): ongetand:Links en rechts (boekje B8)</t>
  </si>
  <si>
    <t>1657e</t>
  </si>
  <si>
    <t>Samenhangend (horizontaal): ongetand:Links, rechts en onder (boekje B8)</t>
  </si>
  <si>
    <t xml:space="preserve">1658b </t>
  </si>
  <si>
    <t>3,50F+3,50F groen</t>
  </si>
  <si>
    <t>Samenhangend (horizontaal): ongetand:Links en Rechts (boekje B8)</t>
  </si>
  <si>
    <t xml:space="preserve">1659d </t>
  </si>
  <si>
    <t>4,50F+4,50F Roodbruin</t>
  </si>
  <si>
    <t>Samenhangend (horizontaal): ongetand:Links en Rechts (boekje B9)</t>
  </si>
  <si>
    <t xml:space="preserve">1659e </t>
  </si>
  <si>
    <t>Samenhangend (horizontaal): ongetand:Links, rechts en onder (boekje B9)</t>
  </si>
  <si>
    <t xml:space="preserve">1657i </t>
  </si>
  <si>
    <t>Samenhangend (horizontaal): Publiciteit: (boekje B9)(PU20B9)</t>
  </si>
  <si>
    <t xml:space="preserve">1659h </t>
  </si>
  <si>
    <t>Samenhangend (horizontaal): Publiciteit: (boekje B9)(PU20B8)</t>
  </si>
  <si>
    <t xml:space="preserve">1657f </t>
  </si>
  <si>
    <t>Samenhangend (verticaal): ongetand:Links en onder (boekje B8)</t>
  </si>
  <si>
    <t xml:space="preserve">1657g </t>
  </si>
  <si>
    <t>Samenhangend (verticaal): ongetand:Rechts en onder (boekje B8)</t>
  </si>
  <si>
    <t xml:space="preserve">1657h </t>
  </si>
  <si>
    <t>2F+4,50F Groen en roodbruin</t>
  </si>
  <si>
    <t>Samenhangend (verticaal): ongetand:Rechts (boekje B8)</t>
  </si>
  <si>
    <t xml:space="preserve">1658c </t>
  </si>
  <si>
    <t>3,50F+2F Groen</t>
  </si>
  <si>
    <t>Samenhangend (verticaal): ongetand:Links (boekje B8)</t>
  </si>
  <si>
    <t xml:space="preserve">1658d </t>
  </si>
  <si>
    <t>1659f</t>
  </si>
  <si>
    <t>4,50F+4,50F: Roodbruin</t>
  </si>
  <si>
    <t>Samenhangend (verticaal): ongetand:Links en onder (boekje B9)</t>
  </si>
  <si>
    <t xml:space="preserve">1659g </t>
  </si>
  <si>
    <t>Samenhangend (verticaal): ongetand:Rechts en onder (boekje B9)</t>
  </si>
  <si>
    <r>
      <rPr>
        <sz val="10"/>
        <color rgb="FF7030A0"/>
        <rFont val="Verdana"/>
        <family val="2"/>
      </rPr>
      <t>Boekje</t>
    </r>
    <r>
      <rPr>
        <b/>
        <sz val="10"/>
        <rFont val="Verdana"/>
        <family val="2"/>
      </rPr>
      <t xml:space="preserve"> B8</t>
    </r>
  </si>
  <si>
    <t>3,50F Groen - Koning Boudewijn + 2F Groen - Cijfer op heraldieke leeuw</t>
  </si>
  <si>
    <r>
      <rPr>
        <sz val="10"/>
        <color rgb="FF7030A0"/>
        <rFont val="Verdana"/>
        <family val="2"/>
      </rPr>
      <t>Boekje</t>
    </r>
    <r>
      <rPr>
        <b/>
        <sz val="10"/>
        <rFont val="Verdana"/>
        <family val="2"/>
      </rPr>
      <t xml:space="preserve"> B9</t>
    </r>
  </si>
  <si>
    <t>4,50F Roodbruin - Koning Boudewijn + 2F Groen - Cijfer op heraldieke leeuw</t>
  </si>
  <si>
    <t xml:space="preserve">1660 -  Brandbeveiliging in de nijverheidsgebouwen. </t>
  </si>
  <si>
    <t>24-25/03/1973</t>
  </si>
  <si>
    <t>1660</t>
  </si>
  <si>
    <t>2F Allegorie</t>
  </si>
  <si>
    <t>Dof papier: DP-P1</t>
  </si>
  <si>
    <t>1660P2</t>
  </si>
  <si>
    <t>1660P3</t>
  </si>
  <si>
    <t>fosfor papier: F-P3</t>
  </si>
  <si>
    <t>1661 -  100e verjaring van de Metereologische Wereldorganisatie (1873-1973).</t>
  </si>
  <si>
    <t>1661</t>
  </si>
  <si>
    <t>9F Kenteken MWO+gebouw Ukkel</t>
  </si>
  <si>
    <t>1662/1665 -  Culturele uitgifte. Abdijen.</t>
  </si>
  <si>
    <t>1662</t>
  </si>
  <si>
    <t>2F+1F Donkergroen: Museum Bijloke te Gent</t>
  </si>
  <si>
    <t>4,50F+2F Bisterbruin: St.-Ursmaruskerk te Lobbes</t>
  </si>
  <si>
    <t>8F+4F Violet: Abdij van 't Park - Heverlee</t>
  </si>
  <si>
    <t>9F+4,50F Blauw: Abdij van Floreffe</t>
  </si>
  <si>
    <t>1666 -  1e wereldkampioenschap basket-ball voor gehandicapten.</t>
  </si>
  <si>
    <t>7-8/04/1973</t>
  </si>
  <si>
    <t>1666</t>
  </si>
  <si>
    <t>10F+5F Basket-ball</t>
  </si>
  <si>
    <t>1667 -  25e verjaardag van de Wereldgezondheidsorganisatie.</t>
  </si>
  <si>
    <t>1667</t>
  </si>
  <si>
    <t>8F Zinnebeeld W.G.O.</t>
  </si>
  <si>
    <t>1668 -  Dag van de Postzegel. Naar een tekening van Jean Fivet.</t>
  </si>
  <si>
    <t>28-29/04/1973</t>
  </si>
  <si>
    <t>1668</t>
  </si>
  <si>
    <t>4,50F Sepiabruin: Koerier van Thurn en Tassis</t>
  </si>
  <si>
    <t>1669/1670 -  Europa</t>
  </si>
  <si>
    <t>1669</t>
  </si>
  <si>
    <t>8F Olijfgroen</t>
  </si>
  <si>
    <t>1671 -  Cijfer op Heraldieke Leeuw. Gewijzigd type van nr. 1443.</t>
  </si>
  <si>
    <t>.?.1973</t>
  </si>
  <si>
    <t>1671</t>
  </si>
  <si>
    <t xml:space="preserve">2F Groen </t>
  </si>
  <si>
    <t>1671a</t>
  </si>
  <si>
    <t>2F Donkergroen</t>
  </si>
  <si>
    <t>1672 -  25e International Jaarbeurs van Luik.</t>
  </si>
  <si>
    <t>12-13/05/1973</t>
  </si>
  <si>
    <t>1672</t>
  </si>
  <si>
    <t>4,50F Kenteken Int Jaarbeurs Luik</t>
  </si>
  <si>
    <t>1673 -  5e werelddag van de telecommunicatie.</t>
  </si>
  <si>
    <t>1673</t>
  </si>
  <si>
    <t>3,50F Telecommunicatie</t>
  </si>
  <si>
    <t>1674 -  80e Verjaardag van de internationale Arbeiderssport</t>
  </si>
  <si>
    <t>1674</t>
  </si>
  <si>
    <t>4,50F Aanplakbrief</t>
  </si>
  <si>
    <t>1675 -  50e verjaardag van de oprichting van de SABENA.</t>
  </si>
  <si>
    <t>19-20/05/1973</t>
  </si>
  <si>
    <t>1675</t>
  </si>
  <si>
    <t>8F Grijsblauw:                  DC10</t>
  </si>
  <si>
    <t>1676 -  "Les Vieilles Tiges de Belgique"</t>
  </si>
  <si>
    <t>1676</t>
  </si>
  <si>
    <t>10F Lichtblauw Tweedekker Tips</t>
  </si>
  <si>
    <t>1677/1682 -  Historische uitgifte.</t>
  </si>
  <si>
    <t>23-24/06/1973</t>
  </si>
  <si>
    <t>1677</t>
  </si>
  <si>
    <t>2F+1F Drukpers uit tijd D. Martens</t>
  </si>
  <si>
    <t>3,50F+1,50F God Amon</t>
  </si>
  <si>
    <t>4,50F+2F Portret jong meisje-P.Christus</t>
  </si>
  <si>
    <t>8F+4F Romeinse muntstukken</t>
  </si>
  <si>
    <t xml:space="preserve"> - Fragment schilderij Coessaert</t>
  </si>
  <si>
    <t xml:space="preserve">  - Schip van 'Oostendse Compagnie</t>
  </si>
  <si>
    <t>1683 -  Thermaal jaar. Fresco van H. Lemaire</t>
  </si>
  <si>
    <t>15-16/09/1973</t>
  </si>
  <si>
    <t>1683</t>
  </si>
  <si>
    <t>4,50F Fresco Therm Instituut te Oostende</t>
  </si>
  <si>
    <t>1684 -  Muziekinstrumenten. Antoine Joseph Sax, 1814-1894</t>
  </si>
  <si>
    <t>1684</t>
  </si>
  <si>
    <t>9F Tenorsax</t>
  </si>
  <si>
    <t>1685 -  Toeristische zegel. Eupen.</t>
  </si>
  <si>
    <t>29-30/09/1973</t>
  </si>
  <si>
    <t>1685</t>
  </si>
  <si>
    <t>2F Violetblauw:           St.-Niklaaskerk Eupen</t>
  </si>
  <si>
    <t>1686 -  Jeugdfilatelie</t>
  </si>
  <si>
    <t>13-14/10/1973</t>
  </si>
  <si>
    <t>1686</t>
  </si>
  <si>
    <t>3F Kareltje met gestreepte trui</t>
  </si>
  <si>
    <t>1687 -  50e verjaring van de Belgische Syndikale Kamer van Postzegelhandelaren. Tweeluik. Beeltenis van de Belgische filatelist J.B. Moens (1833-1908), die een van de eerste postzegelhandelaren in de wereld was - Zegel uit F1687</t>
  </si>
  <si>
    <t>1687</t>
  </si>
  <si>
    <t>10F Moens J.B. vignet links</t>
  </si>
  <si>
    <t>1687A</t>
  </si>
  <si>
    <t>10F Moens J.B. (zonder vignet)</t>
  </si>
  <si>
    <t>1687B</t>
  </si>
  <si>
    <t>10F Moens J.B.vignet rechts</t>
  </si>
  <si>
    <t>1687C</t>
  </si>
  <si>
    <t>10F Moens J.B. (vignet onder)</t>
  </si>
  <si>
    <t>1687D</t>
  </si>
  <si>
    <t>10F Moens J.B. (vignet boven)</t>
  </si>
  <si>
    <r>
      <rPr>
        <b/>
        <sz val="9"/>
        <color rgb="FF00B0F0"/>
        <rFont val="Tahoma"/>
        <family val="2"/>
      </rPr>
      <t>1</t>
    </r>
    <r>
      <rPr>
        <b/>
        <sz val="9"/>
        <color rgb="FF7030A0"/>
        <rFont val="Tahoma"/>
        <family val="2"/>
      </rPr>
      <t xml:space="preserve"> </t>
    </r>
    <r>
      <rPr>
        <b/>
        <sz val="12"/>
        <rFont val="Tahoma"/>
        <family val="2"/>
      </rPr>
      <t>1</t>
    </r>
    <r>
      <rPr>
        <b/>
        <sz val="9"/>
        <color rgb="FF7030A0"/>
        <rFont val="Tahoma"/>
        <family val="2"/>
      </rPr>
      <t xml:space="preserve"> </t>
    </r>
    <r>
      <rPr>
        <b/>
        <sz val="9"/>
        <color theme="7" tint="-0.499984740745262"/>
        <rFont val="Tahoma"/>
        <family val="2"/>
      </rPr>
      <t>1</t>
    </r>
    <r>
      <rPr>
        <b/>
        <sz val="9"/>
        <rFont val="Tahoma"/>
        <family val="2"/>
      </rPr>
      <t xml:space="preserve"> </t>
    </r>
    <r>
      <rPr>
        <b/>
        <sz val="9"/>
        <color rgb="FF9379AF"/>
        <rFont val="Tahoma"/>
        <family val="2"/>
      </rPr>
      <t>1</t>
    </r>
    <r>
      <rPr>
        <b/>
        <sz val="9"/>
        <rFont val="Tahoma"/>
        <family val="2"/>
      </rPr>
      <t xml:space="preserve"> </t>
    </r>
    <r>
      <rPr>
        <b/>
        <sz val="9"/>
        <color rgb="FF0070C0"/>
        <rFont val="Tahoma"/>
        <family val="2"/>
      </rPr>
      <t>1</t>
    </r>
  </si>
  <si>
    <t>pl. N°</t>
  </si>
  <si>
    <t xml:space="preserve"> 50e verjaring van de Belgische Syndikale Kamer van Postzegelhandelaren. Tweeluik. Beeltenis van de Belgische filatelist J.B. Moens (1833-1908), die een van de eerste postzegelhandelaren in de wereld was</t>
  </si>
  <si>
    <t>08.X.73</t>
  </si>
  <si>
    <r>
      <rPr>
        <b/>
        <sz val="10"/>
        <color rgb="FF00B0F0"/>
        <rFont val="Tahoma"/>
        <family val="2"/>
      </rPr>
      <t xml:space="preserve">2  </t>
    </r>
    <r>
      <rPr>
        <b/>
        <sz val="11"/>
        <rFont val="Tahoma"/>
        <family val="2"/>
      </rPr>
      <t>2</t>
    </r>
    <r>
      <rPr>
        <b/>
        <sz val="9"/>
        <color rgb="FF7030A0"/>
        <rFont val="Tahoma"/>
        <family val="2"/>
      </rPr>
      <t xml:space="preserve"> </t>
    </r>
    <r>
      <rPr>
        <b/>
        <sz val="9"/>
        <color theme="7" tint="-0.499984740745262"/>
        <rFont val="Tahoma"/>
        <family val="2"/>
      </rPr>
      <t>2</t>
    </r>
    <r>
      <rPr>
        <b/>
        <sz val="9"/>
        <rFont val="Tahoma"/>
        <family val="2"/>
      </rPr>
      <t xml:space="preserve"> </t>
    </r>
    <r>
      <rPr>
        <b/>
        <sz val="9"/>
        <color rgb="FF9379AF"/>
        <rFont val="Tahoma"/>
        <family val="2"/>
      </rPr>
      <t>2</t>
    </r>
    <r>
      <rPr>
        <b/>
        <sz val="9"/>
        <rFont val="Tahoma"/>
        <family val="2"/>
      </rPr>
      <t xml:space="preserve"> </t>
    </r>
    <r>
      <rPr>
        <b/>
        <sz val="9"/>
        <color rgb="FF0070C0"/>
        <rFont val="Tahoma"/>
        <family val="2"/>
      </rPr>
      <t>2</t>
    </r>
  </si>
  <si>
    <r>
      <rPr>
        <b/>
        <sz val="9"/>
        <color rgb="FF00B0F0"/>
        <rFont val="Tahoma"/>
        <family val="2"/>
      </rPr>
      <t>3</t>
    </r>
    <r>
      <rPr>
        <b/>
        <sz val="9"/>
        <color rgb="FF7030A0"/>
        <rFont val="Tahoma"/>
        <family val="2"/>
      </rPr>
      <t xml:space="preserve">  </t>
    </r>
    <r>
      <rPr>
        <b/>
        <sz val="12"/>
        <rFont val="Tahoma"/>
        <family val="2"/>
      </rPr>
      <t>3</t>
    </r>
    <r>
      <rPr>
        <b/>
        <sz val="9"/>
        <color rgb="FF7030A0"/>
        <rFont val="Tahoma"/>
        <family val="2"/>
      </rPr>
      <t xml:space="preserve"> </t>
    </r>
    <r>
      <rPr>
        <b/>
        <sz val="9"/>
        <color theme="7" tint="-0.499984740745262"/>
        <rFont val="Tahoma"/>
        <family val="2"/>
      </rPr>
      <t>3</t>
    </r>
    <r>
      <rPr>
        <b/>
        <sz val="9"/>
        <rFont val="Tahoma"/>
        <family val="2"/>
      </rPr>
      <t xml:space="preserve"> </t>
    </r>
    <r>
      <rPr>
        <b/>
        <sz val="9"/>
        <color rgb="FF9379AF"/>
        <rFont val="Tahoma"/>
        <family val="2"/>
      </rPr>
      <t>3</t>
    </r>
    <r>
      <rPr>
        <b/>
        <sz val="9"/>
        <rFont val="Tahoma"/>
        <family val="2"/>
      </rPr>
      <t xml:space="preserve"> </t>
    </r>
    <r>
      <rPr>
        <b/>
        <sz val="9"/>
        <color rgb="FF0070C0"/>
        <rFont val="Tahoma"/>
        <family val="2"/>
      </rPr>
      <t>3</t>
    </r>
  </si>
  <si>
    <r>
      <rPr>
        <b/>
        <sz val="10"/>
        <color rgb="FF00B0F0"/>
        <rFont val="Tahoma"/>
        <family val="2"/>
      </rPr>
      <t>4</t>
    </r>
    <r>
      <rPr>
        <b/>
        <sz val="12"/>
        <color rgb="FF7030A0"/>
        <rFont val="Tahoma"/>
        <family val="2"/>
      </rPr>
      <t xml:space="preserve"> </t>
    </r>
    <r>
      <rPr>
        <b/>
        <sz val="12"/>
        <rFont val="Tahoma"/>
        <family val="2"/>
      </rPr>
      <t>4</t>
    </r>
    <r>
      <rPr>
        <b/>
        <sz val="9"/>
        <color rgb="FF7030A0"/>
        <rFont val="Tahoma"/>
        <family val="2"/>
      </rPr>
      <t xml:space="preserve"> </t>
    </r>
    <r>
      <rPr>
        <b/>
        <sz val="9"/>
        <color theme="7" tint="-0.499984740745262"/>
        <rFont val="Tahoma"/>
        <family val="2"/>
      </rPr>
      <t>4</t>
    </r>
    <r>
      <rPr>
        <b/>
        <sz val="9"/>
        <rFont val="Tahoma"/>
        <family val="2"/>
      </rPr>
      <t xml:space="preserve"> </t>
    </r>
    <r>
      <rPr>
        <b/>
        <sz val="9"/>
        <color rgb="FF9379AF"/>
        <rFont val="Tahoma"/>
        <family val="2"/>
      </rPr>
      <t>4</t>
    </r>
    <r>
      <rPr>
        <b/>
        <sz val="9"/>
        <rFont val="Tahoma"/>
        <family val="2"/>
      </rPr>
      <t xml:space="preserve"> </t>
    </r>
    <r>
      <rPr>
        <b/>
        <sz val="9"/>
        <color rgb="FF0070C0"/>
        <rFont val="Tahoma"/>
        <family val="2"/>
      </rPr>
      <t>4</t>
    </r>
  </si>
  <si>
    <t>09.X.73</t>
  </si>
  <si>
    <t>10.X.73</t>
  </si>
  <si>
    <t>11.X.73</t>
  </si>
  <si>
    <t>12.X.73</t>
  </si>
  <si>
    <t>15.X.73</t>
  </si>
  <si>
    <t>16.X.73</t>
  </si>
  <si>
    <t>17.X.73</t>
  </si>
  <si>
    <t>1688 - Kerstmis. Tekening naar een schilderij van Hugo van der Goes (1440-1482).</t>
  </si>
  <si>
    <t>17-18/11/1973</t>
  </si>
  <si>
    <t>1688</t>
  </si>
  <si>
    <t>4F Blauw: De Aanbidding der Herders</t>
  </si>
  <si>
    <t>1689 -  50e verjaardag van de  Vlaamse Automobilistenbond.</t>
  </si>
  <si>
    <t>1689</t>
  </si>
  <si>
    <t>5F VAB kenteken en snelweg</t>
  </si>
  <si>
    <t>1690 -  Louis Piérard (1886-1952) naar een beeldhouwwerk van Idel Ianchelevici.</t>
  </si>
  <si>
    <t>1690</t>
  </si>
  <si>
    <t>4F Rood-geel  Piérard Louis</t>
  </si>
  <si>
    <t>1691 -  50 jaar omroep in België (1923-1973).</t>
  </si>
  <si>
    <t>24-25/11/1973</t>
  </si>
  <si>
    <t>1691</t>
  </si>
  <si>
    <t>4F Blauw; Kenteken BRT-RTB</t>
  </si>
  <si>
    <t>1692/1693 -  Toeristische zegels.</t>
  </si>
  <si>
    <t>1692</t>
  </si>
  <si>
    <t>3F Zoutleeuw</t>
  </si>
  <si>
    <t>4F Chimay</t>
  </si>
  <si>
    <t>1694 - Z.M. Koning Boudewijn</t>
  </si>
  <si>
    <t>1694</t>
  </si>
  <si>
    <t xml:space="preserve">3F Geelgroen </t>
  </si>
  <si>
    <t>(13/11/1973)</t>
  </si>
  <si>
    <t>Wit Papier: WP-P2</t>
  </si>
  <si>
    <t>(12/11/1973)</t>
  </si>
  <si>
    <t>Dof Papier: DP-P1</t>
  </si>
  <si>
    <t xml:space="preserve">1695/1698 -  Solidariteit. Speelkaarten - Zegels uit F1695/98 </t>
  </si>
  <si>
    <t>8-9/12/1973</t>
  </si>
  <si>
    <t>1695</t>
  </si>
  <si>
    <t>5F+2,50F de ruiter van ruiten</t>
  </si>
  <si>
    <t>5F+2,50F de knecht van schoppen</t>
  </si>
  <si>
    <t>5F+2,50F de dame van harten</t>
  </si>
  <si>
    <t>5F+2,50F de koning van klaveren</t>
  </si>
  <si>
    <t>1695/98</t>
  </si>
  <si>
    <t>strook van vier met vignet horizontaal</t>
  </si>
  <si>
    <t>1697/8+1695/96</t>
  </si>
  <si>
    <t>1695/98 - ◙</t>
  </si>
  <si>
    <t>combinaties alle vier horizontaal &amp; verticaal</t>
  </si>
  <si>
    <t>1696/98-1695 - ◙</t>
  </si>
  <si>
    <t>1697/98-1695/96 - ◙</t>
  </si>
  <si>
    <t>1698-1695/97 - ◙</t>
  </si>
  <si>
    <r>
      <t>1</t>
    </r>
    <r>
      <rPr>
        <b/>
        <sz val="9"/>
        <color rgb="FF7030A0"/>
        <rFont val="Tahoma"/>
        <family val="2"/>
      </rPr>
      <t xml:space="preserve"> </t>
    </r>
    <r>
      <rPr>
        <b/>
        <sz val="9"/>
        <color rgb="FFFF0000"/>
        <rFont val="Tahoma"/>
        <family val="2"/>
      </rPr>
      <t>1</t>
    </r>
    <r>
      <rPr>
        <b/>
        <sz val="9"/>
        <rFont val="Tahoma"/>
        <family val="2"/>
      </rPr>
      <t xml:space="preserve"> </t>
    </r>
    <r>
      <rPr>
        <b/>
        <sz val="9"/>
        <color rgb="FFFFFF00"/>
        <rFont val="Tahoma"/>
        <family val="2"/>
      </rPr>
      <t>1</t>
    </r>
    <r>
      <rPr>
        <b/>
        <sz val="9"/>
        <rFont val="Tahoma"/>
        <family val="2"/>
      </rPr>
      <t xml:space="preserve"> </t>
    </r>
    <r>
      <rPr>
        <b/>
        <sz val="9"/>
        <color rgb="FF0070C0"/>
        <rFont val="Tahoma"/>
        <family val="2"/>
      </rPr>
      <t>1</t>
    </r>
  </si>
  <si>
    <t xml:space="preserve"> Solidariteit. Speelkaarten </t>
  </si>
  <si>
    <t>29.XI.73</t>
  </si>
  <si>
    <r>
      <t>2</t>
    </r>
    <r>
      <rPr>
        <b/>
        <sz val="9"/>
        <color rgb="FF7030A0"/>
        <rFont val="Tahoma"/>
        <family val="2"/>
      </rPr>
      <t xml:space="preserve"> </t>
    </r>
    <r>
      <rPr>
        <b/>
        <sz val="9"/>
        <color rgb="FFFF0000"/>
        <rFont val="Tahoma"/>
        <family val="2"/>
      </rPr>
      <t>2</t>
    </r>
    <r>
      <rPr>
        <b/>
        <sz val="9"/>
        <rFont val="Tahoma"/>
        <family val="2"/>
      </rPr>
      <t xml:space="preserve"> </t>
    </r>
    <r>
      <rPr>
        <b/>
        <sz val="9"/>
        <color rgb="FFFFFF00"/>
        <rFont val="Tahoma"/>
        <family val="2"/>
      </rPr>
      <t>2</t>
    </r>
    <r>
      <rPr>
        <b/>
        <sz val="9"/>
        <rFont val="Tahoma"/>
        <family val="2"/>
      </rPr>
      <t xml:space="preserve"> </t>
    </r>
    <r>
      <rPr>
        <b/>
        <sz val="9"/>
        <color rgb="FF0070C0"/>
        <rFont val="Tahoma"/>
        <family val="2"/>
      </rPr>
      <t>2</t>
    </r>
  </si>
  <si>
    <t>30.XI.73</t>
  </si>
  <si>
    <t>3.XII.73</t>
  </si>
  <si>
    <t>4.XII.73</t>
  </si>
  <si>
    <t>1699 - Félicien Rops (1833-189B8). Schilder en graveur.</t>
  </si>
  <si>
    <t>1699</t>
  </si>
  <si>
    <t>7F Bisterbruin: Rops F.</t>
  </si>
  <si>
    <t>1700/1702h - Apparte zegels uit postzegelboekje B10 &amp; B11 - Koning Boudewijn</t>
  </si>
  <si>
    <t>1700</t>
  </si>
  <si>
    <t>3F Licht groen</t>
  </si>
  <si>
    <t>1 zijde ongetand onder:  (boekje B10)</t>
  </si>
  <si>
    <t>4F Licht blauw</t>
  </si>
  <si>
    <t>5F Licht paars</t>
  </si>
  <si>
    <t>1 zijde ongetand onder:  (boekje B11)</t>
  </si>
  <si>
    <t>1701a</t>
  </si>
  <si>
    <t>2 zijden ongetand: links &amp; onder (boekje B10)</t>
  </si>
  <si>
    <t>1701b</t>
  </si>
  <si>
    <t>2 zijden ongetand: rechts &amp; onder (boekje B10)</t>
  </si>
  <si>
    <t>1702a</t>
  </si>
  <si>
    <t>2 zijden ongetand: links &amp; onder (boekje B11)</t>
  </si>
  <si>
    <t>1702b</t>
  </si>
  <si>
    <t>2 zijden ongetand: rechts &amp; onder (boekje B11)</t>
  </si>
  <si>
    <t>1701c</t>
  </si>
  <si>
    <t>4F &amp; 3F</t>
  </si>
  <si>
    <t>Samenhangend: Links &amp; onder ongetand (boekje B11)</t>
  </si>
  <si>
    <t>1701d</t>
  </si>
  <si>
    <t>4F &amp; 4F</t>
  </si>
  <si>
    <t>Samenhangend: Rechts &amp; onder ongetand (boekje B11)</t>
  </si>
  <si>
    <t>1702c</t>
  </si>
  <si>
    <t>5F &amp; 5F</t>
  </si>
  <si>
    <t>1702d</t>
  </si>
  <si>
    <t>1700a</t>
  </si>
  <si>
    <t>Kopstaand: 2 zijden ongetand (boekje B10)</t>
  </si>
  <si>
    <t>1701e</t>
  </si>
  <si>
    <t>Kopstaand: 3 zijden ongetand (boekje B10)</t>
  </si>
  <si>
    <t>1702e</t>
  </si>
  <si>
    <t>Kopstaand: 3 zijden ongetand (boekje B11)</t>
  </si>
  <si>
    <t>Kopstaand: 2 zijden ongetand (boekje B11)</t>
  </si>
  <si>
    <r>
      <rPr>
        <sz val="10"/>
        <color rgb="FF7030A0"/>
        <rFont val="Verdana"/>
        <family val="2"/>
      </rPr>
      <t>Boekje</t>
    </r>
    <r>
      <rPr>
        <b/>
        <sz val="10"/>
        <rFont val="Verdana"/>
        <family val="2"/>
      </rPr>
      <t xml:space="preserve"> B10</t>
    </r>
  </si>
  <si>
    <t xml:space="preserve">3F Licht groen + 4F Licht blauw: Koning Boudewijn </t>
  </si>
  <si>
    <r>
      <rPr>
        <sz val="10"/>
        <color rgb="FF7030A0"/>
        <rFont val="Verdana"/>
        <family val="2"/>
      </rPr>
      <t>Boekje</t>
    </r>
    <r>
      <rPr>
        <b/>
        <sz val="10"/>
        <rFont val="Verdana"/>
        <family val="2"/>
      </rPr>
      <t xml:space="preserve"> B11</t>
    </r>
  </si>
  <si>
    <t xml:space="preserve">5F Licht paars:  Koning Boudewijn </t>
  </si>
  <si>
    <t>1700/1702h - Zegels uit postzegelboekje B10 &amp; B11 - Samenhangend pub &amp; Koning Boudewijn (vervolg II)</t>
  </si>
  <si>
    <t>1700b</t>
  </si>
  <si>
    <t>3F+pub</t>
  </si>
  <si>
    <t>publiciteit: (boekje B10)</t>
  </si>
  <si>
    <t xml:space="preserve"> 1701f</t>
  </si>
  <si>
    <t>1702g</t>
  </si>
  <si>
    <t>5F+pub links</t>
  </si>
  <si>
    <t>publiciteit: (boekje B11)</t>
  </si>
  <si>
    <t>1702h</t>
  </si>
  <si>
    <t>5F+pub rechts</t>
  </si>
  <si>
    <t>R45/48  &amp; R49/52 - Rolzegels type nrs 1643 &amp; 1645</t>
  </si>
  <si>
    <t>R45</t>
  </si>
  <si>
    <t>4F- licht blauw</t>
  </si>
  <si>
    <t xml:space="preserve"> met nummer op keerzijde: </t>
  </si>
  <si>
    <t>R45a</t>
  </si>
  <si>
    <t xml:space="preserve"> met nummer op keerzijde: witte gom</t>
  </si>
  <si>
    <t>R49</t>
  </si>
  <si>
    <t>5F- violet</t>
  </si>
  <si>
    <t>R49a</t>
  </si>
  <si>
    <t xml:space="preserve">R45 Ø </t>
  </si>
  <si>
    <t xml:space="preserve">zonder nummer op keerzijde: Ø </t>
  </si>
  <si>
    <t xml:space="preserve">R45a Ø </t>
  </si>
  <si>
    <t>zonder nummer op keerzijde: Ø witte gom</t>
  </si>
  <si>
    <t xml:space="preserve">R49 Ø </t>
  </si>
  <si>
    <t xml:space="preserve">R49a Ø </t>
  </si>
  <si>
    <t>▼ missende scans in de albums</t>
  </si>
  <si>
    <t>x=missend;   x►=gestempeld</t>
  </si>
  <si>
    <t>◄ aantal zegels-items  / reeks</t>
  </si>
  <si>
    <t xml:space="preserve"> - beschrijving ► zwarte tekst kleur                                                                                            - cursief = niet in OBP                                                                                                                  - Info ► paarse tekst kleur                    </t>
  </si>
  <si>
    <t>▼ totaal € ▼</t>
  </si>
  <si>
    <t>▼</t>
  </si>
  <si>
    <t>Postzegelverzameling:  inventaris van:</t>
  </si>
  <si>
    <t>beschrijvingen BL…, B…, F…, V..-…., LX…: ► zwarte vette tekst kleur</t>
  </si>
  <si>
    <t>Zegels</t>
  </si>
  <si>
    <t>digitaal</t>
  </si>
  <si>
    <t>……………………………………………………………………..</t>
  </si>
  <si>
    <t xml:space="preserve"> = info-invulvakken        (niet beveiligd)</t>
  </si>
  <si>
    <t>Opmerkingen</t>
  </si>
  <si>
    <t xml:space="preserve">◄  ◄  ◄  FILTER </t>
  </si>
  <si>
    <t>** postfris       ▼totaal▼</t>
  </si>
  <si>
    <t>◙ of ◙ gestempeld          ▼ totaal ▼</t>
  </si>
  <si>
    <t xml:space="preserve">**                postfris </t>
  </si>
  <si>
    <t xml:space="preserve">◙   gestempeld </t>
  </si>
  <si>
    <t>pdf</t>
  </si>
  <si>
    <t>missende▼scans▼ in de albums</t>
  </si>
  <si>
    <t>◄missende scans</t>
  </si>
  <si>
    <t>Nr.:</t>
  </si>
  <si>
    <t>Jaar</t>
  </si>
  <si>
    <t>BEF</t>
  </si>
  <si>
    <t>extra info</t>
  </si>
  <si>
    <t>Inventaris samengesteld door</t>
  </si>
  <si>
    <t xml:space="preserve"> speciale uitgave &amp; opmerkingen</t>
  </si>
  <si>
    <t>€</t>
  </si>
  <si>
    <t>**</t>
  </si>
  <si>
    <t>* *     2..x</t>
  </si>
  <si>
    <t>◙</t>
  </si>
  <si>
    <t>◙    2..x</t>
  </si>
  <si>
    <t xml:space="preserve"> + toeslag</t>
  </si>
  <si>
    <t xml:space="preserve"> opmerkingen of datums</t>
  </si>
  <si>
    <t>◙     2..x</t>
  </si>
  <si>
    <t>$◙</t>
  </si>
  <si>
    <t>$ ◙ **</t>
  </si>
  <si>
    <t xml:space="preserve"> Pl. 1</t>
  </si>
  <si>
    <t>▼◄ aantal zegels-items  / reeks</t>
  </si>
  <si>
    <t>1ste uitgavedatum</t>
  </si>
  <si>
    <t xml:space="preserve"> info-invulvakken </t>
  </si>
  <si>
    <t>▲ref. datum</t>
  </si>
  <si>
    <t xml:space="preserve">▬ folder Nr. gn / 55 vnr. 1 ▬ </t>
  </si>
  <si>
    <t xml:space="preserve">▬ folder Nr. gn / 55 vnr. 2 ▬ </t>
  </si>
  <si>
    <t xml:space="preserve">▬ folder Nr. gn / 55 vnr. 3 ▬ </t>
  </si>
  <si>
    <t xml:space="preserve">▬ folder Nr. gn / 55 vnr. 4 ▬ </t>
  </si>
  <si>
    <t xml:space="preserve">▬ folder Nr. gn / 55 vnr. 5 ▬ </t>
  </si>
  <si>
    <t xml:space="preserve">▬ folder Nr. gn / 55 vnr. 6 ▬ </t>
  </si>
  <si>
    <t xml:space="preserve">▬ folder Nr. gn / 55 vnr. 7 ▬ </t>
  </si>
  <si>
    <t xml:space="preserve">▬ folder Nr. gn / 56 vnr. 1 ▬ </t>
  </si>
  <si>
    <t xml:space="preserve">▬ folder Nr. gn / 56 vnr. 2 ▬ </t>
  </si>
  <si>
    <t xml:space="preserve">▬ folder Nr. gn / 56 vnr. 3 ▬ </t>
  </si>
  <si>
    <t xml:space="preserve">▬ folder Nr. gn / 56 vnr. 4 ▬ </t>
  </si>
  <si>
    <t xml:space="preserve">▬ folder Nr. gn / 56 vnr. 5 ▬ </t>
  </si>
  <si>
    <t xml:space="preserve">▬ folder Nr. gn / 56 vnr. 6 ▬ </t>
  </si>
  <si>
    <t xml:space="preserve">▬ folder Nr. gn / 56 vnr. 7 ▬ </t>
  </si>
  <si>
    <t xml:space="preserve">▬ folder Nr. gn / 56 vnr. 8 ▬ </t>
  </si>
  <si>
    <t xml:space="preserve">▬ folder Nr. gn / 56 vnr. ??? ▬ </t>
  </si>
  <si>
    <t xml:space="preserve">▬ folder Nr. gn / 57 vnr. 1 ▬ </t>
  </si>
  <si>
    <t xml:space="preserve">▬ folder Nr. gn / 57 vnr. 2 ▬ </t>
  </si>
  <si>
    <t xml:space="preserve">▬ folder Nr. gn / 57 vnr. 3 ▬ </t>
  </si>
  <si>
    <t xml:space="preserve">▬ folder Nr. gn / 57 vnr. 4 ▬ </t>
  </si>
  <si>
    <t xml:space="preserve">▬ folder Nr. gn / 57 vnr. 5 ▬ </t>
  </si>
  <si>
    <t xml:space="preserve">▬ folder Nr. gn / 57 vnr. 6 ▬ </t>
  </si>
  <si>
    <t xml:space="preserve">▬ folder Nr. gn / 57 vnr. 7 ▬ </t>
  </si>
  <si>
    <t xml:space="preserve">▬ folder Nr. gn / 57 vnr. 8 ▬ </t>
  </si>
  <si>
    <t xml:space="preserve">▬ folder Nr. gn / 57 vnr. 9 ▬ </t>
  </si>
  <si>
    <t xml:space="preserve">▬ folder Nr. gn / 57 vnr. ??? ▬ </t>
  </si>
  <si>
    <t xml:space="preserve">▬ folder Nr. gn / 57 vnr. 10 ▬ </t>
  </si>
  <si>
    <t xml:space="preserve">▬ folder Nr. gn / 57 vnr. 11 ▬ </t>
  </si>
  <si>
    <t xml:space="preserve">▬ folder Nr. gn / 57 vnr. 12 ▬ </t>
  </si>
  <si>
    <t xml:space="preserve">▬ folder Nr. gn / 57 vnr. 13 ▬ </t>
  </si>
  <si>
    <t xml:space="preserve">▬ folder Nr. gn / 57 vnr. 14 ▬ </t>
  </si>
  <si>
    <t xml:space="preserve">▬ folder Nr. gn / 58 vnr. 1 ▬ </t>
  </si>
  <si>
    <t xml:space="preserve">▬ folder Nr. gn / 58 vnr. 2 ▬ </t>
  </si>
  <si>
    <t xml:space="preserve">▬ folder Nr. gn / 58 vnr. 3 ▬ </t>
  </si>
  <si>
    <t xml:space="preserve">▬ folder Nr. gn / 58 vnr. 4 ▬ </t>
  </si>
  <si>
    <t xml:space="preserve">▬ folder Nr. gn / 58 vnr. 5 ▬ </t>
  </si>
  <si>
    <t xml:space="preserve">▬ folder Nr. gn / 58 vnr. 6 ▬ </t>
  </si>
  <si>
    <t xml:space="preserve">▬ folder Nr. gn / 58 vnr. 7 ▬ </t>
  </si>
  <si>
    <t xml:space="preserve">▬ folder Nr. gn / 58 vnr. 8 ▬ </t>
  </si>
  <si>
    <t xml:space="preserve">▬ folder Nr. gn / 59 vnr. 1 ▬ </t>
  </si>
  <si>
    <t xml:space="preserve">▬ folder Nr. gn / 59 vnr. 2 ▬ </t>
  </si>
  <si>
    <t xml:space="preserve">▬ folder Nr. gn / 59 vnr. 3 ▬ </t>
  </si>
  <si>
    <t xml:space="preserve">▬ folder Nr. gn / 59 vnr. 4 ▬ </t>
  </si>
  <si>
    <t xml:space="preserve">▬ folder Nr. gn / 59 vnr. 5 ▬ </t>
  </si>
  <si>
    <t xml:space="preserve">▬ folder Nr. gn / 59 vnr. 6 ▬ </t>
  </si>
  <si>
    <t xml:space="preserve">▬ folder Nr. gn / 59 vnr. 7 ▬ </t>
  </si>
  <si>
    <t xml:space="preserve">▬ folder Nr. gn / 59 vnr. 8 ▬ </t>
  </si>
  <si>
    <t xml:space="preserve">▬ folder Nr. gn / 59 vnr. 9 ▬ </t>
  </si>
  <si>
    <t xml:space="preserve">▬ folder Nr. gn / 59 vnr. 10 ▬ </t>
  </si>
  <si>
    <t>▬ folder Nr. gn / 60 vnr. 1 ▬</t>
  </si>
  <si>
    <t>▬ folder Nr. gn / 60 vnr. 2 ▬</t>
  </si>
  <si>
    <t>▬ folder Nr. gn / 60 vnr. 3 ▬</t>
  </si>
  <si>
    <t>▬ folder Nr. gn / 60 vnr. 4 ▬</t>
  </si>
  <si>
    <t>▬ folder Nr. gn / 60 vnr. 5 ▬</t>
  </si>
  <si>
    <t xml:space="preserve">▬ folder Nr. gn / 60 vnr. 6 </t>
  </si>
  <si>
    <t>▬ folder Nr. gn / 60 vnr. 7 ▬</t>
  </si>
  <si>
    <t>▬ folder Nr. gn / 60 vnr. 8 ▬</t>
  </si>
  <si>
    <t>▬ folder Nr. gn / 60 vnr. 9 ▬</t>
  </si>
  <si>
    <t>▬ folder Nr. gn / 60 vnr. 10 ▬</t>
  </si>
  <si>
    <t>▬ folder Nr. gn / 60 vnr. 11 ▬</t>
  </si>
  <si>
    <t>▬ folder Nr. gn / 60 vnr. 12 ▬</t>
  </si>
  <si>
    <t>▬ folder Nr. gn / 60 vnr. 13 ▬</t>
  </si>
  <si>
    <t>▬ folder Nr. gn / 60 vnr. ? ▬</t>
  </si>
  <si>
    <t xml:space="preserve">▬  folder Nr. gn / 61: vnr. 1 ▬ </t>
  </si>
  <si>
    <t xml:space="preserve">▬  folder Nr. gn / 61: vnr. 2 ▬ </t>
  </si>
  <si>
    <t xml:space="preserve">▬  folder Nr. gn / 61: vnr. 3 ▬ </t>
  </si>
  <si>
    <t xml:space="preserve">▬  folder Nr. gn / 61: vnr. 4 ▬ </t>
  </si>
  <si>
    <t xml:space="preserve">▬  folder Nr. gn / 61: vnr. 5 ▬ </t>
  </si>
  <si>
    <t xml:space="preserve">▬  folder Nr. gn / 61: vnr. 6 ▬ </t>
  </si>
  <si>
    <t xml:space="preserve">▬  folder Nr. gn / 61: vnr. 7 ▬ </t>
  </si>
  <si>
    <t xml:space="preserve">▬  folder Nr. gn / 61: vnr. 8 ▬ </t>
  </si>
  <si>
    <t xml:space="preserve">▬  folder Nr. gn / 61: vnr. 9 ▬ </t>
  </si>
  <si>
    <t xml:space="preserve">▬  folder Nr. gn / 62: vnr. 1 ▬ </t>
  </si>
  <si>
    <t xml:space="preserve">▬  folder Nr. gn / 62: vnr. 2 ▬ </t>
  </si>
  <si>
    <t xml:space="preserve">▬  folder Nr. gn / 62: vnr. 3 ▬ </t>
  </si>
  <si>
    <t xml:space="preserve">▬  folder Nr. gn / 62: vnr. 4 ▬ </t>
  </si>
  <si>
    <t xml:space="preserve">▬  folder Nr. gn / 62: vnr. 5 ▬ </t>
  </si>
  <si>
    <t xml:space="preserve">▬  folder Nr. gn / 62: vnr. 6 ▬ </t>
  </si>
  <si>
    <t xml:space="preserve">▬  folder Nr. gn / 62: vnr. 7 ▬ </t>
  </si>
  <si>
    <t xml:space="preserve">▬  folder Nr. gn / 62: vnr. 8 ▬ </t>
  </si>
  <si>
    <t xml:space="preserve">▬  folder Nr. gn / 62: vnr. 9 ▬ </t>
  </si>
  <si>
    <t xml:space="preserve">▬  folder Nr. gn / 62: vnr 10 ▬ </t>
  </si>
  <si>
    <t xml:space="preserve">▬  folder Nr. gn / 62: vnr. 11 ▬ </t>
  </si>
  <si>
    <t xml:space="preserve">▬  folder Nr. gn / 62: vnr. 12 ▬ </t>
  </si>
  <si>
    <t xml:space="preserve">▬ folder Nr. gn / 63 vnr. 1 ▬ </t>
  </si>
  <si>
    <t xml:space="preserve">▬ folder Nr. gn / 63 vnr. 2 ▬ </t>
  </si>
  <si>
    <t xml:space="preserve">▬ folder Nr. gn / 63 vnr. 3 ▬ </t>
  </si>
  <si>
    <t xml:space="preserve">▬ folder Nr. gn / 63 vnr. 4 ▬ </t>
  </si>
  <si>
    <t xml:space="preserve">▬ folder Nr. gn / 63 vnr. 5 ▬ </t>
  </si>
  <si>
    <t xml:space="preserve">▬ folder Nr. gn / 63 vnr. 6 ▬ </t>
  </si>
  <si>
    <t xml:space="preserve">▬ folder Nr. gn / 63 vnr. 7 ▬ </t>
  </si>
  <si>
    <t xml:space="preserve">▬ folder Nr. gn / 63 vnr. 8 ▬ </t>
  </si>
  <si>
    <t xml:space="preserve">▬ folder Nr. gn / 63 vnr. 9 ▬ </t>
  </si>
  <si>
    <t xml:space="preserve">▬ folder Nr. gn / 63 vnr. 10 ▬ </t>
  </si>
  <si>
    <t xml:space="preserve">▬ folder Nr. gn / 63 vnr. 11 ▬ </t>
  </si>
  <si>
    <t xml:space="preserve">▬ folder Nr. gn / 63 vnr. 12 ▬ </t>
  </si>
  <si>
    <t xml:space="preserve">▬ folder Nr. gn / 63 vnr. 13 ▬ </t>
  </si>
  <si>
    <t xml:space="preserve">▬ folder Nr. gn / 63 vnr. 14 ▬ </t>
  </si>
  <si>
    <t xml:space="preserve">▬ folder Nr. gn / 63 vnr. 15 ▬ </t>
  </si>
  <si>
    <t xml:space="preserve">▬ folder Nr. gn / 63 vnr. 16 ▬ </t>
  </si>
  <si>
    <t xml:space="preserve">▬ folder Nr. gn / 64 vnr. 1 ▬ </t>
  </si>
  <si>
    <t xml:space="preserve">▬ folder Nr. gn / 64 vnr. 2 ▬ </t>
  </si>
  <si>
    <t xml:space="preserve">▬ folder Nr. gn / 64 vnr. 3 ▬ </t>
  </si>
  <si>
    <t xml:space="preserve">▬ folder Nr. gn / 64 vnr. 4 ▬ </t>
  </si>
  <si>
    <t xml:space="preserve">▬ folder Nr. gn / 64 vnr. 5 ▬ </t>
  </si>
  <si>
    <t xml:space="preserve">▬ folder Nr. gn / 64 vnr. 6 ▬ </t>
  </si>
  <si>
    <t xml:space="preserve">▬ folder Nr. gn / 64 vnr. 7 ▬ </t>
  </si>
  <si>
    <t xml:space="preserve">▬ folder Nr. gn / 64 vnr. 8 ▬ </t>
  </si>
  <si>
    <t xml:space="preserve">▬ folder Nr. gn / 64 vnr. 9 ▬ </t>
  </si>
  <si>
    <t xml:space="preserve">▬ folder Nr. gn / 64 vnr. 10 ▬ </t>
  </si>
  <si>
    <t xml:space="preserve">▬ folder Nr. gn / 64 vnr. 11 ▬ </t>
  </si>
  <si>
    <t xml:space="preserve">▬ folder Nr. gn / 64 vnr. 12 ▬ </t>
  </si>
  <si>
    <t xml:space="preserve">▬ folder Nr. gn / 64 vnr. 13 ▬ </t>
  </si>
  <si>
    <t xml:space="preserve">▬ folder Nr. gn / 64 vnr. 14 ▬ </t>
  </si>
  <si>
    <t xml:space="preserve">▬ folder Nr. gn / 65 vnr. 1 &amp; 2 ▬ </t>
  </si>
  <si>
    <t xml:space="preserve">▬ folder Nr. gn / 65 vnr. 3 ▬ </t>
  </si>
  <si>
    <t xml:space="preserve">  ▬ folder Nr. 9 / 65 ▬ </t>
  </si>
  <si>
    <t xml:space="preserve">  ▬ folder Nr. 4 / 65 ▬ </t>
  </si>
  <si>
    <t xml:space="preserve">  ▬ folder Nr. 5 / 65 ▬ </t>
  </si>
  <si>
    <t xml:space="preserve">  ▬ folder Nr. 6 / 65 ▬ </t>
  </si>
  <si>
    <t xml:space="preserve">  ▬ folder Nr. 7 / 65 ▬ </t>
  </si>
  <si>
    <t xml:space="preserve">  ▬ folder Nr. 10 / 65 ▬ </t>
  </si>
  <si>
    <t xml:space="preserve">  ▬ folder Nr. 8 / 65 ▬ </t>
  </si>
  <si>
    <t xml:space="preserve">  ▬ folder Nr. 11 / 65 ▬ </t>
  </si>
  <si>
    <t xml:space="preserve">  ▬ folder Nr. 12 / 65 ▬ </t>
  </si>
  <si>
    <t xml:space="preserve">  ▬ folder Nr. 13 / 65 ▬ </t>
  </si>
  <si>
    <t xml:space="preserve">▬ folder Nr. gn / 65 vnr. 14 ▬ </t>
  </si>
  <si>
    <t xml:space="preserve">  ▬ folder Nr. 15 / 65 ▬ </t>
  </si>
  <si>
    <t xml:space="preserve">  ▬ folder Nr. 16 / 65 ▬ </t>
  </si>
  <si>
    <t xml:space="preserve">  ▬ folder Nr. 17 / 65 ▬ </t>
  </si>
  <si>
    <t xml:space="preserve">  ▬ folder Nr. 19 / 65 ▬ </t>
  </si>
  <si>
    <t xml:space="preserve">  ▬ folder Nr. 18 / 65 ▬ </t>
  </si>
  <si>
    <t xml:space="preserve">  ▬ folder Nr. 20 / 65 ▬ </t>
  </si>
  <si>
    <t xml:space="preserve">  ▬ folder Nr. 21 / 65 ▬ </t>
  </si>
  <si>
    <t xml:space="preserve"> ▬ folder Nr. 1 / 66 ▬</t>
  </si>
  <si>
    <t xml:space="preserve"> ▬ folder Nr. 3 / 66 ▬</t>
  </si>
  <si>
    <t xml:space="preserve"> ▬ folder Nr. 2 / 66 ▬</t>
  </si>
  <si>
    <t xml:space="preserve"> ▬ folder Nr. 4 / 66 ▬</t>
  </si>
  <si>
    <t xml:space="preserve"> ▬ folder Nr. 5 / 66 ▬</t>
  </si>
  <si>
    <t xml:space="preserve"> ▬ folder Nr. 8 / 66 ▬</t>
  </si>
  <si>
    <t xml:space="preserve"> ▬ folder Nr. 7 / 66 ▬</t>
  </si>
  <si>
    <t xml:space="preserve"> ▬ folder Nr. 6 / 66 ▬</t>
  </si>
  <si>
    <t xml:space="preserve"> ▬ folder Nr. 9 / 66 ▬</t>
  </si>
  <si>
    <t xml:space="preserve"> ▬ folder Nr. 10 / 66 ▬</t>
  </si>
  <si>
    <t xml:space="preserve"> ▬ folder Nr. 11 / 66 ▬</t>
  </si>
  <si>
    <t xml:space="preserve"> ▬ folder Nr. 12 / 66 ▬</t>
  </si>
  <si>
    <t xml:space="preserve"> ▬ folder Nr. 13 / 66 ▬</t>
  </si>
  <si>
    <t xml:space="preserve"> ▬ folder Nr. 14 / 66 ▬</t>
  </si>
  <si>
    <t xml:space="preserve"> ▬ folder Nr. 1 / 67 ▬</t>
  </si>
  <si>
    <t>▬ folder Nr. 2 / 67  ▬</t>
  </si>
  <si>
    <t xml:space="preserve">▬ folder Nr. 3 / 67 ▬ </t>
  </si>
  <si>
    <t xml:space="preserve"> ▬ folder Nr. 5 / 67 ▬</t>
  </si>
  <si>
    <t xml:space="preserve"> ▬ folder Nr. 4 / 67 ▬</t>
  </si>
  <si>
    <t xml:space="preserve"> ▬ folder Nr. 7 / 67 ▬</t>
  </si>
  <si>
    <t xml:space="preserve"> ▬ folder Nr. 6 / 67 ▬</t>
  </si>
  <si>
    <t xml:space="preserve"> ▬ folder Nr. 8 / 67 ▬</t>
  </si>
  <si>
    <t xml:space="preserve">▬ folder Nr. 9 / 67 ▬ </t>
  </si>
  <si>
    <t>▬ folder Nr. 10 / 67 ▬</t>
  </si>
  <si>
    <t xml:space="preserve"> ▬ folder Nr. 11 / 67 ▬</t>
  </si>
  <si>
    <t xml:space="preserve"> ▬ folder Nr. 12 / 67 ▬</t>
  </si>
  <si>
    <t xml:space="preserve"> ▬ folder Nr. 13 / 67 ▬</t>
  </si>
  <si>
    <t xml:space="preserve"> ▬ folder Nr. 14 / 67 ▬</t>
  </si>
  <si>
    <t xml:space="preserve"> ▬ folder Nr. 15 / 67 ▬</t>
  </si>
  <si>
    <t xml:space="preserve"> ▬ folder Nr. 16 / 67 ▬</t>
  </si>
  <si>
    <t xml:space="preserve"> ▬ folder Nr. 17 / 67 ▬</t>
  </si>
  <si>
    <t xml:space="preserve"> ▬ folder Nr. 18 / 67 ▬</t>
  </si>
  <si>
    <t xml:space="preserve"> ▬ folder Nr. 19 / 67 ▬</t>
  </si>
  <si>
    <t xml:space="preserve">  ▬ folder Nr. 3  / 72  ▬ </t>
  </si>
  <si>
    <t>serie</t>
  </si>
  <si>
    <t xml:space="preserve">  ▬ folder Nr. 1  / 72  ▬ </t>
  </si>
  <si>
    <t xml:space="preserve">  ▬ folder Nr. 2  / 72  ▬ </t>
  </si>
  <si>
    <t xml:space="preserve">  ▬ folder Nr. 5  / 72  ▬ </t>
  </si>
  <si>
    <t xml:space="preserve">  ▬ folder Nr. 4  / 72  ▬ </t>
  </si>
  <si>
    <t xml:space="preserve">  ▬ folder Nr. 6  / 72  ▬ </t>
  </si>
  <si>
    <t xml:space="preserve">  ▬ folder Nr. 7  / 72  ▬ </t>
  </si>
  <si>
    <t xml:space="preserve">  ▬ folder Nr. 8  / 72  ▬ </t>
  </si>
  <si>
    <t xml:space="preserve">  ▬ folder Nr. 9  / 72  ▬ </t>
  </si>
  <si>
    <t xml:space="preserve">  ▬ folder Nr. 10  / 72  ▬ </t>
  </si>
  <si>
    <t xml:space="preserve">  ▬ folder Nr. 11  / 72  ▬ </t>
  </si>
  <si>
    <t xml:space="preserve">  ▬ folder Nr. 13  / 72  ▬ </t>
  </si>
  <si>
    <t xml:space="preserve">  ▬ folder Nr. 12  / 72  ▬ </t>
  </si>
  <si>
    <t xml:space="preserve">  ▬ folder Nr. 14  / 72  ▬ </t>
  </si>
  <si>
    <t xml:space="preserve">  ▬ folder Nr. 15  / 72  ▬ </t>
  </si>
  <si>
    <t xml:space="preserve"> ▬  folder Nr. 15  / 72  ▬ </t>
  </si>
  <si>
    <t xml:space="preserve"> ▬  folder Nr. 15 / 72 + ???  ▬ </t>
  </si>
  <si>
    <t xml:space="preserve">  ▬ folder Nr. 16  / 72  ▬ </t>
  </si>
  <si>
    <t xml:space="preserve">  ▬ folder Nr. ?? / 72?  ▬ </t>
  </si>
  <si>
    <t xml:space="preserve">  ▬ folder Nr. 17  / 72  ▬ </t>
  </si>
  <si>
    <t xml:space="preserve">  ▬ folder Nr. 18  / 72  ▬ </t>
  </si>
  <si>
    <t xml:space="preserve">  ▬ folder Nr. 1  / 73  ▬ </t>
  </si>
  <si>
    <t xml:space="preserve">  ▬ folder Nr. 2  / 73  ▬ </t>
  </si>
  <si>
    <t xml:space="preserve"> ▬ folder Nr. 3  / 73  ▬ </t>
  </si>
  <si>
    <t xml:space="preserve">  ▬ folder Nr. 4  / 73  ▬ </t>
  </si>
  <si>
    <t xml:space="preserve">  ▬ folder Nr. 5  / 73  ▬ </t>
  </si>
  <si>
    <t xml:space="preserve">  ▬ folder Nr. 6  / 73  ▬ </t>
  </si>
  <si>
    <t xml:space="preserve">  ▬ folder Nr. 7  / 73  ▬ </t>
  </si>
  <si>
    <t xml:space="preserve">  ▬ folder Nr. ??  / 73  ▬ </t>
  </si>
  <si>
    <t xml:space="preserve">  ▬ folder Nr. 8  / 73  ▬ </t>
  </si>
  <si>
    <t xml:space="preserve">  ▬ folder Nr. 9  / 73  ▬ </t>
  </si>
  <si>
    <t xml:space="preserve">  ▬ folder Nr. 10  / 73  ▬ </t>
  </si>
  <si>
    <t xml:space="preserve">  ▬ folder Nr. 11  / 73  ▬ </t>
  </si>
  <si>
    <t xml:space="preserve">  ▬ folder Nr. 12  / 73  ▬ </t>
  </si>
  <si>
    <t xml:space="preserve"> ▬ folder Nr. 13  / 73  ▬ </t>
  </si>
  <si>
    <t xml:space="preserve">  ▬ folder Nr. 14  / 73  ▬ </t>
  </si>
  <si>
    <t xml:space="preserve">  ▬ folder Nr. 15  / 73  ▬ </t>
  </si>
  <si>
    <t xml:space="preserve"> ▬ folder Nr. 14  / 73  ▬ </t>
  </si>
  <si>
    <t xml:space="preserve">  ▬ folder Nr. 16  / 73  ▬ </t>
  </si>
  <si>
    <t xml:space="preserve">  ▬ folder Nr. 17  / 73  ▬ </t>
  </si>
  <si>
    <t xml:space="preserve"> ▬ folder Nr. 18  / 73  ▬ </t>
  </si>
  <si>
    <t xml:space="preserve">  ▬ folder Nr. 19  / 73  ▬ </t>
  </si>
  <si>
    <t xml:space="preserve">  ▬ folder Nr. 20  / 73  ▬ </t>
  </si>
  <si>
    <t xml:space="preserve">  ▬ folder Nr. 21  / 73  ▬ </t>
  </si>
  <si>
    <t xml:space="preserve">  ▬ folder Nr. 18  / 73  ▬ </t>
  </si>
  <si>
    <t xml:space="preserve">  ▬ folder Nr. 22  / 73  ▬ </t>
  </si>
  <si>
    <t xml:space="preserve">  ▬ folder Nr. 23  / 73  ▬ </t>
  </si>
  <si>
    <t>1703 - Cijfer op heraldieke leeuw. Type van nr. 849.</t>
  </si>
  <si>
    <t>1703</t>
  </si>
  <si>
    <t xml:space="preserve">4F - Rozelila </t>
  </si>
  <si>
    <t>1704 - 40e verjaardag van het overlijden van Koning Albert I (1875-1934). Naar een werk van Baron Isidoor Opsomer.</t>
  </si>
  <si>
    <t>16-17/02/1974</t>
  </si>
  <si>
    <t>1704</t>
  </si>
  <si>
    <t>4F - Blauwgroen:                 Koning Albert I</t>
  </si>
  <si>
    <t>1705/1706 - Belgische Rode Kruis.</t>
  </si>
  <si>
    <t>23-24/02/1974</t>
  </si>
  <si>
    <t>1705</t>
  </si>
  <si>
    <t>4F+2F - Allegorie bloedinzameling</t>
  </si>
  <si>
    <t>10F+5F - Allegorie verkeersongevallen</t>
  </si>
  <si>
    <t>1707 - Bescherming van het leefmilieu. "Internationale Vereniging van de vrienden van Robert Schuman - België".</t>
  </si>
  <si>
    <t>23-24/03/1974</t>
  </si>
  <si>
    <t>1707</t>
  </si>
  <si>
    <t>3F - Milieubescherming</t>
  </si>
  <si>
    <t>1707P2</t>
  </si>
  <si>
    <t>1708/1711 - Culturele uitgifte.</t>
  </si>
  <si>
    <t>06-07/04/1974</t>
  </si>
  <si>
    <t>1708</t>
  </si>
  <si>
    <t>4F+2F - Armand Jamar (1870-1946)</t>
  </si>
  <si>
    <t>5F+2,50F - Tony (Anton) Bergman(1835-1874)</t>
  </si>
  <si>
    <t>7F+3,50F - Henry Vieuxtemps (1820-1881)</t>
  </si>
  <si>
    <t>10F+5F - James Ensor (1860-1949)</t>
  </si>
  <si>
    <t>1712 - 25e verjaring van de N.A.V.O.</t>
  </si>
  <si>
    <t>20-21/04/1974</t>
  </si>
  <si>
    <t>1712</t>
  </si>
  <si>
    <t>10F - Blauw: Kenteken N.A.V.O.</t>
  </si>
  <si>
    <t>1713 - De " Dag van de Postzegel " (Hubert Krains)</t>
  </si>
  <si>
    <t>27-28/04/1974</t>
  </si>
  <si>
    <t xml:space="preserve"> ▬ folder Nr. 6 / 74 ▬ </t>
  </si>
  <si>
    <t>1713</t>
  </si>
  <si>
    <t>5F - Grijs: Hubert Krains</t>
  </si>
  <si>
    <t>1714/1715 - Europa 1974</t>
  </si>
  <si>
    <t>04-05/05/1974</t>
  </si>
  <si>
    <t>1714</t>
  </si>
  <si>
    <t>5F - Rood: De vernielde stad</t>
  </si>
  <si>
    <t>10F - Blauw: Solidariteit</t>
  </si>
  <si>
    <t>1716 - Koning Boudewijn. Type van nr. 1581.</t>
  </si>
  <si>
    <t>? 16/05/74 (OBP)</t>
  </si>
  <si>
    <t>1716</t>
  </si>
  <si>
    <t>2,50F - Groen</t>
  </si>
  <si>
    <t>1717 - Feesten van de vrijzinnige jeugd.</t>
  </si>
  <si>
    <t>18-19/05/1974</t>
  </si>
  <si>
    <t>1717</t>
  </si>
  <si>
    <t>4F - Allegorie</t>
  </si>
  <si>
    <t>1718/1722 - Historische uitgifte II.</t>
  </si>
  <si>
    <t>22-23/06/1974</t>
  </si>
  <si>
    <t>1718</t>
  </si>
  <si>
    <t>3F - Blauw: Planetarium</t>
  </si>
  <si>
    <t>4F - Violetrood: Schandpaal Kasteelbrakel</t>
  </si>
  <si>
    <t>5F - Groen:  Abdij van Soleilmont</t>
  </si>
  <si>
    <t>7F - Geeloker: Retorica "De Fonteine"</t>
  </si>
  <si>
    <t>10F - Belfort van Brugge</t>
  </si>
  <si>
    <t>1723 - 30e Verjaring van Benelux.</t>
  </si>
  <si>
    <t>07-08/09/1974</t>
  </si>
  <si>
    <t>1723</t>
  </si>
  <si>
    <t>5F - Benelux</t>
  </si>
  <si>
    <t>1724 - Jeugdfilatelie</t>
  </si>
  <si>
    <t>14-15/09/1974</t>
  </si>
  <si>
    <t>1724</t>
  </si>
  <si>
    <t>3F - Jan Vekemans</t>
  </si>
  <si>
    <t>1725 - Schilder Vincent van Gogh (1853-1890).</t>
  </si>
  <si>
    <t>21-22/09/1974</t>
  </si>
  <si>
    <t>1725</t>
  </si>
  <si>
    <t>10F+5F - Zelfportret Van Gogh</t>
  </si>
  <si>
    <t>1726 - Korporaal Léon Trésignies (1886-1914)</t>
  </si>
  <si>
    <t>28-29/09/1974</t>
  </si>
  <si>
    <t>1726</t>
  </si>
  <si>
    <t>4F - Korporaal Léon Trésignies</t>
  </si>
  <si>
    <t>1727 - Koning Boudewijn. Type van nr. 1581</t>
  </si>
  <si>
    <t>1727</t>
  </si>
  <si>
    <t xml:space="preserve">22F - Zwartgrijs </t>
  </si>
  <si>
    <t>1728 - Cijfer op heraldieke leeuw. Type van nr. 849.</t>
  </si>
  <si>
    <t>1728</t>
  </si>
  <si>
    <t xml:space="preserve">5c - Rood </t>
  </si>
  <si>
    <t>1728P6</t>
  </si>
  <si>
    <t>PP-P6</t>
  </si>
  <si>
    <t>1729/1730 - Eeuwfeest van de Wereldpostunie.</t>
  </si>
  <si>
    <t>05-06/10/1974</t>
  </si>
  <si>
    <t>1729</t>
  </si>
  <si>
    <t>5F - Montgomery Blair</t>
  </si>
  <si>
    <t>10F - Heinrich von Stephan</t>
  </si>
  <si>
    <t xml:space="preserve"> Eeuwfeest v/d Wereldpostunie.</t>
  </si>
  <si>
    <t>1731 - 25e Verjaring van de officiële installatie van de "Centrale Raad voor het Bedrijfsleven".</t>
  </si>
  <si>
    <t>12-13/10/1974</t>
  </si>
  <si>
    <t>1731</t>
  </si>
  <si>
    <t>7F - Symbolische voorstelling</t>
  </si>
  <si>
    <t>1732 - 50e Verjaardag van de Rotary International in België.</t>
  </si>
  <si>
    <t>19-20/10/1974</t>
  </si>
  <si>
    <t>1732</t>
  </si>
  <si>
    <t>10F - Allegory en kenteken</t>
  </si>
  <si>
    <t>1733 - 40e Verjaardag van de overhandiging van de vlaggen aan de Regimenten van de Ardense Jagers.</t>
  </si>
  <si>
    <t>26-27/10/1974</t>
  </si>
  <si>
    <t>1733</t>
  </si>
  <si>
    <t>3F - Everzwijn</t>
  </si>
  <si>
    <t>1734/1736 - Toeristische zegels.</t>
  </si>
  <si>
    <t>02-03/11/1974</t>
  </si>
  <si>
    <t>1734</t>
  </si>
  <si>
    <t>3F - Aarschot</t>
  </si>
  <si>
    <t>4F - Gemmenich</t>
  </si>
  <si>
    <t>4F - Nassogne</t>
  </si>
  <si>
    <t>1737 - Kerstmis. Fragment uit het 'Lam Gods' van de gebroeders Van Eyck.     St. Bavokathedraal te Gent.</t>
  </si>
  <si>
    <t>16-17/11/1974</t>
  </si>
  <si>
    <t>1737</t>
  </si>
  <si>
    <t>4F - Paarsrood: Aartsengel Gabriel</t>
  </si>
  <si>
    <t>1738/1741 - Solidariteit. Fauna en flora.</t>
  </si>
  <si>
    <t>07-08/12/1974</t>
  </si>
  <si>
    <t>1738</t>
  </si>
  <si>
    <t>4F+2F - Gentiana pneumonanthe: Gentiaan</t>
  </si>
  <si>
    <t>5F+2,50F - Meles meles: das</t>
  </si>
  <si>
    <t>7F+3,50F - Carabus auratus: Scharrebijter</t>
  </si>
  <si>
    <t>10F+5F - Hypochoeris maculata: Biggekruid</t>
  </si>
  <si>
    <t>1742 - Adolphe Quetelet (1796-1874), astronoom</t>
  </si>
  <si>
    <t>14-15/12/1974</t>
  </si>
  <si>
    <t>1742</t>
  </si>
  <si>
    <t>10F - Adolphe Quetelet</t>
  </si>
  <si>
    <t>1743/1744P - Koning Boudewijn. Type van nr. 1581.</t>
  </si>
  <si>
    <t>►18/11/74</t>
  </si>
  <si>
    <t>1743</t>
  </si>
  <si>
    <t>4,50F - Turkooisblauw</t>
  </si>
  <si>
    <t>(18/11/1974)</t>
  </si>
  <si>
    <t>6,50F - Zwartviolet</t>
  </si>
  <si>
    <t>fosforescent: F-P3</t>
  </si>
  <si>
    <t>1743P4</t>
  </si>
  <si>
    <t>(10/8/1976)</t>
  </si>
  <si>
    <t>Polyvalent papier: P-P4</t>
  </si>
  <si>
    <t>1744P5</t>
  </si>
  <si>
    <t>(17/6/1976)</t>
  </si>
  <si>
    <t>Polyvalent papier: PF-P5</t>
  </si>
  <si>
    <t>1745 - Cijfer op heraldieke leeuw. Type van nr. 849</t>
  </si>
  <si>
    <t>1745</t>
  </si>
  <si>
    <t xml:space="preserve">4,50F - Blauw </t>
  </si>
  <si>
    <t>1745a</t>
  </si>
  <si>
    <t xml:space="preserve">4,50F - Licht blauw </t>
  </si>
  <si>
    <t>1745b</t>
  </si>
  <si>
    <t xml:space="preserve">4,50F - Staalblauw </t>
  </si>
  <si>
    <t>1746 - Themabelga. Propaganda voor de eerste wereldtentoonstelling over de thematische filatelie.</t>
  </si>
  <si>
    <t>15-16/02/1975</t>
  </si>
  <si>
    <t>1746</t>
  </si>
  <si>
    <t>6,50F - Grafische symbolische voorstel</t>
  </si>
  <si>
    <t>1747/1748P5 - Koning Boudewijn. Type van het nr. 1581</t>
  </si>
  <si>
    <t>►?17/02/1975</t>
  </si>
  <si>
    <t>1747</t>
  </si>
  <si>
    <t xml:space="preserve">13F - Blauw </t>
  </si>
  <si>
    <t>(12/12/1974)</t>
  </si>
  <si>
    <t>Fosforescent:  F-P3</t>
  </si>
  <si>
    <t>25F -Roodlila</t>
  </si>
  <si>
    <t>(24/12/1974)</t>
  </si>
  <si>
    <t>1747P5</t>
  </si>
  <si>
    <t>(29/6/1976)</t>
  </si>
  <si>
    <t xml:space="preserve"> Polyvalent papier:  PF-P5</t>
  </si>
  <si>
    <t>1748P5</t>
  </si>
  <si>
    <t>(13/5/1976)</t>
  </si>
  <si>
    <t>1749/1751 - Gentse Floraliën V</t>
  </si>
  <si>
    <t>22-23/02/1975</t>
  </si>
  <si>
    <t>1749</t>
  </si>
  <si>
    <t>4,50F - Neoregelia carolinae</t>
  </si>
  <si>
    <t>5F - Botanische plaat</t>
  </si>
  <si>
    <t>6,50F - Azalea Japonica</t>
  </si>
  <si>
    <t>1752 - 100e Verjaardag van de stichting van de Normaalschool Charles Buls.</t>
  </si>
  <si>
    <t>15-16/03/1975</t>
  </si>
  <si>
    <t>1752</t>
  </si>
  <si>
    <t>4,50F - Embleem Charles Buls</t>
  </si>
  <si>
    <t>1753/1755 - Elstrøm: Koning Boudewijn. Type van het nr. 1581</t>
  </si>
  <si>
    <t>►?17/03/1975</t>
  </si>
  <si>
    <t>1753</t>
  </si>
  <si>
    <t xml:space="preserve">3,25 Bruinlila </t>
  </si>
  <si>
    <t>(17/2/1975)</t>
  </si>
  <si>
    <t xml:space="preserve">7,50F - Rozelila </t>
  </si>
  <si>
    <t>(3/3/1975)</t>
  </si>
  <si>
    <t xml:space="preserve">17F - Lila </t>
  </si>
  <si>
    <t>(29/1/1975)</t>
  </si>
  <si>
    <t>(20/5/1976)</t>
  </si>
  <si>
    <t>(14/2/1977)</t>
  </si>
  <si>
    <t>Polyvalent papier: fosforescent: F-P5</t>
  </si>
  <si>
    <t>(14/7/1976)</t>
  </si>
  <si>
    <t>1756 - Cijfer op heraldieke leeuw. Type van nr. 849</t>
  </si>
  <si>
    <t>1756</t>
  </si>
  <si>
    <t xml:space="preserve">5F - Violet </t>
  </si>
  <si>
    <t xml:space="preserve"> (8/10/1979)</t>
  </si>
  <si>
    <t>1757 - Eeuwfeest van het Davidsfonds.</t>
  </si>
  <si>
    <t>22-23/03/1975</t>
  </si>
  <si>
    <t>1757</t>
  </si>
  <si>
    <t>5F - Allegorie Davidsfonds</t>
  </si>
  <si>
    <t>1758 - 100e verjaardag van de geboorte van Koning Albert I.</t>
  </si>
  <si>
    <t>5-6/04/1975</t>
  </si>
  <si>
    <t>1758</t>
  </si>
  <si>
    <t>10F - Koning Albert I</t>
  </si>
  <si>
    <t>1759/1761 - Culturele uitgifte.</t>
  </si>
  <si>
    <t>12-13/04/1975</t>
  </si>
  <si>
    <t>1759</t>
  </si>
  <si>
    <t>6,50F+2,50F - Bruin: Pesaropaleis Venetië</t>
  </si>
  <si>
    <t>10F+4,50F - Donkerbruin: St.-Baafsabdij te Gent</t>
  </si>
  <si>
    <t>15F+6,50F - Blauw: Madonna - Buonarotti</t>
  </si>
  <si>
    <t>1762/1764 - Postzegels uit boekjes B12 &amp; B13. Cijfer op heraldieke leeuw en Koning Boudewijn kopstaand.</t>
  </si>
  <si>
    <t>1762</t>
  </si>
  <si>
    <t>Aan 3 zijden getand:  (boekje B12-B13)</t>
  </si>
  <si>
    <t>4,50F - turkoois</t>
  </si>
  <si>
    <t>Aan 3 zijden getand:  (boekje B12)</t>
  </si>
  <si>
    <t>Aan 3 zijden getand:  (boekje B13)</t>
  </si>
  <si>
    <t>1764aa</t>
  </si>
  <si>
    <t>1764ba</t>
  </si>
  <si>
    <t>1764a</t>
  </si>
  <si>
    <t>Aan 2 zijden getand: links &amp; onder (boekje B13)</t>
  </si>
  <si>
    <t>1764b</t>
  </si>
  <si>
    <t>Aan 2 zijden getand: rechts &amp; onder (boekje B13)</t>
  </si>
  <si>
    <t>1762a</t>
  </si>
  <si>
    <t>samenhangend horizontaal: 50c + 5F</t>
  </si>
  <si>
    <t xml:space="preserve"> (boekje B12)</t>
  </si>
  <si>
    <t>1762b</t>
  </si>
  <si>
    <t>samenhangend horizontaal: 50c + 6,50F</t>
  </si>
  <si>
    <t xml:space="preserve"> (boekje B13)</t>
  </si>
  <si>
    <t>1763a</t>
  </si>
  <si>
    <t xml:space="preserve">samenhangend horizontaal: </t>
  </si>
  <si>
    <t>1764c</t>
  </si>
  <si>
    <t>1762c</t>
  </si>
  <si>
    <t>Kopstaand: 50c + 4,50F</t>
  </si>
  <si>
    <t>1762d</t>
  </si>
  <si>
    <t>Kopstaand: 50c + 6,50F</t>
  </si>
  <si>
    <t>1764d</t>
  </si>
  <si>
    <t>Kopstaand: 6,50F + 6,50F</t>
  </si>
  <si>
    <t>1764da</t>
  </si>
  <si>
    <t>Kopstaand: 5F + 5F</t>
  </si>
  <si>
    <t>(niet in OBP)</t>
  </si>
  <si>
    <t>1762e</t>
  </si>
  <si>
    <t>Pubs: 50c + pub</t>
  </si>
  <si>
    <t>1762f</t>
  </si>
  <si>
    <t>1763b</t>
  </si>
  <si>
    <t>Pubs: pub + 4,50F</t>
  </si>
  <si>
    <t>1764e</t>
  </si>
  <si>
    <t>Pubs: pub + 6,50F</t>
  </si>
  <si>
    <t>Boekje B12</t>
  </si>
  <si>
    <t>Boekje B12 . Cijfer op heraldieke leeuw en Koning Boudewijn kopstaand.</t>
  </si>
  <si>
    <t>Boekje B13</t>
  </si>
  <si>
    <t>Boekje B13 . Cijfer op heraldieke leeuw en Koning Boudewijn kopstaand.</t>
  </si>
  <si>
    <t>1765 - Dag van de postzegel. Naar een werk van James Thiriar.</t>
  </si>
  <si>
    <t>19-20/04/1975</t>
  </si>
  <si>
    <t>1765</t>
  </si>
  <si>
    <t>6,50F - Violetbruin: Postbode uit 1840</t>
  </si>
  <si>
    <t>1766/1767 - Europa</t>
  </si>
  <si>
    <t>26-27/04/1975</t>
  </si>
  <si>
    <t>1766</t>
  </si>
  <si>
    <t>6,50F - Groen: Heilige Johannes</t>
  </si>
  <si>
    <t>10F - Rood:  Weduwe v/d terechtgestelde</t>
  </si>
  <si>
    <t>1768 - 30e verjaardag van de bevrijding der kampen op 8 mei 1945.</t>
  </si>
  <si>
    <t>3-4/05/1975</t>
  </si>
  <si>
    <t>1768</t>
  </si>
  <si>
    <t>4,50F - Kenteken K.G. Krijgsgevangene</t>
  </si>
  <si>
    <t>1769/1771 - Europees jaar voor het bouwkundig erfgoed</t>
  </si>
  <si>
    <t>10-11/05/1975</t>
  </si>
  <si>
    <t>1769</t>
  </si>
  <si>
    <t>4,50F - Granaat: St.-Janshospitaal Brugge</t>
  </si>
  <si>
    <t>5F - Donkergroen: St.-Loup kerk Namen</t>
  </si>
  <si>
    <t>10F - Blauw: Martelarenplein Brussel</t>
  </si>
  <si>
    <t>1772/1773 - Toeristische uitgifte</t>
  </si>
  <si>
    <t>24-25/05/1975</t>
  </si>
  <si>
    <t>1772</t>
  </si>
  <si>
    <t>4,50F - Rood: Toren oude kerk Dottenijs</t>
  </si>
  <si>
    <t>5F - Groen: Grote markt St.-Truiden</t>
  </si>
  <si>
    <t>1774 - 25 Jaar Colloquium Biblicum Lovaniense.</t>
  </si>
  <si>
    <t>7-8/06/1975</t>
  </si>
  <si>
    <t>1774</t>
  </si>
  <si>
    <t>10F - Ryckmans en Cerfaux</t>
  </si>
  <si>
    <t>1775 - Stichting Koningin Fabiola. Vereniging van openbaar nut, gericht op geestelijke gezondheidszorg.</t>
  </si>
  <si>
    <t>14-15/06/1975</t>
  </si>
  <si>
    <t>1775</t>
  </si>
  <si>
    <t>7F - Koningin Fabiola Stichting</t>
  </si>
  <si>
    <t>1776 - 1975: Internationaal jaar v/d vrouw.</t>
  </si>
  <si>
    <t>21-22/06/1975</t>
  </si>
  <si>
    <t>1776</t>
  </si>
  <si>
    <t>6,50F - Marie Popelin (1846-1913)</t>
  </si>
  <si>
    <t>1777 - 25 jarig bestaan van het openluchtmuseum Middelheim.</t>
  </si>
  <si>
    <t>6-7/09/1975</t>
  </si>
  <si>
    <t>1777</t>
  </si>
  <si>
    <t>5F - Lichtgroen: Beeldhouwwerk "Assia"</t>
  </si>
  <si>
    <t>1778 - Dr. Frans Hemerijckx (1902-1969).</t>
  </si>
  <si>
    <t>13-14/09/1975</t>
  </si>
  <si>
    <t>1778</t>
  </si>
  <si>
    <t>20F+10F - Dr. F. Hemerijckx: Lepozerie in Afrika</t>
  </si>
  <si>
    <t>1779 - Jeugdfilatelie. Naar een schilderij van Cornelis de Vos. Museum Mayer Van den Bergh te Antwerpen.</t>
  </si>
  <si>
    <t>20-21/09/1975</t>
  </si>
  <si>
    <t>1779</t>
  </si>
  <si>
    <t>4,50F - Cornelia Vekemans</t>
  </si>
  <si>
    <t>1780 - Openstelling van de nieuw Schelde-Rijn-verbinding.</t>
  </si>
  <si>
    <t>1780</t>
  </si>
  <si>
    <t>10F - Schelde-Rijnverbinding</t>
  </si>
  <si>
    <t>1781 - 125e verjaardag van de Nationale Bank van België.</t>
  </si>
  <si>
    <t>11-12/10/1975</t>
  </si>
  <si>
    <t>1781</t>
  </si>
  <si>
    <t>25F - Nationale Bank van België</t>
  </si>
  <si>
    <t>1782 - 50e Verjaardag van de eerste luchtverbinding Brussel-Kinshasa door Edmond Thieffry.</t>
  </si>
  <si>
    <t>18-19/10/1975</t>
  </si>
  <si>
    <t>1782</t>
  </si>
  <si>
    <t>7F - Violetrood: Edmond Thieffry</t>
  </si>
  <si>
    <t>1783 - 550-jarig bestaan van de universiteit van Leuven.</t>
  </si>
  <si>
    <t>8-9/11/1975</t>
  </si>
  <si>
    <t>1783</t>
  </si>
  <si>
    <t>6,50F - Blauw: Zegel der Wijsheid - Leuven</t>
  </si>
  <si>
    <t>1784 - Kerstmis</t>
  </si>
  <si>
    <t>15-16/11/1975</t>
  </si>
  <si>
    <t>1784</t>
  </si>
  <si>
    <t>5F - Drie engelen</t>
  </si>
  <si>
    <t>1785/1788 - Solidariteit</t>
  </si>
  <si>
    <t>22-23/11/1975</t>
  </si>
  <si>
    <t>1785</t>
  </si>
  <si>
    <t>4,50F+2F - Granaat: Emiel Moyson</t>
  </si>
  <si>
    <t>6,50F+3F - Donkergroen: Dr. Ferdinand Snellaert</t>
  </si>
  <si>
    <t>10F+5F - Brailleschrift</t>
  </si>
  <si>
    <t>13F+6F - St.-Dimfna</t>
  </si>
  <si>
    <t>1789/1794 - Themabelga - Zegels uit F1789 ► F1994</t>
  </si>
  <si>
    <t>13►21/12/1975</t>
  </si>
  <si>
    <t>1789</t>
  </si>
  <si>
    <t>4,50F+1,50F - Kaasverkoopster</t>
  </si>
  <si>
    <t>6,50F+3F - Aardappelverkoper</t>
  </si>
  <si>
    <t>6,50F+3F - Korfdraagster</t>
  </si>
  <si>
    <t>10F+5F - Garnaalvisser</t>
  </si>
  <si>
    <t>10F+5F - Scharenslijper</t>
  </si>
  <si>
    <t>30F+15F - Melkverkoopster</t>
  </si>
  <si>
    <t>1795 - 100e Verjaardag van de stichting van de Koninklijke Liefdadigheidsinstelling "Conservatoire Africain". "Werk van de Wiegjes Prinses Paola" v.z.w</t>
  </si>
  <si>
    <t>14-15/02/1976</t>
  </si>
  <si>
    <t>1795</t>
  </si>
  <si>
    <t>10F+5F - Noireaud als inzamelaar</t>
  </si>
  <si>
    <t>1796 - 125e Verjaardag van het Willemsfonds.</t>
  </si>
  <si>
    <t>21-22/02/1976</t>
  </si>
  <si>
    <t>1796</t>
  </si>
  <si>
    <t>5F - Kenteken Willemsfonds</t>
  </si>
  <si>
    <t>13-14/03/1976</t>
  </si>
  <si>
    <t>1797</t>
  </si>
  <si>
    <t>14F - American Revolution Bicentenni</t>
  </si>
  <si>
    <t>zonder vignet</t>
  </si>
  <si>
    <t>1798 - 50e Verjaardag van het overlijden van Kardinaal Mercier (1851-1926).</t>
  </si>
  <si>
    <t>20-21/03/1976</t>
  </si>
  <si>
    <t>1798</t>
  </si>
  <si>
    <t>4,50F - Granaat: Kardinaal Mercier</t>
  </si>
  <si>
    <t xml:space="preserve">1799 - 50e Verjaardag van het Vlaams Ekonomisch Verbond. </t>
  </si>
  <si>
    <t>3-4/04/1976</t>
  </si>
  <si>
    <t>1799</t>
  </si>
  <si>
    <t>6,5</t>
  </si>
  <si>
    <t>6,50F - Symoliek V.E.V.</t>
  </si>
  <si>
    <t>1800/1802 - Olympische Spelen Montreal 1976</t>
  </si>
  <si>
    <t>10-11/04/1976</t>
  </si>
  <si>
    <t>1800</t>
  </si>
  <si>
    <t>4,50F+1,50F - Zwemmen</t>
  </si>
  <si>
    <t>5F+2F - Atletiek</t>
  </si>
  <si>
    <t>6,50F+2,50F - Paardrijden</t>
  </si>
  <si>
    <t>1803 - Dag van de postzegel</t>
  </si>
  <si>
    <t>24-25/04/1976</t>
  </si>
  <si>
    <t>1803</t>
  </si>
  <si>
    <t>6,50F - Bruin: Muntcentrum</t>
  </si>
  <si>
    <t>1804 - 25e Verjaardag van de oprichting van de 'Internationale Muziekwedstrijd Koningin Elizabeth"</t>
  </si>
  <si>
    <t>1-2/05/1976</t>
  </si>
  <si>
    <t>1804</t>
  </si>
  <si>
    <t>14F+6F - Granaat: Koningin Elizabeth</t>
  </si>
  <si>
    <t>1805/1806 - Europa</t>
  </si>
  <si>
    <t>8-9/05/1976</t>
  </si>
  <si>
    <t>1805</t>
  </si>
  <si>
    <t>6,50F - Mandenvlechten</t>
  </si>
  <si>
    <t>14F - Pottenbakken</t>
  </si>
  <si>
    <t>1807 - XVe Congres 'International Road Transport Union'</t>
  </si>
  <si>
    <t>1807</t>
  </si>
  <si>
    <t>14F - I.R.U.</t>
  </si>
  <si>
    <t>1808 - 100e Verjaardag van de geboorte van H.M. Koningin Elizabeth (1876-1965)</t>
  </si>
  <si>
    <t>1808</t>
  </si>
  <si>
    <t>14F - Groen:                   Koningin Elizabeth</t>
  </si>
  <si>
    <t>1809 - 75e Verj. van de Koninklijke Aëro-Club van België. - Blok BL49</t>
  </si>
  <si>
    <t>12-13/06/1976</t>
  </si>
  <si>
    <t>1809</t>
  </si>
  <si>
    <t>25F+10F - Jan Olieslagers</t>
  </si>
  <si>
    <t>75e Verj. van de Koninklijke Aëro-Club van België</t>
  </si>
  <si>
    <t>1810 - 50-jarig jubileum van de stichting van de 'Société Royale le Cheval de Trait Ardennais'</t>
  </si>
  <si>
    <t>19-20/06/1976</t>
  </si>
  <si>
    <t>1810</t>
  </si>
  <si>
    <t>5F - Ardense trekpaarden</t>
  </si>
  <si>
    <t>1811/1815 - 25e verjaardag van de eedaflegging van Koning Boudewijn uit blokken BL50 &amp; BL51</t>
  </si>
  <si>
    <t>26-27/06/1976</t>
  </si>
  <si>
    <t>1811</t>
  </si>
  <si>
    <t xml:space="preserve">4,50F - Grijs </t>
  </si>
  <si>
    <t xml:space="preserve">6,50F - Oranje </t>
  </si>
  <si>
    <t xml:space="preserve">10F - Vermiljoen </t>
  </si>
  <si>
    <t xml:space="preserve">20F - Olijfgroen </t>
  </si>
  <si>
    <t xml:space="preserve">30F - Blauw </t>
  </si>
  <si>
    <t>1811/13</t>
  </si>
  <si>
    <t>1814/15</t>
  </si>
  <si>
    <t xml:space="preserve"> 2 x samenhangend horizontaal</t>
  </si>
  <si>
    <t>waarde 30F i.p.v. 21F = waarden van de postzegels</t>
  </si>
  <si>
    <t>waarde 70F i.p.v. 50F = waarden van de postzegels</t>
  </si>
  <si>
    <t>1816/1821 - 400e verjaardag van de geboorte van Pieter Paul Rubens. Propaganda uitgifte voor het Rubensjaar 1977.</t>
  </si>
  <si>
    <t>4-5/09/1976</t>
  </si>
  <si>
    <t>1816</t>
  </si>
  <si>
    <t>4,50F+1,50F - De Kruisafneming</t>
  </si>
  <si>
    <t>6,50F+3F - De Aanbidding der Herders</t>
  </si>
  <si>
    <t>6,50F+3F - O.L.V. met de papegaai</t>
  </si>
  <si>
    <t>10F+5F - De aanbidding door Wijzen</t>
  </si>
  <si>
    <t>10F+5F - Sint Franciscus</t>
  </si>
  <si>
    <t>30F+15F - madonna met kind</t>
  </si>
  <si>
    <t>1822/1823 - Koning Boudewijn. Type van nr. 1581.</t>
  </si>
  <si>
    <t>1822</t>
  </si>
  <si>
    <t>11F - Grijsbruin</t>
  </si>
  <si>
    <t>14F - Olijfgroen</t>
  </si>
  <si>
    <t>1824 - 400e Verjaardag van de Pacificatie van Gent.</t>
  </si>
  <si>
    <t>11-12/09/1976</t>
  </si>
  <si>
    <t>1824</t>
  </si>
  <si>
    <t>10F - Donkergroen: Willem van Nassau</t>
  </si>
  <si>
    <t>1825 - 50e Verjaardag van de Nationale Maarschappij der Belgische Spoorwegen (NMBS).</t>
  </si>
  <si>
    <t>1825</t>
  </si>
  <si>
    <t>6,50F - Treinstel</t>
  </si>
  <si>
    <t>1826 - Inhuldiging van de eerste metrolijn te Brussel</t>
  </si>
  <si>
    <t>18-19/09/1976</t>
  </si>
  <si>
    <t>1826</t>
  </si>
  <si>
    <t>6,50F - Metro-treinstel</t>
  </si>
  <si>
    <t>1827 - Jeugdfiliatelie. Jeugd &amp; Muziek.</t>
  </si>
  <si>
    <t>2-3/10/1976</t>
  </si>
  <si>
    <t>1827</t>
  </si>
  <si>
    <t>4,50F - De Jonge Muzikant</t>
  </si>
  <si>
    <t>1827a</t>
  </si>
  <si>
    <t>(donkere kleur)</t>
  </si>
  <si>
    <t>1828/1831 - Culturele uitgifte.</t>
  </si>
  <si>
    <t>16-17/10/1976</t>
  </si>
  <si>
    <t>1828</t>
  </si>
  <si>
    <t>5F - Violet: Bernard Charles</t>
  </si>
  <si>
    <t>5F - Bruin:  van Boelaere Toussaint</t>
  </si>
  <si>
    <t>6,50F - Grijs: Berglandschap</t>
  </si>
  <si>
    <t>6,50F - Donkergroen: Legende der blinden</t>
  </si>
  <si>
    <t>1832/1835 - Toeristische</t>
  </si>
  <si>
    <t>23-24/10/1976</t>
  </si>
  <si>
    <t>1832</t>
  </si>
  <si>
    <t>4,50F - Priorij Hunnegem, Geraardsberg</t>
  </si>
  <si>
    <t>5F - Leie-oevers</t>
  </si>
  <si>
    <t>5F - Kasteel Ham-sur-Heure</t>
  </si>
  <si>
    <t>4,50F - Grotten van Remouchamps</t>
  </si>
  <si>
    <t>1836 - De Nationale Vereniging voor Hulp aan Verstandelijk Gehandicapten. Schilderij van Velasquez (Prado - Madrid)</t>
  </si>
  <si>
    <t>6-7/11/1976</t>
  </si>
  <si>
    <t>1836</t>
  </si>
  <si>
    <t>14F+6F - Verstandelijk gehandicapte</t>
  </si>
  <si>
    <t>1837 - Kerstmis. "De Nativiteit". Fragment uit het schilderij "De Geboorte van Christus". (Nationaal Museum van Dijon).</t>
  </si>
  <si>
    <t>20-21/11/1976</t>
  </si>
  <si>
    <t>1837</t>
  </si>
  <si>
    <t>5F - Violet: De Nativiteit</t>
  </si>
  <si>
    <t>1838 - Internationaal Rubensjaar.</t>
  </si>
  <si>
    <t>12-13/02/1977</t>
  </si>
  <si>
    <t>1838</t>
  </si>
  <si>
    <t>6,50F - Violet: Monogram Intern. Rubensjaar</t>
  </si>
  <si>
    <t>1839 - Cijfer op heraldieke leeuw en wimpel. Nieuw type.</t>
  </si>
  <si>
    <t>1839</t>
  </si>
  <si>
    <t>1840/1841 - Het Belgische Rode Kruis.</t>
  </si>
  <si>
    <t>19-20/02/1977</t>
  </si>
  <si>
    <t>1840</t>
  </si>
  <si>
    <t>6,50F+2,50F - Hustin Albert</t>
  </si>
  <si>
    <t>14F+7F - Reumabehandeling</t>
  </si>
  <si>
    <t>1842 - 50e verjaardag van de "Fédération Royale d'Associations Belges d'Ingénieurs Civils et d'Ingénieurs Agronomes". FABI</t>
  </si>
  <si>
    <t>12-13/03/1977</t>
  </si>
  <si>
    <t>1842</t>
  </si>
  <si>
    <t>6,50F - Fabi - compotistie</t>
  </si>
  <si>
    <t>1843/1848 - Culturele uitgifte.</t>
  </si>
  <si>
    <t>19-20/03/1977</t>
  </si>
  <si>
    <t>1843</t>
  </si>
  <si>
    <t>4,50F+1F -  Kon. Atheneum J. Bordet</t>
  </si>
  <si>
    <t>4,50F+1F - College Keizerin Marie-Theresi</t>
  </si>
  <si>
    <t>5F+2F - De grote muzikale piramide</t>
  </si>
  <si>
    <t>6,50F+2F -  van Obbergh Lucien</t>
  </si>
  <si>
    <t>6,50F+2F -  Humanistisch Verbond</t>
  </si>
  <si>
    <t>10F+5F - Grijsblauw: Lemonnier Camille</t>
  </si>
  <si>
    <t>1849 - 25-jarig bestaan van het Belgisch District 112 van de "Lions International"</t>
  </si>
  <si>
    <t>26-27/03/1977</t>
  </si>
  <si>
    <t>1849</t>
  </si>
  <si>
    <t>14F - Lions Club</t>
  </si>
  <si>
    <t>1850 - Cijfer op heraldieke leeuw. type van nr. 1839</t>
  </si>
  <si>
    <t>Vóór 12/04 - 16-17/04/77?</t>
  </si>
  <si>
    <t>1850</t>
  </si>
  <si>
    <t xml:space="preserve">1F - Lila </t>
  </si>
  <si>
    <t>1850a</t>
  </si>
  <si>
    <t>Polyvalent (niet "P") papier: P6</t>
  </si>
  <si>
    <t>1850P6</t>
  </si>
  <si>
    <t xml:space="preserve">Polyvalent papier (groene gom): P-P6 </t>
  </si>
  <si>
    <t>185P6a</t>
  </si>
  <si>
    <t>Polyvalent Epacar (witte gom) papier: P-P6a</t>
  </si>
  <si>
    <t>1850P7</t>
  </si>
  <si>
    <t>Blauwe Gom: Ty1-P7</t>
  </si>
  <si>
    <t>1850P7a</t>
  </si>
  <si>
    <t>Grijze Gom: Ty2-P7a</t>
  </si>
  <si>
    <t>1851 - 30e Internationaal Juniorentornooi van de U.E.F.A.</t>
  </si>
  <si>
    <t>16-17/04/1977</t>
  </si>
  <si>
    <t xml:space="preserve"> ▬ folder Nr. 6 / 77 ▬</t>
  </si>
  <si>
    <t>1851</t>
  </si>
  <si>
    <t>10F+5F - Twee voetballers</t>
  </si>
  <si>
    <t xml:space="preserve">1852 - Dag van de postzegel. </t>
  </si>
  <si>
    <t>23-24/04/1977</t>
  </si>
  <si>
    <t>1852</t>
  </si>
  <si>
    <t>6,50F - Donkergroen: Staande brievenbus 1852</t>
  </si>
  <si>
    <t>1853/1854 - Europa -1977</t>
  </si>
  <si>
    <t>7-8/05/1977</t>
  </si>
  <si>
    <t>1853</t>
  </si>
  <si>
    <t>6,50F - Afdamming Gileppe, Jalhay</t>
  </si>
  <si>
    <t>14F - Yzermonding, Nieuwpoort</t>
  </si>
  <si>
    <t>1855 - 50e Verjaardag van de Koninklijke Kring Mars en Mercurius.</t>
  </si>
  <si>
    <t>14-15/05/1977</t>
  </si>
  <si>
    <t>1855</t>
  </si>
  <si>
    <t>5F - Vereniging Mars en Mercurius</t>
  </si>
  <si>
    <t xml:space="preserve">1856/1859 - Historische uitgifte III. </t>
  </si>
  <si>
    <t>11-12/06/1977</t>
  </si>
  <si>
    <t>1856</t>
  </si>
  <si>
    <t>4,50F - Violet: Wapenschild van Hornes</t>
  </si>
  <si>
    <t>4,50F - Blauw: Wapenschild van Hornes</t>
  </si>
  <si>
    <t>6,50F - Bruin: Jehan Froissart en kronieken</t>
  </si>
  <si>
    <t>5F - Rood: Guldensporenslag</t>
  </si>
  <si>
    <t>14F - Donkergroen: Bekering St.-Hubertus</t>
  </si>
  <si>
    <t>1860 - Internationaal Rubensjaar.</t>
  </si>
  <si>
    <t>25-26/06/1977</t>
  </si>
  <si>
    <t>1860</t>
  </si>
  <si>
    <t>5F - Rubens P.P.</t>
  </si>
  <si>
    <t>1861 - Pieter-Paul Rubens (Siegen 28-6-1577 - Antwerpen 30-5-1640). Groter beeldformaat dan nr. 1860 uit blok BL52</t>
  </si>
  <si>
    <t>1861</t>
  </si>
  <si>
    <t>5F - Rubens P.P</t>
  </si>
  <si>
    <t>Pieter-Paul Rubens (Siegen 28-6-1577 - Antwerpen 30-5-1640).</t>
  </si>
  <si>
    <t>waarde 20F i.p.v. 15F = waarden van de postzegels</t>
  </si>
  <si>
    <t>3-4/09/1977</t>
  </si>
  <si>
    <t>1862</t>
  </si>
  <si>
    <t>10F - Boek</t>
  </si>
  <si>
    <t>1863/1866 - Sporten.</t>
  </si>
  <si>
    <t>10-11/09/1977</t>
  </si>
  <si>
    <t>1863</t>
  </si>
  <si>
    <t>4,50F - Turnen en voetbal</t>
  </si>
  <si>
    <t>6,50F - Schermen (mindervalieden)</t>
  </si>
  <si>
    <t>10F - Basket bal</t>
  </si>
  <si>
    <t>14F - Hockeyspelers</t>
  </si>
  <si>
    <t>1867 - Europalia 77. Bundesrepubliek Deutschland</t>
  </si>
  <si>
    <t>17-18/09/1977</t>
  </si>
  <si>
    <t>1867</t>
  </si>
  <si>
    <t>5F - Symbool Europalia</t>
  </si>
  <si>
    <t>1868 - Het Belgisch ei. Naar een tekening van Gustave De Smet.</t>
  </si>
  <si>
    <t>8-9/10/1977</t>
  </si>
  <si>
    <t>1868</t>
  </si>
  <si>
    <t>4,50F - De boerin met de eieren</t>
  </si>
  <si>
    <t>1869 - Jeugdfilatelie.</t>
  </si>
  <si>
    <t>15-16/10/1977</t>
  </si>
  <si>
    <t>1869</t>
  </si>
  <si>
    <t>4,50F - Bruingrijs: Fragment schilderij Constant Cap</t>
  </si>
  <si>
    <t>1870/1873 - Toeristische uitgifte.</t>
  </si>
  <si>
    <t>22-23/10/1977</t>
  </si>
  <si>
    <t>1870</t>
  </si>
  <si>
    <t>4,50F - Huis van de baljuw - Gembloux</t>
  </si>
  <si>
    <t>4,50F - St.-Aldegondiskerk - As</t>
  </si>
  <si>
    <t>5F - Folklore - Luik</t>
  </si>
  <si>
    <t>5F - St.-Niklaas</t>
  </si>
  <si>
    <t>1874 - Kerstmis.</t>
  </si>
  <si>
    <t>11-12-13/11/1977</t>
  </si>
  <si>
    <t>1874</t>
  </si>
  <si>
    <t>5F - Vermiljoen: Aanbidding van het Kind</t>
  </si>
  <si>
    <t>1875/1876 - Koning Boudewijn. Type van nr. 1581.</t>
  </si>
  <si>
    <t>►28/11/1977</t>
  </si>
  <si>
    <t>▬ folder Nr. 18 / 77 ▬</t>
  </si>
  <si>
    <t>1875</t>
  </si>
  <si>
    <t>16F - Koning Boudewijn</t>
  </si>
  <si>
    <t>(30/11/1977)</t>
  </si>
  <si>
    <t>40F - Koning Boudewijn</t>
  </si>
  <si>
    <t>(21/12/1977)</t>
  </si>
  <si>
    <t>1877/1880 - Solidariteit. Personaliteiten.</t>
  </si>
  <si>
    <t>3-4/12/1977</t>
  </si>
  <si>
    <t>1877</t>
  </si>
  <si>
    <t>5F+2,50F - Bruingrijs: Janssen Albert-Edouard</t>
  </si>
  <si>
    <t>5F+2,50F - Vermiljoen: Wauters Joseph</t>
  </si>
  <si>
    <t>10F+5F - Violetrood: Capart Jean</t>
  </si>
  <si>
    <t>10F+5F - Grijsblauw: De Boeck August</t>
  </si>
  <si>
    <t>1881/1883 - Filantropische uitgifte.</t>
  </si>
  <si>
    <t>18-19/02/1978</t>
  </si>
  <si>
    <t>1881</t>
  </si>
  <si>
    <t>4,50+1,50 Verwaarloosde jeugd</t>
  </si>
  <si>
    <t>6F+3F - Hypertensie</t>
  </si>
  <si>
    <t>10F+5F - Sanatoriumm 'De Mick'</t>
  </si>
  <si>
    <t>1884/1887 - Europese actie.</t>
  </si>
  <si>
    <t>18-19/03/1978</t>
  </si>
  <si>
    <t>1884</t>
  </si>
  <si>
    <t>10F - 25e verjaardag ECMT</t>
  </si>
  <si>
    <t>10F - Europees Parlement</t>
  </si>
  <si>
    <t>14F - Verdragen van Rome</t>
  </si>
  <si>
    <t>14F - Spaak Paul-Henri</t>
  </si>
  <si>
    <t>1888 - 850 jaar Norbertijnergemeenschap. Norbertijnerabdij van Grimbergen.</t>
  </si>
  <si>
    <t>1-2/04/1978</t>
  </si>
  <si>
    <t>1888</t>
  </si>
  <si>
    <t>4,50F - Bruin: Abdijgebouwen Grimbergen</t>
  </si>
  <si>
    <t xml:space="preserve">1889 -175-Jarig bestaan van de Kamer voor Handel en Nijverheid van het arrondissement Oostende. </t>
  </si>
  <si>
    <t>8-9/04/1978</t>
  </si>
  <si>
    <t>1889</t>
  </si>
  <si>
    <t>8F - Embleem</t>
  </si>
  <si>
    <t>1890 - Dag van de Postzegel. Voorstelling van de postzegel van 5F, nr. 37, uitgegeven in 1878 en afgestempeld op zijn uitgiftedatum.</t>
  </si>
  <si>
    <t>15-16/04/1978</t>
  </si>
  <si>
    <t>1890</t>
  </si>
  <si>
    <t>8F - Postzegel Nr. 37 op zegel</t>
  </si>
  <si>
    <t>1891/1892 - Europa 78. Architectuur.</t>
  </si>
  <si>
    <t>6-7/05/1978</t>
  </si>
  <si>
    <t>1891</t>
  </si>
  <si>
    <t>8F - Kathedraal Antwerpen (Hollar)</t>
  </si>
  <si>
    <t>14F - 'Pont des Trous' Doornik</t>
  </si>
  <si>
    <t>1893/1896 - Culturele uitgifte.</t>
  </si>
  <si>
    <t>17-18/06/1978</t>
  </si>
  <si>
    <t>1893</t>
  </si>
  <si>
    <t>6F+3F - 'De Brussels Straatzanger'</t>
  </si>
  <si>
    <t>6F+3F - Haakbusschutter van Wezet</t>
  </si>
  <si>
    <t>8F+4F - Bruin: van de Woestijne Karel</t>
  </si>
  <si>
    <t>10F+5F - Bruin: Don Juan en Eeuwig Edict</t>
  </si>
  <si>
    <t xml:space="preserve">1897/1901 - Zegels uit postzegelboekjes B14 en B15. Cijfer op heraldieke leeuw (type van nr. 1839) &amp; Koning Boudewijn (type van nr. 1581) - Zegels kleiner formaat. </t>
  </si>
  <si>
    <t>1897</t>
  </si>
  <si>
    <t>1F -Lila</t>
  </si>
  <si>
    <t>Aan 3 zijden getand: ongetand: rechts (boekjes B14-B15)</t>
  </si>
  <si>
    <t>2F - Oranje</t>
  </si>
  <si>
    <t>Aan 3 zijden getand: ongetand: links (boekje B14)</t>
  </si>
  <si>
    <t>3F - Violet</t>
  </si>
  <si>
    <t>Aan 3 zijden getand: ongetand: links (boekje B15)</t>
  </si>
  <si>
    <t>6F - rood</t>
  </si>
  <si>
    <t>Aan 2 zijden ongetand: ongetand: links &amp; onder (boekje B14)</t>
  </si>
  <si>
    <t>8F - grijs</t>
  </si>
  <si>
    <t>Aan 2 zijden ongetand: ongetand: links &amp; onder (boekje B15)</t>
  </si>
  <si>
    <t>1900a</t>
  </si>
  <si>
    <t>Aan 2 zijden ongetand: ongetand: rechts &amp; onder (boekje B14)</t>
  </si>
  <si>
    <t>1901a</t>
  </si>
  <si>
    <t>Aan 2 zijden ongetand: ongetand: rechts &amp; onder (boekje B15)</t>
  </si>
  <si>
    <t>1897a</t>
  </si>
  <si>
    <t>2F + 1F</t>
  </si>
  <si>
    <t>samenhangend horizontaal: ongetand: links &amp; rechts (boekje B14)</t>
  </si>
  <si>
    <t>1897b</t>
  </si>
  <si>
    <t>3F + 1F</t>
  </si>
  <si>
    <t>samenhangend horizontaal: ongetand: links &amp; rechts (boekje B15)</t>
  </si>
  <si>
    <t>1897c</t>
  </si>
  <si>
    <t>1F + 6F</t>
  </si>
  <si>
    <t>samenhangend verticaal: ongetand: links &amp; onder (boekje B14)</t>
  </si>
  <si>
    <t>1897d</t>
  </si>
  <si>
    <t>1F + 8F</t>
  </si>
  <si>
    <t>samenhangend verticaal: ongetand: links &amp; onder (boekje B15)</t>
  </si>
  <si>
    <t>1898a</t>
  </si>
  <si>
    <t>2F + 6F</t>
  </si>
  <si>
    <t>samenhangend verticaal: ongetand: rechts &amp; onder (boekje B14)</t>
  </si>
  <si>
    <t>1899a</t>
  </si>
  <si>
    <t>3F + 8F</t>
  </si>
  <si>
    <t>samenhangend verticaal: ongetand: rechts &amp; onder (boekje B15)</t>
  </si>
  <si>
    <t>1900b</t>
  </si>
  <si>
    <t>6F + 6F</t>
  </si>
  <si>
    <t>Kopstaand: ongetand: boven - rechts &amp; onder (boekje B14)</t>
  </si>
  <si>
    <t>1901b</t>
  </si>
  <si>
    <t>8F + 8F</t>
  </si>
  <si>
    <t>Kopstaand: ongetand: boven - rechts &amp; onder (boekje B15)</t>
  </si>
  <si>
    <t>1897e</t>
  </si>
  <si>
    <t>pub (roodbruin) + 1F (PU218)</t>
  </si>
  <si>
    <t>Pubs: ongetand: links  (boekje B14)</t>
  </si>
  <si>
    <t>1897f</t>
  </si>
  <si>
    <t>pub (grijs) + 1F (PU219)</t>
  </si>
  <si>
    <t>Pubs: ongetand: links  (boekje B15)</t>
  </si>
  <si>
    <t>1898b</t>
  </si>
  <si>
    <t>pub (roodbruin) + 2F (PU220)</t>
  </si>
  <si>
    <t>Pubs: ongetand: rechts (boekje B14)</t>
  </si>
  <si>
    <t>1899b</t>
  </si>
  <si>
    <t>pub (grijs)  + 3F (PU221)</t>
  </si>
  <si>
    <t>Pubs: ongetand: rechts (boekje B15)</t>
  </si>
  <si>
    <t>Cijfer op heraldieke leeuw (type van nr. 1839) &amp; Koning Boudewijn (type van nr. 1581)</t>
  </si>
  <si>
    <t>1902/1904 - Cijfer op heraldieke leeuw. Type van nr. 1839</t>
  </si>
  <si>
    <t>►28/08/1978</t>
  </si>
  <si>
    <t>1902</t>
  </si>
  <si>
    <t xml:space="preserve">1,50F - Grijs </t>
  </si>
  <si>
    <t>Papier: WP-P2</t>
  </si>
  <si>
    <t xml:space="preserve">2F - Oranje </t>
  </si>
  <si>
    <t>1902P2</t>
  </si>
  <si>
    <t>(15/8/1980)</t>
  </si>
  <si>
    <t>Polyvalent papier: groene gom P-P6</t>
  </si>
  <si>
    <t>1903P6</t>
  </si>
  <si>
    <t>(6/2/1980)</t>
  </si>
  <si>
    <t>1904P6</t>
  </si>
  <si>
    <t>(30/05/1980)</t>
  </si>
  <si>
    <t>1903P6a</t>
  </si>
  <si>
    <t>(7/2/1985)</t>
  </si>
  <si>
    <t>Polyvalent papier: witte gom (Epacar): PE-P6a</t>
  </si>
  <si>
    <t>1904P6a</t>
  </si>
  <si>
    <t>(28/12/1984)</t>
  </si>
  <si>
    <t>1903P7a</t>
  </si>
  <si>
    <t>(7/1987)</t>
  </si>
  <si>
    <t>Typopapier: grijze gom Ty2-P7a</t>
  </si>
  <si>
    <t>1902P7</t>
  </si>
  <si>
    <t>(7/4/1983)</t>
  </si>
  <si>
    <t>Typopapier: blauwe gom Ty1-P7</t>
  </si>
  <si>
    <t>1903P7</t>
  </si>
  <si>
    <t>(31/3/1983)</t>
  </si>
  <si>
    <t>1904P7</t>
  </si>
  <si>
    <t>(24/6/1982)</t>
  </si>
  <si>
    <t>1905/1906 - Onderwijs.</t>
  </si>
  <si>
    <t>1905</t>
  </si>
  <si>
    <t>6F - 150 jaar stedelijk onderwijs Gent</t>
  </si>
  <si>
    <t>8F - Université du Travail</t>
  </si>
  <si>
    <t xml:space="preserve">1907/1910 - Toeristische uitgifte. Wetteren, Edingen, Brussel, Eupen- Sankt Vith. </t>
  </si>
  <si>
    <t>23-24/09/1978</t>
  </si>
  <si>
    <t>1907</t>
  </si>
  <si>
    <t>4,50F - Folklore Wetteren</t>
  </si>
  <si>
    <t>4,50F - Reproductie v/h huis van Jonathas</t>
  </si>
  <si>
    <t>6F - Gastvrouw van Brussel en het toerisme</t>
  </si>
  <si>
    <t>6F - Karnavalprins Sankt Vith en van de regionale streek</t>
  </si>
  <si>
    <t>1911 - 50 jaar "Koninklijke Vlaamse Ingenieursvereniging v.z.w."</t>
  </si>
  <si>
    <t>7-8/10/1978</t>
  </si>
  <si>
    <t>1911</t>
  </si>
  <si>
    <t>8F - Logo KVIV</t>
  </si>
  <si>
    <t>1912 - Jeugdfilatelie</t>
  </si>
  <si>
    <t>14-15/10/1978</t>
  </si>
  <si>
    <t>1912</t>
  </si>
  <si>
    <t>4,50F - Donkerblauw: Jonge filatelist</t>
  </si>
  <si>
    <t>1912a</t>
  </si>
  <si>
    <t>4,50F - Blauw: Jonge filatelist</t>
  </si>
  <si>
    <t xml:space="preserve">1913/1914 - Voorbereiding der Olympische Spelen van 1980 te Moskou en Lake Placid. </t>
  </si>
  <si>
    <t>4-5/11/1978</t>
  </si>
  <si>
    <t>1913</t>
  </si>
  <si>
    <t>6F+2,50F - Lake Placid</t>
  </si>
  <si>
    <t>8F+3,50F - Moskou</t>
  </si>
  <si>
    <t>1915</t>
  </si>
  <si>
    <t>7F+3F - Olympische evocatie</t>
  </si>
  <si>
    <t>14F+6F - Olympische evocatie</t>
  </si>
  <si>
    <t>1915/16</t>
  </si>
  <si>
    <t>oorbereiding der Olympische Spelen van 1980 te Moskou en Lake Placid</t>
  </si>
  <si>
    <t>1917 - Kerstmis 1978. Fragment uit het Betlehemportaal in de O.L.V.-kerk te Hoei.</t>
  </si>
  <si>
    <t>18-19/11/1978</t>
  </si>
  <si>
    <t>1917</t>
  </si>
  <si>
    <t>6F - Donkerbruin 'de Nativiteit'</t>
  </si>
  <si>
    <t>1918/1920 - Solidariteit.</t>
  </si>
  <si>
    <t>2-3/12/1978</t>
  </si>
  <si>
    <t>1918</t>
  </si>
  <si>
    <t>6F+2F - Bruin: Tabernakel van hoofdsynagoog</t>
  </si>
  <si>
    <t>8F+3F - Bruin: 50 jaar KSA</t>
  </si>
  <si>
    <t>14F+7F - Bruin: 20e verjaardag Nobelprijs Pire</t>
  </si>
  <si>
    <t>1921/1922 - Het Belgische Rode Kruis</t>
  </si>
  <si>
    <t>10-11/02/1979</t>
  </si>
  <si>
    <t>1921</t>
  </si>
  <si>
    <t>8F+3F - Jonge hulpverleners</t>
  </si>
  <si>
    <t>16F+8F - Anti-tabak</t>
  </si>
  <si>
    <t>1923 - 10e Verjaardag van het Centrum voor vrijzinnige actie.</t>
  </si>
  <si>
    <t>24-25/02/1979</t>
  </si>
  <si>
    <t>1923</t>
  </si>
  <si>
    <t>1979</t>
  </si>
  <si>
    <t>4,50F - Tijl Uilenspiegel</t>
  </si>
  <si>
    <t>Dof - Papier: DP-P1</t>
  </si>
  <si>
    <t>1923P2</t>
  </si>
  <si>
    <t>1924 - Eerste verkiezingen voor het Europese Parlement.</t>
  </si>
  <si>
    <t>3-4/03/1979</t>
  </si>
  <si>
    <t>1924</t>
  </si>
  <si>
    <t>8F - Embleem Europese Verkiezingen</t>
  </si>
  <si>
    <t>1925/1926 - Millenium van Brussel. "Bruocsella 979-1979"</t>
  </si>
  <si>
    <t>17-18/03/1979</t>
  </si>
  <si>
    <t>1925</t>
  </si>
  <si>
    <t>4,50F - Rood</t>
  </si>
  <si>
    <t xml:space="preserve"> Embleem</t>
  </si>
  <si>
    <t>8F - Groen</t>
  </si>
  <si>
    <t>1927 - 30e Verjaardag van de Noord Atlantische Verdrags Organisatie (NAVO)</t>
  </si>
  <si>
    <t>31/03+1/04/1979</t>
  </si>
  <si>
    <t>1927</t>
  </si>
  <si>
    <t>30F - Monument voor HK te Evere</t>
  </si>
  <si>
    <t>1928 - 25e Verjaardag van de oprichting van het gedenkteken van Breendonk.</t>
  </si>
  <si>
    <t>7-8/04/1979</t>
  </si>
  <si>
    <t>1928</t>
  </si>
  <si>
    <t>6F - Oranje: Tekening weerstander</t>
  </si>
  <si>
    <t>1929 - Dag van de Postzegel.</t>
  </si>
  <si>
    <t>21-22/05/1979</t>
  </si>
  <si>
    <t>1929</t>
  </si>
  <si>
    <t>8F - Reproductie van zegel 20c uit 1/5/1879</t>
  </si>
  <si>
    <t>1930/1931 - Europa 79 -  Europa Verbindingen.</t>
  </si>
  <si>
    <t>28-29/05/1979</t>
  </si>
  <si>
    <t>1930</t>
  </si>
  <si>
    <t>8F - Postgeschiedenis - vervoer</t>
  </si>
  <si>
    <t>14F - Telecommunicatie</t>
  </si>
  <si>
    <t xml:space="preserve">1932/1935 - Millenium van Brussel. </t>
  </si>
  <si>
    <t>5/05►13/05/1979</t>
  </si>
  <si>
    <t>1932</t>
  </si>
  <si>
    <t>6F+2F - Beatrijs Soetkens</t>
  </si>
  <si>
    <t>8F+3F - Hertog van Brabant</t>
  </si>
  <si>
    <t>14F+7F - Frans de Tassis</t>
  </si>
  <si>
    <t>20F+10F - Overbrenging beeld naar Zavel</t>
  </si>
  <si>
    <t>1936 - Millenium van Brussel: zegel uit blok BL54</t>
  </si>
  <si>
    <t>20F+10F - Fragment uit het wandtapijt met de legende van O.-L-V.-van-de-Zavel.</t>
  </si>
  <si>
    <t>Millenium van Brussel</t>
  </si>
  <si>
    <t>19-20/05/1979</t>
  </si>
  <si>
    <t>8F - Grafische figuratieve evocatie</t>
  </si>
  <si>
    <t>1938 - 50e Verjaardag van de Nationale Kas voor Beroepskrediet.</t>
  </si>
  <si>
    <t>9-10/06/1979</t>
  </si>
  <si>
    <t>1938</t>
  </si>
  <si>
    <t>4,50F - Blauw: Beroepskrediet</t>
  </si>
  <si>
    <t>Dof - papier: DP-P1 ?</t>
  </si>
  <si>
    <t>1938P2</t>
  </si>
  <si>
    <t>1939 - 50-Jarig bestaan der Negen Kamers voor Ambachten en Neringen.</t>
  </si>
  <si>
    <t>1939</t>
  </si>
  <si>
    <t>10F - Beeldhouwwerk</t>
  </si>
  <si>
    <t>1940/1943 - Kulturele uitgifte.</t>
  </si>
  <si>
    <t>15-16/09/1979</t>
  </si>
  <si>
    <t>1940</t>
  </si>
  <si>
    <t>6F+2F - Abdij van Ter Kameren</t>
  </si>
  <si>
    <t>8F+3F - Beauvoorde</t>
  </si>
  <si>
    <t>14F+7F - 'Le Courier de l'Escaut'</t>
  </si>
  <si>
    <t>20F+10F - Collegiale Kerk te Ronse</t>
  </si>
  <si>
    <t>1944 - Jeugdfilatelie</t>
  </si>
  <si>
    <t>29-30/09/1979</t>
  </si>
  <si>
    <t>8F - Kuifje</t>
  </si>
  <si>
    <t>1945 - Elstrøm: Koning Boudewijn. Type van nr. 1581</t>
  </si>
  <si>
    <t>9143</t>
  </si>
  <si>
    <t>22F - Groen</t>
  </si>
  <si>
    <t>(3/10/1979)</t>
  </si>
  <si>
    <t xml:space="preserve">1946 - "Le Grand-Hornu". Industrieel archeologisch oord. </t>
  </si>
  <si>
    <t>20-21/10/1979</t>
  </si>
  <si>
    <t>10F+5F - Zwart: Industrieel Archeologisch oord</t>
  </si>
  <si>
    <t>1947/1950 - Toeristische uitgifte.</t>
  </si>
  <si>
    <t>1947</t>
  </si>
  <si>
    <t>5F - Kon. Museum Midden-Afrika - Tervuren</t>
  </si>
  <si>
    <t>5F - Belfort Thuin</t>
  </si>
  <si>
    <t>6F - Poperinge</t>
  </si>
  <si>
    <t>6F - Ciney</t>
  </si>
  <si>
    <t>1951/1953 - Muziek.</t>
  </si>
  <si>
    <t>3-4/11/1979</t>
  </si>
  <si>
    <t>1951</t>
  </si>
  <si>
    <t>5F - Gevaert François-Auguste</t>
  </si>
  <si>
    <t>6F - Durlet Emmanuel</t>
  </si>
  <si>
    <t>14F - 40e verj Muziekkapel Elizabeth</t>
  </si>
  <si>
    <t>1954 - Kerstmis.</t>
  </si>
  <si>
    <t>24-25/11/1979</t>
  </si>
  <si>
    <t>1954</t>
  </si>
  <si>
    <t>6F - Blauw:  Madonna van Foy-Notre-Dame</t>
  </si>
  <si>
    <t>1955/1957 - Solidariteit.</t>
  </si>
  <si>
    <t>8-9/12/1979</t>
  </si>
  <si>
    <t>1955</t>
  </si>
  <si>
    <t>8F+3F - Heyman Hendrik</t>
  </si>
  <si>
    <t>10F+5F - 50e verjaardag van de groepering van de de Grootste Verminkten en Invaliden van de oorlog</t>
  </si>
  <si>
    <t>16F+8F - Internationaal Jaar van het Kind</t>
  </si>
  <si>
    <t>1958/1960P7a - Cijfer op heraldieke leeuw. Type van nr. 1839</t>
  </si>
  <si>
    <t>►19/12/1979</t>
  </si>
  <si>
    <t>1958</t>
  </si>
  <si>
    <t xml:space="preserve">50c - Donkerbruin </t>
  </si>
  <si>
    <t>P-P6</t>
  </si>
  <si>
    <t>1958a</t>
  </si>
  <si>
    <t xml:space="preserve">50c - Geelbruin </t>
  </si>
  <si>
    <t xml:space="preserve">2,75F - Groenblauw </t>
  </si>
  <si>
    <t xml:space="preserve">5F - Groen </t>
  </si>
  <si>
    <t xml:space="preserve">1960P6a </t>
  </si>
  <si>
    <t xml:space="preserve"> P-P6a</t>
  </si>
  <si>
    <t>1958P7</t>
  </si>
  <si>
    <t>(8/9/1982)</t>
  </si>
  <si>
    <t>Typo papier: Blauwe gom: P7</t>
  </si>
  <si>
    <t>1958P7a</t>
  </si>
  <si>
    <t>(16/9/1986)</t>
  </si>
  <si>
    <t>Typo papier: Grijze gom: P7a</t>
  </si>
  <si>
    <t>1960P7</t>
  </si>
  <si>
    <t>(7/10/1982)</t>
  </si>
  <si>
    <t>1960P7a</t>
  </si>
  <si>
    <t>(10/9/1986)</t>
  </si>
  <si>
    <t>1961 - 150e verjaardag van de onafhankelijkheid van België.</t>
  </si>
  <si>
    <t>26-27/01/1980</t>
  </si>
  <si>
    <t>1961</t>
  </si>
  <si>
    <t>1962/1963 - Elstrøm: Koning Boudewijn. Type van nr. 1581</t>
  </si>
  <si>
    <t>1962</t>
  </si>
  <si>
    <t xml:space="preserve">9F - Oranje </t>
  </si>
  <si>
    <t>(21/1/80)</t>
  </si>
  <si>
    <t>18F - Blauw</t>
  </si>
  <si>
    <t>(16/1/80)</t>
  </si>
  <si>
    <t>1964 - 4F - Bruin - Cijfer op heraldieke leeuw. Type van nr. 1839.</t>
  </si>
  <si>
    <t>1964</t>
  </si>
  <si>
    <t>4F - Lichtbruin</t>
  </si>
  <si>
    <t>1964a</t>
  </si>
  <si>
    <t>1964P6</t>
  </si>
  <si>
    <t>(12/1986)</t>
  </si>
  <si>
    <t>1964P6a</t>
  </si>
  <si>
    <t>(16/1/1985)</t>
  </si>
  <si>
    <t>P-P6a</t>
  </si>
  <si>
    <t>1964P7</t>
  </si>
  <si>
    <t>(6/7/1982)</t>
  </si>
  <si>
    <t>Ty_1 P7</t>
  </si>
  <si>
    <t>1964P7a</t>
  </si>
  <si>
    <t>(16/10/1986)</t>
  </si>
  <si>
    <t>Ty_2 P7a</t>
  </si>
  <si>
    <t>1965 - 100e Verjaardag van de geboorte van Staatsminister Frans Van Cauwelaert (1880-1961).</t>
  </si>
  <si>
    <t>23-24/02/1980</t>
  </si>
  <si>
    <t>1965</t>
  </si>
  <si>
    <t>5F - Grijs: Van Cauwelaert Frans</t>
  </si>
  <si>
    <t>1966/1968 - Gentse Floraliën VI.</t>
  </si>
  <si>
    <t>8-9/03/1980</t>
  </si>
  <si>
    <t>1966</t>
  </si>
  <si>
    <t>5F - Ruiker lentebloemen</t>
  </si>
  <si>
    <t>6,50F - Tuil zomerbloemen</t>
  </si>
  <si>
    <t>9F - Korf herfstbloemen</t>
  </si>
  <si>
    <t>1969 - 50e Verjaring van de Regie van TelegraaF - en Telefoon. (1930-1980)</t>
  </si>
  <si>
    <t>12-13/04/1980</t>
  </si>
  <si>
    <t>1969</t>
  </si>
  <si>
    <t>10F - RTT (1930-1980)</t>
  </si>
  <si>
    <t>1970 - Dag van de postzegel.</t>
  </si>
  <si>
    <t>19-20/04/1980</t>
  </si>
  <si>
    <t>9F - Reproductie luchtpostzegel</t>
  </si>
  <si>
    <t>1971 - Cijfer op heraldieke leeuw. Type van nr. 1839</t>
  </si>
  <si>
    <t xml:space="preserve">65c Bordeaux </t>
  </si>
  <si>
    <t>1972/1973 - Europa: Vips</t>
  </si>
  <si>
    <t>26-27/04/1980</t>
  </si>
  <si>
    <t>9F - St.-Benedictus van Nursia</t>
  </si>
  <si>
    <t>14F - Margaretha van Oostenrijk</t>
  </si>
  <si>
    <t>1974 - Ivo Van Damme (1954-1976)</t>
  </si>
  <si>
    <t>3-4/05/1980</t>
  </si>
  <si>
    <t>1974</t>
  </si>
  <si>
    <t>20F+10F - Ivo Van Damme</t>
  </si>
  <si>
    <t>1975 - IVe Interparlementaire conferentie over Europese samenwerking en veiligheid.</t>
  </si>
  <si>
    <t>10-11/05/1980</t>
  </si>
  <si>
    <t>1975</t>
  </si>
  <si>
    <t>5F - Paleis der Natie</t>
  </si>
  <si>
    <t>1976/1977 - Toeristische uitgifte. Mons: «Car d'Or» &amp; Damme: kanaal</t>
  </si>
  <si>
    <t>17-18/05/1980</t>
  </si>
  <si>
    <t>1976</t>
  </si>
  <si>
    <t>6,50F - Mons: "Car d'Or"</t>
  </si>
  <si>
    <t>6,50F - Damme - Kanaal</t>
  </si>
  <si>
    <t xml:space="preserve">1978/1982 - Herdenking van de 150e verjaardag van de onafhankelijkheid van België. </t>
  </si>
  <si>
    <t>31/05+1/06/1980</t>
  </si>
  <si>
    <t xml:space="preserve"> ▬ folder Nr. 9 / 80 ▬</t>
  </si>
  <si>
    <t>1978</t>
  </si>
  <si>
    <t>6,50F+1,50F - Violet: Leopold I + Louiza-Maria</t>
  </si>
  <si>
    <t>9F+3F - Lichtblauw: Leopold II + Maria-Hendrika</t>
  </si>
  <si>
    <t>14F+6F - Groen: Albert I + Elizabeth</t>
  </si>
  <si>
    <t>17F+8F - Oker: Leopold III + Astrid</t>
  </si>
  <si>
    <t>17F+8F - Groen: Koning Boudewijn &amp; Koningin Fabiola.</t>
  </si>
  <si>
    <t>1983 - Herdenking van de onafhankelijkheid van België: zegel uit blok BL55</t>
  </si>
  <si>
    <t>1983</t>
  </si>
  <si>
    <t>50F - Kon. Muntschouwburg Brussel</t>
  </si>
  <si>
    <t xml:space="preserve"> He</t>
  </si>
  <si>
    <t xml:space="preserve"> Herdenking van de onafhankelijkheid van België</t>
  </si>
  <si>
    <t>1984/1985 - Elstrøm: Koning Boudewijn. Type van zegel nr. 1581</t>
  </si>
  <si>
    <t>1984</t>
  </si>
  <si>
    <t>35F - Groen</t>
  </si>
  <si>
    <t xml:space="preserve">45F - Bruin </t>
  </si>
  <si>
    <t>6-7/09/1980</t>
  </si>
  <si>
    <t>1986</t>
  </si>
  <si>
    <t>9F - Bordeaux:                      Koning Boudewijn</t>
  </si>
  <si>
    <t>1987/1989 - Millenium van het Prinsbisdom Luik: (980 - 1980)</t>
  </si>
  <si>
    <t>13►21/09/1980</t>
  </si>
  <si>
    <t xml:space="preserve"> ▬ folder Nr. 12 / 80 ▬</t>
  </si>
  <si>
    <t>1987</t>
  </si>
  <si>
    <t>9F+3F - Luikse brouwersgezel</t>
  </si>
  <si>
    <t xml:space="preserve">17F+6F - "De mijnwerker" </t>
  </si>
  <si>
    <t>25F+10F - H. Maagd - "Sedes Sapientiae"</t>
  </si>
  <si>
    <t>1990 - Millenium van het Prinsbisdom Luik: (980 - 1980): uit blok BL56</t>
  </si>
  <si>
    <t>1990</t>
  </si>
  <si>
    <t>20F+10F - Zegel van Notger</t>
  </si>
  <si>
    <t>Millenium van het Prinsbisdom Luik: (980 - 1980)</t>
  </si>
  <si>
    <t>1991 - Toeristische uitgifte. Stad Chiny</t>
  </si>
  <si>
    <t>27-28/09/1980</t>
  </si>
  <si>
    <t>1991</t>
  </si>
  <si>
    <t>5F - Chiny - St.-Niklaasbrug</t>
  </si>
  <si>
    <t>1992 - Week van het hart.</t>
  </si>
  <si>
    <t>4-5/10/1980</t>
  </si>
  <si>
    <t>1992</t>
  </si>
  <si>
    <t>14F - Belgische Cardiologische Liga</t>
  </si>
  <si>
    <t>1993 - 100e Verjaardag van het overlijden van dichter Albrecht Rodenbach: (1856-1880).</t>
  </si>
  <si>
    <t>11-12/10/1980</t>
  </si>
  <si>
    <t>1993</t>
  </si>
  <si>
    <t>9F - Rodenbach</t>
  </si>
  <si>
    <t>1994 - Jeugdfilatelie. Reproductie van een kindertekening.</t>
  </si>
  <si>
    <t>25-26/10/1980</t>
  </si>
  <si>
    <t>1994</t>
  </si>
  <si>
    <t>5F - 150 Jaar onafhankelijkheid van België</t>
  </si>
  <si>
    <t>1994a</t>
  </si>
  <si>
    <t>Groenachtige fond</t>
  </si>
  <si>
    <t>1995 -  De 50e verjaardag van de omroep als openbare instelling.</t>
  </si>
  <si>
    <t>8-9/11/1980</t>
  </si>
  <si>
    <t>1995</t>
  </si>
  <si>
    <t>10F - BRT NIR/RTBF-INR</t>
  </si>
  <si>
    <t>1996 - Kerstmis 1980. Reproductie van een schilderij van Daniël Seghers (1590-1661).</t>
  </si>
  <si>
    <t>15-16/11/1980</t>
  </si>
  <si>
    <t>1996</t>
  </si>
  <si>
    <t>6,50F - Bloemenkrans bij geboorte</t>
  </si>
  <si>
    <t>1997 - Toeristische uitgifte. Stad Diest</t>
  </si>
  <si>
    <t>13-14/12/1980</t>
  </si>
  <si>
    <t>1997</t>
  </si>
  <si>
    <t>5F - Diest - Begijnhofpoort</t>
  </si>
  <si>
    <t>1998 - Cijfer op heraldieke leeuw. Type van nr. 1839</t>
  </si>
  <si>
    <t>1998</t>
  </si>
  <si>
    <t xml:space="preserve">6F - Bruin </t>
  </si>
  <si>
    <t>1998a</t>
  </si>
  <si>
    <t xml:space="preserve">6F - Donkerbruin </t>
  </si>
  <si>
    <t>1998b</t>
  </si>
  <si>
    <t xml:space="preserve">6F - Lichtbruin </t>
  </si>
  <si>
    <t>199P7a</t>
  </si>
  <si>
    <t xml:space="preserve">6F - Roodbruin </t>
  </si>
  <si>
    <t>(12/9/1986)</t>
  </si>
  <si>
    <t xml:space="preserve"> grijze gom: Ty_2 P7a</t>
  </si>
  <si>
    <t>1999/2000 - Internationaal jaar der gehandicapten personen.</t>
  </si>
  <si>
    <t>7-8/02/1981</t>
  </si>
  <si>
    <t>1999</t>
  </si>
  <si>
    <t>10F+5F - Allegorie hersenen</t>
  </si>
  <si>
    <t>25F+10F - Allegorie van het oog</t>
  </si>
  <si>
    <t xml:space="preserve">2001/2003 - 150e Verjaardag van de oprichting van de Dynastie en het Parlement. </t>
  </si>
  <si>
    <t>14-15/03/1981</t>
  </si>
  <si>
    <t>2001</t>
  </si>
  <si>
    <t>6F - Baron de Gerlache</t>
  </si>
  <si>
    <t>9F - Baron de Stassart</t>
  </si>
  <si>
    <t>50F - Koning Leopold I</t>
  </si>
  <si>
    <t>2004/2005 -  Het Belgische Rode Kruis</t>
  </si>
  <si>
    <t>4-5/04/1981</t>
  </si>
  <si>
    <t>2004</t>
  </si>
  <si>
    <t>10F+5F - Logo  XVe Congres Radiologie</t>
  </si>
  <si>
    <t>25F+10F - Dringende internationale hulpverlening</t>
  </si>
  <si>
    <t>2006/2007 -  Europa: Folklore</t>
  </si>
  <si>
    <t>2-3/05/1981</t>
  </si>
  <si>
    <t>2006</t>
  </si>
  <si>
    <t>9F - Op-sinjoorke en Tchantchès</t>
  </si>
  <si>
    <t>14F - d'Artagnan en Woltje</t>
  </si>
  <si>
    <t>2008 -  Dag van de postzegel</t>
  </si>
  <si>
    <t>2008</t>
  </si>
  <si>
    <t>9F - Postzegelmolet</t>
  </si>
  <si>
    <t>2009 - 110e Verjaardag van de geboorte van dr. Ovide Decroly (1871-1932), pedagoog.</t>
  </si>
  <si>
    <t>30-31/05/1981</t>
  </si>
  <si>
    <t>2009</t>
  </si>
  <si>
    <t>35F+15F - Bruin: Dr. Ovide Decroly</t>
  </si>
  <si>
    <t>2010/2013 -  Toeristische uitgave</t>
  </si>
  <si>
    <t>13-14/06/1981</t>
  </si>
  <si>
    <t>2010</t>
  </si>
  <si>
    <t>6F - O.L.V. van Tongre te Tongre-Notre-Dame</t>
  </si>
  <si>
    <t>6F - Kasteel van Egmont te Zottegem</t>
  </si>
  <si>
    <t>6,50F - Stuwdam Eau d'Heure</t>
  </si>
  <si>
    <t>6,50 Abdij van Tongerlo (Antwerpen)</t>
  </si>
  <si>
    <t>2014 -  100 Jaar voetbal in België</t>
  </si>
  <si>
    <t>5-6/09/1981</t>
  </si>
  <si>
    <t>2014</t>
  </si>
  <si>
    <t>6F - Voetballer</t>
  </si>
  <si>
    <t>2015 -  125e Verjaardag van de instelling "Société de Langue et de Littérature Wallonnes"</t>
  </si>
  <si>
    <t>2015</t>
  </si>
  <si>
    <t>6,50F - Bruin: Remouchamps E.</t>
  </si>
  <si>
    <t>2016 -  100e Verjaardag van de fanfare "De Vredekring" uit Antwerpen.</t>
  </si>
  <si>
    <t>12-13/09/1981</t>
  </si>
  <si>
    <t>2016</t>
  </si>
  <si>
    <t>6,50F - Waldhoorn</t>
  </si>
  <si>
    <t>2017 -  150 jaar Rekenhof.</t>
  </si>
  <si>
    <t>2017</t>
  </si>
  <si>
    <t>10F - Rood:                          Voorgevel Rekenhofgebouw</t>
  </si>
  <si>
    <t xml:space="preserve">2018 - 25e Verjaardag van de mijnramp "Bois du Cazier": zegel uit blok BL57 </t>
  </si>
  <si>
    <t>19-20/09/1981</t>
  </si>
  <si>
    <t>2018</t>
  </si>
  <si>
    <t>20F - Piëta</t>
  </si>
  <si>
    <t>blok BL57</t>
  </si>
  <si>
    <t>25e Verjaardag van de mijnramp "Bois du Cazier"</t>
  </si>
  <si>
    <t>2019 -  Cijfer op heraldieke leeuw. Type van nr. 1839</t>
  </si>
  <si>
    <t>2019</t>
  </si>
  <si>
    <t>2019a</t>
  </si>
  <si>
    <t xml:space="preserve">2,50F - Donkergroen </t>
  </si>
  <si>
    <t>2020 -  Praalgraven te Brugge van Maria van Bourgondië (1457-1482) en van Karel de Stoute (1433-1477)</t>
  </si>
  <si>
    <t>10-11/10/1981</t>
  </si>
  <si>
    <t>2020</t>
  </si>
  <si>
    <t>50F - Praalgraven te Brugge</t>
  </si>
  <si>
    <t>2021 - Jeugdfilatelie</t>
  </si>
  <si>
    <t>24-25/10/1981</t>
  </si>
  <si>
    <t>2021</t>
  </si>
  <si>
    <t>6F - Postzegelverzamelen</t>
  </si>
  <si>
    <t xml:space="preserve">2022/2024 - Nieuwe beeltenis van Koning Boudewijn "met bril". Groot formaat. </t>
  </si>
  <si>
    <t>2022</t>
  </si>
  <si>
    <t xml:space="preserve">50F - Lichtblauw </t>
  </si>
  <si>
    <t xml:space="preserve">65F - Lichtpaars </t>
  </si>
  <si>
    <t xml:space="preserve">100F - Oker </t>
  </si>
  <si>
    <t xml:space="preserve">2025/2029 - Kulturele personaliteiten.   </t>
  </si>
  <si>
    <t>7-8/11/1981</t>
  </si>
  <si>
    <t>2025</t>
  </si>
  <si>
    <t>6F - Max Waller</t>
  </si>
  <si>
    <t>6,50f - De likeurdrinkster - Gustaaf van de Woestijne</t>
  </si>
  <si>
    <t>9F - Fernand Severin</t>
  </si>
  <si>
    <t>10F - Jan van Ruusbroec</t>
  </si>
  <si>
    <t>14F - La pensée et les hommes</t>
  </si>
  <si>
    <t>2030 -  Kerstmis 1981</t>
  </si>
  <si>
    <t>21-22/11/1981</t>
  </si>
  <si>
    <t>2030</t>
  </si>
  <si>
    <t>6,50F - Bisterbruin: Miniatuur</t>
  </si>
  <si>
    <t>5-6/12/1981</t>
  </si>
  <si>
    <t>2031</t>
  </si>
  <si>
    <t>9F+4F - Rijkswachtuniform</t>
  </si>
  <si>
    <t>20F+7F - Karabiniersuniform</t>
  </si>
  <si>
    <t>40F+20F - Gidsenuniform</t>
  </si>
  <si>
    <t>2034/2035 - 150e Verjaring van het Koninklijk Muziekconservatorium te Brussel en 150 jaar rechterlijke macht.</t>
  </si>
  <si>
    <t>23-24/01/1982</t>
  </si>
  <si>
    <t>2034</t>
  </si>
  <si>
    <t>6,50F - Conservatorium Brussel</t>
  </si>
  <si>
    <t>9F - Voorgevel oud justitiepaleis</t>
  </si>
  <si>
    <t>2036/2038 - Wetenschappelijke uitgifte.</t>
  </si>
  <si>
    <t>27-28/02/1982</t>
  </si>
  <si>
    <t>2036</t>
  </si>
  <si>
    <t>6F - Doorsnede van een cyclotron</t>
  </si>
  <si>
    <t>14F - Voorstelling melkwegstelsel</t>
  </si>
  <si>
    <t>50F - Tuberkelbacterie</t>
  </si>
  <si>
    <t>2039/2042 - Filantropische uitgifte: Sporten.</t>
  </si>
  <si>
    <t>20►28/03/1982</t>
  </si>
  <si>
    <t xml:space="preserve"> ▬ folder Nr. 3 / 82 ▬</t>
  </si>
  <si>
    <t>2039</t>
  </si>
  <si>
    <t>6F+2F - Biljartspel</t>
  </si>
  <si>
    <t>9F+4F - Wielrenner</t>
  </si>
  <si>
    <t>10F+5F - Voetbalspeler</t>
  </si>
  <si>
    <t>50F+14F - Zeilschip "Traité de Rome"</t>
  </si>
  <si>
    <t>2043/2046 - Filantropische uitgifte: Sporten - Zegels uit blok BL58</t>
  </si>
  <si>
    <t xml:space="preserve"> ▬ folder Nr. 4 / 82 ▬</t>
  </si>
  <si>
    <t>2043</t>
  </si>
  <si>
    <t>25F - Biljartspel</t>
  </si>
  <si>
    <t>25F - Wielrenner</t>
  </si>
  <si>
    <t>25F - Voetbalspeler</t>
  </si>
  <si>
    <t>25F - Zeilschip "Traité de Rome"</t>
  </si>
  <si>
    <t>2043/44</t>
  </si>
  <si>
    <t>2044/45</t>
  </si>
  <si>
    <t xml:space="preserve"> 2 x samenhangend verticaal</t>
  </si>
  <si>
    <t>2045/46</t>
  </si>
  <si>
    <t xml:space="preserve">Filantropische uitgifte: Sporten </t>
  </si>
  <si>
    <t>17-18/04/1982</t>
  </si>
  <si>
    <t>2047</t>
  </si>
  <si>
    <t>6,50F - Joseph Lemaire</t>
  </si>
  <si>
    <t>2048/2049 - Europa. Geschiedenis.</t>
  </si>
  <si>
    <t>1-2/05/1982</t>
  </si>
  <si>
    <t>2048</t>
  </si>
  <si>
    <t>10F - Algemeen Stemrecht</t>
  </si>
  <si>
    <t>17F - Tolerantie edict JoseF - II</t>
  </si>
  <si>
    <t>2050</t>
  </si>
  <si>
    <t xml:space="preserve">1F op 5F - Groen </t>
  </si>
  <si>
    <t xml:space="preserve">1F op 5F - Geelgroen </t>
  </si>
  <si>
    <t>2051 - Cijfer op heraldieke leeuw. Type van Nr. 1839</t>
  </si>
  <si>
    <t>2051</t>
  </si>
  <si>
    <t xml:space="preserve">7F - Rood </t>
  </si>
  <si>
    <t>7F - Rood</t>
  </si>
  <si>
    <t>(22/09/82)</t>
  </si>
  <si>
    <t>Blauwe gom: Ty_1 P7</t>
  </si>
  <si>
    <t>2052 - Dag van de postzegel</t>
  </si>
  <si>
    <t>22-23/05/1982</t>
  </si>
  <si>
    <t>2052</t>
  </si>
  <si>
    <t>10F - Oude koerier</t>
  </si>
  <si>
    <t>2053 - 67e Wereldcongres van het Esperanto, gehouden te Antwerpen</t>
  </si>
  <si>
    <t>5-6/06/1982</t>
  </si>
  <si>
    <t>2053</t>
  </si>
  <si>
    <t>12F - Toren van Babel</t>
  </si>
  <si>
    <t>2054/2059 - Toeristische uitgifte.</t>
  </si>
  <si>
    <t>19-20/06/1982</t>
  </si>
  <si>
    <t>2054</t>
  </si>
  <si>
    <t>7F - Lichtblauw: Toren van Gosselies</t>
  </si>
  <si>
    <t>7F - Lichtgroen: Abdij Zwijvezeke</t>
  </si>
  <si>
    <t>7,50F - Lichtbruin: Abdij Stavelot</t>
  </si>
  <si>
    <t>7,50F - Paars: Abdij Villers-la-Ville</t>
  </si>
  <si>
    <t>7,50F - Grijs: Abdij Geraardsbergen</t>
  </si>
  <si>
    <t>7,50F - Roze: Schandpaal Beveren</t>
  </si>
  <si>
    <t>2060/2063 - Culturele uitgifte.</t>
  </si>
  <si>
    <t>11-12/09/1982</t>
  </si>
  <si>
    <t>2060</t>
  </si>
  <si>
    <t>7F - Louis-Paul Boon</t>
  </si>
  <si>
    <t>10F - Aanbidding der Herders</t>
  </si>
  <si>
    <t>12F - Michel de Ghelderode</t>
  </si>
  <si>
    <t>17F - Werk van Pierre Paulus</t>
  </si>
  <si>
    <t>2064 - 100e Verjaardag van de geboorte van de schrijver Abraham Hans (1882-1939)</t>
  </si>
  <si>
    <t>25-26/09/1982</t>
  </si>
  <si>
    <t>2064</t>
  </si>
  <si>
    <t>17F - Blauw: Abraham Hans</t>
  </si>
  <si>
    <t>2065 - Jeugdfilatelie. 75e Verjaardag van de scoutsbeweging.</t>
  </si>
  <si>
    <t>2-3/12/1982</t>
  </si>
  <si>
    <t>2065</t>
  </si>
  <si>
    <t>7F - Scouts</t>
  </si>
  <si>
    <t>2066 - "Grootoosten van België". 150 Jaar federatie van Vrijmetselaarsloges.</t>
  </si>
  <si>
    <t>16-17/11/1982</t>
  </si>
  <si>
    <t>2066</t>
  </si>
  <si>
    <t>10F - Bruin: Vrijmetselarij</t>
  </si>
  <si>
    <t>2067 - Kerstmis en Nieuwjaar</t>
  </si>
  <si>
    <t>6-7/11/1982</t>
  </si>
  <si>
    <t>2067</t>
  </si>
  <si>
    <t>10F+1F - Winterlandschap</t>
  </si>
  <si>
    <t>2068 - 100e Verjaardag van de geboorte van Kardinaal Joseph Cardijn (1882-1967)</t>
  </si>
  <si>
    <t>13-14/11/1982</t>
  </si>
  <si>
    <t>2068</t>
  </si>
  <si>
    <t>10F - Cardijn Jozef</t>
  </si>
  <si>
    <t>2069 - Koning Boudewijn. Nieuw type,  genaamd "Velghe".</t>
  </si>
  <si>
    <t>2069</t>
  </si>
  <si>
    <t>10F - Blauw</t>
  </si>
  <si>
    <t>PF-P5</t>
  </si>
  <si>
    <t>2069P5b</t>
  </si>
  <si>
    <t xml:space="preserve">10F - Blauw </t>
  </si>
  <si>
    <t xml:space="preserve"> (10/02/87)</t>
  </si>
  <si>
    <t>Polyvalent papier - gele gom:  P5b</t>
  </si>
  <si>
    <t>2070 - 800e Verjaardag van de geboorte van Sint-Franciscus van Assisi (1182-1226).</t>
  </si>
  <si>
    <t>27-28/11/1982</t>
  </si>
  <si>
    <t>2070</t>
  </si>
  <si>
    <t>20F - St.-Franciscus predikt</t>
  </si>
  <si>
    <t xml:space="preserve">2071/2076 - Belgica 82. 1e Wereldtentoonstelling voor postgeschiedenis, postwaardestukken en aërofilatelie. </t>
  </si>
  <si>
    <t>11►19/12/1982</t>
  </si>
  <si>
    <t xml:space="preserve"> ▬ folder Nr. 13 / 82 ▬</t>
  </si>
  <si>
    <t>2071</t>
  </si>
  <si>
    <t>7F+2F - Boodschapper aan leger van de koning</t>
  </si>
  <si>
    <t>7,5F+2,5F -  Boodschapper van Baal</t>
  </si>
  <si>
    <t>10F+3F - Boodschapper van Neurenberg</t>
  </si>
  <si>
    <t>17F+7F - Keizerlijke renbode 1750</t>
  </si>
  <si>
    <t>20F+9F - Keizerlijke renbode 1800</t>
  </si>
  <si>
    <t>25F+10F - Belgische postbode 1886</t>
  </si>
  <si>
    <t>2077 - Belgica 82. Postkoets - Zegel uit blok BL59</t>
  </si>
  <si>
    <t xml:space="preserve"> ▬ folder Nr. 14 / 82 ▬</t>
  </si>
  <si>
    <t>2077</t>
  </si>
  <si>
    <t>50F+25F - Postwagen</t>
  </si>
  <si>
    <t>Belgica 82. Postkoets</t>
  </si>
  <si>
    <t>2078 - 50e verjaardag van de oprichting van de v.z.w. "Caritas Catholica".</t>
  </si>
  <si>
    <t>22-23/01/1983</t>
  </si>
  <si>
    <t>2078</t>
  </si>
  <si>
    <t>10F+2F - Wijnrood: Embleem "Caritas Catholica"</t>
  </si>
  <si>
    <t>2079/2081 - Geschiedenis van tram en trolleybus.</t>
  </si>
  <si>
    <t>12-13/02/1983</t>
  </si>
  <si>
    <t>2079</t>
  </si>
  <si>
    <t>7,50F - Paardetram</t>
  </si>
  <si>
    <t>10F - Elektrische tram</t>
  </si>
  <si>
    <t>50F - Trolleytram</t>
  </si>
  <si>
    <t>2082/2083 - Belgisch Rode Kruis. Gezondheid door sport.</t>
  </si>
  <si>
    <t>5-6/03/1983</t>
  </si>
  <si>
    <t>2082</t>
  </si>
  <si>
    <t>12F+3F - Alpinist</t>
  </si>
  <si>
    <t>20F+5F - Wandelaar "fagnard"</t>
  </si>
  <si>
    <t>2084 - 24e Wereldcongres van de Internationale Federatie van de Periodieke Pers (F.I.P.P.) te Brussel.</t>
  </si>
  <si>
    <t>19-20/03/1983</t>
  </si>
  <si>
    <t>2084</t>
  </si>
  <si>
    <t>20F - Allegorie Pers</t>
  </si>
  <si>
    <t>2085 - Koning Boudewijn. Type Velghe (nr. 2069)</t>
  </si>
  <si>
    <t>2085</t>
  </si>
  <si>
    <t>11F - Bruinrood: Koning Boudewijn</t>
  </si>
  <si>
    <t>2085P5a</t>
  </si>
  <si>
    <t>(13/09/83)</t>
  </si>
  <si>
    <t>Witte gom, Epacar paper: PF-P5a</t>
  </si>
  <si>
    <t>2086/2088 - Vrouwen.</t>
  </si>
  <si>
    <t>16-17/04/1983</t>
  </si>
  <si>
    <t>2086</t>
  </si>
  <si>
    <t>8F - Vrouw in arbeidsmidden</t>
  </si>
  <si>
    <t>11F - Vrouw in het gezin</t>
  </si>
  <si>
    <t>20F - Vrouw als ondernemingshoofd</t>
  </si>
  <si>
    <t>2089 - Dag van de Postzegel.</t>
  </si>
  <si>
    <t>23-24/04/1983</t>
  </si>
  <si>
    <t>2089</t>
  </si>
  <si>
    <t>11F - Stationsgebouw</t>
  </si>
  <si>
    <t>2090 - Heilig-Bloedprocessie te Brugge.</t>
  </si>
  <si>
    <t>30/04 +1/05/1983</t>
  </si>
  <si>
    <t>2090</t>
  </si>
  <si>
    <t>8F - Heilig-Bloedprocessie</t>
  </si>
  <si>
    <t>2090A</t>
  </si>
  <si>
    <t>Horizontaal paar</t>
  </si>
  <si>
    <t>Beelddoorloper</t>
  </si>
  <si>
    <t>2091 - Cijfer op heraldieke leeuw. Type van nr. 1839</t>
  </si>
  <si>
    <t>2091</t>
  </si>
  <si>
    <t>8F - Turkoois</t>
  </si>
  <si>
    <t>2091a</t>
  </si>
  <si>
    <t xml:space="preserve">8F - Turkooisblauw </t>
  </si>
  <si>
    <t>2091P6</t>
  </si>
  <si>
    <t>2091P6a</t>
  </si>
  <si>
    <t>(6/12/1984)</t>
  </si>
  <si>
    <t>2092/2093 - Europa. Kunstwerken. Fragmenten uit schilderijen van Paul Delvaux: (1897 - 1994).</t>
  </si>
  <si>
    <t>14-15/05/1983</t>
  </si>
  <si>
    <t>2092</t>
  </si>
  <si>
    <t>11F - "L'homme de la rue"</t>
  </si>
  <si>
    <t>20F - "Avondtreinen"</t>
  </si>
  <si>
    <t>2094/2095 - Ruimte. 200e verjaardag van de uitvinding en opstijging van de warmeluchtballon.</t>
  </si>
  <si>
    <t>11-12/06/1983</t>
  </si>
  <si>
    <t>2094</t>
  </si>
  <si>
    <t>11F - Luchtballon</t>
  </si>
  <si>
    <t>22F - Luchtballon</t>
  </si>
  <si>
    <t>2096/2099 - Toeristische uitgifte.</t>
  </si>
  <si>
    <t>25-26/06/1983</t>
  </si>
  <si>
    <t>2096</t>
  </si>
  <si>
    <t>8F - Romaanse kerk te Hastière</t>
  </si>
  <si>
    <t>8F - Grafheuvel Landen</t>
  </si>
  <si>
    <t>8F - Park Moeskroen</t>
  </si>
  <si>
    <t>8F - Kasteel Wijnendale Torhout</t>
  </si>
  <si>
    <t>2100 - 20e Tinekesfeesten te Heule.</t>
  </si>
  <si>
    <t>10-11/09/1983</t>
  </si>
  <si>
    <t>2100</t>
  </si>
  <si>
    <t>8F - Tineke van Heule</t>
  </si>
  <si>
    <t>2101 - Europees jaar van de KMO's en van het kunstambacht.</t>
  </si>
  <si>
    <t>24-25/09/1983</t>
  </si>
  <si>
    <t>2101</t>
  </si>
  <si>
    <t>11F - Embleem, KMO, ambacht</t>
  </si>
  <si>
    <t>2102 - Jeugdfilatelie. - 20 Jaar Koninging Fabiola-dorp I</t>
  </si>
  <si>
    <t>8-9/11/1983</t>
  </si>
  <si>
    <t>2102</t>
  </si>
  <si>
    <t>8F - Allegorie Fabioladorp</t>
  </si>
  <si>
    <t>2103/2105 - Belgische uitvoer. "Made in Belgium"</t>
  </si>
  <si>
    <t>22-23/11/1983</t>
  </si>
  <si>
    <t>2103</t>
  </si>
  <si>
    <t>10F - Staalnijverheid</t>
  </si>
  <si>
    <t>10F - Textielnijverheid</t>
  </si>
  <si>
    <t>10F - Diamantnijverheid</t>
  </si>
  <si>
    <t>2106 - 100e verjaardag van het overlijden van Hendrik Conscience (1812-1883)</t>
  </si>
  <si>
    <t>5-6/11/1983</t>
  </si>
  <si>
    <t>2106</t>
  </si>
  <si>
    <t>20F - Lichtgroen: Hendrik Conscience</t>
  </si>
  <si>
    <t>2107 - Kerstmis.</t>
  </si>
  <si>
    <t>19-20/11/1983</t>
  </si>
  <si>
    <t>2107</t>
  </si>
  <si>
    <t>11F+1F - Madonna</t>
  </si>
  <si>
    <t>2108/2110 - Solidariteit. Militaire uniformen.</t>
  </si>
  <si>
    <t>3-4/12/1983</t>
  </si>
  <si>
    <t>2108</t>
  </si>
  <si>
    <t>8F+2F - Oud uniform Jagers te voet</t>
  </si>
  <si>
    <t>11F+2F - Oud uniform Lansiers</t>
  </si>
  <si>
    <t>50F+12F - Oud uniform Grenadiers</t>
  </si>
  <si>
    <t>2111 - Poortman - Rouwzegel Koning Leopold III (1901-1983).</t>
  </si>
  <si>
    <t>10-11/12/1983</t>
  </si>
  <si>
    <t>2111</t>
  </si>
  <si>
    <t>11F - Zwart: Leopold III</t>
  </si>
  <si>
    <t>2112 - 150e verjaardag van de oprichting van de "Université Libre de Bruxelles".</t>
  </si>
  <si>
    <t>14-15/01/1984</t>
  </si>
  <si>
    <t>2112</t>
  </si>
  <si>
    <t>11F - ULB</t>
  </si>
  <si>
    <t>2113 - Koning Boudewijn (Type "Velghe") 12F - (Nr. 2069).  Uit boekjes B16 - B16P5b  - B17 - B17P5b</t>
  </si>
  <si>
    <t>►23/01/1984</t>
  </si>
  <si>
    <t>2113</t>
  </si>
  <si>
    <t>12F - Olijfgroen</t>
  </si>
  <si>
    <t>(11/12/1984)</t>
  </si>
  <si>
    <t>2113P5a</t>
  </si>
  <si>
    <t>(22/12/1983)</t>
  </si>
  <si>
    <t>2113P5b</t>
  </si>
  <si>
    <t>(10/01/1984)</t>
  </si>
  <si>
    <t>Koning Boudewijn. Type Velghe</t>
  </si>
  <si>
    <t>(groene gom: P-P5)</t>
  </si>
  <si>
    <t>(geelachtige gom: P-P5b)</t>
  </si>
  <si>
    <t>2114/2117 -  Made in Belgium - Belgische uitvoer.</t>
  </si>
  <si>
    <t>28-29/01/1984</t>
  </si>
  <si>
    <t>2114</t>
  </si>
  <si>
    <t>11F - Agro-industrie</t>
  </si>
  <si>
    <t>11F - Scheikundige nijverheid</t>
  </si>
  <si>
    <t>11F - Nieuwe technologieën</t>
  </si>
  <si>
    <t>11F - Vervoermateriaal</t>
  </si>
  <si>
    <t>2118 - 50e verjaardag van de dood van Koning Albert I.</t>
  </si>
  <si>
    <t>11-12/02/1984</t>
  </si>
  <si>
    <t>2118</t>
  </si>
  <si>
    <t>2119/2120 - Olympische Spelen in Los Angeles.</t>
  </si>
  <si>
    <t>3-4/03/1984</t>
  </si>
  <si>
    <t>2119</t>
  </si>
  <si>
    <t>8F+2F - Judo</t>
  </si>
  <si>
    <t>12F+3F - Plankzeilen</t>
  </si>
  <si>
    <t>2121/2122 - Olympische Spelen in Los Angeles uit blok BL60</t>
  </si>
  <si>
    <t>2121</t>
  </si>
  <si>
    <t>10F - Boogschieten</t>
  </si>
  <si>
    <t>24F - Rijkunst (dressuur)</t>
  </si>
  <si>
    <t>2121/22</t>
  </si>
  <si>
    <t xml:space="preserve"> Olympische Spelen in Los Angele</t>
  </si>
  <si>
    <t>2124/2127 - Koning Boudewijn (Type "Velghe") 15F  + 20F  + 30F  (nr. 2069) + 50F,  groot formaat gewijzigd type (nr. 2022)</t>
  </si>
  <si>
    <t>► 26/03/1984</t>
  </si>
  <si>
    <t>2124</t>
  </si>
  <si>
    <t>15F - Rood</t>
  </si>
  <si>
    <t>(14/3/1984)</t>
  </si>
  <si>
    <t>papier: PF-P5</t>
  </si>
  <si>
    <t xml:space="preserve">22F - Paars </t>
  </si>
  <si>
    <t>(5/3/1984)</t>
  </si>
  <si>
    <t xml:space="preserve">30F - Bisterbruin </t>
  </si>
  <si>
    <t>(29/11/1984)</t>
  </si>
  <si>
    <t>50F - Bruin</t>
  </si>
  <si>
    <t>(1/04/1985)</t>
  </si>
  <si>
    <t>2127P5a</t>
  </si>
  <si>
    <t>(28/2/1984)</t>
  </si>
  <si>
    <t>papier: PF-P5a</t>
  </si>
  <si>
    <t>2127P5b</t>
  </si>
  <si>
    <t>(24/9/1986)</t>
  </si>
  <si>
    <t>papier: PF-P5b</t>
  </si>
  <si>
    <t>2125P5a</t>
  </si>
  <si>
    <t>(6/3/1984)</t>
  </si>
  <si>
    <t>2126P5a</t>
  </si>
  <si>
    <t>(29/2/1984)</t>
  </si>
  <si>
    <t>2126P5b</t>
  </si>
  <si>
    <t>2123 - Bond Zonder Naam</t>
  </si>
  <si>
    <t>24-25/03/1984</t>
  </si>
  <si>
    <t>2123</t>
  </si>
  <si>
    <t>12F - Embleem Bond Zonder Naam</t>
  </si>
  <si>
    <t xml:space="preserve">2128 - 50 Jaar National Loterij. </t>
  </si>
  <si>
    <t>31/03 - 1/04/1984</t>
  </si>
  <si>
    <t>2128</t>
  </si>
  <si>
    <t>12F+3F - Nationale Loterij</t>
  </si>
  <si>
    <t>2129 - 50e Verjaardag van de heiligverklaring van Jan Don Bosco (1815-1888).</t>
  </si>
  <si>
    <t>7-8/04/1984</t>
  </si>
  <si>
    <t>2129</t>
  </si>
  <si>
    <t>8F - Don Bosco en jeugd</t>
  </si>
  <si>
    <t>2130/2131 - Europa. Bruggen.</t>
  </si>
  <si>
    <t>5-6/05/1984</t>
  </si>
  <si>
    <t>2130</t>
  </si>
  <si>
    <t>12F - Rood: Brug</t>
  </si>
  <si>
    <t>22F - Blauw: Brug</t>
  </si>
  <si>
    <t>2132 - Dag van de Postzegel</t>
  </si>
  <si>
    <t>19-20/05/1984</t>
  </si>
  <si>
    <t>2132</t>
  </si>
  <si>
    <t>12F - Zegel Nr. 46</t>
  </si>
  <si>
    <t>2133 - Tweede Europese Parlementsverkiezingen.</t>
  </si>
  <si>
    <t>26-27/05/1984</t>
  </si>
  <si>
    <t>2133</t>
  </si>
  <si>
    <t>12F - Europese parelementsverkiezing</t>
  </si>
  <si>
    <t>2134 - 150 Jaar Militaire School (1834-1984).</t>
  </si>
  <si>
    <t>9-10/06/1984</t>
  </si>
  <si>
    <t>2134</t>
  </si>
  <si>
    <t>22F - "Sjako" van leerlingen KMS</t>
  </si>
  <si>
    <t>2135/2137 - Koning Boudewijn (Type "Velghe") 20F &amp; 40F (nr. 2069) + 100F, groot formaat (nr. 2127).</t>
  </si>
  <si>
    <t>►12/06/1984</t>
  </si>
  <si>
    <t>2135</t>
  </si>
  <si>
    <t>20F - Blauw: Koning Boudewijn</t>
  </si>
  <si>
    <t>(10/12/1984)</t>
  </si>
  <si>
    <t>40F - Rood: Koning Boudewijn</t>
  </si>
  <si>
    <t>(15/4/1985)</t>
  </si>
  <si>
    <t>100F - Lichtblauw: Koning Boudewijn</t>
  </si>
  <si>
    <t>(4/7/1985)</t>
  </si>
  <si>
    <t>2135P5a</t>
  </si>
  <si>
    <t>(12/4/1984)</t>
  </si>
  <si>
    <t>2135P5b</t>
  </si>
  <si>
    <t>(6/10/1986)</t>
  </si>
  <si>
    <t>2136P5a</t>
  </si>
  <si>
    <t>(19/3/1984)</t>
  </si>
  <si>
    <t>2136P5b</t>
  </si>
  <si>
    <t>(9/10/1986)</t>
  </si>
  <si>
    <t>2137P5a</t>
  </si>
  <si>
    <t>(30/3/1984)</t>
  </si>
  <si>
    <t>2137P5b</t>
  </si>
  <si>
    <t>(1/9/1986)</t>
  </si>
  <si>
    <t>2138/2140 - Toeristische uitgifte.</t>
  </si>
  <si>
    <t>23-24/06/1984</t>
  </si>
  <si>
    <t>2138</t>
  </si>
  <si>
    <t>10F - Brussel: Kapellekerk</t>
  </si>
  <si>
    <t>10F - Tielt: Halletoren en stadhuis</t>
  </si>
  <si>
    <t>10F - Montigny-le-Tilleul: St-Maarten</t>
  </si>
  <si>
    <t>2138P5a</t>
  </si>
  <si>
    <t>2140P5b</t>
  </si>
  <si>
    <t>2145 - 50e Verjaardag van de Chirojeugd.</t>
  </si>
  <si>
    <t>15-16/09/1984</t>
  </si>
  <si>
    <t>2145</t>
  </si>
  <si>
    <t>10F - Embleem chiro</t>
  </si>
  <si>
    <t>2141/2144 - Culturele</t>
  </si>
  <si>
    <t>1-2/09/1984</t>
  </si>
  <si>
    <t>2141</t>
  </si>
  <si>
    <t>8F+2F - Ensor - Maskers</t>
  </si>
  <si>
    <t>12F+3F - Margritte - Lichten</t>
  </si>
  <si>
    <t>22F+5F - Cox - Het Einde</t>
  </si>
  <si>
    <t>50F+13F - Delahaut - Ritme nr 6</t>
  </si>
  <si>
    <t>2146/2149 - Abdijen.</t>
  </si>
  <si>
    <t>6-7/10/1984</t>
  </si>
  <si>
    <t>2146</t>
  </si>
  <si>
    <t>8F - Abdij van Averbode</t>
  </si>
  <si>
    <t>22F - Abdij van Chimay</t>
  </si>
  <si>
    <t>24F - Abdij van Rochefort</t>
  </si>
  <si>
    <t>50F - Abdij van Affligem</t>
  </si>
  <si>
    <t>2150 - Jeugdfilatelie.</t>
  </si>
  <si>
    <t>20-21/10/1984</t>
  </si>
  <si>
    <t>2150</t>
  </si>
  <si>
    <t>8F - Smurf als postman</t>
  </si>
  <si>
    <t>2151/2053 - Kinderen</t>
  </si>
  <si>
    <t>3-4/11/1984</t>
  </si>
  <si>
    <t>2151</t>
  </si>
  <si>
    <t>10F+2F - Kind in familiekring</t>
  </si>
  <si>
    <t>12F+3F - Studerend kind</t>
  </si>
  <si>
    <t>15F+3F - Spelend kind</t>
  </si>
  <si>
    <t xml:space="preserve">2154 - 100e Verjaardag van de geboorte van Arthur Meulemans (1884-1966)  </t>
  </si>
  <si>
    <t>17-18/11/1984</t>
  </si>
  <si>
    <t>2154</t>
  </si>
  <si>
    <t>12F - Oranje: Arthur Meulemans</t>
  </si>
  <si>
    <t>2155 - Kerstmis en Nieuwjaar.</t>
  </si>
  <si>
    <t>1-2/12/1984</t>
  </si>
  <si>
    <t>2155</t>
  </si>
  <si>
    <t>12F+1F - Driekoningenfeest</t>
  </si>
  <si>
    <t>2156 - Sint-Norbertus - 50e Verjaardag van het overlijden van de Heilige Norbertus. - Norbert van Gennep (1080-1134).</t>
  </si>
  <si>
    <t>12-13/01/1985</t>
  </si>
  <si>
    <t>2156</t>
  </si>
  <si>
    <t>22F - Bruin: Sint-Norbertus</t>
  </si>
  <si>
    <t>2157 - Europalia '85, España. Madonna van Leuven -  Gemeenschappelijke uitgifte met Spanje.</t>
  </si>
  <si>
    <t>19-20/01/1985</t>
  </si>
  <si>
    <t>2157</t>
  </si>
  <si>
    <t>12F - Madonna van Leuven</t>
  </si>
  <si>
    <t>2158 - Journalistiek</t>
  </si>
  <si>
    <t>9-10/02/1985</t>
  </si>
  <si>
    <t>2158</t>
  </si>
  <si>
    <t>9F - Journalistiek</t>
  </si>
  <si>
    <t>2159 - Cijfer op heraldische leeuw. - type nr 1839</t>
  </si>
  <si>
    <t>2159</t>
  </si>
  <si>
    <t xml:space="preserve"> 9F - Oranje</t>
  </si>
  <si>
    <t>papier: witte gom: P-P6a</t>
  </si>
  <si>
    <t>2159P6</t>
  </si>
  <si>
    <t>papier: groenachtige gom: P-P6</t>
  </si>
  <si>
    <t>2160 - Koning Boudewijn - Type Velghe</t>
  </si>
  <si>
    <t>2160</t>
  </si>
  <si>
    <t>23F - Olijfgroen</t>
  </si>
  <si>
    <t>(5/02/1985)</t>
  </si>
  <si>
    <t>2161/2162 - Het Belgisch Rode Kruis &amp; Bloedtransfusie</t>
  </si>
  <si>
    <t>2-3/03/1985</t>
  </si>
  <si>
    <t>2161</t>
  </si>
  <si>
    <t xml:space="preserve"> 9F+2F - Bloedtransfusie</t>
  </si>
  <si>
    <t xml:space="preserve"> 23F+5F - Bloedtransfusie</t>
  </si>
  <si>
    <t>2163/2165 - Gentse floraliën VII</t>
  </si>
  <si>
    <t>16-17/03/1985</t>
  </si>
  <si>
    <t>2163</t>
  </si>
  <si>
    <t>12F - Vanda Coerulea, blauwe bloem</t>
  </si>
  <si>
    <t>12F - Phalaenopsis Lippstick, Malibu</t>
  </si>
  <si>
    <t>12F - Sophrolaeliocattleya Riffe</t>
  </si>
  <si>
    <t>2166 - Pauselijk bezoek</t>
  </si>
  <si>
    <t>30-31/03/1985</t>
  </si>
  <si>
    <t>2166</t>
  </si>
  <si>
    <t>12F - Paus Johannes-Paulus II</t>
  </si>
  <si>
    <t>2167/2168 - 100 Jaar werkliedenpartij</t>
  </si>
  <si>
    <t>13-14/03/1985</t>
  </si>
  <si>
    <t>2167</t>
  </si>
  <si>
    <t>9F - alegorie</t>
  </si>
  <si>
    <t>12F - alegorie</t>
  </si>
  <si>
    <t>2169 - Dag van de Postzegel -  Jean De Bast</t>
  </si>
  <si>
    <t>20-21/04/1985</t>
  </si>
  <si>
    <t>2169</t>
  </si>
  <si>
    <t>12F - Donkerblauw</t>
  </si>
  <si>
    <t>2170/2173 - Jaar van het openbaar vervoer -Treinen</t>
  </si>
  <si>
    <t>4-5/05/1985</t>
  </si>
  <si>
    <t>2170</t>
  </si>
  <si>
    <t>9F - Stoomtramlocomotief - type 18 van 1896</t>
  </si>
  <si>
    <t>12F - Locomotief - en tender 'Elephant' 1835</t>
  </si>
  <si>
    <t>23F - Tenderlocomotieftype 23 van 1904</t>
  </si>
  <si>
    <t>24F - Locomotief - 'Pacific' type 1 van 1935</t>
  </si>
  <si>
    <t>2174 - Jaar van het openbaar vervoer -Treinen - Zegel uit blok BL61.</t>
  </si>
  <si>
    <t>2174</t>
  </si>
  <si>
    <t>50F - Electrische locomotief - type 18 van 1896</t>
  </si>
  <si>
    <t xml:space="preserve">Jaar van het openbaar vervoer -Treinen </t>
  </si>
  <si>
    <t>2175/2176 - C.E.P.T.-Europa - 1985 Europees Jaar van de Muziek</t>
  </si>
  <si>
    <t>11-12/05/1985</t>
  </si>
  <si>
    <t>2175</t>
  </si>
  <si>
    <t xml:space="preserve"> 12F - César Franck -Mucisian - composer</t>
  </si>
  <si>
    <t xml:space="preserve"> 23F -  Muziekwedstrijd Koningin Elisabeth</t>
  </si>
  <si>
    <t>2177/2178 - 26e Scheepvaartcongres</t>
  </si>
  <si>
    <t>8-9/06/1985</t>
  </si>
  <si>
    <t>2177</t>
  </si>
  <si>
    <t>23F - Scheepslift Strépy-Thieu</t>
  </si>
  <si>
    <t>23F - Haven van Zeebrugge</t>
  </si>
  <si>
    <t>2179/2182 - Touristisch zegels</t>
  </si>
  <si>
    <t>22-23/06/1985</t>
  </si>
  <si>
    <t>2179</t>
  </si>
  <si>
    <t>12F - Kerk van Avernas-le-Bauduin</t>
  </si>
  <si>
    <t>12F - Kerk Marcinelle</t>
  </si>
  <si>
    <t xml:space="preserve"> -Romeinse toren Tongeren</t>
  </si>
  <si>
    <t xml:space="preserve"> -Wachtebeke Puyenbroeck</t>
  </si>
  <si>
    <t>2183 - 50e Sterfdag Koningin Astrid</t>
  </si>
  <si>
    <t>31/08 - 1/09/1985</t>
  </si>
  <si>
    <t>2183</t>
  </si>
  <si>
    <t xml:space="preserve"> 12F - Bruin: Koningin Astrid</t>
  </si>
  <si>
    <t>2184/2185 - Folflore</t>
  </si>
  <si>
    <t>14-15/09/1985</t>
  </si>
  <si>
    <t>2184</t>
  </si>
  <si>
    <t xml:space="preserve"> 12F - Mattetaart Geeraardsbergen</t>
  </si>
  <si>
    <t xml:space="preserve"> 24F -  Jeunesse les rouges</t>
  </si>
  <si>
    <t>2186/2188 - Bevrijding van België in  het jaar 1945</t>
  </si>
  <si>
    <t>28-29/09/1985</t>
  </si>
  <si>
    <t>2186</t>
  </si>
  <si>
    <t xml:space="preserve"> 9F - Bevrijding der kampen</t>
  </si>
  <si>
    <t xml:space="preserve"> 24F - Bevrijding Schelde monding</t>
  </si>
  <si>
    <t xml:space="preserve"> 23F - Slag om de Ardennen</t>
  </si>
  <si>
    <t>2189/2190 - Vogels van Buzin - Reeks van 2 waarden (Appelvink  &amp; Putter)</t>
  </si>
  <si>
    <t>2189</t>
  </si>
  <si>
    <t>3F - appelvink</t>
  </si>
  <si>
    <t xml:space="preserve">papier: </t>
  </si>
  <si>
    <t>9F - putter</t>
  </si>
  <si>
    <t>2189P7a</t>
  </si>
  <si>
    <t>papier: typo_2: P7a</t>
  </si>
  <si>
    <t>2190P7a</t>
  </si>
  <si>
    <t>2191 -  Ernest Claes</t>
  </si>
  <si>
    <t>5-6/11/1985</t>
  </si>
  <si>
    <t>2191</t>
  </si>
  <si>
    <t>9F - Claes Ernest</t>
  </si>
  <si>
    <t>2192 - Internationaal Jaar van de Jeugd</t>
  </si>
  <si>
    <t>19-20/10/1985</t>
  </si>
  <si>
    <t>2192</t>
  </si>
  <si>
    <t xml:space="preserve"> 9F - Allegorie</t>
  </si>
  <si>
    <t>2193/2196 - Solidariteit - Kastelen</t>
  </si>
  <si>
    <t>2-3/11/1985</t>
  </si>
  <si>
    <t>2193</t>
  </si>
  <si>
    <t xml:space="preserve"> 9F+2F - Kasteel Trazegnies</t>
  </si>
  <si>
    <t>12F+3F - Kasteel Laarne</t>
  </si>
  <si>
    <t xml:space="preserve"> 23F+5F - Kasteel Turnhout</t>
  </si>
  <si>
    <t xml:space="preserve"> 50F+12F - Kasteel Colonster</t>
  </si>
  <si>
    <t>2197 - Kerstmis - Nieuwjaar: Miniatuur uit getijdenboek</t>
  </si>
  <si>
    <t>23-24/11/1985</t>
  </si>
  <si>
    <t>2197</t>
  </si>
  <si>
    <t>12F+1F - Miniatuur uit getijdenboek</t>
  </si>
  <si>
    <t>2198 - Boudewijn en Fabiola</t>
  </si>
  <si>
    <t>7-8/12/1985</t>
  </si>
  <si>
    <t>2198</t>
  </si>
  <si>
    <t>12F - Boudewijn en Fabiola</t>
  </si>
  <si>
    <t>2199  - 100e verjaardag  van 1e postzegel van de onafhankelijke staat Congo - Gemeenschappelijke uitgave met Zaïre</t>
  </si>
  <si>
    <t>25-26/01/1986</t>
  </si>
  <si>
    <t>2199</t>
  </si>
  <si>
    <t>10F - Reproductie van de zegel van 25c</t>
  </si>
  <si>
    <t>2199A</t>
  </si>
  <si>
    <t>10F+10F - Beelddoorlopers: horizontaal</t>
  </si>
  <si>
    <t>2199B</t>
  </si>
  <si>
    <t>10F+10F - Beelddoorlopers: vertictaal</t>
  </si>
  <si>
    <t>SLX5</t>
  </si>
  <si>
    <t xml:space="preserve">  - Reproductie Congozegel -</t>
  </si>
  <si>
    <t>2200/2201 Folklore</t>
  </si>
  <si>
    <t>1-2/02/1985</t>
  </si>
  <si>
    <t>2200</t>
  </si>
  <si>
    <t>9F - Reuzen en belfort Aalst</t>
  </si>
  <si>
    <t>12F - Gilles van Binche</t>
  </si>
  <si>
    <t>2202 - 1986: Internationaal Jaar van de Vrede</t>
  </si>
  <si>
    <t>8-9/02/1986</t>
  </si>
  <si>
    <t>2202</t>
  </si>
  <si>
    <t>23F - Logo Internationaal Jaar van de Vrede</t>
  </si>
  <si>
    <t>2203</t>
  </si>
  <si>
    <t>13F - Rose - Rood</t>
  </si>
  <si>
    <t>(21/02/86)</t>
  </si>
  <si>
    <t>(ook uit boekje B18 &amp; B18-V)</t>
  </si>
  <si>
    <t>(3/07/86)</t>
  </si>
  <si>
    <t>(ook uit boekjes B18P5b &amp; B18P5b-V)</t>
  </si>
  <si>
    <t xml:space="preserve"> Koning Boudewijn - 13F - rozerood - type Velghe</t>
  </si>
  <si>
    <t>2204 - 10 jaar Koning Boudewijnstichting</t>
  </si>
  <si>
    <t>22-23/03/1986</t>
  </si>
  <si>
    <t>2204</t>
  </si>
  <si>
    <t xml:space="preserve"> 12F+3F - Logo: 10 jaar Koning Boudewijnstichting</t>
  </si>
  <si>
    <t>2205/2207 - Culturele -  Aanbidding van het Lam Gods</t>
  </si>
  <si>
    <t>5-6/04/1986</t>
  </si>
  <si>
    <t>2205</t>
  </si>
  <si>
    <t>9F+2F - Onze-Lieve-Vrouw</t>
  </si>
  <si>
    <t>13F+3F - Jesus Christus</t>
  </si>
  <si>
    <t>24F+6F - Johannes de Doper</t>
  </si>
  <si>
    <t>2208 - Culturele - Aanbidding van het Lam Gods - Zegel uit blok BL62</t>
  </si>
  <si>
    <t>2208</t>
  </si>
  <si>
    <t>50F+12F - Lam Gods</t>
  </si>
  <si>
    <t>Culturele - Aanbidding van het Lam Gods</t>
  </si>
  <si>
    <t>2209 - Koning Boudewijn - 24F - grijsgroen - type Velghe Nr. 2069</t>
  </si>
  <si>
    <t>2209</t>
  </si>
  <si>
    <t>24F - Bister</t>
  </si>
  <si>
    <t>(4/03/1986)</t>
  </si>
  <si>
    <t>2210 - Dag van de postzegel - Postmuseum</t>
  </si>
  <si>
    <t>19-20/4/1986</t>
  </si>
  <si>
    <t>2210</t>
  </si>
  <si>
    <t>13F - Voorwerpen uit het Postmuseum</t>
  </si>
  <si>
    <t xml:space="preserve">2211/2212 - EUROPA -  C.E.P.T.- Natuur en milieu </t>
  </si>
  <si>
    <t>3-4/05/1986</t>
  </si>
  <si>
    <t>2211</t>
  </si>
  <si>
    <t>13F - Visbestand</t>
  </si>
  <si>
    <t>24F - Bosbestand</t>
  </si>
  <si>
    <t>2213/2216 - Belgische hondenrassen - André Buzin</t>
  </si>
  <si>
    <t>24-25/05/1986</t>
  </si>
  <si>
    <t>2213</t>
  </si>
  <si>
    <t>9F - Mechelse herdershond</t>
  </si>
  <si>
    <t>13F - Tervurense herdershond</t>
  </si>
  <si>
    <t>24F - Groendendaalse herdershond</t>
  </si>
  <si>
    <t>26F - Vlaamse koehond</t>
  </si>
  <si>
    <t>2217/2222 - Touristische zegels</t>
  </si>
  <si>
    <t>28-29/06/1986</t>
  </si>
  <si>
    <t>2217</t>
  </si>
  <si>
    <t xml:space="preserve"> 9F - Zele - St.-Ludgeruskerk</t>
  </si>
  <si>
    <t xml:space="preserve"> 9F - Waver - stadhuis</t>
  </si>
  <si>
    <t>13F - Zwalm - sluis Nederzwalm</t>
  </si>
  <si>
    <t>13F - Bredene - Kapel OLV ter Duinen</t>
  </si>
  <si>
    <t>13F - Kasteel van Viroinval</t>
  </si>
  <si>
    <t>13F - Kasteel van Eynebourg</t>
  </si>
  <si>
    <t>2223 - Vogels - Roodborstje - 3,50 - Buzin - grijze gom</t>
  </si>
  <si>
    <t>2223</t>
  </si>
  <si>
    <t>3,50F - Roodborstje</t>
  </si>
  <si>
    <t>2224 - Jeugdfilatelie - 25e Wereldkartoenale te Knokke-Heist</t>
  </si>
  <si>
    <t>30-31/08/1986</t>
  </si>
  <si>
    <t>2224</t>
  </si>
  <si>
    <t>9F - 25e Wereldkartoenale te Knokke-Heist</t>
  </si>
  <si>
    <t xml:space="preserve">2225/2228 - Belgische Figuren </t>
  </si>
  <si>
    <t>27-28/09/1986</t>
  </si>
  <si>
    <t>2225</t>
  </si>
  <si>
    <t>9F - Constant Permeke</t>
  </si>
  <si>
    <t>13F - Michel-Edmond de Selys- Longchamps</t>
  </si>
  <si>
    <t>24F - Timmermans Felix</t>
  </si>
  <si>
    <t>26F - Carême Maurice</t>
  </si>
  <si>
    <t>2229 - Koninklijk Academie voor Nederlandse Taal- en Letterkunde</t>
  </si>
  <si>
    <t>4-5/10/1985</t>
  </si>
  <si>
    <t>2229</t>
  </si>
  <si>
    <t>9F - Een gebouw in Gent</t>
  </si>
  <si>
    <t>2230 - Jaar van het Belgisch bier - Glas bier, gerst en hop</t>
  </si>
  <si>
    <t>11-12/10/1986</t>
  </si>
  <si>
    <t>2230</t>
  </si>
  <si>
    <t>13F - Een glas Belgisch bier</t>
  </si>
  <si>
    <t>2231 - Provinciewet en provincieraden - België en 9 provincies</t>
  </si>
  <si>
    <t>25-26/10/1986</t>
  </si>
  <si>
    <t>2231</t>
  </si>
  <si>
    <t>13F - Allegorie van Belgische provincies</t>
  </si>
  <si>
    <t>2232/2235 - 1986 Solidariteit - Belgische autos</t>
  </si>
  <si>
    <t>1-2/11/1986</t>
  </si>
  <si>
    <t>2232</t>
  </si>
  <si>
    <t>9F+2F - Lenoir - 1863</t>
  </si>
  <si>
    <t>13F+3F - Pipe de Tourisme  - 1911</t>
  </si>
  <si>
    <t>24F+6F - Minerva 22cc - 1930</t>
  </si>
  <si>
    <t>26F+6F -  FN 8 cyl 1931</t>
  </si>
  <si>
    <t>2236 - Koning Boudewijn - 200F - groen geelachtige gom</t>
  </si>
  <si>
    <t>2236</t>
  </si>
  <si>
    <t>200F - groen</t>
  </si>
  <si>
    <t>(15/09/1986)</t>
  </si>
  <si>
    <t>papier: P-P5b</t>
  </si>
  <si>
    <t>2236P5</t>
  </si>
  <si>
    <t>(17/07/1989)</t>
  </si>
  <si>
    <t>2236P5a</t>
  </si>
  <si>
    <t xml:space="preserve"> (11/06/1992)</t>
  </si>
  <si>
    <t>papier: PF-Pa</t>
  </si>
  <si>
    <t>2237 - Kerstmis en Nieuwjaar - Winterlandschap</t>
  </si>
  <si>
    <t>22-23/11/1986</t>
  </si>
  <si>
    <t>2237</t>
  </si>
  <si>
    <t>13F+1F - Winterlandschap</t>
  </si>
  <si>
    <t>2238/2239 - 100 jaar christelijke syndicalisme in België</t>
  </si>
  <si>
    <t>13-14/12/1986</t>
  </si>
  <si>
    <t>2238</t>
  </si>
  <si>
    <t xml:space="preserve"> 9F - Christelijke centrale textiel- en kledingsbewerkers</t>
  </si>
  <si>
    <t>13F - Christelijk syndicalisme</t>
  </si>
  <si>
    <t>2240 - Vogels - IJsvogel - 8F - Buzin - grijze gom - P7a</t>
  </si>
  <si>
    <t>2240</t>
  </si>
  <si>
    <t xml:space="preserve">8F - Ijsvogel  </t>
  </si>
  <si>
    <t>2241/2242 - Rode Kruis - Nobelprijswinnaars - Heymans - Claude</t>
  </si>
  <si>
    <t>14-15/02/1987</t>
  </si>
  <si>
    <t>2241</t>
  </si>
  <si>
    <t>13F+3F - Corneel Heymans</t>
  </si>
  <si>
    <t>24F+6F - Albert Claude</t>
  </si>
  <si>
    <t>2243 - Flanders Technology International 1987</t>
  </si>
  <si>
    <t>28/02+1/03/1987</t>
  </si>
  <si>
    <t>2243</t>
  </si>
  <si>
    <t>13F - Logo</t>
  </si>
  <si>
    <t>2244/2246 - Europees Jaar van het milieu</t>
  </si>
  <si>
    <t>14-15/03/1987</t>
  </si>
  <si>
    <t>2244</t>
  </si>
  <si>
    <t>9F+2F - Bijenorchis</t>
  </si>
  <si>
    <t xml:space="preserve"> 24F+6F - Kleine hoefijzerneus</t>
  </si>
  <si>
    <t>26F+6F - Slechtvalk</t>
  </si>
  <si>
    <t>2244/46</t>
  </si>
  <si>
    <t>zwart -wit velletjes met de 3 ongetande zegels</t>
  </si>
  <si>
    <t>2247 - Europalia 87 - Oostenrijk - "L'Attente" van Gustav Klimt (1862-1918)</t>
  </si>
  <si>
    <t>4-5/04/1987</t>
  </si>
  <si>
    <t>2247</t>
  </si>
  <si>
    <t>13F - 'L'Attente' van Gustav Klimt</t>
  </si>
  <si>
    <t>2248 - Dag van de postzegel - Jacob Wiener - Graveerder</t>
  </si>
  <si>
    <t>11-12/04/1987</t>
  </si>
  <si>
    <t>2248</t>
  </si>
  <si>
    <t>13F - Jacob Wiener</t>
  </si>
  <si>
    <t>2249/2250 - Folklore</t>
  </si>
  <si>
    <t>25-26/04/1987</t>
  </si>
  <si>
    <t>2249</t>
  </si>
  <si>
    <t xml:space="preserve"> 9F - Boeteprocessie Veurne</t>
  </si>
  <si>
    <t xml:space="preserve"> 13F - "Jeu de Jean et Alice" Waver</t>
  </si>
  <si>
    <t>2251/2252 - C.E.P.T.- Europa -  Moderne architectuur</t>
  </si>
  <si>
    <t>9-10/05/1987</t>
  </si>
  <si>
    <t>2251</t>
  </si>
  <si>
    <t>13F - Kerk Louvain-la-Neuve</t>
  </si>
  <si>
    <t>24F - Toren 'Regional Investement society' Leuven</t>
  </si>
  <si>
    <t>2253 - "Opéra Royal de Wallonie" - André-Modeste Grétry</t>
  </si>
  <si>
    <t>23-24/05/1987</t>
  </si>
  <si>
    <t>2253</t>
  </si>
  <si>
    <t>24F - Standbeeld van  André-Modeste Grétry</t>
  </si>
  <si>
    <t>2254/2258 - Tourisme</t>
  </si>
  <si>
    <t>13-14/06/1987</t>
  </si>
  <si>
    <t>2254</t>
  </si>
  <si>
    <t xml:space="preserve"> 13F - St.-Kristoffelkerk-Raatshoven</t>
  </si>
  <si>
    <t xml:space="preserve"> 13F - Chimay vijver - Virelles</t>
  </si>
  <si>
    <t xml:space="preserve"> 13F - Heimolen - Keerbergen</t>
  </si>
  <si>
    <t>13F - Kapel Boondaal-Brussel</t>
  </si>
  <si>
    <t>13F - Breydel De Koninck - Brugge</t>
  </si>
  <si>
    <t>2259/2260 - Sporten</t>
  </si>
  <si>
    <t>5-6/09/1987</t>
  </si>
  <si>
    <t>2259</t>
  </si>
  <si>
    <t>9F - Roeien: 100 jaar Koninklijke Belgische Roeibond</t>
  </si>
  <si>
    <t>13F - Volley-bal</t>
  </si>
  <si>
    <t>2261 - Vogels - Pimpelmees - 7F - grijze gom - André Buzin</t>
  </si>
  <si>
    <t xml:space="preserve">7F - Pimpelmees </t>
  </si>
  <si>
    <t>2261</t>
  </si>
  <si>
    <t>(grijze gom)</t>
  </si>
  <si>
    <t>2262 - Jaar van buitenlandse handel</t>
  </si>
  <si>
    <t>12-13/09/1987</t>
  </si>
  <si>
    <t>2262</t>
  </si>
  <si>
    <t>2263 - Belgisch Sociaal Recht - 100 jarig bestaan ​​van de Belgische sociale wetgeving</t>
  </si>
  <si>
    <t>19-20/09/1987</t>
  </si>
  <si>
    <t>2263</t>
  </si>
  <si>
    <t xml:space="preserve">26F - 'Les Loisirs' van Pierre Paulus </t>
  </si>
  <si>
    <t>2244-2246-2263 - Europees jaar van het milieu - Zwart-wit velletje</t>
  </si>
  <si>
    <t>19-20/09/1987 ?</t>
  </si>
  <si>
    <t>spe</t>
  </si>
  <si>
    <t>speciaal zwart-wit velletje met droogstempel van De Post: oplage: 2.000 ex.</t>
  </si>
  <si>
    <t>2264 - Jeugdfilatelie - Suske en Wiske - Stripfiguren - Strips</t>
  </si>
  <si>
    <t>3-4/10/1987</t>
  </si>
  <si>
    <t>2264</t>
  </si>
  <si>
    <t>9F - Suske en Wiske</t>
  </si>
  <si>
    <t>2265/2268 - Solidariteit - Kastelen</t>
  </si>
  <si>
    <t>17-18/10/1987</t>
  </si>
  <si>
    <t>2265</t>
  </si>
  <si>
    <t>9F+2F - Kasteel van Rixensart</t>
  </si>
  <si>
    <t>13F+3F - Kasteel van Westerlo</t>
  </si>
  <si>
    <t>26F+5F - Kasteel van Fallais</t>
  </si>
  <si>
    <t>26F+5F - Kasteel van Gaasbeek</t>
  </si>
  <si>
    <t xml:space="preserve">2269 - Kerstmis en Nieuwjaar </t>
  </si>
  <si>
    <t>14-15/11/1987</t>
  </si>
  <si>
    <t>2269</t>
  </si>
  <si>
    <t>13F+1F - Heilige Familie - naar een schilderij van E.H. Remi Lens</t>
  </si>
  <si>
    <t>2270 - Wit-Gele Kruis van België - Thuisverpleging</t>
  </si>
  <si>
    <t>5-6/12/1987</t>
  </si>
  <si>
    <t>2270</t>
  </si>
  <si>
    <t>9F+2F - Logo</t>
  </si>
  <si>
    <t>2271/2272 - Communicatie: Dagbladen 1887-1987</t>
  </si>
  <si>
    <t>12-13/12/1987</t>
  </si>
  <si>
    <t>2271</t>
  </si>
  <si>
    <t>9F - 'Le Soir'</t>
  </si>
  <si>
    <t>9F - 'Het Laatste Nieuws'</t>
  </si>
  <si>
    <t xml:space="preserve">2273 / 2276 - Garnaalvisser - Vissersboot-  Strandhut - De Zee </t>
  </si>
  <si>
    <t>6-7/02/1988</t>
  </si>
  <si>
    <t>2273</t>
  </si>
  <si>
    <t>1988</t>
  </si>
  <si>
    <t>10F - Garnaal visser</t>
  </si>
  <si>
    <t>10F - Visserboot</t>
  </si>
  <si>
    <t>10F - Strandhut</t>
  </si>
  <si>
    <t>10F -  zeevogels</t>
  </si>
  <si>
    <t>2273A</t>
  </si>
  <si>
    <t>10F - Garnaal vissersamenhangend met vignet zeemeermin</t>
  </si>
  <si>
    <t>Zegel met vignet: links</t>
  </si>
  <si>
    <t>2276A</t>
  </si>
  <si>
    <t>10F -  zeevogelssamenhangend met vignet  Neptunus</t>
  </si>
  <si>
    <t>Zegel met vignet: rechts</t>
  </si>
  <si>
    <t>2273B</t>
  </si>
  <si>
    <t>de 4 zegels - samenhangend</t>
  </si>
  <si>
    <t>(met strook van 4 + vignet zeemeermin: links)</t>
  </si>
  <si>
    <t>2276B</t>
  </si>
  <si>
    <t xml:space="preserve">De 4 zegels - samenhangend </t>
  </si>
  <si>
    <t>(met strook van 4 + vignet Neptunus: rechts)</t>
  </si>
  <si>
    <t>2273/76</t>
  </si>
  <si>
    <t>Strook van 4 zonder vignetten</t>
  </si>
  <si>
    <t>▼drukdatum</t>
  </si>
  <si>
    <t>pl.Nr</t>
  </si>
  <si>
    <t xml:space="preserve">Garnaalvisser - Vissersboot -  Strandhut - De Zee </t>
  </si>
  <si>
    <t>22.XII.87</t>
  </si>
  <si>
    <t>onpaar velnummer</t>
  </si>
  <si>
    <t>paar velnummer</t>
  </si>
  <si>
    <t>23.XII.87</t>
  </si>
  <si>
    <t>28.XII.87</t>
  </si>
  <si>
    <t>29.XII.87</t>
  </si>
  <si>
    <t>30.XII.87</t>
  </si>
  <si>
    <t>04.I.88</t>
  </si>
  <si>
    <t>05.I.88</t>
  </si>
  <si>
    <t>08.I.88</t>
  </si>
  <si>
    <t>11.I.88</t>
  </si>
  <si>
    <t>12.I.88</t>
  </si>
  <si>
    <t>13.I.88</t>
  </si>
  <si>
    <t>14.I.88</t>
  </si>
  <si>
    <t xml:space="preserve">2277 / 2278 - Regionale - De dynamiek van de regio's. </t>
  </si>
  <si>
    <t>5-6/03/1988</t>
  </si>
  <si>
    <t>2277</t>
  </si>
  <si>
    <t>13F - Opération Athena</t>
  </si>
  <si>
    <t>13F - Vlaanderen leeft</t>
  </si>
  <si>
    <t>2279 - Dag v/d postzegel - Postbode uit de 19e eeuw - 13F - Bruin - briefdrager</t>
  </si>
  <si>
    <t>16-17/04/1988</t>
  </si>
  <si>
    <t>2279</t>
  </si>
  <si>
    <t>13F - Bruin: Briefdrager</t>
  </si>
  <si>
    <t>2280 / 2282 - Promotie van de filatelie I - Rozen - Nr. 2282 uit blok BL63</t>
  </si>
  <si>
    <t>23-24/04/1988</t>
  </si>
  <si>
    <t>2280</t>
  </si>
  <si>
    <t>13F+3 F - Bengale Triomphant</t>
  </si>
  <si>
    <t xml:space="preserve">24F+6F - Centfeuille Cristata </t>
  </si>
  <si>
    <t>50F+12F - Thé Blanc soufré - Pierre-Joseph Redouté</t>
  </si>
  <si>
    <t>(uit blok BL63)</t>
  </si>
  <si>
    <t xml:space="preserve">Promotie v/d filatelie I - Roos </t>
  </si>
  <si>
    <t>2283 / 2284 - Europa 1988 - Transport en communicatie middelen</t>
  </si>
  <si>
    <t>7-8/05/1988</t>
  </si>
  <si>
    <t>2283</t>
  </si>
  <si>
    <t>13F - Telecom</t>
  </si>
  <si>
    <t>24F - Niet-vervuilende motor</t>
  </si>
  <si>
    <t>2285 / 2287 - Olympische Spelen 1988 - Seoul + zegel uit blok BL64</t>
  </si>
  <si>
    <t>4-5/06/1988</t>
  </si>
  <si>
    <t>2285</t>
  </si>
  <si>
    <t xml:space="preserve"> 9F+2F - Tafeltennis</t>
  </si>
  <si>
    <t>13F+3F - Wielrennen</t>
  </si>
  <si>
    <t>50F+12F - Marathon</t>
  </si>
  <si>
    <t>Olympische Spelen 1988 - Seoul</t>
  </si>
  <si>
    <t>2288 / 2292 - Touristisch</t>
  </si>
  <si>
    <t>18-19/06/1988</t>
  </si>
  <si>
    <t>2288</t>
  </si>
  <si>
    <t>9F - Bruin:  Amay - Romaanse toren</t>
  </si>
  <si>
    <t>9F - Blauw: Mechelen - O.L.V-Hanswijk</t>
  </si>
  <si>
    <t>9F - Sepia: Luchtgezicht van Waimes</t>
  </si>
  <si>
    <t>13F -  Roze: Peer - Stadhuis en pomp</t>
  </si>
  <si>
    <t>13F - Grijs: Péruwelz - Basiliek</t>
  </si>
  <si>
    <t>2293 - Jean Monnet - Europa</t>
  </si>
  <si>
    <t>10-11/09/1988</t>
  </si>
  <si>
    <t>2293</t>
  </si>
  <si>
    <t>13F - Jean Monnet</t>
  </si>
  <si>
    <t>2294 / 2295 - Vogels - Boomklever (5F) + Goudvink (6F) - witte gom - P6a - André Buzin</t>
  </si>
  <si>
    <t>2294</t>
  </si>
  <si>
    <t xml:space="preserve">5F - Boomklever </t>
  </si>
  <si>
    <t xml:space="preserve">6F - Goudvink </t>
  </si>
  <si>
    <t>2294P6</t>
  </si>
  <si>
    <t xml:space="preserve">5F - Boomklever   </t>
  </si>
  <si>
    <t>Papier: P-P6 Groene gom</t>
  </si>
  <si>
    <t>2294P6b</t>
  </si>
  <si>
    <t>Papier: P-P6b   Gele gom</t>
  </si>
  <si>
    <t>2294P7b</t>
  </si>
  <si>
    <t>(1992)</t>
  </si>
  <si>
    <t>Papier: Ty_3 (P7b ) Witte gom</t>
  </si>
  <si>
    <t>2295P6</t>
  </si>
  <si>
    <t>6F - Goudvink</t>
  </si>
  <si>
    <t>2295P6b</t>
  </si>
  <si>
    <t>2295P7b</t>
  </si>
  <si>
    <t>2296 / 2297 - Koninklijke Academie voor Geneeskunde en Wetenschappen</t>
  </si>
  <si>
    <t>17-18/09/1988</t>
  </si>
  <si>
    <t>2296</t>
  </si>
  <si>
    <t>9F - Wandtapijt</t>
  </si>
  <si>
    <t>9F - Kon. Academie</t>
  </si>
  <si>
    <t>2298 / 2301 - Cultureel patrimonium - Cultuurvoorwerpen</t>
  </si>
  <si>
    <t>24-25/09/1988</t>
  </si>
  <si>
    <t>2298</t>
  </si>
  <si>
    <t>9F - Etnographic Musua in Antwerpen</t>
  </si>
  <si>
    <t>13F - Praalgraven van de Sint-Martinuskerk te Trazegnies</t>
  </si>
  <si>
    <t xml:space="preserve">24F - Kerkorgel van Geraardsbergen </t>
  </si>
  <si>
    <t xml:space="preserve">26F - Relikwieënschrijn van Sint-Hadelin te Visé </t>
  </si>
  <si>
    <t>2302 - Jeugdfilatelie - 50 jaar weekblad "Robbedoes" - Strips</t>
  </si>
  <si>
    <t>8-9/10/1988</t>
  </si>
  <si>
    <t>2302</t>
  </si>
  <si>
    <t>9F - Robbedoes</t>
  </si>
  <si>
    <t>2303 / 2305 - Solidariteit - Jacques Brel - Jef Denyn - Verbiest</t>
  </si>
  <si>
    <t>22-23/10/1988</t>
  </si>
  <si>
    <t>2303</t>
  </si>
  <si>
    <t>9F+2F - Jacques Brel - zanger</t>
  </si>
  <si>
    <t>13F+3F - Jef Denyn - Beiaardier</t>
  </si>
  <si>
    <t>26F+6F - Pater Ferninand Verbiest - Astronoom van de Chinese Keizer</t>
  </si>
  <si>
    <t>2306 - 75e verjaardag van het Bestuur der Postcheques - BCH</t>
  </si>
  <si>
    <t>5-6/11/1988</t>
  </si>
  <si>
    <t>2306</t>
  </si>
  <si>
    <t>13F - Allegory</t>
  </si>
  <si>
    <t>2307 - Kerstmis en Nieuwjaar - Winterlandschap</t>
  </si>
  <si>
    <t>19-20/11/1988</t>
  </si>
  <si>
    <t>2307</t>
  </si>
  <si>
    <t>9F - Winterlandschap</t>
  </si>
  <si>
    <t>2308 - 50 jaar Koninklijke Escorte te paard</t>
  </si>
  <si>
    <t>10-11/12/1988</t>
  </si>
  <si>
    <t>2308</t>
  </si>
  <si>
    <t>13F - Koninklijke Escorte te paard</t>
  </si>
  <si>
    <t>2309 / 2311 - Boekdrukkunst - Stanhope-Pers - Christoffel Plantijn</t>
  </si>
  <si>
    <t>17-18/12/1988</t>
  </si>
  <si>
    <t>2309</t>
  </si>
  <si>
    <t>9F - Houten J Moretis I Pers  Antwerpen</t>
  </si>
  <si>
    <t>26F - Litho Krause Pers Mariemont</t>
  </si>
  <si>
    <t>24F - Stalen Stanhope Pers Brussel</t>
  </si>
  <si>
    <t xml:space="preserve">▬ folders ▼ 1989 ▼ ▬ </t>
  </si>
  <si>
    <t>2312 / 2314 - Belgisch Rode Kruis 1864-1989 - Schilderijen - Van der Weyden - G. David</t>
  </si>
  <si>
    <t>18-19/02/1989</t>
  </si>
  <si>
    <t>2312</t>
  </si>
  <si>
    <t>1989</t>
  </si>
  <si>
    <t>9F+2F - Kruisiging van Christus door Rogier van der Weyden</t>
  </si>
  <si>
    <t>13F+3F - De Maagd en het kind door Gerard David</t>
  </si>
  <si>
    <t>24F+6F - De barmhartige Samaritaan door Denis van Asloot</t>
  </si>
  <si>
    <t>2315 / 2317 - Belgische kant</t>
  </si>
  <si>
    <t>18-19/03/1989</t>
  </si>
  <si>
    <t>2315</t>
  </si>
  <si>
    <t>9F - Marche-en Famenne</t>
  </si>
  <si>
    <t>13F - Brugge</t>
  </si>
  <si>
    <t>13F - Brussel</t>
  </si>
  <si>
    <t>2318 / 2320 - Promotie van de filatelie: Rozen van P.J. Redouté:  Zegel Nr. 2320 uit blok BL65</t>
  </si>
  <si>
    <t>15-16/04/1989</t>
  </si>
  <si>
    <t>2318</t>
  </si>
  <si>
    <t>13F+3F - Begale triomphant</t>
  </si>
  <si>
    <t>24F+ 6F - Centfeuille Cristata</t>
  </si>
  <si>
    <t>50F+12F - Blanc soufre</t>
  </si>
  <si>
    <t>Promotie van de filatelie: Rozen van P.J. Redouté</t>
  </si>
  <si>
    <t>2321 - Vogels van André Buzin: Blauwborst - 4F</t>
  </si>
  <si>
    <t>2321</t>
  </si>
  <si>
    <t>4F - Blauwborst</t>
  </si>
  <si>
    <t>papier: P-P6a Witte gom</t>
  </si>
  <si>
    <t>2321P6</t>
  </si>
  <si>
    <t>papier: P-P6 Groene gom</t>
  </si>
  <si>
    <t>2321P7b</t>
  </si>
  <si>
    <t>papier: Ty_3 (P7b ) Witte gom</t>
  </si>
  <si>
    <t>2322 - Dag van de Postzegel</t>
  </si>
  <si>
    <t>22-23/04/1989</t>
  </si>
  <si>
    <t>2322</t>
  </si>
  <si>
    <t>13F - Postkoets en postsjees</t>
  </si>
  <si>
    <t>2323 / 2324 - Europa 89</t>
  </si>
  <si>
    <t>6-7/05/1989</t>
  </si>
  <si>
    <t>2323</t>
  </si>
  <si>
    <t>13F - Knikkerspel</t>
  </si>
  <si>
    <t>24F - Trekpop (harelkijn)</t>
  </si>
  <si>
    <t>2325 - Koninglijke Acedemie voor Schone Kunsten van Antwerpen.</t>
  </si>
  <si>
    <t>20-21/05/1989</t>
  </si>
  <si>
    <t>2325</t>
  </si>
  <si>
    <t>13F - Kolom die een schilderspalet torst</t>
  </si>
  <si>
    <t>2326 - 3de Verkiezing van het Europees Parlement: De brug naar 1992</t>
  </si>
  <si>
    <t>3-4/06/1989</t>
  </si>
  <si>
    <t>2326</t>
  </si>
  <si>
    <t>13F - Panorama van Brussel</t>
  </si>
  <si>
    <t>3de verkiezing van het Europees Parlement: De brug naar 1992</t>
  </si>
  <si>
    <t>19.V.89</t>
  </si>
  <si>
    <t>22.V.89</t>
  </si>
  <si>
    <t>23.V.89</t>
  </si>
  <si>
    <t>24.V.89</t>
  </si>
  <si>
    <t>25.V.89</t>
  </si>
  <si>
    <t xml:space="preserve">2327  - 200ste verjaardag van de verklaring van de rechten van de mens en van de burger - </t>
  </si>
  <si>
    <t>10-11/06/1989</t>
  </si>
  <si>
    <t>2327</t>
  </si>
  <si>
    <t>13F - Rechten van de mens</t>
  </si>
  <si>
    <t>Met vignet: vignet links</t>
  </si>
  <si>
    <t>2327a</t>
  </si>
  <si>
    <t>Met vignet: vignet rechts</t>
  </si>
  <si>
    <t>2327A</t>
  </si>
  <si>
    <t>Zonder vignet</t>
  </si>
  <si>
    <t>v-2327-v</t>
  </si>
  <si>
    <t>samenhangend horizontaal met 2 vignetten links en rechts</t>
  </si>
  <si>
    <t>geen</t>
  </si>
  <si>
    <t>200ste verjaardag van de verklaring van de rechten van de mens en van de burger</t>
  </si>
  <si>
    <t>26.V.89</t>
  </si>
  <si>
    <t>27.V.89</t>
  </si>
  <si>
    <t>29.V.89</t>
  </si>
  <si>
    <t>30.V.89</t>
  </si>
  <si>
    <t>31.V.89</t>
  </si>
  <si>
    <t>1.VI.89</t>
  </si>
  <si>
    <t>2328 / 2331 - Touristische</t>
  </si>
  <si>
    <t>24-25/06/1989</t>
  </si>
  <si>
    <t>2328</t>
  </si>
  <si>
    <t>9F - Ferrières - Kasteel van Logne</t>
  </si>
  <si>
    <t>9F - Izegem - St.-Tillokerk</t>
  </si>
  <si>
    <t>13F - Antoing - kasteel</t>
  </si>
  <si>
    <t>13F - Lokeren - St.-Laurentiuskerk</t>
  </si>
  <si>
    <t>2332 / 2335 - Natuur - 4 zegels van eenden uit postzegelboekje B19</t>
  </si>
  <si>
    <t>2-3/09/1989</t>
  </si>
  <si>
    <t>2332</t>
  </si>
  <si>
    <t>13F - Wilde eend</t>
  </si>
  <si>
    <t>13F - Wintertaling</t>
  </si>
  <si>
    <t>13F - Slobeend</t>
  </si>
  <si>
    <t>13F - Pijlstaarteend</t>
  </si>
  <si>
    <t>2332/35</t>
  </si>
  <si>
    <t xml:space="preserve">4 x samenhangend horizontaal </t>
  </si>
  <si>
    <t>Natuur: eenden</t>
  </si>
  <si>
    <t>2336 - Europalia 89: Japan</t>
  </si>
  <si>
    <t>16-17/09/1989</t>
  </si>
  <si>
    <t>2336</t>
  </si>
  <si>
    <t>24F - Japans oorlogsheer</t>
  </si>
  <si>
    <t>2337 - "Lique de l'enseignement et de l'education permanante".</t>
  </si>
  <si>
    <t>23-24/09/1989</t>
  </si>
  <si>
    <t>2337</t>
  </si>
  <si>
    <t>13F - Allegorie</t>
  </si>
  <si>
    <t>2338 - 150ste verjaardag van Limburg</t>
  </si>
  <si>
    <t>30/09-1/10/1989</t>
  </si>
  <si>
    <t>2338</t>
  </si>
  <si>
    <t>13F - Landkaart Limburg</t>
  </si>
  <si>
    <t>2339 - Jeugdfilatelie - Nero - Stripfiguur - Strips</t>
  </si>
  <si>
    <t>7-8/10/1989</t>
  </si>
  <si>
    <t>2339</t>
  </si>
  <si>
    <t>9F - Nero</t>
  </si>
  <si>
    <t>2340 / 2343 - Solidariteit: De koninlijke serres van Laken</t>
  </si>
  <si>
    <t>21-22/10/1989</t>
  </si>
  <si>
    <t>2340</t>
  </si>
  <si>
    <t>9F+3F - Serre Laken buitenzicht</t>
  </si>
  <si>
    <t>13F+4F - Serre Laken wintertuin</t>
  </si>
  <si>
    <t>24F+5F - Serre Laken hoofdingang</t>
  </si>
  <si>
    <t>26F+6F - Serre Laken palmbomen</t>
  </si>
  <si>
    <t>2344 - Muziekkapel Koningin Elisabeth - Solsleutel</t>
  </si>
  <si>
    <t>4-5/11/1989</t>
  </si>
  <si>
    <t>2344</t>
  </si>
  <si>
    <t>24F+6F - Solsleutel</t>
  </si>
  <si>
    <t>2345 - Kerstmis en Nieuwjaar - Het Leger des Heils</t>
  </si>
  <si>
    <t>18-19/11/1989</t>
  </si>
  <si>
    <t>2345</t>
  </si>
  <si>
    <t>9F - Soldaten Leger des Heils</t>
  </si>
  <si>
    <t>2346 - Pater Damiaan in Molokaï (Hawaii) - Jozef de Veuster (1840-1889)</t>
  </si>
  <si>
    <t>25-26/11/1989</t>
  </si>
  <si>
    <t>2346</t>
  </si>
  <si>
    <t>24F - Pater Damiaan</t>
  </si>
  <si>
    <t>2347 - Vogels - Ringmus - 2F - Witte gom</t>
  </si>
  <si>
    <t>2347</t>
  </si>
  <si>
    <t>2F - Ringmus</t>
  </si>
  <si>
    <t>papier: P-P6a witte gom</t>
  </si>
  <si>
    <t>papier:  Ty_3: P7b typo - witte gom</t>
  </si>
  <si>
    <t>2348 - 150e verjaardag van priester Adolf Daens</t>
  </si>
  <si>
    <t>9-10/12/1989</t>
  </si>
  <si>
    <t>2348</t>
  </si>
  <si>
    <t>9F - Grijsblauw: A. Daens</t>
  </si>
  <si>
    <t>2350 - 1ste Postverbinding Innbruck-Mechelen</t>
  </si>
  <si>
    <t>13-14/01/1990</t>
  </si>
  <si>
    <t>2350</t>
  </si>
  <si>
    <t>14F - Roosbruin: Ruiter</t>
  </si>
  <si>
    <t>14F - Geelbruin: Ruiter</t>
  </si>
  <si>
    <t>(4/04/1990)</t>
  </si>
  <si>
    <t>2350HK</t>
  </si>
  <si>
    <t>1ste Postverbinding Innbruck-Mechelen</t>
  </si>
  <si>
    <t>Herdenkingskaart</t>
  </si>
  <si>
    <t>2350HKs1</t>
  </si>
  <si>
    <t>(groen)</t>
  </si>
  <si>
    <t>2350HKs2</t>
  </si>
  <si>
    <t>(grijs)</t>
  </si>
  <si>
    <t>2351 / 2351P5a - Vogels - Vink - 10F - witte gom - P6a</t>
  </si>
  <si>
    <t>2351</t>
  </si>
  <si>
    <t>10F - Vink</t>
  </si>
  <si>
    <t>papier: PF-P5a fosfor: witte gom</t>
  </si>
  <si>
    <t>2352 - Koning Boudewijn - 14F grijs - groenachtige gom - P5</t>
  </si>
  <si>
    <t>2352</t>
  </si>
  <si>
    <t>14F - Koning Boudewijn</t>
  </si>
  <si>
    <t>Papier:  PF-P5 Fosfor- groenachtige gom</t>
  </si>
  <si>
    <t>Papier:  PF-P5b Fosfor - Geelachtige gom</t>
  </si>
  <si>
    <t>2353 / 2355 - Promotie van de Filatelie  - Zegel 2355 uit blok BL66</t>
  </si>
  <si>
    <t>3-4/02/1990</t>
  </si>
  <si>
    <t>2353</t>
  </si>
  <si>
    <t>14F+7F - Bengale Desprez</t>
  </si>
  <si>
    <t>25F+12F - Bengale Philippe</t>
  </si>
  <si>
    <t>50F+20F - Maria Léonida</t>
  </si>
  <si>
    <t>zegel uit blok BL66</t>
  </si>
  <si>
    <t>Promotie van de Filatelie</t>
  </si>
  <si>
    <t>2356 - Koning Boudewijn - 25F blauw - groenachtige gom - P5</t>
  </si>
  <si>
    <t>2356</t>
  </si>
  <si>
    <t>25F - Koning Boudewijn</t>
  </si>
  <si>
    <t>Papier: PF-P5b Fosfor - groenachtige gom</t>
  </si>
  <si>
    <t>(3/03/92)</t>
  </si>
  <si>
    <t>Papier: PF-P5b Fosfor - Geelachtige gom</t>
  </si>
  <si>
    <t>2357 / 2359 - Gentse Floraliën VIII</t>
  </si>
  <si>
    <t>3-4/03/1990</t>
  </si>
  <si>
    <t>2357</t>
  </si>
  <si>
    <t>10F - Mauve: Iris Florentina</t>
  </si>
  <si>
    <t>14F - Lilarose: Cattleya Harrisoniana</t>
  </si>
  <si>
    <t xml:space="preserve"> 14F - Oranje: Lilium Bulbiferum</t>
  </si>
  <si>
    <t>2360 - Internationale dag van de vrouwen</t>
  </si>
  <si>
    <t>10-11/03/1990</t>
  </si>
  <si>
    <t>2360</t>
  </si>
  <si>
    <t>25F - Brunfaut Emilienne</t>
  </si>
  <si>
    <t>2361 / 2363  - Sport</t>
  </si>
  <si>
    <t>17-18/03/1990</t>
  </si>
  <si>
    <t>2361</t>
  </si>
  <si>
    <t>10F - Special Olympics</t>
  </si>
  <si>
    <t>14F - Mondiale '90</t>
  </si>
  <si>
    <t>25F - Rolstoelbasketbal</t>
  </si>
  <si>
    <t xml:space="preserve">2364 - Water is leven - Geniet ervan </t>
  </si>
  <si>
    <t>31/03+1/04/1990</t>
  </si>
  <si>
    <t>2364</t>
  </si>
  <si>
    <t>14F - Water, allegorie</t>
  </si>
  <si>
    <t>2365 - Dag van de postzegel</t>
  </si>
  <si>
    <t>7-8/04/1990</t>
  </si>
  <si>
    <t>2365</t>
  </si>
  <si>
    <t>14F - postbode Roulin</t>
  </si>
  <si>
    <t>2366 - 100 jaar 1mei</t>
  </si>
  <si>
    <t>28-29/04/1990</t>
  </si>
  <si>
    <t>2366</t>
  </si>
  <si>
    <t>25F - 1 mei optocht</t>
  </si>
  <si>
    <t>2367 / 2368 - Europa</t>
  </si>
  <si>
    <t>5-6/05/1990</t>
  </si>
  <si>
    <t>2367</t>
  </si>
  <si>
    <t>14F - Blauw: Postkantoor Oostende I</t>
  </si>
  <si>
    <t>25F - Rood: Postkantoor Liège I</t>
  </si>
  <si>
    <t>2369 - 18-Daagse veldtocht van 1940</t>
  </si>
  <si>
    <t>12-13/05/1990</t>
  </si>
  <si>
    <t>2369</t>
  </si>
  <si>
    <t>14F - Leie-monument te Kortrijk</t>
  </si>
  <si>
    <t>2370 / 2375 - Belgica 90 - Zegels uit blok BL67</t>
  </si>
  <si>
    <t>2►10/06/1990</t>
  </si>
  <si>
    <t>2370</t>
  </si>
  <si>
    <t>14F - Rose tricolore</t>
  </si>
  <si>
    <t>14F - Belle rubanée (Provins)</t>
  </si>
  <si>
    <t>14F - Mycrophylla (rose)</t>
  </si>
  <si>
    <t>25F - La Rose Amélie</t>
  </si>
  <si>
    <t>25F - La Rose Adélaïde</t>
  </si>
  <si>
    <t>25F - La Rose Hélène</t>
  </si>
  <si>
    <t>2370/72</t>
  </si>
  <si>
    <t xml:space="preserve">3 x samenhangend horizontaal </t>
  </si>
  <si>
    <t>2373/75</t>
  </si>
  <si>
    <t>2370/2373</t>
  </si>
  <si>
    <t xml:space="preserve">2 x samenhangend verticaal </t>
  </si>
  <si>
    <t>2371/2374</t>
  </si>
  <si>
    <t>2372/2375</t>
  </si>
  <si>
    <t>Belgica 90</t>
  </si>
  <si>
    <t xml:space="preserve">Belgica 90 - infofolder: honderd jaar landsbond </t>
  </si>
  <si>
    <t>2/096/1990</t>
  </si>
  <si>
    <t>Geen zegels</t>
  </si>
  <si>
    <t>2376 / 2376A - Slag van Waterloo 1815-1990</t>
  </si>
  <si>
    <t>16-17/06/1990</t>
  </si>
  <si>
    <t>2376</t>
  </si>
  <si>
    <t>25F - Panorama slagveld Waterloo</t>
  </si>
  <si>
    <t>2376A</t>
  </si>
  <si>
    <t xml:space="preserve"> zonder vignet</t>
  </si>
  <si>
    <t>Slag van Waterloo 1815-1990</t>
  </si>
  <si>
    <t>5.VI.90</t>
  </si>
  <si>
    <t>6.VI.90</t>
  </si>
  <si>
    <t>7.VI.90</t>
  </si>
  <si>
    <t>8.VI.90</t>
  </si>
  <si>
    <t>paar velnummer !</t>
  </si>
  <si>
    <t>onpaar velnummer !</t>
  </si>
  <si>
    <t>11.VI.90</t>
  </si>
  <si>
    <t>2377 / 2381 - Toeristisch</t>
  </si>
  <si>
    <t>7-8/06/1990</t>
  </si>
  <si>
    <t>2377</t>
  </si>
  <si>
    <t>10F - Antwerpen - Berendrechtsluis</t>
  </si>
  <si>
    <t>10F - Dendermonde - "'t Ros Beiaard"</t>
  </si>
  <si>
    <t>14F - Gerpinnes -" Les Marches"</t>
  </si>
  <si>
    <t>14F - Lommel - milleniumviering</t>
  </si>
  <si>
    <t>14F - Watermaal - St.-Clementiuskerk</t>
  </si>
  <si>
    <t>2382 - 60ste verjaardag van koning Boudewijn</t>
  </si>
  <si>
    <t>2382</t>
  </si>
  <si>
    <t>14F - Bruin: Koning Boudewijn</t>
  </si>
  <si>
    <t>2383 / 2386 - Natuur: vissen - zegels uit boekje B20</t>
  </si>
  <si>
    <t>8-9/09/1990</t>
  </si>
  <si>
    <t>2383</t>
  </si>
  <si>
    <t>14F - Baars</t>
  </si>
  <si>
    <t>14F - Elrits</t>
  </si>
  <si>
    <t>14F - Bittervoorn</t>
  </si>
  <si>
    <t>14F - Stekelbaars</t>
  </si>
  <si>
    <t>2383/86</t>
  </si>
  <si>
    <t xml:space="preserve"> Natuur: vissen</t>
  </si>
  <si>
    <t>2387 / 2389 - Culturele zegels:</t>
  </si>
  <si>
    <t>6-7/10/1990</t>
  </si>
  <si>
    <t>2387</t>
  </si>
  <si>
    <t>10F+2F - Jeugd en Muziek</t>
  </si>
  <si>
    <t>Culturele zegels - Jeugd en Muziek</t>
  </si>
  <si>
    <t>10.IX.89</t>
  </si>
  <si>
    <t>11.IX.89</t>
  </si>
  <si>
    <t>12.IX.89</t>
  </si>
  <si>
    <t>14F+3F - Lamoraal Graaf van Egmont (1522-1568) + Ludwig van Beethoven</t>
  </si>
  <si>
    <t>Culturele zegels: Lamoraal Graaf van Egmont (1522-1568) + Ludwig van Beethoven</t>
  </si>
  <si>
    <t>6.IX.89</t>
  </si>
  <si>
    <t>7.IX.89</t>
  </si>
  <si>
    <t>25F+6F - Jozef Cantré</t>
  </si>
  <si>
    <t>Culturele zegels - Jozef Cantré</t>
  </si>
  <si>
    <t>2390 - Jeugdfilatelie</t>
  </si>
  <si>
    <t>13-14/10/1990</t>
  </si>
  <si>
    <t>2390</t>
  </si>
  <si>
    <t>10F - Lucky Luke</t>
  </si>
  <si>
    <t>2391 - Sint-Bernardus</t>
  </si>
  <si>
    <t>3-4/11/1990</t>
  </si>
  <si>
    <t>2391</t>
  </si>
  <si>
    <t>25F - Sint-Bernardus</t>
  </si>
  <si>
    <t>2392 - Kerstmis - Nieuwjaar 1990</t>
  </si>
  <si>
    <t>10-11/11/1990</t>
  </si>
  <si>
    <t>2392</t>
  </si>
  <si>
    <t>10F - Winterlandschap</t>
  </si>
  <si>
    <t>2393 / 2395 - Belgische kunstwerken in het buitenland</t>
  </si>
  <si>
    <t>1-2/12/1990</t>
  </si>
  <si>
    <t>2393</t>
  </si>
  <si>
    <t>10F - Zelfportret</t>
  </si>
  <si>
    <t xml:space="preserve">14F - De dansers </t>
  </si>
  <si>
    <t>(Staatsmuseum-Wenen)</t>
  </si>
  <si>
    <t xml:space="preserve">25F - De bolspelers </t>
  </si>
  <si>
    <t>(National Gallery-London)</t>
  </si>
  <si>
    <t>2396 - 30ste Verjaardag van het Koninglijk Huwelijk</t>
  </si>
  <si>
    <t>8-9/12/1990</t>
  </si>
  <si>
    <t>2396</t>
  </si>
  <si>
    <t>50F+15F - Koning Boudewijn &amp; Fabiola</t>
  </si>
  <si>
    <t>2397 / 2397P7b- Vogels: roodborsttapuit</t>
  </si>
  <si>
    <t>2397</t>
  </si>
  <si>
    <t>4,50F - Roodborsttapuit</t>
  </si>
  <si>
    <t>papier: Ty_3 (P7b) Witte gom</t>
  </si>
  <si>
    <t xml:space="preserve">▬ folder speciale postzegeluitgiften 1991 ▬ </t>
  </si>
  <si>
    <t xml:space="preserve">▬ folder De  Jaarmap 1991 ▬ </t>
  </si>
  <si>
    <t>2398 / 2399 - Belgisch Rode Kruis</t>
  </si>
  <si>
    <t>23-24/02/1991</t>
  </si>
  <si>
    <t>2398</t>
  </si>
  <si>
    <t>14F+3F - Verzoeking van H. Antonius</t>
  </si>
  <si>
    <t>25F+6F - De Boodschap</t>
  </si>
  <si>
    <t>2400 / 2401 - Belgische beeldhouwwerken uit de XIXe eeuw</t>
  </si>
  <si>
    <t>16-17/03/1991</t>
  </si>
  <si>
    <t>2400</t>
  </si>
  <si>
    <t>14F - De zaaier</t>
  </si>
  <si>
    <t>25F - Brabo</t>
  </si>
  <si>
    <t>2402 / 2403  - Sport</t>
  </si>
  <si>
    <t>6-7/04/1991</t>
  </si>
  <si>
    <t>2402</t>
  </si>
  <si>
    <t>10F - Ritmische gymastiek met lint</t>
  </si>
  <si>
    <t>10F - Korfbal</t>
  </si>
  <si>
    <t>2404 - Dag van de Postzegel  &amp; Herinneringsbladen 2404HKs1 &amp; 2404HKs2</t>
  </si>
  <si>
    <t>20-21/04/1991</t>
  </si>
  <si>
    <t>2404</t>
  </si>
  <si>
    <t>14F - Embleem v/d tentoonstelling</t>
  </si>
  <si>
    <t>2404HKs1</t>
  </si>
  <si>
    <t>gratis bij bezoek «Zegeldrukkerij-Mechelen»</t>
  </si>
  <si>
    <t>(Nederlandse tekst)</t>
  </si>
  <si>
    <t>2404HKs2</t>
  </si>
  <si>
    <t>( Franse tekst)</t>
  </si>
  <si>
    <t>2405 - 100 jaar Liberale vakbeweging</t>
  </si>
  <si>
    <t>27-28/04/1991</t>
  </si>
  <si>
    <t>2405</t>
  </si>
  <si>
    <t>25F - Blauw: Embleem liberale vakbond</t>
  </si>
  <si>
    <t>2406 / 2407 - Europa - Telecomunicatie</t>
  </si>
  <si>
    <t>4-5/05/1991</t>
  </si>
  <si>
    <t>2406</t>
  </si>
  <si>
    <t>14F - Communicatie-satelliet Olympus</t>
  </si>
  <si>
    <t>25F - Ruimtependel Hermes</t>
  </si>
  <si>
    <t>2408 - 100 Jaar Rerum Novarum</t>
  </si>
  <si>
    <t>11-12/05/1991</t>
  </si>
  <si>
    <t>2408</t>
  </si>
  <si>
    <t>14F - Encycliek 'Rerum Novarum'</t>
  </si>
  <si>
    <t>2409 -  Europalia '91 - Portugal</t>
  </si>
  <si>
    <t>25-26/05/1991</t>
  </si>
  <si>
    <t>2409</t>
  </si>
  <si>
    <t>14F - Isabella van Portugal, Filips</t>
  </si>
  <si>
    <t>2410 / 2414 - Toeristisch</t>
  </si>
  <si>
    <t>15-16/06/1991</t>
  </si>
  <si>
    <t>2410</t>
  </si>
  <si>
    <t>14F - Couvin - grotten van Neptunus</t>
  </si>
  <si>
    <t>14F - Jette - abdij Dieleghem</t>
  </si>
  <si>
    <t>14F - Niel - gemeentehuis</t>
  </si>
  <si>
    <t>14F - Hoge Venen - Natuurpark</t>
  </si>
  <si>
    <t>14F - Roeselare - reus Rolarius</t>
  </si>
  <si>
    <t>2415 - Z.M. Koning Boudewijn 60 jaar en 40 jaar Koningschap</t>
  </si>
  <si>
    <t>2415</t>
  </si>
  <si>
    <t xml:space="preserve"> Z.M. Kon. Boudewijn 60 j. en 40 j. koningschap</t>
  </si>
  <si>
    <t>2416 - Acédemie Royale de Médicine de Belgique 1841-19901</t>
  </si>
  <si>
    <t>31/08-1/09/1991</t>
  </si>
  <si>
    <t>2416</t>
  </si>
  <si>
    <t>10F - Academie Royale de Médecine</t>
  </si>
  <si>
    <t>2417 - Albert Wilhelm Finch &amp; Herinneringskaart 2417HK</t>
  </si>
  <si>
    <t>7-8/09/1991</t>
  </si>
  <si>
    <t>2417</t>
  </si>
  <si>
    <t>25F - De Engelse kust bij Dover</t>
  </si>
  <si>
    <t>2417HK</t>
  </si>
  <si>
    <t>herinneringskaart</t>
  </si>
  <si>
    <t>2418 / 2421 - Natuur: paddenstoelen - zegels uit boekje B21</t>
  </si>
  <si>
    <t>14-15/09/1991</t>
  </si>
  <si>
    <t>2418</t>
  </si>
  <si>
    <t>14F - Groene knolamaniet</t>
  </si>
  <si>
    <t>14F - Parelamaniet</t>
  </si>
  <si>
    <t>14F - Gewone heksenboleet</t>
  </si>
  <si>
    <t>14F - Puntmutswasplaat</t>
  </si>
  <si>
    <t>Natuur: paddenstoelen</t>
  </si>
  <si>
    <t>2422 / 2423 - Internationale Solidariteit</t>
  </si>
  <si>
    <t>21-22/09/1991</t>
  </si>
  <si>
    <t>2422</t>
  </si>
  <si>
    <t>25F - Amnesty International</t>
  </si>
  <si>
    <t>25F - Artsen Zonder Grenzen</t>
  </si>
  <si>
    <t>2424 / 2426 - Vogels</t>
  </si>
  <si>
    <t>28-29/09/1991</t>
  </si>
  <si>
    <t>2424</t>
  </si>
  <si>
    <t>0,50F - Goudhaantje</t>
  </si>
  <si>
    <t>3F - Rietgors</t>
  </si>
  <si>
    <t>9F - Zanglijster</t>
  </si>
  <si>
    <t>2425P8</t>
  </si>
  <si>
    <t>(1995)</t>
  </si>
  <si>
    <t>papier: FL-P8 Fluor: groene gom</t>
  </si>
  <si>
    <t>2425P8a</t>
  </si>
  <si>
    <t>(1997)</t>
  </si>
  <si>
    <t>papier: FL-P8a Fluor: gelachtige gom</t>
  </si>
  <si>
    <t>2425P6</t>
  </si>
  <si>
    <t>2425P7b</t>
  </si>
  <si>
    <t>papier: Ty_3 (P7b) Typo: witte gom</t>
  </si>
  <si>
    <t>2424P8</t>
  </si>
  <si>
    <t>2426P8</t>
  </si>
  <si>
    <t>2427 - Telecom 91</t>
  </si>
  <si>
    <t>5-6/10/1991</t>
  </si>
  <si>
    <t>2427</t>
  </si>
  <si>
    <t>2428 / 2431 - Jeugdfilatelie - Zegels uit boekje B22</t>
  </si>
  <si>
    <t>12-13/10/1991</t>
  </si>
  <si>
    <t>2428</t>
  </si>
  <si>
    <t>14F - Blake en Mortimer</t>
  </si>
  <si>
    <t>14F - Cori de scheepsjongen</t>
  </si>
  <si>
    <t>14F - De Duistere Steden</t>
  </si>
  <si>
    <t>14F - Bollie en Billie</t>
  </si>
  <si>
    <t>2428/31</t>
  </si>
  <si>
    <t>Jeugdfilatelie</t>
  </si>
  <si>
    <t>2432 / 2434 - Culturele: de Belgische film</t>
  </si>
  <si>
    <t>26-27/10/1991</t>
  </si>
  <si>
    <t>2432</t>
  </si>
  <si>
    <t>10F+2F - Dekeukeleire Charles</t>
  </si>
  <si>
    <t>14F+3F - Ledoux Jacques</t>
  </si>
  <si>
    <t>25F+6F - Feyder Jacques</t>
  </si>
  <si>
    <t>2435 / 2436 - Pers</t>
  </si>
  <si>
    <t>2-3/11/1991</t>
  </si>
  <si>
    <t>2435</t>
  </si>
  <si>
    <t>10F - 100  jaar «Gazet van Antwerpen»</t>
  </si>
  <si>
    <t>10F -  100  jaar «Het Volk»</t>
  </si>
  <si>
    <t>2437 - Kerstmis en Nieuwjaar</t>
  </si>
  <si>
    <t>23-24/11/1991</t>
  </si>
  <si>
    <t>2437</t>
  </si>
  <si>
    <t>10F - O-L-V van de Vreugde</t>
  </si>
  <si>
    <t>2438 - Wolfgang Amadeus Mozart</t>
  </si>
  <si>
    <t>30/11-1/12/1991</t>
  </si>
  <si>
    <t>2438</t>
  </si>
  <si>
    <t>25F - Mozart W.A.</t>
  </si>
  <si>
    <t xml:space="preserve">2439 / 2442 - Olympische Spelen </t>
  </si>
  <si>
    <t>18-19/01/1992</t>
  </si>
  <si>
    <t>2439</t>
  </si>
  <si>
    <t>10F+2F - snelschaatsen</t>
  </si>
  <si>
    <t>10F+2F - honkbal</t>
  </si>
  <si>
    <t>14F+3F - vrouwentennis</t>
  </si>
  <si>
    <t>25F+6F - kleiduifschieten</t>
  </si>
  <si>
    <t>2443 - Brandbestrijding - Brandweer</t>
  </si>
  <si>
    <t>8-9/02/1992</t>
  </si>
  <si>
    <t>2443</t>
  </si>
  <si>
    <t>14F - allegorie</t>
  </si>
  <si>
    <t>2444 - De Weerstand</t>
  </si>
  <si>
    <t>22-23/02/1992</t>
  </si>
  <si>
    <t>2444</t>
  </si>
  <si>
    <t>2445 / 2447 - Prestige-beroepen</t>
  </si>
  <si>
    <t>7-8/03/1992</t>
  </si>
  <si>
    <t>2445</t>
  </si>
  <si>
    <t>10F - Belgische tapijtindustrie</t>
  </si>
  <si>
    <t>27F - 100 jaar diamantclub van Antwerpen</t>
  </si>
  <si>
    <t>10F - 10 jaar vereniging der Meesterkoks van België</t>
  </si>
  <si>
    <t>2448 - Sevilla Exposicion universal 1992 - Wereldtentoonstelling '92</t>
  </si>
  <si>
    <t>21-22/03/1992</t>
  </si>
  <si>
    <t>2448</t>
  </si>
  <si>
    <t>14F - Allegorie van het belgisch paviljoen</t>
  </si>
  <si>
    <t>2449 - Vogels - Winterkoninkje - 11F - witte gom</t>
  </si>
  <si>
    <t>2449</t>
  </si>
  <si>
    <t>11F -  Winterkoning</t>
  </si>
  <si>
    <t>Deze zegel is ook voorafgestempeld</t>
  </si>
  <si>
    <t>2450 / 2450P5 - Koning Boudewijn - 15F rood - type Olyff - witte gom</t>
  </si>
  <si>
    <t>2450</t>
  </si>
  <si>
    <t>15F - rose-rood: Koning Boudewijn</t>
  </si>
  <si>
    <t>papier:  PF-P5a fosfor: witte gom</t>
  </si>
  <si>
    <t>papier: PF-P5  fosfor: groenachtige gom</t>
  </si>
  <si>
    <t>2451 - Dag van de postzegel - Jean Van Noten - Tekenaar</t>
  </si>
  <si>
    <t>11-12/04/1992</t>
  </si>
  <si>
    <t>2451</t>
  </si>
  <si>
    <t>15F - Jean Van Noten - schilder, tekenaar en ontwerper van postzegels</t>
  </si>
  <si>
    <t>2452 / 2453 - Kunstreeks</t>
  </si>
  <si>
    <t>25-26/04/1992</t>
  </si>
  <si>
    <t>2452</t>
  </si>
  <si>
    <t>15F - "Witte magie nr. VI"</t>
  </si>
  <si>
    <t>15F - "Couleurs"</t>
  </si>
  <si>
    <t xml:space="preserve">2454 / 2455 - Europa </t>
  </si>
  <si>
    <t>2-3/05/1992</t>
  </si>
  <si>
    <t>2454</t>
  </si>
  <si>
    <t>15F - allegorie</t>
  </si>
  <si>
    <t>28F - allegorie</t>
  </si>
  <si>
    <t>2456 - Antiracisme</t>
  </si>
  <si>
    <t>16-17/05/1992</t>
  </si>
  <si>
    <t>2456</t>
  </si>
  <si>
    <t xml:space="preserve">2457 / 2461 - Vogels </t>
  </si>
  <si>
    <t>2457</t>
  </si>
  <si>
    <t>1F - Barmsijs</t>
  </si>
  <si>
    <t>2F - Merel</t>
  </si>
  <si>
    <t>6F - Waterspreeuw</t>
  </si>
  <si>
    <t>8F - Koolmees</t>
  </si>
  <si>
    <t>10F - Groenling</t>
  </si>
  <si>
    <t>2460P8a</t>
  </si>
  <si>
    <t xml:space="preserve">8F - Koolmees </t>
  </si>
  <si>
    <t>papier: FL-P8a fluor-gele gom</t>
  </si>
  <si>
    <t>2457P8</t>
  </si>
  <si>
    <t>papier: groenachtige gom FL-P8 fluor</t>
  </si>
  <si>
    <t>2457P6</t>
  </si>
  <si>
    <t>papier: groenachtige gom P-P6 polyvalent NP</t>
  </si>
  <si>
    <t>2459P8</t>
  </si>
  <si>
    <t>2460P8</t>
  </si>
  <si>
    <t>2460P6</t>
  </si>
  <si>
    <t>2462 / 2464 - Belgische kunstwerken in het buitenland</t>
  </si>
  <si>
    <t>13-14/06/1992</t>
  </si>
  <si>
    <t>2462</t>
  </si>
  <si>
    <t>11F - «Het Gehucht» van Jocob Smits              (1855-1928)</t>
  </si>
  <si>
    <t>15F - «De Badkuip» van Alfred Stevens       (1823-1906)</t>
  </si>
  <si>
    <t>30F - «Man aan het roer» van Theo Van Rysselberghe            (1862-1926)</t>
  </si>
  <si>
    <t>2465 / 2467 - Culturele</t>
  </si>
  <si>
    <t>20-21/06/1992</t>
  </si>
  <si>
    <t>2465</t>
  </si>
  <si>
    <t>11F + 2F - Fiere Margriet</t>
  </si>
  <si>
    <t>15F + 3F - Toverkollen</t>
  </si>
  <si>
    <t>28F + 6F - Reynaert</t>
  </si>
  <si>
    <t>2468 / 2472 - Toeristisch</t>
  </si>
  <si>
    <t>4-5/06/1992</t>
  </si>
  <si>
    <t>2468</t>
  </si>
  <si>
    <t>15F - Brussel: Manneken Pis</t>
  </si>
  <si>
    <t>15F - Alden Biesen: Landcommanderij</t>
  </si>
  <si>
    <t>15F - Andenne: 1300-jarig bestaan van de stad</t>
  </si>
  <si>
    <t xml:space="preserve">15F - Ronse: Zotte Maandagfeesten </t>
  </si>
  <si>
    <t>15F - Doornik: 900e verjaardag van de Grote Processie</t>
  </si>
  <si>
    <t>2473 - Koning Boudewijn - 28F groen - groenachtige gom - type "Olyff"</t>
  </si>
  <si>
    <t>2473</t>
  </si>
  <si>
    <t>28F-  groen: Koning Boudewijn</t>
  </si>
  <si>
    <t>2474 / 2476  - Vogels</t>
  </si>
  <si>
    <t>2474</t>
  </si>
  <si>
    <t>4F - Witte kwikstaart</t>
  </si>
  <si>
    <t>5F - Boerenzwaluw</t>
  </si>
  <si>
    <t>7F - Wielewaal</t>
  </si>
  <si>
    <t>2474P8</t>
  </si>
  <si>
    <t>papier: FL-P8 fluor-groenachtige gom</t>
  </si>
  <si>
    <t>2475P8</t>
  </si>
  <si>
    <t>2476P8</t>
  </si>
  <si>
    <t>2476P8a</t>
  </si>
  <si>
    <t>papier: FL-P8a fluor: geelachtige gom</t>
  </si>
  <si>
    <t>2476P6</t>
  </si>
  <si>
    <t>papier: P-P6 groenachtige gom</t>
  </si>
  <si>
    <t>2477 / 2480 - Natuur - Kleine zoogdieren: boekje B23</t>
  </si>
  <si>
    <t>5-6/09/1992</t>
  </si>
  <si>
    <t>2477</t>
  </si>
  <si>
    <t>15F - bunzing</t>
  </si>
  <si>
    <t>15F - eekhoorn</t>
  </si>
  <si>
    <t>15F - egel</t>
  </si>
  <si>
    <t>15F - relmuis</t>
  </si>
  <si>
    <t>2177/80</t>
  </si>
  <si>
    <t xml:space="preserve">4x samenhangend horizontaal </t>
  </si>
  <si>
    <t>Natuur - Kleine zoogdieren</t>
  </si>
  <si>
    <t>2481 - Koning Boudewijn - 100F groen - type Olyff</t>
  </si>
  <si>
    <t>12-13/09/1992</t>
  </si>
  <si>
    <t>2481</t>
  </si>
  <si>
    <t>100F - groen</t>
  </si>
  <si>
    <t>2482 - De «Brabantse Omwenteling» - Geschiedenis</t>
  </si>
  <si>
    <t>19-20/09/1992</t>
  </si>
  <si>
    <t>2482</t>
  </si>
  <si>
    <t>15F - De «Brabantse Omwenteling»</t>
  </si>
  <si>
    <t>2483 - Thurn en Tassis - Filatelistische tentoonstelling</t>
  </si>
  <si>
    <t>3-4/10/1992</t>
  </si>
  <si>
    <t>2483</t>
  </si>
  <si>
    <t>15F - wapenschild</t>
  </si>
  <si>
    <t>SLX6</t>
  </si>
  <si>
    <t xml:space="preserve">  - Wapenschild Thurn und Taxis</t>
  </si>
  <si>
    <t>2483HK-NL-FR</t>
  </si>
  <si>
    <t xml:space="preserve">  - Herdenkingskaart NL-FR</t>
  </si>
  <si>
    <t>2484 - Jeugdfilatelie - Guust Flater - Stripfiguur - Franquin</t>
  </si>
  <si>
    <t>10-11/10/1992</t>
  </si>
  <si>
    <t>2484</t>
  </si>
  <si>
    <t>15F - Guust Flater, stripfiguur</t>
  </si>
  <si>
    <t>2485 - Openstelling van de Europese Markt - E.E.G.</t>
  </si>
  <si>
    <t>24-25/10/1992</t>
  </si>
  <si>
    <t>2485</t>
  </si>
  <si>
    <t>15F - symbool met ster van de E.E.G.</t>
  </si>
  <si>
    <t>Openstelling v/d Europese Markt - E.E.G.</t>
  </si>
  <si>
    <t>2486 / 2487 - 150 jaar Antwerpers zoo</t>
  </si>
  <si>
    <t>14-15/11/1992</t>
  </si>
  <si>
    <t>2486</t>
  </si>
  <si>
    <t>15F - Okapi (Ituriwoud -Zaïre)</t>
  </si>
  <si>
    <t>30F - gGoudkopleeuwaapje (Brziliaans regenwoud)</t>
  </si>
  <si>
    <t>2488 - Kerstmis en Nieuwjaar - Het Koningsplein te Brussel</t>
  </si>
  <si>
    <t>21-22/11/1992</t>
  </si>
  <si>
    <t>2488</t>
  </si>
  <si>
    <t>11F - Het Koningsplein te Brussel</t>
  </si>
  <si>
    <t>2489 / 2490 - Het Belgisch Rode Kruis</t>
  </si>
  <si>
    <t>13-14/02/1993</t>
  </si>
  <si>
    <t>2489</t>
  </si>
  <si>
    <t>15F+3F - «Man met punthoed» van Adriaen Bouwer (1605/6-1638)</t>
  </si>
  <si>
    <t>28F+7F - «Nereïde en Triton» van P.P.Rubens (1577-1640)</t>
  </si>
  <si>
    <t xml:space="preserve">2491 / 2493 - Geschiedenis  2492 - Geschiedenis zegels uit F2492 + 2494 - Geschiedenis -                                                                                  Zegel uit blok BL68 </t>
  </si>
  <si>
    <t>13-14/03/1993</t>
  </si>
  <si>
    <t>2491</t>
  </si>
  <si>
    <t>11F - Concilie van Leptines</t>
  </si>
  <si>
    <t>15F - Missale Romanum van Matthias Corvinus</t>
  </si>
  <si>
    <t>Missale Romanum van Matthias Corvinus</t>
  </si>
  <si>
    <t>26.X.92</t>
  </si>
  <si>
    <t>28.X.92</t>
  </si>
  <si>
    <t>3.XI.92</t>
  </si>
  <si>
    <t>4.XI.92</t>
  </si>
  <si>
    <t>6.XI.92</t>
  </si>
  <si>
    <t>9.XI.92</t>
  </si>
  <si>
    <t>30F - De veldslagen van Neerwinden (1693-1793)</t>
  </si>
  <si>
    <t>28F - Missale Romanum van Matthias Corvinus</t>
  </si>
  <si>
    <t>(zegel uit blok BL68)</t>
  </si>
  <si>
    <t>Geschiedenis</t>
  </si>
  <si>
    <t>2495 / 2499 - Antwerpen 93 - Culturele hoofdstad van Europa (zegel Nr. 2495 uit F2495)</t>
  </si>
  <si>
    <t>19-20-21/03/1993</t>
  </si>
  <si>
    <t>2495</t>
  </si>
  <si>
    <t>15F - panorama van Antwerpen</t>
  </si>
  <si>
    <t>15F - voorgevel van het stadhuis</t>
  </si>
  <si>
    <t>15F - werk van J. Jordaens</t>
  </si>
  <si>
    <t>15F - St-Jobretabel</t>
  </si>
  <si>
    <t>15F - kerkraam (Eugeen Yoors)</t>
  </si>
  <si>
    <t xml:space="preserve">Antwerpen 93 - Culturele hoofdstad van Europa - </t>
  </si>
  <si>
    <t>4.II.93</t>
  </si>
  <si>
    <t>5.II.93</t>
  </si>
  <si>
    <t>8.II.93</t>
  </si>
  <si>
    <t>9.II.93</t>
  </si>
  <si>
    <t>10.II.93</t>
  </si>
  <si>
    <t>2500 - Dag van de postzegel - Zegel op zegel - Koning Leopold II</t>
  </si>
  <si>
    <t>3-4/04/1993</t>
  </si>
  <si>
    <t>2500</t>
  </si>
  <si>
    <t>15F - Koning Leopod II</t>
  </si>
  <si>
    <t>2501 / 2502 - Europa</t>
  </si>
  <si>
    <t>24-25/04/1993</t>
  </si>
  <si>
    <t>2501</t>
  </si>
  <si>
    <t>15F - «Florence 1960» Gaston Bertrand       ( museum Elsene)</t>
  </si>
  <si>
    <t>15F - «De Sjees» Constant Permeke (Prov. Museum moderne kunst te Oostende)</t>
  </si>
  <si>
    <t>2503 / 2506 - Natuur: vlinders</t>
  </si>
  <si>
    <t>8-9/05/1993</t>
  </si>
  <si>
    <t>2503</t>
  </si>
  <si>
    <t>15F - Vanessa Atalanta</t>
  </si>
  <si>
    <t>15F - Aptura iris</t>
  </si>
  <si>
    <t>15F - Inachis io</t>
  </si>
  <si>
    <t>15F - Aglais urticae</t>
  </si>
  <si>
    <t xml:space="preserve">2507 / 2507A - 150 jaar 'Union des Anciens Etudiant de l' U.L.B."  - allegorie                                                      </t>
  </si>
  <si>
    <t>15-16/05/1993</t>
  </si>
  <si>
    <t>2507</t>
  </si>
  <si>
    <t>Beelddoorloper - Maçonnieke knoop</t>
  </si>
  <si>
    <t>2508 - Europalia 93 - Mexico - Maya beeldje</t>
  </si>
  <si>
    <t>22-23/05/1993</t>
  </si>
  <si>
    <t>2508</t>
  </si>
  <si>
    <t>15F - Maya beeldje</t>
  </si>
  <si>
    <t>2509 / 2511 - Folklore</t>
  </si>
  <si>
    <t>5-6/06/1993</t>
  </si>
  <si>
    <t>2509</t>
  </si>
  <si>
    <t>11F - Ommegang van Brussel</t>
  </si>
  <si>
    <t>15F - Royale Moncrabeau Namen</t>
  </si>
  <si>
    <t>28F - Steltenlopers van Merchtem</t>
  </si>
  <si>
    <t>2512 / 2516 - Toeristisch</t>
  </si>
  <si>
    <t>19-20/06/1993</t>
  </si>
  <si>
    <t>2512</t>
  </si>
  <si>
    <t>15F - Lichtgroen: Terhulpen (La Hulpe)</t>
  </si>
  <si>
    <t>15F - Lichtbruin: Heverlee</t>
  </si>
  <si>
    <t>2517 - De internationale driejaarlijkse tentoonstelling te Doornik</t>
  </si>
  <si>
    <t>3-4/07/1993</t>
  </si>
  <si>
    <t>2517</t>
  </si>
  <si>
    <t>15F - Doornik Tapijt Triënnale</t>
  </si>
  <si>
    <t>2518 - Hulde aan René Magritte - groot surrealistisch schilder</t>
  </si>
  <si>
    <t>7-8/08/1993</t>
  </si>
  <si>
    <t>2518</t>
  </si>
  <si>
    <t>30F - Margritte René</t>
  </si>
  <si>
    <t>2519 - Belgisch Voorzitterschap van de Europese Gemeenschap</t>
  </si>
  <si>
    <t>2519</t>
  </si>
  <si>
    <t>15F - Belgisch Voozitterschap EG</t>
  </si>
  <si>
    <t>2520 - Rouwzegel van Koning Boudewijn - Overleden in Spanje</t>
  </si>
  <si>
    <t>2520</t>
  </si>
  <si>
    <t>15F - Zwart: Koning Boudewijn</t>
  </si>
  <si>
    <t>2521 / 2524 - Natuur: Europese katten - boekje B24</t>
  </si>
  <si>
    <t>4-5/09/1993</t>
  </si>
  <si>
    <t>2521</t>
  </si>
  <si>
    <t>15F - Europese kat</t>
  </si>
  <si>
    <t>2521/24</t>
  </si>
  <si>
    <t xml:space="preserve"> Natuur: Europese katten</t>
  </si>
  <si>
    <t>2525 - Kankerbestrijding</t>
  </si>
  <si>
    <t>18-19/09/1993</t>
  </si>
  <si>
    <t>2525</t>
  </si>
  <si>
    <t>15F+3F - Kankerbestrijding</t>
  </si>
  <si>
    <t>2526 - Vogels: Vlaamse Gaai</t>
  </si>
  <si>
    <t>2526</t>
  </si>
  <si>
    <t>5,5 F - Vlaamse Gaai</t>
  </si>
  <si>
    <t>2527 - Andreas Vesalius - "De Humani Corporis Fabroca Libre Septem"</t>
  </si>
  <si>
    <t>2-3/10/1993</t>
  </si>
  <si>
    <t>2527</t>
  </si>
  <si>
    <t>15F - Vesalius Andreas</t>
  </si>
  <si>
    <t>2528 - Jeugdfilatelie - Stewardess Natasja - Strips - Walthéry</t>
  </si>
  <si>
    <t>16-17/10/1993</t>
  </si>
  <si>
    <t>2528</t>
  </si>
  <si>
    <t>15F - Stewardess Natasja</t>
  </si>
  <si>
    <t>2529 - 50e verjaardag van het verschijnen van de "Faux Soir"</t>
  </si>
  <si>
    <t>6-7/11/1993</t>
  </si>
  <si>
    <t>2529</t>
  </si>
  <si>
    <t>11F - "Faux Soir"</t>
  </si>
  <si>
    <t>2530 - Kerstmis en Nieuwjaar - Kapellekerk te Brussel</t>
  </si>
  <si>
    <t>20-21/11/1993</t>
  </si>
  <si>
    <t>2530</t>
  </si>
  <si>
    <t>11F - O-L-V Kappellekerk Brussel</t>
  </si>
  <si>
    <t>2531 - De Kinderen - Acteurs van de toekomst</t>
  </si>
  <si>
    <t>11-12/12/1993</t>
  </si>
  <si>
    <t>2531</t>
  </si>
  <si>
    <t>15F - Kinderen</t>
  </si>
  <si>
    <t>2532 - Koning Albert II - 16F - Eedaflegging 9-8-1993</t>
  </si>
  <si>
    <t>2532</t>
  </si>
  <si>
    <t>16F - Koning Albert II</t>
  </si>
  <si>
    <t>2533 / 2534  - Vogels</t>
  </si>
  <si>
    <t>2533</t>
  </si>
  <si>
    <t>13F - Huismus</t>
  </si>
  <si>
    <t>16F - Pestvogel</t>
  </si>
  <si>
    <t>papier: PF-P5 fosfor-groenachtige gom</t>
  </si>
  <si>
    <t>2535 / 2537- Koning Albert II (type MVTM)</t>
  </si>
  <si>
    <t>2535</t>
  </si>
  <si>
    <t xml:space="preserve">16F -  Koning Albert II </t>
  </si>
  <si>
    <t>Papier: PF-P5(groenachtige gom) roosachtige schijn  UV-lamp</t>
  </si>
  <si>
    <t xml:space="preserve">30F -  Koning Albert II </t>
  </si>
  <si>
    <t>Papier: PF-P5</t>
  </si>
  <si>
    <t xml:space="preserve">32F -  Koning Albert II </t>
  </si>
  <si>
    <t>2535P5</t>
  </si>
  <si>
    <t>Papier: PF-P5 wit papier (groenachtige gom)</t>
  </si>
  <si>
    <t>2535P5c</t>
  </si>
  <si>
    <t>Papier: PF-P5c dof papier (groenachtige gom)bruinachtige schijn    UV-lamp</t>
  </si>
  <si>
    <t>2535P5b</t>
  </si>
  <si>
    <t>Papier: PF-P5b wit papier (geelachtige gom)</t>
  </si>
  <si>
    <t>2536P5b</t>
  </si>
  <si>
    <t>2537P5b</t>
  </si>
  <si>
    <t>2538 / 2539 - Kunstreeks</t>
  </si>
  <si>
    <t>29-30/01/1994</t>
  </si>
  <si>
    <t>2538</t>
  </si>
  <si>
    <t>16F - Het kneedbare duister</t>
  </si>
  <si>
    <t>16F - Ma toute belle</t>
  </si>
  <si>
    <t>2540 / 2542 - Sport</t>
  </si>
  <si>
    <t>12-13/02/1994</t>
  </si>
  <si>
    <t>2540</t>
  </si>
  <si>
    <t>16F+3F - Eeuwfeest Olympisch Comité</t>
  </si>
  <si>
    <t>16F+3F - Voetbal wereldkampioenshappen in USA</t>
  </si>
  <si>
    <t>16F+3F - Olympische winterspelen             in Lillehammer</t>
  </si>
  <si>
    <t>2543 / 2546 - Oude vliegtuigen</t>
  </si>
  <si>
    <t>26-27/02/1994</t>
  </si>
  <si>
    <t>2543</t>
  </si>
  <si>
    <t>13F - Hanriot-Dupont HD-1</t>
  </si>
  <si>
    <t>15F - Spad XIII</t>
  </si>
  <si>
    <t>30F - Schreck FBA-H</t>
  </si>
  <si>
    <t>32F - Stampe-Vertongen SV 4B</t>
  </si>
  <si>
    <t>2547 / 2548 - Pers</t>
  </si>
  <si>
    <t>19-20/03/1994</t>
  </si>
  <si>
    <t>2547</t>
  </si>
  <si>
    <t>16F - Eeuwfeest Le Jour-Le Courrier</t>
  </si>
  <si>
    <t>16F - La Wallonie 75</t>
  </si>
  <si>
    <t xml:space="preserve">2549 - Handvest van Quaregnon - Schilderij van Fernand Allard l'Olivier
</t>
  </si>
  <si>
    <t>26-27/03/1994</t>
  </si>
  <si>
    <t>2549</t>
  </si>
  <si>
    <t>16F - Val van het Gouden Kalf</t>
  </si>
  <si>
    <t>2550 - Dag van de postzegel - Zegel op zegel</t>
  </si>
  <si>
    <t>9-10/04/1994</t>
  </si>
  <si>
    <t>2550</t>
  </si>
  <si>
    <t>16F - Zegel Nr. 122</t>
  </si>
  <si>
    <t xml:space="preserve">2551 / 2551P5b  - Koning Albert II - 50F - groen </t>
  </si>
  <si>
    <t>2551</t>
  </si>
  <si>
    <t>50F - Groen: Koning Albert II</t>
  </si>
  <si>
    <t>papier: PF-P5 groenachtige gom, wit papier</t>
  </si>
  <si>
    <t>papier: P-P5b geelachtige gom, wit papier</t>
  </si>
  <si>
    <t>2552 / 2554  - Geschiedenis  - Zegel 2554 uit F2554</t>
  </si>
  <si>
    <t>23-24/04/1994</t>
  </si>
  <si>
    <t>2552</t>
  </si>
  <si>
    <t>13F - Hertog Jan I van Brabant</t>
  </si>
  <si>
    <t>16F - Riddertoernooi</t>
  </si>
  <si>
    <t>30F - Woeringen - Veldslag</t>
  </si>
  <si>
    <t>28.III.94</t>
  </si>
  <si>
    <t>29.III.94</t>
  </si>
  <si>
    <t>1.IV.94</t>
  </si>
  <si>
    <t>6.IV.94</t>
  </si>
  <si>
    <t>2555 / 2556 - Europa</t>
  </si>
  <si>
    <t>7-8/05/1994</t>
  </si>
  <si>
    <t>2555</t>
  </si>
  <si>
    <t>16F - Lemaître Georges</t>
  </si>
  <si>
    <t>30F - Mercator - cartograaf</t>
  </si>
  <si>
    <t>2557/2558 - Bezoek van Z.H. de Paus</t>
  </si>
  <si>
    <t xml:space="preserve"> - Pater Damiaan</t>
  </si>
  <si>
    <t>↑Vv.↑ + 14-15/05</t>
  </si>
  <si>
    <t xml:space="preserve"> - Broeder Mutien-Marie</t>
  </si>
  <si>
    <t xml:space="preserve">2559 / 2560 - Koning Albert II </t>
  </si>
  <si>
    <t>2559</t>
  </si>
  <si>
    <t xml:space="preserve">20F - Koning Albert II </t>
  </si>
  <si>
    <t>papier: PF-P5 groenachige gom, fosfor</t>
  </si>
  <si>
    <t xml:space="preserve">40F - Koning Albert II </t>
  </si>
  <si>
    <t>2559P5b</t>
  </si>
  <si>
    <t>papier: PF-P5b geelachige gom, fosfor</t>
  </si>
  <si>
    <t>2560P5b</t>
  </si>
  <si>
    <t>2561 / 2565 - Toeristisch</t>
  </si>
  <si>
    <t>11-12/05/1994</t>
  </si>
  <si>
    <t>2561</t>
  </si>
  <si>
    <t>16F - St. Pieterskerk te Bertem</t>
  </si>
  <si>
    <t>16F - St.-Bavokerk te Kanegem</t>
  </si>
  <si>
    <t>16F - St.-Maria Kerk Schaarbeek</t>
  </si>
  <si>
    <t>16F - Eglise St.-Géry te Aubechies</t>
  </si>
  <si>
    <t>16F - Kerk van             St.-Séverin Condroz</t>
  </si>
  <si>
    <t>2566 / 2567 - Culturele - Belgisch porselein + Nr. 2568: zegel uit blok BL69</t>
  </si>
  <si>
    <t>25-26/05/1994</t>
  </si>
  <si>
    <t>2566</t>
  </si>
  <si>
    <t>16F+3F - Doorniks porselein</t>
  </si>
  <si>
    <t>16F+3F - Etterbeeks porselein</t>
  </si>
  <si>
    <t>50F+11F - Delftse aardewerkpotten</t>
  </si>
  <si>
    <t>Culturele - Belgisch porselein</t>
  </si>
  <si>
    <t>2569 / 2570 - Herdenkingen</t>
  </si>
  <si>
    <t>14-15/08/1994</t>
  </si>
  <si>
    <t>2569</t>
  </si>
  <si>
    <t>16F - Guillaume Lekeu</t>
  </si>
  <si>
    <t>16F - Hans Memling</t>
  </si>
  <si>
    <t>2571 - 50ste verjaardag van de bevrijding van België (Crerar - Montgomery - Bradley): zegel uit F2571</t>
  </si>
  <si>
    <t>3-4/09/1994</t>
  </si>
  <si>
    <t>2571</t>
  </si>
  <si>
    <t>16F - Crerar, Montgomery, Bradley</t>
  </si>
  <si>
    <t xml:space="preserve"> - Crerar, Montgomery, Bradley</t>
  </si>
  <si>
    <t>8.VII.94</t>
  </si>
  <si>
    <t>12.VII.94</t>
  </si>
  <si>
    <t>13.VII.94</t>
  </si>
  <si>
    <t>14.VII.94</t>
  </si>
  <si>
    <t>18.VII.94</t>
  </si>
  <si>
    <t>19.VII.94</t>
  </si>
  <si>
    <t xml:space="preserve">2572 / 2575 - Natuur: planten - boekje </t>
  </si>
  <si>
    <t>B25</t>
  </si>
  <si>
    <t>24-25/09/1994</t>
  </si>
  <si>
    <t>2572</t>
  </si>
  <si>
    <t>16F - Caitha Palustris</t>
  </si>
  <si>
    <t>16F - Cephalantere Damasonium</t>
  </si>
  <si>
    <t>16F - Calystegia Soldanella</t>
  </si>
  <si>
    <t>16F - Epipactis Helleborine</t>
  </si>
  <si>
    <t>2572/75</t>
  </si>
  <si>
    <t>Natuur: planten</t>
  </si>
  <si>
    <t xml:space="preserve">2576 - Koning Albert II - 100F </t>
  </si>
  <si>
    <t>1-2/10/1994</t>
  </si>
  <si>
    <t>2576</t>
  </si>
  <si>
    <t>100F - Koning Albert II</t>
  </si>
  <si>
    <t>papier: PF-P5  groenachtige gom</t>
  </si>
  <si>
    <t>2576P5b</t>
  </si>
  <si>
    <t>papier: PF-P5b (geelachtige gom)</t>
  </si>
  <si>
    <t>2577 - Vogels - Rietzanger - 6,50 - Buzin - witte gom - P6a</t>
  </si>
  <si>
    <t>2577</t>
  </si>
  <si>
    <t>6.50F - Rietzanger</t>
  </si>
  <si>
    <t>2577P8</t>
  </si>
  <si>
    <t xml:space="preserve"> (16/11/1994)</t>
  </si>
  <si>
    <t xml:space="preserve">papier: FL-P8 fluor groenachtige gom </t>
  </si>
  <si>
    <t>2577P6</t>
  </si>
  <si>
    <t>papier: P-P6  groenachtige gom polyv. NF</t>
  </si>
  <si>
    <t>2578 - Jeugdfilatelie - Dommel - Stripfiguur - Luc Dupanloup</t>
  </si>
  <si>
    <t>8-9/10/1994</t>
  </si>
  <si>
    <t>2578</t>
  </si>
  <si>
    <t>16F - Dommel: stripfiguur</t>
  </si>
  <si>
    <t>2579 - Georges Simenon - Gemeenschappelijke uitgifte met Zwitserland en Frankrijk</t>
  </si>
  <si>
    <t>15-16/10/1994</t>
  </si>
  <si>
    <t>2579</t>
  </si>
  <si>
    <t>16F - Georges Simenon</t>
  </si>
  <si>
    <t>2579HK</t>
  </si>
  <si>
    <t>2580 - Solidariteit - Slechthorenden</t>
  </si>
  <si>
    <t>12-13/11/1994</t>
  </si>
  <si>
    <t>2580</t>
  </si>
  <si>
    <t>16F+3F - Slechthorenden</t>
  </si>
  <si>
    <t>2581 - Kerstmis en Nieuwjaar - Kerstman</t>
  </si>
  <si>
    <t>3-4/12/1994</t>
  </si>
  <si>
    <t>2581</t>
  </si>
  <si>
    <t>13F - Kerstman</t>
  </si>
  <si>
    <t xml:space="preserve">▬ folder ▼"Bruphilia '95" ▬  </t>
  </si>
  <si>
    <t xml:space="preserve">▬ folder nationale Filatelistische Tentoonstelling "Bruphilia '95" ▬  </t>
  </si>
  <si>
    <t>2582 / 2583  - Promotie van de filatelie + zegel 2584 uit blok BL70</t>
  </si>
  <si>
    <t>28-29/01/1995</t>
  </si>
  <si>
    <t>2582</t>
  </si>
  <si>
    <t>16F+3F - Vlasmuseum: Kortrijk</t>
  </si>
  <si>
    <t>16F+3F - Water- &amp; fonteinmuseum</t>
  </si>
  <si>
    <t>34F+6F - Carnavalmuseum: Binche</t>
  </si>
  <si>
    <t>zegel uit blok BL70</t>
  </si>
  <si>
    <t>Promotie van de filatelie</t>
  </si>
  <si>
    <t>2585 / 2588 - Herdenkingen</t>
  </si>
  <si>
    <t>11-12/02/1995</t>
  </si>
  <si>
    <t>2585</t>
  </si>
  <si>
    <t>16F - Vermeylenfonds 50 jaar</t>
  </si>
  <si>
    <t>16F - Touringclub 100 jaar</t>
  </si>
  <si>
    <t>16F - Verbond Belgische Ondernemingen</t>
  </si>
  <si>
    <t>16F - R.S.Z. 50 jaar</t>
  </si>
  <si>
    <t>2589 / 2591 -  Gentse Floraliën IX</t>
  </si>
  <si>
    <t>4-5/03/1995</t>
  </si>
  <si>
    <t>2589</t>
  </si>
  <si>
    <t>13F - Hibiscus rosa - sinensis</t>
  </si>
  <si>
    <t>30F - Fuchsia hybrida</t>
  </si>
  <si>
    <t>2592 / 2595 - Spel en ontspanning</t>
  </si>
  <si>
    <t>18-19/03/1995</t>
  </si>
  <si>
    <t>2592</t>
  </si>
  <si>
    <t>13F - Kruiswoordraadsel</t>
  </si>
  <si>
    <t>16F - Schaakspel</t>
  </si>
  <si>
    <t>30F - Scrabble</t>
  </si>
  <si>
    <t>34F - Kaartspel</t>
  </si>
  <si>
    <t>2596 - Dag van de postzegel - Frans de Troyer - Thematische Filatelie</t>
  </si>
  <si>
    <t>8-9/04/1995</t>
  </si>
  <si>
    <t>2596</t>
  </si>
  <si>
    <t>16F - Frans De Troyer</t>
  </si>
  <si>
    <t>2597 / 2598 - Europa - Bevrijding - Beelddoorloper - Horizontaal-verticaal paar</t>
  </si>
  <si>
    <t>22-23/04/1995</t>
  </si>
  <si>
    <t>2597</t>
  </si>
  <si>
    <t>16 F - Bevrijding van de kampen</t>
  </si>
  <si>
    <t>30 F - Non-proliferatieverdrag</t>
  </si>
  <si>
    <t>2597A</t>
  </si>
  <si>
    <t>2598A</t>
  </si>
  <si>
    <t>Verticaal paar</t>
  </si>
  <si>
    <t>2599 - Koning Albert II - 200F - groenachtige gom - P5</t>
  </si>
  <si>
    <t>29-30/04/1995</t>
  </si>
  <si>
    <t>2599</t>
  </si>
  <si>
    <t>200F - Koning Albert II</t>
  </si>
  <si>
    <t>2599P5b</t>
  </si>
  <si>
    <t>papier: PF-P5b geelachtige gom</t>
  </si>
  <si>
    <t>2600 - De slag bij Fontenoy - Gemeenschappelijke uitgifte met Ierland</t>
  </si>
  <si>
    <t>13-14/05/1995</t>
  </si>
  <si>
    <t>2600</t>
  </si>
  <si>
    <t>16F - Kruis van Fontenoy</t>
  </si>
  <si>
    <t>2600HK</t>
  </si>
  <si>
    <t>2601 - 50 jaar Verenigde Naties - UNO</t>
  </si>
  <si>
    <t>19►21/05/1995</t>
  </si>
  <si>
    <t>2601</t>
  </si>
  <si>
    <t>16F - Verenigde Naties</t>
  </si>
  <si>
    <t>2602 / 2603 - Kunstreeks</t>
  </si>
  <si>
    <t>3-4/06/1995</t>
  </si>
  <si>
    <t>2602</t>
  </si>
  <si>
    <t>16F - Sauvagemont: Maransart van P.Alechinisky</t>
  </si>
  <si>
    <t>16F - "Télégram-style": P. Mara</t>
  </si>
  <si>
    <t>2604 / 2606 - Toeristisch</t>
  </si>
  <si>
    <t>24-25/06/1995</t>
  </si>
  <si>
    <t>2604</t>
  </si>
  <si>
    <t>16F - Cauchie huis Brussel</t>
  </si>
  <si>
    <t>16F - De Vijf Werelddelen Antwerpen</t>
  </si>
  <si>
    <t>16F - Huis Jaspar Luik</t>
  </si>
  <si>
    <t>2607 - Sport - 100 jaar Koninklijke Belgische Voetbalbond - URBSFA-KBVB</t>
  </si>
  <si>
    <t>19-20/08/1995</t>
  </si>
  <si>
    <t>2607</t>
  </si>
  <si>
    <t>16F+4F - Koninklijke Belgische Voetbalbond</t>
  </si>
  <si>
    <t xml:space="preserve">2608 / 2611 - Zeilschepen - boekje </t>
  </si>
  <si>
    <t>B26</t>
  </si>
  <si>
    <t>2608</t>
  </si>
  <si>
    <t>16F - Mercator</t>
  </si>
  <si>
    <t>16F - Kruzenstern</t>
  </si>
  <si>
    <t>16F - Sagres II</t>
  </si>
  <si>
    <t>16F - Amerigo Vespucci</t>
  </si>
  <si>
    <t>2608/11</t>
  </si>
  <si>
    <t xml:space="preserve">Zeilschepen </t>
  </si>
  <si>
    <t>2612 / 2614 - Het Belgische Rode Kruis</t>
  </si>
  <si>
    <t>9-10/09/1995</t>
  </si>
  <si>
    <t>2612</t>
  </si>
  <si>
    <t>16F+3F - Prinses Astrid</t>
  </si>
  <si>
    <t>16F+3F - Röntgen</t>
  </si>
  <si>
    <t>16F+3F - Pasteur</t>
  </si>
  <si>
    <t>2615 / 2618 - Oude moto's</t>
  </si>
  <si>
    <t>23-24/09/1995</t>
  </si>
  <si>
    <t>2615</t>
  </si>
  <si>
    <t>13F - Minerva 1908</t>
  </si>
  <si>
    <t>16F - FN 1913</t>
  </si>
  <si>
    <t>32F - Gillet 1937</t>
  </si>
  <si>
    <t>30F - La Mondiale 1929</t>
  </si>
  <si>
    <t>2619 - Jeugdfilatelie - Sammy - Stripfiguur - Raoul Cauvin</t>
  </si>
  <si>
    <t>7-8/10/1995</t>
  </si>
  <si>
    <t>2619</t>
  </si>
  <si>
    <t>16F - Sammy: stripfiguur</t>
  </si>
  <si>
    <t>2620 - Solidariteit - Strijd tegen AIDS</t>
  </si>
  <si>
    <t>4-5/11/1995</t>
  </si>
  <si>
    <t>2620</t>
  </si>
  <si>
    <t>16F+4F - Condoom</t>
  </si>
  <si>
    <t>2621 - Koningsfeest - Koning Albert II en Koningin Paola</t>
  </si>
  <si>
    <t>2621</t>
  </si>
  <si>
    <t>16F - Koninklijk Paar</t>
  </si>
  <si>
    <t xml:space="preserve"> - Koninklijk Paar</t>
  </si>
  <si>
    <t>2622 - Kerstmis en Nieuwjaar - De geboorte van Christus</t>
  </si>
  <si>
    <t>18-19/11/1995</t>
  </si>
  <si>
    <t>2622</t>
  </si>
  <si>
    <t>13F - Geboorte Christus</t>
  </si>
  <si>
    <t>2623 - Vogels - Fitis - 14F - Buzin - fluor papier - groene gom</t>
  </si>
  <si>
    <t xml:space="preserve">▬ folder philapost info 1996 ▬ </t>
  </si>
  <si>
    <t>2623</t>
  </si>
  <si>
    <t>14F - Fitis</t>
  </si>
  <si>
    <t xml:space="preserve">▬ folder filatelie info 1996 ▬ </t>
  </si>
  <si>
    <t>2624 / 2626 - Promotie van de filatelie: zegel 2626 uit blok BL71</t>
  </si>
  <si>
    <t>17-18/02/1996</t>
  </si>
  <si>
    <t>2624</t>
  </si>
  <si>
    <t>16F+4F - Museum van het Waalse leven (Luik)</t>
  </si>
  <si>
    <t>16F+4F - Jenevermuseum (Hasselt)</t>
  </si>
  <si>
    <t xml:space="preserve">34F+6F - Museum "Vleeshuis" (Antwerpen) </t>
  </si>
  <si>
    <t>Zegel uit blok BL71</t>
  </si>
  <si>
    <t>2627 - Théo Van Rysselberghe (gemeenschappelijke zegel met Luxemburg)</t>
  </si>
  <si>
    <t>2-3/03/1996</t>
  </si>
  <si>
    <t>2627</t>
  </si>
  <si>
    <t>A - Théo Van Rysselberghe</t>
  </si>
  <si>
    <t>2627HK</t>
  </si>
  <si>
    <t>2628 - 150ste verjaardag van de oprichting van de Liberale Partij van België</t>
  </si>
  <si>
    <t>2628</t>
  </si>
  <si>
    <t>16F -  Blauw: Liberale Partij België</t>
  </si>
  <si>
    <t>2629 - Dag van de postzegel</t>
  </si>
  <si>
    <t>30-31/03/1996</t>
  </si>
  <si>
    <t>2629</t>
  </si>
  <si>
    <t>16F -  Bonnevalle Oscar</t>
  </si>
  <si>
    <t>2630 / 2635 - Natuur: insecten - Zegels uit boekje B27</t>
  </si>
  <si>
    <t>2630</t>
  </si>
  <si>
    <t>16F -  Bloedrode heidelibel</t>
  </si>
  <si>
    <t>16F -  Aardhommel</t>
  </si>
  <si>
    <t>16F -  Vliegend hert</t>
  </si>
  <si>
    <t>16F -  Meikever</t>
  </si>
  <si>
    <t>16F -  Veldkrekel</t>
  </si>
  <si>
    <t>16F -  7-stippig lieveheersbeestje</t>
  </si>
  <si>
    <t>2630/35</t>
  </si>
  <si>
    <t xml:space="preserve">6x samenhangend verticaal </t>
  </si>
  <si>
    <t>Natuur: insecten</t>
  </si>
  <si>
    <t>2636 / 2637 - Europa</t>
  </si>
  <si>
    <t>4-5/05/1996</t>
  </si>
  <si>
    <t>2636</t>
  </si>
  <si>
    <t>16F -  Nevejean Yvonne</t>
  </si>
  <si>
    <t>30F -  Gevers Marie</t>
  </si>
  <si>
    <t>2638 - Vogels</t>
  </si>
  <si>
    <t>2638</t>
  </si>
  <si>
    <t>5F -  Spreeuw</t>
  </si>
  <si>
    <t>Papier: FL-P8 groenachtige gom</t>
  </si>
  <si>
    <t>Papier: FL-P8a geelachtige gom</t>
  </si>
  <si>
    <t>2639 - 16F - Koning Albert II (nieuw type: MVTM)</t>
  </si>
  <si>
    <t>2639</t>
  </si>
  <si>
    <t>16F -  Koning Albert II</t>
  </si>
  <si>
    <t>2640 / 2641 - Touristisch</t>
  </si>
  <si>
    <t>8-9/06/1996</t>
  </si>
  <si>
    <t>2640</t>
  </si>
  <si>
    <t>16F -  Grotten van Han-sur-Lesse</t>
  </si>
  <si>
    <t>16F -  Begijnendijk</t>
  </si>
  <si>
    <t>2642 / 2645 - Brussel hart van Europa</t>
  </si>
  <si>
    <t>2642</t>
  </si>
  <si>
    <t>16F -  Broodhuis Brussel Grote Markt</t>
  </si>
  <si>
    <t>16F -  Kon. Galerij St. Hubertus</t>
  </si>
  <si>
    <t>16F -  Egmont paleis Brussel</t>
  </si>
  <si>
    <t>16F -  Jubelpark Brussel</t>
  </si>
  <si>
    <t xml:space="preserve"> -  Jubelpark Brussel</t>
  </si>
  <si>
    <t>2646 / 2648 - Sport: zegel 2648 uit blok BL72</t>
  </si>
  <si>
    <t>29-30/06/1996</t>
  </si>
  <si>
    <t>2646</t>
  </si>
  <si>
    <t>16F+4F -  Tafeltennis</t>
  </si>
  <si>
    <t>16F+4F -  Zwemmen</t>
  </si>
  <si>
    <t>34F+6F -  Hoogspringen</t>
  </si>
  <si>
    <t xml:space="preserve"> zegel uit blok BL72</t>
  </si>
  <si>
    <t>Sport</t>
  </si>
  <si>
    <t>2649 / 2652 - 100 jaar autoraces in Spa</t>
  </si>
  <si>
    <t>2649</t>
  </si>
  <si>
    <t>16F -  Germain 6CV</t>
  </si>
  <si>
    <t>16F -  Alfa Romeo P2</t>
  </si>
  <si>
    <t>16F -  Mercedes-Benz W 154</t>
  </si>
  <si>
    <t>16F -  Ferrari 300P</t>
  </si>
  <si>
    <t>2653 / 2654 - Vogels</t>
  </si>
  <si>
    <t>2653</t>
  </si>
  <si>
    <t>2F -  Koperwiek</t>
  </si>
  <si>
    <t>4F -  Bonte vliegenvanger</t>
  </si>
  <si>
    <t>2655 / 2657 - Belgische kunstwerken in het buitenland</t>
  </si>
  <si>
    <t>31/08-1/09/1996</t>
  </si>
  <si>
    <t>2655</t>
  </si>
  <si>
    <t>14F -  Lezende Man</t>
  </si>
  <si>
    <t>16F -  Susanna F - Ourment</t>
  </si>
  <si>
    <t>30F -  De man met de Tulband</t>
  </si>
  <si>
    <t>2658 / 2659 - Geschiedenis</t>
  </si>
  <si>
    <t>2658</t>
  </si>
  <si>
    <t>16F -  Filips de Schone</t>
  </si>
  <si>
    <t>16F -  Johanna van Castilië</t>
  </si>
  <si>
    <t>2660 / 2662 - Koning Albert II (type n° 2639)</t>
  </si>
  <si>
    <t>2660</t>
  </si>
  <si>
    <t>16F - blauw</t>
  </si>
  <si>
    <t>28F - bordeaux</t>
  </si>
  <si>
    <t>50F - groen</t>
  </si>
  <si>
    <t>2663 - Jeugdfilatelie</t>
  </si>
  <si>
    <t>5-6/10/1996</t>
  </si>
  <si>
    <t>2663</t>
  </si>
  <si>
    <t>16F -  Chlorophyl, stripfiguur</t>
  </si>
  <si>
    <t>2664 - 150 jarig bestaan van Armonaque de Mons 1846</t>
  </si>
  <si>
    <t>2664</t>
  </si>
  <si>
    <t>16F -  Armonaque de Mons</t>
  </si>
  <si>
    <t>2665 - Vogels</t>
  </si>
  <si>
    <t>2665</t>
  </si>
  <si>
    <t>6F -  Sijsje</t>
  </si>
  <si>
    <t>2666 / 2669 - Muziek &amp; Literituur</t>
  </si>
  <si>
    <t>26-27/10/1996</t>
  </si>
  <si>
    <t>2666</t>
  </si>
  <si>
    <t>16F -  Arthur Grumiaux</t>
  </si>
  <si>
    <t>16F -  Flor Peeters</t>
  </si>
  <si>
    <t>16F -  Christian Dotremont</t>
  </si>
  <si>
    <t>16F -  Paul van Ostaijen</t>
  </si>
  <si>
    <t>2670 - Solidariteit</t>
  </si>
  <si>
    <t>16-17/11/1996</t>
  </si>
  <si>
    <t>2670</t>
  </si>
  <si>
    <t>16F+4F -  Unicef 50 jaar</t>
  </si>
  <si>
    <t>2671 / 2679 - Kerstmis &amp; Nieuwjaar: zegels uit blok BL73</t>
  </si>
  <si>
    <t>2671</t>
  </si>
  <si>
    <t>14F -  Kerstboom</t>
  </si>
  <si>
    <t>14F -  Kerstwensen</t>
  </si>
  <si>
    <t>14F -  Kerk</t>
  </si>
  <si>
    <t>14F -  Patisserie kraam</t>
  </si>
  <si>
    <t>14F -  Kerststallen kraam</t>
  </si>
  <si>
    <t>14F -  Kalkoenen kraam</t>
  </si>
  <si>
    <t>14F -  Kerstman</t>
  </si>
  <si>
    <t>14F -  Pakjes</t>
  </si>
  <si>
    <t>14F -  Geschenken</t>
  </si>
  <si>
    <t>2671/79</t>
  </si>
  <si>
    <t>►◙►</t>
  </si>
  <si>
    <t>Beelddoorlopers geheel van 9 zegels</t>
  </si>
  <si>
    <t>2671/73</t>
  </si>
  <si>
    <t>Beelddoorlopers: horizontaal</t>
  </si>
  <si>
    <t>2674/76</t>
  </si>
  <si>
    <t>2677/79</t>
  </si>
  <si>
    <t>2671/74/77</t>
  </si>
  <si>
    <t>Beelddoorlopers: verticaal</t>
  </si>
  <si>
    <t>2672/75/78</t>
  </si>
  <si>
    <t>2673/76/79</t>
  </si>
  <si>
    <t>Kerstmis &amp; Nieuwjaar</t>
  </si>
  <si>
    <t>2680 - 16F - Donkerblauw: Koning Albert II (type n° 2639)</t>
  </si>
  <si>
    <t>2680</t>
  </si>
  <si>
    <t>17F - donkerblauw</t>
  </si>
  <si>
    <t xml:space="preserve">▬ folder filatelie info 1997 ▬ </t>
  </si>
  <si>
    <t>Junexpo pail expo Charleroi 23/25 mei '  97</t>
  </si>
  <si>
    <t>2681 - Eeuwfeest van de " Facultés Universitaires Catholiques de Mons"</t>
  </si>
  <si>
    <t>18-19/01/1997</t>
  </si>
  <si>
    <t>2681</t>
  </si>
  <si>
    <t>17F - studenten</t>
  </si>
  <si>
    <t>2682 / 2684 - Promotie van de Filatelie: zegel 2684 uit blok BL74</t>
  </si>
  <si>
    <t>2682</t>
  </si>
  <si>
    <t>17F+4F - Museum Deportatie en Verzet</t>
  </si>
  <si>
    <t>17F+4F - Ijzer museum St Hubert</t>
  </si>
  <si>
    <t>41F+9F - Horta museum St Gillis</t>
  </si>
  <si>
    <t>Zegel uit blok BL74</t>
  </si>
  <si>
    <t>2685 - De Oostkantons: zegel uit F2685</t>
  </si>
  <si>
    <t>8-9/02/1997</t>
  </si>
  <si>
    <t>2685</t>
  </si>
  <si>
    <t>17F - Landschap Oostkantons</t>
  </si>
  <si>
    <t>pl. Nr</t>
  </si>
  <si>
    <t xml:space="preserve"> De Oostkantons</t>
  </si>
  <si>
    <t>7.I.97</t>
  </si>
  <si>
    <t>8.I.97</t>
  </si>
  <si>
    <t>9.I.97</t>
  </si>
  <si>
    <t>10.I.97</t>
  </si>
  <si>
    <t>2686 / 2689 - Opera</t>
  </si>
  <si>
    <t>2686</t>
  </si>
  <si>
    <t>17F - Marie Sasse</t>
  </si>
  <si>
    <t>17F - Ernest Van Dijck</t>
  </si>
  <si>
    <t>17F - Hector Dufranne</t>
  </si>
  <si>
    <t>17F - Clara Clairbert</t>
  </si>
  <si>
    <t>2690 / 2691 - 34F + 36F: Koning Albert II (type n° 2639)</t>
  </si>
  <si>
    <t>2690</t>
  </si>
  <si>
    <t>34F - blauwgrijs</t>
  </si>
  <si>
    <t>36F - blauwgroen</t>
  </si>
  <si>
    <t>2692 - Blauwhemden</t>
  </si>
  <si>
    <t>8-9/03/1997</t>
  </si>
  <si>
    <t>2692</t>
  </si>
  <si>
    <t>17F - Blauwhelmen VN vlag</t>
  </si>
  <si>
    <t>2693 / 2694 - Europa: verhalen en legenden van Vlaanderen en Wallonië</t>
  </si>
  <si>
    <t>2693</t>
  </si>
  <si>
    <t>17F - De Bokkenrijders</t>
  </si>
  <si>
    <t>30F - Jean de Berneau</t>
  </si>
  <si>
    <t>2695 - Vogels van Buzin</t>
  </si>
  <si>
    <t>2695</t>
  </si>
  <si>
    <t>15F - Matkop</t>
  </si>
  <si>
    <t>2696 - Dag van de Postzegel</t>
  </si>
  <si>
    <t>5-6/04/1997</t>
  </si>
  <si>
    <t>2696</t>
  </si>
  <si>
    <t>17F - Constant Spinoy</t>
  </si>
  <si>
    <t>2697 - Vogels (groter formaat)</t>
  </si>
  <si>
    <t>2697</t>
  </si>
  <si>
    <t>150F - Ekster</t>
  </si>
  <si>
    <t>2698 - 18F - Kaki: Koning Albert II (type n° 2639)</t>
  </si>
  <si>
    <t>2698</t>
  </si>
  <si>
    <t>18F - Kaki: Koning Albert II</t>
  </si>
  <si>
    <t>2699 / 2701 - Paul Delvaux 1897 - 1994</t>
  </si>
  <si>
    <t>19-20/04/1997</t>
  </si>
  <si>
    <t>2699</t>
  </si>
  <si>
    <t>15F - L'homme de la rue</t>
  </si>
  <si>
    <t>17F - La voix publique</t>
  </si>
  <si>
    <t>32F - La messagère du soir</t>
  </si>
  <si>
    <t xml:space="preserve"> - La messagère du soir (2701)</t>
  </si>
  <si>
    <t>2702 - Internationale Floraliën van Luik</t>
  </si>
  <si>
    <t>2702</t>
  </si>
  <si>
    <t>17F - Bloemstuk</t>
  </si>
  <si>
    <t>2703 / 2704 - Sport. Europese judo-kampioenschappen in Oostende.</t>
  </si>
  <si>
    <t>3-4/04/1997</t>
  </si>
  <si>
    <t>2703</t>
  </si>
  <si>
    <t>17F+4F - Judo voor mannen</t>
  </si>
  <si>
    <t>17F+4F - Judo voor vrouwen</t>
  </si>
  <si>
    <t>2705 - Vogels</t>
  </si>
  <si>
    <t>2705</t>
  </si>
  <si>
    <t>3F - Veldleeuwerik</t>
  </si>
  <si>
    <t>2706 - Paola, Koningin der Belgen (gezamenlijke uitgifte met Italië)</t>
  </si>
  <si>
    <t>23-24-25/04/1997</t>
  </si>
  <si>
    <t>2706</t>
  </si>
  <si>
    <t>17F - Paola, Koningin der Belgen + Kasteel Belvédère</t>
  </si>
  <si>
    <t>2706HK</t>
  </si>
  <si>
    <t>2707 - Jeugdfilatelie</t>
  </si>
  <si>
    <t>2707</t>
  </si>
  <si>
    <t>17F - Jommeke (stripfiguur)</t>
  </si>
  <si>
    <t>2708 / 2710 - De Roos</t>
  </si>
  <si>
    <t>5-6/05/1997</t>
  </si>
  <si>
    <t>2708</t>
  </si>
  <si>
    <t>17F - Rosa Damascena Coccinea</t>
  </si>
  <si>
    <t>17F - Rosa Sulfurea</t>
  </si>
  <si>
    <t>17F - Rosa Centifolia</t>
  </si>
  <si>
    <t>2711 / 2713 - Tourisme</t>
  </si>
  <si>
    <t>5-6/07/1997</t>
  </si>
  <si>
    <t>2711</t>
  </si>
  <si>
    <t>17F - Halle: St. Martinusbasiliek</t>
  </si>
  <si>
    <t>17F - Laken: O-L-V Kerk</t>
  </si>
  <si>
    <t>17F - Luik: St.-Martinusbasiliek</t>
  </si>
  <si>
    <t>2714 - 19F - Violet: Koning Albert II (type n° 2639)</t>
  </si>
  <si>
    <t>2714</t>
  </si>
  <si>
    <t>19F - Violet: Koning Albert II</t>
  </si>
  <si>
    <t>2715 / 2720 - Natuur: bijen en bijenkweek - zegels uit boekje B28</t>
  </si>
  <si>
    <t>30-31/08/1997</t>
  </si>
  <si>
    <t>2715</t>
  </si>
  <si>
    <t>17F - Koninginbij en haar hofstaat</t>
  </si>
  <si>
    <t>17F - Ontwikkeling van het ei</t>
  </si>
  <si>
    <t>17F - Geboorte van een bij</t>
  </si>
  <si>
    <t>17F - Bij die nectar inzamelt</t>
  </si>
  <si>
    <t>17F - Waaierende bij</t>
  </si>
  <si>
    <t>17F - Werkster voedt een dar</t>
  </si>
  <si>
    <t>2720/15</t>
  </si>
  <si>
    <t>Natuur: bijen en bijenkweek</t>
  </si>
  <si>
    <t>2721 / 2724 - Ambachtelijke Beroepen</t>
  </si>
  <si>
    <t>2721</t>
  </si>
  <si>
    <t>17F - Steenhouwer</t>
  </si>
  <si>
    <t>17F - Metselaar</t>
  </si>
  <si>
    <t>17F - Timmerman</t>
  </si>
  <si>
    <t>17F - Smid</t>
  </si>
  <si>
    <t>2725 - Vogels:  Gele kwikstaart</t>
  </si>
  <si>
    <t>2725</t>
  </si>
  <si>
    <t>7F - Gele kwikstaart</t>
  </si>
  <si>
    <t>2726 - Zuidpoolexpeditie "Belgica" 1897 - 1997</t>
  </si>
  <si>
    <t>20-21/09/1997</t>
  </si>
  <si>
    <t>2726</t>
  </si>
  <si>
    <t>17F - Schip 'Belgica' op Zuidpool</t>
  </si>
  <si>
    <t>2727 / 2729 - Eeuwfeest van het Koninglijk Museum voor Midden-Afrika (Tervuren) - zegel Nr. 2728 uit F2728</t>
  </si>
  <si>
    <t>2727</t>
  </si>
  <si>
    <t>17F - Masker</t>
  </si>
  <si>
    <t>17F - Kon Museum Midden-Afrika</t>
  </si>
  <si>
    <t xml:space="preserve"> zegel uit F2728</t>
  </si>
  <si>
    <t>26.VII.97</t>
  </si>
  <si>
    <t>27.VII.97</t>
  </si>
  <si>
    <t>34F - Beeldje</t>
  </si>
  <si>
    <t>2730 - Solidariteit</t>
  </si>
  <si>
    <t>25-26/10/1997</t>
  </si>
  <si>
    <t>2730</t>
  </si>
  <si>
    <t>17F+4F - Blauw: Multiple sclerose</t>
  </si>
  <si>
    <t>2731 - Kerstmis &amp; Nieuwjaar</t>
  </si>
  <si>
    <t>2731</t>
  </si>
  <si>
    <t xml:space="preserve">15F - Pierre Grahame (1938-1996): sneeuwlandschap met  kerk </t>
  </si>
  <si>
    <t>2732 - Vogels van Buzin: Matkop (rolzegel = 2695 maar horizontale uitvoering) - Rolzegel R81/R83</t>
  </si>
  <si>
    <t>2732</t>
  </si>
  <si>
    <t>2733</t>
  </si>
  <si>
    <t>Links ongetand</t>
  </si>
  <si>
    <t>2733a</t>
  </si>
  <si>
    <t>Rechts ongetand</t>
  </si>
  <si>
    <t>2733b</t>
  </si>
  <si>
    <t>2733c</t>
  </si>
  <si>
    <t>Bloemen:  Rhododendron simsii, asalea-variëteit                           «Mevrouw Haerens A.»</t>
  </si>
  <si>
    <t>B29A: gewijzigde tekst op rugzijde van het boekje zonder «en buitenland (Zone A-prioriteit zendingen)»</t>
  </si>
  <si>
    <t>2734 - 50 jaar vrouwenstemrecht in België</t>
  </si>
  <si>
    <t>17-18/01/1998</t>
  </si>
  <si>
    <t>2734</t>
  </si>
  <si>
    <t>17F - Grafische voorstelling</t>
  </si>
  <si>
    <t>2735 - Treinen</t>
  </si>
  <si>
    <t>2735</t>
  </si>
  <si>
    <t>17F - de Thalys, doorreis in België op het viaduct  in Antoing</t>
  </si>
  <si>
    <t>2736 / 2737 - Literatuur</t>
  </si>
  <si>
    <t>14-15/02/1998</t>
  </si>
  <si>
    <t>2736</t>
  </si>
  <si>
    <t>17F - Gerard Walschap (1998-1889)</t>
  </si>
  <si>
    <t>17F - Norge (1998-1890)</t>
  </si>
  <si>
    <t>2738 / 2740 - Promotie van de Filatelie: zegel 2740 uit blok BL75</t>
  </si>
  <si>
    <t>2738</t>
  </si>
  <si>
    <t>17F+8F -  Z.M. Koning Leopold III</t>
  </si>
  <si>
    <t>17F+8F -  Z.M. Koning Boudewijn I</t>
  </si>
  <si>
    <t>50F+25F -  Z.M. Koning Albert II</t>
  </si>
  <si>
    <t>2741 / 2744 - Kunst in België (1ste deel): zegels uit boekje B30</t>
  </si>
  <si>
    <t>7-8/03/1998</t>
  </si>
  <si>
    <t>2741</t>
  </si>
  <si>
    <t>17F - De Liefdesmarkt (detail)</t>
  </si>
  <si>
    <t xml:space="preserve"> 17F - Gastvrijheid voor vreemdelingen</t>
  </si>
  <si>
    <t>17F - Zelfportret" De man met de baard"</t>
  </si>
  <si>
    <t>17F - zwart schrift gemengd met kleuren…</t>
  </si>
  <si>
    <t>2741/44</t>
  </si>
  <si>
    <t>4x samenhangend horizontaal</t>
  </si>
  <si>
    <t>Kunst in België: 200e verj. V-h Museum voor schone kunsten in Gent</t>
  </si>
  <si>
    <t>2745 / 2747 - Kunst in België (2de deel): René Margritte</t>
  </si>
  <si>
    <t>2745</t>
  </si>
  <si>
    <t>17F - "La Magie noire"</t>
  </si>
  <si>
    <t>17F - "La Corde sensible"</t>
  </si>
  <si>
    <t>17F - "Le Château des Pyrénées"</t>
  </si>
  <si>
    <t>2748 / 2751 - Natuur, zoogdieren uit de Ardennen</t>
  </si>
  <si>
    <t>17-18-19/04/1998</t>
  </si>
  <si>
    <t>2748</t>
  </si>
  <si>
    <t>17F - rode vos</t>
  </si>
  <si>
    <t>17F - edelhert</t>
  </si>
  <si>
    <t>17F - everzwijn</t>
  </si>
  <si>
    <t>17F - ree</t>
  </si>
  <si>
    <t>2752 - 75 jaar postzegelhandel</t>
  </si>
  <si>
    <t>2752</t>
  </si>
  <si>
    <t>17F - Allegorie</t>
  </si>
  <si>
    <t>2753 - 75 jaar Sabena</t>
  </si>
  <si>
    <t>2753</t>
  </si>
  <si>
    <t>17F - Avro RJ85 vliegtuig</t>
  </si>
  <si>
    <t>2754 - 25F: Koning Albert II (type n° 2639)</t>
  </si>
  <si>
    <t>2754</t>
  </si>
  <si>
    <t>25F - Koning Albert II</t>
  </si>
  <si>
    <t>2755 - Hommage aan Margritte 1898 - 1967</t>
  </si>
  <si>
    <t>2755</t>
  </si>
  <si>
    <t>17F - "Le retour" Schilderij van R.Magritte</t>
  </si>
  <si>
    <t>2755HK</t>
  </si>
  <si>
    <t>2756 - Dag van de postzegel</t>
  </si>
  <si>
    <t>2-3/05/1998</t>
  </si>
  <si>
    <t>2756</t>
  </si>
  <si>
    <t>17F - Beeltenis van Edmond Struyf met logo van Pro-Post</t>
  </si>
  <si>
    <t>2757 / 2758 - Europa</t>
  </si>
  <si>
    <t>2757</t>
  </si>
  <si>
    <t>17F - Torhout &amp; Werchter</t>
  </si>
  <si>
    <t>17F - "festival de Wallonie"</t>
  </si>
  <si>
    <t>2759 - Vogels van Buzin - kuifmees</t>
  </si>
  <si>
    <t>2759</t>
  </si>
  <si>
    <t>1F - kuifmees</t>
  </si>
  <si>
    <t xml:space="preserve">2760 / 2762 - Sport: zegel Nr. 2762 uit blok BL76 </t>
  </si>
  <si>
    <t>6-7/06/1998</t>
  </si>
  <si>
    <t>2760</t>
  </si>
  <si>
    <t>17F+4F - kaatsbal</t>
  </si>
  <si>
    <t>17F+4F - handbal</t>
  </si>
  <si>
    <t>30F+7F - voetbal</t>
  </si>
  <si>
    <t>zegel uit blok BL76</t>
  </si>
  <si>
    <t xml:space="preserve"> Sport: wereldkapioenschap Frankrijk</t>
  </si>
  <si>
    <t xml:space="preserve"> - Voetbal (2762)</t>
  </si>
  <si>
    <t>2763 / 2774 - Europese Monumentendagen - Losse zegels uit blok BL77: 17F</t>
  </si>
  <si>
    <t>4-5/07/1998</t>
  </si>
  <si>
    <t>2763</t>
  </si>
  <si>
    <t>Logo van europese Gemeenschap</t>
  </si>
  <si>
    <t>Bourlaschouwburg in Antwerpen</t>
  </si>
  <si>
    <t>"La halle" van Durbuy</t>
  </si>
  <si>
    <t>"Halletoren" Kortrijk</t>
  </si>
  <si>
    <t>Stadhuis van Leuven</t>
  </si>
  <si>
    <t>"Le Perron" van Luik</t>
  </si>
  <si>
    <t>Koninglijke schouwburg van Namen</t>
  </si>
  <si>
    <t>Kasteel van Aspermont-Lynden in Rekem (Lanaken)</t>
  </si>
  <si>
    <t xml:space="preserve"> Neogotische kiosk van St-Niklaas</t>
  </si>
  <si>
    <t xml:space="preserve"> "Chapelle saint-Vincent" te Doornik</t>
  </si>
  <si>
    <t xml:space="preserve"> Abdij van Villers-La-Ville</t>
  </si>
  <si>
    <t>Stadhuis van Sint-Gillis</t>
  </si>
  <si>
    <t>2763/66</t>
  </si>
  <si>
    <t>2767/70</t>
  </si>
  <si>
    <t>2771/74</t>
  </si>
  <si>
    <t>Europese Monumentendagen</t>
  </si>
  <si>
    <t>2775 - Vogels van Buzin:  Klapekster</t>
  </si>
  <si>
    <t>2775</t>
  </si>
  <si>
    <t>7,50F -  Klapekster</t>
  </si>
  <si>
    <t>2776 - Geschiedenis</t>
  </si>
  <si>
    <t>8-9/08/1998</t>
  </si>
  <si>
    <t>2776</t>
  </si>
  <si>
    <t>17F - Marnix van Sint-Aldegonde</t>
  </si>
  <si>
    <t>2777 - Het vrije denken</t>
  </si>
  <si>
    <t>2777</t>
  </si>
  <si>
    <t>2778 - Vogels van Buzin:  Groene specht</t>
  </si>
  <si>
    <t>2778</t>
  </si>
  <si>
    <t>9F - Groene specht</t>
  </si>
  <si>
    <t>2779 - 19F - Violet: Koning Albert II (type n° 2639) - rolzegel R84/R86</t>
  </si>
  <si>
    <t>2779</t>
  </si>
  <si>
    <t xml:space="preserve">19F - Koning Albert II </t>
  </si>
  <si>
    <t>2779a</t>
  </si>
  <si>
    <t xml:space="preserve"> het paar</t>
  </si>
  <si>
    <t>2780 / 2781 - Hedendaagse Belgische film</t>
  </si>
  <si>
    <t>26-27/09/1998</t>
  </si>
  <si>
    <t>2780</t>
  </si>
  <si>
    <t>17F - "La huitième jour"</t>
  </si>
  <si>
    <t>17F - "Daens"</t>
  </si>
  <si>
    <t>2782 - Mniszech-paleis  (Warchau)</t>
  </si>
  <si>
    <t>2782</t>
  </si>
  <si>
    <t>17F - Mniszechw Paleis in Warchau</t>
  </si>
  <si>
    <t>2782HK</t>
  </si>
  <si>
    <t>2783 - Vogels van Buzin: Tortelduif</t>
  </si>
  <si>
    <t>2783</t>
  </si>
  <si>
    <t>10F - Tortelduif</t>
  </si>
  <si>
    <t>2784 - Werelddag van de Post - Wereldvereniging ter bevordering van de filatelie</t>
  </si>
  <si>
    <t>17-18/10/1998</t>
  </si>
  <si>
    <t>2784</t>
  </si>
  <si>
    <t>34F - Allegorie</t>
  </si>
  <si>
    <t xml:space="preserve">2785 - Jeugdfilatelie </t>
  </si>
  <si>
    <t>2785</t>
  </si>
  <si>
    <t>17F - Cick Bill / Rik Ringers stripfiguren</t>
  </si>
  <si>
    <t>2786 - Ruimtevaart</t>
  </si>
  <si>
    <t>2786</t>
  </si>
  <si>
    <t>17F - Jeugd en ruimte</t>
  </si>
  <si>
    <t>2787 - 20F - Violet: Koning Albert II (type n° 2639)</t>
  </si>
  <si>
    <t>2787</t>
  </si>
  <si>
    <t>20F - Koning Albert II (type n° 2639)</t>
  </si>
  <si>
    <t>2788 - Eeuwfeest van het ABVV-FGTB</t>
  </si>
  <si>
    <t>7-8/11/1998</t>
  </si>
  <si>
    <t>2788</t>
  </si>
  <si>
    <t>17F - detail uit triptiek van Constant Dratz</t>
  </si>
  <si>
    <t>2789 - Solidariteit</t>
  </si>
  <si>
    <t>2789</t>
  </si>
  <si>
    <t>17F+4F - Blindegeleidehonden</t>
  </si>
  <si>
    <t>2790 - Kerstmis &amp; Nieuwjaar</t>
  </si>
  <si>
    <t>2790</t>
  </si>
  <si>
    <t>17F - De Drie Koningen van Michel Provast</t>
  </si>
  <si>
    <t>2791 - 32F - Violet blauw: Koning Albert II (type n° 2639)</t>
  </si>
  <si>
    <t>2791</t>
  </si>
  <si>
    <t>32F - Koning Albert II (type n° 2639)</t>
  </si>
  <si>
    <t xml:space="preserve">2792 - Vogels van Buzin: kramsvogel - gewone uitgave &amp; rolzegel R94/R95 </t>
  </si>
  <si>
    <t>2792</t>
  </si>
  <si>
    <t>21F - Kramsvogel</t>
  </si>
  <si>
    <t>2792a</t>
  </si>
  <si>
    <t>21F - Kramsvogel het paar</t>
  </si>
  <si>
    <t>rolzegels ►</t>
  </si>
  <si>
    <t>▬&gt; $ ◙ = zegel gekleefd &amp; stempel</t>
  </si>
  <si>
    <t xml:space="preserve">▬ folders ▼ J1974 ▼ ▬ </t>
  </si>
  <si>
    <t xml:space="preserve">▬ folders ▼ J1975 ▼ ▬ </t>
  </si>
  <si>
    <r>
      <t xml:space="preserve">Aan 2 zijden getand: links &amp; onder (boekje B12) </t>
    </r>
    <r>
      <rPr>
        <sz val="11"/>
        <color rgb="FFFF0000"/>
        <rFont val="Arial"/>
        <family val="2"/>
      </rPr>
      <t>(niet in OBP)</t>
    </r>
  </si>
  <si>
    <r>
      <t xml:space="preserve">Aan 2 zijden getand: rechts &amp; onder (boekje B12) </t>
    </r>
    <r>
      <rPr>
        <sz val="11"/>
        <color rgb="FFFF0000"/>
        <rFont val="Arial"/>
        <family val="2"/>
      </rPr>
      <t>(niet in OBP)</t>
    </r>
  </si>
  <si>
    <t xml:space="preserve">▬ folders ▼ J1976 ▼ ▬ </t>
  </si>
  <si>
    <r>
      <rPr>
        <sz val="10"/>
        <color rgb="FF7030A0"/>
        <rFont val="Verdana"/>
        <family val="2"/>
      </rPr>
      <t xml:space="preserve">blok </t>
    </r>
    <r>
      <rPr>
        <b/>
        <sz val="10"/>
        <rFont val="Verdana"/>
        <family val="2"/>
      </rPr>
      <t>BL49</t>
    </r>
  </si>
  <si>
    <r>
      <rPr>
        <sz val="10"/>
        <color rgb="FF7030A0"/>
        <rFont val="Verdana"/>
        <family val="2"/>
      </rPr>
      <t>blok</t>
    </r>
    <r>
      <rPr>
        <b/>
        <sz val="10"/>
        <rFont val="Verdana"/>
        <family val="2"/>
      </rPr>
      <t xml:space="preserve"> BL50</t>
    </r>
  </si>
  <si>
    <r>
      <rPr>
        <sz val="10"/>
        <color rgb="FF7030A0"/>
        <rFont val="Verdana"/>
        <family val="2"/>
      </rPr>
      <t xml:space="preserve">blok </t>
    </r>
    <r>
      <rPr>
        <b/>
        <sz val="10"/>
        <rFont val="Verdana"/>
        <family val="2"/>
      </rPr>
      <t>BL51</t>
    </r>
  </si>
  <si>
    <t xml:space="preserve">▬ folders ▼ J1977 ▼ ▬ </t>
  </si>
  <si>
    <r>
      <rPr>
        <sz val="10"/>
        <color rgb="FF7030A0"/>
        <rFont val="Verdana"/>
        <family val="2"/>
      </rPr>
      <t xml:space="preserve">blok </t>
    </r>
    <r>
      <rPr>
        <b/>
        <sz val="10"/>
        <rFont val="Verdana"/>
        <family val="2"/>
      </rPr>
      <t>BL52</t>
    </r>
  </si>
  <si>
    <t xml:space="preserve">▬ folders ▼ J1978 ▼ ▬ </t>
  </si>
  <si>
    <r>
      <rPr>
        <sz val="10"/>
        <color rgb="FF7030A0"/>
        <rFont val="Verdana"/>
        <family val="2"/>
      </rPr>
      <t xml:space="preserve">boekje </t>
    </r>
    <r>
      <rPr>
        <b/>
        <sz val="10"/>
        <rFont val="Verdana"/>
        <family val="2"/>
      </rPr>
      <t>B14</t>
    </r>
  </si>
  <si>
    <r>
      <rPr>
        <sz val="10"/>
        <color rgb="FF7030A0"/>
        <rFont val="Verdana"/>
        <family val="2"/>
      </rPr>
      <t xml:space="preserve">boekje </t>
    </r>
    <r>
      <rPr>
        <b/>
        <sz val="10"/>
        <rFont val="Verdana"/>
        <family val="2"/>
      </rPr>
      <t>B15</t>
    </r>
  </si>
  <si>
    <r>
      <rPr>
        <sz val="10"/>
        <color rgb="FF7030A0"/>
        <rFont val="Verdana"/>
        <family val="2"/>
      </rPr>
      <t>blok</t>
    </r>
    <r>
      <rPr>
        <b/>
        <sz val="10"/>
        <rFont val="Verdana"/>
        <family val="2"/>
      </rPr>
      <t xml:space="preserve"> BL53</t>
    </r>
  </si>
  <si>
    <t xml:space="preserve">▬ folders ▼ J1979 ▼ ▬ </t>
  </si>
  <si>
    <r>
      <rPr>
        <sz val="10"/>
        <color rgb="FF7030A0"/>
        <rFont val="Verdana"/>
        <family val="2"/>
      </rPr>
      <t xml:space="preserve">blok </t>
    </r>
    <r>
      <rPr>
        <b/>
        <sz val="10"/>
        <rFont val="Verdana"/>
        <family val="2"/>
      </rPr>
      <t>BL53</t>
    </r>
  </si>
  <si>
    <t>1797 - 200e Verjaardag van de Amerikaanse Revolutie. Tweeluik.Vignet zonder frankeerwaarde.</t>
  </si>
  <si>
    <t>6,50F</t>
  </si>
  <si>
    <t>1937 - 175e Verjaardag van de Kamer voor Handel en Nijverheid van het Arrondissement Verviers.  (1804-1979)</t>
  </si>
  <si>
    <t>1915/1916 - Voorbereiding der Olympische Spelen van 1980 te Moskou en Lake Placid.Postzegels uit blok BL53.</t>
  </si>
  <si>
    <t>1862 - 50e Verjaring van de "International Federation oF - Library Associations" (IFLA).                                                            Wereldcongres van bibliothecarissen te Brussel.</t>
  </si>
  <si>
    <t xml:space="preserve">▬ folders ▼ J1980 ▼ ▬ </t>
  </si>
  <si>
    <r>
      <rPr>
        <sz val="10"/>
        <color rgb="FF7030A0"/>
        <rFont val="Verdana"/>
        <family val="2"/>
      </rPr>
      <t xml:space="preserve">blok </t>
    </r>
    <r>
      <rPr>
        <b/>
        <sz val="10"/>
        <rFont val="Verdana"/>
        <family val="2"/>
      </rPr>
      <t>BL55</t>
    </r>
  </si>
  <si>
    <r>
      <rPr>
        <sz val="10"/>
        <color rgb="FF7030A0"/>
        <rFont val="Verdana"/>
        <family val="2"/>
      </rPr>
      <t>blok</t>
    </r>
    <r>
      <rPr>
        <b/>
        <sz val="10"/>
        <rFont val="Verdana"/>
        <family val="2"/>
      </rPr>
      <t xml:space="preserve"> BL56</t>
    </r>
  </si>
  <si>
    <r>
      <rPr>
        <sz val="10"/>
        <color rgb="FF7030A0"/>
        <rFont val="Verdana"/>
        <family val="2"/>
      </rPr>
      <t xml:space="preserve">blok </t>
    </r>
    <r>
      <rPr>
        <b/>
        <sz val="10"/>
        <rFont val="Verdana"/>
        <family val="2"/>
      </rPr>
      <t>BL57</t>
    </r>
  </si>
  <si>
    <r>
      <rPr>
        <sz val="10"/>
        <color rgb="FF7030A0"/>
        <rFont val="Verdana"/>
        <family val="2"/>
      </rPr>
      <t>blok</t>
    </r>
    <r>
      <rPr>
        <b/>
        <sz val="10"/>
        <rFont val="Verdana"/>
        <family val="2"/>
      </rPr>
      <t xml:space="preserve"> BL59</t>
    </r>
  </si>
  <si>
    <t>2050 - Cijfer op heraldieke leeuw. Type van Nr. 1839. Zegel 5F -                                             (Nr. 1960 met overdruk 1F)</t>
  </si>
  <si>
    <t xml:space="preserve">▬ folders ▼ J1984 ▼ ▬ </t>
  </si>
  <si>
    <t xml:space="preserve">▬ folders ▼ J1983 ▼ ▬ </t>
  </si>
  <si>
    <t xml:space="preserve">▬ folders ▼ J1982 ▼ ▬ </t>
  </si>
  <si>
    <t xml:space="preserve">▬ folders ▼ J1981 ▼ ▬ </t>
  </si>
  <si>
    <t>9F - Paars:  1830-1930</t>
  </si>
  <si>
    <t>1986 - 50e verjaardag van Koning Boudewijn. Samenstelling van Ferdinand Baudin naar een foto door                                            Raymond Vander Plassche.</t>
  </si>
  <si>
    <t>2031/2033 - Solidariteit. 150e verjaardag van de oprichting van de Rijkswacht, van het Regiment Karabiniers                                       en het Regiment Gidsen.</t>
  </si>
  <si>
    <t>2047 - 100e Verjaardag van de geboorte van Minister van State Joseph Lemaire                                                                                 (1882-1966). Naar een schilderij van Jean Maillard.</t>
  </si>
  <si>
    <r>
      <rPr>
        <sz val="10"/>
        <color rgb="FF7030A0"/>
        <rFont val="Verdana"/>
        <family val="2"/>
      </rPr>
      <t>boekje</t>
    </r>
    <r>
      <rPr>
        <b/>
        <sz val="10"/>
        <rFont val="Verdana"/>
        <family val="2"/>
      </rPr>
      <t xml:space="preserve"> B16</t>
    </r>
  </si>
  <si>
    <r>
      <rPr>
        <sz val="10"/>
        <color rgb="FF7030A0"/>
        <rFont val="Verdana"/>
        <family val="2"/>
      </rPr>
      <t>boekje</t>
    </r>
    <r>
      <rPr>
        <b/>
        <sz val="10"/>
        <color rgb="FF7030A0"/>
        <rFont val="Verdana"/>
        <family val="2"/>
      </rPr>
      <t xml:space="preserve"> </t>
    </r>
    <r>
      <rPr>
        <b/>
        <sz val="10"/>
        <rFont val="Verdana"/>
        <family val="2"/>
      </rPr>
      <t>B16P5b</t>
    </r>
  </si>
  <si>
    <r>
      <rPr>
        <sz val="10"/>
        <color rgb="FF7030A0"/>
        <rFont val="Verdana"/>
        <family val="2"/>
      </rPr>
      <t xml:space="preserve">boekje </t>
    </r>
    <r>
      <rPr>
        <b/>
        <sz val="10"/>
        <rFont val="Verdana"/>
        <family val="2"/>
      </rPr>
      <t>B17</t>
    </r>
  </si>
  <si>
    <r>
      <rPr>
        <sz val="10"/>
        <color rgb="FF7030A0"/>
        <rFont val="Verdana"/>
        <family val="2"/>
      </rPr>
      <t>boekje</t>
    </r>
    <r>
      <rPr>
        <b/>
        <sz val="10"/>
        <color rgb="FF7030A0"/>
        <rFont val="Verdana"/>
        <family val="2"/>
      </rPr>
      <t xml:space="preserve"> </t>
    </r>
    <r>
      <rPr>
        <b/>
        <sz val="10"/>
        <rFont val="Verdana"/>
        <family val="2"/>
      </rPr>
      <t>B17P5b</t>
    </r>
  </si>
  <si>
    <r>
      <rPr>
        <sz val="10"/>
        <color rgb="FF7030A0"/>
        <rFont val="Verdana"/>
        <family val="2"/>
      </rPr>
      <t>blok</t>
    </r>
    <r>
      <rPr>
        <b/>
        <sz val="10"/>
        <rFont val="Verdana"/>
        <family val="2"/>
      </rPr>
      <t xml:space="preserve"> BL60</t>
    </r>
  </si>
  <si>
    <r>
      <rPr>
        <sz val="10"/>
        <color rgb="FF7030A0"/>
        <rFont val="Verdana"/>
        <family val="2"/>
      </rPr>
      <t xml:space="preserve">blok </t>
    </r>
    <r>
      <rPr>
        <b/>
        <sz val="10"/>
        <rFont val="Verdana"/>
        <family val="2"/>
      </rPr>
      <t>BL61</t>
    </r>
  </si>
  <si>
    <r>
      <rPr>
        <sz val="10"/>
        <color rgb="FF7030A0"/>
        <rFont val="Verdana"/>
        <family val="2"/>
      </rPr>
      <t>boekje</t>
    </r>
    <r>
      <rPr>
        <b/>
        <sz val="10"/>
        <rFont val="Verdana"/>
        <family val="2"/>
      </rPr>
      <t xml:space="preserve"> B18</t>
    </r>
  </si>
  <si>
    <r>
      <rPr>
        <sz val="10"/>
        <color rgb="FF7030A0"/>
        <rFont val="Verdana"/>
        <family val="2"/>
      </rPr>
      <t>boekje</t>
    </r>
    <r>
      <rPr>
        <b/>
        <sz val="10"/>
        <rFont val="Verdana"/>
        <family val="2"/>
      </rPr>
      <t xml:space="preserve"> B18P5b</t>
    </r>
  </si>
  <si>
    <r>
      <rPr>
        <sz val="10"/>
        <color rgb="FF7030A0"/>
        <rFont val="Verdana"/>
        <family val="2"/>
      </rPr>
      <t>boekje</t>
    </r>
    <r>
      <rPr>
        <sz val="10"/>
        <rFont val="Verdana"/>
        <family val="2"/>
      </rPr>
      <t xml:space="preserve"> </t>
    </r>
    <r>
      <rPr>
        <b/>
        <sz val="10"/>
        <rFont val="Verdana"/>
        <family val="2"/>
      </rPr>
      <t>B18-V</t>
    </r>
  </si>
  <si>
    <r>
      <rPr>
        <sz val="10"/>
        <color rgb="FF7030A0"/>
        <rFont val="Verdana"/>
        <family val="2"/>
      </rPr>
      <t xml:space="preserve">boekje </t>
    </r>
    <r>
      <rPr>
        <b/>
        <sz val="10"/>
        <rFont val="Verdana"/>
        <family val="2"/>
      </rPr>
      <t>B18P5b-V</t>
    </r>
  </si>
  <si>
    <r>
      <rPr>
        <sz val="10"/>
        <color rgb="FF7030A0"/>
        <rFont val="Verdana"/>
        <family val="2"/>
      </rPr>
      <t xml:space="preserve">blok </t>
    </r>
    <r>
      <rPr>
        <b/>
        <sz val="10"/>
        <rFont val="Verdana"/>
        <family val="2"/>
      </rPr>
      <t>BL62</t>
    </r>
  </si>
  <si>
    <t xml:space="preserve">▬ folders ▼ J1988 ▼ ▬ </t>
  </si>
  <si>
    <t xml:space="preserve">▬ folders ▼ J1987 ▼ ▬ </t>
  </si>
  <si>
    <t xml:space="preserve">▬ folders ▼ J1986 ▼ ▬ </t>
  </si>
  <si>
    <t xml:space="preserve">▬ folders ▼ J1985 ▼ ▬ </t>
  </si>
  <si>
    <t>8F - Lichtbruin: Koning Albert I</t>
  </si>
  <si>
    <r>
      <rPr>
        <b/>
        <sz val="9"/>
        <color rgb="FFFFFF00"/>
        <rFont val="Tahoma"/>
        <family val="2"/>
      </rPr>
      <t xml:space="preserve"> </t>
    </r>
    <r>
      <rPr>
        <b/>
        <sz val="9"/>
        <rFont val="Tahoma"/>
        <family val="2"/>
      </rPr>
      <t xml:space="preserve">1 </t>
    </r>
    <r>
      <rPr>
        <b/>
        <sz val="9"/>
        <color rgb="FF00B0F0"/>
        <rFont val="Tahoma"/>
        <family val="2"/>
      </rPr>
      <t>1</t>
    </r>
    <r>
      <rPr>
        <b/>
        <sz val="9"/>
        <rFont val="Tahoma"/>
        <family val="2"/>
      </rPr>
      <t xml:space="preserve"> </t>
    </r>
    <r>
      <rPr>
        <b/>
        <sz val="9"/>
        <color rgb="FF8469A7"/>
        <rFont val="Tahoma"/>
        <family val="2"/>
      </rPr>
      <t>1</t>
    </r>
    <r>
      <rPr>
        <b/>
        <sz val="9"/>
        <rFont val="Tahoma"/>
        <family val="2"/>
      </rPr>
      <t xml:space="preserve"> </t>
    </r>
    <r>
      <rPr>
        <b/>
        <sz val="9"/>
        <color rgb="FFFFFF00"/>
        <rFont val="Tahoma"/>
        <family val="2"/>
      </rPr>
      <t>1</t>
    </r>
  </si>
  <si>
    <r>
      <rPr>
        <b/>
        <sz val="9"/>
        <color rgb="FFFFFF00"/>
        <rFont val="Tahoma"/>
        <family val="2"/>
      </rPr>
      <t xml:space="preserve"> </t>
    </r>
    <r>
      <rPr>
        <b/>
        <sz val="9"/>
        <rFont val="Tahoma"/>
        <family val="2"/>
      </rPr>
      <t xml:space="preserve">2 </t>
    </r>
    <r>
      <rPr>
        <b/>
        <sz val="9"/>
        <color rgb="FF00B0F0"/>
        <rFont val="Tahoma"/>
        <family val="2"/>
      </rPr>
      <t>2</t>
    </r>
    <r>
      <rPr>
        <b/>
        <sz val="9"/>
        <rFont val="Tahoma"/>
        <family val="2"/>
      </rPr>
      <t xml:space="preserve"> </t>
    </r>
    <r>
      <rPr>
        <b/>
        <sz val="9"/>
        <color rgb="FF8469A7"/>
        <rFont val="Tahoma"/>
        <family val="2"/>
      </rPr>
      <t>2</t>
    </r>
    <r>
      <rPr>
        <b/>
        <sz val="9"/>
        <rFont val="Tahoma"/>
        <family val="2"/>
      </rPr>
      <t xml:space="preserve"> </t>
    </r>
    <r>
      <rPr>
        <b/>
        <sz val="9"/>
        <color rgb="FFFFFF00"/>
        <rFont val="Tahoma"/>
        <family val="2"/>
      </rPr>
      <t>2</t>
    </r>
  </si>
  <si>
    <r>
      <rPr>
        <sz val="10"/>
        <color rgb="FF7030A0"/>
        <rFont val="Verdana"/>
        <family val="2"/>
      </rPr>
      <t>blok</t>
    </r>
    <r>
      <rPr>
        <b/>
        <sz val="10"/>
        <rFont val="Verdana"/>
        <family val="2"/>
      </rPr>
      <t xml:space="preserve"> BL63</t>
    </r>
  </si>
  <si>
    <r>
      <rPr>
        <sz val="10"/>
        <color rgb="FF7030A0"/>
        <rFont val="Verdana"/>
        <family val="2"/>
      </rPr>
      <t>blok</t>
    </r>
    <r>
      <rPr>
        <b/>
        <sz val="10"/>
        <rFont val="Verdana"/>
        <family val="2"/>
      </rPr>
      <t xml:space="preserve"> BL64</t>
    </r>
  </si>
  <si>
    <r>
      <rPr>
        <sz val="10"/>
        <color rgb="FF7030A0"/>
        <rFont val="Verdana"/>
        <family val="2"/>
      </rPr>
      <t>blok</t>
    </r>
    <r>
      <rPr>
        <b/>
        <sz val="10"/>
        <rFont val="Verdana"/>
        <family val="2"/>
      </rPr>
      <t xml:space="preserve"> BL65</t>
    </r>
  </si>
  <si>
    <r>
      <rPr>
        <sz val="10"/>
        <color rgb="FF7030A0"/>
        <rFont val="Verdana"/>
        <family val="2"/>
      </rPr>
      <t xml:space="preserve">boekje </t>
    </r>
    <r>
      <rPr>
        <b/>
        <sz val="10"/>
        <rFont val="Verdana"/>
        <family val="2"/>
      </rPr>
      <t>B19</t>
    </r>
  </si>
  <si>
    <t>2349</t>
  </si>
  <si>
    <t>1F - Kleine bonte specht</t>
  </si>
  <si>
    <t>papier: PF-P5a Fosforpapier - wiite gom</t>
  </si>
  <si>
    <r>
      <rPr>
        <sz val="10"/>
        <color rgb="FF7030A0"/>
        <rFont val="Verdana"/>
        <family val="2"/>
      </rPr>
      <t>blok</t>
    </r>
    <r>
      <rPr>
        <b/>
        <sz val="10"/>
        <color rgb="FF7030A0"/>
        <rFont val="Verdana"/>
        <family val="2"/>
      </rPr>
      <t xml:space="preserve"> </t>
    </r>
    <r>
      <rPr>
        <b/>
        <sz val="10"/>
        <rFont val="Verdana"/>
        <family val="2"/>
      </rPr>
      <t>BL66</t>
    </r>
  </si>
  <si>
    <r>
      <rPr>
        <sz val="10"/>
        <color rgb="FF7030A0"/>
        <rFont val="Verdana"/>
        <family val="2"/>
      </rPr>
      <t>blok</t>
    </r>
    <r>
      <rPr>
        <b/>
        <sz val="10"/>
        <color rgb="FF7030A0"/>
        <rFont val="Verdana"/>
        <family val="2"/>
      </rPr>
      <t xml:space="preserve"> </t>
    </r>
    <r>
      <rPr>
        <b/>
        <sz val="10"/>
        <rFont val="Verdana"/>
        <family val="2"/>
      </rPr>
      <t>BL67</t>
    </r>
  </si>
  <si>
    <r>
      <rPr>
        <sz val="10"/>
        <color rgb="FF7030A0"/>
        <rFont val="Verdana"/>
        <family val="2"/>
      </rPr>
      <t>boekje</t>
    </r>
    <r>
      <rPr>
        <sz val="10"/>
        <rFont val="Verdana"/>
        <family val="2"/>
      </rPr>
      <t xml:space="preserve"> </t>
    </r>
    <r>
      <rPr>
        <b/>
        <sz val="10"/>
        <rFont val="Verdana"/>
        <family val="2"/>
      </rPr>
      <t>B20</t>
    </r>
  </si>
  <si>
    <r>
      <rPr>
        <b/>
        <sz val="9"/>
        <color rgb="FFFFFF00"/>
        <rFont val="Tahoma"/>
        <family val="2"/>
      </rPr>
      <t>1</t>
    </r>
    <r>
      <rPr>
        <b/>
        <sz val="9"/>
        <rFont val="Tahoma"/>
        <family val="2"/>
      </rPr>
      <t xml:space="preserve"> </t>
    </r>
    <r>
      <rPr>
        <b/>
        <sz val="9"/>
        <color rgb="FFFF0000"/>
        <rFont val="Tahoma"/>
        <family val="2"/>
      </rPr>
      <t>1</t>
    </r>
    <r>
      <rPr>
        <b/>
        <sz val="9"/>
        <rFont val="Tahoma"/>
        <family val="2"/>
      </rPr>
      <t xml:space="preserve"> </t>
    </r>
    <r>
      <rPr>
        <b/>
        <sz val="9"/>
        <color rgb="FF3366FF"/>
        <rFont val="Tahoma"/>
        <family val="2"/>
      </rPr>
      <t>1</t>
    </r>
    <r>
      <rPr>
        <b/>
        <sz val="9"/>
        <color theme="1" tint="0.34998626667073579"/>
        <rFont val="Tahoma"/>
        <family val="2"/>
      </rPr>
      <t xml:space="preserve"> 1</t>
    </r>
  </si>
  <si>
    <r>
      <rPr>
        <b/>
        <sz val="9"/>
        <color rgb="FFFFFF00"/>
        <rFont val="Tahoma"/>
        <family val="2"/>
      </rPr>
      <t>2</t>
    </r>
    <r>
      <rPr>
        <b/>
        <sz val="9"/>
        <color rgb="FFFF0000"/>
        <rFont val="Tahoma"/>
        <family val="2"/>
      </rPr>
      <t xml:space="preserve"> 2</t>
    </r>
    <r>
      <rPr>
        <b/>
        <sz val="9"/>
        <rFont val="Tahoma"/>
        <family val="2"/>
      </rPr>
      <t xml:space="preserve"> </t>
    </r>
    <r>
      <rPr>
        <b/>
        <sz val="9"/>
        <color rgb="FF3366FF"/>
        <rFont val="Tahoma"/>
        <family val="2"/>
      </rPr>
      <t>2</t>
    </r>
    <r>
      <rPr>
        <b/>
        <sz val="9"/>
        <rFont val="Tahoma"/>
        <family val="2"/>
      </rPr>
      <t xml:space="preserve"> </t>
    </r>
    <r>
      <rPr>
        <b/>
        <sz val="9"/>
        <color theme="1" tint="0.34998626667073579"/>
        <rFont val="Tahoma"/>
        <family val="2"/>
      </rPr>
      <t>2</t>
    </r>
  </si>
  <si>
    <r>
      <t>boek</t>
    </r>
    <r>
      <rPr>
        <sz val="10"/>
        <color rgb="FF7030A0"/>
        <rFont val="Verdana"/>
        <family val="2"/>
      </rPr>
      <t>je</t>
    </r>
    <r>
      <rPr>
        <sz val="10"/>
        <rFont val="Verdana"/>
        <family val="2"/>
      </rPr>
      <t xml:space="preserve"> </t>
    </r>
    <r>
      <rPr>
        <b/>
        <sz val="10"/>
        <rFont val="Verdana"/>
        <family val="2"/>
      </rPr>
      <t>B21</t>
    </r>
  </si>
  <si>
    <r>
      <rPr>
        <sz val="10"/>
        <color rgb="FF7030A0"/>
        <rFont val="Verdana"/>
        <family val="2"/>
      </rPr>
      <t>boekje</t>
    </r>
    <r>
      <rPr>
        <sz val="10"/>
        <rFont val="Verdana"/>
        <family val="2"/>
      </rPr>
      <t xml:space="preserve"> </t>
    </r>
    <r>
      <rPr>
        <b/>
        <sz val="10"/>
        <rFont val="Verdana"/>
        <family val="2"/>
      </rPr>
      <t>B22</t>
    </r>
  </si>
  <si>
    <r>
      <rPr>
        <sz val="10"/>
        <color rgb="FF7030A0"/>
        <rFont val="Verdana"/>
        <family val="2"/>
      </rPr>
      <t>boekje</t>
    </r>
    <r>
      <rPr>
        <sz val="10"/>
        <rFont val="Verdana"/>
        <family val="2"/>
      </rPr>
      <t xml:space="preserve"> </t>
    </r>
    <r>
      <rPr>
        <b/>
        <sz val="10"/>
        <rFont val="Verdana"/>
        <family val="2"/>
      </rPr>
      <t>B23</t>
    </r>
  </si>
  <si>
    <r>
      <rPr>
        <b/>
        <sz val="9"/>
        <color rgb="FFFFFF00"/>
        <rFont val="Tahoma"/>
        <family val="2"/>
      </rPr>
      <t xml:space="preserve"> 1</t>
    </r>
    <r>
      <rPr>
        <b/>
        <sz val="9"/>
        <rFont val="Tahoma"/>
        <family val="2"/>
      </rPr>
      <t xml:space="preserve"> </t>
    </r>
    <r>
      <rPr>
        <b/>
        <sz val="9"/>
        <color rgb="FF9A57CD"/>
        <rFont val="Tahoma"/>
        <family val="2"/>
      </rPr>
      <t>1</t>
    </r>
    <r>
      <rPr>
        <b/>
        <sz val="9"/>
        <rFont val="Tahoma"/>
        <family val="2"/>
      </rPr>
      <t xml:space="preserve"> </t>
    </r>
    <r>
      <rPr>
        <b/>
        <sz val="9"/>
        <color rgb="FF00B0F0"/>
        <rFont val="Tahoma"/>
        <family val="2"/>
      </rPr>
      <t>1</t>
    </r>
    <r>
      <rPr>
        <b/>
        <sz val="9"/>
        <rFont val="Tahoma"/>
        <family val="2"/>
      </rPr>
      <t xml:space="preserve"> 1</t>
    </r>
  </si>
  <si>
    <r>
      <rPr>
        <b/>
        <sz val="9"/>
        <color rgb="FFFFFF00"/>
        <rFont val="Tahoma"/>
        <family val="2"/>
      </rPr>
      <t xml:space="preserve"> 2</t>
    </r>
    <r>
      <rPr>
        <b/>
        <sz val="9"/>
        <rFont val="Tahoma"/>
        <family val="2"/>
      </rPr>
      <t xml:space="preserve"> </t>
    </r>
    <r>
      <rPr>
        <b/>
        <sz val="9"/>
        <color rgb="FF9A57CD"/>
        <rFont val="Tahoma"/>
        <family val="2"/>
      </rPr>
      <t>2</t>
    </r>
    <r>
      <rPr>
        <b/>
        <sz val="9"/>
        <rFont val="Tahoma"/>
        <family val="2"/>
      </rPr>
      <t xml:space="preserve"> </t>
    </r>
    <r>
      <rPr>
        <b/>
        <sz val="9"/>
        <color rgb="FF00B0F0"/>
        <rFont val="Tahoma"/>
        <family val="2"/>
      </rPr>
      <t>2</t>
    </r>
    <r>
      <rPr>
        <b/>
        <sz val="9"/>
        <rFont val="Tahoma"/>
        <family val="2"/>
      </rPr>
      <t xml:space="preserve"> 2</t>
    </r>
  </si>
  <si>
    <r>
      <t xml:space="preserve">blok </t>
    </r>
    <r>
      <rPr>
        <b/>
        <sz val="10"/>
        <rFont val="Verdana"/>
        <family val="2"/>
      </rPr>
      <t>BL68</t>
    </r>
  </si>
  <si>
    <t>15F - Roze:                            Cortewalle-Beveren</t>
  </si>
  <si>
    <t>15F - Lichtblauw:                    Jehay-Amay</t>
  </si>
  <si>
    <t>15F - Lichtbruin:                    Slot Raeren</t>
  </si>
  <si>
    <r>
      <rPr>
        <sz val="10"/>
        <color rgb="FF7030A0"/>
        <rFont val="Verdana"/>
        <family val="2"/>
      </rPr>
      <t>boekje</t>
    </r>
    <r>
      <rPr>
        <sz val="10"/>
        <rFont val="Verdana"/>
        <family val="2"/>
      </rPr>
      <t xml:space="preserve"> </t>
    </r>
    <r>
      <rPr>
        <b/>
        <sz val="10"/>
        <rFont val="Verdana"/>
        <family val="2"/>
      </rPr>
      <t>B24</t>
    </r>
  </si>
  <si>
    <r>
      <t xml:space="preserve">blok </t>
    </r>
    <r>
      <rPr>
        <b/>
        <sz val="10"/>
        <rFont val="Verdana"/>
        <family val="2"/>
      </rPr>
      <t>BL69</t>
    </r>
  </si>
  <si>
    <r>
      <rPr>
        <sz val="10"/>
        <color rgb="FF7030A0"/>
        <rFont val="Verdana"/>
        <family val="2"/>
      </rPr>
      <t>boekje</t>
    </r>
    <r>
      <rPr>
        <sz val="10"/>
        <rFont val="Verdana"/>
        <family val="2"/>
      </rPr>
      <t xml:space="preserve"> </t>
    </r>
    <r>
      <rPr>
        <b/>
        <sz val="10"/>
        <rFont val="Verdana"/>
        <family val="2"/>
      </rPr>
      <t>B25</t>
    </r>
  </si>
  <si>
    <r>
      <t xml:space="preserve">blok </t>
    </r>
    <r>
      <rPr>
        <b/>
        <sz val="10"/>
        <rFont val="Verdana"/>
        <family val="2"/>
      </rPr>
      <t>BL70</t>
    </r>
  </si>
  <si>
    <r>
      <rPr>
        <sz val="10"/>
        <color rgb="FF7030A0"/>
        <rFont val="Verdana"/>
        <family val="2"/>
      </rPr>
      <t xml:space="preserve">boekje </t>
    </r>
    <r>
      <rPr>
        <b/>
        <sz val="10"/>
        <rFont val="Verdana"/>
        <family val="2"/>
      </rPr>
      <t>B25</t>
    </r>
  </si>
  <si>
    <r>
      <rPr>
        <sz val="10"/>
        <color rgb="FF7030A0"/>
        <rFont val="Verdana"/>
        <family val="2"/>
      </rPr>
      <t>blok</t>
    </r>
    <r>
      <rPr>
        <b/>
        <sz val="10"/>
        <rFont val="Verdana"/>
        <family val="2"/>
      </rPr>
      <t xml:space="preserve"> BL71</t>
    </r>
  </si>
  <si>
    <r>
      <rPr>
        <sz val="10"/>
        <color rgb="FF7030A0"/>
        <rFont val="Verdana"/>
        <family val="2"/>
      </rPr>
      <t>boekje</t>
    </r>
    <r>
      <rPr>
        <b/>
        <sz val="10"/>
        <rFont val="Verdana"/>
        <family val="2"/>
      </rPr>
      <t xml:space="preserve"> B27</t>
    </r>
  </si>
  <si>
    <r>
      <rPr>
        <sz val="10"/>
        <color rgb="FF7030A0"/>
        <rFont val="Verdana"/>
        <family val="2"/>
      </rPr>
      <t>blok</t>
    </r>
    <r>
      <rPr>
        <b/>
        <sz val="10"/>
        <rFont val="Verdana"/>
        <family val="2"/>
      </rPr>
      <t xml:space="preserve"> BL72</t>
    </r>
  </si>
  <si>
    <r>
      <rPr>
        <sz val="10"/>
        <color rgb="FF7030A0"/>
        <rFont val="Verdana"/>
        <family val="2"/>
      </rPr>
      <t>blok</t>
    </r>
    <r>
      <rPr>
        <b/>
        <sz val="10"/>
        <color rgb="FF7030A0"/>
        <rFont val="Verdana"/>
        <family val="2"/>
      </rPr>
      <t xml:space="preserve"> </t>
    </r>
    <r>
      <rPr>
        <b/>
        <sz val="10"/>
        <rFont val="Verdana"/>
        <family val="2"/>
      </rPr>
      <t>BL73</t>
    </r>
  </si>
  <si>
    <r>
      <rPr>
        <sz val="10"/>
        <color rgb="FF7030A0"/>
        <rFont val="Verdana"/>
        <family val="2"/>
      </rPr>
      <t>blok</t>
    </r>
    <r>
      <rPr>
        <b/>
        <sz val="10"/>
        <color rgb="FF7030A0"/>
        <rFont val="Verdana"/>
        <family val="2"/>
      </rPr>
      <t xml:space="preserve"> </t>
    </r>
    <r>
      <rPr>
        <b/>
        <sz val="10"/>
        <rFont val="Verdana"/>
        <family val="2"/>
      </rPr>
      <t>BL74</t>
    </r>
  </si>
  <si>
    <r>
      <t xml:space="preserve"> </t>
    </r>
    <r>
      <rPr>
        <b/>
        <sz val="9"/>
        <color rgb="FF9A57CD"/>
        <rFont val="Tahoma"/>
        <family val="2"/>
      </rPr>
      <t>1</t>
    </r>
    <r>
      <rPr>
        <b/>
        <sz val="9"/>
        <rFont val="Tahoma"/>
        <family val="2"/>
      </rPr>
      <t xml:space="preserve">   1</t>
    </r>
  </si>
  <si>
    <r>
      <t xml:space="preserve"> </t>
    </r>
    <r>
      <rPr>
        <b/>
        <sz val="9"/>
        <color rgb="FF9A57CD"/>
        <rFont val="Tahoma"/>
        <family val="2"/>
      </rPr>
      <t>2</t>
    </r>
    <r>
      <rPr>
        <b/>
        <sz val="9"/>
        <rFont val="Tahoma"/>
        <family val="2"/>
      </rPr>
      <t xml:space="preserve">   2</t>
    </r>
  </si>
  <si>
    <r>
      <rPr>
        <sz val="10"/>
        <color rgb="FF7030A0"/>
        <rFont val="Verdana"/>
        <family val="2"/>
      </rPr>
      <t>boekje</t>
    </r>
    <r>
      <rPr>
        <b/>
        <sz val="10"/>
        <rFont val="Verdana"/>
        <family val="2"/>
      </rPr>
      <t xml:space="preserve"> B28</t>
    </r>
  </si>
  <si>
    <r>
      <rPr>
        <sz val="10"/>
        <color rgb="FF7030A0"/>
        <rFont val="Verdana"/>
        <family val="2"/>
      </rPr>
      <t>boekje</t>
    </r>
    <r>
      <rPr>
        <sz val="10"/>
        <rFont val="Verdana"/>
        <family val="2"/>
      </rPr>
      <t xml:space="preserve"> </t>
    </r>
    <r>
      <rPr>
        <b/>
        <sz val="10"/>
        <rFont val="Verdana"/>
        <family val="2"/>
      </rPr>
      <t>B29</t>
    </r>
  </si>
  <si>
    <r>
      <rPr>
        <sz val="10"/>
        <color rgb="FF7030A0"/>
        <rFont val="Verdana"/>
        <family val="2"/>
      </rPr>
      <t>boekje</t>
    </r>
    <r>
      <rPr>
        <b/>
        <sz val="10"/>
        <rFont val="Verdana"/>
        <family val="2"/>
      </rPr>
      <t xml:space="preserve"> B29A</t>
    </r>
  </si>
  <si>
    <r>
      <rPr>
        <sz val="10"/>
        <color rgb="FF7030A0"/>
        <rFont val="Verdana"/>
        <family val="2"/>
      </rPr>
      <t>blok</t>
    </r>
    <r>
      <rPr>
        <sz val="10"/>
        <rFont val="Verdana"/>
        <family val="2"/>
      </rPr>
      <t xml:space="preserve"> </t>
    </r>
    <r>
      <rPr>
        <b/>
        <sz val="10"/>
        <rFont val="Verdana"/>
        <family val="2"/>
      </rPr>
      <t>BL75</t>
    </r>
  </si>
  <si>
    <r>
      <rPr>
        <sz val="10"/>
        <color rgb="FF7030A0"/>
        <rFont val="Verdana"/>
        <family val="2"/>
      </rPr>
      <t>boekje</t>
    </r>
    <r>
      <rPr>
        <sz val="10"/>
        <rFont val="Verdana"/>
        <family val="2"/>
      </rPr>
      <t xml:space="preserve"> </t>
    </r>
    <r>
      <rPr>
        <b/>
        <sz val="10"/>
        <rFont val="Verdana"/>
        <family val="2"/>
      </rPr>
      <t>B30</t>
    </r>
  </si>
  <si>
    <r>
      <rPr>
        <sz val="10"/>
        <color rgb="FF7030A0"/>
        <rFont val="Verdana"/>
        <family val="2"/>
      </rPr>
      <t>blok</t>
    </r>
    <r>
      <rPr>
        <sz val="10"/>
        <rFont val="Verdana"/>
        <family val="2"/>
      </rPr>
      <t xml:space="preserve"> </t>
    </r>
    <r>
      <rPr>
        <b/>
        <sz val="10"/>
        <rFont val="Verdana"/>
        <family val="2"/>
      </rPr>
      <t>BL76</t>
    </r>
  </si>
  <si>
    <t>2733 - Bloemen:  Rhododendron simsii, asalea-variatie                                                   «Mevoruw Haerens A.»: uit boekjes B29 &amp; B29A</t>
  </si>
  <si>
    <t>geklasseerde folders met zegel en stempel "$"</t>
  </si>
  <si>
    <t>Dubbel folders met zegels</t>
  </si>
  <si>
    <t>◄ eventuele uitbreiding◄</t>
  </si>
  <si>
    <t xml:space="preserve"> ▬&gt; $Ø = enkel zegel geen stempel</t>
  </si>
  <si>
    <t>▬&gt; $◙ = zegel gekleefd &amp; stempel</t>
  </si>
  <si>
    <r>
      <rPr>
        <b/>
        <sz val="14"/>
        <color rgb="FFFF0000"/>
        <rFont val="Arial"/>
        <family val="2"/>
      </rPr>
      <t>◄= missend</t>
    </r>
    <r>
      <rPr>
        <b/>
        <sz val="14"/>
        <color indexed="12"/>
        <rFont val="Arial"/>
        <family val="2"/>
      </rPr>
      <t xml:space="preserve">      ◄►beiden                                         </t>
    </r>
    <r>
      <rPr>
        <b/>
        <sz val="14"/>
        <color rgb="FF008000"/>
        <rFont val="Arial"/>
        <family val="2"/>
      </rPr>
      <t xml:space="preserve">► = dubbel </t>
    </r>
    <r>
      <rPr>
        <b/>
        <sz val="14"/>
        <color indexed="12"/>
        <rFont val="Arial"/>
        <family val="2"/>
      </rPr>
      <t xml:space="preserve"> </t>
    </r>
    <r>
      <rPr>
        <b/>
        <sz val="14"/>
        <color rgb="FF0070C0"/>
        <rFont val="Arial"/>
        <family val="2"/>
      </rPr>
      <t>? =fout</t>
    </r>
  </si>
  <si>
    <t>folders inventaris</t>
  </si>
  <si>
    <t>folders zonder zegels</t>
  </si>
  <si>
    <t xml:space="preserve">▼  $ ◙** = zegel &amp; stempel &gt;intacte gom               </t>
  </si>
  <si>
    <r>
      <rPr>
        <b/>
        <sz val="9"/>
        <color rgb="FFFF0000"/>
        <rFont val="Arial"/>
        <family val="2"/>
      </rPr>
      <t>x</t>
    </r>
    <r>
      <rPr>
        <b/>
        <sz val="9"/>
        <color rgb="FF7030A0"/>
        <rFont val="Arial"/>
        <family val="2"/>
      </rPr>
      <t>=</t>
    </r>
    <r>
      <rPr>
        <sz val="9"/>
        <color rgb="FF7030A0"/>
        <rFont val="Arial"/>
        <family val="2"/>
      </rPr>
      <t>missend</t>
    </r>
    <r>
      <rPr>
        <sz val="9"/>
        <rFont val="Arial"/>
        <family val="2"/>
      </rPr>
      <t xml:space="preserve">; </t>
    </r>
    <r>
      <rPr>
        <b/>
        <sz val="9"/>
        <color rgb="FFFF0000"/>
        <rFont val="Arial"/>
        <family val="2"/>
      </rPr>
      <t>x►</t>
    </r>
    <r>
      <rPr>
        <sz val="9"/>
        <color rgb="FF7030A0"/>
        <rFont val="Arial"/>
        <family val="2"/>
      </rPr>
      <t>=ge-stempeld</t>
    </r>
  </si>
  <si>
    <t>Fysieke folders</t>
  </si>
  <si>
    <t>Folders  jaartal - Nr</t>
  </si>
  <si>
    <t xml:space="preserve"> Pl. 2</t>
  </si>
  <si>
    <t xml:space="preserve"> Pl. 3</t>
  </si>
  <si>
    <t xml:space="preserve"> Pl. 4</t>
  </si>
  <si>
    <t xml:space="preserve"> Pl. 5</t>
  </si>
  <si>
    <t xml:space="preserve"> Pl. 6</t>
  </si>
  <si>
    <t xml:space="preserve"> Pl. 7</t>
  </si>
  <si>
    <t xml:space="preserve"> Pl. 8</t>
  </si>
  <si>
    <t xml:space="preserve"> Pl. 9</t>
  </si>
  <si>
    <t xml:space="preserve"> Pl. 10</t>
  </si>
  <si>
    <t>$Ø</t>
  </si>
  <si>
    <t>$◙ 2x</t>
  </si>
  <si>
    <t>$ ◙ ** 2x</t>
  </si>
  <si>
    <t>st. Pl. 1</t>
  </si>
  <si>
    <t>st. Pl. 2</t>
  </si>
  <si>
    <t>¤</t>
  </si>
  <si>
    <t>¤ 2x</t>
  </si>
  <si>
    <r>
      <rPr>
        <b/>
        <sz val="10"/>
        <color rgb="FFFFC000"/>
        <rFont val="Verdana"/>
        <family val="2"/>
      </rPr>
      <t>◄</t>
    </r>
    <r>
      <rPr>
        <b/>
        <sz val="10"/>
        <color theme="0"/>
        <rFont val="Verdana"/>
        <family val="2"/>
      </rPr>
      <t xml:space="preserve"> =geen enkele folder in bezit</t>
    </r>
  </si>
  <si>
    <t>jaartal</t>
  </si>
  <si>
    <t>folder Nr</t>
  </si>
  <si>
    <t xml:space="preserve">◄ = geen volledige reeks voorverkoop in bezit </t>
  </si>
  <si>
    <t>▼andere stempels?▼</t>
  </si>
  <si>
    <t xml:space="preserve">▬ folders ▼ J1992 ▼ ▬ </t>
  </si>
  <si>
    <t xml:space="preserve">▬ folders ▼ J1994 ▼ ▬ </t>
  </si>
  <si>
    <t xml:space="preserve">▬ folders ▼ J1993 ▼ ▬ </t>
  </si>
  <si>
    <t xml:space="preserve">▬ folders ▼ J1995 ▼ ▬ </t>
  </si>
  <si>
    <t xml:space="preserve">▬ folders ▼ J1996 ▼ ▬ </t>
  </si>
  <si>
    <t xml:space="preserve">▬ folders ▼ J1997 ▼ ▬ </t>
  </si>
  <si>
    <t xml:space="preserve">▬ folders ▼ J1998 ▼ ▬ </t>
  </si>
  <si>
    <t>1030/1031 - Belgische zuidpoolexpeditie 1957-58: type nr 1031 met ander waarde en kleur -                                                                    zegel 1031 uit blok BL31 + blok BL31</t>
  </si>
  <si>
    <t>1246/1248 - Schermkunst ▬ 350e Verjaardag van het charter waarbij de Gentse Schermersgilde                                                           Sint-Michiel officiële erkenning kreeg.</t>
  </si>
  <si>
    <t>1253 - Europese Conferentie van de Ministers van verkeer ▬                                                                                                                        10e Verjaardag van de Europese Conferentie van de Ministers van verkeer.</t>
  </si>
  <si>
    <t>1300/1302 - Kulturele uitgifte. ▬ 500e Verjaardag van het overlijden van Rogier Van der Weyden:                                                       zegels uit blok BL36 &amp; blok BL36</t>
  </si>
  <si>
    <t>1306 -  "Benelux" - 20st Verjaardag oprichting en van de ondertekening van de overeenkomst                                                                        tot oprichting van de Benelux douane unie.</t>
  </si>
  <si>
    <t>1622 - Dag van de postzegel. Afstempeling van de eerste envelop op de maan op 2 augustus 1971 door David R. Scott,                                 bevelhebber van Apollo 15.</t>
  </si>
  <si>
    <t>25e verjaardag van de eedaflegging van Koning Boudewijn</t>
  </si>
  <si>
    <t>2203 - Koning Boudewijn - 13F - rozerood - type Velghe.  Uit boekjes B18 + B18P5b + B18-V + B18P5b-V</t>
  </si>
  <si>
    <t xml:space="preserve">2349 / 2349P5a - Vogels - Kleine bonte specht - 1F - witte gom - P6a </t>
  </si>
  <si>
    <t xml:space="preserve"> ▬ folder Nr. 1 / 68 ▬</t>
  </si>
  <si>
    <t xml:space="preserve"> ▬ folder Nr. 2 / 68 ▬</t>
  </si>
  <si>
    <t xml:space="preserve"> ▬ folder Nr. ? / 68 ▬</t>
  </si>
  <si>
    <t xml:space="preserve"> ▬ folder Nr. 4 / 68 ▬</t>
  </si>
  <si>
    <t xml:space="preserve"> ▬ folder Nr. 3 / 68 ▬</t>
  </si>
  <si>
    <t xml:space="preserve"> ▬ folder Nr. 5 / 68 ▬</t>
  </si>
  <si>
    <t xml:space="preserve"> ▬ folder Nr. 6 / 68 ▬</t>
  </si>
  <si>
    <t xml:space="preserve"> ▬ folder Nr. 7 / 68 ▬</t>
  </si>
  <si>
    <t xml:space="preserve"> ▬ folder Nr. 8 / 68 ▬</t>
  </si>
  <si>
    <t xml:space="preserve"> ▬ folder Nr. 9 / 68 ▬</t>
  </si>
  <si>
    <t xml:space="preserve"> ▬ folder Nr. 10 / 68 ▬</t>
  </si>
  <si>
    <t xml:space="preserve"> ▬ folder Nr. 11 / 68 ▬</t>
  </si>
  <si>
    <t xml:space="preserve"> ▬ folder Nr. 12 / 68 ▬</t>
  </si>
  <si>
    <t xml:space="preserve"> ▬ folder Nr. 13 / 68 ▬</t>
  </si>
  <si>
    <t xml:space="preserve"> ▬ folder Nr. 2 / 69 ▬</t>
  </si>
  <si>
    <t xml:space="preserve"> ▬ folder Nr. 1 / 69 ▬</t>
  </si>
  <si>
    <t xml:space="preserve"> ▬ folder Nr. 3 / 69 ▬</t>
  </si>
  <si>
    <t xml:space="preserve"> ▬ folder Nr. 4 / 69 ▬</t>
  </si>
  <si>
    <t xml:space="preserve"> ▬ folder Nr. 5 / 69 ▬</t>
  </si>
  <si>
    <t xml:space="preserve"> ▬ folder Nr. 6 / 69 ▬</t>
  </si>
  <si>
    <t xml:space="preserve"> ▬ folder Nr. 7 / 69 ▬</t>
  </si>
  <si>
    <t xml:space="preserve"> ▬ folder Nr. 10 / 69 ▬</t>
  </si>
  <si>
    <t xml:space="preserve"> ▬ folder Nr. 8 / 69 ▬</t>
  </si>
  <si>
    <t xml:space="preserve"> ▬ folder Nr. 9 / 69 ▬</t>
  </si>
  <si>
    <t xml:space="preserve"> ▬ folder Nr. 12 / 69 ▬</t>
  </si>
  <si>
    <t xml:space="preserve"> ▬ folder Nr. 11 / 69 ▬</t>
  </si>
  <si>
    <t xml:space="preserve"> ▬ folder Nr. 14 / 69 ▬</t>
  </si>
  <si>
    <t xml:space="preserve"> ▬ folder Nr. 13 / 69 ▬</t>
  </si>
  <si>
    <t xml:space="preserve"> ▬ folder Nr. 15 / 69 ▬</t>
  </si>
  <si>
    <t xml:space="preserve"> ▬ folder Nr. 16 / 69 ▬</t>
  </si>
  <si>
    <t xml:space="preserve"> ▬ folder Nr. 17 / 69 ▬</t>
  </si>
  <si>
    <t xml:space="preserve"> ▬ folder Nr. 18 / 69 ▬</t>
  </si>
  <si>
    <t xml:space="preserve"> ▬ folder Nr. 21 / 69 ▬</t>
  </si>
  <si>
    <t xml:space="preserve"> ▬ folder Nr. 19 / 69 ▬</t>
  </si>
  <si>
    <t xml:space="preserve"> ▬ folder Nr. 20 / 69 ▬</t>
  </si>
  <si>
    <t xml:space="preserve"> ▬ folder Nr. 22 / 69 ▬</t>
  </si>
  <si>
    <t xml:space="preserve"> ▬ folder Nr. 23 / 69 ▬</t>
  </si>
  <si>
    <t xml:space="preserve"> ▬ folder Nr. 24 / 69 ▬</t>
  </si>
  <si>
    <t xml:space="preserve"> ▬ folder Nr. 1  /  70 ▬ </t>
  </si>
  <si>
    <t xml:space="preserve"> ▬ folder Nr. 5  /  70 ▬ </t>
  </si>
  <si>
    <t xml:space="preserve"> ▬ folder Nr. 2  /  70 ▬ </t>
  </si>
  <si>
    <t xml:space="preserve"> ▬ folder Nr. 3  /  70 ▬ </t>
  </si>
  <si>
    <t xml:space="preserve"> ▬ folder Nr. 4  /  70 ▬ </t>
  </si>
  <si>
    <t xml:space="preserve"> ▬ folder Nr. 6  /  70 ▬ </t>
  </si>
  <si>
    <t xml:space="preserve"> ▬ folder Nr. 7  /  70 ▬ </t>
  </si>
  <si>
    <t xml:space="preserve"> ▬ folder Nr. 8  /  70 ▬ </t>
  </si>
  <si>
    <t xml:space="preserve"> ▬ folder Nr. 9  /  70 ▬ </t>
  </si>
  <si>
    <t xml:space="preserve"> ▬ folder Nr. 10  /  70 ▬ </t>
  </si>
  <si>
    <t xml:space="preserve"> ▬ folder Nr. 11  /  70 ▬ </t>
  </si>
  <si>
    <t xml:space="preserve"> ▬ folder Nr. 14  /  70 ▬ </t>
  </si>
  <si>
    <t xml:space="preserve"> ▬ folder Nr. 12  /  70 ▬ </t>
  </si>
  <si>
    <t xml:space="preserve"> ▬ folder Nr. 15  /  70 ▬ </t>
  </si>
  <si>
    <t xml:space="preserve"> ▬ folder Nr. 16  /  70 ▬ </t>
  </si>
  <si>
    <t xml:space="preserve"> ▬ folder Nr. 17  /  70 ▬ </t>
  </si>
  <si>
    <t xml:space="preserve"> ▬ folder Nr. 19  /  70 ▬ </t>
  </si>
  <si>
    <t xml:space="preserve"> ▬ folder Nr. 18  /  70 ▬ </t>
  </si>
  <si>
    <t xml:space="preserve"> ▬ folder Nr. 1  /  71 ▬ </t>
  </si>
  <si>
    <t xml:space="preserve"> ▬ folder Nr. 21  /  70 ▬ </t>
  </si>
  <si>
    <t xml:space="preserve"> ▬ folder Nr. 20  /  71 ▬ </t>
  </si>
  <si>
    <t xml:space="preserve"> ▬ folder Nr. 2  /  71 ▬ </t>
  </si>
  <si>
    <t xml:space="preserve"> ▬ folder Nr. 3  /  71 ▬ </t>
  </si>
  <si>
    <t xml:space="preserve"> ▬ folder Nr. 4  /  71 ▬ </t>
  </si>
  <si>
    <t xml:space="preserve"> ▬ folder Nr. 7  /  71 ▬ </t>
  </si>
  <si>
    <t xml:space="preserve"> ▬ folder Nr. 6  /  71 ▬ </t>
  </si>
  <si>
    <t xml:space="preserve"> ▬ folder Nr. 26  /  71 ▬ </t>
  </si>
  <si>
    <t xml:space="preserve"> ▬ folder Nr. 5  /  71 ▬ </t>
  </si>
  <si>
    <t xml:space="preserve"> ▬ folder Nr. 9  /  71 ▬ </t>
  </si>
  <si>
    <t xml:space="preserve"> ▬ folder Nr. 10  /  71 ▬ </t>
  </si>
  <si>
    <t xml:space="preserve"> ▬ folder Nr. 11  /  71 ▬ </t>
  </si>
  <si>
    <t xml:space="preserve"> ▬ folder Nr. 12  /  71 ▬ </t>
  </si>
  <si>
    <t xml:space="preserve"> ▬ folder Nr. 18  /  71 ▬ </t>
  </si>
  <si>
    <t xml:space="preserve"> ▬ folder Nr. 14  /  71 ▬ </t>
  </si>
  <si>
    <t xml:space="preserve"> ▬ folder Nr. 13  /  71 ▬ </t>
  </si>
  <si>
    <t xml:space="preserve"> ▬ folder Nr. 16  /  71 ▬ </t>
  </si>
  <si>
    <t xml:space="preserve"> ▬ folder Nr. 15  /  71 ▬ </t>
  </si>
  <si>
    <t xml:space="preserve"> ▬ folder Nr. 17  /  71 ▬ </t>
  </si>
  <si>
    <t xml:space="preserve"> ▬ folder Nr. 19  /  71 ▬ </t>
  </si>
  <si>
    <t xml:space="preserve"> ▬ folder Nr. 21  /  71 ▬ </t>
  </si>
  <si>
    <t xml:space="preserve"> ▬ folder Nr. 22  /  71 ▬ </t>
  </si>
  <si>
    <t xml:space="preserve"> ▬ folder Nr. 23  /  71 ▬ </t>
  </si>
  <si>
    <t xml:space="preserve"> ▬ folder Nr. 25  /  71 ▬ </t>
  </si>
  <si>
    <t xml:space="preserve"> ▬ folder Nr. 24  /  71 ▬ </t>
  </si>
  <si>
    <t xml:space="preserve"> ▬ folder Nr. 23  /  73 ▬</t>
  </si>
  <si>
    <t xml:space="preserve"> ▬ folder Nr. 1  /  74 ▬ </t>
  </si>
  <si>
    <t xml:space="preserve"> ▬ folder Nr. 2  /  74 ▬ </t>
  </si>
  <si>
    <t xml:space="preserve"> ▬ folder Nr. 3  /  74 ▬ </t>
  </si>
  <si>
    <t xml:space="preserve"> ▬ folder Nr. 4  /  74 ▬ </t>
  </si>
  <si>
    <t xml:space="preserve"> ▬ folder Nr. 5  /  74 ▬ </t>
  </si>
  <si>
    <t xml:space="preserve"> ▬ folder Nr. 6  /  74 ▬ </t>
  </si>
  <si>
    <t xml:space="preserve"> ▬ folder Nr. 7  /  74 ▬ </t>
  </si>
  <si>
    <t xml:space="preserve"> ▬ folder Nr. 8  /  74 ▬ </t>
  </si>
  <si>
    <t xml:space="preserve"> ▬ folder Nr. 9  /  74 ▬ </t>
  </si>
  <si>
    <t xml:space="preserve">▬ folder Nr. 10  /  74 ▬ </t>
  </si>
  <si>
    <t xml:space="preserve">▬ folder Nr. 11  /  74 ▬ </t>
  </si>
  <si>
    <t xml:space="preserve">▬ folder Nr. 12  /  74 ▬ </t>
  </si>
  <si>
    <t xml:space="preserve">▬ folder Nr. 13  /  74 ▬ </t>
  </si>
  <si>
    <t xml:space="preserve">▬ folder Nr. 14  /  74 ▬ </t>
  </si>
  <si>
    <t xml:space="preserve">▬ folder Nr. 15  /  74 ▬ </t>
  </si>
  <si>
    <t xml:space="preserve">▬ folder Nr. 16  /  74 ▬ </t>
  </si>
  <si>
    <t xml:space="preserve">▬ folder Nr. 17  /  74 ▬ </t>
  </si>
  <si>
    <t xml:space="preserve">▬ folder Nr. 18  /  74 ▬ </t>
  </si>
  <si>
    <t xml:space="preserve">▬ folder Nr. 19  /  74 ▬ </t>
  </si>
  <si>
    <t xml:space="preserve">▬ folder Nr. 20  /  74 ▬ </t>
  </si>
  <si>
    <t xml:space="preserve"> ▬ folder Nr. 1  /  75 ▬ </t>
  </si>
  <si>
    <t xml:space="preserve"> ▬ folder Nr. 3  /  75 ▬ </t>
  </si>
  <si>
    <t xml:space="preserve"> ▬ folder Nr. 2  /  75 ▬ </t>
  </si>
  <si>
    <t xml:space="preserve"> ▬ folder Nr. 4  /  75 ▬ </t>
  </si>
  <si>
    <t xml:space="preserve"> ▬ folder Nr. 5  /  75 ▬ </t>
  </si>
  <si>
    <t xml:space="preserve"> ▬ folder Nr. 6  /  75 ▬ </t>
  </si>
  <si>
    <t xml:space="preserve"> ▬ folder Nr. 7  /  75 ▬ </t>
  </si>
  <si>
    <t xml:space="preserve"> ▬ folder Nr. 8  /  75 ▬ </t>
  </si>
  <si>
    <t xml:space="preserve"> ▬ folder Nr. 9  /  75 ▬ </t>
  </si>
  <si>
    <t xml:space="preserve">▬ folder Nr. 10  /  75 ▬ </t>
  </si>
  <si>
    <t xml:space="preserve">▬ folder Nr. 11  /  75 ▬ </t>
  </si>
  <si>
    <t xml:space="preserve">▬ folder Nr. 12  /  75 ▬ </t>
  </si>
  <si>
    <t xml:space="preserve">▬ folder Nr. 13  /  75 ▬ </t>
  </si>
  <si>
    <t xml:space="preserve">▬ folder Nr. 14  /  75 ▬ </t>
  </si>
  <si>
    <t xml:space="preserve">▬ folder Nr. 15  /  75 ▬ </t>
  </si>
  <si>
    <t xml:space="preserve">▬ folder Nr. 16  /  75 ▬ </t>
  </si>
  <si>
    <t xml:space="preserve">▬ folder Nr. 17  /  75 ▬ </t>
  </si>
  <si>
    <t xml:space="preserve">▬ folder Nr. 18  /  75 ▬ </t>
  </si>
  <si>
    <t xml:space="preserve">▬ folder Nr. 19  /  75 ▬ </t>
  </si>
  <si>
    <t xml:space="preserve">▬ folder Nr. 20  /  75 ▬ </t>
  </si>
  <si>
    <t xml:space="preserve">▬ folder Nr. 21  /  75 ▬ </t>
  </si>
  <si>
    <t xml:space="preserve">▬ folder Nr. 22  /  75 ▬ </t>
  </si>
  <si>
    <t xml:space="preserve">▬ folder Nr. 23  /  75 ▬ </t>
  </si>
  <si>
    <t xml:space="preserve"> ▬ folder Nr. 1  /  76 ▬</t>
  </si>
  <si>
    <t xml:space="preserve"> ▬ folder Nr. 2  /  76 ▬</t>
  </si>
  <si>
    <t xml:space="preserve"> ▬ folder Nr. 3  /  76 ▬</t>
  </si>
  <si>
    <t xml:space="preserve"> ▬ folder Nr. 4  /  76 ▬</t>
  </si>
  <si>
    <t xml:space="preserve"> ▬ folder Nr. 5  /  76 ▬</t>
  </si>
  <si>
    <t xml:space="preserve"> ▬ folder Nr. 6  /  76 ▬</t>
  </si>
  <si>
    <t xml:space="preserve"> ▬ folder Nr. 7  /  76 ▬</t>
  </si>
  <si>
    <t>▬ folder Nr. 10  /  76 ▬</t>
  </si>
  <si>
    <t xml:space="preserve"> ▬ folder Nr. 8  /  76 ▬</t>
  </si>
  <si>
    <t xml:space="preserve"> ▬ folder Nr. 9  /  76 ▬</t>
  </si>
  <si>
    <t>▬ folder Nr. 11  /  76 ▬</t>
  </si>
  <si>
    <t>▬ folder Nr. 12  /  76 ▬</t>
  </si>
  <si>
    <t>▬ folder Nr. 13  /  76 ▬</t>
  </si>
  <si>
    <t>▬ folder gn. Nr. 13bis?(gn)  /  76 ▬</t>
  </si>
  <si>
    <t>▬ folder Nr. 14  /  76 ▬</t>
  </si>
  <si>
    <t>▬ folder Nr. 15  /  76 ▬</t>
  </si>
  <si>
    <t>▬ folder Nr. 16  /  76 ▬</t>
  </si>
  <si>
    <t xml:space="preserve"> ▬ folder Nr. 16bis  /  76 ▬</t>
  </si>
  <si>
    <t>▬ folder Nr. 17  /  76 ▬</t>
  </si>
  <si>
    <t>▬ folder Nr. 18  /  76 ▬</t>
  </si>
  <si>
    <t>▬ folder Nr. 19  /  76 ▬</t>
  </si>
  <si>
    <t>▬ folder Nr. 20  /  76 ▬</t>
  </si>
  <si>
    <t xml:space="preserve"> ▬ folder Nr. 1  /  77 ▬</t>
  </si>
  <si>
    <t xml:space="preserve"> ▬ folder Nr. 2  /  77 ▬</t>
  </si>
  <si>
    <t xml:space="preserve"> ▬ folder Nr. 3  /  77 ▬</t>
  </si>
  <si>
    <t xml:space="preserve">▬ folder Nr. 4  /  77 ▬ </t>
  </si>
  <si>
    <t xml:space="preserve"> ▬ folder Nr. 5  /  77 ▬</t>
  </si>
  <si>
    <t xml:space="preserve"> ▬ folder Nr. 6  /  77 ▬</t>
  </si>
  <si>
    <t xml:space="preserve"> ▬ folder Nr. 7  /  77 ▬</t>
  </si>
  <si>
    <t xml:space="preserve"> ▬ folder Nr. 8  /  77 ▬</t>
  </si>
  <si>
    <t xml:space="preserve"> ▬ folder Nr. 9  /  77 ▬</t>
  </si>
  <si>
    <t>▬ folder Nr. 10  /  77 ▬</t>
  </si>
  <si>
    <t>▬ folder Nr. 11  /  77 ▬</t>
  </si>
  <si>
    <t>▬ folder Nr. 13  /  77 ▬</t>
  </si>
  <si>
    <t>▬ folder Nr. 14  /  77 ▬</t>
  </si>
  <si>
    <t>▬ folder Nr. 15  /  77 ▬</t>
  </si>
  <si>
    <t>▬ folder Nr. 16  /  77 ▬</t>
  </si>
  <si>
    <t>▬ folder Nr. 17  /  77 ▬</t>
  </si>
  <si>
    <t>▬ folder Nr. 18  /  77 ▬</t>
  </si>
  <si>
    <t>▬ folder Nr. 19  /  77 ▬</t>
  </si>
  <si>
    <t xml:space="preserve"> ▬ folder Nr. 1  /  78 ▬</t>
  </si>
  <si>
    <t xml:space="preserve"> ▬ folder Nr. 2  /  78 ▬</t>
  </si>
  <si>
    <t xml:space="preserve"> ▬ folder Nr. 3  /  78 ▬</t>
  </si>
  <si>
    <t xml:space="preserve"> ▬ folder Nr. 3bis  /  78 ▬</t>
  </si>
  <si>
    <t xml:space="preserve"> ▬ folder Nr. 4  /  78 ▬</t>
  </si>
  <si>
    <t xml:space="preserve"> ▬ folder Nr. 5  /  78 ▬</t>
  </si>
  <si>
    <t xml:space="preserve"> ▬ folder Nr. 6  /  78 ▬</t>
  </si>
  <si>
    <t xml:space="preserve"> ▬ folder Nr. 7  /  78 ▬</t>
  </si>
  <si>
    <t xml:space="preserve"> ▬ folder Nr. 8  /  78 ▬</t>
  </si>
  <si>
    <t xml:space="preserve"> ▬ folder Nr. 9  /  78 ▬</t>
  </si>
  <si>
    <t>▬ folder. 9bis (a. b)  /  78 ▬</t>
  </si>
  <si>
    <t>▬ folder. 9bis (c. d)  /  78 ▬</t>
  </si>
  <si>
    <t>▬ folder Nr. 10  /  78 ▬</t>
  </si>
  <si>
    <t>▬ folder Nr. 11  /  78 ▬</t>
  </si>
  <si>
    <t xml:space="preserve"> ▬ folder Nr. 1  /  79 ▬</t>
  </si>
  <si>
    <t xml:space="preserve"> ▬ folder Nr. 2  /  79 ▬</t>
  </si>
  <si>
    <t xml:space="preserve"> ▬ folder Nr. 2bis  /  79 ▬</t>
  </si>
  <si>
    <t xml:space="preserve"> ▬ folder Nr. 3  /  79 ▬</t>
  </si>
  <si>
    <t xml:space="preserve"> ▬ folder Nr. 4  /  79 ▬</t>
  </si>
  <si>
    <t xml:space="preserve"> ▬ folder Nr. 5   /  79 ▬</t>
  </si>
  <si>
    <t xml:space="preserve"> ▬ folder Nr. 6  /  79 ▬</t>
  </si>
  <si>
    <t xml:space="preserve"> ▬ folder Nr. 7  /  79 ▬</t>
  </si>
  <si>
    <t xml:space="preserve"> ▬ folder Nr. 8  /  79 ▬</t>
  </si>
  <si>
    <t xml:space="preserve"> ▬ folder Nr. 10  /  79 ▬</t>
  </si>
  <si>
    <t xml:space="preserve"> ▬ folder Nr. 11  /  79 ▬</t>
  </si>
  <si>
    <t xml:space="preserve"> ▬ folder Nr. 12  /  79 ▬</t>
  </si>
  <si>
    <t xml:space="preserve"> ▬ folder Nr. 13  /  79 ▬</t>
  </si>
  <si>
    <t xml:space="preserve"> ▬ folder Nr. 14  /  79 ▬</t>
  </si>
  <si>
    <t xml:space="preserve"> ▬ folder Nr. 14bis  /  79 ▬</t>
  </si>
  <si>
    <t xml:space="preserve"> ▬ folder Nr. 15  /  79 ▬</t>
  </si>
  <si>
    <t xml:space="preserve"> ▬ folder Nr. 16  /  79 ▬</t>
  </si>
  <si>
    <t xml:space="preserve"> ▬ folder Nr. 17  /  79 ▬</t>
  </si>
  <si>
    <t xml:space="preserve"> ▬ folder Nr. ??  /  79 ▬</t>
  </si>
  <si>
    <t xml:space="preserve"> ▬ folder Nr. 1  /  80 ▬</t>
  </si>
  <si>
    <t xml:space="preserve"> ▬ folder Nr. 11  /  80 ▬</t>
  </si>
  <si>
    <t xml:space="preserve"> ▬ folder Nr. 2  /  80 ▬</t>
  </si>
  <si>
    <t xml:space="preserve"> ▬ folder Nr. 3  /  80 ▬</t>
  </si>
  <si>
    <t xml:space="preserve"> ▬ folder Nr. 5  /  80 ▬</t>
  </si>
  <si>
    <t xml:space="preserve"> ▬ folder Nr. 6  /  80 ▬</t>
  </si>
  <si>
    <t xml:space="preserve"> ▬ folder Nr. 7  /  80 ▬</t>
  </si>
  <si>
    <t xml:space="preserve"> ▬ folder Nr.7  /  80 ▬</t>
  </si>
  <si>
    <t xml:space="preserve"> ▬ folder Nr. 7bis  /  80 ▬</t>
  </si>
  <si>
    <t xml:space="preserve"> ▬ folder Nr. 8  /  80 ▬</t>
  </si>
  <si>
    <t xml:space="preserve"> ▬ folder Nr. gn Damme-Bergen  /  80 ▬</t>
  </si>
  <si>
    <t xml:space="preserve">▬ folder Nr. gn Diest-Chiny  /  80 ▬                                                                             </t>
  </si>
  <si>
    <t xml:space="preserve"> ▬ folder Nr. 13bis  /  80 ▬</t>
  </si>
  <si>
    <t xml:space="preserve"> ▬ folder Nr. 14  /  80 ▬</t>
  </si>
  <si>
    <t xml:space="preserve"> ▬ folder Nr. 15  /  80 ▬</t>
  </si>
  <si>
    <t xml:space="preserve"> ▬ folder Nr. 16  /  80 ▬</t>
  </si>
  <si>
    <t xml:space="preserve"> ▬ folder Nr. 17  /  80 ▬</t>
  </si>
  <si>
    <t xml:space="preserve"> ▬ folder Nr. gn Diest  /  80 ▬</t>
  </si>
  <si>
    <t xml:space="preserve"> ▬ folder Nr. 1  /  81 ▬ </t>
  </si>
  <si>
    <t xml:space="preserve"> ▬ folder Nr. 1  /  81 ▬</t>
  </si>
  <si>
    <t xml:space="preserve"> ▬ folder Nr. 2  /  81 ▬</t>
  </si>
  <si>
    <t xml:space="preserve"> ▬ folder Nr. 3  /  81 ▬</t>
  </si>
  <si>
    <t xml:space="preserve"> ▬ folder Nr. 4  /  81 ▬</t>
  </si>
  <si>
    <t xml:space="preserve"> ▬ folder Nr. 5  /  81 ▬</t>
  </si>
  <si>
    <t xml:space="preserve"> ▬ folder Nr. 6  /  81 ▬</t>
  </si>
  <si>
    <t xml:space="preserve"> ▬ folder Nr. 7  /  81 ▬</t>
  </si>
  <si>
    <t xml:space="preserve"> ▬ folder Nr. 6bis  /  81 ▬</t>
  </si>
  <si>
    <t xml:space="preserve"> ▬ folder Nr. 6ter  /  81 ▬</t>
  </si>
  <si>
    <t xml:space="preserve"> ▬ folder Nr. 6quater  /  81 ▬</t>
  </si>
  <si>
    <t xml:space="preserve"> ▬ folder Nr. 6quinte  /  81 ▬</t>
  </si>
  <si>
    <t xml:space="preserve"> ▬ folder Nr. 7  /  81 ▬ </t>
  </si>
  <si>
    <t xml:space="preserve"> ▬ folder Nr. 8  /  81 ▬</t>
  </si>
  <si>
    <t xml:space="preserve"> ▬ folder Nr. 9  /  81 ▬</t>
  </si>
  <si>
    <t xml:space="preserve"> ▬ folder Nr. 11  /  81 ▬</t>
  </si>
  <si>
    <t xml:space="preserve"> ▬ folder Nr. 10  /  81 ▬</t>
  </si>
  <si>
    <t xml:space="preserve"> ▬ folder Nr. 12  /  81 ▬</t>
  </si>
  <si>
    <t xml:space="preserve"> ▬ folder Nr. 1  /  82 ▬</t>
  </si>
  <si>
    <t xml:space="preserve"> ▬ folder Nr. 2  /  82 ▬</t>
  </si>
  <si>
    <t xml:space="preserve"> ▬ folder Nr. 4bis  /  82 ▬</t>
  </si>
  <si>
    <t xml:space="preserve"> ▬ folder Nr. 5  /  82 ▬</t>
  </si>
  <si>
    <t xml:space="preserve"> ▬ folder Nr. 7  /  82 ▬</t>
  </si>
  <si>
    <t xml:space="preserve"> ▬ folder Nr. 6  /  82 ▬</t>
  </si>
  <si>
    <t xml:space="preserve"> ▬ folder Nr. 8  /  82 ▬</t>
  </si>
  <si>
    <t xml:space="preserve"> ▬ folder Nr. 9  /  82 ▬</t>
  </si>
  <si>
    <t xml:space="preserve"> ▬ folder Nr. 9bis  /  82 ▬</t>
  </si>
  <si>
    <t xml:space="preserve"> ▬ folder Nr. 10  /  82 ▬</t>
  </si>
  <si>
    <t xml:space="preserve"> ▬ folder Nr. 11  /  82 ▬</t>
  </si>
  <si>
    <t xml:space="preserve"> ▬ folder Nr. 12  /  82 ▬</t>
  </si>
  <si>
    <t xml:space="preserve"> ▬ folder Nr. 12bis  /  82 ▬</t>
  </si>
  <si>
    <t xml:space="preserve"> ▬ folder Nr. 12ter  /  82 ▬</t>
  </si>
  <si>
    <t>▬ folder Nr. 1  /  83 ▬</t>
  </si>
  <si>
    <t>▬ folder Nr. 2  /  83 ▬</t>
  </si>
  <si>
    <t>▬ folder Nr. 3  /  83 ▬</t>
  </si>
  <si>
    <t>▬ folder Nr. 4  /  83 ▬</t>
  </si>
  <si>
    <t>▬ folder Nr. 6  /  83 ▬</t>
  </si>
  <si>
    <t>▬ folder Nr. 5  /  83 ▬</t>
  </si>
  <si>
    <t>▬ folder Nr. 7 / 83 ▬</t>
  </si>
  <si>
    <t>▬ folder Nr. 9  /  83 ▬</t>
  </si>
  <si>
    <t>▬ folder Nr. 8  /  83 ▬</t>
  </si>
  <si>
    <t>▬ folder Nr. 10  /  83 ▬</t>
  </si>
  <si>
    <t>▬ folder Nr. 11  /  83 ▬</t>
  </si>
  <si>
    <t>▬ folder Nr. 12  /  83 ▬</t>
  </si>
  <si>
    <t>▬ folder Nr. 13  /  83 ▬</t>
  </si>
  <si>
    <t>▬ folder Nr. 14  /  83 ▬</t>
  </si>
  <si>
    <t>▬ folder Nr. 15  /  83 ▬</t>
  </si>
  <si>
    <t>▬ folder Nr. 16  /  83 ▬</t>
  </si>
  <si>
    <t>▬ folder Nr. 17  /  83 ▬</t>
  </si>
  <si>
    <t>▬ folder Nr. 17bis  /  83 ▬</t>
  </si>
  <si>
    <t>▬ folder Nr. 1  /  84 ▬</t>
  </si>
  <si>
    <t>▬ folder Nr. 5  /  84 ▬</t>
  </si>
  <si>
    <t>▬ folder Nr. 2  /  84 ▬</t>
  </si>
  <si>
    <t>▬ folder Nr. 3  /  84 ▬</t>
  </si>
  <si>
    <t>▬ folder Nr. 4  /  84 ▬</t>
  </si>
  <si>
    <t>▬ folder Nr. 11  /  84 ▬</t>
  </si>
  <si>
    <t>▬ folder Nr. 6  /  84 ▬</t>
  </si>
  <si>
    <t>▬ folder Nr. 7  /  84 ▬</t>
  </si>
  <si>
    <t>▬ folder Nr. 8  /  84 ▬</t>
  </si>
  <si>
    <t>▬ folder Nr. 9  /  84 ▬</t>
  </si>
  <si>
    <t>▬ folder Nr. 10  /  84 ▬</t>
  </si>
  <si>
    <t>▬ folder Nr.11  /  84 ▬</t>
  </si>
  <si>
    <t>▬ folder Nr. 12  /  84 ▬</t>
  </si>
  <si>
    <t>▬ folder Nr. 13  /  84 ▬</t>
  </si>
  <si>
    <t>▬ folder Nr. 15  /  84 ▬</t>
  </si>
  <si>
    <t>▬ folder Nr. 14  /  84 ▬</t>
  </si>
  <si>
    <t>▬ folder Nr. 16  /  84 ▬</t>
  </si>
  <si>
    <t>▬ folder Nr. 17  /  84 ▬</t>
  </si>
  <si>
    <t>▬ folder Nr. 18  /  84 ▬</t>
  </si>
  <si>
    <t>▬ folder Nr. 19  /  84 ▬</t>
  </si>
  <si>
    <t>▬ folder Nr. 20  /  84 ▬</t>
  </si>
  <si>
    <t>▬ folder Nr. 1  /  85 ▬</t>
  </si>
  <si>
    <t>▬ folder Nr. 2  /  85 ▬</t>
  </si>
  <si>
    <t>▬ folder Nr. 3  /  85 ▬</t>
  </si>
  <si>
    <t>▬ folder Nr. 6  /  85 ▬</t>
  </si>
  <si>
    <t>▬ folder Nr. 4  /  85 ▬</t>
  </si>
  <si>
    <t>▬ folder Nr. 5  /  85 ▬</t>
  </si>
  <si>
    <t>▬ folder Nr. 7  /  85 ▬</t>
  </si>
  <si>
    <t>▬ folder Nr. 8  /  85 ▬</t>
  </si>
  <si>
    <t>▬ folder Nr. 9  /  85 ▬</t>
  </si>
  <si>
    <t>▬ folder Nr. 10  /  85 ▬</t>
  </si>
  <si>
    <t>▬ folder Nr. 11  /  85 ▬</t>
  </si>
  <si>
    <t>▬ folder Nr. 12  /  85 ▬</t>
  </si>
  <si>
    <t>▬ folder Nr. 13  /  85 ▬</t>
  </si>
  <si>
    <t>▬ folder Nr. 14  /  85 ▬</t>
  </si>
  <si>
    <t>▬ folder Nr. 15  /  85 ▬</t>
  </si>
  <si>
    <t>▬ folder Nr.15bis  /  85 ▬</t>
  </si>
  <si>
    <t>▬ folder Nr. 15bis  /  85 ▬</t>
  </si>
  <si>
    <t>▬ folder Nr. 16  /  85 ▬</t>
  </si>
  <si>
    <t>▬ folder Nr. 17  /  85 ▬</t>
  </si>
  <si>
    <t>▬ folder Nr. 18  /  85 ▬</t>
  </si>
  <si>
    <t>▬ folder Nr. 19  /  85 ▬</t>
  </si>
  <si>
    <t>▬ folder Nr. 20  /  85 ▬</t>
  </si>
  <si>
    <t xml:space="preserve"> ▬ folder Nr. 1  /  86 ▬</t>
  </si>
  <si>
    <t xml:space="preserve"> ▬ folder Nr. 2  /  86 ▬</t>
  </si>
  <si>
    <t xml:space="preserve"> ▬ folder Nr. 3  /  86 ▬</t>
  </si>
  <si>
    <t xml:space="preserve"> ▬ folder Nr. 9 + 11  /  86 ▬</t>
  </si>
  <si>
    <t xml:space="preserve"> ▬ folder Nr. 4  /  86 ▬</t>
  </si>
  <si>
    <t xml:space="preserve"> ▬ folder Nr. 5  /  86 ▬</t>
  </si>
  <si>
    <t xml:space="preserve"> ▬ folder Nr. 6  /  86 ▬</t>
  </si>
  <si>
    <t xml:space="preserve"> ▬ folder Nr. 9  /  86 ▬</t>
  </si>
  <si>
    <t xml:space="preserve"> ▬ folder Nr. 7  /  86 ▬</t>
  </si>
  <si>
    <t xml:space="preserve"> ▬ folder Nr. 8  /  86 ▬</t>
  </si>
  <si>
    <t xml:space="preserve"> ▬ folder Nr. 10  /  86 ▬</t>
  </si>
  <si>
    <t xml:space="preserve"> ▬ folder Nr. 13  /  86 ▬</t>
  </si>
  <si>
    <t xml:space="preserve"> ▬ folder Nr. 11  /  86 ▬</t>
  </si>
  <si>
    <t xml:space="preserve"> ▬ folder Nr. 12  /  86 ▬</t>
  </si>
  <si>
    <t xml:space="preserve"> ▬ folder Nr. 12bis  /  86 ▬</t>
  </si>
  <si>
    <t xml:space="preserve"> ▬ folder Nr. 13bis  /  86 ▬</t>
  </si>
  <si>
    <t xml:space="preserve"> ▬ folder Nr. 14  /  86 ▬</t>
  </si>
  <si>
    <t xml:space="preserve"> ▬ folder Nr. 15  /  86 ▬</t>
  </si>
  <si>
    <t xml:space="preserve"> ▬ folder Nr. 16  /  86 + 16 (wijziging)  /  86 ▬</t>
  </si>
  <si>
    <t xml:space="preserve"> ▬ folder Nr. 1  /  87 ▬</t>
  </si>
  <si>
    <t xml:space="preserve"> ▬ folder Nr. 2  /  87 ▬</t>
  </si>
  <si>
    <t xml:space="preserve"> ▬ folder Nr. 3  /  87 ▬</t>
  </si>
  <si>
    <t xml:space="preserve"> ▬ folder Nr. 4  /  87 ▬</t>
  </si>
  <si>
    <t xml:space="preserve"> ▬ folder Nr. 5  /  87 ▬</t>
  </si>
  <si>
    <t xml:space="preserve"> ▬ folder Nr. 6  /  87 ▬</t>
  </si>
  <si>
    <t xml:space="preserve"> ▬ folder Nr. 7  /  87 ▬</t>
  </si>
  <si>
    <t xml:space="preserve"> ▬ folder Nr. 8  /  87 ▬</t>
  </si>
  <si>
    <t xml:space="preserve"> ▬ folder Nr. 9  /  87 ▬</t>
  </si>
  <si>
    <t xml:space="preserve"> ▬ folder Nr. 10  /  87 ▬</t>
  </si>
  <si>
    <t xml:space="preserve"> ▬ folder Nr. 10bis  /  87 ▬</t>
  </si>
  <si>
    <t xml:space="preserve"> ▬ folder Nr. 11  /  87 ▬</t>
  </si>
  <si>
    <t xml:space="preserve"> ▬  geen folder   /  87 ▬</t>
  </si>
  <si>
    <t xml:space="preserve"> ▬ folder Nr. 12  /  87 ▬</t>
  </si>
  <si>
    <t xml:space="preserve"> ▬ folder Nr. 13  /  87 ▬</t>
  </si>
  <si>
    <t xml:space="preserve"> ▬ folder Nr. 14  /  87 ▬</t>
  </si>
  <si>
    <t xml:space="preserve"> ▬ folder Nr. 14bis  /  87 ▬</t>
  </si>
  <si>
    <t xml:space="preserve"> ▬ folder Nr. 15  /  87 ▬</t>
  </si>
  <si>
    <t>▬ folder Nr. 2  /  88 ▬</t>
  </si>
  <si>
    <t>▬ folder Nr. 3  /  88 ▬</t>
  </si>
  <si>
    <t>▬ folder Nr. 4  /  88 ▬</t>
  </si>
  <si>
    <t>▬ folder Nr. 5  /  88 ▬</t>
  </si>
  <si>
    <t>▬ folder Nr. 6  /  88 ▬</t>
  </si>
  <si>
    <t>▬ folder Nr. 7  /  88 ▬</t>
  </si>
  <si>
    <t>▬ folder Nr. 8  /  88 ▬</t>
  </si>
  <si>
    <t>▬ folder Nr. 9  /  88 ▬</t>
  </si>
  <si>
    <t>▬ folder Nr. 10  /  88 ▬</t>
  </si>
  <si>
    <t>▬ folder Nr.11  /  88 ▬</t>
  </si>
  <si>
    <t>▬ folder Nr. 12  /  88 ▬</t>
  </si>
  <si>
    <t>▬ folder Nr. 13  /  88 ▬</t>
  </si>
  <si>
    <t>▬ folder Nr. 14  /  88 ▬</t>
  </si>
  <si>
    <t>▬ folder Nr. 14bis  /  88 ▬</t>
  </si>
  <si>
    <t>▬ folder Nr. 15  /  88 ▬</t>
  </si>
  <si>
    <t>▬ folder Nr. 1  /  89</t>
  </si>
  <si>
    <t>▬ folder Nr. 2  /  89 ▬</t>
  </si>
  <si>
    <t>▬ folder Nr. 3  /  89 ▬</t>
  </si>
  <si>
    <t>▬ folder Nr. 4  /  89 ▬</t>
  </si>
  <si>
    <t>▬ folder Nr. 5  /  89 ▬</t>
  </si>
  <si>
    <t>▬ folder Nr. 6  /  89 ▬</t>
  </si>
  <si>
    <t>▬ folder Nr. 6bis  /  89 ▬</t>
  </si>
  <si>
    <t>▬ folder Nr. 6ter  /  89 ▬</t>
  </si>
  <si>
    <t>▬ folder Nr. 7  /  89 ▬</t>
  </si>
  <si>
    <t>▬ folder Nr. 8  /  89 ▬</t>
  </si>
  <si>
    <t>▬ folder Nr. 9  /  89 ▬</t>
  </si>
  <si>
    <t>▬ folder Nr. 10  /  89 ▬</t>
  </si>
  <si>
    <t>▬ folder Nr. 11  /  89 ▬</t>
  </si>
  <si>
    <t>▬ folder Nr. 12  /  89 ▬</t>
  </si>
  <si>
    <t>▬ folder Nr. 13  /  89 ▬</t>
  </si>
  <si>
    <t>▬ folder Nr. 13bis  /  89 ▬</t>
  </si>
  <si>
    <t>▬ folder Nr. 14  /  89 ▬</t>
  </si>
  <si>
    <t>▬ folder Nr. 15  /  89 ▬</t>
  </si>
  <si>
    <t>▬ folder Nr. 16  /  89 ▬</t>
  </si>
  <si>
    <t>▬ folder Nr. 1  /  90 ▬</t>
  </si>
  <si>
    <t>▬ folder Nr. 3  /  90 ▬</t>
  </si>
  <si>
    <t>▬ folder Nr. 2  /  90 ▬</t>
  </si>
  <si>
    <t>▬ folder Nr. 4  /  90 ▬</t>
  </si>
  <si>
    <t>▬ folder Nr. 5  /  90 ▬</t>
  </si>
  <si>
    <t>▬ folder Nr. 6  /  90 ▬</t>
  </si>
  <si>
    <t>▬ folder Nr. 7  /  90 ▬</t>
  </si>
  <si>
    <t>▬ folder Nr. 8  /  90 ▬</t>
  </si>
  <si>
    <t>▬ folder Nr. 9  /  90 ▬</t>
  </si>
  <si>
    <t>▬ folder Nr. 10  /  90 ▬</t>
  </si>
  <si>
    <t>▬ folder Nr. 11bis? (gn)  /  90 ▬</t>
  </si>
  <si>
    <t>▬ folder Nr. 11  /  90 ▬</t>
  </si>
  <si>
    <t>▬ folder Nr. 12  /  90 ▬</t>
  </si>
  <si>
    <t>▬ folder "speciale postzegeluitgiften 1991"  /  91 ▬</t>
  </si>
  <si>
    <t>▬ folder Nr. 13  /  90 ▬</t>
  </si>
  <si>
    <t>▬ folder Nr. 14  /  90 ▬</t>
  </si>
  <si>
    <t>▬ folder Nr. 15  /  90 ▬</t>
  </si>
  <si>
    <t>▬ folder Nr. 16  /  90 ▬</t>
  </si>
  <si>
    <t>▬ folder Nr. 17  /  90 ▬</t>
  </si>
  <si>
    <t>▬ folder Nr. 18  /  90 ▬</t>
  </si>
  <si>
    <t>▬ folder Nr. 18bis  /  90 ▬</t>
  </si>
  <si>
    <t>▬ folder Nr. 2  /  91 ▬</t>
  </si>
  <si>
    <t>▬ folder Nr. 1  /  91 ▬</t>
  </si>
  <si>
    <t>▬ folder Nr. 3  /  91 ▬</t>
  </si>
  <si>
    <t>▬ folder Nr. 4  /  91 ▬</t>
  </si>
  <si>
    <t>▬ folder Nr. 5  /  91 ▬</t>
  </si>
  <si>
    <t>▬ folder Nr. 6  /  91 ▬</t>
  </si>
  <si>
    <t>▬ folder Nr. 7  /  91 ▬</t>
  </si>
  <si>
    <t>▬ folder Nr. 8  /  91 ▬</t>
  </si>
  <si>
    <t>▬ folder Nr. 9  /  91 ▬</t>
  </si>
  <si>
    <t>▬ folder Nr. 11  /  91 ▬</t>
  </si>
  <si>
    <t>▬ folder Nr. 12  /  91 ▬</t>
  </si>
  <si>
    <t>▬ folder Nr. 13  /  91 ▬</t>
  </si>
  <si>
    <t>▬ folder Nr. 14  /  91 ▬</t>
  </si>
  <si>
    <t>▬ folder Nr. 15  /  91 ▬</t>
  </si>
  <si>
    <t>▬ folder Nr. 16  /  91 ▬</t>
  </si>
  <si>
    <t>▬ folder Nr. 17  /  91 ▬</t>
  </si>
  <si>
    <t>▬ folder Nr. 18  /  91 ▬</t>
  </si>
  <si>
    <t>▬ folder Nr. 19  /  91 ▬</t>
  </si>
  <si>
    <t>▬ folder Nr. 20  /  91 ▬</t>
  </si>
  <si>
    <t>▬ folder Nr. 1  /  92 ▬</t>
  </si>
  <si>
    <t>▬ folder Nr. 2  /  92 ▬</t>
  </si>
  <si>
    <t>▬ folder Nr. 3  /  92 ▬</t>
  </si>
  <si>
    <t>▬ folder Nr. 4  /  92 ▬</t>
  </si>
  <si>
    <t>▬ folder Nr. 5  /  92 ▬</t>
  </si>
  <si>
    <t>▬ folder Nr. 9  /  92 ▬</t>
  </si>
  <si>
    <t>▬ folder Nr. 6  /  92 ▬</t>
  </si>
  <si>
    <t>▬ folder Nr. 7  /  92 ▬</t>
  </si>
  <si>
    <t>▬ folder Nr. 8  /  92 ▬</t>
  </si>
  <si>
    <t>▬ folder Nr.10  /  92 ▬</t>
  </si>
  <si>
    <t>▬ folder Nr. 10  /  92 ▬</t>
  </si>
  <si>
    <t>▬ folder Nr. 11  /  92 ▬</t>
  </si>
  <si>
    <t>▬ folder Nr. 12  /  92 ▬</t>
  </si>
  <si>
    <t>▬ folder Nr. 14  /  92 ▬</t>
  </si>
  <si>
    <t>▬ folder Nr. 13  /  92 ▬</t>
  </si>
  <si>
    <t>▬ folder Nr. 15  /  92 ▬</t>
  </si>
  <si>
    <t>▬ folder Nr. 16  /  92 ▬</t>
  </si>
  <si>
    <t>▬ folder Nr. 17  /  92 ▬</t>
  </si>
  <si>
    <t>▬ folder Nr. 18  /  92 ▬</t>
  </si>
  <si>
    <t>▬ folder Nr. 19  /  92 ▬</t>
  </si>
  <si>
    <t>▬ folder Nr. 1  /  93 ▬</t>
  </si>
  <si>
    <t>▬ folder Nr. 2  /  93 ▬</t>
  </si>
  <si>
    <t>▬ folder Nr. 3  /  93 ▬</t>
  </si>
  <si>
    <t>▬ folder Nr. 4  /  93 ▬</t>
  </si>
  <si>
    <t>▬ folder Nr. 5  /  93 ▬</t>
  </si>
  <si>
    <t>▬ folder Nr. 6  /  93 ▬</t>
  </si>
  <si>
    <t>▬ folder Nr. 6bis  /  93 ▬</t>
  </si>
  <si>
    <t>▬ folder Nr. 7  /  93 ▬</t>
  </si>
  <si>
    <t>▬ folder Nr. 8  /  93 ▬</t>
  </si>
  <si>
    <t>▬ folder Nr. 9  /  93 ▬</t>
  </si>
  <si>
    <t>▬ folder Nr. 9bis  /  93 ▬</t>
  </si>
  <si>
    <t>▬ folder Nr. 9ter  /  93 ▬</t>
  </si>
  <si>
    <t>▬ folder Nr. 9quater  /  93 ▬</t>
  </si>
  <si>
    <t>▬ folder Nr. 9quinquies  /  93 ▬</t>
  </si>
  <si>
    <t>▬ folder Nr. 10  /  93 ▬</t>
  </si>
  <si>
    <t>▬ folder Nr. 11  /  93 ▬</t>
  </si>
  <si>
    <t>▬ folder Nr. 12  /  93 ▬</t>
  </si>
  <si>
    <t>▬ folder Nr. 13  /  93 ▬</t>
  </si>
  <si>
    <t>▬ folder Nr. 13bis  /  93 ▬</t>
  </si>
  <si>
    <t>▬ folder Nr. 14  /  93 ▬</t>
  </si>
  <si>
    <t>▬ folder Nr. 14bis  /  93 ▬</t>
  </si>
  <si>
    <t>▬ folder Nr. (15?gn)  /  93 ▬</t>
  </si>
  <si>
    <t>▬ folder Nr. 1  /  94 ▬</t>
  </si>
  <si>
    <t>▬ folder Nr. 2  /  94 ▬</t>
  </si>
  <si>
    <t>▬ folder Nr. 3  /  94 ▬</t>
  </si>
  <si>
    <t>▬ folder Nr. 4  /  94 ▬</t>
  </si>
  <si>
    <t>▬ folder Nr. 5  /  94 ▬</t>
  </si>
  <si>
    <t>▬ folder Nr. 6  /  94 ▬</t>
  </si>
  <si>
    <t>▬ folder Nr. 7  /  94 ▬</t>
  </si>
  <si>
    <t>▬ folder Nr. 8  /  94 ▬</t>
  </si>
  <si>
    <t>▬ folder Nr. 9  /  94 ▬</t>
  </si>
  <si>
    <t>▬ folder Nr. 11  /  94 ▬</t>
  </si>
  <si>
    <t>▬ folder Nr. 10  /  94 ▬</t>
  </si>
  <si>
    <t>▬ folder Nr. 12  /  94 ▬</t>
  </si>
  <si>
    <t>▬ folder Nr. 13  /  94 ▬</t>
  </si>
  <si>
    <t>▬ folder Nr. 14  /  94 ▬</t>
  </si>
  <si>
    <t>▬ folder Nr.18  /  94 ▬</t>
  </si>
  <si>
    <t>▬ folder Nr. 15  /  94 ▬</t>
  </si>
  <si>
    <t>▬ folder Nr. 16  /  94 ▬</t>
  </si>
  <si>
    <t>▬ folder Nr. 17  /  94 ▬</t>
  </si>
  <si>
    <t>▬ folder Nr. 18  /  94 ▬</t>
  </si>
  <si>
    <t>▬ folder Nr. 1  /  95 ▬</t>
  </si>
  <si>
    <t>▬ folder Nr. 2  /  95 ▬</t>
  </si>
  <si>
    <t>▬ folder Nr. 3  /  95 ▬</t>
  </si>
  <si>
    <t>▬ folder Nr. 4  /  95 ▬</t>
  </si>
  <si>
    <t>▬ folder Nr. 5  /  95 ▬</t>
  </si>
  <si>
    <t>▬ folder Nr. 6  /  95 ▬</t>
  </si>
  <si>
    <t>▬ folder Nr. 7  /  95 ▬</t>
  </si>
  <si>
    <t>▬ folder Nr. 8  /  95 ▬</t>
  </si>
  <si>
    <t>▬ folder Nr. 9  /  95 ▬</t>
  </si>
  <si>
    <t>▬ folder Nr. 10  /  95 ▬</t>
  </si>
  <si>
    <t>▬ folder Nr. 11  /  95 ▬</t>
  </si>
  <si>
    <t>▬ folder Nr. 12  /  95 ▬</t>
  </si>
  <si>
    <t>▬ folder Nr. 13  /  95 ▬</t>
  </si>
  <si>
    <t>▬ folder Nr. 14  /  95 ▬</t>
  </si>
  <si>
    <t>▬ folder Nr. 15  /  95 ▬</t>
  </si>
  <si>
    <t>▬ folder Nr. 16  /  95 ▬</t>
  </si>
  <si>
    <t>▬ folder Nr. 16bis  /  95 ▬</t>
  </si>
  <si>
    <t>▬ folder Nr. 17  /  95 ▬</t>
  </si>
  <si>
    <t>▬ folder Nr. 1  /  96 ▬</t>
  </si>
  <si>
    <t>▬ folder Nr. 2  /  96 ▬</t>
  </si>
  <si>
    <t>▬ folder Nr. 2bis  /  96 ▬</t>
  </si>
  <si>
    <t>▬ folder Nr. 3  /  96 ▬</t>
  </si>
  <si>
    <t>▬ folder Nr. 4  /  96 ▬</t>
  </si>
  <si>
    <t>▬ folder Nr. 5  /  96 + bijlage 5  /  96 ▬</t>
  </si>
  <si>
    <t>▬ folder Nr. 7  /  96 ▬</t>
  </si>
  <si>
    <t>▬ folder Nr. 6  /  96 ▬</t>
  </si>
  <si>
    <t>▬ folder Nr. 8  /  96 ▬</t>
  </si>
  <si>
    <t>▬ folder Nr. 9  /  96 ▬</t>
  </si>
  <si>
    <t>▬ folder Nr. 10  /  96 ▬</t>
  </si>
  <si>
    <t>▬ folder Nr. 11  /  96 ▬</t>
  </si>
  <si>
    <t>▬ folder Nr. 12   /  96 ▬</t>
  </si>
  <si>
    <t>▬ folder Nr. 13  /  96 ▬</t>
  </si>
  <si>
    <t>▬ folder Nr. 12  /  96 ▬</t>
  </si>
  <si>
    <t>▬ folder Nr. 14  /  96 ▬</t>
  </si>
  <si>
    <t>▬ folder Nr. 15  /  96 ▬</t>
  </si>
  <si>
    <t>▬ folder Nr. 16  /  96 ▬</t>
  </si>
  <si>
    <t>▬ folder Nr. 1  /  97 ▬</t>
  </si>
  <si>
    <t>▬ folder Nr. 2  /  97 ▬</t>
  </si>
  <si>
    <t>▬ folder Nr. 3  /  97 ▬</t>
  </si>
  <si>
    <t>▬ folder Nr. 4  /  97 ▬</t>
  </si>
  <si>
    <t>▬ folder Nr. 5  /  97 ▬</t>
  </si>
  <si>
    <t>▬ folder Nr. 6  /  97 ▬</t>
  </si>
  <si>
    <t>▬ folder Nr. 7  /  97 ▬</t>
  </si>
  <si>
    <t>▬ folder Nr. 8  /  97 ▬</t>
  </si>
  <si>
    <t>▬ folder Nr. 9  /  97 ▬</t>
  </si>
  <si>
    <t>▬ folder Nr. 10  /  97 ▬</t>
  </si>
  <si>
    <t>▬ folder Nr. 11  /  97 ▬</t>
  </si>
  <si>
    <t>▬ folder Nr. 12  /  97 ▬</t>
  </si>
  <si>
    <t>▬ folder Nr. 13  /  97 ▬</t>
  </si>
  <si>
    <t>▬ folder Nr. 14  /  97 ▬</t>
  </si>
  <si>
    <t>▬ folder Nr. 15  /  97 ▬</t>
  </si>
  <si>
    <t>▬ folder Nr. 16  /  97 ▬</t>
  </si>
  <si>
    <t>▬ folder Nr. 17  /  97 ▬</t>
  </si>
  <si>
    <t>▬ folder Nr. 18  /  97 ▬</t>
  </si>
  <si>
    <t>▬ folder Nr. 19  /  97 ▬</t>
  </si>
  <si>
    <t>▬ folder Nr. 20  /  97 ▬</t>
  </si>
  <si>
    <t>▬  folder "Filatelie info"  /  97 ▬</t>
  </si>
  <si>
    <t>▬ folder Nr. 1  /  98 ▬</t>
  </si>
  <si>
    <t>▬ folder Nr. 2  /  98 ▬</t>
  </si>
  <si>
    <t>▬ folder Nr. 3  /  98 ▬</t>
  </si>
  <si>
    <t>▬ folder Nr. 4  /  98 ▬</t>
  </si>
  <si>
    <t>▬ folder Nr. 5 (1ste deel)  /  98 ▬</t>
  </si>
  <si>
    <t>▬ folder Nr. 5 (2de deel)  /  98 ▬</t>
  </si>
  <si>
    <t>▬ folder Nr. 6  /  98 ▬</t>
  </si>
  <si>
    <t>▬ folder Nr. 7  /  98 ▬</t>
  </si>
  <si>
    <t>▬ folder Nr. 8  /  98 ▬</t>
  </si>
  <si>
    <t>▬ folder Nr. 9  /  98 ▬</t>
  </si>
  <si>
    <t>▬ folder Nr. 10  /  98 ▬</t>
  </si>
  <si>
    <t>▬ folder Nr. 11  /  98 ▬</t>
  </si>
  <si>
    <t>▬ folder Nr. 12  /  98 ▬</t>
  </si>
  <si>
    <t>▬ folder Nr. 13  /  98 ▬</t>
  </si>
  <si>
    <t>▬ folder Nr. 14  /  98 ▬</t>
  </si>
  <si>
    <t>▬ folder Nr. 15  /  98 ▬</t>
  </si>
  <si>
    <t>▬ folder Nr. 17  /  98 ▬</t>
  </si>
  <si>
    <t>▬ folder Nr. 16  /  98 ▬</t>
  </si>
  <si>
    <t>▬ folder Nr. 18  /  98 ▬</t>
  </si>
  <si>
    <t>▬ folder Nr. 19  /  98 ▬</t>
  </si>
  <si>
    <t>▬ folder Nr. 20  /  98 ▬</t>
  </si>
  <si>
    <t>▬ folder Nr. 21  /  98 ▬</t>
  </si>
  <si>
    <t>▬ folder Nr. 22  /  98 ▬</t>
  </si>
  <si>
    <t>▬ folder Nr. 23  /  98 ▬</t>
  </si>
  <si>
    <t>▬ Philanews Nr. 1  /  1999 (pg. 8 ) ▬</t>
  </si>
  <si>
    <t>▬ Philanews Nr. 4  /  1999 (pg. 26 ) ▬</t>
  </si>
  <si>
    <t>(R40)</t>
  </si>
  <si>
    <t>(R41)</t>
  </si>
  <si>
    <t>(R42)</t>
  </si>
  <si>
    <t>(R43)</t>
  </si>
  <si>
    <t>1651a</t>
  </si>
  <si>
    <t xml:space="preserve">▬ folders ▼ J1991 ▼ ▬ </t>
  </si>
  <si>
    <t>▬&gt; BL...=&gt; Blokken  ▬&gt; F-….=&gt; kleine velletjes                                                                                                                                                                      ▬&gt; B...=&gt;boekjes   ▬&gt;  V5,V10,V15,V20-….=&gt; andere velletjes                                                                                                                                      ▬&gt;  LX... =&gt; Luxevelletje    ▬&gt;   SLX =&gt; speciale Luxevelletjes</t>
  </si>
  <si>
    <r>
      <t>◄= missend</t>
    </r>
    <r>
      <rPr>
        <b/>
        <sz val="12"/>
        <color indexed="12"/>
        <rFont val="Arial"/>
        <family val="2"/>
      </rPr>
      <t xml:space="preserve">                                           </t>
    </r>
    <r>
      <rPr>
        <b/>
        <sz val="12"/>
        <color rgb="FF00B050"/>
        <rFont val="Arial"/>
        <family val="2"/>
      </rPr>
      <t xml:space="preserve"> ► = dubbel</t>
    </r>
    <r>
      <rPr>
        <b/>
        <sz val="12"/>
        <color rgb="FF008000"/>
        <rFont val="Arial"/>
        <family val="2"/>
      </rPr>
      <t xml:space="preserve">              </t>
    </r>
    <r>
      <rPr>
        <b/>
        <sz val="12"/>
        <color indexed="12"/>
        <rFont val="Arial"/>
        <family val="2"/>
      </rPr>
      <t xml:space="preserve">                                         </t>
    </r>
    <r>
      <rPr>
        <b/>
        <sz val="12"/>
        <color theme="0"/>
        <rFont val="Arial"/>
        <family val="2"/>
      </rPr>
      <t>◄?► =fout</t>
    </r>
  </si>
  <si>
    <t xml:space="preserve">▬ folders ▼ J1990 ▼ ▬ </t>
  </si>
  <si>
    <t>▬ folder Nr. 1 / 88 ▬</t>
  </si>
  <si>
    <t>17/06 (?)+22-23 / 06 / 1991</t>
  </si>
  <si>
    <t>▬ folder Nr. 10/ 91 ▬</t>
  </si>
  <si>
    <t>zie list Philanews</t>
  </si>
  <si>
    <t>▬ folder overzicht filatelieloketten 1991 ▬</t>
  </si>
  <si>
    <t>▬ folder programma J1994 - op het doel af! ▬</t>
  </si>
  <si>
    <t xml:space="preserve">▬ folder speciale postzegeluitgiften J1993 ▬ </t>
  </si>
  <si>
    <t xml:space="preserve">▬ folder speciale postzegeluitgiften 1992 ▬ </t>
  </si>
  <si>
    <t xml:space="preserve">▬ folder speciale postzegeluitgiften 1995 ▬ </t>
  </si>
  <si>
    <t xml:space="preserve">▬ folder pragramma 1996 ▬ </t>
  </si>
  <si>
    <t>▬ folder overzicht bijzondere postzegeluitgiften 1976 ▬</t>
  </si>
  <si>
    <t xml:space="preserve">▬ folder overzicht bijzondere postzegeluitgiften 1977 ▬ </t>
  </si>
  <si>
    <t xml:space="preserve">▬ folder overzicht bijzondere postzegeluitgiften 1978 ▬ </t>
  </si>
  <si>
    <t xml:space="preserve">▬ folder overzicht bijzondere postzegeluitgiften 1979 ▬ </t>
  </si>
  <si>
    <t xml:space="preserve">▬ folder overzicht bijzondere postzegeluitgiften 1980 ▬ </t>
  </si>
  <si>
    <t xml:space="preserve">▬ folder overzicht bijzondere postzegeluitgiften 1981 ▬ </t>
  </si>
  <si>
    <t xml:space="preserve">▬ folder overzicht bijzondere postzegeluitgiften 1982 ▬ </t>
  </si>
  <si>
    <t>▬ folder overzicht bijzondere postzegeluitgiften 1983 ▬</t>
  </si>
  <si>
    <t xml:space="preserve">▬ folder overzicht bijzondere postzegeluitgiften 1984 ▬ </t>
  </si>
  <si>
    <t xml:space="preserve">▬ folder overzicht bijzondere postzegeluitgiften 1985 ▬ </t>
  </si>
  <si>
    <t xml:space="preserve">▬ folder overzicht bijzondere postzegeluitgiften 1986 ▬ </t>
  </si>
  <si>
    <t xml:space="preserve">▬ folder overzicht bijzondere postzegeluitgiften 1987 ▬ </t>
  </si>
  <si>
    <t>▬ folder overzicht bijzondere postzegeluitgiften 1988 ▬</t>
  </si>
  <si>
    <t xml:space="preserve">▬ folder overzicht bijzondere postzegeluitgiften 1989 ▬ </t>
  </si>
  <si>
    <t xml:space="preserve">▬ folder overzicht bijzondere postzegeluitgiften J1990 ▬ </t>
  </si>
  <si>
    <t xml:space="preserve">▬ folder speciale postzegeluitgiften 1997 ▬ </t>
  </si>
  <si>
    <t xml:space="preserve">▬ folder speciale postzegeluitgiften 1998 ▬ </t>
  </si>
  <si>
    <t>1 = OK of één in bezit</t>
  </si>
  <si>
    <t xml:space="preserve">▬&gt;$ ◙** = zegel &amp; stempel &gt;intacte gom (niet gekleefd)                                                                          </t>
  </si>
  <si>
    <t>◄      Plaatsen voorverkoop &gt;</t>
  </si>
  <si>
    <t>indien uitgave</t>
  </si>
  <si>
    <r>
      <rPr>
        <b/>
        <sz val="9"/>
        <color rgb="FFFF0000"/>
        <rFont val="Arial"/>
        <family val="2"/>
      </rPr>
      <t>◄</t>
    </r>
    <r>
      <rPr>
        <b/>
        <sz val="9"/>
        <color indexed="12"/>
        <rFont val="Arial"/>
        <family val="2"/>
      </rPr>
      <t xml:space="preserve">= ontbrekend                               </t>
    </r>
    <r>
      <rPr>
        <b/>
        <sz val="9"/>
        <color rgb="FF00B050"/>
        <rFont val="Arial"/>
        <family val="2"/>
      </rPr>
      <t>►</t>
    </r>
    <r>
      <rPr>
        <b/>
        <sz val="9"/>
        <color indexed="12"/>
        <rFont val="Arial"/>
        <family val="2"/>
      </rPr>
      <t xml:space="preserve"> = dubbel </t>
    </r>
  </si>
  <si>
    <r>
      <rPr>
        <b/>
        <sz val="9"/>
        <color rgb="FFFF0000"/>
        <rFont val="Arial"/>
        <family val="2"/>
      </rPr>
      <t>◄</t>
    </r>
    <r>
      <rPr>
        <b/>
        <sz val="9"/>
        <color indexed="12"/>
        <rFont val="Arial"/>
        <family val="2"/>
      </rPr>
      <t xml:space="preserve">= ontbre-kend                               </t>
    </r>
    <r>
      <rPr>
        <b/>
        <sz val="9"/>
        <color rgb="FF00B050"/>
        <rFont val="Arial"/>
        <family val="2"/>
      </rPr>
      <t>►</t>
    </r>
    <r>
      <rPr>
        <b/>
        <sz val="9"/>
        <color indexed="12"/>
        <rFont val="Arial"/>
        <family val="2"/>
      </rPr>
      <t xml:space="preserve"> = ok</t>
    </r>
  </si>
  <si>
    <t>links en onder ongetand</t>
  </si>
  <si>
    <t>rechts &amp; onder ongetand</t>
  </si>
  <si>
    <t>4F+pub links</t>
  </si>
  <si>
    <t>2244-2246-2263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</si>
</sst>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quot;Pl. &quot;#,##0"/>
    <numFmt numFmtId="165" formatCode="[Red]&quot;?&quot;"/>
    <numFmt numFmtId="166" formatCode="yyyy"/>
    <numFmt numFmtId="167" formatCode="&quot;€&quot;\ #,##0.00"/>
    <numFmt numFmtId="168" formatCode="d/mm/yyyy;@"/>
    <numFmt numFmtId="169" formatCode="_ * #,##0.00_ ;_ * \-#,##0.00_ ;_ * &quot;-&quot;??_ ;_ @_ "/>
    <numFmt numFmtId="170" formatCode="dd\-mm\-yy"/>
    <numFmt numFmtId="171" formatCode="#,##0.00\ &quot;€&quot;"/>
    <numFmt numFmtId="172" formatCode="#,##0\ &quot;stuks&quot;"/>
    <numFmt numFmtId="173" formatCode="_-* #,##0\ [$BEF]_-;\-* #,##0\ [$BEF]_-;_-* &quot;-&quot;\ [$BEF]_-;_-@_-"/>
    <numFmt numFmtId="174" formatCode="&quot;▼&quot;\ #,##0\ &quot;x missende scans in de albums▼&quot;"/>
    <numFmt numFmtId="175" formatCode="d/mm/yy"/>
    <numFmt numFmtId="176" formatCode="#,##0\ &quot;►&quot;"/>
    <numFmt numFmtId="177" formatCode="#,##0\ &quot;?&quot;"/>
  </numFmts>
  <fonts count="179"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0"/>
      <color theme="0"/>
      <name val="Calibri"/>
      <family val="2"/>
      <scheme val="minor"/>
    </font>
    <font>
      <sz val="10"/>
      <name val="Arial"/>
      <family val="2"/>
    </font>
    <font>
      <b/>
      <sz val="11"/>
      <color rgb="FFFFC000"/>
      <name val="Arial"/>
      <family val="2"/>
    </font>
    <font>
      <b/>
      <sz val="10"/>
      <color theme="0"/>
      <name val="Verdana"/>
      <family val="2"/>
    </font>
    <font>
      <b/>
      <sz val="10"/>
      <name val="Arial"/>
      <family val="2"/>
    </font>
    <font>
      <sz val="8"/>
      <color rgb="FF00B0F0"/>
      <name val="Verdana"/>
      <family val="2"/>
    </font>
    <font>
      <b/>
      <sz val="9"/>
      <color rgb="FFFF0000"/>
      <name val="Verdana"/>
      <family val="2"/>
    </font>
    <font>
      <sz val="8"/>
      <color rgb="FF002060"/>
      <name val="Arial"/>
      <family val="2"/>
    </font>
    <font>
      <b/>
      <sz val="8"/>
      <color rgb="FF002060"/>
      <name val="Arial"/>
      <family val="2"/>
    </font>
    <font>
      <b/>
      <sz val="12"/>
      <color theme="0"/>
      <name val="Arial"/>
      <family val="2"/>
    </font>
    <font>
      <sz val="8"/>
      <name val="Arial"/>
      <family val="2"/>
    </font>
    <font>
      <b/>
      <sz val="11"/>
      <color rgb="FFFF0000"/>
      <name val="Calibri"/>
      <family val="2"/>
      <scheme val="minor"/>
    </font>
    <font>
      <b/>
      <sz val="7"/>
      <color theme="0"/>
      <name val="Verdana"/>
      <family val="2"/>
    </font>
    <font>
      <b/>
      <sz val="9"/>
      <color rgb="FFFF0000"/>
      <name val="Arial"/>
      <family val="2"/>
    </font>
    <font>
      <b/>
      <sz val="12"/>
      <color rgb="FF00B050"/>
      <name val="Arial"/>
      <family val="2"/>
    </font>
    <font>
      <b/>
      <sz val="8"/>
      <name val="Calibri"/>
      <family val="2"/>
      <scheme val="minor"/>
    </font>
    <font>
      <sz val="10"/>
      <name val="Arial"/>
      <family val="2"/>
    </font>
    <font>
      <sz val="12"/>
      <color theme="1"/>
      <name val="Calibri"/>
      <family val="2"/>
      <scheme val="minor"/>
    </font>
    <font>
      <b/>
      <sz val="8"/>
      <color rgb="FF008000"/>
      <name val="Arial"/>
      <family val="2"/>
    </font>
    <font>
      <sz val="11"/>
      <color theme="0"/>
      <name val="Calibri"/>
      <family val="2"/>
      <scheme val="minor"/>
    </font>
    <font>
      <sz val="11"/>
      <name val="Arial"/>
      <family val="2"/>
    </font>
    <font>
      <sz val="10"/>
      <color rgb="FF7030A0"/>
      <name val="Arial"/>
      <family val="2"/>
    </font>
    <font>
      <b/>
      <sz val="10"/>
      <color rgb="FF7030A0"/>
      <name val="Arial"/>
      <family val="2"/>
    </font>
    <font>
      <b/>
      <sz val="10"/>
      <color rgb="FFFF0000"/>
      <name val="Arial"/>
      <family val="2"/>
    </font>
    <font>
      <sz val="8"/>
      <color theme="0"/>
      <name val="Verdana"/>
      <family val="2"/>
    </font>
    <font>
      <b/>
      <sz val="9"/>
      <name val="Arial"/>
      <family val="2"/>
    </font>
    <font>
      <sz val="10"/>
      <color rgb="FFC00000"/>
      <name val="Arial"/>
      <family val="2"/>
    </font>
    <font>
      <b/>
      <sz val="10"/>
      <color rgb="FFC00000"/>
      <name val="Calibri"/>
      <family val="2"/>
      <scheme val="minor"/>
    </font>
    <font>
      <b/>
      <sz val="12"/>
      <color rgb="FFFF0000"/>
      <name val="Verdana"/>
      <family val="2"/>
    </font>
    <font>
      <b/>
      <sz val="10"/>
      <color rgb="FFFF0000"/>
      <name val="Verdana"/>
      <family val="2"/>
    </font>
    <font>
      <b/>
      <sz val="10"/>
      <color rgb="FFFFFF00"/>
      <name val="Verdana"/>
      <family val="2"/>
    </font>
    <font>
      <b/>
      <sz val="8"/>
      <color rgb="FFFF0000"/>
      <name val="Verdana"/>
      <family val="2"/>
    </font>
    <font>
      <b/>
      <sz val="11"/>
      <color rgb="FFFFFF00"/>
      <name val="Arial"/>
      <family val="2"/>
    </font>
    <font>
      <b/>
      <sz val="11"/>
      <color rgb="FFFF0000"/>
      <name val="Verdana"/>
      <family val="2"/>
    </font>
    <font>
      <b/>
      <sz val="10"/>
      <color rgb="FF0000FF"/>
      <name val="Verdana"/>
      <family val="2"/>
    </font>
    <font>
      <b/>
      <sz val="9"/>
      <color rgb="FFFFC000"/>
      <name val="Tahoma"/>
      <family val="2"/>
    </font>
    <font>
      <b/>
      <sz val="11"/>
      <color rgb="FFFF0000"/>
      <name val="Arial"/>
      <family val="2"/>
    </font>
    <font>
      <b/>
      <sz val="12"/>
      <color rgb="FF00CC00"/>
      <name val="Arial"/>
      <family val="2"/>
    </font>
    <font>
      <sz val="10"/>
      <color rgb="FFFFFF00"/>
      <name val="Verdana"/>
      <family val="2"/>
    </font>
    <font>
      <b/>
      <sz val="11"/>
      <color rgb="FF00B050"/>
      <name val="Calibri"/>
      <family val="2"/>
      <scheme val="minor"/>
    </font>
    <font>
      <b/>
      <sz val="9"/>
      <color rgb="FFFFC000"/>
      <name val="Calibri"/>
      <family val="2"/>
      <scheme val="minor"/>
    </font>
    <font>
      <b/>
      <sz val="10"/>
      <color rgb="FFFFC000"/>
      <name val="Calibri"/>
      <family val="2"/>
      <scheme val="minor"/>
    </font>
    <font>
      <sz val="9"/>
      <color rgb="FFFF0000"/>
      <name val="Verdana"/>
      <family val="2"/>
    </font>
    <font>
      <sz val="10"/>
      <name val="Verdana"/>
      <family val="2"/>
    </font>
    <font>
      <sz val="11"/>
      <color rgb="FF7030A0"/>
      <name val="Arial"/>
      <family val="2"/>
    </font>
    <font>
      <b/>
      <sz val="8"/>
      <color rgb="FF00B0F0"/>
      <name val="Calibri"/>
      <family val="2"/>
      <scheme val="minor"/>
    </font>
    <font>
      <sz val="10"/>
      <color rgb="FFFF0000"/>
      <name val="Arial"/>
      <family val="2"/>
    </font>
    <font>
      <sz val="8"/>
      <color rgb="FFFF0000"/>
      <name val="Verdana"/>
      <family val="2"/>
    </font>
    <font>
      <b/>
      <sz val="11"/>
      <color rgb="FF7030A0"/>
      <name val="Arial"/>
      <family val="2"/>
    </font>
    <font>
      <sz val="10"/>
      <color rgb="FF0000FF"/>
      <name val="Verdana"/>
      <family val="2"/>
    </font>
    <font>
      <b/>
      <sz val="10"/>
      <name val="Verdana"/>
      <family val="2"/>
    </font>
    <font>
      <sz val="10"/>
      <color rgb="FF7030A0"/>
      <name val="Verdana"/>
      <family val="2"/>
    </font>
    <font>
      <b/>
      <sz val="10"/>
      <color rgb="FF00B0F0"/>
      <name val="Verdana"/>
      <family val="2"/>
    </font>
    <font>
      <b/>
      <sz val="9"/>
      <name val="Verdana"/>
      <family val="2"/>
    </font>
    <font>
      <sz val="9"/>
      <color rgb="FF0000FF"/>
      <name val="Verdana"/>
      <family val="2"/>
    </font>
    <font>
      <sz val="10"/>
      <color theme="0"/>
      <name val="Calibri"/>
      <family val="2"/>
      <scheme val="minor"/>
    </font>
    <font>
      <sz val="8"/>
      <color rgb="FF00B0F0"/>
      <name val="Calibri"/>
      <family val="2"/>
      <scheme val="minor"/>
    </font>
    <font>
      <sz val="11"/>
      <color rgb="FFFFC000"/>
      <name val="Calibri"/>
      <family val="2"/>
      <scheme val="minor"/>
    </font>
    <font>
      <b/>
      <sz val="10"/>
      <color rgb="FF7030A0"/>
      <name val="Verdana"/>
      <family val="2"/>
    </font>
    <font>
      <sz val="9"/>
      <color rgb="FF7030A0"/>
      <name val="Verdana"/>
      <family val="2"/>
    </font>
    <font>
      <b/>
      <sz val="8"/>
      <color theme="0"/>
      <name val="Verdana"/>
      <family val="2"/>
    </font>
    <font>
      <sz val="10"/>
      <color rgb="FFFFFF00"/>
      <name val="Calibri"/>
      <family val="2"/>
      <scheme val="minor"/>
    </font>
    <font>
      <b/>
      <sz val="10"/>
      <color rgb="FF0070C0"/>
      <name val="Verdana"/>
      <family val="2"/>
    </font>
    <font>
      <b/>
      <i/>
      <strike/>
      <sz val="10"/>
      <color rgb="FF0000FF"/>
      <name val="Verdana"/>
      <family val="2"/>
    </font>
    <font>
      <sz val="11"/>
      <color rgb="FFFFFF00"/>
      <name val="Calibri"/>
      <family val="2"/>
      <scheme val="minor"/>
    </font>
    <font>
      <b/>
      <sz val="9"/>
      <color rgb="FF7030A0"/>
      <name val="Verdana"/>
      <family val="2"/>
    </font>
    <font>
      <b/>
      <sz val="10"/>
      <color theme="1"/>
      <name val="Verdana"/>
      <family val="2"/>
    </font>
    <font>
      <b/>
      <sz val="9"/>
      <name val="Tahoma"/>
      <family val="2"/>
    </font>
    <font>
      <b/>
      <sz val="12"/>
      <name val="Tahoma"/>
      <family val="2"/>
    </font>
    <font>
      <b/>
      <sz val="11"/>
      <name val="Tahoma"/>
      <family val="2"/>
    </font>
    <font>
      <b/>
      <i/>
      <sz val="10"/>
      <color theme="0"/>
      <name val="Verdana"/>
      <family val="2"/>
    </font>
    <font>
      <b/>
      <sz val="10"/>
      <color rgb="FF0D0DFF"/>
      <name val="Verdana"/>
      <family val="2"/>
    </font>
    <font>
      <sz val="10"/>
      <color rgb="FF0D0DFF"/>
      <name val="Verdana"/>
      <family val="2"/>
    </font>
    <font>
      <i/>
      <sz val="10"/>
      <color rgb="FF0000FF"/>
      <name val="Verdana"/>
      <family val="2"/>
    </font>
    <font>
      <b/>
      <sz val="9"/>
      <color rgb="FF00B0F0"/>
      <name val="Tahoma"/>
      <family val="2"/>
    </font>
    <font>
      <b/>
      <sz val="9"/>
      <color rgb="FF7030A0"/>
      <name val="Tahoma"/>
      <family val="2"/>
    </font>
    <font>
      <b/>
      <sz val="9"/>
      <color theme="7" tint="-0.499984740745262"/>
      <name val="Tahoma"/>
      <family val="2"/>
    </font>
    <font>
      <b/>
      <sz val="9"/>
      <color rgb="FF9379AF"/>
      <name val="Tahoma"/>
      <family val="2"/>
    </font>
    <font>
      <b/>
      <sz val="9"/>
      <color rgb="FF0070C0"/>
      <name val="Tahoma"/>
      <family val="2"/>
    </font>
    <font>
      <sz val="9"/>
      <name val="Verdana"/>
      <family val="2"/>
    </font>
    <font>
      <b/>
      <sz val="11"/>
      <color rgb="FF00B0F0"/>
      <name val="Verdana"/>
      <family val="2"/>
    </font>
    <font>
      <b/>
      <sz val="10"/>
      <color rgb="FF00B0F0"/>
      <name val="Tahoma"/>
      <family val="2"/>
    </font>
    <font>
      <b/>
      <sz val="12"/>
      <color rgb="FF7030A0"/>
      <name val="Tahoma"/>
      <family val="2"/>
    </font>
    <font>
      <b/>
      <sz val="9"/>
      <color rgb="FFFF0000"/>
      <name val="Tahoma"/>
      <family val="2"/>
    </font>
    <font>
      <b/>
      <sz val="9"/>
      <color rgb="FFFFFF00"/>
      <name val="Tahoma"/>
      <family val="2"/>
    </font>
    <font>
      <sz val="11"/>
      <color rgb="FFFF0000"/>
      <name val="Calibri"/>
      <family val="2"/>
      <scheme val="minor"/>
    </font>
    <font>
      <b/>
      <sz val="10"/>
      <color rgb="FFC00000"/>
      <name val="Arial"/>
      <family val="2"/>
    </font>
    <font>
      <sz val="9"/>
      <name val="Arial"/>
      <family val="2"/>
    </font>
    <font>
      <b/>
      <sz val="11"/>
      <color rgb="FFC00000"/>
      <name val="Calibri"/>
      <family val="2"/>
      <scheme val="minor"/>
    </font>
    <font>
      <b/>
      <sz val="10"/>
      <color rgb="FFFFFF00"/>
      <name val="Calibri"/>
      <family val="2"/>
      <scheme val="minor"/>
    </font>
    <font>
      <b/>
      <sz val="11"/>
      <name val="Arial"/>
      <family val="2"/>
    </font>
    <font>
      <u/>
      <sz val="10"/>
      <color indexed="12"/>
      <name val="Arial"/>
      <family val="2"/>
    </font>
    <font>
      <b/>
      <sz val="14"/>
      <color indexed="12"/>
      <name val="Arial"/>
      <family val="2"/>
    </font>
    <font>
      <sz val="18"/>
      <name val="Arial"/>
      <family val="2"/>
    </font>
    <font>
      <sz val="12"/>
      <name val="Arial"/>
      <family val="2"/>
    </font>
    <font>
      <sz val="24"/>
      <color theme="0"/>
      <name val="Calibri"/>
      <family val="2"/>
      <scheme val="minor"/>
    </font>
    <font>
      <b/>
      <sz val="24"/>
      <color theme="0"/>
      <name val="Calibri"/>
      <family val="2"/>
      <scheme val="minor"/>
    </font>
    <font>
      <b/>
      <sz val="14"/>
      <name val="Calibri"/>
      <family val="2"/>
      <scheme val="minor"/>
    </font>
    <font>
      <b/>
      <u/>
      <sz val="18"/>
      <color indexed="12"/>
      <name val="Arial"/>
      <family val="2"/>
    </font>
    <font>
      <b/>
      <sz val="16"/>
      <color rgb="FFFF0000"/>
      <name val="Arial"/>
      <family val="2"/>
    </font>
    <font>
      <sz val="18"/>
      <name val="Calibri"/>
      <family val="2"/>
      <scheme val="minor"/>
    </font>
    <font>
      <b/>
      <sz val="18"/>
      <name val="Calibri"/>
      <family val="2"/>
      <scheme val="minor"/>
    </font>
    <font>
      <sz val="24"/>
      <name val="Calibri"/>
      <family val="2"/>
      <scheme val="minor"/>
    </font>
    <font>
      <b/>
      <sz val="22"/>
      <name val="Calibri"/>
      <family val="2"/>
      <scheme val="minor"/>
    </font>
    <font>
      <b/>
      <sz val="14"/>
      <name val="Arial"/>
      <family val="2"/>
    </font>
    <font>
      <sz val="11"/>
      <color rgb="FFC00000"/>
      <name val="Calibri"/>
      <family val="2"/>
      <scheme val="minor"/>
    </font>
    <font>
      <b/>
      <sz val="8"/>
      <color theme="0"/>
      <name val="Arial"/>
      <family val="2"/>
    </font>
    <font>
      <b/>
      <sz val="11"/>
      <name val="Verdana"/>
      <family val="2"/>
    </font>
    <font>
      <b/>
      <sz val="12"/>
      <name val="Verdana"/>
      <family val="2"/>
    </font>
    <font>
      <b/>
      <sz val="12"/>
      <name val="Arial"/>
      <family val="2"/>
    </font>
    <font>
      <b/>
      <i/>
      <sz val="11"/>
      <color rgb="FFFF0000"/>
      <name val="Arial"/>
      <family val="2"/>
    </font>
    <font>
      <sz val="18"/>
      <color rgb="FFFF0000"/>
      <name val="Arial"/>
      <family val="2"/>
    </font>
    <font>
      <b/>
      <sz val="12"/>
      <color rgb="FF008000"/>
      <name val="Arial"/>
      <family val="2"/>
    </font>
    <font>
      <b/>
      <sz val="11"/>
      <color rgb="FF008000"/>
      <name val="Arial"/>
      <family val="2"/>
    </font>
    <font>
      <sz val="14"/>
      <name val="Arial"/>
      <family val="2"/>
    </font>
    <font>
      <sz val="12"/>
      <color rgb="FF7030A0"/>
      <name val="Arial"/>
      <family val="2"/>
    </font>
    <font>
      <b/>
      <sz val="9"/>
      <color indexed="12"/>
      <name val="Arial"/>
      <family val="2"/>
    </font>
    <font>
      <b/>
      <sz val="11"/>
      <color theme="0"/>
      <name val="Arial"/>
      <family val="2"/>
    </font>
    <font>
      <b/>
      <sz val="7"/>
      <color theme="0"/>
      <name val="Calibri"/>
      <family val="2"/>
      <scheme val="minor"/>
    </font>
    <font>
      <b/>
      <sz val="9"/>
      <color rgb="FF0000FF"/>
      <name val="Verdana"/>
      <family val="2"/>
    </font>
    <font>
      <i/>
      <sz val="10"/>
      <name val="Verdana"/>
      <family val="2"/>
    </font>
    <font>
      <b/>
      <sz val="9"/>
      <color theme="9" tint="0.39997558519241921"/>
      <name val="Tahoma"/>
      <family val="2"/>
    </font>
    <font>
      <sz val="10"/>
      <color theme="9" tint="0.39997558519241921"/>
      <name val="Arial"/>
      <family val="2"/>
    </font>
    <font>
      <sz val="11"/>
      <color theme="9" tint="0.39997558519241921"/>
      <name val="Arial"/>
      <family val="2"/>
    </font>
    <font>
      <b/>
      <sz val="10"/>
      <color rgb="FF00B0F0"/>
      <name val="Arial"/>
      <family val="2"/>
    </font>
    <font>
      <b/>
      <sz val="10"/>
      <color theme="0"/>
      <name val="Arial"/>
      <family val="2"/>
    </font>
    <font>
      <b/>
      <sz val="10"/>
      <color rgb="FF002060"/>
      <name val="Arial"/>
      <family val="2"/>
    </font>
    <font>
      <b/>
      <sz val="12"/>
      <color rgb="FF002060"/>
      <name val="Arial"/>
      <family val="2"/>
    </font>
    <font>
      <b/>
      <sz val="10"/>
      <color rgb="FFFFC000"/>
      <name val="Verdana"/>
      <family val="2"/>
    </font>
    <font>
      <sz val="11"/>
      <color rgb="FFFF0000"/>
      <name val="Arial"/>
      <family val="2"/>
    </font>
    <font>
      <b/>
      <sz val="8"/>
      <color rgb="FFFFC000"/>
      <name val="Verdana"/>
      <family val="2"/>
    </font>
    <font>
      <b/>
      <sz val="11"/>
      <color rgb="FFFFC000"/>
      <name val="Calibri"/>
      <family val="2"/>
      <scheme val="minor"/>
    </font>
    <font>
      <b/>
      <sz val="12"/>
      <color rgb="FFFFC000"/>
      <name val="Calibri"/>
      <family val="2"/>
      <scheme val="minor"/>
    </font>
    <font>
      <b/>
      <sz val="9"/>
      <color rgb="FF8469A7"/>
      <name val="Tahoma"/>
      <family val="2"/>
    </font>
    <font>
      <b/>
      <sz val="9"/>
      <color rgb="FF3366FF"/>
      <name val="Tahoma"/>
      <family val="2"/>
    </font>
    <font>
      <b/>
      <sz val="9"/>
      <color theme="1" tint="0.34998626667073579"/>
      <name val="Tahoma"/>
      <family val="2"/>
    </font>
    <font>
      <b/>
      <sz val="9"/>
      <color rgb="FF9A57CD"/>
      <name val="Tahoma"/>
      <family val="2"/>
    </font>
    <font>
      <sz val="22"/>
      <color rgb="FF7030A0"/>
      <name val="Arial"/>
      <family val="2"/>
    </font>
    <font>
      <b/>
      <sz val="14"/>
      <color rgb="FF7030A0"/>
      <name val="Calibri"/>
      <family val="2"/>
      <scheme val="minor"/>
    </font>
    <font>
      <b/>
      <sz val="12"/>
      <name val="Calibri"/>
      <family val="2"/>
      <scheme val="minor"/>
    </font>
    <font>
      <b/>
      <sz val="10"/>
      <color rgb="FF008000"/>
      <name val="Arial"/>
      <family val="2"/>
    </font>
    <font>
      <b/>
      <sz val="14"/>
      <color rgb="FFFF0000"/>
      <name val="Arial"/>
      <family val="2"/>
    </font>
    <font>
      <b/>
      <sz val="14"/>
      <color rgb="FF008000"/>
      <name val="Arial"/>
      <family val="2"/>
    </font>
    <font>
      <b/>
      <sz val="14"/>
      <color rgb="FF0070C0"/>
      <name val="Arial"/>
      <family val="2"/>
    </font>
    <font>
      <sz val="18"/>
      <color rgb="FF7030A0"/>
      <name val="Arial"/>
      <family val="2"/>
    </font>
    <font>
      <b/>
      <sz val="18"/>
      <color rgb="FF7030A0"/>
      <name val="Verdana"/>
      <family val="2"/>
    </font>
    <font>
      <b/>
      <sz val="18"/>
      <color rgb="FF7030A0"/>
      <name val="Arial"/>
      <family val="2"/>
    </font>
    <font>
      <sz val="14"/>
      <color theme="1"/>
      <name val="Calibri"/>
      <family val="2"/>
      <scheme val="minor"/>
    </font>
    <font>
      <b/>
      <sz val="16"/>
      <color rgb="FF7030A0"/>
      <name val="Verdana"/>
      <family val="2"/>
    </font>
    <font>
      <sz val="16"/>
      <color rgb="FF7030A0"/>
      <name val="Arial"/>
      <family val="2"/>
    </font>
    <font>
      <b/>
      <sz val="16"/>
      <color rgb="FF7030A0"/>
      <name val="Calibri"/>
      <family val="2"/>
      <scheme val="minor"/>
    </font>
    <font>
      <b/>
      <sz val="9"/>
      <color rgb="FF7030A0"/>
      <name val="Arial"/>
      <family val="2"/>
    </font>
    <font>
      <sz val="9"/>
      <color rgb="FF7030A0"/>
      <name val="Arial"/>
      <family val="2"/>
    </font>
    <font>
      <b/>
      <sz val="12"/>
      <color rgb="FFFF0000"/>
      <name val="Arial"/>
      <family val="2"/>
    </font>
    <font>
      <b/>
      <sz val="12"/>
      <color indexed="12"/>
      <name val="Arial"/>
      <family val="2"/>
    </font>
    <font>
      <sz val="8"/>
      <color rgb="FF008000"/>
      <name val="Arial"/>
      <family val="2"/>
    </font>
    <font>
      <b/>
      <sz val="26"/>
      <name val="Arial"/>
      <family val="2"/>
    </font>
    <font>
      <b/>
      <sz val="7"/>
      <color rgb="FF7030A0"/>
      <name val="Arial"/>
      <family val="2"/>
    </font>
    <font>
      <b/>
      <sz val="12"/>
      <color rgb="FFFF0000"/>
      <name val="Calibri"/>
      <family val="2"/>
      <scheme val="minor"/>
    </font>
    <font>
      <sz val="10"/>
      <color rgb="FFFFFF00"/>
      <name val="Arial"/>
      <family val="2"/>
    </font>
    <font>
      <b/>
      <sz val="10"/>
      <color rgb="FFFFC000"/>
      <name val="Arial"/>
      <family val="2"/>
    </font>
    <font>
      <b/>
      <sz val="16"/>
      <color rgb="FFC00000"/>
      <name val="Arial"/>
      <family val="2"/>
    </font>
    <font>
      <sz val="16"/>
      <color theme="1"/>
      <name val="Calibri"/>
      <family val="2"/>
      <scheme val="minor"/>
    </font>
    <font>
      <b/>
      <i/>
      <sz val="11"/>
      <color rgb="FF00B050"/>
      <name val="Arial"/>
      <family val="2"/>
    </font>
    <font>
      <b/>
      <sz val="9"/>
      <color rgb="FF008000"/>
      <name val="Arial"/>
      <family val="2"/>
    </font>
    <font>
      <b/>
      <sz val="9"/>
      <color theme="0"/>
      <name val="Verdana"/>
      <family val="2"/>
    </font>
    <font>
      <sz val="10"/>
      <color rgb="FFFF0000"/>
      <name val="Calibri"/>
      <family val="2"/>
      <scheme val="minor"/>
    </font>
    <font>
      <sz val="7"/>
      <color theme="0"/>
      <name val="Verdana"/>
      <family val="2"/>
    </font>
    <font>
      <sz val="10"/>
      <color rgb="FFFF0000"/>
      <name val="Verdana"/>
      <family val="2"/>
    </font>
    <font>
      <b/>
      <sz val="12"/>
      <color theme="1"/>
      <name val="Calibri"/>
      <family val="2"/>
      <scheme val="minor"/>
    </font>
    <font>
      <b/>
      <sz val="8"/>
      <name val="Arial"/>
      <family val="2"/>
    </font>
    <font>
      <b/>
      <i/>
      <sz val="9"/>
      <color rgb="FF002060"/>
      <name val="Arial"/>
      <family val="2"/>
    </font>
    <font>
      <b/>
      <sz val="9"/>
      <color rgb="FF00B050"/>
      <name val="Arial"/>
      <family val="2"/>
    </font>
    <font>
      <b/>
      <sz val="8"/>
      <color rgb="FFFFFF00"/>
      <name val="Verdana"/>
      <family val="2"/>
    </font>
    <font>
      <b/>
      <sz val="10"/>
      <color rgb="FFFFFF00"/>
      <name val="Arial"/>
      <family val="2"/>
    </font>
  </fonts>
  <fills count="29">
    <fill>
      <patternFill patternType="none"/>
    </fill>
    <fill>
      <patternFill patternType="gray125"/>
    </fill>
    <fill>
      <patternFill patternType="solid">
        <fgColor rgb="FFCCFFCC"/>
        <bgColor indexed="64"/>
      </patternFill>
    </fill>
    <fill>
      <patternFill patternType="solid">
        <fgColor rgb="FF002060"/>
        <bgColor indexed="64"/>
      </patternFill>
    </fill>
    <fill>
      <patternFill patternType="solid">
        <fgColor theme="1"/>
        <bgColor indexed="64"/>
      </patternFill>
    </fill>
    <fill>
      <patternFill patternType="solid">
        <fgColor indexed="22"/>
        <bgColor indexed="64"/>
      </patternFill>
    </fill>
    <fill>
      <patternFill patternType="solid">
        <fgColor theme="9" tint="0.79998168889431442"/>
        <bgColor indexed="64"/>
      </patternFill>
    </fill>
    <fill>
      <patternFill patternType="gray0625">
        <bgColor rgb="FFCCFFCC"/>
      </patternFill>
    </fill>
    <fill>
      <patternFill patternType="solid">
        <fgColor theme="4" tint="0.39997558519241921"/>
        <bgColor indexed="64"/>
      </patternFill>
    </fill>
    <fill>
      <patternFill patternType="solid">
        <fgColor rgb="FFFFC000"/>
        <bgColor indexed="64"/>
      </patternFill>
    </fill>
    <fill>
      <patternFill patternType="solid">
        <fgColor rgb="FFFFFF00"/>
        <bgColor indexed="64"/>
      </patternFill>
    </fill>
    <fill>
      <patternFill patternType="solid">
        <fgColor rgb="FF7030A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249977111117893"/>
        <bgColor indexed="64"/>
      </patternFill>
    </fill>
    <fill>
      <patternFill patternType="gray0625">
        <bgColor rgb="FFB6DDE8"/>
      </patternFill>
    </fill>
    <fill>
      <patternFill patternType="solid">
        <fgColor rgb="FFE6E6E6"/>
        <bgColor indexed="64"/>
      </patternFill>
    </fill>
    <fill>
      <patternFill patternType="solid">
        <fgColor theme="9" tint="0.79995117038483843"/>
        <bgColor indexed="64"/>
      </patternFill>
    </fill>
    <fill>
      <patternFill patternType="solid">
        <fgColor theme="1" tint="0.34998626667073579"/>
        <bgColor indexed="64"/>
      </patternFill>
    </fill>
    <fill>
      <patternFill patternType="gray125">
        <bgColor rgb="FFCCFFCC"/>
      </patternFill>
    </fill>
    <fill>
      <patternFill patternType="solid">
        <fgColor indexed="23"/>
        <bgColor indexed="64"/>
      </patternFill>
    </fill>
    <fill>
      <patternFill patternType="solid">
        <fgColor rgb="FFBACDE4"/>
        <bgColor indexed="64"/>
      </patternFill>
    </fill>
    <fill>
      <patternFill patternType="solid">
        <fgColor theme="3" tint="0.79998168889431442"/>
        <bgColor indexed="64"/>
      </patternFill>
    </fill>
    <fill>
      <patternFill patternType="solid">
        <fgColor rgb="FF0070C0"/>
        <bgColor indexed="64"/>
      </patternFill>
    </fill>
    <fill>
      <patternFill patternType="solid">
        <fgColor rgb="FFF5FBBB"/>
        <bgColor indexed="64"/>
      </patternFill>
    </fill>
    <fill>
      <patternFill patternType="gray0625">
        <bgColor theme="2"/>
      </patternFill>
    </fill>
    <fill>
      <patternFill patternType="solid">
        <fgColor theme="2"/>
        <bgColor indexed="64"/>
      </patternFill>
    </fill>
    <fill>
      <patternFill patternType="solid">
        <fgColor theme="9" tint="0.79992065187536243"/>
        <bgColor indexed="64"/>
      </patternFill>
    </fill>
  </fills>
  <borders count="149">
    <border>
      <left/>
      <right/>
      <top/>
      <bottom/>
      <diagonal/>
    </border>
    <border>
      <left style="medium">
        <color auto="1"/>
      </left>
      <right style="medium">
        <color auto="1"/>
      </right>
      <top style="medium">
        <color auto="1"/>
      </top>
      <bottom style="medium">
        <color auto="1"/>
      </bottom>
      <diagonal/>
    </border>
    <border>
      <left style="medium">
        <color rgb="FFFFC000"/>
      </left>
      <right style="medium">
        <color rgb="FFFFC000"/>
      </right>
      <top style="medium">
        <color rgb="FFFFC000"/>
      </top>
      <bottom style="medium">
        <color rgb="FFFFC000"/>
      </bottom>
      <diagonal/>
    </border>
    <border>
      <left/>
      <right/>
      <top/>
      <bottom style="hair">
        <color auto="1"/>
      </bottom>
      <diagonal/>
    </border>
    <border>
      <left style="thick">
        <color indexed="64"/>
      </left>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auto="1"/>
      </bottom>
      <diagonal/>
    </border>
    <border>
      <left style="medium">
        <color rgb="FFFFC000"/>
      </left>
      <right/>
      <top style="medium">
        <color rgb="FFFFC000"/>
      </top>
      <bottom/>
      <diagonal/>
    </border>
    <border>
      <left style="thin">
        <color indexed="64"/>
      </left>
      <right/>
      <top/>
      <bottom/>
      <diagonal/>
    </border>
    <border>
      <left style="medium">
        <color rgb="FFFFC000"/>
      </left>
      <right/>
      <top style="medium">
        <color rgb="FFFFC000"/>
      </top>
      <bottom style="medium">
        <color rgb="FFFFC000"/>
      </bottom>
      <diagonal/>
    </border>
    <border>
      <left/>
      <right style="medium">
        <color rgb="FFFFC000"/>
      </right>
      <top style="medium">
        <color rgb="FFFFC000"/>
      </top>
      <bottom style="medium">
        <color rgb="FFFFC000"/>
      </bottom>
      <diagonal/>
    </border>
    <border>
      <left style="thick">
        <color rgb="FFFFC000"/>
      </left>
      <right/>
      <top style="hair">
        <color indexed="64"/>
      </top>
      <bottom style="hair">
        <color indexed="64"/>
      </bottom>
      <diagonal/>
    </border>
    <border>
      <left style="thin">
        <color auto="1"/>
      </left>
      <right style="thin">
        <color auto="1"/>
      </right>
      <top style="medium">
        <color rgb="FFFFC000"/>
      </top>
      <bottom style="hair">
        <color auto="1"/>
      </bottom>
      <diagonal/>
    </border>
    <border>
      <left style="thin">
        <color indexed="64"/>
      </left>
      <right style="thin">
        <color indexed="64"/>
      </right>
      <top/>
      <bottom style="hair">
        <color indexed="64"/>
      </bottom>
      <diagonal/>
    </border>
    <border>
      <left style="thin">
        <color auto="1"/>
      </left>
      <right style="thin">
        <color auto="1"/>
      </right>
      <top style="medium">
        <color rgb="FFFFC000"/>
      </top>
      <bottom/>
      <diagonal/>
    </border>
    <border>
      <left style="thin">
        <color auto="1"/>
      </left>
      <right/>
      <top style="medium">
        <color rgb="FFFFC000"/>
      </top>
      <bottom style="hair">
        <color auto="1"/>
      </bottom>
      <diagonal/>
    </border>
    <border>
      <left/>
      <right style="thin">
        <color auto="1"/>
      </right>
      <top style="thin">
        <color auto="1"/>
      </top>
      <bottom style="thick">
        <color auto="1"/>
      </bottom>
      <diagonal/>
    </border>
    <border>
      <left style="medium">
        <color rgb="FF00B050"/>
      </left>
      <right style="medium">
        <color rgb="FF00B050"/>
      </right>
      <top style="medium">
        <color rgb="FF00B050"/>
      </top>
      <bottom style="medium">
        <color rgb="FF00B050"/>
      </bottom>
      <diagonal/>
    </border>
    <border>
      <left/>
      <right style="thin">
        <color auto="1"/>
      </right>
      <top/>
      <bottom/>
      <diagonal/>
    </border>
    <border>
      <left style="thin">
        <color indexed="64"/>
      </left>
      <right style="thin">
        <color indexed="64"/>
      </right>
      <top/>
      <bottom/>
      <diagonal/>
    </border>
    <border>
      <left style="thin">
        <color indexed="64"/>
      </left>
      <right/>
      <top/>
      <bottom style="hair">
        <color indexed="64"/>
      </bottom>
      <diagonal/>
    </border>
    <border>
      <left style="thick">
        <color auto="1"/>
      </left>
      <right/>
      <top style="thin">
        <color auto="1"/>
      </top>
      <bottom style="thin">
        <color auto="1"/>
      </bottom>
      <diagonal/>
    </border>
    <border>
      <left/>
      <right style="medium">
        <color auto="1"/>
      </right>
      <top style="medium">
        <color auto="1"/>
      </top>
      <bottom style="medium">
        <color auto="1"/>
      </bottom>
      <diagonal/>
    </border>
    <border>
      <left/>
      <right style="thin">
        <color indexed="64"/>
      </right>
      <top/>
      <bottom style="hair">
        <color indexed="64"/>
      </bottom>
      <diagonal/>
    </border>
    <border>
      <left style="thin">
        <color auto="1"/>
      </left>
      <right style="thin">
        <color auto="1"/>
      </right>
      <top style="thin">
        <color auto="1"/>
      </top>
      <bottom style="thin">
        <color auto="1"/>
      </bottom>
      <diagonal/>
    </border>
    <border>
      <left style="thin">
        <color indexed="56"/>
      </left>
      <right/>
      <top/>
      <bottom/>
      <diagonal/>
    </border>
    <border>
      <left style="medium">
        <color rgb="FF00CC00"/>
      </left>
      <right style="medium">
        <color rgb="FF00CC00"/>
      </right>
      <top style="medium">
        <color rgb="FF00CC00"/>
      </top>
      <bottom style="medium">
        <color rgb="FF00CC00"/>
      </bottom>
      <diagonal/>
    </border>
    <border>
      <left style="double">
        <color indexed="64"/>
      </left>
      <right style="double">
        <color indexed="64"/>
      </right>
      <top style="double">
        <color indexed="64"/>
      </top>
      <bottom style="double">
        <color indexed="64"/>
      </bottom>
      <diagonal/>
    </border>
    <border>
      <left style="thin">
        <color indexed="56"/>
      </left>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ck">
        <color indexed="64"/>
      </right>
      <top style="thin">
        <color indexed="56"/>
      </top>
      <bottom style="thin">
        <color indexed="56"/>
      </bottom>
      <diagonal/>
    </border>
    <border>
      <left style="thick">
        <color auto="1"/>
      </left>
      <right/>
      <top/>
      <bottom style="hair">
        <color indexed="64"/>
      </bottom>
      <diagonal/>
    </border>
    <border>
      <left style="thin">
        <color indexed="64"/>
      </left>
      <right style="medium">
        <color indexed="64"/>
      </right>
      <top/>
      <bottom style="hair">
        <color indexed="64"/>
      </bottom>
      <diagonal/>
    </border>
    <border>
      <left style="double">
        <color rgb="FFFFC000"/>
      </left>
      <right style="thin">
        <color indexed="64"/>
      </right>
      <top/>
      <bottom style="hair">
        <color indexed="64"/>
      </bottom>
      <diagonal/>
    </border>
    <border>
      <left style="double">
        <color rgb="FFFFC000"/>
      </left>
      <right/>
      <top/>
      <bottom/>
      <diagonal/>
    </border>
    <border>
      <left style="thick">
        <color auto="1"/>
      </left>
      <right style="thin">
        <color indexed="64"/>
      </right>
      <top/>
      <bottom style="hair">
        <color indexed="64"/>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style="double">
        <color rgb="FFFFC000"/>
      </left>
      <right style="medium">
        <color rgb="FFFFC000"/>
      </right>
      <top style="medium">
        <color rgb="FFFFC000"/>
      </top>
      <bottom style="medium">
        <color rgb="FFFFC000"/>
      </bottom>
      <diagonal/>
    </border>
    <border>
      <left style="thick">
        <color indexed="64"/>
      </left>
      <right style="thin">
        <color indexed="56"/>
      </right>
      <top style="thin">
        <color indexed="56"/>
      </top>
      <bottom style="thin">
        <color indexed="56"/>
      </bottom>
      <diagonal/>
    </border>
    <border>
      <left/>
      <right style="thin">
        <color auto="1"/>
      </right>
      <top/>
      <bottom style="thin">
        <color auto="1"/>
      </bottom>
      <diagonal/>
    </border>
    <border>
      <left style="thick">
        <color auto="1"/>
      </left>
      <right/>
      <top/>
      <bottom style="thin">
        <color auto="1"/>
      </bottom>
      <diagonal/>
    </border>
    <border>
      <left/>
      <right style="thin">
        <color auto="1"/>
      </right>
      <top style="thin">
        <color auto="1"/>
      </top>
      <bottom style="thin">
        <color auto="1"/>
      </bottom>
      <diagonal/>
    </border>
    <border>
      <left/>
      <right style="thick">
        <color indexed="64"/>
      </right>
      <top style="thin">
        <color indexed="56"/>
      </top>
      <bottom style="thin">
        <color indexed="56"/>
      </bottom>
      <diagonal/>
    </border>
    <border>
      <left style="thick">
        <color indexed="56"/>
      </left>
      <right style="thin">
        <color indexed="56"/>
      </right>
      <top style="thin">
        <color indexed="56"/>
      </top>
      <bottom style="thick">
        <color indexed="56"/>
      </bottom>
      <diagonal/>
    </border>
    <border>
      <left style="thin">
        <color indexed="56"/>
      </left>
      <right style="thick">
        <color indexed="56"/>
      </right>
      <top style="thin">
        <color indexed="56"/>
      </top>
      <bottom style="thick">
        <color indexed="56"/>
      </bottom>
      <diagonal/>
    </border>
    <border>
      <left style="thin">
        <color indexed="56"/>
      </left>
      <right/>
      <top style="thin">
        <color indexed="56"/>
      </top>
      <bottom/>
      <diagonal/>
    </border>
    <border>
      <left style="thick">
        <color indexed="56"/>
      </left>
      <right/>
      <top style="thin">
        <color indexed="56"/>
      </top>
      <bottom style="thick">
        <color indexed="56"/>
      </bottom>
      <diagonal/>
    </border>
    <border>
      <left/>
      <right style="thick">
        <color indexed="56"/>
      </right>
      <top style="thin">
        <color indexed="56"/>
      </top>
      <bottom style="thick">
        <color indexed="56"/>
      </bottom>
      <diagonal/>
    </border>
    <border>
      <left style="thick">
        <color auto="1"/>
      </left>
      <right style="thin">
        <color auto="1"/>
      </right>
      <top style="thin">
        <color auto="1"/>
      </top>
      <bottom style="thin">
        <color auto="1"/>
      </bottom>
      <diagonal/>
    </border>
    <border>
      <left style="thin">
        <color indexed="56"/>
      </left>
      <right style="thick">
        <color auto="1"/>
      </right>
      <top style="thin">
        <color indexed="56"/>
      </top>
      <bottom/>
      <diagonal/>
    </border>
    <border>
      <left style="thin">
        <color indexed="56"/>
      </left>
      <right style="thick">
        <color auto="1"/>
      </right>
      <top/>
      <bottom/>
      <diagonal/>
    </border>
    <border>
      <left style="thin">
        <color indexed="56"/>
      </left>
      <right style="thick">
        <color auto="1"/>
      </right>
      <top/>
      <bottom style="thin">
        <color indexed="56"/>
      </bottom>
      <diagonal/>
    </border>
    <border>
      <left/>
      <right style="medium">
        <color auto="1"/>
      </right>
      <top/>
      <bottom/>
      <diagonal/>
    </border>
    <border>
      <left/>
      <right/>
      <top style="medium">
        <color auto="1"/>
      </top>
      <bottom style="medium">
        <color auto="1"/>
      </bottom>
      <diagonal/>
    </border>
    <border>
      <left style="thick">
        <color rgb="FFFF0000"/>
      </left>
      <right/>
      <top style="thick">
        <color rgb="FFFF0000"/>
      </top>
      <bottom style="thin">
        <color auto="1"/>
      </bottom>
      <diagonal/>
    </border>
    <border>
      <left/>
      <right/>
      <top style="thick">
        <color rgb="FFFF0000"/>
      </top>
      <bottom style="thin">
        <color auto="1"/>
      </bottom>
      <diagonal/>
    </border>
    <border>
      <left/>
      <right/>
      <top style="thin">
        <color auto="1"/>
      </top>
      <bottom/>
      <diagonal/>
    </border>
    <border>
      <left/>
      <right style="medium">
        <color auto="1"/>
      </right>
      <top style="thin">
        <color auto="1"/>
      </top>
      <bottom/>
      <diagonal/>
    </border>
    <border>
      <left style="thick">
        <color auto="1"/>
      </left>
      <right/>
      <top/>
      <bottom style="thick">
        <color auto="1"/>
      </bottom>
      <diagonal/>
    </border>
    <border>
      <left/>
      <right/>
      <top/>
      <bottom style="thick">
        <color auto="1"/>
      </bottom>
      <diagonal/>
    </border>
    <border>
      <left/>
      <right/>
      <top style="medium">
        <color auto="1"/>
      </top>
      <bottom/>
      <diagonal/>
    </border>
    <border>
      <left/>
      <right/>
      <top/>
      <bottom style="medium">
        <color auto="1"/>
      </bottom>
      <diagonal/>
    </border>
    <border>
      <left style="thick">
        <color auto="1"/>
      </left>
      <right/>
      <top style="thick">
        <color auto="1"/>
      </top>
      <bottom style="thick">
        <color auto="1"/>
      </bottom>
      <diagonal/>
    </border>
    <border>
      <left/>
      <right/>
      <top style="medium">
        <color auto="1"/>
      </top>
      <bottom style="thick">
        <color auto="1"/>
      </bottom>
      <diagonal/>
    </border>
    <border>
      <left style="medium">
        <color auto="1"/>
      </left>
      <right/>
      <top style="thin">
        <color auto="1"/>
      </top>
      <bottom/>
      <diagonal/>
    </border>
    <border>
      <left/>
      <right style="thick">
        <color auto="1"/>
      </right>
      <top/>
      <bottom style="thick">
        <color auto="1"/>
      </bottom>
      <diagonal/>
    </border>
    <border>
      <left style="thick">
        <color auto="1"/>
      </left>
      <right/>
      <top style="thick">
        <color rgb="FFFF0000"/>
      </top>
      <bottom style="medium">
        <color auto="1"/>
      </bottom>
      <diagonal/>
    </border>
    <border>
      <left/>
      <right/>
      <top style="thick">
        <color rgb="FFFF0000"/>
      </top>
      <bottom style="medium">
        <color auto="1"/>
      </bottom>
      <diagonal/>
    </border>
    <border>
      <left/>
      <right style="thick">
        <color auto="1"/>
      </right>
      <top style="thick">
        <color rgb="FFFF0000"/>
      </top>
      <bottom style="medium">
        <color auto="1"/>
      </bottom>
      <diagonal/>
    </border>
    <border>
      <left/>
      <right style="medium">
        <color indexed="64"/>
      </right>
      <top/>
      <bottom style="medium">
        <color auto="1"/>
      </bottom>
      <diagonal/>
    </border>
    <border>
      <left style="medium">
        <color auto="1"/>
      </left>
      <right/>
      <top/>
      <bottom/>
      <diagonal/>
    </border>
    <border>
      <left style="thin">
        <color auto="1"/>
      </left>
      <right/>
      <top style="medium">
        <color auto="1"/>
      </top>
      <bottom style="thick">
        <color auto="1"/>
      </bottom>
      <diagonal/>
    </border>
    <border>
      <left style="thick">
        <color auto="1"/>
      </left>
      <right style="thin">
        <color indexed="64"/>
      </right>
      <top style="medium">
        <color auto="1"/>
      </top>
      <bottom style="thick">
        <color auto="1"/>
      </bottom>
      <diagonal/>
    </border>
    <border>
      <left style="thin">
        <color indexed="64"/>
      </left>
      <right style="thick">
        <color auto="1"/>
      </right>
      <top style="medium">
        <color auto="1"/>
      </top>
      <bottom style="thick">
        <color auto="1"/>
      </bottom>
      <diagonal/>
    </border>
    <border>
      <left style="thick">
        <color auto="1"/>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style="medium">
        <color theme="0"/>
      </right>
      <top/>
      <bottom/>
      <diagonal/>
    </border>
    <border>
      <left/>
      <right style="medium">
        <color auto="1"/>
      </right>
      <top/>
      <bottom style="medium">
        <color rgb="FFFFC000"/>
      </bottom>
      <diagonal/>
    </border>
    <border>
      <left style="medium">
        <color auto="1"/>
      </left>
      <right/>
      <top/>
      <bottom style="medium">
        <color rgb="FF00CC00"/>
      </bottom>
      <diagonal/>
    </border>
    <border>
      <left/>
      <right style="thick">
        <color indexed="64"/>
      </right>
      <top/>
      <bottom/>
      <diagonal/>
    </border>
    <border>
      <left/>
      <right/>
      <top style="hair">
        <color auto="1"/>
      </top>
      <bottom/>
      <diagonal/>
    </border>
    <border>
      <left/>
      <right/>
      <top style="thick">
        <color auto="1"/>
      </top>
      <bottom/>
      <diagonal/>
    </border>
    <border>
      <left/>
      <right/>
      <top style="thin">
        <color auto="1"/>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style="thin">
        <color indexed="56"/>
      </bottom>
      <diagonal/>
    </border>
    <border>
      <left/>
      <right/>
      <top/>
      <bottom style="thin">
        <color indexed="56"/>
      </bottom>
      <diagonal/>
    </border>
    <border>
      <left/>
      <right style="thin">
        <color indexed="56"/>
      </right>
      <top/>
      <bottom style="thin">
        <color indexed="56"/>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style="thick">
        <color auto="1"/>
      </top>
      <bottom style="medium">
        <color auto="1"/>
      </bottom>
      <diagonal/>
    </border>
    <border>
      <left/>
      <right style="thick">
        <color auto="1"/>
      </right>
      <top style="thick">
        <color auto="1"/>
      </top>
      <bottom style="medium">
        <color auto="1"/>
      </bottom>
      <diagonal/>
    </border>
    <border>
      <left/>
      <right/>
      <top style="thick">
        <color auto="1"/>
      </top>
      <bottom style="medium">
        <color auto="1"/>
      </bottom>
      <diagonal/>
    </border>
    <border>
      <left style="thin">
        <color auto="1"/>
      </left>
      <right style="thin">
        <color auto="1"/>
      </right>
      <top style="thick">
        <color auto="1"/>
      </top>
      <bottom style="medium">
        <color auto="1"/>
      </bottom>
      <diagonal/>
    </border>
    <border>
      <left/>
      <right style="thin">
        <color indexed="56"/>
      </right>
      <top style="thick">
        <color auto="1"/>
      </top>
      <bottom style="thick">
        <color auto="1"/>
      </bottom>
      <diagonal/>
    </border>
    <border>
      <left style="thin">
        <color indexed="56"/>
      </left>
      <right style="thick">
        <color auto="1"/>
      </right>
      <top style="thick">
        <color auto="1"/>
      </top>
      <bottom style="medium">
        <color auto="1"/>
      </bottom>
      <diagonal/>
    </border>
    <border>
      <left/>
      <right style="thick">
        <color auto="1"/>
      </right>
      <top style="thick">
        <color auto="1"/>
      </top>
      <bottom/>
      <diagonal/>
    </border>
    <border>
      <left style="thick">
        <color indexed="56"/>
      </left>
      <right style="thin">
        <color indexed="56"/>
      </right>
      <top style="thick">
        <color indexed="56"/>
      </top>
      <bottom style="thin">
        <color indexed="56"/>
      </bottom>
      <diagonal/>
    </border>
    <border>
      <left style="thin">
        <color indexed="56"/>
      </left>
      <right style="thick">
        <color indexed="56"/>
      </right>
      <top style="thick">
        <color indexed="56"/>
      </top>
      <bottom style="thin">
        <color indexed="56"/>
      </bottom>
      <diagonal/>
    </border>
    <border>
      <left style="medium">
        <color auto="1"/>
      </left>
      <right/>
      <top style="medium">
        <color auto="1"/>
      </top>
      <bottom style="thin">
        <color auto="1"/>
      </bottom>
      <diagonal/>
    </border>
    <border>
      <left/>
      <right/>
      <top style="medium">
        <color auto="1"/>
      </top>
      <bottom style="thin">
        <color auto="1"/>
      </bottom>
      <diagonal/>
    </border>
    <border>
      <left style="double">
        <color auto="1"/>
      </left>
      <right style="medium">
        <color auto="1"/>
      </right>
      <top/>
      <bottom/>
      <diagonal/>
    </border>
    <border>
      <left/>
      <right style="thin">
        <color auto="1"/>
      </right>
      <top style="thin">
        <color auto="1"/>
      </top>
      <bottom/>
      <diagonal/>
    </border>
    <border>
      <left style="medium">
        <color rgb="FFFFC000"/>
      </left>
      <right/>
      <top/>
      <bottom style="medium">
        <color auto="1"/>
      </bottom>
      <diagonal/>
    </border>
    <border>
      <left/>
      <right style="medium">
        <color rgb="FFFFC000"/>
      </right>
      <top/>
      <bottom style="medium">
        <color auto="1"/>
      </bottom>
      <diagonal/>
    </border>
    <border>
      <left/>
      <right/>
      <top style="thin">
        <color auto="1"/>
      </top>
      <bottom style="thick">
        <color auto="1"/>
      </bottom>
      <diagonal/>
    </border>
    <border>
      <left style="double">
        <color auto="1"/>
      </left>
      <right/>
      <top/>
      <bottom style="medium">
        <color auto="1"/>
      </bottom>
      <diagonal/>
    </border>
    <border>
      <left style="double">
        <color auto="1"/>
      </left>
      <right/>
      <top style="medium">
        <color auto="1"/>
      </top>
      <bottom style="medium">
        <color auto="1"/>
      </bottom>
      <diagonal/>
    </border>
    <border>
      <left/>
      <right style="thin">
        <color auto="1"/>
      </right>
      <top/>
      <bottom style="thick">
        <color auto="1"/>
      </bottom>
      <diagonal/>
    </border>
    <border>
      <left style="double">
        <color indexed="64"/>
      </left>
      <right/>
      <top/>
      <bottom style="thick">
        <color auto="1"/>
      </bottom>
      <diagonal/>
    </border>
    <border>
      <left style="thin">
        <color indexed="64"/>
      </left>
      <right style="thin">
        <color auto="1"/>
      </right>
      <top/>
      <bottom style="thick">
        <color auto="1"/>
      </bottom>
      <diagonal/>
    </border>
    <border>
      <left style="thin">
        <color auto="1"/>
      </left>
      <right/>
      <top/>
      <bottom style="thick">
        <color auto="1"/>
      </bottom>
      <diagonal/>
    </border>
    <border>
      <left style="medium">
        <color indexed="64"/>
      </left>
      <right style="thin">
        <color indexed="64"/>
      </right>
      <top/>
      <bottom style="thick">
        <color auto="1"/>
      </bottom>
      <diagonal/>
    </border>
    <border>
      <left style="double">
        <color auto="1"/>
      </left>
      <right style="thin">
        <color indexed="64"/>
      </right>
      <top style="medium">
        <color auto="1"/>
      </top>
      <bottom style="thick">
        <color auto="1"/>
      </bottom>
      <diagonal/>
    </border>
    <border>
      <left/>
      <right style="thin">
        <color auto="1"/>
      </right>
      <top style="medium">
        <color auto="1"/>
      </top>
      <bottom style="thick">
        <color auto="1"/>
      </bottom>
      <diagonal/>
    </border>
    <border>
      <left style="thick">
        <color auto="1"/>
      </left>
      <right/>
      <top style="thick">
        <color auto="1"/>
      </top>
      <bottom/>
      <diagonal/>
    </border>
    <border>
      <left style="thin">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medium">
        <color rgb="FFFFC000"/>
      </left>
      <right style="medium">
        <color rgb="FFFFC000"/>
      </right>
      <top/>
      <bottom style="medium">
        <color rgb="FFFFC000"/>
      </bottom>
      <diagonal/>
    </border>
    <border>
      <left style="medium">
        <color rgb="FFFFC000"/>
      </left>
      <right/>
      <top/>
      <bottom/>
      <diagonal/>
    </border>
    <border>
      <left style="medium">
        <color rgb="FFFFC000"/>
      </left>
      <right/>
      <top/>
      <bottom style="medium">
        <color rgb="FFFFC000"/>
      </bottom>
      <diagonal/>
    </border>
    <border>
      <left/>
      <right style="medium">
        <color rgb="FFFFC000"/>
      </right>
      <top/>
      <bottom style="medium">
        <color rgb="FFFFC000"/>
      </bottom>
      <diagonal/>
    </border>
    <border>
      <left style="medium">
        <color rgb="FFFFC000"/>
      </left>
      <right style="medium">
        <color rgb="FFFFC000"/>
      </right>
      <top/>
      <bottom style="hair">
        <color auto="1"/>
      </bottom>
      <diagonal/>
    </border>
    <border>
      <left style="medium">
        <color rgb="FF00B050"/>
      </left>
      <right style="medium">
        <color rgb="FF00B050"/>
      </right>
      <top/>
      <bottom style="medium">
        <color rgb="FF00B050"/>
      </bottom>
      <diagonal/>
    </border>
    <border>
      <left style="medium">
        <color auto="1"/>
      </left>
      <right style="medium">
        <color auto="1"/>
      </right>
      <top style="medium">
        <color auto="1"/>
      </top>
      <bottom style="thick">
        <color auto="1"/>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indexed="64"/>
      </left>
      <right/>
      <top style="medium">
        <color indexed="64"/>
      </top>
      <bottom style="medium">
        <color indexed="64"/>
      </bottom>
      <diagonal/>
    </border>
    <border>
      <left/>
      <right style="thin">
        <color indexed="64"/>
      </right>
      <top style="hair">
        <color indexed="64"/>
      </top>
      <bottom style="hair">
        <color indexed="64"/>
      </bottom>
      <diagonal/>
    </border>
    <border>
      <left style="medium">
        <color rgb="FFFFC000"/>
      </left>
      <right style="medium">
        <color rgb="FFFFC000"/>
      </right>
      <top style="hair">
        <color indexed="64"/>
      </top>
      <bottom style="hair">
        <color auto="1"/>
      </bottom>
      <diagonal/>
    </border>
    <border>
      <left/>
      <right style="medium">
        <color indexed="56"/>
      </right>
      <top style="hair">
        <color indexed="56"/>
      </top>
      <bottom style="hair">
        <color indexed="56"/>
      </bottom>
      <diagonal/>
    </border>
    <border>
      <left style="thin">
        <color indexed="56"/>
      </left>
      <right style="thin">
        <color indexed="56"/>
      </right>
      <top style="hair">
        <color indexed="56"/>
      </top>
      <bottom style="hair">
        <color indexed="56"/>
      </bottom>
      <diagonal/>
    </border>
    <border>
      <left style="thin">
        <color auto="1"/>
      </left>
      <right style="double">
        <color auto="1"/>
      </right>
      <top style="hair">
        <color indexed="56"/>
      </top>
      <bottom style="hair">
        <color indexed="56"/>
      </bottom>
      <diagonal/>
    </border>
    <border>
      <left style="thin">
        <color indexed="56"/>
      </left>
      <right/>
      <top style="hair">
        <color indexed="56"/>
      </top>
      <bottom style="hair">
        <color indexed="56"/>
      </bottom>
      <diagonal/>
    </border>
    <border>
      <left style="thick">
        <color auto="1"/>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diagonal/>
    </border>
    <border>
      <left style="thick">
        <color auto="1"/>
      </left>
      <right/>
      <top style="hair">
        <color indexed="64"/>
      </top>
      <bottom/>
      <diagonal/>
    </border>
    <border>
      <left/>
      <right/>
      <top style="hair">
        <color indexed="64"/>
      </top>
      <bottom/>
      <diagonal/>
    </border>
    <border>
      <left style="medium">
        <color indexed="64"/>
      </left>
      <right/>
      <top/>
      <bottom style="thick">
        <color auto="1"/>
      </bottom>
      <diagonal/>
    </border>
  </borders>
  <cellStyleXfs count="176">
    <xf numFmtId="0" fontId="0" fillId="0" borderId="0"/>
    <xf numFmtId="0" fontId="5" fillId="0" borderId="0"/>
    <xf numFmtId="0" fontId="5" fillId="0" borderId="0"/>
    <xf numFmtId="0" fontId="1" fillId="0" borderId="0"/>
    <xf numFmtId="0" fontId="5" fillId="0" borderId="0"/>
    <xf numFmtId="0" fontId="1" fillId="0" borderId="0"/>
    <xf numFmtId="0" fontId="1" fillId="0" borderId="0"/>
    <xf numFmtId="0" fontId="20" fillId="0" borderId="0"/>
    <xf numFmtId="0" fontId="2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applyNumberFormat="0" applyFill="0" applyBorder="0" applyAlignment="0" applyProtection="0">
      <alignment vertical="top"/>
      <protection locked="0"/>
    </xf>
    <xf numFmtId="0" fontId="1" fillId="0" borderId="0"/>
  </cellStyleXfs>
  <cellXfs count="759">
    <xf numFmtId="0" fontId="0" fillId="0" borderId="0" xfId="0"/>
    <xf numFmtId="0" fontId="6" fillId="3" borderId="2" xfId="1" applyFont="1" applyFill="1" applyBorder="1" applyAlignment="1">
      <alignment horizontal="center" vertical="center"/>
    </xf>
    <xf numFmtId="0" fontId="7" fillId="3" borderId="0" xfId="2" applyFont="1" applyFill="1" applyAlignment="1">
      <alignment horizontal="left"/>
    </xf>
    <xf numFmtId="0" fontId="5" fillId="0" borderId="3" xfId="1" applyBorder="1" applyAlignment="1">
      <alignment horizontal="center"/>
    </xf>
    <xf numFmtId="0" fontId="8" fillId="5" borderId="3" xfId="1" applyFont="1" applyFill="1" applyBorder="1" applyAlignment="1">
      <alignment horizontal="center"/>
    </xf>
    <xf numFmtId="0" fontId="9" fillId="4" borderId="0" xfId="2" applyFont="1" applyFill="1" applyAlignment="1">
      <alignment horizontal="center" vertical="top"/>
    </xf>
    <xf numFmtId="2" fontId="10" fillId="3" borderId="0" xfId="2" applyNumberFormat="1" applyFont="1" applyFill="1" applyAlignment="1">
      <alignment horizontal="left" vertical="center"/>
    </xf>
    <xf numFmtId="0" fontId="7" fillId="3" borderId="0" xfId="2" applyFont="1" applyFill="1" applyAlignment="1">
      <alignment horizontal="center" vertical="center"/>
    </xf>
    <xf numFmtId="0" fontId="12" fillId="5" borderId="0" xfId="1" applyFont="1" applyFill="1" applyAlignment="1" applyProtection="1">
      <alignment horizontal="center"/>
      <protection locked="0"/>
    </xf>
    <xf numFmtId="0" fontId="13" fillId="3" borderId="10" xfId="1" applyFont="1" applyFill="1" applyBorder="1" applyAlignment="1">
      <alignment horizontal="center" vertical="center"/>
    </xf>
    <xf numFmtId="0" fontId="15" fillId="3" borderId="12" xfId="0" applyFont="1" applyFill="1" applyBorder="1" applyAlignment="1">
      <alignment horizontal="center" wrapText="1"/>
    </xf>
    <xf numFmtId="0" fontId="15" fillId="3" borderId="13" xfId="0" applyFont="1" applyFill="1" applyBorder="1" applyAlignment="1">
      <alignment horizontal="center" wrapText="1"/>
    </xf>
    <xf numFmtId="0" fontId="5" fillId="0" borderId="14" xfId="1" applyBorder="1" applyAlignment="1">
      <alignment horizontal="center"/>
    </xf>
    <xf numFmtId="0" fontId="12" fillId="7" borderId="15" xfId="1" applyFont="1" applyFill="1" applyBorder="1" applyAlignment="1" applyProtection="1">
      <alignment horizontal="center"/>
      <protection locked="0"/>
    </xf>
    <xf numFmtId="0" fontId="12" fillId="2" borderId="15" xfId="1" applyFont="1" applyFill="1" applyBorder="1" applyAlignment="1" applyProtection="1">
      <alignment horizontal="center"/>
      <protection locked="0"/>
    </xf>
    <xf numFmtId="0" fontId="11" fillId="0" borderId="16" xfId="1" applyFont="1" applyBorder="1" applyAlignment="1">
      <alignment horizontal="left"/>
    </xf>
    <xf numFmtId="0" fontId="11" fillId="2" borderId="16" xfId="1" applyFont="1" applyFill="1" applyBorder="1" applyAlignment="1" applyProtection="1">
      <alignment horizontal="left"/>
      <protection locked="0"/>
    </xf>
    <xf numFmtId="0" fontId="11" fillId="0" borderId="16" xfId="1" applyFont="1" applyBorder="1" applyAlignment="1">
      <alignment horizontal="center"/>
    </xf>
    <xf numFmtId="0" fontId="10" fillId="3" borderId="0" xfId="2" applyFont="1" applyFill="1" applyAlignment="1">
      <alignment horizontal="left" vertical="center"/>
    </xf>
    <xf numFmtId="0" fontId="17" fillId="5" borderId="18" xfId="1" applyFont="1" applyFill="1" applyBorder="1" applyAlignment="1" applyProtection="1">
      <alignment horizontal="left"/>
      <protection locked="0"/>
    </xf>
    <xf numFmtId="0" fontId="11" fillId="5" borderId="3" xfId="1" applyFont="1" applyFill="1" applyBorder="1" applyAlignment="1">
      <alignment horizontal="left"/>
    </xf>
    <xf numFmtId="0" fontId="12" fillId="0" borderId="16" xfId="1" applyFont="1" applyBorder="1" applyAlignment="1">
      <alignment horizontal="left"/>
    </xf>
    <xf numFmtId="0" fontId="1" fillId="0" borderId="0" xfId="6"/>
    <xf numFmtId="165" fontId="19" fillId="9" borderId="0" xfId="1" applyNumberFormat="1" applyFont="1" applyFill="1" applyAlignment="1">
      <alignment horizontal="center" vertical="center"/>
    </xf>
    <xf numFmtId="0" fontId="14" fillId="4" borderId="19" xfId="1" applyFont="1" applyFill="1" applyBorder="1" applyAlignment="1">
      <alignment horizontal="center" vertical="center" wrapText="1"/>
    </xf>
    <xf numFmtId="0" fontId="18" fillId="3" borderId="20" xfId="4" applyFont="1" applyFill="1" applyBorder="1" applyAlignment="1">
      <alignment horizontal="center" vertical="center"/>
    </xf>
    <xf numFmtId="0" fontId="2" fillId="8" borderId="9" xfId="0" applyFont="1" applyFill="1" applyBorder="1" applyAlignment="1">
      <alignment horizontal="left" vertical="center" wrapText="1"/>
    </xf>
    <xf numFmtId="0" fontId="8" fillId="5" borderId="3" xfId="1" applyFont="1" applyFill="1" applyBorder="1" applyAlignment="1">
      <alignment horizontal="center" vertical="center"/>
    </xf>
    <xf numFmtId="0" fontId="8" fillId="5" borderId="21" xfId="1" applyFont="1" applyFill="1" applyBorder="1" applyAlignment="1">
      <alignment horizontal="center" vertical="center"/>
    </xf>
    <xf numFmtId="0" fontId="11" fillId="5" borderId="22" xfId="1" applyFont="1" applyFill="1" applyBorder="1" applyAlignment="1">
      <alignment horizontal="center" vertical="center"/>
    </xf>
    <xf numFmtId="0" fontId="14" fillId="5" borderId="22" xfId="1" applyFont="1" applyFill="1" applyBorder="1" applyAlignment="1">
      <alignment horizontal="center" vertical="center"/>
    </xf>
    <xf numFmtId="0" fontId="11" fillId="5" borderId="11" xfId="1" applyFont="1" applyFill="1" applyBorder="1" applyAlignment="1">
      <alignment horizontal="center" vertical="center"/>
    </xf>
    <xf numFmtId="0" fontId="12" fillId="7" borderId="15" xfId="1" applyFont="1" applyFill="1" applyBorder="1" applyAlignment="1" applyProtection="1">
      <alignment horizontal="center" vertical="center"/>
      <protection locked="0"/>
    </xf>
    <xf numFmtId="0" fontId="12" fillId="2" borderId="15" xfId="1" applyFont="1" applyFill="1" applyBorder="1" applyAlignment="1" applyProtection="1">
      <alignment horizontal="center" vertical="center"/>
      <protection locked="0"/>
    </xf>
    <xf numFmtId="0" fontId="11" fillId="2" borderId="16" xfId="1" applyFont="1" applyFill="1" applyBorder="1" applyAlignment="1" applyProtection="1">
      <alignment horizontal="left" vertical="center"/>
      <protection locked="0"/>
    </xf>
    <xf numFmtId="0" fontId="12" fillId="2" borderId="17" xfId="1" applyFont="1" applyFill="1" applyBorder="1" applyAlignment="1" applyProtection="1">
      <alignment horizontal="center" vertical="center"/>
      <protection locked="0"/>
    </xf>
    <xf numFmtId="0" fontId="22" fillId="7" borderId="15" xfId="1" applyFont="1" applyFill="1" applyBorder="1" applyAlignment="1" applyProtection="1">
      <alignment horizontal="center" vertical="center"/>
      <protection locked="0"/>
    </xf>
    <xf numFmtId="0" fontId="14" fillId="2" borderId="16" xfId="1" applyFont="1" applyFill="1" applyBorder="1" applyAlignment="1" applyProtection="1">
      <alignment horizontal="center" vertical="center"/>
      <protection locked="0"/>
    </xf>
    <xf numFmtId="0" fontId="22" fillId="2" borderId="15" xfId="1" applyFont="1" applyFill="1" applyBorder="1" applyAlignment="1" applyProtection="1">
      <alignment horizontal="center" vertical="center"/>
      <protection locked="0"/>
    </xf>
    <xf numFmtId="0" fontId="11" fillId="2" borderId="23" xfId="1" applyFont="1" applyFill="1" applyBorder="1" applyAlignment="1" applyProtection="1">
      <alignment horizontal="center" vertical="center"/>
      <protection locked="0"/>
    </xf>
    <xf numFmtId="0" fontId="0" fillId="0" borderId="0" xfId="0" applyAlignment="1">
      <alignment vertical="center"/>
    </xf>
    <xf numFmtId="0" fontId="5" fillId="0" borderId="0" xfId="1" applyAlignment="1">
      <alignment vertical="center"/>
    </xf>
    <xf numFmtId="0" fontId="27" fillId="0" borderId="0" xfId="1" applyFont="1" applyAlignment="1">
      <alignment horizontal="center" vertical="center"/>
    </xf>
    <xf numFmtId="0" fontId="14" fillId="4" borderId="0" xfId="1" applyFont="1" applyFill="1" applyAlignment="1">
      <alignment horizontal="center" vertical="center" wrapText="1"/>
    </xf>
    <xf numFmtId="4" fontId="28" fillId="4" borderId="0" xfId="2" applyNumberFormat="1" applyFont="1" applyFill="1" applyAlignment="1">
      <alignment horizontal="left" vertical="center"/>
    </xf>
    <xf numFmtId="0" fontId="8" fillId="5" borderId="0" xfId="1" applyFont="1" applyFill="1" applyAlignment="1" applyProtection="1">
      <alignment horizontal="center" vertical="center"/>
      <protection locked="0"/>
    </xf>
    <xf numFmtId="0" fontId="7" fillId="3" borderId="0" xfId="2" applyFont="1" applyFill="1" applyAlignment="1">
      <alignment horizontal="left" vertical="center"/>
    </xf>
    <xf numFmtId="0" fontId="1" fillId="0" borderId="0" xfId="5"/>
    <xf numFmtId="0" fontId="5" fillId="0" borderId="0" xfId="1"/>
    <xf numFmtId="0" fontId="27" fillId="2" borderId="0" xfId="1" applyFont="1" applyFill="1" applyAlignment="1">
      <alignment horizontal="center"/>
    </xf>
    <xf numFmtId="167" fontId="7" fillId="11" borderId="0" xfId="2" applyNumberFormat="1" applyFont="1" applyFill="1" applyAlignment="1">
      <alignment horizontal="left" vertical="top"/>
    </xf>
    <xf numFmtId="0" fontId="7" fillId="11" borderId="0" xfId="2" applyFont="1" applyFill="1" applyAlignment="1">
      <alignment horizontal="left" vertical="center"/>
    </xf>
    <xf numFmtId="0" fontId="10" fillId="11" borderId="0" xfId="2" applyFont="1" applyFill="1" applyAlignment="1">
      <alignment horizontal="left" vertical="center"/>
    </xf>
    <xf numFmtId="2" fontId="35" fillId="11" borderId="0" xfId="2" applyNumberFormat="1" applyFont="1" applyFill="1" applyAlignment="1">
      <alignment horizontal="left" vertical="center"/>
    </xf>
    <xf numFmtId="0" fontId="32" fillId="11" borderId="0" xfId="2" applyFont="1" applyFill="1" applyAlignment="1">
      <alignment horizontal="center" vertical="center"/>
    </xf>
    <xf numFmtId="168" fontId="36" fillId="11" borderId="0" xfId="2" applyNumberFormat="1" applyFont="1" applyFill="1" applyAlignment="1">
      <alignment horizontal="left" vertical="top"/>
    </xf>
    <xf numFmtId="2" fontId="37" fillId="11" borderId="0" xfId="2" applyNumberFormat="1" applyFont="1" applyFill="1" applyAlignment="1">
      <alignment horizontal="left" vertical="center"/>
    </xf>
    <xf numFmtId="0" fontId="27" fillId="15" borderId="0" xfId="1" applyFont="1" applyFill="1" applyAlignment="1">
      <alignment horizontal="center" vertical="center"/>
    </xf>
    <xf numFmtId="0" fontId="7" fillId="3" borderId="28" xfId="2" applyFont="1" applyFill="1" applyBorder="1" applyAlignment="1">
      <alignment horizontal="left" vertical="center"/>
    </xf>
    <xf numFmtId="0" fontId="38" fillId="3" borderId="0" xfId="2" applyFont="1" applyFill="1" applyAlignment="1">
      <alignment horizontal="right" vertical="center"/>
    </xf>
    <xf numFmtId="168" fontId="7" fillId="3" borderId="0" xfId="2" applyNumberFormat="1" applyFont="1" applyFill="1" applyAlignment="1">
      <alignment horizontal="left" vertical="center"/>
    </xf>
    <xf numFmtId="167" fontId="39" fillId="3" borderId="0" xfId="2" applyNumberFormat="1" applyFont="1" applyFill="1" applyAlignment="1">
      <alignment vertical="center"/>
    </xf>
    <xf numFmtId="0" fontId="23" fillId="4" borderId="0" xfId="164" applyFont="1" applyFill="1" applyAlignment="1">
      <alignment horizontal="center" vertical="center"/>
    </xf>
    <xf numFmtId="0" fontId="4" fillId="4" borderId="0" xfId="162" applyFont="1" applyFill="1" applyAlignment="1">
      <alignment horizontal="center" vertical="center"/>
    </xf>
    <xf numFmtId="0" fontId="40" fillId="3" borderId="2" xfId="1" applyFont="1" applyFill="1" applyBorder="1" applyAlignment="1">
      <alignment horizontal="center" vertical="center"/>
    </xf>
    <xf numFmtId="0" fontId="41" fillId="3" borderId="29" xfId="1" applyFont="1" applyFill="1" applyBorder="1" applyAlignment="1">
      <alignment horizontal="center" vertical="center"/>
    </xf>
    <xf numFmtId="0" fontId="42" fillId="3" borderId="0" xfId="2" applyFont="1" applyFill="1" applyAlignment="1">
      <alignment horizontal="center" vertical="center"/>
    </xf>
    <xf numFmtId="2" fontId="15" fillId="16" borderId="30" xfId="160" applyNumberFormat="1" applyFont="1" applyFill="1" applyBorder="1" applyAlignment="1">
      <alignment vertical="center"/>
    </xf>
    <xf numFmtId="0" fontId="16" fillId="3" borderId="0" xfId="2" applyFont="1" applyFill="1" applyAlignment="1">
      <alignment horizontal="left" vertical="center"/>
    </xf>
    <xf numFmtId="4" fontId="28" fillId="3" borderId="0" xfId="2" applyNumberFormat="1" applyFont="1" applyFill="1" applyAlignment="1">
      <alignment horizontal="left" vertical="center"/>
    </xf>
    <xf numFmtId="0" fontId="23" fillId="13" borderId="1" xfId="162" applyFont="1" applyFill="1" applyBorder="1" applyAlignment="1">
      <alignment horizontal="center" vertical="center"/>
    </xf>
    <xf numFmtId="0" fontId="43" fillId="13" borderId="1" xfId="162" applyFont="1" applyFill="1" applyBorder="1" applyAlignment="1">
      <alignment horizontal="center" vertical="center"/>
    </xf>
    <xf numFmtId="0" fontId="10" fillId="2" borderId="0" xfId="2" applyFont="1" applyFill="1" applyAlignment="1">
      <alignment horizontal="center" vertical="center" wrapText="1"/>
    </xf>
    <xf numFmtId="0" fontId="47" fillId="0" borderId="31" xfId="1" applyFont="1" applyBorder="1" applyAlignment="1">
      <alignment vertical="center" wrapText="1"/>
    </xf>
    <xf numFmtId="0" fontId="38" fillId="0" borderId="32" xfId="2" applyFont="1" applyBorder="1" applyAlignment="1">
      <alignment horizontal="right" vertical="center" wrapText="1"/>
    </xf>
    <xf numFmtId="166" fontId="46" fillId="0" borderId="32" xfId="2" applyNumberFormat="1" applyFont="1" applyBorder="1" applyAlignment="1">
      <alignment horizontal="right" vertical="center" wrapText="1"/>
    </xf>
    <xf numFmtId="2" fontId="10" fillId="0" borderId="31" xfId="2" applyNumberFormat="1" applyFont="1" applyBorder="1" applyAlignment="1">
      <alignment horizontal="right" vertical="center" wrapText="1"/>
    </xf>
    <xf numFmtId="2" fontId="46" fillId="12" borderId="31" xfId="2" applyNumberFormat="1" applyFont="1" applyFill="1" applyBorder="1" applyAlignment="1">
      <alignment vertical="center" wrapText="1"/>
    </xf>
    <xf numFmtId="2" fontId="46" fillId="12" borderId="31" xfId="2" applyNumberFormat="1" applyFont="1" applyFill="1" applyBorder="1" applyAlignment="1">
      <alignment horizontal="left" vertical="center" wrapText="1"/>
    </xf>
    <xf numFmtId="166" fontId="46" fillId="12" borderId="31" xfId="2" applyNumberFormat="1" applyFont="1" applyFill="1" applyBorder="1" applyAlignment="1">
      <alignment vertical="center" wrapText="1"/>
    </xf>
    <xf numFmtId="0" fontId="47" fillId="0" borderId="33" xfId="1" applyFont="1" applyBorder="1" applyAlignment="1">
      <alignment vertical="center" wrapText="1"/>
    </xf>
    <xf numFmtId="0" fontId="48" fillId="2" borderId="34" xfId="1" applyFont="1" applyFill="1" applyBorder="1" applyAlignment="1" applyProtection="1">
      <alignment horizontal="left" vertical="center"/>
      <protection locked="0"/>
    </xf>
    <xf numFmtId="0" fontId="5" fillId="2" borderId="26" xfId="1" applyFill="1" applyBorder="1" applyAlignment="1" applyProtection="1">
      <alignment horizontal="left" vertical="center" wrapText="1"/>
      <protection locked="0"/>
    </xf>
    <xf numFmtId="165" fontId="49" fillId="4" borderId="0" xfId="0" applyNumberFormat="1" applyFont="1" applyFill="1" applyAlignment="1">
      <alignment horizontal="center"/>
    </xf>
    <xf numFmtId="0" fontId="8" fillId="2" borderId="26" xfId="1" applyFont="1" applyFill="1" applyBorder="1" applyAlignment="1" applyProtection="1">
      <alignment horizontal="center"/>
      <protection locked="0"/>
    </xf>
    <xf numFmtId="0" fontId="8" fillId="2" borderId="35" xfId="1" applyFont="1" applyFill="1" applyBorder="1" applyAlignment="1" applyProtection="1">
      <alignment horizontal="center"/>
      <protection locked="0"/>
    </xf>
    <xf numFmtId="0" fontId="8" fillId="2" borderId="16" xfId="1" applyFont="1" applyFill="1" applyBorder="1" applyAlignment="1" applyProtection="1">
      <alignment horizontal="center"/>
      <protection locked="0"/>
    </xf>
    <xf numFmtId="2" fontId="50" fillId="2" borderId="23" xfId="1" applyNumberFormat="1" applyFont="1" applyFill="1" applyBorder="1" applyAlignment="1" applyProtection="1">
      <alignment horizontal="right"/>
      <protection locked="0"/>
    </xf>
    <xf numFmtId="2" fontId="50" fillId="2" borderId="3" xfId="1" applyNumberFormat="1" applyFont="1" applyFill="1" applyBorder="1" applyAlignment="1" applyProtection="1">
      <alignment horizontal="right"/>
      <protection locked="0"/>
    </xf>
    <xf numFmtId="165" fontId="49" fillId="4" borderId="0" xfId="1" applyNumberFormat="1" applyFont="1" applyFill="1" applyAlignment="1">
      <alignment horizontal="center" vertical="center"/>
    </xf>
    <xf numFmtId="0" fontId="8" fillId="2" borderId="23" xfId="1" applyFont="1" applyFill="1" applyBorder="1" applyAlignment="1" applyProtection="1">
      <alignment horizontal="center" vertical="center"/>
      <protection locked="0"/>
    </xf>
    <xf numFmtId="0" fontId="8" fillId="2" borderId="36" xfId="1" applyFont="1" applyFill="1" applyBorder="1" applyAlignment="1" applyProtection="1">
      <alignment horizontal="center" vertical="center"/>
      <protection locked="0"/>
    </xf>
    <xf numFmtId="0" fontId="8" fillId="2" borderId="35" xfId="1" applyFont="1" applyFill="1" applyBorder="1" applyAlignment="1" applyProtection="1">
      <alignment horizontal="center" vertical="center"/>
      <protection locked="0"/>
    </xf>
    <xf numFmtId="0" fontId="38" fillId="0" borderId="32" xfId="1" applyFont="1" applyBorder="1" applyAlignment="1">
      <alignment horizontal="right" vertical="center" wrapText="1"/>
    </xf>
    <xf numFmtId="0" fontId="8" fillId="5" borderId="37" xfId="1" applyFont="1" applyFill="1" applyBorder="1" applyAlignment="1" applyProtection="1">
      <alignment horizontal="center" vertical="center"/>
      <protection locked="0"/>
    </xf>
    <xf numFmtId="0" fontId="8" fillId="5" borderId="34" xfId="1" applyFont="1" applyFill="1" applyBorder="1" applyAlignment="1" applyProtection="1">
      <alignment horizontal="center" vertical="center"/>
      <protection locked="0"/>
    </xf>
    <xf numFmtId="0" fontId="8" fillId="5" borderId="36" xfId="1" applyFont="1" applyFill="1" applyBorder="1" applyAlignment="1" applyProtection="1">
      <alignment horizontal="center" vertical="center"/>
      <protection locked="0"/>
    </xf>
    <xf numFmtId="0" fontId="8" fillId="5" borderId="26" xfId="1" applyFont="1" applyFill="1" applyBorder="1" applyAlignment="1" applyProtection="1">
      <alignment horizontal="center" vertical="center"/>
      <protection locked="0"/>
    </xf>
    <xf numFmtId="0" fontId="8" fillId="5" borderId="38" xfId="1" applyFont="1" applyFill="1" applyBorder="1" applyAlignment="1" applyProtection="1">
      <alignment horizontal="center" vertical="center"/>
      <protection locked="0"/>
    </xf>
    <xf numFmtId="2" fontId="10" fillId="0" borderId="31" xfId="2" applyNumberFormat="1" applyFont="1" applyBorder="1" applyAlignment="1">
      <alignment horizontal="center" vertical="center" wrapText="1"/>
    </xf>
    <xf numFmtId="2" fontId="10" fillId="0" borderId="31" xfId="2" applyNumberFormat="1" applyFont="1" applyBorder="1" applyAlignment="1">
      <alignment horizontal="left" vertical="center" wrapText="1"/>
    </xf>
    <xf numFmtId="0" fontId="5" fillId="2" borderId="21" xfId="1" applyFill="1" applyBorder="1" applyAlignment="1" applyProtection="1">
      <alignment horizontal="left" vertical="center" wrapText="1"/>
      <protection locked="0"/>
    </xf>
    <xf numFmtId="2" fontId="46" fillId="0" borderId="31" xfId="2" applyNumberFormat="1" applyFont="1" applyBorder="1" applyAlignment="1">
      <alignment horizontal="center" vertical="center" wrapText="1"/>
    </xf>
    <xf numFmtId="49" fontId="25" fillId="0" borderId="26" xfId="1" applyNumberFormat="1" applyFont="1" applyBorder="1" applyAlignment="1">
      <alignment horizontal="left" vertical="center" wrapText="1"/>
    </xf>
    <xf numFmtId="0" fontId="52" fillId="0" borderId="34" xfId="1" applyFont="1" applyBorder="1" applyAlignment="1">
      <alignment horizontal="left" vertical="center"/>
    </xf>
    <xf numFmtId="49" fontId="5" fillId="2" borderId="26" xfId="1" applyNumberFormat="1" applyFill="1" applyBorder="1" applyAlignment="1" applyProtection="1">
      <alignment horizontal="left" vertical="center" wrapText="1"/>
      <protection locked="0"/>
    </xf>
    <xf numFmtId="2" fontId="46" fillId="0" borderId="31" xfId="2" applyNumberFormat="1" applyFont="1" applyBorder="1" applyAlignment="1">
      <alignment horizontal="left" vertical="center" wrapText="1"/>
    </xf>
    <xf numFmtId="0" fontId="53" fillId="0" borderId="32" xfId="1" applyFont="1" applyBorder="1" applyAlignment="1">
      <alignment horizontal="right" vertical="center" wrapText="1"/>
    </xf>
    <xf numFmtId="49" fontId="38" fillId="0" borderId="32" xfId="2" applyNumberFormat="1" applyFont="1" applyBorder="1" applyAlignment="1">
      <alignment horizontal="right" vertical="center" wrapText="1"/>
    </xf>
    <xf numFmtId="49" fontId="38" fillId="0" borderId="32" xfId="1" applyNumberFormat="1" applyFont="1" applyBorder="1" applyAlignment="1">
      <alignment horizontal="right" vertical="center" wrapText="1"/>
    </xf>
    <xf numFmtId="49" fontId="48" fillId="2" borderId="34" xfId="1" applyNumberFormat="1" applyFont="1" applyFill="1" applyBorder="1" applyAlignment="1" applyProtection="1">
      <alignment horizontal="left" vertical="center"/>
      <protection locked="0"/>
    </xf>
    <xf numFmtId="0" fontId="25" fillId="2" borderId="21" xfId="1" applyFont="1" applyFill="1" applyBorder="1" applyAlignment="1" applyProtection="1">
      <alignment horizontal="left" vertical="center" wrapText="1"/>
      <protection locked="0"/>
    </xf>
    <xf numFmtId="2" fontId="46" fillId="0" borderId="31" xfId="2" applyNumberFormat="1" applyFont="1" applyBorder="1" applyAlignment="1">
      <alignment horizontal="right" vertical="center" wrapText="1"/>
    </xf>
    <xf numFmtId="0" fontId="56" fillId="0" borderId="33" xfId="1" applyFont="1" applyBorder="1" applyAlignment="1">
      <alignment vertical="center" wrapText="1"/>
    </xf>
    <xf numFmtId="2" fontId="10" fillId="12" borderId="31" xfId="2" applyNumberFormat="1" applyFont="1" applyFill="1" applyBorder="1" applyAlignment="1">
      <alignment vertical="center" wrapText="1"/>
    </xf>
    <xf numFmtId="2" fontId="10" fillId="12" borderId="31" xfId="2" applyNumberFormat="1" applyFont="1" applyFill="1" applyBorder="1" applyAlignment="1">
      <alignment horizontal="left" vertical="center" wrapText="1"/>
    </xf>
    <xf numFmtId="1" fontId="38" fillId="3" borderId="0" xfId="2" applyNumberFormat="1" applyFont="1" applyFill="1" applyAlignment="1">
      <alignment horizontal="right" vertical="center"/>
    </xf>
    <xf numFmtId="0" fontId="27" fillId="2" borderId="0" xfId="1" applyFont="1" applyFill="1" applyAlignment="1">
      <alignment horizontal="center" vertical="center"/>
    </xf>
    <xf numFmtId="1" fontId="38" fillId="0" borderId="32" xfId="2" applyNumberFormat="1" applyFont="1" applyBorder="1" applyAlignment="1">
      <alignment horizontal="right" vertical="center" wrapText="1"/>
    </xf>
    <xf numFmtId="166" fontId="10" fillId="12" borderId="31" xfId="2" applyNumberFormat="1" applyFont="1" applyFill="1" applyBorder="1" applyAlignment="1">
      <alignment vertical="center" wrapText="1"/>
    </xf>
    <xf numFmtId="0" fontId="29" fillId="0" borderId="0" xfId="5" applyFont="1" applyAlignment="1">
      <alignment horizontal="center" vertical="center" textRotation="90" wrapText="1"/>
    </xf>
    <xf numFmtId="0" fontId="8" fillId="0" borderId="0" xfId="5" applyFont="1" applyAlignment="1">
      <alignment horizontal="center" vertical="center" wrapText="1"/>
    </xf>
    <xf numFmtId="0" fontId="10" fillId="0" borderId="31" xfId="2" applyFont="1" applyBorder="1" applyAlignment="1">
      <alignment horizontal="center" vertical="center" wrapText="1"/>
    </xf>
    <xf numFmtId="1" fontId="38" fillId="0" borderId="32" xfId="1" applyNumberFormat="1" applyFont="1" applyBorder="1" applyAlignment="1">
      <alignment horizontal="right" vertical="center" wrapText="1"/>
    </xf>
    <xf numFmtId="4" fontId="10" fillId="0" borderId="31" xfId="2" applyNumberFormat="1" applyFont="1" applyBorder="1" applyAlignment="1">
      <alignment horizontal="right" vertical="center" wrapText="1"/>
    </xf>
    <xf numFmtId="0" fontId="57" fillId="0" borderId="32" xfId="2" applyFont="1" applyBorder="1" applyAlignment="1">
      <alignment horizontal="left" vertical="center" wrapText="1"/>
    </xf>
    <xf numFmtId="0" fontId="56" fillId="0" borderId="31" xfId="2" applyFont="1" applyBorder="1" applyAlignment="1">
      <alignment vertical="center"/>
    </xf>
    <xf numFmtId="12" fontId="7" fillId="3" borderId="28" xfId="2" applyNumberFormat="1" applyFont="1" applyFill="1" applyBorder="1" applyAlignment="1">
      <alignment horizontal="left" vertical="center"/>
    </xf>
    <xf numFmtId="0" fontId="52" fillId="14" borderId="34" xfId="1" applyFont="1" applyFill="1" applyBorder="1" applyAlignment="1">
      <alignment horizontal="left" vertical="center"/>
    </xf>
    <xf numFmtId="1" fontId="53" fillId="0" borderId="32" xfId="1" applyNumberFormat="1" applyFont="1" applyBorder="1" applyAlignment="1">
      <alignment horizontal="right" vertical="center" wrapText="1"/>
    </xf>
    <xf numFmtId="1" fontId="53" fillId="0" borderId="32" xfId="2" applyNumberFormat="1" applyFont="1" applyBorder="1" applyAlignment="1">
      <alignment horizontal="right" vertical="center" wrapText="1"/>
    </xf>
    <xf numFmtId="0" fontId="55" fillId="0" borderId="33" xfId="1" applyFont="1" applyBorder="1" applyAlignment="1">
      <alignment vertical="center" wrapText="1"/>
    </xf>
    <xf numFmtId="0" fontId="57" fillId="0" borderId="40" xfId="2" applyFont="1" applyBorder="1" applyAlignment="1">
      <alignment horizontal="right" vertical="center" wrapText="1"/>
    </xf>
    <xf numFmtId="0" fontId="57" fillId="0" borderId="40" xfId="2" applyFont="1" applyBorder="1" applyAlignment="1">
      <alignment horizontal="left" vertical="center"/>
    </xf>
    <xf numFmtId="0" fontId="56" fillId="0" borderId="31" xfId="4" applyFont="1" applyBorder="1" applyAlignment="1">
      <alignment vertical="center" wrapText="1"/>
    </xf>
    <xf numFmtId="1" fontId="58" fillId="0" borderId="32" xfId="1" applyNumberFormat="1" applyFont="1" applyBorder="1" applyAlignment="1">
      <alignment horizontal="right" vertical="center" wrapText="1"/>
    </xf>
    <xf numFmtId="0" fontId="54" fillId="0" borderId="31" xfId="1" applyFont="1" applyBorder="1" applyAlignment="1">
      <alignment vertical="center"/>
    </xf>
    <xf numFmtId="0" fontId="8" fillId="0" borderId="40" xfId="0" applyFont="1" applyBorder="1" applyAlignment="1">
      <alignment vertical="center"/>
    </xf>
    <xf numFmtId="0" fontId="40" fillId="3" borderId="44" xfId="1" applyFont="1" applyFill="1" applyBorder="1" applyAlignment="1">
      <alignment horizontal="center" vertical="center"/>
    </xf>
    <xf numFmtId="0" fontId="47" fillId="14" borderId="33" xfId="1" applyFont="1" applyFill="1" applyBorder="1" applyAlignment="1">
      <alignment vertical="center" wrapText="1"/>
    </xf>
    <xf numFmtId="0" fontId="57" fillId="0" borderId="45" xfId="2" applyFont="1" applyBorder="1" applyAlignment="1">
      <alignment horizontal="right" vertical="center" wrapText="1"/>
    </xf>
    <xf numFmtId="0" fontId="59" fillId="4" borderId="0" xfId="162" applyFont="1" applyFill="1" applyAlignment="1">
      <alignment horizontal="center" vertical="center"/>
    </xf>
    <xf numFmtId="0" fontId="25" fillId="14" borderId="26" xfId="1" applyFont="1" applyFill="1" applyBorder="1" applyAlignment="1" applyProtection="1">
      <alignment horizontal="left" vertical="center" wrapText="1"/>
      <protection locked="0"/>
    </xf>
    <xf numFmtId="0" fontId="23" fillId="4" borderId="0" xfId="162" applyFont="1" applyFill="1" applyAlignment="1">
      <alignment horizontal="center" vertical="center"/>
    </xf>
    <xf numFmtId="0" fontId="41" fillId="3" borderId="0" xfId="1" applyFont="1" applyFill="1" applyAlignment="1">
      <alignment horizontal="center" vertical="center"/>
    </xf>
    <xf numFmtId="0" fontId="1" fillId="0" borderId="0" xfId="5" applyAlignment="1">
      <alignment vertical="center"/>
    </xf>
    <xf numFmtId="0" fontId="23" fillId="4" borderId="0" xfId="161" applyFont="1" applyFill="1" applyAlignment="1">
      <alignment horizontal="center" vertical="center"/>
    </xf>
    <xf numFmtId="0" fontId="16" fillId="3" borderId="0" xfId="2" applyFont="1" applyFill="1" applyAlignment="1">
      <alignment horizontal="left"/>
    </xf>
    <xf numFmtId="2" fontId="35" fillId="3" borderId="0" xfId="2" applyNumberFormat="1" applyFont="1" applyFill="1" applyAlignment="1">
      <alignment horizontal="left" vertical="center"/>
    </xf>
    <xf numFmtId="0" fontId="5" fillId="0" borderId="3" xfId="1" applyBorder="1" applyAlignment="1">
      <alignment horizontal="center" vertical="center"/>
    </xf>
    <xf numFmtId="0" fontId="5" fillId="0" borderId="14" xfId="1" applyBorder="1" applyAlignment="1">
      <alignment horizontal="center" vertical="center"/>
    </xf>
    <xf numFmtId="0" fontId="11" fillId="0" borderId="16" xfId="1" applyFont="1" applyBorder="1" applyAlignment="1">
      <alignment horizontal="center" vertical="center"/>
    </xf>
    <xf numFmtId="0" fontId="27" fillId="15" borderId="0" xfId="1" applyFont="1" applyFill="1" applyAlignment="1">
      <alignment horizontal="center"/>
    </xf>
    <xf numFmtId="0" fontId="23" fillId="13" borderId="1" xfId="171" applyFont="1" applyFill="1" applyBorder="1" applyAlignment="1">
      <alignment horizontal="center" vertical="center"/>
    </xf>
    <xf numFmtId="0" fontId="43" fillId="13" borderId="1" xfId="171" applyFont="1" applyFill="1" applyBorder="1" applyAlignment="1">
      <alignment horizontal="center" vertical="center"/>
    </xf>
    <xf numFmtId="0" fontId="23" fillId="4" borderId="0" xfId="172" applyFont="1" applyFill="1" applyAlignment="1">
      <alignment horizontal="center" vertical="center"/>
    </xf>
    <xf numFmtId="0" fontId="27" fillId="0" borderId="27" xfId="1" applyFont="1" applyBorder="1" applyAlignment="1">
      <alignment horizontal="center"/>
    </xf>
    <xf numFmtId="0" fontId="47" fillId="0" borderId="33" xfId="2" applyFont="1" applyBorder="1" applyAlignment="1">
      <alignment wrapText="1"/>
    </xf>
    <xf numFmtId="0" fontId="29" fillId="0" borderId="0" xfId="170" applyFont="1" applyAlignment="1">
      <alignment horizontal="center" vertical="center" textRotation="90" wrapText="1"/>
    </xf>
    <xf numFmtId="0" fontId="8" fillId="0" borderId="0" xfId="170" applyFont="1" applyAlignment="1">
      <alignment horizontal="center" vertical="center" wrapText="1"/>
    </xf>
    <xf numFmtId="0" fontId="25" fillId="14" borderId="46" xfId="1" applyFont="1" applyFill="1" applyBorder="1" applyAlignment="1">
      <alignment horizontal="left" vertical="center" wrapText="1"/>
    </xf>
    <xf numFmtId="0" fontId="48" fillId="2" borderId="47" xfId="1" applyFont="1" applyFill="1" applyBorder="1" applyAlignment="1" applyProtection="1">
      <alignment horizontal="left" vertical="center"/>
      <protection locked="0"/>
    </xf>
    <xf numFmtId="0" fontId="48" fillId="2" borderId="24" xfId="1" applyFont="1" applyFill="1" applyBorder="1" applyAlignment="1" applyProtection="1">
      <alignment horizontal="left" vertical="center"/>
      <protection locked="0"/>
    </xf>
    <xf numFmtId="0" fontId="25" fillId="14" borderId="48" xfId="1" applyFont="1" applyFill="1" applyBorder="1" applyAlignment="1">
      <alignment horizontal="left" vertical="center" wrapText="1"/>
    </xf>
    <xf numFmtId="0" fontId="62" fillId="0" borderId="31" xfId="2" applyFont="1" applyBorder="1"/>
    <xf numFmtId="0" fontId="48" fillId="2" borderId="0" xfId="1" applyFont="1" applyFill="1" applyAlignment="1" applyProtection="1">
      <alignment horizontal="left" vertical="center"/>
      <protection locked="0"/>
    </xf>
    <xf numFmtId="0" fontId="5" fillId="2" borderId="0" xfId="1" applyFill="1" applyAlignment="1" applyProtection="1">
      <alignment horizontal="left" vertical="center" wrapText="1"/>
      <protection locked="0"/>
    </xf>
    <xf numFmtId="0" fontId="8" fillId="2" borderId="0" xfId="1" applyFont="1" applyFill="1" applyAlignment="1" applyProtection="1">
      <alignment horizontal="center" vertical="center"/>
      <protection locked="0"/>
    </xf>
    <xf numFmtId="0" fontId="5" fillId="2" borderId="46" xfId="1" applyFill="1" applyBorder="1" applyAlignment="1" applyProtection="1">
      <alignment horizontal="left" vertical="center" wrapText="1"/>
      <protection locked="0"/>
    </xf>
    <xf numFmtId="0" fontId="5" fillId="2" borderId="48" xfId="1" applyFill="1" applyBorder="1" applyAlignment="1" applyProtection="1">
      <alignment horizontal="left" vertical="center" wrapText="1"/>
      <protection locked="0"/>
    </xf>
    <xf numFmtId="2" fontId="35" fillId="0" borderId="31" xfId="2" applyNumberFormat="1" applyFont="1" applyBorder="1" applyAlignment="1">
      <alignment vertical="center" wrapText="1"/>
    </xf>
    <xf numFmtId="0" fontId="48" fillId="14" borderId="34" xfId="1" applyFont="1" applyFill="1" applyBorder="1" applyAlignment="1">
      <alignment horizontal="left" vertical="center"/>
    </xf>
    <xf numFmtId="0" fontId="5" fillId="14" borderId="26" xfId="1" applyFill="1" applyBorder="1" applyAlignment="1">
      <alignment horizontal="left" vertical="center" wrapText="1"/>
    </xf>
    <xf numFmtId="0" fontId="57" fillId="0" borderId="45" xfId="2" applyFont="1" applyBorder="1" applyAlignment="1">
      <alignment horizontal="left"/>
    </xf>
    <xf numFmtId="0" fontId="38" fillId="0" borderId="32" xfId="2" applyFont="1" applyBorder="1" applyAlignment="1">
      <alignment horizontal="right"/>
    </xf>
    <xf numFmtId="0" fontId="56" fillId="0" borderId="31" xfId="2" applyFont="1" applyBorder="1"/>
    <xf numFmtId="0" fontId="54" fillId="0" borderId="31" xfId="1" applyFont="1" applyBorder="1" applyAlignment="1">
      <alignment horizontal="left" vertical="center"/>
    </xf>
    <xf numFmtId="0" fontId="54" fillId="0" borderId="31" xfId="2" applyFont="1" applyBorder="1"/>
    <xf numFmtId="0" fontId="53" fillId="0" borderId="32" xfId="2" applyFont="1" applyBorder="1" applyAlignment="1">
      <alignment horizontal="right" vertical="center" wrapText="1"/>
    </xf>
    <xf numFmtId="0" fontId="54" fillId="0" borderId="31" xfId="1" applyFont="1" applyBorder="1" applyAlignment="1">
      <alignment horizontal="right" vertical="center" wrapText="1"/>
    </xf>
    <xf numFmtId="0" fontId="54" fillId="0" borderId="32" xfId="1" applyFont="1" applyBorder="1" applyAlignment="1">
      <alignment horizontal="left" vertical="center" wrapText="1"/>
    </xf>
    <xf numFmtId="0" fontId="47" fillId="0" borderId="31" xfId="1" applyFont="1" applyBorder="1" applyAlignment="1">
      <alignment horizontal="right" vertical="center" wrapText="1"/>
    </xf>
    <xf numFmtId="49" fontId="56" fillId="0" borderId="33" xfId="1" applyNumberFormat="1" applyFont="1" applyBorder="1" applyAlignment="1">
      <alignment vertical="center" wrapText="1"/>
    </xf>
    <xf numFmtId="0" fontId="11" fillId="0" borderId="16" xfId="1" applyFont="1" applyBorder="1" applyAlignment="1">
      <alignment horizontal="left" vertical="center"/>
    </xf>
    <xf numFmtId="0" fontId="8" fillId="5" borderId="26" xfId="1" applyFont="1" applyFill="1" applyBorder="1" applyAlignment="1">
      <alignment horizontal="center" vertical="center"/>
    </xf>
    <xf numFmtId="167" fontId="7" fillId="11" borderId="0" xfId="2" applyNumberFormat="1" applyFont="1" applyFill="1" applyAlignment="1">
      <alignment horizontal="left" vertical="center"/>
    </xf>
    <xf numFmtId="168" fontId="36" fillId="11" borderId="0" xfId="2" applyNumberFormat="1" applyFont="1" applyFill="1" applyAlignment="1">
      <alignment horizontal="left" vertical="center"/>
    </xf>
    <xf numFmtId="0" fontId="25" fillId="0" borderId="26" xfId="1" applyFont="1" applyBorder="1" applyAlignment="1">
      <alignment horizontal="left" vertical="center" wrapText="1"/>
    </xf>
    <xf numFmtId="0" fontId="55" fillId="0" borderId="49" xfId="1" applyFont="1" applyBorder="1" applyAlignment="1">
      <alignment vertical="center" wrapText="1"/>
    </xf>
    <xf numFmtId="0" fontId="56" fillId="0" borderId="49" xfId="1" applyFont="1" applyBorder="1" applyAlignment="1">
      <alignment vertical="center" wrapText="1"/>
    </xf>
    <xf numFmtId="166" fontId="46" fillId="12" borderId="52" xfId="2" applyNumberFormat="1" applyFont="1" applyFill="1" applyBorder="1" applyAlignment="1">
      <alignment vertical="center" wrapText="1"/>
    </xf>
    <xf numFmtId="49" fontId="52" fillId="0" borderId="34" xfId="1" applyNumberFormat="1" applyFont="1" applyBorder="1" applyAlignment="1">
      <alignment horizontal="left" vertical="center"/>
    </xf>
    <xf numFmtId="49" fontId="48" fillId="0" borderId="34" xfId="1" applyNumberFormat="1" applyFont="1" applyBorder="1" applyAlignment="1">
      <alignment horizontal="left" vertical="center"/>
    </xf>
    <xf numFmtId="0" fontId="25" fillId="0" borderId="26" xfId="1" applyFont="1" applyBorder="1" applyAlignment="1">
      <alignment horizontal="left" vertical="center"/>
    </xf>
    <xf numFmtId="0" fontId="54" fillId="0" borderId="32" xfId="2" applyFont="1" applyBorder="1" applyAlignment="1">
      <alignment horizontal="left" vertical="center" wrapText="1"/>
    </xf>
    <xf numFmtId="0" fontId="32" fillId="5" borderId="31" xfId="2" applyFont="1" applyFill="1" applyBorder="1" applyAlignment="1">
      <alignment horizontal="center" vertical="center" wrapText="1"/>
    </xf>
    <xf numFmtId="2" fontId="35" fillId="5" borderId="31" xfId="2" applyNumberFormat="1" applyFont="1" applyFill="1" applyBorder="1" applyAlignment="1">
      <alignment vertical="center" wrapText="1"/>
    </xf>
    <xf numFmtId="0" fontId="25" fillId="14" borderId="26" xfId="1" applyFont="1" applyFill="1" applyBorder="1" applyAlignment="1">
      <alignment horizontal="left" vertical="center" wrapText="1"/>
    </xf>
    <xf numFmtId="168" fontId="64" fillId="3" borderId="0" xfId="2" applyNumberFormat="1" applyFont="1" applyFill="1" applyAlignment="1">
      <alignment horizontal="left" vertical="center"/>
    </xf>
    <xf numFmtId="0" fontId="54" fillId="0" borderId="31" xfId="2" applyFont="1" applyBorder="1" applyAlignment="1">
      <alignment vertical="center"/>
    </xf>
    <xf numFmtId="0" fontId="25" fillId="0" borderId="26" xfId="1" applyFont="1" applyBorder="1" applyAlignment="1">
      <alignment horizontal="center" vertical="center" wrapText="1"/>
    </xf>
    <xf numFmtId="0" fontId="47" fillId="0" borderId="31" xfId="2" applyFont="1" applyBorder="1" applyAlignment="1">
      <alignment vertical="center"/>
    </xf>
    <xf numFmtId="2" fontId="47" fillId="0" borderId="33" xfId="1" applyNumberFormat="1" applyFont="1" applyBorder="1" applyAlignment="1">
      <alignment vertical="center" wrapText="1"/>
    </xf>
    <xf numFmtId="0" fontId="54" fillId="0" borderId="40" xfId="2" applyFont="1" applyBorder="1" applyAlignment="1">
      <alignment horizontal="left" vertical="center"/>
    </xf>
    <xf numFmtId="0" fontId="47" fillId="0" borderId="31" xfId="1" applyFont="1" applyBorder="1" applyAlignment="1">
      <alignment vertical="center"/>
    </xf>
    <xf numFmtId="0" fontId="38" fillId="0" borderId="32" xfId="2" applyFont="1" applyBorder="1" applyAlignment="1">
      <alignment horizontal="right" vertical="center"/>
    </xf>
    <xf numFmtId="2" fontId="46" fillId="0" borderId="31" xfId="2" applyNumberFormat="1" applyFont="1" applyBorder="1" applyAlignment="1">
      <alignment horizontal="right" vertical="center"/>
    </xf>
    <xf numFmtId="166" fontId="46" fillId="12" borderId="31" xfId="2" applyNumberFormat="1" applyFont="1" applyFill="1" applyBorder="1" applyAlignment="1">
      <alignment vertical="center"/>
    </xf>
    <xf numFmtId="0" fontId="47" fillId="0" borderId="33" xfId="1" applyFont="1" applyBorder="1" applyAlignment="1">
      <alignment vertical="center"/>
    </xf>
    <xf numFmtId="0" fontId="65" fillId="3" borderId="0" xfId="0" applyFont="1" applyFill="1" applyAlignment="1">
      <alignment horizontal="left" vertical="center"/>
    </xf>
    <xf numFmtId="0" fontId="53" fillId="0" borderId="32" xfId="1" applyFont="1" applyBorder="1" applyAlignment="1">
      <alignment horizontal="right" vertical="center"/>
    </xf>
    <xf numFmtId="2" fontId="10" fillId="0" borderId="31" xfId="2" applyNumberFormat="1" applyFont="1" applyBorder="1" applyAlignment="1">
      <alignment horizontal="right" vertical="center"/>
    </xf>
    <xf numFmtId="166" fontId="10" fillId="12" borderId="31" xfId="2" applyNumberFormat="1" applyFont="1" applyFill="1" applyBorder="1" applyAlignment="1">
      <alignment vertical="center"/>
    </xf>
    <xf numFmtId="0" fontId="38" fillId="0" borderId="32" xfId="1" applyFont="1" applyBorder="1" applyAlignment="1">
      <alignment horizontal="right" vertical="center"/>
    </xf>
    <xf numFmtId="0" fontId="66" fillId="0" borderId="33" xfId="1" applyFont="1" applyBorder="1" applyAlignment="1">
      <alignment vertical="center"/>
    </xf>
    <xf numFmtId="0" fontId="10" fillId="0" borderId="31" xfId="2" applyFont="1" applyBorder="1" applyAlignment="1">
      <alignment horizontal="center" vertical="center"/>
    </xf>
    <xf numFmtId="2" fontId="10" fillId="0" borderId="31" xfId="2" applyNumberFormat="1" applyFont="1" applyBorder="1" applyAlignment="1">
      <alignment horizontal="left" vertical="center"/>
    </xf>
    <xf numFmtId="0" fontId="63" fillId="0" borderId="31" xfId="2" applyFont="1" applyBorder="1" applyAlignment="1">
      <alignment horizontal="center" vertical="center"/>
    </xf>
    <xf numFmtId="0" fontId="54" fillId="0" borderId="40" xfId="2" applyFont="1" applyBorder="1" applyAlignment="1">
      <alignment horizontal="left"/>
    </xf>
    <xf numFmtId="0" fontId="38" fillId="0" borderId="32" xfId="2" applyFont="1" applyBorder="1" applyAlignment="1">
      <alignment horizontal="right" wrapText="1"/>
    </xf>
    <xf numFmtId="2" fontId="10" fillId="12" borderId="31" xfId="2" applyNumberFormat="1" applyFont="1" applyFill="1" applyBorder="1" applyAlignment="1">
      <alignment horizontal="left" vertical="center"/>
    </xf>
    <xf numFmtId="167" fontId="33" fillId="3" borderId="0" xfId="2" applyNumberFormat="1" applyFont="1" applyFill="1" applyAlignment="1">
      <alignment horizontal="left" vertical="top"/>
    </xf>
    <xf numFmtId="0" fontId="32" fillId="3" borderId="0" xfId="2" applyFont="1" applyFill="1" applyAlignment="1">
      <alignment horizontal="center" vertical="center"/>
    </xf>
    <xf numFmtId="0" fontId="33" fillId="3" borderId="0" xfId="2" applyFont="1" applyFill="1" applyAlignment="1">
      <alignment horizontal="center"/>
    </xf>
    <xf numFmtId="0" fontId="47" fillId="0" borderId="39" xfId="2" applyFont="1" applyBorder="1" applyAlignment="1">
      <alignment wrapText="1"/>
    </xf>
    <xf numFmtId="0" fontId="67" fillId="0" borderId="32" xfId="2" applyFont="1" applyBorder="1" applyAlignment="1">
      <alignment horizontal="right" wrapText="1"/>
    </xf>
    <xf numFmtId="2" fontId="51" fillId="0" borderId="39" xfId="2" applyNumberFormat="1" applyFont="1" applyBorder="1" applyAlignment="1">
      <alignment vertical="center" wrapText="1"/>
    </xf>
    <xf numFmtId="0" fontId="32" fillId="0" borderId="39" xfId="2" applyFont="1" applyBorder="1" applyAlignment="1">
      <alignment horizontal="center" vertical="center" wrapText="1"/>
    </xf>
    <xf numFmtId="2" fontId="35" fillId="0" borderId="39" xfId="2" applyNumberFormat="1" applyFont="1" applyBorder="1" applyAlignment="1">
      <alignment vertical="center" wrapText="1"/>
    </xf>
    <xf numFmtId="2" fontId="35" fillId="0" borderId="0" xfId="2" applyNumberFormat="1" applyFont="1" applyAlignment="1">
      <alignment vertical="center" wrapText="1"/>
    </xf>
    <xf numFmtId="167" fontId="33" fillId="0" borderId="4" xfId="2" applyNumberFormat="1" applyFont="1" applyBorder="1" applyAlignment="1">
      <alignment horizontal="left" vertical="top"/>
    </xf>
    <xf numFmtId="166" fontId="46" fillId="12" borderId="31" xfId="2" applyNumberFormat="1" applyFont="1" applyFill="1" applyBorder="1" applyAlignment="1">
      <alignment horizontal="left" vertical="center" wrapText="1"/>
    </xf>
    <xf numFmtId="166" fontId="69" fillId="12" borderId="31" xfId="2" applyNumberFormat="1" applyFont="1" applyFill="1" applyBorder="1" applyAlignment="1">
      <alignment vertical="center" wrapText="1"/>
    </xf>
    <xf numFmtId="0" fontId="48" fillId="2" borderId="4" xfId="1" applyFont="1" applyFill="1" applyBorder="1" applyAlignment="1" applyProtection="1">
      <alignment horizontal="left" vertical="center"/>
      <protection locked="0"/>
    </xf>
    <xf numFmtId="0" fontId="70" fillId="0" borderId="31" xfId="1" applyFont="1" applyBorder="1" applyAlignment="1">
      <alignment horizontal="right" vertical="center" wrapText="1"/>
    </xf>
    <xf numFmtId="0" fontId="70" fillId="0" borderId="32" xfId="1" applyFont="1" applyBorder="1" applyAlignment="1">
      <alignment horizontal="left" vertical="center" wrapText="1"/>
    </xf>
    <xf numFmtId="0" fontId="52" fillId="14" borderId="55" xfId="1" applyFont="1" applyFill="1" applyBorder="1" applyAlignment="1">
      <alignment horizontal="right" vertical="center"/>
    </xf>
    <xf numFmtId="0" fontId="52" fillId="2" borderId="34" xfId="1" applyFont="1" applyFill="1" applyBorder="1" applyAlignment="1" applyProtection="1">
      <alignment horizontal="left" vertical="center"/>
      <protection locked="0"/>
    </xf>
    <xf numFmtId="0" fontId="52" fillId="14" borderId="55" xfId="1" applyFont="1" applyFill="1" applyBorder="1" applyAlignment="1" applyProtection="1">
      <alignment horizontal="left" vertical="center"/>
      <protection locked="0"/>
    </xf>
    <xf numFmtId="0" fontId="52" fillId="2" borderId="34" xfId="1" applyFont="1" applyFill="1" applyBorder="1" applyAlignment="1" applyProtection="1">
      <alignment horizontal="right" vertical="center"/>
      <protection locked="0"/>
    </xf>
    <xf numFmtId="169" fontId="35" fillId="0" borderId="31" xfId="2" applyNumberFormat="1" applyFont="1" applyBorder="1" applyAlignment="1">
      <alignment horizontal="center" wrapText="1"/>
    </xf>
    <xf numFmtId="0" fontId="54" fillId="0" borderId="31" xfId="4" applyFont="1" applyBorder="1" applyAlignment="1">
      <alignment wrapText="1"/>
    </xf>
    <xf numFmtId="168" fontId="74" fillId="3" borderId="0" xfId="2" applyNumberFormat="1" applyFont="1" applyFill="1" applyAlignment="1">
      <alignment horizontal="left" vertical="center"/>
    </xf>
    <xf numFmtId="0" fontId="75" fillId="0" borderId="32" xfId="2" applyFont="1" applyBorder="1" applyAlignment="1">
      <alignment horizontal="right" vertical="center" wrapText="1"/>
    </xf>
    <xf numFmtId="0" fontId="47" fillId="0" borderId="31" xfId="2" applyFont="1" applyBorder="1"/>
    <xf numFmtId="0" fontId="26" fillId="14" borderId="26" xfId="1" applyFont="1" applyFill="1" applyBorder="1" applyAlignment="1">
      <alignment horizontal="left" vertical="center" wrapText="1"/>
    </xf>
    <xf numFmtId="0" fontId="77" fillId="0" borderId="32" xfId="2" applyFont="1" applyBorder="1" applyAlignment="1">
      <alignment horizontal="right" vertical="center" wrapText="1"/>
    </xf>
    <xf numFmtId="166" fontId="83" fillId="17" borderId="31" xfId="2" applyNumberFormat="1" applyFont="1" applyFill="1" applyBorder="1"/>
    <xf numFmtId="166" fontId="47" fillId="0" borderId="33" xfId="1" applyNumberFormat="1" applyFont="1" applyBorder="1" applyAlignment="1">
      <alignment vertical="center" wrapText="1"/>
    </xf>
    <xf numFmtId="0" fontId="0" fillId="0" borderId="0" xfId="0" applyAlignment="1">
      <alignment horizontal="center" vertical="center"/>
    </xf>
    <xf numFmtId="0" fontId="15" fillId="3" borderId="12" xfId="0" applyFont="1" applyFill="1" applyBorder="1" applyAlignment="1">
      <alignment horizontal="center" vertical="center" wrapText="1"/>
    </xf>
    <xf numFmtId="0" fontId="15" fillId="3" borderId="13" xfId="0" applyFont="1" applyFill="1" applyBorder="1" applyAlignment="1">
      <alignment horizontal="center" vertical="center" wrapText="1"/>
    </xf>
    <xf numFmtId="167" fontId="45" fillId="3" borderId="0" xfId="159" applyNumberFormat="1" applyFont="1" applyFill="1" applyAlignment="1">
      <alignment horizontal="center" vertical="center" wrapText="1"/>
    </xf>
    <xf numFmtId="2" fontId="5" fillId="0" borderId="0" xfId="1" applyNumberFormat="1" applyAlignment="1">
      <alignment vertical="center"/>
    </xf>
    <xf numFmtId="0" fontId="5" fillId="0" borderId="0" xfId="1" applyAlignment="1">
      <alignment horizontal="center" vertical="center"/>
    </xf>
    <xf numFmtId="0" fontId="90" fillId="0" borderId="0" xfId="1" applyFont="1" applyAlignment="1">
      <alignment horizontal="left"/>
    </xf>
    <xf numFmtId="0" fontId="4" fillId="3" borderId="0" xfId="1" applyFont="1" applyFill="1" applyAlignment="1">
      <alignment horizontal="left" vertical="center" wrapText="1"/>
    </xf>
    <xf numFmtId="0" fontId="3" fillId="18" borderId="64" xfId="0" applyFont="1" applyFill="1" applyBorder="1" applyAlignment="1">
      <alignment vertical="center" wrapText="1"/>
    </xf>
    <xf numFmtId="0" fontId="28" fillId="19" borderId="0" xfId="2" applyFont="1" applyFill="1" applyAlignment="1">
      <alignment horizontal="center" vertical="center"/>
    </xf>
    <xf numFmtId="0" fontId="98" fillId="5" borderId="0" xfId="1" applyFont="1" applyFill="1" applyAlignment="1">
      <alignment vertical="center" wrapText="1"/>
    </xf>
    <xf numFmtId="0" fontId="99" fillId="21" borderId="0" xfId="167" applyFont="1" applyFill="1" applyAlignment="1">
      <alignment vertical="center"/>
    </xf>
    <xf numFmtId="2" fontId="100" fillId="21" borderId="0" xfId="167" applyNumberFormat="1" applyFont="1" applyFill="1" applyAlignment="1">
      <alignment vertical="center"/>
    </xf>
    <xf numFmtId="167" fontId="99" fillId="21" borderId="0" xfId="167" applyNumberFormat="1" applyFont="1" applyFill="1" applyAlignment="1">
      <alignment vertical="center"/>
    </xf>
    <xf numFmtId="0" fontId="99" fillId="21" borderId="0" xfId="167" applyFont="1" applyFill="1" applyAlignment="1">
      <alignment horizontal="left" vertical="center"/>
    </xf>
    <xf numFmtId="0" fontId="2" fillId="21" borderId="0" xfId="167" applyFont="1" applyFill="1" applyAlignment="1">
      <alignment vertical="center"/>
    </xf>
    <xf numFmtId="0" fontId="28" fillId="4" borderId="0" xfId="2" applyFont="1" applyFill="1" applyAlignment="1">
      <alignment horizontal="center" vertical="center"/>
    </xf>
    <xf numFmtId="0" fontId="4" fillId="4" borderId="0" xfId="1" applyFont="1" applyFill="1" applyAlignment="1">
      <alignment horizontal="center" vertical="center" textRotation="90" wrapText="1"/>
    </xf>
    <xf numFmtId="0" fontId="2" fillId="7" borderId="5" xfId="0" applyFont="1" applyFill="1" applyBorder="1" applyAlignment="1">
      <alignment horizontal="left" vertical="center" wrapText="1"/>
    </xf>
    <xf numFmtId="0" fontId="104" fillId="2" borderId="65" xfId="167" applyFont="1" applyFill="1" applyBorder="1" applyAlignment="1">
      <alignment vertical="center"/>
    </xf>
    <xf numFmtId="2" fontId="105" fillId="2" borderId="66" xfId="167" applyNumberFormat="1" applyFont="1" applyFill="1" applyBorder="1" applyAlignment="1">
      <alignment vertical="center"/>
    </xf>
    <xf numFmtId="167" fontId="104" fillId="2" borderId="66" xfId="167" applyNumberFormat="1" applyFont="1" applyFill="1" applyBorder="1" applyAlignment="1">
      <alignment vertical="center"/>
    </xf>
    <xf numFmtId="0" fontId="104" fillId="2" borderId="66" xfId="167" applyFont="1" applyFill="1" applyBorder="1" applyAlignment="1">
      <alignment horizontal="left" vertical="center"/>
    </xf>
    <xf numFmtId="0" fontId="104" fillId="2" borderId="66" xfId="167" applyFont="1" applyFill="1" applyBorder="1" applyAlignment="1">
      <alignment vertical="center"/>
    </xf>
    <xf numFmtId="0" fontId="106" fillId="2" borderId="72" xfId="167" applyFont="1" applyFill="1" applyBorder="1" applyAlignment="1">
      <alignment vertical="center"/>
    </xf>
    <xf numFmtId="0" fontId="101" fillId="2" borderId="65" xfId="1" applyFont="1" applyFill="1" applyBorder="1" applyAlignment="1">
      <alignment horizontal="center" vertical="center" wrapText="1"/>
    </xf>
    <xf numFmtId="0" fontId="107" fillId="5" borderId="65" xfId="1" applyFont="1" applyFill="1" applyBorder="1" applyAlignment="1">
      <alignment horizontal="center" vertical="center" wrapText="1"/>
    </xf>
    <xf numFmtId="0" fontId="114" fillId="23" borderId="1" xfId="4" applyFont="1" applyFill="1" applyBorder="1" applyAlignment="1">
      <alignment horizontal="center" vertical="center" wrapText="1"/>
    </xf>
    <xf numFmtId="0" fontId="115" fillId="23" borderId="70" xfId="4" applyFont="1" applyFill="1" applyBorder="1" applyAlignment="1">
      <alignment horizontal="center" vertical="center" wrapText="1"/>
    </xf>
    <xf numFmtId="0" fontId="97" fillId="23" borderId="78" xfId="4" applyFont="1" applyFill="1" applyBorder="1" applyAlignment="1">
      <alignment horizontal="center" vertical="center" wrapText="1"/>
    </xf>
    <xf numFmtId="0" fontId="116" fillId="23" borderId="78" xfId="4" applyFont="1" applyFill="1" applyBorder="1" applyAlignment="1">
      <alignment horizontal="center" vertical="center" wrapText="1"/>
    </xf>
    <xf numFmtId="0" fontId="115" fillId="23" borderId="79" xfId="4" applyFont="1" applyFill="1" applyBorder="1" applyAlignment="1">
      <alignment horizontal="center" vertical="center" wrapText="1"/>
    </xf>
    <xf numFmtId="0" fontId="117" fillId="23" borderId="80" xfId="4" applyFont="1" applyFill="1" applyBorder="1" applyAlignment="1">
      <alignment horizontal="center" vertical="center" wrapText="1"/>
    </xf>
    <xf numFmtId="0" fontId="8" fillId="25" borderId="1" xfId="1" applyFont="1" applyFill="1" applyBorder="1" applyAlignment="1">
      <alignment horizontal="center" vertical="center" wrapText="1"/>
    </xf>
    <xf numFmtId="0" fontId="2" fillId="2" borderId="6" xfId="0" applyFont="1" applyFill="1" applyBorder="1" applyAlignment="1">
      <alignment horizontal="left" vertical="center" wrapText="1"/>
    </xf>
    <xf numFmtId="0" fontId="1" fillId="9" borderId="0" xfId="1" applyFont="1" applyFill="1" applyAlignment="1">
      <alignment vertical="center" wrapText="1"/>
    </xf>
    <xf numFmtId="2" fontId="2" fillId="9" borderId="0" xfId="1" applyNumberFormat="1" applyFont="1" applyFill="1" applyAlignment="1">
      <alignment vertical="center" wrapText="1"/>
    </xf>
    <xf numFmtId="0" fontId="89" fillId="9" borderId="0" xfId="165" applyFont="1" applyFill="1" applyAlignment="1">
      <alignment horizontal="center" vertical="center" wrapText="1"/>
    </xf>
    <xf numFmtId="0" fontId="89" fillId="9" borderId="4" xfId="165" applyFont="1" applyFill="1" applyBorder="1" applyAlignment="1">
      <alignment horizontal="center" vertical="center" wrapText="1"/>
    </xf>
    <xf numFmtId="0" fontId="34" fillId="3" borderId="0" xfId="2" applyFont="1" applyFill="1" applyAlignment="1">
      <alignment vertical="center"/>
    </xf>
    <xf numFmtId="168" fontId="121" fillId="3" borderId="84" xfId="1" applyNumberFormat="1" applyFont="1" applyFill="1" applyBorder="1" applyAlignment="1">
      <alignment horizontal="left" vertical="center"/>
    </xf>
    <xf numFmtId="0" fontId="122" fillId="4" borderId="0" xfId="0" applyFont="1" applyFill="1" applyAlignment="1">
      <alignment horizontal="center" vertical="center" textRotation="90" wrapText="1"/>
    </xf>
    <xf numFmtId="0" fontId="8" fillId="2" borderId="26" xfId="1" applyFont="1" applyFill="1" applyBorder="1" applyAlignment="1" applyProtection="1">
      <alignment horizontal="center" vertical="center"/>
      <protection locked="0"/>
    </xf>
    <xf numFmtId="2" fontId="50" fillId="2" borderId="23" xfId="1" applyNumberFormat="1" applyFont="1" applyFill="1" applyBorder="1" applyAlignment="1" applyProtection="1">
      <alignment horizontal="right" vertical="center"/>
      <protection locked="0"/>
    </xf>
    <xf numFmtId="2" fontId="50" fillId="2" borderId="3" xfId="1" applyNumberFormat="1" applyFont="1" applyFill="1" applyBorder="1" applyAlignment="1" applyProtection="1">
      <alignment horizontal="right" vertical="center"/>
      <protection locked="0"/>
    </xf>
    <xf numFmtId="0" fontId="47" fillId="0" borderId="40" xfId="2" applyFont="1" applyBorder="1" applyAlignment="1">
      <alignment wrapText="1"/>
    </xf>
    <xf numFmtId="4" fontId="51" fillId="6" borderId="0" xfId="1" applyNumberFormat="1" applyFont="1" applyFill="1" applyAlignment="1">
      <alignment vertical="center" wrapText="1"/>
    </xf>
    <xf numFmtId="0" fontId="38" fillId="5" borderId="32" xfId="2" applyFont="1" applyFill="1" applyBorder="1" applyAlignment="1">
      <alignment horizontal="right" wrapText="1"/>
    </xf>
    <xf numFmtId="0" fontId="3" fillId="3" borderId="89" xfId="0" applyFont="1" applyFill="1" applyBorder="1" applyAlignment="1">
      <alignment wrapText="1"/>
    </xf>
    <xf numFmtId="0" fontId="123" fillId="0" borderId="32" xfId="1" applyFont="1" applyBorder="1" applyAlignment="1">
      <alignment horizontal="right" vertical="center" wrapText="1"/>
    </xf>
    <xf numFmtId="0" fontId="50" fillId="14" borderId="26" xfId="1" applyFont="1" applyFill="1" applyBorder="1" applyAlignment="1">
      <alignment horizontal="left" vertical="center" wrapText="1"/>
    </xf>
    <xf numFmtId="166" fontId="46" fillId="0" borderId="32" xfId="2" applyNumberFormat="1" applyFont="1" applyBorder="1" applyAlignment="1">
      <alignment horizontal="center" vertical="center" wrapText="1"/>
    </xf>
    <xf numFmtId="0" fontId="10" fillId="3" borderId="0" xfId="2" applyFont="1" applyFill="1" applyAlignment="1">
      <alignment horizontal="center" vertical="center"/>
    </xf>
    <xf numFmtId="166" fontId="46" fillId="0" borderId="32" xfId="1" applyNumberFormat="1" applyFont="1" applyBorder="1" applyAlignment="1">
      <alignment horizontal="center" vertical="center" wrapText="1"/>
    </xf>
    <xf numFmtId="168" fontId="6" fillId="3" borderId="0" xfId="2" applyNumberFormat="1" applyFont="1" applyFill="1" applyAlignment="1">
      <alignment horizontal="left" vertical="top"/>
    </xf>
    <xf numFmtId="49" fontId="47" fillId="0" borderId="33" xfId="1" applyNumberFormat="1" applyFont="1" applyBorder="1" applyAlignment="1">
      <alignment vertical="center" wrapText="1"/>
    </xf>
    <xf numFmtId="14" fontId="52" fillId="14" borderId="34" xfId="1" applyNumberFormat="1" applyFont="1" applyFill="1" applyBorder="1" applyAlignment="1">
      <alignment horizontal="left" vertical="center"/>
    </xf>
    <xf numFmtId="0" fontId="48" fillId="2" borderId="3" xfId="1" applyFont="1" applyFill="1" applyBorder="1" applyAlignment="1" applyProtection="1">
      <alignment horizontal="left" vertical="center"/>
      <protection locked="0"/>
    </xf>
    <xf numFmtId="168" fontId="48" fillId="2" borderId="34" xfId="1" applyNumberFormat="1" applyFont="1" applyFill="1" applyBorder="1" applyAlignment="1" applyProtection="1">
      <alignment horizontal="left" vertical="center"/>
      <protection locked="0"/>
    </xf>
    <xf numFmtId="166" fontId="46" fillId="0" borderId="31" xfId="1" applyNumberFormat="1" applyFont="1" applyBorder="1" applyAlignment="1">
      <alignment horizontal="center" vertical="center" wrapText="1"/>
    </xf>
    <xf numFmtId="0" fontId="48" fillId="14" borderId="3" xfId="1" applyFont="1" applyFill="1" applyBorder="1" applyAlignment="1" applyProtection="1">
      <alignment horizontal="left" vertical="center"/>
      <protection locked="0"/>
    </xf>
    <xf numFmtId="49" fontId="38" fillId="0" borderId="32" xfId="2" applyNumberFormat="1" applyFont="1" applyBorder="1" applyAlignment="1">
      <alignment horizontal="right" wrapText="1"/>
    </xf>
    <xf numFmtId="0" fontId="25" fillId="14" borderId="26" xfId="1" applyFont="1" applyFill="1" applyBorder="1" applyAlignment="1">
      <alignment horizontal="center" vertical="center" wrapText="1"/>
    </xf>
    <xf numFmtId="167" fontId="39" fillId="3" borderId="0" xfId="2" applyNumberFormat="1" applyFont="1" applyFill="1" applyAlignment="1">
      <alignment horizontal="center" vertical="center" wrapText="1"/>
    </xf>
    <xf numFmtId="49" fontId="53" fillId="0" borderId="32" xfId="2" applyNumberFormat="1" applyFont="1" applyBorder="1" applyAlignment="1">
      <alignment horizontal="right" wrapText="1"/>
    </xf>
    <xf numFmtId="0" fontId="124" fillId="0" borderId="31" xfId="2" applyFont="1" applyBorder="1"/>
    <xf numFmtId="167" fontId="125" fillId="3" borderId="0" xfId="2" applyNumberFormat="1" applyFont="1" applyFill="1" applyAlignment="1">
      <alignment vertical="center"/>
    </xf>
    <xf numFmtId="0" fontId="126" fillId="2" borderId="26" xfId="1" applyFont="1" applyFill="1" applyBorder="1" applyAlignment="1" applyProtection="1">
      <alignment horizontal="left" vertical="center" wrapText="1"/>
      <protection locked="0"/>
    </xf>
    <xf numFmtId="0" fontId="48" fillId="14" borderId="34" xfId="1" applyFont="1" applyFill="1" applyBorder="1" applyAlignment="1" applyProtection="1">
      <alignment horizontal="left" vertical="center"/>
      <protection locked="0"/>
    </xf>
    <xf numFmtId="49" fontId="52" fillId="14" borderId="34" xfId="1" applyNumberFormat="1" applyFont="1" applyFill="1" applyBorder="1" applyAlignment="1" applyProtection="1">
      <alignment horizontal="left" vertical="center"/>
      <protection locked="0"/>
    </xf>
    <xf numFmtId="166" fontId="83" fillId="12" borderId="31" xfId="2" applyNumberFormat="1" applyFont="1" applyFill="1" applyBorder="1" applyAlignment="1">
      <alignment vertical="center" wrapText="1"/>
    </xf>
    <xf numFmtId="0" fontId="127" fillId="2" borderId="3" xfId="1" applyFont="1" applyFill="1" applyBorder="1" applyAlignment="1" applyProtection="1">
      <alignment horizontal="left" vertical="center"/>
      <protection locked="0"/>
    </xf>
    <xf numFmtId="0" fontId="25" fillId="14" borderId="0" xfId="1" applyFont="1" applyFill="1" applyAlignment="1" applyProtection="1">
      <alignment horizontal="left" vertical="center" wrapText="1"/>
      <protection locked="0"/>
    </xf>
    <xf numFmtId="0" fontId="127" fillId="2" borderId="0" xfId="1" applyFont="1" applyFill="1" applyAlignment="1" applyProtection="1">
      <alignment horizontal="left" vertical="center"/>
      <protection locked="0"/>
    </xf>
    <xf numFmtId="166" fontId="63" fillId="12" borderId="31" xfId="2" applyNumberFormat="1" applyFont="1" applyFill="1" applyBorder="1" applyAlignment="1">
      <alignment vertical="center" wrapText="1"/>
    </xf>
    <xf numFmtId="168" fontId="7" fillId="3" borderId="0" xfId="2" applyNumberFormat="1" applyFont="1" applyFill="1" applyAlignment="1">
      <alignment horizontal="left" vertical="top"/>
    </xf>
    <xf numFmtId="0" fontId="130" fillId="0" borderId="0" xfId="1" applyFont="1" applyAlignment="1">
      <alignment horizontal="right" vertical="top"/>
    </xf>
    <xf numFmtId="0" fontId="54" fillId="0" borderId="32" xfId="1" applyFont="1" applyBorder="1" applyAlignment="1">
      <alignment horizontal="left" vertical="center"/>
    </xf>
    <xf numFmtId="0" fontId="130" fillId="3" borderId="0" xfId="1" applyFont="1" applyFill="1" applyAlignment="1">
      <alignment horizontal="right" vertical="top"/>
    </xf>
    <xf numFmtId="2" fontId="12" fillId="3" borderId="0" xfId="1" applyNumberFormat="1" applyFont="1" applyFill="1" applyAlignment="1">
      <alignment horizontal="right" vertical="center"/>
    </xf>
    <xf numFmtId="49" fontId="131" fillId="3" borderId="0" xfId="1" applyNumberFormat="1" applyFont="1" applyFill="1" applyAlignment="1">
      <alignment horizontal="center" vertical="center"/>
    </xf>
    <xf numFmtId="168" fontId="6" fillId="3" borderId="0" xfId="2" applyNumberFormat="1" applyFont="1" applyFill="1" applyAlignment="1">
      <alignment horizontal="left" vertical="top" wrapText="1"/>
    </xf>
    <xf numFmtId="0" fontId="47" fillId="5" borderId="40" xfId="2" applyFont="1" applyFill="1" applyBorder="1" applyAlignment="1">
      <alignment wrapText="1"/>
    </xf>
    <xf numFmtId="0" fontId="47" fillId="5" borderId="90" xfId="2" applyFont="1" applyFill="1" applyBorder="1"/>
    <xf numFmtId="0" fontId="130" fillId="0" borderId="0" xfId="1" applyFont="1" applyAlignment="1">
      <alignment horizontal="left" vertical="top"/>
    </xf>
    <xf numFmtId="168" fontId="132" fillId="3" borderId="0" xfId="2" applyNumberFormat="1" applyFont="1" applyFill="1" applyAlignment="1">
      <alignment horizontal="left" vertical="center"/>
    </xf>
    <xf numFmtId="49" fontId="52" fillId="14" borderId="34" xfId="1" applyNumberFormat="1" applyFont="1" applyFill="1" applyBorder="1" applyAlignment="1">
      <alignment horizontal="left" vertical="center"/>
    </xf>
    <xf numFmtId="2" fontId="12" fillId="3" borderId="0" xfId="1" applyNumberFormat="1" applyFont="1" applyFill="1" applyAlignment="1">
      <alignment horizontal="left" vertical="center"/>
    </xf>
    <xf numFmtId="166" fontId="131" fillId="3" borderId="0" xfId="1" applyNumberFormat="1" applyFont="1" applyFill="1" applyAlignment="1">
      <alignment horizontal="center" vertical="center"/>
    </xf>
    <xf numFmtId="168" fontId="7" fillId="3" borderId="0" xfId="2" applyNumberFormat="1" applyFont="1" applyFill="1" applyAlignment="1">
      <alignment horizontal="center" vertical="center"/>
    </xf>
    <xf numFmtId="0" fontId="54" fillId="0" borderId="32" xfId="2" applyFont="1" applyBorder="1" applyAlignment="1">
      <alignment horizontal="left" wrapText="1"/>
    </xf>
    <xf numFmtId="4" fontId="10" fillId="3" borderId="0" xfId="2" applyNumberFormat="1" applyFont="1" applyFill="1" applyAlignment="1">
      <alignment horizontal="left" vertical="center"/>
    </xf>
    <xf numFmtId="0" fontId="38" fillId="0" borderId="32" xfId="1" applyFont="1" applyBorder="1" applyAlignment="1">
      <alignment horizontal="center" vertical="center" wrapText="1"/>
    </xf>
    <xf numFmtId="0" fontId="52" fillId="14" borderId="34" xfId="1" applyFont="1" applyFill="1" applyBorder="1" applyAlignment="1" applyProtection="1">
      <alignment horizontal="left" vertical="center"/>
      <protection locked="0"/>
    </xf>
    <xf numFmtId="2" fontId="56" fillId="0" borderId="33" xfId="1" applyNumberFormat="1" applyFont="1" applyBorder="1" applyAlignment="1">
      <alignment vertical="center" wrapText="1"/>
    </xf>
    <xf numFmtId="0" fontId="48" fillId="14" borderId="34" xfId="1" applyFont="1" applyFill="1" applyBorder="1" applyAlignment="1" applyProtection="1">
      <alignment horizontal="right" vertical="center"/>
      <protection locked="0"/>
    </xf>
    <xf numFmtId="4" fontId="7" fillId="3" borderId="0" xfId="2" applyNumberFormat="1" applyFont="1" applyFill="1" applyAlignment="1">
      <alignment horizontal="left" vertical="center"/>
    </xf>
    <xf numFmtId="0" fontId="110" fillId="24" borderId="101" xfId="1" applyFont="1" applyFill="1" applyBorder="1" applyAlignment="1">
      <alignment horizontal="center" vertical="center" wrapText="1"/>
    </xf>
    <xf numFmtId="166" fontId="110" fillId="24" borderId="100" xfId="1" applyNumberFormat="1" applyFont="1" applyFill="1" applyBorder="1" applyAlignment="1">
      <alignment horizontal="center" vertical="center" wrapText="1"/>
    </xf>
    <xf numFmtId="2" fontId="32" fillId="0" borderId="99" xfId="4" applyNumberFormat="1" applyFont="1" applyBorder="1" applyAlignment="1">
      <alignment horizontal="center" vertical="center" wrapText="1"/>
    </xf>
    <xf numFmtId="0" fontId="112" fillId="10" borderId="103" xfId="1" applyFont="1" applyFill="1" applyBorder="1" applyAlignment="1">
      <alignment vertical="center" wrapText="1"/>
    </xf>
    <xf numFmtId="0" fontId="38" fillId="0" borderId="105" xfId="2" applyFont="1" applyBorder="1" applyAlignment="1">
      <alignment horizontal="right" vertical="center" wrapText="1"/>
    </xf>
    <xf numFmtId="0" fontId="53" fillId="0" borderId="106" xfId="2" applyFont="1" applyBorder="1" applyAlignment="1">
      <alignment horizontal="right" vertical="center" wrapText="1"/>
    </xf>
    <xf numFmtId="0" fontId="53" fillId="0" borderId="105" xfId="2" applyFont="1" applyBorder="1" applyAlignment="1">
      <alignment horizontal="right" vertical="center" wrapText="1"/>
    </xf>
    <xf numFmtId="0" fontId="38" fillId="0" borderId="106" xfId="2" applyFont="1" applyBorder="1" applyAlignment="1">
      <alignment horizontal="right" vertical="center" wrapText="1"/>
    </xf>
    <xf numFmtId="0" fontId="0" fillId="11" borderId="0" xfId="0" applyFill="1" applyAlignment="1">
      <alignment horizontal="center" wrapText="1"/>
    </xf>
    <xf numFmtId="0" fontId="8" fillId="5" borderId="0" xfId="1" applyFont="1" applyFill="1" applyAlignment="1">
      <alignment horizontal="center" vertical="center"/>
    </xf>
    <xf numFmtId="0" fontId="11" fillId="5" borderId="0" xfId="1" applyFont="1" applyFill="1" applyAlignment="1">
      <alignment horizontal="center" vertical="center"/>
    </xf>
    <xf numFmtId="0" fontId="14" fillId="5" borderId="0" xfId="1" applyFont="1" applyFill="1" applyAlignment="1">
      <alignment horizontal="center" vertical="center"/>
    </xf>
    <xf numFmtId="166" fontId="44" fillId="3" borderId="88" xfId="159" applyNumberFormat="1" applyFont="1" applyFill="1" applyBorder="1" applyAlignment="1">
      <alignment horizontal="center" vertical="center" textRotation="90" wrapText="1"/>
    </xf>
    <xf numFmtId="167" fontId="45" fillId="3" borderId="88" xfId="159" applyNumberFormat="1" applyFont="1" applyFill="1" applyBorder="1" applyAlignment="1">
      <alignment horizontal="center" vertical="center" wrapText="1"/>
    </xf>
    <xf numFmtId="168" fontId="36" fillId="11" borderId="0" xfId="2" applyNumberFormat="1" applyFont="1" applyFill="1" applyAlignment="1">
      <alignment horizontal="center" vertical="top"/>
    </xf>
    <xf numFmtId="0" fontId="46" fillId="0" borderId="32" xfId="2" applyFont="1" applyBorder="1" applyAlignment="1">
      <alignment horizontal="center" wrapText="1"/>
    </xf>
    <xf numFmtId="2" fontId="10" fillId="0" borderId="40" xfId="2" applyNumberFormat="1" applyFont="1" applyBorder="1" applyAlignment="1">
      <alignment horizontal="right" vertical="center" wrapText="1"/>
    </xf>
    <xf numFmtId="0" fontId="56" fillId="0" borderId="31" xfId="4" applyFont="1" applyBorder="1" applyAlignment="1">
      <alignment wrapText="1"/>
    </xf>
    <xf numFmtId="166" fontId="44" fillId="3" borderId="0" xfId="159" applyNumberFormat="1" applyFont="1" applyFill="1" applyAlignment="1">
      <alignment horizontal="center" vertical="center" textRotation="90" wrapText="1"/>
    </xf>
    <xf numFmtId="0" fontId="11" fillId="7" borderId="15" xfId="1" applyFont="1" applyFill="1" applyBorder="1" applyAlignment="1" applyProtection="1">
      <alignment horizontal="center"/>
      <protection locked="0"/>
    </xf>
    <xf numFmtId="0" fontId="11" fillId="2" borderId="15" xfId="1" applyFont="1" applyFill="1" applyBorder="1" applyAlignment="1" applyProtection="1">
      <alignment horizontal="center"/>
      <protection locked="0"/>
    </xf>
    <xf numFmtId="49" fontId="52" fillId="11" borderId="0" xfId="1" applyNumberFormat="1" applyFont="1" applyFill="1" applyAlignment="1" applyProtection="1">
      <alignment horizontal="left" vertical="center"/>
      <protection locked="0"/>
    </xf>
    <xf numFmtId="0" fontId="25" fillId="11" borderId="0" xfId="1" applyFont="1" applyFill="1" applyAlignment="1" applyProtection="1">
      <alignment horizontal="left" vertical="center" wrapText="1"/>
      <protection locked="0"/>
    </xf>
    <xf numFmtId="165" fontId="49" fillId="11" borderId="0" xfId="1" applyNumberFormat="1" applyFont="1" applyFill="1" applyAlignment="1">
      <alignment horizontal="center" vertical="center"/>
    </xf>
    <xf numFmtId="0" fontId="8" fillId="11" borderId="0" xfId="1" applyFont="1" applyFill="1" applyAlignment="1" applyProtection="1">
      <alignment horizontal="center" vertical="center"/>
      <protection locked="0"/>
    </xf>
    <xf numFmtId="0" fontId="60" fillId="11" borderId="0" xfId="1" applyFont="1" applyFill="1" applyAlignment="1">
      <alignment horizontal="left" vertical="center"/>
    </xf>
    <xf numFmtId="2" fontId="50" fillId="11" borderId="0" xfId="1" applyNumberFormat="1" applyFont="1" applyFill="1" applyAlignment="1" applyProtection="1">
      <alignment horizontal="right" vertical="center"/>
      <protection locked="0"/>
    </xf>
    <xf numFmtId="4" fontId="51" fillId="11" borderId="0" xfId="1" applyNumberFormat="1" applyFont="1" applyFill="1" applyAlignment="1">
      <alignment vertical="center" wrapText="1"/>
    </xf>
    <xf numFmtId="4" fontId="28" fillId="11" borderId="0" xfId="2" applyNumberFormat="1" applyFont="1" applyFill="1" applyAlignment="1">
      <alignment horizontal="left" vertical="center"/>
    </xf>
    <xf numFmtId="0" fontId="0" fillId="11" borderId="0" xfId="0" applyFill="1"/>
    <xf numFmtId="0" fontId="9" fillId="11" borderId="0" xfId="2" applyFont="1" applyFill="1" applyAlignment="1">
      <alignment horizontal="center" vertical="top"/>
    </xf>
    <xf numFmtId="0" fontId="129" fillId="11" borderId="4" xfId="1" applyFont="1" applyFill="1" applyBorder="1" applyAlignment="1">
      <alignment horizontal="left" vertical="top"/>
    </xf>
    <xf numFmtId="0" fontId="130" fillId="11" borderId="0" xfId="1" applyFont="1" applyFill="1" applyAlignment="1">
      <alignment horizontal="right" vertical="top"/>
    </xf>
    <xf numFmtId="2" fontId="12" fillId="11" borderId="0" xfId="1" applyNumberFormat="1" applyFont="1" applyFill="1" applyAlignment="1">
      <alignment horizontal="right" vertical="center"/>
    </xf>
    <xf numFmtId="49" fontId="131" fillId="11" borderId="0" xfId="1" applyNumberFormat="1" applyFont="1" applyFill="1" applyAlignment="1">
      <alignment horizontal="center" vertical="center"/>
    </xf>
    <xf numFmtId="0" fontId="48" fillId="11" borderId="0" xfId="1" applyFont="1" applyFill="1" applyAlignment="1" applyProtection="1">
      <alignment horizontal="left" vertical="center"/>
      <protection locked="0"/>
    </xf>
    <xf numFmtId="0" fontId="8" fillId="11" borderId="21" xfId="1" applyFont="1" applyFill="1" applyBorder="1" applyAlignment="1">
      <alignment horizontal="center" vertical="center"/>
    </xf>
    <xf numFmtId="0" fontId="14" fillId="11" borderId="19" xfId="1" applyFont="1" applyFill="1" applyBorder="1" applyAlignment="1">
      <alignment horizontal="center" vertical="center" wrapText="1"/>
    </xf>
    <xf numFmtId="0" fontId="11" fillId="11" borderId="22" xfId="1" applyFont="1" applyFill="1" applyBorder="1" applyAlignment="1">
      <alignment horizontal="center" vertical="center"/>
    </xf>
    <xf numFmtId="0" fontId="14" fillId="11" borderId="22" xfId="1" applyFont="1" applyFill="1" applyBorder="1" applyAlignment="1">
      <alignment horizontal="center" vertical="center"/>
    </xf>
    <xf numFmtId="0" fontId="11" fillId="11" borderId="11" xfId="1" applyFont="1" applyFill="1" applyBorder="1" applyAlignment="1">
      <alignment horizontal="center" vertical="center"/>
    </xf>
    <xf numFmtId="0" fontId="56" fillId="0" borderId="31" xfId="4" applyFont="1" applyBorder="1" applyAlignment="1">
      <alignment horizontal="left" wrapText="1"/>
    </xf>
    <xf numFmtId="4" fontId="10" fillId="0" borderId="31" xfId="2" applyNumberFormat="1" applyFont="1" applyBorder="1" applyAlignment="1">
      <alignment horizontal="center" vertical="center" wrapText="1"/>
    </xf>
    <xf numFmtId="4" fontId="10" fillId="0" borderId="31" xfId="2" applyNumberFormat="1" applyFont="1" applyBorder="1" applyAlignment="1">
      <alignment horizontal="left" vertical="center" wrapText="1"/>
    </xf>
    <xf numFmtId="4" fontId="10" fillId="12" borderId="31" xfId="2" applyNumberFormat="1" applyFont="1" applyFill="1" applyBorder="1" applyAlignment="1">
      <alignment vertical="center" wrapText="1"/>
    </xf>
    <xf numFmtId="0" fontId="5" fillId="0" borderId="0" xfId="0" applyFont="1" applyAlignment="1">
      <alignment horizontal="center" vertical="center"/>
    </xf>
    <xf numFmtId="0" fontId="24" fillId="0" borderId="0" xfId="0" applyFont="1" applyAlignment="1">
      <alignment vertical="center"/>
    </xf>
    <xf numFmtId="0" fontId="24" fillId="0" borderId="0" xfId="1" applyFont="1" applyAlignment="1">
      <alignment vertical="center"/>
    </xf>
    <xf numFmtId="0" fontId="1" fillId="0" borderId="0" xfId="168" applyAlignment="1">
      <alignment vertical="center"/>
    </xf>
    <xf numFmtId="0" fontId="4" fillId="3" borderId="0" xfId="1" applyFont="1" applyFill="1" applyAlignment="1">
      <alignment horizontal="center" vertical="center" wrapText="1"/>
    </xf>
    <xf numFmtId="0" fontId="3" fillId="18" borderId="77" xfId="0" applyFont="1" applyFill="1" applyBorder="1" applyAlignment="1">
      <alignment vertical="center" wrapText="1"/>
    </xf>
    <xf numFmtId="0" fontId="3" fillId="18" borderId="59" xfId="0" applyFont="1" applyFill="1" applyBorder="1" applyAlignment="1">
      <alignment vertical="center" wrapText="1"/>
    </xf>
    <xf numFmtId="0" fontId="2" fillId="20" borderId="6" xfId="0" applyFont="1" applyFill="1" applyBorder="1" applyAlignment="1">
      <alignment horizontal="left" vertical="center" wrapText="1"/>
    </xf>
    <xf numFmtId="0" fontId="151" fillId="6" borderId="59" xfId="0" applyFont="1" applyFill="1" applyBorder="1" applyAlignment="1">
      <alignment horizontal="center" vertical="center" wrapText="1"/>
    </xf>
    <xf numFmtId="0" fontId="3" fillId="18" borderId="0" xfId="0" applyFont="1" applyFill="1" applyAlignment="1">
      <alignment vertical="center" wrapText="1"/>
    </xf>
    <xf numFmtId="0" fontId="14" fillId="4" borderId="90" xfId="1" applyFont="1" applyFill="1" applyBorder="1" applyAlignment="1">
      <alignment horizontal="center" vertical="center" wrapText="1"/>
    </xf>
    <xf numFmtId="0" fontId="117" fillId="26" borderId="109" xfId="1" applyFont="1" applyFill="1" applyBorder="1" applyAlignment="1">
      <alignment horizontal="center" vertical="center" wrapText="1"/>
    </xf>
    <xf numFmtId="0" fontId="3" fillId="5" borderId="7" xfId="0" applyFont="1" applyFill="1" applyBorder="1" applyAlignment="1">
      <alignment vertical="center" wrapText="1"/>
    </xf>
    <xf numFmtId="0" fontId="151" fillId="5" borderId="25" xfId="0" applyFont="1" applyFill="1" applyBorder="1" applyAlignment="1">
      <alignment horizontal="center" vertical="center" wrapText="1"/>
    </xf>
    <xf numFmtId="0" fontId="117" fillId="26" borderId="6" xfId="1" applyFont="1" applyFill="1" applyBorder="1" applyAlignment="1">
      <alignment horizontal="center" vertical="center" wrapText="1"/>
    </xf>
    <xf numFmtId="0" fontId="14" fillId="4" borderId="110" xfId="1" applyFont="1" applyFill="1" applyBorder="1" applyAlignment="1">
      <alignment horizontal="center" vertical="center" wrapText="1"/>
    </xf>
    <xf numFmtId="0" fontId="117" fillId="26" borderId="5" xfId="1" applyFont="1" applyFill="1" applyBorder="1" applyAlignment="1">
      <alignment horizontal="center" vertical="center" wrapText="1"/>
    </xf>
    <xf numFmtId="0" fontId="7" fillId="19" borderId="0" xfId="2" applyFont="1" applyFill="1" applyAlignment="1">
      <alignment horizontal="center" vertical="center"/>
    </xf>
    <xf numFmtId="0" fontId="14" fillId="4" borderId="113" xfId="1" applyFont="1" applyFill="1" applyBorder="1" applyAlignment="1">
      <alignment horizontal="center" vertical="center" wrapText="1"/>
    </xf>
    <xf numFmtId="0" fontId="117" fillId="26" borderId="114" xfId="1" applyFont="1" applyFill="1" applyBorder="1" applyAlignment="1">
      <alignment horizontal="center" vertical="center" wrapText="1"/>
    </xf>
    <xf numFmtId="0" fontId="117" fillId="27" borderId="6" xfId="1" applyFont="1" applyFill="1" applyBorder="1" applyAlignment="1">
      <alignment horizontal="center" vertical="center" wrapText="1"/>
    </xf>
    <xf numFmtId="0" fontId="0" fillId="5" borderId="1" xfId="0" applyFill="1" applyBorder="1" applyAlignment="1">
      <alignment wrapText="1"/>
    </xf>
    <xf numFmtId="0" fontId="117" fillId="26" borderId="68" xfId="1" applyFont="1" applyFill="1" applyBorder="1" applyAlignment="1">
      <alignment horizontal="center" vertical="center" wrapText="1"/>
    </xf>
    <xf numFmtId="0" fontId="117" fillId="27" borderId="6" xfId="1" applyFont="1" applyFill="1" applyBorder="1" applyAlignment="1">
      <alignment horizontal="left" vertical="center" wrapText="1"/>
    </xf>
    <xf numFmtId="0" fontId="14" fillId="4" borderId="116" xfId="1" applyFont="1" applyFill="1" applyBorder="1" applyAlignment="1">
      <alignment horizontal="center" vertical="center" wrapText="1"/>
    </xf>
    <xf numFmtId="0" fontId="116" fillId="26" borderId="117" xfId="1" applyFont="1" applyFill="1" applyBorder="1" applyAlignment="1">
      <alignment horizontal="center" vertical="center" wrapText="1"/>
    </xf>
    <xf numFmtId="0" fontId="117" fillId="27" borderId="118" xfId="1" applyFont="1" applyFill="1" applyBorder="1" applyAlignment="1">
      <alignment horizontal="center" vertical="center" wrapText="1"/>
    </xf>
    <xf numFmtId="0" fontId="159" fillId="27" borderId="119" xfId="1" applyFont="1" applyFill="1" applyBorder="1" applyAlignment="1">
      <alignment horizontal="center" vertical="center" wrapText="1"/>
    </xf>
    <xf numFmtId="0" fontId="116" fillId="26" borderId="120" xfId="1" applyFont="1" applyFill="1" applyBorder="1" applyAlignment="1">
      <alignment horizontal="center" vertical="center" wrapText="1"/>
    </xf>
    <xf numFmtId="0" fontId="116" fillId="27" borderId="118" xfId="1" applyFont="1" applyFill="1" applyBorder="1" applyAlignment="1">
      <alignment horizontal="center" vertical="center" wrapText="1"/>
    </xf>
    <xf numFmtId="0" fontId="160" fillId="28" borderId="121" xfId="1" applyFont="1" applyFill="1" applyBorder="1" applyAlignment="1">
      <alignment horizontal="center" vertical="center" wrapText="1"/>
    </xf>
    <xf numFmtId="0" fontId="116" fillId="12" borderId="118" xfId="1" applyFont="1" applyFill="1" applyBorder="1" applyAlignment="1">
      <alignment horizontal="center" vertical="center" wrapText="1"/>
    </xf>
    <xf numFmtId="0" fontId="2" fillId="8" borderId="0" xfId="0" applyFont="1" applyFill="1" applyAlignment="1">
      <alignment vertical="center" wrapText="1"/>
    </xf>
    <xf numFmtId="0" fontId="14" fillId="4" borderId="122" xfId="1" applyFont="1" applyFill="1" applyBorder="1" applyAlignment="1">
      <alignment horizontal="center" vertical="center" wrapText="1"/>
    </xf>
    <xf numFmtId="0" fontId="1" fillId="9" borderId="0" xfId="0" applyFont="1" applyFill="1" applyAlignment="1">
      <alignment vertical="center" wrapText="1"/>
    </xf>
    <xf numFmtId="0" fontId="2" fillId="9" borderId="0" xfId="0" applyFont="1" applyFill="1" applyAlignment="1">
      <alignment horizontal="center" vertical="center" wrapText="1"/>
    </xf>
    <xf numFmtId="0" fontId="0" fillId="9" borderId="0" xfId="0" applyFill="1" applyAlignment="1">
      <alignment vertical="center" wrapText="1"/>
    </xf>
    <xf numFmtId="0" fontId="108" fillId="2" borderId="124" xfId="1" applyFont="1" applyFill="1" applyBorder="1" applyAlignment="1">
      <alignment horizontal="left" vertical="center"/>
    </xf>
    <xf numFmtId="0" fontId="161" fillId="2" borderId="125" xfId="1" applyFont="1" applyFill="1" applyBorder="1" applyAlignment="1">
      <alignment horizontal="left" vertical="center"/>
    </xf>
    <xf numFmtId="0" fontId="5" fillId="2" borderId="11" xfId="1" applyFill="1" applyBorder="1" applyAlignment="1">
      <alignment horizontal="center" vertical="center"/>
    </xf>
    <xf numFmtId="0" fontId="34" fillId="3" borderId="0" xfId="2" applyFont="1" applyFill="1" applyAlignment="1">
      <alignment horizontal="left" vertical="center"/>
    </xf>
    <xf numFmtId="2" fontId="34" fillId="3" borderId="0" xfId="2" applyNumberFormat="1" applyFont="1" applyFill="1" applyAlignment="1">
      <alignment horizontal="left" vertical="center"/>
    </xf>
    <xf numFmtId="0" fontId="24" fillId="2" borderId="26" xfId="1" applyFont="1" applyFill="1" applyBorder="1" applyAlignment="1" applyProtection="1">
      <alignment horizontal="center" vertical="center" wrapText="1"/>
      <protection locked="0"/>
    </xf>
    <xf numFmtId="2" fontId="34" fillId="11" borderId="0" xfId="2" applyNumberFormat="1" applyFont="1" applyFill="1" applyAlignment="1">
      <alignment horizontal="left" vertical="center"/>
    </xf>
    <xf numFmtId="0" fontId="6" fillId="3" borderId="126" xfId="1" applyFont="1" applyFill="1" applyBorder="1" applyAlignment="1">
      <alignment horizontal="center" vertical="center"/>
    </xf>
    <xf numFmtId="0" fontId="13" fillId="3" borderId="127" xfId="1" applyFont="1" applyFill="1" applyBorder="1" applyAlignment="1">
      <alignment horizontal="center" vertical="center"/>
    </xf>
    <xf numFmtId="0" fontId="15" fillId="3" borderId="128" xfId="0" applyFont="1" applyFill="1" applyBorder="1" applyAlignment="1">
      <alignment horizontal="center" vertical="center" wrapText="1"/>
    </xf>
    <xf numFmtId="0" fontId="15" fillId="3" borderId="129" xfId="0" applyFont="1" applyFill="1" applyBorder="1" applyAlignment="1">
      <alignment horizontal="center" vertical="center" wrapText="1"/>
    </xf>
    <xf numFmtId="164" fontId="16" fillId="3" borderId="130" xfId="2" applyNumberFormat="1" applyFont="1" applyFill="1" applyBorder="1" applyAlignment="1">
      <alignment horizontal="center" vertical="center"/>
    </xf>
    <xf numFmtId="0" fontId="18" fillId="3" borderId="131" xfId="4" applyFont="1" applyFill="1" applyBorder="1" applyAlignment="1">
      <alignment horizontal="center" vertical="center"/>
    </xf>
    <xf numFmtId="0" fontId="46" fillId="0" borderId="32" xfId="2" applyFont="1" applyBorder="1" applyAlignment="1">
      <alignment horizontal="center" vertical="center" wrapText="1"/>
    </xf>
    <xf numFmtId="0" fontId="46" fillId="0" borderId="32" xfId="4" applyFont="1" applyBorder="1" applyAlignment="1">
      <alignment horizontal="center" vertical="center" wrapText="1"/>
    </xf>
    <xf numFmtId="0" fontId="46" fillId="0" borderId="32" xfId="4" applyFont="1" applyBorder="1" applyAlignment="1">
      <alignment horizontal="center" wrapText="1"/>
    </xf>
    <xf numFmtId="166" fontId="46" fillId="0" borderId="32" xfId="2" applyNumberFormat="1" applyFont="1" applyBorder="1" applyAlignment="1">
      <alignment horizontal="center" wrapText="1"/>
    </xf>
    <xf numFmtId="0" fontId="0" fillId="0" borderId="0" xfId="0" applyAlignment="1">
      <alignment horizontal="center"/>
    </xf>
    <xf numFmtId="165" fontId="49" fillId="11" borderId="0" xfId="0" applyNumberFormat="1" applyFont="1" applyFill="1" applyAlignment="1">
      <alignment horizontal="center"/>
    </xf>
    <xf numFmtId="0" fontId="5" fillId="11" borderId="0" xfId="1" applyFill="1"/>
    <xf numFmtId="0" fontId="27" fillId="11" borderId="0" xfId="1" applyFont="1" applyFill="1" applyAlignment="1">
      <alignment horizontal="center"/>
    </xf>
    <xf numFmtId="168" fontId="7" fillId="11" borderId="0" xfId="2" applyNumberFormat="1" applyFont="1" applyFill="1" applyAlignment="1">
      <alignment horizontal="left" vertical="top"/>
    </xf>
    <xf numFmtId="0" fontId="7" fillId="11" borderId="0" xfId="2" applyFont="1" applyFill="1" applyAlignment="1">
      <alignment horizontal="left"/>
    </xf>
    <xf numFmtId="0" fontId="7" fillId="11" borderId="0" xfId="2" applyFont="1" applyFill="1" applyAlignment="1">
      <alignment horizontal="center" vertical="center"/>
    </xf>
    <xf numFmtId="0" fontId="5" fillId="11" borderId="0" xfId="1" applyFill="1" applyAlignment="1" applyProtection="1">
      <alignment horizontal="left" vertical="center" wrapText="1"/>
      <protection locked="0"/>
    </xf>
    <xf numFmtId="0" fontId="0" fillId="11" borderId="0" xfId="0" applyFill="1" applyAlignment="1">
      <alignment horizontal="left" vertical="center" wrapText="1"/>
    </xf>
    <xf numFmtId="168" fontId="36" fillId="11" borderId="0" xfId="2" applyNumberFormat="1" applyFont="1" applyFill="1" applyAlignment="1">
      <alignment horizontal="center" vertical="center"/>
    </xf>
    <xf numFmtId="0" fontId="47" fillId="0" borderId="33" xfId="1" applyFont="1" applyBorder="1" applyAlignment="1">
      <alignment horizontal="center" vertical="center" wrapText="1"/>
    </xf>
    <xf numFmtId="0" fontId="127" fillId="11" borderId="0" xfId="1" applyFont="1" applyFill="1" applyAlignment="1" applyProtection="1">
      <alignment horizontal="left" vertical="center"/>
      <protection locked="0"/>
    </xf>
    <xf numFmtId="0" fontId="65" fillId="3" borderId="0" xfId="1" applyFont="1" applyFill="1" applyAlignment="1">
      <alignment horizontal="left" vertical="center"/>
    </xf>
    <xf numFmtId="0" fontId="76" fillId="0" borderId="32" xfId="2" applyFont="1" applyBorder="1" applyAlignment="1">
      <alignment horizontal="right" vertical="center" wrapText="1"/>
    </xf>
    <xf numFmtId="0" fontId="163" fillId="0" borderId="0" xfId="0" applyFont="1" applyAlignment="1">
      <alignment vertical="center"/>
    </xf>
    <xf numFmtId="0" fontId="163" fillId="0" borderId="0" xfId="1" applyFont="1" applyAlignment="1">
      <alignment vertical="center"/>
    </xf>
    <xf numFmtId="167" fontId="34" fillId="11" borderId="0" xfId="2" applyNumberFormat="1" applyFont="1" applyFill="1" applyAlignment="1">
      <alignment horizontal="left" vertical="top"/>
    </xf>
    <xf numFmtId="0" fontId="65" fillId="11" borderId="0" xfId="1" applyFont="1" applyFill="1" applyAlignment="1">
      <alignment horizontal="left" vertical="center"/>
    </xf>
    <xf numFmtId="0" fontId="65" fillId="0" borderId="0" xfId="0" applyFont="1"/>
    <xf numFmtId="0" fontId="164" fillId="3" borderId="0" xfId="1" applyFont="1" applyFill="1" applyAlignment="1">
      <alignment horizontal="left" vertical="top"/>
    </xf>
    <xf numFmtId="0" fontId="126" fillId="11" borderId="0" xfId="1" applyFont="1" applyFill="1" applyAlignment="1" applyProtection="1">
      <alignment horizontal="left" vertical="center" wrapText="1"/>
      <protection locked="0"/>
    </xf>
    <xf numFmtId="0" fontId="55" fillId="5" borderId="31" xfId="2" applyFont="1" applyFill="1" applyBorder="1"/>
    <xf numFmtId="0" fontId="65" fillId="11" borderId="0" xfId="0" applyFont="1" applyFill="1"/>
    <xf numFmtId="2" fontId="15" fillId="16" borderId="30" xfId="81" applyNumberFormat="1" applyFont="1" applyFill="1" applyBorder="1" applyAlignment="1">
      <alignment vertical="center"/>
    </xf>
    <xf numFmtId="176" fontId="28" fillId="19" borderId="0" xfId="2" applyNumberFormat="1" applyFont="1" applyFill="1" applyAlignment="1">
      <alignment horizontal="center" vertical="center"/>
    </xf>
    <xf numFmtId="0" fontId="167" fillId="23" borderId="1" xfId="4" applyFont="1" applyFill="1" applyBorder="1" applyAlignment="1">
      <alignment horizontal="center" vertical="center" wrapText="1"/>
    </xf>
    <xf numFmtId="177" fontId="169" fillId="19" borderId="0" xfId="2" applyNumberFormat="1" applyFont="1" applyFill="1" applyAlignment="1">
      <alignment horizontal="center" vertical="center"/>
    </xf>
    <xf numFmtId="0" fontId="27" fillId="11" borderId="27" xfId="1" applyFont="1" applyFill="1" applyBorder="1" applyAlignment="1">
      <alignment horizontal="center"/>
    </xf>
    <xf numFmtId="0" fontId="47" fillId="11" borderId="28" xfId="1" applyFont="1" applyFill="1" applyBorder="1" applyAlignment="1">
      <alignment vertical="center" wrapText="1"/>
    </xf>
    <xf numFmtId="0" fontId="38" fillId="11" borderId="0" xfId="2" applyFont="1" applyFill="1" applyAlignment="1">
      <alignment horizontal="right" vertical="center" wrapText="1"/>
    </xf>
    <xf numFmtId="166" fontId="46" fillId="11" borderId="0" xfId="2" applyNumberFormat="1" applyFont="1" applyFill="1" applyAlignment="1">
      <alignment horizontal="center" vertical="center" wrapText="1"/>
    </xf>
    <xf numFmtId="166" fontId="46" fillId="11" borderId="0" xfId="2" applyNumberFormat="1" applyFont="1" applyFill="1" applyAlignment="1">
      <alignment vertical="center" wrapText="1"/>
    </xf>
    <xf numFmtId="2" fontId="10" fillId="11" borderId="0" xfId="2" applyNumberFormat="1" applyFont="1" applyFill="1" applyAlignment="1">
      <alignment horizontal="right" vertical="center" wrapText="1"/>
    </xf>
    <xf numFmtId="166" fontId="10" fillId="11" borderId="0" xfId="2" applyNumberFormat="1" applyFont="1" applyFill="1" applyAlignment="1">
      <alignment vertical="center" wrapText="1"/>
    </xf>
    <xf numFmtId="2" fontId="10" fillId="11" borderId="0" xfId="2" applyNumberFormat="1" applyFont="1" applyFill="1" applyAlignment="1">
      <alignment vertical="center" wrapText="1"/>
    </xf>
    <xf numFmtId="166" fontId="99" fillId="21" borderId="0" xfId="167" applyNumberFormat="1" applyFont="1" applyFill="1" applyAlignment="1">
      <alignment horizontal="center" vertical="center"/>
    </xf>
    <xf numFmtId="166" fontId="104" fillId="2" borderId="66" xfId="167" applyNumberFormat="1" applyFont="1" applyFill="1" applyBorder="1" applyAlignment="1">
      <alignment horizontal="center" vertical="center"/>
    </xf>
    <xf numFmtId="166" fontId="1" fillId="9" borderId="0" xfId="1" applyNumberFormat="1" applyFont="1" applyFill="1" applyAlignment="1">
      <alignment horizontal="center" vertical="center" wrapText="1"/>
    </xf>
    <xf numFmtId="0" fontId="34" fillId="3" borderId="0" xfId="2" applyFont="1" applyFill="1" applyAlignment="1">
      <alignment horizontal="center" vertical="center"/>
    </xf>
    <xf numFmtId="0" fontId="10" fillId="11" borderId="0" xfId="2" applyFont="1" applyFill="1" applyAlignment="1">
      <alignment horizontal="center" vertical="center"/>
    </xf>
    <xf numFmtId="49" fontId="46" fillId="0" borderId="32" xfId="1" applyNumberFormat="1" applyFont="1" applyBorder="1" applyAlignment="1">
      <alignment horizontal="center" vertical="center" wrapText="1"/>
    </xf>
    <xf numFmtId="166" fontId="46" fillId="0" borderId="32" xfId="2" applyNumberFormat="1" applyFont="1" applyBorder="1" applyAlignment="1">
      <alignment horizontal="center" vertical="center"/>
    </xf>
    <xf numFmtId="166" fontId="46" fillId="0" borderId="32" xfId="1" applyNumberFormat="1" applyFont="1" applyBorder="1" applyAlignment="1">
      <alignment horizontal="center" vertical="center"/>
    </xf>
    <xf numFmtId="0" fontId="46" fillId="0" borderId="40" xfId="2" applyFont="1" applyBorder="1" applyAlignment="1">
      <alignment horizontal="center" vertical="center" wrapText="1"/>
    </xf>
    <xf numFmtId="49" fontId="130" fillId="3" borderId="0" xfId="1" applyNumberFormat="1" applyFont="1" applyFill="1" applyAlignment="1">
      <alignment horizontal="center" vertical="center"/>
    </xf>
    <xf numFmtId="0" fontId="46" fillId="5" borderId="32" xfId="2" applyFont="1" applyFill="1" applyBorder="1" applyAlignment="1">
      <alignment horizontal="center" vertical="center" wrapText="1"/>
    </xf>
    <xf numFmtId="49" fontId="130" fillId="11" borderId="0" xfId="1" applyNumberFormat="1" applyFont="1" applyFill="1" applyAlignment="1">
      <alignment horizontal="center" vertical="center"/>
    </xf>
    <xf numFmtId="166" fontId="130" fillId="3" borderId="0" xfId="1" applyNumberFormat="1" applyFont="1" applyFill="1" applyAlignment="1">
      <alignment horizontal="center" vertical="center"/>
    </xf>
    <xf numFmtId="0" fontId="3" fillId="18" borderId="77" xfId="0" applyFont="1" applyFill="1" applyBorder="1" applyAlignment="1">
      <alignment horizontal="left" vertical="center" wrapText="1"/>
    </xf>
    <xf numFmtId="0" fontId="3" fillId="18" borderId="59" xfId="0" applyFont="1" applyFill="1" applyBorder="1" applyAlignment="1">
      <alignment horizontal="left" vertical="center" wrapText="1"/>
    </xf>
    <xf numFmtId="0" fontId="151" fillId="6" borderId="59" xfId="0" applyFont="1" applyFill="1" applyBorder="1" applyAlignment="1">
      <alignment horizontal="left" vertical="center" wrapText="1"/>
    </xf>
    <xf numFmtId="168" fontId="169" fillId="3" borderId="0" xfId="2" applyNumberFormat="1" applyFont="1" applyFill="1" applyAlignment="1">
      <alignment horizontal="left" vertical="center"/>
    </xf>
    <xf numFmtId="166" fontId="44" fillId="3" borderId="88" xfId="159" applyNumberFormat="1" applyFont="1" applyFill="1" applyBorder="1" applyAlignment="1">
      <alignment horizontal="center" vertical="center"/>
    </xf>
    <xf numFmtId="0" fontId="89" fillId="3" borderId="12" xfId="0" applyFont="1" applyFill="1" applyBorder="1" applyAlignment="1">
      <alignment horizontal="center" vertical="center" wrapText="1"/>
    </xf>
    <xf numFmtId="0" fontId="89" fillId="3" borderId="13" xfId="0" applyFont="1" applyFill="1" applyBorder="1" applyAlignment="1">
      <alignment horizontal="center" vertical="center" wrapText="1"/>
    </xf>
    <xf numFmtId="0" fontId="15" fillId="0" borderId="0" xfId="0" applyFont="1" applyAlignment="1">
      <alignment vertical="center"/>
    </xf>
    <xf numFmtId="0" fontId="15" fillId="0" borderId="0" xfId="0" applyFont="1"/>
    <xf numFmtId="0" fontId="50" fillId="0" borderId="0" xfId="1" applyFont="1" applyAlignment="1">
      <alignment vertical="center"/>
    </xf>
    <xf numFmtId="0" fontId="50" fillId="0" borderId="0" xfId="1" applyFont="1"/>
    <xf numFmtId="0" fontId="50" fillId="11" borderId="0" xfId="1" applyFont="1" applyFill="1"/>
    <xf numFmtId="0" fontId="172" fillId="3" borderId="0" xfId="2" applyFont="1" applyFill="1" applyAlignment="1">
      <alignment horizontal="center" vertical="center"/>
    </xf>
    <xf numFmtId="166" fontId="172" fillId="0" borderId="0" xfId="2" applyNumberFormat="1" applyFont="1" applyAlignment="1">
      <alignment horizontal="center" vertical="center" wrapText="1"/>
    </xf>
    <xf numFmtId="167" fontId="172" fillId="11" borderId="0" xfId="2" applyNumberFormat="1" applyFont="1" applyFill="1" applyAlignment="1">
      <alignment horizontal="left" vertical="top"/>
    </xf>
    <xf numFmtId="0" fontId="170" fillId="11" borderId="0" xfId="0" applyFont="1" applyFill="1"/>
    <xf numFmtId="0" fontId="172" fillId="3" borderId="0" xfId="2" applyFont="1" applyFill="1" applyAlignment="1">
      <alignment horizontal="left" vertical="center"/>
    </xf>
    <xf numFmtId="0" fontId="162" fillId="3" borderId="0" xfId="159" applyFont="1" applyFill="1" applyAlignment="1">
      <alignment horizontal="center" vertical="center"/>
    </xf>
    <xf numFmtId="0" fontId="3" fillId="0" borderId="63" xfId="0" applyFont="1" applyBorder="1" applyAlignment="1">
      <alignment vertical="center" wrapText="1"/>
    </xf>
    <xf numFmtId="0" fontId="3" fillId="7" borderId="8" xfId="0" applyFont="1" applyFill="1" applyBorder="1" applyAlignment="1">
      <alignment horizontal="center" vertical="center" wrapText="1"/>
    </xf>
    <xf numFmtId="0" fontId="173" fillId="2" borderId="6" xfId="0" applyFont="1" applyFill="1" applyBorder="1" applyAlignment="1">
      <alignment horizontal="center" vertical="center" wrapText="1"/>
    </xf>
    <xf numFmtId="0" fontId="2" fillId="0" borderId="63" xfId="0" applyFont="1" applyBorder="1" applyAlignment="1">
      <alignment horizontal="center" vertical="center" wrapText="1"/>
    </xf>
    <xf numFmtId="0" fontId="174" fillId="0" borderId="78" xfId="1" applyFont="1" applyBorder="1" applyAlignment="1">
      <alignment horizontal="center" vertical="center" wrapText="1"/>
    </xf>
    <xf numFmtId="0" fontId="8" fillId="5" borderId="137" xfId="1" applyFont="1" applyFill="1" applyBorder="1" applyAlignment="1">
      <alignment horizontal="center" vertical="center"/>
    </xf>
    <xf numFmtId="164" fontId="16" fillId="3" borderId="138" xfId="2" applyNumberFormat="1" applyFont="1" applyFill="1" applyBorder="1" applyAlignment="1">
      <alignment horizontal="center" vertical="center"/>
    </xf>
    <xf numFmtId="4" fontId="51" fillId="6" borderId="139" xfId="1" applyNumberFormat="1" applyFont="1" applyFill="1" applyBorder="1" applyAlignment="1">
      <alignment wrapText="1"/>
    </xf>
    <xf numFmtId="4" fontId="51" fillId="6" borderId="140" xfId="1" applyNumberFormat="1" applyFont="1" applyFill="1" applyBorder="1" applyAlignment="1">
      <alignment wrapText="1"/>
    </xf>
    <xf numFmtId="4" fontId="51" fillId="6" borderId="141" xfId="1" applyNumberFormat="1" applyFont="1" applyFill="1" applyBorder="1" applyAlignment="1">
      <alignment wrapText="1"/>
    </xf>
    <xf numFmtId="4" fontId="51" fillId="6" borderId="142" xfId="1" applyNumberFormat="1" applyFont="1" applyFill="1" applyBorder="1" applyAlignment="1">
      <alignment wrapText="1"/>
    </xf>
    <xf numFmtId="4" fontId="51" fillId="6" borderId="139" xfId="1" applyNumberFormat="1" applyFont="1" applyFill="1" applyBorder="1" applyAlignment="1">
      <alignment vertical="center" wrapText="1"/>
    </xf>
    <xf numFmtId="4" fontId="51" fillId="6" borderId="140" xfId="1" applyNumberFormat="1" applyFont="1" applyFill="1" applyBorder="1" applyAlignment="1">
      <alignment vertical="center" wrapText="1"/>
    </xf>
    <xf numFmtId="4" fontId="51" fillId="6" borderId="141" xfId="1" applyNumberFormat="1" applyFont="1" applyFill="1" applyBorder="1" applyAlignment="1">
      <alignment vertical="center" wrapText="1"/>
    </xf>
    <xf numFmtId="4" fontId="51" fillId="6" borderId="142" xfId="1" applyNumberFormat="1" applyFont="1" applyFill="1" applyBorder="1" applyAlignment="1">
      <alignment vertical="center" wrapText="1"/>
    </xf>
    <xf numFmtId="0" fontId="8" fillId="5" borderId="137" xfId="1" applyFont="1" applyFill="1" applyBorder="1" applyAlignment="1">
      <alignment horizontal="center"/>
    </xf>
    <xf numFmtId="0" fontId="8" fillId="5" borderId="137" xfId="1" applyFont="1" applyFill="1" applyBorder="1" applyAlignment="1">
      <alignment horizontal="left"/>
    </xf>
    <xf numFmtId="0" fontId="8" fillId="5" borderId="144" xfId="1" applyFont="1" applyFill="1" applyBorder="1" applyAlignment="1">
      <alignment horizontal="center" vertical="center"/>
    </xf>
    <xf numFmtId="0" fontId="52" fillId="2" borderId="143" xfId="4" applyFont="1" applyFill="1" applyBorder="1" applyAlignment="1" applyProtection="1">
      <alignment horizontal="left"/>
      <protection locked="0"/>
    </xf>
    <xf numFmtId="0" fontId="52" fillId="14" borderId="143" xfId="4" applyFont="1" applyFill="1" applyBorder="1" applyAlignment="1">
      <alignment horizontal="left"/>
    </xf>
    <xf numFmtId="0" fontId="8" fillId="11" borderId="137" xfId="1" applyFont="1" applyFill="1" applyBorder="1" applyAlignment="1">
      <alignment horizontal="center" vertical="center"/>
    </xf>
    <xf numFmtId="0" fontId="8" fillId="11" borderId="3" xfId="1" applyFont="1" applyFill="1" applyBorder="1" applyAlignment="1">
      <alignment horizontal="center" vertical="center"/>
    </xf>
    <xf numFmtId="164" fontId="171" fillId="3" borderId="138" xfId="2" applyNumberFormat="1" applyFont="1" applyFill="1" applyBorder="1" applyAlignment="1">
      <alignment horizontal="center" vertical="center"/>
    </xf>
    <xf numFmtId="0" fontId="5" fillId="5" borderId="137" xfId="1" applyFill="1" applyBorder="1" applyAlignment="1">
      <alignment horizontal="center" vertical="center"/>
    </xf>
    <xf numFmtId="0" fontId="8" fillId="5" borderId="145" xfId="1" applyFont="1" applyFill="1" applyBorder="1" applyAlignment="1">
      <alignment horizontal="center" vertical="center"/>
    </xf>
    <xf numFmtId="167" fontId="45" fillId="3" borderId="88" xfId="159" applyNumberFormat="1" applyFont="1" applyFill="1" applyBorder="1" applyAlignment="1">
      <alignment horizontal="center" vertical="center"/>
    </xf>
    <xf numFmtId="0" fontId="0" fillId="2" borderId="76" xfId="0" applyFill="1" applyBorder="1" applyAlignment="1">
      <alignment horizontal="left" vertical="center" wrapText="1"/>
    </xf>
    <xf numFmtId="0" fontId="3" fillId="18" borderId="64" xfId="0" applyFont="1" applyFill="1" applyBorder="1" applyAlignment="1">
      <alignment vertical="center"/>
    </xf>
    <xf numFmtId="0" fontId="3" fillId="20" borderId="90" xfId="0" applyFont="1" applyFill="1" applyBorder="1" applyAlignment="1">
      <alignment horizontal="center" vertical="center" wrapText="1"/>
    </xf>
    <xf numFmtId="0" fontId="3" fillId="18" borderId="82" xfId="0" applyFont="1" applyFill="1" applyBorder="1" applyAlignment="1">
      <alignment vertical="center"/>
    </xf>
    <xf numFmtId="0" fontId="3" fillId="18" borderId="82" xfId="0" applyFont="1" applyFill="1" applyBorder="1" applyAlignment="1">
      <alignment vertical="center" wrapText="1"/>
    </xf>
    <xf numFmtId="0" fontId="175" fillId="2" borderId="1" xfId="1" applyFont="1" applyFill="1" applyBorder="1" applyAlignment="1" applyProtection="1">
      <alignment horizontal="center" vertical="center" wrapText="1"/>
      <protection locked="0"/>
    </xf>
    <xf numFmtId="0" fontId="175" fillId="2" borderId="132" xfId="1" applyFont="1" applyFill="1" applyBorder="1" applyAlignment="1" applyProtection="1">
      <alignment horizontal="center" vertical="center"/>
      <protection locked="0"/>
    </xf>
    <xf numFmtId="0" fontId="29" fillId="18" borderId="1" xfId="1" applyFont="1" applyFill="1" applyBorder="1" applyAlignment="1">
      <alignment horizontal="center" vertical="center" wrapText="1"/>
    </xf>
    <xf numFmtId="2" fontId="177" fillId="11" borderId="0" xfId="2" applyNumberFormat="1" applyFont="1" applyFill="1" applyAlignment="1">
      <alignment horizontal="left" vertical="center"/>
    </xf>
    <xf numFmtId="0" fontId="178" fillId="5" borderId="3" xfId="1" applyFont="1" applyFill="1" applyBorder="1" applyAlignment="1">
      <alignment horizontal="center" vertical="center"/>
    </xf>
    <xf numFmtId="0" fontId="68" fillId="11" borderId="0" xfId="0" applyFont="1" applyFill="1" applyAlignment="1">
      <alignment horizontal="left" vertical="center" wrapText="1"/>
    </xf>
    <xf numFmtId="0" fontId="54" fillId="0" borderId="40" xfId="2" applyFont="1" applyBorder="1" applyAlignment="1">
      <alignment horizontal="right" vertical="center" wrapText="1"/>
    </xf>
    <xf numFmtId="0" fontId="54" fillId="0" borderId="40" xfId="2" applyFont="1" applyBorder="1" applyAlignment="1">
      <alignment horizontal="right"/>
    </xf>
    <xf numFmtId="0" fontId="123" fillId="0" borderId="32" xfId="2" applyFont="1" applyBorder="1" applyAlignment="1">
      <alignment horizontal="right" vertical="center"/>
    </xf>
    <xf numFmtId="170" fontId="102" fillId="22" borderId="0" xfId="174" applyNumberFormat="1" applyFont="1" applyFill="1" applyBorder="1" applyAlignment="1" applyProtection="1">
      <alignment horizontal="center" vertical="center" wrapText="1"/>
    </xf>
    <xf numFmtId="0" fontId="0" fillId="0" borderId="0" xfId="0" applyAlignment="1">
      <alignment horizontal="center" vertical="center" wrapText="1"/>
    </xf>
    <xf numFmtId="166" fontId="44" fillId="3" borderId="88" xfId="159" applyNumberFormat="1" applyFont="1" applyFill="1" applyBorder="1" applyAlignment="1">
      <alignment horizontal="center" vertical="center" wrapText="1"/>
    </xf>
    <xf numFmtId="0" fontId="0" fillId="0" borderId="88" xfId="0" applyBorder="1" applyAlignment="1">
      <alignment horizontal="center" vertical="center" wrapText="1"/>
    </xf>
    <xf numFmtId="0" fontId="29" fillId="0" borderId="3" xfId="170" applyFont="1" applyBorder="1" applyAlignment="1">
      <alignment horizontal="center" vertical="center" wrapText="1"/>
    </xf>
    <xf numFmtId="0" fontId="0" fillId="0" borderId="3" xfId="0" applyBorder="1" applyAlignment="1">
      <alignment horizontal="center" vertical="center" wrapText="1"/>
    </xf>
    <xf numFmtId="0" fontId="143" fillId="8" borderId="83" xfId="0" applyFont="1" applyFill="1" applyBorder="1" applyAlignment="1">
      <alignment horizontal="center" vertical="center" wrapText="1"/>
    </xf>
    <xf numFmtId="0" fontId="0" fillId="0" borderId="67" xfId="0" applyBorder="1" applyAlignment="1">
      <alignment vertical="center"/>
    </xf>
    <xf numFmtId="0" fontId="0" fillId="0" borderId="77" xfId="0" applyBorder="1" applyAlignment="1">
      <alignment vertical="center"/>
    </xf>
    <xf numFmtId="0" fontId="0" fillId="0" borderId="0" xfId="0" applyAlignment="1">
      <alignment vertical="center"/>
    </xf>
    <xf numFmtId="0" fontId="0" fillId="2" borderId="8" xfId="0" applyFill="1" applyBorder="1" applyAlignment="1">
      <alignment horizontal="center" vertical="center" wrapText="1"/>
    </xf>
    <xf numFmtId="0" fontId="0" fillId="0" borderId="6" xfId="0" applyBorder="1" applyAlignment="1">
      <alignment horizontal="center" vertical="center" wrapText="1"/>
    </xf>
    <xf numFmtId="0" fontId="15" fillId="3" borderId="12"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0" fillId="0" borderId="13" xfId="0" applyBorder="1" applyAlignment="1">
      <alignment horizontal="center" vertical="center" wrapText="1"/>
    </xf>
    <xf numFmtId="0" fontId="15" fillId="3" borderId="128" xfId="0" applyFont="1" applyFill="1" applyBorder="1" applyAlignment="1">
      <alignment horizontal="center" vertical="center" wrapText="1"/>
    </xf>
    <xf numFmtId="0" fontId="15" fillId="3" borderId="129" xfId="0" applyFont="1" applyFill="1" applyBorder="1" applyAlignment="1">
      <alignment horizontal="center" vertical="center" wrapText="1"/>
    </xf>
    <xf numFmtId="168" fontId="36" fillId="11" borderId="0" xfId="2" applyNumberFormat="1" applyFont="1" applyFill="1" applyAlignment="1">
      <alignment horizontal="center" vertical="top" wrapText="1"/>
    </xf>
    <xf numFmtId="0" fontId="0" fillId="11" borderId="0" xfId="0" applyFill="1" applyAlignment="1">
      <alignment horizontal="center" wrapText="1"/>
    </xf>
    <xf numFmtId="166" fontId="44" fillId="3" borderId="88" xfId="159" applyNumberFormat="1" applyFont="1" applyFill="1" applyBorder="1" applyAlignment="1">
      <alignment horizontal="center" vertical="center" textRotation="90" wrapText="1"/>
    </xf>
    <xf numFmtId="0" fontId="29" fillId="0" borderId="0" xfId="0" applyFont="1" applyAlignment="1">
      <alignment horizontal="center" vertical="center" textRotation="90" wrapText="1"/>
    </xf>
    <xf numFmtId="167" fontId="45" fillId="3" borderId="88" xfId="159" applyNumberFormat="1" applyFont="1" applyFill="1" applyBorder="1" applyAlignment="1">
      <alignment horizontal="center" vertical="center" wrapText="1"/>
    </xf>
    <xf numFmtId="0" fontId="8" fillId="0" borderId="0" xfId="0" applyFont="1" applyAlignment="1">
      <alignment horizontal="center" vertical="center" wrapText="1"/>
    </xf>
    <xf numFmtId="0" fontId="25" fillId="0" borderId="8" xfId="1" applyFont="1" applyBorder="1" applyAlignment="1" applyProtection="1">
      <alignment horizontal="center" vertical="center" wrapText="1"/>
      <protection locked="0"/>
    </xf>
    <xf numFmtId="0" fontId="25" fillId="0" borderId="5" xfId="0" applyFont="1" applyBorder="1" applyAlignment="1">
      <alignment horizontal="center" vertical="center" wrapText="1"/>
    </xf>
    <xf numFmtId="0" fontId="25" fillId="0" borderId="6" xfId="0" applyFont="1" applyBorder="1" applyAlignment="1">
      <alignment horizontal="center" vertical="center" wrapText="1"/>
    </xf>
    <xf numFmtId="167" fontId="45" fillId="3" borderId="0" xfId="159" applyNumberFormat="1" applyFont="1" applyFill="1" applyAlignment="1">
      <alignment horizontal="center" vertical="center" wrapText="1"/>
    </xf>
    <xf numFmtId="49" fontId="54" fillId="0" borderId="31" xfId="1" applyNumberFormat="1" applyFont="1" applyBorder="1" applyAlignment="1">
      <alignment horizontal="left" vertical="center" wrapText="1"/>
    </xf>
    <xf numFmtId="0" fontId="8" fillId="0" borderId="40" xfId="0" applyFont="1" applyBorder="1" applyAlignment="1">
      <alignment horizontal="left" vertical="center" wrapText="1"/>
    </xf>
    <xf numFmtId="0" fontId="25" fillId="0" borderId="8" xfId="1" applyFont="1" applyBorder="1" applyAlignment="1">
      <alignment horizontal="center" vertical="center" wrapText="1"/>
    </xf>
    <xf numFmtId="0" fontId="7" fillId="3" borderId="31" xfId="2" applyFont="1" applyFill="1" applyBorder="1" applyAlignment="1">
      <alignment horizontal="center" vertical="center" wrapText="1"/>
    </xf>
    <xf numFmtId="0" fontId="0" fillId="0" borderId="39" xfId="0" applyBorder="1" applyAlignment="1">
      <alignment horizontal="center" vertical="center" wrapText="1"/>
    </xf>
    <xf numFmtId="166" fontId="46" fillId="0" borderId="41" xfId="2" applyNumberFormat="1" applyFont="1"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29" fillId="0" borderId="0" xfId="5" applyFont="1" applyAlignment="1">
      <alignment horizontal="center" vertical="center" textRotation="90" wrapText="1"/>
    </xf>
    <xf numFmtId="0" fontId="8" fillId="0" borderId="0" xfId="5" applyFont="1" applyAlignment="1">
      <alignment horizontal="center" vertical="center" wrapText="1"/>
    </xf>
    <xf numFmtId="166" fontId="44" fillId="3" borderId="3" xfId="159" applyNumberFormat="1" applyFont="1" applyFill="1" applyBorder="1" applyAlignment="1">
      <alignment horizontal="center" vertical="center" textRotation="90" wrapText="1"/>
    </xf>
    <xf numFmtId="167" fontId="45" fillId="3" borderId="3" xfId="159" applyNumberFormat="1" applyFont="1" applyFill="1" applyBorder="1" applyAlignment="1">
      <alignment horizontal="center" vertical="center" wrapText="1"/>
    </xf>
    <xf numFmtId="166" fontId="44" fillId="3" borderId="88" xfId="173" applyNumberFormat="1" applyFont="1" applyFill="1" applyBorder="1" applyAlignment="1">
      <alignment horizontal="center" vertical="center" textRotation="90" wrapText="1"/>
    </xf>
    <xf numFmtId="0" fontId="29" fillId="0" borderId="0" xfId="170" applyFont="1" applyAlignment="1">
      <alignment horizontal="center" vertical="center" textRotation="90" wrapText="1"/>
    </xf>
    <xf numFmtId="167" fontId="45" fillId="3" borderId="88" xfId="173" applyNumberFormat="1" applyFont="1" applyFill="1" applyBorder="1" applyAlignment="1">
      <alignment horizontal="center" vertical="center" wrapText="1"/>
    </xf>
    <xf numFmtId="0" fontId="8" fillId="0" borderId="0" xfId="170" applyFont="1" applyAlignment="1">
      <alignment horizontal="center" vertical="center" wrapText="1"/>
    </xf>
    <xf numFmtId="0" fontId="5" fillId="0" borderId="39" xfId="1" applyBorder="1" applyAlignment="1">
      <alignment horizontal="center" vertical="center" wrapText="1"/>
    </xf>
    <xf numFmtId="166" fontId="44" fillId="3" borderId="3" xfId="173" applyNumberFormat="1" applyFont="1" applyFill="1" applyBorder="1" applyAlignment="1">
      <alignment horizontal="center" vertical="center" textRotation="90" wrapText="1"/>
    </xf>
    <xf numFmtId="166" fontId="44" fillId="3" borderId="0" xfId="173" applyNumberFormat="1" applyFont="1" applyFill="1" applyAlignment="1">
      <alignment horizontal="center" vertical="center" textRotation="90" wrapText="1"/>
    </xf>
    <xf numFmtId="167" fontId="45" fillId="3" borderId="3" xfId="173" applyNumberFormat="1" applyFont="1" applyFill="1" applyBorder="1" applyAlignment="1">
      <alignment horizontal="center" vertical="center" wrapText="1"/>
    </xf>
    <xf numFmtId="0" fontId="7" fillId="3" borderId="31" xfId="2" applyFont="1" applyFill="1" applyBorder="1" applyAlignment="1">
      <alignment horizontal="left" vertical="center" wrapText="1"/>
    </xf>
    <xf numFmtId="0" fontId="7" fillId="3" borderId="39" xfId="2" applyFont="1" applyFill="1" applyBorder="1" applyAlignment="1">
      <alignment horizontal="left" vertical="center" wrapText="1"/>
    </xf>
    <xf numFmtId="167" fontId="45" fillId="3" borderId="0" xfId="173" applyNumberFormat="1" applyFont="1" applyFill="1" applyAlignment="1">
      <alignment horizontal="center" vertical="center" wrapText="1"/>
    </xf>
    <xf numFmtId="0" fontId="38" fillId="0" borderId="50" xfId="2" applyFont="1" applyBorder="1" applyAlignment="1">
      <alignment horizontal="center" vertical="center" wrapText="1"/>
    </xf>
    <xf numFmtId="0" fontId="0" fillId="0" borderId="51" xfId="0" applyBorder="1" applyAlignment="1">
      <alignment horizontal="center" vertical="center" wrapText="1"/>
    </xf>
    <xf numFmtId="0" fontId="25" fillId="0" borderId="145" xfId="1" applyFont="1" applyBorder="1" applyAlignment="1">
      <alignment horizontal="center" vertical="center" wrapText="1"/>
    </xf>
    <xf numFmtId="0" fontId="25" fillId="0" borderId="26" xfId="0" applyFont="1" applyBorder="1" applyAlignment="1">
      <alignment horizontal="center" vertical="center" wrapText="1"/>
    </xf>
    <xf numFmtId="0" fontId="38" fillId="0" borderId="53" xfId="2" applyFont="1" applyBorder="1" applyAlignment="1">
      <alignment horizontal="center" vertical="center" wrapText="1"/>
    </xf>
    <xf numFmtId="0" fontId="0" fillId="0" borderId="54" xfId="0" applyBorder="1" applyAlignment="1">
      <alignment horizontal="center" vertical="center" wrapText="1"/>
    </xf>
    <xf numFmtId="0" fontId="25" fillId="0" borderId="21" xfId="1" applyFont="1" applyBorder="1" applyAlignment="1">
      <alignment horizontal="center" vertical="center" wrapText="1"/>
    </xf>
    <xf numFmtId="0" fontId="25" fillId="0" borderId="21" xfId="0" applyFont="1" applyBorder="1" applyAlignment="1">
      <alignment horizontal="center" vertical="center" wrapText="1"/>
    </xf>
    <xf numFmtId="0" fontId="25" fillId="0" borderId="21" xfId="1" applyFont="1" applyBorder="1" applyAlignment="1">
      <alignment horizontal="left" vertical="center" wrapText="1"/>
    </xf>
    <xf numFmtId="0" fontId="25" fillId="0" borderId="26" xfId="0" applyFont="1" applyBorder="1" applyAlignment="1">
      <alignment horizontal="left" vertical="center" wrapText="1"/>
    </xf>
    <xf numFmtId="0" fontId="5" fillId="0" borderId="21" xfId="1" applyBorder="1" applyAlignment="1">
      <alignment horizontal="left" vertical="center" wrapText="1"/>
    </xf>
    <xf numFmtId="0" fontId="0" fillId="0" borderId="26" xfId="0" applyBorder="1" applyAlignment="1">
      <alignment horizontal="left" vertical="center" wrapText="1"/>
    </xf>
    <xf numFmtId="0" fontId="48" fillId="0" borderId="0" xfId="1" applyFont="1" applyAlignment="1">
      <alignment horizontal="left" vertical="center" wrapText="1"/>
    </xf>
    <xf numFmtId="0" fontId="0" fillId="0" borderId="0" xfId="0" applyAlignment="1">
      <alignment horizontal="left" vertical="center" wrapText="1"/>
    </xf>
    <xf numFmtId="0" fontId="0" fillId="0" borderId="3" xfId="0" applyBorder="1" applyAlignment="1">
      <alignment horizontal="left" vertical="center" wrapText="1"/>
    </xf>
    <xf numFmtId="0" fontId="48" fillId="0" borderId="147" xfId="1" applyFont="1" applyBorder="1" applyAlignment="1">
      <alignment horizontal="left" vertical="center" wrapText="1"/>
    </xf>
    <xf numFmtId="0" fontId="48" fillId="0" borderId="3" xfId="1" applyFont="1" applyBorder="1" applyAlignment="1">
      <alignment horizontal="left" vertical="center" wrapText="1"/>
    </xf>
    <xf numFmtId="166" fontId="44" fillId="3" borderId="147" xfId="159" applyNumberFormat="1" applyFont="1" applyFill="1" applyBorder="1" applyAlignment="1">
      <alignment horizontal="center" vertical="center" textRotation="90" wrapText="1"/>
    </xf>
    <xf numFmtId="167" fontId="45" fillId="3" borderId="147" xfId="159" applyNumberFormat="1" applyFont="1" applyFill="1" applyBorder="1" applyAlignment="1">
      <alignment horizontal="center" vertical="center" wrapText="1"/>
    </xf>
    <xf numFmtId="166" fontId="44" fillId="3" borderId="88" xfId="169" applyNumberFormat="1" applyFont="1" applyFill="1" applyBorder="1" applyAlignment="1">
      <alignment horizontal="center" vertical="center" textRotation="90" wrapText="1"/>
    </xf>
    <xf numFmtId="167" fontId="45" fillId="3" borderId="88" xfId="169" applyNumberFormat="1" applyFont="1" applyFill="1" applyBorder="1" applyAlignment="1">
      <alignment horizontal="center" vertical="center" wrapText="1"/>
    </xf>
    <xf numFmtId="168" fontId="71" fillId="5" borderId="7" xfId="1" applyNumberFormat="1" applyFont="1" applyFill="1" applyBorder="1" applyAlignment="1">
      <alignment horizontal="center" vertical="center" wrapText="1"/>
    </xf>
    <xf numFmtId="168" fontId="71" fillId="5" borderId="25" xfId="1" applyNumberFormat="1" applyFont="1" applyFill="1" applyBorder="1" applyAlignment="1">
      <alignment horizontal="center" vertical="center" wrapText="1"/>
    </xf>
    <xf numFmtId="0" fontId="0" fillId="0" borderId="0" xfId="0" applyAlignment="1">
      <alignment horizontal="center" vertical="center"/>
    </xf>
    <xf numFmtId="0" fontId="54" fillId="0" borderId="31" xfId="1" applyFont="1" applyBorder="1" applyAlignment="1">
      <alignment vertical="center" wrapText="1"/>
    </xf>
    <xf numFmtId="0" fontId="0" fillId="0" borderId="40" xfId="0" applyBorder="1" applyAlignment="1">
      <alignment vertical="center" wrapText="1"/>
    </xf>
    <xf numFmtId="2" fontId="84" fillId="0" borderId="56" xfId="1" applyNumberFormat="1" applyFont="1" applyBorder="1" applyAlignment="1">
      <alignment horizontal="center" vertical="center" wrapText="1"/>
    </xf>
    <xf numFmtId="0" fontId="24" fillId="0" borderId="57" xfId="0" applyFont="1" applyBorder="1" applyAlignment="1">
      <alignment horizontal="center" vertical="center" wrapText="1"/>
    </xf>
    <xf numFmtId="0" fontId="24" fillId="0" borderId="58" xfId="0" applyFont="1" applyBorder="1" applyAlignment="1">
      <alignment horizontal="center" vertical="center" wrapText="1"/>
    </xf>
    <xf numFmtId="0" fontId="53" fillId="0" borderId="31" xfId="1" applyFont="1" applyBorder="1" applyAlignment="1">
      <alignment horizontal="right" vertical="center" wrapText="1"/>
    </xf>
    <xf numFmtId="0" fontId="53" fillId="0" borderId="40" xfId="1" applyFont="1" applyBorder="1" applyAlignment="1">
      <alignment horizontal="right" vertical="center" wrapText="1"/>
    </xf>
    <xf numFmtId="0" fontId="58" fillId="0" borderId="31" xfId="1" applyFont="1" applyBorder="1" applyAlignment="1">
      <alignment horizontal="right" vertical="center" wrapText="1"/>
    </xf>
    <xf numFmtId="0" fontId="58" fillId="0" borderId="40" xfId="1" applyFont="1" applyBorder="1" applyAlignment="1">
      <alignment horizontal="right" vertical="center" wrapText="1"/>
    </xf>
    <xf numFmtId="0" fontId="0" fillId="0" borderId="39" xfId="0" applyBorder="1" applyAlignment="1">
      <alignment horizontal="left" vertical="center" wrapText="1"/>
    </xf>
    <xf numFmtId="0" fontId="56" fillId="0" borderId="56" xfId="1" applyFont="1" applyBorder="1" applyAlignment="1">
      <alignment vertical="center" wrapText="1"/>
    </xf>
    <xf numFmtId="0" fontId="0" fillId="0" borderId="58" xfId="0" applyBorder="1" applyAlignment="1">
      <alignment vertical="center" wrapText="1"/>
    </xf>
    <xf numFmtId="2" fontId="134" fillId="3" borderId="0" xfId="2" applyNumberFormat="1" applyFont="1" applyFill="1" applyAlignment="1">
      <alignment horizontal="center" vertical="center" wrapText="1"/>
    </xf>
    <xf numFmtId="0" fontId="61" fillId="3" borderId="0" xfId="0" applyFont="1" applyFill="1" applyAlignment="1">
      <alignment horizontal="center" vertical="center" wrapText="1"/>
    </xf>
    <xf numFmtId="0" fontId="61" fillId="3" borderId="3" xfId="0" applyFont="1" applyFill="1" applyBorder="1" applyAlignment="1">
      <alignment horizontal="center" vertical="center" wrapText="1"/>
    </xf>
    <xf numFmtId="0" fontId="48" fillId="2" borderId="146" xfId="1" applyFont="1" applyFill="1" applyBorder="1" applyAlignment="1" applyProtection="1">
      <alignment horizontal="left" vertical="center" wrapText="1"/>
      <protection locked="0"/>
    </xf>
    <xf numFmtId="0" fontId="0" fillId="0" borderId="145" xfId="0" applyBorder="1" applyAlignment="1">
      <alignment horizontal="left" vertical="center" wrapText="1"/>
    </xf>
    <xf numFmtId="0" fontId="0" fillId="0" borderId="34" xfId="0" applyBorder="1" applyAlignment="1">
      <alignment horizontal="left" vertical="center" wrapText="1"/>
    </xf>
    <xf numFmtId="0" fontId="7" fillId="3" borderId="93" xfId="2" applyFont="1" applyFill="1" applyBorder="1" applyAlignment="1">
      <alignment horizontal="center" vertical="center" wrapText="1"/>
    </xf>
    <xf numFmtId="0" fontId="0" fillId="0" borderId="94" xfId="0" applyBorder="1" applyAlignment="1">
      <alignment horizontal="center" vertical="center" wrapText="1"/>
    </xf>
    <xf numFmtId="0" fontId="7" fillId="3" borderId="93" xfId="2" applyFont="1" applyFill="1" applyBorder="1" applyAlignment="1">
      <alignment horizontal="left" vertical="center" wrapText="1"/>
    </xf>
    <xf numFmtId="0" fontId="0" fillId="0" borderId="94" xfId="0" applyBorder="1" applyAlignment="1">
      <alignment horizontal="left" vertical="center" wrapText="1"/>
    </xf>
    <xf numFmtId="0" fontId="56" fillId="0" borderId="56" xfId="1" applyFont="1" applyBorder="1" applyAlignment="1">
      <alignment horizontal="center" vertical="center" wrapText="1"/>
    </xf>
    <xf numFmtId="0" fontId="128" fillId="0" borderId="58" xfId="0" applyFont="1" applyBorder="1" applyAlignment="1">
      <alignment horizontal="center" vertical="center" wrapText="1"/>
    </xf>
    <xf numFmtId="2" fontId="56" fillId="0" borderId="56" xfId="1" applyNumberFormat="1" applyFont="1" applyBorder="1" applyAlignment="1">
      <alignment vertical="center" wrapText="1"/>
    </xf>
    <xf numFmtId="0" fontId="0" fillId="0" borderId="57" xfId="0" applyBorder="1" applyAlignment="1">
      <alignment vertical="center" wrapText="1"/>
    </xf>
    <xf numFmtId="0" fontId="48" fillId="14" borderId="143" xfId="1" applyFont="1" applyFill="1" applyBorder="1" applyAlignment="1">
      <alignment horizontal="left" vertical="center" wrapText="1"/>
    </xf>
    <xf numFmtId="0" fontId="0" fillId="0" borderId="137" xfId="0" applyBorder="1" applyAlignment="1">
      <alignment horizontal="left" vertical="center" wrapText="1"/>
    </xf>
    <xf numFmtId="0" fontId="25" fillId="14" borderId="143" xfId="1" applyFont="1" applyFill="1" applyBorder="1" applyAlignment="1" applyProtection="1">
      <alignment horizontal="left" vertical="center" wrapText="1"/>
      <protection locked="0"/>
    </xf>
    <xf numFmtId="0" fontId="168" fillId="23" borderId="83" xfId="1" applyFont="1" applyFill="1" applyBorder="1" applyAlignment="1">
      <alignment horizontal="center" vertical="center" wrapText="1"/>
    </xf>
    <xf numFmtId="0" fontId="168" fillId="23" borderId="86" xfId="1" applyFont="1" applyFill="1" applyBorder="1" applyAlignment="1">
      <alignment horizontal="center" vertical="center" wrapText="1"/>
    </xf>
    <xf numFmtId="0" fontId="119" fillId="0" borderId="7" xfId="1" applyFont="1" applyBorder="1" applyAlignment="1">
      <alignment horizontal="center" vertical="center"/>
    </xf>
    <xf numFmtId="0" fontId="119" fillId="0" borderId="25" xfId="1" applyFont="1" applyBorder="1" applyAlignment="1">
      <alignment horizontal="center" vertical="center"/>
    </xf>
    <xf numFmtId="0" fontId="115" fillId="23" borderId="82" xfId="1" applyFont="1" applyFill="1" applyBorder="1" applyAlignment="1">
      <alignment horizontal="center" vertical="center" wrapText="1"/>
    </xf>
    <xf numFmtId="0" fontId="115" fillId="23" borderId="85" xfId="1" applyFont="1" applyFill="1" applyBorder="1" applyAlignment="1">
      <alignment horizontal="center" vertical="center" wrapText="1"/>
    </xf>
    <xf numFmtId="175" fontId="5" fillId="2" borderId="89" xfId="1" applyNumberFormat="1" applyFill="1" applyBorder="1" applyAlignment="1">
      <alignment vertical="center" wrapText="1"/>
    </xf>
    <xf numFmtId="175" fontId="5" fillId="2" borderId="104" xfId="1" applyNumberFormat="1" applyFill="1" applyBorder="1" applyAlignment="1">
      <alignment vertical="center" wrapText="1"/>
    </xf>
    <xf numFmtId="0" fontId="120" fillId="0" borderId="89" xfId="174" applyFont="1" applyFill="1" applyBorder="1" applyAlignment="1" applyProtection="1">
      <alignment horizontal="center" vertical="center" wrapText="1"/>
    </xf>
    <xf numFmtId="0" fontId="1" fillId="0" borderId="0" xfId="5" applyAlignment="1">
      <alignment vertical="center" wrapText="1"/>
    </xf>
    <xf numFmtId="0" fontId="1" fillId="0" borderId="89" xfId="5" applyBorder="1" applyAlignment="1">
      <alignment vertical="center" wrapText="1"/>
    </xf>
    <xf numFmtId="0" fontId="109" fillId="0" borderId="0" xfId="169" applyFont="1" applyAlignment="1">
      <alignment horizontal="center" vertical="center" wrapText="1"/>
    </xf>
    <xf numFmtId="0" fontId="30" fillId="0" borderId="0" xfId="1" applyFont="1" applyAlignment="1">
      <alignment vertical="center" wrapText="1"/>
    </xf>
    <xf numFmtId="0" fontId="31" fillId="0" borderId="8" xfId="169" applyFont="1" applyBorder="1" applyAlignment="1">
      <alignment horizontal="center" vertical="center" textRotation="90" wrapText="1"/>
    </xf>
    <xf numFmtId="0" fontId="31" fillId="0" borderId="5" xfId="169" applyFont="1" applyBorder="1" applyAlignment="1">
      <alignment horizontal="center" vertical="center" textRotation="90" wrapText="1"/>
    </xf>
    <xf numFmtId="0" fontId="31" fillId="0" borderId="6" xfId="169" applyFont="1" applyBorder="1" applyAlignment="1">
      <alignment horizontal="center" vertical="center" textRotation="90" wrapText="1"/>
    </xf>
    <xf numFmtId="166" fontId="111" fillId="12" borderId="69" xfId="2" applyNumberFormat="1" applyFont="1" applyFill="1" applyBorder="1" applyAlignment="1">
      <alignment horizontal="center" vertical="center" wrapText="1"/>
    </xf>
    <xf numFmtId="166" fontId="111" fillId="12" borderId="96" xfId="2" applyNumberFormat="1" applyFont="1" applyFill="1" applyBorder="1" applyAlignment="1">
      <alignment horizontal="center" vertical="center" wrapText="1"/>
    </xf>
    <xf numFmtId="166" fontId="111" fillId="12" borderId="102" xfId="2" applyNumberFormat="1" applyFont="1" applyFill="1" applyBorder="1" applyAlignment="1">
      <alignment horizontal="center" vertical="center" wrapText="1"/>
    </xf>
    <xf numFmtId="168" fontId="113" fillId="5" borderId="98" xfId="1" applyNumberFormat="1" applyFont="1" applyFill="1" applyBorder="1" applyAlignment="1">
      <alignment horizontal="center" vertical="center" wrapText="1"/>
    </xf>
    <xf numFmtId="168" fontId="113" fillId="5" borderId="100" xfId="1" applyNumberFormat="1" applyFont="1" applyFill="1" applyBorder="1" applyAlignment="1">
      <alignment horizontal="center" vertical="center" wrapText="1"/>
    </xf>
    <xf numFmtId="173" fontId="33" fillId="14" borderId="123" xfId="1" applyNumberFormat="1" applyFont="1" applyFill="1" applyBorder="1" applyAlignment="1">
      <alignment horizontal="left" vertical="center" wrapText="1"/>
    </xf>
    <xf numFmtId="173" fontId="33" fillId="14" borderId="89" xfId="1" applyNumberFormat="1" applyFont="1" applyFill="1" applyBorder="1" applyAlignment="1">
      <alignment horizontal="left" vertical="center" wrapText="1"/>
    </xf>
    <xf numFmtId="0" fontId="0" fillId="0" borderId="104" xfId="0" applyBorder="1" applyAlignment="1">
      <alignment horizontal="left" vertical="center" wrapText="1"/>
    </xf>
    <xf numFmtId="174" fontId="165" fillId="0" borderId="4" xfId="1" applyNumberFormat="1" applyFont="1" applyBorder="1" applyAlignment="1">
      <alignment horizontal="left" vertical="center" wrapText="1"/>
    </xf>
    <xf numFmtId="0" fontId="166" fillId="0" borderId="0" xfId="0" applyFont="1" applyAlignment="1">
      <alignment horizontal="left" vertical="center" wrapText="1"/>
    </xf>
    <xf numFmtId="0" fontId="166" fillId="0" borderId="59" xfId="0" applyFont="1" applyBorder="1" applyAlignment="1">
      <alignment horizontal="left" vertical="center" wrapText="1"/>
    </xf>
    <xf numFmtId="172" fontId="27" fillId="0" borderId="0" xfId="0" applyNumberFormat="1" applyFont="1" applyAlignment="1">
      <alignment wrapText="1"/>
    </xf>
    <xf numFmtId="0" fontId="4" fillId="4" borderId="0" xfId="1" applyFont="1" applyFill="1" applyAlignment="1">
      <alignment horizontal="center" vertical="center" textRotation="90" wrapText="1"/>
    </xf>
    <xf numFmtId="0" fontId="0" fillId="0" borderId="0" xfId="0" applyAlignment="1">
      <alignment horizontal="center" vertical="center" textRotation="90" wrapText="1"/>
    </xf>
    <xf numFmtId="0" fontId="108" fillId="23" borderId="98" xfId="4" applyFont="1" applyFill="1" applyBorder="1" applyAlignment="1">
      <alignment horizontal="center" vertical="center" wrapText="1"/>
    </xf>
    <xf numFmtId="0" fontId="108" fillId="23" borderId="99" xfId="4" applyFont="1" applyFill="1" applyBorder="1" applyAlignment="1">
      <alignment horizontal="center" vertical="center" wrapText="1"/>
    </xf>
    <xf numFmtId="0" fontId="94" fillId="23" borderId="100" xfId="1" applyFont="1" applyFill="1" applyBorder="1" applyAlignment="1">
      <alignment horizontal="center" vertical="center" wrapText="1"/>
    </xf>
    <xf numFmtId="4" fontId="108" fillId="23" borderId="73" xfId="4" applyNumberFormat="1" applyFont="1" applyFill="1" applyBorder="1" applyAlignment="1">
      <alignment horizontal="center" vertical="center" wrapText="1"/>
    </xf>
    <xf numFmtId="4" fontId="108" fillId="23" borderId="74" xfId="4" applyNumberFormat="1" applyFont="1" applyFill="1" applyBorder="1" applyAlignment="1">
      <alignment horizontal="center" vertical="center" wrapText="1"/>
    </xf>
    <xf numFmtId="4" fontId="108" fillId="23" borderId="75" xfId="4" applyNumberFormat="1" applyFont="1" applyFill="1" applyBorder="1" applyAlignment="1">
      <alignment horizontal="center" vertical="center" wrapText="1"/>
    </xf>
    <xf numFmtId="0" fontId="148" fillId="5" borderId="61" xfId="1" applyFont="1" applyFill="1" applyBorder="1" applyAlignment="1">
      <alignment horizontal="center" vertical="center" wrapText="1"/>
    </xf>
    <xf numFmtId="0" fontId="148" fillId="5" borderId="62" xfId="1" applyFont="1" applyFill="1" applyBorder="1" applyAlignment="1">
      <alignment horizontal="center" vertical="center" wrapText="1"/>
    </xf>
    <xf numFmtId="0" fontId="149" fillId="13" borderId="136" xfId="2" applyFont="1" applyFill="1" applyBorder="1" applyAlignment="1">
      <alignment horizontal="center" vertical="center" wrapText="1"/>
    </xf>
    <xf numFmtId="0" fontId="150" fillId="13" borderId="60" xfId="5" applyFont="1" applyFill="1" applyBorder="1" applyAlignment="1">
      <alignment horizontal="center" vertical="center" wrapText="1"/>
    </xf>
    <xf numFmtId="0" fontId="150" fillId="0" borderId="60" xfId="5" applyFont="1" applyBorder="1" applyAlignment="1">
      <alignment vertical="center" wrapText="1"/>
    </xf>
    <xf numFmtId="0" fontId="150" fillId="0" borderId="25" xfId="5" applyFont="1" applyBorder="1" applyAlignment="1">
      <alignment vertical="center" wrapText="1"/>
    </xf>
    <xf numFmtId="0" fontId="152" fillId="13" borderId="81" xfId="2" applyFont="1" applyFill="1" applyBorder="1" applyAlignment="1">
      <alignment horizontal="center" vertical="center" wrapText="1"/>
    </xf>
    <xf numFmtId="0" fontId="153" fillId="0" borderId="67" xfId="0" applyFont="1" applyBorder="1" applyAlignment="1">
      <alignment vertical="center" wrapText="1"/>
    </xf>
    <xf numFmtId="0" fontId="91" fillId="0" borderId="0" xfId="1" applyFont="1" applyAlignment="1">
      <alignment wrapText="1"/>
    </xf>
    <xf numFmtId="0" fontId="5" fillId="0" borderId="0" xfId="1" applyAlignment="1">
      <alignment wrapText="1"/>
    </xf>
    <xf numFmtId="0" fontId="101" fillId="5" borderId="69" xfId="1" applyFont="1" applyFill="1" applyBorder="1" applyAlignment="1">
      <alignment horizontal="center" vertical="center" wrapText="1"/>
    </xf>
    <xf numFmtId="0" fontId="101" fillId="5" borderId="97" xfId="1" applyFont="1" applyFill="1" applyBorder="1" applyAlignment="1">
      <alignment horizontal="center" vertical="center" wrapText="1"/>
    </xf>
    <xf numFmtId="170" fontId="102" fillId="22" borderId="70" xfId="174" applyNumberFormat="1" applyFont="1" applyFill="1" applyBorder="1" applyAlignment="1" applyProtection="1">
      <alignment horizontal="center" vertical="center" wrapText="1"/>
    </xf>
    <xf numFmtId="171" fontId="103" fillId="23" borderId="133" xfId="4" applyNumberFormat="1" applyFont="1" applyFill="1" applyBorder="1" applyAlignment="1">
      <alignment horizontal="center" vertical="center" wrapText="1"/>
    </xf>
    <xf numFmtId="171" fontId="103" fillId="23" borderId="134" xfId="4" applyNumberFormat="1" applyFont="1" applyFill="1" applyBorder="1" applyAlignment="1">
      <alignment horizontal="center" vertical="center" wrapText="1"/>
    </xf>
    <xf numFmtId="171" fontId="103" fillId="23" borderId="135" xfId="4" applyNumberFormat="1" applyFont="1" applyFill="1" applyBorder="1" applyAlignment="1">
      <alignment horizontal="center" vertical="center" wrapText="1"/>
    </xf>
    <xf numFmtId="0" fontId="157" fillId="3" borderId="111" xfId="1" applyFont="1" applyFill="1" applyBorder="1" applyAlignment="1">
      <alignment horizontal="center" vertical="center" wrapText="1"/>
    </xf>
    <xf numFmtId="0" fontId="98" fillId="0" borderId="68" xfId="5" applyFont="1" applyBorder="1" applyAlignment="1">
      <alignment horizontal="center" vertical="center" wrapText="1"/>
    </xf>
    <xf numFmtId="0" fontId="98" fillId="0" borderId="112" xfId="5" applyFont="1" applyBorder="1" applyAlignment="1">
      <alignment horizontal="center" vertical="center" wrapText="1"/>
    </xf>
    <xf numFmtId="0" fontId="92" fillId="0" borderId="8" xfId="169" applyFont="1" applyBorder="1" applyAlignment="1">
      <alignment vertical="center" textRotation="90" wrapText="1"/>
    </xf>
    <xf numFmtId="0" fontId="92" fillId="0" borderId="5" xfId="169" applyFont="1" applyBorder="1" applyAlignment="1">
      <alignment vertical="center" textRotation="90" wrapText="1"/>
    </xf>
    <xf numFmtId="0" fontId="5" fillId="0" borderId="5" xfId="1" applyBorder="1" applyAlignment="1">
      <alignment vertical="center" wrapText="1"/>
    </xf>
    <xf numFmtId="0" fontId="93" fillId="3" borderId="0" xfId="1" applyFont="1" applyFill="1" applyAlignment="1">
      <alignment horizontal="left" vertical="center" textRotation="90" wrapText="1"/>
    </xf>
    <xf numFmtId="0" fontId="94" fillId="0" borderId="89" xfId="1" applyFont="1" applyBorder="1" applyAlignment="1">
      <alignment vertical="center" wrapText="1"/>
    </xf>
    <xf numFmtId="0" fontId="94" fillId="0" borderId="104" xfId="1" applyFont="1" applyBorder="1" applyAlignment="1">
      <alignment vertical="center" wrapText="1"/>
    </xf>
    <xf numFmtId="0" fontId="0" fillId="0" borderId="0" xfId="0" applyAlignment="1">
      <alignment vertical="center" wrapText="1"/>
    </xf>
    <xf numFmtId="0" fontId="0" fillId="0" borderId="87" xfId="0" applyBorder="1" applyAlignment="1">
      <alignment vertical="center" wrapText="1"/>
    </xf>
    <xf numFmtId="0" fontId="21" fillId="0" borderId="81" xfId="1" applyFont="1" applyBorder="1" applyAlignment="1">
      <alignment vertical="center" wrapText="1"/>
    </xf>
    <xf numFmtId="0" fontId="21" fillId="0" borderId="67" xfId="1" applyFont="1" applyBorder="1" applyAlignment="1">
      <alignment vertical="center" wrapText="1"/>
    </xf>
    <xf numFmtId="0" fontId="0" fillId="0" borderId="65" xfId="0" applyBorder="1" applyAlignment="1">
      <alignment vertical="center" wrapText="1"/>
    </xf>
    <xf numFmtId="0" fontId="0" fillId="0" borderId="66" xfId="0" applyBorder="1" applyAlignment="1">
      <alignment vertical="center" wrapText="1"/>
    </xf>
    <xf numFmtId="0" fontId="96" fillId="0" borderId="67" xfId="174" applyFont="1" applyFill="1" applyBorder="1" applyAlignment="1" applyProtection="1">
      <alignment horizontal="center" vertical="center" wrapText="1"/>
    </xf>
    <xf numFmtId="167" fontId="135" fillId="3" borderId="88" xfId="159" applyNumberFormat="1" applyFont="1" applyFill="1" applyBorder="1" applyAlignment="1">
      <alignment horizontal="center" vertical="center" textRotation="90" wrapText="1"/>
    </xf>
    <xf numFmtId="0" fontId="24" fillId="0" borderId="0" xfId="5" applyFont="1" applyAlignment="1">
      <alignment vertical="center" wrapText="1"/>
    </xf>
    <xf numFmtId="0" fontId="1" fillId="9" borderId="0" xfId="165" applyFill="1" applyAlignment="1">
      <alignment horizontal="left" vertical="center"/>
    </xf>
    <xf numFmtId="0" fontId="1" fillId="9" borderId="87" xfId="165" applyFill="1" applyBorder="1" applyAlignment="1">
      <alignment horizontal="left" vertical="center"/>
    </xf>
    <xf numFmtId="0" fontId="141" fillId="6" borderId="81" xfId="1" applyFont="1" applyFill="1" applyBorder="1" applyAlignment="1">
      <alignment horizontal="center" vertical="center" wrapText="1"/>
    </xf>
    <xf numFmtId="0" fontId="25" fillId="0" borderId="67" xfId="0" applyFont="1" applyBorder="1" applyAlignment="1">
      <alignment horizontal="center" vertical="center" wrapText="1"/>
    </xf>
    <xf numFmtId="0" fontId="116" fillId="12" borderId="107" xfId="1" applyFont="1" applyFill="1" applyBorder="1" applyAlignment="1">
      <alignment horizontal="center" vertical="center" wrapText="1"/>
    </xf>
    <xf numFmtId="0" fontId="0" fillId="0" borderId="108" xfId="0" applyBorder="1" applyAlignment="1">
      <alignment vertical="center" wrapText="1"/>
    </xf>
    <xf numFmtId="0" fontId="142" fillId="20" borderId="24" xfId="0" applyFont="1" applyFill="1" applyBorder="1" applyAlignment="1">
      <alignment horizontal="center" vertical="center" wrapText="1"/>
    </xf>
    <xf numFmtId="0" fontId="142" fillId="20" borderId="90" xfId="0" applyFont="1" applyFill="1" applyBorder="1" applyAlignment="1">
      <alignment horizontal="center" vertical="center" wrapText="1"/>
    </xf>
    <xf numFmtId="0" fontId="144" fillId="26" borderId="71" xfId="1" applyFont="1" applyFill="1" applyBorder="1" applyAlignment="1">
      <alignment horizontal="center" vertical="center" wrapText="1"/>
    </xf>
    <xf numFmtId="0" fontId="144" fillId="26" borderId="63" xfId="1" applyFont="1" applyFill="1" applyBorder="1" applyAlignment="1">
      <alignment horizontal="center" vertical="center" wrapText="1"/>
    </xf>
    <xf numFmtId="0" fontId="142" fillId="9" borderId="89" xfId="0" applyFont="1" applyFill="1" applyBorder="1" applyAlignment="1">
      <alignment horizontal="center" vertical="center" wrapText="1"/>
    </xf>
    <xf numFmtId="0" fontId="0" fillId="0" borderId="89" xfId="0" applyBorder="1" applyAlignment="1">
      <alignment vertical="center"/>
    </xf>
    <xf numFmtId="0" fontId="24" fillId="23" borderId="73" xfId="1" applyFont="1" applyFill="1" applyBorder="1" applyAlignment="1">
      <alignment horizontal="center" vertical="center" wrapText="1"/>
    </xf>
    <xf numFmtId="0" fontId="24" fillId="23" borderId="74" xfId="1" applyFont="1" applyFill="1" applyBorder="1" applyAlignment="1">
      <alignment horizontal="center" vertical="center" wrapText="1"/>
    </xf>
    <xf numFmtId="0" fontId="24" fillId="23" borderId="75" xfId="1" applyFont="1" applyFill="1" applyBorder="1" applyAlignment="1">
      <alignment horizontal="center" vertical="center" wrapText="1"/>
    </xf>
    <xf numFmtId="0" fontId="4" fillId="4" borderId="0" xfId="5" applyFont="1" applyFill="1" applyAlignment="1">
      <alignment horizontal="center" vertical="center" textRotation="90" wrapText="1"/>
    </xf>
    <xf numFmtId="0" fontId="108" fillId="18" borderId="115" xfId="1" applyFont="1" applyFill="1" applyBorder="1" applyAlignment="1">
      <alignment horizontal="center" vertical="center" wrapText="1"/>
    </xf>
    <xf numFmtId="0" fontId="118" fillId="0" borderId="25" xfId="5" applyFont="1" applyBorder="1" applyAlignment="1">
      <alignment horizontal="center" vertical="center" wrapText="1"/>
    </xf>
    <xf numFmtId="0" fontId="108" fillId="18" borderId="7" xfId="1" applyFont="1" applyFill="1" applyBorder="1" applyAlignment="1">
      <alignment horizontal="center" vertical="center" wrapText="1"/>
    </xf>
    <xf numFmtId="0" fontId="1" fillId="0" borderId="25" xfId="5" applyBorder="1" applyAlignment="1">
      <alignment horizontal="center" vertical="center" wrapText="1"/>
    </xf>
    <xf numFmtId="167" fontId="136" fillId="3" borderId="88" xfId="159" applyNumberFormat="1" applyFont="1" applyFill="1" applyBorder="1" applyAlignment="1">
      <alignment horizontal="center" vertical="center" wrapText="1"/>
    </xf>
    <xf numFmtId="0" fontId="98" fillId="0" borderId="0" xfId="5" applyFont="1" applyAlignment="1">
      <alignment vertical="center" wrapText="1"/>
    </xf>
    <xf numFmtId="0" fontId="108" fillId="18" borderId="83" xfId="1" applyFont="1" applyFill="1" applyBorder="1" applyAlignment="1">
      <alignment horizontal="center" vertical="top" wrapText="1"/>
    </xf>
    <xf numFmtId="0" fontId="0" fillId="0" borderId="148" xfId="0" applyBorder="1" applyAlignment="1">
      <alignment horizontal="center" vertical="top" wrapText="1"/>
    </xf>
    <xf numFmtId="0" fontId="144" fillId="27" borderId="83" xfId="1" applyFont="1" applyFill="1" applyBorder="1" applyAlignment="1">
      <alignment horizontal="center" vertical="center" wrapText="1"/>
    </xf>
    <xf numFmtId="0" fontId="144" fillId="27" borderId="67" xfId="1" applyFont="1" applyFill="1" applyBorder="1" applyAlignment="1">
      <alignment horizontal="center" vertical="center" wrapText="1"/>
    </xf>
    <xf numFmtId="0" fontId="154" fillId="2" borderId="77" xfId="0" applyFont="1" applyFill="1" applyBorder="1" applyAlignment="1">
      <alignment horizontal="center" vertical="center" wrapText="1"/>
    </xf>
    <xf numFmtId="0" fontId="0" fillId="0" borderId="59" xfId="0" applyBorder="1" applyAlignment="1">
      <alignment horizontal="center" vertical="center" wrapText="1"/>
    </xf>
    <xf numFmtId="0" fontId="26" fillId="9" borderId="0" xfId="174" applyFont="1" applyFill="1" applyBorder="1" applyAlignment="1" applyProtection="1">
      <alignment horizontal="center" vertical="center" textRotation="90" wrapText="1"/>
    </xf>
    <xf numFmtId="166" fontId="63" fillId="12" borderId="52" xfId="2" applyNumberFormat="1" applyFont="1" applyFill="1" applyBorder="1" applyAlignment="1">
      <alignment vertical="center" wrapText="1"/>
    </xf>
    <xf numFmtId="0" fontId="25" fillId="0" borderId="91" xfId="0" applyFont="1" applyBorder="1" applyAlignment="1">
      <alignment vertical="center" wrapText="1"/>
    </xf>
    <xf numFmtId="0" fontId="25" fillId="0" borderId="92" xfId="0" applyFont="1" applyBorder="1" applyAlignment="1">
      <alignment vertical="center" wrapText="1"/>
    </xf>
    <xf numFmtId="0" fontId="25" fillId="0" borderId="93" xfId="0" applyFont="1" applyBorder="1" applyAlignment="1">
      <alignment vertical="center" wrapText="1"/>
    </xf>
    <xf numFmtId="0" fontId="25" fillId="0" borderId="94" xfId="0" applyFont="1" applyBorder="1" applyAlignment="1">
      <alignment vertical="center" wrapText="1"/>
    </xf>
    <xf numFmtId="0" fontId="25" fillId="0" borderId="95" xfId="0" applyFont="1" applyBorder="1" applyAlignment="1">
      <alignment vertical="center" wrapText="1"/>
    </xf>
  </cellXfs>
  <cellStyles count="176">
    <cellStyle name="Hyperlink" xfId="174" builtinId="8"/>
    <cellStyle name="Procent 2" xfId="27" xr:uid="{A0B120F9-2D74-4D12-A508-F10D3FA794E2}"/>
    <cellStyle name="Standaard" xfId="0" builtinId="0"/>
    <cellStyle name="Standaard 10" xfId="17" xr:uid="{6ED867E1-A978-4BC2-A530-17C7AA35F2C2}"/>
    <cellStyle name="Standaard 10 2" xfId="28" xr:uid="{25714485-A2AD-4FB5-9193-23E30568CFDC}"/>
    <cellStyle name="Standaard 10 2 2" xfId="29" xr:uid="{8EA1DDF4-7896-41F3-B425-B240C9F23BA0}"/>
    <cellStyle name="Standaard 10 2 3" xfId="30" xr:uid="{DD78C013-8F2D-4D2F-8ABE-500DE80CD5A3}"/>
    <cellStyle name="Standaard 10 3" xfId="31" xr:uid="{CFB65684-F127-48C8-BCF8-EDC175B2B350}"/>
    <cellStyle name="Standaard 10 3 2" xfId="32" xr:uid="{9CF72308-F45F-44DE-9F9B-7E99C5D4E9FF}"/>
    <cellStyle name="Standaard 10 4" xfId="33" xr:uid="{163C4033-B2CA-442F-98A1-5EC1822B7410}"/>
    <cellStyle name="Standaard 10 4 2" xfId="34" xr:uid="{0608CB03-8842-4925-8FCC-C3D12DCD2096}"/>
    <cellStyle name="Standaard 10 5" xfId="35" xr:uid="{24037BB0-5A6E-4068-BF92-16A2D9CF17CF}"/>
    <cellStyle name="Standaard 10 7 2" xfId="167" xr:uid="{AF082CB8-4BAB-4FDD-9260-B12C34B1AAC7}"/>
    <cellStyle name="Standaard 11" xfId="19" xr:uid="{654CE399-6D9E-459F-999F-C97680994953}"/>
    <cellStyle name="Standaard 11 2" xfId="22" xr:uid="{868160EE-88FF-47AB-B7AB-2661F71A4521}"/>
    <cellStyle name="Standaard 11 2 2" xfId="36" xr:uid="{12B8F77B-8D98-4EAB-844A-A6CE2A711243}"/>
    <cellStyle name="Standaard 11 2 2 2" xfId="37" xr:uid="{7B27A69B-30CC-4519-B9AF-EE30CF2E8499}"/>
    <cellStyle name="Standaard 11 2 3" xfId="38" xr:uid="{47018054-8D13-4EDB-BD37-9B7A9223DDB2}"/>
    <cellStyle name="Standaard 11 2 3 2" xfId="39" xr:uid="{7EDC8635-5E40-40AC-99FC-CC19D7FF75A8}"/>
    <cellStyle name="Standaard 11 2 4" xfId="40" xr:uid="{79DC5818-3DDB-4355-BE18-890A8E5E320A}"/>
    <cellStyle name="Standaard 11 2 4 2" xfId="41" xr:uid="{B9FCE8C4-4648-4D7C-83C0-E71A6DD636A9}"/>
    <cellStyle name="Standaard 11 2 5" xfId="42" xr:uid="{3761D22B-9DD0-4D58-BAAA-7F1A3813FD8F}"/>
    <cellStyle name="Standaard 11 3" xfId="43" xr:uid="{2A52A19E-F6CF-46BB-9062-93FCF01066E2}"/>
    <cellStyle name="Standaard 11 3 2" xfId="44" xr:uid="{468A7A48-E9EE-4AE5-B0DD-B5C7DAE9413E}"/>
    <cellStyle name="Standaard 11 3 3" xfId="45" xr:uid="{CD257E51-0E16-4C8E-BA84-BCBF92AC165D}"/>
    <cellStyle name="Standaard 11 4" xfId="46" xr:uid="{433FA052-FD4D-4741-951E-F59CDBB3F7BC}"/>
    <cellStyle name="Standaard 11 4 2" xfId="47" xr:uid="{26BC94DF-E35E-42D9-A0B4-168BE73A1356}"/>
    <cellStyle name="Standaard 11 5" xfId="48" xr:uid="{E27CA9F2-524B-4589-B130-8C241C11BC39}"/>
    <cellStyle name="Standaard 11 5 2" xfId="49" xr:uid="{0F6DAF46-4292-477A-B1A5-C40BBE6E3E40}"/>
    <cellStyle name="Standaard 11 6" xfId="50" xr:uid="{377A2A3F-09BA-4332-A83C-2768B027F21B}"/>
    <cellStyle name="Standaard 12" xfId="21" xr:uid="{D6C0C3F2-298A-4332-A09E-AF46577E29EB}"/>
    <cellStyle name="Standaard 12 2" xfId="51" xr:uid="{EB226C12-9490-4C07-9794-954C5E0BC656}"/>
    <cellStyle name="Standaard 12 2 2" xfId="52" xr:uid="{C3764D5F-F18A-4219-8A9B-8F139913D785}"/>
    <cellStyle name="Standaard 12 2 3" xfId="53" xr:uid="{447A112D-1CBE-4646-9B04-B29248B99940}"/>
    <cellStyle name="Standaard 12 3" xfId="54" xr:uid="{F70746ED-C979-4B72-96EA-F185B0045162}"/>
    <cellStyle name="Standaard 12 3 2" xfId="55" xr:uid="{870687CD-6355-42B3-A307-A076A5DD4B98}"/>
    <cellStyle name="Standaard 12 4" xfId="56" xr:uid="{B2CB7FDE-D923-43E8-A053-78CDA402F8F9}"/>
    <cellStyle name="Standaard 12 4 2" xfId="57" xr:uid="{CA5EB917-8229-44C3-8804-D3204F6F39D4}"/>
    <cellStyle name="Standaard 12 5" xfId="58" xr:uid="{3B82E581-917A-4E20-8929-7FD22AEAA5DF}"/>
    <cellStyle name="Standaard 13" xfId="59" xr:uid="{8FBF9A9A-9650-4F6A-9053-551177C33F16}"/>
    <cellStyle name="Standaard 13 2" xfId="60" xr:uid="{F96BD3B3-2A96-4811-9568-2A0385908959}"/>
    <cellStyle name="Standaard 13 2 2" xfId="61" xr:uid="{E2CF2ADB-80CD-4BF5-B897-582AB16B038F}"/>
    <cellStyle name="Standaard 13 2 3" xfId="62" xr:uid="{371A4C2C-2848-47C3-8091-752068CB8FE4}"/>
    <cellStyle name="Standaard 13 3" xfId="63" xr:uid="{7791F7A6-2DEB-4A6F-84F3-F1A7E93130FC}"/>
    <cellStyle name="Standaard 13 3 2" xfId="64" xr:uid="{64641A2D-7ABE-45D8-83DD-A23EAC34ABE6}"/>
    <cellStyle name="Standaard 13 4" xfId="65" xr:uid="{0EEF2C42-5892-4DAD-B69C-12D94AEB3E79}"/>
    <cellStyle name="Standaard 13 4 2" xfId="66" xr:uid="{2B71CA9B-5F60-4205-988E-EF453AA0D617}"/>
    <cellStyle name="Standaard 13 5" xfId="67" xr:uid="{5885648D-ACE4-4020-AAA7-A589B17F8889}"/>
    <cellStyle name="Standaard 14" xfId="68" xr:uid="{26C8F035-57C3-4C48-BCC2-585B77D9C49D}"/>
    <cellStyle name="Standaard 14 2" xfId="69" xr:uid="{9F9B5653-4BD1-4352-92EE-F248E6E5A2A8}"/>
    <cellStyle name="Standaard 14 2 2" xfId="70" xr:uid="{AAD91078-4A4A-453A-8ED1-6DC1EC9983D1}"/>
    <cellStyle name="Standaard 14 3" xfId="71" xr:uid="{1CBEE0A3-3061-4B28-AD4C-47A65161E5FA}"/>
    <cellStyle name="Standaard 14 3 2" xfId="72" xr:uid="{C7BEB338-1783-4981-AF63-B2673CA6DF63}"/>
    <cellStyle name="Standaard 14 4" xfId="73" xr:uid="{191BCA1C-C67D-4BB6-9133-F4B117571E15}"/>
    <cellStyle name="Standaard 14 4 2" xfId="74" xr:uid="{C57BCD20-3DA3-4437-8FC9-D7F25C542CF7}"/>
    <cellStyle name="Standaard 14 5" xfId="75" xr:uid="{5F70CA6E-ACD5-4F56-93B2-A4F446E2C2A9}"/>
    <cellStyle name="Standaard 15" xfId="76" xr:uid="{AE92F0ED-5B04-458A-BDFA-3F8258BED99F}"/>
    <cellStyle name="Standaard 15 2" xfId="77" xr:uid="{290D977C-4532-45A5-A21E-0D897D343483}"/>
    <cellStyle name="Standaard 15 3" xfId="78" xr:uid="{2B2930A7-1008-4103-8CC4-F7AE97EA7C20}"/>
    <cellStyle name="Standaard 16" xfId="79" xr:uid="{48A5456A-CB2A-4F32-8246-6F4BD406B0F2}"/>
    <cellStyle name="Standaard 16 2 2" xfId="159" xr:uid="{4CA32BB1-42C4-4FB6-B88A-CF1EDA9507C9}"/>
    <cellStyle name="Standaard 16 2 2 2" xfId="173" xr:uid="{E406DB97-284D-4144-A6C7-0B47E913E8CB}"/>
    <cellStyle name="Standaard 16 2 2 3" xfId="166" xr:uid="{9E3B23B0-06B1-4A31-80F7-41B920CFA849}"/>
    <cellStyle name="Standaard 16 2 2 3 2" xfId="169" xr:uid="{56D441BC-F070-4C73-A5B8-6A46F2A4764F}"/>
    <cellStyle name="Standaard 16 3" xfId="168" xr:uid="{972B0493-F958-46AF-B061-B9475199964F}"/>
    <cellStyle name="Standaard 17" xfId="80" xr:uid="{A946B07B-263E-4CD9-8531-824E8268ABA2}"/>
    <cellStyle name="Standaard 18" xfId="81" xr:uid="{CE349EBE-F9A4-4754-A6B3-794E33045735}"/>
    <cellStyle name="Standaard 18 2 2 2 2" xfId="160" xr:uid="{3FF35EA3-1058-4CED-B9CD-A90D94CFABD7}"/>
    <cellStyle name="Standaard 19" xfId="6" xr:uid="{BB5AAF28-5D5D-480C-9744-634DDDCFE63B}"/>
    <cellStyle name="Standaard 19 2" xfId="163" xr:uid="{CE7C221C-AAFD-4787-8454-2FCC32FD245B}"/>
    <cellStyle name="Standaard 19 3" xfId="158" xr:uid="{F1B210F5-3DC0-491F-BD37-585C5E1F1E0D}"/>
    <cellStyle name="Standaard 2" xfId="1" xr:uid="{B4C42BD9-7ED1-4A46-899D-4BD7EA7318A9}"/>
    <cellStyle name="Standaard 2 2" xfId="4" xr:uid="{83A3E213-F85D-413B-AA7D-9D21D0147040}"/>
    <cellStyle name="Standaard 2 3" xfId="3" xr:uid="{CF8AA424-51FF-467C-B1A1-14CB87B07B61}"/>
    <cellStyle name="Standaard 2 3 2" xfId="161" xr:uid="{F2501680-5E7B-47ED-A306-5FE2B2D27430}"/>
    <cellStyle name="Standaard 2 3 2 2" xfId="165" xr:uid="{F051342E-3703-4457-A97F-996435161869}"/>
    <cellStyle name="Standaard 2 3 3" xfId="162" xr:uid="{A1CA6645-1EE3-4AA4-A0C7-820422D3E536}"/>
    <cellStyle name="Standaard 2 3 3 2" xfId="164" xr:uid="{0542B5B2-E37D-4BDF-AF70-C4D754DDADD2}"/>
    <cellStyle name="Standaard 2 3 3 2 2" xfId="172" xr:uid="{2946C859-4113-4785-80F5-718002C92B7A}"/>
    <cellStyle name="Standaard 2 3 3 3" xfId="171" xr:uid="{DF761625-21F8-4AAA-9ADD-07E17D75F2DC}"/>
    <cellStyle name="Standaard 20" xfId="5" xr:uid="{7CD2FCA5-7E96-452B-B0CE-45DDE42FE523}"/>
    <cellStyle name="Standaard 20 2" xfId="170" xr:uid="{910FE17F-53E0-4C45-BA3D-128F17900B2C}"/>
    <cellStyle name="Standaard 21" xfId="7" xr:uid="{0FD5E218-4339-42A8-A18C-5E850CD4437E}"/>
    <cellStyle name="Standaard 23" xfId="175" xr:uid="{FE453903-A8C6-46FB-AF62-E30504AD1D14}"/>
    <cellStyle name="Standaard 3" xfId="8" xr:uid="{AA88CABE-CF26-44BB-AD34-C1E1755B8F1C}"/>
    <cellStyle name="Standaard 3 2" xfId="2" xr:uid="{F4452464-D7BA-46D7-9B42-D592EBBBC617}"/>
    <cellStyle name="Standaard 3 2 2" xfId="14" xr:uid="{36842C56-AEAE-49DC-8D35-2311F7B97E7C}"/>
    <cellStyle name="Standaard 3 3" xfId="25" xr:uid="{89F366D1-53A3-49A7-A8D7-CCEDD2142779}"/>
    <cellStyle name="Standaard 3 3 2" xfId="26" xr:uid="{C2C5C55C-2E18-4640-A4A3-8E9E90C3B041}"/>
    <cellStyle name="Standaard 3 4" xfId="82" xr:uid="{B32EAC6F-AFE2-4456-A3C8-A14222469B39}"/>
    <cellStyle name="Standaard 3 5" xfId="83" xr:uid="{4AF5B188-4C0B-483E-8250-50E03E489442}"/>
    <cellStyle name="Standaard 3 6" xfId="84" xr:uid="{0F59F586-ACF1-408D-8E46-5A99CA05DD82}"/>
    <cellStyle name="Standaard 3 7" xfId="85" xr:uid="{6C145177-EE8A-4B4B-A169-372DC33F5D5E}"/>
    <cellStyle name="Standaard 4" xfId="9" xr:uid="{8F9B211A-C5CD-42BF-9C45-9382BE2110EA}"/>
    <cellStyle name="Standaard 4 2" xfId="11" xr:uid="{9874168F-6716-42CA-BF42-737DBFBA6D7F}"/>
    <cellStyle name="Standaard 4 2 2" xfId="23" xr:uid="{21856E03-4886-401F-93A1-65FAD0BE4934}"/>
    <cellStyle name="Standaard 4 2 2 2" xfId="86" xr:uid="{84F4590C-641B-45D9-8CB4-0784D2342EA0}"/>
    <cellStyle name="Standaard 4 2 2 2 2" xfId="87" xr:uid="{7BFFA75A-1F9B-44EF-A2AF-5F0466F30D6A}"/>
    <cellStyle name="Standaard 4 2 2 3" xfId="88" xr:uid="{883F2CA6-09A4-4442-8B1A-C800E6101C75}"/>
    <cellStyle name="Standaard 4 2 2 3 2" xfId="89" xr:uid="{8F0C1E8F-0536-44D5-AE75-91BEF5C26472}"/>
    <cellStyle name="Standaard 4 2 2 4" xfId="90" xr:uid="{EDFCAE6D-C34D-417A-B0CA-1C0EC06B577F}"/>
    <cellStyle name="Standaard 4 2 2 4 2" xfId="91" xr:uid="{3D4E8724-2398-4819-A2A1-65A0BD596962}"/>
    <cellStyle name="Standaard 4 2 2 5" xfId="92" xr:uid="{838DF481-8F6E-485D-AC13-8BE277552C6F}"/>
    <cellStyle name="Standaard 4 2 3" xfId="93" xr:uid="{A3571B83-9E52-4220-B56A-8FA410DAE038}"/>
    <cellStyle name="Standaard 4 2 3 2" xfId="94" xr:uid="{5DB18566-3965-4309-A190-FE7987E5CCF7}"/>
    <cellStyle name="Standaard 4 2 3 3" xfId="95" xr:uid="{1E2E169B-94B9-4159-B24E-9344806FBCDD}"/>
    <cellStyle name="Standaard 4 2 4" xfId="96" xr:uid="{33C2A822-6589-4A7D-855D-8761324483B9}"/>
    <cellStyle name="Standaard 4 2 4 2" xfId="97" xr:uid="{B256C462-F655-4A57-B43D-B66E46BF0240}"/>
    <cellStyle name="Standaard 4 2 5" xfId="98" xr:uid="{000C0818-3AD2-47F0-9635-CD8A5AA88FD9}"/>
    <cellStyle name="Standaard 4 2 5 2" xfId="99" xr:uid="{C9DCDEF6-3747-46EC-836A-ED35BCE94E21}"/>
    <cellStyle name="Standaard 4 2 6" xfId="100" xr:uid="{519D0A85-1DFC-4408-8DC8-E7BC327599D7}"/>
    <cellStyle name="Standaard 4 3" xfId="101" xr:uid="{F484EB22-051E-4D96-B66A-CD60785EDBD1}"/>
    <cellStyle name="Standaard 4 3 2" xfId="102" xr:uid="{11CBB81D-7953-484C-BFAB-461021A41121}"/>
    <cellStyle name="Standaard 4 3 3" xfId="103" xr:uid="{D71CEC9B-797C-4979-BBB0-24EA9FB2DEF9}"/>
    <cellStyle name="Standaard 4 4" xfId="104" xr:uid="{AAC25A2B-6ED3-48E8-BDE0-05FF6DBA6E0C}"/>
    <cellStyle name="Standaard 4 4 2" xfId="105" xr:uid="{FC1B6DEC-B1FD-487E-9566-DA5961DD65A3}"/>
    <cellStyle name="Standaard 4 5" xfId="106" xr:uid="{7C52B452-381B-4C38-AD6E-5ED61837E169}"/>
    <cellStyle name="Standaard 4 5 2" xfId="107" xr:uid="{094089A4-3831-4721-9AE0-4C7C119B9D8A}"/>
    <cellStyle name="Standaard 4 6" xfId="108" xr:uid="{C0D4ADF8-AB06-4896-86B6-087CDC05D561}"/>
    <cellStyle name="Standaard 5" xfId="10" xr:uid="{E476DFC8-9D6F-4D9E-AAB8-3A5A9C9060BE}"/>
    <cellStyle name="Standaard 5 2" xfId="109" xr:uid="{60535EC8-44B6-45B6-966F-0ED15DD7EAA5}"/>
    <cellStyle name="Standaard 5 2 2" xfId="110" xr:uid="{E06A9BB1-A66C-46B4-A445-2BDDADE48675}"/>
    <cellStyle name="Standaard 5 2 3" xfId="111" xr:uid="{1972E24B-D616-419E-A4E2-C170087A6439}"/>
    <cellStyle name="Standaard 5 3" xfId="112" xr:uid="{3A1289FA-2DD7-46D2-AD20-3BEFE15FDB05}"/>
    <cellStyle name="Standaard 5 3 2" xfId="113" xr:uid="{0ADD9410-3F62-44B1-9A06-4621E6784EC9}"/>
    <cellStyle name="Standaard 5 4" xfId="114" xr:uid="{B714EF46-26A1-4FC6-A0CD-EA357BFDEE49}"/>
    <cellStyle name="Standaard 5 4 2" xfId="115" xr:uid="{6898FD90-F0FE-4F73-9E79-276ECA366317}"/>
    <cellStyle name="Standaard 5 5" xfId="116" xr:uid="{F614EA76-D97F-4F22-A337-BD9700958CF7}"/>
    <cellStyle name="Standaard 6" xfId="12" xr:uid="{53549948-60A6-49F6-8564-25A6476FD474}"/>
    <cellStyle name="Standaard 6 2" xfId="117" xr:uid="{91B0E28C-7E03-446E-84D3-6E169891791A}"/>
    <cellStyle name="Standaard 6 2 2" xfId="118" xr:uid="{CB925DD2-BAB5-4390-9831-DD91C4E54D13}"/>
    <cellStyle name="Standaard 6 2 3" xfId="119" xr:uid="{61CD80B0-ADC2-4F2A-884B-BBBDDFB7A9D8}"/>
    <cellStyle name="Standaard 6 3" xfId="120" xr:uid="{176C926E-5A85-4E57-90A4-4727228EF377}"/>
    <cellStyle name="Standaard 6 3 2" xfId="121" xr:uid="{A00193BD-0C8A-4744-8B92-6413C7BAE662}"/>
    <cellStyle name="Standaard 6 4" xfId="122" xr:uid="{19F6B2A2-3995-4AB5-8570-B9B23F09839E}"/>
    <cellStyle name="Standaard 6 4 2" xfId="123" xr:uid="{1AFDB13D-6663-4477-BB32-6E43A23A64AD}"/>
    <cellStyle name="Standaard 6 5" xfId="124" xr:uid="{2E2CFC02-5865-4017-A539-4F216EB9FAA8}"/>
    <cellStyle name="Standaard 7" xfId="15" xr:uid="{237BD40B-C53E-40CF-B5C7-737B2CA146C9}"/>
    <cellStyle name="Standaard 8" xfId="13" xr:uid="{C7827922-4EEB-4D2A-953A-7AE452E36EF7}"/>
    <cellStyle name="Standaard 8 2" xfId="18" xr:uid="{AB596493-3C33-4843-9DDB-D0619F232AA5}"/>
    <cellStyle name="Standaard 8 2 2" xfId="125" xr:uid="{0BDFE869-E31C-422E-AA93-E7F0924317E7}"/>
    <cellStyle name="Standaard 8 2 2 2" xfId="126" xr:uid="{D42B2A36-5BC9-4C97-8B93-3556630BEE1F}"/>
    <cellStyle name="Standaard 8 2 2 3" xfId="127" xr:uid="{CE14B043-21EE-4466-A102-002CBAB297FB}"/>
    <cellStyle name="Standaard 8 2 3" xfId="128" xr:uid="{4C9B2155-917B-49A6-9BAE-FE6036F9E5B4}"/>
    <cellStyle name="Standaard 8 2 3 2" xfId="129" xr:uid="{C8803018-6ABF-4001-A2D0-809045D70ABC}"/>
    <cellStyle name="Standaard 8 2 4" xfId="130" xr:uid="{7A844D27-9B9F-4827-AD4B-D2273061DE01}"/>
    <cellStyle name="Standaard 8 2 4 2" xfId="131" xr:uid="{B98BEBED-4F42-41FB-9769-85D720D43507}"/>
    <cellStyle name="Standaard 8 2 5" xfId="132" xr:uid="{864E0CF0-505B-49CD-8D17-F82272C8C1BE}"/>
    <cellStyle name="Standaard 8 3" xfId="20" xr:uid="{03729957-CEDC-466D-BE3C-44053AE7E696}"/>
    <cellStyle name="Standaard 8 3 2" xfId="24" xr:uid="{769E52E7-8402-430C-8DF8-5D2183EBF9FB}"/>
    <cellStyle name="Standaard 8 3 2 2" xfId="133" xr:uid="{CC4720F3-6C3C-4080-BAF6-211B1EF5618E}"/>
    <cellStyle name="Standaard 8 3 2 2 2" xfId="134" xr:uid="{7CBBA3BB-A211-46C9-9891-4BA98A12B558}"/>
    <cellStyle name="Standaard 8 3 2 3" xfId="135" xr:uid="{0696B399-B4D0-43C1-AAD4-02F1458C1E79}"/>
    <cellStyle name="Standaard 8 3 2 3 2" xfId="136" xr:uid="{5F96F7F6-CD2D-4788-8C2B-504573D00298}"/>
    <cellStyle name="Standaard 8 3 2 4" xfId="137" xr:uid="{FB8478B3-E178-4FEE-9DA0-A422E1FCC8FA}"/>
    <cellStyle name="Standaard 8 3 2 4 2" xfId="138" xr:uid="{03AE43F8-FDB8-4860-B5C1-78F62A3F9192}"/>
    <cellStyle name="Standaard 8 3 2 5" xfId="139" xr:uid="{FEE83EF5-1EA5-468D-8E47-C369785A322C}"/>
    <cellStyle name="Standaard 8 3 3" xfId="140" xr:uid="{964D1AF0-874A-4108-8DC2-E6A298A1886A}"/>
    <cellStyle name="Standaard 8 3 3 2" xfId="141" xr:uid="{335D22CD-EC12-4098-84A2-44A954E913A8}"/>
    <cellStyle name="Standaard 8 3 3 3" xfId="142" xr:uid="{7D4F22E9-047B-48C8-9E6A-1F9E8E47F011}"/>
    <cellStyle name="Standaard 8 3 4" xfId="143" xr:uid="{91D0DDD5-EAC9-4727-B6E4-45FA12972DE6}"/>
    <cellStyle name="Standaard 8 3 4 2" xfId="144" xr:uid="{8DE8A53D-A773-4E7A-B049-410CE40432EB}"/>
    <cellStyle name="Standaard 8 3 5" xfId="145" xr:uid="{CEEEBC45-42F7-4679-BDB1-052A6FD70C95}"/>
    <cellStyle name="Standaard 8 3 5 2" xfId="146" xr:uid="{4546754F-5F61-4C03-AE08-7625209E29CB}"/>
    <cellStyle name="Standaard 8 3 6" xfId="147" xr:uid="{E0B6C05C-7246-418A-83FF-45CB0318F03A}"/>
    <cellStyle name="Standaard 8 4" xfId="148" xr:uid="{813E1FC7-5476-4967-A439-D9295E14131C}"/>
    <cellStyle name="Standaard 8 4 2" xfId="149" xr:uid="{CC17126D-8EB7-431E-931F-9C7B38EB9A3A}"/>
    <cellStyle name="Standaard 8 4 3" xfId="150" xr:uid="{4494AA34-1047-4E6E-A9CF-4690B0E0E34D}"/>
    <cellStyle name="Standaard 8 5" xfId="151" xr:uid="{A0869C15-1855-49E5-924A-FF9C6E3D7684}"/>
    <cellStyle name="Standaard 8 5 2" xfId="152" xr:uid="{F8C4FA4C-9108-491B-941B-E8CA4F52B73F}"/>
    <cellStyle name="Standaard 8 6" xfId="153" xr:uid="{592316D6-F025-44B1-A3A0-9609425C8501}"/>
    <cellStyle name="Standaard 8 6 2" xfId="154" xr:uid="{D124AF9E-A06D-4186-B6D8-A2F89E504E3E}"/>
    <cellStyle name="Standaard 8 7" xfId="155" xr:uid="{B3FFAF1B-B567-47E2-AFB4-F27574D94E3A}"/>
    <cellStyle name="Standaard 9" xfId="16" xr:uid="{F5D3DE5C-AA96-4DD5-BB2A-63D36C52A4FE}"/>
    <cellStyle name="Standaard 9 2" xfId="156" xr:uid="{5243667C-B71A-49DB-AA2C-5ACD1CA08CE4}"/>
    <cellStyle name="Standaard 9 3" xfId="157" xr:uid="{A1057336-F7D2-4C34-9305-2B566E17A32A}"/>
  </cellStyles>
  <dxfs count="8559">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
      <font>
        <color rgb="FF00B050"/>
      </font>
    </dxf>
    <dxf>
      <font>
        <condense val="0"/>
        <extend val="0"/>
        <color rgb="FF9C0006"/>
      </font>
      <fill>
        <patternFill>
          <bgColor rgb="FFFFC7CE"/>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32</xdr:col>
      <xdr:colOff>24493</xdr:colOff>
      <xdr:row>5</xdr:row>
      <xdr:rowOff>447402</xdr:rowOff>
    </xdr:from>
    <xdr:ext cx="566670" cy="608512"/>
    <xdr:pic>
      <xdr:nvPicPr>
        <xdr:cNvPr id="2" name="Afbeelding 1">
          <a:extLst>
            <a:ext uri="{FF2B5EF4-FFF2-40B4-BE49-F238E27FC236}">
              <a16:creationId xmlns:a16="http://schemas.microsoft.com/office/drawing/2014/main" id="{FC720D7B-584A-45D2-98A4-079078AD2218}"/>
            </a:ext>
          </a:extLst>
        </xdr:cNvPr>
        <xdr:cNvPicPr>
          <a:picLocks noChangeAspect="1"/>
        </xdr:cNvPicPr>
      </xdr:nvPicPr>
      <xdr:blipFill>
        <a:blip xmlns:r="http://schemas.openxmlformats.org/officeDocument/2006/relationships" r:embed="rId1"/>
        <a:stretch>
          <a:fillRect/>
        </a:stretch>
      </xdr:blipFill>
      <xdr:spPr>
        <a:xfrm>
          <a:off x="21643522" y="2308859"/>
          <a:ext cx="566670" cy="608512"/>
        </a:xfrm>
        <a:prstGeom prst="rect">
          <a:avLst/>
        </a:prstGeom>
      </xdr:spPr>
    </xdr:pic>
    <xdr:clientData/>
  </xdr:oneCellAnchor>
  <xdr:twoCellAnchor>
    <xdr:from>
      <xdr:col>13</xdr:col>
      <xdr:colOff>1752600</xdr:colOff>
      <xdr:row>4</xdr:row>
      <xdr:rowOff>87085</xdr:rowOff>
    </xdr:from>
    <xdr:to>
      <xdr:col>13</xdr:col>
      <xdr:colOff>2160270</xdr:colOff>
      <xdr:row>4</xdr:row>
      <xdr:rowOff>427808</xdr:rowOff>
    </xdr:to>
    <xdr:sp macro="" textlink="">
      <xdr:nvSpPr>
        <xdr:cNvPr id="3" name="Ovaal 2" descr="M.Z.">
          <a:extLst>
            <a:ext uri="{FF2B5EF4-FFF2-40B4-BE49-F238E27FC236}">
              <a16:creationId xmlns:a16="http://schemas.microsoft.com/office/drawing/2014/main" id="{75811B59-2838-4415-9108-4B010BFF7104}"/>
            </a:ext>
          </a:extLst>
        </xdr:cNvPr>
        <xdr:cNvSpPr/>
      </xdr:nvSpPr>
      <xdr:spPr>
        <a:xfrm>
          <a:off x="8534400" y="818605"/>
          <a:ext cx="0" cy="96883"/>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nl-BE" sz="1100" b="1" baseline="0">
              <a:solidFill>
                <a:sysClr val="windowText" lastClr="000000"/>
              </a:solidFill>
            </a:rPr>
            <a:t>M.Z</a:t>
          </a:r>
          <a:r>
            <a:rPr lang="nl-BE" sz="1100" b="1">
              <a:solidFill>
                <a:srgbClr val="0070C0"/>
              </a:solidFill>
            </a:rPr>
            <a:t>.</a:t>
          </a:r>
        </a:p>
      </xdr:txBody>
    </xdr:sp>
    <xdr:clientData/>
  </xdr:twoCellAnchor>
  <xdr:oneCellAnchor>
    <xdr:from>
      <xdr:col>13</xdr:col>
      <xdr:colOff>3298373</xdr:colOff>
      <xdr:row>6</xdr:row>
      <xdr:rowOff>94648</xdr:rowOff>
    </xdr:from>
    <xdr:ext cx="537210" cy="373437"/>
    <xdr:sp macro="" textlink="">
      <xdr:nvSpPr>
        <xdr:cNvPr id="4" name="Ovaal 3">
          <a:extLst>
            <a:ext uri="{FF2B5EF4-FFF2-40B4-BE49-F238E27FC236}">
              <a16:creationId xmlns:a16="http://schemas.microsoft.com/office/drawing/2014/main" id="{D7F318B8-EE59-4D7C-A391-B7E17A050B69}"/>
            </a:ext>
          </a:extLst>
        </xdr:cNvPr>
        <xdr:cNvSpPr/>
      </xdr:nvSpPr>
      <xdr:spPr>
        <a:xfrm>
          <a:off x="9470573" y="2511277"/>
          <a:ext cx="537210" cy="37343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wrap="square" rtlCol="0" anchor="ctr">
          <a:noAutofit/>
        </a:bodyPr>
        <a:lstStyle/>
        <a:p>
          <a:pPr algn="ctr"/>
          <a:r>
            <a:rPr lang="nl-NL" sz="1100" b="1"/>
            <a:t>MZ</a:t>
          </a:r>
        </a:p>
      </xdr:txBody>
    </xdr:sp>
    <xdr:clientData/>
  </xdr:one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9D84B-CA0F-491F-A073-B7ABCE655DE8}">
  <dimension ref="A1:CP3740"/>
  <sheetViews>
    <sheetView showZeros="0" tabSelected="1" zoomScale="70" zoomScaleNormal="70" workbookViewId="0">
      <pane xSplit="14" ySplit="9" topLeftCell="O10" activePane="bottomRight" state="frozen"/>
      <selection pane="topRight" activeCell="P1" sqref="P1"/>
      <selection pane="bottomLeft" activeCell="A10" sqref="A10"/>
      <selection pane="bottomRight" activeCell="C1" sqref="C1:N1048576"/>
    </sheetView>
  </sheetViews>
  <sheetFormatPr defaultRowHeight="14.4" x14ac:dyDescent="0.3"/>
  <cols>
    <col min="1" max="1" width="8" style="501" customWidth="1"/>
    <col min="2" max="2" width="3.33203125" customWidth="1"/>
    <col min="3" max="3" width="4.109375" customWidth="1"/>
    <col min="4" max="4" width="4.6640625" style="463" customWidth="1"/>
    <col min="5" max="5" width="5.5546875" customWidth="1"/>
    <col min="6" max="6" width="12.5546875" customWidth="1"/>
    <col min="7" max="7" width="7.77734375" style="445" customWidth="1"/>
    <col min="8" max="8" width="8" customWidth="1"/>
    <col min="9" max="9" width="3.44140625" customWidth="1"/>
    <col min="10" max="10" width="7.5546875" customWidth="1"/>
    <col min="11" max="11" width="8.21875" customWidth="1"/>
    <col min="12" max="12" width="8.5546875" customWidth="1"/>
    <col min="13" max="13" width="8.21875" customWidth="1"/>
    <col min="14" max="14" width="70.44140625" customWidth="1"/>
    <col min="15" max="15" width="24.88671875" customWidth="1"/>
    <col min="16" max="16" width="46.109375" customWidth="1"/>
    <col min="17" max="17" width="6.109375" hidden="1" customWidth="1"/>
    <col min="18" max="18" width="3.88671875" customWidth="1"/>
    <col min="19" max="20" width="6.77734375" customWidth="1"/>
    <col min="21" max="21" width="2.5546875" hidden="1" customWidth="1"/>
    <col min="22" max="22" width="5.21875" customWidth="1"/>
    <col min="23" max="24" width="6.77734375" customWidth="1"/>
    <col min="25" max="25" width="4.6640625" style="463" customWidth="1"/>
    <col min="26" max="31" width="6.6640625" customWidth="1"/>
    <col min="32" max="32" width="3.6640625" customWidth="1"/>
    <col min="34" max="34" width="3.44140625" customWidth="1"/>
    <col min="35" max="36" width="6.33203125" customWidth="1"/>
    <col min="37" max="37" width="5.88671875" customWidth="1"/>
    <col min="38" max="38" width="23.88671875" customWidth="1"/>
    <col min="39" max="39" width="2.88671875" customWidth="1"/>
    <col min="40" max="40" width="7.21875" customWidth="1"/>
    <col min="41" max="41" width="7" customWidth="1"/>
    <col min="42" max="43" width="2.33203125" customWidth="1"/>
    <col min="45" max="45" width="3" customWidth="1"/>
    <col min="46" max="46" width="2.6640625" customWidth="1"/>
    <col min="48" max="49" width="2.88671875" customWidth="1"/>
    <col min="51" max="52" width="3.33203125" customWidth="1"/>
    <col min="54" max="55" width="3" customWidth="1"/>
    <col min="57" max="58" width="2.88671875" customWidth="1"/>
    <col min="60" max="61" width="3.33203125" customWidth="1"/>
    <col min="63" max="64" width="3" customWidth="1"/>
    <col min="66" max="67" width="3.21875" customWidth="1"/>
    <col min="68" max="68" width="9.21875" customWidth="1"/>
    <col min="69" max="70" width="3" customWidth="1"/>
    <col min="72" max="73" width="3" customWidth="1"/>
    <col min="74" max="74" width="9.6640625" customWidth="1"/>
    <col min="75" max="76" width="3" customWidth="1"/>
    <col min="77" max="77" width="9.6640625" customWidth="1"/>
    <col min="78" max="78" width="4" customWidth="1"/>
    <col min="79" max="79" width="2.5546875" customWidth="1"/>
    <col min="80" max="81" width="3.5546875" customWidth="1"/>
    <col min="83" max="83" width="8.88671875" customWidth="1"/>
    <col min="86" max="86" width="4.6640625" style="463" customWidth="1"/>
    <col min="87" max="87" width="2.33203125" customWidth="1"/>
  </cols>
  <sheetData>
    <row r="1" spans="1:90" ht="15" thickBot="1" x14ac:dyDescent="0.35">
      <c r="A1" s="500"/>
      <c r="B1" s="40"/>
      <c r="C1" s="40"/>
      <c r="D1" s="459"/>
      <c r="E1" s="40"/>
      <c r="F1" s="40"/>
      <c r="G1" s="249"/>
      <c r="H1" s="40"/>
      <c r="I1" s="40"/>
      <c r="J1" s="40"/>
      <c r="K1" s="40"/>
      <c r="L1" s="40"/>
      <c r="M1" s="40"/>
      <c r="N1" s="40"/>
      <c r="O1" s="40"/>
      <c r="P1" s="40"/>
      <c r="Q1" s="40"/>
      <c r="R1" s="391"/>
      <c r="S1" s="40"/>
      <c r="T1" s="40"/>
      <c r="U1" s="40"/>
      <c r="V1" s="392"/>
      <c r="W1" s="40"/>
      <c r="X1" s="40"/>
      <c r="Y1" s="459"/>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c r="BQ1" s="40"/>
      <c r="BR1" s="40"/>
      <c r="BS1" s="40"/>
      <c r="BT1" s="40"/>
      <c r="BU1" s="40"/>
      <c r="BV1" s="40"/>
      <c r="BW1" s="40"/>
      <c r="BX1" s="40"/>
      <c r="BY1" s="40"/>
      <c r="BZ1" s="40"/>
      <c r="CA1" s="40"/>
      <c r="CB1" s="40"/>
      <c r="CC1" s="40"/>
      <c r="CD1" s="40"/>
      <c r="CE1" s="40"/>
      <c r="CF1" s="40"/>
      <c r="CG1" s="40"/>
      <c r="CH1" s="459"/>
      <c r="CI1" s="40"/>
      <c r="CJ1" s="40"/>
      <c r="CK1" s="40"/>
    </row>
    <row r="2" spans="1:90" ht="28.8" customHeight="1" thickBot="1" x14ac:dyDescent="0.35">
      <c r="A2" s="41"/>
      <c r="B2" s="42"/>
      <c r="C2" s="255" t="s">
        <v>3125</v>
      </c>
      <c r="D2" s="460"/>
      <c r="E2" s="41"/>
      <c r="F2" s="48"/>
      <c r="G2" s="254"/>
      <c r="H2" s="253"/>
      <c r="I2" s="41"/>
      <c r="J2" s="41"/>
      <c r="K2" s="41"/>
      <c r="L2" s="41"/>
      <c r="M2" s="41"/>
      <c r="N2" s="41"/>
      <c r="O2" s="41"/>
      <c r="P2" s="41"/>
      <c r="Q2" s="41"/>
      <c r="R2" s="254"/>
      <c r="S2" s="41"/>
      <c r="T2" s="41"/>
      <c r="U2" s="41"/>
      <c r="V2" s="393"/>
      <c r="W2" s="41"/>
      <c r="X2" s="41"/>
      <c r="Y2" s="460"/>
      <c r="Z2" s="41"/>
      <c r="AA2" s="41"/>
      <c r="AB2" s="41"/>
      <c r="AC2" s="41"/>
      <c r="AD2" s="41"/>
      <c r="AE2" s="41"/>
      <c r="AF2" s="41"/>
      <c r="AG2" s="41"/>
      <c r="AH2" s="41"/>
      <c r="AI2" s="41"/>
      <c r="AJ2" s="41"/>
      <c r="AK2" s="41"/>
      <c r="AL2" s="41"/>
      <c r="AM2" s="258"/>
      <c r="AN2" s="541"/>
      <c r="AO2" s="540"/>
      <c r="AP2" s="726" t="s">
        <v>6781</v>
      </c>
      <c r="AQ2" s="727"/>
      <c r="AR2" s="727"/>
      <c r="AS2" s="727"/>
      <c r="AT2" s="727"/>
      <c r="AU2" s="727"/>
      <c r="AV2" s="727"/>
      <c r="AW2" s="727"/>
      <c r="AX2" s="727"/>
      <c r="AY2" s="727"/>
      <c r="AZ2" s="727"/>
      <c r="BA2" s="727"/>
      <c r="BB2" s="727"/>
      <c r="BC2" s="727"/>
      <c r="BD2" s="727"/>
      <c r="BE2" s="727"/>
      <c r="BF2" s="727"/>
      <c r="BG2" s="727"/>
      <c r="BH2" s="727"/>
      <c r="BI2" s="727"/>
      <c r="BJ2" s="727"/>
      <c r="BK2" s="727"/>
      <c r="BL2" s="727"/>
      <c r="BM2" s="727"/>
      <c r="BN2" s="727"/>
      <c r="BO2" s="727"/>
      <c r="BP2" s="727"/>
      <c r="BQ2" s="727"/>
      <c r="BR2" s="727"/>
      <c r="BS2" s="727"/>
      <c r="BT2" s="727"/>
      <c r="BU2" s="727"/>
      <c r="BV2" s="727"/>
      <c r="BW2" s="727"/>
      <c r="BX2" s="727"/>
      <c r="BY2" s="727"/>
      <c r="BZ2" s="727"/>
      <c r="CA2" s="43"/>
      <c r="CB2" s="728" t="s">
        <v>6782</v>
      </c>
      <c r="CC2" s="729"/>
      <c r="CD2" s="729"/>
      <c r="CE2" s="729"/>
      <c r="CF2" s="729"/>
      <c r="CG2" s="729"/>
      <c r="CH2" s="431"/>
      <c r="CI2" s="752" t="s">
        <v>6783</v>
      </c>
      <c r="CK2" s="40"/>
    </row>
    <row r="3" spans="1:90" ht="24" customHeight="1" thickTop="1" thickBot="1" x14ac:dyDescent="0.35">
      <c r="A3" s="394"/>
      <c r="B3" s="394"/>
      <c r="C3" s="709" t="s">
        <v>3126</v>
      </c>
      <c r="D3" s="712" t="s">
        <v>3127</v>
      </c>
      <c r="E3" s="713" t="s">
        <v>7401</v>
      </c>
      <c r="F3" s="713"/>
      <c r="G3" s="713"/>
      <c r="H3" s="713"/>
      <c r="I3" s="713"/>
      <c r="J3" s="713"/>
      <c r="K3" s="713"/>
      <c r="L3" s="713"/>
      <c r="M3" s="713"/>
      <c r="N3" s="714"/>
      <c r="O3" s="717" t="s">
        <v>3128</v>
      </c>
      <c r="P3" s="718"/>
      <c r="Q3" s="256"/>
      <c r="R3" s="395"/>
      <c r="S3" s="721" t="s">
        <v>6786</v>
      </c>
      <c r="T3" s="721"/>
      <c r="U3" s="721"/>
      <c r="V3" s="721"/>
      <c r="W3" s="721"/>
      <c r="X3" s="721"/>
      <c r="Y3" s="712" t="s">
        <v>3127</v>
      </c>
      <c r="Z3" s="690" t="s">
        <v>3129</v>
      </c>
      <c r="AA3" s="691"/>
      <c r="AB3" s="691"/>
      <c r="AC3" s="691"/>
      <c r="AD3" s="691"/>
      <c r="AE3" s="691"/>
      <c r="AF3" s="692" t="s">
        <v>6787</v>
      </c>
      <c r="AG3" s="693"/>
      <c r="AH3" s="694"/>
      <c r="AI3" s="694"/>
      <c r="AJ3" s="694"/>
      <c r="AK3" s="694"/>
      <c r="AL3" s="695"/>
      <c r="AM3" s="266"/>
      <c r="AN3" s="541"/>
      <c r="AO3" s="540"/>
      <c r="AP3" s="730" t="s">
        <v>6687</v>
      </c>
      <c r="AQ3" s="731"/>
      <c r="AR3" s="731"/>
      <c r="AS3" s="731"/>
      <c r="AT3" s="731"/>
      <c r="AU3" s="731"/>
      <c r="AV3" s="731"/>
      <c r="AW3" s="731"/>
      <c r="AX3" s="731"/>
      <c r="AY3" s="731"/>
      <c r="AZ3" s="731"/>
      <c r="BA3" s="731"/>
      <c r="BB3" s="731"/>
      <c r="BC3" s="731"/>
      <c r="BD3" s="731"/>
      <c r="BE3" s="731"/>
      <c r="BF3" s="731"/>
      <c r="BG3" s="731"/>
      <c r="BH3" s="731"/>
      <c r="BI3" s="731"/>
      <c r="BJ3" s="731"/>
      <c r="BK3" s="731"/>
      <c r="BL3" s="731"/>
      <c r="BM3" s="731"/>
      <c r="BN3" s="731"/>
      <c r="BO3" s="731"/>
      <c r="BP3" s="731"/>
      <c r="BQ3" s="731"/>
      <c r="BR3" s="731"/>
      <c r="BS3" s="731"/>
      <c r="BT3" s="731"/>
      <c r="BU3" s="731"/>
      <c r="BV3" s="731"/>
      <c r="BW3" s="731"/>
      <c r="BX3" s="539"/>
      <c r="BY3" s="557" t="s">
        <v>6784</v>
      </c>
      <c r="BZ3" s="558"/>
      <c r="CA3" s="401"/>
      <c r="CB3" s="732" t="s">
        <v>6785</v>
      </c>
      <c r="CC3" s="733"/>
      <c r="CD3" s="733"/>
      <c r="CE3" s="733"/>
      <c r="CF3" s="733"/>
      <c r="CG3" s="733"/>
      <c r="CH3" s="712" t="s">
        <v>3127</v>
      </c>
      <c r="CI3" s="715"/>
      <c r="CK3" s="40"/>
    </row>
    <row r="4" spans="1:90" s="40" customFormat="1" ht="29.4" customHeight="1" thickBot="1" x14ac:dyDescent="0.35">
      <c r="A4" s="394"/>
      <c r="B4" s="394"/>
      <c r="C4" s="710"/>
      <c r="D4" s="712"/>
      <c r="E4" s="715"/>
      <c r="F4" s="715"/>
      <c r="G4" s="715"/>
      <c r="H4" s="715"/>
      <c r="I4" s="715"/>
      <c r="J4" s="715"/>
      <c r="K4" s="715"/>
      <c r="L4" s="715"/>
      <c r="M4" s="715"/>
      <c r="N4" s="716"/>
      <c r="O4" s="719"/>
      <c r="P4" s="720"/>
      <c r="Q4" s="256"/>
      <c r="R4" s="256"/>
      <c r="S4" s="552"/>
      <c r="T4" s="552"/>
      <c r="U4" s="552"/>
      <c r="V4" s="552"/>
      <c r="W4" s="552"/>
      <c r="X4" s="552"/>
      <c r="Y4" s="712"/>
      <c r="Z4" s="551" t="s">
        <v>3133</v>
      </c>
      <c r="AA4" s="551"/>
      <c r="AB4" s="552"/>
      <c r="AC4" s="552"/>
      <c r="AD4" s="552"/>
      <c r="AE4" s="552"/>
      <c r="AF4" s="696" t="s">
        <v>6788</v>
      </c>
      <c r="AG4" s="697"/>
      <c r="AH4" s="697"/>
      <c r="AI4" s="697"/>
      <c r="AJ4" s="697"/>
      <c r="AK4" s="697"/>
      <c r="AL4" s="697"/>
      <c r="AM4" s="266"/>
      <c r="AN4" s="257"/>
      <c r="AO4" s="538"/>
      <c r="AP4" s="267" t="s">
        <v>3130</v>
      </c>
      <c r="AQ4" s="396"/>
      <c r="AR4" s="397"/>
      <c r="AS4" s="398" t="s">
        <v>3130</v>
      </c>
      <c r="AT4" s="493"/>
      <c r="AU4" s="494"/>
      <c r="AV4" s="398" t="s">
        <v>3130</v>
      </c>
      <c r="AW4" s="493"/>
      <c r="AX4" s="494"/>
      <c r="AY4" s="398" t="s">
        <v>3130</v>
      </c>
      <c r="AZ4" s="493"/>
      <c r="BA4" s="495"/>
      <c r="BB4" s="398" t="s">
        <v>3130</v>
      </c>
      <c r="BC4" s="493"/>
      <c r="BD4" s="495"/>
      <c r="BE4" s="398" t="s">
        <v>3130</v>
      </c>
      <c r="BF4" s="493"/>
      <c r="BG4" s="495"/>
      <c r="BH4" s="398" t="s">
        <v>3130</v>
      </c>
      <c r="BI4" s="493"/>
      <c r="BJ4" s="495"/>
      <c r="BK4" s="398" t="s">
        <v>3130</v>
      </c>
      <c r="BL4" s="396"/>
      <c r="BM4" s="399"/>
      <c r="BN4" s="398" t="s">
        <v>3130</v>
      </c>
      <c r="BO4" s="396"/>
      <c r="BP4" s="399"/>
      <c r="BQ4" s="398" t="s">
        <v>3130</v>
      </c>
      <c r="BR4" s="396"/>
      <c r="BS4" s="399"/>
      <c r="BT4" s="398" t="s">
        <v>3130</v>
      </c>
      <c r="BU4" s="400"/>
      <c r="BV4" s="399"/>
      <c r="BW4" s="398" t="s">
        <v>3130</v>
      </c>
      <c r="BX4" s="400"/>
      <c r="BY4" s="559"/>
      <c r="BZ4" s="560"/>
      <c r="CA4" s="406"/>
      <c r="CB4" s="402" t="s">
        <v>3130</v>
      </c>
      <c r="CC4" s="403"/>
      <c r="CD4" s="404"/>
      <c r="CE4" s="405" t="s">
        <v>3130</v>
      </c>
      <c r="CF4" s="403"/>
      <c r="CG4" s="404"/>
      <c r="CH4" s="712"/>
      <c r="CI4" s="715"/>
      <c r="CL4"/>
    </row>
    <row r="5" spans="1:90" s="40" customFormat="1" ht="49.2" customHeight="1" thickTop="1" thickBot="1" x14ac:dyDescent="0.35">
      <c r="A5" s="698" t="s">
        <v>6790</v>
      </c>
      <c r="B5" s="699"/>
      <c r="C5" s="711"/>
      <c r="D5" s="712"/>
      <c r="E5" s="259" t="s">
        <v>3130</v>
      </c>
      <c r="F5" s="260" t="s">
        <v>3131</v>
      </c>
      <c r="G5" s="480"/>
      <c r="H5" s="261"/>
      <c r="I5" s="262"/>
      <c r="J5" s="263"/>
      <c r="K5" s="260"/>
      <c r="L5" s="260"/>
      <c r="M5" s="260"/>
      <c r="N5" s="264"/>
      <c r="O5" s="700" t="s">
        <v>3132</v>
      </c>
      <c r="P5" s="701"/>
      <c r="Q5" s="469"/>
      <c r="R5" s="471" t="str">
        <f>IF(COUNTIF(Q12:Q3720,"?")&gt;=1,COUNTIF(Q12:Q3720,"?"),"")</f>
        <v/>
      </c>
      <c r="S5" s="702" t="s">
        <v>3133</v>
      </c>
      <c r="T5" s="702"/>
      <c r="U5" s="258"/>
      <c r="V5" s="471" t="str">
        <f>IF(COUNTIF(U12:U3720,"?")&gt;=1,COUNTIF(U12:U3720,"?"),"")</f>
        <v/>
      </c>
      <c r="W5" s="702" t="s">
        <v>3133</v>
      </c>
      <c r="X5" s="702"/>
      <c r="Y5" s="712"/>
      <c r="Z5" s="703">
        <f>SUM(AA10:AB3720)</f>
        <v>0</v>
      </c>
      <c r="AA5" s="704"/>
      <c r="AB5" s="705"/>
      <c r="AC5" s="703">
        <f>SUM(AD10:AE3720)</f>
        <v>0</v>
      </c>
      <c r="AD5" s="704"/>
      <c r="AE5" s="705"/>
      <c r="AF5" s="265"/>
      <c r="AG5" s="544" t="s">
        <v>3134</v>
      </c>
      <c r="AH5" s="265"/>
      <c r="AI5" s="706" t="s">
        <v>7402</v>
      </c>
      <c r="AJ5" s="707"/>
      <c r="AK5" s="707"/>
      <c r="AL5" s="708"/>
      <c r="AM5" s="266"/>
      <c r="AN5" s="561" t="s">
        <v>7431</v>
      </c>
      <c r="AO5" s="537"/>
      <c r="AP5" s="267" t="s">
        <v>3130</v>
      </c>
      <c r="AQ5" s="750" t="s">
        <v>7432</v>
      </c>
      <c r="AR5" s="552"/>
      <c r="AS5" s="552"/>
      <c r="AT5" s="552"/>
      <c r="AU5" s="552"/>
      <c r="AV5" s="552"/>
      <c r="AW5" s="552"/>
      <c r="AX5" s="552"/>
      <c r="AY5" s="552"/>
      <c r="AZ5" s="552"/>
      <c r="BA5" s="552"/>
      <c r="BB5" s="552"/>
      <c r="BC5" s="552"/>
      <c r="BD5" s="552"/>
      <c r="BE5" s="552"/>
      <c r="BF5" s="552"/>
      <c r="BG5" s="552"/>
      <c r="BH5" s="552"/>
      <c r="BI5" s="552"/>
      <c r="BJ5" s="552"/>
      <c r="BK5" s="552"/>
      <c r="BL5" s="552"/>
      <c r="BM5" s="552"/>
      <c r="BN5" s="552"/>
      <c r="BO5" s="552"/>
      <c r="BP5" s="552"/>
      <c r="BQ5" s="552"/>
      <c r="BR5" s="552"/>
      <c r="BS5" s="552"/>
      <c r="BT5" s="552"/>
      <c r="BU5" s="552"/>
      <c r="BV5" s="552"/>
      <c r="BW5" s="552"/>
      <c r="BX5" s="751"/>
      <c r="BY5" s="559"/>
      <c r="BZ5" s="560"/>
      <c r="CA5" s="406"/>
      <c r="CB5" s="407" t="s">
        <v>3130</v>
      </c>
      <c r="CC5" s="748" t="s">
        <v>6789</v>
      </c>
      <c r="CD5" s="749"/>
      <c r="CE5" s="749"/>
      <c r="CF5" s="749"/>
      <c r="CG5" s="749"/>
      <c r="CH5" s="712"/>
      <c r="CI5" s="715"/>
      <c r="CL5"/>
    </row>
    <row r="6" spans="1:90" s="40" customFormat="1" ht="43.8" customHeight="1" thickTop="1" thickBot="1" x14ac:dyDescent="0.35">
      <c r="A6" s="681">
        <f>COUNTIF(B11:B3720, "x")+COUNTIF(B11:B3720, "x►")</f>
        <v>85</v>
      </c>
      <c r="B6" s="681"/>
      <c r="C6" s="711"/>
      <c r="D6" s="712"/>
      <c r="E6" s="259" t="s">
        <v>3130</v>
      </c>
      <c r="F6" s="268" t="s">
        <v>3135</v>
      </c>
      <c r="G6" s="481"/>
      <c r="H6" s="269"/>
      <c r="I6" s="270"/>
      <c r="J6" s="271"/>
      <c r="K6" s="272"/>
      <c r="L6" s="272"/>
      <c r="M6" s="272"/>
      <c r="N6" s="273"/>
      <c r="O6" s="274" t="s">
        <v>3136</v>
      </c>
      <c r="P6" s="275" t="s">
        <v>3137</v>
      </c>
      <c r="Q6" s="682" t="s">
        <v>3138</v>
      </c>
      <c r="R6" s="683"/>
      <c r="S6" s="684" t="s">
        <v>3139</v>
      </c>
      <c r="T6" s="685"/>
      <c r="U6" s="682" t="s">
        <v>3138</v>
      </c>
      <c r="V6" s="683"/>
      <c r="W6" s="686" t="s">
        <v>3140</v>
      </c>
      <c r="X6" s="686"/>
      <c r="Y6" s="712"/>
      <c r="Z6" s="687" t="s">
        <v>3141</v>
      </c>
      <c r="AA6" s="688"/>
      <c r="AB6" s="689"/>
      <c r="AC6" s="736" t="s">
        <v>3142</v>
      </c>
      <c r="AD6" s="737"/>
      <c r="AE6" s="738"/>
      <c r="AF6" s="739" t="s">
        <v>3138</v>
      </c>
      <c r="AG6" s="746" t="s">
        <v>3143</v>
      </c>
      <c r="AH6" s="265"/>
      <c r="AI6" s="740" t="s">
        <v>6791</v>
      </c>
      <c r="AJ6" s="741"/>
      <c r="AK6" s="742" t="s">
        <v>6792</v>
      </c>
      <c r="AL6" s="743"/>
      <c r="AM6" s="266"/>
      <c r="AN6" s="562"/>
      <c r="AO6" s="282" t="s">
        <v>0</v>
      </c>
      <c r="AP6" s="267" t="s">
        <v>3130</v>
      </c>
      <c r="AQ6" s="283" t="s">
        <v>3130</v>
      </c>
      <c r="AR6" s="511"/>
      <c r="AS6" s="267" t="s">
        <v>3130</v>
      </c>
      <c r="AT6" s="283" t="s">
        <v>3130</v>
      </c>
      <c r="AU6" s="514" t="s">
        <v>7434</v>
      </c>
      <c r="AV6" s="267" t="s">
        <v>3130</v>
      </c>
      <c r="AW6" s="283" t="s">
        <v>3130</v>
      </c>
      <c r="AX6" s="514" t="s">
        <v>7434</v>
      </c>
      <c r="AY6" s="267" t="s">
        <v>3130</v>
      </c>
      <c r="AZ6" s="283" t="s">
        <v>3130</v>
      </c>
      <c r="BA6" s="514" t="s">
        <v>7434</v>
      </c>
      <c r="BB6" s="267" t="s">
        <v>3130</v>
      </c>
      <c r="BC6" s="283" t="s">
        <v>3130</v>
      </c>
      <c r="BD6" s="514" t="s">
        <v>7434</v>
      </c>
      <c r="BE6" s="267" t="s">
        <v>3130</v>
      </c>
      <c r="BF6" s="283" t="s">
        <v>3130</v>
      </c>
      <c r="BG6" s="514" t="s">
        <v>7434</v>
      </c>
      <c r="BH6" s="267" t="s">
        <v>3130</v>
      </c>
      <c r="BI6" s="283" t="s">
        <v>3130</v>
      </c>
      <c r="BJ6" s="514" t="s">
        <v>7434</v>
      </c>
      <c r="BK6" s="267" t="s">
        <v>3130</v>
      </c>
      <c r="BL6" s="283" t="s">
        <v>3130</v>
      </c>
      <c r="BM6" s="514" t="s">
        <v>7434</v>
      </c>
      <c r="BN6" s="267" t="s">
        <v>3130</v>
      </c>
      <c r="BO6" s="283" t="s">
        <v>3130</v>
      </c>
      <c r="BP6" s="514" t="s">
        <v>7434</v>
      </c>
      <c r="BQ6" s="267" t="s">
        <v>3130</v>
      </c>
      <c r="BR6" s="283" t="s">
        <v>3130</v>
      </c>
      <c r="BS6" s="514" t="s">
        <v>7434</v>
      </c>
      <c r="BT6" s="267" t="s">
        <v>3130</v>
      </c>
      <c r="BU6" s="283" t="s">
        <v>3130</v>
      </c>
      <c r="BV6" s="542" t="s">
        <v>7434</v>
      </c>
      <c r="BW6" s="267" t="s">
        <v>3130</v>
      </c>
      <c r="BX6" s="283" t="s">
        <v>3130</v>
      </c>
      <c r="BY6" s="542" t="s">
        <v>7434</v>
      </c>
      <c r="BZ6" s="26" t="s">
        <v>3130</v>
      </c>
      <c r="CA6" s="409"/>
      <c r="CB6" s="410" t="s">
        <v>3130</v>
      </c>
      <c r="CC6" s="411" t="s">
        <v>3130</v>
      </c>
      <c r="CD6" s="412"/>
      <c r="CE6" s="413" t="s">
        <v>3130</v>
      </c>
      <c r="CF6" s="414" t="s">
        <v>3130</v>
      </c>
      <c r="CG6" s="412"/>
      <c r="CH6" s="712"/>
      <c r="CI6" s="715"/>
      <c r="CL6"/>
    </row>
    <row r="7" spans="1:90" s="40" customFormat="1" ht="45.6" customHeight="1" thickTop="1" thickBot="1" x14ac:dyDescent="0.35">
      <c r="A7" s="665" t="s">
        <v>3144</v>
      </c>
      <c r="B7" s="666"/>
      <c r="C7" s="667" t="s">
        <v>3145</v>
      </c>
      <c r="D7" s="712"/>
      <c r="E7" s="259" t="s">
        <v>3130</v>
      </c>
      <c r="F7" s="346" t="s">
        <v>3146</v>
      </c>
      <c r="G7" s="347" t="s">
        <v>3147</v>
      </c>
      <c r="H7" s="348" t="s">
        <v>3148</v>
      </c>
      <c r="I7" s="670" t="s">
        <v>3149</v>
      </c>
      <c r="J7" s="671"/>
      <c r="K7" s="671"/>
      <c r="L7" s="671"/>
      <c r="M7" s="672"/>
      <c r="N7" s="349" t="s">
        <v>3150</v>
      </c>
      <c r="O7" s="673" t="s">
        <v>3151</v>
      </c>
      <c r="P7" s="674"/>
      <c r="Q7" s="682"/>
      <c r="R7" s="683"/>
      <c r="S7" s="276">
        <f>SUM(S11:S3720)</f>
        <v>0</v>
      </c>
      <c r="T7" s="470">
        <f>SUM(T11:T3720)</f>
        <v>0</v>
      </c>
      <c r="U7" s="682"/>
      <c r="V7" s="683"/>
      <c r="W7" s="276">
        <f>SUM(W11:W3720)</f>
        <v>0</v>
      </c>
      <c r="X7" s="470">
        <f>SUM(X11:X3720)</f>
        <v>0</v>
      </c>
      <c r="Y7" s="712"/>
      <c r="Z7" s="277" t="s">
        <v>3152</v>
      </c>
      <c r="AA7" s="278" t="s">
        <v>3153</v>
      </c>
      <c r="AB7" s="279" t="s">
        <v>3154</v>
      </c>
      <c r="AC7" s="280" t="s">
        <v>3152</v>
      </c>
      <c r="AD7" s="278" t="s">
        <v>3155</v>
      </c>
      <c r="AE7" s="281" t="s">
        <v>3156</v>
      </c>
      <c r="AF7" s="739"/>
      <c r="AG7" s="747"/>
      <c r="AH7" s="44"/>
      <c r="AI7" s="421" t="s">
        <v>6807</v>
      </c>
      <c r="AJ7" s="422" t="s">
        <v>6808</v>
      </c>
      <c r="AK7" s="45"/>
      <c r="AL7" s="45"/>
      <c r="AM7" s="43"/>
      <c r="AN7" s="1" t="s">
        <v>1</v>
      </c>
      <c r="AO7" s="9" t="s">
        <v>1</v>
      </c>
      <c r="AP7" s="512" t="s">
        <v>3160</v>
      </c>
      <c r="AQ7" s="513" t="s">
        <v>3161</v>
      </c>
      <c r="AR7" s="515" t="s">
        <v>3162</v>
      </c>
      <c r="AS7" s="512" t="s">
        <v>3160</v>
      </c>
      <c r="AT7" s="513" t="s">
        <v>3161</v>
      </c>
      <c r="AU7" s="515" t="s">
        <v>6793</v>
      </c>
      <c r="AV7" s="512" t="s">
        <v>3160</v>
      </c>
      <c r="AW7" s="513" t="s">
        <v>3161</v>
      </c>
      <c r="AX7" s="515" t="s">
        <v>6794</v>
      </c>
      <c r="AY7" s="512" t="s">
        <v>3160</v>
      </c>
      <c r="AZ7" s="513" t="s">
        <v>3161</v>
      </c>
      <c r="BA7" s="515" t="s">
        <v>6795</v>
      </c>
      <c r="BB7" s="512" t="s">
        <v>3160</v>
      </c>
      <c r="BC7" s="513" t="s">
        <v>3161</v>
      </c>
      <c r="BD7" s="515" t="s">
        <v>6796</v>
      </c>
      <c r="BE7" s="512" t="s">
        <v>3160</v>
      </c>
      <c r="BF7" s="513" t="s">
        <v>3161</v>
      </c>
      <c r="BG7" s="515" t="s">
        <v>6797</v>
      </c>
      <c r="BH7" s="512" t="s">
        <v>3160</v>
      </c>
      <c r="BI7" s="513" t="s">
        <v>3161</v>
      </c>
      <c r="BJ7" s="515" t="s">
        <v>6798</v>
      </c>
      <c r="BK7" s="512" t="s">
        <v>3160</v>
      </c>
      <c r="BL7" s="513" t="s">
        <v>3161</v>
      </c>
      <c r="BM7" s="515" t="s">
        <v>6799</v>
      </c>
      <c r="BN7" s="512" t="s">
        <v>3160</v>
      </c>
      <c r="BO7" s="513" t="s">
        <v>3161</v>
      </c>
      <c r="BP7" s="515" t="s">
        <v>6800</v>
      </c>
      <c r="BQ7" s="512" t="s">
        <v>3160</v>
      </c>
      <c r="BR7" s="513" t="s">
        <v>3161</v>
      </c>
      <c r="BS7" s="515" t="s">
        <v>6801</v>
      </c>
      <c r="BT7" s="512" t="s">
        <v>3160</v>
      </c>
      <c r="BU7" s="513" t="s">
        <v>3161</v>
      </c>
      <c r="BV7" s="543" t="s">
        <v>3162</v>
      </c>
      <c r="BW7" s="512" t="s">
        <v>3160</v>
      </c>
      <c r="BX7" s="513" t="s">
        <v>3161</v>
      </c>
      <c r="BY7" s="543" t="s">
        <v>6793</v>
      </c>
      <c r="BZ7" s="26" t="s">
        <v>6802</v>
      </c>
      <c r="CA7" s="415"/>
      <c r="CB7" s="416" t="s">
        <v>6803</v>
      </c>
      <c r="CC7" s="417" t="s">
        <v>6804</v>
      </c>
      <c r="CD7" s="418" t="s">
        <v>6805</v>
      </c>
      <c r="CE7" s="419" t="s">
        <v>6803</v>
      </c>
      <c r="CF7" s="420" t="s">
        <v>6804</v>
      </c>
      <c r="CG7" s="418" t="s">
        <v>6806</v>
      </c>
      <c r="CH7" s="712"/>
      <c r="CI7" s="715"/>
      <c r="CL7"/>
    </row>
    <row r="8" spans="1:90" s="40" customFormat="1" ht="25.2" customHeight="1" thickTop="1" thickBot="1" x14ac:dyDescent="0.35">
      <c r="A8" s="666"/>
      <c r="B8" s="666"/>
      <c r="C8" s="668"/>
      <c r="D8" s="712"/>
      <c r="E8" s="259" t="s">
        <v>3130</v>
      </c>
      <c r="F8" s="284"/>
      <c r="G8" s="482"/>
      <c r="H8" s="285"/>
      <c r="I8" s="675" t="s">
        <v>3157</v>
      </c>
      <c r="J8" s="676"/>
      <c r="K8" s="677"/>
      <c r="L8" s="678">
        <f>IF(A6&gt;0,A6,"▼geen missende scans in de albums▼")</f>
        <v>85</v>
      </c>
      <c r="M8" s="679"/>
      <c r="N8" s="680"/>
      <c r="O8" s="656" t="s">
        <v>3158</v>
      </c>
      <c r="P8" s="657"/>
      <c r="Q8" s="682"/>
      <c r="R8" s="683"/>
      <c r="S8" s="658" t="s">
        <v>3155</v>
      </c>
      <c r="T8" s="654" t="s">
        <v>3159</v>
      </c>
      <c r="U8" s="682"/>
      <c r="V8" s="683"/>
      <c r="W8" s="658" t="s">
        <v>3155</v>
      </c>
      <c r="X8" s="654" t="s">
        <v>3159</v>
      </c>
      <c r="Y8" s="712"/>
      <c r="Z8" s="286" t="s">
        <v>3130</v>
      </c>
      <c r="AA8" s="660"/>
      <c r="AB8" s="661"/>
      <c r="AC8" s="287" t="s">
        <v>3130</v>
      </c>
      <c r="AD8" s="660"/>
      <c r="AE8" s="661"/>
      <c r="AF8" s="739"/>
      <c r="AG8" s="662" t="s">
        <v>7436</v>
      </c>
      <c r="AH8" s="44"/>
      <c r="AI8" s="662" t="s">
        <v>7435</v>
      </c>
      <c r="AJ8" s="664"/>
      <c r="AK8" s="722" t="s">
        <v>6810</v>
      </c>
      <c r="AL8" s="744" t="s">
        <v>6811</v>
      </c>
      <c r="AM8" s="43"/>
      <c r="AN8" s="46" t="s">
        <v>6809</v>
      </c>
      <c r="AO8" s="46"/>
      <c r="AP8" s="46"/>
      <c r="AQ8" s="46"/>
      <c r="AR8" s="46"/>
      <c r="AS8" s="46"/>
      <c r="AT8" s="46"/>
      <c r="AU8" s="734" t="s">
        <v>7433</v>
      </c>
      <c r="AV8" s="735"/>
      <c r="AW8" s="735"/>
      <c r="AX8" s="735"/>
      <c r="AY8" s="735"/>
      <c r="AZ8" s="735"/>
      <c r="BA8" s="735"/>
      <c r="BB8" s="735"/>
      <c r="BC8" s="735"/>
      <c r="BD8" s="735"/>
      <c r="BE8" s="735"/>
      <c r="BF8" s="735"/>
      <c r="BG8" s="735"/>
      <c r="BH8" s="735"/>
      <c r="BI8" s="735"/>
      <c r="BJ8" s="735"/>
      <c r="BK8" s="735"/>
      <c r="BL8" s="735"/>
      <c r="BM8" s="735"/>
      <c r="BN8" s="735"/>
      <c r="BO8" s="735"/>
      <c r="BP8" s="735"/>
      <c r="BQ8" s="735"/>
      <c r="BR8" s="735"/>
      <c r="BS8" s="735"/>
      <c r="BT8" s="735"/>
      <c r="BU8" s="735"/>
      <c r="BV8" s="735"/>
      <c r="BW8" s="735"/>
      <c r="BX8" s="735"/>
      <c r="BY8" s="735"/>
      <c r="BZ8" s="423"/>
      <c r="CA8" s="424"/>
      <c r="CB8" s="425"/>
      <c r="CC8" s="425"/>
      <c r="CD8" s="425"/>
      <c r="CE8" s="425"/>
      <c r="CF8" s="425"/>
      <c r="CG8" s="425"/>
      <c r="CH8" s="712"/>
      <c r="CI8" s="23" t="s">
        <v>836</v>
      </c>
      <c r="CL8"/>
    </row>
    <row r="9" spans="1:90" ht="21.6" customHeight="1" thickBot="1" x14ac:dyDescent="0.35">
      <c r="A9" s="666"/>
      <c r="B9" s="666"/>
      <c r="C9" s="669"/>
      <c r="D9" s="431" t="s">
        <v>3163</v>
      </c>
      <c r="E9" s="288"/>
      <c r="F9" s="431"/>
      <c r="G9" s="483"/>
      <c r="H9" s="432"/>
      <c r="I9" s="431"/>
      <c r="J9" s="431"/>
      <c r="K9" s="431"/>
      <c r="L9" s="18"/>
      <c r="M9" s="18"/>
      <c r="N9" s="18"/>
      <c r="O9" s="289" t="s">
        <v>3164</v>
      </c>
      <c r="P9" s="433" t="s">
        <v>3165</v>
      </c>
      <c r="Q9" s="682"/>
      <c r="R9" s="683"/>
      <c r="S9" s="659"/>
      <c r="T9" s="655"/>
      <c r="U9" s="682"/>
      <c r="V9" s="683"/>
      <c r="W9" s="659"/>
      <c r="X9" s="655"/>
      <c r="Y9" s="431"/>
      <c r="Z9" s="287" t="s">
        <v>3130</v>
      </c>
      <c r="AA9" s="724" t="s">
        <v>3166</v>
      </c>
      <c r="AB9" s="725"/>
      <c r="AC9" s="287" t="s">
        <v>3130</v>
      </c>
      <c r="AD9" s="724" t="s">
        <v>3166</v>
      </c>
      <c r="AE9" s="725"/>
      <c r="AF9" s="739"/>
      <c r="AG9" s="663"/>
      <c r="AH9" s="44"/>
      <c r="AI9" s="663"/>
      <c r="AJ9" s="663"/>
      <c r="AK9" s="723"/>
      <c r="AL9" s="745"/>
      <c r="AM9" s="43"/>
      <c r="AN9" s="290"/>
      <c r="AO9" s="46" t="s">
        <v>6812</v>
      </c>
      <c r="AP9" s="46"/>
      <c r="AQ9" s="46"/>
      <c r="AR9" s="46"/>
      <c r="AS9" s="46"/>
      <c r="AT9" s="46"/>
      <c r="AU9" s="46"/>
      <c r="AV9" s="46"/>
      <c r="AW9" s="46"/>
      <c r="AX9" s="46"/>
      <c r="AY9" s="426"/>
      <c r="AZ9" s="426"/>
      <c r="BA9" s="426"/>
      <c r="BB9" s="426"/>
      <c r="BC9" s="426"/>
      <c r="BD9" s="426"/>
      <c r="BE9" s="426"/>
      <c r="BF9" s="426"/>
      <c r="BG9" s="426"/>
      <c r="BH9" s="426"/>
      <c r="BI9" s="426"/>
      <c r="BJ9" s="426"/>
      <c r="BK9" s="426"/>
      <c r="BL9" s="426"/>
      <c r="BM9" s="427"/>
      <c r="BN9" s="427"/>
      <c r="BO9" s="427"/>
      <c r="BP9" s="427"/>
      <c r="BQ9" s="427"/>
      <c r="BR9" s="427"/>
      <c r="BS9" s="427"/>
      <c r="BT9" s="428" t="s">
        <v>6813</v>
      </c>
      <c r="BU9" s="429"/>
      <c r="BV9" s="430"/>
      <c r="BW9" s="428"/>
      <c r="BX9" s="429"/>
      <c r="BY9" s="430"/>
      <c r="BZ9" s="423"/>
      <c r="CA9" s="424"/>
      <c r="CB9" s="425"/>
      <c r="CC9" s="425"/>
      <c r="CD9" s="425"/>
      <c r="CE9" s="425"/>
      <c r="CF9" s="425"/>
      <c r="CG9" s="425"/>
      <c r="CH9" s="560"/>
      <c r="CI9" s="23" t="s">
        <v>836</v>
      </c>
      <c r="CJ9" s="40"/>
      <c r="CK9" s="40"/>
    </row>
    <row r="10" spans="1:90" s="47" customFormat="1" ht="18.600000000000001" customHeight="1" thickBot="1" x14ac:dyDescent="0.35">
      <c r="A10" s="50"/>
      <c r="B10" s="50"/>
      <c r="C10" s="50"/>
      <c r="D10" s="461"/>
      <c r="E10" s="50"/>
      <c r="F10" s="51"/>
      <c r="G10" s="484"/>
      <c r="H10" s="53"/>
      <c r="I10" s="54"/>
      <c r="J10" s="53"/>
      <c r="K10" s="53"/>
      <c r="L10" s="53"/>
      <c r="M10" s="53"/>
      <c r="N10" s="55" t="s">
        <v>837</v>
      </c>
      <c r="O10" s="53"/>
      <c r="P10" s="53"/>
      <c r="Q10" s="53"/>
      <c r="R10" s="408" t="str">
        <f>IF(COUNTIF(Q12:Q45,"?")&gt;=1,"?","")</f>
        <v/>
      </c>
      <c r="S10" s="53"/>
      <c r="T10" s="53"/>
      <c r="U10" s="53"/>
      <c r="V10" s="408" t="str">
        <f>IF(COUNTIF(U12:U45,"?")&gt;=1,"?","")</f>
        <v/>
      </c>
      <c r="W10" s="53"/>
      <c r="X10" s="53"/>
      <c r="Y10" s="461"/>
      <c r="Z10" s="56"/>
      <c r="AA10" s="434" t="str">
        <f>N10</f>
        <v xml:space="preserve">▬ folders ▼ J1955 ▼ ▬ </v>
      </c>
      <c r="AB10" s="53"/>
      <c r="AC10" s="53"/>
      <c r="AD10" s="53"/>
      <c r="AE10" s="53"/>
      <c r="AF10" s="53"/>
      <c r="AG10" s="53"/>
      <c r="AH10" s="53"/>
      <c r="AI10" s="53"/>
      <c r="AJ10" s="53"/>
      <c r="AK10" s="53"/>
      <c r="AL10" s="53"/>
      <c r="AM10" s="53"/>
      <c r="AN10" s="568" t="str">
        <f>N10</f>
        <v xml:space="preserve">▬ folders ▼ J1955 ▼ ▬ </v>
      </c>
      <c r="AO10" s="569"/>
      <c r="AP10" s="569"/>
      <c r="AQ10" s="569"/>
      <c r="AR10" s="569"/>
      <c r="AS10" s="569"/>
      <c r="AT10" s="569"/>
      <c r="AU10" s="569"/>
      <c r="AV10" s="569"/>
      <c r="AW10" s="569"/>
      <c r="AX10" s="569"/>
      <c r="AY10" s="569"/>
      <c r="AZ10" s="569"/>
      <c r="BA10" s="569"/>
      <c r="BB10" s="569"/>
      <c r="BC10" s="569"/>
      <c r="BD10" s="569"/>
      <c r="BE10" s="569"/>
      <c r="BF10" s="569"/>
      <c r="BG10" s="569"/>
      <c r="BH10" s="569"/>
      <c r="BI10" s="568" t="str">
        <f>N10</f>
        <v xml:space="preserve">▬ folders ▼ J1955 ▼ ▬ </v>
      </c>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461"/>
      <c r="CI10" s="23" t="s">
        <v>836</v>
      </c>
    </row>
    <row r="11" spans="1:90" s="40" customFormat="1" ht="19.8" customHeight="1" thickTop="1" thickBot="1" x14ac:dyDescent="0.35">
      <c r="A11" s="505" t="str">
        <f>IF(COUNTIF(B12:B15,"x")&gt;0,"x","")</f>
        <v/>
      </c>
      <c r="B11" s="57"/>
      <c r="C11" s="510" t="str">
        <f>A11</f>
        <v/>
      </c>
      <c r="D11" s="66">
        <f>ROWS(D12:D15)-1</f>
        <v>3</v>
      </c>
      <c r="E11" s="58" t="s">
        <v>838</v>
      </c>
      <c r="F11" s="59"/>
      <c r="G11" s="301"/>
      <c r="H11" s="6"/>
      <c r="I11" s="6"/>
      <c r="J11" s="6"/>
      <c r="K11" s="18"/>
      <c r="L11" s="18"/>
      <c r="M11" s="18"/>
      <c r="N11" s="46"/>
      <c r="O11" s="60">
        <v>20135</v>
      </c>
      <c r="P11" s="61" t="s">
        <v>3167</v>
      </c>
      <c r="Q11" s="143"/>
      <c r="R11" s="63" t="str">
        <f>IF(COUNTIF(Q12:Q15,"?")&gt;0,"?",IF(AND(S11="◄",T11="►"),"◄►",IF(S11="◄","◄",IF(T11="►","►",""))))</f>
        <v>◄</v>
      </c>
      <c r="S11" s="64" t="str">
        <f>IF(SUM(S12:S15)+1=ROWS(S12:S15)-COUNTIF(S12:S15,"-"),"","◄")</f>
        <v>◄</v>
      </c>
      <c r="T11" s="65" t="str">
        <f>IF(SUM(T12:T15)&gt;0,"►","")</f>
        <v/>
      </c>
      <c r="U11" s="146"/>
      <c r="V11" s="63" t="str">
        <f>IF(COUNTIF(U12:U15,"?")&gt;0,"?",IF(AND(W11="◄",X11="►"),"◄►",IF(W11="◄","◄",IF(X11="►","►",""))))</f>
        <v>◄</v>
      </c>
      <c r="W11" s="64" t="str">
        <f>IF(SUM(W12:W15)+1=ROWS(W12:W15)-COUNTIF(W12:W15,"-"),"","◄")</f>
        <v>◄</v>
      </c>
      <c r="X11" s="65" t="str">
        <f>IF(SUM(X12:X15)&gt;0,"►","")</f>
        <v/>
      </c>
      <c r="Y11" s="66">
        <f>ROWS(Y12:Y15)-1</f>
        <v>3</v>
      </c>
      <c r="Z11" s="67">
        <f>SUM(Z12:Z15)-Z15</f>
        <v>0</v>
      </c>
      <c r="AA11" s="68" t="s">
        <v>840</v>
      </c>
      <c r="AB11" s="69"/>
      <c r="AC11" s="67">
        <f>SUM(AC12:AC15)-AC15</f>
        <v>0</v>
      </c>
      <c r="AD11" s="68" t="s">
        <v>840</v>
      </c>
      <c r="AE11" s="69"/>
      <c r="AF11" s="70" t="str">
        <f>IF(AG11="◄","◄",IF(AG11="ok","►",""))</f>
        <v>◄</v>
      </c>
      <c r="AG11" s="71" t="str">
        <f>IF(AG12&gt;0,"OK","◄")</f>
        <v>◄</v>
      </c>
      <c r="AH11" s="62" t="str">
        <f>IF(AND(AI11="◄",AJ11="►"),"◄?►",IF(AI11="◄","◄",IF(AJ11="►","►","")))</f>
        <v>◄</v>
      </c>
      <c r="AI11" s="64" t="str">
        <f>IF(AI12&gt;0,"","◄")</f>
        <v>◄</v>
      </c>
      <c r="AJ11" s="65" t="str">
        <f>IF(SUM(AJ12:AJ12)&gt;0,"►","")</f>
        <v/>
      </c>
      <c r="AK11" s="570">
        <v>20135</v>
      </c>
      <c r="AL11" s="572" t="s">
        <v>839</v>
      </c>
      <c r="AM11" s="43"/>
      <c r="AN11" s="1" t="str">
        <f>IF(AO11="","",IF(COUNTIF(AN12,"ok"),"","◄"))</f>
        <v>◄</v>
      </c>
      <c r="AO11" s="9" t="str">
        <f>IF(COUNTIF(AP11:BR11,"◄")&gt;0,"◄","")</f>
        <v>◄</v>
      </c>
      <c r="AP11" s="563" t="str">
        <f>IF(AP12="-","",IF(AP12&gt;0,"","◄"))</f>
        <v>◄</v>
      </c>
      <c r="AQ11" s="565"/>
      <c r="AR11" s="517">
        <f>IF(ISNONTEXT(AR12)=TRUE,"_",1)</f>
        <v>1</v>
      </c>
      <c r="AS11" s="563" t="str">
        <f>IF(AS12="-","",IF(AS12&gt;0,"","◄"))</f>
        <v/>
      </c>
      <c r="AT11" s="565"/>
      <c r="AU11" s="517" t="str">
        <f>IF(ISNONTEXT(AU12)=TRUE,"_",AR11+1)</f>
        <v>_</v>
      </c>
      <c r="AV11" s="563" t="str">
        <f>IF(AV12="-","",IF(AV12&gt;0,"","◄"))</f>
        <v/>
      </c>
      <c r="AW11" s="565"/>
      <c r="AX11" s="517" t="str">
        <f>IF(ISNONTEXT(AX12)=TRUE,"_",AU11+1)</f>
        <v>_</v>
      </c>
      <c r="AY11" s="563" t="str">
        <f>IF(AY12="-","",IF(AY12&gt;0,"","◄"))</f>
        <v/>
      </c>
      <c r="AZ11" s="565"/>
      <c r="BA11" s="517" t="str">
        <f>IF(ISNONTEXT(BA12)=TRUE,"_",AX11+1)</f>
        <v>_</v>
      </c>
      <c r="BB11" s="563" t="str">
        <f>IF(BB12="-","",IF(BB12&gt;0,"","◄"))</f>
        <v/>
      </c>
      <c r="BC11" s="565"/>
      <c r="BD11" s="517" t="str">
        <f>IF(ISNONTEXT(BD12)=TRUE,"_",BA11+1)</f>
        <v>_</v>
      </c>
      <c r="BE11" s="563" t="str">
        <f>IF(BE12="-","",IF(BE12&gt;0,"","◄"))</f>
        <v/>
      </c>
      <c r="BF11" s="565"/>
      <c r="BG11" s="517" t="str">
        <f>IF(ISNONTEXT(BG12)=TRUE,"_",BD11+1)</f>
        <v>_</v>
      </c>
      <c r="BH11" s="563" t="str">
        <f>IF(BH12="-","",IF(BH12&gt;0,"","◄"))</f>
        <v/>
      </c>
      <c r="BI11" s="565"/>
      <c r="BJ11" s="517" t="str">
        <f>IF(ISNONTEXT(BJ12)=TRUE,"_",BG11+1)</f>
        <v>_</v>
      </c>
      <c r="BK11" s="563" t="str">
        <f>IF(BK12="-","",IF(BK12&gt;0,"","◄"))</f>
        <v/>
      </c>
      <c r="BL11" s="565"/>
      <c r="BM11" s="517" t="str">
        <f>IF(ISNONTEXT(BM12)=TRUE,"_",BJ11+1)</f>
        <v>_</v>
      </c>
      <c r="BN11" s="563" t="str">
        <f>IF(BN12="-","",IF(BN12&gt;0,"","◄"))</f>
        <v/>
      </c>
      <c r="BO11" s="565"/>
      <c r="BP11" s="517" t="str">
        <f>IF(ISNONTEXT(BP12)=TRUE,"_",BM11+1)</f>
        <v>_</v>
      </c>
      <c r="BQ11" s="563" t="str">
        <f>IF(BQ12="-","",IF(BQ12&gt;0,"","◄"))</f>
        <v/>
      </c>
      <c r="BR11" s="565"/>
      <c r="BS11" s="517" t="str">
        <f>IF(ISNONTEXT(BS12)=TRUE,"_",BP11+1)</f>
        <v>_</v>
      </c>
      <c r="BT11" s="563" t="str">
        <f>IF(BT12="-","",IF(BT12&gt;0,"","◄"))</f>
        <v>◄</v>
      </c>
      <c r="BU11" s="565"/>
      <c r="BV11" s="517" t="str">
        <f>IF(ISNONTEXT(BV12)=TRUE,"_",1)</f>
        <v>_</v>
      </c>
      <c r="BW11" s="563" t="str">
        <f>IF(BW12="-","",IF(BW12&gt;0,"","◄"))</f>
        <v>◄</v>
      </c>
      <c r="BX11" s="565"/>
      <c r="BY11" s="517" t="str">
        <f>IF(ISNONTEXT(BY12)=TRUE,"_",BV11+1)</f>
        <v>_</v>
      </c>
      <c r="BZ11" s="26"/>
      <c r="CA11" s="24"/>
      <c r="CB11" s="25" t="str">
        <f>IF(CB12&gt;0,"►","")</f>
        <v/>
      </c>
      <c r="CC11" s="25" t="str">
        <f>IF(CC12&gt;0,"►","")</f>
        <v/>
      </c>
      <c r="CD11" s="517" t="str">
        <f>IF(ISNONTEXT(CD12)=TRUE,"_",1)</f>
        <v>_</v>
      </c>
      <c r="CE11" s="25" t="str">
        <f>IF(CE12&gt;0,"►","")</f>
        <v/>
      </c>
      <c r="CF11" s="25" t="str">
        <f>IF(CF12&gt;0,"►","")</f>
        <v/>
      </c>
      <c r="CG11" s="517" t="str">
        <f>IF(ISNONTEXT(CG12)=TRUE,"_",CD11+1)</f>
        <v>_</v>
      </c>
      <c r="CH11" s="66">
        <f>ROWS(CH12:CH15)-1</f>
        <v>3</v>
      </c>
      <c r="CI11" s="23" t="s">
        <v>836</v>
      </c>
      <c r="CJ11"/>
      <c r="CK11"/>
      <c r="CL11"/>
    </row>
    <row r="12" spans="1:90" s="40" customFormat="1" ht="19.8" customHeight="1" thickBot="1" x14ac:dyDescent="0.35">
      <c r="A12" s="506"/>
      <c r="B12" s="72"/>
      <c r="C12" s="156">
        <f>B12</f>
        <v>0</v>
      </c>
      <c r="D12" s="457"/>
      <c r="E12" s="73"/>
      <c r="F12" s="74">
        <v>961</v>
      </c>
      <c r="G12" s="300">
        <v>20135</v>
      </c>
      <c r="H12" s="76">
        <v>0.8</v>
      </c>
      <c r="I12" s="77"/>
      <c r="J12" s="78"/>
      <c r="K12" s="79"/>
      <c r="L12" s="79"/>
      <c r="M12" s="79"/>
      <c r="N12" s="80" t="s">
        <v>841</v>
      </c>
      <c r="O12" s="81"/>
      <c r="P12" s="82"/>
      <c r="Q12" s="83" t="str">
        <f>IF(R12="?","?","")</f>
        <v/>
      </c>
      <c r="R12" s="83" t="str">
        <f>IF(AND(S12="",T12&gt;0),"?",IF(S12="","◄",IF(T12&gt;=1,"►","")))</f>
        <v>◄</v>
      </c>
      <c r="S12" s="84"/>
      <c r="T12" s="85"/>
      <c r="U12" s="83" t="str">
        <f>IF(V12="?","?","")</f>
        <v/>
      </c>
      <c r="V12" s="83" t="str">
        <f>IF(AND(W12="",X12&gt;0),"?",IF(W12="","◄",IF(X12&gt;=1,"►","")))</f>
        <v>◄</v>
      </c>
      <c r="W12" s="86"/>
      <c r="X12" s="85"/>
      <c r="Y12" s="457"/>
      <c r="Z12" s="87"/>
      <c r="AA12" s="521">
        <f t="shared" ref="AA12:AB14" si="0">(S12*Z12)</f>
        <v>0</v>
      </c>
      <c r="AB12" s="520">
        <f t="shared" si="0"/>
        <v>0</v>
      </c>
      <c r="AC12" s="88"/>
      <c r="AD12" s="519">
        <f t="shared" ref="AD12:AE14" si="1">(W12*AC12)</f>
        <v>0</v>
      </c>
      <c r="AE12" s="518">
        <f t="shared" si="1"/>
        <v>0</v>
      </c>
      <c r="AF12" s="89" t="str">
        <f>IF(AG12&gt;0,"ok","◄")</f>
        <v>◄</v>
      </c>
      <c r="AG12" s="90"/>
      <c r="AH12" s="89" t="str">
        <f>IF(AND(AI12="",AJ12&gt;0),"?",IF(AI12="","◄",IF(AJ12&gt;=1,"►","")))</f>
        <v>◄</v>
      </c>
      <c r="AI12" s="91"/>
      <c r="AJ12" s="92"/>
      <c r="AK12" s="571"/>
      <c r="AL12" s="573"/>
      <c r="AM12" s="43"/>
      <c r="AN12" s="149" t="str">
        <f>(IF(SUM(AP12:BX12)&gt;0,"ok",""))</f>
        <v/>
      </c>
      <c r="AO12" s="150" t="str">
        <f>IF(SUM(AP12:BR12)&gt;=1,SUM(AP12:BR12),"◄")</f>
        <v>◄</v>
      </c>
      <c r="AP12" s="32"/>
      <c r="AQ12" s="33"/>
      <c r="AR12" s="151" t="s">
        <v>5</v>
      </c>
      <c r="AS12" s="516" t="s">
        <v>6</v>
      </c>
      <c r="AT12" s="516" t="s">
        <v>6</v>
      </c>
      <c r="AU12" s="516"/>
      <c r="AV12" s="516" t="s">
        <v>6</v>
      </c>
      <c r="AW12" s="516" t="s">
        <v>6</v>
      </c>
      <c r="AX12" s="516"/>
      <c r="AY12" s="516" t="s">
        <v>6</v>
      </c>
      <c r="AZ12" s="516" t="s">
        <v>6</v>
      </c>
      <c r="BA12" s="516"/>
      <c r="BB12" s="516" t="s">
        <v>6</v>
      </c>
      <c r="BC12" s="516" t="s">
        <v>6</v>
      </c>
      <c r="BD12" s="516"/>
      <c r="BE12" s="516" t="s">
        <v>6</v>
      </c>
      <c r="BF12" s="516" t="s">
        <v>6</v>
      </c>
      <c r="BG12" s="516"/>
      <c r="BH12" s="516" t="s">
        <v>6</v>
      </c>
      <c r="BI12" s="516" t="s">
        <v>6</v>
      </c>
      <c r="BJ12" s="516"/>
      <c r="BK12" s="516" t="s">
        <v>6</v>
      </c>
      <c r="BL12" s="516" t="s">
        <v>6</v>
      </c>
      <c r="BM12" s="516"/>
      <c r="BN12" s="516" t="s">
        <v>6</v>
      </c>
      <c r="BO12" s="516" t="s">
        <v>6</v>
      </c>
      <c r="BP12" s="516"/>
      <c r="BQ12" s="516" t="s">
        <v>6</v>
      </c>
      <c r="BR12" s="516" t="s">
        <v>6</v>
      </c>
      <c r="BS12" s="516"/>
      <c r="BT12" s="32"/>
      <c r="BU12" s="33"/>
      <c r="BV12" s="34"/>
      <c r="BW12" s="32"/>
      <c r="BX12" s="33"/>
      <c r="BY12" s="34"/>
      <c r="BZ12" s="35"/>
      <c r="CA12" s="24"/>
      <c r="CB12" s="36"/>
      <c r="CC12" s="33"/>
      <c r="CD12" s="37"/>
      <c r="CE12" s="36"/>
      <c r="CF12" s="38"/>
      <c r="CG12" s="39"/>
      <c r="CH12" s="457"/>
      <c r="CI12" s="23" t="s">
        <v>836</v>
      </c>
      <c r="CJ12"/>
      <c r="CK12"/>
      <c r="CL12"/>
    </row>
    <row r="13" spans="1:90" s="40" customFormat="1" ht="19.8" customHeight="1" thickTop="1" thickBot="1" x14ac:dyDescent="0.35">
      <c r="A13" s="506"/>
      <c r="B13" s="72"/>
      <c r="C13" s="156">
        <f>B13</f>
        <v>0</v>
      </c>
      <c r="D13" s="457"/>
      <c r="E13" s="73"/>
      <c r="F13" s="93">
        <v>962</v>
      </c>
      <c r="G13" s="302">
        <v>20135</v>
      </c>
      <c r="H13" s="76">
        <v>2.5</v>
      </c>
      <c r="I13" s="77"/>
      <c r="J13" s="78"/>
      <c r="K13" s="79"/>
      <c r="L13" s="79"/>
      <c r="M13" s="79"/>
      <c r="N13" s="80" t="s">
        <v>842</v>
      </c>
      <c r="O13" s="81"/>
      <c r="P13" s="82"/>
      <c r="Q13" s="83" t="str">
        <f>IF(R13="?","?","")</f>
        <v/>
      </c>
      <c r="R13" s="83" t="str">
        <f>IF(AND(S13="",T13&gt;0),"?",IF(S13="","◄",IF(T13&gt;=1,"►","")))</f>
        <v>◄</v>
      </c>
      <c r="S13" s="84"/>
      <c r="T13" s="85"/>
      <c r="U13" s="83" t="str">
        <f>IF(V13="?","?","")</f>
        <v/>
      </c>
      <c r="V13" s="83" t="str">
        <f>IF(AND(W13="",X13&gt;0),"?",IF(W13="","◄",IF(X13&gt;=1,"►","")))</f>
        <v>◄</v>
      </c>
      <c r="W13" s="86"/>
      <c r="X13" s="85"/>
      <c r="Y13" s="457"/>
      <c r="Z13" s="87"/>
      <c r="AA13" s="521">
        <f t="shared" si="0"/>
        <v>0</v>
      </c>
      <c r="AB13" s="520">
        <f t="shared" si="0"/>
        <v>0</v>
      </c>
      <c r="AC13" s="88"/>
      <c r="AD13" s="519">
        <f t="shared" si="1"/>
        <v>0</v>
      </c>
      <c r="AE13" s="518">
        <f t="shared" si="1"/>
        <v>0</v>
      </c>
      <c r="AF13" s="44"/>
      <c r="AG13" s="45"/>
      <c r="AH13" s="44"/>
      <c r="AI13" s="94"/>
      <c r="AJ13" s="45"/>
      <c r="AK13" s="45"/>
      <c r="AL13" s="45"/>
      <c r="AM13" s="43"/>
      <c r="AN13" s="27" t="s">
        <v>6</v>
      </c>
      <c r="AO13" s="27" t="s">
        <v>6</v>
      </c>
      <c r="AP13" s="516"/>
      <c r="AQ13" s="516"/>
      <c r="AR13" s="516"/>
      <c r="AS13" s="516" t="s">
        <v>6</v>
      </c>
      <c r="AT13" s="516" t="s">
        <v>6</v>
      </c>
      <c r="AU13" s="516"/>
      <c r="AV13" s="516" t="s">
        <v>6</v>
      </c>
      <c r="AW13" s="516" t="s">
        <v>6</v>
      </c>
      <c r="AX13" s="516"/>
      <c r="AY13" s="516" t="s">
        <v>6</v>
      </c>
      <c r="AZ13" s="516" t="s">
        <v>6</v>
      </c>
      <c r="BA13" s="516"/>
      <c r="BB13" s="516" t="s">
        <v>6</v>
      </c>
      <c r="BC13" s="516" t="s">
        <v>6</v>
      </c>
      <c r="BD13" s="516"/>
      <c r="BE13" s="516" t="s">
        <v>6</v>
      </c>
      <c r="BF13" s="516" t="s">
        <v>6</v>
      </c>
      <c r="BG13" s="516"/>
      <c r="BH13" s="516" t="s">
        <v>6</v>
      </c>
      <c r="BI13" s="516" t="s">
        <v>6</v>
      </c>
      <c r="BJ13" s="516"/>
      <c r="BK13" s="516" t="s">
        <v>6</v>
      </c>
      <c r="BL13" s="516" t="s">
        <v>6</v>
      </c>
      <c r="BM13" s="516"/>
      <c r="BN13" s="516" t="s">
        <v>6</v>
      </c>
      <c r="BO13" s="516" t="s">
        <v>6</v>
      </c>
      <c r="BP13" s="516"/>
      <c r="BQ13" s="516" t="s">
        <v>6</v>
      </c>
      <c r="BR13" s="516" t="s">
        <v>6</v>
      </c>
      <c r="BS13" s="516"/>
      <c r="BT13" s="516"/>
      <c r="BU13" s="516"/>
      <c r="BV13" s="516"/>
      <c r="BW13" s="516"/>
      <c r="BX13" s="516"/>
      <c r="BY13" s="516"/>
      <c r="BZ13" s="28"/>
      <c r="CA13" s="24"/>
      <c r="CB13" s="29"/>
      <c r="CC13" s="29"/>
      <c r="CD13" s="30"/>
      <c r="CE13" s="29"/>
      <c r="CF13" s="29"/>
      <c r="CG13" s="31"/>
      <c r="CH13" s="457"/>
      <c r="CI13" s="23" t="s">
        <v>836</v>
      </c>
      <c r="CJ13"/>
      <c r="CK13"/>
      <c r="CL13"/>
    </row>
    <row r="14" spans="1:90" ht="15.6" thickTop="1" thickBot="1" x14ac:dyDescent="0.35">
      <c r="A14" s="506"/>
      <c r="B14" s="72"/>
      <c r="C14" s="156">
        <f>B14</f>
        <v>0</v>
      </c>
      <c r="D14" s="457"/>
      <c r="E14" s="73"/>
      <c r="F14" s="93">
        <v>963</v>
      </c>
      <c r="G14" s="302">
        <v>20135</v>
      </c>
      <c r="H14" s="76">
        <v>4</v>
      </c>
      <c r="I14" s="77"/>
      <c r="J14" s="78"/>
      <c r="K14" s="79"/>
      <c r="L14" s="79"/>
      <c r="M14" s="79"/>
      <c r="N14" s="80" t="s">
        <v>843</v>
      </c>
      <c r="O14" s="81"/>
      <c r="P14" s="82"/>
      <c r="Q14" s="83" t="str">
        <f>IF(R14="?","?","")</f>
        <v/>
      </c>
      <c r="R14" s="83" t="str">
        <f>IF(AND(S14="",T14&gt;0),"?",IF(S14="","◄",IF(T14&gt;=1,"►","")))</f>
        <v>◄</v>
      </c>
      <c r="S14" s="84"/>
      <c r="T14" s="85"/>
      <c r="U14" s="83" t="str">
        <f>IF(V14="?","?","")</f>
        <v/>
      </c>
      <c r="V14" s="83" t="str">
        <f>IF(AND(W14="",X14&gt;0),"?",IF(W14="","◄",IF(X14&gt;=1,"►","")))</f>
        <v>◄</v>
      </c>
      <c r="W14" s="86"/>
      <c r="X14" s="85"/>
      <c r="Y14" s="457"/>
      <c r="Z14" s="87"/>
      <c r="AA14" s="521">
        <f t="shared" si="0"/>
        <v>0</v>
      </c>
      <c r="AB14" s="520">
        <f t="shared" si="0"/>
        <v>0</v>
      </c>
      <c r="AC14" s="88"/>
      <c r="AD14" s="519">
        <f t="shared" si="1"/>
        <v>0</v>
      </c>
      <c r="AE14" s="518">
        <f t="shared" si="1"/>
        <v>0</v>
      </c>
      <c r="AF14" s="44"/>
      <c r="AG14" s="45"/>
      <c r="AH14" s="44"/>
      <c r="AI14" s="94"/>
      <c r="AJ14" s="45"/>
      <c r="AK14" s="45"/>
      <c r="AL14" s="45"/>
      <c r="AM14" s="43"/>
      <c r="AN14" s="27" t="s">
        <v>6</v>
      </c>
      <c r="AO14" s="27" t="s">
        <v>6</v>
      </c>
      <c r="AP14" s="516"/>
      <c r="AQ14" s="516"/>
      <c r="AR14" s="516"/>
      <c r="AS14" s="516" t="s">
        <v>6</v>
      </c>
      <c r="AT14" s="516" t="s">
        <v>6</v>
      </c>
      <c r="AU14" s="516"/>
      <c r="AV14" s="516" t="s">
        <v>6</v>
      </c>
      <c r="AW14" s="516" t="s">
        <v>6</v>
      </c>
      <c r="AX14" s="516"/>
      <c r="AY14" s="516" t="s">
        <v>6</v>
      </c>
      <c r="AZ14" s="516" t="s">
        <v>6</v>
      </c>
      <c r="BA14" s="516"/>
      <c r="BB14" s="516" t="s">
        <v>6</v>
      </c>
      <c r="BC14" s="516" t="s">
        <v>6</v>
      </c>
      <c r="BD14" s="516"/>
      <c r="BE14" s="516" t="s">
        <v>6</v>
      </c>
      <c r="BF14" s="516" t="s">
        <v>6</v>
      </c>
      <c r="BG14" s="516"/>
      <c r="BH14" s="516" t="s">
        <v>6</v>
      </c>
      <c r="BI14" s="516" t="s">
        <v>6</v>
      </c>
      <c r="BJ14" s="516"/>
      <c r="BK14" s="516" t="s">
        <v>6</v>
      </c>
      <c r="BL14" s="516" t="s">
        <v>6</v>
      </c>
      <c r="BM14" s="516"/>
      <c r="BN14" s="516" t="s">
        <v>6</v>
      </c>
      <c r="BO14" s="516" t="s">
        <v>6</v>
      </c>
      <c r="BP14" s="516"/>
      <c r="BQ14" s="516" t="s">
        <v>6</v>
      </c>
      <c r="BR14" s="516" t="s">
        <v>6</v>
      </c>
      <c r="BS14" s="516"/>
      <c r="BT14" s="516"/>
      <c r="BU14" s="516"/>
      <c r="BV14" s="516"/>
      <c r="BW14" s="516"/>
      <c r="BX14" s="516"/>
      <c r="BY14" s="516"/>
      <c r="BZ14" s="28"/>
      <c r="CA14" s="24"/>
      <c r="CB14" s="29"/>
      <c r="CC14" s="29"/>
      <c r="CD14" s="30"/>
      <c r="CE14" s="29"/>
      <c r="CF14" s="29"/>
      <c r="CG14" s="31"/>
      <c r="CH14" s="457"/>
      <c r="CI14" s="23" t="s">
        <v>836</v>
      </c>
    </row>
    <row r="15" spans="1:90" ht="16.8" customHeight="1" thickTop="1" thickBot="1" x14ac:dyDescent="0.35">
      <c r="A15" s="505" t="str">
        <f>IF(COUNTIF(B16:B19,"x")&gt;0,"x","")</f>
        <v/>
      </c>
      <c r="B15" s="57"/>
      <c r="C15" s="510" t="str">
        <f>A15</f>
        <v/>
      </c>
      <c r="D15" s="66">
        <f>ROWS(D16:D19)-1</f>
        <v>3</v>
      </c>
      <c r="E15" s="58" t="s">
        <v>844</v>
      </c>
      <c r="F15" s="59"/>
      <c r="G15" s="301"/>
      <c r="H15" s="6"/>
      <c r="I15" s="6"/>
      <c r="J15" s="6"/>
      <c r="K15" s="18"/>
      <c r="L15" s="18"/>
      <c r="M15" s="18"/>
      <c r="N15" s="46"/>
      <c r="O15" s="60">
        <v>20173</v>
      </c>
      <c r="P15" s="61" t="s">
        <v>3168</v>
      </c>
      <c r="Q15" s="143"/>
      <c r="R15" s="63" t="str">
        <f>IF(COUNTIF(Q16:Q19,"?")&gt;0,"?",IF(AND(S15="◄",T15="►"),"◄►",IF(S15="◄","◄",IF(T15="►","►",""))))</f>
        <v>◄</v>
      </c>
      <c r="S15" s="64" t="str">
        <f>IF(SUM(S16:S19)+1=ROWS(S16:S19)-COUNTIF(S16:S19,"-"),"","◄")</f>
        <v>◄</v>
      </c>
      <c r="T15" s="65" t="str">
        <f>IF(SUM(T16:T19)&gt;0,"►","")</f>
        <v/>
      </c>
      <c r="U15" s="146"/>
      <c r="V15" s="63" t="str">
        <f>IF(COUNTIF(U16:U19,"?")&gt;0,"?",IF(AND(W15="◄",X15="►"),"◄►",IF(W15="◄","◄",IF(X15="►","►",""))))</f>
        <v>◄</v>
      </c>
      <c r="W15" s="64" t="str">
        <f>IF(SUM(W16:W19)+1=ROWS(W16:W19)-COUNTIF(W16:W19,"-"),"","◄")</f>
        <v>◄</v>
      </c>
      <c r="X15" s="65" t="str">
        <f>IF(SUM(X16:X19)&gt;0,"►","")</f>
        <v/>
      </c>
      <c r="Y15" s="66">
        <f>ROWS(Y16:Y19)-1</f>
        <v>3</v>
      </c>
      <c r="Z15" s="67">
        <f>SUM(Z16:Z19)-Z19</f>
        <v>0</v>
      </c>
      <c r="AA15" s="68" t="s">
        <v>840</v>
      </c>
      <c r="AB15" s="69"/>
      <c r="AC15" s="67">
        <f>SUM(AC16:AC19)-AC19</f>
        <v>0</v>
      </c>
      <c r="AD15" s="68" t="s">
        <v>840</v>
      </c>
      <c r="AE15" s="69"/>
      <c r="AF15" s="70" t="str">
        <f>IF(AG15="◄","◄",IF(AG15="ok","►",""))</f>
        <v>◄</v>
      </c>
      <c r="AG15" s="71" t="str">
        <f>IF(AG16&gt;0,"OK","◄")</f>
        <v>◄</v>
      </c>
      <c r="AH15" s="62" t="str">
        <f>IF(AND(AI15="◄",AJ15="►"),"◄?►",IF(AI15="◄","◄",IF(AJ15="►","►","")))</f>
        <v>◄</v>
      </c>
      <c r="AI15" s="64" t="str">
        <f>IF(AI16&gt;0,"","◄")</f>
        <v>◄</v>
      </c>
      <c r="AJ15" s="65" t="str">
        <f>IF(SUM(AJ16:AJ16)&gt;0,"►","")</f>
        <v/>
      </c>
      <c r="AK15" s="570">
        <v>20173</v>
      </c>
      <c r="AL15" s="572" t="s">
        <v>845</v>
      </c>
      <c r="AM15" s="43"/>
      <c r="AN15" s="1" t="str">
        <f>IF(AO15="","",IF(COUNTIF(AN16,"ok"),"","◄"))</f>
        <v>◄</v>
      </c>
      <c r="AO15" s="9" t="str">
        <f>IF(COUNTIF(AP15:BR15,"◄")&gt;0,"◄","")</f>
        <v>◄</v>
      </c>
      <c r="AP15" s="563" t="str">
        <f>IF(AP16="-","",IF(AP16&gt;0,"","◄"))</f>
        <v>◄</v>
      </c>
      <c r="AQ15" s="565"/>
      <c r="AR15" s="517">
        <f>IF(ISNONTEXT(AR16)=TRUE,"_",1)</f>
        <v>1</v>
      </c>
      <c r="AS15" s="563" t="str">
        <f>IF(AS16="-","",IF(AS16&gt;0,"","◄"))</f>
        <v/>
      </c>
      <c r="AT15" s="565"/>
      <c r="AU15" s="517" t="str">
        <f>IF(ISNONTEXT(AU16)=TRUE,"_",AR15+1)</f>
        <v>_</v>
      </c>
      <c r="AV15" s="563" t="str">
        <f>IF(AV16="-","",IF(AV16&gt;0,"","◄"))</f>
        <v/>
      </c>
      <c r="AW15" s="565"/>
      <c r="AX15" s="517" t="str">
        <f>IF(ISNONTEXT(AX16)=TRUE,"_",AU15+1)</f>
        <v>_</v>
      </c>
      <c r="AY15" s="563" t="str">
        <f>IF(AY16="-","",IF(AY16&gt;0,"","◄"))</f>
        <v/>
      </c>
      <c r="AZ15" s="565"/>
      <c r="BA15" s="517" t="str">
        <f>IF(ISNONTEXT(BA16)=TRUE,"_",AX15+1)</f>
        <v>_</v>
      </c>
      <c r="BB15" s="563" t="str">
        <f>IF(BB16="-","",IF(BB16&gt;0,"","◄"))</f>
        <v/>
      </c>
      <c r="BC15" s="565"/>
      <c r="BD15" s="517" t="str">
        <f>IF(ISNONTEXT(BD16)=TRUE,"_",BA15+1)</f>
        <v>_</v>
      </c>
      <c r="BE15" s="563" t="str">
        <f>IF(BE16="-","",IF(BE16&gt;0,"","◄"))</f>
        <v/>
      </c>
      <c r="BF15" s="565"/>
      <c r="BG15" s="517" t="str">
        <f>IF(ISNONTEXT(BG16)=TRUE,"_",BD15+1)</f>
        <v>_</v>
      </c>
      <c r="BH15" s="563" t="str">
        <f>IF(BH16="-","",IF(BH16&gt;0,"","◄"))</f>
        <v/>
      </c>
      <c r="BI15" s="565"/>
      <c r="BJ15" s="517" t="str">
        <f>IF(ISNONTEXT(BJ16)=TRUE,"_",BG15+1)</f>
        <v>_</v>
      </c>
      <c r="BK15" s="563" t="str">
        <f>IF(BK16="-","",IF(BK16&gt;0,"","◄"))</f>
        <v/>
      </c>
      <c r="BL15" s="565"/>
      <c r="BM15" s="517" t="str">
        <f>IF(ISNONTEXT(BM16)=TRUE,"_",BJ15+1)</f>
        <v>_</v>
      </c>
      <c r="BN15" s="563" t="str">
        <f>IF(BN16="-","",IF(BN16&gt;0,"","◄"))</f>
        <v/>
      </c>
      <c r="BO15" s="565"/>
      <c r="BP15" s="517" t="str">
        <f>IF(ISNONTEXT(BP16)=TRUE,"_",BM15+1)</f>
        <v>_</v>
      </c>
      <c r="BQ15" s="563" t="str">
        <f>IF(BQ16="-","",IF(BQ16&gt;0,"","◄"))</f>
        <v/>
      </c>
      <c r="BR15" s="565"/>
      <c r="BS15" s="517" t="str">
        <f>IF(ISNONTEXT(BS16)=TRUE,"_",BP15+1)</f>
        <v>_</v>
      </c>
      <c r="BT15" s="563" t="str">
        <f>IF(BT16="-","",IF(BT16&gt;0,"","◄"))</f>
        <v>◄</v>
      </c>
      <c r="BU15" s="565"/>
      <c r="BV15" s="517" t="str">
        <f>IF(ISNONTEXT(BV16)=TRUE,"_",1)</f>
        <v>_</v>
      </c>
      <c r="BW15" s="563" t="str">
        <f>IF(BW16="-","",IF(BW16&gt;0,"","◄"))</f>
        <v>◄</v>
      </c>
      <c r="BX15" s="565"/>
      <c r="BY15" s="517" t="str">
        <f>IF(ISNONTEXT(BY16)=TRUE,"_",BV15+1)</f>
        <v>_</v>
      </c>
      <c r="BZ15" s="26"/>
      <c r="CA15" s="24"/>
      <c r="CB15" s="25" t="str">
        <f>IF(CB16&gt;0,"►","")</f>
        <v/>
      </c>
      <c r="CC15" s="25" t="str">
        <f>IF(CC16&gt;0,"►","")</f>
        <v/>
      </c>
      <c r="CD15" s="517" t="str">
        <f>IF(ISNONTEXT(CD16)=TRUE,"_",1)</f>
        <v>_</v>
      </c>
      <c r="CE15" s="25" t="str">
        <f>IF(CE16&gt;0,"►","")</f>
        <v/>
      </c>
      <c r="CF15" s="25" t="str">
        <f>IF(CF16&gt;0,"►","")</f>
        <v/>
      </c>
      <c r="CG15" s="517" t="str">
        <f>IF(ISNONTEXT(CG16)=TRUE,"_",CD15+1)</f>
        <v>_</v>
      </c>
      <c r="CH15" s="66">
        <f>ROWS(CH16:CH19)-1</f>
        <v>3</v>
      </c>
      <c r="CI15" s="23" t="s">
        <v>836</v>
      </c>
    </row>
    <row r="16" spans="1:90" ht="15" thickBot="1" x14ac:dyDescent="0.35">
      <c r="A16" s="506"/>
      <c r="B16" s="72"/>
      <c r="C16" s="156">
        <f>B16</f>
        <v>0</v>
      </c>
      <c r="D16" s="457"/>
      <c r="E16" s="73"/>
      <c r="F16" s="74">
        <v>964</v>
      </c>
      <c r="G16" s="300">
        <v>20173</v>
      </c>
      <c r="H16" s="76">
        <v>0.2</v>
      </c>
      <c r="I16" s="77"/>
      <c r="J16" s="78"/>
      <c r="K16" s="79"/>
      <c r="L16" s="79"/>
      <c r="M16" s="79"/>
      <c r="N16" s="80" t="s">
        <v>846</v>
      </c>
      <c r="O16" s="81"/>
      <c r="P16" s="82"/>
      <c r="Q16" s="83" t="str">
        <f>IF(R16="?","?","")</f>
        <v/>
      </c>
      <c r="R16" s="83" t="str">
        <f>IF(AND(S16="",T16&gt;0),"?",IF(S16="","◄",IF(T16&gt;=1,"►","")))</f>
        <v>◄</v>
      </c>
      <c r="S16" s="84"/>
      <c r="T16" s="85"/>
      <c r="U16" s="83" t="str">
        <f>IF(V16="?","?","")</f>
        <v/>
      </c>
      <c r="V16" s="83" t="str">
        <f>IF(AND(W16="",X16&gt;0),"?",IF(W16="","◄",IF(X16&gt;=1,"►","")))</f>
        <v>◄</v>
      </c>
      <c r="W16" s="86"/>
      <c r="X16" s="85"/>
      <c r="Y16" s="457"/>
      <c r="Z16" s="87"/>
      <c r="AA16" s="521">
        <f t="shared" ref="AA16:AB18" si="2">(S16*Z16)</f>
        <v>0</v>
      </c>
      <c r="AB16" s="520">
        <f t="shared" si="2"/>
        <v>0</v>
      </c>
      <c r="AC16" s="88"/>
      <c r="AD16" s="519">
        <f t="shared" ref="AD16:AE18" si="3">(W16*AC16)</f>
        <v>0</v>
      </c>
      <c r="AE16" s="518">
        <f t="shared" si="3"/>
        <v>0</v>
      </c>
      <c r="AF16" s="89" t="str">
        <f>IF(AG16&gt;0,"ok","◄")</f>
        <v>◄</v>
      </c>
      <c r="AG16" s="90"/>
      <c r="AH16" s="89" t="str">
        <f>IF(AND(AI16="",AJ16&gt;0),"?",IF(AI16="","◄",IF(AJ16&gt;=1,"►","")))</f>
        <v>◄</v>
      </c>
      <c r="AI16" s="91"/>
      <c r="AJ16" s="92"/>
      <c r="AK16" s="571"/>
      <c r="AL16" s="573"/>
      <c r="AM16" s="43"/>
      <c r="AN16" s="149" t="str">
        <f>(IF(SUM(AP16:BX16)&gt;0,"ok",""))</f>
        <v/>
      </c>
      <c r="AO16" s="150" t="str">
        <f>IF(SUM(AP16:BR16)&gt;=1,SUM(AP16:BR16),"◄")</f>
        <v>◄</v>
      </c>
      <c r="AP16" s="32"/>
      <c r="AQ16" s="33"/>
      <c r="AR16" s="151" t="s">
        <v>5</v>
      </c>
      <c r="AS16" s="516" t="s">
        <v>6</v>
      </c>
      <c r="AT16" s="516" t="s">
        <v>6</v>
      </c>
      <c r="AU16" s="516"/>
      <c r="AV16" s="516" t="s">
        <v>6</v>
      </c>
      <c r="AW16" s="516" t="s">
        <v>6</v>
      </c>
      <c r="AX16" s="516"/>
      <c r="AY16" s="516" t="s">
        <v>6</v>
      </c>
      <c r="AZ16" s="516" t="s">
        <v>6</v>
      </c>
      <c r="BA16" s="516"/>
      <c r="BB16" s="516" t="s">
        <v>6</v>
      </c>
      <c r="BC16" s="516" t="s">
        <v>6</v>
      </c>
      <c r="BD16" s="516"/>
      <c r="BE16" s="516" t="s">
        <v>6</v>
      </c>
      <c r="BF16" s="516" t="s">
        <v>6</v>
      </c>
      <c r="BG16" s="516"/>
      <c r="BH16" s="516" t="s">
        <v>6</v>
      </c>
      <c r="BI16" s="516" t="s">
        <v>6</v>
      </c>
      <c r="BJ16" s="516"/>
      <c r="BK16" s="516" t="s">
        <v>6</v>
      </c>
      <c r="BL16" s="516" t="s">
        <v>6</v>
      </c>
      <c r="BM16" s="516"/>
      <c r="BN16" s="516" t="s">
        <v>6</v>
      </c>
      <c r="BO16" s="516" t="s">
        <v>6</v>
      </c>
      <c r="BP16" s="516"/>
      <c r="BQ16" s="516" t="s">
        <v>6</v>
      </c>
      <c r="BR16" s="516" t="s">
        <v>6</v>
      </c>
      <c r="BS16" s="516"/>
      <c r="BT16" s="32"/>
      <c r="BU16" s="33"/>
      <c r="BV16" s="34"/>
      <c r="BW16" s="32"/>
      <c r="BX16" s="33"/>
      <c r="BY16" s="34"/>
      <c r="BZ16" s="35"/>
      <c r="CA16" s="24"/>
      <c r="CB16" s="36"/>
      <c r="CC16" s="33"/>
      <c r="CD16" s="37"/>
      <c r="CE16" s="36"/>
      <c r="CF16" s="38"/>
      <c r="CG16" s="39"/>
      <c r="CH16" s="457"/>
      <c r="CI16" s="23" t="s">
        <v>836</v>
      </c>
    </row>
    <row r="17" spans="1:87" ht="15.6" thickTop="1" thickBot="1" x14ac:dyDescent="0.35">
      <c r="A17" s="506"/>
      <c r="B17" s="72"/>
      <c r="C17" s="156">
        <f>B17</f>
        <v>0</v>
      </c>
      <c r="D17" s="457"/>
      <c r="E17" s="73"/>
      <c r="F17" s="93">
        <v>965</v>
      </c>
      <c r="G17" s="302">
        <v>20173</v>
      </c>
      <c r="H17" s="76">
        <v>2</v>
      </c>
      <c r="I17" s="77"/>
      <c r="J17" s="78"/>
      <c r="K17" s="79"/>
      <c r="L17" s="79"/>
      <c r="M17" s="79"/>
      <c r="N17" s="80" t="s">
        <v>847</v>
      </c>
      <c r="O17" s="81"/>
      <c r="P17" s="82"/>
      <c r="Q17" s="83" t="str">
        <f>IF(R17="?","?","")</f>
        <v/>
      </c>
      <c r="R17" s="83" t="str">
        <f>IF(AND(S17="",T17&gt;0),"?",IF(S17="","◄",IF(T17&gt;=1,"►","")))</f>
        <v>◄</v>
      </c>
      <c r="S17" s="84"/>
      <c r="T17" s="85"/>
      <c r="U17" s="83" t="str">
        <f>IF(V17="?","?","")</f>
        <v/>
      </c>
      <c r="V17" s="83" t="str">
        <f>IF(AND(W17="",X17&gt;0),"?",IF(W17="","◄",IF(X17&gt;=1,"►","")))</f>
        <v>◄</v>
      </c>
      <c r="W17" s="86"/>
      <c r="X17" s="85"/>
      <c r="Y17" s="457"/>
      <c r="Z17" s="87"/>
      <c r="AA17" s="521">
        <f t="shared" si="2"/>
        <v>0</v>
      </c>
      <c r="AB17" s="520">
        <f t="shared" si="2"/>
        <v>0</v>
      </c>
      <c r="AC17" s="88"/>
      <c r="AD17" s="519">
        <f t="shared" si="3"/>
        <v>0</v>
      </c>
      <c r="AE17" s="518">
        <f t="shared" si="3"/>
        <v>0</v>
      </c>
      <c r="AF17" s="44"/>
      <c r="AG17" s="45"/>
      <c r="AH17" s="44"/>
      <c r="AI17" s="94"/>
      <c r="AJ17" s="45"/>
      <c r="AK17" s="45"/>
      <c r="AL17" s="45"/>
      <c r="AM17" s="43"/>
      <c r="AN17" s="27" t="s">
        <v>6</v>
      </c>
      <c r="AO17" s="27" t="s">
        <v>6</v>
      </c>
      <c r="AP17" s="516"/>
      <c r="AQ17" s="516"/>
      <c r="AR17" s="516"/>
      <c r="AS17" s="516" t="s">
        <v>6</v>
      </c>
      <c r="AT17" s="516" t="s">
        <v>6</v>
      </c>
      <c r="AU17" s="516"/>
      <c r="AV17" s="516" t="s">
        <v>6</v>
      </c>
      <c r="AW17" s="516" t="s">
        <v>6</v>
      </c>
      <c r="AX17" s="516"/>
      <c r="AY17" s="516" t="s">
        <v>6</v>
      </c>
      <c r="AZ17" s="516" t="s">
        <v>6</v>
      </c>
      <c r="BA17" s="516"/>
      <c r="BB17" s="516" t="s">
        <v>6</v>
      </c>
      <c r="BC17" s="516" t="s">
        <v>6</v>
      </c>
      <c r="BD17" s="516"/>
      <c r="BE17" s="516" t="s">
        <v>6</v>
      </c>
      <c r="BF17" s="516" t="s">
        <v>6</v>
      </c>
      <c r="BG17" s="516"/>
      <c r="BH17" s="516" t="s">
        <v>6</v>
      </c>
      <c r="BI17" s="516" t="s">
        <v>6</v>
      </c>
      <c r="BJ17" s="516"/>
      <c r="BK17" s="516" t="s">
        <v>6</v>
      </c>
      <c r="BL17" s="516" t="s">
        <v>6</v>
      </c>
      <c r="BM17" s="516"/>
      <c r="BN17" s="516" t="s">
        <v>6</v>
      </c>
      <c r="BO17" s="516" t="s">
        <v>6</v>
      </c>
      <c r="BP17" s="516"/>
      <c r="BQ17" s="516" t="s">
        <v>6</v>
      </c>
      <c r="BR17" s="516" t="s">
        <v>6</v>
      </c>
      <c r="BS17" s="516"/>
      <c r="BT17" s="516"/>
      <c r="BU17" s="516"/>
      <c r="BV17" s="516"/>
      <c r="BW17" s="516"/>
      <c r="BX17" s="516"/>
      <c r="BY17" s="516"/>
      <c r="BZ17" s="28"/>
      <c r="CA17" s="24"/>
      <c r="CB17" s="29"/>
      <c r="CC17" s="29"/>
      <c r="CD17" s="30"/>
      <c r="CE17" s="29"/>
      <c r="CF17" s="29"/>
      <c r="CG17" s="31"/>
      <c r="CH17" s="457"/>
      <c r="CI17" s="23" t="s">
        <v>836</v>
      </c>
    </row>
    <row r="18" spans="1:87" ht="15.6" thickTop="1" thickBot="1" x14ac:dyDescent="0.35">
      <c r="A18" s="506"/>
      <c r="B18" s="72"/>
      <c r="C18" s="156">
        <f>B18</f>
        <v>0</v>
      </c>
      <c r="D18" s="457"/>
      <c r="E18" s="73"/>
      <c r="F18" s="93">
        <v>966</v>
      </c>
      <c r="G18" s="302">
        <v>20173</v>
      </c>
      <c r="H18" s="76">
        <v>4</v>
      </c>
      <c r="I18" s="77"/>
      <c r="J18" s="78"/>
      <c r="K18" s="79"/>
      <c r="L18" s="79"/>
      <c r="M18" s="79"/>
      <c r="N18" s="80" t="s">
        <v>848</v>
      </c>
      <c r="O18" s="81"/>
      <c r="P18" s="82"/>
      <c r="Q18" s="83" t="str">
        <f>IF(R18="?","?","")</f>
        <v/>
      </c>
      <c r="R18" s="83" t="str">
        <f>IF(AND(S18="",T18&gt;0),"?",IF(S18="","◄",IF(T18&gt;=1,"►","")))</f>
        <v>◄</v>
      </c>
      <c r="S18" s="84"/>
      <c r="T18" s="85"/>
      <c r="U18" s="83" t="str">
        <f>IF(V18="?","?","")</f>
        <v/>
      </c>
      <c r="V18" s="83" t="str">
        <f>IF(AND(W18="",X18&gt;0),"?",IF(W18="","◄",IF(X18&gt;=1,"►","")))</f>
        <v>◄</v>
      </c>
      <c r="W18" s="86"/>
      <c r="X18" s="85"/>
      <c r="Y18" s="457"/>
      <c r="Z18" s="87"/>
      <c r="AA18" s="521">
        <f t="shared" si="2"/>
        <v>0</v>
      </c>
      <c r="AB18" s="520">
        <f t="shared" si="2"/>
        <v>0</v>
      </c>
      <c r="AC18" s="88"/>
      <c r="AD18" s="519">
        <f t="shared" si="3"/>
        <v>0</v>
      </c>
      <c r="AE18" s="518">
        <f t="shared" si="3"/>
        <v>0</v>
      </c>
      <c r="AF18" s="44"/>
      <c r="AG18" s="45"/>
      <c r="AH18" s="44"/>
      <c r="AI18" s="94"/>
      <c r="AJ18" s="45"/>
      <c r="AK18" s="45"/>
      <c r="AL18" s="45"/>
      <c r="AM18" s="43"/>
      <c r="AN18" s="27" t="s">
        <v>6</v>
      </c>
      <c r="AO18" s="27" t="s">
        <v>6</v>
      </c>
      <c r="AP18" s="516"/>
      <c r="AQ18" s="516"/>
      <c r="AR18" s="516"/>
      <c r="AS18" s="516" t="s">
        <v>6</v>
      </c>
      <c r="AT18" s="516" t="s">
        <v>6</v>
      </c>
      <c r="AU18" s="516"/>
      <c r="AV18" s="516" t="s">
        <v>6</v>
      </c>
      <c r="AW18" s="516" t="s">
        <v>6</v>
      </c>
      <c r="AX18" s="516"/>
      <c r="AY18" s="516" t="s">
        <v>6</v>
      </c>
      <c r="AZ18" s="516" t="s">
        <v>6</v>
      </c>
      <c r="BA18" s="516"/>
      <c r="BB18" s="516" t="s">
        <v>6</v>
      </c>
      <c r="BC18" s="516" t="s">
        <v>6</v>
      </c>
      <c r="BD18" s="516"/>
      <c r="BE18" s="516" t="s">
        <v>6</v>
      </c>
      <c r="BF18" s="516" t="s">
        <v>6</v>
      </c>
      <c r="BG18" s="516"/>
      <c r="BH18" s="516" t="s">
        <v>6</v>
      </c>
      <c r="BI18" s="516" t="s">
        <v>6</v>
      </c>
      <c r="BJ18" s="516"/>
      <c r="BK18" s="516" t="s">
        <v>6</v>
      </c>
      <c r="BL18" s="516" t="s">
        <v>6</v>
      </c>
      <c r="BM18" s="516"/>
      <c r="BN18" s="516" t="s">
        <v>6</v>
      </c>
      <c r="BO18" s="516" t="s">
        <v>6</v>
      </c>
      <c r="BP18" s="516"/>
      <c r="BQ18" s="516" t="s">
        <v>6</v>
      </c>
      <c r="BR18" s="516" t="s">
        <v>6</v>
      </c>
      <c r="BS18" s="516"/>
      <c r="BT18" s="516"/>
      <c r="BU18" s="516"/>
      <c r="BV18" s="516"/>
      <c r="BW18" s="516"/>
      <c r="BX18" s="516"/>
      <c r="BY18" s="516"/>
      <c r="BZ18" s="28"/>
      <c r="CA18" s="24"/>
      <c r="CB18" s="29"/>
      <c r="CC18" s="29"/>
      <c r="CD18" s="30"/>
      <c r="CE18" s="29"/>
      <c r="CF18" s="29"/>
      <c r="CG18" s="31"/>
      <c r="CH18" s="457"/>
      <c r="CI18" s="23" t="s">
        <v>836</v>
      </c>
    </row>
    <row r="19" spans="1:87" ht="16.8" thickTop="1" thickBot="1" x14ac:dyDescent="0.35">
      <c r="A19" s="505" t="str">
        <f>IF(COUNTIF(B20:B21,"x")&gt;0,"x","")</f>
        <v/>
      </c>
      <c r="B19" s="57"/>
      <c r="C19" s="510" t="str">
        <f>A19</f>
        <v/>
      </c>
      <c r="D19" s="66">
        <f>ROWS(D20:D21)-1</f>
        <v>1</v>
      </c>
      <c r="E19" s="58" t="s">
        <v>849</v>
      </c>
      <c r="F19" s="59"/>
      <c r="G19" s="301"/>
      <c r="H19" s="6"/>
      <c r="I19" s="6"/>
      <c r="J19" s="6"/>
      <c r="K19" s="18"/>
      <c r="L19" s="18"/>
      <c r="M19" s="18"/>
      <c r="N19" s="46"/>
      <c r="O19" s="60">
        <v>20220</v>
      </c>
      <c r="P19" s="61" t="s">
        <v>3169</v>
      </c>
      <c r="Q19" s="62"/>
      <c r="R19" s="63" t="str">
        <f>IF(COUNTIF(Q20:Q21,"?")&gt;0,"?",IF(AND(S19="◄",T19="►"),"◄►",IF(S19="◄","◄",IF(T19="►","►",""))))</f>
        <v>◄</v>
      </c>
      <c r="S19" s="64" t="str">
        <f>IF(SUM(S20:S21)+1=ROWS(S20:S21)-COUNTIF(S20:S21,"-"),"","◄")</f>
        <v>◄</v>
      </c>
      <c r="T19" s="65" t="str">
        <f>IF(SUM(T20:T21)&gt;0,"►","")</f>
        <v/>
      </c>
      <c r="U19" s="62"/>
      <c r="V19" s="63" t="str">
        <f>IF(COUNTIF(U20:U21,"?")&gt;0,"?",IF(AND(W19="◄",X19="►"),"◄►",IF(W19="◄","◄",IF(X19="►","►",""))))</f>
        <v>◄</v>
      </c>
      <c r="W19" s="64" t="str">
        <f>IF(SUM(W20:W21)+1=ROWS(W20:W21)-COUNTIF(W20:W21,"-"),"","◄")</f>
        <v>◄</v>
      </c>
      <c r="X19" s="65" t="str">
        <f>IF(SUM(X20:X21)&gt;0,"►","")</f>
        <v/>
      </c>
      <c r="Y19" s="66">
        <f>ROWS(Y20:Y21)-1</f>
        <v>1</v>
      </c>
      <c r="Z19" s="67">
        <f>SUM(Z20:Z21)-Z21</f>
        <v>0</v>
      </c>
      <c r="AA19" s="68" t="s">
        <v>840</v>
      </c>
      <c r="AB19" s="69"/>
      <c r="AC19" s="67">
        <f>SUM(AC20:AC21)-AC21</f>
        <v>0</v>
      </c>
      <c r="AD19" s="68" t="s">
        <v>840</v>
      </c>
      <c r="AE19" s="69"/>
      <c r="AF19" s="70" t="str">
        <f>IF(AG19="◄","◄",IF(AG19="ok","►",""))</f>
        <v>◄</v>
      </c>
      <c r="AG19" s="71" t="str">
        <f>IF(AG20&gt;0,"OK","◄")</f>
        <v>◄</v>
      </c>
      <c r="AH19" s="62" t="str">
        <f>IF(AND(AI19="◄",AJ19="►"),"◄?►",IF(AI19="◄","◄",IF(AJ19="►","►","")))</f>
        <v>◄</v>
      </c>
      <c r="AI19" s="64" t="str">
        <f>IF(AI20&gt;0,"","◄")</f>
        <v>◄</v>
      </c>
      <c r="AJ19" s="65" t="str">
        <f>IF(SUM(AJ20:AJ20)&gt;0,"►","")</f>
        <v/>
      </c>
      <c r="AK19" s="570">
        <v>20220</v>
      </c>
      <c r="AL19" s="572" t="s">
        <v>850</v>
      </c>
      <c r="AM19" s="43"/>
      <c r="AN19" s="1" t="str">
        <f>IF(AO19="","",IF(COUNTIF(AN20,"ok"),"","◄"))</f>
        <v>◄</v>
      </c>
      <c r="AO19" s="9" t="str">
        <f>IF(COUNTIF(AP19:BR19,"◄")&gt;0,"◄","")</f>
        <v>◄</v>
      </c>
      <c r="AP19" s="563" t="str">
        <f>IF(AP20="-","",IF(AP20&gt;0,"","◄"))</f>
        <v>◄</v>
      </c>
      <c r="AQ19" s="565"/>
      <c r="AR19" s="517">
        <f>IF(ISNONTEXT(AR20)=TRUE,"_",1)</f>
        <v>1</v>
      </c>
      <c r="AS19" s="563" t="str">
        <f>IF(AS20="-","",IF(AS20&gt;0,"","◄"))</f>
        <v/>
      </c>
      <c r="AT19" s="565"/>
      <c r="AU19" s="517" t="str">
        <f>IF(ISNONTEXT(AU20)=TRUE,"_",AR19+1)</f>
        <v>_</v>
      </c>
      <c r="AV19" s="563" t="str">
        <f>IF(AV20="-","",IF(AV20&gt;0,"","◄"))</f>
        <v/>
      </c>
      <c r="AW19" s="565"/>
      <c r="AX19" s="517" t="str">
        <f>IF(ISNONTEXT(AX20)=TRUE,"_",AU19+1)</f>
        <v>_</v>
      </c>
      <c r="AY19" s="563" t="str">
        <f>IF(AY20="-","",IF(AY20&gt;0,"","◄"))</f>
        <v/>
      </c>
      <c r="AZ19" s="565"/>
      <c r="BA19" s="517" t="str">
        <f>IF(ISNONTEXT(BA20)=TRUE,"_",AX19+1)</f>
        <v>_</v>
      </c>
      <c r="BB19" s="563" t="str">
        <f>IF(BB20="-","",IF(BB20&gt;0,"","◄"))</f>
        <v/>
      </c>
      <c r="BC19" s="565"/>
      <c r="BD19" s="517" t="str">
        <f>IF(ISNONTEXT(BD20)=TRUE,"_",BA19+1)</f>
        <v>_</v>
      </c>
      <c r="BE19" s="563" t="str">
        <f>IF(BE20="-","",IF(BE20&gt;0,"","◄"))</f>
        <v/>
      </c>
      <c r="BF19" s="565"/>
      <c r="BG19" s="517" t="str">
        <f>IF(ISNONTEXT(BG20)=TRUE,"_",BD19+1)</f>
        <v>_</v>
      </c>
      <c r="BH19" s="563" t="str">
        <f>IF(BH20="-","",IF(BH20&gt;0,"","◄"))</f>
        <v/>
      </c>
      <c r="BI19" s="565"/>
      <c r="BJ19" s="517" t="str">
        <f>IF(ISNONTEXT(BJ20)=TRUE,"_",BG19+1)</f>
        <v>_</v>
      </c>
      <c r="BK19" s="563" t="str">
        <f>IF(BK20="-","",IF(BK20&gt;0,"","◄"))</f>
        <v/>
      </c>
      <c r="BL19" s="565"/>
      <c r="BM19" s="517" t="str">
        <f>IF(ISNONTEXT(BM20)=TRUE,"_",BJ19+1)</f>
        <v>_</v>
      </c>
      <c r="BN19" s="563" t="str">
        <f>IF(BN20="-","",IF(BN20&gt;0,"","◄"))</f>
        <v/>
      </c>
      <c r="BO19" s="565"/>
      <c r="BP19" s="517" t="str">
        <f>IF(ISNONTEXT(BP20)=TRUE,"_",BM19+1)</f>
        <v>_</v>
      </c>
      <c r="BQ19" s="563" t="str">
        <f>IF(BQ20="-","",IF(BQ20&gt;0,"","◄"))</f>
        <v/>
      </c>
      <c r="BR19" s="565"/>
      <c r="BS19" s="517" t="str">
        <f>IF(ISNONTEXT(BS20)=TRUE,"_",BP19+1)</f>
        <v>_</v>
      </c>
      <c r="BT19" s="563" t="str">
        <f>IF(BT20="-","",IF(BT20&gt;0,"","◄"))</f>
        <v>◄</v>
      </c>
      <c r="BU19" s="565"/>
      <c r="BV19" s="517" t="str">
        <f>IF(ISNONTEXT(BV20)=TRUE,"_",1)</f>
        <v>_</v>
      </c>
      <c r="BW19" s="563" t="str">
        <f>IF(BW20="-","",IF(BW20&gt;0,"","◄"))</f>
        <v>◄</v>
      </c>
      <c r="BX19" s="565"/>
      <c r="BY19" s="517" t="str">
        <f>IF(ISNONTEXT(BY20)=TRUE,"_",BV19+1)</f>
        <v>_</v>
      </c>
      <c r="BZ19" s="26"/>
      <c r="CA19" s="24"/>
      <c r="CB19" s="25" t="str">
        <f>IF(CB20&gt;0,"►","")</f>
        <v/>
      </c>
      <c r="CC19" s="25" t="str">
        <f>IF(CC20&gt;0,"►","")</f>
        <v/>
      </c>
      <c r="CD19" s="517" t="str">
        <f>IF(ISNONTEXT(CD20)=TRUE,"_",1)</f>
        <v>_</v>
      </c>
      <c r="CE19" s="25" t="str">
        <f>IF(CE20&gt;0,"►","")</f>
        <v/>
      </c>
      <c r="CF19" s="25" t="str">
        <f>IF(CF20&gt;0,"►","")</f>
        <v/>
      </c>
      <c r="CG19" s="517" t="str">
        <f>IF(ISNONTEXT(CG20)=TRUE,"_",CD19+1)</f>
        <v>_</v>
      </c>
      <c r="CH19" s="66">
        <f>ROWS(CH20:CH21)-1</f>
        <v>1</v>
      </c>
      <c r="CI19" s="23" t="s">
        <v>836</v>
      </c>
    </row>
    <row r="20" spans="1:87" ht="15" thickBot="1" x14ac:dyDescent="0.35">
      <c r="A20" s="506"/>
      <c r="B20" s="72"/>
      <c r="C20" s="156">
        <f>B20</f>
        <v>0</v>
      </c>
      <c r="D20" s="457"/>
      <c r="E20" s="73"/>
      <c r="F20" s="74">
        <v>967</v>
      </c>
      <c r="G20" s="300">
        <v>20220</v>
      </c>
      <c r="H20" s="76">
        <v>0.2</v>
      </c>
      <c r="I20" s="77"/>
      <c r="J20" s="78"/>
      <c r="K20" s="79"/>
      <c r="L20" s="79"/>
      <c r="M20" s="79"/>
      <c r="N20" s="80" t="s">
        <v>851</v>
      </c>
      <c r="O20" s="81"/>
      <c r="P20" s="82"/>
      <c r="Q20" s="83" t="str">
        <f>IF(R20="?","?","")</f>
        <v/>
      </c>
      <c r="R20" s="83" t="str">
        <f>IF(AND(S20="",T20&gt;0),"?",IF(S20="","◄",IF(T20&gt;=1,"►","")))</f>
        <v>◄</v>
      </c>
      <c r="S20" s="84"/>
      <c r="T20" s="85"/>
      <c r="U20" s="83" t="str">
        <f>IF(V20="?","?","")</f>
        <v/>
      </c>
      <c r="V20" s="83" t="str">
        <f>IF(AND(W20="",X20&gt;0),"?",IF(W20="","◄",IF(X20&gt;=1,"►","")))</f>
        <v>◄</v>
      </c>
      <c r="W20" s="86"/>
      <c r="X20" s="85"/>
      <c r="Y20" s="457"/>
      <c r="Z20" s="87"/>
      <c r="AA20" s="521">
        <f>(S20*Z20)</f>
        <v>0</v>
      </c>
      <c r="AB20" s="520">
        <f>(T20*AA20)</f>
        <v>0</v>
      </c>
      <c r="AC20" s="88"/>
      <c r="AD20" s="519">
        <f>(W20*AC20)</f>
        <v>0</v>
      </c>
      <c r="AE20" s="518">
        <f>(X20*AD20)</f>
        <v>0</v>
      </c>
      <c r="AF20" s="89" t="str">
        <f>IF(AG20&gt;0,"ok","◄")</f>
        <v>◄</v>
      </c>
      <c r="AG20" s="90"/>
      <c r="AH20" s="89" t="str">
        <f>IF(AND(AI20="",AJ20&gt;0),"?",IF(AI20="","◄",IF(AJ20&gt;=1,"►","")))</f>
        <v>◄</v>
      </c>
      <c r="AI20" s="91"/>
      <c r="AJ20" s="92"/>
      <c r="AK20" s="571"/>
      <c r="AL20" s="573"/>
      <c r="AM20" s="43"/>
      <c r="AN20" s="149" t="str">
        <f>(IF(SUM(AP20:BX20)&gt;0,"ok",""))</f>
        <v/>
      </c>
      <c r="AO20" s="150" t="str">
        <f>IF(SUM(AP20:BR20)&gt;=1,SUM(AP20:BR20),"◄")</f>
        <v>◄</v>
      </c>
      <c r="AP20" s="32"/>
      <c r="AQ20" s="33"/>
      <c r="AR20" s="151" t="s">
        <v>5</v>
      </c>
      <c r="AS20" s="516" t="s">
        <v>6</v>
      </c>
      <c r="AT20" s="516" t="s">
        <v>6</v>
      </c>
      <c r="AU20" s="516"/>
      <c r="AV20" s="516" t="s">
        <v>6</v>
      </c>
      <c r="AW20" s="516" t="s">
        <v>6</v>
      </c>
      <c r="AX20" s="516"/>
      <c r="AY20" s="516" t="s">
        <v>6</v>
      </c>
      <c r="AZ20" s="516" t="s">
        <v>6</v>
      </c>
      <c r="BA20" s="516"/>
      <c r="BB20" s="516" t="s">
        <v>6</v>
      </c>
      <c r="BC20" s="516" t="s">
        <v>6</v>
      </c>
      <c r="BD20" s="516"/>
      <c r="BE20" s="516" t="s">
        <v>6</v>
      </c>
      <c r="BF20" s="516" t="s">
        <v>6</v>
      </c>
      <c r="BG20" s="516"/>
      <c r="BH20" s="516" t="s">
        <v>6</v>
      </c>
      <c r="BI20" s="516" t="s">
        <v>6</v>
      </c>
      <c r="BJ20" s="516"/>
      <c r="BK20" s="516" t="s">
        <v>6</v>
      </c>
      <c r="BL20" s="516" t="s">
        <v>6</v>
      </c>
      <c r="BM20" s="516"/>
      <c r="BN20" s="516" t="s">
        <v>6</v>
      </c>
      <c r="BO20" s="516" t="s">
        <v>6</v>
      </c>
      <c r="BP20" s="516"/>
      <c r="BQ20" s="516" t="s">
        <v>6</v>
      </c>
      <c r="BR20" s="516" t="s">
        <v>6</v>
      </c>
      <c r="BS20" s="516"/>
      <c r="BT20" s="32"/>
      <c r="BU20" s="33"/>
      <c r="BV20" s="34"/>
      <c r="BW20" s="32"/>
      <c r="BX20" s="33"/>
      <c r="BY20" s="34"/>
      <c r="BZ20" s="35"/>
      <c r="CA20" s="24"/>
      <c r="CB20" s="36"/>
      <c r="CC20" s="33"/>
      <c r="CD20" s="37"/>
      <c r="CE20" s="36"/>
      <c r="CF20" s="38"/>
      <c r="CG20" s="39"/>
      <c r="CH20" s="457"/>
      <c r="CI20" s="23" t="s">
        <v>836</v>
      </c>
    </row>
    <row r="21" spans="1:87" ht="16.8" thickTop="1" thickBot="1" x14ac:dyDescent="0.35">
      <c r="A21" s="505" t="str">
        <f>IF(COUNTIF(B22:B23,"x")&gt;0,"x","")</f>
        <v/>
      </c>
      <c r="B21" s="57"/>
      <c r="C21" s="510" t="str">
        <f>A21</f>
        <v/>
      </c>
      <c r="D21" s="66">
        <f>ROWS(D22:D23)-1</f>
        <v>1</v>
      </c>
      <c r="E21" s="58" t="s">
        <v>852</v>
      </c>
      <c r="F21" s="59"/>
      <c r="G21" s="301"/>
      <c r="H21" s="6"/>
      <c r="I21" s="6"/>
      <c r="J21" s="6"/>
      <c r="K21" s="18"/>
      <c r="L21" s="18"/>
      <c r="M21" s="18"/>
      <c r="N21" s="46"/>
      <c r="O21" s="60">
        <v>20220</v>
      </c>
      <c r="P21" s="61" t="s">
        <v>3169</v>
      </c>
      <c r="Q21" s="62"/>
      <c r="R21" s="63" t="str">
        <f>IF(COUNTIF(Q22:Q23,"?")&gt;0,"?",IF(AND(S21="◄",T21="►"),"◄►",IF(S21="◄","◄",IF(T21="►","►",""))))</f>
        <v>◄</v>
      </c>
      <c r="S21" s="64" t="str">
        <f>IF(SUM(S22:S23)+1=ROWS(S22:S23)-COUNTIF(S22:S23,"-"),"","◄")</f>
        <v>◄</v>
      </c>
      <c r="T21" s="65" t="str">
        <f>IF(SUM(T22:T23)&gt;0,"►","")</f>
        <v/>
      </c>
      <c r="U21" s="62"/>
      <c r="V21" s="63" t="str">
        <f>IF(COUNTIF(U22:U23,"?")&gt;0,"?",IF(AND(W21="◄",X21="►"),"◄►",IF(W21="◄","◄",IF(X21="►","►",""))))</f>
        <v>◄</v>
      </c>
      <c r="W21" s="64" t="str">
        <f>IF(SUM(W22:W23)+1=ROWS(W22:W23)-COUNTIF(W22:W23,"-"),"","◄")</f>
        <v>◄</v>
      </c>
      <c r="X21" s="65" t="str">
        <f>IF(SUM(X22:X23)&gt;0,"►","")</f>
        <v/>
      </c>
      <c r="Y21" s="66">
        <f>ROWS(Y22:Y23)-1</f>
        <v>1</v>
      </c>
      <c r="Z21" s="67">
        <f>SUM(Z22:Z23)-Z23</f>
        <v>0</v>
      </c>
      <c r="AA21" s="68" t="s">
        <v>840</v>
      </c>
      <c r="AB21" s="69"/>
      <c r="AC21" s="67">
        <f>SUM(AC22:AC23)-AC23</f>
        <v>0</v>
      </c>
      <c r="AD21" s="68" t="s">
        <v>840</v>
      </c>
      <c r="AE21" s="69"/>
      <c r="AF21" s="70" t="str">
        <f>IF(AG21="◄","◄",IF(AG21="ok","►",""))</f>
        <v>◄</v>
      </c>
      <c r="AG21" s="71" t="str">
        <f>IF(AG22&gt;0,"OK","◄")</f>
        <v>◄</v>
      </c>
      <c r="AH21" s="62" t="str">
        <f>IF(AND(AI21="◄",AJ21="►"),"◄?►",IF(AI21="◄","◄",IF(AJ21="►","►","")))</f>
        <v>◄</v>
      </c>
      <c r="AI21" s="64" t="str">
        <f>IF(AI22&gt;0,"","◄")</f>
        <v>◄</v>
      </c>
      <c r="AJ21" s="65" t="str">
        <f>IF(SUM(AJ22:AJ22)&gt;0,"►","")</f>
        <v/>
      </c>
      <c r="AK21" s="570">
        <v>20220</v>
      </c>
      <c r="AL21" s="572" t="s">
        <v>850</v>
      </c>
      <c r="AM21" s="43"/>
      <c r="AN21" s="1" t="str">
        <f>IF(AO21="","",IF(COUNTIF(AN22,"ok"),"","◄"))</f>
        <v>◄</v>
      </c>
      <c r="AO21" s="9" t="str">
        <f>IF(COUNTIF(AP21:BR21,"◄")&gt;0,"◄","")</f>
        <v>◄</v>
      </c>
      <c r="AP21" s="563" t="str">
        <f>IF(AP22="-","",IF(AP22&gt;0,"","◄"))</f>
        <v>◄</v>
      </c>
      <c r="AQ21" s="565"/>
      <c r="AR21" s="517">
        <f>IF(ISNONTEXT(AR22)=TRUE,"_",1)</f>
        <v>1</v>
      </c>
      <c r="AS21" s="563" t="str">
        <f>IF(AS22="-","",IF(AS22&gt;0,"","◄"))</f>
        <v/>
      </c>
      <c r="AT21" s="565"/>
      <c r="AU21" s="517" t="str">
        <f>IF(ISNONTEXT(AU22)=TRUE,"_",AR21+1)</f>
        <v>_</v>
      </c>
      <c r="AV21" s="563" t="str">
        <f>IF(AV22="-","",IF(AV22&gt;0,"","◄"))</f>
        <v/>
      </c>
      <c r="AW21" s="565"/>
      <c r="AX21" s="517" t="str">
        <f>IF(ISNONTEXT(AX22)=TRUE,"_",AU21+1)</f>
        <v>_</v>
      </c>
      <c r="AY21" s="563" t="str">
        <f>IF(AY22="-","",IF(AY22&gt;0,"","◄"))</f>
        <v/>
      </c>
      <c r="AZ21" s="565"/>
      <c r="BA21" s="517" t="str">
        <f>IF(ISNONTEXT(BA22)=TRUE,"_",AX21+1)</f>
        <v>_</v>
      </c>
      <c r="BB21" s="563" t="str">
        <f>IF(BB22="-","",IF(BB22&gt;0,"","◄"))</f>
        <v/>
      </c>
      <c r="BC21" s="565"/>
      <c r="BD21" s="517" t="str">
        <f>IF(ISNONTEXT(BD22)=TRUE,"_",BA21+1)</f>
        <v>_</v>
      </c>
      <c r="BE21" s="563" t="str">
        <f>IF(BE22="-","",IF(BE22&gt;0,"","◄"))</f>
        <v/>
      </c>
      <c r="BF21" s="565"/>
      <c r="BG21" s="517" t="str">
        <f>IF(ISNONTEXT(BG22)=TRUE,"_",BD21+1)</f>
        <v>_</v>
      </c>
      <c r="BH21" s="563" t="str">
        <f>IF(BH22="-","",IF(BH22&gt;0,"","◄"))</f>
        <v/>
      </c>
      <c r="BI21" s="565"/>
      <c r="BJ21" s="517" t="str">
        <f>IF(ISNONTEXT(BJ22)=TRUE,"_",BG21+1)</f>
        <v>_</v>
      </c>
      <c r="BK21" s="563" t="str">
        <f>IF(BK22="-","",IF(BK22&gt;0,"","◄"))</f>
        <v/>
      </c>
      <c r="BL21" s="565"/>
      <c r="BM21" s="517" t="str">
        <f>IF(ISNONTEXT(BM22)=TRUE,"_",BJ21+1)</f>
        <v>_</v>
      </c>
      <c r="BN21" s="563" t="str">
        <f>IF(BN22="-","",IF(BN22&gt;0,"","◄"))</f>
        <v/>
      </c>
      <c r="BO21" s="565"/>
      <c r="BP21" s="517" t="str">
        <f>IF(ISNONTEXT(BP22)=TRUE,"_",BM21+1)</f>
        <v>_</v>
      </c>
      <c r="BQ21" s="563" t="str">
        <f>IF(BQ22="-","",IF(BQ22&gt;0,"","◄"))</f>
        <v/>
      </c>
      <c r="BR21" s="565"/>
      <c r="BS21" s="517" t="str">
        <f>IF(ISNONTEXT(BS22)=TRUE,"_",BP21+1)</f>
        <v>_</v>
      </c>
      <c r="BT21" s="563" t="str">
        <f>IF(BT22="-","",IF(BT22&gt;0,"","◄"))</f>
        <v>◄</v>
      </c>
      <c r="BU21" s="565"/>
      <c r="BV21" s="517" t="str">
        <f>IF(ISNONTEXT(BV22)=TRUE,"_",1)</f>
        <v>_</v>
      </c>
      <c r="BW21" s="563" t="str">
        <f>IF(BW22="-","",IF(BW22&gt;0,"","◄"))</f>
        <v>◄</v>
      </c>
      <c r="BX21" s="565"/>
      <c r="BY21" s="517" t="str">
        <f>IF(ISNONTEXT(BY22)=TRUE,"_",BV21+1)</f>
        <v>_</v>
      </c>
      <c r="BZ21" s="26"/>
      <c r="CA21" s="24"/>
      <c r="CB21" s="25" t="str">
        <f>IF(CB22&gt;0,"►","")</f>
        <v/>
      </c>
      <c r="CC21" s="25" t="str">
        <f>IF(CC22&gt;0,"►","")</f>
        <v/>
      </c>
      <c r="CD21" s="517" t="str">
        <f>IF(ISNONTEXT(CD22)=TRUE,"_",1)</f>
        <v>_</v>
      </c>
      <c r="CE21" s="25" t="str">
        <f>IF(CE22&gt;0,"►","")</f>
        <v/>
      </c>
      <c r="CF21" s="25" t="str">
        <f>IF(CF22&gt;0,"►","")</f>
        <v/>
      </c>
      <c r="CG21" s="517" t="str">
        <f>IF(ISNONTEXT(CG22)=TRUE,"_",CD21+1)</f>
        <v>_</v>
      </c>
      <c r="CH21" s="66">
        <f>ROWS(CH22:CH23)-1</f>
        <v>1</v>
      </c>
      <c r="CI21" s="23" t="s">
        <v>836</v>
      </c>
    </row>
    <row r="22" spans="1:87" ht="15" thickBot="1" x14ac:dyDescent="0.35">
      <c r="A22" s="506"/>
      <c r="B22" s="72"/>
      <c r="C22" s="156">
        <f>B22</f>
        <v>0</v>
      </c>
      <c r="D22" s="457"/>
      <c r="E22" s="73"/>
      <c r="F22" s="74">
        <v>968</v>
      </c>
      <c r="G22" s="300">
        <v>20220</v>
      </c>
      <c r="H22" s="76">
        <v>2</v>
      </c>
      <c r="I22" s="77"/>
      <c r="J22" s="78"/>
      <c r="K22" s="79"/>
      <c r="L22" s="79"/>
      <c r="M22" s="79"/>
      <c r="N22" s="80" t="s">
        <v>853</v>
      </c>
      <c r="O22" s="81"/>
      <c r="P22" s="82"/>
      <c r="Q22" s="83" t="str">
        <f>IF(R22="?","?","")</f>
        <v/>
      </c>
      <c r="R22" s="83" t="str">
        <f>IF(AND(S22="",T22&gt;0),"?",IF(S22="","◄",IF(T22&gt;=1,"►","")))</f>
        <v>◄</v>
      </c>
      <c r="S22" s="84"/>
      <c r="T22" s="85"/>
      <c r="U22" s="83" t="str">
        <f>IF(V22="?","?","")</f>
        <v/>
      </c>
      <c r="V22" s="83" t="str">
        <f>IF(AND(W22="",X22&gt;0),"?",IF(W22="","◄",IF(X22&gt;=1,"►","")))</f>
        <v>◄</v>
      </c>
      <c r="W22" s="86"/>
      <c r="X22" s="85"/>
      <c r="Y22" s="457"/>
      <c r="Z22" s="87"/>
      <c r="AA22" s="521">
        <f>(S22*Z22)</f>
        <v>0</v>
      </c>
      <c r="AB22" s="520">
        <f>(T22*AA22)</f>
        <v>0</v>
      </c>
      <c r="AC22" s="88"/>
      <c r="AD22" s="519">
        <f>(W22*AC22)</f>
        <v>0</v>
      </c>
      <c r="AE22" s="518">
        <f>(X22*AD22)</f>
        <v>0</v>
      </c>
      <c r="AF22" s="89" t="str">
        <f>IF(AG22&gt;0,"ok","◄")</f>
        <v>◄</v>
      </c>
      <c r="AG22" s="90"/>
      <c r="AH22" s="89" t="str">
        <f>IF(AND(AI22="",AJ22&gt;0),"?",IF(AI22="","◄",IF(AJ22&gt;=1,"►","")))</f>
        <v>◄</v>
      </c>
      <c r="AI22" s="91"/>
      <c r="AJ22" s="92"/>
      <c r="AK22" s="571"/>
      <c r="AL22" s="573"/>
      <c r="AM22" s="43"/>
      <c r="AN22" s="149" t="str">
        <f>(IF(SUM(AP22:BX22)&gt;0,"ok",""))</f>
        <v/>
      </c>
      <c r="AO22" s="150" t="str">
        <f>IF(SUM(AP22:BR22)&gt;=1,SUM(AP22:BR22),"◄")</f>
        <v>◄</v>
      </c>
      <c r="AP22" s="32"/>
      <c r="AQ22" s="33"/>
      <c r="AR22" s="151" t="s">
        <v>5</v>
      </c>
      <c r="AS22" s="516" t="s">
        <v>6</v>
      </c>
      <c r="AT22" s="516" t="s">
        <v>6</v>
      </c>
      <c r="AU22" s="516"/>
      <c r="AV22" s="516" t="s">
        <v>6</v>
      </c>
      <c r="AW22" s="516" t="s">
        <v>6</v>
      </c>
      <c r="AX22" s="516"/>
      <c r="AY22" s="516" t="s">
        <v>6</v>
      </c>
      <c r="AZ22" s="516" t="s">
        <v>6</v>
      </c>
      <c r="BA22" s="516"/>
      <c r="BB22" s="516" t="s">
        <v>6</v>
      </c>
      <c r="BC22" s="516" t="s">
        <v>6</v>
      </c>
      <c r="BD22" s="516"/>
      <c r="BE22" s="516" t="s">
        <v>6</v>
      </c>
      <c r="BF22" s="516" t="s">
        <v>6</v>
      </c>
      <c r="BG22" s="516"/>
      <c r="BH22" s="516" t="s">
        <v>6</v>
      </c>
      <c r="BI22" s="516" t="s">
        <v>6</v>
      </c>
      <c r="BJ22" s="516"/>
      <c r="BK22" s="516" t="s">
        <v>6</v>
      </c>
      <c r="BL22" s="516" t="s">
        <v>6</v>
      </c>
      <c r="BM22" s="516"/>
      <c r="BN22" s="516" t="s">
        <v>6</v>
      </c>
      <c r="BO22" s="516" t="s">
        <v>6</v>
      </c>
      <c r="BP22" s="516"/>
      <c r="BQ22" s="516" t="s">
        <v>6</v>
      </c>
      <c r="BR22" s="516" t="s">
        <v>6</v>
      </c>
      <c r="BS22" s="516"/>
      <c r="BT22" s="32"/>
      <c r="BU22" s="33"/>
      <c r="BV22" s="34"/>
      <c r="BW22" s="32"/>
      <c r="BX22" s="33"/>
      <c r="BY22" s="34"/>
      <c r="BZ22" s="35"/>
      <c r="CA22" s="24"/>
      <c r="CB22" s="36"/>
      <c r="CC22" s="33"/>
      <c r="CD22" s="37"/>
      <c r="CE22" s="36"/>
      <c r="CF22" s="38"/>
      <c r="CG22" s="39"/>
      <c r="CH22" s="457"/>
      <c r="CI22" s="23" t="s">
        <v>836</v>
      </c>
    </row>
    <row r="23" spans="1:87" ht="16.8" thickTop="1" thickBot="1" x14ac:dyDescent="0.35">
      <c r="A23" s="505" t="str">
        <f>IF(COUNTIF(B24:B26,"x")&gt;0,"x","")</f>
        <v/>
      </c>
      <c r="B23" s="57"/>
      <c r="C23" s="510" t="str">
        <f>A23</f>
        <v/>
      </c>
      <c r="D23" s="66">
        <f>ROWS(D24:D26)-1</f>
        <v>2</v>
      </c>
      <c r="E23" s="58" t="s">
        <v>854</v>
      </c>
      <c r="F23" s="59"/>
      <c r="G23" s="301"/>
      <c r="H23" s="6"/>
      <c r="I23" s="6"/>
      <c r="J23" s="6"/>
      <c r="K23" s="18"/>
      <c r="L23" s="18"/>
      <c r="M23" s="18"/>
      <c r="N23" s="46"/>
      <c r="O23" s="60">
        <v>20250</v>
      </c>
      <c r="P23" s="61" t="s">
        <v>3170</v>
      </c>
      <c r="Q23" s="143"/>
      <c r="R23" s="63" t="str">
        <f>IF(COUNTIF(Q24:Q26,"?")&gt;0,"?",IF(AND(S23="◄",T23="►"),"◄►",IF(S23="◄","◄",IF(T23="►","►",""))))</f>
        <v>◄</v>
      </c>
      <c r="S23" s="64" t="str">
        <f>IF(SUM(S24:S26)+1=ROWS(S24:S26)-COUNTIF(S24:S26,"-"),"","◄")</f>
        <v>◄</v>
      </c>
      <c r="T23" s="65" t="str">
        <f>IF(SUM(T24:T26)&gt;0,"►","")</f>
        <v/>
      </c>
      <c r="U23" s="146"/>
      <c r="V23" s="63" t="str">
        <f>IF(COUNTIF(U24:U26,"?")&gt;0,"?",IF(AND(W23="◄",X23="►"),"◄►",IF(W23="◄","◄",IF(X23="►","►",""))))</f>
        <v>◄</v>
      </c>
      <c r="W23" s="64" t="str">
        <f>IF(SUM(W24:W26)+1=ROWS(W24:W26)-COUNTIF(W24:W26,"-"),"","◄")</f>
        <v>◄</v>
      </c>
      <c r="X23" s="65" t="str">
        <f>IF(SUM(X24:X26)&gt;0,"►","")</f>
        <v/>
      </c>
      <c r="Y23" s="66">
        <f>ROWS(Y24:Y26)-1</f>
        <v>2</v>
      </c>
      <c r="Z23" s="67">
        <f>SUM(Z24:Z26)-Z26</f>
        <v>0</v>
      </c>
      <c r="AA23" s="68" t="s">
        <v>840</v>
      </c>
      <c r="AB23" s="69"/>
      <c r="AC23" s="67">
        <f>SUM(AC24:AC26)-AC26</f>
        <v>0</v>
      </c>
      <c r="AD23" s="68" t="s">
        <v>840</v>
      </c>
      <c r="AE23" s="69"/>
      <c r="AF23" s="70" t="str">
        <f>IF(AG23="◄","◄",IF(AG23="ok","►",""))</f>
        <v>◄</v>
      </c>
      <c r="AG23" s="71" t="str">
        <f>IF(AG24&gt;0,"OK","◄")</f>
        <v>◄</v>
      </c>
      <c r="AH23" s="62" t="str">
        <f>IF(AND(AI23="◄",AJ23="►"),"◄?►",IF(AI23="◄","◄",IF(AJ23="►","►","")))</f>
        <v>◄</v>
      </c>
      <c r="AI23" s="64" t="str">
        <f>IF(AI24&gt;0,"","◄")</f>
        <v>◄</v>
      </c>
      <c r="AJ23" s="65" t="str">
        <f>IF(SUM(AJ24:AJ24)&gt;0,"►","")</f>
        <v/>
      </c>
      <c r="AK23" s="570">
        <v>20250</v>
      </c>
      <c r="AL23" s="572" t="s">
        <v>855</v>
      </c>
      <c r="AM23" s="43"/>
      <c r="AN23" s="1" t="str">
        <f>IF(AO23="","",IF(COUNTIF(AN24,"ok"),"","◄"))</f>
        <v>◄</v>
      </c>
      <c r="AO23" s="9" t="str">
        <f>IF(COUNTIF(AP23:BR23,"◄")&gt;0,"◄","")</f>
        <v>◄</v>
      </c>
      <c r="AP23" s="563" t="str">
        <f>IF(AP24="-","",IF(AP24&gt;0,"","◄"))</f>
        <v>◄</v>
      </c>
      <c r="AQ23" s="565"/>
      <c r="AR23" s="517">
        <f>IF(ISNONTEXT(AR24)=TRUE,"_",1)</f>
        <v>1</v>
      </c>
      <c r="AS23" s="563" t="str">
        <f>IF(AS24="-","",IF(AS24&gt;0,"","◄"))</f>
        <v/>
      </c>
      <c r="AT23" s="565"/>
      <c r="AU23" s="517" t="str">
        <f>IF(ISNONTEXT(AU24)=TRUE,"_",AR23+1)</f>
        <v>_</v>
      </c>
      <c r="AV23" s="563" t="str">
        <f>IF(AV24="-","",IF(AV24&gt;0,"","◄"))</f>
        <v/>
      </c>
      <c r="AW23" s="565"/>
      <c r="AX23" s="517" t="str">
        <f>IF(ISNONTEXT(AX24)=TRUE,"_",AU23+1)</f>
        <v>_</v>
      </c>
      <c r="AY23" s="563" t="str">
        <f>IF(AY24="-","",IF(AY24&gt;0,"","◄"))</f>
        <v/>
      </c>
      <c r="AZ23" s="565"/>
      <c r="BA23" s="517" t="str">
        <f>IF(ISNONTEXT(BA24)=TRUE,"_",AX23+1)</f>
        <v>_</v>
      </c>
      <c r="BB23" s="563" t="str">
        <f>IF(BB24="-","",IF(BB24&gt;0,"","◄"))</f>
        <v/>
      </c>
      <c r="BC23" s="565"/>
      <c r="BD23" s="517" t="str">
        <f>IF(ISNONTEXT(BD24)=TRUE,"_",BA23+1)</f>
        <v>_</v>
      </c>
      <c r="BE23" s="563" t="str">
        <f>IF(BE24="-","",IF(BE24&gt;0,"","◄"))</f>
        <v/>
      </c>
      <c r="BF23" s="565"/>
      <c r="BG23" s="517" t="str">
        <f>IF(ISNONTEXT(BG24)=TRUE,"_",BD23+1)</f>
        <v>_</v>
      </c>
      <c r="BH23" s="563" t="str">
        <f>IF(BH24="-","",IF(BH24&gt;0,"","◄"))</f>
        <v/>
      </c>
      <c r="BI23" s="565"/>
      <c r="BJ23" s="517" t="str">
        <f>IF(ISNONTEXT(BJ24)=TRUE,"_",BG23+1)</f>
        <v>_</v>
      </c>
      <c r="BK23" s="563" t="str">
        <f>IF(BK24="-","",IF(BK24&gt;0,"","◄"))</f>
        <v/>
      </c>
      <c r="BL23" s="565"/>
      <c r="BM23" s="517" t="str">
        <f>IF(ISNONTEXT(BM24)=TRUE,"_",BJ23+1)</f>
        <v>_</v>
      </c>
      <c r="BN23" s="563" t="str">
        <f>IF(BN24="-","",IF(BN24&gt;0,"","◄"))</f>
        <v/>
      </c>
      <c r="BO23" s="565"/>
      <c r="BP23" s="517" t="str">
        <f>IF(ISNONTEXT(BP24)=TRUE,"_",BM23+1)</f>
        <v>_</v>
      </c>
      <c r="BQ23" s="563" t="str">
        <f>IF(BQ24="-","",IF(BQ24&gt;0,"","◄"))</f>
        <v/>
      </c>
      <c r="BR23" s="565"/>
      <c r="BS23" s="517" t="str">
        <f>IF(ISNONTEXT(BS24)=TRUE,"_",BP23+1)</f>
        <v>_</v>
      </c>
      <c r="BT23" s="563" t="str">
        <f>IF(BT24="-","",IF(BT24&gt;0,"","◄"))</f>
        <v>◄</v>
      </c>
      <c r="BU23" s="565"/>
      <c r="BV23" s="517" t="str">
        <f>IF(ISNONTEXT(BV24)=TRUE,"_",1)</f>
        <v>_</v>
      </c>
      <c r="BW23" s="563" t="str">
        <f>IF(BW24="-","",IF(BW24&gt;0,"","◄"))</f>
        <v>◄</v>
      </c>
      <c r="BX23" s="565"/>
      <c r="BY23" s="517" t="str">
        <f>IF(ISNONTEXT(BY24)=TRUE,"_",BV23+1)</f>
        <v>_</v>
      </c>
      <c r="BZ23" s="26"/>
      <c r="CA23" s="24"/>
      <c r="CB23" s="25" t="str">
        <f>IF(CB24&gt;0,"►","")</f>
        <v/>
      </c>
      <c r="CC23" s="25" t="str">
        <f>IF(CC24&gt;0,"►","")</f>
        <v/>
      </c>
      <c r="CD23" s="517" t="str">
        <f>IF(ISNONTEXT(CD24)=TRUE,"_",1)</f>
        <v>_</v>
      </c>
      <c r="CE23" s="25" t="str">
        <f>IF(CE24&gt;0,"►","")</f>
        <v/>
      </c>
      <c r="CF23" s="25" t="str">
        <f>IF(CF24&gt;0,"►","")</f>
        <v/>
      </c>
      <c r="CG23" s="517" t="str">
        <f>IF(ISNONTEXT(CG24)=TRUE,"_",CD23+1)</f>
        <v>_</v>
      </c>
      <c r="CH23" s="66">
        <f>ROWS(CH24:CH26)-1</f>
        <v>2</v>
      </c>
      <c r="CI23" s="23" t="s">
        <v>836</v>
      </c>
    </row>
    <row r="24" spans="1:87" ht="15" thickBot="1" x14ac:dyDescent="0.35">
      <c r="A24" s="506"/>
      <c r="B24" s="72"/>
      <c r="C24" s="156">
        <f>B24</f>
        <v>0</v>
      </c>
      <c r="D24" s="457"/>
      <c r="E24" s="73"/>
      <c r="F24" s="74">
        <v>969</v>
      </c>
      <c r="G24" s="300">
        <v>20250</v>
      </c>
      <c r="H24" s="76">
        <v>1.2</v>
      </c>
      <c r="I24" s="77"/>
      <c r="J24" s="78"/>
      <c r="K24" s="79"/>
      <c r="L24" s="79"/>
      <c r="M24" s="79"/>
      <c r="N24" s="80" t="s">
        <v>856</v>
      </c>
      <c r="O24" s="81"/>
      <c r="P24" s="82"/>
      <c r="Q24" s="83" t="str">
        <f>IF(R24="?","?","")</f>
        <v/>
      </c>
      <c r="R24" s="83" t="str">
        <f>IF(AND(S24="",T24&gt;0),"?",IF(S24="","◄",IF(T24&gt;=1,"►","")))</f>
        <v>◄</v>
      </c>
      <c r="S24" s="84"/>
      <c r="T24" s="85"/>
      <c r="U24" s="83" t="str">
        <f>IF(V24="?","?","")</f>
        <v/>
      </c>
      <c r="V24" s="83" t="str">
        <f>IF(AND(W24="",X24&gt;0),"?",IF(W24="","◄",IF(X24&gt;=1,"►","")))</f>
        <v>◄</v>
      </c>
      <c r="W24" s="86"/>
      <c r="X24" s="85"/>
      <c r="Y24" s="457"/>
      <c r="Z24" s="87"/>
      <c r="AA24" s="521">
        <f>(S24*Z24)</f>
        <v>0</v>
      </c>
      <c r="AB24" s="520">
        <f>(T24*AA24)</f>
        <v>0</v>
      </c>
      <c r="AC24" s="88"/>
      <c r="AD24" s="519">
        <f>(W24*AC24)</f>
        <v>0</v>
      </c>
      <c r="AE24" s="518">
        <f>(X24*AD24)</f>
        <v>0</v>
      </c>
      <c r="AF24" s="89" t="str">
        <f>IF(AG24&gt;0,"ok","◄")</f>
        <v>◄</v>
      </c>
      <c r="AG24" s="90"/>
      <c r="AH24" s="89" t="str">
        <f>IF(AND(AI24="",AJ24&gt;0),"?",IF(AI24="","◄",IF(AJ24&gt;=1,"►","")))</f>
        <v>◄</v>
      </c>
      <c r="AI24" s="91"/>
      <c r="AJ24" s="92"/>
      <c r="AK24" s="571"/>
      <c r="AL24" s="573"/>
      <c r="AM24" s="43"/>
      <c r="AN24" s="149" t="str">
        <f>(IF(SUM(AP24:BX24)&gt;0,"ok",""))</f>
        <v/>
      </c>
      <c r="AO24" s="150" t="str">
        <f>IF(SUM(AP24:BR24)&gt;=1,SUM(AP24:BR24),"◄")</f>
        <v>◄</v>
      </c>
      <c r="AP24" s="32"/>
      <c r="AQ24" s="33"/>
      <c r="AR24" s="151" t="s">
        <v>5</v>
      </c>
      <c r="AS24" s="516" t="s">
        <v>6</v>
      </c>
      <c r="AT24" s="516" t="s">
        <v>6</v>
      </c>
      <c r="AU24" s="516"/>
      <c r="AV24" s="516" t="s">
        <v>6</v>
      </c>
      <c r="AW24" s="516" t="s">
        <v>6</v>
      </c>
      <c r="AX24" s="516"/>
      <c r="AY24" s="516" t="s">
        <v>6</v>
      </c>
      <c r="AZ24" s="516" t="s">
        <v>6</v>
      </c>
      <c r="BA24" s="516"/>
      <c r="BB24" s="516" t="s">
        <v>6</v>
      </c>
      <c r="BC24" s="516" t="s">
        <v>6</v>
      </c>
      <c r="BD24" s="516"/>
      <c r="BE24" s="516" t="s">
        <v>6</v>
      </c>
      <c r="BF24" s="516" t="s">
        <v>6</v>
      </c>
      <c r="BG24" s="516"/>
      <c r="BH24" s="516" t="s">
        <v>6</v>
      </c>
      <c r="BI24" s="516" t="s">
        <v>6</v>
      </c>
      <c r="BJ24" s="516"/>
      <c r="BK24" s="516" t="s">
        <v>6</v>
      </c>
      <c r="BL24" s="516" t="s">
        <v>6</v>
      </c>
      <c r="BM24" s="516"/>
      <c r="BN24" s="516" t="s">
        <v>6</v>
      </c>
      <c r="BO24" s="516" t="s">
        <v>6</v>
      </c>
      <c r="BP24" s="516"/>
      <c r="BQ24" s="516" t="s">
        <v>6</v>
      </c>
      <c r="BR24" s="516" t="s">
        <v>6</v>
      </c>
      <c r="BS24" s="516"/>
      <c r="BT24" s="32"/>
      <c r="BU24" s="33"/>
      <c r="BV24" s="34"/>
      <c r="BW24" s="32"/>
      <c r="BX24" s="33"/>
      <c r="BY24" s="34"/>
      <c r="BZ24" s="35"/>
      <c r="CA24" s="24"/>
      <c r="CB24" s="36"/>
      <c r="CC24" s="33"/>
      <c r="CD24" s="37"/>
      <c r="CE24" s="36"/>
      <c r="CF24" s="38"/>
      <c r="CG24" s="39"/>
      <c r="CH24" s="457"/>
      <c r="CI24" s="23" t="s">
        <v>836</v>
      </c>
    </row>
    <row r="25" spans="1:87" ht="15.6" thickTop="1" thickBot="1" x14ac:dyDescent="0.35">
      <c r="A25" s="506"/>
      <c r="B25" s="72"/>
      <c r="C25" s="156">
        <f>B25</f>
        <v>0</v>
      </c>
      <c r="D25" s="457"/>
      <c r="E25" s="73"/>
      <c r="F25" s="93">
        <v>970</v>
      </c>
      <c r="G25" s="302">
        <v>20250</v>
      </c>
      <c r="H25" s="76">
        <v>2</v>
      </c>
      <c r="I25" s="77"/>
      <c r="J25" s="78"/>
      <c r="K25" s="79"/>
      <c r="L25" s="79"/>
      <c r="M25" s="79"/>
      <c r="N25" s="80" t="s">
        <v>857</v>
      </c>
      <c r="O25" s="81"/>
      <c r="P25" s="82"/>
      <c r="Q25" s="83" t="str">
        <f>IF(R25="?","?","")</f>
        <v/>
      </c>
      <c r="R25" s="83" t="str">
        <f>IF(AND(S25="",T25&gt;0),"?",IF(S25="","◄",IF(T25&gt;=1,"►","")))</f>
        <v>◄</v>
      </c>
      <c r="S25" s="84"/>
      <c r="T25" s="85"/>
      <c r="U25" s="83" t="str">
        <f>IF(V25="?","?","")</f>
        <v/>
      </c>
      <c r="V25" s="83" t="str">
        <f>IF(AND(W25="",X25&gt;0),"?",IF(W25="","◄",IF(X25&gt;=1,"►","")))</f>
        <v>◄</v>
      </c>
      <c r="W25" s="86"/>
      <c r="X25" s="85"/>
      <c r="Y25" s="457"/>
      <c r="Z25" s="87"/>
      <c r="AA25" s="521">
        <f>(S25*Z25)</f>
        <v>0</v>
      </c>
      <c r="AB25" s="520">
        <f>(T25*AA25)</f>
        <v>0</v>
      </c>
      <c r="AC25" s="88"/>
      <c r="AD25" s="519">
        <f>(W25*AC25)</f>
        <v>0</v>
      </c>
      <c r="AE25" s="518">
        <f>(X25*AD25)</f>
        <v>0</v>
      </c>
      <c r="AF25" s="44"/>
      <c r="AG25" s="45"/>
      <c r="AH25" s="44"/>
      <c r="AI25" s="94"/>
      <c r="AJ25" s="45"/>
      <c r="AK25" s="45"/>
      <c r="AL25" s="45"/>
      <c r="AM25" s="43"/>
      <c r="AN25" s="27" t="s">
        <v>6</v>
      </c>
      <c r="AO25" s="27" t="s">
        <v>6</v>
      </c>
      <c r="AP25" s="516"/>
      <c r="AQ25" s="516"/>
      <c r="AR25" s="516"/>
      <c r="AS25" s="516" t="s">
        <v>6</v>
      </c>
      <c r="AT25" s="516" t="s">
        <v>6</v>
      </c>
      <c r="AU25" s="516"/>
      <c r="AV25" s="516" t="s">
        <v>6</v>
      </c>
      <c r="AW25" s="516" t="s">
        <v>6</v>
      </c>
      <c r="AX25" s="516"/>
      <c r="AY25" s="516" t="s">
        <v>6</v>
      </c>
      <c r="AZ25" s="516" t="s">
        <v>6</v>
      </c>
      <c r="BA25" s="516"/>
      <c r="BB25" s="516" t="s">
        <v>6</v>
      </c>
      <c r="BC25" s="516" t="s">
        <v>6</v>
      </c>
      <c r="BD25" s="516"/>
      <c r="BE25" s="516" t="s">
        <v>6</v>
      </c>
      <c r="BF25" s="516" t="s">
        <v>6</v>
      </c>
      <c r="BG25" s="516"/>
      <c r="BH25" s="516" t="s">
        <v>6</v>
      </c>
      <c r="BI25" s="516" t="s">
        <v>6</v>
      </c>
      <c r="BJ25" s="516"/>
      <c r="BK25" s="516" t="s">
        <v>6</v>
      </c>
      <c r="BL25" s="516" t="s">
        <v>6</v>
      </c>
      <c r="BM25" s="516"/>
      <c r="BN25" s="516" t="s">
        <v>6</v>
      </c>
      <c r="BO25" s="516" t="s">
        <v>6</v>
      </c>
      <c r="BP25" s="516"/>
      <c r="BQ25" s="516" t="s">
        <v>6</v>
      </c>
      <c r="BR25" s="516" t="s">
        <v>6</v>
      </c>
      <c r="BS25" s="516"/>
      <c r="BT25" s="516"/>
      <c r="BU25" s="516"/>
      <c r="BV25" s="516"/>
      <c r="BW25" s="516"/>
      <c r="BX25" s="516"/>
      <c r="BY25" s="516"/>
      <c r="BZ25" s="28"/>
      <c r="CA25" s="24"/>
      <c r="CB25" s="29"/>
      <c r="CC25" s="29"/>
      <c r="CD25" s="30"/>
      <c r="CE25" s="29"/>
      <c r="CF25" s="29"/>
      <c r="CG25" s="31"/>
      <c r="CH25" s="457"/>
      <c r="CI25" s="23" t="s">
        <v>836</v>
      </c>
    </row>
    <row r="26" spans="1:87" ht="16.8" thickTop="1" thickBot="1" x14ac:dyDescent="0.35">
      <c r="A26" s="505" t="str">
        <f>IF(COUNTIF(B27:B29,"x")&gt;0,"x","")</f>
        <v/>
      </c>
      <c r="B26" s="57"/>
      <c r="C26" s="510" t="str">
        <f>A26</f>
        <v/>
      </c>
      <c r="D26" s="66">
        <f>ROWS(D27:D29)-1</f>
        <v>2</v>
      </c>
      <c r="E26" s="58" t="s">
        <v>858</v>
      </c>
      <c r="F26" s="59"/>
      <c r="G26" s="301"/>
      <c r="H26" s="6"/>
      <c r="I26" s="6"/>
      <c r="J26" s="6"/>
      <c r="K26" s="18"/>
      <c r="L26" s="18"/>
      <c r="M26" s="18"/>
      <c r="N26" s="46"/>
      <c r="O26" s="60">
        <v>20342</v>
      </c>
      <c r="P26" s="61" t="s">
        <v>3171</v>
      </c>
      <c r="Q26" s="143"/>
      <c r="R26" s="63" t="str">
        <f>IF(COUNTIF(Q27:Q29,"?")&gt;0,"?",IF(AND(S26="◄",T26="►"),"◄►",IF(S26="◄","◄",IF(T26="►","►",""))))</f>
        <v>◄</v>
      </c>
      <c r="S26" s="64" t="str">
        <f>IF(SUM(S27:S29)+1=ROWS(S27:S29)-COUNTIF(S27:S29,"-"),"","◄")</f>
        <v>◄</v>
      </c>
      <c r="T26" s="65" t="str">
        <f>IF(SUM(T27:T29)&gt;0,"►","")</f>
        <v/>
      </c>
      <c r="U26" s="146"/>
      <c r="V26" s="63" t="str">
        <f>IF(COUNTIF(U27:U29,"?")&gt;0,"?",IF(AND(W26="◄",X26="►"),"◄►",IF(W26="◄","◄",IF(X26="►","►",""))))</f>
        <v>◄</v>
      </c>
      <c r="W26" s="64" t="str">
        <f>IF(SUM(W27:W29)+1=ROWS(W27:W29)-COUNTIF(W27:W29,"-"),"","◄")</f>
        <v>◄</v>
      </c>
      <c r="X26" s="65" t="str">
        <f>IF(SUM(X27:X29)&gt;0,"►","")</f>
        <v/>
      </c>
      <c r="Y26" s="66">
        <f>ROWS(Y27:Y29)-1</f>
        <v>2</v>
      </c>
      <c r="Z26" s="67">
        <f>SUM(Z27:Z29)-Z29</f>
        <v>0</v>
      </c>
      <c r="AA26" s="68" t="s">
        <v>840</v>
      </c>
      <c r="AB26" s="69"/>
      <c r="AC26" s="67">
        <f>SUM(AC27:AC29)-AC29</f>
        <v>0</v>
      </c>
      <c r="AD26" s="68" t="s">
        <v>840</v>
      </c>
      <c r="AE26" s="69"/>
      <c r="AF26" s="70" t="str">
        <f>IF(AG26="◄","◄",IF(AG26="ok","►",""))</f>
        <v>◄</v>
      </c>
      <c r="AG26" s="71" t="str">
        <f>IF(AG27&gt;0,"OK","◄")</f>
        <v>◄</v>
      </c>
      <c r="AH26" s="62" t="str">
        <f>IF(AND(AI26="◄",AJ26="►"),"◄?►",IF(AI26="◄","◄",IF(AJ26="►","►","")))</f>
        <v>◄</v>
      </c>
      <c r="AI26" s="64" t="str">
        <f>IF(AI27&gt;0,"","◄")</f>
        <v>◄</v>
      </c>
      <c r="AJ26" s="65" t="str">
        <f>IF(SUM(AJ27:AJ27)&gt;0,"►","")</f>
        <v/>
      </c>
      <c r="AK26" s="570">
        <v>20342</v>
      </c>
      <c r="AL26" s="572" t="s">
        <v>859</v>
      </c>
      <c r="AM26" s="43"/>
      <c r="AN26" s="1" t="str">
        <f>IF(AO26="","",IF(COUNTIF(AN27,"ok"),"","◄"))</f>
        <v>◄</v>
      </c>
      <c r="AO26" s="9" t="str">
        <f>IF(COUNTIF(AP26:BR26,"◄")&gt;0,"◄","")</f>
        <v>◄</v>
      </c>
      <c r="AP26" s="563" t="str">
        <f>IF(AP27="-","",IF(AP27&gt;0,"","◄"))</f>
        <v>◄</v>
      </c>
      <c r="AQ26" s="565"/>
      <c r="AR26" s="517">
        <f>IF(ISNONTEXT(AR27)=TRUE,"_",1)</f>
        <v>1</v>
      </c>
      <c r="AS26" s="563" t="str">
        <f>IF(AS27="-","",IF(AS27&gt;0,"","◄"))</f>
        <v/>
      </c>
      <c r="AT26" s="565"/>
      <c r="AU26" s="517" t="str">
        <f>IF(ISNONTEXT(AU27)=TRUE,"_",AR26+1)</f>
        <v>_</v>
      </c>
      <c r="AV26" s="563" t="str">
        <f>IF(AV27="-","",IF(AV27&gt;0,"","◄"))</f>
        <v/>
      </c>
      <c r="AW26" s="565"/>
      <c r="AX26" s="517" t="str">
        <f>IF(ISNONTEXT(AX27)=TRUE,"_",AU26+1)</f>
        <v>_</v>
      </c>
      <c r="AY26" s="563" t="str">
        <f>IF(AY27="-","",IF(AY27&gt;0,"","◄"))</f>
        <v/>
      </c>
      <c r="AZ26" s="565"/>
      <c r="BA26" s="517" t="str">
        <f>IF(ISNONTEXT(BA27)=TRUE,"_",AX26+1)</f>
        <v>_</v>
      </c>
      <c r="BB26" s="563" t="str">
        <f>IF(BB27="-","",IF(BB27&gt;0,"","◄"))</f>
        <v/>
      </c>
      <c r="BC26" s="565"/>
      <c r="BD26" s="517" t="str">
        <f>IF(ISNONTEXT(BD27)=TRUE,"_",BA26+1)</f>
        <v>_</v>
      </c>
      <c r="BE26" s="563" t="str">
        <f>IF(BE27="-","",IF(BE27&gt;0,"","◄"))</f>
        <v/>
      </c>
      <c r="BF26" s="565"/>
      <c r="BG26" s="517" t="str">
        <f>IF(ISNONTEXT(BG27)=TRUE,"_",BD26+1)</f>
        <v>_</v>
      </c>
      <c r="BH26" s="563" t="str">
        <f>IF(BH27="-","",IF(BH27&gt;0,"","◄"))</f>
        <v/>
      </c>
      <c r="BI26" s="565"/>
      <c r="BJ26" s="517" t="str">
        <f>IF(ISNONTEXT(BJ27)=TRUE,"_",BG26+1)</f>
        <v>_</v>
      </c>
      <c r="BK26" s="563" t="str">
        <f>IF(BK27="-","",IF(BK27&gt;0,"","◄"))</f>
        <v/>
      </c>
      <c r="BL26" s="565"/>
      <c r="BM26" s="517" t="str">
        <f>IF(ISNONTEXT(BM27)=TRUE,"_",BJ26+1)</f>
        <v>_</v>
      </c>
      <c r="BN26" s="563" t="str">
        <f>IF(BN27="-","",IF(BN27&gt;0,"","◄"))</f>
        <v/>
      </c>
      <c r="BO26" s="565"/>
      <c r="BP26" s="517" t="str">
        <f>IF(ISNONTEXT(BP27)=TRUE,"_",BM26+1)</f>
        <v>_</v>
      </c>
      <c r="BQ26" s="563" t="str">
        <f>IF(BQ27="-","",IF(BQ27&gt;0,"","◄"))</f>
        <v/>
      </c>
      <c r="BR26" s="565"/>
      <c r="BS26" s="517" t="str">
        <f>IF(ISNONTEXT(BS27)=TRUE,"_",BP26+1)</f>
        <v>_</v>
      </c>
      <c r="BT26" s="563" t="str">
        <f>IF(BT27="-","",IF(BT27&gt;0,"","◄"))</f>
        <v>◄</v>
      </c>
      <c r="BU26" s="565"/>
      <c r="BV26" s="517" t="str">
        <f>IF(ISNONTEXT(BV27)=TRUE,"_",1)</f>
        <v>_</v>
      </c>
      <c r="BW26" s="563" t="str">
        <f>IF(BW27="-","",IF(BW27&gt;0,"","◄"))</f>
        <v>◄</v>
      </c>
      <c r="BX26" s="565"/>
      <c r="BY26" s="517" t="str">
        <f>IF(ISNONTEXT(BY27)=TRUE,"_",BV26+1)</f>
        <v>_</v>
      </c>
      <c r="BZ26" s="26"/>
      <c r="CA26" s="24"/>
      <c r="CB26" s="25" t="str">
        <f>IF(CB27&gt;0,"►","")</f>
        <v/>
      </c>
      <c r="CC26" s="25" t="str">
        <f>IF(CC27&gt;0,"►","")</f>
        <v/>
      </c>
      <c r="CD26" s="517" t="str">
        <f>IF(ISNONTEXT(CD27)=TRUE,"_",1)</f>
        <v>_</v>
      </c>
      <c r="CE26" s="25" t="str">
        <f>IF(CE27&gt;0,"►","")</f>
        <v/>
      </c>
      <c r="CF26" s="25" t="str">
        <f>IF(CF27&gt;0,"►","")</f>
        <v/>
      </c>
      <c r="CG26" s="517" t="str">
        <f>IF(ISNONTEXT(CG27)=TRUE,"_",CD26+1)</f>
        <v>_</v>
      </c>
      <c r="CH26" s="66">
        <f>ROWS(CH27:CH29)-1</f>
        <v>2</v>
      </c>
      <c r="CI26" s="23" t="s">
        <v>836</v>
      </c>
    </row>
    <row r="27" spans="1:87" ht="15" thickBot="1" x14ac:dyDescent="0.35">
      <c r="A27" s="506"/>
      <c r="B27" s="72"/>
      <c r="C27" s="156">
        <f>B27</f>
        <v>0</v>
      </c>
      <c r="D27" s="457"/>
      <c r="E27" s="73"/>
      <c r="F27" s="93">
        <v>971</v>
      </c>
      <c r="G27" s="302">
        <v>20342</v>
      </c>
      <c r="H27" s="76">
        <v>0.2</v>
      </c>
      <c r="I27" s="79"/>
      <c r="J27" s="79"/>
      <c r="K27" s="79"/>
      <c r="L27" s="79"/>
      <c r="M27" s="79"/>
      <c r="N27" s="80" t="s">
        <v>860</v>
      </c>
      <c r="O27" s="81"/>
      <c r="P27" s="82"/>
      <c r="Q27" s="83" t="str">
        <f>IF(R27="?","?","")</f>
        <v/>
      </c>
      <c r="R27" s="83" t="str">
        <f>IF(AND(S27="",T27&gt;0),"?",IF(S27="","◄",IF(T27&gt;=1,"►","")))</f>
        <v>◄</v>
      </c>
      <c r="S27" s="84"/>
      <c r="T27" s="85"/>
      <c r="U27" s="83" t="str">
        <f>IF(V27="?","?","")</f>
        <v/>
      </c>
      <c r="V27" s="83" t="str">
        <f>IF(AND(W27="",X27&gt;0),"?",IF(W27="","◄",IF(X27&gt;=1,"►","")))</f>
        <v>◄</v>
      </c>
      <c r="W27" s="86"/>
      <c r="X27" s="85"/>
      <c r="Y27" s="457"/>
      <c r="Z27" s="87"/>
      <c r="AA27" s="521">
        <f>(S27*Z27)</f>
        <v>0</v>
      </c>
      <c r="AB27" s="520">
        <f>(T27*AA27)</f>
        <v>0</v>
      </c>
      <c r="AC27" s="88"/>
      <c r="AD27" s="519">
        <f>(W27*AC27)</f>
        <v>0</v>
      </c>
      <c r="AE27" s="518">
        <f>(X27*AD27)</f>
        <v>0</v>
      </c>
      <c r="AF27" s="89" t="str">
        <f>IF(AG27&gt;0,"ok","◄")</f>
        <v>◄</v>
      </c>
      <c r="AG27" s="90"/>
      <c r="AH27" s="89" t="str">
        <f>IF(AND(AI27="",AJ27&gt;0),"?",IF(AI27="","◄",IF(AJ27&gt;=1,"►","")))</f>
        <v>◄</v>
      </c>
      <c r="AI27" s="91"/>
      <c r="AJ27" s="92"/>
      <c r="AK27" s="571"/>
      <c r="AL27" s="573"/>
      <c r="AM27" s="43"/>
      <c r="AN27" s="149" t="str">
        <f>(IF(SUM(AP27:BX27)&gt;0,"ok",""))</f>
        <v/>
      </c>
      <c r="AO27" s="150" t="str">
        <f>IF(SUM(AP27:BR27)&gt;=1,SUM(AP27:BR27),"◄")</f>
        <v>◄</v>
      </c>
      <c r="AP27" s="32"/>
      <c r="AQ27" s="33"/>
      <c r="AR27" s="151" t="s">
        <v>5</v>
      </c>
      <c r="AS27" s="516" t="s">
        <v>6</v>
      </c>
      <c r="AT27" s="516" t="s">
        <v>6</v>
      </c>
      <c r="AU27" s="516"/>
      <c r="AV27" s="516" t="s">
        <v>6</v>
      </c>
      <c r="AW27" s="516" t="s">
        <v>6</v>
      </c>
      <c r="AX27" s="516"/>
      <c r="AY27" s="516" t="s">
        <v>6</v>
      </c>
      <c r="AZ27" s="516" t="s">
        <v>6</v>
      </c>
      <c r="BA27" s="516"/>
      <c r="BB27" s="516" t="s">
        <v>6</v>
      </c>
      <c r="BC27" s="516" t="s">
        <v>6</v>
      </c>
      <c r="BD27" s="516"/>
      <c r="BE27" s="516" t="s">
        <v>6</v>
      </c>
      <c r="BF27" s="516" t="s">
        <v>6</v>
      </c>
      <c r="BG27" s="516"/>
      <c r="BH27" s="516" t="s">
        <v>6</v>
      </c>
      <c r="BI27" s="516" t="s">
        <v>6</v>
      </c>
      <c r="BJ27" s="516"/>
      <c r="BK27" s="516" t="s">
        <v>6</v>
      </c>
      <c r="BL27" s="516" t="s">
        <v>6</v>
      </c>
      <c r="BM27" s="516"/>
      <c r="BN27" s="516" t="s">
        <v>6</v>
      </c>
      <c r="BO27" s="516" t="s">
        <v>6</v>
      </c>
      <c r="BP27" s="516"/>
      <c r="BQ27" s="516" t="s">
        <v>6</v>
      </c>
      <c r="BR27" s="516" t="s">
        <v>6</v>
      </c>
      <c r="BS27" s="516"/>
      <c r="BT27" s="32"/>
      <c r="BU27" s="33"/>
      <c r="BV27" s="34"/>
      <c r="BW27" s="32"/>
      <c r="BX27" s="33"/>
      <c r="BY27" s="34"/>
      <c r="BZ27" s="35"/>
      <c r="CA27" s="24"/>
      <c r="CB27" s="36"/>
      <c r="CC27" s="33"/>
      <c r="CD27" s="37"/>
      <c r="CE27" s="36"/>
      <c r="CF27" s="38"/>
      <c r="CG27" s="39"/>
      <c r="CH27" s="457"/>
      <c r="CI27" s="23" t="s">
        <v>836</v>
      </c>
    </row>
    <row r="28" spans="1:87" ht="15.6" thickTop="1" thickBot="1" x14ac:dyDescent="0.35">
      <c r="A28" s="506"/>
      <c r="B28" s="72"/>
      <c r="C28" s="156">
        <f>B28</f>
        <v>0</v>
      </c>
      <c r="D28" s="457"/>
      <c r="E28" s="73"/>
      <c r="F28" s="93">
        <v>972</v>
      </c>
      <c r="G28" s="302">
        <v>20342</v>
      </c>
      <c r="H28" s="76">
        <v>2</v>
      </c>
      <c r="I28" s="79"/>
      <c r="J28" s="79"/>
      <c r="K28" s="79"/>
      <c r="L28" s="79"/>
      <c r="M28" s="79"/>
      <c r="N28" s="80" t="s">
        <v>861</v>
      </c>
      <c r="O28" s="81"/>
      <c r="P28" s="82"/>
      <c r="Q28" s="83" t="str">
        <f>IF(R28="?","?","")</f>
        <v/>
      </c>
      <c r="R28" s="83" t="str">
        <f>IF(AND(S28="",T28&gt;0),"?",IF(S28="","◄",IF(T28&gt;=1,"►","")))</f>
        <v>◄</v>
      </c>
      <c r="S28" s="84"/>
      <c r="T28" s="85"/>
      <c r="U28" s="83" t="str">
        <f>IF(V28="?","?","")</f>
        <v/>
      </c>
      <c r="V28" s="83" t="str">
        <f>IF(AND(W28="",X28&gt;0),"?",IF(W28="","◄",IF(X28&gt;=1,"►","")))</f>
        <v>◄</v>
      </c>
      <c r="W28" s="86"/>
      <c r="X28" s="85"/>
      <c r="Y28" s="457"/>
      <c r="Z28" s="87"/>
      <c r="AA28" s="521">
        <f>(S28*Z28)</f>
        <v>0</v>
      </c>
      <c r="AB28" s="520">
        <f>(T28*AA28)</f>
        <v>0</v>
      </c>
      <c r="AC28" s="88"/>
      <c r="AD28" s="519">
        <f>(W28*AC28)</f>
        <v>0</v>
      </c>
      <c r="AE28" s="518">
        <f>(X28*AD28)</f>
        <v>0</v>
      </c>
      <c r="AF28" s="44"/>
      <c r="AG28" s="95"/>
      <c r="AH28" s="44"/>
      <c r="AI28" s="96"/>
      <c r="AJ28" s="97"/>
      <c r="AK28" s="98"/>
      <c r="AL28" s="97"/>
      <c r="AM28" s="43"/>
      <c r="AN28" s="27" t="s">
        <v>6</v>
      </c>
      <c r="AO28" s="27" t="s">
        <v>6</v>
      </c>
      <c r="AP28" s="516"/>
      <c r="AQ28" s="516"/>
      <c r="AR28" s="516"/>
      <c r="AS28" s="516" t="s">
        <v>6</v>
      </c>
      <c r="AT28" s="516" t="s">
        <v>6</v>
      </c>
      <c r="AU28" s="516"/>
      <c r="AV28" s="516" t="s">
        <v>6</v>
      </c>
      <c r="AW28" s="516" t="s">
        <v>6</v>
      </c>
      <c r="AX28" s="516"/>
      <c r="AY28" s="516" t="s">
        <v>6</v>
      </c>
      <c r="AZ28" s="516" t="s">
        <v>6</v>
      </c>
      <c r="BA28" s="516"/>
      <c r="BB28" s="516" t="s">
        <v>6</v>
      </c>
      <c r="BC28" s="516" t="s">
        <v>6</v>
      </c>
      <c r="BD28" s="516"/>
      <c r="BE28" s="516" t="s">
        <v>6</v>
      </c>
      <c r="BF28" s="516" t="s">
        <v>6</v>
      </c>
      <c r="BG28" s="516"/>
      <c r="BH28" s="516" t="s">
        <v>6</v>
      </c>
      <c r="BI28" s="516" t="s">
        <v>6</v>
      </c>
      <c r="BJ28" s="516"/>
      <c r="BK28" s="516" t="s">
        <v>6</v>
      </c>
      <c r="BL28" s="516" t="s">
        <v>6</v>
      </c>
      <c r="BM28" s="516"/>
      <c r="BN28" s="516" t="s">
        <v>6</v>
      </c>
      <c r="BO28" s="516" t="s">
        <v>6</v>
      </c>
      <c r="BP28" s="516"/>
      <c r="BQ28" s="516" t="s">
        <v>6</v>
      </c>
      <c r="BR28" s="516" t="s">
        <v>6</v>
      </c>
      <c r="BS28" s="516"/>
      <c r="BT28" s="516"/>
      <c r="BU28" s="516"/>
      <c r="BV28" s="516"/>
      <c r="BW28" s="516"/>
      <c r="BX28" s="516"/>
      <c r="BY28" s="516"/>
      <c r="BZ28" s="28"/>
      <c r="CA28" s="24"/>
      <c r="CB28" s="29"/>
      <c r="CC28" s="29"/>
      <c r="CD28" s="30"/>
      <c r="CE28" s="29"/>
      <c r="CF28" s="29"/>
      <c r="CG28" s="31"/>
      <c r="CH28" s="457"/>
      <c r="CI28" s="23" t="s">
        <v>836</v>
      </c>
    </row>
    <row r="29" spans="1:87" ht="16.8" thickTop="1" thickBot="1" x14ac:dyDescent="0.35">
      <c r="A29" s="505" t="str">
        <f>IF(COUNTIF(B30:B36,"x")&gt;0,"x","")</f>
        <v/>
      </c>
      <c r="B29" s="57"/>
      <c r="C29" s="510" t="str">
        <f>A29</f>
        <v/>
      </c>
      <c r="D29" s="66">
        <f>ROWS(D30:D36)-1</f>
        <v>6</v>
      </c>
      <c r="E29" s="58" t="s">
        <v>862</v>
      </c>
      <c r="F29" s="59"/>
      <c r="G29" s="301"/>
      <c r="H29" s="6"/>
      <c r="I29" s="6"/>
      <c r="J29" s="6"/>
      <c r="K29" s="18"/>
      <c r="L29" s="18"/>
      <c r="M29" s="18"/>
      <c r="N29" s="46"/>
      <c r="O29" s="60">
        <v>20384</v>
      </c>
      <c r="P29" s="61" t="s">
        <v>3172</v>
      </c>
      <c r="Q29" s="62"/>
      <c r="R29" s="63" t="str">
        <f>IF(COUNTIF(Q30:Q36,"?")&gt;0,"?",IF(AND(S29="◄",T29="►"),"◄►",IF(S29="◄","◄",IF(T29="►","►",""))))</f>
        <v>◄</v>
      </c>
      <c r="S29" s="64" t="str">
        <f>IF(SUM(S30:S36)+1=ROWS(S30:S36)-COUNTIF(S30:S36,"-"),"","◄")</f>
        <v>◄</v>
      </c>
      <c r="T29" s="65" t="str">
        <f>IF(SUM(T30:T36)&gt;0,"►","")</f>
        <v/>
      </c>
      <c r="U29" s="62"/>
      <c r="V29" s="63" t="str">
        <f>IF(COUNTIF(U30:U36,"?")&gt;0,"?",IF(AND(W29="◄",X29="►"),"◄►",IF(W29="◄","◄",IF(X29="►","►",""))))</f>
        <v>◄</v>
      </c>
      <c r="W29" s="64" t="str">
        <f>IF(SUM(W30:W36)+1=ROWS(W30:W36)-COUNTIF(W30:W36,"-"),"","◄")</f>
        <v>◄</v>
      </c>
      <c r="X29" s="65" t="str">
        <f>IF(SUM(X30:X36)&gt;0,"►","")</f>
        <v/>
      </c>
      <c r="Y29" s="66">
        <f>ROWS(Y30:Y36)-1</f>
        <v>6</v>
      </c>
      <c r="Z29" s="67">
        <f>SUM(Z30:Z36)-Z36</f>
        <v>0</v>
      </c>
      <c r="AA29" s="68" t="s">
        <v>840</v>
      </c>
      <c r="AB29" s="69"/>
      <c r="AC29" s="67">
        <f>SUM(AC30:AC36)-AC36</f>
        <v>0</v>
      </c>
      <c r="AD29" s="68" t="s">
        <v>840</v>
      </c>
      <c r="AE29" s="69"/>
      <c r="AF29" s="70" t="str">
        <f>IF(AG29="◄","◄",IF(AG29="ok","►",""))</f>
        <v>◄</v>
      </c>
      <c r="AG29" s="71" t="str">
        <f>IF(AG30&gt;0,"OK","◄")</f>
        <v>◄</v>
      </c>
      <c r="AH29" s="62" t="str">
        <f>IF(AND(AI29="◄",AJ29="►"),"◄?►",IF(AI29="◄","◄",IF(AJ29="►","►","")))</f>
        <v>◄</v>
      </c>
      <c r="AI29" s="64" t="str">
        <f>IF(AI30&gt;0,"","◄")</f>
        <v>◄</v>
      </c>
      <c r="AJ29" s="65" t="str">
        <f>IF(SUM(AJ30:AJ30)&gt;0,"►","")</f>
        <v/>
      </c>
      <c r="AK29" s="570">
        <v>20384</v>
      </c>
      <c r="AL29" s="572" t="s">
        <v>863</v>
      </c>
      <c r="AM29" s="43"/>
      <c r="AN29" s="1" t="str">
        <f>IF(AO29="","",IF(COUNTIF(AN30,"ok"),"","◄"))</f>
        <v>◄</v>
      </c>
      <c r="AO29" s="9" t="str">
        <f>IF(COUNTIF(AP29:BR29,"◄")&gt;0,"◄","")</f>
        <v>◄</v>
      </c>
      <c r="AP29" s="563" t="str">
        <f>IF(AP30="-","",IF(AP30&gt;0,"","◄"))</f>
        <v>◄</v>
      </c>
      <c r="AQ29" s="565"/>
      <c r="AR29" s="517">
        <f>IF(ISNONTEXT(AR30)=TRUE,"_",1)</f>
        <v>1</v>
      </c>
      <c r="AS29" s="563" t="str">
        <f>IF(AS30="-","",IF(AS30&gt;0,"","◄"))</f>
        <v/>
      </c>
      <c r="AT29" s="565"/>
      <c r="AU29" s="517" t="str">
        <f>IF(ISNONTEXT(AU30)=TRUE,"_",AR29+1)</f>
        <v>_</v>
      </c>
      <c r="AV29" s="563" t="str">
        <f>IF(AV30="-","",IF(AV30&gt;0,"","◄"))</f>
        <v/>
      </c>
      <c r="AW29" s="565"/>
      <c r="AX29" s="517" t="str">
        <f>IF(ISNONTEXT(AX30)=TRUE,"_",AU29+1)</f>
        <v>_</v>
      </c>
      <c r="AY29" s="563" t="str">
        <f>IF(AY30="-","",IF(AY30&gt;0,"","◄"))</f>
        <v/>
      </c>
      <c r="AZ29" s="565"/>
      <c r="BA29" s="517" t="str">
        <f>IF(ISNONTEXT(BA30)=TRUE,"_",AX29+1)</f>
        <v>_</v>
      </c>
      <c r="BB29" s="563" t="str">
        <f>IF(BB30="-","",IF(BB30&gt;0,"","◄"))</f>
        <v/>
      </c>
      <c r="BC29" s="565"/>
      <c r="BD29" s="517" t="str">
        <f>IF(ISNONTEXT(BD30)=TRUE,"_",BA29+1)</f>
        <v>_</v>
      </c>
      <c r="BE29" s="563" t="str">
        <f>IF(BE30="-","",IF(BE30&gt;0,"","◄"))</f>
        <v/>
      </c>
      <c r="BF29" s="565"/>
      <c r="BG29" s="517" t="str">
        <f>IF(ISNONTEXT(BG30)=TRUE,"_",BD29+1)</f>
        <v>_</v>
      </c>
      <c r="BH29" s="563" t="str">
        <f>IF(BH30="-","",IF(BH30&gt;0,"","◄"))</f>
        <v/>
      </c>
      <c r="BI29" s="565"/>
      <c r="BJ29" s="517" t="str">
        <f>IF(ISNONTEXT(BJ30)=TRUE,"_",BG29+1)</f>
        <v>_</v>
      </c>
      <c r="BK29" s="563" t="str">
        <f>IF(BK30="-","",IF(BK30&gt;0,"","◄"))</f>
        <v/>
      </c>
      <c r="BL29" s="565"/>
      <c r="BM29" s="517" t="str">
        <f>IF(ISNONTEXT(BM30)=TRUE,"_",BJ29+1)</f>
        <v>_</v>
      </c>
      <c r="BN29" s="563" t="str">
        <f>IF(BN30="-","",IF(BN30&gt;0,"","◄"))</f>
        <v/>
      </c>
      <c r="BO29" s="565"/>
      <c r="BP29" s="517" t="str">
        <f>IF(ISNONTEXT(BP30)=TRUE,"_",BM29+1)</f>
        <v>_</v>
      </c>
      <c r="BQ29" s="563" t="str">
        <f>IF(BQ30="-","",IF(BQ30&gt;0,"","◄"))</f>
        <v/>
      </c>
      <c r="BR29" s="565"/>
      <c r="BS29" s="517" t="str">
        <f>IF(ISNONTEXT(BS30)=TRUE,"_",BP29+1)</f>
        <v>_</v>
      </c>
      <c r="BT29" s="563" t="str">
        <f>IF(BT30="-","",IF(BT30&gt;0,"","◄"))</f>
        <v>◄</v>
      </c>
      <c r="BU29" s="565"/>
      <c r="BV29" s="517" t="str">
        <f>IF(ISNONTEXT(BV30)=TRUE,"_",1)</f>
        <v>_</v>
      </c>
      <c r="BW29" s="563" t="str">
        <f>IF(BW30="-","",IF(BW30&gt;0,"","◄"))</f>
        <v>◄</v>
      </c>
      <c r="BX29" s="565"/>
      <c r="BY29" s="517" t="str">
        <f>IF(ISNONTEXT(BY30)=TRUE,"_",BV29+1)</f>
        <v>_</v>
      </c>
      <c r="BZ29" s="26"/>
      <c r="CA29" s="24"/>
      <c r="CB29" s="25" t="str">
        <f>IF(CB30&gt;0,"►","")</f>
        <v/>
      </c>
      <c r="CC29" s="25" t="str">
        <f>IF(CC30&gt;0,"►","")</f>
        <v/>
      </c>
      <c r="CD29" s="517" t="str">
        <f>IF(ISNONTEXT(CD30)=TRUE,"_",1)</f>
        <v>_</v>
      </c>
      <c r="CE29" s="25" t="str">
        <f>IF(CE30&gt;0,"►","")</f>
        <v/>
      </c>
      <c r="CF29" s="25" t="str">
        <f>IF(CF30&gt;0,"►","")</f>
        <v/>
      </c>
      <c r="CG29" s="517" t="str">
        <f>IF(ISNONTEXT(CG30)=TRUE,"_",CD29+1)</f>
        <v>_</v>
      </c>
      <c r="CH29" s="66">
        <f>ROWS(CH30:CH36)-1</f>
        <v>6</v>
      </c>
      <c r="CI29" s="23" t="s">
        <v>836</v>
      </c>
    </row>
    <row r="30" spans="1:87" ht="15" thickBot="1" x14ac:dyDescent="0.35">
      <c r="A30" s="506"/>
      <c r="B30" s="72"/>
      <c r="C30" s="156">
        <f t="shared" ref="C30:C35" si="4">B30</f>
        <v>0</v>
      </c>
      <c r="D30" s="457"/>
      <c r="E30" s="73"/>
      <c r="F30" s="74">
        <v>973</v>
      </c>
      <c r="G30" s="300">
        <v>20384</v>
      </c>
      <c r="H30" s="76">
        <v>0.2</v>
      </c>
      <c r="I30" s="99" t="s">
        <v>864</v>
      </c>
      <c r="J30" s="100">
        <v>0.05</v>
      </c>
      <c r="K30" s="79"/>
      <c r="L30" s="79"/>
      <c r="M30" s="79"/>
      <c r="N30" s="80" t="s">
        <v>865</v>
      </c>
      <c r="O30" s="81"/>
      <c r="P30" s="82"/>
      <c r="Q30" s="83" t="str">
        <f t="shared" ref="Q30:Q35" si="5">IF(R30="?","?","")</f>
        <v/>
      </c>
      <c r="R30" s="83" t="str">
        <f t="shared" ref="R30:R35" si="6">IF(AND(S30="",T30&gt;0),"?",IF(S30="","◄",IF(T30&gt;=1,"►","")))</f>
        <v>◄</v>
      </c>
      <c r="S30" s="84"/>
      <c r="T30" s="85"/>
      <c r="U30" s="83" t="str">
        <f t="shared" ref="U30:U35" si="7">IF(V30="?","?","")</f>
        <v/>
      </c>
      <c r="V30" s="83" t="str">
        <f t="shared" ref="V30:V35" si="8">IF(AND(W30="",X30&gt;0),"?",IF(W30="","◄",IF(X30&gt;=1,"►","")))</f>
        <v>◄</v>
      </c>
      <c r="W30" s="86"/>
      <c r="X30" s="85"/>
      <c r="Y30" s="457"/>
      <c r="Z30" s="87"/>
      <c r="AA30" s="521">
        <f t="shared" ref="AA30:AB35" si="9">(S30*Z30)</f>
        <v>0</v>
      </c>
      <c r="AB30" s="520">
        <f t="shared" si="9"/>
        <v>0</v>
      </c>
      <c r="AC30" s="88"/>
      <c r="AD30" s="519">
        <f t="shared" ref="AD30:AE35" si="10">(W30*AC30)</f>
        <v>0</v>
      </c>
      <c r="AE30" s="518">
        <f t="shared" si="10"/>
        <v>0</v>
      </c>
      <c r="AF30" s="89" t="str">
        <f>IF(AG30&gt;0,"ok","◄")</f>
        <v>◄</v>
      </c>
      <c r="AG30" s="90"/>
      <c r="AH30" s="89" t="str">
        <f>IF(AND(AI30="",AJ30&gt;0),"?",IF(AI30="","◄",IF(AJ30&gt;=1,"►","")))</f>
        <v>◄</v>
      </c>
      <c r="AI30" s="91"/>
      <c r="AJ30" s="92"/>
      <c r="AK30" s="571"/>
      <c r="AL30" s="573"/>
      <c r="AM30" s="43"/>
      <c r="AN30" s="149" t="str">
        <f>(IF(SUM(AP30:BX30)&gt;0,"ok",""))</f>
        <v/>
      </c>
      <c r="AO30" s="150" t="str">
        <f>IF(SUM(AP30:BR30)&gt;=1,SUM(AP30:BR30),"◄")</f>
        <v>◄</v>
      </c>
      <c r="AP30" s="32"/>
      <c r="AQ30" s="33"/>
      <c r="AR30" s="151" t="s">
        <v>5</v>
      </c>
      <c r="AS30" s="516" t="s">
        <v>6</v>
      </c>
      <c r="AT30" s="516" t="s">
        <v>6</v>
      </c>
      <c r="AU30" s="516"/>
      <c r="AV30" s="516" t="s">
        <v>6</v>
      </c>
      <c r="AW30" s="516" t="s">
        <v>6</v>
      </c>
      <c r="AX30" s="516"/>
      <c r="AY30" s="516" t="s">
        <v>6</v>
      </c>
      <c r="AZ30" s="516" t="s">
        <v>6</v>
      </c>
      <c r="BA30" s="516"/>
      <c r="BB30" s="516" t="s">
        <v>6</v>
      </c>
      <c r="BC30" s="516" t="s">
        <v>6</v>
      </c>
      <c r="BD30" s="516"/>
      <c r="BE30" s="516" t="s">
        <v>6</v>
      </c>
      <c r="BF30" s="516" t="s">
        <v>6</v>
      </c>
      <c r="BG30" s="516"/>
      <c r="BH30" s="516" t="s">
        <v>6</v>
      </c>
      <c r="BI30" s="516" t="s">
        <v>6</v>
      </c>
      <c r="BJ30" s="516"/>
      <c r="BK30" s="516" t="s">
        <v>6</v>
      </c>
      <c r="BL30" s="516" t="s">
        <v>6</v>
      </c>
      <c r="BM30" s="516"/>
      <c r="BN30" s="516" t="s">
        <v>6</v>
      </c>
      <c r="BO30" s="516" t="s">
        <v>6</v>
      </c>
      <c r="BP30" s="516"/>
      <c r="BQ30" s="516" t="s">
        <v>6</v>
      </c>
      <c r="BR30" s="516" t="s">
        <v>6</v>
      </c>
      <c r="BS30" s="516"/>
      <c r="BT30" s="32"/>
      <c r="BU30" s="33"/>
      <c r="BV30" s="34"/>
      <c r="BW30" s="32"/>
      <c r="BX30" s="33"/>
      <c r="BY30" s="34"/>
      <c r="BZ30" s="35"/>
      <c r="CA30" s="24"/>
      <c r="CB30" s="36"/>
      <c r="CC30" s="33"/>
      <c r="CD30" s="37"/>
      <c r="CE30" s="36"/>
      <c r="CF30" s="38"/>
      <c r="CG30" s="39"/>
      <c r="CH30" s="457"/>
      <c r="CI30" s="23" t="s">
        <v>836</v>
      </c>
    </row>
    <row r="31" spans="1:87" ht="15.6" thickTop="1" thickBot="1" x14ac:dyDescent="0.35">
      <c r="A31" s="506"/>
      <c r="B31" s="72"/>
      <c r="C31" s="156">
        <f t="shared" si="4"/>
        <v>0</v>
      </c>
      <c r="D31" s="457"/>
      <c r="E31" s="73"/>
      <c r="F31" s="93">
        <v>974</v>
      </c>
      <c r="G31" s="302">
        <v>20384</v>
      </c>
      <c r="H31" s="76">
        <v>0.8</v>
      </c>
      <c r="I31" s="99" t="s">
        <v>864</v>
      </c>
      <c r="J31" s="100">
        <v>0.2</v>
      </c>
      <c r="K31" s="79"/>
      <c r="L31" s="79"/>
      <c r="M31" s="79"/>
      <c r="N31" s="80" t="s">
        <v>866</v>
      </c>
      <c r="O31" s="81"/>
      <c r="P31" s="82"/>
      <c r="Q31" s="83" t="str">
        <f t="shared" si="5"/>
        <v/>
      </c>
      <c r="R31" s="83" t="str">
        <f t="shared" si="6"/>
        <v>◄</v>
      </c>
      <c r="S31" s="84"/>
      <c r="T31" s="85"/>
      <c r="U31" s="83" t="str">
        <f t="shared" si="7"/>
        <v/>
      </c>
      <c r="V31" s="83" t="str">
        <f t="shared" si="8"/>
        <v>◄</v>
      </c>
      <c r="W31" s="86"/>
      <c r="X31" s="85"/>
      <c r="Y31" s="457"/>
      <c r="Z31" s="87"/>
      <c r="AA31" s="521">
        <f t="shared" si="9"/>
        <v>0</v>
      </c>
      <c r="AB31" s="520">
        <f t="shared" si="9"/>
        <v>0</v>
      </c>
      <c r="AC31" s="88"/>
      <c r="AD31" s="519">
        <f t="shared" si="10"/>
        <v>0</v>
      </c>
      <c r="AE31" s="518">
        <f t="shared" si="10"/>
        <v>0</v>
      </c>
      <c r="AF31" s="44"/>
      <c r="AG31" s="45"/>
      <c r="AH31" s="44"/>
      <c r="AI31" s="94"/>
      <c r="AJ31" s="45"/>
      <c r="AK31" s="45"/>
      <c r="AL31" s="45"/>
      <c r="AM31" s="43"/>
      <c r="AN31" s="27" t="s">
        <v>6</v>
      </c>
      <c r="AO31" s="27" t="s">
        <v>6</v>
      </c>
      <c r="AP31" s="516"/>
      <c r="AQ31" s="516"/>
      <c r="AR31" s="516"/>
      <c r="AS31" s="516" t="s">
        <v>6</v>
      </c>
      <c r="AT31" s="516" t="s">
        <v>6</v>
      </c>
      <c r="AU31" s="516"/>
      <c r="AV31" s="516" t="s">
        <v>6</v>
      </c>
      <c r="AW31" s="516" t="s">
        <v>6</v>
      </c>
      <c r="AX31" s="516"/>
      <c r="AY31" s="516" t="s">
        <v>6</v>
      </c>
      <c r="AZ31" s="516" t="s">
        <v>6</v>
      </c>
      <c r="BA31" s="516"/>
      <c r="BB31" s="516" t="s">
        <v>6</v>
      </c>
      <c r="BC31" s="516" t="s">
        <v>6</v>
      </c>
      <c r="BD31" s="516"/>
      <c r="BE31" s="516" t="s">
        <v>6</v>
      </c>
      <c r="BF31" s="516" t="s">
        <v>6</v>
      </c>
      <c r="BG31" s="516"/>
      <c r="BH31" s="516" t="s">
        <v>6</v>
      </c>
      <c r="BI31" s="516" t="s">
        <v>6</v>
      </c>
      <c r="BJ31" s="516"/>
      <c r="BK31" s="516" t="s">
        <v>6</v>
      </c>
      <c r="BL31" s="516" t="s">
        <v>6</v>
      </c>
      <c r="BM31" s="516"/>
      <c r="BN31" s="516" t="s">
        <v>6</v>
      </c>
      <c r="BO31" s="516" t="s">
        <v>6</v>
      </c>
      <c r="BP31" s="516"/>
      <c r="BQ31" s="516" t="s">
        <v>6</v>
      </c>
      <c r="BR31" s="516" t="s">
        <v>6</v>
      </c>
      <c r="BS31" s="516"/>
      <c r="BT31" s="516"/>
      <c r="BU31" s="516"/>
      <c r="BV31" s="516"/>
      <c r="BW31" s="516"/>
      <c r="BX31" s="516"/>
      <c r="BY31" s="516"/>
      <c r="BZ31" s="28"/>
      <c r="CA31" s="24"/>
      <c r="CB31" s="29"/>
      <c r="CC31" s="29"/>
      <c r="CD31" s="30"/>
      <c r="CE31" s="29"/>
      <c r="CF31" s="29"/>
      <c r="CG31" s="31"/>
      <c r="CH31" s="457"/>
      <c r="CI31" s="23" t="s">
        <v>836</v>
      </c>
    </row>
    <row r="32" spans="1:87" ht="15.6" thickTop="1" thickBot="1" x14ac:dyDescent="0.35">
      <c r="A32" s="506"/>
      <c r="B32" s="72"/>
      <c r="C32" s="156">
        <f t="shared" si="4"/>
        <v>0</v>
      </c>
      <c r="D32" s="457"/>
      <c r="E32" s="73"/>
      <c r="F32" s="93">
        <v>975</v>
      </c>
      <c r="G32" s="302">
        <v>20384</v>
      </c>
      <c r="H32" s="76">
        <v>1.2</v>
      </c>
      <c r="I32" s="99" t="s">
        <v>864</v>
      </c>
      <c r="J32" s="100">
        <v>0.3</v>
      </c>
      <c r="K32" s="79"/>
      <c r="L32" s="79"/>
      <c r="M32" s="79"/>
      <c r="N32" s="80" t="s">
        <v>867</v>
      </c>
      <c r="O32" s="81"/>
      <c r="P32" s="82"/>
      <c r="Q32" s="83" t="str">
        <f t="shared" si="5"/>
        <v/>
      </c>
      <c r="R32" s="83" t="str">
        <f t="shared" si="6"/>
        <v>◄</v>
      </c>
      <c r="S32" s="84"/>
      <c r="T32" s="85"/>
      <c r="U32" s="83" t="str">
        <f t="shared" si="7"/>
        <v/>
      </c>
      <c r="V32" s="83" t="str">
        <f t="shared" si="8"/>
        <v>◄</v>
      </c>
      <c r="W32" s="86"/>
      <c r="X32" s="85"/>
      <c r="Y32" s="457"/>
      <c r="Z32" s="87"/>
      <c r="AA32" s="521">
        <f t="shared" si="9"/>
        <v>0</v>
      </c>
      <c r="AB32" s="520">
        <f t="shared" si="9"/>
        <v>0</v>
      </c>
      <c r="AC32" s="88"/>
      <c r="AD32" s="519">
        <f t="shared" si="10"/>
        <v>0</v>
      </c>
      <c r="AE32" s="518">
        <f t="shared" si="10"/>
        <v>0</v>
      </c>
      <c r="AF32" s="44"/>
      <c r="AG32" s="45"/>
      <c r="AH32" s="44"/>
      <c r="AI32" s="94"/>
      <c r="AJ32" s="45"/>
      <c r="AK32" s="45"/>
      <c r="AL32" s="45"/>
      <c r="AM32" s="43"/>
      <c r="AN32" s="27" t="s">
        <v>6</v>
      </c>
      <c r="AO32" s="27" t="s">
        <v>6</v>
      </c>
      <c r="AP32" s="516"/>
      <c r="AQ32" s="516"/>
      <c r="AR32" s="516"/>
      <c r="AS32" s="516" t="s">
        <v>6</v>
      </c>
      <c r="AT32" s="516" t="s">
        <v>6</v>
      </c>
      <c r="AU32" s="516"/>
      <c r="AV32" s="516" t="s">
        <v>6</v>
      </c>
      <c r="AW32" s="516" t="s">
        <v>6</v>
      </c>
      <c r="AX32" s="516"/>
      <c r="AY32" s="516" t="s">
        <v>6</v>
      </c>
      <c r="AZ32" s="516" t="s">
        <v>6</v>
      </c>
      <c r="BA32" s="516"/>
      <c r="BB32" s="516" t="s">
        <v>6</v>
      </c>
      <c r="BC32" s="516" t="s">
        <v>6</v>
      </c>
      <c r="BD32" s="516"/>
      <c r="BE32" s="516" t="s">
        <v>6</v>
      </c>
      <c r="BF32" s="516" t="s">
        <v>6</v>
      </c>
      <c r="BG32" s="516"/>
      <c r="BH32" s="516" t="s">
        <v>6</v>
      </c>
      <c r="BI32" s="516" t="s">
        <v>6</v>
      </c>
      <c r="BJ32" s="516"/>
      <c r="BK32" s="516" t="s">
        <v>6</v>
      </c>
      <c r="BL32" s="516" t="s">
        <v>6</v>
      </c>
      <c r="BM32" s="516"/>
      <c r="BN32" s="516" t="s">
        <v>6</v>
      </c>
      <c r="BO32" s="516" t="s">
        <v>6</v>
      </c>
      <c r="BP32" s="516"/>
      <c r="BQ32" s="516" t="s">
        <v>6</v>
      </c>
      <c r="BR32" s="516" t="s">
        <v>6</v>
      </c>
      <c r="BS32" s="516"/>
      <c r="BT32" s="516"/>
      <c r="BU32" s="516"/>
      <c r="BV32" s="516"/>
      <c r="BW32" s="516"/>
      <c r="BX32" s="516"/>
      <c r="BY32" s="516"/>
      <c r="BZ32" s="28"/>
      <c r="CA32" s="24"/>
      <c r="CB32" s="29"/>
      <c r="CC32" s="29"/>
      <c r="CD32" s="30"/>
      <c r="CE32" s="29"/>
      <c r="CF32" s="29"/>
      <c r="CG32" s="31"/>
      <c r="CH32" s="457"/>
      <c r="CI32" s="23" t="s">
        <v>836</v>
      </c>
    </row>
    <row r="33" spans="1:87" ht="15.6" thickTop="1" thickBot="1" x14ac:dyDescent="0.35">
      <c r="A33" s="506"/>
      <c r="B33" s="72"/>
      <c r="C33" s="156">
        <f t="shared" si="4"/>
        <v>0</v>
      </c>
      <c r="D33" s="457"/>
      <c r="E33" s="73"/>
      <c r="F33" s="93">
        <v>976</v>
      </c>
      <c r="G33" s="302">
        <v>20384</v>
      </c>
      <c r="H33" s="76">
        <v>2</v>
      </c>
      <c r="I33" s="99" t="s">
        <v>864</v>
      </c>
      <c r="J33" s="100">
        <v>0.5</v>
      </c>
      <c r="K33" s="79"/>
      <c r="L33" s="79"/>
      <c r="M33" s="79"/>
      <c r="N33" s="80" t="s">
        <v>868</v>
      </c>
      <c r="O33" s="81"/>
      <c r="P33" s="82"/>
      <c r="Q33" s="83" t="str">
        <f t="shared" si="5"/>
        <v/>
      </c>
      <c r="R33" s="83" t="str">
        <f t="shared" si="6"/>
        <v>◄</v>
      </c>
      <c r="S33" s="84"/>
      <c r="T33" s="85"/>
      <c r="U33" s="83" t="str">
        <f t="shared" si="7"/>
        <v/>
      </c>
      <c r="V33" s="83" t="str">
        <f t="shared" si="8"/>
        <v>◄</v>
      </c>
      <c r="W33" s="86"/>
      <c r="X33" s="85"/>
      <c r="Y33" s="457"/>
      <c r="Z33" s="87"/>
      <c r="AA33" s="521">
        <f t="shared" si="9"/>
        <v>0</v>
      </c>
      <c r="AB33" s="520">
        <f t="shared" si="9"/>
        <v>0</v>
      </c>
      <c r="AC33" s="88"/>
      <c r="AD33" s="519">
        <f t="shared" si="10"/>
        <v>0</v>
      </c>
      <c r="AE33" s="518">
        <f t="shared" si="10"/>
        <v>0</v>
      </c>
      <c r="AF33" s="44"/>
      <c r="AG33" s="45"/>
      <c r="AH33" s="44"/>
      <c r="AI33" s="94"/>
      <c r="AJ33" s="45"/>
      <c r="AK33" s="45"/>
      <c r="AL33" s="45"/>
      <c r="AM33" s="43"/>
      <c r="AN33" s="27" t="s">
        <v>6</v>
      </c>
      <c r="AO33" s="27" t="s">
        <v>6</v>
      </c>
      <c r="AP33" s="516"/>
      <c r="AQ33" s="516"/>
      <c r="AR33" s="516"/>
      <c r="AS33" s="516" t="s">
        <v>6</v>
      </c>
      <c r="AT33" s="516" t="s">
        <v>6</v>
      </c>
      <c r="AU33" s="516"/>
      <c r="AV33" s="516" t="s">
        <v>6</v>
      </c>
      <c r="AW33" s="516" t="s">
        <v>6</v>
      </c>
      <c r="AX33" s="516"/>
      <c r="AY33" s="516" t="s">
        <v>6</v>
      </c>
      <c r="AZ33" s="516" t="s">
        <v>6</v>
      </c>
      <c r="BA33" s="516"/>
      <c r="BB33" s="516" t="s">
        <v>6</v>
      </c>
      <c r="BC33" s="516" t="s">
        <v>6</v>
      </c>
      <c r="BD33" s="516"/>
      <c r="BE33" s="516" t="s">
        <v>6</v>
      </c>
      <c r="BF33" s="516" t="s">
        <v>6</v>
      </c>
      <c r="BG33" s="516"/>
      <c r="BH33" s="516" t="s">
        <v>6</v>
      </c>
      <c r="BI33" s="516" t="s">
        <v>6</v>
      </c>
      <c r="BJ33" s="516"/>
      <c r="BK33" s="516" t="s">
        <v>6</v>
      </c>
      <c r="BL33" s="516" t="s">
        <v>6</v>
      </c>
      <c r="BM33" s="516"/>
      <c r="BN33" s="516" t="s">
        <v>6</v>
      </c>
      <c r="BO33" s="516" t="s">
        <v>6</v>
      </c>
      <c r="BP33" s="516"/>
      <c r="BQ33" s="516" t="s">
        <v>6</v>
      </c>
      <c r="BR33" s="516" t="s">
        <v>6</v>
      </c>
      <c r="BS33" s="516"/>
      <c r="BT33" s="516"/>
      <c r="BU33" s="516"/>
      <c r="BV33" s="516"/>
      <c r="BW33" s="516"/>
      <c r="BX33" s="516"/>
      <c r="BY33" s="516"/>
      <c r="BZ33" s="28"/>
      <c r="CA33" s="24"/>
      <c r="CB33" s="29"/>
      <c r="CC33" s="29"/>
      <c r="CD33" s="30"/>
      <c r="CE33" s="29"/>
      <c r="CF33" s="29"/>
      <c r="CG33" s="31"/>
      <c r="CH33" s="457"/>
      <c r="CI33" s="23" t="s">
        <v>836</v>
      </c>
    </row>
    <row r="34" spans="1:87" ht="15.6" thickTop="1" thickBot="1" x14ac:dyDescent="0.35">
      <c r="A34" s="506"/>
      <c r="B34" s="72"/>
      <c r="C34" s="156">
        <f t="shared" si="4"/>
        <v>0</v>
      </c>
      <c r="D34" s="457"/>
      <c r="E34" s="73"/>
      <c r="F34" s="93">
        <v>977</v>
      </c>
      <c r="G34" s="302">
        <v>20384</v>
      </c>
      <c r="H34" s="76">
        <v>3</v>
      </c>
      <c r="I34" s="99" t="s">
        <v>864</v>
      </c>
      <c r="J34" s="100">
        <v>1</v>
      </c>
      <c r="K34" s="79"/>
      <c r="L34" s="79"/>
      <c r="M34" s="79"/>
      <c r="N34" s="80" t="s">
        <v>869</v>
      </c>
      <c r="O34" s="81"/>
      <c r="P34" s="82"/>
      <c r="Q34" s="83" t="str">
        <f t="shared" si="5"/>
        <v/>
      </c>
      <c r="R34" s="83" t="str">
        <f t="shared" si="6"/>
        <v>◄</v>
      </c>
      <c r="S34" s="84"/>
      <c r="T34" s="85"/>
      <c r="U34" s="83" t="str">
        <f t="shared" si="7"/>
        <v/>
      </c>
      <c r="V34" s="83" t="str">
        <f t="shared" si="8"/>
        <v>◄</v>
      </c>
      <c r="W34" s="86"/>
      <c r="X34" s="85"/>
      <c r="Y34" s="457"/>
      <c r="Z34" s="87"/>
      <c r="AA34" s="521">
        <f t="shared" si="9"/>
        <v>0</v>
      </c>
      <c r="AB34" s="520">
        <f t="shared" si="9"/>
        <v>0</v>
      </c>
      <c r="AC34" s="88"/>
      <c r="AD34" s="519">
        <f t="shared" si="10"/>
        <v>0</v>
      </c>
      <c r="AE34" s="518">
        <f t="shared" si="10"/>
        <v>0</v>
      </c>
      <c r="AF34" s="44"/>
      <c r="AG34" s="45"/>
      <c r="AH34" s="44"/>
      <c r="AI34" s="94"/>
      <c r="AJ34" s="45"/>
      <c r="AK34" s="45"/>
      <c r="AL34" s="45"/>
      <c r="AM34" s="43"/>
      <c r="AN34" s="27" t="s">
        <v>6</v>
      </c>
      <c r="AO34" s="27" t="s">
        <v>6</v>
      </c>
      <c r="AP34" s="516"/>
      <c r="AQ34" s="516"/>
      <c r="AR34" s="516"/>
      <c r="AS34" s="516" t="s">
        <v>6</v>
      </c>
      <c r="AT34" s="516" t="s">
        <v>6</v>
      </c>
      <c r="AU34" s="516"/>
      <c r="AV34" s="516" t="s">
        <v>6</v>
      </c>
      <c r="AW34" s="516" t="s">
        <v>6</v>
      </c>
      <c r="AX34" s="516"/>
      <c r="AY34" s="516" t="s">
        <v>6</v>
      </c>
      <c r="AZ34" s="516" t="s">
        <v>6</v>
      </c>
      <c r="BA34" s="516"/>
      <c r="BB34" s="516" t="s">
        <v>6</v>
      </c>
      <c r="BC34" s="516" t="s">
        <v>6</v>
      </c>
      <c r="BD34" s="516"/>
      <c r="BE34" s="516" t="s">
        <v>6</v>
      </c>
      <c r="BF34" s="516" t="s">
        <v>6</v>
      </c>
      <c r="BG34" s="516"/>
      <c r="BH34" s="516" t="s">
        <v>6</v>
      </c>
      <c r="BI34" s="516" t="s">
        <v>6</v>
      </c>
      <c r="BJ34" s="516"/>
      <c r="BK34" s="516" t="s">
        <v>6</v>
      </c>
      <c r="BL34" s="516" t="s">
        <v>6</v>
      </c>
      <c r="BM34" s="516"/>
      <c r="BN34" s="516" t="s">
        <v>6</v>
      </c>
      <c r="BO34" s="516" t="s">
        <v>6</v>
      </c>
      <c r="BP34" s="516"/>
      <c r="BQ34" s="516" t="s">
        <v>6</v>
      </c>
      <c r="BR34" s="516" t="s">
        <v>6</v>
      </c>
      <c r="BS34" s="516"/>
      <c r="BT34" s="516"/>
      <c r="BU34" s="516"/>
      <c r="BV34" s="516"/>
      <c r="BW34" s="516"/>
      <c r="BX34" s="516"/>
      <c r="BY34" s="516"/>
      <c r="BZ34" s="28"/>
      <c r="CA34" s="24"/>
      <c r="CB34" s="29"/>
      <c r="CC34" s="29"/>
      <c r="CD34" s="30"/>
      <c r="CE34" s="29"/>
      <c r="CF34" s="29"/>
      <c r="CG34" s="31"/>
      <c r="CH34" s="457"/>
      <c r="CI34" s="23" t="s">
        <v>836</v>
      </c>
    </row>
    <row r="35" spans="1:87" ht="15.6" thickTop="1" thickBot="1" x14ac:dyDescent="0.35">
      <c r="A35" s="506"/>
      <c r="B35" s="72"/>
      <c r="C35" s="156">
        <f t="shared" si="4"/>
        <v>0</v>
      </c>
      <c r="D35" s="457"/>
      <c r="E35" s="73"/>
      <c r="F35" s="93">
        <v>978</v>
      </c>
      <c r="G35" s="302">
        <v>20384</v>
      </c>
      <c r="H35" s="76">
        <v>4</v>
      </c>
      <c r="I35" s="99" t="s">
        <v>864</v>
      </c>
      <c r="J35" s="100">
        <v>2</v>
      </c>
      <c r="K35" s="79"/>
      <c r="L35" s="79"/>
      <c r="M35" s="79"/>
      <c r="N35" s="80" t="s">
        <v>870</v>
      </c>
      <c r="O35" s="81"/>
      <c r="P35" s="82"/>
      <c r="Q35" s="83" t="str">
        <f t="shared" si="5"/>
        <v/>
      </c>
      <c r="R35" s="83" t="str">
        <f t="shared" si="6"/>
        <v>◄</v>
      </c>
      <c r="S35" s="84"/>
      <c r="T35" s="85"/>
      <c r="U35" s="83" t="str">
        <f t="shared" si="7"/>
        <v/>
      </c>
      <c r="V35" s="83" t="str">
        <f t="shared" si="8"/>
        <v>◄</v>
      </c>
      <c r="W35" s="86"/>
      <c r="X35" s="85"/>
      <c r="Y35" s="457"/>
      <c r="Z35" s="87"/>
      <c r="AA35" s="521">
        <f t="shared" si="9"/>
        <v>0</v>
      </c>
      <c r="AB35" s="520">
        <f t="shared" si="9"/>
        <v>0</v>
      </c>
      <c r="AC35" s="88"/>
      <c r="AD35" s="519">
        <f t="shared" si="10"/>
        <v>0</v>
      </c>
      <c r="AE35" s="518">
        <f t="shared" si="10"/>
        <v>0</v>
      </c>
      <c r="AF35" s="44"/>
      <c r="AG35" s="45"/>
      <c r="AH35" s="44"/>
      <c r="AI35" s="94"/>
      <c r="AJ35" s="45"/>
      <c r="AK35" s="45"/>
      <c r="AL35" s="45"/>
      <c r="AM35" s="43"/>
      <c r="AN35" s="27" t="s">
        <v>6</v>
      </c>
      <c r="AO35" s="27" t="s">
        <v>6</v>
      </c>
      <c r="AP35" s="516"/>
      <c r="AQ35" s="516"/>
      <c r="AR35" s="516"/>
      <c r="AS35" s="516" t="s">
        <v>6</v>
      </c>
      <c r="AT35" s="516" t="s">
        <v>6</v>
      </c>
      <c r="AU35" s="516"/>
      <c r="AV35" s="516" t="s">
        <v>6</v>
      </c>
      <c r="AW35" s="516" t="s">
        <v>6</v>
      </c>
      <c r="AX35" s="516"/>
      <c r="AY35" s="516" t="s">
        <v>6</v>
      </c>
      <c r="AZ35" s="516" t="s">
        <v>6</v>
      </c>
      <c r="BA35" s="516"/>
      <c r="BB35" s="516" t="s">
        <v>6</v>
      </c>
      <c r="BC35" s="516" t="s">
        <v>6</v>
      </c>
      <c r="BD35" s="516"/>
      <c r="BE35" s="516" t="s">
        <v>6</v>
      </c>
      <c r="BF35" s="516" t="s">
        <v>6</v>
      </c>
      <c r="BG35" s="516"/>
      <c r="BH35" s="516" t="s">
        <v>6</v>
      </c>
      <c r="BI35" s="516" t="s">
        <v>6</v>
      </c>
      <c r="BJ35" s="516"/>
      <c r="BK35" s="516" t="s">
        <v>6</v>
      </c>
      <c r="BL35" s="516" t="s">
        <v>6</v>
      </c>
      <c r="BM35" s="516"/>
      <c r="BN35" s="516" t="s">
        <v>6</v>
      </c>
      <c r="BO35" s="516" t="s">
        <v>6</v>
      </c>
      <c r="BP35" s="516"/>
      <c r="BQ35" s="516" t="s">
        <v>6</v>
      </c>
      <c r="BR35" s="516" t="s">
        <v>6</v>
      </c>
      <c r="BS35" s="516"/>
      <c r="BT35" s="516"/>
      <c r="BU35" s="516"/>
      <c r="BV35" s="516"/>
      <c r="BW35" s="516"/>
      <c r="BX35" s="516"/>
      <c r="BY35" s="516"/>
      <c r="BZ35" s="28"/>
      <c r="CA35" s="24"/>
      <c r="CB35" s="29"/>
      <c r="CC35" s="29"/>
      <c r="CD35" s="30"/>
      <c r="CE35" s="29"/>
      <c r="CF35" s="29"/>
      <c r="CG35" s="31"/>
      <c r="CH35" s="457"/>
      <c r="CI35" s="23" t="s">
        <v>836</v>
      </c>
    </row>
    <row r="36" spans="1:87" ht="16.8" thickTop="1" thickBot="1" x14ac:dyDescent="0.35">
      <c r="A36" s="505" t="str">
        <f>IF(COUNTIF(B37:B46,"x")&gt;0,"x","")</f>
        <v/>
      </c>
      <c r="B36" s="57"/>
      <c r="C36" s="510" t="str">
        <f>A36</f>
        <v/>
      </c>
      <c r="D36" s="66">
        <f>ROWS(D37:D44)-1</f>
        <v>7</v>
      </c>
      <c r="E36" s="58" t="s">
        <v>871</v>
      </c>
      <c r="F36" s="59"/>
      <c r="G36" s="301"/>
      <c r="H36" s="6"/>
      <c r="I36" s="6"/>
      <c r="J36" s="6"/>
      <c r="K36" s="18"/>
      <c r="L36" s="18"/>
      <c r="M36" s="18"/>
      <c r="N36" s="46"/>
      <c r="O36" s="60" t="s">
        <v>872</v>
      </c>
      <c r="P36" s="61" t="s">
        <v>3173</v>
      </c>
      <c r="Q36" s="143"/>
      <c r="R36" s="63" t="str">
        <f>IF(COUNTIF(Q37:Q44,"?")&gt;0,"?",IF(AND(S36="◄",T36="►"),"◄►",IF(S36="◄","◄",IF(T36="►","►",""))))</f>
        <v>◄</v>
      </c>
      <c r="S36" s="64" t="str">
        <f>IF(SUM(S37:S44)+1=ROWS(S37:S44)-COUNTIF(S37:S44,"-"),"","◄")</f>
        <v>◄</v>
      </c>
      <c r="T36" s="65" t="str">
        <f>IF(SUM(T37:T44)&gt;0,"►","")</f>
        <v/>
      </c>
      <c r="U36" s="146"/>
      <c r="V36" s="63" t="str">
        <f>IF(COUNTIF(U37:U44,"?")&gt;0,"?",IF(AND(W36="◄",X36="►"),"◄►",IF(W36="◄","◄",IF(X36="►","►",""))))</f>
        <v>◄</v>
      </c>
      <c r="W36" s="64" t="str">
        <f>IF(SUM(W37:W44)+1=ROWS(W37:W44)-COUNTIF(W37:W44,"-"),"","◄")</f>
        <v>◄</v>
      </c>
      <c r="X36" s="65" t="str">
        <f>IF(SUM(X37:X44)&gt;0,"►","")</f>
        <v/>
      </c>
      <c r="Y36" s="66">
        <f>ROWS(Y37:Y44)-1</f>
        <v>7</v>
      </c>
      <c r="Z36" s="67">
        <f>SUM(Z37:Z44)-Z44</f>
        <v>0</v>
      </c>
      <c r="AA36" s="68" t="s">
        <v>840</v>
      </c>
      <c r="AB36" s="69"/>
      <c r="AC36" s="67">
        <f>SUM(AC37:AC44)-AC44</f>
        <v>0</v>
      </c>
      <c r="AD36" s="68" t="s">
        <v>840</v>
      </c>
      <c r="AE36" s="69"/>
      <c r="AF36" s="70" t="str">
        <f>IF(AG36="◄","◄",IF(AG36="ok","►",""))</f>
        <v>◄</v>
      </c>
      <c r="AG36" s="71" t="str">
        <f>IF(AG37&gt;0,"OK","◄")</f>
        <v>◄</v>
      </c>
      <c r="AH36" s="62" t="str">
        <f>IF(AND(AI36="◄",AJ36="►"),"◄?►",IF(AI36="◄","◄",IF(AJ36="►","►","")))</f>
        <v>◄</v>
      </c>
      <c r="AI36" s="64" t="str">
        <f>IF(AI37&gt;0,"","◄")</f>
        <v>◄</v>
      </c>
      <c r="AJ36" s="65" t="str">
        <f>IF(SUM(AJ37:AJ37)&gt;0,"►","")</f>
        <v/>
      </c>
      <c r="AK36" s="570">
        <v>20167</v>
      </c>
      <c r="AL36" s="577" t="s">
        <v>873</v>
      </c>
      <c r="AM36" s="43"/>
      <c r="AN36" s="1" t="str">
        <f>IF(AO36="","",IF(COUNTIF(AN37,"ok"),"","◄"))</f>
        <v>◄</v>
      </c>
      <c r="AO36" s="9" t="str">
        <f>IF(COUNTIF(AP36:BR36,"◄")&gt;0,"◄","")</f>
        <v>◄</v>
      </c>
      <c r="AP36" s="563" t="str">
        <f>IF(AP37="-","",IF(AP37&gt;0,"","◄"))</f>
        <v>◄</v>
      </c>
      <c r="AQ36" s="565"/>
      <c r="AR36" s="517">
        <f>IF(ISNONTEXT(AR37)=TRUE,"_",1)</f>
        <v>1</v>
      </c>
      <c r="AS36" s="563" t="str">
        <f>IF(AS37="-","",IF(AS37&gt;0,"","◄"))</f>
        <v/>
      </c>
      <c r="AT36" s="565"/>
      <c r="AU36" s="517" t="str">
        <f>IF(ISNONTEXT(AU37)=TRUE,"_",AR36+1)</f>
        <v>_</v>
      </c>
      <c r="AV36" s="563" t="str">
        <f>IF(AV37="-","",IF(AV37&gt;0,"","◄"))</f>
        <v/>
      </c>
      <c r="AW36" s="565"/>
      <c r="AX36" s="517" t="str">
        <f>IF(ISNONTEXT(AX37)=TRUE,"_",AU36+1)</f>
        <v>_</v>
      </c>
      <c r="AY36" s="563" t="str">
        <f>IF(AY37="-","",IF(AY37&gt;0,"","◄"))</f>
        <v/>
      </c>
      <c r="AZ36" s="565"/>
      <c r="BA36" s="517" t="str">
        <f>IF(ISNONTEXT(BA37)=TRUE,"_",AX36+1)</f>
        <v>_</v>
      </c>
      <c r="BB36" s="563" t="str">
        <f>IF(BB37="-","",IF(BB37&gt;0,"","◄"))</f>
        <v/>
      </c>
      <c r="BC36" s="565"/>
      <c r="BD36" s="517" t="str">
        <f>IF(ISNONTEXT(BD37)=TRUE,"_",BA36+1)</f>
        <v>_</v>
      </c>
      <c r="BE36" s="563" t="str">
        <f>IF(BE37="-","",IF(BE37&gt;0,"","◄"))</f>
        <v/>
      </c>
      <c r="BF36" s="565"/>
      <c r="BG36" s="517" t="str">
        <f>IF(ISNONTEXT(BG37)=TRUE,"_",BD36+1)</f>
        <v>_</v>
      </c>
      <c r="BH36" s="563" t="str">
        <f>IF(BH37="-","",IF(BH37&gt;0,"","◄"))</f>
        <v/>
      </c>
      <c r="BI36" s="565"/>
      <c r="BJ36" s="517" t="str">
        <f>IF(ISNONTEXT(BJ37)=TRUE,"_",BG36+1)</f>
        <v>_</v>
      </c>
      <c r="BK36" s="563" t="str">
        <f>IF(BK37="-","",IF(BK37&gt;0,"","◄"))</f>
        <v/>
      </c>
      <c r="BL36" s="565"/>
      <c r="BM36" s="517" t="str">
        <f>IF(ISNONTEXT(BM37)=TRUE,"_",BJ36+1)</f>
        <v>_</v>
      </c>
      <c r="BN36" s="563" t="str">
        <f>IF(BN37="-","",IF(BN37&gt;0,"","◄"))</f>
        <v/>
      </c>
      <c r="BO36" s="565"/>
      <c r="BP36" s="517" t="str">
        <f>IF(ISNONTEXT(BP37)=TRUE,"_",BM36+1)</f>
        <v>_</v>
      </c>
      <c r="BQ36" s="563" t="str">
        <f>IF(BQ37="-","",IF(BQ37&gt;0,"","◄"))</f>
        <v/>
      </c>
      <c r="BR36" s="565"/>
      <c r="BS36" s="517" t="str">
        <f>IF(ISNONTEXT(BS37)=TRUE,"_",BP36+1)</f>
        <v>_</v>
      </c>
      <c r="BT36" s="563" t="str">
        <f>IF(BT37="-","",IF(BT37&gt;0,"","◄"))</f>
        <v>◄</v>
      </c>
      <c r="BU36" s="565"/>
      <c r="BV36" s="517" t="str">
        <f>IF(ISNONTEXT(BV37)=TRUE,"_",1)</f>
        <v>_</v>
      </c>
      <c r="BW36" s="563" t="str">
        <f>IF(BW37="-","",IF(BW37&gt;0,"","◄"))</f>
        <v>◄</v>
      </c>
      <c r="BX36" s="565"/>
      <c r="BY36" s="517" t="str">
        <f>IF(ISNONTEXT(BY37)=TRUE,"_",BV36+1)</f>
        <v>_</v>
      </c>
      <c r="BZ36" s="26"/>
      <c r="CA36" s="24"/>
      <c r="CB36" s="25" t="str">
        <f>IF(CB37&gt;0,"►","")</f>
        <v/>
      </c>
      <c r="CC36" s="25" t="str">
        <f>IF(CC37&gt;0,"►","")</f>
        <v/>
      </c>
      <c r="CD36" s="517" t="str">
        <f>IF(ISNONTEXT(CD37)=TRUE,"_",1)</f>
        <v>_</v>
      </c>
      <c r="CE36" s="25" t="str">
        <f>IF(CE37&gt;0,"►","")</f>
        <v/>
      </c>
      <c r="CF36" s="25" t="str">
        <f>IF(CF37&gt;0,"►","")</f>
        <v/>
      </c>
      <c r="CG36" s="517" t="str">
        <f>IF(ISNONTEXT(CG37)=TRUE,"_",CD36+1)</f>
        <v>_</v>
      </c>
      <c r="CH36" s="66">
        <f>ROWS(CH37:CH44)-1</f>
        <v>7</v>
      </c>
      <c r="CI36" s="23" t="s">
        <v>836</v>
      </c>
    </row>
    <row r="37" spans="1:87" ht="15" thickBot="1" x14ac:dyDescent="0.35">
      <c r="A37" s="506"/>
      <c r="B37" s="72"/>
      <c r="C37" s="156">
        <f t="shared" ref="C37:C43" si="11">B37</f>
        <v>0</v>
      </c>
      <c r="D37" s="457"/>
      <c r="E37" s="73"/>
      <c r="F37" s="74">
        <v>979</v>
      </c>
      <c r="G37" s="300">
        <v>20384</v>
      </c>
      <c r="H37" s="76">
        <v>0.2</v>
      </c>
      <c r="I37" s="99" t="s">
        <v>864</v>
      </c>
      <c r="J37" s="100">
        <v>0.05</v>
      </c>
      <c r="K37" s="79"/>
      <c r="L37" s="79"/>
      <c r="M37" s="79"/>
      <c r="N37" s="80" t="s">
        <v>874</v>
      </c>
      <c r="O37" s="81"/>
      <c r="P37" s="82"/>
      <c r="Q37" s="83" t="str">
        <f t="shared" ref="Q37:Q43" si="12">IF(R37="?","?","")</f>
        <v/>
      </c>
      <c r="R37" s="83" t="str">
        <f t="shared" ref="R37:R43" si="13">IF(AND(S37="",T37&gt;0),"?",IF(S37="","◄",IF(T37&gt;=1,"►","")))</f>
        <v>◄</v>
      </c>
      <c r="S37" s="84"/>
      <c r="T37" s="85"/>
      <c r="U37" s="83" t="str">
        <f t="shared" ref="U37:U43" si="14">IF(V37="?","?","")</f>
        <v/>
      </c>
      <c r="V37" s="83" t="str">
        <f t="shared" ref="V37:V43" si="15">IF(AND(W37="",X37&gt;0),"?",IF(W37="","◄",IF(X37&gt;=1,"►","")))</f>
        <v>◄</v>
      </c>
      <c r="W37" s="86"/>
      <c r="X37" s="85"/>
      <c r="Y37" s="457"/>
      <c r="Z37" s="87"/>
      <c r="AA37" s="521">
        <f t="shared" ref="AA37:AB43" si="16">(S37*Z37)</f>
        <v>0</v>
      </c>
      <c r="AB37" s="520">
        <f t="shared" si="16"/>
        <v>0</v>
      </c>
      <c r="AC37" s="88"/>
      <c r="AD37" s="519">
        <f t="shared" ref="AD37:AE43" si="17">(W37*AC37)</f>
        <v>0</v>
      </c>
      <c r="AE37" s="518">
        <f t="shared" si="17"/>
        <v>0</v>
      </c>
      <c r="AF37" s="89" t="str">
        <f>IF(AG37&gt;0,"ok","◄")</f>
        <v>◄</v>
      </c>
      <c r="AG37" s="90"/>
      <c r="AH37" s="89" t="str">
        <f>IF(AND(AI37="",AJ37&gt;0),"?",IF(AI37="","◄",IF(AJ37&gt;=1,"►","")))</f>
        <v>◄</v>
      </c>
      <c r="AI37" s="91"/>
      <c r="AJ37" s="92"/>
      <c r="AK37" s="571"/>
      <c r="AL37" s="573"/>
      <c r="AM37" s="43"/>
      <c r="AN37" s="149" t="str">
        <f>(IF(SUM(AP37:BX37)&gt;0,"ok",""))</f>
        <v/>
      </c>
      <c r="AO37" s="150" t="str">
        <f>IF(SUM(AP37:BR37)&gt;=1,SUM(AP37:BR37),"◄")</f>
        <v>◄</v>
      </c>
      <c r="AP37" s="32"/>
      <c r="AQ37" s="33"/>
      <c r="AR37" s="151" t="s">
        <v>5</v>
      </c>
      <c r="AS37" s="516" t="s">
        <v>6</v>
      </c>
      <c r="AT37" s="516" t="s">
        <v>6</v>
      </c>
      <c r="AU37" s="516"/>
      <c r="AV37" s="516" t="s">
        <v>6</v>
      </c>
      <c r="AW37" s="516" t="s">
        <v>6</v>
      </c>
      <c r="AX37" s="516"/>
      <c r="AY37" s="516" t="s">
        <v>6</v>
      </c>
      <c r="AZ37" s="516" t="s">
        <v>6</v>
      </c>
      <c r="BA37" s="516"/>
      <c r="BB37" s="516" t="s">
        <v>6</v>
      </c>
      <c r="BC37" s="516" t="s">
        <v>6</v>
      </c>
      <c r="BD37" s="516"/>
      <c r="BE37" s="516" t="s">
        <v>6</v>
      </c>
      <c r="BF37" s="516" t="s">
        <v>6</v>
      </c>
      <c r="BG37" s="516"/>
      <c r="BH37" s="516" t="s">
        <v>6</v>
      </c>
      <c r="BI37" s="516" t="s">
        <v>6</v>
      </c>
      <c r="BJ37" s="516"/>
      <c r="BK37" s="516" t="s">
        <v>6</v>
      </c>
      <c r="BL37" s="516" t="s">
        <v>6</v>
      </c>
      <c r="BM37" s="516"/>
      <c r="BN37" s="516" t="s">
        <v>6</v>
      </c>
      <c r="BO37" s="516" t="s">
        <v>6</v>
      </c>
      <c r="BP37" s="516"/>
      <c r="BQ37" s="516" t="s">
        <v>6</v>
      </c>
      <c r="BR37" s="516" t="s">
        <v>6</v>
      </c>
      <c r="BS37" s="516"/>
      <c r="BT37" s="32"/>
      <c r="BU37" s="33"/>
      <c r="BV37" s="34"/>
      <c r="BW37" s="32"/>
      <c r="BX37" s="33"/>
      <c r="BY37" s="34"/>
      <c r="BZ37" s="35"/>
      <c r="CA37" s="24"/>
      <c r="CB37" s="36"/>
      <c r="CC37" s="33"/>
      <c r="CD37" s="37"/>
      <c r="CE37" s="36"/>
      <c r="CF37" s="38"/>
      <c r="CG37" s="39"/>
      <c r="CH37" s="457"/>
      <c r="CI37" s="23" t="s">
        <v>836</v>
      </c>
    </row>
    <row r="38" spans="1:87" ht="15.6" thickTop="1" thickBot="1" x14ac:dyDescent="0.35">
      <c r="A38" s="506"/>
      <c r="B38" s="72"/>
      <c r="C38" s="156">
        <f t="shared" si="11"/>
        <v>0</v>
      </c>
      <c r="D38" s="457"/>
      <c r="E38" s="73"/>
      <c r="F38" s="93">
        <v>980</v>
      </c>
      <c r="G38" s="302">
        <v>20384</v>
      </c>
      <c r="H38" s="76">
        <v>0.8</v>
      </c>
      <c r="I38" s="99" t="s">
        <v>864</v>
      </c>
      <c r="J38" s="100">
        <v>0.2</v>
      </c>
      <c r="K38" s="79"/>
      <c r="L38" s="79"/>
      <c r="M38" s="79"/>
      <c r="N38" s="80" t="s">
        <v>875</v>
      </c>
      <c r="O38" s="81"/>
      <c r="P38" s="82"/>
      <c r="Q38" s="83" t="str">
        <f t="shared" si="12"/>
        <v/>
      </c>
      <c r="R38" s="83" t="str">
        <f t="shared" si="13"/>
        <v>◄</v>
      </c>
      <c r="S38" s="84"/>
      <c r="T38" s="85"/>
      <c r="U38" s="83" t="str">
        <f t="shared" si="14"/>
        <v/>
      </c>
      <c r="V38" s="83" t="str">
        <f t="shared" si="15"/>
        <v>◄</v>
      </c>
      <c r="W38" s="86"/>
      <c r="X38" s="85"/>
      <c r="Y38" s="457"/>
      <c r="Z38" s="87"/>
      <c r="AA38" s="521">
        <f t="shared" si="16"/>
        <v>0</v>
      </c>
      <c r="AB38" s="520">
        <f t="shared" si="16"/>
        <v>0</v>
      </c>
      <c r="AC38" s="88"/>
      <c r="AD38" s="519">
        <f t="shared" si="17"/>
        <v>0</v>
      </c>
      <c r="AE38" s="518">
        <f t="shared" si="17"/>
        <v>0</v>
      </c>
      <c r="AF38" s="44"/>
      <c r="AG38" s="45"/>
      <c r="AH38" s="44"/>
      <c r="AI38" s="94"/>
      <c r="AJ38" s="45"/>
      <c r="AK38" s="45"/>
      <c r="AL38" s="45"/>
      <c r="AM38" s="43"/>
      <c r="AN38" s="27" t="s">
        <v>6</v>
      </c>
      <c r="AO38" s="27" t="s">
        <v>6</v>
      </c>
      <c r="AP38" s="516"/>
      <c r="AQ38" s="516"/>
      <c r="AR38" s="516"/>
      <c r="AS38" s="516" t="s">
        <v>6</v>
      </c>
      <c r="AT38" s="516" t="s">
        <v>6</v>
      </c>
      <c r="AU38" s="516"/>
      <c r="AV38" s="516" t="s">
        <v>6</v>
      </c>
      <c r="AW38" s="516" t="s">
        <v>6</v>
      </c>
      <c r="AX38" s="516"/>
      <c r="AY38" s="516" t="s">
        <v>6</v>
      </c>
      <c r="AZ38" s="516" t="s">
        <v>6</v>
      </c>
      <c r="BA38" s="516"/>
      <c r="BB38" s="516" t="s">
        <v>6</v>
      </c>
      <c r="BC38" s="516" t="s">
        <v>6</v>
      </c>
      <c r="BD38" s="516"/>
      <c r="BE38" s="516" t="s">
        <v>6</v>
      </c>
      <c r="BF38" s="516" t="s">
        <v>6</v>
      </c>
      <c r="BG38" s="516"/>
      <c r="BH38" s="516" t="s">
        <v>6</v>
      </c>
      <c r="BI38" s="516" t="s">
        <v>6</v>
      </c>
      <c r="BJ38" s="516"/>
      <c r="BK38" s="516" t="s">
        <v>6</v>
      </c>
      <c r="BL38" s="516" t="s">
        <v>6</v>
      </c>
      <c r="BM38" s="516"/>
      <c r="BN38" s="516" t="s">
        <v>6</v>
      </c>
      <c r="BO38" s="516" t="s">
        <v>6</v>
      </c>
      <c r="BP38" s="516"/>
      <c r="BQ38" s="516" t="s">
        <v>6</v>
      </c>
      <c r="BR38" s="516" t="s">
        <v>6</v>
      </c>
      <c r="BS38" s="516"/>
      <c r="BT38" s="516"/>
      <c r="BU38" s="516"/>
      <c r="BV38" s="516"/>
      <c r="BW38" s="516"/>
      <c r="BX38" s="516"/>
      <c r="BY38" s="516"/>
      <c r="BZ38" s="28"/>
      <c r="CA38" s="24"/>
      <c r="CB38" s="29"/>
      <c r="CC38" s="29"/>
      <c r="CD38" s="30"/>
      <c r="CE38" s="29"/>
      <c r="CF38" s="29"/>
      <c r="CG38" s="31"/>
      <c r="CH38" s="457"/>
      <c r="CI38" s="23" t="s">
        <v>836</v>
      </c>
    </row>
    <row r="39" spans="1:87" ht="15.6" thickTop="1" thickBot="1" x14ac:dyDescent="0.35">
      <c r="A39" s="506"/>
      <c r="B39" s="72"/>
      <c r="C39" s="156">
        <f t="shared" si="11"/>
        <v>0</v>
      </c>
      <c r="D39" s="457"/>
      <c r="E39" s="73"/>
      <c r="F39" s="93">
        <v>981</v>
      </c>
      <c r="G39" s="302">
        <v>20384</v>
      </c>
      <c r="H39" s="76">
        <v>1.2</v>
      </c>
      <c r="I39" s="99" t="s">
        <v>864</v>
      </c>
      <c r="J39" s="100">
        <v>0.3</v>
      </c>
      <c r="K39" s="79"/>
      <c r="L39" s="79"/>
      <c r="M39" s="79"/>
      <c r="N39" s="80" t="s">
        <v>876</v>
      </c>
      <c r="O39" s="81"/>
      <c r="P39" s="82"/>
      <c r="Q39" s="83" t="str">
        <f t="shared" si="12"/>
        <v/>
      </c>
      <c r="R39" s="83" t="str">
        <f t="shared" si="13"/>
        <v>◄</v>
      </c>
      <c r="S39" s="84"/>
      <c r="T39" s="85"/>
      <c r="U39" s="83" t="str">
        <f t="shared" si="14"/>
        <v/>
      </c>
      <c r="V39" s="83" t="str">
        <f t="shared" si="15"/>
        <v>◄</v>
      </c>
      <c r="W39" s="86"/>
      <c r="X39" s="85"/>
      <c r="Y39" s="457"/>
      <c r="Z39" s="87"/>
      <c r="AA39" s="521">
        <f t="shared" si="16"/>
        <v>0</v>
      </c>
      <c r="AB39" s="520">
        <f t="shared" si="16"/>
        <v>0</v>
      </c>
      <c r="AC39" s="88"/>
      <c r="AD39" s="519">
        <f t="shared" si="17"/>
        <v>0</v>
      </c>
      <c r="AE39" s="518">
        <f t="shared" si="17"/>
        <v>0</v>
      </c>
      <c r="AF39" s="44"/>
      <c r="AG39" s="45"/>
      <c r="AH39" s="44"/>
      <c r="AI39" s="94"/>
      <c r="AJ39" s="45"/>
      <c r="AK39" s="45"/>
      <c r="AL39" s="45"/>
      <c r="AM39" s="43"/>
      <c r="AN39" s="27" t="s">
        <v>6</v>
      </c>
      <c r="AO39" s="27" t="s">
        <v>6</v>
      </c>
      <c r="AP39" s="516"/>
      <c r="AQ39" s="516"/>
      <c r="AR39" s="516"/>
      <c r="AS39" s="516" t="s">
        <v>6</v>
      </c>
      <c r="AT39" s="516" t="s">
        <v>6</v>
      </c>
      <c r="AU39" s="516"/>
      <c r="AV39" s="516" t="s">
        <v>6</v>
      </c>
      <c r="AW39" s="516" t="s">
        <v>6</v>
      </c>
      <c r="AX39" s="516"/>
      <c r="AY39" s="516" t="s">
        <v>6</v>
      </c>
      <c r="AZ39" s="516" t="s">
        <v>6</v>
      </c>
      <c r="BA39" s="516"/>
      <c r="BB39" s="516" t="s">
        <v>6</v>
      </c>
      <c r="BC39" s="516" t="s">
        <v>6</v>
      </c>
      <c r="BD39" s="516"/>
      <c r="BE39" s="516" t="s">
        <v>6</v>
      </c>
      <c r="BF39" s="516" t="s">
        <v>6</v>
      </c>
      <c r="BG39" s="516"/>
      <c r="BH39" s="516" t="s">
        <v>6</v>
      </c>
      <c r="BI39" s="516" t="s">
        <v>6</v>
      </c>
      <c r="BJ39" s="516"/>
      <c r="BK39" s="516" t="s">
        <v>6</v>
      </c>
      <c r="BL39" s="516" t="s">
        <v>6</v>
      </c>
      <c r="BM39" s="516"/>
      <c r="BN39" s="516" t="s">
        <v>6</v>
      </c>
      <c r="BO39" s="516" t="s">
        <v>6</v>
      </c>
      <c r="BP39" s="516"/>
      <c r="BQ39" s="516" t="s">
        <v>6</v>
      </c>
      <c r="BR39" s="516" t="s">
        <v>6</v>
      </c>
      <c r="BS39" s="516"/>
      <c r="BT39" s="516"/>
      <c r="BU39" s="516"/>
      <c r="BV39" s="516"/>
      <c r="BW39" s="516"/>
      <c r="BX39" s="516"/>
      <c r="BY39" s="516"/>
      <c r="BZ39" s="28"/>
      <c r="CA39" s="24"/>
      <c r="CB39" s="29"/>
      <c r="CC39" s="29"/>
      <c r="CD39" s="30"/>
      <c r="CE39" s="29"/>
      <c r="CF39" s="29"/>
      <c r="CG39" s="31"/>
      <c r="CH39" s="457"/>
      <c r="CI39" s="23" t="s">
        <v>836</v>
      </c>
    </row>
    <row r="40" spans="1:87" ht="15.6" thickTop="1" thickBot="1" x14ac:dyDescent="0.35">
      <c r="A40" s="506"/>
      <c r="B40" s="72"/>
      <c r="C40" s="156">
        <f t="shared" si="11"/>
        <v>0</v>
      </c>
      <c r="D40" s="457"/>
      <c r="E40" s="73"/>
      <c r="F40" s="93">
        <v>982</v>
      </c>
      <c r="G40" s="302">
        <v>20384</v>
      </c>
      <c r="H40" s="76">
        <v>1.5</v>
      </c>
      <c r="I40" s="99" t="s">
        <v>864</v>
      </c>
      <c r="J40" s="100">
        <v>0.5</v>
      </c>
      <c r="K40" s="79"/>
      <c r="L40" s="79"/>
      <c r="M40" s="79"/>
      <c r="N40" s="80" t="s">
        <v>877</v>
      </c>
      <c r="O40" s="81"/>
      <c r="P40" s="82"/>
      <c r="Q40" s="83" t="str">
        <f t="shared" si="12"/>
        <v/>
      </c>
      <c r="R40" s="83" t="str">
        <f t="shared" si="13"/>
        <v>◄</v>
      </c>
      <c r="S40" s="84"/>
      <c r="T40" s="85"/>
      <c r="U40" s="83" t="str">
        <f t="shared" si="14"/>
        <v/>
      </c>
      <c r="V40" s="83" t="str">
        <f t="shared" si="15"/>
        <v>◄</v>
      </c>
      <c r="W40" s="86"/>
      <c r="X40" s="85"/>
      <c r="Y40" s="457"/>
      <c r="Z40" s="87"/>
      <c r="AA40" s="521">
        <f t="shared" si="16"/>
        <v>0</v>
      </c>
      <c r="AB40" s="520">
        <f t="shared" si="16"/>
        <v>0</v>
      </c>
      <c r="AC40" s="88"/>
      <c r="AD40" s="519">
        <f t="shared" si="17"/>
        <v>0</v>
      </c>
      <c r="AE40" s="518">
        <f t="shared" si="17"/>
        <v>0</v>
      </c>
      <c r="AF40" s="44"/>
      <c r="AG40" s="45"/>
      <c r="AH40" s="44"/>
      <c r="AI40" s="94"/>
      <c r="AJ40" s="45"/>
      <c r="AK40" s="45"/>
      <c r="AL40" s="45"/>
      <c r="AM40" s="43"/>
      <c r="AN40" s="27" t="s">
        <v>6</v>
      </c>
      <c r="AO40" s="27" t="s">
        <v>6</v>
      </c>
      <c r="AP40" s="516"/>
      <c r="AQ40" s="516"/>
      <c r="AR40" s="516"/>
      <c r="AS40" s="516" t="s">
        <v>6</v>
      </c>
      <c r="AT40" s="516" t="s">
        <v>6</v>
      </c>
      <c r="AU40" s="516"/>
      <c r="AV40" s="516" t="s">
        <v>6</v>
      </c>
      <c r="AW40" s="516" t="s">
        <v>6</v>
      </c>
      <c r="AX40" s="516"/>
      <c r="AY40" s="516" t="s">
        <v>6</v>
      </c>
      <c r="AZ40" s="516" t="s">
        <v>6</v>
      </c>
      <c r="BA40" s="516"/>
      <c r="BB40" s="516" t="s">
        <v>6</v>
      </c>
      <c r="BC40" s="516" t="s">
        <v>6</v>
      </c>
      <c r="BD40" s="516"/>
      <c r="BE40" s="516" t="s">
        <v>6</v>
      </c>
      <c r="BF40" s="516" t="s">
        <v>6</v>
      </c>
      <c r="BG40" s="516"/>
      <c r="BH40" s="516" t="s">
        <v>6</v>
      </c>
      <c r="BI40" s="516" t="s">
        <v>6</v>
      </c>
      <c r="BJ40" s="516"/>
      <c r="BK40" s="516" t="s">
        <v>6</v>
      </c>
      <c r="BL40" s="516" t="s">
        <v>6</v>
      </c>
      <c r="BM40" s="516"/>
      <c r="BN40" s="516" t="s">
        <v>6</v>
      </c>
      <c r="BO40" s="516" t="s">
        <v>6</v>
      </c>
      <c r="BP40" s="516"/>
      <c r="BQ40" s="516" t="s">
        <v>6</v>
      </c>
      <c r="BR40" s="516" t="s">
        <v>6</v>
      </c>
      <c r="BS40" s="516"/>
      <c r="BT40" s="516"/>
      <c r="BU40" s="516"/>
      <c r="BV40" s="516"/>
      <c r="BW40" s="516"/>
      <c r="BX40" s="516"/>
      <c r="BY40" s="516"/>
      <c r="BZ40" s="28"/>
      <c r="CA40" s="24"/>
      <c r="CB40" s="29"/>
      <c r="CC40" s="29"/>
      <c r="CD40" s="30"/>
      <c r="CE40" s="29"/>
      <c r="CF40" s="29"/>
      <c r="CG40" s="31"/>
      <c r="CH40" s="457"/>
      <c r="CI40" s="23" t="s">
        <v>836</v>
      </c>
    </row>
    <row r="41" spans="1:87" ht="15.6" thickTop="1" thickBot="1" x14ac:dyDescent="0.35">
      <c r="A41" s="506"/>
      <c r="B41" s="72"/>
      <c r="C41" s="156">
        <f t="shared" si="11"/>
        <v>0</v>
      </c>
      <c r="D41" s="457"/>
      <c r="E41" s="73"/>
      <c r="F41" s="93">
        <v>983</v>
      </c>
      <c r="G41" s="302">
        <v>20384</v>
      </c>
      <c r="H41" s="76">
        <v>2</v>
      </c>
      <c r="I41" s="99" t="s">
        <v>864</v>
      </c>
      <c r="J41" s="100">
        <v>0.5</v>
      </c>
      <c r="K41" s="79"/>
      <c r="L41" s="79"/>
      <c r="M41" s="79"/>
      <c r="N41" s="80" t="s">
        <v>878</v>
      </c>
      <c r="O41" s="81"/>
      <c r="P41" s="82"/>
      <c r="Q41" s="83" t="str">
        <f t="shared" si="12"/>
        <v/>
      </c>
      <c r="R41" s="83" t="str">
        <f t="shared" si="13"/>
        <v>◄</v>
      </c>
      <c r="S41" s="84"/>
      <c r="T41" s="85"/>
      <c r="U41" s="83" t="str">
        <f t="shared" si="14"/>
        <v/>
      </c>
      <c r="V41" s="83" t="str">
        <f t="shared" si="15"/>
        <v>◄</v>
      </c>
      <c r="W41" s="86"/>
      <c r="X41" s="85"/>
      <c r="Y41" s="457"/>
      <c r="Z41" s="87"/>
      <c r="AA41" s="521">
        <f t="shared" si="16"/>
        <v>0</v>
      </c>
      <c r="AB41" s="520">
        <f t="shared" si="16"/>
        <v>0</v>
      </c>
      <c r="AC41" s="88"/>
      <c r="AD41" s="519">
        <f t="shared" si="17"/>
        <v>0</v>
      </c>
      <c r="AE41" s="518">
        <f t="shared" si="17"/>
        <v>0</v>
      </c>
      <c r="AF41" s="44"/>
      <c r="AG41" s="45"/>
      <c r="AH41" s="44"/>
      <c r="AI41" s="94"/>
      <c r="AJ41" s="45"/>
      <c r="AK41" s="45"/>
      <c r="AL41" s="45"/>
      <c r="AM41" s="43"/>
      <c r="AN41" s="27" t="s">
        <v>6</v>
      </c>
      <c r="AO41" s="27" t="s">
        <v>6</v>
      </c>
      <c r="AP41" s="516"/>
      <c r="AQ41" s="516"/>
      <c r="AR41" s="516"/>
      <c r="AS41" s="516" t="s">
        <v>6</v>
      </c>
      <c r="AT41" s="516" t="s">
        <v>6</v>
      </c>
      <c r="AU41" s="516"/>
      <c r="AV41" s="516" t="s">
        <v>6</v>
      </c>
      <c r="AW41" s="516" t="s">
        <v>6</v>
      </c>
      <c r="AX41" s="516"/>
      <c r="AY41" s="516" t="s">
        <v>6</v>
      </c>
      <c r="AZ41" s="516" t="s">
        <v>6</v>
      </c>
      <c r="BA41" s="516"/>
      <c r="BB41" s="516" t="s">
        <v>6</v>
      </c>
      <c r="BC41" s="516" t="s">
        <v>6</v>
      </c>
      <c r="BD41" s="516"/>
      <c r="BE41" s="516" t="s">
        <v>6</v>
      </c>
      <c r="BF41" s="516" t="s">
        <v>6</v>
      </c>
      <c r="BG41" s="516"/>
      <c r="BH41" s="516" t="s">
        <v>6</v>
      </c>
      <c r="BI41" s="516" t="s">
        <v>6</v>
      </c>
      <c r="BJ41" s="516"/>
      <c r="BK41" s="516" t="s">
        <v>6</v>
      </c>
      <c r="BL41" s="516" t="s">
        <v>6</v>
      </c>
      <c r="BM41" s="516"/>
      <c r="BN41" s="516" t="s">
        <v>6</v>
      </c>
      <c r="BO41" s="516" t="s">
        <v>6</v>
      </c>
      <c r="BP41" s="516"/>
      <c r="BQ41" s="516" t="s">
        <v>6</v>
      </c>
      <c r="BR41" s="516" t="s">
        <v>6</v>
      </c>
      <c r="BS41" s="516"/>
      <c r="BT41" s="516"/>
      <c r="BU41" s="516"/>
      <c r="BV41" s="516"/>
      <c r="BW41" s="516"/>
      <c r="BX41" s="516"/>
      <c r="BY41" s="516"/>
      <c r="BZ41" s="28"/>
      <c r="CA41" s="24"/>
      <c r="CB41" s="29"/>
      <c r="CC41" s="29"/>
      <c r="CD41" s="30"/>
      <c r="CE41" s="29"/>
      <c r="CF41" s="29"/>
      <c r="CG41" s="31"/>
      <c r="CH41" s="457"/>
      <c r="CI41" s="23" t="s">
        <v>836</v>
      </c>
    </row>
    <row r="42" spans="1:87" ht="15.6" thickTop="1" thickBot="1" x14ac:dyDescent="0.35">
      <c r="A42" s="506"/>
      <c r="B42" s="72"/>
      <c r="C42" s="156">
        <f t="shared" si="11"/>
        <v>0</v>
      </c>
      <c r="D42" s="457"/>
      <c r="E42" s="73"/>
      <c r="F42" s="93">
        <v>984</v>
      </c>
      <c r="G42" s="302">
        <v>20384</v>
      </c>
      <c r="H42" s="76">
        <v>4</v>
      </c>
      <c r="I42" s="99" t="s">
        <v>864</v>
      </c>
      <c r="J42" s="100">
        <v>2</v>
      </c>
      <c r="K42" s="79"/>
      <c r="L42" s="79"/>
      <c r="M42" s="79"/>
      <c r="N42" s="80" t="s">
        <v>879</v>
      </c>
      <c r="O42" s="81"/>
      <c r="P42" s="82"/>
      <c r="Q42" s="83" t="str">
        <f t="shared" si="12"/>
        <v/>
      </c>
      <c r="R42" s="83" t="str">
        <f t="shared" si="13"/>
        <v>◄</v>
      </c>
      <c r="S42" s="84"/>
      <c r="T42" s="85"/>
      <c r="U42" s="83" t="str">
        <f t="shared" si="14"/>
        <v/>
      </c>
      <c r="V42" s="83" t="str">
        <f t="shared" si="15"/>
        <v>◄</v>
      </c>
      <c r="W42" s="86"/>
      <c r="X42" s="85"/>
      <c r="Y42" s="457"/>
      <c r="Z42" s="87"/>
      <c r="AA42" s="521">
        <f t="shared" si="16"/>
        <v>0</v>
      </c>
      <c r="AB42" s="520">
        <f t="shared" si="16"/>
        <v>0</v>
      </c>
      <c r="AC42" s="88"/>
      <c r="AD42" s="519">
        <f t="shared" si="17"/>
        <v>0</v>
      </c>
      <c r="AE42" s="518">
        <f t="shared" si="17"/>
        <v>0</v>
      </c>
      <c r="AF42" s="44"/>
      <c r="AG42" s="45"/>
      <c r="AH42" s="44"/>
      <c r="AI42" s="94"/>
      <c r="AJ42" s="45"/>
      <c r="AK42" s="45"/>
      <c r="AL42" s="45"/>
      <c r="AM42" s="43"/>
      <c r="AN42" s="27" t="s">
        <v>6</v>
      </c>
      <c r="AO42" s="27" t="s">
        <v>6</v>
      </c>
      <c r="AP42" s="516"/>
      <c r="AQ42" s="516"/>
      <c r="AR42" s="516"/>
      <c r="AS42" s="516" t="s">
        <v>6</v>
      </c>
      <c r="AT42" s="516" t="s">
        <v>6</v>
      </c>
      <c r="AU42" s="516"/>
      <c r="AV42" s="516" t="s">
        <v>6</v>
      </c>
      <c r="AW42" s="516" t="s">
        <v>6</v>
      </c>
      <c r="AX42" s="516"/>
      <c r="AY42" s="516" t="s">
        <v>6</v>
      </c>
      <c r="AZ42" s="516" t="s">
        <v>6</v>
      </c>
      <c r="BA42" s="516"/>
      <c r="BB42" s="516" t="s">
        <v>6</v>
      </c>
      <c r="BC42" s="516" t="s">
        <v>6</v>
      </c>
      <c r="BD42" s="516"/>
      <c r="BE42" s="516" t="s">
        <v>6</v>
      </c>
      <c r="BF42" s="516" t="s">
        <v>6</v>
      </c>
      <c r="BG42" s="516"/>
      <c r="BH42" s="516" t="s">
        <v>6</v>
      </c>
      <c r="BI42" s="516" t="s">
        <v>6</v>
      </c>
      <c r="BJ42" s="516"/>
      <c r="BK42" s="516" t="s">
        <v>6</v>
      </c>
      <c r="BL42" s="516" t="s">
        <v>6</v>
      </c>
      <c r="BM42" s="516"/>
      <c r="BN42" s="516" t="s">
        <v>6</v>
      </c>
      <c r="BO42" s="516" t="s">
        <v>6</v>
      </c>
      <c r="BP42" s="516"/>
      <c r="BQ42" s="516" t="s">
        <v>6</v>
      </c>
      <c r="BR42" s="516" t="s">
        <v>6</v>
      </c>
      <c r="BS42" s="516"/>
      <c r="BT42" s="516"/>
      <c r="BU42" s="516"/>
      <c r="BV42" s="516"/>
      <c r="BW42" s="516"/>
      <c r="BX42" s="516"/>
      <c r="BY42" s="516"/>
      <c r="BZ42" s="28"/>
      <c r="CA42" s="24"/>
      <c r="CB42" s="29"/>
      <c r="CC42" s="29"/>
      <c r="CD42" s="30"/>
      <c r="CE42" s="29"/>
      <c r="CF42" s="29"/>
      <c r="CG42" s="31"/>
      <c r="CH42" s="457"/>
      <c r="CI42" s="23" t="s">
        <v>836</v>
      </c>
    </row>
    <row r="43" spans="1:87" ht="15.6" thickTop="1" thickBot="1" x14ac:dyDescent="0.35">
      <c r="A43" s="506"/>
      <c r="B43" s="72"/>
      <c r="C43" s="156">
        <f t="shared" si="11"/>
        <v>0</v>
      </c>
      <c r="D43" s="457"/>
      <c r="E43" s="73"/>
      <c r="F43" s="93">
        <v>985</v>
      </c>
      <c r="G43" s="302">
        <v>20384</v>
      </c>
      <c r="H43" s="76">
        <v>8</v>
      </c>
      <c r="I43" s="99" t="s">
        <v>864</v>
      </c>
      <c r="J43" s="100">
        <v>4</v>
      </c>
      <c r="K43" s="79"/>
      <c r="L43" s="79"/>
      <c r="M43" s="79"/>
      <c r="N43" s="80" t="s">
        <v>880</v>
      </c>
      <c r="O43" s="81"/>
      <c r="P43" s="82"/>
      <c r="Q43" s="83" t="str">
        <f t="shared" si="12"/>
        <v/>
      </c>
      <c r="R43" s="83" t="str">
        <f t="shared" si="13"/>
        <v>◄</v>
      </c>
      <c r="S43" s="84"/>
      <c r="T43" s="85"/>
      <c r="U43" s="83" t="str">
        <f t="shared" si="14"/>
        <v/>
      </c>
      <c r="V43" s="83" t="str">
        <f t="shared" si="15"/>
        <v>◄</v>
      </c>
      <c r="W43" s="86"/>
      <c r="X43" s="85"/>
      <c r="Y43" s="457"/>
      <c r="Z43" s="87"/>
      <c r="AA43" s="521">
        <f t="shared" si="16"/>
        <v>0</v>
      </c>
      <c r="AB43" s="520">
        <f t="shared" si="16"/>
        <v>0</v>
      </c>
      <c r="AC43" s="88"/>
      <c r="AD43" s="519">
        <f t="shared" si="17"/>
        <v>0</v>
      </c>
      <c r="AE43" s="518">
        <f t="shared" si="17"/>
        <v>0</v>
      </c>
      <c r="AF43" s="44"/>
      <c r="AG43" s="45"/>
      <c r="AH43" s="44"/>
      <c r="AI43" s="94"/>
      <c r="AJ43" s="45"/>
      <c r="AK43" s="45"/>
      <c r="AL43" s="45"/>
      <c r="AM43" s="43"/>
      <c r="AN43" s="27" t="s">
        <v>6</v>
      </c>
      <c r="AO43" s="27" t="s">
        <v>6</v>
      </c>
      <c r="AP43" s="516"/>
      <c r="AQ43" s="516"/>
      <c r="AR43" s="516"/>
      <c r="AS43" s="516" t="s">
        <v>6</v>
      </c>
      <c r="AT43" s="516" t="s">
        <v>6</v>
      </c>
      <c r="AU43" s="516"/>
      <c r="AV43" s="516" t="s">
        <v>6</v>
      </c>
      <c r="AW43" s="516" t="s">
        <v>6</v>
      </c>
      <c r="AX43" s="516"/>
      <c r="AY43" s="516" t="s">
        <v>6</v>
      </c>
      <c r="AZ43" s="516" t="s">
        <v>6</v>
      </c>
      <c r="BA43" s="516"/>
      <c r="BB43" s="516" t="s">
        <v>6</v>
      </c>
      <c r="BC43" s="516" t="s">
        <v>6</v>
      </c>
      <c r="BD43" s="516"/>
      <c r="BE43" s="516" t="s">
        <v>6</v>
      </c>
      <c r="BF43" s="516" t="s">
        <v>6</v>
      </c>
      <c r="BG43" s="516"/>
      <c r="BH43" s="516" t="s">
        <v>6</v>
      </c>
      <c r="BI43" s="516" t="s">
        <v>6</v>
      </c>
      <c r="BJ43" s="516"/>
      <c r="BK43" s="516" t="s">
        <v>6</v>
      </c>
      <c r="BL43" s="516" t="s">
        <v>6</v>
      </c>
      <c r="BM43" s="516"/>
      <c r="BN43" s="516" t="s">
        <v>6</v>
      </c>
      <c r="BO43" s="516" t="s">
        <v>6</v>
      </c>
      <c r="BP43" s="516"/>
      <c r="BQ43" s="516" t="s">
        <v>6</v>
      </c>
      <c r="BR43" s="516" t="s">
        <v>6</v>
      </c>
      <c r="BS43" s="516"/>
      <c r="BT43" s="516"/>
      <c r="BU43" s="516"/>
      <c r="BV43" s="516"/>
      <c r="BW43" s="516"/>
      <c r="BX43" s="516"/>
      <c r="BY43" s="516"/>
      <c r="BZ43" s="28"/>
      <c r="CA43" s="24"/>
      <c r="CB43" s="29"/>
      <c r="CC43" s="29"/>
      <c r="CD43" s="30"/>
      <c r="CE43" s="29"/>
      <c r="CF43" s="29"/>
      <c r="CG43" s="31"/>
      <c r="CH43" s="457"/>
      <c r="CI43" s="23" t="s">
        <v>836</v>
      </c>
    </row>
    <row r="44" spans="1:87" ht="16.8" customHeight="1" thickTop="1" x14ac:dyDescent="0.3">
      <c r="A44" s="509"/>
      <c r="B44" s="431"/>
      <c r="C44" s="510">
        <f>A44</f>
        <v>0</v>
      </c>
      <c r="D44" s="431"/>
      <c r="E44" s="431"/>
      <c r="F44" s="46"/>
      <c r="G44" s="7"/>
      <c r="H44" s="345"/>
      <c r="I44" s="345"/>
      <c r="J44" s="345"/>
      <c r="K44" s="46"/>
      <c r="L44" s="46"/>
      <c r="M44" s="46"/>
      <c r="N44" s="46"/>
      <c r="O44" s="46"/>
      <c r="P44" s="46"/>
      <c r="Q44" s="46"/>
      <c r="R44" s="46"/>
      <c r="S44" s="46"/>
      <c r="T44" s="46"/>
      <c r="U44" s="46"/>
      <c r="V44" s="46"/>
      <c r="W44" s="46"/>
      <c r="X44" s="46"/>
      <c r="Y44" s="431"/>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31"/>
      <c r="CI44" s="23" t="s">
        <v>836</v>
      </c>
    </row>
    <row r="45" spans="1:87" s="47" customFormat="1" ht="18.600000000000001" customHeight="1" thickBot="1" x14ac:dyDescent="0.35">
      <c r="A45" s="507"/>
      <c r="B45" s="50"/>
      <c r="C45" s="50"/>
      <c r="D45" s="461"/>
      <c r="E45" s="50"/>
      <c r="F45" s="51"/>
      <c r="G45" s="484"/>
      <c r="H45" s="53"/>
      <c r="I45" s="54"/>
      <c r="J45" s="53"/>
      <c r="K45" s="53"/>
      <c r="L45" s="53"/>
      <c r="M45" s="53"/>
      <c r="N45" s="55" t="s">
        <v>881</v>
      </c>
      <c r="O45" s="53"/>
      <c r="P45" s="53"/>
      <c r="Q45" s="53"/>
      <c r="R45" s="408" t="str">
        <f>IF(COUNTIF(Q46:Q74,"?")&gt;=1,"?","")</f>
        <v/>
      </c>
      <c r="S45" s="53"/>
      <c r="T45" s="53"/>
      <c r="U45" s="53"/>
      <c r="V45" s="408" t="str">
        <f>IF(COUNTIF(U46:U74,"?")&gt;=1,"?","")</f>
        <v/>
      </c>
      <c r="W45" s="53"/>
      <c r="X45" s="53"/>
      <c r="Y45" s="461"/>
      <c r="Z45" s="56"/>
      <c r="AA45" s="434" t="str">
        <f>N45</f>
        <v xml:space="preserve">▬ folders ▼ J1956 ▼ ▬ </v>
      </c>
      <c r="AB45" s="53"/>
      <c r="AC45" s="53"/>
      <c r="AD45" s="53"/>
      <c r="AE45" s="53"/>
      <c r="AF45" s="53"/>
      <c r="AG45" s="53"/>
      <c r="AH45" s="53"/>
      <c r="AI45" s="53"/>
      <c r="AJ45" s="53"/>
      <c r="AK45" s="53"/>
      <c r="AL45" s="53"/>
      <c r="AM45" s="43"/>
      <c r="AN45" s="568" t="str">
        <f>N45</f>
        <v xml:space="preserve">▬ folders ▼ J1956 ▼ ▬ </v>
      </c>
      <c r="AO45" s="569"/>
      <c r="AP45" s="569"/>
      <c r="AQ45" s="569"/>
      <c r="AR45" s="569"/>
      <c r="AS45" s="569"/>
      <c r="AT45" s="569"/>
      <c r="AU45" s="569"/>
      <c r="AV45" s="569"/>
      <c r="AW45" s="569"/>
      <c r="AX45" s="569"/>
      <c r="AY45" s="569"/>
      <c r="AZ45" s="569"/>
      <c r="BA45" s="569"/>
      <c r="BB45" s="569"/>
      <c r="BC45" s="569"/>
      <c r="BD45" s="569"/>
      <c r="BE45" s="569"/>
      <c r="BF45" s="569"/>
      <c r="BG45" s="569"/>
      <c r="BH45" s="569"/>
      <c r="BI45" s="568" t="str">
        <f>N45</f>
        <v xml:space="preserve">▬ folders ▼ J1956 ▼ ▬ </v>
      </c>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461"/>
      <c r="CI45" s="23" t="s">
        <v>836</v>
      </c>
    </row>
    <row r="46" spans="1:87" ht="16.8" thickTop="1" thickBot="1" x14ac:dyDescent="0.35">
      <c r="A46" s="505" t="str">
        <f>IF(COUNTIF(B47:B48,"x")&gt;0,"x","")</f>
        <v/>
      </c>
      <c r="B46" s="57"/>
      <c r="C46" s="510" t="str">
        <f>A46</f>
        <v/>
      </c>
      <c r="D46" s="66">
        <f>ROWS(D47:D48)-1</f>
        <v>1</v>
      </c>
      <c r="E46" s="58" t="s">
        <v>882</v>
      </c>
      <c r="F46" s="59"/>
      <c r="G46" s="301"/>
      <c r="H46" s="6"/>
      <c r="I46" s="6"/>
      <c r="J46" s="6"/>
      <c r="K46" s="18"/>
      <c r="L46" s="18"/>
      <c r="M46" s="18"/>
      <c r="N46" s="46"/>
      <c r="O46" s="60" t="s">
        <v>883</v>
      </c>
      <c r="P46" s="61" t="s">
        <v>3174</v>
      </c>
      <c r="Q46" s="62"/>
      <c r="R46" s="63" t="str">
        <f>IF(COUNTIF(Q47:Q48,"?")&gt;0,"?",IF(AND(S46="◄",T46="►"),"◄►",IF(S46="◄","◄",IF(T46="►","►",""))))</f>
        <v>◄</v>
      </c>
      <c r="S46" s="64" t="str">
        <f>IF(SUM(S47:S48)+1=ROWS(S47:S48)-COUNTIF(S47:S48,"-"),"","◄")</f>
        <v>◄</v>
      </c>
      <c r="T46" s="65" t="str">
        <f>IF(SUM(T47:T48)&gt;0,"►","")</f>
        <v/>
      </c>
      <c r="U46" s="62"/>
      <c r="V46" s="63" t="str">
        <f>IF(COUNTIF(U47:U48,"?")&gt;0,"?",IF(AND(W46="◄",X46="►"),"◄►",IF(W46="◄","◄",IF(X46="►","►",""))))</f>
        <v>◄</v>
      </c>
      <c r="W46" s="64" t="str">
        <f>IF(SUM(W47:W48)+1=ROWS(W47:W48)-COUNTIF(W47:W48,"-"),"","◄")</f>
        <v>◄</v>
      </c>
      <c r="X46" s="65" t="str">
        <f>IF(SUM(X47:X48)&gt;0,"►","")</f>
        <v/>
      </c>
      <c r="Y46" s="66">
        <f>ROWS(Y47:Y48)-1</f>
        <v>1</v>
      </c>
      <c r="Z46" s="67">
        <f>SUM(Z47:Z48)-Z48</f>
        <v>0</v>
      </c>
      <c r="AA46" s="68" t="s">
        <v>840</v>
      </c>
      <c r="AB46" s="69"/>
      <c r="AC46" s="67">
        <f>SUM(AC47:AC48)-AC48</f>
        <v>0</v>
      </c>
      <c r="AD46" s="68" t="s">
        <v>840</v>
      </c>
      <c r="AE46" s="69"/>
      <c r="AF46" s="70" t="str">
        <f>IF(AG46="◄","◄",IF(AG46="ok","►",""))</f>
        <v>◄</v>
      </c>
      <c r="AG46" s="71" t="str">
        <f>IF(AG47&gt;0,"OK","◄")</f>
        <v>◄</v>
      </c>
      <c r="AH46" s="62" t="str">
        <f>IF(AND(AI46="◄",AJ46="►"),"◄?►",IF(AI46="◄","◄",IF(AJ46="►","►","")))</f>
        <v>◄</v>
      </c>
      <c r="AI46" s="64" t="str">
        <f>IF(AI47&gt;0,"","◄")</f>
        <v>◄</v>
      </c>
      <c r="AJ46" s="65" t="str">
        <f>IF(SUM(AJ47:AJ47)&gt;0,"►","")</f>
        <v/>
      </c>
      <c r="AK46" s="570">
        <v>20533</v>
      </c>
      <c r="AL46" s="572" t="s">
        <v>884</v>
      </c>
      <c r="AM46" s="43"/>
      <c r="AN46" s="1" t="str">
        <f>IF(AO46="","",IF(COUNTIF(AN47,"ok"),"","◄"))</f>
        <v>◄</v>
      </c>
      <c r="AO46" s="9" t="str">
        <f>IF(COUNTIF(AP46:BR46,"◄")&gt;0,"◄","")</f>
        <v>◄</v>
      </c>
      <c r="AP46" s="563" t="str">
        <f>IF(AP47="-","",IF(AP47&gt;0,"","◄"))</f>
        <v>◄</v>
      </c>
      <c r="AQ46" s="565"/>
      <c r="AR46" s="517">
        <f>IF(ISNONTEXT(AR47)=TRUE,"_",1)</f>
        <v>1</v>
      </c>
      <c r="AS46" s="563" t="str">
        <f>IF(AS47="-","",IF(AS47&gt;0,"","◄"))</f>
        <v/>
      </c>
      <c r="AT46" s="565"/>
      <c r="AU46" s="517" t="str">
        <f>IF(ISNONTEXT(AU47)=TRUE,"_",AR46+1)</f>
        <v>_</v>
      </c>
      <c r="AV46" s="563" t="str">
        <f>IF(AV47="-","",IF(AV47&gt;0,"","◄"))</f>
        <v/>
      </c>
      <c r="AW46" s="565"/>
      <c r="AX46" s="517" t="str">
        <f>IF(ISNONTEXT(AX47)=TRUE,"_",AU46+1)</f>
        <v>_</v>
      </c>
      <c r="AY46" s="563" t="str">
        <f>IF(AY47="-","",IF(AY47&gt;0,"","◄"))</f>
        <v/>
      </c>
      <c r="AZ46" s="565"/>
      <c r="BA46" s="517" t="str">
        <f>IF(ISNONTEXT(BA47)=TRUE,"_",AX46+1)</f>
        <v>_</v>
      </c>
      <c r="BB46" s="563" t="str">
        <f>IF(BB47="-","",IF(BB47&gt;0,"","◄"))</f>
        <v/>
      </c>
      <c r="BC46" s="565"/>
      <c r="BD46" s="517" t="str">
        <f>IF(ISNONTEXT(BD47)=TRUE,"_",BA46+1)</f>
        <v>_</v>
      </c>
      <c r="BE46" s="563" t="str">
        <f>IF(BE47="-","",IF(BE47&gt;0,"","◄"))</f>
        <v/>
      </c>
      <c r="BF46" s="565"/>
      <c r="BG46" s="517" t="str">
        <f>IF(ISNONTEXT(BG47)=TRUE,"_",BD46+1)</f>
        <v>_</v>
      </c>
      <c r="BH46" s="563" t="str">
        <f>IF(BH47="-","",IF(BH47&gt;0,"","◄"))</f>
        <v/>
      </c>
      <c r="BI46" s="565"/>
      <c r="BJ46" s="517" t="str">
        <f>IF(ISNONTEXT(BJ47)=TRUE,"_",BG46+1)</f>
        <v>_</v>
      </c>
      <c r="BK46" s="563" t="str">
        <f>IF(BK47="-","",IF(BK47&gt;0,"","◄"))</f>
        <v/>
      </c>
      <c r="BL46" s="565"/>
      <c r="BM46" s="517" t="str">
        <f>IF(ISNONTEXT(BM47)=TRUE,"_",BJ46+1)</f>
        <v>_</v>
      </c>
      <c r="BN46" s="563" t="str">
        <f>IF(BN47="-","",IF(BN47&gt;0,"","◄"))</f>
        <v/>
      </c>
      <c r="BO46" s="565"/>
      <c r="BP46" s="517" t="str">
        <f>IF(ISNONTEXT(BP47)=TRUE,"_",BM46+1)</f>
        <v>_</v>
      </c>
      <c r="BQ46" s="563" t="str">
        <f>IF(BQ47="-","",IF(BQ47&gt;0,"","◄"))</f>
        <v/>
      </c>
      <c r="BR46" s="565"/>
      <c r="BS46" s="517" t="str">
        <f>IF(ISNONTEXT(BS47)=TRUE,"_",BP46+1)</f>
        <v>_</v>
      </c>
      <c r="BT46" s="563" t="str">
        <f>IF(BT47="-","",IF(BT47&gt;0,"","◄"))</f>
        <v>◄</v>
      </c>
      <c r="BU46" s="565"/>
      <c r="BV46" s="517" t="str">
        <f>IF(ISNONTEXT(BV47)=TRUE,"_",1)</f>
        <v>_</v>
      </c>
      <c r="BW46" s="563" t="str">
        <f>IF(BW47="-","",IF(BW47&gt;0,"","◄"))</f>
        <v>◄</v>
      </c>
      <c r="BX46" s="565"/>
      <c r="BY46" s="517" t="str">
        <f>IF(ISNONTEXT(BY47)=TRUE,"_",BV46+1)</f>
        <v>_</v>
      </c>
      <c r="BZ46" s="26"/>
      <c r="CA46" s="24"/>
      <c r="CB46" s="25" t="str">
        <f>IF(CB47&gt;0,"►","")</f>
        <v/>
      </c>
      <c r="CC46" s="25" t="str">
        <f>IF(CC47&gt;0,"►","")</f>
        <v/>
      </c>
      <c r="CD46" s="517" t="str">
        <f>IF(ISNONTEXT(CD47)=TRUE,"_",1)</f>
        <v>_</v>
      </c>
      <c r="CE46" s="25" t="str">
        <f>IF(CE47&gt;0,"►","")</f>
        <v/>
      </c>
      <c r="CF46" s="25" t="str">
        <f>IF(CF47&gt;0,"►","")</f>
        <v/>
      </c>
      <c r="CG46" s="517" t="str">
        <f>IF(ISNONTEXT(CG47)=TRUE,"_",CD46+1)</f>
        <v>_</v>
      </c>
      <c r="CH46" s="66">
        <f>ROWS(CH47:CH48)-1</f>
        <v>1</v>
      </c>
      <c r="CI46" s="23" t="s">
        <v>836</v>
      </c>
    </row>
    <row r="47" spans="1:87" ht="15" thickBot="1" x14ac:dyDescent="0.35">
      <c r="A47" s="506"/>
      <c r="B47" s="72"/>
      <c r="C47" s="156">
        <f>B47</f>
        <v>0</v>
      </c>
      <c r="D47" s="457"/>
      <c r="E47" s="73"/>
      <c r="F47" s="74">
        <v>986</v>
      </c>
      <c r="G47" s="300">
        <v>20533</v>
      </c>
      <c r="H47" s="76">
        <v>2</v>
      </c>
      <c r="I47" s="77"/>
      <c r="J47" s="78"/>
      <c r="K47" s="79"/>
      <c r="L47" s="79"/>
      <c r="M47" s="79"/>
      <c r="N47" s="80" t="s">
        <v>885</v>
      </c>
      <c r="O47" s="81"/>
      <c r="P47" s="82"/>
      <c r="Q47" s="83" t="str">
        <f>IF(R47="?","?","")</f>
        <v/>
      </c>
      <c r="R47" s="83" t="str">
        <f>IF(AND(S47="",T47&gt;0),"?",IF(S47="","◄",IF(T47&gt;=1,"►","")))</f>
        <v>◄</v>
      </c>
      <c r="S47" s="84"/>
      <c r="T47" s="85"/>
      <c r="U47" s="83" t="str">
        <f>IF(V47="?","?","")</f>
        <v/>
      </c>
      <c r="V47" s="83" t="str">
        <f>IF(AND(W47="",X47&gt;0),"?",IF(W47="","◄",IF(X47&gt;=1,"►","")))</f>
        <v>◄</v>
      </c>
      <c r="W47" s="86"/>
      <c r="X47" s="85"/>
      <c r="Y47" s="457"/>
      <c r="Z47" s="87"/>
      <c r="AA47" s="521">
        <f>(S47*Z47)</f>
        <v>0</v>
      </c>
      <c r="AB47" s="520">
        <f>(T47*AA47)</f>
        <v>0</v>
      </c>
      <c r="AC47" s="88"/>
      <c r="AD47" s="519">
        <f>(W47*AC47)</f>
        <v>0</v>
      </c>
      <c r="AE47" s="518">
        <f>(X47*AD47)</f>
        <v>0</v>
      </c>
      <c r="AF47" s="89" t="str">
        <f>IF(AG47&gt;0,"ok","◄")</f>
        <v>◄</v>
      </c>
      <c r="AG47" s="90"/>
      <c r="AH47" s="89" t="str">
        <f>IF(AND(AI47="",AJ47&gt;0),"?",IF(AI47="","◄",IF(AJ47&gt;=1,"►","")))</f>
        <v>◄</v>
      </c>
      <c r="AI47" s="91"/>
      <c r="AJ47" s="92"/>
      <c r="AK47" s="571"/>
      <c r="AL47" s="573"/>
      <c r="AM47" s="43"/>
      <c r="AN47" s="149" t="str">
        <f>(IF(SUM(AP47:BX47)&gt;0,"ok",""))</f>
        <v/>
      </c>
      <c r="AO47" s="150" t="str">
        <f>IF(SUM(AP47:BR47)&gt;=1,SUM(AP47:BR47),"◄")</f>
        <v>◄</v>
      </c>
      <c r="AP47" s="32"/>
      <c r="AQ47" s="33"/>
      <c r="AR47" s="151" t="s">
        <v>5</v>
      </c>
      <c r="AS47" s="516" t="s">
        <v>6</v>
      </c>
      <c r="AT47" s="516" t="s">
        <v>6</v>
      </c>
      <c r="AU47" s="516"/>
      <c r="AV47" s="516" t="s">
        <v>6</v>
      </c>
      <c r="AW47" s="516" t="s">
        <v>6</v>
      </c>
      <c r="AX47" s="516"/>
      <c r="AY47" s="516" t="s">
        <v>6</v>
      </c>
      <c r="AZ47" s="516" t="s">
        <v>6</v>
      </c>
      <c r="BA47" s="516"/>
      <c r="BB47" s="516" t="s">
        <v>6</v>
      </c>
      <c r="BC47" s="516" t="s">
        <v>6</v>
      </c>
      <c r="BD47" s="516"/>
      <c r="BE47" s="516" t="s">
        <v>6</v>
      </c>
      <c r="BF47" s="516" t="s">
        <v>6</v>
      </c>
      <c r="BG47" s="516"/>
      <c r="BH47" s="516" t="s">
        <v>6</v>
      </c>
      <c r="BI47" s="516" t="s">
        <v>6</v>
      </c>
      <c r="BJ47" s="516"/>
      <c r="BK47" s="516" t="s">
        <v>6</v>
      </c>
      <c r="BL47" s="516" t="s">
        <v>6</v>
      </c>
      <c r="BM47" s="516"/>
      <c r="BN47" s="516" t="s">
        <v>6</v>
      </c>
      <c r="BO47" s="516" t="s">
        <v>6</v>
      </c>
      <c r="BP47" s="516"/>
      <c r="BQ47" s="516" t="s">
        <v>6</v>
      </c>
      <c r="BR47" s="516" t="s">
        <v>6</v>
      </c>
      <c r="BS47" s="516"/>
      <c r="BT47" s="32"/>
      <c r="BU47" s="33"/>
      <c r="BV47" s="34"/>
      <c r="BW47" s="32"/>
      <c r="BX47" s="33"/>
      <c r="BY47" s="34"/>
      <c r="BZ47" s="35"/>
      <c r="CA47" s="24"/>
      <c r="CB47" s="36"/>
      <c r="CC47" s="33"/>
      <c r="CD47" s="37"/>
      <c r="CE47" s="36"/>
      <c r="CF47" s="38"/>
      <c r="CG47" s="39"/>
      <c r="CH47" s="457"/>
      <c r="CI47" s="23" t="s">
        <v>836</v>
      </c>
    </row>
    <row r="48" spans="1:87" ht="16.8" thickTop="1" thickBot="1" x14ac:dyDescent="0.35">
      <c r="A48" s="505" t="str">
        <f>IF(COUNTIF(B49:B52,"x")&gt;0,"x","")</f>
        <v/>
      </c>
      <c r="B48" s="57"/>
      <c r="C48" s="510" t="str">
        <f>A48</f>
        <v/>
      </c>
      <c r="D48" s="66">
        <f>ROWS(D49:D52)-1</f>
        <v>3</v>
      </c>
      <c r="E48" s="58" t="s">
        <v>886</v>
      </c>
      <c r="F48" s="59"/>
      <c r="G48" s="301"/>
      <c r="H48" s="6"/>
      <c r="I48" s="6"/>
      <c r="J48" s="6"/>
      <c r="K48" s="18"/>
      <c r="L48" s="18"/>
      <c r="M48" s="18"/>
      <c r="N48" s="46"/>
      <c r="O48" s="60">
        <v>20533</v>
      </c>
      <c r="P48" s="61" t="s">
        <v>3175</v>
      </c>
      <c r="Q48" s="143"/>
      <c r="R48" s="63" t="str">
        <f>IF(COUNTIF(Q49:Q52,"?")&gt;0,"?",IF(AND(S48="◄",T48="►"),"◄►",IF(S48="◄","◄",IF(T48="►","►",""))))</f>
        <v>◄</v>
      </c>
      <c r="S48" s="64" t="str">
        <f>IF(SUM(S49:S52)+1=ROWS(S49:S52)-COUNTIF(S49:S52,"-"),"","◄")</f>
        <v>◄</v>
      </c>
      <c r="T48" s="65" t="str">
        <f>IF(SUM(T49:T52)&gt;0,"►","")</f>
        <v/>
      </c>
      <c r="U48" s="146"/>
      <c r="V48" s="63" t="str">
        <f>IF(COUNTIF(U49:U52,"?")&gt;0,"?",IF(AND(W48="◄",X48="►"),"◄►",IF(W48="◄","◄",IF(X48="►","►",""))))</f>
        <v>◄</v>
      </c>
      <c r="W48" s="64" t="str">
        <f>IF(SUM(W49:W52)+1=ROWS(W49:W52)-COUNTIF(W49:W52,"-"),"","◄")</f>
        <v>◄</v>
      </c>
      <c r="X48" s="65" t="str">
        <f>IF(SUM(X49:X52)&gt;0,"►","")</f>
        <v/>
      </c>
      <c r="Y48" s="66">
        <f>ROWS(Y49:Y52)-1</f>
        <v>3</v>
      </c>
      <c r="Z48" s="67">
        <f>SUM(Z49:Z52)-Z52</f>
        <v>0</v>
      </c>
      <c r="AA48" s="68" t="s">
        <v>840</v>
      </c>
      <c r="AB48" s="69"/>
      <c r="AC48" s="67">
        <f>SUM(AC49:AC52)-AC52</f>
        <v>0</v>
      </c>
      <c r="AD48" s="68" t="s">
        <v>840</v>
      </c>
      <c r="AE48" s="69"/>
      <c r="AF48" s="70" t="str">
        <f>IF(AG48="◄","◄",IF(AG48="ok","►",""))</f>
        <v>◄</v>
      </c>
      <c r="AG48" s="71" t="str">
        <f>IF(AG49&gt;0,"OK","◄")</f>
        <v>◄</v>
      </c>
      <c r="AH48" s="62" t="str">
        <f>IF(AND(AI48="◄",AJ48="►"),"◄?►",IF(AI48="◄","◄",IF(AJ48="►","►","")))</f>
        <v>◄</v>
      </c>
      <c r="AI48" s="64" t="str">
        <f>IF(AI49&gt;0,"","◄")</f>
        <v>◄</v>
      </c>
      <c r="AJ48" s="65" t="str">
        <f>IF(SUM(AJ49:AJ49)&gt;0,"►","")</f>
        <v/>
      </c>
      <c r="AK48" s="570">
        <v>20533</v>
      </c>
      <c r="AL48" s="572" t="s">
        <v>887</v>
      </c>
      <c r="AM48" s="43"/>
      <c r="AN48" s="1" t="str">
        <f>IF(AO48="","",IF(COUNTIF(AN49,"ok"),"","◄"))</f>
        <v>◄</v>
      </c>
      <c r="AO48" s="9" t="str">
        <f>IF(COUNTIF(AP48:BR48,"◄")&gt;0,"◄","")</f>
        <v>◄</v>
      </c>
      <c r="AP48" s="563" t="str">
        <f>IF(AP49="-","",IF(AP49&gt;0,"","◄"))</f>
        <v>◄</v>
      </c>
      <c r="AQ48" s="565"/>
      <c r="AR48" s="517">
        <f>IF(ISNONTEXT(AR49)=TRUE,"_",1)</f>
        <v>1</v>
      </c>
      <c r="AS48" s="563" t="str">
        <f>IF(AS49="-","",IF(AS49&gt;0,"","◄"))</f>
        <v/>
      </c>
      <c r="AT48" s="565"/>
      <c r="AU48" s="517" t="str">
        <f>IF(ISNONTEXT(AU49)=TRUE,"_",AR48+1)</f>
        <v>_</v>
      </c>
      <c r="AV48" s="563" t="str">
        <f>IF(AV49="-","",IF(AV49&gt;0,"","◄"))</f>
        <v/>
      </c>
      <c r="AW48" s="565"/>
      <c r="AX48" s="517" t="str">
        <f>IF(ISNONTEXT(AX49)=TRUE,"_",AU48+1)</f>
        <v>_</v>
      </c>
      <c r="AY48" s="563" t="str">
        <f>IF(AY49="-","",IF(AY49&gt;0,"","◄"))</f>
        <v/>
      </c>
      <c r="AZ48" s="565"/>
      <c r="BA48" s="517" t="str">
        <f>IF(ISNONTEXT(BA49)=TRUE,"_",AX48+1)</f>
        <v>_</v>
      </c>
      <c r="BB48" s="563" t="str">
        <f>IF(BB49="-","",IF(BB49&gt;0,"","◄"))</f>
        <v/>
      </c>
      <c r="BC48" s="565"/>
      <c r="BD48" s="517" t="str">
        <f>IF(ISNONTEXT(BD49)=TRUE,"_",BA48+1)</f>
        <v>_</v>
      </c>
      <c r="BE48" s="563" t="str">
        <f>IF(BE49="-","",IF(BE49&gt;0,"","◄"))</f>
        <v/>
      </c>
      <c r="BF48" s="565"/>
      <c r="BG48" s="517" t="str">
        <f>IF(ISNONTEXT(BG49)=TRUE,"_",BD48+1)</f>
        <v>_</v>
      </c>
      <c r="BH48" s="563" t="str">
        <f>IF(BH49="-","",IF(BH49&gt;0,"","◄"))</f>
        <v/>
      </c>
      <c r="BI48" s="565"/>
      <c r="BJ48" s="517" t="str">
        <f>IF(ISNONTEXT(BJ49)=TRUE,"_",BG48+1)</f>
        <v>_</v>
      </c>
      <c r="BK48" s="563" t="str">
        <f>IF(BK49="-","",IF(BK49&gt;0,"","◄"))</f>
        <v/>
      </c>
      <c r="BL48" s="565"/>
      <c r="BM48" s="517" t="str">
        <f>IF(ISNONTEXT(BM49)=TRUE,"_",BJ48+1)</f>
        <v>_</v>
      </c>
      <c r="BN48" s="563" t="str">
        <f>IF(BN49="-","",IF(BN49&gt;0,"","◄"))</f>
        <v/>
      </c>
      <c r="BO48" s="565"/>
      <c r="BP48" s="517" t="str">
        <f>IF(ISNONTEXT(BP49)=TRUE,"_",BM48+1)</f>
        <v>_</v>
      </c>
      <c r="BQ48" s="563" t="str">
        <f>IF(BQ49="-","",IF(BQ49&gt;0,"","◄"))</f>
        <v/>
      </c>
      <c r="BR48" s="565"/>
      <c r="BS48" s="517" t="str">
        <f>IF(ISNONTEXT(BS49)=TRUE,"_",BP48+1)</f>
        <v>_</v>
      </c>
      <c r="BT48" s="563" t="str">
        <f>IF(BT49="-","",IF(BT49&gt;0,"","◄"))</f>
        <v>◄</v>
      </c>
      <c r="BU48" s="565"/>
      <c r="BV48" s="517" t="str">
        <f>IF(ISNONTEXT(BV49)=TRUE,"_",1)</f>
        <v>_</v>
      </c>
      <c r="BW48" s="563" t="str">
        <f>IF(BW49="-","",IF(BW49&gt;0,"","◄"))</f>
        <v>◄</v>
      </c>
      <c r="BX48" s="565"/>
      <c r="BY48" s="517" t="str">
        <f>IF(ISNONTEXT(BY49)=TRUE,"_",BV48+1)</f>
        <v>_</v>
      </c>
      <c r="BZ48" s="26"/>
      <c r="CA48" s="24"/>
      <c r="CB48" s="25" t="str">
        <f>IF(CB49&gt;0,"►","")</f>
        <v/>
      </c>
      <c r="CC48" s="25" t="str">
        <f>IF(CC49&gt;0,"►","")</f>
        <v/>
      </c>
      <c r="CD48" s="517" t="str">
        <f>IF(ISNONTEXT(CD49)=TRUE,"_",1)</f>
        <v>_</v>
      </c>
      <c r="CE48" s="25" t="str">
        <f>IF(CE49&gt;0,"►","")</f>
        <v/>
      </c>
      <c r="CF48" s="25" t="str">
        <f>IF(CF49&gt;0,"►","")</f>
        <v/>
      </c>
      <c r="CG48" s="517" t="str">
        <f>IF(ISNONTEXT(CG49)=TRUE,"_",CD48+1)</f>
        <v>_</v>
      </c>
      <c r="CH48" s="66">
        <f>ROWS(CH49:CH52)-1</f>
        <v>3</v>
      </c>
      <c r="CI48" s="23" t="s">
        <v>836</v>
      </c>
    </row>
    <row r="49" spans="1:87" ht="15" thickBot="1" x14ac:dyDescent="0.35">
      <c r="A49" s="506"/>
      <c r="B49" s="72"/>
      <c r="C49" s="156">
        <f>B49</f>
        <v>0</v>
      </c>
      <c r="D49" s="457"/>
      <c r="E49" s="73"/>
      <c r="F49" s="93">
        <v>987</v>
      </c>
      <c r="G49" s="302">
        <v>20533</v>
      </c>
      <c r="H49" s="76">
        <v>0.8</v>
      </c>
      <c r="I49" s="99" t="s">
        <v>864</v>
      </c>
      <c r="J49" s="100">
        <v>0.2</v>
      </c>
      <c r="K49" s="79"/>
      <c r="L49" s="79"/>
      <c r="M49" s="79"/>
      <c r="N49" s="80" t="s">
        <v>888</v>
      </c>
      <c r="O49" s="81"/>
      <c r="P49" s="82"/>
      <c r="Q49" s="83" t="str">
        <f>IF(R49="?","?","")</f>
        <v/>
      </c>
      <c r="R49" s="83" t="str">
        <f>IF(AND(S49="",T49&gt;0),"?",IF(S49="","◄",IF(T49&gt;=1,"►","")))</f>
        <v>◄</v>
      </c>
      <c r="S49" s="84"/>
      <c r="T49" s="85"/>
      <c r="U49" s="83" t="str">
        <f>IF(V49="?","?","")</f>
        <v/>
      </c>
      <c r="V49" s="83" t="str">
        <f>IF(AND(W49="",X49&gt;0),"?",IF(W49="","◄",IF(X49&gt;=1,"►","")))</f>
        <v>◄</v>
      </c>
      <c r="W49" s="86"/>
      <c r="X49" s="85"/>
      <c r="Y49" s="457"/>
      <c r="Z49" s="87"/>
      <c r="AA49" s="521">
        <f t="shared" ref="AA49:AB51" si="18">(S49*Z49)</f>
        <v>0</v>
      </c>
      <c r="AB49" s="520">
        <f t="shared" si="18"/>
        <v>0</v>
      </c>
      <c r="AC49" s="88"/>
      <c r="AD49" s="519">
        <f t="shared" ref="AD49:AE51" si="19">(W49*AC49)</f>
        <v>0</v>
      </c>
      <c r="AE49" s="518">
        <f t="shared" si="19"/>
        <v>0</v>
      </c>
      <c r="AF49" s="89" t="str">
        <f>IF(AG49&gt;0,"ok","◄")</f>
        <v>◄</v>
      </c>
      <c r="AG49" s="90"/>
      <c r="AH49" s="89" t="str">
        <f>IF(AND(AI49="",AJ49&gt;0),"?",IF(AI49="","◄",IF(AJ49&gt;=1,"►","")))</f>
        <v>◄</v>
      </c>
      <c r="AI49" s="91"/>
      <c r="AJ49" s="92"/>
      <c r="AK49" s="571"/>
      <c r="AL49" s="573"/>
      <c r="AM49" s="43"/>
      <c r="AN49" s="149" t="str">
        <f>(IF(SUM(AP49:BX49)&gt;0,"ok",""))</f>
        <v/>
      </c>
      <c r="AO49" s="150" t="str">
        <f>IF(SUM(AP49:BR49)&gt;=1,SUM(AP49:BR49),"◄")</f>
        <v>◄</v>
      </c>
      <c r="AP49" s="32"/>
      <c r="AQ49" s="33"/>
      <c r="AR49" s="151" t="s">
        <v>5</v>
      </c>
      <c r="AS49" s="516" t="s">
        <v>6</v>
      </c>
      <c r="AT49" s="516" t="s">
        <v>6</v>
      </c>
      <c r="AU49" s="516"/>
      <c r="AV49" s="516" t="s">
        <v>6</v>
      </c>
      <c r="AW49" s="516" t="s">
        <v>6</v>
      </c>
      <c r="AX49" s="516"/>
      <c r="AY49" s="516" t="s">
        <v>6</v>
      </c>
      <c r="AZ49" s="516" t="s">
        <v>6</v>
      </c>
      <c r="BA49" s="516"/>
      <c r="BB49" s="516" t="s">
        <v>6</v>
      </c>
      <c r="BC49" s="516" t="s">
        <v>6</v>
      </c>
      <c r="BD49" s="516"/>
      <c r="BE49" s="516" t="s">
        <v>6</v>
      </c>
      <c r="BF49" s="516" t="s">
        <v>6</v>
      </c>
      <c r="BG49" s="516"/>
      <c r="BH49" s="516" t="s">
        <v>6</v>
      </c>
      <c r="BI49" s="516" t="s">
        <v>6</v>
      </c>
      <c r="BJ49" s="516"/>
      <c r="BK49" s="516" t="s">
        <v>6</v>
      </c>
      <c r="BL49" s="516" t="s">
        <v>6</v>
      </c>
      <c r="BM49" s="516"/>
      <c r="BN49" s="516" t="s">
        <v>6</v>
      </c>
      <c r="BO49" s="516" t="s">
        <v>6</v>
      </c>
      <c r="BP49" s="516"/>
      <c r="BQ49" s="516" t="s">
        <v>6</v>
      </c>
      <c r="BR49" s="516" t="s">
        <v>6</v>
      </c>
      <c r="BS49" s="516"/>
      <c r="BT49" s="32"/>
      <c r="BU49" s="33"/>
      <c r="BV49" s="34"/>
      <c r="BW49" s="32"/>
      <c r="BX49" s="33"/>
      <c r="BY49" s="34"/>
      <c r="BZ49" s="35"/>
      <c r="CA49" s="24"/>
      <c r="CB49" s="36"/>
      <c r="CC49" s="33"/>
      <c r="CD49" s="37"/>
      <c r="CE49" s="36"/>
      <c r="CF49" s="38"/>
      <c r="CG49" s="39"/>
      <c r="CH49" s="457"/>
      <c r="CI49" s="23" t="s">
        <v>836</v>
      </c>
    </row>
    <row r="50" spans="1:87" ht="15.6" thickTop="1" thickBot="1" x14ac:dyDescent="0.35">
      <c r="A50" s="506"/>
      <c r="B50" s="72"/>
      <c r="C50" s="156">
        <f>B50</f>
        <v>0</v>
      </c>
      <c r="D50" s="457"/>
      <c r="E50" s="73"/>
      <c r="F50" s="93">
        <v>988</v>
      </c>
      <c r="G50" s="302">
        <v>20533</v>
      </c>
      <c r="H50" s="76">
        <v>2</v>
      </c>
      <c r="I50" s="99" t="s">
        <v>864</v>
      </c>
      <c r="J50" s="100">
        <v>1</v>
      </c>
      <c r="K50" s="79"/>
      <c r="L50" s="79"/>
      <c r="M50" s="79"/>
      <c r="N50" s="80" t="s">
        <v>889</v>
      </c>
      <c r="O50" s="81"/>
      <c r="P50" s="82"/>
      <c r="Q50" s="83" t="str">
        <f>IF(R50="?","?","")</f>
        <v/>
      </c>
      <c r="R50" s="83" t="str">
        <f>IF(AND(S50="",T50&gt;0),"?",IF(S50="","◄",IF(T50&gt;=1,"►","")))</f>
        <v>◄</v>
      </c>
      <c r="S50" s="84"/>
      <c r="T50" s="85"/>
      <c r="U50" s="83" t="str">
        <f>IF(V50="?","?","")</f>
        <v/>
      </c>
      <c r="V50" s="83" t="str">
        <f>IF(AND(W50="",X50&gt;0),"?",IF(W50="","◄",IF(X50&gt;=1,"►","")))</f>
        <v>◄</v>
      </c>
      <c r="W50" s="86"/>
      <c r="X50" s="85"/>
      <c r="Y50" s="457"/>
      <c r="Z50" s="87"/>
      <c r="AA50" s="521">
        <f t="shared" si="18"/>
        <v>0</v>
      </c>
      <c r="AB50" s="520">
        <f t="shared" si="18"/>
        <v>0</v>
      </c>
      <c r="AC50" s="88"/>
      <c r="AD50" s="519">
        <f t="shared" si="19"/>
        <v>0</v>
      </c>
      <c r="AE50" s="518">
        <f t="shared" si="19"/>
        <v>0</v>
      </c>
      <c r="AF50" s="44"/>
      <c r="AG50" s="45"/>
      <c r="AH50" s="44"/>
      <c r="AI50" s="94"/>
      <c r="AJ50" s="45"/>
      <c r="AK50" s="45"/>
      <c r="AL50" s="45"/>
      <c r="AM50" s="43"/>
      <c r="AN50" s="27" t="s">
        <v>6</v>
      </c>
      <c r="AO50" s="27" t="s">
        <v>6</v>
      </c>
      <c r="AP50" s="516"/>
      <c r="AQ50" s="516"/>
      <c r="AR50" s="516"/>
      <c r="AS50" s="516" t="s">
        <v>6</v>
      </c>
      <c r="AT50" s="516" t="s">
        <v>6</v>
      </c>
      <c r="AU50" s="516"/>
      <c r="AV50" s="516" t="s">
        <v>6</v>
      </c>
      <c r="AW50" s="516" t="s">
        <v>6</v>
      </c>
      <c r="AX50" s="516"/>
      <c r="AY50" s="516" t="s">
        <v>6</v>
      </c>
      <c r="AZ50" s="516" t="s">
        <v>6</v>
      </c>
      <c r="BA50" s="516"/>
      <c r="BB50" s="516" t="s">
        <v>6</v>
      </c>
      <c r="BC50" s="516" t="s">
        <v>6</v>
      </c>
      <c r="BD50" s="516"/>
      <c r="BE50" s="516" t="s">
        <v>6</v>
      </c>
      <c r="BF50" s="516" t="s">
        <v>6</v>
      </c>
      <c r="BG50" s="516"/>
      <c r="BH50" s="516" t="s">
        <v>6</v>
      </c>
      <c r="BI50" s="516" t="s">
        <v>6</v>
      </c>
      <c r="BJ50" s="516"/>
      <c r="BK50" s="516" t="s">
        <v>6</v>
      </c>
      <c r="BL50" s="516" t="s">
        <v>6</v>
      </c>
      <c r="BM50" s="516"/>
      <c r="BN50" s="516" t="s">
        <v>6</v>
      </c>
      <c r="BO50" s="516" t="s">
        <v>6</v>
      </c>
      <c r="BP50" s="516"/>
      <c r="BQ50" s="516" t="s">
        <v>6</v>
      </c>
      <c r="BR50" s="516" t="s">
        <v>6</v>
      </c>
      <c r="BS50" s="516"/>
      <c r="BT50" s="516"/>
      <c r="BU50" s="516"/>
      <c r="BV50" s="516"/>
      <c r="BW50" s="516"/>
      <c r="BX50" s="516"/>
      <c r="BY50" s="516"/>
      <c r="BZ50" s="28"/>
      <c r="CA50" s="24"/>
      <c r="CB50" s="29"/>
      <c r="CC50" s="29"/>
      <c r="CD50" s="30"/>
      <c r="CE50" s="29"/>
      <c r="CF50" s="29"/>
      <c r="CG50" s="31"/>
      <c r="CH50" s="457"/>
      <c r="CI50" s="23" t="s">
        <v>836</v>
      </c>
    </row>
    <row r="51" spans="1:87" ht="15.6" thickTop="1" thickBot="1" x14ac:dyDescent="0.35">
      <c r="A51" s="506"/>
      <c r="B51" s="72"/>
      <c r="C51" s="156">
        <f>B51</f>
        <v>0</v>
      </c>
      <c r="D51" s="457"/>
      <c r="E51" s="73"/>
      <c r="F51" s="93">
        <v>989</v>
      </c>
      <c r="G51" s="302">
        <v>20533</v>
      </c>
      <c r="H51" s="76">
        <v>4</v>
      </c>
      <c r="I51" s="99" t="s">
        <v>864</v>
      </c>
      <c r="J51" s="100">
        <v>2</v>
      </c>
      <c r="K51" s="79"/>
      <c r="L51" s="79"/>
      <c r="M51" s="79"/>
      <c r="N51" s="80" t="s">
        <v>890</v>
      </c>
      <c r="O51" s="81"/>
      <c r="P51" s="82"/>
      <c r="Q51" s="83" t="str">
        <f>IF(R51="?","?","")</f>
        <v/>
      </c>
      <c r="R51" s="83" t="str">
        <f>IF(AND(S51="",T51&gt;0),"?",IF(S51="","◄",IF(T51&gt;=1,"►","")))</f>
        <v>◄</v>
      </c>
      <c r="S51" s="84"/>
      <c r="T51" s="85"/>
      <c r="U51" s="83" t="str">
        <f>IF(V51="?","?","")</f>
        <v/>
      </c>
      <c r="V51" s="83" t="str">
        <f>IF(AND(W51="",X51&gt;0),"?",IF(W51="","◄",IF(X51&gt;=1,"►","")))</f>
        <v>◄</v>
      </c>
      <c r="W51" s="86"/>
      <c r="X51" s="85"/>
      <c r="Y51" s="457"/>
      <c r="Z51" s="87"/>
      <c r="AA51" s="521">
        <f t="shared" si="18"/>
        <v>0</v>
      </c>
      <c r="AB51" s="520">
        <f t="shared" si="18"/>
        <v>0</v>
      </c>
      <c r="AC51" s="88"/>
      <c r="AD51" s="519">
        <f t="shared" si="19"/>
        <v>0</v>
      </c>
      <c r="AE51" s="518">
        <f t="shared" si="19"/>
        <v>0</v>
      </c>
      <c r="AF51" s="44"/>
      <c r="AG51" s="45"/>
      <c r="AH51" s="44"/>
      <c r="AI51" s="94"/>
      <c r="AJ51" s="45"/>
      <c r="AK51" s="45"/>
      <c r="AL51" s="45"/>
      <c r="AM51" s="43"/>
      <c r="AN51" s="27" t="s">
        <v>6</v>
      </c>
      <c r="AO51" s="27" t="s">
        <v>6</v>
      </c>
      <c r="AP51" s="516"/>
      <c r="AQ51" s="516"/>
      <c r="AR51" s="516"/>
      <c r="AS51" s="516" t="s">
        <v>6</v>
      </c>
      <c r="AT51" s="516" t="s">
        <v>6</v>
      </c>
      <c r="AU51" s="516"/>
      <c r="AV51" s="516" t="s">
        <v>6</v>
      </c>
      <c r="AW51" s="516" t="s">
        <v>6</v>
      </c>
      <c r="AX51" s="516"/>
      <c r="AY51" s="516" t="s">
        <v>6</v>
      </c>
      <c r="AZ51" s="516" t="s">
        <v>6</v>
      </c>
      <c r="BA51" s="516"/>
      <c r="BB51" s="516" t="s">
        <v>6</v>
      </c>
      <c r="BC51" s="516" t="s">
        <v>6</v>
      </c>
      <c r="BD51" s="516"/>
      <c r="BE51" s="516" t="s">
        <v>6</v>
      </c>
      <c r="BF51" s="516" t="s">
        <v>6</v>
      </c>
      <c r="BG51" s="516"/>
      <c r="BH51" s="516" t="s">
        <v>6</v>
      </c>
      <c r="BI51" s="516" t="s">
        <v>6</v>
      </c>
      <c r="BJ51" s="516"/>
      <c r="BK51" s="516" t="s">
        <v>6</v>
      </c>
      <c r="BL51" s="516" t="s">
        <v>6</v>
      </c>
      <c r="BM51" s="516"/>
      <c r="BN51" s="516" t="s">
        <v>6</v>
      </c>
      <c r="BO51" s="516" t="s">
        <v>6</v>
      </c>
      <c r="BP51" s="516"/>
      <c r="BQ51" s="516" t="s">
        <v>6</v>
      </c>
      <c r="BR51" s="516" t="s">
        <v>6</v>
      </c>
      <c r="BS51" s="516"/>
      <c r="BT51" s="516"/>
      <c r="BU51" s="516"/>
      <c r="BV51" s="516"/>
      <c r="BW51" s="516"/>
      <c r="BX51" s="516"/>
      <c r="BY51" s="516"/>
      <c r="BZ51" s="28"/>
      <c r="CA51" s="24"/>
      <c r="CB51" s="29"/>
      <c r="CC51" s="29"/>
      <c r="CD51" s="30"/>
      <c r="CE51" s="29"/>
      <c r="CF51" s="29"/>
      <c r="CG51" s="31"/>
      <c r="CH51" s="457"/>
      <c r="CI51" s="23" t="s">
        <v>836</v>
      </c>
    </row>
    <row r="52" spans="1:87" ht="16.8" thickTop="1" thickBot="1" x14ac:dyDescent="0.35">
      <c r="A52" s="505" t="str">
        <f>IF(COUNTIF(B53:B54,"x")&gt;0,"x","")</f>
        <v/>
      </c>
      <c r="B52" s="57"/>
      <c r="C52" s="510" t="str">
        <f>A52</f>
        <v/>
      </c>
      <c r="D52" s="66">
        <f>ROWS(D53:D54)-1</f>
        <v>1</v>
      </c>
      <c r="E52" s="58" t="s">
        <v>891</v>
      </c>
      <c r="F52" s="59"/>
      <c r="G52" s="301"/>
      <c r="H52" s="6"/>
      <c r="I52" s="6"/>
      <c r="J52" s="6"/>
      <c r="K52" s="18"/>
      <c r="L52" s="18"/>
      <c r="M52" s="18"/>
      <c r="N52" s="46"/>
      <c r="O52" s="60">
        <v>20650</v>
      </c>
      <c r="P52" s="61" t="s">
        <v>3176</v>
      </c>
      <c r="Q52" s="62"/>
      <c r="R52" s="63" t="str">
        <f>IF(COUNTIF(Q53:Q54,"?")&gt;0,"?",IF(AND(S52="◄",T52="►"),"◄►",IF(S52="◄","◄",IF(T52="►","►",""))))</f>
        <v>◄</v>
      </c>
      <c r="S52" s="64" t="str">
        <f>IF(SUM(S53:S54)+1=ROWS(S53:S54)-COUNTIF(S53:S54,"-"),"","◄")</f>
        <v>◄</v>
      </c>
      <c r="T52" s="65" t="str">
        <f>IF(SUM(T53:T54)&gt;0,"►","")</f>
        <v/>
      </c>
      <c r="U52" s="62"/>
      <c r="V52" s="63" t="str">
        <f>IF(COUNTIF(U53:U54,"?")&gt;0,"?",IF(AND(W52="◄",X52="►"),"◄►",IF(W52="◄","◄",IF(X52="►","►",""))))</f>
        <v>◄</v>
      </c>
      <c r="W52" s="64" t="str">
        <f>IF(SUM(W53:W54)+1=ROWS(W53:W54)-COUNTIF(W53:W54,"-"),"","◄")</f>
        <v>◄</v>
      </c>
      <c r="X52" s="65" t="str">
        <f>IF(SUM(X53:X54)&gt;0,"►","")</f>
        <v/>
      </c>
      <c r="Y52" s="66">
        <f>ROWS(Y53:Y54)-1</f>
        <v>1</v>
      </c>
      <c r="Z52" s="67">
        <f>SUM(Z53:Z54)-Z54</f>
        <v>0</v>
      </c>
      <c r="AA52" s="68" t="s">
        <v>840</v>
      </c>
      <c r="AB52" s="69"/>
      <c r="AC52" s="67">
        <f>SUM(AC53:AC54)-AC54</f>
        <v>0</v>
      </c>
      <c r="AD52" s="68" t="s">
        <v>840</v>
      </c>
      <c r="AE52" s="69"/>
      <c r="AF52" s="70" t="str">
        <f>IF(AG52="◄","◄",IF(AG52="ok","►",""))</f>
        <v>◄</v>
      </c>
      <c r="AG52" s="71" t="str">
        <f>IF(AG53&gt;0,"OK","◄")</f>
        <v>◄</v>
      </c>
      <c r="AH52" s="62" t="str">
        <f>IF(AND(AI52="◄",AJ52="►"),"◄?►",IF(AI52="◄","◄",IF(AJ52="►","►","")))</f>
        <v>◄</v>
      </c>
      <c r="AI52" s="64" t="str">
        <f>IF(AI53&gt;0,"","◄")</f>
        <v>◄</v>
      </c>
      <c r="AJ52" s="65" t="str">
        <f>IF(SUM(AJ53:AJ53)&gt;0,"►","")</f>
        <v/>
      </c>
      <c r="AK52" s="570">
        <v>20650</v>
      </c>
      <c r="AL52" s="572" t="s">
        <v>892</v>
      </c>
      <c r="AM52" s="43"/>
      <c r="AN52" s="1" t="str">
        <f>IF(AO52="","",IF(COUNTIF(AN53,"ok"),"","◄"))</f>
        <v>◄</v>
      </c>
      <c r="AO52" s="9" t="str">
        <f>IF(COUNTIF(AP52:BR52,"◄")&gt;0,"◄","")</f>
        <v>◄</v>
      </c>
      <c r="AP52" s="563" t="str">
        <f>IF(AP53="-","",IF(AP53&gt;0,"","◄"))</f>
        <v>◄</v>
      </c>
      <c r="AQ52" s="565"/>
      <c r="AR52" s="517">
        <f>IF(ISNONTEXT(AR53)=TRUE,"_",1)</f>
        <v>1</v>
      </c>
      <c r="AS52" s="563" t="str">
        <f>IF(AS53="-","",IF(AS53&gt;0,"","◄"))</f>
        <v/>
      </c>
      <c r="AT52" s="565"/>
      <c r="AU52" s="517" t="str">
        <f>IF(ISNONTEXT(AU53)=TRUE,"_",AR52+1)</f>
        <v>_</v>
      </c>
      <c r="AV52" s="563" t="str">
        <f>IF(AV53="-","",IF(AV53&gt;0,"","◄"))</f>
        <v/>
      </c>
      <c r="AW52" s="565"/>
      <c r="AX52" s="517" t="str">
        <f>IF(ISNONTEXT(AX53)=TRUE,"_",AU52+1)</f>
        <v>_</v>
      </c>
      <c r="AY52" s="563" t="str">
        <f>IF(AY53="-","",IF(AY53&gt;0,"","◄"))</f>
        <v/>
      </c>
      <c r="AZ52" s="565"/>
      <c r="BA52" s="517" t="str">
        <f>IF(ISNONTEXT(BA53)=TRUE,"_",AX52+1)</f>
        <v>_</v>
      </c>
      <c r="BB52" s="563" t="str">
        <f>IF(BB53="-","",IF(BB53&gt;0,"","◄"))</f>
        <v/>
      </c>
      <c r="BC52" s="565"/>
      <c r="BD52" s="517" t="str">
        <f>IF(ISNONTEXT(BD53)=TRUE,"_",BA52+1)</f>
        <v>_</v>
      </c>
      <c r="BE52" s="563" t="str">
        <f>IF(BE53="-","",IF(BE53&gt;0,"","◄"))</f>
        <v/>
      </c>
      <c r="BF52" s="565"/>
      <c r="BG52" s="517" t="str">
        <f>IF(ISNONTEXT(BG53)=TRUE,"_",BD52+1)</f>
        <v>_</v>
      </c>
      <c r="BH52" s="563" t="str">
        <f>IF(BH53="-","",IF(BH53&gt;0,"","◄"))</f>
        <v/>
      </c>
      <c r="BI52" s="565"/>
      <c r="BJ52" s="517" t="str">
        <f>IF(ISNONTEXT(BJ53)=TRUE,"_",BG52+1)</f>
        <v>_</v>
      </c>
      <c r="BK52" s="563" t="str">
        <f>IF(BK53="-","",IF(BK53&gt;0,"","◄"))</f>
        <v/>
      </c>
      <c r="BL52" s="565"/>
      <c r="BM52" s="517" t="str">
        <f>IF(ISNONTEXT(BM53)=TRUE,"_",BJ52+1)</f>
        <v>_</v>
      </c>
      <c r="BN52" s="563" t="str">
        <f>IF(BN53="-","",IF(BN53&gt;0,"","◄"))</f>
        <v/>
      </c>
      <c r="BO52" s="565"/>
      <c r="BP52" s="517" t="str">
        <f>IF(ISNONTEXT(BP53)=TRUE,"_",BM52+1)</f>
        <v>_</v>
      </c>
      <c r="BQ52" s="563" t="str">
        <f>IF(BQ53="-","",IF(BQ53&gt;0,"","◄"))</f>
        <v/>
      </c>
      <c r="BR52" s="565"/>
      <c r="BS52" s="517" t="str">
        <f>IF(ISNONTEXT(BS53)=TRUE,"_",BP52+1)</f>
        <v>_</v>
      </c>
      <c r="BT52" s="563" t="str">
        <f>IF(BT53="-","",IF(BT53&gt;0,"","◄"))</f>
        <v>◄</v>
      </c>
      <c r="BU52" s="565"/>
      <c r="BV52" s="517" t="str">
        <f>IF(ISNONTEXT(BV53)=TRUE,"_",1)</f>
        <v>_</v>
      </c>
      <c r="BW52" s="563" t="str">
        <f>IF(BW53="-","",IF(BW53&gt;0,"","◄"))</f>
        <v>◄</v>
      </c>
      <c r="BX52" s="565"/>
      <c r="BY52" s="517" t="str">
        <f>IF(ISNONTEXT(BY53)=TRUE,"_",BV52+1)</f>
        <v>_</v>
      </c>
      <c r="BZ52" s="26"/>
      <c r="CA52" s="24"/>
      <c r="CB52" s="25" t="str">
        <f>IF(CB53&gt;0,"►","")</f>
        <v/>
      </c>
      <c r="CC52" s="25" t="str">
        <f>IF(CC53&gt;0,"►","")</f>
        <v/>
      </c>
      <c r="CD52" s="517" t="str">
        <f>IF(ISNONTEXT(CD53)=TRUE,"_",1)</f>
        <v>_</v>
      </c>
      <c r="CE52" s="25" t="str">
        <f>IF(CE53&gt;0,"►","")</f>
        <v/>
      </c>
      <c r="CF52" s="25" t="str">
        <f>IF(CF53&gt;0,"►","")</f>
        <v/>
      </c>
      <c r="CG52" s="517" t="str">
        <f>IF(ISNONTEXT(CG53)=TRUE,"_",CD52+1)</f>
        <v>_</v>
      </c>
      <c r="CH52" s="66">
        <f>ROWS(CH53:CH54)-1</f>
        <v>1</v>
      </c>
      <c r="CI52" s="23" t="s">
        <v>836</v>
      </c>
    </row>
    <row r="53" spans="1:87" ht="15" thickBot="1" x14ac:dyDescent="0.35">
      <c r="A53" s="506"/>
      <c r="B53" s="72"/>
      <c r="C53" s="156">
        <f>B53</f>
        <v>0</v>
      </c>
      <c r="D53" s="457"/>
      <c r="E53" s="73"/>
      <c r="F53" s="74">
        <v>990</v>
      </c>
      <c r="G53" s="300">
        <v>20650</v>
      </c>
      <c r="H53" s="76">
        <v>2</v>
      </c>
      <c r="I53" s="77"/>
      <c r="J53" s="78"/>
      <c r="K53" s="79"/>
      <c r="L53" s="79"/>
      <c r="M53" s="79"/>
      <c r="N53" s="80" t="s">
        <v>893</v>
      </c>
      <c r="O53" s="81"/>
      <c r="P53" s="82"/>
      <c r="Q53" s="83" t="str">
        <f>IF(R53="?","?","")</f>
        <v/>
      </c>
      <c r="R53" s="83" t="str">
        <f>IF(AND(S53="",T53&gt;0),"?",IF(S53="","◄",IF(T53&gt;=1,"►","")))</f>
        <v>◄</v>
      </c>
      <c r="S53" s="84"/>
      <c r="T53" s="85"/>
      <c r="U53" s="83" t="str">
        <f>IF(V53="?","?","")</f>
        <v/>
      </c>
      <c r="V53" s="83" t="str">
        <f>IF(AND(W53="",X53&gt;0),"?",IF(W53="","◄",IF(X53&gt;=1,"►","")))</f>
        <v>◄</v>
      </c>
      <c r="W53" s="86"/>
      <c r="X53" s="85"/>
      <c r="Y53" s="457"/>
      <c r="Z53" s="87"/>
      <c r="AA53" s="521">
        <f>(S53*Z53)</f>
        <v>0</v>
      </c>
      <c r="AB53" s="520">
        <f>(T53*AA53)</f>
        <v>0</v>
      </c>
      <c r="AC53" s="88"/>
      <c r="AD53" s="519">
        <f>(W53*AC53)</f>
        <v>0</v>
      </c>
      <c r="AE53" s="518">
        <f>(X53*AD53)</f>
        <v>0</v>
      </c>
      <c r="AF53" s="89" t="str">
        <f>IF(AG53&gt;0,"ok","◄")</f>
        <v>◄</v>
      </c>
      <c r="AG53" s="90"/>
      <c r="AH53" s="89" t="str">
        <f>IF(AND(AI53="",AJ53&gt;0),"?",IF(AI53="","◄",IF(AJ53&gt;=1,"►","")))</f>
        <v>◄</v>
      </c>
      <c r="AI53" s="91"/>
      <c r="AJ53" s="92"/>
      <c r="AK53" s="571"/>
      <c r="AL53" s="573"/>
      <c r="AM53" s="43"/>
      <c r="AN53" s="149" t="str">
        <f>(IF(SUM(AP53:BX53)&gt;0,"ok",""))</f>
        <v/>
      </c>
      <c r="AO53" s="150" t="str">
        <f>IF(SUM(AP53:BR53)&gt;=1,SUM(AP53:BR53),"◄")</f>
        <v>◄</v>
      </c>
      <c r="AP53" s="32"/>
      <c r="AQ53" s="33"/>
      <c r="AR53" s="151" t="s">
        <v>5</v>
      </c>
      <c r="AS53" s="516" t="s">
        <v>6</v>
      </c>
      <c r="AT53" s="516" t="s">
        <v>6</v>
      </c>
      <c r="AU53" s="516"/>
      <c r="AV53" s="516" t="s">
        <v>6</v>
      </c>
      <c r="AW53" s="516" t="s">
        <v>6</v>
      </c>
      <c r="AX53" s="516"/>
      <c r="AY53" s="516" t="s">
        <v>6</v>
      </c>
      <c r="AZ53" s="516" t="s">
        <v>6</v>
      </c>
      <c r="BA53" s="516"/>
      <c r="BB53" s="516" t="s">
        <v>6</v>
      </c>
      <c r="BC53" s="516" t="s">
        <v>6</v>
      </c>
      <c r="BD53" s="516"/>
      <c r="BE53" s="516" t="s">
        <v>6</v>
      </c>
      <c r="BF53" s="516" t="s">
        <v>6</v>
      </c>
      <c r="BG53" s="516"/>
      <c r="BH53" s="516" t="s">
        <v>6</v>
      </c>
      <c r="BI53" s="516" t="s">
        <v>6</v>
      </c>
      <c r="BJ53" s="516"/>
      <c r="BK53" s="516" t="s">
        <v>6</v>
      </c>
      <c r="BL53" s="516" t="s">
        <v>6</v>
      </c>
      <c r="BM53" s="516"/>
      <c r="BN53" s="516" t="s">
        <v>6</v>
      </c>
      <c r="BO53" s="516" t="s">
        <v>6</v>
      </c>
      <c r="BP53" s="516"/>
      <c r="BQ53" s="516" t="s">
        <v>6</v>
      </c>
      <c r="BR53" s="516" t="s">
        <v>6</v>
      </c>
      <c r="BS53" s="516"/>
      <c r="BT53" s="32"/>
      <c r="BU53" s="33"/>
      <c r="BV53" s="34"/>
      <c r="BW53" s="32"/>
      <c r="BX53" s="33"/>
      <c r="BY53" s="34"/>
      <c r="BZ53" s="35"/>
      <c r="CA53" s="24"/>
      <c r="CB53" s="36"/>
      <c r="CC53" s="33"/>
      <c r="CD53" s="37"/>
      <c r="CE53" s="36"/>
      <c r="CF53" s="38"/>
      <c r="CG53" s="39"/>
      <c r="CH53" s="457"/>
      <c r="CI53" s="23" t="s">
        <v>836</v>
      </c>
    </row>
    <row r="54" spans="1:87" ht="16.8" thickTop="1" thickBot="1" x14ac:dyDescent="0.35">
      <c r="A54" s="505" t="str">
        <f>IF(COUNTIF(B55:B58,"x")&gt;0,"x","")</f>
        <v/>
      </c>
      <c r="B54" s="57"/>
      <c r="C54" s="510" t="str">
        <f>A54</f>
        <v/>
      </c>
      <c r="D54" s="66">
        <f>ROWS(D55:D58)-1</f>
        <v>3</v>
      </c>
      <c r="E54" s="58" t="s">
        <v>894</v>
      </c>
      <c r="F54" s="59"/>
      <c r="G54" s="301"/>
      <c r="H54" s="6"/>
      <c r="I54" s="6"/>
      <c r="J54" s="6"/>
      <c r="K54" s="18"/>
      <c r="L54" s="18"/>
      <c r="M54" s="18"/>
      <c r="N54" s="46"/>
      <c r="O54" s="60">
        <v>20683</v>
      </c>
      <c r="P54" s="61" t="s">
        <v>3177</v>
      </c>
      <c r="Q54" s="143"/>
      <c r="R54" s="63" t="str">
        <f>IF(COUNTIF(Q55:Q58,"?")&gt;0,"?",IF(AND(S54="◄",T54="►"),"◄►",IF(S54="◄","◄",IF(T54="►","►",""))))</f>
        <v>◄</v>
      </c>
      <c r="S54" s="64" t="str">
        <f>IF(SUM(S55:S58)+1=ROWS(S55:S58)-COUNTIF(S55:S58,"-"),"","◄")</f>
        <v>◄</v>
      </c>
      <c r="T54" s="65" t="str">
        <f>IF(SUM(T55:T58)&gt;0,"►","")</f>
        <v/>
      </c>
      <c r="U54" s="146"/>
      <c r="V54" s="63" t="str">
        <f>IF(COUNTIF(U55:U58,"?")&gt;0,"?",IF(AND(W54="◄",X54="►"),"◄►",IF(W54="◄","◄",IF(X54="►","►",""))))</f>
        <v>◄</v>
      </c>
      <c r="W54" s="64" t="str">
        <f>IF(SUM(W55:W58)+1=ROWS(W55:W58)-COUNTIF(W55:W58,"-"),"","◄")</f>
        <v>◄</v>
      </c>
      <c r="X54" s="65" t="str">
        <f>IF(SUM(X55:X58)&gt;0,"►","")</f>
        <v/>
      </c>
      <c r="Y54" s="66">
        <f>ROWS(Y55:Y58)-1</f>
        <v>3</v>
      </c>
      <c r="Z54" s="67">
        <f>SUM(Z55:Z58)-Z58</f>
        <v>0</v>
      </c>
      <c r="AA54" s="68" t="s">
        <v>840</v>
      </c>
      <c r="AB54" s="69"/>
      <c r="AC54" s="67">
        <f>SUM(AC55:AC58)-AC58</f>
        <v>0</v>
      </c>
      <c r="AD54" s="68" t="s">
        <v>840</v>
      </c>
      <c r="AE54" s="69"/>
      <c r="AF54" s="70" t="str">
        <f>IF(AG54="◄","◄",IF(AG54="ok","►",""))</f>
        <v>◄</v>
      </c>
      <c r="AG54" s="71" t="str">
        <f>IF(AG55&gt;0,"OK","◄")</f>
        <v>◄</v>
      </c>
      <c r="AH54" s="62" t="str">
        <f>IF(AND(AI54="◄",AJ54="►"),"◄?►",IF(AI54="◄","◄",IF(AJ54="►","►","")))</f>
        <v>◄</v>
      </c>
      <c r="AI54" s="64" t="str">
        <f>IF(AI55&gt;0,"","◄")</f>
        <v>◄</v>
      </c>
      <c r="AJ54" s="65" t="str">
        <f>IF(SUM(AJ55:AJ55)&gt;0,"►","")</f>
        <v/>
      </c>
      <c r="AK54" s="570">
        <v>20683</v>
      </c>
      <c r="AL54" s="572" t="s">
        <v>895</v>
      </c>
      <c r="AM54" s="43"/>
      <c r="AN54" s="1" t="str">
        <f>IF(AO54="","",IF(COUNTIF(AN55,"ok"),"","◄"))</f>
        <v>◄</v>
      </c>
      <c r="AO54" s="9" t="str">
        <f>IF(COUNTIF(AP54:BR54,"◄")&gt;0,"◄","")</f>
        <v>◄</v>
      </c>
      <c r="AP54" s="563" t="str">
        <f>IF(AP55="-","",IF(AP55&gt;0,"","◄"))</f>
        <v>◄</v>
      </c>
      <c r="AQ54" s="565"/>
      <c r="AR54" s="517">
        <f>IF(ISNONTEXT(AR55)=TRUE,"_",1)</f>
        <v>1</v>
      </c>
      <c r="AS54" s="563" t="str">
        <f>IF(AS55="-","",IF(AS55&gt;0,"","◄"))</f>
        <v/>
      </c>
      <c r="AT54" s="565"/>
      <c r="AU54" s="517" t="str">
        <f>IF(ISNONTEXT(AU55)=TRUE,"_",AR54+1)</f>
        <v>_</v>
      </c>
      <c r="AV54" s="563" t="str">
        <f>IF(AV55="-","",IF(AV55&gt;0,"","◄"))</f>
        <v/>
      </c>
      <c r="AW54" s="565"/>
      <c r="AX54" s="517" t="str">
        <f>IF(ISNONTEXT(AX55)=TRUE,"_",AU54+1)</f>
        <v>_</v>
      </c>
      <c r="AY54" s="563" t="str">
        <f>IF(AY55="-","",IF(AY55&gt;0,"","◄"))</f>
        <v/>
      </c>
      <c r="AZ54" s="565"/>
      <c r="BA54" s="517" t="str">
        <f>IF(ISNONTEXT(BA55)=TRUE,"_",AX54+1)</f>
        <v>_</v>
      </c>
      <c r="BB54" s="563" t="str">
        <f>IF(BB55="-","",IF(BB55&gt;0,"","◄"))</f>
        <v/>
      </c>
      <c r="BC54" s="565"/>
      <c r="BD54" s="517" t="str">
        <f>IF(ISNONTEXT(BD55)=TRUE,"_",BA54+1)</f>
        <v>_</v>
      </c>
      <c r="BE54" s="563" t="str">
        <f>IF(BE55="-","",IF(BE55&gt;0,"","◄"))</f>
        <v/>
      </c>
      <c r="BF54" s="565"/>
      <c r="BG54" s="517" t="str">
        <f>IF(ISNONTEXT(BG55)=TRUE,"_",BD54+1)</f>
        <v>_</v>
      </c>
      <c r="BH54" s="563" t="str">
        <f>IF(BH55="-","",IF(BH55&gt;0,"","◄"))</f>
        <v/>
      </c>
      <c r="BI54" s="565"/>
      <c r="BJ54" s="517" t="str">
        <f>IF(ISNONTEXT(BJ55)=TRUE,"_",BG54+1)</f>
        <v>_</v>
      </c>
      <c r="BK54" s="563" t="str">
        <f>IF(BK55="-","",IF(BK55&gt;0,"","◄"))</f>
        <v/>
      </c>
      <c r="BL54" s="565"/>
      <c r="BM54" s="517" t="str">
        <f>IF(ISNONTEXT(BM55)=TRUE,"_",BJ54+1)</f>
        <v>_</v>
      </c>
      <c r="BN54" s="563" t="str">
        <f>IF(BN55="-","",IF(BN55&gt;0,"","◄"))</f>
        <v/>
      </c>
      <c r="BO54" s="565"/>
      <c r="BP54" s="517" t="str">
        <f>IF(ISNONTEXT(BP55)=TRUE,"_",BM54+1)</f>
        <v>_</v>
      </c>
      <c r="BQ54" s="563" t="str">
        <f>IF(BQ55="-","",IF(BQ55&gt;0,"","◄"))</f>
        <v/>
      </c>
      <c r="BR54" s="565"/>
      <c r="BS54" s="517" t="str">
        <f>IF(ISNONTEXT(BS55)=TRUE,"_",BP54+1)</f>
        <v>_</v>
      </c>
      <c r="BT54" s="563" t="str">
        <f>IF(BT55="-","",IF(BT55&gt;0,"","◄"))</f>
        <v>◄</v>
      </c>
      <c r="BU54" s="565"/>
      <c r="BV54" s="517" t="str">
        <f>IF(ISNONTEXT(BV55)=TRUE,"_",1)</f>
        <v>_</v>
      </c>
      <c r="BW54" s="563" t="str">
        <f>IF(BW55="-","",IF(BW55&gt;0,"","◄"))</f>
        <v>◄</v>
      </c>
      <c r="BX54" s="565"/>
      <c r="BY54" s="517" t="str">
        <f>IF(ISNONTEXT(BY55)=TRUE,"_",BV54+1)</f>
        <v>_</v>
      </c>
      <c r="BZ54" s="26"/>
      <c r="CA54" s="24"/>
      <c r="CB54" s="25" t="str">
        <f>IF(CB55&gt;0,"►","")</f>
        <v/>
      </c>
      <c r="CC54" s="25" t="str">
        <f>IF(CC55&gt;0,"►","")</f>
        <v/>
      </c>
      <c r="CD54" s="517" t="str">
        <f>IF(ISNONTEXT(CD55)=TRUE,"_",1)</f>
        <v>_</v>
      </c>
      <c r="CE54" s="25" t="str">
        <f>IF(CE55&gt;0,"►","")</f>
        <v/>
      </c>
      <c r="CF54" s="25" t="str">
        <f>IF(CF55&gt;0,"►","")</f>
        <v/>
      </c>
      <c r="CG54" s="517" t="str">
        <f>IF(ISNONTEXT(CG55)=TRUE,"_",CD54+1)</f>
        <v>_</v>
      </c>
      <c r="CH54" s="66">
        <f>ROWS(CH55:CH58)-1</f>
        <v>3</v>
      </c>
      <c r="CI54" s="23" t="s">
        <v>836</v>
      </c>
    </row>
    <row r="55" spans="1:87" ht="15" thickBot="1" x14ac:dyDescent="0.35">
      <c r="A55" s="506"/>
      <c r="B55" s="72"/>
      <c r="C55" s="156">
        <f>B55</f>
        <v>0</v>
      </c>
      <c r="D55" s="457"/>
      <c r="E55" s="73"/>
      <c r="F55" s="74">
        <v>991</v>
      </c>
      <c r="G55" s="300">
        <v>20683</v>
      </c>
      <c r="H55" s="76">
        <v>0.8</v>
      </c>
      <c r="I55" s="99" t="s">
        <v>864</v>
      </c>
      <c r="J55" s="100">
        <v>0.2</v>
      </c>
      <c r="K55" s="79"/>
      <c r="L55" s="79"/>
      <c r="M55" s="79"/>
      <c r="N55" s="80" t="s">
        <v>875</v>
      </c>
      <c r="O55" s="81"/>
      <c r="P55" s="82"/>
      <c r="Q55" s="83" t="str">
        <f>IF(R55="?","?","")</f>
        <v/>
      </c>
      <c r="R55" s="83" t="str">
        <f>IF(AND(S55="",T55&gt;0),"?",IF(S55="","◄",IF(T55&gt;=1,"►","")))</f>
        <v>◄</v>
      </c>
      <c r="S55" s="84"/>
      <c r="T55" s="85"/>
      <c r="U55" s="83" t="str">
        <f>IF(V55="?","?","")</f>
        <v/>
      </c>
      <c r="V55" s="83" t="str">
        <f>IF(AND(W55="",X55&gt;0),"?",IF(W55="","◄",IF(X55&gt;=1,"►","")))</f>
        <v>◄</v>
      </c>
      <c r="W55" s="86"/>
      <c r="X55" s="85"/>
      <c r="Y55" s="457"/>
      <c r="Z55" s="87"/>
      <c r="AA55" s="521">
        <f t="shared" ref="AA55:AB57" si="20">(S55*Z55)</f>
        <v>0</v>
      </c>
      <c r="AB55" s="520">
        <f t="shared" si="20"/>
        <v>0</v>
      </c>
      <c r="AC55" s="88"/>
      <c r="AD55" s="519">
        <f t="shared" ref="AD55:AE57" si="21">(W55*AC55)</f>
        <v>0</v>
      </c>
      <c r="AE55" s="518">
        <f t="shared" si="21"/>
        <v>0</v>
      </c>
      <c r="AF55" s="89" t="str">
        <f>IF(AG55&gt;0,"ok","◄")</f>
        <v>◄</v>
      </c>
      <c r="AG55" s="90"/>
      <c r="AH55" s="89" t="str">
        <f>IF(AND(AI55="",AJ55&gt;0),"?",IF(AI55="","◄",IF(AJ55&gt;=1,"►","")))</f>
        <v>◄</v>
      </c>
      <c r="AI55" s="91"/>
      <c r="AJ55" s="92"/>
      <c r="AK55" s="571"/>
      <c r="AL55" s="573"/>
      <c r="AM55" s="43"/>
      <c r="AN55" s="149" t="str">
        <f>(IF(SUM(AP55:BX55)&gt;0,"ok",""))</f>
        <v/>
      </c>
      <c r="AO55" s="150" t="str">
        <f>IF(SUM(AP55:BR55)&gt;=1,SUM(AP55:BR55),"◄")</f>
        <v>◄</v>
      </c>
      <c r="AP55" s="32"/>
      <c r="AQ55" s="33"/>
      <c r="AR55" s="151" t="s">
        <v>5</v>
      </c>
      <c r="AS55" s="516" t="s">
        <v>6</v>
      </c>
      <c r="AT55" s="516" t="s">
        <v>6</v>
      </c>
      <c r="AU55" s="516"/>
      <c r="AV55" s="516" t="s">
        <v>6</v>
      </c>
      <c r="AW55" s="516" t="s">
        <v>6</v>
      </c>
      <c r="AX55" s="516"/>
      <c r="AY55" s="516" t="s">
        <v>6</v>
      </c>
      <c r="AZ55" s="516" t="s">
        <v>6</v>
      </c>
      <c r="BA55" s="516"/>
      <c r="BB55" s="516" t="s">
        <v>6</v>
      </c>
      <c r="BC55" s="516" t="s">
        <v>6</v>
      </c>
      <c r="BD55" s="516"/>
      <c r="BE55" s="516" t="s">
        <v>6</v>
      </c>
      <c r="BF55" s="516" t="s">
        <v>6</v>
      </c>
      <c r="BG55" s="516"/>
      <c r="BH55" s="516" t="s">
        <v>6</v>
      </c>
      <c r="BI55" s="516" t="s">
        <v>6</v>
      </c>
      <c r="BJ55" s="516"/>
      <c r="BK55" s="516" t="s">
        <v>6</v>
      </c>
      <c r="BL55" s="516" t="s">
        <v>6</v>
      </c>
      <c r="BM55" s="516"/>
      <c r="BN55" s="516" t="s">
        <v>6</v>
      </c>
      <c r="BO55" s="516" t="s">
        <v>6</v>
      </c>
      <c r="BP55" s="516"/>
      <c r="BQ55" s="516" t="s">
        <v>6</v>
      </c>
      <c r="BR55" s="516" t="s">
        <v>6</v>
      </c>
      <c r="BS55" s="516"/>
      <c r="BT55" s="32"/>
      <c r="BU55" s="33"/>
      <c r="BV55" s="34"/>
      <c r="BW55" s="32"/>
      <c r="BX55" s="33"/>
      <c r="BY55" s="34"/>
      <c r="BZ55" s="35"/>
      <c r="CA55" s="24"/>
      <c r="CB55" s="36"/>
      <c r="CC55" s="33"/>
      <c r="CD55" s="37"/>
      <c r="CE55" s="36"/>
      <c r="CF55" s="38"/>
      <c r="CG55" s="39"/>
      <c r="CH55" s="457"/>
      <c r="CI55" s="23" t="s">
        <v>836</v>
      </c>
    </row>
    <row r="56" spans="1:87" ht="15.6" thickTop="1" thickBot="1" x14ac:dyDescent="0.35">
      <c r="A56" s="506"/>
      <c r="B56" s="72"/>
      <c r="C56" s="156">
        <f>B56</f>
        <v>0</v>
      </c>
      <c r="D56" s="457"/>
      <c r="E56" s="73"/>
      <c r="F56" s="93">
        <v>992</v>
      </c>
      <c r="G56" s="302">
        <v>20683</v>
      </c>
      <c r="H56" s="76">
        <v>2</v>
      </c>
      <c r="I56" s="99" t="s">
        <v>864</v>
      </c>
      <c r="J56" s="100">
        <v>1</v>
      </c>
      <c r="K56" s="79"/>
      <c r="L56" s="79"/>
      <c r="M56" s="79"/>
      <c r="N56" s="80" t="s">
        <v>896</v>
      </c>
      <c r="O56" s="81"/>
      <c r="P56" s="82"/>
      <c r="Q56" s="83" t="str">
        <f>IF(R56="?","?","")</f>
        <v/>
      </c>
      <c r="R56" s="83" t="str">
        <f>IF(AND(S56="",T56&gt;0),"?",IF(S56="","◄",IF(T56&gt;=1,"►","")))</f>
        <v>◄</v>
      </c>
      <c r="S56" s="84"/>
      <c r="T56" s="85"/>
      <c r="U56" s="83" t="str">
        <f>IF(V56="?","?","")</f>
        <v/>
      </c>
      <c r="V56" s="83" t="str">
        <f>IF(AND(W56="",X56&gt;0),"?",IF(W56="","◄",IF(X56&gt;=1,"►","")))</f>
        <v>◄</v>
      </c>
      <c r="W56" s="86"/>
      <c r="X56" s="85"/>
      <c r="Y56" s="457"/>
      <c r="Z56" s="87"/>
      <c r="AA56" s="521">
        <f t="shared" si="20"/>
        <v>0</v>
      </c>
      <c r="AB56" s="520">
        <f t="shared" si="20"/>
        <v>0</v>
      </c>
      <c r="AC56" s="88"/>
      <c r="AD56" s="519">
        <f t="shared" si="21"/>
        <v>0</v>
      </c>
      <c r="AE56" s="518">
        <f t="shared" si="21"/>
        <v>0</v>
      </c>
      <c r="AF56" s="44"/>
      <c r="AG56" s="45"/>
      <c r="AH56" s="44"/>
      <c r="AI56" s="94"/>
      <c r="AJ56" s="45"/>
      <c r="AK56" s="45"/>
      <c r="AL56" s="45"/>
      <c r="AM56" s="43"/>
      <c r="AN56" s="27" t="s">
        <v>6</v>
      </c>
      <c r="AO56" s="27" t="s">
        <v>6</v>
      </c>
      <c r="AP56" s="516"/>
      <c r="AQ56" s="516"/>
      <c r="AR56" s="516"/>
      <c r="AS56" s="516" t="s">
        <v>6</v>
      </c>
      <c r="AT56" s="516" t="s">
        <v>6</v>
      </c>
      <c r="AU56" s="516"/>
      <c r="AV56" s="516" t="s">
        <v>6</v>
      </c>
      <c r="AW56" s="516" t="s">
        <v>6</v>
      </c>
      <c r="AX56" s="516"/>
      <c r="AY56" s="516" t="s">
        <v>6</v>
      </c>
      <c r="AZ56" s="516" t="s">
        <v>6</v>
      </c>
      <c r="BA56" s="516"/>
      <c r="BB56" s="516" t="s">
        <v>6</v>
      </c>
      <c r="BC56" s="516" t="s">
        <v>6</v>
      </c>
      <c r="BD56" s="516"/>
      <c r="BE56" s="516" t="s">
        <v>6</v>
      </c>
      <c r="BF56" s="516" t="s">
        <v>6</v>
      </c>
      <c r="BG56" s="516"/>
      <c r="BH56" s="516" t="s">
        <v>6</v>
      </c>
      <c r="BI56" s="516" t="s">
        <v>6</v>
      </c>
      <c r="BJ56" s="516"/>
      <c r="BK56" s="516" t="s">
        <v>6</v>
      </c>
      <c r="BL56" s="516" t="s">
        <v>6</v>
      </c>
      <c r="BM56" s="516"/>
      <c r="BN56" s="516" t="s">
        <v>6</v>
      </c>
      <c r="BO56" s="516" t="s">
        <v>6</v>
      </c>
      <c r="BP56" s="516"/>
      <c r="BQ56" s="516" t="s">
        <v>6</v>
      </c>
      <c r="BR56" s="516" t="s">
        <v>6</v>
      </c>
      <c r="BS56" s="516"/>
      <c r="BT56" s="516"/>
      <c r="BU56" s="516"/>
      <c r="BV56" s="516"/>
      <c r="BW56" s="516"/>
      <c r="BX56" s="516"/>
      <c r="BY56" s="516"/>
      <c r="BZ56" s="28"/>
      <c r="CA56" s="24"/>
      <c r="CB56" s="29"/>
      <c r="CC56" s="29"/>
      <c r="CD56" s="30"/>
      <c r="CE56" s="29"/>
      <c r="CF56" s="29"/>
      <c r="CG56" s="31"/>
      <c r="CH56" s="457"/>
      <c r="CI56" s="23" t="s">
        <v>836</v>
      </c>
    </row>
    <row r="57" spans="1:87" ht="15.6" thickTop="1" thickBot="1" x14ac:dyDescent="0.35">
      <c r="A57" s="506"/>
      <c r="B57" s="72"/>
      <c r="C57" s="156">
        <f>B57</f>
        <v>0</v>
      </c>
      <c r="D57" s="457"/>
      <c r="E57" s="73"/>
      <c r="F57" s="93">
        <v>993</v>
      </c>
      <c r="G57" s="302">
        <v>20683</v>
      </c>
      <c r="H57" s="76">
        <v>4</v>
      </c>
      <c r="I57" s="99" t="s">
        <v>864</v>
      </c>
      <c r="J57" s="100">
        <v>2</v>
      </c>
      <c r="K57" s="79"/>
      <c r="L57" s="79"/>
      <c r="M57" s="79"/>
      <c r="N57" s="80" t="s">
        <v>897</v>
      </c>
      <c r="O57" s="81"/>
      <c r="P57" s="82"/>
      <c r="Q57" s="83" t="str">
        <f>IF(R57="?","?","")</f>
        <v/>
      </c>
      <c r="R57" s="83" t="str">
        <f>IF(AND(S57="",T57&gt;0),"?",IF(S57="","◄",IF(T57&gt;=1,"►","")))</f>
        <v>◄</v>
      </c>
      <c r="S57" s="84"/>
      <c r="T57" s="85"/>
      <c r="U57" s="83" t="str">
        <f>IF(V57="?","?","")</f>
        <v/>
      </c>
      <c r="V57" s="83" t="str">
        <f>IF(AND(W57="",X57&gt;0),"?",IF(W57="","◄",IF(X57&gt;=1,"►","")))</f>
        <v>◄</v>
      </c>
      <c r="W57" s="86"/>
      <c r="X57" s="85"/>
      <c r="Y57" s="457"/>
      <c r="Z57" s="87"/>
      <c r="AA57" s="521">
        <f t="shared" si="20"/>
        <v>0</v>
      </c>
      <c r="AB57" s="520">
        <f t="shared" si="20"/>
        <v>0</v>
      </c>
      <c r="AC57" s="88"/>
      <c r="AD57" s="519">
        <f t="shared" si="21"/>
        <v>0</v>
      </c>
      <c r="AE57" s="518">
        <f t="shared" si="21"/>
        <v>0</v>
      </c>
      <c r="AF57" s="44"/>
      <c r="AG57" s="45"/>
      <c r="AH57" s="44"/>
      <c r="AI57" s="94"/>
      <c r="AJ57" s="45"/>
      <c r="AK57" s="45"/>
      <c r="AL57" s="45"/>
      <c r="AM57" s="43"/>
      <c r="AN57" s="27" t="s">
        <v>6</v>
      </c>
      <c r="AO57" s="27" t="s">
        <v>6</v>
      </c>
      <c r="AP57" s="516"/>
      <c r="AQ57" s="516"/>
      <c r="AR57" s="516"/>
      <c r="AS57" s="516" t="s">
        <v>6</v>
      </c>
      <c r="AT57" s="516" t="s">
        <v>6</v>
      </c>
      <c r="AU57" s="516"/>
      <c r="AV57" s="516" t="s">
        <v>6</v>
      </c>
      <c r="AW57" s="516" t="s">
        <v>6</v>
      </c>
      <c r="AX57" s="516"/>
      <c r="AY57" s="516" t="s">
        <v>6</v>
      </c>
      <c r="AZ57" s="516" t="s">
        <v>6</v>
      </c>
      <c r="BA57" s="516"/>
      <c r="BB57" s="516" t="s">
        <v>6</v>
      </c>
      <c r="BC57" s="516" t="s">
        <v>6</v>
      </c>
      <c r="BD57" s="516"/>
      <c r="BE57" s="516" t="s">
        <v>6</v>
      </c>
      <c r="BF57" s="516" t="s">
        <v>6</v>
      </c>
      <c r="BG57" s="516"/>
      <c r="BH57" s="516" t="s">
        <v>6</v>
      </c>
      <c r="BI57" s="516" t="s">
        <v>6</v>
      </c>
      <c r="BJ57" s="516"/>
      <c r="BK57" s="516" t="s">
        <v>6</v>
      </c>
      <c r="BL57" s="516" t="s">
        <v>6</v>
      </c>
      <c r="BM57" s="516"/>
      <c r="BN57" s="516" t="s">
        <v>6</v>
      </c>
      <c r="BO57" s="516" t="s">
        <v>6</v>
      </c>
      <c r="BP57" s="516"/>
      <c r="BQ57" s="516" t="s">
        <v>6</v>
      </c>
      <c r="BR57" s="516" t="s">
        <v>6</v>
      </c>
      <c r="BS57" s="516"/>
      <c r="BT57" s="516"/>
      <c r="BU57" s="516"/>
      <c r="BV57" s="516"/>
      <c r="BW57" s="516"/>
      <c r="BX57" s="516"/>
      <c r="BY57" s="516"/>
      <c r="BZ57" s="28"/>
      <c r="CA57" s="24"/>
      <c r="CB57" s="29"/>
      <c r="CC57" s="29"/>
      <c r="CD57" s="30"/>
      <c r="CE57" s="29"/>
      <c r="CF57" s="29"/>
      <c r="CG57" s="31"/>
      <c r="CH57" s="457"/>
      <c r="CI57" s="23" t="s">
        <v>836</v>
      </c>
    </row>
    <row r="58" spans="1:87" ht="16.8" thickTop="1" thickBot="1" x14ac:dyDescent="0.35">
      <c r="A58" s="505" t="str">
        <f>IF(COUNTIF(B59:B61,"x")&gt;0,"x","")</f>
        <v/>
      </c>
      <c r="B58" s="57"/>
      <c r="C58" s="510" t="str">
        <f>A58</f>
        <v/>
      </c>
      <c r="D58" s="66">
        <f>ROWS(D59:D61)-1</f>
        <v>2</v>
      </c>
      <c r="E58" s="58" t="s">
        <v>898</v>
      </c>
      <c r="F58" s="59"/>
      <c r="G58" s="301"/>
      <c r="H58" s="6"/>
      <c r="I58" s="6"/>
      <c r="J58" s="6"/>
      <c r="K58" s="18"/>
      <c r="L58" s="18"/>
      <c r="M58" s="18"/>
      <c r="N58" s="46"/>
      <c r="O58" s="60">
        <v>20713</v>
      </c>
      <c r="P58" s="61" t="s">
        <v>3178</v>
      </c>
      <c r="Q58" s="143"/>
      <c r="R58" s="63" t="str">
        <f>IF(COUNTIF(Q59:Q61,"?")&gt;0,"?",IF(AND(S58="◄",T58="►"),"◄►",IF(S58="◄","◄",IF(T58="►","►",""))))</f>
        <v>◄</v>
      </c>
      <c r="S58" s="64" t="str">
        <f>IF(SUM(S59:S61)+1=ROWS(S59:S61)-COUNTIF(S59:S61,"-"),"","◄")</f>
        <v>◄</v>
      </c>
      <c r="T58" s="65" t="str">
        <f>IF(SUM(T59:T61)&gt;0,"►","")</f>
        <v/>
      </c>
      <c r="U58" s="146"/>
      <c r="V58" s="63" t="str">
        <f>IF(COUNTIF(U59:U61,"?")&gt;0,"?",IF(AND(W58="◄",X58="►"),"◄►",IF(W58="◄","◄",IF(X58="►","►",""))))</f>
        <v>◄</v>
      </c>
      <c r="W58" s="64" t="str">
        <f>IF(SUM(W59:W61)+1=ROWS(W59:W61)-COUNTIF(W59:W61,"-"),"","◄")</f>
        <v>◄</v>
      </c>
      <c r="X58" s="65" t="str">
        <f>IF(SUM(X59:X61)&gt;0,"►","")</f>
        <v/>
      </c>
      <c r="Y58" s="66">
        <f>ROWS(Y59:Y61)-1</f>
        <v>2</v>
      </c>
      <c r="Z58" s="67">
        <f>SUM(Z59:Z61)-Z61</f>
        <v>0</v>
      </c>
      <c r="AA58" s="68" t="s">
        <v>840</v>
      </c>
      <c r="AB58" s="69"/>
      <c r="AC58" s="67">
        <f>SUM(AC59:AC61)-AC61</f>
        <v>0</v>
      </c>
      <c r="AD58" s="68" t="s">
        <v>840</v>
      </c>
      <c r="AE58" s="69"/>
      <c r="AF58" s="70" t="str">
        <f>IF(AG58="◄","◄",IF(AG58="ok","►",""))</f>
        <v>◄</v>
      </c>
      <c r="AG58" s="71" t="str">
        <f>IF(AG59&gt;0,"OK","◄")</f>
        <v>◄</v>
      </c>
      <c r="AH58" s="62" t="str">
        <f>IF(AND(AI58="◄",AJ58="►"),"◄?►",IF(AI58="◄","◄",IF(AJ58="►","►","")))</f>
        <v>◄</v>
      </c>
      <c r="AI58" s="64" t="str">
        <f>IF(AI59&gt;0,"","◄")</f>
        <v>◄</v>
      </c>
      <c r="AJ58" s="65" t="str">
        <f>IF(SUM(AJ59:AJ59)&gt;0,"►","")</f>
        <v/>
      </c>
      <c r="AK58" s="570">
        <v>20713</v>
      </c>
      <c r="AL58" s="572" t="s">
        <v>899</v>
      </c>
      <c r="AM58" s="43"/>
      <c r="AN58" s="1" t="str">
        <f>IF(AO58="","",IF(COUNTIF(AN59,"ok"),"","◄"))</f>
        <v>◄</v>
      </c>
      <c r="AO58" s="9" t="str">
        <f>IF(COUNTIF(AP58:BR58,"◄")&gt;0,"◄","")</f>
        <v>◄</v>
      </c>
      <c r="AP58" s="563" t="str">
        <f>IF(AP59="-","",IF(AP59&gt;0,"","◄"))</f>
        <v>◄</v>
      </c>
      <c r="AQ58" s="565"/>
      <c r="AR58" s="517">
        <f>IF(ISNONTEXT(AR59)=TRUE,"_",1)</f>
        <v>1</v>
      </c>
      <c r="AS58" s="563" t="str">
        <f>IF(AS59="-","",IF(AS59&gt;0,"","◄"))</f>
        <v/>
      </c>
      <c r="AT58" s="565"/>
      <c r="AU58" s="517" t="str">
        <f>IF(ISNONTEXT(AU59)=TRUE,"_",AR58+1)</f>
        <v>_</v>
      </c>
      <c r="AV58" s="563" t="str">
        <f>IF(AV59="-","",IF(AV59&gt;0,"","◄"))</f>
        <v/>
      </c>
      <c r="AW58" s="565"/>
      <c r="AX58" s="517" t="str">
        <f>IF(ISNONTEXT(AX59)=TRUE,"_",AU58+1)</f>
        <v>_</v>
      </c>
      <c r="AY58" s="563" t="str">
        <f>IF(AY59="-","",IF(AY59&gt;0,"","◄"))</f>
        <v/>
      </c>
      <c r="AZ58" s="565"/>
      <c r="BA58" s="517" t="str">
        <f>IF(ISNONTEXT(BA59)=TRUE,"_",AX58+1)</f>
        <v>_</v>
      </c>
      <c r="BB58" s="563" t="str">
        <f>IF(BB59="-","",IF(BB59&gt;0,"","◄"))</f>
        <v/>
      </c>
      <c r="BC58" s="565"/>
      <c r="BD58" s="517" t="str">
        <f>IF(ISNONTEXT(BD59)=TRUE,"_",BA58+1)</f>
        <v>_</v>
      </c>
      <c r="BE58" s="563" t="str">
        <f>IF(BE59="-","",IF(BE59&gt;0,"","◄"))</f>
        <v/>
      </c>
      <c r="BF58" s="565"/>
      <c r="BG58" s="517" t="str">
        <f>IF(ISNONTEXT(BG59)=TRUE,"_",BD58+1)</f>
        <v>_</v>
      </c>
      <c r="BH58" s="563" t="str">
        <f>IF(BH59="-","",IF(BH59&gt;0,"","◄"))</f>
        <v/>
      </c>
      <c r="BI58" s="565"/>
      <c r="BJ58" s="517" t="str">
        <f>IF(ISNONTEXT(BJ59)=TRUE,"_",BG58+1)</f>
        <v>_</v>
      </c>
      <c r="BK58" s="563" t="str">
        <f>IF(BK59="-","",IF(BK59&gt;0,"","◄"))</f>
        <v/>
      </c>
      <c r="BL58" s="565"/>
      <c r="BM58" s="517" t="str">
        <f>IF(ISNONTEXT(BM59)=TRUE,"_",BJ58+1)</f>
        <v>_</v>
      </c>
      <c r="BN58" s="563" t="str">
        <f>IF(BN59="-","",IF(BN59&gt;0,"","◄"))</f>
        <v/>
      </c>
      <c r="BO58" s="565"/>
      <c r="BP58" s="517" t="str">
        <f>IF(ISNONTEXT(BP59)=TRUE,"_",BM58+1)</f>
        <v>_</v>
      </c>
      <c r="BQ58" s="563" t="str">
        <f>IF(BQ59="-","",IF(BQ59&gt;0,"","◄"))</f>
        <v/>
      </c>
      <c r="BR58" s="565"/>
      <c r="BS58" s="517" t="str">
        <f>IF(ISNONTEXT(BS59)=TRUE,"_",BP58+1)</f>
        <v>_</v>
      </c>
      <c r="BT58" s="563" t="str">
        <f>IF(BT59="-","",IF(BT59&gt;0,"","◄"))</f>
        <v>◄</v>
      </c>
      <c r="BU58" s="565"/>
      <c r="BV58" s="517" t="str">
        <f>IF(ISNONTEXT(BV59)=TRUE,"_",1)</f>
        <v>_</v>
      </c>
      <c r="BW58" s="563" t="str">
        <f>IF(BW59="-","",IF(BW59&gt;0,"","◄"))</f>
        <v>◄</v>
      </c>
      <c r="BX58" s="565"/>
      <c r="BY58" s="517" t="str">
        <f>IF(ISNONTEXT(BY59)=TRUE,"_",BV58+1)</f>
        <v>_</v>
      </c>
      <c r="BZ58" s="26"/>
      <c r="CA58" s="24"/>
      <c r="CB58" s="25" t="str">
        <f>IF(CB59&gt;0,"►","")</f>
        <v/>
      </c>
      <c r="CC58" s="25" t="str">
        <f>IF(CC59&gt;0,"►","")</f>
        <v/>
      </c>
      <c r="CD58" s="517" t="str">
        <f>IF(ISNONTEXT(CD59)=TRUE,"_",1)</f>
        <v>_</v>
      </c>
      <c r="CE58" s="25" t="str">
        <f>IF(CE59&gt;0,"►","")</f>
        <v/>
      </c>
      <c r="CF58" s="25" t="str">
        <f>IF(CF59&gt;0,"►","")</f>
        <v/>
      </c>
      <c r="CG58" s="517" t="str">
        <f>IF(ISNONTEXT(CG59)=TRUE,"_",CD58+1)</f>
        <v>_</v>
      </c>
      <c r="CH58" s="66">
        <f>ROWS(CH59:CH61)-1</f>
        <v>2</v>
      </c>
      <c r="CI58" s="23" t="s">
        <v>836</v>
      </c>
    </row>
    <row r="59" spans="1:87" ht="15" thickBot="1" x14ac:dyDescent="0.35">
      <c r="A59" s="506"/>
      <c r="B59" s="72"/>
      <c r="C59" s="156">
        <f>B59</f>
        <v>0</v>
      </c>
      <c r="D59" s="457"/>
      <c r="E59" s="73"/>
      <c r="F59" s="74">
        <v>994</v>
      </c>
      <c r="G59" s="300">
        <v>20713</v>
      </c>
      <c r="H59" s="76">
        <v>2</v>
      </c>
      <c r="I59" s="77"/>
      <c r="J59" s="78"/>
      <c r="K59" s="79"/>
      <c r="L59" s="79"/>
      <c r="M59" s="79"/>
      <c r="N59" s="80" t="s">
        <v>900</v>
      </c>
      <c r="O59" s="81"/>
      <c r="P59" s="82"/>
      <c r="Q59" s="83" t="str">
        <f>IF(R59="?","?","")</f>
        <v/>
      </c>
      <c r="R59" s="83" t="str">
        <f>IF(AND(S59="",T59&gt;0),"?",IF(S59="","◄",IF(T59&gt;=1,"►","")))</f>
        <v>◄</v>
      </c>
      <c r="S59" s="84"/>
      <c r="T59" s="85"/>
      <c r="U59" s="83" t="str">
        <f>IF(V59="?","?","")</f>
        <v/>
      </c>
      <c r="V59" s="83" t="str">
        <f>IF(AND(W59="",X59&gt;0),"?",IF(W59="","◄",IF(X59&gt;=1,"►","")))</f>
        <v>◄</v>
      </c>
      <c r="W59" s="86"/>
      <c r="X59" s="85"/>
      <c r="Y59" s="457"/>
      <c r="Z59" s="87"/>
      <c r="AA59" s="521">
        <f>(S59*Z59)</f>
        <v>0</v>
      </c>
      <c r="AB59" s="520">
        <f>(T59*AA59)</f>
        <v>0</v>
      </c>
      <c r="AC59" s="88"/>
      <c r="AD59" s="519">
        <f>(W59*AC59)</f>
        <v>0</v>
      </c>
      <c r="AE59" s="518">
        <f>(X59*AD59)</f>
        <v>0</v>
      </c>
      <c r="AF59" s="89" t="str">
        <f>IF(AG59&gt;0,"ok","◄")</f>
        <v>◄</v>
      </c>
      <c r="AG59" s="90"/>
      <c r="AH59" s="89" t="str">
        <f>IF(AND(AI59="",AJ59&gt;0),"?",IF(AI59="","◄",IF(AJ59&gt;=1,"►","")))</f>
        <v>◄</v>
      </c>
      <c r="AI59" s="91"/>
      <c r="AJ59" s="92"/>
      <c r="AK59" s="571"/>
      <c r="AL59" s="573"/>
      <c r="AM59" s="43"/>
      <c r="AN59" s="149" t="str">
        <f>(IF(SUM(AP59:BX59)&gt;0,"ok",""))</f>
        <v/>
      </c>
      <c r="AO59" s="150" t="str">
        <f>IF(SUM(AP59:BR59)&gt;=1,SUM(AP59:BR59),"◄")</f>
        <v>◄</v>
      </c>
      <c r="AP59" s="32"/>
      <c r="AQ59" s="33"/>
      <c r="AR59" s="151" t="s">
        <v>5</v>
      </c>
      <c r="AS59" s="516" t="s">
        <v>6</v>
      </c>
      <c r="AT59" s="516" t="s">
        <v>6</v>
      </c>
      <c r="AU59" s="516"/>
      <c r="AV59" s="516" t="s">
        <v>6</v>
      </c>
      <c r="AW59" s="516" t="s">
        <v>6</v>
      </c>
      <c r="AX59" s="516"/>
      <c r="AY59" s="516" t="s">
        <v>6</v>
      </c>
      <c r="AZ59" s="516" t="s">
        <v>6</v>
      </c>
      <c r="BA59" s="516"/>
      <c r="BB59" s="516" t="s">
        <v>6</v>
      </c>
      <c r="BC59" s="516" t="s">
        <v>6</v>
      </c>
      <c r="BD59" s="516"/>
      <c r="BE59" s="516" t="s">
        <v>6</v>
      </c>
      <c r="BF59" s="516" t="s">
        <v>6</v>
      </c>
      <c r="BG59" s="516"/>
      <c r="BH59" s="516" t="s">
        <v>6</v>
      </c>
      <c r="BI59" s="516" t="s">
        <v>6</v>
      </c>
      <c r="BJ59" s="516"/>
      <c r="BK59" s="516" t="s">
        <v>6</v>
      </c>
      <c r="BL59" s="516" t="s">
        <v>6</v>
      </c>
      <c r="BM59" s="516"/>
      <c r="BN59" s="516" t="s">
        <v>6</v>
      </c>
      <c r="BO59" s="516" t="s">
        <v>6</v>
      </c>
      <c r="BP59" s="516"/>
      <c r="BQ59" s="516" t="s">
        <v>6</v>
      </c>
      <c r="BR59" s="516" t="s">
        <v>6</v>
      </c>
      <c r="BS59" s="516"/>
      <c r="BT59" s="32"/>
      <c r="BU59" s="33"/>
      <c r="BV59" s="34"/>
      <c r="BW59" s="32"/>
      <c r="BX59" s="33"/>
      <c r="BY59" s="34"/>
      <c r="BZ59" s="35"/>
      <c r="CA59" s="24"/>
      <c r="CB59" s="36"/>
      <c r="CC59" s="33"/>
      <c r="CD59" s="37"/>
      <c r="CE59" s="36"/>
      <c r="CF59" s="38"/>
      <c r="CG59" s="39"/>
      <c r="CH59" s="457"/>
      <c r="CI59" s="23" t="s">
        <v>836</v>
      </c>
    </row>
    <row r="60" spans="1:87" ht="15.6" thickTop="1" thickBot="1" x14ac:dyDescent="0.35">
      <c r="A60" s="506"/>
      <c r="B60" s="72"/>
      <c r="C60" s="156">
        <f>B60</f>
        <v>0</v>
      </c>
      <c r="D60" s="457"/>
      <c r="E60" s="73"/>
      <c r="F60" s="93">
        <v>995</v>
      </c>
      <c r="G60" s="302">
        <v>20713</v>
      </c>
      <c r="H60" s="76">
        <v>4</v>
      </c>
      <c r="I60" s="77"/>
      <c r="J60" s="78"/>
      <c r="K60" s="79"/>
      <c r="L60" s="79"/>
      <c r="M60" s="79"/>
      <c r="N60" s="80" t="s">
        <v>901</v>
      </c>
      <c r="O60" s="81"/>
      <c r="P60" s="82"/>
      <c r="Q60" s="83" t="str">
        <f>IF(R60="?","?","")</f>
        <v/>
      </c>
      <c r="R60" s="83" t="str">
        <f>IF(AND(S60="",T60&gt;0),"?",IF(S60="","◄",IF(T60&gt;=1,"►","")))</f>
        <v>◄</v>
      </c>
      <c r="S60" s="84"/>
      <c r="T60" s="85"/>
      <c r="U60" s="83" t="str">
        <f>IF(V60="?","?","")</f>
        <v/>
      </c>
      <c r="V60" s="83" t="str">
        <f>IF(AND(W60="",X60&gt;0),"?",IF(W60="","◄",IF(X60&gt;=1,"►","")))</f>
        <v>◄</v>
      </c>
      <c r="W60" s="86"/>
      <c r="X60" s="85"/>
      <c r="Y60" s="457"/>
      <c r="Z60" s="87"/>
      <c r="AA60" s="521">
        <f>(S60*Z60)</f>
        <v>0</v>
      </c>
      <c r="AB60" s="520">
        <f>(T60*AA60)</f>
        <v>0</v>
      </c>
      <c r="AC60" s="88"/>
      <c r="AD60" s="519">
        <f>(W60*AC60)</f>
        <v>0</v>
      </c>
      <c r="AE60" s="518">
        <f>(X60*AD60)</f>
        <v>0</v>
      </c>
      <c r="AF60" s="44"/>
      <c r="AG60" s="45"/>
      <c r="AH60" s="44"/>
      <c r="AI60" s="94"/>
      <c r="AJ60" s="45"/>
      <c r="AK60" s="45"/>
      <c r="AL60" s="45"/>
      <c r="AM60" s="43"/>
      <c r="AN60" s="27" t="s">
        <v>6</v>
      </c>
      <c r="AO60" s="27" t="s">
        <v>6</v>
      </c>
      <c r="AP60" s="516"/>
      <c r="AQ60" s="516"/>
      <c r="AR60" s="516"/>
      <c r="AS60" s="516" t="s">
        <v>6</v>
      </c>
      <c r="AT60" s="516" t="s">
        <v>6</v>
      </c>
      <c r="AU60" s="516"/>
      <c r="AV60" s="516" t="s">
        <v>6</v>
      </c>
      <c r="AW60" s="516" t="s">
        <v>6</v>
      </c>
      <c r="AX60" s="516"/>
      <c r="AY60" s="516" t="s">
        <v>6</v>
      </c>
      <c r="AZ60" s="516" t="s">
        <v>6</v>
      </c>
      <c r="BA60" s="516"/>
      <c r="BB60" s="516" t="s">
        <v>6</v>
      </c>
      <c r="BC60" s="516" t="s">
        <v>6</v>
      </c>
      <c r="BD60" s="516"/>
      <c r="BE60" s="516" t="s">
        <v>6</v>
      </c>
      <c r="BF60" s="516" t="s">
        <v>6</v>
      </c>
      <c r="BG60" s="516"/>
      <c r="BH60" s="516" t="s">
        <v>6</v>
      </c>
      <c r="BI60" s="516" t="s">
        <v>6</v>
      </c>
      <c r="BJ60" s="516"/>
      <c r="BK60" s="516" t="s">
        <v>6</v>
      </c>
      <c r="BL60" s="516" t="s">
        <v>6</v>
      </c>
      <c r="BM60" s="516"/>
      <c r="BN60" s="516" t="s">
        <v>6</v>
      </c>
      <c r="BO60" s="516" t="s">
        <v>6</v>
      </c>
      <c r="BP60" s="516"/>
      <c r="BQ60" s="516" t="s">
        <v>6</v>
      </c>
      <c r="BR60" s="516" t="s">
        <v>6</v>
      </c>
      <c r="BS60" s="516"/>
      <c r="BT60" s="516"/>
      <c r="BU60" s="516"/>
      <c r="BV60" s="516"/>
      <c r="BW60" s="516"/>
      <c r="BX60" s="516"/>
      <c r="BY60" s="516"/>
      <c r="BZ60" s="28"/>
      <c r="CA60" s="24"/>
      <c r="CB60" s="29"/>
      <c r="CC60" s="29"/>
      <c r="CD60" s="30"/>
      <c r="CE60" s="29"/>
      <c r="CF60" s="29"/>
      <c r="CG60" s="31"/>
      <c r="CH60" s="457"/>
      <c r="CI60" s="23" t="s">
        <v>836</v>
      </c>
    </row>
    <row r="61" spans="1:87" ht="16.8" thickTop="1" thickBot="1" x14ac:dyDescent="0.35">
      <c r="A61" s="505" t="str">
        <f>IF(COUNTIF(B62:B63,"x")&gt;0,"x","")</f>
        <v/>
      </c>
      <c r="B61" s="57"/>
      <c r="C61" s="510" t="str">
        <f>A61</f>
        <v/>
      </c>
      <c r="D61" s="66">
        <f>ROWS(D62:D63)-1</f>
        <v>1</v>
      </c>
      <c r="E61" s="58" t="s">
        <v>902</v>
      </c>
      <c r="F61" s="59"/>
      <c r="G61" s="301"/>
      <c r="H61" s="6"/>
      <c r="I61" s="6"/>
      <c r="J61" s="6"/>
      <c r="K61" s="18"/>
      <c r="L61" s="18"/>
      <c r="M61" s="18"/>
      <c r="N61" s="46"/>
      <c r="O61" s="60">
        <v>20727</v>
      </c>
      <c r="P61" s="61" t="s">
        <v>3179</v>
      </c>
      <c r="Q61" s="62"/>
      <c r="R61" s="63" t="str">
        <f>IF(COUNTIF(Q62:Q63,"?")&gt;0,"?",IF(AND(S61="◄",T61="►"),"◄►",IF(S61="◄","◄",IF(T61="►","►",""))))</f>
        <v>◄</v>
      </c>
      <c r="S61" s="64" t="str">
        <f>IF(SUM(S62:S63)+1=ROWS(S62:S63)-COUNTIF(S62:S63,"-"),"","◄")</f>
        <v>◄</v>
      </c>
      <c r="T61" s="65" t="str">
        <f>IF(SUM(T62:T63)&gt;0,"►","")</f>
        <v/>
      </c>
      <c r="U61" s="62"/>
      <c r="V61" s="63" t="str">
        <f>IF(COUNTIF(U62:U63,"?")&gt;0,"?",IF(AND(W61="◄",X61="►"),"◄►",IF(W61="◄","◄",IF(X61="►","►",""))))</f>
        <v>◄</v>
      </c>
      <c r="W61" s="64" t="str">
        <f>IF(SUM(W62:W63)+1=ROWS(W62:W63)-COUNTIF(W62:W63,"-"),"","◄")</f>
        <v>◄</v>
      </c>
      <c r="X61" s="65" t="str">
        <f>IF(SUM(X62:X63)&gt;0,"►","")</f>
        <v/>
      </c>
      <c r="Y61" s="66">
        <f>ROWS(Y62:Y63)-1</f>
        <v>1</v>
      </c>
      <c r="Z61" s="67">
        <f>SUM(Z62:Z63)-Z63</f>
        <v>0</v>
      </c>
      <c r="AA61" s="68" t="s">
        <v>840</v>
      </c>
      <c r="AB61" s="69"/>
      <c r="AC61" s="67">
        <f>SUM(AC62:AC63)-AC63</f>
        <v>0</v>
      </c>
      <c r="AD61" s="68" t="s">
        <v>840</v>
      </c>
      <c r="AE61" s="69"/>
      <c r="AF61" s="70" t="str">
        <f>IF(AG61="◄","◄",IF(AG61="ok","►",""))</f>
        <v>◄</v>
      </c>
      <c r="AG61" s="71" t="str">
        <f>IF(AG62&gt;0,"OK","◄")</f>
        <v>◄</v>
      </c>
      <c r="AH61" s="62" t="str">
        <f>IF(AND(AI61="◄",AJ61="►"),"◄?►",IF(AI61="◄","◄",IF(AJ61="►","►","")))</f>
        <v>◄</v>
      </c>
      <c r="AI61" s="64" t="str">
        <f>IF(AI62&gt;0,"","◄")</f>
        <v>◄</v>
      </c>
      <c r="AJ61" s="65" t="str">
        <f>IF(SUM(AJ62:AJ62)&gt;0,"►","")</f>
        <v/>
      </c>
      <c r="AK61" s="570">
        <v>20727</v>
      </c>
      <c r="AL61" s="572" t="s">
        <v>903</v>
      </c>
      <c r="AM61" s="43"/>
      <c r="AN61" s="1" t="str">
        <f>IF(AO61="","",IF(COUNTIF(AN62,"ok"),"","◄"))</f>
        <v>◄</v>
      </c>
      <c r="AO61" s="9" t="str">
        <f>IF(COUNTIF(AP61:BR61,"◄")&gt;0,"◄","")</f>
        <v>◄</v>
      </c>
      <c r="AP61" s="563" t="str">
        <f>IF(AP62="-","",IF(AP62&gt;0,"","◄"))</f>
        <v>◄</v>
      </c>
      <c r="AQ61" s="565"/>
      <c r="AR61" s="517">
        <f>IF(ISNONTEXT(AR62)=TRUE,"_",1)</f>
        <v>1</v>
      </c>
      <c r="AS61" s="563" t="str">
        <f>IF(AS62="-","",IF(AS62&gt;0,"","◄"))</f>
        <v/>
      </c>
      <c r="AT61" s="565"/>
      <c r="AU61" s="517" t="str">
        <f>IF(ISNONTEXT(AU62)=TRUE,"_",AR61+1)</f>
        <v>_</v>
      </c>
      <c r="AV61" s="563" t="str">
        <f>IF(AV62="-","",IF(AV62&gt;0,"","◄"))</f>
        <v/>
      </c>
      <c r="AW61" s="565"/>
      <c r="AX61" s="517" t="str">
        <f>IF(ISNONTEXT(AX62)=TRUE,"_",AU61+1)</f>
        <v>_</v>
      </c>
      <c r="AY61" s="563" t="str">
        <f>IF(AY62="-","",IF(AY62&gt;0,"","◄"))</f>
        <v/>
      </c>
      <c r="AZ61" s="565"/>
      <c r="BA61" s="517" t="str">
        <f>IF(ISNONTEXT(BA62)=TRUE,"_",AX61+1)</f>
        <v>_</v>
      </c>
      <c r="BB61" s="563" t="str">
        <f>IF(BB62="-","",IF(BB62&gt;0,"","◄"))</f>
        <v/>
      </c>
      <c r="BC61" s="565"/>
      <c r="BD61" s="517" t="str">
        <f>IF(ISNONTEXT(BD62)=TRUE,"_",BA61+1)</f>
        <v>_</v>
      </c>
      <c r="BE61" s="563" t="str">
        <f>IF(BE62="-","",IF(BE62&gt;0,"","◄"))</f>
        <v/>
      </c>
      <c r="BF61" s="565"/>
      <c r="BG61" s="517" t="str">
        <f>IF(ISNONTEXT(BG62)=TRUE,"_",BD61+1)</f>
        <v>_</v>
      </c>
      <c r="BH61" s="563" t="str">
        <f>IF(BH62="-","",IF(BH62&gt;0,"","◄"))</f>
        <v/>
      </c>
      <c r="BI61" s="565"/>
      <c r="BJ61" s="517" t="str">
        <f>IF(ISNONTEXT(BJ62)=TRUE,"_",BG61+1)</f>
        <v>_</v>
      </c>
      <c r="BK61" s="563" t="str">
        <f>IF(BK62="-","",IF(BK62&gt;0,"","◄"))</f>
        <v/>
      </c>
      <c r="BL61" s="565"/>
      <c r="BM61" s="517" t="str">
        <f>IF(ISNONTEXT(BM62)=TRUE,"_",BJ61+1)</f>
        <v>_</v>
      </c>
      <c r="BN61" s="563" t="str">
        <f>IF(BN62="-","",IF(BN62&gt;0,"","◄"))</f>
        <v/>
      </c>
      <c r="BO61" s="565"/>
      <c r="BP61" s="517" t="str">
        <f>IF(ISNONTEXT(BP62)=TRUE,"_",BM61+1)</f>
        <v>_</v>
      </c>
      <c r="BQ61" s="563" t="str">
        <f>IF(BQ62="-","",IF(BQ62&gt;0,"","◄"))</f>
        <v/>
      </c>
      <c r="BR61" s="565"/>
      <c r="BS61" s="517" t="str">
        <f>IF(ISNONTEXT(BS62)=TRUE,"_",BP61+1)</f>
        <v>_</v>
      </c>
      <c r="BT61" s="563" t="str">
        <f>IF(BT62="-","",IF(BT62&gt;0,"","◄"))</f>
        <v>◄</v>
      </c>
      <c r="BU61" s="565"/>
      <c r="BV61" s="517" t="str">
        <f>IF(ISNONTEXT(BV62)=TRUE,"_",1)</f>
        <v>_</v>
      </c>
      <c r="BW61" s="563" t="str">
        <f>IF(BW62="-","",IF(BW62&gt;0,"","◄"))</f>
        <v>◄</v>
      </c>
      <c r="BX61" s="565"/>
      <c r="BY61" s="517" t="str">
        <f>IF(ISNONTEXT(BY62)=TRUE,"_",BV61+1)</f>
        <v>_</v>
      </c>
      <c r="BZ61" s="26"/>
      <c r="CA61" s="24"/>
      <c r="CB61" s="25" t="str">
        <f>IF(CB62&gt;0,"►","")</f>
        <v/>
      </c>
      <c r="CC61" s="25" t="str">
        <f>IF(CC62&gt;0,"►","")</f>
        <v/>
      </c>
      <c r="CD61" s="517" t="str">
        <f>IF(ISNONTEXT(CD62)=TRUE,"_",1)</f>
        <v>_</v>
      </c>
      <c r="CE61" s="25" t="str">
        <f>IF(CE62&gt;0,"►","")</f>
        <v/>
      </c>
      <c r="CF61" s="25" t="str">
        <f>IF(CF62&gt;0,"►","")</f>
        <v/>
      </c>
      <c r="CG61" s="517" t="str">
        <f>IF(ISNONTEXT(CG62)=TRUE,"_",CD61+1)</f>
        <v>_</v>
      </c>
      <c r="CH61" s="66">
        <f>ROWS(CH62:CH63)-1</f>
        <v>1</v>
      </c>
      <c r="CI61" s="23" t="s">
        <v>836</v>
      </c>
    </row>
    <row r="62" spans="1:87" ht="15" thickBot="1" x14ac:dyDescent="0.35">
      <c r="A62" s="506"/>
      <c r="B62" s="72"/>
      <c r="C62" s="156">
        <f>B62</f>
        <v>0</v>
      </c>
      <c r="D62" s="457"/>
      <c r="E62" s="73"/>
      <c r="F62" s="74">
        <v>996</v>
      </c>
      <c r="G62" s="300">
        <v>20727</v>
      </c>
      <c r="H62" s="76">
        <v>2</v>
      </c>
      <c r="I62" s="77"/>
      <c r="J62" s="78"/>
      <c r="K62" s="79"/>
      <c r="L62" s="79"/>
      <c r="M62" s="79"/>
      <c r="N62" s="80" t="s">
        <v>904</v>
      </c>
      <c r="O62" s="81"/>
      <c r="P62" s="82"/>
      <c r="Q62" s="83" t="str">
        <f>IF(R62="?","?","")</f>
        <v/>
      </c>
      <c r="R62" s="83" t="str">
        <f>IF(AND(S62="",T62&gt;0),"?",IF(S62="","◄",IF(T62&gt;=1,"►","")))</f>
        <v>◄</v>
      </c>
      <c r="S62" s="84"/>
      <c r="T62" s="85"/>
      <c r="U62" s="83" t="str">
        <f>IF(V62="?","?","")</f>
        <v/>
      </c>
      <c r="V62" s="83" t="str">
        <f>IF(AND(W62="",X62&gt;0),"?",IF(W62="","◄",IF(X62&gt;=1,"►","")))</f>
        <v>◄</v>
      </c>
      <c r="W62" s="86"/>
      <c r="X62" s="85"/>
      <c r="Y62" s="457"/>
      <c r="Z62" s="87"/>
      <c r="AA62" s="521">
        <f>(S62*Z62)</f>
        <v>0</v>
      </c>
      <c r="AB62" s="520">
        <f>(T62*AA62)</f>
        <v>0</v>
      </c>
      <c r="AC62" s="88"/>
      <c r="AD62" s="519">
        <f>(W62*AC62)</f>
        <v>0</v>
      </c>
      <c r="AE62" s="518">
        <f>(X62*AD62)</f>
        <v>0</v>
      </c>
      <c r="AF62" s="89" t="str">
        <f>IF(AG62&gt;0,"ok","◄")</f>
        <v>◄</v>
      </c>
      <c r="AG62" s="90"/>
      <c r="AH62" s="89" t="str">
        <f>IF(AND(AI62="",AJ62&gt;0),"?",IF(AI62="","◄",IF(AJ62&gt;=1,"►","")))</f>
        <v>◄</v>
      </c>
      <c r="AI62" s="91"/>
      <c r="AJ62" s="92"/>
      <c r="AK62" s="571"/>
      <c r="AL62" s="573"/>
      <c r="AM62" s="43"/>
      <c r="AN62" s="149" t="str">
        <f>(IF(SUM(AP62:BX62)&gt;0,"ok",""))</f>
        <v/>
      </c>
      <c r="AO62" s="150" t="str">
        <f>IF(SUM(AP62:BR62)&gt;=1,SUM(AP62:BR62),"◄")</f>
        <v>◄</v>
      </c>
      <c r="AP62" s="32"/>
      <c r="AQ62" s="33"/>
      <c r="AR62" s="151" t="s">
        <v>5</v>
      </c>
      <c r="AS62" s="516" t="s">
        <v>6</v>
      </c>
      <c r="AT62" s="516" t="s">
        <v>6</v>
      </c>
      <c r="AU62" s="516"/>
      <c r="AV62" s="516" t="s">
        <v>6</v>
      </c>
      <c r="AW62" s="516" t="s">
        <v>6</v>
      </c>
      <c r="AX62" s="516"/>
      <c r="AY62" s="516" t="s">
        <v>6</v>
      </c>
      <c r="AZ62" s="516" t="s">
        <v>6</v>
      </c>
      <c r="BA62" s="516"/>
      <c r="BB62" s="516" t="s">
        <v>6</v>
      </c>
      <c r="BC62" s="516" t="s">
        <v>6</v>
      </c>
      <c r="BD62" s="516"/>
      <c r="BE62" s="516" t="s">
        <v>6</v>
      </c>
      <c r="BF62" s="516" t="s">
        <v>6</v>
      </c>
      <c r="BG62" s="516"/>
      <c r="BH62" s="516" t="s">
        <v>6</v>
      </c>
      <c r="BI62" s="516" t="s">
        <v>6</v>
      </c>
      <c r="BJ62" s="516"/>
      <c r="BK62" s="516" t="s">
        <v>6</v>
      </c>
      <c r="BL62" s="516" t="s">
        <v>6</v>
      </c>
      <c r="BM62" s="516"/>
      <c r="BN62" s="516" t="s">
        <v>6</v>
      </c>
      <c r="BO62" s="516" t="s">
        <v>6</v>
      </c>
      <c r="BP62" s="516"/>
      <c r="BQ62" s="516" t="s">
        <v>6</v>
      </c>
      <c r="BR62" s="516" t="s">
        <v>6</v>
      </c>
      <c r="BS62" s="516"/>
      <c r="BT62" s="32"/>
      <c r="BU62" s="33"/>
      <c r="BV62" s="34"/>
      <c r="BW62" s="32"/>
      <c r="BX62" s="33"/>
      <c r="BY62" s="34"/>
      <c r="BZ62" s="35"/>
      <c r="CA62" s="24"/>
      <c r="CB62" s="36"/>
      <c r="CC62" s="33"/>
      <c r="CD62" s="37"/>
      <c r="CE62" s="36"/>
      <c r="CF62" s="38"/>
      <c r="CG62" s="39"/>
      <c r="CH62" s="457"/>
      <c r="CI62" s="23" t="s">
        <v>836</v>
      </c>
    </row>
    <row r="63" spans="1:87" ht="16.8" thickTop="1" thickBot="1" x14ac:dyDescent="0.35">
      <c r="A63" s="505" t="str">
        <f>IF(COUNTIF(B64:B65,"x")&gt;0,"x","")</f>
        <v/>
      </c>
      <c r="B63" s="57"/>
      <c r="C63" s="510" t="str">
        <f>A63</f>
        <v/>
      </c>
      <c r="D63" s="66">
        <f>ROWS(D64:D65)-1</f>
        <v>1</v>
      </c>
      <c r="E63" s="58" t="s">
        <v>905</v>
      </c>
      <c r="F63" s="59"/>
      <c r="G63" s="301"/>
      <c r="H63" s="6"/>
      <c r="I63" s="6"/>
      <c r="J63" s="6"/>
      <c r="K63" s="18"/>
      <c r="L63" s="18"/>
      <c r="M63" s="18"/>
      <c r="N63" s="46"/>
      <c r="O63" s="60">
        <v>20755</v>
      </c>
      <c r="P63" s="61" t="s">
        <v>3180</v>
      </c>
      <c r="Q63" s="62"/>
      <c r="R63" s="63" t="str">
        <f>IF(COUNTIF(Q64:Q65,"?")&gt;0,"?",IF(AND(S63="◄",T63="►"),"◄►",IF(S63="◄","◄",IF(T63="►","►",""))))</f>
        <v>◄</v>
      </c>
      <c r="S63" s="64" t="str">
        <f>IF(SUM(S64:S65)+1=ROWS(S64:S65)-COUNTIF(S64:S65,"-"),"","◄")</f>
        <v>◄</v>
      </c>
      <c r="T63" s="65" t="str">
        <f>IF(SUM(T64:T65)&gt;0,"►","")</f>
        <v/>
      </c>
      <c r="U63" s="62"/>
      <c r="V63" s="63" t="str">
        <f>IF(COUNTIF(U64:U65,"?")&gt;0,"?",IF(AND(W63="◄",X63="►"),"◄►",IF(W63="◄","◄",IF(X63="►","►",""))))</f>
        <v>◄</v>
      </c>
      <c r="W63" s="64" t="str">
        <f>IF(SUM(W64:W65)+1=ROWS(W64:W65)-COUNTIF(W64:W65,"-"),"","◄")</f>
        <v>◄</v>
      </c>
      <c r="X63" s="65" t="str">
        <f>IF(SUM(X64:X65)&gt;0,"►","")</f>
        <v/>
      </c>
      <c r="Y63" s="66">
        <f>ROWS(Y64:Y65)-1</f>
        <v>1</v>
      </c>
      <c r="Z63" s="67">
        <f>SUM(Z64:Z65)-Z65</f>
        <v>0</v>
      </c>
      <c r="AA63" s="68" t="s">
        <v>840</v>
      </c>
      <c r="AB63" s="69"/>
      <c r="AC63" s="67">
        <f>SUM(AC64:AC65)-AC65</f>
        <v>0</v>
      </c>
      <c r="AD63" s="68" t="s">
        <v>840</v>
      </c>
      <c r="AE63" s="69"/>
      <c r="AF63" s="70" t="str">
        <f>IF(AG63="◄","◄",IF(AG63="ok","►",""))</f>
        <v>◄</v>
      </c>
      <c r="AG63" s="71" t="str">
        <f>IF(AG64&gt;0,"OK","◄")</f>
        <v>◄</v>
      </c>
      <c r="AH63" s="62" t="str">
        <f>IF(AND(AI63="◄",AJ63="►"),"◄?►",IF(AI63="◄","◄",IF(AJ63="►","►","")))</f>
        <v>◄</v>
      </c>
      <c r="AI63" s="64" t="str">
        <f>IF(AI64&gt;0,"","◄")</f>
        <v>◄</v>
      </c>
      <c r="AJ63" s="65" t="str">
        <f>IF(SUM(AJ64:AJ64)&gt;0,"►","")</f>
        <v/>
      </c>
      <c r="AK63" s="570">
        <v>20755</v>
      </c>
      <c r="AL63" s="572" t="s">
        <v>906</v>
      </c>
      <c r="AM63" s="43"/>
      <c r="AN63" s="1" t="str">
        <f>IF(AO63="","",IF(COUNTIF(AN64,"ok"),"","◄"))</f>
        <v>◄</v>
      </c>
      <c r="AO63" s="9" t="str">
        <f>IF(COUNTIF(AP63:BR63,"◄")&gt;0,"◄","")</f>
        <v>◄</v>
      </c>
      <c r="AP63" s="563" t="str">
        <f>IF(AP64="-","",IF(AP64&gt;0,"","◄"))</f>
        <v>◄</v>
      </c>
      <c r="AQ63" s="565"/>
      <c r="AR63" s="517">
        <f>IF(ISNONTEXT(AR64)=TRUE,"_",1)</f>
        <v>1</v>
      </c>
      <c r="AS63" s="563" t="str">
        <f>IF(AS64="-","",IF(AS64&gt;0,"","◄"))</f>
        <v/>
      </c>
      <c r="AT63" s="565"/>
      <c r="AU63" s="517" t="str">
        <f>IF(ISNONTEXT(AU64)=TRUE,"_",AR63+1)</f>
        <v>_</v>
      </c>
      <c r="AV63" s="563" t="str">
        <f>IF(AV64="-","",IF(AV64&gt;0,"","◄"))</f>
        <v/>
      </c>
      <c r="AW63" s="565"/>
      <c r="AX63" s="517" t="str">
        <f>IF(ISNONTEXT(AX64)=TRUE,"_",AU63+1)</f>
        <v>_</v>
      </c>
      <c r="AY63" s="563" t="str">
        <f>IF(AY64="-","",IF(AY64&gt;0,"","◄"))</f>
        <v/>
      </c>
      <c r="AZ63" s="565"/>
      <c r="BA63" s="517" t="str">
        <f>IF(ISNONTEXT(BA64)=TRUE,"_",AX63+1)</f>
        <v>_</v>
      </c>
      <c r="BB63" s="563" t="str">
        <f>IF(BB64="-","",IF(BB64&gt;0,"","◄"))</f>
        <v/>
      </c>
      <c r="BC63" s="565"/>
      <c r="BD63" s="517" t="str">
        <f>IF(ISNONTEXT(BD64)=TRUE,"_",BA63+1)</f>
        <v>_</v>
      </c>
      <c r="BE63" s="563" t="str">
        <f>IF(BE64="-","",IF(BE64&gt;0,"","◄"))</f>
        <v/>
      </c>
      <c r="BF63" s="565"/>
      <c r="BG63" s="517" t="str">
        <f>IF(ISNONTEXT(BG64)=TRUE,"_",BD63+1)</f>
        <v>_</v>
      </c>
      <c r="BH63" s="563" t="str">
        <f>IF(BH64="-","",IF(BH64&gt;0,"","◄"))</f>
        <v/>
      </c>
      <c r="BI63" s="565"/>
      <c r="BJ63" s="517" t="str">
        <f>IF(ISNONTEXT(BJ64)=TRUE,"_",BG63+1)</f>
        <v>_</v>
      </c>
      <c r="BK63" s="563" t="str">
        <f>IF(BK64="-","",IF(BK64&gt;0,"","◄"))</f>
        <v/>
      </c>
      <c r="BL63" s="565"/>
      <c r="BM63" s="517" t="str">
        <f>IF(ISNONTEXT(BM64)=TRUE,"_",BJ63+1)</f>
        <v>_</v>
      </c>
      <c r="BN63" s="563" t="str">
        <f>IF(BN64="-","",IF(BN64&gt;0,"","◄"))</f>
        <v/>
      </c>
      <c r="BO63" s="565"/>
      <c r="BP63" s="517" t="str">
        <f>IF(ISNONTEXT(BP64)=TRUE,"_",BM63+1)</f>
        <v>_</v>
      </c>
      <c r="BQ63" s="563" t="str">
        <f>IF(BQ64="-","",IF(BQ64&gt;0,"","◄"))</f>
        <v/>
      </c>
      <c r="BR63" s="565"/>
      <c r="BS63" s="517" t="str">
        <f>IF(ISNONTEXT(BS64)=TRUE,"_",BP63+1)</f>
        <v>_</v>
      </c>
      <c r="BT63" s="563" t="str">
        <f>IF(BT64="-","",IF(BT64&gt;0,"","◄"))</f>
        <v>◄</v>
      </c>
      <c r="BU63" s="565"/>
      <c r="BV63" s="517" t="str">
        <f>IF(ISNONTEXT(BV64)=TRUE,"_",1)</f>
        <v>_</v>
      </c>
      <c r="BW63" s="563" t="str">
        <f>IF(BW64="-","",IF(BW64&gt;0,"","◄"))</f>
        <v>◄</v>
      </c>
      <c r="BX63" s="565"/>
      <c r="BY63" s="517" t="str">
        <f>IF(ISNONTEXT(BY64)=TRUE,"_",BV63+1)</f>
        <v>_</v>
      </c>
      <c r="BZ63" s="26"/>
      <c r="CA63" s="24"/>
      <c r="CB63" s="25" t="str">
        <f>IF(CB64&gt;0,"►","")</f>
        <v/>
      </c>
      <c r="CC63" s="25" t="str">
        <f>IF(CC64&gt;0,"►","")</f>
        <v/>
      </c>
      <c r="CD63" s="517" t="str">
        <f>IF(ISNONTEXT(CD64)=TRUE,"_",1)</f>
        <v>_</v>
      </c>
      <c r="CE63" s="25" t="str">
        <f>IF(CE64&gt;0,"►","")</f>
        <v/>
      </c>
      <c r="CF63" s="25" t="str">
        <f>IF(CF64&gt;0,"►","")</f>
        <v/>
      </c>
      <c r="CG63" s="517" t="str">
        <f>IF(ISNONTEXT(CG64)=TRUE,"_",CD63+1)</f>
        <v>_</v>
      </c>
      <c r="CH63" s="66">
        <f>ROWS(CH64:CH65)-1</f>
        <v>1</v>
      </c>
      <c r="CI63" s="23" t="s">
        <v>836</v>
      </c>
    </row>
    <row r="64" spans="1:87" ht="15" thickBot="1" x14ac:dyDescent="0.35">
      <c r="A64" s="506"/>
      <c r="B64" s="72"/>
      <c r="C64" s="156">
        <f>B64</f>
        <v>0</v>
      </c>
      <c r="D64" s="457"/>
      <c r="E64" s="73"/>
      <c r="F64" s="74">
        <v>997</v>
      </c>
      <c r="G64" s="300">
        <v>20755</v>
      </c>
      <c r="H64" s="76">
        <v>0.2</v>
      </c>
      <c r="I64" s="77"/>
      <c r="J64" s="78"/>
      <c r="K64" s="79"/>
      <c r="L64" s="79"/>
      <c r="M64" s="79"/>
      <c r="N64" s="80" t="s">
        <v>907</v>
      </c>
      <c r="O64" s="81"/>
      <c r="P64" s="82"/>
      <c r="Q64" s="83" t="str">
        <f>IF(R64="?","?","")</f>
        <v/>
      </c>
      <c r="R64" s="83" t="str">
        <f>IF(AND(S64="",T64&gt;0),"?",IF(S64="","◄",IF(T64&gt;=1,"►","")))</f>
        <v>◄</v>
      </c>
      <c r="S64" s="84"/>
      <c r="T64" s="85"/>
      <c r="U64" s="83" t="str">
        <f>IF(V64="?","?","")</f>
        <v/>
      </c>
      <c r="V64" s="83" t="str">
        <f>IF(AND(W64="",X64&gt;0),"?",IF(W64="","◄",IF(X64&gt;=1,"►","")))</f>
        <v>◄</v>
      </c>
      <c r="W64" s="86"/>
      <c r="X64" s="85"/>
      <c r="Y64" s="457"/>
      <c r="Z64" s="87"/>
      <c r="AA64" s="521">
        <f>(S64*Z64)</f>
        <v>0</v>
      </c>
      <c r="AB64" s="520">
        <f>(T64*AA64)</f>
        <v>0</v>
      </c>
      <c r="AC64" s="88"/>
      <c r="AD64" s="519">
        <f>(W64*AC64)</f>
        <v>0</v>
      </c>
      <c r="AE64" s="518">
        <f>(X64*AD64)</f>
        <v>0</v>
      </c>
      <c r="AF64" s="89" t="str">
        <f>IF(AG64&gt;0,"ok","◄")</f>
        <v>◄</v>
      </c>
      <c r="AG64" s="90"/>
      <c r="AH64" s="89" t="str">
        <f>IF(AND(AI64="",AJ64&gt;0),"?",IF(AI64="","◄",IF(AJ64&gt;=1,"►","")))</f>
        <v>◄</v>
      </c>
      <c r="AI64" s="91"/>
      <c r="AJ64" s="92"/>
      <c r="AK64" s="571"/>
      <c r="AL64" s="573"/>
      <c r="AM64" s="43"/>
      <c r="AN64" s="149" t="str">
        <f>(IF(SUM(AP64:BX64)&gt;0,"ok",""))</f>
        <v/>
      </c>
      <c r="AO64" s="150" t="str">
        <f>IF(SUM(AP64:BR64)&gt;=1,SUM(AP64:BR64),"◄")</f>
        <v>◄</v>
      </c>
      <c r="AP64" s="32"/>
      <c r="AQ64" s="33"/>
      <c r="AR64" s="151" t="s">
        <v>5</v>
      </c>
      <c r="AS64" s="516" t="s">
        <v>6</v>
      </c>
      <c r="AT64" s="516" t="s">
        <v>6</v>
      </c>
      <c r="AU64" s="516"/>
      <c r="AV64" s="516" t="s">
        <v>6</v>
      </c>
      <c r="AW64" s="516" t="s">
        <v>6</v>
      </c>
      <c r="AX64" s="516"/>
      <c r="AY64" s="516" t="s">
        <v>6</v>
      </c>
      <c r="AZ64" s="516" t="s">
        <v>6</v>
      </c>
      <c r="BA64" s="516"/>
      <c r="BB64" s="516" t="s">
        <v>6</v>
      </c>
      <c r="BC64" s="516" t="s">
        <v>6</v>
      </c>
      <c r="BD64" s="516"/>
      <c r="BE64" s="516" t="s">
        <v>6</v>
      </c>
      <c r="BF64" s="516" t="s">
        <v>6</v>
      </c>
      <c r="BG64" s="516"/>
      <c r="BH64" s="516" t="s">
        <v>6</v>
      </c>
      <c r="BI64" s="516" t="s">
        <v>6</v>
      </c>
      <c r="BJ64" s="516"/>
      <c r="BK64" s="516" t="s">
        <v>6</v>
      </c>
      <c r="BL64" s="516" t="s">
        <v>6</v>
      </c>
      <c r="BM64" s="516"/>
      <c r="BN64" s="516" t="s">
        <v>6</v>
      </c>
      <c r="BO64" s="516" t="s">
        <v>6</v>
      </c>
      <c r="BP64" s="516"/>
      <c r="BQ64" s="516" t="s">
        <v>6</v>
      </c>
      <c r="BR64" s="516" t="s">
        <v>6</v>
      </c>
      <c r="BS64" s="516"/>
      <c r="BT64" s="32"/>
      <c r="BU64" s="33"/>
      <c r="BV64" s="34"/>
      <c r="BW64" s="32"/>
      <c r="BX64" s="33"/>
      <c r="BY64" s="34"/>
      <c r="BZ64" s="35"/>
      <c r="CA64" s="24"/>
      <c r="CB64" s="36"/>
      <c r="CC64" s="33"/>
      <c r="CD64" s="37"/>
      <c r="CE64" s="36"/>
      <c r="CF64" s="38"/>
      <c r="CG64" s="39"/>
      <c r="CH64" s="457"/>
      <c r="CI64" s="23" t="s">
        <v>836</v>
      </c>
    </row>
    <row r="65" spans="1:87" ht="16.8" thickTop="1" thickBot="1" x14ac:dyDescent="0.35">
      <c r="A65" s="505" t="str">
        <f>IF(COUNTIF(B66:B75,"x")&gt;0,"x","")</f>
        <v/>
      </c>
      <c r="B65" s="57"/>
      <c r="C65" s="510" t="str">
        <f>A65</f>
        <v/>
      </c>
      <c r="D65" s="66">
        <f>ROWS(D66:D73)-1</f>
        <v>7</v>
      </c>
      <c r="E65" s="58" t="s">
        <v>908</v>
      </c>
      <c r="F65" s="59"/>
      <c r="G65" s="301"/>
      <c r="H65" s="6"/>
      <c r="I65" s="6"/>
      <c r="J65" s="6"/>
      <c r="K65" s="18"/>
      <c r="L65" s="18"/>
      <c r="M65" s="18"/>
      <c r="N65" s="46"/>
      <c r="O65" s="60">
        <v>20806</v>
      </c>
      <c r="P65" s="61" t="s">
        <v>3181</v>
      </c>
      <c r="Q65" s="143"/>
      <c r="R65" s="63" t="str">
        <f>IF(COUNTIF(Q66:Q73,"?")&gt;0,"?",IF(AND(S65="◄",T65="►"),"◄►",IF(S65="◄","◄",IF(T65="►","►",""))))</f>
        <v>◄</v>
      </c>
      <c r="S65" s="64" t="str">
        <f>IF(SUM(S66:S73)+1=ROWS(S66:S73)-COUNTIF(S66:S73,"-"),"","◄")</f>
        <v>◄</v>
      </c>
      <c r="T65" s="65" t="str">
        <f>IF(SUM(T66:T73)&gt;0,"►","")</f>
        <v/>
      </c>
      <c r="U65" s="146"/>
      <c r="V65" s="63" t="str">
        <f>IF(COUNTIF(U66:U73,"?")&gt;0,"?",IF(AND(W65="◄",X65="►"),"◄►",IF(W65="◄","◄",IF(X65="►","►",""))))</f>
        <v>◄</v>
      </c>
      <c r="W65" s="64" t="str">
        <f>IF(SUM(W66:W73)+1=ROWS(W66:W73)-COUNTIF(W66:W73,"-"),"","◄")</f>
        <v>◄</v>
      </c>
      <c r="X65" s="65" t="str">
        <f>IF(SUM(X66:X73)&gt;0,"►","")</f>
        <v/>
      </c>
      <c r="Y65" s="66">
        <f>ROWS(Y66:Y73)-1</f>
        <v>7</v>
      </c>
      <c r="Z65" s="67">
        <f>SUM(Z66:Z73)-Z73</f>
        <v>0</v>
      </c>
      <c r="AA65" s="68" t="s">
        <v>840</v>
      </c>
      <c r="AB65" s="69"/>
      <c r="AC65" s="67">
        <f>SUM(AC66:AC73)-AC73</f>
        <v>0</v>
      </c>
      <c r="AD65" s="68" t="s">
        <v>840</v>
      </c>
      <c r="AE65" s="69"/>
      <c r="AF65" s="70" t="str">
        <f>IF(AG65="◄","◄",IF(AG65="ok","►",""))</f>
        <v>◄</v>
      </c>
      <c r="AG65" s="71" t="str">
        <f>IF(AG66&gt;0,"OK","◄")</f>
        <v>◄</v>
      </c>
      <c r="AH65" s="62" t="str">
        <f>IF(AND(AI65="◄",AJ65="►"),"◄?►",IF(AI65="◄","◄",IF(AJ65="►","►","")))</f>
        <v>◄</v>
      </c>
      <c r="AI65" s="64" t="str">
        <f>IF(AI66&gt;0,"","◄")</f>
        <v>◄</v>
      </c>
      <c r="AJ65" s="65" t="str">
        <f>IF(SUM(AJ66:AJ66)&gt;0,"►","")</f>
        <v/>
      </c>
      <c r="AK65" s="570">
        <v>20806</v>
      </c>
      <c r="AL65" s="572" t="s">
        <v>909</v>
      </c>
      <c r="AM65" s="43"/>
      <c r="AN65" s="1" t="str">
        <f>IF(AO65="","",IF(COUNTIF(AN66,"ok"),"","◄"))</f>
        <v>◄</v>
      </c>
      <c r="AO65" s="9" t="str">
        <f>IF(COUNTIF(AP65:BR65,"◄")&gt;0,"◄","")</f>
        <v>◄</v>
      </c>
      <c r="AP65" s="563" t="str">
        <f>IF(AP66="-","",IF(AP66&gt;0,"","◄"))</f>
        <v>◄</v>
      </c>
      <c r="AQ65" s="565"/>
      <c r="AR65" s="517">
        <f>IF(ISNONTEXT(AR66)=TRUE,"_",1)</f>
        <v>1</v>
      </c>
      <c r="AS65" s="563" t="str">
        <f>IF(AS66="-","",IF(AS66&gt;0,"","◄"))</f>
        <v/>
      </c>
      <c r="AT65" s="565"/>
      <c r="AU65" s="517" t="str">
        <f>IF(ISNONTEXT(AU66)=TRUE,"_",AR65+1)</f>
        <v>_</v>
      </c>
      <c r="AV65" s="563" t="str">
        <f>IF(AV66="-","",IF(AV66&gt;0,"","◄"))</f>
        <v/>
      </c>
      <c r="AW65" s="565"/>
      <c r="AX65" s="517" t="str">
        <f>IF(ISNONTEXT(AX66)=TRUE,"_",AU65+1)</f>
        <v>_</v>
      </c>
      <c r="AY65" s="563" t="str">
        <f>IF(AY66="-","",IF(AY66&gt;0,"","◄"))</f>
        <v/>
      </c>
      <c r="AZ65" s="565"/>
      <c r="BA65" s="517" t="str">
        <f>IF(ISNONTEXT(BA66)=TRUE,"_",AX65+1)</f>
        <v>_</v>
      </c>
      <c r="BB65" s="563" t="str">
        <f>IF(BB66="-","",IF(BB66&gt;0,"","◄"))</f>
        <v/>
      </c>
      <c r="BC65" s="565"/>
      <c r="BD65" s="517" t="str">
        <f>IF(ISNONTEXT(BD66)=TRUE,"_",BA65+1)</f>
        <v>_</v>
      </c>
      <c r="BE65" s="563" t="str">
        <f>IF(BE66="-","",IF(BE66&gt;0,"","◄"))</f>
        <v/>
      </c>
      <c r="BF65" s="565"/>
      <c r="BG65" s="517" t="str">
        <f>IF(ISNONTEXT(BG66)=TRUE,"_",BD65+1)</f>
        <v>_</v>
      </c>
      <c r="BH65" s="563" t="str">
        <f>IF(BH66="-","",IF(BH66&gt;0,"","◄"))</f>
        <v/>
      </c>
      <c r="BI65" s="565"/>
      <c r="BJ65" s="517" t="str">
        <f>IF(ISNONTEXT(BJ66)=TRUE,"_",BG65+1)</f>
        <v>_</v>
      </c>
      <c r="BK65" s="563" t="str">
        <f>IF(BK66="-","",IF(BK66&gt;0,"","◄"))</f>
        <v/>
      </c>
      <c r="BL65" s="565"/>
      <c r="BM65" s="517" t="str">
        <f>IF(ISNONTEXT(BM66)=TRUE,"_",BJ65+1)</f>
        <v>_</v>
      </c>
      <c r="BN65" s="563" t="str">
        <f>IF(BN66="-","",IF(BN66&gt;0,"","◄"))</f>
        <v/>
      </c>
      <c r="BO65" s="565"/>
      <c r="BP65" s="517" t="str">
        <f>IF(ISNONTEXT(BP66)=TRUE,"_",BM65+1)</f>
        <v>_</v>
      </c>
      <c r="BQ65" s="563" t="str">
        <f>IF(BQ66="-","",IF(BQ66&gt;0,"","◄"))</f>
        <v/>
      </c>
      <c r="BR65" s="565"/>
      <c r="BS65" s="517" t="str">
        <f>IF(ISNONTEXT(BS66)=TRUE,"_",BP65+1)</f>
        <v>_</v>
      </c>
      <c r="BT65" s="563" t="str">
        <f>IF(BT66="-","",IF(BT66&gt;0,"","◄"))</f>
        <v>◄</v>
      </c>
      <c r="BU65" s="565"/>
      <c r="BV65" s="517" t="str">
        <f>IF(ISNONTEXT(BV66)=TRUE,"_",1)</f>
        <v>_</v>
      </c>
      <c r="BW65" s="563" t="str">
        <f>IF(BW66="-","",IF(BW66&gt;0,"","◄"))</f>
        <v>◄</v>
      </c>
      <c r="BX65" s="565"/>
      <c r="BY65" s="517" t="str">
        <f>IF(ISNONTEXT(BY66)=TRUE,"_",BV65+1)</f>
        <v>_</v>
      </c>
      <c r="BZ65" s="26"/>
      <c r="CA65" s="24"/>
      <c r="CB65" s="25" t="str">
        <f>IF(CB66&gt;0,"►","")</f>
        <v/>
      </c>
      <c r="CC65" s="25" t="str">
        <f>IF(CC66&gt;0,"►","")</f>
        <v/>
      </c>
      <c r="CD65" s="517" t="str">
        <f>IF(ISNONTEXT(CD66)=TRUE,"_",1)</f>
        <v>_</v>
      </c>
      <c r="CE65" s="25" t="str">
        <f>IF(CE66&gt;0,"►","")</f>
        <v/>
      </c>
      <c r="CF65" s="25" t="str">
        <f>IF(CF66&gt;0,"►","")</f>
        <v/>
      </c>
      <c r="CG65" s="517" t="str">
        <f>IF(ISNONTEXT(CG66)=TRUE,"_",CD65+1)</f>
        <v>_</v>
      </c>
      <c r="CH65" s="66">
        <f>ROWS(CH66:CH73)-1</f>
        <v>7</v>
      </c>
      <c r="CI65" s="23" t="s">
        <v>836</v>
      </c>
    </row>
    <row r="66" spans="1:87" ht="15" thickBot="1" x14ac:dyDescent="0.35">
      <c r="A66" s="506"/>
      <c r="B66" s="72"/>
      <c r="C66" s="156">
        <f t="shared" ref="C66:C72" si="22">B66</f>
        <v>0</v>
      </c>
      <c r="D66" s="457"/>
      <c r="E66" s="73"/>
      <c r="F66" s="74">
        <v>998</v>
      </c>
      <c r="G66" s="300">
        <v>20806</v>
      </c>
      <c r="H66" s="76">
        <v>0.2</v>
      </c>
      <c r="I66" s="99" t="s">
        <v>864</v>
      </c>
      <c r="J66" s="100">
        <v>0.05</v>
      </c>
      <c r="K66" s="79"/>
      <c r="L66" s="79"/>
      <c r="M66" s="79"/>
      <c r="N66" s="80" t="s">
        <v>910</v>
      </c>
      <c r="O66" s="81"/>
      <c r="P66" s="82"/>
      <c r="Q66" s="83" t="str">
        <f t="shared" ref="Q66:Q72" si="23">IF(R66="?","?","")</f>
        <v/>
      </c>
      <c r="R66" s="83" t="str">
        <f t="shared" ref="R66:R72" si="24">IF(AND(S66="",T66&gt;0),"?",IF(S66="","◄",IF(T66&gt;=1,"►","")))</f>
        <v>◄</v>
      </c>
      <c r="S66" s="84"/>
      <c r="T66" s="85"/>
      <c r="U66" s="83" t="str">
        <f t="shared" ref="U66:U72" si="25">IF(V66="?","?","")</f>
        <v/>
      </c>
      <c r="V66" s="83" t="str">
        <f t="shared" ref="V66:V72" si="26">IF(AND(W66="",X66&gt;0),"?",IF(W66="","◄",IF(X66&gt;=1,"►","")))</f>
        <v>◄</v>
      </c>
      <c r="W66" s="86"/>
      <c r="X66" s="85"/>
      <c r="Y66" s="457"/>
      <c r="Z66" s="87"/>
      <c r="AA66" s="521">
        <f t="shared" ref="AA66:AB72" si="27">(S66*Z66)</f>
        <v>0</v>
      </c>
      <c r="AB66" s="520">
        <f t="shared" si="27"/>
        <v>0</v>
      </c>
      <c r="AC66" s="88"/>
      <c r="AD66" s="519">
        <f t="shared" ref="AD66:AE72" si="28">(W66*AC66)</f>
        <v>0</v>
      </c>
      <c r="AE66" s="518">
        <f t="shared" si="28"/>
        <v>0</v>
      </c>
      <c r="AF66" s="89" t="str">
        <f>IF(AG66&gt;0,"ok","◄")</f>
        <v>◄</v>
      </c>
      <c r="AG66" s="90"/>
      <c r="AH66" s="89" t="str">
        <f>IF(AND(AI66="",AJ66&gt;0),"?",IF(AI66="","◄",IF(AJ66&gt;=1,"►","")))</f>
        <v>◄</v>
      </c>
      <c r="AI66" s="91"/>
      <c r="AJ66" s="92"/>
      <c r="AK66" s="571"/>
      <c r="AL66" s="573"/>
      <c r="AM66" s="43"/>
      <c r="AN66" s="149" t="str">
        <f>(IF(SUM(AP66:BX66)&gt;0,"ok",""))</f>
        <v/>
      </c>
      <c r="AO66" s="150" t="str">
        <f>IF(SUM(AP66:BR66)&gt;=1,SUM(AP66:BR66),"◄")</f>
        <v>◄</v>
      </c>
      <c r="AP66" s="32"/>
      <c r="AQ66" s="33"/>
      <c r="AR66" s="151" t="s">
        <v>5</v>
      </c>
      <c r="AS66" s="516" t="s">
        <v>6</v>
      </c>
      <c r="AT66" s="516" t="s">
        <v>6</v>
      </c>
      <c r="AU66" s="516"/>
      <c r="AV66" s="516" t="s">
        <v>6</v>
      </c>
      <c r="AW66" s="516" t="s">
        <v>6</v>
      </c>
      <c r="AX66" s="516"/>
      <c r="AY66" s="516" t="s">
        <v>6</v>
      </c>
      <c r="AZ66" s="516" t="s">
        <v>6</v>
      </c>
      <c r="BA66" s="516"/>
      <c r="BB66" s="516" t="s">
        <v>6</v>
      </c>
      <c r="BC66" s="516" t="s">
        <v>6</v>
      </c>
      <c r="BD66" s="516"/>
      <c r="BE66" s="516" t="s">
        <v>6</v>
      </c>
      <c r="BF66" s="516" t="s">
        <v>6</v>
      </c>
      <c r="BG66" s="516"/>
      <c r="BH66" s="516" t="s">
        <v>6</v>
      </c>
      <c r="BI66" s="516" t="s">
        <v>6</v>
      </c>
      <c r="BJ66" s="516"/>
      <c r="BK66" s="516" t="s">
        <v>6</v>
      </c>
      <c r="BL66" s="516" t="s">
        <v>6</v>
      </c>
      <c r="BM66" s="516"/>
      <c r="BN66" s="516" t="s">
        <v>6</v>
      </c>
      <c r="BO66" s="516" t="s">
        <v>6</v>
      </c>
      <c r="BP66" s="516"/>
      <c r="BQ66" s="516" t="s">
        <v>6</v>
      </c>
      <c r="BR66" s="516" t="s">
        <v>6</v>
      </c>
      <c r="BS66" s="516"/>
      <c r="BT66" s="32"/>
      <c r="BU66" s="33"/>
      <c r="BV66" s="34"/>
      <c r="BW66" s="32"/>
      <c r="BX66" s="33"/>
      <c r="BY66" s="34"/>
      <c r="BZ66" s="35"/>
      <c r="CA66" s="24"/>
      <c r="CB66" s="36"/>
      <c r="CC66" s="33"/>
      <c r="CD66" s="37"/>
      <c r="CE66" s="36"/>
      <c r="CF66" s="38"/>
      <c r="CG66" s="39"/>
      <c r="CH66" s="457"/>
      <c r="CI66" s="23" t="s">
        <v>836</v>
      </c>
    </row>
    <row r="67" spans="1:87" ht="15.6" thickTop="1" thickBot="1" x14ac:dyDescent="0.35">
      <c r="A67" s="506"/>
      <c r="B67" s="72"/>
      <c r="C67" s="156">
        <f t="shared" si="22"/>
        <v>0</v>
      </c>
      <c r="D67" s="457"/>
      <c r="E67" s="73"/>
      <c r="F67" s="93">
        <v>999</v>
      </c>
      <c r="G67" s="302">
        <v>20806</v>
      </c>
      <c r="H67" s="76">
        <v>0.8</v>
      </c>
      <c r="I67" s="99" t="s">
        <v>864</v>
      </c>
      <c r="J67" s="100">
        <v>0.2</v>
      </c>
      <c r="K67" s="79"/>
      <c r="L67" s="79"/>
      <c r="M67" s="79"/>
      <c r="N67" s="80" t="s">
        <v>875</v>
      </c>
      <c r="O67" s="81"/>
      <c r="P67" s="82"/>
      <c r="Q67" s="83" t="str">
        <f t="shared" si="23"/>
        <v/>
      </c>
      <c r="R67" s="83" t="str">
        <f t="shared" si="24"/>
        <v>◄</v>
      </c>
      <c r="S67" s="84"/>
      <c r="T67" s="85"/>
      <c r="U67" s="83" t="str">
        <f t="shared" si="25"/>
        <v/>
      </c>
      <c r="V67" s="83" t="str">
        <f t="shared" si="26"/>
        <v>◄</v>
      </c>
      <c r="W67" s="86"/>
      <c r="X67" s="85"/>
      <c r="Y67" s="457"/>
      <c r="Z67" s="87"/>
      <c r="AA67" s="521">
        <f t="shared" si="27"/>
        <v>0</v>
      </c>
      <c r="AB67" s="520">
        <f t="shared" si="27"/>
        <v>0</v>
      </c>
      <c r="AC67" s="88"/>
      <c r="AD67" s="519">
        <f t="shared" si="28"/>
        <v>0</v>
      </c>
      <c r="AE67" s="518">
        <f t="shared" si="28"/>
        <v>0</v>
      </c>
      <c r="AF67" s="44"/>
      <c r="AG67" s="45"/>
      <c r="AH67" s="44"/>
      <c r="AI67" s="94"/>
      <c r="AJ67" s="45"/>
      <c r="AK67" s="45"/>
      <c r="AL67" s="45"/>
      <c r="AM67" s="43"/>
      <c r="AN67" s="27" t="s">
        <v>6</v>
      </c>
      <c r="AO67" s="27" t="s">
        <v>6</v>
      </c>
      <c r="AP67" s="516"/>
      <c r="AQ67" s="516"/>
      <c r="AR67" s="516"/>
      <c r="AS67" s="516" t="s">
        <v>6</v>
      </c>
      <c r="AT67" s="516" t="s">
        <v>6</v>
      </c>
      <c r="AU67" s="516"/>
      <c r="AV67" s="516" t="s">
        <v>6</v>
      </c>
      <c r="AW67" s="516" t="s">
        <v>6</v>
      </c>
      <c r="AX67" s="516"/>
      <c r="AY67" s="516" t="s">
        <v>6</v>
      </c>
      <c r="AZ67" s="516" t="s">
        <v>6</v>
      </c>
      <c r="BA67" s="516"/>
      <c r="BB67" s="516" t="s">
        <v>6</v>
      </c>
      <c r="BC67" s="516" t="s">
        <v>6</v>
      </c>
      <c r="BD67" s="516"/>
      <c r="BE67" s="516" t="s">
        <v>6</v>
      </c>
      <c r="BF67" s="516" t="s">
        <v>6</v>
      </c>
      <c r="BG67" s="516"/>
      <c r="BH67" s="516" t="s">
        <v>6</v>
      </c>
      <c r="BI67" s="516" t="s">
        <v>6</v>
      </c>
      <c r="BJ67" s="516"/>
      <c r="BK67" s="516" t="s">
        <v>6</v>
      </c>
      <c r="BL67" s="516" t="s">
        <v>6</v>
      </c>
      <c r="BM67" s="516"/>
      <c r="BN67" s="516" t="s">
        <v>6</v>
      </c>
      <c r="BO67" s="516" t="s">
        <v>6</v>
      </c>
      <c r="BP67" s="516"/>
      <c r="BQ67" s="516" t="s">
        <v>6</v>
      </c>
      <c r="BR67" s="516" t="s">
        <v>6</v>
      </c>
      <c r="BS67" s="516"/>
      <c r="BT67" s="516"/>
      <c r="BU67" s="516"/>
      <c r="BV67" s="516"/>
      <c r="BW67" s="516"/>
      <c r="BX67" s="516"/>
      <c r="BY67" s="516"/>
      <c r="BZ67" s="28"/>
      <c r="CA67" s="24"/>
      <c r="CB67" s="29"/>
      <c r="CC67" s="29"/>
      <c r="CD67" s="30"/>
      <c r="CE67" s="29"/>
      <c r="CF67" s="29"/>
      <c r="CG67" s="31"/>
      <c r="CH67" s="457"/>
      <c r="CI67" s="23" t="s">
        <v>836</v>
      </c>
    </row>
    <row r="68" spans="1:87" ht="15.6" thickTop="1" thickBot="1" x14ac:dyDescent="0.35">
      <c r="A68" s="506"/>
      <c r="B68" s="72"/>
      <c r="C68" s="156">
        <f t="shared" si="22"/>
        <v>0</v>
      </c>
      <c r="D68" s="457"/>
      <c r="E68" s="73"/>
      <c r="F68" s="93">
        <v>1000</v>
      </c>
      <c r="G68" s="302">
        <v>20806</v>
      </c>
      <c r="H68" s="76">
        <v>1.2</v>
      </c>
      <c r="I68" s="99" t="s">
        <v>864</v>
      </c>
      <c r="J68" s="100">
        <v>0.3</v>
      </c>
      <c r="K68" s="79"/>
      <c r="L68" s="79"/>
      <c r="M68" s="79"/>
      <c r="N68" s="80" t="s">
        <v>911</v>
      </c>
      <c r="O68" s="81"/>
      <c r="P68" s="82"/>
      <c r="Q68" s="83" t="str">
        <f t="shared" si="23"/>
        <v/>
      </c>
      <c r="R68" s="83" t="str">
        <f t="shared" si="24"/>
        <v>◄</v>
      </c>
      <c r="S68" s="84"/>
      <c r="T68" s="85"/>
      <c r="U68" s="83" t="str">
        <f t="shared" si="25"/>
        <v/>
      </c>
      <c r="V68" s="83" t="str">
        <f t="shared" si="26"/>
        <v>◄</v>
      </c>
      <c r="W68" s="86"/>
      <c r="X68" s="85"/>
      <c r="Y68" s="457"/>
      <c r="Z68" s="87"/>
      <c r="AA68" s="521">
        <f t="shared" si="27"/>
        <v>0</v>
      </c>
      <c r="AB68" s="520">
        <f t="shared" si="27"/>
        <v>0</v>
      </c>
      <c r="AC68" s="88"/>
      <c r="AD68" s="519">
        <f t="shared" si="28"/>
        <v>0</v>
      </c>
      <c r="AE68" s="518">
        <f t="shared" si="28"/>
        <v>0</v>
      </c>
      <c r="AF68" s="44"/>
      <c r="AG68" s="45"/>
      <c r="AH68" s="44"/>
      <c r="AI68" s="94"/>
      <c r="AJ68" s="45"/>
      <c r="AK68" s="45"/>
      <c r="AL68" s="45"/>
      <c r="AM68" s="43"/>
      <c r="AN68" s="27" t="s">
        <v>6</v>
      </c>
      <c r="AO68" s="27" t="s">
        <v>6</v>
      </c>
      <c r="AP68" s="516"/>
      <c r="AQ68" s="516"/>
      <c r="AR68" s="516"/>
      <c r="AS68" s="516" t="s">
        <v>6</v>
      </c>
      <c r="AT68" s="516" t="s">
        <v>6</v>
      </c>
      <c r="AU68" s="516"/>
      <c r="AV68" s="516" t="s">
        <v>6</v>
      </c>
      <c r="AW68" s="516" t="s">
        <v>6</v>
      </c>
      <c r="AX68" s="516"/>
      <c r="AY68" s="516" t="s">
        <v>6</v>
      </c>
      <c r="AZ68" s="516" t="s">
        <v>6</v>
      </c>
      <c r="BA68" s="516"/>
      <c r="BB68" s="516" t="s">
        <v>6</v>
      </c>
      <c r="BC68" s="516" t="s">
        <v>6</v>
      </c>
      <c r="BD68" s="516"/>
      <c r="BE68" s="516" t="s">
        <v>6</v>
      </c>
      <c r="BF68" s="516" t="s">
        <v>6</v>
      </c>
      <c r="BG68" s="516"/>
      <c r="BH68" s="516" t="s">
        <v>6</v>
      </c>
      <c r="BI68" s="516" t="s">
        <v>6</v>
      </c>
      <c r="BJ68" s="516"/>
      <c r="BK68" s="516" t="s">
        <v>6</v>
      </c>
      <c r="BL68" s="516" t="s">
        <v>6</v>
      </c>
      <c r="BM68" s="516"/>
      <c r="BN68" s="516" t="s">
        <v>6</v>
      </c>
      <c r="BO68" s="516" t="s">
        <v>6</v>
      </c>
      <c r="BP68" s="516"/>
      <c r="BQ68" s="516" t="s">
        <v>6</v>
      </c>
      <c r="BR68" s="516" t="s">
        <v>6</v>
      </c>
      <c r="BS68" s="516"/>
      <c r="BT68" s="516"/>
      <c r="BU68" s="516"/>
      <c r="BV68" s="516"/>
      <c r="BW68" s="516"/>
      <c r="BX68" s="516"/>
      <c r="BY68" s="516"/>
      <c r="BZ68" s="28"/>
      <c r="CA68" s="24"/>
      <c r="CB68" s="29"/>
      <c r="CC68" s="29"/>
      <c r="CD68" s="30"/>
      <c r="CE68" s="29"/>
      <c r="CF68" s="29"/>
      <c r="CG68" s="31"/>
      <c r="CH68" s="457"/>
      <c r="CI68" s="23" t="s">
        <v>836</v>
      </c>
    </row>
    <row r="69" spans="1:87" ht="15.6" thickTop="1" thickBot="1" x14ac:dyDescent="0.35">
      <c r="A69" s="506"/>
      <c r="B69" s="72"/>
      <c r="C69" s="156">
        <f t="shared" si="22"/>
        <v>0</v>
      </c>
      <c r="D69" s="457"/>
      <c r="E69" s="73"/>
      <c r="F69" s="93">
        <v>1001</v>
      </c>
      <c r="G69" s="302">
        <v>20806</v>
      </c>
      <c r="H69" s="76">
        <v>1.5</v>
      </c>
      <c r="I69" s="99" t="s">
        <v>864</v>
      </c>
      <c r="J69" s="100">
        <v>0.5</v>
      </c>
      <c r="K69" s="79"/>
      <c r="L69" s="79"/>
      <c r="M69" s="79"/>
      <c r="N69" s="80" t="s">
        <v>912</v>
      </c>
      <c r="O69" s="81"/>
      <c r="P69" s="101"/>
      <c r="Q69" s="83" t="str">
        <f t="shared" si="23"/>
        <v/>
      </c>
      <c r="R69" s="83" t="str">
        <f t="shared" si="24"/>
        <v>◄</v>
      </c>
      <c r="S69" s="84"/>
      <c r="T69" s="85"/>
      <c r="U69" s="83" t="str">
        <f t="shared" si="25"/>
        <v/>
      </c>
      <c r="V69" s="83" t="str">
        <f t="shared" si="26"/>
        <v>◄</v>
      </c>
      <c r="W69" s="86"/>
      <c r="X69" s="85"/>
      <c r="Y69" s="457"/>
      <c r="Z69" s="87"/>
      <c r="AA69" s="521">
        <f t="shared" si="27"/>
        <v>0</v>
      </c>
      <c r="AB69" s="520">
        <f t="shared" si="27"/>
        <v>0</v>
      </c>
      <c r="AC69" s="88"/>
      <c r="AD69" s="519">
        <f t="shared" si="28"/>
        <v>0</v>
      </c>
      <c r="AE69" s="518">
        <f t="shared" si="28"/>
        <v>0</v>
      </c>
      <c r="AF69" s="44"/>
      <c r="AG69" s="45"/>
      <c r="AH69" s="44"/>
      <c r="AI69" s="94"/>
      <c r="AJ69" s="45"/>
      <c r="AK69" s="45"/>
      <c r="AL69" s="45"/>
      <c r="AM69" s="43"/>
      <c r="AN69" s="27" t="s">
        <v>6</v>
      </c>
      <c r="AO69" s="27" t="s">
        <v>6</v>
      </c>
      <c r="AP69" s="516"/>
      <c r="AQ69" s="516"/>
      <c r="AR69" s="516"/>
      <c r="AS69" s="516" t="s">
        <v>6</v>
      </c>
      <c r="AT69" s="516" t="s">
        <v>6</v>
      </c>
      <c r="AU69" s="516"/>
      <c r="AV69" s="516" t="s">
        <v>6</v>
      </c>
      <c r="AW69" s="516" t="s">
        <v>6</v>
      </c>
      <c r="AX69" s="516"/>
      <c r="AY69" s="516" t="s">
        <v>6</v>
      </c>
      <c r="AZ69" s="516" t="s">
        <v>6</v>
      </c>
      <c r="BA69" s="516"/>
      <c r="BB69" s="516" t="s">
        <v>6</v>
      </c>
      <c r="BC69" s="516" t="s">
        <v>6</v>
      </c>
      <c r="BD69" s="516"/>
      <c r="BE69" s="516" t="s">
        <v>6</v>
      </c>
      <c r="BF69" s="516" t="s">
        <v>6</v>
      </c>
      <c r="BG69" s="516"/>
      <c r="BH69" s="516" t="s">
        <v>6</v>
      </c>
      <c r="BI69" s="516" t="s">
        <v>6</v>
      </c>
      <c r="BJ69" s="516"/>
      <c r="BK69" s="516" t="s">
        <v>6</v>
      </c>
      <c r="BL69" s="516" t="s">
        <v>6</v>
      </c>
      <c r="BM69" s="516"/>
      <c r="BN69" s="516" t="s">
        <v>6</v>
      </c>
      <c r="BO69" s="516" t="s">
        <v>6</v>
      </c>
      <c r="BP69" s="516"/>
      <c r="BQ69" s="516" t="s">
        <v>6</v>
      </c>
      <c r="BR69" s="516" t="s">
        <v>6</v>
      </c>
      <c r="BS69" s="516"/>
      <c r="BT69" s="516"/>
      <c r="BU69" s="516"/>
      <c r="BV69" s="516"/>
      <c r="BW69" s="516"/>
      <c r="BX69" s="516"/>
      <c r="BY69" s="516"/>
      <c r="BZ69" s="28"/>
      <c r="CA69" s="24"/>
      <c r="CB69" s="29"/>
      <c r="CC69" s="29"/>
      <c r="CD69" s="30"/>
      <c r="CE69" s="29"/>
      <c r="CF69" s="29"/>
      <c r="CG69" s="31"/>
      <c r="CH69" s="457"/>
      <c r="CI69" s="23" t="s">
        <v>836</v>
      </c>
    </row>
    <row r="70" spans="1:87" ht="15.6" thickTop="1" thickBot="1" x14ac:dyDescent="0.35">
      <c r="A70" s="506"/>
      <c r="B70" s="72"/>
      <c r="C70" s="156">
        <f t="shared" si="22"/>
        <v>0</v>
      </c>
      <c r="D70" s="457"/>
      <c r="E70" s="73"/>
      <c r="F70" s="93">
        <v>1002</v>
      </c>
      <c r="G70" s="302">
        <v>20806</v>
      </c>
      <c r="H70" s="76">
        <v>2</v>
      </c>
      <c r="I70" s="99" t="s">
        <v>864</v>
      </c>
      <c r="J70" s="100">
        <v>0.5</v>
      </c>
      <c r="K70" s="79"/>
      <c r="L70" s="79"/>
      <c r="M70" s="79"/>
      <c r="N70" s="80" t="s">
        <v>913</v>
      </c>
      <c r="O70" s="81"/>
      <c r="P70" s="574" t="s">
        <v>914</v>
      </c>
      <c r="Q70" s="83" t="str">
        <f t="shared" si="23"/>
        <v/>
      </c>
      <c r="R70" s="83" t="str">
        <f t="shared" si="24"/>
        <v>◄</v>
      </c>
      <c r="S70" s="84"/>
      <c r="T70" s="85"/>
      <c r="U70" s="83" t="str">
        <f t="shared" si="25"/>
        <v/>
      </c>
      <c r="V70" s="83" t="str">
        <f t="shared" si="26"/>
        <v>◄</v>
      </c>
      <c r="W70" s="86"/>
      <c r="X70" s="85"/>
      <c r="Y70" s="457"/>
      <c r="Z70" s="87"/>
      <c r="AA70" s="521">
        <f t="shared" si="27"/>
        <v>0</v>
      </c>
      <c r="AB70" s="520">
        <f t="shared" si="27"/>
        <v>0</v>
      </c>
      <c r="AC70" s="88"/>
      <c r="AD70" s="519">
        <f t="shared" si="28"/>
        <v>0</v>
      </c>
      <c r="AE70" s="518">
        <f t="shared" si="28"/>
        <v>0</v>
      </c>
      <c r="AF70" s="44"/>
      <c r="AG70" s="45"/>
      <c r="AH70" s="44"/>
      <c r="AI70" s="94"/>
      <c r="AJ70" s="45"/>
      <c r="AK70" s="45"/>
      <c r="AL70" s="45"/>
      <c r="AM70" s="43"/>
      <c r="AN70" s="27" t="s">
        <v>6</v>
      </c>
      <c r="AO70" s="27" t="s">
        <v>6</v>
      </c>
      <c r="AP70" s="516"/>
      <c r="AQ70" s="516"/>
      <c r="AR70" s="516"/>
      <c r="AS70" s="516" t="s">
        <v>6</v>
      </c>
      <c r="AT70" s="516" t="s">
        <v>6</v>
      </c>
      <c r="AU70" s="516"/>
      <c r="AV70" s="516" t="s">
        <v>6</v>
      </c>
      <c r="AW70" s="516" t="s">
        <v>6</v>
      </c>
      <c r="AX70" s="516"/>
      <c r="AY70" s="516" t="s">
        <v>6</v>
      </c>
      <c r="AZ70" s="516" t="s">
        <v>6</v>
      </c>
      <c r="BA70" s="516"/>
      <c r="BB70" s="516" t="s">
        <v>6</v>
      </c>
      <c r="BC70" s="516" t="s">
        <v>6</v>
      </c>
      <c r="BD70" s="516"/>
      <c r="BE70" s="516" t="s">
        <v>6</v>
      </c>
      <c r="BF70" s="516" t="s">
        <v>6</v>
      </c>
      <c r="BG70" s="516"/>
      <c r="BH70" s="516" t="s">
        <v>6</v>
      </c>
      <c r="BI70" s="516" t="s">
        <v>6</v>
      </c>
      <c r="BJ70" s="516"/>
      <c r="BK70" s="516" t="s">
        <v>6</v>
      </c>
      <c r="BL70" s="516" t="s">
        <v>6</v>
      </c>
      <c r="BM70" s="516"/>
      <c r="BN70" s="516" t="s">
        <v>6</v>
      </c>
      <c r="BO70" s="516" t="s">
        <v>6</v>
      </c>
      <c r="BP70" s="516"/>
      <c r="BQ70" s="516" t="s">
        <v>6</v>
      </c>
      <c r="BR70" s="516" t="s">
        <v>6</v>
      </c>
      <c r="BS70" s="516"/>
      <c r="BT70" s="516"/>
      <c r="BU70" s="516"/>
      <c r="BV70" s="516"/>
      <c r="BW70" s="516"/>
      <c r="BX70" s="516"/>
      <c r="BY70" s="516"/>
      <c r="BZ70" s="28"/>
      <c r="CA70" s="24"/>
      <c r="CB70" s="29"/>
      <c r="CC70" s="29"/>
      <c r="CD70" s="30"/>
      <c r="CE70" s="29"/>
      <c r="CF70" s="29"/>
      <c r="CG70" s="31"/>
      <c r="CH70" s="457"/>
      <c r="CI70" s="23" t="s">
        <v>836</v>
      </c>
    </row>
    <row r="71" spans="1:87" ht="15.6" thickTop="1" thickBot="1" x14ac:dyDescent="0.35">
      <c r="A71" s="506"/>
      <c r="B71" s="72"/>
      <c r="C71" s="156">
        <f t="shared" si="22"/>
        <v>0</v>
      </c>
      <c r="D71" s="457"/>
      <c r="E71" s="73"/>
      <c r="F71" s="93">
        <v>1003</v>
      </c>
      <c r="G71" s="302">
        <v>20806</v>
      </c>
      <c r="H71" s="76">
        <v>4</v>
      </c>
      <c r="I71" s="99" t="s">
        <v>864</v>
      </c>
      <c r="J71" s="100">
        <v>2</v>
      </c>
      <c r="K71" s="79"/>
      <c r="L71" s="79"/>
      <c r="M71" s="79"/>
      <c r="N71" s="80" t="s">
        <v>915</v>
      </c>
      <c r="O71" s="81"/>
      <c r="P71" s="575"/>
      <c r="Q71" s="83" t="str">
        <f t="shared" si="23"/>
        <v/>
      </c>
      <c r="R71" s="83" t="str">
        <f t="shared" si="24"/>
        <v>◄</v>
      </c>
      <c r="S71" s="84"/>
      <c r="T71" s="85"/>
      <c r="U71" s="83" t="str">
        <f t="shared" si="25"/>
        <v/>
      </c>
      <c r="V71" s="83" t="str">
        <f t="shared" si="26"/>
        <v>◄</v>
      </c>
      <c r="W71" s="86"/>
      <c r="X71" s="85"/>
      <c r="Y71" s="457"/>
      <c r="Z71" s="87"/>
      <c r="AA71" s="521">
        <f t="shared" si="27"/>
        <v>0</v>
      </c>
      <c r="AB71" s="520">
        <f t="shared" si="27"/>
        <v>0</v>
      </c>
      <c r="AC71" s="88"/>
      <c r="AD71" s="519">
        <f t="shared" si="28"/>
        <v>0</v>
      </c>
      <c r="AE71" s="518">
        <f t="shared" si="28"/>
        <v>0</v>
      </c>
      <c r="AF71" s="44"/>
      <c r="AG71" s="45"/>
      <c r="AH71" s="44"/>
      <c r="AI71" s="94"/>
      <c r="AJ71" s="45"/>
      <c r="AK71" s="45"/>
      <c r="AL71" s="45"/>
      <c r="AM71" s="43"/>
      <c r="AN71" s="27" t="s">
        <v>6</v>
      </c>
      <c r="AO71" s="27" t="s">
        <v>6</v>
      </c>
      <c r="AP71" s="516"/>
      <c r="AQ71" s="516"/>
      <c r="AR71" s="516"/>
      <c r="AS71" s="516" t="s">
        <v>6</v>
      </c>
      <c r="AT71" s="516" t="s">
        <v>6</v>
      </c>
      <c r="AU71" s="516"/>
      <c r="AV71" s="516" t="s">
        <v>6</v>
      </c>
      <c r="AW71" s="516" t="s">
        <v>6</v>
      </c>
      <c r="AX71" s="516"/>
      <c r="AY71" s="516" t="s">
        <v>6</v>
      </c>
      <c r="AZ71" s="516" t="s">
        <v>6</v>
      </c>
      <c r="BA71" s="516"/>
      <c r="BB71" s="516" t="s">
        <v>6</v>
      </c>
      <c r="BC71" s="516" t="s">
        <v>6</v>
      </c>
      <c r="BD71" s="516"/>
      <c r="BE71" s="516" t="s">
        <v>6</v>
      </c>
      <c r="BF71" s="516" t="s">
        <v>6</v>
      </c>
      <c r="BG71" s="516"/>
      <c r="BH71" s="516" t="s">
        <v>6</v>
      </c>
      <c r="BI71" s="516" t="s">
        <v>6</v>
      </c>
      <c r="BJ71" s="516"/>
      <c r="BK71" s="516" t="s">
        <v>6</v>
      </c>
      <c r="BL71" s="516" t="s">
        <v>6</v>
      </c>
      <c r="BM71" s="516"/>
      <c r="BN71" s="516" t="s">
        <v>6</v>
      </c>
      <c r="BO71" s="516" t="s">
        <v>6</v>
      </c>
      <c r="BP71" s="516"/>
      <c r="BQ71" s="516" t="s">
        <v>6</v>
      </c>
      <c r="BR71" s="516" t="s">
        <v>6</v>
      </c>
      <c r="BS71" s="516"/>
      <c r="BT71" s="516"/>
      <c r="BU71" s="516"/>
      <c r="BV71" s="516"/>
      <c r="BW71" s="516"/>
      <c r="BX71" s="516"/>
      <c r="BY71" s="516"/>
      <c r="BZ71" s="28"/>
      <c r="CA71" s="24"/>
      <c r="CB71" s="29"/>
      <c r="CC71" s="29"/>
      <c r="CD71" s="30"/>
      <c r="CE71" s="29"/>
      <c r="CF71" s="29"/>
      <c r="CG71" s="31"/>
      <c r="CH71" s="457"/>
      <c r="CI71" s="23" t="s">
        <v>836</v>
      </c>
    </row>
    <row r="72" spans="1:87" ht="15.6" thickTop="1" thickBot="1" x14ac:dyDescent="0.35">
      <c r="A72" s="506"/>
      <c r="B72" s="72"/>
      <c r="C72" s="156">
        <f t="shared" si="22"/>
        <v>0</v>
      </c>
      <c r="D72" s="457"/>
      <c r="E72" s="73"/>
      <c r="F72" s="93">
        <v>1004</v>
      </c>
      <c r="G72" s="302">
        <v>20806</v>
      </c>
      <c r="H72" s="76">
        <v>8</v>
      </c>
      <c r="I72" s="102" t="s">
        <v>864</v>
      </c>
      <c r="J72" s="100">
        <v>4</v>
      </c>
      <c r="K72" s="79"/>
      <c r="L72" s="79"/>
      <c r="M72" s="79"/>
      <c r="N72" s="80" t="s">
        <v>916</v>
      </c>
      <c r="O72" s="81"/>
      <c r="P72" s="576"/>
      <c r="Q72" s="83" t="str">
        <f t="shared" si="23"/>
        <v/>
      </c>
      <c r="R72" s="83" t="str">
        <f t="shared" si="24"/>
        <v>◄</v>
      </c>
      <c r="S72" s="84"/>
      <c r="T72" s="85"/>
      <c r="U72" s="83" t="str">
        <f t="shared" si="25"/>
        <v/>
      </c>
      <c r="V72" s="83" t="str">
        <f t="shared" si="26"/>
        <v>◄</v>
      </c>
      <c r="W72" s="86"/>
      <c r="X72" s="85"/>
      <c r="Y72" s="457"/>
      <c r="Z72" s="87"/>
      <c r="AA72" s="521">
        <f t="shared" si="27"/>
        <v>0</v>
      </c>
      <c r="AB72" s="520">
        <f t="shared" si="27"/>
        <v>0</v>
      </c>
      <c r="AC72" s="88"/>
      <c r="AD72" s="519">
        <f t="shared" si="28"/>
        <v>0</v>
      </c>
      <c r="AE72" s="518">
        <f t="shared" si="28"/>
        <v>0</v>
      </c>
      <c r="AF72" s="44"/>
      <c r="AG72" s="45"/>
      <c r="AH72" s="44"/>
      <c r="AI72" s="94"/>
      <c r="AJ72" s="45"/>
      <c r="AK72" s="45"/>
      <c r="AL72" s="45"/>
      <c r="AM72" s="43"/>
      <c r="AN72" s="27" t="s">
        <v>6</v>
      </c>
      <c r="AO72" s="27" t="s">
        <v>6</v>
      </c>
      <c r="AP72" s="516"/>
      <c r="AQ72" s="516"/>
      <c r="AR72" s="516"/>
      <c r="AS72" s="516" t="s">
        <v>6</v>
      </c>
      <c r="AT72" s="516" t="s">
        <v>6</v>
      </c>
      <c r="AU72" s="516"/>
      <c r="AV72" s="516" t="s">
        <v>6</v>
      </c>
      <c r="AW72" s="516" t="s">
        <v>6</v>
      </c>
      <c r="AX72" s="516"/>
      <c r="AY72" s="516" t="s">
        <v>6</v>
      </c>
      <c r="AZ72" s="516" t="s">
        <v>6</v>
      </c>
      <c r="BA72" s="516"/>
      <c r="BB72" s="516" t="s">
        <v>6</v>
      </c>
      <c r="BC72" s="516" t="s">
        <v>6</v>
      </c>
      <c r="BD72" s="516"/>
      <c r="BE72" s="516" t="s">
        <v>6</v>
      </c>
      <c r="BF72" s="516" t="s">
        <v>6</v>
      </c>
      <c r="BG72" s="516"/>
      <c r="BH72" s="516" t="s">
        <v>6</v>
      </c>
      <c r="BI72" s="516" t="s">
        <v>6</v>
      </c>
      <c r="BJ72" s="516"/>
      <c r="BK72" s="516" t="s">
        <v>6</v>
      </c>
      <c r="BL72" s="516" t="s">
        <v>6</v>
      </c>
      <c r="BM72" s="516"/>
      <c r="BN72" s="516" t="s">
        <v>6</v>
      </c>
      <c r="BO72" s="516" t="s">
        <v>6</v>
      </c>
      <c r="BP72" s="516"/>
      <c r="BQ72" s="516" t="s">
        <v>6</v>
      </c>
      <c r="BR72" s="516" t="s">
        <v>6</v>
      </c>
      <c r="BS72" s="516"/>
      <c r="BT72" s="516"/>
      <c r="BU72" s="516"/>
      <c r="BV72" s="516"/>
      <c r="BW72" s="516"/>
      <c r="BX72" s="516"/>
      <c r="BY72" s="516"/>
      <c r="BZ72" s="28"/>
      <c r="CA72" s="24"/>
      <c r="CB72" s="29"/>
      <c r="CC72" s="29"/>
      <c r="CD72" s="30"/>
      <c r="CE72" s="29"/>
      <c r="CF72" s="29"/>
      <c r="CG72" s="31"/>
      <c r="CH72" s="457"/>
      <c r="CI72" s="23" t="s">
        <v>836</v>
      </c>
    </row>
    <row r="73" spans="1:87" ht="16.8" customHeight="1" x14ac:dyDescent="0.3">
      <c r="A73" s="509"/>
      <c r="B73" s="431"/>
      <c r="C73" s="510">
        <f>A73</f>
        <v>0</v>
      </c>
      <c r="D73" s="431"/>
      <c r="E73" s="431"/>
      <c r="F73" s="46"/>
      <c r="G73" s="7"/>
      <c r="H73" s="345"/>
      <c r="I73" s="345"/>
      <c r="J73" s="345"/>
      <c r="K73" s="46"/>
      <c r="L73" s="46"/>
      <c r="M73" s="46"/>
      <c r="N73" s="46"/>
      <c r="O73" s="46"/>
      <c r="P73" s="46"/>
      <c r="Q73" s="46"/>
      <c r="R73" s="46"/>
      <c r="S73" s="46"/>
      <c r="T73" s="46"/>
      <c r="U73" s="46"/>
      <c r="V73" s="46"/>
      <c r="W73" s="46"/>
      <c r="X73" s="46"/>
      <c r="Y73" s="431"/>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31"/>
      <c r="CI73" s="23" t="s">
        <v>836</v>
      </c>
    </row>
    <row r="74" spans="1:87" s="47" customFormat="1" ht="18.600000000000001" customHeight="1" thickBot="1" x14ac:dyDescent="0.35">
      <c r="A74" s="507"/>
      <c r="B74" s="50"/>
      <c r="C74" s="50"/>
      <c r="D74" s="461"/>
      <c r="E74" s="50"/>
      <c r="F74" s="51"/>
      <c r="G74" s="484"/>
      <c r="H74" s="53"/>
      <c r="I74" s="54"/>
      <c r="J74" s="53"/>
      <c r="K74" s="53"/>
      <c r="L74" s="53"/>
      <c r="M74" s="53"/>
      <c r="N74" s="55" t="s">
        <v>917</v>
      </c>
      <c r="O74" s="53"/>
      <c r="P74" s="53"/>
      <c r="Q74" s="53"/>
      <c r="R74" s="408" t="str">
        <f>IF(COUNTIF(Q75:Q164,"?")&gt;=1,"?","")</f>
        <v/>
      </c>
      <c r="S74" s="53"/>
      <c r="T74" s="53"/>
      <c r="U74" s="53"/>
      <c r="V74" s="408" t="str">
        <f>IF(COUNTIF(U75:U164,"?")&gt;=1,"?","")</f>
        <v/>
      </c>
      <c r="W74" s="53"/>
      <c r="X74" s="53"/>
      <c r="Y74" s="461"/>
      <c r="Z74" s="56"/>
      <c r="AA74" s="434" t="str">
        <f>N74</f>
        <v xml:space="preserve">▬ folders ▼ J1957 ▼ ▬ </v>
      </c>
      <c r="AB74" s="53"/>
      <c r="AC74" s="53"/>
      <c r="AD74" s="53"/>
      <c r="AE74" s="53"/>
      <c r="AF74" s="53"/>
      <c r="AG74" s="53"/>
      <c r="AH74" s="53"/>
      <c r="AI74" s="53"/>
      <c r="AJ74" s="53"/>
      <c r="AK74" s="53"/>
      <c r="AL74" s="53"/>
      <c r="AM74" s="43"/>
      <c r="AN74" s="568" t="str">
        <f>N74</f>
        <v xml:space="preserve">▬ folders ▼ J1957 ▼ ▬ </v>
      </c>
      <c r="AO74" s="569"/>
      <c r="AP74" s="569"/>
      <c r="AQ74" s="569"/>
      <c r="AR74" s="569"/>
      <c r="AS74" s="569"/>
      <c r="AT74" s="569"/>
      <c r="AU74" s="569"/>
      <c r="AV74" s="569"/>
      <c r="AW74" s="569"/>
      <c r="AX74" s="569"/>
      <c r="AY74" s="569"/>
      <c r="AZ74" s="569"/>
      <c r="BA74" s="569"/>
      <c r="BB74" s="569"/>
      <c r="BC74" s="569"/>
      <c r="BD74" s="569"/>
      <c r="BE74" s="569"/>
      <c r="BF74" s="569"/>
      <c r="BG74" s="569"/>
      <c r="BH74" s="569"/>
      <c r="BI74" s="568" t="str">
        <f>N74</f>
        <v xml:space="preserve">▬ folders ▼ J1957 ▼ ▬ </v>
      </c>
      <c r="BJ74" s="569"/>
      <c r="BK74" s="569"/>
      <c r="BL74" s="569"/>
      <c r="BM74" s="569"/>
      <c r="BN74" s="569"/>
      <c r="BO74" s="569"/>
      <c r="BP74" s="569"/>
      <c r="BQ74" s="569"/>
      <c r="BR74" s="569"/>
      <c r="BS74" s="569"/>
      <c r="BT74" s="569"/>
      <c r="BU74" s="569"/>
      <c r="BV74" s="569"/>
      <c r="BW74" s="569"/>
      <c r="BX74" s="569"/>
      <c r="BY74" s="569"/>
      <c r="BZ74" s="569"/>
      <c r="CA74" s="569"/>
      <c r="CB74" s="569"/>
      <c r="CC74" s="569"/>
      <c r="CD74" s="569"/>
      <c r="CE74" s="569"/>
      <c r="CF74" s="569"/>
      <c r="CG74" s="569"/>
      <c r="CH74" s="461"/>
      <c r="CI74" s="23" t="s">
        <v>836</v>
      </c>
    </row>
    <row r="75" spans="1:87" ht="16.8" thickTop="1" thickBot="1" x14ac:dyDescent="0.35">
      <c r="A75" s="505" t="str">
        <f>IF(COUNTIF(B76:B79,"x")&gt;0,"x","")</f>
        <v/>
      </c>
      <c r="B75" s="57"/>
      <c r="C75" s="510" t="str">
        <f>A75</f>
        <v/>
      </c>
      <c r="D75" s="66">
        <f>ROWS(D76:D79)-1</f>
        <v>3</v>
      </c>
      <c r="E75" s="58" t="s">
        <v>918</v>
      </c>
      <c r="F75" s="59"/>
      <c r="G75" s="301"/>
      <c r="H75" s="6"/>
      <c r="I75" s="6"/>
      <c r="J75" s="6"/>
      <c r="K75" s="18"/>
      <c r="L75" s="18"/>
      <c r="M75" s="18"/>
      <c r="N75" s="46"/>
      <c r="O75" s="60" t="s">
        <v>919</v>
      </c>
      <c r="P75" s="61" t="s">
        <v>3182</v>
      </c>
      <c r="Q75" s="143"/>
      <c r="R75" s="63" t="str">
        <f>IF(COUNTIF(Q76:Q79,"?")&gt;0,"?",IF(AND(S75="◄",T75="►"),"◄►",IF(S75="◄","◄",IF(T75="►","►",""))))</f>
        <v>◄</v>
      </c>
      <c r="S75" s="64" t="str">
        <f>IF(SUM(S76:S79)+1=ROWS(S76:S79)-COUNTIF(S76:S79,"-"),"","◄")</f>
        <v>◄</v>
      </c>
      <c r="T75" s="65" t="str">
        <f>IF(SUM(T76:T79)&gt;0,"►","")</f>
        <v/>
      </c>
      <c r="U75" s="146"/>
      <c r="V75" s="63" t="str">
        <f>IF(COUNTIF(U76:U79,"?")&gt;0,"?",IF(AND(W75="◄",X75="►"),"◄►",IF(W75="◄","◄",IF(X75="►","►",""))))</f>
        <v>◄</v>
      </c>
      <c r="W75" s="64" t="str">
        <f>IF(SUM(W76:W79)+1=ROWS(W76:W79)-COUNTIF(W76:W79,"-"),"","◄")</f>
        <v>◄</v>
      </c>
      <c r="X75" s="65" t="str">
        <f>IF(SUM(X76:X79)&gt;0,"►","")</f>
        <v/>
      </c>
      <c r="Y75" s="66">
        <f>ROWS(Y76:Y79)-1</f>
        <v>3</v>
      </c>
      <c r="Z75" s="67">
        <f>SUM(Z76:Z79)-Z79</f>
        <v>0</v>
      </c>
      <c r="AA75" s="68" t="s">
        <v>840</v>
      </c>
      <c r="AB75" s="69"/>
      <c r="AC75" s="67">
        <f>SUM(AC76:AC79)-AC79</f>
        <v>0</v>
      </c>
      <c r="AD75" s="68" t="s">
        <v>840</v>
      </c>
      <c r="AE75" s="69"/>
      <c r="AF75" s="70" t="str">
        <f>IF(AG75="◄","◄",IF(AG75="ok","►",""))</f>
        <v>◄</v>
      </c>
      <c r="AG75" s="71" t="str">
        <f>IF(AG76&gt;0,"OK","◄")</f>
        <v>◄</v>
      </c>
      <c r="AH75" s="62" t="str">
        <f>IF(AND(AI75="◄",AJ75="►"),"◄?►",IF(AI75="◄","◄",IF(AJ75="►","►","")))</f>
        <v>◄</v>
      </c>
      <c r="AI75" s="64" t="str">
        <f>IF(AI76&gt;0,"","◄")</f>
        <v>◄</v>
      </c>
      <c r="AJ75" s="65" t="str">
        <f>IF(SUM(AJ76:AJ76)&gt;0,"►","")</f>
        <v/>
      </c>
      <c r="AK75" s="570">
        <v>21079</v>
      </c>
      <c r="AL75" s="572" t="s">
        <v>920</v>
      </c>
      <c r="AM75" s="43"/>
      <c r="AN75" s="1" t="str">
        <f>IF(AO75="","",IF(COUNTIF(AN76,"ok"),"","◄"))</f>
        <v>◄</v>
      </c>
      <c r="AO75" s="9" t="str">
        <f>IF(COUNTIF(AP75:BR75,"◄")&gt;0,"◄","")</f>
        <v>◄</v>
      </c>
      <c r="AP75" s="563" t="str">
        <f>IF(AP76="-","",IF(AP76&gt;0,"","◄"))</f>
        <v>◄</v>
      </c>
      <c r="AQ75" s="565"/>
      <c r="AR75" s="517">
        <f>IF(ISNONTEXT(AR76)=TRUE,"_",1)</f>
        <v>1</v>
      </c>
      <c r="AS75" s="563" t="str">
        <f>IF(AS76="-","",IF(AS76&gt;0,"","◄"))</f>
        <v/>
      </c>
      <c r="AT75" s="565"/>
      <c r="AU75" s="517" t="str">
        <f>IF(ISNONTEXT(AU76)=TRUE,"_",AR75+1)</f>
        <v>_</v>
      </c>
      <c r="AV75" s="563" t="str">
        <f>IF(AV76="-","",IF(AV76&gt;0,"","◄"))</f>
        <v/>
      </c>
      <c r="AW75" s="565"/>
      <c r="AX75" s="517" t="str">
        <f>IF(ISNONTEXT(AX76)=TRUE,"_",AU75+1)</f>
        <v>_</v>
      </c>
      <c r="AY75" s="563" t="str">
        <f>IF(AY76="-","",IF(AY76&gt;0,"","◄"))</f>
        <v/>
      </c>
      <c r="AZ75" s="565"/>
      <c r="BA75" s="517" t="str">
        <f>IF(ISNONTEXT(BA76)=TRUE,"_",AX75+1)</f>
        <v>_</v>
      </c>
      <c r="BB75" s="563" t="str">
        <f>IF(BB76="-","",IF(BB76&gt;0,"","◄"))</f>
        <v/>
      </c>
      <c r="BC75" s="565"/>
      <c r="BD75" s="517" t="str">
        <f>IF(ISNONTEXT(BD76)=TRUE,"_",BA75+1)</f>
        <v>_</v>
      </c>
      <c r="BE75" s="563" t="str">
        <f>IF(BE76="-","",IF(BE76&gt;0,"","◄"))</f>
        <v/>
      </c>
      <c r="BF75" s="565"/>
      <c r="BG75" s="517" t="str">
        <f>IF(ISNONTEXT(BG76)=TRUE,"_",BD75+1)</f>
        <v>_</v>
      </c>
      <c r="BH75" s="563" t="str">
        <f>IF(BH76="-","",IF(BH76&gt;0,"","◄"))</f>
        <v/>
      </c>
      <c r="BI75" s="565"/>
      <c r="BJ75" s="517" t="str">
        <f>IF(ISNONTEXT(BJ76)=TRUE,"_",BG75+1)</f>
        <v>_</v>
      </c>
      <c r="BK75" s="563" t="str">
        <f>IF(BK76="-","",IF(BK76&gt;0,"","◄"))</f>
        <v/>
      </c>
      <c r="BL75" s="565"/>
      <c r="BM75" s="517" t="str">
        <f>IF(ISNONTEXT(BM76)=TRUE,"_",BJ75+1)</f>
        <v>_</v>
      </c>
      <c r="BN75" s="563" t="str">
        <f>IF(BN76="-","",IF(BN76&gt;0,"","◄"))</f>
        <v/>
      </c>
      <c r="BO75" s="565"/>
      <c r="BP75" s="517" t="str">
        <f>IF(ISNONTEXT(BP76)=TRUE,"_",BM75+1)</f>
        <v>_</v>
      </c>
      <c r="BQ75" s="563" t="str">
        <f>IF(BQ76="-","",IF(BQ76&gt;0,"","◄"))</f>
        <v/>
      </c>
      <c r="BR75" s="565"/>
      <c r="BS75" s="517" t="str">
        <f>IF(ISNONTEXT(BS76)=TRUE,"_",BP75+1)</f>
        <v>_</v>
      </c>
      <c r="BT75" s="563" t="str">
        <f>IF(BT76="-","",IF(BT76&gt;0,"","◄"))</f>
        <v>◄</v>
      </c>
      <c r="BU75" s="565"/>
      <c r="BV75" s="517" t="str">
        <f>IF(ISNONTEXT(BV76)=TRUE,"_",1)</f>
        <v>_</v>
      </c>
      <c r="BW75" s="563" t="str">
        <f>IF(BW76="-","",IF(BW76&gt;0,"","◄"))</f>
        <v>◄</v>
      </c>
      <c r="BX75" s="565"/>
      <c r="BY75" s="517" t="str">
        <f>IF(ISNONTEXT(BY76)=TRUE,"_",BV75+1)</f>
        <v>_</v>
      </c>
      <c r="BZ75" s="26"/>
      <c r="CA75" s="24"/>
      <c r="CB75" s="25" t="str">
        <f>IF(CB76&gt;0,"►","")</f>
        <v/>
      </c>
      <c r="CC75" s="25" t="str">
        <f>IF(CC76&gt;0,"►","")</f>
        <v/>
      </c>
      <c r="CD75" s="517" t="str">
        <f>IF(ISNONTEXT(CD76)=TRUE,"_",1)</f>
        <v>_</v>
      </c>
      <c r="CE75" s="25" t="str">
        <f>IF(CE76&gt;0,"►","")</f>
        <v/>
      </c>
      <c r="CF75" s="25" t="str">
        <f>IF(CF76&gt;0,"►","")</f>
        <v/>
      </c>
      <c r="CG75" s="517" t="str">
        <f>IF(ISNONTEXT(CG76)=TRUE,"_",CD75+1)</f>
        <v>_</v>
      </c>
      <c r="CH75" s="66">
        <f>ROWS(CH76:CH79)-1</f>
        <v>3</v>
      </c>
      <c r="CI75" s="23" t="s">
        <v>836</v>
      </c>
    </row>
    <row r="76" spans="1:87" ht="15" thickBot="1" x14ac:dyDescent="0.35">
      <c r="A76" s="506"/>
      <c r="B76" s="72"/>
      <c r="C76" s="156">
        <f>B76</f>
        <v>0</v>
      </c>
      <c r="D76" s="457"/>
      <c r="E76" s="73"/>
      <c r="F76" s="74">
        <v>1005</v>
      </c>
      <c r="G76" s="300">
        <v>20806</v>
      </c>
      <c r="H76" s="76">
        <v>1.2</v>
      </c>
      <c r="I76" s="77"/>
      <c r="J76" s="78"/>
      <c r="K76" s="79"/>
      <c r="L76" s="79"/>
      <c r="M76" s="79"/>
      <c r="N76" s="80" t="s">
        <v>921</v>
      </c>
      <c r="O76" s="81"/>
      <c r="P76" s="103" t="s">
        <v>922</v>
      </c>
      <c r="Q76" s="83" t="str">
        <f>IF(R76="?","?","")</f>
        <v/>
      </c>
      <c r="R76" s="83" t="str">
        <f>IF(AND(S76="",T76&gt;0),"?",IF(S76="","◄",IF(T76&gt;=1,"►","")))</f>
        <v>◄</v>
      </c>
      <c r="S76" s="84"/>
      <c r="T76" s="85"/>
      <c r="U76" s="83" t="str">
        <f>IF(V76="?","?","")</f>
        <v/>
      </c>
      <c r="V76" s="83" t="str">
        <f>IF(AND(W76="",X76&gt;0),"?",IF(W76="","◄",IF(X76&gt;=1,"►","")))</f>
        <v>◄</v>
      </c>
      <c r="W76" s="86"/>
      <c r="X76" s="85"/>
      <c r="Y76" s="457"/>
      <c r="Z76" s="87"/>
      <c r="AA76" s="521">
        <f t="shared" ref="AA76:AB78" si="29">(S76*Z76)</f>
        <v>0</v>
      </c>
      <c r="AB76" s="520">
        <f t="shared" si="29"/>
        <v>0</v>
      </c>
      <c r="AC76" s="88"/>
      <c r="AD76" s="519">
        <f t="shared" ref="AD76:AE78" si="30">(W76*AC76)</f>
        <v>0</v>
      </c>
      <c r="AE76" s="518">
        <f t="shared" si="30"/>
        <v>0</v>
      </c>
      <c r="AF76" s="89" t="str">
        <f>IF(AG76&gt;0,"ok","◄")</f>
        <v>◄</v>
      </c>
      <c r="AG76" s="90"/>
      <c r="AH76" s="89" t="str">
        <f>IF(AND(AI76="",AJ76&gt;0),"?",IF(AI76="","◄",IF(AJ76&gt;=1,"►","")))</f>
        <v>◄</v>
      </c>
      <c r="AI76" s="91"/>
      <c r="AJ76" s="92"/>
      <c r="AK76" s="571"/>
      <c r="AL76" s="573"/>
      <c r="AM76" s="43"/>
      <c r="AN76" s="149" t="str">
        <f>(IF(SUM(AP76:BX76)&gt;0,"ok",""))</f>
        <v/>
      </c>
      <c r="AO76" s="150" t="str">
        <f>IF(SUM(AP76:BR76)&gt;=1,SUM(AP76:BR76),"◄")</f>
        <v>◄</v>
      </c>
      <c r="AP76" s="32"/>
      <c r="AQ76" s="33"/>
      <c r="AR76" s="151" t="s">
        <v>5</v>
      </c>
      <c r="AS76" s="516" t="s">
        <v>6</v>
      </c>
      <c r="AT76" s="516" t="s">
        <v>6</v>
      </c>
      <c r="AU76" s="516"/>
      <c r="AV76" s="516" t="s">
        <v>6</v>
      </c>
      <c r="AW76" s="516" t="s">
        <v>6</v>
      </c>
      <c r="AX76" s="516"/>
      <c r="AY76" s="516" t="s">
        <v>6</v>
      </c>
      <c r="AZ76" s="516" t="s">
        <v>6</v>
      </c>
      <c r="BA76" s="516"/>
      <c r="BB76" s="516" t="s">
        <v>6</v>
      </c>
      <c r="BC76" s="516" t="s">
        <v>6</v>
      </c>
      <c r="BD76" s="516"/>
      <c r="BE76" s="516" t="s">
        <v>6</v>
      </c>
      <c r="BF76" s="516" t="s">
        <v>6</v>
      </c>
      <c r="BG76" s="516"/>
      <c r="BH76" s="516" t="s">
        <v>6</v>
      </c>
      <c r="BI76" s="516" t="s">
        <v>6</v>
      </c>
      <c r="BJ76" s="516"/>
      <c r="BK76" s="516" t="s">
        <v>6</v>
      </c>
      <c r="BL76" s="516" t="s">
        <v>6</v>
      </c>
      <c r="BM76" s="516"/>
      <c r="BN76" s="516" t="s">
        <v>6</v>
      </c>
      <c r="BO76" s="516" t="s">
        <v>6</v>
      </c>
      <c r="BP76" s="516"/>
      <c r="BQ76" s="516" t="s">
        <v>6</v>
      </c>
      <c r="BR76" s="516" t="s">
        <v>6</v>
      </c>
      <c r="BS76" s="516"/>
      <c r="BT76" s="32"/>
      <c r="BU76" s="33"/>
      <c r="BV76" s="34"/>
      <c r="BW76" s="32"/>
      <c r="BX76" s="33"/>
      <c r="BY76" s="34"/>
      <c r="BZ76" s="35"/>
      <c r="CA76" s="24"/>
      <c r="CB76" s="36"/>
      <c r="CC76" s="33"/>
      <c r="CD76" s="37"/>
      <c r="CE76" s="36"/>
      <c r="CF76" s="38"/>
      <c r="CG76" s="39"/>
      <c r="CH76" s="457"/>
      <c r="CI76" s="23" t="s">
        <v>836</v>
      </c>
    </row>
    <row r="77" spans="1:87" ht="15.6" thickTop="1" thickBot="1" x14ac:dyDescent="0.35">
      <c r="A77" s="506"/>
      <c r="B77" s="72"/>
      <c r="C77" s="156">
        <f>B77</f>
        <v>0</v>
      </c>
      <c r="D77" s="457"/>
      <c r="E77" s="73"/>
      <c r="F77" s="93">
        <v>1006</v>
      </c>
      <c r="G77" s="302">
        <v>20806</v>
      </c>
      <c r="H77" s="76">
        <v>2.5</v>
      </c>
      <c r="I77" s="77"/>
      <c r="J77" s="78"/>
      <c r="K77" s="79"/>
      <c r="L77" s="79"/>
      <c r="M77" s="79"/>
      <c r="N77" s="80" t="s">
        <v>923</v>
      </c>
      <c r="O77" s="81"/>
      <c r="P77" s="103" t="s">
        <v>924</v>
      </c>
      <c r="Q77" s="83" t="str">
        <f>IF(R77="?","?","")</f>
        <v/>
      </c>
      <c r="R77" s="83" t="str">
        <f>IF(AND(S77="",T77&gt;0),"?",IF(S77="","◄",IF(T77&gt;=1,"►","")))</f>
        <v>◄</v>
      </c>
      <c r="S77" s="84"/>
      <c r="T77" s="85"/>
      <c r="U77" s="83" t="str">
        <f>IF(V77="?","?","")</f>
        <v/>
      </c>
      <c r="V77" s="83" t="str">
        <f>IF(AND(W77="",X77&gt;0),"?",IF(W77="","◄",IF(X77&gt;=1,"►","")))</f>
        <v>◄</v>
      </c>
      <c r="W77" s="86"/>
      <c r="X77" s="85"/>
      <c r="Y77" s="457"/>
      <c r="Z77" s="87"/>
      <c r="AA77" s="521">
        <f t="shared" si="29"/>
        <v>0</v>
      </c>
      <c r="AB77" s="520">
        <f t="shared" si="29"/>
        <v>0</v>
      </c>
      <c r="AC77" s="88"/>
      <c r="AD77" s="519">
        <f t="shared" si="30"/>
        <v>0</v>
      </c>
      <c r="AE77" s="518">
        <f t="shared" si="30"/>
        <v>0</v>
      </c>
      <c r="AF77" s="44"/>
      <c r="AG77" s="45"/>
      <c r="AH77" s="44"/>
      <c r="AI77" s="94"/>
      <c r="AJ77" s="45"/>
      <c r="AK77" s="45"/>
      <c r="AL77" s="45"/>
      <c r="AM77" s="43"/>
      <c r="AN77" s="27" t="s">
        <v>6</v>
      </c>
      <c r="AO77" s="27" t="s">
        <v>6</v>
      </c>
      <c r="AP77" s="516"/>
      <c r="AQ77" s="516"/>
      <c r="AR77" s="516"/>
      <c r="AS77" s="516" t="s">
        <v>6</v>
      </c>
      <c r="AT77" s="516" t="s">
        <v>6</v>
      </c>
      <c r="AU77" s="516"/>
      <c r="AV77" s="516" t="s">
        <v>6</v>
      </c>
      <c r="AW77" s="516" t="s">
        <v>6</v>
      </c>
      <c r="AX77" s="516"/>
      <c r="AY77" s="516" t="s">
        <v>6</v>
      </c>
      <c r="AZ77" s="516" t="s">
        <v>6</v>
      </c>
      <c r="BA77" s="516"/>
      <c r="BB77" s="516" t="s">
        <v>6</v>
      </c>
      <c r="BC77" s="516" t="s">
        <v>6</v>
      </c>
      <c r="BD77" s="516"/>
      <c r="BE77" s="516" t="s">
        <v>6</v>
      </c>
      <c r="BF77" s="516" t="s">
        <v>6</v>
      </c>
      <c r="BG77" s="516"/>
      <c r="BH77" s="516" t="s">
        <v>6</v>
      </c>
      <c r="BI77" s="516" t="s">
        <v>6</v>
      </c>
      <c r="BJ77" s="516"/>
      <c r="BK77" s="516" t="s">
        <v>6</v>
      </c>
      <c r="BL77" s="516" t="s">
        <v>6</v>
      </c>
      <c r="BM77" s="516"/>
      <c r="BN77" s="516" t="s">
        <v>6</v>
      </c>
      <c r="BO77" s="516" t="s">
        <v>6</v>
      </c>
      <c r="BP77" s="516"/>
      <c r="BQ77" s="516" t="s">
        <v>6</v>
      </c>
      <c r="BR77" s="516" t="s">
        <v>6</v>
      </c>
      <c r="BS77" s="516"/>
      <c r="BT77" s="516"/>
      <c r="BU77" s="516"/>
      <c r="BV77" s="516"/>
      <c r="BW77" s="516"/>
      <c r="BX77" s="516"/>
      <c r="BY77" s="516"/>
      <c r="BZ77" s="28"/>
      <c r="CA77" s="24"/>
      <c r="CB77" s="29"/>
      <c r="CC77" s="29"/>
      <c r="CD77" s="30"/>
      <c r="CE77" s="29"/>
      <c r="CF77" s="29"/>
      <c r="CG77" s="31"/>
      <c r="CH77" s="457"/>
      <c r="CI77" s="23" t="s">
        <v>836</v>
      </c>
    </row>
    <row r="78" spans="1:87" ht="15.6" thickTop="1" thickBot="1" x14ac:dyDescent="0.35">
      <c r="A78" s="506"/>
      <c r="B78" s="72"/>
      <c r="C78" s="156">
        <f>B78</f>
        <v>0</v>
      </c>
      <c r="D78" s="457"/>
      <c r="E78" s="73"/>
      <c r="F78" s="93">
        <v>1007</v>
      </c>
      <c r="G78" s="302">
        <v>20927</v>
      </c>
      <c r="H78" s="76">
        <v>5</v>
      </c>
      <c r="I78" s="77"/>
      <c r="J78" s="78"/>
      <c r="K78" s="79"/>
      <c r="L78" s="79"/>
      <c r="M78" s="79"/>
      <c r="N78" s="80" t="s">
        <v>925</v>
      </c>
      <c r="O78" s="104" t="s">
        <v>926</v>
      </c>
      <c r="P78" s="103" t="s">
        <v>927</v>
      </c>
      <c r="Q78" s="83" t="str">
        <f>IF(R78="?","?","")</f>
        <v/>
      </c>
      <c r="R78" s="83" t="str">
        <f>IF(AND(S78="",T78&gt;0),"?",IF(S78="","◄",IF(T78&gt;=1,"►","")))</f>
        <v>◄</v>
      </c>
      <c r="S78" s="84"/>
      <c r="T78" s="85"/>
      <c r="U78" s="83" t="str">
        <f>IF(V78="?","?","")</f>
        <v/>
      </c>
      <c r="V78" s="83" t="str">
        <f>IF(AND(W78="",X78&gt;0),"?",IF(W78="","◄",IF(X78&gt;=1,"►","")))</f>
        <v>◄</v>
      </c>
      <c r="W78" s="86"/>
      <c r="X78" s="85"/>
      <c r="Y78" s="457"/>
      <c r="Z78" s="87"/>
      <c r="AA78" s="521">
        <f t="shared" si="29"/>
        <v>0</v>
      </c>
      <c r="AB78" s="520">
        <f t="shared" si="29"/>
        <v>0</v>
      </c>
      <c r="AC78" s="88"/>
      <c r="AD78" s="519">
        <f t="shared" si="30"/>
        <v>0</v>
      </c>
      <c r="AE78" s="518">
        <f t="shared" si="30"/>
        <v>0</v>
      </c>
      <c r="AF78" s="44"/>
      <c r="AG78" s="45"/>
      <c r="AH78" s="44"/>
      <c r="AI78" s="94"/>
      <c r="AJ78" s="45"/>
      <c r="AK78" s="45"/>
      <c r="AL78" s="45"/>
      <c r="AM78" s="43"/>
      <c r="AN78" s="27" t="s">
        <v>6</v>
      </c>
      <c r="AO78" s="27" t="s">
        <v>6</v>
      </c>
      <c r="AP78" s="516"/>
      <c r="AQ78" s="516"/>
      <c r="AR78" s="516"/>
      <c r="AS78" s="516" t="s">
        <v>6</v>
      </c>
      <c r="AT78" s="516" t="s">
        <v>6</v>
      </c>
      <c r="AU78" s="516"/>
      <c r="AV78" s="516" t="s">
        <v>6</v>
      </c>
      <c r="AW78" s="516" t="s">
        <v>6</v>
      </c>
      <c r="AX78" s="516"/>
      <c r="AY78" s="516" t="s">
        <v>6</v>
      </c>
      <c r="AZ78" s="516" t="s">
        <v>6</v>
      </c>
      <c r="BA78" s="516"/>
      <c r="BB78" s="516" t="s">
        <v>6</v>
      </c>
      <c r="BC78" s="516" t="s">
        <v>6</v>
      </c>
      <c r="BD78" s="516"/>
      <c r="BE78" s="516" t="s">
        <v>6</v>
      </c>
      <c r="BF78" s="516" t="s">
        <v>6</v>
      </c>
      <c r="BG78" s="516"/>
      <c r="BH78" s="516" t="s">
        <v>6</v>
      </c>
      <c r="BI78" s="516" t="s">
        <v>6</v>
      </c>
      <c r="BJ78" s="516"/>
      <c r="BK78" s="516" t="s">
        <v>6</v>
      </c>
      <c r="BL78" s="516" t="s">
        <v>6</v>
      </c>
      <c r="BM78" s="516"/>
      <c r="BN78" s="516" t="s">
        <v>6</v>
      </c>
      <c r="BO78" s="516" t="s">
        <v>6</v>
      </c>
      <c r="BP78" s="516"/>
      <c r="BQ78" s="516" t="s">
        <v>6</v>
      </c>
      <c r="BR78" s="516" t="s">
        <v>6</v>
      </c>
      <c r="BS78" s="516"/>
      <c r="BT78" s="516"/>
      <c r="BU78" s="516"/>
      <c r="BV78" s="516"/>
      <c r="BW78" s="516"/>
      <c r="BX78" s="516"/>
      <c r="BY78" s="516"/>
      <c r="BZ78" s="28"/>
      <c r="CA78" s="24"/>
      <c r="CB78" s="29"/>
      <c r="CC78" s="29"/>
      <c r="CD78" s="30"/>
      <c r="CE78" s="29"/>
      <c r="CF78" s="29"/>
      <c r="CG78" s="31"/>
      <c r="CH78" s="457"/>
      <c r="CI78" s="23" t="s">
        <v>836</v>
      </c>
    </row>
    <row r="79" spans="1:87" ht="16.8" thickTop="1" thickBot="1" x14ac:dyDescent="0.35">
      <c r="A79" s="505" t="str">
        <f>IF(COUNTIF(B80:B84,"x")&gt;0,"x","")</f>
        <v/>
      </c>
      <c r="B79" s="57"/>
      <c r="C79" s="510" t="str">
        <f>A79</f>
        <v/>
      </c>
      <c r="D79" s="66">
        <f>ROWS(D80:D84)-1</f>
        <v>4</v>
      </c>
      <c r="E79" s="58" t="s">
        <v>928</v>
      </c>
      <c r="F79" s="59"/>
      <c r="G79" s="301"/>
      <c r="H79" s="6"/>
      <c r="I79" s="6"/>
      <c r="J79" s="6"/>
      <c r="K79" s="18"/>
      <c r="L79" s="18"/>
      <c r="M79" s="18"/>
      <c r="N79" s="46"/>
      <c r="O79" s="60">
        <v>20927</v>
      </c>
      <c r="P79" s="61" t="s">
        <v>3183</v>
      </c>
      <c r="Q79" s="146"/>
      <c r="R79" s="63" t="str">
        <f>IF(COUNTIF(Q80:Q84,"?")&gt;0,"?",IF(AND(S79="◄",T79="►"),"◄►",IF(S79="◄","◄",IF(T79="►","►",""))))</f>
        <v>◄</v>
      </c>
      <c r="S79" s="64" t="str">
        <f>IF(SUM(S80:S84)+1=ROWS(S80:S84)-COUNTIF(S80:S84,"-"),"","◄")</f>
        <v>◄</v>
      </c>
      <c r="T79" s="65" t="str">
        <f>IF(SUM(T80:T84)&gt;0,"►","")</f>
        <v/>
      </c>
      <c r="U79" s="146"/>
      <c r="V79" s="63" t="str">
        <f>IF(COUNTIF(U80:U84,"?")&gt;0,"?",IF(AND(W79="◄",X79="►"),"◄►",IF(W79="◄","◄",IF(X79="►","►",""))))</f>
        <v>◄</v>
      </c>
      <c r="W79" s="64" t="str">
        <f>IF(SUM(W80:W84)+1=ROWS(W80:W84)-COUNTIF(W80:W84,"-"),"","◄")</f>
        <v>◄</v>
      </c>
      <c r="X79" s="65" t="str">
        <f>IF(SUM(X80:X84)&gt;0,"►","")</f>
        <v/>
      </c>
      <c r="Y79" s="66">
        <f>ROWS(Y80:Y84)-1</f>
        <v>4</v>
      </c>
      <c r="Z79" s="67">
        <f>SUM(Z80:Z84)-Z84</f>
        <v>0</v>
      </c>
      <c r="AA79" s="68" t="s">
        <v>840</v>
      </c>
      <c r="AB79" s="69"/>
      <c r="AC79" s="67">
        <f>SUM(AC80:AC84)-AC84</f>
        <v>0</v>
      </c>
      <c r="AD79" s="68" t="s">
        <v>840</v>
      </c>
      <c r="AE79" s="69"/>
      <c r="AF79" s="70" t="str">
        <f>IF(AG79="◄","◄",IF(AG79="ok","►",""))</f>
        <v>◄</v>
      </c>
      <c r="AG79" s="71" t="str">
        <f>IF(AG80&gt;0,"OK","◄")</f>
        <v>◄</v>
      </c>
      <c r="AH79" s="62" t="str">
        <f>IF(AND(AI79="◄",AJ79="►"),"◄?►",IF(AI79="◄","◄",IF(AJ79="►","►","")))</f>
        <v>◄</v>
      </c>
      <c r="AI79" s="64" t="str">
        <f>IF(AI80&gt;0,"","◄")</f>
        <v>◄</v>
      </c>
      <c r="AJ79" s="65" t="str">
        <f>IF(SUM(AJ80:AJ80)&gt;0,"►","")</f>
        <v/>
      </c>
      <c r="AK79" s="570">
        <v>20927</v>
      </c>
      <c r="AL79" s="572" t="s">
        <v>929</v>
      </c>
      <c r="AM79" s="43"/>
      <c r="AN79" s="1" t="str">
        <f>IF(AO79="","",IF(COUNTIF(AN80,"ok"),"","◄"))</f>
        <v>◄</v>
      </c>
      <c r="AO79" s="9" t="str">
        <f>IF(COUNTIF(AP79:BR79,"◄")&gt;0,"◄","")</f>
        <v>◄</v>
      </c>
      <c r="AP79" s="563" t="str">
        <f>IF(AP80="-","",IF(AP80&gt;0,"","◄"))</f>
        <v>◄</v>
      </c>
      <c r="AQ79" s="565"/>
      <c r="AR79" s="517">
        <f>IF(ISNONTEXT(AR80)=TRUE,"_",1)</f>
        <v>1</v>
      </c>
      <c r="AS79" s="563" t="str">
        <f>IF(AS80="-","",IF(AS80&gt;0,"","◄"))</f>
        <v/>
      </c>
      <c r="AT79" s="565"/>
      <c r="AU79" s="517" t="str">
        <f>IF(ISNONTEXT(AU80)=TRUE,"_",AR79+1)</f>
        <v>_</v>
      </c>
      <c r="AV79" s="563" t="str">
        <f>IF(AV80="-","",IF(AV80&gt;0,"","◄"))</f>
        <v/>
      </c>
      <c r="AW79" s="565"/>
      <c r="AX79" s="517" t="str">
        <f>IF(ISNONTEXT(AX80)=TRUE,"_",AU79+1)</f>
        <v>_</v>
      </c>
      <c r="AY79" s="563" t="str">
        <f>IF(AY80="-","",IF(AY80&gt;0,"","◄"))</f>
        <v/>
      </c>
      <c r="AZ79" s="565"/>
      <c r="BA79" s="517" t="str">
        <f>IF(ISNONTEXT(BA80)=TRUE,"_",AX79+1)</f>
        <v>_</v>
      </c>
      <c r="BB79" s="563" t="str">
        <f>IF(BB80="-","",IF(BB80&gt;0,"","◄"))</f>
        <v/>
      </c>
      <c r="BC79" s="565"/>
      <c r="BD79" s="517" t="str">
        <f>IF(ISNONTEXT(BD80)=TRUE,"_",BA79+1)</f>
        <v>_</v>
      </c>
      <c r="BE79" s="563" t="str">
        <f>IF(BE80="-","",IF(BE80&gt;0,"","◄"))</f>
        <v/>
      </c>
      <c r="BF79" s="565"/>
      <c r="BG79" s="517" t="str">
        <f>IF(ISNONTEXT(BG80)=TRUE,"_",BD79+1)</f>
        <v>_</v>
      </c>
      <c r="BH79" s="563" t="str">
        <f>IF(BH80="-","",IF(BH80&gt;0,"","◄"))</f>
        <v/>
      </c>
      <c r="BI79" s="565"/>
      <c r="BJ79" s="517" t="str">
        <f>IF(ISNONTEXT(BJ80)=TRUE,"_",BG79+1)</f>
        <v>_</v>
      </c>
      <c r="BK79" s="563" t="str">
        <f>IF(BK80="-","",IF(BK80&gt;0,"","◄"))</f>
        <v/>
      </c>
      <c r="BL79" s="565"/>
      <c r="BM79" s="517" t="str">
        <f>IF(ISNONTEXT(BM80)=TRUE,"_",BJ79+1)</f>
        <v>_</v>
      </c>
      <c r="BN79" s="563" t="str">
        <f>IF(BN80="-","",IF(BN80&gt;0,"","◄"))</f>
        <v/>
      </c>
      <c r="BO79" s="565"/>
      <c r="BP79" s="517" t="str">
        <f>IF(ISNONTEXT(BP80)=TRUE,"_",BM79+1)</f>
        <v>_</v>
      </c>
      <c r="BQ79" s="563" t="str">
        <f>IF(BQ80="-","",IF(BQ80&gt;0,"","◄"))</f>
        <v/>
      </c>
      <c r="BR79" s="565"/>
      <c r="BS79" s="517" t="str">
        <f>IF(ISNONTEXT(BS80)=TRUE,"_",BP79+1)</f>
        <v>_</v>
      </c>
      <c r="BT79" s="563" t="str">
        <f>IF(BT80="-","",IF(BT80&gt;0,"","◄"))</f>
        <v>◄</v>
      </c>
      <c r="BU79" s="565"/>
      <c r="BV79" s="517" t="str">
        <f>IF(ISNONTEXT(BV80)=TRUE,"_",1)</f>
        <v>_</v>
      </c>
      <c r="BW79" s="563" t="str">
        <f>IF(BW80="-","",IF(BW80&gt;0,"","◄"))</f>
        <v>◄</v>
      </c>
      <c r="BX79" s="565"/>
      <c r="BY79" s="517" t="str">
        <f>IF(ISNONTEXT(BY80)=TRUE,"_",BV79+1)</f>
        <v>_</v>
      </c>
      <c r="BZ79" s="26"/>
      <c r="CA79" s="24"/>
      <c r="CB79" s="25" t="str">
        <f>IF(CB80&gt;0,"►","")</f>
        <v/>
      </c>
      <c r="CC79" s="25" t="str">
        <f>IF(CC80&gt;0,"►","")</f>
        <v/>
      </c>
      <c r="CD79" s="517" t="str">
        <f>IF(ISNONTEXT(CD80)=TRUE,"_",1)</f>
        <v>_</v>
      </c>
      <c r="CE79" s="25" t="str">
        <f>IF(CE80&gt;0,"►","")</f>
        <v/>
      </c>
      <c r="CF79" s="25" t="str">
        <f>IF(CF80&gt;0,"►","")</f>
        <v/>
      </c>
      <c r="CG79" s="517" t="str">
        <f>IF(ISNONTEXT(CG80)=TRUE,"_",CD79+1)</f>
        <v>_</v>
      </c>
      <c r="CH79" s="66">
        <f>ROWS(CH80:CH84)-1</f>
        <v>4</v>
      </c>
      <c r="CI79" s="23" t="s">
        <v>836</v>
      </c>
    </row>
    <row r="80" spans="1:87" ht="15" thickBot="1" x14ac:dyDescent="0.35">
      <c r="A80" s="506"/>
      <c r="B80" s="72"/>
      <c r="C80" s="156">
        <f>B80</f>
        <v>0</v>
      </c>
      <c r="D80" s="457"/>
      <c r="E80" s="73"/>
      <c r="F80" s="74">
        <v>1008</v>
      </c>
      <c r="G80" s="300">
        <v>20927</v>
      </c>
      <c r="H80" s="76">
        <v>2</v>
      </c>
      <c r="I80" s="77"/>
      <c r="J80" s="78"/>
      <c r="K80" s="79"/>
      <c r="L80" s="79"/>
      <c r="M80" s="79"/>
      <c r="N80" s="80" t="s">
        <v>930</v>
      </c>
      <c r="O80" s="81"/>
      <c r="P80" s="82"/>
      <c r="Q80" s="83" t="str">
        <f>IF(R80="?","?","")</f>
        <v/>
      </c>
      <c r="R80" s="83" t="str">
        <f>IF(AND(S80="",T80&gt;0),"?",IF(S80="","◄",IF(T80&gt;=1,"►","")))</f>
        <v>◄</v>
      </c>
      <c r="S80" s="84"/>
      <c r="T80" s="85"/>
      <c r="U80" s="83" t="str">
        <f>IF(V80="?","?","")</f>
        <v/>
      </c>
      <c r="V80" s="83" t="str">
        <f>IF(AND(W80="",X80&gt;0),"?",IF(W80="","◄",IF(X80&gt;=1,"►","")))</f>
        <v>◄</v>
      </c>
      <c r="W80" s="86"/>
      <c r="X80" s="85"/>
      <c r="Y80" s="457"/>
      <c r="Z80" s="87"/>
      <c r="AA80" s="521">
        <f t="shared" ref="AA80:AB83" si="31">(S80*Z80)</f>
        <v>0</v>
      </c>
      <c r="AB80" s="520">
        <f t="shared" si="31"/>
        <v>0</v>
      </c>
      <c r="AC80" s="88"/>
      <c r="AD80" s="519">
        <f t="shared" ref="AD80:AE83" si="32">(W80*AC80)</f>
        <v>0</v>
      </c>
      <c r="AE80" s="518">
        <f t="shared" si="32"/>
        <v>0</v>
      </c>
      <c r="AF80" s="89" t="str">
        <f>IF(AG80&gt;0,"ok","◄")</f>
        <v>◄</v>
      </c>
      <c r="AG80" s="90"/>
      <c r="AH80" s="89" t="str">
        <f>IF(AND(AI80="",AJ80&gt;0),"?",IF(AI80="","◄",IF(AJ80&gt;=1,"►","")))</f>
        <v>◄</v>
      </c>
      <c r="AI80" s="91"/>
      <c r="AJ80" s="92"/>
      <c r="AK80" s="571"/>
      <c r="AL80" s="573"/>
      <c r="AM80" s="43"/>
      <c r="AN80" s="149" t="str">
        <f>(IF(SUM(AP80:BX80)&gt;0,"ok",""))</f>
        <v/>
      </c>
      <c r="AO80" s="150" t="str">
        <f>IF(SUM(AP80:BR80)&gt;=1,SUM(AP80:BR80),"◄")</f>
        <v>◄</v>
      </c>
      <c r="AP80" s="32"/>
      <c r="AQ80" s="33"/>
      <c r="AR80" s="151" t="s">
        <v>5</v>
      </c>
      <c r="AS80" s="516" t="s">
        <v>6</v>
      </c>
      <c r="AT80" s="516" t="s">
        <v>6</v>
      </c>
      <c r="AU80" s="516"/>
      <c r="AV80" s="516" t="s">
        <v>6</v>
      </c>
      <c r="AW80" s="516" t="s">
        <v>6</v>
      </c>
      <c r="AX80" s="516"/>
      <c r="AY80" s="516" t="s">
        <v>6</v>
      </c>
      <c r="AZ80" s="516" t="s">
        <v>6</v>
      </c>
      <c r="BA80" s="516"/>
      <c r="BB80" s="516" t="s">
        <v>6</v>
      </c>
      <c r="BC80" s="516" t="s">
        <v>6</v>
      </c>
      <c r="BD80" s="516"/>
      <c r="BE80" s="516" t="s">
        <v>6</v>
      </c>
      <c r="BF80" s="516" t="s">
        <v>6</v>
      </c>
      <c r="BG80" s="516"/>
      <c r="BH80" s="516" t="s">
        <v>6</v>
      </c>
      <c r="BI80" s="516" t="s">
        <v>6</v>
      </c>
      <c r="BJ80" s="516"/>
      <c r="BK80" s="516" t="s">
        <v>6</v>
      </c>
      <c r="BL80" s="516" t="s">
        <v>6</v>
      </c>
      <c r="BM80" s="516"/>
      <c r="BN80" s="516" t="s">
        <v>6</v>
      </c>
      <c r="BO80" s="516" t="s">
        <v>6</v>
      </c>
      <c r="BP80" s="516"/>
      <c r="BQ80" s="516" t="s">
        <v>6</v>
      </c>
      <c r="BR80" s="516" t="s">
        <v>6</v>
      </c>
      <c r="BS80" s="516"/>
      <c r="BT80" s="32"/>
      <c r="BU80" s="33"/>
      <c r="BV80" s="34"/>
      <c r="BW80" s="32"/>
      <c r="BX80" s="33"/>
      <c r="BY80" s="34"/>
      <c r="BZ80" s="35"/>
      <c r="CA80" s="24"/>
      <c r="CB80" s="36"/>
      <c r="CC80" s="33"/>
      <c r="CD80" s="37"/>
      <c r="CE80" s="36"/>
      <c r="CF80" s="38"/>
      <c r="CG80" s="39"/>
      <c r="CH80" s="457"/>
      <c r="CI80" s="23" t="s">
        <v>836</v>
      </c>
    </row>
    <row r="81" spans="1:87" ht="15.6" thickTop="1" thickBot="1" x14ac:dyDescent="0.35">
      <c r="A81" s="506"/>
      <c r="B81" s="72"/>
      <c r="C81" s="156">
        <f>B81</f>
        <v>0</v>
      </c>
      <c r="D81" s="457"/>
      <c r="E81" s="73"/>
      <c r="F81" s="93" t="s">
        <v>931</v>
      </c>
      <c r="G81" s="302">
        <v>20927</v>
      </c>
      <c r="H81" s="76">
        <v>2.5</v>
      </c>
      <c r="I81" s="77"/>
      <c r="J81" s="78"/>
      <c r="K81" s="79"/>
      <c r="L81" s="79"/>
      <c r="M81" s="79"/>
      <c r="N81" s="80" t="s">
        <v>932</v>
      </c>
      <c r="O81" s="81"/>
      <c r="P81" s="105"/>
      <c r="Q81" s="83" t="str">
        <f>IF(R81="?","?","")</f>
        <v/>
      </c>
      <c r="R81" s="83" t="str">
        <f>IF(AND(S81="",T81&gt;0),"?",IF(S81="","◄",IF(T81&gt;=1,"►","")))</f>
        <v>◄</v>
      </c>
      <c r="S81" s="84"/>
      <c r="T81" s="85"/>
      <c r="U81" s="83" t="str">
        <f>IF(V81="?","?","")</f>
        <v/>
      </c>
      <c r="V81" s="83" t="str">
        <f>IF(AND(W81="",X81&gt;0),"?",IF(W81="","◄",IF(X81&gt;=1,"►","")))</f>
        <v>◄</v>
      </c>
      <c r="W81" s="86"/>
      <c r="X81" s="85"/>
      <c r="Y81" s="457"/>
      <c r="Z81" s="87"/>
      <c r="AA81" s="521">
        <f t="shared" si="31"/>
        <v>0</v>
      </c>
      <c r="AB81" s="520">
        <f t="shared" si="31"/>
        <v>0</v>
      </c>
      <c r="AC81" s="88"/>
      <c r="AD81" s="519">
        <f t="shared" si="32"/>
        <v>0</v>
      </c>
      <c r="AE81" s="518">
        <f t="shared" si="32"/>
        <v>0</v>
      </c>
      <c r="AF81" s="44"/>
      <c r="AG81" s="45"/>
      <c r="AH81" s="44"/>
      <c r="AI81" s="94"/>
      <c r="AJ81" s="45"/>
      <c r="AK81" s="45"/>
      <c r="AL81" s="45"/>
      <c r="AM81" s="43"/>
      <c r="AN81" s="27" t="s">
        <v>6</v>
      </c>
      <c r="AO81" s="27" t="s">
        <v>6</v>
      </c>
      <c r="AP81" s="516"/>
      <c r="AQ81" s="516"/>
      <c r="AR81" s="516"/>
      <c r="AS81" s="516" t="s">
        <v>6</v>
      </c>
      <c r="AT81" s="516" t="s">
        <v>6</v>
      </c>
      <c r="AU81" s="516"/>
      <c r="AV81" s="516" t="s">
        <v>6</v>
      </c>
      <c r="AW81" s="516" t="s">
        <v>6</v>
      </c>
      <c r="AX81" s="516"/>
      <c r="AY81" s="516" t="s">
        <v>6</v>
      </c>
      <c r="AZ81" s="516" t="s">
        <v>6</v>
      </c>
      <c r="BA81" s="516"/>
      <c r="BB81" s="516" t="s">
        <v>6</v>
      </c>
      <c r="BC81" s="516" t="s">
        <v>6</v>
      </c>
      <c r="BD81" s="516"/>
      <c r="BE81" s="516" t="s">
        <v>6</v>
      </c>
      <c r="BF81" s="516" t="s">
        <v>6</v>
      </c>
      <c r="BG81" s="516"/>
      <c r="BH81" s="516" t="s">
        <v>6</v>
      </c>
      <c r="BI81" s="516" t="s">
        <v>6</v>
      </c>
      <c r="BJ81" s="516"/>
      <c r="BK81" s="516" t="s">
        <v>6</v>
      </c>
      <c r="BL81" s="516" t="s">
        <v>6</v>
      </c>
      <c r="BM81" s="516"/>
      <c r="BN81" s="516" t="s">
        <v>6</v>
      </c>
      <c r="BO81" s="516" t="s">
        <v>6</v>
      </c>
      <c r="BP81" s="516"/>
      <c r="BQ81" s="516" t="s">
        <v>6</v>
      </c>
      <c r="BR81" s="516" t="s">
        <v>6</v>
      </c>
      <c r="BS81" s="516"/>
      <c r="BT81" s="516"/>
      <c r="BU81" s="516"/>
      <c r="BV81" s="516"/>
      <c r="BW81" s="516"/>
      <c r="BX81" s="516"/>
      <c r="BY81" s="516"/>
      <c r="BZ81" s="28"/>
      <c r="CA81" s="24"/>
      <c r="CB81" s="29"/>
      <c r="CC81" s="29"/>
      <c r="CD81" s="30"/>
      <c r="CE81" s="29"/>
      <c r="CF81" s="29"/>
      <c r="CG81" s="31"/>
      <c r="CH81" s="457"/>
      <c r="CI81" s="23" t="s">
        <v>836</v>
      </c>
    </row>
    <row r="82" spans="1:87" ht="15.6" thickTop="1" thickBot="1" x14ac:dyDescent="0.35">
      <c r="A82" s="506"/>
      <c r="B82" s="72"/>
      <c r="C82" s="156">
        <f>B82</f>
        <v>0</v>
      </c>
      <c r="D82" s="457"/>
      <c r="E82" s="73"/>
      <c r="F82" s="93">
        <v>1009</v>
      </c>
      <c r="G82" s="302">
        <v>20927</v>
      </c>
      <c r="H82" s="76">
        <v>4</v>
      </c>
      <c r="I82" s="77"/>
      <c r="J82" s="78"/>
      <c r="K82" s="79"/>
      <c r="L82" s="79"/>
      <c r="M82" s="79"/>
      <c r="N82" s="80" t="s">
        <v>933</v>
      </c>
      <c r="O82" s="81"/>
      <c r="P82" s="105"/>
      <c r="Q82" s="83" t="str">
        <f>IF(R82="?","?","")</f>
        <v/>
      </c>
      <c r="R82" s="83" t="str">
        <f>IF(AND(S82="",T82&gt;0),"?",IF(S82="","◄",IF(T82&gt;=1,"►","")))</f>
        <v>◄</v>
      </c>
      <c r="S82" s="84"/>
      <c r="T82" s="85"/>
      <c r="U82" s="83" t="str">
        <f>IF(V82="?","?","")</f>
        <v/>
      </c>
      <c r="V82" s="83" t="str">
        <f>IF(AND(W82="",X82&gt;0),"?",IF(W82="","◄",IF(X82&gt;=1,"►","")))</f>
        <v>◄</v>
      </c>
      <c r="W82" s="86"/>
      <c r="X82" s="85"/>
      <c r="Y82" s="457"/>
      <c r="Z82" s="87"/>
      <c r="AA82" s="521">
        <f t="shared" si="31"/>
        <v>0</v>
      </c>
      <c r="AB82" s="520">
        <f t="shared" si="31"/>
        <v>0</v>
      </c>
      <c r="AC82" s="88"/>
      <c r="AD82" s="519">
        <f t="shared" si="32"/>
        <v>0</v>
      </c>
      <c r="AE82" s="518">
        <f t="shared" si="32"/>
        <v>0</v>
      </c>
      <c r="AF82" s="44"/>
      <c r="AG82" s="45"/>
      <c r="AH82" s="44"/>
      <c r="AI82" s="94"/>
      <c r="AJ82" s="45"/>
      <c r="AK82" s="45"/>
      <c r="AL82" s="45"/>
      <c r="AM82" s="43"/>
      <c r="AN82" s="27" t="s">
        <v>6</v>
      </c>
      <c r="AO82" s="27" t="s">
        <v>6</v>
      </c>
      <c r="AP82" s="516"/>
      <c r="AQ82" s="516"/>
      <c r="AR82" s="516"/>
      <c r="AS82" s="516" t="s">
        <v>6</v>
      </c>
      <c r="AT82" s="516" t="s">
        <v>6</v>
      </c>
      <c r="AU82" s="516"/>
      <c r="AV82" s="516" t="s">
        <v>6</v>
      </c>
      <c r="AW82" s="516" t="s">
        <v>6</v>
      </c>
      <c r="AX82" s="516"/>
      <c r="AY82" s="516" t="s">
        <v>6</v>
      </c>
      <c r="AZ82" s="516" t="s">
        <v>6</v>
      </c>
      <c r="BA82" s="516"/>
      <c r="BB82" s="516" t="s">
        <v>6</v>
      </c>
      <c r="BC82" s="516" t="s">
        <v>6</v>
      </c>
      <c r="BD82" s="516"/>
      <c r="BE82" s="516" t="s">
        <v>6</v>
      </c>
      <c r="BF82" s="516" t="s">
        <v>6</v>
      </c>
      <c r="BG82" s="516"/>
      <c r="BH82" s="516" t="s">
        <v>6</v>
      </c>
      <c r="BI82" s="516" t="s">
        <v>6</v>
      </c>
      <c r="BJ82" s="516"/>
      <c r="BK82" s="516" t="s">
        <v>6</v>
      </c>
      <c r="BL82" s="516" t="s">
        <v>6</v>
      </c>
      <c r="BM82" s="516"/>
      <c r="BN82" s="516" t="s">
        <v>6</v>
      </c>
      <c r="BO82" s="516" t="s">
        <v>6</v>
      </c>
      <c r="BP82" s="516"/>
      <c r="BQ82" s="516" t="s">
        <v>6</v>
      </c>
      <c r="BR82" s="516" t="s">
        <v>6</v>
      </c>
      <c r="BS82" s="516"/>
      <c r="BT82" s="516"/>
      <c r="BU82" s="516"/>
      <c r="BV82" s="516"/>
      <c r="BW82" s="516"/>
      <c r="BX82" s="516"/>
      <c r="BY82" s="516"/>
      <c r="BZ82" s="28"/>
      <c r="CA82" s="24"/>
      <c r="CB82" s="29"/>
      <c r="CC82" s="29"/>
      <c r="CD82" s="30"/>
      <c r="CE82" s="29"/>
      <c r="CF82" s="29"/>
      <c r="CG82" s="31"/>
      <c r="CH82" s="457"/>
      <c r="CI82" s="23" t="s">
        <v>836</v>
      </c>
    </row>
    <row r="83" spans="1:87" ht="15.6" thickTop="1" thickBot="1" x14ac:dyDescent="0.35">
      <c r="A83" s="506"/>
      <c r="B83" s="72"/>
      <c r="C83" s="156">
        <f>B83</f>
        <v>0</v>
      </c>
      <c r="D83" s="457"/>
      <c r="E83" s="73"/>
      <c r="F83" s="93">
        <v>1010</v>
      </c>
      <c r="G83" s="302">
        <v>20927</v>
      </c>
      <c r="H83" s="76">
        <v>5</v>
      </c>
      <c r="I83" s="77"/>
      <c r="J83" s="78"/>
      <c r="K83" s="79"/>
      <c r="L83" s="79"/>
      <c r="M83" s="79"/>
      <c r="N83" s="80" t="s">
        <v>934</v>
      </c>
      <c r="O83" s="81"/>
      <c r="P83" s="105"/>
      <c r="Q83" s="83" t="str">
        <f>IF(R83="?","?","")</f>
        <v/>
      </c>
      <c r="R83" s="83" t="str">
        <f>IF(AND(S83="",T83&gt;0),"?",IF(S83="","◄",IF(T83&gt;=1,"►","")))</f>
        <v>◄</v>
      </c>
      <c r="S83" s="84"/>
      <c r="T83" s="85"/>
      <c r="U83" s="83" t="str">
        <f>IF(V83="?","?","")</f>
        <v/>
      </c>
      <c r="V83" s="83" t="str">
        <f>IF(AND(W83="",X83&gt;0),"?",IF(W83="","◄",IF(X83&gt;=1,"►","")))</f>
        <v>◄</v>
      </c>
      <c r="W83" s="86"/>
      <c r="X83" s="85"/>
      <c r="Y83" s="457"/>
      <c r="Z83" s="87"/>
      <c r="AA83" s="521">
        <f t="shared" si="31"/>
        <v>0</v>
      </c>
      <c r="AB83" s="520">
        <f t="shared" si="31"/>
        <v>0</v>
      </c>
      <c r="AC83" s="88"/>
      <c r="AD83" s="519">
        <f t="shared" si="32"/>
        <v>0</v>
      </c>
      <c r="AE83" s="518">
        <f t="shared" si="32"/>
        <v>0</v>
      </c>
      <c r="AF83" s="44"/>
      <c r="AG83" s="45"/>
      <c r="AH83" s="44"/>
      <c r="AI83" s="94"/>
      <c r="AJ83" s="45"/>
      <c r="AK83" s="45"/>
      <c r="AL83" s="45"/>
      <c r="AM83" s="43"/>
      <c r="AN83" s="27" t="s">
        <v>6</v>
      </c>
      <c r="AO83" s="27" t="s">
        <v>6</v>
      </c>
      <c r="AP83" s="516"/>
      <c r="AQ83" s="516"/>
      <c r="AR83" s="516"/>
      <c r="AS83" s="516" t="s">
        <v>6</v>
      </c>
      <c r="AT83" s="516" t="s">
        <v>6</v>
      </c>
      <c r="AU83" s="516"/>
      <c r="AV83" s="516" t="s">
        <v>6</v>
      </c>
      <c r="AW83" s="516" t="s">
        <v>6</v>
      </c>
      <c r="AX83" s="516"/>
      <c r="AY83" s="516" t="s">
        <v>6</v>
      </c>
      <c r="AZ83" s="516" t="s">
        <v>6</v>
      </c>
      <c r="BA83" s="516"/>
      <c r="BB83" s="516" t="s">
        <v>6</v>
      </c>
      <c r="BC83" s="516" t="s">
        <v>6</v>
      </c>
      <c r="BD83" s="516"/>
      <c r="BE83" s="516" t="s">
        <v>6</v>
      </c>
      <c r="BF83" s="516" t="s">
        <v>6</v>
      </c>
      <c r="BG83" s="516"/>
      <c r="BH83" s="516" t="s">
        <v>6</v>
      </c>
      <c r="BI83" s="516" t="s">
        <v>6</v>
      </c>
      <c r="BJ83" s="516"/>
      <c r="BK83" s="516" t="s">
        <v>6</v>
      </c>
      <c r="BL83" s="516" t="s">
        <v>6</v>
      </c>
      <c r="BM83" s="516"/>
      <c r="BN83" s="516" t="s">
        <v>6</v>
      </c>
      <c r="BO83" s="516" t="s">
        <v>6</v>
      </c>
      <c r="BP83" s="516"/>
      <c r="BQ83" s="516" t="s">
        <v>6</v>
      </c>
      <c r="BR83" s="516" t="s">
        <v>6</v>
      </c>
      <c r="BS83" s="516"/>
      <c r="BT83" s="516"/>
      <c r="BU83" s="516"/>
      <c r="BV83" s="516"/>
      <c r="BW83" s="516"/>
      <c r="BX83" s="516"/>
      <c r="BY83" s="516"/>
      <c r="BZ83" s="28"/>
      <c r="CA83" s="24"/>
      <c r="CB83" s="29"/>
      <c r="CC83" s="29"/>
      <c r="CD83" s="30"/>
      <c r="CE83" s="29"/>
      <c r="CF83" s="29"/>
      <c r="CG83" s="31"/>
      <c r="CH83" s="457"/>
      <c r="CI83" s="23" t="s">
        <v>836</v>
      </c>
    </row>
    <row r="84" spans="1:87" ht="16.8" thickTop="1" thickBot="1" x14ac:dyDescent="0.35">
      <c r="A84" s="505" t="str">
        <f>IF(COUNTIF(B85:B86,"x")&gt;0,"x","")</f>
        <v/>
      </c>
      <c r="B84" s="57"/>
      <c r="C84" s="510" t="str">
        <f>A84</f>
        <v/>
      </c>
      <c r="D84" s="66">
        <f>ROWS(D85:D86)-1</f>
        <v>1</v>
      </c>
      <c r="E84" s="58" t="s">
        <v>935</v>
      </c>
      <c r="F84" s="59"/>
      <c r="G84" s="301"/>
      <c r="H84" s="6"/>
      <c r="I84" s="6"/>
      <c r="J84" s="6"/>
      <c r="K84" s="18"/>
      <c r="L84" s="18"/>
      <c r="M84" s="18"/>
      <c r="N84" s="46"/>
      <c r="O84" s="60">
        <v>20959</v>
      </c>
      <c r="P84" s="61" t="s">
        <v>3184</v>
      </c>
      <c r="Q84" s="62"/>
      <c r="R84" s="63" t="str">
        <f>IF(COUNTIF(Q85:Q86,"?")&gt;0,"?",IF(AND(S84="◄",T84="►"),"◄►",IF(S84="◄","◄",IF(T84="►","►",""))))</f>
        <v>◄</v>
      </c>
      <c r="S84" s="64" t="str">
        <f>IF(SUM(S85:S86)+1=ROWS(S85:S86)-COUNTIF(S85:S86,"-"),"","◄")</f>
        <v>◄</v>
      </c>
      <c r="T84" s="65" t="str">
        <f>IF(SUM(T85:T86)&gt;0,"►","")</f>
        <v/>
      </c>
      <c r="U84" s="62"/>
      <c r="V84" s="63" t="str">
        <f>IF(COUNTIF(U85:U86,"?")&gt;0,"?",IF(AND(W84="◄",X84="►"),"◄►",IF(W84="◄","◄",IF(X84="►","►",""))))</f>
        <v>◄</v>
      </c>
      <c r="W84" s="64" t="str">
        <f>IF(SUM(W85:W86)+1=ROWS(W85:W86)-COUNTIF(W85:W86,"-"),"","◄")</f>
        <v>◄</v>
      </c>
      <c r="X84" s="65" t="str">
        <f>IF(SUM(X85:X86)&gt;0,"►","")</f>
        <v/>
      </c>
      <c r="Y84" s="66">
        <f>ROWS(Y85:Y86)-1</f>
        <v>1</v>
      </c>
      <c r="Z84" s="67">
        <f>SUM(Z85:Z86)-Z86</f>
        <v>0</v>
      </c>
      <c r="AA84" s="68" t="s">
        <v>840</v>
      </c>
      <c r="AB84" s="69"/>
      <c r="AC84" s="67">
        <f>SUM(AC85:AC86)-AC86</f>
        <v>0</v>
      </c>
      <c r="AD84" s="68" t="s">
        <v>840</v>
      </c>
      <c r="AE84" s="69"/>
      <c r="AF84" s="70" t="str">
        <f>IF(AG84="◄","◄",IF(AG84="ok","►",""))</f>
        <v>◄</v>
      </c>
      <c r="AG84" s="71" t="str">
        <f>IF(AG85&gt;0,"OK","◄")</f>
        <v>◄</v>
      </c>
      <c r="AH84" s="62" t="str">
        <f>IF(AND(AI84="◄",AJ84="►"),"◄?►",IF(AI84="◄","◄",IF(AJ84="►","►","")))</f>
        <v>◄</v>
      </c>
      <c r="AI84" s="64" t="str">
        <f>IF(AI85&gt;0,"","◄")</f>
        <v>◄</v>
      </c>
      <c r="AJ84" s="65" t="str">
        <f>IF(SUM(AJ85:AJ85)&gt;0,"►","")</f>
        <v/>
      </c>
      <c r="AK84" s="570">
        <v>20959</v>
      </c>
      <c r="AL84" s="572" t="s">
        <v>936</v>
      </c>
      <c r="AM84" s="43"/>
      <c r="AN84" s="1" t="str">
        <f>IF(AO84="","",IF(COUNTIF(AN85,"ok"),"","◄"))</f>
        <v>◄</v>
      </c>
      <c r="AO84" s="9" t="str">
        <f>IF(COUNTIF(AP84:BR84,"◄")&gt;0,"◄","")</f>
        <v>◄</v>
      </c>
      <c r="AP84" s="563" t="str">
        <f>IF(AP85="-","",IF(AP85&gt;0,"","◄"))</f>
        <v>◄</v>
      </c>
      <c r="AQ84" s="565"/>
      <c r="AR84" s="517">
        <f>IF(ISNONTEXT(AR85)=TRUE,"_",1)</f>
        <v>1</v>
      </c>
      <c r="AS84" s="563" t="str">
        <f>IF(AS85="-","",IF(AS85&gt;0,"","◄"))</f>
        <v/>
      </c>
      <c r="AT84" s="565"/>
      <c r="AU84" s="517" t="str">
        <f>IF(ISNONTEXT(AU85)=TRUE,"_",AR84+1)</f>
        <v>_</v>
      </c>
      <c r="AV84" s="563" t="str">
        <f>IF(AV85="-","",IF(AV85&gt;0,"","◄"))</f>
        <v/>
      </c>
      <c r="AW84" s="565"/>
      <c r="AX84" s="517" t="str">
        <f>IF(ISNONTEXT(AX85)=TRUE,"_",AU84+1)</f>
        <v>_</v>
      </c>
      <c r="AY84" s="563" t="str">
        <f>IF(AY85="-","",IF(AY85&gt;0,"","◄"))</f>
        <v/>
      </c>
      <c r="AZ84" s="565"/>
      <c r="BA84" s="517" t="str">
        <f>IF(ISNONTEXT(BA85)=TRUE,"_",AX84+1)</f>
        <v>_</v>
      </c>
      <c r="BB84" s="563" t="str">
        <f>IF(BB85="-","",IF(BB85&gt;0,"","◄"))</f>
        <v/>
      </c>
      <c r="BC84" s="565"/>
      <c r="BD84" s="517" t="str">
        <f>IF(ISNONTEXT(BD85)=TRUE,"_",BA84+1)</f>
        <v>_</v>
      </c>
      <c r="BE84" s="563" t="str">
        <f>IF(BE85="-","",IF(BE85&gt;0,"","◄"))</f>
        <v/>
      </c>
      <c r="BF84" s="565"/>
      <c r="BG84" s="517" t="str">
        <f>IF(ISNONTEXT(BG85)=TRUE,"_",BD84+1)</f>
        <v>_</v>
      </c>
      <c r="BH84" s="563" t="str">
        <f>IF(BH85="-","",IF(BH85&gt;0,"","◄"))</f>
        <v/>
      </c>
      <c r="BI84" s="565"/>
      <c r="BJ84" s="517" t="str">
        <f>IF(ISNONTEXT(BJ85)=TRUE,"_",BG84+1)</f>
        <v>_</v>
      </c>
      <c r="BK84" s="563" t="str">
        <f>IF(BK85="-","",IF(BK85&gt;0,"","◄"))</f>
        <v/>
      </c>
      <c r="BL84" s="565"/>
      <c r="BM84" s="517" t="str">
        <f>IF(ISNONTEXT(BM85)=TRUE,"_",BJ84+1)</f>
        <v>_</v>
      </c>
      <c r="BN84" s="563" t="str">
        <f>IF(BN85="-","",IF(BN85&gt;0,"","◄"))</f>
        <v/>
      </c>
      <c r="BO84" s="565"/>
      <c r="BP84" s="517" t="str">
        <f>IF(ISNONTEXT(BP85)=TRUE,"_",BM84+1)</f>
        <v>_</v>
      </c>
      <c r="BQ84" s="563" t="str">
        <f>IF(BQ85="-","",IF(BQ85&gt;0,"","◄"))</f>
        <v/>
      </c>
      <c r="BR84" s="565"/>
      <c r="BS84" s="517" t="str">
        <f>IF(ISNONTEXT(BS85)=TRUE,"_",BP84+1)</f>
        <v>_</v>
      </c>
      <c r="BT84" s="563" t="str">
        <f>IF(BT85="-","",IF(BT85&gt;0,"","◄"))</f>
        <v>◄</v>
      </c>
      <c r="BU84" s="565"/>
      <c r="BV84" s="517" t="str">
        <f>IF(ISNONTEXT(BV85)=TRUE,"_",1)</f>
        <v>_</v>
      </c>
      <c r="BW84" s="563" t="str">
        <f>IF(BW85="-","",IF(BW85&gt;0,"","◄"))</f>
        <v>◄</v>
      </c>
      <c r="BX84" s="565"/>
      <c r="BY84" s="517" t="str">
        <f>IF(ISNONTEXT(BY85)=TRUE,"_",BV84+1)</f>
        <v>_</v>
      </c>
      <c r="BZ84" s="26"/>
      <c r="CA84" s="24"/>
      <c r="CB84" s="25" t="str">
        <f>IF(CB85&gt;0,"►","")</f>
        <v/>
      </c>
      <c r="CC84" s="25" t="str">
        <f>IF(CC85&gt;0,"►","")</f>
        <v/>
      </c>
      <c r="CD84" s="517" t="str">
        <f>IF(ISNONTEXT(CD85)=TRUE,"_",1)</f>
        <v>_</v>
      </c>
      <c r="CE84" s="25" t="str">
        <f>IF(CE85&gt;0,"►","")</f>
        <v/>
      </c>
      <c r="CF84" s="25" t="str">
        <f>IF(CF85&gt;0,"►","")</f>
        <v/>
      </c>
      <c r="CG84" s="517" t="str">
        <f>IF(ISNONTEXT(CG85)=TRUE,"_",CD84+1)</f>
        <v>_</v>
      </c>
      <c r="CH84" s="66">
        <f>ROWS(CH85:CH86)-1</f>
        <v>1</v>
      </c>
      <c r="CI84" s="23" t="s">
        <v>836</v>
      </c>
    </row>
    <row r="85" spans="1:87" ht="17.399999999999999" customHeight="1" thickBot="1" x14ac:dyDescent="0.35">
      <c r="A85" s="506"/>
      <c r="B85" s="72"/>
      <c r="C85" s="156">
        <f>B85</f>
        <v>0</v>
      </c>
      <c r="D85" s="457"/>
      <c r="E85" s="73"/>
      <c r="F85" s="93">
        <v>1011</v>
      </c>
      <c r="G85" s="302">
        <v>20959</v>
      </c>
      <c r="H85" s="76">
        <v>2</v>
      </c>
      <c r="I85" s="102"/>
      <c r="J85" s="106"/>
      <c r="K85" s="79"/>
      <c r="L85" s="79"/>
      <c r="M85" s="79"/>
      <c r="N85" s="80" t="s">
        <v>937</v>
      </c>
      <c r="O85" s="81"/>
      <c r="P85" s="82"/>
      <c r="Q85" s="83" t="str">
        <f>IF(R85="?","?","")</f>
        <v/>
      </c>
      <c r="R85" s="83" t="str">
        <f>IF(AND(S85="",T85&gt;0),"?",IF(S85="","◄",IF(T85&gt;=1,"►","")))</f>
        <v>◄</v>
      </c>
      <c r="S85" s="84"/>
      <c r="T85" s="85"/>
      <c r="U85" s="83" t="str">
        <f>IF(V85="?","?","")</f>
        <v/>
      </c>
      <c r="V85" s="83" t="str">
        <f>IF(AND(W85="",X85&gt;0),"?",IF(W85="","◄",IF(X85&gt;=1,"►","")))</f>
        <v>◄</v>
      </c>
      <c r="W85" s="86"/>
      <c r="X85" s="85"/>
      <c r="Y85" s="457"/>
      <c r="Z85" s="87"/>
      <c r="AA85" s="521">
        <f>(S85*Z85)</f>
        <v>0</v>
      </c>
      <c r="AB85" s="520">
        <f>(T85*AA85)</f>
        <v>0</v>
      </c>
      <c r="AC85" s="88"/>
      <c r="AD85" s="519">
        <f>(W85*AC85)</f>
        <v>0</v>
      </c>
      <c r="AE85" s="518">
        <f>(X85*AD85)</f>
        <v>0</v>
      </c>
      <c r="AF85" s="89" t="str">
        <f>IF(AG85&gt;0,"ok","◄")</f>
        <v>◄</v>
      </c>
      <c r="AG85" s="90"/>
      <c r="AH85" s="89" t="str">
        <f>IF(AND(AI85="",AJ85&gt;0),"?",IF(AI85="","◄",IF(AJ85&gt;=1,"►","")))</f>
        <v>◄</v>
      </c>
      <c r="AI85" s="91"/>
      <c r="AJ85" s="92"/>
      <c r="AK85" s="571"/>
      <c r="AL85" s="573"/>
      <c r="AM85" s="43"/>
      <c r="AN85" s="149" t="str">
        <f>(IF(SUM(AP85:BX85)&gt;0,"ok",""))</f>
        <v/>
      </c>
      <c r="AO85" s="150" t="str">
        <f>IF(SUM(AP85:BR85)&gt;=1,SUM(AP85:BR85),"◄")</f>
        <v>◄</v>
      </c>
      <c r="AP85" s="32"/>
      <c r="AQ85" s="33"/>
      <c r="AR85" s="151" t="s">
        <v>5</v>
      </c>
      <c r="AS85" s="516" t="s">
        <v>6</v>
      </c>
      <c r="AT85" s="516" t="s">
        <v>6</v>
      </c>
      <c r="AU85" s="516"/>
      <c r="AV85" s="516" t="s">
        <v>6</v>
      </c>
      <c r="AW85" s="516" t="s">
        <v>6</v>
      </c>
      <c r="AX85" s="516"/>
      <c r="AY85" s="516" t="s">
        <v>6</v>
      </c>
      <c r="AZ85" s="516" t="s">
        <v>6</v>
      </c>
      <c r="BA85" s="516"/>
      <c r="BB85" s="516" t="s">
        <v>6</v>
      </c>
      <c r="BC85" s="516" t="s">
        <v>6</v>
      </c>
      <c r="BD85" s="516"/>
      <c r="BE85" s="516" t="s">
        <v>6</v>
      </c>
      <c r="BF85" s="516" t="s">
        <v>6</v>
      </c>
      <c r="BG85" s="516"/>
      <c r="BH85" s="516" t="s">
        <v>6</v>
      </c>
      <c r="BI85" s="516" t="s">
        <v>6</v>
      </c>
      <c r="BJ85" s="516"/>
      <c r="BK85" s="516" t="s">
        <v>6</v>
      </c>
      <c r="BL85" s="516" t="s">
        <v>6</v>
      </c>
      <c r="BM85" s="516"/>
      <c r="BN85" s="516" t="s">
        <v>6</v>
      </c>
      <c r="BO85" s="516" t="s">
        <v>6</v>
      </c>
      <c r="BP85" s="516"/>
      <c r="BQ85" s="516" t="s">
        <v>6</v>
      </c>
      <c r="BR85" s="516" t="s">
        <v>6</v>
      </c>
      <c r="BS85" s="516"/>
      <c r="BT85" s="32"/>
      <c r="BU85" s="33"/>
      <c r="BV85" s="34"/>
      <c r="BW85" s="32"/>
      <c r="BX85" s="33"/>
      <c r="BY85" s="34"/>
      <c r="BZ85" s="35"/>
      <c r="CA85" s="24"/>
      <c r="CB85" s="36"/>
      <c r="CC85" s="33"/>
      <c r="CD85" s="37"/>
      <c r="CE85" s="36"/>
      <c r="CF85" s="38"/>
      <c r="CG85" s="39"/>
      <c r="CH85" s="457"/>
      <c r="CI85" s="23" t="s">
        <v>836</v>
      </c>
    </row>
    <row r="86" spans="1:87" ht="16.8" thickTop="1" thickBot="1" x14ac:dyDescent="0.35">
      <c r="A86" s="505" t="str">
        <f>IF(COUNTIF(B87:B88,"x")&gt;0,"x","")</f>
        <v/>
      </c>
      <c r="B86" s="57"/>
      <c r="C86" s="510" t="str">
        <f>A86</f>
        <v/>
      </c>
      <c r="D86" s="66">
        <f>ROWS(D87:D88)-1</f>
        <v>1</v>
      </c>
      <c r="E86" s="58" t="s">
        <v>938</v>
      </c>
      <c r="F86" s="59"/>
      <c r="G86" s="301"/>
      <c r="H86" s="6"/>
      <c r="I86" s="6"/>
      <c r="J86" s="6"/>
      <c r="K86" s="18"/>
      <c r="L86" s="18"/>
      <c r="M86" s="18"/>
      <c r="N86" s="46"/>
      <c r="O86" s="60">
        <v>20986</v>
      </c>
      <c r="P86" s="61" t="s">
        <v>3185</v>
      </c>
      <c r="Q86" s="62"/>
      <c r="R86" s="63" t="str">
        <f>IF(COUNTIF(Q87:Q88,"?")&gt;0,"?",IF(AND(S86="◄",T86="►"),"◄►",IF(S86="◄","◄",IF(T86="►","►",""))))</f>
        <v>◄</v>
      </c>
      <c r="S86" s="64" t="str">
        <f>IF(SUM(S87:S88)+1=ROWS(S87:S88)-COUNTIF(S87:S88,"-"),"","◄")</f>
        <v>◄</v>
      </c>
      <c r="T86" s="65" t="str">
        <f>IF(SUM(T87:T88)&gt;0,"►","")</f>
        <v/>
      </c>
      <c r="U86" s="62"/>
      <c r="V86" s="63" t="str">
        <f>IF(COUNTIF(U87:U88,"?")&gt;0,"?",IF(AND(W86="◄",X86="►"),"◄►",IF(W86="◄","◄",IF(X86="►","►",""))))</f>
        <v>◄</v>
      </c>
      <c r="W86" s="64" t="str">
        <f>IF(SUM(W87:W88)+1=ROWS(W87:W88)-COUNTIF(W87:W88,"-"),"","◄")</f>
        <v>◄</v>
      </c>
      <c r="X86" s="65" t="str">
        <f>IF(SUM(X87:X88)&gt;0,"►","")</f>
        <v/>
      </c>
      <c r="Y86" s="66">
        <f>ROWS(Y87:Y88)-1</f>
        <v>1</v>
      </c>
      <c r="Z86" s="67">
        <f>SUM(Z87:Z88)-Z88</f>
        <v>0</v>
      </c>
      <c r="AA86" s="68" t="s">
        <v>840</v>
      </c>
      <c r="AB86" s="69"/>
      <c r="AC86" s="67">
        <f>SUM(AC87:AC88)-AC88</f>
        <v>0</v>
      </c>
      <c r="AD86" s="68" t="s">
        <v>840</v>
      </c>
      <c r="AE86" s="69"/>
      <c r="AF86" s="70" t="str">
        <f>IF(AG86="◄","◄",IF(AG86="ok","►",""))</f>
        <v>◄</v>
      </c>
      <c r="AG86" s="71" t="str">
        <f>IF(AG87&gt;0,"OK","◄")</f>
        <v>◄</v>
      </c>
      <c r="AH86" s="62" t="str">
        <f>IF(AND(AI86="◄",AJ86="►"),"◄?►",IF(AI86="◄","◄",IF(AJ86="►","►","")))</f>
        <v>◄</v>
      </c>
      <c r="AI86" s="64" t="str">
        <f>IF(AI87&gt;0,"","◄")</f>
        <v>◄</v>
      </c>
      <c r="AJ86" s="65" t="str">
        <f>IF(SUM(AJ87:AJ87)&gt;0,"►","")</f>
        <v/>
      </c>
      <c r="AK86" s="570">
        <v>20986</v>
      </c>
      <c r="AL86" s="572" t="s">
        <v>939</v>
      </c>
      <c r="AM86" s="43"/>
      <c r="AN86" s="1" t="str">
        <f>IF(AO86="","",IF(COUNTIF(AN87,"ok"),"","◄"))</f>
        <v>◄</v>
      </c>
      <c r="AO86" s="9" t="str">
        <f>IF(COUNTIF(AP86:BR86,"◄")&gt;0,"◄","")</f>
        <v>◄</v>
      </c>
      <c r="AP86" s="563" t="str">
        <f>IF(AP87="-","",IF(AP87&gt;0,"","◄"))</f>
        <v>◄</v>
      </c>
      <c r="AQ86" s="565"/>
      <c r="AR86" s="517">
        <f>IF(ISNONTEXT(AR87)=TRUE,"_",1)</f>
        <v>1</v>
      </c>
      <c r="AS86" s="563" t="str">
        <f>IF(AS87="-","",IF(AS87&gt;0,"","◄"))</f>
        <v/>
      </c>
      <c r="AT86" s="565"/>
      <c r="AU86" s="517" t="str">
        <f>IF(ISNONTEXT(AU87)=TRUE,"_",AR86+1)</f>
        <v>_</v>
      </c>
      <c r="AV86" s="563" t="str">
        <f>IF(AV87="-","",IF(AV87&gt;0,"","◄"))</f>
        <v/>
      </c>
      <c r="AW86" s="565"/>
      <c r="AX86" s="517" t="str">
        <f>IF(ISNONTEXT(AX87)=TRUE,"_",AU86+1)</f>
        <v>_</v>
      </c>
      <c r="AY86" s="563" t="str">
        <f>IF(AY87="-","",IF(AY87&gt;0,"","◄"))</f>
        <v/>
      </c>
      <c r="AZ86" s="565"/>
      <c r="BA86" s="517" t="str">
        <f>IF(ISNONTEXT(BA87)=TRUE,"_",AX86+1)</f>
        <v>_</v>
      </c>
      <c r="BB86" s="563" t="str">
        <f>IF(BB87="-","",IF(BB87&gt;0,"","◄"))</f>
        <v/>
      </c>
      <c r="BC86" s="565"/>
      <c r="BD86" s="517" t="str">
        <f>IF(ISNONTEXT(BD87)=TRUE,"_",BA86+1)</f>
        <v>_</v>
      </c>
      <c r="BE86" s="563" t="str">
        <f>IF(BE87="-","",IF(BE87&gt;0,"","◄"))</f>
        <v/>
      </c>
      <c r="BF86" s="565"/>
      <c r="BG86" s="517" t="str">
        <f>IF(ISNONTEXT(BG87)=TRUE,"_",BD86+1)</f>
        <v>_</v>
      </c>
      <c r="BH86" s="563" t="str">
        <f>IF(BH87="-","",IF(BH87&gt;0,"","◄"))</f>
        <v/>
      </c>
      <c r="BI86" s="565"/>
      <c r="BJ86" s="517" t="str">
        <f>IF(ISNONTEXT(BJ87)=TRUE,"_",BG86+1)</f>
        <v>_</v>
      </c>
      <c r="BK86" s="563" t="str">
        <f>IF(BK87="-","",IF(BK87&gt;0,"","◄"))</f>
        <v/>
      </c>
      <c r="BL86" s="565"/>
      <c r="BM86" s="517" t="str">
        <f>IF(ISNONTEXT(BM87)=TRUE,"_",BJ86+1)</f>
        <v>_</v>
      </c>
      <c r="BN86" s="563" t="str">
        <f>IF(BN87="-","",IF(BN87&gt;0,"","◄"))</f>
        <v/>
      </c>
      <c r="BO86" s="565"/>
      <c r="BP86" s="517" t="str">
        <f>IF(ISNONTEXT(BP87)=TRUE,"_",BM86+1)</f>
        <v>_</v>
      </c>
      <c r="BQ86" s="563" t="str">
        <f>IF(BQ87="-","",IF(BQ87&gt;0,"","◄"))</f>
        <v/>
      </c>
      <c r="BR86" s="565"/>
      <c r="BS86" s="517" t="str">
        <f>IF(ISNONTEXT(BS87)=TRUE,"_",BP86+1)</f>
        <v>_</v>
      </c>
      <c r="BT86" s="563" t="str">
        <f>IF(BT87="-","",IF(BT87&gt;0,"","◄"))</f>
        <v>◄</v>
      </c>
      <c r="BU86" s="565"/>
      <c r="BV86" s="517" t="str">
        <f>IF(ISNONTEXT(BV87)=TRUE,"_",1)</f>
        <v>_</v>
      </c>
      <c r="BW86" s="563" t="str">
        <f>IF(BW87="-","",IF(BW87&gt;0,"","◄"))</f>
        <v>◄</v>
      </c>
      <c r="BX86" s="565"/>
      <c r="BY86" s="517" t="str">
        <f>IF(ISNONTEXT(BY87)=TRUE,"_",BV86+1)</f>
        <v>_</v>
      </c>
      <c r="BZ86" s="26"/>
      <c r="CA86" s="24"/>
      <c r="CB86" s="25" t="str">
        <f>IF(CB87&gt;0,"►","")</f>
        <v/>
      </c>
      <c r="CC86" s="25" t="str">
        <f>IF(CC87&gt;0,"►","")</f>
        <v/>
      </c>
      <c r="CD86" s="517" t="str">
        <f>IF(ISNONTEXT(CD87)=TRUE,"_",1)</f>
        <v>_</v>
      </c>
      <c r="CE86" s="25" t="str">
        <f>IF(CE87&gt;0,"►","")</f>
        <v/>
      </c>
      <c r="CF86" s="25" t="str">
        <f>IF(CF87&gt;0,"►","")</f>
        <v/>
      </c>
      <c r="CG86" s="517" t="str">
        <f>IF(ISNONTEXT(CG87)=TRUE,"_",CD86+1)</f>
        <v>_</v>
      </c>
      <c r="CH86" s="66">
        <f>ROWS(CH87:CH88)-1</f>
        <v>1</v>
      </c>
      <c r="CI86" s="23" t="s">
        <v>836</v>
      </c>
    </row>
    <row r="87" spans="1:87" ht="15" thickBot="1" x14ac:dyDescent="0.35">
      <c r="A87" s="506"/>
      <c r="B87" s="72"/>
      <c r="C87" s="156">
        <f>B87</f>
        <v>0</v>
      </c>
      <c r="D87" s="457"/>
      <c r="E87" s="73"/>
      <c r="F87" s="74">
        <v>1012</v>
      </c>
      <c r="G87" s="300">
        <v>20986</v>
      </c>
      <c r="H87" s="76">
        <v>4</v>
      </c>
      <c r="I87" s="77"/>
      <c r="J87" s="78"/>
      <c r="K87" s="79"/>
      <c r="L87" s="79"/>
      <c r="M87" s="79"/>
      <c r="N87" s="80" t="s">
        <v>940</v>
      </c>
      <c r="O87" s="81"/>
      <c r="P87" s="82"/>
      <c r="Q87" s="83" t="str">
        <f>IF(R87="?","?","")</f>
        <v/>
      </c>
      <c r="R87" s="83" t="str">
        <f>IF(AND(S87="",T87&gt;0),"?",IF(S87="","◄",IF(T87&gt;=1,"►","")))</f>
        <v>◄</v>
      </c>
      <c r="S87" s="84"/>
      <c r="T87" s="85"/>
      <c r="U87" s="83" t="str">
        <f>IF(V87="?","?","")</f>
        <v/>
      </c>
      <c r="V87" s="83" t="str">
        <f>IF(AND(W87="",X87&gt;0),"?",IF(W87="","◄",IF(X87&gt;=1,"►","")))</f>
        <v>◄</v>
      </c>
      <c r="W87" s="86"/>
      <c r="X87" s="85"/>
      <c r="Y87" s="457"/>
      <c r="Z87" s="87"/>
      <c r="AA87" s="521">
        <f>(S87*Z87)</f>
        <v>0</v>
      </c>
      <c r="AB87" s="520">
        <f>(T87*AA87)</f>
        <v>0</v>
      </c>
      <c r="AC87" s="88"/>
      <c r="AD87" s="519">
        <f>(W87*AC87)</f>
        <v>0</v>
      </c>
      <c r="AE87" s="518">
        <f>(X87*AD87)</f>
        <v>0</v>
      </c>
      <c r="AF87" s="89" t="str">
        <f>IF(AG87&gt;0,"ok","◄")</f>
        <v>◄</v>
      </c>
      <c r="AG87" s="90"/>
      <c r="AH87" s="89" t="str">
        <f>IF(AND(AI87="",AJ87&gt;0),"?",IF(AI87="","◄",IF(AJ87&gt;=1,"►","")))</f>
        <v>◄</v>
      </c>
      <c r="AI87" s="91"/>
      <c r="AJ87" s="92"/>
      <c r="AK87" s="571"/>
      <c r="AL87" s="573"/>
      <c r="AM87" s="43"/>
      <c r="AN87" s="149" t="str">
        <f>(IF(SUM(AP87:BX87)&gt;0,"ok",""))</f>
        <v/>
      </c>
      <c r="AO87" s="150" t="str">
        <f>IF(SUM(AP87:BR87)&gt;=1,SUM(AP87:BR87),"◄")</f>
        <v>◄</v>
      </c>
      <c r="AP87" s="32"/>
      <c r="AQ87" s="33"/>
      <c r="AR87" s="151" t="s">
        <v>5</v>
      </c>
      <c r="AS87" s="516" t="s">
        <v>6</v>
      </c>
      <c r="AT87" s="516" t="s">
        <v>6</v>
      </c>
      <c r="AU87" s="516"/>
      <c r="AV87" s="516" t="s">
        <v>6</v>
      </c>
      <c r="AW87" s="516" t="s">
        <v>6</v>
      </c>
      <c r="AX87" s="516"/>
      <c r="AY87" s="516" t="s">
        <v>6</v>
      </c>
      <c r="AZ87" s="516" t="s">
        <v>6</v>
      </c>
      <c r="BA87" s="516"/>
      <c r="BB87" s="516" t="s">
        <v>6</v>
      </c>
      <c r="BC87" s="516" t="s">
        <v>6</v>
      </c>
      <c r="BD87" s="516"/>
      <c r="BE87" s="516" t="s">
        <v>6</v>
      </c>
      <c r="BF87" s="516" t="s">
        <v>6</v>
      </c>
      <c r="BG87" s="516"/>
      <c r="BH87" s="516" t="s">
        <v>6</v>
      </c>
      <c r="BI87" s="516" t="s">
        <v>6</v>
      </c>
      <c r="BJ87" s="516"/>
      <c r="BK87" s="516" t="s">
        <v>6</v>
      </c>
      <c r="BL87" s="516" t="s">
        <v>6</v>
      </c>
      <c r="BM87" s="516"/>
      <c r="BN87" s="516" t="s">
        <v>6</v>
      </c>
      <c r="BO87" s="516" t="s">
        <v>6</v>
      </c>
      <c r="BP87" s="516"/>
      <c r="BQ87" s="516" t="s">
        <v>6</v>
      </c>
      <c r="BR87" s="516" t="s">
        <v>6</v>
      </c>
      <c r="BS87" s="516"/>
      <c r="BT87" s="32"/>
      <c r="BU87" s="33"/>
      <c r="BV87" s="34"/>
      <c r="BW87" s="32"/>
      <c r="BX87" s="33"/>
      <c r="BY87" s="34"/>
      <c r="BZ87" s="35"/>
      <c r="CA87" s="24"/>
      <c r="CB87" s="36"/>
      <c r="CC87" s="33"/>
      <c r="CD87" s="37"/>
      <c r="CE87" s="36"/>
      <c r="CF87" s="38"/>
      <c r="CG87" s="39"/>
      <c r="CH87" s="457"/>
      <c r="CI87" s="23" t="s">
        <v>836</v>
      </c>
    </row>
    <row r="88" spans="1:87" ht="16.8" thickTop="1" thickBot="1" x14ac:dyDescent="0.35">
      <c r="A88" s="505" t="str">
        <f>IF(COUNTIF(B89:B95,"x")&gt;0,"x","")</f>
        <v/>
      </c>
      <c r="B88" s="57"/>
      <c r="C88" s="510" t="str">
        <f>A88</f>
        <v/>
      </c>
      <c r="D88" s="66">
        <f>ROWS(D89:D95)-1</f>
        <v>6</v>
      </c>
      <c r="E88" s="58" t="s">
        <v>941</v>
      </c>
      <c r="F88" s="59"/>
      <c r="G88" s="301"/>
      <c r="H88" s="6"/>
      <c r="I88" s="6"/>
      <c r="J88" s="6"/>
      <c r="K88" s="18"/>
      <c r="L88" s="18"/>
      <c r="M88" s="18"/>
      <c r="N88" s="46"/>
      <c r="O88" s="60">
        <v>20979</v>
      </c>
      <c r="P88" s="61" t="s">
        <v>3186</v>
      </c>
      <c r="Q88" s="143"/>
      <c r="R88" s="63" t="str">
        <f>IF(COUNTIF(Q89:Q95,"?")&gt;0,"?",IF(AND(S88="◄",T88="►"),"◄►",IF(S88="◄","◄",IF(T88="►","►",""))))</f>
        <v>◄</v>
      </c>
      <c r="S88" s="64" t="str">
        <f>IF(SUM(S89:S95)+1=ROWS(S89:S95)-COUNTIF(S89:S95,"-"),"","◄")</f>
        <v>◄</v>
      </c>
      <c r="T88" s="65" t="str">
        <f>IF(SUM(T89:T95)&gt;0,"►","")</f>
        <v/>
      </c>
      <c r="U88" s="146"/>
      <c r="V88" s="63" t="str">
        <f>IF(COUNTIF(U89:U95,"?")&gt;0,"?",IF(AND(W88="◄",X88="►"),"◄►",IF(W88="◄","◄",IF(X88="►","►",""))))</f>
        <v>◄</v>
      </c>
      <c r="W88" s="64" t="str">
        <f>IF(SUM(W89:W95)+1=ROWS(W89:W95)-COUNTIF(W89:W95,"-"),"","◄")</f>
        <v>◄</v>
      </c>
      <c r="X88" s="65" t="str">
        <f>IF(SUM(X89:X95)&gt;0,"►","")</f>
        <v/>
      </c>
      <c r="Y88" s="66">
        <f>ROWS(Y89:Y95)-1</f>
        <v>6</v>
      </c>
      <c r="Z88" s="67">
        <f>SUM(Z89:Z95)-Z95</f>
        <v>0</v>
      </c>
      <c r="AA88" s="68" t="s">
        <v>840</v>
      </c>
      <c r="AB88" s="69"/>
      <c r="AC88" s="67">
        <f>SUM(AC89:AC95)-AC95</f>
        <v>0</v>
      </c>
      <c r="AD88" s="68" t="s">
        <v>840</v>
      </c>
      <c r="AE88" s="69"/>
      <c r="AF88" s="70" t="str">
        <f>IF(AG88="◄","◄",IF(AG88="ok","►",""))</f>
        <v>◄</v>
      </c>
      <c r="AG88" s="71" t="str">
        <f>IF(AG89&gt;0,"OK","◄")</f>
        <v>◄</v>
      </c>
      <c r="AH88" s="62" t="str">
        <f>IF(AND(AI88="◄",AJ88="►"),"◄?►",IF(AI88="◄","◄",IF(AJ88="►","►","")))</f>
        <v>◄</v>
      </c>
      <c r="AI88" s="64" t="str">
        <f>IF(AI89&gt;0,"","◄")</f>
        <v>◄</v>
      </c>
      <c r="AJ88" s="65" t="str">
        <f>IF(SUM(AJ89:AJ89)&gt;0,"►","")</f>
        <v/>
      </c>
      <c r="AK88" s="570">
        <v>20979</v>
      </c>
      <c r="AL88" s="572" t="s">
        <v>942</v>
      </c>
      <c r="AM88" s="43"/>
      <c r="AN88" s="1" t="str">
        <f>IF(AO88="","",IF(COUNTIF(AN89,"ok"),"","◄"))</f>
        <v>◄</v>
      </c>
      <c r="AO88" s="9" t="str">
        <f>IF(COUNTIF(AP88:BR88,"◄")&gt;0,"◄","")</f>
        <v>◄</v>
      </c>
      <c r="AP88" s="563" t="str">
        <f>IF(AP89="-","",IF(AP89&gt;0,"","◄"))</f>
        <v>◄</v>
      </c>
      <c r="AQ88" s="565"/>
      <c r="AR88" s="517">
        <f>IF(ISNONTEXT(AR89)=TRUE,"_",1)</f>
        <v>1</v>
      </c>
      <c r="AS88" s="563" t="str">
        <f>IF(AS89="-","",IF(AS89&gt;0,"","◄"))</f>
        <v/>
      </c>
      <c r="AT88" s="565"/>
      <c r="AU88" s="517" t="str">
        <f>IF(ISNONTEXT(AU89)=TRUE,"_",AR88+1)</f>
        <v>_</v>
      </c>
      <c r="AV88" s="563" t="str">
        <f>IF(AV89="-","",IF(AV89&gt;0,"","◄"))</f>
        <v/>
      </c>
      <c r="AW88" s="565"/>
      <c r="AX88" s="517" t="str">
        <f>IF(ISNONTEXT(AX89)=TRUE,"_",AU88+1)</f>
        <v>_</v>
      </c>
      <c r="AY88" s="563" t="str">
        <f>IF(AY89="-","",IF(AY89&gt;0,"","◄"))</f>
        <v/>
      </c>
      <c r="AZ88" s="565"/>
      <c r="BA88" s="517" t="str">
        <f>IF(ISNONTEXT(BA89)=TRUE,"_",AX88+1)</f>
        <v>_</v>
      </c>
      <c r="BB88" s="563" t="str">
        <f>IF(BB89="-","",IF(BB89&gt;0,"","◄"))</f>
        <v/>
      </c>
      <c r="BC88" s="565"/>
      <c r="BD88" s="517" t="str">
        <f>IF(ISNONTEXT(BD89)=TRUE,"_",BA88+1)</f>
        <v>_</v>
      </c>
      <c r="BE88" s="563" t="str">
        <f>IF(BE89="-","",IF(BE89&gt;0,"","◄"))</f>
        <v/>
      </c>
      <c r="BF88" s="565"/>
      <c r="BG88" s="517" t="str">
        <f>IF(ISNONTEXT(BG89)=TRUE,"_",BD88+1)</f>
        <v>_</v>
      </c>
      <c r="BH88" s="563" t="str">
        <f>IF(BH89="-","",IF(BH89&gt;0,"","◄"))</f>
        <v/>
      </c>
      <c r="BI88" s="565"/>
      <c r="BJ88" s="517" t="str">
        <f>IF(ISNONTEXT(BJ89)=TRUE,"_",BG88+1)</f>
        <v>_</v>
      </c>
      <c r="BK88" s="563" t="str">
        <f>IF(BK89="-","",IF(BK89&gt;0,"","◄"))</f>
        <v/>
      </c>
      <c r="BL88" s="565"/>
      <c r="BM88" s="517" t="str">
        <f>IF(ISNONTEXT(BM89)=TRUE,"_",BJ88+1)</f>
        <v>_</v>
      </c>
      <c r="BN88" s="563" t="str">
        <f>IF(BN89="-","",IF(BN89&gt;0,"","◄"))</f>
        <v/>
      </c>
      <c r="BO88" s="565"/>
      <c r="BP88" s="517" t="str">
        <f>IF(ISNONTEXT(BP89)=TRUE,"_",BM88+1)</f>
        <v>_</v>
      </c>
      <c r="BQ88" s="563" t="str">
        <f>IF(BQ89="-","",IF(BQ89&gt;0,"","◄"))</f>
        <v/>
      </c>
      <c r="BR88" s="565"/>
      <c r="BS88" s="517" t="str">
        <f>IF(ISNONTEXT(BS89)=TRUE,"_",BP88+1)</f>
        <v>_</v>
      </c>
      <c r="BT88" s="563" t="str">
        <f>IF(BT89="-","",IF(BT89&gt;0,"","◄"))</f>
        <v>◄</v>
      </c>
      <c r="BU88" s="565"/>
      <c r="BV88" s="517" t="str">
        <f>IF(ISNONTEXT(BV89)=TRUE,"_",1)</f>
        <v>_</v>
      </c>
      <c r="BW88" s="563" t="str">
        <f>IF(BW89="-","",IF(BW89&gt;0,"","◄"))</f>
        <v>◄</v>
      </c>
      <c r="BX88" s="565"/>
      <c r="BY88" s="517" t="str">
        <f>IF(ISNONTEXT(BY89)=TRUE,"_",BV88+1)</f>
        <v>_</v>
      </c>
      <c r="BZ88" s="26"/>
      <c r="CA88" s="24"/>
      <c r="CB88" s="25" t="str">
        <f>IF(CB89&gt;0,"►","")</f>
        <v/>
      </c>
      <c r="CC88" s="25" t="str">
        <f>IF(CC89&gt;0,"►","")</f>
        <v/>
      </c>
      <c r="CD88" s="517" t="str">
        <f>IF(ISNONTEXT(CD89)=TRUE,"_",1)</f>
        <v>_</v>
      </c>
      <c r="CE88" s="25" t="str">
        <f>IF(CE89&gt;0,"►","")</f>
        <v/>
      </c>
      <c r="CF88" s="25" t="str">
        <f>IF(CF89&gt;0,"►","")</f>
        <v/>
      </c>
      <c r="CG88" s="517" t="str">
        <f>IF(ISNONTEXT(CG89)=TRUE,"_",CD88+1)</f>
        <v>_</v>
      </c>
      <c r="CH88" s="66">
        <f>ROWS(CH89:CH95)-1</f>
        <v>6</v>
      </c>
      <c r="CI88" s="23" t="s">
        <v>836</v>
      </c>
    </row>
    <row r="89" spans="1:87" ht="15" thickBot="1" x14ac:dyDescent="0.35">
      <c r="A89" s="506"/>
      <c r="B89" s="72"/>
      <c r="C89" s="156">
        <f t="shared" ref="C89:C94" si="33">B89</f>
        <v>0</v>
      </c>
      <c r="D89" s="457"/>
      <c r="E89" s="73"/>
      <c r="F89" s="74">
        <v>1013</v>
      </c>
      <c r="G89" s="300">
        <v>20979</v>
      </c>
      <c r="H89" s="76">
        <v>0.2</v>
      </c>
      <c r="I89" s="99" t="s">
        <v>864</v>
      </c>
      <c r="J89" s="100">
        <v>0.05</v>
      </c>
      <c r="K89" s="79"/>
      <c r="L89" s="79"/>
      <c r="M89" s="79"/>
      <c r="N89" s="80" t="s">
        <v>943</v>
      </c>
      <c r="O89" s="81"/>
      <c r="P89" s="82"/>
      <c r="Q89" s="83" t="str">
        <f t="shared" ref="Q89:Q94" si="34">IF(R89="?","?","")</f>
        <v/>
      </c>
      <c r="R89" s="83" t="str">
        <f t="shared" ref="R89:R94" si="35">IF(AND(S89="",T89&gt;0),"?",IF(S89="","◄",IF(T89&gt;=1,"►","")))</f>
        <v>◄</v>
      </c>
      <c r="S89" s="84"/>
      <c r="T89" s="85"/>
      <c r="U89" s="83" t="str">
        <f t="shared" ref="U89:U94" si="36">IF(V89="?","?","")</f>
        <v/>
      </c>
      <c r="V89" s="83" t="str">
        <f t="shared" ref="V89:V94" si="37">IF(AND(W89="",X89&gt;0),"?",IF(W89="","◄",IF(X89&gt;=1,"►","")))</f>
        <v>◄</v>
      </c>
      <c r="W89" s="86"/>
      <c r="X89" s="85"/>
      <c r="Y89" s="457"/>
      <c r="Z89" s="87"/>
      <c r="AA89" s="521">
        <f t="shared" ref="AA89:AB94" si="38">(S89*Z89)</f>
        <v>0</v>
      </c>
      <c r="AB89" s="520">
        <f t="shared" si="38"/>
        <v>0</v>
      </c>
      <c r="AC89" s="88"/>
      <c r="AD89" s="519">
        <f t="shared" ref="AD89:AE94" si="39">(W89*AC89)</f>
        <v>0</v>
      </c>
      <c r="AE89" s="518">
        <f t="shared" si="39"/>
        <v>0</v>
      </c>
      <c r="AF89" s="89" t="str">
        <f>IF(AG89&gt;0,"ok","◄")</f>
        <v>◄</v>
      </c>
      <c r="AG89" s="90"/>
      <c r="AH89" s="89" t="str">
        <f>IF(AND(AI89="",AJ89&gt;0),"?",IF(AI89="","◄",IF(AJ89&gt;=1,"►","")))</f>
        <v>◄</v>
      </c>
      <c r="AI89" s="91"/>
      <c r="AJ89" s="92"/>
      <c r="AK89" s="571"/>
      <c r="AL89" s="573"/>
      <c r="AM89" s="43"/>
      <c r="AN89" s="149" t="str">
        <f>(IF(SUM(AP89:BX89)&gt;0,"ok",""))</f>
        <v/>
      </c>
      <c r="AO89" s="150" t="str">
        <f>IF(SUM(AP89:BR89)&gt;=1,SUM(AP89:BR89),"◄")</f>
        <v>◄</v>
      </c>
      <c r="AP89" s="32"/>
      <c r="AQ89" s="33"/>
      <c r="AR89" s="151" t="s">
        <v>5</v>
      </c>
      <c r="AS89" s="516" t="s">
        <v>6</v>
      </c>
      <c r="AT89" s="516" t="s">
        <v>6</v>
      </c>
      <c r="AU89" s="516"/>
      <c r="AV89" s="516" t="s">
        <v>6</v>
      </c>
      <c r="AW89" s="516" t="s">
        <v>6</v>
      </c>
      <c r="AX89" s="516"/>
      <c r="AY89" s="516" t="s">
        <v>6</v>
      </c>
      <c r="AZ89" s="516" t="s">
        <v>6</v>
      </c>
      <c r="BA89" s="516"/>
      <c r="BB89" s="516" t="s">
        <v>6</v>
      </c>
      <c r="BC89" s="516" t="s">
        <v>6</v>
      </c>
      <c r="BD89" s="516"/>
      <c r="BE89" s="516" t="s">
        <v>6</v>
      </c>
      <c r="BF89" s="516" t="s">
        <v>6</v>
      </c>
      <c r="BG89" s="516"/>
      <c r="BH89" s="516" t="s">
        <v>6</v>
      </c>
      <c r="BI89" s="516" t="s">
        <v>6</v>
      </c>
      <c r="BJ89" s="516"/>
      <c r="BK89" s="516" t="s">
        <v>6</v>
      </c>
      <c r="BL89" s="516" t="s">
        <v>6</v>
      </c>
      <c r="BM89" s="516"/>
      <c r="BN89" s="516" t="s">
        <v>6</v>
      </c>
      <c r="BO89" s="516" t="s">
        <v>6</v>
      </c>
      <c r="BP89" s="516"/>
      <c r="BQ89" s="516" t="s">
        <v>6</v>
      </c>
      <c r="BR89" s="516" t="s">
        <v>6</v>
      </c>
      <c r="BS89" s="516"/>
      <c r="BT89" s="32"/>
      <c r="BU89" s="33"/>
      <c r="BV89" s="34"/>
      <c r="BW89" s="32"/>
      <c r="BX89" s="33"/>
      <c r="BY89" s="34"/>
      <c r="BZ89" s="35"/>
      <c r="CA89" s="24"/>
      <c r="CB89" s="36"/>
      <c r="CC89" s="33"/>
      <c r="CD89" s="37"/>
      <c r="CE89" s="36"/>
      <c r="CF89" s="38"/>
      <c r="CG89" s="39"/>
      <c r="CH89" s="457"/>
      <c r="CI89" s="23" t="s">
        <v>836</v>
      </c>
    </row>
    <row r="90" spans="1:87" ht="15.6" thickTop="1" thickBot="1" x14ac:dyDescent="0.35">
      <c r="A90" s="506"/>
      <c r="B90" s="72"/>
      <c r="C90" s="156">
        <f t="shared" si="33"/>
        <v>0</v>
      </c>
      <c r="D90" s="457"/>
      <c r="E90" s="73"/>
      <c r="F90" s="93">
        <v>1014</v>
      </c>
      <c r="G90" s="302">
        <v>20979</v>
      </c>
      <c r="H90" s="76">
        <v>0.8</v>
      </c>
      <c r="I90" s="99" t="s">
        <v>864</v>
      </c>
      <c r="J90" s="100">
        <v>0.2</v>
      </c>
      <c r="K90" s="79"/>
      <c r="L90" s="79"/>
      <c r="M90" s="79"/>
      <c r="N90" s="80" t="s">
        <v>944</v>
      </c>
      <c r="O90" s="81"/>
      <c r="P90" s="82"/>
      <c r="Q90" s="83" t="str">
        <f t="shared" si="34"/>
        <v/>
      </c>
      <c r="R90" s="83" t="str">
        <f t="shared" si="35"/>
        <v>◄</v>
      </c>
      <c r="S90" s="84"/>
      <c r="T90" s="85"/>
      <c r="U90" s="83" t="str">
        <f t="shared" si="36"/>
        <v/>
      </c>
      <c r="V90" s="83" t="str">
        <f t="shared" si="37"/>
        <v>◄</v>
      </c>
      <c r="W90" s="86"/>
      <c r="X90" s="85"/>
      <c r="Y90" s="457"/>
      <c r="Z90" s="87"/>
      <c r="AA90" s="521">
        <f t="shared" si="38"/>
        <v>0</v>
      </c>
      <c r="AB90" s="520">
        <f t="shared" si="38"/>
        <v>0</v>
      </c>
      <c r="AC90" s="88"/>
      <c r="AD90" s="519">
        <f t="shared" si="39"/>
        <v>0</v>
      </c>
      <c r="AE90" s="518">
        <f t="shared" si="39"/>
        <v>0</v>
      </c>
      <c r="AF90" s="44"/>
      <c r="AG90" s="45"/>
      <c r="AH90" s="44"/>
      <c r="AI90" s="94"/>
      <c r="AJ90" s="45"/>
      <c r="AK90" s="45"/>
      <c r="AL90" s="45"/>
      <c r="AM90" s="43"/>
      <c r="AN90" s="27" t="s">
        <v>6</v>
      </c>
      <c r="AO90" s="27" t="s">
        <v>6</v>
      </c>
      <c r="AP90" s="516"/>
      <c r="AQ90" s="516"/>
      <c r="AR90" s="516"/>
      <c r="AS90" s="516" t="s">
        <v>6</v>
      </c>
      <c r="AT90" s="516" t="s">
        <v>6</v>
      </c>
      <c r="AU90" s="516"/>
      <c r="AV90" s="516" t="s">
        <v>6</v>
      </c>
      <c r="AW90" s="516" t="s">
        <v>6</v>
      </c>
      <c r="AX90" s="516"/>
      <c r="AY90" s="516" t="s">
        <v>6</v>
      </c>
      <c r="AZ90" s="516" t="s">
        <v>6</v>
      </c>
      <c r="BA90" s="516"/>
      <c r="BB90" s="516" t="s">
        <v>6</v>
      </c>
      <c r="BC90" s="516" t="s">
        <v>6</v>
      </c>
      <c r="BD90" s="516"/>
      <c r="BE90" s="516" t="s">
        <v>6</v>
      </c>
      <c r="BF90" s="516" t="s">
        <v>6</v>
      </c>
      <c r="BG90" s="516"/>
      <c r="BH90" s="516" t="s">
        <v>6</v>
      </c>
      <c r="BI90" s="516" t="s">
        <v>6</v>
      </c>
      <c r="BJ90" s="516"/>
      <c r="BK90" s="516" t="s">
        <v>6</v>
      </c>
      <c r="BL90" s="516" t="s">
        <v>6</v>
      </c>
      <c r="BM90" s="516"/>
      <c r="BN90" s="516" t="s">
        <v>6</v>
      </c>
      <c r="BO90" s="516" t="s">
        <v>6</v>
      </c>
      <c r="BP90" s="516"/>
      <c r="BQ90" s="516" t="s">
        <v>6</v>
      </c>
      <c r="BR90" s="516" t="s">
        <v>6</v>
      </c>
      <c r="BS90" s="516"/>
      <c r="BT90" s="516"/>
      <c r="BU90" s="516"/>
      <c r="BV90" s="516"/>
      <c r="BW90" s="516"/>
      <c r="BX90" s="516"/>
      <c r="BY90" s="516"/>
      <c r="BZ90" s="28"/>
      <c r="CA90" s="24"/>
      <c r="CB90" s="29"/>
      <c r="CC90" s="29"/>
      <c r="CD90" s="30"/>
      <c r="CE90" s="29"/>
      <c r="CF90" s="29"/>
      <c r="CG90" s="31"/>
      <c r="CH90" s="457"/>
      <c r="CI90" s="23" t="s">
        <v>836</v>
      </c>
    </row>
    <row r="91" spans="1:87" ht="15.6" thickTop="1" thickBot="1" x14ac:dyDescent="0.35">
      <c r="A91" s="506"/>
      <c r="B91" s="72"/>
      <c r="C91" s="156">
        <f t="shared" si="33"/>
        <v>0</v>
      </c>
      <c r="D91" s="457"/>
      <c r="E91" s="73"/>
      <c r="F91" s="93">
        <v>1015</v>
      </c>
      <c r="G91" s="302">
        <v>20979</v>
      </c>
      <c r="H91" s="76">
        <v>1.2</v>
      </c>
      <c r="I91" s="99" t="s">
        <v>864</v>
      </c>
      <c r="J91" s="100">
        <v>0.3</v>
      </c>
      <c r="K91" s="79"/>
      <c r="L91" s="79"/>
      <c r="M91" s="79"/>
      <c r="N91" s="80" t="s">
        <v>945</v>
      </c>
      <c r="O91" s="81"/>
      <c r="P91" s="82"/>
      <c r="Q91" s="83" t="str">
        <f t="shared" si="34"/>
        <v/>
      </c>
      <c r="R91" s="83" t="str">
        <f t="shared" si="35"/>
        <v>◄</v>
      </c>
      <c r="S91" s="84"/>
      <c r="T91" s="85"/>
      <c r="U91" s="83" t="str">
        <f t="shared" si="36"/>
        <v/>
      </c>
      <c r="V91" s="83" t="str">
        <f t="shared" si="37"/>
        <v>◄</v>
      </c>
      <c r="W91" s="86"/>
      <c r="X91" s="85"/>
      <c r="Y91" s="457"/>
      <c r="Z91" s="87"/>
      <c r="AA91" s="521">
        <f t="shared" si="38"/>
        <v>0</v>
      </c>
      <c r="AB91" s="520">
        <f t="shared" si="38"/>
        <v>0</v>
      </c>
      <c r="AC91" s="88"/>
      <c r="AD91" s="519">
        <f t="shared" si="39"/>
        <v>0</v>
      </c>
      <c r="AE91" s="518">
        <f t="shared" si="39"/>
        <v>0</v>
      </c>
      <c r="AF91" s="44"/>
      <c r="AG91" s="45"/>
      <c r="AH91" s="44"/>
      <c r="AI91" s="94"/>
      <c r="AJ91" s="45"/>
      <c r="AK91" s="45"/>
      <c r="AL91" s="45"/>
      <c r="AM91" s="43"/>
      <c r="AN91" s="27" t="s">
        <v>6</v>
      </c>
      <c r="AO91" s="27" t="s">
        <v>6</v>
      </c>
      <c r="AP91" s="516"/>
      <c r="AQ91" s="516"/>
      <c r="AR91" s="516"/>
      <c r="AS91" s="516" t="s">
        <v>6</v>
      </c>
      <c r="AT91" s="516" t="s">
        <v>6</v>
      </c>
      <c r="AU91" s="516"/>
      <c r="AV91" s="516" t="s">
        <v>6</v>
      </c>
      <c r="AW91" s="516" t="s">
        <v>6</v>
      </c>
      <c r="AX91" s="516"/>
      <c r="AY91" s="516" t="s">
        <v>6</v>
      </c>
      <c r="AZ91" s="516" t="s">
        <v>6</v>
      </c>
      <c r="BA91" s="516"/>
      <c r="BB91" s="516" t="s">
        <v>6</v>
      </c>
      <c r="BC91" s="516" t="s">
        <v>6</v>
      </c>
      <c r="BD91" s="516"/>
      <c r="BE91" s="516" t="s">
        <v>6</v>
      </c>
      <c r="BF91" s="516" t="s">
        <v>6</v>
      </c>
      <c r="BG91" s="516"/>
      <c r="BH91" s="516" t="s">
        <v>6</v>
      </c>
      <c r="BI91" s="516" t="s">
        <v>6</v>
      </c>
      <c r="BJ91" s="516"/>
      <c r="BK91" s="516" t="s">
        <v>6</v>
      </c>
      <c r="BL91" s="516" t="s">
        <v>6</v>
      </c>
      <c r="BM91" s="516"/>
      <c r="BN91" s="516" t="s">
        <v>6</v>
      </c>
      <c r="BO91" s="516" t="s">
        <v>6</v>
      </c>
      <c r="BP91" s="516"/>
      <c r="BQ91" s="516" t="s">
        <v>6</v>
      </c>
      <c r="BR91" s="516" t="s">
        <v>6</v>
      </c>
      <c r="BS91" s="516"/>
      <c r="BT91" s="516"/>
      <c r="BU91" s="516"/>
      <c r="BV91" s="516"/>
      <c r="BW91" s="516"/>
      <c r="BX91" s="516"/>
      <c r="BY91" s="516"/>
      <c r="BZ91" s="28"/>
      <c r="CA91" s="24"/>
      <c r="CB91" s="29"/>
      <c r="CC91" s="29"/>
      <c r="CD91" s="30"/>
      <c r="CE91" s="29"/>
      <c r="CF91" s="29"/>
      <c r="CG91" s="31"/>
      <c r="CH91" s="457"/>
      <c r="CI91" s="23" t="s">
        <v>836</v>
      </c>
    </row>
    <row r="92" spans="1:87" ht="15.6" thickTop="1" thickBot="1" x14ac:dyDescent="0.35">
      <c r="A92" s="506"/>
      <c r="B92" s="72"/>
      <c r="C92" s="156">
        <f t="shared" si="33"/>
        <v>0</v>
      </c>
      <c r="D92" s="457"/>
      <c r="E92" s="73"/>
      <c r="F92" s="93">
        <v>1016</v>
      </c>
      <c r="G92" s="302">
        <v>20979</v>
      </c>
      <c r="H92" s="76">
        <v>2</v>
      </c>
      <c r="I92" s="99" t="s">
        <v>864</v>
      </c>
      <c r="J92" s="100">
        <v>0.5</v>
      </c>
      <c r="K92" s="79"/>
      <c r="L92" s="79"/>
      <c r="M92" s="79"/>
      <c r="N92" s="80" t="s">
        <v>946</v>
      </c>
      <c r="O92" s="81"/>
      <c r="P92" s="82"/>
      <c r="Q92" s="83" t="str">
        <f t="shared" si="34"/>
        <v/>
      </c>
      <c r="R92" s="83" t="str">
        <f t="shared" si="35"/>
        <v>◄</v>
      </c>
      <c r="S92" s="84"/>
      <c r="T92" s="85"/>
      <c r="U92" s="83" t="str">
        <f t="shared" si="36"/>
        <v/>
      </c>
      <c r="V92" s="83" t="str">
        <f t="shared" si="37"/>
        <v>◄</v>
      </c>
      <c r="W92" s="86"/>
      <c r="X92" s="85"/>
      <c r="Y92" s="457"/>
      <c r="Z92" s="87"/>
      <c r="AA92" s="521">
        <f t="shared" si="38"/>
        <v>0</v>
      </c>
      <c r="AB92" s="520">
        <f t="shared" si="38"/>
        <v>0</v>
      </c>
      <c r="AC92" s="88"/>
      <c r="AD92" s="519">
        <f t="shared" si="39"/>
        <v>0</v>
      </c>
      <c r="AE92" s="518">
        <f t="shared" si="39"/>
        <v>0</v>
      </c>
      <c r="AF92" s="44"/>
      <c r="AG92" s="45"/>
      <c r="AH92" s="44"/>
      <c r="AI92" s="94"/>
      <c r="AJ92" s="45"/>
      <c r="AK92" s="45"/>
      <c r="AL92" s="45"/>
      <c r="AM92" s="43"/>
      <c r="AN92" s="27" t="s">
        <v>6</v>
      </c>
      <c r="AO92" s="27" t="s">
        <v>6</v>
      </c>
      <c r="AP92" s="516"/>
      <c r="AQ92" s="516"/>
      <c r="AR92" s="516"/>
      <c r="AS92" s="516" t="s">
        <v>6</v>
      </c>
      <c r="AT92" s="516" t="s">
        <v>6</v>
      </c>
      <c r="AU92" s="516"/>
      <c r="AV92" s="516" t="s">
        <v>6</v>
      </c>
      <c r="AW92" s="516" t="s">
        <v>6</v>
      </c>
      <c r="AX92" s="516"/>
      <c r="AY92" s="516" t="s">
        <v>6</v>
      </c>
      <c r="AZ92" s="516" t="s">
        <v>6</v>
      </c>
      <c r="BA92" s="516"/>
      <c r="BB92" s="516" t="s">
        <v>6</v>
      </c>
      <c r="BC92" s="516" t="s">
        <v>6</v>
      </c>
      <c r="BD92" s="516"/>
      <c r="BE92" s="516" t="s">
        <v>6</v>
      </c>
      <c r="BF92" s="516" t="s">
        <v>6</v>
      </c>
      <c r="BG92" s="516"/>
      <c r="BH92" s="516" t="s">
        <v>6</v>
      </c>
      <c r="BI92" s="516" t="s">
        <v>6</v>
      </c>
      <c r="BJ92" s="516"/>
      <c r="BK92" s="516" t="s">
        <v>6</v>
      </c>
      <c r="BL92" s="516" t="s">
        <v>6</v>
      </c>
      <c r="BM92" s="516"/>
      <c r="BN92" s="516" t="s">
        <v>6</v>
      </c>
      <c r="BO92" s="516" t="s">
        <v>6</v>
      </c>
      <c r="BP92" s="516"/>
      <c r="BQ92" s="516" t="s">
        <v>6</v>
      </c>
      <c r="BR92" s="516" t="s">
        <v>6</v>
      </c>
      <c r="BS92" s="516"/>
      <c r="BT92" s="516"/>
      <c r="BU92" s="516"/>
      <c r="BV92" s="516"/>
      <c r="BW92" s="516"/>
      <c r="BX92" s="516"/>
      <c r="BY92" s="516"/>
      <c r="BZ92" s="28"/>
      <c r="CA92" s="24"/>
      <c r="CB92" s="29"/>
      <c r="CC92" s="29"/>
      <c r="CD92" s="30"/>
      <c r="CE92" s="29"/>
      <c r="CF92" s="29"/>
      <c r="CG92" s="31"/>
      <c r="CH92" s="457"/>
      <c r="CI92" s="23" t="s">
        <v>836</v>
      </c>
    </row>
    <row r="93" spans="1:87" ht="15.6" thickTop="1" thickBot="1" x14ac:dyDescent="0.35">
      <c r="A93" s="506"/>
      <c r="B93" s="72"/>
      <c r="C93" s="156">
        <f t="shared" si="33"/>
        <v>0</v>
      </c>
      <c r="D93" s="457"/>
      <c r="E93" s="73"/>
      <c r="F93" s="93">
        <v>1017</v>
      </c>
      <c r="G93" s="302">
        <v>20979</v>
      </c>
      <c r="H93" s="76">
        <v>3</v>
      </c>
      <c r="I93" s="99" t="s">
        <v>864</v>
      </c>
      <c r="J93" s="100">
        <v>1</v>
      </c>
      <c r="K93" s="79"/>
      <c r="L93" s="79"/>
      <c r="M93" s="79"/>
      <c r="N93" s="80" t="s">
        <v>947</v>
      </c>
      <c r="O93" s="81"/>
      <c r="P93" s="82"/>
      <c r="Q93" s="83" t="str">
        <f t="shared" si="34"/>
        <v/>
      </c>
      <c r="R93" s="83" t="str">
        <f t="shared" si="35"/>
        <v>◄</v>
      </c>
      <c r="S93" s="84"/>
      <c r="T93" s="85"/>
      <c r="U93" s="83" t="str">
        <f t="shared" si="36"/>
        <v/>
      </c>
      <c r="V93" s="83" t="str">
        <f t="shared" si="37"/>
        <v>◄</v>
      </c>
      <c r="W93" s="86"/>
      <c r="X93" s="85"/>
      <c r="Y93" s="457"/>
      <c r="Z93" s="87"/>
      <c r="AA93" s="521">
        <f t="shared" si="38"/>
        <v>0</v>
      </c>
      <c r="AB93" s="520">
        <f t="shared" si="38"/>
        <v>0</v>
      </c>
      <c r="AC93" s="88"/>
      <c r="AD93" s="519">
        <f t="shared" si="39"/>
        <v>0</v>
      </c>
      <c r="AE93" s="518">
        <f t="shared" si="39"/>
        <v>0</v>
      </c>
      <c r="AF93" s="44"/>
      <c r="AG93" s="45"/>
      <c r="AH93" s="44"/>
      <c r="AI93" s="94"/>
      <c r="AJ93" s="45"/>
      <c r="AK93" s="45"/>
      <c r="AL93" s="45"/>
      <c r="AM93" s="43"/>
      <c r="AN93" s="27" t="s">
        <v>6</v>
      </c>
      <c r="AO93" s="27" t="s">
        <v>6</v>
      </c>
      <c r="AP93" s="516"/>
      <c r="AQ93" s="516"/>
      <c r="AR93" s="516"/>
      <c r="AS93" s="516" t="s">
        <v>6</v>
      </c>
      <c r="AT93" s="516" t="s">
        <v>6</v>
      </c>
      <c r="AU93" s="516"/>
      <c r="AV93" s="516" t="s">
        <v>6</v>
      </c>
      <c r="AW93" s="516" t="s">
        <v>6</v>
      </c>
      <c r="AX93" s="516"/>
      <c r="AY93" s="516" t="s">
        <v>6</v>
      </c>
      <c r="AZ93" s="516" t="s">
        <v>6</v>
      </c>
      <c r="BA93" s="516"/>
      <c r="BB93" s="516" t="s">
        <v>6</v>
      </c>
      <c r="BC93" s="516" t="s">
        <v>6</v>
      </c>
      <c r="BD93" s="516"/>
      <c r="BE93" s="516" t="s">
        <v>6</v>
      </c>
      <c r="BF93" s="516" t="s">
        <v>6</v>
      </c>
      <c r="BG93" s="516"/>
      <c r="BH93" s="516" t="s">
        <v>6</v>
      </c>
      <c r="BI93" s="516" t="s">
        <v>6</v>
      </c>
      <c r="BJ93" s="516"/>
      <c r="BK93" s="516" t="s">
        <v>6</v>
      </c>
      <c r="BL93" s="516" t="s">
        <v>6</v>
      </c>
      <c r="BM93" s="516"/>
      <c r="BN93" s="516" t="s">
        <v>6</v>
      </c>
      <c r="BO93" s="516" t="s">
        <v>6</v>
      </c>
      <c r="BP93" s="516"/>
      <c r="BQ93" s="516" t="s">
        <v>6</v>
      </c>
      <c r="BR93" s="516" t="s">
        <v>6</v>
      </c>
      <c r="BS93" s="516"/>
      <c r="BT93" s="516"/>
      <c r="BU93" s="516"/>
      <c r="BV93" s="516"/>
      <c r="BW93" s="516"/>
      <c r="BX93" s="516"/>
      <c r="BY93" s="516"/>
      <c r="BZ93" s="28"/>
      <c r="CA93" s="24"/>
      <c r="CB93" s="29"/>
      <c r="CC93" s="29"/>
      <c r="CD93" s="30"/>
      <c r="CE93" s="29"/>
      <c r="CF93" s="29"/>
      <c r="CG93" s="31"/>
      <c r="CH93" s="457"/>
      <c r="CI93" s="23" t="s">
        <v>836</v>
      </c>
    </row>
    <row r="94" spans="1:87" ht="15.6" thickTop="1" thickBot="1" x14ac:dyDescent="0.35">
      <c r="A94" s="506"/>
      <c r="B94" s="72"/>
      <c r="C94" s="156">
        <f t="shared" si="33"/>
        <v>0</v>
      </c>
      <c r="D94" s="457"/>
      <c r="E94" s="73"/>
      <c r="F94" s="93">
        <v>1018</v>
      </c>
      <c r="G94" s="302">
        <v>20979</v>
      </c>
      <c r="H94" s="76">
        <v>4</v>
      </c>
      <c r="I94" s="99" t="s">
        <v>864</v>
      </c>
      <c r="J94" s="100">
        <v>2</v>
      </c>
      <c r="K94" s="79"/>
      <c r="L94" s="79"/>
      <c r="M94" s="79"/>
      <c r="N94" s="80" t="s">
        <v>948</v>
      </c>
      <c r="O94" s="81"/>
      <c r="P94" s="82"/>
      <c r="Q94" s="83" t="str">
        <f t="shared" si="34"/>
        <v/>
      </c>
      <c r="R94" s="83" t="str">
        <f t="shared" si="35"/>
        <v>◄</v>
      </c>
      <c r="S94" s="84"/>
      <c r="T94" s="85"/>
      <c r="U94" s="83" t="str">
        <f t="shared" si="36"/>
        <v/>
      </c>
      <c r="V94" s="83" t="str">
        <f t="shared" si="37"/>
        <v>◄</v>
      </c>
      <c r="W94" s="86"/>
      <c r="X94" s="85"/>
      <c r="Y94" s="457"/>
      <c r="Z94" s="87"/>
      <c r="AA94" s="521">
        <f t="shared" si="38"/>
        <v>0</v>
      </c>
      <c r="AB94" s="520">
        <f t="shared" si="38"/>
        <v>0</v>
      </c>
      <c r="AC94" s="88"/>
      <c r="AD94" s="519">
        <f t="shared" si="39"/>
        <v>0</v>
      </c>
      <c r="AE94" s="518">
        <f t="shared" si="39"/>
        <v>0</v>
      </c>
      <c r="AF94" s="44"/>
      <c r="AG94" s="45"/>
      <c r="AH94" s="44"/>
      <c r="AI94" s="94"/>
      <c r="AJ94" s="45"/>
      <c r="AK94" s="45"/>
      <c r="AL94" s="45"/>
      <c r="AM94" s="43"/>
      <c r="AN94" s="27" t="s">
        <v>6</v>
      </c>
      <c r="AO94" s="27" t="s">
        <v>6</v>
      </c>
      <c r="AP94" s="516"/>
      <c r="AQ94" s="516"/>
      <c r="AR94" s="516"/>
      <c r="AS94" s="516" t="s">
        <v>6</v>
      </c>
      <c r="AT94" s="516" t="s">
        <v>6</v>
      </c>
      <c r="AU94" s="516"/>
      <c r="AV94" s="516" t="s">
        <v>6</v>
      </c>
      <c r="AW94" s="516" t="s">
        <v>6</v>
      </c>
      <c r="AX94" s="516"/>
      <c r="AY94" s="516" t="s">
        <v>6</v>
      </c>
      <c r="AZ94" s="516" t="s">
        <v>6</v>
      </c>
      <c r="BA94" s="516"/>
      <c r="BB94" s="516" t="s">
        <v>6</v>
      </c>
      <c r="BC94" s="516" t="s">
        <v>6</v>
      </c>
      <c r="BD94" s="516"/>
      <c r="BE94" s="516" t="s">
        <v>6</v>
      </c>
      <c r="BF94" s="516" t="s">
        <v>6</v>
      </c>
      <c r="BG94" s="516"/>
      <c r="BH94" s="516" t="s">
        <v>6</v>
      </c>
      <c r="BI94" s="516" t="s">
        <v>6</v>
      </c>
      <c r="BJ94" s="516"/>
      <c r="BK94" s="516" t="s">
        <v>6</v>
      </c>
      <c r="BL94" s="516" t="s">
        <v>6</v>
      </c>
      <c r="BM94" s="516"/>
      <c r="BN94" s="516" t="s">
        <v>6</v>
      </c>
      <c r="BO94" s="516" t="s">
        <v>6</v>
      </c>
      <c r="BP94" s="516"/>
      <c r="BQ94" s="516" t="s">
        <v>6</v>
      </c>
      <c r="BR94" s="516" t="s">
        <v>6</v>
      </c>
      <c r="BS94" s="516"/>
      <c r="BT94" s="516"/>
      <c r="BU94" s="516"/>
      <c r="BV94" s="516"/>
      <c r="BW94" s="516"/>
      <c r="BX94" s="516"/>
      <c r="BY94" s="516"/>
      <c r="BZ94" s="28"/>
      <c r="CA94" s="24"/>
      <c r="CB94" s="29"/>
      <c r="CC94" s="29"/>
      <c r="CD94" s="30"/>
      <c r="CE94" s="29"/>
      <c r="CF94" s="29"/>
      <c r="CG94" s="31"/>
      <c r="CH94" s="457"/>
      <c r="CI94" s="23" t="s">
        <v>836</v>
      </c>
    </row>
    <row r="95" spans="1:87" ht="16.8" thickTop="1" thickBot="1" x14ac:dyDescent="0.35">
      <c r="A95" s="505" t="str">
        <f>IF(COUNTIF(B96:B97,"x")&gt;0,"x","")</f>
        <v/>
      </c>
      <c r="B95" s="57"/>
      <c r="C95" s="510" t="str">
        <f>A95</f>
        <v/>
      </c>
      <c r="D95" s="66">
        <f>ROWS(D96:D97)-1</f>
        <v>1</v>
      </c>
      <c r="E95" s="58" t="s">
        <v>949</v>
      </c>
      <c r="F95" s="59"/>
      <c r="G95" s="301"/>
      <c r="H95" s="6"/>
      <c r="I95" s="6"/>
      <c r="J95" s="6"/>
      <c r="K95" s="18"/>
      <c r="L95" s="18"/>
      <c r="M95" s="18"/>
      <c r="N95" s="46"/>
      <c r="O95" s="60">
        <v>21007</v>
      </c>
      <c r="P95" s="61" t="s">
        <v>3187</v>
      </c>
      <c r="Q95" s="62"/>
      <c r="R95" s="63" t="str">
        <f>IF(COUNTIF(Q96:Q97,"?")&gt;0,"?",IF(AND(S95="◄",T95="►"),"◄►",IF(S95="◄","◄",IF(T95="►","►",""))))</f>
        <v>◄</v>
      </c>
      <c r="S95" s="64" t="str">
        <f>IF(SUM(S96:S97)+1=ROWS(S96:S97)-COUNTIF(S96:S97,"-"),"","◄")</f>
        <v>◄</v>
      </c>
      <c r="T95" s="65" t="str">
        <f>IF(SUM(T96:T97)&gt;0,"►","")</f>
        <v/>
      </c>
      <c r="U95" s="62"/>
      <c r="V95" s="63" t="str">
        <f>IF(COUNTIF(U96:U97,"?")&gt;0,"?",IF(AND(W95="◄",X95="►"),"◄►",IF(W95="◄","◄",IF(X95="►","►",""))))</f>
        <v>◄</v>
      </c>
      <c r="W95" s="64" t="str">
        <f>IF(SUM(W96:W97)+1=ROWS(W96:W97)-COUNTIF(W96:W97,"-"),"","◄")</f>
        <v>◄</v>
      </c>
      <c r="X95" s="65" t="str">
        <f>IF(SUM(X96:X97)&gt;0,"►","")</f>
        <v/>
      </c>
      <c r="Y95" s="66">
        <f>ROWS(Y96:Y97)-1</f>
        <v>1</v>
      </c>
      <c r="Z95" s="67">
        <f>SUM(Z96:Z97)-Z97</f>
        <v>0</v>
      </c>
      <c r="AA95" s="68" t="s">
        <v>840</v>
      </c>
      <c r="AB95" s="69"/>
      <c r="AC95" s="67">
        <f>SUM(AC96:AC97)-AC97</f>
        <v>0</v>
      </c>
      <c r="AD95" s="68" t="s">
        <v>840</v>
      </c>
      <c r="AE95" s="69"/>
      <c r="AF95" s="70" t="str">
        <f>IF(AG95="◄","◄",IF(AG95="ok","►",""))</f>
        <v>◄</v>
      </c>
      <c r="AG95" s="71" t="str">
        <f>IF(AG96&gt;0,"OK","◄")</f>
        <v>◄</v>
      </c>
      <c r="AH95" s="62" t="str">
        <f>IF(AND(AI95="◄",AJ95="►"),"◄?►",IF(AI95="◄","◄",IF(AJ95="►","►","")))</f>
        <v>◄</v>
      </c>
      <c r="AI95" s="64" t="str">
        <f>IF(AI96&gt;0,"","◄")</f>
        <v>◄</v>
      </c>
      <c r="AJ95" s="65" t="str">
        <f>IF(SUM(AJ96:AJ96)&gt;0,"►","")</f>
        <v/>
      </c>
      <c r="AK95" s="570">
        <v>21007</v>
      </c>
      <c r="AL95" s="572" t="s">
        <v>950</v>
      </c>
      <c r="AM95" s="43"/>
      <c r="AN95" s="1" t="str">
        <f>IF(AO95="","",IF(COUNTIF(AN96,"ok"),"","◄"))</f>
        <v>◄</v>
      </c>
      <c r="AO95" s="9" t="str">
        <f>IF(COUNTIF(AP95:BR95,"◄")&gt;0,"◄","")</f>
        <v>◄</v>
      </c>
      <c r="AP95" s="563" t="str">
        <f>IF(AP96="-","",IF(AP96&gt;0,"","◄"))</f>
        <v>◄</v>
      </c>
      <c r="AQ95" s="564"/>
      <c r="AR95" s="517">
        <f>IF(ISNONTEXT(AR96)=TRUE,"_",1)</f>
        <v>1</v>
      </c>
      <c r="AS95" s="563" t="str">
        <f>IF(AS96="-","",IF(AS96&gt;0,"","◄"))</f>
        <v/>
      </c>
      <c r="AT95" s="565"/>
      <c r="AU95" s="517" t="str">
        <f>IF(ISNONTEXT(AU96)=TRUE,"_",AR95+1)</f>
        <v>_</v>
      </c>
      <c r="AV95" s="563" t="str">
        <f>IF(AV96="-","",IF(AV96&gt;0,"","◄"))</f>
        <v/>
      </c>
      <c r="AW95" s="565"/>
      <c r="AX95" s="517" t="str">
        <f>IF(ISNONTEXT(AX96)=TRUE,"_",AU95+1)</f>
        <v>_</v>
      </c>
      <c r="AY95" s="563" t="str">
        <f>IF(AY96="-","",IF(AY96&gt;0,"","◄"))</f>
        <v/>
      </c>
      <c r="AZ95" s="565"/>
      <c r="BA95" s="517" t="str">
        <f>IF(ISNONTEXT(BA96)=TRUE,"_",AX95+1)</f>
        <v>_</v>
      </c>
      <c r="BB95" s="563" t="str">
        <f>IF(BB96="-","",IF(BB96&gt;0,"","◄"))</f>
        <v/>
      </c>
      <c r="BC95" s="565"/>
      <c r="BD95" s="517" t="str">
        <f>IF(ISNONTEXT(BD96)=TRUE,"_",BA95+1)</f>
        <v>_</v>
      </c>
      <c r="BE95" s="563" t="str">
        <f>IF(BE96="-","",IF(BE96&gt;0,"","◄"))</f>
        <v/>
      </c>
      <c r="BF95" s="565"/>
      <c r="BG95" s="517" t="str">
        <f>IF(ISNONTEXT(BG96)=TRUE,"_",BD95+1)</f>
        <v>_</v>
      </c>
      <c r="BH95" s="563" t="str">
        <f>IF(BH96="-","",IF(BH96&gt;0,"","◄"))</f>
        <v/>
      </c>
      <c r="BI95" s="565"/>
      <c r="BJ95" s="517" t="str">
        <f>IF(ISNONTEXT(BJ96)=TRUE,"_",BG95+1)</f>
        <v>_</v>
      </c>
      <c r="BK95" s="563" t="str">
        <f>IF(BK96="-","",IF(BK96&gt;0,"","◄"))</f>
        <v/>
      </c>
      <c r="BL95" s="565"/>
      <c r="BM95" s="517" t="str">
        <f>IF(ISNONTEXT(BM96)=TRUE,"_",BJ95+1)</f>
        <v>_</v>
      </c>
      <c r="BN95" s="563" t="str">
        <f>IF(BN96="-","",IF(BN96&gt;0,"","◄"))</f>
        <v/>
      </c>
      <c r="BO95" s="565"/>
      <c r="BP95" s="517" t="str">
        <f>IF(ISNONTEXT(BP96)=TRUE,"_",BM95+1)</f>
        <v>_</v>
      </c>
      <c r="BQ95" s="563" t="str">
        <f>IF(BQ96="-","",IF(BQ96&gt;0,"","◄"))</f>
        <v/>
      </c>
      <c r="BR95" s="565"/>
      <c r="BS95" s="517" t="str">
        <f>IF(ISNONTEXT(BS96)=TRUE,"_",BP95+1)</f>
        <v>_</v>
      </c>
      <c r="BT95" s="563" t="str">
        <f>IF(BT96="-","",IF(BT96&gt;0,"","◄"))</f>
        <v>◄</v>
      </c>
      <c r="BU95" s="565"/>
      <c r="BV95" s="517" t="str">
        <f>IF(ISNONTEXT(BV96)=TRUE,"_",1)</f>
        <v>_</v>
      </c>
      <c r="BW95" s="563" t="str">
        <f>IF(BW96="-","",IF(BW96&gt;0,"","◄"))</f>
        <v>◄</v>
      </c>
      <c r="BX95" s="565"/>
      <c r="BY95" s="517" t="str">
        <f>IF(ISNONTEXT(BY96)=TRUE,"_",BV95+1)</f>
        <v>_</v>
      </c>
      <c r="BZ95" s="26"/>
      <c r="CA95" s="24"/>
      <c r="CB95" s="25" t="str">
        <f>IF(CB96&gt;0,"►","")</f>
        <v/>
      </c>
      <c r="CC95" s="25" t="str">
        <f>IF(CC96&gt;0,"►","")</f>
        <v/>
      </c>
      <c r="CD95" s="517" t="str">
        <f>IF(ISNONTEXT(CD96)=TRUE,"_",1)</f>
        <v>_</v>
      </c>
      <c r="CE95" s="25" t="str">
        <f>IF(CE96&gt;0,"►","")</f>
        <v/>
      </c>
      <c r="CF95" s="25" t="str">
        <f>IF(CF96&gt;0,"►","")</f>
        <v/>
      </c>
      <c r="CG95" s="517" t="str">
        <f>IF(ISNONTEXT(CG96)=TRUE,"_",CD95+1)</f>
        <v>_</v>
      </c>
      <c r="CH95" s="66">
        <f>ROWS(CH96:CH97)-1</f>
        <v>1</v>
      </c>
      <c r="CI95" s="23" t="s">
        <v>836</v>
      </c>
    </row>
    <row r="96" spans="1:87" ht="15" thickBot="1" x14ac:dyDescent="0.35">
      <c r="A96" s="506"/>
      <c r="B96" s="72"/>
      <c r="C96" s="156">
        <f>B96</f>
        <v>0</v>
      </c>
      <c r="D96" s="457"/>
      <c r="E96" s="73"/>
      <c r="F96" s="74">
        <v>1019</v>
      </c>
      <c r="G96" s="300">
        <v>21007</v>
      </c>
      <c r="H96" s="76">
        <v>2</v>
      </c>
      <c r="I96" s="77"/>
      <c r="J96" s="78"/>
      <c r="K96" s="79"/>
      <c r="L96" s="79"/>
      <c r="M96" s="79"/>
      <c r="N96" s="80" t="s">
        <v>951</v>
      </c>
      <c r="O96" s="81"/>
      <c r="P96" s="82"/>
      <c r="Q96" s="83" t="str">
        <f>IF(R96="?","?","")</f>
        <v/>
      </c>
      <c r="R96" s="83" t="str">
        <f>IF(AND(S96="",T96&gt;0),"?",IF(S96="","◄",IF(T96&gt;=1,"►","")))</f>
        <v>◄</v>
      </c>
      <c r="S96" s="84"/>
      <c r="T96" s="85"/>
      <c r="U96" s="83" t="str">
        <f>IF(V96="?","?","")</f>
        <v/>
      </c>
      <c r="V96" s="83" t="str">
        <f>IF(AND(W96="",X96&gt;0),"?",IF(W96="","◄",IF(X96&gt;=1,"►","")))</f>
        <v>◄</v>
      </c>
      <c r="W96" s="86"/>
      <c r="X96" s="85"/>
      <c r="Y96" s="457"/>
      <c r="Z96" s="87"/>
      <c r="AA96" s="521">
        <f>(S96*Z96)</f>
        <v>0</v>
      </c>
      <c r="AB96" s="520">
        <f>(T96*AA96)</f>
        <v>0</v>
      </c>
      <c r="AC96" s="88"/>
      <c r="AD96" s="519">
        <f>(W96*AC96)</f>
        <v>0</v>
      </c>
      <c r="AE96" s="518">
        <f>(X96*AD96)</f>
        <v>0</v>
      </c>
      <c r="AF96" s="89" t="str">
        <f>IF(AG96&gt;0,"ok","◄")</f>
        <v>◄</v>
      </c>
      <c r="AG96" s="90"/>
      <c r="AH96" s="89" t="str">
        <f>IF(AND(AI96="",AJ96&gt;0),"?",IF(AI96="","◄",IF(AJ96&gt;=1,"►","")))</f>
        <v>◄</v>
      </c>
      <c r="AI96" s="91"/>
      <c r="AJ96" s="92"/>
      <c r="AK96" s="571"/>
      <c r="AL96" s="573"/>
      <c r="AM96" s="43"/>
      <c r="AN96" s="149" t="str">
        <f>(IF(SUM(AP96:BX96)&gt;0,"ok",""))</f>
        <v/>
      </c>
      <c r="AO96" s="150" t="str">
        <f>IF(SUM(AP96:BR96)&gt;=1,SUM(AP96:BR96),"◄")</f>
        <v>◄</v>
      </c>
      <c r="AP96" s="32"/>
      <c r="AQ96" s="33"/>
      <c r="AR96" s="151" t="s">
        <v>5</v>
      </c>
      <c r="AS96" s="516" t="s">
        <v>6</v>
      </c>
      <c r="AT96" s="516" t="s">
        <v>6</v>
      </c>
      <c r="AU96" s="516"/>
      <c r="AV96" s="516" t="s">
        <v>6</v>
      </c>
      <c r="AW96" s="516" t="s">
        <v>6</v>
      </c>
      <c r="AX96" s="516"/>
      <c r="AY96" s="516" t="s">
        <v>6</v>
      </c>
      <c r="AZ96" s="516" t="s">
        <v>6</v>
      </c>
      <c r="BA96" s="516"/>
      <c r="BB96" s="516" t="s">
        <v>6</v>
      </c>
      <c r="BC96" s="516" t="s">
        <v>6</v>
      </c>
      <c r="BD96" s="516"/>
      <c r="BE96" s="516" t="s">
        <v>6</v>
      </c>
      <c r="BF96" s="516" t="s">
        <v>6</v>
      </c>
      <c r="BG96" s="516"/>
      <c r="BH96" s="516" t="s">
        <v>6</v>
      </c>
      <c r="BI96" s="516" t="s">
        <v>6</v>
      </c>
      <c r="BJ96" s="516"/>
      <c r="BK96" s="516" t="s">
        <v>6</v>
      </c>
      <c r="BL96" s="516" t="s">
        <v>6</v>
      </c>
      <c r="BM96" s="516"/>
      <c r="BN96" s="516" t="s">
        <v>6</v>
      </c>
      <c r="BO96" s="516" t="s">
        <v>6</v>
      </c>
      <c r="BP96" s="516"/>
      <c r="BQ96" s="516" t="s">
        <v>6</v>
      </c>
      <c r="BR96" s="516" t="s">
        <v>6</v>
      </c>
      <c r="BS96" s="516"/>
      <c r="BT96" s="32"/>
      <c r="BU96" s="33"/>
      <c r="BV96" s="34"/>
      <c r="BW96" s="32"/>
      <c r="BX96" s="33"/>
      <c r="BY96" s="34"/>
      <c r="BZ96" s="35"/>
      <c r="CA96" s="24"/>
      <c r="CB96" s="36"/>
      <c r="CC96" s="33"/>
      <c r="CD96" s="37"/>
      <c r="CE96" s="36"/>
      <c r="CF96" s="38"/>
      <c r="CG96" s="39"/>
      <c r="CH96" s="457"/>
      <c r="CI96" s="23" t="s">
        <v>836</v>
      </c>
    </row>
    <row r="97" spans="1:87" ht="16.8" thickTop="1" thickBot="1" x14ac:dyDescent="0.35">
      <c r="A97" s="505" t="str">
        <f>IF(COUNTIF(B98:B100,"x")&gt;0,"x","")</f>
        <v/>
      </c>
      <c r="B97" s="57"/>
      <c r="C97" s="510" t="str">
        <f>A97</f>
        <v/>
      </c>
      <c r="D97" s="66">
        <f>ROWS(D98:D100)-1</f>
        <v>2</v>
      </c>
      <c r="E97" s="58" t="s">
        <v>952</v>
      </c>
      <c r="F97" s="59"/>
      <c r="G97" s="301"/>
      <c r="H97" s="6"/>
      <c r="I97" s="6"/>
      <c r="J97" s="6"/>
      <c r="K97" s="18"/>
      <c r="L97" s="18"/>
      <c r="M97" s="18"/>
      <c r="N97" s="46"/>
      <c r="O97" s="60">
        <v>21018</v>
      </c>
      <c r="P97" s="61" t="s">
        <v>3188</v>
      </c>
      <c r="Q97" s="143"/>
      <c r="R97" s="63" t="str">
        <f>IF(COUNTIF(Q98:Q100,"?")&gt;0,"?",IF(AND(S97="◄",T97="►"),"◄►",IF(S97="◄","◄",IF(T97="►","►",""))))</f>
        <v>◄</v>
      </c>
      <c r="S97" s="64" t="str">
        <f>IF(SUM(S98:S100)+1=ROWS(S98:S100)-COUNTIF(S98:S100,"-"),"","◄")</f>
        <v>◄</v>
      </c>
      <c r="T97" s="65" t="str">
        <f>IF(SUM(T98:T100)&gt;0,"►","")</f>
        <v/>
      </c>
      <c r="U97" s="146"/>
      <c r="V97" s="63" t="str">
        <f>IF(COUNTIF(U98:U100,"?")&gt;0,"?",IF(AND(W97="◄",X97="►"),"◄►",IF(W97="◄","◄",IF(X97="►","►",""))))</f>
        <v>◄</v>
      </c>
      <c r="W97" s="64" t="str">
        <f>IF(SUM(W98:W100)+1=ROWS(W98:W100)-COUNTIF(W98:W100,"-"),"","◄")</f>
        <v>◄</v>
      </c>
      <c r="X97" s="65" t="str">
        <f>IF(SUM(X98:X100)&gt;0,"►","")</f>
        <v/>
      </c>
      <c r="Y97" s="66">
        <f>ROWS(Y98:Y100)-1</f>
        <v>2</v>
      </c>
      <c r="Z97" s="67">
        <f>SUM(Z98:Z100)-Z100</f>
        <v>0</v>
      </c>
      <c r="AA97" s="68" t="s">
        <v>840</v>
      </c>
      <c r="AB97" s="69"/>
      <c r="AC97" s="67">
        <f>SUM(AC98:AC100)-AC100</f>
        <v>0</v>
      </c>
      <c r="AD97" s="68" t="s">
        <v>840</v>
      </c>
      <c r="AE97" s="69"/>
      <c r="AF97" s="70" t="str">
        <f>IF(AG97="◄","◄",IF(AG97="ok","►",""))</f>
        <v>◄</v>
      </c>
      <c r="AG97" s="71" t="str">
        <f>IF(AG98&gt;0,"OK","◄")</f>
        <v>◄</v>
      </c>
      <c r="AH97" s="62" t="str">
        <f>IF(AND(AI97="◄",AJ97="►"),"◄?►",IF(AI97="◄","◄",IF(AJ97="►","►","")))</f>
        <v>◄</v>
      </c>
      <c r="AI97" s="64" t="str">
        <f>IF(AI98&gt;0,"","◄")</f>
        <v>◄</v>
      </c>
      <c r="AJ97" s="65" t="str">
        <f>IF(SUM(AJ98:AJ98)&gt;0,"►","")</f>
        <v/>
      </c>
      <c r="AK97" s="570">
        <v>21018</v>
      </c>
      <c r="AL97" s="572" t="s">
        <v>953</v>
      </c>
      <c r="AM97" s="43"/>
      <c r="AN97" s="1" t="str">
        <f>IF(AO97="","",IF(COUNTIF(AN98,"ok"),"","◄"))</f>
        <v>◄</v>
      </c>
      <c r="AO97" s="9" t="str">
        <f>IF(COUNTIF(AP97:BR97,"◄")&gt;0,"◄","")</f>
        <v>◄</v>
      </c>
      <c r="AP97" s="563" t="str">
        <f>IF(AP98="-","",IF(AP98&gt;0,"","◄"))</f>
        <v>◄</v>
      </c>
      <c r="AQ97" s="565"/>
      <c r="AR97" s="517">
        <f>IF(ISNONTEXT(AR98)=TRUE,"_",1)</f>
        <v>1</v>
      </c>
      <c r="AS97" s="563" t="str">
        <f>IF(AS98="-","",IF(AS98&gt;0,"","◄"))</f>
        <v/>
      </c>
      <c r="AT97" s="565"/>
      <c r="AU97" s="517" t="str">
        <f>IF(ISNONTEXT(AU98)=TRUE,"_",AR97+1)</f>
        <v>_</v>
      </c>
      <c r="AV97" s="563" t="str">
        <f>IF(AV98="-","",IF(AV98&gt;0,"","◄"))</f>
        <v/>
      </c>
      <c r="AW97" s="565"/>
      <c r="AX97" s="517" t="str">
        <f>IF(ISNONTEXT(AX98)=TRUE,"_",AU97+1)</f>
        <v>_</v>
      </c>
      <c r="AY97" s="563" t="str">
        <f>IF(AY98="-","",IF(AY98&gt;0,"","◄"))</f>
        <v/>
      </c>
      <c r="AZ97" s="565"/>
      <c r="BA97" s="517" t="str">
        <f>IF(ISNONTEXT(BA98)=TRUE,"_",AX97+1)</f>
        <v>_</v>
      </c>
      <c r="BB97" s="563" t="str">
        <f>IF(BB98="-","",IF(BB98&gt;0,"","◄"))</f>
        <v/>
      </c>
      <c r="BC97" s="565"/>
      <c r="BD97" s="517" t="str">
        <f>IF(ISNONTEXT(BD98)=TRUE,"_",BA97+1)</f>
        <v>_</v>
      </c>
      <c r="BE97" s="563" t="str">
        <f>IF(BE98="-","",IF(BE98&gt;0,"","◄"))</f>
        <v/>
      </c>
      <c r="BF97" s="565"/>
      <c r="BG97" s="517" t="str">
        <f>IF(ISNONTEXT(BG98)=TRUE,"_",BD97+1)</f>
        <v>_</v>
      </c>
      <c r="BH97" s="563" t="str">
        <f>IF(BH98="-","",IF(BH98&gt;0,"","◄"))</f>
        <v/>
      </c>
      <c r="BI97" s="565"/>
      <c r="BJ97" s="517" t="str">
        <f>IF(ISNONTEXT(BJ98)=TRUE,"_",BG97+1)</f>
        <v>_</v>
      </c>
      <c r="BK97" s="563" t="str">
        <f>IF(BK98="-","",IF(BK98&gt;0,"","◄"))</f>
        <v/>
      </c>
      <c r="BL97" s="565"/>
      <c r="BM97" s="517" t="str">
        <f>IF(ISNONTEXT(BM98)=TRUE,"_",BJ97+1)</f>
        <v>_</v>
      </c>
      <c r="BN97" s="563" t="str">
        <f>IF(BN98="-","",IF(BN98&gt;0,"","◄"))</f>
        <v/>
      </c>
      <c r="BO97" s="565"/>
      <c r="BP97" s="517" t="str">
        <f>IF(ISNONTEXT(BP98)=TRUE,"_",BM97+1)</f>
        <v>_</v>
      </c>
      <c r="BQ97" s="563" t="str">
        <f>IF(BQ98="-","",IF(BQ98&gt;0,"","◄"))</f>
        <v/>
      </c>
      <c r="BR97" s="565"/>
      <c r="BS97" s="517" t="str">
        <f>IF(ISNONTEXT(BS98)=TRUE,"_",BP97+1)</f>
        <v>_</v>
      </c>
      <c r="BT97" s="563" t="str">
        <f>IF(BT98="-","",IF(BT98&gt;0,"","◄"))</f>
        <v>◄</v>
      </c>
      <c r="BU97" s="565"/>
      <c r="BV97" s="517" t="str">
        <f>IF(ISNONTEXT(BV98)=TRUE,"_",1)</f>
        <v>_</v>
      </c>
      <c r="BW97" s="563" t="str">
        <f>IF(BW98="-","",IF(BW98&gt;0,"","◄"))</f>
        <v>◄</v>
      </c>
      <c r="BX97" s="565"/>
      <c r="BY97" s="517" t="str">
        <f>IF(ISNONTEXT(BY98)=TRUE,"_",BV97+1)</f>
        <v>_</v>
      </c>
      <c r="BZ97" s="26"/>
      <c r="CA97" s="24"/>
      <c r="CB97" s="25" t="str">
        <f>IF(CB98&gt;0,"►","")</f>
        <v/>
      </c>
      <c r="CC97" s="25" t="str">
        <f>IF(CC98&gt;0,"►","")</f>
        <v/>
      </c>
      <c r="CD97" s="517" t="str">
        <f>IF(ISNONTEXT(CD98)=TRUE,"_",1)</f>
        <v>_</v>
      </c>
      <c r="CE97" s="25" t="str">
        <f>IF(CE98&gt;0,"►","")</f>
        <v/>
      </c>
      <c r="CF97" s="25" t="str">
        <f>IF(CF98&gt;0,"►","")</f>
        <v/>
      </c>
      <c r="CG97" s="517" t="str">
        <f>IF(ISNONTEXT(CG98)=TRUE,"_",CD97+1)</f>
        <v>_</v>
      </c>
      <c r="CH97" s="66">
        <f>ROWS(CH98:CH100)-1</f>
        <v>2</v>
      </c>
      <c r="CI97" s="23" t="s">
        <v>836</v>
      </c>
    </row>
    <row r="98" spans="1:87" ht="15" thickBot="1" x14ac:dyDescent="0.35">
      <c r="A98" s="506"/>
      <c r="B98" s="72"/>
      <c r="C98" s="156">
        <f>B98</f>
        <v>0</v>
      </c>
      <c r="D98" s="457"/>
      <c r="E98" s="73"/>
      <c r="F98" s="74">
        <v>1020</v>
      </c>
      <c r="G98" s="300">
        <v>21018</v>
      </c>
      <c r="H98" s="76">
        <v>0.2</v>
      </c>
      <c r="I98" s="77"/>
      <c r="J98" s="78"/>
      <c r="K98" s="79"/>
      <c r="L98" s="79"/>
      <c r="M98" s="79"/>
      <c r="N98" s="80" t="s">
        <v>954</v>
      </c>
      <c r="O98" s="81"/>
      <c r="P98" s="82"/>
      <c r="Q98" s="83" t="str">
        <f>IF(R98="?","?","")</f>
        <v/>
      </c>
      <c r="R98" s="83" t="str">
        <f>IF(AND(S98="",T98&gt;0),"?",IF(S98="","◄",IF(T98&gt;=1,"►","")))</f>
        <v>◄</v>
      </c>
      <c r="S98" s="84"/>
      <c r="T98" s="85"/>
      <c r="U98" s="83" t="str">
        <f>IF(V98="?","?","")</f>
        <v/>
      </c>
      <c r="V98" s="83" t="str">
        <f>IF(AND(W98="",X98&gt;0),"?",IF(W98="","◄",IF(X98&gt;=1,"►","")))</f>
        <v>◄</v>
      </c>
      <c r="W98" s="86"/>
      <c r="X98" s="85"/>
      <c r="Y98" s="457"/>
      <c r="Z98" s="87"/>
      <c r="AA98" s="521">
        <f>(S98*Z98)</f>
        <v>0</v>
      </c>
      <c r="AB98" s="520">
        <f>(T98*AA98)</f>
        <v>0</v>
      </c>
      <c r="AC98" s="88"/>
      <c r="AD98" s="519">
        <f>(W98*AC98)</f>
        <v>0</v>
      </c>
      <c r="AE98" s="518">
        <f>(X98*AD98)</f>
        <v>0</v>
      </c>
      <c r="AF98" s="89" t="str">
        <f>IF(AG98&gt;0,"ok","◄")</f>
        <v>◄</v>
      </c>
      <c r="AG98" s="90"/>
      <c r="AH98" s="89" t="str">
        <f>IF(AND(AI98="",AJ98&gt;0),"?",IF(AI98="","◄",IF(AJ98&gt;=1,"►","")))</f>
        <v>◄</v>
      </c>
      <c r="AI98" s="91"/>
      <c r="AJ98" s="92"/>
      <c r="AK98" s="571"/>
      <c r="AL98" s="573"/>
      <c r="AM98" s="43"/>
      <c r="AN98" s="149" t="str">
        <f>(IF(SUM(AP98:BX98)&gt;0,"ok",""))</f>
        <v/>
      </c>
      <c r="AO98" s="150" t="str">
        <f>IF(SUM(AP98:BR98)&gt;=1,SUM(AP98:BR98),"◄")</f>
        <v>◄</v>
      </c>
      <c r="AP98" s="32"/>
      <c r="AQ98" s="33"/>
      <c r="AR98" s="151" t="s">
        <v>5</v>
      </c>
      <c r="AS98" s="516" t="s">
        <v>6</v>
      </c>
      <c r="AT98" s="516" t="s">
        <v>6</v>
      </c>
      <c r="AU98" s="516"/>
      <c r="AV98" s="516" t="s">
        <v>6</v>
      </c>
      <c r="AW98" s="516" t="s">
        <v>6</v>
      </c>
      <c r="AX98" s="516"/>
      <c r="AY98" s="516" t="s">
        <v>6</v>
      </c>
      <c r="AZ98" s="516" t="s">
        <v>6</v>
      </c>
      <c r="BA98" s="516"/>
      <c r="BB98" s="516" t="s">
        <v>6</v>
      </c>
      <c r="BC98" s="516" t="s">
        <v>6</v>
      </c>
      <c r="BD98" s="516"/>
      <c r="BE98" s="516" t="s">
        <v>6</v>
      </c>
      <c r="BF98" s="516" t="s">
        <v>6</v>
      </c>
      <c r="BG98" s="516"/>
      <c r="BH98" s="516" t="s">
        <v>6</v>
      </c>
      <c r="BI98" s="516" t="s">
        <v>6</v>
      </c>
      <c r="BJ98" s="516"/>
      <c r="BK98" s="516" t="s">
        <v>6</v>
      </c>
      <c r="BL98" s="516" t="s">
        <v>6</v>
      </c>
      <c r="BM98" s="516"/>
      <c r="BN98" s="516" t="s">
        <v>6</v>
      </c>
      <c r="BO98" s="516" t="s">
        <v>6</v>
      </c>
      <c r="BP98" s="516"/>
      <c r="BQ98" s="516" t="s">
        <v>6</v>
      </c>
      <c r="BR98" s="516" t="s">
        <v>6</v>
      </c>
      <c r="BS98" s="516"/>
      <c r="BT98" s="32"/>
      <c r="BU98" s="33"/>
      <c r="BV98" s="34"/>
      <c r="BW98" s="32"/>
      <c r="BX98" s="33"/>
      <c r="BY98" s="34"/>
      <c r="BZ98" s="35"/>
      <c r="CA98" s="24"/>
      <c r="CB98" s="36"/>
      <c r="CC98" s="33"/>
      <c r="CD98" s="37"/>
      <c r="CE98" s="36"/>
      <c r="CF98" s="38"/>
      <c r="CG98" s="39"/>
      <c r="CH98" s="457"/>
      <c r="CI98" s="23" t="s">
        <v>836</v>
      </c>
    </row>
    <row r="99" spans="1:87" ht="15.6" thickTop="1" thickBot="1" x14ac:dyDescent="0.35">
      <c r="A99" s="506"/>
      <c r="B99" s="72"/>
      <c r="C99" s="156">
        <f>B99</f>
        <v>0</v>
      </c>
      <c r="D99" s="457"/>
      <c r="E99" s="73"/>
      <c r="F99" s="93">
        <v>1021</v>
      </c>
      <c r="G99" s="302">
        <v>21018</v>
      </c>
      <c r="H99" s="76">
        <v>2</v>
      </c>
      <c r="I99" s="77"/>
      <c r="J99" s="78"/>
      <c r="K99" s="79"/>
      <c r="L99" s="79"/>
      <c r="M99" s="79"/>
      <c r="N99" s="80" t="s">
        <v>955</v>
      </c>
      <c r="O99" s="81"/>
      <c r="P99" s="82"/>
      <c r="Q99" s="83" t="str">
        <f>IF(R99="?","?","")</f>
        <v/>
      </c>
      <c r="R99" s="83" t="str">
        <f>IF(AND(S99="",T99&gt;0),"?",IF(S99="","◄",IF(T99&gt;=1,"►","")))</f>
        <v>◄</v>
      </c>
      <c r="S99" s="84"/>
      <c r="T99" s="85"/>
      <c r="U99" s="83" t="str">
        <f>IF(V99="?","?","")</f>
        <v/>
      </c>
      <c r="V99" s="83" t="str">
        <f>IF(AND(W99="",X99&gt;0),"?",IF(W99="","◄",IF(X99&gt;=1,"►","")))</f>
        <v>◄</v>
      </c>
      <c r="W99" s="86"/>
      <c r="X99" s="85"/>
      <c r="Y99" s="457"/>
      <c r="Z99" s="87"/>
      <c r="AA99" s="521">
        <f>(S99*Z99)</f>
        <v>0</v>
      </c>
      <c r="AB99" s="520">
        <f>(T99*AA99)</f>
        <v>0</v>
      </c>
      <c r="AC99" s="88"/>
      <c r="AD99" s="519">
        <f>(W99*AC99)</f>
        <v>0</v>
      </c>
      <c r="AE99" s="518">
        <f>(X99*AD99)</f>
        <v>0</v>
      </c>
      <c r="AF99" s="44"/>
      <c r="AG99" s="45"/>
      <c r="AH99" s="44"/>
      <c r="AI99" s="94"/>
      <c r="AJ99" s="45"/>
      <c r="AK99" s="45"/>
      <c r="AL99" s="45"/>
      <c r="AM99" s="43"/>
      <c r="AN99" s="27" t="s">
        <v>6</v>
      </c>
      <c r="AO99" s="27" t="s">
        <v>6</v>
      </c>
      <c r="AP99" s="516"/>
      <c r="AQ99" s="516"/>
      <c r="AR99" s="516"/>
      <c r="AS99" s="516" t="s">
        <v>6</v>
      </c>
      <c r="AT99" s="516" t="s">
        <v>6</v>
      </c>
      <c r="AU99" s="516"/>
      <c r="AV99" s="516" t="s">
        <v>6</v>
      </c>
      <c r="AW99" s="516" t="s">
        <v>6</v>
      </c>
      <c r="AX99" s="516"/>
      <c r="AY99" s="516" t="s">
        <v>6</v>
      </c>
      <c r="AZ99" s="516" t="s">
        <v>6</v>
      </c>
      <c r="BA99" s="516"/>
      <c r="BB99" s="516" t="s">
        <v>6</v>
      </c>
      <c r="BC99" s="516" t="s">
        <v>6</v>
      </c>
      <c r="BD99" s="516"/>
      <c r="BE99" s="516" t="s">
        <v>6</v>
      </c>
      <c r="BF99" s="516" t="s">
        <v>6</v>
      </c>
      <c r="BG99" s="516"/>
      <c r="BH99" s="516" t="s">
        <v>6</v>
      </c>
      <c r="BI99" s="516" t="s">
        <v>6</v>
      </c>
      <c r="BJ99" s="516"/>
      <c r="BK99" s="516" t="s">
        <v>6</v>
      </c>
      <c r="BL99" s="516" t="s">
        <v>6</v>
      </c>
      <c r="BM99" s="516"/>
      <c r="BN99" s="516" t="s">
        <v>6</v>
      </c>
      <c r="BO99" s="516" t="s">
        <v>6</v>
      </c>
      <c r="BP99" s="516"/>
      <c r="BQ99" s="516" t="s">
        <v>6</v>
      </c>
      <c r="BR99" s="516" t="s">
        <v>6</v>
      </c>
      <c r="BS99" s="516"/>
      <c r="BT99" s="516"/>
      <c r="BU99" s="516"/>
      <c r="BV99" s="516"/>
      <c r="BW99" s="516"/>
      <c r="BX99" s="516"/>
      <c r="BY99" s="516"/>
      <c r="BZ99" s="28"/>
      <c r="CA99" s="24"/>
      <c r="CB99" s="29"/>
      <c r="CC99" s="29"/>
      <c r="CD99" s="30"/>
      <c r="CE99" s="29"/>
      <c r="CF99" s="29"/>
      <c r="CG99" s="31"/>
      <c r="CH99" s="457"/>
      <c r="CI99" s="23" t="s">
        <v>836</v>
      </c>
    </row>
    <row r="100" spans="1:87" ht="16.8" thickTop="1" thickBot="1" x14ac:dyDescent="0.35">
      <c r="A100" s="505" t="str">
        <f>IF(COUNTIF(B101:B103,"x")&gt;0,"x","")</f>
        <v/>
      </c>
      <c r="B100" s="57"/>
      <c r="C100" s="510" t="str">
        <f>A100</f>
        <v/>
      </c>
      <c r="D100" s="66">
        <f>ROWS(D101:D103)-1</f>
        <v>2</v>
      </c>
      <c r="E100" s="58" t="s">
        <v>956</v>
      </c>
      <c r="F100" s="59"/>
      <c r="G100" s="301"/>
      <c r="H100" s="6"/>
      <c r="I100" s="6"/>
      <c r="J100" s="6"/>
      <c r="K100" s="18"/>
      <c r="L100" s="18"/>
      <c r="M100" s="18"/>
      <c r="N100" s="46"/>
      <c r="O100" s="60">
        <v>21030</v>
      </c>
      <c r="P100" s="61" t="s">
        <v>3189</v>
      </c>
      <c r="Q100" s="143"/>
      <c r="R100" s="63" t="str">
        <f>IF(COUNTIF(Q101:Q103,"?")&gt;0,"?",IF(AND(S100="◄",T100="►"),"◄►",IF(S100="◄","◄",IF(T100="►","►",""))))</f>
        <v>◄</v>
      </c>
      <c r="S100" s="64" t="str">
        <f>IF(SUM(S101:S103)+1=ROWS(S101:S103)-COUNTIF(S101:S103,"-"),"","◄")</f>
        <v>◄</v>
      </c>
      <c r="T100" s="65" t="str">
        <f>IF(SUM(T101:T103)&gt;0,"►","")</f>
        <v/>
      </c>
      <c r="U100" s="146"/>
      <c r="V100" s="63" t="str">
        <f>IF(COUNTIF(U101:U103,"?")&gt;0,"?",IF(AND(W100="◄",X100="►"),"◄►",IF(W100="◄","◄",IF(X100="►","►",""))))</f>
        <v>◄</v>
      </c>
      <c r="W100" s="64" t="str">
        <f>IF(SUM(W101:W103)+1=ROWS(W101:W103)-COUNTIF(W101:W103,"-"),"","◄")</f>
        <v>◄</v>
      </c>
      <c r="X100" s="65" t="str">
        <f>IF(SUM(X101:X103)&gt;0,"►","")</f>
        <v/>
      </c>
      <c r="Y100" s="66">
        <f>ROWS(Y101:Y103)-1</f>
        <v>2</v>
      </c>
      <c r="Z100" s="67">
        <f>SUM(Z101:Z103)-Z103</f>
        <v>0</v>
      </c>
      <c r="AA100" s="68" t="s">
        <v>840</v>
      </c>
      <c r="AB100" s="69"/>
      <c r="AC100" s="67">
        <f>SUM(AC101:AC103)-AC103</f>
        <v>0</v>
      </c>
      <c r="AD100" s="68" t="s">
        <v>840</v>
      </c>
      <c r="AE100" s="69"/>
      <c r="AF100" s="70" t="str">
        <f>IF(AG100="◄","◄",IF(AG100="ok","►",""))</f>
        <v>◄</v>
      </c>
      <c r="AG100" s="71" t="str">
        <f>IF(AG101&gt;0,"OK","◄")</f>
        <v>◄</v>
      </c>
      <c r="AH100" s="62" t="str">
        <f>IF(AND(AI100="◄",AJ100="►"),"◄?►",IF(AI100="◄","◄",IF(AJ100="►","►","")))</f>
        <v>◄</v>
      </c>
      <c r="AI100" s="64" t="str">
        <f>IF(AI101&gt;0,"","◄")</f>
        <v>◄</v>
      </c>
      <c r="AJ100" s="65" t="str">
        <f>IF(SUM(AJ101:AJ101)&gt;0,"►","")</f>
        <v/>
      </c>
      <c r="AK100" s="570">
        <v>21030</v>
      </c>
      <c r="AL100" s="572" t="s">
        <v>957</v>
      </c>
      <c r="AM100" s="43"/>
      <c r="AN100" s="1" t="str">
        <f>IF(AO100="","",IF(COUNTIF(AN101,"ok"),"","◄"))</f>
        <v>◄</v>
      </c>
      <c r="AO100" s="9" t="str">
        <f>IF(COUNTIF(AP100:BR100,"◄")&gt;0,"◄","")</f>
        <v>◄</v>
      </c>
      <c r="AP100" s="563" t="str">
        <f>IF(AP101="-","",IF(AP101&gt;0,"","◄"))</f>
        <v>◄</v>
      </c>
      <c r="AQ100" s="565"/>
      <c r="AR100" s="517">
        <f>IF(ISNONTEXT(AR101)=TRUE,"_",1)</f>
        <v>1</v>
      </c>
      <c r="AS100" s="563" t="str">
        <f>IF(AS101="-","",IF(AS101&gt;0,"","◄"))</f>
        <v/>
      </c>
      <c r="AT100" s="565"/>
      <c r="AU100" s="517" t="str">
        <f>IF(ISNONTEXT(AU101)=TRUE,"_",AR100+1)</f>
        <v>_</v>
      </c>
      <c r="AV100" s="563" t="str">
        <f>IF(AV101="-","",IF(AV101&gt;0,"","◄"))</f>
        <v/>
      </c>
      <c r="AW100" s="565"/>
      <c r="AX100" s="517" t="str">
        <f>IF(ISNONTEXT(AX101)=TRUE,"_",AU100+1)</f>
        <v>_</v>
      </c>
      <c r="AY100" s="563" t="str">
        <f>IF(AY101="-","",IF(AY101&gt;0,"","◄"))</f>
        <v/>
      </c>
      <c r="AZ100" s="565"/>
      <c r="BA100" s="517" t="str">
        <f>IF(ISNONTEXT(BA101)=TRUE,"_",AX100+1)</f>
        <v>_</v>
      </c>
      <c r="BB100" s="563" t="str">
        <f>IF(BB101="-","",IF(BB101&gt;0,"","◄"))</f>
        <v/>
      </c>
      <c r="BC100" s="565"/>
      <c r="BD100" s="517" t="str">
        <f>IF(ISNONTEXT(BD101)=TRUE,"_",BA100+1)</f>
        <v>_</v>
      </c>
      <c r="BE100" s="563" t="str">
        <f>IF(BE101="-","",IF(BE101&gt;0,"","◄"))</f>
        <v/>
      </c>
      <c r="BF100" s="565"/>
      <c r="BG100" s="517" t="str">
        <f>IF(ISNONTEXT(BG101)=TRUE,"_",BD100+1)</f>
        <v>_</v>
      </c>
      <c r="BH100" s="563" t="str">
        <f>IF(BH101="-","",IF(BH101&gt;0,"","◄"))</f>
        <v/>
      </c>
      <c r="BI100" s="565"/>
      <c r="BJ100" s="517" t="str">
        <f>IF(ISNONTEXT(BJ101)=TRUE,"_",BG100+1)</f>
        <v>_</v>
      </c>
      <c r="BK100" s="563" t="str">
        <f>IF(BK101="-","",IF(BK101&gt;0,"","◄"))</f>
        <v/>
      </c>
      <c r="BL100" s="565"/>
      <c r="BM100" s="517" t="str">
        <f>IF(ISNONTEXT(BM101)=TRUE,"_",BJ100+1)</f>
        <v>_</v>
      </c>
      <c r="BN100" s="563" t="str">
        <f>IF(BN101="-","",IF(BN101&gt;0,"","◄"))</f>
        <v/>
      </c>
      <c r="BO100" s="565"/>
      <c r="BP100" s="517" t="str">
        <f>IF(ISNONTEXT(BP101)=TRUE,"_",BM100+1)</f>
        <v>_</v>
      </c>
      <c r="BQ100" s="563" t="str">
        <f>IF(BQ101="-","",IF(BQ101&gt;0,"","◄"))</f>
        <v/>
      </c>
      <c r="BR100" s="565"/>
      <c r="BS100" s="517" t="str">
        <f>IF(ISNONTEXT(BS101)=TRUE,"_",BP100+1)</f>
        <v>_</v>
      </c>
      <c r="BT100" s="563" t="str">
        <f>IF(BT101="-","",IF(BT101&gt;0,"","◄"))</f>
        <v>◄</v>
      </c>
      <c r="BU100" s="565"/>
      <c r="BV100" s="517" t="str">
        <f>IF(ISNONTEXT(BV101)=TRUE,"_",1)</f>
        <v>_</v>
      </c>
      <c r="BW100" s="563" t="str">
        <f>IF(BW101="-","",IF(BW101&gt;0,"","◄"))</f>
        <v>◄</v>
      </c>
      <c r="BX100" s="565"/>
      <c r="BY100" s="517" t="str">
        <f>IF(ISNONTEXT(BY101)=TRUE,"_",BV100+1)</f>
        <v>_</v>
      </c>
      <c r="BZ100" s="26"/>
      <c r="CA100" s="24"/>
      <c r="CB100" s="25" t="str">
        <f>IF(CB101&gt;0,"►","")</f>
        <v/>
      </c>
      <c r="CC100" s="25" t="str">
        <f>IF(CC101&gt;0,"►","")</f>
        <v/>
      </c>
      <c r="CD100" s="517" t="str">
        <f>IF(ISNONTEXT(CD101)=TRUE,"_",1)</f>
        <v>_</v>
      </c>
      <c r="CE100" s="25" t="str">
        <f>IF(CE101&gt;0,"►","")</f>
        <v/>
      </c>
      <c r="CF100" s="25" t="str">
        <f>IF(CF101&gt;0,"►","")</f>
        <v/>
      </c>
      <c r="CG100" s="517" t="str">
        <f>IF(ISNONTEXT(CG101)=TRUE,"_",CD100+1)</f>
        <v>_</v>
      </c>
      <c r="CH100" s="66">
        <f>ROWS(CH101:CH103)-1</f>
        <v>2</v>
      </c>
      <c r="CI100" s="23" t="s">
        <v>836</v>
      </c>
    </row>
    <row r="101" spans="1:87" ht="15" thickBot="1" x14ac:dyDescent="0.35">
      <c r="A101" s="506"/>
      <c r="B101" s="72"/>
      <c r="C101" s="156">
        <f>B101</f>
        <v>0</v>
      </c>
      <c r="D101" s="457"/>
      <c r="E101" s="73"/>
      <c r="F101" s="74">
        <v>1022</v>
      </c>
      <c r="G101" s="300">
        <v>21030</v>
      </c>
      <c r="H101" s="76">
        <v>0.8</v>
      </c>
      <c r="I101" s="77"/>
      <c r="J101" s="78"/>
      <c r="K101" s="79"/>
      <c r="L101" s="79"/>
      <c r="M101" s="79"/>
      <c r="N101" s="80" t="s">
        <v>958</v>
      </c>
      <c r="O101" s="81"/>
      <c r="P101" s="82"/>
      <c r="Q101" s="83" t="str">
        <f>IF(R101="?","?","")</f>
        <v/>
      </c>
      <c r="R101" s="83" t="str">
        <f>IF(AND(S101="",T101&gt;0),"?",IF(S101="","◄",IF(T101&gt;=1,"►","")))</f>
        <v>◄</v>
      </c>
      <c r="S101" s="84"/>
      <c r="T101" s="85"/>
      <c r="U101" s="83" t="str">
        <f>IF(V101="?","?","")</f>
        <v/>
      </c>
      <c r="V101" s="83" t="str">
        <f>IF(AND(W101="",X101&gt;0),"?",IF(W101="","◄",IF(X101&gt;=1,"►","")))</f>
        <v>◄</v>
      </c>
      <c r="W101" s="86"/>
      <c r="X101" s="85"/>
      <c r="Y101" s="457"/>
      <c r="Z101" s="87"/>
      <c r="AA101" s="521">
        <f>(S101*Z101)</f>
        <v>0</v>
      </c>
      <c r="AB101" s="520">
        <f>(T101*AA101)</f>
        <v>0</v>
      </c>
      <c r="AC101" s="88"/>
      <c r="AD101" s="519">
        <f>(W101*AC101)</f>
        <v>0</v>
      </c>
      <c r="AE101" s="518">
        <f>(X101*AD101)</f>
        <v>0</v>
      </c>
      <c r="AF101" s="89" t="str">
        <f>IF(AG101&gt;0,"ok","◄")</f>
        <v>◄</v>
      </c>
      <c r="AG101" s="90"/>
      <c r="AH101" s="89" t="str">
        <f>IF(AND(AI101="",AJ101&gt;0),"?",IF(AI101="","◄",IF(AJ101&gt;=1,"►","")))</f>
        <v>◄</v>
      </c>
      <c r="AI101" s="91"/>
      <c r="AJ101" s="92"/>
      <c r="AK101" s="571"/>
      <c r="AL101" s="573"/>
      <c r="AM101" s="43"/>
      <c r="AN101" s="149" t="str">
        <f>(IF(SUM(AP101:BX101)&gt;0,"ok",""))</f>
        <v/>
      </c>
      <c r="AO101" s="150" t="str">
        <f>IF(SUM(AP101:BR101)&gt;=1,SUM(AP101:BR101),"◄")</f>
        <v>◄</v>
      </c>
      <c r="AP101" s="32"/>
      <c r="AQ101" s="33"/>
      <c r="AR101" s="151" t="s">
        <v>5</v>
      </c>
      <c r="AS101" s="516" t="s">
        <v>6</v>
      </c>
      <c r="AT101" s="516" t="s">
        <v>6</v>
      </c>
      <c r="AU101" s="516"/>
      <c r="AV101" s="516" t="s">
        <v>6</v>
      </c>
      <c r="AW101" s="516" t="s">
        <v>6</v>
      </c>
      <c r="AX101" s="516"/>
      <c r="AY101" s="516" t="s">
        <v>6</v>
      </c>
      <c r="AZ101" s="516" t="s">
        <v>6</v>
      </c>
      <c r="BA101" s="516"/>
      <c r="BB101" s="516" t="s">
        <v>6</v>
      </c>
      <c r="BC101" s="516" t="s">
        <v>6</v>
      </c>
      <c r="BD101" s="516"/>
      <c r="BE101" s="516" t="s">
        <v>6</v>
      </c>
      <c r="BF101" s="516" t="s">
        <v>6</v>
      </c>
      <c r="BG101" s="516"/>
      <c r="BH101" s="516" t="s">
        <v>6</v>
      </c>
      <c r="BI101" s="516" t="s">
        <v>6</v>
      </c>
      <c r="BJ101" s="516"/>
      <c r="BK101" s="516" t="s">
        <v>6</v>
      </c>
      <c r="BL101" s="516" t="s">
        <v>6</v>
      </c>
      <c r="BM101" s="516"/>
      <c r="BN101" s="516" t="s">
        <v>6</v>
      </c>
      <c r="BO101" s="516" t="s">
        <v>6</v>
      </c>
      <c r="BP101" s="516"/>
      <c r="BQ101" s="516" t="s">
        <v>6</v>
      </c>
      <c r="BR101" s="516" t="s">
        <v>6</v>
      </c>
      <c r="BS101" s="516"/>
      <c r="BT101" s="32"/>
      <c r="BU101" s="33"/>
      <c r="BV101" s="34"/>
      <c r="BW101" s="32"/>
      <c r="BX101" s="33"/>
      <c r="BY101" s="34"/>
      <c r="BZ101" s="35"/>
      <c r="CA101" s="24"/>
      <c r="CB101" s="36"/>
      <c r="CC101" s="33"/>
      <c r="CD101" s="37"/>
      <c r="CE101" s="36"/>
      <c r="CF101" s="38"/>
      <c r="CG101" s="39"/>
      <c r="CH101" s="457"/>
      <c r="CI101" s="23" t="s">
        <v>836</v>
      </c>
    </row>
    <row r="102" spans="1:87" ht="15.6" thickTop="1" thickBot="1" x14ac:dyDescent="0.35">
      <c r="A102" s="506"/>
      <c r="B102" s="72"/>
      <c r="C102" s="156">
        <f>B102</f>
        <v>0</v>
      </c>
      <c r="D102" s="457"/>
      <c r="E102" s="73"/>
      <c r="F102" s="93">
        <v>1023</v>
      </c>
      <c r="G102" s="302">
        <v>21030</v>
      </c>
      <c r="H102" s="76">
        <v>4</v>
      </c>
      <c r="I102" s="77"/>
      <c r="J102" s="78"/>
      <c r="K102" s="79"/>
      <c r="L102" s="79"/>
      <c r="M102" s="79"/>
      <c r="N102" s="80" t="s">
        <v>959</v>
      </c>
      <c r="O102" s="81"/>
      <c r="P102" s="82"/>
      <c r="Q102" s="83" t="str">
        <f>IF(R102="?","?","")</f>
        <v/>
      </c>
      <c r="R102" s="83" t="str">
        <f>IF(AND(S102="",T102&gt;0),"?",IF(S102="","◄",IF(T102&gt;=1,"►","")))</f>
        <v>◄</v>
      </c>
      <c r="S102" s="84"/>
      <c r="T102" s="85"/>
      <c r="U102" s="83" t="str">
        <f>IF(V102="?","?","")</f>
        <v/>
      </c>
      <c r="V102" s="83" t="str">
        <f>IF(AND(W102="",X102&gt;0),"?",IF(W102="","◄",IF(X102&gt;=1,"►","")))</f>
        <v>◄</v>
      </c>
      <c r="W102" s="86"/>
      <c r="X102" s="85"/>
      <c r="Y102" s="457"/>
      <c r="Z102" s="87"/>
      <c r="AA102" s="521">
        <f>(S102*Z102)</f>
        <v>0</v>
      </c>
      <c r="AB102" s="520">
        <f>(T102*AA102)</f>
        <v>0</v>
      </c>
      <c r="AC102" s="88"/>
      <c r="AD102" s="519">
        <f>(W102*AC102)</f>
        <v>0</v>
      </c>
      <c r="AE102" s="518">
        <f>(X102*AD102)</f>
        <v>0</v>
      </c>
      <c r="AF102" s="44"/>
      <c r="AG102" s="45"/>
      <c r="AH102" s="44"/>
      <c r="AI102" s="94"/>
      <c r="AJ102" s="45"/>
      <c r="AK102" s="45"/>
      <c r="AL102" s="45"/>
      <c r="AM102" s="43"/>
      <c r="AN102" s="27" t="s">
        <v>6</v>
      </c>
      <c r="AO102" s="27" t="s">
        <v>6</v>
      </c>
      <c r="AP102" s="516"/>
      <c r="AQ102" s="516"/>
      <c r="AR102" s="516"/>
      <c r="AS102" s="516" t="s">
        <v>6</v>
      </c>
      <c r="AT102" s="516" t="s">
        <v>6</v>
      </c>
      <c r="AU102" s="516"/>
      <c r="AV102" s="516" t="s">
        <v>6</v>
      </c>
      <c r="AW102" s="516" t="s">
        <v>6</v>
      </c>
      <c r="AX102" s="516"/>
      <c r="AY102" s="516" t="s">
        <v>6</v>
      </c>
      <c r="AZ102" s="516" t="s">
        <v>6</v>
      </c>
      <c r="BA102" s="516"/>
      <c r="BB102" s="516" t="s">
        <v>6</v>
      </c>
      <c r="BC102" s="516" t="s">
        <v>6</v>
      </c>
      <c r="BD102" s="516"/>
      <c r="BE102" s="516" t="s">
        <v>6</v>
      </c>
      <c r="BF102" s="516" t="s">
        <v>6</v>
      </c>
      <c r="BG102" s="516"/>
      <c r="BH102" s="516" t="s">
        <v>6</v>
      </c>
      <c r="BI102" s="516" t="s">
        <v>6</v>
      </c>
      <c r="BJ102" s="516"/>
      <c r="BK102" s="516" t="s">
        <v>6</v>
      </c>
      <c r="BL102" s="516" t="s">
        <v>6</v>
      </c>
      <c r="BM102" s="516"/>
      <c r="BN102" s="516" t="s">
        <v>6</v>
      </c>
      <c r="BO102" s="516" t="s">
        <v>6</v>
      </c>
      <c r="BP102" s="516"/>
      <c r="BQ102" s="516" t="s">
        <v>6</v>
      </c>
      <c r="BR102" s="516" t="s">
        <v>6</v>
      </c>
      <c r="BS102" s="516"/>
      <c r="BT102" s="516"/>
      <c r="BU102" s="516"/>
      <c r="BV102" s="516"/>
      <c r="BW102" s="516"/>
      <c r="BX102" s="516"/>
      <c r="BY102" s="516"/>
      <c r="BZ102" s="28"/>
      <c r="CA102" s="24"/>
      <c r="CB102" s="29"/>
      <c r="CC102" s="29"/>
      <c r="CD102" s="30"/>
      <c r="CE102" s="29"/>
      <c r="CF102" s="29"/>
      <c r="CG102" s="31"/>
      <c r="CH102" s="457"/>
      <c r="CI102" s="23" t="s">
        <v>836</v>
      </c>
    </row>
    <row r="103" spans="1:87" ht="16.8" thickTop="1" thickBot="1" x14ac:dyDescent="0.35">
      <c r="A103" s="505" t="str">
        <f>IF(COUNTIF(B104:B105,"x")&gt;0,"x","")</f>
        <v/>
      </c>
      <c r="B103" s="57"/>
      <c r="C103" s="510" t="str">
        <f>A103</f>
        <v/>
      </c>
      <c r="D103" s="66">
        <f>ROWS(D104:D105)-1</f>
        <v>1</v>
      </c>
      <c r="E103" s="58" t="s">
        <v>960</v>
      </c>
      <c r="F103" s="59"/>
      <c r="G103" s="301"/>
      <c r="H103" s="6"/>
      <c r="I103" s="6"/>
      <c r="J103" s="6"/>
      <c r="K103" s="18"/>
      <c r="L103" s="18"/>
      <c r="M103" s="18"/>
      <c r="N103" s="46"/>
      <c r="O103" s="60">
        <v>21052</v>
      </c>
      <c r="P103" s="61" t="s">
        <v>3190</v>
      </c>
      <c r="Q103" s="62"/>
      <c r="R103" s="63" t="str">
        <f>IF(COUNTIF(Q104:Q105,"?")&gt;0,"?",IF(AND(S103="◄",T103="►"),"◄►",IF(S103="◄","◄",IF(T103="►","►",""))))</f>
        <v>◄</v>
      </c>
      <c r="S103" s="64" t="str">
        <f>IF(SUM(S104:S105)+1=ROWS(S104:S105)-COUNTIF(S104:S105,"-"),"","◄")</f>
        <v>◄</v>
      </c>
      <c r="T103" s="65" t="str">
        <f>IF(SUM(T104:T105)&gt;0,"►","")</f>
        <v/>
      </c>
      <c r="U103" s="62"/>
      <c r="V103" s="63" t="str">
        <f>IF(COUNTIF(U104:U105,"?")&gt;0,"?",IF(AND(W103="◄",X103="►"),"◄►",IF(W103="◄","◄",IF(X103="►","►",""))))</f>
        <v>◄</v>
      </c>
      <c r="W103" s="64" t="str">
        <f>IF(SUM(W104:W105)+1=ROWS(W104:W105)-COUNTIF(W104:W105,"-"),"","◄")</f>
        <v>◄</v>
      </c>
      <c r="X103" s="65" t="str">
        <f>IF(SUM(X104:X105)&gt;0,"►","")</f>
        <v/>
      </c>
      <c r="Y103" s="66">
        <f>ROWS(Y104:Y105)-1</f>
        <v>1</v>
      </c>
      <c r="Z103" s="67">
        <f>SUM(Z104:Z105)-Z105</f>
        <v>0</v>
      </c>
      <c r="AA103" s="68" t="s">
        <v>840</v>
      </c>
      <c r="AB103" s="69"/>
      <c r="AC103" s="67">
        <f>SUM(AC104:AC105)-AC105</f>
        <v>0</v>
      </c>
      <c r="AD103" s="68" t="s">
        <v>840</v>
      </c>
      <c r="AE103" s="69"/>
      <c r="AF103" s="70" t="str">
        <f>IF(AG103="◄","◄",IF(AG103="ok","►",""))</f>
        <v>◄</v>
      </c>
      <c r="AG103" s="71" t="str">
        <f>IF(AG104&gt;0,"OK","◄")</f>
        <v>◄</v>
      </c>
      <c r="AH103" s="62" t="str">
        <f>IF(AND(AI103="◄",AJ103="►"),"◄?►",IF(AI103="◄","◄",IF(AJ103="►","►","")))</f>
        <v>◄</v>
      </c>
      <c r="AI103" s="64" t="str">
        <f>IF(AI104&gt;0,"","◄")</f>
        <v>◄</v>
      </c>
      <c r="AJ103" s="65" t="str">
        <f>IF(SUM(AJ104:AJ104)&gt;0,"►","")</f>
        <v/>
      </c>
      <c r="AK103" s="570">
        <v>21052</v>
      </c>
      <c r="AL103" s="572" t="s">
        <v>961</v>
      </c>
      <c r="AM103" s="43"/>
      <c r="AN103" s="1" t="str">
        <f>IF(AO103="","",IF(COUNTIF(AN104,"ok"),"","◄"))</f>
        <v>◄</v>
      </c>
      <c r="AO103" s="9" t="str">
        <f>IF(COUNTIF(AP103:BR103,"◄")&gt;0,"◄","")</f>
        <v>◄</v>
      </c>
      <c r="AP103" s="563" t="str">
        <f>IF(AP104="-","",IF(AP104&gt;0,"","◄"))</f>
        <v>◄</v>
      </c>
      <c r="AQ103" s="565"/>
      <c r="AR103" s="517">
        <f>IF(ISNONTEXT(AR104)=TRUE,"_",1)</f>
        <v>1</v>
      </c>
      <c r="AS103" s="563" t="str">
        <f>IF(AS104="-","",IF(AS104&gt;0,"","◄"))</f>
        <v/>
      </c>
      <c r="AT103" s="565"/>
      <c r="AU103" s="517" t="str">
        <f>IF(ISNONTEXT(AU104)=TRUE,"_",AR103+1)</f>
        <v>_</v>
      </c>
      <c r="AV103" s="563" t="str">
        <f>IF(AV104="-","",IF(AV104&gt;0,"","◄"))</f>
        <v/>
      </c>
      <c r="AW103" s="565"/>
      <c r="AX103" s="517" t="str">
        <f>IF(ISNONTEXT(AX104)=TRUE,"_",AU103+1)</f>
        <v>_</v>
      </c>
      <c r="AY103" s="563" t="str">
        <f>IF(AY104="-","",IF(AY104&gt;0,"","◄"))</f>
        <v/>
      </c>
      <c r="AZ103" s="565"/>
      <c r="BA103" s="517" t="str">
        <f>IF(ISNONTEXT(BA104)=TRUE,"_",AX103+1)</f>
        <v>_</v>
      </c>
      <c r="BB103" s="563" t="str">
        <f>IF(BB104="-","",IF(BB104&gt;0,"","◄"))</f>
        <v/>
      </c>
      <c r="BC103" s="565"/>
      <c r="BD103" s="517" t="str">
        <f>IF(ISNONTEXT(BD104)=TRUE,"_",BA103+1)</f>
        <v>_</v>
      </c>
      <c r="BE103" s="563" t="str">
        <f>IF(BE104="-","",IF(BE104&gt;0,"","◄"))</f>
        <v/>
      </c>
      <c r="BF103" s="565"/>
      <c r="BG103" s="517" t="str">
        <f>IF(ISNONTEXT(BG104)=TRUE,"_",BD103+1)</f>
        <v>_</v>
      </c>
      <c r="BH103" s="563" t="str">
        <f>IF(BH104="-","",IF(BH104&gt;0,"","◄"))</f>
        <v/>
      </c>
      <c r="BI103" s="565"/>
      <c r="BJ103" s="517" t="str">
        <f>IF(ISNONTEXT(BJ104)=TRUE,"_",BG103+1)</f>
        <v>_</v>
      </c>
      <c r="BK103" s="563" t="str">
        <f>IF(BK104="-","",IF(BK104&gt;0,"","◄"))</f>
        <v/>
      </c>
      <c r="BL103" s="565"/>
      <c r="BM103" s="517" t="str">
        <f>IF(ISNONTEXT(BM104)=TRUE,"_",BJ103+1)</f>
        <v>_</v>
      </c>
      <c r="BN103" s="563" t="str">
        <f>IF(BN104="-","",IF(BN104&gt;0,"","◄"))</f>
        <v/>
      </c>
      <c r="BO103" s="565"/>
      <c r="BP103" s="517" t="str">
        <f>IF(ISNONTEXT(BP104)=TRUE,"_",BM103+1)</f>
        <v>_</v>
      </c>
      <c r="BQ103" s="563" t="str">
        <f>IF(BQ104="-","",IF(BQ104&gt;0,"","◄"))</f>
        <v/>
      </c>
      <c r="BR103" s="565"/>
      <c r="BS103" s="517" t="str">
        <f>IF(ISNONTEXT(BS104)=TRUE,"_",BP103+1)</f>
        <v>_</v>
      </c>
      <c r="BT103" s="563" t="str">
        <f>IF(BT104="-","",IF(BT104&gt;0,"","◄"))</f>
        <v>◄</v>
      </c>
      <c r="BU103" s="565"/>
      <c r="BV103" s="517" t="str">
        <f>IF(ISNONTEXT(BV104)=TRUE,"_",1)</f>
        <v>_</v>
      </c>
      <c r="BW103" s="563" t="str">
        <f>IF(BW104="-","",IF(BW104&gt;0,"","◄"))</f>
        <v>◄</v>
      </c>
      <c r="BX103" s="565"/>
      <c r="BY103" s="517" t="str">
        <f>IF(ISNONTEXT(BY104)=TRUE,"_",BV103+1)</f>
        <v>_</v>
      </c>
      <c r="BZ103" s="26"/>
      <c r="CA103" s="24"/>
      <c r="CB103" s="25" t="str">
        <f>IF(CB104&gt;0,"►","")</f>
        <v/>
      </c>
      <c r="CC103" s="25" t="str">
        <f>IF(CC104&gt;0,"►","")</f>
        <v/>
      </c>
      <c r="CD103" s="517" t="str">
        <f>IF(ISNONTEXT(CD104)=TRUE,"_",1)</f>
        <v>_</v>
      </c>
      <c r="CE103" s="25" t="str">
        <f>IF(CE104&gt;0,"►","")</f>
        <v/>
      </c>
      <c r="CF103" s="25" t="str">
        <f>IF(CF104&gt;0,"►","")</f>
        <v/>
      </c>
      <c r="CG103" s="517" t="str">
        <f>IF(ISNONTEXT(CG104)=TRUE,"_",CD103+1)</f>
        <v>_</v>
      </c>
      <c r="CH103" s="66">
        <f>ROWS(CH104:CH105)-1</f>
        <v>1</v>
      </c>
      <c r="CI103" s="23" t="s">
        <v>836</v>
      </c>
    </row>
    <row r="104" spans="1:87" ht="15" thickBot="1" x14ac:dyDescent="0.35">
      <c r="A104" s="506"/>
      <c r="B104" s="72"/>
      <c r="C104" s="156">
        <f>B104</f>
        <v>0</v>
      </c>
      <c r="D104" s="457"/>
      <c r="E104" s="73"/>
      <c r="F104" s="74">
        <v>1024</v>
      </c>
      <c r="G104" s="300">
        <v>21052</v>
      </c>
      <c r="H104" s="76">
        <v>2.5</v>
      </c>
      <c r="I104" s="77"/>
      <c r="J104" s="78"/>
      <c r="K104" s="79"/>
      <c r="L104" s="79"/>
      <c r="M104" s="79"/>
      <c r="N104" s="80" t="s">
        <v>962</v>
      </c>
      <c r="O104" s="81"/>
      <c r="P104" s="82"/>
      <c r="Q104" s="83" t="str">
        <f>IF(R104="?","?","")</f>
        <v/>
      </c>
      <c r="R104" s="83" t="str">
        <f>IF(AND(S104="",T104&gt;0),"?",IF(S104="","◄",IF(T104&gt;=1,"►","")))</f>
        <v>◄</v>
      </c>
      <c r="S104" s="84"/>
      <c r="T104" s="85"/>
      <c r="U104" s="83" t="str">
        <f>IF(V104="?","?","")</f>
        <v/>
      </c>
      <c r="V104" s="83" t="str">
        <f>IF(AND(W104="",X104&gt;0),"?",IF(W104="","◄",IF(X104&gt;=1,"►","")))</f>
        <v>◄</v>
      </c>
      <c r="W104" s="86"/>
      <c r="X104" s="85"/>
      <c r="Y104" s="457"/>
      <c r="Z104" s="87"/>
      <c r="AA104" s="521">
        <f>(S104*Z104)</f>
        <v>0</v>
      </c>
      <c r="AB104" s="520">
        <f>(T104*AA104)</f>
        <v>0</v>
      </c>
      <c r="AC104" s="88"/>
      <c r="AD104" s="519">
        <f>(W104*AC104)</f>
        <v>0</v>
      </c>
      <c r="AE104" s="518">
        <f>(X104*AD104)</f>
        <v>0</v>
      </c>
      <c r="AF104" s="89" t="str">
        <f>IF(AG104&gt;0,"ok","◄")</f>
        <v>◄</v>
      </c>
      <c r="AG104" s="90"/>
      <c r="AH104" s="89" t="str">
        <f>IF(AND(AI104="",AJ104&gt;0),"?",IF(AI104="","◄",IF(AJ104&gt;=1,"►","")))</f>
        <v>◄</v>
      </c>
      <c r="AI104" s="91"/>
      <c r="AJ104" s="92"/>
      <c r="AK104" s="571"/>
      <c r="AL104" s="573"/>
      <c r="AM104" s="43"/>
      <c r="AN104" s="149" t="str">
        <f>(IF(SUM(AP104:BX104)&gt;0,"ok",""))</f>
        <v/>
      </c>
      <c r="AO104" s="150" t="str">
        <f>IF(SUM(AP104:BR104)&gt;=1,SUM(AP104:BR104),"◄")</f>
        <v>◄</v>
      </c>
      <c r="AP104" s="32"/>
      <c r="AQ104" s="33"/>
      <c r="AR104" s="151" t="s">
        <v>5</v>
      </c>
      <c r="AS104" s="516" t="s">
        <v>6</v>
      </c>
      <c r="AT104" s="516" t="s">
        <v>6</v>
      </c>
      <c r="AU104" s="516"/>
      <c r="AV104" s="516" t="s">
        <v>6</v>
      </c>
      <c r="AW104" s="516" t="s">
        <v>6</v>
      </c>
      <c r="AX104" s="516"/>
      <c r="AY104" s="516" t="s">
        <v>6</v>
      </c>
      <c r="AZ104" s="516" t="s">
        <v>6</v>
      </c>
      <c r="BA104" s="516"/>
      <c r="BB104" s="516" t="s">
        <v>6</v>
      </c>
      <c r="BC104" s="516" t="s">
        <v>6</v>
      </c>
      <c r="BD104" s="516"/>
      <c r="BE104" s="516" t="s">
        <v>6</v>
      </c>
      <c r="BF104" s="516" t="s">
        <v>6</v>
      </c>
      <c r="BG104" s="516"/>
      <c r="BH104" s="516" t="s">
        <v>6</v>
      </c>
      <c r="BI104" s="516" t="s">
        <v>6</v>
      </c>
      <c r="BJ104" s="516"/>
      <c r="BK104" s="516" t="s">
        <v>6</v>
      </c>
      <c r="BL104" s="516" t="s">
        <v>6</v>
      </c>
      <c r="BM104" s="516"/>
      <c r="BN104" s="516" t="s">
        <v>6</v>
      </c>
      <c r="BO104" s="516" t="s">
        <v>6</v>
      </c>
      <c r="BP104" s="516"/>
      <c r="BQ104" s="516" t="s">
        <v>6</v>
      </c>
      <c r="BR104" s="516" t="s">
        <v>6</v>
      </c>
      <c r="BS104" s="516"/>
      <c r="BT104" s="32"/>
      <c r="BU104" s="33"/>
      <c r="BV104" s="34"/>
      <c r="BW104" s="32"/>
      <c r="BX104" s="33"/>
      <c r="BY104" s="34"/>
      <c r="BZ104" s="35"/>
      <c r="CA104" s="24"/>
      <c r="CB104" s="36"/>
      <c r="CC104" s="33"/>
      <c r="CD104" s="37"/>
      <c r="CE104" s="36"/>
      <c r="CF104" s="38"/>
      <c r="CG104" s="39"/>
      <c r="CH104" s="457"/>
      <c r="CI104" s="23" t="s">
        <v>836</v>
      </c>
    </row>
    <row r="105" spans="1:87" ht="16.8" thickTop="1" thickBot="1" x14ac:dyDescent="0.35">
      <c r="A105" s="505" t="str">
        <f>IF(COUNTIF(B106:B108,"x")&gt;0,"x","")</f>
        <v/>
      </c>
      <c r="B105" s="57"/>
      <c r="C105" s="510" t="str">
        <f>A105</f>
        <v/>
      </c>
      <c r="D105" s="66">
        <f>ROWS(D106:D108)-1</f>
        <v>2</v>
      </c>
      <c r="E105" s="58" t="s">
        <v>963</v>
      </c>
      <c r="F105" s="59"/>
      <c r="G105" s="301"/>
      <c r="H105" s="6"/>
      <c r="I105" s="6"/>
      <c r="J105" s="6"/>
      <c r="K105" s="18"/>
      <c r="L105" s="18"/>
      <c r="M105" s="18"/>
      <c r="N105" s="46"/>
      <c r="O105" s="60">
        <v>21079</v>
      </c>
      <c r="P105" s="61" t="s">
        <v>3191</v>
      </c>
      <c r="Q105" s="143"/>
      <c r="R105" s="63" t="str">
        <f>IF(COUNTIF(Q106:Q108,"?")&gt;0,"?",IF(AND(S105="◄",T105="►"),"◄►",IF(S105="◄","◄",IF(T105="►","►",""))))</f>
        <v>◄</v>
      </c>
      <c r="S105" s="64" t="str">
        <f>IF(SUM(S106:S108)+1=ROWS(S106:S108)-COUNTIF(S106:S108,"-"),"","◄")</f>
        <v>◄</v>
      </c>
      <c r="T105" s="65" t="str">
        <f>IF(SUM(T106:T108)&gt;0,"►","")</f>
        <v/>
      </c>
      <c r="U105" s="146"/>
      <c r="V105" s="63" t="str">
        <f>IF(COUNTIF(U106:U108,"?")&gt;0,"?",IF(AND(W105="◄",X105="►"),"◄►",IF(W105="◄","◄",IF(X105="►","►",""))))</f>
        <v>◄</v>
      </c>
      <c r="W105" s="64" t="str">
        <f>IF(SUM(W106:W108)+1=ROWS(W106:W108)-COUNTIF(W106:W108,"-"),"","◄")</f>
        <v>◄</v>
      </c>
      <c r="X105" s="65" t="str">
        <f>IF(SUM(X106:X108)&gt;0,"►","")</f>
        <v/>
      </c>
      <c r="Y105" s="66">
        <f>ROWS(Y106:Y108)-1</f>
        <v>2</v>
      </c>
      <c r="Z105" s="67">
        <f>SUM(Z106:Z108)-Z108</f>
        <v>0</v>
      </c>
      <c r="AA105" s="68" t="s">
        <v>840</v>
      </c>
      <c r="AB105" s="69"/>
      <c r="AC105" s="67">
        <f>SUM(AC106:AC108)-AC108</f>
        <v>0</v>
      </c>
      <c r="AD105" s="68" t="s">
        <v>840</v>
      </c>
      <c r="AE105" s="69"/>
      <c r="AF105" s="70" t="str">
        <f>IF(AG105="◄","◄",IF(AG105="ok","►",""))</f>
        <v>◄</v>
      </c>
      <c r="AG105" s="71" t="str">
        <f>IF(AG106&gt;0,"OK","◄")</f>
        <v>◄</v>
      </c>
      <c r="AH105" s="62" t="str">
        <f>IF(AND(AI105="◄",AJ105="►"),"◄?►",IF(AI105="◄","◄",IF(AJ105="►","►","")))</f>
        <v>◄</v>
      </c>
      <c r="AI105" s="64" t="str">
        <f>IF(AI106&gt;0,"","◄")</f>
        <v>◄</v>
      </c>
      <c r="AJ105" s="65" t="str">
        <f>IF(SUM(AJ106:AJ106)&gt;0,"►","")</f>
        <v/>
      </c>
      <c r="AK105" s="570">
        <v>21079</v>
      </c>
      <c r="AL105" s="572" t="s">
        <v>964</v>
      </c>
      <c r="AM105" s="43"/>
      <c r="AN105" s="1" t="str">
        <f>IF(AO105="","",IF(COUNTIF(AN106,"ok"),"","◄"))</f>
        <v>◄</v>
      </c>
      <c r="AO105" s="9" t="str">
        <f>IF(COUNTIF(AP105:BR105,"◄")&gt;0,"◄","")</f>
        <v>◄</v>
      </c>
      <c r="AP105" s="563" t="str">
        <f>IF(AP106="-","",IF(AP106&gt;0,"","◄"))</f>
        <v>◄</v>
      </c>
      <c r="AQ105" s="565"/>
      <c r="AR105" s="517">
        <f>IF(ISNONTEXT(AR106)=TRUE,"_",1)</f>
        <v>1</v>
      </c>
      <c r="AS105" s="563" t="str">
        <f>IF(AS106="-","",IF(AS106&gt;0,"","◄"))</f>
        <v/>
      </c>
      <c r="AT105" s="565"/>
      <c r="AU105" s="517" t="str">
        <f>IF(ISNONTEXT(AU106)=TRUE,"_",AR105+1)</f>
        <v>_</v>
      </c>
      <c r="AV105" s="563" t="str">
        <f>IF(AV106="-","",IF(AV106&gt;0,"","◄"))</f>
        <v/>
      </c>
      <c r="AW105" s="565"/>
      <c r="AX105" s="517" t="str">
        <f>IF(ISNONTEXT(AX106)=TRUE,"_",AU105+1)</f>
        <v>_</v>
      </c>
      <c r="AY105" s="563" t="str">
        <f>IF(AY106="-","",IF(AY106&gt;0,"","◄"))</f>
        <v/>
      </c>
      <c r="AZ105" s="565"/>
      <c r="BA105" s="517" t="str">
        <f>IF(ISNONTEXT(BA106)=TRUE,"_",AX105+1)</f>
        <v>_</v>
      </c>
      <c r="BB105" s="563" t="str">
        <f>IF(BB106="-","",IF(BB106&gt;0,"","◄"))</f>
        <v/>
      </c>
      <c r="BC105" s="565"/>
      <c r="BD105" s="517" t="str">
        <f>IF(ISNONTEXT(BD106)=TRUE,"_",BA105+1)</f>
        <v>_</v>
      </c>
      <c r="BE105" s="563" t="str">
        <f>IF(BE106="-","",IF(BE106&gt;0,"","◄"))</f>
        <v/>
      </c>
      <c r="BF105" s="565"/>
      <c r="BG105" s="517" t="str">
        <f>IF(ISNONTEXT(BG106)=TRUE,"_",BD105+1)</f>
        <v>_</v>
      </c>
      <c r="BH105" s="563" t="str">
        <f>IF(BH106="-","",IF(BH106&gt;0,"","◄"))</f>
        <v/>
      </c>
      <c r="BI105" s="565"/>
      <c r="BJ105" s="517" t="str">
        <f>IF(ISNONTEXT(BJ106)=TRUE,"_",BG105+1)</f>
        <v>_</v>
      </c>
      <c r="BK105" s="563" t="str">
        <f>IF(BK106="-","",IF(BK106&gt;0,"","◄"))</f>
        <v/>
      </c>
      <c r="BL105" s="565"/>
      <c r="BM105" s="517" t="str">
        <f>IF(ISNONTEXT(BM106)=TRUE,"_",BJ105+1)</f>
        <v>_</v>
      </c>
      <c r="BN105" s="563" t="str">
        <f>IF(BN106="-","",IF(BN106&gt;0,"","◄"))</f>
        <v/>
      </c>
      <c r="BO105" s="565"/>
      <c r="BP105" s="517" t="str">
        <f>IF(ISNONTEXT(BP106)=TRUE,"_",BM105+1)</f>
        <v>_</v>
      </c>
      <c r="BQ105" s="563" t="str">
        <f>IF(BQ106="-","",IF(BQ106&gt;0,"","◄"))</f>
        <v/>
      </c>
      <c r="BR105" s="565"/>
      <c r="BS105" s="517" t="str">
        <f>IF(ISNONTEXT(BS106)=TRUE,"_",BP105+1)</f>
        <v>_</v>
      </c>
      <c r="BT105" s="563" t="str">
        <f>IF(BT106="-","",IF(BT106&gt;0,"","◄"))</f>
        <v>◄</v>
      </c>
      <c r="BU105" s="565"/>
      <c r="BV105" s="517" t="str">
        <f>IF(ISNONTEXT(BV106)=TRUE,"_",1)</f>
        <v>_</v>
      </c>
      <c r="BW105" s="563" t="str">
        <f>IF(BW106="-","",IF(BW106&gt;0,"","◄"))</f>
        <v>◄</v>
      </c>
      <c r="BX105" s="565"/>
      <c r="BY105" s="517" t="str">
        <f>IF(ISNONTEXT(BY106)=TRUE,"_",BV105+1)</f>
        <v>_</v>
      </c>
      <c r="BZ105" s="26"/>
      <c r="CA105" s="24"/>
      <c r="CB105" s="25" t="str">
        <f>IF(CB106&gt;0,"►","")</f>
        <v/>
      </c>
      <c r="CC105" s="25" t="str">
        <f>IF(CC106&gt;0,"►","")</f>
        <v/>
      </c>
      <c r="CD105" s="517" t="str">
        <f>IF(ISNONTEXT(CD106)=TRUE,"_",1)</f>
        <v>_</v>
      </c>
      <c r="CE105" s="25" t="str">
        <f>IF(CE106&gt;0,"►","")</f>
        <v/>
      </c>
      <c r="CF105" s="25" t="str">
        <f>IF(CF106&gt;0,"►","")</f>
        <v/>
      </c>
      <c r="CG105" s="517" t="str">
        <f>IF(ISNONTEXT(CG106)=TRUE,"_",CD105+1)</f>
        <v>_</v>
      </c>
      <c r="CH105" s="66">
        <f>ROWS(CH106:CH108)-1</f>
        <v>2</v>
      </c>
      <c r="CI105" s="23" t="s">
        <v>836</v>
      </c>
    </row>
    <row r="106" spans="1:87" ht="15" thickBot="1" x14ac:dyDescent="0.35">
      <c r="A106" s="506"/>
      <c r="B106" s="72"/>
      <c r="C106" s="156">
        <f>B106</f>
        <v>0</v>
      </c>
      <c r="D106" s="457"/>
      <c r="E106" s="73"/>
      <c r="F106" s="74">
        <v>1025</v>
      </c>
      <c r="G106" s="300">
        <v>21079</v>
      </c>
      <c r="H106" s="76">
        <v>2</v>
      </c>
      <c r="I106" s="77"/>
      <c r="J106" s="78"/>
      <c r="K106" s="79"/>
      <c r="L106" s="79"/>
      <c r="M106" s="79"/>
      <c r="N106" s="80" t="s">
        <v>965</v>
      </c>
      <c r="O106" s="81"/>
      <c r="P106" s="82"/>
      <c r="Q106" s="83" t="str">
        <f>IF(R106="?","?","")</f>
        <v/>
      </c>
      <c r="R106" s="83" t="str">
        <f>IF(AND(S106="",T106&gt;0),"?",IF(S106="","◄",IF(T106&gt;=1,"►","")))</f>
        <v>◄</v>
      </c>
      <c r="S106" s="84"/>
      <c r="T106" s="85"/>
      <c r="U106" s="83" t="str">
        <f>IF(V106="?","?","")</f>
        <v/>
      </c>
      <c r="V106" s="83" t="str">
        <f>IF(AND(W106="",X106&gt;0),"?",IF(W106="","◄",IF(X106&gt;=1,"►","")))</f>
        <v>◄</v>
      </c>
      <c r="W106" s="86"/>
      <c r="X106" s="85"/>
      <c r="Y106" s="457"/>
      <c r="Z106" s="87"/>
      <c r="AA106" s="521">
        <f>(S106*Z106)</f>
        <v>0</v>
      </c>
      <c r="AB106" s="520">
        <f>(T106*AA106)</f>
        <v>0</v>
      </c>
      <c r="AC106" s="88"/>
      <c r="AD106" s="519">
        <f>(W106*AC106)</f>
        <v>0</v>
      </c>
      <c r="AE106" s="518">
        <f>(X106*AD106)</f>
        <v>0</v>
      </c>
      <c r="AF106" s="89" t="str">
        <f>IF(AG106&gt;0,"ok","◄")</f>
        <v>◄</v>
      </c>
      <c r="AG106" s="90"/>
      <c r="AH106" s="89" t="str">
        <f>IF(AND(AI106="",AJ106&gt;0),"?",IF(AI106="","◄",IF(AJ106&gt;=1,"►","")))</f>
        <v>◄</v>
      </c>
      <c r="AI106" s="91"/>
      <c r="AJ106" s="92"/>
      <c r="AK106" s="571"/>
      <c r="AL106" s="573"/>
      <c r="AM106" s="43"/>
      <c r="AN106" s="149" t="str">
        <f>(IF(SUM(AP106:BX106)&gt;0,"ok",""))</f>
        <v/>
      </c>
      <c r="AO106" s="150" t="str">
        <f>IF(SUM(AP106:BR106)&gt;=1,SUM(AP106:BR106),"◄")</f>
        <v>◄</v>
      </c>
      <c r="AP106" s="32"/>
      <c r="AQ106" s="33"/>
      <c r="AR106" s="151" t="s">
        <v>5</v>
      </c>
      <c r="AS106" s="516" t="s">
        <v>6</v>
      </c>
      <c r="AT106" s="516" t="s">
        <v>6</v>
      </c>
      <c r="AU106" s="516"/>
      <c r="AV106" s="516" t="s">
        <v>6</v>
      </c>
      <c r="AW106" s="516" t="s">
        <v>6</v>
      </c>
      <c r="AX106" s="516"/>
      <c r="AY106" s="516" t="s">
        <v>6</v>
      </c>
      <c r="AZ106" s="516" t="s">
        <v>6</v>
      </c>
      <c r="BA106" s="516"/>
      <c r="BB106" s="516" t="s">
        <v>6</v>
      </c>
      <c r="BC106" s="516" t="s">
        <v>6</v>
      </c>
      <c r="BD106" s="516"/>
      <c r="BE106" s="516" t="s">
        <v>6</v>
      </c>
      <c r="BF106" s="516" t="s">
        <v>6</v>
      </c>
      <c r="BG106" s="516"/>
      <c r="BH106" s="516" t="s">
        <v>6</v>
      </c>
      <c r="BI106" s="516" t="s">
        <v>6</v>
      </c>
      <c r="BJ106" s="516"/>
      <c r="BK106" s="516" t="s">
        <v>6</v>
      </c>
      <c r="BL106" s="516" t="s">
        <v>6</v>
      </c>
      <c r="BM106" s="516"/>
      <c r="BN106" s="516" t="s">
        <v>6</v>
      </c>
      <c r="BO106" s="516" t="s">
        <v>6</v>
      </c>
      <c r="BP106" s="516"/>
      <c r="BQ106" s="516" t="s">
        <v>6</v>
      </c>
      <c r="BR106" s="516" t="s">
        <v>6</v>
      </c>
      <c r="BS106" s="516"/>
      <c r="BT106" s="32"/>
      <c r="BU106" s="33"/>
      <c r="BV106" s="34"/>
      <c r="BW106" s="32"/>
      <c r="BX106" s="33"/>
      <c r="BY106" s="34"/>
      <c r="BZ106" s="35"/>
      <c r="CA106" s="24"/>
      <c r="CB106" s="36"/>
      <c r="CC106" s="33"/>
      <c r="CD106" s="37"/>
      <c r="CE106" s="36"/>
      <c r="CF106" s="38"/>
      <c r="CG106" s="39"/>
      <c r="CH106" s="457"/>
      <c r="CI106" s="23" t="s">
        <v>836</v>
      </c>
    </row>
    <row r="107" spans="1:87" ht="15.6" thickTop="1" thickBot="1" x14ac:dyDescent="0.35">
      <c r="A107" s="506"/>
      <c r="B107" s="72"/>
      <c r="C107" s="156">
        <f>B107</f>
        <v>0</v>
      </c>
      <c r="D107" s="457"/>
      <c r="E107" s="73"/>
      <c r="F107" s="93">
        <v>1026</v>
      </c>
      <c r="G107" s="302">
        <v>21079</v>
      </c>
      <c r="H107" s="76">
        <v>4</v>
      </c>
      <c r="I107" s="77"/>
      <c r="J107" s="78"/>
      <c r="K107" s="79"/>
      <c r="L107" s="79"/>
      <c r="M107" s="79"/>
      <c r="N107" s="80" t="s">
        <v>966</v>
      </c>
      <c r="O107" s="81"/>
      <c r="P107" s="82"/>
      <c r="Q107" s="83" t="str">
        <f>IF(R107="?","?","")</f>
        <v/>
      </c>
      <c r="R107" s="83" t="str">
        <f>IF(AND(S107="",T107&gt;0),"?",IF(S107="","◄",IF(T107&gt;=1,"►","")))</f>
        <v>◄</v>
      </c>
      <c r="S107" s="84"/>
      <c r="T107" s="85"/>
      <c r="U107" s="83" t="str">
        <f>IF(V107="?","?","")</f>
        <v/>
      </c>
      <c r="V107" s="83" t="str">
        <f>IF(AND(W107="",X107&gt;0),"?",IF(W107="","◄",IF(X107&gt;=1,"►","")))</f>
        <v>◄</v>
      </c>
      <c r="W107" s="86"/>
      <c r="X107" s="85"/>
      <c r="Y107" s="457"/>
      <c r="Z107" s="87"/>
      <c r="AA107" s="521">
        <f>(S107*Z107)</f>
        <v>0</v>
      </c>
      <c r="AB107" s="520">
        <f>(T107*AA107)</f>
        <v>0</v>
      </c>
      <c r="AC107" s="88"/>
      <c r="AD107" s="519">
        <f>(W107*AC107)</f>
        <v>0</v>
      </c>
      <c r="AE107" s="518">
        <f>(X107*AD107)</f>
        <v>0</v>
      </c>
      <c r="AF107" s="44"/>
      <c r="AG107" s="45"/>
      <c r="AH107" s="44"/>
      <c r="AI107" s="94"/>
      <c r="AJ107" s="45"/>
      <c r="AK107" s="45"/>
      <c r="AL107" s="45"/>
      <c r="AM107" s="43"/>
      <c r="AN107" s="27" t="s">
        <v>6</v>
      </c>
      <c r="AO107" s="27" t="s">
        <v>6</v>
      </c>
      <c r="AP107" s="516"/>
      <c r="AQ107" s="516"/>
      <c r="AR107" s="516"/>
      <c r="AS107" s="516" t="s">
        <v>6</v>
      </c>
      <c r="AT107" s="516" t="s">
        <v>6</v>
      </c>
      <c r="AU107" s="516"/>
      <c r="AV107" s="516" t="s">
        <v>6</v>
      </c>
      <c r="AW107" s="516" t="s">
        <v>6</v>
      </c>
      <c r="AX107" s="516"/>
      <c r="AY107" s="516" t="s">
        <v>6</v>
      </c>
      <c r="AZ107" s="516" t="s">
        <v>6</v>
      </c>
      <c r="BA107" s="516"/>
      <c r="BB107" s="516" t="s">
        <v>6</v>
      </c>
      <c r="BC107" s="516" t="s">
        <v>6</v>
      </c>
      <c r="BD107" s="516"/>
      <c r="BE107" s="516" t="s">
        <v>6</v>
      </c>
      <c r="BF107" s="516" t="s">
        <v>6</v>
      </c>
      <c r="BG107" s="516"/>
      <c r="BH107" s="516" t="s">
        <v>6</v>
      </c>
      <c r="BI107" s="516" t="s">
        <v>6</v>
      </c>
      <c r="BJ107" s="516"/>
      <c r="BK107" s="516" t="s">
        <v>6</v>
      </c>
      <c r="BL107" s="516" t="s">
        <v>6</v>
      </c>
      <c r="BM107" s="516"/>
      <c r="BN107" s="516" t="s">
        <v>6</v>
      </c>
      <c r="BO107" s="516" t="s">
        <v>6</v>
      </c>
      <c r="BP107" s="516"/>
      <c r="BQ107" s="516" t="s">
        <v>6</v>
      </c>
      <c r="BR107" s="516" t="s">
        <v>6</v>
      </c>
      <c r="BS107" s="516"/>
      <c r="BT107" s="516"/>
      <c r="BU107" s="516"/>
      <c r="BV107" s="516"/>
      <c r="BW107" s="516"/>
      <c r="BX107" s="516"/>
      <c r="BY107" s="516"/>
      <c r="BZ107" s="28"/>
      <c r="CA107" s="24"/>
      <c r="CB107" s="29"/>
      <c r="CC107" s="29"/>
      <c r="CD107" s="30"/>
      <c r="CE107" s="29"/>
      <c r="CF107" s="29"/>
      <c r="CG107" s="31"/>
      <c r="CH107" s="457"/>
      <c r="CI107" s="23" t="s">
        <v>836</v>
      </c>
    </row>
    <row r="108" spans="1:87" ht="16.8" thickTop="1" thickBot="1" x14ac:dyDescent="0.35">
      <c r="A108" s="505" t="str">
        <f>IF(COUNTIF(B109:B122,"x")&gt;0,"x","")</f>
        <v>x</v>
      </c>
      <c r="B108" s="57"/>
      <c r="C108" s="510" t="str">
        <f>A108</f>
        <v>x</v>
      </c>
      <c r="D108" s="66">
        <f>ROWS(D109:D122)-1</f>
        <v>13</v>
      </c>
      <c r="E108" s="58" t="s">
        <v>967</v>
      </c>
      <c r="F108" s="59"/>
      <c r="G108" s="301"/>
      <c r="H108" s="6"/>
      <c r="I108" s="6"/>
      <c r="J108" s="6"/>
      <c r="K108" s="18"/>
      <c r="L108" s="18"/>
      <c r="M108" s="18"/>
      <c r="N108" s="46"/>
      <c r="O108" s="60" t="s">
        <v>968</v>
      </c>
      <c r="P108" s="61" t="s">
        <v>3192</v>
      </c>
      <c r="Q108" s="143"/>
      <c r="R108" s="63" t="str">
        <f>IF(COUNTIF(Q109:Q122,"?")&gt;0,"?",IF(AND(S108="◄",T108="►"),"◄►",IF(S108="◄","◄",IF(T108="►","►",""))))</f>
        <v>◄</v>
      </c>
      <c r="S108" s="64" t="str">
        <f>IF(SUM(S109:S122)+1=ROWS(S109:S122)-COUNTIF(S109:S122,"-"),"","◄")</f>
        <v>◄</v>
      </c>
      <c r="T108" s="65" t="str">
        <f>IF(SUM(T109:T122)&gt;0,"►","")</f>
        <v/>
      </c>
      <c r="U108" s="146"/>
      <c r="V108" s="63" t="str">
        <f>IF(COUNTIF(U109:U122,"?")&gt;0,"?",IF(AND(W108="◄",X108="►"),"◄►",IF(W108="◄","◄",IF(X108="►","►",""))))</f>
        <v>◄</v>
      </c>
      <c r="W108" s="64" t="str">
        <f>IF(SUM(W109:W122)+1=ROWS(W109:W122)-COUNTIF(W109:W122,"-"),"","◄")</f>
        <v>◄</v>
      </c>
      <c r="X108" s="65" t="str">
        <f>IF(SUM(X109:X122)&gt;0,"►","")</f>
        <v/>
      </c>
      <c r="Y108" s="66">
        <f>ROWS(Y109:Y122)-1</f>
        <v>13</v>
      </c>
      <c r="Z108" s="67">
        <f>SUM(Z109:Z122)-Z122</f>
        <v>0</v>
      </c>
      <c r="AA108" s="68" t="s">
        <v>840</v>
      </c>
      <c r="AB108" s="69"/>
      <c r="AC108" s="67">
        <f>SUM(AC109:AC122)-AC122</f>
        <v>0</v>
      </c>
      <c r="AD108" s="68" t="s">
        <v>840</v>
      </c>
      <c r="AE108" s="69"/>
      <c r="AF108" s="70" t="str">
        <f>IF(AG108="◄","◄",IF(AG108="ok","►",""))</f>
        <v>◄</v>
      </c>
      <c r="AG108" s="71" t="str">
        <f>IF(AG109&gt;0,"OK","◄")</f>
        <v>◄</v>
      </c>
      <c r="AH108" s="62" t="str">
        <f>IF(AND(AI108="◄",AJ108="►"),"◄?►",IF(AI108="◄","◄",IF(AJ108="►","►","")))</f>
        <v>◄</v>
      </c>
      <c r="AI108" s="64" t="str">
        <f>IF(AI109&gt;0,"","◄")</f>
        <v>◄</v>
      </c>
      <c r="AJ108" s="65" t="str">
        <f>IF(SUM(AJ109:AJ109)&gt;0,"►","")</f>
        <v/>
      </c>
      <c r="AK108" s="570">
        <v>21079</v>
      </c>
      <c r="AL108" s="572" t="s">
        <v>969</v>
      </c>
      <c r="AM108" s="43"/>
      <c r="AN108" s="1" t="str">
        <f>IF(AO108="","",IF(COUNTIF(AN109,"ok"),"","◄"))</f>
        <v>◄</v>
      </c>
      <c r="AO108" s="9" t="str">
        <f>IF(COUNTIF(AP108:BR108,"◄")&gt;0,"◄","")</f>
        <v>◄</v>
      </c>
      <c r="AP108" s="563" t="str">
        <f>IF(AP109="-","",IF(AP109&gt;0,"","◄"))</f>
        <v>◄</v>
      </c>
      <c r="AQ108" s="565"/>
      <c r="AR108" s="517">
        <f>IF(ISNONTEXT(AR109)=TRUE,"_",1)</f>
        <v>1</v>
      </c>
      <c r="AS108" s="563" t="str">
        <f>IF(AS109="-","",IF(AS109&gt;0,"","◄"))</f>
        <v/>
      </c>
      <c r="AT108" s="565"/>
      <c r="AU108" s="517" t="str">
        <f>IF(ISNONTEXT(AU109)=TRUE,"_",AR108+1)</f>
        <v>_</v>
      </c>
      <c r="AV108" s="563" t="str">
        <f>IF(AV109="-","",IF(AV109&gt;0,"","◄"))</f>
        <v/>
      </c>
      <c r="AW108" s="565"/>
      <c r="AX108" s="517" t="str">
        <f>IF(ISNONTEXT(AX109)=TRUE,"_",AU108+1)</f>
        <v>_</v>
      </c>
      <c r="AY108" s="563" t="str">
        <f>IF(AY109="-","",IF(AY109&gt;0,"","◄"))</f>
        <v/>
      </c>
      <c r="AZ108" s="565"/>
      <c r="BA108" s="517" t="str">
        <f>IF(ISNONTEXT(BA109)=TRUE,"_",AX108+1)</f>
        <v>_</v>
      </c>
      <c r="BB108" s="563" t="str">
        <f>IF(BB109="-","",IF(BB109&gt;0,"","◄"))</f>
        <v/>
      </c>
      <c r="BC108" s="565"/>
      <c r="BD108" s="517" t="str">
        <f>IF(ISNONTEXT(BD109)=TRUE,"_",BA108+1)</f>
        <v>_</v>
      </c>
      <c r="BE108" s="563" t="str">
        <f>IF(BE109="-","",IF(BE109&gt;0,"","◄"))</f>
        <v/>
      </c>
      <c r="BF108" s="565"/>
      <c r="BG108" s="517" t="str">
        <f>IF(ISNONTEXT(BG109)=TRUE,"_",BD108+1)</f>
        <v>_</v>
      </c>
      <c r="BH108" s="563" t="str">
        <f>IF(BH109="-","",IF(BH109&gt;0,"","◄"))</f>
        <v/>
      </c>
      <c r="BI108" s="565"/>
      <c r="BJ108" s="517" t="str">
        <f>IF(ISNONTEXT(BJ109)=TRUE,"_",BG108+1)</f>
        <v>_</v>
      </c>
      <c r="BK108" s="563" t="str">
        <f>IF(BK109="-","",IF(BK109&gt;0,"","◄"))</f>
        <v/>
      </c>
      <c r="BL108" s="565"/>
      <c r="BM108" s="517" t="str">
        <f>IF(ISNONTEXT(BM109)=TRUE,"_",BJ108+1)</f>
        <v>_</v>
      </c>
      <c r="BN108" s="563" t="str">
        <f>IF(BN109="-","",IF(BN109&gt;0,"","◄"))</f>
        <v/>
      </c>
      <c r="BO108" s="565"/>
      <c r="BP108" s="517" t="str">
        <f>IF(ISNONTEXT(BP109)=TRUE,"_",BM108+1)</f>
        <v>_</v>
      </c>
      <c r="BQ108" s="563" t="str">
        <f>IF(BQ109="-","",IF(BQ109&gt;0,"","◄"))</f>
        <v/>
      </c>
      <c r="BR108" s="565"/>
      <c r="BS108" s="517" t="str">
        <f>IF(ISNONTEXT(BS109)=TRUE,"_",BP108+1)</f>
        <v>_</v>
      </c>
      <c r="BT108" s="563" t="str">
        <f>IF(BT109="-","",IF(BT109&gt;0,"","◄"))</f>
        <v>◄</v>
      </c>
      <c r="BU108" s="565"/>
      <c r="BV108" s="517" t="str">
        <f>IF(ISNONTEXT(BV109)=TRUE,"_",1)</f>
        <v>_</v>
      </c>
      <c r="BW108" s="563" t="str">
        <f>IF(BW109="-","",IF(BW109&gt;0,"","◄"))</f>
        <v>◄</v>
      </c>
      <c r="BX108" s="565"/>
      <c r="BY108" s="517" t="str">
        <f>IF(ISNONTEXT(BY109)=TRUE,"_",BV108+1)</f>
        <v>_</v>
      </c>
      <c r="BZ108" s="26"/>
      <c r="CA108" s="24"/>
      <c r="CB108" s="25" t="str">
        <f>IF(CB109&gt;0,"►","")</f>
        <v/>
      </c>
      <c r="CC108" s="25" t="str">
        <f>IF(CC109&gt;0,"►","")</f>
        <v/>
      </c>
      <c r="CD108" s="517" t="str">
        <f>IF(ISNONTEXT(CD109)=TRUE,"_",1)</f>
        <v>_</v>
      </c>
      <c r="CE108" s="25" t="str">
        <f>IF(CE109&gt;0,"►","")</f>
        <v/>
      </c>
      <c r="CF108" s="25" t="str">
        <f>IF(CF109&gt;0,"►","")</f>
        <v/>
      </c>
      <c r="CG108" s="517" t="str">
        <f>IF(ISNONTEXT(CG109)=TRUE,"_",CD108+1)</f>
        <v>_</v>
      </c>
      <c r="CH108" s="66">
        <f>ROWS(CH109:CH122)-1</f>
        <v>13</v>
      </c>
      <c r="CI108" s="23" t="s">
        <v>836</v>
      </c>
    </row>
    <row r="109" spans="1:87" ht="15" thickBot="1" x14ac:dyDescent="0.35">
      <c r="A109" s="506"/>
      <c r="B109" s="72"/>
      <c r="C109" s="156">
        <f t="shared" ref="C109:C121" si="40">B109</f>
        <v>0</v>
      </c>
      <c r="D109" s="457"/>
      <c r="E109" s="73"/>
      <c r="F109" s="74" t="s">
        <v>970</v>
      </c>
      <c r="G109" s="300">
        <v>21079</v>
      </c>
      <c r="H109" s="76">
        <v>0.02</v>
      </c>
      <c r="I109" s="77"/>
      <c r="J109" s="78"/>
      <c r="K109" s="79"/>
      <c r="L109" s="79"/>
      <c r="M109" s="79"/>
      <c r="N109" s="80" t="s">
        <v>971</v>
      </c>
      <c r="O109" s="81"/>
      <c r="P109" s="574" t="s">
        <v>972</v>
      </c>
      <c r="Q109" s="83" t="str">
        <f t="shared" ref="Q109:Q121" si="41">IF(R109="?","?","")</f>
        <v/>
      </c>
      <c r="R109" s="83" t="str">
        <f t="shared" ref="R109:R121" si="42">IF(AND(S109="",T109&gt;0),"?",IF(S109="","◄",IF(T109&gt;=1,"►","")))</f>
        <v>◄</v>
      </c>
      <c r="S109" s="84"/>
      <c r="T109" s="85"/>
      <c r="U109" s="83" t="str">
        <f t="shared" ref="U109:U121" si="43">IF(V109="?","?","")</f>
        <v/>
      </c>
      <c r="V109" s="83" t="str">
        <f t="shared" ref="V109:V121" si="44">IF(AND(W109="",X109&gt;0),"?",IF(W109="","◄",IF(X109&gt;=1,"►","")))</f>
        <v>◄</v>
      </c>
      <c r="W109" s="86"/>
      <c r="X109" s="85"/>
      <c r="Y109" s="457"/>
      <c r="Z109" s="87"/>
      <c r="AA109" s="521">
        <f t="shared" ref="AA109:AA121" si="45">(S109*Z109)</f>
        <v>0</v>
      </c>
      <c r="AB109" s="520">
        <f t="shared" ref="AB109:AB121" si="46">(T109*AA109)</f>
        <v>0</v>
      </c>
      <c r="AC109" s="88"/>
      <c r="AD109" s="519">
        <f t="shared" ref="AD109:AD121" si="47">(W109*AC109)</f>
        <v>0</v>
      </c>
      <c r="AE109" s="518">
        <f t="shared" ref="AE109:AE121" si="48">(X109*AD109)</f>
        <v>0</v>
      </c>
      <c r="AF109" s="89" t="str">
        <f>IF(AG109&gt;0,"ok","◄")</f>
        <v>◄</v>
      </c>
      <c r="AG109" s="90"/>
      <c r="AH109" s="89" t="str">
        <f>IF(AND(AI109="",AJ109&gt;0),"?",IF(AI109="","◄",IF(AJ109&gt;=1,"►","")))</f>
        <v>◄</v>
      </c>
      <c r="AI109" s="91"/>
      <c r="AJ109" s="92"/>
      <c r="AK109" s="571"/>
      <c r="AL109" s="573"/>
      <c r="AM109" s="43"/>
      <c r="AN109" s="149" t="str">
        <f>(IF(SUM(AP110:BX110)&gt;0,"ok",""))</f>
        <v/>
      </c>
      <c r="AO109" s="150" t="str">
        <f>IF(SUM(AP110:BR110)&gt;=1,SUM(AP110:BR110),"◄")</f>
        <v>◄</v>
      </c>
      <c r="AP109" s="32"/>
      <c r="AQ109" s="33"/>
      <c r="AR109" s="151" t="s">
        <v>5</v>
      </c>
      <c r="AS109" s="516" t="s">
        <v>6</v>
      </c>
      <c r="AT109" s="516" t="s">
        <v>6</v>
      </c>
      <c r="AU109" s="516"/>
      <c r="AV109" s="516" t="s">
        <v>6</v>
      </c>
      <c r="AW109" s="516" t="s">
        <v>6</v>
      </c>
      <c r="AX109" s="516"/>
      <c r="AY109" s="516" t="s">
        <v>6</v>
      </c>
      <c r="AZ109" s="516" t="s">
        <v>6</v>
      </c>
      <c r="BA109" s="516"/>
      <c r="BB109" s="516" t="s">
        <v>6</v>
      </c>
      <c r="BC109" s="516" t="s">
        <v>6</v>
      </c>
      <c r="BD109" s="516"/>
      <c r="BE109" s="516" t="s">
        <v>6</v>
      </c>
      <c r="BF109" s="516" t="s">
        <v>6</v>
      </c>
      <c r="BG109" s="516"/>
      <c r="BH109" s="516" t="s">
        <v>6</v>
      </c>
      <c r="BI109" s="516" t="s">
        <v>6</v>
      </c>
      <c r="BJ109" s="516"/>
      <c r="BK109" s="516" t="s">
        <v>6</v>
      </c>
      <c r="BL109" s="516" t="s">
        <v>6</v>
      </c>
      <c r="BM109" s="516"/>
      <c r="BN109" s="516" t="s">
        <v>6</v>
      </c>
      <c r="BO109" s="516" t="s">
        <v>6</v>
      </c>
      <c r="BP109" s="516"/>
      <c r="BQ109" s="516" t="s">
        <v>6</v>
      </c>
      <c r="BR109" s="516" t="s">
        <v>6</v>
      </c>
      <c r="BS109" s="516"/>
      <c r="BT109" s="32"/>
      <c r="BU109" s="33"/>
      <c r="BV109" s="34"/>
      <c r="BW109" s="32"/>
      <c r="BX109" s="33"/>
      <c r="BY109" s="34"/>
      <c r="BZ109" s="35"/>
      <c r="CA109" s="24"/>
      <c r="CB109" s="36"/>
      <c r="CC109" s="33"/>
      <c r="CD109" s="37"/>
      <c r="CE109" s="36"/>
      <c r="CF109" s="38"/>
      <c r="CG109" s="39"/>
      <c r="CH109" s="457"/>
      <c r="CI109" s="23" t="s">
        <v>836</v>
      </c>
    </row>
    <row r="110" spans="1:87" ht="15.6" thickTop="1" thickBot="1" x14ac:dyDescent="0.35">
      <c r="A110" s="506"/>
      <c r="B110" s="72" t="s">
        <v>0</v>
      </c>
      <c r="C110" s="156" t="str">
        <f t="shared" si="40"/>
        <v>x</v>
      </c>
      <c r="D110" s="457"/>
      <c r="E110" s="73"/>
      <c r="F110" s="107" t="s">
        <v>973</v>
      </c>
      <c r="G110" s="302">
        <v>21079</v>
      </c>
      <c r="H110" s="76">
        <v>0.02</v>
      </c>
      <c r="I110" s="77"/>
      <c r="J110" s="78"/>
      <c r="K110" s="79"/>
      <c r="L110" s="79"/>
      <c r="M110" s="79"/>
      <c r="N110" s="80" t="s">
        <v>974</v>
      </c>
      <c r="O110" s="81"/>
      <c r="P110" s="575"/>
      <c r="Q110" s="83" t="str">
        <f t="shared" si="41"/>
        <v/>
      </c>
      <c r="R110" s="83" t="str">
        <f t="shared" si="42"/>
        <v>◄</v>
      </c>
      <c r="S110" s="84"/>
      <c r="T110" s="85"/>
      <c r="U110" s="83" t="str">
        <f t="shared" si="43"/>
        <v/>
      </c>
      <c r="V110" s="83" t="str">
        <f t="shared" si="44"/>
        <v>◄</v>
      </c>
      <c r="W110" s="86"/>
      <c r="X110" s="85"/>
      <c r="Y110" s="457"/>
      <c r="Z110" s="87"/>
      <c r="AA110" s="521">
        <f t="shared" si="45"/>
        <v>0</v>
      </c>
      <c r="AB110" s="520">
        <f t="shared" si="46"/>
        <v>0</v>
      </c>
      <c r="AC110" s="88"/>
      <c r="AD110" s="519">
        <f t="shared" si="47"/>
        <v>0</v>
      </c>
      <c r="AE110" s="518">
        <f t="shared" si="48"/>
        <v>0</v>
      </c>
      <c r="AF110" s="44"/>
      <c r="AG110" s="45"/>
      <c r="AH110" s="44"/>
      <c r="AI110" s="94"/>
      <c r="AJ110" s="45"/>
      <c r="AK110" s="45"/>
      <c r="AL110" s="45"/>
      <c r="AM110" s="43"/>
      <c r="AN110" s="27" t="s">
        <v>6</v>
      </c>
      <c r="AO110" s="27" t="s">
        <v>6</v>
      </c>
      <c r="AP110" s="516"/>
      <c r="AQ110" s="516"/>
      <c r="AR110" s="516"/>
      <c r="AS110" s="516" t="s">
        <v>6</v>
      </c>
      <c r="AT110" s="516" t="s">
        <v>6</v>
      </c>
      <c r="AU110" s="516"/>
      <c r="AV110" s="516" t="s">
        <v>6</v>
      </c>
      <c r="AW110" s="516" t="s">
        <v>6</v>
      </c>
      <c r="AX110" s="516"/>
      <c r="AY110" s="516" t="s">
        <v>6</v>
      </c>
      <c r="AZ110" s="516" t="s">
        <v>6</v>
      </c>
      <c r="BA110" s="516"/>
      <c r="BB110" s="516" t="s">
        <v>6</v>
      </c>
      <c r="BC110" s="516" t="s">
        <v>6</v>
      </c>
      <c r="BD110" s="516"/>
      <c r="BE110" s="516" t="s">
        <v>6</v>
      </c>
      <c r="BF110" s="516" t="s">
        <v>6</v>
      </c>
      <c r="BG110" s="516"/>
      <c r="BH110" s="516" t="s">
        <v>6</v>
      </c>
      <c r="BI110" s="516" t="s">
        <v>6</v>
      </c>
      <c r="BJ110" s="516"/>
      <c r="BK110" s="516" t="s">
        <v>6</v>
      </c>
      <c r="BL110" s="516" t="s">
        <v>6</v>
      </c>
      <c r="BM110" s="516"/>
      <c r="BN110" s="516" t="s">
        <v>6</v>
      </c>
      <c r="BO110" s="516" t="s">
        <v>6</v>
      </c>
      <c r="BP110" s="516"/>
      <c r="BQ110" s="516" t="s">
        <v>6</v>
      </c>
      <c r="BR110" s="516" t="s">
        <v>6</v>
      </c>
      <c r="BS110" s="516"/>
      <c r="BT110" s="516"/>
      <c r="BU110" s="516"/>
      <c r="BV110" s="516"/>
      <c r="BW110" s="516"/>
      <c r="BX110" s="516"/>
      <c r="BY110" s="516"/>
      <c r="BZ110" s="28"/>
      <c r="CA110" s="24"/>
      <c r="CB110" s="29"/>
      <c r="CC110" s="29"/>
      <c r="CD110" s="30"/>
      <c r="CE110" s="29"/>
      <c r="CF110" s="29"/>
      <c r="CG110" s="31"/>
      <c r="CH110" s="457"/>
      <c r="CI110" s="23" t="s">
        <v>836</v>
      </c>
    </row>
    <row r="111" spans="1:87" ht="15.6" thickTop="1" thickBot="1" x14ac:dyDescent="0.35">
      <c r="A111" s="506"/>
      <c r="B111" s="72"/>
      <c r="C111" s="156">
        <f t="shared" si="40"/>
        <v>0</v>
      </c>
      <c r="D111" s="457"/>
      <c r="E111" s="73"/>
      <c r="F111" s="93" t="s">
        <v>975</v>
      </c>
      <c r="G111" s="302">
        <v>21079</v>
      </c>
      <c r="H111" s="76">
        <v>0.03</v>
      </c>
      <c r="I111" s="77"/>
      <c r="J111" s="78"/>
      <c r="K111" s="79"/>
      <c r="L111" s="79"/>
      <c r="M111" s="79"/>
      <c r="N111" s="80" t="s">
        <v>976</v>
      </c>
      <c r="O111" s="81"/>
      <c r="P111" s="575"/>
      <c r="Q111" s="83" t="str">
        <f t="shared" si="41"/>
        <v/>
      </c>
      <c r="R111" s="83" t="str">
        <f t="shared" si="42"/>
        <v>◄</v>
      </c>
      <c r="S111" s="84"/>
      <c r="T111" s="85"/>
      <c r="U111" s="83" t="str">
        <f t="shared" si="43"/>
        <v/>
      </c>
      <c r="V111" s="83" t="str">
        <f t="shared" si="44"/>
        <v>◄</v>
      </c>
      <c r="W111" s="86"/>
      <c r="X111" s="85"/>
      <c r="Y111" s="457"/>
      <c r="Z111" s="87"/>
      <c r="AA111" s="521">
        <f t="shared" si="45"/>
        <v>0</v>
      </c>
      <c r="AB111" s="520">
        <f t="shared" si="46"/>
        <v>0</v>
      </c>
      <c r="AC111" s="88"/>
      <c r="AD111" s="519">
        <f t="shared" si="47"/>
        <v>0</v>
      </c>
      <c r="AE111" s="518">
        <f t="shared" si="48"/>
        <v>0</v>
      </c>
      <c r="AF111" s="44"/>
      <c r="AG111" s="45"/>
      <c r="AH111" s="44"/>
      <c r="AI111" s="94"/>
      <c r="AJ111" s="45"/>
      <c r="AK111" s="45"/>
      <c r="AL111" s="45"/>
      <c r="AM111" s="43"/>
      <c r="AN111" s="27" t="s">
        <v>6</v>
      </c>
      <c r="AO111" s="27" t="s">
        <v>6</v>
      </c>
      <c r="AP111" s="516"/>
      <c r="AQ111" s="516"/>
      <c r="AR111" s="516"/>
      <c r="AS111" s="516" t="s">
        <v>6</v>
      </c>
      <c r="AT111" s="516" t="s">
        <v>6</v>
      </c>
      <c r="AU111" s="516"/>
      <c r="AV111" s="516" t="s">
        <v>6</v>
      </c>
      <c r="AW111" s="516" t="s">
        <v>6</v>
      </c>
      <c r="AX111" s="516"/>
      <c r="AY111" s="516" t="s">
        <v>6</v>
      </c>
      <c r="AZ111" s="516" t="s">
        <v>6</v>
      </c>
      <c r="BA111" s="516"/>
      <c r="BB111" s="516" t="s">
        <v>6</v>
      </c>
      <c r="BC111" s="516" t="s">
        <v>6</v>
      </c>
      <c r="BD111" s="516"/>
      <c r="BE111" s="516" t="s">
        <v>6</v>
      </c>
      <c r="BF111" s="516" t="s">
        <v>6</v>
      </c>
      <c r="BG111" s="516"/>
      <c r="BH111" s="516" t="s">
        <v>6</v>
      </c>
      <c r="BI111" s="516" t="s">
        <v>6</v>
      </c>
      <c r="BJ111" s="516"/>
      <c r="BK111" s="516" t="s">
        <v>6</v>
      </c>
      <c r="BL111" s="516" t="s">
        <v>6</v>
      </c>
      <c r="BM111" s="516"/>
      <c r="BN111" s="516" t="s">
        <v>6</v>
      </c>
      <c r="BO111" s="516" t="s">
        <v>6</v>
      </c>
      <c r="BP111" s="516"/>
      <c r="BQ111" s="516" t="s">
        <v>6</v>
      </c>
      <c r="BR111" s="516" t="s">
        <v>6</v>
      </c>
      <c r="BS111" s="516"/>
      <c r="BT111" s="516"/>
      <c r="BU111" s="516"/>
      <c r="BV111" s="516"/>
      <c r="BW111" s="516"/>
      <c r="BX111" s="516"/>
      <c r="BY111" s="516"/>
      <c r="BZ111" s="28"/>
      <c r="CA111" s="24"/>
      <c r="CB111" s="29"/>
      <c r="CC111" s="29"/>
      <c r="CD111" s="30"/>
      <c r="CE111" s="29"/>
      <c r="CF111" s="29"/>
      <c r="CG111" s="31"/>
      <c r="CH111" s="457"/>
      <c r="CI111" s="23" t="s">
        <v>836</v>
      </c>
    </row>
    <row r="112" spans="1:87" ht="18.600000000000001" customHeight="1" thickTop="1" thickBot="1" x14ac:dyDescent="0.35">
      <c r="A112" s="506"/>
      <c r="B112" s="72"/>
      <c r="C112" s="156">
        <f t="shared" si="40"/>
        <v>0</v>
      </c>
      <c r="D112" s="457"/>
      <c r="E112" s="73"/>
      <c r="F112" s="107" t="s">
        <v>977</v>
      </c>
      <c r="G112" s="302">
        <v>21079</v>
      </c>
      <c r="H112" s="76">
        <v>0.03</v>
      </c>
      <c r="I112" s="77"/>
      <c r="J112" s="78"/>
      <c r="K112" s="79"/>
      <c r="L112" s="79"/>
      <c r="M112" s="79"/>
      <c r="N112" s="80" t="s">
        <v>978</v>
      </c>
      <c r="O112" s="81"/>
      <c r="P112" s="575"/>
      <c r="Q112" s="83" t="str">
        <f t="shared" si="41"/>
        <v/>
      </c>
      <c r="R112" s="83" t="str">
        <f t="shared" si="42"/>
        <v>◄</v>
      </c>
      <c r="S112" s="84"/>
      <c r="T112" s="85"/>
      <c r="U112" s="83" t="str">
        <f t="shared" si="43"/>
        <v/>
      </c>
      <c r="V112" s="83" t="str">
        <f t="shared" si="44"/>
        <v>◄</v>
      </c>
      <c r="W112" s="86"/>
      <c r="X112" s="85"/>
      <c r="Y112" s="457"/>
      <c r="Z112" s="87"/>
      <c r="AA112" s="521">
        <f t="shared" si="45"/>
        <v>0</v>
      </c>
      <c r="AB112" s="520">
        <f t="shared" si="46"/>
        <v>0</v>
      </c>
      <c r="AC112" s="88"/>
      <c r="AD112" s="519">
        <f t="shared" si="47"/>
        <v>0</v>
      </c>
      <c r="AE112" s="518">
        <f t="shared" si="48"/>
        <v>0</v>
      </c>
      <c r="AF112" s="44"/>
      <c r="AG112" s="45"/>
      <c r="AH112" s="44"/>
      <c r="AI112" s="94"/>
      <c r="AJ112" s="45"/>
      <c r="AK112" s="45"/>
      <c r="AL112" s="45"/>
      <c r="AM112" s="43"/>
      <c r="AN112" s="27" t="s">
        <v>6</v>
      </c>
      <c r="AO112" s="27" t="s">
        <v>6</v>
      </c>
      <c r="AP112" s="516"/>
      <c r="AQ112" s="516"/>
      <c r="AR112" s="516"/>
      <c r="AS112" s="516" t="s">
        <v>6</v>
      </c>
      <c r="AT112" s="516" t="s">
        <v>6</v>
      </c>
      <c r="AU112" s="516"/>
      <c r="AV112" s="516" t="s">
        <v>6</v>
      </c>
      <c r="AW112" s="516" t="s">
        <v>6</v>
      </c>
      <c r="AX112" s="516"/>
      <c r="AY112" s="516" t="s">
        <v>6</v>
      </c>
      <c r="AZ112" s="516" t="s">
        <v>6</v>
      </c>
      <c r="BA112" s="516"/>
      <c r="BB112" s="516" t="s">
        <v>6</v>
      </c>
      <c r="BC112" s="516" t="s">
        <v>6</v>
      </c>
      <c r="BD112" s="516"/>
      <c r="BE112" s="516" t="s">
        <v>6</v>
      </c>
      <c r="BF112" s="516" t="s">
        <v>6</v>
      </c>
      <c r="BG112" s="516"/>
      <c r="BH112" s="516" t="s">
        <v>6</v>
      </c>
      <c r="BI112" s="516" t="s">
        <v>6</v>
      </c>
      <c r="BJ112" s="516"/>
      <c r="BK112" s="516" t="s">
        <v>6</v>
      </c>
      <c r="BL112" s="516" t="s">
        <v>6</v>
      </c>
      <c r="BM112" s="516"/>
      <c r="BN112" s="516" t="s">
        <v>6</v>
      </c>
      <c r="BO112" s="516" t="s">
        <v>6</v>
      </c>
      <c r="BP112" s="516"/>
      <c r="BQ112" s="516" t="s">
        <v>6</v>
      </c>
      <c r="BR112" s="516" t="s">
        <v>6</v>
      </c>
      <c r="BS112" s="516"/>
      <c r="BT112" s="516"/>
      <c r="BU112" s="516"/>
      <c r="BV112" s="516"/>
      <c r="BW112" s="516"/>
      <c r="BX112" s="516"/>
      <c r="BY112" s="516"/>
      <c r="BZ112" s="28"/>
      <c r="CA112" s="24"/>
      <c r="CB112" s="29"/>
      <c r="CC112" s="29"/>
      <c r="CD112" s="30"/>
      <c r="CE112" s="29"/>
      <c r="CF112" s="29"/>
      <c r="CG112" s="31"/>
      <c r="CH112" s="457"/>
      <c r="CI112" s="23" t="s">
        <v>836</v>
      </c>
    </row>
    <row r="113" spans="1:87" ht="15.6" thickTop="1" thickBot="1" x14ac:dyDescent="0.35">
      <c r="A113" s="506"/>
      <c r="B113" s="72"/>
      <c r="C113" s="156">
        <f t="shared" si="40"/>
        <v>0</v>
      </c>
      <c r="D113" s="457"/>
      <c r="E113" s="73"/>
      <c r="F113" s="93" t="s">
        <v>979</v>
      </c>
      <c r="G113" s="485">
        <v>1959</v>
      </c>
      <c r="H113" s="76">
        <v>0.15</v>
      </c>
      <c r="I113" s="77"/>
      <c r="J113" s="78"/>
      <c r="K113" s="79"/>
      <c r="L113" s="79"/>
      <c r="M113" s="79"/>
      <c r="N113" s="80" t="s">
        <v>980</v>
      </c>
      <c r="O113" s="104" t="s">
        <v>981</v>
      </c>
      <c r="P113" s="575"/>
      <c r="Q113" s="83" t="str">
        <f t="shared" si="41"/>
        <v/>
      </c>
      <c r="R113" s="83" t="str">
        <f t="shared" si="42"/>
        <v>◄</v>
      </c>
      <c r="S113" s="84"/>
      <c r="T113" s="85"/>
      <c r="U113" s="83" t="str">
        <f t="shared" si="43"/>
        <v/>
      </c>
      <c r="V113" s="83" t="str">
        <f t="shared" si="44"/>
        <v>◄</v>
      </c>
      <c r="W113" s="86"/>
      <c r="X113" s="85"/>
      <c r="Y113" s="457"/>
      <c r="Z113" s="87"/>
      <c r="AA113" s="521">
        <f t="shared" si="45"/>
        <v>0</v>
      </c>
      <c r="AB113" s="520">
        <f t="shared" si="46"/>
        <v>0</v>
      </c>
      <c r="AC113" s="88"/>
      <c r="AD113" s="519">
        <f t="shared" si="47"/>
        <v>0</v>
      </c>
      <c r="AE113" s="518">
        <f t="shared" si="48"/>
        <v>0</v>
      </c>
      <c r="AF113" s="44"/>
      <c r="AG113" s="45"/>
      <c r="AH113" s="44"/>
      <c r="AI113" s="94"/>
      <c r="AJ113" s="45"/>
      <c r="AK113" s="45"/>
      <c r="AL113" s="45"/>
      <c r="AM113" s="43"/>
      <c r="AN113" s="27" t="s">
        <v>6</v>
      </c>
      <c r="AO113" s="27" t="s">
        <v>6</v>
      </c>
      <c r="AP113" s="516"/>
      <c r="AQ113" s="516"/>
      <c r="AR113" s="516"/>
      <c r="AS113" s="516" t="s">
        <v>6</v>
      </c>
      <c r="AT113" s="516" t="s">
        <v>6</v>
      </c>
      <c r="AU113" s="516"/>
      <c r="AV113" s="516" t="s">
        <v>6</v>
      </c>
      <c r="AW113" s="516" t="s">
        <v>6</v>
      </c>
      <c r="AX113" s="516"/>
      <c r="AY113" s="516" t="s">
        <v>6</v>
      </c>
      <c r="AZ113" s="516" t="s">
        <v>6</v>
      </c>
      <c r="BA113" s="516"/>
      <c r="BB113" s="516" t="s">
        <v>6</v>
      </c>
      <c r="BC113" s="516" t="s">
        <v>6</v>
      </c>
      <c r="BD113" s="516"/>
      <c r="BE113" s="516" t="s">
        <v>6</v>
      </c>
      <c r="BF113" s="516" t="s">
        <v>6</v>
      </c>
      <c r="BG113" s="516"/>
      <c r="BH113" s="516" t="s">
        <v>6</v>
      </c>
      <c r="BI113" s="516" t="s">
        <v>6</v>
      </c>
      <c r="BJ113" s="516"/>
      <c r="BK113" s="516" t="s">
        <v>6</v>
      </c>
      <c r="BL113" s="516" t="s">
        <v>6</v>
      </c>
      <c r="BM113" s="516"/>
      <c r="BN113" s="516" t="s">
        <v>6</v>
      </c>
      <c r="BO113" s="516" t="s">
        <v>6</v>
      </c>
      <c r="BP113" s="516"/>
      <c r="BQ113" s="516" t="s">
        <v>6</v>
      </c>
      <c r="BR113" s="516" t="s">
        <v>6</v>
      </c>
      <c r="BS113" s="516"/>
      <c r="BT113" s="516"/>
      <c r="BU113" s="516"/>
      <c r="BV113" s="516"/>
      <c r="BW113" s="516"/>
      <c r="BX113" s="516"/>
      <c r="BY113" s="516"/>
      <c r="BZ113" s="28"/>
      <c r="CA113" s="24"/>
      <c r="CB113" s="29"/>
      <c r="CC113" s="29"/>
      <c r="CD113" s="30"/>
      <c r="CE113" s="29"/>
      <c r="CF113" s="29"/>
      <c r="CG113" s="31"/>
      <c r="CH113" s="457"/>
      <c r="CI113" s="23" t="s">
        <v>836</v>
      </c>
    </row>
    <row r="114" spans="1:87" ht="19.8" customHeight="1" thickTop="1" thickBot="1" x14ac:dyDescent="0.35">
      <c r="A114" s="506"/>
      <c r="B114" s="72"/>
      <c r="C114" s="156">
        <f t="shared" si="40"/>
        <v>0</v>
      </c>
      <c r="D114" s="457"/>
      <c r="E114" s="73"/>
      <c r="F114" s="107" t="s">
        <v>982</v>
      </c>
      <c r="G114" s="302">
        <v>21079</v>
      </c>
      <c r="H114" s="76">
        <v>0.15</v>
      </c>
      <c r="I114" s="77"/>
      <c r="J114" s="78"/>
      <c r="K114" s="79"/>
      <c r="L114" s="79"/>
      <c r="M114" s="79"/>
      <c r="N114" s="80" t="s">
        <v>983</v>
      </c>
      <c r="O114" s="81"/>
      <c r="P114" s="575"/>
      <c r="Q114" s="83" t="str">
        <f t="shared" si="41"/>
        <v/>
      </c>
      <c r="R114" s="83" t="str">
        <f t="shared" si="42"/>
        <v>◄</v>
      </c>
      <c r="S114" s="84"/>
      <c r="T114" s="85"/>
      <c r="U114" s="83" t="str">
        <f t="shared" si="43"/>
        <v/>
      </c>
      <c r="V114" s="83" t="str">
        <f t="shared" si="44"/>
        <v>◄</v>
      </c>
      <c r="W114" s="86"/>
      <c r="X114" s="85"/>
      <c r="Y114" s="457"/>
      <c r="Z114" s="87"/>
      <c r="AA114" s="521">
        <f t="shared" si="45"/>
        <v>0</v>
      </c>
      <c r="AB114" s="520">
        <f t="shared" si="46"/>
        <v>0</v>
      </c>
      <c r="AC114" s="88"/>
      <c r="AD114" s="519">
        <f t="shared" si="47"/>
        <v>0</v>
      </c>
      <c r="AE114" s="518">
        <f t="shared" si="48"/>
        <v>0</v>
      </c>
      <c r="AF114" s="44"/>
      <c r="AG114" s="45"/>
      <c r="AH114" s="44"/>
      <c r="AI114" s="94"/>
      <c r="AJ114" s="45"/>
      <c r="AK114" s="45"/>
      <c r="AL114" s="45"/>
      <c r="AM114" s="43"/>
      <c r="AN114" s="27" t="s">
        <v>6</v>
      </c>
      <c r="AO114" s="27" t="s">
        <v>6</v>
      </c>
      <c r="AP114" s="516"/>
      <c r="AQ114" s="516"/>
      <c r="AR114" s="516"/>
      <c r="AS114" s="516" t="s">
        <v>6</v>
      </c>
      <c r="AT114" s="516" t="s">
        <v>6</v>
      </c>
      <c r="AU114" s="516"/>
      <c r="AV114" s="516" t="s">
        <v>6</v>
      </c>
      <c r="AW114" s="516" t="s">
        <v>6</v>
      </c>
      <c r="AX114" s="516"/>
      <c r="AY114" s="516" t="s">
        <v>6</v>
      </c>
      <c r="AZ114" s="516" t="s">
        <v>6</v>
      </c>
      <c r="BA114" s="516"/>
      <c r="BB114" s="516" t="s">
        <v>6</v>
      </c>
      <c r="BC114" s="516" t="s">
        <v>6</v>
      </c>
      <c r="BD114" s="516"/>
      <c r="BE114" s="516" t="s">
        <v>6</v>
      </c>
      <c r="BF114" s="516" t="s">
        <v>6</v>
      </c>
      <c r="BG114" s="516"/>
      <c r="BH114" s="516" t="s">
        <v>6</v>
      </c>
      <c r="BI114" s="516" t="s">
        <v>6</v>
      </c>
      <c r="BJ114" s="516"/>
      <c r="BK114" s="516" t="s">
        <v>6</v>
      </c>
      <c r="BL114" s="516" t="s">
        <v>6</v>
      </c>
      <c r="BM114" s="516"/>
      <c r="BN114" s="516" t="s">
        <v>6</v>
      </c>
      <c r="BO114" s="516" t="s">
        <v>6</v>
      </c>
      <c r="BP114" s="516"/>
      <c r="BQ114" s="516" t="s">
        <v>6</v>
      </c>
      <c r="BR114" s="516" t="s">
        <v>6</v>
      </c>
      <c r="BS114" s="516"/>
      <c r="BT114" s="516"/>
      <c r="BU114" s="516"/>
      <c r="BV114" s="516"/>
      <c r="BW114" s="516"/>
      <c r="BX114" s="516"/>
      <c r="BY114" s="516"/>
      <c r="BZ114" s="28"/>
      <c r="CA114" s="24"/>
      <c r="CB114" s="29"/>
      <c r="CC114" s="29"/>
      <c r="CD114" s="30"/>
      <c r="CE114" s="29"/>
      <c r="CF114" s="29"/>
      <c r="CG114" s="31"/>
      <c r="CH114" s="457"/>
      <c r="CI114" s="23" t="s">
        <v>836</v>
      </c>
    </row>
    <row r="115" spans="1:87" ht="15.6" thickTop="1" thickBot="1" x14ac:dyDescent="0.35">
      <c r="A115" s="506"/>
      <c r="B115" s="72"/>
      <c r="C115" s="156">
        <f t="shared" si="40"/>
        <v>0</v>
      </c>
      <c r="D115" s="457"/>
      <c r="E115" s="73"/>
      <c r="F115" s="93">
        <v>1027</v>
      </c>
      <c r="G115" s="302">
        <v>21079</v>
      </c>
      <c r="H115" s="76">
        <v>0.3</v>
      </c>
      <c r="I115" s="77"/>
      <c r="J115" s="78"/>
      <c r="K115" s="79"/>
      <c r="L115" s="79"/>
      <c r="M115" s="79"/>
      <c r="N115" s="80" t="s">
        <v>984</v>
      </c>
      <c r="O115" s="81"/>
      <c r="P115" s="575"/>
      <c r="Q115" s="83" t="str">
        <f t="shared" si="41"/>
        <v/>
      </c>
      <c r="R115" s="83" t="str">
        <f t="shared" si="42"/>
        <v>◄</v>
      </c>
      <c r="S115" s="84"/>
      <c r="T115" s="85"/>
      <c r="U115" s="83" t="str">
        <f t="shared" si="43"/>
        <v/>
      </c>
      <c r="V115" s="83" t="str">
        <f t="shared" si="44"/>
        <v>◄</v>
      </c>
      <c r="W115" s="86"/>
      <c r="X115" s="85"/>
      <c r="Y115" s="457"/>
      <c r="Z115" s="87"/>
      <c r="AA115" s="521">
        <f t="shared" si="45"/>
        <v>0</v>
      </c>
      <c r="AB115" s="520">
        <f t="shared" si="46"/>
        <v>0</v>
      </c>
      <c r="AC115" s="88"/>
      <c r="AD115" s="519">
        <f t="shared" si="47"/>
        <v>0</v>
      </c>
      <c r="AE115" s="518">
        <f t="shared" si="48"/>
        <v>0</v>
      </c>
      <c r="AF115" s="44"/>
      <c r="AG115" s="45"/>
      <c r="AH115" s="44"/>
      <c r="AI115" s="94"/>
      <c r="AJ115" s="45"/>
      <c r="AK115" s="45"/>
      <c r="AL115" s="45"/>
      <c r="AM115" s="43"/>
      <c r="AN115" s="27" t="s">
        <v>6</v>
      </c>
      <c r="AO115" s="27" t="s">
        <v>6</v>
      </c>
      <c r="AP115" s="516"/>
      <c r="AQ115" s="516"/>
      <c r="AR115" s="516"/>
      <c r="AS115" s="516" t="s">
        <v>6</v>
      </c>
      <c r="AT115" s="516" t="s">
        <v>6</v>
      </c>
      <c r="AU115" s="516"/>
      <c r="AV115" s="516" t="s">
        <v>6</v>
      </c>
      <c r="AW115" s="516" t="s">
        <v>6</v>
      </c>
      <c r="AX115" s="516"/>
      <c r="AY115" s="516" t="s">
        <v>6</v>
      </c>
      <c r="AZ115" s="516" t="s">
        <v>6</v>
      </c>
      <c r="BA115" s="516"/>
      <c r="BB115" s="516" t="s">
        <v>6</v>
      </c>
      <c r="BC115" s="516" t="s">
        <v>6</v>
      </c>
      <c r="BD115" s="516"/>
      <c r="BE115" s="516" t="s">
        <v>6</v>
      </c>
      <c r="BF115" s="516" t="s">
        <v>6</v>
      </c>
      <c r="BG115" s="516"/>
      <c r="BH115" s="516" t="s">
        <v>6</v>
      </c>
      <c r="BI115" s="516" t="s">
        <v>6</v>
      </c>
      <c r="BJ115" s="516"/>
      <c r="BK115" s="516" t="s">
        <v>6</v>
      </c>
      <c r="BL115" s="516" t="s">
        <v>6</v>
      </c>
      <c r="BM115" s="516"/>
      <c r="BN115" s="516" t="s">
        <v>6</v>
      </c>
      <c r="BO115" s="516" t="s">
        <v>6</v>
      </c>
      <c r="BP115" s="516"/>
      <c r="BQ115" s="516" t="s">
        <v>6</v>
      </c>
      <c r="BR115" s="516" t="s">
        <v>6</v>
      </c>
      <c r="BS115" s="516"/>
      <c r="BT115" s="516"/>
      <c r="BU115" s="516"/>
      <c r="BV115" s="516"/>
      <c r="BW115" s="516"/>
      <c r="BX115" s="516"/>
      <c r="BY115" s="516"/>
      <c r="BZ115" s="28"/>
      <c r="CA115" s="24"/>
      <c r="CB115" s="29"/>
      <c r="CC115" s="29"/>
      <c r="CD115" s="30"/>
      <c r="CE115" s="29"/>
      <c r="CF115" s="29"/>
      <c r="CG115" s="31"/>
      <c r="CH115" s="457"/>
      <c r="CI115" s="23" t="s">
        <v>836</v>
      </c>
    </row>
    <row r="116" spans="1:87" ht="15.6" thickTop="1" thickBot="1" x14ac:dyDescent="0.35">
      <c r="A116" s="506"/>
      <c r="B116" s="72"/>
      <c r="C116" s="156">
        <f t="shared" si="40"/>
        <v>0</v>
      </c>
      <c r="D116" s="457"/>
      <c r="E116" s="73"/>
      <c r="F116" s="107" t="s">
        <v>985</v>
      </c>
      <c r="G116" s="302">
        <v>21079</v>
      </c>
      <c r="H116" s="76">
        <v>0.3</v>
      </c>
      <c r="I116" s="77"/>
      <c r="J116" s="78"/>
      <c r="K116" s="79"/>
      <c r="L116" s="79"/>
      <c r="M116" s="79"/>
      <c r="N116" s="80" t="s">
        <v>986</v>
      </c>
      <c r="O116" s="81"/>
      <c r="P116" s="576"/>
      <c r="Q116" s="83" t="str">
        <f t="shared" si="41"/>
        <v/>
      </c>
      <c r="R116" s="83" t="str">
        <f t="shared" si="42"/>
        <v>◄</v>
      </c>
      <c r="S116" s="84"/>
      <c r="T116" s="85"/>
      <c r="U116" s="83" t="str">
        <f t="shared" si="43"/>
        <v/>
      </c>
      <c r="V116" s="83" t="str">
        <f t="shared" si="44"/>
        <v>◄</v>
      </c>
      <c r="W116" s="86"/>
      <c r="X116" s="85"/>
      <c r="Y116" s="457"/>
      <c r="Z116" s="87"/>
      <c r="AA116" s="521">
        <f t="shared" si="45"/>
        <v>0</v>
      </c>
      <c r="AB116" s="520">
        <f t="shared" si="46"/>
        <v>0</v>
      </c>
      <c r="AC116" s="88"/>
      <c r="AD116" s="519">
        <f t="shared" si="47"/>
        <v>0</v>
      </c>
      <c r="AE116" s="518">
        <f t="shared" si="48"/>
        <v>0</v>
      </c>
      <c r="AF116" s="44"/>
      <c r="AG116" s="45"/>
      <c r="AH116" s="44"/>
      <c r="AI116" s="94"/>
      <c r="AJ116" s="45"/>
      <c r="AK116" s="45"/>
      <c r="AL116" s="45"/>
      <c r="AM116" s="43"/>
      <c r="AN116" s="27" t="s">
        <v>6</v>
      </c>
      <c r="AO116" s="27" t="s">
        <v>6</v>
      </c>
      <c r="AP116" s="516"/>
      <c r="AQ116" s="516"/>
      <c r="AR116" s="516"/>
      <c r="AS116" s="516" t="s">
        <v>6</v>
      </c>
      <c r="AT116" s="516" t="s">
        <v>6</v>
      </c>
      <c r="AU116" s="516"/>
      <c r="AV116" s="516" t="s">
        <v>6</v>
      </c>
      <c r="AW116" s="516" t="s">
        <v>6</v>
      </c>
      <c r="AX116" s="516"/>
      <c r="AY116" s="516" t="s">
        <v>6</v>
      </c>
      <c r="AZ116" s="516" t="s">
        <v>6</v>
      </c>
      <c r="BA116" s="516"/>
      <c r="BB116" s="516" t="s">
        <v>6</v>
      </c>
      <c r="BC116" s="516" t="s">
        <v>6</v>
      </c>
      <c r="BD116" s="516"/>
      <c r="BE116" s="516" t="s">
        <v>6</v>
      </c>
      <c r="BF116" s="516" t="s">
        <v>6</v>
      </c>
      <c r="BG116" s="516"/>
      <c r="BH116" s="516" t="s">
        <v>6</v>
      </c>
      <c r="BI116" s="516" t="s">
        <v>6</v>
      </c>
      <c r="BJ116" s="516"/>
      <c r="BK116" s="516" t="s">
        <v>6</v>
      </c>
      <c r="BL116" s="516" t="s">
        <v>6</v>
      </c>
      <c r="BM116" s="516"/>
      <c r="BN116" s="516" t="s">
        <v>6</v>
      </c>
      <c r="BO116" s="516" t="s">
        <v>6</v>
      </c>
      <c r="BP116" s="516"/>
      <c r="BQ116" s="516" t="s">
        <v>6</v>
      </c>
      <c r="BR116" s="516" t="s">
        <v>6</v>
      </c>
      <c r="BS116" s="516"/>
      <c r="BT116" s="516"/>
      <c r="BU116" s="516"/>
      <c r="BV116" s="516"/>
      <c r="BW116" s="516"/>
      <c r="BX116" s="516"/>
      <c r="BY116" s="516"/>
      <c r="BZ116" s="28"/>
      <c r="CA116" s="24"/>
      <c r="CB116" s="29"/>
      <c r="CC116" s="29"/>
      <c r="CD116" s="30"/>
      <c r="CE116" s="29"/>
      <c r="CF116" s="29"/>
      <c r="CG116" s="31"/>
      <c r="CH116" s="457"/>
      <c r="CI116" s="23" t="s">
        <v>836</v>
      </c>
    </row>
    <row r="117" spans="1:87" ht="15" thickBot="1" x14ac:dyDescent="0.35">
      <c r="A117" s="506"/>
      <c r="B117" s="72"/>
      <c r="C117" s="156">
        <f t="shared" si="40"/>
        <v>0</v>
      </c>
      <c r="D117" s="457"/>
      <c r="E117" s="73"/>
      <c r="F117" s="93" t="s">
        <v>987</v>
      </c>
      <c r="G117" s="302">
        <v>21079</v>
      </c>
      <c r="H117" s="76">
        <v>0.5</v>
      </c>
      <c r="I117" s="77"/>
      <c r="J117" s="78"/>
      <c r="K117" s="79"/>
      <c r="L117" s="79"/>
      <c r="M117" s="79"/>
      <c r="N117" s="80" t="s">
        <v>988</v>
      </c>
      <c r="O117" s="81"/>
      <c r="P117" s="574" t="s">
        <v>989</v>
      </c>
      <c r="Q117" s="83" t="str">
        <f t="shared" si="41"/>
        <v/>
      </c>
      <c r="R117" s="83" t="str">
        <f t="shared" si="42"/>
        <v>◄</v>
      </c>
      <c r="S117" s="84"/>
      <c r="T117" s="85"/>
      <c r="U117" s="83" t="str">
        <f t="shared" si="43"/>
        <v/>
      </c>
      <c r="V117" s="83" t="str">
        <f t="shared" si="44"/>
        <v>◄</v>
      </c>
      <c r="W117" s="86"/>
      <c r="X117" s="85"/>
      <c r="Y117" s="457"/>
      <c r="Z117" s="87"/>
      <c r="AA117" s="521">
        <f t="shared" si="45"/>
        <v>0</v>
      </c>
      <c r="AB117" s="520">
        <f t="shared" si="46"/>
        <v>0</v>
      </c>
      <c r="AC117" s="88"/>
      <c r="AD117" s="519">
        <f t="shared" si="47"/>
        <v>0</v>
      </c>
      <c r="AE117" s="518">
        <f t="shared" si="48"/>
        <v>0</v>
      </c>
      <c r="AF117" s="44"/>
      <c r="AG117" s="45"/>
      <c r="AH117" s="44"/>
      <c r="AI117" s="94"/>
      <c r="AJ117" s="45"/>
      <c r="AK117" s="45"/>
      <c r="AL117" s="45"/>
      <c r="AM117" s="43"/>
      <c r="AN117" s="27" t="s">
        <v>6</v>
      </c>
      <c r="AO117" s="27" t="s">
        <v>6</v>
      </c>
      <c r="AP117" s="516"/>
      <c r="AQ117" s="516"/>
      <c r="AR117" s="516"/>
      <c r="AS117" s="516" t="s">
        <v>6</v>
      </c>
      <c r="AT117" s="516" t="s">
        <v>6</v>
      </c>
      <c r="AU117" s="516"/>
      <c r="AV117" s="516" t="s">
        <v>6</v>
      </c>
      <c r="AW117" s="516" t="s">
        <v>6</v>
      </c>
      <c r="AX117" s="516"/>
      <c r="AY117" s="516" t="s">
        <v>6</v>
      </c>
      <c r="AZ117" s="516" t="s">
        <v>6</v>
      </c>
      <c r="BA117" s="516"/>
      <c r="BB117" s="516" t="s">
        <v>6</v>
      </c>
      <c r="BC117" s="516" t="s">
        <v>6</v>
      </c>
      <c r="BD117" s="516"/>
      <c r="BE117" s="516" t="s">
        <v>6</v>
      </c>
      <c r="BF117" s="516" t="s">
        <v>6</v>
      </c>
      <c r="BG117" s="516"/>
      <c r="BH117" s="516" t="s">
        <v>6</v>
      </c>
      <c r="BI117" s="516" t="s">
        <v>6</v>
      </c>
      <c r="BJ117" s="516"/>
      <c r="BK117" s="516" t="s">
        <v>6</v>
      </c>
      <c r="BL117" s="516" t="s">
        <v>6</v>
      </c>
      <c r="BM117" s="516"/>
      <c r="BN117" s="516" t="s">
        <v>6</v>
      </c>
      <c r="BO117" s="516" t="s">
        <v>6</v>
      </c>
      <c r="BP117" s="516"/>
      <c r="BQ117" s="516" t="s">
        <v>6</v>
      </c>
      <c r="BR117" s="516" t="s">
        <v>6</v>
      </c>
      <c r="BS117" s="516"/>
      <c r="BT117" s="516"/>
      <c r="BU117" s="516"/>
      <c r="BV117" s="516"/>
      <c r="BW117" s="516"/>
      <c r="BX117" s="516"/>
      <c r="BY117" s="516"/>
      <c r="BZ117" s="28"/>
      <c r="CA117" s="24"/>
      <c r="CB117" s="29"/>
      <c r="CC117" s="29"/>
      <c r="CD117" s="30"/>
      <c r="CE117" s="29"/>
      <c r="CF117" s="29"/>
      <c r="CG117" s="31"/>
      <c r="CH117" s="457"/>
      <c r="CI117" s="23" t="s">
        <v>836</v>
      </c>
    </row>
    <row r="118" spans="1:87" ht="18.600000000000001" customHeight="1" thickTop="1" thickBot="1" x14ac:dyDescent="0.35">
      <c r="A118" s="506"/>
      <c r="B118" s="72"/>
      <c r="C118" s="156">
        <f t="shared" si="40"/>
        <v>0</v>
      </c>
      <c r="D118" s="457"/>
      <c r="E118" s="73"/>
      <c r="F118" s="107" t="s">
        <v>990</v>
      </c>
      <c r="G118" s="302">
        <v>21079</v>
      </c>
      <c r="H118" s="76">
        <v>0.5</v>
      </c>
      <c r="I118" s="77"/>
      <c r="J118" s="78"/>
      <c r="K118" s="79"/>
      <c r="L118" s="79"/>
      <c r="M118" s="79"/>
      <c r="N118" s="80" t="s">
        <v>991</v>
      </c>
      <c r="O118" s="81"/>
      <c r="P118" s="575"/>
      <c r="Q118" s="83" t="str">
        <f t="shared" si="41"/>
        <v/>
      </c>
      <c r="R118" s="83" t="str">
        <f t="shared" si="42"/>
        <v>◄</v>
      </c>
      <c r="S118" s="84"/>
      <c r="T118" s="85"/>
      <c r="U118" s="83" t="str">
        <f t="shared" si="43"/>
        <v/>
      </c>
      <c r="V118" s="83" t="str">
        <f t="shared" si="44"/>
        <v>◄</v>
      </c>
      <c r="W118" s="86"/>
      <c r="X118" s="85"/>
      <c r="Y118" s="457"/>
      <c r="Z118" s="87"/>
      <c r="AA118" s="521">
        <f t="shared" si="45"/>
        <v>0</v>
      </c>
      <c r="AB118" s="520">
        <f t="shared" si="46"/>
        <v>0</v>
      </c>
      <c r="AC118" s="88"/>
      <c r="AD118" s="519">
        <f t="shared" si="47"/>
        <v>0</v>
      </c>
      <c r="AE118" s="518">
        <f t="shared" si="48"/>
        <v>0</v>
      </c>
      <c r="AF118" s="44"/>
      <c r="AG118" s="45"/>
      <c r="AH118" s="44"/>
      <c r="AI118" s="94"/>
      <c r="AJ118" s="45"/>
      <c r="AK118" s="45"/>
      <c r="AL118" s="45"/>
      <c r="AM118" s="43"/>
      <c r="AN118" s="27" t="s">
        <v>6</v>
      </c>
      <c r="AO118" s="27" t="s">
        <v>6</v>
      </c>
      <c r="AP118" s="516"/>
      <c r="AQ118" s="516"/>
      <c r="AR118" s="516"/>
      <c r="AS118" s="516" t="s">
        <v>6</v>
      </c>
      <c r="AT118" s="516" t="s">
        <v>6</v>
      </c>
      <c r="AU118" s="516"/>
      <c r="AV118" s="516" t="s">
        <v>6</v>
      </c>
      <c r="AW118" s="516" t="s">
        <v>6</v>
      </c>
      <c r="AX118" s="516"/>
      <c r="AY118" s="516" t="s">
        <v>6</v>
      </c>
      <c r="AZ118" s="516" t="s">
        <v>6</v>
      </c>
      <c r="BA118" s="516"/>
      <c r="BB118" s="516" t="s">
        <v>6</v>
      </c>
      <c r="BC118" s="516" t="s">
        <v>6</v>
      </c>
      <c r="BD118" s="516"/>
      <c r="BE118" s="516" t="s">
        <v>6</v>
      </c>
      <c r="BF118" s="516" t="s">
        <v>6</v>
      </c>
      <c r="BG118" s="516"/>
      <c r="BH118" s="516" t="s">
        <v>6</v>
      </c>
      <c r="BI118" s="516" t="s">
        <v>6</v>
      </c>
      <c r="BJ118" s="516"/>
      <c r="BK118" s="516" t="s">
        <v>6</v>
      </c>
      <c r="BL118" s="516" t="s">
        <v>6</v>
      </c>
      <c r="BM118" s="516"/>
      <c r="BN118" s="516" t="s">
        <v>6</v>
      </c>
      <c r="BO118" s="516" t="s">
        <v>6</v>
      </c>
      <c r="BP118" s="516"/>
      <c r="BQ118" s="516" t="s">
        <v>6</v>
      </c>
      <c r="BR118" s="516" t="s">
        <v>6</v>
      </c>
      <c r="BS118" s="516"/>
      <c r="BT118" s="516"/>
      <c r="BU118" s="516"/>
      <c r="BV118" s="516"/>
      <c r="BW118" s="516"/>
      <c r="BX118" s="516"/>
      <c r="BY118" s="516"/>
      <c r="BZ118" s="28"/>
      <c r="CA118" s="24"/>
      <c r="CB118" s="29"/>
      <c r="CC118" s="29"/>
      <c r="CD118" s="30"/>
      <c r="CE118" s="29"/>
      <c r="CF118" s="29"/>
      <c r="CG118" s="31"/>
      <c r="CH118" s="457"/>
      <c r="CI118" s="23" t="s">
        <v>836</v>
      </c>
    </row>
    <row r="119" spans="1:87" ht="15.6" thickTop="1" thickBot="1" x14ac:dyDescent="0.35">
      <c r="A119" s="506"/>
      <c r="B119" s="72"/>
      <c r="C119" s="156">
        <f t="shared" si="40"/>
        <v>0</v>
      </c>
      <c r="D119" s="457"/>
      <c r="E119" s="73"/>
      <c r="F119" s="93" t="s">
        <v>992</v>
      </c>
      <c r="G119" s="485" t="s">
        <v>993</v>
      </c>
      <c r="H119" s="76">
        <v>1</v>
      </c>
      <c r="I119" s="77"/>
      <c r="J119" s="78"/>
      <c r="K119" s="79"/>
      <c r="L119" s="79"/>
      <c r="M119" s="79"/>
      <c r="N119" s="80" t="s">
        <v>994</v>
      </c>
      <c r="O119" s="104" t="s">
        <v>995</v>
      </c>
      <c r="P119" s="575"/>
      <c r="Q119" s="83" t="str">
        <f t="shared" si="41"/>
        <v/>
      </c>
      <c r="R119" s="83" t="str">
        <f t="shared" si="42"/>
        <v>◄</v>
      </c>
      <c r="S119" s="84"/>
      <c r="T119" s="85"/>
      <c r="U119" s="83" t="str">
        <f t="shared" si="43"/>
        <v/>
      </c>
      <c r="V119" s="83" t="str">
        <f t="shared" si="44"/>
        <v>◄</v>
      </c>
      <c r="W119" s="86"/>
      <c r="X119" s="85"/>
      <c r="Y119" s="457"/>
      <c r="Z119" s="87"/>
      <c r="AA119" s="521">
        <f t="shared" si="45"/>
        <v>0</v>
      </c>
      <c r="AB119" s="520">
        <f t="shared" si="46"/>
        <v>0</v>
      </c>
      <c r="AC119" s="88"/>
      <c r="AD119" s="519">
        <f t="shared" si="47"/>
        <v>0</v>
      </c>
      <c r="AE119" s="518">
        <f t="shared" si="48"/>
        <v>0</v>
      </c>
      <c r="AF119" s="44"/>
      <c r="AG119" s="45"/>
      <c r="AH119" s="44"/>
      <c r="AI119" s="94"/>
      <c r="AJ119" s="45"/>
      <c r="AK119" s="45"/>
      <c r="AL119" s="45"/>
      <c r="AM119" s="43"/>
      <c r="AN119" s="27" t="s">
        <v>6</v>
      </c>
      <c r="AO119" s="27" t="s">
        <v>6</v>
      </c>
      <c r="AP119" s="516"/>
      <c r="AQ119" s="516"/>
      <c r="AR119" s="516"/>
      <c r="AS119" s="516" t="s">
        <v>6</v>
      </c>
      <c r="AT119" s="516" t="s">
        <v>6</v>
      </c>
      <c r="AU119" s="516"/>
      <c r="AV119" s="516" t="s">
        <v>6</v>
      </c>
      <c r="AW119" s="516" t="s">
        <v>6</v>
      </c>
      <c r="AX119" s="516"/>
      <c r="AY119" s="516" t="s">
        <v>6</v>
      </c>
      <c r="AZ119" s="516" t="s">
        <v>6</v>
      </c>
      <c r="BA119" s="516"/>
      <c r="BB119" s="516" t="s">
        <v>6</v>
      </c>
      <c r="BC119" s="516" t="s">
        <v>6</v>
      </c>
      <c r="BD119" s="516"/>
      <c r="BE119" s="516" t="s">
        <v>6</v>
      </c>
      <c r="BF119" s="516" t="s">
        <v>6</v>
      </c>
      <c r="BG119" s="516"/>
      <c r="BH119" s="516" t="s">
        <v>6</v>
      </c>
      <c r="BI119" s="516" t="s">
        <v>6</v>
      </c>
      <c r="BJ119" s="516"/>
      <c r="BK119" s="516" t="s">
        <v>6</v>
      </c>
      <c r="BL119" s="516" t="s">
        <v>6</v>
      </c>
      <c r="BM119" s="516"/>
      <c r="BN119" s="516" t="s">
        <v>6</v>
      </c>
      <c r="BO119" s="516" t="s">
        <v>6</v>
      </c>
      <c r="BP119" s="516"/>
      <c r="BQ119" s="516" t="s">
        <v>6</v>
      </c>
      <c r="BR119" s="516" t="s">
        <v>6</v>
      </c>
      <c r="BS119" s="516"/>
      <c r="BT119" s="516"/>
      <c r="BU119" s="516"/>
      <c r="BV119" s="516"/>
      <c r="BW119" s="516"/>
      <c r="BX119" s="516"/>
      <c r="BY119" s="516"/>
      <c r="BZ119" s="28"/>
      <c r="CA119" s="24"/>
      <c r="CB119" s="29"/>
      <c r="CC119" s="29"/>
      <c r="CD119" s="30"/>
      <c r="CE119" s="29"/>
      <c r="CF119" s="29"/>
      <c r="CG119" s="31"/>
      <c r="CH119" s="457"/>
      <c r="CI119" s="23" t="s">
        <v>836</v>
      </c>
    </row>
    <row r="120" spans="1:87" ht="19.2" customHeight="1" thickTop="1" thickBot="1" x14ac:dyDescent="0.35">
      <c r="A120" s="506"/>
      <c r="B120" s="72"/>
      <c r="C120" s="156">
        <f t="shared" si="40"/>
        <v>0</v>
      </c>
      <c r="D120" s="457"/>
      <c r="E120" s="73"/>
      <c r="F120" s="107" t="s">
        <v>996</v>
      </c>
      <c r="G120" s="485" t="s">
        <v>997</v>
      </c>
      <c r="H120" s="76">
        <v>1</v>
      </c>
      <c r="I120" s="77"/>
      <c r="J120" s="78"/>
      <c r="K120" s="79"/>
      <c r="L120" s="79"/>
      <c r="M120" s="79"/>
      <c r="N120" s="80" t="s">
        <v>998</v>
      </c>
      <c r="O120" s="104" t="s">
        <v>999</v>
      </c>
      <c r="P120" s="575"/>
      <c r="Q120" s="83" t="str">
        <f t="shared" si="41"/>
        <v/>
      </c>
      <c r="R120" s="83" t="str">
        <f t="shared" si="42"/>
        <v>◄</v>
      </c>
      <c r="S120" s="84"/>
      <c r="T120" s="85"/>
      <c r="U120" s="83" t="str">
        <f t="shared" si="43"/>
        <v/>
      </c>
      <c r="V120" s="83" t="str">
        <f t="shared" si="44"/>
        <v>◄</v>
      </c>
      <c r="W120" s="86"/>
      <c r="X120" s="85"/>
      <c r="Y120" s="457"/>
      <c r="Z120" s="87"/>
      <c r="AA120" s="521">
        <f t="shared" si="45"/>
        <v>0</v>
      </c>
      <c r="AB120" s="520">
        <f t="shared" si="46"/>
        <v>0</v>
      </c>
      <c r="AC120" s="88"/>
      <c r="AD120" s="519">
        <f t="shared" si="47"/>
        <v>0</v>
      </c>
      <c r="AE120" s="518">
        <f t="shared" si="48"/>
        <v>0</v>
      </c>
      <c r="AF120" s="44"/>
      <c r="AG120" s="45"/>
      <c r="AH120" s="44"/>
      <c r="AI120" s="94"/>
      <c r="AJ120" s="45"/>
      <c r="AK120" s="45"/>
      <c r="AL120" s="45"/>
      <c r="AM120" s="43"/>
      <c r="AN120" s="27" t="s">
        <v>6</v>
      </c>
      <c r="AO120" s="27" t="s">
        <v>6</v>
      </c>
      <c r="AP120" s="516"/>
      <c r="AQ120" s="516"/>
      <c r="AR120" s="516"/>
      <c r="AS120" s="516" t="s">
        <v>6</v>
      </c>
      <c r="AT120" s="516" t="s">
        <v>6</v>
      </c>
      <c r="AU120" s="516"/>
      <c r="AV120" s="516" t="s">
        <v>6</v>
      </c>
      <c r="AW120" s="516" t="s">
        <v>6</v>
      </c>
      <c r="AX120" s="516"/>
      <c r="AY120" s="516" t="s">
        <v>6</v>
      </c>
      <c r="AZ120" s="516" t="s">
        <v>6</v>
      </c>
      <c r="BA120" s="516"/>
      <c r="BB120" s="516" t="s">
        <v>6</v>
      </c>
      <c r="BC120" s="516" t="s">
        <v>6</v>
      </c>
      <c r="BD120" s="516"/>
      <c r="BE120" s="516" t="s">
        <v>6</v>
      </c>
      <c r="BF120" s="516" t="s">
        <v>6</v>
      </c>
      <c r="BG120" s="516"/>
      <c r="BH120" s="516" t="s">
        <v>6</v>
      </c>
      <c r="BI120" s="516" t="s">
        <v>6</v>
      </c>
      <c r="BJ120" s="516"/>
      <c r="BK120" s="516" t="s">
        <v>6</v>
      </c>
      <c r="BL120" s="516" t="s">
        <v>6</v>
      </c>
      <c r="BM120" s="516"/>
      <c r="BN120" s="516" t="s">
        <v>6</v>
      </c>
      <c r="BO120" s="516" t="s">
        <v>6</v>
      </c>
      <c r="BP120" s="516"/>
      <c r="BQ120" s="516" t="s">
        <v>6</v>
      </c>
      <c r="BR120" s="516" t="s">
        <v>6</v>
      </c>
      <c r="BS120" s="516"/>
      <c r="BT120" s="516"/>
      <c r="BU120" s="516"/>
      <c r="BV120" s="516"/>
      <c r="BW120" s="516"/>
      <c r="BX120" s="516"/>
      <c r="BY120" s="516"/>
      <c r="BZ120" s="28"/>
      <c r="CA120" s="24"/>
      <c r="CB120" s="29"/>
      <c r="CC120" s="29"/>
      <c r="CD120" s="30"/>
      <c r="CE120" s="29"/>
      <c r="CF120" s="29"/>
      <c r="CG120" s="31"/>
      <c r="CH120" s="457"/>
      <c r="CI120" s="23" t="s">
        <v>836</v>
      </c>
    </row>
    <row r="121" spans="1:87" ht="19.8" customHeight="1" thickTop="1" thickBot="1" x14ac:dyDescent="0.35">
      <c r="A121" s="506"/>
      <c r="B121" s="72"/>
      <c r="C121" s="156">
        <f t="shared" si="40"/>
        <v>0</v>
      </c>
      <c r="D121" s="457"/>
      <c r="E121" s="73"/>
      <c r="F121" s="107" t="s">
        <v>1000</v>
      </c>
      <c r="G121" s="485" t="s">
        <v>997</v>
      </c>
      <c r="H121" s="76">
        <v>1</v>
      </c>
      <c r="I121" s="77"/>
      <c r="J121" s="78"/>
      <c r="K121" s="79"/>
      <c r="L121" s="79"/>
      <c r="M121" s="79"/>
      <c r="N121" s="80" t="s">
        <v>1001</v>
      </c>
      <c r="O121" s="104" t="s">
        <v>999</v>
      </c>
      <c r="P121" s="576"/>
      <c r="Q121" s="83" t="str">
        <f t="shared" si="41"/>
        <v/>
      </c>
      <c r="R121" s="83" t="str">
        <f t="shared" si="42"/>
        <v>◄</v>
      </c>
      <c r="S121" s="84"/>
      <c r="T121" s="85"/>
      <c r="U121" s="83" t="str">
        <f t="shared" si="43"/>
        <v/>
      </c>
      <c r="V121" s="83" t="str">
        <f t="shared" si="44"/>
        <v>◄</v>
      </c>
      <c r="W121" s="86"/>
      <c r="X121" s="85"/>
      <c r="Y121" s="457"/>
      <c r="Z121" s="87"/>
      <c r="AA121" s="521">
        <f t="shared" si="45"/>
        <v>0</v>
      </c>
      <c r="AB121" s="520">
        <f t="shared" si="46"/>
        <v>0</v>
      </c>
      <c r="AC121" s="88"/>
      <c r="AD121" s="519">
        <f t="shared" si="47"/>
        <v>0</v>
      </c>
      <c r="AE121" s="518">
        <f t="shared" si="48"/>
        <v>0</v>
      </c>
      <c r="AF121" s="44"/>
      <c r="AG121" s="45"/>
      <c r="AH121" s="44"/>
      <c r="AI121" s="94"/>
      <c r="AJ121" s="45"/>
      <c r="AK121" s="45"/>
      <c r="AL121" s="45"/>
      <c r="AM121" s="43"/>
      <c r="AN121" s="27" t="s">
        <v>6</v>
      </c>
      <c r="AO121" s="27" t="s">
        <v>6</v>
      </c>
      <c r="AP121" s="516"/>
      <c r="AQ121" s="516"/>
      <c r="AR121" s="516"/>
      <c r="AS121" s="516" t="s">
        <v>6</v>
      </c>
      <c r="AT121" s="516" t="s">
        <v>6</v>
      </c>
      <c r="AU121" s="516"/>
      <c r="AV121" s="516" t="s">
        <v>6</v>
      </c>
      <c r="AW121" s="516" t="s">
        <v>6</v>
      </c>
      <c r="AX121" s="516"/>
      <c r="AY121" s="516" t="s">
        <v>6</v>
      </c>
      <c r="AZ121" s="516" t="s">
        <v>6</v>
      </c>
      <c r="BA121" s="516"/>
      <c r="BB121" s="516" t="s">
        <v>6</v>
      </c>
      <c r="BC121" s="516" t="s">
        <v>6</v>
      </c>
      <c r="BD121" s="516"/>
      <c r="BE121" s="516" t="s">
        <v>6</v>
      </c>
      <c r="BF121" s="516" t="s">
        <v>6</v>
      </c>
      <c r="BG121" s="516"/>
      <c r="BH121" s="516" t="s">
        <v>6</v>
      </c>
      <c r="BI121" s="516" t="s">
        <v>6</v>
      </c>
      <c r="BJ121" s="516"/>
      <c r="BK121" s="516" t="s">
        <v>6</v>
      </c>
      <c r="BL121" s="516" t="s">
        <v>6</v>
      </c>
      <c r="BM121" s="516"/>
      <c r="BN121" s="516" t="s">
        <v>6</v>
      </c>
      <c r="BO121" s="516" t="s">
        <v>6</v>
      </c>
      <c r="BP121" s="516"/>
      <c r="BQ121" s="516" t="s">
        <v>6</v>
      </c>
      <c r="BR121" s="516" t="s">
        <v>6</v>
      </c>
      <c r="BS121" s="516"/>
      <c r="BT121" s="516"/>
      <c r="BU121" s="516"/>
      <c r="BV121" s="516"/>
      <c r="BW121" s="516"/>
      <c r="BX121" s="516"/>
      <c r="BY121" s="516"/>
      <c r="BZ121" s="28"/>
      <c r="CA121" s="24"/>
      <c r="CB121" s="29"/>
      <c r="CC121" s="29"/>
      <c r="CD121" s="30"/>
      <c r="CE121" s="29"/>
      <c r="CF121" s="29"/>
      <c r="CG121" s="31"/>
      <c r="CH121" s="457"/>
      <c r="CI121" s="23" t="s">
        <v>836</v>
      </c>
    </row>
    <row r="122" spans="1:87" ht="19.8" customHeight="1" thickTop="1" thickBot="1" x14ac:dyDescent="0.35">
      <c r="A122" s="505" t="str">
        <f>IF(COUNTIF(B123:B132,"x")&gt;0,"x","")</f>
        <v/>
      </c>
      <c r="B122" s="57"/>
      <c r="C122" s="510" t="str">
        <f>A122</f>
        <v/>
      </c>
      <c r="D122" s="66">
        <f>ROWS(D123:D132)-1</f>
        <v>9</v>
      </c>
      <c r="E122" s="58" t="s">
        <v>1002</v>
      </c>
      <c r="F122" s="59"/>
      <c r="G122" s="301"/>
      <c r="H122" s="6"/>
      <c r="I122" s="6"/>
      <c r="J122" s="6"/>
      <c r="K122" s="18"/>
      <c r="L122" s="18"/>
      <c r="M122" s="18"/>
      <c r="N122" s="46"/>
      <c r="O122" s="60" t="s">
        <v>1003</v>
      </c>
      <c r="P122" s="61" t="s">
        <v>3192</v>
      </c>
      <c r="Q122" s="143"/>
      <c r="R122" s="63" t="str">
        <f>IF(COUNTIF(Q123:Q132,"?")&gt;0,"?",IF(AND(S122="◄",T122="►"),"◄►",IF(S122="◄","◄",IF(T122="►","►",""))))</f>
        <v>◄</v>
      </c>
      <c r="S122" s="64" t="str">
        <f>IF(SUM(S123:S132)+1=ROWS(S123:S132)-COUNTIF(S123:S132,"-"),"","◄")</f>
        <v>◄</v>
      </c>
      <c r="T122" s="65" t="str">
        <f>IF(SUM(T123:T132)&gt;0,"►","")</f>
        <v/>
      </c>
      <c r="U122" s="146"/>
      <c r="V122" s="63" t="str">
        <f>IF(COUNTIF(U123:U132,"?")&gt;0,"?",IF(AND(W122="◄",X122="►"),"◄►",IF(W122="◄","◄",IF(X122="►","►",""))))</f>
        <v>◄</v>
      </c>
      <c r="W122" s="64" t="str">
        <f>IF(SUM(W123:W132)+1=ROWS(W123:W132)-COUNTIF(W123:W132,"-"),"","◄")</f>
        <v>◄</v>
      </c>
      <c r="X122" s="65" t="str">
        <f>IF(SUM(X123:X132)&gt;0,"►","")</f>
        <v/>
      </c>
      <c r="Y122" s="66">
        <f>ROWS(Y123:Y132)-1</f>
        <v>9</v>
      </c>
      <c r="Z122" s="67">
        <f>SUM(Z123:Z132)-Z132</f>
        <v>0</v>
      </c>
      <c r="AA122" s="68" t="s">
        <v>840</v>
      </c>
      <c r="AB122" s="69"/>
      <c r="AC122" s="67">
        <f>SUM(AC123:AC132)-AC132</f>
        <v>0</v>
      </c>
      <c r="AD122" s="68" t="s">
        <v>840</v>
      </c>
      <c r="AE122" s="69"/>
      <c r="AF122" s="70" t="str">
        <f>IF(AG122="◄","◄",IF(AG122="ok","►",""))</f>
        <v>◄</v>
      </c>
      <c r="AG122" s="71" t="str">
        <f>IF(AG123&gt;0,"OK","◄")</f>
        <v>◄</v>
      </c>
      <c r="AH122" s="62" t="str">
        <f>IF(AND(AI122="◄",AJ122="►"),"◄?►",IF(AI122="◄","◄",IF(AJ122="►","►","")))</f>
        <v>◄</v>
      </c>
      <c r="AI122" s="64" t="str">
        <f>IF(AI123&gt;0,"","◄")</f>
        <v>◄</v>
      </c>
      <c r="AJ122" s="65" t="str">
        <f>IF(SUM(AJ123:AJ123)&gt;0,"►","")</f>
        <v/>
      </c>
      <c r="AK122" s="570" t="s">
        <v>1003</v>
      </c>
      <c r="AL122" s="572" t="s">
        <v>969</v>
      </c>
      <c r="AM122" s="43"/>
      <c r="AN122" s="1" t="str">
        <f>IF(AO122="","",IF(COUNTIF(AN123,"ok"),"","◄"))</f>
        <v>◄</v>
      </c>
      <c r="AO122" s="9" t="str">
        <f>IF(COUNTIF(AP122:BR122,"◄")&gt;0,"◄","")</f>
        <v>◄</v>
      </c>
      <c r="AP122" s="563" t="str">
        <f>IF(AP123="-","",IF(AP123&gt;0,"","◄"))</f>
        <v>◄</v>
      </c>
      <c r="AQ122" s="565"/>
      <c r="AR122" s="517">
        <f>IF(ISNONTEXT(AR123)=TRUE,"_",1)</f>
        <v>1</v>
      </c>
      <c r="AS122" s="563" t="str">
        <f>IF(AS123="-","",IF(AS123&gt;0,"","◄"))</f>
        <v/>
      </c>
      <c r="AT122" s="565"/>
      <c r="AU122" s="517" t="str">
        <f>IF(ISNONTEXT(AU123)=TRUE,"_",AR122+1)</f>
        <v>_</v>
      </c>
      <c r="AV122" s="563" t="str">
        <f>IF(AV123="-","",IF(AV123&gt;0,"","◄"))</f>
        <v/>
      </c>
      <c r="AW122" s="565"/>
      <c r="AX122" s="517" t="str">
        <f>IF(ISNONTEXT(AX123)=TRUE,"_",AU122+1)</f>
        <v>_</v>
      </c>
      <c r="AY122" s="563" t="str">
        <f>IF(AY123="-","",IF(AY123&gt;0,"","◄"))</f>
        <v/>
      </c>
      <c r="AZ122" s="565"/>
      <c r="BA122" s="517" t="str">
        <f>IF(ISNONTEXT(BA123)=TRUE,"_",AX122+1)</f>
        <v>_</v>
      </c>
      <c r="BB122" s="563" t="str">
        <f>IF(BB123="-","",IF(BB123&gt;0,"","◄"))</f>
        <v/>
      </c>
      <c r="BC122" s="565"/>
      <c r="BD122" s="517" t="str">
        <f>IF(ISNONTEXT(BD123)=TRUE,"_",BA122+1)</f>
        <v>_</v>
      </c>
      <c r="BE122" s="563" t="str">
        <f>IF(BE123="-","",IF(BE123&gt;0,"","◄"))</f>
        <v/>
      </c>
      <c r="BF122" s="565"/>
      <c r="BG122" s="517" t="str">
        <f>IF(ISNONTEXT(BG123)=TRUE,"_",BD122+1)</f>
        <v>_</v>
      </c>
      <c r="BH122" s="563" t="str">
        <f>IF(BH123="-","",IF(BH123&gt;0,"","◄"))</f>
        <v/>
      </c>
      <c r="BI122" s="565"/>
      <c r="BJ122" s="517" t="str">
        <f>IF(ISNONTEXT(BJ123)=TRUE,"_",BG122+1)</f>
        <v>_</v>
      </c>
      <c r="BK122" s="563" t="str">
        <f>IF(BK123="-","",IF(BK123&gt;0,"","◄"))</f>
        <v/>
      </c>
      <c r="BL122" s="565"/>
      <c r="BM122" s="517" t="str">
        <f>IF(ISNONTEXT(BM123)=TRUE,"_",BJ122+1)</f>
        <v>_</v>
      </c>
      <c r="BN122" s="563" t="str">
        <f>IF(BN123="-","",IF(BN123&gt;0,"","◄"))</f>
        <v/>
      </c>
      <c r="BO122" s="565"/>
      <c r="BP122" s="517" t="str">
        <f>IF(ISNONTEXT(BP123)=TRUE,"_",BM122+1)</f>
        <v>_</v>
      </c>
      <c r="BQ122" s="563" t="str">
        <f>IF(BQ123="-","",IF(BQ123&gt;0,"","◄"))</f>
        <v/>
      </c>
      <c r="BR122" s="565"/>
      <c r="BS122" s="517" t="str">
        <f>IF(ISNONTEXT(BS123)=TRUE,"_",BP122+1)</f>
        <v>_</v>
      </c>
      <c r="BT122" s="563" t="str">
        <f>IF(BT123="-","",IF(BT123&gt;0,"","◄"))</f>
        <v>◄</v>
      </c>
      <c r="BU122" s="565"/>
      <c r="BV122" s="517" t="str">
        <f>IF(ISNONTEXT(BV123)=TRUE,"_",1)</f>
        <v>_</v>
      </c>
      <c r="BW122" s="563" t="str">
        <f>IF(BW123="-","",IF(BW123&gt;0,"","◄"))</f>
        <v>◄</v>
      </c>
      <c r="BX122" s="565"/>
      <c r="BY122" s="517" t="str">
        <f>IF(ISNONTEXT(BY123)=TRUE,"_",BV122+1)</f>
        <v>_</v>
      </c>
      <c r="BZ122" s="26"/>
      <c r="CA122" s="24"/>
      <c r="CB122" s="25" t="str">
        <f>IF(CB123&gt;0,"►","")</f>
        <v/>
      </c>
      <c r="CC122" s="25" t="str">
        <f>IF(CC123&gt;0,"►","")</f>
        <v/>
      </c>
      <c r="CD122" s="517" t="str">
        <f>IF(ISNONTEXT(CD123)=TRUE,"_",1)</f>
        <v>_</v>
      </c>
      <c r="CE122" s="25" t="str">
        <f>IF(CE123&gt;0,"►","")</f>
        <v/>
      </c>
      <c r="CF122" s="25" t="str">
        <f>IF(CF123&gt;0,"►","")</f>
        <v/>
      </c>
      <c r="CG122" s="517" t="str">
        <f>IF(ISNONTEXT(CG123)=TRUE,"_",CD122+1)</f>
        <v>_</v>
      </c>
      <c r="CH122" s="66">
        <f>ROWS(CH123:CH132)-1</f>
        <v>9</v>
      </c>
      <c r="CI122" s="23" t="s">
        <v>836</v>
      </c>
    </row>
    <row r="123" spans="1:87" ht="16.2" customHeight="1" thickBot="1" x14ac:dyDescent="0.35">
      <c r="A123" s="506"/>
      <c r="B123" s="72"/>
      <c r="C123" s="156">
        <f t="shared" ref="C123:C131" si="49">B123</f>
        <v>0</v>
      </c>
      <c r="D123" s="457"/>
      <c r="E123" s="73"/>
      <c r="F123" s="108" t="s">
        <v>1004</v>
      </c>
      <c r="G123" s="485" t="s">
        <v>1005</v>
      </c>
      <c r="H123" s="76">
        <v>0.02</v>
      </c>
      <c r="I123" s="77"/>
      <c r="J123" s="78"/>
      <c r="K123" s="79"/>
      <c r="L123" s="79"/>
      <c r="M123" s="79"/>
      <c r="N123" s="80" t="s">
        <v>974</v>
      </c>
      <c r="O123" s="104" t="s">
        <v>1006</v>
      </c>
      <c r="P123" s="580" t="s">
        <v>1007</v>
      </c>
      <c r="Q123" s="83" t="str">
        <f t="shared" ref="Q123:Q131" si="50">IF(R123="?","?","")</f>
        <v/>
      </c>
      <c r="R123" s="83" t="str">
        <f t="shared" ref="R123:R131" si="51">IF(AND(S123="",T123&gt;0),"?",IF(S123="","◄",IF(T123&gt;=1,"►","")))</f>
        <v>◄</v>
      </c>
      <c r="S123" s="84"/>
      <c r="T123" s="85"/>
      <c r="U123" s="83" t="str">
        <f t="shared" ref="U123:U131" si="52">IF(V123="?","?","")</f>
        <v/>
      </c>
      <c r="V123" s="83" t="str">
        <f t="shared" ref="V123:V131" si="53">IF(AND(W123="",X123&gt;0),"?",IF(W123="","◄",IF(X123&gt;=1,"►","")))</f>
        <v>◄</v>
      </c>
      <c r="W123" s="86"/>
      <c r="X123" s="85"/>
      <c r="Y123" s="457"/>
      <c r="Z123" s="87"/>
      <c r="AA123" s="521">
        <f t="shared" ref="AA123:AA131" si="54">(S123*Z123)</f>
        <v>0</v>
      </c>
      <c r="AB123" s="520">
        <f t="shared" ref="AB123:AB131" si="55">(T123*AA123)</f>
        <v>0</v>
      </c>
      <c r="AC123" s="88"/>
      <c r="AD123" s="519">
        <f t="shared" ref="AD123:AD131" si="56">(W123*AC123)</f>
        <v>0</v>
      </c>
      <c r="AE123" s="518">
        <f t="shared" ref="AE123:AE131" si="57">(X123*AD123)</f>
        <v>0</v>
      </c>
      <c r="AF123" s="89" t="str">
        <f>IF(AG123&gt;0,"ok","◄")</f>
        <v>◄</v>
      </c>
      <c r="AG123" s="90"/>
      <c r="AH123" s="89" t="str">
        <f>IF(AND(AI123="",AJ123&gt;0),"?",IF(AI123="","◄",IF(AJ123&gt;=1,"►","")))</f>
        <v>◄</v>
      </c>
      <c r="AI123" s="91"/>
      <c r="AJ123" s="92"/>
      <c r="AK123" s="571"/>
      <c r="AL123" s="573"/>
      <c r="AM123" s="43"/>
      <c r="AN123" s="149" t="str">
        <f>(IF(SUM(AP123:BX123)&gt;0,"ok",""))</f>
        <v/>
      </c>
      <c r="AO123" s="150" t="str">
        <f>IF(SUM(AP123:BR123)&gt;=1,SUM(AP123:BR123),"◄")</f>
        <v>◄</v>
      </c>
      <c r="AP123" s="32"/>
      <c r="AQ123" s="33"/>
      <c r="AR123" s="151" t="s">
        <v>5</v>
      </c>
      <c r="AS123" s="516" t="s">
        <v>6</v>
      </c>
      <c r="AT123" s="516" t="s">
        <v>6</v>
      </c>
      <c r="AU123" s="516"/>
      <c r="AV123" s="516" t="s">
        <v>6</v>
      </c>
      <c r="AW123" s="516" t="s">
        <v>6</v>
      </c>
      <c r="AX123" s="516"/>
      <c r="AY123" s="516" t="s">
        <v>6</v>
      </c>
      <c r="AZ123" s="516" t="s">
        <v>6</v>
      </c>
      <c r="BA123" s="516"/>
      <c r="BB123" s="516" t="s">
        <v>6</v>
      </c>
      <c r="BC123" s="516" t="s">
        <v>6</v>
      </c>
      <c r="BD123" s="516"/>
      <c r="BE123" s="516" t="s">
        <v>6</v>
      </c>
      <c r="BF123" s="516" t="s">
        <v>6</v>
      </c>
      <c r="BG123" s="516"/>
      <c r="BH123" s="516" t="s">
        <v>6</v>
      </c>
      <c r="BI123" s="516" t="s">
        <v>6</v>
      </c>
      <c r="BJ123" s="516"/>
      <c r="BK123" s="516" t="s">
        <v>6</v>
      </c>
      <c r="BL123" s="516" t="s">
        <v>6</v>
      </c>
      <c r="BM123" s="516"/>
      <c r="BN123" s="516" t="s">
        <v>6</v>
      </c>
      <c r="BO123" s="516" t="s">
        <v>6</v>
      </c>
      <c r="BP123" s="516"/>
      <c r="BQ123" s="516" t="s">
        <v>6</v>
      </c>
      <c r="BR123" s="516" t="s">
        <v>6</v>
      </c>
      <c r="BS123" s="516"/>
      <c r="BT123" s="32"/>
      <c r="BU123" s="33"/>
      <c r="BV123" s="34"/>
      <c r="BW123" s="32"/>
      <c r="BX123" s="33"/>
      <c r="BY123" s="34"/>
      <c r="BZ123" s="35"/>
      <c r="CA123" s="24"/>
      <c r="CB123" s="36"/>
      <c r="CC123" s="33"/>
      <c r="CD123" s="37"/>
      <c r="CE123" s="36"/>
      <c r="CF123" s="38"/>
      <c r="CG123" s="39"/>
      <c r="CH123" s="457"/>
      <c r="CI123" s="23" t="s">
        <v>836</v>
      </c>
    </row>
    <row r="124" spans="1:87" ht="16.2" customHeight="1" thickTop="1" thickBot="1" x14ac:dyDescent="0.35">
      <c r="A124" s="506"/>
      <c r="B124" s="72"/>
      <c r="C124" s="156">
        <f t="shared" si="49"/>
        <v>0</v>
      </c>
      <c r="D124" s="457"/>
      <c r="E124" s="73"/>
      <c r="F124" s="109" t="s">
        <v>1008</v>
      </c>
      <c r="G124" s="485" t="s">
        <v>1009</v>
      </c>
      <c r="H124" s="76">
        <v>0.03</v>
      </c>
      <c r="I124" s="77"/>
      <c r="J124" s="78"/>
      <c r="K124" s="79"/>
      <c r="L124" s="79"/>
      <c r="M124" s="79"/>
      <c r="N124" s="80" t="s">
        <v>976</v>
      </c>
      <c r="O124" s="104" t="s">
        <v>1010</v>
      </c>
      <c r="P124" s="575"/>
      <c r="Q124" s="83" t="str">
        <f t="shared" si="50"/>
        <v/>
      </c>
      <c r="R124" s="83" t="str">
        <f t="shared" si="51"/>
        <v>◄</v>
      </c>
      <c r="S124" s="84"/>
      <c r="T124" s="85"/>
      <c r="U124" s="83" t="str">
        <f t="shared" si="52"/>
        <v/>
      </c>
      <c r="V124" s="83" t="str">
        <f t="shared" si="53"/>
        <v>◄</v>
      </c>
      <c r="W124" s="86"/>
      <c r="X124" s="85"/>
      <c r="Y124" s="457"/>
      <c r="Z124" s="87"/>
      <c r="AA124" s="521">
        <f t="shared" si="54"/>
        <v>0</v>
      </c>
      <c r="AB124" s="520">
        <f t="shared" si="55"/>
        <v>0</v>
      </c>
      <c r="AC124" s="88"/>
      <c r="AD124" s="519">
        <f t="shared" si="56"/>
        <v>0</v>
      </c>
      <c r="AE124" s="518">
        <f t="shared" si="57"/>
        <v>0</v>
      </c>
      <c r="AF124" s="44"/>
      <c r="AG124" s="45"/>
      <c r="AH124" s="44"/>
      <c r="AI124" s="94"/>
      <c r="AJ124" s="45"/>
      <c r="AK124" s="45"/>
      <c r="AL124" s="45"/>
      <c r="AM124" s="43"/>
      <c r="AN124" s="27" t="s">
        <v>6</v>
      </c>
      <c r="AO124" s="27" t="s">
        <v>6</v>
      </c>
      <c r="AP124" s="516"/>
      <c r="AQ124" s="516"/>
      <c r="AR124" s="516"/>
      <c r="AS124" s="516" t="s">
        <v>6</v>
      </c>
      <c r="AT124" s="516" t="s">
        <v>6</v>
      </c>
      <c r="AU124" s="516"/>
      <c r="AV124" s="516" t="s">
        <v>6</v>
      </c>
      <c r="AW124" s="516" t="s">
        <v>6</v>
      </c>
      <c r="AX124" s="516"/>
      <c r="AY124" s="516" t="s">
        <v>6</v>
      </c>
      <c r="AZ124" s="516" t="s">
        <v>6</v>
      </c>
      <c r="BA124" s="516"/>
      <c r="BB124" s="516" t="s">
        <v>6</v>
      </c>
      <c r="BC124" s="516" t="s">
        <v>6</v>
      </c>
      <c r="BD124" s="516"/>
      <c r="BE124" s="516" t="s">
        <v>6</v>
      </c>
      <c r="BF124" s="516" t="s">
        <v>6</v>
      </c>
      <c r="BG124" s="516"/>
      <c r="BH124" s="516" t="s">
        <v>6</v>
      </c>
      <c r="BI124" s="516" t="s">
        <v>6</v>
      </c>
      <c r="BJ124" s="516"/>
      <c r="BK124" s="516" t="s">
        <v>6</v>
      </c>
      <c r="BL124" s="516" t="s">
        <v>6</v>
      </c>
      <c r="BM124" s="516"/>
      <c r="BN124" s="516" t="s">
        <v>6</v>
      </c>
      <c r="BO124" s="516" t="s">
        <v>6</v>
      </c>
      <c r="BP124" s="516"/>
      <c r="BQ124" s="516" t="s">
        <v>6</v>
      </c>
      <c r="BR124" s="516" t="s">
        <v>6</v>
      </c>
      <c r="BS124" s="516"/>
      <c r="BT124" s="516"/>
      <c r="BU124" s="516"/>
      <c r="BV124" s="516"/>
      <c r="BW124" s="516"/>
      <c r="BX124" s="516"/>
      <c r="BY124" s="516"/>
      <c r="BZ124" s="28"/>
      <c r="CA124" s="24"/>
      <c r="CB124" s="29"/>
      <c r="CC124" s="29"/>
      <c r="CD124" s="30"/>
      <c r="CE124" s="29"/>
      <c r="CF124" s="29"/>
      <c r="CG124" s="31"/>
      <c r="CH124" s="457"/>
      <c r="CI124" s="23" t="s">
        <v>836</v>
      </c>
    </row>
    <row r="125" spans="1:87" ht="16.2" customHeight="1" thickTop="1" thickBot="1" x14ac:dyDescent="0.35">
      <c r="A125" s="506"/>
      <c r="B125" s="72"/>
      <c r="C125" s="156">
        <f t="shared" si="49"/>
        <v>0</v>
      </c>
      <c r="D125" s="457"/>
      <c r="E125" s="73"/>
      <c r="F125" s="109" t="s">
        <v>1011</v>
      </c>
      <c r="G125" s="485" t="s">
        <v>1012</v>
      </c>
      <c r="H125" s="76">
        <v>0.15</v>
      </c>
      <c r="I125" s="77"/>
      <c r="J125" s="78"/>
      <c r="K125" s="79"/>
      <c r="L125" s="79"/>
      <c r="M125" s="79"/>
      <c r="N125" s="80" t="s">
        <v>980</v>
      </c>
      <c r="O125" s="81"/>
      <c r="P125" s="575"/>
      <c r="Q125" s="83" t="str">
        <f t="shared" si="50"/>
        <v/>
      </c>
      <c r="R125" s="83" t="str">
        <f t="shared" si="51"/>
        <v>◄</v>
      </c>
      <c r="S125" s="84"/>
      <c r="T125" s="85"/>
      <c r="U125" s="83" t="str">
        <f t="shared" si="52"/>
        <v/>
      </c>
      <c r="V125" s="83" t="str">
        <f t="shared" si="53"/>
        <v>◄</v>
      </c>
      <c r="W125" s="86"/>
      <c r="X125" s="85"/>
      <c r="Y125" s="457"/>
      <c r="Z125" s="87"/>
      <c r="AA125" s="521">
        <f t="shared" si="54"/>
        <v>0</v>
      </c>
      <c r="AB125" s="520">
        <f t="shared" si="55"/>
        <v>0</v>
      </c>
      <c r="AC125" s="88"/>
      <c r="AD125" s="519">
        <f t="shared" si="56"/>
        <v>0</v>
      </c>
      <c r="AE125" s="518">
        <f t="shared" si="57"/>
        <v>0</v>
      </c>
      <c r="AF125" s="44"/>
      <c r="AG125" s="45"/>
      <c r="AH125" s="44"/>
      <c r="AI125" s="94"/>
      <c r="AJ125" s="45"/>
      <c r="AK125" s="45"/>
      <c r="AL125" s="45"/>
      <c r="AM125" s="43"/>
      <c r="AN125" s="27" t="s">
        <v>6</v>
      </c>
      <c r="AO125" s="27" t="s">
        <v>6</v>
      </c>
      <c r="AP125" s="516"/>
      <c r="AQ125" s="516"/>
      <c r="AR125" s="516"/>
      <c r="AS125" s="516" t="s">
        <v>6</v>
      </c>
      <c r="AT125" s="516" t="s">
        <v>6</v>
      </c>
      <c r="AU125" s="516"/>
      <c r="AV125" s="516" t="s">
        <v>6</v>
      </c>
      <c r="AW125" s="516" t="s">
        <v>6</v>
      </c>
      <c r="AX125" s="516"/>
      <c r="AY125" s="516" t="s">
        <v>6</v>
      </c>
      <c r="AZ125" s="516" t="s">
        <v>6</v>
      </c>
      <c r="BA125" s="516"/>
      <c r="BB125" s="516" t="s">
        <v>6</v>
      </c>
      <c r="BC125" s="516" t="s">
        <v>6</v>
      </c>
      <c r="BD125" s="516"/>
      <c r="BE125" s="516" t="s">
        <v>6</v>
      </c>
      <c r="BF125" s="516" t="s">
        <v>6</v>
      </c>
      <c r="BG125" s="516"/>
      <c r="BH125" s="516" t="s">
        <v>6</v>
      </c>
      <c r="BI125" s="516" t="s">
        <v>6</v>
      </c>
      <c r="BJ125" s="516"/>
      <c r="BK125" s="516" t="s">
        <v>6</v>
      </c>
      <c r="BL125" s="516" t="s">
        <v>6</v>
      </c>
      <c r="BM125" s="516"/>
      <c r="BN125" s="516" t="s">
        <v>6</v>
      </c>
      <c r="BO125" s="516" t="s">
        <v>6</v>
      </c>
      <c r="BP125" s="516"/>
      <c r="BQ125" s="516" t="s">
        <v>6</v>
      </c>
      <c r="BR125" s="516" t="s">
        <v>6</v>
      </c>
      <c r="BS125" s="516"/>
      <c r="BT125" s="516"/>
      <c r="BU125" s="516"/>
      <c r="BV125" s="516"/>
      <c r="BW125" s="516"/>
      <c r="BX125" s="516"/>
      <c r="BY125" s="516"/>
      <c r="BZ125" s="28"/>
      <c r="CA125" s="24"/>
      <c r="CB125" s="29"/>
      <c r="CC125" s="29"/>
      <c r="CD125" s="30"/>
      <c r="CE125" s="29"/>
      <c r="CF125" s="29"/>
      <c r="CG125" s="31"/>
      <c r="CH125" s="457"/>
      <c r="CI125" s="23" t="s">
        <v>836</v>
      </c>
    </row>
    <row r="126" spans="1:87" ht="16.2" customHeight="1" thickTop="1" thickBot="1" x14ac:dyDescent="0.35">
      <c r="A126" s="506"/>
      <c r="B126" s="72"/>
      <c r="C126" s="156">
        <f t="shared" si="49"/>
        <v>0</v>
      </c>
      <c r="D126" s="457"/>
      <c r="E126" s="73"/>
      <c r="F126" s="109" t="s">
        <v>1013</v>
      </c>
      <c r="G126" s="485" t="s">
        <v>1012</v>
      </c>
      <c r="H126" s="76">
        <v>0.3</v>
      </c>
      <c r="I126" s="77"/>
      <c r="J126" s="78"/>
      <c r="K126" s="79"/>
      <c r="L126" s="79"/>
      <c r="M126" s="79"/>
      <c r="N126" s="80" t="s">
        <v>984</v>
      </c>
      <c r="O126" s="81"/>
      <c r="P126" s="576"/>
      <c r="Q126" s="83" t="str">
        <f t="shared" si="50"/>
        <v/>
      </c>
      <c r="R126" s="83" t="str">
        <f t="shared" si="51"/>
        <v>◄</v>
      </c>
      <c r="S126" s="84"/>
      <c r="T126" s="85"/>
      <c r="U126" s="83" t="str">
        <f t="shared" si="52"/>
        <v/>
      </c>
      <c r="V126" s="83" t="str">
        <f t="shared" si="53"/>
        <v>◄</v>
      </c>
      <c r="W126" s="86"/>
      <c r="X126" s="85"/>
      <c r="Y126" s="457"/>
      <c r="Z126" s="87"/>
      <c r="AA126" s="521">
        <f t="shared" si="54"/>
        <v>0</v>
      </c>
      <c r="AB126" s="520">
        <f t="shared" si="55"/>
        <v>0</v>
      </c>
      <c r="AC126" s="88"/>
      <c r="AD126" s="519">
        <f t="shared" si="56"/>
        <v>0</v>
      </c>
      <c r="AE126" s="518">
        <f t="shared" si="57"/>
        <v>0</v>
      </c>
      <c r="AF126" s="44"/>
      <c r="AG126" s="45"/>
      <c r="AH126" s="44"/>
      <c r="AI126" s="94"/>
      <c r="AJ126" s="45"/>
      <c r="AK126" s="45"/>
      <c r="AL126" s="45"/>
      <c r="AM126" s="43"/>
      <c r="AN126" s="27" t="s">
        <v>6</v>
      </c>
      <c r="AO126" s="27" t="s">
        <v>6</v>
      </c>
      <c r="AP126" s="516"/>
      <c r="AQ126" s="516"/>
      <c r="AR126" s="516"/>
      <c r="AS126" s="516" t="s">
        <v>6</v>
      </c>
      <c r="AT126" s="516" t="s">
        <v>6</v>
      </c>
      <c r="AU126" s="516"/>
      <c r="AV126" s="516" t="s">
        <v>6</v>
      </c>
      <c r="AW126" s="516" t="s">
        <v>6</v>
      </c>
      <c r="AX126" s="516"/>
      <c r="AY126" s="516" t="s">
        <v>6</v>
      </c>
      <c r="AZ126" s="516" t="s">
        <v>6</v>
      </c>
      <c r="BA126" s="516"/>
      <c r="BB126" s="516" t="s">
        <v>6</v>
      </c>
      <c r="BC126" s="516" t="s">
        <v>6</v>
      </c>
      <c r="BD126" s="516"/>
      <c r="BE126" s="516" t="s">
        <v>6</v>
      </c>
      <c r="BF126" s="516" t="s">
        <v>6</v>
      </c>
      <c r="BG126" s="516"/>
      <c r="BH126" s="516" t="s">
        <v>6</v>
      </c>
      <c r="BI126" s="516" t="s">
        <v>6</v>
      </c>
      <c r="BJ126" s="516"/>
      <c r="BK126" s="516" t="s">
        <v>6</v>
      </c>
      <c r="BL126" s="516" t="s">
        <v>6</v>
      </c>
      <c r="BM126" s="516"/>
      <c r="BN126" s="516" t="s">
        <v>6</v>
      </c>
      <c r="BO126" s="516" t="s">
        <v>6</v>
      </c>
      <c r="BP126" s="516"/>
      <c r="BQ126" s="516" t="s">
        <v>6</v>
      </c>
      <c r="BR126" s="516" t="s">
        <v>6</v>
      </c>
      <c r="BS126" s="516"/>
      <c r="BT126" s="516"/>
      <c r="BU126" s="516"/>
      <c r="BV126" s="516"/>
      <c r="BW126" s="516"/>
      <c r="BX126" s="516"/>
      <c r="BY126" s="516"/>
      <c r="BZ126" s="28"/>
      <c r="CA126" s="24"/>
      <c r="CB126" s="29"/>
      <c r="CC126" s="29"/>
      <c r="CD126" s="30"/>
      <c r="CE126" s="29"/>
      <c r="CF126" s="29"/>
      <c r="CG126" s="31"/>
      <c r="CH126" s="457"/>
      <c r="CI126" s="23" t="s">
        <v>836</v>
      </c>
    </row>
    <row r="127" spans="1:87" ht="16.2" customHeight="1" thickBot="1" x14ac:dyDescent="0.35">
      <c r="A127" s="506"/>
      <c r="B127" s="72"/>
      <c r="C127" s="156">
        <f t="shared" si="49"/>
        <v>0</v>
      </c>
      <c r="D127" s="457"/>
      <c r="E127" s="73"/>
      <c r="F127" s="109" t="s">
        <v>1014</v>
      </c>
      <c r="G127" s="485" t="s">
        <v>1012</v>
      </c>
      <c r="H127" s="76">
        <v>0.5</v>
      </c>
      <c r="I127" s="77"/>
      <c r="J127" s="78"/>
      <c r="K127" s="79"/>
      <c r="L127" s="79"/>
      <c r="M127" s="79"/>
      <c r="N127" s="80" t="s">
        <v>988</v>
      </c>
      <c r="O127" s="110"/>
      <c r="P127" s="580" t="s">
        <v>1015</v>
      </c>
      <c r="Q127" s="83" t="str">
        <f t="shared" si="50"/>
        <v/>
      </c>
      <c r="R127" s="83" t="str">
        <f t="shared" si="51"/>
        <v>◄</v>
      </c>
      <c r="S127" s="84"/>
      <c r="T127" s="85"/>
      <c r="U127" s="83" t="str">
        <f t="shared" si="52"/>
        <v/>
      </c>
      <c r="V127" s="83" t="str">
        <f t="shared" si="53"/>
        <v>◄</v>
      </c>
      <c r="W127" s="86"/>
      <c r="X127" s="85"/>
      <c r="Y127" s="457"/>
      <c r="Z127" s="87"/>
      <c r="AA127" s="521">
        <f t="shared" si="54"/>
        <v>0</v>
      </c>
      <c r="AB127" s="520">
        <f t="shared" si="55"/>
        <v>0</v>
      </c>
      <c r="AC127" s="88"/>
      <c r="AD127" s="519">
        <f t="shared" si="56"/>
        <v>0</v>
      </c>
      <c r="AE127" s="518">
        <f t="shared" si="57"/>
        <v>0</v>
      </c>
      <c r="AF127" s="44"/>
      <c r="AG127" s="45"/>
      <c r="AH127" s="44"/>
      <c r="AI127" s="94"/>
      <c r="AJ127" s="45"/>
      <c r="AK127" s="45"/>
      <c r="AL127" s="45"/>
      <c r="AM127" s="43"/>
      <c r="AN127" s="27" t="s">
        <v>6</v>
      </c>
      <c r="AO127" s="27" t="s">
        <v>6</v>
      </c>
      <c r="AP127" s="516"/>
      <c r="AQ127" s="516"/>
      <c r="AR127" s="516"/>
      <c r="AS127" s="516" t="s">
        <v>6</v>
      </c>
      <c r="AT127" s="516" t="s">
        <v>6</v>
      </c>
      <c r="AU127" s="516"/>
      <c r="AV127" s="516" t="s">
        <v>6</v>
      </c>
      <c r="AW127" s="516" t="s">
        <v>6</v>
      </c>
      <c r="AX127" s="516"/>
      <c r="AY127" s="516" t="s">
        <v>6</v>
      </c>
      <c r="AZ127" s="516" t="s">
        <v>6</v>
      </c>
      <c r="BA127" s="516"/>
      <c r="BB127" s="516" t="s">
        <v>6</v>
      </c>
      <c r="BC127" s="516" t="s">
        <v>6</v>
      </c>
      <c r="BD127" s="516"/>
      <c r="BE127" s="516" t="s">
        <v>6</v>
      </c>
      <c r="BF127" s="516" t="s">
        <v>6</v>
      </c>
      <c r="BG127" s="516"/>
      <c r="BH127" s="516" t="s">
        <v>6</v>
      </c>
      <c r="BI127" s="516" t="s">
        <v>6</v>
      </c>
      <c r="BJ127" s="516"/>
      <c r="BK127" s="516" t="s">
        <v>6</v>
      </c>
      <c r="BL127" s="516" t="s">
        <v>6</v>
      </c>
      <c r="BM127" s="516"/>
      <c r="BN127" s="516" t="s">
        <v>6</v>
      </c>
      <c r="BO127" s="516" t="s">
        <v>6</v>
      </c>
      <c r="BP127" s="516"/>
      <c r="BQ127" s="516" t="s">
        <v>6</v>
      </c>
      <c r="BR127" s="516" t="s">
        <v>6</v>
      </c>
      <c r="BS127" s="516"/>
      <c r="BT127" s="516"/>
      <c r="BU127" s="516"/>
      <c r="BV127" s="516"/>
      <c r="BW127" s="516"/>
      <c r="BX127" s="516"/>
      <c r="BY127" s="516"/>
      <c r="BZ127" s="28"/>
      <c r="CA127" s="24"/>
      <c r="CB127" s="29"/>
      <c r="CC127" s="29"/>
      <c r="CD127" s="30"/>
      <c r="CE127" s="29"/>
      <c r="CF127" s="29"/>
      <c r="CG127" s="31"/>
      <c r="CH127" s="457"/>
      <c r="CI127" s="23" t="s">
        <v>836</v>
      </c>
    </row>
    <row r="128" spans="1:87" ht="16.2" customHeight="1" thickTop="1" thickBot="1" x14ac:dyDescent="0.35">
      <c r="A128" s="506"/>
      <c r="B128" s="72"/>
      <c r="C128" s="156">
        <f t="shared" si="49"/>
        <v>0</v>
      </c>
      <c r="D128" s="457"/>
      <c r="E128" s="73"/>
      <c r="F128" s="109" t="s">
        <v>1016</v>
      </c>
      <c r="G128" s="485" t="s">
        <v>1012</v>
      </c>
      <c r="H128" s="76">
        <v>1</v>
      </c>
      <c r="I128" s="77"/>
      <c r="J128" s="78"/>
      <c r="K128" s="79"/>
      <c r="L128" s="79"/>
      <c r="M128" s="79"/>
      <c r="N128" s="80" t="s">
        <v>994</v>
      </c>
      <c r="O128" s="110"/>
      <c r="P128" s="576"/>
      <c r="Q128" s="83" t="str">
        <f t="shared" si="50"/>
        <v/>
      </c>
      <c r="R128" s="83" t="str">
        <f t="shared" si="51"/>
        <v>◄</v>
      </c>
      <c r="S128" s="84"/>
      <c r="T128" s="85"/>
      <c r="U128" s="83" t="str">
        <f t="shared" si="52"/>
        <v/>
      </c>
      <c r="V128" s="83" t="str">
        <f t="shared" si="53"/>
        <v>◄</v>
      </c>
      <c r="W128" s="86"/>
      <c r="X128" s="85"/>
      <c r="Y128" s="457"/>
      <c r="Z128" s="87"/>
      <c r="AA128" s="521">
        <f t="shared" si="54"/>
        <v>0</v>
      </c>
      <c r="AB128" s="520">
        <f t="shared" si="55"/>
        <v>0</v>
      </c>
      <c r="AC128" s="88"/>
      <c r="AD128" s="519">
        <f t="shared" si="56"/>
        <v>0</v>
      </c>
      <c r="AE128" s="518">
        <f t="shared" si="57"/>
        <v>0</v>
      </c>
      <c r="AF128" s="44"/>
      <c r="AG128" s="45"/>
      <c r="AH128" s="44"/>
      <c r="AI128" s="94"/>
      <c r="AJ128" s="45"/>
      <c r="AK128" s="45"/>
      <c r="AL128" s="45"/>
      <c r="AM128" s="43"/>
      <c r="AN128" s="27" t="s">
        <v>6</v>
      </c>
      <c r="AO128" s="27" t="s">
        <v>6</v>
      </c>
      <c r="AP128" s="516"/>
      <c r="AQ128" s="516"/>
      <c r="AR128" s="516"/>
      <c r="AS128" s="516" t="s">
        <v>6</v>
      </c>
      <c r="AT128" s="516" t="s">
        <v>6</v>
      </c>
      <c r="AU128" s="516"/>
      <c r="AV128" s="516" t="s">
        <v>6</v>
      </c>
      <c r="AW128" s="516" t="s">
        <v>6</v>
      </c>
      <c r="AX128" s="516"/>
      <c r="AY128" s="516" t="s">
        <v>6</v>
      </c>
      <c r="AZ128" s="516" t="s">
        <v>6</v>
      </c>
      <c r="BA128" s="516"/>
      <c r="BB128" s="516" t="s">
        <v>6</v>
      </c>
      <c r="BC128" s="516" t="s">
        <v>6</v>
      </c>
      <c r="BD128" s="516"/>
      <c r="BE128" s="516" t="s">
        <v>6</v>
      </c>
      <c r="BF128" s="516" t="s">
        <v>6</v>
      </c>
      <c r="BG128" s="516"/>
      <c r="BH128" s="516" t="s">
        <v>6</v>
      </c>
      <c r="BI128" s="516" t="s">
        <v>6</v>
      </c>
      <c r="BJ128" s="516"/>
      <c r="BK128" s="516" t="s">
        <v>6</v>
      </c>
      <c r="BL128" s="516" t="s">
        <v>6</v>
      </c>
      <c r="BM128" s="516"/>
      <c r="BN128" s="516" t="s">
        <v>6</v>
      </c>
      <c r="BO128" s="516" t="s">
        <v>6</v>
      </c>
      <c r="BP128" s="516"/>
      <c r="BQ128" s="516" t="s">
        <v>6</v>
      </c>
      <c r="BR128" s="516" t="s">
        <v>6</v>
      </c>
      <c r="BS128" s="516"/>
      <c r="BT128" s="516"/>
      <c r="BU128" s="516"/>
      <c r="BV128" s="516"/>
      <c r="BW128" s="516"/>
      <c r="BX128" s="516"/>
      <c r="BY128" s="516"/>
      <c r="BZ128" s="28"/>
      <c r="CA128" s="24"/>
      <c r="CB128" s="29"/>
      <c r="CC128" s="29"/>
      <c r="CD128" s="30"/>
      <c r="CE128" s="29"/>
      <c r="CF128" s="29"/>
      <c r="CG128" s="31"/>
      <c r="CH128" s="457"/>
      <c r="CI128" s="23" t="s">
        <v>836</v>
      </c>
    </row>
    <row r="129" spans="1:87" ht="16.2" customHeight="1" thickBot="1" x14ac:dyDescent="0.35">
      <c r="A129" s="506"/>
      <c r="B129" s="72"/>
      <c r="C129" s="156">
        <f t="shared" si="49"/>
        <v>0</v>
      </c>
      <c r="D129" s="457"/>
      <c r="E129" s="73"/>
      <c r="F129" s="109" t="s">
        <v>1017</v>
      </c>
      <c r="G129" s="485" t="s">
        <v>1018</v>
      </c>
      <c r="H129" s="76">
        <v>1</v>
      </c>
      <c r="I129" s="77"/>
      <c r="J129" s="78"/>
      <c r="K129" s="79"/>
      <c r="L129" s="79"/>
      <c r="M129" s="79"/>
      <c r="N129" s="80" t="s">
        <v>1019</v>
      </c>
      <c r="O129" s="104" t="s">
        <v>1020</v>
      </c>
      <c r="P129" s="111"/>
      <c r="Q129" s="83" t="str">
        <f t="shared" si="50"/>
        <v/>
      </c>
      <c r="R129" s="83" t="str">
        <f t="shared" si="51"/>
        <v>◄</v>
      </c>
      <c r="S129" s="84"/>
      <c r="T129" s="85"/>
      <c r="U129" s="83" t="str">
        <f t="shared" si="52"/>
        <v/>
      </c>
      <c r="V129" s="83" t="str">
        <f t="shared" si="53"/>
        <v>◄</v>
      </c>
      <c r="W129" s="86"/>
      <c r="X129" s="85"/>
      <c r="Y129" s="457"/>
      <c r="Z129" s="87"/>
      <c r="AA129" s="521">
        <f t="shared" si="54"/>
        <v>0</v>
      </c>
      <c r="AB129" s="520">
        <f t="shared" si="55"/>
        <v>0</v>
      </c>
      <c r="AC129" s="88"/>
      <c r="AD129" s="519">
        <f t="shared" si="56"/>
        <v>0</v>
      </c>
      <c r="AE129" s="518">
        <f t="shared" si="57"/>
        <v>0</v>
      </c>
      <c r="AF129" s="44"/>
      <c r="AG129" s="45"/>
      <c r="AH129" s="44"/>
      <c r="AI129" s="94"/>
      <c r="AJ129" s="45"/>
      <c r="AK129" s="45"/>
      <c r="AL129" s="45"/>
      <c r="AM129" s="43"/>
      <c r="AN129" s="27" t="s">
        <v>6</v>
      </c>
      <c r="AO129" s="27" t="s">
        <v>6</v>
      </c>
      <c r="AP129" s="516"/>
      <c r="AQ129" s="516"/>
      <c r="AR129" s="516"/>
      <c r="AS129" s="516" t="s">
        <v>6</v>
      </c>
      <c r="AT129" s="516" t="s">
        <v>6</v>
      </c>
      <c r="AU129" s="516"/>
      <c r="AV129" s="516" t="s">
        <v>6</v>
      </c>
      <c r="AW129" s="516" t="s">
        <v>6</v>
      </c>
      <c r="AX129" s="516"/>
      <c r="AY129" s="516" t="s">
        <v>6</v>
      </c>
      <c r="AZ129" s="516" t="s">
        <v>6</v>
      </c>
      <c r="BA129" s="516"/>
      <c r="BB129" s="516" t="s">
        <v>6</v>
      </c>
      <c r="BC129" s="516" t="s">
        <v>6</v>
      </c>
      <c r="BD129" s="516"/>
      <c r="BE129" s="516" t="s">
        <v>6</v>
      </c>
      <c r="BF129" s="516" t="s">
        <v>6</v>
      </c>
      <c r="BG129" s="516"/>
      <c r="BH129" s="516" t="s">
        <v>6</v>
      </c>
      <c r="BI129" s="516" t="s">
        <v>6</v>
      </c>
      <c r="BJ129" s="516"/>
      <c r="BK129" s="516" t="s">
        <v>6</v>
      </c>
      <c r="BL129" s="516" t="s">
        <v>6</v>
      </c>
      <c r="BM129" s="516"/>
      <c r="BN129" s="516" t="s">
        <v>6</v>
      </c>
      <c r="BO129" s="516" t="s">
        <v>6</v>
      </c>
      <c r="BP129" s="516"/>
      <c r="BQ129" s="516" t="s">
        <v>6</v>
      </c>
      <c r="BR129" s="516" t="s">
        <v>6</v>
      </c>
      <c r="BS129" s="516"/>
      <c r="BT129" s="516"/>
      <c r="BU129" s="516"/>
      <c r="BV129" s="516"/>
      <c r="BW129" s="516"/>
      <c r="BX129" s="516"/>
      <c r="BY129" s="516"/>
      <c r="BZ129" s="28"/>
      <c r="CA129" s="24"/>
      <c r="CB129" s="29"/>
      <c r="CC129" s="29"/>
      <c r="CD129" s="30"/>
      <c r="CE129" s="29"/>
      <c r="CF129" s="29"/>
      <c r="CG129" s="31"/>
      <c r="CH129" s="457"/>
      <c r="CI129" s="23" t="s">
        <v>836</v>
      </c>
    </row>
    <row r="130" spans="1:87" ht="16.2" customHeight="1" thickTop="1" thickBot="1" x14ac:dyDescent="0.35">
      <c r="A130" s="506"/>
      <c r="B130" s="72"/>
      <c r="C130" s="156">
        <f t="shared" si="49"/>
        <v>0</v>
      </c>
      <c r="D130" s="457"/>
      <c r="E130" s="73"/>
      <c r="F130" s="109" t="s">
        <v>1021</v>
      </c>
      <c r="G130" s="485" t="s">
        <v>1022</v>
      </c>
      <c r="H130" s="76">
        <v>0.15</v>
      </c>
      <c r="I130" s="77"/>
      <c r="J130" s="78"/>
      <c r="K130" s="79"/>
      <c r="L130" s="79"/>
      <c r="M130" s="79"/>
      <c r="N130" s="80" t="s">
        <v>980</v>
      </c>
      <c r="O130" s="81"/>
      <c r="P130" s="580" t="s">
        <v>1023</v>
      </c>
      <c r="Q130" s="83" t="str">
        <f t="shared" si="50"/>
        <v/>
      </c>
      <c r="R130" s="83" t="str">
        <f t="shared" si="51"/>
        <v>◄</v>
      </c>
      <c r="S130" s="84"/>
      <c r="T130" s="85"/>
      <c r="U130" s="83" t="str">
        <f t="shared" si="52"/>
        <v/>
      </c>
      <c r="V130" s="83" t="str">
        <f t="shared" si="53"/>
        <v>◄</v>
      </c>
      <c r="W130" s="86"/>
      <c r="X130" s="85"/>
      <c r="Y130" s="457"/>
      <c r="Z130" s="87"/>
      <c r="AA130" s="521">
        <f t="shared" si="54"/>
        <v>0</v>
      </c>
      <c r="AB130" s="520">
        <f t="shared" si="55"/>
        <v>0</v>
      </c>
      <c r="AC130" s="88"/>
      <c r="AD130" s="519">
        <f t="shared" si="56"/>
        <v>0</v>
      </c>
      <c r="AE130" s="518">
        <f t="shared" si="57"/>
        <v>0</v>
      </c>
      <c r="AF130" s="44"/>
      <c r="AG130" s="45"/>
      <c r="AH130" s="44"/>
      <c r="AI130" s="94"/>
      <c r="AJ130" s="45"/>
      <c r="AK130" s="45"/>
      <c r="AL130" s="45"/>
      <c r="AM130" s="43"/>
      <c r="AN130" s="27" t="s">
        <v>6</v>
      </c>
      <c r="AO130" s="27" t="s">
        <v>6</v>
      </c>
      <c r="AP130" s="516"/>
      <c r="AQ130" s="516"/>
      <c r="AR130" s="516"/>
      <c r="AS130" s="516" t="s">
        <v>6</v>
      </c>
      <c r="AT130" s="516" t="s">
        <v>6</v>
      </c>
      <c r="AU130" s="516"/>
      <c r="AV130" s="516" t="s">
        <v>6</v>
      </c>
      <c r="AW130" s="516" t="s">
        <v>6</v>
      </c>
      <c r="AX130" s="516"/>
      <c r="AY130" s="516" t="s">
        <v>6</v>
      </c>
      <c r="AZ130" s="516" t="s">
        <v>6</v>
      </c>
      <c r="BA130" s="516"/>
      <c r="BB130" s="516" t="s">
        <v>6</v>
      </c>
      <c r="BC130" s="516" t="s">
        <v>6</v>
      </c>
      <c r="BD130" s="516"/>
      <c r="BE130" s="516" t="s">
        <v>6</v>
      </c>
      <c r="BF130" s="516" t="s">
        <v>6</v>
      </c>
      <c r="BG130" s="516"/>
      <c r="BH130" s="516" t="s">
        <v>6</v>
      </c>
      <c r="BI130" s="516" t="s">
        <v>6</v>
      </c>
      <c r="BJ130" s="516"/>
      <c r="BK130" s="516" t="s">
        <v>6</v>
      </c>
      <c r="BL130" s="516" t="s">
        <v>6</v>
      </c>
      <c r="BM130" s="516"/>
      <c r="BN130" s="516" t="s">
        <v>6</v>
      </c>
      <c r="BO130" s="516" t="s">
        <v>6</v>
      </c>
      <c r="BP130" s="516"/>
      <c r="BQ130" s="516" t="s">
        <v>6</v>
      </c>
      <c r="BR130" s="516" t="s">
        <v>6</v>
      </c>
      <c r="BS130" s="516"/>
      <c r="BT130" s="516"/>
      <c r="BU130" s="516"/>
      <c r="BV130" s="516"/>
      <c r="BW130" s="516"/>
      <c r="BX130" s="516"/>
      <c r="BY130" s="516"/>
      <c r="BZ130" s="28"/>
      <c r="CA130" s="24"/>
      <c r="CB130" s="29"/>
      <c r="CC130" s="29"/>
      <c r="CD130" s="30"/>
      <c r="CE130" s="29"/>
      <c r="CF130" s="29"/>
      <c r="CG130" s="31"/>
      <c r="CH130" s="457"/>
      <c r="CI130" s="23" t="s">
        <v>836</v>
      </c>
    </row>
    <row r="131" spans="1:87" ht="16.2" customHeight="1" thickTop="1" thickBot="1" x14ac:dyDescent="0.35">
      <c r="A131" s="506"/>
      <c r="B131" s="72"/>
      <c r="C131" s="156">
        <f t="shared" si="49"/>
        <v>0</v>
      </c>
      <c r="D131" s="457"/>
      <c r="E131" s="73"/>
      <c r="F131" s="109" t="s">
        <v>1024</v>
      </c>
      <c r="G131" s="485" t="s">
        <v>1022</v>
      </c>
      <c r="H131" s="76">
        <v>0.3</v>
      </c>
      <c r="I131" s="77"/>
      <c r="J131" s="78"/>
      <c r="K131" s="79"/>
      <c r="L131" s="79"/>
      <c r="M131" s="79"/>
      <c r="N131" s="80" t="s">
        <v>1025</v>
      </c>
      <c r="O131" s="81"/>
      <c r="P131" s="576"/>
      <c r="Q131" s="83" t="str">
        <f t="shared" si="50"/>
        <v/>
      </c>
      <c r="R131" s="83" t="str">
        <f t="shared" si="51"/>
        <v>◄</v>
      </c>
      <c r="S131" s="84"/>
      <c r="T131" s="85"/>
      <c r="U131" s="83" t="str">
        <f t="shared" si="52"/>
        <v/>
      </c>
      <c r="V131" s="83" t="str">
        <f t="shared" si="53"/>
        <v>◄</v>
      </c>
      <c r="W131" s="86"/>
      <c r="X131" s="85"/>
      <c r="Y131" s="457"/>
      <c r="Z131" s="87"/>
      <c r="AA131" s="521">
        <f t="shared" si="54"/>
        <v>0</v>
      </c>
      <c r="AB131" s="520">
        <f t="shared" si="55"/>
        <v>0</v>
      </c>
      <c r="AC131" s="88"/>
      <c r="AD131" s="519">
        <f t="shared" si="56"/>
        <v>0</v>
      </c>
      <c r="AE131" s="518">
        <f t="shared" si="57"/>
        <v>0</v>
      </c>
      <c r="AF131" s="44"/>
      <c r="AG131" s="45"/>
      <c r="AH131" s="44"/>
      <c r="AI131" s="94"/>
      <c r="AJ131" s="45"/>
      <c r="AK131" s="45"/>
      <c r="AL131" s="45"/>
      <c r="AM131" s="43"/>
      <c r="AN131" s="27" t="s">
        <v>6</v>
      </c>
      <c r="AO131" s="27" t="s">
        <v>6</v>
      </c>
      <c r="AP131" s="516"/>
      <c r="AQ131" s="516"/>
      <c r="AR131" s="516"/>
      <c r="AS131" s="516" t="s">
        <v>6</v>
      </c>
      <c r="AT131" s="516" t="s">
        <v>6</v>
      </c>
      <c r="AU131" s="516"/>
      <c r="AV131" s="516" t="s">
        <v>6</v>
      </c>
      <c r="AW131" s="516" t="s">
        <v>6</v>
      </c>
      <c r="AX131" s="516"/>
      <c r="AY131" s="516" t="s">
        <v>6</v>
      </c>
      <c r="AZ131" s="516" t="s">
        <v>6</v>
      </c>
      <c r="BA131" s="516"/>
      <c r="BB131" s="516" t="s">
        <v>6</v>
      </c>
      <c r="BC131" s="516" t="s">
        <v>6</v>
      </c>
      <c r="BD131" s="516"/>
      <c r="BE131" s="516" t="s">
        <v>6</v>
      </c>
      <c r="BF131" s="516" t="s">
        <v>6</v>
      </c>
      <c r="BG131" s="516"/>
      <c r="BH131" s="516" t="s">
        <v>6</v>
      </c>
      <c r="BI131" s="516" t="s">
        <v>6</v>
      </c>
      <c r="BJ131" s="516"/>
      <c r="BK131" s="516" t="s">
        <v>6</v>
      </c>
      <c r="BL131" s="516" t="s">
        <v>6</v>
      </c>
      <c r="BM131" s="516"/>
      <c r="BN131" s="516" t="s">
        <v>6</v>
      </c>
      <c r="BO131" s="516" t="s">
        <v>6</v>
      </c>
      <c r="BP131" s="516"/>
      <c r="BQ131" s="516" t="s">
        <v>6</v>
      </c>
      <c r="BR131" s="516" t="s">
        <v>6</v>
      </c>
      <c r="BS131" s="516"/>
      <c r="BT131" s="516"/>
      <c r="BU131" s="516"/>
      <c r="BV131" s="516"/>
      <c r="BW131" s="516"/>
      <c r="BX131" s="516"/>
      <c r="BY131" s="516"/>
      <c r="BZ131" s="28"/>
      <c r="CA131" s="24"/>
      <c r="CB131" s="29"/>
      <c r="CC131" s="29"/>
      <c r="CD131" s="30"/>
      <c r="CE131" s="29"/>
      <c r="CF131" s="29"/>
      <c r="CG131" s="31"/>
      <c r="CH131" s="457"/>
      <c r="CI131" s="23" t="s">
        <v>836</v>
      </c>
    </row>
    <row r="132" spans="1:87" ht="16.8" thickTop="1" thickBot="1" x14ac:dyDescent="0.35">
      <c r="A132" s="505" t="str">
        <f>IF(COUNTIF(B133:B141,"x")&gt;0,"x","")</f>
        <v>x</v>
      </c>
      <c r="B132" s="57"/>
      <c r="C132" s="510" t="str">
        <f>A132</f>
        <v>x</v>
      </c>
      <c r="D132" s="66">
        <f>ROWS(D133:D141)-1</f>
        <v>8</v>
      </c>
      <c r="E132" s="58" t="s">
        <v>1026</v>
      </c>
      <c r="F132" s="59"/>
      <c r="G132" s="301"/>
      <c r="H132" s="6"/>
      <c r="I132" s="6"/>
      <c r="J132" s="6"/>
      <c r="K132" s="18"/>
      <c r="L132" s="18"/>
      <c r="M132" s="18"/>
      <c r="N132" s="46"/>
      <c r="O132" s="60">
        <v>21094</v>
      </c>
      <c r="P132" s="61" t="s">
        <v>3192</v>
      </c>
      <c r="Q132" s="143"/>
      <c r="R132" s="63" t="str">
        <f>IF(COUNTIF(Q133:Q141,"?")&gt;0,"?",IF(AND(S132="◄",T132="►"),"◄►",IF(S132="◄","◄",IF(T132="►","►",""))))</f>
        <v>◄</v>
      </c>
      <c r="S132" s="64" t="str">
        <f>IF(SUM(S133:S141)+1=ROWS(S133:S141)-COUNTIF(S133:S141,"-"),"","◄")</f>
        <v>◄</v>
      </c>
      <c r="T132" s="65" t="str">
        <f>IF(SUM(T133:T141)&gt;0,"►","")</f>
        <v/>
      </c>
      <c r="U132" s="146"/>
      <c r="V132" s="63" t="str">
        <f>IF(COUNTIF(U133:U141,"?")&gt;0,"?",IF(AND(W132="◄",X132="►"),"◄►",IF(W132="◄","◄",IF(X132="►","►",""))))</f>
        <v>◄</v>
      </c>
      <c r="W132" s="64" t="str">
        <f>IF(SUM(W133:W141)+1=ROWS(W133:W141)-COUNTIF(W133:W141,"-"),"","◄")</f>
        <v>◄</v>
      </c>
      <c r="X132" s="65" t="str">
        <f>IF(SUM(X133:X141)&gt;0,"►","")</f>
        <v/>
      </c>
      <c r="Y132" s="66">
        <f>ROWS(Y133:Y141)-1</f>
        <v>8</v>
      </c>
      <c r="Z132" s="67">
        <f>SUM(Z133:Z141)-Z141</f>
        <v>0</v>
      </c>
      <c r="AA132" s="68" t="s">
        <v>840</v>
      </c>
      <c r="AB132" s="69"/>
      <c r="AC132" s="67">
        <f>SUM(AC133:AC141)-AC141</f>
        <v>0</v>
      </c>
      <c r="AD132" s="68" t="s">
        <v>840</v>
      </c>
      <c r="AE132" s="69"/>
      <c r="AF132" s="70" t="str">
        <f>IF(AG132="◄","◄",IF(AG132="ok","►",""))</f>
        <v>◄</v>
      </c>
      <c r="AG132" s="71" t="str">
        <f>IF(AG133&gt;0,"OK","◄")</f>
        <v>◄</v>
      </c>
      <c r="AH132" s="62" t="str">
        <f>IF(AND(AI132="◄",AJ132="►"),"◄?►",IF(AI132="◄","◄",IF(AJ132="►","►","")))</f>
        <v>◄</v>
      </c>
      <c r="AI132" s="64" t="str">
        <f>IF(AI133&gt;0,"","◄")</f>
        <v>◄</v>
      </c>
      <c r="AJ132" s="65" t="str">
        <f>IF(SUM(AJ133:AJ133)&gt;0,"►","")</f>
        <v/>
      </c>
      <c r="AK132" s="570">
        <v>21094</v>
      </c>
      <c r="AL132" s="572" t="s">
        <v>969</v>
      </c>
      <c r="AM132" s="43"/>
      <c r="AN132" s="1" t="str">
        <f>IF(AO132="","",IF(COUNTIF(AN133,"ok"),"","◄"))</f>
        <v>◄</v>
      </c>
      <c r="AO132" s="9" t="str">
        <f>IF(COUNTIF(AP132:BR132,"◄")&gt;0,"◄","")</f>
        <v>◄</v>
      </c>
      <c r="AP132" s="563" t="str">
        <f>IF(AP133="-","",IF(AP133&gt;0,"","◄"))</f>
        <v>◄</v>
      </c>
      <c r="AQ132" s="565"/>
      <c r="AR132" s="517">
        <f>IF(ISNONTEXT(AR133)=TRUE,"_",1)</f>
        <v>1</v>
      </c>
      <c r="AS132" s="563" t="str">
        <f>IF(AS133="-","",IF(AS133&gt;0,"","◄"))</f>
        <v/>
      </c>
      <c r="AT132" s="565"/>
      <c r="AU132" s="517" t="str">
        <f>IF(ISNONTEXT(AU133)=TRUE,"_",AR132+1)</f>
        <v>_</v>
      </c>
      <c r="AV132" s="563" t="str">
        <f>IF(AV133="-","",IF(AV133&gt;0,"","◄"))</f>
        <v/>
      </c>
      <c r="AW132" s="565"/>
      <c r="AX132" s="517" t="str">
        <f>IF(ISNONTEXT(AX133)=TRUE,"_",AU132+1)</f>
        <v>_</v>
      </c>
      <c r="AY132" s="563" t="str">
        <f>IF(AY133="-","",IF(AY133&gt;0,"","◄"))</f>
        <v/>
      </c>
      <c r="AZ132" s="565"/>
      <c r="BA132" s="517" t="str">
        <f>IF(ISNONTEXT(BA133)=TRUE,"_",AX132+1)</f>
        <v>_</v>
      </c>
      <c r="BB132" s="563" t="str">
        <f>IF(BB133="-","",IF(BB133&gt;0,"","◄"))</f>
        <v/>
      </c>
      <c r="BC132" s="565"/>
      <c r="BD132" s="517" t="str">
        <f>IF(ISNONTEXT(BD133)=TRUE,"_",BA132+1)</f>
        <v>_</v>
      </c>
      <c r="BE132" s="563" t="str">
        <f>IF(BE133="-","",IF(BE133&gt;0,"","◄"))</f>
        <v/>
      </c>
      <c r="BF132" s="565"/>
      <c r="BG132" s="517" t="str">
        <f>IF(ISNONTEXT(BG133)=TRUE,"_",BD132+1)</f>
        <v>_</v>
      </c>
      <c r="BH132" s="563" t="str">
        <f>IF(BH133="-","",IF(BH133&gt;0,"","◄"))</f>
        <v/>
      </c>
      <c r="BI132" s="565"/>
      <c r="BJ132" s="517" t="str">
        <f>IF(ISNONTEXT(BJ133)=TRUE,"_",BG132+1)</f>
        <v>_</v>
      </c>
      <c r="BK132" s="563" t="str">
        <f>IF(BK133="-","",IF(BK133&gt;0,"","◄"))</f>
        <v/>
      </c>
      <c r="BL132" s="565"/>
      <c r="BM132" s="517" t="str">
        <f>IF(ISNONTEXT(BM133)=TRUE,"_",BJ132+1)</f>
        <v>_</v>
      </c>
      <c r="BN132" s="563" t="str">
        <f>IF(BN133="-","",IF(BN133&gt;0,"","◄"))</f>
        <v/>
      </c>
      <c r="BO132" s="565"/>
      <c r="BP132" s="517" t="str">
        <f>IF(ISNONTEXT(BP133)=TRUE,"_",BM132+1)</f>
        <v>_</v>
      </c>
      <c r="BQ132" s="563" t="str">
        <f>IF(BQ133="-","",IF(BQ133&gt;0,"","◄"))</f>
        <v/>
      </c>
      <c r="BR132" s="565"/>
      <c r="BS132" s="517" t="str">
        <f>IF(ISNONTEXT(BS133)=TRUE,"_",BP132+1)</f>
        <v>_</v>
      </c>
      <c r="BT132" s="563" t="str">
        <f>IF(BT133="-","",IF(BT133&gt;0,"","◄"))</f>
        <v>◄</v>
      </c>
      <c r="BU132" s="565"/>
      <c r="BV132" s="517" t="str">
        <f>IF(ISNONTEXT(BV133)=TRUE,"_",1)</f>
        <v>_</v>
      </c>
      <c r="BW132" s="563" t="str">
        <f>IF(BW133="-","",IF(BW133&gt;0,"","◄"))</f>
        <v>◄</v>
      </c>
      <c r="BX132" s="565"/>
      <c r="BY132" s="517" t="str">
        <f>IF(ISNONTEXT(BY133)=TRUE,"_",BV132+1)</f>
        <v>_</v>
      </c>
      <c r="BZ132" s="26"/>
      <c r="CA132" s="24"/>
      <c r="CB132" s="25" t="str">
        <f>IF(CB133&gt;0,"►","")</f>
        <v/>
      </c>
      <c r="CC132" s="25" t="str">
        <f>IF(CC133&gt;0,"►","")</f>
        <v/>
      </c>
      <c r="CD132" s="517" t="str">
        <f>IF(ISNONTEXT(CD133)=TRUE,"_",1)</f>
        <v>_</v>
      </c>
      <c r="CE132" s="25" t="str">
        <f>IF(CE133&gt;0,"►","")</f>
        <v/>
      </c>
      <c r="CF132" s="25" t="str">
        <f>IF(CF133&gt;0,"►","")</f>
        <v/>
      </c>
      <c r="CG132" s="517" t="str">
        <f>IF(ISNONTEXT(CG133)=TRUE,"_",CD132+1)</f>
        <v>_</v>
      </c>
      <c r="CH132" s="66">
        <f>ROWS(CH133:CH141)-1</f>
        <v>8</v>
      </c>
      <c r="CI132" s="23" t="s">
        <v>836</v>
      </c>
    </row>
    <row r="133" spans="1:87" ht="15" thickBot="1" x14ac:dyDescent="0.35">
      <c r="A133" s="506"/>
      <c r="B133" s="72"/>
      <c r="C133" s="156">
        <f t="shared" ref="C133:C140" si="58">B133</f>
        <v>0</v>
      </c>
      <c r="D133" s="457"/>
      <c r="E133" s="73"/>
      <c r="F133" s="74">
        <v>1028</v>
      </c>
      <c r="G133" s="300">
        <v>21094</v>
      </c>
      <c r="H133" s="76">
        <v>2.5</v>
      </c>
      <c r="I133" s="77"/>
      <c r="J133" s="78"/>
      <c r="K133" s="79"/>
      <c r="L133" s="79"/>
      <c r="M133" s="79"/>
      <c r="N133" s="80" t="s">
        <v>1027</v>
      </c>
      <c r="O133" s="81"/>
      <c r="P133" s="82"/>
      <c r="Q133" s="83" t="str">
        <f t="shared" ref="Q133:Q140" si="59">IF(R133="?","?","")</f>
        <v/>
      </c>
      <c r="R133" s="83" t="str">
        <f t="shared" ref="R133:R140" si="60">IF(AND(S133="",T133&gt;0),"?",IF(S133="","◄",IF(T133&gt;=1,"►","")))</f>
        <v>◄</v>
      </c>
      <c r="S133" s="84"/>
      <c r="T133" s="85"/>
      <c r="U133" s="83" t="str">
        <f t="shared" ref="U133:U140" si="61">IF(V133="?","?","")</f>
        <v/>
      </c>
      <c r="V133" s="83" t="str">
        <f t="shared" ref="V133:V140" si="62">IF(AND(W133="",X133&gt;0),"?",IF(W133="","◄",IF(X133&gt;=1,"►","")))</f>
        <v>◄</v>
      </c>
      <c r="W133" s="86"/>
      <c r="X133" s="85"/>
      <c r="Y133" s="457"/>
      <c r="Z133" s="87"/>
      <c r="AA133" s="521">
        <f t="shared" ref="AA133:AB140" si="63">(S133*Z133)</f>
        <v>0</v>
      </c>
      <c r="AB133" s="520">
        <f t="shared" si="63"/>
        <v>0</v>
      </c>
      <c r="AC133" s="88"/>
      <c r="AD133" s="519">
        <f t="shared" ref="AD133:AE140" si="64">(W133*AC133)</f>
        <v>0</v>
      </c>
      <c r="AE133" s="518">
        <f t="shared" si="64"/>
        <v>0</v>
      </c>
      <c r="AF133" s="89" t="str">
        <f>IF(AG133&gt;0,"ok","◄")</f>
        <v>◄</v>
      </c>
      <c r="AG133" s="90"/>
      <c r="AH133" s="89" t="str">
        <f>IF(AND(AI133="",AJ133&gt;0),"?",IF(AI133="","◄",IF(AJ133&gt;=1,"►","")))</f>
        <v>◄</v>
      </c>
      <c r="AI133" s="91"/>
      <c r="AJ133" s="92"/>
      <c r="AK133" s="571"/>
      <c r="AL133" s="573"/>
      <c r="AM133" s="43"/>
      <c r="AN133" s="149" t="str">
        <f>(IF(SUM(AP133:BX133)&gt;0,"ok",""))</f>
        <v/>
      </c>
      <c r="AO133" s="150" t="str">
        <f>IF(SUM(AP133:BR133)&gt;=1,SUM(AP133:BR133),"◄")</f>
        <v>◄</v>
      </c>
      <c r="AP133" s="32"/>
      <c r="AQ133" s="33"/>
      <c r="AR133" s="151" t="s">
        <v>5</v>
      </c>
      <c r="AS133" s="516" t="s">
        <v>6</v>
      </c>
      <c r="AT133" s="516" t="s">
        <v>6</v>
      </c>
      <c r="AU133" s="516"/>
      <c r="AV133" s="516" t="s">
        <v>6</v>
      </c>
      <c r="AW133" s="516" t="s">
        <v>6</v>
      </c>
      <c r="AX133" s="516"/>
      <c r="AY133" s="516" t="s">
        <v>6</v>
      </c>
      <c r="AZ133" s="516" t="s">
        <v>6</v>
      </c>
      <c r="BA133" s="516"/>
      <c r="BB133" s="516" t="s">
        <v>6</v>
      </c>
      <c r="BC133" s="516" t="s">
        <v>6</v>
      </c>
      <c r="BD133" s="516"/>
      <c r="BE133" s="516" t="s">
        <v>6</v>
      </c>
      <c r="BF133" s="516" t="s">
        <v>6</v>
      </c>
      <c r="BG133" s="516"/>
      <c r="BH133" s="516" t="s">
        <v>6</v>
      </c>
      <c r="BI133" s="516" t="s">
        <v>6</v>
      </c>
      <c r="BJ133" s="516"/>
      <c r="BK133" s="516" t="s">
        <v>6</v>
      </c>
      <c r="BL133" s="516" t="s">
        <v>6</v>
      </c>
      <c r="BM133" s="516"/>
      <c r="BN133" s="516" t="s">
        <v>6</v>
      </c>
      <c r="BO133" s="516" t="s">
        <v>6</v>
      </c>
      <c r="BP133" s="516"/>
      <c r="BQ133" s="516" t="s">
        <v>6</v>
      </c>
      <c r="BR133" s="516" t="s">
        <v>6</v>
      </c>
      <c r="BS133" s="516"/>
      <c r="BT133" s="32"/>
      <c r="BU133" s="33"/>
      <c r="BV133" s="34"/>
      <c r="BW133" s="32"/>
      <c r="BX133" s="33"/>
      <c r="BY133" s="34"/>
      <c r="BZ133" s="35"/>
      <c r="CA133" s="24"/>
      <c r="CB133" s="36"/>
      <c r="CC133" s="33"/>
      <c r="CD133" s="37"/>
      <c r="CE133" s="36"/>
      <c r="CF133" s="38"/>
      <c r="CG133" s="39"/>
      <c r="CH133" s="457"/>
      <c r="CI133" s="23" t="s">
        <v>836</v>
      </c>
    </row>
    <row r="134" spans="1:87" ht="15.6" thickTop="1" thickBot="1" x14ac:dyDescent="0.35">
      <c r="A134" s="506"/>
      <c r="B134" s="72"/>
      <c r="C134" s="156">
        <f t="shared" si="58"/>
        <v>0</v>
      </c>
      <c r="D134" s="457"/>
      <c r="E134" s="73"/>
      <c r="F134" s="107" t="s">
        <v>1028</v>
      </c>
      <c r="G134" s="302">
        <v>21094</v>
      </c>
      <c r="H134" s="76">
        <v>2.5</v>
      </c>
      <c r="I134" s="77"/>
      <c r="J134" s="78"/>
      <c r="K134" s="79"/>
      <c r="L134" s="79"/>
      <c r="M134" s="79"/>
      <c r="N134" s="80" t="s">
        <v>1029</v>
      </c>
      <c r="O134" s="81"/>
      <c r="P134" s="82"/>
      <c r="Q134" s="83" t="str">
        <f t="shared" si="59"/>
        <v/>
      </c>
      <c r="R134" s="83" t="str">
        <f t="shared" si="60"/>
        <v>◄</v>
      </c>
      <c r="S134" s="84"/>
      <c r="T134" s="85"/>
      <c r="U134" s="83" t="str">
        <f t="shared" si="61"/>
        <v/>
      </c>
      <c r="V134" s="83" t="str">
        <f t="shared" si="62"/>
        <v>◄</v>
      </c>
      <c r="W134" s="86"/>
      <c r="X134" s="85"/>
      <c r="Y134" s="457"/>
      <c r="Z134" s="87"/>
      <c r="AA134" s="521">
        <f t="shared" si="63"/>
        <v>0</v>
      </c>
      <c r="AB134" s="520">
        <f t="shared" si="63"/>
        <v>0</v>
      </c>
      <c r="AC134" s="88"/>
      <c r="AD134" s="519">
        <f t="shared" si="64"/>
        <v>0</v>
      </c>
      <c r="AE134" s="518">
        <f t="shared" si="64"/>
        <v>0</v>
      </c>
      <c r="AF134" s="44"/>
      <c r="AG134" s="45"/>
      <c r="AH134" s="44"/>
      <c r="AI134" s="94"/>
      <c r="AJ134" s="45"/>
      <c r="AK134" s="45"/>
      <c r="AL134" s="45"/>
      <c r="AM134" s="43"/>
      <c r="AN134" s="27" t="s">
        <v>6</v>
      </c>
      <c r="AO134" s="27" t="s">
        <v>6</v>
      </c>
      <c r="AP134" s="516"/>
      <c r="AQ134" s="516"/>
      <c r="AR134" s="516"/>
      <c r="AS134" s="516" t="s">
        <v>6</v>
      </c>
      <c r="AT134" s="516" t="s">
        <v>6</v>
      </c>
      <c r="AU134" s="516"/>
      <c r="AV134" s="516" t="s">
        <v>6</v>
      </c>
      <c r="AW134" s="516" t="s">
        <v>6</v>
      </c>
      <c r="AX134" s="516"/>
      <c r="AY134" s="516" t="s">
        <v>6</v>
      </c>
      <c r="AZ134" s="516" t="s">
        <v>6</v>
      </c>
      <c r="BA134" s="516"/>
      <c r="BB134" s="516" t="s">
        <v>6</v>
      </c>
      <c r="BC134" s="516" t="s">
        <v>6</v>
      </c>
      <c r="BD134" s="516"/>
      <c r="BE134" s="516" t="s">
        <v>6</v>
      </c>
      <c r="BF134" s="516" t="s">
        <v>6</v>
      </c>
      <c r="BG134" s="516"/>
      <c r="BH134" s="516" t="s">
        <v>6</v>
      </c>
      <c r="BI134" s="516" t="s">
        <v>6</v>
      </c>
      <c r="BJ134" s="516"/>
      <c r="BK134" s="516" t="s">
        <v>6</v>
      </c>
      <c r="BL134" s="516" t="s">
        <v>6</v>
      </c>
      <c r="BM134" s="516"/>
      <c r="BN134" s="516" t="s">
        <v>6</v>
      </c>
      <c r="BO134" s="516" t="s">
        <v>6</v>
      </c>
      <c r="BP134" s="516"/>
      <c r="BQ134" s="516" t="s">
        <v>6</v>
      </c>
      <c r="BR134" s="516" t="s">
        <v>6</v>
      </c>
      <c r="BS134" s="516"/>
      <c r="BT134" s="516"/>
      <c r="BU134" s="516"/>
      <c r="BV134" s="516"/>
      <c r="BW134" s="516"/>
      <c r="BX134" s="516"/>
      <c r="BY134" s="516"/>
      <c r="BZ134" s="28"/>
      <c r="CA134" s="24"/>
      <c r="CB134" s="29"/>
      <c r="CC134" s="29"/>
      <c r="CD134" s="30"/>
      <c r="CE134" s="29"/>
      <c r="CF134" s="29"/>
      <c r="CG134" s="31"/>
      <c r="CH134" s="457"/>
      <c r="CI134" s="23" t="s">
        <v>836</v>
      </c>
    </row>
    <row r="135" spans="1:87" ht="15.6" thickTop="1" thickBot="1" x14ac:dyDescent="0.35">
      <c r="A135" s="506"/>
      <c r="B135" s="72" t="s">
        <v>0</v>
      </c>
      <c r="C135" s="156" t="str">
        <f t="shared" si="58"/>
        <v>x</v>
      </c>
      <c r="D135" s="457"/>
      <c r="E135" s="73"/>
      <c r="F135" s="107" t="s">
        <v>1030</v>
      </c>
      <c r="G135" s="302">
        <v>21094</v>
      </c>
      <c r="H135" s="76">
        <v>2.5</v>
      </c>
      <c r="I135" s="77"/>
      <c r="J135" s="78"/>
      <c r="K135" s="79"/>
      <c r="L135" s="79"/>
      <c r="M135" s="79"/>
      <c r="N135" s="80" t="s">
        <v>1031</v>
      </c>
      <c r="O135" s="81"/>
      <c r="P135" s="82"/>
      <c r="Q135" s="83" t="str">
        <f t="shared" si="59"/>
        <v/>
      </c>
      <c r="R135" s="83" t="str">
        <f t="shared" si="60"/>
        <v>◄</v>
      </c>
      <c r="S135" s="84"/>
      <c r="T135" s="85"/>
      <c r="U135" s="83" t="str">
        <f t="shared" si="61"/>
        <v/>
      </c>
      <c r="V135" s="83" t="str">
        <f t="shared" si="62"/>
        <v>◄</v>
      </c>
      <c r="W135" s="86"/>
      <c r="X135" s="85"/>
      <c r="Y135" s="457"/>
      <c r="Z135" s="87"/>
      <c r="AA135" s="521">
        <f t="shared" si="63"/>
        <v>0</v>
      </c>
      <c r="AB135" s="520">
        <f t="shared" si="63"/>
        <v>0</v>
      </c>
      <c r="AC135" s="88"/>
      <c r="AD135" s="519">
        <f t="shared" si="64"/>
        <v>0</v>
      </c>
      <c r="AE135" s="518">
        <f t="shared" si="64"/>
        <v>0</v>
      </c>
      <c r="AF135" s="44"/>
      <c r="AG135" s="45"/>
      <c r="AH135" s="44"/>
      <c r="AI135" s="94"/>
      <c r="AJ135" s="45"/>
      <c r="AK135" s="45"/>
      <c r="AL135" s="45"/>
      <c r="AM135" s="43"/>
      <c r="AN135" s="27" t="s">
        <v>6</v>
      </c>
      <c r="AO135" s="27" t="s">
        <v>6</v>
      </c>
      <c r="AP135" s="516"/>
      <c r="AQ135" s="516"/>
      <c r="AR135" s="516"/>
      <c r="AS135" s="516" t="s">
        <v>6</v>
      </c>
      <c r="AT135" s="516" t="s">
        <v>6</v>
      </c>
      <c r="AU135" s="516"/>
      <c r="AV135" s="516" t="s">
        <v>6</v>
      </c>
      <c r="AW135" s="516" t="s">
        <v>6</v>
      </c>
      <c r="AX135" s="516"/>
      <c r="AY135" s="516" t="s">
        <v>6</v>
      </c>
      <c r="AZ135" s="516" t="s">
        <v>6</v>
      </c>
      <c r="BA135" s="516"/>
      <c r="BB135" s="516" t="s">
        <v>6</v>
      </c>
      <c r="BC135" s="516" t="s">
        <v>6</v>
      </c>
      <c r="BD135" s="516"/>
      <c r="BE135" s="516" t="s">
        <v>6</v>
      </c>
      <c r="BF135" s="516" t="s">
        <v>6</v>
      </c>
      <c r="BG135" s="516"/>
      <c r="BH135" s="516" t="s">
        <v>6</v>
      </c>
      <c r="BI135" s="516" t="s">
        <v>6</v>
      </c>
      <c r="BJ135" s="516"/>
      <c r="BK135" s="516" t="s">
        <v>6</v>
      </c>
      <c r="BL135" s="516" t="s">
        <v>6</v>
      </c>
      <c r="BM135" s="516"/>
      <c r="BN135" s="516" t="s">
        <v>6</v>
      </c>
      <c r="BO135" s="516" t="s">
        <v>6</v>
      </c>
      <c r="BP135" s="516"/>
      <c r="BQ135" s="516" t="s">
        <v>6</v>
      </c>
      <c r="BR135" s="516" t="s">
        <v>6</v>
      </c>
      <c r="BS135" s="516"/>
      <c r="BT135" s="516"/>
      <c r="BU135" s="516"/>
      <c r="BV135" s="516"/>
      <c r="BW135" s="516"/>
      <c r="BX135" s="516"/>
      <c r="BY135" s="516"/>
      <c r="BZ135" s="28"/>
      <c r="CA135" s="24"/>
      <c r="CB135" s="29"/>
      <c r="CC135" s="29"/>
      <c r="CD135" s="30"/>
      <c r="CE135" s="29"/>
      <c r="CF135" s="29"/>
      <c r="CG135" s="31"/>
      <c r="CH135" s="457"/>
      <c r="CI135" s="23" t="s">
        <v>836</v>
      </c>
    </row>
    <row r="136" spans="1:87" ht="15.6" thickTop="1" thickBot="1" x14ac:dyDescent="0.35">
      <c r="A136" s="506"/>
      <c r="B136" s="72"/>
      <c r="C136" s="156">
        <f t="shared" si="58"/>
        <v>0</v>
      </c>
      <c r="D136" s="457"/>
      <c r="E136" s="73"/>
      <c r="F136" s="93">
        <v>1029</v>
      </c>
      <c r="G136" s="302">
        <v>21094</v>
      </c>
      <c r="H136" s="76">
        <v>5</v>
      </c>
      <c r="I136" s="77"/>
      <c r="J136" s="78"/>
      <c r="K136" s="79"/>
      <c r="L136" s="79"/>
      <c r="M136" s="79"/>
      <c r="N136" s="80" t="s">
        <v>1032</v>
      </c>
      <c r="O136" s="81"/>
      <c r="P136" s="82"/>
      <c r="Q136" s="83" t="str">
        <f t="shared" si="59"/>
        <v/>
      </c>
      <c r="R136" s="83" t="str">
        <f t="shared" si="60"/>
        <v>◄</v>
      </c>
      <c r="S136" s="84"/>
      <c r="T136" s="85"/>
      <c r="U136" s="83" t="str">
        <f t="shared" si="61"/>
        <v/>
      </c>
      <c r="V136" s="83" t="str">
        <f t="shared" si="62"/>
        <v>◄</v>
      </c>
      <c r="W136" s="86"/>
      <c r="X136" s="85"/>
      <c r="Y136" s="457"/>
      <c r="Z136" s="87"/>
      <c r="AA136" s="521">
        <f t="shared" si="63"/>
        <v>0</v>
      </c>
      <c r="AB136" s="520">
        <f t="shared" si="63"/>
        <v>0</v>
      </c>
      <c r="AC136" s="88"/>
      <c r="AD136" s="519">
        <f t="shared" si="64"/>
        <v>0</v>
      </c>
      <c r="AE136" s="518">
        <f t="shared" si="64"/>
        <v>0</v>
      </c>
      <c r="AF136" s="44"/>
      <c r="AG136" s="45"/>
      <c r="AH136" s="44"/>
      <c r="AI136" s="94"/>
      <c r="AJ136" s="45"/>
      <c r="AK136" s="45"/>
      <c r="AL136" s="45"/>
      <c r="AM136" s="43"/>
      <c r="AN136" s="27" t="s">
        <v>6</v>
      </c>
      <c r="AO136" s="27" t="s">
        <v>6</v>
      </c>
      <c r="AP136" s="516"/>
      <c r="AQ136" s="516"/>
      <c r="AR136" s="516"/>
      <c r="AS136" s="516" t="s">
        <v>6</v>
      </c>
      <c r="AT136" s="516" t="s">
        <v>6</v>
      </c>
      <c r="AU136" s="516"/>
      <c r="AV136" s="516" t="s">
        <v>6</v>
      </c>
      <c r="AW136" s="516" t="s">
        <v>6</v>
      </c>
      <c r="AX136" s="516"/>
      <c r="AY136" s="516" t="s">
        <v>6</v>
      </c>
      <c r="AZ136" s="516" t="s">
        <v>6</v>
      </c>
      <c r="BA136" s="516"/>
      <c r="BB136" s="516" t="s">
        <v>6</v>
      </c>
      <c r="BC136" s="516" t="s">
        <v>6</v>
      </c>
      <c r="BD136" s="516"/>
      <c r="BE136" s="516" t="s">
        <v>6</v>
      </c>
      <c r="BF136" s="516" t="s">
        <v>6</v>
      </c>
      <c r="BG136" s="516"/>
      <c r="BH136" s="516" t="s">
        <v>6</v>
      </c>
      <c r="BI136" s="516" t="s">
        <v>6</v>
      </c>
      <c r="BJ136" s="516"/>
      <c r="BK136" s="516" t="s">
        <v>6</v>
      </c>
      <c r="BL136" s="516" t="s">
        <v>6</v>
      </c>
      <c r="BM136" s="516"/>
      <c r="BN136" s="516" t="s">
        <v>6</v>
      </c>
      <c r="BO136" s="516" t="s">
        <v>6</v>
      </c>
      <c r="BP136" s="516"/>
      <c r="BQ136" s="516" t="s">
        <v>6</v>
      </c>
      <c r="BR136" s="516" t="s">
        <v>6</v>
      </c>
      <c r="BS136" s="516"/>
      <c r="BT136" s="516"/>
      <c r="BU136" s="516"/>
      <c r="BV136" s="516"/>
      <c r="BW136" s="516"/>
      <c r="BX136" s="516"/>
      <c r="BY136" s="516"/>
      <c r="BZ136" s="28"/>
      <c r="CA136" s="24"/>
      <c r="CB136" s="29"/>
      <c r="CC136" s="29"/>
      <c r="CD136" s="30"/>
      <c r="CE136" s="29"/>
      <c r="CF136" s="29"/>
      <c r="CG136" s="31"/>
      <c r="CH136" s="457"/>
      <c r="CI136" s="23" t="s">
        <v>836</v>
      </c>
    </row>
    <row r="137" spans="1:87" ht="15.6" thickTop="1" thickBot="1" x14ac:dyDescent="0.35">
      <c r="A137" s="506"/>
      <c r="B137" s="72" t="s">
        <v>0</v>
      </c>
      <c r="C137" s="156" t="str">
        <f t="shared" si="58"/>
        <v>x</v>
      </c>
      <c r="D137" s="457"/>
      <c r="E137" s="73"/>
      <c r="F137" s="107" t="s">
        <v>1033</v>
      </c>
      <c r="G137" s="302">
        <v>21094</v>
      </c>
      <c r="H137" s="76">
        <v>5</v>
      </c>
      <c r="I137" s="77"/>
      <c r="J137" s="78"/>
      <c r="K137" s="79"/>
      <c r="L137" s="79"/>
      <c r="M137" s="79"/>
      <c r="N137" s="80" t="s">
        <v>1034</v>
      </c>
      <c r="O137" s="81"/>
      <c r="P137" s="82"/>
      <c r="Q137" s="83" t="str">
        <f t="shared" si="59"/>
        <v/>
      </c>
      <c r="R137" s="83" t="str">
        <f t="shared" si="60"/>
        <v>◄</v>
      </c>
      <c r="S137" s="84"/>
      <c r="T137" s="85"/>
      <c r="U137" s="83" t="str">
        <f t="shared" si="61"/>
        <v/>
      </c>
      <c r="V137" s="83" t="str">
        <f t="shared" si="62"/>
        <v>◄</v>
      </c>
      <c r="W137" s="86"/>
      <c r="X137" s="85"/>
      <c r="Y137" s="457"/>
      <c r="Z137" s="87"/>
      <c r="AA137" s="521">
        <f t="shared" si="63"/>
        <v>0</v>
      </c>
      <c r="AB137" s="520">
        <f t="shared" si="63"/>
        <v>0</v>
      </c>
      <c r="AC137" s="88"/>
      <c r="AD137" s="519">
        <f t="shared" si="64"/>
        <v>0</v>
      </c>
      <c r="AE137" s="518">
        <f t="shared" si="64"/>
        <v>0</v>
      </c>
      <c r="AF137" s="44"/>
      <c r="AG137" s="45"/>
      <c r="AH137" s="44"/>
      <c r="AI137" s="94"/>
      <c r="AJ137" s="45"/>
      <c r="AK137" s="45"/>
      <c r="AL137" s="45"/>
      <c r="AM137" s="43"/>
      <c r="AN137" s="27" t="s">
        <v>6</v>
      </c>
      <c r="AO137" s="27" t="s">
        <v>6</v>
      </c>
      <c r="AP137" s="516"/>
      <c r="AQ137" s="516"/>
      <c r="AR137" s="516"/>
      <c r="AS137" s="516" t="s">
        <v>6</v>
      </c>
      <c r="AT137" s="516" t="s">
        <v>6</v>
      </c>
      <c r="AU137" s="516"/>
      <c r="AV137" s="516" t="s">
        <v>6</v>
      </c>
      <c r="AW137" s="516" t="s">
        <v>6</v>
      </c>
      <c r="AX137" s="516"/>
      <c r="AY137" s="516" t="s">
        <v>6</v>
      </c>
      <c r="AZ137" s="516" t="s">
        <v>6</v>
      </c>
      <c r="BA137" s="516"/>
      <c r="BB137" s="516" t="s">
        <v>6</v>
      </c>
      <c r="BC137" s="516" t="s">
        <v>6</v>
      </c>
      <c r="BD137" s="516"/>
      <c r="BE137" s="516" t="s">
        <v>6</v>
      </c>
      <c r="BF137" s="516" t="s">
        <v>6</v>
      </c>
      <c r="BG137" s="516"/>
      <c r="BH137" s="516" t="s">
        <v>6</v>
      </c>
      <c r="BI137" s="516" t="s">
        <v>6</v>
      </c>
      <c r="BJ137" s="516"/>
      <c r="BK137" s="516" t="s">
        <v>6</v>
      </c>
      <c r="BL137" s="516" t="s">
        <v>6</v>
      </c>
      <c r="BM137" s="516"/>
      <c r="BN137" s="516" t="s">
        <v>6</v>
      </c>
      <c r="BO137" s="516" t="s">
        <v>6</v>
      </c>
      <c r="BP137" s="516"/>
      <c r="BQ137" s="516" t="s">
        <v>6</v>
      </c>
      <c r="BR137" s="516" t="s">
        <v>6</v>
      </c>
      <c r="BS137" s="516"/>
      <c r="BT137" s="516"/>
      <c r="BU137" s="516"/>
      <c r="BV137" s="516"/>
      <c r="BW137" s="516"/>
      <c r="BX137" s="516"/>
      <c r="BY137" s="516"/>
      <c r="BZ137" s="28"/>
      <c r="CA137" s="24"/>
      <c r="CB137" s="29"/>
      <c r="CC137" s="29"/>
      <c r="CD137" s="30"/>
      <c r="CE137" s="29"/>
      <c r="CF137" s="29"/>
      <c r="CG137" s="31"/>
      <c r="CH137" s="457"/>
      <c r="CI137" s="23" t="s">
        <v>836</v>
      </c>
    </row>
    <row r="138" spans="1:87" ht="15.6" thickTop="1" thickBot="1" x14ac:dyDescent="0.35">
      <c r="A138" s="506"/>
      <c r="B138" s="72"/>
      <c r="C138" s="156">
        <f t="shared" si="58"/>
        <v>0</v>
      </c>
      <c r="D138" s="457"/>
      <c r="E138" s="73"/>
      <c r="F138" s="107" t="s">
        <v>1035</v>
      </c>
      <c r="G138" s="302">
        <v>21094</v>
      </c>
      <c r="H138" s="76">
        <v>5</v>
      </c>
      <c r="I138" s="77"/>
      <c r="J138" s="78"/>
      <c r="K138" s="79"/>
      <c r="L138" s="79"/>
      <c r="M138" s="79"/>
      <c r="N138" s="80" t="s">
        <v>1036</v>
      </c>
      <c r="O138" s="81"/>
      <c r="P138" s="101"/>
      <c r="Q138" s="83" t="str">
        <f t="shared" si="59"/>
        <v/>
      </c>
      <c r="R138" s="83" t="str">
        <f t="shared" si="60"/>
        <v>◄</v>
      </c>
      <c r="S138" s="84"/>
      <c r="T138" s="85"/>
      <c r="U138" s="83" t="str">
        <f t="shared" si="61"/>
        <v/>
      </c>
      <c r="V138" s="83" t="str">
        <f t="shared" si="62"/>
        <v>◄</v>
      </c>
      <c r="W138" s="86"/>
      <c r="X138" s="85"/>
      <c r="Y138" s="457"/>
      <c r="Z138" s="87"/>
      <c r="AA138" s="521">
        <f t="shared" si="63"/>
        <v>0</v>
      </c>
      <c r="AB138" s="520">
        <f t="shared" si="63"/>
        <v>0</v>
      </c>
      <c r="AC138" s="88"/>
      <c r="AD138" s="519">
        <f t="shared" si="64"/>
        <v>0</v>
      </c>
      <c r="AE138" s="518">
        <f t="shared" si="64"/>
        <v>0</v>
      </c>
      <c r="AF138" s="44"/>
      <c r="AG138" s="45"/>
      <c r="AH138" s="44"/>
      <c r="AI138" s="94"/>
      <c r="AJ138" s="45"/>
      <c r="AK138" s="45"/>
      <c r="AL138" s="45"/>
      <c r="AM138" s="43"/>
      <c r="AN138" s="27" t="s">
        <v>6</v>
      </c>
      <c r="AO138" s="27" t="s">
        <v>6</v>
      </c>
      <c r="AP138" s="516"/>
      <c r="AQ138" s="516"/>
      <c r="AR138" s="516"/>
      <c r="AS138" s="516" t="s">
        <v>6</v>
      </c>
      <c r="AT138" s="516" t="s">
        <v>6</v>
      </c>
      <c r="AU138" s="516"/>
      <c r="AV138" s="516" t="s">
        <v>6</v>
      </c>
      <c r="AW138" s="516" t="s">
        <v>6</v>
      </c>
      <c r="AX138" s="516"/>
      <c r="AY138" s="516" t="s">
        <v>6</v>
      </c>
      <c r="AZ138" s="516" t="s">
        <v>6</v>
      </c>
      <c r="BA138" s="516"/>
      <c r="BB138" s="516" t="s">
        <v>6</v>
      </c>
      <c r="BC138" s="516" t="s">
        <v>6</v>
      </c>
      <c r="BD138" s="516"/>
      <c r="BE138" s="516" t="s">
        <v>6</v>
      </c>
      <c r="BF138" s="516" t="s">
        <v>6</v>
      </c>
      <c r="BG138" s="516"/>
      <c r="BH138" s="516" t="s">
        <v>6</v>
      </c>
      <c r="BI138" s="516" t="s">
        <v>6</v>
      </c>
      <c r="BJ138" s="516"/>
      <c r="BK138" s="516" t="s">
        <v>6</v>
      </c>
      <c r="BL138" s="516" t="s">
        <v>6</v>
      </c>
      <c r="BM138" s="516"/>
      <c r="BN138" s="516" t="s">
        <v>6</v>
      </c>
      <c r="BO138" s="516" t="s">
        <v>6</v>
      </c>
      <c r="BP138" s="516"/>
      <c r="BQ138" s="516" t="s">
        <v>6</v>
      </c>
      <c r="BR138" s="516" t="s">
        <v>6</v>
      </c>
      <c r="BS138" s="516"/>
      <c r="BT138" s="516"/>
      <c r="BU138" s="516"/>
      <c r="BV138" s="516"/>
      <c r="BW138" s="516"/>
      <c r="BX138" s="516"/>
      <c r="BY138" s="516"/>
      <c r="BZ138" s="28"/>
      <c r="CA138" s="24"/>
      <c r="CB138" s="29"/>
      <c r="CC138" s="29"/>
      <c r="CD138" s="30"/>
      <c r="CE138" s="29"/>
      <c r="CF138" s="29"/>
      <c r="CG138" s="31"/>
      <c r="CH138" s="457"/>
      <c r="CI138" s="23" t="s">
        <v>836</v>
      </c>
    </row>
    <row r="139" spans="1:87" ht="17.399999999999999" customHeight="1" thickTop="1" thickBot="1" x14ac:dyDescent="0.35">
      <c r="A139" s="506"/>
      <c r="B139" s="72"/>
      <c r="C139" s="156">
        <f t="shared" si="58"/>
        <v>0</v>
      </c>
      <c r="D139" s="457"/>
      <c r="E139" s="73"/>
      <c r="F139" s="93" t="s">
        <v>1037</v>
      </c>
      <c r="G139" s="302">
        <v>21094</v>
      </c>
      <c r="H139" s="76">
        <v>2.5</v>
      </c>
      <c r="I139" s="77"/>
      <c r="J139" s="78"/>
      <c r="K139" s="79"/>
      <c r="L139" s="79"/>
      <c r="M139" s="79"/>
      <c r="N139" s="80" t="s">
        <v>1027</v>
      </c>
      <c r="O139" s="104" t="s">
        <v>1038</v>
      </c>
      <c r="P139" s="580" t="s">
        <v>1039</v>
      </c>
      <c r="Q139" s="83" t="str">
        <f t="shared" si="59"/>
        <v/>
      </c>
      <c r="R139" s="83" t="str">
        <f t="shared" si="60"/>
        <v>◄</v>
      </c>
      <c r="S139" s="84"/>
      <c r="T139" s="85"/>
      <c r="U139" s="83" t="str">
        <f t="shared" si="61"/>
        <v/>
      </c>
      <c r="V139" s="83" t="str">
        <f t="shared" si="62"/>
        <v>◄</v>
      </c>
      <c r="W139" s="86"/>
      <c r="X139" s="85"/>
      <c r="Y139" s="457"/>
      <c r="Z139" s="87"/>
      <c r="AA139" s="521">
        <f t="shared" si="63"/>
        <v>0</v>
      </c>
      <c r="AB139" s="520">
        <f t="shared" si="63"/>
        <v>0</v>
      </c>
      <c r="AC139" s="88"/>
      <c r="AD139" s="519">
        <f t="shared" si="64"/>
        <v>0</v>
      </c>
      <c r="AE139" s="518">
        <f t="shared" si="64"/>
        <v>0</v>
      </c>
      <c r="AF139" s="44"/>
      <c r="AG139" s="45"/>
      <c r="AH139" s="44"/>
      <c r="AI139" s="94"/>
      <c r="AJ139" s="45"/>
      <c r="AK139" s="45"/>
      <c r="AL139" s="45"/>
      <c r="AM139" s="43"/>
      <c r="AN139" s="27" t="s">
        <v>6</v>
      </c>
      <c r="AO139" s="27" t="s">
        <v>6</v>
      </c>
      <c r="AP139" s="516"/>
      <c r="AQ139" s="516"/>
      <c r="AR139" s="516"/>
      <c r="AS139" s="516" t="s">
        <v>6</v>
      </c>
      <c r="AT139" s="516" t="s">
        <v>6</v>
      </c>
      <c r="AU139" s="516"/>
      <c r="AV139" s="516" t="s">
        <v>6</v>
      </c>
      <c r="AW139" s="516" t="s">
        <v>6</v>
      </c>
      <c r="AX139" s="516"/>
      <c r="AY139" s="516" t="s">
        <v>6</v>
      </c>
      <c r="AZ139" s="516" t="s">
        <v>6</v>
      </c>
      <c r="BA139" s="516"/>
      <c r="BB139" s="516" t="s">
        <v>6</v>
      </c>
      <c r="BC139" s="516" t="s">
        <v>6</v>
      </c>
      <c r="BD139" s="516"/>
      <c r="BE139" s="516" t="s">
        <v>6</v>
      </c>
      <c r="BF139" s="516" t="s">
        <v>6</v>
      </c>
      <c r="BG139" s="516"/>
      <c r="BH139" s="516" t="s">
        <v>6</v>
      </c>
      <c r="BI139" s="516" t="s">
        <v>6</v>
      </c>
      <c r="BJ139" s="516"/>
      <c r="BK139" s="516" t="s">
        <v>6</v>
      </c>
      <c r="BL139" s="516" t="s">
        <v>6</v>
      </c>
      <c r="BM139" s="516"/>
      <c r="BN139" s="516" t="s">
        <v>6</v>
      </c>
      <c r="BO139" s="516" t="s">
        <v>6</v>
      </c>
      <c r="BP139" s="516"/>
      <c r="BQ139" s="516" t="s">
        <v>6</v>
      </c>
      <c r="BR139" s="516" t="s">
        <v>6</v>
      </c>
      <c r="BS139" s="516"/>
      <c r="BT139" s="516"/>
      <c r="BU139" s="516"/>
      <c r="BV139" s="516"/>
      <c r="BW139" s="516"/>
      <c r="BX139" s="516"/>
      <c r="BY139" s="516"/>
      <c r="BZ139" s="28"/>
      <c r="CA139" s="24"/>
      <c r="CB139" s="29"/>
      <c r="CC139" s="29"/>
      <c r="CD139" s="30"/>
      <c r="CE139" s="29"/>
      <c r="CF139" s="29"/>
      <c r="CG139" s="31"/>
      <c r="CH139" s="457"/>
      <c r="CI139" s="23" t="s">
        <v>836</v>
      </c>
    </row>
    <row r="140" spans="1:87" ht="17.399999999999999" customHeight="1" thickTop="1" thickBot="1" x14ac:dyDescent="0.35">
      <c r="A140" s="506"/>
      <c r="B140" s="72"/>
      <c r="C140" s="156">
        <f t="shared" si="58"/>
        <v>0</v>
      </c>
      <c r="D140" s="457"/>
      <c r="E140" s="73"/>
      <c r="F140" s="93" t="s">
        <v>1040</v>
      </c>
      <c r="G140" s="302">
        <v>21094</v>
      </c>
      <c r="H140" s="112">
        <v>5</v>
      </c>
      <c r="I140" s="77"/>
      <c r="J140" s="78"/>
      <c r="K140" s="79"/>
      <c r="L140" s="79"/>
      <c r="M140" s="79"/>
      <c r="N140" s="80" t="s">
        <v>1041</v>
      </c>
      <c r="O140" s="104" t="s">
        <v>1042</v>
      </c>
      <c r="P140" s="576"/>
      <c r="Q140" s="83" t="str">
        <f t="shared" si="59"/>
        <v/>
      </c>
      <c r="R140" s="83" t="str">
        <f t="shared" si="60"/>
        <v>◄</v>
      </c>
      <c r="S140" s="84"/>
      <c r="T140" s="85"/>
      <c r="U140" s="83" t="str">
        <f t="shared" si="61"/>
        <v/>
      </c>
      <c r="V140" s="83" t="str">
        <f t="shared" si="62"/>
        <v>◄</v>
      </c>
      <c r="W140" s="86"/>
      <c r="X140" s="85"/>
      <c r="Y140" s="457"/>
      <c r="Z140" s="87"/>
      <c r="AA140" s="521">
        <f t="shared" si="63"/>
        <v>0</v>
      </c>
      <c r="AB140" s="520">
        <f t="shared" si="63"/>
        <v>0</v>
      </c>
      <c r="AC140" s="88"/>
      <c r="AD140" s="519">
        <f t="shared" si="64"/>
        <v>0</v>
      </c>
      <c r="AE140" s="518">
        <f t="shared" si="64"/>
        <v>0</v>
      </c>
      <c r="AF140" s="44"/>
      <c r="AG140" s="45"/>
      <c r="AH140" s="44"/>
      <c r="AI140" s="94"/>
      <c r="AJ140" s="45"/>
      <c r="AK140" s="45"/>
      <c r="AL140" s="45"/>
      <c r="AM140" s="43"/>
      <c r="AN140" s="27" t="s">
        <v>6</v>
      </c>
      <c r="AO140" s="27" t="s">
        <v>6</v>
      </c>
      <c r="AP140" s="516"/>
      <c r="AQ140" s="516"/>
      <c r="AR140" s="516"/>
      <c r="AS140" s="516" t="s">
        <v>6</v>
      </c>
      <c r="AT140" s="516" t="s">
        <v>6</v>
      </c>
      <c r="AU140" s="516"/>
      <c r="AV140" s="516" t="s">
        <v>6</v>
      </c>
      <c r="AW140" s="516" t="s">
        <v>6</v>
      </c>
      <c r="AX140" s="516"/>
      <c r="AY140" s="516" t="s">
        <v>6</v>
      </c>
      <c r="AZ140" s="516" t="s">
        <v>6</v>
      </c>
      <c r="BA140" s="516"/>
      <c r="BB140" s="516" t="s">
        <v>6</v>
      </c>
      <c r="BC140" s="516" t="s">
        <v>6</v>
      </c>
      <c r="BD140" s="516"/>
      <c r="BE140" s="516" t="s">
        <v>6</v>
      </c>
      <c r="BF140" s="516" t="s">
        <v>6</v>
      </c>
      <c r="BG140" s="516"/>
      <c r="BH140" s="516" t="s">
        <v>6</v>
      </c>
      <c r="BI140" s="516" t="s">
        <v>6</v>
      </c>
      <c r="BJ140" s="516"/>
      <c r="BK140" s="516" t="s">
        <v>6</v>
      </c>
      <c r="BL140" s="516" t="s">
        <v>6</v>
      </c>
      <c r="BM140" s="516"/>
      <c r="BN140" s="516" t="s">
        <v>6</v>
      </c>
      <c r="BO140" s="516" t="s">
        <v>6</v>
      </c>
      <c r="BP140" s="516"/>
      <c r="BQ140" s="516" t="s">
        <v>6</v>
      </c>
      <c r="BR140" s="516" t="s">
        <v>6</v>
      </c>
      <c r="BS140" s="516"/>
      <c r="BT140" s="516"/>
      <c r="BU140" s="516"/>
      <c r="BV140" s="516"/>
      <c r="BW140" s="516"/>
      <c r="BX140" s="516"/>
      <c r="BY140" s="516"/>
      <c r="BZ140" s="28"/>
      <c r="CA140" s="24"/>
      <c r="CB140" s="29"/>
      <c r="CC140" s="29"/>
      <c r="CD140" s="30"/>
      <c r="CE140" s="29"/>
      <c r="CF140" s="29"/>
      <c r="CG140" s="31"/>
      <c r="CH140" s="457"/>
      <c r="CI140" s="23" t="s">
        <v>836</v>
      </c>
    </row>
    <row r="141" spans="1:87" ht="28.2" customHeight="1" thickTop="1" thickBot="1" x14ac:dyDescent="0.35">
      <c r="A141" s="505" t="str">
        <f>IF(COUNTIF(B142:B145,"x")&gt;0,"x","")</f>
        <v/>
      </c>
      <c r="B141" s="57"/>
      <c r="C141" s="510" t="str">
        <f>A141</f>
        <v/>
      </c>
      <c r="D141" s="66">
        <f>ROWS(D142:D145)-1</f>
        <v>3</v>
      </c>
      <c r="E141" s="581" t="s">
        <v>6821</v>
      </c>
      <c r="F141" s="582"/>
      <c r="G141" s="582"/>
      <c r="H141" s="582"/>
      <c r="I141" s="582"/>
      <c r="J141" s="582"/>
      <c r="K141" s="582"/>
      <c r="L141" s="582"/>
      <c r="M141" s="582"/>
      <c r="N141" s="582"/>
      <c r="O141" s="60">
        <v>21112</v>
      </c>
      <c r="P141" s="61" t="s">
        <v>3193</v>
      </c>
      <c r="Q141" s="143"/>
      <c r="R141" s="63" t="str">
        <f>IF(COUNTIF(Q142:Q145,"?")&gt;0,"?",IF(AND(S141="◄",T141="►"),"◄►",IF(S141="◄","◄",IF(T141="►","►",""))))</f>
        <v>◄</v>
      </c>
      <c r="S141" s="64" t="str">
        <f>IF(SUM(S142:S145)+1=ROWS(S142:S145)-COUNTIF(S142:S145,"-"),"","◄")</f>
        <v>◄</v>
      </c>
      <c r="T141" s="65" t="str">
        <f>IF(SUM(T142:T145)&gt;0,"►","")</f>
        <v/>
      </c>
      <c r="U141" s="146"/>
      <c r="V141" s="63" t="str">
        <f>IF(COUNTIF(U142:U145,"?")&gt;0,"?",IF(AND(W141="◄",X141="►"),"◄►",IF(W141="◄","◄",IF(X141="►","►",""))))</f>
        <v>◄</v>
      </c>
      <c r="W141" s="64" t="str">
        <f>IF(SUM(W142:W145)+1=ROWS(W142:W145)-COUNTIF(W142:W145,"-"),"","◄")</f>
        <v>◄</v>
      </c>
      <c r="X141" s="65" t="str">
        <f>IF(SUM(X142:X145)&gt;0,"►","")</f>
        <v/>
      </c>
      <c r="Y141" s="66">
        <f>ROWS(Y142:Y145)-1</f>
        <v>3</v>
      </c>
      <c r="Z141" s="67">
        <f>SUM(Z142:Z145)-Z145</f>
        <v>0</v>
      </c>
      <c r="AA141" s="68" t="s">
        <v>840</v>
      </c>
      <c r="AB141" s="69"/>
      <c r="AC141" s="67">
        <f>SUM(AC142:AC145)-AC145</f>
        <v>0</v>
      </c>
      <c r="AD141" s="68" t="s">
        <v>840</v>
      </c>
      <c r="AE141" s="69"/>
      <c r="AF141" s="70" t="str">
        <f>IF(AG141="◄","◄",IF(AG141="ok","►",""))</f>
        <v>◄</v>
      </c>
      <c r="AG141" s="71" t="str">
        <f>IF(AG142&gt;0,"OK","◄")</f>
        <v>◄</v>
      </c>
      <c r="AH141" s="62" t="str">
        <f>IF(AND(AI141="◄",AJ141="►"),"◄?►",IF(AI141="◄","◄",IF(AJ141="►","►","")))</f>
        <v>◄</v>
      </c>
      <c r="AI141" s="64" t="str">
        <f>IF(AI142&gt;0,"","◄")</f>
        <v>◄</v>
      </c>
      <c r="AJ141" s="65" t="str">
        <f>IF(SUM(AJ142:AJ142)&gt;0,"►","")</f>
        <v/>
      </c>
      <c r="AK141" s="570">
        <v>21112</v>
      </c>
      <c r="AL141" s="572" t="s">
        <v>1043</v>
      </c>
      <c r="AM141" s="43"/>
      <c r="AN141" s="1" t="str">
        <f>IF(AO141="","",IF(COUNTIF(AN142,"ok"),"","◄"))</f>
        <v>◄</v>
      </c>
      <c r="AO141" s="9" t="str">
        <f>IF(COUNTIF(AP141:BR141,"◄")&gt;0,"◄","")</f>
        <v>◄</v>
      </c>
      <c r="AP141" s="563" t="str">
        <f>IF(AP142="-","",IF(AP142&gt;0,"","◄"))</f>
        <v>◄</v>
      </c>
      <c r="AQ141" s="565"/>
      <c r="AR141" s="517">
        <f>IF(ISNONTEXT(AR142)=TRUE,"_",1)</f>
        <v>1</v>
      </c>
      <c r="AS141" s="563" t="str">
        <f>IF(AS142="-","",IF(AS142&gt;0,"","◄"))</f>
        <v/>
      </c>
      <c r="AT141" s="565"/>
      <c r="AU141" s="517" t="str">
        <f>IF(ISNONTEXT(AU142)=TRUE,"_",AR141+1)</f>
        <v>_</v>
      </c>
      <c r="AV141" s="563" t="str">
        <f>IF(AV142="-","",IF(AV142&gt;0,"","◄"))</f>
        <v/>
      </c>
      <c r="AW141" s="565"/>
      <c r="AX141" s="517" t="str">
        <f>IF(ISNONTEXT(AX142)=TRUE,"_",AU141+1)</f>
        <v>_</v>
      </c>
      <c r="AY141" s="563" t="str">
        <f>IF(AY142="-","",IF(AY142&gt;0,"","◄"))</f>
        <v/>
      </c>
      <c r="AZ141" s="565"/>
      <c r="BA141" s="517" t="str">
        <f>IF(ISNONTEXT(BA142)=TRUE,"_",AX141+1)</f>
        <v>_</v>
      </c>
      <c r="BB141" s="563" t="str">
        <f>IF(BB142="-","",IF(BB142&gt;0,"","◄"))</f>
        <v/>
      </c>
      <c r="BC141" s="565"/>
      <c r="BD141" s="517" t="str">
        <f>IF(ISNONTEXT(BD142)=TRUE,"_",BA141+1)</f>
        <v>_</v>
      </c>
      <c r="BE141" s="563" t="str">
        <f>IF(BE142="-","",IF(BE142&gt;0,"","◄"))</f>
        <v/>
      </c>
      <c r="BF141" s="565"/>
      <c r="BG141" s="517" t="str">
        <f>IF(ISNONTEXT(BG142)=TRUE,"_",BD141+1)</f>
        <v>_</v>
      </c>
      <c r="BH141" s="563" t="str">
        <f>IF(BH142="-","",IF(BH142&gt;0,"","◄"))</f>
        <v/>
      </c>
      <c r="BI141" s="565"/>
      <c r="BJ141" s="517" t="str">
        <f>IF(ISNONTEXT(BJ142)=TRUE,"_",BG141+1)</f>
        <v>_</v>
      </c>
      <c r="BK141" s="563" t="str">
        <f>IF(BK142="-","",IF(BK142&gt;0,"","◄"))</f>
        <v/>
      </c>
      <c r="BL141" s="565"/>
      <c r="BM141" s="517" t="str">
        <f>IF(ISNONTEXT(BM142)=TRUE,"_",BJ141+1)</f>
        <v>_</v>
      </c>
      <c r="BN141" s="563" t="str">
        <f>IF(BN142="-","",IF(BN142&gt;0,"","◄"))</f>
        <v/>
      </c>
      <c r="BO141" s="565"/>
      <c r="BP141" s="517" t="str">
        <f>IF(ISNONTEXT(BP142)=TRUE,"_",BM141+1)</f>
        <v>_</v>
      </c>
      <c r="BQ141" s="563" t="str">
        <f>IF(BQ142="-","",IF(BQ142&gt;0,"","◄"))</f>
        <v/>
      </c>
      <c r="BR141" s="565"/>
      <c r="BS141" s="517" t="str">
        <f>IF(ISNONTEXT(BS142)=TRUE,"_",BP141+1)</f>
        <v>_</v>
      </c>
      <c r="BT141" s="563" t="str">
        <f>IF(BT142="-","",IF(BT142&gt;0,"","◄"))</f>
        <v>◄</v>
      </c>
      <c r="BU141" s="565"/>
      <c r="BV141" s="517" t="str">
        <f>IF(ISNONTEXT(BV142)=TRUE,"_",1)</f>
        <v>_</v>
      </c>
      <c r="BW141" s="563" t="str">
        <f>IF(BW142="-","",IF(BW142&gt;0,"","◄"))</f>
        <v>◄</v>
      </c>
      <c r="BX141" s="565"/>
      <c r="BY141" s="517" t="str">
        <f>IF(ISNONTEXT(BY142)=TRUE,"_",BV141+1)</f>
        <v>_</v>
      </c>
      <c r="BZ141" s="26"/>
      <c r="CA141" s="24"/>
      <c r="CB141" s="25" t="str">
        <f>IF(CB142&gt;0,"►","")</f>
        <v/>
      </c>
      <c r="CC141" s="25" t="str">
        <f>IF(CC142&gt;0,"►","")</f>
        <v/>
      </c>
      <c r="CD141" s="517" t="str">
        <f>IF(ISNONTEXT(CD142)=TRUE,"_",1)</f>
        <v>_</v>
      </c>
      <c r="CE141" s="25" t="str">
        <f>IF(CE142&gt;0,"►","")</f>
        <v/>
      </c>
      <c r="CF141" s="25" t="str">
        <f>IF(CF142&gt;0,"►","")</f>
        <v/>
      </c>
      <c r="CG141" s="517" t="str">
        <f>IF(ISNONTEXT(CG142)=TRUE,"_",CD141+1)</f>
        <v>_</v>
      </c>
      <c r="CH141" s="66">
        <f>ROWS(CH142:CH145)-1</f>
        <v>3</v>
      </c>
      <c r="CI141" s="23" t="s">
        <v>836</v>
      </c>
    </row>
    <row r="142" spans="1:87" ht="15" thickBot="1" x14ac:dyDescent="0.35">
      <c r="A142" s="506"/>
      <c r="B142" s="72"/>
      <c r="C142" s="156">
        <f>B142</f>
        <v>0</v>
      </c>
      <c r="D142" s="457"/>
      <c r="E142" s="73"/>
      <c r="F142" s="74">
        <v>1030</v>
      </c>
      <c r="G142" s="300">
        <v>21112</v>
      </c>
      <c r="H142" s="76">
        <v>5</v>
      </c>
      <c r="I142" s="99" t="s">
        <v>864</v>
      </c>
      <c r="J142" s="100">
        <v>2.5</v>
      </c>
      <c r="K142" s="79"/>
      <c r="L142" s="79"/>
      <c r="M142" s="79"/>
      <c r="N142" s="80" t="s">
        <v>1044</v>
      </c>
      <c r="O142" s="81"/>
      <c r="P142" s="82"/>
      <c r="Q142" s="83" t="str">
        <f>IF(R142="?","?","")</f>
        <v/>
      </c>
      <c r="R142" s="83" t="str">
        <f>IF(AND(S142="",T142&gt;0),"?",IF(S142="","◄",IF(T142&gt;=1,"►","")))</f>
        <v>◄</v>
      </c>
      <c r="S142" s="84"/>
      <c r="T142" s="85"/>
      <c r="U142" s="83" t="str">
        <f>IF(V142="?","?","")</f>
        <v/>
      </c>
      <c r="V142" s="83" t="str">
        <f>IF(AND(W142="",X142&gt;0),"?",IF(W142="","◄",IF(X142&gt;=1,"►","")))</f>
        <v>◄</v>
      </c>
      <c r="W142" s="86"/>
      <c r="X142" s="85"/>
      <c r="Y142" s="457"/>
      <c r="Z142" s="87"/>
      <c r="AA142" s="521">
        <f t="shared" ref="AA142:AB144" si="65">(S142*Z142)</f>
        <v>0</v>
      </c>
      <c r="AB142" s="520">
        <f t="shared" si="65"/>
        <v>0</v>
      </c>
      <c r="AC142" s="88"/>
      <c r="AD142" s="519">
        <f t="shared" ref="AD142:AE144" si="66">(W142*AC142)</f>
        <v>0</v>
      </c>
      <c r="AE142" s="518">
        <f t="shared" si="66"/>
        <v>0</v>
      </c>
      <c r="AF142" s="89" t="str">
        <f>IF(AG142&gt;0,"ok","◄")</f>
        <v>◄</v>
      </c>
      <c r="AG142" s="90"/>
      <c r="AH142" s="89" t="str">
        <f>IF(AND(AI142="",AJ142&gt;0),"?",IF(AI142="","◄",IF(AJ142&gt;=1,"►","")))</f>
        <v>◄</v>
      </c>
      <c r="AI142" s="91"/>
      <c r="AJ142" s="92"/>
      <c r="AK142" s="571"/>
      <c r="AL142" s="573"/>
      <c r="AM142" s="43"/>
      <c r="AN142" s="149" t="str">
        <f>(IF(SUM(AP142:BX142)&gt;0,"ok",""))</f>
        <v/>
      </c>
      <c r="AO142" s="150" t="str">
        <f>IF(SUM(AP142:BR142)&gt;=1,SUM(AP142:BR142),"◄")</f>
        <v>◄</v>
      </c>
      <c r="AP142" s="32"/>
      <c r="AQ142" s="33"/>
      <c r="AR142" s="151" t="s">
        <v>5</v>
      </c>
      <c r="AS142" s="516" t="s">
        <v>6</v>
      </c>
      <c r="AT142" s="516" t="s">
        <v>6</v>
      </c>
      <c r="AU142" s="516"/>
      <c r="AV142" s="516" t="s">
        <v>6</v>
      </c>
      <c r="AW142" s="516" t="s">
        <v>6</v>
      </c>
      <c r="AX142" s="516"/>
      <c r="AY142" s="516" t="s">
        <v>6</v>
      </c>
      <c r="AZ142" s="516" t="s">
        <v>6</v>
      </c>
      <c r="BA142" s="516"/>
      <c r="BB142" s="516" t="s">
        <v>6</v>
      </c>
      <c r="BC142" s="516" t="s">
        <v>6</v>
      </c>
      <c r="BD142" s="516"/>
      <c r="BE142" s="516" t="s">
        <v>6</v>
      </c>
      <c r="BF142" s="516" t="s">
        <v>6</v>
      </c>
      <c r="BG142" s="516"/>
      <c r="BH142" s="516" t="s">
        <v>6</v>
      </c>
      <c r="BI142" s="516" t="s">
        <v>6</v>
      </c>
      <c r="BJ142" s="516"/>
      <c r="BK142" s="516" t="s">
        <v>6</v>
      </c>
      <c r="BL142" s="516" t="s">
        <v>6</v>
      </c>
      <c r="BM142" s="516"/>
      <c r="BN142" s="516" t="s">
        <v>6</v>
      </c>
      <c r="BO142" s="516" t="s">
        <v>6</v>
      </c>
      <c r="BP142" s="516"/>
      <c r="BQ142" s="516" t="s">
        <v>6</v>
      </c>
      <c r="BR142" s="516" t="s">
        <v>6</v>
      </c>
      <c r="BS142" s="516"/>
      <c r="BT142" s="32"/>
      <c r="BU142" s="33"/>
      <c r="BV142" s="34"/>
      <c r="BW142" s="32"/>
      <c r="BX142" s="33"/>
      <c r="BY142" s="34"/>
      <c r="BZ142" s="35"/>
      <c r="CA142" s="24"/>
      <c r="CB142" s="36"/>
      <c r="CC142" s="33"/>
      <c r="CD142" s="37"/>
      <c r="CE142" s="36"/>
      <c r="CF142" s="38"/>
      <c r="CG142" s="39"/>
      <c r="CH142" s="457"/>
      <c r="CI142" s="23" t="s">
        <v>836</v>
      </c>
    </row>
    <row r="143" spans="1:87" ht="15.6" thickTop="1" thickBot="1" x14ac:dyDescent="0.35">
      <c r="A143" s="506"/>
      <c r="B143" s="72"/>
      <c r="C143" s="156">
        <f>B143</f>
        <v>0</v>
      </c>
      <c r="D143" s="457"/>
      <c r="E143" s="73"/>
      <c r="F143" s="93">
        <v>1031</v>
      </c>
      <c r="G143" s="302">
        <v>21112</v>
      </c>
      <c r="H143" s="76">
        <v>5</v>
      </c>
      <c r="I143" s="99" t="s">
        <v>864</v>
      </c>
      <c r="J143" s="100">
        <v>2.5</v>
      </c>
      <c r="K143" s="79"/>
      <c r="L143" s="79"/>
      <c r="M143" s="79"/>
      <c r="N143" s="80" t="s">
        <v>1045</v>
      </c>
      <c r="O143" s="81"/>
      <c r="P143" s="82"/>
      <c r="Q143" s="83" t="str">
        <f>IF(R143="?","?","")</f>
        <v/>
      </c>
      <c r="R143" s="83" t="str">
        <f>IF(AND(S143="",T143&gt;0),"?",IF(S143="","◄",IF(T143&gt;=1,"►","")))</f>
        <v>◄</v>
      </c>
      <c r="S143" s="84"/>
      <c r="T143" s="85"/>
      <c r="U143" s="83" t="str">
        <f>IF(V143="?","?","")</f>
        <v/>
      </c>
      <c r="V143" s="83" t="str">
        <f>IF(AND(W143="",X143&gt;0),"?",IF(W143="","◄",IF(X143&gt;=1,"►","")))</f>
        <v>◄</v>
      </c>
      <c r="W143" s="86"/>
      <c r="X143" s="85"/>
      <c r="Y143" s="457"/>
      <c r="Z143" s="87"/>
      <c r="AA143" s="521">
        <f t="shared" si="65"/>
        <v>0</v>
      </c>
      <c r="AB143" s="520">
        <f t="shared" si="65"/>
        <v>0</v>
      </c>
      <c r="AC143" s="88"/>
      <c r="AD143" s="519">
        <f t="shared" si="66"/>
        <v>0</v>
      </c>
      <c r="AE143" s="518">
        <f t="shared" si="66"/>
        <v>0</v>
      </c>
      <c r="AF143" s="44"/>
      <c r="AG143" s="45"/>
      <c r="AH143" s="44"/>
      <c r="AI143" s="94"/>
      <c r="AJ143" s="45"/>
      <c r="AK143" s="45"/>
      <c r="AL143" s="45"/>
      <c r="AM143" s="43"/>
      <c r="AN143" s="27" t="s">
        <v>6</v>
      </c>
      <c r="AO143" s="27" t="s">
        <v>6</v>
      </c>
      <c r="AP143" s="516"/>
      <c r="AQ143" s="516"/>
      <c r="AR143" s="516"/>
      <c r="AS143" s="516" t="s">
        <v>6</v>
      </c>
      <c r="AT143" s="516" t="s">
        <v>6</v>
      </c>
      <c r="AU143" s="516"/>
      <c r="AV143" s="516" t="s">
        <v>6</v>
      </c>
      <c r="AW143" s="516" t="s">
        <v>6</v>
      </c>
      <c r="AX143" s="516"/>
      <c r="AY143" s="516" t="s">
        <v>6</v>
      </c>
      <c r="AZ143" s="516" t="s">
        <v>6</v>
      </c>
      <c r="BA143" s="516"/>
      <c r="BB143" s="516" t="s">
        <v>6</v>
      </c>
      <c r="BC143" s="516" t="s">
        <v>6</v>
      </c>
      <c r="BD143" s="516"/>
      <c r="BE143" s="516" t="s">
        <v>6</v>
      </c>
      <c r="BF143" s="516" t="s">
        <v>6</v>
      </c>
      <c r="BG143" s="516"/>
      <c r="BH143" s="516" t="s">
        <v>6</v>
      </c>
      <c r="BI143" s="516" t="s">
        <v>6</v>
      </c>
      <c r="BJ143" s="516"/>
      <c r="BK143" s="516" t="s">
        <v>6</v>
      </c>
      <c r="BL143" s="516" t="s">
        <v>6</v>
      </c>
      <c r="BM143" s="516"/>
      <c r="BN143" s="516" t="s">
        <v>6</v>
      </c>
      <c r="BO143" s="516" t="s">
        <v>6</v>
      </c>
      <c r="BP143" s="516"/>
      <c r="BQ143" s="516" t="s">
        <v>6</v>
      </c>
      <c r="BR143" s="516" t="s">
        <v>6</v>
      </c>
      <c r="BS143" s="516"/>
      <c r="BT143" s="516"/>
      <c r="BU143" s="516"/>
      <c r="BV143" s="516"/>
      <c r="BW143" s="516"/>
      <c r="BX143" s="516"/>
      <c r="BY143" s="516"/>
      <c r="BZ143" s="28"/>
      <c r="CA143" s="24"/>
      <c r="CB143" s="29"/>
      <c r="CC143" s="29"/>
      <c r="CD143" s="30"/>
      <c r="CE143" s="29"/>
      <c r="CF143" s="29"/>
      <c r="CG143" s="31"/>
      <c r="CH143" s="457"/>
      <c r="CI143" s="23" t="s">
        <v>836</v>
      </c>
    </row>
    <row r="144" spans="1:87" ht="15.6" thickTop="1" thickBot="1" x14ac:dyDescent="0.35">
      <c r="A144" s="506"/>
      <c r="B144" s="72"/>
      <c r="C144" s="156">
        <f>B144</f>
        <v>0</v>
      </c>
      <c r="D144" s="457"/>
      <c r="E144" s="578" t="s">
        <v>1046</v>
      </c>
      <c r="F144" s="579"/>
      <c r="G144" s="302">
        <v>21112</v>
      </c>
      <c r="H144" s="76">
        <v>20</v>
      </c>
      <c r="I144" s="99" t="s">
        <v>864</v>
      </c>
      <c r="J144" s="100">
        <v>10</v>
      </c>
      <c r="K144" s="79"/>
      <c r="L144" s="79"/>
      <c r="M144" s="79"/>
      <c r="N144" s="113" t="s">
        <v>1047</v>
      </c>
      <c r="O144" s="81"/>
      <c r="P144" s="82"/>
      <c r="Q144" s="83" t="str">
        <f>IF(R144="?","?","")</f>
        <v/>
      </c>
      <c r="R144" s="83" t="str">
        <f>IF(AND(S144="",T144&gt;0),"?",IF(S144="","◄",IF(T144&gt;=1,"►","")))</f>
        <v>◄</v>
      </c>
      <c r="S144" s="84"/>
      <c r="T144" s="85"/>
      <c r="U144" s="83" t="str">
        <f>IF(V144="?","?","")</f>
        <v/>
      </c>
      <c r="V144" s="83" t="str">
        <f>IF(AND(W144="",X144&gt;0),"?",IF(W144="","◄",IF(X144&gt;=1,"►","")))</f>
        <v>◄</v>
      </c>
      <c r="W144" s="86"/>
      <c r="X144" s="85"/>
      <c r="Y144" s="457"/>
      <c r="Z144" s="87"/>
      <c r="AA144" s="521">
        <f t="shared" si="65"/>
        <v>0</v>
      </c>
      <c r="AB144" s="520">
        <f t="shared" si="65"/>
        <v>0</v>
      </c>
      <c r="AC144" s="88"/>
      <c r="AD144" s="519">
        <f t="shared" si="66"/>
        <v>0</v>
      </c>
      <c r="AE144" s="518">
        <f t="shared" si="66"/>
        <v>0</v>
      </c>
      <c r="AF144" s="44"/>
      <c r="AG144" s="45"/>
      <c r="AH144" s="44"/>
      <c r="AI144" s="94"/>
      <c r="AJ144" s="45"/>
      <c r="AK144" s="45"/>
      <c r="AL144" s="45"/>
      <c r="AM144" s="43"/>
      <c r="AN144" s="27" t="s">
        <v>6</v>
      </c>
      <c r="AO144" s="27" t="s">
        <v>6</v>
      </c>
      <c r="AP144" s="516"/>
      <c r="AQ144" s="516"/>
      <c r="AR144" s="516"/>
      <c r="AS144" s="516" t="s">
        <v>6</v>
      </c>
      <c r="AT144" s="516" t="s">
        <v>6</v>
      </c>
      <c r="AU144" s="516"/>
      <c r="AV144" s="516" t="s">
        <v>6</v>
      </c>
      <c r="AW144" s="516" t="s">
        <v>6</v>
      </c>
      <c r="AX144" s="516"/>
      <c r="AY144" s="516" t="s">
        <v>6</v>
      </c>
      <c r="AZ144" s="516" t="s">
        <v>6</v>
      </c>
      <c r="BA144" s="516"/>
      <c r="BB144" s="516" t="s">
        <v>6</v>
      </c>
      <c r="BC144" s="516" t="s">
        <v>6</v>
      </c>
      <c r="BD144" s="516"/>
      <c r="BE144" s="516" t="s">
        <v>6</v>
      </c>
      <c r="BF144" s="516" t="s">
        <v>6</v>
      </c>
      <c r="BG144" s="516"/>
      <c r="BH144" s="516" t="s">
        <v>6</v>
      </c>
      <c r="BI144" s="516" t="s">
        <v>6</v>
      </c>
      <c r="BJ144" s="516"/>
      <c r="BK144" s="516" t="s">
        <v>6</v>
      </c>
      <c r="BL144" s="516" t="s">
        <v>6</v>
      </c>
      <c r="BM144" s="516"/>
      <c r="BN144" s="516" t="s">
        <v>6</v>
      </c>
      <c r="BO144" s="516" t="s">
        <v>6</v>
      </c>
      <c r="BP144" s="516"/>
      <c r="BQ144" s="516" t="s">
        <v>6</v>
      </c>
      <c r="BR144" s="516" t="s">
        <v>6</v>
      </c>
      <c r="BS144" s="516"/>
      <c r="BT144" s="516"/>
      <c r="BU144" s="516"/>
      <c r="BV144" s="516"/>
      <c r="BW144" s="516"/>
      <c r="BX144" s="516"/>
      <c r="BY144" s="516"/>
      <c r="BZ144" s="28"/>
      <c r="CA144" s="24"/>
      <c r="CB144" s="29"/>
      <c r="CC144" s="29"/>
      <c r="CD144" s="30"/>
      <c r="CE144" s="29"/>
      <c r="CF144" s="29"/>
      <c r="CG144" s="31"/>
      <c r="CH144" s="457"/>
      <c r="CI144" s="23" t="s">
        <v>836</v>
      </c>
    </row>
    <row r="145" spans="1:87" ht="16.8" thickTop="1" thickBot="1" x14ac:dyDescent="0.35">
      <c r="A145" s="505" t="str">
        <f>IF(COUNTIF(B146:B151,"x")&gt;0,"x","")</f>
        <v/>
      </c>
      <c r="B145" s="57"/>
      <c r="C145" s="510" t="str">
        <f>A145</f>
        <v/>
      </c>
      <c r="D145" s="66">
        <f>ROWS(D146:D151)-1</f>
        <v>5</v>
      </c>
      <c r="E145" s="58" t="s">
        <v>1048</v>
      </c>
      <c r="F145" s="59"/>
      <c r="G145" s="301"/>
      <c r="H145" s="6"/>
      <c r="I145" s="6"/>
      <c r="J145" s="6"/>
      <c r="K145" s="18"/>
      <c r="L145" s="18"/>
      <c r="M145" s="18"/>
      <c r="N145" s="46"/>
      <c r="O145" s="60">
        <v>21121</v>
      </c>
      <c r="P145" s="61" t="s">
        <v>3194</v>
      </c>
      <c r="Q145" s="143"/>
      <c r="R145" s="63" t="str">
        <f>IF(COUNTIF(Q146:Q151,"?")&gt;0,"?",IF(AND(S145="◄",T145="►"),"◄►",IF(S145="◄","◄",IF(T145="►","►",""))))</f>
        <v>◄</v>
      </c>
      <c r="S145" s="64" t="str">
        <f>IF(SUM(S146:S151)+1=ROWS(S146:S151)-COUNTIF(S146:S151,"-"),"","◄")</f>
        <v>◄</v>
      </c>
      <c r="T145" s="65" t="str">
        <f>IF(SUM(T146:T151)&gt;0,"►","")</f>
        <v/>
      </c>
      <c r="U145" s="146"/>
      <c r="V145" s="63" t="str">
        <f>IF(COUNTIF(U146:U151,"?")&gt;0,"?",IF(AND(W145="◄",X145="►"),"◄►",IF(W145="◄","◄",IF(X145="►","►",""))))</f>
        <v>◄</v>
      </c>
      <c r="W145" s="64" t="str">
        <f>IF(SUM(W146:W151)+1=ROWS(W146:W151)-COUNTIF(W146:W151,"-"),"","◄")</f>
        <v>◄</v>
      </c>
      <c r="X145" s="65" t="str">
        <f>IF(SUM(X146:X151)&gt;0,"►","")</f>
        <v/>
      </c>
      <c r="Y145" s="66">
        <f>ROWS(Y146:Y151)-1</f>
        <v>5</v>
      </c>
      <c r="Z145" s="67">
        <f>SUM(Z146:Z151)-Z151</f>
        <v>0</v>
      </c>
      <c r="AA145" s="68" t="s">
        <v>840</v>
      </c>
      <c r="AB145" s="69"/>
      <c r="AC145" s="67">
        <f>SUM(AC146:AC151)-AC151</f>
        <v>0</v>
      </c>
      <c r="AD145" s="68" t="s">
        <v>840</v>
      </c>
      <c r="AE145" s="69"/>
      <c r="AF145" s="70" t="str">
        <f>IF(AG145="◄","◄",IF(AG145="ok","►",""))</f>
        <v>◄</v>
      </c>
      <c r="AG145" s="71" t="str">
        <f>IF(AG146&gt;0,"OK","◄")</f>
        <v>◄</v>
      </c>
      <c r="AH145" s="62" t="str">
        <f>IF(AND(AI145="◄",AJ145="►"),"◄?►",IF(AI145="◄","◄",IF(AJ145="►","►","")))</f>
        <v>◄</v>
      </c>
      <c r="AI145" s="64" t="str">
        <f>IF(AI146&gt;0,"","◄")</f>
        <v>◄</v>
      </c>
      <c r="AJ145" s="65" t="str">
        <f>IF(SUM(AJ146:AJ146)&gt;0,"►","")</f>
        <v/>
      </c>
      <c r="AK145" s="570">
        <v>21121</v>
      </c>
      <c r="AL145" s="572" t="s">
        <v>1049</v>
      </c>
      <c r="AM145" s="43"/>
      <c r="AN145" s="1" t="str">
        <f>IF(AO145="","",IF(COUNTIF(AN146,"ok"),"","◄"))</f>
        <v>◄</v>
      </c>
      <c r="AO145" s="9" t="str">
        <f>IF(COUNTIF(AP145:BR145,"◄")&gt;0,"◄","")</f>
        <v>◄</v>
      </c>
      <c r="AP145" s="563" t="str">
        <f>IF(AP146="-","",IF(AP146&gt;0,"","◄"))</f>
        <v>◄</v>
      </c>
      <c r="AQ145" s="565"/>
      <c r="AR145" s="517">
        <f>IF(ISNONTEXT(AR146)=TRUE,"_",1)</f>
        <v>1</v>
      </c>
      <c r="AS145" s="563" t="str">
        <f>IF(AS146="-","",IF(AS146&gt;0,"","◄"))</f>
        <v/>
      </c>
      <c r="AT145" s="565"/>
      <c r="AU145" s="517" t="str">
        <f>IF(ISNONTEXT(AU146)=TRUE,"_",AR145+1)</f>
        <v>_</v>
      </c>
      <c r="AV145" s="563" t="str">
        <f>IF(AV146="-","",IF(AV146&gt;0,"","◄"))</f>
        <v/>
      </c>
      <c r="AW145" s="565"/>
      <c r="AX145" s="517" t="str">
        <f>IF(ISNONTEXT(AX146)=TRUE,"_",AU145+1)</f>
        <v>_</v>
      </c>
      <c r="AY145" s="563" t="str">
        <f>IF(AY146="-","",IF(AY146&gt;0,"","◄"))</f>
        <v/>
      </c>
      <c r="AZ145" s="565"/>
      <c r="BA145" s="517" t="str">
        <f>IF(ISNONTEXT(BA146)=TRUE,"_",AX145+1)</f>
        <v>_</v>
      </c>
      <c r="BB145" s="563" t="str">
        <f>IF(BB146="-","",IF(BB146&gt;0,"","◄"))</f>
        <v/>
      </c>
      <c r="BC145" s="565"/>
      <c r="BD145" s="517" t="str">
        <f>IF(ISNONTEXT(BD146)=TRUE,"_",BA145+1)</f>
        <v>_</v>
      </c>
      <c r="BE145" s="563" t="str">
        <f>IF(BE146="-","",IF(BE146&gt;0,"","◄"))</f>
        <v/>
      </c>
      <c r="BF145" s="565"/>
      <c r="BG145" s="517" t="str">
        <f>IF(ISNONTEXT(BG146)=TRUE,"_",BD145+1)</f>
        <v>_</v>
      </c>
      <c r="BH145" s="563" t="str">
        <f>IF(BH146="-","",IF(BH146&gt;0,"","◄"))</f>
        <v/>
      </c>
      <c r="BI145" s="565"/>
      <c r="BJ145" s="517" t="str">
        <f>IF(ISNONTEXT(BJ146)=TRUE,"_",BG145+1)</f>
        <v>_</v>
      </c>
      <c r="BK145" s="563" t="str">
        <f>IF(BK146="-","",IF(BK146&gt;0,"","◄"))</f>
        <v/>
      </c>
      <c r="BL145" s="565"/>
      <c r="BM145" s="517" t="str">
        <f>IF(ISNONTEXT(BM146)=TRUE,"_",BJ145+1)</f>
        <v>_</v>
      </c>
      <c r="BN145" s="563" t="str">
        <f>IF(BN146="-","",IF(BN146&gt;0,"","◄"))</f>
        <v/>
      </c>
      <c r="BO145" s="565"/>
      <c r="BP145" s="517" t="str">
        <f>IF(ISNONTEXT(BP146)=TRUE,"_",BM145+1)</f>
        <v>_</v>
      </c>
      <c r="BQ145" s="563" t="str">
        <f>IF(BQ146="-","",IF(BQ146&gt;0,"","◄"))</f>
        <v/>
      </c>
      <c r="BR145" s="565"/>
      <c r="BS145" s="517" t="str">
        <f>IF(ISNONTEXT(BS146)=TRUE,"_",BP145+1)</f>
        <v>_</v>
      </c>
      <c r="BT145" s="563" t="str">
        <f>IF(BT146="-","",IF(BT146&gt;0,"","◄"))</f>
        <v>◄</v>
      </c>
      <c r="BU145" s="565"/>
      <c r="BV145" s="517" t="str">
        <f>IF(ISNONTEXT(BV146)=TRUE,"_",1)</f>
        <v>_</v>
      </c>
      <c r="BW145" s="563" t="str">
        <f>IF(BW146="-","",IF(BW146&gt;0,"","◄"))</f>
        <v>◄</v>
      </c>
      <c r="BX145" s="565"/>
      <c r="BY145" s="517" t="str">
        <f>IF(ISNONTEXT(BY146)=TRUE,"_",BV145+1)</f>
        <v>_</v>
      </c>
      <c r="BZ145" s="26"/>
      <c r="CA145" s="24"/>
      <c r="CB145" s="25" t="str">
        <f>IF(CB146&gt;0,"►","")</f>
        <v/>
      </c>
      <c r="CC145" s="25" t="str">
        <f>IF(CC146&gt;0,"►","")</f>
        <v/>
      </c>
      <c r="CD145" s="517" t="str">
        <f>IF(ISNONTEXT(CD146)=TRUE,"_",1)</f>
        <v>_</v>
      </c>
      <c r="CE145" s="25" t="str">
        <f>IF(CE146&gt;0,"►","")</f>
        <v/>
      </c>
      <c r="CF145" s="25" t="str">
        <f>IF(CF146&gt;0,"►","")</f>
        <v/>
      </c>
      <c r="CG145" s="517" t="str">
        <f>IF(ISNONTEXT(CG146)=TRUE,"_",CD145+1)</f>
        <v>_</v>
      </c>
      <c r="CH145" s="66">
        <f>ROWS(CH146:CH151)-1</f>
        <v>5</v>
      </c>
      <c r="CI145" s="23" t="s">
        <v>836</v>
      </c>
    </row>
    <row r="146" spans="1:87" ht="15" thickBot="1" x14ac:dyDescent="0.35">
      <c r="A146" s="506"/>
      <c r="B146" s="72"/>
      <c r="C146" s="156">
        <f>B146</f>
        <v>0</v>
      </c>
      <c r="D146" s="457"/>
      <c r="E146" s="73"/>
      <c r="F146" s="93">
        <v>1032</v>
      </c>
      <c r="G146" s="302">
        <v>21121</v>
      </c>
      <c r="H146" s="76">
        <v>1</v>
      </c>
      <c r="I146" s="99" t="s">
        <v>864</v>
      </c>
      <c r="J146" s="100">
        <v>0.5</v>
      </c>
      <c r="K146" s="79"/>
      <c r="L146" s="79"/>
      <c r="M146" s="79"/>
      <c r="N146" s="80" t="s">
        <v>1050</v>
      </c>
      <c r="O146" s="81"/>
      <c r="P146" s="82"/>
      <c r="Q146" s="83" t="str">
        <f>IF(R146="?","?","")</f>
        <v/>
      </c>
      <c r="R146" s="83" t="str">
        <f>IF(AND(S146="",T146&gt;0),"?",IF(S146="","◄",IF(T146&gt;=1,"►","")))</f>
        <v>◄</v>
      </c>
      <c r="S146" s="84"/>
      <c r="T146" s="85"/>
      <c r="U146" s="83" t="str">
        <f>IF(V146="?","?","")</f>
        <v/>
      </c>
      <c r="V146" s="83" t="str">
        <f>IF(AND(W146="",X146&gt;0),"?",IF(W146="","◄",IF(X146&gt;=1,"►","")))</f>
        <v>◄</v>
      </c>
      <c r="W146" s="86"/>
      <c r="X146" s="85"/>
      <c r="Y146" s="457"/>
      <c r="Z146" s="87"/>
      <c r="AA146" s="521">
        <f t="shared" ref="AA146:AB150" si="67">(S146*Z146)</f>
        <v>0</v>
      </c>
      <c r="AB146" s="520">
        <f t="shared" si="67"/>
        <v>0</v>
      </c>
      <c r="AC146" s="88"/>
      <c r="AD146" s="519">
        <f t="shared" ref="AD146:AE150" si="68">(W146*AC146)</f>
        <v>0</v>
      </c>
      <c r="AE146" s="518">
        <f t="shared" si="68"/>
        <v>0</v>
      </c>
      <c r="AF146" s="89" t="str">
        <f>IF(AG146&gt;0,"ok","◄")</f>
        <v>◄</v>
      </c>
      <c r="AG146" s="90"/>
      <c r="AH146" s="89" t="str">
        <f>IF(AND(AI146="",AJ146&gt;0),"?",IF(AI146="","◄",IF(AJ146&gt;=1,"►","")))</f>
        <v>◄</v>
      </c>
      <c r="AI146" s="91"/>
      <c r="AJ146" s="92"/>
      <c r="AK146" s="571"/>
      <c r="AL146" s="573"/>
      <c r="AM146" s="43"/>
      <c r="AN146" s="149" t="str">
        <f>(IF(SUM(AP146:BX146)&gt;0,"ok",""))</f>
        <v/>
      </c>
      <c r="AO146" s="150" t="str">
        <f>IF(SUM(AP146:BR146)&gt;=1,SUM(AP146:BR146),"◄")</f>
        <v>◄</v>
      </c>
      <c r="AP146" s="32"/>
      <c r="AQ146" s="33"/>
      <c r="AR146" s="151" t="s">
        <v>5</v>
      </c>
      <c r="AS146" s="516" t="s">
        <v>6</v>
      </c>
      <c r="AT146" s="516" t="s">
        <v>6</v>
      </c>
      <c r="AU146" s="516"/>
      <c r="AV146" s="516" t="s">
        <v>6</v>
      </c>
      <c r="AW146" s="516" t="s">
        <v>6</v>
      </c>
      <c r="AX146" s="516"/>
      <c r="AY146" s="516" t="s">
        <v>6</v>
      </c>
      <c r="AZ146" s="516" t="s">
        <v>6</v>
      </c>
      <c r="BA146" s="516"/>
      <c r="BB146" s="516" t="s">
        <v>6</v>
      </c>
      <c r="BC146" s="516" t="s">
        <v>6</v>
      </c>
      <c r="BD146" s="516"/>
      <c r="BE146" s="516" t="s">
        <v>6</v>
      </c>
      <c r="BF146" s="516" t="s">
        <v>6</v>
      </c>
      <c r="BG146" s="516"/>
      <c r="BH146" s="516" t="s">
        <v>6</v>
      </c>
      <c r="BI146" s="516" t="s">
        <v>6</v>
      </c>
      <c r="BJ146" s="516"/>
      <c r="BK146" s="516" t="s">
        <v>6</v>
      </c>
      <c r="BL146" s="516" t="s">
        <v>6</v>
      </c>
      <c r="BM146" s="516"/>
      <c r="BN146" s="516" t="s">
        <v>6</v>
      </c>
      <c r="BO146" s="516" t="s">
        <v>6</v>
      </c>
      <c r="BP146" s="516"/>
      <c r="BQ146" s="516" t="s">
        <v>6</v>
      </c>
      <c r="BR146" s="516" t="s">
        <v>6</v>
      </c>
      <c r="BS146" s="516"/>
      <c r="BT146" s="32"/>
      <c r="BU146" s="33"/>
      <c r="BV146" s="34"/>
      <c r="BW146" s="32"/>
      <c r="BX146" s="33"/>
      <c r="BY146" s="34"/>
      <c r="BZ146" s="35"/>
      <c r="CA146" s="24"/>
      <c r="CB146" s="36"/>
      <c r="CC146" s="33"/>
      <c r="CD146" s="37"/>
      <c r="CE146" s="36"/>
      <c r="CF146" s="38"/>
      <c r="CG146" s="39"/>
      <c r="CH146" s="457"/>
      <c r="CI146" s="23" t="s">
        <v>836</v>
      </c>
    </row>
    <row r="147" spans="1:87" ht="15.6" thickTop="1" thickBot="1" x14ac:dyDescent="0.35">
      <c r="A147" s="506"/>
      <c r="B147" s="72"/>
      <c r="C147" s="156">
        <f>B147</f>
        <v>0</v>
      </c>
      <c r="D147" s="457"/>
      <c r="E147" s="73"/>
      <c r="F147" s="93">
        <v>1033</v>
      </c>
      <c r="G147" s="302">
        <v>21121</v>
      </c>
      <c r="H147" s="76">
        <v>2.5</v>
      </c>
      <c r="I147" s="99" t="s">
        <v>864</v>
      </c>
      <c r="J147" s="100">
        <v>0.5</v>
      </c>
      <c r="K147" s="79"/>
      <c r="L147" s="79"/>
      <c r="M147" s="79"/>
      <c r="N147" s="80" t="s">
        <v>1051</v>
      </c>
      <c r="O147" s="81"/>
      <c r="P147" s="82"/>
      <c r="Q147" s="83" t="str">
        <f>IF(R147="?","?","")</f>
        <v/>
      </c>
      <c r="R147" s="83" t="str">
        <f>IF(AND(S147="",T147&gt;0),"?",IF(S147="","◄",IF(T147&gt;=1,"►","")))</f>
        <v>◄</v>
      </c>
      <c r="S147" s="84"/>
      <c r="T147" s="85"/>
      <c r="U147" s="83" t="str">
        <f>IF(V147="?","?","")</f>
        <v/>
      </c>
      <c r="V147" s="83" t="str">
        <f>IF(AND(W147="",X147&gt;0),"?",IF(W147="","◄",IF(X147&gt;=1,"►","")))</f>
        <v>◄</v>
      </c>
      <c r="W147" s="86"/>
      <c r="X147" s="85"/>
      <c r="Y147" s="457"/>
      <c r="Z147" s="87"/>
      <c r="AA147" s="521">
        <f t="shared" si="67"/>
        <v>0</v>
      </c>
      <c r="AB147" s="520">
        <f t="shared" si="67"/>
        <v>0</v>
      </c>
      <c r="AC147" s="88"/>
      <c r="AD147" s="519">
        <f t="shared" si="68"/>
        <v>0</v>
      </c>
      <c r="AE147" s="518">
        <f t="shared" si="68"/>
        <v>0</v>
      </c>
      <c r="AF147" s="44"/>
      <c r="AG147" s="45"/>
      <c r="AH147" s="44"/>
      <c r="AI147" s="94"/>
      <c r="AJ147" s="45"/>
      <c r="AK147" s="45"/>
      <c r="AL147" s="45"/>
      <c r="AM147" s="43"/>
      <c r="AN147" s="27" t="s">
        <v>6</v>
      </c>
      <c r="AO147" s="27" t="s">
        <v>6</v>
      </c>
      <c r="AP147" s="516"/>
      <c r="AQ147" s="516"/>
      <c r="AR147" s="516"/>
      <c r="AS147" s="516" t="s">
        <v>6</v>
      </c>
      <c r="AT147" s="516" t="s">
        <v>6</v>
      </c>
      <c r="AU147" s="516"/>
      <c r="AV147" s="516" t="s">
        <v>6</v>
      </c>
      <c r="AW147" s="516" t="s">
        <v>6</v>
      </c>
      <c r="AX147" s="516"/>
      <c r="AY147" s="516" t="s">
        <v>6</v>
      </c>
      <c r="AZ147" s="516" t="s">
        <v>6</v>
      </c>
      <c r="BA147" s="516"/>
      <c r="BB147" s="516" t="s">
        <v>6</v>
      </c>
      <c r="BC147" s="516" t="s">
        <v>6</v>
      </c>
      <c r="BD147" s="516"/>
      <c r="BE147" s="516" t="s">
        <v>6</v>
      </c>
      <c r="BF147" s="516" t="s">
        <v>6</v>
      </c>
      <c r="BG147" s="516"/>
      <c r="BH147" s="516" t="s">
        <v>6</v>
      </c>
      <c r="BI147" s="516" t="s">
        <v>6</v>
      </c>
      <c r="BJ147" s="516"/>
      <c r="BK147" s="516" t="s">
        <v>6</v>
      </c>
      <c r="BL147" s="516" t="s">
        <v>6</v>
      </c>
      <c r="BM147" s="516"/>
      <c r="BN147" s="516" t="s">
        <v>6</v>
      </c>
      <c r="BO147" s="516" t="s">
        <v>6</v>
      </c>
      <c r="BP147" s="516"/>
      <c r="BQ147" s="516" t="s">
        <v>6</v>
      </c>
      <c r="BR147" s="516" t="s">
        <v>6</v>
      </c>
      <c r="BS147" s="516"/>
      <c r="BT147" s="516"/>
      <c r="BU147" s="516"/>
      <c r="BV147" s="516"/>
      <c r="BW147" s="516"/>
      <c r="BX147" s="516"/>
      <c r="BY147" s="516"/>
      <c r="BZ147" s="28"/>
      <c r="CA147" s="24"/>
      <c r="CB147" s="29"/>
      <c r="CC147" s="29"/>
      <c r="CD147" s="30"/>
      <c r="CE147" s="29"/>
      <c r="CF147" s="29"/>
      <c r="CG147" s="31"/>
      <c r="CH147" s="457"/>
      <c r="CI147" s="23" t="s">
        <v>836</v>
      </c>
    </row>
    <row r="148" spans="1:87" ht="15.6" thickTop="1" thickBot="1" x14ac:dyDescent="0.35">
      <c r="A148" s="506"/>
      <c r="B148" s="72"/>
      <c r="C148" s="156">
        <f>B148</f>
        <v>0</v>
      </c>
      <c r="D148" s="457"/>
      <c r="E148" s="73"/>
      <c r="F148" s="93">
        <v>1034</v>
      </c>
      <c r="G148" s="302">
        <v>21121</v>
      </c>
      <c r="H148" s="76">
        <v>3</v>
      </c>
      <c r="I148" s="99" t="s">
        <v>864</v>
      </c>
      <c r="J148" s="100">
        <v>1</v>
      </c>
      <c r="K148" s="79"/>
      <c r="L148" s="79"/>
      <c r="M148" s="79"/>
      <c r="N148" s="80" t="s">
        <v>1052</v>
      </c>
      <c r="O148" s="81"/>
      <c r="P148" s="82"/>
      <c r="Q148" s="83" t="str">
        <f>IF(R148="?","?","")</f>
        <v/>
      </c>
      <c r="R148" s="83" t="str">
        <f>IF(AND(S148="",T148&gt;0),"?",IF(S148="","◄",IF(T148&gt;=1,"►","")))</f>
        <v>◄</v>
      </c>
      <c r="S148" s="84"/>
      <c r="T148" s="85"/>
      <c r="U148" s="83" t="str">
        <f>IF(V148="?","?","")</f>
        <v/>
      </c>
      <c r="V148" s="83" t="str">
        <f>IF(AND(W148="",X148&gt;0),"?",IF(W148="","◄",IF(X148&gt;=1,"►","")))</f>
        <v>◄</v>
      </c>
      <c r="W148" s="86"/>
      <c r="X148" s="85"/>
      <c r="Y148" s="457"/>
      <c r="Z148" s="87"/>
      <c r="AA148" s="521">
        <f t="shared" si="67"/>
        <v>0</v>
      </c>
      <c r="AB148" s="520">
        <f t="shared" si="67"/>
        <v>0</v>
      </c>
      <c r="AC148" s="88"/>
      <c r="AD148" s="519">
        <f t="shared" si="68"/>
        <v>0</v>
      </c>
      <c r="AE148" s="518">
        <f t="shared" si="68"/>
        <v>0</v>
      </c>
      <c r="AF148" s="44"/>
      <c r="AG148" s="45"/>
      <c r="AH148" s="44"/>
      <c r="AI148" s="94"/>
      <c r="AJ148" s="45"/>
      <c r="AK148" s="45"/>
      <c r="AL148" s="45"/>
      <c r="AM148" s="43"/>
      <c r="AN148" s="27" t="s">
        <v>6</v>
      </c>
      <c r="AO148" s="27" t="s">
        <v>6</v>
      </c>
      <c r="AP148" s="516"/>
      <c r="AQ148" s="516"/>
      <c r="AR148" s="516"/>
      <c r="AS148" s="516" t="s">
        <v>6</v>
      </c>
      <c r="AT148" s="516" t="s">
        <v>6</v>
      </c>
      <c r="AU148" s="516"/>
      <c r="AV148" s="516" t="s">
        <v>6</v>
      </c>
      <c r="AW148" s="516" t="s">
        <v>6</v>
      </c>
      <c r="AX148" s="516"/>
      <c r="AY148" s="516" t="s">
        <v>6</v>
      </c>
      <c r="AZ148" s="516" t="s">
        <v>6</v>
      </c>
      <c r="BA148" s="516"/>
      <c r="BB148" s="516" t="s">
        <v>6</v>
      </c>
      <c r="BC148" s="516" t="s">
        <v>6</v>
      </c>
      <c r="BD148" s="516"/>
      <c r="BE148" s="516" t="s">
        <v>6</v>
      </c>
      <c r="BF148" s="516" t="s">
        <v>6</v>
      </c>
      <c r="BG148" s="516"/>
      <c r="BH148" s="516" t="s">
        <v>6</v>
      </c>
      <c r="BI148" s="516" t="s">
        <v>6</v>
      </c>
      <c r="BJ148" s="516"/>
      <c r="BK148" s="516" t="s">
        <v>6</v>
      </c>
      <c r="BL148" s="516" t="s">
        <v>6</v>
      </c>
      <c r="BM148" s="516"/>
      <c r="BN148" s="516" t="s">
        <v>6</v>
      </c>
      <c r="BO148" s="516" t="s">
        <v>6</v>
      </c>
      <c r="BP148" s="516"/>
      <c r="BQ148" s="516" t="s">
        <v>6</v>
      </c>
      <c r="BR148" s="516" t="s">
        <v>6</v>
      </c>
      <c r="BS148" s="516"/>
      <c r="BT148" s="516"/>
      <c r="BU148" s="516"/>
      <c r="BV148" s="516"/>
      <c r="BW148" s="516"/>
      <c r="BX148" s="516"/>
      <c r="BY148" s="516"/>
      <c r="BZ148" s="28"/>
      <c r="CA148" s="24"/>
      <c r="CB148" s="29"/>
      <c r="CC148" s="29"/>
      <c r="CD148" s="30"/>
      <c r="CE148" s="29"/>
      <c r="CF148" s="29"/>
      <c r="CG148" s="31"/>
      <c r="CH148" s="457"/>
      <c r="CI148" s="23" t="s">
        <v>836</v>
      </c>
    </row>
    <row r="149" spans="1:87" ht="15.6" thickTop="1" thickBot="1" x14ac:dyDescent="0.35">
      <c r="A149" s="506"/>
      <c r="B149" s="72"/>
      <c r="C149" s="156">
        <f>B149</f>
        <v>0</v>
      </c>
      <c r="D149" s="457"/>
      <c r="E149" s="73"/>
      <c r="F149" s="93">
        <v>1035</v>
      </c>
      <c r="G149" s="302">
        <v>21121</v>
      </c>
      <c r="H149" s="76">
        <v>5</v>
      </c>
      <c r="I149" s="99" t="s">
        <v>864</v>
      </c>
      <c r="J149" s="100">
        <v>2.5</v>
      </c>
      <c r="K149" s="79"/>
      <c r="L149" s="79"/>
      <c r="M149" s="79"/>
      <c r="N149" s="80" t="s">
        <v>1053</v>
      </c>
      <c r="O149" s="81"/>
      <c r="P149" s="82"/>
      <c r="Q149" s="83" t="str">
        <f>IF(R149="?","?","")</f>
        <v/>
      </c>
      <c r="R149" s="83" t="str">
        <f>IF(AND(S149="",T149&gt;0),"?",IF(S149="","◄",IF(T149&gt;=1,"►","")))</f>
        <v>◄</v>
      </c>
      <c r="S149" s="84"/>
      <c r="T149" s="85"/>
      <c r="U149" s="83" t="str">
        <f>IF(V149="?","?","")</f>
        <v/>
      </c>
      <c r="V149" s="83" t="str">
        <f>IF(AND(W149="",X149&gt;0),"?",IF(W149="","◄",IF(X149&gt;=1,"►","")))</f>
        <v>◄</v>
      </c>
      <c r="W149" s="86"/>
      <c r="X149" s="85"/>
      <c r="Y149" s="457"/>
      <c r="Z149" s="87"/>
      <c r="AA149" s="521">
        <f t="shared" si="67"/>
        <v>0</v>
      </c>
      <c r="AB149" s="520">
        <f t="shared" si="67"/>
        <v>0</v>
      </c>
      <c r="AC149" s="88"/>
      <c r="AD149" s="519">
        <f t="shared" si="68"/>
        <v>0</v>
      </c>
      <c r="AE149" s="518">
        <f t="shared" si="68"/>
        <v>0</v>
      </c>
      <c r="AF149" s="44"/>
      <c r="AG149" s="45"/>
      <c r="AH149" s="44"/>
      <c r="AI149" s="94"/>
      <c r="AJ149" s="45"/>
      <c r="AK149" s="45"/>
      <c r="AL149" s="45"/>
      <c r="AM149" s="43"/>
      <c r="AN149" s="27" t="s">
        <v>6</v>
      </c>
      <c r="AO149" s="27" t="s">
        <v>6</v>
      </c>
      <c r="AP149" s="516"/>
      <c r="AQ149" s="516"/>
      <c r="AR149" s="516"/>
      <c r="AS149" s="516" t="s">
        <v>6</v>
      </c>
      <c r="AT149" s="516" t="s">
        <v>6</v>
      </c>
      <c r="AU149" s="516"/>
      <c r="AV149" s="516" t="s">
        <v>6</v>
      </c>
      <c r="AW149" s="516" t="s">
        <v>6</v>
      </c>
      <c r="AX149" s="516"/>
      <c r="AY149" s="516" t="s">
        <v>6</v>
      </c>
      <c r="AZ149" s="516" t="s">
        <v>6</v>
      </c>
      <c r="BA149" s="516"/>
      <c r="BB149" s="516" t="s">
        <v>6</v>
      </c>
      <c r="BC149" s="516" t="s">
        <v>6</v>
      </c>
      <c r="BD149" s="516"/>
      <c r="BE149" s="516" t="s">
        <v>6</v>
      </c>
      <c r="BF149" s="516" t="s">
        <v>6</v>
      </c>
      <c r="BG149" s="516"/>
      <c r="BH149" s="516" t="s">
        <v>6</v>
      </c>
      <c r="BI149" s="516" t="s">
        <v>6</v>
      </c>
      <c r="BJ149" s="516"/>
      <c r="BK149" s="516" t="s">
        <v>6</v>
      </c>
      <c r="BL149" s="516" t="s">
        <v>6</v>
      </c>
      <c r="BM149" s="516"/>
      <c r="BN149" s="516" t="s">
        <v>6</v>
      </c>
      <c r="BO149" s="516" t="s">
        <v>6</v>
      </c>
      <c r="BP149" s="516"/>
      <c r="BQ149" s="516" t="s">
        <v>6</v>
      </c>
      <c r="BR149" s="516" t="s">
        <v>6</v>
      </c>
      <c r="BS149" s="516"/>
      <c r="BT149" s="516"/>
      <c r="BU149" s="516"/>
      <c r="BV149" s="516"/>
      <c r="BW149" s="516"/>
      <c r="BX149" s="516"/>
      <c r="BY149" s="516"/>
      <c r="BZ149" s="28"/>
      <c r="CA149" s="24"/>
      <c r="CB149" s="29"/>
      <c r="CC149" s="29"/>
      <c r="CD149" s="30"/>
      <c r="CE149" s="29"/>
      <c r="CF149" s="29"/>
      <c r="CG149" s="31"/>
      <c r="CH149" s="457"/>
      <c r="CI149" s="23" t="s">
        <v>836</v>
      </c>
    </row>
    <row r="150" spans="1:87" ht="26.4" thickTop="1" thickBot="1" x14ac:dyDescent="0.35">
      <c r="A150" s="506"/>
      <c r="B150" s="72"/>
      <c r="C150" s="156">
        <f>B150</f>
        <v>0</v>
      </c>
      <c r="D150" s="457"/>
      <c r="E150" s="73"/>
      <c r="F150" s="93">
        <v>1036</v>
      </c>
      <c r="G150" s="302">
        <v>21121</v>
      </c>
      <c r="H150" s="76">
        <v>6</v>
      </c>
      <c r="I150" s="99" t="s">
        <v>864</v>
      </c>
      <c r="J150" s="100">
        <v>3</v>
      </c>
      <c r="K150" s="79"/>
      <c r="L150" s="79"/>
      <c r="M150" s="79"/>
      <c r="N150" s="80" t="s">
        <v>1054</v>
      </c>
      <c r="O150" s="81"/>
      <c r="P150" s="82"/>
      <c r="Q150" s="83" t="str">
        <f>IF(R150="?","?","")</f>
        <v/>
      </c>
      <c r="R150" s="83" t="str">
        <f>IF(AND(S150="",T150&gt;0),"?",IF(S150="","◄",IF(T150&gt;=1,"►","")))</f>
        <v>◄</v>
      </c>
      <c r="S150" s="84"/>
      <c r="T150" s="85"/>
      <c r="U150" s="83" t="str">
        <f>IF(V150="?","?","")</f>
        <v/>
      </c>
      <c r="V150" s="83" t="str">
        <f>IF(AND(W150="",X150&gt;0),"?",IF(W150="","◄",IF(X150&gt;=1,"►","")))</f>
        <v>◄</v>
      </c>
      <c r="W150" s="86"/>
      <c r="X150" s="85"/>
      <c r="Y150" s="457"/>
      <c r="Z150" s="87"/>
      <c r="AA150" s="521">
        <f t="shared" si="67"/>
        <v>0</v>
      </c>
      <c r="AB150" s="520">
        <f t="shared" si="67"/>
        <v>0</v>
      </c>
      <c r="AC150" s="88"/>
      <c r="AD150" s="519">
        <f t="shared" si="68"/>
        <v>0</v>
      </c>
      <c r="AE150" s="518">
        <f t="shared" si="68"/>
        <v>0</v>
      </c>
      <c r="AF150" s="44"/>
      <c r="AG150" s="45"/>
      <c r="AH150" s="44"/>
      <c r="AI150" s="94"/>
      <c r="AJ150" s="45"/>
      <c r="AK150" s="45"/>
      <c r="AL150" s="45"/>
      <c r="AM150" s="43"/>
      <c r="AN150" s="27" t="s">
        <v>6</v>
      </c>
      <c r="AO150" s="27" t="s">
        <v>6</v>
      </c>
      <c r="AP150" s="516"/>
      <c r="AQ150" s="516"/>
      <c r="AR150" s="516"/>
      <c r="AS150" s="516" t="s">
        <v>6</v>
      </c>
      <c r="AT150" s="516" t="s">
        <v>6</v>
      </c>
      <c r="AU150" s="516"/>
      <c r="AV150" s="516" t="s">
        <v>6</v>
      </c>
      <c r="AW150" s="516" t="s">
        <v>6</v>
      </c>
      <c r="AX150" s="516"/>
      <c r="AY150" s="516" t="s">
        <v>6</v>
      </c>
      <c r="AZ150" s="516" t="s">
        <v>6</v>
      </c>
      <c r="BA150" s="516"/>
      <c r="BB150" s="516" t="s">
        <v>6</v>
      </c>
      <c r="BC150" s="516" t="s">
        <v>6</v>
      </c>
      <c r="BD150" s="516"/>
      <c r="BE150" s="516" t="s">
        <v>6</v>
      </c>
      <c r="BF150" s="516" t="s">
        <v>6</v>
      </c>
      <c r="BG150" s="516"/>
      <c r="BH150" s="516" t="s">
        <v>6</v>
      </c>
      <c r="BI150" s="516" t="s">
        <v>6</v>
      </c>
      <c r="BJ150" s="516"/>
      <c r="BK150" s="516" t="s">
        <v>6</v>
      </c>
      <c r="BL150" s="516" t="s">
        <v>6</v>
      </c>
      <c r="BM150" s="516"/>
      <c r="BN150" s="516" t="s">
        <v>6</v>
      </c>
      <c r="BO150" s="516" t="s">
        <v>6</v>
      </c>
      <c r="BP150" s="516"/>
      <c r="BQ150" s="516" t="s">
        <v>6</v>
      </c>
      <c r="BR150" s="516" t="s">
        <v>6</v>
      </c>
      <c r="BS150" s="516"/>
      <c r="BT150" s="516"/>
      <c r="BU150" s="516"/>
      <c r="BV150" s="516"/>
      <c r="BW150" s="516"/>
      <c r="BX150" s="516"/>
      <c r="BY150" s="516"/>
      <c r="BZ150" s="28"/>
      <c r="CA150" s="24"/>
      <c r="CB150" s="29"/>
      <c r="CC150" s="29"/>
      <c r="CD150" s="30"/>
      <c r="CE150" s="29"/>
      <c r="CF150" s="29"/>
      <c r="CG150" s="31"/>
      <c r="CH150" s="457"/>
      <c r="CI150" s="23" t="s">
        <v>836</v>
      </c>
    </row>
    <row r="151" spans="1:87" ht="16.8" thickTop="1" thickBot="1" x14ac:dyDescent="0.35">
      <c r="A151" s="505" t="str">
        <f>IF(COUNTIF(B152:B153,"x")&gt;0,"x","")</f>
        <v/>
      </c>
      <c r="B151" s="57"/>
      <c r="C151" s="510" t="str">
        <f>A151</f>
        <v/>
      </c>
      <c r="D151" s="66">
        <f>ROWS(D152:D153)-1</f>
        <v>1</v>
      </c>
      <c r="E151" s="58" t="s">
        <v>1055</v>
      </c>
      <c r="F151" s="59"/>
      <c r="G151" s="301"/>
      <c r="H151" s="6"/>
      <c r="I151" s="6"/>
      <c r="J151" s="6"/>
      <c r="K151" s="18"/>
      <c r="L151" s="18"/>
      <c r="M151" s="18"/>
      <c r="N151" s="46"/>
      <c r="O151" s="60">
        <v>21134</v>
      </c>
      <c r="P151" s="61" t="s">
        <v>3195</v>
      </c>
      <c r="Q151" s="62"/>
      <c r="R151" s="63" t="str">
        <f>IF(COUNTIF(Q152:Q153,"?")&gt;0,"?",IF(AND(S151="◄",T151="►"),"◄►",IF(S151="◄","◄",IF(T151="►","►",""))))</f>
        <v>◄</v>
      </c>
      <c r="S151" s="64" t="str">
        <f>IF(SUM(S152:S153)+1=ROWS(S152:S153)-COUNTIF(S152:S153,"-"),"","◄")</f>
        <v>◄</v>
      </c>
      <c r="T151" s="65" t="str">
        <f>IF(SUM(T152:T153)&gt;0,"►","")</f>
        <v/>
      </c>
      <c r="U151" s="62"/>
      <c r="V151" s="63" t="str">
        <f>IF(COUNTIF(U152:U153,"?")&gt;0,"?",IF(AND(W151="◄",X151="►"),"◄►",IF(W151="◄","◄",IF(X151="►","►",""))))</f>
        <v>◄</v>
      </c>
      <c r="W151" s="64" t="str">
        <f>IF(SUM(W152:W153)+1=ROWS(W152:W153)-COUNTIF(W152:W153,"-"),"","◄")</f>
        <v>◄</v>
      </c>
      <c r="X151" s="65" t="str">
        <f>IF(SUM(X152:X153)&gt;0,"►","")</f>
        <v/>
      </c>
      <c r="Y151" s="66">
        <f>ROWS(Y152:Y153)-1</f>
        <v>1</v>
      </c>
      <c r="Z151" s="67">
        <f>SUM(Z152:Z153)-Z153</f>
        <v>0</v>
      </c>
      <c r="AA151" s="68" t="s">
        <v>840</v>
      </c>
      <c r="AB151" s="69"/>
      <c r="AC151" s="67">
        <f>SUM(AC152:AC153)-AC153</f>
        <v>0</v>
      </c>
      <c r="AD151" s="68" t="s">
        <v>840</v>
      </c>
      <c r="AE151" s="69"/>
      <c r="AF151" s="70" t="str">
        <f>IF(AG151="◄","◄",IF(AG151="ok","►",""))</f>
        <v>◄</v>
      </c>
      <c r="AG151" s="71" t="str">
        <f>IF(AG152&gt;0,"OK","◄")</f>
        <v>◄</v>
      </c>
      <c r="AH151" s="62" t="str">
        <f>IF(AND(AI151="◄",AJ151="►"),"◄?►",IF(AI151="◄","◄",IF(AJ151="►","►","")))</f>
        <v>◄</v>
      </c>
      <c r="AI151" s="64" t="str">
        <f>IF(AI152&gt;0,"","◄")</f>
        <v>◄</v>
      </c>
      <c r="AJ151" s="65" t="str">
        <f>IF(SUM(AJ152:AJ152)&gt;0,"►","")</f>
        <v/>
      </c>
      <c r="AK151" s="570">
        <v>21134</v>
      </c>
      <c r="AL151" s="572" t="s">
        <v>1056</v>
      </c>
      <c r="AM151" s="43"/>
      <c r="AN151" s="1" t="str">
        <f>IF(AO151="","",IF(COUNTIF(AN152,"ok"),"","◄"))</f>
        <v>◄</v>
      </c>
      <c r="AO151" s="9" t="str">
        <f>IF(COUNTIF(AP151:BR151,"◄")&gt;0,"◄","")</f>
        <v>◄</v>
      </c>
      <c r="AP151" s="563" t="str">
        <f>IF(AP152="-","",IF(AP152&gt;0,"","◄"))</f>
        <v>◄</v>
      </c>
      <c r="AQ151" s="565"/>
      <c r="AR151" s="517">
        <f>IF(ISNONTEXT(AR152)=TRUE,"_",1)</f>
        <v>1</v>
      </c>
      <c r="AS151" s="563" t="str">
        <f>IF(AS152="-","",IF(AS152&gt;0,"","◄"))</f>
        <v/>
      </c>
      <c r="AT151" s="565"/>
      <c r="AU151" s="517" t="str">
        <f>IF(ISNONTEXT(AU152)=TRUE,"_",AR151+1)</f>
        <v>_</v>
      </c>
      <c r="AV151" s="563" t="str">
        <f>IF(AV152="-","",IF(AV152&gt;0,"","◄"))</f>
        <v/>
      </c>
      <c r="AW151" s="565"/>
      <c r="AX151" s="517" t="str">
        <f>IF(ISNONTEXT(AX152)=TRUE,"_",AU151+1)</f>
        <v>_</v>
      </c>
      <c r="AY151" s="563" t="str">
        <f>IF(AY152="-","",IF(AY152&gt;0,"","◄"))</f>
        <v/>
      </c>
      <c r="AZ151" s="565"/>
      <c r="BA151" s="517" t="str">
        <f>IF(ISNONTEXT(BA152)=TRUE,"_",AX151+1)</f>
        <v>_</v>
      </c>
      <c r="BB151" s="563" t="str">
        <f>IF(BB152="-","",IF(BB152&gt;0,"","◄"))</f>
        <v/>
      </c>
      <c r="BC151" s="565"/>
      <c r="BD151" s="517" t="str">
        <f>IF(ISNONTEXT(BD152)=TRUE,"_",BA151+1)</f>
        <v>_</v>
      </c>
      <c r="BE151" s="563" t="str">
        <f>IF(BE152="-","",IF(BE152&gt;0,"","◄"))</f>
        <v/>
      </c>
      <c r="BF151" s="565"/>
      <c r="BG151" s="517" t="str">
        <f>IF(ISNONTEXT(BG152)=TRUE,"_",BD151+1)</f>
        <v>_</v>
      </c>
      <c r="BH151" s="563" t="str">
        <f>IF(BH152="-","",IF(BH152&gt;0,"","◄"))</f>
        <v/>
      </c>
      <c r="BI151" s="565"/>
      <c r="BJ151" s="517" t="str">
        <f>IF(ISNONTEXT(BJ152)=TRUE,"_",BG151+1)</f>
        <v>_</v>
      </c>
      <c r="BK151" s="563" t="str">
        <f>IF(BK152="-","",IF(BK152&gt;0,"","◄"))</f>
        <v/>
      </c>
      <c r="BL151" s="565"/>
      <c r="BM151" s="517" t="str">
        <f>IF(ISNONTEXT(BM152)=TRUE,"_",BJ151+1)</f>
        <v>_</v>
      </c>
      <c r="BN151" s="563" t="str">
        <f>IF(BN152="-","",IF(BN152&gt;0,"","◄"))</f>
        <v/>
      </c>
      <c r="BO151" s="565"/>
      <c r="BP151" s="517" t="str">
        <f>IF(ISNONTEXT(BP152)=TRUE,"_",BM151+1)</f>
        <v>_</v>
      </c>
      <c r="BQ151" s="563" t="str">
        <f>IF(BQ152="-","",IF(BQ152&gt;0,"","◄"))</f>
        <v/>
      </c>
      <c r="BR151" s="565"/>
      <c r="BS151" s="517" t="str">
        <f>IF(ISNONTEXT(BS152)=TRUE,"_",BP151+1)</f>
        <v>_</v>
      </c>
      <c r="BT151" s="563" t="str">
        <f>IF(BT152="-","",IF(BT152&gt;0,"","◄"))</f>
        <v>◄</v>
      </c>
      <c r="BU151" s="565"/>
      <c r="BV151" s="517" t="str">
        <f>IF(ISNONTEXT(BV152)=TRUE,"_",1)</f>
        <v>_</v>
      </c>
      <c r="BW151" s="563" t="str">
        <f>IF(BW152="-","",IF(BW152&gt;0,"","◄"))</f>
        <v>◄</v>
      </c>
      <c r="BX151" s="565"/>
      <c r="BY151" s="517" t="str">
        <f>IF(ISNONTEXT(BY152)=TRUE,"_",BV151+1)</f>
        <v>_</v>
      </c>
      <c r="BZ151" s="26"/>
      <c r="CA151" s="24"/>
      <c r="CB151" s="25" t="str">
        <f>IF(CB152&gt;0,"►","")</f>
        <v/>
      </c>
      <c r="CC151" s="25" t="str">
        <f>IF(CC152&gt;0,"►","")</f>
        <v/>
      </c>
      <c r="CD151" s="517" t="str">
        <f>IF(ISNONTEXT(CD152)=TRUE,"_",1)</f>
        <v>_</v>
      </c>
      <c r="CE151" s="25" t="str">
        <f>IF(CE152&gt;0,"►","")</f>
        <v/>
      </c>
      <c r="CF151" s="25" t="str">
        <f>IF(CF152&gt;0,"►","")</f>
        <v/>
      </c>
      <c r="CG151" s="517" t="str">
        <f>IF(ISNONTEXT(CG152)=TRUE,"_",CD151+1)</f>
        <v>_</v>
      </c>
      <c r="CH151" s="66">
        <f>ROWS(CH152:CH153)-1</f>
        <v>1</v>
      </c>
      <c r="CI151" s="23" t="s">
        <v>836</v>
      </c>
    </row>
    <row r="152" spans="1:87" ht="15" thickBot="1" x14ac:dyDescent="0.35">
      <c r="A152" s="506"/>
      <c r="B152" s="72"/>
      <c r="C152" s="156">
        <f>B152</f>
        <v>0</v>
      </c>
      <c r="D152" s="457"/>
      <c r="E152" s="73"/>
      <c r="F152" s="74">
        <v>1037</v>
      </c>
      <c r="G152" s="300">
        <v>21134</v>
      </c>
      <c r="H152" s="76">
        <v>2.5</v>
      </c>
      <c r="I152" s="99" t="s">
        <v>864</v>
      </c>
      <c r="J152" s="100">
        <v>1</v>
      </c>
      <c r="K152" s="79"/>
      <c r="L152" s="79"/>
      <c r="M152" s="79"/>
      <c r="N152" s="80" t="s">
        <v>1057</v>
      </c>
      <c r="O152" s="81"/>
      <c r="P152" s="82"/>
      <c r="Q152" s="83" t="str">
        <f>IF(R152="?","?","")</f>
        <v/>
      </c>
      <c r="R152" s="83" t="str">
        <f>IF(AND(S152="",T152&gt;0),"?",IF(S152="","◄",IF(T152&gt;=1,"►","")))</f>
        <v>◄</v>
      </c>
      <c r="S152" s="84"/>
      <c r="T152" s="85"/>
      <c r="U152" s="83" t="str">
        <f>IF(V152="?","?","")</f>
        <v/>
      </c>
      <c r="V152" s="83" t="str">
        <f>IF(AND(W152="",X152&gt;0),"?",IF(W152="","◄",IF(X152&gt;=1,"►","")))</f>
        <v>◄</v>
      </c>
      <c r="W152" s="86"/>
      <c r="X152" s="85"/>
      <c r="Y152" s="457"/>
      <c r="Z152" s="87"/>
      <c r="AA152" s="521">
        <f>(S152*Z152)</f>
        <v>0</v>
      </c>
      <c r="AB152" s="520">
        <f>(T152*AA152)</f>
        <v>0</v>
      </c>
      <c r="AC152" s="88"/>
      <c r="AD152" s="519">
        <f>(W152*AC152)</f>
        <v>0</v>
      </c>
      <c r="AE152" s="518">
        <f>(X152*AD152)</f>
        <v>0</v>
      </c>
      <c r="AF152" s="89" t="str">
        <f>IF(AG152&gt;0,"ok","◄")</f>
        <v>◄</v>
      </c>
      <c r="AG152" s="90"/>
      <c r="AH152" s="89" t="str">
        <f>IF(AND(AI152="",AJ152&gt;0),"?",IF(AI152="","◄",IF(AJ152&gt;=1,"►","")))</f>
        <v>◄</v>
      </c>
      <c r="AI152" s="91"/>
      <c r="AJ152" s="92"/>
      <c r="AK152" s="571"/>
      <c r="AL152" s="573"/>
      <c r="AM152" s="43"/>
      <c r="AN152" s="149" t="str">
        <f>(IF(SUM(AP152:BX152)&gt;0,"ok",""))</f>
        <v/>
      </c>
      <c r="AO152" s="150" t="str">
        <f>IF(SUM(AP152:BR152)&gt;=1,SUM(AP152:BR152),"◄")</f>
        <v>◄</v>
      </c>
      <c r="AP152" s="32"/>
      <c r="AQ152" s="33"/>
      <c r="AR152" s="151" t="s">
        <v>5</v>
      </c>
      <c r="AS152" s="516" t="s">
        <v>6</v>
      </c>
      <c r="AT152" s="516" t="s">
        <v>6</v>
      </c>
      <c r="AU152" s="516"/>
      <c r="AV152" s="516" t="s">
        <v>6</v>
      </c>
      <c r="AW152" s="516" t="s">
        <v>6</v>
      </c>
      <c r="AX152" s="516"/>
      <c r="AY152" s="516" t="s">
        <v>6</v>
      </c>
      <c r="AZ152" s="516" t="s">
        <v>6</v>
      </c>
      <c r="BA152" s="516"/>
      <c r="BB152" s="516" t="s">
        <v>6</v>
      </c>
      <c r="BC152" s="516" t="s">
        <v>6</v>
      </c>
      <c r="BD152" s="516"/>
      <c r="BE152" s="516" t="s">
        <v>6</v>
      </c>
      <c r="BF152" s="516" t="s">
        <v>6</v>
      </c>
      <c r="BG152" s="516"/>
      <c r="BH152" s="516" t="s">
        <v>6</v>
      </c>
      <c r="BI152" s="516" t="s">
        <v>6</v>
      </c>
      <c r="BJ152" s="516"/>
      <c r="BK152" s="516" t="s">
        <v>6</v>
      </c>
      <c r="BL152" s="516" t="s">
        <v>6</v>
      </c>
      <c r="BM152" s="516"/>
      <c r="BN152" s="516" t="s">
        <v>6</v>
      </c>
      <c r="BO152" s="516" t="s">
        <v>6</v>
      </c>
      <c r="BP152" s="516"/>
      <c r="BQ152" s="516" t="s">
        <v>6</v>
      </c>
      <c r="BR152" s="516" t="s">
        <v>6</v>
      </c>
      <c r="BS152" s="516"/>
      <c r="BT152" s="32"/>
      <c r="BU152" s="33"/>
      <c r="BV152" s="34"/>
      <c r="BW152" s="32"/>
      <c r="BX152" s="33"/>
      <c r="BY152" s="34"/>
      <c r="BZ152" s="35"/>
      <c r="CA152" s="24"/>
      <c r="CB152" s="36"/>
      <c r="CC152" s="33"/>
      <c r="CD152" s="37"/>
      <c r="CE152" s="36"/>
      <c r="CF152" s="38"/>
      <c r="CG152" s="39"/>
      <c r="CH152" s="457"/>
      <c r="CI152" s="23" t="s">
        <v>836</v>
      </c>
    </row>
    <row r="153" spans="1:87" ht="16.8" thickTop="1" thickBot="1" x14ac:dyDescent="0.35">
      <c r="A153" s="505" t="str">
        <f>IF(COUNTIF(B154:B155,"x")&gt;0,"x","")</f>
        <v/>
      </c>
      <c r="B153" s="57"/>
      <c r="C153" s="510" t="str">
        <f>A153</f>
        <v/>
      </c>
      <c r="D153" s="66">
        <f>ROWS(D154:D155)-1</f>
        <v>1</v>
      </c>
      <c r="E153" s="58" t="s">
        <v>1058</v>
      </c>
      <c r="F153" s="59"/>
      <c r="G153" s="301"/>
      <c r="H153" s="6"/>
      <c r="I153" s="6"/>
      <c r="J153" s="6"/>
      <c r="K153" s="18"/>
      <c r="L153" s="18"/>
      <c r="M153" s="18"/>
      <c r="N153" s="46"/>
      <c r="O153" s="60">
        <v>21147</v>
      </c>
      <c r="P153" s="61" t="s">
        <v>3196</v>
      </c>
      <c r="Q153" s="62"/>
      <c r="R153" s="63" t="str">
        <f>IF(COUNTIF(Q154:Q155,"?")&gt;0,"?",IF(AND(S153="◄",T153="►"),"◄►",IF(S153="◄","◄",IF(T153="►","►",""))))</f>
        <v>◄</v>
      </c>
      <c r="S153" s="64" t="str">
        <f>IF(SUM(S154:S155)+1=ROWS(S154:S155)-COUNTIF(S154:S155,"-"),"","◄")</f>
        <v>◄</v>
      </c>
      <c r="T153" s="65" t="str">
        <f>IF(SUM(T154:T155)&gt;0,"►","")</f>
        <v/>
      </c>
      <c r="U153" s="62"/>
      <c r="V153" s="63" t="str">
        <f>IF(COUNTIF(U154:U155,"?")&gt;0,"?",IF(AND(W153="◄",X153="►"),"◄►",IF(W153="◄","◄",IF(X153="►","►",""))))</f>
        <v>◄</v>
      </c>
      <c r="W153" s="64" t="str">
        <f>IF(SUM(W154:W155)+1=ROWS(W154:W155)-COUNTIF(W154:W155,"-"),"","◄")</f>
        <v>◄</v>
      </c>
      <c r="X153" s="65" t="str">
        <f>IF(SUM(X154:X155)&gt;0,"►","")</f>
        <v/>
      </c>
      <c r="Y153" s="66">
        <f>ROWS(Y154:Y155)-1</f>
        <v>1</v>
      </c>
      <c r="Z153" s="67">
        <f>SUM(Z154:Z155)-Z155</f>
        <v>0</v>
      </c>
      <c r="AA153" s="68" t="s">
        <v>840</v>
      </c>
      <c r="AB153" s="69"/>
      <c r="AC153" s="67">
        <f>SUM(AC154:AC155)-AC155</f>
        <v>0</v>
      </c>
      <c r="AD153" s="68" t="s">
        <v>840</v>
      </c>
      <c r="AE153" s="69"/>
      <c r="AF153" s="70" t="str">
        <f>IF(AG153="◄","◄",IF(AG153="ok","►",""))</f>
        <v>◄</v>
      </c>
      <c r="AG153" s="71" t="str">
        <f>IF(AG154&gt;0,"OK","◄")</f>
        <v>◄</v>
      </c>
      <c r="AH153" s="62" t="str">
        <f>IF(AND(AI153="◄",AJ153="►"),"◄?►",IF(AI153="◄","◄",IF(AJ153="►","►","")))</f>
        <v>◄</v>
      </c>
      <c r="AI153" s="64" t="str">
        <f>IF(AI154&gt;0,"","◄")</f>
        <v>◄</v>
      </c>
      <c r="AJ153" s="65" t="str">
        <f>IF(SUM(AJ154:AJ154)&gt;0,"►","")</f>
        <v/>
      </c>
      <c r="AK153" s="570">
        <v>21147</v>
      </c>
      <c r="AL153" s="572" t="s">
        <v>1059</v>
      </c>
      <c r="AM153" s="43"/>
      <c r="AN153" s="1" t="str">
        <f>IF(AO153="","",IF(COUNTIF(AN154,"ok"),"","◄"))</f>
        <v>◄</v>
      </c>
      <c r="AO153" s="9" t="str">
        <f>IF(COUNTIF(AP153:BR153,"◄")&gt;0,"◄","")</f>
        <v>◄</v>
      </c>
      <c r="AP153" s="563" t="str">
        <f>IF(AP154="-","",IF(AP154&gt;0,"","◄"))</f>
        <v>◄</v>
      </c>
      <c r="AQ153" s="565"/>
      <c r="AR153" s="517">
        <f>IF(ISNONTEXT(AR154)=TRUE,"_",1)</f>
        <v>1</v>
      </c>
      <c r="AS153" s="563" t="str">
        <f>IF(AS154="-","",IF(AS154&gt;0,"","◄"))</f>
        <v/>
      </c>
      <c r="AT153" s="565"/>
      <c r="AU153" s="517" t="str">
        <f>IF(ISNONTEXT(AU154)=TRUE,"_",AR153+1)</f>
        <v>_</v>
      </c>
      <c r="AV153" s="563" t="str">
        <f>IF(AV154="-","",IF(AV154&gt;0,"","◄"))</f>
        <v/>
      </c>
      <c r="AW153" s="565"/>
      <c r="AX153" s="517" t="str">
        <f>IF(ISNONTEXT(AX154)=TRUE,"_",AU153+1)</f>
        <v>_</v>
      </c>
      <c r="AY153" s="563" t="str">
        <f>IF(AY154="-","",IF(AY154&gt;0,"","◄"))</f>
        <v/>
      </c>
      <c r="AZ153" s="565"/>
      <c r="BA153" s="517" t="str">
        <f>IF(ISNONTEXT(BA154)=TRUE,"_",AX153+1)</f>
        <v>_</v>
      </c>
      <c r="BB153" s="563" t="str">
        <f>IF(BB154="-","",IF(BB154&gt;0,"","◄"))</f>
        <v/>
      </c>
      <c r="BC153" s="565"/>
      <c r="BD153" s="517" t="str">
        <f>IF(ISNONTEXT(BD154)=TRUE,"_",BA153+1)</f>
        <v>_</v>
      </c>
      <c r="BE153" s="563" t="str">
        <f>IF(BE154="-","",IF(BE154&gt;0,"","◄"))</f>
        <v/>
      </c>
      <c r="BF153" s="565"/>
      <c r="BG153" s="517" t="str">
        <f>IF(ISNONTEXT(BG154)=TRUE,"_",BD153+1)</f>
        <v>_</v>
      </c>
      <c r="BH153" s="563" t="str">
        <f>IF(BH154="-","",IF(BH154&gt;0,"","◄"))</f>
        <v/>
      </c>
      <c r="BI153" s="565"/>
      <c r="BJ153" s="517" t="str">
        <f>IF(ISNONTEXT(BJ154)=TRUE,"_",BG153+1)</f>
        <v>_</v>
      </c>
      <c r="BK153" s="563" t="str">
        <f>IF(BK154="-","",IF(BK154&gt;0,"","◄"))</f>
        <v/>
      </c>
      <c r="BL153" s="565"/>
      <c r="BM153" s="517" t="str">
        <f>IF(ISNONTEXT(BM154)=TRUE,"_",BJ153+1)</f>
        <v>_</v>
      </c>
      <c r="BN153" s="563" t="str">
        <f>IF(BN154="-","",IF(BN154&gt;0,"","◄"))</f>
        <v/>
      </c>
      <c r="BO153" s="565"/>
      <c r="BP153" s="517" t="str">
        <f>IF(ISNONTEXT(BP154)=TRUE,"_",BM153+1)</f>
        <v>_</v>
      </c>
      <c r="BQ153" s="563" t="str">
        <f>IF(BQ154="-","",IF(BQ154&gt;0,"","◄"))</f>
        <v/>
      </c>
      <c r="BR153" s="565"/>
      <c r="BS153" s="517" t="str">
        <f>IF(ISNONTEXT(BS154)=TRUE,"_",BP153+1)</f>
        <v>_</v>
      </c>
      <c r="BT153" s="563" t="str">
        <f>IF(BT154="-","",IF(BT154&gt;0,"","◄"))</f>
        <v>◄</v>
      </c>
      <c r="BU153" s="565"/>
      <c r="BV153" s="517" t="str">
        <f>IF(ISNONTEXT(BV154)=TRUE,"_",1)</f>
        <v>_</v>
      </c>
      <c r="BW153" s="563" t="str">
        <f>IF(BW154="-","",IF(BW154&gt;0,"","◄"))</f>
        <v>◄</v>
      </c>
      <c r="BX153" s="565"/>
      <c r="BY153" s="517" t="str">
        <f>IF(ISNONTEXT(BY154)=TRUE,"_",BV153+1)</f>
        <v>_</v>
      </c>
      <c r="BZ153" s="26"/>
      <c r="CA153" s="24"/>
      <c r="CB153" s="25" t="str">
        <f>IF(CB154&gt;0,"►","")</f>
        <v/>
      </c>
      <c r="CC153" s="25" t="str">
        <f>IF(CC154&gt;0,"►","")</f>
        <v/>
      </c>
      <c r="CD153" s="517" t="str">
        <f>IF(ISNONTEXT(CD154)=TRUE,"_",1)</f>
        <v>_</v>
      </c>
      <c r="CE153" s="25" t="str">
        <f>IF(CE154&gt;0,"►","")</f>
        <v/>
      </c>
      <c r="CF153" s="25" t="str">
        <f>IF(CF154&gt;0,"►","")</f>
        <v/>
      </c>
      <c r="CG153" s="517" t="str">
        <f>IF(ISNONTEXT(CG154)=TRUE,"_",CD153+1)</f>
        <v>_</v>
      </c>
      <c r="CH153" s="66">
        <f>ROWS(CH154:CH155)-1</f>
        <v>1</v>
      </c>
      <c r="CI153" s="23" t="s">
        <v>836</v>
      </c>
    </row>
    <row r="154" spans="1:87" ht="15" thickBot="1" x14ac:dyDescent="0.35">
      <c r="A154" s="506"/>
      <c r="B154" s="72"/>
      <c r="C154" s="156">
        <f>B154</f>
        <v>0</v>
      </c>
      <c r="D154" s="457"/>
      <c r="E154" s="73"/>
      <c r="F154" s="74">
        <v>1038</v>
      </c>
      <c r="G154" s="300">
        <v>21147</v>
      </c>
      <c r="H154" s="76">
        <v>0.3</v>
      </c>
      <c r="I154" s="114"/>
      <c r="J154" s="115"/>
      <c r="K154" s="79"/>
      <c r="L154" s="79"/>
      <c r="M154" s="79"/>
      <c r="N154" s="80" t="s">
        <v>1060</v>
      </c>
      <c r="O154" s="81"/>
      <c r="P154" s="82"/>
      <c r="Q154" s="83" t="str">
        <f>IF(R154="?","?","")</f>
        <v/>
      </c>
      <c r="R154" s="83" t="str">
        <f>IF(AND(S154="",T154&gt;0),"?",IF(S154="","◄",IF(T154&gt;=1,"►","")))</f>
        <v>◄</v>
      </c>
      <c r="S154" s="84"/>
      <c r="T154" s="85"/>
      <c r="U154" s="83" t="str">
        <f>IF(V154="?","?","")</f>
        <v/>
      </c>
      <c r="V154" s="83" t="str">
        <f>IF(AND(W154="",X154&gt;0),"?",IF(W154="","◄",IF(X154&gt;=1,"►","")))</f>
        <v>◄</v>
      </c>
      <c r="W154" s="86"/>
      <c r="X154" s="85"/>
      <c r="Y154" s="457"/>
      <c r="Z154" s="87"/>
      <c r="AA154" s="521">
        <f>(S154*Z154)</f>
        <v>0</v>
      </c>
      <c r="AB154" s="520">
        <f>(T154*AA154)</f>
        <v>0</v>
      </c>
      <c r="AC154" s="88"/>
      <c r="AD154" s="519">
        <f>(W154*AC154)</f>
        <v>0</v>
      </c>
      <c r="AE154" s="518">
        <f>(X154*AD154)</f>
        <v>0</v>
      </c>
      <c r="AF154" s="89" t="str">
        <f>IF(AG154&gt;0,"ok","◄")</f>
        <v>◄</v>
      </c>
      <c r="AG154" s="90"/>
      <c r="AH154" s="89" t="str">
        <f>IF(AND(AI154="",AJ154&gt;0),"?",IF(AI154="","◄",IF(AJ154&gt;=1,"►","")))</f>
        <v>◄</v>
      </c>
      <c r="AI154" s="91"/>
      <c r="AJ154" s="92"/>
      <c r="AK154" s="571"/>
      <c r="AL154" s="573"/>
      <c r="AM154" s="43"/>
      <c r="AN154" s="149" t="str">
        <f>(IF(SUM(AP154:BX154)&gt;0,"ok",""))</f>
        <v/>
      </c>
      <c r="AO154" s="150" t="str">
        <f>IF(SUM(AP154:BR154)&gt;=1,SUM(AP154:BR154),"◄")</f>
        <v>◄</v>
      </c>
      <c r="AP154" s="32"/>
      <c r="AQ154" s="33"/>
      <c r="AR154" s="151" t="s">
        <v>5</v>
      </c>
      <c r="AS154" s="516" t="s">
        <v>6</v>
      </c>
      <c r="AT154" s="516" t="s">
        <v>6</v>
      </c>
      <c r="AU154" s="516"/>
      <c r="AV154" s="516" t="s">
        <v>6</v>
      </c>
      <c r="AW154" s="516" t="s">
        <v>6</v>
      </c>
      <c r="AX154" s="516"/>
      <c r="AY154" s="516" t="s">
        <v>6</v>
      </c>
      <c r="AZ154" s="516" t="s">
        <v>6</v>
      </c>
      <c r="BA154" s="516"/>
      <c r="BB154" s="516" t="s">
        <v>6</v>
      </c>
      <c r="BC154" s="516" t="s">
        <v>6</v>
      </c>
      <c r="BD154" s="516"/>
      <c r="BE154" s="516" t="s">
        <v>6</v>
      </c>
      <c r="BF154" s="516" t="s">
        <v>6</v>
      </c>
      <c r="BG154" s="516"/>
      <c r="BH154" s="516" t="s">
        <v>6</v>
      </c>
      <c r="BI154" s="516" t="s">
        <v>6</v>
      </c>
      <c r="BJ154" s="516"/>
      <c r="BK154" s="516" t="s">
        <v>6</v>
      </c>
      <c r="BL154" s="516" t="s">
        <v>6</v>
      </c>
      <c r="BM154" s="516"/>
      <c r="BN154" s="516" t="s">
        <v>6</v>
      </c>
      <c r="BO154" s="516" t="s">
        <v>6</v>
      </c>
      <c r="BP154" s="516"/>
      <c r="BQ154" s="516" t="s">
        <v>6</v>
      </c>
      <c r="BR154" s="516" t="s">
        <v>6</v>
      </c>
      <c r="BS154" s="516"/>
      <c r="BT154" s="32"/>
      <c r="BU154" s="33"/>
      <c r="BV154" s="34"/>
      <c r="BW154" s="32"/>
      <c r="BX154" s="33"/>
      <c r="BY154" s="34"/>
      <c r="BZ154" s="35"/>
      <c r="CA154" s="24"/>
      <c r="CB154" s="36"/>
      <c r="CC154" s="33"/>
      <c r="CD154" s="37"/>
      <c r="CE154" s="36"/>
      <c r="CF154" s="38"/>
      <c r="CG154" s="39"/>
      <c r="CH154" s="457"/>
      <c r="CI154" s="23" t="s">
        <v>836</v>
      </c>
    </row>
    <row r="155" spans="1:87" ht="16.8" thickTop="1" thickBot="1" x14ac:dyDescent="0.35">
      <c r="A155" s="505" t="str">
        <f>IF(COUNTIF(B156:B164,"x")&gt;0,"x","")</f>
        <v/>
      </c>
      <c r="B155" s="57"/>
      <c r="C155" s="510" t="str">
        <f>A155</f>
        <v/>
      </c>
      <c r="D155" s="66">
        <f>ROWS(D156:D163)-1</f>
        <v>7</v>
      </c>
      <c r="E155" s="58" t="s">
        <v>1061</v>
      </c>
      <c r="F155" s="59"/>
      <c r="G155" s="301"/>
      <c r="H155" s="6"/>
      <c r="I155" s="6"/>
      <c r="J155" s="6"/>
      <c r="K155" s="18"/>
      <c r="L155" s="18"/>
      <c r="M155" s="18"/>
      <c r="N155" s="46"/>
      <c r="O155" s="60">
        <v>21168</v>
      </c>
      <c r="P155" s="61" t="s">
        <v>3197</v>
      </c>
      <c r="Q155" s="143"/>
      <c r="R155" s="63" t="str">
        <f>IF(COUNTIF(Q156:Q163,"?")&gt;0,"?",IF(AND(S155="◄",T155="►"),"◄►",IF(S155="◄","◄",IF(T155="►","►",""))))</f>
        <v>◄</v>
      </c>
      <c r="S155" s="64" t="str">
        <f>IF(SUM(S156:S163)+1=ROWS(S156:S163)-COUNTIF(S156:S163,"-"),"","◄")</f>
        <v>◄</v>
      </c>
      <c r="T155" s="65" t="str">
        <f>IF(SUM(T156:T163)&gt;0,"►","")</f>
        <v/>
      </c>
      <c r="U155" s="146"/>
      <c r="V155" s="63" t="str">
        <f>IF(COUNTIF(U156:U163,"?")&gt;0,"?",IF(AND(W155="◄",X155="►"),"◄►",IF(W155="◄","◄",IF(X155="►","►",""))))</f>
        <v>◄</v>
      </c>
      <c r="W155" s="64" t="str">
        <f>IF(SUM(W156:W163)+1=ROWS(W156:W163)-COUNTIF(W156:W163,"-"),"","◄")</f>
        <v>◄</v>
      </c>
      <c r="X155" s="65" t="str">
        <f>IF(SUM(X156:X163)&gt;0,"►","")</f>
        <v/>
      </c>
      <c r="Y155" s="66">
        <f>ROWS(Y156:Y163)-1</f>
        <v>7</v>
      </c>
      <c r="Z155" s="67">
        <f>SUM(Z156:Z163)-Z163</f>
        <v>0</v>
      </c>
      <c r="AA155" s="68" t="s">
        <v>840</v>
      </c>
      <c r="AB155" s="69"/>
      <c r="AC155" s="67">
        <f>SUM(AC156:AC163)-AC163</f>
        <v>0</v>
      </c>
      <c r="AD155" s="68" t="s">
        <v>840</v>
      </c>
      <c r="AE155" s="69"/>
      <c r="AF155" s="70" t="str">
        <f>IF(AG155="◄","◄",IF(AG155="ok","►",""))</f>
        <v>◄</v>
      </c>
      <c r="AG155" s="71" t="str">
        <f>IF(AG156&gt;0,"OK","◄")</f>
        <v>◄</v>
      </c>
      <c r="AH155" s="62" t="str">
        <f>IF(AND(AI155="◄",AJ155="►"),"◄?►",IF(AI155="◄","◄",IF(AJ155="►","►","")))</f>
        <v>◄</v>
      </c>
      <c r="AI155" s="64" t="str">
        <f>IF(AI156&gt;0,"","◄")</f>
        <v>◄</v>
      </c>
      <c r="AJ155" s="65" t="str">
        <f>IF(SUM(AJ156:AJ156)&gt;0,"►","")</f>
        <v/>
      </c>
      <c r="AK155" s="570">
        <v>21168</v>
      </c>
      <c r="AL155" s="572" t="s">
        <v>1062</v>
      </c>
      <c r="AM155" s="43"/>
      <c r="AN155" s="1" t="str">
        <f>IF(AO155="","",IF(COUNTIF(AN156,"ok"),"","◄"))</f>
        <v>◄</v>
      </c>
      <c r="AO155" s="9" t="str">
        <f>IF(COUNTIF(AP155:BR155,"◄")&gt;0,"◄","")</f>
        <v>◄</v>
      </c>
      <c r="AP155" s="563" t="str">
        <f>IF(AP156="-","",IF(AP156&gt;0,"","◄"))</f>
        <v>◄</v>
      </c>
      <c r="AQ155" s="565"/>
      <c r="AR155" s="517">
        <f>IF(ISNONTEXT(AR156)=TRUE,"_",1)</f>
        <v>1</v>
      </c>
      <c r="AS155" s="563" t="str">
        <f>IF(AS156="-","",IF(AS156&gt;0,"","◄"))</f>
        <v/>
      </c>
      <c r="AT155" s="565"/>
      <c r="AU155" s="517" t="str">
        <f>IF(ISNONTEXT(AU156)=TRUE,"_",AR155+1)</f>
        <v>_</v>
      </c>
      <c r="AV155" s="563" t="str">
        <f>IF(AV156="-","",IF(AV156&gt;0,"","◄"))</f>
        <v/>
      </c>
      <c r="AW155" s="565"/>
      <c r="AX155" s="517" t="str">
        <f>IF(ISNONTEXT(AX156)=TRUE,"_",AU155+1)</f>
        <v>_</v>
      </c>
      <c r="AY155" s="563" t="str">
        <f>IF(AY156="-","",IF(AY156&gt;0,"","◄"))</f>
        <v/>
      </c>
      <c r="AZ155" s="565"/>
      <c r="BA155" s="517" t="str">
        <f>IF(ISNONTEXT(BA156)=TRUE,"_",AX155+1)</f>
        <v>_</v>
      </c>
      <c r="BB155" s="563" t="str">
        <f>IF(BB156="-","",IF(BB156&gt;0,"","◄"))</f>
        <v/>
      </c>
      <c r="BC155" s="565"/>
      <c r="BD155" s="517" t="str">
        <f>IF(ISNONTEXT(BD156)=TRUE,"_",BA155+1)</f>
        <v>_</v>
      </c>
      <c r="BE155" s="563" t="str">
        <f>IF(BE156="-","",IF(BE156&gt;0,"","◄"))</f>
        <v/>
      </c>
      <c r="BF155" s="565"/>
      <c r="BG155" s="517" t="str">
        <f>IF(ISNONTEXT(BG156)=TRUE,"_",BD155+1)</f>
        <v>_</v>
      </c>
      <c r="BH155" s="563" t="str">
        <f>IF(BH156="-","",IF(BH156&gt;0,"","◄"))</f>
        <v/>
      </c>
      <c r="BI155" s="565"/>
      <c r="BJ155" s="517" t="str">
        <f>IF(ISNONTEXT(BJ156)=TRUE,"_",BG155+1)</f>
        <v>_</v>
      </c>
      <c r="BK155" s="563" t="str">
        <f>IF(BK156="-","",IF(BK156&gt;0,"","◄"))</f>
        <v/>
      </c>
      <c r="BL155" s="565"/>
      <c r="BM155" s="517" t="str">
        <f>IF(ISNONTEXT(BM156)=TRUE,"_",BJ155+1)</f>
        <v>_</v>
      </c>
      <c r="BN155" s="563" t="str">
        <f>IF(BN156="-","",IF(BN156&gt;0,"","◄"))</f>
        <v/>
      </c>
      <c r="BO155" s="565"/>
      <c r="BP155" s="517" t="str">
        <f>IF(ISNONTEXT(BP156)=TRUE,"_",BM155+1)</f>
        <v>_</v>
      </c>
      <c r="BQ155" s="563" t="str">
        <f>IF(BQ156="-","",IF(BQ156&gt;0,"","◄"))</f>
        <v/>
      </c>
      <c r="BR155" s="565"/>
      <c r="BS155" s="517" t="str">
        <f>IF(ISNONTEXT(BS156)=TRUE,"_",BP155+1)</f>
        <v>_</v>
      </c>
      <c r="BT155" s="563" t="str">
        <f>IF(BT156="-","",IF(BT156&gt;0,"","◄"))</f>
        <v>◄</v>
      </c>
      <c r="BU155" s="565"/>
      <c r="BV155" s="517" t="str">
        <f>IF(ISNONTEXT(BV156)=TRUE,"_",1)</f>
        <v>_</v>
      </c>
      <c r="BW155" s="563" t="str">
        <f>IF(BW156="-","",IF(BW156&gt;0,"","◄"))</f>
        <v>◄</v>
      </c>
      <c r="BX155" s="565"/>
      <c r="BY155" s="517" t="str">
        <f>IF(ISNONTEXT(BY156)=TRUE,"_",BV155+1)</f>
        <v>_</v>
      </c>
      <c r="BZ155" s="26"/>
      <c r="CA155" s="24"/>
      <c r="CB155" s="25" t="str">
        <f>IF(CB156&gt;0,"►","")</f>
        <v/>
      </c>
      <c r="CC155" s="25" t="str">
        <f>IF(CC156&gt;0,"►","")</f>
        <v/>
      </c>
      <c r="CD155" s="517" t="str">
        <f>IF(ISNONTEXT(CD156)=TRUE,"_",1)</f>
        <v>_</v>
      </c>
      <c r="CE155" s="25" t="str">
        <f>IF(CE156&gt;0,"►","")</f>
        <v/>
      </c>
      <c r="CF155" s="25" t="str">
        <f>IF(CF156&gt;0,"►","")</f>
        <v/>
      </c>
      <c r="CG155" s="517" t="str">
        <f>IF(ISNONTEXT(CG156)=TRUE,"_",CD155+1)</f>
        <v>_</v>
      </c>
      <c r="CH155" s="66">
        <f>ROWS(CH156:CH163)-1</f>
        <v>7</v>
      </c>
      <c r="CI155" s="23" t="s">
        <v>836</v>
      </c>
    </row>
    <row r="156" spans="1:87" ht="15" thickBot="1" x14ac:dyDescent="0.35">
      <c r="A156" s="506"/>
      <c r="B156" s="72"/>
      <c r="C156" s="156">
        <f t="shared" ref="C156:C162" si="69">B156</f>
        <v>0</v>
      </c>
      <c r="D156" s="457"/>
      <c r="E156" s="73"/>
      <c r="F156" s="93">
        <v>1039</v>
      </c>
      <c r="G156" s="302">
        <v>21168</v>
      </c>
      <c r="H156" s="76">
        <v>0.3</v>
      </c>
      <c r="I156" s="99" t="s">
        <v>864</v>
      </c>
      <c r="J156" s="100">
        <v>0.2</v>
      </c>
      <c r="K156" s="79"/>
      <c r="L156" s="79"/>
      <c r="M156" s="79"/>
      <c r="N156" s="80" t="s">
        <v>1063</v>
      </c>
      <c r="O156" s="81"/>
      <c r="P156" s="82"/>
      <c r="Q156" s="83" t="str">
        <f t="shared" ref="Q156:Q162" si="70">IF(R156="?","?","")</f>
        <v/>
      </c>
      <c r="R156" s="83" t="str">
        <f t="shared" ref="R156:R162" si="71">IF(AND(S156="",T156&gt;0),"?",IF(S156="","◄",IF(T156&gt;=1,"►","")))</f>
        <v>◄</v>
      </c>
      <c r="S156" s="84"/>
      <c r="T156" s="85"/>
      <c r="U156" s="83" t="str">
        <f t="shared" ref="U156:U162" si="72">IF(V156="?","?","")</f>
        <v/>
      </c>
      <c r="V156" s="83" t="str">
        <f t="shared" ref="V156:V162" si="73">IF(AND(W156="",X156&gt;0),"?",IF(W156="","◄",IF(X156&gt;=1,"►","")))</f>
        <v>◄</v>
      </c>
      <c r="W156" s="86"/>
      <c r="X156" s="85"/>
      <c r="Y156" s="457"/>
      <c r="Z156" s="87"/>
      <c r="AA156" s="521">
        <f t="shared" ref="AA156:AB162" si="74">(S156*Z156)</f>
        <v>0</v>
      </c>
      <c r="AB156" s="520">
        <f t="shared" si="74"/>
        <v>0</v>
      </c>
      <c r="AC156" s="88"/>
      <c r="AD156" s="519">
        <f t="shared" ref="AD156:AE162" si="75">(W156*AC156)</f>
        <v>0</v>
      </c>
      <c r="AE156" s="518">
        <f t="shared" si="75"/>
        <v>0</v>
      </c>
      <c r="AF156" s="89" t="str">
        <f>IF(AG156&gt;0,"ok","◄")</f>
        <v>◄</v>
      </c>
      <c r="AG156" s="90"/>
      <c r="AH156" s="89" t="str">
        <f>IF(AND(AI156="",AJ156&gt;0),"?",IF(AI156="","◄",IF(AJ156&gt;=1,"►","")))</f>
        <v>◄</v>
      </c>
      <c r="AI156" s="91"/>
      <c r="AJ156" s="92"/>
      <c r="AK156" s="571"/>
      <c r="AL156" s="573"/>
      <c r="AM156" s="43"/>
      <c r="AN156" s="149" t="str">
        <f>(IF(SUM(AP156:BX156)&gt;0,"ok",""))</f>
        <v/>
      </c>
      <c r="AO156" s="150" t="str">
        <f>IF(SUM(AP156:BR156)&gt;=1,SUM(AP156:BR156),"◄")</f>
        <v>◄</v>
      </c>
      <c r="AP156" s="32"/>
      <c r="AQ156" s="33"/>
      <c r="AR156" s="151" t="s">
        <v>5</v>
      </c>
      <c r="AS156" s="516" t="s">
        <v>6</v>
      </c>
      <c r="AT156" s="516" t="s">
        <v>6</v>
      </c>
      <c r="AU156" s="516"/>
      <c r="AV156" s="516" t="s">
        <v>6</v>
      </c>
      <c r="AW156" s="516" t="s">
        <v>6</v>
      </c>
      <c r="AX156" s="516"/>
      <c r="AY156" s="516" t="s">
        <v>6</v>
      </c>
      <c r="AZ156" s="516" t="s">
        <v>6</v>
      </c>
      <c r="BA156" s="516"/>
      <c r="BB156" s="516" t="s">
        <v>6</v>
      </c>
      <c r="BC156" s="516" t="s">
        <v>6</v>
      </c>
      <c r="BD156" s="516"/>
      <c r="BE156" s="516" t="s">
        <v>6</v>
      </c>
      <c r="BF156" s="516" t="s">
        <v>6</v>
      </c>
      <c r="BG156" s="516"/>
      <c r="BH156" s="516" t="s">
        <v>6</v>
      </c>
      <c r="BI156" s="516" t="s">
        <v>6</v>
      </c>
      <c r="BJ156" s="516"/>
      <c r="BK156" s="516" t="s">
        <v>6</v>
      </c>
      <c r="BL156" s="516" t="s">
        <v>6</v>
      </c>
      <c r="BM156" s="516"/>
      <c r="BN156" s="516" t="s">
        <v>6</v>
      </c>
      <c r="BO156" s="516" t="s">
        <v>6</v>
      </c>
      <c r="BP156" s="516"/>
      <c r="BQ156" s="516" t="s">
        <v>6</v>
      </c>
      <c r="BR156" s="516" t="s">
        <v>6</v>
      </c>
      <c r="BS156" s="516"/>
      <c r="BT156" s="32"/>
      <c r="BU156" s="33"/>
      <c r="BV156" s="34"/>
      <c r="BW156" s="32"/>
      <c r="BX156" s="33"/>
      <c r="BY156" s="34"/>
      <c r="BZ156" s="35"/>
      <c r="CA156" s="24"/>
      <c r="CB156" s="36"/>
      <c r="CC156" s="33"/>
      <c r="CD156" s="37"/>
      <c r="CE156" s="36"/>
      <c r="CF156" s="38"/>
      <c r="CG156" s="39"/>
      <c r="CH156" s="457"/>
      <c r="CI156" s="23" t="s">
        <v>836</v>
      </c>
    </row>
    <row r="157" spans="1:87" ht="15.6" thickTop="1" thickBot="1" x14ac:dyDescent="0.35">
      <c r="A157" s="506"/>
      <c r="B157" s="72"/>
      <c r="C157" s="156">
        <f t="shared" si="69"/>
        <v>0</v>
      </c>
      <c r="D157" s="457"/>
      <c r="E157" s="73"/>
      <c r="F157" s="93">
        <v>1040</v>
      </c>
      <c r="G157" s="302">
        <v>21168</v>
      </c>
      <c r="H157" s="76">
        <v>1</v>
      </c>
      <c r="I157" s="99" t="s">
        <v>864</v>
      </c>
      <c r="J157" s="100">
        <v>0.5</v>
      </c>
      <c r="K157" s="79"/>
      <c r="L157" s="79"/>
      <c r="M157" s="79"/>
      <c r="N157" s="80" t="s">
        <v>1064</v>
      </c>
      <c r="O157" s="81"/>
      <c r="P157" s="82"/>
      <c r="Q157" s="83" t="str">
        <f t="shared" si="70"/>
        <v/>
      </c>
      <c r="R157" s="83" t="str">
        <f t="shared" si="71"/>
        <v>◄</v>
      </c>
      <c r="S157" s="84"/>
      <c r="T157" s="85"/>
      <c r="U157" s="83" t="str">
        <f t="shared" si="72"/>
        <v/>
      </c>
      <c r="V157" s="83" t="str">
        <f t="shared" si="73"/>
        <v>◄</v>
      </c>
      <c r="W157" s="86"/>
      <c r="X157" s="85"/>
      <c r="Y157" s="457"/>
      <c r="Z157" s="87"/>
      <c r="AA157" s="521">
        <f t="shared" si="74"/>
        <v>0</v>
      </c>
      <c r="AB157" s="520">
        <f t="shared" si="74"/>
        <v>0</v>
      </c>
      <c r="AC157" s="88"/>
      <c r="AD157" s="519">
        <f t="shared" si="75"/>
        <v>0</v>
      </c>
      <c r="AE157" s="518">
        <f t="shared" si="75"/>
        <v>0</v>
      </c>
      <c r="AF157" s="44"/>
      <c r="AG157" s="45"/>
      <c r="AH157" s="44"/>
      <c r="AI157" s="94"/>
      <c r="AJ157" s="45"/>
      <c r="AK157" s="45"/>
      <c r="AL157" s="45"/>
      <c r="AM157" s="43"/>
      <c r="AN157" s="27" t="s">
        <v>6</v>
      </c>
      <c r="AO157" s="27" t="s">
        <v>6</v>
      </c>
      <c r="AP157" s="516"/>
      <c r="AQ157" s="516"/>
      <c r="AR157" s="516"/>
      <c r="AS157" s="516" t="s">
        <v>6</v>
      </c>
      <c r="AT157" s="516" t="s">
        <v>6</v>
      </c>
      <c r="AU157" s="516"/>
      <c r="AV157" s="516" t="s">
        <v>6</v>
      </c>
      <c r="AW157" s="516" t="s">
        <v>6</v>
      </c>
      <c r="AX157" s="516"/>
      <c r="AY157" s="516" t="s">
        <v>6</v>
      </c>
      <c r="AZ157" s="516" t="s">
        <v>6</v>
      </c>
      <c r="BA157" s="516"/>
      <c r="BB157" s="516" t="s">
        <v>6</v>
      </c>
      <c r="BC157" s="516" t="s">
        <v>6</v>
      </c>
      <c r="BD157" s="516"/>
      <c r="BE157" s="516" t="s">
        <v>6</v>
      </c>
      <c r="BF157" s="516" t="s">
        <v>6</v>
      </c>
      <c r="BG157" s="516"/>
      <c r="BH157" s="516" t="s">
        <v>6</v>
      </c>
      <c r="BI157" s="516" t="s">
        <v>6</v>
      </c>
      <c r="BJ157" s="516"/>
      <c r="BK157" s="516" t="s">
        <v>6</v>
      </c>
      <c r="BL157" s="516" t="s">
        <v>6</v>
      </c>
      <c r="BM157" s="516"/>
      <c r="BN157" s="516" t="s">
        <v>6</v>
      </c>
      <c r="BO157" s="516" t="s">
        <v>6</v>
      </c>
      <c r="BP157" s="516"/>
      <c r="BQ157" s="516" t="s">
        <v>6</v>
      </c>
      <c r="BR157" s="516" t="s">
        <v>6</v>
      </c>
      <c r="BS157" s="516"/>
      <c r="BT157" s="516"/>
      <c r="BU157" s="516"/>
      <c r="BV157" s="516"/>
      <c r="BW157" s="516"/>
      <c r="BX157" s="516"/>
      <c r="BY157" s="516"/>
      <c r="BZ157" s="28"/>
      <c r="CA157" s="24"/>
      <c r="CB157" s="29"/>
      <c r="CC157" s="29"/>
      <c r="CD157" s="30"/>
      <c r="CE157" s="29"/>
      <c r="CF157" s="29"/>
      <c r="CG157" s="31"/>
      <c r="CH157" s="457"/>
      <c r="CI157" s="23" t="s">
        <v>836</v>
      </c>
    </row>
    <row r="158" spans="1:87" ht="15.6" thickTop="1" thickBot="1" x14ac:dyDescent="0.35">
      <c r="A158" s="506"/>
      <c r="B158" s="72"/>
      <c r="C158" s="156">
        <f t="shared" si="69"/>
        <v>0</v>
      </c>
      <c r="D158" s="457"/>
      <c r="E158" s="73"/>
      <c r="F158" s="93">
        <v>1041</v>
      </c>
      <c r="G158" s="302">
        <v>21168</v>
      </c>
      <c r="H158" s="76">
        <v>1.5</v>
      </c>
      <c r="I158" s="99" t="s">
        <v>864</v>
      </c>
      <c r="J158" s="100">
        <v>0.5</v>
      </c>
      <c r="K158" s="79"/>
      <c r="L158" s="79"/>
      <c r="M158" s="79"/>
      <c r="N158" s="80" t="s">
        <v>1065</v>
      </c>
      <c r="O158" s="81"/>
      <c r="P158" s="82"/>
      <c r="Q158" s="83" t="str">
        <f t="shared" si="70"/>
        <v/>
      </c>
      <c r="R158" s="83" t="str">
        <f t="shared" si="71"/>
        <v>◄</v>
      </c>
      <c r="S158" s="84"/>
      <c r="T158" s="85"/>
      <c r="U158" s="83" t="str">
        <f t="shared" si="72"/>
        <v/>
      </c>
      <c r="V158" s="83" t="str">
        <f t="shared" si="73"/>
        <v>◄</v>
      </c>
      <c r="W158" s="86"/>
      <c r="X158" s="85"/>
      <c r="Y158" s="457"/>
      <c r="Z158" s="87"/>
      <c r="AA158" s="521">
        <f t="shared" si="74"/>
        <v>0</v>
      </c>
      <c r="AB158" s="520">
        <f t="shared" si="74"/>
        <v>0</v>
      </c>
      <c r="AC158" s="88"/>
      <c r="AD158" s="519">
        <f t="shared" si="75"/>
        <v>0</v>
      </c>
      <c r="AE158" s="518">
        <f t="shared" si="75"/>
        <v>0</v>
      </c>
      <c r="AF158" s="44"/>
      <c r="AG158" s="45"/>
      <c r="AH158" s="44"/>
      <c r="AI158" s="94"/>
      <c r="AJ158" s="45"/>
      <c r="AK158" s="45"/>
      <c r="AL158" s="45"/>
      <c r="AM158" s="43"/>
      <c r="AN158" s="27" t="s">
        <v>6</v>
      </c>
      <c r="AO158" s="27" t="s">
        <v>6</v>
      </c>
      <c r="AP158" s="516"/>
      <c r="AQ158" s="516"/>
      <c r="AR158" s="516"/>
      <c r="AS158" s="516" t="s">
        <v>6</v>
      </c>
      <c r="AT158" s="516" t="s">
        <v>6</v>
      </c>
      <c r="AU158" s="516"/>
      <c r="AV158" s="516" t="s">
        <v>6</v>
      </c>
      <c r="AW158" s="516" t="s">
        <v>6</v>
      </c>
      <c r="AX158" s="516"/>
      <c r="AY158" s="516" t="s">
        <v>6</v>
      </c>
      <c r="AZ158" s="516" t="s">
        <v>6</v>
      </c>
      <c r="BA158" s="516"/>
      <c r="BB158" s="516" t="s">
        <v>6</v>
      </c>
      <c r="BC158" s="516" t="s">
        <v>6</v>
      </c>
      <c r="BD158" s="516"/>
      <c r="BE158" s="516" t="s">
        <v>6</v>
      </c>
      <c r="BF158" s="516" t="s">
        <v>6</v>
      </c>
      <c r="BG158" s="516"/>
      <c r="BH158" s="516" t="s">
        <v>6</v>
      </c>
      <c r="BI158" s="516" t="s">
        <v>6</v>
      </c>
      <c r="BJ158" s="516"/>
      <c r="BK158" s="516" t="s">
        <v>6</v>
      </c>
      <c r="BL158" s="516" t="s">
        <v>6</v>
      </c>
      <c r="BM158" s="516"/>
      <c r="BN158" s="516" t="s">
        <v>6</v>
      </c>
      <c r="BO158" s="516" t="s">
        <v>6</v>
      </c>
      <c r="BP158" s="516"/>
      <c r="BQ158" s="516" t="s">
        <v>6</v>
      </c>
      <c r="BR158" s="516" t="s">
        <v>6</v>
      </c>
      <c r="BS158" s="516"/>
      <c r="BT158" s="516"/>
      <c r="BU158" s="516"/>
      <c r="BV158" s="516"/>
      <c r="BW158" s="516"/>
      <c r="BX158" s="516"/>
      <c r="BY158" s="516"/>
      <c r="BZ158" s="28"/>
      <c r="CA158" s="24"/>
      <c r="CB158" s="29"/>
      <c r="CC158" s="29"/>
      <c r="CD158" s="30"/>
      <c r="CE158" s="29"/>
      <c r="CF158" s="29"/>
      <c r="CG158" s="31"/>
      <c r="CH158" s="457"/>
      <c r="CI158" s="23" t="s">
        <v>836</v>
      </c>
    </row>
    <row r="159" spans="1:87" ht="15.6" thickTop="1" thickBot="1" x14ac:dyDescent="0.35">
      <c r="A159" s="506"/>
      <c r="B159" s="72"/>
      <c r="C159" s="156">
        <f t="shared" si="69"/>
        <v>0</v>
      </c>
      <c r="D159" s="457"/>
      <c r="E159" s="73"/>
      <c r="F159" s="93">
        <v>1042</v>
      </c>
      <c r="G159" s="302">
        <v>21168</v>
      </c>
      <c r="H159" s="76">
        <v>2</v>
      </c>
      <c r="I159" s="99" t="s">
        <v>864</v>
      </c>
      <c r="J159" s="100">
        <v>1</v>
      </c>
      <c r="K159" s="79"/>
      <c r="L159" s="79"/>
      <c r="M159" s="79"/>
      <c r="N159" s="80" t="s">
        <v>1066</v>
      </c>
      <c r="O159" s="81"/>
      <c r="P159" s="82"/>
      <c r="Q159" s="83" t="str">
        <f t="shared" si="70"/>
        <v/>
      </c>
      <c r="R159" s="83" t="str">
        <f t="shared" si="71"/>
        <v>◄</v>
      </c>
      <c r="S159" s="84"/>
      <c r="T159" s="85"/>
      <c r="U159" s="83" t="str">
        <f t="shared" si="72"/>
        <v/>
      </c>
      <c r="V159" s="83" t="str">
        <f t="shared" si="73"/>
        <v>◄</v>
      </c>
      <c r="W159" s="86"/>
      <c r="X159" s="85"/>
      <c r="Y159" s="457"/>
      <c r="Z159" s="87"/>
      <c r="AA159" s="521">
        <f t="shared" si="74"/>
        <v>0</v>
      </c>
      <c r="AB159" s="520">
        <f t="shared" si="74"/>
        <v>0</v>
      </c>
      <c r="AC159" s="88"/>
      <c r="AD159" s="519">
        <f t="shared" si="75"/>
        <v>0</v>
      </c>
      <c r="AE159" s="518">
        <f t="shared" si="75"/>
        <v>0</v>
      </c>
      <c r="AF159" s="44"/>
      <c r="AG159" s="45"/>
      <c r="AH159" s="44"/>
      <c r="AI159" s="94"/>
      <c r="AJ159" s="45"/>
      <c r="AK159" s="45"/>
      <c r="AL159" s="45"/>
      <c r="AM159" s="43"/>
      <c r="AN159" s="27" t="s">
        <v>6</v>
      </c>
      <c r="AO159" s="27" t="s">
        <v>6</v>
      </c>
      <c r="AP159" s="516"/>
      <c r="AQ159" s="516"/>
      <c r="AR159" s="516"/>
      <c r="AS159" s="516" t="s">
        <v>6</v>
      </c>
      <c r="AT159" s="516" t="s">
        <v>6</v>
      </c>
      <c r="AU159" s="516"/>
      <c r="AV159" s="516" t="s">
        <v>6</v>
      </c>
      <c r="AW159" s="516" t="s">
        <v>6</v>
      </c>
      <c r="AX159" s="516"/>
      <c r="AY159" s="516" t="s">
        <v>6</v>
      </c>
      <c r="AZ159" s="516" t="s">
        <v>6</v>
      </c>
      <c r="BA159" s="516"/>
      <c r="BB159" s="516" t="s">
        <v>6</v>
      </c>
      <c r="BC159" s="516" t="s">
        <v>6</v>
      </c>
      <c r="BD159" s="516"/>
      <c r="BE159" s="516" t="s">
        <v>6</v>
      </c>
      <c r="BF159" s="516" t="s">
        <v>6</v>
      </c>
      <c r="BG159" s="516"/>
      <c r="BH159" s="516" t="s">
        <v>6</v>
      </c>
      <c r="BI159" s="516" t="s">
        <v>6</v>
      </c>
      <c r="BJ159" s="516"/>
      <c r="BK159" s="516" t="s">
        <v>6</v>
      </c>
      <c r="BL159" s="516" t="s">
        <v>6</v>
      </c>
      <c r="BM159" s="516"/>
      <c r="BN159" s="516" t="s">
        <v>6</v>
      </c>
      <c r="BO159" s="516" t="s">
        <v>6</v>
      </c>
      <c r="BP159" s="516"/>
      <c r="BQ159" s="516" t="s">
        <v>6</v>
      </c>
      <c r="BR159" s="516" t="s">
        <v>6</v>
      </c>
      <c r="BS159" s="516"/>
      <c r="BT159" s="516"/>
      <c r="BU159" s="516"/>
      <c r="BV159" s="516"/>
      <c r="BW159" s="516"/>
      <c r="BX159" s="516"/>
      <c r="BY159" s="516"/>
      <c r="BZ159" s="28"/>
      <c r="CA159" s="24"/>
      <c r="CB159" s="29"/>
      <c r="CC159" s="29"/>
      <c r="CD159" s="30"/>
      <c r="CE159" s="29"/>
      <c r="CF159" s="29"/>
      <c r="CG159" s="31"/>
      <c r="CH159" s="457"/>
      <c r="CI159" s="23" t="s">
        <v>836</v>
      </c>
    </row>
    <row r="160" spans="1:87" ht="15.6" thickTop="1" thickBot="1" x14ac:dyDescent="0.35">
      <c r="A160" s="506"/>
      <c r="B160" s="72"/>
      <c r="C160" s="156">
        <f t="shared" si="69"/>
        <v>0</v>
      </c>
      <c r="D160" s="457"/>
      <c r="E160" s="73"/>
      <c r="F160" s="93">
        <v>1043</v>
      </c>
      <c r="G160" s="302">
        <v>21168</v>
      </c>
      <c r="H160" s="76">
        <v>2.5</v>
      </c>
      <c r="I160" s="99" t="s">
        <v>864</v>
      </c>
      <c r="J160" s="100">
        <v>1</v>
      </c>
      <c r="K160" s="79"/>
      <c r="L160" s="79"/>
      <c r="M160" s="79"/>
      <c r="N160" s="80" t="s">
        <v>1067</v>
      </c>
      <c r="O160" s="81"/>
      <c r="P160" s="82"/>
      <c r="Q160" s="83" t="str">
        <f t="shared" si="70"/>
        <v/>
      </c>
      <c r="R160" s="83" t="str">
        <f t="shared" si="71"/>
        <v>◄</v>
      </c>
      <c r="S160" s="84"/>
      <c r="T160" s="85"/>
      <c r="U160" s="83" t="str">
        <f t="shared" si="72"/>
        <v/>
      </c>
      <c r="V160" s="83" t="str">
        <f t="shared" si="73"/>
        <v>◄</v>
      </c>
      <c r="W160" s="86"/>
      <c r="X160" s="85"/>
      <c r="Y160" s="457"/>
      <c r="Z160" s="87"/>
      <c r="AA160" s="521">
        <f t="shared" si="74"/>
        <v>0</v>
      </c>
      <c r="AB160" s="520">
        <f t="shared" si="74"/>
        <v>0</v>
      </c>
      <c r="AC160" s="88"/>
      <c r="AD160" s="519">
        <f t="shared" si="75"/>
        <v>0</v>
      </c>
      <c r="AE160" s="518">
        <f t="shared" si="75"/>
        <v>0</v>
      </c>
      <c r="AF160" s="44"/>
      <c r="AG160" s="45"/>
      <c r="AH160" s="44"/>
      <c r="AI160" s="94"/>
      <c r="AJ160" s="45"/>
      <c r="AK160" s="45"/>
      <c r="AL160" s="45"/>
      <c r="AM160" s="43"/>
      <c r="AN160" s="27" t="s">
        <v>6</v>
      </c>
      <c r="AO160" s="27" t="s">
        <v>6</v>
      </c>
      <c r="AP160" s="516"/>
      <c r="AQ160" s="516"/>
      <c r="AR160" s="516"/>
      <c r="AS160" s="516" t="s">
        <v>6</v>
      </c>
      <c r="AT160" s="516" t="s">
        <v>6</v>
      </c>
      <c r="AU160" s="516"/>
      <c r="AV160" s="516" t="s">
        <v>6</v>
      </c>
      <c r="AW160" s="516" t="s">
        <v>6</v>
      </c>
      <c r="AX160" s="516"/>
      <c r="AY160" s="516" t="s">
        <v>6</v>
      </c>
      <c r="AZ160" s="516" t="s">
        <v>6</v>
      </c>
      <c r="BA160" s="516"/>
      <c r="BB160" s="516" t="s">
        <v>6</v>
      </c>
      <c r="BC160" s="516" t="s">
        <v>6</v>
      </c>
      <c r="BD160" s="516"/>
      <c r="BE160" s="516" t="s">
        <v>6</v>
      </c>
      <c r="BF160" s="516" t="s">
        <v>6</v>
      </c>
      <c r="BG160" s="516"/>
      <c r="BH160" s="516" t="s">
        <v>6</v>
      </c>
      <c r="BI160" s="516" t="s">
        <v>6</v>
      </c>
      <c r="BJ160" s="516"/>
      <c r="BK160" s="516" t="s">
        <v>6</v>
      </c>
      <c r="BL160" s="516" t="s">
        <v>6</v>
      </c>
      <c r="BM160" s="516"/>
      <c r="BN160" s="516" t="s">
        <v>6</v>
      </c>
      <c r="BO160" s="516" t="s">
        <v>6</v>
      </c>
      <c r="BP160" s="516"/>
      <c r="BQ160" s="516" t="s">
        <v>6</v>
      </c>
      <c r="BR160" s="516" t="s">
        <v>6</v>
      </c>
      <c r="BS160" s="516"/>
      <c r="BT160" s="516"/>
      <c r="BU160" s="516"/>
      <c r="BV160" s="516"/>
      <c r="BW160" s="516"/>
      <c r="BX160" s="516"/>
      <c r="BY160" s="516"/>
      <c r="BZ160" s="28"/>
      <c r="CA160" s="24"/>
      <c r="CB160" s="29"/>
      <c r="CC160" s="29"/>
      <c r="CD160" s="30"/>
      <c r="CE160" s="29"/>
      <c r="CF160" s="29"/>
      <c r="CG160" s="31"/>
      <c r="CH160" s="457"/>
      <c r="CI160" s="23" t="s">
        <v>836</v>
      </c>
    </row>
    <row r="161" spans="1:87" ht="15.6" thickTop="1" thickBot="1" x14ac:dyDescent="0.35">
      <c r="A161" s="506"/>
      <c r="B161" s="72"/>
      <c r="C161" s="156">
        <f t="shared" si="69"/>
        <v>0</v>
      </c>
      <c r="D161" s="457"/>
      <c r="E161" s="73"/>
      <c r="F161" s="93">
        <v>1044</v>
      </c>
      <c r="G161" s="302">
        <v>21168</v>
      </c>
      <c r="H161" s="76">
        <v>5</v>
      </c>
      <c r="I161" s="99" t="s">
        <v>864</v>
      </c>
      <c r="J161" s="100">
        <v>2</v>
      </c>
      <c r="K161" s="79"/>
      <c r="L161" s="79"/>
      <c r="M161" s="79"/>
      <c r="N161" s="80" t="s">
        <v>1068</v>
      </c>
      <c r="O161" s="81"/>
      <c r="P161" s="82"/>
      <c r="Q161" s="83" t="str">
        <f t="shared" si="70"/>
        <v/>
      </c>
      <c r="R161" s="83" t="str">
        <f t="shared" si="71"/>
        <v>◄</v>
      </c>
      <c r="S161" s="84"/>
      <c r="T161" s="85"/>
      <c r="U161" s="83" t="str">
        <f t="shared" si="72"/>
        <v/>
      </c>
      <c r="V161" s="83" t="str">
        <f t="shared" si="73"/>
        <v>◄</v>
      </c>
      <c r="W161" s="86"/>
      <c r="X161" s="85"/>
      <c r="Y161" s="457"/>
      <c r="Z161" s="87"/>
      <c r="AA161" s="521">
        <f t="shared" si="74"/>
        <v>0</v>
      </c>
      <c r="AB161" s="520">
        <f t="shared" si="74"/>
        <v>0</v>
      </c>
      <c r="AC161" s="88"/>
      <c r="AD161" s="519">
        <f t="shared" si="75"/>
        <v>0</v>
      </c>
      <c r="AE161" s="518">
        <f t="shared" si="75"/>
        <v>0</v>
      </c>
      <c r="AF161" s="44"/>
      <c r="AG161" s="45"/>
      <c r="AH161" s="44"/>
      <c r="AI161" s="94"/>
      <c r="AJ161" s="45"/>
      <c r="AK161" s="45"/>
      <c r="AL161" s="45"/>
      <c r="AM161" s="43"/>
      <c r="AN161" s="27" t="s">
        <v>6</v>
      </c>
      <c r="AO161" s="27" t="s">
        <v>6</v>
      </c>
      <c r="AP161" s="516"/>
      <c r="AQ161" s="516"/>
      <c r="AR161" s="516"/>
      <c r="AS161" s="516" t="s">
        <v>6</v>
      </c>
      <c r="AT161" s="516" t="s">
        <v>6</v>
      </c>
      <c r="AU161" s="516"/>
      <c r="AV161" s="516" t="s">
        <v>6</v>
      </c>
      <c r="AW161" s="516" t="s">
        <v>6</v>
      </c>
      <c r="AX161" s="516"/>
      <c r="AY161" s="516" t="s">
        <v>6</v>
      </c>
      <c r="AZ161" s="516" t="s">
        <v>6</v>
      </c>
      <c r="BA161" s="516"/>
      <c r="BB161" s="516" t="s">
        <v>6</v>
      </c>
      <c r="BC161" s="516" t="s">
        <v>6</v>
      </c>
      <c r="BD161" s="516"/>
      <c r="BE161" s="516" t="s">
        <v>6</v>
      </c>
      <c r="BF161" s="516" t="s">
        <v>6</v>
      </c>
      <c r="BG161" s="516"/>
      <c r="BH161" s="516" t="s">
        <v>6</v>
      </c>
      <c r="BI161" s="516" t="s">
        <v>6</v>
      </c>
      <c r="BJ161" s="516"/>
      <c r="BK161" s="516" t="s">
        <v>6</v>
      </c>
      <c r="BL161" s="516" t="s">
        <v>6</v>
      </c>
      <c r="BM161" s="516"/>
      <c r="BN161" s="516" t="s">
        <v>6</v>
      </c>
      <c r="BO161" s="516" t="s">
        <v>6</v>
      </c>
      <c r="BP161" s="516"/>
      <c r="BQ161" s="516" t="s">
        <v>6</v>
      </c>
      <c r="BR161" s="516" t="s">
        <v>6</v>
      </c>
      <c r="BS161" s="516"/>
      <c r="BT161" s="516"/>
      <c r="BU161" s="516"/>
      <c r="BV161" s="516"/>
      <c r="BW161" s="516"/>
      <c r="BX161" s="516"/>
      <c r="BY161" s="516"/>
      <c r="BZ161" s="28"/>
      <c r="CA161" s="24"/>
      <c r="CB161" s="29"/>
      <c r="CC161" s="29"/>
      <c r="CD161" s="30"/>
      <c r="CE161" s="29"/>
      <c r="CF161" s="29"/>
      <c r="CG161" s="31"/>
      <c r="CH161" s="457"/>
      <c r="CI161" s="23" t="s">
        <v>836</v>
      </c>
    </row>
    <row r="162" spans="1:87" ht="15.6" thickTop="1" thickBot="1" x14ac:dyDescent="0.35">
      <c r="A162" s="506"/>
      <c r="B162" s="72"/>
      <c r="C162" s="156">
        <f t="shared" si="69"/>
        <v>0</v>
      </c>
      <c r="D162" s="457"/>
      <c r="E162" s="73"/>
      <c r="F162" s="93">
        <v>1045</v>
      </c>
      <c r="G162" s="302">
        <v>21168</v>
      </c>
      <c r="H162" s="76">
        <v>6</v>
      </c>
      <c r="I162" s="99" t="s">
        <v>864</v>
      </c>
      <c r="J162" s="100">
        <v>2.5</v>
      </c>
      <c r="K162" s="79"/>
      <c r="L162" s="79"/>
      <c r="M162" s="79"/>
      <c r="N162" s="80" t="s">
        <v>1069</v>
      </c>
      <c r="O162" s="81"/>
      <c r="P162" s="82"/>
      <c r="Q162" s="83" t="str">
        <f t="shared" si="70"/>
        <v/>
      </c>
      <c r="R162" s="83" t="str">
        <f t="shared" si="71"/>
        <v>◄</v>
      </c>
      <c r="S162" s="84"/>
      <c r="T162" s="85"/>
      <c r="U162" s="83" t="str">
        <f t="shared" si="72"/>
        <v/>
      </c>
      <c r="V162" s="83" t="str">
        <f t="shared" si="73"/>
        <v>◄</v>
      </c>
      <c r="W162" s="86"/>
      <c r="X162" s="85"/>
      <c r="Y162" s="457"/>
      <c r="Z162" s="87"/>
      <c r="AA162" s="521">
        <f t="shared" si="74"/>
        <v>0</v>
      </c>
      <c r="AB162" s="520">
        <f t="shared" si="74"/>
        <v>0</v>
      </c>
      <c r="AC162" s="88"/>
      <c r="AD162" s="519">
        <f t="shared" si="75"/>
        <v>0</v>
      </c>
      <c r="AE162" s="518">
        <f t="shared" si="75"/>
        <v>0</v>
      </c>
      <c r="AF162" s="44"/>
      <c r="AG162" s="45"/>
      <c r="AH162" s="44"/>
      <c r="AI162" s="94"/>
      <c r="AJ162" s="45"/>
      <c r="AK162" s="45"/>
      <c r="AL162" s="45"/>
      <c r="AM162" s="43"/>
      <c r="AN162" s="27" t="s">
        <v>6</v>
      </c>
      <c r="AO162" s="27" t="s">
        <v>6</v>
      </c>
      <c r="AP162" s="516"/>
      <c r="AQ162" s="516"/>
      <c r="AR162" s="516"/>
      <c r="AS162" s="516" t="s">
        <v>6</v>
      </c>
      <c r="AT162" s="516" t="s">
        <v>6</v>
      </c>
      <c r="AU162" s="516"/>
      <c r="AV162" s="516" t="s">
        <v>6</v>
      </c>
      <c r="AW162" s="516" t="s">
        <v>6</v>
      </c>
      <c r="AX162" s="516"/>
      <c r="AY162" s="516" t="s">
        <v>6</v>
      </c>
      <c r="AZ162" s="516" t="s">
        <v>6</v>
      </c>
      <c r="BA162" s="516"/>
      <c r="BB162" s="516" t="s">
        <v>6</v>
      </c>
      <c r="BC162" s="516" t="s">
        <v>6</v>
      </c>
      <c r="BD162" s="516"/>
      <c r="BE162" s="516" t="s">
        <v>6</v>
      </c>
      <c r="BF162" s="516" t="s">
        <v>6</v>
      </c>
      <c r="BG162" s="516"/>
      <c r="BH162" s="516" t="s">
        <v>6</v>
      </c>
      <c r="BI162" s="516" t="s">
        <v>6</v>
      </c>
      <c r="BJ162" s="516"/>
      <c r="BK162" s="516" t="s">
        <v>6</v>
      </c>
      <c r="BL162" s="516" t="s">
        <v>6</v>
      </c>
      <c r="BM162" s="516"/>
      <c r="BN162" s="516" t="s">
        <v>6</v>
      </c>
      <c r="BO162" s="516" t="s">
        <v>6</v>
      </c>
      <c r="BP162" s="516"/>
      <c r="BQ162" s="516" t="s">
        <v>6</v>
      </c>
      <c r="BR162" s="516" t="s">
        <v>6</v>
      </c>
      <c r="BS162" s="516"/>
      <c r="BT162" s="516"/>
      <c r="BU162" s="516"/>
      <c r="BV162" s="516"/>
      <c r="BW162" s="516"/>
      <c r="BX162" s="516"/>
      <c r="BY162" s="516"/>
      <c r="BZ162" s="28"/>
      <c r="CA162" s="24"/>
      <c r="CB162" s="29"/>
      <c r="CC162" s="29"/>
      <c r="CD162" s="30"/>
      <c r="CE162" s="29"/>
      <c r="CF162" s="29"/>
      <c r="CG162" s="31"/>
      <c r="CH162" s="457"/>
      <c r="CI162" s="23" t="s">
        <v>836</v>
      </c>
    </row>
    <row r="163" spans="1:87" ht="16.8" customHeight="1" thickTop="1" x14ac:dyDescent="0.3">
      <c r="A163" s="509"/>
      <c r="B163" s="431"/>
      <c r="C163" s="510">
        <f>A163</f>
        <v>0</v>
      </c>
      <c r="D163" s="431"/>
      <c r="E163" s="431"/>
      <c r="F163" s="46"/>
      <c r="G163" s="7"/>
      <c r="H163" s="345"/>
      <c r="I163" s="345"/>
      <c r="J163" s="345"/>
      <c r="K163" s="46"/>
      <c r="L163" s="46"/>
      <c r="M163" s="46"/>
      <c r="N163" s="46"/>
      <c r="O163" s="46"/>
      <c r="P163" s="46"/>
      <c r="Q163" s="46"/>
      <c r="R163" s="46"/>
      <c r="S163" s="46"/>
      <c r="T163" s="46"/>
      <c r="U163" s="46"/>
      <c r="V163" s="46"/>
      <c r="W163" s="46"/>
      <c r="X163" s="46"/>
      <c r="Y163" s="431"/>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31"/>
      <c r="CI163" s="23" t="s">
        <v>836</v>
      </c>
    </row>
    <row r="164" spans="1:87" s="47" customFormat="1" ht="18.600000000000001" customHeight="1" thickBot="1" x14ac:dyDescent="0.35">
      <c r="A164" s="507"/>
      <c r="B164" s="50"/>
      <c r="C164" s="50"/>
      <c r="D164" s="545"/>
      <c r="E164" s="50"/>
      <c r="F164" s="51"/>
      <c r="G164" s="484"/>
      <c r="H164" s="53"/>
      <c r="I164" s="54"/>
      <c r="J164" s="53"/>
      <c r="K164" s="53"/>
      <c r="L164" s="53"/>
      <c r="M164" s="53"/>
      <c r="N164" s="55" t="s">
        <v>1070</v>
      </c>
      <c r="O164" s="53"/>
      <c r="P164" s="53"/>
      <c r="Q164" s="53"/>
      <c r="R164" s="408" t="str">
        <f>IF(COUNTIF(Q165:Q259,"?")&gt;=1,"?","")</f>
        <v/>
      </c>
      <c r="S164" s="53"/>
      <c r="T164" s="53"/>
      <c r="U164" s="53"/>
      <c r="V164" s="408" t="str">
        <f>IF(COUNTIF(U165:U259,"?")&gt;=1,"?","")</f>
        <v/>
      </c>
      <c r="W164" s="53"/>
      <c r="X164" s="53"/>
      <c r="Y164" s="545"/>
      <c r="Z164" s="56"/>
      <c r="AA164" s="434" t="str">
        <f>N164</f>
        <v xml:space="preserve">▬ folders ▼ J1958 ▼ ▬ </v>
      </c>
      <c r="AB164" s="53"/>
      <c r="AC164" s="53"/>
      <c r="AD164" s="53"/>
      <c r="AE164" s="53"/>
      <c r="AF164" s="53"/>
      <c r="AG164" s="53"/>
      <c r="AH164" s="53"/>
      <c r="AI164" s="53"/>
      <c r="AJ164" s="53"/>
      <c r="AK164" s="53"/>
      <c r="AL164" s="53"/>
      <c r="AM164" s="43"/>
      <c r="AN164" s="568" t="str">
        <f>N164</f>
        <v xml:space="preserve">▬ folders ▼ J1958 ▼ ▬ </v>
      </c>
      <c r="AO164" s="569"/>
      <c r="AP164" s="569"/>
      <c r="AQ164" s="569"/>
      <c r="AR164" s="569"/>
      <c r="AS164" s="569"/>
      <c r="AT164" s="569"/>
      <c r="AU164" s="569"/>
      <c r="AV164" s="569"/>
      <c r="AW164" s="569"/>
      <c r="AX164" s="569"/>
      <c r="AY164" s="569"/>
      <c r="AZ164" s="569"/>
      <c r="BA164" s="569"/>
      <c r="BB164" s="569"/>
      <c r="BC164" s="569"/>
      <c r="BD164" s="569"/>
      <c r="BE164" s="569"/>
      <c r="BF164" s="569"/>
      <c r="BG164" s="569"/>
      <c r="BH164" s="569"/>
      <c r="BI164" s="568" t="str">
        <f>N164</f>
        <v xml:space="preserve">▬ folders ▼ J1958 ▼ ▬ </v>
      </c>
      <c r="BJ164" s="569"/>
      <c r="BK164" s="569"/>
      <c r="BL164" s="569"/>
      <c r="BM164" s="569"/>
      <c r="BN164" s="569"/>
      <c r="BO164" s="569"/>
      <c r="BP164" s="569"/>
      <c r="BQ164" s="569"/>
      <c r="BR164" s="569"/>
      <c r="BS164" s="569"/>
      <c r="BT164" s="569"/>
      <c r="BU164" s="569"/>
      <c r="BV164" s="569"/>
      <c r="BW164" s="569"/>
      <c r="BX164" s="569"/>
      <c r="BY164" s="569"/>
      <c r="BZ164" s="569"/>
      <c r="CA164" s="569"/>
      <c r="CB164" s="569"/>
      <c r="CC164" s="569"/>
      <c r="CD164" s="569"/>
      <c r="CE164" s="569"/>
      <c r="CF164" s="569"/>
      <c r="CG164" s="569"/>
      <c r="CH164" s="545"/>
      <c r="CI164" s="23" t="s">
        <v>836</v>
      </c>
    </row>
    <row r="165" spans="1:87" ht="18.600000000000001" customHeight="1" thickTop="1" thickBot="1" x14ac:dyDescent="0.35">
      <c r="A165" s="505" t="str">
        <f>IF(COUNTIF(B166:B167,"x")&gt;0,"x","")</f>
        <v/>
      </c>
      <c r="B165" s="57"/>
      <c r="C165" s="510" t="str">
        <f>A165</f>
        <v/>
      </c>
      <c r="D165" s="66">
        <f>ROWS(D166:D167)-1</f>
        <v>1</v>
      </c>
      <c r="E165" s="58" t="s">
        <v>1071</v>
      </c>
      <c r="F165" s="116"/>
      <c r="G165" s="301"/>
      <c r="H165" s="6"/>
      <c r="I165" s="18"/>
      <c r="J165" s="18"/>
      <c r="K165" s="18"/>
      <c r="L165" s="18"/>
      <c r="M165" s="18"/>
      <c r="N165" s="46"/>
      <c r="O165" s="60">
        <v>21260</v>
      </c>
      <c r="P165" s="61" t="s">
        <v>3198</v>
      </c>
      <c r="Q165" s="62"/>
      <c r="R165" s="63" t="str">
        <f>IF(COUNTIF(Q166:Q167,"?")&gt;0,"?",IF(AND(S165="◄",T165="►"),"◄►",IF(S165="◄","◄",IF(T165="►","►",""))))</f>
        <v>◄</v>
      </c>
      <c r="S165" s="64" t="str">
        <f>IF(SUM(S166:S167)+1=ROWS(S166:S167)-COUNTIF(S166:S167,"-"),"","◄")</f>
        <v>◄</v>
      </c>
      <c r="T165" s="65" t="str">
        <f>IF(SUM(T166:T167)&gt;0,"►","")</f>
        <v/>
      </c>
      <c r="U165" s="62"/>
      <c r="V165" s="63" t="str">
        <f>IF(COUNTIF(U166:U167,"?")&gt;0,"?",IF(AND(W165="◄",X165="►"),"◄►",IF(W165="◄","◄",IF(X165="►","►",""))))</f>
        <v>◄</v>
      </c>
      <c r="W165" s="64" t="str">
        <f>IF(SUM(W166:W167)+1=ROWS(W166:W167)-COUNTIF(W166:W167,"-"),"","◄")</f>
        <v>◄</v>
      </c>
      <c r="X165" s="65" t="str">
        <f>IF(SUM(X166:X167)&gt;0,"►","")</f>
        <v/>
      </c>
      <c r="Y165" s="66">
        <f>ROWS(Y166:Y167)-1</f>
        <v>1</v>
      </c>
      <c r="Z165" s="67">
        <f>SUM(Z166:Z167)-Z167</f>
        <v>0</v>
      </c>
      <c r="AA165" s="68" t="s">
        <v>840</v>
      </c>
      <c r="AB165" s="69"/>
      <c r="AC165" s="67">
        <f>SUM(AC166:AC167)-AC167</f>
        <v>0</v>
      </c>
      <c r="AD165" s="68" t="s">
        <v>840</v>
      </c>
      <c r="AE165" s="69"/>
      <c r="AF165" s="70" t="str">
        <f>IF(AG165="◄","◄",IF(AG165="ok","►",""))</f>
        <v>◄</v>
      </c>
      <c r="AG165" s="71" t="str">
        <f>IF(AG166&gt;0,"OK","◄")</f>
        <v>◄</v>
      </c>
      <c r="AH165" s="62" t="str">
        <f>IF(AND(AI165="◄",AJ165="►"),"◄?►",IF(AI165="◄","◄",IF(AJ165="►","►","")))</f>
        <v>◄</v>
      </c>
      <c r="AI165" s="64" t="str">
        <f>IF(AI166&gt;0,"","◄")</f>
        <v>◄</v>
      </c>
      <c r="AJ165" s="65" t="str">
        <f>IF(SUM(AJ166:AJ166)&gt;0,"►","")</f>
        <v/>
      </c>
      <c r="AK165" s="570">
        <v>21260</v>
      </c>
      <c r="AL165" s="572" t="s">
        <v>1072</v>
      </c>
      <c r="AM165" s="43"/>
      <c r="AN165" s="1" t="str">
        <f>IF(AO165="","",IF(COUNTIF(AN166,"ok"),"","◄"))</f>
        <v>◄</v>
      </c>
      <c r="AO165" s="9" t="str">
        <f>IF(COUNTIF(AP165:BR165,"◄")&gt;0,"◄","")</f>
        <v>◄</v>
      </c>
      <c r="AP165" s="563" t="str">
        <f>IF(AP166="-","",IF(AP166&gt;0,"","◄"))</f>
        <v>◄</v>
      </c>
      <c r="AQ165" s="565"/>
      <c r="AR165" s="517">
        <f>IF(ISNONTEXT(AR166)=TRUE,"_",1)</f>
        <v>1</v>
      </c>
      <c r="AS165" s="563" t="str">
        <f>IF(AS166="-","",IF(AS166&gt;0,"","◄"))</f>
        <v/>
      </c>
      <c r="AT165" s="565"/>
      <c r="AU165" s="517" t="str">
        <f>IF(ISNONTEXT(AU166)=TRUE,"_",AR165+1)</f>
        <v>_</v>
      </c>
      <c r="AV165" s="563" t="str">
        <f>IF(AV166="-","",IF(AV166&gt;0,"","◄"))</f>
        <v/>
      </c>
      <c r="AW165" s="565"/>
      <c r="AX165" s="517" t="str">
        <f>IF(ISNONTEXT(AX166)=TRUE,"_",AU165+1)</f>
        <v>_</v>
      </c>
      <c r="AY165" s="563" t="str">
        <f>IF(AY166="-","",IF(AY166&gt;0,"","◄"))</f>
        <v/>
      </c>
      <c r="AZ165" s="565"/>
      <c r="BA165" s="517" t="str">
        <f>IF(ISNONTEXT(BA166)=TRUE,"_",AX165+1)</f>
        <v>_</v>
      </c>
      <c r="BB165" s="563" t="str">
        <f>IF(BB166="-","",IF(BB166&gt;0,"","◄"))</f>
        <v/>
      </c>
      <c r="BC165" s="565"/>
      <c r="BD165" s="517" t="str">
        <f>IF(ISNONTEXT(BD166)=TRUE,"_",BA165+1)</f>
        <v>_</v>
      </c>
      <c r="BE165" s="563" t="str">
        <f>IF(BE166="-","",IF(BE166&gt;0,"","◄"))</f>
        <v/>
      </c>
      <c r="BF165" s="565"/>
      <c r="BG165" s="517" t="str">
        <f>IF(ISNONTEXT(BG166)=TRUE,"_",BD165+1)</f>
        <v>_</v>
      </c>
      <c r="BH165" s="563" t="str">
        <f>IF(BH166="-","",IF(BH166&gt;0,"","◄"))</f>
        <v/>
      </c>
      <c r="BI165" s="565"/>
      <c r="BJ165" s="517" t="str">
        <f>IF(ISNONTEXT(BJ166)=TRUE,"_",BG165+1)</f>
        <v>_</v>
      </c>
      <c r="BK165" s="563" t="str">
        <f>IF(BK166="-","",IF(BK166&gt;0,"","◄"))</f>
        <v/>
      </c>
      <c r="BL165" s="565"/>
      <c r="BM165" s="517" t="str">
        <f>IF(ISNONTEXT(BM166)=TRUE,"_",BJ165+1)</f>
        <v>_</v>
      </c>
      <c r="BN165" s="563" t="str">
        <f>IF(BN166="-","",IF(BN166&gt;0,"","◄"))</f>
        <v/>
      </c>
      <c r="BO165" s="565"/>
      <c r="BP165" s="517" t="str">
        <f>IF(ISNONTEXT(BP166)=TRUE,"_",BM165+1)</f>
        <v>_</v>
      </c>
      <c r="BQ165" s="563" t="str">
        <f>IF(BQ166="-","",IF(BQ166&gt;0,"","◄"))</f>
        <v/>
      </c>
      <c r="BR165" s="565"/>
      <c r="BS165" s="517" t="str">
        <f>IF(ISNONTEXT(BS166)=TRUE,"_",BP165+1)</f>
        <v>_</v>
      </c>
      <c r="BT165" s="563" t="str">
        <f>IF(BT166="-","",IF(BT166&gt;0,"","◄"))</f>
        <v>◄</v>
      </c>
      <c r="BU165" s="565"/>
      <c r="BV165" s="517" t="str">
        <f>IF(ISNONTEXT(BV166)=TRUE,"_",1)</f>
        <v>_</v>
      </c>
      <c r="BW165" s="563" t="str">
        <f>IF(BW166="-","",IF(BW166&gt;0,"","◄"))</f>
        <v>◄</v>
      </c>
      <c r="BX165" s="565"/>
      <c r="BY165" s="517" t="str">
        <f>IF(ISNONTEXT(BY166)=TRUE,"_",BV165+1)</f>
        <v>_</v>
      </c>
      <c r="BZ165" s="26"/>
      <c r="CA165" s="24"/>
      <c r="CB165" s="25" t="str">
        <f>IF(CB166&gt;0,"►","")</f>
        <v/>
      </c>
      <c r="CC165" s="25" t="str">
        <f>IF(CC166&gt;0,"►","")</f>
        <v/>
      </c>
      <c r="CD165" s="517" t="str">
        <f>IF(ISNONTEXT(CD166)=TRUE,"_",1)</f>
        <v>_</v>
      </c>
      <c r="CE165" s="25" t="str">
        <f>IF(CE166&gt;0,"►","")</f>
        <v/>
      </c>
      <c r="CF165" s="25" t="str">
        <f>IF(CF166&gt;0,"►","")</f>
        <v/>
      </c>
      <c r="CG165" s="517" t="str">
        <f>IF(ISNONTEXT(CG166)=TRUE,"_",CD165+1)</f>
        <v>_</v>
      </c>
      <c r="CH165" s="66">
        <f>ROWS(CH166:CH167)-1</f>
        <v>1</v>
      </c>
      <c r="CI165" s="23" t="s">
        <v>836</v>
      </c>
    </row>
    <row r="166" spans="1:87" ht="15" thickBot="1" x14ac:dyDescent="0.35">
      <c r="A166" s="502"/>
      <c r="B166" s="117"/>
      <c r="C166" s="156">
        <f>B166</f>
        <v>0</v>
      </c>
      <c r="D166" s="457"/>
      <c r="E166" s="73"/>
      <c r="F166" s="118">
        <v>1046</v>
      </c>
      <c r="G166" s="300">
        <v>21260</v>
      </c>
      <c r="H166" s="76" t="s">
        <v>1073</v>
      </c>
      <c r="I166" s="119"/>
      <c r="J166" s="119"/>
      <c r="K166" s="79"/>
      <c r="L166" s="79"/>
      <c r="M166" s="79"/>
      <c r="N166" s="80" t="s">
        <v>1074</v>
      </c>
      <c r="O166" s="81"/>
      <c r="P166" s="82"/>
      <c r="Q166" s="83" t="str">
        <f>IF(R166="?","?","")</f>
        <v/>
      </c>
      <c r="R166" s="83" t="str">
        <f>IF(AND(S166="",T166&gt;0),"?",IF(S166="","◄",IF(T166&gt;=1,"►","")))</f>
        <v>◄</v>
      </c>
      <c r="S166" s="84"/>
      <c r="T166" s="85"/>
      <c r="U166" s="83" t="str">
        <f>IF(V166="?","?","")</f>
        <v/>
      </c>
      <c r="V166" s="83" t="str">
        <f>IF(AND(W166="",X166&gt;0),"?",IF(W166="","◄",IF(X166&gt;=1,"►","")))</f>
        <v>◄</v>
      </c>
      <c r="W166" s="86"/>
      <c r="X166" s="85"/>
      <c r="Y166" s="457"/>
      <c r="Z166" s="87"/>
      <c r="AA166" s="521">
        <f>(S166*Z166)</f>
        <v>0</v>
      </c>
      <c r="AB166" s="520">
        <f>(T166*AA166)</f>
        <v>0</v>
      </c>
      <c r="AC166" s="88"/>
      <c r="AD166" s="519">
        <f>(W166*AC166)</f>
        <v>0</v>
      </c>
      <c r="AE166" s="518">
        <f>(X166*AD166)</f>
        <v>0</v>
      </c>
      <c r="AF166" s="89" t="str">
        <f>IF(AG166&gt;0,"ok","◄")</f>
        <v>◄</v>
      </c>
      <c r="AG166" s="90"/>
      <c r="AH166" s="89" t="str">
        <f>IF(AND(AI166="",AJ166&gt;0),"?",IF(AI166="","◄",IF(AJ166&gt;=1,"►","")))</f>
        <v>◄</v>
      </c>
      <c r="AI166" s="91"/>
      <c r="AJ166" s="92"/>
      <c r="AK166" s="586"/>
      <c r="AL166" s="587"/>
      <c r="AM166" s="43"/>
      <c r="AN166" s="149" t="str">
        <f>(IF(SUM(AP166:BX166)&gt;0,"ok",""))</f>
        <v/>
      </c>
      <c r="AO166" s="150" t="str">
        <f>IF(SUM(AP166:BR166)&gt;=1,SUM(AP166:BR166),"◄")</f>
        <v>◄</v>
      </c>
      <c r="AP166" s="32"/>
      <c r="AQ166" s="33"/>
      <c r="AR166" s="183" t="s">
        <v>4</v>
      </c>
      <c r="AS166" s="516" t="s">
        <v>6</v>
      </c>
      <c r="AT166" s="516" t="s">
        <v>6</v>
      </c>
      <c r="AU166" s="516"/>
      <c r="AV166" s="516" t="s">
        <v>6</v>
      </c>
      <c r="AW166" s="516" t="s">
        <v>6</v>
      </c>
      <c r="AX166" s="516"/>
      <c r="AY166" s="516" t="s">
        <v>6</v>
      </c>
      <c r="AZ166" s="516" t="s">
        <v>6</v>
      </c>
      <c r="BA166" s="516"/>
      <c r="BB166" s="516" t="s">
        <v>6</v>
      </c>
      <c r="BC166" s="516" t="s">
        <v>6</v>
      </c>
      <c r="BD166" s="516"/>
      <c r="BE166" s="516" t="s">
        <v>6</v>
      </c>
      <c r="BF166" s="516" t="s">
        <v>6</v>
      </c>
      <c r="BG166" s="516"/>
      <c r="BH166" s="516" t="s">
        <v>6</v>
      </c>
      <c r="BI166" s="516" t="s">
        <v>6</v>
      </c>
      <c r="BJ166" s="516"/>
      <c r="BK166" s="516" t="s">
        <v>6</v>
      </c>
      <c r="BL166" s="516" t="s">
        <v>6</v>
      </c>
      <c r="BM166" s="516"/>
      <c r="BN166" s="516" t="s">
        <v>6</v>
      </c>
      <c r="BO166" s="516" t="s">
        <v>6</v>
      </c>
      <c r="BP166" s="516"/>
      <c r="BQ166" s="516" t="s">
        <v>6</v>
      </c>
      <c r="BR166" s="516" t="s">
        <v>6</v>
      </c>
      <c r="BS166" s="516"/>
      <c r="BT166" s="32"/>
      <c r="BU166" s="33"/>
      <c r="BV166" s="34"/>
      <c r="BW166" s="32"/>
      <c r="BX166" s="33"/>
      <c r="BY166" s="34"/>
      <c r="BZ166" s="35"/>
      <c r="CA166" s="24"/>
      <c r="CB166" s="36"/>
      <c r="CC166" s="33"/>
      <c r="CD166" s="37"/>
      <c r="CE166" s="36"/>
      <c r="CF166" s="38"/>
      <c r="CG166" s="39"/>
      <c r="CH166" s="457"/>
      <c r="CI166" s="23" t="s">
        <v>836</v>
      </c>
    </row>
    <row r="167" spans="1:87" ht="16.8" customHeight="1" thickTop="1" thickBot="1" x14ac:dyDescent="0.35">
      <c r="A167" s="505" t="str">
        <f>IF(COUNTIF(B168:B175,"x")&gt;0,"x","")</f>
        <v/>
      </c>
      <c r="B167" s="57"/>
      <c r="C167" s="510" t="str">
        <f>A167</f>
        <v/>
      </c>
      <c r="D167" s="66">
        <f>ROWS(D168:D175)-1</f>
        <v>7</v>
      </c>
      <c r="E167" s="58" t="s">
        <v>1075</v>
      </c>
      <c r="F167" s="116"/>
      <c r="G167" s="301"/>
      <c r="H167" s="6"/>
      <c r="I167" s="18"/>
      <c r="J167" s="18"/>
      <c r="K167" s="18"/>
      <c r="L167" s="18"/>
      <c r="M167" s="18"/>
      <c r="N167" s="46"/>
      <c r="O167" s="60">
        <v>21290</v>
      </c>
      <c r="P167" s="61" t="s">
        <v>3199</v>
      </c>
      <c r="Q167" s="143"/>
      <c r="R167" s="63" t="str">
        <f>IF(COUNTIF(Q168:Q175,"?")&gt;0,"?",IF(AND(S167="◄",T167="►"),"◄►",IF(S167="◄","◄",IF(T167="►","►",""))))</f>
        <v>◄</v>
      </c>
      <c r="S167" s="64" t="str">
        <f>IF(SUM(S168:S175)+1=ROWS(S168:S175)-COUNTIF(S168:S175,"-"),"","◄")</f>
        <v>◄</v>
      </c>
      <c r="T167" s="65" t="str">
        <f>IF(SUM(T168:T175)&gt;0,"►","")</f>
        <v/>
      </c>
      <c r="U167" s="146"/>
      <c r="V167" s="63" t="str">
        <f>IF(COUNTIF(U168:U175,"?")&gt;0,"?",IF(AND(W167="◄",X167="►"),"◄►",IF(W167="◄","◄",IF(X167="►","►",""))))</f>
        <v>◄</v>
      </c>
      <c r="W167" s="64" t="str">
        <f>IF(SUM(W168:W175)+1=ROWS(W168:W175)-COUNTIF(W168:W175,"-"),"","◄")</f>
        <v>◄</v>
      </c>
      <c r="X167" s="65" t="str">
        <f>IF(SUM(X168:X175)&gt;0,"►","")</f>
        <v/>
      </c>
      <c r="Y167" s="66">
        <f>ROWS(Y168:Y175)-1</f>
        <v>7</v>
      </c>
      <c r="Z167" s="67">
        <f>SUM(Z168:Z175)-Z175</f>
        <v>0</v>
      </c>
      <c r="AA167" s="68" t="s">
        <v>840</v>
      </c>
      <c r="AB167" s="69"/>
      <c r="AC167" s="67">
        <f>SUM(AC168:AC175)-AC175</f>
        <v>0</v>
      </c>
      <c r="AD167" s="68" t="s">
        <v>840</v>
      </c>
      <c r="AE167" s="69"/>
      <c r="AF167" s="70" t="str">
        <f>IF(AG167="◄","◄",IF(AG167="ok","►",""))</f>
        <v>◄</v>
      </c>
      <c r="AG167" s="71" t="str">
        <f>IF(AG168&gt;0,"OK","◄")</f>
        <v>◄</v>
      </c>
      <c r="AH167" s="62" t="str">
        <f>IF(AND(AI167="◄",AJ167="►"),"◄?►",IF(AI167="◄","◄",IF(AJ167="►","►","")))</f>
        <v>◄</v>
      </c>
      <c r="AI167" s="64" t="str">
        <f>IF(AI168&gt;0,"","◄")</f>
        <v>◄</v>
      </c>
      <c r="AJ167" s="65" t="str">
        <f>IF(SUM(AJ168:AJ168)&gt;0,"►","")</f>
        <v/>
      </c>
      <c r="AK167" s="570">
        <v>21290</v>
      </c>
      <c r="AL167" s="572" t="s">
        <v>1076</v>
      </c>
      <c r="AM167" s="43"/>
      <c r="AN167" s="1" t="str">
        <f>IF(AO167="","",IF(COUNTIF(AN168,"ok"),"","◄"))</f>
        <v>◄</v>
      </c>
      <c r="AO167" s="9" t="str">
        <f>IF(COUNTIF(AP167:BR167,"◄")&gt;0,"◄","")</f>
        <v>◄</v>
      </c>
      <c r="AP167" s="563" t="str">
        <f>IF(AP168="-","",IF(AP168&gt;0,"","◄"))</f>
        <v>◄</v>
      </c>
      <c r="AQ167" s="565"/>
      <c r="AR167" s="517">
        <f>IF(ISNONTEXT(AR168)=TRUE,"_",1)</f>
        <v>1</v>
      </c>
      <c r="AS167" s="563" t="str">
        <f>IF(AS168="-","",IF(AS168&gt;0,"","◄"))</f>
        <v/>
      </c>
      <c r="AT167" s="565"/>
      <c r="AU167" s="517" t="str">
        <f>IF(ISNONTEXT(AU168)=TRUE,"_",AR167+1)</f>
        <v>_</v>
      </c>
      <c r="AV167" s="563" t="str">
        <f>IF(AV168="-","",IF(AV168&gt;0,"","◄"))</f>
        <v/>
      </c>
      <c r="AW167" s="565"/>
      <c r="AX167" s="517" t="str">
        <f>IF(ISNONTEXT(AX168)=TRUE,"_",AU167+1)</f>
        <v>_</v>
      </c>
      <c r="AY167" s="563" t="str">
        <f>IF(AY168="-","",IF(AY168&gt;0,"","◄"))</f>
        <v/>
      </c>
      <c r="AZ167" s="565"/>
      <c r="BA167" s="517" t="str">
        <f>IF(ISNONTEXT(BA168)=TRUE,"_",AX167+1)</f>
        <v>_</v>
      </c>
      <c r="BB167" s="563" t="str">
        <f>IF(BB168="-","",IF(BB168&gt;0,"","◄"))</f>
        <v/>
      </c>
      <c r="BC167" s="565"/>
      <c r="BD167" s="517" t="str">
        <f>IF(ISNONTEXT(BD168)=TRUE,"_",BA167+1)</f>
        <v>_</v>
      </c>
      <c r="BE167" s="563" t="str">
        <f>IF(BE168="-","",IF(BE168&gt;0,"","◄"))</f>
        <v/>
      </c>
      <c r="BF167" s="565"/>
      <c r="BG167" s="517" t="str">
        <f>IF(ISNONTEXT(BG168)=TRUE,"_",BD167+1)</f>
        <v>_</v>
      </c>
      <c r="BH167" s="563" t="str">
        <f>IF(BH168="-","",IF(BH168&gt;0,"","◄"))</f>
        <v/>
      </c>
      <c r="BI167" s="565"/>
      <c r="BJ167" s="517" t="str">
        <f>IF(ISNONTEXT(BJ168)=TRUE,"_",BG167+1)</f>
        <v>_</v>
      </c>
      <c r="BK167" s="563" t="str">
        <f>IF(BK168="-","",IF(BK168&gt;0,"","◄"))</f>
        <v/>
      </c>
      <c r="BL167" s="565"/>
      <c r="BM167" s="517" t="str">
        <f>IF(ISNONTEXT(BM168)=TRUE,"_",BJ167+1)</f>
        <v>_</v>
      </c>
      <c r="BN167" s="563" t="str">
        <f>IF(BN168="-","",IF(BN168&gt;0,"","◄"))</f>
        <v/>
      </c>
      <c r="BO167" s="565"/>
      <c r="BP167" s="517" t="str">
        <f>IF(ISNONTEXT(BP168)=TRUE,"_",BM167+1)</f>
        <v>_</v>
      </c>
      <c r="BQ167" s="563" t="str">
        <f>IF(BQ168="-","",IF(BQ168&gt;0,"","◄"))</f>
        <v/>
      </c>
      <c r="BR167" s="565"/>
      <c r="BS167" s="517" t="str">
        <f>IF(ISNONTEXT(BS168)=TRUE,"_",BP167+1)</f>
        <v>_</v>
      </c>
      <c r="BT167" s="563" t="str">
        <f>IF(BT168="-","",IF(BT168&gt;0,"","◄"))</f>
        <v>◄</v>
      </c>
      <c r="BU167" s="565"/>
      <c r="BV167" s="517" t="str">
        <f>IF(ISNONTEXT(BV168)=TRUE,"_",1)</f>
        <v>_</v>
      </c>
      <c r="BW167" s="563" t="str">
        <f>IF(BW168="-","",IF(BW168&gt;0,"","◄"))</f>
        <v>◄</v>
      </c>
      <c r="BX167" s="565"/>
      <c r="BY167" s="517" t="str">
        <f>IF(ISNONTEXT(BY168)=TRUE,"_",BV167+1)</f>
        <v>_</v>
      </c>
      <c r="BZ167" s="26"/>
      <c r="CA167" s="24"/>
      <c r="CB167" s="25" t="str">
        <f>IF(CB168&gt;0,"►","")</f>
        <v/>
      </c>
      <c r="CC167" s="25" t="str">
        <f>IF(CC168&gt;0,"►","")</f>
        <v/>
      </c>
      <c r="CD167" s="517" t="str">
        <f>IF(ISNONTEXT(CD168)=TRUE,"_",1)</f>
        <v>_</v>
      </c>
      <c r="CE167" s="25" t="str">
        <f>IF(CE168&gt;0,"►","")</f>
        <v/>
      </c>
      <c r="CF167" s="25" t="str">
        <f>IF(CF168&gt;0,"►","")</f>
        <v/>
      </c>
      <c r="CG167" s="517" t="str">
        <f>IF(ISNONTEXT(CG168)=TRUE,"_",CD167+1)</f>
        <v>_</v>
      </c>
      <c r="CH167" s="66">
        <f>ROWS(CH168:CH175)-1</f>
        <v>7</v>
      </c>
      <c r="CI167" s="23" t="s">
        <v>836</v>
      </c>
    </row>
    <row r="168" spans="1:87" ht="15" thickBot="1" x14ac:dyDescent="0.35">
      <c r="A168" s="502"/>
      <c r="B168" s="117"/>
      <c r="C168" s="156">
        <f t="shared" ref="C168:C174" si="76">B168</f>
        <v>0</v>
      </c>
      <c r="D168" s="457"/>
      <c r="E168" s="73"/>
      <c r="F168" s="118">
        <v>1047</v>
      </c>
      <c r="G168" s="300">
        <v>21290</v>
      </c>
      <c r="H168" s="76">
        <v>0.3</v>
      </c>
      <c r="I168" s="122" t="s">
        <v>864</v>
      </c>
      <c r="J168" s="100">
        <v>0.2</v>
      </c>
      <c r="K168" s="79"/>
      <c r="L168" s="79"/>
      <c r="M168" s="79"/>
      <c r="N168" s="80" t="s">
        <v>1077</v>
      </c>
      <c r="O168" s="81"/>
      <c r="P168" s="82"/>
      <c r="Q168" s="83" t="str">
        <f t="shared" ref="Q168:Q174" si="77">IF(R168="?","?","")</f>
        <v/>
      </c>
      <c r="R168" s="83" t="str">
        <f t="shared" ref="R168:R174" si="78">IF(AND(S168="",T168&gt;0),"?",IF(S168="","◄",IF(T168&gt;=1,"►","")))</f>
        <v>◄</v>
      </c>
      <c r="S168" s="84"/>
      <c r="T168" s="85"/>
      <c r="U168" s="83" t="str">
        <f t="shared" ref="U168:U174" si="79">IF(V168="?","?","")</f>
        <v/>
      </c>
      <c r="V168" s="83" t="str">
        <f t="shared" ref="V168:V174" si="80">IF(AND(W168="",X168&gt;0),"?",IF(W168="","◄",IF(X168&gt;=1,"►","")))</f>
        <v>◄</v>
      </c>
      <c r="W168" s="86"/>
      <c r="X168" s="85"/>
      <c r="Y168" s="457"/>
      <c r="Z168" s="87"/>
      <c r="AA168" s="521">
        <f t="shared" ref="AA168:AB174" si="81">(S168*Z168)</f>
        <v>0</v>
      </c>
      <c r="AB168" s="520">
        <f t="shared" si="81"/>
        <v>0</v>
      </c>
      <c r="AC168" s="88"/>
      <c r="AD168" s="519">
        <f t="shared" ref="AD168:AE174" si="82">(W168*AC168)</f>
        <v>0</v>
      </c>
      <c r="AE168" s="518">
        <f t="shared" si="82"/>
        <v>0</v>
      </c>
      <c r="AF168" s="89" t="str">
        <f>IF(AG168&gt;0,"ok","◄")</f>
        <v>◄</v>
      </c>
      <c r="AG168" s="90"/>
      <c r="AH168" s="89" t="str">
        <f>IF(AND(AI168="",AJ168&gt;0),"?",IF(AI168="","◄",IF(AJ168&gt;=1,"►","")))</f>
        <v>◄</v>
      </c>
      <c r="AI168" s="91"/>
      <c r="AJ168" s="92"/>
      <c r="AK168" s="586"/>
      <c r="AL168" s="587"/>
      <c r="AM168" s="43"/>
      <c r="AN168" s="149" t="str">
        <f>(IF(SUM(AP168:BX168)&gt;0,"ok",""))</f>
        <v/>
      </c>
      <c r="AO168" s="150" t="str">
        <f>IF(SUM(AP168:BR168)&gt;=1,SUM(AP168:BR168),"◄")</f>
        <v>◄</v>
      </c>
      <c r="AP168" s="32"/>
      <c r="AQ168" s="33"/>
      <c r="AR168" s="151" t="s">
        <v>5</v>
      </c>
      <c r="AS168" s="516" t="s">
        <v>6</v>
      </c>
      <c r="AT168" s="516" t="s">
        <v>6</v>
      </c>
      <c r="AU168" s="516"/>
      <c r="AV168" s="516" t="s">
        <v>6</v>
      </c>
      <c r="AW168" s="516" t="s">
        <v>6</v>
      </c>
      <c r="AX168" s="516"/>
      <c r="AY168" s="516" t="s">
        <v>6</v>
      </c>
      <c r="AZ168" s="516" t="s">
        <v>6</v>
      </c>
      <c r="BA168" s="516"/>
      <c r="BB168" s="516" t="s">
        <v>6</v>
      </c>
      <c r="BC168" s="516" t="s">
        <v>6</v>
      </c>
      <c r="BD168" s="516"/>
      <c r="BE168" s="516" t="s">
        <v>6</v>
      </c>
      <c r="BF168" s="516" t="s">
        <v>6</v>
      </c>
      <c r="BG168" s="516"/>
      <c r="BH168" s="516" t="s">
        <v>6</v>
      </c>
      <c r="BI168" s="516" t="s">
        <v>6</v>
      </c>
      <c r="BJ168" s="516"/>
      <c r="BK168" s="516" t="s">
        <v>6</v>
      </c>
      <c r="BL168" s="516" t="s">
        <v>6</v>
      </c>
      <c r="BM168" s="516"/>
      <c r="BN168" s="516" t="s">
        <v>6</v>
      </c>
      <c r="BO168" s="516" t="s">
        <v>6</v>
      </c>
      <c r="BP168" s="516"/>
      <c r="BQ168" s="516" t="s">
        <v>6</v>
      </c>
      <c r="BR168" s="516" t="s">
        <v>6</v>
      </c>
      <c r="BS168" s="516"/>
      <c r="BT168" s="32"/>
      <c r="BU168" s="33"/>
      <c r="BV168" s="34"/>
      <c r="BW168" s="32"/>
      <c r="BX168" s="33"/>
      <c r="BY168" s="34"/>
      <c r="BZ168" s="35"/>
      <c r="CA168" s="24"/>
      <c r="CB168" s="36"/>
      <c r="CC168" s="33"/>
      <c r="CD168" s="37"/>
      <c r="CE168" s="36"/>
      <c r="CF168" s="38"/>
      <c r="CG168" s="39"/>
      <c r="CH168" s="457"/>
      <c r="CI168" s="23" t="s">
        <v>836</v>
      </c>
    </row>
    <row r="169" spans="1:87" ht="15.6" thickTop="1" thickBot="1" x14ac:dyDescent="0.35">
      <c r="A169" s="502"/>
      <c r="B169" s="117"/>
      <c r="C169" s="156">
        <f t="shared" si="76"/>
        <v>0</v>
      </c>
      <c r="D169" s="457"/>
      <c r="E169" s="73"/>
      <c r="F169" s="123">
        <v>1048</v>
      </c>
      <c r="G169" s="302">
        <v>21290</v>
      </c>
      <c r="H169" s="76">
        <v>1</v>
      </c>
      <c r="I169" s="122" t="s">
        <v>864</v>
      </c>
      <c r="J169" s="100">
        <v>0.5</v>
      </c>
      <c r="K169" s="79"/>
      <c r="L169" s="79"/>
      <c r="M169" s="79"/>
      <c r="N169" s="80" t="s">
        <v>1078</v>
      </c>
      <c r="O169" s="81"/>
      <c r="P169" s="82"/>
      <c r="Q169" s="83" t="str">
        <f t="shared" si="77"/>
        <v/>
      </c>
      <c r="R169" s="83" t="str">
        <f t="shared" si="78"/>
        <v>◄</v>
      </c>
      <c r="S169" s="84"/>
      <c r="T169" s="85"/>
      <c r="U169" s="83" t="str">
        <f t="shared" si="79"/>
        <v/>
      </c>
      <c r="V169" s="83" t="str">
        <f t="shared" si="80"/>
        <v>◄</v>
      </c>
      <c r="W169" s="86"/>
      <c r="X169" s="85"/>
      <c r="Y169" s="457"/>
      <c r="Z169" s="87"/>
      <c r="AA169" s="521">
        <f t="shared" si="81"/>
        <v>0</v>
      </c>
      <c r="AB169" s="520">
        <f t="shared" si="81"/>
        <v>0</v>
      </c>
      <c r="AC169" s="88"/>
      <c r="AD169" s="519">
        <f t="shared" si="82"/>
        <v>0</v>
      </c>
      <c r="AE169" s="518">
        <f t="shared" si="82"/>
        <v>0</v>
      </c>
      <c r="AF169" s="44"/>
      <c r="AG169" s="45"/>
      <c r="AH169" s="44"/>
      <c r="AI169" s="45"/>
      <c r="AJ169" s="45"/>
      <c r="AK169" s="45"/>
      <c r="AL169" s="45"/>
      <c r="AM169" s="43"/>
      <c r="AN169" s="27" t="s">
        <v>6</v>
      </c>
      <c r="AO169" s="27" t="s">
        <v>6</v>
      </c>
      <c r="AP169" s="516"/>
      <c r="AQ169" s="516"/>
      <c r="AR169" s="516"/>
      <c r="AS169" s="516" t="s">
        <v>6</v>
      </c>
      <c r="AT169" s="516" t="s">
        <v>6</v>
      </c>
      <c r="AU169" s="516"/>
      <c r="AV169" s="516" t="s">
        <v>6</v>
      </c>
      <c r="AW169" s="516" t="s">
        <v>6</v>
      </c>
      <c r="AX169" s="516"/>
      <c r="AY169" s="516" t="s">
        <v>6</v>
      </c>
      <c r="AZ169" s="516" t="s">
        <v>6</v>
      </c>
      <c r="BA169" s="516"/>
      <c r="BB169" s="516" t="s">
        <v>6</v>
      </c>
      <c r="BC169" s="516" t="s">
        <v>6</v>
      </c>
      <c r="BD169" s="516"/>
      <c r="BE169" s="516" t="s">
        <v>6</v>
      </c>
      <c r="BF169" s="516" t="s">
        <v>6</v>
      </c>
      <c r="BG169" s="516"/>
      <c r="BH169" s="516" t="s">
        <v>6</v>
      </c>
      <c r="BI169" s="516" t="s">
        <v>6</v>
      </c>
      <c r="BJ169" s="516"/>
      <c r="BK169" s="516" t="s">
        <v>6</v>
      </c>
      <c r="BL169" s="516" t="s">
        <v>6</v>
      </c>
      <c r="BM169" s="516"/>
      <c r="BN169" s="516" t="s">
        <v>6</v>
      </c>
      <c r="BO169" s="516" t="s">
        <v>6</v>
      </c>
      <c r="BP169" s="516"/>
      <c r="BQ169" s="516" t="s">
        <v>6</v>
      </c>
      <c r="BR169" s="516" t="s">
        <v>6</v>
      </c>
      <c r="BS169" s="516"/>
      <c r="BT169" s="516"/>
      <c r="BU169" s="516"/>
      <c r="BV169" s="516"/>
      <c r="BW169" s="516"/>
      <c r="BX169" s="516"/>
      <c r="BY169" s="516"/>
      <c r="BZ169" s="28"/>
      <c r="CA169" s="24"/>
      <c r="CB169" s="29"/>
      <c r="CC169" s="29"/>
      <c r="CD169" s="30"/>
      <c r="CE169" s="29"/>
      <c r="CF169" s="29"/>
      <c r="CG169" s="31"/>
      <c r="CH169" s="457"/>
      <c r="CI169" s="23" t="s">
        <v>836</v>
      </c>
    </row>
    <row r="170" spans="1:87" ht="15.6" thickTop="1" thickBot="1" x14ac:dyDescent="0.35">
      <c r="A170" s="502"/>
      <c r="B170" s="117"/>
      <c r="C170" s="156">
        <f t="shared" si="76"/>
        <v>0</v>
      </c>
      <c r="D170" s="457"/>
      <c r="E170" s="73"/>
      <c r="F170" s="123">
        <v>1049</v>
      </c>
      <c r="G170" s="302">
        <v>21290</v>
      </c>
      <c r="H170" s="76" t="s">
        <v>1079</v>
      </c>
      <c r="I170" s="122" t="s">
        <v>864</v>
      </c>
      <c r="J170" s="100">
        <v>5</v>
      </c>
      <c r="K170" s="79"/>
      <c r="L170" s="79"/>
      <c r="M170" s="79"/>
      <c r="N170" s="80" t="s">
        <v>1080</v>
      </c>
      <c r="O170" s="81"/>
      <c r="P170" s="82"/>
      <c r="Q170" s="83" t="str">
        <f t="shared" si="77"/>
        <v/>
      </c>
      <c r="R170" s="83" t="str">
        <f t="shared" si="78"/>
        <v>◄</v>
      </c>
      <c r="S170" s="84"/>
      <c r="T170" s="85"/>
      <c r="U170" s="83" t="str">
        <f t="shared" si="79"/>
        <v/>
      </c>
      <c r="V170" s="83" t="str">
        <f t="shared" si="80"/>
        <v>◄</v>
      </c>
      <c r="W170" s="86"/>
      <c r="X170" s="85"/>
      <c r="Y170" s="457"/>
      <c r="Z170" s="87"/>
      <c r="AA170" s="521">
        <f t="shared" si="81"/>
        <v>0</v>
      </c>
      <c r="AB170" s="520">
        <f t="shared" si="81"/>
        <v>0</v>
      </c>
      <c r="AC170" s="88"/>
      <c r="AD170" s="519">
        <f t="shared" si="82"/>
        <v>0</v>
      </c>
      <c r="AE170" s="518">
        <f t="shared" si="82"/>
        <v>0</v>
      </c>
      <c r="AF170" s="44"/>
      <c r="AG170" s="45"/>
      <c r="AH170" s="44"/>
      <c r="AI170" s="45"/>
      <c r="AJ170" s="45"/>
      <c r="AK170" s="45"/>
      <c r="AL170" s="45"/>
      <c r="AM170" s="43"/>
      <c r="AN170" s="27" t="s">
        <v>6</v>
      </c>
      <c r="AO170" s="27" t="s">
        <v>6</v>
      </c>
      <c r="AP170" s="516"/>
      <c r="AQ170" s="516"/>
      <c r="AR170" s="516"/>
      <c r="AS170" s="516" t="s">
        <v>6</v>
      </c>
      <c r="AT170" s="516" t="s">
        <v>6</v>
      </c>
      <c r="AU170" s="516"/>
      <c r="AV170" s="516" t="s">
        <v>6</v>
      </c>
      <c r="AW170" s="516" t="s">
        <v>6</v>
      </c>
      <c r="AX170" s="516"/>
      <c r="AY170" s="516" t="s">
        <v>6</v>
      </c>
      <c r="AZ170" s="516" t="s">
        <v>6</v>
      </c>
      <c r="BA170" s="516"/>
      <c r="BB170" s="516" t="s">
        <v>6</v>
      </c>
      <c r="BC170" s="516" t="s">
        <v>6</v>
      </c>
      <c r="BD170" s="516"/>
      <c r="BE170" s="516" t="s">
        <v>6</v>
      </c>
      <c r="BF170" s="516" t="s">
        <v>6</v>
      </c>
      <c r="BG170" s="516"/>
      <c r="BH170" s="516" t="s">
        <v>6</v>
      </c>
      <c r="BI170" s="516" t="s">
        <v>6</v>
      </c>
      <c r="BJ170" s="516"/>
      <c r="BK170" s="516" t="s">
        <v>6</v>
      </c>
      <c r="BL170" s="516" t="s">
        <v>6</v>
      </c>
      <c r="BM170" s="516"/>
      <c r="BN170" s="516" t="s">
        <v>6</v>
      </c>
      <c r="BO170" s="516" t="s">
        <v>6</v>
      </c>
      <c r="BP170" s="516"/>
      <c r="BQ170" s="516" t="s">
        <v>6</v>
      </c>
      <c r="BR170" s="516" t="s">
        <v>6</v>
      </c>
      <c r="BS170" s="516"/>
      <c r="BT170" s="516"/>
      <c r="BU170" s="516"/>
      <c r="BV170" s="516"/>
      <c r="BW170" s="516"/>
      <c r="BX170" s="516"/>
      <c r="BY170" s="516"/>
      <c r="BZ170" s="28"/>
      <c r="CA170" s="24"/>
      <c r="CB170" s="29"/>
      <c r="CC170" s="29"/>
      <c r="CD170" s="30"/>
      <c r="CE170" s="29"/>
      <c r="CF170" s="29"/>
      <c r="CG170" s="31"/>
      <c r="CH170" s="457"/>
      <c r="CI170" s="23" t="s">
        <v>836</v>
      </c>
    </row>
    <row r="171" spans="1:87" ht="15.6" thickTop="1" thickBot="1" x14ac:dyDescent="0.35">
      <c r="A171" s="502"/>
      <c r="B171" s="117"/>
      <c r="C171" s="156">
        <f t="shared" si="76"/>
        <v>0</v>
      </c>
      <c r="D171" s="457"/>
      <c r="E171" s="73"/>
      <c r="F171" s="123">
        <v>1050</v>
      </c>
      <c r="G171" s="302">
        <v>21290</v>
      </c>
      <c r="H171" s="76" t="s">
        <v>1073</v>
      </c>
      <c r="I171" s="122" t="s">
        <v>864</v>
      </c>
      <c r="J171" s="100">
        <v>1</v>
      </c>
      <c r="K171" s="79"/>
      <c r="L171" s="79"/>
      <c r="M171" s="79"/>
      <c r="N171" s="80" t="s">
        <v>1081</v>
      </c>
      <c r="O171" s="81"/>
      <c r="P171" s="82"/>
      <c r="Q171" s="83" t="str">
        <f t="shared" si="77"/>
        <v/>
      </c>
      <c r="R171" s="83" t="str">
        <f t="shared" si="78"/>
        <v>◄</v>
      </c>
      <c r="S171" s="84"/>
      <c r="T171" s="85"/>
      <c r="U171" s="83" t="str">
        <f t="shared" si="79"/>
        <v/>
      </c>
      <c r="V171" s="83" t="str">
        <f t="shared" si="80"/>
        <v>◄</v>
      </c>
      <c r="W171" s="86"/>
      <c r="X171" s="85"/>
      <c r="Y171" s="457"/>
      <c r="Z171" s="87"/>
      <c r="AA171" s="521">
        <f t="shared" si="81"/>
        <v>0</v>
      </c>
      <c r="AB171" s="520">
        <f t="shared" si="81"/>
        <v>0</v>
      </c>
      <c r="AC171" s="88"/>
      <c r="AD171" s="519">
        <f t="shared" si="82"/>
        <v>0</v>
      </c>
      <c r="AE171" s="518">
        <f t="shared" si="82"/>
        <v>0</v>
      </c>
      <c r="AF171" s="44"/>
      <c r="AG171" s="45"/>
      <c r="AH171" s="44"/>
      <c r="AI171" s="45"/>
      <c r="AJ171" s="45"/>
      <c r="AK171" s="45"/>
      <c r="AL171" s="45"/>
      <c r="AM171" s="43"/>
      <c r="AN171" s="27" t="s">
        <v>6</v>
      </c>
      <c r="AO171" s="27" t="s">
        <v>6</v>
      </c>
      <c r="AP171" s="516"/>
      <c r="AQ171" s="516"/>
      <c r="AR171" s="516"/>
      <c r="AS171" s="516" t="s">
        <v>6</v>
      </c>
      <c r="AT171" s="516" t="s">
        <v>6</v>
      </c>
      <c r="AU171" s="516"/>
      <c r="AV171" s="516" t="s">
        <v>6</v>
      </c>
      <c r="AW171" s="516" t="s">
        <v>6</v>
      </c>
      <c r="AX171" s="516"/>
      <c r="AY171" s="516" t="s">
        <v>6</v>
      </c>
      <c r="AZ171" s="516" t="s">
        <v>6</v>
      </c>
      <c r="BA171" s="516"/>
      <c r="BB171" s="516" t="s">
        <v>6</v>
      </c>
      <c r="BC171" s="516" t="s">
        <v>6</v>
      </c>
      <c r="BD171" s="516"/>
      <c r="BE171" s="516" t="s">
        <v>6</v>
      </c>
      <c r="BF171" s="516" t="s">
        <v>6</v>
      </c>
      <c r="BG171" s="516"/>
      <c r="BH171" s="516" t="s">
        <v>6</v>
      </c>
      <c r="BI171" s="516" t="s">
        <v>6</v>
      </c>
      <c r="BJ171" s="516"/>
      <c r="BK171" s="516" t="s">
        <v>6</v>
      </c>
      <c r="BL171" s="516" t="s">
        <v>6</v>
      </c>
      <c r="BM171" s="516"/>
      <c r="BN171" s="516" t="s">
        <v>6</v>
      </c>
      <c r="BO171" s="516" t="s">
        <v>6</v>
      </c>
      <c r="BP171" s="516"/>
      <c r="BQ171" s="516" t="s">
        <v>6</v>
      </c>
      <c r="BR171" s="516" t="s">
        <v>6</v>
      </c>
      <c r="BS171" s="516"/>
      <c r="BT171" s="516"/>
      <c r="BU171" s="516"/>
      <c r="BV171" s="516"/>
      <c r="BW171" s="516"/>
      <c r="BX171" s="516"/>
      <c r="BY171" s="516"/>
      <c r="BZ171" s="28"/>
      <c r="CA171" s="24"/>
      <c r="CB171" s="29"/>
      <c r="CC171" s="29"/>
      <c r="CD171" s="30"/>
      <c r="CE171" s="29"/>
      <c r="CF171" s="29"/>
      <c r="CG171" s="31"/>
      <c r="CH171" s="457"/>
      <c r="CI171" s="23" t="s">
        <v>836</v>
      </c>
    </row>
    <row r="172" spans="1:87" ht="15.6" thickTop="1" thickBot="1" x14ac:dyDescent="0.35">
      <c r="A172" s="502"/>
      <c r="B172" s="117"/>
      <c r="C172" s="156">
        <f t="shared" si="76"/>
        <v>0</v>
      </c>
      <c r="D172" s="457"/>
      <c r="E172" s="73"/>
      <c r="F172" s="123">
        <v>1051</v>
      </c>
      <c r="G172" s="302">
        <v>21290</v>
      </c>
      <c r="H172" s="124">
        <v>3</v>
      </c>
      <c r="I172" s="122" t="s">
        <v>864</v>
      </c>
      <c r="J172" s="100">
        <v>3</v>
      </c>
      <c r="K172" s="79"/>
      <c r="L172" s="79"/>
      <c r="M172" s="79"/>
      <c r="N172" s="80" t="s">
        <v>1082</v>
      </c>
      <c r="O172" s="81"/>
      <c r="P172" s="82"/>
      <c r="Q172" s="83" t="str">
        <f t="shared" si="77"/>
        <v/>
      </c>
      <c r="R172" s="83" t="str">
        <f t="shared" si="78"/>
        <v>◄</v>
      </c>
      <c r="S172" s="84"/>
      <c r="T172" s="85"/>
      <c r="U172" s="83" t="str">
        <f t="shared" si="79"/>
        <v/>
      </c>
      <c r="V172" s="83" t="str">
        <f t="shared" si="80"/>
        <v>◄</v>
      </c>
      <c r="W172" s="86"/>
      <c r="X172" s="85"/>
      <c r="Y172" s="457"/>
      <c r="Z172" s="87"/>
      <c r="AA172" s="521">
        <f t="shared" si="81"/>
        <v>0</v>
      </c>
      <c r="AB172" s="520">
        <f t="shared" si="81"/>
        <v>0</v>
      </c>
      <c r="AC172" s="88"/>
      <c r="AD172" s="519">
        <f t="shared" si="82"/>
        <v>0</v>
      </c>
      <c r="AE172" s="518">
        <f t="shared" si="82"/>
        <v>0</v>
      </c>
      <c r="AF172" s="44"/>
      <c r="AG172" s="45"/>
      <c r="AH172" s="44"/>
      <c r="AI172" s="45"/>
      <c r="AJ172" s="45"/>
      <c r="AK172" s="45"/>
      <c r="AL172" s="45"/>
      <c r="AM172" s="43"/>
      <c r="AN172" s="27" t="s">
        <v>6</v>
      </c>
      <c r="AO172" s="27" t="s">
        <v>6</v>
      </c>
      <c r="AP172" s="516"/>
      <c r="AQ172" s="516"/>
      <c r="AR172" s="516"/>
      <c r="AS172" s="516" t="s">
        <v>6</v>
      </c>
      <c r="AT172" s="516" t="s">
        <v>6</v>
      </c>
      <c r="AU172" s="516"/>
      <c r="AV172" s="516" t="s">
        <v>6</v>
      </c>
      <c r="AW172" s="516" t="s">
        <v>6</v>
      </c>
      <c r="AX172" s="516"/>
      <c r="AY172" s="516" t="s">
        <v>6</v>
      </c>
      <c r="AZ172" s="516" t="s">
        <v>6</v>
      </c>
      <c r="BA172" s="516"/>
      <c r="BB172" s="516" t="s">
        <v>6</v>
      </c>
      <c r="BC172" s="516" t="s">
        <v>6</v>
      </c>
      <c r="BD172" s="516"/>
      <c r="BE172" s="516" t="s">
        <v>6</v>
      </c>
      <c r="BF172" s="516" t="s">
        <v>6</v>
      </c>
      <c r="BG172" s="516"/>
      <c r="BH172" s="516" t="s">
        <v>6</v>
      </c>
      <c r="BI172" s="516" t="s">
        <v>6</v>
      </c>
      <c r="BJ172" s="516"/>
      <c r="BK172" s="516" t="s">
        <v>6</v>
      </c>
      <c r="BL172" s="516" t="s">
        <v>6</v>
      </c>
      <c r="BM172" s="516"/>
      <c r="BN172" s="516" t="s">
        <v>6</v>
      </c>
      <c r="BO172" s="516" t="s">
        <v>6</v>
      </c>
      <c r="BP172" s="516"/>
      <c r="BQ172" s="516" t="s">
        <v>6</v>
      </c>
      <c r="BR172" s="516" t="s">
        <v>6</v>
      </c>
      <c r="BS172" s="516"/>
      <c r="BT172" s="516"/>
      <c r="BU172" s="516"/>
      <c r="BV172" s="516"/>
      <c r="BW172" s="516"/>
      <c r="BX172" s="516"/>
      <c r="BY172" s="516"/>
      <c r="BZ172" s="28"/>
      <c r="CA172" s="24"/>
      <c r="CB172" s="29"/>
      <c r="CC172" s="29"/>
      <c r="CD172" s="30"/>
      <c r="CE172" s="29"/>
      <c r="CF172" s="29"/>
      <c r="CG172" s="31"/>
      <c r="CH172" s="457"/>
      <c r="CI172" s="23" t="s">
        <v>836</v>
      </c>
    </row>
    <row r="173" spans="1:87" ht="15.6" thickTop="1" thickBot="1" x14ac:dyDescent="0.35">
      <c r="A173" s="502"/>
      <c r="B173" s="117"/>
      <c r="C173" s="156">
        <f t="shared" si="76"/>
        <v>0</v>
      </c>
      <c r="D173" s="457"/>
      <c r="E173" s="73"/>
      <c r="F173" s="123">
        <v>1052</v>
      </c>
      <c r="G173" s="302">
        <v>21290</v>
      </c>
      <c r="H173" s="124">
        <v>5</v>
      </c>
      <c r="I173" s="122" t="s">
        <v>864</v>
      </c>
      <c r="J173" s="100">
        <v>5</v>
      </c>
      <c r="K173" s="79"/>
      <c r="L173" s="79"/>
      <c r="M173" s="79"/>
      <c r="N173" s="80" t="s">
        <v>1083</v>
      </c>
      <c r="O173" s="81"/>
      <c r="P173" s="82"/>
      <c r="Q173" s="83" t="str">
        <f t="shared" si="77"/>
        <v/>
      </c>
      <c r="R173" s="83" t="str">
        <f t="shared" si="78"/>
        <v>◄</v>
      </c>
      <c r="S173" s="84"/>
      <c r="T173" s="85"/>
      <c r="U173" s="83" t="str">
        <f t="shared" si="79"/>
        <v/>
      </c>
      <c r="V173" s="83" t="str">
        <f t="shared" si="80"/>
        <v>◄</v>
      </c>
      <c r="W173" s="86"/>
      <c r="X173" s="85"/>
      <c r="Y173" s="457"/>
      <c r="Z173" s="87"/>
      <c r="AA173" s="521">
        <f t="shared" si="81"/>
        <v>0</v>
      </c>
      <c r="AB173" s="520">
        <f t="shared" si="81"/>
        <v>0</v>
      </c>
      <c r="AC173" s="88"/>
      <c r="AD173" s="519">
        <f t="shared" si="82"/>
        <v>0</v>
      </c>
      <c r="AE173" s="518">
        <f t="shared" si="82"/>
        <v>0</v>
      </c>
      <c r="AF173" s="44"/>
      <c r="AG173" s="45"/>
      <c r="AH173" s="44"/>
      <c r="AI173" s="45"/>
      <c r="AJ173" s="45"/>
      <c r="AK173" s="45"/>
      <c r="AL173" s="45"/>
      <c r="AM173" s="43"/>
      <c r="AN173" s="27" t="s">
        <v>6</v>
      </c>
      <c r="AO173" s="27" t="s">
        <v>6</v>
      </c>
      <c r="AP173" s="516"/>
      <c r="AQ173" s="516"/>
      <c r="AR173" s="516"/>
      <c r="AS173" s="516" t="s">
        <v>6</v>
      </c>
      <c r="AT173" s="516" t="s">
        <v>6</v>
      </c>
      <c r="AU173" s="516"/>
      <c r="AV173" s="516" t="s">
        <v>6</v>
      </c>
      <c r="AW173" s="516" t="s">
        <v>6</v>
      </c>
      <c r="AX173" s="516"/>
      <c r="AY173" s="516" t="s">
        <v>6</v>
      </c>
      <c r="AZ173" s="516" t="s">
        <v>6</v>
      </c>
      <c r="BA173" s="516"/>
      <c r="BB173" s="516" t="s">
        <v>6</v>
      </c>
      <c r="BC173" s="516" t="s">
        <v>6</v>
      </c>
      <c r="BD173" s="516"/>
      <c r="BE173" s="516" t="s">
        <v>6</v>
      </c>
      <c r="BF173" s="516" t="s">
        <v>6</v>
      </c>
      <c r="BG173" s="516"/>
      <c r="BH173" s="516" t="s">
        <v>6</v>
      </c>
      <c r="BI173" s="516" t="s">
        <v>6</v>
      </c>
      <c r="BJ173" s="516"/>
      <c r="BK173" s="516" t="s">
        <v>6</v>
      </c>
      <c r="BL173" s="516" t="s">
        <v>6</v>
      </c>
      <c r="BM173" s="516"/>
      <c r="BN173" s="516" t="s">
        <v>6</v>
      </c>
      <c r="BO173" s="516" t="s">
        <v>6</v>
      </c>
      <c r="BP173" s="516"/>
      <c r="BQ173" s="516" t="s">
        <v>6</v>
      </c>
      <c r="BR173" s="516" t="s">
        <v>6</v>
      </c>
      <c r="BS173" s="516"/>
      <c r="BT173" s="516"/>
      <c r="BU173" s="516"/>
      <c r="BV173" s="516"/>
      <c r="BW173" s="516"/>
      <c r="BX173" s="516"/>
      <c r="BY173" s="516"/>
      <c r="BZ173" s="28"/>
      <c r="CA173" s="24"/>
      <c r="CB173" s="29"/>
      <c r="CC173" s="29"/>
      <c r="CD173" s="30"/>
      <c r="CE173" s="29"/>
      <c r="CF173" s="29"/>
      <c r="CG173" s="31"/>
      <c r="CH173" s="457"/>
      <c r="CI173" s="23" t="s">
        <v>836</v>
      </c>
    </row>
    <row r="174" spans="1:87" ht="15.6" thickTop="1" thickBot="1" x14ac:dyDescent="0.35">
      <c r="A174" s="502"/>
      <c r="B174" s="117"/>
      <c r="C174" s="156">
        <f t="shared" si="76"/>
        <v>0</v>
      </c>
      <c r="D174" s="457"/>
      <c r="E174" s="548" t="s">
        <v>1084</v>
      </c>
      <c r="F174" s="125">
        <v>27</v>
      </c>
      <c r="G174" s="441">
        <v>1958</v>
      </c>
      <c r="H174" s="124">
        <v>13.3</v>
      </c>
      <c r="I174" s="122" t="s">
        <v>1085</v>
      </c>
      <c r="J174" s="100">
        <v>6.7</v>
      </c>
      <c r="K174" s="79"/>
      <c r="L174" s="79"/>
      <c r="M174" s="79"/>
      <c r="N174" s="126" t="s">
        <v>1086</v>
      </c>
      <c r="O174" s="81"/>
      <c r="P174" s="82"/>
      <c r="Q174" s="83" t="str">
        <f t="shared" si="77"/>
        <v/>
      </c>
      <c r="R174" s="83" t="str">
        <f t="shared" si="78"/>
        <v>◄</v>
      </c>
      <c r="S174" s="84"/>
      <c r="T174" s="85"/>
      <c r="U174" s="83" t="str">
        <f t="shared" si="79"/>
        <v/>
      </c>
      <c r="V174" s="83" t="str">
        <f t="shared" si="80"/>
        <v>◄</v>
      </c>
      <c r="W174" s="86"/>
      <c r="X174" s="85"/>
      <c r="Y174" s="457"/>
      <c r="Z174" s="87"/>
      <c r="AA174" s="521">
        <f t="shared" si="81"/>
        <v>0</v>
      </c>
      <c r="AB174" s="520">
        <f t="shared" si="81"/>
        <v>0</v>
      </c>
      <c r="AC174" s="88"/>
      <c r="AD174" s="519">
        <f t="shared" si="82"/>
        <v>0</v>
      </c>
      <c r="AE174" s="518">
        <f t="shared" si="82"/>
        <v>0</v>
      </c>
      <c r="AF174" s="44"/>
      <c r="AG174" s="45"/>
      <c r="AH174" s="44"/>
      <c r="AI174" s="45"/>
      <c r="AJ174" s="45"/>
      <c r="AK174" s="45"/>
      <c r="AL174" s="45"/>
      <c r="AM174" s="43"/>
      <c r="AN174" s="27" t="s">
        <v>6</v>
      </c>
      <c r="AO174" s="27" t="s">
        <v>6</v>
      </c>
      <c r="AP174" s="516"/>
      <c r="AQ174" s="516"/>
      <c r="AR174" s="516"/>
      <c r="AS174" s="516" t="s">
        <v>6</v>
      </c>
      <c r="AT174" s="516" t="s">
        <v>6</v>
      </c>
      <c r="AU174" s="516"/>
      <c r="AV174" s="516" t="s">
        <v>6</v>
      </c>
      <c r="AW174" s="516" t="s">
        <v>6</v>
      </c>
      <c r="AX174" s="516"/>
      <c r="AY174" s="516" t="s">
        <v>6</v>
      </c>
      <c r="AZ174" s="516" t="s">
        <v>6</v>
      </c>
      <c r="BA174" s="516"/>
      <c r="BB174" s="516" t="s">
        <v>6</v>
      </c>
      <c r="BC174" s="516" t="s">
        <v>6</v>
      </c>
      <c r="BD174" s="516"/>
      <c r="BE174" s="516" t="s">
        <v>6</v>
      </c>
      <c r="BF174" s="516" t="s">
        <v>6</v>
      </c>
      <c r="BG174" s="516"/>
      <c r="BH174" s="516" t="s">
        <v>6</v>
      </c>
      <c r="BI174" s="516" t="s">
        <v>6</v>
      </c>
      <c r="BJ174" s="516"/>
      <c r="BK174" s="516" t="s">
        <v>6</v>
      </c>
      <c r="BL174" s="516" t="s">
        <v>6</v>
      </c>
      <c r="BM174" s="516"/>
      <c r="BN174" s="516" t="s">
        <v>6</v>
      </c>
      <c r="BO174" s="516" t="s">
        <v>6</v>
      </c>
      <c r="BP174" s="516"/>
      <c r="BQ174" s="516" t="s">
        <v>6</v>
      </c>
      <c r="BR174" s="516" t="s">
        <v>6</v>
      </c>
      <c r="BS174" s="516"/>
      <c r="BT174" s="516"/>
      <c r="BU174" s="516"/>
      <c r="BV174" s="516"/>
      <c r="BW174" s="516"/>
      <c r="BX174" s="516"/>
      <c r="BY174" s="516"/>
      <c r="BZ174" s="28"/>
      <c r="CA174" s="24"/>
      <c r="CB174" s="29"/>
      <c r="CC174" s="29"/>
      <c r="CD174" s="30"/>
      <c r="CE174" s="29"/>
      <c r="CF174" s="29"/>
      <c r="CG174" s="31"/>
      <c r="CH174" s="457"/>
      <c r="CI174" s="23" t="s">
        <v>836</v>
      </c>
    </row>
    <row r="175" spans="1:87" ht="16.8" customHeight="1" thickTop="1" thickBot="1" x14ac:dyDescent="0.35">
      <c r="A175" s="505" t="str">
        <f>IF(COUNTIF(B176:B186,"x")&gt;0,"x","")</f>
        <v/>
      </c>
      <c r="B175" s="57"/>
      <c r="C175" s="510" t="str">
        <f>A175</f>
        <v/>
      </c>
      <c r="D175" s="66">
        <f>ROWS(D176:D186)-1</f>
        <v>10</v>
      </c>
      <c r="E175" s="58" t="s">
        <v>1087</v>
      </c>
      <c r="F175" s="116"/>
      <c r="G175" s="301"/>
      <c r="H175" s="6"/>
      <c r="I175" s="18"/>
      <c r="J175" s="18"/>
      <c r="K175" s="18"/>
      <c r="L175" s="18"/>
      <c r="M175" s="18"/>
      <c r="N175" s="46"/>
      <c r="O175" s="60">
        <v>21290</v>
      </c>
      <c r="P175" s="61" t="s">
        <v>3200</v>
      </c>
      <c r="Q175" s="143"/>
      <c r="R175" s="63" t="str">
        <f>IF(COUNTIF(Q176:Q186,"?")&gt;0,"?",IF(AND(S175="◄",T175="►"),"◄►",IF(S175="◄","◄",IF(T175="►","►",""))))</f>
        <v>◄</v>
      </c>
      <c r="S175" s="64" t="str">
        <f>IF(SUM(S176:S186)+1=ROWS(S176:S186)-COUNTIF(S176:S186,"-"),"","◄")</f>
        <v>◄</v>
      </c>
      <c r="T175" s="65" t="str">
        <f>IF(SUM(T176:T186)&gt;0,"►","")</f>
        <v/>
      </c>
      <c r="U175" s="146"/>
      <c r="V175" s="63" t="str">
        <f>IF(COUNTIF(U176:U186,"?")&gt;0,"?",IF(AND(W175="◄",X175="►"),"◄►",IF(W175="◄","◄",IF(X175="►","►",""))))</f>
        <v>◄</v>
      </c>
      <c r="W175" s="64" t="str">
        <f>IF(SUM(W176:W186)+1=ROWS(W176:W186)-COUNTIF(W176:W186,"-"),"","◄")</f>
        <v>◄</v>
      </c>
      <c r="X175" s="65" t="str">
        <f>IF(SUM(X176:X186)&gt;0,"►","")</f>
        <v/>
      </c>
      <c r="Y175" s="66">
        <f>ROWS(Y176:Y186)-1</f>
        <v>10</v>
      </c>
      <c r="Z175" s="67">
        <f>SUM(Z176:Z186)-Z186</f>
        <v>0</v>
      </c>
      <c r="AA175" s="68" t="s">
        <v>840</v>
      </c>
      <c r="AB175" s="69"/>
      <c r="AC175" s="67">
        <f>SUM(AC176:AC186)-AC186</f>
        <v>0</v>
      </c>
      <c r="AD175" s="68" t="s">
        <v>840</v>
      </c>
      <c r="AE175" s="69"/>
      <c r="AF175" s="70" t="str">
        <f>IF(AG175="◄","◄",IF(AG175="ok","►",""))</f>
        <v>◄</v>
      </c>
      <c r="AG175" s="71" t="str">
        <f>IF(AG176&gt;0,"OK","◄")</f>
        <v>◄</v>
      </c>
      <c r="AH175" s="62" t="str">
        <f>IF(AND(AI175="◄",AJ175="►"),"◄?►",IF(AI175="◄","◄",IF(AJ175="►","►","")))</f>
        <v>◄</v>
      </c>
      <c r="AI175" s="64" t="str">
        <f>IF(AI176&gt;0,"","◄")</f>
        <v>◄</v>
      </c>
      <c r="AJ175" s="65" t="str">
        <f>IF(SUM(AJ176:AJ176)&gt;0,"►","")</f>
        <v/>
      </c>
      <c r="AK175" s="570">
        <v>21290</v>
      </c>
      <c r="AL175" s="572" t="s">
        <v>1088</v>
      </c>
      <c r="AM175" s="43"/>
      <c r="AN175" s="1" t="str">
        <f>IF(AO175="","",IF(COUNTIF(AN176,"ok"),"","◄"))</f>
        <v>◄</v>
      </c>
      <c r="AO175" s="9" t="str">
        <f>IF(COUNTIF(AP175:BR175,"◄")&gt;0,"◄","")</f>
        <v>◄</v>
      </c>
      <c r="AP175" s="563" t="str">
        <f>IF(AP176="-","",IF(AP176&gt;0,"","◄"))</f>
        <v>◄</v>
      </c>
      <c r="AQ175" s="565"/>
      <c r="AR175" s="517">
        <f>IF(ISNONTEXT(AR176)=TRUE,"_",1)</f>
        <v>1</v>
      </c>
      <c r="AS175" s="563" t="str">
        <f>IF(AS176="-","",IF(AS176&gt;0,"","◄"))</f>
        <v/>
      </c>
      <c r="AT175" s="565"/>
      <c r="AU175" s="517" t="str">
        <f>IF(ISNONTEXT(AU176)=TRUE,"_",AR175+1)</f>
        <v>_</v>
      </c>
      <c r="AV175" s="563" t="str">
        <f>IF(AV176="-","",IF(AV176&gt;0,"","◄"))</f>
        <v/>
      </c>
      <c r="AW175" s="565"/>
      <c r="AX175" s="517" t="str">
        <f>IF(ISNONTEXT(AX176)=TRUE,"_",AU175+1)</f>
        <v>_</v>
      </c>
      <c r="AY175" s="563" t="str">
        <f>IF(AY176="-","",IF(AY176&gt;0,"","◄"))</f>
        <v/>
      </c>
      <c r="AZ175" s="565"/>
      <c r="BA175" s="517" t="str">
        <f>IF(ISNONTEXT(BA176)=TRUE,"_",AX175+1)</f>
        <v>_</v>
      </c>
      <c r="BB175" s="563" t="str">
        <f>IF(BB176="-","",IF(BB176&gt;0,"","◄"))</f>
        <v/>
      </c>
      <c r="BC175" s="565"/>
      <c r="BD175" s="517" t="str">
        <f>IF(ISNONTEXT(BD176)=TRUE,"_",BA175+1)</f>
        <v>_</v>
      </c>
      <c r="BE175" s="563" t="str">
        <f>IF(BE176="-","",IF(BE176&gt;0,"","◄"))</f>
        <v/>
      </c>
      <c r="BF175" s="565"/>
      <c r="BG175" s="517" t="str">
        <f>IF(ISNONTEXT(BG176)=TRUE,"_",BD175+1)</f>
        <v>_</v>
      </c>
      <c r="BH175" s="563" t="str">
        <f>IF(BH176="-","",IF(BH176&gt;0,"","◄"))</f>
        <v/>
      </c>
      <c r="BI175" s="565"/>
      <c r="BJ175" s="517" t="str">
        <f>IF(ISNONTEXT(BJ176)=TRUE,"_",BG175+1)</f>
        <v>_</v>
      </c>
      <c r="BK175" s="563" t="str">
        <f>IF(BK176="-","",IF(BK176&gt;0,"","◄"))</f>
        <v/>
      </c>
      <c r="BL175" s="565"/>
      <c r="BM175" s="517" t="str">
        <f>IF(ISNONTEXT(BM176)=TRUE,"_",BJ175+1)</f>
        <v>_</v>
      </c>
      <c r="BN175" s="563" t="str">
        <f>IF(BN176="-","",IF(BN176&gt;0,"","◄"))</f>
        <v/>
      </c>
      <c r="BO175" s="565"/>
      <c r="BP175" s="517" t="str">
        <f>IF(ISNONTEXT(BP176)=TRUE,"_",BM175+1)</f>
        <v>_</v>
      </c>
      <c r="BQ175" s="563" t="str">
        <f>IF(BQ176="-","",IF(BQ176&gt;0,"","◄"))</f>
        <v/>
      </c>
      <c r="BR175" s="565"/>
      <c r="BS175" s="517" t="str">
        <f>IF(ISNONTEXT(BS176)=TRUE,"_",BP175+1)</f>
        <v>_</v>
      </c>
      <c r="BT175" s="563" t="str">
        <f>IF(BT176="-","",IF(BT176&gt;0,"","◄"))</f>
        <v>◄</v>
      </c>
      <c r="BU175" s="565"/>
      <c r="BV175" s="517" t="str">
        <f>IF(ISNONTEXT(BV176)=TRUE,"_",1)</f>
        <v>_</v>
      </c>
      <c r="BW175" s="563" t="str">
        <f>IF(BW176="-","",IF(BW176&gt;0,"","◄"))</f>
        <v>◄</v>
      </c>
      <c r="BX175" s="565"/>
      <c r="BY175" s="517" t="str">
        <f>IF(ISNONTEXT(BY176)=TRUE,"_",BV175+1)</f>
        <v>_</v>
      </c>
      <c r="BZ175" s="26"/>
      <c r="CA175" s="24"/>
      <c r="CB175" s="25" t="str">
        <f>IF(CB176&gt;0,"►","")</f>
        <v/>
      </c>
      <c r="CC175" s="25" t="str">
        <f>IF(CC176&gt;0,"►","")</f>
        <v/>
      </c>
      <c r="CD175" s="517" t="str">
        <f>IF(ISNONTEXT(CD176)=TRUE,"_",1)</f>
        <v>_</v>
      </c>
      <c r="CE175" s="25" t="str">
        <f>IF(CE176&gt;0,"►","")</f>
        <v/>
      </c>
      <c r="CF175" s="25" t="str">
        <f>IF(CF176&gt;0,"►","")</f>
        <v/>
      </c>
      <c r="CG175" s="517" t="str">
        <f>IF(ISNONTEXT(CG176)=TRUE,"_",CD175+1)</f>
        <v>_</v>
      </c>
      <c r="CH175" s="66">
        <f>ROWS(CH176:CH186)-1</f>
        <v>10</v>
      </c>
      <c r="CI175" s="23" t="s">
        <v>836</v>
      </c>
    </row>
    <row r="176" spans="1:87" ht="15" thickBot="1" x14ac:dyDescent="0.35">
      <c r="A176" s="502"/>
      <c r="B176" s="117"/>
      <c r="C176" s="156">
        <f t="shared" ref="C176:C185" si="83">B176</f>
        <v>0</v>
      </c>
      <c r="D176" s="457"/>
      <c r="E176" s="73"/>
      <c r="F176" s="118">
        <v>1053</v>
      </c>
      <c r="G176" s="300">
        <v>21290</v>
      </c>
      <c r="H176" s="76">
        <v>0.5</v>
      </c>
      <c r="I176" s="119"/>
      <c r="J176" s="119"/>
      <c r="K176" s="79"/>
      <c r="L176" s="79"/>
      <c r="M176" s="79"/>
      <c r="N176" s="80" t="s">
        <v>1089</v>
      </c>
      <c r="O176" s="81"/>
      <c r="P176" s="82"/>
      <c r="Q176" s="83" t="str">
        <f t="shared" ref="Q176:Q185" si="84">IF(R176="?","?","")</f>
        <v/>
      </c>
      <c r="R176" s="83" t="str">
        <f t="shared" ref="R176:R185" si="85">IF(AND(S176="",T176&gt;0),"?",IF(S176="","◄",IF(T176&gt;=1,"►","")))</f>
        <v>◄</v>
      </c>
      <c r="S176" s="84"/>
      <c r="T176" s="85"/>
      <c r="U176" s="83" t="str">
        <f t="shared" ref="U176:U185" si="86">IF(V176="?","?","")</f>
        <v/>
      </c>
      <c r="V176" s="83" t="str">
        <f t="shared" ref="V176:V185" si="87">IF(AND(W176="",X176&gt;0),"?",IF(W176="","◄",IF(X176&gt;=1,"►","")))</f>
        <v>◄</v>
      </c>
      <c r="W176" s="86"/>
      <c r="X176" s="85"/>
      <c r="Y176" s="457"/>
      <c r="Z176" s="87"/>
      <c r="AA176" s="521">
        <f t="shared" ref="AA176:AA185" si="88">(S176*Z176)</f>
        <v>0</v>
      </c>
      <c r="AB176" s="520">
        <f t="shared" ref="AB176:AB185" si="89">(T176*AA176)</f>
        <v>0</v>
      </c>
      <c r="AC176" s="88"/>
      <c r="AD176" s="519">
        <f t="shared" ref="AD176:AD185" si="90">(W176*AC176)</f>
        <v>0</v>
      </c>
      <c r="AE176" s="518">
        <f t="shared" ref="AE176:AE185" si="91">(X176*AD176)</f>
        <v>0</v>
      </c>
      <c r="AF176" s="89" t="str">
        <f>IF(AG176&gt;0,"ok","◄")</f>
        <v>◄</v>
      </c>
      <c r="AG176" s="90"/>
      <c r="AH176" s="89" t="str">
        <f>IF(AND(AI176="",AJ176&gt;0),"?",IF(AI176="","◄",IF(AJ176&gt;=1,"►","")))</f>
        <v>◄</v>
      </c>
      <c r="AI176" s="91"/>
      <c r="AJ176" s="92"/>
      <c r="AK176" s="586"/>
      <c r="AL176" s="587"/>
      <c r="AM176" s="43"/>
      <c r="AN176" s="149" t="str">
        <f>(IF(SUM(AP176:BX176)&gt;0,"ok",""))</f>
        <v/>
      </c>
      <c r="AO176" s="150" t="str">
        <f>IF(SUM(AP176:BR176)&gt;=1,SUM(AP176:BR176),"◄")</f>
        <v>◄</v>
      </c>
      <c r="AP176" s="32"/>
      <c r="AQ176" s="33"/>
      <c r="AR176" s="151" t="s">
        <v>5</v>
      </c>
      <c r="AS176" s="516" t="s">
        <v>6</v>
      </c>
      <c r="AT176" s="516" t="s">
        <v>6</v>
      </c>
      <c r="AU176" s="516"/>
      <c r="AV176" s="516" t="s">
        <v>6</v>
      </c>
      <c r="AW176" s="516" t="s">
        <v>6</v>
      </c>
      <c r="AX176" s="516"/>
      <c r="AY176" s="516" t="s">
        <v>6</v>
      </c>
      <c r="AZ176" s="516" t="s">
        <v>6</v>
      </c>
      <c r="BA176" s="516"/>
      <c r="BB176" s="516" t="s">
        <v>6</v>
      </c>
      <c r="BC176" s="516" t="s">
        <v>6</v>
      </c>
      <c r="BD176" s="516"/>
      <c r="BE176" s="516" t="s">
        <v>6</v>
      </c>
      <c r="BF176" s="516" t="s">
        <v>6</v>
      </c>
      <c r="BG176" s="516"/>
      <c r="BH176" s="516" t="s">
        <v>6</v>
      </c>
      <c r="BI176" s="516" t="s">
        <v>6</v>
      </c>
      <c r="BJ176" s="516"/>
      <c r="BK176" s="516" t="s">
        <v>6</v>
      </c>
      <c r="BL176" s="516" t="s">
        <v>6</v>
      </c>
      <c r="BM176" s="516"/>
      <c r="BN176" s="516" t="s">
        <v>6</v>
      </c>
      <c r="BO176" s="516" t="s">
        <v>6</v>
      </c>
      <c r="BP176" s="516"/>
      <c r="BQ176" s="516" t="s">
        <v>6</v>
      </c>
      <c r="BR176" s="516" t="s">
        <v>6</v>
      </c>
      <c r="BS176" s="516"/>
      <c r="BT176" s="32"/>
      <c r="BU176" s="33"/>
      <c r="BV176" s="34"/>
      <c r="BW176" s="32"/>
      <c r="BX176" s="33"/>
      <c r="BY176" s="34"/>
      <c r="BZ176" s="35"/>
      <c r="CA176" s="24"/>
      <c r="CB176" s="36"/>
      <c r="CC176" s="33"/>
      <c r="CD176" s="37"/>
      <c r="CE176" s="36"/>
      <c r="CF176" s="38"/>
      <c r="CG176" s="39"/>
      <c r="CH176" s="457"/>
      <c r="CI176" s="23" t="s">
        <v>836</v>
      </c>
    </row>
    <row r="177" spans="1:87" ht="15.6" thickTop="1" thickBot="1" x14ac:dyDescent="0.35">
      <c r="A177" s="502"/>
      <c r="B177" s="117"/>
      <c r="C177" s="156">
        <f t="shared" si="83"/>
        <v>0</v>
      </c>
      <c r="D177" s="457"/>
      <c r="E177" s="73"/>
      <c r="F177" s="123">
        <v>1054</v>
      </c>
      <c r="G177" s="302">
        <v>21290</v>
      </c>
      <c r="H177" s="76">
        <v>1</v>
      </c>
      <c r="I177" s="119"/>
      <c r="J177" s="119"/>
      <c r="K177" s="79"/>
      <c r="L177" s="79"/>
      <c r="M177" s="79"/>
      <c r="N177" s="80" t="s">
        <v>1090</v>
      </c>
      <c r="O177" s="81"/>
      <c r="P177" s="82"/>
      <c r="Q177" s="83" t="str">
        <f t="shared" si="84"/>
        <v/>
      </c>
      <c r="R177" s="83" t="str">
        <f t="shared" si="85"/>
        <v>◄</v>
      </c>
      <c r="S177" s="84"/>
      <c r="T177" s="85"/>
      <c r="U177" s="83" t="str">
        <f t="shared" si="86"/>
        <v/>
      </c>
      <c r="V177" s="83" t="str">
        <f t="shared" si="87"/>
        <v>◄</v>
      </c>
      <c r="W177" s="86"/>
      <c r="X177" s="85"/>
      <c r="Y177" s="457"/>
      <c r="Z177" s="87"/>
      <c r="AA177" s="521">
        <f t="shared" si="88"/>
        <v>0</v>
      </c>
      <c r="AB177" s="520">
        <f t="shared" si="89"/>
        <v>0</v>
      </c>
      <c r="AC177" s="88"/>
      <c r="AD177" s="519">
        <f t="shared" si="90"/>
        <v>0</v>
      </c>
      <c r="AE177" s="518">
        <f t="shared" si="91"/>
        <v>0</v>
      </c>
      <c r="AF177" s="44"/>
      <c r="AG177" s="45"/>
      <c r="AH177" s="44"/>
      <c r="AI177" s="45"/>
      <c r="AJ177" s="45"/>
      <c r="AK177" s="45"/>
      <c r="AL177" s="45"/>
      <c r="AM177" s="43"/>
      <c r="AN177" s="27" t="s">
        <v>6</v>
      </c>
      <c r="AO177" s="27" t="s">
        <v>6</v>
      </c>
      <c r="AP177" s="516"/>
      <c r="AQ177" s="516"/>
      <c r="AR177" s="516"/>
      <c r="AS177" s="516" t="s">
        <v>6</v>
      </c>
      <c r="AT177" s="516" t="s">
        <v>6</v>
      </c>
      <c r="AU177" s="516"/>
      <c r="AV177" s="516" t="s">
        <v>6</v>
      </c>
      <c r="AW177" s="516" t="s">
        <v>6</v>
      </c>
      <c r="AX177" s="516"/>
      <c r="AY177" s="516" t="s">
        <v>6</v>
      </c>
      <c r="AZ177" s="516" t="s">
        <v>6</v>
      </c>
      <c r="BA177" s="516"/>
      <c r="BB177" s="516" t="s">
        <v>6</v>
      </c>
      <c r="BC177" s="516" t="s">
        <v>6</v>
      </c>
      <c r="BD177" s="516"/>
      <c r="BE177" s="516" t="s">
        <v>6</v>
      </c>
      <c r="BF177" s="516" t="s">
        <v>6</v>
      </c>
      <c r="BG177" s="516"/>
      <c r="BH177" s="516" t="s">
        <v>6</v>
      </c>
      <c r="BI177" s="516" t="s">
        <v>6</v>
      </c>
      <c r="BJ177" s="516"/>
      <c r="BK177" s="516" t="s">
        <v>6</v>
      </c>
      <c r="BL177" s="516" t="s">
        <v>6</v>
      </c>
      <c r="BM177" s="516"/>
      <c r="BN177" s="516" t="s">
        <v>6</v>
      </c>
      <c r="BO177" s="516" t="s">
        <v>6</v>
      </c>
      <c r="BP177" s="516"/>
      <c r="BQ177" s="516" t="s">
        <v>6</v>
      </c>
      <c r="BR177" s="516" t="s">
        <v>6</v>
      </c>
      <c r="BS177" s="516"/>
      <c r="BT177" s="516"/>
      <c r="BU177" s="516"/>
      <c r="BV177" s="516"/>
      <c r="BW177" s="516"/>
      <c r="BX177" s="516"/>
      <c r="BY177" s="516"/>
      <c r="BZ177" s="28"/>
      <c r="CA177" s="24"/>
      <c r="CB177" s="29"/>
      <c r="CC177" s="29"/>
      <c r="CD177" s="30"/>
      <c r="CE177" s="29"/>
      <c r="CF177" s="29"/>
      <c r="CG177" s="31"/>
      <c r="CH177" s="457"/>
      <c r="CI177" s="23" t="s">
        <v>836</v>
      </c>
    </row>
    <row r="178" spans="1:87" ht="15.6" thickTop="1" thickBot="1" x14ac:dyDescent="0.35">
      <c r="A178" s="502"/>
      <c r="B178" s="117"/>
      <c r="C178" s="156">
        <f t="shared" si="83"/>
        <v>0</v>
      </c>
      <c r="D178" s="457"/>
      <c r="E178" s="73"/>
      <c r="F178" s="123">
        <v>1055</v>
      </c>
      <c r="G178" s="302">
        <v>21290</v>
      </c>
      <c r="H178" s="76" t="s">
        <v>1079</v>
      </c>
      <c r="I178" s="119"/>
      <c r="J178" s="119"/>
      <c r="K178" s="79"/>
      <c r="L178" s="79"/>
      <c r="M178" s="79"/>
      <c r="N178" s="80" t="s">
        <v>1091</v>
      </c>
      <c r="O178" s="81"/>
      <c r="P178" s="82"/>
      <c r="Q178" s="83" t="str">
        <f t="shared" si="84"/>
        <v/>
      </c>
      <c r="R178" s="83" t="str">
        <f t="shared" si="85"/>
        <v>◄</v>
      </c>
      <c r="S178" s="84"/>
      <c r="T178" s="85"/>
      <c r="U178" s="83" t="str">
        <f t="shared" si="86"/>
        <v/>
      </c>
      <c r="V178" s="83" t="str">
        <f t="shared" si="87"/>
        <v>◄</v>
      </c>
      <c r="W178" s="86"/>
      <c r="X178" s="85"/>
      <c r="Y178" s="457"/>
      <c r="Z178" s="87"/>
      <c r="AA178" s="521">
        <f t="shared" si="88"/>
        <v>0</v>
      </c>
      <c r="AB178" s="520">
        <f t="shared" si="89"/>
        <v>0</v>
      </c>
      <c r="AC178" s="88"/>
      <c r="AD178" s="519">
        <f t="shared" si="90"/>
        <v>0</v>
      </c>
      <c r="AE178" s="518">
        <f t="shared" si="91"/>
        <v>0</v>
      </c>
      <c r="AF178" s="44"/>
      <c r="AG178" s="45"/>
      <c r="AH178" s="44"/>
      <c r="AI178" s="45"/>
      <c r="AJ178" s="45"/>
      <c r="AK178" s="45"/>
      <c r="AL178" s="45"/>
      <c r="AM178" s="43"/>
      <c r="AN178" s="27" t="s">
        <v>6</v>
      </c>
      <c r="AO178" s="27" t="s">
        <v>6</v>
      </c>
      <c r="AP178" s="516"/>
      <c r="AQ178" s="516"/>
      <c r="AR178" s="516"/>
      <c r="AS178" s="516" t="s">
        <v>6</v>
      </c>
      <c r="AT178" s="516" t="s">
        <v>6</v>
      </c>
      <c r="AU178" s="516"/>
      <c r="AV178" s="516" t="s">
        <v>6</v>
      </c>
      <c r="AW178" s="516" t="s">
        <v>6</v>
      </c>
      <c r="AX178" s="516"/>
      <c r="AY178" s="516" t="s">
        <v>6</v>
      </c>
      <c r="AZ178" s="516" t="s">
        <v>6</v>
      </c>
      <c r="BA178" s="516"/>
      <c r="BB178" s="516" t="s">
        <v>6</v>
      </c>
      <c r="BC178" s="516" t="s">
        <v>6</v>
      </c>
      <c r="BD178" s="516"/>
      <c r="BE178" s="516" t="s">
        <v>6</v>
      </c>
      <c r="BF178" s="516" t="s">
        <v>6</v>
      </c>
      <c r="BG178" s="516"/>
      <c r="BH178" s="516" t="s">
        <v>6</v>
      </c>
      <c r="BI178" s="516" t="s">
        <v>6</v>
      </c>
      <c r="BJ178" s="516"/>
      <c r="BK178" s="516" t="s">
        <v>6</v>
      </c>
      <c r="BL178" s="516" t="s">
        <v>6</v>
      </c>
      <c r="BM178" s="516"/>
      <c r="BN178" s="516" t="s">
        <v>6</v>
      </c>
      <c r="BO178" s="516" t="s">
        <v>6</v>
      </c>
      <c r="BP178" s="516"/>
      <c r="BQ178" s="516" t="s">
        <v>6</v>
      </c>
      <c r="BR178" s="516" t="s">
        <v>6</v>
      </c>
      <c r="BS178" s="516"/>
      <c r="BT178" s="516"/>
      <c r="BU178" s="516"/>
      <c r="BV178" s="516"/>
      <c r="BW178" s="516"/>
      <c r="BX178" s="516"/>
      <c r="BY178" s="516"/>
      <c r="BZ178" s="28"/>
      <c r="CA178" s="24"/>
      <c r="CB178" s="29"/>
      <c r="CC178" s="29"/>
      <c r="CD178" s="30"/>
      <c r="CE178" s="29"/>
      <c r="CF178" s="29"/>
      <c r="CG178" s="31"/>
      <c r="CH178" s="457"/>
      <c r="CI178" s="23" t="s">
        <v>836</v>
      </c>
    </row>
    <row r="179" spans="1:87" ht="15.6" thickTop="1" thickBot="1" x14ac:dyDescent="0.35">
      <c r="A179" s="502"/>
      <c r="B179" s="117"/>
      <c r="C179" s="156">
        <f t="shared" si="83"/>
        <v>0</v>
      </c>
      <c r="D179" s="457"/>
      <c r="E179" s="73"/>
      <c r="F179" s="123">
        <v>1056</v>
      </c>
      <c r="G179" s="302">
        <v>21290</v>
      </c>
      <c r="H179" s="76">
        <v>2</v>
      </c>
      <c r="I179" s="119"/>
      <c r="J179" s="119"/>
      <c r="K179" s="79"/>
      <c r="L179" s="79"/>
      <c r="M179" s="79"/>
      <c r="N179" s="80" t="s">
        <v>1092</v>
      </c>
      <c r="O179" s="81"/>
      <c r="P179" s="82"/>
      <c r="Q179" s="83" t="str">
        <f t="shared" si="84"/>
        <v/>
      </c>
      <c r="R179" s="83" t="str">
        <f t="shared" si="85"/>
        <v>◄</v>
      </c>
      <c r="S179" s="84"/>
      <c r="T179" s="85"/>
      <c r="U179" s="83" t="str">
        <f t="shared" si="86"/>
        <v/>
      </c>
      <c r="V179" s="83" t="str">
        <f t="shared" si="87"/>
        <v>◄</v>
      </c>
      <c r="W179" s="86"/>
      <c r="X179" s="85"/>
      <c r="Y179" s="457"/>
      <c r="Z179" s="87"/>
      <c r="AA179" s="521">
        <f t="shared" si="88"/>
        <v>0</v>
      </c>
      <c r="AB179" s="520">
        <f t="shared" si="89"/>
        <v>0</v>
      </c>
      <c r="AC179" s="88"/>
      <c r="AD179" s="519">
        <f t="shared" si="90"/>
        <v>0</v>
      </c>
      <c r="AE179" s="518">
        <f t="shared" si="91"/>
        <v>0</v>
      </c>
      <c r="AF179" s="44"/>
      <c r="AG179" s="45"/>
      <c r="AH179" s="44"/>
      <c r="AI179" s="45"/>
      <c r="AJ179" s="45"/>
      <c r="AK179" s="45"/>
      <c r="AL179" s="45"/>
      <c r="AM179" s="43"/>
      <c r="AN179" s="27" t="s">
        <v>6</v>
      </c>
      <c r="AO179" s="27" t="s">
        <v>6</v>
      </c>
      <c r="AP179" s="516"/>
      <c r="AQ179" s="516"/>
      <c r="AR179" s="516"/>
      <c r="AS179" s="516" t="s">
        <v>6</v>
      </c>
      <c r="AT179" s="516" t="s">
        <v>6</v>
      </c>
      <c r="AU179" s="516"/>
      <c r="AV179" s="516" t="s">
        <v>6</v>
      </c>
      <c r="AW179" s="516" t="s">
        <v>6</v>
      </c>
      <c r="AX179" s="516"/>
      <c r="AY179" s="516" t="s">
        <v>6</v>
      </c>
      <c r="AZ179" s="516" t="s">
        <v>6</v>
      </c>
      <c r="BA179" s="516"/>
      <c r="BB179" s="516" t="s">
        <v>6</v>
      </c>
      <c r="BC179" s="516" t="s">
        <v>6</v>
      </c>
      <c r="BD179" s="516"/>
      <c r="BE179" s="516" t="s">
        <v>6</v>
      </c>
      <c r="BF179" s="516" t="s">
        <v>6</v>
      </c>
      <c r="BG179" s="516"/>
      <c r="BH179" s="516" t="s">
        <v>6</v>
      </c>
      <c r="BI179" s="516" t="s">
        <v>6</v>
      </c>
      <c r="BJ179" s="516"/>
      <c r="BK179" s="516" t="s">
        <v>6</v>
      </c>
      <c r="BL179" s="516" t="s">
        <v>6</v>
      </c>
      <c r="BM179" s="516"/>
      <c r="BN179" s="516" t="s">
        <v>6</v>
      </c>
      <c r="BO179" s="516" t="s">
        <v>6</v>
      </c>
      <c r="BP179" s="516"/>
      <c r="BQ179" s="516" t="s">
        <v>6</v>
      </c>
      <c r="BR179" s="516" t="s">
        <v>6</v>
      </c>
      <c r="BS179" s="516"/>
      <c r="BT179" s="516"/>
      <c r="BU179" s="516"/>
      <c r="BV179" s="516"/>
      <c r="BW179" s="516"/>
      <c r="BX179" s="516"/>
      <c r="BY179" s="516"/>
      <c r="BZ179" s="28"/>
      <c r="CA179" s="24"/>
      <c r="CB179" s="29"/>
      <c r="CC179" s="29"/>
      <c r="CD179" s="30"/>
      <c r="CE179" s="29"/>
      <c r="CF179" s="29"/>
      <c r="CG179" s="31"/>
      <c r="CH179" s="457"/>
      <c r="CI179" s="23" t="s">
        <v>836</v>
      </c>
    </row>
    <row r="180" spans="1:87" ht="15.6" thickTop="1" thickBot="1" x14ac:dyDescent="0.35">
      <c r="A180" s="502"/>
      <c r="B180" s="117"/>
      <c r="C180" s="156">
        <f t="shared" si="83"/>
        <v>0</v>
      </c>
      <c r="D180" s="457"/>
      <c r="E180" s="73"/>
      <c r="F180" s="123">
        <v>1057</v>
      </c>
      <c r="G180" s="302">
        <v>21290</v>
      </c>
      <c r="H180" s="76" t="s">
        <v>1073</v>
      </c>
      <c r="I180" s="119"/>
      <c r="J180" s="119"/>
      <c r="K180" s="79"/>
      <c r="L180" s="79"/>
      <c r="M180" s="79"/>
      <c r="N180" s="80" t="s">
        <v>1093</v>
      </c>
      <c r="O180" s="81"/>
      <c r="P180" s="82"/>
      <c r="Q180" s="83" t="str">
        <f t="shared" si="84"/>
        <v/>
      </c>
      <c r="R180" s="83" t="str">
        <f t="shared" si="85"/>
        <v>◄</v>
      </c>
      <c r="S180" s="84"/>
      <c r="T180" s="85"/>
      <c r="U180" s="83" t="str">
        <f t="shared" si="86"/>
        <v/>
      </c>
      <c r="V180" s="83" t="str">
        <f t="shared" si="87"/>
        <v>◄</v>
      </c>
      <c r="W180" s="86"/>
      <c r="X180" s="85"/>
      <c r="Y180" s="457"/>
      <c r="Z180" s="87"/>
      <c r="AA180" s="521">
        <f t="shared" si="88"/>
        <v>0</v>
      </c>
      <c r="AB180" s="520">
        <f t="shared" si="89"/>
        <v>0</v>
      </c>
      <c r="AC180" s="88"/>
      <c r="AD180" s="519">
        <f t="shared" si="90"/>
        <v>0</v>
      </c>
      <c r="AE180" s="518">
        <f t="shared" si="91"/>
        <v>0</v>
      </c>
      <c r="AF180" s="44"/>
      <c r="AG180" s="45"/>
      <c r="AH180" s="44"/>
      <c r="AI180" s="45"/>
      <c r="AJ180" s="45"/>
      <c r="AK180" s="45"/>
      <c r="AL180" s="45"/>
      <c r="AM180" s="43"/>
      <c r="AN180" s="27" t="s">
        <v>6</v>
      </c>
      <c r="AO180" s="27" t="s">
        <v>6</v>
      </c>
      <c r="AP180" s="516"/>
      <c r="AQ180" s="516"/>
      <c r="AR180" s="516"/>
      <c r="AS180" s="516" t="s">
        <v>6</v>
      </c>
      <c r="AT180" s="516" t="s">
        <v>6</v>
      </c>
      <c r="AU180" s="516"/>
      <c r="AV180" s="516" t="s">
        <v>6</v>
      </c>
      <c r="AW180" s="516" t="s">
        <v>6</v>
      </c>
      <c r="AX180" s="516"/>
      <c r="AY180" s="516" t="s">
        <v>6</v>
      </c>
      <c r="AZ180" s="516" t="s">
        <v>6</v>
      </c>
      <c r="BA180" s="516"/>
      <c r="BB180" s="516" t="s">
        <v>6</v>
      </c>
      <c r="BC180" s="516" t="s">
        <v>6</v>
      </c>
      <c r="BD180" s="516"/>
      <c r="BE180" s="516" t="s">
        <v>6</v>
      </c>
      <c r="BF180" s="516" t="s">
        <v>6</v>
      </c>
      <c r="BG180" s="516"/>
      <c r="BH180" s="516" t="s">
        <v>6</v>
      </c>
      <c r="BI180" s="516" t="s">
        <v>6</v>
      </c>
      <c r="BJ180" s="516"/>
      <c r="BK180" s="516" t="s">
        <v>6</v>
      </c>
      <c r="BL180" s="516" t="s">
        <v>6</v>
      </c>
      <c r="BM180" s="516"/>
      <c r="BN180" s="516" t="s">
        <v>6</v>
      </c>
      <c r="BO180" s="516" t="s">
        <v>6</v>
      </c>
      <c r="BP180" s="516"/>
      <c r="BQ180" s="516" t="s">
        <v>6</v>
      </c>
      <c r="BR180" s="516" t="s">
        <v>6</v>
      </c>
      <c r="BS180" s="516"/>
      <c r="BT180" s="516"/>
      <c r="BU180" s="516"/>
      <c r="BV180" s="516"/>
      <c r="BW180" s="516"/>
      <c r="BX180" s="516"/>
      <c r="BY180" s="516"/>
      <c r="BZ180" s="28"/>
      <c r="CA180" s="24"/>
      <c r="CB180" s="29"/>
      <c r="CC180" s="29"/>
      <c r="CD180" s="30"/>
      <c r="CE180" s="29"/>
      <c r="CF180" s="29"/>
      <c r="CG180" s="31"/>
      <c r="CH180" s="457"/>
      <c r="CI180" s="23" t="s">
        <v>836</v>
      </c>
    </row>
    <row r="181" spans="1:87" ht="15.6" thickTop="1" thickBot="1" x14ac:dyDescent="0.35">
      <c r="A181" s="502"/>
      <c r="B181" s="117"/>
      <c r="C181" s="156">
        <f t="shared" si="83"/>
        <v>0</v>
      </c>
      <c r="D181" s="457"/>
      <c r="E181" s="73"/>
      <c r="F181" s="123">
        <v>1058</v>
      </c>
      <c r="G181" s="302">
        <v>21290</v>
      </c>
      <c r="H181" s="76">
        <v>3</v>
      </c>
      <c r="I181" s="119"/>
      <c r="J181" s="119"/>
      <c r="K181" s="79"/>
      <c r="L181" s="79"/>
      <c r="M181" s="79"/>
      <c r="N181" s="80" t="s">
        <v>1094</v>
      </c>
      <c r="O181" s="81"/>
      <c r="P181" s="82"/>
      <c r="Q181" s="83" t="str">
        <f t="shared" si="84"/>
        <v/>
      </c>
      <c r="R181" s="83" t="str">
        <f t="shared" si="85"/>
        <v>◄</v>
      </c>
      <c r="S181" s="84"/>
      <c r="T181" s="85"/>
      <c r="U181" s="83" t="str">
        <f t="shared" si="86"/>
        <v/>
      </c>
      <c r="V181" s="83" t="str">
        <f t="shared" si="87"/>
        <v>◄</v>
      </c>
      <c r="W181" s="86"/>
      <c r="X181" s="85"/>
      <c r="Y181" s="457"/>
      <c r="Z181" s="87"/>
      <c r="AA181" s="521">
        <f t="shared" si="88"/>
        <v>0</v>
      </c>
      <c r="AB181" s="520">
        <f t="shared" si="89"/>
        <v>0</v>
      </c>
      <c r="AC181" s="88"/>
      <c r="AD181" s="519">
        <f t="shared" si="90"/>
        <v>0</v>
      </c>
      <c r="AE181" s="518">
        <f t="shared" si="91"/>
        <v>0</v>
      </c>
      <c r="AF181" s="44"/>
      <c r="AG181" s="45"/>
      <c r="AH181" s="44"/>
      <c r="AI181" s="45"/>
      <c r="AJ181" s="45"/>
      <c r="AK181" s="45"/>
      <c r="AL181" s="45"/>
      <c r="AM181" s="43"/>
      <c r="AN181" s="27" t="s">
        <v>6</v>
      </c>
      <c r="AO181" s="27" t="s">
        <v>6</v>
      </c>
      <c r="AP181" s="516"/>
      <c r="AQ181" s="516"/>
      <c r="AR181" s="516"/>
      <c r="AS181" s="516" t="s">
        <v>6</v>
      </c>
      <c r="AT181" s="516" t="s">
        <v>6</v>
      </c>
      <c r="AU181" s="516"/>
      <c r="AV181" s="516" t="s">
        <v>6</v>
      </c>
      <c r="AW181" s="516" t="s">
        <v>6</v>
      </c>
      <c r="AX181" s="516"/>
      <c r="AY181" s="516" t="s">
        <v>6</v>
      </c>
      <c r="AZ181" s="516" t="s">
        <v>6</v>
      </c>
      <c r="BA181" s="516"/>
      <c r="BB181" s="516" t="s">
        <v>6</v>
      </c>
      <c r="BC181" s="516" t="s">
        <v>6</v>
      </c>
      <c r="BD181" s="516"/>
      <c r="BE181" s="516" t="s">
        <v>6</v>
      </c>
      <c r="BF181" s="516" t="s">
        <v>6</v>
      </c>
      <c r="BG181" s="516"/>
      <c r="BH181" s="516" t="s">
        <v>6</v>
      </c>
      <c r="BI181" s="516" t="s">
        <v>6</v>
      </c>
      <c r="BJ181" s="516"/>
      <c r="BK181" s="516" t="s">
        <v>6</v>
      </c>
      <c r="BL181" s="516" t="s">
        <v>6</v>
      </c>
      <c r="BM181" s="516"/>
      <c r="BN181" s="516" t="s">
        <v>6</v>
      </c>
      <c r="BO181" s="516" t="s">
        <v>6</v>
      </c>
      <c r="BP181" s="516"/>
      <c r="BQ181" s="516" t="s">
        <v>6</v>
      </c>
      <c r="BR181" s="516" t="s">
        <v>6</v>
      </c>
      <c r="BS181" s="516"/>
      <c r="BT181" s="516"/>
      <c r="BU181" s="516"/>
      <c r="BV181" s="516"/>
      <c r="BW181" s="516"/>
      <c r="BX181" s="516"/>
      <c r="BY181" s="516"/>
      <c r="BZ181" s="28"/>
      <c r="CA181" s="24"/>
      <c r="CB181" s="29"/>
      <c r="CC181" s="29"/>
      <c r="CD181" s="30"/>
      <c r="CE181" s="29"/>
      <c r="CF181" s="29"/>
      <c r="CG181" s="31"/>
      <c r="CH181" s="457"/>
      <c r="CI181" s="23" t="s">
        <v>836</v>
      </c>
    </row>
    <row r="182" spans="1:87" ht="15.6" thickTop="1" thickBot="1" x14ac:dyDescent="0.35">
      <c r="A182" s="502"/>
      <c r="B182" s="117"/>
      <c r="C182" s="156">
        <f t="shared" si="83"/>
        <v>0</v>
      </c>
      <c r="D182" s="457"/>
      <c r="E182" s="73"/>
      <c r="F182" s="123">
        <v>1059</v>
      </c>
      <c r="G182" s="302">
        <v>21290</v>
      </c>
      <c r="H182" s="76">
        <v>5</v>
      </c>
      <c r="I182" s="119"/>
      <c r="J182" s="119"/>
      <c r="K182" s="79"/>
      <c r="L182" s="79"/>
      <c r="M182" s="79"/>
      <c r="N182" s="80" t="s">
        <v>1095</v>
      </c>
      <c r="O182" s="81"/>
      <c r="P182" s="82"/>
      <c r="Q182" s="83" t="str">
        <f t="shared" si="84"/>
        <v/>
      </c>
      <c r="R182" s="83" t="str">
        <f t="shared" si="85"/>
        <v>◄</v>
      </c>
      <c r="S182" s="84"/>
      <c r="T182" s="85"/>
      <c r="U182" s="83" t="str">
        <f t="shared" si="86"/>
        <v/>
      </c>
      <c r="V182" s="83" t="str">
        <f t="shared" si="87"/>
        <v>◄</v>
      </c>
      <c r="W182" s="86"/>
      <c r="X182" s="85"/>
      <c r="Y182" s="457"/>
      <c r="Z182" s="87"/>
      <c r="AA182" s="521">
        <f t="shared" si="88"/>
        <v>0</v>
      </c>
      <c r="AB182" s="520">
        <f t="shared" si="89"/>
        <v>0</v>
      </c>
      <c r="AC182" s="88"/>
      <c r="AD182" s="519">
        <f t="shared" si="90"/>
        <v>0</v>
      </c>
      <c r="AE182" s="518">
        <f t="shared" si="91"/>
        <v>0</v>
      </c>
      <c r="AF182" s="44"/>
      <c r="AG182" s="45"/>
      <c r="AH182" s="44"/>
      <c r="AI182" s="45"/>
      <c r="AJ182" s="45"/>
      <c r="AK182" s="45"/>
      <c r="AL182" s="45"/>
      <c r="AM182" s="43"/>
      <c r="AN182" s="27" t="s">
        <v>6</v>
      </c>
      <c r="AO182" s="27" t="s">
        <v>6</v>
      </c>
      <c r="AP182" s="516"/>
      <c r="AQ182" s="516"/>
      <c r="AR182" s="516"/>
      <c r="AS182" s="516" t="s">
        <v>6</v>
      </c>
      <c r="AT182" s="516" t="s">
        <v>6</v>
      </c>
      <c r="AU182" s="516"/>
      <c r="AV182" s="516" t="s">
        <v>6</v>
      </c>
      <c r="AW182" s="516" t="s">
        <v>6</v>
      </c>
      <c r="AX182" s="516"/>
      <c r="AY182" s="516" t="s">
        <v>6</v>
      </c>
      <c r="AZ182" s="516" t="s">
        <v>6</v>
      </c>
      <c r="BA182" s="516"/>
      <c r="BB182" s="516" t="s">
        <v>6</v>
      </c>
      <c r="BC182" s="516" t="s">
        <v>6</v>
      </c>
      <c r="BD182" s="516"/>
      <c r="BE182" s="516" t="s">
        <v>6</v>
      </c>
      <c r="BF182" s="516" t="s">
        <v>6</v>
      </c>
      <c r="BG182" s="516"/>
      <c r="BH182" s="516" t="s">
        <v>6</v>
      </c>
      <c r="BI182" s="516" t="s">
        <v>6</v>
      </c>
      <c r="BJ182" s="516"/>
      <c r="BK182" s="516" t="s">
        <v>6</v>
      </c>
      <c r="BL182" s="516" t="s">
        <v>6</v>
      </c>
      <c r="BM182" s="516"/>
      <c r="BN182" s="516" t="s">
        <v>6</v>
      </c>
      <c r="BO182" s="516" t="s">
        <v>6</v>
      </c>
      <c r="BP182" s="516"/>
      <c r="BQ182" s="516" t="s">
        <v>6</v>
      </c>
      <c r="BR182" s="516" t="s">
        <v>6</v>
      </c>
      <c r="BS182" s="516"/>
      <c r="BT182" s="516"/>
      <c r="BU182" s="516"/>
      <c r="BV182" s="516"/>
      <c r="BW182" s="516"/>
      <c r="BX182" s="516"/>
      <c r="BY182" s="516"/>
      <c r="BZ182" s="28"/>
      <c r="CA182" s="24"/>
      <c r="CB182" s="29"/>
      <c r="CC182" s="29"/>
      <c r="CD182" s="30"/>
      <c r="CE182" s="29"/>
      <c r="CF182" s="29"/>
      <c r="CG182" s="31"/>
      <c r="CH182" s="457"/>
      <c r="CI182" s="23" t="s">
        <v>836</v>
      </c>
    </row>
    <row r="183" spans="1:87" ht="15.6" thickTop="1" thickBot="1" x14ac:dyDescent="0.35">
      <c r="A183" s="502"/>
      <c r="B183" s="117"/>
      <c r="C183" s="156">
        <f t="shared" si="83"/>
        <v>0</v>
      </c>
      <c r="D183" s="457"/>
      <c r="E183" s="73"/>
      <c r="F183" s="123">
        <v>1060</v>
      </c>
      <c r="G183" s="302">
        <v>21290</v>
      </c>
      <c r="H183" s="76">
        <v>8</v>
      </c>
      <c r="I183" s="119"/>
      <c r="J183" s="119"/>
      <c r="K183" s="79"/>
      <c r="L183" s="79"/>
      <c r="M183" s="79"/>
      <c r="N183" s="80" t="s">
        <v>1096</v>
      </c>
      <c r="O183" s="81"/>
      <c r="P183" s="82"/>
      <c r="Q183" s="83" t="str">
        <f t="shared" si="84"/>
        <v/>
      </c>
      <c r="R183" s="83" t="str">
        <f t="shared" si="85"/>
        <v>◄</v>
      </c>
      <c r="S183" s="84"/>
      <c r="T183" s="85"/>
      <c r="U183" s="83" t="str">
        <f t="shared" si="86"/>
        <v/>
      </c>
      <c r="V183" s="83" t="str">
        <f t="shared" si="87"/>
        <v>◄</v>
      </c>
      <c r="W183" s="86"/>
      <c r="X183" s="85"/>
      <c r="Y183" s="457"/>
      <c r="Z183" s="87"/>
      <c r="AA183" s="521">
        <f t="shared" si="88"/>
        <v>0</v>
      </c>
      <c r="AB183" s="520">
        <f t="shared" si="89"/>
        <v>0</v>
      </c>
      <c r="AC183" s="88"/>
      <c r="AD183" s="519">
        <f t="shared" si="90"/>
        <v>0</v>
      </c>
      <c r="AE183" s="518">
        <f t="shared" si="91"/>
        <v>0</v>
      </c>
      <c r="AF183" s="44"/>
      <c r="AG183" s="45"/>
      <c r="AH183" s="44"/>
      <c r="AI183" s="45"/>
      <c r="AJ183" s="45"/>
      <c r="AK183" s="45"/>
      <c r="AL183" s="45"/>
      <c r="AM183" s="43"/>
      <c r="AN183" s="27" t="s">
        <v>6</v>
      </c>
      <c r="AO183" s="27" t="s">
        <v>6</v>
      </c>
      <c r="AP183" s="516"/>
      <c r="AQ183" s="516"/>
      <c r="AR183" s="516"/>
      <c r="AS183" s="516" t="s">
        <v>6</v>
      </c>
      <c r="AT183" s="516" t="s">
        <v>6</v>
      </c>
      <c r="AU183" s="516"/>
      <c r="AV183" s="516" t="s">
        <v>6</v>
      </c>
      <c r="AW183" s="516" t="s">
        <v>6</v>
      </c>
      <c r="AX183" s="516"/>
      <c r="AY183" s="516" t="s">
        <v>6</v>
      </c>
      <c r="AZ183" s="516" t="s">
        <v>6</v>
      </c>
      <c r="BA183" s="516"/>
      <c r="BB183" s="516" t="s">
        <v>6</v>
      </c>
      <c r="BC183" s="516" t="s">
        <v>6</v>
      </c>
      <c r="BD183" s="516"/>
      <c r="BE183" s="516" t="s">
        <v>6</v>
      </c>
      <c r="BF183" s="516" t="s">
        <v>6</v>
      </c>
      <c r="BG183" s="516"/>
      <c r="BH183" s="516" t="s">
        <v>6</v>
      </c>
      <c r="BI183" s="516" t="s">
        <v>6</v>
      </c>
      <c r="BJ183" s="516"/>
      <c r="BK183" s="516" t="s">
        <v>6</v>
      </c>
      <c r="BL183" s="516" t="s">
        <v>6</v>
      </c>
      <c r="BM183" s="516"/>
      <c r="BN183" s="516" t="s">
        <v>6</v>
      </c>
      <c r="BO183" s="516" t="s">
        <v>6</v>
      </c>
      <c r="BP183" s="516"/>
      <c r="BQ183" s="516" t="s">
        <v>6</v>
      </c>
      <c r="BR183" s="516" t="s">
        <v>6</v>
      </c>
      <c r="BS183" s="516"/>
      <c r="BT183" s="516"/>
      <c r="BU183" s="516"/>
      <c r="BV183" s="516"/>
      <c r="BW183" s="516"/>
      <c r="BX183" s="516"/>
      <c r="BY183" s="516"/>
      <c r="BZ183" s="28"/>
      <c r="CA183" s="24"/>
      <c r="CB183" s="29"/>
      <c r="CC183" s="29"/>
      <c r="CD183" s="30"/>
      <c r="CE183" s="29"/>
      <c r="CF183" s="29"/>
      <c r="CG183" s="31"/>
      <c r="CH183" s="457"/>
      <c r="CI183" s="23" t="s">
        <v>836</v>
      </c>
    </row>
    <row r="184" spans="1:87" ht="15.6" thickTop="1" thickBot="1" x14ac:dyDescent="0.35">
      <c r="A184" s="502"/>
      <c r="B184" s="117"/>
      <c r="C184" s="156">
        <f t="shared" si="83"/>
        <v>0</v>
      </c>
      <c r="D184" s="457"/>
      <c r="E184" s="73"/>
      <c r="F184" s="123">
        <v>1061</v>
      </c>
      <c r="G184" s="302">
        <v>21290</v>
      </c>
      <c r="H184" s="76">
        <v>11</v>
      </c>
      <c r="I184" s="119"/>
      <c r="J184" s="119"/>
      <c r="K184" s="79"/>
      <c r="L184" s="79"/>
      <c r="M184" s="79"/>
      <c r="N184" s="80" t="s">
        <v>1097</v>
      </c>
      <c r="O184" s="81"/>
      <c r="P184" s="82"/>
      <c r="Q184" s="83" t="str">
        <f t="shared" si="84"/>
        <v/>
      </c>
      <c r="R184" s="83" t="str">
        <f t="shared" si="85"/>
        <v>◄</v>
      </c>
      <c r="S184" s="84"/>
      <c r="T184" s="85"/>
      <c r="U184" s="83" t="str">
        <f t="shared" si="86"/>
        <v/>
      </c>
      <c r="V184" s="83" t="str">
        <f t="shared" si="87"/>
        <v>◄</v>
      </c>
      <c r="W184" s="86"/>
      <c r="X184" s="85"/>
      <c r="Y184" s="457"/>
      <c r="Z184" s="87"/>
      <c r="AA184" s="521">
        <f t="shared" si="88"/>
        <v>0</v>
      </c>
      <c r="AB184" s="520">
        <f t="shared" si="89"/>
        <v>0</v>
      </c>
      <c r="AC184" s="88"/>
      <c r="AD184" s="519">
        <f t="shared" si="90"/>
        <v>0</v>
      </c>
      <c r="AE184" s="518">
        <f t="shared" si="91"/>
        <v>0</v>
      </c>
      <c r="AF184" s="44"/>
      <c r="AG184" s="45"/>
      <c r="AH184" s="44"/>
      <c r="AI184" s="45"/>
      <c r="AJ184" s="45"/>
      <c r="AK184" s="45"/>
      <c r="AL184" s="45"/>
      <c r="AM184" s="43"/>
      <c r="AN184" s="27" t="s">
        <v>6</v>
      </c>
      <c r="AO184" s="27" t="s">
        <v>6</v>
      </c>
      <c r="AP184" s="516"/>
      <c r="AQ184" s="516"/>
      <c r="AR184" s="516"/>
      <c r="AS184" s="516" t="s">
        <v>6</v>
      </c>
      <c r="AT184" s="516" t="s">
        <v>6</v>
      </c>
      <c r="AU184" s="516"/>
      <c r="AV184" s="516" t="s">
        <v>6</v>
      </c>
      <c r="AW184" s="516" t="s">
        <v>6</v>
      </c>
      <c r="AX184" s="516"/>
      <c r="AY184" s="516" t="s">
        <v>6</v>
      </c>
      <c r="AZ184" s="516" t="s">
        <v>6</v>
      </c>
      <c r="BA184" s="516"/>
      <c r="BB184" s="516" t="s">
        <v>6</v>
      </c>
      <c r="BC184" s="516" t="s">
        <v>6</v>
      </c>
      <c r="BD184" s="516"/>
      <c r="BE184" s="516" t="s">
        <v>6</v>
      </c>
      <c r="BF184" s="516" t="s">
        <v>6</v>
      </c>
      <c r="BG184" s="516"/>
      <c r="BH184" s="516" t="s">
        <v>6</v>
      </c>
      <c r="BI184" s="516" t="s">
        <v>6</v>
      </c>
      <c r="BJ184" s="516"/>
      <c r="BK184" s="516" t="s">
        <v>6</v>
      </c>
      <c r="BL184" s="516" t="s">
        <v>6</v>
      </c>
      <c r="BM184" s="516"/>
      <c r="BN184" s="516" t="s">
        <v>6</v>
      </c>
      <c r="BO184" s="516" t="s">
        <v>6</v>
      </c>
      <c r="BP184" s="516"/>
      <c r="BQ184" s="516" t="s">
        <v>6</v>
      </c>
      <c r="BR184" s="516" t="s">
        <v>6</v>
      </c>
      <c r="BS184" s="516"/>
      <c r="BT184" s="516"/>
      <c r="BU184" s="516"/>
      <c r="BV184" s="516"/>
      <c r="BW184" s="516"/>
      <c r="BX184" s="516"/>
      <c r="BY184" s="516"/>
      <c r="BZ184" s="28"/>
      <c r="CA184" s="24"/>
      <c r="CB184" s="29"/>
      <c r="CC184" s="29"/>
      <c r="CD184" s="30"/>
      <c r="CE184" s="29"/>
      <c r="CF184" s="29"/>
      <c r="CG184" s="31"/>
      <c r="CH184" s="457"/>
      <c r="CI184" s="23" t="s">
        <v>836</v>
      </c>
    </row>
    <row r="185" spans="1:87" ht="15.6" thickTop="1" thickBot="1" x14ac:dyDescent="0.35">
      <c r="A185" s="502"/>
      <c r="B185" s="117"/>
      <c r="C185" s="156">
        <f t="shared" si="83"/>
        <v>0</v>
      </c>
      <c r="D185" s="457"/>
      <c r="E185" s="73"/>
      <c r="F185" s="123">
        <v>1062</v>
      </c>
      <c r="G185" s="302">
        <v>21290</v>
      </c>
      <c r="H185" s="76">
        <v>20</v>
      </c>
      <c r="I185" s="119"/>
      <c r="J185" s="119"/>
      <c r="K185" s="79"/>
      <c r="L185" s="79"/>
      <c r="M185" s="79"/>
      <c r="N185" s="80" t="s">
        <v>1098</v>
      </c>
      <c r="O185" s="81"/>
      <c r="P185" s="82"/>
      <c r="Q185" s="83" t="str">
        <f t="shared" si="84"/>
        <v/>
      </c>
      <c r="R185" s="83" t="str">
        <f t="shared" si="85"/>
        <v>◄</v>
      </c>
      <c r="S185" s="84"/>
      <c r="T185" s="85"/>
      <c r="U185" s="83" t="str">
        <f t="shared" si="86"/>
        <v/>
      </c>
      <c r="V185" s="83" t="str">
        <f t="shared" si="87"/>
        <v>◄</v>
      </c>
      <c r="W185" s="86"/>
      <c r="X185" s="85"/>
      <c r="Y185" s="457"/>
      <c r="Z185" s="87"/>
      <c r="AA185" s="521">
        <f t="shared" si="88"/>
        <v>0</v>
      </c>
      <c r="AB185" s="520">
        <f t="shared" si="89"/>
        <v>0</v>
      </c>
      <c r="AC185" s="88"/>
      <c r="AD185" s="519">
        <f t="shared" si="90"/>
        <v>0</v>
      </c>
      <c r="AE185" s="518">
        <f t="shared" si="91"/>
        <v>0</v>
      </c>
      <c r="AF185" s="44"/>
      <c r="AG185" s="45"/>
      <c r="AH185" s="44"/>
      <c r="AI185" s="45"/>
      <c r="AJ185" s="45"/>
      <c r="AK185" s="45"/>
      <c r="AL185" s="45"/>
      <c r="AM185" s="43"/>
      <c r="AN185" s="27" t="s">
        <v>6</v>
      </c>
      <c r="AO185" s="27" t="s">
        <v>6</v>
      </c>
      <c r="AP185" s="516"/>
      <c r="AQ185" s="516"/>
      <c r="AR185" s="516"/>
      <c r="AS185" s="516" t="s">
        <v>6</v>
      </c>
      <c r="AT185" s="516" t="s">
        <v>6</v>
      </c>
      <c r="AU185" s="516"/>
      <c r="AV185" s="516" t="s">
        <v>6</v>
      </c>
      <c r="AW185" s="516" t="s">
        <v>6</v>
      </c>
      <c r="AX185" s="516"/>
      <c r="AY185" s="516" t="s">
        <v>6</v>
      </c>
      <c r="AZ185" s="516" t="s">
        <v>6</v>
      </c>
      <c r="BA185" s="516"/>
      <c r="BB185" s="516" t="s">
        <v>6</v>
      </c>
      <c r="BC185" s="516" t="s">
        <v>6</v>
      </c>
      <c r="BD185" s="516"/>
      <c r="BE185" s="516" t="s">
        <v>6</v>
      </c>
      <c r="BF185" s="516" t="s">
        <v>6</v>
      </c>
      <c r="BG185" s="516"/>
      <c r="BH185" s="516" t="s">
        <v>6</v>
      </c>
      <c r="BI185" s="516" t="s">
        <v>6</v>
      </c>
      <c r="BJ185" s="516"/>
      <c r="BK185" s="516" t="s">
        <v>6</v>
      </c>
      <c r="BL185" s="516" t="s">
        <v>6</v>
      </c>
      <c r="BM185" s="516"/>
      <c r="BN185" s="516" t="s">
        <v>6</v>
      </c>
      <c r="BO185" s="516" t="s">
        <v>6</v>
      </c>
      <c r="BP185" s="516"/>
      <c r="BQ185" s="516" t="s">
        <v>6</v>
      </c>
      <c r="BR185" s="516" t="s">
        <v>6</v>
      </c>
      <c r="BS185" s="516"/>
      <c r="BT185" s="516"/>
      <c r="BU185" s="516"/>
      <c r="BV185" s="516"/>
      <c r="BW185" s="516"/>
      <c r="BX185" s="516"/>
      <c r="BY185" s="516"/>
      <c r="BZ185" s="28"/>
      <c r="CA185" s="24"/>
      <c r="CB185" s="29"/>
      <c r="CC185" s="29"/>
      <c r="CD185" s="30"/>
      <c r="CE185" s="29"/>
      <c r="CF185" s="29"/>
      <c r="CG185" s="31"/>
      <c r="CH185" s="457"/>
      <c r="CI185" s="23" t="s">
        <v>836</v>
      </c>
    </row>
    <row r="186" spans="1:87" ht="16.8" customHeight="1" thickTop="1" thickBot="1" x14ac:dyDescent="0.35">
      <c r="A186" s="505" t="str">
        <f>IF(COUNTIF(B187:B188,"x")&gt;0,"x","")</f>
        <v/>
      </c>
      <c r="B186" s="57"/>
      <c r="C186" s="510" t="str">
        <f>A186</f>
        <v/>
      </c>
      <c r="D186" s="66">
        <f>ROWS(D187:D188)-1</f>
        <v>1</v>
      </c>
      <c r="E186" s="58" t="s">
        <v>1099</v>
      </c>
      <c r="F186" s="116"/>
      <c r="G186" s="301"/>
      <c r="H186" s="6"/>
      <c r="I186" s="18"/>
      <c r="J186" s="18"/>
      <c r="K186" s="18"/>
      <c r="L186" s="18"/>
      <c r="M186" s="18"/>
      <c r="N186" s="46"/>
      <c r="O186" s="60">
        <v>21441</v>
      </c>
      <c r="P186" s="61" t="s">
        <v>3201</v>
      </c>
      <c r="Q186" s="62"/>
      <c r="R186" s="63" t="str">
        <f>IF(COUNTIF(Q187:Q188,"?")&gt;0,"?",IF(AND(S186="◄",T186="►"),"◄►",IF(S186="◄","◄",IF(T186="►","►",""))))</f>
        <v>◄</v>
      </c>
      <c r="S186" s="64" t="str">
        <f>IF(SUM(S187:S188)+1=ROWS(S187:S188)-COUNTIF(S187:S188,"-"),"","◄")</f>
        <v>◄</v>
      </c>
      <c r="T186" s="65" t="str">
        <f>IF(SUM(T187:T188)&gt;0,"►","")</f>
        <v/>
      </c>
      <c r="U186" s="62"/>
      <c r="V186" s="63" t="str">
        <f>IF(COUNTIF(U187:U188,"?")&gt;0,"?",IF(AND(W186="◄",X186="►"),"◄►",IF(W186="◄","◄",IF(X186="►","►",""))))</f>
        <v>◄</v>
      </c>
      <c r="W186" s="64" t="str">
        <f>IF(SUM(W187:W188)+1=ROWS(W187:W188)-COUNTIF(W187:W188,"-"),"","◄")</f>
        <v>◄</v>
      </c>
      <c r="X186" s="65" t="str">
        <f>IF(SUM(X187:X188)&gt;0,"►","")</f>
        <v/>
      </c>
      <c r="Y186" s="66">
        <f>ROWS(Y187:Y188)-1</f>
        <v>1</v>
      </c>
      <c r="Z186" s="67">
        <f>SUM(Z187:Z188)-Z188</f>
        <v>0</v>
      </c>
      <c r="AA186" s="68" t="s">
        <v>840</v>
      </c>
      <c r="AB186" s="69"/>
      <c r="AC186" s="67">
        <f>SUM(AC187:AC188)-AC188</f>
        <v>0</v>
      </c>
      <c r="AD186" s="68" t="s">
        <v>840</v>
      </c>
      <c r="AE186" s="69"/>
      <c r="AF186" s="70" t="str">
        <f>IF(AG186="◄","◄",IF(AG186="ok","►",""))</f>
        <v>◄</v>
      </c>
      <c r="AG186" s="71" t="str">
        <f>IF(AG187&gt;0,"OK","◄")</f>
        <v>◄</v>
      </c>
      <c r="AH186" s="62" t="str">
        <f>IF(AND(AI186="◄",AJ186="►"),"◄?►",IF(AI186="◄","◄",IF(AJ186="►","►","")))</f>
        <v>◄</v>
      </c>
      <c r="AI186" s="64" t="str">
        <f>IF(AI187&gt;0,"","◄")</f>
        <v>◄</v>
      </c>
      <c r="AJ186" s="65" t="str">
        <f>IF(SUM(AJ187:AJ187)&gt;0,"►","")</f>
        <v/>
      </c>
      <c r="AK186" s="570">
        <v>21441</v>
      </c>
      <c r="AL186" s="572" t="s">
        <v>1100</v>
      </c>
      <c r="AM186" s="43"/>
      <c r="AN186" s="1" t="str">
        <f>IF(AO186="","",IF(COUNTIF(AN187,"ok"),"","◄"))</f>
        <v>◄</v>
      </c>
      <c r="AO186" s="9" t="str">
        <f>IF(COUNTIF(AP186:BR186,"◄")&gt;0,"◄","")</f>
        <v>◄</v>
      </c>
      <c r="AP186" s="563" t="str">
        <f>IF(AP187="-","",IF(AP187&gt;0,"","◄"))</f>
        <v>◄</v>
      </c>
      <c r="AQ186" s="565"/>
      <c r="AR186" s="517">
        <f>IF(ISNONTEXT(AR187)=TRUE,"_",1)</f>
        <v>1</v>
      </c>
      <c r="AS186" s="563" t="str">
        <f>IF(AS187="-","",IF(AS187&gt;0,"","◄"))</f>
        <v/>
      </c>
      <c r="AT186" s="565"/>
      <c r="AU186" s="517" t="str">
        <f>IF(ISNONTEXT(AU187)=TRUE,"_",AR186+1)</f>
        <v>_</v>
      </c>
      <c r="AV186" s="563" t="str">
        <f>IF(AV187="-","",IF(AV187&gt;0,"","◄"))</f>
        <v/>
      </c>
      <c r="AW186" s="565"/>
      <c r="AX186" s="517" t="str">
        <f>IF(ISNONTEXT(AX187)=TRUE,"_",AU186+1)</f>
        <v>_</v>
      </c>
      <c r="AY186" s="563" t="str">
        <f>IF(AY187="-","",IF(AY187&gt;0,"","◄"))</f>
        <v/>
      </c>
      <c r="AZ186" s="565"/>
      <c r="BA186" s="517" t="str">
        <f>IF(ISNONTEXT(BA187)=TRUE,"_",AX186+1)</f>
        <v>_</v>
      </c>
      <c r="BB186" s="563" t="str">
        <f>IF(BB187="-","",IF(BB187&gt;0,"","◄"))</f>
        <v/>
      </c>
      <c r="BC186" s="565"/>
      <c r="BD186" s="517" t="str">
        <f>IF(ISNONTEXT(BD187)=TRUE,"_",BA186+1)</f>
        <v>_</v>
      </c>
      <c r="BE186" s="563" t="str">
        <f>IF(BE187="-","",IF(BE187&gt;0,"","◄"))</f>
        <v/>
      </c>
      <c r="BF186" s="565"/>
      <c r="BG186" s="517" t="str">
        <f>IF(ISNONTEXT(BG187)=TRUE,"_",BD186+1)</f>
        <v>_</v>
      </c>
      <c r="BH186" s="563" t="str">
        <f>IF(BH187="-","",IF(BH187&gt;0,"","◄"))</f>
        <v/>
      </c>
      <c r="BI186" s="565"/>
      <c r="BJ186" s="517" t="str">
        <f>IF(ISNONTEXT(BJ187)=TRUE,"_",BG186+1)</f>
        <v>_</v>
      </c>
      <c r="BK186" s="563" t="str">
        <f>IF(BK187="-","",IF(BK187&gt;0,"","◄"))</f>
        <v/>
      </c>
      <c r="BL186" s="565"/>
      <c r="BM186" s="517" t="str">
        <f>IF(ISNONTEXT(BM187)=TRUE,"_",BJ186+1)</f>
        <v>_</v>
      </c>
      <c r="BN186" s="563" t="str">
        <f>IF(BN187="-","",IF(BN187&gt;0,"","◄"))</f>
        <v/>
      </c>
      <c r="BO186" s="565"/>
      <c r="BP186" s="517" t="str">
        <f>IF(ISNONTEXT(BP187)=TRUE,"_",BM186+1)</f>
        <v>_</v>
      </c>
      <c r="BQ186" s="563" t="str">
        <f>IF(BQ187="-","",IF(BQ187&gt;0,"","◄"))</f>
        <v/>
      </c>
      <c r="BR186" s="565"/>
      <c r="BS186" s="517" t="str">
        <f>IF(ISNONTEXT(BS187)=TRUE,"_",BP186+1)</f>
        <v>_</v>
      </c>
      <c r="BT186" s="563" t="str">
        <f>IF(BT187="-","",IF(BT187&gt;0,"","◄"))</f>
        <v>◄</v>
      </c>
      <c r="BU186" s="565"/>
      <c r="BV186" s="517" t="str">
        <f>IF(ISNONTEXT(BV187)=TRUE,"_",1)</f>
        <v>_</v>
      </c>
      <c r="BW186" s="563" t="str">
        <f>IF(BW187="-","",IF(BW187&gt;0,"","◄"))</f>
        <v>◄</v>
      </c>
      <c r="BX186" s="565"/>
      <c r="BY186" s="517" t="str">
        <f>IF(ISNONTEXT(BY187)=TRUE,"_",BV186+1)</f>
        <v>_</v>
      </c>
      <c r="BZ186" s="26"/>
      <c r="CA186" s="24"/>
      <c r="CB186" s="25" t="str">
        <f>IF(CB187&gt;0,"►","")</f>
        <v/>
      </c>
      <c r="CC186" s="25" t="str">
        <f>IF(CC187&gt;0,"►","")</f>
        <v/>
      </c>
      <c r="CD186" s="517" t="str">
        <f>IF(ISNONTEXT(CD187)=TRUE,"_",1)</f>
        <v>_</v>
      </c>
      <c r="CE186" s="25" t="str">
        <f>IF(CE187&gt;0,"►","")</f>
        <v/>
      </c>
      <c r="CF186" s="25" t="str">
        <f>IF(CF187&gt;0,"►","")</f>
        <v/>
      </c>
      <c r="CG186" s="517" t="str">
        <f>IF(ISNONTEXT(CG187)=TRUE,"_",CD186+1)</f>
        <v>_</v>
      </c>
      <c r="CH186" s="66">
        <f>ROWS(CH187:CH188)-1</f>
        <v>1</v>
      </c>
      <c r="CI186" s="23" t="s">
        <v>836</v>
      </c>
    </row>
    <row r="187" spans="1:87" ht="15" thickBot="1" x14ac:dyDescent="0.35">
      <c r="A187" s="502"/>
      <c r="B187" s="117"/>
      <c r="C187" s="156">
        <f>B187</f>
        <v>0</v>
      </c>
      <c r="D187" s="457"/>
      <c r="E187" s="73"/>
      <c r="F187" s="118">
        <v>1063</v>
      </c>
      <c r="G187" s="300">
        <v>21441</v>
      </c>
      <c r="H187" s="76">
        <v>0.3</v>
      </c>
      <c r="I187" s="119"/>
      <c r="J187" s="119"/>
      <c r="K187" s="79"/>
      <c r="L187" s="79"/>
      <c r="M187" s="79"/>
      <c r="N187" s="80" t="s">
        <v>1101</v>
      </c>
      <c r="O187" s="81"/>
      <c r="P187" s="82"/>
      <c r="Q187" s="83" t="str">
        <f>IF(R187="?","?","")</f>
        <v/>
      </c>
      <c r="R187" s="83" t="str">
        <f>IF(AND(S187="",T187&gt;0),"?",IF(S187="","◄",IF(T187&gt;=1,"►","")))</f>
        <v>◄</v>
      </c>
      <c r="S187" s="84"/>
      <c r="T187" s="85"/>
      <c r="U187" s="83" t="str">
        <f>IF(V187="?","?","")</f>
        <v/>
      </c>
      <c r="V187" s="83" t="str">
        <f>IF(AND(W187="",X187&gt;0),"?",IF(W187="","◄",IF(X187&gt;=1,"►","")))</f>
        <v>◄</v>
      </c>
      <c r="W187" s="86"/>
      <c r="X187" s="85"/>
      <c r="Y187" s="457"/>
      <c r="Z187" s="87"/>
      <c r="AA187" s="521">
        <f>(S187*Z187)</f>
        <v>0</v>
      </c>
      <c r="AB187" s="520">
        <f>(T187*AA187)</f>
        <v>0</v>
      </c>
      <c r="AC187" s="88"/>
      <c r="AD187" s="519">
        <f>(W187*AC187)</f>
        <v>0</v>
      </c>
      <c r="AE187" s="518">
        <f>(X187*AD187)</f>
        <v>0</v>
      </c>
      <c r="AF187" s="89" t="str">
        <f>IF(AG187&gt;0,"ok","◄")</f>
        <v>◄</v>
      </c>
      <c r="AG187" s="90"/>
      <c r="AH187" s="89" t="str">
        <f>IF(AND(AI187="",AJ187&gt;0),"?",IF(AI187="","◄",IF(AJ187&gt;=1,"►","")))</f>
        <v>◄</v>
      </c>
      <c r="AI187" s="91"/>
      <c r="AJ187" s="92"/>
      <c r="AK187" s="586"/>
      <c r="AL187" s="587"/>
      <c r="AM187" s="43"/>
      <c r="AN187" s="149" t="str">
        <f>(IF(SUM(AP187:BX187)&gt;0,"ok",""))</f>
        <v/>
      </c>
      <c r="AO187" s="150" t="str">
        <f>IF(SUM(AP187:BR187)&gt;=1,SUM(AP187:BR187),"◄")</f>
        <v>◄</v>
      </c>
      <c r="AP187" s="32"/>
      <c r="AQ187" s="33"/>
      <c r="AR187" s="151" t="s">
        <v>5</v>
      </c>
      <c r="AS187" s="516" t="s">
        <v>6</v>
      </c>
      <c r="AT187" s="516" t="s">
        <v>6</v>
      </c>
      <c r="AU187" s="516"/>
      <c r="AV187" s="516" t="s">
        <v>6</v>
      </c>
      <c r="AW187" s="516" t="s">
        <v>6</v>
      </c>
      <c r="AX187" s="516"/>
      <c r="AY187" s="516" t="s">
        <v>6</v>
      </c>
      <c r="AZ187" s="516" t="s">
        <v>6</v>
      </c>
      <c r="BA187" s="516"/>
      <c r="BB187" s="516" t="s">
        <v>6</v>
      </c>
      <c r="BC187" s="516" t="s">
        <v>6</v>
      </c>
      <c r="BD187" s="516"/>
      <c r="BE187" s="516" t="s">
        <v>6</v>
      </c>
      <c r="BF187" s="516" t="s">
        <v>6</v>
      </c>
      <c r="BG187" s="516"/>
      <c r="BH187" s="516" t="s">
        <v>6</v>
      </c>
      <c r="BI187" s="516" t="s">
        <v>6</v>
      </c>
      <c r="BJ187" s="516"/>
      <c r="BK187" s="516" t="s">
        <v>6</v>
      </c>
      <c r="BL187" s="516" t="s">
        <v>6</v>
      </c>
      <c r="BM187" s="516"/>
      <c r="BN187" s="516" t="s">
        <v>6</v>
      </c>
      <c r="BO187" s="516" t="s">
        <v>6</v>
      </c>
      <c r="BP187" s="516"/>
      <c r="BQ187" s="516" t="s">
        <v>6</v>
      </c>
      <c r="BR187" s="516" t="s">
        <v>6</v>
      </c>
      <c r="BS187" s="516"/>
      <c r="BT187" s="32"/>
      <c r="BU187" s="33"/>
      <c r="BV187" s="34"/>
      <c r="BW187" s="32"/>
      <c r="BX187" s="33"/>
      <c r="BY187" s="34"/>
      <c r="BZ187" s="35"/>
      <c r="CA187" s="24"/>
      <c r="CB187" s="36"/>
      <c r="CC187" s="33"/>
      <c r="CD187" s="37"/>
      <c r="CE187" s="36"/>
      <c r="CF187" s="38"/>
      <c r="CG187" s="39"/>
      <c r="CH187" s="457"/>
      <c r="CI187" s="23" t="s">
        <v>836</v>
      </c>
    </row>
    <row r="188" spans="1:87" ht="16.8" customHeight="1" thickTop="1" thickBot="1" x14ac:dyDescent="0.35">
      <c r="A188" s="505" t="str">
        <f>IF(COUNTIF(B189:B192,"x")&gt;0,"x","")</f>
        <v/>
      </c>
      <c r="B188" s="57"/>
      <c r="C188" s="510" t="str">
        <f>A188</f>
        <v/>
      </c>
      <c r="D188" s="66">
        <f>ROWS(D189:D192)-1</f>
        <v>3</v>
      </c>
      <c r="E188" s="127" t="s">
        <v>1102</v>
      </c>
      <c r="F188" s="116"/>
      <c r="G188" s="301"/>
      <c r="H188" s="6"/>
      <c r="I188" s="18"/>
      <c r="J188" s="18"/>
      <c r="K188" s="18"/>
      <c r="L188" s="18"/>
      <c r="M188" s="18"/>
      <c r="N188" s="46"/>
      <c r="O188" s="60">
        <v>21441</v>
      </c>
      <c r="P188" s="61" t="s">
        <v>3202</v>
      </c>
      <c r="Q188" s="143"/>
      <c r="R188" s="63" t="str">
        <f>IF(COUNTIF(Q189:Q192,"?")&gt;0,"?",IF(AND(S188="◄",T188="►"),"◄►",IF(S188="◄","◄",IF(T188="►","►",""))))</f>
        <v>◄</v>
      </c>
      <c r="S188" s="64" t="str">
        <f>IF(SUM(S189:S192)+1=ROWS(S189:S192)-COUNTIF(S189:S192,"-"),"","◄")</f>
        <v>◄</v>
      </c>
      <c r="T188" s="65" t="str">
        <f>IF(SUM(T189:T192)&gt;0,"►","")</f>
        <v/>
      </c>
      <c r="U188" s="146"/>
      <c r="V188" s="63" t="str">
        <f>IF(COUNTIF(U189:U192,"?")&gt;0,"?",IF(AND(W188="◄",X188="►"),"◄►",IF(W188="◄","◄",IF(X188="►","►",""))))</f>
        <v>◄</v>
      </c>
      <c r="W188" s="64" t="str">
        <f>IF(SUM(W189:W192)+1=ROWS(W189:W192)-COUNTIF(W189:W192,"-"),"","◄")</f>
        <v>◄</v>
      </c>
      <c r="X188" s="65" t="str">
        <f>IF(SUM(X189:X192)&gt;0,"►","")</f>
        <v/>
      </c>
      <c r="Y188" s="66">
        <f>ROWS(Y189:Y192)-1</f>
        <v>3</v>
      </c>
      <c r="Z188" s="67">
        <f>SUM(Z189:Z192)-Z192</f>
        <v>0</v>
      </c>
      <c r="AA188" s="68" t="s">
        <v>840</v>
      </c>
      <c r="AB188" s="69"/>
      <c r="AC188" s="67">
        <f>SUM(AC189:AC192)-AC192</f>
        <v>0</v>
      </c>
      <c r="AD188" s="68" t="s">
        <v>840</v>
      </c>
      <c r="AE188" s="69"/>
      <c r="AF188" s="70" t="str">
        <f>IF(AG188="◄","◄",IF(AG188="ok","►",""))</f>
        <v>◄</v>
      </c>
      <c r="AG188" s="71" t="str">
        <f>IF(AG189&gt;0,"OK","◄")</f>
        <v>◄</v>
      </c>
      <c r="AH188" s="62" t="str">
        <f>IF(AND(AI188="◄",AJ188="►"),"◄?►",IF(AI188="◄","◄",IF(AJ188="►","►","")))</f>
        <v>◄</v>
      </c>
      <c r="AI188" s="64" t="str">
        <f>IF(AI189&gt;0,"","◄")</f>
        <v>◄</v>
      </c>
      <c r="AJ188" s="65" t="str">
        <f>IF(SUM(AJ189:AJ189)&gt;0,"►","")</f>
        <v/>
      </c>
      <c r="AK188" s="570">
        <v>21441</v>
      </c>
      <c r="AL188" s="572" t="s">
        <v>1103</v>
      </c>
      <c r="AM188" s="43"/>
      <c r="AN188" s="1" t="str">
        <f>IF(AO188="","",IF(COUNTIF(AN189,"ok"),"","◄"))</f>
        <v>◄</v>
      </c>
      <c r="AO188" s="9" t="str">
        <f>IF(COUNTIF(AP188:BR188,"◄")&gt;0,"◄","")</f>
        <v>◄</v>
      </c>
      <c r="AP188" s="563" t="str">
        <f>IF(AP189="-","",IF(AP189&gt;0,"","◄"))</f>
        <v>◄</v>
      </c>
      <c r="AQ188" s="565"/>
      <c r="AR188" s="517">
        <f>IF(ISNONTEXT(AR189)=TRUE,"_",1)</f>
        <v>1</v>
      </c>
      <c r="AS188" s="563" t="str">
        <f>IF(AS189="-","",IF(AS189&gt;0,"","◄"))</f>
        <v/>
      </c>
      <c r="AT188" s="565"/>
      <c r="AU188" s="517" t="str">
        <f>IF(ISNONTEXT(AU189)=TRUE,"_",AR188+1)</f>
        <v>_</v>
      </c>
      <c r="AV188" s="563" t="str">
        <f>IF(AV189="-","",IF(AV189&gt;0,"","◄"))</f>
        <v/>
      </c>
      <c r="AW188" s="565"/>
      <c r="AX188" s="517" t="str">
        <f>IF(ISNONTEXT(AX189)=TRUE,"_",AU188+1)</f>
        <v>_</v>
      </c>
      <c r="AY188" s="563" t="str">
        <f>IF(AY189="-","",IF(AY189&gt;0,"","◄"))</f>
        <v/>
      </c>
      <c r="AZ188" s="565"/>
      <c r="BA188" s="517" t="str">
        <f>IF(ISNONTEXT(BA189)=TRUE,"_",AX188+1)</f>
        <v>_</v>
      </c>
      <c r="BB188" s="563" t="str">
        <f>IF(BB189="-","",IF(BB189&gt;0,"","◄"))</f>
        <v/>
      </c>
      <c r="BC188" s="565"/>
      <c r="BD188" s="517" t="str">
        <f>IF(ISNONTEXT(BD189)=TRUE,"_",BA188+1)</f>
        <v>_</v>
      </c>
      <c r="BE188" s="563" t="str">
        <f>IF(BE189="-","",IF(BE189&gt;0,"","◄"))</f>
        <v/>
      </c>
      <c r="BF188" s="565"/>
      <c r="BG188" s="517" t="str">
        <f>IF(ISNONTEXT(BG189)=TRUE,"_",BD188+1)</f>
        <v>_</v>
      </c>
      <c r="BH188" s="563" t="str">
        <f>IF(BH189="-","",IF(BH189&gt;0,"","◄"))</f>
        <v/>
      </c>
      <c r="BI188" s="565"/>
      <c r="BJ188" s="517" t="str">
        <f>IF(ISNONTEXT(BJ189)=TRUE,"_",BG188+1)</f>
        <v>_</v>
      </c>
      <c r="BK188" s="563" t="str">
        <f>IF(BK189="-","",IF(BK189&gt;0,"","◄"))</f>
        <v/>
      </c>
      <c r="BL188" s="565"/>
      <c r="BM188" s="517" t="str">
        <f>IF(ISNONTEXT(BM189)=TRUE,"_",BJ188+1)</f>
        <v>_</v>
      </c>
      <c r="BN188" s="563" t="str">
        <f>IF(BN189="-","",IF(BN189&gt;0,"","◄"))</f>
        <v/>
      </c>
      <c r="BO188" s="565"/>
      <c r="BP188" s="517" t="str">
        <f>IF(ISNONTEXT(BP189)=TRUE,"_",BM188+1)</f>
        <v>_</v>
      </c>
      <c r="BQ188" s="563" t="str">
        <f>IF(BQ189="-","",IF(BQ189&gt;0,"","◄"))</f>
        <v/>
      </c>
      <c r="BR188" s="565"/>
      <c r="BS188" s="517" t="str">
        <f>IF(ISNONTEXT(BS189)=TRUE,"_",BP188+1)</f>
        <v>_</v>
      </c>
      <c r="BT188" s="563" t="str">
        <f>IF(BT189="-","",IF(BT189&gt;0,"","◄"))</f>
        <v>◄</v>
      </c>
      <c r="BU188" s="565"/>
      <c r="BV188" s="517" t="str">
        <f>IF(ISNONTEXT(BV189)=TRUE,"_",1)</f>
        <v>_</v>
      </c>
      <c r="BW188" s="563" t="str">
        <f>IF(BW189="-","",IF(BW189&gt;0,"","◄"))</f>
        <v>◄</v>
      </c>
      <c r="BX188" s="565"/>
      <c r="BY188" s="517" t="str">
        <f>IF(ISNONTEXT(BY189)=TRUE,"_",BV188+1)</f>
        <v>_</v>
      </c>
      <c r="BZ188" s="26"/>
      <c r="CA188" s="24"/>
      <c r="CB188" s="25" t="str">
        <f>IF(CB189&gt;0,"►","")</f>
        <v/>
      </c>
      <c r="CC188" s="25" t="str">
        <f>IF(CC189&gt;0,"►","")</f>
        <v/>
      </c>
      <c r="CD188" s="517" t="str">
        <f>IF(ISNONTEXT(CD189)=TRUE,"_",1)</f>
        <v>_</v>
      </c>
      <c r="CE188" s="25" t="str">
        <f>IF(CE189&gt;0,"►","")</f>
        <v/>
      </c>
      <c r="CF188" s="25" t="str">
        <f>IF(CF189&gt;0,"►","")</f>
        <v/>
      </c>
      <c r="CG188" s="517" t="str">
        <f>IF(ISNONTEXT(CG189)=TRUE,"_",CD188+1)</f>
        <v>_</v>
      </c>
      <c r="CH188" s="66">
        <f>ROWS(CH189:CH192)-1</f>
        <v>3</v>
      </c>
      <c r="CI188" s="23" t="s">
        <v>836</v>
      </c>
    </row>
    <row r="189" spans="1:87" ht="15" thickBot="1" x14ac:dyDescent="0.35">
      <c r="A189" s="502"/>
      <c r="B189" s="117"/>
      <c r="C189" s="156">
        <f>B189</f>
        <v>0</v>
      </c>
      <c r="D189" s="457"/>
      <c r="E189" s="73"/>
      <c r="F189" s="118">
        <v>1064</v>
      </c>
      <c r="G189" s="300">
        <v>21441</v>
      </c>
      <c r="H189" s="76" t="s">
        <v>1073</v>
      </c>
      <c r="I189" s="119"/>
      <c r="J189" s="119"/>
      <c r="K189" s="79"/>
      <c r="L189" s="79"/>
      <c r="M189" s="79"/>
      <c r="N189" s="80" t="s">
        <v>1104</v>
      </c>
      <c r="O189" s="81"/>
      <c r="P189" s="82"/>
      <c r="Q189" s="83" t="str">
        <f>IF(R189="?","?","")</f>
        <v/>
      </c>
      <c r="R189" s="83" t="str">
        <f>IF(AND(S189="",T189&gt;0),"?",IF(S189="","◄",IF(T189&gt;=1,"►","")))</f>
        <v>◄</v>
      </c>
      <c r="S189" s="84"/>
      <c r="T189" s="85"/>
      <c r="U189" s="83" t="str">
        <f>IF(V189="?","?","")</f>
        <v/>
      </c>
      <c r="V189" s="83" t="str">
        <f>IF(AND(W189="",X189&gt;0),"?",IF(W189="","◄",IF(X189&gt;=1,"►","")))</f>
        <v>◄</v>
      </c>
      <c r="W189" s="86"/>
      <c r="X189" s="85"/>
      <c r="Y189" s="457"/>
      <c r="Z189" s="87"/>
      <c r="AA189" s="521">
        <f t="shared" ref="AA189:AB191" si="92">(S189*Z189)</f>
        <v>0</v>
      </c>
      <c r="AB189" s="520">
        <f t="shared" si="92"/>
        <v>0</v>
      </c>
      <c r="AC189" s="88"/>
      <c r="AD189" s="519">
        <f t="shared" ref="AD189:AE191" si="93">(W189*AC189)</f>
        <v>0</v>
      </c>
      <c r="AE189" s="518">
        <f t="shared" si="93"/>
        <v>0</v>
      </c>
      <c r="AF189" s="89" t="str">
        <f>IF(AG189&gt;0,"ok","◄")</f>
        <v>◄</v>
      </c>
      <c r="AG189" s="90"/>
      <c r="AH189" s="89" t="str">
        <f>IF(AND(AI189="",AJ189&gt;0),"?",IF(AI189="","◄",IF(AJ189&gt;=1,"►","")))</f>
        <v>◄</v>
      </c>
      <c r="AI189" s="91"/>
      <c r="AJ189" s="92"/>
      <c r="AK189" s="586"/>
      <c r="AL189" s="587"/>
      <c r="AM189" s="43"/>
      <c r="AN189" s="149" t="str">
        <f>(IF(SUM(AP189:BX189)&gt;0,"ok",""))</f>
        <v/>
      </c>
      <c r="AO189" s="150" t="str">
        <f>IF(SUM(AP189:BR189)&gt;=1,SUM(AP189:BR189),"◄")</f>
        <v>◄</v>
      </c>
      <c r="AP189" s="32"/>
      <c r="AQ189" s="33"/>
      <c r="AR189" s="151" t="s">
        <v>5</v>
      </c>
      <c r="AS189" s="516" t="s">
        <v>6</v>
      </c>
      <c r="AT189" s="516" t="s">
        <v>6</v>
      </c>
      <c r="AU189" s="516"/>
      <c r="AV189" s="516" t="s">
        <v>6</v>
      </c>
      <c r="AW189" s="516" t="s">
        <v>6</v>
      </c>
      <c r="AX189" s="516"/>
      <c r="AY189" s="516" t="s">
        <v>6</v>
      </c>
      <c r="AZ189" s="516" t="s">
        <v>6</v>
      </c>
      <c r="BA189" s="516"/>
      <c r="BB189" s="516" t="s">
        <v>6</v>
      </c>
      <c r="BC189" s="516" t="s">
        <v>6</v>
      </c>
      <c r="BD189" s="516"/>
      <c r="BE189" s="516" t="s">
        <v>6</v>
      </c>
      <c r="BF189" s="516" t="s">
        <v>6</v>
      </c>
      <c r="BG189" s="516"/>
      <c r="BH189" s="516" t="s">
        <v>6</v>
      </c>
      <c r="BI189" s="516" t="s">
        <v>6</v>
      </c>
      <c r="BJ189" s="516"/>
      <c r="BK189" s="516" t="s">
        <v>6</v>
      </c>
      <c r="BL189" s="516" t="s">
        <v>6</v>
      </c>
      <c r="BM189" s="516"/>
      <c r="BN189" s="516" t="s">
        <v>6</v>
      </c>
      <c r="BO189" s="516" t="s">
        <v>6</v>
      </c>
      <c r="BP189" s="516"/>
      <c r="BQ189" s="516" t="s">
        <v>6</v>
      </c>
      <c r="BR189" s="516" t="s">
        <v>6</v>
      </c>
      <c r="BS189" s="516"/>
      <c r="BT189" s="32"/>
      <c r="BU189" s="33"/>
      <c r="BV189" s="34"/>
      <c r="BW189" s="32"/>
      <c r="BX189" s="33"/>
      <c r="BY189" s="34"/>
      <c r="BZ189" s="35"/>
      <c r="CA189" s="24"/>
      <c r="CB189" s="36"/>
      <c r="CC189" s="33"/>
      <c r="CD189" s="37"/>
      <c r="CE189" s="36"/>
      <c r="CF189" s="38"/>
      <c r="CG189" s="39"/>
      <c r="CH189" s="457"/>
      <c r="CI189" s="23" t="s">
        <v>836</v>
      </c>
    </row>
    <row r="190" spans="1:87" ht="15.6" thickTop="1" thickBot="1" x14ac:dyDescent="0.35">
      <c r="A190" s="502"/>
      <c r="B190" s="117"/>
      <c r="C190" s="156">
        <f>B190</f>
        <v>0</v>
      </c>
      <c r="D190" s="457"/>
      <c r="E190" s="73"/>
      <c r="F190" s="123">
        <v>1065</v>
      </c>
      <c r="G190" s="302">
        <v>21441</v>
      </c>
      <c r="H190" s="76">
        <v>5</v>
      </c>
      <c r="I190" s="119"/>
      <c r="J190" s="119"/>
      <c r="K190" s="79"/>
      <c r="L190" s="79"/>
      <c r="M190" s="79"/>
      <c r="N190" s="80" t="s">
        <v>1105</v>
      </c>
      <c r="O190" s="81"/>
      <c r="P190" s="82"/>
      <c r="Q190" s="83" t="str">
        <f>IF(R190="?","?","")</f>
        <v/>
      </c>
      <c r="R190" s="83" t="str">
        <f>IF(AND(S190="",T190&gt;0),"?",IF(S190="","◄",IF(T190&gt;=1,"►","")))</f>
        <v>◄</v>
      </c>
      <c r="S190" s="84"/>
      <c r="T190" s="85"/>
      <c r="U190" s="83" t="str">
        <f>IF(V190="?","?","")</f>
        <v/>
      </c>
      <c r="V190" s="83" t="str">
        <f>IF(AND(W190="",X190&gt;0),"?",IF(W190="","◄",IF(X190&gt;=1,"►","")))</f>
        <v>◄</v>
      </c>
      <c r="W190" s="86"/>
      <c r="X190" s="85"/>
      <c r="Y190" s="457"/>
      <c r="Z190" s="87"/>
      <c r="AA190" s="521">
        <f t="shared" si="92"/>
        <v>0</v>
      </c>
      <c r="AB190" s="520">
        <f t="shared" si="92"/>
        <v>0</v>
      </c>
      <c r="AC190" s="88"/>
      <c r="AD190" s="519">
        <f t="shared" si="93"/>
        <v>0</v>
      </c>
      <c r="AE190" s="518">
        <f t="shared" si="93"/>
        <v>0</v>
      </c>
      <c r="AF190" s="44"/>
      <c r="AG190" s="45"/>
      <c r="AH190" s="44"/>
      <c r="AI190" s="45"/>
      <c r="AJ190" s="45"/>
      <c r="AK190" s="45"/>
      <c r="AL190" s="45"/>
      <c r="AM190" s="43"/>
      <c r="AN190" s="27" t="s">
        <v>6</v>
      </c>
      <c r="AO190" s="27" t="s">
        <v>6</v>
      </c>
      <c r="AP190" s="516"/>
      <c r="AQ190" s="516"/>
      <c r="AR190" s="516"/>
      <c r="AS190" s="516" t="s">
        <v>6</v>
      </c>
      <c r="AT190" s="516" t="s">
        <v>6</v>
      </c>
      <c r="AU190" s="516"/>
      <c r="AV190" s="516" t="s">
        <v>6</v>
      </c>
      <c r="AW190" s="516" t="s">
        <v>6</v>
      </c>
      <c r="AX190" s="516"/>
      <c r="AY190" s="516" t="s">
        <v>6</v>
      </c>
      <c r="AZ190" s="516" t="s">
        <v>6</v>
      </c>
      <c r="BA190" s="516"/>
      <c r="BB190" s="516" t="s">
        <v>6</v>
      </c>
      <c r="BC190" s="516" t="s">
        <v>6</v>
      </c>
      <c r="BD190" s="516"/>
      <c r="BE190" s="516" t="s">
        <v>6</v>
      </c>
      <c r="BF190" s="516" t="s">
        <v>6</v>
      </c>
      <c r="BG190" s="516"/>
      <c r="BH190" s="516" t="s">
        <v>6</v>
      </c>
      <c r="BI190" s="516" t="s">
        <v>6</v>
      </c>
      <c r="BJ190" s="516"/>
      <c r="BK190" s="516" t="s">
        <v>6</v>
      </c>
      <c r="BL190" s="516" t="s">
        <v>6</v>
      </c>
      <c r="BM190" s="516"/>
      <c r="BN190" s="516" t="s">
        <v>6</v>
      </c>
      <c r="BO190" s="516" t="s">
        <v>6</v>
      </c>
      <c r="BP190" s="516"/>
      <c r="BQ190" s="516" t="s">
        <v>6</v>
      </c>
      <c r="BR190" s="516" t="s">
        <v>6</v>
      </c>
      <c r="BS190" s="516"/>
      <c r="BT190" s="516"/>
      <c r="BU190" s="516"/>
      <c r="BV190" s="516"/>
      <c r="BW190" s="516"/>
      <c r="BX190" s="516"/>
      <c r="BY190" s="516"/>
      <c r="BZ190" s="28"/>
      <c r="CA190" s="24"/>
      <c r="CB190" s="29"/>
      <c r="CC190" s="29"/>
      <c r="CD190" s="30"/>
      <c r="CE190" s="29"/>
      <c r="CF190" s="29"/>
      <c r="CG190" s="31"/>
      <c r="CH190" s="457"/>
      <c r="CI190" s="23" t="s">
        <v>836</v>
      </c>
    </row>
    <row r="191" spans="1:87" ht="15.6" thickTop="1" thickBot="1" x14ac:dyDescent="0.35">
      <c r="A191" s="502"/>
      <c r="B191" s="117"/>
      <c r="C191" s="156">
        <f>B191</f>
        <v>0</v>
      </c>
      <c r="D191" s="457"/>
      <c r="E191" s="548" t="s">
        <v>1084</v>
      </c>
      <c r="F191" s="125">
        <v>29</v>
      </c>
      <c r="G191" s="441">
        <v>1958</v>
      </c>
      <c r="H191" s="76">
        <v>7.5</v>
      </c>
      <c r="I191" s="119"/>
      <c r="J191" s="119"/>
      <c r="K191" s="79"/>
      <c r="L191" s="79"/>
      <c r="M191" s="79"/>
      <c r="N191" s="126" t="s">
        <v>1106</v>
      </c>
      <c r="O191" s="81"/>
      <c r="P191" s="82"/>
      <c r="Q191" s="83" t="str">
        <f>IF(R191="?","?","")</f>
        <v/>
      </c>
      <c r="R191" s="83" t="str">
        <f>IF(AND(S191="",T191&gt;0),"?",IF(S191="","◄",IF(T191&gt;=1,"►","")))</f>
        <v>◄</v>
      </c>
      <c r="S191" s="84"/>
      <c r="T191" s="85"/>
      <c r="U191" s="83" t="str">
        <f>IF(V191="?","?","")</f>
        <v/>
      </c>
      <c r="V191" s="83" t="str">
        <f>IF(AND(W191="",X191&gt;0),"?",IF(W191="","◄",IF(X191&gt;=1,"►","")))</f>
        <v>◄</v>
      </c>
      <c r="W191" s="86"/>
      <c r="X191" s="85"/>
      <c r="Y191" s="457"/>
      <c r="Z191" s="87"/>
      <c r="AA191" s="521">
        <f t="shared" si="92"/>
        <v>0</v>
      </c>
      <c r="AB191" s="520">
        <f t="shared" si="92"/>
        <v>0</v>
      </c>
      <c r="AC191" s="88"/>
      <c r="AD191" s="519">
        <f t="shared" si="93"/>
        <v>0</v>
      </c>
      <c r="AE191" s="518">
        <f t="shared" si="93"/>
        <v>0</v>
      </c>
      <c r="AF191" s="44"/>
      <c r="AG191" s="45"/>
      <c r="AH191" s="44"/>
      <c r="AI191" s="45"/>
      <c r="AJ191" s="45"/>
      <c r="AK191" s="45"/>
      <c r="AL191" s="45"/>
      <c r="AM191" s="43"/>
      <c r="AN191" s="27" t="s">
        <v>6</v>
      </c>
      <c r="AO191" s="27" t="s">
        <v>6</v>
      </c>
      <c r="AP191" s="516"/>
      <c r="AQ191" s="516"/>
      <c r="AR191" s="516"/>
      <c r="AS191" s="516" t="s">
        <v>6</v>
      </c>
      <c r="AT191" s="516" t="s">
        <v>6</v>
      </c>
      <c r="AU191" s="516"/>
      <c r="AV191" s="516" t="s">
        <v>6</v>
      </c>
      <c r="AW191" s="516" t="s">
        <v>6</v>
      </c>
      <c r="AX191" s="516"/>
      <c r="AY191" s="516" t="s">
        <v>6</v>
      </c>
      <c r="AZ191" s="516" t="s">
        <v>6</v>
      </c>
      <c r="BA191" s="516"/>
      <c r="BB191" s="516" t="s">
        <v>6</v>
      </c>
      <c r="BC191" s="516" t="s">
        <v>6</v>
      </c>
      <c r="BD191" s="516"/>
      <c r="BE191" s="516" t="s">
        <v>6</v>
      </c>
      <c r="BF191" s="516" t="s">
        <v>6</v>
      </c>
      <c r="BG191" s="516"/>
      <c r="BH191" s="516" t="s">
        <v>6</v>
      </c>
      <c r="BI191" s="516" t="s">
        <v>6</v>
      </c>
      <c r="BJ191" s="516"/>
      <c r="BK191" s="516" t="s">
        <v>6</v>
      </c>
      <c r="BL191" s="516" t="s">
        <v>6</v>
      </c>
      <c r="BM191" s="516"/>
      <c r="BN191" s="516" t="s">
        <v>6</v>
      </c>
      <c r="BO191" s="516" t="s">
        <v>6</v>
      </c>
      <c r="BP191" s="516"/>
      <c r="BQ191" s="516" t="s">
        <v>6</v>
      </c>
      <c r="BR191" s="516" t="s">
        <v>6</v>
      </c>
      <c r="BS191" s="516"/>
      <c r="BT191" s="516"/>
      <c r="BU191" s="516"/>
      <c r="BV191" s="516"/>
      <c r="BW191" s="516"/>
      <c r="BX191" s="516"/>
      <c r="BY191" s="516"/>
      <c r="BZ191" s="28"/>
      <c r="CA191" s="24"/>
      <c r="CB191" s="29"/>
      <c r="CC191" s="29"/>
      <c r="CD191" s="30"/>
      <c r="CE191" s="29"/>
      <c r="CF191" s="29"/>
      <c r="CG191" s="31"/>
      <c r="CH191" s="457"/>
      <c r="CI191" s="23" t="s">
        <v>836</v>
      </c>
    </row>
    <row r="192" spans="1:87" ht="16.8" customHeight="1" thickTop="1" thickBot="1" x14ac:dyDescent="0.35">
      <c r="A192" s="505" t="str">
        <f>IF(COUNTIF(B193:B215,"x")&gt;0,"x","")</f>
        <v>x</v>
      </c>
      <c r="B192" s="57"/>
      <c r="C192" s="510" t="str">
        <f>A192</f>
        <v>x</v>
      </c>
      <c r="D192" s="66">
        <f>ROWS(D193:D215)-1</f>
        <v>22</v>
      </c>
      <c r="E192" s="58" t="s">
        <v>1107</v>
      </c>
      <c r="F192" s="116"/>
      <c r="G192" s="301"/>
      <c r="H192" s="6"/>
      <c r="I192" s="18"/>
      <c r="J192" s="18"/>
      <c r="K192" s="18"/>
      <c r="L192" s="18"/>
      <c r="M192" s="18"/>
      <c r="N192" s="46"/>
      <c r="O192" s="60" t="s">
        <v>1108</v>
      </c>
      <c r="P192" s="61" t="s">
        <v>1109</v>
      </c>
      <c r="Q192" s="146"/>
      <c r="R192" s="63" t="str">
        <f>IF(COUNTIF(Q193:Q215,"?")&gt;0,"?",IF(AND(S192="◄",T192="►"),"◄►",IF(S192="◄","◄",IF(T192="►","►",""))))</f>
        <v>◄</v>
      </c>
      <c r="S192" s="64" t="str">
        <f>IF(SUM(S193:S215)+1=ROWS(S193:S215)-COUNTIF(S193:S215,"-"),"","◄")</f>
        <v>◄</v>
      </c>
      <c r="T192" s="65" t="str">
        <f>IF(SUM(T193:T215)&gt;0,"►","")</f>
        <v/>
      </c>
      <c r="U192" s="146"/>
      <c r="V192" s="63" t="str">
        <f>IF(COUNTIF(U193:U215,"?")&gt;0,"?",IF(AND(W192="◄",X192="►"),"◄►",IF(W192="◄","◄",IF(X192="►","►",""))))</f>
        <v>◄</v>
      </c>
      <c r="W192" s="64" t="str">
        <f>IF(SUM(W193:W215)+1=ROWS(W193:W215)-COUNTIF(W193:W215,"-"),"","◄")</f>
        <v>◄</v>
      </c>
      <c r="X192" s="65" t="str">
        <f>IF(SUM(X193:X215)&gt;0,"►","")</f>
        <v/>
      </c>
      <c r="Y192" s="66">
        <f>ROWS(Y193:Y215)-1</f>
        <v>22</v>
      </c>
      <c r="Z192" s="67">
        <f>SUM(Z193:Z215)-Z215</f>
        <v>0</v>
      </c>
      <c r="AA192" s="68" t="s">
        <v>840</v>
      </c>
      <c r="AB192" s="69"/>
      <c r="AC192" s="67">
        <f>SUM(AC193:AC215)-AC215</f>
        <v>0</v>
      </c>
      <c r="AD192" s="68" t="s">
        <v>840</v>
      </c>
      <c r="AE192" s="69"/>
      <c r="AF192" s="70" t="str">
        <f>IF(AG192="◄","◄",IF(AG192="ok","►",""))</f>
        <v>◄</v>
      </c>
      <c r="AG192" s="71" t="str">
        <f>IF(AG193&gt;0,"OK","◄")</f>
        <v>◄</v>
      </c>
      <c r="AH192" s="62" t="str">
        <f>IF(AND(AI192="◄",AJ192="►"),"◄?►",IF(AI192="◄","◄",IF(AJ192="►","►","")))</f>
        <v>◄</v>
      </c>
      <c r="AI192" s="64" t="str">
        <f>IF(AI193&gt;0,"","◄")</f>
        <v>◄</v>
      </c>
      <c r="AJ192" s="65" t="str">
        <f>IF(SUM(AJ193:AJ193)&gt;0,"►","")</f>
        <v/>
      </c>
      <c r="AK192" s="570" t="s">
        <v>1108</v>
      </c>
      <c r="AL192" s="572" t="s">
        <v>1109</v>
      </c>
      <c r="AM192" s="43"/>
      <c r="AN192" s="1" t="str">
        <f>IF(AO192="","",IF(COUNTIF(AN193,"ok"),"","◄"))</f>
        <v>◄</v>
      </c>
      <c r="AO192" s="9" t="str">
        <f>IF(COUNTIF(AP192:BR192,"◄")&gt;0,"◄","")</f>
        <v>◄</v>
      </c>
      <c r="AP192" s="563" t="str">
        <f>IF(AP193="-","",IF(AP193&gt;0,"","◄"))</f>
        <v>◄</v>
      </c>
      <c r="AQ192" s="565"/>
      <c r="AR192" s="517">
        <f>IF(ISNONTEXT(AR193)=TRUE,"_",1)</f>
        <v>1</v>
      </c>
      <c r="AS192" s="563" t="str">
        <f>IF(AS193="-","",IF(AS193&gt;0,"","◄"))</f>
        <v/>
      </c>
      <c r="AT192" s="565"/>
      <c r="AU192" s="517" t="str">
        <f>IF(ISNONTEXT(AU193)=TRUE,"_",AR192+1)</f>
        <v>_</v>
      </c>
      <c r="AV192" s="563" t="str">
        <f>IF(AV193="-","",IF(AV193&gt;0,"","◄"))</f>
        <v/>
      </c>
      <c r="AW192" s="565"/>
      <c r="AX192" s="517" t="str">
        <f>IF(ISNONTEXT(AX193)=TRUE,"_",AU192+1)</f>
        <v>_</v>
      </c>
      <c r="AY192" s="563" t="str">
        <f>IF(AY193="-","",IF(AY193&gt;0,"","◄"))</f>
        <v/>
      </c>
      <c r="AZ192" s="565"/>
      <c r="BA192" s="517" t="str">
        <f>IF(ISNONTEXT(BA193)=TRUE,"_",AX192+1)</f>
        <v>_</v>
      </c>
      <c r="BB192" s="563" t="str">
        <f>IF(BB193="-","",IF(BB193&gt;0,"","◄"))</f>
        <v/>
      </c>
      <c r="BC192" s="565"/>
      <c r="BD192" s="517" t="str">
        <f>IF(ISNONTEXT(BD193)=TRUE,"_",BA192+1)</f>
        <v>_</v>
      </c>
      <c r="BE192" s="563" t="str">
        <f>IF(BE193="-","",IF(BE193&gt;0,"","◄"))</f>
        <v/>
      </c>
      <c r="BF192" s="565"/>
      <c r="BG192" s="517" t="str">
        <f>IF(ISNONTEXT(BG193)=TRUE,"_",BD192+1)</f>
        <v>_</v>
      </c>
      <c r="BH192" s="563" t="str">
        <f>IF(BH193="-","",IF(BH193&gt;0,"","◄"))</f>
        <v/>
      </c>
      <c r="BI192" s="565"/>
      <c r="BJ192" s="517" t="str">
        <f>IF(ISNONTEXT(BJ193)=TRUE,"_",BG192+1)</f>
        <v>_</v>
      </c>
      <c r="BK192" s="563" t="str">
        <f>IF(BK193="-","",IF(BK193&gt;0,"","◄"))</f>
        <v/>
      </c>
      <c r="BL192" s="565"/>
      <c r="BM192" s="517" t="str">
        <f>IF(ISNONTEXT(BM193)=TRUE,"_",BJ192+1)</f>
        <v>_</v>
      </c>
      <c r="BN192" s="563" t="str">
        <f>IF(BN193="-","",IF(BN193&gt;0,"","◄"))</f>
        <v/>
      </c>
      <c r="BO192" s="565"/>
      <c r="BP192" s="517" t="str">
        <f>IF(ISNONTEXT(BP193)=TRUE,"_",BM192+1)</f>
        <v>_</v>
      </c>
      <c r="BQ192" s="563" t="str">
        <f>IF(BQ193="-","",IF(BQ193&gt;0,"","◄"))</f>
        <v/>
      </c>
      <c r="BR192" s="565"/>
      <c r="BS192" s="517" t="str">
        <f>IF(ISNONTEXT(BS193)=TRUE,"_",BP192+1)</f>
        <v>_</v>
      </c>
      <c r="BT192" s="563" t="str">
        <f>IF(BT193="-","",IF(BT193&gt;0,"","◄"))</f>
        <v>◄</v>
      </c>
      <c r="BU192" s="565"/>
      <c r="BV192" s="517" t="str">
        <f>IF(ISNONTEXT(BV193)=TRUE,"_",1)</f>
        <v>_</v>
      </c>
      <c r="BW192" s="563" t="str">
        <f>IF(BW193="-","",IF(BW193&gt;0,"","◄"))</f>
        <v>◄</v>
      </c>
      <c r="BX192" s="565"/>
      <c r="BY192" s="517" t="str">
        <f>IF(ISNONTEXT(BY193)=TRUE,"_",BV192+1)</f>
        <v>_</v>
      </c>
      <c r="BZ192" s="26"/>
      <c r="CA192" s="24"/>
      <c r="CB192" s="25" t="str">
        <f>IF(CB193&gt;0,"►","")</f>
        <v/>
      </c>
      <c r="CC192" s="25" t="str">
        <f>IF(CC193&gt;0,"►","")</f>
        <v/>
      </c>
      <c r="CD192" s="517" t="str">
        <f>IF(ISNONTEXT(CD193)=TRUE,"_",1)</f>
        <v>_</v>
      </c>
      <c r="CE192" s="25" t="str">
        <f>IF(CE193&gt;0,"►","")</f>
        <v/>
      </c>
      <c r="CF192" s="25" t="str">
        <f>IF(CF193&gt;0,"►","")</f>
        <v/>
      </c>
      <c r="CG192" s="517" t="str">
        <f>IF(ISNONTEXT(CG193)=TRUE,"_",CD192+1)</f>
        <v>_</v>
      </c>
      <c r="CH192" s="66">
        <f>ROWS(CH193:CH215)-1</f>
        <v>22</v>
      </c>
      <c r="CI192" s="23" t="s">
        <v>836</v>
      </c>
    </row>
    <row r="193" spans="1:87" ht="25.8" customHeight="1" thickBot="1" x14ac:dyDescent="0.35">
      <c r="A193" s="502"/>
      <c r="B193" s="117"/>
      <c r="C193" s="156">
        <f t="shared" ref="C193:C214" si="94">B193</f>
        <v>0</v>
      </c>
      <c r="D193" s="457"/>
      <c r="E193" s="73"/>
      <c r="F193" s="118">
        <v>1066</v>
      </c>
      <c r="G193" s="583" t="s">
        <v>1550</v>
      </c>
      <c r="H193" s="76">
        <v>2</v>
      </c>
      <c r="I193" s="119"/>
      <c r="J193" s="119"/>
      <c r="K193" s="79"/>
      <c r="L193" s="79"/>
      <c r="M193" s="79"/>
      <c r="N193" s="80" t="s">
        <v>1110</v>
      </c>
      <c r="O193" s="128" t="s">
        <v>1111</v>
      </c>
      <c r="P193" s="82"/>
      <c r="Q193" s="83" t="str">
        <f t="shared" ref="Q193:Q214" si="95">IF(R193="?","?","")</f>
        <v/>
      </c>
      <c r="R193" s="83" t="str">
        <f t="shared" ref="R193:R214" si="96">IF(AND(S193="",T193&gt;0),"?",IF(S193="","◄",IF(T193&gt;=1,"►","")))</f>
        <v>◄</v>
      </c>
      <c r="S193" s="84"/>
      <c r="T193" s="85"/>
      <c r="U193" s="83" t="str">
        <f t="shared" ref="U193:U214" si="97">IF(V193="?","?","")</f>
        <v/>
      </c>
      <c r="V193" s="83" t="str">
        <f t="shared" ref="V193:V214" si="98">IF(AND(W193="",X193&gt;0),"?",IF(W193="","◄",IF(X193&gt;=1,"►","")))</f>
        <v>◄</v>
      </c>
      <c r="W193" s="86"/>
      <c r="X193" s="85"/>
      <c r="Y193" s="457"/>
      <c r="Z193" s="87"/>
      <c r="AA193" s="521">
        <f t="shared" ref="AA193:AA214" si="99">(S193*Z193)</f>
        <v>0</v>
      </c>
      <c r="AB193" s="520">
        <f t="shared" ref="AB193:AB214" si="100">(T193*AA193)</f>
        <v>0</v>
      </c>
      <c r="AC193" s="88"/>
      <c r="AD193" s="519">
        <f t="shared" ref="AD193:AD214" si="101">(W193*AC193)</f>
        <v>0</v>
      </c>
      <c r="AE193" s="518">
        <f t="shared" ref="AE193:AE214" si="102">(X193*AD193)</f>
        <v>0</v>
      </c>
      <c r="AF193" s="89" t="str">
        <f>IF(AG193&gt;0,"ok","◄")</f>
        <v>◄</v>
      </c>
      <c r="AG193" s="90"/>
      <c r="AH193" s="89" t="str">
        <f>IF(AND(AI193="",AJ193&gt;0),"?",IF(AI193="","◄",IF(AJ193&gt;=1,"►","")))</f>
        <v>◄</v>
      </c>
      <c r="AI193" s="91"/>
      <c r="AJ193" s="92"/>
      <c r="AK193" s="586"/>
      <c r="AL193" s="587"/>
      <c r="AM193" s="43"/>
      <c r="AN193" s="149" t="str">
        <f>(IF(SUM(AP193:BX193)&gt;0,"ok",""))</f>
        <v/>
      </c>
      <c r="AO193" s="150" t="str">
        <f>IF(SUM(AP193:BR193)&gt;=1,SUM(AP193:BR193),"◄")</f>
        <v>◄</v>
      </c>
      <c r="AP193" s="32"/>
      <c r="AQ193" s="33"/>
      <c r="AR193" s="151" t="s">
        <v>5</v>
      </c>
      <c r="AS193" s="516" t="s">
        <v>6</v>
      </c>
      <c r="AT193" s="516" t="s">
        <v>6</v>
      </c>
      <c r="AU193" s="516"/>
      <c r="AV193" s="516" t="s">
        <v>6</v>
      </c>
      <c r="AW193" s="516" t="s">
        <v>6</v>
      </c>
      <c r="AX193" s="516"/>
      <c r="AY193" s="516" t="s">
        <v>6</v>
      </c>
      <c r="AZ193" s="516" t="s">
        <v>6</v>
      </c>
      <c r="BA193" s="516"/>
      <c r="BB193" s="516" t="s">
        <v>6</v>
      </c>
      <c r="BC193" s="516" t="s">
        <v>6</v>
      </c>
      <c r="BD193" s="516"/>
      <c r="BE193" s="516" t="s">
        <v>6</v>
      </c>
      <c r="BF193" s="516" t="s">
        <v>6</v>
      </c>
      <c r="BG193" s="516"/>
      <c r="BH193" s="516" t="s">
        <v>6</v>
      </c>
      <c r="BI193" s="516" t="s">
        <v>6</v>
      </c>
      <c r="BJ193" s="516"/>
      <c r="BK193" s="516" t="s">
        <v>6</v>
      </c>
      <c r="BL193" s="516" t="s">
        <v>6</v>
      </c>
      <c r="BM193" s="516"/>
      <c r="BN193" s="516" t="s">
        <v>6</v>
      </c>
      <c r="BO193" s="516" t="s">
        <v>6</v>
      </c>
      <c r="BP193" s="516"/>
      <c r="BQ193" s="516" t="s">
        <v>6</v>
      </c>
      <c r="BR193" s="516" t="s">
        <v>6</v>
      </c>
      <c r="BS193" s="516"/>
      <c r="BT193" s="32"/>
      <c r="BU193" s="33"/>
      <c r="BV193" s="34"/>
      <c r="BW193" s="32"/>
      <c r="BX193" s="33"/>
      <c r="BY193" s="34"/>
      <c r="BZ193" s="35"/>
      <c r="CA193" s="24"/>
      <c r="CB193" s="36"/>
      <c r="CC193" s="33"/>
      <c r="CD193" s="37"/>
      <c r="CE193" s="36"/>
      <c r="CF193" s="38"/>
      <c r="CG193" s="39"/>
      <c r="CH193" s="457"/>
      <c r="CI193" s="23" t="s">
        <v>836</v>
      </c>
    </row>
    <row r="194" spans="1:87" ht="15.6" thickTop="1" thickBot="1" x14ac:dyDescent="0.35">
      <c r="A194" s="502"/>
      <c r="B194" s="117"/>
      <c r="C194" s="156">
        <f t="shared" si="94"/>
        <v>0</v>
      </c>
      <c r="D194" s="457"/>
      <c r="E194" s="73"/>
      <c r="F194" s="129" t="s">
        <v>1112</v>
      </c>
      <c r="G194" s="584"/>
      <c r="H194" s="76">
        <v>2</v>
      </c>
      <c r="I194" s="119"/>
      <c r="J194" s="119"/>
      <c r="K194" s="79"/>
      <c r="L194" s="79"/>
      <c r="M194" s="79"/>
      <c r="N194" s="80" t="s">
        <v>1113</v>
      </c>
      <c r="O194" s="81"/>
      <c r="P194" s="82"/>
      <c r="Q194" s="83" t="str">
        <f t="shared" si="95"/>
        <v/>
      </c>
      <c r="R194" s="83" t="str">
        <f t="shared" si="96"/>
        <v>◄</v>
      </c>
      <c r="S194" s="84"/>
      <c r="T194" s="85"/>
      <c r="U194" s="83" t="str">
        <f t="shared" si="97"/>
        <v/>
      </c>
      <c r="V194" s="83" t="str">
        <f t="shared" si="98"/>
        <v>◄</v>
      </c>
      <c r="W194" s="86"/>
      <c r="X194" s="85"/>
      <c r="Y194" s="457"/>
      <c r="Z194" s="87"/>
      <c r="AA194" s="521">
        <f t="shared" si="99"/>
        <v>0</v>
      </c>
      <c r="AB194" s="520">
        <f t="shared" si="100"/>
        <v>0</v>
      </c>
      <c r="AC194" s="88"/>
      <c r="AD194" s="519">
        <f t="shared" si="101"/>
        <v>0</v>
      </c>
      <c r="AE194" s="518">
        <f t="shared" si="102"/>
        <v>0</v>
      </c>
      <c r="AF194" s="44"/>
      <c r="AG194" s="45"/>
      <c r="AH194" s="44"/>
      <c r="AI194" s="45"/>
      <c r="AJ194" s="45"/>
      <c r="AK194" s="45"/>
      <c r="AL194" s="45"/>
      <c r="AM194" s="43"/>
      <c r="AN194" s="27" t="s">
        <v>6</v>
      </c>
      <c r="AO194" s="27" t="s">
        <v>6</v>
      </c>
      <c r="AP194" s="516"/>
      <c r="AQ194" s="516"/>
      <c r="AR194" s="516"/>
      <c r="AS194" s="516" t="s">
        <v>6</v>
      </c>
      <c r="AT194" s="516" t="s">
        <v>6</v>
      </c>
      <c r="AU194" s="516"/>
      <c r="AV194" s="516" t="s">
        <v>6</v>
      </c>
      <c r="AW194" s="516" t="s">
        <v>6</v>
      </c>
      <c r="AX194" s="516"/>
      <c r="AY194" s="516" t="s">
        <v>6</v>
      </c>
      <c r="AZ194" s="516" t="s">
        <v>6</v>
      </c>
      <c r="BA194" s="516"/>
      <c r="BB194" s="516" t="s">
        <v>6</v>
      </c>
      <c r="BC194" s="516" t="s">
        <v>6</v>
      </c>
      <c r="BD194" s="516"/>
      <c r="BE194" s="516" t="s">
        <v>6</v>
      </c>
      <c r="BF194" s="516" t="s">
        <v>6</v>
      </c>
      <c r="BG194" s="516"/>
      <c r="BH194" s="516" t="s">
        <v>6</v>
      </c>
      <c r="BI194" s="516" t="s">
        <v>6</v>
      </c>
      <c r="BJ194" s="516"/>
      <c r="BK194" s="516" t="s">
        <v>6</v>
      </c>
      <c r="BL194" s="516" t="s">
        <v>6</v>
      </c>
      <c r="BM194" s="516"/>
      <c r="BN194" s="516" t="s">
        <v>6</v>
      </c>
      <c r="BO194" s="516" t="s">
        <v>6</v>
      </c>
      <c r="BP194" s="516"/>
      <c r="BQ194" s="516" t="s">
        <v>6</v>
      </c>
      <c r="BR194" s="516" t="s">
        <v>6</v>
      </c>
      <c r="BS194" s="516"/>
      <c r="BT194" s="516"/>
      <c r="BU194" s="516"/>
      <c r="BV194" s="516"/>
      <c r="BW194" s="516"/>
      <c r="BX194" s="516"/>
      <c r="BY194" s="516"/>
      <c r="BZ194" s="28"/>
      <c r="CA194" s="24"/>
      <c r="CB194" s="29"/>
      <c r="CC194" s="29"/>
      <c r="CD194" s="30"/>
      <c r="CE194" s="29"/>
      <c r="CF194" s="29"/>
      <c r="CG194" s="31"/>
      <c r="CH194" s="457"/>
      <c r="CI194" s="23" t="s">
        <v>836</v>
      </c>
    </row>
    <row r="195" spans="1:87" ht="15.6" thickTop="1" thickBot="1" x14ac:dyDescent="0.35">
      <c r="A195" s="502"/>
      <c r="B195" s="117"/>
      <c r="C195" s="156">
        <f t="shared" si="94"/>
        <v>0</v>
      </c>
      <c r="D195" s="457"/>
      <c r="E195" s="73"/>
      <c r="F195" s="123">
        <v>1067</v>
      </c>
      <c r="G195" s="584"/>
      <c r="H195" s="76">
        <v>3</v>
      </c>
      <c r="I195" s="119"/>
      <c r="J195" s="119"/>
      <c r="K195" s="79"/>
      <c r="L195" s="79"/>
      <c r="M195" s="79"/>
      <c r="N195" s="80" t="s">
        <v>1114</v>
      </c>
      <c r="O195" s="128" t="s">
        <v>1115</v>
      </c>
      <c r="P195" s="82"/>
      <c r="Q195" s="83" t="str">
        <f t="shared" si="95"/>
        <v/>
      </c>
      <c r="R195" s="83" t="str">
        <f t="shared" si="96"/>
        <v>◄</v>
      </c>
      <c r="S195" s="84"/>
      <c r="T195" s="85"/>
      <c r="U195" s="83" t="str">
        <f t="shared" si="97"/>
        <v/>
      </c>
      <c r="V195" s="83" t="str">
        <f t="shared" si="98"/>
        <v>◄</v>
      </c>
      <c r="W195" s="86"/>
      <c r="X195" s="85"/>
      <c r="Y195" s="457"/>
      <c r="Z195" s="87"/>
      <c r="AA195" s="521">
        <f t="shared" si="99"/>
        <v>0</v>
      </c>
      <c r="AB195" s="520">
        <f t="shared" si="100"/>
        <v>0</v>
      </c>
      <c r="AC195" s="88"/>
      <c r="AD195" s="519">
        <f t="shared" si="101"/>
        <v>0</v>
      </c>
      <c r="AE195" s="518">
        <f t="shared" si="102"/>
        <v>0</v>
      </c>
      <c r="AF195" s="44"/>
      <c r="AG195" s="45"/>
      <c r="AH195" s="44"/>
      <c r="AI195" s="45"/>
      <c r="AJ195" s="45"/>
      <c r="AK195" s="45"/>
      <c r="AL195" s="45"/>
      <c r="AM195" s="43"/>
      <c r="AN195" s="27" t="s">
        <v>6</v>
      </c>
      <c r="AO195" s="27" t="s">
        <v>6</v>
      </c>
      <c r="AP195" s="516"/>
      <c r="AQ195" s="516"/>
      <c r="AR195" s="516"/>
      <c r="AS195" s="516" t="s">
        <v>6</v>
      </c>
      <c r="AT195" s="516" t="s">
        <v>6</v>
      </c>
      <c r="AU195" s="516"/>
      <c r="AV195" s="516" t="s">
        <v>6</v>
      </c>
      <c r="AW195" s="516" t="s">
        <v>6</v>
      </c>
      <c r="AX195" s="516"/>
      <c r="AY195" s="516" t="s">
        <v>6</v>
      </c>
      <c r="AZ195" s="516" t="s">
        <v>6</v>
      </c>
      <c r="BA195" s="516"/>
      <c r="BB195" s="516" t="s">
        <v>6</v>
      </c>
      <c r="BC195" s="516" t="s">
        <v>6</v>
      </c>
      <c r="BD195" s="516"/>
      <c r="BE195" s="516" t="s">
        <v>6</v>
      </c>
      <c r="BF195" s="516" t="s">
        <v>6</v>
      </c>
      <c r="BG195" s="516"/>
      <c r="BH195" s="516" t="s">
        <v>6</v>
      </c>
      <c r="BI195" s="516" t="s">
        <v>6</v>
      </c>
      <c r="BJ195" s="516"/>
      <c r="BK195" s="516" t="s">
        <v>6</v>
      </c>
      <c r="BL195" s="516" t="s">
        <v>6</v>
      </c>
      <c r="BM195" s="516"/>
      <c r="BN195" s="516" t="s">
        <v>6</v>
      </c>
      <c r="BO195" s="516" t="s">
        <v>6</v>
      </c>
      <c r="BP195" s="516"/>
      <c r="BQ195" s="516" t="s">
        <v>6</v>
      </c>
      <c r="BR195" s="516" t="s">
        <v>6</v>
      </c>
      <c r="BS195" s="516"/>
      <c r="BT195" s="516"/>
      <c r="BU195" s="516"/>
      <c r="BV195" s="516"/>
      <c r="BW195" s="516"/>
      <c r="BX195" s="516"/>
      <c r="BY195" s="516"/>
      <c r="BZ195" s="28"/>
      <c r="CA195" s="24"/>
      <c r="CB195" s="29"/>
      <c r="CC195" s="29"/>
      <c r="CD195" s="30"/>
      <c r="CE195" s="29"/>
      <c r="CF195" s="29"/>
      <c r="CG195" s="31"/>
      <c r="CH195" s="457"/>
      <c r="CI195" s="23" t="s">
        <v>836</v>
      </c>
    </row>
    <row r="196" spans="1:87" ht="15.6" thickTop="1" thickBot="1" x14ac:dyDescent="0.35">
      <c r="A196" s="502"/>
      <c r="B196" s="117"/>
      <c r="C196" s="156">
        <f t="shared" si="94"/>
        <v>0</v>
      </c>
      <c r="D196" s="457"/>
      <c r="E196" s="73"/>
      <c r="F196" s="129" t="s">
        <v>1116</v>
      </c>
      <c r="G196" s="584"/>
      <c r="H196" s="76">
        <v>3</v>
      </c>
      <c r="I196" s="119"/>
      <c r="J196" s="119"/>
      <c r="K196" s="79"/>
      <c r="L196" s="79"/>
      <c r="M196" s="79"/>
      <c r="N196" s="80" t="s">
        <v>1117</v>
      </c>
      <c r="O196" s="81"/>
      <c r="P196" s="82"/>
      <c r="Q196" s="83" t="str">
        <f t="shared" si="95"/>
        <v/>
      </c>
      <c r="R196" s="83" t="str">
        <f t="shared" si="96"/>
        <v>◄</v>
      </c>
      <c r="S196" s="84"/>
      <c r="T196" s="85"/>
      <c r="U196" s="83" t="str">
        <f t="shared" si="97"/>
        <v/>
      </c>
      <c r="V196" s="83" t="str">
        <f t="shared" si="98"/>
        <v>◄</v>
      </c>
      <c r="W196" s="86"/>
      <c r="X196" s="85"/>
      <c r="Y196" s="457"/>
      <c r="Z196" s="87"/>
      <c r="AA196" s="521">
        <f t="shared" si="99"/>
        <v>0</v>
      </c>
      <c r="AB196" s="520">
        <f t="shared" si="100"/>
        <v>0</v>
      </c>
      <c r="AC196" s="88"/>
      <c r="AD196" s="519">
        <f t="shared" si="101"/>
        <v>0</v>
      </c>
      <c r="AE196" s="518">
        <f t="shared" si="102"/>
        <v>0</v>
      </c>
      <c r="AF196" s="44"/>
      <c r="AG196" s="45"/>
      <c r="AH196" s="44"/>
      <c r="AI196" s="45"/>
      <c r="AJ196" s="45"/>
      <c r="AK196" s="45"/>
      <c r="AL196" s="45"/>
      <c r="AM196" s="43"/>
      <c r="AN196" s="27" t="s">
        <v>6</v>
      </c>
      <c r="AO196" s="27" t="s">
        <v>6</v>
      </c>
      <c r="AP196" s="516"/>
      <c r="AQ196" s="516"/>
      <c r="AR196" s="516"/>
      <c r="AS196" s="516" t="s">
        <v>6</v>
      </c>
      <c r="AT196" s="516" t="s">
        <v>6</v>
      </c>
      <c r="AU196" s="516"/>
      <c r="AV196" s="516" t="s">
        <v>6</v>
      </c>
      <c r="AW196" s="516" t="s">
        <v>6</v>
      </c>
      <c r="AX196" s="516"/>
      <c r="AY196" s="516" t="s">
        <v>6</v>
      </c>
      <c r="AZ196" s="516" t="s">
        <v>6</v>
      </c>
      <c r="BA196" s="516"/>
      <c r="BB196" s="516" t="s">
        <v>6</v>
      </c>
      <c r="BC196" s="516" t="s">
        <v>6</v>
      </c>
      <c r="BD196" s="516"/>
      <c r="BE196" s="516" t="s">
        <v>6</v>
      </c>
      <c r="BF196" s="516" t="s">
        <v>6</v>
      </c>
      <c r="BG196" s="516"/>
      <c r="BH196" s="516" t="s">
        <v>6</v>
      </c>
      <c r="BI196" s="516" t="s">
        <v>6</v>
      </c>
      <c r="BJ196" s="516"/>
      <c r="BK196" s="516" t="s">
        <v>6</v>
      </c>
      <c r="BL196" s="516" t="s">
        <v>6</v>
      </c>
      <c r="BM196" s="516"/>
      <c r="BN196" s="516" t="s">
        <v>6</v>
      </c>
      <c r="BO196" s="516" t="s">
        <v>6</v>
      </c>
      <c r="BP196" s="516"/>
      <c r="BQ196" s="516" t="s">
        <v>6</v>
      </c>
      <c r="BR196" s="516" t="s">
        <v>6</v>
      </c>
      <c r="BS196" s="516"/>
      <c r="BT196" s="516"/>
      <c r="BU196" s="516"/>
      <c r="BV196" s="516"/>
      <c r="BW196" s="516"/>
      <c r="BX196" s="516"/>
      <c r="BY196" s="516"/>
      <c r="BZ196" s="28"/>
      <c r="CA196" s="24"/>
      <c r="CB196" s="29"/>
      <c r="CC196" s="29"/>
      <c r="CD196" s="30"/>
      <c r="CE196" s="29"/>
      <c r="CF196" s="29"/>
      <c r="CG196" s="31"/>
      <c r="CH196" s="457"/>
      <c r="CI196" s="23" t="s">
        <v>836</v>
      </c>
    </row>
    <row r="197" spans="1:87" ht="15.6" thickTop="1" thickBot="1" x14ac:dyDescent="0.35">
      <c r="A197" s="502"/>
      <c r="B197" s="117"/>
      <c r="C197" s="156">
        <f t="shared" si="94"/>
        <v>0</v>
      </c>
      <c r="D197" s="457"/>
      <c r="E197" s="73"/>
      <c r="F197" s="129" t="s">
        <v>1118</v>
      </c>
      <c r="G197" s="584"/>
      <c r="H197" s="76">
        <v>3</v>
      </c>
      <c r="I197" s="119"/>
      <c r="J197" s="119"/>
      <c r="K197" s="79"/>
      <c r="L197" s="79"/>
      <c r="M197" s="79"/>
      <c r="N197" s="80" t="s">
        <v>1119</v>
      </c>
      <c r="O197" s="81"/>
      <c r="P197" s="82"/>
      <c r="Q197" s="83" t="str">
        <f t="shared" si="95"/>
        <v/>
      </c>
      <c r="R197" s="83" t="str">
        <f t="shared" si="96"/>
        <v>◄</v>
      </c>
      <c r="S197" s="84"/>
      <c r="T197" s="85"/>
      <c r="U197" s="83" t="str">
        <f t="shared" si="97"/>
        <v/>
      </c>
      <c r="V197" s="83" t="str">
        <f t="shared" si="98"/>
        <v>◄</v>
      </c>
      <c r="W197" s="86"/>
      <c r="X197" s="85"/>
      <c r="Y197" s="457"/>
      <c r="Z197" s="87"/>
      <c r="AA197" s="521">
        <f t="shared" si="99"/>
        <v>0</v>
      </c>
      <c r="AB197" s="520">
        <f t="shared" si="100"/>
        <v>0</v>
      </c>
      <c r="AC197" s="88"/>
      <c r="AD197" s="519">
        <f t="shared" si="101"/>
        <v>0</v>
      </c>
      <c r="AE197" s="518">
        <f t="shared" si="102"/>
        <v>0</v>
      </c>
      <c r="AF197" s="44"/>
      <c r="AG197" s="45"/>
      <c r="AH197" s="44"/>
      <c r="AI197" s="45"/>
      <c r="AJ197" s="45"/>
      <c r="AK197" s="45"/>
      <c r="AL197" s="45"/>
      <c r="AM197" s="43"/>
      <c r="AN197" s="27" t="s">
        <v>6</v>
      </c>
      <c r="AO197" s="27" t="s">
        <v>6</v>
      </c>
      <c r="AP197" s="516"/>
      <c r="AQ197" s="516"/>
      <c r="AR197" s="516"/>
      <c r="AS197" s="516" t="s">
        <v>6</v>
      </c>
      <c r="AT197" s="516" t="s">
        <v>6</v>
      </c>
      <c r="AU197" s="516"/>
      <c r="AV197" s="516" t="s">
        <v>6</v>
      </c>
      <c r="AW197" s="516" t="s">
        <v>6</v>
      </c>
      <c r="AX197" s="516"/>
      <c r="AY197" s="516" t="s">
        <v>6</v>
      </c>
      <c r="AZ197" s="516" t="s">
        <v>6</v>
      </c>
      <c r="BA197" s="516"/>
      <c r="BB197" s="516" t="s">
        <v>6</v>
      </c>
      <c r="BC197" s="516" t="s">
        <v>6</v>
      </c>
      <c r="BD197" s="516"/>
      <c r="BE197" s="516" t="s">
        <v>6</v>
      </c>
      <c r="BF197" s="516" t="s">
        <v>6</v>
      </c>
      <c r="BG197" s="516"/>
      <c r="BH197" s="516" t="s">
        <v>6</v>
      </c>
      <c r="BI197" s="516" t="s">
        <v>6</v>
      </c>
      <c r="BJ197" s="516"/>
      <c r="BK197" s="516" t="s">
        <v>6</v>
      </c>
      <c r="BL197" s="516" t="s">
        <v>6</v>
      </c>
      <c r="BM197" s="516"/>
      <c r="BN197" s="516" t="s">
        <v>6</v>
      </c>
      <c r="BO197" s="516" t="s">
        <v>6</v>
      </c>
      <c r="BP197" s="516"/>
      <c r="BQ197" s="516" t="s">
        <v>6</v>
      </c>
      <c r="BR197" s="516" t="s">
        <v>6</v>
      </c>
      <c r="BS197" s="516"/>
      <c r="BT197" s="516"/>
      <c r="BU197" s="516"/>
      <c r="BV197" s="516"/>
      <c r="BW197" s="516"/>
      <c r="BX197" s="516"/>
      <c r="BY197" s="516"/>
      <c r="BZ197" s="28"/>
      <c r="CA197" s="24"/>
      <c r="CB197" s="29"/>
      <c r="CC197" s="29"/>
      <c r="CD197" s="30"/>
      <c r="CE197" s="29"/>
      <c r="CF197" s="29"/>
      <c r="CG197" s="31"/>
      <c r="CH197" s="457"/>
      <c r="CI197" s="23" t="s">
        <v>836</v>
      </c>
    </row>
    <row r="198" spans="1:87" ht="15.6" thickTop="1" thickBot="1" x14ac:dyDescent="0.35">
      <c r="A198" s="502"/>
      <c r="B198" s="117"/>
      <c r="C198" s="156">
        <f t="shared" si="94"/>
        <v>0</v>
      </c>
      <c r="D198" s="457"/>
      <c r="E198" s="73"/>
      <c r="F198" s="123">
        <v>1068</v>
      </c>
      <c r="G198" s="584"/>
      <c r="H198" s="76" t="s">
        <v>1120</v>
      </c>
      <c r="I198" s="119"/>
      <c r="J198" s="119"/>
      <c r="K198" s="79"/>
      <c r="L198" s="79"/>
      <c r="M198" s="79"/>
      <c r="N198" s="80" t="s">
        <v>1121</v>
      </c>
      <c r="O198" s="128" t="s">
        <v>1122</v>
      </c>
      <c r="P198" s="82"/>
      <c r="Q198" s="83" t="str">
        <f t="shared" si="95"/>
        <v/>
      </c>
      <c r="R198" s="83" t="str">
        <f t="shared" si="96"/>
        <v>◄</v>
      </c>
      <c r="S198" s="84"/>
      <c r="T198" s="85"/>
      <c r="U198" s="83" t="str">
        <f t="shared" si="97"/>
        <v/>
      </c>
      <c r="V198" s="83" t="str">
        <f t="shared" si="98"/>
        <v>◄</v>
      </c>
      <c r="W198" s="86"/>
      <c r="X198" s="85"/>
      <c r="Y198" s="457"/>
      <c r="Z198" s="87"/>
      <c r="AA198" s="521">
        <f t="shared" si="99"/>
        <v>0</v>
      </c>
      <c r="AB198" s="520">
        <f t="shared" si="100"/>
        <v>0</v>
      </c>
      <c r="AC198" s="88"/>
      <c r="AD198" s="519">
        <f t="shared" si="101"/>
        <v>0</v>
      </c>
      <c r="AE198" s="518">
        <f t="shared" si="102"/>
        <v>0</v>
      </c>
      <c r="AF198" s="44"/>
      <c r="AG198" s="45"/>
      <c r="AH198" s="44"/>
      <c r="AI198" s="45"/>
      <c r="AJ198" s="45"/>
      <c r="AK198" s="45"/>
      <c r="AL198" s="45"/>
      <c r="AM198" s="43"/>
      <c r="AN198" s="27" t="s">
        <v>6</v>
      </c>
      <c r="AO198" s="27" t="s">
        <v>6</v>
      </c>
      <c r="AP198" s="516"/>
      <c r="AQ198" s="516"/>
      <c r="AR198" s="516"/>
      <c r="AS198" s="516" t="s">
        <v>6</v>
      </c>
      <c r="AT198" s="516" t="s">
        <v>6</v>
      </c>
      <c r="AU198" s="516"/>
      <c r="AV198" s="516" t="s">
        <v>6</v>
      </c>
      <c r="AW198" s="516" t="s">
        <v>6</v>
      </c>
      <c r="AX198" s="516"/>
      <c r="AY198" s="516" t="s">
        <v>6</v>
      </c>
      <c r="AZ198" s="516" t="s">
        <v>6</v>
      </c>
      <c r="BA198" s="516"/>
      <c r="BB198" s="516" t="s">
        <v>6</v>
      </c>
      <c r="BC198" s="516" t="s">
        <v>6</v>
      </c>
      <c r="BD198" s="516"/>
      <c r="BE198" s="516" t="s">
        <v>6</v>
      </c>
      <c r="BF198" s="516" t="s">
        <v>6</v>
      </c>
      <c r="BG198" s="516"/>
      <c r="BH198" s="516" t="s">
        <v>6</v>
      </c>
      <c r="BI198" s="516" t="s">
        <v>6</v>
      </c>
      <c r="BJ198" s="516"/>
      <c r="BK198" s="516" t="s">
        <v>6</v>
      </c>
      <c r="BL198" s="516" t="s">
        <v>6</v>
      </c>
      <c r="BM198" s="516"/>
      <c r="BN198" s="516" t="s">
        <v>6</v>
      </c>
      <c r="BO198" s="516" t="s">
        <v>6</v>
      </c>
      <c r="BP198" s="516"/>
      <c r="BQ198" s="516" t="s">
        <v>6</v>
      </c>
      <c r="BR198" s="516" t="s">
        <v>6</v>
      </c>
      <c r="BS198" s="516"/>
      <c r="BT198" s="516"/>
      <c r="BU198" s="516"/>
      <c r="BV198" s="516"/>
      <c r="BW198" s="516"/>
      <c r="BX198" s="516"/>
      <c r="BY198" s="516"/>
      <c r="BZ198" s="28"/>
      <c r="CA198" s="24"/>
      <c r="CB198" s="29"/>
      <c r="CC198" s="29"/>
      <c r="CD198" s="30"/>
      <c r="CE198" s="29"/>
      <c r="CF198" s="29"/>
      <c r="CG198" s="31"/>
      <c r="CH198" s="457"/>
      <c r="CI198" s="23" t="s">
        <v>836</v>
      </c>
    </row>
    <row r="199" spans="1:87" ht="15.6" thickTop="1" thickBot="1" x14ac:dyDescent="0.35">
      <c r="A199" s="502"/>
      <c r="B199" s="117"/>
      <c r="C199" s="156">
        <f t="shared" si="94"/>
        <v>0</v>
      </c>
      <c r="D199" s="457"/>
      <c r="E199" s="73"/>
      <c r="F199" s="123">
        <v>1069</v>
      </c>
      <c r="G199" s="584"/>
      <c r="H199" s="76">
        <v>6</v>
      </c>
      <c r="I199" s="119"/>
      <c r="J199" s="119"/>
      <c r="K199" s="79"/>
      <c r="L199" s="79"/>
      <c r="M199" s="79"/>
      <c r="N199" s="80" t="s">
        <v>1123</v>
      </c>
      <c r="O199" s="128" t="s">
        <v>1124</v>
      </c>
      <c r="P199" s="82"/>
      <c r="Q199" s="83" t="str">
        <f t="shared" si="95"/>
        <v/>
      </c>
      <c r="R199" s="83" t="str">
        <f t="shared" si="96"/>
        <v>◄</v>
      </c>
      <c r="S199" s="84"/>
      <c r="T199" s="85"/>
      <c r="U199" s="83" t="str">
        <f t="shared" si="97"/>
        <v/>
      </c>
      <c r="V199" s="83" t="str">
        <f t="shared" si="98"/>
        <v>◄</v>
      </c>
      <c r="W199" s="86"/>
      <c r="X199" s="85"/>
      <c r="Y199" s="457"/>
      <c r="Z199" s="87"/>
      <c r="AA199" s="521">
        <f t="shared" si="99"/>
        <v>0</v>
      </c>
      <c r="AB199" s="520">
        <f t="shared" si="100"/>
        <v>0</v>
      </c>
      <c r="AC199" s="88"/>
      <c r="AD199" s="519">
        <f t="shared" si="101"/>
        <v>0</v>
      </c>
      <c r="AE199" s="518">
        <f t="shared" si="102"/>
        <v>0</v>
      </c>
      <c r="AF199" s="44"/>
      <c r="AG199" s="45"/>
      <c r="AH199" s="44"/>
      <c r="AI199" s="45"/>
      <c r="AJ199" s="45"/>
      <c r="AK199" s="45"/>
      <c r="AL199" s="45"/>
      <c r="AM199" s="43"/>
      <c r="AN199" s="27" t="s">
        <v>6</v>
      </c>
      <c r="AO199" s="27" t="s">
        <v>6</v>
      </c>
      <c r="AP199" s="516"/>
      <c r="AQ199" s="516"/>
      <c r="AR199" s="516"/>
      <c r="AS199" s="516" t="s">
        <v>6</v>
      </c>
      <c r="AT199" s="516" t="s">
        <v>6</v>
      </c>
      <c r="AU199" s="516"/>
      <c r="AV199" s="516" t="s">
        <v>6</v>
      </c>
      <c r="AW199" s="516" t="s">
        <v>6</v>
      </c>
      <c r="AX199" s="516"/>
      <c r="AY199" s="516" t="s">
        <v>6</v>
      </c>
      <c r="AZ199" s="516" t="s">
        <v>6</v>
      </c>
      <c r="BA199" s="516"/>
      <c r="BB199" s="516" t="s">
        <v>6</v>
      </c>
      <c r="BC199" s="516" t="s">
        <v>6</v>
      </c>
      <c r="BD199" s="516"/>
      <c r="BE199" s="516" t="s">
        <v>6</v>
      </c>
      <c r="BF199" s="516" t="s">
        <v>6</v>
      </c>
      <c r="BG199" s="516"/>
      <c r="BH199" s="516" t="s">
        <v>6</v>
      </c>
      <c r="BI199" s="516" t="s">
        <v>6</v>
      </c>
      <c r="BJ199" s="516"/>
      <c r="BK199" s="516" t="s">
        <v>6</v>
      </c>
      <c r="BL199" s="516" t="s">
        <v>6</v>
      </c>
      <c r="BM199" s="516"/>
      <c r="BN199" s="516" t="s">
        <v>6</v>
      </c>
      <c r="BO199" s="516" t="s">
        <v>6</v>
      </c>
      <c r="BP199" s="516"/>
      <c r="BQ199" s="516" t="s">
        <v>6</v>
      </c>
      <c r="BR199" s="516" t="s">
        <v>6</v>
      </c>
      <c r="BS199" s="516"/>
      <c r="BT199" s="516"/>
      <c r="BU199" s="516"/>
      <c r="BV199" s="516"/>
      <c r="BW199" s="516"/>
      <c r="BX199" s="516"/>
      <c r="BY199" s="516"/>
      <c r="BZ199" s="28"/>
      <c r="CA199" s="24"/>
      <c r="CB199" s="29"/>
      <c r="CC199" s="29"/>
      <c r="CD199" s="30"/>
      <c r="CE199" s="29"/>
      <c r="CF199" s="29"/>
      <c r="CG199" s="31"/>
      <c r="CH199" s="457"/>
      <c r="CI199" s="23" t="s">
        <v>836</v>
      </c>
    </row>
    <row r="200" spans="1:87" ht="15.6" thickTop="1" thickBot="1" x14ac:dyDescent="0.35">
      <c r="A200" s="502"/>
      <c r="B200" s="117"/>
      <c r="C200" s="156">
        <f t="shared" si="94"/>
        <v>0</v>
      </c>
      <c r="D200" s="457"/>
      <c r="E200" s="73"/>
      <c r="F200" s="129" t="s">
        <v>1125</v>
      </c>
      <c r="G200" s="584"/>
      <c r="H200" s="76">
        <v>6</v>
      </c>
      <c r="I200" s="119"/>
      <c r="J200" s="119"/>
      <c r="K200" s="79"/>
      <c r="L200" s="79"/>
      <c r="M200" s="79"/>
      <c r="N200" s="80" t="s">
        <v>1126</v>
      </c>
      <c r="O200" s="81"/>
      <c r="P200" s="82"/>
      <c r="Q200" s="83" t="str">
        <f t="shared" si="95"/>
        <v/>
      </c>
      <c r="R200" s="83" t="str">
        <f t="shared" si="96"/>
        <v>◄</v>
      </c>
      <c r="S200" s="84"/>
      <c r="T200" s="85"/>
      <c r="U200" s="83" t="str">
        <f t="shared" si="97"/>
        <v/>
      </c>
      <c r="V200" s="83" t="str">
        <f t="shared" si="98"/>
        <v>◄</v>
      </c>
      <c r="W200" s="86"/>
      <c r="X200" s="85"/>
      <c r="Y200" s="457"/>
      <c r="Z200" s="87"/>
      <c r="AA200" s="521">
        <f t="shared" si="99"/>
        <v>0</v>
      </c>
      <c r="AB200" s="520">
        <f t="shared" si="100"/>
        <v>0</v>
      </c>
      <c r="AC200" s="88"/>
      <c r="AD200" s="519">
        <f t="shared" si="101"/>
        <v>0</v>
      </c>
      <c r="AE200" s="518">
        <f t="shared" si="102"/>
        <v>0</v>
      </c>
      <c r="AF200" s="44"/>
      <c r="AG200" s="45"/>
      <c r="AH200" s="44"/>
      <c r="AI200" s="45"/>
      <c r="AJ200" s="45"/>
      <c r="AK200" s="45"/>
      <c r="AL200" s="45"/>
      <c r="AM200" s="43"/>
      <c r="AN200" s="27" t="s">
        <v>6</v>
      </c>
      <c r="AO200" s="27" t="s">
        <v>6</v>
      </c>
      <c r="AP200" s="516"/>
      <c r="AQ200" s="516"/>
      <c r="AR200" s="516"/>
      <c r="AS200" s="516" t="s">
        <v>6</v>
      </c>
      <c r="AT200" s="516" t="s">
        <v>6</v>
      </c>
      <c r="AU200" s="516"/>
      <c r="AV200" s="516" t="s">
        <v>6</v>
      </c>
      <c r="AW200" s="516" t="s">
        <v>6</v>
      </c>
      <c r="AX200" s="516"/>
      <c r="AY200" s="516" t="s">
        <v>6</v>
      </c>
      <c r="AZ200" s="516" t="s">
        <v>6</v>
      </c>
      <c r="BA200" s="516"/>
      <c r="BB200" s="516" t="s">
        <v>6</v>
      </c>
      <c r="BC200" s="516" t="s">
        <v>6</v>
      </c>
      <c r="BD200" s="516"/>
      <c r="BE200" s="516" t="s">
        <v>6</v>
      </c>
      <c r="BF200" s="516" t="s">
        <v>6</v>
      </c>
      <c r="BG200" s="516"/>
      <c r="BH200" s="516" t="s">
        <v>6</v>
      </c>
      <c r="BI200" s="516" t="s">
        <v>6</v>
      </c>
      <c r="BJ200" s="516"/>
      <c r="BK200" s="516" t="s">
        <v>6</v>
      </c>
      <c r="BL200" s="516" t="s">
        <v>6</v>
      </c>
      <c r="BM200" s="516"/>
      <c r="BN200" s="516" t="s">
        <v>6</v>
      </c>
      <c r="BO200" s="516" t="s">
        <v>6</v>
      </c>
      <c r="BP200" s="516"/>
      <c r="BQ200" s="516" t="s">
        <v>6</v>
      </c>
      <c r="BR200" s="516" t="s">
        <v>6</v>
      </c>
      <c r="BS200" s="516"/>
      <c r="BT200" s="516"/>
      <c r="BU200" s="516"/>
      <c r="BV200" s="516"/>
      <c r="BW200" s="516"/>
      <c r="BX200" s="516"/>
      <c r="BY200" s="516"/>
      <c r="BZ200" s="28"/>
      <c r="CA200" s="24"/>
      <c r="CB200" s="29"/>
      <c r="CC200" s="29"/>
      <c r="CD200" s="30"/>
      <c r="CE200" s="29"/>
      <c r="CF200" s="29"/>
      <c r="CG200" s="31"/>
      <c r="CH200" s="457"/>
      <c r="CI200" s="23" t="s">
        <v>836</v>
      </c>
    </row>
    <row r="201" spans="1:87" ht="15.6" thickTop="1" thickBot="1" x14ac:dyDescent="0.35">
      <c r="A201" s="502"/>
      <c r="B201" s="117"/>
      <c r="C201" s="156">
        <f t="shared" si="94"/>
        <v>0</v>
      </c>
      <c r="D201" s="457"/>
      <c r="E201" s="73"/>
      <c r="F201" s="123" t="s">
        <v>1127</v>
      </c>
      <c r="G201" s="584"/>
      <c r="H201" s="76">
        <v>6.5</v>
      </c>
      <c r="I201" s="119"/>
      <c r="J201" s="119"/>
      <c r="K201" s="79"/>
      <c r="L201" s="79"/>
      <c r="M201" s="79"/>
      <c r="N201" s="80" t="s">
        <v>1128</v>
      </c>
      <c r="O201" s="128" t="s">
        <v>1129</v>
      </c>
      <c r="P201" s="82"/>
      <c r="Q201" s="83" t="str">
        <f t="shared" si="95"/>
        <v/>
      </c>
      <c r="R201" s="83" t="str">
        <f t="shared" si="96"/>
        <v>◄</v>
      </c>
      <c r="S201" s="84"/>
      <c r="T201" s="85"/>
      <c r="U201" s="83" t="str">
        <f t="shared" si="97"/>
        <v/>
      </c>
      <c r="V201" s="83" t="str">
        <f t="shared" si="98"/>
        <v>◄</v>
      </c>
      <c r="W201" s="86"/>
      <c r="X201" s="85"/>
      <c r="Y201" s="457"/>
      <c r="Z201" s="87"/>
      <c r="AA201" s="521">
        <f t="shared" si="99"/>
        <v>0</v>
      </c>
      <c r="AB201" s="520">
        <f t="shared" si="100"/>
        <v>0</v>
      </c>
      <c r="AC201" s="88"/>
      <c r="AD201" s="519">
        <f t="shared" si="101"/>
        <v>0</v>
      </c>
      <c r="AE201" s="518">
        <f t="shared" si="102"/>
        <v>0</v>
      </c>
      <c r="AF201" s="44"/>
      <c r="AG201" s="45"/>
      <c r="AH201" s="44"/>
      <c r="AI201" s="45"/>
      <c r="AJ201" s="45"/>
      <c r="AK201" s="45"/>
      <c r="AL201" s="45"/>
      <c r="AM201" s="43"/>
      <c r="AN201" s="27" t="s">
        <v>6</v>
      </c>
      <c r="AO201" s="27" t="s">
        <v>6</v>
      </c>
      <c r="AP201" s="516"/>
      <c r="AQ201" s="516"/>
      <c r="AR201" s="516"/>
      <c r="AS201" s="516" t="s">
        <v>6</v>
      </c>
      <c r="AT201" s="516" t="s">
        <v>6</v>
      </c>
      <c r="AU201" s="516"/>
      <c r="AV201" s="516" t="s">
        <v>6</v>
      </c>
      <c r="AW201" s="516" t="s">
        <v>6</v>
      </c>
      <c r="AX201" s="516"/>
      <c r="AY201" s="516" t="s">
        <v>6</v>
      </c>
      <c r="AZ201" s="516" t="s">
        <v>6</v>
      </c>
      <c r="BA201" s="516"/>
      <c r="BB201" s="516" t="s">
        <v>6</v>
      </c>
      <c r="BC201" s="516" t="s">
        <v>6</v>
      </c>
      <c r="BD201" s="516"/>
      <c r="BE201" s="516" t="s">
        <v>6</v>
      </c>
      <c r="BF201" s="516" t="s">
        <v>6</v>
      </c>
      <c r="BG201" s="516"/>
      <c r="BH201" s="516" t="s">
        <v>6</v>
      </c>
      <c r="BI201" s="516" t="s">
        <v>6</v>
      </c>
      <c r="BJ201" s="516"/>
      <c r="BK201" s="516" t="s">
        <v>6</v>
      </c>
      <c r="BL201" s="516" t="s">
        <v>6</v>
      </c>
      <c r="BM201" s="516"/>
      <c r="BN201" s="516" t="s">
        <v>6</v>
      </c>
      <c r="BO201" s="516" t="s">
        <v>6</v>
      </c>
      <c r="BP201" s="516"/>
      <c r="BQ201" s="516" t="s">
        <v>6</v>
      </c>
      <c r="BR201" s="516" t="s">
        <v>6</v>
      </c>
      <c r="BS201" s="516"/>
      <c r="BT201" s="516"/>
      <c r="BU201" s="516"/>
      <c r="BV201" s="516"/>
      <c r="BW201" s="516"/>
      <c r="BX201" s="516"/>
      <c r="BY201" s="516"/>
      <c r="BZ201" s="28"/>
      <c r="CA201" s="24"/>
      <c r="CB201" s="29"/>
      <c r="CC201" s="29"/>
      <c r="CD201" s="30"/>
      <c r="CE201" s="29"/>
      <c r="CF201" s="29"/>
      <c r="CG201" s="31"/>
      <c r="CH201" s="457"/>
      <c r="CI201" s="23" t="s">
        <v>836</v>
      </c>
    </row>
    <row r="202" spans="1:87" ht="15.6" thickTop="1" thickBot="1" x14ac:dyDescent="0.35">
      <c r="A202" s="502"/>
      <c r="B202" s="117"/>
      <c r="C202" s="156">
        <f t="shared" si="94"/>
        <v>0</v>
      </c>
      <c r="D202" s="457"/>
      <c r="E202" s="73"/>
      <c r="F202" s="123" t="s">
        <v>1130</v>
      </c>
      <c r="G202" s="584"/>
      <c r="H202" s="76">
        <v>7</v>
      </c>
      <c r="I202" s="119"/>
      <c r="J202" s="119"/>
      <c r="K202" s="79"/>
      <c r="L202" s="79"/>
      <c r="M202" s="79"/>
      <c r="N202" s="80" t="s">
        <v>1131</v>
      </c>
      <c r="O202" s="128" t="s">
        <v>1132</v>
      </c>
      <c r="P202" s="82"/>
      <c r="Q202" s="83" t="str">
        <f t="shared" si="95"/>
        <v/>
      </c>
      <c r="R202" s="83" t="str">
        <f t="shared" si="96"/>
        <v>◄</v>
      </c>
      <c r="S202" s="84"/>
      <c r="T202" s="85"/>
      <c r="U202" s="83" t="str">
        <f t="shared" si="97"/>
        <v/>
      </c>
      <c r="V202" s="83" t="str">
        <f t="shared" si="98"/>
        <v>◄</v>
      </c>
      <c r="W202" s="86"/>
      <c r="X202" s="85"/>
      <c r="Y202" s="457"/>
      <c r="Z202" s="87"/>
      <c r="AA202" s="521">
        <f t="shared" si="99"/>
        <v>0</v>
      </c>
      <c r="AB202" s="520">
        <f t="shared" si="100"/>
        <v>0</v>
      </c>
      <c r="AC202" s="88"/>
      <c r="AD202" s="519">
        <f t="shared" si="101"/>
        <v>0</v>
      </c>
      <c r="AE202" s="518">
        <f t="shared" si="102"/>
        <v>0</v>
      </c>
      <c r="AF202" s="44"/>
      <c r="AG202" s="45"/>
      <c r="AH202" s="44"/>
      <c r="AI202" s="45"/>
      <c r="AJ202" s="45"/>
      <c r="AK202" s="45"/>
      <c r="AL202" s="45"/>
      <c r="AM202" s="43"/>
      <c r="AN202" s="27" t="s">
        <v>6</v>
      </c>
      <c r="AO202" s="27" t="s">
        <v>6</v>
      </c>
      <c r="AP202" s="516"/>
      <c r="AQ202" s="516"/>
      <c r="AR202" s="516"/>
      <c r="AS202" s="516" t="s">
        <v>6</v>
      </c>
      <c r="AT202" s="516" t="s">
        <v>6</v>
      </c>
      <c r="AU202" s="516"/>
      <c r="AV202" s="516" t="s">
        <v>6</v>
      </c>
      <c r="AW202" s="516" t="s">
        <v>6</v>
      </c>
      <c r="AX202" s="516"/>
      <c r="AY202" s="516" t="s">
        <v>6</v>
      </c>
      <c r="AZ202" s="516" t="s">
        <v>6</v>
      </c>
      <c r="BA202" s="516"/>
      <c r="BB202" s="516" t="s">
        <v>6</v>
      </c>
      <c r="BC202" s="516" t="s">
        <v>6</v>
      </c>
      <c r="BD202" s="516"/>
      <c r="BE202" s="516" t="s">
        <v>6</v>
      </c>
      <c r="BF202" s="516" t="s">
        <v>6</v>
      </c>
      <c r="BG202" s="516"/>
      <c r="BH202" s="516" t="s">
        <v>6</v>
      </c>
      <c r="BI202" s="516" t="s">
        <v>6</v>
      </c>
      <c r="BJ202" s="516"/>
      <c r="BK202" s="516" t="s">
        <v>6</v>
      </c>
      <c r="BL202" s="516" t="s">
        <v>6</v>
      </c>
      <c r="BM202" s="516"/>
      <c r="BN202" s="516" t="s">
        <v>6</v>
      </c>
      <c r="BO202" s="516" t="s">
        <v>6</v>
      </c>
      <c r="BP202" s="516"/>
      <c r="BQ202" s="516" t="s">
        <v>6</v>
      </c>
      <c r="BR202" s="516" t="s">
        <v>6</v>
      </c>
      <c r="BS202" s="516"/>
      <c r="BT202" s="516"/>
      <c r="BU202" s="516"/>
      <c r="BV202" s="516"/>
      <c r="BW202" s="516"/>
      <c r="BX202" s="516"/>
      <c r="BY202" s="516"/>
      <c r="BZ202" s="28"/>
      <c r="CA202" s="24"/>
      <c r="CB202" s="29"/>
      <c r="CC202" s="29"/>
      <c r="CD202" s="30"/>
      <c r="CE202" s="29"/>
      <c r="CF202" s="29"/>
      <c r="CG202" s="31"/>
      <c r="CH202" s="457"/>
      <c r="CI202" s="23" t="s">
        <v>836</v>
      </c>
    </row>
    <row r="203" spans="1:87" ht="18.600000000000001" customHeight="1" thickTop="1" thickBot="1" x14ac:dyDescent="0.35">
      <c r="A203" s="502"/>
      <c r="B203" s="117"/>
      <c r="C203" s="156">
        <f t="shared" si="94"/>
        <v>0</v>
      </c>
      <c r="D203" s="457"/>
      <c r="E203" s="73"/>
      <c r="F203" s="129" t="s">
        <v>1133</v>
      </c>
      <c r="G203" s="584"/>
      <c r="H203" s="76">
        <v>7</v>
      </c>
      <c r="I203" s="119"/>
      <c r="J203" s="119"/>
      <c r="K203" s="79"/>
      <c r="L203" s="79"/>
      <c r="M203" s="79"/>
      <c r="N203" s="80" t="s">
        <v>1134</v>
      </c>
      <c r="O203" s="81"/>
      <c r="P203" s="82"/>
      <c r="Q203" s="83" t="str">
        <f t="shared" si="95"/>
        <v/>
      </c>
      <c r="R203" s="83" t="str">
        <f t="shared" si="96"/>
        <v>◄</v>
      </c>
      <c r="S203" s="84"/>
      <c r="T203" s="85"/>
      <c r="U203" s="83" t="str">
        <f t="shared" si="97"/>
        <v/>
      </c>
      <c r="V203" s="83" t="str">
        <f t="shared" si="98"/>
        <v>◄</v>
      </c>
      <c r="W203" s="86"/>
      <c r="X203" s="85"/>
      <c r="Y203" s="457"/>
      <c r="Z203" s="87"/>
      <c r="AA203" s="521">
        <f t="shared" si="99"/>
        <v>0</v>
      </c>
      <c r="AB203" s="520">
        <f t="shared" si="100"/>
        <v>0</v>
      </c>
      <c r="AC203" s="88"/>
      <c r="AD203" s="519">
        <f t="shared" si="101"/>
        <v>0</v>
      </c>
      <c r="AE203" s="518">
        <f t="shared" si="102"/>
        <v>0</v>
      </c>
      <c r="AF203" s="44"/>
      <c r="AG203" s="45"/>
      <c r="AH203" s="44"/>
      <c r="AI203" s="45"/>
      <c r="AJ203" s="45"/>
      <c r="AK203" s="45"/>
      <c r="AL203" s="45"/>
      <c r="AM203" s="43"/>
      <c r="AN203" s="27" t="s">
        <v>6</v>
      </c>
      <c r="AO203" s="27" t="s">
        <v>6</v>
      </c>
      <c r="AP203" s="516"/>
      <c r="AQ203" s="516"/>
      <c r="AR203" s="516"/>
      <c r="AS203" s="516" t="s">
        <v>6</v>
      </c>
      <c r="AT203" s="516" t="s">
        <v>6</v>
      </c>
      <c r="AU203" s="516"/>
      <c r="AV203" s="516" t="s">
        <v>6</v>
      </c>
      <c r="AW203" s="516" t="s">
        <v>6</v>
      </c>
      <c r="AX203" s="516"/>
      <c r="AY203" s="516" t="s">
        <v>6</v>
      </c>
      <c r="AZ203" s="516" t="s">
        <v>6</v>
      </c>
      <c r="BA203" s="516"/>
      <c r="BB203" s="516" t="s">
        <v>6</v>
      </c>
      <c r="BC203" s="516" t="s">
        <v>6</v>
      </c>
      <c r="BD203" s="516"/>
      <c r="BE203" s="516" t="s">
        <v>6</v>
      </c>
      <c r="BF203" s="516" t="s">
        <v>6</v>
      </c>
      <c r="BG203" s="516"/>
      <c r="BH203" s="516" t="s">
        <v>6</v>
      </c>
      <c r="BI203" s="516" t="s">
        <v>6</v>
      </c>
      <c r="BJ203" s="516"/>
      <c r="BK203" s="516" t="s">
        <v>6</v>
      </c>
      <c r="BL203" s="516" t="s">
        <v>6</v>
      </c>
      <c r="BM203" s="516"/>
      <c r="BN203" s="516" t="s">
        <v>6</v>
      </c>
      <c r="BO203" s="516" t="s">
        <v>6</v>
      </c>
      <c r="BP203" s="516"/>
      <c r="BQ203" s="516" t="s">
        <v>6</v>
      </c>
      <c r="BR203" s="516" t="s">
        <v>6</v>
      </c>
      <c r="BS203" s="516"/>
      <c r="BT203" s="516"/>
      <c r="BU203" s="516"/>
      <c r="BV203" s="516"/>
      <c r="BW203" s="516"/>
      <c r="BX203" s="516"/>
      <c r="BY203" s="516"/>
      <c r="BZ203" s="28"/>
      <c r="CA203" s="24"/>
      <c r="CB203" s="29"/>
      <c r="CC203" s="29"/>
      <c r="CD203" s="30"/>
      <c r="CE203" s="29"/>
      <c r="CF203" s="29"/>
      <c r="CG203" s="31"/>
      <c r="CH203" s="457"/>
      <c r="CI203" s="23" t="s">
        <v>836</v>
      </c>
    </row>
    <row r="204" spans="1:87" ht="15.6" thickTop="1" thickBot="1" x14ac:dyDescent="0.35">
      <c r="A204" s="502"/>
      <c r="B204" s="117"/>
      <c r="C204" s="156">
        <f t="shared" si="94"/>
        <v>0</v>
      </c>
      <c r="D204" s="457"/>
      <c r="E204" s="73"/>
      <c r="F204" s="123">
        <v>1070</v>
      </c>
      <c r="G204" s="584"/>
      <c r="H204" s="76" t="s">
        <v>1135</v>
      </c>
      <c r="I204" s="119"/>
      <c r="J204" s="119"/>
      <c r="K204" s="79"/>
      <c r="L204" s="79"/>
      <c r="M204" s="79"/>
      <c r="N204" s="80" t="s">
        <v>1136</v>
      </c>
      <c r="O204" s="128" t="s">
        <v>1137</v>
      </c>
      <c r="P204" s="82"/>
      <c r="Q204" s="83" t="str">
        <f t="shared" si="95"/>
        <v/>
      </c>
      <c r="R204" s="83" t="str">
        <f t="shared" si="96"/>
        <v>◄</v>
      </c>
      <c r="S204" s="84"/>
      <c r="T204" s="85"/>
      <c r="U204" s="83" t="str">
        <f t="shared" si="97"/>
        <v/>
      </c>
      <c r="V204" s="83" t="str">
        <f t="shared" si="98"/>
        <v>◄</v>
      </c>
      <c r="W204" s="86"/>
      <c r="X204" s="85"/>
      <c r="Y204" s="457"/>
      <c r="Z204" s="87"/>
      <c r="AA204" s="521">
        <f t="shared" si="99"/>
        <v>0</v>
      </c>
      <c r="AB204" s="520">
        <f t="shared" si="100"/>
        <v>0</v>
      </c>
      <c r="AC204" s="88"/>
      <c r="AD204" s="519">
        <f t="shared" si="101"/>
        <v>0</v>
      </c>
      <c r="AE204" s="518">
        <f t="shared" si="102"/>
        <v>0</v>
      </c>
      <c r="AF204" s="44"/>
      <c r="AG204" s="45"/>
      <c r="AH204" s="44"/>
      <c r="AI204" s="45"/>
      <c r="AJ204" s="45"/>
      <c r="AK204" s="45"/>
      <c r="AL204" s="45"/>
      <c r="AM204" s="43"/>
      <c r="AN204" s="27" t="s">
        <v>6</v>
      </c>
      <c r="AO204" s="27" t="s">
        <v>6</v>
      </c>
      <c r="AP204" s="516"/>
      <c r="AQ204" s="516"/>
      <c r="AR204" s="516"/>
      <c r="AS204" s="516" t="s">
        <v>6</v>
      </c>
      <c r="AT204" s="516" t="s">
        <v>6</v>
      </c>
      <c r="AU204" s="516"/>
      <c r="AV204" s="516" t="s">
        <v>6</v>
      </c>
      <c r="AW204" s="516" t="s">
        <v>6</v>
      </c>
      <c r="AX204" s="516"/>
      <c r="AY204" s="516" t="s">
        <v>6</v>
      </c>
      <c r="AZ204" s="516" t="s">
        <v>6</v>
      </c>
      <c r="BA204" s="516"/>
      <c r="BB204" s="516" t="s">
        <v>6</v>
      </c>
      <c r="BC204" s="516" t="s">
        <v>6</v>
      </c>
      <c r="BD204" s="516"/>
      <c r="BE204" s="516" t="s">
        <v>6</v>
      </c>
      <c r="BF204" s="516" t="s">
        <v>6</v>
      </c>
      <c r="BG204" s="516"/>
      <c r="BH204" s="516" t="s">
        <v>6</v>
      </c>
      <c r="BI204" s="516" t="s">
        <v>6</v>
      </c>
      <c r="BJ204" s="516"/>
      <c r="BK204" s="516" t="s">
        <v>6</v>
      </c>
      <c r="BL204" s="516" t="s">
        <v>6</v>
      </c>
      <c r="BM204" s="516"/>
      <c r="BN204" s="516" t="s">
        <v>6</v>
      </c>
      <c r="BO204" s="516" t="s">
        <v>6</v>
      </c>
      <c r="BP204" s="516"/>
      <c r="BQ204" s="516" t="s">
        <v>6</v>
      </c>
      <c r="BR204" s="516" t="s">
        <v>6</v>
      </c>
      <c r="BS204" s="516"/>
      <c r="BT204" s="516"/>
      <c r="BU204" s="516"/>
      <c r="BV204" s="516"/>
      <c r="BW204" s="516"/>
      <c r="BX204" s="516"/>
      <c r="BY204" s="516"/>
      <c r="BZ204" s="28"/>
      <c r="CA204" s="24"/>
      <c r="CB204" s="29"/>
      <c r="CC204" s="29"/>
      <c r="CD204" s="30"/>
      <c r="CE204" s="29"/>
      <c r="CF204" s="29"/>
      <c r="CG204" s="31"/>
      <c r="CH204" s="457"/>
      <c r="CI204" s="23" t="s">
        <v>836</v>
      </c>
    </row>
    <row r="205" spans="1:87" ht="15.6" thickTop="1" thickBot="1" x14ac:dyDescent="0.35">
      <c r="A205" s="502"/>
      <c r="B205" s="117"/>
      <c r="C205" s="156">
        <f t="shared" si="94"/>
        <v>0</v>
      </c>
      <c r="D205" s="457"/>
      <c r="E205" s="73"/>
      <c r="F205" s="129" t="s">
        <v>1138</v>
      </c>
      <c r="G205" s="584"/>
      <c r="H205" s="76" t="s">
        <v>1135</v>
      </c>
      <c r="I205" s="119"/>
      <c r="J205" s="119"/>
      <c r="K205" s="79"/>
      <c r="L205" s="79"/>
      <c r="M205" s="79"/>
      <c r="N205" s="80" t="s">
        <v>1139</v>
      </c>
      <c r="O205" s="81"/>
      <c r="P205" s="82"/>
      <c r="Q205" s="83" t="str">
        <f t="shared" si="95"/>
        <v/>
      </c>
      <c r="R205" s="83" t="str">
        <f t="shared" si="96"/>
        <v>◄</v>
      </c>
      <c r="S205" s="84"/>
      <c r="T205" s="85"/>
      <c r="U205" s="83" t="str">
        <f t="shared" si="97"/>
        <v/>
      </c>
      <c r="V205" s="83" t="str">
        <f t="shared" si="98"/>
        <v>◄</v>
      </c>
      <c r="W205" s="86"/>
      <c r="X205" s="85"/>
      <c r="Y205" s="457"/>
      <c r="Z205" s="87"/>
      <c r="AA205" s="521">
        <f t="shared" si="99"/>
        <v>0</v>
      </c>
      <c r="AB205" s="520">
        <f t="shared" si="100"/>
        <v>0</v>
      </c>
      <c r="AC205" s="88"/>
      <c r="AD205" s="519">
        <f t="shared" si="101"/>
        <v>0</v>
      </c>
      <c r="AE205" s="518">
        <f t="shared" si="102"/>
        <v>0</v>
      </c>
      <c r="AF205" s="44"/>
      <c r="AG205" s="45"/>
      <c r="AH205" s="44"/>
      <c r="AI205" s="45"/>
      <c r="AJ205" s="45"/>
      <c r="AK205" s="45"/>
      <c r="AL205" s="45"/>
      <c r="AM205" s="43"/>
      <c r="AN205" s="27" t="s">
        <v>6</v>
      </c>
      <c r="AO205" s="27" t="s">
        <v>6</v>
      </c>
      <c r="AP205" s="516"/>
      <c r="AQ205" s="516"/>
      <c r="AR205" s="516"/>
      <c r="AS205" s="516" t="s">
        <v>6</v>
      </c>
      <c r="AT205" s="516" t="s">
        <v>6</v>
      </c>
      <c r="AU205" s="516"/>
      <c r="AV205" s="516" t="s">
        <v>6</v>
      </c>
      <c r="AW205" s="516" t="s">
        <v>6</v>
      </c>
      <c r="AX205" s="516"/>
      <c r="AY205" s="516" t="s">
        <v>6</v>
      </c>
      <c r="AZ205" s="516" t="s">
        <v>6</v>
      </c>
      <c r="BA205" s="516"/>
      <c r="BB205" s="516" t="s">
        <v>6</v>
      </c>
      <c r="BC205" s="516" t="s">
        <v>6</v>
      </c>
      <c r="BD205" s="516"/>
      <c r="BE205" s="516" t="s">
        <v>6</v>
      </c>
      <c r="BF205" s="516" t="s">
        <v>6</v>
      </c>
      <c r="BG205" s="516"/>
      <c r="BH205" s="516" t="s">
        <v>6</v>
      </c>
      <c r="BI205" s="516" t="s">
        <v>6</v>
      </c>
      <c r="BJ205" s="516"/>
      <c r="BK205" s="516" t="s">
        <v>6</v>
      </c>
      <c r="BL205" s="516" t="s">
        <v>6</v>
      </c>
      <c r="BM205" s="516"/>
      <c r="BN205" s="516" t="s">
        <v>6</v>
      </c>
      <c r="BO205" s="516" t="s">
        <v>6</v>
      </c>
      <c r="BP205" s="516"/>
      <c r="BQ205" s="516" t="s">
        <v>6</v>
      </c>
      <c r="BR205" s="516" t="s">
        <v>6</v>
      </c>
      <c r="BS205" s="516"/>
      <c r="BT205" s="516"/>
      <c r="BU205" s="516"/>
      <c r="BV205" s="516"/>
      <c r="BW205" s="516"/>
      <c r="BX205" s="516"/>
      <c r="BY205" s="516"/>
      <c r="BZ205" s="28"/>
      <c r="CA205" s="24"/>
      <c r="CB205" s="29"/>
      <c r="CC205" s="29"/>
      <c r="CD205" s="30"/>
      <c r="CE205" s="29"/>
      <c r="CF205" s="29"/>
      <c r="CG205" s="31"/>
      <c r="CH205" s="457"/>
      <c r="CI205" s="23" t="s">
        <v>836</v>
      </c>
    </row>
    <row r="206" spans="1:87" ht="15.6" thickTop="1" thickBot="1" x14ac:dyDescent="0.35">
      <c r="A206" s="502"/>
      <c r="B206" s="117"/>
      <c r="C206" s="156">
        <f t="shared" si="94"/>
        <v>0</v>
      </c>
      <c r="D206" s="457"/>
      <c r="E206" s="73"/>
      <c r="F206" s="123">
        <v>1071</v>
      </c>
      <c r="G206" s="584"/>
      <c r="H206" s="76">
        <v>8</v>
      </c>
      <c r="I206" s="119"/>
      <c r="J206" s="119"/>
      <c r="K206" s="79"/>
      <c r="L206" s="79"/>
      <c r="M206" s="79"/>
      <c r="N206" s="80" t="s">
        <v>1140</v>
      </c>
      <c r="O206" s="128" t="s">
        <v>1141</v>
      </c>
      <c r="P206" s="82"/>
      <c r="Q206" s="83" t="str">
        <f t="shared" si="95"/>
        <v/>
      </c>
      <c r="R206" s="83" t="str">
        <f t="shared" si="96"/>
        <v>◄</v>
      </c>
      <c r="S206" s="84"/>
      <c r="T206" s="85"/>
      <c r="U206" s="83" t="str">
        <f t="shared" si="97"/>
        <v/>
      </c>
      <c r="V206" s="83" t="str">
        <f t="shared" si="98"/>
        <v>◄</v>
      </c>
      <c r="W206" s="86"/>
      <c r="X206" s="85"/>
      <c r="Y206" s="457"/>
      <c r="Z206" s="87"/>
      <c r="AA206" s="521">
        <f t="shared" si="99"/>
        <v>0</v>
      </c>
      <c r="AB206" s="520">
        <f t="shared" si="100"/>
        <v>0</v>
      </c>
      <c r="AC206" s="88"/>
      <c r="AD206" s="519">
        <f t="shared" si="101"/>
        <v>0</v>
      </c>
      <c r="AE206" s="518">
        <f t="shared" si="102"/>
        <v>0</v>
      </c>
      <c r="AF206" s="44"/>
      <c r="AG206" s="45"/>
      <c r="AH206" s="44"/>
      <c r="AI206" s="45"/>
      <c r="AJ206" s="45"/>
      <c r="AK206" s="45"/>
      <c r="AL206" s="45"/>
      <c r="AM206" s="43"/>
      <c r="AN206" s="27" t="s">
        <v>6</v>
      </c>
      <c r="AO206" s="27" t="s">
        <v>6</v>
      </c>
      <c r="AP206" s="516"/>
      <c r="AQ206" s="516"/>
      <c r="AR206" s="516"/>
      <c r="AS206" s="516" t="s">
        <v>6</v>
      </c>
      <c r="AT206" s="516" t="s">
        <v>6</v>
      </c>
      <c r="AU206" s="516"/>
      <c r="AV206" s="516" t="s">
        <v>6</v>
      </c>
      <c r="AW206" s="516" t="s">
        <v>6</v>
      </c>
      <c r="AX206" s="516"/>
      <c r="AY206" s="516" t="s">
        <v>6</v>
      </c>
      <c r="AZ206" s="516" t="s">
        <v>6</v>
      </c>
      <c r="BA206" s="516"/>
      <c r="BB206" s="516" t="s">
        <v>6</v>
      </c>
      <c r="BC206" s="516" t="s">
        <v>6</v>
      </c>
      <c r="BD206" s="516"/>
      <c r="BE206" s="516" t="s">
        <v>6</v>
      </c>
      <c r="BF206" s="516" t="s">
        <v>6</v>
      </c>
      <c r="BG206" s="516"/>
      <c r="BH206" s="516" t="s">
        <v>6</v>
      </c>
      <c r="BI206" s="516" t="s">
        <v>6</v>
      </c>
      <c r="BJ206" s="516"/>
      <c r="BK206" s="516" t="s">
        <v>6</v>
      </c>
      <c r="BL206" s="516" t="s">
        <v>6</v>
      </c>
      <c r="BM206" s="516"/>
      <c r="BN206" s="516" t="s">
        <v>6</v>
      </c>
      <c r="BO206" s="516" t="s">
        <v>6</v>
      </c>
      <c r="BP206" s="516"/>
      <c r="BQ206" s="516" t="s">
        <v>6</v>
      </c>
      <c r="BR206" s="516" t="s">
        <v>6</v>
      </c>
      <c r="BS206" s="516"/>
      <c r="BT206" s="516"/>
      <c r="BU206" s="516"/>
      <c r="BV206" s="516"/>
      <c r="BW206" s="516"/>
      <c r="BX206" s="516"/>
      <c r="BY206" s="516"/>
      <c r="BZ206" s="28"/>
      <c r="CA206" s="24"/>
      <c r="CB206" s="29"/>
      <c r="CC206" s="29"/>
      <c r="CD206" s="30"/>
      <c r="CE206" s="29"/>
      <c r="CF206" s="29"/>
      <c r="CG206" s="31"/>
      <c r="CH206" s="457"/>
      <c r="CI206" s="23" t="s">
        <v>836</v>
      </c>
    </row>
    <row r="207" spans="1:87" ht="15.6" thickTop="1" thickBot="1" x14ac:dyDescent="0.35">
      <c r="A207" s="502"/>
      <c r="B207" s="117"/>
      <c r="C207" s="156">
        <f t="shared" si="94"/>
        <v>0</v>
      </c>
      <c r="D207" s="457"/>
      <c r="E207" s="73"/>
      <c r="F207" s="129" t="s">
        <v>1142</v>
      </c>
      <c r="G207" s="584"/>
      <c r="H207" s="76">
        <v>8</v>
      </c>
      <c r="I207" s="119"/>
      <c r="J207" s="119"/>
      <c r="K207" s="79"/>
      <c r="L207" s="79"/>
      <c r="M207" s="79"/>
      <c r="N207" s="80" t="s">
        <v>1143</v>
      </c>
      <c r="O207" s="81"/>
      <c r="P207" s="82"/>
      <c r="Q207" s="83" t="str">
        <f t="shared" si="95"/>
        <v/>
      </c>
      <c r="R207" s="83" t="str">
        <f t="shared" si="96"/>
        <v>◄</v>
      </c>
      <c r="S207" s="84"/>
      <c r="T207" s="85"/>
      <c r="U207" s="83" t="str">
        <f t="shared" si="97"/>
        <v/>
      </c>
      <c r="V207" s="83" t="str">
        <f t="shared" si="98"/>
        <v>◄</v>
      </c>
      <c r="W207" s="86"/>
      <c r="X207" s="85"/>
      <c r="Y207" s="457"/>
      <c r="Z207" s="87"/>
      <c r="AA207" s="521">
        <f t="shared" si="99"/>
        <v>0</v>
      </c>
      <c r="AB207" s="520">
        <f t="shared" si="100"/>
        <v>0</v>
      </c>
      <c r="AC207" s="88"/>
      <c r="AD207" s="519">
        <f t="shared" si="101"/>
        <v>0</v>
      </c>
      <c r="AE207" s="518">
        <f t="shared" si="102"/>
        <v>0</v>
      </c>
      <c r="AF207" s="44"/>
      <c r="AG207" s="45"/>
      <c r="AH207" s="44"/>
      <c r="AI207" s="45"/>
      <c r="AJ207" s="45"/>
      <c r="AK207" s="45"/>
      <c r="AL207" s="45"/>
      <c r="AM207" s="43"/>
      <c r="AN207" s="27" t="s">
        <v>6</v>
      </c>
      <c r="AO207" s="27" t="s">
        <v>6</v>
      </c>
      <c r="AP207" s="516"/>
      <c r="AQ207" s="516"/>
      <c r="AR207" s="516"/>
      <c r="AS207" s="516" t="s">
        <v>6</v>
      </c>
      <c r="AT207" s="516" t="s">
        <v>6</v>
      </c>
      <c r="AU207" s="516"/>
      <c r="AV207" s="516" t="s">
        <v>6</v>
      </c>
      <c r="AW207" s="516" t="s">
        <v>6</v>
      </c>
      <c r="AX207" s="516"/>
      <c r="AY207" s="516" t="s">
        <v>6</v>
      </c>
      <c r="AZ207" s="516" t="s">
        <v>6</v>
      </c>
      <c r="BA207" s="516"/>
      <c r="BB207" s="516" t="s">
        <v>6</v>
      </c>
      <c r="BC207" s="516" t="s">
        <v>6</v>
      </c>
      <c r="BD207" s="516"/>
      <c r="BE207" s="516" t="s">
        <v>6</v>
      </c>
      <c r="BF207" s="516" t="s">
        <v>6</v>
      </c>
      <c r="BG207" s="516"/>
      <c r="BH207" s="516" t="s">
        <v>6</v>
      </c>
      <c r="BI207" s="516" t="s">
        <v>6</v>
      </c>
      <c r="BJ207" s="516"/>
      <c r="BK207" s="516" t="s">
        <v>6</v>
      </c>
      <c r="BL207" s="516" t="s">
        <v>6</v>
      </c>
      <c r="BM207" s="516"/>
      <c r="BN207" s="516" t="s">
        <v>6</v>
      </c>
      <c r="BO207" s="516" t="s">
        <v>6</v>
      </c>
      <c r="BP207" s="516"/>
      <c r="BQ207" s="516" t="s">
        <v>6</v>
      </c>
      <c r="BR207" s="516" t="s">
        <v>6</v>
      </c>
      <c r="BS207" s="516"/>
      <c r="BT207" s="516"/>
      <c r="BU207" s="516"/>
      <c r="BV207" s="516"/>
      <c r="BW207" s="516"/>
      <c r="BX207" s="516"/>
      <c r="BY207" s="516"/>
      <c r="BZ207" s="28"/>
      <c r="CA207" s="24"/>
      <c r="CB207" s="29"/>
      <c r="CC207" s="29"/>
      <c r="CD207" s="30"/>
      <c r="CE207" s="29"/>
      <c r="CF207" s="29"/>
      <c r="CG207" s="31"/>
      <c r="CH207" s="457"/>
      <c r="CI207" s="23" t="s">
        <v>836</v>
      </c>
    </row>
    <row r="208" spans="1:87" ht="15.6" thickTop="1" thickBot="1" x14ac:dyDescent="0.35">
      <c r="A208" s="502"/>
      <c r="B208" s="117"/>
      <c r="C208" s="156">
        <f t="shared" si="94"/>
        <v>0</v>
      </c>
      <c r="D208" s="457"/>
      <c r="E208" s="73"/>
      <c r="F208" s="123">
        <v>1072</v>
      </c>
      <c r="G208" s="584"/>
      <c r="H208" s="76" t="s">
        <v>1144</v>
      </c>
      <c r="I208" s="119"/>
      <c r="J208" s="119"/>
      <c r="K208" s="79"/>
      <c r="L208" s="79"/>
      <c r="M208" s="79"/>
      <c r="N208" s="80" t="s">
        <v>1145</v>
      </c>
      <c r="O208" s="128" t="s">
        <v>1146</v>
      </c>
      <c r="P208" s="82"/>
      <c r="Q208" s="83" t="str">
        <f t="shared" si="95"/>
        <v/>
      </c>
      <c r="R208" s="83" t="str">
        <f t="shared" si="96"/>
        <v>◄</v>
      </c>
      <c r="S208" s="84"/>
      <c r="T208" s="85"/>
      <c r="U208" s="83" t="str">
        <f t="shared" si="97"/>
        <v/>
      </c>
      <c r="V208" s="83" t="str">
        <f t="shared" si="98"/>
        <v>◄</v>
      </c>
      <c r="W208" s="86"/>
      <c r="X208" s="85"/>
      <c r="Y208" s="457"/>
      <c r="Z208" s="87"/>
      <c r="AA208" s="521">
        <f t="shared" si="99"/>
        <v>0</v>
      </c>
      <c r="AB208" s="520">
        <f t="shared" si="100"/>
        <v>0</v>
      </c>
      <c r="AC208" s="88"/>
      <c r="AD208" s="519">
        <f t="shared" si="101"/>
        <v>0</v>
      </c>
      <c r="AE208" s="518">
        <f t="shared" si="102"/>
        <v>0</v>
      </c>
      <c r="AF208" s="44"/>
      <c r="AG208" s="45"/>
      <c r="AH208" s="44"/>
      <c r="AI208" s="45"/>
      <c r="AJ208" s="45"/>
      <c r="AK208" s="45"/>
      <c r="AL208" s="45"/>
      <c r="AM208" s="43"/>
      <c r="AN208" s="27" t="s">
        <v>6</v>
      </c>
      <c r="AO208" s="27" t="s">
        <v>6</v>
      </c>
      <c r="AP208" s="516"/>
      <c r="AQ208" s="516"/>
      <c r="AR208" s="516"/>
      <c r="AS208" s="516" t="s">
        <v>6</v>
      </c>
      <c r="AT208" s="516" t="s">
        <v>6</v>
      </c>
      <c r="AU208" s="516"/>
      <c r="AV208" s="516" t="s">
        <v>6</v>
      </c>
      <c r="AW208" s="516" t="s">
        <v>6</v>
      </c>
      <c r="AX208" s="516"/>
      <c r="AY208" s="516" t="s">
        <v>6</v>
      </c>
      <c r="AZ208" s="516" t="s">
        <v>6</v>
      </c>
      <c r="BA208" s="516"/>
      <c r="BB208" s="516" t="s">
        <v>6</v>
      </c>
      <c r="BC208" s="516" t="s">
        <v>6</v>
      </c>
      <c r="BD208" s="516"/>
      <c r="BE208" s="516" t="s">
        <v>6</v>
      </c>
      <c r="BF208" s="516" t="s">
        <v>6</v>
      </c>
      <c r="BG208" s="516"/>
      <c r="BH208" s="516" t="s">
        <v>6</v>
      </c>
      <c r="BI208" s="516" t="s">
        <v>6</v>
      </c>
      <c r="BJ208" s="516"/>
      <c r="BK208" s="516" t="s">
        <v>6</v>
      </c>
      <c r="BL208" s="516" t="s">
        <v>6</v>
      </c>
      <c r="BM208" s="516"/>
      <c r="BN208" s="516" t="s">
        <v>6</v>
      </c>
      <c r="BO208" s="516" t="s">
        <v>6</v>
      </c>
      <c r="BP208" s="516"/>
      <c r="BQ208" s="516" t="s">
        <v>6</v>
      </c>
      <c r="BR208" s="516" t="s">
        <v>6</v>
      </c>
      <c r="BS208" s="516"/>
      <c r="BT208" s="516"/>
      <c r="BU208" s="516"/>
      <c r="BV208" s="516"/>
      <c r="BW208" s="516"/>
      <c r="BX208" s="516"/>
      <c r="BY208" s="516"/>
      <c r="BZ208" s="28"/>
      <c r="CA208" s="24"/>
      <c r="CB208" s="29"/>
      <c r="CC208" s="29"/>
      <c r="CD208" s="30"/>
      <c r="CE208" s="29"/>
      <c r="CF208" s="29"/>
      <c r="CG208" s="31"/>
      <c r="CH208" s="457"/>
      <c r="CI208" s="23" t="s">
        <v>836</v>
      </c>
    </row>
    <row r="209" spans="1:87" ht="15.6" thickTop="1" thickBot="1" x14ac:dyDescent="0.35">
      <c r="A209" s="502"/>
      <c r="B209" s="117"/>
      <c r="C209" s="156">
        <f t="shared" si="94"/>
        <v>0</v>
      </c>
      <c r="D209" s="457"/>
      <c r="E209" s="73"/>
      <c r="F209" s="129" t="s">
        <v>1147</v>
      </c>
      <c r="G209" s="584"/>
      <c r="H209" s="76" t="s">
        <v>1144</v>
      </c>
      <c r="I209" s="119"/>
      <c r="J209" s="119"/>
      <c r="K209" s="79"/>
      <c r="L209" s="79"/>
      <c r="M209" s="79"/>
      <c r="N209" s="80" t="s">
        <v>1148</v>
      </c>
      <c r="O209" s="81"/>
      <c r="P209" s="82"/>
      <c r="Q209" s="83" t="str">
        <f t="shared" si="95"/>
        <v/>
      </c>
      <c r="R209" s="83" t="str">
        <f t="shared" si="96"/>
        <v>◄</v>
      </c>
      <c r="S209" s="84"/>
      <c r="T209" s="85"/>
      <c r="U209" s="83" t="str">
        <f t="shared" si="97"/>
        <v/>
      </c>
      <c r="V209" s="83" t="str">
        <f t="shared" si="98"/>
        <v>◄</v>
      </c>
      <c r="W209" s="86"/>
      <c r="X209" s="85"/>
      <c r="Y209" s="457"/>
      <c r="Z209" s="87"/>
      <c r="AA209" s="521">
        <f t="shared" si="99"/>
        <v>0</v>
      </c>
      <c r="AB209" s="520">
        <f t="shared" si="100"/>
        <v>0</v>
      </c>
      <c r="AC209" s="88"/>
      <c r="AD209" s="519">
        <f t="shared" si="101"/>
        <v>0</v>
      </c>
      <c r="AE209" s="518">
        <f t="shared" si="102"/>
        <v>0</v>
      </c>
      <c r="AF209" s="44"/>
      <c r="AG209" s="45"/>
      <c r="AH209" s="44"/>
      <c r="AI209" s="45"/>
      <c r="AJ209" s="45"/>
      <c r="AK209" s="45"/>
      <c r="AL209" s="45"/>
      <c r="AM209" s="43"/>
      <c r="AN209" s="27" t="s">
        <v>6</v>
      </c>
      <c r="AO209" s="27" t="s">
        <v>6</v>
      </c>
      <c r="AP209" s="516"/>
      <c r="AQ209" s="516"/>
      <c r="AR209" s="516"/>
      <c r="AS209" s="516" t="s">
        <v>6</v>
      </c>
      <c r="AT209" s="516" t="s">
        <v>6</v>
      </c>
      <c r="AU209" s="516"/>
      <c r="AV209" s="516" t="s">
        <v>6</v>
      </c>
      <c r="AW209" s="516" t="s">
        <v>6</v>
      </c>
      <c r="AX209" s="516"/>
      <c r="AY209" s="516" t="s">
        <v>6</v>
      </c>
      <c r="AZ209" s="516" t="s">
        <v>6</v>
      </c>
      <c r="BA209" s="516"/>
      <c r="BB209" s="516" t="s">
        <v>6</v>
      </c>
      <c r="BC209" s="516" t="s">
        <v>6</v>
      </c>
      <c r="BD209" s="516"/>
      <c r="BE209" s="516" t="s">
        <v>6</v>
      </c>
      <c r="BF209" s="516" t="s">
        <v>6</v>
      </c>
      <c r="BG209" s="516"/>
      <c r="BH209" s="516" t="s">
        <v>6</v>
      </c>
      <c r="BI209" s="516" t="s">
        <v>6</v>
      </c>
      <c r="BJ209" s="516"/>
      <c r="BK209" s="516" t="s">
        <v>6</v>
      </c>
      <c r="BL209" s="516" t="s">
        <v>6</v>
      </c>
      <c r="BM209" s="516"/>
      <c r="BN209" s="516" t="s">
        <v>6</v>
      </c>
      <c r="BO209" s="516" t="s">
        <v>6</v>
      </c>
      <c r="BP209" s="516"/>
      <c r="BQ209" s="516" t="s">
        <v>6</v>
      </c>
      <c r="BR209" s="516" t="s">
        <v>6</v>
      </c>
      <c r="BS209" s="516"/>
      <c r="BT209" s="516"/>
      <c r="BU209" s="516"/>
      <c r="BV209" s="516"/>
      <c r="BW209" s="516"/>
      <c r="BX209" s="516"/>
      <c r="BY209" s="516"/>
      <c r="BZ209" s="28"/>
      <c r="CA209" s="24"/>
      <c r="CB209" s="29"/>
      <c r="CC209" s="29"/>
      <c r="CD209" s="30"/>
      <c r="CE209" s="29"/>
      <c r="CF209" s="29"/>
      <c r="CG209" s="31"/>
      <c r="CH209" s="457"/>
      <c r="CI209" s="23" t="s">
        <v>836</v>
      </c>
    </row>
    <row r="210" spans="1:87" ht="15.6" thickTop="1" thickBot="1" x14ac:dyDescent="0.35">
      <c r="A210" s="502"/>
      <c r="B210" s="117"/>
      <c r="C210" s="156">
        <f t="shared" si="94"/>
        <v>0</v>
      </c>
      <c r="D210" s="457"/>
      <c r="E210" s="73"/>
      <c r="F210" s="123">
        <v>1073</v>
      </c>
      <c r="G210" s="584"/>
      <c r="H210" s="76">
        <v>9</v>
      </c>
      <c r="I210" s="119"/>
      <c r="J210" s="119"/>
      <c r="K210" s="79"/>
      <c r="L210" s="79"/>
      <c r="M210" s="79"/>
      <c r="N210" s="80" t="s">
        <v>1149</v>
      </c>
      <c r="O210" s="128" t="s">
        <v>1150</v>
      </c>
      <c r="P210" s="82"/>
      <c r="Q210" s="83" t="str">
        <f t="shared" si="95"/>
        <v/>
      </c>
      <c r="R210" s="83" t="str">
        <f t="shared" si="96"/>
        <v>◄</v>
      </c>
      <c r="S210" s="84"/>
      <c r="T210" s="85"/>
      <c r="U210" s="83" t="str">
        <f t="shared" si="97"/>
        <v/>
      </c>
      <c r="V210" s="83" t="str">
        <f t="shared" si="98"/>
        <v>◄</v>
      </c>
      <c r="W210" s="86"/>
      <c r="X210" s="85"/>
      <c r="Y210" s="457"/>
      <c r="Z210" s="87"/>
      <c r="AA210" s="521">
        <f t="shared" si="99"/>
        <v>0</v>
      </c>
      <c r="AB210" s="520">
        <f t="shared" si="100"/>
        <v>0</v>
      </c>
      <c r="AC210" s="88"/>
      <c r="AD210" s="519">
        <f t="shared" si="101"/>
        <v>0</v>
      </c>
      <c r="AE210" s="518">
        <f t="shared" si="102"/>
        <v>0</v>
      </c>
      <c r="AF210" s="44"/>
      <c r="AG210" s="45"/>
      <c r="AH210" s="44"/>
      <c r="AI210" s="45"/>
      <c r="AJ210" s="45"/>
      <c r="AK210" s="45"/>
      <c r="AL210" s="45"/>
      <c r="AM210" s="43"/>
      <c r="AN210" s="27" t="s">
        <v>6</v>
      </c>
      <c r="AO210" s="27" t="s">
        <v>6</v>
      </c>
      <c r="AP210" s="516"/>
      <c r="AQ210" s="516"/>
      <c r="AR210" s="516"/>
      <c r="AS210" s="516" t="s">
        <v>6</v>
      </c>
      <c r="AT210" s="516" t="s">
        <v>6</v>
      </c>
      <c r="AU210" s="516"/>
      <c r="AV210" s="516" t="s">
        <v>6</v>
      </c>
      <c r="AW210" s="516" t="s">
        <v>6</v>
      </c>
      <c r="AX210" s="516"/>
      <c r="AY210" s="516" t="s">
        <v>6</v>
      </c>
      <c r="AZ210" s="516" t="s">
        <v>6</v>
      </c>
      <c r="BA210" s="516"/>
      <c r="BB210" s="516" t="s">
        <v>6</v>
      </c>
      <c r="BC210" s="516" t="s">
        <v>6</v>
      </c>
      <c r="BD210" s="516"/>
      <c r="BE210" s="516" t="s">
        <v>6</v>
      </c>
      <c r="BF210" s="516" t="s">
        <v>6</v>
      </c>
      <c r="BG210" s="516"/>
      <c r="BH210" s="516" t="s">
        <v>6</v>
      </c>
      <c r="BI210" s="516" t="s">
        <v>6</v>
      </c>
      <c r="BJ210" s="516"/>
      <c r="BK210" s="516" t="s">
        <v>6</v>
      </c>
      <c r="BL210" s="516" t="s">
        <v>6</v>
      </c>
      <c r="BM210" s="516"/>
      <c r="BN210" s="516" t="s">
        <v>6</v>
      </c>
      <c r="BO210" s="516" t="s">
        <v>6</v>
      </c>
      <c r="BP210" s="516"/>
      <c r="BQ210" s="516" t="s">
        <v>6</v>
      </c>
      <c r="BR210" s="516" t="s">
        <v>6</v>
      </c>
      <c r="BS210" s="516"/>
      <c r="BT210" s="516"/>
      <c r="BU210" s="516"/>
      <c r="BV210" s="516"/>
      <c r="BW210" s="516"/>
      <c r="BX210" s="516"/>
      <c r="BY210" s="516"/>
      <c r="BZ210" s="28"/>
      <c r="CA210" s="24"/>
      <c r="CB210" s="29"/>
      <c r="CC210" s="29"/>
      <c r="CD210" s="30"/>
      <c r="CE210" s="29"/>
      <c r="CF210" s="29"/>
      <c r="CG210" s="31"/>
      <c r="CH210" s="457"/>
      <c r="CI210" s="23" t="s">
        <v>836</v>
      </c>
    </row>
    <row r="211" spans="1:87" ht="15.6" thickTop="1" thickBot="1" x14ac:dyDescent="0.35">
      <c r="A211" s="502"/>
      <c r="B211" s="117"/>
      <c r="C211" s="156">
        <f t="shared" si="94"/>
        <v>0</v>
      </c>
      <c r="D211" s="457"/>
      <c r="E211" s="73"/>
      <c r="F211" s="123">
        <v>1074</v>
      </c>
      <c r="G211" s="584"/>
      <c r="H211" s="76">
        <v>30</v>
      </c>
      <c r="I211" s="119"/>
      <c r="J211" s="119"/>
      <c r="K211" s="79"/>
      <c r="L211" s="79"/>
      <c r="M211" s="79"/>
      <c r="N211" s="80" t="s">
        <v>1151</v>
      </c>
      <c r="O211" s="128" t="s">
        <v>1152</v>
      </c>
      <c r="P211" s="82"/>
      <c r="Q211" s="83" t="str">
        <f t="shared" si="95"/>
        <v/>
      </c>
      <c r="R211" s="83" t="str">
        <f t="shared" si="96"/>
        <v>◄</v>
      </c>
      <c r="S211" s="84"/>
      <c r="T211" s="85"/>
      <c r="U211" s="83" t="str">
        <f t="shared" si="97"/>
        <v/>
      </c>
      <c r="V211" s="83" t="str">
        <f t="shared" si="98"/>
        <v>◄</v>
      </c>
      <c r="W211" s="86"/>
      <c r="X211" s="85"/>
      <c r="Y211" s="457"/>
      <c r="Z211" s="87"/>
      <c r="AA211" s="521">
        <f t="shared" si="99"/>
        <v>0</v>
      </c>
      <c r="AB211" s="520">
        <f t="shared" si="100"/>
        <v>0</v>
      </c>
      <c r="AC211" s="88"/>
      <c r="AD211" s="519">
        <f t="shared" si="101"/>
        <v>0</v>
      </c>
      <c r="AE211" s="518">
        <f t="shared" si="102"/>
        <v>0</v>
      </c>
      <c r="AF211" s="44"/>
      <c r="AG211" s="45"/>
      <c r="AH211" s="44"/>
      <c r="AI211" s="45"/>
      <c r="AJ211" s="45"/>
      <c r="AK211" s="45"/>
      <c r="AL211" s="45"/>
      <c r="AM211" s="43"/>
      <c r="AN211" s="27" t="s">
        <v>6</v>
      </c>
      <c r="AO211" s="27" t="s">
        <v>6</v>
      </c>
      <c r="AP211" s="516"/>
      <c r="AQ211" s="516"/>
      <c r="AR211" s="516"/>
      <c r="AS211" s="516" t="s">
        <v>6</v>
      </c>
      <c r="AT211" s="516" t="s">
        <v>6</v>
      </c>
      <c r="AU211" s="516"/>
      <c r="AV211" s="516" t="s">
        <v>6</v>
      </c>
      <c r="AW211" s="516" t="s">
        <v>6</v>
      </c>
      <c r="AX211" s="516"/>
      <c r="AY211" s="516" t="s">
        <v>6</v>
      </c>
      <c r="AZ211" s="516" t="s">
        <v>6</v>
      </c>
      <c r="BA211" s="516"/>
      <c r="BB211" s="516" t="s">
        <v>6</v>
      </c>
      <c r="BC211" s="516" t="s">
        <v>6</v>
      </c>
      <c r="BD211" s="516"/>
      <c r="BE211" s="516" t="s">
        <v>6</v>
      </c>
      <c r="BF211" s="516" t="s">
        <v>6</v>
      </c>
      <c r="BG211" s="516"/>
      <c r="BH211" s="516" t="s">
        <v>6</v>
      </c>
      <c r="BI211" s="516" t="s">
        <v>6</v>
      </c>
      <c r="BJ211" s="516"/>
      <c r="BK211" s="516" t="s">
        <v>6</v>
      </c>
      <c r="BL211" s="516" t="s">
        <v>6</v>
      </c>
      <c r="BM211" s="516"/>
      <c r="BN211" s="516" t="s">
        <v>6</v>
      </c>
      <c r="BO211" s="516" t="s">
        <v>6</v>
      </c>
      <c r="BP211" s="516"/>
      <c r="BQ211" s="516" t="s">
        <v>6</v>
      </c>
      <c r="BR211" s="516" t="s">
        <v>6</v>
      </c>
      <c r="BS211" s="516"/>
      <c r="BT211" s="516"/>
      <c r="BU211" s="516"/>
      <c r="BV211" s="516"/>
      <c r="BW211" s="516"/>
      <c r="BX211" s="516"/>
      <c r="BY211" s="516"/>
      <c r="BZ211" s="28"/>
      <c r="CA211" s="24"/>
      <c r="CB211" s="29"/>
      <c r="CC211" s="29"/>
      <c r="CD211" s="30"/>
      <c r="CE211" s="29"/>
      <c r="CF211" s="29"/>
      <c r="CG211" s="31"/>
      <c r="CH211" s="457"/>
      <c r="CI211" s="23" t="s">
        <v>836</v>
      </c>
    </row>
    <row r="212" spans="1:87" ht="15.6" thickTop="1" thickBot="1" x14ac:dyDescent="0.35">
      <c r="A212" s="502"/>
      <c r="B212" s="117" t="s">
        <v>0</v>
      </c>
      <c r="C212" s="156" t="str">
        <f t="shared" si="94"/>
        <v>x</v>
      </c>
      <c r="D212" s="457"/>
      <c r="E212" s="73"/>
      <c r="F212" s="129" t="s">
        <v>1153</v>
      </c>
      <c r="G212" s="584"/>
      <c r="H212" s="76">
        <v>30</v>
      </c>
      <c r="I212" s="119"/>
      <c r="J212" s="119"/>
      <c r="K212" s="79"/>
      <c r="L212" s="79"/>
      <c r="M212" s="79"/>
      <c r="N212" s="80" t="s">
        <v>1154</v>
      </c>
      <c r="O212" s="81"/>
      <c r="P212" s="82"/>
      <c r="Q212" s="83" t="str">
        <f t="shared" si="95"/>
        <v/>
      </c>
      <c r="R212" s="83" t="str">
        <f t="shared" si="96"/>
        <v>◄</v>
      </c>
      <c r="S212" s="84"/>
      <c r="T212" s="85"/>
      <c r="U212" s="83" t="str">
        <f t="shared" si="97"/>
        <v/>
      </c>
      <c r="V212" s="83" t="str">
        <f t="shared" si="98"/>
        <v>◄</v>
      </c>
      <c r="W212" s="86"/>
      <c r="X212" s="85"/>
      <c r="Y212" s="457"/>
      <c r="Z212" s="87"/>
      <c r="AA212" s="521">
        <f t="shared" si="99"/>
        <v>0</v>
      </c>
      <c r="AB212" s="520">
        <f t="shared" si="100"/>
        <v>0</v>
      </c>
      <c r="AC212" s="88"/>
      <c r="AD212" s="519">
        <f t="shared" si="101"/>
        <v>0</v>
      </c>
      <c r="AE212" s="518">
        <f t="shared" si="102"/>
        <v>0</v>
      </c>
      <c r="AF212" s="44"/>
      <c r="AG212" s="45"/>
      <c r="AH212" s="44"/>
      <c r="AI212" s="45"/>
      <c r="AJ212" s="45"/>
      <c r="AK212" s="45"/>
      <c r="AL212" s="45"/>
      <c r="AM212" s="43"/>
      <c r="AN212" s="27" t="s">
        <v>6</v>
      </c>
      <c r="AO212" s="27" t="s">
        <v>6</v>
      </c>
      <c r="AP212" s="516"/>
      <c r="AQ212" s="516"/>
      <c r="AR212" s="516"/>
      <c r="AS212" s="516" t="s">
        <v>6</v>
      </c>
      <c r="AT212" s="516" t="s">
        <v>6</v>
      </c>
      <c r="AU212" s="516"/>
      <c r="AV212" s="516" t="s">
        <v>6</v>
      </c>
      <c r="AW212" s="516" t="s">
        <v>6</v>
      </c>
      <c r="AX212" s="516"/>
      <c r="AY212" s="516" t="s">
        <v>6</v>
      </c>
      <c r="AZ212" s="516" t="s">
        <v>6</v>
      </c>
      <c r="BA212" s="516"/>
      <c r="BB212" s="516" t="s">
        <v>6</v>
      </c>
      <c r="BC212" s="516" t="s">
        <v>6</v>
      </c>
      <c r="BD212" s="516"/>
      <c r="BE212" s="516" t="s">
        <v>6</v>
      </c>
      <c r="BF212" s="516" t="s">
        <v>6</v>
      </c>
      <c r="BG212" s="516"/>
      <c r="BH212" s="516" t="s">
        <v>6</v>
      </c>
      <c r="BI212" s="516" t="s">
        <v>6</v>
      </c>
      <c r="BJ212" s="516"/>
      <c r="BK212" s="516" t="s">
        <v>6</v>
      </c>
      <c r="BL212" s="516" t="s">
        <v>6</v>
      </c>
      <c r="BM212" s="516"/>
      <c r="BN212" s="516" t="s">
        <v>6</v>
      </c>
      <c r="BO212" s="516" t="s">
        <v>6</v>
      </c>
      <c r="BP212" s="516"/>
      <c r="BQ212" s="516" t="s">
        <v>6</v>
      </c>
      <c r="BR212" s="516" t="s">
        <v>6</v>
      </c>
      <c r="BS212" s="516"/>
      <c r="BT212" s="516"/>
      <c r="BU212" s="516"/>
      <c r="BV212" s="516"/>
      <c r="BW212" s="516"/>
      <c r="BX212" s="516"/>
      <c r="BY212" s="516"/>
      <c r="BZ212" s="28"/>
      <c r="CA212" s="24"/>
      <c r="CB212" s="29"/>
      <c r="CC212" s="29"/>
      <c r="CD212" s="30"/>
      <c r="CE212" s="29"/>
      <c r="CF212" s="29"/>
      <c r="CG212" s="31"/>
      <c r="CH212" s="457"/>
      <c r="CI212" s="23" t="s">
        <v>836</v>
      </c>
    </row>
    <row r="213" spans="1:87" ht="15.6" thickTop="1" thickBot="1" x14ac:dyDescent="0.35">
      <c r="A213" s="502"/>
      <c r="B213" s="117" t="s">
        <v>0</v>
      </c>
      <c r="C213" s="156" t="str">
        <f t="shared" si="94"/>
        <v>x</v>
      </c>
      <c r="D213" s="457"/>
      <c r="E213" s="73"/>
      <c r="F213" s="129" t="s">
        <v>1155</v>
      </c>
      <c r="G213" s="584"/>
      <c r="H213" s="76">
        <v>30</v>
      </c>
      <c r="I213" s="119"/>
      <c r="J213" s="119"/>
      <c r="K213" s="79"/>
      <c r="L213" s="79"/>
      <c r="M213" s="79"/>
      <c r="N213" s="80" t="s">
        <v>1156</v>
      </c>
      <c r="O213" s="81"/>
      <c r="P213" s="82"/>
      <c r="Q213" s="83" t="str">
        <f t="shared" si="95"/>
        <v/>
      </c>
      <c r="R213" s="83" t="str">
        <f t="shared" si="96"/>
        <v>◄</v>
      </c>
      <c r="S213" s="84"/>
      <c r="T213" s="85"/>
      <c r="U213" s="83" t="str">
        <f t="shared" si="97"/>
        <v/>
      </c>
      <c r="V213" s="83" t="str">
        <f t="shared" si="98"/>
        <v>◄</v>
      </c>
      <c r="W213" s="86"/>
      <c r="X213" s="85"/>
      <c r="Y213" s="457"/>
      <c r="Z213" s="87"/>
      <c r="AA213" s="521">
        <f t="shared" si="99"/>
        <v>0</v>
      </c>
      <c r="AB213" s="520">
        <f t="shared" si="100"/>
        <v>0</v>
      </c>
      <c r="AC213" s="88"/>
      <c r="AD213" s="519">
        <f t="shared" si="101"/>
        <v>0</v>
      </c>
      <c r="AE213" s="518">
        <f t="shared" si="102"/>
        <v>0</v>
      </c>
      <c r="AF213" s="44"/>
      <c r="AG213" s="45"/>
      <c r="AH213" s="44"/>
      <c r="AI213" s="45"/>
      <c r="AJ213" s="45"/>
      <c r="AK213" s="45"/>
      <c r="AL213" s="45"/>
      <c r="AM213" s="43"/>
      <c r="AN213" s="27" t="s">
        <v>6</v>
      </c>
      <c r="AO213" s="27" t="s">
        <v>6</v>
      </c>
      <c r="AP213" s="516"/>
      <c r="AQ213" s="516"/>
      <c r="AR213" s="516"/>
      <c r="AS213" s="516" t="s">
        <v>6</v>
      </c>
      <c r="AT213" s="516" t="s">
        <v>6</v>
      </c>
      <c r="AU213" s="516"/>
      <c r="AV213" s="516" t="s">
        <v>6</v>
      </c>
      <c r="AW213" s="516" t="s">
        <v>6</v>
      </c>
      <c r="AX213" s="516"/>
      <c r="AY213" s="516" t="s">
        <v>6</v>
      </c>
      <c r="AZ213" s="516" t="s">
        <v>6</v>
      </c>
      <c r="BA213" s="516"/>
      <c r="BB213" s="516" t="s">
        <v>6</v>
      </c>
      <c r="BC213" s="516" t="s">
        <v>6</v>
      </c>
      <c r="BD213" s="516"/>
      <c r="BE213" s="516" t="s">
        <v>6</v>
      </c>
      <c r="BF213" s="516" t="s">
        <v>6</v>
      </c>
      <c r="BG213" s="516"/>
      <c r="BH213" s="516" t="s">
        <v>6</v>
      </c>
      <c r="BI213" s="516" t="s">
        <v>6</v>
      </c>
      <c r="BJ213" s="516"/>
      <c r="BK213" s="516" t="s">
        <v>6</v>
      </c>
      <c r="BL213" s="516" t="s">
        <v>6</v>
      </c>
      <c r="BM213" s="516"/>
      <c r="BN213" s="516" t="s">
        <v>6</v>
      </c>
      <c r="BO213" s="516" t="s">
        <v>6</v>
      </c>
      <c r="BP213" s="516"/>
      <c r="BQ213" s="516" t="s">
        <v>6</v>
      </c>
      <c r="BR213" s="516" t="s">
        <v>6</v>
      </c>
      <c r="BS213" s="516"/>
      <c r="BT213" s="516"/>
      <c r="BU213" s="516"/>
      <c r="BV213" s="516"/>
      <c r="BW213" s="516"/>
      <c r="BX213" s="516"/>
      <c r="BY213" s="516"/>
      <c r="BZ213" s="28"/>
      <c r="CA213" s="24"/>
      <c r="CB213" s="29"/>
      <c r="CC213" s="29"/>
      <c r="CD213" s="30"/>
      <c r="CE213" s="29"/>
      <c r="CF213" s="29"/>
      <c r="CG213" s="31"/>
      <c r="CH213" s="457"/>
      <c r="CI213" s="23" t="s">
        <v>836</v>
      </c>
    </row>
    <row r="214" spans="1:87" ht="15.6" thickTop="1" thickBot="1" x14ac:dyDescent="0.35">
      <c r="A214" s="502"/>
      <c r="B214" s="117"/>
      <c r="C214" s="156">
        <f t="shared" si="94"/>
        <v>0</v>
      </c>
      <c r="D214" s="457"/>
      <c r="E214" s="73"/>
      <c r="F214" s="123">
        <v>1075</v>
      </c>
      <c r="G214" s="585"/>
      <c r="H214" s="76">
        <v>100</v>
      </c>
      <c r="I214" s="119"/>
      <c r="J214" s="119"/>
      <c r="K214" s="79"/>
      <c r="L214" s="79"/>
      <c r="M214" s="79"/>
      <c r="N214" s="80" t="s">
        <v>1157</v>
      </c>
      <c r="O214" s="81"/>
      <c r="P214" s="82"/>
      <c r="Q214" s="83" t="str">
        <f t="shared" si="95"/>
        <v/>
      </c>
      <c r="R214" s="83" t="str">
        <f t="shared" si="96"/>
        <v>◄</v>
      </c>
      <c r="S214" s="84"/>
      <c r="T214" s="85"/>
      <c r="U214" s="83" t="str">
        <f t="shared" si="97"/>
        <v/>
      </c>
      <c r="V214" s="83" t="str">
        <f t="shared" si="98"/>
        <v>◄</v>
      </c>
      <c r="W214" s="86"/>
      <c r="X214" s="85"/>
      <c r="Y214" s="457"/>
      <c r="Z214" s="87"/>
      <c r="AA214" s="521">
        <f t="shared" si="99"/>
        <v>0</v>
      </c>
      <c r="AB214" s="520">
        <f t="shared" si="100"/>
        <v>0</v>
      </c>
      <c r="AC214" s="88"/>
      <c r="AD214" s="519">
        <f t="shared" si="101"/>
        <v>0</v>
      </c>
      <c r="AE214" s="518">
        <f t="shared" si="102"/>
        <v>0</v>
      </c>
      <c r="AF214" s="44"/>
      <c r="AG214" s="45"/>
      <c r="AH214" s="44"/>
      <c r="AI214" s="45"/>
      <c r="AJ214" s="45"/>
      <c r="AK214" s="45"/>
      <c r="AL214" s="45"/>
      <c r="AM214" s="43"/>
      <c r="AN214" s="27" t="s">
        <v>6</v>
      </c>
      <c r="AO214" s="27" t="s">
        <v>6</v>
      </c>
      <c r="AP214" s="516"/>
      <c r="AQ214" s="516"/>
      <c r="AR214" s="516"/>
      <c r="AS214" s="516" t="s">
        <v>6</v>
      </c>
      <c r="AT214" s="516" t="s">
        <v>6</v>
      </c>
      <c r="AU214" s="516"/>
      <c r="AV214" s="516" t="s">
        <v>6</v>
      </c>
      <c r="AW214" s="516" t="s">
        <v>6</v>
      </c>
      <c r="AX214" s="516"/>
      <c r="AY214" s="516" t="s">
        <v>6</v>
      </c>
      <c r="AZ214" s="516" t="s">
        <v>6</v>
      </c>
      <c r="BA214" s="516"/>
      <c r="BB214" s="516" t="s">
        <v>6</v>
      </c>
      <c r="BC214" s="516" t="s">
        <v>6</v>
      </c>
      <c r="BD214" s="516"/>
      <c r="BE214" s="516" t="s">
        <v>6</v>
      </c>
      <c r="BF214" s="516" t="s">
        <v>6</v>
      </c>
      <c r="BG214" s="516"/>
      <c r="BH214" s="516" t="s">
        <v>6</v>
      </c>
      <c r="BI214" s="516" t="s">
        <v>6</v>
      </c>
      <c r="BJ214" s="516"/>
      <c r="BK214" s="516" t="s">
        <v>6</v>
      </c>
      <c r="BL214" s="516" t="s">
        <v>6</v>
      </c>
      <c r="BM214" s="516"/>
      <c r="BN214" s="516" t="s">
        <v>6</v>
      </c>
      <c r="BO214" s="516" t="s">
        <v>6</v>
      </c>
      <c r="BP214" s="516"/>
      <c r="BQ214" s="516" t="s">
        <v>6</v>
      </c>
      <c r="BR214" s="516" t="s">
        <v>6</v>
      </c>
      <c r="BS214" s="516"/>
      <c r="BT214" s="516"/>
      <c r="BU214" s="516"/>
      <c r="BV214" s="516"/>
      <c r="BW214" s="516"/>
      <c r="BX214" s="516"/>
      <c r="BY214" s="516"/>
      <c r="BZ214" s="28"/>
      <c r="CA214" s="24"/>
      <c r="CB214" s="29"/>
      <c r="CC214" s="29"/>
      <c r="CD214" s="30"/>
      <c r="CE214" s="29"/>
      <c r="CF214" s="29"/>
      <c r="CG214" s="31"/>
      <c r="CH214" s="457"/>
      <c r="CI214" s="23" t="s">
        <v>836</v>
      </c>
    </row>
    <row r="215" spans="1:87" ht="16.8" customHeight="1" thickTop="1" thickBot="1" x14ac:dyDescent="0.35">
      <c r="A215" s="505" t="str">
        <f>IF(COUNTIF(B216:B232,"x")&gt;0,"x","")</f>
        <v/>
      </c>
      <c r="B215" s="57"/>
      <c r="C215" s="510" t="str">
        <f>A215</f>
        <v/>
      </c>
      <c r="D215" s="66">
        <f>ROWS(D216:D232)-1</f>
        <v>16</v>
      </c>
      <c r="E215" s="58" t="s">
        <v>1158</v>
      </c>
      <c r="F215" s="116"/>
      <c r="G215" s="301"/>
      <c r="H215" s="6"/>
      <c r="I215" s="18"/>
      <c r="J215" s="18"/>
      <c r="K215" s="18"/>
      <c r="L215" s="18"/>
      <c r="M215" s="18"/>
      <c r="N215" s="46"/>
      <c r="O215" s="60" t="s">
        <v>1108</v>
      </c>
      <c r="P215" s="61" t="s">
        <v>1109</v>
      </c>
      <c r="Q215" s="143"/>
      <c r="R215" s="63" t="str">
        <f>IF(COUNTIF(Q216:Q232,"?")&gt;0,"?",IF(AND(S215="◄",T215="►"),"◄►",IF(S215="◄","◄",IF(T215="►","►",""))))</f>
        <v>◄</v>
      </c>
      <c r="S215" s="64" t="str">
        <f>IF(SUM(S216:S232)+1=ROWS(S216:S232)-COUNTIF(S216:S232,"-"),"","◄")</f>
        <v>◄</v>
      </c>
      <c r="T215" s="65" t="str">
        <f>IF(SUM(T216:T232)&gt;0,"►","")</f>
        <v/>
      </c>
      <c r="U215" s="146"/>
      <c r="V215" s="63" t="str">
        <f>IF(COUNTIF(U216:U232,"?")&gt;0,"?",IF(AND(W215="◄",X215="►"),"◄►",IF(W215="◄","◄",IF(X215="►","►",""))))</f>
        <v>◄</v>
      </c>
      <c r="W215" s="64" t="str">
        <f>IF(SUM(W216:W232)+1=ROWS(W216:W232)-COUNTIF(W216:W232,"-"),"","◄")</f>
        <v>◄</v>
      </c>
      <c r="X215" s="65" t="str">
        <f>IF(SUM(X216:X232)&gt;0,"►","")</f>
        <v/>
      </c>
      <c r="Y215" s="66">
        <f>ROWS(Y216:Y232)-1</f>
        <v>16</v>
      </c>
      <c r="Z215" s="67">
        <f>SUM(Z216:Z232)-Z232</f>
        <v>0</v>
      </c>
      <c r="AA215" s="68" t="s">
        <v>840</v>
      </c>
      <c r="AB215" s="69"/>
      <c r="AC215" s="67">
        <f>SUM(AC216:AC232)-AC232</f>
        <v>0</v>
      </c>
      <c r="AD215" s="68" t="s">
        <v>840</v>
      </c>
      <c r="AE215" s="69"/>
      <c r="AF215" s="70" t="str">
        <f>IF(AG215="◄","◄",IF(AG215="ok","►",""))</f>
        <v>◄</v>
      </c>
      <c r="AG215" s="71" t="str">
        <f>IF(AG216&gt;0,"OK","◄")</f>
        <v>◄</v>
      </c>
      <c r="AH215" s="62" t="str">
        <f>IF(AND(AI215="◄",AJ215="►"),"◄?►",IF(AI215="◄","◄",IF(AJ215="►","►","")))</f>
        <v>◄</v>
      </c>
      <c r="AI215" s="64" t="str">
        <f>IF(AI216&gt;0,"","◄")</f>
        <v>◄</v>
      </c>
      <c r="AJ215" s="65" t="str">
        <f>IF(SUM(AJ216:AJ216)&gt;0,"►","")</f>
        <v/>
      </c>
      <c r="AK215" s="570" t="s">
        <v>1108</v>
      </c>
      <c r="AL215" s="572" t="s">
        <v>1109</v>
      </c>
      <c r="AM215" s="43"/>
      <c r="AN215" s="1" t="str">
        <f>IF(AO215="","",IF(COUNTIF(AN216,"ok"),"","◄"))</f>
        <v>◄</v>
      </c>
      <c r="AO215" s="9" t="str">
        <f>IF(COUNTIF(AP215:BR215,"◄")&gt;0,"◄","")</f>
        <v>◄</v>
      </c>
      <c r="AP215" s="563" t="str">
        <f>IF(AP216="-","",IF(AP216&gt;0,"","◄"))</f>
        <v>◄</v>
      </c>
      <c r="AQ215" s="565"/>
      <c r="AR215" s="517">
        <f>IF(ISNONTEXT(AR216)=TRUE,"_",1)</f>
        <v>1</v>
      </c>
      <c r="AS215" s="563" t="str">
        <f>IF(AS216="-","",IF(AS216&gt;0,"","◄"))</f>
        <v/>
      </c>
      <c r="AT215" s="565"/>
      <c r="AU215" s="517" t="str">
        <f>IF(ISNONTEXT(AU216)=TRUE,"_",AR215+1)</f>
        <v>_</v>
      </c>
      <c r="AV215" s="563" t="str">
        <f>IF(AV216="-","",IF(AV216&gt;0,"","◄"))</f>
        <v/>
      </c>
      <c r="AW215" s="565"/>
      <c r="AX215" s="517" t="str">
        <f>IF(ISNONTEXT(AX216)=TRUE,"_",AU215+1)</f>
        <v>_</v>
      </c>
      <c r="AY215" s="563" t="str">
        <f>IF(AY216="-","",IF(AY216&gt;0,"","◄"))</f>
        <v/>
      </c>
      <c r="AZ215" s="565"/>
      <c r="BA215" s="517" t="str">
        <f>IF(ISNONTEXT(BA216)=TRUE,"_",AX215+1)</f>
        <v>_</v>
      </c>
      <c r="BB215" s="563" t="str">
        <f>IF(BB216="-","",IF(BB216&gt;0,"","◄"))</f>
        <v/>
      </c>
      <c r="BC215" s="565"/>
      <c r="BD215" s="517" t="str">
        <f>IF(ISNONTEXT(BD216)=TRUE,"_",BA215+1)</f>
        <v>_</v>
      </c>
      <c r="BE215" s="563" t="str">
        <f>IF(BE216="-","",IF(BE216&gt;0,"","◄"))</f>
        <v/>
      </c>
      <c r="BF215" s="565"/>
      <c r="BG215" s="517" t="str">
        <f>IF(ISNONTEXT(BG216)=TRUE,"_",BD215+1)</f>
        <v>_</v>
      </c>
      <c r="BH215" s="563" t="str">
        <f>IF(BH216="-","",IF(BH216&gt;0,"","◄"))</f>
        <v/>
      </c>
      <c r="BI215" s="565"/>
      <c r="BJ215" s="517" t="str">
        <f>IF(ISNONTEXT(BJ216)=TRUE,"_",BG215+1)</f>
        <v>_</v>
      </c>
      <c r="BK215" s="563" t="str">
        <f>IF(BK216="-","",IF(BK216&gt;0,"","◄"))</f>
        <v/>
      </c>
      <c r="BL215" s="565"/>
      <c r="BM215" s="517" t="str">
        <f>IF(ISNONTEXT(BM216)=TRUE,"_",BJ215+1)</f>
        <v>_</v>
      </c>
      <c r="BN215" s="563" t="str">
        <f>IF(BN216="-","",IF(BN216&gt;0,"","◄"))</f>
        <v/>
      </c>
      <c r="BO215" s="565"/>
      <c r="BP215" s="517" t="str">
        <f>IF(ISNONTEXT(BP216)=TRUE,"_",BM215+1)</f>
        <v>_</v>
      </c>
      <c r="BQ215" s="563" t="str">
        <f>IF(BQ216="-","",IF(BQ216&gt;0,"","◄"))</f>
        <v/>
      </c>
      <c r="BR215" s="565"/>
      <c r="BS215" s="517" t="str">
        <f>IF(ISNONTEXT(BS216)=TRUE,"_",BP215+1)</f>
        <v>_</v>
      </c>
      <c r="BT215" s="563" t="str">
        <f>IF(BT216="-","",IF(BT216&gt;0,"","◄"))</f>
        <v>◄</v>
      </c>
      <c r="BU215" s="565"/>
      <c r="BV215" s="517" t="str">
        <f>IF(ISNONTEXT(BV216)=TRUE,"_",1)</f>
        <v>_</v>
      </c>
      <c r="BW215" s="563" t="str">
        <f>IF(BW216="-","",IF(BW216&gt;0,"","◄"))</f>
        <v>◄</v>
      </c>
      <c r="BX215" s="565"/>
      <c r="BY215" s="517" t="str">
        <f>IF(ISNONTEXT(BY216)=TRUE,"_",BV215+1)</f>
        <v>_</v>
      </c>
      <c r="BZ215" s="26"/>
      <c r="CA215" s="24"/>
      <c r="CB215" s="25" t="str">
        <f>IF(CB216&gt;0,"►","")</f>
        <v/>
      </c>
      <c r="CC215" s="25" t="str">
        <f>IF(CC216&gt;0,"►","")</f>
        <v/>
      </c>
      <c r="CD215" s="517" t="str">
        <f>IF(ISNONTEXT(CD216)=TRUE,"_",1)</f>
        <v>_</v>
      </c>
      <c r="CE215" s="25" t="str">
        <f>IF(CE216&gt;0,"►","")</f>
        <v/>
      </c>
      <c r="CF215" s="25" t="str">
        <f>IF(CF216&gt;0,"►","")</f>
        <v/>
      </c>
      <c r="CG215" s="517" t="str">
        <f>IF(ISNONTEXT(CG216)=TRUE,"_",CD215+1)</f>
        <v>_</v>
      </c>
      <c r="CH215" s="66">
        <f>ROWS(CH216:CH232)-1</f>
        <v>16</v>
      </c>
      <c r="CI215" s="23" t="s">
        <v>836</v>
      </c>
    </row>
    <row r="216" spans="1:87" ht="15.6" customHeight="1" thickBot="1" x14ac:dyDescent="0.35">
      <c r="A216" s="502"/>
      <c r="B216" s="117"/>
      <c r="C216" s="156">
        <f t="shared" ref="C216:C231" si="103">B216</f>
        <v>0</v>
      </c>
      <c r="D216" s="457"/>
      <c r="E216" s="73"/>
      <c r="F216" s="118" t="s">
        <v>1159</v>
      </c>
      <c r="G216" s="583" t="s">
        <v>1550</v>
      </c>
      <c r="H216" s="76">
        <v>2</v>
      </c>
      <c r="I216" s="119"/>
      <c r="J216" s="119"/>
      <c r="K216" s="79"/>
      <c r="L216" s="79"/>
      <c r="M216" s="79"/>
      <c r="N216" s="80" t="s">
        <v>1160</v>
      </c>
      <c r="O216" s="128" t="s">
        <v>1042</v>
      </c>
      <c r="P216" s="82"/>
      <c r="Q216" s="83" t="str">
        <f t="shared" ref="Q216:Q231" si="104">IF(R216="?","?","")</f>
        <v/>
      </c>
      <c r="R216" s="83" t="str">
        <f t="shared" ref="R216:R231" si="105">IF(AND(S216="",T216&gt;0),"?",IF(S216="","◄",IF(T216&gt;=1,"►","")))</f>
        <v>◄</v>
      </c>
      <c r="S216" s="84"/>
      <c r="T216" s="85"/>
      <c r="U216" s="83" t="str">
        <f t="shared" ref="U216:U231" si="106">IF(V216="?","?","")</f>
        <v/>
      </c>
      <c r="V216" s="83" t="str">
        <f t="shared" ref="V216:V231" si="107">IF(AND(W216="",X216&gt;0),"?",IF(W216="","◄",IF(X216&gt;=1,"►","")))</f>
        <v>◄</v>
      </c>
      <c r="W216" s="86"/>
      <c r="X216" s="85"/>
      <c r="Y216" s="457"/>
      <c r="Z216" s="87"/>
      <c r="AA216" s="521">
        <f t="shared" ref="AA216:AA231" si="108">(S216*Z216)</f>
        <v>0</v>
      </c>
      <c r="AB216" s="520">
        <f t="shared" ref="AB216:AB231" si="109">(T216*AA216)</f>
        <v>0</v>
      </c>
      <c r="AC216" s="88"/>
      <c r="AD216" s="519">
        <f t="shared" ref="AD216:AD231" si="110">(W216*AC216)</f>
        <v>0</v>
      </c>
      <c r="AE216" s="518">
        <f t="shared" ref="AE216:AE231" si="111">(X216*AD216)</f>
        <v>0</v>
      </c>
      <c r="AF216" s="89" t="str">
        <f>IF(AG216&gt;0,"ok","◄")</f>
        <v>◄</v>
      </c>
      <c r="AG216" s="90"/>
      <c r="AH216" s="89" t="str">
        <f>IF(AND(AI216="",AJ216&gt;0),"?",IF(AI216="","◄",IF(AJ216&gt;=1,"►","")))</f>
        <v>◄</v>
      </c>
      <c r="AI216" s="91"/>
      <c r="AJ216" s="92"/>
      <c r="AK216" s="586"/>
      <c r="AL216" s="587"/>
      <c r="AM216" s="43"/>
      <c r="AN216" s="149" t="str">
        <f>(IF(SUM(AP216:BX216)&gt;0,"ok",""))</f>
        <v/>
      </c>
      <c r="AO216" s="150" t="str">
        <f>IF(SUM(AP216:BR216)&gt;=1,SUM(AP216:BR216),"◄")</f>
        <v>◄</v>
      </c>
      <c r="AP216" s="32"/>
      <c r="AQ216" s="33"/>
      <c r="AR216" s="151" t="s">
        <v>5</v>
      </c>
      <c r="AS216" s="516" t="s">
        <v>6</v>
      </c>
      <c r="AT216" s="516" t="s">
        <v>6</v>
      </c>
      <c r="AU216" s="516"/>
      <c r="AV216" s="516" t="s">
        <v>6</v>
      </c>
      <c r="AW216" s="516" t="s">
        <v>6</v>
      </c>
      <c r="AX216" s="516"/>
      <c r="AY216" s="516" t="s">
        <v>6</v>
      </c>
      <c r="AZ216" s="516" t="s">
        <v>6</v>
      </c>
      <c r="BA216" s="516"/>
      <c r="BB216" s="516" t="s">
        <v>6</v>
      </c>
      <c r="BC216" s="516" t="s">
        <v>6</v>
      </c>
      <c r="BD216" s="516"/>
      <c r="BE216" s="516" t="s">
        <v>6</v>
      </c>
      <c r="BF216" s="516" t="s">
        <v>6</v>
      </c>
      <c r="BG216" s="516"/>
      <c r="BH216" s="516" t="s">
        <v>6</v>
      </c>
      <c r="BI216" s="516" t="s">
        <v>6</v>
      </c>
      <c r="BJ216" s="516"/>
      <c r="BK216" s="516" t="s">
        <v>6</v>
      </c>
      <c r="BL216" s="516" t="s">
        <v>6</v>
      </c>
      <c r="BM216" s="516"/>
      <c r="BN216" s="516" t="s">
        <v>6</v>
      </c>
      <c r="BO216" s="516" t="s">
        <v>6</v>
      </c>
      <c r="BP216" s="516"/>
      <c r="BQ216" s="516" t="s">
        <v>6</v>
      </c>
      <c r="BR216" s="516" t="s">
        <v>6</v>
      </c>
      <c r="BS216" s="516"/>
      <c r="BT216" s="32"/>
      <c r="BU216" s="33"/>
      <c r="BV216" s="34"/>
      <c r="BW216" s="32"/>
      <c r="BX216" s="33"/>
      <c r="BY216" s="34"/>
      <c r="BZ216" s="35"/>
      <c r="CA216" s="24"/>
      <c r="CB216" s="36"/>
      <c r="CC216" s="33"/>
      <c r="CD216" s="37"/>
      <c r="CE216" s="36"/>
      <c r="CF216" s="38"/>
      <c r="CG216" s="39"/>
      <c r="CH216" s="457"/>
      <c r="CI216" s="23" t="s">
        <v>836</v>
      </c>
    </row>
    <row r="217" spans="1:87" ht="15.6" customHeight="1" thickTop="1" thickBot="1" x14ac:dyDescent="0.35">
      <c r="A217" s="502"/>
      <c r="B217" s="117"/>
      <c r="C217" s="156">
        <f t="shared" si="103"/>
        <v>0</v>
      </c>
      <c r="D217" s="457"/>
      <c r="E217" s="73"/>
      <c r="F217" s="130" t="s">
        <v>1161</v>
      </c>
      <c r="G217" s="584"/>
      <c r="H217" s="76">
        <v>2</v>
      </c>
      <c r="I217" s="119"/>
      <c r="J217" s="119"/>
      <c r="K217" s="79"/>
      <c r="L217" s="79"/>
      <c r="M217" s="79"/>
      <c r="N217" s="80" t="s">
        <v>1110</v>
      </c>
      <c r="O217" s="128" t="s">
        <v>1162</v>
      </c>
      <c r="P217" s="82"/>
      <c r="Q217" s="83" t="str">
        <f t="shared" si="104"/>
        <v/>
      </c>
      <c r="R217" s="83" t="str">
        <f t="shared" si="105"/>
        <v>◄</v>
      </c>
      <c r="S217" s="84"/>
      <c r="T217" s="85"/>
      <c r="U217" s="83" t="str">
        <f t="shared" si="106"/>
        <v/>
      </c>
      <c r="V217" s="83" t="str">
        <f t="shared" si="107"/>
        <v>◄</v>
      </c>
      <c r="W217" s="86"/>
      <c r="X217" s="85"/>
      <c r="Y217" s="457"/>
      <c r="Z217" s="87"/>
      <c r="AA217" s="521">
        <f t="shared" si="108"/>
        <v>0</v>
      </c>
      <c r="AB217" s="520">
        <f t="shared" si="109"/>
        <v>0</v>
      </c>
      <c r="AC217" s="88"/>
      <c r="AD217" s="519">
        <f t="shared" si="110"/>
        <v>0</v>
      </c>
      <c r="AE217" s="518">
        <f t="shared" si="111"/>
        <v>0</v>
      </c>
      <c r="AF217" s="44"/>
      <c r="AG217" s="45"/>
      <c r="AH217" s="44"/>
      <c r="AI217" s="45"/>
      <c r="AJ217" s="45"/>
      <c r="AK217" s="45"/>
      <c r="AL217" s="45"/>
      <c r="AM217" s="43"/>
      <c r="AN217" s="27" t="s">
        <v>6</v>
      </c>
      <c r="AO217" s="27" t="s">
        <v>6</v>
      </c>
      <c r="AP217" s="516"/>
      <c r="AQ217" s="516"/>
      <c r="AR217" s="516"/>
      <c r="AS217" s="516" t="s">
        <v>6</v>
      </c>
      <c r="AT217" s="516" t="s">
        <v>6</v>
      </c>
      <c r="AU217" s="516"/>
      <c r="AV217" s="516" t="s">
        <v>6</v>
      </c>
      <c r="AW217" s="516" t="s">
        <v>6</v>
      </c>
      <c r="AX217" s="516"/>
      <c r="AY217" s="516" t="s">
        <v>6</v>
      </c>
      <c r="AZ217" s="516" t="s">
        <v>6</v>
      </c>
      <c r="BA217" s="516"/>
      <c r="BB217" s="516" t="s">
        <v>6</v>
      </c>
      <c r="BC217" s="516" t="s">
        <v>6</v>
      </c>
      <c r="BD217" s="516"/>
      <c r="BE217" s="516" t="s">
        <v>6</v>
      </c>
      <c r="BF217" s="516" t="s">
        <v>6</v>
      </c>
      <c r="BG217" s="516"/>
      <c r="BH217" s="516" t="s">
        <v>6</v>
      </c>
      <c r="BI217" s="516" t="s">
        <v>6</v>
      </c>
      <c r="BJ217" s="516"/>
      <c r="BK217" s="516" t="s">
        <v>6</v>
      </c>
      <c r="BL217" s="516" t="s">
        <v>6</v>
      </c>
      <c r="BM217" s="516"/>
      <c r="BN217" s="516" t="s">
        <v>6</v>
      </c>
      <c r="BO217" s="516" t="s">
        <v>6</v>
      </c>
      <c r="BP217" s="516"/>
      <c r="BQ217" s="516" t="s">
        <v>6</v>
      </c>
      <c r="BR217" s="516" t="s">
        <v>6</v>
      </c>
      <c r="BS217" s="516"/>
      <c r="BT217" s="516"/>
      <c r="BU217" s="516"/>
      <c r="BV217" s="516"/>
      <c r="BW217" s="516"/>
      <c r="BX217" s="516"/>
      <c r="BY217" s="516"/>
      <c r="BZ217" s="28"/>
      <c r="CA217" s="24"/>
      <c r="CB217" s="29"/>
      <c r="CC217" s="29"/>
      <c r="CD217" s="30"/>
      <c r="CE217" s="29"/>
      <c r="CF217" s="29"/>
      <c r="CG217" s="31"/>
      <c r="CH217" s="457"/>
      <c r="CI217" s="23" t="s">
        <v>836</v>
      </c>
    </row>
    <row r="218" spans="1:87" ht="15.6" customHeight="1" thickTop="1" thickBot="1" x14ac:dyDescent="0.35">
      <c r="A218" s="502"/>
      <c r="B218" s="117"/>
      <c r="C218" s="156">
        <f t="shared" si="103"/>
        <v>0</v>
      </c>
      <c r="D218" s="457"/>
      <c r="E218" s="73"/>
      <c r="F218" s="118" t="s">
        <v>1163</v>
      </c>
      <c r="G218" s="584"/>
      <c r="H218" s="76">
        <v>3</v>
      </c>
      <c r="I218" s="119"/>
      <c r="J218" s="119"/>
      <c r="K218" s="79"/>
      <c r="L218" s="79"/>
      <c r="M218" s="79"/>
      <c r="N218" s="80" t="s">
        <v>1114</v>
      </c>
      <c r="O218" s="128" t="s">
        <v>1164</v>
      </c>
      <c r="P218" s="82"/>
      <c r="Q218" s="83" t="str">
        <f t="shared" si="104"/>
        <v/>
      </c>
      <c r="R218" s="83" t="str">
        <f t="shared" si="105"/>
        <v>◄</v>
      </c>
      <c r="S218" s="84"/>
      <c r="T218" s="85"/>
      <c r="U218" s="83" t="str">
        <f t="shared" si="106"/>
        <v/>
      </c>
      <c r="V218" s="83" t="str">
        <f t="shared" si="107"/>
        <v>◄</v>
      </c>
      <c r="W218" s="86"/>
      <c r="X218" s="85"/>
      <c r="Y218" s="457"/>
      <c r="Z218" s="87"/>
      <c r="AA218" s="521">
        <f t="shared" si="108"/>
        <v>0</v>
      </c>
      <c r="AB218" s="520">
        <f t="shared" si="109"/>
        <v>0</v>
      </c>
      <c r="AC218" s="88"/>
      <c r="AD218" s="519">
        <f t="shared" si="110"/>
        <v>0</v>
      </c>
      <c r="AE218" s="518">
        <f t="shared" si="111"/>
        <v>0</v>
      </c>
      <c r="AF218" s="44"/>
      <c r="AG218" s="45"/>
      <c r="AH218" s="44"/>
      <c r="AI218" s="45"/>
      <c r="AJ218" s="45"/>
      <c r="AK218" s="45"/>
      <c r="AL218" s="45"/>
      <c r="AM218" s="43"/>
      <c r="AN218" s="27" t="s">
        <v>6</v>
      </c>
      <c r="AO218" s="27" t="s">
        <v>6</v>
      </c>
      <c r="AP218" s="516"/>
      <c r="AQ218" s="516"/>
      <c r="AR218" s="516"/>
      <c r="AS218" s="516" t="s">
        <v>6</v>
      </c>
      <c r="AT218" s="516" t="s">
        <v>6</v>
      </c>
      <c r="AU218" s="516"/>
      <c r="AV218" s="516" t="s">
        <v>6</v>
      </c>
      <c r="AW218" s="516" t="s">
        <v>6</v>
      </c>
      <c r="AX218" s="516"/>
      <c r="AY218" s="516" t="s">
        <v>6</v>
      </c>
      <c r="AZ218" s="516" t="s">
        <v>6</v>
      </c>
      <c r="BA218" s="516"/>
      <c r="BB218" s="516" t="s">
        <v>6</v>
      </c>
      <c r="BC218" s="516" t="s">
        <v>6</v>
      </c>
      <c r="BD218" s="516"/>
      <c r="BE218" s="516" t="s">
        <v>6</v>
      </c>
      <c r="BF218" s="516" t="s">
        <v>6</v>
      </c>
      <c r="BG218" s="516"/>
      <c r="BH218" s="516" t="s">
        <v>6</v>
      </c>
      <c r="BI218" s="516" t="s">
        <v>6</v>
      </c>
      <c r="BJ218" s="516"/>
      <c r="BK218" s="516" t="s">
        <v>6</v>
      </c>
      <c r="BL218" s="516" t="s">
        <v>6</v>
      </c>
      <c r="BM218" s="516"/>
      <c r="BN218" s="516" t="s">
        <v>6</v>
      </c>
      <c r="BO218" s="516" t="s">
        <v>6</v>
      </c>
      <c r="BP218" s="516"/>
      <c r="BQ218" s="516" t="s">
        <v>6</v>
      </c>
      <c r="BR218" s="516" t="s">
        <v>6</v>
      </c>
      <c r="BS218" s="516"/>
      <c r="BT218" s="516"/>
      <c r="BU218" s="516"/>
      <c r="BV218" s="516"/>
      <c r="BW218" s="516"/>
      <c r="BX218" s="516"/>
      <c r="BY218" s="516"/>
      <c r="BZ218" s="28"/>
      <c r="CA218" s="24"/>
      <c r="CB218" s="29"/>
      <c r="CC218" s="29"/>
      <c r="CD218" s="30"/>
      <c r="CE218" s="29"/>
      <c r="CF218" s="29"/>
      <c r="CG218" s="31"/>
      <c r="CH218" s="457"/>
      <c r="CI218" s="23" t="s">
        <v>836</v>
      </c>
    </row>
    <row r="219" spans="1:87" ht="15.6" customHeight="1" thickTop="1" thickBot="1" x14ac:dyDescent="0.35">
      <c r="A219" s="502"/>
      <c r="B219" s="117"/>
      <c r="C219" s="156">
        <f t="shared" si="103"/>
        <v>0</v>
      </c>
      <c r="D219" s="457"/>
      <c r="E219" s="73"/>
      <c r="F219" s="130" t="s">
        <v>1165</v>
      </c>
      <c r="G219" s="584"/>
      <c r="H219" s="76">
        <v>3</v>
      </c>
      <c r="I219" s="119"/>
      <c r="J219" s="119"/>
      <c r="K219" s="79"/>
      <c r="L219" s="79"/>
      <c r="M219" s="79"/>
      <c r="N219" s="80" t="s">
        <v>1166</v>
      </c>
      <c r="O219" s="81"/>
      <c r="P219" s="82"/>
      <c r="Q219" s="83" t="str">
        <f t="shared" si="104"/>
        <v/>
      </c>
      <c r="R219" s="83" t="str">
        <f t="shared" si="105"/>
        <v>◄</v>
      </c>
      <c r="S219" s="84"/>
      <c r="T219" s="85"/>
      <c r="U219" s="83" t="str">
        <f t="shared" si="106"/>
        <v/>
      </c>
      <c r="V219" s="83" t="str">
        <f t="shared" si="107"/>
        <v>◄</v>
      </c>
      <c r="W219" s="86"/>
      <c r="X219" s="85"/>
      <c r="Y219" s="457"/>
      <c r="Z219" s="87"/>
      <c r="AA219" s="521">
        <f t="shared" si="108"/>
        <v>0</v>
      </c>
      <c r="AB219" s="520">
        <f t="shared" si="109"/>
        <v>0</v>
      </c>
      <c r="AC219" s="88"/>
      <c r="AD219" s="519">
        <f t="shared" si="110"/>
        <v>0</v>
      </c>
      <c r="AE219" s="518">
        <f t="shared" si="111"/>
        <v>0</v>
      </c>
      <c r="AF219" s="44"/>
      <c r="AG219" s="45"/>
      <c r="AH219" s="44"/>
      <c r="AI219" s="45"/>
      <c r="AJ219" s="45"/>
      <c r="AK219" s="45"/>
      <c r="AL219" s="45"/>
      <c r="AM219" s="43"/>
      <c r="AN219" s="27" t="s">
        <v>6</v>
      </c>
      <c r="AO219" s="27" t="s">
        <v>6</v>
      </c>
      <c r="AP219" s="516"/>
      <c r="AQ219" s="516"/>
      <c r="AR219" s="516"/>
      <c r="AS219" s="516" t="s">
        <v>6</v>
      </c>
      <c r="AT219" s="516" t="s">
        <v>6</v>
      </c>
      <c r="AU219" s="516"/>
      <c r="AV219" s="516" t="s">
        <v>6</v>
      </c>
      <c r="AW219" s="516" t="s">
        <v>6</v>
      </c>
      <c r="AX219" s="516"/>
      <c r="AY219" s="516" t="s">
        <v>6</v>
      </c>
      <c r="AZ219" s="516" t="s">
        <v>6</v>
      </c>
      <c r="BA219" s="516"/>
      <c r="BB219" s="516" t="s">
        <v>6</v>
      </c>
      <c r="BC219" s="516" t="s">
        <v>6</v>
      </c>
      <c r="BD219" s="516"/>
      <c r="BE219" s="516" t="s">
        <v>6</v>
      </c>
      <c r="BF219" s="516" t="s">
        <v>6</v>
      </c>
      <c r="BG219" s="516"/>
      <c r="BH219" s="516" t="s">
        <v>6</v>
      </c>
      <c r="BI219" s="516" t="s">
        <v>6</v>
      </c>
      <c r="BJ219" s="516"/>
      <c r="BK219" s="516" t="s">
        <v>6</v>
      </c>
      <c r="BL219" s="516" t="s">
        <v>6</v>
      </c>
      <c r="BM219" s="516"/>
      <c r="BN219" s="516" t="s">
        <v>6</v>
      </c>
      <c r="BO219" s="516" t="s">
        <v>6</v>
      </c>
      <c r="BP219" s="516"/>
      <c r="BQ219" s="516" t="s">
        <v>6</v>
      </c>
      <c r="BR219" s="516" t="s">
        <v>6</v>
      </c>
      <c r="BS219" s="516"/>
      <c r="BT219" s="516"/>
      <c r="BU219" s="516"/>
      <c r="BV219" s="516"/>
      <c r="BW219" s="516"/>
      <c r="BX219" s="516"/>
      <c r="BY219" s="516"/>
      <c r="BZ219" s="28"/>
      <c r="CA219" s="24"/>
      <c r="CB219" s="29"/>
      <c r="CC219" s="29"/>
      <c r="CD219" s="30"/>
      <c r="CE219" s="29"/>
      <c r="CF219" s="29"/>
      <c r="CG219" s="31"/>
      <c r="CH219" s="457"/>
      <c r="CI219" s="23" t="s">
        <v>836</v>
      </c>
    </row>
    <row r="220" spans="1:87" ht="15.6" customHeight="1" thickTop="1" thickBot="1" x14ac:dyDescent="0.35">
      <c r="A220" s="502"/>
      <c r="B220" s="117"/>
      <c r="C220" s="156">
        <f t="shared" si="103"/>
        <v>0</v>
      </c>
      <c r="D220" s="457"/>
      <c r="E220" s="73"/>
      <c r="F220" s="118" t="s">
        <v>1167</v>
      </c>
      <c r="G220" s="584"/>
      <c r="H220" s="76" t="s">
        <v>1120</v>
      </c>
      <c r="I220" s="119"/>
      <c r="J220" s="119"/>
      <c r="K220" s="79"/>
      <c r="L220" s="79"/>
      <c r="M220" s="79"/>
      <c r="N220" s="80" t="s">
        <v>1121</v>
      </c>
      <c r="O220" s="128" t="s">
        <v>1168</v>
      </c>
      <c r="P220" s="82"/>
      <c r="Q220" s="83" t="str">
        <f t="shared" si="104"/>
        <v/>
      </c>
      <c r="R220" s="83" t="str">
        <f t="shared" si="105"/>
        <v>◄</v>
      </c>
      <c r="S220" s="84"/>
      <c r="T220" s="85"/>
      <c r="U220" s="83" t="str">
        <f t="shared" si="106"/>
        <v/>
      </c>
      <c r="V220" s="83" t="str">
        <f t="shared" si="107"/>
        <v>◄</v>
      </c>
      <c r="W220" s="86"/>
      <c r="X220" s="85"/>
      <c r="Y220" s="457"/>
      <c r="Z220" s="87"/>
      <c r="AA220" s="521">
        <f t="shared" si="108"/>
        <v>0</v>
      </c>
      <c r="AB220" s="520">
        <f t="shared" si="109"/>
        <v>0</v>
      </c>
      <c r="AC220" s="88"/>
      <c r="AD220" s="519">
        <f t="shared" si="110"/>
        <v>0</v>
      </c>
      <c r="AE220" s="518">
        <f t="shared" si="111"/>
        <v>0</v>
      </c>
      <c r="AF220" s="44"/>
      <c r="AG220" s="45"/>
      <c r="AH220" s="44"/>
      <c r="AI220" s="45"/>
      <c r="AJ220" s="45"/>
      <c r="AK220" s="45"/>
      <c r="AL220" s="45"/>
      <c r="AM220" s="43"/>
      <c r="AN220" s="27" t="s">
        <v>6</v>
      </c>
      <c r="AO220" s="27" t="s">
        <v>6</v>
      </c>
      <c r="AP220" s="516"/>
      <c r="AQ220" s="516"/>
      <c r="AR220" s="516"/>
      <c r="AS220" s="516" t="s">
        <v>6</v>
      </c>
      <c r="AT220" s="516" t="s">
        <v>6</v>
      </c>
      <c r="AU220" s="516"/>
      <c r="AV220" s="516" t="s">
        <v>6</v>
      </c>
      <c r="AW220" s="516" t="s">
        <v>6</v>
      </c>
      <c r="AX220" s="516"/>
      <c r="AY220" s="516" t="s">
        <v>6</v>
      </c>
      <c r="AZ220" s="516" t="s">
        <v>6</v>
      </c>
      <c r="BA220" s="516"/>
      <c r="BB220" s="516" t="s">
        <v>6</v>
      </c>
      <c r="BC220" s="516" t="s">
        <v>6</v>
      </c>
      <c r="BD220" s="516"/>
      <c r="BE220" s="516" t="s">
        <v>6</v>
      </c>
      <c r="BF220" s="516" t="s">
        <v>6</v>
      </c>
      <c r="BG220" s="516"/>
      <c r="BH220" s="516" t="s">
        <v>6</v>
      </c>
      <c r="BI220" s="516" t="s">
        <v>6</v>
      </c>
      <c r="BJ220" s="516"/>
      <c r="BK220" s="516" t="s">
        <v>6</v>
      </c>
      <c r="BL220" s="516" t="s">
        <v>6</v>
      </c>
      <c r="BM220" s="516"/>
      <c r="BN220" s="516" t="s">
        <v>6</v>
      </c>
      <c r="BO220" s="516" t="s">
        <v>6</v>
      </c>
      <c r="BP220" s="516"/>
      <c r="BQ220" s="516" t="s">
        <v>6</v>
      </c>
      <c r="BR220" s="516" t="s">
        <v>6</v>
      </c>
      <c r="BS220" s="516"/>
      <c r="BT220" s="516"/>
      <c r="BU220" s="516"/>
      <c r="BV220" s="516"/>
      <c r="BW220" s="516"/>
      <c r="BX220" s="516"/>
      <c r="BY220" s="516"/>
      <c r="BZ220" s="28"/>
      <c r="CA220" s="24"/>
      <c r="CB220" s="29"/>
      <c r="CC220" s="29"/>
      <c r="CD220" s="30"/>
      <c r="CE220" s="29"/>
      <c r="CF220" s="29"/>
      <c r="CG220" s="31"/>
      <c r="CH220" s="457"/>
      <c r="CI220" s="23" t="s">
        <v>836</v>
      </c>
    </row>
    <row r="221" spans="1:87" ht="15.6" customHeight="1" thickTop="1" thickBot="1" x14ac:dyDescent="0.35">
      <c r="A221" s="502"/>
      <c r="B221" s="117"/>
      <c r="C221" s="156">
        <f t="shared" si="103"/>
        <v>0</v>
      </c>
      <c r="D221" s="457"/>
      <c r="E221" s="73"/>
      <c r="F221" s="130" t="s">
        <v>1169</v>
      </c>
      <c r="G221" s="584"/>
      <c r="H221" s="76" t="s">
        <v>1120</v>
      </c>
      <c r="I221" s="119"/>
      <c r="J221" s="119"/>
      <c r="K221" s="79"/>
      <c r="L221" s="79"/>
      <c r="M221" s="79"/>
      <c r="N221" s="80" t="s">
        <v>1170</v>
      </c>
      <c r="O221" s="81"/>
      <c r="P221" s="82"/>
      <c r="Q221" s="83" t="str">
        <f t="shared" si="104"/>
        <v/>
      </c>
      <c r="R221" s="83" t="str">
        <f t="shared" si="105"/>
        <v>◄</v>
      </c>
      <c r="S221" s="84"/>
      <c r="T221" s="85"/>
      <c r="U221" s="83" t="str">
        <f t="shared" si="106"/>
        <v/>
      </c>
      <c r="V221" s="83" t="str">
        <f t="shared" si="107"/>
        <v>◄</v>
      </c>
      <c r="W221" s="86"/>
      <c r="X221" s="85"/>
      <c r="Y221" s="457"/>
      <c r="Z221" s="87"/>
      <c r="AA221" s="521">
        <f t="shared" si="108"/>
        <v>0</v>
      </c>
      <c r="AB221" s="520">
        <f t="shared" si="109"/>
        <v>0</v>
      </c>
      <c r="AC221" s="88"/>
      <c r="AD221" s="519">
        <f t="shared" si="110"/>
        <v>0</v>
      </c>
      <c r="AE221" s="518">
        <f t="shared" si="111"/>
        <v>0</v>
      </c>
      <c r="AF221" s="44"/>
      <c r="AG221" s="45"/>
      <c r="AH221" s="44"/>
      <c r="AI221" s="45"/>
      <c r="AJ221" s="45"/>
      <c r="AK221" s="45"/>
      <c r="AL221" s="45"/>
      <c r="AM221" s="43"/>
      <c r="AN221" s="27" t="s">
        <v>6</v>
      </c>
      <c r="AO221" s="27" t="s">
        <v>6</v>
      </c>
      <c r="AP221" s="516"/>
      <c r="AQ221" s="516"/>
      <c r="AR221" s="516"/>
      <c r="AS221" s="516" t="s">
        <v>6</v>
      </c>
      <c r="AT221" s="516" t="s">
        <v>6</v>
      </c>
      <c r="AU221" s="516"/>
      <c r="AV221" s="516" t="s">
        <v>6</v>
      </c>
      <c r="AW221" s="516" t="s">
        <v>6</v>
      </c>
      <c r="AX221" s="516"/>
      <c r="AY221" s="516" t="s">
        <v>6</v>
      </c>
      <c r="AZ221" s="516" t="s">
        <v>6</v>
      </c>
      <c r="BA221" s="516"/>
      <c r="BB221" s="516" t="s">
        <v>6</v>
      </c>
      <c r="BC221" s="516" t="s">
        <v>6</v>
      </c>
      <c r="BD221" s="516"/>
      <c r="BE221" s="516" t="s">
        <v>6</v>
      </c>
      <c r="BF221" s="516" t="s">
        <v>6</v>
      </c>
      <c r="BG221" s="516"/>
      <c r="BH221" s="516" t="s">
        <v>6</v>
      </c>
      <c r="BI221" s="516" t="s">
        <v>6</v>
      </c>
      <c r="BJ221" s="516"/>
      <c r="BK221" s="516" t="s">
        <v>6</v>
      </c>
      <c r="BL221" s="516" t="s">
        <v>6</v>
      </c>
      <c r="BM221" s="516"/>
      <c r="BN221" s="516" t="s">
        <v>6</v>
      </c>
      <c r="BO221" s="516" t="s">
        <v>6</v>
      </c>
      <c r="BP221" s="516"/>
      <c r="BQ221" s="516" t="s">
        <v>6</v>
      </c>
      <c r="BR221" s="516" t="s">
        <v>6</v>
      </c>
      <c r="BS221" s="516"/>
      <c r="BT221" s="516"/>
      <c r="BU221" s="516"/>
      <c r="BV221" s="516"/>
      <c r="BW221" s="516"/>
      <c r="BX221" s="516"/>
      <c r="BY221" s="516"/>
      <c r="BZ221" s="28"/>
      <c r="CA221" s="24"/>
      <c r="CB221" s="29"/>
      <c r="CC221" s="29"/>
      <c r="CD221" s="30"/>
      <c r="CE221" s="29"/>
      <c r="CF221" s="29"/>
      <c r="CG221" s="31"/>
      <c r="CH221" s="457"/>
      <c r="CI221" s="23" t="s">
        <v>836</v>
      </c>
    </row>
    <row r="222" spans="1:87" ht="15.6" customHeight="1" thickTop="1" thickBot="1" x14ac:dyDescent="0.35">
      <c r="A222" s="502"/>
      <c r="B222" s="117"/>
      <c r="C222" s="156">
        <f t="shared" si="103"/>
        <v>0</v>
      </c>
      <c r="D222" s="457"/>
      <c r="E222" s="73"/>
      <c r="F222" s="118" t="s">
        <v>1171</v>
      </c>
      <c r="G222" s="584"/>
      <c r="H222" s="76">
        <v>6</v>
      </c>
      <c r="I222" s="119"/>
      <c r="J222" s="119"/>
      <c r="K222" s="79"/>
      <c r="L222" s="79"/>
      <c r="M222" s="79"/>
      <c r="N222" s="80" t="s">
        <v>1172</v>
      </c>
      <c r="O222" s="128" t="s">
        <v>1173</v>
      </c>
      <c r="P222" s="82"/>
      <c r="Q222" s="83" t="str">
        <f t="shared" si="104"/>
        <v/>
      </c>
      <c r="R222" s="83" t="str">
        <f t="shared" si="105"/>
        <v>◄</v>
      </c>
      <c r="S222" s="84"/>
      <c r="T222" s="85"/>
      <c r="U222" s="83" t="str">
        <f t="shared" si="106"/>
        <v/>
      </c>
      <c r="V222" s="83" t="str">
        <f t="shared" si="107"/>
        <v>◄</v>
      </c>
      <c r="W222" s="86"/>
      <c r="X222" s="85"/>
      <c r="Y222" s="457"/>
      <c r="Z222" s="87"/>
      <c r="AA222" s="521">
        <f t="shared" si="108"/>
        <v>0</v>
      </c>
      <c r="AB222" s="520">
        <f t="shared" si="109"/>
        <v>0</v>
      </c>
      <c r="AC222" s="88"/>
      <c r="AD222" s="519">
        <f t="shared" si="110"/>
        <v>0</v>
      </c>
      <c r="AE222" s="518">
        <f t="shared" si="111"/>
        <v>0</v>
      </c>
      <c r="AF222" s="44"/>
      <c r="AG222" s="45"/>
      <c r="AH222" s="44"/>
      <c r="AI222" s="45"/>
      <c r="AJ222" s="45"/>
      <c r="AK222" s="45"/>
      <c r="AL222" s="45"/>
      <c r="AM222" s="43"/>
      <c r="AN222" s="27" t="s">
        <v>6</v>
      </c>
      <c r="AO222" s="27" t="s">
        <v>6</v>
      </c>
      <c r="AP222" s="516"/>
      <c r="AQ222" s="516"/>
      <c r="AR222" s="516"/>
      <c r="AS222" s="516" t="s">
        <v>6</v>
      </c>
      <c r="AT222" s="516" t="s">
        <v>6</v>
      </c>
      <c r="AU222" s="516"/>
      <c r="AV222" s="516" t="s">
        <v>6</v>
      </c>
      <c r="AW222" s="516" t="s">
        <v>6</v>
      </c>
      <c r="AX222" s="516"/>
      <c r="AY222" s="516" t="s">
        <v>6</v>
      </c>
      <c r="AZ222" s="516" t="s">
        <v>6</v>
      </c>
      <c r="BA222" s="516"/>
      <c r="BB222" s="516" t="s">
        <v>6</v>
      </c>
      <c r="BC222" s="516" t="s">
        <v>6</v>
      </c>
      <c r="BD222" s="516"/>
      <c r="BE222" s="516" t="s">
        <v>6</v>
      </c>
      <c r="BF222" s="516" t="s">
        <v>6</v>
      </c>
      <c r="BG222" s="516"/>
      <c r="BH222" s="516" t="s">
        <v>6</v>
      </c>
      <c r="BI222" s="516" t="s">
        <v>6</v>
      </c>
      <c r="BJ222" s="516"/>
      <c r="BK222" s="516" t="s">
        <v>6</v>
      </c>
      <c r="BL222" s="516" t="s">
        <v>6</v>
      </c>
      <c r="BM222" s="516"/>
      <c r="BN222" s="516" t="s">
        <v>6</v>
      </c>
      <c r="BO222" s="516" t="s">
        <v>6</v>
      </c>
      <c r="BP222" s="516"/>
      <c r="BQ222" s="516" t="s">
        <v>6</v>
      </c>
      <c r="BR222" s="516" t="s">
        <v>6</v>
      </c>
      <c r="BS222" s="516"/>
      <c r="BT222" s="516"/>
      <c r="BU222" s="516"/>
      <c r="BV222" s="516"/>
      <c r="BW222" s="516"/>
      <c r="BX222" s="516"/>
      <c r="BY222" s="516"/>
      <c r="BZ222" s="28"/>
      <c r="CA222" s="24"/>
      <c r="CB222" s="29"/>
      <c r="CC222" s="29"/>
      <c r="CD222" s="30"/>
      <c r="CE222" s="29"/>
      <c r="CF222" s="29"/>
      <c r="CG222" s="31"/>
      <c r="CH222" s="457"/>
      <c r="CI222" s="23" t="s">
        <v>836</v>
      </c>
    </row>
    <row r="223" spans="1:87" ht="15.6" customHeight="1" thickTop="1" thickBot="1" x14ac:dyDescent="0.35">
      <c r="A223" s="502"/>
      <c r="B223" s="117"/>
      <c r="C223" s="156">
        <f t="shared" si="103"/>
        <v>0</v>
      </c>
      <c r="D223" s="457"/>
      <c r="E223" s="73"/>
      <c r="F223" s="130" t="s">
        <v>1174</v>
      </c>
      <c r="G223" s="584"/>
      <c r="H223" s="76">
        <v>6</v>
      </c>
      <c r="I223" s="119"/>
      <c r="J223" s="119"/>
      <c r="K223" s="79"/>
      <c r="L223" s="79"/>
      <c r="M223" s="79"/>
      <c r="N223" s="80" t="s">
        <v>1175</v>
      </c>
      <c r="O223" s="81"/>
      <c r="P223" s="82"/>
      <c r="Q223" s="83" t="str">
        <f t="shared" si="104"/>
        <v/>
      </c>
      <c r="R223" s="83" t="str">
        <f t="shared" si="105"/>
        <v>◄</v>
      </c>
      <c r="S223" s="84"/>
      <c r="T223" s="85"/>
      <c r="U223" s="83" t="str">
        <f t="shared" si="106"/>
        <v/>
      </c>
      <c r="V223" s="83" t="str">
        <f t="shared" si="107"/>
        <v>◄</v>
      </c>
      <c r="W223" s="86"/>
      <c r="X223" s="85"/>
      <c r="Y223" s="457"/>
      <c r="Z223" s="87"/>
      <c r="AA223" s="521">
        <f t="shared" si="108"/>
        <v>0</v>
      </c>
      <c r="AB223" s="520">
        <f t="shared" si="109"/>
        <v>0</v>
      </c>
      <c r="AC223" s="88"/>
      <c r="AD223" s="519">
        <f t="shared" si="110"/>
        <v>0</v>
      </c>
      <c r="AE223" s="518">
        <f t="shared" si="111"/>
        <v>0</v>
      </c>
      <c r="AF223" s="44"/>
      <c r="AG223" s="45"/>
      <c r="AH223" s="44"/>
      <c r="AI223" s="45"/>
      <c r="AJ223" s="45"/>
      <c r="AK223" s="45"/>
      <c r="AL223" s="45"/>
      <c r="AM223" s="43"/>
      <c r="AN223" s="27" t="s">
        <v>6</v>
      </c>
      <c r="AO223" s="27" t="s">
        <v>6</v>
      </c>
      <c r="AP223" s="516"/>
      <c r="AQ223" s="516"/>
      <c r="AR223" s="516"/>
      <c r="AS223" s="516" t="s">
        <v>6</v>
      </c>
      <c r="AT223" s="516" t="s">
        <v>6</v>
      </c>
      <c r="AU223" s="516"/>
      <c r="AV223" s="516" t="s">
        <v>6</v>
      </c>
      <c r="AW223" s="516" t="s">
        <v>6</v>
      </c>
      <c r="AX223" s="516"/>
      <c r="AY223" s="516" t="s">
        <v>6</v>
      </c>
      <c r="AZ223" s="516" t="s">
        <v>6</v>
      </c>
      <c r="BA223" s="516"/>
      <c r="BB223" s="516" t="s">
        <v>6</v>
      </c>
      <c r="BC223" s="516" t="s">
        <v>6</v>
      </c>
      <c r="BD223" s="516"/>
      <c r="BE223" s="516" t="s">
        <v>6</v>
      </c>
      <c r="BF223" s="516" t="s">
        <v>6</v>
      </c>
      <c r="BG223" s="516"/>
      <c r="BH223" s="516" t="s">
        <v>6</v>
      </c>
      <c r="BI223" s="516" t="s">
        <v>6</v>
      </c>
      <c r="BJ223" s="516"/>
      <c r="BK223" s="516" t="s">
        <v>6</v>
      </c>
      <c r="BL223" s="516" t="s">
        <v>6</v>
      </c>
      <c r="BM223" s="516"/>
      <c r="BN223" s="516" t="s">
        <v>6</v>
      </c>
      <c r="BO223" s="516" t="s">
        <v>6</v>
      </c>
      <c r="BP223" s="516"/>
      <c r="BQ223" s="516" t="s">
        <v>6</v>
      </c>
      <c r="BR223" s="516" t="s">
        <v>6</v>
      </c>
      <c r="BS223" s="516"/>
      <c r="BT223" s="516"/>
      <c r="BU223" s="516"/>
      <c r="BV223" s="516"/>
      <c r="BW223" s="516"/>
      <c r="BX223" s="516"/>
      <c r="BY223" s="516"/>
      <c r="BZ223" s="28"/>
      <c r="CA223" s="24"/>
      <c r="CB223" s="29"/>
      <c r="CC223" s="29"/>
      <c r="CD223" s="30"/>
      <c r="CE223" s="29"/>
      <c r="CF223" s="29"/>
      <c r="CG223" s="31"/>
      <c r="CH223" s="457"/>
      <c r="CI223" s="23" t="s">
        <v>836</v>
      </c>
    </row>
    <row r="224" spans="1:87" ht="15.6" customHeight="1" thickTop="1" thickBot="1" x14ac:dyDescent="0.35">
      <c r="A224" s="502"/>
      <c r="B224" s="117"/>
      <c r="C224" s="156">
        <f t="shared" si="103"/>
        <v>0</v>
      </c>
      <c r="D224" s="457"/>
      <c r="E224" s="73"/>
      <c r="F224" s="118" t="s">
        <v>1176</v>
      </c>
      <c r="G224" s="584"/>
      <c r="H224" s="76">
        <v>7</v>
      </c>
      <c r="I224" s="119"/>
      <c r="J224" s="119"/>
      <c r="K224" s="79"/>
      <c r="L224" s="79"/>
      <c r="M224" s="79"/>
      <c r="N224" s="80" t="s">
        <v>1177</v>
      </c>
      <c r="O224" s="128" t="s">
        <v>1178</v>
      </c>
      <c r="P224" s="82"/>
      <c r="Q224" s="83" t="str">
        <f t="shared" si="104"/>
        <v/>
      </c>
      <c r="R224" s="83" t="str">
        <f t="shared" si="105"/>
        <v>◄</v>
      </c>
      <c r="S224" s="84"/>
      <c r="T224" s="85"/>
      <c r="U224" s="83" t="str">
        <f t="shared" si="106"/>
        <v/>
      </c>
      <c r="V224" s="83" t="str">
        <f t="shared" si="107"/>
        <v>◄</v>
      </c>
      <c r="W224" s="86"/>
      <c r="X224" s="85"/>
      <c r="Y224" s="457"/>
      <c r="Z224" s="87"/>
      <c r="AA224" s="521">
        <f t="shared" si="108"/>
        <v>0</v>
      </c>
      <c r="AB224" s="520">
        <f t="shared" si="109"/>
        <v>0</v>
      </c>
      <c r="AC224" s="88"/>
      <c r="AD224" s="519">
        <f t="shared" si="110"/>
        <v>0</v>
      </c>
      <c r="AE224" s="518">
        <f t="shared" si="111"/>
        <v>0</v>
      </c>
      <c r="AF224" s="44"/>
      <c r="AG224" s="45"/>
      <c r="AH224" s="44"/>
      <c r="AI224" s="45"/>
      <c r="AJ224" s="45"/>
      <c r="AK224" s="45"/>
      <c r="AL224" s="45"/>
      <c r="AM224" s="43"/>
      <c r="AN224" s="27" t="s">
        <v>6</v>
      </c>
      <c r="AO224" s="27" t="s">
        <v>6</v>
      </c>
      <c r="AP224" s="516"/>
      <c r="AQ224" s="516"/>
      <c r="AR224" s="516"/>
      <c r="AS224" s="516" t="s">
        <v>6</v>
      </c>
      <c r="AT224" s="516" t="s">
        <v>6</v>
      </c>
      <c r="AU224" s="516"/>
      <c r="AV224" s="516" t="s">
        <v>6</v>
      </c>
      <c r="AW224" s="516" t="s">
        <v>6</v>
      </c>
      <c r="AX224" s="516"/>
      <c r="AY224" s="516" t="s">
        <v>6</v>
      </c>
      <c r="AZ224" s="516" t="s">
        <v>6</v>
      </c>
      <c r="BA224" s="516"/>
      <c r="BB224" s="516" t="s">
        <v>6</v>
      </c>
      <c r="BC224" s="516" t="s">
        <v>6</v>
      </c>
      <c r="BD224" s="516"/>
      <c r="BE224" s="516" t="s">
        <v>6</v>
      </c>
      <c r="BF224" s="516" t="s">
        <v>6</v>
      </c>
      <c r="BG224" s="516"/>
      <c r="BH224" s="516" t="s">
        <v>6</v>
      </c>
      <c r="BI224" s="516" t="s">
        <v>6</v>
      </c>
      <c r="BJ224" s="516"/>
      <c r="BK224" s="516" t="s">
        <v>6</v>
      </c>
      <c r="BL224" s="516" t="s">
        <v>6</v>
      </c>
      <c r="BM224" s="516"/>
      <c r="BN224" s="516" t="s">
        <v>6</v>
      </c>
      <c r="BO224" s="516" t="s">
        <v>6</v>
      </c>
      <c r="BP224" s="516"/>
      <c r="BQ224" s="516" t="s">
        <v>6</v>
      </c>
      <c r="BR224" s="516" t="s">
        <v>6</v>
      </c>
      <c r="BS224" s="516"/>
      <c r="BT224" s="516"/>
      <c r="BU224" s="516"/>
      <c r="BV224" s="516"/>
      <c r="BW224" s="516"/>
      <c r="BX224" s="516"/>
      <c r="BY224" s="516"/>
      <c r="BZ224" s="28"/>
      <c r="CA224" s="24"/>
      <c r="CB224" s="29"/>
      <c r="CC224" s="29"/>
      <c r="CD224" s="30"/>
      <c r="CE224" s="29"/>
      <c r="CF224" s="29"/>
      <c r="CG224" s="31"/>
      <c r="CH224" s="457"/>
      <c r="CI224" s="23" t="s">
        <v>836</v>
      </c>
    </row>
    <row r="225" spans="1:89" ht="15.6" customHeight="1" thickTop="1" thickBot="1" x14ac:dyDescent="0.35">
      <c r="A225" s="502"/>
      <c r="B225" s="117"/>
      <c r="C225" s="156">
        <f t="shared" si="103"/>
        <v>0</v>
      </c>
      <c r="D225" s="457"/>
      <c r="E225" s="73"/>
      <c r="F225" s="130" t="s">
        <v>1179</v>
      </c>
      <c r="G225" s="584"/>
      <c r="H225" s="76">
        <v>7</v>
      </c>
      <c r="I225" s="119"/>
      <c r="J225" s="119"/>
      <c r="K225" s="79"/>
      <c r="L225" s="79"/>
      <c r="M225" s="79"/>
      <c r="N225" s="80" t="s">
        <v>1180</v>
      </c>
      <c r="O225" s="81"/>
      <c r="P225" s="82"/>
      <c r="Q225" s="83" t="str">
        <f t="shared" si="104"/>
        <v/>
      </c>
      <c r="R225" s="83" t="str">
        <f t="shared" si="105"/>
        <v>◄</v>
      </c>
      <c r="S225" s="84"/>
      <c r="T225" s="85"/>
      <c r="U225" s="83" t="str">
        <f t="shared" si="106"/>
        <v/>
      </c>
      <c r="V225" s="83" t="str">
        <f t="shared" si="107"/>
        <v>◄</v>
      </c>
      <c r="W225" s="86"/>
      <c r="X225" s="85"/>
      <c r="Y225" s="457"/>
      <c r="Z225" s="87"/>
      <c r="AA225" s="521">
        <f t="shared" si="108"/>
        <v>0</v>
      </c>
      <c r="AB225" s="520">
        <f t="shared" si="109"/>
        <v>0</v>
      </c>
      <c r="AC225" s="88"/>
      <c r="AD225" s="519">
        <f t="shared" si="110"/>
        <v>0</v>
      </c>
      <c r="AE225" s="518">
        <f t="shared" si="111"/>
        <v>0</v>
      </c>
      <c r="AF225" s="44"/>
      <c r="AG225" s="45"/>
      <c r="AH225" s="44"/>
      <c r="AI225" s="45"/>
      <c r="AJ225" s="45"/>
      <c r="AK225" s="45"/>
      <c r="AL225" s="45"/>
      <c r="AM225" s="43"/>
      <c r="AN225" s="27" t="s">
        <v>6</v>
      </c>
      <c r="AO225" s="27" t="s">
        <v>6</v>
      </c>
      <c r="AP225" s="516"/>
      <c r="AQ225" s="516"/>
      <c r="AR225" s="516"/>
      <c r="AS225" s="516" t="s">
        <v>6</v>
      </c>
      <c r="AT225" s="516" t="s">
        <v>6</v>
      </c>
      <c r="AU225" s="516"/>
      <c r="AV225" s="516" t="s">
        <v>6</v>
      </c>
      <c r="AW225" s="516" t="s">
        <v>6</v>
      </c>
      <c r="AX225" s="516"/>
      <c r="AY225" s="516" t="s">
        <v>6</v>
      </c>
      <c r="AZ225" s="516" t="s">
        <v>6</v>
      </c>
      <c r="BA225" s="516"/>
      <c r="BB225" s="516" t="s">
        <v>6</v>
      </c>
      <c r="BC225" s="516" t="s">
        <v>6</v>
      </c>
      <c r="BD225" s="516"/>
      <c r="BE225" s="516" t="s">
        <v>6</v>
      </c>
      <c r="BF225" s="516" t="s">
        <v>6</v>
      </c>
      <c r="BG225" s="516"/>
      <c r="BH225" s="516" t="s">
        <v>6</v>
      </c>
      <c r="BI225" s="516" t="s">
        <v>6</v>
      </c>
      <c r="BJ225" s="516"/>
      <c r="BK225" s="516" t="s">
        <v>6</v>
      </c>
      <c r="BL225" s="516" t="s">
        <v>6</v>
      </c>
      <c r="BM225" s="516"/>
      <c r="BN225" s="516" t="s">
        <v>6</v>
      </c>
      <c r="BO225" s="516" t="s">
        <v>6</v>
      </c>
      <c r="BP225" s="516"/>
      <c r="BQ225" s="516" t="s">
        <v>6</v>
      </c>
      <c r="BR225" s="516" t="s">
        <v>6</v>
      </c>
      <c r="BS225" s="516"/>
      <c r="BT225" s="516"/>
      <c r="BU225" s="516"/>
      <c r="BV225" s="516"/>
      <c r="BW225" s="516"/>
      <c r="BX225" s="516"/>
      <c r="BY225" s="516"/>
      <c r="BZ225" s="28"/>
      <c r="CA225" s="24"/>
      <c r="CB225" s="29"/>
      <c r="CC225" s="29"/>
      <c r="CD225" s="30"/>
      <c r="CE225" s="29"/>
      <c r="CF225" s="29"/>
      <c r="CG225" s="31"/>
      <c r="CH225" s="457"/>
      <c r="CI225" s="23" t="s">
        <v>836</v>
      </c>
    </row>
    <row r="226" spans="1:89" ht="15.6" customHeight="1" thickTop="1" thickBot="1" x14ac:dyDescent="0.35">
      <c r="A226" s="502"/>
      <c r="B226" s="117"/>
      <c r="C226" s="156">
        <f t="shared" si="103"/>
        <v>0</v>
      </c>
      <c r="D226" s="457"/>
      <c r="E226" s="73"/>
      <c r="F226" s="118" t="s">
        <v>1181</v>
      </c>
      <c r="G226" s="584"/>
      <c r="H226" s="76">
        <v>8</v>
      </c>
      <c r="I226" s="119"/>
      <c r="J226" s="119"/>
      <c r="K226" s="79"/>
      <c r="L226" s="79"/>
      <c r="M226" s="79"/>
      <c r="N226" s="80" t="s">
        <v>1182</v>
      </c>
      <c r="O226" s="128" t="s">
        <v>1183</v>
      </c>
      <c r="P226" s="82"/>
      <c r="Q226" s="83" t="str">
        <f t="shared" si="104"/>
        <v/>
      </c>
      <c r="R226" s="83" t="str">
        <f t="shared" si="105"/>
        <v>◄</v>
      </c>
      <c r="S226" s="84"/>
      <c r="T226" s="85"/>
      <c r="U226" s="83" t="str">
        <f t="shared" si="106"/>
        <v/>
      </c>
      <c r="V226" s="83" t="str">
        <f t="shared" si="107"/>
        <v>◄</v>
      </c>
      <c r="W226" s="86"/>
      <c r="X226" s="85"/>
      <c r="Y226" s="457"/>
      <c r="Z226" s="87"/>
      <c r="AA226" s="521">
        <f t="shared" si="108"/>
        <v>0</v>
      </c>
      <c r="AB226" s="520">
        <f t="shared" si="109"/>
        <v>0</v>
      </c>
      <c r="AC226" s="88"/>
      <c r="AD226" s="519">
        <f t="shared" si="110"/>
        <v>0</v>
      </c>
      <c r="AE226" s="518">
        <f t="shared" si="111"/>
        <v>0</v>
      </c>
      <c r="AF226" s="44"/>
      <c r="AG226" s="45"/>
      <c r="AH226" s="44"/>
      <c r="AI226" s="45"/>
      <c r="AJ226" s="45"/>
      <c r="AK226" s="45"/>
      <c r="AL226" s="45"/>
      <c r="AM226" s="43"/>
      <c r="AN226" s="27" t="s">
        <v>6</v>
      </c>
      <c r="AO226" s="27" t="s">
        <v>6</v>
      </c>
      <c r="AP226" s="516"/>
      <c r="AQ226" s="516"/>
      <c r="AR226" s="516"/>
      <c r="AS226" s="516" t="s">
        <v>6</v>
      </c>
      <c r="AT226" s="516" t="s">
        <v>6</v>
      </c>
      <c r="AU226" s="516"/>
      <c r="AV226" s="516" t="s">
        <v>6</v>
      </c>
      <c r="AW226" s="516" t="s">
        <v>6</v>
      </c>
      <c r="AX226" s="516"/>
      <c r="AY226" s="516" t="s">
        <v>6</v>
      </c>
      <c r="AZ226" s="516" t="s">
        <v>6</v>
      </c>
      <c r="BA226" s="516"/>
      <c r="BB226" s="516" t="s">
        <v>6</v>
      </c>
      <c r="BC226" s="516" t="s">
        <v>6</v>
      </c>
      <c r="BD226" s="516"/>
      <c r="BE226" s="516" t="s">
        <v>6</v>
      </c>
      <c r="BF226" s="516" t="s">
        <v>6</v>
      </c>
      <c r="BG226" s="516"/>
      <c r="BH226" s="516" t="s">
        <v>6</v>
      </c>
      <c r="BI226" s="516" t="s">
        <v>6</v>
      </c>
      <c r="BJ226" s="516"/>
      <c r="BK226" s="516" t="s">
        <v>6</v>
      </c>
      <c r="BL226" s="516" t="s">
        <v>6</v>
      </c>
      <c r="BM226" s="516"/>
      <c r="BN226" s="516" t="s">
        <v>6</v>
      </c>
      <c r="BO226" s="516" t="s">
        <v>6</v>
      </c>
      <c r="BP226" s="516"/>
      <c r="BQ226" s="516" t="s">
        <v>6</v>
      </c>
      <c r="BR226" s="516" t="s">
        <v>6</v>
      </c>
      <c r="BS226" s="516"/>
      <c r="BT226" s="516"/>
      <c r="BU226" s="516"/>
      <c r="BV226" s="516"/>
      <c r="BW226" s="516"/>
      <c r="BX226" s="516"/>
      <c r="BY226" s="516"/>
      <c r="BZ226" s="28"/>
      <c r="CA226" s="24"/>
      <c r="CB226" s="29"/>
      <c r="CC226" s="29"/>
      <c r="CD226" s="30"/>
      <c r="CE226" s="29"/>
      <c r="CF226" s="29"/>
      <c r="CG226" s="31"/>
      <c r="CH226" s="457"/>
      <c r="CI226" s="23" t="s">
        <v>836</v>
      </c>
    </row>
    <row r="227" spans="1:89" ht="15.6" customHeight="1" thickTop="1" thickBot="1" x14ac:dyDescent="0.35">
      <c r="A227" s="502"/>
      <c r="B227" s="117"/>
      <c r="C227" s="156">
        <f t="shared" si="103"/>
        <v>0</v>
      </c>
      <c r="D227" s="457"/>
      <c r="E227" s="73"/>
      <c r="F227" s="130" t="s">
        <v>1184</v>
      </c>
      <c r="G227" s="584"/>
      <c r="H227" s="76">
        <v>8</v>
      </c>
      <c r="I227" s="119"/>
      <c r="J227" s="119"/>
      <c r="K227" s="79"/>
      <c r="L227" s="79"/>
      <c r="M227" s="79"/>
      <c r="N227" s="80" t="s">
        <v>1185</v>
      </c>
      <c r="O227" s="81"/>
      <c r="P227" s="82"/>
      <c r="Q227" s="83" t="str">
        <f t="shared" si="104"/>
        <v/>
      </c>
      <c r="R227" s="83" t="str">
        <f t="shared" si="105"/>
        <v>◄</v>
      </c>
      <c r="S227" s="84"/>
      <c r="T227" s="85"/>
      <c r="U227" s="83" t="str">
        <f t="shared" si="106"/>
        <v/>
      </c>
      <c r="V227" s="83" t="str">
        <f t="shared" si="107"/>
        <v>◄</v>
      </c>
      <c r="W227" s="86"/>
      <c r="X227" s="85"/>
      <c r="Y227" s="457"/>
      <c r="Z227" s="87"/>
      <c r="AA227" s="521">
        <f t="shared" si="108"/>
        <v>0</v>
      </c>
      <c r="AB227" s="520">
        <f t="shared" si="109"/>
        <v>0</v>
      </c>
      <c r="AC227" s="88"/>
      <c r="AD227" s="519">
        <f t="shared" si="110"/>
        <v>0</v>
      </c>
      <c r="AE227" s="518">
        <f t="shared" si="111"/>
        <v>0</v>
      </c>
      <c r="AF227" s="44"/>
      <c r="AG227" s="45"/>
      <c r="AH227" s="44"/>
      <c r="AI227" s="45"/>
      <c r="AJ227" s="45"/>
      <c r="AK227" s="45"/>
      <c r="AL227" s="45"/>
      <c r="AM227" s="43"/>
      <c r="AN227" s="27" t="s">
        <v>6</v>
      </c>
      <c r="AO227" s="27" t="s">
        <v>6</v>
      </c>
      <c r="AP227" s="516"/>
      <c r="AQ227" s="516"/>
      <c r="AR227" s="516"/>
      <c r="AS227" s="516" t="s">
        <v>6</v>
      </c>
      <c r="AT227" s="516" t="s">
        <v>6</v>
      </c>
      <c r="AU227" s="516"/>
      <c r="AV227" s="516" t="s">
        <v>6</v>
      </c>
      <c r="AW227" s="516" t="s">
        <v>6</v>
      </c>
      <c r="AX227" s="516"/>
      <c r="AY227" s="516" t="s">
        <v>6</v>
      </c>
      <c r="AZ227" s="516" t="s">
        <v>6</v>
      </c>
      <c r="BA227" s="516"/>
      <c r="BB227" s="516" t="s">
        <v>6</v>
      </c>
      <c r="BC227" s="516" t="s">
        <v>6</v>
      </c>
      <c r="BD227" s="516"/>
      <c r="BE227" s="516" t="s">
        <v>6</v>
      </c>
      <c r="BF227" s="516" t="s">
        <v>6</v>
      </c>
      <c r="BG227" s="516"/>
      <c r="BH227" s="516" t="s">
        <v>6</v>
      </c>
      <c r="BI227" s="516" t="s">
        <v>6</v>
      </c>
      <c r="BJ227" s="516"/>
      <c r="BK227" s="516" t="s">
        <v>6</v>
      </c>
      <c r="BL227" s="516" t="s">
        <v>6</v>
      </c>
      <c r="BM227" s="516"/>
      <c r="BN227" s="516" t="s">
        <v>6</v>
      </c>
      <c r="BO227" s="516" t="s">
        <v>6</v>
      </c>
      <c r="BP227" s="516"/>
      <c r="BQ227" s="516" t="s">
        <v>6</v>
      </c>
      <c r="BR227" s="516" t="s">
        <v>6</v>
      </c>
      <c r="BS227" s="516"/>
      <c r="BT227" s="516"/>
      <c r="BU227" s="516"/>
      <c r="BV227" s="516"/>
      <c r="BW227" s="516"/>
      <c r="BX227" s="516"/>
      <c r="BY227" s="516"/>
      <c r="BZ227" s="28"/>
      <c r="CA227" s="24"/>
      <c r="CB227" s="29"/>
      <c r="CC227" s="29"/>
      <c r="CD227" s="30"/>
      <c r="CE227" s="29"/>
      <c r="CF227" s="29"/>
      <c r="CG227" s="31"/>
      <c r="CH227" s="457"/>
      <c r="CI227" s="23" t="s">
        <v>836</v>
      </c>
    </row>
    <row r="228" spans="1:89" ht="15.6" customHeight="1" thickTop="1" thickBot="1" x14ac:dyDescent="0.35">
      <c r="A228" s="502"/>
      <c r="B228" s="117"/>
      <c r="C228" s="156">
        <f t="shared" si="103"/>
        <v>0</v>
      </c>
      <c r="D228" s="457"/>
      <c r="E228" s="73"/>
      <c r="F228" s="123" t="s">
        <v>1186</v>
      </c>
      <c r="G228" s="584"/>
      <c r="H228" s="76">
        <v>30</v>
      </c>
      <c r="I228" s="119"/>
      <c r="J228" s="119"/>
      <c r="K228" s="79"/>
      <c r="L228" s="79"/>
      <c r="M228" s="79"/>
      <c r="N228" s="80" t="s">
        <v>1151</v>
      </c>
      <c r="O228" s="81"/>
      <c r="P228" s="82"/>
      <c r="Q228" s="83" t="str">
        <f t="shared" si="104"/>
        <v/>
      </c>
      <c r="R228" s="83" t="str">
        <f t="shared" si="105"/>
        <v>◄</v>
      </c>
      <c r="S228" s="84"/>
      <c r="T228" s="85"/>
      <c r="U228" s="83" t="str">
        <f t="shared" si="106"/>
        <v/>
      </c>
      <c r="V228" s="83" t="str">
        <f t="shared" si="107"/>
        <v>◄</v>
      </c>
      <c r="W228" s="86"/>
      <c r="X228" s="85"/>
      <c r="Y228" s="457"/>
      <c r="Z228" s="87"/>
      <c r="AA228" s="521">
        <f t="shared" si="108"/>
        <v>0</v>
      </c>
      <c r="AB228" s="520">
        <f t="shared" si="109"/>
        <v>0</v>
      </c>
      <c r="AC228" s="88"/>
      <c r="AD228" s="519">
        <f t="shared" si="110"/>
        <v>0</v>
      </c>
      <c r="AE228" s="518">
        <f t="shared" si="111"/>
        <v>0</v>
      </c>
      <c r="AF228" s="44"/>
      <c r="AG228" s="45"/>
      <c r="AH228" s="44"/>
      <c r="AI228" s="45"/>
      <c r="AJ228" s="45"/>
      <c r="AK228" s="45"/>
      <c r="AL228" s="45"/>
      <c r="AM228" s="43"/>
      <c r="AN228" s="27" t="s">
        <v>6</v>
      </c>
      <c r="AO228" s="27" t="s">
        <v>6</v>
      </c>
      <c r="AP228" s="516"/>
      <c r="AQ228" s="516"/>
      <c r="AR228" s="516"/>
      <c r="AS228" s="516" t="s">
        <v>6</v>
      </c>
      <c r="AT228" s="516" t="s">
        <v>6</v>
      </c>
      <c r="AU228" s="516"/>
      <c r="AV228" s="516" t="s">
        <v>6</v>
      </c>
      <c r="AW228" s="516" t="s">
        <v>6</v>
      </c>
      <c r="AX228" s="516"/>
      <c r="AY228" s="516" t="s">
        <v>6</v>
      </c>
      <c r="AZ228" s="516" t="s">
        <v>6</v>
      </c>
      <c r="BA228" s="516"/>
      <c r="BB228" s="516" t="s">
        <v>6</v>
      </c>
      <c r="BC228" s="516" t="s">
        <v>6</v>
      </c>
      <c r="BD228" s="516"/>
      <c r="BE228" s="516" t="s">
        <v>6</v>
      </c>
      <c r="BF228" s="516" t="s">
        <v>6</v>
      </c>
      <c r="BG228" s="516"/>
      <c r="BH228" s="516" t="s">
        <v>6</v>
      </c>
      <c r="BI228" s="516" t="s">
        <v>6</v>
      </c>
      <c r="BJ228" s="516"/>
      <c r="BK228" s="516" t="s">
        <v>6</v>
      </c>
      <c r="BL228" s="516" t="s">
        <v>6</v>
      </c>
      <c r="BM228" s="516"/>
      <c r="BN228" s="516" t="s">
        <v>6</v>
      </c>
      <c r="BO228" s="516" t="s">
        <v>6</v>
      </c>
      <c r="BP228" s="516"/>
      <c r="BQ228" s="516" t="s">
        <v>6</v>
      </c>
      <c r="BR228" s="516" t="s">
        <v>6</v>
      </c>
      <c r="BS228" s="516"/>
      <c r="BT228" s="516"/>
      <c r="BU228" s="516"/>
      <c r="BV228" s="516"/>
      <c r="BW228" s="516"/>
      <c r="BX228" s="516"/>
      <c r="BY228" s="516"/>
      <c r="BZ228" s="28"/>
      <c r="CA228" s="24"/>
      <c r="CB228" s="29"/>
      <c r="CC228" s="29"/>
      <c r="CD228" s="30"/>
      <c r="CE228" s="29"/>
      <c r="CF228" s="29"/>
      <c r="CG228" s="31"/>
      <c r="CH228" s="457"/>
      <c r="CI228" s="23" t="s">
        <v>836</v>
      </c>
    </row>
    <row r="229" spans="1:89" ht="15.6" customHeight="1" thickTop="1" thickBot="1" x14ac:dyDescent="0.35">
      <c r="A229" s="502"/>
      <c r="B229" s="117"/>
      <c r="C229" s="156">
        <f t="shared" si="103"/>
        <v>0</v>
      </c>
      <c r="D229" s="457"/>
      <c r="E229" s="73"/>
      <c r="F229" s="129" t="s">
        <v>1187</v>
      </c>
      <c r="G229" s="584"/>
      <c r="H229" s="76">
        <v>30</v>
      </c>
      <c r="I229" s="119"/>
      <c r="J229" s="119"/>
      <c r="K229" s="79"/>
      <c r="L229" s="79"/>
      <c r="M229" s="79"/>
      <c r="N229" s="80" t="s">
        <v>1188</v>
      </c>
      <c r="O229" s="81"/>
      <c r="P229" s="82"/>
      <c r="Q229" s="83" t="str">
        <f t="shared" si="104"/>
        <v/>
      </c>
      <c r="R229" s="83" t="str">
        <f t="shared" si="105"/>
        <v>◄</v>
      </c>
      <c r="S229" s="84"/>
      <c r="T229" s="85"/>
      <c r="U229" s="83" t="str">
        <f t="shared" si="106"/>
        <v/>
      </c>
      <c r="V229" s="83" t="str">
        <f t="shared" si="107"/>
        <v>◄</v>
      </c>
      <c r="W229" s="86"/>
      <c r="X229" s="85"/>
      <c r="Y229" s="457"/>
      <c r="Z229" s="87"/>
      <c r="AA229" s="521">
        <f t="shared" si="108"/>
        <v>0</v>
      </c>
      <c r="AB229" s="520">
        <f t="shared" si="109"/>
        <v>0</v>
      </c>
      <c r="AC229" s="88"/>
      <c r="AD229" s="519">
        <f t="shared" si="110"/>
        <v>0</v>
      </c>
      <c r="AE229" s="518">
        <f t="shared" si="111"/>
        <v>0</v>
      </c>
      <c r="AF229" s="44"/>
      <c r="AG229" s="45"/>
      <c r="AH229" s="44"/>
      <c r="AI229" s="45"/>
      <c r="AJ229" s="45"/>
      <c r="AK229" s="45"/>
      <c r="AL229" s="45"/>
      <c r="AM229" s="43"/>
      <c r="AN229" s="27" t="s">
        <v>6</v>
      </c>
      <c r="AO229" s="27" t="s">
        <v>6</v>
      </c>
      <c r="AP229" s="516"/>
      <c r="AQ229" s="516"/>
      <c r="AR229" s="516"/>
      <c r="AS229" s="516" t="s">
        <v>6</v>
      </c>
      <c r="AT229" s="516" t="s">
        <v>6</v>
      </c>
      <c r="AU229" s="516"/>
      <c r="AV229" s="516" t="s">
        <v>6</v>
      </c>
      <c r="AW229" s="516" t="s">
        <v>6</v>
      </c>
      <c r="AX229" s="516"/>
      <c r="AY229" s="516" t="s">
        <v>6</v>
      </c>
      <c r="AZ229" s="516" t="s">
        <v>6</v>
      </c>
      <c r="BA229" s="516"/>
      <c r="BB229" s="516" t="s">
        <v>6</v>
      </c>
      <c r="BC229" s="516" t="s">
        <v>6</v>
      </c>
      <c r="BD229" s="516"/>
      <c r="BE229" s="516" t="s">
        <v>6</v>
      </c>
      <c r="BF229" s="516" t="s">
        <v>6</v>
      </c>
      <c r="BG229" s="516"/>
      <c r="BH229" s="516" t="s">
        <v>6</v>
      </c>
      <c r="BI229" s="516" t="s">
        <v>6</v>
      </c>
      <c r="BJ229" s="516"/>
      <c r="BK229" s="516" t="s">
        <v>6</v>
      </c>
      <c r="BL229" s="516" t="s">
        <v>6</v>
      </c>
      <c r="BM229" s="516"/>
      <c r="BN229" s="516" t="s">
        <v>6</v>
      </c>
      <c r="BO229" s="516" t="s">
        <v>6</v>
      </c>
      <c r="BP229" s="516"/>
      <c r="BQ229" s="516" t="s">
        <v>6</v>
      </c>
      <c r="BR229" s="516" t="s">
        <v>6</v>
      </c>
      <c r="BS229" s="516"/>
      <c r="BT229" s="516"/>
      <c r="BU229" s="516"/>
      <c r="BV229" s="516"/>
      <c r="BW229" s="516"/>
      <c r="BX229" s="516"/>
      <c r="BY229" s="516"/>
      <c r="BZ229" s="28"/>
      <c r="CA229" s="24"/>
      <c r="CB229" s="29"/>
      <c r="CC229" s="29"/>
      <c r="CD229" s="30"/>
      <c r="CE229" s="29"/>
      <c r="CF229" s="29"/>
      <c r="CG229" s="31"/>
      <c r="CH229" s="457"/>
      <c r="CI229" s="23" t="s">
        <v>836</v>
      </c>
    </row>
    <row r="230" spans="1:89" ht="15.6" customHeight="1" thickTop="1" thickBot="1" x14ac:dyDescent="0.35">
      <c r="A230" s="502"/>
      <c r="B230" s="117"/>
      <c r="C230" s="156">
        <f t="shared" si="103"/>
        <v>0</v>
      </c>
      <c r="D230" s="457"/>
      <c r="E230" s="73"/>
      <c r="F230" s="123" t="s">
        <v>1189</v>
      </c>
      <c r="G230" s="584"/>
      <c r="H230" s="76" t="s">
        <v>1190</v>
      </c>
      <c r="I230" s="119"/>
      <c r="J230" s="119"/>
      <c r="K230" s="79"/>
      <c r="L230" s="79"/>
      <c r="M230" s="79"/>
      <c r="N230" s="80" t="s">
        <v>1157</v>
      </c>
      <c r="O230" s="128" t="s">
        <v>1191</v>
      </c>
      <c r="P230" s="82"/>
      <c r="Q230" s="83" t="str">
        <f t="shared" si="104"/>
        <v/>
      </c>
      <c r="R230" s="83" t="str">
        <f t="shared" si="105"/>
        <v>◄</v>
      </c>
      <c r="S230" s="84"/>
      <c r="T230" s="85"/>
      <c r="U230" s="83" t="str">
        <f t="shared" si="106"/>
        <v/>
      </c>
      <c r="V230" s="83" t="str">
        <f t="shared" si="107"/>
        <v>◄</v>
      </c>
      <c r="W230" s="86"/>
      <c r="X230" s="85"/>
      <c r="Y230" s="457"/>
      <c r="Z230" s="87"/>
      <c r="AA230" s="521">
        <f t="shared" si="108"/>
        <v>0</v>
      </c>
      <c r="AB230" s="520">
        <f t="shared" si="109"/>
        <v>0</v>
      </c>
      <c r="AC230" s="88"/>
      <c r="AD230" s="519">
        <f t="shared" si="110"/>
        <v>0</v>
      </c>
      <c r="AE230" s="518">
        <f t="shared" si="111"/>
        <v>0</v>
      </c>
      <c r="AF230" s="44"/>
      <c r="AG230" s="45"/>
      <c r="AH230" s="44"/>
      <c r="AI230" s="45"/>
      <c r="AJ230" s="45"/>
      <c r="AK230" s="45"/>
      <c r="AL230" s="45"/>
      <c r="AM230" s="43"/>
      <c r="AN230" s="27" t="s">
        <v>6</v>
      </c>
      <c r="AO230" s="27" t="s">
        <v>6</v>
      </c>
      <c r="AP230" s="516"/>
      <c r="AQ230" s="516"/>
      <c r="AR230" s="516"/>
      <c r="AS230" s="516" t="s">
        <v>6</v>
      </c>
      <c r="AT230" s="516" t="s">
        <v>6</v>
      </c>
      <c r="AU230" s="516"/>
      <c r="AV230" s="516" t="s">
        <v>6</v>
      </c>
      <c r="AW230" s="516" t="s">
        <v>6</v>
      </c>
      <c r="AX230" s="516"/>
      <c r="AY230" s="516" t="s">
        <v>6</v>
      </c>
      <c r="AZ230" s="516" t="s">
        <v>6</v>
      </c>
      <c r="BA230" s="516"/>
      <c r="BB230" s="516" t="s">
        <v>6</v>
      </c>
      <c r="BC230" s="516" t="s">
        <v>6</v>
      </c>
      <c r="BD230" s="516"/>
      <c r="BE230" s="516" t="s">
        <v>6</v>
      </c>
      <c r="BF230" s="516" t="s">
        <v>6</v>
      </c>
      <c r="BG230" s="516"/>
      <c r="BH230" s="516" t="s">
        <v>6</v>
      </c>
      <c r="BI230" s="516" t="s">
        <v>6</v>
      </c>
      <c r="BJ230" s="516"/>
      <c r="BK230" s="516" t="s">
        <v>6</v>
      </c>
      <c r="BL230" s="516" t="s">
        <v>6</v>
      </c>
      <c r="BM230" s="516"/>
      <c r="BN230" s="516" t="s">
        <v>6</v>
      </c>
      <c r="BO230" s="516" t="s">
        <v>6</v>
      </c>
      <c r="BP230" s="516"/>
      <c r="BQ230" s="516" t="s">
        <v>6</v>
      </c>
      <c r="BR230" s="516" t="s">
        <v>6</v>
      </c>
      <c r="BS230" s="516"/>
      <c r="BT230" s="516"/>
      <c r="BU230" s="516"/>
      <c r="BV230" s="516"/>
      <c r="BW230" s="516"/>
      <c r="BX230" s="516"/>
      <c r="BY230" s="516"/>
      <c r="BZ230" s="28"/>
      <c r="CA230" s="24"/>
      <c r="CB230" s="29"/>
      <c r="CC230" s="29"/>
      <c r="CD230" s="30"/>
      <c r="CE230" s="29"/>
      <c r="CF230" s="29"/>
      <c r="CG230" s="31"/>
      <c r="CH230" s="457"/>
      <c r="CI230" s="23" t="s">
        <v>836</v>
      </c>
    </row>
    <row r="231" spans="1:89" ht="15.6" customHeight="1" thickTop="1" thickBot="1" x14ac:dyDescent="0.35">
      <c r="A231" s="502"/>
      <c r="B231" s="117"/>
      <c r="C231" s="156">
        <f t="shared" si="103"/>
        <v>0</v>
      </c>
      <c r="D231" s="457"/>
      <c r="E231" s="73"/>
      <c r="F231" s="123" t="s">
        <v>1192</v>
      </c>
      <c r="G231" s="584"/>
      <c r="H231" s="76" t="s">
        <v>1190</v>
      </c>
      <c r="I231" s="119"/>
      <c r="J231" s="119"/>
      <c r="K231" s="79"/>
      <c r="L231" s="79"/>
      <c r="M231" s="79"/>
      <c r="N231" s="80" t="s">
        <v>1157</v>
      </c>
      <c r="O231" s="128" t="s">
        <v>1193</v>
      </c>
      <c r="P231" s="131" t="s">
        <v>1194</v>
      </c>
      <c r="Q231" s="83" t="str">
        <f t="shared" si="104"/>
        <v/>
      </c>
      <c r="R231" s="83" t="str">
        <f t="shared" si="105"/>
        <v>◄</v>
      </c>
      <c r="S231" s="84"/>
      <c r="T231" s="85"/>
      <c r="U231" s="83" t="str">
        <f t="shared" si="106"/>
        <v/>
      </c>
      <c r="V231" s="83" t="str">
        <f t="shared" si="107"/>
        <v>◄</v>
      </c>
      <c r="W231" s="86"/>
      <c r="X231" s="85"/>
      <c r="Y231" s="457"/>
      <c r="Z231" s="87"/>
      <c r="AA231" s="521">
        <f t="shared" si="108"/>
        <v>0</v>
      </c>
      <c r="AB231" s="520">
        <f t="shared" si="109"/>
        <v>0</v>
      </c>
      <c r="AC231" s="88"/>
      <c r="AD231" s="519">
        <f t="shared" si="110"/>
        <v>0</v>
      </c>
      <c r="AE231" s="518">
        <f t="shared" si="111"/>
        <v>0</v>
      </c>
      <c r="AF231" s="44"/>
      <c r="AG231" s="45"/>
      <c r="AH231" s="44"/>
      <c r="AI231" s="45"/>
      <c r="AJ231" s="45"/>
      <c r="AK231" s="45"/>
      <c r="AL231" s="45"/>
      <c r="AM231" s="43"/>
      <c r="AN231" s="27" t="s">
        <v>6</v>
      </c>
      <c r="AO231" s="27" t="s">
        <v>6</v>
      </c>
      <c r="AP231" s="516"/>
      <c r="AQ231" s="516"/>
      <c r="AR231" s="516"/>
      <c r="AS231" s="516" t="s">
        <v>6</v>
      </c>
      <c r="AT231" s="516" t="s">
        <v>6</v>
      </c>
      <c r="AU231" s="516"/>
      <c r="AV231" s="516" t="s">
        <v>6</v>
      </c>
      <c r="AW231" s="516" t="s">
        <v>6</v>
      </c>
      <c r="AX231" s="516"/>
      <c r="AY231" s="516" t="s">
        <v>6</v>
      </c>
      <c r="AZ231" s="516" t="s">
        <v>6</v>
      </c>
      <c r="BA231" s="516"/>
      <c r="BB231" s="516" t="s">
        <v>6</v>
      </c>
      <c r="BC231" s="516" t="s">
        <v>6</v>
      </c>
      <c r="BD231" s="516"/>
      <c r="BE231" s="516" t="s">
        <v>6</v>
      </c>
      <c r="BF231" s="516" t="s">
        <v>6</v>
      </c>
      <c r="BG231" s="516"/>
      <c r="BH231" s="516" t="s">
        <v>6</v>
      </c>
      <c r="BI231" s="516" t="s">
        <v>6</v>
      </c>
      <c r="BJ231" s="516"/>
      <c r="BK231" s="516" t="s">
        <v>6</v>
      </c>
      <c r="BL231" s="516" t="s">
        <v>6</v>
      </c>
      <c r="BM231" s="516"/>
      <c r="BN231" s="516" t="s">
        <v>6</v>
      </c>
      <c r="BO231" s="516" t="s">
        <v>6</v>
      </c>
      <c r="BP231" s="516"/>
      <c r="BQ231" s="516" t="s">
        <v>6</v>
      </c>
      <c r="BR231" s="516" t="s">
        <v>6</v>
      </c>
      <c r="BS231" s="516"/>
      <c r="BT231" s="516"/>
      <c r="BU231" s="516"/>
      <c r="BV231" s="516"/>
      <c r="BW231" s="516"/>
      <c r="BX231" s="516"/>
      <c r="BY231" s="516"/>
      <c r="BZ231" s="28"/>
      <c r="CA231" s="24"/>
      <c r="CB231" s="29"/>
      <c r="CC231" s="29"/>
      <c r="CD231" s="30"/>
      <c r="CE231" s="29"/>
      <c r="CF231" s="29"/>
      <c r="CG231" s="31"/>
      <c r="CH231" s="457"/>
      <c r="CI231" s="23" t="s">
        <v>836</v>
      </c>
    </row>
    <row r="232" spans="1:89" ht="15.6" customHeight="1" thickTop="1" thickBot="1" x14ac:dyDescent="0.35">
      <c r="A232" s="505" t="str">
        <f>IF(COUNTIF(B233:B238,"x")&gt;0,"x","")</f>
        <v/>
      </c>
      <c r="B232" s="57"/>
      <c r="C232" s="510" t="str">
        <f>A232</f>
        <v/>
      </c>
      <c r="D232" s="66">
        <f>ROWS(D233:D238)-1</f>
        <v>5</v>
      </c>
      <c r="E232" s="58" t="s">
        <v>1195</v>
      </c>
      <c r="F232" s="116"/>
      <c r="G232" s="301"/>
      <c r="H232" s="6"/>
      <c r="I232" s="18"/>
      <c r="J232" s="18"/>
      <c r="K232" s="18"/>
      <c r="L232" s="18"/>
      <c r="M232" s="18"/>
      <c r="N232" s="46"/>
      <c r="O232" s="60" t="s">
        <v>1196</v>
      </c>
      <c r="P232" s="61" t="s">
        <v>1109</v>
      </c>
      <c r="Q232" s="143"/>
      <c r="R232" s="63" t="str">
        <f>IF(COUNTIF(Q233:Q238,"?")&gt;0,"?",IF(AND(S232="◄",T232="►"),"◄►",IF(S232="◄","◄",IF(T232="►","►",""))))</f>
        <v>◄</v>
      </c>
      <c r="S232" s="64" t="str">
        <f>IF(SUM(S233:S238)+1=ROWS(S233:S238)-COUNTIF(S233:S238,"-"),"","◄")</f>
        <v>◄</v>
      </c>
      <c r="T232" s="65" t="str">
        <f>IF(SUM(T233:T238)&gt;0,"►","")</f>
        <v/>
      </c>
      <c r="U232" s="146"/>
      <c r="V232" s="63" t="str">
        <f>IF(COUNTIF(U233:U238,"?")&gt;0,"?",IF(AND(W232="◄",X232="►"),"◄►",IF(W232="◄","◄",IF(X232="►","►",""))))</f>
        <v>◄</v>
      </c>
      <c r="W232" s="64" t="str">
        <f>IF(SUM(W233:W238)+1=ROWS(W233:W238)-COUNTIF(W233:W238,"-"),"","◄")</f>
        <v>◄</v>
      </c>
      <c r="X232" s="65" t="str">
        <f>IF(SUM(X233:X238)&gt;0,"►","")</f>
        <v/>
      </c>
      <c r="Y232" s="66">
        <f>ROWS(Y233:Y238)-1</f>
        <v>5</v>
      </c>
      <c r="Z232" s="67">
        <f>SUM(Z233:Z238)-Z238</f>
        <v>0</v>
      </c>
      <c r="AA232" s="68" t="s">
        <v>840</v>
      </c>
      <c r="AB232" s="69"/>
      <c r="AC232" s="67">
        <f>SUM(AC233:AC238)-AC238</f>
        <v>0</v>
      </c>
      <c r="AD232" s="68" t="s">
        <v>840</v>
      </c>
      <c r="AE232" s="69"/>
      <c r="AF232" s="70" t="str">
        <f>IF(AG232="◄","◄",IF(AG232="ok","►",""))</f>
        <v>◄</v>
      </c>
      <c r="AG232" s="71" t="str">
        <f>IF(AG233&gt;0,"OK","◄")</f>
        <v>◄</v>
      </c>
      <c r="AH232" s="62" t="str">
        <f>IF(AND(AI232="◄",AJ232="►"),"◄?►",IF(AI232="◄","◄",IF(AJ232="►","►","")))</f>
        <v>◄</v>
      </c>
      <c r="AI232" s="64" t="str">
        <f>IF(AI233&gt;0,"","◄")</f>
        <v>◄</v>
      </c>
      <c r="AJ232" s="65" t="str">
        <f>IF(SUM(AJ233:AJ233)&gt;0,"►","")</f>
        <v/>
      </c>
      <c r="AK232" s="570" t="s">
        <v>1196</v>
      </c>
      <c r="AL232" s="572" t="s">
        <v>1109</v>
      </c>
      <c r="AM232" s="43"/>
      <c r="AN232" s="1" t="str">
        <f>IF(AO232="","",IF(COUNTIF(AN233,"ok"),"","◄"))</f>
        <v>◄</v>
      </c>
      <c r="AO232" s="9" t="str">
        <f>IF(COUNTIF(AP232:BR232,"◄")&gt;0,"◄","")</f>
        <v>◄</v>
      </c>
      <c r="AP232" s="563" t="str">
        <f>IF(AP233="-","",IF(AP233&gt;0,"","◄"))</f>
        <v>◄</v>
      </c>
      <c r="AQ232" s="565"/>
      <c r="AR232" s="517">
        <f>IF(ISNONTEXT(AR233)=TRUE,"_",1)</f>
        <v>1</v>
      </c>
      <c r="AS232" s="563" t="str">
        <f>IF(AS233="-","",IF(AS233&gt;0,"","◄"))</f>
        <v/>
      </c>
      <c r="AT232" s="565"/>
      <c r="AU232" s="517" t="str">
        <f>IF(ISNONTEXT(AU233)=TRUE,"_",AR232+1)</f>
        <v>_</v>
      </c>
      <c r="AV232" s="563" t="str">
        <f>IF(AV233="-","",IF(AV233&gt;0,"","◄"))</f>
        <v/>
      </c>
      <c r="AW232" s="565"/>
      <c r="AX232" s="517" t="str">
        <f>IF(ISNONTEXT(AX233)=TRUE,"_",AU232+1)</f>
        <v>_</v>
      </c>
      <c r="AY232" s="563" t="str">
        <f>IF(AY233="-","",IF(AY233&gt;0,"","◄"))</f>
        <v/>
      </c>
      <c r="AZ232" s="565"/>
      <c r="BA232" s="517" t="str">
        <f>IF(ISNONTEXT(BA233)=TRUE,"_",AX232+1)</f>
        <v>_</v>
      </c>
      <c r="BB232" s="563" t="str">
        <f>IF(BB233="-","",IF(BB233&gt;0,"","◄"))</f>
        <v/>
      </c>
      <c r="BC232" s="565"/>
      <c r="BD232" s="517" t="str">
        <f>IF(ISNONTEXT(BD233)=TRUE,"_",BA232+1)</f>
        <v>_</v>
      </c>
      <c r="BE232" s="563" t="str">
        <f>IF(BE233="-","",IF(BE233&gt;0,"","◄"))</f>
        <v/>
      </c>
      <c r="BF232" s="565"/>
      <c r="BG232" s="517" t="str">
        <f>IF(ISNONTEXT(BG233)=TRUE,"_",BD232+1)</f>
        <v>_</v>
      </c>
      <c r="BH232" s="563" t="str">
        <f>IF(BH233="-","",IF(BH233&gt;0,"","◄"))</f>
        <v/>
      </c>
      <c r="BI232" s="565"/>
      <c r="BJ232" s="517" t="str">
        <f>IF(ISNONTEXT(BJ233)=TRUE,"_",BG232+1)</f>
        <v>_</v>
      </c>
      <c r="BK232" s="563" t="str">
        <f>IF(BK233="-","",IF(BK233&gt;0,"","◄"))</f>
        <v/>
      </c>
      <c r="BL232" s="565"/>
      <c r="BM232" s="517" t="str">
        <f>IF(ISNONTEXT(BM233)=TRUE,"_",BJ232+1)</f>
        <v>_</v>
      </c>
      <c r="BN232" s="563" t="str">
        <f>IF(BN233="-","",IF(BN233&gt;0,"","◄"))</f>
        <v/>
      </c>
      <c r="BO232" s="565"/>
      <c r="BP232" s="517" t="str">
        <f>IF(ISNONTEXT(BP233)=TRUE,"_",BM232+1)</f>
        <v>_</v>
      </c>
      <c r="BQ232" s="563" t="str">
        <f>IF(BQ233="-","",IF(BQ233&gt;0,"","◄"))</f>
        <v/>
      </c>
      <c r="BR232" s="565"/>
      <c r="BS232" s="517" t="str">
        <f>IF(ISNONTEXT(BS233)=TRUE,"_",BP232+1)</f>
        <v>_</v>
      </c>
      <c r="BT232" s="563" t="str">
        <f>IF(BT233="-","",IF(BT233&gt;0,"","◄"))</f>
        <v>◄</v>
      </c>
      <c r="BU232" s="565"/>
      <c r="BV232" s="517" t="str">
        <f>IF(ISNONTEXT(BV233)=TRUE,"_",1)</f>
        <v>_</v>
      </c>
      <c r="BW232" s="563" t="str">
        <f>IF(BW233="-","",IF(BW233&gt;0,"","◄"))</f>
        <v>◄</v>
      </c>
      <c r="BX232" s="565"/>
      <c r="BY232" s="517" t="str">
        <f>IF(ISNONTEXT(BY233)=TRUE,"_",BV232+1)</f>
        <v>_</v>
      </c>
      <c r="BZ232" s="26"/>
      <c r="CA232" s="24"/>
      <c r="CB232" s="25" t="str">
        <f>IF(CB233&gt;0,"►","")</f>
        <v/>
      </c>
      <c r="CC232" s="25" t="str">
        <f>IF(CC233&gt;0,"►","")</f>
        <v/>
      </c>
      <c r="CD232" s="517" t="str">
        <f>IF(ISNONTEXT(CD233)=TRUE,"_",1)</f>
        <v>_</v>
      </c>
      <c r="CE232" s="25" t="str">
        <f>IF(CE233&gt;0,"►","")</f>
        <v/>
      </c>
      <c r="CF232" s="25" t="str">
        <f>IF(CF233&gt;0,"►","")</f>
        <v/>
      </c>
      <c r="CG232" s="517" t="str">
        <f>IF(ISNONTEXT(CG233)=TRUE,"_",CD232+1)</f>
        <v>_</v>
      </c>
      <c r="CH232" s="66">
        <f>ROWS(CH233:CH238)-1</f>
        <v>5</v>
      </c>
      <c r="CI232" s="23" t="s">
        <v>836</v>
      </c>
    </row>
    <row r="233" spans="1:89" ht="15.6" customHeight="1" thickBot="1" x14ac:dyDescent="0.35">
      <c r="A233" s="502"/>
      <c r="B233" s="117"/>
      <c r="C233" s="156">
        <f>B233</f>
        <v>0</v>
      </c>
      <c r="D233" s="457"/>
      <c r="E233" s="73"/>
      <c r="F233" s="118" t="s">
        <v>1197</v>
      </c>
      <c r="G233" s="583" t="s">
        <v>1196</v>
      </c>
      <c r="H233" s="76" t="s">
        <v>1198</v>
      </c>
      <c r="I233" s="119"/>
      <c r="J233" s="119"/>
      <c r="K233" s="79"/>
      <c r="L233" s="79"/>
      <c r="M233" s="79"/>
      <c r="N233" s="80" t="s">
        <v>1199</v>
      </c>
      <c r="O233" s="128" t="s">
        <v>1200</v>
      </c>
      <c r="P233" s="82"/>
      <c r="Q233" s="83" t="str">
        <f>IF(R233="?","?","")</f>
        <v/>
      </c>
      <c r="R233" s="83" t="str">
        <f>IF(AND(S233="",T233&gt;0),"?",IF(S233="","◄",IF(T233&gt;=1,"►","")))</f>
        <v>◄</v>
      </c>
      <c r="S233" s="84"/>
      <c r="T233" s="85"/>
      <c r="U233" s="83" t="str">
        <f>IF(V233="?","?","")</f>
        <v/>
      </c>
      <c r="V233" s="83" t="str">
        <f>IF(AND(W233="",X233&gt;0),"?",IF(W233="","◄",IF(X233&gt;=1,"►","")))</f>
        <v>◄</v>
      </c>
      <c r="W233" s="86"/>
      <c r="X233" s="85"/>
      <c r="Y233" s="457"/>
      <c r="Z233" s="87"/>
      <c r="AA233" s="521">
        <f t="shared" ref="AA233:AB237" si="112">(S233*Z233)</f>
        <v>0</v>
      </c>
      <c r="AB233" s="520">
        <f t="shared" si="112"/>
        <v>0</v>
      </c>
      <c r="AC233" s="88"/>
      <c r="AD233" s="519">
        <f t="shared" ref="AD233:AE237" si="113">(W233*AC233)</f>
        <v>0</v>
      </c>
      <c r="AE233" s="518">
        <f t="shared" si="113"/>
        <v>0</v>
      </c>
      <c r="AF233" s="89" t="str">
        <f>IF(AG233&gt;0,"ok","◄")</f>
        <v>◄</v>
      </c>
      <c r="AG233" s="90"/>
      <c r="AH233" s="89" t="str">
        <f>IF(AND(AI233="",AJ233&gt;0),"?",IF(AI233="","◄",IF(AJ233&gt;=1,"►","")))</f>
        <v>◄</v>
      </c>
      <c r="AI233" s="91"/>
      <c r="AJ233" s="92"/>
      <c r="AK233" s="586"/>
      <c r="AL233" s="587"/>
      <c r="AM233" s="43"/>
      <c r="AN233" s="149" t="str">
        <f>(IF(SUM(AP233:BX233)&gt;0,"ok",""))</f>
        <v/>
      </c>
      <c r="AO233" s="150" t="str">
        <f>IF(SUM(AP233:BR233)&gt;=1,SUM(AP233:BR233),"◄")</f>
        <v>◄</v>
      </c>
      <c r="AP233" s="32"/>
      <c r="AQ233" s="33"/>
      <c r="AR233" s="151" t="s">
        <v>5</v>
      </c>
      <c r="AS233" s="516" t="s">
        <v>6</v>
      </c>
      <c r="AT233" s="516" t="s">
        <v>6</v>
      </c>
      <c r="AU233" s="516"/>
      <c r="AV233" s="516" t="s">
        <v>6</v>
      </c>
      <c r="AW233" s="516" t="s">
        <v>6</v>
      </c>
      <c r="AX233" s="516"/>
      <c r="AY233" s="516" t="s">
        <v>6</v>
      </c>
      <c r="AZ233" s="516" t="s">
        <v>6</v>
      </c>
      <c r="BA233" s="516"/>
      <c r="BB233" s="516" t="s">
        <v>6</v>
      </c>
      <c r="BC233" s="516" t="s">
        <v>6</v>
      </c>
      <c r="BD233" s="516"/>
      <c r="BE233" s="516" t="s">
        <v>6</v>
      </c>
      <c r="BF233" s="516" t="s">
        <v>6</v>
      </c>
      <c r="BG233" s="516"/>
      <c r="BH233" s="516" t="s">
        <v>6</v>
      </c>
      <c r="BI233" s="516" t="s">
        <v>6</v>
      </c>
      <c r="BJ233" s="516"/>
      <c r="BK233" s="516" t="s">
        <v>6</v>
      </c>
      <c r="BL233" s="516" t="s">
        <v>6</v>
      </c>
      <c r="BM233" s="516"/>
      <c r="BN233" s="516" t="s">
        <v>6</v>
      </c>
      <c r="BO233" s="516" t="s">
        <v>6</v>
      </c>
      <c r="BP233" s="516"/>
      <c r="BQ233" s="516" t="s">
        <v>6</v>
      </c>
      <c r="BR233" s="516" t="s">
        <v>6</v>
      </c>
      <c r="BS233" s="516"/>
      <c r="BT233" s="32"/>
      <c r="BU233" s="33"/>
      <c r="BV233" s="34"/>
      <c r="BW233" s="32"/>
      <c r="BX233" s="33"/>
      <c r="BY233" s="34"/>
      <c r="BZ233" s="35"/>
      <c r="CA233" s="24"/>
      <c r="CB233" s="36"/>
      <c r="CC233" s="33"/>
      <c r="CD233" s="37"/>
      <c r="CE233" s="36"/>
      <c r="CF233" s="38"/>
      <c r="CG233" s="39"/>
      <c r="CH233" s="457"/>
      <c r="CI233" s="23" t="s">
        <v>836</v>
      </c>
      <c r="CJ233" s="40"/>
      <c r="CK233" s="40"/>
    </row>
    <row r="234" spans="1:89" ht="15.6" customHeight="1" thickTop="1" thickBot="1" x14ac:dyDescent="0.35">
      <c r="A234" s="502"/>
      <c r="B234" s="117"/>
      <c r="C234" s="156">
        <f>B234</f>
        <v>0</v>
      </c>
      <c r="D234" s="457"/>
      <c r="E234" s="73"/>
      <c r="F234" s="118" t="s">
        <v>1201</v>
      </c>
      <c r="G234" s="584"/>
      <c r="H234" s="76" t="s">
        <v>1198</v>
      </c>
      <c r="I234" s="119"/>
      <c r="J234" s="119"/>
      <c r="K234" s="79"/>
      <c r="L234" s="79"/>
      <c r="M234" s="79"/>
      <c r="N234" s="80" t="s">
        <v>1202</v>
      </c>
      <c r="O234" s="128" t="s">
        <v>1203</v>
      </c>
      <c r="P234" s="82"/>
      <c r="Q234" s="83" t="str">
        <f>IF(R234="?","?","")</f>
        <v/>
      </c>
      <c r="R234" s="83" t="str">
        <f>IF(AND(S234="",T234&gt;0),"?",IF(S234="","◄",IF(T234&gt;=1,"►","")))</f>
        <v>◄</v>
      </c>
      <c r="S234" s="84"/>
      <c r="T234" s="85"/>
      <c r="U234" s="83" t="str">
        <f>IF(V234="?","?","")</f>
        <v/>
      </c>
      <c r="V234" s="83" t="str">
        <f>IF(AND(W234="",X234&gt;0),"?",IF(W234="","◄",IF(X234&gt;=1,"►","")))</f>
        <v>◄</v>
      </c>
      <c r="W234" s="86"/>
      <c r="X234" s="85"/>
      <c r="Y234" s="457"/>
      <c r="Z234" s="87"/>
      <c r="AA234" s="521">
        <f t="shared" si="112"/>
        <v>0</v>
      </c>
      <c r="AB234" s="520">
        <f t="shared" si="112"/>
        <v>0</v>
      </c>
      <c r="AC234" s="88"/>
      <c r="AD234" s="519">
        <f t="shared" si="113"/>
        <v>0</v>
      </c>
      <c r="AE234" s="518">
        <f t="shared" si="113"/>
        <v>0</v>
      </c>
      <c r="AF234" s="44"/>
      <c r="AG234" s="45"/>
      <c r="AH234" s="44"/>
      <c r="AI234" s="45"/>
      <c r="AJ234" s="45"/>
      <c r="AK234" s="45"/>
      <c r="AL234" s="45"/>
      <c r="AM234" s="43"/>
      <c r="AN234" s="27" t="s">
        <v>6</v>
      </c>
      <c r="AO234" s="27" t="s">
        <v>6</v>
      </c>
      <c r="AP234" s="516"/>
      <c r="AQ234" s="516"/>
      <c r="AR234" s="516"/>
      <c r="AS234" s="516" t="s">
        <v>6</v>
      </c>
      <c r="AT234" s="516" t="s">
        <v>6</v>
      </c>
      <c r="AU234" s="516"/>
      <c r="AV234" s="516" t="s">
        <v>6</v>
      </c>
      <c r="AW234" s="516" t="s">
        <v>6</v>
      </c>
      <c r="AX234" s="516"/>
      <c r="AY234" s="516" t="s">
        <v>6</v>
      </c>
      <c r="AZ234" s="516" t="s">
        <v>6</v>
      </c>
      <c r="BA234" s="516"/>
      <c r="BB234" s="516" t="s">
        <v>6</v>
      </c>
      <c r="BC234" s="516" t="s">
        <v>6</v>
      </c>
      <c r="BD234" s="516"/>
      <c r="BE234" s="516" t="s">
        <v>6</v>
      </c>
      <c r="BF234" s="516" t="s">
        <v>6</v>
      </c>
      <c r="BG234" s="516"/>
      <c r="BH234" s="516" t="s">
        <v>6</v>
      </c>
      <c r="BI234" s="516" t="s">
        <v>6</v>
      </c>
      <c r="BJ234" s="516"/>
      <c r="BK234" s="516" t="s">
        <v>6</v>
      </c>
      <c r="BL234" s="516" t="s">
        <v>6</v>
      </c>
      <c r="BM234" s="516"/>
      <c r="BN234" s="516" t="s">
        <v>6</v>
      </c>
      <c r="BO234" s="516" t="s">
        <v>6</v>
      </c>
      <c r="BP234" s="516"/>
      <c r="BQ234" s="516" t="s">
        <v>6</v>
      </c>
      <c r="BR234" s="516" t="s">
        <v>6</v>
      </c>
      <c r="BS234" s="516"/>
      <c r="BT234" s="516"/>
      <c r="BU234" s="516"/>
      <c r="BV234" s="516"/>
      <c r="BW234" s="516"/>
      <c r="BX234" s="516"/>
      <c r="BY234" s="516"/>
      <c r="BZ234" s="28"/>
      <c r="CA234" s="24"/>
      <c r="CB234" s="29"/>
      <c r="CC234" s="29"/>
      <c r="CD234" s="30"/>
      <c r="CE234" s="29"/>
      <c r="CF234" s="29"/>
      <c r="CG234" s="31"/>
      <c r="CH234" s="457"/>
      <c r="CI234" s="23" t="s">
        <v>836</v>
      </c>
      <c r="CJ234" s="40"/>
      <c r="CK234" s="145"/>
    </row>
    <row r="235" spans="1:89" ht="15.6" customHeight="1" thickTop="1" thickBot="1" x14ac:dyDescent="0.35">
      <c r="A235" s="502"/>
      <c r="B235" s="117"/>
      <c r="C235" s="156">
        <f>B235</f>
        <v>0</v>
      </c>
      <c r="D235" s="457"/>
      <c r="E235" s="73"/>
      <c r="F235" s="130" t="s">
        <v>1204</v>
      </c>
      <c r="G235" s="584"/>
      <c r="H235" s="76" t="s">
        <v>1198</v>
      </c>
      <c r="I235" s="119"/>
      <c r="J235" s="119"/>
      <c r="K235" s="79"/>
      <c r="L235" s="79"/>
      <c r="M235" s="79"/>
      <c r="N235" s="80" t="s">
        <v>1205</v>
      </c>
      <c r="O235" s="81"/>
      <c r="P235" s="82"/>
      <c r="Q235" s="83" t="str">
        <f>IF(R235="?","?","")</f>
        <v/>
      </c>
      <c r="R235" s="83" t="str">
        <f>IF(AND(S235="",T235&gt;0),"?",IF(S235="","◄",IF(T235&gt;=1,"►","")))</f>
        <v>◄</v>
      </c>
      <c r="S235" s="84"/>
      <c r="T235" s="85"/>
      <c r="U235" s="83" t="str">
        <f>IF(V235="?","?","")</f>
        <v/>
      </c>
      <c r="V235" s="83" t="str">
        <f>IF(AND(W235="",X235&gt;0),"?",IF(W235="","◄",IF(X235&gt;=1,"►","")))</f>
        <v>◄</v>
      </c>
      <c r="W235" s="86"/>
      <c r="X235" s="85"/>
      <c r="Y235" s="457"/>
      <c r="Z235" s="87"/>
      <c r="AA235" s="521">
        <f t="shared" si="112"/>
        <v>0</v>
      </c>
      <c r="AB235" s="520">
        <f t="shared" si="112"/>
        <v>0</v>
      </c>
      <c r="AC235" s="88"/>
      <c r="AD235" s="519">
        <f t="shared" si="113"/>
        <v>0</v>
      </c>
      <c r="AE235" s="518">
        <f t="shared" si="113"/>
        <v>0</v>
      </c>
      <c r="AF235" s="44"/>
      <c r="AG235" s="45"/>
      <c r="AH235" s="44"/>
      <c r="AI235" s="45"/>
      <c r="AJ235" s="45"/>
      <c r="AK235" s="45"/>
      <c r="AL235" s="45"/>
      <c r="AM235" s="43"/>
      <c r="AN235" s="27" t="s">
        <v>6</v>
      </c>
      <c r="AO235" s="27" t="s">
        <v>6</v>
      </c>
      <c r="AP235" s="516"/>
      <c r="AQ235" s="516"/>
      <c r="AR235" s="516"/>
      <c r="AS235" s="516" t="s">
        <v>6</v>
      </c>
      <c r="AT235" s="516" t="s">
        <v>6</v>
      </c>
      <c r="AU235" s="516"/>
      <c r="AV235" s="516" t="s">
        <v>6</v>
      </c>
      <c r="AW235" s="516" t="s">
        <v>6</v>
      </c>
      <c r="AX235" s="516"/>
      <c r="AY235" s="516" t="s">
        <v>6</v>
      </c>
      <c r="AZ235" s="516" t="s">
        <v>6</v>
      </c>
      <c r="BA235" s="516"/>
      <c r="BB235" s="516" t="s">
        <v>6</v>
      </c>
      <c r="BC235" s="516" t="s">
        <v>6</v>
      </c>
      <c r="BD235" s="516"/>
      <c r="BE235" s="516" t="s">
        <v>6</v>
      </c>
      <c r="BF235" s="516" t="s">
        <v>6</v>
      </c>
      <c r="BG235" s="516"/>
      <c r="BH235" s="516" t="s">
        <v>6</v>
      </c>
      <c r="BI235" s="516" t="s">
        <v>6</v>
      </c>
      <c r="BJ235" s="516"/>
      <c r="BK235" s="516" t="s">
        <v>6</v>
      </c>
      <c r="BL235" s="516" t="s">
        <v>6</v>
      </c>
      <c r="BM235" s="516"/>
      <c r="BN235" s="516" t="s">
        <v>6</v>
      </c>
      <c r="BO235" s="516" t="s">
        <v>6</v>
      </c>
      <c r="BP235" s="516"/>
      <c r="BQ235" s="516" t="s">
        <v>6</v>
      </c>
      <c r="BR235" s="516" t="s">
        <v>6</v>
      </c>
      <c r="BS235" s="516"/>
      <c r="BT235" s="516"/>
      <c r="BU235" s="516"/>
      <c r="BV235" s="516"/>
      <c r="BW235" s="516"/>
      <c r="BX235" s="516"/>
      <c r="BY235" s="516"/>
      <c r="BZ235" s="28"/>
      <c r="CA235" s="24"/>
      <c r="CB235" s="29"/>
      <c r="CC235" s="29"/>
      <c r="CD235" s="30"/>
      <c r="CE235" s="29"/>
      <c r="CF235" s="29"/>
      <c r="CG235" s="31"/>
      <c r="CH235" s="457"/>
      <c r="CI235" s="23" t="s">
        <v>836</v>
      </c>
      <c r="CJ235" s="40"/>
      <c r="CK235" s="145"/>
    </row>
    <row r="236" spans="1:89" ht="15.6" customHeight="1" thickTop="1" thickBot="1" x14ac:dyDescent="0.35">
      <c r="A236" s="502"/>
      <c r="B236" s="117"/>
      <c r="C236" s="156">
        <f>B236</f>
        <v>0</v>
      </c>
      <c r="D236" s="457"/>
      <c r="E236" s="73"/>
      <c r="F236" s="130" t="s">
        <v>1206</v>
      </c>
      <c r="G236" s="584"/>
      <c r="H236" s="76" t="s">
        <v>1198</v>
      </c>
      <c r="I236" s="119"/>
      <c r="J236" s="119"/>
      <c r="K236" s="79"/>
      <c r="L236" s="79"/>
      <c r="M236" s="79"/>
      <c r="N236" s="80" t="s">
        <v>1207</v>
      </c>
      <c r="O236" s="81"/>
      <c r="P236" s="82"/>
      <c r="Q236" s="83" t="str">
        <f>IF(R236="?","?","")</f>
        <v/>
      </c>
      <c r="R236" s="83" t="str">
        <f>IF(AND(S236="",T236&gt;0),"?",IF(S236="","◄",IF(T236&gt;=1,"►","")))</f>
        <v>◄</v>
      </c>
      <c r="S236" s="84"/>
      <c r="T236" s="85"/>
      <c r="U236" s="83" t="str">
        <f>IF(V236="?","?","")</f>
        <v/>
      </c>
      <c r="V236" s="83" t="str">
        <f>IF(AND(W236="",X236&gt;0),"?",IF(W236="","◄",IF(X236&gt;=1,"►","")))</f>
        <v>◄</v>
      </c>
      <c r="W236" s="86"/>
      <c r="X236" s="85"/>
      <c r="Y236" s="457"/>
      <c r="Z236" s="87"/>
      <c r="AA236" s="521">
        <f t="shared" si="112"/>
        <v>0</v>
      </c>
      <c r="AB236" s="520">
        <f t="shared" si="112"/>
        <v>0</v>
      </c>
      <c r="AC236" s="88"/>
      <c r="AD236" s="519">
        <f t="shared" si="113"/>
        <v>0</v>
      </c>
      <c r="AE236" s="518">
        <f t="shared" si="113"/>
        <v>0</v>
      </c>
      <c r="AF236" s="44"/>
      <c r="AG236" s="45"/>
      <c r="AH236" s="44"/>
      <c r="AI236" s="45"/>
      <c r="AJ236" s="45"/>
      <c r="AK236" s="45"/>
      <c r="AL236" s="45"/>
      <c r="AM236" s="43"/>
      <c r="AN236" s="27" t="s">
        <v>6</v>
      </c>
      <c r="AO236" s="27" t="s">
        <v>6</v>
      </c>
      <c r="AP236" s="516"/>
      <c r="AQ236" s="516"/>
      <c r="AR236" s="516"/>
      <c r="AS236" s="516" t="s">
        <v>6</v>
      </c>
      <c r="AT236" s="516" t="s">
        <v>6</v>
      </c>
      <c r="AU236" s="516"/>
      <c r="AV236" s="516" t="s">
        <v>6</v>
      </c>
      <c r="AW236" s="516" t="s">
        <v>6</v>
      </c>
      <c r="AX236" s="516"/>
      <c r="AY236" s="516" t="s">
        <v>6</v>
      </c>
      <c r="AZ236" s="516" t="s">
        <v>6</v>
      </c>
      <c r="BA236" s="516"/>
      <c r="BB236" s="516" t="s">
        <v>6</v>
      </c>
      <c r="BC236" s="516" t="s">
        <v>6</v>
      </c>
      <c r="BD236" s="516"/>
      <c r="BE236" s="516" t="s">
        <v>6</v>
      </c>
      <c r="BF236" s="516" t="s">
        <v>6</v>
      </c>
      <c r="BG236" s="516"/>
      <c r="BH236" s="516" t="s">
        <v>6</v>
      </c>
      <c r="BI236" s="516" t="s">
        <v>6</v>
      </c>
      <c r="BJ236" s="516"/>
      <c r="BK236" s="516" t="s">
        <v>6</v>
      </c>
      <c r="BL236" s="516" t="s">
        <v>6</v>
      </c>
      <c r="BM236" s="516"/>
      <c r="BN236" s="516" t="s">
        <v>6</v>
      </c>
      <c r="BO236" s="516" t="s">
        <v>6</v>
      </c>
      <c r="BP236" s="516"/>
      <c r="BQ236" s="516" t="s">
        <v>6</v>
      </c>
      <c r="BR236" s="516" t="s">
        <v>6</v>
      </c>
      <c r="BS236" s="516"/>
      <c r="BT236" s="516"/>
      <c r="BU236" s="516"/>
      <c r="BV236" s="516"/>
      <c r="BW236" s="516"/>
      <c r="BX236" s="516"/>
      <c r="BY236" s="516"/>
      <c r="BZ236" s="28"/>
      <c r="CA236" s="24"/>
      <c r="CB236" s="29"/>
      <c r="CC236" s="29"/>
      <c r="CD236" s="30"/>
      <c r="CE236" s="29"/>
      <c r="CF236" s="29"/>
      <c r="CG236" s="31"/>
      <c r="CH236" s="457"/>
      <c r="CI236" s="23" t="s">
        <v>836</v>
      </c>
      <c r="CJ236" s="40"/>
      <c r="CK236" s="145"/>
    </row>
    <row r="237" spans="1:89" ht="15.6" customHeight="1" thickTop="1" thickBot="1" x14ac:dyDescent="0.35">
      <c r="A237" s="502"/>
      <c r="B237" s="117"/>
      <c r="C237" s="156">
        <f>B237</f>
        <v>0</v>
      </c>
      <c r="D237" s="457"/>
      <c r="E237" s="73"/>
      <c r="F237" s="118" t="s">
        <v>1208</v>
      </c>
      <c r="G237" s="585"/>
      <c r="H237" s="76" t="s">
        <v>1209</v>
      </c>
      <c r="I237" s="119"/>
      <c r="J237" s="119"/>
      <c r="K237" s="79"/>
      <c r="L237" s="79"/>
      <c r="M237" s="79"/>
      <c r="N237" s="80" t="s">
        <v>1210</v>
      </c>
      <c r="O237" s="128" t="s">
        <v>1211</v>
      </c>
      <c r="P237" s="82"/>
      <c r="Q237" s="83" t="str">
        <f>IF(R237="?","?","")</f>
        <v/>
      </c>
      <c r="R237" s="83" t="str">
        <f>IF(AND(S237="",T237&gt;0),"?",IF(S237="","◄",IF(T237&gt;=1,"►","")))</f>
        <v>◄</v>
      </c>
      <c r="S237" s="84"/>
      <c r="T237" s="85"/>
      <c r="U237" s="83" t="str">
        <f>IF(V237="?","?","")</f>
        <v/>
      </c>
      <c r="V237" s="83" t="str">
        <f>IF(AND(W237="",X237&gt;0),"?",IF(W237="","◄",IF(X237&gt;=1,"►","")))</f>
        <v>◄</v>
      </c>
      <c r="W237" s="86"/>
      <c r="X237" s="85"/>
      <c r="Y237" s="457"/>
      <c r="Z237" s="87"/>
      <c r="AA237" s="521">
        <f t="shared" si="112"/>
        <v>0</v>
      </c>
      <c r="AB237" s="520">
        <f t="shared" si="112"/>
        <v>0</v>
      </c>
      <c r="AC237" s="88"/>
      <c r="AD237" s="519">
        <f t="shared" si="113"/>
        <v>0</v>
      </c>
      <c r="AE237" s="518">
        <f t="shared" si="113"/>
        <v>0</v>
      </c>
      <c r="AF237" s="44"/>
      <c r="AG237" s="45"/>
      <c r="AH237" s="44"/>
      <c r="AI237" s="45"/>
      <c r="AJ237" s="45"/>
      <c r="AK237" s="45"/>
      <c r="AL237" s="45"/>
      <c r="AM237" s="43"/>
      <c r="AN237" s="27" t="s">
        <v>6</v>
      </c>
      <c r="AO237" s="27" t="s">
        <v>6</v>
      </c>
      <c r="AP237" s="516"/>
      <c r="AQ237" s="516"/>
      <c r="AR237" s="516"/>
      <c r="AS237" s="516" t="s">
        <v>6</v>
      </c>
      <c r="AT237" s="516" t="s">
        <v>6</v>
      </c>
      <c r="AU237" s="516"/>
      <c r="AV237" s="516" t="s">
        <v>6</v>
      </c>
      <c r="AW237" s="516" t="s">
        <v>6</v>
      </c>
      <c r="AX237" s="516"/>
      <c r="AY237" s="516" t="s">
        <v>6</v>
      </c>
      <c r="AZ237" s="516" t="s">
        <v>6</v>
      </c>
      <c r="BA237" s="516"/>
      <c r="BB237" s="516" t="s">
        <v>6</v>
      </c>
      <c r="BC237" s="516" t="s">
        <v>6</v>
      </c>
      <c r="BD237" s="516"/>
      <c r="BE237" s="516" t="s">
        <v>6</v>
      </c>
      <c r="BF237" s="516" t="s">
        <v>6</v>
      </c>
      <c r="BG237" s="516"/>
      <c r="BH237" s="516" t="s">
        <v>6</v>
      </c>
      <c r="BI237" s="516" t="s">
        <v>6</v>
      </c>
      <c r="BJ237" s="516"/>
      <c r="BK237" s="516" t="s">
        <v>6</v>
      </c>
      <c r="BL237" s="516" t="s">
        <v>6</v>
      </c>
      <c r="BM237" s="516"/>
      <c r="BN237" s="516" t="s">
        <v>6</v>
      </c>
      <c r="BO237" s="516" t="s">
        <v>6</v>
      </c>
      <c r="BP237" s="516"/>
      <c r="BQ237" s="516" t="s">
        <v>6</v>
      </c>
      <c r="BR237" s="516" t="s">
        <v>6</v>
      </c>
      <c r="BS237" s="516"/>
      <c r="BT237" s="516"/>
      <c r="BU237" s="516"/>
      <c r="BV237" s="516"/>
      <c r="BW237" s="516"/>
      <c r="BX237" s="516"/>
      <c r="BY237" s="516"/>
      <c r="BZ237" s="28"/>
      <c r="CA237" s="24"/>
      <c r="CB237" s="29"/>
      <c r="CC237" s="29"/>
      <c r="CD237" s="30"/>
      <c r="CE237" s="29"/>
      <c r="CF237" s="29"/>
      <c r="CG237" s="31"/>
      <c r="CH237" s="457"/>
      <c r="CI237" s="23" t="s">
        <v>836</v>
      </c>
      <c r="CJ237" s="40"/>
      <c r="CK237" s="145"/>
    </row>
    <row r="238" spans="1:89" ht="16.8" customHeight="1" thickTop="1" thickBot="1" x14ac:dyDescent="0.35">
      <c r="A238" s="505" t="str">
        <f>IF(COUNTIF(B239:B241,"x")&gt;0,"x","")</f>
        <v/>
      </c>
      <c r="B238" s="57"/>
      <c r="C238" s="510" t="str">
        <f>A238</f>
        <v/>
      </c>
      <c r="D238" s="66">
        <f>ROWS(D239:D241)-1</f>
        <v>2</v>
      </c>
      <c r="E238" s="58" t="s">
        <v>1212</v>
      </c>
      <c r="F238" s="116"/>
      <c r="G238" s="301"/>
      <c r="H238" s="6"/>
      <c r="I238" s="18"/>
      <c r="J238" s="18"/>
      <c r="K238" s="18"/>
      <c r="L238" s="18"/>
      <c r="M238" s="18"/>
      <c r="N238" s="46"/>
      <c r="O238" s="60" t="s">
        <v>1108</v>
      </c>
      <c r="P238" s="61" t="s">
        <v>1109</v>
      </c>
      <c r="Q238" s="143"/>
      <c r="R238" s="63" t="str">
        <f>IF(COUNTIF(Q239:Q241,"?")&gt;0,"?",IF(AND(S238="◄",T238="►"),"◄►",IF(S238="◄","◄",IF(T238="►","►",""))))</f>
        <v>◄</v>
      </c>
      <c r="S238" s="64" t="str">
        <f>IF(SUM(S239:S241)+1=ROWS(S239:S241)-COUNTIF(S239:S241,"-"),"","◄")</f>
        <v>◄</v>
      </c>
      <c r="T238" s="65" t="str">
        <f>IF(SUM(T239:T241)&gt;0,"►","")</f>
        <v/>
      </c>
      <c r="U238" s="146"/>
      <c r="V238" s="63" t="str">
        <f>IF(COUNTIF(U239:U241,"?")&gt;0,"?",IF(AND(W238="◄",X238="►"),"◄►",IF(W238="◄","◄",IF(X238="►","►",""))))</f>
        <v>◄</v>
      </c>
      <c r="W238" s="64" t="str">
        <f>IF(SUM(W239:W241)+1=ROWS(W239:W241)-COUNTIF(W239:W241,"-"),"","◄")</f>
        <v>◄</v>
      </c>
      <c r="X238" s="65" t="str">
        <f>IF(SUM(X239:X241)&gt;0,"►","")</f>
        <v/>
      </c>
      <c r="Y238" s="66">
        <f>ROWS(Y239:Y241)-1</f>
        <v>2</v>
      </c>
      <c r="Z238" s="67">
        <f>SUM(Z239:Z241)-Z241</f>
        <v>0</v>
      </c>
      <c r="AA238" s="68" t="s">
        <v>840</v>
      </c>
      <c r="AB238" s="69"/>
      <c r="AC238" s="67">
        <f>SUM(AC239:AC241)-AC241</f>
        <v>0</v>
      </c>
      <c r="AD238" s="68" t="s">
        <v>840</v>
      </c>
      <c r="AE238" s="69"/>
      <c r="AF238" s="70" t="str">
        <f>IF(AG238="◄","◄",IF(AG238="ok","►",""))</f>
        <v>◄</v>
      </c>
      <c r="AG238" s="71" t="str">
        <f>IF(AG239&gt;0,"OK","◄")</f>
        <v>◄</v>
      </c>
      <c r="AH238" s="62" t="str">
        <f>IF(AND(AI238="◄",AJ238="►"),"◄?►",IF(AI238="◄","◄",IF(AJ238="►","►","")))</f>
        <v>◄</v>
      </c>
      <c r="AI238" s="64" t="str">
        <f>IF(AI239&gt;0,"","◄")</f>
        <v>◄</v>
      </c>
      <c r="AJ238" s="65" t="str">
        <f>IF(SUM(AJ239:AJ239)&gt;0,"►","")</f>
        <v/>
      </c>
      <c r="AK238" s="570" t="s">
        <v>1108</v>
      </c>
      <c r="AL238" s="572" t="s">
        <v>1109</v>
      </c>
      <c r="AM238" s="43"/>
      <c r="AN238" s="1" t="str">
        <f>IF(AO238="","",IF(COUNTIF(AN239,"ok"),"","◄"))</f>
        <v>◄</v>
      </c>
      <c r="AO238" s="9" t="str">
        <f>IF(COUNTIF(AP238:BR238,"◄")&gt;0,"◄","")</f>
        <v>◄</v>
      </c>
      <c r="AP238" s="563" t="str">
        <f>IF(AP239="-","",IF(AP239&gt;0,"","◄"))</f>
        <v>◄</v>
      </c>
      <c r="AQ238" s="565"/>
      <c r="AR238" s="517">
        <f>IF(ISNONTEXT(AR239)=TRUE,"_",1)</f>
        <v>1</v>
      </c>
      <c r="AS238" s="563" t="str">
        <f>IF(AS239="-","",IF(AS239&gt;0,"","◄"))</f>
        <v/>
      </c>
      <c r="AT238" s="565"/>
      <c r="AU238" s="517" t="str">
        <f>IF(ISNONTEXT(AU239)=TRUE,"_",AR238+1)</f>
        <v>_</v>
      </c>
      <c r="AV238" s="563" t="str">
        <f>IF(AV239="-","",IF(AV239&gt;0,"","◄"))</f>
        <v/>
      </c>
      <c r="AW238" s="565"/>
      <c r="AX238" s="517" t="str">
        <f>IF(ISNONTEXT(AX239)=TRUE,"_",AU238+1)</f>
        <v>_</v>
      </c>
      <c r="AY238" s="563" t="str">
        <f>IF(AY239="-","",IF(AY239&gt;0,"","◄"))</f>
        <v/>
      </c>
      <c r="AZ238" s="565"/>
      <c r="BA238" s="517" t="str">
        <f>IF(ISNONTEXT(BA239)=TRUE,"_",AX238+1)</f>
        <v>_</v>
      </c>
      <c r="BB238" s="563" t="str">
        <f>IF(BB239="-","",IF(BB239&gt;0,"","◄"))</f>
        <v/>
      </c>
      <c r="BC238" s="565"/>
      <c r="BD238" s="517" t="str">
        <f>IF(ISNONTEXT(BD239)=TRUE,"_",BA238+1)</f>
        <v>_</v>
      </c>
      <c r="BE238" s="563" t="str">
        <f>IF(BE239="-","",IF(BE239&gt;0,"","◄"))</f>
        <v/>
      </c>
      <c r="BF238" s="565"/>
      <c r="BG238" s="517" t="str">
        <f>IF(ISNONTEXT(BG239)=TRUE,"_",BD238+1)</f>
        <v>_</v>
      </c>
      <c r="BH238" s="563" t="str">
        <f>IF(BH239="-","",IF(BH239&gt;0,"","◄"))</f>
        <v/>
      </c>
      <c r="BI238" s="565"/>
      <c r="BJ238" s="517" t="str">
        <f>IF(ISNONTEXT(BJ239)=TRUE,"_",BG238+1)</f>
        <v>_</v>
      </c>
      <c r="BK238" s="563" t="str">
        <f>IF(BK239="-","",IF(BK239&gt;0,"","◄"))</f>
        <v/>
      </c>
      <c r="BL238" s="565"/>
      <c r="BM238" s="517" t="str">
        <f>IF(ISNONTEXT(BM239)=TRUE,"_",BJ238+1)</f>
        <v>_</v>
      </c>
      <c r="BN238" s="563" t="str">
        <f>IF(BN239="-","",IF(BN239&gt;0,"","◄"))</f>
        <v/>
      </c>
      <c r="BO238" s="565"/>
      <c r="BP238" s="517" t="str">
        <f>IF(ISNONTEXT(BP239)=TRUE,"_",BM238+1)</f>
        <v>_</v>
      </c>
      <c r="BQ238" s="563" t="str">
        <f>IF(BQ239="-","",IF(BQ239&gt;0,"","◄"))</f>
        <v/>
      </c>
      <c r="BR238" s="565"/>
      <c r="BS238" s="517" t="str">
        <f>IF(ISNONTEXT(BS239)=TRUE,"_",BP238+1)</f>
        <v>_</v>
      </c>
      <c r="BT238" s="563" t="str">
        <f>IF(BT239="-","",IF(BT239&gt;0,"","◄"))</f>
        <v>◄</v>
      </c>
      <c r="BU238" s="565"/>
      <c r="BV238" s="517" t="str">
        <f>IF(ISNONTEXT(BV239)=TRUE,"_",1)</f>
        <v>_</v>
      </c>
      <c r="BW238" s="563" t="str">
        <f>IF(BW239="-","",IF(BW239&gt;0,"","◄"))</f>
        <v>◄</v>
      </c>
      <c r="BX238" s="565"/>
      <c r="BY238" s="517" t="str">
        <f>IF(ISNONTEXT(BY239)=TRUE,"_",BV238+1)</f>
        <v>_</v>
      </c>
      <c r="BZ238" s="26"/>
      <c r="CA238" s="24"/>
      <c r="CB238" s="25" t="str">
        <f>IF(CB239&gt;0,"►","")</f>
        <v/>
      </c>
      <c r="CC238" s="25" t="str">
        <f>IF(CC239&gt;0,"►","")</f>
        <v/>
      </c>
      <c r="CD238" s="517" t="str">
        <f>IF(ISNONTEXT(CD239)=TRUE,"_",1)</f>
        <v>_</v>
      </c>
      <c r="CE238" s="25" t="str">
        <f>IF(CE239&gt;0,"►","")</f>
        <v/>
      </c>
      <c r="CF238" s="25" t="str">
        <f>IF(CF239&gt;0,"►","")</f>
        <v/>
      </c>
      <c r="CG238" s="517" t="str">
        <f>IF(ISNONTEXT(CG239)=TRUE,"_",CD238+1)</f>
        <v>_</v>
      </c>
      <c r="CH238" s="66">
        <f>ROWS(CH239:CH241)-1</f>
        <v>2</v>
      </c>
      <c r="CI238" s="23" t="s">
        <v>836</v>
      </c>
    </row>
    <row r="239" spans="1:89" ht="13.8" customHeight="1" thickBot="1" x14ac:dyDescent="0.35">
      <c r="A239" s="502"/>
      <c r="B239" s="117"/>
      <c r="C239" s="156">
        <f>B239</f>
        <v>0</v>
      </c>
      <c r="D239" s="457"/>
      <c r="E239" s="73"/>
      <c r="F239" s="118" t="s">
        <v>1213</v>
      </c>
      <c r="G239" s="583" t="s">
        <v>1108</v>
      </c>
      <c r="H239" s="76">
        <v>3</v>
      </c>
      <c r="I239" s="119"/>
      <c r="J239" s="119"/>
      <c r="K239" s="79"/>
      <c r="L239" s="79"/>
      <c r="M239" s="79"/>
      <c r="N239" s="80" t="s">
        <v>1114</v>
      </c>
      <c r="O239" s="128" t="s">
        <v>1214</v>
      </c>
      <c r="P239" s="131" t="s">
        <v>1215</v>
      </c>
      <c r="Q239" s="83" t="str">
        <f>IF(R239="?","?","")</f>
        <v/>
      </c>
      <c r="R239" s="83" t="str">
        <f>IF(AND(S239="",T239&gt;0),"?",IF(S239="","◄",IF(T239&gt;=1,"►","")))</f>
        <v>◄</v>
      </c>
      <c r="S239" s="84"/>
      <c r="T239" s="85"/>
      <c r="U239" s="83" t="str">
        <f>IF(V239="?","?","")</f>
        <v/>
      </c>
      <c r="V239" s="83" t="str">
        <f>IF(AND(W239="",X239&gt;0),"?",IF(W239="","◄",IF(X239&gt;=1,"►","")))</f>
        <v>◄</v>
      </c>
      <c r="W239" s="86"/>
      <c r="X239" s="85"/>
      <c r="Y239" s="457"/>
      <c r="Z239" s="87"/>
      <c r="AA239" s="521">
        <f>(S239*Z239)</f>
        <v>0</v>
      </c>
      <c r="AB239" s="520">
        <f>(T239*AA239)</f>
        <v>0</v>
      </c>
      <c r="AC239" s="88"/>
      <c r="AD239" s="519">
        <f>(W239*AC239)</f>
        <v>0</v>
      </c>
      <c r="AE239" s="518">
        <f>(X239*AD239)</f>
        <v>0</v>
      </c>
      <c r="AF239" s="89" t="str">
        <f>IF(AG239&gt;0,"ok","◄")</f>
        <v>◄</v>
      </c>
      <c r="AG239" s="90"/>
      <c r="AH239" s="89" t="str">
        <f>IF(AND(AI239="",AJ239&gt;0),"?",IF(AI239="","◄",IF(AJ239&gt;=1,"►","")))</f>
        <v>◄</v>
      </c>
      <c r="AI239" s="91"/>
      <c r="AJ239" s="92"/>
      <c r="AK239" s="586"/>
      <c r="AL239" s="587"/>
      <c r="AM239" s="43"/>
      <c r="AN239" s="149" t="str">
        <f>(IF(SUM(AP239:BX239)&gt;0,"ok",""))</f>
        <v/>
      </c>
      <c r="AO239" s="150" t="str">
        <f>IF(SUM(AP239:BR239)&gt;=1,SUM(AP239:BR239),"◄")</f>
        <v>◄</v>
      </c>
      <c r="AP239" s="32"/>
      <c r="AQ239" s="33"/>
      <c r="AR239" s="151" t="s">
        <v>5</v>
      </c>
      <c r="AS239" s="516" t="s">
        <v>6</v>
      </c>
      <c r="AT239" s="516" t="s">
        <v>6</v>
      </c>
      <c r="AU239" s="516"/>
      <c r="AV239" s="516" t="s">
        <v>6</v>
      </c>
      <c r="AW239" s="516" t="s">
        <v>6</v>
      </c>
      <c r="AX239" s="516"/>
      <c r="AY239" s="516" t="s">
        <v>6</v>
      </c>
      <c r="AZ239" s="516" t="s">
        <v>6</v>
      </c>
      <c r="BA239" s="516"/>
      <c r="BB239" s="516" t="s">
        <v>6</v>
      </c>
      <c r="BC239" s="516" t="s">
        <v>6</v>
      </c>
      <c r="BD239" s="516"/>
      <c r="BE239" s="516" t="s">
        <v>6</v>
      </c>
      <c r="BF239" s="516" t="s">
        <v>6</v>
      </c>
      <c r="BG239" s="516"/>
      <c r="BH239" s="516" t="s">
        <v>6</v>
      </c>
      <c r="BI239" s="516" t="s">
        <v>6</v>
      </c>
      <c r="BJ239" s="516"/>
      <c r="BK239" s="516" t="s">
        <v>6</v>
      </c>
      <c r="BL239" s="516" t="s">
        <v>6</v>
      </c>
      <c r="BM239" s="516"/>
      <c r="BN239" s="516" t="s">
        <v>6</v>
      </c>
      <c r="BO239" s="516" t="s">
        <v>6</v>
      </c>
      <c r="BP239" s="516"/>
      <c r="BQ239" s="516" t="s">
        <v>6</v>
      </c>
      <c r="BR239" s="516" t="s">
        <v>6</v>
      </c>
      <c r="BS239" s="516"/>
      <c r="BT239" s="32"/>
      <c r="BU239" s="33"/>
      <c r="BV239" s="34"/>
      <c r="BW239" s="32"/>
      <c r="BX239" s="33"/>
      <c r="BY239" s="34"/>
      <c r="BZ239" s="35"/>
      <c r="CA239" s="24"/>
      <c r="CB239" s="36"/>
      <c r="CC239" s="33"/>
      <c r="CD239" s="37"/>
      <c r="CE239" s="36"/>
      <c r="CF239" s="38"/>
      <c r="CG239" s="39"/>
      <c r="CH239" s="457"/>
      <c r="CI239" s="23" t="s">
        <v>836</v>
      </c>
    </row>
    <row r="240" spans="1:89" ht="15.6" thickTop="1" thickBot="1" x14ac:dyDescent="0.35">
      <c r="A240" s="502"/>
      <c r="B240" s="117"/>
      <c r="C240" s="156">
        <f>B240</f>
        <v>0</v>
      </c>
      <c r="D240" s="457"/>
      <c r="E240" s="73"/>
      <c r="F240" s="123" t="s">
        <v>1216</v>
      </c>
      <c r="G240" s="585"/>
      <c r="H240" s="76">
        <v>3</v>
      </c>
      <c r="I240" s="119"/>
      <c r="J240" s="119"/>
      <c r="K240" s="79"/>
      <c r="L240" s="79"/>
      <c r="M240" s="79"/>
      <c r="N240" s="80" t="s">
        <v>1217</v>
      </c>
      <c r="O240" s="128" t="s">
        <v>1042</v>
      </c>
      <c r="P240" s="131" t="s">
        <v>1218</v>
      </c>
      <c r="Q240" s="83" t="str">
        <f>IF(R240="?","?","")</f>
        <v/>
      </c>
      <c r="R240" s="83" t="str">
        <f>IF(AND(S240="",T240&gt;0),"?",IF(S240="","◄",IF(T240&gt;=1,"►","")))</f>
        <v>◄</v>
      </c>
      <c r="S240" s="84"/>
      <c r="T240" s="85"/>
      <c r="U240" s="83" t="str">
        <f>IF(V240="?","?","")</f>
        <v/>
      </c>
      <c r="V240" s="83" t="str">
        <f>IF(AND(W240="",X240&gt;0),"?",IF(W240="","◄",IF(X240&gt;=1,"►","")))</f>
        <v>◄</v>
      </c>
      <c r="W240" s="86"/>
      <c r="X240" s="85"/>
      <c r="Y240" s="457"/>
      <c r="Z240" s="87"/>
      <c r="AA240" s="521">
        <f>(S240*Z240)</f>
        <v>0</v>
      </c>
      <c r="AB240" s="520">
        <f>(T240*AA240)</f>
        <v>0</v>
      </c>
      <c r="AC240" s="88"/>
      <c r="AD240" s="519">
        <f>(W240*AC240)</f>
        <v>0</v>
      </c>
      <c r="AE240" s="518">
        <f>(X240*AD240)</f>
        <v>0</v>
      </c>
      <c r="AF240" s="44"/>
      <c r="AG240" s="45"/>
      <c r="AH240" s="44"/>
      <c r="AI240" s="45"/>
      <c r="AJ240" s="45"/>
      <c r="AK240" s="45"/>
      <c r="AL240" s="45"/>
      <c r="AM240" s="43"/>
      <c r="AN240" s="27" t="s">
        <v>6</v>
      </c>
      <c r="AO240" s="27" t="s">
        <v>6</v>
      </c>
      <c r="AP240" s="516"/>
      <c r="AQ240" s="516"/>
      <c r="AR240" s="516"/>
      <c r="AS240" s="516" t="s">
        <v>6</v>
      </c>
      <c r="AT240" s="516" t="s">
        <v>6</v>
      </c>
      <c r="AU240" s="516"/>
      <c r="AV240" s="516" t="s">
        <v>6</v>
      </c>
      <c r="AW240" s="516" t="s">
        <v>6</v>
      </c>
      <c r="AX240" s="516"/>
      <c r="AY240" s="516" t="s">
        <v>6</v>
      </c>
      <c r="AZ240" s="516" t="s">
        <v>6</v>
      </c>
      <c r="BA240" s="516"/>
      <c r="BB240" s="516" t="s">
        <v>6</v>
      </c>
      <c r="BC240" s="516" t="s">
        <v>6</v>
      </c>
      <c r="BD240" s="516"/>
      <c r="BE240" s="516" t="s">
        <v>6</v>
      </c>
      <c r="BF240" s="516" t="s">
        <v>6</v>
      </c>
      <c r="BG240" s="516"/>
      <c r="BH240" s="516" t="s">
        <v>6</v>
      </c>
      <c r="BI240" s="516" t="s">
        <v>6</v>
      </c>
      <c r="BJ240" s="516"/>
      <c r="BK240" s="516" t="s">
        <v>6</v>
      </c>
      <c r="BL240" s="516" t="s">
        <v>6</v>
      </c>
      <c r="BM240" s="516"/>
      <c r="BN240" s="516" t="s">
        <v>6</v>
      </c>
      <c r="BO240" s="516" t="s">
        <v>6</v>
      </c>
      <c r="BP240" s="516"/>
      <c r="BQ240" s="516" t="s">
        <v>6</v>
      </c>
      <c r="BR240" s="516" t="s">
        <v>6</v>
      </c>
      <c r="BS240" s="516"/>
      <c r="BT240" s="516"/>
      <c r="BU240" s="516"/>
      <c r="BV240" s="516"/>
      <c r="BW240" s="516"/>
      <c r="BX240" s="516"/>
      <c r="BY240" s="516"/>
      <c r="BZ240" s="28"/>
      <c r="CA240" s="24"/>
      <c r="CB240" s="29"/>
      <c r="CC240" s="29"/>
      <c r="CD240" s="30"/>
      <c r="CE240" s="29"/>
      <c r="CF240" s="29"/>
      <c r="CG240" s="31"/>
      <c r="CH240" s="457"/>
      <c r="CI240" s="23" t="s">
        <v>836</v>
      </c>
    </row>
    <row r="241" spans="1:89" ht="16.8" customHeight="1" thickTop="1" thickBot="1" x14ac:dyDescent="0.35">
      <c r="A241" s="505" t="str">
        <f>IF(COUNTIF(B242:B248,"x")&gt;0,"x","")</f>
        <v/>
      </c>
      <c r="B241" s="57"/>
      <c r="C241" s="510" t="str">
        <f>A241</f>
        <v/>
      </c>
      <c r="D241" s="66">
        <f>ROWS(D242:D248)-1</f>
        <v>6</v>
      </c>
      <c r="E241" s="58" t="s">
        <v>1219</v>
      </c>
      <c r="F241" s="116"/>
      <c r="G241" s="301"/>
      <c r="H241" s="6"/>
      <c r="I241" s="18"/>
      <c r="J241" s="18"/>
      <c r="K241" s="18"/>
      <c r="L241" s="18"/>
      <c r="M241" s="18"/>
      <c r="N241" s="46"/>
      <c r="O241" s="60">
        <v>21488</v>
      </c>
      <c r="P241" s="61" t="s">
        <v>3203</v>
      </c>
      <c r="Q241" s="143"/>
      <c r="R241" s="63" t="str">
        <f>IF(COUNTIF(Q242:Q248,"?")&gt;0,"?",IF(AND(S241="◄",T241="►"),"◄►",IF(S241="◄","◄",IF(T241="►","►",""))))</f>
        <v>◄</v>
      </c>
      <c r="S241" s="64" t="str">
        <f>IF(SUM(S242:S248)+1=ROWS(S242:S248)-COUNTIF(S242:S248,"-"),"","◄")</f>
        <v>◄</v>
      </c>
      <c r="T241" s="65" t="str">
        <f>IF(SUM(T242:T248)&gt;0,"►","")</f>
        <v/>
      </c>
      <c r="U241" s="146"/>
      <c r="V241" s="63" t="str">
        <f>IF(COUNTIF(U242:U248,"?")&gt;0,"?",IF(AND(W241="◄",X241="►"),"◄►",IF(W241="◄","◄",IF(X241="►","►",""))))</f>
        <v>◄</v>
      </c>
      <c r="W241" s="64" t="str">
        <f>IF(SUM(W242:W248)+1=ROWS(W242:W248)-COUNTIF(W242:W248,"-"),"","◄")</f>
        <v>◄</v>
      </c>
      <c r="X241" s="65" t="str">
        <f>IF(SUM(X242:X248)&gt;0,"►","")</f>
        <v/>
      </c>
      <c r="Y241" s="66">
        <f>ROWS(Y242:Y248)-1</f>
        <v>6</v>
      </c>
      <c r="Z241" s="67">
        <f>SUM(Z242:Z248)-Z248</f>
        <v>0</v>
      </c>
      <c r="AA241" s="68" t="s">
        <v>840</v>
      </c>
      <c r="AB241" s="69"/>
      <c r="AC241" s="67">
        <f>SUM(AC242:AC248)-AC248</f>
        <v>0</v>
      </c>
      <c r="AD241" s="68" t="s">
        <v>840</v>
      </c>
      <c r="AE241" s="69"/>
      <c r="AF241" s="70" t="str">
        <f>IF(AG241="◄","◄",IF(AG241="ok","►",""))</f>
        <v>◄</v>
      </c>
      <c r="AG241" s="71" t="str">
        <f>IF(AG242&gt;0,"OK","◄")</f>
        <v>◄</v>
      </c>
      <c r="AH241" s="62" t="str">
        <f>IF(AND(AI241="◄",AJ241="►"),"◄?►",IF(AI241="◄","◄",IF(AJ241="►","►","")))</f>
        <v>◄</v>
      </c>
      <c r="AI241" s="64" t="str">
        <f>IF(AI242&gt;0,"","◄")</f>
        <v>◄</v>
      </c>
      <c r="AJ241" s="65" t="str">
        <f>IF(SUM(AJ242:AJ242)&gt;0,"►","")</f>
        <v/>
      </c>
      <c r="AK241" s="570">
        <v>21488</v>
      </c>
      <c r="AL241" s="572" t="s">
        <v>1220</v>
      </c>
      <c r="AM241" s="43"/>
      <c r="AN241" s="1" t="str">
        <f>IF(AO241="","",IF(COUNTIF(AN242,"ok"),"","◄"))</f>
        <v>◄</v>
      </c>
      <c r="AO241" s="9" t="str">
        <f>IF(COUNTIF(AP241:BR241,"◄")&gt;0,"◄","")</f>
        <v>◄</v>
      </c>
      <c r="AP241" s="563" t="str">
        <f>IF(AP242="-","",IF(AP242&gt;0,"","◄"))</f>
        <v>◄</v>
      </c>
      <c r="AQ241" s="565"/>
      <c r="AR241" s="517">
        <f>IF(ISNONTEXT(AR242)=TRUE,"_",1)</f>
        <v>1</v>
      </c>
      <c r="AS241" s="563" t="str">
        <f>IF(AS242="-","",IF(AS242&gt;0,"","◄"))</f>
        <v/>
      </c>
      <c r="AT241" s="565"/>
      <c r="AU241" s="517" t="str">
        <f>IF(ISNONTEXT(AU242)=TRUE,"_",AR241+1)</f>
        <v>_</v>
      </c>
      <c r="AV241" s="563" t="str">
        <f>IF(AV242="-","",IF(AV242&gt;0,"","◄"))</f>
        <v/>
      </c>
      <c r="AW241" s="565"/>
      <c r="AX241" s="517" t="str">
        <f>IF(ISNONTEXT(AX242)=TRUE,"_",AU241+1)</f>
        <v>_</v>
      </c>
      <c r="AY241" s="563" t="str">
        <f>IF(AY242="-","",IF(AY242&gt;0,"","◄"))</f>
        <v/>
      </c>
      <c r="AZ241" s="565"/>
      <c r="BA241" s="517" t="str">
        <f>IF(ISNONTEXT(BA242)=TRUE,"_",AX241+1)</f>
        <v>_</v>
      </c>
      <c r="BB241" s="563" t="str">
        <f>IF(BB242="-","",IF(BB242&gt;0,"","◄"))</f>
        <v/>
      </c>
      <c r="BC241" s="565"/>
      <c r="BD241" s="517" t="str">
        <f>IF(ISNONTEXT(BD242)=TRUE,"_",BA241+1)</f>
        <v>_</v>
      </c>
      <c r="BE241" s="563" t="str">
        <f>IF(BE242="-","",IF(BE242&gt;0,"","◄"))</f>
        <v/>
      </c>
      <c r="BF241" s="565"/>
      <c r="BG241" s="517" t="str">
        <f>IF(ISNONTEXT(BG242)=TRUE,"_",BD241+1)</f>
        <v>_</v>
      </c>
      <c r="BH241" s="563" t="str">
        <f>IF(BH242="-","",IF(BH242&gt;0,"","◄"))</f>
        <v/>
      </c>
      <c r="BI241" s="565"/>
      <c r="BJ241" s="517" t="str">
        <f>IF(ISNONTEXT(BJ242)=TRUE,"_",BG241+1)</f>
        <v>_</v>
      </c>
      <c r="BK241" s="563" t="str">
        <f>IF(BK242="-","",IF(BK242&gt;0,"","◄"))</f>
        <v/>
      </c>
      <c r="BL241" s="565"/>
      <c r="BM241" s="517" t="str">
        <f>IF(ISNONTEXT(BM242)=TRUE,"_",BJ241+1)</f>
        <v>_</v>
      </c>
      <c r="BN241" s="563" t="str">
        <f>IF(BN242="-","",IF(BN242&gt;0,"","◄"))</f>
        <v/>
      </c>
      <c r="BO241" s="565"/>
      <c r="BP241" s="517" t="str">
        <f>IF(ISNONTEXT(BP242)=TRUE,"_",BM241+1)</f>
        <v>_</v>
      </c>
      <c r="BQ241" s="563" t="str">
        <f>IF(BQ242="-","",IF(BQ242&gt;0,"","◄"))</f>
        <v/>
      </c>
      <c r="BR241" s="565"/>
      <c r="BS241" s="517" t="str">
        <f>IF(ISNONTEXT(BS242)=TRUE,"_",BP241+1)</f>
        <v>_</v>
      </c>
      <c r="BT241" s="563" t="str">
        <f>IF(BT242="-","",IF(BT242&gt;0,"","◄"))</f>
        <v>◄</v>
      </c>
      <c r="BU241" s="565"/>
      <c r="BV241" s="517" t="str">
        <f>IF(ISNONTEXT(BV242)=TRUE,"_",1)</f>
        <v>_</v>
      </c>
      <c r="BW241" s="563" t="str">
        <f>IF(BW242="-","",IF(BW242&gt;0,"","◄"))</f>
        <v>◄</v>
      </c>
      <c r="BX241" s="565"/>
      <c r="BY241" s="517" t="str">
        <f>IF(ISNONTEXT(BY242)=TRUE,"_",BV241+1)</f>
        <v>_</v>
      </c>
      <c r="BZ241" s="26"/>
      <c r="CA241" s="24"/>
      <c r="CB241" s="25" t="str">
        <f>IF(CB242&gt;0,"►","")</f>
        <v/>
      </c>
      <c r="CC241" s="25" t="str">
        <f>IF(CC242&gt;0,"►","")</f>
        <v/>
      </c>
      <c r="CD241" s="517" t="str">
        <f>IF(ISNONTEXT(CD242)=TRUE,"_",1)</f>
        <v>_</v>
      </c>
      <c r="CE241" s="25" t="str">
        <f>IF(CE242&gt;0,"►","")</f>
        <v/>
      </c>
      <c r="CF241" s="25" t="str">
        <f>IF(CF242&gt;0,"►","")</f>
        <v/>
      </c>
      <c r="CG241" s="517" t="str">
        <f>IF(ISNONTEXT(CG242)=TRUE,"_",CD241+1)</f>
        <v>_</v>
      </c>
      <c r="CH241" s="66">
        <f>ROWS(CH242:CH248)-1</f>
        <v>6</v>
      </c>
      <c r="CI241" s="23" t="s">
        <v>836</v>
      </c>
    </row>
    <row r="242" spans="1:89" ht="15" thickBot="1" x14ac:dyDescent="0.35">
      <c r="A242" s="502"/>
      <c r="B242" s="117"/>
      <c r="C242" s="156">
        <f t="shared" ref="C242:C247" si="114">B242</f>
        <v>0</v>
      </c>
      <c r="D242" s="457"/>
      <c r="E242" s="73"/>
      <c r="F242" s="118">
        <v>1076</v>
      </c>
      <c r="G242" s="300">
        <v>21488</v>
      </c>
      <c r="H242" s="76">
        <v>0.3</v>
      </c>
      <c r="I242" s="122" t="s">
        <v>864</v>
      </c>
      <c r="J242" s="100">
        <v>0.2</v>
      </c>
      <c r="K242" s="79"/>
      <c r="L242" s="79"/>
      <c r="M242" s="79"/>
      <c r="N242" s="80" t="s">
        <v>1221</v>
      </c>
      <c r="O242" s="81"/>
      <c r="P242" s="82"/>
      <c r="Q242" s="83" t="str">
        <f t="shared" ref="Q242:Q247" si="115">IF(R242="?","?","")</f>
        <v/>
      </c>
      <c r="R242" s="83" t="str">
        <f t="shared" ref="R242:R247" si="116">IF(AND(S242="",T242&gt;0),"?",IF(S242="","◄",IF(T242&gt;=1,"►","")))</f>
        <v>◄</v>
      </c>
      <c r="S242" s="84"/>
      <c r="T242" s="85"/>
      <c r="U242" s="83" t="str">
        <f t="shared" ref="U242:U247" si="117">IF(V242="?","?","")</f>
        <v/>
      </c>
      <c r="V242" s="83" t="str">
        <f t="shared" ref="V242:V247" si="118">IF(AND(W242="",X242&gt;0),"?",IF(W242="","◄",IF(X242&gt;=1,"►","")))</f>
        <v>◄</v>
      </c>
      <c r="W242" s="86"/>
      <c r="X242" s="85"/>
      <c r="Y242" s="457"/>
      <c r="Z242" s="87"/>
      <c r="AA242" s="521">
        <f t="shared" ref="AA242:AB247" si="119">(S242*Z242)</f>
        <v>0</v>
      </c>
      <c r="AB242" s="520">
        <f t="shared" si="119"/>
        <v>0</v>
      </c>
      <c r="AC242" s="88"/>
      <c r="AD242" s="519">
        <f t="shared" ref="AD242:AE247" si="120">(W242*AC242)</f>
        <v>0</v>
      </c>
      <c r="AE242" s="518">
        <f t="shared" si="120"/>
        <v>0</v>
      </c>
      <c r="AF242" s="89" t="str">
        <f>IF(AG242&gt;0,"ok","◄")</f>
        <v>◄</v>
      </c>
      <c r="AG242" s="90"/>
      <c r="AH242" s="89" t="str">
        <f>IF(AND(AI242="",AJ242&gt;0),"?",IF(AI242="","◄",IF(AJ242&gt;=1,"►","")))</f>
        <v>◄</v>
      </c>
      <c r="AI242" s="91"/>
      <c r="AJ242" s="92"/>
      <c r="AK242" s="586"/>
      <c r="AL242" s="587"/>
      <c r="AM242" s="43"/>
      <c r="AN242" s="149" t="str">
        <f>(IF(SUM(AP242:BX242)&gt;0,"ok",""))</f>
        <v/>
      </c>
      <c r="AO242" s="150" t="str">
        <f>IF(SUM(AP242:BR242)&gt;=1,SUM(AP242:BR242),"◄")</f>
        <v>◄</v>
      </c>
      <c r="AP242" s="32"/>
      <c r="AQ242" s="33"/>
      <c r="AR242" s="151" t="s">
        <v>5</v>
      </c>
      <c r="AS242" s="516" t="s">
        <v>6</v>
      </c>
      <c r="AT242" s="516" t="s">
        <v>6</v>
      </c>
      <c r="AU242" s="516"/>
      <c r="AV242" s="516" t="s">
        <v>6</v>
      </c>
      <c r="AW242" s="516" t="s">
        <v>6</v>
      </c>
      <c r="AX242" s="516"/>
      <c r="AY242" s="516" t="s">
        <v>6</v>
      </c>
      <c r="AZ242" s="516" t="s">
        <v>6</v>
      </c>
      <c r="BA242" s="516"/>
      <c r="BB242" s="516" t="s">
        <v>6</v>
      </c>
      <c r="BC242" s="516" t="s">
        <v>6</v>
      </c>
      <c r="BD242" s="516"/>
      <c r="BE242" s="516" t="s">
        <v>6</v>
      </c>
      <c r="BF242" s="516" t="s">
        <v>6</v>
      </c>
      <c r="BG242" s="516"/>
      <c r="BH242" s="516" t="s">
        <v>6</v>
      </c>
      <c r="BI242" s="516" t="s">
        <v>6</v>
      </c>
      <c r="BJ242" s="516"/>
      <c r="BK242" s="516" t="s">
        <v>6</v>
      </c>
      <c r="BL242" s="516" t="s">
        <v>6</v>
      </c>
      <c r="BM242" s="516"/>
      <c r="BN242" s="516" t="s">
        <v>6</v>
      </c>
      <c r="BO242" s="516" t="s">
        <v>6</v>
      </c>
      <c r="BP242" s="516"/>
      <c r="BQ242" s="516" t="s">
        <v>6</v>
      </c>
      <c r="BR242" s="516" t="s">
        <v>6</v>
      </c>
      <c r="BS242" s="516"/>
      <c r="BT242" s="32"/>
      <c r="BU242" s="33"/>
      <c r="BV242" s="34"/>
      <c r="BW242" s="32"/>
      <c r="BX242" s="33"/>
      <c r="BY242" s="34"/>
      <c r="BZ242" s="35"/>
      <c r="CA242" s="24"/>
      <c r="CB242" s="36"/>
      <c r="CC242" s="33"/>
      <c r="CD242" s="37"/>
      <c r="CE242" s="36"/>
      <c r="CF242" s="38"/>
      <c r="CG242" s="39"/>
      <c r="CH242" s="457"/>
      <c r="CI242" s="23" t="s">
        <v>836</v>
      </c>
    </row>
    <row r="243" spans="1:89" ht="15.6" thickTop="1" thickBot="1" x14ac:dyDescent="0.35">
      <c r="A243" s="502"/>
      <c r="B243" s="117"/>
      <c r="C243" s="156">
        <f t="shared" si="114"/>
        <v>0</v>
      </c>
      <c r="D243" s="457"/>
      <c r="E243" s="73"/>
      <c r="F243" s="123">
        <v>1077</v>
      </c>
      <c r="G243" s="302">
        <v>21488</v>
      </c>
      <c r="H243" s="76">
        <v>1</v>
      </c>
      <c r="I243" s="122" t="s">
        <v>864</v>
      </c>
      <c r="J243" s="100">
        <v>0.5</v>
      </c>
      <c r="K243" s="79"/>
      <c r="L243" s="79"/>
      <c r="M243" s="79"/>
      <c r="N243" s="80" t="s">
        <v>1222</v>
      </c>
      <c r="O243" s="81"/>
      <c r="P243" s="82"/>
      <c r="Q243" s="83" t="str">
        <f t="shared" si="115"/>
        <v/>
      </c>
      <c r="R243" s="83" t="str">
        <f t="shared" si="116"/>
        <v>◄</v>
      </c>
      <c r="S243" s="84"/>
      <c r="T243" s="85"/>
      <c r="U243" s="83" t="str">
        <f t="shared" si="117"/>
        <v/>
      </c>
      <c r="V243" s="83" t="str">
        <f t="shared" si="118"/>
        <v>◄</v>
      </c>
      <c r="W243" s="86"/>
      <c r="X243" s="85"/>
      <c r="Y243" s="457"/>
      <c r="Z243" s="87"/>
      <c r="AA243" s="521">
        <f t="shared" si="119"/>
        <v>0</v>
      </c>
      <c r="AB243" s="520">
        <f t="shared" si="119"/>
        <v>0</v>
      </c>
      <c r="AC243" s="88"/>
      <c r="AD243" s="519">
        <f t="shared" si="120"/>
        <v>0</v>
      </c>
      <c r="AE243" s="518">
        <f t="shared" si="120"/>
        <v>0</v>
      </c>
      <c r="AF243" s="44"/>
      <c r="AG243" s="45"/>
      <c r="AH243" s="44"/>
      <c r="AI243" s="45"/>
      <c r="AJ243" s="45"/>
      <c r="AK243" s="45"/>
      <c r="AL243" s="45"/>
      <c r="AM243" s="43"/>
      <c r="AN243" s="27" t="s">
        <v>6</v>
      </c>
      <c r="AO243" s="27" t="s">
        <v>6</v>
      </c>
      <c r="AP243" s="516"/>
      <c r="AQ243" s="516"/>
      <c r="AR243" s="516"/>
      <c r="AS243" s="516" t="s">
        <v>6</v>
      </c>
      <c r="AT243" s="516" t="s">
        <v>6</v>
      </c>
      <c r="AU243" s="516"/>
      <c r="AV243" s="516" t="s">
        <v>6</v>
      </c>
      <c r="AW243" s="516" t="s">
        <v>6</v>
      </c>
      <c r="AX243" s="516"/>
      <c r="AY243" s="516" t="s">
        <v>6</v>
      </c>
      <c r="AZ243" s="516" t="s">
        <v>6</v>
      </c>
      <c r="BA243" s="516"/>
      <c r="BB243" s="516" t="s">
        <v>6</v>
      </c>
      <c r="BC243" s="516" t="s">
        <v>6</v>
      </c>
      <c r="BD243" s="516"/>
      <c r="BE243" s="516" t="s">
        <v>6</v>
      </c>
      <c r="BF243" s="516" t="s">
        <v>6</v>
      </c>
      <c r="BG243" s="516"/>
      <c r="BH243" s="516" t="s">
        <v>6</v>
      </c>
      <c r="BI243" s="516" t="s">
        <v>6</v>
      </c>
      <c r="BJ243" s="516"/>
      <c r="BK243" s="516" t="s">
        <v>6</v>
      </c>
      <c r="BL243" s="516" t="s">
        <v>6</v>
      </c>
      <c r="BM243" s="516"/>
      <c r="BN243" s="516" t="s">
        <v>6</v>
      </c>
      <c r="BO243" s="516" t="s">
        <v>6</v>
      </c>
      <c r="BP243" s="516"/>
      <c r="BQ243" s="516" t="s">
        <v>6</v>
      </c>
      <c r="BR243" s="516" t="s">
        <v>6</v>
      </c>
      <c r="BS243" s="516"/>
      <c r="BT243" s="516"/>
      <c r="BU243" s="516"/>
      <c r="BV243" s="516"/>
      <c r="BW243" s="516"/>
      <c r="BX243" s="516"/>
      <c r="BY243" s="516"/>
      <c r="BZ243" s="28"/>
      <c r="CA243" s="24"/>
      <c r="CB243" s="29"/>
      <c r="CC243" s="29"/>
      <c r="CD243" s="30"/>
      <c r="CE243" s="29"/>
      <c r="CF243" s="29"/>
      <c r="CG243" s="31"/>
      <c r="CH243" s="457"/>
      <c r="CI243" s="23" t="s">
        <v>836</v>
      </c>
      <c r="CJ243" s="40"/>
      <c r="CK243" s="145"/>
    </row>
    <row r="244" spans="1:89" ht="15.6" thickTop="1" thickBot="1" x14ac:dyDescent="0.35">
      <c r="A244" s="502"/>
      <c r="B244" s="117"/>
      <c r="C244" s="156">
        <f t="shared" si="114"/>
        <v>0</v>
      </c>
      <c r="D244" s="457"/>
      <c r="E244" s="73"/>
      <c r="F244" s="123">
        <v>1078</v>
      </c>
      <c r="G244" s="302">
        <v>21488</v>
      </c>
      <c r="H244" s="76" t="s">
        <v>1079</v>
      </c>
      <c r="I244" s="122" t="s">
        <v>864</v>
      </c>
      <c r="J244" s="100">
        <v>0.5</v>
      </c>
      <c r="K244" s="79"/>
      <c r="L244" s="79"/>
      <c r="M244" s="79"/>
      <c r="N244" s="80" t="s">
        <v>1223</v>
      </c>
      <c r="O244" s="81"/>
      <c r="P244" s="82"/>
      <c r="Q244" s="83" t="str">
        <f t="shared" si="115"/>
        <v/>
      </c>
      <c r="R244" s="83" t="str">
        <f t="shared" si="116"/>
        <v>◄</v>
      </c>
      <c r="S244" s="84"/>
      <c r="T244" s="85"/>
      <c r="U244" s="83" t="str">
        <f t="shared" si="117"/>
        <v/>
      </c>
      <c r="V244" s="83" t="str">
        <f t="shared" si="118"/>
        <v>◄</v>
      </c>
      <c r="W244" s="86"/>
      <c r="X244" s="85"/>
      <c r="Y244" s="457"/>
      <c r="Z244" s="87"/>
      <c r="AA244" s="521">
        <f t="shared" si="119"/>
        <v>0</v>
      </c>
      <c r="AB244" s="520">
        <f t="shared" si="119"/>
        <v>0</v>
      </c>
      <c r="AC244" s="88"/>
      <c r="AD244" s="519">
        <f t="shared" si="120"/>
        <v>0</v>
      </c>
      <c r="AE244" s="518">
        <f t="shared" si="120"/>
        <v>0</v>
      </c>
      <c r="AF244" s="44"/>
      <c r="AG244" s="45"/>
      <c r="AH244" s="44"/>
      <c r="AI244" s="45"/>
      <c r="AJ244" s="45"/>
      <c r="AK244" s="45"/>
      <c r="AL244" s="45"/>
      <c r="AM244" s="43"/>
      <c r="AN244" s="27" t="s">
        <v>6</v>
      </c>
      <c r="AO244" s="27" t="s">
        <v>6</v>
      </c>
      <c r="AP244" s="516"/>
      <c r="AQ244" s="516"/>
      <c r="AR244" s="516"/>
      <c r="AS244" s="516" t="s">
        <v>6</v>
      </c>
      <c r="AT244" s="516" t="s">
        <v>6</v>
      </c>
      <c r="AU244" s="516"/>
      <c r="AV244" s="516" t="s">
        <v>6</v>
      </c>
      <c r="AW244" s="516" t="s">
        <v>6</v>
      </c>
      <c r="AX244" s="516"/>
      <c r="AY244" s="516" t="s">
        <v>6</v>
      </c>
      <c r="AZ244" s="516" t="s">
        <v>6</v>
      </c>
      <c r="BA244" s="516"/>
      <c r="BB244" s="516" t="s">
        <v>6</v>
      </c>
      <c r="BC244" s="516" t="s">
        <v>6</v>
      </c>
      <c r="BD244" s="516"/>
      <c r="BE244" s="516" t="s">
        <v>6</v>
      </c>
      <c r="BF244" s="516" t="s">
        <v>6</v>
      </c>
      <c r="BG244" s="516"/>
      <c r="BH244" s="516" t="s">
        <v>6</v>
      </c>
      <c r="BI244" s="516" t="s">
        <v>6</v>
      </c>
      <c r="BJ244" s="516"/>
      <c r="BK244" s="516" t="s">
        <v>6</v>
      </c>
      <c r="BL244" s="516" t="s">
        <v>6</v>
      </c>
      <c r="BM244" s="516"/>
      <c r="BN244" s="516" t="s">
        <v>6</v>
      </c>
      <c r="BO244" s="516" t="s">
        <v>6</v>
      </c>
      <c r="BP244" s="516"/>
      <c r="BQ244" s="516" t="s">
        <v>6</v>
      </c>
      <c r="BR244" s="516" t="s">
        <v>6</v>
      </c>
      <c r="BS244" s="516"/>
      <c r="BT244" s="516"/>
      <c r="BU244" s="516"/>
      <c r="BV244" s="516"/>
      <c r="BW244" s="516"/>
      <c r="BX244" s="516"/>
      <c r="BY244" s="516"/>
      <c r="BZ244" s="28"/>
      <c r="CA244" s="24"/>
      <c r="CB244" s="29"/>
      <c r="CC244" s="29"/>
      <c r="CD244" s="30"/>
      <c r="CE244" s="29"/>
      <c r="CF244" s="29"/>
      <c r="CG244" s="31"/>
      <c r="CH244" s="457"/>
      <c r="CI244" s="23" t="s">
        <v>836</v>
      </c>
      <c r="CJ244" s="40"/>
      <c r="CK244" s="145"/>
    </row>
    <row r="245" spans="1:89" ht="15.6" thickTop="1" thickBot="1" x14ac:dyDescent="0.35">
      <c r="A245" s="502"/>
      <c r="B245" s="117"/>
      <c r="C245" s="156">
        <f t="shared" si="114"/>
        <v>0</v>
      </c>
      <c r="D245" s="457"/>
      <c r="E245" s="73"/>
      <c r="F245" s="123">
        <v>1079</v>
      </c>
      <c r="G245" s="302">
        <v>21488</v>
      </c>
      <c r="H245" s="76" t="s">
        <v>1224</v>
      </c>
      <c r="I245" s="122" t="s">
        <v>864</v>
      </c>
      <c r="J245" s="100">
        <v>1</v>
      </c>
      <c r="K245" s="79"/>
      <c r="L245" s="79"/>
      <c r="M245" s="79"/>
      <c r="N245" s="80" t="s">
        <v>1225</v>
      </c>
      <c r="O245" s="81"/>
      <c r="P245" s="82"/>
      <c r="Q245" s="83" t="str">
        <f t="shared" si="115"/>
        <v/>
      </c>
      <c r="R245" s="83" t="str">
        <f t="shared" si="116"/>
        <v>◄</v>
      </c>
      <c r="S245" s="84"/>
      <c r="T245" s="85"/>
      <c r="U245" s="83" t="str">
        <f t="shared" si="117"/>
        <v/>
      </c>
      <c r="V245" s="83" t="str">
        <f t="shared" si="118"/>
        <v>◄</v>
      </c>
      <c r="W245" s="86"/>
      <c r="X245" s="85"/>
      <c r="Y245" s="457"/>
      <c r="Z245" s="87"/>
      <c r="AA245" s="521">
        <f t="shared" si="119"/>
        <v>0</v>
      </c>
      <c r="AB245" s="520">
        <f t="shared" si="119"/>
        <v>0</v>
      </c>
      <c r="AC245" s="88"/>
      <c r="AD245" s="519">
        <f t="shared" si="120"/>
        <v>0</v>
      </c>
      <c r="AE245" s="518">
        <f t="shared" si="120"/>
        <v>0</v>
      </c>
      <c r="AF245" s="44"/>
      <c r="AG245" s="45"/>
      <c r="AH245" s="44"/>
      <c r="AI245" s="45"/>
      <c r="AJ245" s="45"/>
      <c r="AK245" s="45"/>
      <c r="AL245" s="45"/>
      <c r="AM245" s="43"/>
      <c r="AN245" s="27" t="s">
        <v>6</v>
      </c>
      <c r="AO245" s="27" t="s">
        <v>6</v>
      </c>
      <c r="AP245" s="516"/>
      <c r="AQ245" s="516"/>
      <c r="AR245" s="516"/>
      <c r="AS245" s="516" t="s">
        <v>6</v>
      </c>
      <c r="AT245" s="516" t="s">
        <v>6</v>
      </c>
      <c r="AU245" s="516"/>
      <c r="AV245" s="516" t="s">
        <v>6</v>
      </c>
      <c r="AW245" s="516" t="s">
        <v>6</v>
      </c>
      <c r="AX245" s="516"/>
      <c r="AY245" s="516" t="s">
        <v>6</v>
      </c>
      <c r="AZ245" s="516" t="s">
        <v>6</v>
      </c>
      <c r="BA245" s="516"/>
      <c r="BB245" s="516" t="s">
        <v>6</v>
      </c>
      <c r="BC245" s="516" t="s">
        <v>6</v>
      </c>
      <c r="BD245" s="516"/>
      <c r="BE245" s="516" t="s">
        <v>6</v>
      </c>
      <c r="BF245" s="516" t="s">
        <v>6</v>
      </c>
      <c r="BG245" s="516"/>
      <c r="BH245" s="516" t="s">
        <v>6</v>
      </c>
      <c r="BI245" s="516" t="s">
        <v>6</v>
      </c>
      <c r="BJ245" s="516"/>
      <c r="BK245" s="516" t="s">
        <v>6</v>
      </c>
      <c r="BL245" s="516" t="s">
        <v>6</v>
      </c>
      <c r="BM245" s="516"/>
      <c r="BN245" s="516" t="s">
        <v>6</v>
      </c>
      <c r="BO245" s="516" t="s">
        <v>6</v>
      </c>
      <c r="BP245" s="516"/>
      <c r="BQ245" s="516" t="s">
        <v>6</v>
      </c>
      <c r="BR245" s="516" t="s">
        <v>6</v>
      </c>
      <c r="BS245" s="516"/>
      <c r="BT245" s="516"/>
      <c r="BU245" s="516"/>
      <c r="BV245" s="516"/>
      <c r="BW245" s="516"/>
      <c r="BX245" s="516"/>
      <c r="BY245" s="516"/>
      <c r="BZ245" s="28"/>
      <c r="CA245" s="24"/>
      <c r="CB245" s="29"/>
      <c r="CC245" s="29"/>
      <c r="CD245" s="30"/>
      <c r="CE245" s="29"/>
      <c r="CF245" s="29"/>
      <c r="CG245" s="31"/>
      <c r="CH245" s="457"/>
      <c r="CI245" s="23" t="s">
        <v>836</v>
      </c>
      <c r="CJ245" s="40"/>
      <c r="CK245" s="145"/>
    </row>
    <row r="246" spans="1:89" ht="15.6" thickTop="1" thickBot="1" x14ac:dyDescent="0.35">
      <c r="A246" s="502"/>
      <c r="B246" s="117"/>
      <c r="C246" s="156">
        <f t="shared" si="114"/>
        <v>0</v>
      </c>
      <c r="D246" s="457"/>
      <c r="E246" s="73"/>
      <c r="F246" s="123">
        <v>1080</v>
      </c>
      <c r="G246" s="302">
        <v>21488</v>
      </c>
      <c r="H246" s="76" t="s">
        <v>1209</v>
      </c>
      <c r="I246" s="122" t="s">
        <v>864</v>
      </c>
      <c r="J246" s="100">
        <v>1.5</v>
      </c>
      <c r="K246" s="79"/>
      <c r="L246" s="79"/>
      <c r="M246" s="79"/>
      <c r="N246" s="80" t="s">
        <v>1226</v>
      </c>
      <c r="O246" s="81"/>
      <c r="P246" s="82"/>
      <c r="Q246" s="83" t="str">
        <f t="shared" si="115"/>
        <v/>
      </c>
      <c r="R246" s="83" t="str">
        <f t="shared" si="116"/>
        <v>◄</v>
      </c>
      <c r="S246" s="84"/>
      <c r="T246" s="85"/>
      <c r="U246" s="83" t="str">
        <f t="shared" si="117"/>
        <v/>
      </c>
      <c r="V246" s="83" t="str">
        <f t="shared" si="118"/>
        <v>◄</v>
      </c>
      <c r="W246" s="86"/>
      <c r="X246" s="85"/>
      <c r="Y246" s="457"/>
      <c r="Z246" s="87"/>
      <c r="AA246" s="521">
        <f t="shared" si="119"/>
        <v>0</v>
      </c>
      <c r="AB246" s="520">
        <f t="shared" si="119"/>
        <v>0</v>
      </c>
      <c r="AC246" s="88"/>
      <c r="AD246" s="519">
        <f t="shared" si="120"/>
        <v>0</v>
      </c>
      <c r="AE246" s="518">
        <f t="shared" si="120"/>
        <v>0</v>
      </c>
      <c r="AF246" s="44"/>
      <c r="AG246" s="45"/>
      <c r="AH246" s="44"/>
      <c r="AI246" s="45"/>
      <c r="AJ246" s="45"/>
      <c r="AK246" s="45"/>
      <c r="AL246" s="45"/>
      <c r="AM246" s="43"/>
      <c r="AN246" s="27" t="s">
        <v>6</v>
      </c>
      <c r="AO246" s="27" t="s">
        <v>6</v>
      </c>
      <c r="AP246" s="516"/>
      <c r="AQ246" s="516"/>
      <c r="AR246" s="516"/>
      <c r="AS246" s="516" t="s">
        <v>6</v>
      </c>
      <c r="AT246" s="516" t="s">
        <v>6</v>
      </c>
      <c r="AU246" s="516"/>
      <c r="AV246" s="516" t="s">
        <v>6</v>
      </c>
      <c r="AW246" s="516" t="s">
        <v>6</v>
      </c>
      <c r="AX246" s="516"/>
      <c r="AY246" s="516" t="s">
        <v>6</v>
      </c>
      <c r="AZ246" s="516" t="s">
        <v>6</v>
      </c>
      <c r="BA246" s="516"/>
      <c r="BB246" s="516" t="s">
        <v>6</v>
      </c>
      <c r="BC246" s="516" t="s">
        <v>6</v>
      </c>
      <c r="BD246" s="516"/>
      <c r="BE246" s="516" t="s">
        <v>6</v>
      </c>
      <c r="BF246" s="516" t="s">
        <v>6</v>
      </c>
      <c r="BG246" s="516"/>
      <c r="BH246" s="516" t="s">
        <v>6</v>
      </c>
      <c r="BI246" s="516" t="s">
        <v>6</v>
      </c>
      <c r="BJ246" s="516"/>
      <c r="BK246" s="516" t="s">
        <v>6</v>
      </c>
      <c r="BL246" s="516" t="s">
        <v>6</v>
      </c>
      <c r="BM246" s="516"/>
      <c r="BN246" s="516" t="s">
        <v>6</v>
      </c>
      <c r="BO246" s="516" t="s">
        <v>6</v>
      </c>
      <c r="BP246" s="516"/>
      <c r="BQ246" s="516" t="s">
        <v>6</v>
      </c>
      <c r="BR246" s="516" t="s">
        <v>6</v>
      </c>
      <c r="BS246" s="516"/>
      <c r="BT246" s="516"/>
      <c r="BU246" s="516"/>
      <c r="BV246" s="516"/>
      <c r="BW246" s="516"/>
      <c r="BX246" s="516"/>
      <c r="BY246" s="516"/>
      <c r="BZ246" s="28"/>
      <c r="CA246" s="24"/>
      <c r="CB246" s="29"/>
      <c r="CC246" s="29"/>
      <c r="CD246" s="30"/>
      <c r="CE246" s="29"/>
      <c r="CF246" s="29"/>
      <c r="CG246" s="31"/>
      <c r="CH246" s="457"/>
      <c r="CI246" s="23" t="s">
        <v>836</v>
      </c>
      <c r="CJ246" s="40"/>
      <c r="CK246" s="145"/>
    </row>
    <row r="247" spans="1:89" ht="15.6" thickTop="1" thickBot="1" x14ac:dyDescent="0.35">
      <c r="A247" s="502"/>
      <c r="B247" s="117"/>
      <c r="C247" s="156">
        <f t="shared" si="114"/>
        <v>0</v>
      </c>
      <c r="D247" s="457"/>
      <c r="E247" s="73"/>
      <c r="F247" s="123">
        <v>1081</v>
      </c>
      <c r="G247" s="302">
        <v>21488</v>
      </c>
      <c r="H247" s="76">
        <v>5</v>
      </c>
      <c r="I247" s="122" t="s">
        <v>864</v>
      </c>
      <c r="J247" s="100">
        <v>3</v>
      </c>
      <c r="K247" s="79"/>
      <c r="L247" s="79"/>
      <c r="M247" s="79"/>
      <c r="N247" s="80" t="s">
        <v>1227</v>
      </c>
      <c r="O247" s="81"/>
      <c r="P247" s="82"/>
      <c r="Q247" s="83" t="str">
        <f t="shared" si="115"/>
        <v/>
      </c>
      <c r="R247" s="83" t="str">
        <f t="shared" si="116"/>
        <v>◄</v>
      </c>
      <c r="S247" s="84"/>
      <c r="T247" s="85"/>
      <c r="U247" s="83" t="str">
        <f t="shared" si="117"/>
        <v/>
      </c>
      <c r="V247" s="83" t="str">
        <f t="shared" si="118"/>
        <v>◄</v>
      </c>
      <c r="W247" s="86"/>
      <c r="X247" s="85"/>
      <c r="Y247" s="457"/>
      <c r="Z247" s="87"/>
      <c r="AA247" s="521">
        <f t="shared" si="119"/>
        <v>0</v>
      </c>
      <c r="AB247" s="520">
        <f t="shared" si="119"/>
        <v>0</v>
      </c>
      <c r="AC247" s="88"/>
      <c r="AD247" s="519">
        <f t="shared" si="120"/>
        <v>0</v>
      </c>
      <c r="AE247" s="518">
        <f t="shared" si="120"/>
        <v>0</v>
      </c>
      <c r="AF247" s="44"/>
      <c r="AG247" s="45"/>
      <c r="AH247" s="44"/>
      <c r="AI247" s="45"/>
      <c r="AJ247" s="45"/>
      <c r="AK247" s="45"/>
      <c r="AL247" s="45"/>
      <c r="AM247" s="43"/>
      <c r="AN247" s="27" t="s">
        <v>6</v>
      </c>
      <c r="AO247" s="27" t="s">
        <v>6</v>
      </c>
      <c r="AP247" s="516"/>
      <c r="AQ247" s="516"/>
      <c r="AR247" s="516"/>
      <c r="AS247" s="516" t="s">
        <v>6</v>
      </c>
      <c r="AT247" s="516" t="s">
        <v>6</v>
      </c>
      <c r="AU247" s="516"/>
      <c r="AV247" s="516" t="s">
        <v>6</v>
      </c>
      <c r="AW247" s="516" t="s">
        <v>6</v>
      </c>
      <c r="AX247" s="516"/>
      <c r="AY247" s="516" t="s">
        <v>6</v>
      </c>
      <c r="AZ247" s="516" t="s">
        <v>6</v>
      </c>
      <c r="BA247" s="516"/>
      <c r="BB247" s="516" t="s">
        <v>6</v>
      </c>
      <c r="BC247" s="516" t="s">
        <v>6</v>
      </c>
      <c r="BD247" s="516"/>
      <c r="BE247" s="516" t="s">
        <v>6</v>
      </c>
      <c r="BF247" s="516" t="s">
        <v>6</v>
      </c>
      <c r="BG247" s="516"/>
      <c r="BH247" s="516" t="s">
        <v>6</v>
      </c>
      <c r="BI247" s="516" t="s">
        <v>6</v>
      </c>
      <c r="BJ247" s="516"/>
      <c r="BK247" s="516" t="s">
        <v>6</v>
      </c>
      <c r="BL247" s="516" t="s">
        <v>6</v>
      </c>
      <c r="BM247" s="516"/>
      <c r="BN247" s="516" t="s">
        <v>6</v>
      </c>
      <c r="BO247" s="516" t="s">
        <v>6</v>
      </c>
      <c r="BP247" s="516"/>
      <c r="BQ247" s="516" t="s">
        <v>6</v>
      </c>
      <c r="BR247" s="516" t="s">
        <v>6</v>
      </c>
      <c r="BS247" s="516"/>
      <c r="BT247" s="516"/>
      <c r="BU247" s="516"/>
      <c r="BV247" s="516"/>
      <c r="BW247" s="516"/>
      <c r="BX247" s="516"/>
      <c r="BY247" s="516"/>
      <c r="BZ247" s="28"/>
      <c r="CA247" s="24"/>
      <c r="CB247" s="29"/>
      <c r="CC247" s="29"/>
      <c r="CD247" s="30"/>
      <c r="CE247" s="29"/>
      <c r="CF247" s="29"/>
      <c r="CG247" s="31"/>
      <c r="CH247" s="457"/>
      <c r="CI247" s="23" t="s">
        <v>836</v>
      </c>
      <c r="CJ247" s="40"/>
      <c r="CK247" s="145"/>
    </row>
    <row r="248" spans="1:89" ht="16.8" customHeight="1" thickTop="1" thickBot="1" x14ac:dyDescent="0.35">
      <c r="A248" s="505" t="str">
        <f>IF(COUNTIF(B249:B256,"x")&gt;0,"x","")</f>
        <v/>
      </c>
      <c r="B248" s="57"/>
      <c r="C248" s="510" t="str">
        <f>A248</f>
        <v/>
      </c>
      <c r="D248" s="66">
        <f>ROWS(D249:D256)-1</f>
        <v>7</v>
      </c>
      <c r="E248" s="58" t="s">
        <v>1228</v>
      </c>
      <c r="F248" s="116"/>
      <c r="G248" s="301"/>
      <c r="H248" s="6"/>
      <c r="I248" s="18"/>
      <c r="J248" s="18"/>
      <c r="K248" s="18"/>
      <c r="L248" s="18"/>
      <c r="M248" s="18"/>
      <c r="N248" s="46"/>
      <c r="O248" s="60">
        <v>21525</v>
      </c>
      <c r="P248" s="61" t="s">
        <v>3204</v>
      </c>
      <c r="Q248" s="143"/>
      <c r="R248" s="63" t="str">
        <f>IF(COUNTIF(Q249:Q256,"?")&gt;0,"?",IF(AND(S248="◄",T248="►"),"◄►",IF(S248="◄","◄",IF(T248="►","►",""))))</f>
        <v>◄</v>
      </c>
      <c r="S248" s="64" t="str">
        <f>IF(SUM(S249:S256)+1=ROWS(S249:S256)-COUNTIF(S249:S256,"-"),"","◄")</f>
        <v>◄</v>
      </c>
      <c r="T248" s="65" t="str">
        <f>IF(SUM(T249:T256)&gt;0,"►","")</f>
        <v/>
      </c>
      <c r="U248" s="146"/>
      <c r="V248" s="63" t="str">
        <f>IF(COUNTIF(U249:U256,"?")&gt;0,"?",IF(AND(W248="◄",X248="►"),"◄►",IF(W248="◄","◄",IF(X248="►","►",""))))</f>
        <v>◄</v>
      </c>
      <c r="W248" s="64" t="str">
        <f>IF(SUM(W249:W256)+1=ROWS(W249:W256)-COUNTIF(W249:W256,"-"),"","◄")</f>
        <v>◄</v>
      </c>
      <c r="X248" s="65" t="str">
        <f>IF(SUM(X249:X256)&gt;0,"►","")</f>
        <v/>
      </c>
      <c r="Y248" s="66">
        <f>ROWS(Y249:Y256)-1</f>
        <v>7</v>
      </c>
      <c r="Z248" s="67">
        <f>SUM(Z249:Z256)-Z256</f>
        <v>0</v>
      </c>
      <c r="AA248" s="68" t="s">
        <v>840</v>
      </c>
      <c r="AB248" s="69"/>
      <c r="AC248" s="67">
        <f>SUM(AC249:AC256)-AC256</f>
        <v>0</v>
      </c>
      <c r="AD248" s="68" t="s">
        <v>840</v>
      </c>
      <c r="AE248" s="69"/>
      <c r="AF248" s="70" t="str">
        <f>IF(AG248="◄","◄",IF(AG248="ok","►",""))</f>
        <v>◄</v>
      </c>
      <c r="AG248" s="71" t="str">
        <f>IF(AG249&gt;0,"OK","◄")</f>
        <v>◄</v>
      </c>
      <c r="AH248" s="62" t="str">
        <f>IF(AND(AI248="◄",AJ248="►"),"◄?►",IF(AI248="◄","◄",IF(AJ248="►","►","")))</f>
        <v>◄</v>
      </c>
      <c r="AI248" s="64" t="str">
        <f>IF(AI249&gt;0,"","◄")</f>
        <v>◄</v>
      </c>
      <c r="AJ248" s="65" t="str">
        <f>IF(SUM(AJ249:AJ249)&gt;0,"►","")</f>
        <v/>
      </c>
      <c r="AK248" s="570">
        <v>21525</v>
      </c>
      <c r="AL248" s="572" t="s">
        <v>1229</v>
      </c>
      <c r="AM248" s="43"/>
      <c r="AN248" s="1" t="str">
        <f>IF(AO248="","",IF(COUNTIF(AN249,"ok"),"","◄"))</f>
        <v>◄</v>
      </c>
      <c r="AO248" s="9" t="str">
        <f>IF(COUNTIF(AP248:BR248,"◄")&gt;0,"◄","")</f>
        <v>◄</v>
      </c>
      <c r="AP248" s="563" t="str">
        <f>IF(AP249="-","",IF(AP249&gt;0,"","◄"))</f>
        <v>◄</v>
      </c>
      <c r="AQ248" s="565"/>
      <c r="AR248" s="517">
        <f>IF(ISNONTEXT(AR249)=TRUE,"_",1)</f>
        <v>1</v>
      </c>
      <c r="AS248" s="563" t="str">
        <f>IF(AS249="-","",IF(AS249&gt;0,"","◄"))</f>
        <v/>
      </c>
      <c r="AT248" s="565"/>
      <c r="AU248" s="517" t="str">
        <f>IF(ISNONTEXT(AU249)=TRUE,"_",AR248+1)</f>
        <v>_</v>
      </c>
      <c r="AV248" s="563" t="str">
        <f>IF(AV249="-","",IF(AV249&gt;0,"","◄"))</f>
        <v/>
      </c>
      <c r="AW248" s="565"/>
      <c r="AX248" s="517" t="str">
        <f>IF(ISNONTEXT(AX249)=TRUE,"_",AU248+1)</f>
        <v>_</v>
      </c>
      <c r="AY248" s="563" t="str">
        <f>IF(AY249="-","",IF(AY249&gt;0,"","◄"))</f>
        <v/>
      </c>
      <c r="AZ248" s="565"/>
      <c r="BA248" s="517" t="str">
        <f>IF(ISNONTEXT(BA249)=TRUE,"_",AX248+1)</f>
        <v>_</v>
      </c>
      <c r="BB248" s="563" t="str">
        <f>IF(BB249="-","",IF(BB249&gt;0,"","◄"))</f>
        <v/>
      </c>
      <c r="BC248" s="565"/>
      <c r="BD248" s="517" t="str">
        <f>IF(ISNONTEXT(BD249)=TRUE,"_",BA248+1)</f>
        <v>_</v>
      </c>
      <c r="BE248" s="563" t="str">
        <f>IF(BE249="-","",IF(BE249&gt;0,"","◄"))</f>
        <v/>
      </c>
      <c r="BF248" s="565"/>
      <c r="BG248" s="517" t="str">
        <f>IF(ISNONTEXT(BG249)=TRUE,"_",BD248+1)</f>
        <v>_</v>
      </c>
      <c r="BH248" s="563" t="str">
        <f>IF(BH249="-","",IF(BH249&gt;0,"","◄"))</f>
        <v/>
      </c>
      <c r="BI248" s="565"/>
      <c r="BJ248" s="517" t="str">
        <f>IF(ISNONTEXT(BJ249)=TRUE,"_",BG248+1)</f>
        <v>_</v>
      </c>
      <c r="BK248" s="563" t="str">
        <f>IF(BK249="-","",IF(BK249&gt;0,"","◄"))</f>
        <v/>
      </c>
      <c r="BL248" s="565"/>
      <c r="BM248" s="517" t="str">
        <f>IF(ISNONTEXT(BM249)=TRUE,"_",BJ248+1)</f>
        <v>_</v>
      </c>
      <c r="BN248" s="563" t="str">
        <f>IF(BN249="-","",IF(BN249&gt;0,"","◄"))</f>
        <v/>
      </c>
      <c r="BO248" s="565"/>
      <c r="BP248" s="517" t="str">
        <f>IF(ISNONTEXT(BP249)=TRUE,"_",BM248+1)</f>
        <v>_</v>
      </c>
      <c r="BQ248" s="563" t="str">
        <f>IF(BQ249="-","",IF(BQ249&gt;0,"","◄"))</f>
        <v/>
      </c>
      <c r="BR248" s="565"/>
      <c r="BS248" s="517" t="str">
        <f>IF(ISNONTEXT(BS249)=TRUE,"_",BP248+1)</f>
        <v>_</v>
      </c>
      <c r="BT248" s="563" t="str">
        <f>IF(BT249="-","",IF(BT249&gt;0,"","◄"))</f>
        <v>◄</v>
      </c>
      <c r="BU248" s="565"/>
      <c r="BV248" s="517" t="str">
        <f>IF(ISNONTEXT(BV249)=TRUE,"_",1)</f>
        <v>_</v>
      </c>
      <c r="BW248" s="563" t="str">
        <f>IF(BW249="-","",IF(BW249&gt;0,"","◄"))</f>
        <v>◄</v>
      </c>
      <c r="BX248" s="565"/>
      <c r="BY248" s="517" t="str">
        <f>IF(ISNONTEXT(BY249)=TRUE,"_",BV248+1)</f>
        <v>_</v>
      </c>
      <c r="BZ248" s="26"/>
      <c r="CA248" s="24"/>
      <c r="CB248" s="25" t="str">
        <f>IF(CB249&gt;0,"►","")</f>
        <v/>
      </c>
      <c r="CC248" s="25" t="str">
        <f>IF(CC249&gt;0,"►","")</f>
        <v/>
      </c>
      <c r="CD248" s="517" t="str">
        <f>IF(ISNONTEXT(CD249)=TRUE,"_",1)</f>
        <v>_</v>
      </c>
      <c r="CE248" s="25" t="str">
        <f>IF(CE249&gt;0,"►","")</f>
        <v/>
      </c>
      <c r="CF248" s="25" t="str">
        <f>IF(CF249&gt;0,"►","")</f>
        <v/>
      </c>
      <c r="CG248" s="517" t="str">
        <f>IF(ISNONTEXT(CG249)=TRUE,"_",CD248+1)</f>
        <v>_</v>
      </c>
      <c r="CH248" s="66">
        <f>ROWS(CH249:CH256)-1</f>
        <v>7</v>
      </c>
      <c r="CI248" s="23" t="s">
        <v>836</v>
      </c>
    </row>
    <row r="249" spans="1:89" ht="15" thickBot="1" x14ac:dyDescent="0.35">
      <c r="A249" s="502"/>
      <c r="B249" s="117"/>
      <c r="C249" s="156">
        <f t="shared" ref="C249:C255" si="121">B249</f>
        <v>0</v>
      </c>
      <c r="D249" s="457"/>
      <c r="E249" s="73"/>
      <c r="F249" s="118">
        <v>1082</v>
      </c>
      <c r="G249" s="300">
        <v>21525</v>
      </c>
      <c r="H249" s="76">
        <v>0.4</v>
      </c>
      <c r="I249" s="122" t="s">
        <v>864</v>
      </c>
      <c r="J249" s="100">
        <v>0.1</v>
      </c>
      <c r="K249" s="79"/>
      <c r="L249" s="79"/>
      <c r="M249" s="79"/>
      <c r="N249" s="80" t="s">
        <v>1230</v>
      </c>
      <c r="O249" s="81"/>
      <c r="P249" s="82"/>
      <c r="Q249" s="83" t="str">
        <f t="shared" ref="Q249:Q255" si="122">IF(R249="?","?","")</f>
        <v/>
      </c>
      <c r="R249" s="83" t="str">
        <f t="shared" ref="R249:R255" si="123">IF(AND(S249="",T249&gt;0),"?",IF(S249="","◄",IF(T249&gt;=1,"►","")))</f>
        <v>◄</v>
      </c>
      <c r="S249" s="84"/>
      <c r="T249" s="85"/>
      <c r="U249" s="83" t="str">
        <f t="shared" ref="U249:U255" si="124">IF(V249="?","?","")</f>
        <v/>
      </c>
      <c r="V249" s="83" t="str">
        <f t="shared" ref="V249:V255" si="125">IF(AND(W249="",X249&gt;0),"?",IF(W249="","◄",IF(X249&gt;=1,"►","")))</f>
        <v>◄</v>
      </c>
      <c r="W249" s="86"/>
      <c r="X249" s="85"/>
      <c r="Y249" s="457"/>
      <c r="Z249" s="87"/>
      <c r="AA249" s="521">
        <f t="shared" ref="AA249:AB255" si="126">(S249*Z249)</f>
        <v>0</v>
      </c>
      <c r="AB249" s="520">
        <f t="shared" si="126"/>
        <v>0</v>
      </c>
      <c r="AC249" s="88"/>
      <c r="AD249" s="519">
        <f t="shared" ref="AD249:AE255" si="127">(W249*AC249)</f>
        <v>0</v>
      </c>
      <c r="AE249" s="518">
        <f t="shared" si="127"/>
        <v>0</v>
      </c>
      <c r="AF249" s="89" t="str">
        <f>IF(AG249&gt;0,"ok","◄")</f>
        <v>◄</v>
      </c>
      <c r="AG249" s="90"/>
      <c r="AH249" s="89" t="str">
        <f>IF(AND(AI249="",AJ249&gt;0),"?",IF(AI249="","◄",IF(AJ249&gt;=1,"►","")))</f>
        <v>◄</v>
      </c>
      <c r="AI249" s="91"/>
      <c r="AJ249" s="92"/>
      <c r="AK249" s="586"/>
      <c r="AL249" s="587"/>
      <c r="AM249" s="43"/>
      <c r="AN249" s="149" t="str">
        <f>(IF(SUM(AP249:BX249)&gt;0,"ok",""))</f>
        <v/>
      </c>
      <c r="AO249" s="150" t="str">
        <f>IF(SUM(AP249:BR249)&gt;=1,SUM(AP249:BR249),"◄")</f>
        <v>◄</v>
      </c>
      <c r="AP249" s="32"/>
      <c r="AQ249" s="33"/>
      <c r="AR249" s="151" t="s">
        <v>5</v>
      </c>
      <c r="AS249" s="516" t="s">
        <v>6</v>
      </c>
      <c r="AT249" s="516" t="s">
        <v>6</v>
      </c>
      <c r="AU249" s="516"/>
      <c r="AV249" s="516" t="s">
        <v>6</v>
      </c>
      <c r="AW249" s="516" t="s">
        <v>6</v>
      </c>
      <c r="AX249" s="516"/>
      <c r="AY249" s="516" t="s">
        <v>6</v>
      </c>
      <c r="AZ249" s="516" t="s">
        <v>6</v>
      </c>
      <c r="BA249" s="516"/>
      <c r="BB249" s="516" t="s">
        <v>6</v>
      </c>
      <c r="BC249" s="516" t="s">
        <v>6</v>
      </c>
      <c r="BD249" s="516"/>
      <c r="BE249" s="516" t="s">
        <v>6</v>
      </c>
      <c r="BF249" s="516" t="s">
        <v>6</v>
      </c>
      <c r="BG249" s="516"/>
      <c r="BH249" s="516" t="s">
        <v>6</v>
      </c>
      <c r="BI249" s="516" t="s">
        <v>6</v>
      </c>
      <c r="BJ249" s="516"/>
      <c r="BK249" s="516" t="s">
        <v>6</v>
      </c>
      <c r="BL249" s="516" t="s">
        <v>6</v>
      </c>
      <c r="BM249" s="516"/>
      <c r="BN249" s="516" t="s">
        <v>6</v>
      </c>
      <c r="BO249" s="516" t="s">
        <v>6</v>
      </c>
      <c r="BP249" s="516"/>
      <c r="BQ249" s="516" t="s">
        <v>6</v>
      </c>
      <c r="BR249" s="516" t="s">
        <v>6</v>
      </c>
      <c r="BS249" s="516"/>
      <c r="BT249" s="32"/>
      <c r="BU249" s="33"/>
      <c r="BV249" s="34"/>
      <c r="BW249" s="32"/>
      <c r="BX249" s="33"/>
      <c r="BY249" s="34"/>
      <c r="BZ249" s="35"/>
      <c r="CA249" s="24"/>
      <c r="CB249" s="36"/>
      <c r="CC249" s="33"/>
      <c r="CD249" s="37"/>
      <c r="CE249" s="36"/>
      <c r="CF249" s="38"/>
      <c r="CG249" s="39"/>
      <c r="CH249" s="457"/>
      <c r="CI249" s="23" t="s">
        <v>836</v>
      </c>
    </row>
    <row r="250" spans="1:89" ht="15.6" thickTop="1" thickBot="1" x14ac:dyDescent="0.35">
      <c r="A250" s="502"/>
      <c r="B250" s="117"/>
      <c r="C250" s="156">
        <f t="shared" si="121"/>
        <v>0</v>
      </c>
      <c r="D250" s="457"/>
      <c r="E250" s="73"/>
      <c r="F250" s="123">
        <v>1083</v>
      </c>
      <c r="G250" s="302">
        <v>21525</v>
      </c>
      <c r="H250" s="76">
        <v>1</v>
      </c>
      <c r="I250" s="122" t="s">
        <v>864</v>
      </c>
      <c r="J250" s="100">
        <v>0.5</v>
      </c>
      <c r="K250" s="79"/>
      <c r="L250" s="79"/>
      <c r="M250" s="79"/>
      <c r="N250" s="80" t="s">
        <v>1231</v>
      </c>
      <c r="O250" s="81"/>
      <c r="P250" s="82"/>
      <c r="Q250" s="83" t="str">
        <f t="shared" si="122"/>
        <v/>
      </c>
      <c r="R250" s="83" t="str">
        <f t="shared" si="123"/>
        <v>◄</v>
      </c>
      <c r="S250" s="84"/>
      <c r="T250" s="85"/>
      <c r="U250" s="83" t="str">
        <f t="shared" si="124"/>
        <v/>
      </c>
      <c r="V250" s="83" t="str">
        <f t="shared" si="125"/>
        <v>◄</v>
      </c>
      <c r="W250" s="86"/>
      <c r="X250" s="85"/>
      <c r="Y250" s="457"/>
      <c r="Z250" s="87"/>
      <c r="AA250" s="521">
        <f t="shared" si="126"/>
        <v>0</v>
      </c>
      <c r="AB250" s="520">
        <f t="shared" si="126"/>
        <v>0</v>
      </c>
      <c r="AC250" s="88"/>
      <c r="AD250" s="519">
        <f t="shared" si="127"/>
        <v>0</v>
      </c>
      <c r="AE250" s="518">
        <f t="shared" si="127"/>
        <v>0</v>
      </c>
      <c r="AF250" s="44"/>
      <c r="AG250" s="45"/>
      <c r="AH250" s="44"/>
      <c r="AI250" s="45"/>
      <c r="AJ250" s="45"/>
      <c r="AK250" s="45"/>
      <c r="AL250" s="45"/>
      <c r="AM250" s="43"/>
      <c r="AN250" s="27" t="s">
        <v>6</v>
      </c>
      <c r="AO250" s="27" t="s">
        <v>6</v>
      </c>
      <c r="AP250" s="516"/>
      <c r="AQ250" s="516"/>
      <c r="AR250" s="516"/>
      <c r="AS250" s="516" t="s">
        <v>6</v>
      </c>
      <c r="AT250" s="516" t="s">
        <v>6</v>
      </c>
      <c r="AU250" s="516"/>
      <c r="AV250" s="516" t="s">
        <v>6</v>
      </c>
      <c r="AW250" s="516" t="s">
        <v>6</v>
      </c>
      <c r="AX250" s="516"/>
      <c r="AY250" s="516" t="s">
        <v>6</v>
      </c>
      <c r="AZ250" s="516" t="s">
        <v>6</v>
      </c>
      <c r="BA250" s="516"/>
      <c r="BB250" s="516" t="s">
        <v>6</v>
      </c>
      <c r="BC250" s="516" t="s">
        <v>6</v>
      </c>
      <c r="BD250" s="516"/>
      <c r="BE250" s="516" t="s">
        <v>6</v>
      </c>
      <c r="BF250" s="516" t="s">
        <v>6</v>
      </c>
      <c r="BG250" s="516"/>
      <c r="BH250" s="516" t="s">
        <v>6</v>
      </c>
      <c r="BI250" s="516" t="s">
        <v>6</v>
      </c>
      <c r="BJ250" s="516"/>
      <c r="BK250" s="516" t="s">
        <v>6</v>
      </c>
      <c r="BL250" s="516" t="s">
        <v>6</v>
      </c>
      <c r="BM250" s="516"/>
      <c r="BN250" s="516" t="s">
        <v>6</v>
      </c>
      <c r="BO250" s="516" t="s">
        <v>6</v>
      </c>
      <c r="BP250" s="516"/>
      <c r="BQ250" s="516" t="s">
        <v>6</v>
      </c>
      <c r="BR250" s="516" t="s">
        <v>6</v>
      </c>
      <c r="BS250" s="516"/>
      <c r="BT250" s="516"/>
      <c r="BU250" s="516"/>
      <c r="BV250" s="516"/>
      <c r="BW250" s="516"/>
      <c r="BX250" s="516"/>
      <c r="BY250" s="516"/>
      <c r="BZ250" s="28"/>
      <c r="CA250" s="24"/>
      <c r="CB250" s="29"/>
      <c r="CC250" s="29"/>
      <c r="CD250" s="30"/>
      <c r="CE250" s="29"/>
      <c r="CF250" s="29"/>
      <c r="CG250" s="31"/>
      <c r="CH250" s="457"/>
      <c r="CI250" s="23" t="s">
        <v>836</v>
      </c>
    </row>
    <row r="251" spans="1:89" ht="15.6" thickTop="1" thickBot="1" x14ac:dyDescent="0.35">
      <c r="A251" s="502"/>
      <c r="B251" s="117"/>
      <c r="C251" s="156">
        <f t="shared" si="121"/>
        <v>0</v>
      </c>
      <c r="D251" s="457"/>
      <c r="E251" s="73"/>
      <c r="F251" s="123">
        <v>1084</v>
      </c>
      <c r="G251" s="302">
        <v>21525</v>
      </c>
      <c r="H251" s="76">
        <v>1</v>
      </c>
      <c r="I251" s="122" t="s">
        <v>864</v>
      </c>
      <c r="J251" s="100">
        <v>0.5</v>
      </c>
      <c r="K251" s="79"/>
      <c r="L251" s="79"/>
      <c r="M251" s="79"/>
      <c r="N251" s="80" t="s">
        <v>1232</v>
      </c>
      <c r="O251" s="81"/>
      <c r="P251" s="82"/>
      <c r="Q251" s="83" t="str">
        <f t="shared" si="122"/>
        <v/>
      </c>
      <c r="R251" s="83" t="str">
        <f t="shared" si="123"/>
        <v>◄</v>
      </c>
      <c r="S251" s="84"/>
      <c r="T251" s="85"/>
      <c r="U251" s="83" t="str">
        <f t="shared" si="124"/>
        <v/>
      </c>
      <c r="V251" s="83" t="str">
        <f t="shared" si="125"/>
        <v>◄</v>
      </c>
      <c r="W251" s="86"/>
      <c r="X251" s="85"/>
      <c r="Y251" s="457"/>
      <c r="Z251" s="87"/>
      <c r="AA251" s="521">
        <f t="shared" si="126"/>
        <v>0</v>
      </c>
      <c r="AB251" s="520">
        <f t="shared" si="126"/>
        <v>0</v>
      </c>
      <c r="AC251" s="88"/>
      <c r="AD251" s="519">
        <f t="shared" si="127"/>
        <v>0</v>
      </c>
      <c r="AE251" s="518">
        <f t="shared" si="127"/>
        <v>0</v>
      </c>
      <c r="AF251" s="44"/>
      <c r="AG251" s="45"/>
      <c r="AH251" s="44"/>
      <c r="AI251" s="45"/>
      <c r="AJ251" s="45"/>
      <c r="AK251" s="45"/>
      <c r="AL251" s="45"/>
      <c r="AM251" s="43"/>
      <c r="AN251" s="27" t="s">
        <v>6</v>
      </c>
      <c r="AO251" s="27" t="s">
        <v>6</v>
      </c>
      <c r="AP251" s="516"/>
      <c r="AQ251" s="516"/>
      <c r="AR251" s="516"/>
      <c r="AS251" s="516" t="s">
        <v>6</v>
      </c>
      <c r="AT251" s="516" t="s">
        <v>6</v>
      </c>
      <c r="AU251" s="516"/>
      <c r="AV251" s="516" t="s">
        <v>6</v>
      </c>
      <c r="AW251" s="516" t="s">
        <v>6</v>
      </c>
      <c r="AX251" s="516"/>
      <c r="AY251" s="516" t="s">
        <v>6</v>
      </c>
      <c r="AZ251" s="516" t="s">
        <v>6</v>
      </c>
      <c r="BA251" s="516"/>
      <c r="BB251" s="516" t="s">
        <v>6</v>
      </c>
      <c r="BC251" s="516" t="s">
        <v>6</v>
      </c>
      <c r="BD251" s="516"/>
      <c r="BE251" s="516" t="s">
        <v>6</v>
      </c>
      <c r="BF251" s="516" t="s">
        <v>6</v>
      </c>
      <c r="BG251" s="516"/>
      <c r="BH251" s="516" t="s">
        <v>6</v>
      </c>
      <c r="BI251" s="516" t="s">
        <v>6</v>
      </c>
      <c r="BJ251" s="516"/>
      <c r="BK251" s="516" t="s">
        <v>6</v>
      </c>
      <c r="BL251" s="516" t="s">
        <v>6</v>
      </c>
      <c r="BM251" s="516"/>
      <c r="BN251" s="516" t="s">
        <v>6</v>
      </c>
      <c r="BO251" s="516" t="s">
        <v>6</v>
      </c>
      <c r="BP251" s="516"/>
      <c r="BQ251" s="516" t="s">
        <v>6</v>
      </c>
      <c r="BR251" s="516" t="s">
        <v>6</v>
      </c>
      <c r="BS251" s="516"/>
      <c r="BT251" s="516"/>
      <c r="BU251" s="516"/>
      <c r="BV251" s="516"/>
      <c r="BW251" s="516"/>
      <c r="BX251" s="516"/>
      <c r="BY251" s="516"/>
      <c r="BZ251" s="28"/>
      <c r="CA251" s="24"/>
      <c r="CB251" s="29"/>
      <c r="CC251" s="29"/>
      <c r="CD251" s="30"/>
      <c r="CE251" s="29"/>
      <c r="CF251" s="29"/>
      <c r="CG251" s="31"/>
      <c r="CH251" s="457"/>
      <c r="CI251" s="23" t="s">
        <v>836</v>
      </c>
    </row>
    <row r="252" spans="1:89" ht="15.6" thickTop="1" thickBot="1" x14ac:dyDescent="0.35">
      <c r="A252" s="502"/>
      <c r="B252" s="117"/>
      <c r="C252" s="156">
        <f t="shared" si="121"/>
        <v>0</v>
      </c>
      <c r="D252" s="457"/>
      <c r="E252" s="73"/>
      <c r="F252" s="123">
        <v>1085</v>
      </c>
      <c r="G252" s="302">
        <v>21525</v>
      </c>
      <c r="H252" s="76">
        <v>2</v>
      </c>
      <c r="I252" s="122" t="s">
        <v>864</v>
      </c>
      <c r="J252" s="100">
        <v>1</v>
      </c>
      <c r="K252" s="79"/>
      <c r="L252" s="79"/>
      <c r="M252" s="79"/>
      <c r="N252" s="80" t="s">
        <v>1233</v>
      </c>
      <c r="O252" s="81"/>
      <c r="P252" s="82"/>
      <c r="Q252" s="83" t="str">
        <f t="shared" si="122"/>
        <v/>
      </c>
      <c r="R252" s="83" t="str">
        <f t="shared" si="123"/>
        <v>◄</v>
      </c>
      <c r="S252" s="84"/>
      <c r="T252" s="85"/>
      <c r="U252" s="83" t="str">
        <f t="shared" si="124"/>
        <v/>
      </c>
      <c r="V252" s="83" t="str">
        <f t="shared" si="125"/>
        <v>◄</v>
      </c>
      <c r="W252" s="86"/>
      <c r="X252" s="85"/>
      <c r="Y252" s="457"/>
      <c r="Z252" s="87"/>
      <c r="AA252" s="521">
        <f t="shared" si="126"/>
        <v>0</v>
      </c>
      <c r="AB252" s="520">
        <f t="shared" si="126"/>
        <v>0</v>
      </c>
      <c r="AC252" s="88"/>
      <c r="AD252" s="519">
        <f t="shared" si="127"/>
        <v>0</v>
      </c>
      <c r="AE252" s="518">
        <f t="shared" si="127"/>
        <v>0</v>
      </c>
      <c r="AF252" s="44"/>
      <c r="AG252" s="45"/>
      <c r="AH252" s="44"/>
      <c r="AI252" s="45"/>
      <c r="AJ252" s="45"/>
      <c r="AK252" s="45"/>
      <c r="AL252" s="45"/>
      <c r="AM252" s="43"/>
      <c r="AN252" s="27" t="s">
        <v>6</v>
      </c>
      <c r="AO252" s="27" t="s">
        <v>6</v>
      </c>
      <c r="AP252" s="516"/>
      <c r="AQ252" s="516"/>
      <c r="AR252" s="516"/>
      <c r="AS252" s="516" t="s">
        <v>6</v>
      </c>
      <c r="AT252" s="516" t="s">
        <v>6</v>
      </c>
      <c r="AU252" s="516"/>
      <c r="AV252" s="516" t="s">
        <v>6</v>
      </c>
      <c r="AW252" s="516" t="s">
        <v>6</v>
      </c>
      <c r="AX252" s="516"/>
      <c r="AY252" s="516" t="s">
        <v>6</v>
      </c>
      <c r="AZ252" s="516" t="s">
        <v>6</v>
      </c>
      <c r="BA252" s="516"/>
      <c r="BB252" s="516" t="s">
        <v>6</v>
      </c>
      <c r="BC252" s="516" t="s">
        <v>6</v>
      </c>
      <c r="BD252" s="516"/>
      <c r="BE252" s="516" t="s">
        <v>6</v>
      </c>
      <c r="BF252" s="516" t="s">
        <v>6</v>
      </c>
      <c r="BG252" s="516"/>
      <c r="BH252" s="516" t="s">
        <v>6</v>
      </c>
      <c r="BI252" s="516" t="s">
        <v>6</v>
      </c>
      <c r="BJ252" s="516"/>
      <c r="BK252" s="516" t="s">
        <v>6</v>
      </c>
      <c r="BL252" s="516" t="s">
        <v>6</v>
      </c>
      <c r="BM252" s="516"/>
      <c r="BN252" s="516" t="s">
        <v>6</v>
      </c>
      <c r="BO252" s="516" t="s">
        <v>6</v>
      </c>
      <c r="BP252" s="516"/>
      <c r="BQ252" s="516" t="s">
        <v>6</v>
      </c>
      <c r="BR252" s="516" t="s">
        <v>6</v>
      </c>
      <c r="BS252" s="516"/>
      <c r="BT252" s="516"/>
      <c r="BU252" s="516"/>
      <c r="BV252" s="516"/>
      <c r="BW252" s="516"/>
      <c r="BX252" s="516"/>
      <c r="BY252" s="516"/>
      <c r="BZ252" s="28"/>
      <c r="CA252" s="24"/>
      <c r="CB252" s="29"/>
      <c r="CC252" s="29"/>
      <c r="CD252" s="30"/>
      <c r="CE252" s="29"/>
      <c r="CF252" s="29"/>
      <c r="CG252" s="31"/>
      <c r="CH252" s="457"/>
      <c r="CI252" s="23" t="s">
        <v>836</v>
      </c>
    </row>
    <row r="253" spans="1:89" ht="15.6" thickTop="1" thickBot="1" x14ac:dyDescent="0.35">
      <c r="A253" s="502"/>
      <c r="B253" s="117"/>
      <c r="C253" s="156">
        <f t="shared" si="121"/>
        <v>0</v>
      </c>
      <c r="D253" s="457"/>
      <c r="E253" s="73"/>
      <c r="F253" s="123">
        <v>1086</v>
      </c>
      <c r="G253" s="302">
        <v>21525</v>
      </c>
      <c r="H253" s="76">
        <v>2.5</v>
      </c>
      <c r="I253" s="122" t="s">
        <v>864</v>
      </c>
      <c r="J253" s="100">
        <v>1</v>
      </c>
      <c r="K253" s="79"/>
      <c r="L253" s="79"/>
      <c r="M253" s="79"/>
      <c r="N253" s="80" t="s">
        <v>1234</v>
      </c>
      <c r="O253" s="81"/>
      <c r="P253" s="82"/>
      <c r="Q253" s="83" t="str">
        <f t="shared" si="122"/>
        <v/>
      </c>
      <c r="R253" s="83" t="str">
        <f t="shared" si="123"/>
        <v>◄</v>
      </c>
      <c r="S253" s="84"/>
      <c r="T253" s="85"/>
      <c r="U253" s="83" t="str">
        <f t="shared" si="124"/>
        <v/>
      </c>
      <c r="V253" s="83" t="str">
        <f t="shared" si="125"/>
        <v>◄</v>
      </c>
      <c r="W253" s="86"/>
      <c r="X253" s="85"/>
      <c r="Y253" s="457"/>
      <c r="Z253" s="87"/>
      <c r="AA253" s="521">
        <f t="shared" si="126"/>
        <v>0</v>
      </c>
      <c r="AB253" s="520">
        <f t="shared" si="126"/>
        <v>0</v>
      </c>
      <c r="AC253" s="88"/>
      <c r="AD253" s="519">
        <f t="shared" si="127"/>
        <v>0</v>
      </c>
      <c r="AE253" s="518">
        <f t="shared" si="127"/>
        <v>0</v>
      </c>
      <c r="AF253" s="44"/>
      <c r="AG253" s="45"/>
      <c r="AH253" s="44"/>
      <c r="AI253" s="45"/>
      <c r="AJ253" s="45"/>
      <c r="AK253" s="45"/>
      <c r="AL253" s="45"/>
      <c r="AM253" s="43"/>
      <c r="AN253" s="27" t="s">
        <v>6</v>
      </c>
      <c r="AO253" s="27" t="s">
        <v>6</v>
      </c>
      <c r="AP253" s="516"/>
      <c r="AQ253" s="516"/>
      <c r="AR253" s="516"/>
      <c r="AS253" s="516" t="s">
        <v>6</v>
      </c>
      <c r="AT253" s="516" t="s">
        <v>6</v>
      </c>
      <c r="AU253" s="516"/>
      <c r="AV253" s="516" t="s">
        <v>6</v>
      </c>
      <c r="AW253" s="516" t="s">
        <v>6</v>
      </c>
      <c r="AX253" s="516"/>
      <c r="AY253" s="516" t="s">
        <v>6</v>
      </c>
      <c r="AZ253" s="516" t="s">
        <v>6</v>
      </c>
      <c r="BA253" s="516"/>
      <c r="BB253" s="516" t="s">
        <v>6</v>
      </c>
      <c r="BC253" s="516" t="s">
        <v>6</v>
      </c>
      <c r="BD253" s="516"/>
      <c r="BE253" s="516" t="s">
        <v>6</v>
      </c>
      <c r="BF253" s="516" t="s">
        <v>6</v>
      </c>
      <c r="BG253" s="516"/>
      <c r="BH253" s="516" t="s">
        <v>6</v>
      </c>
      <c r="BI253" s="516" t="s">
        <v>6</v>
      </c>
      <c r="BJ253" s="516"/>
      <c r="BK253" s="516" t="s">
        <v>6</v>
      </c>
      <c r="BL253" s="516" t="s">
        <v>6</v>
      </c>
      <c r="BM253" s="516"/>
      <c r="BN253" s="516" t="s">
        <v>6</v>
      </c>
      <c r="BO253" s="516" t="s">
        <v>6</v>
      </c>
      <c r="BP253" s="516"/>
      <c r="BQ253" s="516" t="s">
        <v>6</v>
      </c>
      <c r="BR253" s="516" t="s">
        <v>6</v>
      </c>
      <c r="BS253" s="516"/>
      <c r="BT253" s="516"/>
      <c r="BU253" s="516"/>
      <c r="BV253" s="516"/>
      <c r="BW253" s="516"/>
      <c r="BX253" s="516"/>
      <c r="BY253" s="516"/>
      <c r="BZ253" s="28"/>
      <c r="CA253" s="24"/>
      <c r="CB253" s="29"/>
      <c r="CC253" s="29"/>
      <c r="CD253" s="30"/>
      <c r="CE253" s="29"/>
      <c r="CF253" s="29"/>
      <c r="CG253" s="31"/>
      <c r="CH253" s="457"/>
      <c r="CI253" s="23" t="s">
        <v>836</v>
      </c>
    </row>
    <row r="254" spans="1:89" ht="15.6" thickTop="1" thickBot="1" x14ac:dyDescent="0.35">
      <c r="A254" s="502"/>
      <c r="B254" s="117"/>
      <c r="C254" s="156">
        <f t="shared" si="121"/>
        <v>0</v>
      </c>
      <c r="D254" s="457"/>
      <c r="E254" s="73"/>
      <c r="F254" s="123">
        <v>1087</v>
      </c>
      <c r="G254" s="302">
        <v>21525</v>
      </c>
      <c r="H254" s="76">
        <v>5</v>
      </c>
      <c r="I254" s="122" t="s">
        <v>864</v>
      </c>
      <c r="J254" s="100">
        <v>2</v>
      </c>
      <c r="K254" s="79"/>
      <c r="L254" s="79"/>
      <c r="M254" s="79"/>
      <c r="N254" s="80" t="s">
        <v>1235</v>
      </c>
      <c r="O254" s="81"/>
      <c r="P254" s="82"/>
      <c r="Q254" s="83" t="str">
        <f t="shared" si="122"/>
        <v/>
      </c>
      <c r="R254" s="83" t="str">
        <f t="shared" si="123"/>
        <v>◄</v>
      </c>
      <c r="S254" s="84"/>
      <c r="T254" s="85"/>
      <c r="U254" s="83" t="str">
        <f t="shared" si="124"/>
        <v/>
      </c>
      <c r="V254" s="83" t="str">
        <f t="shared" si="125"/>
        <v>◄</v>
      </c>
      <c r="W254" s="86"/>
      <c r="X254" s="85"/>
      <c r="Y254" s="457"/>
      <c r="Z254" s="87"/>
      <c r="AA254" s="521">
        <f t="shared" si="126"/>
        <v>0</v>
      </c>
      <c r="AB254" s="520">
        <f t="shared" si="126"/>
        <v>0</v>
      </c>
      <c r="AC254" s="88"/>
      <c r="AD254" s="519">
        <f t="shared" si="127"/>
        <v>0</v>
      </c>
      <c r="AE254" s="518">
        <f t="shared" si="127"/>
        <v>0</v>
      </c>
      <c r="AF254" s="44"/>
      <c r="AG254" s="45"/>
      <c r="AH254" s="44"/>
      <c r="AI254" s="45"/>
      <c r="AJ254" s="45"/>
      <c r="AK254" s="45"/>
      <c r="AL254" s="45"/>
      <c r="AM254" s="43"/>
      <c r="AN254" s="27" t="s">
        <v>6</v>
      </c>
      <c r="AO254" s="27" t="s">
        <v>6</v>
      </c>
      <c r="AP254" s="516"/>
      <c r="AQ254" s="516"/>
      <c r="AR254" s="516"/>
      <c r="AS254" s="516" t="s">
        <v>6</v>
      </c>
      <c r="AT254" s="516" t="s">
        <v>6</v>
      </c>
      <c r="AU254" s="516"/>
      <c r="AV254" s="516" t="s">
        <v>6</v>
      </c>
      <c r="AW254" s="516" t="s">
        <v>6</v>
      </c>
      <c r="AX254" s="516"/>
      <c r="AY254" s="516" t="s">
        <v>6</v>
      </c>
      <c r="AZ254" s="516" t="s">
        <v>6</v>
      </c>
      <c r="BA254" s="516"/>
      <c r="BB254" s="516" t="s">
        <v>6</v>
      </c>
      <c r="BC254" s="516" t="s">
        <v>6</v>
      </c>
      <c r="BD254" s="516"/>
      <c r="BE254" s="516" t="s">
        <v>6</v>
      </c>
      <c r="BF254" s="516" t="s">
        <v>6</v>
      </c>
      <c r="BG254" s="516"/>
      <c r="BH254" s="516" t="s">
        <v>6</v>
      </c>
      <c r="BI254" s="516" t="s">
        <v>6</v>
      </c>
      <c r="BJ254" s="516"/>
      <c r="BK254" s="516" t="s">
        <v>6</v>
      </c>
      <c r="BL254" s="516" t="s">
        <v>6</v>
      </c>
      <c r="BM254" s="516"/>
      <c r="BN254" s="516" t="s">
        <v>6</v>
      </c>
      <c r="BO254" s="516" t="s">
        <v>6</v>
      </c>
      <c r="BP254" s="516"/>
      <c r="BQ254" s="516" t="s">
        <v>6</v>
      </c>
      <c r="BR254" s="516" t="s">
        <v>6</v>
      </c>
      <c r="BS254" s="516"/>
      <c r="BT254" s="516"/>
      <c r="BU254" s="516"/>
      <c r="BV254" s="516"/>
      <c r="BW254" s="516"/>
      <c r="BX254" s="516"/>
      <c r="BY254" s="516"/>
      <c r="BZ254" s="28"/>
      <c r="CA254" s="24"/>
      <c r="CB254" s="29"/>
      <c r="CC254" s="29"/>
      <c r="CD254" s="30"/>
      <c r="CE254" s="29"/>
      <c r="CF254" s="29"/>
      <c r="CG254" s="31"/>
      <c r="CH254" s="457"/>
      <c r="CI254" s="23" t="s">
        <v>836</v>
      </c>
    </row>
    <row r="255" spans="1:89" ht="15.6" thickTop="1" thickBot="1" x14ac:dyDescent="0.35">
      <c r="A255" s="502"/>
      <c r="B255" s="117"/>
      <c r="C255" s="156">
        <f t="shared" si="121"/>
        <v>0</v>
      </c>
      <c r="D255" s="457"/>
      <c r="E255" s="73"/>
      <c r="F255" s="123">
        <v>1088</v>
      </c>
      <c r="G255" s="302">
        <v>21525</v>
      </c>
      <c r="H255" s="76">
        <v>6</v>
      </c>
      <c r="I255" s="122" t="s">
        <v>864</v>
      </c>
      <c r="J255" s="100">
        <v>2.5</v>
      </c>
      <c r="K255" s="79"/>
      <c r="L255" s="79"/>
      <c r="M255" s="79"/>
      <c r="N255" s="80" t="s">
        <v>1236</v>
      </c>
      <c r="O255" s="81"/>
      <c r="P255" s="82"/>
      <c r="Q255" s="83" t="str">
        <f t="shared" si="122"/>
        <v/>
      </c>
      <c r="R255" s="83" t="str">
        <f t="shared" si="123"/>
        <v>◄</v>
      </c>
      <c r="S255" s="84"/>
      <c r="T255" s="85"/>
      <c r="U255" s="83" t="str">
        <f t="shared" si="124"/>
        <v/>
      </c>
      <c r="V255" s="83" t="str">
        <f t="shared" si="125"/>
        <v>◄</v>
      </c>
      <c r="W255" s="86"/>
      <c r="X255" s="85"/>
      <c r="Y255" s="457"/>
      <c r="Z255" s="87"/>
      <c r="AA255" s="521">
        <f t="shared" si="126"/>
        <v>0</v>
      </c>
      <c r="AB255" s="520">
        <f t="shared" si="126"/>
        <v>0</v>
      </c>
      <c r="AC255" s="88"/>
      <c r="AD255" s="519">
        <f t="shared" si="127"/>
        <v>0</v>
      </c>
      <c r="AE255" s="518">
        <f t="shared" si="127"/>
        <v>0</v>
      </c>
      <c r="AF255" s="44"/>
      <c r="AG255" s="45"/>
      <c r="AH255" s="44"/>
      <c r="AI255" s="45"/>
      <c r="AJ255" s="45"/>
      <c r="AK255" s="45"/>
      <c r="AL255" s="45"/>
      <c r="AM255" s="43"/>
      <c r="AN255" s="27" t="s">
        <v>6</v>
      </c>
      <c r="AO255" s="27" t="s">
        <v>6</v>
      </c>
      <c r="AP255" s="516"/>
      <c r="AQ255" s="516"/>
      <c r="AR255" s="516"/>
      <c r="AS255" s="516" t="s">
        <v>6</v>
      </c>
      <c r="AT255" s="516" t="s">
        <v>6</v>
      </c>
      <c r="AU255" s="516"/>
      <c r="AV255" s="516" t="s">
        <v>6</v>
      </c>
      <c r="AW255" s="516" t="s">
        <v>6</v>
      </c>
      <c r="AX255" s="516"/>
      <c r="AY255" s="516" t="s">
        <v>6</v>
      </c>
      <c r="AZ255" s="516" t="s">
        <v>6</v>
      </c>
      <c r="BA255" s="516"/>
      <c r="BB255" s="516" t="s">
        <v>6</v>
      </c>
      <c r="BC255" s="516" t="s">
        <v>6</v>
      </c>
      <c r="BD255" s="516"/>
      <c r="BE255" s="516" t="s">
        <v>6</v>
      </c>
      <c r="BF255" s="516" t="s">
        <v>6</v>
      </c>
      <c r="BG255" s="516"/>
      <c r="BH255" s="516" t="s">
        <v>6</v>
      </c>
      <c r="BI255" s="516" t="s">
        <v>6</v>
      </c>
      <c r="BJ255" s="516"/>
      <c r="BK255" s="516" t="s">
        <v>6</v>
      </c>
      <c r="BL255" s="516" t="s">
        <v>6</v>
      </c>
      <c r="BM255" s="516"/>
      <c r="BN255" s="516" t="s">
        <v>6</v>
      </c>
      <c r="BO255" s="516" t="s">
        <v>6</v>
      </c>
      <c r="BP255" s="516"/>
      <c r="BQ255" s="516" t="s">
        <v>6</v>
      </c>
      <c r="BR255" s="516" t="s">
        <v>6</v>
      </c>
      <c r="BS255" s="516"/>
      <c r="BT255" s="516"/>
      <c r="BU255" s="516"/>
      <c r="BV255" s="516"/>
      <c r="BW255" s="516"/>
      <c r="BX255" s="516"/>
      <c r="BY255" s="516"/>
      <c r="BZ255" s="28"/>
      <c r="CA255" s="24"/>
      <c r="CB255" s="29"/>
      <c r="CC255" s="29"/>
      <c r="CD255" s="30"/>
      <c r="CE255" s="29"/>
      <c r="CF255" s="29"/>
      <c r="CG255" s="31"/>
      <c r="CH255" s="457"/>
      <c r="CI255" s="23" t="s">
        <v>836</v>
      </c>
    </row>
    <row r="256" spans="1:89" ht="16.8" customHeight="1" thickTop="1" thickBot="1" x14ac:dyDescent="0.35">
      <c r="A256" s="505" t="str">
        <f>IF(COUNTIF(B257:B259,"x")&gt;0,"x","")</f>
        <v/>
      </c>
      <c r="B256" s="57"/>
      <c r="C256" s="510" t="str">
        <f>A256</f>
        <v/>
      </c>
      <c r="D256" s="66">
        <f>ROWS(D257:D258)-1</f>
        <v>1</v>
      </c>
      <c r="E256" s="58" t="s">
        <v>1237</v>
      </c>
      <c r="F256" s="116"/>
      <c r="G256" s="301"/>
      <c r="H256" s="6"/>
      <c r="I256" s="18"/>
      <c r="J256" s="18"/>
      <c r="K256" s="18"/>
      <c r="L256" s="18"/>
      <c r="M256" s="18"/>
      <c r="N256" s="46"/>
      <c r="O256" s="60">
        <v>21529</v>
      </c>
      <c r="P256" s="61" t="s">
        <v>3205</v>
      </c>
      <c r="Q256" s="62"/>
      <c r="R256" s="63" t="str">
        <f>IF(COUNTIF(Q257:Q258,"?")&gt;0,"?",IF(AND(S256="◄",T256="►"),"◄►",IF(S256="◄","◄",IF(T256="►","►",""))))</f>
        <v>◄</v>
      </c>
      <c r="S256" s="64" t="str">
        <f>IF(SUM(S257:S258)+1=ROWS(S257:S258)-COUNTIF(S257:S258,"-"),"","◄")</f>
        <v>◄</v>
      </c>
      <c r="T256" s="65" t="str">
        <f>IF(SUM(T257:T258)&gt;0,"►","")</f>
        <v/>
      </c>
      <c r="U256" s="62"/>
      <c r="V256" s="63" t="str">
        <f>IF(COUNTIF(U257:U258,"?")&gt;0,"?",IF(AND(W256="◄",X256="►"),"◄►",IF(W256="◄","◄",IF(X256="►","►",""))))</f>
        <v>◄</v>
      </c>
      <c r="W256" s="64" t="str">
        <f>IF(SUM(W257:W258)+1=ROWS(W257:W258)-COUNTIF(W257:W258,"-"),"","◄")</f>
        <v>◄</v>
      </c>
      <c r="X256" s="65" t="str">
        <f>IF(SUM(X257:X258)&gt;0,"►","")</f>
        <v/>
      </c>
      <c r="Y256" s="66">
        <f>ROWS(Y257:Y258)-1</f>
        <v>1</v>
      </c>
      <c r="Z256" s="67">
        <f>SUM(Z257:Z258)-Z258</f>
        <v>0</v>
      </c>
      <c r="AA256" s="68" t="s">
        <v>840</v>
      </c>
      <c r="AB256" s="69"/>
      <c r="AC256" s="67">
        <f>SUM(AC257:AC258)-AC258</f>
        <v>0</v>
      </c>
      <c r="AD256" s="68" t="s">
        <v>840</v>
      </c>
      <c r="AE256" s="69"/>
      <c r="AF256" s="70" t="str">
        <f>IF(AG256="◄","◄",IF(AG256="ok","►",""))</f>
        <v>◄</v>
      </c>
      <c r="AG256" s="71" t="str">
        <f>IF(AG257&gt;0,"OK","◄")</f>
        <v>◄</v>
      </c>
      <c r="AH256" s="62" t="str">
        <f>IF(AND(AI256="◄",AJ256="►"),"◄?►",IF(AI256="◄","◄",IF(AJ256="►","►","")))</f>
        <v>◄</v>
      </c>
      <c r="AI256" s="64" t="str">
        <f>IF(AI257&gt;0,"","◄")</f>
        <v>◄</v>
      </c>
      <c r="AJ256" s="65" t="str">
        <f>IF(SUM(AJ257:AJ257)&gt;0,"►","")</f>
        <v/>
      </c>
      <c r="AK256" s="570">
        <v>21529</v>
      </c>
      <c r="AL256" s="572" t="s">
        <v>1238</v>
      </c>
      <c r="AM256" s="43"/>
      <c r="AN256" s="1" t="str">
        <f>IF(AO256="","",IF(COUNTIF(AN257,"ok"),"","◄"))</f>
        <v>◄</v>
      </c>
      <c r="AO256" s="9" t="str">
        <f>IF(COUNTIF(AP256:BR256,"◄")&gt;0,"◄","")</f>
        <v>◄</v>
      </c>
      <c r="AP256" s="563" t="str">
        <f>IF(AP257="-","",IF(AP257&gt;0,"","◄"))</f>
        <v>◄</v>
      </c>
      <c r="AQ256" s="565"/>
      <c r="AR256" s="517">
        <f>IF(ISNONTEXT(AR257)=TRUE,"_",1)</f>
        <v>1</v>
      </c>
      <c r="AS256" s="563" t="str">
        <f>IF(AS257="-","",IF(AS257&gt;0,"","◄"))</f>
        <v/>
      </c>
      <c r="AT256" s="565"/>
      <c r="AU256" s="517" t="str">
        <f>IF(ISNONTEXT(AU257)=TRUE,"_",AR256+1)</f>
        <v>_</v>
      </c>
      <c r="AV256" s="563" t="str">
        <f>IF(AV257="-","",IF(AV257&gt;0,"","◄"))</f>
        <v/>
      </c>
      <c r="AW256" s="565"/>
      <c r="AX256" s="517" t="str">
        <f>IF(ISNONTEXT(AX257)=TRUE,"_",AU256+1)</f>
        <v>_</v>
      </c>
      <c r="AY256" s="563" t="str">
        <f>IF(AY257="-","",IF(AY257&gt;0,"","◄"))</f>
        <v/>
      </c>
      <c r="AZ256" s="565"/>
      <c r="BA256" s="517" t="str">
        <f>IF(ISNONTEXT(BA257)=TRUE,"_",AX256+1)</f>
        <v>_</v>
      </c>
      <c r="BB256" s="563" t="str">
        <f>IF(BB257="-","",IF(BB257&gt;0,"","◄"))</f>
        <v/>
      </c>
      <c r="BC256" s="565"/>
      <c r="BD256" s="517" t="str">
        <f>IF(ISNONTEXT(BD257)=TRUE,"_",BA256+1)</f>
        <v>_</v>
      </c>
      <c r="BE256" s="563" t="str">
        <f>IF(BE257="-","",IF(BE257&gt;0,"","◄"))</f>
        <v/>
      </c>
      <c r="BF256" s="565"/>
      <c r="BG256" s="517" t="str">
        <f>IF(ISNONTEXT(BG257)=TRUE,"_",BD256+1)</f>
        <v>_</v>
      </c>
      <c r="BH256" s="563" t="str">
        <f>IF(BH257="-","",IF(BH257&gt;0,"","◄"))</f>
        <v/>
      </c>
      <c r="BI256" s="565"/>
      <c r="BJ256" s="517" t="str">
        <f>IF(ISNONTEXT(BJ257)=TRUE,"_",BG256+1)</f>
        <v>_</v>
      </c>
      <c r="BK256" s="563" t="str">
        <f>IF(BK257="-","",IF(BK257&gt;0,"","◄"))</f>
        <v/>
      </c>
      <c r="BL256" s="565"/>
      <c r="BM256" s="517" t="str">
        <f>IF(ISNONTEXT(BM257)=TRUE,"_",BJ256+1)</f>
        <v>_</v>
      </c>
      <c r="BN256" s="563" t="str">
        <f>IF(BN257="-","",IF(BN257&gt;0,"","◄"))</f>
        <v/>
      </c>
      <c r="BO256" s="565"/>
      <c r="BP256" s="517" t="str">
        <f>IF(ISNONTEXT(BP257)=TRUE,"_",BM256+1)</f>
        <v>_</v>
      </c>
      <c r="BQ256" s="563" t="str">
        <f>IF(BQ257="-","",IF(BQ257&gt;0,"","◄"))</f>
        <v/>
      </c>
      <c r="BR256" s="565"/>
      <c r="BS256" s="517" t="str">
        <f>IF(ISNONTEXT(BS257)=TRUE,"_",BP256+1)</f>
        <v>_</v>
      </c>
      <c r="BT256" s="563" t="str">
        <f>IF(BT257="-","",IF(BT257&gt;0,"","◄"))</f>
        <v>◄</v>
      </c>
      <c r="BU256" s="565"/>
      <c r="BV256" s="517" t="str">
        <f>IF(ISNONTEXT(BV257)=TRUE,"_",1)</f>
        <v>_</v>
      </c>
      <c r="BW256" s="563" t="str">
        <f>IF(BW257="-","",IF(BW257&gt;0,"","◄"))</f>
        <v>◄</v>
      </c>
      <c r="BX256" s="565"/>
      <c r="BY256" s="517" t="str">
        <f>IF(ISNONTEXT(BY257)=TRUE,"_",BV256+1)</f>
        <v>_</v>
      </c>
      <c r="BZ256" s="26"/>
      <c r="CA256" s="24"/>
      <c r="CB256" s="25" t="str">
        <f>IF(CB257&gt;0,"►","")</f>
        <v/>
      </c>
      <c r="CC256" s="25" t="str">
        <f>IF(CC257&gt;0,"►","")</f>
        <v/>
      </c>
      <c r="CD256" s="517" t="str">
        <f>IF(ISNONTEXT(CD257)=TRUE,"_",1)</f>
        <v>_</v>
      </c>
      <c r="CE256" s="25" t="str">
        <f>IF(CE257&gt;0,"►","")</f>
        <v/>
      </c>
      <c r="CF256" s="25" t="str">
        <f>IF(CF257&gt;0,"►","")</f>
        <v/>
      </c>
      <c r="CG256" s="517" t="str">
        <f>IF(ISNONTEXT(CG257)=TRUE,"_",CD256+1)</f>
        <v>_</v>
      </c>
      <c r="CH256" s="66">
        <f>ROWS(CH257:CH258)-1</f>
        <v>1</v>
      </c>
      <c r="CI256" s="23" t="s">
        <v>836</v>
      </c>
    </row>
    <row r="257" spans="1:87" ht="15" thickBot="1" x14ac:dyDescent="0.35">
      <c r="A257" s="502"/>
      <c r="B257" s="117"/>
      <c r="C257" s="156">
        <f>B257</f>
        <v>0</v>
      </c>
      <c r="D257" s="457"/>
      <c r="E257" s="73"/>
      <c r="F257" s="118">
        <v>1089</v>
      </c>
      <c r="G257" s="300">
        <v>21529</v>
      </c>
      <c r="H257" s="76" t="s">
        <v>1073</v>
      </c>
      <c r="I257" s="119"/>
      <c r="J257" s="119"/>
      <c r="K257" s="79"/>
      <c r="L257" s="79"/>
      <c r="M257" s="79"/>
      <c r="N257" s="80" t="s">
        <v>1239</v>
      </c>
      <c r="O257" s="81"/>
      <c r="P257" s="82"/>
      <c r="Q257" s="83" t="str">
        <f>IF(R257="?","?","")</f>
        <v/>
      </c>
      <c r="R257" s="83" t="str">
        <f>IF(AND(S257="",T257&gt;0),"?",IF(S257="","◄",IF(T257&gt;=1,"►","")))</f>
        <v>◄</v>
      </c>
      <c r="S257" s="84"/>
      <c r="T257" s="85"/>
      <c r="U257" s="83" t="str">
        <f>IF(V257="?","?","")</f>
        <v/>
      </c>
      <c r="V257" s="83" t="str">
        <f>IF(AND(W257="",X257&gt;0),"?",IF(W257="","◄",IF(X257&gt;=1,"►","")))</f>
        <v>◄</v>
      </c>
      <c r="W257" s="86"/>
      <c r="X257" s="85"/>
      <c r="Y257" s="457"/>
      <c r="Z257" s="87"/>
      <c r="AA257" s="521">
        <f>(S257*Z257)</f>
        <v>0</v>
      </c>
      <c r="AB257" s="520">
        <f>(T257*AA257)</f>
        <v>0</v>
      </c>
      <c r="AC257" s="88"/>
      <c r="AD257" s="519">
        <f>(W257*AC257)</f>
        <v>0</v>
      </c>
      <c r="AE257" s="518">
        <f>(X257*AD257)</f>
        <v>0</v>
      </c>
      <c r="AF257" s="89" t="str">
        <f>IF(AG257&gt;0,"ok","◄")</f>
        <v>◄</v>
      </c>
      <c r="AG257" s="90"/>
      <c r="AH257" s="89" t="str">
        <f>IF(AND(AI257="",AJ257&gt;0),"?",IF(AI257="","◄",IF(AJ257&gt;=1,"►","")))</f>
        <v>◄</v>
      </c>
      <c r="AI257" s="91"/>
      <c r="AJ257" s="92"/>
      <c r="AK257" s="586"/>
      <c r="AL257" s="587"/>
      <c r="AM257" s="43"/>
      <c r="AN257" s="149" t="str">
        <f>(IF(SUM(AP257:BX257)&gt;0,"ok",""))</f>
        <v/>
      </c>
      <c r="AO257" s="150" t="str">
        <f>IF(SUM(AP257:BR257)&gt;=1,SUM(AP257:BR257),"◄")</f>
        <v>◄</v>
      </c>
      <c r="AP257" s="32"/>
      <c r="AQ257" s="33"/>
      <c r="AR257" s="151" t="s">
        <v>5</v>
      </c>
      <c r="AS257" s="516" t="s">
        <v>6</v>
      </c>
      <c r="AT257" s="516" t="s">
        <v>6</v>
      </c>
      <c r="AU257" s="516"/>
      <c r="AV257" s="516" t="s">
        <v>6</v>
      </c>
      <c r="AW257" s="516" t="s">
        <v>6</v>
      </c>
      <c r="AX257" s="516"/>
      <c r="AY257" s="516" t="s">
        <v>6</v>
      </c>
      <c r="AZ257" s="516" t="s">
        <v>6</v>
      </c>
      <c r="BA257" s="516"/>
      <c r="BB257" s="516" t="s">
        <v>6</v>
      </c>
      <c r="BC257" s="516" t="s">
        <v>6</v>
      </c>
      <c r="BD257" s="516"/>
      <c r="BE257" s="516" t="s">
        <v>6</v>
      </c>
      <c r="BF257" s="516" t="s">
        <v>6</v>
      </c>
      <c r="BG257" s="516"/>
      <c r="BH257" s="516" t="s">
        <v>6</v>
      </c>
      <c r="BI257" s="516" t="s">
        <v>6</v>
      </c>
      <c r="BJ257" s="516"/>
      <c r="BK257" s="516" t="s">
        <v>6</v>
      </c>
      <c r="BL257" s="516" t="s">
        <v>6</v>
      </c>
      <c r="BM257" s="516"/>
      <c r="BN257" s="516" t="s">
        <v>6</v>
      </c>
      <c r="BO257" s="516" t="s">
        <v>6</v>
      </c>
      <c r="BP257" s="516"/>
      <c r="BQ257" s="516" t="s">
        <v>6</v>
      </c>
      <c r="BR257" s="516" t="s">
        <v>6</v>
      </c>
      <c r="BS257" s="516"/>
      <c r="BT257" s="32"/>
      <c r="BU257" s="33"/>
      <c r="BV257" s="34"/>
      <c r="BW257" s="32"/>
      <c r="BX257" s="33"/>
      <c r="BY257" s="34"/>
      <c r="BZ257" s="35"/>
      <c r="CA257" s="24"/>
      <c r="CB257" s="36"/>
      <c r="CC257" s="33"/>
      <c r="CD257" s="37"/>
      <c r="CE257" s="36"/>
      <c r="CF257" s="38"/>
      <c r="CG257" s="39"/>
      <c r="CH257" s="457"/>
      <c r="CI257" s="23" t="s">
        <v>836</v>
      </c>
    </row>
    <row r="258" spans="1:87" ht="16.8" customHeight="1" thickTop="1" x14ac:dyDescent="0.3">
      <c r="A258" s="509"/>
      <c r="B258" s="431"/>
      <c r="C258" s="510">
        <f>A258</f>
        <v>0</v>
      </c>
      <c r="D258" s="431"/>
      <c r="E258" s="431"/>
      <c r="F258" s="46"/>
      <c r="G258" s="7"/>
      <c r="H258" s="345"/>
      <c r="I258" s="345"/>
      <c r="J258" s="345"/>
      <c r="K258" s="46"/>
      <c r="L258" s="46"/>
      <c r="M258" s="46"/>
      <c r="N258" s="46"/>
      <c r="O258" s="46"/>
      <c r="P258" s="46"/>
      <c r="Q258" s="46"/>
      <c r="R258" s="46"/>
      <c r="S258" s="46"/>
      <c r="T258" s="46"/>
      <c r="U258" s="46"/>
      <c r="V258" s="46"/>
      <c r="W258" s="46"/>
      <c r="X258" s="46"/>
      <c r="Y258" s="431"/>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31"/>
      <c r="CI258" s="23" t="s">
        <v>836</v>
      </c>
    </row>
    <row r="259" spans="1:87" s="47" customFormat="1" ht="18.600000000000001" customHeight="1" thickBot="1" x14ac:dyDescent="0.35">
      <c r="A259" s="507"/>
      <c r="B259" s="50"/>
      <c r="C259" s="50"/>
      <c r="D259" s="461"/>
      <c r="E259" s="50"/>
      <c r="F259" s="51"/>
      <c r="G259" s="484"/>
      <c r="H259" s="53"/>
      <c r="I259" s="54"/>
      <c r="J259" s="53"/>
      <c r="K259" s="53"/>
      <c r="L259" s="53"/>
      <c r="M259" s="53"/>
      <c r="N259" s="55" t="s">
        <v>1240</v>
      </c>
      <c r="O259" s="53"/>
      <c r="P259" s="53"/>
      <c r="Q259" s="53"/>
      <c r="R259" s="408" t="str">
        <f>IF(COUNTIF(Q261:Q302,"?")&gt;=1,"?","")</f>
        <v/>
      </c>
      <c r="S259" s="53"/>
      <c r="T259" s="53"/>
      <c r="U259" s="53"/>
      <c r="V259" s="408" t="str">
        <f>IF(COUNTIF(U261:U302,"?")&gt;=1,"?","")</f>
        <v/>
      </c>
      <c r="W259" s="53"/>
      <c r="X259" s="53"/>
      <c r="Y259" s="461"/>
      <c r="Z259" s="56"/>
      <c r="AA259" s="434" t="str">
        <f>N259</f>
        <v xml:space="preserve">▬ folders ▼ J1959 ▼ ▬ </v>
      </c>
      <c r="AB259" s="53"/>
      <c r="AC259" s="53"/>
      <c r="AD259" s="53"/>
      <c r="AE259" s="53"/>
      <c r="AF259" s="53"/>
      <c r="AG259" s="53"/>
      <c r="AH259" s="53"/>
      <c r="AI259" s="53"/>
      <c r="AJ259" s="53"/>
      <c r="AK259" s="53"/>
      <c r="AL259" s="53"/>
      <c r="AM259" s="43"/>
      <c r="AN259" s="568" t="str">
        <f>N259</f>
        <v xml:space="preserve">▬ folders ▼ J1959 ▼ ▬ </v>
      </c>
      <c r="AO259" s="569"/>
      <c r="AP259" s="569"/>
      <c r="AQ259" s="569"/>
      <c r="AR259" s="569"/>
      <c r="AS259" s="569"/>
      <c r="AT259" s="569"/>
      <c r="AU259" s="569"/>
      <c r="AV259" s="569"/>
      <c r="AW259" s="569"/>
      <c r="AX259" s="569"/>
      <c r="AY259" s="569"/>
      <c r="AZ259" s="569"/>
      <c r="BA259" s="569"/>
      <c r="BB259" s="569"/>
      <c r="BC259" s="569"/>
      <c r="BD259" s="569"/>
      <c r="BE259" s="569"/>
      <c r="BF259" s="569"/>
      <c r="BG259" s="569"/>
      <c r="BH259" s="569"/>
      <c r="BI259" s="568" t="str">
        <f>N259</f>
        <v xml:space="preserve">▬ folders ▼ J1959 ▼ ▬ </v>
      </c>
      <c r="BJ259" s="569"/>
      <c r="BK259" s="569"/>
      <c r="BL259" s="569"/>
      <c r="BM259" s="569"/>
      <c r="BN259" s="569"/>
      <c r="BO259" s="569"/>
      <c r="BP259" s="569"/>
      <c r="BQ259" s="569"/>
      <c r="BR259" s="569"/>
      <c r="BS259" s="569"/>
      <c r="BT259" s="569"/>
      <c r="BU259" s="569"/>
      <c r="BV259" s="569"/>
      <c r="BW259" s="569"/>
      <c r="BX259" s="569"/>
      <c r="BY259" s="569"/>
      <c r="BZ259" s="569"/>
      <c r="CA259" s="569"/>
      <c r="CB259" s="569"/>
      <c r="CC259" s="569"/>
      <c r="CD259" s="569"/>
      <c r="CE259" s="569"/>
      <c r="CF259" s="569"/>
      <c r="CG259" s="569"/>
      <c r="CH259" s="461"/>
      <c r="CI259" s="23" t="s">
        <v>836</v>
      </c>
    </row>
    <row r="260" spans="1:87" ht="16.8" customHeight="1" thickTop="1" thickBot="1" x14ac:dyDescent="0.35">
      <c r="A260" s="505" t="str">
        <f>IF(COUNTIF(B261:B264,"x")&gt;0,"x","")</f>
        <v/>
      </c>
      <c r="B260" s="57"/>
      <c r="C260" s="510" t="str">
        <f>A260</f>
        <v/>
      </c>
      <c r="D260" s="66">
        <f>ROWS(D261:D264)-1</f>
        <v>3</v>
      </c>
      <c r="E260" s="58" t="s">
        <v>1241</v>
      </c>
      <c r="F260" s="116"/>
      <c r="G260" s="301"/>
      <c r="H260" s="6"/>
      <c r="I260" s="18"/>
      <c r="J260" s="18"/>
      <c r="K260" s="18"/>
      <c r="L260" s="18"/>
      <c r="M260" s="18"/>
      <c r="N260" s="46"/>
      <c r="O260" s="60">
        <v>21606</v>
      </c>
      <c r="P260" s="61" t="s">
        <v>3206</v>
      </c>
      <c r="Q260" s="143"/>
      <c r="R260" s="63" t="str">
        <f>IF(COUNTIF(Q261:Q264,"?")&gt;0,"?",IF(AND(S260="◄",T260="►"),"◄►",IF(S260="◄","◄",IF(T260="►","►",""))))</f>
        <v>◄</v>
      </c>
      <c r="S260" s="64" t="str">
        <f>IF(SUM(S261:S264)+1=ROWS(S261:S264)-COUNTIF(S261:S264,"-"),"","◄")</f>
        <v>◄</v>
      </c>
      <c r="T260" s="65" t="str">
        <f>IF(SUM(T261:T264)&gt;0,"►","")</f>
        <v/>
      </c>
      <c r="U260" s="146"/>
      <c r="V260" s="63" t="str">
        <f>IF(COUNTIF(U261:U264,"?")&gt;0,"?",IF(AND(W260="◄",X260="►"),"◄►",IF(W260="◄","◄",IF(X260="►","►",""))))</f>
        <v>◄</v>
      </c>
      <c r="W260" s="64" t="str">
        <f>IF(SUM(W261:W264)+1=ROWS(W261:W264)-COUNTIF(W261:W264,"-"),"","◄")</f>
        <v>◄</v>
      </c>
      <c r="X260" s="65" t="str">
        <f>IF(SUM(X261:X264)&gt;0,"►","")</f>
        <v/>
      </c>
      <c r="Y260" s="66">
        <f>ROWS(Y261:Y264)-1</f>
        <v>3</v>
      </c>
      <c r="Z260" s="67">
        <f>SUM(Z261:Z264)-Z264</f>
        <v>0</v>
      </c>
      <c r="AA260" s="68" t="s">
        <v>840</v>
      </c>
      <c r="AB260" s="69"/>
      <c r="AC260" s="67">
        <f>SUM(AC261:AC264)-AC264</f>
        <v>0</v>
      </c>
      <c r="AD260" s="68" t="s">
        <v>840</v>
      </c>
      <c r="AE260" s="69"/>
      <c r="AF260" s="70" t="str">
        <f>IF(AG260="◄","◄",IF(AG260="ok","►",""))</f>
        <v>◄</v>
      </c>
      <c r="AG260" s="71" t="str">
        <f>IF(AG261&gt;0,"OK","◄")</f>
        <v>◄</v>
      </c>
      <c r="AH260" s="62" t="str">
        <f>IF(AND(AI260="◄",AJ260="►"),"◄?►",IF(AI260="◄","◄",IF(AJ260="►","►","")))</f>
        <v>◄</v>
      </c>
      <c r="AI260" s="64" t="str">
        <f>IF(AI261&gt;0,"","◄")</f>
        <v>◄</v>
      </c>
      <c r="AJ260" s="65" t="str">
        <f>IF(SUM(AJ261:AJ261)&gt;0,"►","")</f>
        <v/>
      </c>
      <c r="AK260" s="570" t="e">
        <f>#REF!</f>
        <v>#REF!</v>
      </c>
      <c r="AL260" s="572" t="str">
        <f>P260</f>
        <v xml:space="preserve">▬ folder Nr. gn / 59 vnr. 1 ▬ </v>
      </c>
      <c r="AM260" s="43"/>
      <c r="AN260" s="1" t="str">
        <f>IF(AO260="","",IF(COUNTIF(AN261,"ok"),"","◄"))</f>
        <v>◄</v>
      </c>
      <c r="AO260" s="9" t="str">
        <f>IF(COUNTIF(AP260:BR260,"◄")&gt;0,"◄","")</f>
        <v>◄</v>
      </c>
      <c r="AP260" s="563" t="str">
        <f>IF(AP261="-","",IF(AP261&gt;0,"","◄"))</f>
        <v>◄</v>
      </c>
      <c r="AQ260" s="565"/>
      <c r="AR260" s="517">
        <f>IF(ISNONTEXT(AR261)=TRUE,"_",1)</f>
        <v>1</v>
      </c>
      <c r="AS260" s="563" t="str">
        <f>IF(AS261="-","",IF(AS261&gt;0,"","◄"))</f>
        <v/>
      </c>
      <c r="AT260" s="565"/>
      <c r="AU260" s="517" t="str">
        <f>IF(ISNONTEXT(AU261)=TRUE,"_",AR260+1)</f>
        <v>_</v>
      </c>
      <c r="AV260" s="563" t="str">
        <f>IF(AV261="-","",IF(AV261&gt;0,"","◄"))</f>
        <v/>
      </c>
      <c r="AW260" s="565"/>
      <c r="AX260" s="517" t="str">
        <f>IF(ISNONTEXT(AX261)=TRUE,"_",AU260+1)</f>
        <v>_</v>
      </c>
      <c r="AY260" s="563" t="str">
        <f>IF(AY261="-","",IF(AY261&gt;0,"","◄"))</f>
        <v/>
      </c>
      <c r="AZ260" s="565"/>
      <c r="BA260" s="517" t="str">
        <f>IF(ISNONTEXT(BA261)=TRUE,"_",AX260+1)</f>
        <v>_</v>
      </c>
      <c r="BB260" s="563" t="str">
        <f>IF(BB261="-","",IF(BB261&gt;0,"","◄"))</f>
        <v/>
      </c>
      <c r="BC260" s="565"/>
      <c r="BD260" s="517" t="str">
        <f>IF(ISNONTEXT(BD261)=TRUE,"_",BA260+1)</f>
        <v>_</v>
      </c>
      <c r="BE260" s="563" t="str">
        <f>IF(BE261="-","",IF(BE261&gt;0,"","◄"))</f>
        <v/>
      </c>
      <c r="BF260" s="565"/>
      <c r="BG260" s="517" t="str">
        <f>IF(ISNONTEXT(BG261)=TRUE,"_",BD260+1)</f>
        <v>_</v>
      </c>
      <c r="BH260" s="563" t="str">
        <f>IF(BH261="-","",IF(BH261&gt;0,"","◄"))</f>
        <v/>
      </c>
      <c r="BI260" s="565"/>
      <c r="BJ260" s="517" t="str">
        <f>IF(ISNONTEXT(BJ261)=TRUE,"_",BG260+1)</f>
        <v>_</v>
      </c>
      <c r="BK260" s="563" t="str">
        <f>IF(BK261="-","",IF(BK261&gt;0,"","◄"))</f>
        <v/>
      </c>
      <c r="BL260" s="565"/>
      <c r="BM260" s="517" t="str">
        <f>IF(ISNONTEXT(BM261)=TRUE,"_",BJ260+1)</f>
        <v>_</v>
      </c>
      <c r="BN260" s="563" t="str">
        <f>IF(BN261="-","",IF(BN261&gt;0,"","◄"))</f>
        <v/>
      </c>
      <c r="BO260" s="565"/>
      <c r="BP260" s="517" t="str">
        <f>IF(ISNONTEXT(BP261)=TRUE,"_",BM260+1)</f>
        <v>_</v>
      </c>
      <c r="BQ260" s="563" t="str">
        <f>IF(BQ261="-","",IF(BQ261&gt;0,"","◄"))</f>
        <v/>
      </c>
      <c r="BR260" s="565"/>
      <c r="BS260" s="517" t="str">
        <f>IF(ISNONTEXT(BS261)=TRUE,"_",BP260+1)</f>
        <v>_</v>
      </c>
      <c r="BT260" s="563" t="str">
        <f>IF(BT261="-","",IF(BT261&gt;0,"","◄"))</f>
        <v>◄</v>
      </c>
      <c r="BU260" s="565"/>
      <c r="BV260" s="517" t="str">
        <f>IF(ISNONTEXT(BV261)=TRUE,"_",1)</f>
        <v>_</v>
      </c>
      <c r="BW260" s="563" t="str">
        <f>IF(BW261="-","",IF(BW261&gt;0,"","◄"))</f>
        <v>◄</v>
      </c>
      <c r="BX260" s="565"/>
      <c r="BY260" s="517" t="str">
        <f>IF(ISNONTEXT(BY261)=TRUE,"_",BV260+1)</f>
        <v>_</v>
      </c>
      <c r="BZ260" s="26"/>
      <c r="CA260" s="24"/>
      <c r="CB260" s="25" t="str">
        <f>IF(CB261&gt;0,"►","")</f>
        <v/>
      </c>
      <c r="CC260" s="25" t="str">
        <f>IF(CC261&gt;0,"►","")</f>
        <v/>
      </c>
      <c r="CD260" s="517" t="str">
        <f>IF(ISNONTEXT(CD261)=TRUE,"_",1)</f>
        <v>_</v>
      </c>
      <c r="CE260" s="25" t="str">
        <f>IF(CE261&gt;0,"►","")</f>
        <v/>
      </c>
      <c r="CF260" s="25" t="str">
        <f>IF(CF261&gt;0,"►","")</f>
        <v/>
      </c>
      <c r="CG260" s="517" t="str">
        <f>IF(ISNONTEXT(CG261)=TRUE,"_",CD260+1)</f>
        <v>_</v>
      </c>
      <c r="CH260" s="66">
        <f>ROWS(CH261:CH264)-1</f>
        <v>3</v>
      </c>
      <c r="CI260" s="23" t="s">
        <v>836</v>
      </c>
    </row>
    <row r="261" spans="1:87" ht="15" thickBot="1" x14ac:dyDescent="0.35">
      <c r="A261" s="502"/>
      <c r="B261" s="117"/>
      <c r="C261" s="156">
        <f>B261</f>
        <v>0</v>
      </c>
      <c r="D261" s="66"/>
      <c r="E261" s="73"/>
      <c r="F261" s="118">
        <v>1090</v>
      </c>
      <c r="G261" s="300">
        <v>21606</v>
      </c>
      <c r="H261" s="76">
        <v>1</v>
      </c>
      <c r="I261" s="122" t="s">
        <v>864</v>
      </c>
      <c r="J261" s="100">
        <v>0.5</v>
      </c>
      <c r="K261" s="79"/>
      <c r="L261" s="79"/>
      <c r="M261" s="79"/>
      <c r="N261" s="80" t="s">
        <v>1242</v>
      </c>
      <c r="O261" s="81"/>
      <c r="P261" s="82"/>
      <c r="Q261" s="83" t="str">
        <f>IF(R261="?","?","")</f>
        <v/>
      </c>
      <c r="R261" s="83" t="str">
        <f>IF(AND(S261="",T261&gt;0),"?",IF(S261="","◄",IF(T261&gt;=1,"►","")))</f>
        <v>◄</v>
      </c>
      <c r="S261" s="84"/>
      <c r="T261" s="85"/>
      <c r="U261" s="83" t="str">
        <f>IF(V261="?","?","")</f>
        <v/>
      </c>
      <c r="V261" s="83" t="str">
        <f>IF(AND(W261="",X261&gt;0),"?",IF(W261="","◄",IF(X261&gt;=1,"►","")))</f>
        <v>◄</v>
      </c>
      <c r="W261" s="86"/>
      <c r="X261" s="85"/>
      <c r="Y261" s="66"/>
      <c r="Z261" s="87"/>
      <c r="AA261" s="521">
        <f t="shared" ref="AA261:AB263" si="128">(S261*Z261)</f>
        <v>0</v>
      </c>
      <c r="AB261" s="520">
        <f t="shared" si="128"/>
        <v>0</v>
      </c>
      <c r="AC261" s="88"/>
      <c r="AD261" s="519">
        <f t="shared" ref="AD261:AE263" si="129">(W261*AC261)</f>
        <v>0</v>
      </c>
      <c r="AE261" s="518">
        <f t="shared" si="129"/>
        <v>0</v>
      </c>
      <c r="AF261" s="89" t="str">
        <f>IF(AG261&gt;0,"ok","◄")</f>
        <v>◄</v>
      </c>
      <c r="AG261" s="90"/>
      <c r="AH261" s="89" t="str">
        <f>IF(AND(AI261="",AJ261&gt;0),"?",IF(AI261="","◄",IF(AJ261&gt;=1,"►","")))</f>
        <v>◄</v>
      </c>
      <c r="AI261" s="91"/>
      <c r="AJ261" s="92"/>
      <c r="AK261" s="586"/>
      <c r="AL261" s="587"/>
      <c r="AM261" s="43"/>
      <c r="AN261" s="149" t="str">
        <f>(IF(SUM(AP262:BX262)&gt;0,"ok",""))</f>
        <v/>
      </c>
      <c r="AO261" s="150" t="str">
        <f>IF(SUM(AP262:BR262)&gt;=1,SUM(AP262:BR262),"◄")</f>
        <v>◄</v>
      </c>
      <c r="AP261" s="32"/>
      <c r="AQ261" s="33"/>
      <c r="AR261" s="151" t="s">
        <v>5</v>
      </c>
      <c r="AS261" s="516" t="s">
        <v>6</v>
      </c>
      <c r="AT261" s="516" t="s">
        <v>6</v>
      </c>
      <c r="AU261" s="516"/>
      <c r="AV261" s="516" t="s">
        <v>6</v>
      </c>
      <c r="AW261" s="516" t="s">
        <v>6</v>
      </c>
      <c r="AX261" s="516"/>
      <c r="AY261" s="516" t="s">
        <v>6</v>
      </c>
      <c r="AZ261" s="516" t="s">
        <v>6</v>
      </c>
      <c r="BA261" s="516"/>
      <c r="BB261" s="516" t="s">
        <v>6</v>
      </c>
      <c r="BC261" s="516" t="s">
        <v>6</v>
      </c>
      <c r="BD261" s="516"/>
      <c r="BE261" s="516" t="s">
        <v>6</v>
      </c>
      <c r="BF261" s="516" t="s">
        <v>6</v>
      </c>
      <c r="BG261" s="516"/>
      <c r="BH261" s="516" t="s">
        <v>6</v>
      </c>
      <c r="BI261" s="516" t="s">
        <v>6</v>
      </c>
      <c r="BJ261" s="516"/>
      <c r="BK261" s="516" t="s">
        <v>6</v>
      </c>
      <c r="BL261" s="516" t="s">
        <v>6</v>
      </c>
      <c r="BM261" s="516"/>
      <c r="BN261" s="516" t="s">
        <v>6</v>
      </c>
      <c r="BO261" s="516" t="s">
        <v>6</v>
      </c>
      <c r="BP261" s="516"/>
      <c r="BQ261" s="516" t="s">
        <v>6</v>
      </c>
      <c r="BR261" s="516" t="s">
        <v>6</v>
      </c>
      <c r="BS261" s="516"/>
      <c r="BT261" s="32"/>
      <c r="BU261" s="33"/>
      <c r="BV261" s="34"/>
      <c r="BW261" s="32"/>
      <c r="BX261" s="33"/>
      <c r="BY261" s="34"/>
      <c r="BZ261" s="35"/>
      <c r="CA261" s="24"/>
      <c r="CB261" s="36"/>
      <c r="CC261" s="33"/>
      <c r="CD261" s="37"/>
      <c r="CE261" s="36"/>
      <c r="CF261" s="38"/>
      <c r="CG261" s="39"/>
      <c r="CH261" s="66"/>
      <c r="CI261" s="23" t="s">
        <v>836</v>
      </c>
    </row>
    <row r="262" spans="1:87" ht="15.6" thickTop="1" thickBot="1" x14ac:dyDescent="0.35">
      <c r="A262" s="502"/>
      <c r="B262" s="117"/>
      <c r="C262" s="156">
        <f>B262</f>
        <v>0</v>
      </c>
      <c r="D262" s="457"/>
      <c r="E262" s="73"/>
      <c r="F262" s="123">
        <v>1091</v>
      </c>
      <c r="G262" s="302">
        <v>21606</v>
      </c>
      <c r="H262" s="76" t="s">
        <v>1073</v>
      </c>
      <c r="I262" s="122" t="s">
        <v>864</v>
      </c>
      <c r="J262" s="100">
        <v>1</v>
      </c>
      <c r="K262" s="79"/>
      <c r="L262" s="79"/>
      <c r="M262" s="79"/>
      <c r="N262" s="80" t="s">
        <v>1243</v>
      </c>
      <c r="O262" s="81"/>
      <c r="P262" s="82"/>
      <c r="Q262" s="83" t="str">
        <f>IF(R262="?","?","")</f>
        <v/>
      </c>
      <c r="R262" s="83" t="str">
        <f>IF(AND(S262="",T262&gt;0),"?",IF(S262="","◄",IF(T262&gt;=1,"►","")))</f>
        <v>◄</v>
      </c>
      <c r="S262" s="84"/>
      <c r="T262" s="85"/>
      <c r="U262" s="83" t="str">
        <f>IF(V262="?","?","")</f>
        <v/>
      </c>
      <c r="V262" s="83" t="str">
        <f>IF(AND(W262="",X262&gt;0),"?",IF(W262="","◄",IF(X262&gt;=1,"►","")))</f>
        <v>◄</v>
      </c>
      <c r="W262" s="86"/>
      <c r="X262" s="85"/>
      <c r="Y262" s="457"/>
      <c r="Z262" s="87"/>
      <c r="AA262" s="521">
        <f t="shared" si="128"/>
        <v>0</v>
      </c>
      <c r="AB262" s="520">
        <f t="shared" si="128"/>
        <v>0</v>
      </c>
      <c r="AC262" s="88"/>
      <c r="AD262" s="519">
        <f t="shared" si="129"/>
        <v>0</v>
      </c>
      <c r="AE262" s="518">
        <f t="shared" si="129"/>
        <v>0</v>
      </c>
      <c r="AF262" s="44"/>
      <c r="AG262" s="45"/>
      <c r="AH262" s="44"/>
      <c r="AI262" s="45"/>
      <c r="AJ262" s="45"/>
      <c r="AK262" s="45"/>
      <c r="AL262" s="45"/>
      <c r="AM262" s="43"/>
      <c r="AN262" s="27" t="s">
        <v>6</v>
      </c>
      <c r="AO262" s="27" t="s">
        <v>6</v>
      </c>
      <c r="AP262" s="516"/>
      <c r="AQ262" s="516"/>
      <c r="AR262" s="516"/>
      <c r="AS262" s="516" t="s">
        <v>6</v>
      </c>
      <c r="AT262" s="516" t="s">
        <v>6</v>
      </c>
      <c r="AU262" s="516"/>
      <c r="AV262" s="516" t="s">
        <v>6</v>
      </c>
      <c r="AW262" s="516" t="s">
        <v>6</v>
      </c>
      <c r="AX262" s="516"/>
      <c r="AY262" s="516" t="s">
        <v>6</v>
      </c>
      <c r="AZ262" s="516" t="s">
        <v>6</v>
      </c>
      <c r="BA262" s="516"/>
      <c r="BB262" s="516" t="s">
        <v>6</v>
      </c>
      <c r="BC262" s="516" t="s">
        <v>6</v>
      </c>
      <c r="BD262" s="516"/>
      <c r="BE262" s="516" t="s">
        <v>6</v>
      </c>
      <c r="BF262" s="516" t="s">
        <v>6</v>
      </c>
      <c r="BG262" s="516"/>
      <c r="BH262" s="516" t="s">
        <v>6</v>
      </c>
      <c r="BI262" s="516" t="s">
        <v>6</v>
      </c>
      <c r="BJ262" s="516"/>
      <c r="BK262" s="516" t="s">
        <v>6</v>
      </c>
      <c r="BL262" s="516" t="s">
        <v>6</v>
      </c>
      <c r="BM262" s="516"/>
      <c r="BN262" s="516" t="s">
        <v>6</v>
      </c>
      <c r="BO262" s="516" t="s">
        <v>6</v>
      </c>
      <c r="BP262" s="516"/>
      <c r="BQ262" s="516" t="s">
        <v>6</v>
      </c>
      <c r="BR262" s="516" t="s">
        <v>6</v>
      </c>
      <c r="BS262" s="516"/>
      <c r="BT262" s="516"/>
      <c r="BU262" s="516"/>
      <c r="BV262" s="516"/>
      <c r="BW262" s="516"/>
      <c r="BX262" s="516"/>
      <c r="BY262" s="516"/>
      <c r="BZ262" s="28"/>
      <c r="CA262" s="24"/>
      <c r="CB262" s="29"/>
      <c r="CC262" s="29"/>
      <c r="CD262" s="30"/>
      <c r="CE262" s="29"/>
      <c r="CF262" s="29"/>
      <c r="CG262" s="31"/>
      <c r="CH262" s="457"/>
      <c r="CI262" s="23" t="s">
        <v>836</v>
      </c>
    </row>
    <row r="263" spans="1:87" ht="15.6" thickTop="1" thickBot="1" x14ac:dyDescent="0.35">
      <c r="A263" s="502"/>
      <c r="B263" s="117"/>
      <c r="C263" s="156">
        <f>B263</f>
        <v>0</v>
      </c>
      <c r="D263" s="457"/>
      <c r="E263" s="73"/>
      <c r="F263" s="123">
        <v>1092</v>
      </c>
      <c r="G263" s="302">
        <v>21606</v>
      </c>
      <c r="H263" s="76">
        <v>5</v>
      </c>
      <c r="I263" s="122" t="s">
        <v>864</v>
      </c>
      <c r="J263" s="100">
        <v>2.5</v>
      </c>
      <c r="K263" s="79"/>
      <c r="L263" s="79"/>
      <c r="M263" s="79"/>
      <c r="N263" s="80" t="s">
        <v>1244</v>
      </c>
      <c r="O263" s="81"/>
      <c r="P263" s="82"/>
      <c r="Q263" s="83" t="str">
        <f>IF(R263="?","?","")</f>
        <v/>
      </c>
      <c r="R263" s="83" t="str">
        <f>IF(AND(S263="",T263&gt;0),"?",IF(S263="","◄",IF(T263&gt;=1,"►","")))</f>
        <v>◄</v>
      </c>
      <c r="S263" s="84"/>
      <c r="T263" s="85"/>
      <c r="U263" s="83" t="str">
        <f>IF(V263="?","?","")</f>
        <v/>
      </c>
      <c r="V263" s="83" t="str">
        <f>IF(AND(W263="",X263&gt;0),"?",IF(W263="","◄",IF(X263&gt;=1,"►","")))</f>
        <v>◄</v>
      </c>
      <c r="W263" s="86"/>
      <c r="X263" s="85"/>
      <c r="Y263" s="457"/>
      <c r="Z263" s="87"/>
      <c r="AA263" s="521">
        <f t="shared" si="128"/>
        <v>0</v>
      </c>
      <c r="AB263" s="520">
        <f t="shared" si="128"/>
        <v>0</v>
      </c>
      <c r="AC263" s="88"/>
      <c r="AD263" s="519">
        <f t="shared" si="129"/>
        <v>0</v>
      </c>
      <c r="AE263" s="518">
        <f t="shared" si="129"/>
        <v>0</v>
      </c>
      <c r="AF263" s="44"/>
      <c r="AG263" s="45"/>
      <c r="AH263" s="44"/>
      <c r="AI263" s="45"/>
      <c r="AJ263" s="45"/>
      <c r="AK263" s="45"/>
      <c r="AL263" s="45"/>
      <c r="AM263" s="43"/>
      <c r="AN263" s="27" t="s">
        <v>6</v>
      </c>
      <c r="AO263" s="27" t="s">
        <v>6</v>
      </c>
      <c r="AP263" s="516"/>
      <c r="AQ263" s="516"/>
      <c r="AR263" s="516"/>
      <c r="AS263" s="516" t="s">
        <v>6</v>
      </c>
      <c r="AT263" s="516" t="s">
        <v>6</v>
      </c>
      <c r="AU263" s="516"/>
      <c r="AV263" s="516" t="s">
        <v>6</v>
      </c>
      <c r="AW263" s="516" t="s">
        <v>6</v>
      </c>
      <c r="AX263" s="516"/>
      <c r="AY263" s="516" t="s">
        <v>6</v>
      </c>
      <c r="AZ263" s="516" t="s">
        <v>6</v>
      </c>
      <c r="BA263" s="516"/>
      <c r="BB263" s="516" t="s">
        <v>6</v>
      </c>
      <c r="BC263" s="516" t="s">
        <v>6</v>
      </c>
      <c r="BD263" s="516"/>
      <c r="BE263" s="516" t="s">
        <v>6</v>
      </c>
      <c r="BF263" s="516" t="s">
        <v>6</v>
      </c>
      <c r="BG263" s="516"/>
      <c r="BH263" s="516" t="s">
        <v>6</v>
      </c>
      <c r="BI263" s="516" t="s">
        <v>6</v>
      </c>
      <c r="BJ263" s="516"/>
      <c r="BK263" s="516" t="s">
        <v>6</v>
      </c>
      <c r="BL263" s="516" t="s">
        <v>6</v>
      </c>
      <c r="BM263" s="516"/>
      <c r="BN263" s="516" t="s">
        <v>6</v>
      </c>
      <c r="BO263" s="516" t="s">
        <v>6</v>
      </c>
      <c r="BP263" s="516"/>
      <c r="BQ263" s="516" t="s">
        <v>6</v>
      </c>
      <c r="BR263" s="516" t="s">
        <v>6</v>
      </c>
      <c r="BS263" s="516"/>
      <c r="BT263" s="516"/>
      <c r="BU263" s="516"/>
      <c r="BV263" s="516"/>
      <c r="BW263" s="516"/>
      <c r="BX263" s="516"/>
      <c r="BY263" s="516"/>
      <c r="BZ263" s="28"/>
      <c r="CA263" s="24"/>
      <c r="CB263" s="29"/>
      <c r="CC263" s="29"/>
      <c r="CD263" s="30"/>
      <c r="CE263" s="29"/>
      <c r="CF263" s="29"/>
      <c r="CG263" s="31"/>
      <c r="CH263" s="457"/>
      <c r="CI263" s="23" t="s">
        <v>836</v>
      </c>
    </row>
    <row r="264" spans="1:87" ht="16.8" customHeight="1" thickTop="1" thickBot="1" x14ac:dyDescent="0.35">
      <c r="A264" s="505" t="str">
        <f>IF(COUNTIF(B265:B266,"x")&gt;0,"x","")</f>
        <v/>
      </c>
      <c r="B264" s="57"/>
      <c r="C264" s="510" t="str">
        <f>A264</f>
        <v/>
      </c>
      <c r="D264" s="66">
        <f>ROWS(D265:D266)-1</f>
        <v>1</v>
      </c>
      <c r="E264" s="58" t="s">
        <v>1245</v>
      </c>
      <c r="F264" s="116"/>
      <c r="G264" s="301"/>
      <c r="H264" s="6"/>
      <c r="I264" s="18"/>
      <c r="J264" s="18"/>
      <c r="K264" s="18"/>
      <c r="L264" s="18"/>
      <c r="M264" s="18"/>
      <c r="N264" s="46"/>
      <c r="O264" s="60">
        <v>21624</v>
      </c>
      <c r="P264" s="61" t="s">
        <v>3207</v>
      </c>
      <c r="Q264" s="62"/>
      <c r="R264" s="63" t="str">
        <f>IF(COUNTIF(Q265:Q266,"?")&gt;0,"?",IF(AND(S264="◄",T264="►"),"◄►",IF(S264="◄","◄",IF(T264="►","►",""))))</f>
        <v>◄</v>
      </c>
      <c r="S264" s="64" t="str">
        <f>IF(SUM(S265:S266)+1=ROWS(S265:S266)-COUNTIF(S265:S266,"-"),"","◄")</f>
        <v>◄</v>
      </c>
      <c r="T264" s="65" t="str">
        <f>IF(SUM(T265:T266)&gt;0,"►","")</f>
        <v/>
      </c>
      <c r="U264" s="62"/>
      <c r="V264" s="63" t="str">
        <f>IF(COUNTIF(U265:U266,"?")&gt;0,"?",IF(AND(W264="◄",X264="►"),"◄►",IF(W264="◄","◄",IF(X264="►","►",""))))</f>
        <v>◄</v>
      </c>
      <c r="W264" s="64" t="str">
        <f>IF(SUM(W265:W266)+1=ROWS(W265:W266)-COUNTIF(W265:W266,"-"),"","◄")</f>
        <v>◄</v>
      </c>
      <c r="X264" s="65" t="str">
        <f>IF(SUM(X265:X266)&gt;0,"►","")</f>
        <v/>
      </c>
      <c r="Y264" s="66">
        <f>ROWS(Y265:Y266)-1</f>
        <v>1</v>
      </c>
      <c r="Z264" s="67">
        <f>SUM(Z265:Z266)-Z266</f>
        <v>0</v>
      </c>
      <c r="AA264" s="68" t="s">
        <v>840</v>
      </c>
      <c r="AB264" s="69"/>
      <c r="AC264" s="67">
        <f>SUM(AC265:AC266)-AC266</f>
        <v>0</v>
      </c>
      <c r="AD264" s="68" t="s">
        <v>840</v>
      </c>
      <c r="AE264" s="69"/>
      <c r="AF264" s="70" t="str">
        <f>IF(AG264="◄","◄",IF(AG264="ok","►",""))</f>
        <v>◄</v>
      </c>
      <c r="AG264" s="71" t="str">
        <f>IF(AG265&gt;0,"OK","◄")</f>
        <v>◄</v>
      </c>
      <c r="AH264" s="62" t="str">
        <f>IF(AND(AI264="◄",AJ264="►"),"◄?►",IF(AI264="◄","◄",IF(AJ264="►","►","")))</f>
        <v>◄</v>
      </c>
      <c r="AI264" s="64" t="str">
        <f>IF(AI265&gt;0,"","◄")</f>
        <v>◄</v>
      </c>
      <c r="AJ264" s="65" t="str">
        <f>IF(SUM(AJ265:AJ265)&gt;0,"►","")</f>
        <v/>
      </c>
      <c r="AK264" s="570">
        <v>21624</v>
      </c>
      <c r="AL264" s="572" t="s">
        <v>1246</v>
      </c>
      <c r="AM264" s="43"/>
      <c r="AN264" s="1" t="str">
        <f>IF(AO264="","",IF(COUNTIF(AN265,"ok"),"","◄"))</f>
        <v>◄</v>
      </c>
      <c r="AO264" s="9" t="str">
        <f>IF(COUNTIF(AP264:BR264,"◄")&gt;0,"◄","")</f>
        <v>◄</v>
      </c>
      <c r="AP264" s="563" t="str">
        <f>IF(AP265="-","",IF(AP265&gt;0,"","◄"))</f>
        <v>◄</v>
      </c>
      <c r="AQ264" s="565"/>
      <c r="AR264" s="517">
        <f>IF(ISNONTEXT(AR265)=TRUE,"_",1)</f>
        <v>1</v>
      </c>
      <c r="AS264" s="563" t="str">
        <f>IF(AS265="-","",IF(AS265&gt;0,"","◄"))</f>
        <v/>
      </c>
      <c r="AT264" s="565"/>
      <c r="AU264" s="517" t="str">
        <f>IF(ISNONTEXT(AU265)=TRUE,"_",AR264+1)</f>
        <v>_</v>
      </c>
      <c r="AV264" s="563" t="str">
        <f>IF(AV265="-","",IF(AV265&gt;0,"","◄"))</f>
        <v/>
      </c>
      <c r="AW264" s="565"/>
      <c r="AX264" s="517" t="str">
        <f>IF(ISNONTEXT(AX265)=TRUE,"_",AU264+1)</f>
        <v>_</v>
      </c>
      <c r="AY264" s="563" t="str">
        <f>IF(AY265="-","",IF(AY265&gt;0,"","◄"))</f>
        <v/>
      </c>
      <c r="AZ264" s="565"/>
      <c r="BA264" s="517" t="str">
        <f>IF(ISNONTEXT(BA265)=TRUE,"_",AX264+1)</f>
        <v>_</v>
      </c>
      <c r="BB264" s="563" t="str">
        <f>IF(BB265="-","",IF(BB265&gt;0,"","◄"))</f>
        <v/>
      </c>
      <c r="BC264" s="565"/>
      <c r="BD264" s="517" t="str">
        <f>IF(ISNONTEXT(BD265)=TRUE,"_",BA264+1)</f>
        <v>_</v>
      </c>
      <c r="BE264" s="563" t="str">
        <f>IF(BE265="-","",IF(BE265&gt;0,"","◄"))</f>
        <v/>
      </c>
      <c r="BF264" s="565"/>
      <c r="BG264" s="517" t="str">
        <f>IF(ISNONTEXT(BG265)=TRUE,"_",BD264+1)</f>
        <v>_</v>
      </c>
      <c r="BH264" s="563" t="str">
        <f>IF(BH265="-","",IF(BH265&gt;0,"","◄"))</f>
        <v/>
      </c>
      <c r="BI264" s="565"/>
      <c r="BJ264" s="517" t="str">
        <f>IF(ISNONTEXT(BJ265)=TRUE,"_",BG264+1)</f>
        <v>_</v>
      </c>
      <c r="BK264" s="563" t="str">
        <f>IF(BK265="-","",IF(BK265&gt;0,"","◄"))</f>
        <v/>
      </c>
      <c r="BL264" s="565"/>
      <c r="BM264" s="517" t="str">
        <f>IF(ISNONTEXT(BM265)=TRUE,"_",BJ264+1)</f>
        <v>_</v>
      </c>
      <c r="BN264" s="563" t="str">
        <f>IF(BN265="-","",IF(BN265&gt;0,"","◄"))</f>
        <v/>
      </c>
      <c r="BO264" s="565"/>
      <c r="BP264" s="517" t="str">
        <f>IF(ISNONTEXT(BP265)=TRUE,"_",BM264+1)</f>
        <v>_</v>
      </c>
      <c r="BQ264" s="563" t="str">
        <f>IF(BQ265="-","",IF(BQ265&gt;0,"","◄"))</f>
        <v/>
      </c>
      <c r="BR264" s="565"/>
      <c r="BS264" s="517" t="str">
        <f>IF(ISNONTEXT(BS265)=TRUE,"_",BP264+1)</f>
        <v>_</v>
      </c>
      <c r="BT264" s="563" t="str">
        <f>IF(BT265="-","",IF(BT265&gt;0,"","◄"))</f>
        <v>◄</v>
      </c>
      <c r="BU264" s="565"/>
      <c r="BV264" s="517" t="str">
        <f>IF(ISNONTEXT(BV265)=TRUE,"_",1)</f>
        <v>_</v>
      </c>
      <c r="BW264" s="563" t="str">
        <f>IF(BW265="-","",IF(BW265&gt;0,"","◄"))</f>
        <v>◄</v>
      </c>
      <c r="BX264" s="565"/>
      <c r="BY264" s="517" t="str">
        <f>IF(ISNONTEXT(BY265)=TRUE,"_",BV264+1)</f>
        <v>_</v>
      </c>
      <c r="BZ264" s="26"/>
      <c r="CA264" s="24"/>
      <c r="CB264" s="25" t="str">
        <f>IF(CB265&gt;0,"►","")</f>
        <v/>
      </c>
      <c r="CC264" s="25" t="str">
        <f>IF(CC265&gt;0,"►","")</f>
        <v/>
      </c>
      <c r="CD264" s="517" t="str">
        <f>IF(ISNONTEXT(CD265)=TRUE,"_",1)</f>
        <v>_</v>
      </c>
      <c r="CE264" s="25" t="str">
        <f>IF(CE265&gt;0,"►","")</f>
        <v/>
      </c>
      <c r="CF264" s="25" t="str">
        <f>IF(CF265&gt;0,"►","")</f>
        <v/>
      </c>
      <c r="CG264" s="517" t="str">
        <f>IF(ISNONTEXT(CG265)=TRUE,"_",CD264+1)</f>
        <v>_</v>
      </c>
      <c r="CH264" s="66">
        <f>ROWS(CH265:CH266)-1</f>
        <v>1</v>
      </c>
      <c r="CI264" s="23" t="s">
        <v>836</v>
      </c>
    </row>
    <row r="265" spans="1:87" ht="15" thickBot="1" x14ac:dyDescent="0.35">
      <c r="A265" s="502"/>
      <c r="B265" s="117"/>
      <c r="C265" s="156">
        <f>B265</f>
        <v>0</v>
      </c>
      <c r="D265" s="457"/>
      <c r="E265" s="73"/>
      <c r="F265" s="118">
        <v>1093</v>
      </c>
      <c r="G265" s="300">
        <v>21624</v>
      </c>
      <c r="H265" s="76" t="s">
        <v>1073</v>
      </c>
      <c r="I265" s="119"/>
      <c r="J265" s="119"/>
      <c r="K265" s="79"/>
      <c r="L265" s="79"/>
      <c r="M265" s="79"/>
      <c r="N265" s="80" t="s">
        <v>1247</v>
      </c>
      <c r="O265" s="81"/>
      <c r="P265" s="82"/>
      <c r="Q265" s="83" t="str">
        <f>IF(R265="?","?","")</f>
        <v/>
      </c>
      <c r="R265" s="83" t="str">
        <f>IF(AND(S265="",T265&gt;0),"?",IF(S265="","◄",IF(T265&gt;=1,"►","")))</f>
        <v>◄</v>
      </c>
      <c r="S265" s="84"/>
      <c r="T265" s="85"/>
      <c r="U265" s="83" t="str">
        <f>IF(V265="?","?","")</f>
        <v/>
      </c>
      <c r="V265" s="83" t="str">
        <f>IF(AND(W265="",X265&gt;0),"?",IF(W265="","◄",IF(X265&gt;=1,"►","")))</f>
        <v>◄</v>
      </c>
      <c r="W265" s="86"/>
      <c r="X265" s="85"/>
      <c r="Y265" s="457"/>
      <c r="Z265" s="87"/>
      <c r="AA265" s="521">
        <f>(S265*Z265)</f>
        <v>0</v>
      </c>
      <c r="AB265" s="520">
        <f>(T265*AA265)</f>
        <v>0</v>
      </c>
      <c r="AC265" s="88"/>
      <c r="AD265" s="519">
        <f>(W265*AC265)</f>
        <v>0</v>
      </c>
      <c r="AE265" s="518">
        <f>(X265*AD265)</f>
        <v>0</v>
      </c>
      <c r="AF265" s="89" t="str">
        <f>IF(AG265&gt;0,"ok","◄")</f>
        <v>◄</v>
      </c>
      <c r="AG265" s="90"/>
      <c r="AH265" s="89" t="str">
        <f>IF(AND(AI265="",AJ265&gt;0),"?",IF(AI265="","◄",IF(AJ265&gt;=1,"►","")))</f>
        <v>◄</v>
      </c>
      <c r="AI265" s="91"/>
      <c r="AJ265" s="92"/>
      <c r="AK265" s="586"/>
      <c r="AL265" s="587"/>
      <c r="AM265" s="43"/>
      <c r="AN265" s="149" t="str">
        <f>(IF(SUM(AP265:BX265)&gt;0,"ok",""))</f>
        <v/>
      </c>
      <c r="AO265" s="150" t="str">
        <f>IF(SUM(AP265:BR265)&gt;=1,SUM(AP265:BR265),"◄")</f>
        <v>◄</v>
      </c>
      <c r="AP265" s="32"/>
      <c r="AQ265" s="33"/>
      <c r="AR265" s="151" t="s">
        <v>5</v>
      </c>
      <c r="AS265" s="516" t="s">
        <v>6</v>
      </c>
      <c r="AT265" s="516" t="s">
        <v>6</v>
      </c>
      <c r="AU265" s="516"/>
      <c r="AV265" s="516" t="s">
        <v>6</v>
      </c>
      <c r="AW265" s="516" t="s">
        <v>6</v>
      </c>
      <c r="AX265" s="516"/>
      <c r="AY265" s="516" t="s">
        <v>6</v>
      </c>
      <c r="AZ265" s="516" t="s">
        <v>6</v>
      </c>
      <c r="BA265" s="516"/>
      <c r="BB265" s="516" t="s">
        <v>6</v>
      </c>
      <c r="BC265" s="516" t="s">
        <v>6</v>
      </c>
      <c r="BD265" s="516"/>
      <c r="BE265" s="516" t="s">
        <v>6</v>
      </c>
      <c r="BF265" s="516" t="s">
        <v>6</v>
      </c>
      <c r="BG265" s="516"/>
      <c r="BH265" s="516" t="s">
        <v>6</v>
      </c>
      <c r="BI265" s="516" t="s">
        <v>6</v>
      </c>
      <c r="BJ265" s="516"/>
      <c r="BK265" s="516" t="s">
        <v>6</v>
      </c>
      <c r="BL265" s="516" t="s">
        <v>6</v>
      </c>
      <c r="BM265" s="516"/>
      <c r="BN265" s="516" t="s">
        <v>6</v>
      </c>
      <c r="BO265" s="516" t="s">
        <v>6</v>
      </c>
      <c r="BP265" s="516"/>
      <c r="BQ265" s="516" t="s">
        <v>6</v>
      </c>
      <c r="BR265" s="516" t="s">
        <v>6</v>
      </c>
      <c r="BS265" s="516"/>
      <c r="BT265" s="32"/>
      <c r="BU265" s="33"/>
      <c r="BV265" s="34"/>
      <c r="BW265" s="32"/>
      <c r="BX265" s="33"/>
      <c r="BY265" s="34"/>
      <c r="BZ265" s="35"/>
      <c r="CA265" s="24"/>
      <c r="CB265" s="36"/>
      <c r="CC265" s="33"/>
      <c r="CD265" s="37"/>
      <c r="CE265" s="36"/>
      <c r="CF265" s="38"/>
      <c r="CG265" s="39"/>
      <c r="CH265" s="457"/>
      <c r="CI265" s="23" t="s">
        <v>836</v>
      </c>
    </row>
    <row r="266" spans="1:87" ht="16.8" customHeight="1" thickTop="1" thickBot="1" x14ac:dyDescent="0.35">
      <c r="A266" s="505" t="str">
        <f>IF(COUNTIF(B267:B269,"x")&gt;0,"x","")</f>
        <v/>
      </c>
      <c r="B266" s="57"/>
      <c r="C266" s="510" t="str">
        <f>A266</f>
        <v/>
      </c>
      <c r="D266" s="66">
        <f>ROWS(D267:D269)-1</f>
        <v>2</v>
      </c>
      <c r="E266" s="58" t="s">
        <v>1248</v>
      </c>
      <c r="F266" s="116"/>
      <c r="G266" s="301"/>
      <c r="H266" s="6"/>
      <c r="I266" s="18"/>
      <c r="J266" s="18"/>
      <c r="K266" s="18"/>
      <c r="L266" s="18"/>
      <c r="M266" s="18"/>
      <c r="N266" s="46"/>
      <c r="O266" s="60">
        <v>21643</v>
      </c>
      <c r="P266" s="61" t="s">
        <v>3208</v>
      </c>
      <c r="Q266" s="143"/>
      <c r="R266" s="63" t="str">
        <f>IF(COUNTIF(Q267:Q269,"?")&gt;0,"?",IF(AND(S266="◄",T266="►"),"◄►",IF(S266="◄","◄",IF(T266="►","►",""))))</f>
        <v>◄</v>
      </c>
      <c r="S266" s="64" t="str">
        <f>IF(SUM(S267:S269)+1=ROWS(S267:S269)-COUNTIF(S267:S269,"-"),"","◄")</f>
        <v>◄</v>
      </c>
      <c r="T266" s="65" t="str">
        <f>IF(SUM(T267:T269)&gt;0,"►","")</f>
        <v/>
      </c>
      <c r="U266" s="146"/>
      <c r="V266" s="63" t="str">
        <f>IF(COUNTIF(U267:U269,"?")&gt;0,"?",IF(AND(W266="◄",X266="►"),"◄►",IF(W266="◄","◄",IF(X266="►","►",""))))</f>
        <v>◄</v>
      </c>
      <c r="W266" s="64" t="str">
        <f>IF(SUM(W267:W269)+1=ROWS(W267:W269)-COUNTIF(W267:W269,"-"),"","◄")</f>
        <v>◄</v>
      </c>
      <c r="X266" s="65" t="str">
        <f>IF(SUM(X267:X269)&gt;0,"►","")</f>
        <v/>
      </c>
      <c r="Y266" s="66">
        <f>ROWS(Y267:Y269)-1</f>
        <v>2</v>
      </c>
      <c r="Z266" s="67">
        <f>SUM(Z267:Z269)-Z269</f>
        <v>0</v>
      </c>
      <c r="AA266" s="68" t="s">
        <v>840</v>
      </c>
      <c r="AB266" s="69"/>
      <c r="AC266" s="67">
        <f>SUM(AC267:AC269)-AC269</f>
        <v>0</v>
      </c>
      <c r="AD266" s="68" t="s">
        <v>840</v>
      </c>
      <c r="AE266" s="69"/>
      <c r="AF266" s="70" t="str">
        <f>IF(AG266="◄","◄",IF(AG266="ok","►",""))</f>
        <v>◄</v>
      </c>
      <c r="AG266" s="71" t="str">
        <f>IF(AG267&gt;0,"OK","◄")</f>
        <v>◄</v>
      </c>
      <c r="AH266" s="62" t="str">
        <f>IF(AND(AI266="◄",AJ266="►"),"◄?►",IF(AI266="◄","◄",IF(AJ266="►","►","")))</f>
        <v>◄</v>
      </c>
      <c r="AI266" s="64" t="str">
        <f>IF(AI267&gt;0,"","◄")</f>
        <v>◄</v>
      </c>
      <c r="AJ266" s="65" t="str">
        <f>IF(SUM(AJ267:AJ267)&gt;0,"►","")</f>
        <v/>
      </c>
      <c r="AK266" s="570">
        <v>21643</v>
      </c>
      <c r="AL266" s="572" t="s">
        <v>1249</v>
      </c>
      <c r="AM266" s="43"/>
      <c r="AN266" s="1" t="str">
        <f>IF(AO266="","",IF(COUNTIF(AN267,"ok"),"","◄"))</f>
        <v>◄</v>
      </c>
      <c r="AO266" s="9" t="str">
        <f>IF(COUNTIF(AP266:BR266,"◄")&gt;0,"◄","")</f>
        <v>◄</v>
      </c>
      <c r="AP266" s="563" t="str">
        <f>IF(AP267="-","",IF(AP267&gt;0,"","◄"))</f>
        <v>◄</v>
      </c>
      <c r="AQ266" s="565"/>
      <c r="AR266" s="517">
        <f>IF(ISNONTEXT(AR267)=TRUE,"_",1)</f>
        <v>1</v>
      </c>
      <c r="AS266" s="563" t="str">
        <f>IF(AS267="-","",IF(AS267&gt;0,"","◄"))</f>
        <v/>
      </c>
      <c r="AT266" s="565"/>
      <c r="AU266" s="517" t="str">
        <f>IF(ISNONTEXT(AU267)=TRUE,"_",AR266+1)</f>
        <v>_</v>
      </c>
      <c r="AV266" s="563" t="str">
        <f>IF(AV267="-","",IF(AV267&gt;0,"","◄"))</f>
        <v/>
      </c>
      <c r="AW266" s="565"/>
      <c r="AX266" s="517" t="str">
        <f>IF(ISNONTEXT(AX267)=TRUE,"_",AU266+1)</f>
        <v>_</v>
      </c>
      <c r="AY266" s="563" t="str">
        <f>IF(AY267="-","",IF(AY267&gt;0,"","◄"))</f>
        <v/>
      </c>
      <c r="AZ266" s="565"/>
      <c r="BA266" s="517" t="str">
        <f>IF(ISNONTEXT(BA267)=TRUE,"_",AX266+1)</f>
        <v>_</v>
      </c>
      <c r="BB266" s="563" t="str">
        <f>IF(BB267="-","",IF(BB267&gt;0,"","◄"))</f>
        <v/>
      </c>
      <c r="BC266" s="565"/>
      <c r="BD266" s="517" t="str">
        <f>IF(ISNONTEXT(BD267)=TRUE,"_",BA266+1)</f>
        <v>_</v>
      </c>
      <c r="BE266" s="563" t="str">
        <f>IF(BE267="-","",IF(BE267&gt;0,"","◄"))</f>
        <v/>
      </c>
      <c r="BF266" s="565"/>
      <c r="BG266" s="517" t="str">
        <f>IF(ISNONTEXT(BG267)=TRUE,"_",BD266+1)</f>
        <v>_</v>
      </c>
      <c r="BH266" s="563" t="str">
        <f>IF(BH267="-","",IF(BH267&gt;0,"","◄"))</f>
        <v/>
      </c>
      <c r="BI266" s="565"/>
      <c r="BJ266" s="517" t="str">
        <f>IF(ISNONTEXT(BJ267)=TRUE,"_",BG266+1)</f>
        <v>_</v>
      </c>
      <c r="BK266" s="563" t="str">
        <f>IF(BK267="-","",IF(BK267&gt;0,"","◄"))</f>
        <v/>
      </c>
      <c r="BL266" s="565"/>
      <c r="BM266" s="517" t="str">
        <f>IF(ISNONTEXT(BM267)=TRUE,"_",BJ266+1)</f>
        <v>_</v>
      </c>
      <c r="BN266" s="563" t="str">
        <f>IF(BN267="-","",IF(BN267&gt;0,"","◄"))</f>
        <v/>
      </c>
      <c r="BO266" s="565"/>
      <c r="BP266" s="517" t="str">
        <f>IF(ISNONTEXT(BP267)=TRUE,"_",BM266+1)</f>
        <v>_</v>
      </c>
      <c r="BQ266" s="563" t="str">
        <f>IF(BQ267="-","",IF(BQ267&gt;0,"","◄"))</f>
        <v/>
      </c>
      <c r="BR266" s="565"/>
      <c r="BS266" s="517" t="str">
        <f>IF(ISNONTEXT(BS267)=TRUE,"_",BP266+1)</f>
        <v>_</v>
      </c>
      <c r="BT266" s="563" t="str">
        <f>IF(BT267="-","",IF(BT267&gt;0,"","◄"))</f>
        <v>◄</v>
      </c>
      <c r="BU266" s="565"/>
      <c r="BV266" s="517" t="str">
        <f>IF(ISNONTEXT(BV267)=TRUE,"_",1)</f>
        <v>_</v>
      </c>
      <c r="BW266" s="563" t="str">
        <f>IF(BW267="-","",IF(BW267&gt;0,"","◄"))</f>
        <v>◄</v>
      </c>
      <c r="BX266" s="565"/>
      <c r="BY266" s="517" t="str">
        <f>IF(ISNONTEXT(BY267)=TRUE,"_",BV266+1)</f>
        <v>_</v>
      </c>
      <c r="BZ266" s="26"/>
      <c r="CA266" s="24"/>
      <c r="CB266" s="25" t="str">
        <f>IF(CB267&gt;0,"►","")</f>
        <v/>
      </c>
      <c r="CC266" s="25" t="str">
        <f>IF(CC267&gt;0,"►","")</f>
        <v/>
      </c>
      <c r="CD266" s="517" t="str">
        <f>IF(ISNONTEXT(CD267)=TRUE,"_",1)</f>
        <v>_</v>
      </c>
      <c r="CE266" s="25" t="str">
        <f>IF(CE267&gt;0,"►","")</f>
        <v/>
      </c>
      <c r="CF266" s="25" t="str">
        <f>IF(CF267&gt;0,"►","")</f>
        <v/>
      </c>
      <c r="CG266" s="517" t="str">
        <f>IF(ISNONTEXT(CG267)=TRUE,"_",CD266+1)</f>
        <v>_</v>
      </c>
      <c r="CH266" s="66">
        <f>ROWS(CH267:CH269)-1</f>
        <v>2</v>
      </c>
      <c r="CI266" s="23" t="s">
        <v>836</v>
      </c>
    </row>
    <row r="267" spans="1:87" ht="15" thickBot="1" x14ac:dyDescent="0.35">
      <c r="A267" s="502"/>
      <c r="B267" s="117"/>
      <c r="C267" s="156">
        <f>B267</f>
        <v>0</v>
      </c>
      <c r="D267" s="457"/>
      <c r="E267" s="73"/>
      <c r="F267" s="118">
        <v>1094</v>
      </c>
      <c r="G267" s="300">
        <v>21643</v>
      </c>
      <c r="H267" s="76" t="s">
        <v>1073</v>
      </c>
      <c r="I267" s="119"/>
      <c r="J267" s="119"/>
      <c r="K267" s="79"/>
      <c r="L267" s="79"/>
      <c r="M267" s="79"/>
      <c r="N267" s="80" t="s">
        <v>1250</v>
      </c>
      <c r="O267" s="81"/>
      <c r="P267" s="82"/>
      <c r="Q267" s="83" t="str">
        <f>IF(R267="?","?","")</f>
        <v/>
      </c>
      <c r="R267" s="83" t="str">
        <f>IF(AND(S267="",T267&gt;0),"?",IF(S267="","◄",IF(T267&gt;=1,"►","")))</f>
        <v>◄</v>
      </c>
      <c r="S267" s="84"/>
      <c r="T267" s="85"/>
      <c r="U267" s="83" t="str">
        <f>IF(V267="?","?","")</f>
        <v/>
      </c>
      <c r="V267" s="83" t="str">
        <f>IF(AND(W267="",X267&gt;0),"?",IF(W267="","◄",IF(X267&gt;=1,"►","")))</f>
        <v>◄</v>
      </c>
      <c r="W267" s="86"/>
      <c r="X267" s="85"/>
      <c r="Y267" s="457"/>
      <c r="Z267" s="87"/>
      <c r="AA267" s="521">
        <f>(S267*Z267)</f>
        <v>0</v>
      </c>
      <c r="AB267" s="520">
        <f>(T267*AA267)</f>
        <v>0</v>
      </c>
      <c r="AC267" s="88"/>
      <c r="AD267" s="519">
        <f>(W267*AC267)</f>
        <v>0</v>
      </c>
      <c r="AE267" s="518">
        <f>(X267*AD267)</f>
        <v>0</v>
      </c>
      <c r="AF267" s="89" t="str">
        <f>IF(AG267&gt;0,"ok","◄")</f>
        <v>◄</v>
      </c>
      <c r="AG267" s="90"/>
      <c r="AH267" s="89" t="str">
        <f>IF(AND(AI267="",AJ267&gt;0),"?",IF(AI267="","◄",IF(AJ267&gt;=1,"►","")))</f>
        <v>◄</v>
      </c>
      <c r="AI267" s="91"/>
      <c r="AJ267" s="92"/>
      <c r="AK267" s="586"/>
      <c r="AL267" s="587"/>
      <c r="AM267" s="43"/>
      <c r="AN267" s="149" t="str">
        <f>(IF(SUM(AP267:BX267)&gt;0,"ok",""))</f>
        <v/>
      </c>
      <c r="AO267" s="150" t="str">
        <f>IF(SUM(AP267:BR267)&gt;=1,SUM(AP267:BR267),"◄")</f>
        <v>◄</v>
      </c>
      <c r="AP267" s="32"/>
      <c r="AQ267" s="33"/>
      <c r="AR267" s="151" t="s">
        <v>5</v>
      </c>
      <c r="AS267" s="516" t="s">
        <v>6</v>
      </c>
      <c r="AT267" s="516" t="s">
        <v>6</v>
      </c>
      <c r="AU267" s="516"/>
      <c r="AV267" s="516" t="s">
        <v>6</v>
      </c>
      <c r="AW267" s="516" t="s">
        <v>6</v>
      </c>
      <c r="AX267" s="516"/>
      <c r="AY267" s="516" t="s">
        <v>6</v>
      </c>
      <c r="AZ267" s="516" t="s">
        <v>6</v>
      </c>
      <c r="BA267" s="516"/>
      <c r="BB267" s="516" t="s">
        <v>6</v>
      </c>
      <c r="BC267" s="516" t="s">
        <v>6</v>
      </c>
      <c r="BD267" s="516"/>
      <c r="BE267" s="516" t="s">
        <v>6</v>
      </c>
      <c r="BF267" s="516" t="s">
        <v>6</v>
      </c>
      <c r="BG267" s="516"/>
      <c r="BH267" s="516" t="s">
        <v>6</v>
      </c>
      <c r="BI267" s="516" t="s">
        <v>6</v>
      </c>
      <c r="BJ267" s="516"/>
      <c r="BK267" s="516" t="s">
        <v>6</v>
      </c>
      <c r="BL267" s="516" t="s">
        <v>6</v>
      </c>
      <c r="BM267" s="516"/>
      <c r="BN267" s="516" t="s">
        <v>6</v>
      </c>
      <c r="BO267" s="516" t="s">
        <v>6</v>
      </c>
      <c r="BP267" s="516"/>
      <c r="BQ267" s="516" t="s">
        <v>6</v>
      </c>
      <c r="BR267" s="516" t="s">
        <v>6</v>
      </c>
      <c r="BS267" s="516"/>
      <c r="BT267" s="32"/>
      <c r="BU267" s="33"/>
      <c r="BV267" s="34"/>
      <c r="BW267" s="32"/>
      <c r="BX267" s="33"/>
      <c r="BY267" s="34"/>
      <c r="BZ267" s="35"/>
      <c r="CA267" s="24"/>
      <c r="CB267" s="36"/>
      <c r="CC267" s="33"/>
      <c r="CD267" s="37"/>
      <c r="CE267" s="36"/>
      <c r="CF267" s="38"/>
      <c r="CG267" s="39"/>
      <c r="CH267" s="457"/>
      <c r="CI267" s="23" t="s">
        <v>836</v>
      </c>
    </row>
    <row r="268" spans="1:87" ht="15.6" thickTop="1" thickBot="1" x14ac:dyDescent="0.35">
      <c r="A268" s="502"/>
      <c r="B268" s="117"/>
      <c r="C268" s="156">
        <f>B268</f>
        <v>0</v>
      </c>
      <c r="D268" s="457"/>
      <c r="E268" s="73"/>
      <c r="F268" s="123">
        <v>1095</v>
      </c>
      <c r="G268" s="302">
        <v>21643</v>
      </c>
      <c r="H268" s="76">
        <v>5</v>
      </c>
      <c r="I268" s="119"/>
      <c r="J268" s="119"/>
      <c r="K268" s="79"/>
      <c r="L268" s="79"/>
      <c r="M268" s="79"/>
      <c r="N268" s="80" t="s">
        <v>1251</v>
      </c>
      <c r="O268" s="81"/>
      <c r="P268" s="82"/>
      <c r="Q268" s="83" t="str">
        <f>IF(R268="?","?","")</f>
        <v/>
      </c>
      <c r="R268" s="83" t="str">
        <f>IF(AND(S268="",T268&gt;0),"?",IF(S268="","◄",IF(T268&gt;=1,"►","")))</f>
        <v>◄</v>
      </c>
      <c r="S268" s="84"/>
      <c r="T268" s="85"/>
      <c r="U268" s="83" t="str">
        <f>IF(V268="?","?","")</f>
        <v/>
      </c>
      <c r="V268" s="83" t="str">
        <f>IF(AND(W268="",X268&gt;0),"?",IF(W268="","◄",IF(X268&gt;=1,"►","")))</f>
        <v>◄</v>
      </c>
      <c r="W268" s="86"/>
      <c r="X268" s="85"/>
      <c r="Y268" s="457"/>
      <c r="Z268" s="87"/>
      <c r="AA268" s="521">
        <f>(S268*Z268)</f>
        <v>0</v>
      </c>
      <c r="AB268" s="520">
        <f>(T268*AA268)</f>
        <v>0</v>
      </c>
      <c r="AC268" s="88"/>
      <c r="AD268" s="519">
        <f>(W268*AC268)</f>
        <v>0</v>
      </c>
      <c r="AE268" s="518">
        <f>(X268*AD268)</f>
        <v>0</v>
      </c>
      <c r="AF268" s="44"/>
      <c r="AG268" s="45"/>
      <c r="AH268" s="44"/>
      <c r="AI268" s="45"/>
      <c r="AJ268" s="45"/>
      <c r="AK268" s="45"/>
      <c r="AL268" s="45"/>
      <c r="AM268" s="43"/>
      <c r="AN268" s="27" t="s">
        <v>6</v>
      </c>
      <c r="AO268" s="27" t="s">
        <v>6</v>
      </c>
      <c r="AP268" s="516"/>
      <c r="AQ268" s="516"/>
      <c r="AR268" s="516"/>
      <c r="AS268" s="516" t="s">
        <v>6</v>
      </c>
      <c r="AT268" s="516" t="s">
        <v>6</v>
      </c>
      <c r="AU268" s="516"/>
      <c r="AV268" s="516" t="s">
        <v>6</v>
      </c>
      <c r="AW268" s="516" t="s">
        <v>6</v>
      </c>
      <c r="AX268" s="516"/>
      <c r="AY268" s="516" t="s">
        <v>6</v>
      </c>
      <c r="AZ268" s="516" t="s">
        <v>6</v>
      </c>
      <c r="BA268" s="516"/>
      <c r="BB268" s="516" t="s">
        <v>6</v>
      </c>
      <c r="BC268" s="516" t="s">
        <v>6</v>
      </c>
      <c r="BD268" s="516"/>
      <c r="BE268" s="516" t="s">
        <v>6</v>
      </c>
      <c r="BF268" s="516" t="s">
        <v>6</v>
      </c>
      <c r="BG268" s="516"/>
      <c r="BH268" s="516" t="s">
        <v>6</v>
      </c>
      <c r="BI268" s="516" t="s">
        <v>6</v>
      </c>
      <c r="BJ268" s="516"/>
      <c r="BK268" s="516" t="s">
        <v>6</v>
      </c>
      <c r="BL268" s="516" t="s">
        <v>6</v>
      </c>
      <c r="BM268" s="516"/>
      <c r="BN268" s="516" t="s">
        <v>6</v>
      </c>
      <c r="BO268" s="516" t="s">
        <v>6</v>
      </c>
      <c r="BP268" s="516"/>
      <c r="BQ268" s="516" t="s">
        <v>6</v>
      </c>
      <c r="BR268" s="516" t="s">
        <v>6</v>
      </c>
      <c r="BS268" s="516"/>
      <c r="BT268" s="516"/>
      <c r="BU268" s="516"/>
      <c r="BV268" s="516"/>
      <c r="BW268" s="516"/>
      <c r="BX268" s="516"/>
      <c r="BY268" s="516"/>
      <c r="BZ268" s="28"/>
      <c r="CA268" s="24"/>
      <c r="CB268" s="29"/>
      <c r="CC268" s="29"/>
      <c r="CD268" s="30"/>
      <c r="CE268" s="29"/>
      <c r="CF268" s="29"/>
      <c r="CG268" s="31"/>
      <c r="CH268" s="457"/>
      <c r="CI268" s="23" t="s">
        <v>836</v>
      </c>
    </row>
    <row r="269" spans="1:87" ht="16.8" customHeight="1" thickTop="1" thickBot="1" x14ac:dyDescent="0.35">
      <c r="A269" s="505" t="str">
        <f>IF(COUNTIF(B270:B276,"x")&gt;0,"x","")</f>
        <v/>
      </c>
      <c r="B269" s="57"/>
      <c r="C269" s="510" t="str">
        <f>A269</f>
        <v/>
      </c>
      <c r="D269" s="66">
        <f>ROWS(D270:D276)-1</f>
        <v>6</v>
      </c>
      <c r="E269" s="58" t="s">
        <v>1252</v>
      </c>
      <c r="F269" s="116"/>
      <c r="G269" s="301"/>
      <c r="H269" s="6"/>
      <c r="I269" s="18"/>
      <c r="J269" s="18"/>
      <c r="K269" s="18"/>
      <c r="L269" s="18"/>
      <c r="M269" s="18"/>
      <c r="N269" s="46"/>
      <c r="O269" s="60">
        <v>21711</v>
      </c>
      <c r="P269" s="61" t="s">
        <v>3209</v>
      </c>
      <c r="Q269" s="143"/>
      <c r="R269" s="63" t="str">
        <f>IF(COUNTIF(Q270:Q276,"?")&gt;0,"?",IF(AND(S269="◄",T269="►"),"◄►",IF(S269="◄","◄",IF(T269="►","►",""))))</f>
        <v>◄</v>
      </c>
      <c r="S269" s="64" t="str">
        <f>IF(SUM(S270:S276)+1=ROWS(S270:S276)-COUNTIF(S270:S276,"-"),"","◄")</f>
        <v>◄</v>
      </c>
      <c r="T269" s="65" t="str">
        <f>IF(SUM(T270:T276)&gt;0,"►","")</f>
        <v/>
      </c>
      <c r="U269" s="146"/>
      <c r="V269" s="63" t="str">
        <f>IF(COUNTIF(U270:U276,"?")&gt;0,"?",IF(AND(W269="◄",X269="►"),"◄►",IF(W269="◄","◄",IF(X269="►","►",""))))</f>
        <v>◄</v>
      </c>
      <c r="W269" s="64" t="str">
        <f>IF(SUM(W270:W276)+1=ROWS(W270:W276)-COUNTIF(W270:W276,"-"),"","◄")</f>
        <v>◄</v>
      </c>
      <c r="X269" s="65" t="str">
        <f>IF(SUM(X270:X276)&gt;0,"►","")</f>
        <v/>
      </c>
      <c r="Y269" s="66">
        <f>ROWS(Y270:Y276)-1</f>
        <v>6</v>
      </c>
      <c r="Z269" s="67">
        <f>SUM(Z270:Z276)-Z276</f>
        <v>0</v>
      </c>
      <c r="AA269" s="68" t="s">
        <v>840</v>
      </c>
      <c r="AB269" s="69"/>
      <c r="AC269" s="67">
        <f>SUM(AC270:AC276)-AC276</f>
        <v>0</v>
      </c>
      <c r="AD269" s="68" t="s">
        <v>840</v>
      </c>
      <c r="AE269" s="69"/>
      <c r="AF269" s="70" t="str">
        <f>IF(AG269="◄","◄",IF(AG269="ok","►",""))</f>
        <v>◄</v>
      </c>
      <c r="AG269" s="71" t="str">
        <f>IF(AG270&gt;0,"OK","◄")</f>
        <v>◄</v>
      </c>
      <c r="AH269" s="62" t="str">
        <f>IF(AND(AI269="◄",AJ269="►"),"◄?►",IF(AI269="◄","◄",IF(AJ269="►","►","")))</f>
        <v>◄</v>
      </c>
      <c r="AI269" s="64" t="str">
        <f>IF(AI270&gt;0,"","◄")</f>
        <v>◄</v>
      </c>
      <c r="AJ269" s="65" t="str">
        <f>IF(SUM(AJ270:AJ270)&gt;0,"►","")</f>
        <v/>
      </c>
      <c r="AK269" s="570">
        <v>21711</v>
      </c>
      <c r="AL269" s="572" t="s">
        <v>1253</v>
      </c>
      <c r="AM269" s="43"/>
      <c r="AN269" s="1" t="str">
        <f>IF(AO269="","",IF(COUNTIF(AN270,"ok"),"","◄"))</f>
        <v>◄</v>
      </c>
      <c r="AO269" s="9" t="str">
        <f>IF(COUNTIF(AP269:BR269,"◄")&gt;0,"◄","")</f>
        <v>◄</v>
      </c>
      <c r="AP269" s="563" t="str">
        <f>IF(AP270="-","",IF(AP270&gt;0,"","◄"))</f>
        <v>◄</v>
      </c>
      <c r="AQ269" s="565"/>
      <c r="AR269" s="517">
        <f>IF(ISNONTEXT(AR270)=TRUE,"_",1)</f>
        <v>1</v>
      </c>
      <c r="AS269" s="563" t="str">
        <f>IF(AS270="-","",IF(AS270&gt;0,"","◄"))</f>
        <v/>
      </c>
      <c r="AT269" s="565"/>
      <c r="AU269" s="517" t="str">
        <f>IF(ISNONTEXT(AU270)=TRUE,"_",AR269+1)</f>
        <v>_</v>
      </c>
      <c r="AV269" s="563" t="str">
        <f>IF(AV270="-","",IF(AV270&gt;0,"","◄"))</f>
        <v/>
      </c>
      <c r="AW269" s="565"/>
      <c r="AX269" s="517" t="str">
        <f>IF(ISNONTEXT(AX270)=TRUE,"_",AU269+1)</f>
        <v>_</v>
      </c>
      <c r="AY269" s="563" t="str">
        <f>IF(AY270="-","",IF(AY270&gt;0,"","◄"))</f>
        <v/>
      </c>
      <c r="AZ269" s="565"/>
      <c r="BA269" s="517" t="str">
        <f>IF(ISNONTEXT(BA270)=TRUE,"_",AX269+1)</f>
        <v>_</v>
      </c>
      <c r="BB269" s="563" t="str">
        <f>IF(BB270="-","",IF(BB270&gt;0,"","◄"))</f>
        <v/>
      </c>
      <c r="BC269" s="565"/>
      <c r="BD269" s="517" t="str">
        <f>IF(ISNONTEXT(BD270)=TRUE,"_",BA269+1)</f>
        <v>_</v>
      </c>
      <c r="BE269" s="563" t="str">
        <f>IF(BE270="-","",IF(BE270&gt;0,"","◄"))</f>
        <v/>
      </c>
      <c r="BF269" s="565"/>
      <c r="BG269" s="517" t="str">
        <f>IF(ISNONTEXT(BG270)=TRUE,"_",BD269+1)</f>
        <v>_</v>
      </c>
      <c r="BH269" s="563" t="str">
        <f>IF(BH270="-","",IF(BH270&gt;0,"","◄"))</f>
        <v/>
      </c>
      <c r="BI269" s="565"/>
      <c r="BJ269" s="517" t="str">
        <f>IF(ISNONTEXT(BJ270)=TRUE,"_",BG269+1)</f>
        <v>_</v>
      </c>
      <c r="BK269" s="563" t="str">
        <f>IF(BK270="-","",IF(BK270&gt;0,"","◄"))</f>
        <v/>
      </c>
      <c r="BL269" s="565"/>
      <c r="BM269" s="517" t="str">
        <f>IF(ISNONTEXT(BM270)=TRUE,"_",BJ269+1)</f>
        <v>_</v>
      </c>
      <c r="BN269" s="563" t="str">
        <f>IF(BN270="-","",IF(BN270&gt;0,"","◄"))</f>
        <v/>
      </c>
      <c r="BO269" s="565"/>
      <c r="BP269" s="517" t="str">
        <f>IF(ISNONTEXT(BP270)=TRUE,"_",BM269+1)</f>
        <v>_</v>
      </c>
      <c r="BQ269" s="563" t="str">
        <f>IF(BQ270="-","",IF(BQ270&gt;0,"","◄"))</f>
        <v/>
      </c>
      <c r="BR269" s="565"/>
      <c r="BS269" s="517" t="str">
        <f>IF(ISNONTEXT(BS270)=TRUE,"_",BP269+1)</f>
        <v>_</v>
      </c>
      <c r="BT269" s="563" t="str">
        <f>IF(BT270="-","",IF(BT270&gt;0,"","◄"))</f>
        <v>◄</v>
      </c>
      <c r="BU269" s="565"/>
      <c r="BV269" s="517" t="str">
        <f>IF(ISNONTEXT(BV270)=TRUE,"_",1)</f>
        <v>_</v>
      </c>
      <c r="BW269" s="563" t="str">
        <f>IF(BW270="-","",IF(BW270&gt;0,"","◄"))</f>
        <v>◄</v>
      </c>
      <c r="BX269" s="565"/>
      <c r="BY269" s="517" t="str">
        <f>IF(ISNONTEXT(BY270)=TRUE,"_",BV269+1)</f>
        <v>_</v>
      </c>
      <c r="BZ269" s="26"/>
      <c r="CA269" s="24"/>
      <c r="CB269" s="25" t="str">
        <f>IF(CB270&gt;0,"►","")</f>
        <v/>
      </c>
      <c r="CC269" s="25" t="str">
        <f>IF(CC270&gt;0,"►","")</f>
        <v/>
      </c>
      <c r="CD269" s="517" t="str">
        <f>IF(ISNONTEXT(CD270)=TRUE,"_",1)</f>
        <v>_</v>
      </c>
      <c r="CE269" s="25" t="str">
        <f>IF(CE270&gt;0,"►","")</f>
        <v/>
      </c>
      <c r="CF269" s="25" t="str">
        <f>IF(CF270&gt;0,"►","")</f>
        <v/>
      </c>
      <c r="CG269" s="517" t="str">
        <f>IF(ISNONTEXT(CG270)=TRUE,"_",CD269+1)</f>
        <v>_</v>
      </c>
      <c r="CH269" s="66">
        <f>ROWS(CH270:CH276)-1</f>
        <v>6</v>
      </c>
      <c r="CI269" s="23" t="s">
        <v>836</v>
      </c>
    </row>
    <row r="270" spans="1:87" ht="15" thickBot="1" x14ac:dyDescent="0.35">
      <c r="A270" s="502"/>
      <c r="B270" s="117"/>
      <c r="C270" s="156">
        <f t="shared" ref="C270:C275" si="130">B270</f>
        <v>0</v>
      </c>
      <c r="D270" s="457"/>
      <c r="E270" s="73"/>
      <c r="F270" s="118">
        <v>1096</v>
      </c>
      <c r="G270" s="300">
        <v>21711</v>
      </c>
      <c r="H270" s="76">
        <v>0.4</v>
      </c>
      <c r="I270" s="122" t="s">
        <v>864</v>
      </c>
      <c r="J270" s="100">
        <v>0.1</v>
      </c>
      <c r="K270" s="79"/>
      <c r="L270" s="79"/>
      <c r="M270" s="79"/>
      <c r="N270" s="80" t="s">
        <v>1254</v>
      </c>
      <c r="O270" s="81"/>
      <c r="P270" s="82"/>
      <c r="Q270" s="83" t="str">
        <f t="shared" ref="Q270:Q275" si="131">IF(R270="?","?","")</f>
        <v/>
      </c>
      <c r="R270" s="83" t="str">
        <f t="shared" ref="R270:R275" si="132">IF(AND(S270="",T270&gt;0),"?",IF(S270="","◄",IF(T270&gt;=1,"►","")))</f>
        <v>◄</v>
      </c>
      <c r="S270" s="84"/>
      <c r="T270" s="85"/>
      <c r="U270" s="83" t="str">
        <f t="shared" ref="U270:U275" si="133">IF(V270="?","?","")</f>
        <v/>
      </c>
      <c r="V270" s="83" t="str">
        <f t="shared" ref="V270:V275" si="134">IF(AND(W270="",X270&gt;0),"?",IF(W270="","◄",IF(X270&gt;=1,"►","")))</f>
        <v>◄</v>
      </c>
      <c r="W270" s="86"/>
      <c r="X270" s="85"/>
      <c r="Y270" s="457"/>
      <c r="Z270" s="87"/>
      <c r="AA270" s="521">
        <f t="shared" ref="AA270:AB275" si="135">(S270*Z270)</f>
        <v>0</v>
      </c>
      <c r="AB270" s="520">
        <f t="shared" si="135"/>
        <v>0</v>
      </c>
      <c r="AC270" s="88"/>
      <c r="AD270" s="519">
        <f t="shared" ref="AD270:AE275" si="136">(W270*AC270)</f>
        <v>0</v>
      </c>
      <c r="AE270" s="518">
        <f t="shared" si="136"/>
        <v>0</v>
      </c>
      <c r="AF270" s="89" t="str">
        <f>IF(AG270&gt;0,"ok","◄")</f>
        <v>◄</v>
      </c>
      <c r="AG270" s="90"/>
      <c r="AH270" s="89" t="str">
        <f>IF(AND(AI270="",AJ270&gt;0),"?",IF(AI270="","◄",IF(AJ270&gt;=1,"►","")))</f>
        <v>◄</v>
      </c>
      <c r="AI270" s="91"/>
      <c r="AJ270" s="92"/>
      <c r="AK270" s="586"/>
      <c r="AL270" s="587"/>
      <c r="AM270" s="43"/>
      <c r="AN270" s="149" t="str">
        <f>(IF(SUM(AP270:BX270)&gt;0,"ok",""))</f>
        <v/>
      </c>
      <c r="AO270" s="150" t="str">
        <f>IF(SUM(AP270:BR270)&gt;=1,SUM(AP270:BR270),"◄")</f>
        <v>◄</v>
      </c>
      <c r="AP270" s="32"/>
      <c r="AQ270" s="33"/>
      <c r="AR270" s="151" t="s">
        <v>5</v>
      </c>
      <c r="AS270" s="516" t="s">
        <v>6</v>
      </c>
      <c r="AT270" s="516" t="s">
        <v>6</v>
      </c>
      <c r="AU270" s="516"/>
      <c r="AV270" s="516" t="s">
        <v>6</v>
      </c>
      <c r="AW270" s="516" t="s">
        <v>6</v>
      </c>
      <c r="AX270" s="516"/>
      <c r="AY270" s="516" t="s">
        <v>6</v>
      </c>
      <c r="AZ270" s="516" t="s">
        <v>6</v>
      </c>
      <c r="BA270" s="516"/>
      <c r="BB270" s="516" t="s">
        <v>6</v>
      </c>
      <c r="BC270" s="516" t="s">
        <v>6</v>
      </c>
      <c r="BD270" s="516"/>
      <c r="BE270" s="516" t="s">
        <v>6</v>
      </c>
      <c r="BF270" s="516" t="s">
        <v>6</v>
      </c>
      <c r="BG270" s="516"/>
      <c r="BH270" s="516" t="s">
        <v>6</v>
      </c>
      <c r="BI270" s="516" t="s">
        <v>6</v>
      </c>
      <c r="BJ270" s="516"/>
      <c r="BK270" s="516" t="s">
        <v>6</v>
      </c>
      <c r="BL270" s="516" t="s">
        <v>6</v>
      </c>
      <c r="BM270" s="516"/>
      <c r="BN270" s="516" t="s">
        <v>6</v>
      </c>
      <c r="BO270" s="516" t="s">
        <v>6</v>
      </c>
      <c r="BP270" s="516"/>
      <c r="BQ270" s="516" t="s">
        <v>6</v>
      </c>
      <c r="BR270" s="516" t="s">
        <v>6</v>
      </c>
      <c r="BS270" s="516"/>
      <c r="BT270" s="32"/>
      <c r="BU270" s="33"/>
      <c r="BV270" s="34"/>
      <c r="BW270" s="32"/>
      <c r="BX270" s="33"/>
      <c r="BY270" s="34"/>
      <c r="BZ270" s="35"/>
      <c r="CA270" s="24"/>
      <c r="CB270" s="36"/>
      <c r="CC270" s="33"/>
      <c r="CD270" s="37"/>
      <c r="CE270" s="36"/>
      <c r="CF270" s="38"/>
      <c r="CG270" s="39"/>
      <c r="CH270" s="457"/>
      <c r="CI270" s="23" t="s">
        <v>836</v>
      </c>
    </row>
    <row r="271" spans="1:87" ht="15.6" thickTop="1" thickBot="1" x14ac:dyDescent="0.35">
      <c r="A271" s="502"/>
      <c r="B271" s="117"/>
      <c r="C271" s="156">
        <f t="shared" si="130"/>
        <v>0</v>
      </c>
      <c r="D271" s="457"/>
      <c r="E271" s="73"/>
      <c r="F271" s="123">
        <v>1097</v>
      </c>
      <c r="G271" s="302">
        <v>21711</v>
      </c>
      <c r="H271" s="76">
        <v>1</v>
      </c>
      <c r="I271" s="122" t="s">
        <v>864</v>
      </c>
      <c r="J271" s="100">
        <v>0.5</v>
      </c>
      <c r="K271" s="79"/>
      <c r="L271" s="79"/>
      <c r="M271" s="79"/>
      <c r="N271" s="80" t="s">
        <v>1255</v>
      </c>
      <c r="O271" s="81"/>
      <c r="P271" s="82"/>
      <c r="Q271" s="83" t="str">
        <f t="shared" si="131"/>
        <v/>
      </c>
      <c r="R271" s="83" t="str">
        <f t="shared" si="132"/>
        <v>◄</v>
      </c>
      <c r="S271" s="84"/>
      <c r="T271" s="85"/>
      <c r="U271" s="83" t="str">
        <f t="shared" si="133"/>
        <v/>
      </c>
      <c r="V271" s="83" t="str">
        <f t="shared" si="134"/>
        <v>◄</v>
      </c>
      <c r="W271" s="86"/>
      <c r="X271" s="85"/>
      <c r="Y271" s="457"/>
      <c r="Z271" s="87"/>
      <c r="AA271" s="521">
        <f t="shared" si="135"/>
        <v>0</v>
      </c>
      <c r="AB271" s="520">
        <f t="shared" si="135"/>
        <v>0</v>
      </c>
      <c r="AC271" s="88"/>
      <c r="AD271" s="519">
        <f t="shared" si="136"/>
        <v>0</v>
      </c>
      <c r="AE271" s="518">
        <f t="shared" si="136"/>
        <v>0</v>
      </c>
      <c r="AF271" s="44"/>
      <c r="AG271" s="45"/>
      <c r="AH271" s="44"/>
      <c r="AI271" s="45"/>
      <c r="AJ271" s="45"/>
      <c r="AK271" s="45"/>
      <c r="AL271" s="45"/>
      <c r="AM271" s="43"/>
      <c r="AN271" s="27" t="s">
        <v>6</v>
      </c>
      <c r="AO271" s="27" t="s">
        <v>6</v>
      </c>
      <c r="AP271" s="516"/>
      <c r="AQ271" s="516"/>
      <c r="AR271" s="516"/>
      <c r="AS271" s="516" t="s">
        <v>6</v>
      </c>
      <c r="AT271" s="516" t="s">
        <v>6</v>
      </c>
      <c r="AU271" s="516"/>
      <c r="AV271" s="516" t="s">
        <v>6</v>
      </c>
      <c r="AW271" s="516" t="s">
        <v>6</v>
      </c>
      <c r="AX271" s="516"/>
      <c r="AY271" s="516" t="s">
        <v>6</v>
      </c>
      <c r="AZ271" s="516" t="s">
        <v>6</v>
      </c>
      <c r="BA271" s="516"/>
      <c r="BB271" s="516" t="s">
        <v>6</v>
      </c>
      <c r="BC271" s="516" t="s">
        <v>6</v>
      </c>
      <c r="BD271" s="516"/>
      <c r="BE271" s="516" t="s">
        <v>6</v>
      </c>
      <c r="BF271" s="516" t="s">
        <v>6</v>
      </c>
      <c r="BG271" s="516"/>
      <c r="BH271" s="516" t="s">
        <v>6</v>
      </c>
      <c r="BI271" s="516" t="s">
        <v>6</v>
      </c>
      <c r="BJ271" s="516"/>
      <c r="BK271" s="516" t="s">
        <v>6</v>
      </c>
      <c r="BL271" s="516" t="s">
        <v>6</v>
      </c>
      <c r="BM271" s="516"/>
      <c r="BN271" s="516" t="s">
        <v>6</v>
      </c>
      <c r="BO271" s="516" t="s">
        <v>6</v>
      </c>
      <c r="BP271" s="516"/>
      <c r="BQ271" s="516" t="s">
        <v>6</v>
      </c>
      <c r="BR271" s="516" t="s">
        <v>6</v>
      </c>
      <c r="BS271" s="516"/>
      <c r="BT271" s="516"/>
      <c r="BU271" s="516"/>
      <c r="BV271" s="516"/>
      <c r="BW271" s="516"/>
      <c r="BX271" s="516"/>
      <c r="BY271" s="516"/>
      <c r="BZ271" s="28"/>
      <c r="CA271" s="24"/>
      <c r="CB271" s="29"/>
      <c r="CC271" s="29"/>
      <c r="CD271" s="30"/>
      <c r="CE271" s="29"/>
      <c r="CF271" s="29"/>
      <c r="CG271" s="31"/>
      <c r="CH271" s="457"/>
      <c r="CI271" s="23" t="s">
        <v>836</v>
      </c>
    </row>
    <row r="272" spans="1:87" ht="15.6" thickTop="1" thickBot="1" x14ac:dyDescent="0.35">
      <c r="A272" s="502"/>
      <c r="B272" s="117"/>
      <c r="C272" s="156">
        <f t="shared" si="130"/>
        <v>0</v>
      </c>
      <c r="D272" s="457"/>
      <c r="E272" s="73"/>
      <c r="F272" s="123">
        <v>1098</v>
      </c>
      <c r="G272" s="302">
        <v>21711</v>
      </c>
      <c r="H272" s="76" t="s">
        <v>1079</v>
      </c>
      <c r="I272" s="122" t="s">
        <v>864</v>
      </c>
      <c r="J272" s="100">
        <v>0.5</v>
      </c>
      <c r="K272" s="79"/>
      <c r="L272" s="79"/>
      <c r="M272" s="79"/>
      <c r="N272" s="80" t="s">
        <v>1256</v>
      </c>
      <c r="O272" s="81"/>
      <c r="P272" s="82"/>
      <c r="Q272" s="83" t="str">
        <f t="shared" si="131"/>
        <v/>
      </c>
      <c r="R272" s="83" t="str">
        <f t="shared" si="132"/>
        <v>◄</v>
      </c>
      <c r="S272" s="84"/>
      <c r="T272" s="85"/>
      <c r="U272" s="83" t="str">
        <f t="shared" si="133"/>
        <v/>
      </c>
      <c r="V272" s="83" t="str">
        <f t="shared" si="134"/>
        <v>◄</v>
      </c>
      <c r="W272" s="86"/>
      <c r="X272" s="85"/>
      <c r="Y272" s="457"/>
      <c r="Z272" s="87"/>
      <c r="AA272" s="521">
        <f t="shared" si="135"/>
        <v>0</v>
      </c>
      <c r="AB272" s="520">
        <f t="shared" si="135"/>
        <v>0</v>
      </c>
      <c r="AC272" s="88"/>
      <c r="AD272" s="519">
        <f t="shared" si="136"/>
        <v>0</v>
      </c>
      <c r="AE272" s="518">
        <f t="shared" si="136"/>
        <v>0</v>
      </c>
      <c r="AF272" s="44"/>
      <c r="AG272" s="45"/>
      <c r="AH272" s="44"/>
      <c r="AI272" s="45"/>
      <c r="AJ272" s="45"/>
      <c r="AK272" s="45"/>
      <c r="AL272" s="45"/>
      <c r="AM272" s="43"/>
      <c r="AN272" s="27" t="s">
        <v>6</v>
      </c>
      <c r="AO272" s="27" t="s">
        <v>6</v>
      </c>
      <c r="AP272" s="516"/>
      <c r="AQ272" s="516"/>
      <c r="AR272" s="516"/>
      <c r="AS272" s="516" t="s">
        <v>6</v>
      </c>
      <c r="AT272" s="516" t="s">
        <v>6</v>
      </c>
      <c r="AU272" s="516"/>
      <c r="AV272" s="516" t="s">
        <v>6</v>
      </c>
      <c r="AW272" s="516" t="s">
        <v>6</v>
      </c>
      <c r="AX272" s="516"/>
      <c r="AY272" s="516" t="s">
        <v>6</v>
      </c>
      <c r="AZ272" s="516" t="s">
        <v>6</v>
      </c>
      <c r="BA272" s="516"/>
      <c r="BB272" s="516" t="s">
        <v>6</v>
      </c>
      <c r="BC272" s="516" t="s">
        <v>6</v>
      </c>
      <c r="BD272" s="516"/>
      <c r="BE272" s="516" t="s">
        <v>6</v>
      </c>
      <c r="BF272" s="516" t="s">
        <v>6</v>
      </c>
      <c r="BG272" s="516"/>
      <c r="BH272" s="516" t="s">
        <v>6</v>
      </c>
      <c r="BI272" s="516" t="s">
        <v>6</v>
      </c>
      <c r="BJ272" s="516"/>
      <c r="BK272" s="516" t="s">
        <v>6</v>
      </c>
      <c r="BL272" s="516" t="s">
        <v>6</v>
      </c>
      <c r="BM272" s="516"/>
      <c r="BN272" s="516" t="s">
        <v>6</v>
      </c>
      <c r="BO272" s="516" t="s">
        <v>6</v>
      </c>
      <c r="BP272" s="516"/>
      <c r="BQ272" s="516" t="s">
        <v>6</v>
      </c>
      <c r="BR272" s="516" t="s">
        <v>6</v>
      </c>
      <c r="BS272" s="516"/>
      <c r="BT272" s="516"/>
      <c r="BU272" s="516"/>
      <c r="BV272" s="516"/>
      <c r="BW272" s="516"/>
      <c r="BX272" s="516"/>
      <c r="BY272" s="516"/>
      <c r="BZ272" s="28"/>
      <c r="CA272" s="24"/>
      <c r="CB272" s="29"/>
      <c r="CC272" s="29"/>
      <c r="CD272" s="30"/>
      <c r="CE272" s="29"/>
      <c r="CF272" s="29"/>
      <c r="CG272" s="31"/>
      <c r="CH272" s="457"/>
      <c r="CI272" s="23" t="s">
        <v>836</v>
      </c>
    </row>
    <row r="273" spans="1:87" ht="15.6" thickTop="1" thickBot="1" x14ac:dyDescent="0.35">
      <c r="A273" s="502"/>
      <c r="B273" s="117"/>
      <c r="C273" s="156">
        <f t="shared" si="130"/>
        <v>0</v>
      </c>
      <c r="D273" s="457"/>
      <c r="E273" s="73"/>
      <c r="F273" s="123">
        <v>1099</v>
      </c>
      <c r="G273" s="302">
        <v>21711</v>
      </c>
      <c r="H273" s="76" t="s">
        <v>1073</v>
      </c>
      <c r="I273" s="122" t="s">
        <v>864</v>
      </c>
      <c r="J273" s="100">
        <v>1</v>
      </c>
      <c r="K273" s="79"/>
      <c r="L273" s="79"/>
      <c r="M273" s="79"/>
      <c r="N273" s="80" t="s">
        <v>1257</v>
      </c>
      <c r="O273" s="81"/>
      <c r="P273" s="82"/>
      <c r="Q273" s="83" t="str">
        <f t="shared" si="131"/>
        <v/>
      </c>
      <c r="R273" s="83" t="str">
        <f t="shared" si="132"/>
        <v>◄</v>
      </c>
      <c r="S273" s="84"/>
      <c r="T273" s="85"/>
      <c r="U273" s="83" t="str">
        <f t="shared" si="133"/>
        <v/>
      </c>
      <c r="V273" s="83" t="str">
        <f t="shared" si="134"/>
        <v>◄</v>
      </c>
      <c r="W273" s="86"/>
      <c r="X273" s="85"/>
      <c r="Y273" s="457"/>
      <c r="Z273" s="87"/>
      <c r="AA273" s="521">
        <f t="shared" si="135"/>
        <v>0</v>
      </c>
      <c r="AB273" s="520">
        <f t="shared" si="135"/>
        <v>0</v>
      </c>
      <c r="AC273" s="88"/>
      <c r="AD273" s="519">
        <f t="shared" si="136"/>
        <v>0</v>
      </c>
      <c r="AE273" s="518">
        <f t="shared" si="136"/>
        <v>0</v>
      </c>
      <c r="AF273" s="44"/>
      <c r="AG273" s="45"/>
      <c r="AH273" s="44"/>
      <c r="AI273" s="45"/>
      <c r="AJ273" s="45"/>
      <c r="AK273" s="45"/>
      <c r="AL273" s="45"/>
      <c r="AM273" s="43"/>
      <c r="AN273" s="27" t="s">
        <v>6</v>
      </c>
      <c r="AO273" s="27" t="s">
        <v>6</v>
      </c>
      <c r="AP273" s="516"/>
      <c r="AQ273" s="516"/>
      <c r="AR273" s="516"/>
      <c r="AS273" s="516" t="s">
        <v>6</v>
      </c>
      <c r="AT273" s="516" t="s">
        <v>6</v>
      </c>
      <c r="AU273" s="516"/>
      <c r="AV273" s="516" t="s">
        <v>6</v>
      </c>
      <c r="AW273" s="516" t="s">
        <v>6</v>
      </c>
      <c r="AX273" s="516"/>
      <c r="AY273" s="516" t="s">
        <v>6</v>
      </c>
      <c r="AZ273" s="516" t="s">
        <v>6</v>
      </c>
      <c r="BA273" s="516"/>
      <c r="BB273" s="516" t="s">
        <v>6</v>
      </c>
      <c r="BC273" s="516" t="s">
        <v>6</v>
      </c>
      <c r="BD273" s="516"/>
      <c r="BE273" s="516" t="s">
        <v>6</v>
      </c>
      <c r="BF273" s="516" t="s">
        <v>6</v>
      </c>
      <c r="BG273" s="516"/>
      <c r="BH273" s="516" t="s">
        <v>6</v>
      </c>
      <c r="BI273" s="516" t="s">
        <v>6</v>
      </c>
      <c r="BJ273" s="516"/>
      <c r="BK273" s="516" t="s">
        <v>6</v>
      </c>
      <c r="BL273" s="516" t="s">
        <v>6</v>
      </c>
      <c r="BM273" s="516"/>
      <c r="BN273" s="516" t="s">
        <v>6</v>
      </c>
      <c r="BO273" s="516" t="s">
        <v>6</v>
      </c>
      <c r="BP273" s="516"/>
      <c r="BQ273" s="516" t="s">
        <v>6</v>
      </c>
      <c r="BR273" s="516" t="s">
        <v>6</v>
      </c>
      <c r="BS273" s="516"/>
      <c r="BT273" s="516"/>
      <c r="BU273" s="516"/>
      <c r="BV273" s="516"/>
      <c r="BW273" s="516"/>
      <c r="BX273" s="516"/>
      <c r="BY273" s="516"/>
      <c r="BZ273" s="28"/>
      <c r="CA273" s="24"/>
      <c r="CB273" s="29"/>
      <c r="CC273" s="29"/>
      <c r="CD273" s="30"/>
      <c r="CE273" s="29"/>
      <c r="CF273" s="29"/>
      <c r="CG273" s="31"/>
      <c r="CH273" s="457"/>
      <c r="CI273" s="23" t="s">
        <v>836</v>
      </c>
    </row>
    <row r="274" spans="1:87" ht="15.6" thickTop="1" thickBot="1" x14ac:dyDescent="0.35">
      <c r="A274" s="502"/>
      <c r="B274" s="117"/>
      <c r="C274" s="156">
        <f t="shared" si="130"/>
        <v>0</v>
      </c>
      <c r="D274" s="457"/>
      <c r="E274" s="73"/>
      <c r="F274" s="123">
        <v>1100</v>
      </c>
      <c r="G274" s="302">
        <v>21711</v>
      </c>
      <c r="H274" s="76">
        <v>3</v>
      </c>
      <c r="I274" s="122" t="s">
        <v>864</v>
      </c>
      <c r="J274" s="100">
        <v>1.5</v>
      </c>
      <c r="K274" s="79"/>
      <c r="L274" s="79"/>
      <c r="M274" s="79"/>
      <c r="N274" s="80" t="s">
        <v>1258</v>
      </c>
      <c r="O274" s="81"/>
      <c r="P274" s="82"/>
      <c r="Q274" s="83" t="str">
        <f t="shared" si="131"/>
        <v/>
      </c>
      <c r="R274" s="83" t="str">
        <f t="shared" si="132"/>
        <v>◄</v>
      </c>
      <c r="S274" s="84"/>
      <c r="T274" s="85"/>
      <c r="U274" s="83" t="str">
        <f t="shared" si="133"/>
        <v/>
      </c>
      <c r="V274" s="83" t="str">
        <f t="shared" si="134"/>
        <v>◄</v>
      </c>
      <c r="W274" s="86"/>
      <c r="X274" s="85"/>
      <c r="Y274" s="457"/>
      <c r="Z274" s="87"/>
      <c r="AA274" s="521">
        <f t="shared" si="135"/>
        <v>0</v>
      </c>
      <c r="AB274" s="520">
        <f t="shared" si="135"/>
        <v>0</v>
      </c>
      <c r="AC274" s="88"/>
      <c r="AD274" s="519">
        <f t="shared" si="136"/>
        <v>0</v>
      </c>
      <c r="AE274" s="518">
        <f t="shared" si="136"/>
        <v>0</v>
      </c>
      <c r="AF274" s="44"/>
      <c r="AG274" s="45"/>
      <c r="AH274" s="44"/>
      <c r="AI274" s="45"/>
      <c r="AJ274" s="45"/>
      <c r="AK274" s="45"/>
      <c r="AL274" s="45"/>
      <c r="AM274" s="43"/>
      <c r="AN274" s="27" t="s">
        <v>6</v>
      </c>
      <c r="AO274" s="27" t="s">
        <v>6</v>
      </c>
      <c r="AP274" s="516"/>
      <c r="AQ274" s="516"/>
      <c r="AR274" s="516"/>
      <c r="AS274" s="516" t="s">
        <v>6</v>
      </c>
      <c r="AT274" s="516" t="s">
        <v>6</v>
      </c>
      <c r="AU274" s="516"/>
      <c r="AV274" s="516" t="s">
        <v>6</v>
      </c>
      <c r="AW274" s="516" t="s">
        <v>6</v>
      </c>
      <c r="AX274" s="516"/>
      <c r="AY274" s="516" t="s">
        <v>6</v>
      </c>
      <c r="AZ274" s="516" t="s">
        <v>6</v>
      </c>
      <c r="BA274" s="516"/>
      <c r="BB274" s="516" t="s">
        <v>6</v>
      </c>
      <c r="BC274" s="516" t="s">
        <v>6</v>
      </c>
      <c r="BD274" s="516"/>
      <c r="BE274" s="516" t="s">
        <v>6</v>
      </c>
      <c r="BF274" s="516" t="s">
        <v>6</v>
      </c>
      <c r="BG274" s="516"/>
      <c r="BH274" s="516" t="s">
        <v>6</v>
      </c>
      <c r="BI274" s="516" t="s">
        <v>6</v>
      </c>
      <c r="BJ274" s="516"/>
      <c r="BK274" s="516" t="s">
        <v>6</v>
      </c>
      <c r="BL274" s="516" t="s">
        <v>6</v>
      </c>
      <c r="BM274" s="516"/>
      <c r="BN274" s="516" t="s">
        <v>6</v>
      </c>
      <c r="BO274" s="516" t="s">
        <v>6</v>
      </c>
      <c r="BP274" s="516"/>
      <c r="BQ274" s="516" t="s">
        <v>6</v>
      </c>
      <c r="BR274" s="516" t="s">
        <v>6</v>
      </c>
      <c r="BS274" s="516"/>
      <c r="BT274" s="516"/>
      <c r="BU274" s="516"/>
      <c r="BV274" s="516"/>
      <c r="BW274" s="516"/>
      <c r="BX274" s="516"/>
      <c r="BY274" s="516"/>
      <c r="BZ274" s="28"/>
      <c r="CA274" s="24"/>
      <c r="CB274" s="29"/>
      <c r="CC274" s="29"/>
      <c r="CD274" s="30"/>
      <c r="CE274" s="29"/>
      <c r="CF274" s="29"/>
      <c r="CG274" s="31"/>
      <c r="CH274" s="457"/>
      <c r="CI274" s="23" t="s">
        <v>836</v>
      </c>
    </row>
    <row r="275" spans="1:87" ht="15.6" thickTop="1" thickBot="1" x14ac:dyDescent="0.35">
      <c r="A275" s="502"/>
      <c r="B275" s="117"/>
      <c r="C275" s="156">
        <f t="shared" si="130"/>
        <v>0</v>
      </c>
      <c r="D275" s="457"/>
      <c r="E275" s="73"/>
      <c r="F275" s="123">
        <v>1101</v>
      </c>
      <c r="G275" s="302">
        <v>21711</v>
      </c>
      <c r="H275" s="76">
        <v>5</v>
      </c>
      <c r="I275" s="122" t="s">
        <v>864</v>
      </c>
      <c r="J275" s="100">
        <v>3</v>
      </c>
      <c r="K275" s="79"/>
      <c r="L275" s="79"/>
      <c r="M275" s="79"/>
      <c r="N275" s="80" t="s">
        <v>1259</v>
      </c>
      <c r="O275" s="81"/>
      <c r="P275" s="82"/>
      <c r="Q275" s="83" t="str">
        <f t="shared" si="131"/>
        <v/>
      </c>
      <c r="R275" s="83" t="str">
        <f t="shared" si="132"/>
        <v>◄</v>
      </c>
      <c r="S275" s="84"/>
      <c r="T275" s="85"/>
      <c r="U275" s="83" t="str">
        <f t="shared" si="133"/>
        <v/>
      </c>
      <c r="V275" s="83" t="str">
        <f t="shared" si="134"/>
        <v>◄</v>
      </c>
      <c r="W275" s="86"/>
      <c r="X275" s="85"/>
      <c r="Y275" s="457"/>
      <c r="Z275" s="87"/>
      <c r="AA275" s="521">
        <f t="shared" si="135"/>
        <v>0</v>
      </c>
      <c r="AB275" s="520">
        <f t="shared" si="135"/>
        <v>0</v>
      </c>
      <c r="AC275" s="88"/>
      <c r="AD275" s="519">
        <f t="shared" si="136"/>
        <v>0</v>
      </c>
      <c r="AE275" s="518">
        <f t="shared" si="136"/>
        <v>0</v>
      </c>
      <c r="AF275" s="44"/>
      <c r="AG275" s="45"/>
      <c r="AH275" s="44"/>
      <c r="AI275" s="45"/>
      <c r="AJ275" s="45"/>
      <c r="AK275" s="45"/>
      <c r="AL275" s="45"/>
      <c r="AM275" s="43"/>
      <c r="AN275" s="27" t="s">
        <v>6</v>
      </c>
      <c r="AO275" s="27" t="s">
        <v>6</v>
      </c>
      <c r="AP275" s="516"/>
      <c r="AQ275" s="516"/>
      <c r="AR275" s="516"/>
      <c r="AS275" s="516" t="s">
        <v>6</v>
      </c>
      <c r="AT275" s="516" t="s">
        <v>6</v>
      </c>
      <c r="AU275" s="516"/>
      <c r="AV275" s="516" t="s">
        <v>6</v>
      </c>
      <c r="AW275" s="516" t="s">
        <v>6</v>
      </c>
      <c r="AX275" s="516"/>
      <c r="AY275" s="516" t="s">
        <v>6</v>
      </c>
      <c r="AZ275" s="516" t="s">
        <v>6</v>
      </c>
      <c r="BA275" s="516"/>
      <c r="BB275" s="516" t="s">
        <v>6</v>
      </c>
      <c r="BC275" s="516" t="s">
        <v>6</v>
      </c>
      <c r="BD275" s="516"/>
      <c r="BE275" s="516" t="s">
        <v>6</v>
      </c>
      <c r="BF275" s="516" t="s">
        <v>6</v>
      </c>
      <c r="BG275" s="516"/>
      <c r="BH275" s="516" t="s">
        <v>6</v>
      </c>
      <c r="BI275" s="516" t="s">
        <v>6</v>
      </c>
      <c r="BJ275" s="516"/>
      <c r="BK275" s="516" t="s">
        <v>6</v>
      </c>
      <c r="BL275" s="516" t="s">
        <v>6</v>
      </c>
      <c r="BM275" s="516"/>
      <c r="BN275" s="516" t="s">
        <v>6</v>
      </c>
      <c r="BO275" s="516" t="s">
        <v>6</v>
      </c>
      <c r="BP275" s="516"/>
      <c r="BQ275" s="516" t="s">
        <v>6</v>
      </c>
      <c r="BR275" s="516" t="s">
        <v>6</v>
      </c>
      <c r="BS275" s="516"/>
      <c r="BT275" s="516"/>
      <c r="BU275" s="516"/>
      <c r="BV275" s="516"/>
      <c r="BW275" s="516"/>
      <c r="BX275" s="516"/>
      <c r="BY275" s="516"/>
      <c r="BZ275" s="28"/>
      <c r="CA275" s="24"/>
      <c r="CB275" s="29"/>
      <c r="CC275" s="29"/>
      <c r="CD275" s="30"/>
      <c r="CE275" s="29"/>
      <c r="CF275" s="29"/>
      <c r="CG275" s="31"/>
      <c r="CH275" s="457"/>
      <c r="CI275" s="23" t="s">
        <v>836</v>
      </c>
    </row>
    <row r="276" spans="1:87" ht="16.8" customHeight="1" thickTop="1" thickBot="1" x14ac:dyDescent="0.35">
      <c r="A276" s="505" t="str">
        <f>IF(COUNTIF(B277:B283,"x")&gt;0,"x","")</f>
        <v/>
      </c>
      <c r="B276" s="57"/>
      <c r="C276" s="510" t="str">
        <f>A276</f>
        <v/>
      </c>
      <c r="D276" s="66">
        <f>ROWS(D277:D283)-1</f>
        <v>6</v>
      </c>
      <c r="E276" s="58" t="s">
        <v>1260</v>
      </c>
      <c r="F276" s="116"/>
      <c r="G276" s="301"/>
      <c r="H276" s="6"/>
      <c r="I276" s="18"/>
      <c r="J276" s="18"/>
      <c r="K276" s="18"/>
      <c r="L276" s="18"/>
      <c r="M276" s="18"/>
      <c r="N276" s="46"/>
      <c r="O276" s="60">
        <v>21735</v>
      </c>
      <c r="P276" s="61" t="s">
        <v>3210</v>
      </c>
      <c r="Q276" s="143"/>
      <c r="R276" s="63" t="str">
        <f>IF(COUNTIF(Q277:Q283,"?")&gt;0,"?",IF(AND(S276="◄",T276="►"),"◄►",IF(S276="◄","◄",IF(T276="►","►",""))))</f>
        <v>◄</v>
      </c>
      <c r="S276" s="64" t="str">
        <f>IF(SUM(S277:S283)+1=ROWS(S277:S283)-COUNTIF(S277:S283,"-"),"","◄")</f>
        <v>◄</v>
      </c>
      <c r="T276" s="65" t="str">
        <f>IF(SUM(T277:T283)&gt;0,"►","")</f>
        <v/>
      </c>
      <c r="U276" s="146"/>
      <c r="V276" s="63" t="str">
        <f>IF(COUNTIF(U277:U283,"?")&gt;0,"?",IF(AND(W276="◄",X276="►"),"◄►",IF(W276="◄","◄",IF(X276="►","►",""))))</f>
        <v>◄</v>
      </c>
      <c r="W276" s="64" t="str">
        <f>IF(SUM(W277:W283)+1=ROWS(W277:W283)-COUNTIF(W277:W283,"-"),"","◄")</f>
        <v>◄</v>
      </c>
      <c r="X276" s="65" t="str">
        <f>IF(SUM(X277:X283)&gt;0,"►","")</f>
        <v/>
      </c>
      <c r="Y276" s="66">
        <f>ROWS(Y277:Y283)-1</f>
        <v>6</v>
      </c>
      <c r="Z276" s="67">
        <f>SUM(Z277:Z283)-Z283</f>
        <v>0</v>
      </c>
      <c r="AA276" s="68" t="s">
        <v>840</v>
      </c>
      <c r="AB276" s="69"/>
      <c r="AC276" s="67">
        <f>SUM(AC277:AC283)-AC283</f>
        <v>0</v>
      </c>
      <c r="AD276" s="68" t="s">
        <v>840</v>
      </c>
      <c r="AE276" s="69"/>
      <c r="AF276" s="70" t="str">
        <f>IF(AG276="◄","◄",IF(AG276="ok","►",""))</f>
        <v>◄</v>
      </c>
      <c r="AG276" s="71" t="str">
        <f>IF(AG277&gt;0,"OK","◄")</f>
        <v>◄</v>
      </c>
      <c r="AH276" s="62" t="str">
        <f>IF(AND(AI276="◄",AJ276="►"),"◄?►",IF(AI276="◄","◄",IF(AJ276="►","►","")))</f>
        <v>◄</v>
      </c>
      <c r="AI276" s="64" t="str">
        <f>IF(AI277&gt;0,"","◄")</f>
        <v>◄</v>
      </c>
      <c r="AJ276" s="65" t="str">
        <f>IF(SUM(AJ277:AJ277)&gt;0,"►","")</f>
        <v/>
      </c>
      <c r="AK276" s="570">
        <v>21735</v>
      </c>
      <c r="AL276" s="572" t="s">
        <v>1261</v>
      </c>
      <c r="AM276" s="43"/>
      <c r="AN276" s="1" t="str">
        <f>IF(AO276="","",IF(COUNTIF(AN277,"ok"),"","◄"))</f>
        <v>◄</v>
      </c>
      <c r="AO276" s="9" t="str">
        <f>IF(COUNTIF(AP276:BR276,"◄")&gt;0,"◄","")</f>
        <v>◄</v>
      </c>
      <c r="AP276" s="563" t="str">
        <f>IF(AP277="-","",IF(AP277&gt;0,"","◄"))</f>
        <v>◄</v>
      </c>
      <c r="AQ276" s="565"/>
      <c r="AR276" s="517">
        <f>IF(ISNONTEXT(AR277)=TRUE,"_",1)</f>
        <v>1</v>
      </c>
      <c r="AS276" s="563" t="str">
        <f>IF(AS277="-","",IF(AS277&gt;0,"","◄"))</f>
        <v/>
      </c>
      <c r="AT276" s="565"/>
      <c r="AU276" s="517" t="str">
        <f>IF(ISNONTEXT(AU277)=TRUE,"_",AR276+1)</f>
        <v>_</v>
      </c>
      <c r="AV276" s="563" t="str">
        <f>IF(AV277="-","",IF(AV277&gt;0,"","◄"))</f>
        <v/>
      </c>
      <c r="AW276" s="565"/>
      <c r="AX276" s="517" t="str">
        <f>IF(ISNONTEXT(AX277)=TRUE,"_",AU276+1)</f>
        <v>_</v>
      </c>
      <c r="AY276" s="563" t="str">
        <f>IF(AY277="-","",IF(AY277&gt;0,"","◄"))</f>
        <v/>
      </c>
      <c r="AZ276" s="565"/>
      <c r="BA276" s="517" t="str">
        <f>IF(ISNONTEXT(BA277)=TRUE,"_",AX276+1)</f>
        <v>_</v>
      </c>
      <c r="BB276" s="563" t="str">
        <f>IF(BB277="-","",IF(BB277&gt;0,"","◄"))</f>
        <v/>
      </c>
      <c r="BC276" s="565"/>
      <c r="BD276" s="517" t="str">
        <f>IF(ISNONTEXT(BD277)=TRUE,"_",BA276+1)</f>
        <v>_</v>
      </c>
      <c r="BE276" s="563" t="str">
        <f>IF(BE277="-","",IF(BE277&gt;0,"","◄"))</f>
        <v/>
      </c>
      <c r="BF276" s="565"/>
      <c r="BG276" s="517" t="str">
        <f>IF(ISNONTEXT(BG277)=TRUE,"_",BD276+1)</f>
        <v>_</v>
      </c>
      <c r="BH276" s="563" t="str">
        <f>IF(BH277="-","",IF(BH277&gt;0,"","◄"))</f>
        <v/>
      </c>
      <c r="BI276" s="565"/>
      <c r="BJ276" s="517" t="str">
        <f>IF(ISNONTEXT(BJ277)=TRUE,"_",BG276+1)</f>
        <v>_</v>
      </c>
      <c r="BK276" s="563" t="str">
        <f>IF(BK277="-","",IF(BK277&gt;0,"","◄"))</f>
        <v/>
      </c>
      <c r="BL276" s="565"/>
      <c r="BM276" s="517" t="str">
        <f>IF(ISNONTEXT(BM277)=TRUE,"_",BJ276+1)</f>
        <v>_</v>
      </c>
      <c r="BN276" s="563" t="str">
        <f>IF(BN277="-","",IF(BN277&gt;0,"","◄"))</f>
        <v/>
      </c>
      <c r="BO276" s="565"/>
      <c r="BP276" s="517" t="str">
        <f>IF(ISNONTEXT(BP277)=TRUE,"_",BM276+1)</f>
        <v>_</v>
      </c>
      <c r="BQ276" s="563" t="str">
        <f>IF(BQ277="-","",IF(BQ277&gt;0,"","◄"))</f>
        <v/>
      </c>
      <c r="BR276" s="565"/>
      <c r="BS276" s="517" t="str">
        <f>IF(ISNONTEXT(BS277)=TRUE,"_",BP276+1)</f>
        <v>_</v>
      </c>
      <c r="BT276" s="563" t="str">
        <f>IF(BT277="-","",IF(BT277&gt;0,"","◄"))</f>
        <v>◄</v>
      </c>
      <c r="BU276" s="565"/>
      <c r="BV276" s="517" t="str">
        <f>IF(ISNONTEXT(BV277)=TRUE,"_",1)</f>
        <v>_</v>
      </c>
      <c r="BW276" s="563" t="str">
        <f>IF(BW277="-","",IF(BW277&gt;0,"","◄"))</f>
        <v>◄</v>
      </c>
      <c r="BX276" s="565"/>
      <c r="BY276" s="517" t="str">
        <f>IF(ISNONTEXT(BY277)=TRUE,"_",BV276+1)</f>
        <v>_</v>
      </c>
      <c r="BZ276" s="26"/>
      <c r="CA276" s="24"/>
      <c r="CB276" s="25" t="str">
        <f>IF(CB277&gt;0,"►","")</f>
        <v/>
      </c>
      <c r="CC276" s="25" t="str">
        <f>IF(CC277&gt;0,"►","")</f>
        <v/>
      </c>
      <c r="CD276" s="517" t="str">
        <f>IF(ISNONTEXT(CD277)=TRUE,"_",1)</f>
        <v>_</v>
      </c>
      <c r="CE276" s="25" t="str">
        <f>IF(CE277&gt;0,"►","")</f>
        <v/>
      </c>
      <c r="CF276" s="25" t="str">
        <f>IF(CF277&gt;0,"►","")</f>
        <v/>
      </c>
      <c r="CG276" s="517" t="str">
        <f>IF(ISNONTEXT(CG277)=TRUE,"_",CD276+1)</f>
        <v>_</v>
      </c>
      <c r="CH276" s="66">
        <f>ROWS(CH277:CH283)-1</f>
        <v>6</v>
      </c>
      <c r="CI276" s="23" t="s">
        <v>836</v>
      </c>
    </row>
    <row r="277" spans="1:87" ht="15" thickBot="1" x14ac:dyDescent="0.35">
      <c r="A277" s="502"/>
      <c r="B277" s="117"/>
      <c r="C277" s="156">
        <f t="shared" ref="C277:C282" si="137">B277</f>
        <v>0</v>
      </c>
      <c r="D277" s="457"/>
      <c r="E277" s="73"/>
      <c r="F277" s="118">
        <v>1102</v>
      </c>
      <c r="G277" s="300">
        <v>21735</v>
      </c>
      <c r="H277" s="76">
        <v>0.4</v>
      </c>
      <c r="I277" s="122" t="s">
        <v>864</v>
      </c>
      <c r="J277" s="100">
        <v>0.2</v>
      </c>
      <c r="K277" s="79"/>
      <c r="L277" s="79"/>
      <c r="M277" s="79"/>
      <c r="N277" s="80" t="s">
        <v>1262</v>
      </c>
      <c r="O277" s="81"/>
      <c r="P277" s="82"/>
      <c r="Q277" s="83" t="str">
        <f t="shared" ref="Q277:Q282" si="138">IF(R277="?","?","")</f>
        <v/>
      </c>
      <c r="R277" s="83" t="str">
        <f t="shared" ref="R277:R282" si="139">IF(AND(S277="",T277&gt;0),"?",IF(S277="","◄",IF(T277&gt;=1,"►","")))</f>
        <v>◄</v>
      </c>
      <c r="S277" s="84"/>
      <c r="T277" s="85"/>
      <c r="U277" s="83" t="str">
        <f t="shared" ref="U277:U282" si="140">IF(V277="?","?","")</f>
        <v/>
      </c>
      <c r="V277" s="83" t="str">
        <f t="shared" ref="V277:V282" si="141">IF(AND(W277="",X277&gt;0),"?",IF(W277="","◄",IF(X277&gt;=1,"►","")))</f>
        <v>◄</v>
      </c>
      <c r="W277" s="86"/>
      <c r="X277" s="85"/>
      <c r="Y277" s="457"/>
      <c r="Z277" s="87"/>
      <c r="AA277" s="521">
        <f t="shared" ref="AA277:AB282" si="142">(S277*Z277)</f>
        <v>0</v>
      </c>
      <c r="AB277" s="520">
        <f t="shared" si="142"/>
        <v>0</v>
      </c>
      <c r="AC277" s="88"/>
      <c r="AD277" s="519">
        <f t="shared" ref="AD277:AE282" si="143">(W277*AC277)</f>
        <v>0</v>
      </c>
      <c r="AE277" s="518">
        <f t="shared" si="143"/>
        <v>0</v>
      </c>
      <c r="AF277" s="89" t="str">
        <f>IF(AG277&gt;0,"ok","◄")</f>
        <v>◄</v>
      </c>
      <c r="AG277" s="90"/>
      <c r="AH277" s="89" t="str">
        <f>IF(AND(AI277="",AJ277&gt;0),"?",IF(AI277="","◄",IF(AJ277&gt;=1,"►","")))</f>
        <v>◄</v>
      </c>
      <c r="AI277" s="91"/>
      <c r="AJ277" s="92"/>
      <c r="AK277" s="586"/>
      <c r="AL277" s="587"/>
      <c r="AM277" s="43"/>
      <c r="AN277" s="149" t="str">
        <f>(IF(SUM(AP277:BX277)&gt;0,"ok",""))</f>
        <v/>
      </c>
      <c r="AO277" s="150" t="str">
        <f>IF(SUM(AP277:BR277)&gt;=1,SUM(AP277:BR277),"◄")</f>
        <v>◄</v>
      </c>
      <c r="AP277" s="32"/>
      <c r="AQ277" s="33"/>
      <c r="AR277" s="183" t="s">
        <v>4</v>
      </c>
      <c r="AS277" s="516" t="s">
        <v>6</v>
      </c>
      <c r="AT277" s="516" t="s">
        <v>6</v>
      </c>
      <c r="AU277" s="516"/>
      <c r="AV277" s="516" t="s">
        <v>6</v>
      </c>
      <c r="AW277" s="516" t="s">
        <v>6</v>
      </c>
      <c r="AX277" s="516"/>
      <c r="AY277" s="516" t="s">
        <v>6</v>
      </c>
      <c r="AZ277" s="516" t="s">
        <v>6</v>
      </c>
      <c r="BA277" s="516"/>
      <c r="BB277" s="516" t="s">
        <v>6</v>
      </c>
      <c r="BC277" s="516" t="s">
        <v>6</v>
      </c>
      <c r="BD277" s="516"/>
      <c r="BE277" s="516" t="s">
        <v>6</v>
      </c>
      <c r="BF277" s="516" t="s">
        <v>6</v>
      </c>
      <c r="BG277" s="516"/>
      <c r="BH277" s="516" t="s">
        <v>6</v>
      </c>
      <c r="BI277" s="516" t="s">
        <v>6</v>
      </c>
      <c r="BJ277" s="516"/>
      <c r="BK277" s="516" t="s">
        <v>6</v>
      </c>
      <c r="BL277" s="516" t="s">
        <v>6</v>
      </c>
      <c r="BM277" s="516"/>
      <c r="BN277" s="516" t="s">
        <v>6</v>
      </c>
      <c r="BO277" s="516" t="s">
        <v>6</v>
      </c>
      <c r="BP277" s="516"/>
      <c r="BQ277" s="516" t="s">
        <v>6</v>
      </c>
      <c r="BR277" s="516" t="s">
        <v>6</v>
      </c>
      <c r="BS277" s="516"/>
      <c r="BT277" s="32"/>
      <c r="BU277" s="33"/>
      <c r="BV277" s="34"/>
      <c r="BW277" s="32"/>
      <c r="BX277" s="33"/>
      <c r="BY277" s="34"/>
      <c r="BZ277" s="35"/>
      <c r="CA277" s="24"/>
      <c r="CB277" s="36"/>
      <c r="CC277" s="33"/>
      <c r="CD277" s="37"/>
      <c r="CE277" s="36"/>
      <c r="CF277" s="38"/>
      <c r="CG277" s="39"/>
      <c r="CH277" s="457"/>
      <c r="CI277" s="23" t="s">
        <v>836</v>
      </c>
    </row>
    <row r="278" spans="1:87" ht="15.6" thickTop="1" thickBot="1" x14ac:dyDescent="0.35">
      <c r="A278" s="502"/>
      <c r="B278" s="117"/>
      <c r="C278" s="156">
        <f t="shared" si="137"/>
        <v>0</v>
      </c>
      <c r="D278" s="457"/>
      <c r="E278" s="73"/>
      <c r="F278" s="123">
        <v>1103</v>
      </c>
      <c r="G278" s="302">
        <v>21735</v>
      </c>
      <c r="H278" s="76">
        <v>1</v>
      </c>
      <c r="I278" s="122" t="s">
        <v>864</v>
      </c>
      <c r="J278" s="100">
        <v>0.2</v>
      </c>
      <c r="K278" s="79"/>
      <c r="L278" s="79"/>
      <c r="M278" s="79"/>
      <c r="N278" s="80" t="s">
        <v>1263</v>
      </c>
      <c r="O278" s="81"/>
      <c r="P278" s="82"/>
      <c r="Q278" s="83" t="str">
        <f t="shared" si="138"/>
        <v/>
      </c>
      <c r="R278" s="83" t="str">
        <f t="shared" si="139"/>
        <v>◄</v>
      </c>
      <c r="S278" s="84"/>
      <c r="T278" s="85"/>
      <c r="U278" s="83" t="str">
        <f t="shared" si="140"/>
        <v/>
      </c>
      <c r="V278" s="83" t="str">
        <f t="shared" si="141"/>
        <v>◄</v>
      </c>
      <c r="W278" s="86"/>
      <c r="X278" s="85"/>
      <c r="Y278" s="457"/>
      <c r="Z278" s="87"/>
      <c r="AA278" s="521">
        <f t="shared" si="142"/>
        <v>0</v>
      </c>
      <c r="AB278" s="520">
        <f t="shared" si="142"/>
        <v>0</v>
      </c>
      <c r="AC278" s="88"/>
      <c r="AD278" s="519">
        <f t="shared" si="143"/>
        <v>0</v>
      </c>
      <c r="AE278" s="518">
        <f t="shared" si="143"/>
        <v>0</v>
      </c>
      <c r="AF278" s="44"/>
      <c r="AG278" s="45"/>
      <c r="AH278" s="44"/>
      <c r="AI278" s="45"/>
      <c r="AJ278" s="45"/>
      <c r="AK278" s="45"/>
      <c r="AL278" s="45"/>
      <c r="AM278" s="43"/>
      <c r="AN278" s="27" t="s">
        <v>6</v>
      </c>
      <c r="AO278" s="27" t="s">
        <v>6</v>
      </c>
      <c r="AP278" s="516"/>
      <c r="AQ278" s="516"/>
      <c r="AR278" s="516"/>
      <c r="AS278" s="516" t="s">
        <v>6</v>
      </c>
      <c r="AT278" s="516" t="s">
        <v>6</v>
      </c>
      <c r="AU278" s="516"/>
      <c r="AV278" s="516" t="s">
        <v>6</v>
      </c>
      <c r="AW278" s="516" t="s">
        <v>6</v>
      </c>
      <c r="AX278" s="516"/>
      <c r="AY278" s="516" t="s">
        <v>6</v>
      </c>
      <c r="AZ278" s="516" t="s">
        <v>6</v>
      </c>
      <c r="BA278" s="516"/>
      <c r="BB278" s="516" t="s">
        <v>6</v>
      </c>
      <c r="BC278" s="516" t="s">
        <v>6</v>
      </c>
      <c r="BD278" s="516"/>
      <c r="BE278" s="516" t="s">
        <v>6</v>
      </c>
      <c r="BF278" s="516" t="s">
        <v>6</v>
      </c>
      <c r="BG278" s="516"/>
      <c r="BH278" s="516" t="s">
        <v>6</v>
      </c>
      <c r="BI278" s="516" t="s">
        <v>6</v>
      </c>
      <c r="BJ278" s="516"/>
      <c r="BK278" s="516" t="s">
        <v>6</v>
      </c>
      <c r="BL278" s="516" t="s">
        <v>6</v>
      </c>
      <c r="BM278" s="516"/>
      <c r="BN278" s="516" t="s">
        <v>6</v>
      </c>
      <c r="BO278" s="516" t="s">
        <v>6</v>
      </c>
      <c r="BP278" s="516"/>
      <c r="BQ278" s="516" t="s">
        <v>6</v>
      </c>
      <c r="BR278" s="516" t="s">
        <v>6</v>
      </c>
      <c r="BS278" s="516"/>
      <c r="BT278" s="516"/>
      <c r="BU278" s="516"/>
      <c r="BV278" s="516"/>
      <c r="BW278" s="516"/>
      <c r="BX278" s="516"/>
      <c r="BY278" s="516"/>
      <c r="BZ278" s="28"/>
      <c r="CA278" s="24"/>
      <c r="CB278" s="29"/>
      <c r="CC278" s="29"/>
      <c r="CD278" s="30"/>
      <c r="CE278" s="29"/>
      <c r="CF278" s="29"/>
      <c r="CG278" s="31"/>
      <c r="CH278" s="457"/>
      <c r="CI278" s="23" t="s">
        <v>836</v>
      </c>
    </row>
    <row r="279" spans="1:87" ht="15.6" thickTop="1" thickBot="1" x14ac:dyDescent="0.35">
      <c r="A279" s="502"/>
      <c r="B279" s="117"/>
      <c r="C279" s="156">
        <f t="shared" si="137"/>
        <v>0</v>
      </c>
      <c r="D279" s="457"/>
      <c r="E279" s="73"/>
      <c r="F279" s="123">
        <v>1104</v>
      </c>
      <c r="G279" s="302">
        <v>21735</v>
      </c>
      <c r="H279" s="76" t="s">
        <v>1079</v>
      </c>
      <c r="I279" s="122" t="s">
        <v>864</v>
      </c>
      <c r="J279" s="100">
        <v>0.2</v>
      </c>
      <c r="K279" s="79"/>
      <c r="L279" s="79"/>
      <c r="M279" s="79"/>
      <c r="N279" s="80" t="s">
        <v>1264</v>
      </c>
      <c r="O279" s="81"/>
      <c r="P279" s="82"/>
      <c r="Q279" s="83" t="str">
        <f t="shared" si="138"/>
        <v/>
      </c>
      <c r="R279" s="83" t="str">
        <f t="shared" si="139"/>
        <v>◄</v>
      </c>
      <c r="S279" s="84"/>
      <c r="T279" s="85"/>
      <c r="U279" s="83" t="str">
        <f t="shared" si="140"/>
        <v/>
      </c>
      <c r="V279" s="83" t="str">
        <f t="shared" si="141"/>
        <v>◄</v>
      </c>
      <c r="W279" s="86"/>
      <c r="X279" s="85"/>
      <c r="Y279" s="457"/>
      <c r="Z279" s="87"/>
      <c r="AA279" s="521">
        <f t="shared" si="142"/>
        <v>0</v>
      </c>
      <c r="AB279" s="520">
        <f t="shared" si="142"/>
        <v>0</v>
      </c>
      <c r="AC279" s="88"/>
      <c r="AD279" s="519">
        <f t="shared" si="143"/>
        <v>0</v>
      </c>
      <c r="AE279" s="518">
        <f t="shared" si="143"/>
        <v>0</v>
      </c>
      <c r="AF279" s="44"/>
      <c r="AG279" s="45"/>
      <c r="AH279" s="44"/>
      <c r="AI279" s="45"/>
      <c r="AJ279" s="45"/>
      <c r="AK279" s="45"/>
      <c r="AL279" s="45"/>
      <c r="AM279" s="43"/>
      <c r="AN279" s="27" t="s">
        <v>6</v>
      </c>
      <c r="AO279" s="27" t="s">
        <v>6</v>
      </c>
      <c r="AP279" s="516"/>
      <c r="AQ279" s="516"/>
      <c r="AR279" s="516"/>
      <c r="AS279" s="516" t="s">
        <v>6</v>
      </c>
      <c r="AT279" s="516" t="s">
        <v>6</v>
      </c>
      <c r="AU279" s="516"/>
      <c r="AV279" s="516" t="s">
        <v>6</v>
      </c>
      <c r="AW279" s="516" t="s">
        <v>6</v>
      </c>
      <c r="AX279" s="516"/>
      <c r="AY279" s="516" t="s">
        <v>6</v>
      </c>
      <c r="AZ279" s="516" t="s">
        <v>6</v>
      </c>
      <c r="BA279" s="516"/>
      <c r="BB279" s="516" t="s">
        <v>6</v>
      </c>
      <c r="BC279" s="516" t="s">
        <v>6</v>
      </c>
      <c r="BD279" s="516"/>
      <c r="BE279" s="516" t="s">
        <v>6</v>
      </c>
      <c r="BF279" s="516" t="s">
        <v>6</v>
      </c>
      <c r="BG279" s="516"/>
      <c r="BH279" s="516" t="s">
        <v>6</v>
      </c>
      <c r="BI279" s="516" t="s">
        <v>6</v>
      </c>
      <c r="BJ279" s="516"/>
      <c r="BK279" s="516" t="s">
        <v>6</v>
      </c>
      <c r="BL279" s="516" t="s">
        <v>6</v>
      </c>
      <c r="BM279" s="516"/>
      <c r="BN279" s="516" t="s">
        <v>6</v>
      </c>
      <c r="BO279" s="516" t="s">
        <v>6</v>
      </c>
      <c r="BP279" s="516"/>
      <c r="BQ279" s="516" t="s">
        <v>6</v>
      </c>
      <c r="BR279" s="516" t="s">
        <v>6</v>
      </c>
      <c r="BS279" s="516"/>
      <c r="BT279" s="516"/>
      <c r="BU279" s="516"/>
      <c r="BV279" s="516"/>
      <c r="BW279" s="516"/>
      <c r="BX279" s="516"/>
      <c r="BY279" s="516"/>
      <c r="BZ279" s="28"/>
      <c r="CA279" s="24"/>
      <c r="CB279" s="29"/>
      <c r="CC279" s="29"/>
      <c r="CD279" s="30"/>
      <c r="CE279" s="29"/>
      <c r="CF279" s="29"/>
      <c r="CG279" s="31"/>
      <c r="CH279" s="457"/>
      <c r="CI279" s="23" t="s">
        <v>836</v>
      </c>
    </row>
    <row r="280" spans="1:87" ht="15.6" thickTop="1" thickBot="1" x14ac:dyDescent="0.35">
      <c r="A280" s="502"/>
      <c r="B280" s="117"/>
      <c r="C280" s="156">
        <f t="shared" si="137"/>
        <v>0</v>
      </c>
      <c r="D280" s="457"/>
      <c r="E280" s="73"/>
      <c r="F280" s="123">
        <v>1105</v>
      </c>
      <c r="G280" s="302">
        <v>21735</v>
      </c>
      <c r="H280" s="76" t="s">
        <v>1073</v>
      </c>
      <c r="I280" s="122" t="s">
        <v>864</v>
      </c>
      <c r="J280" s="100">
        <v>0.2</v>
      </c>
      <c r="K280" s="79"/>
      <c r="L280" s="79"/>
      <c r="M280" s="79"/>
      <c r="N280" s="80" t="s">
        <v>1265</v>
      </c>
      <c r="O280" s="81"/>
      <c r="P280" s="82"/>
      <c r="Q280" s="83" t="str">
        <f t="shared" si="138"/>
        <v/>
      </c>
      <c r="R280" s="83" t="str">
        <f t="shared" si="139"/>
        <v>◄</v>
      </c>
      <c r="S280" s="84"/>
      <c r="T280" s="85"/>
      <c r="U280" s="83" t="str">
        <f t="shared" si="140"/>
        <v/>
      </c>
      <c r="V280" s="83" t="str">
        <f t="shared" si="141"/>
        <v>◄</v>
      </c>
      <c r="W280" s="86"/>
      <c r="X280" s="85"/>
      <c r="Y280" s="457"/>
      <c r="Z280" s="87"/>
      <c r="AA280" s="521">
        <f t="shared" si="142"/>
        <v>0</v>
      </c>
      <c r="AB280" s="520">
        <f t="shared" si="142"/>
        <v>0</v>
      </c>
      <c r="AC280" s="88"/>
      <c r="AD280" s="519">
        <f t="shared" si="143"/>
        <v>0</v>
      </c>
      <c r="AE280" s="518">
        <f t="shared" si="143"/>
        <v>0</v>
      </c>
      <c r="AF280" s="44"/>
      <c r="AG280" s="45"/>
      <c r="AH280" s="44"/>
      <c r="AI280" s="45"/>
      <c r="AJ280" s="45"/>
      <c r="AK280" s="45"/>
      <c r="AL280" s="45"/>
      <c r="AM280" s="43"/>
      <c r="AN280" s="27" t="s">
        <v>6</v>
      </c>
      <c r="AO280" s="27" t="s">
        <v>6</v>
      </c>
      <c r="AP280" s="516"/>
      <c r="AQ280" s="516"/>
      <c r="AR280" s="516"/>
      <c r="AS280" s="516" t="s">
        <v>6</v>
      </c>
      <c r="AT280" s="516" t="s">
        <v>6</v>
      </c>
      <c r="AU280" s="516"/>
      <c r="AV280" s="516" t="s">
        <v>6</v>
      </c>
      <c r="AW280" s="516" t="s">
        <v>6</v>
      </c>
      <c r="AX280" s="516"/>
      <c r="AY280" s="516" t="s">
        <v>6</v>
      </c>
      <c r="AZ280" s="516" t="s">
        <v>6</v>
      </c>
      <c r="BA280" s="516"/>
      <c r="BB280" s="516" t="s">
        <v>6</v>
      </c>
      <c r="BC280" s="516" t="s">
        <v>6</v>
      </c>
      <c r="BD280" s="516"/>
      <c r="BE280" s="516" t="s">
        <v>6</v>
      </c>
      <c r="BF280" s="516" t="s">
        <v>6</v>
      </c>
      <c r="BG280" s="516"/>
      <c r="BH280" s="516" t="s">
        <v>6</v>
      </c>
      <c r="BI280" s="516" t="s">
        <v>6</v>
      </c>
      <c r="BJ280" s="516"/>
      <c r="BK280" s="516" t="s">
        <v>6</v>
      </c>
      <c r="BL280" s="516" t="s">
        <v>6</v>
      </c>
      <c r="BM280" s="516"/>
      <c r="BN280" s="516" t="s">
        <v>6</v>
      </c>
      <c r="BO280" s="516" t="s">
        <v>6</v>
      </c>
      <c r="BP280" s="516"/>
      <c r="BQ280" s="516" t="s">
        <v>6</v>
      </c>
      <c r="BR280" s="516" t="s">
        <v>6</v>
      </c>
      <c r="BS280" s="516"/>
      <c r="BT280" s="516"/>
      <c r="BU280" s="516"/>
      <c r="BV280" s="516"/>
      <c r="BW280" s="516"/>
      <c r="BX280" s="516"/>
      <c r="BY280" s="516"/>
      <c r="BZ280" s="28"/>
      <c r="CA280" s="24"/>
      <c r="CB280" s="29"/>
      <c r="CC280" s="29"/>
      <c r="CD280" s="30"/>
      <c r="CE280" s="29"/>
      <c r="CF280" s="29"/>
      <c r="CG280" s="31"/>
      <c r="CH280" s="457"/>
      <c r="CI280" s="23" t="s">
        <v>836</v>
      </c>
    </row>
    <row r="281" spans="1:87" ht="15.6" thickTop="1" thickBot="1" x14ac:dyDescent="0.35">
      <c r="A281" s="502"/>
      <c r="B281" s="117"/>
      <c r="C281" s="156">
        <f t="shared" si="137"/>
        <v>0</v>
      </c>
      <c r="D281" s="457"/>
      <c r="E281" s="73"/>
      <c r="F281" s="123">
        <v>1106</v>
      </c>
      <c r="G281" s="302">
        <v>21735</v>
      </c>
      <c r="H281" s="76">
        <v>3</v>
      </c>
      <c r="I281" s="122" t="s">
        <v>864</v>
      </c>
      <c r="J281" s="100">
        <v>0.2</v>
      </c>
      <c r="K281" s="79"/>
      <c r="L281" s="79"/>
      <c r="M281" s="79"/>
      <c r="N281" s="80" t="s">
        <v>1266</v>
      </c>
      <c r="O281" s="81"/>
      <c r="P281" s="82"/>
      <c r="Q281" s="83" t="str">
        <f t="shared" si="138"/>
        <v/>
      </c>
      <c r="R281" s="83" t="str">
        <f t="shared" si="139"/>
        <v>◄</v>
      </c>
      <c r="S281" s="84"/>
      <c r="T281" s="85"/>
      <c r="U281" s="83" t="str">
        <f t="shared" si="140"/>
        <v/>
      </c>
      <c r="V281" s="83" t="str">
        <f t="shared" si="141"/>
        <v>◄</v>
      </c>
      <c r="W281" s="86"/>
      <c r="X281" s="85"/>
      <c r="Y281" s="457"/>
      <c r="Z281" s="87"/>
      <c r="AA281" s="521">
        <f t="shared" si="142"/>
        <v>0</v>
      </c>
      <c r="AB281" s="520">
        <f t="shared" si="142"/>
        <v>0</v>
      </c>
      <c r="AC281" s="88"/>
      <c r="AD281" s="519">
        <f t="shared" si="143"/>
        <v>0</v>
      </c>
      <c r="AE281" s="518">
        <f t="shared" si="143"/>
        <v>0</v>
      </c>
      <c r="AF281" s="44"/>
      <c r="AG281" s="45"/>
      <c r="AH281" s="44"/>
      <c r="AI281" s="45"/>
      <c r="AJ281" s="45"/>
      <c r="AK281" s="45"/>
      <c r="AL281" s="45"/>
      <c r="AM281" s="43"/>
      <c r="AN281" s="27" t="s">
        <v>6</v>
      </c>
      <c r="AO281" s="27" t="s">
        <v>6</v>
      </c>
      <c r="AP281" s="516"/>
      <c r="AQ281" s="516"/>
      <c r="AR281" s="516"/>
      <c r="AS281" s="516" t="s">
        <v>6</v>
      </c>
      <c r="AT281" s="516" t="s">
        <v>6</v>
      </c>
      <c r="AU281" s="516"/>
      <c r="AV281" s="516" t="s">
        <v>6</v>
      </c>
      <c r="AW281" s="516" t="s">
        <v>6</v>
      </c>
      <c r="AX281" s="516"/>
      <c r="AY281" s="516" t="s">
        <v>6</v>
      </c>
      <c r="AZ281" s="516" t="s">
        <v>6</v>
      </c>
      <c r="BA281" s="516"/>
      <c r="BB281" s="516" t="s">
        <v>6</v>
      </c>
      <c r="BC281" s="516" t="s">
        <v>6</v>
      </c>
      <c r="BD281" s="516"/>
      <c r="BE281" s="516" t="s">
        <v>6</v>
      </c>
      <c r="BF281" s="516" t="s">
        <v>6</v>
      </c>
      <c r="BG281" s="516"/>
      <c r="BH281" s="516" t="s">
        <v>6</v>
      </c>
      <c r="BI281" s="516" t="s">
        <v>6</v>
      </c>
      <c r="BJ281" s="516"/>
      <c r="BK281" s="516" t="s">
        <v>6</v>
      </c>
      <c r="BL281" s="516" t="s">
        <v>6</v>
      </c>
      <c r="BM281" s="516"/>
      <c r="BN281" s="516" t="s">
        <v>6</v>
      </c>
      <c r="BO281" s="516" t="s">
        <v>6</v>
      </c>
      <c r="BP281" s="516"/>
      <c r="BQ281" s="516" t="s">
        <v>6</v>
      </c>
      <c r="BR281" s="516" t="s">
        <v>6</v>
      </c>
      <c r="BS281" s="516"/>
      <c r="BT281" s="516"/>
      <c r="BU281" s="516"/>
      <c r="BV281" s="516"/>
      <c r="BW281" s="516"/>
      <c r="BX281" s="516"/>
      <c r="BY281" s="516"/>
      <c r="BZ281" s="28"/>
      <c r="CA281" s="24"/>
      <c r="CB281" s="29"/>
      <c r="CC281" s="29"/>
      <c r="CD281" s="30"/>
      <c r="CE281" s="29"/>
      <c r="CF281" s="29"/>
      <c r="CG281" s="31"/>
      <c r="CH281" s="457"/>
      <c r="CI281" s="23" t="s">
        <v>836</v>
      </c>
    </row>
    <row r="282" spans="1:87" ht="15.6" thickTop="1" thickBot="1" x14ac:dyDescent="0.35">
      <c r="A282" s="502"/>
      <c r="B282" s="117"/>
      <c r="C282" s="156">
        <f t="shared" si="137"/>
        <v>0</v>
      </c>
      <c r="D282" s="457"/>
      <c r="E282" s="73"/>
      <c r="F282" s="123">
        <v>1107</v>
      </c>
      <c r="G282" s="302">
        <v>21735</v>
      </c>
      <c r="H282" s="76">
        <v>5</v>
      </c>
      <c r="I282" s="122" t="s">
        <v>864</v>
      </c>
      <c r="J282" s="100">
        <v>0.2</v>
      </c>
      <c r="K282" s="79"/>
      <c r="L282" s="79"/>
      <c r="M282" s="79"/>
      <c r="N282" s="80" t="s">
        <v>1267</v>
      </c>
      <c r="O282" s="81"/>
      <c r="P282" s="82"/>
      <c r="Q282" s="83" t="str">
        <f t="shared" si="138"/>
        <v/>
      </c>
      <c r="R282" s="83" t="str">
        <f t="shared" si="139"/>
        <v>◄</v>
      </c>
      <c r="S282" s="84"/>
      <c r="T282" s="85"/>
      <c r="U282" s="83" t="str">
        <f t="shared" si="140"/>
        <v/>
      </c>
      <c r="V282" s="83" t="str">
        <f t="shared" si="141"/>
        <v>◄</v>
      </c>
      <c r="W282" s="86"/>
      <c r="X282" s="85"/>
      <c r="Y282" s="457"/>
      <c r="Z282" s="87"/>
      <c r="AA282" s="521">
        <f t="shared" si="142"/>
        <v>0</v>
      </c>
      <c r="AB282" s="520">
        <f t="shared" si="142"/>
        <v>0</v>
      </c>
      <c r="AC282" s="88"/>
      <c r="AD282" s="519">
        <f t="shared" si="143"/>
        <v>0</v>
      </c>
      <c r="AE282" s="518">
        <f t="shared" si="143"/>
        <v>0</v>
      </c>
      <c r="AF282" s="44"/>
      <c r="AG282" s="45"/>
      <c r="AH282" s="44"/>
      <c r="AI282" s="45"/>
      <c r="AJ282" s="45"/>
      <c r="AK282" s="45"/>
      <c r="AL282" s="45"/>
      <c r="AM282" s="43"/>
      <c r="AN282" s="27" t="s">
        <v>6</v>
      </c>
      <c r="AO282" s="27" t="s">
        <v>6</v>
      </c>
      <c r="AP282" s="516"/>
      <c r="AQ282" s="516"/>
      <c r="AR282" s="516"/>
      <c r="AS282" s="516" t="s">
        <v>6</v>
      </c>
      <c r="AT282" s="516" t="s">
        <v>6</v>
      </c>
      <c r="AU282" s="516"/>
      <c r="AV282" s="516" t="s">
        <v>6</v>
      </c>
      <c r="AW282" s="516" t="s">
        <v>6</v>
      </c>
      <c r="AX282" s="516"/>
      <c r="AY282" s="516" t="s">
        <v>6</v>
      </c>
      <c r="AZ282" s="516" t="s">
        <v>6</v>
      </c>
      <c r="BA282" s="516"/>
      <c r="BB282" s="516" t="s">
        <v>6</v>
      </c>
      <c r="BC282" s="516" t="s">
        <v>6</v>
      </c>
      <c r="BD282" s="516"/>
      <c r="BE282" s="516" t="s">
        <v>6</v>
      </c>
      <c r="BF282" s="516" t="s">
        <v>6</v>
      </c>
      <c r="BG282" s="516"/>
      <c r="BH282" s="516" t="s">
        <v>6</v>
      </c>
      <c r="BI282" s="516" t="s">
        <v>6</v>
      </c>
      <c r="BJ282" s="516"/>
      <c r="BK282" s="516" t="s">
        <v>6</v>
      </c>
      <c r="BL282" s="516" t="s">
        <v>6</v>
      </c>
      <c r="BM282" s="516"/>
      <c r="BN282" s="516" t="s">
        <v>6</v>
      </c>
      <c r="BO282" s="516" t="s">
        <v>6</v>
      </c>
      <c r="BP282" s="516"/>
      <c r="BQ282" s="516" t="s">
        <v>6</v>
      </c>
      <c r="BR282" s="516" t="s">
        <v>6</v>
      </c>
      <c r="BS282" s="516"/>
      <c r="BT282" s="516"/>
      <c r="BU282" s="516"/>
      <c r="BV282" s="516"/>
      <c r="BW282" s="516"/>
      <c r="BX282" s="516"/>
      <c r="BY282" s="516"/>
      <c r="BZ282" s="28"/>
      <c r="CA282" s="24"/>
      <c r="CB282" s="29"/>
      <c r="CC282" s="29"/>
      <c r="CD282" s="30"/>
      <c r="CE282" s="29"/>
      <c r="CF282" s="29"/>
      <c r="CG282" s="31"/>
      <c r="CH282" s="457"/>
      <c r="CI282" s="23" t="s">
        <v>836</v>
      </c>
    </row>
    <row r="283" spans="1:87" ht="16.8" customHeight="1" thickTop="1" thickBot="1" x14ac:dyDescent="0.35">
      <c r="A283" s="505" t="str">
        <f>IF(COUNTIF(B284:B285,"x")&gt;0,"x","")</f>
        <v/>
      </c>
      <c r="B283" s="57"/>
      <c r="C283" s="510" t="str">
        <f>A283</f>
        <v/>
      </c>
      <c r="D283" s="66">
        <f>ROWS(D284:D285)-1</f>
        <v>1</v>
      </c>
      <c r="E283" s="58" t="s">
        <v>1268</v>
      </c>
      <c r="F283" s="116"/>
      <c r="G283" s="301"/>
      <c r="H283" s="6"/>
      <c r="I283" s="18"/>
      <c r="J283" s="18"/>
      <c r="K283" s="18"/>
      <c r="L283" s="18"/>
      <c r="M283" s="18"/>
      <c r="N283" s="46"/>
      <c r="O283" s="60">
        <v>21779</v>
      </c>
      <c r="P283" s="61" t="s">
        <v>3211</v>
      </c>
      <c r="Q283" s="62"/>
      <c r="R283" s="63" t="str">
        <f>IF(COUNTIF(Q284:Q285,"?")&gt;0,"?",IF(AND(S283="◄",T283="►"),"◄►",IF(S283="◄","◄",IF(T283="►","►",""))))</f>
        <v>◄</v>
      </c>
      <c r="S283" s="64" t="str">
        <f>IF(SUM(S284:S285)+1=ROWS(S284:S285)-COUNTIF(S284:S285,"-"),"","◄")</f>
        <v>◄</v>
      </c>
      <c r="T283" s="65" t="str">
        <f>IF(SUM(T284:T285)&gt;0,"►","")</f>
        <v/>
      </c>
      <c r="U283" s="62"/>
      <c r="V283" s="63" t="str">
        <f>IF(COUNTIF(U284:U285,"?")&gt;0,"?",IF(AND(W283="◄",X283="►"),"◄►",IF(W283="◄","◄",IF(X283="►","►",""))))</f>
        <v>◄</v>
      </c>
      <c r="W283" s="64" t="str">
        <f>IF(SUM(W284:W285)+1=ROWS(W284:W285)-COUNTIF(W284:W285,"-"),"","◄")</f>
        <v>◄</v>
      </c>
      <c r="X283" s="65" t="str">
        <f>IF(SUM(X284:X285)&gt;0,"►","")</f>
        <v/>
      </c>
      <c r="Y283" s="66">
        <f>ROWS(Y284:Y285)-1</f>
        <v>1</v>
      </c>
      <c r="Z283" s="67">
        <f>SUM(Z284:Z285)-Z285</f>
        <v>0</v>
      </c>
      <c r="AA283" s="68" t="s">
        <v>840</v>
      </c>
      <c r="AB283" s="69"/>
      <c r="AC283" s="67">
        <f>SUM(AC284:AC285)-AC285</f>
        <v>0</v>
      </c>
      <c r="AD283" s="68" t="s">
        <v>840</v>
      </c>
      <c r="AE283" s="69"/>
      <c r="AF283" s="70" t="str">
        <f>IF(AG283="◄","◄",IF(AG283="ok","►",""))</f>
        <v>◄</v>
      </c>
      <c r="AG283" s="71" t="str">
        <f>IF(AG284&gt;0,"OK","◄")</f>
        <v>◄</v>
      </c>
      <c r="AH283" s="62" t="str">
        <f>IF(AND(AI283="◄",AJ283="►"),"◄?►",IF(AI283="◄","◄",IF(AJ283="►","►","")))</f>
        <v>◄</v>
      </c>
      <c r="AI283" s="64" t="str">
        <f>IF(AI284&gt;0,"","◄")</f>
        <v>◄</v>
      </c>
      <c r="AJ283" s="65" t="str">
        <f>IF(SUM(AJ284:AJ284)&gt;0,"►","")</f>
        <v/>
      </c>
      <c r="AK283" s="570">
        <v>21779</v>
      </c>
      <c r="AL283" s="572" t="s">
        <v>1269</v>
      </c>
      <c r="AM283" s="43"/>
      <c r="AN283" s="1" t="str">
        <f>IF(AO283="","",IF(COUNTIF(AN284,"ok"),"","◄"))</f>
        <v>◄</v>
      </c>
      <c r="AO283" s="9" t="str">
        <f>IF(COUNTIF(AP283:BR283,"◄")&gt;0,"◄","")</f>
        <v>◄</v>
      </c>
      <c r="AP283" s="563" t="str">
        <f>IF(AP284="-","",IF(AP284&gt;0,"","◄"))</f>
        <v>◄</v>
      </c>
      <c r="AQ283" s="565"/>
      <c r="AR283" s="517">
        <f>IF(ISNONTEXT(AR284)=TRUE,"_",1)</f>
        <v>1</v>
      </c>
      <c r="AS283" s="563" t="str">
        <f>IF(AS284="-","",IF(AS284&gt;0,"","◄"))</f>
        <v/>
      </c>
      <c r="AT283" s="565"/>
      <c r="AU283" s="517" t="str">
        <f>IF(ISNONTEXT(AU284)=TRUE,"_",AR283+1)</f>
        <v>_</v>
      </c>
      <c r="AV283" s="563" t="str">
        <f>IF(AV284="-","",IF(AV284&gt;0,"","◄"))</f>
        <v/>
      </c>
      <c r="AW283" s="565"/>
      <c r="AX283" s="517" t="str">
        <f>IF(ISNONTEXT(AX284)=TRUE,"_",AU283+1)</f>
        <v>_</v>
      </c>
      <c r="AY283" s="563" t="str">
        <f>IF(AY284="-","",IF(AY284&gt;0,"","◄"))</f>
        <v/>
      </c>
      <c r="AZ283" s="565"/>
      <c r="BA283" s="517" t="str">
        <f>IF(ISNONTEXT(BA284)=TRUE,"_",AX283+1)</f>
        <v>_</v>
      </c>
      <c r="BB283" s="563" t="str">
        <f>IF(BB284="-","",IF(BB284&gt;0,"","◄"))</f>
        <v/>
      </c>
      <c r="BC283" s="565"/>
      <c r="BD283" s="517" t="str">
        <f>IF(ISNONTEXT(BD284)=TRUE,"_",BA283+1)</f>
        <v>_</v>
      </c>
      <c r="BE283" s="563" t="str">
        <f>IF(BE284="-","",IF(BE284&gt;0,"","◄"))</f>
        <v/>
      </c>
      <c r="BF283" s="565"/>
      <c r="BG283" s="517" t="str">
        <f>IF(ISNONTEXT(BG284)=TRUE,"_",BD283+1)</f>
        <v>_</v>
      </c>
      <c r="BH283" s="563" t="str">
        <f>IF(BH284="-","",IF(BH284&gt;0,"","◄"))</f>
        <v/>
      </c>
      <c r="BI283" s="565"/>
      <c r="BJ283" s="517" t="str">
        <f>IF(ISNONTEXT(BJ284)=TRUE,"_",BG283+1)</f>
        <v>_</v>
      </c>
      <c r="BK283" s="563" t="str">
        <f>IF(BK284="-","",IF(BK284&gt;0,"","◄"))</f>
        <v/>
      </c>
      <c r="BL283" s="565"/>
      <c r="BM283" s="517" t="str">
        <f>IF(ISNONTEXT(BM284)=TRUE,"_",BJ283+1)</f>
        <v>_</v>
      </c>
      <c r="BN283" s="563" t="str">
        <f>IF(BN284="-","",IF(BN284&gt;0,"","◄"))</f>
        <v/>
      </c>
      <c r="BO283" s="565"/>
      <c r="BP283" s="517" t="str">
        <f>IF(ISNONTEXT(BP284)=TRUE,"_",BM283+1)</f>
        <v>_</v>
      </c>
      <c r="BQ283" s="563" t="str">
        <f>IF(BQ284="-","",IF(BQ284&gt;0,"","◄"))</f>
        <v/>
      </c>
      <c r="BR283" s="565"/>
      <c r="BS283" s="517" t="str">
        <f>IF(ISNONTEXT(BS284)=TRUE,"_",BP283+1)</f>
        <v>_</v>
      </c>
      <c r="BT283" s="563" t="str">
        <f>IF(BT284="-","",IF(BT284&gt;0,"","◄"))</f>
        <v>◄</v>
      </c>
      <c r="BU283" s="565"/>
      <c r="BV283" s="517" t="str">
        <f>IF(ISNONTEXT(BV284)=TRUE,"_",1)</f>
        <v>_</v>
      </c>
      <c r="BW283" s="563" t="str">
        <f>IF(BW284="-","",IF(BW284&gt;0,"","◄"))</f>
        <v>◄</v>
      </c>
      <c r="BX283" s="565"/>
      <c r="BY283" s="517" t="str">
        <f>IF(ISNONTEXT(BY284)=TRUE,"_",BV283+1)</f>
        <v>_</v>
      </c>
      <c r="BZ283" s="26"/>
      <c r="CA283" s="24"/>
      <c r="CB283" s="25" t="str">
        <f>IF(CB284&gt;0,"►","")</f>
        <v/>
      </c>
      <c r="CC283" s="25" t="str">
        <f>IF(CC284&gt;0,"►","")</f>
        <v/>
      </c>
      <c r="CD283" s="517" t="str">
        <f>IF(ISNONTEXT(CD284)=TRUE,"_",1)</f>
        <v>_</v>
      </c>
      <c r="CE283" s="25" t="str">
        <f>IF(CE284&gt;0,"►","")</f>
        <v/>
      </c>
      <c r="CF283" s="25" t="str">
        <f>IF(CF284&gt;0,"►","")</f>
        <v/>
      </c>
      <c r="CG283" s="517" t="str">
        <f>IF(ISNONTEXT(CG284)=TRUE,"_",CD283+1)</f>
        <v>_</v>
      </c>
      <c r="CH283" s="66">
        <f>ROWS(CH284:CH285)-1</f>
        <v>1</v>
      </c>
      <c r="CI283" s="23" t="s">
        <v>836</v>
      </c>
    </row>
    <row r="284" spans="1:87" ht="15" thickBot="1" x14ac:dyDescent="0.35">
      <c r="A284" s="502"/>
      <c r="B284" s="117"/>
      <c r="C284" s="156">
        <f>B284</f>
        <v>0</v>
      </c>
      <c r="D284" s="457"/>
      <c r="E284" s="73"/>
      <c r="F284" s="118">
        <v>1108</v>
      </c>
      <c r="G284" s="300">
        <v>21779</v>
      </c>
      <c r="H284" s="76" t="s">
        <v>1073</v>
      </c>
      <c r="I284" s="119"/>
      <c r="J284" s="119"/>
      <c r="K284" s="79"/>
      <c r="L284" s="79"/>
      <c r="M284" s="79"/>
      <c r="N284" s="80" t="s">
        <v>1270</v>
      </c>
      <c r="O284" s="81"/>
      <c r="P284" s="82"/>
      <c r="Q284" s="83" t="str">
        <f>IF(R284="?","?","")</f>
        <v/>
      </c>
      <c r="R284" s="83" t="str">
        <f>IF(AND(S284="",T284&gt;0),"?",IF(S284="","◄",IF(T284&gt;=1,"►","")))</f>
        <v>◄</v>
      </c>
      <c r="S284" s="84"/>
      <c r="T284" s="85"/>
      <c r="U284" s="83" t="str">
        <f>IF(V284="?","?","")</f>
        <v/>
      </c>
      <c r="V284" s="83" t="str">
        <f>IF(AND(W284="",X284&gt;0),"?",IF(W284="","◄",IF(X284&gt;=1,"►","")))</f>
        <v>◄</v>
      </c>
      <c r="W284" s="86"/>
      <c r="X284" s="85"/>
      <c r="Y284" s="457"/>
      <c r="Z284" s="87"/>
      <c r="AA284" s="521">
        <f>(S284*Z284)</f>
        <v>0</v>
      </c>
      <c r="AB284" s="520">
        <f>(T284*AA284)</f>
        <v>0</v>
      </c>
      <c r="AC284" s="88"/>
      <c r="AD284" s="519">
        <f>(W284*AC284)</f>
        <v>0</v>
      </c>
      <c r="AE284" s="518">
        <f>(X284*AD284)</f>
        <v>0</v>
      </c>
      <c r="AF284" s="89" t="str">
        <f>IF(AG284&gt;0,"ok","◄")</f>
        <v>◄</v>
      </c>
      <c r="AG284" s="90"/>
      <c r="AH284" s="89" t="str">
        <f>IF(AND(AI284="",AJ284&gt;0),"?",IF(AI284="","◄",IF(AJ284&gt;=1,"►","")))</f>
        <v>◄</v>
      </c>
      <c r="AI284" s="91"/>
      <c r="AJ284" s="92"/>
      <c r="AK284" s="586"/>
      <c r="AL284" s="587"/>
      <c r="AM284" s="43"/>
      <c r="AN284" s="149" t="str">
        <f>(IF(SUM(AP284:BX284)&gt;0,"ok",""))</f>
        <v/>
      </c>
      <c r="AO284" s="150" t="str">
        <f>IF(SUM(AP284:BR284)&gt;=1,SUM(AP284:BR284),"◄")</f>
        <v>◄</v>
      </c>
      <c r="AP284" s="32"/>
      <c r="AQ284" s="33"/>
      <c r="AR284" s="151" t="s">
        <v>5</v>
      </c>
      <c r="AS284" s="516" t="s">
        <v>6</v>
      </c>
      <c r="AT284" s="516" t="s">
        <v>6</v>
      </c>
      <c r="AU284" s="516"/>
      <c r="AV284" s="516" t="s">
        <v>6</v>
      </c>
      <c r="AW284" s="516" t="s">
        <v>6</v>
      </c>
      <c r="AX284" s="516"/>
      <c r="AY284" s="516" t="s">
        <v>6</v>
      </c>
      <c r="AZ284" s="516" t="s">
        <v>6</v>
      </c>
      <c r="BA284" s="516"/>
      <c r="BB284" s="516" t="s">
        <v>6</v>
      </c>
      <c r="BC284" s="516" t="s">
        <v>6</v>
      </c>
      <c r="BD284" s="516"/>
      <c r="BE284" s="516" t="s">
        <v>6</v>
      </c>
      <c r="BF284" s="516" t="s">
        <v>6</v>
      </c>
      <c r="BG284" s="516"/>
      <c r="BH284" s="516" t="s">
        <v>6</v>
      </c>
      <c r="BI284" s="516" t="s">
        <v>6</v>
      </c>
      <c r="BJ284" s="516"/>
      <c r="BK284" s="516" t="s">
        <v>6</v>
      </c>
      <c r="BL284" s="516" t="s">
        <v>6</v>
      </c>
      <c r="BM284" s="516"/>
      <c r="BN284" s="516" t="s">
        <v>6</v>
      </c>
      <c r="BO284" s="516" t="s">
        <v>6</v>
      </c>
      <c r="BP284" s="516"/>
      <c r="BQ284" s="516" t="s">
        <v>6</v>
      </c>
      <c r="BR284" s="516" t="s">
        <v>6</v>
      </c>
      <c r="BS284" s="516"/>
      <c r="BT284" s="32"/>
      <c r="BU284" s="33"/>
      <c r="BV284" s="34"/>
      <c r="BW284" s="32"/>
      <c r="BX284" s="33"/>
      <c r="BY284" s="34"/>
      <c r="BZ284" s="35"/>
      <c r="CA284" s="24"/>
      <c r="CB284" s="36"/>
      <c r="CC284" s="33"/>
      <c r="CD284" s="37"/>
      <c r="CE284" s="36"/>
      <c r="CF284" s="38"/>
      <c r="CG284" s="39"/>
      <c r="CH284" s="457"/>
      <c r="CI284" s="23" t="s">
        <v>836</v>
      </c>
    </row>
    <row r="285" spans="1:87" ht="16.8" customHeight="1" thickTop="1" thickBot="1" x14ac:dyDescent="0.35">
      <c r="A285" s="505" t="str">
        <f>IF(COUNTIF(B286:B288,"x")&gt;0,"x","")</f>
        <v/>
      </c>
      <c r="B285" s="57"/>
      <c r="C285" s="510" t="str">
        <f>A285</f>
        <v/>
      </c>
      <c r="D285" s="66">
        <f>ROWS(D286:D288)-1</f>
        <v>2</v>
      </c>
      <c r="E285" s="58" t="s">
        <v>1271</v>
      </c>
      <c r="F285" s="116"/>
      <c r="G285" s="301"/>
      <c r="H285" s="6"/>
      <c r="I285" s="18"/>
      <c r="J285" s="18"/>
      <c r="K285" s="18"/>
      <c r="L285" s="18"/>
      <c r="M285" s="18"/>
      <c r="N285" s="46"/>
      <c r="O285" s="60">
        <v>21793</v>
      </c>
      <c r="P285" s="61" t="s">
        <v>3212</v>
      </c>
      <c r="Q285" s="143"/>
      <c r="R285" s="63" t="str">
        <f>IF(COUNTIF(Q286:Q288,"?")&gt;0,"?",IF(AND(S285="◄",T285="►"),"◄►",IF(S285="◄","◄",IF(T285="►","►",""))))</f>
        <v>◄</v>
      </c>
      <c r="S285" s="64" t="str">
        <f>IF(SUM(S286:S288)+1=ROWS(S286:S288)-COUNTIF(S286:S288,"-"),"","◄")</f>
        <v>◄</v>
      </c>
      <c r="T285" s="65" t="str">
        <f>IF(SUM(T286:T288)&gt;0,"►","")</f>
        <v/>
      </c>
      <c r="U285" s="146"/>
      <c r="V285" s="63" t="str">
        <f>IF(COUNTIF(U286:U288,"?")&gt;0,"?",IF(AND(W285="◄",X285="►"),"◄►",IF(W285="◄","◄",IF(X285="►","►",""))))</f>
        <v>◄</v>
      </c>
      <c r="W285" s="64" t="str">
        <f>IF(SUM(W286:W288)+1=ROWS(W286:W288)-COUNTIF(W286:W288,"-"),"","◄")</f>
        <v>◄</v>
      </c>
      <c r="X285" s="65" t="str">
        <f>IF(SUM(X286:X288)&gt;0,"►","")</f>
        <v/>
      </c>
      <c r="Y285" s="66">
        <f>ROWS(Y286:Y288)-1</f>
        <v>2</v>
      </c>
      <c r="Z285" s="67">
        <f>SUM(Z286:Z288)-Z288</f>
        <v>0</v>
      </c>
      <c r="AA285" s="68" t="s">
        <v>840</v>
      </c>
      <c r="AB285" s="69"/>
      <c r="AC285" s="67">
        <f>SUM(AC286:AC288)-AC288</f>
        <v>0</v>
      </c>
      <c r="AD285" s="68" t="s">
        <v>840</v>
      </c>
      <c r="AE285" s="69"/>
      <c r="AF285" s="70" t="str">
        <f>IF(AG285="◄","◄",IF(AG285="ok","►",""))</f>
        <v>◄</v>
      </c>
      <c r="AG285" s="71" t="str">
        <f>IF(AG286&gt;0,"OK","◄")</f>
        <v>◄</v>
      </c>
      <c r="AH285" s="62" t="str">
        <f>IF(AND(AI285="◄",AJ285="►"),"◄?►",IF(AI285="◄","◄",IF(AJ285="►","►","")))</f>
        <v>◄</v>
      </c>
      <c r="AI285" s="64" t="str">
        <f>IF(AI286&gt;0,"","◄")</f>
        <v>◄</v>
      </c>
      <c r="AJ285" s="65" t="str">
        <f>IF(SUM(AJ286:AJ286)&gt;0,"►","")</f>
        <v/>
      </c>
      <c r="AK285" s="570">
        <v>21793</v>
      </c>
      <c r="AL285" s="572" t="s">
        <v>1272</v>
      </c>
      <c r="AM285" s="43"/>
      <c r="AN285" s="1" t="str">
        <f>IF(AO285="","",IF(COUNTIF(AN286,"ok"),"","◄"))</f>
        <v>◄</v>
      </c>
      <c r="AO285" s="9" t="str">
        <f>IF(COUNTIF(AP285:BR285,"◄")&gt;0,"◄","")</f>
        <v>◄</v>
      </c>
      <c r="AP285" s="563" t="str">
        <f>IF(AP286="-","",IF(AP286&gt;0,"","◄"))</f>
        <v>◄</v>
      </c>
      <c r="AQ285" s="565"/>
      <c r="AR285" s="517">
        <f>IF(ISNONTEXT(AR286)=TRUE,"_",1)</f>
        <v>1</v>
      </c>
      <c r="AS285" s="563" t="str">
        <f>IF(AS286="-","",IF(AS286&gt;0,"","◄"))</f>
        <v/>
      </c>
      <c r="AT285" s="565"/>
      <c r="AU285" s="517" t="str">
        <f>IF(ISNONTEXT(AU286)=TRUE,"_",AR285+1)</f>
        <v>_</v>
      </c>
      <c r="AV285" s="563" t="str">
        <f>IF(AV286="-","",IF(AV286&gt;0,"","◄"))</f>
        <v/>
      </c>
      <c r="AW285" s="565"/>
      <c r="AX285" s="517" t="str">
        <f>IF(ISNONTEXT(AX286)=TRUE,"_",AU285+1)</f>
        <v>_</v>
      </c>
      <c r="AY285" s="563" t="str">
        <f>IF(AY286="-","",IF(AY286&gt;0,"","◄"))</f>
        <v/>
      </c>
      <c r="AZ285" s="565"/>
      <c r="BA285" s="517" t="str">
        <f>IF(ISNONTEXT(BA286)=TRUE,"_",AX285+1)</f>
        <v>_</v>
      </c>
      <c r="BB285" s="563" t="str">
        <f>IF(BB286="-","",IF(BB286&gt;0,"","◄"))</f>
        <v/>
      </c>
      <c r="BC285" s="565"/>
      <c r="BD285" s="517" t="str">
        <f>IF(ISNONTEXT(BD286)=TRUE,"_",BA285+1)</f>
        <v>_</v>
      </c>
      <c r="BE285" s="563" t="str">
        <f>IF(BE286="-","",IF(BE286&gt;0,"","◄"))</f>
        <v/>
      </c>
      <c r="BF285" s="565"/>
      <c r="BG285" s="517" t="str">
        <f>IF(ISNONTEXT(BG286)=TRUE,"_",BD285+1)</f>
        <v>_</v>
      </c>
      <c r="BH285" s="563" t="str">
        <f>IF(BH286="-","",IF(BH286&gt;0,"","◄"))</f>
        <v/>
      </c>
      <c r="BI285" s="565"/>
      <c r="BJ285" s="517" t="str">
        <f>IF(ISNONTEXT(BJ286)=TRUE,"_",BG285+1)</f>
        <v>_</v>
      </c>
      <c r="BK285" s="563" t="str">
        <f>IF(BK286="-","",IF(BK286&gt;0,"","◄"))</f>
        <v/>
      </c>
      <c r="BL285" s="565"/>
      <c r="BM285" s="517" t="str">
        <f>IF(ISNONTEXT(BM286)=TRUE,"_",BJ285+1)</f>
        <v>_</v>
      </c>
      <c r="BN285" s="563" t="str">
        <f>IF(BN286="-","",IF(BN286&gt;0,"","◄"))</f>
        <v/>
      </c>
      <c r="BO285" s="565"/>
      <c r="BP285" s="517" t="str">
        <f>IF(ISNONTEXT(BP286)=TRUE,"_",BM285+1)</f>
        <v>_</v>
      </c>
      <c r="BQ285" s="563" t="str">
        <f>IF(BQ286="-","",IF(BQ286&gt;0,"","◄"))</f>
        <v/>
      </c>
      <c r="BR285" s="565"/>
      <c r="BS285" s="517" t="str">
        <f>IF(ISNONTEXT(BS286)=TRUE,"_",BP285+1)</f>
        <v>_</v>
      </c>
      <c r="BT285" s="563" t="str">
        <f>IF(BT286="-","",IF(BT286&gt;0,"","◄"))</f>
        <v>◄</v>
      </c>
      <c r="BU285" s="565"/>
      <c r="BV285" s="517" t="str">
        <f>IF(ISNONTEXT(BV286)=TRUE,"_",1)</f>
        <v>_</v>
      </c>
      <c r="BW285" s="563" t="str">
        <f>IF(BW286="-","",IF(BW286&gt;0,"","◄"))</f>
        <v>◄</v>
      </c>
      <c r="BX285" s="565"/>
      <c r="BY285" s="517" t="str">
        <f>IF(ISNONTEXT(BY286)=TRUE,"_",BV285+1)</f>
        <v>_</v>
      </c>
      <c r="BZ285" s="26"/>
      <c r="CA285" s="24"/>
      <c r="CB285" s="25" t="str">
        <f>IF(CB286&gt;0,"►","")</f>
        <v/>
      </c>
      <c r="CC285" s="25" t="str">
        <f>IF(CC286&gt;0,"►","")</f>
        <v/>
      </c>
      <c r="CD285" s="517" t="str">
        <f>IF(ISNONTEXT(CD286)=TRUE,"_",1)</f>
        <v>_</v>
      </c>
      <c r="CE285" s="25" t="str">
        <f>IF(CE286&gt;0,"►","")</f>
        <v/>
      </c>
      <c r="CF285" s="25" t="str">
        <f>IF(CF286&gt;0,"►","")</f>
        <v/>
      </c>
      <c r="CG285" s="517" t="str">
        <f>IF(ISNONTEXT(CG286)=TRUE,"_",CD285+1)</f>
        <v>_</v>
      </c>
      <c r="CH285" s="66">
        <f>ROWS(CH286:CH288)-1</f>
        <v>2</v>
      </c>
      <c r="CI285" s="23" t="s">
        <v>836</v>
      </c>
    </row>
    <row r="286" spans="1:87" ht="15" thickBot="1" x14ac:dyDescent="0.35">
      <c r="A286" s="502"/>
      <c r="B286" s="117"/>
      <c r="C286" s="156">
        <f>B286</f>
        <v>0</v>
      </c>
      <c r="D286" s="457"/>
      <c r="E286" s="73"/>
      <c r="F286" s="118">
        <v>1109</v>
      </c>
      <c r="G286" s="300">
        <v>21793</v>
      </c>
      <c r="H286" s="76" t="s">
        <v>1073</v>
      </c>
      <c r="I286" s="119"/>
      <c r="J286" s="119"/>
      <c r="K286" s="79"/>
      <c r="L286" s="79"/>
      <c r="M286" s="79"/>
      <c r="N286" s="80" t="s">
        <v>1273</v>
      </c>
      <c r="O286" s="81"/>
      <c r="P286" s="82"/>
      <c r="Q286" s="83" t="str">
        <f>IF(R286="?","?","")</f>
        <v/>
      </c>
      <c r="R286" s="83" t="str">
        <f>IF(AND(S286="",T286&gt;0),"?",IF(S286="","◄",IF(T286&gt;=1,"►","")))</f>
        <v>◄</v>
      </c>
      <c r="S286" s="84"/>
      <c r="T286" s="85"/>
      <c r="U286" s="83" t="str">
        <f>IF(V286="?","?","")</f>
        <v/>
      </c>
      <c r="V286" s="83" t="str">
        <f>IF(AND(W286="",X286&gt;0),"?",IF(W286="","◄",IF(X286&gt;=1,"►","")))</f>
        <v>◄</v>
      </c>
      <c r="W286" s="86"/>
      <c r="X286" s="85"/>
      <c r="Y286" s="457"/>
      <c r="Z286" s="87"/>
      <c r="AA286" s="521">
        <f>(S286*Z286)</f>
        <v>0</v>
      </c>
      <c r="AB286" s="520">
        <f>(T286*AA286)</f>
        <v>0</v>
      </c>
      <c r="AC286" s="88"/>
      <c r="AD286" s="519">
        <f>(W286*AC286)</f>
        <v>0</v>
      </c>
      <c r="AE286" s="518">
        <f>(X286*AD286)</f>
        <v>0</v>
      </c>
      <c r="AF286" s="89" t="str">
        <f>IF(AG286&gt;0,"ok","◄")</f>
        <v>◄</v>
      </c>
      <c r="AG286" s="90"/>
      <c r="AH286" s="89" t="str">
        <f>IF(AND(AI286="",AJ286&gt;0),"?",IF(AI286="","◄",IF(AJ286&gt;=1,"►","")))</f>
        <v>◄</v>
      </c>
      <c r="AI286" s="91"/>
      <c r="AJ286" s="92"/>
      <c r="AK286" s="586"/>
      <c r="AL286" s="587"/>
      <c r="AM286" s="43"/>
      <c r="AN286" s="149" t="str">
        <f>(IF(SUM(AP286:BX286)&gt;0,"ok",""))</f>
        <v/>
      </c>
      <c r="AO286" s="150" t="str">
        <f>IF(SUM(AP286:BR286)&gt;=1,SUM(AP286:BR286),"◄")</f>
        <v>◄</v>
      </c>
      <c r="AP286" s="32"/>
      <c r="AQ286" s="33"/>
      <c r="AR286" s="183" t="s">
        <v>5</v>
      </c>
      <c r="AS286" s="516" t="s">
        <v>6</v>
      </c>
      <c r="AT286" s="516" t="s">
        <v>6</v>
      </c>
      <c r="AU286" s="516"/>
      <c r="AV286" s="516" t="s">
        <v>6</v>
      </c>
      <c r="AW286" s="516" t="s">
        <v>6</v>
      </c>
      <c r="AX286" s="516"/>
      <c r="AY286" s="516" t="s">
        <v>6</v>
      </c>
      <c r="AZ286" s="516" t="s">
        <v>6</v>
      </c>
      <c r="BA286" s="516"/>
      <c r="BB286" s="516" t="s">
        <v>6</v>
      </c>
      <c r="BC286" s="516" t="s">
        <v>6</v>
      </c>
      <c r="BD286" s="516"/>
      <c r="BE286" s="516" t="s">
        <v>6</v>
      </c>
      <c r="BF286" s="516" t="s">
        <v>6</v>
      </c>
      <c r="BG286" s="516"/>
      <c r="BH286" s="516" t="s">
        <v>6</v>
      </c>
      <c r="BI286" s="516" t="s">
        <v>6</v>
      </c>
      <c r="BJ286" s="516"/>
      <c r="BK286" s="516" t="s">
        <v>6</v>
      </c>
      <c r="BL286" s="516" t="s">
        <v>6</v>
      </c>
      <c r="BM286" s="516"/>
      <c r="BN286" s="516" t="s">
        <v>6</v>
      </c>
      <c r="BO286" s="516" t="s">
        <v>6</v>
      </c>
      <c r="BP286" s="516"/>
      <c r="BQ286" s="516" t="s">
        <v>6</v>
      </c>
      <c r="BR286" s="516" t="s">
        <v>6</v>
      </c>
      <c r="BS286" s="516"/>
      <c r="BT286" s="32"/>
      <c r="BU286" s="33"/>
      <c r="BV286" s="34"/>
      <c r="BW286" s="32"/>
      <c r="BX286" s="33"/>
      <c r="BY286" s="34"/>
      <c r="BZ286" s="35"/>
      <c r="CA286" s="24"/>
      <c r="CB286" s="36"/>
      <c r="CC286" s="33"/>
      <c r="CD286" s="37"/>
      <c r="CE286" s="36"/>
      <c r="CF286" s="38"/>
      <c r="CG286" s="39"/>
      <c r="CH286" s="457"/>
      <c r="CI286" s="23" t="s">
        <v>836</v>
      </c>
    </row>
    <row r="287" spans="1:87" ht="15.6" thickTop="1" thickBot="1" x14ac:dyDescent="0.35">
      <c r="A287" s="502"/>
      <c r="B287" s="117"/>
      <c r="C287" s="156">
        <f>B287</f>
        <v>0</v>
      </c>
      <c r="D287" s="457"/>
      <c r="E287" s="73"/>
      <c r="F287" s="123">
        <v>1110</v>
      </c>
      <c r="G287" s="302">
        <v>21793</v>
      </c>
      <c r="H287" s="76">
        <v>5</v>
      </c>
      <c r="I287" s="119"/>
      <c r="J287" s="119"/>
      <c r="K287" s="79"/>
      <c r="L287" s="79"/>
      <c r="M287" s="79"/>
      <c r="N287" s="80" t="s">
        <v>1274</v>
      </c>
      <c r="O287" s="81"/>
      <c r="P287" s="82"/>
      <c r="Q287" s="83" t="str">
        <f>IF(R287="?","?","")</f>
        <v/>
      </c>
      <c r="R287" s="83" t="str">
        <f>IF(AND(S287="",T287&gt;0),"?",IF(S287="","◄",IF(T287&gt;=1,"►","")))</f>
        <v>◄</v>
      </c>
      <c r="S287" s="84"/>
      <c r="T287" s="85"/>
      <c r="U287" s="83" t="str">
        <f>IF(V287="?","?","")</f>
        <v/>
      </c>
      <c r="V287" s="83" t="str">
        <f>IF(AND(W287="",X287&gt;0),"?",IF(W287="","◄",IF(X287&gt;=1,"►","")))</f>
        <v>◄</v>
      </c>
      <c r="W287" s="86"/>
      <c r="X287" s="85"/>
      <c r="Y287" s="457"/>
      <c r="Z287" s="87"/>
      <c r="AA287" s="521">
        <f>(S287*Z287)</f>
        <v>0</v>
      </c>
      <c r="AB287" s="520">
        <f>(T287*AA287)</f>
        <v>0</v>
      </c>
      <c r="AC287" s="88"/>
      <c r="AD287" s="519">
        <f>(W287*AC287)</f>
        <v>0</v>
      </c>
      <c r="AE287" s="518">
        <f>(X287*AD287)</f>
        <v>0</v>
      </c>
      <c r="AF287" s="44"/>
      <c r="AG287" s="45"/>
      <c r="AH287" s="44"/>
      <c r="AI287" s="45"/>
      <c r="AJ287" s="45"/>
      <c r="AK287" s="45"/>
      <c r="AL287" s="45"/>
      <c r="AM287" s="43"/>
      <c r="AN287" s="27" t="s">
        <v>6</v>
      </c>
      <c r="AO287" s="27" t="s">
        <v>6</v>
      </c>
      <c r="AP287" s="516"/>
      <c r="AQ287" s="516"/>
      <c r="AR287" s="516"/>
      <c r="AS287" s="516" t="s">
        <v>6</v>
      </c>
      <c r="AT287" s="516" t="s">
        <v>6</v>
      </c>
      <c r="AU287" s="516"/>
      <c r="AV287" s="516" t="s">
        <v>6</v>
      </c>
      <c r="AW287" s="516" t="s">
        <v>6</v>
      </c>
      <c r="AX287" s="516"/>
      <c r="AY287" s="516" t="s">
        <v>6</v>
      </c>
      <c r="AZ287" s="516" t="s">
        <v>6</v>
      </c>
      <c r="BA287" s="516"/>
      <c r="BB287" s="516" t="s">
        <v>6</v>
      </c>
      <c r="BC287" s="516" t="s">
        <v>6</v>
      </c>
      <c r="BD287" s="516"/>
      <c r="BE287" s="516" t="s">
        <v>6</v>
      </c>
      <c r="BF287" s="516" t="s">
        <v>6</v>
      </c>
      <c r="BG287" s="516"/>
      <c r="BH287" s="516" t="s">
        <v>6</v>
      </c>
      <c r="BI287" s="516" t="s">
        <v>6</v>
      </c>
      <c r="BJ287" s="516"/>
      <c r="BK287" s="516" t="s">
        <v>6</v>
      </c>
      <c r="BL287" s="516" t="s">
        <v>6</v>
      </c>
      <c r="BM287" s="516"/>
      <c r="BN287" s="516" t="s">
        <v>6</v>
      </c>
      <c r="BO287" s="516" t="s">
        <v>6</v>
      </c>
      <c r="BP287" s="516"/>
      <c r="BQ287" s="516" t="s">
        <v>6</v>
      </c>
      <c r="BR287" s="516" t="s">
        <v>6</v>
      </c>
      <c r="BS287" s="516"/>
      <c r="BT287" s="516"/>
      <c r="BU287" s="516"/>
      <c r="BV287" s="516"/>
      <c r="BW287" s="516"/>
      <c r="BX287" s="516"/>
      <c r="BY287" s="516"/>
      <c r="BZ287" s="28"/>
      <c r="CA287" s="24"/>
      <c r="CB287" s="29"/>
      <c r="CC287" s="29"/>
      <c r="CD287" s="30"/>
      <c r="CE287" s="29"/>
      <c r="CF287" s="29"/>
      <c r="CG287" s="31"/>
      <c r="CH287" s="457"/>
      <c r="CI287" s="23" t="s">
        <v>836</v>
      </c>
    </row>
    <row r="288" spans="1:87" ht="16.8" customHeight="1" thickTop="1" thickBot="1" x14ac:dyDescent="0.35">
      <c r="A288" s="505" t="str">
        <f>IF(COUNTIF(B289:B291,"x")&gt;0,"x","")</f>
        <v/>
      </c>
      <c r="B288" s="57"/>
      <c r="C288" s="510" t="str">
        <f>A288</f>
        <v/>
      </c>
      <c r="D288" s="66">
        <f>ROWS(D289:D291)-1</f>
        <v>2</v>
      </c>
      <c r="E288" s="58" t="s">
        <v>1275</v>
      </c>
      <c r="F288" s="116"/>
      <c r="G288" s="301"/>
      <c r="H288" s="6"/>
      <c r="I288" s="18"/>
      <c r="J288" s="18"/>
      <c r="K288" s="18"/>
      <c r="L288" s="18"/>
      <c r="M288" s="18"/>
      <c r="N288" s="46"/>
      <c r="O288" s="60">
        <v>21812</v>
      </c>
      <c r="P288" s="61" t="s">
        <v>3213</v>
      </c>
      <c r="Q288" s="143"/>
      <c r="R288" s="63" t="str">
        <f>IF(COUNTIF(Q289:Q291,"?")&gt;0,"?",IF(AND(S288="◄",T288="►"),"◄►",IF(S288="◄","◄",IF(T288="►","►",""))))</f>
        <v>◄</v>
      </c>
      <c r="S288" s="64" t="str">
        <f>IF(SUM(S289:S291)+1=ROWS(S289:S291)-COUNTIF(S289:S291,"-"),"","◄")</f>
        <v>◄</v>
      </c>
      <c r="T288" s="65" t="str">
        <f>IF(SUM(T289:T291)&gt;0,"►","")</f>
        <v/>
      </c>
      <c r="U288" s="146"/>
      <c r="V288" s="63" t="str">
        <f>IF(COUNTIF(U289:U291,"?")&gt;0,"?",IF(AND(W288="◄",X288="►"),"◄►",IF(W288="◄","◄",IF(X288="►","►",""))))</f>
        <v>◄</v>
      </c>
      <c r="W288" s="64" t="str">
        <f>IF(SUM(W289:W291)+1=ROWS(W289:W291)-COUNTIF(W289:W291,"-"),"","◄")</f>
        <v>◄</v>
      </c>
      <c r="X288" s="65" t="str">
        <f>IF(SUM(X289:X291)&gt;0,"►","")</f>
        <v/>
      </c>
      <c r="Y288" s="66">
        <f>ROWS(Y289:Y291)-1</f>
        <v>2</v>
      </c>
      <c r="Z288" s="67">
        <f>SUM(Z289:Z291)-Z291</f>
        <v>0</v>
      </c>
      <c r="AA288" s="68" t="s">
        <v>840</v>
      </c>
      <c r="AB288" s="69"/>
      <c r="AC288" s="67">
        <f>SUM(AC289:AC291)-AC291</f>
        <v>0</v>
      </c>
      <c r="AD288" s="68" t="s">
        <v>840</v>
      </c>
      <c r="AE288" s="69"/>
      <c r="AF288" s="70" t="str">
        <f>IF(AG288="◄","◄",IF(AG288="ok","►",""))</f>
        <v>◄</v>
      </c>
      <c r="AG288" s="71" t="str">
        <f>IF(AG289&gt;0,"OK","◄")</f>
        <v>◄</v>
      </c>
      <c r="AH288" s="62" t="str">
        <f>IF(AND(AI288="◄",AJ288="►"),"◄?►",IF(AI288="◄","◄",IF(AJ288="►","►","")))</f>
        <v>◄</v>
      </c>
      <c r="AI288" s="64" t="str">
        <f>IF(AI289&gt;0,"","◄")</f>
        <v>◄</v>
      </c>
      <c r="AJ288" s="65" t="str">
        <f>IF(SUM(AJ289:AJ289)&gt;0,"►","")</f>
        <v/>
      </c>
      <c r="AK288" s="570">
        <v>21812</v>
      </c>
      <c r="AL288" s="572" t="s">
        <v>1276</v>
      </c>
      <c r="AM288" s="43"/>
      <c r="AN288" s="1" t="str">
        <f>IF(AO288="","",IF(COUNTIF(AN289,"ok"),"","◄"))</f>
        <v>◄</v>
      </c>
      <c r="AO288" s="9" t="str">
        <f>IF(COUNTIF(AP288:BR288,"◄")&gt;0,"◄","")</f>
        <v>◄</v>
      </c>
      <c r="AP288" s="563" t="str">
        <f>IF(AP289="-","",IF(AP289&gt;0,"","◄"))</f>
        <v>◄</v>
      </c>
      <c r="AQ288" s="565"/>
      <c r="AR288" s="517">
        <f>IF(ISNONTEXT(AR289)=TRUE,"_",1)</f>
        <v>1</v>
      </c>
      <c r="AS288" s="563" t="str">
        <f>IF(AS289="-","",IF(AS289&gt;0,"","◄"))</f>
        <v/>
      </c>
      <c r="AT288" s="565"/>
      <c r="AU288" s="517" t="str">
        <f>IF(ISNONTEXT(AU289)=TRUE,"_",AR288+1)</f>
        <v>_</v>
      </c>
      <c r="AV288" s="563" t="str">
        <f>IF(AV289="-","",IF(AV289&gt;0,"","◄"))</f>
        <v/>
      </c>
      <c r="AW288" s="565"/>
      <c r="AX288" s="517" t="str">
        <f>IF(ISNONTEXT(AX289)=TRUE,"_",AU288+1)</f>
        <v>_</v>
      </c>
      <c r="AY288" s="563" t="str">
        <f>IF(AY289="-","",IF(AY289&gt;0,"","◄"))</f>
        <v/>
      </c>
      <c r="AZ288" s="565"/>
      <c r="BA288" s="517" t="str">
        <f>IF(ISNONTEXT(BA289)=TRUE,"_",AX288+1)</f>
        <v>_</v>
      </c>
      <c r="BB288" s="563" t="str">
        <f>IF(BB289="-","",IF(BB289&gt;0,"","◄"))</f>
        <v/>
      </c>
      <c r="BC288" s="565"/>
      <c r="BD288" s="517" t="str">
        <f>IF(ISNONTEXT(BD289)=TRUE,"_",BA288+1)</f>
        <v>_</v>
      </c>
      <c r="BE288" s="563" t="str">
        <f>IF(BE289="-","",IF(BE289&gt;0,"","◄"))</f>
        <v/>
      </c>
      <c r="BF288" s="565"/>
      <c r="BG288" s="517" t="str">
        <f>IF(ISNONTEXT(BG289)=TRUE,"_",BD288+1)</f>
        <v>_</v>
      </c>
      <c r="BH288" s="563" t="str">
        <f>IF(BH289="-","",IF(BH289&gt;0,"","◄"))</f>
        <v/>
      </c>
      <c r="BI288" s="565"/>
      <c r="BJ288" s="517" t="str">
        <f>IF(ISNONTEXT(BJ289)=TRUE,"_",BG288+1)</f>
        <v>_</v>
      </c>
      <c r="BK288" s="563" t="str">
        <f>IF(BK289="-","",IF(BK289&gt;0,"","◄"))</f>
        <v/>
      </c>
      <c r="BL288" s="565"/>
      <c r="BM288" s="517" t="str">
        <f>IF(ISNONTEXT(BM289)=TRUE,"_",BJ288+1)</f>
        <v>_</v>
      </c>
      <c r="BN288" s="563" t="str">
        <f>IF(BN289="-","",IF(BN289&gt;0,"","◄"))</f>
        <v/>
      </c>
      <c r="BO288" s="565"/>
      <c r="BP288" s="517" t="str">
        <f>IF(ISNONTEXT(BP289)=TRUE,"_",BM288+1)</f>
        <v>_</v>
      </c>
      <c r="BQ288" s="563" t="str">
        <f>IF(BQ289="-","",IF(BQ289&gt;0,"","◄"))</f>
        <v/>
      </c>
      <c r="BR288" s="565"/>
      <c r="BS288" s="517" t="str">
        <f>IF(ISNONTEXT(BS289)=TRUE,"_",BP288+1)</f>
        <v>_</v>
      </c>
      <c r="BT288" s="563" t="str">
        <f>IF(BT289="-","",IF(BT289&gt;0,"","◄"))</f>
        <v>◄</v>
      </c>
      <c r="BU288" s="565"/>
      <c r="BV288" s="517" t="str">
        <f>IF(ISNONTEXT(BV289)=TRUE,"_",1)</f>
        <v>_</v>
      </c>
      <c r="BW288" s="563" t="str">
        <f>IF(BW289="-","",IF(BW289&gt;0,"","◄"))</f>
        <v>◄</v>
      </c>
      <c r="BX288" s="565"/>
      <c r="BY288" s="517" t="str">
        <f>IF(ISNONTEXT(BY289)=TRUE,"_",BV288+1)</f>
        <v>_</v>
      </c>
      <c r="BZ288" s="26"/>
      <c r="CA288" s="24"/>
      <c r="CB288" s="25" t="str">
        <f>IF(CB289&gt;0,"►","")</f>
        <v/>
      </c>
      <c r="CC288" s="25" t="str">
        <f>IF(CC289&gt;0,"►","")</f>
        <v/>
      </c>
      <c r="CD288" s="517" t="str">
        <f>IF(ISNONTEXT(CD289)=TRUE,"_",1)</f>
        <v>_</v>
      </c>
      <c r="CE288" s="25" t="str">
        <f>IF(CE289&gt;0,"►","")</f>
        <v/>
      </c>
      <c r="CF288" s="25" t="str">
        <f>IF(CF289&gt;0,"►","")</f>
        <v/>
      </c>
      <c r="CG288" s="517" t="str">
        <f>IF(ISNONTEXT(CG289)=TRUE,"_",CD288+1)</f>
        <v>_</v>
      </c>
      <c r="CH288" s="66">
        <f>ROWS(CH289:CH291)-1</f>
        <v>2</v>
      </c>
      <c r="CI288" s="23" t="s">
        <v>836</v>
      </c>
    </row>
    <row r="289" spans="1:87" ht="15" thickBot="1" x14ac:dyDescent="0.35">
      <c r="A289" s="502"/>
      <c r="B289" s="117"/>
      <c r="C289" s="156">
        <f>B289</f>
        <v>0</v>
      </c>
      <c r="D289" s="457"/>
      <c r="E289" s="73"/>
      <c r="F289" s="118">
        <v>1111</v>
      </c>
      <c r="G289" s="300">
        <v>21812</v>
      </c>
      <c r="H289" s="76" t="s">
        <v>1073</v>
      </c>
      <c r="I289" s="119"/>
      <c r="J289" s="119"/>
      <c r="K289" s="79"/>
      <c r="L289" s="79"/>
      <c r="M289" s="79"/>
      <c r="N289" s="80" t="s">
        <v>1277</v>
      </c>
      <c r="O289" s="81"/>
      <c r="P289" s="82"/>
      <c r="Q289" s="83" t="str">
        <f>IF(R289="?","?","")</f>
        <v/>
      </c>
      <c r="R289" s="83" t="str">
        <f>IF(AND(S289="",T289&gt;0),"?",IF(S289="","◄",IF(T289&gt;=1,"►","")))</f>
        <v>◄</v>
      </c>
      <c r="S289" s="84"/>
      <c r="T289" s="85"/>
      <c r="U289" s="83" t="str">
        <f>IF(V289="?","?","")</f>
        <v/>
      </c>
      <c r="V289" s="83" t="str">
        <f>IF(AND(W289="",X289&gt;0),"?",IF(W289="","◄",IF(X289&gt;=1,"►","")))</f>
        <v>◄</v>
      </c>
      <c r="W289" s="86"/>
      <c r="X289" s="85"/>
      <c r="Y289" s="457"/>
      <c r="Z289" s="87"/>
      <c r="AA289" s="521">
        <f>(S289*Z289)</f>
        <v>0</v>
      </c>
      <c r="AB289" s="520">
        <f>(T289*AA289)</f>
        <v>0</v>
      </c>
      <c r="AC289" s="88"/>
      <c r="AD289" s="519">
        <f>(W289*AC289)</f>
        <v>0</v>
      </c>
      <c r="AE289" s="518">
        <f>(X289*AD289)</f>
        <v>0</v>
      </c>
      <c r="AF289" s="89" t="str">
        <f>IF(AG289&gt;0,"ok","◄")</f>
        <v>◄</v>
      </c>
      <c r="AG289" s="90"/>
      <c r="AH289" s="89" t="str">
        <f>IF(AND(AI289="",AJ289&gt;0),"?",IF(AI289="","◄",IF(AJ289&gt;=1,"►","")))</f>
        <v>◄</v>
      </c>
      <c r="AI289" s="91"/>
      <c r="AJ289" s="92"/>
      <c r="AK289" s="586"/>
      <c r="AL289" s="587"/>
      <c r="AM289" s="43"/>
      <c r="AN289" s="149" t="str">
        <f>(IF(SUM(AP289:BX289)&gt;0,"ok",""))</f>
        <v/>
      </c>
      <c r="AO289" s="150" t="str">
        <f>IF(SUM(AP289:BR289)&gt;=1,SUM(AP289:BR289),"◄")</f>
        <v>◄</v>
      </c>
      <c r="AP289" s="32"/>
      <c r="AQ289" s="33"/>
      <c r="AR289" s="151" t="s">
        <v>5</v>
      </c>
      <c r="AS289" s="516" t="s">
        <v>6</v>
      </c>
      <c r="AT289" s="516" t="s">
        <v>6</v>
      </c>
      <c r="AU289" s="516"/>
      <c r="AV289" s="516" t="s">
        <v>6</v>
      </c>
      <c r="AW289" s="516" t="s">
        <v>6</v>
      </c>
      <c r="AX289" s="516"/>
      <c r="AY289" s="516" t="s">
        <v>6</v>
      </c>
      <c r="AZ289" s="516" t="s">
        <v>6</v>
      </c>
      <c r="BA289" s="516"/>
      <c r="BB289" s="516" t="s">
        <v>6</v>
      </c>
      <c r="BC289" s="516" t="s">
        <v>6</v>
      </c>
      <c r="BD289" s="516"/>
      <c r="BE289" s="516" t="s">
        <v>6</v>
      </c>
      <c r="BF289" s="516" t="s">
        <v>6</v>
      </c>
      <c r="BG289" s="516"/>
      <c r="BH289" s="516" t="s">
        <v>6</v>
      </c>
      <c r="BI289" s="516" t="s">
        <v>6</v>
      </c>
      <c r="BJ289" s="516"/>
      <c r="BK289" s="516" t="s">
        <v>6</v>
      </c>
      <c r="BL289" s="516" t="s">
        <v>6</v>
      </c>
      <c r="BM289" s="516"/>
      <c r="BN289" s="516" t="s">
        <v>6</v>
      </c>
      <c r="BO289" s="516" t="s">
        <v>6</v>
      </c>
      <c r="BP289" s="516"/>
      <c r="BQ289" s="516" t="s">
        <v>6</v>
      </c>
      <c r="BR289" s="516" t="s">
        <v>6</v>
      </c>
      <c r="BS289" s="516"/>
      <c r="BT289" s="32"/>
      <c r="BU289" s="33"/>
      <c r="BV289" s="34"/>
      <c r="BW289" s="32"/>
      <c r="BX289" s="33"/>
      <c r="BY289" s="34"/>
      <c r="BZ289" s="35"/>
      <c r="CA289" s="24"/>
      <c r="CB289" s="36"/>
      <c r="CC289" s="33"/>
      <c r="CD289" s="37"/>
      <c r="CE289" s="36"/>
      <c r="CF289" s="38"/>
      <c r="CG289" s="39"/>
      <c r="CH289" s="457"/>
      <c r="CI289" s="23" t="s">
        <v>836</v>
      </c>
    </row>
    <row r="290" spans="1:87" ht="15.6" thickTop="1" thickBot="1" x14ac:dyDescent="0.35">
      <c r="A290" s="502"/>
      <c r="B290" s="117"/>
      <c r="C290" s="156">
        <f>B290</f>
        <v>0</v>
      </c>
      <c r="D290" s="457"/>
      <c r="E290" s="73"/>
      <c r="F290" s="123">
        <v>1112</v>
      </c>
      <c r="G290" s="302">
        <v>21812</v>
      </c>
      <c r="H290" s="76">
        <v>5</v>
      </c>
      <c r="I290" s="119"/>
      <c r="J290" s="119"/>
      <c r="K290" s="79"/>
      <c r="L290" s="79"/>
      <c r="M290" s="79"/>
      <c r="N290" s="80" t="s">
        <v>1278</v>
      </c>
      <c r="O290" s="81"/>
      <c r="P290" s="82"/>
      <c r="Q290" s="83" t="str">
        <f>IF(R290="?","?","")</f>
        <v/>
      </c>
      <c r="R290" s="83" t="str">
        <f>IF(AND(S290="",T290&gt;0),"?",IF(S290="","◄",IF(T290&gt;=1,"►","")))</f>
        <v>◄</v>
      </c>
      <c r="S290" s="84"/>
      <c r="T290" s="85"/>
      <c r="U290" s="83" t="str">
        <f>IF(V290="?","?","")</f>
        <v/>
      </c>
      <c r="V290" s="83" t="str">
        <f>IF(AND(W290="",X290&gt;0),"?",IF(W290="","◄",IF(X290&gt;=1,"►","")))</f>
        <v>◄</v>
      </c>
      <c r="W290" s="86"/>
      <c r="X290" s="85"/>
      <c r="Y290" s="457"/>
      <c r="Z290" s="87"/>
      <c r="AA290" s="521">
        <f>(S290*Z290)</f>
        <v>0</v>
      </c>
      <c r="AB290" s="520">
        <f>(T290*AA290)</f>
        <v>0</v>
      </c>
      <c r="AC290" s="88"/>
      <c r="AD290" s="519">
        <f>(W290*AC290)</f>
        <v>0</v>
      </c>
      <c r="AE290" s="518">
        <f>(X290*AD290)</f>
        <v>0</v>
      </c>
      <c r="AF290" s="44"/>
      <c r="AG290" s="45"/>
      <c r="AH290" s="44"/>
      <c r="AI290" s="45"/>
      <c r="AJ290" s="45"/>
      <c r="AK290" s="45"/>
      <c r="AL290" s="45"/>
      <c r="AM290" s="43"/>
      <c r="AN290" s="27" t="s">
        <v>6</v>
      </c>
      <c r="AO290" s="27" t="s">
        <v>6</v>
      </c>
      <c r="AP290" s="516"/>
      <c r="AQ290" s="516"/>
      <c r="AR290" s="516"/>
      <c r="AS290" s="516" t="s">
        <v>6</v>
      </c>
      <c r="AT290" s="516" t="s">
        <v>6</v>
      </c>
      <c r="AU290" s="516"/>
      <c r="AV290" s="516" t="s">
        <v>6</v>
      </c>
      <c r="AW290" s="516" t="s">
        <v>6</v>
      </c>
      <c r="AX290" s="516"/>
      <c r="AY290" s="516" t="s">
        <v>6</v>
      </c>
      <c r="AZ290" s="516" t="s">
        <v>6</v>
      </c>
      <c r="BA290" s="516"/>
      <c r="BB290" s="516" t="s">
        <v>6</v>
      </c>
      <c r="BC290" s="516" t="s">
        <v>6</v>
      </c>
      <c r="BD290" s="516"/>
      <c r="BE290" s="516" t="s">
        <v>6</v>
      </c>
      <c r="BF290" s="516" t="s">
        <v>6</v>
      </c>
      <c r="BG290" s="516"/>
      <c r="BH290" s="516" t="s">
        <v>6</v>
      </c>
      <c r="BI290" s="516" t="s">
        <v>6</v>
      </c>
      <c r="BJ290" s="516"/>
      <c r="BK290" s="516" t="s">
        <v>6</v>
      </c>
      <c r="BL290" s="516" t="s">
        <v>6</v>
      </c>
      <c r="BM290" s="516"/>
      <c r="BN290" s="516" t="s">
        <v>6</v>
      </c>
      <c r="BO290" s="516" t="s">
        <v>6</v>
      </c>
      <c r="BP290" s="516"/>
      <c r="BQ290" s="516" t="s">
        <v>6</v>
      </c>
      <c r="BR290" s="516" t="s">
        <v>6</v>
      </c>
      <c r="BS290" s="516"/>
      <c r="BT290" s="516"/>
      <c r="BU290" s="516"/>
      <c r="BV290" s="516"/>
      <c r="BW290" s="516"/>
      <c r="BX290" s="516"/>
      <c r="BY290" s="516"/>
      <c r="BZ290" s="28"/>
      <c r="CA290" s="24"/>
      <c r="CB290" s="29"/>
      <c r="CC290" s="29"/>
      <c r="CD290" s="30"/>
      <c r="CE290" s="29"/>
      <c r="CF290" s="29"/>
      <c r="CG290" s="31"/>
      <c r="CH290" s="457"/>
      <c r="CI290" s="23" t="s">
        <v>836</v>
      </c>
    </row>
    <row r="291" spans="1:87" ht="16.8" customHeight="1" thickTop="1" thickBot="1" x14ac:dyDescent="0.35">
      <c r="A291" s="505" t="str">
        <f>IF(COUNTIF(B292:B293,"x")&gt;0,"x","")</f>
        <v/>
      </c>
      <c r="B291" s="57"/>
      <c r="C291" s="510" t="str">
        <f>A291</f>
        <v/>
      </c>
      <c r="D291" s="66">
        <f>ROWS(D292:D293)-1</f>
        <v>1</v>
      </c>
      <c r="E291" s="58" t="s">
        <v>1279</v>
      </c>
      <c r="F291" s="116"/>
      <c r="G291" s="301"/>
      <c r="H291" s="6"/>
      <c r="I291" s="18"/>
      <c r="J291" s="18"/>
      <c r="K291" s="18"/>
      <c r="L291" s="18"/>
      <c r="M291" s="18"/>
      <c r="N291" s="46"/>
      <c r="O291" s="60">
        <v>21889</v>
      </c>
      <c r="P291" s="61" t="s">
        <v>3214</v>
      </c>
      <c r="Q291" s="62"/>
      <c r="R291" s="63" t="str">
        <f>IF(COUNTIF(Q292:Q293,"?")&gt;0,"?",IF(AND(S291="◄",T291="►"),"◄►",IF(S291="◄","◄",IF(T291="►","►",""))))</f>
        <v>◄</v>
      </c>
      <c r="S291" s="64" t="str">
        <f>IF(SUM(S292:S293)+1=ROWS(S292:S293)-COUNTIF(S292:S293,"-"),"","◄")</f>
        <v>◄</v>
      </c>
      <c r="T291" s="65" t="str">
        <f>IF(SUM(T292:T293)&gt;0,"►","")</f>
        <v/>
      </c>
      <c r="U291" s="62"/>
      <c r="V291" s="63" t="str">
        <f>IF(COUNTIF(U292:U293,"?")&gt;0,"?",IF(AND(W291="◄",X291="►"),"◄►",IF(W291="◄","◄",IF(X291="►","►",""))))</f>
        <v>◄</v>
      </c>
      <c r="W291" s="64" t="str">
        <f>IF(SUM(W292:W293)+1=ROWS(W292:W293)-COUNTIF(W292:W293,"-"),"","◄")</f>
        <v>◄</v>
      </c>
      <c r="X291" s="65" t="str">
        <f>IF(SUM(X292:X293)&gt;0,"►","")</f>
        <v/>
      </c>
      <c r="Y291" s="66">
        <f>ROWS(Y292:Y293)-1</f>
        <v>1</v>
      </c>
      <c r="Z291" s="67">
        <f>SUM(Z292:Z293)-Z293</f>
        <v>0</v>
      </c>
      <c r="AA291" s="68" t="s">
        <v>840</v>
      </c>
      <c r="AB291" s="69"/>
      <c r="AC291" s="67">
        <f>SUM(AC292:AC293)-AC293</f>
        <v>0</v>
      </c>
      <c r="AD291" s="68" t="s">
        <v>840</v>
      </c>
      <c r="AE291" s="69"/>
      <c r="AF291" s="70" t="str">
        <f>IF(AG291="◄","◄",IF(AG291="ok","►",""))</f>
        <v>◄</v>
      </c>
      <c r="AG291" s="71" t="str">
        <f>IF(AG292&gt;0,"OK","◄")</f>
        <v>◄</v>
      </c>
      <c r="AH291" s="62" t="str">
        <f>IF(AND(AI291="◄",AJ291="►"),"◄?►",IF(AI291="◄","◄",IF(AJ291="►","►","")))</f>
        <v>◄</v>
      </c>
      <c r="AI291" s="64" t="str">
        <f>IF(AI292&gt;0,"","◄")</f>
        <v>◄</v>
      </c>
      <c r="AJ291" s="65" t="str">
        <f>IF(SUM(AJ292:AJ292)&gt;0,"►","")</f>
        <v/>
      </c>
      <c r="AK291" s="570">
        <v>21889</v>
      </c>
      <c r="AL291" s="572" t="s">
        <v>1280</v>
      </c>
      <c r="AM291" s="43"/>
      <c r="AN291" s="1" t="str">
        <f>IF(AO291="","",IF(COUNTIF(AN292,"ok"),"","◄"))</f>
        <v>◄</v>
      </c>
      <c r="AO291" s="9" t="str">
        <f>IF(COUNTIF(AP291:BR291,"◄")&gt;0,"◄","")</f>
        <v>◄</v>
      </c>
      <c r="AP291" s="563" t="str">
        <f>IF(AP292="-","",IF(AP292&gt;0,"","◄"))</f>
        <v>◄</v>
      </c>
      <c r="AQ291" s="565"/>
      <c r="AR291" s="517">
        <f>IF(ISNONTEXT(AR292)=TRUE,"_",1)</f>
        <v>1</v>
      </c>
      <c r="AS291" s="563" t="str">
        <f>IF(AS292="-","",IF(AS292&gt;0,"","◄"))</f>
        <v/>
      </c>
      <c r="AT291" s="565"/>
      <c r="AU291" s="517" t="str">
        <f>IF(ISNONTEXT(AU292)=TRUE,"_",AR291+1)</f>
        <v>_</v>
      </c>
      <c r="AV291" s="563" t="str">
        <f>IF(AV292="-","",IF(AV292&gt;0,"","◄"))</f>
        <v/>
      </c>
      <c r="AW291" s="565"/>
      <c r="AX291" s="517" t="str">
        <f>IF(ISNONTEXT(AX292)=TRUE,"_",AU291+1)</f>
        <v>_</v>
      </c>
      <c r="AY291" s="563" t="str">
        <f>IF(AY292="-","",IF(AY292&gt;0,"","◄"))</f>
        <v/>
      </c>
      <c r="AZ291" s="565"/>
      <c r="BA291" s="517" t="str">
        <f>IF(ISNONTEXT(BA292)=TRUE,"_",AX291+1)</f>
        <v>_</v>
      </c>
      <c r="BB291" s="563" t="str">
        <f>IF(BB292="-","",IF(BB292&gt;0,"","◄"))</f>
        <v/>
      </c>
      <c r="BC291" s="565"/>
      <c r="BD291" s="517" t="str">
        <f>IF(ISNONTEXT(BD292)=TRUE,"_",BA291+1)</f>
        <v>_</v>
      </c>
      <c r="BE291" s="563" t="str">
        <f>IF(BE292="-","",IF(BE292&gt;0,"","◄"))</f>
        <v/>
      </c>
      <c r="BF291" s="565"/>
      <c r="BG291" s="517" t="str">
        <f>IF(ISNONTEXT(BG292)=TRUE,"_",BD291+1)</f>
        <v>_</v>
      </c>
      <c r="BH291" s="563" t="str">
        <f>IF(BH292="-","",IF(BH292&gt;0,"","◄"))</f>
        <v/>
      </c>
      <c r="BI291" s="565"/>
      <c r="BJ291" s="517" t="str">
        <f>IF(ISNONTEXT(BJ292)=TRUE,"_",BG291+1)</f>
        <v>_</v>
      </c>
      <c r="BK291" s="563" t="str">
        <f>IF(BK292="-","",IF(BK292&gt;0,"","◄"))</f>
        <v/>
      </c>
      <c r="BL291" s="565"/>
      <c r="BM291" s="517" t="str">
        <f>IF(ISNONTEXT(BM292)=TRUE,"_",BJ291+1)</f>
        <v>_</v>
      </c>
      <c r="BN291" s="563" t="str">
        <f>IF(BN292="-","",IF(BN292&gt;0,"","◄"))</f>
        <v/>
      </c>
      <c r="BO291" s="565"/>
      <c r="BP291" s="517" t="str">
        <f>IF(ISNONTEXT(BP292)=TRUE,"_",BM291+1)</f>
        <v>_</v>
      </c>
      <c r="BQ291" s="563" t="str">
        <f>IF(BQ292="-","",IF(BQ292&gt;0,"","◄"))</f>
        <v/>
      </c>
      <c r="BR291" s="565"/>
      <c r="BS291" s="517" t="str">
        <f>IF(ISNONTEXT(BS292)=TRUE,"_",BP291+1)</f>
        <v>_</v>
      </c>
      <c r="BT291" s="563" t="str">
        <f>IF(BT292="-","",IF(BT292&gt;0,"","◄"))</f>
        <v>◄</v>
      </c>
      <c r="BU291" s="565"/>
      <c r="BV291" s="517" t="str">
        <f>IF(ISNONTEXT(BV292)=TRUE,"_",1)</f>
        <v>_</v>
      </c>
      <c r="BW291" s="563" t="str">
        <f>IF(BW292="-","",IF(BW292&gt;0,"","◄"))</f>
        <v>◄</v>
      </c>
      <c r="BX291" s="565"/>
      <c r="BY291" s="517" t="str">
        <f>IF(ISNONTEXT(BY292)=TRUE,"_",BV291+1)</f>
        <v>_</v>
      </c>
      <c r="BZ291" s="26"/>
      <c r="CA291" s="24"/>
      <c r="CB291" s="25" t="str">
        <f>IF(CB292&gt;0,"►","")</f>
        <v/>
      </c>
      <c r="CC291" s="25" t="str">
        <f>IF(CC292&gt;0,"►","")</f>
        <v/>
      </c>
      <c r="CD291" s="517" t="str">
        <f>IF(ISNONTEXT(CD292)=TRUE,"_",1)</f>
        <v>_</v>
      </c>
      <c r="CE291" s="25" t="str">
        <f>IF(CE292&gt;0,"►","")</f>
        <v/>
      </c>
      <c r="CF291" s="25" t="str">
        <f>IF(CF292&gt;0,"►","")</f>
        <v/>
      </c>
      <c r="CG291" s="517" t="str">
        <f>IF(ISNONTEXT(CG292)=TRUE,"_",CD291+1)</f>
        <v>_</v>
      </c>
      <c r="CH291" s="66">
        <f>ROWS(CH292:CH293)-1</f>
        <v>1</v>
      </c>
      <c r="CI291" s="23" t="s">
        <v>836</v>
      </c>
    </row>
    <row r="292" spans="1:87" ht="15" thickBot="1" x14ac:dyDescent="0.35">
      <c r="A292" s="502"/>
      <c r="B292" s="117"/>
      <c r="C292" s="156">
        <f>B292</f>
        <v>0</v>
      </c>
      <c r="D292" s="457"/>
      <c r="E292" s="73"/>
      <c r="F292" s="118">
        <v>1113</v>
      </c>
      <c r="G292" s="300">
        <v>21889</v>
      </c>
      <c r="H292" s="76">
        <v>6</v>
      </c>
      <c r="I292" s="119"/>
      <c r="J292" s="119"/>
      <c r="K292" s="79"/>
      <c r="L292" s="79"/>
      <c r="M292" s="79"/>
      <c r="N292" s="80" t="s">
        <v>1281</v>
      </c>
      <c r="O292" s="81"/>
      <c r="P292" s="82"/>
      <c r="Q292" s="83" t="str">
        <f>IF(R292="?","?","")</f>
        <v/>
      </c>
      <c r="R292" s="83" t="str">
        <f>IF(AND(S292="",T292&gt;0),"?",IF(S292="","◄",IF(T292&gt;=1,"►","")))</f>
        <v>◄</v>
      </c>
      <c r="S292" s="84"/>
      <c r="T292" s="85"/>
      <c r="U292" s="83" t="str">
        <f>IF(V292="?","?","")</f>
        <v/>
      </c>
      <c r="V292" s="83" t="str">
        <f>IF(AND(W292="",X292&gt;0),"?",IF(W292="","◄",IF(X292&gt;=1,"►","")))</f>
        <v>◄</v>
      </c>
      <c r="W292" s="86"/>
      <c r="X292" s="85"/>
      <c r="Y292" s="457"/>
      <c r="Z292" s="87"/>
      <c r="AA292" s="521">
        <f>(S292*Z292)</f>
        <v>0</v>
      </c>
      <c r="AB292" s="520">
        <f>(T292*AA292)</f>
        <v>0</v>
      </c>
      <c r="AC292" s="88"/>
      <c r="AD292" s="519">
        <f>(W292*AC292)</f>
        <v>0</v>
      </c>
      <c r="AE292" s="518">
        <f>(X292*AD292)</f>
        <v>0</v>
      </c>
      <c r="AF292" s="89" t="str">
        <f>IF(AG292&gt;0,"ok","◄")</f>
        <v>◄</v>
      </c>
      <c r="AG292" s="90"/>
      <c r="AH292" s="89" t="str">
        <f>IF(AND(AI292="",AJ292&gt;0),"?",IF(AI292="","◄",IF(AJ292&gt;=1,"►","")))</f>
        <v>◄</v>
      </c>
      <c r="AI292" s="91"/>
      <c r="AJ292" s="92"/>
      <c r="AK292" s="586"/>
      <c r="AL292" s="587"/>
      <c r="AM292" s="43"/>
      <c r="AN292" s="149" t="str">
        <f>(IF(SUM(AP292:BX292)&gt;0,"ok",""))</f>
        <v/>
      </c>
      <c r="AO292" s="150" t="str">
        <f>IF(SUM(AP292:BR292)&gt;=1,SUM(AP292:BR292),"◄")</f>
        <v>◄</v>
      </c>
      <c r="AP292" s="32"/>
      <c r="AQ292" s="33"/>
      <c r="AR292" s="151" t="s">
        <v>5</v>
      </c>
      <c r="AS292" s="516" t="s">
        <v>6</v>
      </c>
      <c r="AT292" s="516" t="s">
        <v>6</v>
      </c>
      <c r="AU292" s="516"/>
      <c r="AV292" s="516" t="s">
        <v>6</v>
      </c>
      <c r="AW292" s="516" t="s">
        <v>6</v>
      </c>
      <c r="AX292" s="516"/>
      <c r="AY292" s="516" t="s">
        <v>6</v>
      </c>
      <c r="AZ292" s="516" t="s">
        <v>6</v>
      </c>
      <c r="BA292" s="516"/>
      <c r="BB292" s="516" t="s">
        <v>6</v>
      </c>
      <c r="BC292" s="516" t="s">
        <v>6</v>
      </c>
      <c r="BD292" s="516"/>
      <c r="BE292" s="516" t="s">
        <v>6</v>
      </c>
      <c r="BF292" s="516" t="s">
        <v>6</v>
      </c>
      <c r="BG292" s="516"/>
      <c r="BH292" s="516" t="s">
        <v>6</v>
      </c>
      <c r="BI292" s="516" t="s">
        <v>6</v>
      </c>
      <c r="BJ292" s="516"/>
      <c r="BK292" s="516" t="s">
        <v>6</v>
      </c>
      <c r="BL292" s="516" t="s">
        <v>6</v>
      </c>
      <c r="BM292" s="516"/>
      <c r="BN292" s="516" t="s">
        <v>6</v>
      </c>
      <c r="BO292" s="516" t="s">
        <v>6</v>
      </c>
      <c r="BP292" s="516"/>
      <c r="BQ292" s="516" t="s">
        <v>6</v>
      </c>
      <c r="BR292" s="516" t="s">
        <v>6</v>
      </c>
      <c r="BS292" s="516"/>
      <c r="BT292" s="32"/>
      <c r="BU292" s="33"/>
      <c r="BV292" s="34"/>
      <c r="BW292" s="32"/>
      <c r="BX292" s="33"/>
      <c r="BY292" s="34"/>
      <c r="BZ292" s="35"/>
      <c r="CA292" s="24"/>
      <c r="CB292" s="36"/>
      <c r="CC292" s="33"/>
      <c r="CD292" s="37"/>
      <c r="CE292" s="36"/>
      <c r="CF292" s="38"/>
      <c r="CG292" s="39"/>
      <c r="CH292" s="457"/>
      <c r="CI292" s="23" t="s">
        <v>836</v>
      </c>
    </row>
    <row r="293" spans="1:87" ht="16.8" customHeight="1" thickTop="1" thickBot="1" x14ac:dyDescent="0.35">
      <c r="A293" s="505" t="str">
        <f>IF(COUNTIF(B294:B302,"x")&gt;0,"x","")</f>
        <v/>
      </c>
      <c r="B293" s="57"/>
      <c r="C293" s="510" t="str">
        <f>A293</f>
        <v/>
      </c>
      <c r="D293" s="66">
        <f>ROWS(D294:D301)-1</f>
        <v>7</v>
      </c>
      <c r="E293" s="58" t="s">
        <v>1282</v>
      </c>
      <c r="F293" s="116"/>
      <c r="G293" s="301"/>
      <c r="H293" s="6"/>
      <c r="I293" s="18"/>
      <c r="J293" s="18"/>
      <c r="K293" s="18"/>
      <c r="L293" s="18"/>
      <c r="M293" s="18"/>
      <c r="N293" s="46"/>
      <c r="O293" s="60">
        <v>21889</v>
      </c>
      <c r="P293" s="61" t="s">
        <v>3215</v>
      </c>
      <c r="Q293" s="143"/>
      <c r="R293" s="63" t="str">
        <f>IF(COUNTIF(Q294:Q301,"?")&gt;0,"?",IF(AND(S293="◄",T293="►"),"◄►",IF(S293="◄","◄",IF(T293="►","►",""))))</f>
        <v>◄</v>
      </c>
      <c r="S293" s="64" t="str">
        <f>IF(SUM(S294:S301)+1=ROWS(S294:S301)-COUNTIF(S294:S301,"-"),"","◄")</f>
        <v>◄</v>
      </c>
      <c r="T293" s="65" t="str">
        <f>IF(SUM(T294:T301)&gt;0,"►","")</f>
        <v/>
      </c>
      <c r="U293" s="146"/>
      <c r="V293" s="63" t="str">
        <f>IF(COUNTIF(U294:U301,"?")&gt;0,"?",IF(AND(W293="◄",X293="►"),"◄►",IF(W293="◄","◄",IF(X293="►","►",""))))</f>
        <v>◄</v>
      </c>
      <c r="W293" s="64" t="str">
        <f>IF(SUM(W294:W301)+1=ROWS(W294:W301)-COUNTIF(W294:W301,"-"),"","◄")</f>
        <v>◄</v>
      </c>
      <c r="X293" s="65" t="str">
        <f>IF(SUM(X294:X301)&gt;0,"►","")</f>
        <v/>
      </c>
      <c r="Y293" s="66">
        <f>ROWS(Y294:Y301)-1</f>
        <v>7</v>
      </c>
      <c r="Z293" s="67">
        <f>SUM(Z294:Z301)-Z301</f>
        <v>0</v>
      </c>
      <c r="AA293" s="68" t="s">
        <v>840</v>
      </c>
      <c r="AB293" s="69"/>
      <c r="AC293" s="67">
        <f>SUM(AC294:AC301)-AC301</f>
        <v>0</v>
      </c>
      <c r="AD293" s="68" t="s">
        <v>840</v>
      </c>
      <c r="AE293" s="69"/>
      <c r="AF293" s="70" t="str">
        <f>IF(AG293="◄","◄",IF(AG293="ok","►",""))</f>
        <v>◄</v>
      </c>
      <c r="AG293" s="71" t="str">
        <f>IF(AG294&gt;0,"OK","◄")</f>
        <v>◄</v>
      </c>
      <c r="AH293" s="62" t="str">
        <f>IF(AND(AI293="◄",AJ293="►"),"◄?►",IF(AI293="◄","◄",IF(AJ293="►","►","")))</f>
        <v>◄</v>
      </c>
      <c r="AI293" s="64" t="str">
        <f>IF(AI294&gt;0,"","◄")</f>
        <v>◄</v>
      </c>
      <c r="AJ293" s="65" t="str">
        <f>IF(SUM(AJ294:AJ294)&gt;0,"►","")</f>
        <v/>
      </c>
      <c r="AK293" s="570">
        <v>21889</v>
      </c>
      <c r="AL293" s="572" t="s">
        <v>1283</v>
      </c>
      <c r="AM293" s="43"/>
      <c r="AN293" s="1" t="str">
        <f>IF(AO293="","",IF(COUNTIF(AN294,"ok"),"","◄"))</f>
        <v>◄</v>
      </c>
      <c r="AO293" s="9" t="str">
        <f>IF(COUNTIF(AP293:BR293,"◄")&gt;0,"◄","")</f>
        <v>◄</v>
      </c>
      <c r="AP293" s="563" t="str">
        <f>IF(AP294="-","",IF(AP294&gt;0,"","◄"))</f>
        <v>◄</v>
      </c>
      <c r="AQ293" s="565"/>
      <c r="AR293" s="517">
        <f>IF(ISNONTEXT(AR294)=TRUE,"_",1)</f>
        <v>1</v>
      </c>
      <c r="AS293" s="563" t="str">
        <f>IF(AS294="-","",IF(AS294&gt;0,"","◄"))</f>
        <v/>
      </c>
      <c r="AT293" s="565"/>
      <c r="AU293" s="517" t="str">
        <f>IF(ISNONTEXT(AU294)=TRUE,"_",AR293+1)</f>
        <v>_</v>
      </c>
      <c r="AV293" s="563" t="str">
        <f>IF(AV294="-","",IF(AV294&gt;0,"","◄"))</f>
        <v/>
      </c>
      <c r="AW293" s="565"/>
      <c r="AX293" s="517" t="str">
        <f>IF(ISNONTEXT(AX294)=TRUE,"_",AU293+1)</f>
        <v>_</v>
      </c>
      <c r="AY293" s="563" t="str">
        <f>IF(AY294="-","",IF(AY294&gt;0,"","◄"))</f>
        <v/>
      </c>
      <c r="AZ293" s="565"/>
      <c r="BA293" s="517" t="str">
        <f>IF(ISNONTEXT(BA294)=TRUE,"_",AX293+1)</f>
        <v>_</v>
      </c>
      <c r="BB293" s="563" t="str">
        <f>IF(BB294="-","",IF(BB294&gt;0,"","◄"))</f>
        <v/>
      </c>
      <c r="BC293" s="565"/>
      <c r="BD293" s="517" t="str">
        <f>IF(ISNONTEXT(BD294)=TRUE,"_",BA293+1)</f>
        <v>_</v>
      </c>
      <c r="BE293" s="563" t="str">
        <f>IF(BE294="-","",IF(BE294&gt;0,"","◄"))</f>
        <v/>
      </c>
      <c r="BF293" s="565"/>
      <c r="BG293" s="517" t="str">
        <f>IF(ISNONTEXT(BG294)=TRUE,"_",BD293+1)</f>
        <v>_</v>
      </c>
      <c r="BH293" s="563" t="str">
        <f>IF(BH294="-","",IF(BH294&gt;0,"","◄"))</f>
        <v/>
      </c>
      <c r="BI293" s="565"/>
      <c r="BJ293" s="517" t="str">
        <f>IF(ISNONTEXT(BJ294)=TRUE,"_",BG293+1)</f>
        <v>_</v>
      </c>
      <c r="BK293" s="563" t="str">
        <f>IF(BK294="-","",IF(BK294&gt;0,"","◄"))</f>
        <v/>
      </c>
      <c r="BL293" s="565"/>
      <c r="BM293" s="517" t="str">
        <f>IF(ISNONTEXT(BM294)=TRUE,"_",BJ293+1)</f>
        <v>_</v>
      </c>
      <c r="BN293" s="563" t="str">
        <f>IF(BN294="-","",IF(BN294&gt;0,"","◄"))</f>
        <v/>
      </c>
      <c r="BO293" s="565"/>
      <c r="BP293" s="517" t="str">
        <f>IF(ISNONTEXT(BP294)=TRUE,"_",BM293+1)</f>
        <v>_</v>
      </c>
      <c r="BQ293" s="563" t="str">
        <f>IF(BQ294="-","",IF(BQ294&gt;0,"","◄"))</f>
        <v/>
      </c>
      <c r="BR293" s="565"/>
      <c r="BS293" s="517" t="str">
        <f>IF(ISNONTEXT(BS294)=TRUE,"_",BP293+1)</f>
        <v>_</v>
      </c>
      <c r="BT293" s="563" t="str">
        <f>IF(BT294="-","",IF(BT294&gt;0,"","◄"))</f>
        <v>◄</v>
      </c>
      <c r="BU293" s="565"/>
      <c r="BV293" s="517" t="str">
        <f>IF(ISNONTEXT(BV294)=TRUE,"_",1)</f>
        <v>_</v>
      </c>
      <c r="BW293" s="563" t="str">
        <f>IF(BW294="-","",IF(BW294&gt;0,"","◄"))</f>
        <v>◄</v>
      </c>
      <c r="BX293" s="565"/>
      <c r="BY293" s="517" t="str">
        <f>IF(ISNONTEXT(BY294)=TRUE,"_",BV293+1)</f>
        <v>_</v>
      </c>
      <c r="BZ293" s="26"/>
      <c r="CA293" s="24"/>
      <c r="CB293" s="25" t="str">
        <f>IF(CB294&gt;0,"►","")</f>
        <v/>
      </c>
      <c r="CC293" s="25" t="str">
        <f>IF(CC294&gt;0,"►","")</f>
        <v/>
      </c>
      <c r="CD293" s="517" t="str">
        <f>IF(ISNONTEXT(CD294)=TRUE,"_",1)</f>
        <v>_</v>
      </c>
      <c r="CE293" s="25" t="str">
        <f>IF(CE294&gt;0,"►","")</f>
        <v/>
      </c>
      <c r="CF293" s="25" t="str">
        <f>IF(CF294&gt;0,"►","")</f>
        <v/>
      </c>
      <c r="CG293" s="517" t="str">
        <f>IF(ISNONTEXT(CG294)=TRUE,"_",CD293+1)</f>
        <v>_</v>
      </c>
      <c r="CH293" s="66">
        <f>ROWS(CH294:CH301)-1</f>
        <v>7</v>
      </c>
      <c r="CI293" s="23" t="s">
        <v>836</v>
      </c>
    </row>
    <row r="294" spans="1:87" ht="15" thickBot="1" x14ac:dyDescent="0.35">
      <c r="A294" s="502"/>
      <c r="B294" s="117"/>
      <c r="C294" s="156">
        <f t="shared" ref="C294:C300" si="144">B294</f>
        <v>0</v>
      </c>
      <c r="D294" s="457"/>
      <c r="E294" s="73"/>
      <c r="F294" s="118">
        <v>1114</v>
      </c>
      <c r="G294" s="300">
        <v>21889</v>
      </c>
      <c r="H294" s="76">
        <v>0.4</v>
      </c>
      <c r="I294" s="122" t="s">
        <v>864</v>
      </c>
      <c r="J294" s="100">
        <v>0.1</v>
      </c>
      <c r="K294" s="79"/>
      <c r="L294" s="79"/>
      <c r="M294" s="79"/>
      <c r="N294" s="80" t="s">
        <v>1284</v>
      </c>
      <c r="O294" s="81"/>
      <c r="P294" s="82"/>
      <c r="Q294" s="83" t="str">
        <f t="shared" ref="Q294:Q300" si="145">IF(R294="?","?","")</f>
        <v/>
      </c>
      <c r="R294" s="83" t="str">
        <f t="shared" ref="R294:R300" si="146">IF(AND(S294="",T294&gt;0),"?",IF(S294="","◄",IF(T294&gt;=1,"►","")))</f>
        <v>◄</v>
      </c>
      <c r="S294" s="84"/>
      <c r="T294" s="85"/>
      <c r="U294" s="83" t="str">
        <f t="shared" ref="U294:U300" si="147">IF(V294="?","?","")</f>
        <v/>
      </c>
      <c r="V294" s="83" t="str">
        <f t="shared" ref="V294:V300" si="148">IF(AND(W294="",X294&gt;0),"?",IF(W294="","◄",IF(X294&gt;=1,"►","")))</f>
        <v>◄</v>
      </c>
      <c r="W294" s="86"/>
      <c r="X294" s="85"/>
      <c r="Y294" s="457"/>
      <c r="Z294" s="87"/>
      <c r="AA294" s="521">
        <f t="shared" ref="AA294:AB300" si="149">(S294*Z294)</f>
        <v>0</v>
      </c>
      <c r="AB294" s="520">
        <f t="shared" si="149"/>
        <v>0</v>
      </c>
      <c r="AC294" s="88"/>
      <c r="AD294" s="519">
        <f t="shared" ref="AD294:AE300" si="150">(W294*AC294)</f>
        <v>0</v>
      </c>
      <c r="AE294" s="518">
        <f t="shared" si="150"/>
        <v>0</v>
      </c>
      <c r="AF294" s="89" t="str">
        <f>IF(AG294&gt;0,"ok","◄")</f>
        <v>◄</v>
      </c>
      <c r="AG294" s="90"/>
      <c r="AH294" s="89" t="str">
        <f>IF(AND(AI294="",AJ294&gt;0),"?",IF(AI294="","◄",IF(AJ294&gt;=1,"►","")))</f>
        <v>◄</v>
      </c>
      <c r="AI294" s="91"/>
      <c r="AJ294" s="92"/>
      <c r="AK294" s="586"/>
      <c r="AL294" s="587"/>
      <c r="AM294" s="43"/>
      <c r="AN294" s="149" t="str">
        <f>(IF(SUM(AP294:BX294)&gt;0,"ok",""))</f>
        <v/>
      </c>
      <c r="AO294" s="150" t="str">
        <f>IF(SUM(AP294:BR294)&gt;=1,SUM(AP294:BR294),"◄")</f>
        <v>◄</v>
      </c>
      <c r="AP294" s="32"/>
      <c r="AQ294" s="33"/>
      <c r="AR294" s="183" t="s">
        <v>4</v>
      </c>
      <c r="AS294" s="516" t="s">
        <v>6</v>
      </c>
      <c r="AT294" s="516" t="s">
        <v>6</v>
      </c>
      <c r="AU294" s="516"/>
      <c r="AV294" s="516" t="s">
        <v>6</v>
      </c>
      <c r="AW294" s="516" t="s">
        <v>6</v>
      </c>
      <c r="AX294" s="516"/>
      <c r="AY294" s="516" t="s">
        <v>6</v>
      </c>
      <c r="AZ294" s="516" t="s">
        <v>6</v>
      </c>
      <c r="BA294" s="516"/>
      <c r="BB294" s="516" t="s">
        <v>6</v>
      </c>
      <c r="BC294" s="516" t="s">
        <v>6</v>
      </c>
      <c r="BD294" s="516"/>
      <c r="BE294" s="516" t="s">
        <v>6</v>
      </c>
      <c r="BF294" s="516" t="s">
        <v>6</v>
      </c>
      <c r="BG294" s="516"/>
      <c r="BH294" s="516" t="s">
        <v>6</v>
      </c>
      <c r="BI294" s="516" t="s">
        <v>6</v>
      </c>
      <c r="BJ294" s="516"/>
      <c r="BK294" s="516" t="s">
        <v>6</v>
      </c>
      <c r="BL294" s="516" t="s">
        <v>6</v>
      </c>
      <c r="BM294" s="516"/>
      <c r="BN294" s="516" t="s">
        <v>6</v>
      </c>
      <c r="BO294" s="516" t="s">
        <v>6</v>
      </c>
      <c r="BP294" s="516"/>
      <c r="BQ294" s="516" t="s">
        <v>6</v>
      </c>
      <c r="BR294" s="516" t="s">
        <v>6</v>
      </c>
      <c r="BS294" s="516"/>
      <c r="BT294" s="32"/>
      <c r="BU294" s="33"/>
      <c r="BV294" s="34"/>
      <c r="BW294" s="32"/>
      <c r="BX294" s="33"/>
      <c r="BY294" s="34"/>
      <c r="BZ294" s="35"/>
      <c r="CA294" s="24"/>
      <c r="CB294" s="36"/>
      <c r="CC294" s="33"/>
      <c r="CD294" s="37"/>
      <c r="CE294" s="36"/>
      <c r="CF294" s="38"/>
      <c r="CG294" s="39"/>
      <c r="CH294" s="457"/>
      <c r="CI294" s="23" t="s">
        <v>836</v>
      </c>
    </row>
    <row r="295" spans="1:87" ht="15.6" thickTop="1" thickBot="1" x14ac:dyDescent="0.35">
      <c r="A295" s="502"/>
      <c r="B295" s="117"/>
      <c r="C295" s="156">
        <f t="shared" si="144"/>
        <v>0</v>
      </c>
      <c r="D295" s="457"/>
      <c r="E295" s="73"/>
      <c r="F295" s="123">
        <v>1115</v>
      </c>
      <c r="G295" s="302">
        <v>21889</v>
      </c>
      <c r="H295" s="76">
        <v>1</v>
      </c>
      <c r="I295" s="122" t="s">
        <v>864</v>
      </c>
      <c r="J295" s="100">
        <v>0.5</v>
      </c>
      <c r="K295" s="79"/>
      <c r="L295" s="79"/>
      <c r="M295" s="79"/>
      <c r="N295" s="80" t="s">
        <v>1285</v>
      </c>
      <c r="O295" s="81"/>
      <c r="P295" s="82"/>
      <c r="Q295" s="83" t="str">
        <f t="shared" si="145"/>
        <v/>
      </c>
      <c r="R295" s="83" t="str">
        <f t="shared" si="146"/>
        <v>◄</v>
      </c>
      <c r="S295" s="84"/>
      <c r="T295" s="85"/>
      <c r="U295" s="83" t="str">
        <f t="shared" si="147"/>
        <v/>
      </c>
      <c r="V295" s="83" t="str">
        <f t="shared" si="148"/>
        <v>◄</v>
      </c>
      <c r="W295" s="86"/>
      <c r="X295" s="85"/>
      <c r="Y295" s="457"/>
      <c r="Z295" s="87"/>
      <c r="AA295" s="521">
        <f t="shared" si="149"/>
        <v>0</v>
      </c>
      <c r="AB295" s="520">
        <f t="shared" si="149"/>
        <v>0</v>
      </c>
      <c r="AC295" s="88"/>
      <c r="AD295" s="519">
        <f t="shared" si="150"/>
        <v>0</v>
      </c>
      <c r="AE295" s="518">
        <f t="shared" si="150"/>
        <v>0</v>
      </c>
      <c r="AF295" s="44"/>
      <c r="AG295" s="45"/>
      <c r="AH295" s="44"/>
      <c r="AI295" s="45"/>
      <c r="AJ295" s="45"/>
      <c r="AK295" s="45"/>
      <c r="AL295" s="45"/>
      <c r="AM295" s="43"/>
      <c r="AN295" s="27" t="s">
        <v>6</v>
      </c>
      <c r="AO295" s="27" t="s">
        <v>6</v>
      </c>
      <c r="AP295" s="516"/>
      <c r="AQ295" s="516"/>
      <c r="AR295" s="516"/>
      <c r="AS295" s="516" t="s">
        <v>6</v>
      </c>
      <c r="AT295" s="516" t="s">
        <v>6</v>
      </c>
      <c r="AU295" s="516"/>
      <c r="AV295" s="516" t="s">
        <v>6</v>
      </c>
      <c r="AW295" s="516" t="s">
        <v>6</v>
      </c>
      <c r="AX295" s="516"/>
      <c r="AY295" s="516" t="s">
        <v>6</v>
      </c>
      <c r="AZ295" s="516" t="s">
        <v>6</v>
      </c>
      <c r="BA295" s="516"/>
      <c r="BB295" s="516" t="s">
        <v>6</v>
      </c>
      <c r="BC295" s="516" t="s">
        <v>6</v>
      </c>
      <c r="BD295" s="516"/>
      <c r="BE295" s="516" t="s">
        <v>6</v>
      </c>
      <c r="BF295" s="516" t="s">
        <v>6</v>
      </c>
      <c r="BG295" s="516"/>
      <c r="BH295" s="516" t="s">
        <v>6</v>
      </c>
      <c r="BI295" s="516" t="s">
        <v>6</v>
      </c>
      <c r="BJ295" s="516"/>
      <c r="BK295" s="516" t="s">
        <v>6</v>
      </c>
      <c r="BL295" s="516" t="s">
        <v>6</v>
      </c>
      <c r="BM295" s="516"/>
      <c r="BN295" s="516" t="s">
        <v>6</v>
      </c>
      <c r="BO295" s="516" t="s">
        <v>6</v>
      </c>
      <c r="BP295" s="516"/>
      <c r="BQ295" s="516" t="s">
        <v>6</v>
      </c>
      <c r="BR295" s="516" t="s">
        <v>6</v>
      </c>
      <c r="BS295" s="516"/>
      <c r="BT295" s="516"/>
      <c r="BU295" s="516"/>
      <c r="BV295" s="516"/>
      <c r="BW295" s="516"/>
      <c r="BX295" s="516"/>
      <c r="BY295" s="516"/>
      <c r="BZ295" s="28"/>
      <c r="CA295" s="24"/>
      <c r="CB295" s="29"/>
      <c r="CC295" s="29"/>
      <c r="CD295" s="30"/>
      <c r="CE295" s="29"/>
      <c r="CF295" s="29"/>
      <c r="CG295" s="31"/>
      <c r="CH295" s="457"/>
      <c r="CI295" s="23" t="s">
        <v>836</v>
      </c>
    </row>
    <row r="296" spans="1:87" ht="15.6" thickTop="1" thickBot="1" x14ac:dyDescent="0.35">
      <c r="A296" s="502"/>
      <c r="B296" s="117"/>
      <c r="C296" s="156">
        <f t="shared" si="144"/>
        <v>0</v>
      </c>
      <c r="D296" s="457"/>
      <c r="E296" s="73"/>
      <c r="F296" s="123">
        <v>1116</v>
      </c>
      <c r="G296" s="302">
        <v>21889</v>
      </c>
      <c r="H296" s="76">
        <v>2</v>
      </c>
      <c r="I296" s="122" t="s">
        <v>864</v>
      </c>
      <c r="J296" s="100">
        <v>0.5</v>
      </c>
      <c r="K296" s="79"/>
      <c r="L296" s="79"/>
      <c r="M296" s="79"/>
      <c r="N296" s="80" t="s">
        <v>1286</v>
      </c>
      <c r="O296" s="81"/>
      <c r="P296" s="82"/>
      <c r="Q296" s="83" t="str">
        <f t="shared" si="145"/>
        <v/>
      </c>
      <c r="R296" s="83" t="str">
        <f t="shared" si="146"/>
        <v>◄</v>
      </c>
      <c r="S296" s="84"/>
      <c r="T296" s="85"/>
      <c r="U296" s="83" t="str">
        <f t="shared" si="147"/>
        <v/>
      </c>
      <c r="V296" s="83" t="str">
        <f t="shared" si="148"/>
        <v>◄</v>
      </c>
      <c r="W296" s="86"/>
      <c r="X296" s="85"/>
      <c r="Y296" s="457"/>
      <c r="Z296" s="87"/>
      <c r="AA296" s="521">
        <f t="shared" si="149"/>
        <v>0</v>
      </c>
      <c r="AB296" s="520">
        <f t="shared" si="149"/>
        <v>0</v>
      </c>
      <c r="AC296" s="88"/>
      <c r="AD296" s="519">
        <f t="shared" si="150"/>
        <v>0</v>
      </c>
      <c r="AE296" s="518">
        <f t="shared" si="150"/>
        <v>0</v>
      </c>
      <c r="AF296" s="44"/>
      <c r="AG296" s="45"/>
      <c r="AH296" s="44"/>
      <c r="AI296" s="45"/>
      <c r="AJ296" s="45"/>
      <c r="AK296" s="45"/>
      <c r="AL296" s="45"/>
      <c r="AM296" s="43"/>
      <c r="AN296" s="27" t="s">
        <v>6</v>
      </c>
      <c r="AO296" s="27" t="s">
        <v>6</v>
      </c>
      <c r="AP296" s="516"/>
      <c r="AQ296" s="516"/>
      <c r="AR296" s="516"/>
      <c r="AS296" s="516" t="s">
        <v>6</v>
      </c>
      <c r="AT296" s="516" t="s">
        <v>6</v>
      </c>
      <c r="AU296" s="516"/>
      <c r="AV296" s="516" t="s">
        <v>6</v>
      </c>
      <c r="AW296" s="516" t="s">
        <v>6</v>
      </c>
      <c r="AX296" s="516"/>
      <c r="AY296" s="516" t="s">
        <v>6</v>
      </c>
      <c r="AZ296" s="516" t="s">
        <v>6</v>
      </c>
      <c r="BA296" s="516"/>
      <c r="BB296" s="516" t="s">
        <v>6</v>
      </c>
      <c r="BC296" s="516" t="s">
        <v>6</v>
      </c>
      <c r="BD296" s="516"/>
      <c r="BE296" s="516" t="s">
        <v>6</v>
      </c>
      <c r="BF296" s="516" t="s">
        <v>6</v>
      </c>
      <c r="BG296" s="516"/>
      <c r="BH296" s="516" t="s">
        <v>6</v>
      </c>
      <c r="BI296" s="516" t="s">
        <v>6</v>
      </c>
      <c r="BJ296" s="516"/>
      <c r="BK296" s="516" t="s">
        <v>6</v>
      </c>
      <c r="BL296" s="516" t="s">
        <v>6</v>
      </c>
      <c r="BM296" s="516"/>
      <c r="BN296" s="516" t="s">
        <v>6</v>
      </c>
      <c r="BO296" s="516" t="s">
        <v>6</v>
      </c>
      <c r="BP296" s="516"/>
      <c r="BQ296" s="516" t="s">
        <v>6</v>
      </c>
      <c r="BR296" s="516" t="s">
        <v>6</v>
      </c>
      <c r="BS296" s="516"/>
      <c r="BT296" s="516"/>
      <c r="BU296" s="516"/>
      <c r="BV296" s="516"/>
      <c r="BW296" s="516"/>
      <c r="BX296" s="516"/>
      <c r="BY296" s="516"/>
      <c r="BZ296" s="28"/>
      <c r="CA296" s="24"/>
      <c r="CB296" s="29"/>
      <c r="CC296" s="29"/>
      <c r="CD296" s="30"/>
      <c r="CE296" s="29"/>
      <c r="CF296" s="29"/>
      <c r="CG296" s="31"/>
      <c r="CH296" s="457"/>
      <c r="CI296" s="23" t="s">
        <v>836</v>
      </c>
    </row>
    <row r="297" spans="1:87" ht="15.6" thickTop="1" thickBot="1" x14ac:dyDescent="0.35">
      <c r="A297" s="502"/>
      <c r="B297" s="117"/>
      <c r="C297" s="156">
        <f t="shared" si="144"/>
        <v>0</v>
      </c>
      <c r="D297" s="457"/>
      <c r="E297" s="73"/>
      <c r="F297" s="123">
        <v>1117</v>
      </c>
      <c r="G297" s="302">
        <v>21889</v>
      </c>
      <c r="H297" s="76" t="s">
        <v>1073</v>
      </c>
      <c r="I297" s="122" t="s">
        <v>864</v>
      </c>
      <c r="J297" s="100">
        <v>1</v>
      </c>
      <c r="K297" s="79"/>
      <c r="L297" s="79"/>
      <c r="M297" s="79"/>
      <c r="N297" s="80" t="s">
        <v>1287</v>
      </c>
      <c r="O297" s="81"/>
      <c r="P297" s="82"/>
      <c r="Q297" s="83" t="str">
        <f t="shared" si="145"/>
        <v/>
      </c>
      <c r="R297" s="83" t="str">
        <f t="shared" si="146"/>
        <v>◄</v>
      </c>
      <c r="S297" s="84"/>
      <c r="T297" s="85"/>
      <c r="U297" s="83" t="str">
        <f t="shared" si="147"/>
        <v/>
      </c>
      <c r="V297" s="83" t="str">
        <f t="shared" si="148"/>
        <v>◄</v>
      </c>
      <c r="W297" s="86"/>
      <c r="X297" s="85"/>
      <c r="Y297" s="457"/>
      <c r="Z297" s="87"/>
      <c r="AA297" s="521">
        <f t="shared" si="149"/>
        <v>0</v>
      </c>
      <c r="AB297" s="520">
        <f t="shared" si="149"/>
        <v>0</v>
      </c>
      <c r="AC297" s="88"/>
      <c r="AD297" s="519">
        <f t="shared" si="150"/>
        <v>0</v>
      </c>
      <c r="AE297" s="518">
        <f t="shared" si="150"/>
        <v>0</v>
      </c>
      <c r="AF297" s="44"/>
      <c r="AG297" s="45"/>
      <c r="AH297" s="44"/>
      <c r="AI297" s="45"/>
      <c r="AJ297" s="45"/>
      <c r="AK297" s="45"/>
      <c r="AL297" s="45"/>
      <c r="AM297" s="43"/>
      <c r="AN297" s="27" t="s">
        <v>6</v>
      </c>
      <c r="AO297" s="27" t="s">
        <v>6</v>
      </c>
      <c r="AP297" s="516"/>
      <c r="AQ297" s="516"/>
      <c r="AR297" s="516"/>
      <c r="AS297" s="516" t="s">
        <v>6</v>
      </c>
      <c r="AT297" s="516" t="s">
        <v>6</v>
      </c>
      <c r="AU297" s="516"/>
      <c r="AV297" s="516" t="s">
        <v>6</v>
      </c>
      <c r="AW297" s="516" t="s">
        <v>6</v>
      </c>
      <c r="AX297" s="516"/>
      <c r="AY297" s="516" t="s">
        <v>6</v>
      </c>
      <c r="AZ297" s="516" t="s">
        <v>6</v>
      </c>
      <c r="BA297" s="516"/>
      <c r="BB297" s="516" t="s">
        <v>6</v>
      </c>
      <c r="BC297" s="516" t="s">
        <v>6</v>
      </c>
      <c r="BD297" s="516"/>
      <c r="BE297" s="516" t="s">
        <v>6</v>
      </c>
      <c r="BF297" s="516" t="s">
        <v>6</v>
      </c>
      <c r="BG297" s="516"/>
      <c r="BH297" s="516" t="s">
        <v>6</v>
      </c>
      <c r="BI297" s="516" t="s">
        <v>6</v>
      </c>
      <c r="BJ297" s="516"/>
      <c r="BK297" s="516" t="s">
        <v>6</v>
      </c>
      <c r="BL297" s="516" t="s">
        <v>6</v>
      </c>
      <c r="BM297" s="516"/>
      <c r="BN297" s="516" t="s">
        <v>6</v>
      </c>
      <c r="BO297" s="516" t="s">
        <v>6</v>
      </c>
      <c r="BP297" s="516"/>
      <c r="BQ297" s="516" t="s">
        <v>6</v>
      </c>
      <c r="BR297" s="516" t="s">
        <v>6</v>
      </c>
      <c r="BS297" s="516"/>
      <c r="BT297" s="516"/>
      <c r="BU297" s="516"/>
      <c r="BV297" s="516"/>
      <c r="BW297" s="516"/>
      <c r="BX297" s="516"/>
      <c r="BY297" s="516"/>
      <c r="BZ297" s="28"/>
      <c r="CA297" s="24"/>
      <c r="CB297" s="29"/>
      <c r="CC297" s="29"/>
      <c r="CD297" s="30"/>
      <c r="CE297" s="29"/>
      <c r="CF297" s="29"/>
      <c r="CG297" s="31"/>
      <c r="CH297" s="457"/>
      <c r="CI297" s="23" t="s">
        <v>836</v>
      </c>
    </row>
    <row r="298" spans="1:87" ht="15.6" thickTop="1" thickBot="1" x14ac:dyDescent="0.35">
      <c r="A298" s="502"/>
      <c r="B298" s="117"/>
      <c r="C298" s="156">
        <f t="shared" si="144"/>
        <v>0</v>
      </c>
      <c r="D298" s="457"/>
      <c r="E298" s="73"/>
      <c r="F298" s="123">
        <v>1118</v>
      </c>
      <c r="G298" s="302">
        <v>21889</v>
      </c>
      <c r="H298" s="76">
        <v>3</v>
      </c>
      <c r="I298" s="122" t="s">
        <v>864</v>
      </c>
      <c r="J298" s="100">
        <v>1</v>
      </c>
      <c r="K298" s="79"/>
      <c r="L298" s="79"/>
      <c r="M298" s="79"/>
      <c r="N298" s="80" t="s">
        <v>1288</v>
      </c>
      <c r="O298" s="81"/>
      <c r="P298" s="82"/>
      <c r="Q298" s="83" t="str">
        <f t="shared" si="145"/>
        <v/>
      </c>
      <c r="R298" s="83" t="str">
        <f t="shared" si="146"/>
        <v>◄</v>
      </c>
      <c r="S298" s="84"/>
      <c r="T298" s="85"/>
      <c r="U298" s="83" t="str">
        <f t="shared" si="147"/>
        <v/>
      </c>
      <c r="V298" s="83" t="str">
        <f t="shared" si="148"/>
        <v>◄</v>
      </c>
      <c r="W298" s="86"/>
      <c r="X298" s="85"/>
      <c r="Y298" s="457"/>
      <c r="Z298" s="87"/>
      <c r="AA298" s="521">
        <f t="shared" si="149"/>
        <v>0</v>
      </c>
      <c r="AB298" s="520">
        <f t="shared" si="149"/>
        <v>0</v>
      </c>
      <c r="AC298" s="88"/>
      <c r="AD298" s="519">
        <f t="shared" si="150"/>
        <v>0</v>
      </c>
      <c r="AE298" s="518">
        <f t="shared" si="150"/>
        <v>0</v>
      </c>
      <c r="AF298" s="44"/>
      <c r="AG298" s="45"/>
      <c r="AH298" s="44"/>
      <c r="AI298" s="45"/>
      <c r="AJ298" s="45"/>
      <c r="AK298" s="45"/>
      <c r="AL298" s="45"/>
      <c r="AM298" s="43"/>
      <c r="AN298" s="27" t="s">
        <v>6</v>
      </c>
      <c r="AO298" s="27" t="s">
        <v>6</v>
      </c>
      <c r="AP298" s="516"/>
      <c r="AQ298" s="516"/>
      <c r="AR298" s="516"/>
      <c r="AS298" s="516" t="s">
        <v>6</v>
      </c>
      <c r="AT298" s="516" t="s">
        <v>6</v>
      </c>
      <c r="AU298" s="516"/>
      <c r="AV298" s="516" t="s">
        <v>6</v>
      </c>
      <c r="AW298" s="516" t="s">
        <v>6</v>
      </c>
      <c r="AX298" s="516"/>
      <c r="AY298" s="516" t="s">
        <v>6</v>
      </c>
      <c r="AZ298" s="516" t="s">
        <v>6</v>
      </c>
      <c r="BA298" s="516"/>
      <c r="BB298" s="516" t="s">
        <v>6</v>
      </c>
      <c r="BC298" s="516" t="s">
        <v>6</v>
      </c>
      <c r="BD298" s="516"/>
      <c r="BE298" s="516" t="s">
        <v>6</v>
      </c>
      <c r="BF298" s="516" t="s">
        <v>6</v>
      </c>
      <c r="BG298" s="516"/>
      <c r="BH298" s="516" t="s">
        <v>6</v>
      </c>
      <c r="BI298" s="516" t="s">
        <v>6</v>
      </c>
      <c r="BJ298" s="516"/>
      <c r="BK298" s="516" t="s">
        <v>6</v>
      </c>
      <c r="BL298" s="516" t="s">
        <v>6</v>
      </c>
      <c r="BM298" s="516"/>
      <c r="BN298" s="516" t="s">
        <v>6</v>
      </c>
      <c r="BO298" s="516" t="s">
        <v>6</v>
      </c>
      <c r="BP298" s="516"/>
      <c r="BQ298" s="516" t="s">
        <v>6</v>
      </c>
      <c r="BR298" s="516" t="s">
        <v>6</v>
      </c>
      <c r="BS298" s="516"/>
      <c r="BT298" s="516"/>
      <c r="BU298" s="516"/>
      <c r="BV298" s="516"/>
      <c r="BW298" s="516"/>
      <c r="BX298" s="516"/>
      <c r="BY298" s="516"/>
      <c r="BZ298" s="28"/>
      <c r="CA298" s="24"/>
      <c r="CB298" s="29"/>
      <c r="CC298" s="29"/>
      <c r="CD298" s="30"/>
      <c r="CE298" s="29"/>
      <c r="CF298" s="29"/>
      <c r="CG298" s="31"/>
      <c r="CH298" s="457"/>
      <c r="CI298" s="23" t="s">
        <v>836</v>
      </c>
    </row>
    <row r="299" spans="1:87" ht="15.6" thickTop="1" thickBot="1" x14ac:dyDescent="0.35">
      <c r="A299" s="502"/>
      <c r="B299" s="117"/>
      <c r="C299" s="156">
        <f t="shared" si="144"/>
        <v>0</v>
      </c>
      <c r="D299" s="457"/>
      <c r="E299" s="73"/>
      <c r="F299" s="123">
        <v>1119</v>
      </c>
      <c r="G299" s="302">
        <v>21889</v>
      </c>
      <c r="H299" s="76">
        <v>6</v>
      </c>
      <c r="I299" s="122" t="s">
        <v>864</v>
      </c>
      <c r="J299" s="100">
        <v>2</v>
      </c>
      <c r="K299" s="79"/>
      <c r="L299" s="79"/>
      <c r="M299" s="79"/>
      <c r="N299" s="80" t="s">
        <v>1289</v>
      </c>
      <c r="O299" s="81"/>
      <c r="P299" s="82"/>
      <c r="Q299" s="83" t="str">
        <f t="shared" si="145"/>
        <v/>
      </c>
      <c r="R299" s="83" t="str">
        <f t="shared" si="146"/>
        <v>◄</v>
      </c>
      <c r="S299" s="84"/>
      <c r="T299" s="85"/>
      <c r="U299" s="83" t="str">
        <f t="shared" si="147"/>
        <v/>
      </c>
      <c r="V299" s="83" t="str">
        <f t="shared" si="148"/>
        <v>◄</v>
      </c>
      <c r="W299" s="86"/>
      <c r="X299" s="85"/>
      <c r="Y299" s="457"/>
      <c r="Z299" s="87"/>
      <c r="AA299" s="521">
        <f t="shared" si="149"/>
        <v>0</v>
      </c>
      <c r="AB299" s="520">
        <f t="shared" si="149"/>
        <v>0</v>
      </c>
      <c r="AC299" s="88"/>
      <c r="AD299" s="519">
        <f t="shared" si="150"/>
        <v>0</v>
      </c>
      <c r="AE299" s="518">
        <f t="shared" si="150"/>
        <v>0</v>
      </c>
      <c r="AF299" s="44"/>
      <c r="AG299" s="45"/>
      <c r="AH299" s="44"/>
      <c r="AI299" s="45"/>
      <c r="AJ299" s="45"/>
      <c r="AK299" s="45"/>
      <c r="AL299" s="45"/>
      <c r="AM299" s="43"/>
      <c r="AN299" s="27" t="s">
        <v>6</v>
      </c>
      <c r="AO299" s="27" t="s">
        <v>6</v>
      </c>
      <c r="AP299" s="516"/>
      <c r="AQ299" s="516"/>
      <c r="AR299" s="516"/>
      <c r="AS299" s="516" t="s">
        <v>6</v>
      </c>
      <c r="AT299" s="516" t="s">
        <v>6</v>
      </c>
      <c r="AU299" s="516"/>
      <c r="AV299" s="516" t="s">
        <v>6</v>
      </c>
      <c r="AW299" s="516" t="s">
        <v>6</v>
      </c>
      <c r="AX299" s="516"/>
      <c r="AY299" s="516" t="s">
        <v>6</v>
      </c>
      <c r="AZ299" s="516" t="s">
        <v>6</v>
      </c>
      <c r="BA299" s="516"/>
      <c r="BB299" s="516" t="s">
        <v>6</v>
      </c>
      <c r="BC299" s="516" t="s">
        <v>6</v>
      </c>
      <c r="BD299" s="516"/>
      <c r="BE299" s="516" t="s">
        <v>6</v>
      </c>
      <c r="BF299" s="516" t="s">
        <v>6</v>
      </c>
      <c r="BG299" s="516"/>
      <c r="BH299" s="516" t="s">
        <v>6</v>
      </c>
      <c r="BI299" s="516" t="s">
        <v>6</v>
      </c>
      <c r="BJ299" s="516"/>
      <c r="BK299" s="516" t="s">
        <v>6</v>
      </c>
      <c r="BL299" s="516" t="s">
        <v>6</v>
      </c>
      <c r="BM299" s="516"/>
      <c r="BN299" s="516" t="s">
        <v>6</v>
      </c>
      <c r="BO299" s="516" t="s">
        <v>6</v>
      </c>
      <c r="BP299" s="516"/>
      <c r="BQ299" s="516" t="s">
        <v>6</v>
      </c>
      <c r="BR299" s="516" t="s">
        <v>6</v>
      </c>
      <c r="BS299" s="516"/>
      <c r="BT299" s="516"/>
      <c r="BU299" s="516"/>
      <c r="BV299" s="516"/>
      <c r="BW299" s="516"/>
      <c r="BX299" s="516"/>
      <c r="BY299" s="516"/>
      <c r="BZ299" s="28"/>
      <c r="CA299" s="24"/>
      <c r="CB299" s="29"/>
      <c r="CC299" s="29"/>
      <c r="CD299" s="30"/>
      <c r="CE299" s="29"/>
      <c r="CF299" s="29"/>
      <c r="CG299" s="31"/>
      <c r="CH299" s="457"/>
      <c r="CI299" s="23" t="s">
        <v>836</v>
      </c>
    </row>
    <row r="300" spans="1:87" ht="15.6" thickTop="1" thickBot="1" x14ac:dyDescent="0.35">
      <c r="A300" s="502"/>
      <c r="B300" s="117"/>
      <c r="C300" s="156">
        <f t="shared" si="144"/>
        <v>0</v>
      </c>
      <c r="D300" s="457"/>
      <c r="E300" s="73"/>
      <c r="F300" s="123">
        <v>1120</v>
      </c>
      <c r="G300" s="302">
        <v>21889</v>
      </c>
      <c r="H300" s="76">
        <v>7</v>
      </c>
      <c r="I300" s="122" t="s">
        <v>864</v>
      </c>
      <c r="J300" s="100">
        <v>3</v>
      </c>
      <c r="K300" s="79"/>
      <c r="L300" s="79"/>
      <c r="M300" s="79"/>
      <c r="N300" s="80" t="s">
        <v>1290</v>
      </c>
      <c r="O300" s="81"/>
      <c r="P300" s="82"/>
      <c r="Q300" s="83" t="str">
        <f t="shared" si="145"/>
        <v/>
      </c>
      <c r="R300" s="83" t="str">
        <f t="shared" si="146"/>
        <v>◄</v>
      </c>
      <c r="S300" s="84"/>
      <c r="T300" s="85"/>
      <c r="U300" s="83" t="str">
        <f t="shared" si="147"/>
        <v/>
      </c>
      <c r="V300" s="83" t="str">
        <f t="shared" si="148"/>
        <v>◄</v>
      </c>
      <c r="W300" s="86"/>
      <c r="X300" s="85"/>
      <c r="Y300" s="457"/>
      <c r="Z300" s="87"/>
      <c r="AA300" s="521">
        <f t="shared" si="149"/>
        <v>0</v>
      </c>
      <c r="AB300" s="520">
        <f t="shared" si="149"/>
        <v>0</v>
      </c>
      <c r="AC300" s="88"/>
      <c r="AD300" s="519">
        <f t="shared" si="150"/>
        <v>0</v>
      </c>
      <c r="AE300" s="518">
        <f t="shared" si="150"/>
        <v>0</v>
      </c>
      <c r="AF300" s="44"/>
      <c r="AG300" s="45"/>
      <c r="AH300" s="44"/>
      <c r="AI300" s="45"/>
      <c r="AJ300" s="45"/>
      <c r="AK300" s="45"/>
      <c r="AL300" s="45"/>
      <c r="AM300" s="43"/>
      <c r="AN300" s="27" t="s">
        <v>6</v>
      </c>
      <c r="AO300" s="27" t="s">
        <v>6</v>
      </c>
      <c r="AP300" s="516"/>
      <c r="AQ300" s="516"/>
      <c r="AR300" s="516"/>
      <c r="AS300" s="516" t="s">
        <v>6</v>
      </c>
      <c r="AT300" s="516" t="s">
        <v>6</v>
      </c>
      <c r="AU300" s="516"/>
      <c r="AV300" s="516" t="s">
        <v>6</v>
      </c>
      <c r="AW300" s="516" t="s">
        <v>6</v>
      </c>
      <c r="AX300" s="516"/>
      <c r="AY300" s="516" t="s">
        <v>6</v>
      </c>
      <c r="AZ300" s="516" t="s">
        <v>6</v>
      </c>
      <c r="BA300" s="516"/>
      <c r="BB300" s="516" t="s">
        <v>6</v>
      </c>
      <c r="BC300" s="516" t="s">
        <v>6</v>
      </c>
      <c r="BD300" s="516"/>
      <c r="BE300" s="516" t="s">
        <v>6</v>
      </c>
      <c r="BF300" s="516" t="s">
        <v>6</v>
      </c>
      <c r="BG300" s="516"/>
      <c r="BH300" s="516" t="s">
        <v>6</v>
      </c>
      <c r="BI300" s="516" t="s">
        <v>6</v>
      </c>
      <c r="BJ300" s="516"/>
      <c r="BK300" s="516" t="s">
        <v>6</v>
      </c>
      <c r="BL300" s="516" t="s">
        <v>6</v>
      </c>
      <c r="BM300" s="516"/>
      <c r="BN300" s="516" t="s">
        <v>6</v>
      </c>
      <c r="BO300" s="516" t="s">
        <v>6</v>
      </c>
      <c r="BP300" s="516"/>
      <c r="BQ300" s="516" t="s">
        <v>6</v>
      </c>
      <c r="BR300" s="516" t="s">
        <v>6</v>
      </c>
      <c r="BS300" s="516"/>
      <c r="BT300" s="516"/>
      <c r="BU300" s="516"/>
      <c r="BV300" s="516"/>
      <c r="BW300" s="516"/>
      <c r="BX300" s="516"/>
      <c r="BY300" s="516"/>
      <c r="BZ300" s="28"/>
      <c r="CA300" s="24"/>
      <c r="CB300" s="29"/>
      <c r="CC300" s="29"/>
      <c r="CD300" s="30"/>
      <c r="CE300" s="29"/>
      <c r="CF300" s="29"/>
      <c r="CG300" s="31"/>
      <c r="CH300" s="457"/>
      <c r="CI300" s="23" t="s">
        <v>836</v>
      </c>
    </row>
    <row r="301" spans="1:87" ht="16.8" customHeight="1" thickTop="1" x14ac:dyDescent="0.3">
      <c r="A301" s="509"/>
      <c r="B301" s="431"/>
      <c r="C301" s="510">
        <f>A301</f>
        <v>0</v>
      </c>
      <c r="D301" s="431"/>
      <c r="E301" s="431"/>
      <c r="F301" s="46"/>
      <c r="G301" s="7"/>
      <c r="H301" s="345"/>
      <c r="I301" s="345"/>
      <c r="J301" s="345"/>
      <c r="K301" s="46"/>
      <c r="L301" s="46"/>
      <c r="M301" s="46"/>
      <c r="N301" s="46"/>
      <c r="O301" s="46"/>
      <c r="P301" s="46"/>
      <c r="Q301" s="46"/>
      <c r="R301" s="46"/>
      <c r="S301" s="46"/>
      <c r="T301" s="46"/>
      <c r="U301" s="46"/>
      <c r="V301" s="46"/>
      <c r="W301" s="46"/>
      <c r="X301" s="46"/>
      <c r="Y301" s="431"/>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31"/>
      <c r="CI301" s="23" t="s">
        <v>836</v>
      </c>
    </row>
    <row r="302" spans="1:87" s="47" customFormat="1" ht="18.600000000000001" customHeight="1" thickBot="1" x14ac:dyDescent="0.35">
      <c r="A302" s="507"/>
      <c r="B302" s="50"/>
      <c r="C302" s="50"/>
      <c r="D302" s="461"/>
      <c r="E302" s="50"/>
      <c r="F302" s="51"/>
      <c r="G302" s="484"/>
      <c r="H302" s="53"/>
      <c r="I302" s="54"/>
      <c r="J302" s="53"/>
      <c r="K302" s="53"/>
      <c r="L302" s="53"/>
      <c r="M302" s="53"/>
      <c r="N302" s="55" t="s">
        <v>1291</v>
      </c>
      <c r="O302" s="53"/>
      <c r="P302" s="53"/>
      <c r="Q302" s="53"/>
      <c r="R302" s="408" t="str">
        <f>IF(COUNTIF(Q303:Q377,"?")&gt;=1,"?","")</f>
        <v/>
      </c>
      <c r="S302" s="53"/>
      <c r="T302" s="53"/>
      <c r="U302" s="53"/>
      <c r="V302" s="408" t="str">
        <f>IF(COUNTIF(U303:U377,"?")&gt;=1,"?","")</f>
        <v/>
      </c>
      <c r="W302" s="53"/>
      <c r="X302" s="53"/>
      <c r="Y302" s="461"/>
      <c r="Z302" s="56"/>
      <c r="AA302" s="434" t="str">
        <f>N302</f>
        <v xml:space="preserve">▬ folders ▼ J1960 ▼ ▬ </v>
      </c>
      <c r="AB302" s="53"/>
      <c r="AC302" s="53"/>
      <c r="AD302" s="53"/>
      <c r="AE302" s="53"/>
      <c r="AF302" s="53"/>
      <c r="AG302" s="53"/>
      <c r="AH302" s="53"/>
      <c r="AI302" s="53"/>
      <c r="AJ302" s="53"/>
      <c r="AK302" s="53"/>
      <c r="AL302" s="53"/>
      <c r="AM302" s="43"/>
      <c r="AN302" s="568" t="str">
        <f>N302</f>
        <v xml:space="preserve">▬ folders ▼ J1960 ▼ ▬ </v>
      </c>
      <c r="AO302" s="569"/>
      <c r="AP302" s="569"/>
      <c r="AQ302" s="569"/>
      <c r="AR302" s="569"/>
      <c r="AS302" s="569"/>
      <c r="AT302" s="569"/>
      <c r="AU302" s="569"/>
      <c r="AV302" s="569"/>
      <c r="AW302" s="569"/>
      <c r="AX302" s="569"/>
      <c r="AY302" s="569"/>
      <c r="AZ302" s="569"/>
      <c r="BA302" s="569"/>
      <c r="BB302" s="569"/>
      <c r="BC302" s="569"/>
      <c r="BD302" s="569"/>
      <c r="BE302" s="569"/>
      <c r="BF302" s="569"/>
      <c r="BG302" s="569"/>
      <c r="BH302" s="569"/>
      <c r="BI302" s="568" t="str">
        <f>N302</f>
        <v xml:space="preserve">▬ folders ▼ J1960 ▼ ▬ </v>
      </c>
      <c r="BJ302" s="569"/>
      <c r="BK302" s="569"/>
      <c r="BL302" s="569"/>
      <c r="BM302" s="569"/>
      <c r="BN302" s="569"/>
      <c r="BO302" s="569"/>
      <c r="BP302" s="569"/>
      <c r="BQ302" s="569"/>
      <c r="BR302" s="569"/>
      <c r="BS302" s="569"/>
      <c r="BT302" s="569"/>
      <c r="BU302" s="569"/>
      <c r="BV302" s="569"/>
      <c r="BW302" s="569"/>
      <c r="BX302" s="569"/>
      <c r="BY302" s="569"/>
      <c r="BZ302" s="569"/>
      <c r="CA302" s="569"/>
      <c r="CB302" s="569"/>
      <c r="CC302" s="569"/>
      <c r="CD302" s="569"/>
      <c r="CE302" s="569"/>
      <c r="CF302" s="569"/>
      <c r="CG302" s="569"/>
      <c r="CH302" s="461"/>
      <c r="CI302" s="23" t="s">
        <v>836</v>
      </c>
    </row>
    <row r="303" spans="1:87" ht="16.8" customHeight="1" thickTop="1" thickBot="1" x14ac:dyDescent="0.35">
      <c r="A303" s="505" t="str">
        <f>IF(COUNTIF(B304:B305,"x")&gt;0,"x","")</f>
        <v/>
      </c>
      <c r="B303" s="57"/>
      <c r="C303" s="510" t="str">
        <f>A303</f>
        <v/>
      </c>
      <c r="D303" s="66">
        <f>ROWS(D304:D305)-1</f>
        <v>1</v>
      </c>
      <c r="E303" s="58" t="s">
        <v>1292</v>
      </c>
      <c r="F303" s="116"/>
      <c r="G303" s="301"/>
      <c r="H303" s="6"/>
      <c r="I303" s="18"/>
      <c r="J303" s="18"/>
      <c r="K303" s="18"/>
      <c r="L303" s="18"/>
      <c r="M303" s="18"/>
      <c r="N303" s="46"/>
      <c r="O303" s="60">
        <v>21995</v>
      </c>
      <c r="P303" s="61" t="s">
        <v>3216</v>
      </c>
      <c r="Q303" s="62"/>
      <c r="R303" s="63" t="str">
        <f>IF(COUNTIF(Q304:Q305,"?")&gt;0,"?",IF(AND(S303="◄",T303="►"),"◄►",IF(S303="◄","◄",IF(T303="►","►",""))))</f>
        <v>◄</v>
      </c>
      <c r="S303" s="64" t="str">
        <f>IF(SUM(S304:S305)+1=ROWS(S304:S305)-COUNTIF(S304:S305,"-"),"","◄")</f>
        <v>◄</v>
      </c>
      <c r="T303" s="65" t="str">
        <f>IF(SUM(T304:T305)&gt;0,"►","")</f>
        <v/>
      </c>
      <c r="U303" s="62"/>
      <c r="V303" s="63" t="str">
        <f>IF(COUNTIF(U304:U305,"?")&gt;0,"?",IF(AND(W303="◄",X303="►"),"◄►",IF(W303="◄","◄",IF(X303="►","►",""))))</f>
        <v>◄</v>
      </c>
      <c r="W303" s="64" t="str">
        <f>IF(SUM(W304:W305)+1=ROWS(W304:W305)-COUNTIF(W304:W305,"-"),"","◄")</f>
        <v>◄</v>
      </c>
      <c r="X303" s="65" t="str">
        <f>IF(SUM(X304:X305)&gt;0,"►","")</f>
        <v/>
      </c>
      <c r="Y303" s="66">
        <f>ROWS(Y304:Y305)-1</f>
        <v>1</v>
      </c>
      <c r="Z303" s="67">
        <f>SUM(Z304:Z305)-Z305</f>
        <v>0</v>
      </c>
      <c r="AA303" s="68" t="s">
        <v>840</v>
      </c>
      <c r="AB303" s="69"/>
      <c r="AC303" s="67">
        <f>SUM(AC304:AC305)-AC305</f>
        <v>0</v>
      </c>
      <c r="AD303" s="68" t="s">
        <v>840</v>
      </c>
      <c r="AE303" s="69"/>
      <c r="AF303" s="70" t="str">
        <f>IF(AG303="◄","◄",IF(AG303="ok","►",""))</f>
        <v>◄</v>
      </c>
      <c r="AG303" s="71" t="str">
        <f>IF(AG304&gt;0,"OK","◄")</f>
        <v>◄</v>
      </c>
      <c r="AH303" s="62" t="str">
        <f>IF(AND(AI303="◄",AJ303="►"),"◄?►",IF(AI303="◄","◄",IF(AJ303="►","►","")))</f>
        <v>◄</v>
      </c>
      <c r="AI303" s="64" t="str">
        <f>IF(AI304&gt;0,"","◄")</f>
        <v>◄</v>
      </c>
      <c r="AJ303" s="65" t="str">
        <f>IF(SUM(AJ304:AJ304)&gt;0,"►","")</f>
        <v/>
      </c>
      <c r="AK303" s="570">
        <v>21995</v>
      </c>
      <c r="AL303" s="572" t="s">
        <v>1293</v>
      </c>
      <c r="AM303" s="43"/>
      <c r="AN303" s="1" t="str">
        <f>IF(AO303="","",IF(COUNTIF(AN304,"ok"),"","◄"))</f>
        <v>◄</v>
      </c>
      <c r="AO303" s="9" t="str">
        <f>IF(COUNTIF(AP303:BR303,"◄")&gt;0,"◄","")</f>
        <v>◄</v>
      </c>
      <c r="AP303" s="563" t="str">
        <f>IF(AP304="-","",IF(AP304&gt;0,"","◄"))</f>
        <v>◄</v>
      </c>
      <c r="AQ303" s="565"/>
      <c r="AR303" s="517">
        <f>IF(ISNONTEXT(AR304)=TRUE,"_",1)</f>
        <v>1</v>
      </c>
      <c r="AS303" s="563" t="str">
        <f>IF(AS304="-","",IF(AS304&gt;0,"","◄"))</f>
        <v/>
      </c>
      <c r="AT303" s="565"/>
      <c r="AU303" s="517" t="str">
        <f>IF(ISNONTEXT(AU304)=TRUE,"_",AR303+1)</f>
        <v>_</v>
      </c>
      <c r="AV303" s="563" t="str">
        <f>IF(AV304="-","",IF(AV304&gt;0,"","◄"))</f>
        <v/>
      </c>
      <c r="AW303" s="565"/>
      <c r="AX303" s="517" t="str">
        <f>IF(ISNONTEXT(AX304)=TRUE,"_",AU303+1)</f>
        <v>_</v>
      </c>
      <c r="AY303" s="563" t="str">
        <f>IF(AY304="-","",IF(AY304&gt;0,"","◄"))</f>
        <v/>
      </c>
      <c r="AZ303" s="565"/>
      <c r="BA303" s="517" t="str">
        <f>IF(ISNONTEXT(BA304)=TRUE,"_",AX303+1)</f>
        <v>_</v>
      </c>
      <c r="BB303" s="563" t="str">
        <f>IF(BB304="-","",IF(BB304&gt;0,"","◄"))</f>
        <v/>
      </c>
      <c r="BC303" s="565"/>
      <c r="BD303" s="517" t="str">
        <f>IF(ISNONTEXT(BD304)=TRUE,"_",BA303+1)</f>
        <v>_</v>
      </c>
      <c r="BE303" s="563" t="str">
        <f>IF(BE304="-","",IF(BE304&gt;0,"","◄"))</f>
        <v/>
      </c>
      <c r="BF303" s="565"/>
      <c r="BG303" s="517" t="str">
        <f>IF(ISNONTEXT(BG304)=TRUE,"_",BD303+1)</f>
        <v>_</v>
      </c>
      <c r="BH303" s="563" t="str">
        <f>IF(BH304="-","",IF(BH304&gt;0,"","◄"))</f>
        <v/>
      </c>
      <c r="BI303" s="565"/>
      <c r="BJ303" s="517" t="str">
        <f>IF(ISNONTEXT(BJ304)=TRUE,"_",BG303+1)</f>
        <v>_</v>
      </c>
      <c r="BK303" s="563" t="str">
        <f>IF(BK304="-","",IF(BK304&gt;0,"","◄"))</f>
        <v/>
      </c>
      <c r="BL303" s="565"/>
      <c r="BM303" s="517" t="str">
        <f>IF(ISNONTEXT(BM304)=TRUE,"_",BJ303+1)</f>
        <v>_</v>
      </c>
      <c r="BN303" s="563" t="str">
        <f>IF(BN304="-","",IF(BN304&gt;0,"","◄"))</f>
        <v/>
      </c>
      <c r="BO303" s="565"/>
      <c r="BP303" s="517" t="str">
        <f>IF(ISNONTEXT(BP304)=TRUE,"_",BM303+1)</f>
        <v>_</v>
      </c>
      <c r="BQ303" s="563" t="str">
        <f>IF(BQ304="-","",IF(BQ304&gt;0,"","◄"))</f>
        <v/>
      </c>
      <c r="BR303" s="565"/>
      <c r="BS303" s="517" t="str">
        <f>IF(ISNONTEXT(BS304)=TRUE,"_",BP303+1)</f>
        <v>_</v>
      </c>
      <c r="BT303" s="563" t="str">
        <f>IF(BT304="-","",IF(BT304&gt;0,"","◄"))</f>
        <v>◄</v>
      </c>
      <c r="BU303" s="565"/>
      <c r="BV303" s="517" t="str">
        <f>IF(ISNONTEXT(BV304)=TRUE,"_",1)</f>
        <v>_</v>
      </c>
      <c r="BW303" s="563" t="str">
        <f>IF(BW304="-","",IF(BW304&gt;0,"","◄"))</f>
        <v>◄</v>
      </c>
      <c r="BX303" s="565"/>
      <c r="BY303" s="517" t="str">
        <f>IF(ISNONTEXT(BY304)=TRUE,"_",BV303+1)</f>
        <v>_</v>
      </c>
      <c r="BZ303" s="26"/>
      <c r="CA303" s="24"/>
      <c r="CB303" s="25" t="str">
        <f>IF(CB304&gt;0,"►","")</f>
        <v/>
      </c>
      <c r="CC303" s="25" t="str">
        <f>IF(CC304&gt;0,"►","")</f>
        <v/>
      </c>
      <c r="CD303" s="517" t="str">
        <f>IF(ISNONTEXT(CD304)=TRUE,"_",1)</f>
        <v>_</v>
      </c>
      <c r="CE303" s="25" t="str">
        <f>IF(CE304&gt;0,"►","")</f>
        <v/>
      </c>
      <c r="CF303" s="25" t="str">
        <f>IF(CF304&gt;0,"►","")</f>
        <v/>
      </c>
      <c r="CG303" s="517" t="str">
        <f>IF(ISNONTEXT(CG304)=TRUE,"_",CD303+1)</f>
        <v>_</v>
      </c>
      <c r="CH303" s="66">
        <f>ROWS(CH304:CH305)-1</f>
        <v>1</v>
      </c>
      <c r="CI303" s="23" t="s">
        <v>836</v>
      </c>
    </row>
    <row r="304" spans="1:87" ht="15" thickBot="1" x14ac:dyDescent="0.35">
      <c r="A304" s="502"/>
      <c r="B304" s="117"/>
      <c r="C304" s="156">
        <f>B304</f>
        <v>0</v>
      </c>
      <c r="D304" s="457"/>
      <c r="E304" s="73"/>
      <c r="F304" s="118">
        <v>1121</v>
      </c>
      <c r="G304" s="300">
        <v>21995</v>
      </c>
      <c r="H304" s="76">
        <v>3</v>
      </c>
      <c r="I304" s="119"/>
      <c r="J304" s="119"/>
      <c r="K304" s="79"/>
      <c r="L304" s="79"/>
      <c r="M304" s="79"/>
      <c r="N304" s="80" t="s">
        <v>1294</v>
      </c>
      <c r="O304" s="81"/>
      <c r="P304" s="82"/>
      <c r="Q304" s="83" t="str">
        <f>IF(R304="?","?","")</f>
        <v/>
      </c>
      <c r="R304" s="83" t="str">
        <f>IF(AND(S304="",T304&gt;0),"?",IF(S304="","◄",IF(T304&gt;=1,"►","")))</f>
        <v>◄</v>
      </c>
      <c r="S304" s="84"/>
      <c r="T304" s="85"/>
      <c r="U304" s="83" t="str">
        <f>IF(V304="?","?","")</f>
        <v/>
      </c>
      <c r="V304" s="83" t="str">
        <f>IF(AND(W304="",X304&gt;0),"?",IF(W304="","◄",IF(X304&gt;=1,"►","")))</f>
        <v>◄</v>
      </c>
      <c r="W304" s="86"/>
      <c r="X304" s="85"/>
      <c r="Y304" s="457"/>
      <c r="Z304" s="87"/>
      <c r="AA304" s="521">
        <f>(S304*Z304)</f>
        <v>0</v>
      </c>
      <c r="AB304" s="520">
        <f>(T304*AA304)</f>
        <v>0</v>
      </c>
      <c r="AC304" s="88"/>
      <c r="AD304" s="519">
        <f>(W304*AC304)</f>
        <v>0</v>
      </c>
      <c r="AE304" s="518">
        <f>(X304*AD304)</f>
        <v>0</v>
      </c>
      <c r="AF304" s="89" t="str">
        <f>IF(AG304&gt;0,"ok","◄")</f>
        <v>◄</v>
      </c>
      <c r="AG304" s="90"/>
      <c r="AH304" s="89" t="str">
        <f>IF(AND(AI304="",AJ304&gt;0),"?",IF(AI304="","◄",IF(AJ304&gt;=1,"►","")))</f>
        <v>◄</v>
      </c>
      <c r="AI304" s="91"/>
      <c r="AJ304" s="92"/>
      <c r="AK304" s="586"/>
      <c r="AL304" s="587"/>
      <c r="AM304" s="43"/>
      <c r="AN304" s="149" t="str">
        <f>(IF(SUM(AP304:BX304)&gt;0,"ok",""))</f>
        <v/>
      </c>
      <c r="AO304" s="150" t="str">
        <f>IF(SUM(AP304:BR304)&gt;=1,SUM(AP304:BR304),"◄")</f>
        <v>◄</v>
      </c>
      <c r="AP304" s="32"/>
      <c r="AQ304" s="33"/>
      <c r="AR304" s="151" t="s">
        <v>5</v>
      </c>
      <c r="AS304" s="516" t="s">
        <v>6</v>
      </c>
      <c r="AT304" s="516" t="s">
        <v>6</v>
      </c>
      <c r="AU304" s="516"/>
      <c r="AV304" s="516" t="s">
        <v>6</v>
      </c>
      <c r="AW304" s="516" t="s">
        <v>6</v>
      </c>
      <c r="AX304" s="516"/>
      <c r="AY304" s="516" t="s">
        <v>6</v>
      </c>
      <c r="AZ304" s="516" t="s">
        <v>6</v>
      </c>
      <c r="BA304" s="516"/>
      <c r="BB304" s="516" t="s">
        <v>6</v>
      </c>
      <c r="BC304" s="516" t="s">
        <v>6</v>
      </c>
      <c r="BD304" s="516"/>
      <c r="BE304" s="516" t="s">
        <v>6</v>
      </c>
      <c r="BF304" s="516" t="s">
        <v>6</v>
      </c>
      <c r="BG304" s="516"/>
      <c r="BH304" s="516" t="s">
        <v>6</v>
      </c>
      <c r="BI304" s="516" t="s">
        <v>6</v>
      </c>
      <c r="BJ304" s="516"/>
      <c r="BK304" s="516" t="s">
        <v>6</v>
      </c>
      <c r="BL304" s="516" t="s">
        <v>6</v>
      </c>
      <c r="BM304" s="516"/>
      <c r="BN304" s="516" t="s">
        <v>6</v>
      </c>
      <c r="BO304" s="516" t="s">
        <v>6</v>
      </c>
      <c r="BP304" s="516"/>
      <c r="BQ304" s="516" t="s">
        <v>6</v>
      </c>
      <c r="BR304" s="516" t="s">
        <v>6</v>
      </c>
      <c r="BS304" s="516"/>
      <c r="BT304" s="32"/>
      <c r="BU304" s="33"/>
      <c r="BV304" s="34"/>
      <c r="BW304" s="32"/>
      <c r="BX304" s="33"/>
      <c r="BY304" s="34"/>
      <c r="BZ304" s="35"/>
      <c r="CA304" s="24"/>
      <c r="CB304" s="36"/>
      <c r="CC304" s="33"/>
      <c r="CD304" s="37"/>
      <c r="CE304" s="36"/>
      <c r="CF304" s="38"/>
      <c r="CG304" s="39"/>
      <c r="CH304" s="457"/>
      <c r="CI304" s="23" t="s">
        <v>836</v>
      </c>
    </row>
    <row r="305" spans="1:87" ht="16.8" customHeight="1" thickTop="1" thickBot="1" x14ac:dyDescent="0.35">
      <c r="A305" s="505" t="str">
        <f>IF(COUNTIF(B306:B309,"x")&gt;0,"x","")</f>
        <v/>
      </c>
      <c r="B305" s="57"/>
      <c r="C305" s="510" t="str">
        <f>A305</f>
        <v/>
      </c>
      <c r="D305" s="66">
        <f>ROWS(D306:D309)-1</f>
        <v>3</v>
      </c>
      <c r="E305" s="58" t="s">
        <v>1295</v>
      </c>
      <c r="F305" s="116"/>
      <c r="G305" s="301"/>
      <c r="H305" s="6"/>
      <c r="I305" s="18"/>
      <c r="J305" s="18"/>
      <c r="K305" s="18"/>
      <c r="L305" s="18"/>
      <c r="M305" s="18"/>
      <c r="N305" s="46"/>
      <c r="O305" s="60">
        <v>22003</v>
      </c>
      <c r="P305" s="61" t="s">
        <v>3217</v>
      </c>
      <c r="Q305" s="143"/>
      <c r="R305" s="63" t="str">
        <f>IF(COUNTIF(Q306:Q309,"?")&gt;0,"?",IF(AND(S305="◄",T305="►"),"◄►",IF(S305="◄","◄",IF(T305="►","►",""))))</f>
        <v>◄</v>
      </c>
      <c r="S305" s="64" t="str">
        <f>IF(SUM(S306:S309)+1=ROWS(S306:S309)-COUNTIF(S306:S309,"-"),"","◄")</f>
        <v>◄</v>
      </c>
      <c r="T305" s="65" t="str">
        <f>IF(SUM(T306:T309)&gt;0,"►","")</f>
        <v/>
      </c>
      <c r="U305" s="146"/>
      <c r="V305" s="63" t="str">
        <f>IF(COUNTIF(U306:U309,"?")&gt;0,"?",IF(AND(W305="◄",X305="►"),"◄►",IF(W305="◄","◄",IF(X305="►","►",""))))</f>
        <v>◄</v>
      </c>
      <c r="W305" s="64" t="str">
        <f>IF(SUM(W306:W309)+1=ROWS(W306:W309)-COUNTIF(W306:W309,"-"),"","◄")</f>
        <v>◄</v>
      </c>
      <c r="X305" s="65" t="str">
        <f>IF(SUM(X306:X309)&gt;0,"►","")</f>
        <v/>
      </c>
      <c r="Y305" s="66">
        <f>ROWS(Y306:Y309)-1</f>
        <v>3</v>
      </c>
      <c r="Z305" s="67">
        <f>SUM(Z306:Z309)-Z309</f>
        <v>0</v>
      </c>
      <c r="AA305" s="68" t="s">
        <v>840</v>
      </c>
      <c r="AB305" s="69"/>
      <c r="AC305" s="67">
        <f>SUM(AC306:AC309)-AC309</f>
        <v>0</v>
      </c>
      <c r="AD305" s="68" t="s">
        <v>840</v>
      </c>
      <c r="AE305" s="69"/>
      <c r="AF305" s="70" t="str">
        <f>IF(AG305="◄","◄",IF(AG305="ok","►",""))</f>
        <v>◄</v>
      </c>
      <c r="AG305" s="71" t="str">
        <f>IF(AG306&gt;0,"OK","◄")</f>
        <v>◄</v>
      </c>
      <c r="AH305" s="62" t="str">
        <f>IF(AND(AI305="◄",AJ305="►"),"◄?►",IF(AI305="◄","◄",IF(AJ305="►","►","")))</f>
        <v>◄</v>
      </c>
      <c r="AI305" s="64" t="str">
        <f>IF(AI306&gt;0,"","◄")</f>
        <v>◄</v>
      </c>
      <c r="AJ305" s="65" t="str">
        <f>IF(SUM(AJ306:AJ306)&gt;0,"►","")</f>
        <v/>
      </c>
      <c r="AK305" s="570">
        <v>22003</v>
      </c>
      <c r="AL305" s="572" t="s">
        <v>1296</v>
      </c>
      <c r="AM305" s="43"/>
      <c r="AN305" s="1" t="str">
        <f>IF(AO305="","",IF(COUNTIF(AN306,"ok"),"","◄"))</f>
        <v>◄</v>
      </c>
      <c r="AO305" s="9" t="str">
        <f>IF(COUNTIF(AP305:BR305,"◄")&gt;0,"◄","")</f>
        <v>◄</v>
      </c>
      <c r="AP305" s="563" t="str">
        <f>IF(AP306="-","",IF(AP306&gt;0,"","◄"))</f>
        <v>◄</v>
      </c>
      <c r="AQ305" s="565"/>
      <c r="AR305" s="517">
        <f>IF(ISNONTEXT(AR306)=TRUE,"_",1)</f>
        <v>1</v>
      </c>
      <c r="AS305" s="563" t="str">
        <f>IF(AS306="-","",IF(AS306&gt;0,"","◄"))</f>
        <v/>
      </c>
      <c r="AT305" s="565"/>
      <c r="AU305" s="517" t="str">
        <f>IF(ISNONTEXT(AU306)=TRUE,"_",AR305+1)</f>
        <v>_</v>
      </c>
      <c r="AV305" s="563" t="str">
        <f>IF(AV306="-","",IF(AV306&gt;0,"","◄"))</f>
        <v/>
      </c>
      <c r="AW305" s="565"/>
      <c r="AX305" s="517" t="str">
        <f>IF(ISNONTEXT(AX306)=TRUE,"_",AU305+1)</f>
        <v>_</v>
      </c>
      <c r="AY305" s="563" t="str">
        <f>IF(AY306="-","",IF(AY306&gt;0,"","◄"))</f>
        <v/>
      </c>
      <c r="AZ305" s="565"/>
      <c r="BA305" s="517" t="str">
        <f>IF(ISNONTEXT(BA306)=TRUE,"_",AX305+1)</f>
        <v>_</v>
      </c>
      <c r="BB305" s="563" t="str">
        <f>IF(BB306="-","",IF(BB306&gt;0,"","◄"))</f>
        <v/>
      </c>
      <c r="BC305" s="565"/>
      <c r="BD305" s="517" t="str">
        <f>IF(ISNONTEXT(BD306)=TRUE,"_",BA305+1)</f>
        <v>_</v>
      </c>
      <c r="BE305" s="563" t="str">
        <f>IF(BE306="-","",IF(BE306&gt;0,"","◄"))</f>
        <v/>
      </c>
      <c r="BF305" s="565"/>
      <c r="BG305" s="517" t="str">
        <f>IF(ISNONTEXT(BG306)=TRUE,"_",BD305+1)</f>
        <v>_</v>
      </c>
      <c r="BH305" s="563" t="str">
        <f>IF(BH306="-","",IF(BH306&gt;0,"","◄"))</f>
        <v/>
      </c>
      <c r="BI305" s="565"/>
      <c r="BJ305" s="517" t="str">
        <f>IF(ISNONTEXT(BJ306)=TRUE,"_",BG305+1)</f>
        <v>_</v>
      </c>
      <c r="BK305" s="563" t="str">
        <f>IF(BK306="-","",IF(BK306&gt;0,"","◄"))</f>
        <v/>
      </c>
      <c r="BL305" s="565"/>
      <c r="BM305" s="517" t="str">
        <f>IF(ISNONTEXT(BM306)=TRUE,"_",BJ305+1)</f>
        <v>_</v>
      </c>
      <c r="BN305" s="563" t="str">
        <f>IF(BN306="-","",IF(BN306&gt;0,"","◄"))</f>
        <v/>
      </c>
      <c r="BO305" s="565"/>
      <c r="BP305" s="517" t="str">
        <f>IF(ISNONTEXT(BP306)=TRUE,"_",BM305+1)</f>
        <v>_</v>
      </c>
      <c r="BQ305" s="563" t="str">
        <f>IF(BQ306="-","",IF(BQ306&gt;0,"","◄"))</f>
        <v/>
      </c>
      <c r="BR305" s="565"/>
      <c r="BS305" s="517" t="str">
        <f>IF(ISNONTEXT(BS306)=TRUE,"_",BP305+1)</f>
        <v>_</v>
      </c>
      <c r="BT305" s="563" t="str">
        <f>IF(BT306="-","",IF(BT306&gt;0,"","◄"))</f>
        <v>◄</v>
      </c>
      <c r="BU305" s="565"/>
      <c r="BV305" s="517" t="str">
        <f>IF(ISNONTEXT(BV306)=TRUE,"_",1)</f>
        <v>_</v>
      </c>
      <c r="BW305" s="563" t="str">
        <f>IF(BW306="-","",IF(BW306&gt;0,"","◄"))</f>
        <v>◄</v>
      </c>
      <c r="BX305" s="565"/>
      <c r="BY305" s="517" t="str">
        <f>IF(ISNONTEXT(BY306)=TRUE,"_",BV305+1)</f>
        <v>_</v>
      </c>
      <c r="BZ305" s="26"/>
      <c r="CA305" s="24"/>
      <c r="CB305" s="25" t="str">
        <f>IF(CB306&gt;0,"►","")</f>
        <v/>
      </c>
      <c r="CC305" s="25" t="str">
        <f>IF(CC306&gt;0,"►","")</f>
        <v/>
      </c>
      <c r="CD305" s="517" t="str">
        <f>IF(ISNONTEXT(CD306)=TRUE,"_",1)</f>
        <v>_</v>
      </c>
      <c r="CE305" s="25" t="str">
        <f>IF(CE306&gt;0,"►","")</f>
        <v/>
      </c>
      <c r="CF305" s="25" t="str">
        <f>IF(CF306&gt;0,"►","")</f>
        <v/>
      </c>
      <c r="CG305" s="517" t="str">
        <f>IF(ISNONTEXT(CG306)=TRUE,"_",CD305+1)</f>
        <v>_</v>
      </c>
      <c r="CH305" s="66">
        <f>ROWS(CH306:CH309)-1</f>
        <v>3</v>
      </c>
      <c r="CI305" s="23" t="s">
        <v>836</v>
      </c>
    </row>
    <row r="306" spans="1:87" ht="15" thickBot="1" x14ac:dyDescent="0.35">
      <c r="A306" s="502"/>
      <c r="B306" s="117"/>
      <c r="C306" s="156">
        <f>B306</f>
        <v>0</v>
      </c>
      <c r="D306" s="457"/>
      <c r="E306" s="73"/>
      <c r="F306" s="118">
        <v>1122</v>
      </c>
      <c r="G306" s="300">
        <v>22003</v>
      </c>
      <c r="H306" s="76">
        <v>0.4</v>
      </c>
      <c r="I306" s="119"/>
      <c r="J306" s="119"/>
      <c r="K306" s="79"/>
      <c r="L306" s="79"/>
      <c r="M306" s="79"/>
      <c r="N306" s="80" t="s">
        <v>1297</v>
      </c>
      <c r="O306" s="81"/>
      <c r="P306" s="82"/>
      <c r="Q306" s="83" t="str">
        <f>IF(R306="?","?","")</f>
        <v/>
      </c>
      <c r="R306" s="83" t="str">
        <f>IF(AND(S306="",T306&gt;0),"?",IF(S306="","◄",IF(T306&gt;=1,"►","")))</f>
        <v>◄</v>
      </c>
      <c r="S306" s="84"/>
      <c r="T306" s="85"/>
      <c r="U306" s="83" t="str">
        <f>IF(V306="?","?","")</f>
        <v/>
      </c>
      <c r="V306" s="83" t="str">
        <f>IF(AND(W306="",X306&gt;0),"?",IF(W306="","◄",IF(X306&gt;=1,"►","")))</f>
        <v>◄</v>
      </c>
      <c r="W306" s="86"/>
      <c r="X306" s="85"/>
      <c r="Y306" s="457"/>
      <c r="Z306" s="87"/>
      <c r="AA306" s="521">
        <f t="shared" ref="AA306:AB308" si="151">(S306*Z306)</f>
        <v>0</v>
      </c>
      <c r="AB306" s="520">
        <f t="shared" si="151"/>
        <v>0</v>
      </c>
      <c r="AC306" s="88"/>
      <c r="AD306" s="519">
        <f t="shared" ref="AD306:AE308" si="152">(W306*AC306)</f>
        <v>0</v>
      </c>
      <c r="AE306" s="518">
        <f t="shared" si="152"/>
        <v>0</v>
      </c>
      <c r="AF306" s="89" t="str">
        <f>IF(AG306&gt;0,"ok","◄")</f>
        <v>◄</v>
      </c>
      <c r="AG306" s="90"/>
      <c r="AH306" s="89" t="str">
        <f>IF(AND(AI306="",AJ306&gt;0),"?",IF(AI306="","◄",IF(AJ306&gt;=1,"►","")))</f>
        <v>◄</v>
      </c>
      <c r="AI306" s="91"/>
      <c r="AJ306" s="92"/>
      <c r="AK306" s="586"/>
      <c r="AL306" s="587"/>
      <c r="AM306" s="43"/>
      <c r="AN306" s="149" t="str">
        <f>(IF(SUM(AP306:BX306)&gt;0,"ok",""))</f>
        <v/>
      </c>
      <c r="AO306" s="150" t="str">
        <f>IF(SUM(AP306:BR306)&gt;=1,SUM(AP306:BR306),"◄")</f>
        <v>◄</v>
      </c>
      <c r="AP306" s="32"/>
      <c r="AQ306" s="33"/>
      <c r="AR306" s="151" t="s">
        <v>5</v>
      </c>
      <c r="AS306" s="516" t="s">
        <v>6</v>
      </c>
      <c r="AT306" s="516" t="s">
        <v>6</v>
      </c>
      <c r="AU306" s="516"/>
      <c r="AV306" s="516" t="s">
        <v>6</v>
      </c>
      <c r="AW306" s="516" t="s">
        <v>6</v>
      </c>
      <c r="AX306" s="516"/>
      <c r="AY306" s="516" t="s">
        <v>6</v>
      </c>
      <c r="AZ306" s="516" t="s">
        <v>6</v>
      </c>
      <c r="BA306" s="516"/>
      <c r="BB306" s="516" t="s">
        <v>6</v>
      </c>
      <c r="BC306" s="516" t="s">
        <v>6</v>
      </c>
      <c r="BD306" s="516"/>
      <c r="BE306" s="516" t="s">
        <v>6</v>
      </c>
      <c r="BF306" s="516" t="s">
        <v>6</v>
      </c>
      <c r="BG306" s="516"/>
      <c r="BH306" s="516" t="s">
        <v>6</v>
      </c>
      <c r="BI306" s="516" t="s">
        <v>6</v>
      </c>
      <c r="BJ306" s="516"/>
      <c r="BK306" s="516" t="s">
        <v>6</v>
      </c>
      <c r="BL306" s="516" t="s">
        <v>6</v>
      </c>
      <c r="BM306" s="516"/>
      <c r="BN306" s="516" t="s">
        <v>6</v>
      </c>
      <c r="BO306" s="516" t="s">
        <v>6</v>
      </c>
      <c r="BP306" s="516"/>
      <c r="BQ306" s="516" t="s">
        <v>6</v>
      </c>
      <c r="BR306" s="516" t="s">
        <v>6</v>
      </c>
      <c r="BS306" s="516"/>
      <c r="BT306" s="32"/>
      <c r="BU306" s="33"/>
      <c r="BV306" s="34"/>
      <c r="BW306" s="32"/>
      <c r="BX306" s="33"/>
      <c r="BY306" s="34"/>
      <c r="BZ306" s="35"/>
      <c r="CA306" s="24"/>
      <c r="CB306" s="36"/>
      <c r="CC306" s="33"/>
      <c r="CD306" s="37"/>
      <c r="CE306" s="36"/>
      <c r="CF306" s="38"/>
      <c r="CG306" s="39"/>
      <c r="CH306" s="457"/>
      <c r="CI306" s="23" t="s">
        <v>836</v>
      </c>
    </row>
    <row r="307" spans="1:87" ht="15.6" thickTop="1" thickBot="1" x14ac:dyDescent="0.35">
      <c r="A307" s="502"/>
      <c r="B307" s="117"/>
      <c r="C307" s="156">
        <f>B307</f>
        <v>0</v>
      </c>
      <c r="D307" s="457"/>
      <c r="E307" s="73"/>
      <c r="F307" s="123">
        <v>1123</v>
      </c>
      <c r="G307" s="302">
        <v>22003</v>
      </c>
      <c r="H307" s="76">
        <v>3</v>
      </c>
      <c r="I307" s="119"/>
      <c r="J307" s="119"/>
      <c r="K307" s="79"/>
      <c r="L307" s="79"/>
      <c r="M307" s="79"/>
      <c r="N307" s="80" t="s">
        <v>1298</v>
      </c>
      <c r="O307" s="81"/>
      <c r="P307" s="82"/>
      <c r="Q307" s="83" t="str">
        <f>IF(R307="?","?","")</f>
        <v/>
      </c>
      <c r="R307" s="83" t="str">
        <f>IF(AND(S307="",T307&gt;0),"?",IF(S307="","◄",IF(T307&gt;=1,"►","")))</f>
        <v>◄</v>
      </c>
      <c r="S307" s="84"/>
      <c r="T307" s="85"/>
      <c r="U307" s="83" t="str">
        <f>IF(V307="?","?","")</f>
        <v/>
      </c>
      <c r="V307" s="83" t="str">
        <f>IF(AND(W307="",X307&gt;0),"?",IF(W307="","◄",IF(X307&gt;=1,"►","")))</f>
        <v>◄</v>
      </c>
      <c r="W307" s="86"/>
      <c r="X307" s="85"/>
      <c r="Y307" s="457"/>
      <c r="Z307" s="87"/>
      <c r="AA307" s="521">
        <f t="shared" si="151"/>
        <v>0</v>
      </c>
      <c r="AB307" s="520">
        <f t="shared" si="151"/>
        <v>0</v>
      </c>
      <c r="AC307" s="88"/>
      <c r="AD307" s="519">
        <f t="shared" si="152"/>
        <v>0</v>
      </c>
      <c r="AE307" s="518">
        <f t="shared" si="152"/>
        <v>0</v>
      </c>
      <c r="AF307" s="44"/>
      <c r="AG307" s="45"/>
      <c r="AH307" s="44"/>
      <c r="AI307" s="45"/>
      <c r="AJ307" s="45"/>
      <c r="AK307" s="45"/>
      <c r="AL307" s="45"/>
      <c r="AM307" s="43"/>
      <c r="AN307" s="27" t="s">
        <v>6</v>
      </c>
      <c r="AO307" s="27" t="s">
        <v>6</v>
      </c>
      <c r="AP307" s="516"/>
      <c r="AQ307" s="516"/>
      <c r="AR307" s="516"/>
      <c r="AS307" s="516" t="s">
        <v>6</v>
      </c>
      <c r="AT307" s="516" t="s">
        <v>6</v>
      </c>
      <c r="AU307" s="516"/>
      <c r="AV307" s="516" t="s">
        <v>6</v>
      </c>
      <c r="AW307" s="516" t="s">
        <v>6</v>
      </c>
      <c r="AX307" s="516"/>
      <c r="AY307" s="516" t="s">
        <v>6</v>
      </c>
      <c r="AZ307" s="516" t="s">
        <v>6</v>
      </c>
      <c r="BA307" s="516"/>
      <c r="BB307" s="516" t="s">
        <v>6</v>
      </c>
      <c r="BC307" s="516" t="s">
        <v>6</v>
      </c>
      <c r="BD307" s="516"/>
      <c r="BE307" s="516" t="s">
        <v>6</v>
      </c>
      <c r="BF307" s="516" t="s">
        <v>6</v>
      </c>
      <c r="BG307" s="516"/>
      <c r="BH307" s="516" t="s">
        <v>6</v>
      </c>
      <c r="BI307" s="516" t="s">
        <v>6</v>
      </c>
      <c r="BJ307" s="516"/>
      <c r="BK307" s="516" t="s">
        <v>6</v>
      </c>
      <c r="BL307" s="516" t="s">
        <v>6</v>
      </c>
      <c r="BM307" s="516"/>
      <c r="BN307" s="516" t="s">
        <v>6</v>
      </c>
      <c r="BO307" s="516" t="s">
        <v>6</v>
      </c>
      <c r="BP307" s="516"/>
      <c r="BQ307" s="516" t="s">
        <v>6</v>
      </c>
      <c r="BR307" s="516" t="s">
        <v>6</v>
      </c>
      <c r="BS307" s="516"/>
      <c r="BT307" s="516"/>
      <c r="BU307" s="516"/>
      <c r="BV307" s="516"/>
      <c r="BW307" s="516"/>
      <c r="BX307" s="516"/>
      <c r="BY307" s="516"/>
      <c r="BZ307" s="28"/>
      <c r="CA307" s="24"/>
      <c r="CB307" s="29"/>
      <c r="CC307" s="29"/>
      <c r="CD307" s="30"/>
      <c r="CE307" s="29"/>
      <c r="CF307" s="29"/>
      <c r="CG307" s="31"/>
      <c r="CH307" s="457"/>
      <c r="CI307" s="23" t="s">
        <v>836</v>
      </c>
    </row>
    <row r="308" spans="1:87" ht="15.6" thickTop="1" thickBot="1" x14ac:dyDescent="0.35">
      <c r="A308" s="502"/>
      <c r="B308" s="117"/>
      <c r="C308" s="156">
        <f>B308</f>
        <v>0</v>
      </c>
      <c r="D308" s="457"/>
      <c r="E308" s="73"/>
      <c r="F308" s="123">
        <v>1124</v>
      </c>
      <c r="G308" s="302">
        <v>22003</v>
      </c>
      <c r="H308" s="76">
        <v>6</v>
      </c>
      <c r="I308" s="119"/>
      <c r="J308" s="119"/>
      <c r="K308" s="79"/>
      <c r="L308" s="79"/>
      <c r="M308" s="79"/>
      <c r="N308" s="80" t="s">
        <v>1299</v>
      </c>
      <c r="O308" s="81"/>
      <c r="P308" s="82"/>
      <c r="Q308" s="83" t="str">
        <f>IF(R308="?","?","")</f>
        <v/>
      </c>
      <c r="R308" s="83" t="str">
        <f>IF(AND(S308="",T308&gt;0),"?",IF(S308="","◄",IF(T308&gt;=1,"►","")))</f>
        <v>◄</v>
      </c>
      <c r="S308" s="84"/>
      <c r="T308" s="85"/>
      <c r="U308" s="83" t="str">
        <f>IF(V308="?","?","")</f>
        <v/>
      </c>
      <c r="V308" s="83" t="str">
        <f>IF(AND(W308="",X308&gt;0),"?",IF(W308="","◄",IF(X308&gt;=1,"►","")))</f>
        <v>◄</v>
      </c>
      <c r="W308" s="86"/>
      <c r="X308" s="85"/>
      <c r="Y308" s="457"/>
      <c r="Z308" s="87"/>
      <c r="AA308" s="521">
        <f t="shared" si="151"/>
        <v>0</v>
      </c>
      <c r="AB308" s="520">
        <f t="shared" si="151"/>
        <v>0</v>
      </c>
      <c r="AC308" s="88"/>
      <c r="AD308" s="519">
        <f t="shared" si="152"/>
        <v>0</v>
      </c>
      <c r="AE308" s="518">
        <f t="shared" si="152"/>
        <v>0</v>
      </c>
      <c r="AF308" s="44"/>
      <c r="AG308" s="45"/>
      <c r="AH308" s="44"/>
      <c r="AI308" s="45"/>
      <c r="AJ308" s="45"/>
      <c r="AK308" s="45"/>
      <c r="AL308" s="45"/>
      <c r="AM308" s="43"/>
      <c r="AN308" s="27" t="s">
        <v>6</v>
      </c>
      <c r="AO308" s="27" t="s">
        <v>6</v>
      </c>
      <c r="AP308" s="516"/>
      <c r="AQ308" s="516"/>
      <c r="AR308" s="516"/>
      <c r="AS308" s="516" t="s">
        <v>6</v>
      </c>
      <c r="AT308" s="516" t="s">
        <v>6</v>
      </c>
      <c r="AU308" s="516"/>
      <c r="AV308" s="516" t="s">
        <v>6</v>
      </c>
      <c r="AW308" s="516" t="s">
        <v>6</v>
      </c>
      <c r="AX308" s="516"/>
      <c r="AY308" s="516" t="s">
        <v>6</v>
      </c>
      <c r="AZ308" s="516" t="s">
        <v>6</v>
      </c>
      <c r="BA308" s="516"/>
      <c r="BB308" s="516" t="s">
        <v>6</v>
      </c>
      <c r="BC308" s="516" t="s">
        <v>6</v>
      </c>
      <c r="BD308" s="516"/>
      <c r="BE308" s="516" t="s">
        <v>6</v>
      </c>
      <c r="BF308" s="516" t="s">
        <v>6</v>
      </c>
      <c r="BG308" s="516"/>
      <c r="BH308" s="516" t="s">
        <v>6</v>
      </c>
      <c r="BI308" s="516" t="s">
        <v>6</v>
      </c>
      <c r="BJ308" s="516"/>
      <c r="BK308" s="516" t="s">
        <v>6</v>
      </c>
      <c r="BL308" s="516" t="s">
        <v>6</v>
      </c>
      <c r="BM308" s="516"/>
      <c r="BN308" s="516" t="s">
        <v>6</v>
      </c>
      <c r="BO308" s="516" t="s">
        <v>6</v>
      </c>
      <c r="BP308" s="516"/>
      <c r="BQ308" s="516" t="s">
        <v>6</v>
      </c>
      <c r="BR308" s="516" t="s">
        <v>6</v>
      </c>
      <c r="BS308" s="516"/>
      <c r="BT308" s="516"/>
      <c r="BU308" s="516"/>
      <c r="BV308" s="516"/>
      <c r="BW308" s="516"/>
      <c r="BX308" s="516"/>
      <c r="BY308" s="516"/>
      <c r="BZ308" s="28"/>
      <c r="CA308" s="24"/>
      <c r="CB308" s="29"/>
      <c r="CC308" s="29"/>
      <c r="CD308" s="30"/>
      <c r="CE308" s="29"/>
      <c r="CF308" s="29"/>
      <c r="CG308" s="31"/>
      <c r="CH308" s="457"/>
      <c r="CI308" s="23" t="s">
        <v>836</v>
      </c>
    </row>
    <row r="309" spans="1:87" ht="16.8" customHeight="1" thickTop="1" thickBot="1" x14ac:dyDescent="0.35">
      <c r="A309" s="505" t="str">
        <f>IF(COUNTIF(B310:B315,"x")&gt;0,"x","")</f>
        <v/>
      </c>
      <c r="B309" s="57"/>
      <c r="C309" s="510" t="str">
        <f>A309</f>
        <v/>
      </c>
      <c r="D309" s="66">
        <f>ROWS(D310:D315)-1</f>
        <v>5</v>
      </c>
      <c r="E309" s="58" t="s">
        <v>1300</v>
      </c>
      <c r="F309" s="116"/>
      <c r="G309" s="301"/>
      <c r="H309" s="6"/>
      <c r="I309" s="18"/>
      <c r="J309" s="18"/>
      <c r="K309" s="18"/>
      <c r="L309" s="18"/>
      <c r="M309" s="18"/>
      <c r="N309" s="46"/>
      <c r="O309" s="60">
        <v>22013</v>
      </c>
      <c r="P309" s="61" t="s">
        <v>3218</v>
      </c>
      <c r="Q309" s="143"/>
      <c r="R309" s="63" t="str">
        <f>IF(COUNTIF(Q310:Q315,"?")&gt;0,"?",IF(AND(S309="◄",T309="►"),"◄►",IF(S309="◄","◄",IF(T309="►","►",""))))</f>
        <v>◄</v>
      </c>
      <c r="S309" s="64" t="str">
        <f>IF(SUM(S310:S315)+1=ROWS(S310:S315)-COUNTIF(S310:S315,"-"),"","◄")</f>
        <v>◄</v>
      </c>
      <c r="T309" s="65" t="str">
        <f>IF(SUM(T310:T315)&gt;0,"►","")</f>
        <v/>
      </c>
      <c r="U309" s="146"/>
      <c r="V309" s="63" t="str">
        <f>IF(COUNTIF(U310:U315,"?")&gt;0,"?",IF(AND(W309="◄",X309="►"),"◄►",IF(W309="◄","◄",IF(X309="►","►",""))))</f>
        <v>◄</v>
      </c>
      <c r="W309" s="64" t="str">
        <f>IF(SUM(W310:W315)+1=ROWS(W310:W315)-COUNTIF(W310:W315,"-"),"","◄")</f>
        <v>◄</v>
      </c>
      <c r="X309" s="65" t="str">
        <f>IF(SUM(X310:X315)&gt;0,"►","")</f>
        <v/>
      </c>
      <c r="Y309" s="66">
        <f>ROWS(Y310:Y315)-1</f>
        <v>5</v>
      </c>
      <c r="Z309" s="67">
        <f>SUM(Z310:Z315)-Z315</f>
        <v>0</v>
      </c>
      <c r="AA309" s="68" t="s">
        <v>840</v>
      </c>
      <c r="AB309" s="69"/>
      <c r="AC309" s="67">
        <f>SUM(AC310:AC315)-AC315</f>
        <v>0</v>
      </c>
      <c r="AD309" s="68" t="s">
        <v>840</v>
      </c>
      <c r="AE309" s="69"/>
      <c r="AF309" s="70" t="str">
        <f>IF(AG309="◄","◄",IF(AG309="ok","►",""))</f>
        <v>◄</v>
      </c>
      <c r="AG309" s="71" t="str">
        <f>IF(AG310&gt;0,"OK","◄")</f>
        <v>◄</v>
      </c>
      <c r="AH309" s="62" t="str">
        <f>IF(AND(AI309="◄",AJ309="►"),"◄?►",IF(AI309="◄","◄",IF(AJ309="►","►","")))</f>
        <v>◄</v>
      </c>
      <c r="AI309" s="64" t="str">
        <f>IF(AI310&gt;0,"","◄")</f>
        <v>◄</v>
      </c>
      <c r="AJ309" s="65" t="str">
        <f>IF(SUM(AJ310:AJ310)&gt;0,"►","")</f>
        <v/>
      </c>
      <c r="AK309" s="570">
        <v>22013</v>
      </c>
      <c r="AL309" s="572" t="s">
        <v>1301</v>
      </c>
      <c r="AM309" s="43"/>
      <c r="AN309" s="1" t="str">
        <f>IF(AO309="","",IF(COUNTIF(AN310,"ok"),"","◄"))</f>
        <v>◄</v>
      </c>
      <c r="AO309" s="9" t="str">
        <f>IF(COUNTIF(AP309:BR309,"◄")&gt;0,"◄","")</f>
        <v>◄</v>
      </c>
      <c r="AP309" s="563" t="str">
        <f>IF(AP310="-","",IF(AP310&gt;0,"","◄"))</f>
        <v>◄</v>
      </c>
      <c r="AQ309" s="565"/>
      <c r="AR309" s="517">
        <f>IF(ISNONTEXT(AR310)=TRUE,"_",1)</f>
        <v>1</v>
      </c>
      <c r="AS309" s="563" t="str">
        <f>IF(AS310="-","",IF(AS310&gt;0,"","◄"))</f>
        <v/>
      </c>
      <c r="AT309" s="565"/>
      <c r="AU309" s="517" t="str">
        <f>IF(ISNONTEXT(AU310)=TRUE,"_",AR309+1)</f>
        <v>_</v>
      </c>
      <c r="AV309" s="563" t="str">
        <f>IF(AV310="-","",IF(AV310&gt;0,"","◄"))</f>
        <v/>
      </c>
      <c r="AW309" s="565"/>
      <c r="AX309" s="517" t="str">
        <f>IF(ISNONTEXT(AX310)=TRUE,"_",AU309+1)</f>
        <v>_</v>
      </c>
      <c r="AY309" s="563" t="str">
        <f>IF(AY310="-","",IF(AY310&gt;0,"","◄"))</f>
        <v/>
      </c>
      <c r="AZ309" s="565"/>
      <c r="BA309" s="517" t="str">
        <f>IF(ISNONTEXT(BA310)=TRUE,"_",AX309+1)</f>
        <v>_</v>
      </c>
      <c r="BB309" s="563" t="str">
        <f>IF(BB310="-","",IF(BB310&gt;0,"","◄"))</f>
        <v/>
      </c>
      <c r="BC309" s="565"/>
      <c r="BD309" s="517" t="str">
        <f>IF(ISNONTEXT(BD310)=TRUE,"_",BA309+1)</f>
        <v>_</v>
      </c>
      <c r="BE309" s="563" t="str">
        <f>IF(BE310="-","",IF(BE310&gt;0,"","◄"))</f>
        <v/>
      </c>
      <c r="BF309" s="565"/>
      <c r="BG309" s="517" t="str">
        <f>IF(ISNONTEXT(BG310)=TRUE,"_",BD309+1)</f>
        <v>_</v>
      </c>
      <c r="BH309" s="563" t="str">
        <f>IF(BH310="-","",IF(BH310&gt;0,"","◄"))</f>
        <v/>
      </c>
      <c r="BI309" s="565"/>
      <c r="BJ309" s="517" t="str">
        <f>IF(ISNONTEXT(BJ310)=TRUE,"_",BG309+1)</f>
        <v>_</v>
      </c>
      <c r="BK309" s="563" t="str">
        <f>IF(BK310="-","",IF(BK310&gt;0,"","◄"))</f>
        <v/>
      </c>
      <c r="BL309" s="565"/>
      <c r="BM309" s="517" t="str">
        <f>IF(ISNONTEXT(BM310)=TRUE,"_",BJ309+1)</f>
        <v>_</v>
      </c>
      <c r="BN309" s="563" t="str">
        <f>IF(BN310="-","",IF(BN310&gt;0,"","◄"))</f>
        <v/>
      </c>
      <c r="BO309" s="565"/>
      <c r="BP309" s="517" t="str">
        <f>IF(ISNONTEXT(BP310)=TRUE,"_",BM309+1)</f>
        <v>_</v>
      </c>
      <c r="BQ309" s="563" t="str">
        <f>IF(BQ310="-","",IF(BQ310&gt;0,"","◄"))</f>
        <v/>
      </c>
      <c r="BR309" s="565"/>
      <c r="BS309" s="517" t="str">
        <f>IF(ISNONTEXT(BS310)=TRUE,"_",BP309+1)</f>
        <v>_</v>
      </c>
      <c r="BT309" s="563" t="str">
        <f>IF(BT310="-","",IF(BT310&gt;0,"","◄"))</f>
        <v>◄</v>
      </c>
      <c r="BU309" s="565"/>
      <c r="BV309" s="517" t="str">
        <f>IF(ISNONTEXT(BV310)=TRUE,"_",1)</f>
        <v>_</v>
      </c>
      <c r="BW309" s="563" t="str">
        <f>IF(BW310="-","",IF(BW310&gt;0,"","◄"))</f>
        <v>◄</v>
      </c>
      <c r="BX309" s="565"/>
      <c r="BY309" s="517" t="str">
        <f>IF(ISNONTEXT(BY310)=TRUE,"_",BV309+1)</f>
        <v>_</v>
      </c>
      <c r="BZ309" s="26"/>
      <c r="CA309" s="24"/>
      <c r="CB309" s="25" t="str">
        <f>IF(CB310&gt;0,"►","")</f>
        <v/>
      </c>
      <c r="CC309" s="25" t="str">
        <f>IF(CC310&gt;0,"►","")</f>
        <v/>
      </c>
      <c r="CD309" s="517" t="str">
        <f>IF(ISNONTEXT(CD310)=TRUE,"_",1)</f>
        <v>_</v>
      </c>
      <c r="CE309" s="25" t="str">
        <f>IF(CE310&gt;0,"►","")</f>
        <v/>
      </c>
      <c r="CF309" s="25" t="str">
        <f>IF(CF310&gt;0,"►","")</f>
        <v/>
      </c>
      <c r="CG309" s="517" t="str">
        <f>IF(ISNONTEXT(CG310)=TRUE,"_",CD309+1)</f>
        <v>_</v>
      </c>
      <c r="CH309" s="66">
        <f>ROWS(CH310:CH315)-1</f>
        <v>5</v>
      </c>
      <c r="CI309" s="23" t="s">
        <v>836</v>
      </c>
    </row>
    <row r="310" spans="1:87" ht="15" thickBot="1" x14ac:dyDescent="0.35">
      <c r="A310" s="502"/>
      <c r="B310" s="117"/>
      <c r="C310" s="156">
        <f>B310</f>
        <v>0</v>
      </c>
      <c r="D310" s="457"/>
      <c r="E310" s="73"/>
      <c r="F310" s="118">
        <v>1125</v>
      </c>
      <c r="G310" s="300">
        <v>22013</v>
      </c>
      <c r="H310" s="76">
        <v>0.4</v>
      </c>
      <c r="I310" s="122" t="s">
        <v>864</v>
      </c>
      <c r="J310" s="100">
        <v>0.1</v>
      </c>
      <c r="K310" s="79"/>
      <c r="L310" s="79"/>
      <c r="M310" s="79"/>
      <c r="N310" s="80" t="s">
        <v>1302</v>
      </c>
      <c r="O310" s="81"/>
      <c r="P310" s="82"/>
      <c r="Q310" s="83" t="str">
        <f>IF(R310="?","?","")</f>
        <v/>
      </c>
      <c r="R310" s="83" t="str">
        <f>IF(AND(S310="",T310&gt;0),"?",IF(S310="","◄",IF(T310&gt;=1,"►","")))</f>
        <v>◄</v>
      </c>
      <c r="S310" s="84"/>
      <c r="T310" s="85"/>
      <c r="U310" s="83" t="str">
        <f>IF(V310="?","?","")</f>
        <v/>
      </c>
      <c r="V310" s="83" t="str">
        <f>IF(AND(W310="",X310&gt;0),"?",IF(W310="","◄",IF(X310&gt;=1,"►","")))</f>
        <v>◄</v>
      </c>
      <c r="W310" s="86"/>
      <c r="X310" s="85"/>
      <c r="Y310" s="457"/>
      <c r="Z310" s="87"/>
      <c r="AA310" s="521">
        <f t="shared" ref="AA310:AB314" si="153">(S310*Z310)</f>
        <v>0</v>
      </c>
      <c r="AB310" s="520">
        <f t="shared" si="153"/>
        <v>0</v>
      </c>
      <c r="AC310" s="88"/>
      <c r="AD310" s="519">
        <f t="shared" ref="AD310:AE314" si="154">(W310*AC310)</f>
        <v>0</v>
      </c>
      <c r="AE310" s="518">
        <f t="shared" si="154"/>
        <v>0</v>
      </c>
      <c r="AF310" s="89" t="str">
        <f>IF(AG310&gt;0,"ok","◄")</f>
        <v>◄</v>
      </c>
      <c r="AG310" s="90"/>
      <c r="AH310" s="89" t="str">
        <f>IF(AND(AI310="",AJ310&gt;0),"?",IF(AI310="","◄",IF(AJ310&gt;=1,"►","")))</f>
        <v>◄</v>
      </c>
      <c r="AI310" s="91"/>
      <c r="AJ310" s="92"/>
      <c r="AK310" s="586"/>
      <c r="AL310" s="587"/>
      <c r="AM310" s="43"/>
      <c r="AN310" s="149" t="str">
        <f>(IF(SUM(AP310:BX310)&gt;0,"ok",""))</f>
        <v/>
      </c>
      <c r="AO310" s="150" t="str">
        <f>IF(SUM(AP310:BR310)&gt;=1,SUM(AP310:BR310),"◄")</f>
        <v>◄</v>
      </c>
      <c r="AP310" s="32"/>
      <c r="AQ310" s="33"/>
      <c r="AR310" s="151" t="s">
        <v>5</v>
      </c>
      <c r="AS310" s="516" t="s">
        <v>6</v>
      </c>
      <c r="AT310" s="516" t="s">
        <v>6</v>
      </c>
      <c r="AU310" s="516"/>
      <c r="AV310" s="516" t="s">
        <v>6</v>
      </c>
      <c r="AW310" s="516" t="s">
        <v>6</v>
      </c>
      <c r="AX310" s="516"/>
      <c r="AY310" s="516" t="s">
        <v>6</v>
      </c>
      <c r="AZ310" s="516" t="s">
        <v>6</v>
      </c>
      <c r="BA310" s="516"/>
      <c r="BB310" s="516" t="s">
        <v>6</v>
      </c>
      <c r="BC310" s="516" t="s">
        <v>6</v>
      </c>
      <c r="BD310" s="516"/>
      <c r="BE310" s="516" t="s">
        <v>6</v>
      </c>
      <c r="BF310" s="516" t="s">
        <v>6</v>
      </c>
      <c r="BG310" s="516"/>
      <c r="BH310" s="516" t="s">
        <v>6</v>
      </c>
      <c r="BI310" s="516" t="s">
        <v>6</v>
      </c>
      <c r="BJ310" s="516"/>
      <c r="BK310" s="516" t="s">
        <v>6</v>
      </c>
      <c r="BL310" s="516" t="s">
        <v>6</v>
      </c>
      <c r="BM310" s="516"/>
      <c r="BN310" s="516" t="s">
        <v>6</v>
      </c>
      <c r="BO310" s="516" t="s">
        <v>6</v>
      </c>
      <c r="BP310" s="516"/>
      <c r="BQ310" s="516" t="s">
        <v>6</v>
      </c>
      <c r="BR310" s="516" t="s">
        <v>6</v>
      </c>
      <c r="BS310" s="516"/>
      <c r="BT310" s="32"/>
      <c r="BU310" s="33"/>
      <c r="BV310" s="34"/>
      <c r="BW310" s="32"/>
      <c r="BX310" s="33"/>
      <c r="BY310" s="34"/>
      <c r="BZ310" s="35"/>
      <c r="CA310" s="24"/>
      <c r="CB310" s="36"/>
      <c r="CC310" s="33"/>
      <c r="CD310" s="37"/>
      <c r="CE310" s="36"/>
      <c r="CF310" s="38"/>
      <c r="CG310" s="39"/>
      <c r="CH310" s="457"/>
      <c r="CI310" s="23" t="s">
        <v>836</v>
      </c>
    </row>
    <row r="311" spans="1:87" ht="15.6" thickTop="1" thickBot="1" x14ac:dyDescent="0.35">
      <c r="A311" s="502"/>
      <c r="B311" s="117"/>
      <c r="C311" s="156">
        <f>B311</f>
        <v>0</v>
      </c>
      <c r="D311" s="457"/>
      <c r="E311" s="73"/>
      <c r="F311" s="123">
        <v>1126</v>
      </c>
      <c r="G311" s="302">
        <v>22013</v>
      </c>
      <c r="H311" s="76">
        <v>3</v>
      </c>
      <c r="I311" s="122" t="s">
        <v>864</v>
      </c>
      <c r="J311" s="100">
        <v>1.5</v>
      </c>
      <c r="K311" s="79"/>
      <c r="L311" s="79"/>
      <c r="M311" s="79"/>
      <c r="N311" s="80" t="s">
        <v>1303</v>
      </c>
      <c r="O311" s="81"/>
      <c r="P311" s="82"/>
      <c r="Q311" s="83" t="str">
        <f>IF(R311="?","?","")</f>
        <v/>
      </c>
      <c r="R311" s="83" t="str">
        <f>IF(AND(S311="",T311&gt;0),"?",IF(S311="","◄",IF(T311&gt;=1,"►","")))</f>
        <v>◄</v>
      </c>
      <c r="S311" s="84"/>
      <c r="T311" s="85"/>
      <c r="U311" s="83" t="str">
        <f>IF(V311="?","?","")</f>
        <v/>
      </c>
      <c r="V311" s="83" t="str">
        <f>IF(AND(W311="",X311&gt;0),"?",IF(W311="","◄",IF(X311&gt;=1,"►","")))</f>
        <v>◄</v>
      </c>
      <c r="W311" s="86"/>
      <c r="X311" s="85"/>
      <c r="Y311" s="457"/>
      <c r="Z311" s="87"/>
      <c r="AA311" s="521">
        <f t="shared" si="153"/>
        <v>0</v>
      </c>
      <c r="AB311" s="520">
        <f t="shared" si="153"/>
        <v>0</v>
      </c>
      <c r="AC311" s="88"/>
      <c r="AD311" s="519">
        <f t="shared" si="154"/>
        <v>0</v>
      </c>
      <c r="AE311" s="518">
        <f t="shared" si="154"/>
        <v>0</v>
      </c>
      <c r="AF311" s="44"/>
      <c r="AG311" s="45"/>
      <c r="AH311" s="44"/>
      <c r="AI311" s="45"/>
      <c r="AJ311" s="45"/>
      <c r="AK311" s="45"/>
      <c r="AL311" s="45"/>
      <c r="AM311" s="43"/>
      <c r="AN311" s="27" t="s">
        <v>6</v>
      </c>
      <c r="AO311" s="27" t="s">
        <v>6</v>
      </c>
      <c r="AP311" s="516"/>
      <c r="AQ311" s="516"/>
      <c r="AR311" s="516"/>
      <c r="AS311" s="516" t="s">
        <v>6</v>
      </c>
      <c r="AT311" s="516" t="s">
        <v>6</v>
      </c>
      <c r="AU311" s="516"/>
      <c r="AV311" s="516" t="s">
        <v>6</v>
      </c>
      <c r="AW311" s="516" t="s">
        <v>6</v>
      </c>
      <c r="AX311" s="516"/>
      <c r="AY311" s="516" t="s">
        <v>6</v>
      </c>
      <c r="AZ311" s="516" t="s">
        <v>6</v>
      </c>
      <c r="BA311" s="516"/>
      <c r="BB311" s="516" t="s">
        <v>6</v>
      </c>
      <c r="BC311" s="516" t="s">
        <v>6</v>
      </c>
      <c r="BD311" s="516"/>
      <c r="BE311" s="516" t="s">
        <v>6</v>
      </c>
      <c r="BF311" s="516" t="s">
        <v>6</v>
      </c>
      <c r="BG311" s="516"/>
      <c r="BH311" s="516" t="s">
        <v>6</v>
      </c>
      <c r="BI311" s="516" t="s">
        <v>6</v>
      </c>
      <c r="BJ311" s="516"/>
      <c r="BK311" s="516" t="s">
        <v>6</v>
      </c>
      <c r="BL311" s="516" t="s">
        <v>6</v>
      </c>
      <c r="BM311" s="516"/>
      <c r="BN311" s="516" t="s">
        <v>6</v>
      </c>
      <c r="BO311" s="516" t="s">
        <v>6</v>
      </c>
      <c r="BP311" s="516"/>
      <c r="BQ311" s="516" t="s">
        <v>6</v>
      </c>
      <c r="BR311" s="516" t="s">
        <v>6</v>
      </c>
      <c r="BS311" s="516"/>
      <c r="BT311" s="516"/>
      <c r="BU311" s="516"/>
      <c r="BV311" s="516"/>
      <c r="BW311" s="516"/>
      <c r="BX311" s="516"/>
      <c r="BY311" s="516"/>
      <c r="BZ311" s="28"/>
      <c r="CA311" s="24"/>
      <c r="CB311" s="29"/>
      <c r="CC311" s="29"/>
      <c r="CD311" s="30"/>
      <c r="CE311" s="29"/>
      <c r="CF311" s="29"/>
      <c r="CG311" s="31"/>
      <c r="CH311" s="457"/>
      <c r="CI311" s="23" t="s">
        <v>836</v>
      </c>
    </row>
    <row r="312" spans="1:87" ht="15.6" thickTop="1" thickBot="1" x14ac:dyDescent="0.35">
      <c r="A312" s="502"/>
      <c r="B312" s="117"/>
      <c r="C312" s="156">
        <f>B312</f>
        <v>0</v>
      </c>
      <c r="D312" s="457"/>
      <c r="E312" s="73"/>
      <c r="F312" s="123">
        <v>1127</v>
      </c>
      <c r="G312" s="302">
        <v>22013</v>
      </c>
      <c r="H312" s="76">
        <v>6</v>
      </c>
      <c r="I312" s="122" t="s">
        <v>864</v>
      </c>
      <c r="J312" s="100">
        <v>3</v>
      </c>
      <c r="K312" s="79"/>
      <c r="L312" s="79"/>
      <c r="M312" s="79"/>
      <c r="N312" s="80" t="s">
        <v>1304</v>
      </c>
      <c r="O312" s="81"/>
      <c r="P312" s="82"/>
      <c r="Q312" s="83" t="str">
        <f>IF(R312="?","?","")</f>
        <v/>
      </c>
      <c r="R312" s="83" t="str">
        <f>IF(AND(S312="",T312&gt;0),"?",IF(S312="","◄",IF(T312&gt;=1,"►","")))</f>
        <v>◄</v>
      </c>
      <c r="S312" s="84"/>
      <c r="T312" s="85"/>
      <c r="U312" s="83" t="str">
        <f>IF(V312="?","?","")</f>
        <v/>
      </c>
      <c r="V312" s="83" t="str">
        <f>IF(AND(W312="",X312&gt;0),"?",IF(W312="","◄",IF(X312&gt;=1,"►","")))</f>
        <v>◄</v>
      </c>
      <c r="W312" s="86"/>
      <c r="X312" s="85"/>
      <c r="Y312" s="457"/>
      <c r="Z312" s="87"/>
      <c r="AA312" s="521">
        <f t="shared" si="153"/>
        <v>0</v>
      </c>
      <c r="AB312" s="520">
        <f t="shared" si="153"/>
        <v>0</v>
      </c>
      <c r="AC312" s="88"/>
      <c r="AD312" s="519">
        <f t="shared" si="154"/>
        <v>0</v>
      </c>
      <c r="AE312" s="518">
        <f t="shared" si="154"/>
        <v>0</v>
      </c>
      <c r="AF312" s="44"/>
      <c r="AG312" s="45"/>
      <c r="AH312" s="44"/>
      <c r="AI312" s="45"/>
      <c r="AJ312" s="45"/>
      <c r="AK312" s="45"/>
      <c r="AL312" s="45"/>
      <c r="AM312" s="43"/>
      <c r="AN312" s="27" t="s">
        <v>6</v>
      </c>
      <c r="AO312" s="27" t="s">
        <v>6</v>
      </c>
      <c r="AP312" s="516"/>
      <c r="AQ312" s="516"/>
      <c r="AR312" s="516"/>
      <c r="AS312" s="516" t="s">
        <v>6</v>
      </c>
      <c r="AT312" s="516" t="s">
        <v>6</v>
      </c>
      <c r="AU312" s="516"/>
      <c r="AV312" s="516" t="s">
        <v>6</v>
      </c>
      <c r="AW312" s="516" t="s">
        <v>6</v>
      </c>
      <c r="AX312" s="516"/>
      <c r="AY312" s="516" t="s">
        <v>6</v>
      </c>
      <c r="AZ312" s="516" t="s">
        <v>6</v>
      </c>
      <c r="BA312" s="516"/>
      <c r="BB312" s="516" t="s">
        <v>6</v>
      </c>
      <c r="BC312" s="516" t="s">
        <v>6</v>
      </c>
      <c r="BD312" s="516"/>
      <c r="BE312" s="516" t="s">
        <v>6</v>
      </c>
      <c r="BF312" s="516" t="s">
        <v>6</v>
      </c>
      <c r="BG312" s="516"/>
      <c r="BH312" s="516" t="s">
        <v>6</v>
      </c>
      <c r="BI312" s="516" t="s">
        <v>6</v>
      </c>
      <c r="BJ312" s="516"/>
      <c r="BK312" s="516" t="s">
        <v>6</v>
      </c>
      <c r="BL312" s="516" t="s">
        <v>6</v>
      </c>
      <c r="BM312" s="516"/>
      <c r="BN312" s="516" t="s">
        <v>6</v>
      </c>
      <c r="BO312" s="516" t="s">
        <v>6</v>
      </c>
      <c r="BP312" s="516"/>
      <c r="BQ312" s="516" t="s">
        <v>6</v>
      </c>
      <c r="BR312" s="516" t="s">
        <v>6</v>
      </c>
      <c r="BS312" s="516"/>
      <c r="BT312" s="516"/>
      <c r="BU312" s="516"/>
      <c r="BV312" s="516"/>
      <c r="BW312" s="516"/>
      <c r="BX312" s="516"/>
      <c r="BY312" s="516"/>
      <c r="BZ312" s="28"/>
      <c r="CA312" s="24"/>
      <c r="CB312" s="29"/>
      <c r="CC312" s="29"/>
      <c r="CD312" s="30"/>
      <c r="CE312" s="29"/>
      <c r="CF312" s="29"/>
      <c r="CG312" s="31"/>
      <c r="CH312" s="457"/>
      <c r="CI312" s="23" t="s">
        <v>836</v>
      </c>
    </row>
    <row r="313" spans="1:87" ht="15.6" thickTop="1" thickBot="1" x14ac:dyDescent="0.35">
      <c r="A313" s="502"/>
      <c r="B313" s="117"/>
      <c r="C313" s="156">
        <f>B313</f>
        <v>0</v>
      </c>
      <c r="D313" s="457"/>
      <c r="E313" s="132" t="s">
        <v>1084</v>
      </c>
      <c r="F313" s="125">
        <v>31</v>
      </c>
      <c r="G313" s="441">
        <v>1960</v>
      </c>
      <c r="H313" s="76">
        <v>9.4</v>
      </c>
      <c r="I313" s="122" t="s">
        <v>1085</v>
      </c>
      <c r="J313" s="100">
        <v>4.5999999999999996</v>
      </c>
      <c r="K313" s="79"/>
      <c r="L313" s="79"/>
      <c r="M313" s="79"/>
      <c r="N313" s="126" t="s">
        <v>1305</v>
      </c>
      <c r="O313" s="81"/>
      <c r="P313" s="82"/>
      <c r="Q313" s="83" t="str">
        <f>IF(R313="?","?","")</f>
        <v/>
      </c>
      <c r="R313" s="83" t="str">
        <f>IF(AND(S313="",T313&gt;0),"?",IF(S313="","◄",IF(T313&gt;=1,"►","")))</f>
        <v>◄</v>
      </c>
      <c r="S313" s="84"/>
      <c r="T313" s="85"/>
      <c r="U313" s="83" t="str">
        <f>IF(V313="?","?","")</f>
        <v/>
      </c>
      <c r="V313" s="83" t="str">
        <f>IF(AND(W313="",X313&gt;0),"?",IF(W313="","◄",IF(X313&gt;=1,"►","")))</f>
        <v>◄</v>
      </c>
      <c r="W313" s="86"/>
      <c r="X313" s="85"/>
      <c r="Y313" s="457"/>
      <c r="Z313" s="87"/>
      <c r="AA313" s="521">
        <f t="shared" si="153"/>
        <v>0</v>
      </c>
      <c r="AB313" s="520">
        <f t="shared" si="153"/>
        <v>0</v>
      </c>
      <c r="AC313" s="88"/>
      <c r="AD313" s="519">
        <f t="shared" si="154"/>
        <v>0</v>
      </c>
      <c r="AE313" s="518">
        <f t="shared" si="154"/>
        <v>0</v>
      </c>
      <c r="AF313" s="44"/>
      <c r="AG313" s="45"/>
      <c r="AH313" s="44"/>
      <c r="AI313" s="45"/>
      <c r="AJ313" s="45"/>
      <c r="AK313" s="45"/>
      <c r="AL313" s="45"/>
      <c r="AM313" s="43"/>
      <c r="AN313" s="27" t="s">
        <v>6</v>
      </c>
      <c r="AO313" s="27" t="s">
        <v>6</v>
      </c>
      <c r="AP313" s="516"/>
      <c r="AQ313" s="516"/>
      <c r="AR313" s="516"/>
      <c r="AS313" s="516" t="s">
        <v>6</v>
      </c>
      <c r="AT313" s="516" t="s">
        <v>6</v>
      </c>
      <c r="AU313" s="516"/>
      <c r="AV313" s="516" t="s">
        <v>6</v>
      </c>
      <c r="AW313" s="516" t="s">
        <v>6</v>
      </c>
      <c r="AX313" s="516"/>
      <c r="AY313" s="516" t="s">
        <v>6</v>
      </c>
      <c r="AZ313" s="516" t="s">
        <v>6</v>
      </c>
      <c r="BA313" s="516"/>
      <c r="BB313" s="516" t="s">
        <v>6</v>
      </c>
      <c r="BC313" s="516" t="s">
        <v>6</v>
      </c>
      <c r="BD313" s="516"/>
      <c r="BE313" s="516" t="s">
        <v>6</v>
      </c>
      <c r="BF313" s="516" t="s">
        <v>6</v>
      </c>
      <c r="BG313" s="516"/>
      <c r="BH313" s="516" t="s">
        <v>6</v>
      </c>
      <c r="BI313" s="516" t="s">
        <v>6</v>
      </c>
      <c r="BJ313" s="516"/>
      <c r="BK313" s="516" t="s">
        <v>6</v>
      </c>
      <c r="BL313" s="516" t="s">
        <v>6</v>
      </c>
      <c r="BM313" s="516"/>
      <c r="BN313" s="516" t="s">
        <v>6</v>
      </c>
      <c r="BO313" s="516" t="s">
        <v>6</v>
      </c>
      <c r="BP313" s="516"/>
      <c r="BQ313" s="516" t="s">
        <v>6</v>
      </c>
      <c r="BR313" s="516" t="s">
        <v>6</v>
      </c>
      <c r="BS313" s="516"/>
      <c r="BT313" s="516"/>
      <c r="BU313" s="516"/>
      <c r="BV313" s="516"/>
      <c r="BW313" s="516"/>
      <c r="BX313" s="516"/>
      <c r="BY313" s="516"/>
      <c r="BZ313" s="28"/>
      <c r="CA313" s="24"/>
      <c r="CB313" s="29"/>
      <c r="CC313" s="29"/>
      <c r="CD313" s="30"/>
      <c r="CE313" s="29"/>
      <c r="CF313" s="29"/>
      <c r="CG313" s="31"/>
      <c r="CH313" s="457"/>
      <c r="CI313" s="23" t="s">
        <v>836</v>
      </c>
    </row>
    <row r="314" spans="1:87" ht="15.6" thickTop="1" thickBot="1" x14ac:dyDescent="0.35">
      <c r="A314" s="502"/>
      <c r="B314" s="117"/>
      <c r="C314" s="156">
        <f>B314</f>
        <v>0</v>
      </c>
      <c r="D314" s="457"/>
      <c r="E314" s="133" t="s">
        <v>1306</v>
      </c>
      <c r="F314" s="125"/>
      <c r="G314" s="442">
        <v>1960</v>
      </c>
      <c r="H314" s="76">
        <v>9.4</v>
      </c>
      <c r="I314" s="122" t="s">
        <v>1085</v>
      </c>
      <c r="J314" s="100">
        <v>9.1</v>
      </c>
      <c r="K314" s="79"/>
      <c r="L314" s="79"/>
      <c r="M314" s="79"/>
      <c r="N314" s="134" t="s">
        <v>1305</v>
      </c>
      <c r="O314" s="81"/>
      <c r="P314" s="82"/>
      <c r="Q314" s="83" t="str">
        <f>IF(R314="?","?","")</f>
        <v/>
      </c>
      <c r="R314" s="83" t="str">
        <f>IF(AND(S314="",T314&gt;0),"?",IF(S314="","◄",IF(T314&gt;=1,"►","")))</f>
        <v>◄</v>
      </c>
      <c r="S314" s="84"/>
      <c r="T314" s="85"/>
      <c r="U314" s="83" t="str">
        <f>IF(V314="?","?","")</f>
        <v/>
      </c>
      <c r="V314" s="83" t="str">
        <f>IF(AND(W314="",X314&gt;0),"?",IF(W314="","◄",IF(X314&gt;=1,"►","")))</f>
        <v>◄</v>
      </c>
      <c r="W314" s="86"/>
      <c r="X314" s="85"/>
      <c r="Y314" s="457"/>
      <c r="Z314" s="87"/>
      <c r="AA314" s="521">
        <f t="shared" si="153"/>
        <v>0</v>
      </c>
      <c r="AB314" s="520">
        <f t="shared" si="153"/>
        <v>0</v>
      </c>
      <c r="AC314" s="88"/>
      <c r="AD314" s="519">
        <f t="shared" si="154"/>
        <v>0</v>
      </c>
      <c r="AE314" s="518">
        <f t="shared" si="154"/>
        <v>0</v>
      </c>
      <c r="AF314" s="44"/>
      <c r="AG314" s="45"/>
      <c r="AH314" s="44"/>
      <c r="AI314" s="45"/>
      <c r="AJ314" s="45"/>
      <c r="AK314" s="45"/>
      <c r="AL314" s="45"/>
      <c r="AM314" s="43"/>
      <c r="AN314" s="27" t="s">
        <v>6</v>
      </c>
      <c r="AO314" s="27" t="s">
        <v>6</v>
      </c>
      <c r="AP314" s="516"/>
      <c r="AQ314" s="516"/>
      <c r="AR314" s="516"/>
      <c r="AS314" s="516" t="s">
        <v>6</v>
      </c>
      <c r="AT314" s="516" t="s">
        <v>6</v>
      </c>
      <c r="AU314" s="516"/>
      <c r="AV314" s="516" t="s">
        <v>6</v>
      </c>
      <c r="AW314" s="516" t="s">
        <v>6</v>
      </c>
      <c r="AX314" s="516"/>
      <c r="AY314" s="516" t="s">
        <v>6</v>
      </c>
      <c r="AZ314" s="516" t="s">
        <v>6</v>
      </c>
      <c r="BA314" s="516"/>
      <c r="BB314" s="516" t="s">
        <v>6</v>
      </c>
      <c r="BC314" s="516" t="s">
        <v>6</v>
      </c>
      <c r="BD314" s="516"/>
      <c r="BE314" s="516" t="s">
        <v>6</v>
      </c>
      <c r="BF314" s="516" t="s">
        <v>6</v>
      </c>
      <c r="BG314" s="516"/>
      <c r="BH314" s="516" t="s">
        <v>6</v>
      </c>
      <c r="BI314" s="516" t="s">
        <v>6</v>
      </c>
      <c r="BJ314" s="516"/>
      <c r="BK314" s="516" t="s">
        <v>6</v>
      </c>
      <c r="BL314" s="516" t="s">
        <v>6</v>
      </c>
      <c r="BM314" s="516"/>
      <c r="BN314" s="516" t="s">
        <v>6</v>
      </c>
      <c r="BO314" s="516" t="s">
        <v>6</v>
      </c>
      <c r="BP314" s="516"/>
      <c r="BQ314" s="516" t="s">
        <v>6</v>
      </c>
      <c r="BR314" s="516" t="s">
        <v>6</v>
      </c>
      <c r="BS314" s="516"/>
      <c r="BT314" s="516"/>
      <c r="BU314" s="516"/>
      <c r="BV314" s="516"/>
      <c r="BW314" s="516"/>
      <c r="BX314" s="516"/>
      <c r="BY314" s="516"/>
      <c r="BZ314" s="28"/>
      <c r="CA314" s="24"/>
      <c r="CB314" s="29"/>
      <c r="CC314" s="29"/>
      <c r="CD314" s="30"/>
      <c r="CE314" s="29"/>
      <c r="CF314" s="29"/>
      <c r="CG314" s="31"/>
      <c r="CH314" s="457"/>
      <c r="CI314" s="23" t="s">
        <v>836</v>
      </c>
    </row>
    <row r="315" spans="1:87" ht="16.8" customHeight="1" thickTop="1" thickBot="1" x14ac:dyDescent="0.35">
      <c r="A315" s="505" t="str">
        <f>IF(COUNTIF(B316:B321,"x")&gt;0,"x","")</f>
        <v/>
      </c>
      <c r="B315" s="57"/>
      <c r="C315" s="510" t="str">
        <f>A315</f>
        <v/>
      </c>
      <c r="D315" s="66">
        <f>ROWS(D316:D321)-1</f>
        <v>5</v>
      </c>
      <c r="E315" s="58" t="s">
        <v>1307</v>
      </c>
      <c r="F315" s="116"/>
      <c r="G315" s="301"/>
      <c r="H315" s="6"/>
      <c r="I315" s="18"/>
      <c r="J315" s="18"/>
      <c r="K315" s="18"/>
      <c r="L315" s="18"/>
      <c r="M315" s="18"/>
      <c r="N315" s="46"/>
      <c r="O315" s="60">
        <v>22013</v>
      </c>
      <c r="P315" s="61" t="s">
        <v>3218</v>
      </c>
      <c r="Q315" s="143"/>
      <c r="R315" s="63" t="str">
        <f>IF(COUNTIF(Q316:Q321,"?")&gt;0,"?",IF(AND(S315="◄",T315="►"),"◄►",IF(S315="◄","◄",IF(T315="►","►",""))))</f>
        <v>◄</v>
      </c>
      <c r="S315" s="64" t="str">
        <f>IF(SUM(S316:S321)+1=ROWS(S316:S321)-COUNTIF(S316:S321,"-"),"","◄")</f>
        <v>◄</v>
      </c>
      <c r="T315" s="65" t="str">
        <f>IF(SUM(T316:T321)&gt;0,"►","")</f>
        <v/>
      </c>
      <c r="U315" s="146"/>
      <c r="V315" s="63" t="str">
        <f>IF(COUNTIF(U316:U321,"?")&gt;0,"?",IF(AND(W315="◄",X315="►"),"◄►",IF(W315="◄","◄",IF(X315="►","►",""))))</f>
        <v>◄</v>
      </c>
      <c r="W315" s="64" t="str">
        <f>IF(SUM(W316:W321)+1=ROWS(W316:W321)-COUNTIF(W316:W321,"-"),"","◄")</f>
        <v>◄</v>
      </c>
      <c r="X315" s="65" t="str">
        <f>IF(SUM(X316:X321)&gt;0,"►","")</f>
        <v/>
      </c>
      <c r="Y315" s="66">
        <f>ROWS(Y316:Y321)-1</f>
        <v>5</v>
      </c>
      <c r="Z315" s="67">
        <f>SUM(Z316:Z321)-Z321</f>
        <v>0</v>
      </c>
      <c r="AA315" s="68" t="s">
        <v>840</v>
      </c>
      <c r="AB315" s="69"/>
      <c r="AC315" s="67">
        <f>SUM(AC316:AC321)-AC321</f>
        <v>0</v>
      </c>
      <c r="AD315" s="68" t="s">
        <v>840</v>
      </c>
      <c r="AE315" s="69"/>
      <c r="AF315" s="70" t="str">
        <f>IF(AG315="◄","◄",IF(AG315="ok","►",""))</f>
        <v>◄</v>
      </c>
      <c r="AG315" s="71" t="str">
        <f>IF(AG316&gt;0,"OK","◄")</f>
        <v>◄</v>
      </c>
      <c r="AH315" s="62" t="str">
        <f>IF(AND(AI315="◄",AJ315="►"),"◄?►",IF(AI315="◄","◄",IF(AJ315="►","►","")))</f>
        <v>◄</v>
      </c>
      <c r="AI315" s="64" t="str">
        <f>IF(AI316&gt;0,"","◄")</f>
        <v>◄</v>
      </c>
      <c r="AJ315" s="65" t="str">
        <f>IF(SUM(AJ316:AJ316)&gt;0,"►","")</f>
        <v/>
      </c>
      <c r="AK315" s="570">
        <v>22013</v>
      </c>
      <c r="AL315" s="572" t="s">
        <v>1301</v>
      </c>
      <c r="AM315" s="43"/>
      <c r="AN315" s="1" t="str">
        <f>IF(AO315="","",IF(COUNTIF(AN316,"ok"),"","◄"))</f>
        <v>◄</v>
      </c>
      <c r="AO315" s="9" t="str">
        <f>IF(COUNTIF(AP315:BR315,"◄")&gt;0,"◄","")</f>
        <v>◄</v>
      </c>
      <c r="AP315" s="563" t="str">
        <f>IF(AP316="-","",IF(AP316&gt;0,"","◄"))</f>
        <v>◄</v>
      </c>
      <c r="AQ315" s="565"/>
      <c r="AR315" s="517">
        <f>IF(ISNONTEXT(AR316)=TRUE,"_",1)</f>
        <v>1</v>
      </c>
      <c r="AS315" s="563" t="str">
        <f>IF(AS316="-","",IF(AS316&gt;0,"","◄"))</f>
        <v/>
      </c>
      <c r="AT315" s="565"/>
      <c r="AU315" s="517" t="str">
        <f>IF(ISNONTEXT(AU316)=TRUE,"_",AR315+1)</f>
        <v>_</v>
      </c>
      <c r="AV315" s="563" t="str">
        <f>IF(AV316="-","",IF(AV316&gt;0,"","◄"))</f>
        <v/>
      </c>
      <c r="AW315" s="565"/>
      <c r="AX315" s="517" t="str">
        <f>IF(ISNONTEXT(AX316)=TRUE,"_",AU315+1)</f>
        <v>_</v>
      </c>
      <c r="AY315" s="563" t="str">
        <f>IF(AY316="-","",IF(AY316&gt;0,"","◄"))</f>
        <v/>
      </c>
      <c r="AZ315" s="565"/>
      <c r="BA315" s="517" t="str">
        <f>IF(ISNONTEXT(BA316)=TRUE,"_",AX315+1)</f>
        <v>_</v>
      </c>
      <c r="BB315" s="563" t="str">
        <f>IF(BB316="-","",IF(BB316&gt;0,"","◄"))</f>
        <v/>
      </c>
      <c r="BC315" s="565"/>
      <c r="BD315" s="517" t="str">
        <f>IF(ISNONTEXT(BD316)=TRUE,"_",BA315+1)</f>
        <v>_</v>
      </c>
      <c r="BE315" s="563" t="str">
        <f>IF(BE316="-","",IF(BE316&gt;0,"","◄"))</f>
        <v/>
      </c>
      <c r="BF315" s="565"/>
      <c r="BG315" s="517" t="str">
        <f>IF(ISNONTEXT(BG316)=TRUE,"_",BD315+1)</f>
        <v>_</v>
      </c>
      <c r="BH315" s="563" t="str">
        <f>IF(BH316="-","",IF(BH316&gt;0,"","◄"))</f>
        <v/>
      </c>
      <c r="BI315" s="565"/>
      <c r="BJ315" s="517" t="str">
        <f>IF(ISNONTEXT(BJ316)=TRUE,"_",BG315+1)</f>
        <v>_</v>
      </c>
      <c r="BK315" s="563" t="str">
        <f>IF(BK316="-","",IF(BK316&gt;0,"","◄"))</f>
        <v/>
      </c>
      <c r="BL315" s="565"/>
      <c r="BM315" s="517" t="str">
        <f>IF(ISNONTEXT(BM316)=TRUE,"_",BJ315+1)</f>
        <v>_</v>
      </c>
      <c r="BN315" s="563" t="str">
        <f>IF(BN316="-","",IF(BN316&gt;0,"","◄"))</f>
        <v/>
      </c>
      <c r="BO315" s="565"/>
      <c r="BP315" s="517" t="str">
        <f>IF(ISNONTEXT(BP316)=TRUE,"_",BM315+1)</f>
        <v>_</v>
      </c>
      <c r="BQ315" s="563" t="str">
        <f>IF(BQ316="-","",IF(BQ316&gt;0,"","◄"))</f>
        <v/>
      </c>
      <c r="BR315" s="565"/>
      <c r="BS315" s="517" t="str">
        <f>IF(ISNONTEXT(BS316)=TRUE,"_",BP315+1)</f>
        <v>_</v>
      </c>
      <c r="BT315" s="563" t="str">
        <f>IF(BT316="-","",IF(BT316&gt;0,"","◄"))</f>
        <v>◄</v>
      </c>
      <c r="BU315" s="565"/>
      <c r="BV315" s="517" t="str">
        <f>IF(ISNONTEXT(BV316)=TRUE,"_",1)</f>
        <v>_</v>
      </c>
      <c r="BW315" s="563" t="str">
        <f>IF(BW316="-","",IF(BW316&gt;0,"","◄"))</f>
        <v>◄</v>
      </c>
      <c r="BX315" s="565"/>
      <c r="BY315" s="517" t="str">
        <f>IF(ISNONTEXT(BY316)=TRUE,"_",BV315+1)</f>
        <v>_</v>
      </c>
      <c r="BZ315" s="26"/>
      <c r="CA315" s="24"/>
      <c r="CB315" s="25" t="str">
        <f>IF(CB316&gt;0,"►","")</f>
        <v/>
      </c>
      <c r="CC315" s="25" t="str">
        <f>IF(CC316&gt;0,"►","")</f>
        <v/>
      </c>
      <c r="CD315" s="517" t="str">
        <f>IF(ISNONTEXT(CD316)=TRUE,"_",1)</f>
        <v>_</v>
      </c>
      <c r="CE315" s="25" t="str">
        <f>IF(CE316&gt;0,"►","")</f>
        <v/>
      </c>
      <c r="CF315" s="25" t="str">
        <f>IF(CF316&gt;0,"►","")</f>
        <v/>
      </c>
      <c r="CG315" s="517" t="str">
        <f>IF(ISNONTEXT(CG316)=TRUE,"_",CD315+1)</f>
        <v>_</v>
      </c>
      <c r="CH315" s="66">
        <f>ROWS(CH316:CH321)-1</f>
        <v>5</v>
      </c>
      <c r="CI315" s="23" t="s">
        <v>836</v>
      </c>
    </row>
    <row r="316" spans="1:87" ht="15" thickBot="1" x14ac:dyDescent="0.35">
      <c r="A316" s="502"/>
      <c r="B316" s="117"/>
      <c r="C316" s="156">
        <f>B316</f>
        <v>0</v>
      </c>
      <c r="D316" s="457"/>
      <c r="E316" s="73"/>
      <c r="F316" s="118">
        <v>1128</v>
      </c>
      <c r="G316" s="300">
        <v>22013</v>
      </c>
      <c r="H316" s="76">
        <v>0.4</v>
      </c>
      <c r="I316" s="122" t="s">
        <v>864</v>
      </c>
      <c r="J316" s="100">
        <v>0.1</v>
      </c>
      <c r="K316" s="79"/>
      <c r="L316" s="79"/>
      <c r="M316" s="79"/>
      <c r="N316" s="80" t="s">
        <v>1308</v>
      </c>
      <c r="O316" s="81"/>
      <c r="P316" s="82"/>
      <c r="Q316" s="83" t="str">
        <f>IF(R316="?","?","")</f>
        <v/>
      </c>
      <c r="R316" s="83" t="str">
        <f>IF(AND(S316="",T316&gt;0),"?",IF(S316="","◄",IF(T316&gt;=1,"►","")))</f>
        <v>◄</v>
      </c>
      <c r="S316" s="84"/>
      <c r="T316" s="85"/>
      <c r="U316" s="83" t="str">
        <f>IF(V316="?","?","")</f>
        <v/>
      </c>
      <c r="V316" s="83" t="str">
        <f>IF(AND(W316="",X316&gt;0),"?",IF(W316="","◄",IF(X316&gt;=1,"►","")))</f>
        <v>◄</v>
      </c>
      <c r="W316" s="86"/>
      <c r="X316" s="85"/>
      <c r="Y316" s="457"/>
      <c r="Z316" s="87"/>
      <c r="AA316" s="521">
        <f t="shared" ref="AA316:AB320" si="155">(S316*Z316)</f>
        <v>0</v>
      </c>
      <c r="AB316" s="520">
        <f t="shared" si="155"/>
        <v>0</v>
      </c>
      <c r="AC316" s="88"/>
      <c r="AD316" s="519">
        <f t="shared" ref="AD316:AE320" si="156">(W316*AC316)</f>
        <v>0</v>
      </c>
      <c r="AE316" s="518">
        <f t="shared" si="156"/>
        <v>0</v>
      </c>
      <c r="AF316" s="89" t="str">
        <f>IF(AG316&gt;0,"ok","◄")</f>
        <v>◄</v>
      </c>
      <c r="AG316" s="90"/>
      <c r="AH316" s="89" t="str">
        <f>IF(AND(AI316="",AJ316&gt;0),"?",IF(AI316="","◄",IF(AJ316&gt;=1,"►","")))</f>
        <v>◄</v>
      </c>
      <c r="AI316" s="91"/>
      <c r="AJ316" s="92"/>
      <c r="AK316" s="586"/>
      <c r="AL316" s="587"/>
      <c r="AM316" s="43"/>
      <c r="AN316" s="149" t="str">
        <f>(IF(SUM(AP316:BX316)&gt;0,"ok",""))</f>
        <v/>
      </c>
      <c r="AO316" s="150" t="str">
        <f>IF(SUM(AP316:BR316)&gt;=1,SUM(AP316:BR316),"◄")</f>
        <v>◄</v>
      </c>
      <c r="AP316" s="32"/>
      <c r="AQ316" s="33"/>
      <c r="AR316" s="151" t="s">
        <v>5</v>
      </c>
      <c r="AS316" s="516" t="s">
        <v>6</v>
      </c>
      <c r="AT316" s="516" t="s">
        <v>6</v>
      </c>
      <c r="AU316" s="516"/>
      <c r="AV316" s="516" t="s">
        <v>6</v>
      </c>
      <c r="AW316" s="516" t="s">
        <v>6</v>
      </c>
      <c r="AX316" s="516"/>
      <c r="AY316" s="516" t="s">
        <v>6</v>
      </c>
      <c r="AZ316" s="516" t="s">
        <v>6</v>
      </c>
      <c r="BA316" s="516"/>
      <c r="BB316" s="516" t="s">
        <v>6</v>
      </c>
      <c r="BC316" s="516" t="s">
        <v>6</v>
      </c>
      <c r="BD316" s="516"/>
      <c r="BE316" s="516" t="s">
        <v>6</v>
      </c>
      <c r="BF316" s="516" t="s">
        <v>6</v>
      </c>
      <c r="BG316" s="516"/>
      <c r="BH316" s="516" t="s">
        <v>6</v>
      </c>
      <c r="BI316" s="516" t="s">
        <v>6</v>
      </c>
      <c r="BJ316" s="516"/>
      <c r="BK316" s="516" t="s">
        <v>6</v>
      </c>
      <c r="BL316" s="516" t="s">
        <v>6</v>
      </c>
      <c r="BM316" s="516"/>
      <c r="BN316" s="516" t="s">
        <v>6</v>
      </c>
      <c r="BO316" s="516" t="s">
        <v>6</v>
      </c>
      <c r="BP316" s="516"/>
      <c r="BQ316" s="516" t="s">
        <v>6</v>
      </c>
      <c r="BR316" s="516" t="s">
        <v>6</v>
      </c>
      <c r="BS316" s="516"/>
      <c r="BT316" s="32"/>
      <c r="BU316" s="33"/>
      <c r="BV316" s="34"/>
      <c r="BW316" s="32"/>
      <c r="BX316" s="33"/>
      <c r="BY316" s="34"/>
      <c r="BZ316" s="35"/>
      <c r="CA316" s="24"/>
      <c r="CB316" s="36"/>
      <c r="CC316" s="33"/>
      <c r="CD316" s="37"/>
      <c r="CE316" s="36"/>
      <c r="CF316" s="38"/>
      <c r="CG316" s="39"/>
      <c r="CH316" s="457"/>
      <c r="CI316" s="23" t="s">
        <v>836</v>
      </c>
    </row>
    <row r="317" spans="1:87" ht="15.6" thickTop="1" thickBot="1" x14ac:dyDescent="0.35">
      <c r="A317" s="502"/>
      <c r="B317" s="117"/>
      <c r="C317" s="156">
        <f>B317</f>
        <v>0</v>
      </c>
      <c r="D317" s="457"/>
      <c r="E317" s="73"/>
      <c r="F317" s="123">
        <v>1129</v>
      </c>
      <c r="G317" s="302">
        <v>22013</v>
      </c>
      <c r="H317" s="76">
        <v>6</v>
      </c>
      <c r="I317" s="122" t="s">
        <v>864</v>
      </c>
      <c r="J317" s="100">
        <v>1.5</v>
      </c>
      <c r="K317" s="79"/>
      <c r="L317" s="79"/>
      <c r="M317" s="79"/>
      <c r="N317" s="80" t="s">
        <v>1309</v>
      </c>
      <c r="O317" s="81"/>
      <c r="P317" s="82"/>
      <c r="Q317" s="83" t="str">
        <f>IF(R317="?","?","")</f>
        <v/>
      </c>
      <c r="R317" s="83" t="str">
        <f>IF(AND(S317="",T317&gt;0),"?",IF(S317="","◄",IF(T317&gt;=1,"►","")))</f>
        <v>◄</v>
      </c>
      <c r="S317" s="84"/>
      <c r="T317" s="85"/>
      <c r="U317" s="83" t="str">
        <f>IF(V317="?","?","")</f>
        <v/>
      </c>
      <c r="V317" s="83" t="str">
        <f>IF(AND(W317="",X317&gt;0),"?",IF(W317="","◄",IF(X317&gt;=1,"►","")))</f>
        <v>◄</v>
      </c>
      <c r="W317" s="86"/>
      <c r="X317" s="85"/>
      <c r="Y317" s="457"/>
      <c r="Z317" s="87"/>
      <c r="AA317" s="521">
        <f t="shared" si="155"/>
        <v>0</v>
      </c>
      <c r="AB317" s="520">
        <f t="shared" si="155"/>
        <v>0</v>
      </c>
      <c r="AC317" s="88"/>
      <c r="AD317" s="519">
        <f t="shared" si="156"/>
        <v>0</v>
      </c>
      <c r="AE317" s="518">
        <f t="shared" si="156"/>
        <v>0</v>
      </c>
      <c r="AF317" s="44"/>
      <c r="AG317" s="45"/>
      <c r="AH317" s="44"/>
      <c r="AI317" s="45"/>
      <c r="AJ317" s="45"/>
      <c r="AK317" s="45"/>
      <c r="AL317" s="45"/>
      <c r="AM317" s="43"/>
      <c r="AN317" s="27" t="s">
        <v>6</v>
      </c>
      <c r="AO317" s="27" t="s">
        <v>6</v>
      </c>
      <c r="AP317" s="516"/>
      <c r="AQ317" s="516"/>
      <c r="AR317" s="516"/>
      <c r="AS317" s="516" t="s">
        <v>6</v>
      </c>
      <c r="AT317" s="516" t="s">
        <v>6</v>
      </c>
      <c r="AU317" s="516"/>
      <c r="AV317" s="516" t="s">
        <v>6</v>
      </c>
      <c r="AW317" s="516" t="s">
        <v>6</v>
      </c>
      <c r="AX317" s="516"/>
      <c r="AY317" s="516" t="s">
        <v>6</v>
      </c>
      <c r="AZ317" s="516" t="s">
        <v>6</v>
      </c>
      <c r="BA317" s="516"/>
      <c r="BB317" s="516" t="s">
        <v>6</v>
      </c>
      <c r="BC317" s="516" t="s">
        <v>6</v>
      </c>
      <c r="BD317" s="516"/>
      <c r="BE317" s="516" t="s">
        <v>6</v>
      </c>
      <c r="BF317" s="516" t="s">
        <v>6</v>
      </c>
      <c r="BG317" s="516"/>
      <c r="BH317" s="516" t="s">
        <v>6</v>
      </c>
      <c r="BI317" s="516" t="s">
        <v>6</v>
      </c>
      <c r="BJ317" s="516"/>
      <c r="BK317" s="516" t="s">
        <v>6</v>
      </c>
      <c r="BL317" s="516" t="s">
        <v>6</v>
      </c>
      <c r="BM317" s="516"/>
      <c r="BN317" s="516" t="s">
        <v>6</v>
      </c>
      <c r="BO317" s="516" t="s">
        <v>6</v>
      </c>
      <c r="BP317" s="516"/>
      <c r="BQ317" s="516" t="s">
        <v>6</v>
      </c>
      <c r="BR317" s="516" t="s">
        <v>6</v>
      </c>
      <c r="BS317" s="516"/>
      <c r="BT317" s="516"/>
      <c r="BU317" s="516"/>
      <c r="BV317" s="516"/>
      <c r="BW317" s="516"/>
      <c r="BX317" s="516"/>
      <c r="BY317" s="516"/>
      <c r="BZ317" s="28"/>
      <c r="CA317" s="24"/>
      <c r="CB317" s="29"/>
      <c r="CC317" s="29"/>
      <c r="CD317" s="30"/>
      <c r="CE317" s="29"/>
      <c r="CF317" s="29"/>
      <c r="CG317" s="31"/>
      <c r="CH317" s="457"/>
      <c r="CI317" s="23" t="s">
        <v>836</v>
      </c>
    </row>
    <row r="318" spans="1:87" ht="15.6" thickTop="1" thickBot="1" x14ac:dyDescent="0.35">
      <c r="A318" s="502"/>
      <c r="B318" s="117"/>
      <c r="C318" s="156">
        <f>B318</f>
        <v>0</v>
      </c>
      <c r="D318" s="457"/>
      <c r="E318" s="73"/>
      <c r="F318" s="123">
        <v>1130</v>
      </c>
      <c r="G318" s="302">
        <v>22013</v>
      </c>
      <c r="H318" s="76">
        <v>6</v>
      </c>
      <c r="I318" s="122" t="s">
        <v>864</v>
      </c>
      <c r="J318" s="100">
        <v>3</v>
      </c>
      <c r="K318" s="79"/>
      <c r="L318" s="79"/>
      <c r="M318" s="79"/>
      <c r="N318" s="80" t="s">
        <v>1310</v>
      </c>
      <c r="O318" s="81"/>
      <c r="P318" s="82"/>
      <c r="Q318" s="83" t="str">
        <f>IF(R318="?","?","")</f>
        <v/>
      </c>
      <c r="R318" s="83" t="str">
        <f>IF(AND(S318="",T318&gt;0),"?",IF(S318="","◄",IF(T318&gt;=1,"►","")))</f>
        <v>◄</v>
      </c>
      <c r="S318" s="84"/>
      <c r="T318" s="85"/>
      <c r="U318" s="83" t="str">
        <f>IF(V318="?","?","")</f>
        <v/>
      </c>
      <c r="V318" s="83" t="str">
        <f>IF(AND(W318="",X318&gt;0),"?",IF(W318="","◄",IF(X318&gt;=1,"►","")))</f>
        <v>◄</v>
      </c>
      <c r="W318" s="86"/>
      <c r="X318" s="85"/>
      <c r="Y318" s="457"/>
      <c r="Z318" s="87"/>
      <c r="AA318" s="521">
        <f t="shared" si="155"/>
        <v>0</v>
      </c>
      <c r="AB318" s="520">
        <f t="shared" si="155"/>
        <v>0</v>
      </c>
      <c r="AC318" s="88"/>
      <c r="AD318" s="519">
        <f t="shared" si="156"/>
        <v>0</v>
      </c>
      <c r="AE318" s="518">
        <f t="shared" si="156"/>
        <v>0</v>
      </c>
      <c r="AF318" s="44"/>
      <c r="AG318" s="45"/>
      <c r="AH318" s="44"/>
      <c r="AI318" s="45"/>
      <c r="AJ318" s="45"/>
      <c r="AK318" s="45"/>
      <c r="AL318" s="45"/>
      <c r="AM318" s="43"/>
      <c r="AN318" s="27" t="s">
        <v>6</v>
      </c>
      <c r="AO318" s="27" t="s">
        <v>6</v>
      </c>
      <c r="AP318" s="516"/>
      <c r="AQ318" s="516"/>
      <c r="AR318" s="516"/>
      <c r="AS318" s="516" t="s">
        <v>6</v>
      </c>
      <c r="AT318" s="516" t="s">
        <v>6</v>
      </c>
      <c r="AU318" s="516"/>
      <c r="AV318" s="516" t="s">
        <v>6</v>
      </c>
      <c r="AW318" s="516" t="s">
        <v>6</v>
      </c>
      <c r="AX318" s="516"/>
      <c r="AY318" s="516" t="s">
        <v>6</v>
      </c>
      <c r="AZ318" s="516" t="s">
        <v>6</v>
      </c>
      <c r="BA318" s="516"/>
      <c r="BB318" s="516" t="s">
        <v>6</v>
      </c>
      <c r="BC318" s="516" t="s">
        <v>6</v>
      </c>
      <c r="BD318" s="516"/>
      <c r="BE318" s="516" t="s">
        <v>6</v>
      </c>
      <c r="BF318" s="516" t="s">
        <v>6</v>
      </c>
      <c r="BG318" s="516"/>
      <c r="BH318" s="516" t="s">
        <v>6</v>
      </c>
      <c r="BI318" s="516" t="s">
        <v>6</v>
      </c>
      <c r="BJ318" s="516"/>
      <c r="BK318" s="516" t="s">
        <v>6</v>
      </c>
      <c r="BL318" s="516" t="s">
        <v>6</v>
      </c>
      <c r="BM318" s="516"/>
      <c r="BN318" s="516" t="s">
        <v>6</v>
      </c>
      <c r="BO318" s="516" t="s">
        <v>6</v>
      </c>
      <c r="BP318" s="516"/>
      <c r="BQ318" s="516" t="s">
        <v>6</v>
      </c>
      <c r="BR318" s="516" t="s">
        <v>6</v>
      </c>
      <c r="BS318" s="516"/>
      <c r="BT318" s="516"/>
      <c r="BU318" s="516"/>
      <c r="BV318" s="516"/>
      <c r="BW318" s="516"/>
      <c r="BX318" s="516"/>
      <c r="BY318" s="516"/>
      <c r="BZ318" s="28"/>
      <c r="CA318" s="24"/>
      <c r="CB318" s="29"/>
      <c r="CC318" s="29"/>
      <c r="CD318" s="30"/>
      <c r="CE318" s="29"/>
      <c r="CF318" s="29"/>
      <c r="CG318" s="31"/>
      <c r="CH318" s="457"/>
      <c r="CI318" s="23" t="s">
        <v>836</v>
      </c>
    </row>
    <row r="319" spans="1:87" ht="15.6" thickTop="1" thickBot="1" x14ac:dyDescent="0.35">
      <c r="A319" s="502"/>
      <c r="B319" s="117"/>
      <c r="C319" s="156">
        <f>B319</f>
        <v>0</v>
      </c>
      <c r="D319" s="457"/>
      <c r="E319" s="73"/>
      <c r="F319" s="135" t="s">
        <v>1311</v>
      </c>
      <c r="G319" s="302">
        <v>22013</v>
      </c>
      <c r="H319" s="76">
        <v>6</v>
      </c>
      <c r="I319" s="122" t="s">
        <v>864</v>
      </c>
      <c r="J319" s="100">
        <v>3</v>
      </c>
      <c r="K319" s="118">
        <v>1128</v>
      </c>
      <c r="L319" s="118">
        <v>1129</v>
      </c>
      <c r="M319" s="118">
        <v>1130</v>
      </c>
      <c r="N319" s="131" t="s">
        <v>1312</v>
      </c>
      <c r="O319" s="81"/>
      <c r="P319" s="82"/>
      <c r="Q319" s="83" t="str">
        <f>IF(R319="?","?","")</f>
        <v/>
      </c>
      <c r="R319" s="83" t="str">
        <f>IF(AND(S319="",T319&gt;0),"?",IF(S319="","◄",IF(T319&gt;=1,"►","")))</f>
        <v>◄</v>
      </c>
      <c r="S319" s="84"/>
      <c r="T319" s="85"/>
      <c r="U319" s="83" t="str">
        <f>IF(V319="?","?","")</f>
        <v/>
      </c>
      <c r="V319" s="83" t="str">
        <f>IF(AND(W319="",X319&gt;0),"?",IF(W319="","◄",IF(X319&gt;=1,"►","")))</f>
        <v>◄</v>
      </c>
      <c r="W319" s="86"/>
      <c r="X319" s="85"/>
      <c r="Y319" s="457"/>
      <c r="Z319" s="87"/>
      <c r="AA319" s="521">
        <f t="shared" si="155"/>
        <v>0</v>
      </c>
      <c r="AB319" s="520">
        <f t="shared" si="155"/>
        <v>0</v>
      </c>
      <c r="AC319" s="88"/>
      <c r="AD319" s="519">
        <f t="shared" si="156"/>
        <v>0</v>
      </c>
      <c r="AE319" s="518">
        <f t="shared" si="156"/>
        <v>0</v>
      </c>
      <c r="AF319" s="44"/>
      <c r="AG319" s="45"/>
      <c r="AH319" s="44"/>
      <c r="AI319" s="45"/>
      <c r="AJ319" s="45"/>
      <c r="AK319" s="45"/>
      <c r="AL319" s="45"/>
      <c r="AM319" s="43"/>
      <c r="AN319" s="27" t="s">
        <v>6</v>
      </c>
      <c r="AO319" s="27" t="s">
        <v>6</v>
      </c>
      <c r="AP319" s="516"/>
      <c r="AQ319" s="516"/>
      <c r="AR319" s="516"/>
      <c r="AS319" s="516" t="s">
        <v>6</v>
      </c>
      <c r="AT319" s="516" t="s">
        <v>6</v>
      </c>
      <c r="AU319" s="516"/>
      <c r="AV319" s="516" t="s">
        <v>6</v>
      </c>
      <c r="AW319" s="516" t="s">
        <v>6</v>
      </c>
      <c r="AX319" s="516"/>
      <c r="AY319" s="516" t="s">
        <v>6</v>
      </c>
      <c r="AZ319" s="516" t="s">
        <v>6</v>
      </c>
      <c r="BA319" s="516"/>
      <c r="BB319" s="516" t="s">
        <v>6</v>
      </c>
      <c r="BC319" s="516" t="s">
        <v>6</v>
      </c>
      <c r="BD319" s="516"/>
      <c r="BE319" s="516" t="s">
        <v>6</v>
      </c>
      <c r="BF319" s="516" t="s">
        <v>6</v>
      </c>
      <c r="BG319" s="516"/>
      <c r="BH319" s="516" t="s">
        <v>6</v>
      </c>
      <c r="BI319" s="516" t="s">
        <v>6</v>
      </c>
      <c r="BJ319" s="516"/>
      <c r="BK319" s="516" t="s">
        <v>6</v>
      </c>
      <c r="BL319" s="516" t="s">
        <v>6</v>
      </c>
      <c r="BM319" s="516"/>
      <c r="BN319" s="516" t="s">
        <v>6</v>
      </c>
      <c r="BO319" s="516" t="s">
        <v>6</v>
      </c>
      <c r="BP319" s="516"/>
      <c r="BQ319" s="516" t="s">
        <v>6</v>
      </c>
      <c r="BR319" s="516" t="s">
        <v>6</v>
      </c>
      <c r="BS319" s="516"/>
      <c r="BT319" s="516"/>
      <c r="BU319" s="516"/>
      <c r="BV319" s="516"/>
      <c r="BW319" s="516"/>
      <c r="BX319" s="516"/>
      <c r="BY319" s="516"/>
      <c r="BZ319" s="28"/>
      <c r="CA319" s="24"/>
      <c r="CB319" s="29"/>
      <c r="CC319" s="29"/>
      <c r="CD319" s="30"/>
      <c r="CE319" s="29"/>
      <c r="CF319" s="29"/>
      <c r="CG319" s="31"/>
      <c r="CH319" s="457"/>
      <c r="CI319" s="23" t="s">
        <v>836</v>
      </c>
    </row>
    <row r="320" spans="1:87" ht="15.6" thickTop="1" thickBot="1" x14ac:dyDescent="0.35">
      <c r="A320" s="502"/>
      <c r="B320" s="117"/>
      <c r="C320" s="156">
        <f>B320</f>
        <v>0</v>
      </c>
      <c r="D320" s="457"/>
      <c r="E320" s="136" t="s">
        <v>1313</v>
      </c>
      <c r="F320" s="137"/>
      <c r="G320" s="302">
        <v>22013</v>
      </c>
      <c r="H320" s="76">
        <v>6</v>
      </c>
      <c r="I320" s="122" t="s">
        <v>864</v>
      </c>
      <c r="J320" s="100">
        <v>3</v>
      </c>
      <c r="K320" s="79"/>
      <c r="L320" s="79"/>
      <c r="M320" s="79"/>
      <c r="N320" s="113" t="s">
        <v>1314</v>
      </c>
      <c r="O320" s="81"/>
      <c r="P320" s="82"/>
      <c r="Q320" s="83" t="str">
        <f>IF(R320="?","?","")</f>
        <v/>
      </c>
      <c r="R320" s="83" t="str">
        <f>IF(AND(S320="",T320&gt;0),"?",IF(S320="","◄",IF(T320&gt;=1,"►","")))</f>
        <v>◄</v>
      </c>
      <c r="S320" s="84"/>
      <c r="T320" s="85"/>
      <c r="U320" s="83" t="str">
        <f>IF(V320="?","?","")</f>
        <v/>
      </c>
      <c r="V320" s="83" t="str">
        <f>IF(AND(W320="",X320&gt;0),"?",IF(W320="","◄",IF(X320&gt;=1,"►","")))</f>
        <v>◄</v>
      </c>
      <c r="W320" s="86"/>
      <c r="X320" s="85"/>
      <c r="Y320" s="457"/>
      <c r="Z320" s="87"/>
      <c r="AA320" s="521">
        <f t="shared" si="155"/>
        <v>0</v>
      </c>
      <c r="AB320" s="520">
        <f t="shared" si="155"/>
        <v>0</v>
      </c>
      <c r="AC320" s="88"/>
      <c r="AD320" s="519">
        <f t="shared" si="156"/>
        <v>0</v>
      </c>
      <c r="AE320" s="518">
        <f t="shared" si="156"/>
        <v>0</v>
      </c>
      <c r="AF320" s="44"/>
      <c r="AG320" s="45"/>
      <c r="AH320" s="44"/>
      <c r="AI320" s="45"/>
      <c r="AJ320" s="45"/>
      <c r="AK320" s="45"/>
      <c r="AL320" s="45"/>
      <c r="AM320" s="43"/>
      <c r="AN320" s="27" t="s">
        <v>6</v>
      </c>
      <c r="AO320" s="27" t="s">
        <v>6</v>
      </c>
      <c r="AP320" s="516"/>
      <c r="AQ320" s="516"/>
      <c r="AR320" s="516"/>
      <c r="AS320" s="516" t="s">
        <v>6</v>
      </c>
      <c r="AT320" s="516" t="s">
        <v>6</v>
      </c>
      <c r="AU320" s="516"/>
      <c r="AV320" s="516" t="s">
        <v>6</v>
      </c>
      <c r="AW320" s="516" t="s">
        <v>6</v>
      </c>
      <c r="AX320" s="516"/>
      <c r="AY320" s="516" t="s">
        <v>6</v>
      </c>
      <c r="AZ320" s="516" t="s">
        <v>6</v>
      </c>
      <c r="BA320" s="516"/>
      <c r="BB320" s="516" t="s">
        <v>6</v>
      </c>
      <c r="BC320" s="516" t="s">
        <v>6</v>
      </c>
      <c r="BD320" s="516"/>
      <c r="BE320" s="516" t="s">
        <v>6</v>
      </c>
      <c r="BF320" s="516" t="s">
        <v>6</v>
      </c>
      <c r="BG320" s="516"/>
      <c r="BH320" s="516" t="s">
        <v>6</v>
      </c>
      <c r="BI320" s="516" t="s">
        <v>6</v>
      </c>
      <c r="BJ320" s="516"/>
      <c r="BK320" s="516" t="s">
        <v>6</v>
      </c>
      <c r="BL320" s="516" t="s">
        <v>6</v>
      </c>
      <c r="BM320" s="516"/>
      <c r="BN320" s="516" t="s">
        <v>6</v>
      </c>
      <c r="BO320" s="516" t="s">
        <v>6</v>
      </c>
      <c r="BP320" s="516"/>
      <c r="BQ320" s="516" t="s">
        <v>6</v>
      </c>
      <c r="BR320" s="516" t="s">
        <v>6</v>
      </c>
      <c r="BS320" s="516"/>
      <c r="BT320" s="516"/>
      <c r="BU320" s="516"/>
      <c r="BV320" s="516"/>
      <c r="BW320" s="516"/>
      <c r="BX320" s="516"/>
      <c r="BY320" s="516"/>
      <c r="BZ320" s="28"/>
      <c r="CA320" s="24"/>
      <c r="CB320" s="29"/>
      <c r="CC320" s="29"/>
      <c r="CD320" s="30"/>
      <c r="CE320" s="29"/>
      <c r="CF320" s="29"/>
      <c r="CG320" s="31"/>
      <c r="CH320" s="457"/>
      <c r="CI320" s="23" t="s">
        <v>836</v>
      </c>
    </row>
    <row r="321" spans="1:87" ht="16.8" customHeight="1" thickTop="1" thickBot="1" x14ac:dyDescent="0.35">
      <c r="A321" s="505" t="str">
        <f>IF(COUNTIF(B322:B324,"x")&gt;0,"x","")</f>
        <v/>
      </c>
      <c r="B321" s="57"/>
      <c r="C321" s="510" t="str">
        <f>A321</f>
        <v/>
      </c>
      <c r="D321" s="66">
        <f>ROWS(D322:D324)-1</f>
        <v>2</v>
      </c>
      <c r="E321" s="58" t="s">
        <v>1315</v>
      </c>
      <c r="F321" s="116"/>
      <c r="G321" s="301"/>
      <c r="H321" s="6"/>
      <c r="I321" s="18"/>
      <c r="J321" s="18"/>
      <c r="K321" s="18"/>
      <c r="L321" s="18"/>
      <c r="M321" s="18"/>
      <c r="N321" s="46"/>
      <c r="O321" s="60">
        <v>22036</v>
      </c>
      <c r="P321" s="61" t="s">
        <v>3219</v>
      </c>
      <c r="Q321" s="143"/>
      <c r="R321" s="63" t="str">
        <f>IF(COUNTIF(Q322:Q324,"?")&gt;0,"?",IF(AND(S321="◄",T321="►"),"◄►",IF(S321="◄","◄",IF(T321="►","►",""))))</f>
        <v>◄</v>
      </c>
      <c r="S321" s="64" t="str">
        <f>IF(SUM(S322:S324)+1=ROWS(S322:S324)-COUNTIF(S322:S324,"-"),"","◄")</f>
        <v>◄</v>
      </c>
      <c r="T321" s="65" t="str">
        <f>IF(SUM(T322:T324)&gt;0,"►","")</f>
        <v/>
      </c>
      <c r="U321" s="146"/>
      <c r="V321" s="63" t="str">
        <f>IF(COUNTIF(U322:U324,"?")&gt;0,"?",IF(AND(W321="◄",X321="►"),"◄►",IF(W321="◄","◄",IF(X321="►","►",""))))</f>
        <v>◄</v>
      </c>
      <c r="W321" s="64" t="str">
        <f>IF(SUM(W322:W324)+1=ROWS(W322:W324)-COUNTIF(W322:W324,"-"),"","◄")</f>
        <v>◄</v>
      </c>
      <c r="X321" s="65" t="str">
        <f>IF(SUM(X322:X324)&gt;0,"►","")</f>
        <v/>
      </c>
      <c r="Y321" s="66">
        <f>ROWS(Y322:Y324)-1</f>
        <v>2</v>
      </c>
      <c r="Z321" s="67">
        <f>SUM(Z322:Z324)-Z324</f>
        <v>0</v>
      </c>
      <c r="AA321" s="68" t="s">
        <v>840</v>
      </c>
      <c r="AB321" s="69"/>
      <c r="AC321" s="67">
        <f>SUM(AC322:AC324)-AC324</f>
        <v>0</v>
      </c>
      <c r="AD321" s="68" t="s">
        <v>840</v>
      </c>
      <c r="AE321" s="69"/>
      <c r="AF321" s="70" t="str">
        <f>IF(AG321="◄","◄",IF(AG321="ok","►",""))</f>
        <v>◄</v>
      </c>
      <c r="AG321" s="71" t="str">
        <f>IF(AG322&gt;0,"OK","◄")</f>
        <v>◄</v>
      </c>
      <c r="AH321" s="62" t="str">
        <f>IF(AND(AI321="◄",AJ321="►"),"◄?►",IF(AI321="◄","◄",IF(AJ321="►","►","")))</f>
        <v>◄</v>
      </c>
      <c r="AI321" s="64" t="str">
        <f>IF(AI322&gt;0,"","◄")</f>
        <v>◄</v>
      </c>
      <c r="AJ321" s="65" t="str">
        <f>IF(SUM(AJ322:AJ322)&gt;0,"►","")</f>
        <v/>
      </c>
      <c r="AK321" s="570">
        <v>22036</v>
      </c>
      <c r="AL321" s="572" t="s">
        <v>1316</v>
      </c>
      <c r="AM321" s="43"/>
      <c r="AN321" s="1" t="str">
        <f>IF(AO321="","",IF(COUNTIF(AN322,"ok"),"","◄"))</f>
        <v>◄</v>
      </c>
      <c r="AO321" s="9" t="str">
        <f>IF(COUNTIF(AP321:BR321,"◄")&gt;0,"◄","")</f>
        <v>◄</v>
      </c>
      <c r="AP321" s="563" t="str">
        <f>IF(AP322="-","",IF(AP322&gt;0,"","◄"))</f>
        <v>◄</v>
      </c>
      <c r="AQ321" s="565"/>
      <c r="AR321" s="517">
        <f>IF(ISNONTEXT(AR322)=TRUE,"_",1)</f>
        <v>1</v>
      </c>
      <c r="AS321" s="563" t="str">
        <f>IF(AS322="-","",IF(AS322&gt;0,"","◄"))</f>
        <v/>
      </c>
      <c r="AT321" s="565"/>
      <c r="AU321" s="517" t="str">
        <f>IF(ISNONTEXT(AU322)=TRUE,"_",AR321+1)</f>
        <v>_</v>
      </c>
      <c r="AV321" s="563" t="str">
        <f>IF(AV322="-","",IF(AV322&gt;0,"","◄"))</f>
        <v/>
      </c>
      <c r="AW321" s="565"/>
      <c r="AX321" s="517" t="str">
        <f>IF(ISNONTEXT(AX322)=TRUE,"_",AU321+1)</f>
        <v>_</v>
      </c>
      <c r="AY321" s="563" t="str">
        <f>IF(AY322="-","",IF(AY322&gt;0,"","◄"))</f>
        <v/>
      </c>
      <c r="AZ321" s="565"/>
      <c r="BA321" s="517" t="str">
        <f>IF(ISNONTEXT(BA322)=TRUE,"_",AX321+1)</f>
        <v>_</v>
      </c>
      <c r="BB321" s="563" t="str">
        <f>IF(BB322="-","",IF(BB322&gt;0,"","◄"))</f>
        <v/>
      </c>
      <c r="BC321" s="565"/>
      <c r="BD321" s="517" t="str">
        <f>IF(ISNONTEXT(BD322)=TRUE,"_",BA321+1)</f>
        <v>_</v>
      </c>
      <c r="BE321" s="563" t="str">
        <f>IF(BE322="-","",IF(BE322&gt;0,"","◄"))</f>
        <v/>
      </c>
      <c r="BF321" s="565"/>
      <c r="BG321" s="517" t="str">
        <f>IF(ISNONTEXT(BG322)=TRUE,"_",BD321+1)</f>
        <v>_</v>
      </c>
      <c r="BH321" s="563" t="str">
        <f>IF(BH322="-","",IF(BH322&gt;0,"","◄"))</f>
        <v/>
      </c>
      <c r="BI321" s="565"/>
      <c r="BJ321" s="517" t="str">
        <f>IF(ISNONTEXT(BJ322)=TRUE,"_",BG321+1)</f>
        <v>_</v>
      </c>
      <c r="BK321" s="563" t="str">
        <f>IF(BK322="-","",IF(BK322&gt;0,"","◄"))</f>
        <v/>
      </c>
      <c r="BL321" s="565"/>
      <c r="BM321" s="517" t="str">
        <f>IF(ISNONTEXT(BM322)=TRUE,"_",BJ321+1)</f>
        <v>_</v>
      </c>
      <c r="BN321" s="563" t="str">
        <f>IF(BN322="-","",IF(BN322&gt;0,"","◄"))</f>
        <v/>
      </c>
      <c r="BO321" s="565"/>
      <c r="BP321" s="517" t="str">
        <f>IF(ISNONTEXT(BP322)=TRUE,"_",BM321+1)</f>
        <v>_</v>
      </c>
      <c r="BQ321" s="563" t="str">
        <f>IF(BQ322="-","",IF(BQ322&gt;0,"","◄"))</f>
        <v/>
      </c>
      <c r="BR321" s="565"/>
      <c r="BS321" s="517" t="str">
        <f>IF(ISNONTEXT(BS322)=TRUE,"_",BP321+1)</f>
        <v>_</v>
      </c>
      <c r="BT321" s="563" t="str">
        <f>IF(BT322="-","",IF(BT322&gt;0,"","◄"))</f>
        <v>◄</v>
      </c>
      <c r="BU321" s="565"/>
      <c r="BV321" s="517" t="str">
        <f>IF(ISNONTEXT(BV322)=TRUE,"_",1)</f>
        <v>_</v>
      </c>
      <c r="BW321" s="563" t="str">
        <f>IF(BW322="-","",IF(BW322&gt;0,"","◄"))</f>
        <v>◄</v>
      </c>
      <c r="BX321" s="565"/>
      <c r="BY321" s="517" t="str">
        <f>IF(ISNONTEXT(BY322)=TRUE,"_",BV321+1)</f>
        <v>_</v>
      </c>
      <c r="BZ321" s="26"/>
      <c r="CA321" s="24"/>
      <c r="CB321" s="25" t="str">
        <f>IF(CB322&gt;0,"►","")</f>
        <v/>
      </c>
      <c r="CC321" s="25" t="str">
        <f>IF(CC322&gt;0,"►","")</f>
        <v/>
      </c>
      <c r="CD321" s="517" t="str">
        <f>IF(ISNONTEXT(CD322)=TRUE,"_",1)</f>
        <v>_</v>
      </c>
      <c r="CE321" s="25" t="str">
        <f>IF(CE322&gt;0,"►","")</f>
        <v/>
      </c>
      <c r="CF321" s="25" t="str">
        <f>IF(CF322&gt;0,"►","")</f>
        <v/>
      </c>
      <c r="CG321" s="517" t="str">
        <f>IF(ISNONTEXT(CG322)=TRUE,"_",CD321+1)</f>
        <v>_</v>
      </c>
      <c r="CH321" s="66">
        <f>ROWS(CH322:CH324)-1</f>
        <v>2</v>
      </c>
      <c r="CI321" s="23" t="s">
        <v>836</v>
      </c>
    </row>
    <row r="322" spans="1:87" ht="15" thickBot="1" x14ac:dyDescent="0.35">
      <c r="A322" s="502"/>
      <c r="B322" s="117"/>
      <c r="C322" s="156">
        <f>B322</f>
        <v>0</v>
      </c>
      <c r="D322" s="457"/>
      <c r="E322" s="73"/>
      <c r="F322" s="118" t="s">
        <v>1317</v>
      </c>
      <c r="G322" s="300">
        <v>22036</v>
      </c>
      <c r="H322" s="76">
        <v>0.4</v>
      </c>
      <c r="I322" s="119"/>
      <c r="J322" s="119"/>
      <c r="K322" s="79"/>
      <c r="L322" s="79"/>
      <c r="M322" s="79"/>
      <c r="N322" s="80" t="s">
        <v>1318</v>
      </c>
      <c r="O322" s="81"/>
      <c r="P322" s="82"/>
      <c r="Q322" s="83" t="str">
        <f>IF(R322="?","?","")</f>
        <v/>
      </c>
      <c r="R322" s="83" t="str">
        <f>IF(AND(S322="",T322&gt;0),"?",IF(S322="","◄",IF(T322&gt;=1,"►","")))</f>
        <v>◄</v>
      </c>
      <c r="S322" s="84"/>
      <c r="T322" s="85"/>
      <c r="U322" s="83" t="str">
        <f>IF(V322="?","?","")</f>
        <v/>
      </c>
      <c r="V322" s="83" t="str">
        <f>IF(AND(W322="",X322&gt;0),"?",IF(W322="","◄",IF(X322&gt;=1,"►","")))</f>
        <v>◄</v>
      </c>
      <c r="W322" s="86"/>
      <c r="X322" s="85"/>
      <c r="Y322" s="457"/>
      <c r="Z322" s="87"/>
      <c r="AA322" s="521">
        <f>(S322*Z322)</f>
        <v>0</v>
      </c>
      <c r="AB322" s="520">
        <f>(T322*AA322)</f>
        <v>0</v>
      </c>
      <c r="AC322" s="88"/>
      <c r="AD322" s="519">
        <f>(W322*AC322)</f>
        <v>0</v>
      </c>
      <c r="AE322" s="518">
        <f>(X322*AD322)</f>
        <v>0</v>
      </c>
      <c r="AF322" s="89" t="str">
        <f>IF(AG322&gt;0,"ok","◄")</f>
        <v>◄</v>
      </c>
      <c r="AG322" s="90"/>
      <c r="AH322" s="89" t="str">
        <f>IF(AND(AI322="",AJ322&gt;0),"?",IF(AI322="","◄",IF(AJ322&gt;=1,"►","")))</f>
        <v>◄</v>
      </c>
      <c r="AI322" s="91"/>
      <c r="AJ322" s="92"/>
      <c r="AK322" s="586"/>
      <c r="AL322" s="587"/>
      <c r="AM322" s="43"/>
      <c r="AN322" s="149" t="str">
        <f>(IF(SUM(AP322:BX322)&gt;0,"ok",""))</f>
        <v/>
      </c>
      <c r="AO322" s="150" t="str">
        <f>IF(SUM(AP322:BR322)&gt;=1,SUM(AP322:BR322),"◄")</f>
        <v>◄</v>
      </c>
      <c r="AP322" s="32"/>
      <c r="AQ322" s="33"/>
      <c r="AR322" s="183" t="s">
        <v>7</v>
      </c>
      <c r="AS322" s="516" t="s">
        <v>6</v>
      </c>
      <c r="AT322" s="516" t="s">
        <v>6</v>
      </c>
      <c r="AU322" s="516"/>
      <c r="AV322" s="516" t="s">
        <v>6</v>
      </c>
      <c r="AW322" s="516" t="s">
        <v>6</v>
      </c>
      <c r="AX322" s="516"/>
      <c r="AY322" s="516" t="s">
        <v>6</v>
      </c>
      <c r="AZ322" s="516" t="s">
        <v>6</v>
      </c>
      <c r="BA322" s="516"/>
      <c r="BB322" s="516" t="s">
        <v>6</v>
      </c>
      <c r="BC322" s="516" t="s">
        <v>6</v>
      </c>
      <c r="BD322" s="516"/>
      <c r="BE322" s="516" t="s">
        <v>6</v>
      </c>
      <c r="BF322" s="516" t="s">
        <v>6</v>
      </c>
      <c r="BG322" s="516"/>
      <c r="BH322" s="516" t="s">
        <v>6</v>
      </c>
      <c r="BI322" s="516" t="s">
        <v>6</v>
      </c>
      <c r="BJ322" s="516"/>
      <c r="BK322" s="516" t="s">
        <v>6</v>
      </c>
      <c r="BL322" s="516" t="s">
        <v>6</v>
      </c>
      <c r="BM322" s="516"/>
      <c r="BN322" s="516" t="s">
        <v>6</v>
      </c>
      <c r="BO322" s="516" t="s">
        <v>6</v>
      </c>
      <c r="BP322" s="516"/>
      <c r="BQ322" s="516" t="s">
        <v>6</v>
      </c>
      <c r="BR322" s="516" t="s">
        <v>6</v>
      </c>
      <c r="BS322" s="516"/>
      <c r="BT322" s="32"/>
      <c r="BU322" s="33"/>
      <c r="BV322" s="34"/>
      <c r="BW322" s="32"/>
      <c r="BX322" s="33"/>
      <c r="BY322" s="34"/>
      <c r="BZ322" s="35"/>
      <c r="CA322" s="24"/>
      <c r="CB322" s="36"/>
      <c r="CC322" s="33"/>
      <c r="CD322" s="37"/>
      <c r="CE322" s="36"/>
      <c r="CF322" s="38"/>
      <c r="CG322" s="39"/>
      <c r="CH322" s="457"/>
      <c r="CI322" s="23" t="s">
        <v>836</v>
      </c>
    </row>
    <row r="323" spans="1:87" ht="15.6" thickTop="1" thickBot="1" x14ac:dyDescent="0.35">
      <c r="A323" s="502"/>
      <c r="B323" s="117"/>
      <c r="C323" s="156">
        <f>B323</f>
        <v>0</v>
      </c>
      <c r="D323" s="457"/>
      <c r="E323" s="73"/>
      <c r="F323" s="123">
        <v>1132</v>
      </c>
      <c r="G323" s="302">
        <v>22036</v>
      </c>
      <c r="H323" s="76">
        <v>3</v>
      </c>
      <c r="I323" s="119"/>
      <c r="J323" s="119"/>
      <c r="K323" s="79"/>
      <c r="L323" s="79"/>
      <c r="M323" s="79"/>
      <c r="N323" s="80" t="s">
        <v>1319</v>
      </c>
      <c r="O323" s="81"/>
      <c r="P323" s="82"/>
      <c r="Q323" s="83" t="str">
        <f>IF(R323="?","?","")</f>
        <v/>
      </c>
      <c r="R323" s="83" t="str">
        <f>IF(AND(S323="",T323&gt;0),"?",IF(S323="","◄",IF(T323&gt;=1,"►","")))</f>
        <v>◄</v>
      </c>
      <c r="S323" s="84"/>
      <c r="T323" s="85"/>
      <c r="U323" s="83" t="str">
        <f>IF(V323="?","?","")</f>
        <v/>
      </c>
      <c r="V323" s="83" t="str">
        <f>IF(AND(W323="",X323&gt;0),"?",IF(W323="","◄",IF(X323&gt;=1,"►","")))</f>
        <v>◄</v>
      </c>
      <c r="W323" s="86"/>
      <c r="X323" s="85"/>
      <c r="Y323" s="457"/>
      <c r="Z323" s="87"/>
      <c r="AA323" s="521">
        <f>(S323*Z323)</f>
        <v>0</v>
      </c>
      <c r="AB323" s="520">
        <f>(T323*AA323)</f>
        <v>0</v>
      </c>
      <c r="AC323" s="88"/>
      <c r="AD323" s="519">
        <f>(W323*AC323)</f>
        <v>0</v>
      </c>
      <c r="AE323" s="518">
        <f>(X323*AD323)</f>
        <v>0</v>
      </c>
      <c r="AF323" s="44"/>
      <c r="AG323" s="45"/>
      <c r="AH323" s="44"/>
      <c r="AI323" s="45"/>
      <c r="AJ323" s="45"/>
      <c r="AK323" s="45"/>
      <c r="AL323" s="45"/>
      <c r="AM323" s="43"/>
      <c r="AN323" s="27" t="s">
        <v>6</v>
      </c>
      <c r="AO323" s="27" t="s">
        <v>6</v>
      </c>
      <c r="AP323" s="516"/>
      <c r="AQ323" s="516"/>
      <c r="AR323" s="516"/>
      <c r="AS323" s="516" t="s">
        <v>6</v>
      </c>
      <c r="AT323" s="516" t="s">
        <v>6</v>
      </c>
      <c r="AU323" s="516"/>
      <c r="AV323" s="516" t="s">
        <v>6</v>
      </c>
      <c r="AW323" s="516" t="s">
        <v>6</v>
      </c>
      <c r="AX323" s="516"/>
      <c r="AY323" s="516" t="s">
        <v>6</v>
      </c>
      <c r="AZ323" s="516" t="s">
        <v>6</v>
      </c>
      <c r="BA323" s="516"/>
      <c r="BB323" s="516" t="s">
        <v>6</v>
      </c>
      <c r="BC323" s="516" t="s">
        <v>6</v>
      </c>
      <c r="BD323" s="516"/>
      <c r="BE323" s="516" t="s">
        <v>6</v>
      </c>
      <c r="BF323" s="516" t="s">
        <v>6</v>
      </c>
      <c r="BG323" s="516"/>
      <c r="BH323" s="516" t="s">
        <v>6</v>
      </c>
      <c r="BI323" s="516" t="s">
        <v>6</v>
      </c>
      <c r="BJ323" s="516"/>
      <c r="BK323" s="516" t="s">
        <v>6</v>
      </c>
      <c r="BL323" s="516" t="s">
        <v>6</v>
      </c>
      <c r="BM323" s="516"/>
      <c r="BN323" s="516" t="s">
        <v>6</v>
      </c>
      <c r="BO323" s="516" t="s">
        <v>6</v>
      </c>
      <c r="BP323" s="516"/>
      <c r="BQ323" s="516" t="s">
        <v>6</v>
      </c>
      <c r="BR323" s="516" t="s">
        <v>6</v>
      </c>
      <c r="BS323" s="516"/>
      <c r="BT323" s="516"/>
      <c r="BU323" s="516"/>
      <c r="BV323" s="516"/>
      <c r="BW323" s="516"/>
      <c r="BX323" s="516"/>
      <c r="BY323" s="516"/>
      <c r="BZ323" s="28"/>
      <c r="CA323" s="24"/>
      <c r="CB323" s="29"/>
      <c r="CC323" s="29"/>
      <c r="CD323" s="30"/>
      <c r="CE323" s="29"/>
      <c r="CF323" s="29"/>
      <c r="CG323" s="31"/>
      <c r="CH323" s="457"/>
      <c r="CI323" s="23" t="s">
        <v>836</v>
      </c>
    </row>
    <row r="324" spans="1:87" ht="16.8" customHeight="1" thickTop="1" thickBot="1" x14ac:dyDescent="0.35">
      <c r="A324" s="505" t="str">
        <f>IF(COUNTIF(B325:B331,"x")&gt;0,"x","")</f>
        <v/>
      </c>
      <c r="B324" s="57"/>
      <c r="C324" s="510" t="str">
        <f>A324</f>
        <v/>
      </c>
      <c r="D324" s="66">
        <f>ROWS(D325:D331)-1</f>
        <v>6</v>
      </c>
      <c r="E324" s="58" t="s">
        <v>1320</v>
      </c>
      <c r="F324" s="116"/>
      <c r="G324" s="301"/>
      <c r="H324" s="6"/>
      <c r="I324" s="18"/>
      <c r="J324" s="18"/>
      <c r="K324" s="18"/>
      <c r="L324" s="18"/>
      <c r="M324" s="18"/>
      <c r="N324" s="46"/>
      <c r="O324" s="60">
        <v>22078</v>
      </c>
      <c r="P324" s="61" t="s">
        <v>3220</v>
      </c>
      <c r="Q324" s="143"/>
      <c r="R324" s="63" t="str">
        <f>IF(COUNTIF(Q325:Q331,"?")&gt;0,"?",IF(AND(S324="◄",T324="►"),"◄►",IF(S324="◄","◄",IF(T324="►","►",""))))</f>
        <v>◄</v>
      </c>
      <c r="S324" s="64" t="str">
        <f>IF(SUM(S325:S331)+1=ROWS(S325:S331)-COUNTIF(S325:S331,"-"),"","◄")</f>
        <v>◄</v>
      </c>
      <c r="T324" s="65" t="str">
        <f>IF(SUM(T325:T331)&gt;0,"►","")</f>
        <v/>
      </c>
      <c r="U324" s="146"/>
      <c r="V324" s="63" t="str">
        <f>IF(COUNTIF(U325:U331,"?")&gt;0,"?",IF(AND(W324="◄",X324="►"),"◄►",IF(W324="◄","◄",IF(X324="►","►",""))))</f>
        <v>◄</v>
      </c>
      <c r="W324" s="64" t="str">
        <f>IF(SUM(W325:W331)+1=ROWS(W325:W331)-COUNTIF(W325:W331,"-"),"","◄")</f>
        <v>◄</v>
      </c>
      <c r="X324" s="65" t="str">
        <f>IF(SUM(X325:X331)&gt;0,"►","")</f>
        <v/>
      </c>
      <c r="Y324" s="66">
        <f>ROWS(Y325:Y331)-1</f>
        <v>6</v>
      </c>
      <c r="Z324" s="67">
        <f>SUM(Z325:Z331)-Z331</f>
        <v>0</v>
      </c>
      <c r="AA324" s="68" t="s">
        <v>840</v>
      </c>
      <c r="AB324" s="69"/>
      <c r="AC324" s="67">
        <f>SUM(AC325:AC331)-AC331</f>
        <v>0</v>
      </c>
      <c r="AD324" s="68" t="s">
        <v>840</v>
      </c>
      <c r="AE324" s="69"/>
      <c r="AF324" s="70" t="str">
        <f>IF(AG324="◄","◄",IF(AG324="ok","►",""))</f>
        <v>◄</v>
      </c>
      <c r="AG324" s="71" t="str">
        <f>IF(AG325&gt;0,"OK","◄")</f>
        <v>◄</v>
      </c>
      <c r="AH324" s="62" t="str">
        <f>IF(AND(AI324="◄",AJ324="►"),"◄?►",IF(AI324="◄","◄",IF(AJ324="►","►","")))</f>
        <v>◄</v>
      </c>
      <c r="AI324" s="64" t="str">
        <f>IF(AI325&gt;0,"","◄")</f>
        <v>◄</v>
      </c>
      <c r="AJ324" s="65" t="str">
        <f>IF(SUM(AJ325:AJ325)&gt;0,"►","")</f>
        <v/>
      </c>
      <c r="AK324" s="570">
        <v>22078</v>
      </c>
      <c r="AL324" s="572" t="s">
        <v>1321</v>
      </c>
      <c r="AM324" s="43"/>
      <c r="AN324" s="1" t="str">
        <f>IF(AO324="","",IF(COUNTIF(AN325,"ok"),"","◄"))</f>
        <v>◄</v>
      </c>
      <c r="AO324" s="9" t="str">
        <f>IF(COUNTIF(AP324:BR324,"◄")&gt;0,"◄","")</f>
        <v>◄</v>
      </c>
      <c r="AP324" s="563" t="str">
        <f>IF(AP325="-","",IF(AP325&gt;0,"","◄"))</f>
        <v>◄</v>
      </c>
      <c r="AQ324" s="565"/>
      <c r="AR324" s="517">
        <f>IF(ISNONTEXT(AR325)=TRUE,"_",1)</f>
        <v>1</v>
      </c>
      <c r="AS324" s="563" t="str">
        <f>IF(AS325="-","",IF(AS325&gt;0,"","◄"))</f>
        <v/>
      </c>
      <c r="AT324" s="565"/>
      <c r="AU324" s="517" t="str">
        <f>IF(ISNONTEXT(AU325)=TRUE,"_",AR324+1)</f>
        <v>_</v>
      </c>
      <c r="AV324" s="563" t="str">
        <f>IF(AV325="-","",IF(AV325&gt;0,"","◄"))</f>
        <v/>
      </c>
      <c r="AW324" s="565"/>
      <c r="AX324" s="517" t="str">
        <f>IF(ISNONTEXT(AX325)=TRUE,"_",AU324+1)</f>
        <v>_</v>
      </c>
      <c r="AY324" s="563" t="str">
        <f>IF(AY325="-","",IF(AY325&gt;0,"","◄"))</f>
        <v/>
      </c>
      <c r="AZ324" s="565"/>
      <c r="BA324" s="517" t="str">
        <f>IF(ISNONTEXT(BA325)=TRUE,"_",AX324+1)</f>
        <v>_</v>
      </c>
      <c r="BB324" s="563" t="str">
        <f>IF(BB325="-","",IF(BB325&gt;0,"","◄"))</f>
        <v/>
      </c>
      <c r="BC324" s="565"/>
      <c r="BD324" s="517" t="str">
        <f>IF(ISNONTEXT(BD325)=TRUE,"_",BA324+1)</f>
        <v>_</v>
      </c>
      <c r="BE324" s="563" t="str">
        <f>IF(BE325="-","",IF(BE325&gt;0,"","◄"))</f>
        <v/>
      </c>
      <c r="BF324" s="565"/>
      <c r="BG324" s="517" t="str">
        <f>IF(ISNONTEXT(BG325)=TRUE,"_",BD324+1)</f>
        <v>_</v>
      </c>
      <c r="BH324" s="563" t="str">
        <f>IF(BH325="-","",IF(BH325&gt;0,"","◄"))</f>
        <v/>
      </c>
      <c r="BI324" s="565"/>
      <c r="BJ324" s="517" t="str">
        <f>IF(ISNONTEXT(BJ325)=TRUE,"_",BG324+1)</f>
        <v>_</v>
      </c>
      <c r="BK324" s="563" t="str">
        <f>IF(BK325="-","",IF(BK325&gt;0,"","◄"))</f>
        <v/>
      </c>
      <c r="BL324" s="565"/>
      <c r="BM324" s="517" t="str">
        <f>IF(ISNONTEXT(BM325)=TRUE,"_",BJ324+1)</f>
        <v>_</v>
      </c>
      <c r="BN324" s="563" t="str">
        <f>IF(BN325="-","",IF(BN325&gt;0,"","◄"))</f>
        <v/>
      </c>
      <c r="BO324" s="565"/>
      <c r="BP324" s="517" t="str">
        <f>IF(ISNONTEXT(BP325)=TRUE,"_",BM324+1)</f>
        <v>_</v>
      </c>
      <c r="BQ324" s="563" t="str">
        <f>IF(BQ325="-","",IF(BQ325&gt;0,"","◄"))</f>
        <v/>
      </c>
      <c r="BR324" s="565"/>
      <c r="BS324" s="517" t="str">
        <f>IF(ISNONTEXT(BS325)=TRUE,"_",BP324+1)</f>
        <v>_</v>
      </c>
      <c r="BT324" s="563" t="str">
        <f>IF(BT325="-","",IF(BT325&gt;0,"","◄"))</f>
        <v>◄</v>
      </c>
      <c r="BU324" s="565"/>
      <c r="BV324" s="517" t="str">
        <f>IF(ISNONTEXT(BV325)=TRUE,"_",1)</f>
        <v>_</v>
      </c>
      <c r="BW324" s="563" t="str">
        <f>IF(BW325="-","",IF(BW325&gt;0,"","◄"))</f>
        <v>◄</v>
      </c>
      <c r="BX324" s="565"/>
      <c r="BY324" s="517" t="str">
        <f>IF(ISNONTEXT(BY325)=TRUE,"_",BV324+1)</f>
        <v>_</v>
      </c>
      <c r="BZ324" s="26"/>
      <c r="CA324" s="24"/>
      <c r="CB324" s="25" t="str">
        <f>IF(CB325&gt;0,"►","")</f>
        <v/>
      </c>
      <c r="CC324" s="25" t="str">
        <f>IF(CC325&gt;0,"►","")</f>
        <v/>
      </c>
      <c r="CD324" s="517" t="str">
        <f>IF(ISNONTEXT(CD325)=TRUE,"_",1)</f>
        <v>_</v>
      </c>
      <c r="CE324" s="25" t="str">
        <f>IF(CE325&gt;0,"►","")</f>
        <v/>
      </c>
      <c r="CF324" s="25" t="str">
        <f>IF(CF325&gt;0,"►","")</f>
        <v/>
      </c>
      <c r="CG324" s="517" t="str">
        <f>IF(ISNONTEXT(CG325)=TRUE,"_",CD324+1)</f>
        <v>_</v>
      </c>
      <c r="CH324" s="66">
        <f>ROWS(CH325:CH331)-1</f>
        <v>6</v>
      </c>
      <c r="CI324" s="23" t="s">
        <v>836</v>
      </c>
    </row>
    <row r="325" spans="1:87" ht="15" thickBot="1" x14ac:dyDescent="0.35">
      <c r="A325" s="502"/>
      <c r="B325" s="117"/>
      <c r="C325" s="156">
        <f t="shared" ref="C325:C330" si="157">B325</f>
        <v>0</v>
      </c>
      <c r="D325" s="457"/>
      <c r="E325" s="73"/>
      <c r="F325" s="118" t="s">
        <v>1322</v>
      </c>
      <c r="G325" s="300">
        <v>22078</v>
      </c>
      <c r="H325" s="76">
        <v>0.4</v>
      </c>
      <c r="I325" s="122" t="s">
        <v>864</v>
      </c>
      <c r="J325" s="100">
        <v>0.1</v>
      </c>
      <c r="K325" s="79"/>
      <c r="L325" s="79"/>
      <c r="M325" s="79"/>
      <c r="N325" s="80" t="s">
        <v>1323</v>
      </c>
      <c r="O325" s="81"/>
      <c r="P325" s="82"/>
      <c r="Q325" s="83" t="str">
        <f t="shared" ref="Q325:Q330" si="158">IF(R325="?","?","")</f>
        <v/>
      </c>
      <c r="R325" s="83" t="str">
        <f t="shared" ref="R325:R330" si="159">IF(AND(S325="",T325&gt;0),"?",IF(S325="","◄",IF(T325&gt;=1,"►","")))</f>
        <v>◄</v>
      </c>
      <c r="S325" s="84"/>
      <c r="T325" s="85"/>
      <c r="U325" s="83" t="str">
        <f t="shared" ref="U325:U330" si="160">IF(V325="?","?","")</f>
        <v/>
      </c>
      <c r="V325" s="83" t="str">
        <f t="shared" ref="V325:V330" si="161">IF(AND(W325="",X325&gt;0),"?",IF(W325="","◄",IF(X325&gt;=1,"►","")))</f>
        <v>◄</v>
      </c>
      <c r="W325" s="86"/>
      <c r="X325" s="85"/>
      <c r="Y325" s="457"/>
      <c r="Z325" s="87"/>
      <c r="AA325" s="521">
        <f t="shared" ref="AA325:AB330" si="162">(S325*Z325)</f>
        <v>0</v>
      </c>
      <c r="AB325" s="520">
        <f t="shared" si="162"/>
        <v>0</v>
      </c>
      <c r="AC325" s="88"/>
      <c r="AD325" s="519">
        <f t="shared" ref="AD325:AE330" si="163">(W325*AC325)</f>
        <v>0</v>
      </c>
      <c r="AE325" s="518">
        <f t="shared" si="163"/>
        <v>0</v>
      </c>
      <c r="AF325" s="89" t="str">
        <f>IF(AG325&gt;0,"ok","◄")</f>
        <v>◄</v>
      </c>
      <c r="AG325" s="90"/>
      <c r="AH325" s="89" t="str">
        <f>IF(AND(AI325="",AJ325&gt;0),"?",IF(AI325="","◄",IF(AJ325&gt;=1,"►","")))</f>
        <v>◄</v>
      </c>
      <c r="AI325" s="91"/>
      <c r="AJ325" s="92"/>
      <c r="AK325" s="586"/>
      <c r="AL325" s="587"/>
      <c r="AM325" s="43"/>
      <c r="AN325" s="149" t="str">
        <f>(IF(SUM(AP325:BX325)&gt;0,"ok",""))</f>
        <v/>
      </c>
      <c r="AO325" s="150" t="str">
        <f>IF(SUM(AP325:BR325)&gt;=1,SUM(AP325:BR325),"◄")</f>
        <v>◄</v>
      </c>
      <c r="AP325" s="32"/>
      <c r="AQ325" s="33"/>
      <c r="AR325" s="183" t="s">
        <v>4</v>
      </c>
      <c r="AS325" s="516" t="s">
        <v>6</v>
      </c>
      <c r="AT325" s="516" t="s">
        <v>6</v>
      </c>
      <c r="AU325" s="516"/>
      <c r="AV325" s="516" t="s">
        <v>6</v>
      </c>
      <c r="AW325" s="516" t="s">
        <v>6</v>
      </c>
      <c r="AX325" s="516"/>
      <c r="AY325" s="516" t="s">
        <v>6</v>
      </c>
      <c r="AZ325" s="516" t="s">
        <v>6</v>
      </c>
      <c r="BA325" s="516"/>
      <c r="BB325" s="516" t="s">
        <v>6</v>
      </c>
      <c r="BC325" s="516" t="s">
        <v>6</v>
      </c>
      <c r="BD325" s="516"/>
      <c r="BE325" s="516" t="s">
        <v>6</v>
      </c>
      <c r="BF325" s="516" t="s">
        <v>6</v>
      </c>
      <c r="BG325" s="516"/>
      <c r="BH325" s="516" t="s">
        <v>6</v>
      </c>
      <c r="BI325" s="516" t="s">
        <v>6</v>
      </c>
      <c r="BJ325" s="516"/>
      <c r="BK325" s="516" t="s">
        <v>6</v>
      </c>
      <c r="BL325" s="516" t="s">
        <v>6</v>
      </c>
      <c r="BM325" s="516"/>
      <c r="BN325" s="516" t="s">
        <v>6</v>
      </c>
      <c r="BO325" s="516" t="s">
        <v>6</v>
      </c>
      <c r="BP325" s="516"/>
      <c r="BQ325" s="516" t="s">
        <v>6</v>
      </c>
      <c r="BR325" s="516" t="s">
        <v>6</v>
      </c>
      <c r="BS325" s="516"/>
      <c r="BT325" s="32"/>
      <c r="BU325" s="33"/>
      <c r="BV325" s="34"/>
      <c r="BW325" s="32"/>
      <c r="BX325" s="33"/>
      <c r="BY325" s="34"/>
      <c r="BZ325" s="35"/>
      <c r="CA325" s="24"/>
      <c r="CB325" s="36"/>
      <c r="CC325" s="33"/>
      <c r="CD325" s="37"/>
      <c r="CE325" s="36"/>
      <c r="CF325" s="38"/>
      <c r="CG325" s="39"/>
      <c r="CH325" s="457"/>
      <c r="CI325" s="23" t="s">
        <v>836</v>
      </c>
    </row>
    <row r="326" spans="1:87" ht="15.6" thickTop="1" thickBot="1" x14ac:dyDescent="0.35">
      <c r="A326" s="502"/>
      <c r="B326" s="117"/>
      <c r="C326" s="156">
        <f t="shared" si="157"/>
        <v>0</v>
      </c>
      <c r="D326" s="457"/>
      <c r="E326" s="73"/>
      <c r="F326" s="123">
        <v>1134</v>
      </c>
      <c r="G326" s="302">
        <v>22078</v>
      </c>
      <c r="H326" s="76">
        <v>2</v>
      </c>
      <c r="I326" s="122" t="s">
        <v>864</v>
      </c>
      <c r="J326" s="100">
        <v>0.5</v>
      </c>
      <c r="K326" s="79"/>
      <c r="L326" s="79"/>
      <c r="M326" s="79"/>
      <c r="N326" s="80" t="s">
        <v>1324</v>
      </c>
      <c r="O326" s="81"/>
      <c r="P326" s="82"/>
      <c r="Q326" s="83" t="str">
        <f t="shared" si="158"/>
        <v/>
      </c>
      <c r="R326" s="83" t="str">
        <f t="shared" si="159"/>
        <v>◄</v>
      </c>
      <c r="S326" s="84"/>
      <c r="T326" s="85"/>
      <c r="U326" s="83" t="str">
        <f t="shared" si="160"/>
        <v/>
      </c>
      <c r="V326" s="83" t="str">
        <f t="shared" si="161"/>
        <v>◄</v>
      </c>
      <c r="W326" s="86"/>
      <c r="X326" s="85"/>
      <c r="Y326" s="457"/>
      <c r="Z326" s="87"/>
      <c r="AA326" s="521">
        <f t="shared" si="162"/>
        <v>0</v>
      </c>
      <c r="AB326" s="520">
        <f t="shared" si="162"/>
        <v>0</v>
      </c>
      <c r="AC326" s="88"/>
      <c r="AD326" s="519">
        <f t="shared" si="163"/>
        <v>0</v>
      </c>
      <c r="AE326" s="518">
        <f t="shared" si="163"/>
        <v>0</v>
      </c>
      <c r="AF326" s="44"/>
      <c r="AG326" s="45"/>
      <c r="AH326" s="44"/>
      <c r="AI326" s="45"/>
      <c r="AJ326" s="45"/>
      <c r="AK326" s="45"/>
      <c r="AL326" s="45"/>
      <c r="AM326" s="43"/>
      <c r="AN326" s="27" t="s">
        <v>6</v>
      </c>
      <c r="AO326" s="27" t="s">
        <v>6</v>
      </c>
      <c r="AP326" s="516"/>
      <c r="AQ326" s="516"/>
      <c r="AR326" s="516"/>
      <c r="AS326" s="516" t="s">
        <v>6</v>
      </c>
      <c r="AT326" s="516" t="s">
        <v>6</v>
      </c>
      <c r="AU326" s="516"/>
      <c r="AV326" s="516" t="s">
        <v>6</v>
      </c>
      <c r="AW326" s="516" t="s">
        <v>6</v>
      </c>
      <c r="AX326" s="516"/>
      <c r="AY326" s="516" t="s">
        <v>6</v>
      </c>
      <c r="AZ326" s="516" t="s">
        <v>6</v>
      </c>
      <c r="BA326" s="516"/>
      <c r="BB326" s="516" t="s">
        <v>6</v>
      </c>
      <c r="BC326" s="516" t="s">
        <v>6</v>
      </c>
      <c r="BD326" s="516"/>
      <c r="BE326" s="516" t="s">
        <v>6</v>
      </c>
      <c r="BF326" s="516" t="s">
        <v>6</v>
      </c>
      <c r="BG326" s="516"/>
      <c r="BH326" s="516" t="s">
        <v>6</v>
      </c>
      <c r="BI326" s="516" t="s">
        <v>6</v>
      </c>
      <c r="BJ326" s="516"/>
      <c r="BK326" s="516" t="s">
        <v>6</v>
      </c>
      <c r="BL326" s="516" t="s">
        <v>6</v>
      </c>
      <c r="BM326" s="516"/>
      <c r="BN326" s="516" t="s">
        <v>6</v>
      </c>
      <c r="BO326" s="516" t="s">
        <v>6</v>
      </c>
      <c r="BP326" s="516"/>
      <c r="BQ326" s="516" t="s">
        <v>6</v>
      </c>
      <c r="BR326" s="516" t="s">
        <v>6</v>
      </c>
      <c r="BS326" s="516"/>
      <c r="BT326" s="516"/>
      <c r="BU326" s="516"/>
      <c r="BV326" s="516"/>
      <c r="BW326" s="516"/>
      <c r="BX326" s="516"/>
      <c r="BY326" s="516"/>
      <c r="BZ326" s="28"/>
      <c r="CA326" s="24"/>
      <c r="CB326" s="29"/>
      <c r="CC326" s="29"/>
      <c r="CD326" s="30"/>
      <c r="CE326" s="29"/>
      <c r="CF326" s="29"/>
      <c r="CG326" s="31"/>
      <c r="CH326" s="457"/>
      <c r="CI326" s="23" t="s">
        <v>836</v>
      </c>
    </row>
    <row r="327" spans="1:87" ht="15.6" thickTop="1" thickBot="1" x14ac:dyDescent="0.35">
      <c r="A327" s="502"/>
      <c r="B327" s="117"/>
      <c r="C327" s="156">
        <f t="shared" si="157"/>
        <v>0</v>
      </c>
      <c r="D327" s="457"/>
      <c r="E327" s="73"/>
      <c r="F327" s="123">
        <v>1135</v>
      </c>
      <c r="G327" s="302">
        <v>22078</v>
      </c>
      <c r="H327" s="76">
        <v>1</v>
      </c>
      <c r="I327" s="122" t="s">
        <v>864</v>
      </c>
      <c r="J327" s="100">
        <v>0.5</v>
      </c>
      <c r="K327" s="79"/>
      <c r="L327" s="79"/>
      <c r="M327" s="79"/>
      <c r="N327" s="80" t="s">
        <v>1325</v>
      </c>
      <c r="O327" s="81"/>
      <c r="P327" s="82"/>
      <c r="Q327" s="83" t="str">
        <f t="shared" si="158"/>
        <v/>
      </c>
      <c r="R327" s="83" t="str">
        <f t="shared" si="159"/>
        <v>◄</v>
      </c>
      <c r="S327" s="84"/>
      <c r="T327" s="85"/>
      <c r="U327" s="83" t="str">
        <f t="shared" si="160"/>
        <v/>
      </c>
      <c r="V327" s="83" t="str">
        <f t="shared" si="161"/>
        <v>◄</v>
      </c>
      <c r="W327" s="86"/>
      <c r="X327" s="85"/>
      <c r="Y327" s="457"/>
      <c r="Z327" s="87"/>
      <c r="AA327" s="521">
        <f t="shared" si="162"/>
        <v>0</v>
      </c>
      <c r="AB327" s="520">
        <f t="shared" si="162"/>
        <v>0</v>
      </c>
      <c r="AC327" s="88"/>
      <c r="AD327" s="519">
        <f t="shared" si="163"/>
        <v>0</v>
      </c>
      <c r="AE327" s="518">
        <f t="shared" si="163"/>
        <v>0</v>
      </c>
      <c r="AF327" s="44"/>
      <c r="AG327" s="45"/>
      <c r="AH327" s="44"/>
      <c r="AI327" s="45"/>
      <c r="AJ327" s="45"/>
      <c r="AK327" s="45"/>
      <c r="AL327" s="45"/>
      <c r="AM327" s="43"/>
      <c r="AN327" s="27" t="s">
        <v>6</v>
      </c>
      <c r="AO327" s="27" t="s">
        <v>6</v>
      </c>
      <c r="AP327" s="516"/>
      <c r="AQ327" s="516"/>
      <c r="AR327" s="516"/>
      <c r="AS327" s="516" t="s">
        <v>6</v>
      </c>
      <c r="AT327" s="516" t="s">
        <v>6</v>
      </c>
      <c r="AU327" s="516"/>
      <c r="AV327" s="516" t="s">
        <v>6</v>
      </c>
      <c r="AW327" s="516" t="s">
        <v>6</v>
      </c>
      <c r="AX327" s="516"/>
      <c r="AY327" s="516" t="s">
        <v>6</v>
      </c>
      <c r="AZ327" s="516" t="s">
        <v>6</v>
      </c>
      <c r="BA327" s="516"/>
      <c r="BB327" s="516" t="s">
        <v>6</v>
      </c>
      <c r="BC327" s="516" t="s">
        <v>6</v>
      </c>
      <c r="BD327" s="516"/>
      <c r="BE327" s="516" t="s">
        <v>6</v>
      </c>
      <c r="BF327" s="516" t="s">
        <v>6</v>
      </c>
      <c r="BG327" s="516"/>
      <c r="BH327" s="516" t="s">
        <v>6</v>
      </c>
      <c r="BI327" s="516" t="s">
        <v>6</v>
      </c>
      <c r="BJ327" s="516"/>
      <c r="BK327" s="516" t="s">
        <v>6</v>
      </c>
      <c r="BL327" s="516" t="s">
        <v>6</v>
      </c>
      <c r="BM327" s="516"/>
      <c r="BN327" s="516" t="s">
        <v>6</v>
      </c>
      <c r="BO327" s="516" t="s">
        <v>6</v>
      </c>
      <c r="BP327" s="516"/>
      <c r="BQ327" s="516" t="s">
        <v>6</v>
      </c>
      <c r="BR327" s="516" t="s">
        <v>6</v>
      </c>
      <c r="BS327" s="516"/>
      <c r="BT327" s="516"/>
      <c r="BU327" s="516"/>
      <c r="BV327" s="516"/>
      <c r="BW327" s="516"/>
      <c r="BX327" s="516"/>
      <c r="BY327" s="516"/>
      <c r="BZ327" s="28"/>
      <c r="CA327" s="24"/>
      <c r="CB327" s="29"/>
      <c r="CC327" s="29"/>
      <c r="CD327" s="30"/>
      <c r="CE327" s="29"/>
      <c r="CF327" s="29"/>
      <c r="CG327" s="31"/>
      <c r="CH327" s="457"/>
      <c r="CI327" s="23" t="s">
        <v>836</v>
      </c>
    </row>
    <row r="328" spans="1:87" ht="15.6" thickTop="1" thickBot="1" x14ac:dyDescent="0.35">
      <c r="A328" s="502"/>
      <c r="B328" s="117"/>
      <c r="C328" s="156">
        <f t="shared" si="157"/>
        <v>0</v>
      </c>
      <c r="D328" s="457"/>
      <c r="E328" s="73"/>
      <c r="F328" s="123">
        <v>1136</v>
      </c>
      <c r="G328" s="302">
        <v>22078</v>
      </c>
      <c r="H328" s="76">
        <v>3</v>
      </c>
      <c r="I328" s="122" t="s">
        <v>864</v>
      </c>
      <c r="J328" s="100">
        <v>1</v>
      </c>
      <c r="K328" s="79"/>
      <c r="L328" s="79"/>
      <c r="M328" s="79"/>
      <c r="N328" s="80" t="s">
        <v>1326</v>
      </c>
      <c r="O328" s="81"/>
      <c r="P328" s="82"/>
      <c r="Q328" s="83" t="str">
        <f t="shared" si="158"/>
        <v/>
      </c>
      <c r="R328" s="83" t="str">
        <f t="shared" si="159"/>
        <v>◄</v>
      </c>
      <c r="S328" s="84"/>
      <c r="T328" s="85"/>
      <c r="U328" s="83" t="str">
        <f t="shared" si="160"/>
        <v/>
      </c>
      <c r="V328" s="83" t="str">
        <f t="shared" si="161"/>
        <v>◄</v>
      </c>
      <c r="W328" s="86"/>
      <c r="X328" s="85"/>
      <c r="Y328" s="457"/>
      <c r="Z328" s="87"/>
      <c r="AA328" s="521">
        <f t="shared" si="162"/>
        <v>0</v>
      </c>
      <c r="AB328" s="520">
        <f t="shared" si="162"/>
        <v>0</v>
      </c>
      <c r="AC328" s="88"/>
      <c r="AD328" s="519">
        <f t="shared" si="163"/>
        <v>0</v>
      </c>
      <c r="AE328" s="518">
        <f t="shared" si="163"/>
        <v>0</v>
      </c>
      <c r="AF328" s="44"/>
      <c r="AG328" s="45"/>
      <c r="AH328" s="44"/>
      <c r="AI328" s="45"/>
      <c r="AJ328" s="45"/>
      <c r="AK328" s="45"/>
      <c r="AL328" s="45"/>
      <c r="AM328" s="43"/>
      <c r="AN328" s="27" t="s">
        <v>6</v>
      </c>
      <c r="AO328" s="27" t="s">
        <v>6</v>
      </c>
      <c r="AP328" s="516"/>
      <c r="AQ328" s="516"/>
      <c r="AR328" s="516"/>
      <c r="AS328" s="516" t="s">
        <v>6</v>
      </c>
      <c r="AT328" s="516" t="s">
        <v>6</v>
      </c>
      <c r="AU328" s="516"/>
      <c r="AV328" s="516" t="s">
        <v>6</v>
      </c>
      <c r="AW328" s="516" t="s">
        <v>6</v>
      </c>
      <c r="AX328" s="516"/>
      <c r="AY328" s="516" t="s">
        <v>6</v>
      </c>
      <c r="AZ328" s="516" t="s">
        <v>6</v>
      </c>
      <c r="BA328" s="516"/>
      <c r="BB328" s="516" t="s">
        <v>6</v>
      </c>
      <c r="BC328" s="516" t="s">
        <v>6</v>
      </c>
      <c r="BD328" s="516"/>
      <c r="BE328" s="516" t="s">
        <v>6</v>
      </c>
      <c r="BF328" s="516" t="s">
        <v>6</v>
      </c>
      <c r="BG328" s="516"/>
      <c r="BH328" s="516" t="s">
        <v>6</v>
      </c>
      <c r="BI328" s="516" t="s">
        <v>6</v>
      </c>
      <c r="BJ328" s="516"/>
      <c r="BK328" s="516" t="s">
        <v>6</v>
      </c>
      <c r="BL328" s="516" t="s">
        <v>6</v>
      </c>
      <c r="BM328" s="516"/>
      <c r="BN328" s="516" t="s">
        <v>6</v>
      </c>
      <c r="BO328" s="516" t="s">
        <v>6</v>
      </c>
      <c r="BP328" s="516"/>
      <c r="BQ328" s="516" t="s">
        <v>6</v>
      </c>
      <c r="BR328" s="516" t="s">
        <v>6</v>
      </c>
      <c r="BS328" s="516"/>
      <c r="BT328" s="516"/>
      <c r="BU328" s="516"/>
      <c r="BV328" s="516"/>
      <c r="BW328" s="516"/>
      <c r="BX328" s="516"/>
      <c r="BY328" s="516"/>
      <c r="BZ328" s="28"/>
      <c r="CA328" s="24"/>
      <c r="CB328" s="29"/>
      <c r="CC328" s="29"/>
      <c r="CD328" s="30"/>
      <c r="CE328" s="29"/>
      <c r="CF328" s="29"/>
      <c r="CG328" s="31"/>
      <c r="CH328" s="457"/>
      <c r="CI328" s="23" t="s">
        <v>836</v>
      </c>
    </row>
    <row r="329" spans="1:87" ht="15.6" thickTop="1" thickBot="1" x14ac:dyDescent="0.35">
      <c r="A329" s="502"/>
      <c r="B329" s="117"/>
      <c r="C329" s="156">
        <f t="shared" si="157"/>
        <v>0</v>
      </c>
      <c r="D329" s="457"/>
      <c r="E329" s="73"/>
      <c r="F329" s="123">
        <v>1137</v>
      </c>
      <c r="G329" s="302">
        <v>22078</v>
      </c>
      <c r="H329" s="76" t="s">
        <v>1073</v>
      </c>
      <c r="I329" s="122" t="s">
        <v>864</v>
      </c>
      <c r="J329" s="100">
        <v>1</v>
      </c>
      <c r="K329" s="79"/>
      <c r="L329" s="79"/>
      <c r="M329" s="79"/>
      <c r="N329" s="80" t="s">
        <v>1327</v>
      </c>
      <c r="O329" s="81"/>
      <c r="P329" s="82"/>
      <c r="Q329" s="83" t="str">
        <f t="shared" si="158"/>
        <v/>
      </c>
      <c r="R329" s="83" t="str">
        <f t="shared" si="159"/>
        <v>◄</v>
      </c>
      <c r="S329" s="84"/>
      <c r="T329" s="85"/>
      <c r="U329" s="83" t="str">
        <f t="shared" si="160"/>
        <v/>
      </c>
      <c r="V329" s="83" t="str">
        <f t="shared" si="161"/>
        <v>◄</v>
      </c>
      <c r="W329" s="86"/>
      <c r="X329" s="85"/>
      <c r="Y329" s="457"/>
      <c r="Z329" s="87"/>
      <c r="AA329" s="521">
        <f t="shared" si="162"/>
        <v>0</v>
      </c>
      <c r="AB329" s="520">
        <f t="shared" si="162"/>
        <v>0</v>
      </c>
      <c r="AC329" s="88"/>
      <c r="AD329" s="519">
        <f t="shared" si="163"/>
        <v>0</v>
      </c>
      <c r="AE329" s="518">
        <f t="shared" si="163"/>
        <v>0</v>
      </c>
      <c r="AF329" s="44"/>
      <c r="AG329" s="45"/>
      <c r="AH329" s="44"/>
      <c r="AI329" s="45"/>
      <c r="AJ329" s="45"/>
      <c r="AK329" s="45"/>
      <c r="AL329" s="45"/>
      <c r="AM329" s="43"/>
      <c r="AN329" s="27" t="s">
        <v>6</v>
      </c>
      <c r="AO329" s="27" t="s">
        <v>6</v>
      </c>
      <c r="AP329" s="516"/>
      <c r="AQ329" s="516"/>
      <c r="AR329" s="516"/>
      <c r="AS329" s="516" t="s">
        <v>6</v>
      </c>
      <c r="AT329" s="516" t="s">
        <v>6</v>
      </c>
      <c r="AU329" s="516"/>
      <c r="AV329" s="516" t="s">
        <v>6</v>
      </c>
      <c r="AW329" s="516" t="s">
        <v>6</v>
      </c>
      <c r="AX329" s="516"/>
      <c r="AY329" s="516" t="s">
        <v>6</v>
      </c>
      <c r="AZ329" s="516" t="s">
        <v>6</v>
      </c>
      <c r="BA329" s="516"/>
      <c r="BB329" s="516" t="s">
        <v>6</v>
      </c>
      <c r="BC329" s="516" t="s">
        <v>6</v>
      </c>
      <c r="BD329" s="516"/>
      <c r="BE329" s="516" t="s">
        <v>6</v>
      </c>
      <c r="BF329" s="516" t="s">
        <v>6</v>
      </c>
      <c r="BG329" s="516"/>
      <c r="BH329" s="516" t="s">
        <v>6</v>
      </c>
      <c r="BI329" s="516" t="s">
        <v>6</v>
      </c>
      <c r="BJ329" s="516"/>
      <c r="BK329" s="516" t="s">
        <v>6</v>
      </c>
      <c r="BL329" s="516" t="s">
        <v>6</v>
      </c>
      <c r="BM329" s="516"/>
      <c r="BN329" s="516" t="s">
        <v>6</v>
      </c>
      <c r="BO329" s="516" t="s">
        <v>6</v>
      </c>
      <c r="BP329" s="516"/>
      <c r="BQ329" s="516" t="s">
        <v>6</v>
      </c>
      <c r="BR329" s="516" t="s">
        <v>6</v>
      </c>
      <c r="BS329" s="516"/>
      <c r="BT329" s="516"/>
      <c r="BU329" s="516"/>
      <c r="BV329" s="516"/>
      <c r="BW329" s="516"/>
      <c r="BX329" s="516"/>
      <c r="BY329" s="516"/>
      <c r="BZ329" s="28"/>
      <c r="CA329" s="24"/>
      <c r="CB329" s="29"/>
      <c r="CC329" s="29"/>
      <c r="CD329" s="30"/>
      <c r="CE329" s="29"/>
      <c r="CF329" s="29"/>
      <c r="CG329" s="31"/>
      <c r="CH329" s="457"/>
      <c r="CI329" s="23" t="s">
        <v>836</v>
      </c>
    </row>
    <row r="330" spans="1:87" ht="15.6" thickTop="1" thickBot="1" x14ac:dyDescent="0.35">
      <c r="A330" s="502"/>
      <c r="B330" s="117"/>
      <c r="C330" s="156">
        <f t="shared" si="157"/>
        <v>0</v>
      </c>
      <c r="D330" s="457"/>
      <c r="E330" s="73"/>
      <c r="F330" s="123">
        <v>1138</v>
      </c>
      <c r="G330" s="302">
        <v>22078</v>
      </c>
      <c r="H330" s="76">
        <v>6</v>
      </c>
      <c r="I330" s="122" t="s">
        <v>864</v>
      </c>
      <c r="J330" s="100">
        <v>2</v>
      </c>
      <c r="K330" s="79"/>
      <c r="L330" s="79"/>
      <c r="M330" s="79"/>
      <c r="N330" s="80" t="s">
        <v>1328</v>
      </c>
      <c r="O330" s="81"/>
      <c r="P330" s="82"/>
      <c r="Q330" s="83" t="str">
        <f t="shared" si="158"/>
        <v/>
      </c>
      <c r="R330" s="83" t="str">
        <f t="shared" si="159"/>
        <v>◄</v>
      </c>
      <c r="S330" s="84"/>
      <c r="T330" s="85"/>
      <c r="U330" s="83" t="str">
        <f t="shared" si="160"/>
        <v/>
      </c>
      <c r="V330" s="83" t="str">
        <f t="shared" si="161"/>
        <v>◄</v>
      </c>
      <c r="W330" s="86"/>
      <c r="X330" s="85"/>
      <c r="Y330" s="457"/>
      <c r="Z330" s="87"/>
      <c r="AA330" s="521">
        <f t="shared" si="162"/>
        <v>0</v>
      </c>
      <c r="AB330" s="520">
        <f t="shared" si="162"/>
        <v>0</v>
      </c>
      <c r="AC330" s="88"/>
      <c r="AD330" s="519">
        <f t="shared" si="163"/>
        <v>0</v>
      </c>
      <c r="AE330" s="518">
        <f t="shared" si="163"/>
        <v>0</v>
      </c>
      <c r="AF330" s="44"/>
      <c r="AG330" s="45"/>
      <c r="AH330" s="44"/>
      <c r="AI330" s="45"/>
      <c r="AJ330" s="45"/>
      <c r="AK330" s="45"/>
      <c r="AL330" s="45"/>
      <c r="AM330" s="43"/>
      <c r="AN330" s="27" t="s">
        <v>6</v>
      </c>
      <c r="AO330" s="27" t="s">
        <v>6</v>
      </c>
      <c r="AP330" s="516"/>
      <c r="AQ330" s="516"/>
      <c r="AR330" s="516"/>
      <c r="AS330" s="516" t="s">
        <v>6</v>
      </c>
      <c r="AT330" s="516" t="s">
        <v>6</v>
      </c>
      <c r="AU330" s="516"/>
      <c r="AV330" s="516" t="s">
        <v>6</v>
      </c>
      <c r="AW330" s="516" t="s">
        <v>6</v>
      </c>
      <c r="AX330" s="516"/>
      <c r="AY330" s="516" t="s">
        <v>6</v>
      </c>
      <c r="AZ330" s="516" t="s">
        <v>6</v>
      </c>
      <c r="BA330" s="516"/>
      <c r="BB330" s="516" t="s">
        <v>6</v>
      </c>
      <c r="BC330" s="516" t="s">
        <v>6</v>
      </c>
      <c r="BD330" s="516"/>
      <c r="BE330" s="516" t="s">
        <v>6</v>
      </c>
      <c r="BF330" s="516" t="s">
        <v>6</v>
      </c>
      <c r="BG330" s="516"/>
      <c r="BH330" s="516" t="s">
        <v>6</v>
      </c>
      <c r="BI330" s="516" t="s">
        <v>6</v>
      </c>
      <c r="BJ330" s="516"/>
      <c r="BK330" s="516" t="s">
        <v>6</v>
      </c>
      <c r="BL330" s="516" t="s">
        <v>6</v>
      </c>
      <c r="BM330" s="516"/>
      <c r="BN330" s="516" t="s">
        <v>6</v>
      </c>
      <c r="BO330" s="516" t="s">
        <v>6</v>
      </c>
      <c r="BP330" s="516"/>
      <c r="BQ330" s="516" t="s">
        <v>6</v>
      </c>
      <c r="BR330" s="516" t="s">
        <v>6</v>
      </c>
      <c r="BS330" s="516"/>
      <c r="BT330" s="516"/>
      <c r="BU330" s="516"/>
      <c r="BV330" s="516"/>
      <c r="BW330" s="516"/>
      <c r="BX330" s="516"/>
      <c r="BY330" s="516"/>
      <c r="BZ330" s="28"/>
      <c r="CA330" s="24"/>
      <c r="CB330" s="29"/>
      <c r="CC330" s="29"/>
      <c r="CD330" s="30"/>
      <c r="CE330" s="29"/>
      <c r="CF330" s="29"/>
      <c r="CG330" s="31"/>
      <c r="CH330" s="457"/>
      <c r="CI330" s="23" t="s">
        <v>836</v>
      </c>
    </row>
    <row r="331" spans="1:87" ht="16.8" customHeight="1" thickTop="1" thickBot="1" x14ac:dyDescent="0.35">
      <c r="A331" s="505" t="str">
        <f>IF(COUNTIF(B332:B340,"x")&gt;0,"x","")</f>
        <v/>
      </c>
      <c r="B331" s="57"/>
      <c r="C331" s="510" t="str">
        <f>A331</f>
        <v/>
      </c>
      <c r="D331" s="66">
        <f>ROWS(D332:D340)-1</f>
        <v>8</v>
      </c>
      <c r="E331" s="58" t="s">
        <v>1329</v>
      </c>
      <c r="F331" s="116"/>
      <c r="G331" s="301"/>
      <c r="H331" s="6"/>
      <c r="I331" s="18"/>
      <c r="J331" s="18"/>
      <c r="K331" s="18"/>
      <c r="L331" s="18"/>
      <c r="M331" s="18"/>
      <c r="N331" s="46"/>
      <c r="O331" s="60">
        <v>22097</v>
      </c>
      <c r="P331" s="61" t="s">
        <v>3221</v>
      </c>
      <c r="Q331" s="143"/>
      <c r="R331" s="63" t="str">
        <f>IF(COUNTIF(Q332:Q340,"?")&gt;0,"?",IF(AND(S331="◄",T331="►"),"◄►",IF(S331="◄","◄",IF(T331="►","►",""))))</f>
        <v>◄</v>
      </c>
      <c r="S331" s="64" t="str">
        <f>IF(SUM(S332:S340)+1=ROWS(S332:S340)-COUNTIF(S332:S340,"-"),"","◄")</f>
        <v>◄</v>
      </c>
      <c r="T331" s="65" t="str">
        <f>IF(SUM(T332:T340)&gt;0,"►","")</f>
        <v/>
      </c>
      <c r="U331" s="146"/>
      <c r="V331" s="63" t="str">
        <f>IF(COUNTIF(U332:U340,"?")&gt;0,"?",IF(AND(W331="◄",X331="►"),"◄►",IF(W331="◄","◄",IF(X331="►","►",""))))</f>
        <v>◄</v>
      </c>
      <c r="W331" s="64" t="str">
        <f>IF(SUM(W332:W340)+1=ROWS(W332:W340)-COUNTIF(W332:W340,"-"),"","◄")</f>
        <v>◄</v>
      </c>
      <c r="X331" s="65" t="str">
        <f>IF(SUM(X332:X340)&gt;0,"►","")</f>
        <v/>
      </c>
      <c r="Y331" s="66">
        <f>ROWS(Y332:Y340)-1</f>
        <v>8</v>
      </c>
      <c r="Z331" s="67">
        <f>SUM(Z332:Z340)-Z340</f>
        <v>0</v>
      </c>
      <c r="AA331" s="68" t="s">
        <v>840</v>
      </c>
      <c r="AB331" s="69"/>
      <c r="AC331" s="67">
        <f>SUM(AC332:AC340)-AC340</f>
        <v>0</v>
      </c>
      <c r="AD331" s="68" t="s">
        <v>840</v>
      </c>
      <c r="AE331" s="69"/>
      <c r="AF331" s="70" t="str">
        <f>IF(AG331="◄","◄",IF(AG331="ok","►",""))</f>
        <v>◄</v>
      </c>
      <c r="AG331" s="71" t="str">
        <f>IF(AG332&gt;0,"OK","◄")</f>
        <v>◄</v>
      </c>
      <c r="AH331" s="62" t="str">
        <f>IF(AND(AI331="◄",AJ331="►"),"◄?►",IF(AI331="◄","◄",IF(AJ331="►","►","")))</f>
        <v>◄</v>
      </c>
      <c r="AI331" s="64" t="str">
        <f>IF(AI332&gt;0,"","◄")</f>
        <v>◄</v>
      </c>
      <c r="AJ331" s="65" t="str">
        <f>IF(SUM(AJ332:AJ332)&gt;0,"►","")</f>
        <v/>
      </c>
      <c r="AK331" s="570">
        <v>22097</v>
      </c>
      <c r="AL331" s="572" t="s">
        <v>1330</v>
      </c>
      <c r="AM331" s="43"/>
      <c r="AN331" s="1" t="str">
        <f>IF(AO331="","",IF(COUNTIF(AN332,"ok"),"","◄"))</f>
        <v>◄</v>
      </c>
      <c r="AO331" s="9" t="str">
        <f>IF(COUNTIF(AP331:BR331,"◄")&gt;0,"◄","")</f>
        <v>◄</v>
      </c>
      <c r="AP331" s="563" t="str">
        <f>IF(AP332="-","",IF(AP332&gt;0,"","◄"))</f>
        <v>◄</v>
      </c>
      <c r="AQ331" s="565"/>
      <c r="AR331" s="517">
        <f>IF(ISNONTEXT(AR332)=TRUE,"_",1)</f>
        <v>1</v>
      </c>
      <c r="AS331" s="563" t="str">
        <f>IF(AS332="-","",IF(AS332&gt;0,"","◄"))</f>
        <v/>
      </c>
      <c r="AT331" s="565"/>
      <c r="AU331" s="517" t="str">
        <f>IF(ISNONTEXT(AU332)=TRUE,"_",AR331+1)</f>
        <v>_</v>
      </c>
      <c r="AV331" s="563" t="str">
        <f>IF(AV332="-","",IF(AV332&gt;0,"","◄"))</f>
        <v/>
      </c>
      <c r="AW331" s="565"/>
      <c r="AX331" s="517" t="str">
        <f>IF(ISNONTEXT(AX332)=TRUE,"_",AU331+1)</f>
        <v>_</v>
      </c>
      <c r="AY331" s="563" t="str">
        <f>IF(AY332="-","",IF(AY332&gt;0,"","◄"))</f>
        <v/>
      </c>
      <c r="AZ331" s="565"/>
      <c r="BA331" s="517" t="str">
        <f>IF(ISNONTEXT(BA332)=TRUE,"_",AX331+1)</f>
        <v>_</v>
      </c>
      <c r="BB331" s="563" t="str">
        <f>IF(BB332="-","",IF(BB332&gt;0,"","◄"))</f>
        <v/>
      </c>
      <c r="BC331" s="565"/>
      <c r="BD331" s="517" t="str">
        <f>IF(ISNONTEXT(BD332)=TRUE,"_",BA331+1)</f>
        <v>_</v>
      </c>
      <c r="BE331" s="563" t="str">
        <f>IF(BE332="-","",IF(BE332&gt;0,"","◄"))</f>
        <v/>
      </c>
      <c r="BF331" s="565"/>
      <c r="BG331" s="517" t="str">
        <f>IF(ISNONTEXT(BG332)=TRUE,"_",BD331+1)</f>
        <v>_</v>
      </c>
      <c r="BH331" s="563" t="str">
        <f>IF(BH332="-","",IF(BH332&gt;0,"","◄"))</f>
        <v/>
      </c>
      <c r="BI331" s="565"/>
      <c r="BJ331" s="517" t="str">
        <f>IF(ISNONTEXT(BJ332)=TRUE,"_",BG331+1)</f>
        <v>_</v>
      </c>
      <c r="BK331" s="563" t="str">
        <f>IF(BK332="-","",IF(BK332&gt;0,"","◄"))</f>
        <v/>
      </c>
      <c r="BL331" s="565"/>
      <c r="BM331" s="517" t="str">
        <f>IF(ISNONTEXT(BM332)=TRUE,"_",BJ331+1)</f>
        <v>_</v>
      </c>
      <c r="BN331" s="563" t="str">
        <f>IF(BN332="-","",IF(BN332&gt;0,"","◄"))</f>
        <v/>
      </c>
      <c r="BO331" s="565"/>
      <c r="BP331" s="517" t="str">
        <f>IF(ISNONTEXT(BP332)=TRUE,"_",BM331+1)</f>
        <v>_</v>
      </c>
      <c r="BQ331" s="563" t="str">
        <f>IF(BQ332="-","",IF(BQ332&gt;0,"","◄"))</f>
        <v/>
      </c>
      <c r="BR331" s="565"/>
      <c r="BS331" s="517" t="str">
        <f>IF(ISNONTEXT(BS332)=TRUE,"_",BP331+1)</f>
        <v>_</v>
      </c>
      <c r="BT331" s="563" t="str">
        <f>IF(BT332="-","",IF(BT332&gt;0,"","◄"))</f>
        <v>◄</v>
      </c>
      <c r="BU331" s="565"/>
      <c r="BV331" s="517" t="str">
        <f>IF(ISNONTEXT(BV332)=TRUE,"_",1)</f>
        <v>_</v>
      </c>
      <c r="BW331" s="563" t="str">
        <f>IF(BW332="-","",IF(BW332&gt;0,"","◄"))</f>
        <v>◄</v>
      </c>
      <c r="BX331" s="565"/>
      <c r="BY331" s="517" t="str">
        <f>IF(ISNONTEXT(BY332)=TRUE,"_",BV331+1)</f>
        <v>_</v>
      </c>
      <c r="BZ331" s="26"/>
      <c r="CA331" s="24"/>
      <c r="CB331" s="25" t="str">
        <f>IF(CB332&gt;0,"►","")</f>
        <v/>
      </c>
      <c r="CC331" s="25" t="str">
        <f>IF(CC332&gt;0,"►","")</f>
        <v/>
      </c>
      <c r="CD331" s="517" t="str">
        <f>IF(ISNONTEXT(CD332)=TRUE,"_",1)</f>
        <v>_</v>
      </c>
      <c r="CE331" s="25" t="str">
        <f>IF(CE332&gt;0,"►","")</f>
        <v/>
      </c>
      <c r="CF331" s="25" t="str">
        <f>IF(CF332&gt;0,"►","")</f>
        <v/>
      </c>
      <c r="CG331" s="517" t="str">
        <f>IF(ISNONTEXT(CG332)=TRUE,"_",CD331+1)</f>
        <v>_</v>
      </c>
      <c r="CH331" s="66">
        <f>ROWS(CH332:CH340)-1</f>
        <v>8</v>
      </c>
      <c r="CI331" s="23" t="s">
        <v>836</v>
      </c>
    </row>
    <row r="332" spans="1:87" ht="15" thickBot="1" x14ac:dyDescent="0.35">
      <c r="A332" s="502"/>
      <c r="B332" s="117"/>
      <c r="C332" s="156">
        <f t="shared" ref="C332:C339" si="164">B332</f>
        <v>0</v>
      </c>
      <c r="D332" s="457"/>
      <c r="E332" s="73"/>
      <c r="F332" s="118">
        <v>1139</v>
      </c>
      <c r="G332" s="300">
        <v>22097</v>
      </c>
      <c r="H332" s="76">
        <v>0.1</v>
      </c>
      <c r="I332" s="119"/>
      <c r="J332" s="119"/>
      <c r="K332" s="79"/>
      <c r="L332" s="79"/>
      <c r="M332" s="79"/>
      <c r="N332" s="80" t="s">
        <v>1331</v>
      </c>
      <c r="O332" s="81"/>
      <c r="P332" s="82"/>
      <c r="Q332" s="83" t="str">
        <f t="shared" ref="Q332:Q339" si="165">IF(R332="?","?","")</f>
        <v/>
      </c>
      <c r="R332" s="83" t="str">
        <f t="shared" ref="R332:R339" si="166">IF(AND(S332="",T332&gt;0),"?",IF(S332="","◄",IF(T332&gt;=1,"►","")))</f>
        <v>◄</v>
      </c>
      <c r="S332" s="84"/>
      <c r="T332" s="85"/>
      <c r="U332" s="83" t="str">
        <f t="shared" ref="U332:U339" si="167">IF(V332="?","?","")</f>
        <v/>
      </c>
      <c r="V332" s="83" t="str">
        <f t="shared" ref="V332:V339" si="168">IF(AND(W332="",X332&gt;0),"?",IF(W332="","◄",IF(X332&gt;=1,"►","")))</f>
        <v>◄</v>
      </c>
      <c r="W332" s="86"/>
      <c r="X332" s="85"/>
      <c r="Y332" s="457"/>
      <c r="Z332" s="87"/>
      <c r="AA332" s="521">
        <f t="shared" ref="AA332:AB339" si="169">(S332*Z332)</f>
        <v>0</v>
      </c>
      <c r="AB332" s="520">
        <f t="shared" si="169"/>
        <v>0</v>
      </c>
      <c r="AC332" s="88"/>
      <c r="AD332" s="519">
        <f t="shared" ref="AD332:AE339" si="170">(W332*AC332)</f>
        <v>0</v>
      </c>
      <c r="AE332" s="518">
        <f t="shared" si="170"/>
        <v>0</v>
      </c>
      <c r="AF332" s="89" t="str">
        <f>IF(AG332&gt;0,"ok","◄")</f>
        <v>◄</v>
      </c>
      <c r="AG332" s="90"/>
      <c r="AH332" s="89" t="str">
        <f>IF(AND(AI332="",AJ332&gt;0),"?",IF(AI332="","◄",IF(AJ332&gt;=1,"►","")))</f>
        <v>◄</v>
      </c>
      <c r="AI332" s="91"/>
      <c r="AJ332" s="92"/>
      <c r="AK332" s="586"/>
      <c r="AL332" s="587"/>
      <c r="AM332" s="43"/>
      <c r="AN332" s="149" t="str">
        <f>(IF(SUM(AP332:BX332)&gt;0,"ok",""))</f>
        <v/>
      </c>
      <c r="AO332" s="150" t="str">
        <f>IF(SUM(AP332:BR332)&gt;=1,SUM(AP332:BR332),"◄")</f>
        <v>◄</v>
      </c>
      <c r="AP332" s="32"/>
      <c r="AQ332" s="33"/>
      <c r="AR332" s="151" t="s">
        <v>5</v>
      </c>
      <c r="AS332" s="516" t="s">
        <v>6</v>
      </c>
      <c r="AT332" s="516" t="s">
        <v>6</v>
      </c>
      <c r="AU332" s="516"/>
      <c r="AV332" s="516" t="s">
        <v>6</v>
      </c>
      <c r="AW332" s="516" t="s">
        <v>6</v>
      </c>
      <c r="AX332" s="516"/>
      <c r="AY332" s="516" t="s">
        <v>6</v>
      </c>
      <c r="AZ332" s="516" t="s">
        <v>6</v>
      </c>
      <c r="BA332" s="516"/>
      <c r="BB332" s="516" t="s">
        <v>6</v>
      </c>
      <c r="BC332" s="516" t="s">
        <v>6</v>
      </c>
      <c r="BD332" s="516"/>
      <c r="BE332" s="516" t="s">
        <v>6</v>
      </c>
      <c r="BF332" s="516" t="s">
        <v>6</v>
      </c>
      <c r="BG332" s="516"/>
      <c r="BH332" s="516" t="s">
        <v>6</v>
      </c>
      <c r="BI332" s="516" t="s">
        <v>6</v>
      </c>
      <c r="BJ332" s="516"/>
      <c r="BK332" s="516" t="s">
        <v>6</v>
      </c>
      <c r="BL332" s="516" t="s">
        <v>6</v>
      </c>
      <c r="BM332" s="516"/>
      <c r="BN332" s="516" t="s">
        <v>6</v>
      </c>
      <c r="BO332" s="516" t="s">
        <v>6</v>
      </c>
      <c r="BP332" s="516"/>
      <c r="BQ332" s="516" t="s">
        <v>6</v>
      </c>
      <c r="BR332" s="516" t="s">
        <v>6</v>
      </c>
      <c r="BS332" s="516"/>
      <c r="BT332" s="32"/>
      <c r="BU332" s="33"/>
      <c r="BV332" s="34"/>
      <c r="BW332" s="32"/>
      <c r="BX332" s="33"/>
      <c r="BY332" s="34"/>
      <c r="BZ332" s="35"/>
      <c r="CA332" s="24"/>
      <c r="CB332" s="36"/>
      <c r="CC332" s="33"/>
      <c r="CD332" s="37"/>
      <c r="CE332" s="36"/>
      <c r="CF332" s="38"/>
      <c r="CG332" s="39"/>
      <c r="CH332" s="457"/>
      <c r="CI332" s="23" t="s">
        <v>836</v>
      </c>
    </row>
    <row r="333" spans="1:87" ht="15.6" thickTop="1" thickBot="1" x14ac:dyDescent="0.35">
      <c r="A333" s="502"/>
      <c r="B333" s="117"/>
      <c r="C333" s="156">
        <f t="shared" si="164"/>
        <v>0</v>
      </c>
      <c r="D333" s="457"/>
      <c r="E333" s="73"/>
      <c r="F333" s="123">
        <v>1140</v>
      </c>
      <c r="G333" s="302">
        <v>22097</v>
      </c>
      <c r="H333" s="76">
        <v>0.4</v>
      </c>
      <c r="I333" s="119"/>
      <c r="J333" s="119"/>
      <c r="K333" s="79"/>
      <c r="L333" s="79"/>
      <c r="M333" s="79"/>
      <c r="N333" s="80" t="s">
        <v>1332</v>
      </c>
      <c r="O333" s="81"/>
      <c r="P333" s="82"/>
      <c r="Q333" s="83" t="str">
        <f t="shared" si="165"/>
        <v/>
      </c>
      <c r="R333" s="83" t="str">
        <f t="shared" si="166"/>
        <v>◄</v>
      </c>
      <c r="S333" s="84"/>
      <c r="T333" s="85"/>
      <c r="U333" s="83" t="str">
        <f t="shared" si="167"/>
        <v/>
      </c>
      <c r="V333" s="83" t="str">
        <f t="shared" si="168"/>
        <v>◄</v>
      </c>
      <c r="W333" s="86"/>
      <c r="X333" s="85"/>
      <c r="Y333" s="457"/>
      <c r="Z333" s="87"/>
      <c r="AA333" s="521">
        <f t="shared" si="169"/>
        <v>0</v>
      </c>
      <c r="AB333" s="520">
        <f t="shared" si="169"/>
        <v>0</v>
      </c>
      <c r="AC333" s="88"/>
      <c r="AD333" s="519">
        <f t="shared" si="170"/>
        <v>0</v>
      </c>
      <c r="AE333" s="518">
        <f t="shared" si="170"/>
        <v>0</v>
      </c>
      <c r="AF333" s="44"/>
      <c r="AG333" s="45"/>
      <c r="AH333" s="44"/>
      <c r="AI333" s="45"/>
      <c r="AJ333" s="45"/>
      <c r="AK333" s="45"/>
      <c r="AL333" s="45"/>
      <c r="AM333" s="43"/>
      <c r="AN333" s="27" t="s">
        <v>6</v>
      </c>
      <c r="AO333" s="27" t="s">
        <v>6</v>
      </c>
      <c r="AP333" s="516"/>
      <c r="AQ333" s="516"/>
      <c r="AR333" s="516"/>
      <c r="AS333" s="516" t="s">
        <v>6</v>
      </c>
      <c r="AT333" s="516" t="s">
        <v>6</v>
      </c>
      <c r="AU333" s="516"/>
      <c r="AV333" s="516" t="s">
        <v>6</v>
      </c>
      <c r="AW333" s="516" t="s">
        <v>6</v>
      </c>
      <c r="AX333" s="516"/>
      <c r="AY333" s="516" t="s">
        <v>6</v>
      </c>
      <c r="AZ333" s="516" t="s">
        <v>6</v>
      </c>
      <c r="BA333" s="516"/>
      <c r="BB333" s="516" t="s">
        <v>6</v>
      </c>
      <c r="BC333" s="516" t="s">
        <v>6</v>
      </c>
      <c r="BD333" s="516"/>
      <c r="BE333" s="516" t="s">
        <v>6</v>
      </c>
      <c r="BF333" s="516" t="s">
        <v>6</v>
      </c>
      <c r="BG333" s="516"/>
      <c r="BH333" s="516" t="s">
        <v>6</v>
      </c>
      <c r="BI333" s="516" t="s">
        <v>6</v>
      </c>
      <c r="BJ333" s="516"/>
      <c r="BK333" s="516" t="s">
        <v>6</v>
      </c>
      <c r="BL333" s="516" t="s">
        <v>6</v>
      </c>
      <c r="BM333" s="516"/>
      <c r="BN333" s="516" t="s">
        <v>6</v>
      </c>
      <c r="BO333" s="516" t="s">
        <v>6</v>
      </c>
      <c r="BP333" s="516"/>
      <c r="BQ333" s="516" t="s">
        <v>6</v>
      </c>
      <c r="BR333" s="516" t="s">
        <v>6</v>
      </c>
      <c r="BS333" s="516"/>
      <c r="BT333" s="516"/>
      <c r="BU333" s="516"/>
      <c r="BV333" s="516"/>
      <c r="BW333" s="516"/>
      <c r="BX333" s="516"/>
      <c r="BY333" s="516"/>
      <c r="BZ333" s="28"/>
      <c r="CA333" s="24"/>
      <c r="CB333" s="29"/>
      <c r="CC333" s="29"/>
      <c r="CD333" s="30"/>
      <c r="CE333" s="29"/>
      <c r="CF333" s="29"/>
      <c r="CG333" s="31"/>
      <c r="CH333" s="457"/>
      <c r="CI333" s="23" t="s">
        <v>836</v>
      </c>
    </row>
    <row r="334" spans="1:87" ht="15.6" thickTop="1" thickBot="1" x14ac:dyDescent="0.35">
      <c r="A334" s="502"/>
      <c r="B334" s="117"/>
      <c r="C334" s="156">
        <f t="shared" si="164"/>
        <v>0</v>
      </c>
      <c r="D334" s="457"/>
      <c r="E334" s="73"/>
      <c r="F334" s="123">
        <v>1141</v>
      </c>
      <c r="G334" s="302">
        <v>22097</v>
      </c>
      <c r="H334" s="76">
        <v>1</v>
      </c>
      <c r="I334" s="119"/>
      <c r="J334" s="119"/>
      <c r="K334" s="79"/>
      <c r="L334" s="79"/>
      <c r="M334" s="79"/>
      <c r="N334" s="80" t="s">
        <v>1333</v>
      </c>
      <c r="O334" s="81"/>
      <c r="P334" s="82"/>
      <c r="Q334" s="83" t="str">
        <f t="shared" si="165"/>
        <v/>
      </c>
      <c r="R334" s="83" t="str">
        <f t="shared" si="166"/>
        <v>◄</v>
      </c>
      <c r="S334" s="84"/>
      <c r="T334" s="85"/>
      <c r="U334" s="83" t="str">
        <f t="shared" si="167"/>
        <v/>
      </c>
      <c r="V334" s="83" t="str">
        <f t="shared" si="168"/>
        <v>◄</v>
      </c>
      <c r="W334" s="86"/>
      <c r="X334" s="85"/>
      <c r="Y334" s="457"/>
      <c r="Z334" s="87"/>
      <c r="AA334" s="521">
        <f t="shared" si="169"/>
        <v>0</v>
      </c>
      <c r="AB334" s="520">
        <f t="shared" si="169"/>
        <v>0</v>
      </c>
      <c r="AC334" s="88"/>
      <c r="AD334" s="519">
        <f t="shared" si="170"/>
        <v>0</v>
      </c>
      <c r="AE334" s="518">
        <f t="shared" si="170"/>
        <v>0</v>
      </c>
      <c r="AF334" s="44"/>
      <c r="AG334" s="45"/>
      <c r="AH334" s="44"/>
      <c r="AI334" s="45"/>
      <c r="AJ334" s="45"/>
      <c r="AK334" s="45"/>
      <c r="AL334" s="45"/>
      <c r="AM334" s="43"/>
      <c r="AN334" s="27" t="s">
        <v>6</v>
      </c>
      <c r="AO334" s="27" t="s">
        <v>6</v>
      </c>
      <c r="AP334" s="516"/>
      <c r="AQ334" s="516"/>
      <c r="AR334" s="516"/>
      <c r="AS334" s="516" t="s">
        <v>6</v>
      </c>
      <c r="AT334" s="516" t="s">
        <v>6</v>
      </c>
      <c r="AU334" s="516"/>
      <c r="AV334" s="516" t="s">
        <v>6</v>
      </c>
      <c r="AW334" s="516" t="s">
        <v>6</v>
      </c>
      <c r="AX334" s="516"/>
      <c r="AY334" s="516" t="s">
        <v>6</v>
      </c>
      <c r="AZ334" s="516" t="s">
        <v>6</v>
      </c>
      <c r="BA334" s="516"/>
      <c r="BB334" s="516" t="s">
        <v>6</v>
      </c>
      <c r="BC334" s="516" t="s">
        <v>6</v>
      </c>
      <c r="BD334" s="516"/>
      <c r="BE334" s="516" t="s">
        <v>6</v>
      </c>
      <c r="BF334" s="516" t="s">
        <v>6</v>
      </c>
      <c r="BG334" s="516"/>
      <c r="BH334" s="516" t="s">
        <v>6</v>
      </c>
      <c r="BI334" s="516" t="s">
        <v>6</v>
      </c>
      <c r="BJ334" s="516"/>
      <c r="BK334" s="516" t="s">
        <v>6</v>
      </c>
      <c r="BL334" s="516" t="s">
        <v>6</v>
      </c>
      <c r="BM334" s="516"/>
      <c r="BN334" s="516" t="s">
        <v>6</v>
      </c>
      <c r="BO334" s="516" t="s">
        <v>6</v>
      </c>
      <c r="BP334" s="516"/>
      <c r="BQ334" s="516" t="s">
        <v>6</v>
      </c>
      <c r="BR334" s="516" t="s">
        <v>6</v>
      </c>
      <c r="BS334" s="516"/>
      <c r="BT334" s="516"/>
      <c r="BU334" s="516"/>
      <c r="BV334" s="516"/>
      <c r="BW334" s="516"/>
      <c r="BX334" s="516"/>
      <c r="BY334" s="516"/>
      <c r="BZ334" s="28"/>
      <c r="CA334" s="24"/>
      <c r="CB334" s="29"/>
      <c r="CC334" s="29"/>
      <c r="CD334" s="30"/>
      <c r="CE334" s="29"/>
      <c r="CF334" s="29"/>
      <c r="CG334" s="31"/>
      <c r="CH334" s="457"/>
      <c r="CI334" s="23" t="s">
        <v>836</v>
      </c>
    </row>
    <row r="335" spans="1:87" ht="15.6" thickTop="1" thickBot="1" x14ac:dyDescent="0.35">
      <c r="A335" s="502"/>
      <c r="B335" s="117"/>
      <c r="C335" s="156">
        <f t="shared" si="164"/>
        <v>0</v>
      </c>
      <c r="D335" s="457"/>
      <c r="E335" s="73"/>
      <c r="F335" s="123">
        <v>1142</v>
      </c>
      <c r="G335" s="302">
        <v>22097</v>
      </c>
      <c r="H335" s="76">
        <v>2</v>
      </c>
      <c r="I335" s="119"/>
      <c r="J335" s="119"/>
      <c r="K335" s="79"/>
      <c r="L335" s="79"/>
      <c r="M335" s="79"/>
      <c r="N335" s="80" t="s">
        <v>1334</v>
      </c>
      <c r="O335" s="81"/>
      <c r="P335" s="82"/>
      <c r="Q335" s="83" t="str">
        <f t="shared" si="165"/>
        <v/>
      </c>
      <c r="R335" s="83" t="str">
        <f t="shared" si="166"/>
        <v>◄</v>
      </c>
      <c r="S335" s="84"/>
      <c r="T335" s="85"/>
      <c r="U335" s="83" t="str">
        <f t="shared" si="167"/>
        <v/>
      </c>
      <c r="V335" s="83" t="str">
        <f t="shared" si="168"/>
        <v>◄</v>
      </c>
      <c r="W335" s="86"/>
      <c r="X335" s="85"/>
      <c r="Y335" s="457"/>
      <c r="Z335" s="87"/>
      <c r="AA335" s="521">
        <f t="shared" si="169"/>
        <v>0</v>
      </c>
      <c r="AB335" s="520">
        <f t="shared" si="169"/>
        <v>0</v>
      </c>
      <c r="AC335" s="88"/>
      <c r="AD335" s="519">
        <f t="shared" si="170"/>
        <v>0</v>
      </c>
      <c r="AE335" s="518">
        <f t="shared" si="170"/>
        <v>0</v>
      </c>
      <c r="AF335" s="44"/>
      <c r="AG335" s="45"/>
      <c r="AH335" s="44"/>
      <c r="AI335" s="45"/>
      <c r="AJ335" s="45"/>
      <c r="AK335" s="45"/>
      <c r="AL335" s="45"/>
      <c r="AM335" s="43"/>
      <c r="AN335" s="27" t="s">
        <v>6</v>
      </c>
      <c r="AO335" s="27" t="s">
        <v>6</v>
      </c>
      <c r="AP335" s="516"/>
      <c r="AQ335" s="516"/>
      <c r="AR335" s="516"/>
      <c r="AS335" s="516" t="s">
        <v>6</v>
      </c>
      <c r="AT335" s="516" t="s">
        <v>6</v>
      </c>
      <c r="AU335" s="516"/>
      <c r="AV335" s="516" t="s">
        <v>6</v>
      </c>
      <c r="AW335" s="516" t="s">
        <v>6</v>
      </c>
      <c r="AX335" s="516"/>
      <c r="AY335" s="516" t="s">
        <v>6</v>
      </c>
      <c r="AZ335" s="516" t="s">
        <v>6</v>
      </c>
      <c r="BA335" s="516"/>
      <c r="BB335" s="516" t="s">
        <v>6</v>
      </c>
      <c r="BC335" s="516" t="s">
        <v>6</v>
      </c>
      <c r="BD335" s="516"/>
      <c r="BE335" s="516" t="s">
        <v>6</v>
      </c>
      <c r="BF335" s="516" t="s">
        <v>6</v>
      </c>
      <c r="BG335" s="516"/>
      <c r="BH335" s="516" t="s">
        <v>6</v>
      </c>
      <c r="BI335" s="516" t="s">
        <v>6</v>
      </c>
      <c r="BJ335" s="516"/>
      <c r="BK335" s="516" t="s">
        <v>6</v>
      </c>
      <c r="BL335" s="516" t="s">
        <v>6</v>
      </c>
      <c r="BM335" s="516"/>
      <c r="BN335" s="516" t="s">
        <v>6</v>
      </c>
      <c r="BO335" s="516" t="s">
        <v>6</v>
      </c>
      <c r="BP335" s="516"/>
      <c r="BQ335" s="516" t="s">
        <v>6</v>
      </c>
      <c r="BR335" s="516" t="s">
        <v>6</v>
      </c>
      <c r="BS335" s="516"/>
      <c r="BT335" s="516"/>
      <c r="BU335" s="516"/>
      <c r="BV335" s="516"/>
      <c r="BW335" s="516"/>
      <c r="BX335" s="516"/>
      <c r="BY335" s="516"/>
      <c r="BZ335" s="28"/>
      <c r="CA335" s="24"/>
      <c r="CB335" s="29"/>
      <c r="CC335" s="29"/>
      <c r="CD335" s="30"/>
      <c r="CE335" s="29"/>
      <c r="CF335" s="29"/>
      <c r="CG335" s="31"/>
      <c r="CH335" s="457"/>
      <c r="CI335" s="23" t="s">
        <v>836</v>
      </c>
    </row>
    <row r="336" spans="1:87" ht="15.6" thickTop="1" thickBot="1" x14ac:dyDescent="0.35">
      <c r="A336" s="502"/>
      <c r="B336" s="117"/>
      <c r="C336" s="156">
        <f t="shared" si="164"/>
        <v>0</v>
      </c>
      <c r="D336" s="457"/>
      <c r="E336" s="73"/>
      <c r="F336" s="123">
        <v>1143</v>
      </c>
      <c r="G336" s="302">
        <v>22097</v>
      </c>
      <c r="H336" s="76" t="s">
        <v>1073</v>
      </c>
      <c r="I336" s="119"/>
      <c r="J336" s="119"/>
      <c r="K336" s="79"/>
      <c r="L336" s="79"/>
      <c r="M336" s="79"/>
      <c r="N336" s="80" t="s">
        <v>1335</v>
      </c>
      <c r="O336" s="81"/>
      <c r="P336" s="82"/>
      <c r="Q336" s="83" t="str">
        <f t="shared" si="165"/>
        <v/>
      </c>
      <c r="R336" s="83" t="str">
        <f t="shared" si="166"/>
        <v>◄</v>
      </c>
      <c r="S336" s="84"/>
      <c r="T336" s="85"/>
      <c r="U336" s="83" t="str">
        <f t="shared" si="167"/>
        <v/>
      </c>
      <c r="V336" s="83" t="str">
        <f t="shared" si="168"/>
        <v>◄</v>
      </c>
      <c r="W336" s="86"/>
      <c r="X336" s="85"/>
      <c r="Y336" s="457"/>
      <c r="Z336" s="87"/>
      <c r="AA336" s="521">
        <f t="shared" si="169"/>
        <v>0</v>
      </c>
      <c r="AB336" s="520">
        <f t="shared" si="169"/>
        <v>0</v>
      </c>
      <c r="AC336" s="88"/>
      <c r="AD336" s="519">
        <f t="shared" si="170"/>
        <v>0</v>
      </c>
      <c r="AE336" s="518">
        <f t="shared" si="170"/>
        <v>0</v>
      </c>
      <c r="AF336" s="44"/>
      <c r="AG336" s="45"/>
      <c r="AH336" s="44"/>
      <c r="AI336" s="45"/>
      <c r="AJ336" s="45"/>
      <c r="AK336" s="45"/>
      <c r="AL336" s="45"/>
      <c r="AM336" s="43"/>
      <c r="AN336" s="27" t="s">
        <v>6</v>
      </c>
      <c r="AO336" s="27" t="s">
        <v>6</v>
      </c>
      <c r="AP336" s="516"/>
      <c r="AQ336" s="516"/>
      <c r="AR336" s="516"/>
      <c r="AS336" s="516" t="s">
        <v>6</v>
      </c>
      <c r="AT336" s="516" t="s">
        <v>6</v>
      </c>
      <c r="AU336" s="516"/>
      <c r="AV336" s="516" t="s">
        <v>6</v>
      </c>
      <c r="AW336" s="516" t="s">
        <v>6</v>
      </c>
      <c r="AX336" s="516"/>
      <c r="AY336" s="516" t="s">
        <v>6</v>
      </c>
      <c r="AZ336" s="516" t="s">
        <v>6</v>
      </c>
      <c r="BA336" s="516"/>
      <c r="BB336" s="516" t="s">
        <v>6</v>
      </c>
      <c r="BC336" s="516" t="s">
        <v>6</v>
      </c>
      <c r="BD336" s="516"/>
      <c r="BE336" s="516" t="s">
        <v>6</v>
      </c>
      <c r="BF336" s="516" t="s">
        <v>6</v>
      </c>
      <c r="BG336" s="516"/>
      <c r="BH336" s="516" t="s">
        <v>6</v>
      </c>
      <c r="BI336" s="516" t="s">
        <v>6</v>
      </c>
      <c r="BJ336" s="516"/>
      <c r="BK336" s="516" t="s">
        <v>6</v>
      </c>
      <c r="BL336" s="516" t="s">
        <v>6</v>
      </c>
      <c r="BM336" s="516"/>
      <c r="BN336" s="516" t="s">
        <v>6</v>
      </c>
      <c r="BO336" s="516" t="s">
        <v>6</v>
      </c>
      <c r="BP336" s="516"/>
      <c r="BQ336" s="516" t="s">
        <v>6</v>
      </c>
      <c r="BR336" s="516" t="s">
        <v>6</v>
      </c>
      <c r="BS336" s="516"/>
      <c r="BT336" s="516"/>
      <c r="BU336" s="516"/>
      <c r="BV336" s="516"/>
      <c r="BW336" s="516"/>
      <c r="BX336" s="516"/>
      <c r="BY336" s="516"/>
      <c r="BZ336" s="28"/>
      <c r="CA336" s="24"/>
      <c r="CB336" s="29"/>
      <c r="CC336" s="29"/>
      <c r="CD336" s="30"/>
      <c r="CE336" s="29"/>
      <c r="CF336" s="29"/>
      <c r="CG336" s="31"/>
      <c r="CH336" s="457"/>
      <c r="CI336" s="23" t="s">
        <v>836</v>
      </c>
    </row>
    <row r="337" spans="1:87" ht="15.6" thickTop="1" thickBot="1" x14ac:dyDescent="0.35">
      <c r="A337" s="502"/>
      <c r="B337" s="117"/>
      <c r="C337" s="156">
        <f t="shared" si="164"/>
        <v>0</v>
      </c>
      <c r="D337" s="457"/>
      <c r="E337" s="73"/>
      <c r="F337" s="123">
        <v>1144</v>
      </c>
      <c r="G337" s="302">
        <v>22097</v>
      </c>
      <c r="H337" s="76">
        <v>3</v>
      </c>
      <c r="I337" s="119"/>
      <c r="J337" s="119"/>
      <c r="K337" s="79"/>
      <c r="L337" s="79"/>
      <c r="M337" s="79"/>
      <c r="N337" s="80" t="s">
        <v>1336</v>
      </c>
      <c r="O337" s="81"/>
      <c r="P337" s="82"/>
      <c r="Q337" s="83" t="str">
        <f t="shared" si="165"/>
        <v/>
      </c>
      <c r="R337" s="83" t="str">
        <f t="shared" si="166"/>
        <v>◄</v>
      </c>
      <c r="S337" s="84"/>
      <c r="T337" s="85"/>
      <c r="U337" s="83" t="str">
        <f t="shared" si="167"/>
        <v/>
      </c>
      <c r="V337" s="83" t="str">
        <f t="shared" si="168"/>
        <v>◄</v>
      </c>
      <c r="W337" s="86"/>
      <c r="X337" s="85"/>
      <c r="Y337" s="457"/>
      <c r="Z337" s="87"/>
      <c r="AA337" s="521">
        <f t="shared" si="169"/>
        <v>0</v>
      </c>
      <c r="AB337" s="520">
        <f t="shared" si="169"/>
        <v>0</v>
      </c>
      <c r="AC337" s="88"/>
      <c r="AD337" s="519">
        <f t="shared" si="170"/>
        <v>0</v>
      </c>
      <c r="AE337" s="518">
        <f t="shared" si="170"/>
        <v>0</v>
      </c>
      <c r="AF337" s="44"/>
      <c r="AG337" s="45"/>
      <c r="AH337" s="44"/>
      <c r="AI337" s="45"/>
      <c r="AJ337" s="45"/>
      <c r="AK337" s="45"/>
      <c r="AL337" s="45"/>
      <c r="AM337" s="43"/>
      <c r="AN337" s="27" t="s">
        <v>6</v>
      </c>
      <c r="AO337" s="27" t="s">
        <v>6</v>
      </c>
      <c r="AP337" s="516"/>
      <c r="AQ337" s="516"/>
      <c r="AR337" s="516"/>
      <c r="AS337" s="516" t="s">
        <v>6</v>
      </c>
      <c r="AT337" s="516" t="s">
        <v>6</v>
      </c>
      <c r="AU337" s="516"/>
      <c r="AV337" s="516" t="s">
        <v>6</v>
      </c>
      <c r="AW337" s="516" t="s">
        <v>6</v>
      </c>
      <c r="AX337" s="516"/>
      <c r="AY337" s="516" t="s">
        <v>6</v>
      </c>
      <c r="AZ337" s="516" t="s">
        <v>6</v>
      </c>
      <c r="BA337" s="516"/>
      <c r="BB337" s="516" t="s">
        <v>6</v>
      </c>
      <c r="BC337" s="516" t="s">
        <v>6</v>
      </c>
      <c r="BD337" s="516"/>
      <c r="BE337" s="516" t="s">
        <v>6</v>
      </c>
      <c r="BF337" s="516" t="s">
        <v>6</v>
      </c>
      <c r="BG337" s="516"/>
      <c r="BH337" s="516" t="s">
        <v>6</v>
      </c>
      <c r="BI337" s="516" t="s">
        <v>6</v>
      </c>
      <c r="BJ337" s="516"/>
      <c r="BK337" s="516" t="s">
        <v>6</v>
      </c>
      <c r="BL337" s="516" t="s">
        <v>6</v>
      </c>
      <c r="BM337" s="516"/>
      <c r="BN337" s="516" t="s">
        <v>6</v>
      </c>
      <c r="BO337" s="516" t="s">
        <v>6</v>
      </c>
      <c r="BP337" s="516"/>
      <c r="BQ337" s="516" t="s">
        <v>6</v>
      </c>
      <c r="BR337" s="516" t="s">
        <v>6</v>
      </c>
      <c r="BS337" s="516"/>
      <c r="BT337" s="516"/>
      <c r="BU337" s="516"/>
      <c r="BV337" s="516"/>
      <c r="BW337" s="516"/>
      <c r="BX337" s="516"/>
      <c r="BY337" s="516"/>
      <c r="BZ337" s="28"/>
      <c r="CA337" s="24"/>
      <c r="CB337" s="29"/>
      <c r="CC337" s="29"/>
      <c r="CD337" s="30"/>
      <c r="CE337" s="29"/>
      <c r="CF337" s="29"/>
      <c r="CG337" s="31"/>
      <c r="CH337" s="457"/>
      <c r="CI337" s="23" t="s">
        <v>836</v>
      </c>
    </row>
    <row r="338" spans="1:87" ht="15.6" thickTop="1" thickBot="1" x14ac:dyDescent="0.35">
      <c r="A338" s="502"/>
      <c r="B338" s="117"/>
      <c r="C338" s="156">
        <f t="shared" si="164"/>
        <v>0</v>
      </c>
      <c r="D338" s="457"/>
      <c r="E338" s="73"/>
      <c r="F338" s="123">
        <v>1145</v>
      </c>
      <c r="G338" s="302">
        <v>22097</v>
      </c>
      <c r="H338" s="76">
        <v>6</v>
      </c>
      <c r="I338" s="119"/>
      <c r="J338" s="119"/>
      <c r="K338" s="79"/>
      <c r="L338" s="79"/>
      <c r="M338" s="79"/>
      <c r="N338" s="80" t="s">
        <v>1337</v>
      </c>
      <c r="O338" s="81"/>
      <c r="P338" s="82"/>
      <c r="Q338" s="83" t="str">
        <f t="shared" si="165"/>
        <v/>
      </c>
      <c r="R338" s="83" t="str">
        <f t="shared" si="166"/>
        <v>◄</v>
      </c>
      <c r="S338" s="84"/>
      <c r="T338" s="85"/>
      <c r="U338" s="83" t="str">
        <f t="shared" si="167"/>
        <v/>
      </c>
      <c r="V338" s="83" t="str">
        <f t="shared" si="168"/>
        <v>◄</v>
      </c>
      <c r="W338" s="86"/>
      <c r="X338" s="85"/>
      <c r="Y338" s="457"/>
      <c r="Z338" s="87"/>
      <c r="AA338" s="521">
        <f t="shared" si="169"/>
        <v>0</v>
      </c>
      <c r="AB338" s="520">
        <f t="shared" si="169"/>
        <v>0</v>
      </c>
      <c r="AC338" s="88"/>
      <c r="AD338" s="519">
        <f t="shared" si="170"/>
        <v>0</v>
      </c>
      <c r="AE338" s="518">
        <f t="shared" si="170"/>
        <v>0</v>
      </c>
      <c r="AF338" s="44"/>
      <c r="AG338" s="45"/>
      <c r="AH338" s="44"/>
      <c r="AI338" s="45"/>
      <c r="AJ338" s="45"/>
      <c r="AK338" s="45"/>
      <c r="AL338" s="45"/>
      <c r="AM338" s="43"/>
      <c r="AN338" s="27" t="s">
        <v>6</v>
      </c>
      <c r="AO338" s="27" t="s">
        <v>6</v>
      </c>
      <c r="AP338" s="516"/>
      <c r="AQ338" s="516"/>
      <c r="AR338" s="516"/>
      <c r="AS338" s="516" t="s">
        <v>6</v>
      </c>
      <c r="AT338" s="516" t="s">
        <v>6</v>
      </c>
      <c r="AU338" s="516"/>
      <c r="AV338" s="516" t="s">
        <v>6</v>
      </c>
      <c r="AW338" s="516" t="s">
        <v>6</v>
      </c>
      <c r="AX338" s="516"/>
      <c r="AY338" s="516" t="s">
        <v>6</v>
      </c>
      <c r="AZ338" s="516" t="s">
        <v>6</v>
      </c>
      <c r="BA338" s="516"/>
      <c r="BB338" s="516" t="s">
        <v>6</v>
      </c>
      <c r="BC338" s="516" t="s">
        <v>6</v>
      </c>
      <c r="BD338" s="516"/>
      <c r="BE338" s="516" t="s">
        <v>6</v>
      </c>
      <c r="BF338" s="516" t="s">
        <v>6</v>
      </c>
      <c r="BG338" s="516"/>
      <c r="BH338" s="516" t="s">
        <v>6</v>
      </c>
      <c r="BI338" s="516" t="s">
        <v>6</v>
      </c>
      <c r="BJ338" s="516"/>
      <c r="BK338" s="516" t="s">
        <v>6</v>
      </c>
      <c r="BL338" s="516" t="s">
        <v>6</v>
      </c>
      <c r="BM338" s="516"/>
      <c r="BN338" s="516" t="s">
        <v>6</v>
      </c>
      <c r="BO338" s="516" t="s">
        <v>6</v>
      </c>
      <c r="BP338" s="516"/>
      <c r="BQ338" s="516" t="s">
        <v>6</v>
      </c>
      <c r="BR338" s="516" t="s">
        <v>6</v>
      </c>
      <c r="BS338" s="516"/>
      <c r="BT338" s="516"/>
      <c r="BU338" s="516"/>
      <c r="BV338" s="516"/>
      <c r="BW338" s="516"/>
      <c r="BX338" s="516"/>
      <c r="BY338" s="516"/>
      <c r="BZ338" s="28"/>
      <c r="CA338" s="24"/>
      <c r="CB338" s="29"/>
      <c r="CC338" s="29"/>
      <c r="CD338" s="30"/>
      <c r="CE338" s="29"/>
      <c r="CF338" s="29"/>
      <c r="CG338" s="31"/>
      <c r="CH338" s="457"/>
      <c r="CI338" s="23" t="s">
        <v>836</v>
      </c>
    </row>
    <row r="339" spans="1:87" ht="15.6" thickTop="1" thickBot="1" x14ac:dyDescent="0.35">
      <c r="A339" s="502"/>
      <c r="B339" s="117"/>
      <c r="C339" s="156">
        <f t="shared" si="164"/>
        <v>0</v>
      </c>
      <c r="D339" s="457"/>
      <c r="E339" s="73"/>
      <c r="F339" s="123">
        <v>1146</v>
      </c>
      <c r="G339" s="302">
        <v>22097</v>
      </c>
      <c r="H339" s="76">
        <v>8</v>
      </c>
      <c r="I339" s="119"/>
      <c r="J339" s="119"/>
      <c r="K339" s="79"/>
      <c r="L339" s="79"/>
      <c r="M339" s="79"/>
      <c r="N339" s="80" t="s">
        <v>1338</v>
      </c>
      <c r="O339" s="81"/>
      <c r="P339" s="82"/>
      <c r="Q339" s="83" t="str">
        <f t="shared" si="165"/>
        <v/>
      </c>
      <c r="R339" s="83" t="str">
        <f t="shared" si="166"/>
        <v>◄</v>
      </c>
      <c r="S339" s="84"/>
      <c r="T339" s="85"/>
      <c r="U339" s="83" t="str">
        <f t="shared" si="167"/>
        <v/>
      </c>
      <c r="V339" s="83" t="str">
        <f t="shared" si="168"/>
        <v>◄</v>
      </c>
      <c r="W339" s="86"/>
      <c r="X339" s="85"/>
      <c r="Y339" s="457"/>
      <c r="Z339" s="87"/>
      <c r="AA339" s="521">
        <f t="shared" si="169"/>
        <v>0</v>
      </c>
      <c r="AB339" s="520">
        <f t="shared" si="169"/>
        <v>0</v>
      </c>
      <c r="AC339" s="88"/>
      <c r="AD339" s="519">
        <f t="shared" si="170"/>
        <v>0</v>
      </c>
      <c r="AE339" s="518">
        <f t="shared" si="170"/>
        <v>0</v>
      </c>
      <c r="AF339" s="44"/>
      <c r="AG339" s="45"/>
      <c r="AH339" s="44"/>
      <c r="AI339" s="45"/>
      <c r="AJ339" s="45"/>
      <c r="AK339" s="45"/>
      <c r="AL339" s="45"/>
      <c r="AM339" s="43"/>
      <c r="AN339" s="27" t="s">
        <v>6</v>
      </c>
      <c r="AO339" s="27" t="s">
        <v>6</v>
      </c>
      <c r="AP339" s="516"/>
      <c r="AQ339" s="516"/>
      <c r="AR339" s="516"/>
      <c r="AS339" s="516" t="s">
        <v>6</v>
      </c>
      <c r="AT339" s="516" t="s">
        <v>6</v>
      </c>
      <c r="AU339" s="516"/>
      <c r="AV339" s="516" t="s">
        <v>6</v>
      </c>
      <c r="AW339" s="516" t="s">
        <v>6</v>
      </c>
      <c r="AX339" s="516"/>
      <c r="AY339" s="516" t="s">
        <v>6</v>
      </c>
      <c r="AZ339" s="516" t="s">
        <v>6</v>
      </c>
      <c r="BA339" s="516"/>
      <c r="BB339" s="516" t="s">
        <v>6</v>
      </c>
      <c r="BC339" s="516" t="s">
        <v>6</v>
      </c>
      <c r="BD339" s="516"/>
      <c r="BE339" s="516" t="s">
        <v>6</v>
      </c>
      <c r="BF339" s="516" t="s">
        <v>6</v>
      </c>
      <c r="BG339" s="516"/>
      <c r="BH339" s="516" t="s">
        <v>6</v>
      </c>
      <c r="BI339" s="516" t="s">
        <v>6</v>
      </c>
      <c r="BJ339" s="516"/>
      <c r="BK339" s="516" t="s">
        <v>6</v>
      </c>
      <c r="BL339" s="516" t="s">
        <v>6</v>
      </c>
      <c r="BM339" s="516"/>
      <c r="BN339" s="516" t="s">
        <v>6</v>
      </c>
      <c r="BO339" s="516" t="s">
        <v>6</v>
      </c>
      <c r="BP339" s="516"/>
      <c r="BQ339" s="516" t="s">
        <v>6</v>
      </c>
      <c r="BR339" s="516" t="s">
        <v>6</v>
      </c>
      <c r="BS339" s="516"/>
      <c r="BT339" s="516"/>
      <c r="BU339" s="516"/>
      <c r="BV339" s="516"/>
      <c r="BW339" s="516"/>
      <c r="BX339" s="516"/>
      <c r="BY339" s="516"/>
      <c r="BZ339" s="28"/>
      <c r="CA339" s="24"/>
      <c r="CB339" s="29"/>
      <c r="CC339" s="29"/>
      <c r="CD339" s="30"/>
      <c r="CE339" s="29"/>
      <c r="CF339" s="29"/>
      <c r="CG339" s="31"/>
      <c r="CH339" s="457"/>
      <c r="CI339" s="23" t="s">
        <v>836</v>
      </c>
    </row>
    <row r="340" spans="1:87" ht="16.8" customHeight="1" thickTop="1" thickBot="1" x14ac:dyDescent="0.35">
      <c r="A340" s="505" t="str">
        <f>IF(COUNTIF(B341:B345,"x")&gt;0,"x","")</f>
        <v/>
      </c>
      <c r="B340" s="57"/>
      <c r="C340" s="510" t="str">
        <f>A340</f>
        <v/>
      </c>
      <c r="D340" s="66">
        <f>ROWS(D341:D345)-1</f>
        <v>4</v>
      </c>
      <c r="E340" s="58" t="s">
        <v>1339</v>
      </c>
      <c r="F340" s="116"/>
      <c r="G340" s="301"/>
      <c r="H340" s="6"/>
      <c r="I340" s="18"/>
      <c r="J340" s="18"/>
      <c r="K340" s="18"/>
      <c r="L340" s="18"/>
      <c r="M340" s="18"/>
      <c r="N340" s="46"/>
      <c r="O340" s="60">
        <v>22131</v>
      </c>
      <c r="P340" s="61" t="s">
        <v>3222</v>
      </c>
      <c r="Q340" s="146"/>
      <c r="R340" s="63" t="str">
        <f>IF(COUNTIF(Q341:Q345,"?")&gt;0,"?",IF(AND(S340="◄",T340="►"),"◄►",IF(S340="◄","◄",IF(T340="►","►",""))))</f>
        <v>◄</v>
      </c>
      <c r="S340" s="64" t="str">
        <f>IF(SUM(S341:S345)+1=ROWS(S341:S345)-COUNTIF(S341:S345,"-"),"","◄")</f>
        <v>◄</v>
      </c>
      <c r="T340" s="65" t="str">
        <f>IF(SUM(T341:T345)&gt;0,"►","")</f>
        <v/>
      </c>
      <c r="U340" s="146"/>
      <c r="V340" s="63" t="str">
        <f>IF(COUNTIF(U341:U345,"?")&gt;0,"?",IF(AND(W340="◄",X340="►"),"◄►",IF(W340="◄","◄",IF(X340="►","►",""))))</f>
        <v>◄</v>
      </c>
      <c r="W340" s="64" t="str">
        <f>IF(SUM(W341:W345)+1=ROWS(W341:W345)-COUNTIF(W341:W345,"-"),"","◄")</f>
        <v>◄</v>
      </c>
      <c r="X340" s="65" t="str">
        <f>IF(SUM(X341:X345)&gt;0,"►","")</f>
        <v/>
      </c>
      <c r="Y340" s="66">
        <f>ROWS(Y341:Y345)-1</f>
        <v>4</v>
      </c>
      <c r="Z340" s="67">
        <f>SUM(Z341:Z345)-Z345</f>
        <v>0</v>
      </c>
      <c r="AA340" s="68" t="s">
        <v>840</v>
      </c>
      <c r="AB340" s="69"/>
      <c r="AC340" s="67">
        <f>SUM(AC341:AC345)-AC345</f>
        <v>0</v>
      </c>
      <c r="AD340" s="68" t="s">
        <v>840</v>
      </c>
      <c r="AE340" s="69"/>
      <c r="AF340" s="70" t="str">
        <f>IF(AG340="◄","◄",IF(AG340="ok","►",""))</f>
        <v>◄</v>
      </c>
      <c r="AG340" s="71" t="str">
        <f>IF(AG341&gt;0,"OK","◄")</f>
        <v>◄</v>
      </c>
      <c r="AH340" s="62" t="str">
        <f>IF(AND(AI340="◄",AJ340="►"),"◄?►",IF(AI340="◄","◄",IF(AJ340="►","►","")))</f>
        <v>◄</v>
      </c>
      <c r="AI340" s="64" t="str">
        <f>IF(AI341&gt;0,"","◄")</f>
        <v>◄</v>
      </c>
      <c r="AJ340" s="65" t="str">
        <f>IF(SUM(AJ341:AJ341)&gt;0,"►","")</f>
        <v/>
      </c>
      <c r="AK340" s="570">
        <v>22131</v>
      </c>
      <c r="AL340" s="572" t="s">
        <v>1340</v>
      </c>
      <c r="AM340" s="43"/>
      <c r="AN340" s="1" t="str">
        <f>IF(AO340="","",IF(COUNTIF(AN341,"ok"),"","◄"))</f>
        <v>◄</v>
      </c>
      <c r="AO340" s="9" t="str">
        <f>IF(COUNTIF(AP340:BR340,"◄")&gt;0,"◄","")</f>
        <v>◄</v>
      </c>
      <c r="AP340" s="563" t="str">
        <f>IF(AP341="-","",IF(AP341&gt;0,"","◄"))</f>
        <v>◄</v>
      </c>
      <c r="AQ340" s="565"/>
      <c r="AR340" s="517">
        <f>IF(ISNONTEXT(AR341)=TRUE,"_",1)</f>
        <v>1</v>
      </c>
      <c r="AS340" s="563" t="str">
        <f>IF(AS341="-","",IF(AS341&gt;0,"","◄"))</f>
        <v/>
      </c>
      <c r="AT340" s="565"/>
      <c r="AU340" s="517" t="str">
        <f>IF(ISNONTEXT(AU341)=TRUE,"_",AR340+1)</f>
        <v>_</v>
      </c>
      <c r="AV340" s="563" t="str">
        <f>IF(AV341="-","",IF(AV341&gt;0,"","◄"))</f>
        <v/>
      </c>
      <c r="AW340" s="565"/>
      <c r="AX340" s="517" t="str">
        <f>IF(ISNONTEXT(AX341)=TRUE,"_",AU340+1)</f>
        <v>_</v>
      </c>
      <c r="AY340" s="563" t="str">
        <f>IF(AY341="-","",IF(AY341&gt;0,"","◄"))</f>
        <v/>
      </c>
      <c r="AZ340" s="565"/>
      <c r="BA340" s="517" t="str">
        <f>IF(ISNONTEXT(BA341)=TRUE,"_",AX340+1)</f>
        <v>_</v>
      </c>
      <c r="BB340" s="563" t="str">
        <f>IF(BB341="-","",IF(BB341&gt;0,"","◄"))</f>
        <v/>
      </c>
      <c r="BC340" s="565"/>
      <c r="BD340" s="517" t="str">
        <f>IF(ISNONTEXT(BD341)=TRUE,"_",BA340+1)</f>
        <v>_</v>
      </c>
      <c r="BE340" s="563" t="str">
        <f>IF(BE341="-","",IF(BE341&gt;0,"","◄"))</f>
        <v/>
      </c>
      <c r="BF340" s="565"/>
      <c r="BG340" s="517" t="str">
        <f>IF(ISNONTEXT(BG341)=TRUE,"_",BD340+1)</f>
        <v>_</v>
      </c>
      <c r="BH340" s="563" t="str">
        <f>IF(BH341="-","",IF(BH341&gt;0,"","◄"))</f>
        <v/>
      </c>
      <c r="BI340" s="565"/>
      <c r="BJ340" s="517" t="str">
        <f>IF(ISNONTEXT(BJ341)=TRUE,"_",BG340+1)</f>
        <v>_</v>
      </c>
      <c r="BK340" s="563" t="str">
        <f>IF(BK341="-","",IF(BK341&gt;0,"","◄"))</f>
        <v/>
      </c>
      <c r="BL340" s="565"/>
      <c r="BM340" s="517" t="str">
        <f>IF(ISNONTEXT(BM341)=TRUE,"_",BJ340+1)</f>
        <v>_</v>
      </c>
      <c r="BN340" s="563" t="str">
        <f>IF(BN341="-","",IF(BN341&gt;0,"","◄"))</f>
        <v/>
      </c>
      <c r="BO340" s="565"/>
      <c r="BP340" s="517" t="str">
        <f>IF(ISNONTEXT(BP341)=TRUE,"_",BM340+1)</f>
        <v>_</v>
      </c>
      <c r="BQ340" s="563" t="str">
        <f>IF(BQ341="-","",IF(BQ341&gt;0,"","◄"))</f>
        <v/>
      </c>
      <c r="BR340" s="565"/>
      <c r="BS340" s="517" t="str">
        <f>IF(ISNONTEXT(BS341)=TRUE,"_",BP340+1)</f>
        <v>_</v>
      </c>
      <c r="BT340" s="563" t="str">
        <f>IF(BT341="-","",IF(BT341&gt;0,"","◄"))</f>
        <v>◄</v>
      </c>
      <c r="BU340" s="565"/>
      <c r="BV340" s="517" t="str">
        <f>IF(ISNONTEXT(BV341)=TRUE,"_",1)</f>
        <v>_</v>
      </c>
      <c r="BW340" s="563" t="str">
        <f>IF(BW341="-","",IF(BW341&gt;0,"","◄"))</f>
        <v>◄</v>
      </c>
      <c r="BX340" s="565"/>
      <c r="BY340" s="517" t="str">
        <f>IF(ISNONTEXT(BY341)=TRUE,"_",BV340+1)</f>
        <v>_</v>
      </c>
      <c r="BZ340" s="26"/>
      <c r="CA340" s="24"/>
      <c r="CB340" s="25" t="str">
        <f>IF(CB341&gt;0,"►","")</f>
        <v/>
      </c>
      <c r="CC340" s="25" t="str">
        <f>IF(CC341&gt;0,"►","")</f>
        <v/>
      </c>
      <c r="CD340" s="517" t="str">
        <f>IF(ISNONTEXT(CD341)=TRUE,"_",1)</f>
        <v>_</v>
      </c>
      <c r="CE340" s="25" t="str">
        <f>IF(CE341&gt;0,"►","")</f>
        <v/>
      </c>
      <c r="CF340" s="25" t="str">
        <f>IF(CF341&gt;0,"►","")</f>
        <v/>
      </c>
      <c r="CG340" s="517" t="str">
        <f>IF(ISNONTEXT(CG341)=TRUE,"_",CD340+1)</f>
        <v>_</v>
      </c>
      <c r="CH340" s="66">
        <f>ROWS(CH341:CH345)-1</f>
        <v>4</v>
      </c>
      <c r="CI340" s="23" t="s">
        <v>836</v>
      </c>
    </row>
    <row r="341" spans="1:87" ht="15" thickBot="1" x14ac:dyDescent="0.35">
      <c r="A341" s="502"/>
      <c r="B341" s="117"/>
      <c r="C341" s="156">
        <f>B341</f>
        <v>0</v>
      </c>
      <c r="D341" s="457"/>
      <c r="E341" s="73"/>
      <c r="F341" s="118" t="s">
        <v>1341</v>
      </c>
      <c r="G341" s="300">
        <v>22131</v>
      </c>
      <c r="H341" s="76">
        <v>0.4</v>
      </c>
      <c r="I341" s="122" t="s">
        <v>864</v>
      </c>
      <c r="J341" s="100">
        <v>0.1</v>
      </c>
      <c r="K341" s="79"/>
      <c r="L341" s="79"/>
      <c r="M341" s="79"/>
      <c r="N341" s="80" t="s">
        <v>1342</v>
      </c>
      <c r="O341" s="81"/>
      <c r="P341" s="82"/>
      <c r="Q341" s="83" t="str">
        <f>IF(R341="?","?","")</f>
        <v/>
      </c>
      <c r="R341" s="83" t="str">
        <f>IF(AND(S341="",T341&gt;0),"?",IF(S341="","◄",IF(T341&gt;=1,"►","")))</f>
        <v>◄</v>
      </c>
      <c r="S341" s="84"/>
      <c r="T341" s="85"/>
      <c r="U341" s="83" t="str">
        <f>IF(V341="?","?","")</f>
        <v/>
      </c>
      <c r="V341" s="83" t="str">
        <f>IF(AND(W341="",X341&gt;0),"?",IF(W341="","◄",IF(X341&gt;=1,"►","")))</f>
        <v>◄</v>
      </c>
      <c r="W341" s="86"/>
      <c r="X341" s="85"/>
      <c r="Y341" s="457"/>
      <c r="Z341" s="87"/>
      <c r="AA341" s="521">
        <f t="shared" ref="AA341:AB344" si="171">(S341*Z341)</f>
        <v>0</v>
      </c>
      <c r="AB341" s="520">
        <f t="shared" si="171"/>
        <v>0</v>
      </c>
      <c r="AC341" s="88"/>
      <c r="AD341" s="519">
        <f t="shared" ref="AD341:AE344" si="172">(W341*AC341)</f>
        <v>0</v>
      </c>
      <c r="AE341" s="518">
        <f t="shared" si="172"/>
        <v>0</v>
      </c>
      <c r="AF341" s="89" t="str">
        <f>IF(AG341&gt;0,"ok","◄")</f>
        <v>◄</v>
      </c>
      <c r="AG341" s="90"/>
      <c r="AH341" s="89" t="str">
        <f>IF(AND(AI341="",AJ341&gt;0),"?",IF(AI341="","◄",IF(AJ341&gt;=1,"►","")))</f>
        <v>◄</v>
      </c>
      <c r="AI341" s="91"/>
      <c r="AJ341" s="92"/>
      <c r="AK341" s="586"/>
      <c r="AL341" s="587"/>
      <c r="AM341" s="43"/>
      <c r="AN341" s="149" t="str">
        <f>(IF(SUM(AP341:BX341)&gt;0,"ok",""))</f>
        <v/>
      </c>
      <c r="AO341" s="150" t="str">
        <f>IF(SUM(AP341:BR341)&gt;=1,SUM(AP341:BR341),"◄")</f>
        <v>◄</v>
      </c>
      <c r="AP341" s="32"/>
      <c r="AQ341" s="33"/>
      <c r="AR341" s="151" t="s">
        <v>5</v>
      </c>
      <c r="AS341" s="516" t="s">
        <v>6</v>
      </c>
      <c r="AT341" s="516" t="s">
        <v>6</v>
      </c>
      <c r="AU341" s="516"/>
      <c r="AV341" s="516" t="s">
        <v>6</v>
      </c>
      <c r="AW341" s="516" t="s">
        <v>6</v>
      </c>
      <c r="AX341" s="516"/>
      <c r="AY341" s="516" t="s">
        <v>6</v>
      </c>
      <c r="AZ341" s="516" t="s">
        <v>6</v>
      </c>
      <c r="BA341" s="516"/>
      <c r="BB341" s="516" t="s">
        <v>6</v>
      </c>
      <c r="BC341" s="516" t="s">
        <v>6</v>
      </c>
      <c r="BD341" s="516"/>
      <c r="BE341" s="516" t="s">
        <v>6</v>
      </c>
      <c r="BF341" s="516" t="s">
        <v>6</v>
      </c>
      <c r="BG341" s="516"/>
      <c r="BH341" s="516" t="s">
        <v>6</v>
      </c>
      <c r="BI341" s="516" t="s">
        <v>6</v>
      </c>
      <c r="BJ341" s="516"/>
      <c r="BK341" s="516" t="s">
        <v>6</v>
      </c>
      <c r="BL341" s="516" t="s">
        <v>6</v>
      </c>
      <c r="BM341" s="516"/>
      <c r="BN341" s="516" t="s">
        <v>6</v>
      </c>
      <c r="BO341" s="516" t="s">
        <v>6</v>
      </c>
      <c r="BP341" s="516"/>
      <c r="BQ341" s="516" t="s">
        <v>6</v>
      </c>
      <c r="BR341" s="516" t="s">
        <v>6</v>
      </c>
      <c r="BS341" s="516"/>
      <c r="BT341" s="32"/>
      <c r="BU341" s="33"/>
      <c r="BV341" s="34"/>
      <c r="BW341" s="32"/>
      <c r="BX341" s="33"/>
      <c r="BY341" s="34"/>
      <c r="BZ341" s="35"/>
      <c r="CA341" s="24"/>
      <c r="CB341" s="36"/>
      <c r="CC341" s="33"/>
      <c r="CD341" s="37"/>
      <c r="CE341" s="36"/>
      <c r="CF341" s="38"/>
      <c r="CG341" s="39"/>
      <c r="CH341" s="457"/>
      <c r="CI341" s="23" t="s">
        <v>836</v>
      </c>
    </row>
    <row r="342" spans="1:87" ht="15.6" thickTop="1" thickBot="1" x14ac:dyDescent="0.35">
      <c r="A342" s="502"/>
      <c r="B342" s="117"/>
      <c r="C342" s="156">
        <f>B342</f>
        <v>0</v>
      </c>
      <c r="D342" s="457"/>
      <c r="E342" s="73"/>
      <c r="F342" s="123">
        <v>1148</v>
      </c>
      <c r="G342" s="302">
        <v>22131</v>
      </c>
      <c r="H342" s="76">
        <v>3</v>
      </c>
      <c r="I342" s="122" t="s">
        <v>864</v>
      </c>
      <c r="J342" s="100">
        <v>1.5</v>
      </c>
      <c r="K342" s="79"/>
      <c r="L342" s="79"/>
      <c r="M342" s="79"/>
      <c r="N342" s="80" t="s">
        <v>1343</v>
      </c>
      <c r="O342" s="81"/>
      <c r="P342" s="82"/>
      <c r="Q342" s="83" t="str">
        <f>IF(R342="?","?","")</f>
        <v/>
      </c>
      <c r="R342" s="83" t="str">
        <f>IF(AND(S342="",T342&gt;0),"?",IF(S342="","◄",IF(T342&gt;=1,"►","")))</f>
        <v>◄</v>
      </c>
      <c r="S342" s="84"/>
      <c r="T342" s="85"/>
      <c r="U342" s="83" t="str">
        <f>IF(V342="?","?","")</f>
        <v/>
      </c>
      <c r="V342" s="83" t="str">
        <f>IF(AND(W342="",X342&gt;0),"?",IF(W342="","◄",IF(X342&gt;=1,"►","")))</f>
        <v>◄</v>
      </c>
      <c r="W342" s="86"/>
      <c r="X342" s="85"/>
      <c r="Y342" s="457"/>
      <c r="Z342" s="87"/>
      <c r="AA342" s="521">
        <f t="shared" si="171"/>
        <v>0</v>
      </c>
      <c r="AB342" s="520">
        <f t="shared" si="171"/>
        <v>0</v>
      </c>
      <c r="AC342" s="88"/>
      <c r="AD342" s="519">
        <f t="shared" si="172"/>
        <v>0</v>
      </c>
      <c r="AE342" s="518">
        <f t="shared" si="172"/>
        <v>0</v>
      </c>
      <c r="AF342" s="44"/>
      <c r="AG342" s="45"/>
      <c r="AH342" s="44"/>
      <c r="AI342" s="45"/>
      <c r="AJ342" s="45"/>
      <c r="AK342" s="45"/>
      <c r="AL342" s="45"/>
      <c r="AM342" s="43"/>
      <c r="AN342" s="27" t="s">
        <v>6</v>
      </c>
      <c r="AO342" s="27" t="s">
        <v>6</v>
      </c>
      <c r="AP342" s="516"/>
      <c r="AQ342" s="516"/>
      <c r="AR342" s="516"/>
      <c r="AS342" s="516" t="s">
        <v>6</v>
      </c>
      <c r="AT342" s="516" t="s">
        <v>6</v>
      </c>
      <c r="AU342" s="516"/>
      <c r="AV342" s="516" t="s">
        <v>6</v>
      </c>
      <c r="AW342" s="516" t="s">
        <v>6</v>
      </c>
      <c r="AX342" s="516"/>
      <c r="AY342" s="516" t="s">
        <v>6</v>
      </c>
      <c r="AZ342" s="516" t="s">
        <v>6</v>
      </c>
      <c r="BA342" s="516"/>
      <c r="BB342" s="516" t="s">
        <v>6</v>
      </c>
      <c r="BC342" s="516" t="s">
        <v>6</v>
      </c>
      <c r="BD342" s="516"/>
      <c r="BE342" s="516" t="s">
        <v>6</v>
      </c>
      <c r="BF342" s="516" t="s">
        <v>6</v>
      </c>
      <c r="BG342" s="516"/>
      <c r="BH342" s="516" t="s">
        <v>6</v>
      </c>
      <c r="BI342" s="516" t="s">
        <v>6</v>
      </c>
      <c r="BJ342" s="516"/>
      <c r="BK342" s="516" t="s">
        <v>6</v>
      </c>
      <c r="BL342" s="516" t="s">
        <v>6</v>
      </c>
      <c r="BM342" s="516"/>
      <c r="BN342" s="516" t="s">
        <v>6</v>
      </c>
      <c r="BO342" s="516" t="s">
        <v>6</v>
      </c>
      <c r="BP342" s="516"/>
      <c r="BQ342" s="516" t="s">
        <v>6</v>
      </c>
      <c r="BR342" s="516" t="s">
        <v>6</v>
      </c>
      <c r="BS342" s="516"/>
      <c r="BT342" s="516"/>
      <c r="BU342" s="516"/>
      <c r="BV342" s="516"/>
      <c r="BW342" s="516"/>
      <c r="BX342" s="516"/>
      <c r="BY342" s="516"/>
      <c r="BZ342" s="28"/>
      <c r="CA342" s="24"/>
      <c r="CB342" s="29"/>
      <c r="CC342" s="29"/>
      <c r="CD342" s="30"/>
      <c r="CE342" s="29"/>
      <c r="CF342" s="29"/>
      <c r="CG342" s="31"/>
      <c r="CH342" s="457"/>
      <c r="CI342" s="23" t="s">
        <v>836</v>
      </c>
    </row>
    <row r="343" spans="1:87" ht="15.6" thickTop="1" thickBot="1" x14ac:dyDescent="0.35">
      <c r="A343" s="502"/>
      <c r="B343" s="117"/>
      <c r="C343" s="156">
        <f>B343</f>
        <v>0</v>
      </c>
      <c r="D343" s="457"/>
      <c r="E343" s="73"/>
      <c r="F343" s="123">
        <v>1149</v>
      </c>
      <c r="G343" s="302">
        <v>22131</v>
      </c>
      <c r="H343" s="76">
        <v>6</v>
      </c>
      <c r="I343" s="122" t="s">
        <v>864</v>
      </c>
      <c r="J343" s="100">
        <v>3</v>
      </c>
      <c r="K343" s="79"/>
      <c r="L343" s="79"/>
      <c r="M343" s="79"/>
      <c r="N343" s="80" t="s">
        <v>1344</v>
      </c>
      <c r="O343" s="81"/>
      <c r="P343" s="82"/>
      <c r="Q343" s="83" t="str">
        <f>IF(R343="?","?","")</f>
        <v/>
      </c>
      <c r="R343" s="83" t="str">
        <f>IF(AND(S343="",T343&gt;0),"?",IF(S343="","◄",IF(T343&gt;=1,"►","")))</f>
        <v>◄</v>
      </c>
      <c r="S343" s="84"/>
      <c r="T343" s="85"/>
      <c r="U343" s="83" t="str">
        <f>IF(V343="?","?","")</f>
        <v/>
      </c>
      <c r="V343" s="83" t="str">
        <f>IF(AND(W343="",X343&gt;0),"?",IF(W343="","◄",IF(X343&gt;=1,"►","")))</f>
        <v>◄</v>
      </c>
      <c r="W343" s="86"/>
      <c r="X343" s="85"/>
      <c r="Y343" s="457"/>
      <c r="Z343" s="87"/>
      <c r="AA343" s="521">
        <f t="shared" si="171"/>
        <v>0</v>
      </c>
      <c r="AB343" s="520">
        <f t="shared" si="171"/>
        <v>0</v>
      </c>
      <c r="AC343" s="88"/>
      <c r="AD343" s="519">
        <f t="shared" si="172"/>
        <v>0</v>
      </c>
      <c r="AE343" s="518">
        <f t="shared" si="172"/>
        <v>0</v>
      </c>
      <c r="AF343" s="44"/>
      <c r="AG343" s="45"/>
      <c r="AH343" s="44"/>
      <c r="AI343" s="45"/>
      <c r="AJ343" s="45"/>
      <c r="AK343" s="45"/>
      <c r="AL343" s="45"/>
      <c r="AM343" s="43"/>
      <c r="AN343" s="27" t="s">
        <v>6</v>
      </c>
      <c r="AO343" s="27" t="s">
        <v>6</v>
      </c>
      <c r="AP343" s="516"/>
      <c r="AQ343" s="516"/>
      <c r="AR343" s="516"/>
      <c r="AS343" s="516" t="s">
        <v>6</v>
      </c>
      <c r="AT343" s="516" t="s">
        <v>6</v>
      </c>
      <c r="AU343" s="516"/>
      <c r="AV343" s="516" t="s">
        <v>6</v>
      </c>
      <c r="AW343" s="516" t="s">
        <v>6</v>
      </c>
      <c r="AX343" s="516"/>
      <c r="AY343" s="516" t="s">
        <v>6</v>
      </c>
      <c r="AZ343" s="516" t="s">
        <v>6</v>
      </c>
      <c r="BA343" s="516"/>
      <c r="BB343" s="516" t="s">
        <v>6</v>
      </c>
      <c r="BC343" s="516" t="s">
        <v>6</v>
      </c>
      <c r="BD343" s="516"/>
      <c r="BE343" s="516" t="s">
        <v>6</v>
      </c>
      <c r="BF343" s="516" t="s">
        <v>6</v>
      </c>
      <c r="BG343" s="516"/>
      <c r="BH343" s="516" t="s">
        <v>6</v>
      </c>
      <c r="BI343" s="516" t="s">
        <v>6</v>
      </c>
      <c r="BJ343" s="516"/>
      <c r="BK343" s="516" t="s">
        <v>6</v>
      </c>
      <c r="BL343" s="516" t="s">
        <v>6</v>
      </c>
      <c r="BM343" s="516"/>
      <c r="BN343" s="516" t="s">
        <v>6</v>
      </c>
      <c r="BO343" s="516" t="s">
        <v>6</v>
      </c>
      <c r="BP343" s="516"/>
      <c r="BQ343" s="516" t="s">
        <v>6</v>
      </c>
      <c r="BR343" s="516" t="s">
        <v>6</v>
      </c>
      <c r="BS343" s="516"/>
      <c r="BT343" s="516"/>
      <c r="BU343" s="516"/>
      <c r="BV343" s="516"/>
      <c r="BW343" s="516"/>
      <c r="BX343" s="516"/>
      <c r="BY343" s="516"/>
      <c r="BZ343" s="28"/>
      <c r="CA343" s="24"/>
      <c r="CB343" s="29"/>
      <c r="CC343" s="29"/>
      <c r="CD343" s="30"/>
      <c r="CE343" s="29"/>
      <c r="CF343" s="29"/>
      <c r="CG343" s="31"/>
      <c r="CH343" s="457"/>
      <c r="CI343" s="23" t="s">
        <v>836</v>
      </c>
    </row>
    <row r="344" spans="1:87" ht="15.6" thickTop="1" thickBot="1" x14ac:dyDescent="0.35">
      <c r="A344" s="502"/>
      <c r="B344" s="117"/>
      <c r="C344" s="156">
        <f>B344</f>
        <v>0</v>
      </c>
      <c r="D344" s="457"/>
      <c r="E344" s="132" t="s">
        <v>1084</v>
      </c>
      <c r="F344" s="125">
        <v>32</v>
      </c>
      <c r="G344" s="441">
        <v>1960</v>
      </c>
      <c r="H344" s="76">
        <v>9.4</v>
      </c>
      <c r="I344" s="122" t="s">
        <v>1085</v>
      </c>
      <c r="J344" s="100">
        <v>4.5999999999999996</v>
      </c>
      <c r="K344" s="79"/>
      <c r="L344" s="79"/>
      <c r="M344" s="79"/>
      <c r="N344" s="126" t="s">
        <v>1345</v>
      </c>
      <c r="O344" s="81"/>
      <c r="P344" s="82"/>
      <c r="Q344" s="83" t="str">
        <f>IF(R344="?","?","")</f>
        <v/>
      </c>
      <c r="R344" s="83" t="str">
        <f>IF(AND(S344="",T344&gt;0),"?",IF(S344="","◄",IF(T344&gt;=1,"►","")))</f>
        <v>◄</v>
      </c>
      <c r="S344" s="84"/>
      <c r="T344" s="85"/>
      <c r="U344" s="83" t="str">
        <f>IF(V344="?","?","")</f>
        <v/>
      </c>
      <c r="V344" s="83" t="str">
        <f>IF(AND(W344="",X344&gt;0),"?",IF(W344="","◄",IF(X344&gt;=1,"►","")))</f>
        <v>◄</v>
      </c>
      <c r="W344" s="86"/>
      <c r="X344" s="85"/>
      <c r="Y344" s="457"/>
      <c r="Z344" s="87"/>
      <c r="AA344" s="521">
        <f t="shared" si="171"/>
        <v>0</v>
      </c>
      <c r="AB344" s="520">
        <f t="shared" si="171"/>
        <v>0</v>
      </c>
      <c r="AC344" s="88"/>
      <c r="AD344" s="519">
        <f t="shared" si="172"/>
        <v>0</v>
      </c>
      <c r="AE344" s="518">
        <f t="shared" si="172"/>
        <v>0</v>
      </c>
      <c r="AF344" s="44"/>
      <c r="AG344" s="45"/>
      <c r="AH344" s="44"/>
      <c r="AI344" s="45"/>
      <c r="AJ344" s="45"/>
      <c r="AK344" s="45"/>
      <c r="AL344" s="45"/>
      <c r="AM344" s="43"/>
      <c r="AN344" s="27" t="s">
        <v>6</v>
      </c>
      <c r="AO344" s="27" t="s">
        <v>6</v>
      </c>
      <c r="AP344" s="516"/>
      <c r="AQ344" s="516"/>
      <c r="AR344" s="516"/>
      <c r="AS344" s="516" t="s">
        <v>6</v>
      </c>
      <c r="AT344" s="516" t="s">
        <v>6</v>
      </c>
      <c r="AU344" s="516"/>
      <c r="AV344" s="516" t="s">
        <v>6</v>
      </c>
      <c r="AW344" s="516" t="s">
        <v>6</v>
      </c>
      <c r="AX344" s="516"/>
      <c r="AY344" s="516" t="s">
        <v>6</v>
      </c>
      <c r="AZ344" s="516" t="s">
        <v>6</v>
      </c>
      <c r="BA344" s="516"/>
      <c r="BB344" s="516" t="s">
        <v>6</v>
      </c>
      <c r="BC344" s="516" t="s">
        <v>6</v>
      </c>
      <c r="BD344" s="516"/>
      <c r="BE344" s="516" t="s">
        <v>6</v>
      </c>
      <c r="BF344" s="516" t="s">
        <v>6</v>
      </c>
      <c r="BG344" s="516"/>
      <c r="BH344" s="516" t="s">
        <v>6</v>
      </c>
      <c r="BI344" s="516" t="s">
        <v>6</v>
      </c>
      <c r="BJ344" s="516"/>
      <c r="BK344" s="516" t="s">
        <v>6</v>
      </c>
      <c r="BL344" s="516" t="s">
        <v>6</v>
      </c>
      <c r="BM344" s="516"/>
      <c r="BN344" s="516" t="s">
        <v>6</v>
      </c>
      <c r="BO344" s="516" t="s">
        <v>6</v>
      </c>
      <c r="BP344" s="516"/>
      <c r="BQ344" s="516" t="s">
        <v>6</v>
      </c>
      <c r="BR344" s="516" t="s">
        <v>6</v>
      </c>
      <c r="BS344" s="516"/>
      <c r="BT344" s="516"/>
      <c r="BU344" s="516"/>
      <c r="BV344" s="516"/>
      <c r="BW344" s="516"/>
      <c r="BX344" s="516"/>
      <c r="BY344" s="516"/>
      <c r="BZ344" s="28"/>
      <c r="CA344" s="24"/>
      <c r="CB344" s="29"/>
      <c r="CC344" s="29"/>
      <c r="CD344" s="30"/>
      <c r="CE344" s="29"/>
      <c r="CF344" s="29"/>
      <c r="CG344" s="31"/>
      <c r="CH344" s="457"/>
      <c r="CI344" s="23" t="s">
        <v>836</v>
      </c>
    </row>
    <row r="345" spans="1:87" ht="16.8" customHeight="1" thickTop="1" thickBot="1" x14ac:dyDescent="0.35">
      <c r="A345" s="505" t="str">
        <f>IF(COUNTIF(B346:B349,"x")&gt;0,"x","")</f>
        <v/>
      </c>
      <c r="B345" s="57"/>
      <c r="C345" s="510" t="str">
        <f>A345</f>
        <v/>
      </c>
      <c r="D345" s="66">
        <f>ROWS(D346:D349)-1</f>
        <v>3</v>
      </c>
      <c r="E345" s="58" t="s">
        <v>1346</v>
      </c>
      <c r="F345" s="116"/>
      <c r="G345" s="301"/>
      <c r="H345" s="6"/>
      <c r="I345" s="18"/>
      <c r="J345" s="18"/>
      <c r="K345" s="18"/>
      <c r="L345" s="18"/>
      <c r="M345" s="18"/>
      <c r="N345" s="46"/>
      <c r="O345" s="60">
        <v>22176</v>
      </c>
      <c r="P345" s="61" t="s">
        <v>3223</v>
      </c>
      <c r="Q345" s="143"/>
      <c r="R345" s="63" t="str">
        <f>IF(COUNTIF(Q346:Q349,"?")&gt;0,"?",IF(AND(S345="◄",T345="►"),"◄►",IF(S345="◄","◄",IF(T345="►","►",""))))</f>
        <v>◄</v>
      </c>
      <c r="S345" s="64" t="str">
        <f>IF(SUM(S346:S349)+1=ROWS(S346:S349)-COUNTIF(S346:S349,"-"),"","◄")</f>
        <v>◄</v>
      </c>
      <c r="T345" s="65" t="str">
        <f>IF(SUM(T346:T349)&gt;0,"►","")</f>
        <v/>
      </c>
      <c r="U345" s="146"/>
      <c r="V345" s="63" t="str">
        <f>IF(COUNTIF(U346:U349,"?")&gt;0,"?",IF(AND(W345="◄",X345="►"),"◄►",IF(W345="◄","◄",IF(X345="►","►",""))))</f>
        <v>◄</v>
      </c>
      <c r="W345" s="64" t="str">
        <f>IF(SUM(W346:W349)+1=ROWS(W346:W349)-COUNTIF(W346:W349,"-"),"","◄")</f>
        <v>◄</v>
      </c>
      <c r="X345" s="65" t="str">
        <f>IF(SUM(X346:X349)&gt;0,"►","")</f>
        <v/>
      </c>
      <c r="Y345" s="66">
        <f>ROWS(Y346:Y349)-1</f>
        <v>3</v>
      </c>
      <c r="Z345" s="67">
        <f>SUM(Z346:Z349)-Z349</f>
        <v>0</v>
      </c>
      <c r="AA345" s="68" t="s">
        <v>840</v>
      </c>
      <c r="AB345" s="69"/>
      <c r="AC345" s="67">
        <f>SUM(AC346:AC349)-AC349</f>
        <v>0</v>
      </c>
      <c r="AD345" s="68" t="s">
        <v>840</v>
      </c>
      <c r="AE345" s="69"/>
      <c r="AF345" s="70" t="str">
        <f>IF(AG345="◄","◄",IF(AG345="ok","►",""))</f>
        <v>◄</v>
      </c>
      <c r="AG345" s="71" t="str">
        <f>IF(AG346&gt;0,"OK","◄")</f>
        <v>◄</v>
      </c>
      <c r="AH345" s="62" t="str">
        <f>IF(AND(AI345="◄",AJ345="►"),"◄?►",IF(AI345="◄","◄",IF(AJ345="►","►","")))</f>
        <v>◄</v>
      </c>
      <c r="AI345" s="64" t="str">
        <f>IF(AI346&gt;0,"","◄")</f>
        <v>◄</v>
      </c>
      <c r="AJ345" s="65" t="str">
        <f>IF(SUM(AJ346:AJ346)&gt;0,"►","")</f>
        <v/>
      </c>
      <c r="AK345" s="570">
        <v>22176</v>
      </c>
      <c r="AL345" s="572" t="s">
        <v>1347</v>
      </c>
      <c r="AM345" s="43"/>
      <c r="AN345" s="1" t="str">
        <f>IF(AO345="","",IF(COUNTIF(AN346,"ok"),"","◄"))</f>
        <v>◄</v>
      </c>
      <c r="AO345" s="9" t="str">
        <f>IF(COUNTIF(AP345:BR345,"◄")&gt;0,"◄","")</f>
        <v>◄</v>
      </c>
      <c r="AP345" s="563" t="str">
        <f>IF(AP346="-","",IF(AP346&gt;0,"","◄"))</f>
        <v>◄</v>
      </c>
      <c r="AQ345" s="565"/>
      <c r="AR345" s="517">
        <f>IF(ISNONTEXT(AR346)=TRUE,"_",1)</f>
        <v>1</v>
      </c>
      <c r="AS345" s="563" t="str">
        <f>IF(AS346="-","",IF(AS346&gt;0,"","◄"))</f>
        <v/>
      </c>
      <c r="AT345" s="565"/>
      <c r="AU345" s="517" t="str">
        <f>IF(ISNONTEXT(AU346)=TRUE,"_",AR345+1)</f>
        <v>_</v>
      </c>
      <c r="AV345" s="563" t="str">
        <f>IF(AV346="-","",IF(AV346&gt;0,"","◄"))</f>
        <v/>
      </c>
      <c r="AW345" s="565"/>
      <c r="AX345" s="517" t="str">
        <f>IF(ISNONTEXT(AX346)=TRUE,"_",AU345+1)</f>
        <v>_</v>
      </c>
      <c r="AY345" s="563" t="str">
        <f>IF(AY346="-","",IF(AY346&gt;0,"","◄"))</f>
        <v/>
      </c>
      <c r="AZ345" s="565"/>
      <c r="BA345" s="517" t="str">
        <f>IF(ISNONTEXT(BA346)=TRUE,"_",AX345+1)</f>
        <v>_</v>
      </c>
      <c r="BB345" s="563" t="str">
        <f>IF(BB346="-","",IF(BB346&gt;0,"","◄"))</f>
        <v/>
      </c>
      <c r="BC345" s="565"/>
      <c r="BD345" s="517" t="str">
        <f>IF(ISNONTEXT(BD346)=TRUE,"_",BA345+1)</f>
        <v>_</v>
      </c>
      <c r="BE345" s="563" t="str">
        <f>IF(BE346="-","",IF(BE346&gt;0,"","◄"))</f>
        <v/>
      </c>
      <c r="BF345" s="565"/>
      <c r="BG345" s="517" t="str">
        <f>IF(ISNONTEXT(BG346)=TRUE,"_",BD345+1)</f>
        <v>_</v>
      </c>
      <c r="BH345" s="563" t="str">
        <f>IF(BH346="-","",IF(BH346&gt;0,"","◄"))</f>
        <v/>
      </c>
      <c r="BI345" s="565"/>
      <c r="BJ345" s="517" t="str">
        <f>IF(ISNONTEXT(BJ346)=TRUE,"_",BG345+1)</f>
        <v>_</v>
      </c>
      <c r="BK345" s="563" t="str">
        <f>IF(BK346="-","",IF(BK346&gt;0,"","◄"))</f>
        <v/>
      </c>
      <c r="BL345" s="565"/>
      <c r="BM345" s="517" t="str">
        <f>IF(ISNONTEXT(BM346)=TRUE,"_",BJ345+1)</f>
        <v>_</v>
      </c>
      <c r="BN345" s="563" t="str">
        <f>IF(BN346="-","",IF(BN346&gt;0,"","◄"))</f>
        <v/>
      </c>
      <c r="BO345" s="565"/>
      <c r="BP345" s="517" t="str">
        <f>IF(ISNONTEXT(BP346)=TRUE,"_",BM345+1)</f>
        <v>_</v>
      </c>
      <c r="BQ345" s="563" t="str">
        <f>IF(BQ346="-","",IF(BQ346&gt;0,"","◄"))</f>
        <v/>
      </c>
      <c r="BR345" s="565"/>
      <c r="BS345" s="517" t="str">
        <f>IF(ISNONTEXT(BS346)=TRUE,"_",BP345+1)</f>
        <v>_</v>
      </c>
      <c r="BT345" s="563" t="str">
        <f>IF(BT346="-","",IF(BT346&gt;0,"","◄"))</f>
        <v>◄</v>
      </c>
      <c r="BU345" s="565"/>
      <c r="BV345" s="517" t="str">
        <f>IF(ISNONTEXT(BV346)=TRUE,"_",1)</f>
        <v>_</v>
      </c>
      <c r="BW345" s="563" t="str">
        <f>IF(BW346="-","",IF(BW346&gt;0,"","◄"))</f>
        <v>◄</v>
      </c>
      <c r="BX345" s="565"/>
      <c r="BY345" s="517" t="str">
        <f>IF(ISNONTEXT(BY346)=TRUE,"_",BV345+1)</f>
        <v>_</v>
      </c>
      <c r="BZ345" s="26"/>
      <c r="CA345" s="24"/>
      <c r="CB345" s="25" t="str">
        <f>IF(CB346&gt;0,"►","")</f>
        <v/>
      </c>
      <c r="CC345" s="25" t="str">
        <f>IF(CC346&gt;0,"►","")</f>
        <v/>
      </c>
      <c r="CD345" s="517" t="str">
        <f>IF(ISNONTEXT(CD346)=TRUE,"_",1)</f>
        <v>_</v>
      </c>
      <c r="CE345" s="25" t="str">
        <f>IF(CE346&gt;0,"►","")</f>
        <v/>
      </c>
      <c r="CF345" s="25" t="str">
        <f>IF(CF346&gt;0,"►","")</f>
        <v/>
      </c>
      <c r="CG345" s="517" t="str">
        <f>IF(ISNONTEXT(CG346)=TRUE,"_",CD345+1)</f>
        <v>_</v>
      </c>
      <c r="CH345" s="66">
        <f>ROWS(CH346:CH349)-1</f>
        <v>3</v>
      </c>
      <c r="CI345" s="23" t="s">
        <v>836</v>
      </c>
    </row>
    <row r="346" spans="1:87" ht="15" thickBot="1" x14ac:dyDescent="0.35">
      <c r="A346" s="502"/>
      <c r="B346" s="117"/>
      <c r="C346" s="156">
        <f>B346</f>
        <v>0</v>
      </c>
      <c r="D346" s="457"/>
      <c r="E346" s="73"/>
      <c r="F346" s="118" t="s">
        <v>1348</v>
      </c>
      <c r="G346" s="300">
        <v>22176</v>
      </c>
      <c r="H346" s="76">
        <v>3</v>
      </c>
      <c r="I346" s="119"/>
      <c r="J346" s="119"/>
      <c r="K346" s="79"/>
      <c r="L346" s="79"/>
      <c r="M346" s="79"/>
      <c r="N346" s="80" t="s">
        <v>1349</v>
      </c>
      <c r="O346" s="81"/>
      <c r="P346" s="82"/>
      <c r="Q346" s="83" t="str">
        <f>IF(R346="?","?","")</f>
        <v/>
      </c>
      <c r="R346" s="83" t="str">
        <f>IF(AND(S346="",T346&gt;0),"?",IF(S346="","◄",IF(T346&gt;=1,"►","")))</f>
        <v>◄</v>
      </c>
      <c r="S346" s="84"/>
      <c r="T346" s="85"/>
      <c r="U346" s="83" t="str">
        <f>IF(V346="?","?","")</f>
        <v/>
      </c>
      <c r="V346" s="83" t="str">
        <f>IF(AND(W346="",X346&gt;0),"?",IF(W346="","◄",IF(X346&gt;=1,"►","")))</f>
        <v>◄</v>
      </c>
      <c r="W346" s="86"/>
      <c r="X346" s="85"/>
      <c r="Y346" s="457"/>
      <c r="Z346" s="87"/>
      <c r="AA346" s="521">
        <f t="shared" ref="AA346:AB348" si="173">(S346*Z346)</f>
        <v>0</v>
      </c>
      <c r="AB346" s="520">
        <f t="shared" si="173"/>
        <v>0</v>
      </c>
      <c r="AC346" s="88"/>
      <c r="AD346" s="519">
        <f t="shared" ref="AD346:AE348" si="174">(W346*AC346)</f>
        <v>0</v>
      </c>
      <c r="AE346" s="518">
        <f t="shared" si="174"/>
        <v>0</v>
      </c>
      <c r="AF346" s="89" t="str">
        <f>IF(AG346&gt;0,"ok","◄")</f>
        <v>◄</v>
      </c>
      <c r="AG346" s="90"/>
      <c r="AH346" s="89" t="str">
        <f>IF(AND(AI346="",AJ346&gt;0),"?",IF(AI346="","◄",IF(AJ346&gt;=1,"►","")))</f>
        <v>◄</v>
      </c>
      <c r="AI346" s="91"/>
      <c r="AJ346" s="92"/>
      <c r="AK346" s="586"/>
      <c r="AL346" s="587"/>
      <c r="AM346" s="43"/>
      <c r="AN346" s="149" t="str">
        <f>(IF(SUM(AP346:BX346)&gt;0,"ok",""))</f>
        <v/>
      </c>
      <c r="AO346" s="150" t="str">
        <f>IF(SUM(AP346:BR346)&gt;=1,SUM(AP346:BR346),"◄")</f>
        <v>◄</v>
      </c>
      <c r="AP346" s="32"/>
      <c r="AQ346" s="33"/>
      <c r="AR346" s="151" t="s">
        <v>5</v>
      </c>
      <c r="AS346" s="516" t="s">
        <v>6</v>
      </c>
      <c r="AT346" s="516" t="s">
        <v>6</v>
      </c>
      <c r="AU346" s="516"/>
      <c r="AV346" s="516" t="s">
        <v>6</v>
      </c>
      <c r="AW346" s="516" t="s">
        <v>6</v>
      </c>
      <c r="AX346" s="516"/>
      <c r="AY346" s="516" t="s">
        <v>6</v>
      </c>
      <c r="AZ346" s="516" t="s">
        <v>6</v>
      </c>
      <c r="BA346" s="516"/>
      <c r="BB346" s="516" t="s">
        <v>6</v>
      </c>
      <c r="BC346" s="516" t="s">
        <v>6</v>
      </c>
      <c r="BD346" s="516"/>
      <c r="BE346" s="516" t="s">
        <v>6</v>
      </c>
      <c r="BF346" s="516" t="s">
        <v>6</v>
      </c>
      <c r="BG346" s="516"/>
      <c r="BH346" s="516" t="s">
        <v>6</v>
      </c>
      <c r="BI346" s="516" t="s">
        <v>6</v>
      </c>
      <c r="BJ346" s="516"/>
      <c r="BK346" s="516" t="s">
        <v>6</v>
      </c>
      <c r="BL346" s="516" t="s">
        <v>6</v>
      </c>
      <c r="BM346" s="516"/>
      <c r="BN346" s="516" t="s">
        <v>6</v>
      </c>
      <c r="BO346" s="516" t="s">
        <v>6</v>
      </c>
      <c r="BP346" s="516"/>
      <c r="BQ346" s="516" t="s">
        <v>6</v>
      </c>
      <c r="BR346" s="516" t="s">
        <v>6</v>
      </c>
      <c r="BS346" s="516"/>
      <c r="BT346" s="32"/>
      <c r="BU346" s="33"/>
      <c r="BV346" s="34"/>
      <c r="BW346" s="32"/>
      <c r="BX346" s="33"/>
      <c r="BY346" s="34"/>
      <c r="BZ346" s="35"/>
      <c r="CA346" s="24"/>
      <c r="CB346" s="36"/>
      <c r="CC346" s="33"/>
      <c r="CD346" s="37"/>
      <c r="CE346" s="36"/>
      <c r="CF346" s="38"/>
      <c r="CG346" s="39"/>
      <c r="CH346" s="457"/>
      <c r="CI346" s="23" t="s">
        <v>836</v>
      </c>
    </row>
    <row r="347" spans="1:87" ht="15.6" thickTop="1" thickBot="1" x14ac:dyDescent="0.35">
      <c r="A347" s="502"/>
      <c r="B347" s="117"/>
      <c r="C347" s="156">
        <f>B347</f>
        <v>0</v>
      </c>
      <c r="D347" s="457"/>
      <c r="E347" s="73"/>
      <c r="F347" s="123">
        <v>1151</v>
      </c>
      <c r="G347" s="302">
        <v>22176</v>
      </c>
      <c r="H347" s="76">
        <v>6</v>
      </c>
      <c r="I347" s="119"/>
      <c r="J347" s="119"/>
      <c r="K347" s="79"/>
      <c r="L347" s="79"/>
      <c r="M347" s="79"/>
      <c r="N347" s="80" t="s">
        <v>1350</v>
      </c>
      <c r="O347" s="81"/>
      <c r="P347" s="82"/>
      <c r="Q347" s="83" t="str">
        <f>IF(R347="?","?","")</f>
        <v/>
      </c>
      <c r="R347" s="83" t="str">
        <f>IF(AND(S347="",T347&gt;0),"?",IF(S347="","◄",IF(T347&gt;=1,"►","")))</f>
        <v>◄</v>
      </c>
      <c r="S347" s="84"/>
      <c r="T347" s="85"/>
      <c r="U347" s="83" t="str">
        <f>IF(V347="?","?","")</f>
        <v/>
      </c>
      <c r="V347" s="83" t="str">
        <f>IF(AND(W347="",X347&gt;0),"?",IF(W347="","◄",IF(X347&gt;=1,"►","")))</f>
        <v>◄</v>
      </c>
      <c r="W347" s="86"/>
      <c r="X347" s="85"/>
      <c r="Y347" s="457"/>
      <c r="Z347" s="87"/>
      <c r="AA347" s="521">
        <f t="shared" si="173"/>
        <v>0</v>
      </c>
      <c r="AB347" s="520">
        <f t="shared" si="173"/>
        <v>0</v>
      </c>
      <c r="AC347" s="88"/>
      <c r="AD347" s="519">
        <f t="shared" si="174"/>
        <v>0</v>
      </c>
      <c r="AE347" s="518">
        <f t="shared" si="174"/>
        <v>0</v>
      </c>
      <c r="AF347" s="44"/>
      <c r="AG347" s="45"/>
      <c r="AH347" s="44"/>
      <c r="AI347" s="45"/>
      <c r="AJ347" s="45"/>
      <c r="AK347" s="45"/>
      <c r="AL347" s="45"/>
      <c r="AM347" s="43"/>
      <c r="AN347" s="27" t="s">
        <v>6</v>
      </c>
      <c r="AO347" s="27" t="s">
        <v>6</v>
      </c>
      <c r="AP347" s="516"/>
      <c r="AQ347" s="516"/>
      <c r="AR347" s="516"/>
      <c r="AS347" s="516" t="s">
        <v>6</v>
      </c>
      <c r="AT347" s="516" t="s">
        <v>6</v>
      </c>
      <c r="AU347" s="516"/>
      <c r="AV347" s="516" t="s">
        <v>6</v>
      </c>
      <c r="AW347" s="516" t="s">
        <v>6</v>
      </c>
      <c r="AX347" s="516"/>
      <c r="AY347" s="516" t="s">
        <v>6</v>
      </c>
      <c r="AZ347" s="516" t="s">
        <v>6</v>
      </c>
      <c r="BA347" s="516"/>
      <c r="BB347" s="516" t="s">
        <v>6</v>
      </c>
      <c r="BC347" s="516" t="s">
        <v>6</v>
      </c>
      <c r="BD347" s="516"/>
      <c r="BE347" s="516" t="s">
        <v>6</v>
      </c>
      <c r="BF347" s="516" t="s">
        <v>6</v>
      </c>
      <c r="BG347" s="516"/>
      <c r="BH347" s="516" t="s">
        <v>6</v>
      </c>
      <c r="BI347" s="516" t="s">
        <v>6</v>
      </c>
      <c r="BJ347" s="516"/>
      <c r="BK347" s="516" t="s">
        <v>6</v>
      </c>
      <c r="BL347" s="516" t="s">
        <v>6</v>
      </c>
      <c r="BM347" s="516"/>
      <c r="BN347" s="516" t="s">
        <v>6</v>
      </c>
      <c r="BO347" s="516" t="s">
        <v>6</v>
      </c>
      <c r="BP347" s="516"/>
      <c r="BQ347" s="516" t="s">
        <v>6</v>
      </c>
      <c r="BR347" s="516" t="s">
        <v>6</v>
      </c>
      <c r="BS347" s="516"/>
      <c r="BT347" s="516"/>
      <c r="BU347" s="516"/>
      <c r="BV347" s="516"/>
      <c r="BW347" s="516"/>
      <c r="BX347" s="516"/>
      <c r="BY347" s="516"/>
      <c r="BZ347" s="28"/>
      <c r="CA347" s="24"/>
      <c r="CB347" s="29"/>
      <c r="CC347" s="29"/>
      <c r="CD347" s="30"/>
      <c r="CE347" s="29"/>
      <c r="CF347" s="29"/>
      <c r="CG347" s="31"/>
      <c r="CH347" s="457"/>
      <c r="CI347" s="23" t="s">
        <v>836</v>
      </c>
    </row>
    <row r="348" spans="1:87" ht="15.6" thickTop="1" thickBot="1" x14ac:dyDescent="0.35">
      <c r="A348" s="502"/>
      <c r="B348" s="117"/>
      <c r="C348" s="156">
        <f>B348</f>
        <v>0</v>
      </c>
      <c r="D348" s="457"/>
      <c r="E348" s="132" t="s">
        <v>1084</v>
      </c>
      <c r="F348" s="125">
        <v>33</v>
      </c>
      <c r="G348" s="441">
        <v>1960</v>
      </c>
      <c r="H348" s="76">
        <v>9</v>
      </c>
      <c r="I348" s="119"/>
      <c r="J348" s="119"/>
      <c r="K348" s="79"/>
      <c r="L348" s="79"/>
      <c r="M348" s="79"/>
      <c r="N348" s="126" t="s">
        <v>1351</v>
      </c>
      <c r="O348" s="81"/>
      <c r="P348" s="82"/>
      <c r="Q348" s="83" t="str">
        <f>IF(R348="?","?","")</f>
        <v/>
      </c>
      <c r="R348" s="83" t="str">
        <f>IF(AND(S348="",T348&gt;0),"?",IF(S348="","◄",IF(T348&gt;=1,"►","")))</f>
        <v>◄</v>
      </c>
      <c r="S348" s="84"/>
      <c r="T348" s="85"/>
      <c r="U348" s="83" t="str">
        <f>IF(V348="?","?","")</f>
        <v/>
      </c>
      <c r="V348" s="83" t="str">
        <f>IF(AND(W348="",X348&gt;0),"?",IF(W348="","◄",IF(X348&gt;=1,"►","")))</f>
        <v>◄</v>
      </c>
      <c r="W348" s="86"/>
      <c r="X348" s="85"/>
      <c r="Y348" s="457"/>
      <c r="Z348" s="87"/>
      <c r="AA348" s="521">
        <f t="shared" si="173"/>
        <v>0</v>
      </c>
      <c r="AB348" s="520">
        <f t="shared" si="173"/>
        <v>0</v>
      </c>
      <c r="AC348" s="88"/>
      <c r="AD348" s="519">
        <f t="shared" si="174"/>
        <v>0</v>
      </c>
      <c r="AE348" s="518">
        <f t="shared" si="174"/>
        <v>0</v>
      </c>
      <c r="AF348" s="44"/>
      <c r="AG348" s="45"/>
      <c r="AH348" s="44"/>
      <c r="AI348" s="45"/>
      <c r="AJ348" s="45"/>
      <c r="AK348" s="45"/>
      <c r="AL348" s="45"/>
      <c r="AM348" s="43"/>
      <c r="AN348" s="27" t="s">
        <v>6</v>
      </c>
      <c r="AO348" s="27" t="s">
        <v>6</v>
      </c>
      <c r="AP348" s="516"/>
      <c r="AQ348" s="516"/>
      <c r="AR348" s="516"/>
      <c r="AS348" s="516" t="s">
        <v>6</v>
      </c>
      <c r="AT348" s="516" t="s">
        <v>6</v>
      </c>
      <c r="AU348" s="516"/>
      <c r="AV348" s="516" t="s">
        <v>6</v>
      </c>
      <c r="AW348" s="516" t="s">
        <v>6</v>
      </c>
      <c r="AX348" s="516"/>
      <c r="AY348" s="516" t="s">
        <v>6</v>
      </c>
      <c r="AZ348" s="516" t="s">
        <v>6</v>
      </c>
      <c r="BA348" s="516"/>
      <c r="BB348" s="516" t="s">
        <v>6</v>
      </c>
      <c r="BC348" s="516" t="s">
        <v>6</v>
      </c>
      <c r="BD348" s="516"/>
      <c r="BE348" s="516" t="s">
        <v>6</v>
      </c>
      <c r="BF348" s="516" t="s">
        <v>6</v>
      </c>
      <c r="BG348" s="516"/>
      <c r="BH348" s="516" t="s">
        <v>6</v>
      </c>
      <c r="BI348" s="516" t="s">
        <v>6</v>
      </c>
      <c r="BJ348" s="516"/>
      <c r="BK348" s="516" t="s">
        <v>6</v>
      </c>
      <c r="BL348" s="516" t="s">
        <v>6</v>
      </c>
      <c r="BM348" s="516"/>
      <c r="BN348" s="516" t="s">
        <v>6</v>
      </c>
      <c r="BO348" s="516" t="s">
        <v>6</v>
      </c>
      <c r="BP348" s="516"/>
      <c r="BQ348" s="516" t="s">
        <v>6</v>
      </c>
      <c r="BR348" s="516" t="s">
        <v>6</v>
      </c>
      <c r="BS348" s="516"/>
      <c r="BT348" s="516"/>
      <c r="BU348" s="516"/>
      <c r="BV348" s="516"/>
      <c r="BW348" s="516"/>
      <c r="BX348" s="516"/>
      <c r="BY348" s="516"/>
      <c r="BZ348" s="28"/>
      <c r="CA348" s="24"/>
      <c r="CB348" s="29"/>
      <c r="CC348" s="29"/>
      <c r="CD348" s="30"/>
      <c r="CE348" s="29"/>
      <c r="CF348" s="29"/>
      <c r="CG348" s="31"/>
      <c r="CH348" s="457"/>
      <c r="CI348" s="23" t="s">
        <v>836</v>
      </c>
    </row>
    <row r="349" spans="1:87" ht="16.8" customHeight="1" thickTop="1" thickBot="1" x14ac:dyDescent="0.35">
      <c r="A349" s="505" t="str">
        <f>IF(COUNTIF(B350:B352,"x")&gt;0,"x","")</f>
        <v/>
      </c>
      <c r="B349" s="57"/>
      <c r="C349" s="510" t="str">
        <f>A349</f>
        <v/>
      </c>
      <c r="D349" s="66">
        <f>ROWS(D350:D352)-1</f>
        <v>2</v>
      </c>
      <c r="E349" s="58" t="s">
        <v>1352</v>
      </c>
      <c r="F349" s="116"/>
      <c r="G349" s="301"/>
      <c r="H349" s="6"/>
      <c r="I349" s="18"/>
      <c r="J349" s="18"/>
      <c r="K349" s="18"/>
      <c r="L349" s="18"/>
      <c r="M349" s="18"/>
      <c r="N349" s="46"/>
      <c r="O349" s="60">
        <v>22190</v>
      </c>
      <c r="P349" s="61" t="s">
        <v>3224</v>
      </c>
      <c r="Q349" s="143"/>
      <c r="R349" s="63" t="str">
        <f>IF(COUNTIF(Q350:Q352,"?")&gt;0,"?",IF(AND(S349="◄",T349="►"),"◄►",IF(S349="◄","◄",IF(T349="►","►",""))))</f>
        <v>◄</v>
      </c>
      <c r="S349" s="64" t="str">
        <f>IF(SUM(S350:S352)+1=ROWS(S350:S352)-COUNTIF(S350:S352,"-"),"","◄")</f>
        <v>◄</v>
      </c>
      <c r="T349" s="65" t="str">
        <f>IF(SUM(T350:T352)&gt;0,"►","")</f>
        <v/>
      </c>
      <c r="U349" s="146"/>
      <c r="V349" s="63" t="str">
        <f>IF(COUNTIF(U350:U352,"?")&gt;0,"?",IF(AND(W349="◄",X349="►"),"◄►",IF(W349="◄","◄",IF(X349="►","►",""))))</f>
        <v>◄</v>
      </c>
      <c r="W349" s="64" t="str">
        <f>IF(SUM(W350:W352)+1=ROWS(W350:W352)-COUNTIF(W350:W352,"-"),"","◄")</f>
        <v>◄</v>
      </c>
      <c r="X349" s="65" t="str">
        <f>IF(SUM(X350:X352)&gt;0,"►","")</f>
        <v/>
      </c>
      <c r="Y349" s="66">
        <f>ROWS(Y350:Y352)-1</f>
        <v>2</v>
      </c>
      <c r="Z349" s="67">
        <f>SUM(Z350:Z352)-Z352</f>
        <v>0</v>
      </c>
      <c r="AA349" s="68" t="s">
        <v>840</v>
      </c>
      <c r="AB349" s="69"/>
      <c r="AC349" s="67">
        <f>SUM(AC350:AC352)-AC352</f>
        <v>0</v>
      </c>
      <c r="AD349" s="68" t="s">
        <v>840</v>
      </c>
      <c r="AE349" s="69"/>
      <c r="AF349" s="70" t="str">
        <f>IF(AG349="◄","◄",IF(AG349="ok","►",""))</f>
        <v>◄</v>
      </c>
      <c r="AG349" s="71" t="str">
        <f>IF(AG350&gt;0,"OK","◄")</f>
        <v>◄</v>
      </c>
      <c r="AH349" s="62" t="str">
        <f>IF(AND(AI349="◄",AJ349="►"),"◄?►",IF(AI349="◄","◄",IF(AJ349="►","►","")))</f>
        <v>◄</v>
      </c>
      <c r="AI349" s="64" t="str">
        <f>IF(AI350&gt;0,"","◄")</f>
        <v>◄</v>
      </c>
      <c r="AJ349" s="65" t="str">
        <f>IF(SUM(AJ350:AJ350)&gt;0,"►","")</f>
        <v/>
      </c>
      <c r="AK349" s="570">
        <v>22190</v>
      </c>
      <c r="AL349" s="572" t="s">
        <v>1353</v>
      </c>
      <c r="AM349" s="43"/>
      <c r="AN349" s="1" t="str">
        <f>IF(AO349="","",IF(COUNTIF(AN350,"ok"),"","◄"))</f>
        <v>◄</v>
      </c>
      <c r="AO349" s="9" t="str">
        <f>IF(COUNTIF(AP349:BR349,"◄")&gt;0,"◄","")</f>
        <v>◄</v>
      </c>
      <c r="AP349" s="563" t="str">
        <f>IF(AP350="-","",IF(AP350&gt;0,"","◄"))</f>
        <v>◄</v>
      </c>
      <c r="AQ349" s="565"/>
      <c r="AR349" s="517">
        <f>IF(ISNONTEXT(AR350)=TRUE,"_",1)</f>
        <v>1</v>
      </c>
      <c r="AS349" s="563" t="str">
        <f>IF(AS350="-","",IF(AS350&gt;0,"","◄"))</f>
        <v/>
      </c>
      <c r="AT349" s="565"/>
      <c r="AU349" s="517" t="str">
        <f>IF(ISNONTEXT(AU350)=TRUE,"_",AR349+1)</f>
        <v>_</v>
      </c>
      <c r="AV349" s="563" t="str">
        <f>IF(AV350="-","",IF(AV350&gt;0,"","◄"))</f>
        <v/>
      </c>
      <c r="AW349" s="565"/>
      <c r="AX349" s="517" t="str">
        <f>IF(ISNONTEXT(AX350)=TRUE,"_",AU349+1)</f>
        <v>_</v>
      </c>
      <c r="AY349" s="563" t="str">
        <f>IF(AY350="-","",IF(AY350&gt;0,"","◄"))</f>
        <v/>
      </c>
      <c r="AZ349" s="565"/>
      <c r="BA349" s="517" t="str">
        <f>IF(ISNONTEXT(BA350)=TRUE,"_",AX349+1)</f>
        <v>_</v>
      </c>
      <c r="BB349" s="563" t="str">
        <f>IF(BB350="-","",IF(BB350&gt;0,"","◄"))</f>
        <v/>
      </c>
      <c r="BC349" s="565"/>
      <c r="BD349" s="517" t="str">
        <f>IF(ISNONTEXT(BD350)=TRUE,"_",BA349+1)</f>
        <v>_</v>
      </c>
      <c r="BE349" s="563" t="str">
        <f>IF(BE350="-","",IF(BE350&gt;0,"","◄"))</f>
        <v/>
      </c>
      <c r="BF349" s="565"/>
      <c r="BG349" s="517" t="str">
        <f>IF(ISNONTEXT(BG350)=TRUE,"_",BD349+1)</f>
        <v>_</v>
      </c>
      <c r="BH349" s="563" t="str">
        <f>IF(BH350="-","",IF(BH350&gt;0,"","◄"))</f>
        <v/>
      </c>
      <c r="BI349" s="565"/>
      <c r="BJ349" s="517" t="str">
        <f>IF(ISNONTEXT(BJ350)=TRUE,"_",BG349+1)</f>
        <v>_</v>
      </c>
      <c r="BK349" s="563" t="str">
        <f>IF(BK350="-","",IF(BK350&gt;0,"","◄"))</f>
        <v/>
      </c>
      <c r="BL349" s="565"/>
      <c r="BM349" s="517" t="str">
        <f>IF(ISNONTEXT(BM350)=TRUE,"_",BJ349+1)</f>
        <v>_</v>
      </c>
      <c r="BN349" s="563" t="str">
        <f>IF(BN350="-","",IF(BN350&gt;0,"","◄"))</f>
        <v/>
      </c>
      <c r="BO349" s="565"/>
      <c r="BP349" s="517" t="str">
        <f>IF(ISNONTEXT(BP350)=TRUE,"_",BM349+1)</f>
        <v>_</v>
      </c>
      <c r="BQ349" s="563" t="str">
        <f>IF(BQ350="-","",IF(BQ350&gt;0,"","◄"))</f>
        <v/>
      </c>
      <c r="BR349" s="565"/>
      <c r="BS349" s="517" t="str">
        <f>IF(ISNONTEXT(BS350)=TRUE,"_",BP349+1)</f>
        <v>_</v>
      </c>
      <c r="BT349" s="563" t="str">
        <f>IF(BT350="-","",IF(BT350&gt;0,"","◄"))</f>
        <v>◄</v>
      </c>
      <c r="BU349" s="565"/>
      <c r="BV349" s="517" t="str">
        <f>IF(ISNONTEXT(BV350)=TRUE,"_",1)</f>
        <v>_</v>
      </c>
      <c r="BW349" s="563" t="str">
        <f>IF(BW350="-","",IF(BW350&gt;0,"","◄"))</f>
        <v>◄</v>
      </c>
      <c r="BX349" s="565"/>
      <c r="BY349" s="517" t="str">
        <f>IF(ISNONTEXT(BY350)=TRUE,"_",BV349+1)</f>
        <v>_</v>
      </c>
      <c r="BZ349" s="26"/>
      <c r="CA349" s="24"/>
      <c r="CB349" s="25" t="str">
        <f>IF(CB350&gt;0,"►","")</f>
        <v/>
      </c>
      <c r="CC349" s="25" t="str">
        <f>IF(CC350&gt;0,"►","")</f>
        <v/>
      </c>
      <c r="CD349" s="517" t="str">
        <f>IF(ISNONTEXT(CD350)=TRUE,"_",1)</f>
        <v>_</v>
      </c>
      <c r="CE349" s="25" t="str">
        <f>IF(CE350&gt;0,"►","")</f>
        <v/>
      </c>
      <c r="CF349" s="25" t="str">
        <f>IF(CF350&gt;0,"►","")</f>
        <v/>
      </c>
      <c r="CG349" s="517" t="str">
        <f>IF(ISNONTEXT(CG350)=TRUE,"_",CD349+1)</f>
        <v>_</v>
      </c>
      <c r="CH349" s="66">
        <f>ROWS(CH350:CH352)-1</f>
        <v>2</v>
      </c>
      <c r="CI349" s="23" t="s">
        <v>836</v>
      </c>
    </row>
    <row r="350" spans="1:87" ht="15" thickBot="1" x14ac:dyDescent="0.35">
      <c r="A350" s="502"/>
      <c r="B350" s="117"/>
      <c r="C350" s="156">
        <f>B350</f>
        <v>0</v>
      </c>
      <c r="D350" s="457"/>
      <c r="E350" s="73"/>
      <c r="F350" s="118">
        <v>1152</v>
      </c>
      <c r="G350" s="300">
        <v>22190</v>
      </c>
      <c r="H350" s="76">
        <v>0.4</v>
      </c>
      <c r="I350" s="119"/>
      <c r="J350" s="119"/>
      <c r="K350" s="79"/>
      <c r="L350" s="79"/>
      <c r="M350" s="79"/>
      <c r="N350" s="80" t="s">
        <v>1354</v>
      </c>
      <c r="O350" s="81"/>
      <c r="P350" s="131" t="s">
        <v>1355</v>
      </c>
      <c r="Q350" s="83" t="str">
        <f>IF(R350="?","?","")</f>
        <v/>
      </c>
      <c r="R350" s="83" t="str">
        <f>IF(AND(S350="",T350&gt;0),"?",IF(S350="","◄",IF(T350&gt;=1,"►","")))</f>
        <v>◄</v>
      </c>
      <c r="S350" s="84"/>
      <c r="T350" s="85"/>
      <c r="U350" s="83" t="str">
        <f>IF(V350="?","?","")</f>
        <v/>
      </c>
      <c r="V350" s="83" t="str">
        <f>IF(AND(W350="",X350&gt;0),"?",IF(W350="","◄",IF(X350&gt;=1,"►","")))</f>
        <v>◄</v>
      </c>
      <c r="W350" s="86"/>
      <c r="X350" s="85"/>
      <c r="Y350" s="457"/>
      <c r="Z350" s="87"/>
      <c r="AA350" s="521">
        <f>(S350*Z350)</f>
        <v>0</v>
      </c>
      <c r="AB350" s="520">
        <f>(T350*AA350)</f>
        <v>0</v>
      </c>
      <c r="AC350" s="88"/>
      <c r="AD350" s="519">
        <f>(W350*AC350)</f>
        <v>0</v>
      </c>
      <c r="AE350" s="518">
        <f>(X350*AD350)</f>
        <v>0</v>
      </c>
      <c r="AF350" s="89" t="str">
        <f>IF(AG350&gt;0,"ok","◄")</f>
        <v>◄</v>
      </c>
      <c r="AG350" s="90"/>
      <c r="AH350" s="89" t="str">
        <f>IF(AND(AI350="",AJ350&gt;0),"?",IF(AI350="","◄",IF(AJ350&gt;=1,"►","")))</f>
        <v>◄</v>
      </c>
      <c r="AI350" s="91"/>
      <c r="AJ350" s="92"/>
      <c r="AK350" s="586"/>
      <c r="AL350" s="587"/>
      <c r="AM350" s="43"/>
      <c r="AN350" s="149" t="str">
        <f>(IF(SUM(AP350:BX350)&gt;0,"ok",""))</f>
        <v/>
      </c>
      <c r="AO350" s="150" t="str">
        <f>IF(SUM(AP350:BR350)&gt;=1,SUM(AP350:BR350),"◄")</f>
        <v>◄</v>
      </c>
      <c r="AP350" s="32"/>
      <c r="AQ350" s="33"/>
      <c r="AR350" s="183" t="s">
        <v>8</v>
      </c>
      <c r="AS350" s="516" t="s">
        <v>6</v>
      </c>
      <c r="AT350" s="516" t="s">
        <v>6</v>
      </c>
      <c r="AU350" s="516"/>
      <c r="AV350" s="516" t="s">
        <v>6</v>
      </c>
      <c r="AW350" s="516" t="s">
        <v>6</v>
      </c>
      <c r="AX350" s="516"/>
      <c r="AY350" s="516" t="s">
        <v>6</v>
      </c>
      <c r="AZ350" s="516" t="s">
        <v>6</v>
      </c>
      <c r="BA350" s="516"/>
      <c r="BB350" s="516" t="s">
        <v>6</v>
      </c>
      <c r="BC350" s="516" t="s">
        <v>6</v>
      </c>
      <c r="BD350" s="516"/>
      <c r="BE350" s="516" t="s">
        <v>6</v>
      </c>
      <c r="BF350" s="516" t="s">
        <v>6</v>
      </c>
      <c r="BG350" s="516"/>
      <c r="BH350" s="516" t="s">
        <v>6</v>
      </c>
      <c r="BI350" s="516" t="s">
        <v>6</v>
      </c>
      <c r="BJ350" s="516"/>
      <c r="BK350" s="516" t="s">
        <v>6</v>
      </c>
      <c r="BL350" s="516" t="s">
        <v>6</v>
      </c>
      <c r="BM350" s="516"/>
      <c r="BN350" s="516" t="s">
        <v>6</v>
      </c>
      <c r="BO350" s="516" t="s">
        <v>6</v>
      </c>
      <c r="BP350" s="516"/>
      <c r="BQ350" s="516" t="s">
        <v>6</v>
      </c>
      <c r="BR350" s="516" t="s">
        <v>6</v>
      </c>
      <c r="BS350" s="516"/>
      <c r="BT350" s="32"/>
      <c r="BU350" s="33"/>
      <c r="BV350" s="34"/>
      <c r="BW350" s="32"/>
      <c r="BX350" s="33"/>
      <c r="BY350" s="34"/>
      <c r="BZ350" s="35"/>
      <c r="CA350" s="24"/>
      <c r="CB350" s="36"/>
      <c r="CC350" s="33"/>
      <c r="CD350" s="37"/>
      <c r="CE350" s="36"/>
      <c r="CF350" s="38"/>
      <c r="CG350" s="39"/>
      <c r="CH350" s="457"/>
      <c r="CI350" s="23" t="s">
        <v>836</v>
      </c>
    </row>
    <row r="351" spans="1:87" ht="15.6" thickTop="1" thickBot="1" x14ac:dyDescent="0.35">
      <c r="A351" s="502"/>
      <c r="B351" s="117"/>
      <c r="C351" s="156">
        <f>B351</f>
        <v>0</v>
      </c>
      <c r="D351" s="457"/>
      <c r="E351" s="73"/>
      <c r="F351" s="129" t="s">
        <v>1356</v>
      </c>
      <c r="G351" s="302">
        <v>22190</v>
      </c>
      <c r="H351" s="76">
        <v>0.4</v>
      </c>
      <c r="I351" s="119"/>
      <c r="J351" s="119"/>
      <c r="K351" s="79"/>
      <c r="L351" s="79"/>
      <c r="M351" s="79"/>
      <c r="N351" s="80" t="s">
        <v>1357</v>
      </c>
      <c r="O351" s="81"/>
      <c r="P351" s="82"/>
      <c r="Q351" s="83" t="str">
        <f>IF(R351="?","?","")</f>
        <v/>
      </c>
      <c r="R351" s="83" t="str">
        <f>IF(AND(S351="",T351&gt;0),"?",IF(S351="","◄",IF(T351&gt;=1,"►","")))</f>
        <v>◄</v>
      </c>
      <c r="S351" s="84"/>
      <c r="T351" s="85"/>
      <c r="U351" s="83" t="str">
        <f>IF(V351="?","?","")</f>
        <v/>
      </c>
      <c r="V351" s="83" t="str">
        <f>IF(AND(W351="",X351&gt;0),"?",IF(W351="","◄",IF(X351&gt;=1,"►","")))</f>
        <v>◄</v>
      </c>
      <c r="W351" s="86"/>
      <c r="X351" s="85"/>
      <c r="Y351" s="457"/>
      <c r="Z351" s="87"/>
      <c r="AA351" s="521">
        <f>(S351*Z351)</f>
        <v>0</v>
      </c>
      <c r="AB351" s="520">
        <f>(T351*AA351)</f>
        <v>0</v>
      </c>
      <c r="AC351" s="88"/>
      <c r="AD351" s="519">
        <f>(W351*AC351)</f>
        <v>0</v>
      </c>
      <c r="AE351" s="518">
        <f>(X351*AD351)</f>
        <v>0</v>
      </c>
      <c r="AF351" s="44"/>
      <c r="AG351" s="45"/>
      <c r="AH351" s="44"/>
      <c r="AI351" s="45"/>
      <c r="AJ351" s="45"/>
      <c r="AK351" s="45"/>
      <c r="AL351" s="45"/>
      <c r="AM351" s="43"/>
      <c r="AN351" s="27" t="s">
        <v>6</v>
      </c>
      <c r="AO351" s="27" t="s">
        <v>6</v>
      </c>
      <c r="AP351" s="516"/>
      <c r="AQ351" s="516"/>
      <c r="AR351" s="516"/>
      <c r="AS351" s="516" t="s">
        <v>6</v>
      </c>
      <c r="AT351" s="516" t="s">
        <v>6</v>
      </c>
      <c r="AU351" s="516"/>
      <c r="AV351" s="516" t="s">
        <v>6</v>
      </c>
      <c r="AW351" s="516" t="s">
        <v>6</v>
      </c>
      <c r="AX351" s="516"/>
      <c r="AY351" s="516" t="s">
        <v>6</v>
      </c>
      <c r="AZ351" s="516" t="s">
        <v>6</v>
      </c>
      <c r="BA351" s="516"/>
      <c r="BB351" s="516" t="s">
        <v>6</v>
      </c>
      <c r="BC351" s="516" t="s">
        <v>6</v>
      </c>
      <c r="BD351" s="516"/>
      <c r="BE351" s="516" t="s">
        <v>6</v>
      </c>
      <c r="BF351" s="516" t="s">
        <v>6</v>
      </c>
      <c r="BG351" s="516"/>
      <c r="BH351" s="516" t="s">
        <v>6</v>
      </c>
      <c r="BI351" s="516" t="s">
        <v>6</v>
      </c>
      <c r="BJ351" s="516"/>
      <c r="BK351" s="516" t="s">
        <v>6</v>
      </c>
      <c r="BL351" s="516" t="s">
        <v>6</v>
      </c>
      <c r="BM351" s="516"/>
      <c r="BN351" s="516" t="s">
        <v>6</v>
      </c>
      <c r="BO351" s="516" t="s">
        <v>6</v>
      </c>
      <c r="BP351" s="516"/>
      <c r="BQ351" s="516" t="s">
        <v>6</v>
      </c>
      <c r="BR351" s="516" t="s">
        <v>6</v>
      </c>
      <c r="BS351" s="516"/>
      <c r="BT351" s="516"/>
      <c r="BU351" s="516"/>
      <c r="BV351" s="516"/>
      <c r="BW351" s="516"/>
      <c r="BX351" s="516"/>
      <c r="BY351" s="516"/>
      <c r="BZ351" s="28"/>
      <c r="CA351" s="24"/>
      <c r="CB351" s="29"/>
      <c r="CC351" s="29"/>
      <c r="CD351" s="30"/>
      <c r="CE351" s="29"/>
      <c r="CF351" s="29"/>
      <c r="CG351" s="31"/>
      <c r="CH351" s="457"/>
      <c r="CI351" s="23" t="s">
        <v>836</v>
      </c>
    </row>
    <row r="352" spans="1:87" ht="16.8" customHeight="1" thickTop="1" thickBot="1" x14ac:dyDescent="0.35">
      <c r="A352" s="505" t="str">
        <f>IF(COUNTIF(B353:B359,"x")&gt;0,"x","")</f>
        <v/>
      </c>
      <c r="B352" s="57"/>
      <c r="C352" s="510" t="str">
        <f>A352</f>
        <v/>
      </c>
      <c r="D352" s="66">
        <f>ROWS(D353:D359)-1</f>
        <v>6</v>
      </c>
      <c r="E352" s="58" t="s">
        <v>1358</v>
      </c>
      <c r="F352" s="116"/>
      <c r="G352" s="301"/>
      <c r="H352" s="6"/>
      <c r="I352" s="18"/>
      <c r="J352" s="18"/>
      <c r="K352" s="18"/>
      <c r="L352" s="18"/>
      <c r="M352" s="18"/>
      <c r="N352" s="46"/>
      <c r="O352" s="60">
        <v>22199</v>
      </c>
      <c r="P352" s="61" t="s">
        <v>3225</v>
      </c>
      <c r="Q352" s="143"/>
      <c r="R352" s="63" t="str">
        <f>IF(COUNTIF(Q353:Q359,"?")&gt;0,"?",IF(AND(S352="◄",T352="►"),"◄►",IF(S352="◄","◄",IF(T352="►","►",""))))</f>
        <v>◄</v>
      </c>
      <c r="S352" s="64" t="str">
        <f>IF(SUM(S353:S359)+1=ROWS(S353:S359)-COUNTIF(S353:S359,"-"),"","◄")</f>
        <v>◄</v>
      </c>
      <c r="T352" s="65" t="str">
        <f>IF(SUM(T353:T359)&gt;0,"►","")</f>
        <v/>
      </c>
      <c r="U352" s="146"/>
      <c r="V352" s="63" t="str">
        <f>IF(COUNTIF(U353:U359,"?")&gt;0,"?",IF(AND(W352="◄",X352="►"),"◄►",IF(W352="◄","◄",IF(X352="►","►",""))))</f>
        <v>◄</v>
      </c>
      <c r="W352" s="64" t="str">
        <f>IF(SUM(W353:W359)+1=ROWS(W353:W359)-COUNTIF(W353:W359,"-"),"","◄")</f>
        <v>◄</v>
      </c>
      <c r="X352" s="65" t="str">
        <f>IF(SUM(X353:X359)&gt;0,"►","")</f>
        <v/>
      </c>
      <c r="Y352" s="66">
        <f>ROWS(Y353:Y359)-1</f>
        <v>6</v>
      </c>
      <c r="Z352" s="67">
        <f>SUM(Z353:Z359)-Z359</f>
        <v>0</v>
      </c>
      <c r="AA352" s="68" t="s">
        <v>840</v>
      </c>
      <c r="AB352" s="69"/>
      <c r="AC352" s="67">
        <f>SUM(AC353:AC359)-AC359</f>
        <v>0</v>
      </c>
      <c r="AD352" s="68" t="s">
        <v>840</v>
      </c>
      <c r="AE352" s="69"/>
      <c r="AF352" s="70" t="str">
        <f>IF(AG352="◄","◄",IF(AG352="ok","►",""))</f>
        <v>◄</v>
      </c>
      <c r="AG352" s="71" t="str">
        <f>IF(AG353&gt;0,"OK","◄")</f>
        <v>◄</v>
      </c>
      <c r="AH352" s="62" t="str">
        <f>IF(AND(AI352="◄",AJ352="►"),"◄?►",IF(AI352="◄","◄",IF(AJ352="►","►","")))</f>
        <v>◄</v>
      </c>
      <c r="AI352" s="64" t="str">
        <f>IF(AI353&gt;0,"","◄")</f>
        <v>◄</v>
      </c>
      <c r="AJ352" s="65" t="str">
        <f>IF(SUM(AJ353:AJ353)&gt;0,"►","")</f>
        <v/>
      </c>
      <c r="AK352" s="570">
        <v>22199</v>
      </c>
      <c r="AL352" s="572" t="s">
        <v>1359</v>
      </c>
      <c r="AM352" s="43"/>
      <c r="AN352" s="1" t="str">
        <f>IF(AO352="","",IF(COUNTIF(AN353,"ok"),"","◄"))</f>
        <v>◄</v>
      </c>
      <c r="AO352" s="9" t="str">
        <f>IF(COUNTIF(AP352:BR352,"◄")&gt;0,"◄","")</f>
        <v>◄</v>
      </c>
      <c r="AP352" s="563" t="str">
        <f>IF(AP353="-","",IF(AP353&gt;0,"","◄"))</f>
        <v>◄</v>
      </c>
      <c r="AQ352" s="565"/>
      <c r="AR352" s="517">
        <f>IF(ISNONTEXT(AR353)=TRUE,"_",1)</f>
        <v>1</v>
      </c>
      <c r="AS352" s="563" t="str">
        <f>IF(AS353="-","",IF(AS353&gt;0,"","◄"))</f>
        <v/>
      </c>
      <c r="AT352" s="565"/>
      <c r="AU352" s="517" t="str">
        <f>IF(ISNONTEXT(AU353)=TRUE,"_",AR352+1)</f>
        <v>_</v>
      </c>
      <c r="AV352" s="563" t="str">
        <f>IF(AV353="-","",IF(AV353&gt;0,"","◄"))</f>
        <v/>
      </c>
      <c r="AW352" s="565"/>
      <c r="AX352" s="517" t="str">
        <f>IF(ISNONTEXT(AX353)=TRUE,"_",AU352+1)</f>
        <v>_</v>
      </c>
      <c r="AY352" s="563" t="str">
        <f>IF(AY353="-","",IF(AY353&gt;0,"","◄"))</f>
        <v/>
      </c>
      <c r="AZ352" s="565"/>
      <c r="BA352" s="517" t="str">
        <f>IF(ISNONTEXT(BA353)=TRUE,"_",AX352+1)</f>
        <v>_</v>
      </c>
      <c r="BB352" s="563" t="str">
        <f>IF(BB353="-","",IF(BB353&gt;0,"","◄"))</f>
        <v/>
      </c>
      <c r="BC352" s="565"/>
      <c r="BD352" s="517" t="str">
        <f>IF(ISNONTEXT(BD353)=TRUE,"_",BA352+1)</f>
        <v>_</v>
      </c>
      <c r="BE352" s="563" t="str">
        <f>IF(BE353="-","",IF(BE353&gt;0,"","◄"))</f>
        <v/>
      </c>
      <c r="BF352" s="565"/>
      <c r="BG352" s="517" t="str">
        <f>IF(ISNONTEXT(BG353)=TRUE,"_",BD352+1)</f>
        <v>_</v>
      </c>
      <c r="BH352" s="563" t="str">
        <f>IF(BH353="-","",IF(BH353&gt;0,"","◄"))</f>
        <v/>
      </c>
      <c r="BI352" s="565"/>
      <c r="BJ352" s="517" t="str">
        <f>IF(ISNONTEXT(BJ353)=TRUE,"_",BG352+1)</f>
        <v>_</v>
      </c>
      <c r="BK352" s="563" t="str">
        <f>IF(BK353="-","",IF(BK353&gt;0,"","◄"))</f>
        <v/>
      </c>
      <c r="BL352" s="565"/>
      <c r="BM352" s="517" t="str">
        <f>IF(ISNONTEXT(BM353)=TRUE,"_",BJ352+1)</f>
        <v>_</v>
      </c>
      <c r="BN352" s="563" t="str">
        <f>IF(BN353="-","",IF(BN353&gt;0,"","◄"))</f>
        <v/>
      </c>
      <c r="BO352" s="565"/>
      <c r="BP352" s="517" t="str">
        <f>IF(ISNONTEXT(BP353)=TRUE,"_",BM352+1)</f>
        <v>_</v>
      </c>
      <c r="BQ352" s="563" t="str">
        <f>IF(BQ353="-","",IF(BQ353&gt;0,"","◄"))</f>
        <v/>
      </c>
      <c r="BR352" s="565"/>
      <c r="BS352" s="517" t="str">
        <f>IF(ISNONTEXT(BS353)=TRUE,"_",BP352+1)</f>
        <v>_</v>
      </c>
      <c r="BT352" s="563" t="str">
        <f>IF(BT353="-","",IF(BT353&gt;0,"","◄"))</f>
        <v>◄</v>
      </c>
      <c r="BU352" s="565"/>
      <c r="BV352" s="517" t="str">
        <f>IF(ISNONTEXT(BV353)=TRUE,"_",1)</f>
        <v>_</v>
      </c>
      <c r="BW352" s="563" t="str">
        <f>IF(BW353="-","",IF(BW353&gt;0,"","◄"))</f>
        <v>◄</v>
      </c>
      <c r="BX352" s="565"/>
      <c r="BY352" s="517" t="str">
        <f>IF(ISNONTEXT(BY353)=TRUE,"_",BV352+1)</f>
        <v>_</v>
      </c>
      <c r="BZ352" s="26"/>
      <c r="CA352" s="24"/>
      <c r="CB352" s="25" t="str">
        <f>IF(CB353&gt;0,"►","")</f>
        <v/>
      </c>
      <c r="CC352" s="25" t="str">
        <f>IF(CC353&gt;0,"►","")</f>
        <v/>
      </c>
      <c r="CD352" s="517" t="str">
        <f>IF(ISNONTEXT(CD353)=TRUE,"_",1)</f>
        <v>_</v>
      </c>
      <c r="CE352" s="25" t="str">
        <f>IF(CE353&gt;0,"►","")</f>
        <v/>
      </c>
      <c r="CF352" s="25" t="str">
        <f>IF(CF353&gt;0,"►","")</f>
        <v/>
      </c>
      <c r="CG352" s="517" t="str">
        <f>IF(ISNONTEXT(CG353)=TRUE,"_",CD352+1)</f>
        <v>_</v>
      </c>
      <c r="CH352" s="66">
        <f>ROWS(CH353:CH359)-1</f>
        <v>6</v>
      </c>
      <c r="CI352" s="23" t="s">
        <v>836</v>
      </c>
    </row>
    <row r="353" spans="1:87" ht="15" thickBot="1" x14ac:dyDescent="0.35">
      <c r="A353" s="502"/>
      <c r="B353" s="117"/>
      <c r="C353" s="156">
        <f t="shared" ref="C353:C358" si="175">B353</f>
        <v>0</v>
      </c>
      <c r="D353" s="457"/>
      <c r="E353" s="73"/>
      <c r="F353" s="118" t="s">
        <v>1360</v>
      </c>
      <c r="G353" s="300">
        <v>22199</v>
      </c>
      <c r="H353" s="76">
        <v>0.4</v>
      </c>
      <c r="I353" s="122" t="s">
        <v>864</v>
      </c>
      <c r="J353" s="100">
        <v>0.1</v>
      </c>
      <c r="K353" s="79"/>
      <c r="L353" s="79"/>
      <c r="M353" s="79"/>
      <c r="N353" s="80" t="s">
        <v>1361</v>
      </c>
      <c r="O353" s="81"/>
      <c r="P353" s="82"/>
      <c r="Q353" s="83" t="str">
        <f t="shared" ref="Q353:Q358" si="176">IF(R353="?","?","")</f>
        <v/>
      </c>
      <c r="R353" s="83" t="str">
        <f t="shared" ref="R353:R358" si="177">IF(AND(S353="",T353&gt;0),"?",IF(S353="","◄",IF(T353&gt;=1,"►","")))</f>
        <v>◄</v>
      </c>
      <c r="S353" s="84"/>
      <c r="T353" s="85"/>
      <c r="U353" s="83" t="str">
        <f t="shared" ref="U353:U358" si="178">IF(V353="?","?","")</f>
        <v/>
      </c>
      <c r="V353" s="83" t="str">
        <f t="shared" ref="V353:V358" si="179">IF(AND(W353="",X353&gt;0),"?",IF(W353="","◄",IF(X353&gt;=1,"►","")))</f>
        <v>◄</v>
      </c>
      <c r="W353" s="86"/>
      <c r="X353" s="85"/>
      <c r="Y353" s="457"/>
      <c r="Z353" s="87"/>
      <c r="AA353" s="521">
        <f t="shared" ref="AA353:AB358" si="180">(S353*Z353)</f>
        <v>0</v>
      </c>
      <c r="AB353" s="520">
        <f t="shared" si="180"/>
        <v>0</v>
      </c>
      <c r="AC353" s="88"/>
      <c r="AD353" s="519">
        <f t="shared" ref="AD353:AE358" si="181">(W353*AC353)</f>
        <v>0</v>
      </c>
      <c r="AE353" s="518">
        <f t="shared" si="181"/>
        <v>0</v>
      </c>
      <c r="AF353" s="89" t="str">
        <f>IF(AG353&gt;0,"ok","◄")</f>
        <v>◄</v>
      </c>
      <c r="AG353" s="90"/>
      <c r="AH353" s="89" t="str">
        <f>IF(AND(AI353="",AJ353&gt;0),"?",IF(AI353="","◄",IF(AJ353&gt;=1,"►","")))</f>
        <v>◄</v>
      </c>
      <c r="AI353" s="91"/>
      <c r="AJ353" s="92"/>
      <c r="AK353" s="586"/>
      <c r="AL353" s="587"/>
      <c r="AM353" s="43"/>
      <c r="AN353" s="149" t="str">
        <f>(IF(SUM(AP353:BX353)&gt;0,"ok",""))</f>
        <v/>
      </c>
      <c r="AO353" s="150" t="str">
        <f>IF(SUM(AP353:BR353)&gt;=1,SUM(AP353:BR353),"◄")</f>
        <v>◄</v>
      </c>
      <c r="AP353" s="32"/>
      <c r="AQ353" s="33"/>
      <c r="AR353" s="151" t="s">
        <v>5</v>
      </c>
      <c r="AS353" s="516" t="s">
        <v>6</v>
      </c>
      <c r="AT353" s="516" t="s">
        <v>6</v>
      </c>
      <c r="AU353" s="516"/>
      <c r="AV353" s="516" t="s">
        <v>6</v>
      </c>
      <c r="AW353" s="516" t="s">
        <v>6</v>
      </c>
      <c r="AX353" s="516"/>
      <c r="AY353" s="516" t="s">
        <v>6</v>
      </c>
      <c r="AZ353" s="516" t="s">
        <v>6</v>
      </c>
      <c r="BA353" s="516"/>
      <c r="BB353" s="516" t="s">
        <v>6</v>
      </c>
      <c r="BC353" s="516" t="s">
        <v>6</v>
      </c>
      <c r="BD353" s="516"/>
      <c r="BE353" s="516" t="s">
        <v>6</v>
      </c>
      <c r="BF353" s="516" t="s">
        <v>6</v>
      </c>
      <c r="BG353" s="516"/>
      <c r="BH353" s="516" t="s">
        <v>6</v>
      </c>
      <c r="BI353" s="516" t="s">
        <v>6</v>
      </c>
      <c r="BJ353" s="516"/>
      <c r="BK353" s="516" t="s">
        <v>6</v>
      </c>
      <c r="BL353" s="516" t="s">
        <v>6</v>
      </c>
      <c r="BM353" s="516"/>
      <c r="BN353" s="516" t="s">
        <v>6</v>
      </c>
      <c r="BO353" s="516" t="s">
        <v>6</v>
      </c>
      <c r="BP353" s="516"/>
      <c r="BQ353" s="516" t="s">
        <v>6</v>
      </c>
      <c r="BR353" s="516" t="s">
        <v>6</v>
      </c>
      <c r="BS353" s="516"/>
      <c r="BT353" s="32"/>
      <c r="BU353" s="33"/>
      <c r="BV353" s="34"/>
      <c r="BW353" s="32"/>
      <c r="BX353" s="33"/>
      <c r="BY353" s="34"/>
      <c r="BZ353" s="35"/>
      <c r="CA353" s="24"/>
      <c r="CB353" s="36"/>
      <c r="CC353" s="33"/>
      <c r="CD353" s="37"/>
      <c r="CE353" s="36"/>
      <c r="CF353" s="38"/>
      <c r="CG353" s="39"/>
      <c r="CH353" s="457"/>
      <c r="CI353" s="23" t="s">
        <v>836</v>
      </c>
    </row>
    <row r="354" spans="1:87" ht="15.6" thickTop="1" thickBot="1" x14ac:dyDescent="0.35">
      <c r="A354" s="502"/>
      <c r="B354" s="117"/>
      <c r="C354" s="156">
        <f t="shared" si="175"/>
        <v>0</v>
      </c>
      <c r="D354" s="457"/>
      <c r="E354" s="73"/>
      <c r="F354" s="123">
        <v>1154</v>
      </c>
      <c r="G354" s="302">
        <v>22199</v>
      </c>
      <c r="H354" s="76">
        <v>1</v>
      </c>
      <c r="I354" s="122" t="s">
        <v>864</v>
      </c>
      <c r="J354" s="100">
        <v>0.5</v>
      </c>
      <c r="K354" s="79"/>
      <c r="L354" s="79"/>
      <c r="M354" s="79"/>
      <c r="N354" s="80" t="s">
        <v>1362</v>
      </c>
      <c r="O354" s="81"/>
      <c r="P354" s="82"/>
      <c r="Q354" s="83" t="str">
        <f t="shared" si="176"/>
        <v/>
      </c>
      <c r="R354" s="83" t="str">
        <f t="shared" si="177"/>
        <v>◄</v>
      </c>
      <c r="S354" s="84"/>
      <c r="T354" s="85"/>
      <c r="U354" s="83" t="str">
        <f t="shared" si="178"/>
        <v/>
      </c>
      <c r="V354" s="83" t="str">
        <f t="shared" si="179"/>
        <v>◄</v>
      </c>
      <c r="W354" s="86"/>
      <c r="X354" s="85"/>
      <c r="Y354" s="457"/>
      <c r="Z354" s="87"/>
      <c r="AA354" s="521">
        <f t="shared" si="180"/>
        <v>0</v>
      </c>
      <c r="AB354" s="520">
        <f t="shared" si="180"/>
        <v>0</v>
      </c>
      <c r="AC354" s="88"/>
      <c r="AD354" s="519">
        <f t="shared" si="181"/>
        <v>0</v>
      </c>
      <c r="AE354" s="518">
        <f t="shared" si="181"/>
        <v>0</v>
      </c>
      <c r="AF354" s="44"/>
      <c r="AG354" s="45"/>
      <c r="AH354" s="44"/>
      <c r="AI354" s="45"/>
      <c r="AJ354" s="45"/>
      <c r="AK354" s="45"/>
      <c r="AL354" s="45"/>
      <c r="AM354" s="43"/>
      <c r="AN354" s="27" t="s">
        <v>6</v>
      </c>
      <c r="AO354" s="27" t="s">
        <v>6</v>
      </c>
      <c r="AP354" s="516"/>
      <c r="AQ354" s="516"/>
      <c r="AR354" s="516"/>
      <c r="AS354" s="516" t="s">
        <v>6</v>
      </c>
      <c r="AT354" s="516" t="s">
        <v>6</v>
      </c>
      <c r="AU354" s="516"/>
      <c r="AV354" s="516" t="s">
        <v>6</v>
      </c>
      <c r="AW354" s="516" t="s">
        <v>6</v>
      </c>
      <c r="AX354" s="516"/>
      <c r="AY354" s="516" t="s">
        <v>6</v>
      </c>
      <c r="AZ354" s="516" t="s">
        <v>6</v>
      </c>
      <c r="BA354" s="516"/>
      <c r="BB354" s="516" t="s">
        <v>6</v>
      </c>
      <c r="BC354" s="516" t="s">
        <v>6</v>
      </c>
      <c r="BD354" s="516"/>
      <c r="BE354" s="516" t="s">
        <v>6</v>
      </c>
      <c r="BF354" s="516" t="s">
        <v>6</v>
      </c>
      <c r="BG354" s="516"/>
      <c r="BH354" s="516" t="s">
        <v>6</v>
      </c>
      <c r="BI354" s="516" t="s">
        <v>6</v>
      </c>
      <c r="BJ354" s="516"/>
      <c r="BK354" s="516" t="s">
        <v>6</v>
      </c>
      <c r="BL354" s="516" t="s">
        <v>6</v>
      </c>
      <c r="BM354" s="516"/>
      <c r="BN354" s="516" t="s">
        <v>6</v>
      </c>
      <c r="BO354" s="516" t="s">
        <v>6</v>
      </c>
      <c r="BP354" s="516"/>
      <c r="BQ354" s="516" t="s">
        <v>6</v>
      </c>
      <c r="BR354" s="516" t="s">
        <v>6</v>
      </c>
      <c r="BS354" s="516"/>
      <c r="BT354" s="516"/>
      <c r="BU354" s="516"/>
      <c r="BV354" s="516"/>
      <c r="BW354" s="516"/>
      <c r="BX354" s="516"/>
      <c r="BY354" s="516"/>
      <c r="BZ354" s="28"/>
      <c r="CA354" s="24"/>
      <c r="CB354" s="29"/>
      <c r="CC354" s="29"/>
      <c r="CD354" s="30"/>
      <c r="CE354" s="29"/>
      <c r="CF354" s="29"/>
      <c r="CG354" s="31"/>
      <c r="CH354" s="457"/>
      <c r="CI354" s="23" t="s">
        <v>836</v>
      </c>
    </row>
    <row r="355" spans="1:87" ht="15.6" thickTop="1" thickBot="1" x14ac:dyDescent="0.35">
      <c r="A355" s="502"/>
      <c r="B355" s="117"/>
      <c r="C355" s="156">
        <f t="shared" si="175"/>
        <v>0</v>
      </c>
      <c r="D355" s="457"/>
      <c r="E355" s="73"/>
      <c r="F355" s="123">
        <v>1155</v>
      </c>
      <c r="G355" s="302">
        <v>22199</v>
      </c>
      <c r="H355" s="76">
        <v>2</v>
      </c>
      <c r="I355" s="122" t="s">
        <v>864</v>
      </c>
      <c r="J355" s="100">
        <v>0.5</v>
      </c>
      <c r="K355" s="79"/>
      <c r="L355" s="79"/>
      <c r="M355" s="79"/>
      <c r="N355" s="80" t="s">
        <v>1363</v>
      </c>
      <c r="O355" s="81"/>
      <c r="P355" s="82"/>
      <c r="Q355" s="83" t="str">
        <f t="shared" si="176"/>
        <v/>
      </c>
      <c r="R355" s="83" t="str">
        <f t="shared" si="177"/>
        <v>◄</v>
      </c>
      <c r="S355" s="84"/>
      <c r="T355" s="85"/>
      <c r="U355" s="83" t="str">
        <f t="shared" si="178"/>
        <v/>
      </c>
      <c r="V355" s="83" t="str">
        <f t="shared" si="179"/>
        <v>◄</v>
      </c>
      <c r="W355" s="86"/>
      <c r="X355" s="85"/>
      <c r="Y355" s="457"/>
      <c r="Z355" s="87"/>
      <c r="AA355" s="521">
        <f t="shared" si="180"/>
        <v>0</v>
      </c>
      <c r="AB355" s="520">
        <f t="shared" si="180"/>
        <v>0</v>
      </c>
      <c r="AC355" s="88"/>
      <c r="AD355" s="519">
        <f t="shared" si="181"/>
        <v>0</v>
      </c>
      <c r="AE355" s="518">
        <f t="shared" si="181"/>
        <v>0</v>
      </c>
      <c r="AF355" s="44"/>
      <c r="AG355" s="45"/>
      <c r="AH355" s="44"/>
      <c r="AI355" s="45"/>
      <c r="AJ355" s="45"/>
      <c r="AK355" s="45"/>
      <c r="AL355" s="45"/>
      <c r="AM355" s="43"/>
      <c r="AN355" s="27" t="s">
        <v>6</v>
      </c>
      <c r="AO355" s="27" t="s">
        <v>6</v>
      </c>
      <c r="AP355" s="516"/>
      <c r="AQ355" s="516"/>
      <c r="AR355" s="516"/>
      <c r="AS355" s="516" t="s">
        <v>6</v>
      </c>
      <c r="AT355" s="516" t="s">
        <v>6</v>
      </c>
      <c r="AU355" s="516"/>
      <c r="AV355" s="516" t="s">
        <v>6</v>
      </c>
      <c r="AW355" s="516" t="s">
        <v>6</v>
      </c>
      <c r="AX355" s="516"/>
      <c r="AY355" s="516" t="s">
        <v>6</v>
      </c>
      <c r="AZ355" s="516" t="s">
        <v>6</v>
      </c>
      <c r="BA355" s="516"/>
      <c r="BB355" s="516" t="s">
        <v>6</v>
      </c>
      <c r="BC355" s="516" t="s">
        <v>6</v>
      </c>
      <c r="BD355" s="516"/>
      <c r="BE355" s="516" t="s">
        <v>6</v>
      </c>
      <c r="BF355" s="516" t="s">
        <v>6</v>
      </c>
      <c r="BG355" s="516"/>
      <c r="BH355" s="516" t="s">
        <v>6</v>
      </c>
      <c r="BI355" s="516" t="s">
        <v>6</v>
      </c>
      <c r="BJ355" s="516"/>
      <c r="BK355" s="516" t="s">
        <v>6</v>
      </c>
      <c r="BL355" s="516" t="s">
        <v>6</v>
      </c>
      <c r="BM355" s="516"/>
      <c r="BN355" s="516" t="s">
        <v>6</v>
      </c>
      <c r="BO355" s="516" t="s">
        <v>6</v>
      </c>
      <c r="BP355" s="516"/>
      <c r="BQ355" s="516" t="s">
        <v>6</v>
      </c>
      <c r="BR355" s="516" t="s">
        <v>6</v>
      </c>
      <c r="BS355" s="516"/>
      <c r="BT355" s="516"/>
      <c r="BU355" s="516"/>
      <c r="BV355" s="516"/>
      <c r="BW355" s="516"/>
      <c r="BX355" s="516"/>
      <c r="BY355" s="516"/>
      <c r="BZ355" s="28"/>
      <c r="CA355" s="24"/>
      <c r="CB355" s="29"/>
      <c r="CC355" s="29"/>
      <c r="CD355" s="30"/>
      <c r="CE355" s="29"/>
      <c r="CF355" s="29"/>
      <c r="CG355" s="31"/>
      <c r="CH355" s="457"/>
      <c r="CI355" s="23" t="s">
        <v>836</v>
      </c>
    </row>
    <row r="356" spans="1:87" ht="15.6" thickTop="1" thickBot="1" x14ac:dyDescent="0.35">
      <c r="A356" s="502"/>
      <c r="B356" s="117"/>
      <c r="C356" s="156">
        <f t="shared" si="175"/>
        <v>0</v>
      </c>
      <c r="D356" s="457"/>
      <c r="E356" s="73"/>
      <c r="F356" s="123">
        <v>1156</v>
      </c>
      <c r="G356" s="302">
        <v>22199</v>
      </c>
      <c r="H356" s="76" t="s">
        <v>1364</v>
      </c>
      <c r="I356" s="122" t="s">
        <v>864</v>
      </c>
      <c r="J356" s="100">
        <v>1</v>
      </c>
      <c r="K356" s="79"/>
      <c r="L356" s="79"/>
      <c r="M356" s="79"/>
      <c r="N356" s="80" t="s">
        <v>1365</v>
      </c>
      <c r="O356" s="81"/>
      <c r="P356" s="82"/>
      <c r="Q356" s="83" t="str">
        <f t="shared" si="176"/>
        <v/>
      </c>
      <c r="R356" s="83" t="str">
        <f t="shared" si="177"/>
        <v>◄</v>
      </c>
      <c r="S356" s="84"/>
      <c r="T356" s="85"/>
      <c r="U356" s="83" t="str">
        <f t="shared" si="178"/>
        <v/>
      </c>
      <c r="V356" s="83" t="str">
        <f t="shared" si="179"/>
        <v>◄</v>
      </c>
      <c r="W356" s="86"/>
      <c r="X356" s="85"/>
      <c r="Y356" s="457"/>
      <c r="Z356" s="87"/>
      <c r="AA356" s="521">
        <f t="shared" si="180"/>
        <v>0</v>
      </c>
      <c r="AB356" s="520">
        <f t="shared" si="180"/>
        <v>0</v>
      </c>
      <c r="AC356" s="88"/>
      <c r="AD356" s="519">
        <f t="shared" si="181"/>
        <v>0</v>
      </c>
      <c r="AE356" s="518">
        <f t="shared" si="181"/>
        <v>0</v>
      </c>
      <c r="AF356" s="44"/>
      <c r="AG356" s="45"/>
      <c r="AH356" s="44"/>
      <c r="AI356" s="45"/>
      <c r="AJ356" s="45"/>
      <c r="AK356" s="45"/>
      <c r="AL356" s="45"/>
      <c r="AM356" s="43"/>
      <c r="AN356" s="27" t="s">
        <v>6</v>
      </c>
      <c r="AO356" s="27" t="s">
        <v>6</v>
      </c>
      <c r="AP356" s="516"/>
      <c r="AQ356" s="516"/>
      <c r="AR356" s="516"/>
      <c r="AS356" s="516" t="s">
        <v>6</v>
      </c>
      <c r="AT356" s="516" t="s">
        <v>6</v>
      </c>
      <c r="AU356" s="516"/>
      <c r="AV356" s="516" t="s">
        <v>6</v>
      </c>
      <c r="AW356" s="516" t="s">
        <v>6</v>
      </c>
      <c r="AX356" s="516"/>
      <c r="AY356" s="516" t="s">
        <v>6</v>
      </c>
      <c r="AZ356" s="516" t="s">
        <v>6</v>
      </c>
      <c r="BA356" s="516"/>
      <c r="BB356" s="516" t="s">
        <v>6</v>
      </c>
      <c r="BC356" s="516" t="s">
        <v>6</v>
      </c>
      <c r="BD356" s="516"/>
      <c r="BE356" s="516" t="s">
        <v>6</v>
      </c>
      <c r="BF356" s="516" t="s">
        <v>6</v>
      </c>
      <c r="BG356" s="516"/>
      <c r="BH356" s="516" t="s">
        <v>6</v>
      </c>
      <c r="BI356" s="516" t="s">
        <v>6</v>
      </c>
      <c r="BJ356" s="516"/>
      <c r="BK356" s="516" t="s">
        <v>6</v>
      </c>
      <c r="BL356" s="516" t="s">
        <v>6</v>
      </c>
      <c r="BM356" s="516"/>
      <c r="BN356" s="516" t="s">
        <v>6</v>
      </c>
      <c r="BO356" s="516" t="s">
        <v>6</v>
      </c>
      <c r="BP356" s="516"/>
      <c r="BQ356" s="516" t="s">
        <v>6</v>
      </c>
      <c r="BR356" s="516" t="s">
        <v>6</v>
      </c>
      <c r="BS356" s="516"/>
      <c r="BT356" s="516"/>
      <c r="BU356" s="516"/>
      <c r="BV356" s="516"/>
      <c r="BW356" s="516"/>
      <c r="BX356" s="516"/>
      <c r="BY356" s="516"/>
      <c r="BZ356" s="28"/>
      <c r="CA356" s="24"/>
      <c r="CB356" s="29"/>
      <c r="CC356" s="29"/>
      <c r="CD356" s="30"/>
      <c r="CE356" s="29"/>
      <c r="CF356" s="29"/>
      <c r="CG356" s="31"/>
      <c r="CH356" s="457"/>
      <c r="CI356" s="23" t="s">
        <v>836</v>
      </c>
    </row>
    <row r="357" spans="1:87" ht="15.6" thickTop="1" thickBot="1" x14ac:dyDescent="0.35">
      <c r="A357" s="502"/>
      <c r="B357" s="117"/>
      <c r="C357" s="156">
        <f t="shared" si="175"/>
        <v>0</v>
      </c>
      <c r="D357" s="457"/>
      <c r="E357" s="73"/>
      <c r="F357" s="123">
        <v>1157</v>
      </c>
      <c r="G357" s="302">
        <v>22199</v>
      </c>
      <c r="H357" s="76">
        <v>3</v>
      </c>
      <c r="I357" s="122" t="s">
        <v>864</v>
      </c>
      <c r="J357" s="100">
        <v>1</v>
      </c>
      <c r="K357" s="79"/>
      <c r="L357" s="79"/>
      <c r="M357" s="79"/>
      <c r="N357" s="80" t="s">
        <v>1366</v>
      </c>
      <c r="O357" s="81"/>
      <c r="P357" s="82"/>
      <c r="Q357" s="83" t="str">
        <f t="shared" si="176"/>
        <v/>
      </c>
      <c r="R357" s="83" t="str">
        <f t="shared" si="177"/>
        <v>◄</v>
      </c>
      <c r="S357" s="84"/>
      <c r="T357" s="85"/>
      <c r="U357" s="83" t="str">
        <f t="shared" si="178"/>
        <v/>
      </c>
      <c r="V357" s="83" t="str">
        <f t="shared" si="179"/>
        <v>◄</v>
      </c>
      <c r="W357" s="86"/>
      <c r="X357" s="85"/>
      <c r="Y357" s="457"/>
      <c r="Z357" s="87"/>
      <c r="AA357" s="521">
        <f t="shared" si="180"/>
        <v>0</v>
      </c>
      <c r="AB357" s="520">
        <f t="shared" si="180"/>
        <v>0</v>
      </c>
      <c r="AC357" s="88"/>
      <c r="AD357" s="519">
        <f t="shared" si="181"/>
        <v>0</v>
      </c>
      <c r="AE357" s="518">
        <f t="shared" si="181"/>
        <v>0</v>
      </c>
      <c r="AF357" s="44"/>
      <c r="AG357" s="45"/>
      <c r="AH357" s="44"/>
      <c r="AI357" s="45"/>
      <c r="AJ357" s="45"/>
      <c r="AK357" s="45"/>
      <c r="AL357" s="45"/>
      <c r="AM357" s="43"/>
      <c r="AN357" s="27" t="s">
        <v>6</v>
      </c>
      <c r="AO357" s="27" t="s">
        <v>6</v>
      </c>
      <c r="AP357" s="516"/>
      <c r="AQ357" s="516"/>
      <c r="AR357" s="516"/>
      <c r="AS357" s="516" t="s">
        <v>6</v>
      </c>
      <c r="AT357" s="516" t="s">
        <v>6</v>
      </c>
      <c r="AU357" s="516"/>
      <c r="AV357" s="516" t="s">
        <v>6</v>
      </c>
      <c r="AW357" s="516" t="s">
        <v>6</v>
      </c>
      <c r="AX357" s="516"/>
      <c r="AY357" s="516" t="s">
        <v>6</v>
      </c>
      <c r="AZ357" s="516" t="s">
        <v>6</v>
      </c>
      <c r="BA357" s="516"/>
      <c r="BB357" s="516" t="s">
        <v>6</v>
      </c>
      <c r="BC357" s="516" t="s">
        <v>6</v>
      </c>
      <c r="BD357" s="516"/>
      <c r="BE357" s="516" t="s">
        <v>6</v>
      </c>
      <c r="BF357" s="516" t="s">
        <v>6</v>
      </c>
      <c r="BG357" s="516"/>
      <c r="BH357" s="516" t="s">
        <v>6</v>
      </c>
      <c r="BI357" s="516" t="s">
        <v>6</v>
      </c>
      <c r="BJ357" s="516"/>
      <c r="BK357" s="516" t="s">
        <v>6</v>
      </c>
      <c r="BL357" s="516" t="s">
        <v>6</v>
      </c>
      <c r="BM357" s="516"/>
      <c r="BN357" s="516" t="s">
        <v>6</v>
      </c>
      <c r="BO357" s="516" t="s">
        <v>6</v>
      </c>
      <c r="BP357" s="516"/>
      <c r="BQ357" s="516" t="s">
        <v>6</v>
      </c>
      <c r="BR357" s="516" t="s">
        <v>6</v>
      </c>
      <c r="BS357" s="516"/>
      <c r="BT357" s="516"/>
      <c r="BU357" s="516"/>
      <c r="BV357" s="516"/>
      <c r="BW357" s="516"/>
      <c r="BX357" s="516"/>
      <c r="BY357" s="516"/>
      <c r="BZ357" s="28"/>
      <c r="CA357" s="24"/>
      <c r="CB357" s="29"/>
      <c r="CC357" s="29"/>
      <c r="CD357" s="30"/>
      <c r="CE357" s="29"/>
      <c r="CF357" s="29"/>
      <c r="CG357" s="31"/>
      <c r="CH357" s="457"/>
      <c r="CI357" s="23" t="s">
        <v>836</v>
      </c>
    </row>
    <row r="358" spans="1:87" ht="15.6" thickTop="1" thickBot="1" x14ac:dyDescent="0.35">
      <c r="A358" s="502"/>
      <c r="B358" s="117"/>
      <c r="C358" s="156">
        <f t="shared" si="175"/>
        <v>0</v>
      </c>
      <c r="D358" s="457"/>
      <c r="E358" s="73"/>
      <c r="F358" s="123">
        <v>1158</v>
      </c>
      <c r="G358" s="302">
        <v>22199</v>
      </c>
      <c r="H358" s="76">
        <v>6</v>
      </c>
      <c r="I358" s="122" t="s">
        <v>864</v>
      </c>
      <c r="J358" s="100">
        <v>2</v>
      </c>
      <c r="K358" s="79"/>
      <c r="L358" s="79"/>
      <c r="M358" s="79"/>
      <c r="N358" s="80" t="s">
        <v>1367</v>
      </c>
      <c r="O358" s="81"/>
      <c r="P358" s="82"/>
      <c r="Q358" s="83" t="str">
        <f t="shared" si="176"/>
        <v/>
      </c>
      <c r="R358" s="83" t="str">
        <f t="shared" si="177"/>
        <v>◄</v>
      </c>
      <c r="S358" s="84"/>
      <c r="T358" s="85"/>
      <c r="U358" s="83" t="str">
        <f t="shared" si="178"/>
        <v/>
      </c>
      <c r="V358" s="83" t="str">
        <f t="shared" si="179"/>
        <v>◄</v>
      </c>
      <c r="W358" s="86"/>
      <c r="X358" s="85"/>
      <c r="Y358" s="457"/>
      <c r="Z358" s="87"/>
      <c r="AA358" s="521">
        <f t="shared" si="180"/>
        <v>0</v>
      </c>
      <c r="AB358" s="520">
        <f t="shared" si="180"/>
        <v>0</v>
      </c>
      <c r="AC358" s="88"/>
      <c r="AD358" s="519">
        <f t="shared" si="181"/>
        <v>0</v>
      </c>
      <c r="AE358" s="518">
        <f t="shared" si="181"/>
        <v>0</v>
      </c>
      <c r="AF358" s="44"/>
      <c r="AG358" s="45"/>
      <c r="AH358" s="44"/>
      <c r="AI358" s="45"/>
      <c r="AJ358" s="45"/>
      <c r="AK358" s="45"/>
      <c r="AL358" s="45"/>
      <c r="AM358" s="43"/>
      <c r="AN358" s="27" t="s">
        <v>6</v>
      </c>
      <c r="AO358" s="27" t="s">
        <v>6</v>
      </c>
      <c r="AP358" s="516"/>
      <c r="AQ358" s="516"/>
      <c r="AR358" s="516"/>
      <c r="AS358" s="516" t="s">
        <v>6</v>
      </c>
      <c r="AT358" s="516" t="s">
        <v>6</v>
      </c>
      <c r="AU358" s="516"/>
      <c r="AV358" s="516" t="s">
        <v>6</v>
      </c>
      <c r="AW358" s="516" t="s">
        <v>6</v>
      </c>
      <c r="AX358" s="516"/>
      <c r="AY358" s="516" t="s">
        <v>6</v>
      </c>
      <c r="AZ358" s="516" t="s">
        <v>6</v>
      </c>
      <c r="BA358" s="516"/>
      <c r="BB358" s="516" t="s">
        <v>6</v>
      </c>
      <c r="BC358" s="516" t="s">
        <v>6</v>
      </c>
      <c r="BD358" s="516"/>
      <c r="BE358" s="516" t="s">
        <v>6</v>
      </c>
      <c r="BF358" s="516" t="s">
        <v>6</v>
      </c>
      <c r="BG358" s="516"/>
      <c r="BH358" s="516" t="s">
        <v>6</v>
      </c>
      <c r="BI358" s="516" t="s">
        <v>6</v>
      </c>
      <c r="BJ358" s="516"/>
      <c r="BK358" s="516" t="s">
        <v>6</v>
      </c>
      <c r="BL358" s="516" t="s">
        <v>6</v>
      </c>
      <c r="BM358" s="516"/>
      <c r="BN358" s="516" t="s">
        <v>6</v>
      </c>
      <c r="BO358" s="516" t="s">
        <v>6</v>
      </c>
      <c r="BP358" s="516"/>
      <c r="BQ358" s="516" t="s">
        <v>6</v>
      </c>
      <c r="BR358" s="516" t="s">
        <v>6</v>
      </c>
      <c r="BS358" s="516"/>
      <c r="BT358" s="516"/>
      <c r="BU358" s="516"/>
      <c r="BV358" s="516"/>
      <c r="BW358" s="516"/>
      <c r="BX358" s="516"/>
      <c r="BY358" s="516"/>
      <c r="BZ358" s="28"/>
      <c r="CA358" s="24"/>
      <c r="CB358" s="29"/>
      <c r="CC358" s="29"/>
      <c r="CD358" s="30"/>
      <c r="CE358" s="29"/>
      <c r="CF358" s="29"/>
      <c r="CG358" s="31"/>
      <c r="CH358" s="457"/>
      <c r="CI358" s="23" t="s">
        <v>836</v>
      </c>
    </row>
    <row r="359" spans="1:87" ht="16.8" customHeight="1" thickTop="1" thickBot="1" x14ac:dyDescent="0.35">
      <c r="A359" s="505" t="str">
        <f>IF(COUNTIF(B360:B364,"x")&gt;0,"x","")</f>
        <v/>
      </c>
      <c r="B359" s="57"/>
      <c r="C359" s="510" t="str">
        <f>A359</f>
        <v/>
      </c>
      <c r="D359" s="66">
        <f>ROWS(D360:D364)-1</f>
        <v>4</v>
      </c>
      <c r="E359" s="58" t="s">
        <v>1368</v>
      </c>
      <c r="F359" s="116"/>
      <c r="G359" s="301"/>
      <c r="H359" s="6"/>
      <c r="I359" s="18"/>
      <c r="J359" s="18"/>
      <c r="K359" s="18"/>
      <c r="L359" s="18"/>
      <c r="M359" s="18"/>
      <c r="N359" s="46"/>
      <c r="O359" s="60">
        <v>22204</v>
      </c>
      <c r="P359" s="61" t="s">
        <v>3226</v>
      </c>
      <c r="Q359" s="146"/>
      <c r="R359" s="63" t="str">
        <f>IF(COUNTIF(Q360:Q364,"?")&gt;0,"?",IF(AND(S359="◄",T359="►"),"◄►",IF(S359="◄","◄",IF(T359="►","►",""))))</f>
        <v>◄</v>
      </c>
      <c r="S359" s="64" t="str">
        <f>IF(SUM(S360:S364)+1=ROWS(S360:S364)-COUNTIF(S360:S364,"-"),"","◄")</f>
        <v>◄</v>
      </c>
      <c r="T359" s="65" t="str">
        <f>IF(SUM(T360:T364)&gt;0,"►","")</f>
        <v/>
      </c>
      <c r="U359" s="146"/>
      <c r="V359" s="63" t="str">
        <f>IF(COUNTIF(U360:U364,"?")&gt;0,"?",IF(AND(W359="◄",X359="►"),"◄►",IF(W359="◄","◄",IF(X359="►","►",""))))</f>
        <v>◄</v>
      </c>
      <c r="W359" s="64" t="str">
        <f>IF(SUM(W360:W364)+1=ROWS(W360:W364)-COUNTIF(W360:W364,"-"),"","◄")</f>
        <v>◄</v>
      </c>
      <c r="X359" s="65" t="str">
        <f>IF(SUM(X360:X364)&gt;0,"►","")</f>
        <v/>
      </c>
      <c r="Y359" s="66">
        <f>ROWS(Y360:Y364)-1</f>
        <v>4</v>
      </c>
      <c r="Z359" s="67">
        <f>SUM(Z360:Z364)-Z364</f>
        <v>0</v>
      </c>
      <c r="AA359" s="68" t="s">
        <v>840</v>
      </c>
      <c r="AB359" s="69"/>
      <c r="AC359" s="67">
        <f>SUM(AC360:AC364)-AC364</f>
        <v>0</v>
      </c>
      <c r="AD359" s="68" t="s">
        <v>840</v>
      </c>
      <c r="AE359" s="69"/>
      <c r="AF359" s="44"/>
      <c r="AG359" s="71" t="s">
        <v>1</v>
      </c>
      <c r="AH359" s="62" t="s">
        <v>1</v>
      </c>
      <c r="AI359" s="138" t="s">
        <v>1</v>
      </c>
      <c r="AJ359" s="65" t="s">
        <v>3</v>
      </c>
      <c r="AK359" s="570">
        <v>22204</v>
      </c>
      <c r="AL359" s="572" t="s">
        <v>1369</v>
      </c>
      <c r="AM359" s="43"/>
      <c r="AN359" s="1" t="str">
        <f>IF(AO359="","",IF(COUNTIF(AN360,"ok"),"","◄"))</f>
        <v>◄</v>
      </c>
      <c r="AO359" s="9" t="str">
        <f>IF(COUNTIF(AP359:BR359,"◄")&gt;0,"◄","")</f>
        <v>◄</v>
      </c>
      <c r="AP359" s="563" t="str">
        <f>IF(AP360="-","",IF(AP360&gt;0,"","◄"))</f>
        <v>◄</v>
      </c>
      <c r="AQ359" s="565"/>
      <c r="AR359" s="517">
        <f>IF(ISNONTEXT(AR360)=TRUE,"_",1)</f>
        <v>1</v>
      </c>
      <c r="AS359" s="563" t="str">
        <f>IF(AS360="-","",IF(AS360&gt;0,"","◄"))</f>
        <v/>
      </c>
      <c r="AT359" s="565"/>
      <c r="AU359" s="517" t="str">
        <f>IF(ISNONTEXT(AU360)=TRUE,"_",AR359+1)</f>
        <v>_</v>
      </c>
      <c r="AV359" s="563" t="str">
        <f>IF(AV360="-","",IF(AV360&gt;0,"","◄"))</f>
        <v/>
      </c>
      <c r="AW359" s="565"/>
      <c r="AX359" s="517" t="str">
        <f>IF(ISNONTEXT(AX360)=TRUE,"_",AU359+1)</f>
        <v>_</v>
      </c>
      <c r="AY359" s="563" t="str">
        <f>IF(AY360="-","",IF(AY360&gt;0,"","◄"))</f>
        <v/>
      </c>
      <c r="AZ359" s="565"/>
      <c r="BA359" s="517" t="str">
        <f>IF(ISNONTEXT(BA360)=TRUE,"_",AX359+1)</f>
        <v>_</v>
      </c>
      <c r="BB359" s="563" t="str">
        <f>IF(BB360="-","",IF(BB360&gt;0,"","◄"))</f>
        <v/>
      </c>
      <c r="BC359" s="565"/>
      <c r="BD359" s="517" t="str">
        <f>IF(ISNONTEXT(BD360)=TRUE,"_",BA359+1)</f>
        <v>_</v>
      </c>
      <c r="BE359" s="563" t="str">
        <f>IF(BE360="-","",IF(BE360&gt;0,"","◄"))</f>
        <v/>
      </c>
      <c r="BF359" s="565"/>
      <c r="BG359" s="517" t="str">
        <f>IF(ISNONTEXT(BG360)=TRUE,"_",BD359+1)</f>
        <v>_</v>
      </c>
      <c r="BH359" s="563" t="str">
        <f>IF(BH360="-","",IF(BH360&gt;0,"","◄"))</f>
        <v/>
      </c>
      <c r="BI359" s="565"/>
      <c r="BJ359" s="517" t="str">
        <f>IF(ISNONTEXT(BJ360)=TRUE,"_",BG359+1)</f>
        <v>_</v>
      </c>
      <c r="BK359" s="563" t="str">
        <f>IF(BK360="-","",IF(BK360&gt;0,"","◄"))</f>
        <v/>
      </c>
      <c r="BL359" s="565"/>
      <c r="BM359" s="517" t="str">
        <f>IF(ISNONTEXT(BM360)=TRUE,"_",BJ359+1)</f>
        <v>_</v>
      </c>
      <c r="BN359" s="563" t="str">
        <f>IF(BN360="-","",IF(BN360&gt;0,"","◄"))</f>
        <v/>
      </c>
      <c r="BO359" s="565"/>
      <c r="BP359" s="517" t="str">
        <f>IF(ISNONTEXT(BP360)=TRUE,"_",BM359+1)</f>
        <v>_</v>
      </c>
      <c r="BQ359" s="563" t="str">
        <f>IF(BQ360="-","",IF(BQ360&gt;0,"","◄"))</f>
        <v/>
      </c>
      <c r="BR359" s="565"/>
      <c r="BS359" s="517" t="str">
        <f>IF(ISNONTEXT(BS360)=TRUE,"_",BP359+1)</f>
        <v>_</v>
      </c>
      <c r="BT359" s="563" t="str">
        <f>IF(BT360="-","",IF(BT360&gt;0,"","◄"))</f>
        <v>◄</v>
      </c>
      <c r="BU359" s="565"/>
      <c r="BV359" s="517" t="str">
        <f>IF(ISNONTEXT(BV360)=TRUE,"_",1)</f>
        <v>_</v>
      </c>
      <c r="BW359" s="563" t="str">
        <f>IF(BW360="-","",IF(BW360&gt;0,"","◄"))</f>
        <v>◄</v>
      </c>
      <c r="BX359" s="565"/>
      <c r="BY359" s="517" t="str">
        <f>IF(ISNONTEXT(BY360)=TRUE,"_",BV359+1)</f>
        <v>_</v>
      </c>
      <c r="BZ359" s="26"/>
      <c r="CA359" s="24"/>
      <c r="CB359" s="25" t="str">
        <f>IF(CB360&gt;0,"►","")</f>
        <v/>
      </c>
      <c r="CC359" s="25" t="str">
        <f>IF(CC360&gt;0,"►","")</f>
        <v/>
      </c>
      <c r="CD359" s="517" t="str">
        <f>IF(ISNONTEXT(CD360)=TRUE,"_",1)</f>
        <v>_</v>
      </c>
      <c r="CE359" s="25" t="str">
        <f>IF(CE360&gt;0,"►","")</f>
        <v/>
      </c>
      <c r="CF359" s="25" t="str">
        <f>IF(CF360&gt;0,"►","")</f>
        <v/>
      </c>
      <c r="CG359" s="517" t="str">
        <f>IF(ISNONTEXT(CG360)=TRUE,"_",CD359+1)</f>
        <v>_</v>
      </c>
      <c r="CH359" s="66">
        <f>ROWS(CH360:CH364)-1</f>
        <v>4</v>
      </c>
      <c r="CI359" s="23" t="s">
        <v>836</v>
      </c>
    </row>
    <row r="360" spans="1:87" ht="15" thickBot="1" x14ac:dyDescent="0.35">
      <c r="A360" s="502"/>
      <c r="B360" s="117"/>
      <c r="C360" s="156">
        <f>B360</f>
        <v>0</v>
      </c>
      <c r="D360" s="457"/>
      <c r="E360" s="73"/>
      <c r="F360" s="118" t="s">
        <v>1370</v>
      </c>
      <c r="G360" s="300">
        <v>22204</v>
      </c>
      <c r="H360" s="76">
        <v>0.1</v>
      </c>
      <c r="I360" s="119"/>
      <c r="J360" s="119"/>
      <c r="K360" s="79"/>
      <c r="L360" s="79"/>
      <c r="M360" s="79"/>
      <c r="N360" s="80" t="s">
        <v>1371</v>
      </c>
      <c r="O360" s="81"/>
      <c r="P360" s="82"/>
      <c r="Q360" s="83" t="str">
        <f>IF(R360="?","?","")</f>
        <v/>
      </c>
      <c r="R360" s="83" t="str">
        <f>IF(AND(S360="",T360&gt;0),"?",IF(S360="","◄",IF(T360&gt;=1,"►","")))</f>
        <v>◄</v>
      </c>
      <c r="S360" s="84"/>
      <c r="T360" s="85"/>
      <c r="U360" s="83" t="str">
        <f>IF(V360="?","?","")</f>
        <v/>
      </c>
      <c r="V360" s="83" t="str">
        <f>IF(AND(W360="",X360&gt;0),"?",IF(W360="","◄",IF(X360&gt;=1,"►","")))</f>
        <v>◄</v>
      </c>
      <c r="W360" s="86"/>
      <c r="X360" s="85"/>
      <c r="Y360" s="457"/>
      <c r="Z360" s="87"/>
      <c r="AA360" s="521">
        <f t="shared" ref="AA360:AB363" si="182">(S360*Z360)</f>
        <v>0</v>
      </c>
      <c r="AB360" s="520">
        <f t="shared" si="182"/>
        <v>0</v>
      </c>
      <c r="AC360" s="88"/>
      <c r="AD360" s="519">
        <f t="shared" ref="AD360:AE363" si="183">(W360*AC360)</f>
        <v>0</v>
      </c>
      <c r="AE360" s="518">
        <f t="shared" si="183"/>
        <v>0</v>
      </c>
      <c r="AF360" s="89" t="s">
        <v>1</v>
      </c>
      <c r="AG360" s="90"/>
      <c r="AH360" s="89" t="s">
        <v>1</v>
      </c>
      <c r="AI360" s="91"/>
      <c r="AJ360" s="92"/>
      <c r="AK360" s="586"/>
      <c r="AL360" s="587"/>
      <c r="AM360" s="43"/>
      <c r="AN360" s="149" t="str">
        <f>(IF(SUM(AP360:BX360)&gt;0,"ok",""))</f>
        <v/>
      </c>
      <c r="AO360" s="150" t="str">
        <f>IF(SUM(AP360:BR360)&gt;=1,SUM(AP360:BR360),"◄")</f>
        <v>◄</v>
      </c>
      <c r="AP360" s="32"/>
      <c r="AQ360" s="33"/>
      <c r="AR360" s="183" t="s">
        <v>4</v>
      </c>
      <c r="AS360" s="516" t="s">
        <v>6</v>
      </c>
      <c r="AT360" s="516" t="s">
        <v>6</v>
      </c>
      <c r="AU360" s="516"/>
      <c r="AV360" s="516" t="s">
        <v>6</v>
      </c>
      <c r="AW360" s="516" t="s">
        <v>6</v>
      </c>
      <c r="AX360" s="516"/>
      <c r="AY360" s="516" t="s">
        <v>6</v>
      </c>
      <c r="AZ360" s="516" t="s">
        <v>6</v>
      </c>
      <c r="BA360" s="516"/>
      <c r="BB360" s="516" t="s">
        <v>6</v>
      </c>
      <c r="BC360" s="516" t="s">
        <v>6</v>
      </c>
      <c r="BD360" s="516"/>
      <c r="BE360" s="516" t="s">
        <v>6</v>
      </c>
      <c r="BF360" s="516" t="s">
        <v>6</v>
      </c>
      <c r="BG360" s="516"/>
      <c r="BH360" s="516" t="s">
        <v>6</v>
      </c>
      <c r="BI360" s="516" t="s">
        <v>6</v>
      </c>
      <c r="BJ360" s="516"/>
      <c r="BK360" s="516" t="s">
        <v>6</v>
      </c>
      <c r="BL360" s="516" t="s">
        <v>6</v>
      </c>
      <c r="BM360" s="516"/>
      <c r="BN360" s="516" t="s">
        <v>6</v>
      </c>
      <c r="BO360" s="516" t="s">
        <v>6</v>
      </c>
      <c r="BP360" s="516"/>
      <c r="BQ360" s="516" t="s">
        <v>6</v>
      </c>
      <c r="BR360" s="516" t="s">
        <v>6</v>
      </c>
      <c r="BS360" s="516"/>
      <c r="BT360" s="32"/>
      <c r="BU360" s="33"/>
      <c r="BV360" s="34"/>
      <c r="BW360" s="32"/>
      <c r="BX360" s="33"/>
      <c r="BY360" s="34"/>
      <c r="BZ360" s="35"/>
      <c r="CA360" s="24"/>
      <c r="CB360" s="36"/>
      <c r="CC360" s="33"/>
      <c r="CD360" s="37"/>
      <c r="CE360" s="36"/>
      <c r="CF360" s="38"/>
      <c r="CG360" s="39"/>
      <c r="CH360" s="457"/>
      <c r="CI360" s="23" t="s">
        <v>836</v>
      </c>
    </row>
    <row r="361" spans="1:87" ht="15.6" thickTop="1" thickBot="1" x14ac:dyDescent="0.35">
      <c r="A361" s="502"/>
      <c r="B361" s="117"/>
      <c r="C361" s="156">
        <f>B361</f>
        <v>0</v>
      </c>
      <c r="D361" s="457"/>
      <c r="E361" s="73"/>
      <c r="F361" s="123">
        <v>1160</v>
      </c>
      <c r="G361" s="302">
        <v>22204</v>
      </c>
      <c r="H361" s="76">
        <v>0.4</v>
      </c>
      <c r="I361" s="119"/>
      <c r="J361" s="119"/>
      <c r="K361" s="79"/>
      <c r="L361" s="79"/>
      <c r="M361" s="79"/>
      <c r="N361" s="80" t="s">
        <v>1372</v>
      </c>
      <c r="O361" s="81"/>
      <c r="P361" s="82"/>
      <c r="Q361" s="83" t="str">
        <f>IF(R361="?","?","")</f>
        <v/>
      </c>
      <c r="R361" s="83" t="str">
        <f>IF(AND(S361="",T361&gt;0),"?",IF(S361="","◄",IF(T361&gt;=1,"►","")))</f>
        <v>◄</v>
      </c>
      <c r="S361" s="84"/>
      <c r="T361" s="85"/>
      <c r="U361" s="83" t="str">
        <f>IF(V361="?","?","")</f>
        <v/>
      </c>
      <c r="V361" s="83" t="str">
        <f>IF(AND(W361="",X361&gt;0),"?",IF(W361="","◄",IF(X361&gt;=1,"►","")))</f>
        <v>◄</v>
      </c>
      <c r="W361" s="86"/>
      <c r="X361" s="85"/>
      <c r="Y361" s="457"/>
      <c r="Z361" s="87"/>
      <c r="AA361" s="521">
        <f t="shared" si="182"/>
        <v>0</v>
      </c>
      <c r="AB361" s="520">
        <f t="shared" si="182"/>
        <v>0</v>
      </c>
      <c r="AC361" s="88"/>
      <c r="AD361" s="519">
        <f t="shared" si="183"/>
        <v>0</v>
      </c>
      <c r="AE361" s="518">
        <f t="shared" si="183"/>
        <v>0</v>
      </c>
      <c r="AF361" s="44"/>
      <c r="AG361" s="45"/>
      <c r="AH361" s="44"/>
      <c r="AI361" s="45"/>
      <c r="AJ361" s="45"/>
      <c r="AK361" s="45"/>
      <c r="AL361" s="45"/>
      <c r="AM361" s="43"/>
      <c r="AN361" s="27" t="s">
        <v>6</v>
      </c>
      <c r="AO361" s="27" t="s">
        <v>6</v>
      </c>
      <c r="AP361" s="516"/>
      <c r="AQ361" s="516"/>
      <c r="AR361" s="516"/>
      <c r="AS361" s="516" t="s">
        <v>6</v>
      </c>
      <c r="AT361" s="516" t="s">
        <v>6</v>
      </c>
      <c r="AU361" s="516"/>
      <c r="AV361" s="516" t="s">
        <v>6</v>
      </c>
      <c r="AW361" s="516" t="s">
        <v>6</v>
      </c>
      <c r="AX361" s="516"/>
      <c r="AY361" s="516" t="s">
        <v>6</v>
      </c>
      <c r="AZ361" s="516" t="s">
        <v>6</v>
      </c>
      <c r="BA361" s="516"/>
      <c r="BB361" s="516" t="s">
        <v>6</v>
      </c>
      <c r="BC361" s="516" t="s">
        <v>6</v>
      </c>
      <c r="BD361" s="516"/>
      <c r="BE361" s="516" t="s">
        <v>6</v>
      </c>
      <c r="BF361" s="516" t="s">
        <v>6</v>
      </c>
      <c r="BG361" s="516"/>
      <c r="BH361" s="516" t="s">
        <v>6</v>
      </c>
      <c r="BI361" s="516" t="s">
        <v>6</v>
      </c>
      <c r="BJ361" s="516"/>
      <c r="BK361" s="516" t="s">
        <v>6</v>
      </c>
      <c r="BL361" s="516" t="s">
        <v>6</v>
      </c>
      <c r="BM361" s="516"/>
      <c r="BN361" s="516" t="s">
        <v>6</v>
      </c>
      <c r="BO361" s="516" t="s">
        <v>6</v>
      </c>
      <c r="BP361" s="516"/>
      <c r="BQ361" s="516" t="s">
        <v>6</v>
      </c>
      <c r="BR361" s="516" t="s">
        <v>6</v>
      </c>
      <c r="BS361" s="516"/>
      <c r="BT361" s="516"/>
      <c r="BU361" s="516"/>
      <c r="BV361" s="516"/>
      <c r="BW361" s="516"/>
      <c r="BX361" s="516"/>
      <c r="BY361" s="516"/>
      <c r="BZ361" s="28"/>
      <c r="CA361" s="24"/>
      <c r="CB361" s="29"/>
      <c r="CC361" s="29"/>
      <c r="CD361" s="30"/>
      <c r="CE361" s="29"/>
      <c r="CF361" s="29"/>
      <c r="CG361" s="31"/>
      <c r="CH361" s="457"/>
      <c r="CI361" s="23" t="s">
        <v>836</v>
      </c>
    </row>
    <row r="362" spans="1:87" ht="15.6" thickTop="1" thickBot="1" x14ac:dyDescent="0.35">
      <c r="A362" s="502"/>
      <c r="B362" s="117"/>
      <c r="C362" s="156">
        <f>B362</f>
        <v>0</v>
      </c>
      <c r="D362" s="457"/>
      <c r="E362" s="73"/>
      <c r="F362" s="123">
        <v>1161</v>
      </c>
      <c r="G362" s="302">
        <v>22204</v>
      </c>
      <c r="H362" s="76" t="s">
        <v>1079</v>
      </c>
      <c r="I362" s="119"/>
      <c r="J362" s="119"/>
      <c r="K362" s="79"/>
      <c r="L362" s="79"/>
      <c r="M362" s="79"/>
      <c r="N362" s="80" t="s">
        <v>1373</v>
      </c>
      <c r="O362" s="81"/>
      <c r="P362" s="82"/>
      <c r="Q362" s="83" t="str">
        <f>IF(R362="?","?","")</f>
        <v/>
      </c>
      <c r="R362" s="83" t="str">
        <f>IF(AND(S362="",T362&gt;0),"?",IF(S362="","◄",IF(T362&gt;=1,"►","")))</f>
        <v>◄</v>
      </c>
      <c r="S362" s="84"/>
      <c r="T362" s="85"/>
      <c r="U362" s="83" t="str">
        <f>IF(V362="?","?","")</f>
        <v/>
      </c>
      <c r="V362" s="83" t="str">
        <f>IF(AND(W362="",X362&gt;0),"?",IF(W362="","◄",IF(X362&gt;=1,"►","")))</f>
        <v>◄</v>
      </c>
      <c r="W362" s="86"/>
      <c r="X362" s="85"/>
      <c r="Y362" s="457"/>
      <c r="Z362" s="87"/>
      <c r="AA362" s="521">
        <f t="shared" si="182"/>
        <v>0</v>
      </c>
      <c r="AB362" s="520">
        <f t="shared" si="182"/>
        <v>0</v>
      </c>
      <c r="AC362" s="88"/>
      <c r="AD362" s="519">
        <f t="shared" si="183"/>
        <v>0</v>
      </c>
      <c r="AE362" s="518">
        <f t="shared" si="183"/>
        <v>0</v>
      </c>
      <c r="AF362" s="44"/>
      <c r="AG362" s="45"/>
      <c r="AH362" s="44"/>
      <c r="AI362" s="45"/>
      <c r="AJ362" s="45"/>
      <c r="AK362" s="45"/>
      <c r="AL362" s="45"/>
      <c r="AM362" s="43"/>
      <c r="AN362" s="27" t="s">
        <v>6</v>
      </c>
      <c r="AO362" s="27" t="s">
        <v>6</v>
      </c>
      <c r="AP362" s="516"/>
      <c r="AQ362" s="516"/>
      <c r="AR362" s="516"/>
      <c r="AS362" s="516" t="s">
        <v>6</v>
      </c>
      <c r="AT362" s="516" t="s">
        <v>6</v>
      </c>
      <c r="AU362" s="516"/>
      <c r="AV362" s="516" t="s">
        <v>6</v>
      </c>
      <c r="AW362" s="516" t="s">
        <v>6</v>
      </c>
      <c r="AX362" s="516"/>
      <c r="AY362" s="516" t="s">
        <v>6</v>
      </c>
      <c r="AZ362" s="516" t="s">
        <v>6</v>
      </c>
      <c r="BA362" s="516"/>
      <c r="BB362" s="516" t="s">
        <v>6</v>
      </c>
      <c r="BC362" s="516" t="s">
        <v>6</v>
      </c>
      <c r="BD362" s="516"/>
      <c r="BE362" s="516" t="s">
        <v>6</v>
      </c>
      <c r="BF362" s="516" t="s">
        <v>6</v>
      </c>
      <c r="BG362" s="516"/>
      <c r="BH362" s="516" t="s">
        <v>6</v>
      </c>
      <c r="BI362" s="516" t="s">
        <v>6</v>
      </c>
      <c r="BJ362" s="516"/>
      <c r="BK362" s="516" t="s">
        <v>6</v>
      </c>
      <c r="BL362" s="516" t="s">
        <v>6</v>
      </c>
      <c r="BM362" s="516"/>
      <c r="BN362" s="516" t="s">
        <v>6</v>
      </c>
      <c r="BO362" s="516" t="s">
        <v>6</v>
      </c>
      <c r="BP362" s="516"/>
      <c r="BQ362" s="516" t="s">
        <v>6</v>
      </c>
      <c r="BR362" s="516" t="s">
        <v>6</v>
      </c>
      <c r="BS362" s="516"/>
      <c r="BT362" s="516"/>
      <c r="BU362" s="516"/>
      <c r="BV362" s="516"/>
      <c r="BW362" s="516"/>
      <c r="BX362" s="516"/>
      <c r="BY362" s="516"/>
      <c r="BZ362" s="28"/>
      <c r="CA362" s="24"/>
      <c r="CB362" s="29"/>
      <c r="CC362" s="29"/>
      <c r="CD362" s="30"/>
      <c r="CE362" s="29"/>
      <c r="CF362" s="29"/>
      <c r="CG362" s="31"/>
      <c r="CH362" s="457"/>
      <c r="CI362" s="23" t="s">
        <v>836</v>
      </c>
    </row>
    <row r="363" spans="1:87" ht="15.6" thickTop="1" thickBot="1" x14ac:dyDescent="0.35">
      <c r="A363" s="502"/>
      <c r="B363" s="117"/>
      <c r="C363" s="156">
        <f>B363</f>
        <v>0</v>
      </c>
      <c r="D363" s="457"/>
      <c r="E363" s="73"/>
      <c r="F363" s="123">
        <v>1162</v>
      </c>
      <c r="G363" s="302">
        <v>22204</v>
      </c>
      <c r="H363" s="76">
        <v>3</v>
      </c>
      <c r="I363" s="119"/>
      <c r="J363" s="119"/>
      <c r="K363" s="79"/>
      <c r="L363" s="79"/>
      <c r="M363" s="79"/>
      <c r="N363" s="80" t="s">
        <v>1374</v>
      </c>
      <c r="O363" s="81"/>
      <c r="P363" s="82"/>
      <c r="Q363" s="83" t="str">
        <f>IF(R363="?","?","")</f>
        <v/>
      </c>
      <c r="R363" s="83" t="str">
        <f>IF(AND(S363="",T363&gt;0),"?",IF(S363="","◄",IF(T363&gt;=1,"►","")))</f>
        <v>◄</v>
      </c>
      <c r="S363" s="84"/>
      <c r="T363" s="85"/>
      <c r="U363" s="83" t="str">
        <f>IF(V363="?","?","")</f>
        <v/>
      </c>
      <c r="V363" s="83" t="str">
        <f>IF(AND(W363="",X363&gt;0),"?",IF(W363="","◄",IF(X363&gt;=1,"►","")))</f>
        <v>◄</v>
      </c>
      <c r="W363" s="86"/>
      <c r="X363" s="85"/>
      <c r="Y363" s="457"/>
      <c r="Z363" s="87"/>
      <c r="AA363" s="521">
        <f t="shared" si="182"/>
        <v>0</v>
      </c>
      <c r="AB363" s="520">
        <f t="shared" si="182"/>
        <v>0</v>
      </c>
      <c r="AC363" s="88"/>
      <c r="AD363" s="519">
        <f t="shared" si="183"/>
        <v>0</v>
      </c>
      <c r="AE363" s="518">
        <f t="shared" si="183"/>
        <v>0</v>
      </c>
      <c r="AF363" s="44"/>
      <c r="AG363" s="45"/>
      <c r="AH363" s="44"/>
      <c r="AI363" s="45"/>
      <c r="AJ363" s="45"/>
      <c r="AK363" s="45"/>
      <c r="AL363" s="45"/>
      <c r="AM363" s="43"/>
      <c r="AN363" s="27" t="s">
        <v>6</v>
      </c>
      <c r="AO363" s="27" t="s">
        <v>6</v>
      </c>
      <c r="AP363" s="516"/>
      <c r="AQ363" s="516"/>
      <c r="AR363" s="516"/>
      <c r="AS363" s="516" t="s">
        <v>6</v>
      </c>
      <c r="AT363" s="516" t="s">
        <v>6</v>
      </c>
      <c r="AU363" s="516"/>
      <c r="AV363" s="516" t="s">
        <v>6</v>
      </c>
      <c r="AW363" s="516" t="s">
        <v>6</v>
      </c>
      <c r="AX363" s="516"/>
      <c r="AY363" s="516" t="s">
        <v>6</v>
      </c>
      <c r="AZ363" s="516" t="s">
        <v>6</v>
      </c>
      <c r="BA363" s="516"/>
      <c r="BB363" s="516" t="s">
        <v>6</v>
      </c>
      <c r="BC363" s="516" t="s">
        <v>6</v>
      </c>
      <c r="BD363" s="516"/>
      <c r="BE363" s="516" t="s">
        <v>6</v>
      </c>
      <c r="BF363" s="516" t="s">
        <v>6</v>
      </c>
      <c r="BG363" s="516"/>
      <c r="BH363" s="516" t="s">
        <v>6</v>
      </c>
      <c r="BI363" s="516" t="s">
        <v>6</v>
      </c>
      <c r="BJ363" s="516"/>
      <c r="BK363" s="516" t="s">
        <v>6</v>
      </c>
      <c r="BL363" s="516" t="s">
        <v>6</v>
      </c>
      <c r="BM363" s="516"/>
      <c r="BN363" s="516" t="s">
        <v>6</v>
      </c>
      <c r="BO363" s="516" t="s">
        <v>6</v>
      </c>
      <c r="BP363" s="516"/>
      <c r="BQ363" s="516" t="s">
        <v>6</v>
      </c>
      <c r="BR363" s="516" t="s">
        <v>6</v>
      </c>
      <c r="BS363" s="516"/>
      <c r="BT363" s="516"/>
      <c r="BU363" s="516"/>
      <c r="BV363" s="516"/>
      <c r="BW363" s="516"/>
      <c r="BX363" s="516"/>
      <c r="BY363" s="516"/>
      <c r="BZ363" s="28"/>
      <c r="CA363" s="24"/>
      <c r="CB363" s="29"/>
      <c r="CC363" s="29"/>
      <c r="CD363" s="30"/>
      <c r="CE363" s="29"/>
      <c r="CF363" s="29"/>
      <c r="CG363" s="31"/>
      <c r="CH363" s="457"/>
      <c r="CI363" s="23" t="s">
        <v>836</v>
      </c>
    </row>
    <row r="364" spans="1:87" ht="16.8" customHeight="1" thickTop="1" thickBot="1" x14ac:dyDescent="0.35">
      <c r="A364" s="505" t="str">
        <f>IF(COUNTIF(B365:B370,"x")&gt;0,"x","")</f>
        <v/>
      </c>
      <c r="B364" s="57"/>
      <c r="C364" s="510" t="str">
        <f>A364</f>
        <v/>
      </c>
      <c r="D364" s="66">
        <f>ROWS(D365:D370)-1</f>
        <v>5</v>
      </c>
      <c r="E364" s="58" t="s">
        <v>1375</v>
      </c>
      <c r="F364" s="116"/>
      <c r="G364" s="301"/>
      <c r="H364" s="6"/>
      <c r="I364" s="18"/>
      <c r="J364" s="18"/>
      <c r="K364" s="18"/>
      <c r="L364" s="18"/>
      <c r="M364" s="18"/>
      <c r="N364" s="46"/>
      <c r="O364" s="60">
        <v>22255</v>
      </c>
      <c r="P364" s="61" t="s">
        <v>3227</v>
      </c>
      <c r="Q364" s="143"/>
      <c r="R364" s="63" t="str">
        <f>IF(COUNTIF(Q365:Q370,"?")&gt;0,"?",IF(AND(S364="◄",T364="►"),"◄►",IF(S364="◄","◄",IF(T364="►","►",""))))</f>
        <v>◄</v>
      </c>
      <c r="S364" s="64" t="str">
        <f>IF(SUM(S365:S370)+1=ROWS(S365:S370)-COUNTIF(S365:S370,"-"),"","◄")</f>
        <v>◄</v>
      </c>
      <c r="T364" s="65" t="str">
        <f>IF(SUM(T365:T370)&gt;0,"►","")</f>
        <v/>
      </c>
      <c r="U364" s="146"/>
      <c r="V364" s="63" t="str">
        <f>IF(COUNTIF(U365:U370,"?")&gt;0,"?",IF(AND(W364="◄",X364="►"),"◄►",IF(W364="◄","◄",IF(X364="►","►",""))))</f>
        <v>◄</v>
      </c>
      <c r="W364" s="64" t="str">
        <f>IF(SUM(W365:W370)+1=ROWS(W365:W370)-COUNTIF(W365:W370,"-"),"","◄")</f>
        <v>◄</v>
      </c>
      <c r="X364" s="65" t="str">
        <f>IF(SUM(X365:X370)&gt;0,"►","")</f>
        <v/>
      </c>
      <c r="Y364" s="66">
        <f>ROWS(Y365:Y370)-1</f>
        <v>5</v>
      </c>
      <c r="Z364" s="67">
        <f>SUM(Z365:Z370)-Z370</f>
        <v>0</v>
      </c>
      <c r="AA364" s="68" t="s">
        <v>840</v>
      </c>
      <c r="AB364" s="69"/>
      <c r="AC364" s="67">
        <f>SUM(AC365:AC370)-AC370</f>
        <v>0</v>
      </c>
      <c r="AD364" s="68" t="s">
        <v>840</v>
      </c>
      <c r="AE364" s="69"/>
      <c r="AF364" s="44"/>
      <c r="AG364" s="71" t="s">
        <v>1</v>
      </c>
      <c r="AH364" s="62" t="s">
        <v>1</v>
      </c>
      <c r="AI364" s="138" t="s">
        <v>1</v>
      </c>
      <c r="AJ364" s="65" t="s">
        <v>3</v>
      </c>
      <c r="AK364" s="570">
        <v>22255</v>
      </c>
      <c r="AL364" s="572" t="s">
        <v>1376</v>
      </c>
      <c r="AM364" s="43"/>
      <c r="AN364" s="1" t="str">
        <f>IF(AO364="","",IF(COUNTIF(AN365,"ok"),"","◄"))</f>
        <v>◄</v>
      </c>
      <c r="AO364" s="9" t="str">
        <f>IF(COUNTIF(AP364:BR364,"◄")&gt;0,"◄","")</f>
        <v>◄</v>
      </c>
      <c r="AP364" s="563" t="str">
        <f>IF(AP365="-","",IF(AP365&gt;0,"","◄"))</f>
        <v>◄</v>
      </c>
      <c r="AQ364" s="565"/>
      <c r="AR364" s="517">
        <f>IF(ISNONTEXT(AR365)=TRUE,"_",1)</f>
        <v>1</v>
      </c>
      <c r="AS364" s="563" t="str">
        <f>IF(AS365="-","",IF(AS365&gt;0,"","◄"))</f>
        <v/>
      </c>
      <c r="AT364" s="565"/>
      <c r="AU364" s="517" t="str">
        <f>IF(ISNONTEXT(AU365)=TRUE,"_",AR364+1)</f>
        <v>_</v>
      </c>
      <c r="AV364" s="563" t="str">
        <f>IF(AV365="-","",IF(AV365&gt;0,"","◄"))</f>
        <v/>
      </c>
      <c r="AW364" s="565"/>
      <c r="AX364" s="517" t="str">
        <f>IF(ISNONTEXT(AX365)=TRUE,"_",AU364+1)</f>
        <v>_</v>
      </c>
      <c r="AY364" s="563" t="str">
        <f>IF(AY365="-","",IF(AY365&gt;0,"","◄"))</f>
        <v/>
      </c>
      <c r="AZ364" s="565"/>
      <c r="BA364" s="517" t="str">
        <f>IF(ISNONTEXT(BA365)=TRUE,"_",AX364+1)</f>
        <v>_</v>
      </c>
      <c r="BB364" s="563" t="str">
        <f>IF(BB365="-","",IF(BB365&gt;0,"","◄"))</f>
        <v/>
      </c>
      <c r="BC364" s="565"/>
      <c r="BD364" s="517" t="str">
        <f>IF(ISNONTEXT(BD365)=TRUE,"_",BA364+1)</f>
        <v>_</v>
      </c>
      <c r="BE364" s="563" t="str">
        <f>IF(BE365="-","",IF(BE365&gt;0,"","◄"))</f>
        <v/>
      </c>
      <c r="BF364" s="565"/>
      <c r="BG364" s="517" t="str">
        <f>IF(ISNONTEXT(BG365)=TRUE,"_",BD364+1)</f>
        <v>_</v>
      </c>
      <c r="BH364" s="563" t="str">
        <f>IF(BH365="-","",IF(BH365&gt;0,"","◄"))</f>
        <v/>
      </c>
      <c r="BI364" s="565"/>
      <c r="BJ364" s="517" t="str">
        <f>IF(ISNONTEXT(BJ365)=TRUE,"_",BG364+1)</f>
        <v>_</v>
      </c>
      <c r="BK364" s="563" t="str">
        <f>IF(BK365="-","",IF(BK365&gt;0,"","◄"))</f>
        <v/>
      </c>
      <c r="BL364" s="565"/>
      <c r="BM364" s="517" t="str">
        <f>IF(ISNONTEXT(BM365)=TRUE,"_",BJ364+1)</f>
        <v>_</v>
      </c>
      <c r="BN364" s="563" t="str">
        <f>IF(BN365="-","",IF(BN365&gt;0,"","◄"))</f>
        <v/>
      </c>
      <c r="BO364" s="565"/>
      <c r="BP364" s="517" t="str">
        <f>IF(ISNONTEXT(BP365)=TRUE,"_",BM364+1)</f>
        <v>_</v>
      </c>
      <c r="BQ364" s="563" t="str">
        <f>IF(BQ365="-","",IF(BQ365&gt;0,"","◄"))</f>
        <v/>
      </c>
      <c r="BR364" s="565"/>
      <c r="BS364" s="517" t="str">
        <f>IF(ISNONTEXT(BS365)=TRUE,"_",BP364+1)</f>
        <v>_</v>
      </c>
      <c r="BT364" s="563" t="str">
        <f>IF(BT365="-","",IF(BT365&gt;0,"","◄"))</f>
        <v>◄</v>
      </c>
      <c r="BU364" s="565"/>
      <c r="BV364" s="517" t="str">
        <f>IF(ISNONTEXT(BV365)=TRUE,"_",1)</f>
        <v>_</v>
      </c>
      <c r="BW364" s="563" t="str">
        <f>IF(BW365="-","",IF(BW365&gt;0,"","◄"))</f>
        <v>◄</v>
      </c>
      <c r="BX364" s="565"/>
      <c r="BY364" s="517" t="str">
        <f>IF(ISNONTEXT(BY365)=TRUE,"_",BV364+1)</f>
        <v>_</v>
      </c>
      <c r="BZ364" s="26"/>
      <c r="CA364" s="24"/>
      <c r="CB364" s="25" t="str">
        <f>IF(CB365&gt;0,"►","")</f>
        <v/>
      </c>
      <c r="CC364" s="25" t="str">
        <f>IF(CC365&gt;0,"►","")</f>
        <v/>
      </c>
      <c r="CD364" s="517" t="str">
        <f>IF(ISNONTEXT(CD365)=TRUE,"_",1)</f>
        <v>_</v>
      </c>
      <c r="CE364" s="25" t="str">
        <f>IF(CE365&gt;0,"►","")</f>
        <v/>
      </c>
      <c r="CF364" s="25" t="str">
        <f>IF(CF365&gt;0,"►","")</f>
        <v/>
      </c>
      <c r="CG364" s="517" t="str">
        <f>IF(ISNONTEXT(CG365)=TRUE,"_",CD364+1)</f>
        <v>_</v>
      </c>
      <c r="CH364" s="66">
        <f>ROWS(CH365:CH370)-1</f>
        <v>5</v>
      </c>
      <c r="CI364" s="23" t="s">
        <v>836</v>
      </c>
    </row>
    <row r="365" spans="1:87" ht="15" thickBot="1" x14ac:dyDescent="0.35">
      <c r="A365" s="502"/>
      <c r="B365" s="117"/>
      <c r="C365" s="156">
        <f t="shared" ref="C365:C370" si="184">B365</f>
        <v>0</v>
      </c>
      <c r="D365" s="457"/>
      <c r="E365" s="73"/>
      <c r="F365" s="118" t="s">
        <v>1377</v>
      </c>
      <c r="G365" s="300">
        <v>22255</v>
      </c>
      <c r="H365" s="76">
        <v>0.4</v>
      </c>
      <c r="I365" s="122" t="s">
        <v>864</v>
      </c>
      <c r="J365" s="100">
        <v>0.1</v>
      </c>
      <c r="K365" s="79"/>
      <c r="L365" s="79"/>
      <c r="M365" s="79"/>
      <c r="N365" s="80" t="s">
        <v>1378</v>
      </c>
      <c r="O365" s="81"/>
      <c r="P365" s="82"/>
      <c r="Q365" s="83" t="str">
        <f t="shared" ref="Q365:Q370" si="185">IF(R365="?","?","")</f>
        <v/>
      </c>
      <c r="R365" s="83" t="str">
        <f t="shared" ref="R365:R370" si="186">IF(AND(S365="",T365&gt;0),"?",IF(S365="","◄",IF(T365&gt;=1,"►","")))</f>
        <v>◄</v>
      </c>
      <c r="S365" s="84"/>
      <c r="T365" s="85"/>
      <c r="U365" s="83" t="str">
        <f t="shared" ref="U365:U370" si="187">IF(V365="?","?","")</f>
        <v/>
      </c>
      <c r="V365" s="83" t="str">
        <f t="shared" ref="V365:V370" si="188">IF(AND(W365="",X365&gt;0),"?",IF(W365="","◄",IF(X365&gt;=1,"►","")))</f>
        <v>◄</v>
      </c>
      <c r="W365" s="86"/>
      <c r="X365" s="85"/>
      <c r="Y365" s="457"/>
      <c r="Z365" s="87"/>
      <c r="AA365" s="521">
        <f t="shared" ref="AA365:AB370" si="189">(S365*Z365)</f>
        <v>0</v>
      </c>
      <c r="AB365" s="520">
        <f t="shared" si="189"/>
        <v>0</v>
      </c>
      <c r="AC365" s="88"/>
      <c r="AD365" s="519">
        <f t="shared" ref="AD365:AE370" si="190">(W365*AC365)</f>
        <v>0</v>
      </c>
      <c r="AE365" s="518">
        <f t="shared" si="190"/>
        <v>0</v>
      </c>
      <c r="AF365" s="89" t="s">
        <v>1</v>
      </c>
      <c r="AG365" s="90"/>
      <c r="AH365" s="89" t="s">
        <v>1</v>
      </c>
      <c r="AI365" s="91"/>
      <c r="AJ365" s="92"/>
      <c r="AK365" s="586"/>
      <c r="AL365" s="587"/>
      <c r="AM365" s="43"/>
      <c r="AN365" s="149" t="str">
        <f>(IF(SUM(AP365:BX365)&gt;0,"ok",""))</f>
        <v/>
      </c>
      <c r="AO365" s="150" t="str">
        <f>IF(SUM(AP365:BR365)&gt;=1,SUM(AP365:BR365),"◄")</f>
        <v>◄</v>
      </c>
      <c r="AP365" s="32"/>
      <c r="AQ365" s="33"/>
      <c r="AR365" s="183" t="s">
        <v>4</v>
      </c>
      <c r="AS365" s="516" t="s">
        <v>6</v>
      </c>
      <c r="AT365" s="516" t="s">
        <v>6</v>
      </c>
      <c r="AU365" s="516"/>
      <c r="AV365" s="516" t="s">
        <v>6</v>
      </c>
      <c r="AW365" s="516" t="s">
        <v>6</v>
      </c>
      <c r="AX365" s="516"/>
      <c r="AY365" s="516" t="s">
        <v>6</v>
      </c>
      <c r="AZ365" s="516" t="s">
        <v>6</v>
      </c>
      <c r="BA365" s="516"/>
      <c r="BB365" s="516" t="s">
        <v>6</v>
      </c>
      <c r="BC365" s="516" t="s">
        <v>6</v>
      </c>
      <c r="BD365" s="516"/>
      <c r="BE365" s="516" t="s">
        <v>6</v>
      </c>
      <c r="BF365" s="516" t="s">
        <v>6</v>
      </c>
      <c r="BG365" s="516"/>
      <c r="BH365" s="516" t="s">
        <v>6</v>
      </c>
      <c r="BI365" s="516" t="s">
        <v>6</v>
      </c>
      <c r="BJ365" s="516"/>
      <c r="BK365" s="516" t="s">
        <v>6</v>
      </c>
      <c r="BL365" s="516" t="s">
        <v>6</v>
      </c>
      <c r="BM365" s="516"/>
      <c r="BN365" s="516" t="s">
        <v>6</v>
      </c>
      <c r="BO365" s="516" t="s">
        <v>6</v>
      </c>
      <c r="BP365" s="516"/>
      <c r="BQ365" s="516" t="s">
        <v>6</v>
      </c>
      <c r="BR365" s="516" t="s">
        <v>6</v>
      </c>
      <c r="BS365" s="516"/>
      <c r="BT365" s="32"/>
      <c r="BU365" s="33"/>
      <c r="BV365" s="34"/>
      <c r="BW365" s="32"/>
      <c r="BX365" s="33"/>
      <c r="BY365" s="34"/>
      <c r="BZ365" s="35"/>
      <c r="CA365" s="24"/>
      <c r="CB365" s="36"/>
      <c r="CC365" s="33"/>
      <c r="CD365" s="37"/>
      <c r="CE365" s="36"/>
      <c r="CF365" s="38"/>
      <c r="CG365" s="39"/>
      <c r="CH365" s="457"/>
      <c r="CI365" s="23" t="s">
        <v>836</v>
      </c>
    </row>
    <row r="366" spans="1:87" ht="15.6" thickTop="1" thickBot="1" x14ac:dyDescent="0.35">
      <c r="A366" s="502"/>
      <c r="B366" s="117"/>
      <c r="C366" s="156">
        <f t="shared" si="184"/>
        <v>0</v>
      </c>
      <c r="D366" s="457"/>
      <c r="E366" s="73"/>
      <c r="F366" s="123">
        <v>1164</v>
      </c>
      <c r="G366" s="302">
        <v>22255</v>
      </c>
      <c r="H366" s="76">
        <v>1</v>
      </c>
      <c r="I366" s="122" t="s">
        <v>864</v>
      </c>
      <c r="J366" s="100">
        <v>0.5</v>
      </c>
      <c r="K366" s="79"/>
      <c r="L366" s="79"/>
      <c r="M366" s="79"/>
      <c r="N366" s="80" t="s">
        <v>1379</v>
      </c>
      <c r="O366" s="81"/>
      <c r="P366" s="82"/>
      <c r="Q366" s="83" t="str">
        <f t="shared" si="185"/>
        <v/>
      </c>
      <c r="R366" s="83" t="str">
        <f t="shared" si="186"/>
        <v>◄</v>
      </c>
      <c r="S366" s="84"/>
      <c r="T366" s="85"/>
      <c r="U366" s="83" t="str">
        <f t="shared" si="187"/>
        <v/>
      </c>
      <c r="V366" s="83" t="str">
        <f t="shared" si="188"/>
        <v>◄</v>
      </c>
      <c r="W366" s="86"/>
      <c r="X366" s="85"/>
      <c r="Y366" s="457"/>
      <c r="Z366" s="87"/>
      <c r="AA366" s="521">
        <f t="shared" si="189"/>
        <v>0</v>
      </c>
      <c r="AB366" s="520">
        <f t="shared" si="189"/>
        <v>0</v>
      </c>
      <c r="AC366" s="88"/>
      <c r="AD366" s="519">
        <f t="shared" si="190"/>
        <v>0</v>
      </c>
      <c r="AE366" s="518">
        <f t="shared" si="190"/>
        <v>0</v>
      </c>
      <c r="AF366" s="44"/>
      <c r="AG366" s="45"/>
      <c r="AH366" s="44"/>
      <c r="AI366" s="45"/>
      <c r="AJ366" s="45"/>
      <c r="AK366" s="45"/>
      <c r="AL366" s="45"/>
      <c r="AM366" s="43"/>
      <c r="AN366" s="27" t="s">
        <v>6</v>
      </c>
      <c r="AO366" s="27" t="s">
        <v>6</v>
      </c>
      <c r="AP366" s="516"/>
      <c r="AQ366" s="516"/>
      <c r="AR366" s="516"/>
      <c r="AS366" s="516" t="s">
        <v>6</v>
      </c>
      <c r="AT366" s="516" t="s">
        <v>6</v>
      </c>
      <c r="AU366" s="516"/>
      <c r="AV366" s="516" t="s">
        <v>6</v>
      </c>
      <c r="AW366" s="516" t="s">
        <v>6</v>
      </c>
      <c r="AX366" s="516"/>
      <c r="AY366" s="516" t="s">
        <v>6</v>
      </c>
      <c r="AZ366" s="516" t="s">
        <v>6</v>
      </c>
      <c r="BA366" s="516"/>
      <c r="BB366" s="516" t="s">
        <v>6</v>
      </c>
      <c r="BC366" s="516" t="s">
        <v>6</v>
      </c>
      <c r="BD366" s="516"/>
      <c r="BE366" s="516" t="s">
        <v>6</v>
      </c>
      <c r="BF366" s="516" t="s">
        <v>6</v>
      </c>
      <c r="BG366" s="516"/>
      <c r="BH366" s="516" t="s">
        <v>6</v>
      </c>
      <c r="BI366" s="516" t="s">
        <v>6</v>
      </c>
      <c r="BJ366" s="516"/>
      <c r="BK366" s="516" t="s">
        <v>6</v>
      </c>
      <c r="BL366" s="516" t="s">
        <v>6</v>
      </c>
      <c r="BM366" s="516"/>
      <c r="BN366" s="516" t="s">
        <v>6</v>
      </c>
      <c r="BO366" s="516" t="s">
        <v>6</v>
      </c>
      <c r="BP366" s="516"/>
      <c r="BQ366" s="516" t="s">
        <v>6</v>
      </c>
      <c r="BR366" s="516" t="s">
        <v>6</v>
      </c>
      <c r="BS366" s="516"/>
      <c r="BT366" s="516"/>
      <c r="BU366" s="516"/>
      <c r="BV366" s="516"/>
      <c r="BW366" s="516"/>
      <c r="BX366" s="516"/>
      <c r="BY366" s="516"/>
      <c r="BZ366" s="28"/>
      <c r="CA366" s="24"/>
      <c r="CB366" s="29"/>
      <c r="CC366" s="29"/>
      <c r="CD366" s="30"/>
      <c r="CE366" s="29"/>
      <c r="CF366" s="29"/>
      <c r="CG366" s="31"/>
      <c r="CH366" s="457"/>
      <c r="CI366" s="23" t="s">
        <v>836</v>
      </c>
    </row>
    <row r="367" spans="1:87" ht="15.6" thickTop="1" thickBot="1" x14ac:dyDescent="0.35">
      <c r="A367" s="502"/>
      <c r="B367" s="117"/>
      <c r="C367" s="156">
        <f t="shared" si="184"/>
        <v>0</v>
      </c>
      <c r="D367" s="457"/>
      <c r="E367" s="73"/>
      <c r="F367" s="123">
        <v>1165</v>
      </c>
      <c r="G367" s="302">
        <v>22255</v>
      </c>
      <c r="H367" s="76">
        <v>2</v>
      </c>
      <c r="I367" s="122" t="s">
        <v>864</v>
      </c>
      <c r="J367" s="100">
        <v>0.5</v>
      </c>
      <c r="K367" s="79"/>
      <c r="L367" s="79"/>
      <c r="M367" s="79"/>
      <c r="N367" s="80" t="s">
        <v>1380</v>
      </c>
      <c r="O367" s="81"/>
      <c r="P367" s="82"/>
      <c r="Q367" s="83" t="str">
        <f t="shared" si="185"/>
        <v/>
      </c>
      <c r="R367" s="83" t="str">
        <f t="shared" si="186"/>
        <v>◄</v>
      </c>
      <c r="S367" s="84"/>
      <c r="T367" s="85"/>
      <c r="U367" s="83" t="str">
        <f t="shared" si="187"/>
        <v/>
      </c>
      <c r="V367" s="83" t="str">
        <f t="shared" si="188"/>
        <v>◄</v>
      </c>
      <c r="W367" s="86"/>
      <c r="X367" s="85"/>
      <c r="Y367" s="457"/>
      <c r="Z367" s="87"/>
      <c r="AA367" s="521">
        <f t="shared" si="189"/>
        <v>0</v>
      </c>
      <c r="AB367" s="520">
        <f t="shared" si="189"/>
        <v>0</v>
      </c>
      <c r="AC367" s="88"/>
      <c r="AD367" s="519">
        <f t="shared" si="190"/>
        <v>0</v>
      </c>
      <c r="AE367" s="518">
        <f t="shared" si="190"/>
        <v>0</v>
      </c>
      <c r="AF367" s="44"/>
      <c r="AG367" s="45"/>
      <c r="AH367" s="44"/>
      <c r="AI367" s="45"/>
      <c r="AJ367" s="45"/>
      <c r="AK367" s="45"/>
      <c r="AL367" s="45"/>
      <c r="AM367" s="43"/>
      <c r="AN367" s="27" t="s">
        <v>6</v>
      </c>
      <c r="AO367" s="27" t="s">
        <v>6</v>
      </c>
      <c r="AP367" s="516"/>
      <c r="AQ367" s="516"/>
      <c r="AR367" s="516"/>
      <c r="AS367" s="516" t="s">
        <v>6</v>
      </c>
      <c r="AT367" s="516" t="s">
        <v>6</v>
      </c>
      <c r="AU367" s="516"/>
      <c r="AV367" s="516" t="s">
        <v>6</v>
      </c>
      <c r="AW367" s="516" t="s">
        <v>6</v>
      </c>
      <c r="AX367" s="516"/>
      <c r="AY367" s="516" t="s">
        <v>6</v>
      </c>
      <c r="AZ367" s="516" t="s">
        <v>6</v>
      </c>
      <c r="BA367" s="516"/>
      <c r="BB367" s="516" t="s">
        <v>6</v>
      </c>
      <c r="BC367" s="516" t="s">
        <v>6</v>
      </c>
      <c r="BD367" s="516"/>
      <c r="BE367" s="516" t="s">
        <v>6</v>
      </c>
      <c r="BF367" s="516" t="s">
        <v>6</v>
      </c>
      <c r="BG367" s="516"/>
      <c r="BH367" s="516" t="s">
        <v>6</v>
      </c>
      <c r="BI367" s="516" t="s">
        <v>6</v>
      </c>
      <c r="BJ367" s="516"/>
      <c r="BK367" s="516" t="s">
        <v>6</v>
      </c>
      <c r="BL367" s="516" t="s">
        <v>6</v>
      </c>
      <c r="BM367" s="516"/>
      <c r="BN367" s="516" t="s">
        <v>6</v>
      </c>
      <c r="BO367" s="516" t="s">
        <v>6</v>
      </c>
      <c r="BP367" s="516"/>
      <c r="BQ367" s="516" t="s">
        <v>6</v>
      </c>
      <c r="BR367" s="516" t="s">
        <v>6</v>
      </c>
      <c r="BS367" s="516"/>
      <c r="BT367" s="516"/>
      <c r="BU367" s="516"/>
      <c r="BV367" s="516"/>
      <c r="BW367" s="516"/>
      <c r="BX367" s="516"/>
      <c r="BY367" s="516"/>
      <c r="BZ367" s="28"/>
      <c r="CA367" s="24"/>
      <c r="CB367" s="29"/>
      <c r="CC367" s="29"/>
      <c r="CD367" s="30"/>
      <c r="CE367" s="29"/>
      <c r="CF367" s="29"/>
      <c r="CG367" s="31"/>
      <c r="CH367" s="457"/>
      <c r="CI367" s="23" t="s">
        <v>836</v>
      </c>
    </row>
    <row r="368" spans="1:87" ht="15.6" thickTop="1" thickBot="1" x14ac:dyDescent="0.35">
      <c r="A368" s="502"/>
      <c r="B368" s="117"/>
      <c r="C368" s="156">
        <f t="shared" si="184"/>
        <v>0</v>
      </c>
      <c r="D368" s="457"/>
      <c r="E368" s="73"/>
      <c r="F368" s="123">
        <v>1166</v>
      </c>
      <c r="G368" s="302">
        <v>22255</v>
      </c>
      <c r="H368" s="76" t="s">
        <v>1073</v>
      </c>
      <c r="I368" s="122" t="s">
        <v>864</v>
      </c>
      <c r="J368" s="100">
        <v>1</v>
      </c>
      <c r="K368" s="79"/>
      <c r="L368" s="79"/>
      <c r="M368" s="79"/>
      <c r="N368" s="80" t="s">
        <v>1381</v>
      </c>
      <c r="O368" s="81"/>
      <c r="P368" s="82"/>
      <c r="Q368" s="83" t="str">
        <f t="shared" si="185"/>
        <v/>
      </c>
      <c r="R368" s="83" t="str">
        <f t="shared" si="186"/>
        <v>◄</v>
      </c>
      <c r="S368" s="84"/>
      <c r="T368" s="85"/>
      <c r="U368" s="83" t="str">
        <f t="shared" si="187"/>
        <v/>
      </c>
      <c r="V368" s="83" t="str">
        <f t="shared" si="188"/>
        <v>◄</v>
      </c>
      <c r="W368" s="86"/>
      <c r="X368" s="85"/>
      <c r="Y368" s="457"/>
      <c r="Z368" s="87"/>
      <c r="AA368" s="521">
        <f t="shared" si="189"/>
        <v>0</v>
      </c>
      <c r="AB368" s="520">
        <f t="shared" si="189"/>
        <v>0</v>
      </c>
      <c r="AC368" s="88"/>
      <c r="AD368" s="519">
        <f t="shared" si="190"/>
        <v>0</v>
      </c>
      <c r="AE368" s="518">
        <f t="shared" si="190"/>
        <v>0</v>
      </c>
      <c r="AF368" s="44"/>
      <c r="AG368" s="45"/>
      <c r="AH368" s="44"/>
      <c r="AI368" s="45"/>
      <c r="AJ368" s="45"/>
      <c r="AK368" s="45"/>
      <c r="AL368" s="45"/>
      <c r="AM368" s="43"/>
      <c r="AN368" s="27" t="s">
        <v>6</v>
      </c>
      <c r="AO368" s="27" t="s">
        <v>6</v>
      </c>
      <c r="AP368" s="516"/>
      <c r="AQ368" s="516"/>
      <c r="AR368" s="516"/>
      <c r="AS368" s="516" t="s">
        <v>6</v>
      </c>
      <c r="AT368" s="516" t="s">
        <v>6</v>
      </c>
      <c r="AU368" s="516"/>
      <c r="AV368" s="516" t="s">
        <v>6</v>
      </c>
      <c r="AW368" s="516" t="s">
        <v>6</v>
      </c>
      <c r="AX368" s="516"/>
      <c r="AY368" s="516" t="s">
        <v>6</v>
      </c>
      <c r="AZ368" s="516" t="s">
        <v>6</v>
      </c>
      <c r="BA368" s="516"/>
      <c r="BB368" s="516" t="s">
        <v>6</v>
      </c>
      <c r="BC368" s="516" t="s">
        <v>6</v>
      </c>
      <c r="BD368" s="516"/>
      <c r="BE368" s="516" t="s">
        <v>6</v>
      </c>
      <c r="BF368" s="516" t="s">
        <v>6</v>
      </c>
      <c r="BG368" s="516"/>
      <c r="BH368" s="516" t="s">
        <v>6</v>
      </c>
      <c r="BI368" s="516" t="s">
        <v>6</v>
      </c>
      <c r="BJ368" s="516"/>
      <c r="BK368" s="516" t="s">
        <v>6</v>
      </c>
      <c r="BL368" s="516" t="s">
        <v>6</v>
      </c>
      <c r="BM368" s="516"/>
      <c r="BN368" s="516" t="s">
        <v>6</v>
      </c>
      <c r="BO368" s="516" t="s">
        <v>6</v>
      </c>
      <c r="BP368" s="516"/>
      <c r="BQ368" s="516" t="s">
        <v>6</v>
      </c>
      <c r="BR368" s="516" t="s">
        <v>6</v>
      </c>
      <c r="BS368" s="516"/>
      <c r="BT368" s="516"/>
      <c r="BU368" s="516"/>
      <c r="BV368" s="516"/>
      <c r="BW368" s="516"/>
      <c r="BX368" s="516"/>
      <c r="BY368" s="516"/>
      <c r="BZ368" s="28"/>
      <c r="CA368" s="24"/>
      <c r="CB368" s="29"/>
      <c r="CC368" s="29"/>
      <c r="CD368" s="30"/>
      <c r="CE368" s="29"/>
      <c r="CF368" s="29"/>
      <c r="CG368" s="31"/>
      <c r="CH368" s="457"/>
      <c r="CI368" s="23" t="s">
        <v>836</v>
      </c>
    </row>
    <row r="369" spans="1:87" ht="15.6" thickTop="1" thickBot="1" x14ac:dyDescent="0.35">
      <c r="A369" s="502"/>
      <c r="B369" s="117"/>
      <c r="C369" s="156">
        <f t="shared" si="184"/>
        <v>0</v>
      </c>
      <c r="D369" s="457"/>
      <c r="E369" s="73"/>
      <c r="F369" s="123">
        <v>1167</v>
      </c>
      <c r="G369" s="302">
        <v>22255</v>
      </c>
      <c r="H369" s="76">
        <v>3</v>
      </c>
      <c r="I369" s="122" t="s">
        <v>864</v>
      </c>
      <c r="J369" s="100">
        <v>1</v>
      </c>
      <c r="K369" s="79"/>
      <c r="L369" s="79"/>
      <c r="M369" s="79"/>
      <c r="N369" s="80" t="s">
        <v>1382</v>
      </c>
      <c r="O369" s="81"/>
      <c r="P369" s="82"/>
      <c r="Q369" s="83" t="str">
        <f t="shared" si="185"/>
        <v/>
      </c>
      <c r="R369" s="83" t="str">
        <f t="shared" si="186"/>
        <v>◄</v>
      </c>
      <c r="S369" s="84"/>
      <c r="T369" s="85"/>
      <c r="U369" s="83" t="str">
        <f t="shared" si="187"/>
        <v/>
      </c>
      <c r="V369" s="83" t="str">
        <f t="shared" si="188"/>
        <v>◄</v>
      </c>
      <c r="W369" s="86"/>
      <c r="X369" s="85"/>
      <c r="Y369" s="457"/>
      <c r="Z369" s="87"/>
      <c r="AA369" s="521">
        <f t="shared" si="189"/>
        <v>0</v>
      </c>
      <c r="AB369" s="520">
        <f t="shared" si="189"/>
        <v>0</v>
      </c>
      <c r="AC369" s="88"/>
      <c r="AD369" s="519">
        <f t="shared" si="190"/>
        <v>0</v>
      </c>
      <c r="AE369" s="518">
        <f t="shared" si="190"/>
        <v>0</v>
      </c>
      <c r="AF369" s="44"/>
      <c r="AG369" s="45"/>
      <c r="AH369" s="44"/>
      <c r="AI369" s="45"/>
      <c r="AJ369" s="45"/>
      <c r="AK369" s="45"/>
      <c r="AL369" s="45"/>
      <c r="AM369" s="43"/>
      <c r="AN369" s="27" t="s">
        <v>6</v>
      </c>
      <c r="AO369" s="27" t="s">
        <v>6</v>
      </c>
      <c r="AP369" s="516"/>
      <c r="AQ369" s="516"/>
      <c r="AR369" s="516"/>
      <c r="AS369" s="516" t="s">
        <v>6</v>
      </c>
      <c r="AT369" s="516" t="s">
        <v>6</v>
      </c>
      <c r="AU369" s="516"/>
      <c r="AV369" s="516" t="s">
        <v>6</v>
      </c>
      <c r="AW369" s="516" t="s">
        <v>6</v>
      </c>
      <c r="AX369" s="516"/>
      <c r="AY369" s="516" t="s">
        <v>6</v>
      </c>
      <c r="AZ369" s="516" t="s">
        <v>6</v>
      </c>
      <c r="BA369" s="516"/>
      <c r="BB369" s="516" t="s">
        <v>6</v>
      </c>
      <c r="BC369" s="516" t="s">
        <v>6</v>
      </c>
      <c r="BD369" s="516"/>
      <c r="BE369" s="516" t="s">
        <v>6</v>
      </c>
      <c r="BF369" s="516" t="s">
        <v>6</v>
      </c>
      <c r="BG369" s="516"/>
      <c r="BH369" s="516" t="s">
        <v>6</v>
      </c>
      <c r="BI369" s="516" t="s">
        <v>6</v>
      </c>
      <c r="BJ369" s="516"/>
      <c r="BK369" s="516" t="s">
        <v>6</v>
      </c>
      <c r="BL369" s="516" t="s">
        <v>6</v>
      </c>
      <c r="BM369" s="516"/>
      <c r="BN369" s="516" t="s">
        <v>6</v>
      </c>
      <c r="BO369" s="516" t="s">
        <v>6</v>
      </c>
      <c r="BP369" s="516"/>
      <c r="BQ369" s="516" t="s">
        <v>6</v>
      </c>
      <c r="BR369" s="516" t="s">
        <v>6</v>
      </c>
      <c r="BS369" s="516"/>
      <c r="BT369" s="516"/>
      <c r="BU369" s="516"/>
      <c r="BV369" s="516"/>
      <c r="BW369" s="516"/>
      <c r="BX369" s="516"/>
      <c r="BY369" s="516"/>
      <c r="BZ369" s="28"/>
      <c r="CA369" s="24"/>
      <c r="CB369" s="29"/>
      <c r="CC369" s="29"/>
      <c r="CD369" s="30"/>
      <c r="CE369" s="29"/>
      <c r="CF369" s="29"/>
      <c r="CG369" s="31"/>
      <c r="CH369" s="457"/>
      <c r="CI369" s="23" t="s">
        <v>836</v>
      </c>
    </row>
    <row r="370" spans="1:87" ht="15.6" thickTop="1" thickBot="1" x14ac:dyDescent="0.35">
      <c r="A370" s="502"/>
      <c r="B370" s="117"/>
      <c r="C370" s="156">
        <f t="shared" si="184"/>
        <v>0</v>
      </c>
      <c r="D370" s="457"/>
      <c r="E370" s="73"/>
      <c r="F370" s="123">
        <v>1168</v>
      </c>
      <c r="G370" s="302">
        <v>22255</v>
      </c>
      <c r="H370" s="76">
        <v>6</v>
      </c>
      <c r="I370" s="122" t="s">
        <v>864</v>
      </c>
      <c r="J370" s="100">
        <v>2</v>
      </c>
      <c r="K370" s="79"/>
      <c r="L370" s="79"/>
      <c r="M370" s="79"/>
      <c r="N370" s="80" t="s">
        <v>1383</v>
      </c>
      <c r="O370" s="81"/>
      <c r="P370" s="82"/>
      <c r="Q370" s="83" t="str">
        <f t="shared" si="185"/>
        <v/>
      </c>
      <c r="R370" s="83" t="str">
        <f t="shared" si="186"/>
        <v>◄</v>
      </c>
      <c r="S370" s="84"/>
      <c r="T370" s="85"/>
      <c r="U370" s="83" t="str">
        <f t="shared" si="187"/>
        <v/>
      </c>
      <c r="V370" s="83" t="str">
        <f t="shared" si="188"/>
        <v>◄</v>
      </c>
      <c r="W370" s="86"/>
      <c r="X370" s="85"/>
      <c r="Y370" s="457"/>
      <c r="Z370" s="87"/>
      <c r="AA370" s="521">
        <f t="shared" si="189"/>
        <v>0</v>
      </c>
      <c r="AB370" s="520">
        <f t="shared" si="189"/>
        <v>0</v>
      </c>
      <c r="AC370" s="88"/>
      <c r="AD370" s="519">
        <f t="shared" si="190"/>
        <v>0</v>
      </c>
      <c r="AE370" s="518">
        <f t="shared" si="190"/>
        <v>0</v>
      </c>
      <c r="AF370" s="44"/>
      <c r="AG370" s="45"/>
      <c r="AH370" s="44"/>
      <c r="AI370" s="45"/>
      <c r="AJ370" s="45"/>
      <c r="AK370" s="45"/>
      <c r="AL370" s="45"/>
      <c r="AM370" s="43"/>
      <c r="AN370" s="27" t="s">
        <v>6</v>
      </c>
      <c r="AO370" s="27" t="s">
        <v>6</v>
      </c>
      <c r="AP370" s="516"/>
      <c r="AQ370" s="516"/>
      <c r="AR370" s="516"/>
      <c r="AS370" s="516" t="s">
        <v>6</v>
      </c>
      <c r="AT370" s="516" t="s">
        <v>6</v>
      </c>
      <c r="AU370" s="516"/>
      <c r="AV370" s="516" t="s">
        <v>6</v>
      </c>
      <c r="AW370" s="516" t="s">
        <v>6</v>
      </c>
      <c r="AX370" s="516"/>
      <c r="AY370" s="516" t="s">
        <v>6</v>
      </c>
      <c r="AZ370" s="516" t="s">
        <v>6</v>
      </c>
      <c r="BA370" s="516"/>
      <c r="BB370" s="516" t="s">
        <v>6</v>
      </c>
      <c r="BC370" s="516" t="s">
        <v>6</v>
      </c>
      <c r="BD370" s="516"/>
      <c r="BE370" s="516" t="s">
        <v>6</v>
      </c>
      <c r="BF370" s="516" t="s">
        <v>6</v>
      </c>
      <c r="BG370" s="516"/>
      <c r="BH370" s="516" t="s">
        <v>6</v>
      </c>
      <c r="BI370" s="516" t="s">
        <v>6</v>
      </c>
      <c r="BJ370" s="516"/>
      <c r="BK370" s="516" t="s">
        <v>6</v>
      </c>
      <c r="BL370" s="516" t="s">
        <v>6</v>
      </c>
      <c r="BM370" s="516"/>
      <c r="BN370" s="516" t="s">
        <v>6</v>
      </c>
      <c r="BO370" s="516" t="s">
        <v>6</v>
      </c>
      <c r="BP370" s="516"/>
      <c r="BQ370" s="516" t="s">
        <v>6</v>
      </c>
      <c r="BR370" s="516" t="s">
        <v>6</v>
      </c>
      <c r="BS370" s="516"/>
      <c r="BT370" s="516"/>
      <c r="BU370" s="516"/>
      <c r="BV370" s="516"/>
      <c r="BW370" s="516"/>
      <c r="BX370" s="516"/>
      <c r="BY370" s="516"/>
      <c r="BZ370" s="28"/>
      <c r="CA370" s="24"/>
      <c r="CB370" s="29"/>
      <c r="CC370" s="29"/>
      <c r="CD370" s="30"/>
      <c r="CE370" s="29"/>
      <c r="CF370" s="29"/>
      <c r="CG370" s="31"/>
      <c r="CH370" s="457"/>
      <c r="CI370" s="23" t="s">
        <v>836</v>
      </c>
    </row>
    <row r="371" spans="1:87" ht="16.8" customHeight="1" thickTop="1" thickBot="1" x14ac:dyDescent="0.35">
      <c r="A371" s="505" t="str">
        <f>IF(COUNTIF(B372:B377,"x")&gt;0,"x","")</f>
        <v/>
      </c>
      <c r="B371" s="57"/>
      <c r="C371" s="510" t="str">
        <f>A371</f>
        <v/>
      </c>
      <c r="D371" s="66">
        <f>ROWS(D372:D376)-1</f>
        <v>4</v>
      </c>
      <c r="E371" s="58" t="s">
        <v>1384</v>
      </c>
      <c r="F371" s="116"/>
      <c r="G371" s="301"/>
      <c r="H371" s="6"/>
      <c r="I371" s="18"/>
      <c r="J371" s="18"/>
      <c r="K371" s="18"/>
      <c r="L371" s="18"/>
      <c r="M371" s="18"/>
      <c r="N371" s="46"/>
      <c r="O371" s="60">
        <v>22263</v>
      </c>
      <c r="P371" s="61" t="s">
        <v>3228</v>
      </c>
      <c r="Q371" s="146"/>
      <c r="R371" s="63" t="str">
        <f>IF(COUNTIF(Q372:Q376,"?")&gt;0,"?",IF(AND(S371="◄",T371="►"),"◄►",IF(S371="◄","◄",IF(T371="►","►",""))))</f>
        <v>◄</v>
      </c>
      <c r="S371" s="64" t="str">
        <f>IF(SUM(S372:S376)+1=ROWS(S372:S376)-COUNTIF(S372:S376,"-"),"","◄")</f>
        <v>◄</v>
      </c>
      <c r="T371" s="65" t="str">
        <f>IF(SUM(T372:T376)&gt;0,"►","")</f>
        <v/>
      </c>
      <c r="U371" s="146"/>
      <c r="V371" s="63" t="str">
        <f>IF(COUNTIF(U372:U376,"?")&gt;0,"?",IF(AND(W371="◄",X371="►"),"◄►",IF(W371="◄","◄",IF(X371="►","►",""))))</f>
        <v>◄</v>
      </c>
      <c r="W371" s="64" t="str">
        <f>IF(SUM(W372:W376)+1=ROWS(W372:W376)-COUNTIF(W372:W376,"-"),"","◄")</f>
        <v>◄</v>
      </c>
      <c r="X371" s="65" t="str">
        <f>IF(SUM(X372:X376)&gt;0,"►","")</f>
        <v/>
      </c>
      <c r="Y371" s="66">
        <f>ROWS(Y372:Y376)-1</f>
        <v>4</v>
      </c>
      <c r="Z371" s="67">
        <f>SUM(Z372:Z376)-Z376</f>
        <v>0</v>
      </c>
      <c r="AA371" s="68" t="s">
        <v>840</v>
      </c>
      <c r="AB371" s="69"/>
      <c r="AC371" s="67">
        <f>SUM(AC372:AC376)-AC376</f>
        <v>0</v>
      </c>
      <c r="AD371" s="68" t="s">
        <v>840</v>
      </c>
      <c r="AE371" s="69"/>
      <c r="AF371" s="70" t="str">
        <f>IF(AG371="◄","◄",IF(AG371="ok","►",""))</f>
        <v>◄</v>
      </c>
      <c r="AG371" s="71" t="str">
        <f>IF(AG372&gt;0,"OK","◄")</f>
        <v>◄</v>
      </c>
      <c r="AH371" s="62" t="str">
        <f>IF(AND(AI371="◄",AJ371="►"),"◄?►",IF(AI371="◄","◄",IF(AJ371="►","►","")))</f>
        <v>◄</v>
      </c>
      <c r="AI371" s="64" t="str">
        <f>IF(AI372&gt;0,"","◄")</f>
        <v>◄</v>
      </c>
      <c r="AJ371" s="65" t="str">
        <f>IF(SUM(AJ372:AJ372)&gt;0,"►","")</f>
        <v/>
      </c>
      <c r="AK371" s="570">
        <v>22263</v>
      </c>
      <c r="AL371" s="572" t="s">
        <v>1385</v>
      </c>
      <c r="AM371" s="43"/>
      <c r="AN371" s="1" t="str">
        <f>IF(AO371="","",IF(COUNTIF(AN372,"ok"),"","◄"))</f>
        <v>◄</v>
      </c>
      <c r="AO371" s="9" t="str">
        <f>IF(COUNTIF(AP371:BR371,"◄")&gt;0,"◄","")</f>
        <v>◄</v>
      </c>
      <c r="AP371" s="563" t="str">
        <f>IF(AP372="-","",IF(AP372&gt;0,"","◄"))</f>
        <v>◄</v>
      </c>
      <c r="AQ371" s="565"/>
      <c r="AR371" s="517">
        <f>IF(ISNONTEXT(AR372)=TRUE,"_",1)</f>
        <v>1</v>
      </c>
      <c r="AS371" s="563" t="str">
        <f>IF(AS372="-","",IF(AS372&gt;0,"","◄"))</f>
        <v/>
      </c>
      <c r="AT371" s="565"/>
      <c r="AU371" s="517" t="str">
        <f>IF(ISNONTEXT(AU372)=TRUE,"_",AR371+1)</f>
        <v>_</v>
      </c>
      <c r="AV371" s="563" t="str">
        <f>IF(AV372="-","",IF(AV372&gt;0,"","◄"))</f>
        <v/>
      </c>
      <c r="AW371" s="565"/>
      <c r="AX371" s="517" t="str">
        <f>IF(ISNONTEXT(AX372)=TRUE,"_",AU371+1)</f>
        <v>_</v>
      </c>
      <c r="AY371" s="563" t="str">
        <f>IF(AY372="-","",IF(AY372&gt;0,"","◄"))</f>
        <v/>
      </c>
      <c r="AZ371" s="565"/>
      <c r="BA371" s="517" t="str">
        <f>IF(ISNONTEXT(BA372)=TRUE,"_",AX371+1)</f>
        <v>_</v>
      </c>
      <c r="BB371" s="563" t="str">
        <f>IF(BB372="-","",IF(BB372&gt;0,"","◄"))</f>
        <v/>
      </c>
      <c r="BC371" s="565"/>
      <c r="BD371" s="517" t="str">
        <f>IF(ISNONTEXT(BD372)=TRUE,"_",BA371+1)</f>
        <v>_</v>
      </c>
      <c r="BE371" s="563" t="str">
        <f>IF(BE372="-","",IF(BE372&gt;0,"","◄"))</f>
        <v/>
      </c>
      <c r="BF371" s="565"/>
      <c r="BG371" s="517" t="str">
        <f>IF(ISNONTEXT(BG372)=TRUE,"_",BD371+1)</f>
        <v>_</v>
      </c>
      <c r="BH371" s="563" t="str">
        <f>IF(BH372="-","",IF(BH372&gt;0,"","◄"))</f>
        <v/>
      </c>
      <c r="BI371" s="565"/>
      <c r="BJ371" s="517" t="str">
        <f>IF(ISNONTEXT(BJ372)=TRUE,"_",BG371+1)</f>
        <v>_</v>
      </c>
      <c r="BK371" s="563" t="str">
        <f>IF(BK372="-","",IF(BK372&gt;0,"","◄"))</f>
        <v/>
      </c>
      <c r="BL371" s="565"/>
      <c r="BM371" s="517" t="str">
        <f>IF(ISNONTEXT(BM372)=TRUE,"_",BJ371+1)</f>
        <v>_</v>
      </c>
      <c r="BN371" s="563" t="str">
        <f>IF(BN372="-","",IF(BN372&gt;0,"","◄"))</f>
        <v/>
      </c>
      <c r="BO371" s="565"/>
      <c r="BP371" s="517" t="str">
        <f>IF(ISNONTEXT(BP372)=TRUE,"_",BM371+1)</f>
        <v>_</v>
      </c>
      <c r="BQ371" s="563" t="str">
        <f>IF(BQ372="-","",IF(BQ372&gt;0,"","◄"))</f>
        <v/>
      </c>
      <c r="BR371" s="565"/>
      <c r="BS371" s="517" t="str">
        <f>IF(ISNONTEXT(BS372)=TRUE,"_",BP371+1)</f>
        <v>_</v>
      </c>
      <c r="BT371" s="563" t="str">
        <f>IF(BT372="-","",IF(BT372&gt;0,"","◄"))</f>
        <v>◄</v>
      </c>
      <c r="BU371" s="565"/>
      <c r="BV371" s="517" t="str">
        <f>IF(ISNONTEXT(BV372)=TRUE,"_",1)</f>
        <v>_</v>
      </c>
      <c r="BW371" s="563" t="str">
        <f>IF(BW372="-","",IF(BW372&gt;0,"","◄"))</f>
        <v>◄</v>
      </c>
      <c r="BX371" s="565"/>
      <c r="BY371" s="517" t="str">
        <f>IF(ISNONTEXT(BY372)=TRUE,"_",BV371+1)</f>
        <v>_</v>
      </c>
      <c r="BZ371" s="26"/>
      <c r="CA371" s="24"/>
      <c r="CB371" s="25" t="str">
        <f>IF(CB372&gt;0,"►","")</f>
        <v/>
      </c>
      <c r="CC371" s="25" t="str">
        <f>IF(CC372&gt;0,"►","")</f>
        <v/>
      </c>
      <c r="CD371" s="517" t="str">
        <f>IF(ISNONTEXT(CD372)=TRUE,"_",1)</f>
        <v>_</v>
      </c>
      <c r="CE371" s="25" t="str">
        <f>IF(CE372&gt;0,"►","")</f>
        <v/>
      </c>
      <c r="CF371" s="25" t="str">
        <f>IF(CF372&gt;0,"►","")</f>
        <v/>
      </c>
      <c r="CG371" s="517" t="str">
        <f>IF(ISNONTEXT(CG372)=TRUE,"_",CD371+1)</f>
        <v>_</v>
      </c>
      <c r="CH371" s="66">
        <f>ROWS(CH372:CH376)-1</f>
        <v>4</v>
      </c>
      <c r="CI371" s="23" t="s">
        <v>836</v>
      </c>
    </row>
    <row r="372" spans="1:87" ht="15" thickBot="1" x14ac:dyDescent="0.35">
      <c r="A372" s="502"/>
      <c r="B372" s="117"/>
      <c r="C372" s="156">
        <f>B372</f>
        <v>0</v>
      </c>
      <c r="D372" s="457"/>
      <c r="E372" s="73"/>
      <c r="F372" s="118" t="s">
        <v>1386</v>
      </c>
      <c r="G372" s="300">
        <v>22263</v>
      </c>
      <c r="H372" s="76">
        <v>0.4</v>
      </c>
      <c r="I372" s="119"/>
      <c r="J372" s="119"/>
      <c r="K372" s="79"/>
      <c r="L372" s="79"/>
      <c r="M372" s="79"/>
      <c r="N372" s="80" t="s">
        <v>1387</v>
      </c>
      <c r="O372" s="81"/>
      <c r="P372" s="82"/>
      <c r="Q372" s="83" t="str">
        <f>IF(R372="?","?","")</f>
        <v/>
      </c>
      <c r="R372" s="83" t="str">
        <f>IF(AND(S372="",T372&gt;0),"?",IF(S372="","◄",IF(T372&gt;=1,"►","")))</f>
        <v>◄</v>
      </c>
      <c r="S372" s="84"/>
      <c r="T372" s="85"/>
      <c r="U372" s="83" t="str">
        <f>IF(V372="?","?","")</f>
        <v/>
      </c>
      <c r="V372" s="83" t="str">
        <f>IF(AND(W372="",X372&gt;0),"?",IF(W372="","◄",IF(X372&gt;=1,"►","")))</f>
        <v>◄</v>
      </c>
      <c r="W372" s="86"/>
      <c r="X372" s="85"/>
      <c r="Y372" s="457"/>
      <c r="Z372" s="87"/>
      <c r="AA372" s="521">
        <f t="shared" ref="AA372:AB375" si="191">(S372*Z372)</f>
        <v>0</v>
      </c>
      <c r="AB372" s="520">
        <f t="shared" si="191"/>
        <v>0</v>
      </c>
      <c r="AC372" s="88"/>
      <c r="AD372" s="519">
        <f t="shared" ref="AD372:AE375" si="192">(W372*AC372)</f>
        <v>0</v>
      </c>
      <c r="AE372" s="518">
        <f t="shared" si="192"/>
        <v>0</v>
      </c>
      <c r="AF372" s="89" t="str">
        <f>IF(AG372&gt;0,"ok","◄")</f>
        <v>◄</v>
      </c>
      <c r="AG372" s="90"/>
      <c r="AH372" s="89" t="str">
        <f>IF(AND(AI372="",AJ372&gt;0),"?",IF(AI372="","◄",IF(AJ372&gt;=1,"►","")))</f>
        <v>◄</v>
      </c>
      <c r="AI372" s="91"/>
      <c r="AJ372" s="92"/>
      <c r="AK372" s="586"/>
      <c r="AL372" s="587"/>
      <c r="AM372" s="43"/>
      <c r="AN372" s="149" t="str">
        <f>(IF(SUM(AP372:BX372)&gt;0,"ok",""))</f>
        <v/>
      </c>
      <c r="AO372" s="150" t="str">
        <f>IF(SUM(AP372:BR372)&gt;=1,SUM(AP372:BR372),"◄")</f>
        <v>◄</v>
      </c>
      <c r="AP372" s="32"/>
      <c r="AQ372" s="33"/>
      <c r="AR372" s="183" t="s">
        <v>4</v>
      </c>
      <c r="AS372" s="516" t="s">
        <v>6</v>
      </c>
      <c r="AT372" s="516" t="s">
        <v>6</v>
      </c>
      <c r="AU372" s="516"/>
      <c r="AV372" s="516" t="s">
        <v>6</v>
      </c>
      <c r="AW372" s="516" t="s">
        <v>6</v>
      </c>
      <c r="AX372" s="516"/>
      <c r="AY372" s="516" t="s">
        <v>6</v>
      </c>
      <c r="AZ372" s="516" t="s">
        <v>6</v>
      </c>
      <c r="BA372" s="516"/>
      <c r="BB372" s="516" t="s">
        <v>6</v>
      </c>
      <c r="BC372" s="516" t="s">
        <v>6</v>
      </c>
      <c r="BD372" s="516"/>
      <c r="BE372" s="516" t="s">
        <v>6</v>
      </c>
      <c r="BF372" s="516" t="s">
        <v>6</v>
      </c>
      <c r="BG372" s="516"/>
      <c r="BH372" s="516" t="s">
        <v>6</v>
      </c>
      <c r="BI372" s="516" t="s">
        <v>6</v>
      </c>
      <c r="BJ372" s="516"/>
      <c r="BK372" s="516" t="s">
        <v>6</v>
      </c>
      <c r="BL372" s="516" t="s">
        <v>6</v>
      </c>
      <c r="BM372" s="516"/>
      <c r="BN372" s="516" t="s">
        <v>6</v>
      </c>
      <c r="BO372" s="516" t="s">
        <v>6</v>
      </c>
      <c r="BP372" s="516"/>
      <c r="BQ372" s="516" t="s">
        <v>6</v>
      </c>
      <c r="BR372" s="516" t="s">
        <v>6</v>
      </c>
      <c r="BS372" s="516"/>
      <c r="BT372" s="32"/>
      <c r="BU372" s="33"/>
      <c r="BV372" s="34"/>
      <c r="BW372" s="32"/>
      <c r="BX372" s="33"/>
      <c r="BY372" s="34"/>
      <c r="BZ372" s="35"/>
      <c r="CA372" s="24"/>
      <c r="CB372" s="36"/>
      <c r="CC372" s="33"/>
      <c r="CD372" s="37"/>
      <c r="CE372" s="36"/>
      <c r="CF372" s="38"/>
      <c r="CG372" s="39"/>
      <c r="CH372" s="457"/>
      <c r="CI372" s="23" t="s">
        <v>836</v>
      </c>
    </row>
    <row r="373" spans="1:87" ht="15.6" thickTop="1" thickBot="1" x14ac:dyDescent="0.35">
      <c r="A373" s="502"/>
      <c r="B373" s="117"/>
      <c r="C373" s="156">
        <f>B373</f>
        <v>0</v>
      </c>
      <c r="D373" s="457"/>
      <c r="E373" s="73"/>
      <c r="F373" s="123">
        <v>1170</v>
      </c>
      <c r="G373" s="302">
        <v>22263</v>
      </c>
      <c r="H373" s="76">
        <v>3</v>
      </c>
      <c r="I373" s="119"/>
      <c r="J373" s="119"/>
      <c r="K373" s="79"/>
      <c r="L373" s="79"/>
      <c r="M373" s="79"/>
      <c r="N373" s="80" t="s">
        <v>1388</v>
      </c>
      <c r="O373" s="81"/>
      <c r="P373" s="82"/>
      <c r="Q373" s="83" t="str">
        <f>IF(R373="?","?","")</f>
        <v/>
      </c>
      <c r="R373" s="83" t="str">
        <f>IF(AND(S373="",T373&gt;0),"?",IF(S373="","◄",IF(T373&gt;=1,"►","")))</f>
        <v>◄</v>
      </c>
      <c r="S373" s="84"/>
      <c r="T373" s="85"/>
      <c r="U373" s="83" t="str">
        <f>IF(V373="?","?","")</f>
        <v/>
      </c>
      <c r="V373" s="83" t="str">
        <f>IF(AND(W373="",X373&gt;0),"?",IF(W373="","◄",IF(X373&gt;=1,"►","")))</f>
        <v>◄</v>
      </c>
      <c r="W373" s="86"/>
      <c r="X373" s="85"/>
      <c r="Y373" s="457"/>
      <c r="Z373" s="87"/>
      <c r="AA373" s="521">
        <f t="shared" si="191"/>
        <v>0</v>
      </c>
      <c r="AB373" s="520">
        <f t="shared" si="191"/>
        <v>0</v>
      </c>
      <c r="AC373" s="88"/>
      <c r="AD373" s="519">
        <f t="shared" si="192"/>
        <v>0</v>
      </c>
      <c r="AE373" s="518">
        <f t="shared" si="192"/>
        <v>0</v>
      </c>
      <c r="AF373" s="44"/>
      <c r="AG373" s="45"/>
      <c r="AH373" s="44"/>
      <c r="AI373" s="45"/>
      <c r="AJ373" s="45"/>
      <c r="AK373" s="45"/>
      <c r="AL373" s="45"/>
      <c r="AM373" s="43"/>
      <c r="AN373" s="27" t="s">
        <v>6</v>
      </c>
      <c r="AO373" s="27" t="s">
        <v>6</v>
      </c>
      <c r="AP373" s="516"/>
      <c r="AQ373" s="516"/>
      <c r="AR373" s="516"/>
      <c r="AS373" s="516" t="s">
        <v>6</v>
      </c>
      <c r="AT373" s="516" t="s">
        <v>6</v>
      </c>
      <c r="AU373" s="516"/>
      <c r="AV373" s="516" t="s">
        <v>6</v>
      </c>
      <c r="AW373" s="516" t="s">
        <v>6</v>
      </c>
      <c r="AX373" s="516"/>
      <c r="AY373" s="516" t="s">
        <v>6</v>
      </c>
      <c r="AZ373" s="516" t="s">
        <v>6</v>
      </c>
      <c r="BA373" s="516"/>
      <c r="BB373" s="516" t="s">
        <v>6</v>
      </c>
      <c r="BC373" s="516" t="s">
        <v>6</v>
      </c>
      <c r="BD373" s="516"/>
      <c r="BE373" s="516" t="s">
        <v>6</v>
      </c>
      <c r="BF373" s="516" t="s">
        <v>6</v>
      </c>
      <c r="BG373" s="516"/>
      <c r="BH373" s="516" t="s">
        <v>6</v>
      </c>
      <c r="BI373" s="516" t="s">
        <v>6</v>
      </c>
      <c r="BJ373" s="516"/>
      <c r="BK373" s="516" t="s">
        <v>6</v>
      </c>
      <c r="BL373" s="516" t="s">
        <v>6</v>
      </c>
      <c r="BM373" s="516"/>
      <c r="BN373" s="516" t="s">
        <v>6</v>
      </c>
      <c r="BO373" s="516" t="s">
        <v>6</v>
      </c>
      <c r="BP373" s="516"/>
      <c r="BQ373" s="516" t="s">
        <v>6</v>
      </c>
      <c r="BR373" s="516" t="s">
        <v>6</v>
      </c>
      <c r="BS373" s="516"/>
      <c r="BT373" s="516"/>
      <c r="BU373" s="516"/>
      <c r="BV373" s="516"/>
      <c r="BW373" s="516"/>
      <c r="BX373" s="516"/>
      <c r="BY373" s="516"/>
      <c r="BZ373" s="28"/>
      <c r="CA373" s="24"/>
      <c r="CB373" s="29"/>
      <c r="CC373" s="29"/>
      <c r="CD373" s="30"/>
      <c r="CE373" s="29"/>
      <c r="CF373" s="29"/>
      <c r="CG373" s="31"/>
      <c r="CH373" s="457"/>
      <c r="CI373" s="23" t="s">
        <v>836</v>
      </c>
    </row>
    <row r="374" spans="1:87" ht="15.6" thickTop="1" thickBot="1" x14ac:dyDescent="0.35">
      <c r="A374" s="502"/>
      <c r="B374" s="117"/>
      <c r="C374" s="156">
        <f>B374</f>
        <v>0</v>
      </c>
      <c r="D374" s="457"/>
      <c r="E374" s="73"/>
      <c r="F374" s="123">
        <v>1171</v>
      </c>
      <c r="G374" s="302">
        <v>22263</v>
      </c>
      <c r="H374" s="76">
        <v>6</v>
      </c>
      <c r="I374" s="119"/>
      <c r="J374" s="119"/>
      <c r="K374" s="79"/>
      <c r="L374" s="79"/>
      <c r="M374" s="79"/>
      <c r="N374" s="80" t="s">
        <v>1389</v>
      </c>
      <c r="O374" s="81"/>
      <c r="P374" s="82"/>
      <c r="Q374" s="83" t="str">
        <f>IF(R374="?","?","")</f>
        <v/>
      </c>
      <c r="R374" s="83" t="str">
        <f>IF(AND(S374="",T374&gt;0),"?",IF(S374="","◄",IF(T374&gt;=1,"►","")))</f>
        <v>◄</v>
      </c>
      <c r="S374" s="84"/>
      <c r="T374" s="85"/>
      <c r="U374" s="83" t="str">
        <f>IF(V374="?","?","")</f>
        <v/>
      </c>
      <c r="V374" s="83" t="str">
        <f>IF(AND(W374="",X374&gt;0),"?",IF(W374="","◄",IF(X374&gt;=1,"►","")))</f>
        <v>◄</v>
      </c>
      <c r="W374" s="86"/>
      <c r="X374" s="85"/>
      <c r="Y374" s="457"/>
      <c r="Z374" s="87"/>
      <c r="AA374" s="521">
        <f t="shared" si="191"/>
        <v>0</v>
      </c>
      <c r="AB374" s="520">
        <f t="shared" si="191"/>
        <v>0</v>
      </c>
      <c r="AC374" s="88"/>
      <c r="AD374" s="519">
        <f t="shared" si="192"/>
        <v>0</v>
      </c>
      <c r="AE374" s="518">
        <f t="shared" si="192"/>
        <v>0</v>
      </c>
      <c r="AF374" s="44"/>
      <c r="AG374" s="45"/>
      <c r="AH374" s="44"/>
      <c r="AI374" s="45"/>
      <c r="AJ374" s="45"/>
      <c r="AK374" s="45"/>
      <c r="AL374" s="45"/>
      <c r="AM374" s="43"/>
      <c r="AN374" s="27" t="s">
        <v>6</v>
      </c>
      <c r="AO374" s="27" t="s">
        <v>6</v>
      </c>
      <c r="AP374" s="516"/>
      <c r="AQ374" s="516"/>
      <c r="AR374" s="516"/>
      <c r="AS374" s="516" t="s">
        <v>6</v>
      </c>
      <c r="AT374" s="516" t="s">
        <v>6</v>
      </c>
      <c r="AU374" s="516"/>
      <c r="AV374" s="516" t="s">
        <v>6</v>
      </c>
      <c r="AW374" s="516" t="s">
        <v>6</v>
      </c>
      <c r="AX374" s="516"/>
      <c r="AY374" s="516" t="s">
        <v>6</v>
      </c>
      <c r="AZ374" s="516" t="s">
        <v>6</v>
      </c>
      <c r="BA374" s="516"/>
      <c r="BB374" s="516" t="s">
        <v>6</v>
      </c>
      <c r="BC374" s="516" t="s">
        <v>6</v>
      </c>
      <c r="BD374" s="516"/>
      <c r="BE374" s="516" t="s">
        <v>6</v>
      </c>
      <c r="BF374" s="516" t="s">
        <v>6</v>
      </c>
      <c r="BG374" s="516"/>
      <c r="BH374" s="516" t="s">
        <v>6</v>
      </c>
      <c r="BI374" s="516" t="s">
        <v>6</v>
      </c>
      <c r="BJ374" s="516"/>
      <c r="BK374" s="516" t="s">
        <v>6</v>
      </c>
      <c r="BL374" s="516" t="s">
        <v>6</v>
      </c>
      <c r="BM374" s="516"/>
      <c r="BN374" s="516" t="s">
        <v>6</v>
      </c>
      <c r="BO374" s="516" t="s">
        <v>6</v>
      </c>
      <c r="BP374" s="516"/>
      <c r="BQ374" s="516" t="s">
        <v>6</v>
      </c>
      <c r="BR374" s="516" t="s">
        <v>6</v>
      </c>
      <c r="BS374" s="516"/>
      <c r="BT374" s="516"/>
      <c r="BU374" s="516"/>
      <c r="BV374" s="516"/>
      <c r="BW374" s="516"/>
      <c r="BX374" s="516"/>
      <c r="BY374" s="516"/>
      <c r="BZ374" s="28"/>
      <c r="CA374" s="24"/>
      <c r="CB374" s="29"/>
      <c r="CC374" s="29"/>
      <c r="CD374" s="30"/>
      <c r="CE374" s="29"/>
      <c r="CF374" s="29"/>
      <c r="CG374" s="31"/>
      <c r="CH374" s="457"/>
      <c r="CI374" s="23" t="s">
        <v>836</v>
      </c>
    </row>
    <row r="375" spans="1:87" ht="15.6" thickTop="1" thickBot="1" x14ac:dyDescent="0.35">
      <c r="A375" s="502"/>
      <c r="B375" s="117"/>
      <c r="C375" s="156">
        <f>B375</f>
        <v>0</v>
      </c>
      <c r="D375" s="457"/>
      <c r="E375" s="132" t="s">
        <v>1084</v>
      </c>
      <c r="F375" s="125">
        <v>34</v>
      </c>
      <c r="G375" s="441">
        <v>1960</v>
      </c>
      <c r="H375" s="76">
        <v>9.4</v>
      </c>
      <c r="I375" s="119"/>
      <c r="J375" s="119"/>
      <c r="K375" s="79"/>
      <c r="L375" s="79"/>
      <c r="M375" s="79"/>
      <c r="N375" s="126" t="s">
        <v>1390</v>
      </c>
      <c r="O375" s="81"/>
      <c r="P375" s="82"/>
      <c r="Q375" s="83" t="str">
        <f>IF(R375="?","?","")</f>
        <v/>
      </c>
      <c r="R375" s="83" t="str">
        <f>IF(AND(S375="",T375&gt;0),"?",IF(S375="","◄",IF(T375&gt;=1,"►","")))</f>
        <v>◄</v>
      </c>
      <c r="S375" s="84"/>
      <c r="T375" s="85"/>
      <c r="U375" s="83" t="str">
        <f>IF(V375="?","?","")</f>
        <v/>
      </c>
      <c r="V375" s="83" t="str">
        <f>IF(AND(W375="",X375&gt;0),"?",IF(W375="","◄",IF(X375&gt;=1,"►","")))</f>
        <v>◄</v>
      </c>
      <c r="W375" s="86"/>
      <c r="X375" s="85"/>
      <c r="Y375" s="457"/>
      <c r="Z375" s="87"/>
      <c r="AA375" s="521">
        <f t="shared" si="191"/>
        <v>0</v>
      </c>
      <c r="AB375" s="520">
        <f t="shared" si="191"/>
        <v>0</v>
      </c>
      <c r="AC375" s="88"/>
      <c r="AD375" s="519">
        <f t="shared" si="192"/>
        <v>0</v>
      </c>
      <c r="AE375" s="518">
        <f t="shared" si="192"/>
        <v>0</v>
      </c>
      <c r="AF375" s="44"/>
      <c r="AG375" s="45"/>
      <c r="AH375" s="44"/>
      <c r="AI375" s="45"/>
      <c r="AJ375" s="45"/>
      <c r="AK375" s="45"/>
      <c r="AL375" s="45"/>
      <c r="AM375" s="43"/>
      <c r="AN375" s="27" t="s">
        <v>6</v>
      </c>
      <c r="AO375" s="27" t="s">
        <v>6</v>
      </c>
      <c r="AP375" s="516"/>
      <c r="AQ375" s="516"/>
      <c r="AR375" s="516"/>
      <c r="AS375" s="516" t="s">
        <v>6</v>
      </c>
      <c r="AT375" s="516" t="s">
        <v>6</v>
      </c>
      <c r="AU375" s="516"/>
      <c r="AV375" s="516" t="s">
        <v>6</v>
      </c>
      <c r="AW375" s="516" t="s">
        <v>6</v>
      </c>
      <c r="AX375" s="516"/>
      <c r="AY375" s="516" t="s">
        <v>6</v>
      </c>
      <c r="AZ375" s="516" t="s">
        <v>6</v>
      </c>
      <c r="BA375" s="516"/>
      <c r="BB375" s="516" t="s">
        <v>6</v>
      </c>
      <c r="BC375" s="516" t="s">
        <v>6</v>
      </c>
      <c r="BD375" s="516"/>
      <c r="BE375" s="516" t="s">
        <v>6</v>
      </c>
      <c r="BF375" s="516" t="s">
        <v>6</v>
      </c>
      <c r="BG375" s="516"/>
      <c r="BH375" s="516" t="s">
        <v>6</v>
      </c>
      <c r="BI375" s="516" t="s">
        <v>6</v>
      </c>
      <c r="BJ375" s="516"/>
      <c r="BK375" s="516" t="s">
        <v>6</v>
      </c>
      <c r="BL375" s="516" t="s">
        <v>6</v>
      </c>
      <c r="BM375" s="516"/>
      <c r="BN375" s="516" t="s">
        <v>6</v>
      </c>
      <c r="BO375" s="516" t="s">
        <v>6</v>
      </c>
      <c r="BP375" s="516"/>
      <c r="BQ375" s="516" t="s">
        <v>6</v>
      </c>
      <c r="BR375" s="516" t="s">
        <v>6</v>
      </c>
      <c r="BS375" s="516"/>
      <c r="BT375" s="516"/>
      <c r="BU375" s="516"/>
      <c r="BV375" s="516"/>
      <c r="BW375" s="516"/>
      <c r="BX375" s="516"/>
      <c r="BY375" s="516"/>
      <c r="BZ375" s="28"/>
      <c r="CA375" s="24"/>
      <c r="CB375" s="29"/>
      <c r="CC375" s="29"/>
      <c r="CD375" s="30"/>
      <c r="CE375" s="29"/>
      <c r="CF375" s="29"/>
      <c r="CG375" s="31"/>
      <c r="CH375" s="457"/>
      <c r="CI375" s="23" t="s">
        <v>836</v>
      </c>
    </row>
    <row r="376" spans="1:87" ht="16.8" customHeight="1" thickTop="1" x14ac:dyDescent="0.3">
      <c r="A376" s="509"/>
      <c r="B376" s="431"/>
      <c r="C376" s="510">
        <f>A376</f>
        <v>0</v>
      </c>
      <c r="D376" s="431"/>
      <c r="E376" s="431"/>
      <c r="F376" s="46"/>
      <c r="G376" s="7"/>
      <c r="H376" s="345"/>
      <c r="I376" s="345"/>
      <c r="J376" s="345"/>
      <c r="K376" s="46"/>
      <c r="L376" s="46"/>
      <c r="M376" s="46"/>
      <c r="N376" s="46"/>
      <c r="O376" s="46"/>
      <c r="P376" s="46"/>
      <c r="Q376" s="46"/>
      <c r="R376" s="46"/>
      <c r="S376" s="46"/>
      <c r="T376" s="46"/>
      <c r="U376" s="46"/>
      <c r="V376" s="46"/>
      <c r="W376" s="46"/>
      <c r="X376" s="46"/>
      <c r="Y376" s="431"/>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46"/>
      <c r="BU376" s="46"/>
      <c r="BV376" s="46"/>
      <c r="BW376" s="46"/>
      <c r="BX376" s="46"/>
      <c r="BY376" s="46"/>
      <c r="BZ376" s="46"/>
      <c r="CA376" s="46"/>
      <c r="CB376" s="46"/>
      <c r="CC376" s="46"/>
      <c r="CD376" s="46"/>
      <c r="CE376" s="46"/>
      <c r="CF376" s="46"/>
      <c r="CG376" s="46"/>
      <c r="CH376" s="431"/>
      <c r="CI376" s="23" t="s">
        <v>836</v>
      </c>
    </row>
    <row r="377" spans="1:87" s="47" customFormat="1" ht="18.600000000000001" customHeight="1" thickBot="1" x14ac:dyDescent="0.35">
      <c r="A377" s="507"/>
      <c r="B377" s="50"/>
      <c r="C377" s="50"/>
      <c r="D377" s="461"/>
      <c r="E377" s="50"/>
      <c r="F377" s="51"/>
      <c r="G377" s="484"/>
      <c r="H377" s="53"/>
      <c r="I377" s="54"/>
      <c r="J377" s="53"/>
      <c r="K377" s="53"/>
      <c r="L377" s="53"/>
      <c r="M377" s="53"/>
      <c r="N377" s="55" t="s">
        <v>1391</v>
      </c>
      <c r="O377" s="53"/>
      <c r="P377" s="53"/>
      <c r="Q377" s="53"/>
      <c r="R377" s="408" t="str">
        <f>IF(COUNTIF(Q379:Q425,"?")&gt;=1,"?","")</f>
        <v/>
      </c>
      <c r="S377" s="53"/>
      <c r="T377" s="53"/>
      <c r="U377" s="53"/>
      <c r="V377" s="408" t="str">
        <f>IF(COUNTIF(U379:U425,"?")&gt;=1,"?","")</f>
        <v/>
      </c>
      <c r="W377" s="53"/>
      <c r="X377" s="53"/>
      <c r="Y377" s="461"/>
      <c r="Z377" s="56"/>
      <c r="AA377" s="434" t="str">
        <f>N377</f>
        <v xml:space="preserve">▬ folders ▼ J1961 ▼ ▬ </v>
      </c>
      <c r="AB377" s="53"/>
      <c r="AC377" s="53"/>
      <c r="AD377" s="53"/>
      <c r="AE377" s="53"/>
      <c r="AF377" s="53"/>
      <c r="AG377" s="53"/>
      <c r="AH377" s="53"/>
      <c r="AI377" s="53"/>
      <c r="AJ377" s="53"/>
      <c r="AK377" s="53"/>
      <c r="AL377" s="53"/>
      <c r="AM377" s="43"/>
      <c r="AN377" s="568" t="str">
        <f>N377</f>
        <v xml:space="preserve">▬ folders ▼ J1961 ▼ ▬ </v>
      </c>
      <c r="AO377" s="569"/>
      <c r="AP377" s="569"/>
      <c r="AQ377" s="569"/>
      <c r="AR377" s="569"/>
      <c r="AS377" s="569"/>
      <c r="AT377" s="569"/>
      <c r="AU377" s="569"/>
      <c r="AV377" s="569"/>
      <c r="AW377" s="569"/>
      <c r="AX377" s="569"/>
      <c r="AY377" s="569"/>
      <c r="AZ377" s="569"/>
      <c r="BA377" s="569"/>
      <c r="BB377" s="569"/>
      <c r="BC377" s="569"/>
      <c r="BD377" s="569"/>
      <c r="BE377" s="569"/>
      <c r="BF377" s="569"/>
      <c r="BG377" s="569"/>
      <c r="BH377" s="569"/>
      <c r="BI377" s="568" t="str">
        <f>N377</f>
        <v xml:space="preserve">▬ folders ▼ J1961 ▼ ▬ </v>
      </c>
      <c r="BJ377" s="569"/>
      <c r="BK377" s="569"/>
      <c r="BL377" s="569"/>
      <c r="BM377" s="569"/>
      <c r="BN377" s="569"/>
      <c r="BO377" s="569"/>
      <c r="BP377" s="569"/>
      <c r="BQ377" s="569"/>
      <c r="BR377" s="569"/>
      <c r="BS377" s="569"/>
      <c r="BT377" s="569"/>
      <c r="BU377" s="569"/>
      <c r="BV377" s="569"/>
      <c r="BW377" s="569"/>
      <c r="BX377" s="569"/>
      <c r="BY377" s="569"/>
      <c r="BZ377" s="569"/>
      <c r="CA377" s="569"/>
      <c r="CB377" s="569"/>
      <c r="CC377" s="569"/>
      <c r="CD377" s="569"/>
      <c r="CE377" s="569"/>
      <c r="CF377" s="569"/>
      <c r="CG377" s="569"/>
      <c r="CH377" s="461"/>
      <c r="CI377" s="23" t="s">
        <v>836</v>
      </c>
    </row>
    <row r="378" spans="1:87" ht="16.8" customHeight="1" thickTop="1" thickBot="1" x14ac:dyDescent="0.35">
      <c r="A378" s="505" t="str">
        <f>IF(COUNTIF(B379:B383,"x")&gt;0,"x","")</f>
        <v/>
      </c>
      <c r="B378" s="57"/>
      <c r="C378" s="510" t="str">
        <f>A378</f>
        <v/>
      </c>
      <c r="D378" s="66">
        <f>ROWS(D379:D383)-1</f>
        <v>4</v>
      </c>
      <c r="E378" s="58" t="s">
        <v>1392</v>
      </c>
      <c r="F378" s="116"/>
      <c r="G378" s="301"/>
      <c r="H378" s="6"/>
      <c r="I378" s="18"/>
      <c r="J378" s="18"/>
      <c r="K378" s="18"/>
      <c r="L378" s="18"/>
      <c r="M378" s="18"/>
      <c r="N378" s="46"/>
      <c r="O378" s="60" t="s">
        <v>1393</v>
      </c>
      <c r="P378" s="61" t="s">
        <v>3229</v>
      </c>
      <c r="Q378" s="146"/>
      <c r="R378" s="63" t="str">
        <f>IF(COUNTIF(Q379:Q383,"?")&gt;0,"?",IF(AND(S378="◄",T378="►"),"◄►",IF(S378="◄","◄",IF(T378="►","►",""))))</f>
        <v>◄</v>
      </c>
      <c r="S378" s="64" t="str">
        <f>IF(SUM(S379:S383)+1=ROWS(S379:S383)-COUNTIF(S379:S383,"-"),"","◄")</f>
        <v>◄</v>
      </c>
      <c r="T378" s="65" t="str">
        <f>IF(SUM(T379:T383)&gt;0,"►","")</f>
        <v/>
      </c>
      <c r="U378" s="146"/>
      <c r="V378" s="63" t="str">
        <f>IF(COUNTIF(U379:U383,"?")&gt;0,"?",IF(AND(W378="◄",X378="►"),"◄►",IF(W378="◄","◄",IF(X378="►","►",""))))</f>
        <v>◄</v>
      </c>
      <c r="W378" s="64" t="str">
        <f>IF(SUM(W379:W383)+1=ROWS(W379:W383)-COUNTIF(W379:W383,"-"),"","◄")</f>
        <v>◄</v>
      </c>
      <c r="X378" s="65" t="str">
        <f>IF(SUM(X379:X383)&gt;0,"►","")</f>
        <v/>
      </c>
      <c r="Y378" s="66">
        <f>ROWS(Y379:Y383)-1</f>
        <v>4</v>
      </c>
      <c r="Z378" s="67">
        <f>SUM(Z379:Z383)-Z383</f>
        <v>0</v>
      </c>
      <c r="AA378" s="68" t="s">
        <v>840</v>
      </c>
      <c r="AB378" s="69"/>
      <c r="AC378" s="67">
        <f>SUM(AC379:AC383)-AC383</f>
        <v>0</v>
      </c>
      <c r="AD378" s="68" t="s">
        <v>840</v>
      </c>
      <c r="AE378" s="69"/>
      <c r="AF378" s="70" t="str">
        <f>IF(AG378="◄","◄",IF(AG378="ok","►",""))</f>
        <v>◄</v>
      </c>
      <c r="AG378" s="71" t="str">
        <f>IF(AG379&gt;0,"OK","◄")</f>
        <v>◄</v>
      </c>
      <c r="AH378" s="62" t="str">
        <f>IF(AND(AI378="◄",AJ378="►"),"◄?►",IF(AI378="◄","◄",IF(AJ378="►","►","")))</f>
        <v>◄</v>
      </c>
      <c r="AI378" s="64" t="str">
        <f>IF(AI379&gt;0,"","◄")</f>
        <v>◄</v>
      </c>
      <c r="AJ378" s="65" t="str">
        <f>IF(SUM(AJ379:AJ379)&gt;0,"►","")</f>
        <v/>
      </c>
      <c r="AK378" s="570">
        <v>22593</v>
      </c>
      <c r="AL378" s="572" t="s">
        <v>1394</v>
      </c>
      <c r="AM378" s="43"/>
      <c r="AN378" s="1" t="str">
        <f>IF(AO378="","",IF(COUNTIF(AN379,"ok"),"","◄"))</f>
        <v>◄</v>
      </c>
      <c r="AO378" s="9" t="str">
        <f>IF(COUNTIF(AP378:BR378,"◄")&gt;0,"◄","")</f>
        <v>◄</v>
      </c>
      <c r="AP378" s="563" t="str">
        <f>IF(AP379="-","",IF(AP379&gt;0,"","◄"))</f>
        <v>◄</v>
      </c>
      <c r="AQ378" s="565"/>
      <c r="AR378" s="517">
        <f>IF(ISNONTEXT(AR379)=TRUE,"_",1)</f>
        <v>1</v>
      </c>
      <c r="AS378" s="563" t="str">
        <f>IF(AS379="-","",IF(AS379&gt;0,"","◄"))</f>
        <v/>
      </c>
      <c r="AT378" s="565"/>
      <c r="AU378" s="517" t="str">
        <f>IF(ISNONTEXT(AU379)=TRUE,"_",AR378+1)</f>
        <v>_</v>
      </c>
      <c r="AV378" s="563" t="str">
        <f>IF(AV379="-","",IF(AV379&gt;0,"","◄"))</f>
        <v/>
      </c>
      <c r="AW378" s="565"/>
      <c r="AX378" s="517" t="str">
        <f>IF(ISNONTEXT(AX379)=TRUE,"_",AU378+1)</f>
        <v>_</v>
      </c>
      <c r="AY378" s="563" t="str">
        <f>IF(AY379="-","",IF(AY379&gt;0,"","◄"))</f>
        <v/>
      </c>
      <c r="AZ378" s="565"/>
      <c r="BA378" s="517" t="str">
        <f>IF(ISNONTEXT(BA379)=TRUE,"_",AX378+1)</f>
        <v>_</v>
      </c>
      <c r="BB378" s="563" t="str">
        <f>IF(BB379="-","",IF(BB379&gt;0,"","◄"))</f>
        <v/>
      </c>
      <c r="BC378" s="565"/>
      <c r="BD378" s="517" t="str">
        <f>IF(ISNONTEXT(BD379)=TRUE,"_",BA378+1)</f>
        <v>_</v>
      </c>
      <c r="BE378" s="563" t="str">
        <f>IF(BE379="-","",IF(BE379&gt;0,"","◄"))</f>
        <v/>
      </c>
      <c r="BF378" s="565"/>
      <c r="BG378" s="517" t="str">
        <f>IF(ISNONTEXT(BG379)=TRUE,"_",BD378+1)</f>
        <v>_</v>
      </c>
      <c r="BH378" s="563" t="str">
        <f>IF(BH379="-","",IF(BH379&gt;0,"","◄"))</f>
        <v/>
      </c>
      <c r="BI378" s="565"/>
      <c r="BJ378" s="517" t="str">
        <f>IF(ISNONTEXT(BJ379)=TRUE,"_",BG378+1)</f>
        <v>_</v>
      </c>
      <c r="BK378" s="563" t="str">
        <f>IF(BK379="-","",IF(BK379&gt;0,"","◄"))</f>
        <v/>
      </c>
      <c r="BL378" s="565"/>
      <c r="BM378" s="517" t="str">
        <f>IF(ISNONTEXT(BM379)=TRUE,"_",BJ378+1)</f>
        <v>_</v>
      </c>
      <c r="BN378" s="563" t="str">
        <f>IF(BN379="-","",IF(BN379&gt;0,"","◄"))</f>
        <v/>
      </c>
      <c r="BO378" s="565"/>
      <c r="BP378" s="517" t="str">
        <f>IF(ISNONTEXT(BP379)=TRUE,"_",BM378+1)</f>
        <v>_</v>
      </c>
      <c r="BQ378" s="563" t="str">
        <f>IF(BQ379="-","",IF(BQ379&gt;0,"","◄"))</f>
        <v/>
      </c>
      <c r="BR378" s="565"/>
      <c r="BS378" s="517" t="str">
        <f>IF(ISNONTEXT(BS379)=TRUE,"_",BP378+1)</f>
        <v>_</v>
      </c>
      <c r="BT378" s="563" t="str">
        <f>IF(BT379="-","",IF(BT379&gt;0,"","◄"))</f>
        <v>◄</v>
      </c>
      <c r="BU378" s="565"/>
      <c r="BV378" s="517" t="str">
        <f>IF(ISNONTEXT(BV379)=TRUE,"_",1)</f>
        <v>_</v>
      </c>
      <c r="BW378" s="563" t="str">
        <f>IF(BW379="-","",IF(BW379&gt;0,"","◄"))</f>
        <v>◄</v>
      </c>
      <c r="BX378" s="565"/>
      <c r="BY378" s="517" t="str">
        <f>IF(ISNONTEXT(BY379)=TRUE,"_",BV378+1)</f>
        <v>_</v>
      </c>
      <c r="BZ378" s="26"/>
      <c r="CA378" s="24"/>
      <c r="CB378" s="25" t="str">
        <f>IF(CB379&gt;0,"►","")</f>
        <v/>
      </c>
      <c r="CC378" s="25" t="str">
        <f>IF(CC379&gt;0,"►","")</f>
        <v/>
      </c>
      <c r="CD378" s="517" t="str">
        <f>IF(ISNONTEXT(CD379)=TRUE,"_",1)</f>
        <v>_</v>
      </c>
      <c r="CE378" s="25" t="str">
        <f>IF(CE379&gt;0,"►","")</f>
        <v/>
      </c>
      <c r="CF378" s="25" t="str">
        <f>IF(CF379&gt;0,"►","")</f>
        <v/>
      </c>
      <c r="CG378" s="517" t="str">
        <f>IF(ISNONTEXT(CG379)=TRUE,"_",CD378+1)</f>
        <v>_</v>
      </c>
      <c r="CH378" s="66">
        <f>ROWS(CH379:CH383)-1</f>
        <v>4</v>
      </c>
      <c r="CI378" s="23" t="s">
        <v>836</v>
      </c>
    </row>
    <row r="379" spans="1:87" ht="15" thickBot="1" x14ac:dyDescent="0.35">
      <c r="A379" s="502"/>
      <c r="B379" s="117"/>
      <c r="C379" s="156">
        <f>B379</f>
        <v>0</v>
      </c>
      <c r="D379" s="457"/>
      <c r="E379" s="73"/>
      <c r="F379" s="118" t="s">
        <v>1395</v>
      </c>
      <c r="G379" s="583" t="s">
        <v>1393</v>
      </c>
      <c r="H379" s="76">
        <v>0.15</v>
      </c>
      <c r="I379" s="119"/>
      <c r="J379" s="119"/>
      <c r="K379" s="79"/>
      <c r="L379" s="79"/>
      <c r="M379" s="79"/>
      <c r="N379" s="80" t="s">
        <v>1396</v>
      </c>
      <c r="O379" s="81"/>
      <c r="P379" s="82"/>
      <c r="Q379" s="83" t="str">
        <f>IF(R379="?","?","")</f>
        <v/>
      </c>
      <c r="R379" s="83" t="str">
        <f>IF(AND(S379="",T379&gt;0),"?",IF(S379="","◄",IF(T379&gt;=1,"►","")))</f>
        <v>◄</v>
      </c>
      <c r="S379" s="84"/>
      <c r="T379" s="85"/>
      <c r="U379" s="83" t="str">
        <f>IF(V379="?","?","")</f>
        <v/>
      </c>
      <c r="V379" s="83" t="str">
        <f>IF(AND(W379="",X379&gt;0),"?",IF(W379="","◄",IF(X379&gt;=1,"►","")))</f>
        <v>◄</v>
      </c>
      <c r="W379" s="86"/>
      <c r="X379" s="85"/>
      <c r="Y379" s="457"/>
      <c r="Z379" s="87"/>
      <c r="AA379" s="521">
        <f t="shared" ref="AA379:AB382" si="193">(S379*Z379)</f>
        <v>0</v>
      </c>
      <c r="AB379" s="520">
        <f t="shared" si="193"/>
        <v>0</v>
      </c>
      <c r="AC379" s="88"/>
      <c r="AD379" s="519">
        <f t="shared" ref="AD379:AE382" si="194">(W379*AC379)</f>
        <v>0</v>
      </c>
      <c r="AE379" s="518">
        <f t="shared" si="194"/>
        <v>0</v>
      </c>
      <c r="AF379" s="89" t="str">
        <f>IF(AG379&gt;0,"ok","◄")</f>
        <v>◄</v>
      </c>
      <c r="AG379" s="90"/>
      <c r="AH379" s="89" t="str">
        <f>IF(AND(AI379="",AJ379&gt;0),"?",IF(AI379="","◄",IF(AJ379&gt;=1,"►","")))</f>
        <v>◄</v>
      </c>
      <c r="AI379" s="91"/>
      <c r="AJ379" s="92"/>
      <c r="AK379" s="586"/>
      <c r="AL379" s="587"/>
      <c r="AM379" s="43"/>
      <c r="AN379" s="149" t="str">
        <f>(IF(SUM(AP379:BX379)&gt;0,"ok",""))</f>
        <v/>
      </c>
      <c r="AO379" s="150" t="str">
        <f>IF(SUM(AP379:BR379)&gt;=1,SUM(AP379:BR379),"◄")</f>
        <v>◄</v>
      </c>
      <c r="AP379" s="32"/>
      <c r="AQ379" s="33"/>
      <c r="AR379" s="151" t="s">
        <v>5</v>
      </c>
      <c r="AS379" s="516" t="s">
        <v>6</v>
      </c>
      <c r="AT379" s="516" t="s">
        <v>6</v>
      </c>
      <c r="AU379" s="516"/>
      <c r="AV379" s="516" t="s">
        <v>6</v>
      </c>
      <c r="AW379" s="516" t="s">
        <v>6</v>
      </c>
      <c r="AX379" s="516"/>
      <c r="AY379" s="516" t="s">
        <v>6</v>
      </c>
      <c r="AZ379" s="516" t="s">
        <v>6</v>
      </c>
      <c r="BA379" s="516"/>
      <c r="BB379" s="516" t="s">
        <v>6</v>
      </c>
      <c r="BC379" s="516" t="s">
        <v>6</v>
      </c>
      <c r="BD379" s="516"/>
      <c r="BE379" s="516" t="s">
        <v>6</v>
      </c>
      <c r="BF379" s="516" t="s">
        <v>6</v>
      </c>
      <c r="BG379" s="516"/>
      <c r="BH379" s="516" t="s">
        <v>6</v>
      </c>
      <c r="BI379" s="516" t="s">
        <v>6</v>
      </c>
      <c r="BJ379" s="516"/>
      <c r="BK379" s="516" t="s">
        <v>6</v>
      </c>
      <c r="BL379" s="516" t="s">
        <v>6</v>
      </c>
      <c r="BM379" s="516"/>
      <c r="BN379" s="516" t="s">
        <v>6</v>
      </c>
      <c r="BO379" s="516" t="s">
        <v>6</v>
      </c>
      <c r="BP379" s="516"/>
      <c r="BQ379" s="516" t="s">
        <v>6</v>
      </c>
      <c r="BR379" s="516" t="s">
        <v>6</v>
      </c>
      <c r="BS379" s="516"/>
      <c r="BT379" s="32"/>
      <c r="BU379" s="33"/>
      <c r="BV379" s="34"/>
      <c r="BW379" s="32"/>
      <c r="BX379" s="33"/>
      <c r="BY379" s="34"/>
      <c r="BZ379" s="35"/>
      <c r="CA379" s="24"/>
      <c r="CB379" s="36"/>
      <c r="CC379" s="33"/>
      <c r="CD379" s="37"/>
      <c r="CE379" s="36"/>
      <c r="CF379" s="38"/>
      <c r="CG379" s="39"/>
      <c r="CH379" s="457"/>
      <c r="CI379" s="23" t="s">
        <v>836</v>
      </c>
    </row>
    <row r="380" spans="1:87" ht="15.6" thickTop="1" thickBot="1" x14ac:dyDescent="0.35">
      <c r="A380" s="502"/>
      <c r="B380" s="117"/>
      <c r="C380" s="156">
        <f>B380</f>
        <v>0</v>
      </c>
      <c r="D380" s="457"/>
      <c r="E380" s="73"/>
      <c r="F380" s="123">
        <v>1173</v>
      </c>
      <c r="G380" s="584"/>
      <c r="H380" s="76">
        <v>0.2</v>
      </c>
      <c r="I380" s="119"/>
      <c r="J380" s="119"/>
      <c r="K380" s="79"/>
      <c r="L380" s="79"/>
      <c r="M380" s="79"/>
      <c r="N380" s="80" t="s">
        <v>1397</v>
      </c>
      <c r="O380" s="81"/>
      <c r="P380" s="82"/>
      <c r="Q380" s="83" t="str">
        <f>IF(R380="?","?","")</f>
        <v/>
      </c>
      <c r="R380" s="83" t="str">
        <f>IF(AND(S380="",T380&gt;0),"?",IF(S380="","◄",IF(T380&gt;=1,"►","")))</f>
        <v>◄</v>
      </c>
      <c r="S380" s="84"/>
      <c r="T380" s="85"/>
      <c r="U380" s="83" t="str">
        <f>IF(V380="?","?","")</f>
        <v/>
      </c>
      <c r="V380" s="83" t="str">
        <f>IF(AND(W380="",X380&gt;0),"?",IF(W380="","◄",IF(X380&gt;=1,"►","")))</f>
        <v>◄</v>
      </c>
      <c r="W380" s="86"/>
      <c r="X380" s="85"/>
      <c r="Y380" s="457"/>
      <c r="Z380" s="87"/>
      <c r="AA380" s="521">
        <f t="shared" si="193"/>
        <v>0</v>
      </c>
      <c r="AB380" s="520">
        <f t="shared" si="193"/>
        <v>0</v>
      </c>
      <c r="AC380" s="88"/>
      <c r="AD380" s="519">
        <f t="shared" si="194"/>
        <v>0</v>
      </c>
      <c r="AE380" s="518">
        <f t="shared" si="194"/>
        <v>0</v>
      </c>
      <c r="AF380" s="44"/>
      <c r="AG380" s="45"/>
      <c r="AH380" s="44"/>
      <c r="AI380" s="45"/>
      <c r="AJ380" s="45"/>
      <c r="AK380" s="45"/>
      <c r="AL380" s="45"/>
      <c r="AM380" s="43"/>
      <c r="AN380" s="27" t="s">
        <v>6</v>
      </c>
      <c r="AO380" s="27" t="s">
        <v>6</v>
      </c>
      <c r="AP380" s="516"/>
      <c r="AQ380" s="516"/>
      <c r="AR380" s="516"/>
      <c r="AS380" s="516" t="s">
        <v>6</v>
      </c>
      <c r="AT380" s="516" t="s">
        <v>6</v>
      </c>
      <c r="AU380" s="516"/>
      <c r="AV380" s="516" t="s">
        <v>6</v>
      </c>
      <c r="AW380" s="516" t="s">
        <v>6</v>
      </c>
      <c r="AX380" s="516"/>
      <c r="AY380" s="516" t="s">
        <v>6</v>
      </c>
      <c r="AZ380" s="516" t="s">
        <v>6</v>
      </c>
      <c r="BA380" s="516"/>
      <c r="BB380" s="516" t="s">
        <v>6</v>
      </c>
      <c r="BC380" s="516" t="s">
        <v>6</v>
      </c>
      <c r="BD380" s="516"/>
      <c r="BE380" s="516" t="s">
        <v>6</v>
      </c>
      <c r="BF380" s="516" t="s">
        <v>6</v>
      </c>
      <c r="BG380" s="516"/>
      <c r="BH380" s="516" t="s">
        <v>6</v>
      </c>
      <c r="BI380" s="516" t="s">
        <v>6</v>
      </c>
      <c r="BJ380" s="516"/>
      <c r="BK380" s="516" t="s">
        <v>6</v>
      </c>
      <c r="BL380" s="516" t="s">
        <v>6</v>
      </c>
      <c r="BM380" s="516"/>
      <c r="BN380" s="516" t="s">
        <v>6</v>
      </c>
      <c r="BO380" s="516" t="s">
        <v>6</v>
      </c>
      <c r="BP380" s="516"/>
      <c r="BQ380" s="516" t="s">
        <v>6</v>
      </c>
      <c r="BR380" s="516" t="s">
        <v>6</v>
      </c>
      <c r="BS380" s="516"/>
      <c r="BT380" s="516"/>
      <c r="BU380" s="516"/>
      <c r="BV380" s="516"/>
      <c r="BW380" s="516"/>
      <c r="BX380" s="516"/>
      <c r="BY380" s="516"/>
      <c r="BZ380" s="28"/>
      <c r="CA380" s="24"/>
      <c r="CB380" s="29"/>
      <c r="CC380" s="29"/>
      <c r="CD380" s="30"/>
      <c r="CE380" s="29"/>
      <c r="CF380" s="29"/>
      <c r="CG380" s="31"/>
      <c r="CH380" s="457"/>
      <c r="CI380" s="23" t="s">
        <v>836</v>
      </c>
    </row>
    <row r="381" spans="1:87" ht="15.6" thickTop="1" thickBot="1" x14ac:dyDescent="0.35">
      <c r="A381" s="502"/>
      <c r="B381" s="117"/>
      <c r="C381" s="156">
        <f>B381</f>
        <v>0</v>
      </c>
      <c r="D381" s="457"/>
      <c r="E381" s="73"/>
      <c r="F381" s="118" t="s">
        <v>1398</v>
      </c>
      <c r="G381" s="584"/>
      <c r="H381" s="76">
        <v>0.15</v>
      </c>
      <c r="I381" s="119"/>
      <c r="J381" s="119"/>
      <c r="K381" s="79"/>
      <c r="L381" s="79"/>
      <c r="M381" s="79"/>
      <c r="N381" s="80" t="s">
        <v>1396</v>
      </c>
      <c r="O381" s="81"/>
      <c r="P381" s="82"/>
      <c r="Q381" s="83" t="str">
        <f>IF(R381="?","?","")</f>
        <v/>
      </c>
      <c r="R381" s="83" t="str">
        <f>IF(AND(S381="",T381&gt;0),"?",IF(S381="","◄",IF(T381&gt;=1,"►","")))</f>
        <v>◄</v>
      </c>
      <c r="S381" s="84"/>
      <c r="T381" s="85"/>
      <c r="U381" s="83" t="str">
        <f>IF(V381="?","?","")</f>
        <v/>
      </c>
      <c r="V381" s="83" t="str">
        <f>IF(AND(W381="",X381&gt;0),"?",IF(W381="","◄",IF(X381&gt;=1,"►","")))</f>
        <v>◄</v>
      </c>
      <c r="W381" s="86"/>
      <c r="X381" s="85"/>
      <c r="Y381" s="457"/>
      <c r="Z381" s="87"/>
      <c r="AA381" s="521">
        <f t="shared" si="193"/>
        <v>0</v>
      </c>
      <c r="AB381" s="520">
        <f t="shared" si="193"/>
        <v>0</v>
      </c>
      <c r="AC381" s="88"/>
      <c r="AD381" s="519">
        <f t="shared" si="194"/>
        <v>0</v>
      </c>
      <c r="AE381" s="518">
        <f t="shared" si="194"/>
        <v>0</v>
      </c>
      <c r="AF381" s="44"/>
      <c r="AG381" s="45"/>
      <c r="AH381" s="44"/>
      <c r="AI381" s="45"/>
      <c r="AJ381" s="45"/>
      <c r="AK381" s="45"/>
      <c r="AL381" s="45"/>
      <c r="AM381" s="43"/>
      <c r="AN381" s="27" t="s">
        <v>6</v>
      </c>
      <c r="AO381" s="27" t="s">
        <v>6</v>
      </c>
      <c r="AP381" s="516"/>
      <c r="AQ381" s="516"/>
      <c r="AR381" s="516"/>
      <c r="AS381" s="516" t="s">
        <v>6</v>
      </c>
      <c r="AT381" s="516" t="s">
        <v>6</v>
      </c>
      <c r="AU381" s="516"/>
      <c r="AV381" s="516" t="s">
        <v>6</v>
      </c>
      <c r="AW381" s="516" t="s">
        <v>6</v>
      </c>
      <c r="AX381" s="516"/>
      <c r="AY381" s="516" t="s">
        <v>6</v>
      </c>
      <c r="AZ381" s="516" t="s">
        <v>6</v>
      </c>
      <c r="BA381" s="516"/>
      <c r="BB381" s="516" t="s">
        <v>6</v>
      </c>
      <c r="BC381" s="516" t="s">
        <v>6</v>
      </c>
      <c r="BD381" s="516"/>
      <c r="BE381" s="516" t="s">
        <v>6</v>
      </c>
      <c r="BF381" s="516" t="s">
        <v>6</v>
      </c>
      <c r="BG381" s="516"/>
      <c r="BH381" s="516" t="s">
        <v>6</v>
      </c>
      <c r="BI381" s="516" t="s">
        <v>6</v>
      </c>
      <c r="BJ381" s="516"/>
      <c r="BK381" s="516" t="s">
        <v>6</v>
      </c>
      <c r="BL381" s="516" t="s">
        <v>6</v>
      </c>
      <c r="BM381" s="516"/>
      <c r="BN381" s="516" t="s">
        <v>6</v>
      </c>
      <c r="BO381" s="516" t="s">
        <v>6</v>
      </c>
      <c r="BP381" s="516"/>
      <c r="BQ381" s="516" t="s">
        <v>6</v>
      </c>
      <c r="BR381" s="516" t="s">
        <v>6</v>
      </c>
      <c r="BS381" s="516"/>
      <c r="BT381" s="516"/>
      <c r="BU381" s="516"/>
      <c r="BV381" s="516"/>
      <c r="BW381" s="516"/>
      <c r="BX381" s="516"/>
      <c r="BY381" s="516"/>
      <c r="BZ381" s="28"/>
      <c r="CA381" s="24"/>
      <c r="CB381" s="29"/>
      <c r="CC381" s="29"/>
      <c r="CD381" s="30"/>
      <c r="CE381" s="29"/>
      <c r="CF381" s="29"/>
      <c r="CG381" s="31"/>
      <c r="CH381" s="457"/>
      <c r="CI381" s="23" t="s">
        <v>836</v>
      </c>
    </row>
    <row r="382" spans="1:87" ht="15.6" thickTop="1" thickBot="1" x14ac:dyDescent="0.35">
      <c r="A382" s="502"/>
      <c r="B382" s="117"/>
      <c r="C382" s="156">
        <f>B382</f>
        <v>0</v>
      </c>
      <c r="D382" s="457"/>
      <c r="E382" s="73"/>
      <c r="F382" s="123" t="s">
        <v>1399</v>
      </c>
      <c r="G382" s="585"/>
      <c r="H382" s="76">
        <v>0.2</v>
      </c>
      <c r="I382" s="119"/>
      <c r="J382" s="119"/>
      <c r="K382" s="79"/>
      <c r="L382" s="79"/>
      <c r="M382" s="79"/>
      <c r="N382" s="80" t="s">
        <v>1397</v>
      </c>
      <c r="O382" s="81"/>
      <c r="P382" s="82"/>
      <c r="Q382" s="83" t="str">
        <f>IF(R382="?","?","")</f>
        <v/>
      </c>
      <c r="R382" s="83" t="str">
        <f>IF(AND(S382="",T382&gt;0),"?",IF(S382="","◄",IF(T382&gt;=1,"►","")))</f>
        <v>◄</v>
      </c>
      <c r="S382" s="84"/>
      <c r="T382" s="85"/>
      <c r="U382" s="83" t="str">
        <f>IF(V382="?","?","")</f>
        <v/>
      </c>
      <c r="V382" s="83" t="str">
        <f>IF(AND(W382="",X382&gt;0),"?",IF(W382="","◄",IF(X382&gt;=1,"►","")))</f>
        <v>◄</v>
      </c>
      <c r="W382" s="86"/>
      <c r="X382" s="85"/>
      <c r="Y382" s="457"/>
      <c r="Z382" s="87"/>
      <c r="AA382" s="521">
        <f t="shared" si="193"/>
        <v>0</v>
      </c>
      <c r="AB382" s="520">
        <f t="shared" si="193"/>
        <v>0</v>
      </c>
      <c r="AC382" s="88"/>
      <c r="AD382" s="519">
        <f t="shared" si="194"/>
        <v>0</v>
      </c>
      <c r="AE382" s="518">
        <f t="shared" si="194"/>
        <v>0</v>
      </c>
      <c r="AF382" s="44"/>
      <c r="AG382" s="45"/>
      <c r="AH382" s="44"/>
      <c r="AI382" s="45"/>
      <c r="AJ382" s="45"/>
      <c r="AK382" s="45"/>
      <c r="AL382" s="45"/>
      <c r="AM382" s="43"/>
      <c r="AN382" s="27" t="s">
        <v>6</v>
      </c>
      <c r="AO382" s="27" t="s">
        <v>6</v>
      </c>
      <c r="AP382" s="516"/>
      <c r="AQ382" s="516"/>
      <c r="AR382" s="516"/>
      <c r="AS382" s="516" t="s">
        <v>6</v>
      </c>
      <c r="AT382" s="516" t="s">
        <v>6</v>
      </c>
      <c r="AU382" s="516"/>
      <c r="AV382" s="516" t="s">
        <v>6</v>
      </c>
      <c r="AW382" s="516" t="s">
        <v>6</v>
      </c>
      <c r="AX382" s="516"/>
      <c r="AY382" s="516" t="s">
        <v>6</v>
      </c>
      <c r="AZ382" s="516" t="s">
        <v>6</v>
      </c>
      <c r="BA382" s="516"/>
      <c r="BB382" s="516" t="s">
        <v>6</v>
      </c>
      <c r="BC382" s="516" t="s">
        <v>6</v>
      </c>
      <c r="BD382" s="516"/>
      <c r="BE382" s="516" t="s">
        <v>6</v>
      </c>
      <c r="BF382" s="516" t="s">
        <v>6</v>
      </c>
      <c r="BG382" s="516"/>
      <c r="BH382" s="516" t="s">
        <v>6</v>
      </c>
      <c r="BI382" s="516" t="s">
        <v>6</v>
      </c>
      <c r="BJ382" s="516"/>
      <c r="BK382" s="516" t="s">
        <v>6</v>
      </c>
      <c r="BL382" s="516" t="s">
        <v>6</v>
      </c>
      <c r="BM382" s="516"/>
      <c r="BN382" s="516" t="s">
        <v>6</v>
      </c>
      <c r="BO382" s="516" t="s">
        <v>6</v>
      </c>
      <c r="BP382" s="516"/>
      <c r="BQ382" s="516" t="s">
        <v>6</v>
      </c>
      <c r="BR382" s="516" t="s">
        <v>6</v>
      </c>
      <c r="BS382" s="516"/>
      <c r="BT382" s="516"/>
      <c r="BU382" s="516"/>
      <c r="BV382" s="516"/>
      <c r="BW382" s="516"/>
      <c r="BX382" s="516"/>
      <c r="BY382" s="516"/>
      <c r="BZ382" s="28"/>
      <c r="CA382" s="24"/>
      <c r="CB382" s="29"/>
      <c r="CC382" s="29"/>
      <c r="CD382" s="30"/>
      <c r="CE382" s="29"/>
      <c r="CF382" s="29"/>
      <c r="CG382" s="31"/>
      <c r="CH382" s="457"/>
      <c r="CI382" s="23" t="s">
        <v>836</v>
      </c>
    </row>
    <row r="383" spans="1:87" ht="16.8" customHeight="1" thickTop="1" thickBot="1" x14ac:dyDescent="0.35">
      <c r="A383" s="505" t="str">
        <f>IF(COUNTIF(B384:B385,"x")&gt;0,"x","")</f>
        <v/>
      </c>
      <c r="B383" s="57"/>
      <c r="C383" s="510" t="str">
        <f>A383</f>
        <v/>
      </c>
      <c r="D383" s="66">
        <f>ROWS(D384:D385)-1</f>
        <v>1</v>
      </c>
      <c r="E383" s="58" t="s">
        <v>1400</v>
      </c>
      <c r="F383" s="116"/>
      <c r="G383" s="301"/>
      <c r="H383" s="6"/>
      <c r="I383" s="18"/>
      <c r="J383" s="18"/>
      <c r="K383" s="18"/>
      <c r="L383" s="18"/>
      <c r="M383" s="18"/>
      <c r="N383" s="46"/>
      <c r="O383" s="60">
        <v>22358</v>
      </c>
      <c r="P383" s="61" t="s">
        <v>3230</v>
      </c>
      <c r="Q383" s="62"/>
      <c r="R383" s="63" t="str">
        <f>IF(COUNTIF(Q384:Q385,"?")&gt;0,"?",IF(AND(S383="◄",T383="►"),"◄►",IF(S383="◄","◄",IF(T383="►","►",""))))</f>
        <v>◄</v>
      </c>
      <c r="S383" s="64" t="str">
        <f>IF(SUM(S384:S385)+1=ROWS(S384:S385)-COUNTIF(S384:S385,"-"),"","◄")</f>
        <v>◄</v>
      </c>
      <c r="T383" s="65" t="str">
        <f>IF(SUM(T384:T385)&gt;0,"►","")</f>
        <v/>
      </c>
      <c r="U383" s="62"/>
      <c r="V383" s="63" t="str">
        <f>IF(COUNTIF(U384:U385,"?")&gt;0,"?",IF(AND(W383="◄",X383="►"),"◄►",IF(W383="◄","◄",IF(X383="►","►",""))))</f>
        <v>◄</v>
      </c>
      <c r="W383" s="64" t="str">
        <f>IF(SUM(W384:W385)+1=ROWS(W384:W385)-COUNTIF(W384:W385,"-"),"","◄")</f>
        <v>◄</v>
      </c>
      <c r="X383" s="65" t="str">
        <f>IF(SUM(X384:X385)&gt;0,"►","")</f>
        <v/>
      </c>
      <c r="Y383" s="66">
        <f>ROWS(Y384:Y385)-1</f>
        <v>1</v>
      </c>
      <c r="Z383" s="67">
        <f>SUM(Z384:Z385)-Z385</f>
        <v>0</v>
      </c>
      <c r="AA383" s="68" t="s">
        <v>840</v>
      </c>
      <c r="AB383" s="69"/>
      <c r="AC383" s="67">
        <f>SUM(AC384:AC385)-AC385</f>
        <v>0</v>
      </c>
      <c r="AD383" s="68" t="s">
        <v>840</v>
      </c>
      <c r="AE383" s="69"/>
      <c r="AF383" s="70" t="str">
        <f>IF(AG383="◄","◄",IF(AG383="ok","►",""))</f>
        <v>◄</v>
      </c>
      <c r="AG383" s="71" t="str">
        <f>IF(AG384&gt;0,"OK","◄")</f>
        <v>◄</v>
      </c>
      <c r="AH383" s="62" t="str">
        <f>IF(AND(AI383="◄",AJ383="►"),"◄?►",IF(AI383="◄","◄",IF(AJ383="►","►","")))</f>
        <v>◄</v>
      </c>
      <c r="AI383" s="64" t="str">
        <f>IF(AI384&gt;0,"","◄")</f>
        <v>◄</v>
      </c>
      <c r="AJ383" s="65" t="str">
        <f>IF(SUM(AJ384:AJ384)&gt;0,"►","")</f>
        <v/>
      </c>
      <c r="AK383" s="570">
        <f>G384</f>
        <v>22358</v>
      </c>
      <c r="AL383" s="572" t="str">
        <f>P383</f>
        <v xml:space="preserve">▬  folder Nr. gn / 61: vnr. 1 ▬ </v>
      </c>
      <c r="AM383" s="43"/>
      <c r="AN383" s="1" t="str">
        <f>IF(AO383="","",IF(COUNTIF(AN384,"ok"),"","◄"))</f>
        <v>◄</v>
      </c>
      <c r="AO383" s="9" t="str">
        <f>IF(COUNTIF(AP383:BR383,"◄")&gt;0,"◄","")</f>
        <v>◄</v>
      </c>
      <c r="AP383" s="563" t="str">
        <f>IF(AP384="-","",IF(AP384&gt;0,"","◄"))</f>
        <v>◄</v>
      </c>
      <c r="AQ383" s="565"/>
      <c r="AR383" s="517">
        <f>IF(ISNONTEXT(AR384)=TRUE,"_",1)</f>
        <v>1</v>
      </c>
      <c r="AS383" s="563" t="str">
        <f>IF(AS384="-","",IF(AS384&gt;0,"","◄"))</f>
        <v/>
      </c>
      <c r="AT383" s="565"/>
      <c r="AU383" s="517" t="str">
        <f>IF(ISNONTEXT(AU384)=TRUE,"_",AR383+1)</f>
        <v>_</v>
      </c>
      <c r="AV383" s="563" t="str">
        <f>IF(AV384="-","",IF(AV384&gt;0,"","◄"))</f>
        <v/>
      </c>
      <c r="AW383" s="565"/>
      <c r="AX383" s="517" t="str">
        <f>IF(ISNONTEXT(AX384)=TRUE,"_",AU383+1)</f>
        <v>_</v>
      </c>
      <c r="AY383" s="563" t="str">
        <f>IF(AY384="-","",IF(AY384&gt;0,"","◄"))</f>
        <v/>
      </c>
      <c r="AZ383" s="565"/>
      <c r="BA383" s="517" t="str">
        <f>IF(ISNONTEXT(BA384)=TRUE,"_",AX383+1)</f>
        <v>_</v>
      </c>
      <c r="BB383" s="563" t="str">
        <f>IF(BB384="-","",IF(BB384&gt;0,"","◄"))</f>
        <v/>
      </c>
      <c r="BC383" s="565"/>
      <c r="BD383" s="517" t="str">
        <f>IF(ISNONTEXT(BD384)=TRUE,"_",BA383+1)</f>
        <v>_</v>
      </c>
      <c r="BE383" s="563" t="str">
        <f>IF(BE384="-","",IF(BE384&gt;0,"","◄"))</f>
        <v/>
      </c>
      <c r="BF383" s="565"/>
      <c r="BG383" s="517" t="str">
        <f>IF(ISNONTEXT(BG384)=TRUE,"_",BD383+1)</f>
        <v>_</v>
      </c>
      <c r="BH383" s="563" t="str">
        <f>IF(BH384="-","",IF(BH384&gt;0,"","◄"))</f>
        <v/>
      </c>
      <c r="BI383" s="565"/>
      <c r="BJ383" s="517" t="str">
        <f>IF(ISNONTEXT(BJ384)=TRUE,"_",BG383+1)</f>
        <v>_</v>
      </c>
      <c r="BK383" s="563" t="str">
        <f>IF(BK384="-","",IF(BK384&gt;0,"","◄"))</f>
        <v/>
      </c>
      <c r="BL383" s="565"/>
      <c r="BM383" s="517" t="str">
        <f>IF(ISNONTEXT(BM384)=TRUE,"_",BJ383+1)</f>
        <v>_</v>
      </c>
      <c r="BN383" s="563" t="str">
        <f>IF(BN384="-","",IF(BN384&gt;0,"","◄"))</f>
        <v/>
      </c>
      <c r="BO383" s="565"/>
      <c r="BP383" s="517" t="str">
        <f>IF(ISNONTEXT(BP384)=TRUE,"_",BM383+1)</f>
        <v>_</v>
      </c>
      <c r="BQ383" s="563" t="str">
        <f>IF(BQ384="-","",IF(BQ384&gt;0,"","◄"))</f>
        <v/>
      </c>
      <c r="BR383" s="565"/>
      <c r="BS383" s="517" t="str">
        <f>IF(ISNONTEXT(BS384)=TRUE,"_",BP383+1)</f>
        <v>_</v>
      </c>
      <c r="BT383" s="563" t="str">
        <f>IF(BT384="-","",IF(BT384&gt;0,"","◄"))</f>
        <v>◄</v>
      </c>
      <c r="BU383" s="565"/>
      <c r="BV383" s="517" t="str">
        <f>IF(ISNONTEXT(BV384)=TRUE,"_",1)</f>
        <v>_</v>
      </c>
      <c r="BW383" s="563" t="str">
        <f>IF(BW384="-","",IF(BW384&gt;0,"","◄"))</f>
        <v>◄</v>
      </c>
      <c r="BX383" s="565"/>
      <c r="BY383" s="517" t="str">
        <f>IF(ISNONTEXT(BY384)=TRUE,"_",BV383+1)</f>
        <v>_</v>
      </c>
      <c r="BZ383" s="26"/>
      <c r="CA383" s="24"/>
      <c r="CB383" s="25" t="str">
        <f>IF(CB384&gt;0,"►","")</f>
        <v/>
      </c>
      <c r="CC383" s="25" t="str">
        <f>IF(CC384&gt;0,"►","")</f>
        <v/>
      </c>
      <c r="CD383" s="517" t="str">
        <f>IF(ISNONTEXT(CD384)=TRUE,"_",1)</f>
        <v>_</v>
      </c>
      <c r="CE383" s="25" t="str">
        <f>IF(CE384&gt;0,"►","")</f>
        <v/>
      </c>
      <c r="CF383" s="25" t="str">
        <f>IF(CF384&gt;0,"►","")</f>
        <v/>
      </c>
      <c r="CG383" s="517" t="str">
        <f>IF(ISNONTEXT(CG384)=TRUE,"_",CD383+1)</f>
        <v>_</v>
      </c>
      <c r="CH383" s="66">
        <f>ROWS(CH384:CH385)-1</f>
        <v>1</v>
      </c>
      <c r="CI383" s="23" t="s">
        <v>836</v>
      </c>
    </row>
    <row r="384" spans="1:87" ht="15" thickBot="1" x14ac:dyDescent="0.35">
      <c r="A384" s="502"/>
      <c r="B384" s="117"/>
      <c r="C384" s="156">
        <f>B384</f>
        <v>0</v>
      </c>
      <c r="D384" s="457"/>
      <c r="E384" s="73"/>
      <c r="F384" s="118" t="s">
        <v>1401</v>
      </c>
      <c r="G384" s="300">
        <v>22358</v>
      </c>
      <c r="H384" s="76">
        <v>3</v>
      </c>
      <c r="I384" s="119"/>
      <c r="J384" s="119"/>
      <c r="K384" s="79"/>
      <c r="L384" s="79"/>
      <c r="M384" s="79"/>
      <c r="N384" s="80" t="s">
        <v>1402</v>
      </c>
      <c r="O384" s="81"/>
      <c r="P384" s="82"/>
      <c r="Q384" s="83" t="str">
        <f>IF(R384="?","?","")</f>
        <v/>
      </c>
      <c r="R384" s="83" t="str">
        <f>IF(AND(S384="",T384&gt;0),"?",IF(S384="","◄",IF(T384&gt;=1,"►","")))</f>
        <v>◄</v>
      </c>
      <c r="S384" s="84"/>
      <c r="T384" s="85"/>
      <c r="U384" s="83" t="str">
        <f>IF(V384="?","?","")</f>
        <v/>
      </c>
      <c r="V384" s="83" t="str">
        <f>IF(AND(W384="",X384&gt;0),"?",IF(W384="","◄",IF(X384&gt;=1,"►","")))</f>
        <v>◄</v>
      </c>
      <c r="W384" s="86"/>
      <c r="X384" s="85"/>
      <c r="Y384" s="457"/>
      <c r="Z384" s="87"/>
      <c r="AA384" s="521">
        <f>(S384*Z384)</f>
        <v>0</v>
      </c>
      <c r="AB384" s="520">
        <f>(T384*AA384)</f>
        <v>0</v>
      </c>
      <c r="AC384" s="88"/>
      <c r="AD384" s="519">
        <f>(W384*AC384)</f>
        <v>0</v>
      </c>
      <c r="AE384" s="518">
        <f>(X384*AD384)</f>
        <v>0</v>
      </c>
      <c r="AF384" s="89" t="str">
        <f>IF(AG384&gt;0,"ok","◄")</f>
        <v>◄</v>
      </c>
      <c r="AG384" s="90"/>
      <c r="AH384" s="89" t="str">
        <f>IF(AND(AI384="",AJ384&gt;0),"?",IF(AI384="","◄",IF(AJ384&gt;=1,"►","")))</f>
        <v>◄</v>
      </c>
      <c r="AI384" s="91"/>
      <c r="AJ384" s="92"/>
      <c r="AK384" s="586"/>
      <c r="AL384" s="587"/>
      <c r="AM384" s="43"/>
      <c r="AN384" s="149" t="str">
        <f>(IF(SUM(AP384:BX384)&gt;0,"ok",""))</f>
        <v/>
      </c>
      <c r="AO384" s="150" t="str">
        <f>IF(SUM(AP384:BR384)&gt;=1,SUM(AP384:BR384),"◄")</f>
        <v>◄</v>
      </c>
      <c r="AP384" s="32"/>
      <c r="AQ384" s="33"/>
      <c r="AR384" s="183" t="s">
        <v>8</v>
      </c>
      <c r="AS384" s="516" t="s">
        <v>6</v>
      </c>
      <c r="AT384" s="516" t="s">
        <v>6</v>
      </c>
      <c r="AU384" s="516"/>
      <c r="AV384" s="516" t="s">
        <v>6</v>
      </c>
      <c r="AW384" s="516" t="s">
        <v>6</v>
      </c>
      <c r="AX384" s="516"/>
      <c r="AY384" s="516" t="s">
        <v>6</v>
      </c>
      <c r="AZ384" s="516" t="s">
        <v>6</v>
      </c>
      <c r="BA384" s="516"/>
      <c r="BB384" s="516" t="s">
        <v>6</v>
      </c>
      <c r="BC384" s="516" t="s">
        <v>6</v>
      </c>
      <c r="BD384" s="516"/>
      <c r="BE384" s="516" t="s">
        <v>6</v>
      </c>
      <c r="BF384" s="516" t="s">
        <v>6</v>
      </c>
      <c r="BG384" s="516"/>
      <c r="BH384" s="516" t="s">
        <v>6</v>
      </c>
      <c r="BI384" s="516" t="s">
        <v>6</v>
      </c>
      <c r="BJ384" s="516"/>
      <c r="BK384" s="516" t="s">
        <v>6</v>
      </c>
      <c r="BL384" s="516" t="s">
        <v>6</v>
      </c>
      <c r="BM384" s="516"/>
      <c r="BN384" s="516" t="s">
        <v>6</v>
      </c>
      <c r="BO384" s="516" t="s">
        <v>6</v>
      </c>
      <c r="BP384" s="516"/>
      <c r="BQ384" s="516" t="s">
        <v>6</v>
      </c>
      <c r="BR384" s="516" t="s">
        <v>6</v>
      </c>
      <c r="BS384" s="516"/>
      <c r="BT384" s="32"/>
      <c r="BU384" s="33"/>
      <c r="BV384" s="34"/>
      <c r="BW384" s="32"/>
      <c r="BX384" s="33"/>
      <c r="BY384" s="34"/>
      <c r="BZ384" s="35"/>
      <c r="CA384" s="24"/>
      <c r="CB384" s="36"/>
      <c r="CC384" s="33"/>
      <c r="CD384" s="37"/>
      <c r="CE384" s="36"/>
      <c r="CF384" s="38"/>
      <c r="CG384" s="39"/>
      <c r="CH384" s="457"/>
      <c r="CI384" s="23" t="s">
        <v>836</v>
      </c>
    </row>
    <row r="385" spans="1:87" ht="16.8" customHeight="1" thickTop="1" thickBot="1" x14ac:dyDescent="0.35">
      <c r="A385" s="505" t="str">
        <f>IF(COUNTIF(B386:B387,"x")&gt;0,"x","")</f>
        <v/>
      </c>
      <c r="B385" s="57"/>
      <c r="C385" s="510" t="str">
        <f>A385</f>
        <v/>
      </c>
      <c r="D385" s="66">
        <f>ROWS(D386:D387)-1</f>
        <v>1</v>
      </c>
      <c r="E385" s="58" t="s">
        <v>1403</v>
      </c>
      <c r="F385" s="116"/>
      <c r="G385" s="301"/>
      <c r="H385" s="6"/>
      <c r="I385" s="18"/>
      <c r="J385" s="18"/>
      <c r="K385" s="18"/>
      <c r="L385" s="18"/>
      <c r="M385" s="18"/>
      <c r="N385" s="46"/>
      <c r="O385" s="60">
        <v>22387</v>
      </c>
      <c r="P385" s="61" t="s">
        <v>3231</v>
      </c>
      <c r="Q385" s="62"/>
      <c r="R385" s="63" t="str">
        <f>IF(COUNTIF(Q386:Q387,"?")&gt;0,"?",IF(AND(S385="◄",T385="►"),"◄►",IF(S385="◄","◄",IF(T385="►","►",""))))</f>
        <v>◄</v>
      </c>
      <c r="S385" s="64" t="str">
        <f>IF(SUM(S386:S387)+1=ROWS(S386:S387)-COUNTIF(S386:S387,"-"),"","◄")</f>
        <v>◄</v>
      </c>
      <c r="T385" s="65" t="str">
        <f>IF(SUM(T386:T387)&gt;0,"►","")</f>
        <v/>
      </c>
      <c r="U385" s="62"/>
      <c r="V385" s="63" t="str">
        <f>IF(COUNTIF(U386:U387,"?")&gt;0,"?",IF(AND(W385="◄",X385="►"),"◄►",IF(W385="◄","◄",IF(X385="►","►",""))))</f>
        <v>◄</v>
      </c>
      <c r="W385" s="64" t="str">
        <f>IF(SUM(W386:W387)+1=ROWS(W386:W387)-COUNTIF(W386:W387,"-"),"","◄")</f>
        <v>◄</v>
      </c>
      <c r="X385" s="65" t="str">
        <f>IF(SUM(X386:X387)&gt;0,"►","")</f>
        <v/>
      </c>
      <c r="Y385" s="66">
        <f>ROWS(Y386:Y387)-1</f>
        <v>1</v>
      </c>
      <c r="Z385" s="67">
        <f>SUM(Z386:Z387)-Z387</f>
        <v>0</v>
      </c>
      <c r="AA385" s="68" t="s">
        <v>840</v>
      </c>
      <c r="AB385" s="69"/>
      <c r="AC385" s="67">
        <f>SUM(AC386:AC387)-AC387</f>
        <v>0</v>
      </c>
      <c r="AD385" s="68" t="s">
        <v>840</v>
      </c>
      <c r="AE385" s="69"/>
      <c r="AF385" s="70" t="str">
        <f>IF(AG385="◄","◄",IF(AG385="ok","►",""))</f>
        <v>◄</v>
      </c>
      <c r="AG385" s="71" t="str">
        <f>IF(AG386&gt;0,"OK","◄")</f>
        <v>◄</v>
      </c>
      <c r="AH385" s="62" t="str">
        <f>IF(AND(AI385="◄",AJ385="►"),"◄?►",IF(AI385="◄","◄",IF(AJ385="►","►","")))</f>
        <v>◄</v>
      </c>
      <c r="AI385" s="64" t="str">
        <f>IF(AI386&gt;0,"","◄")</f>
        <v>◄</v>
      </c>
      <c r="AJ385" s="65" t="str">
        <f>IF(SUM(AJ386:AJ386)&gt;0,"►","")</f>
        <v/>
      </c>
      <c r="AK385" s="570">
        <v>22387</v>
      </c>
      <c r="AL385" s="572" t="s">
        <v>1404</v>
      </c>
      <c r="AM385" s="43"/>
      <c r="AN385" s="1" t="str">
        <f>IF(AO385="","",IF(COUNTIF(AN386,"ok"),"","◄"))</f>
        <v/>
      </c>
      <c r="AO385" s="9" t="str">
        <f>IF(COUNTIF(AP385:BR385,"◄")&gt;0,"◄","")</f>
        <v>◄</v>
      </c>
      <c r="AP385" s="563" t="str">
        <f>IF(AP386="-","",IF(AP386&gt;0,"","◄"))</f>
        <v>◄</v>
      </c>
      <c r="AQ385" s="565"/>
      <c r="AR385" s="517">
        <f>IF(ISNONTEXT(AR386)=TRUE,"_",1)</f>
        <v>1</v>
      </c>
      <c r="AS385" s="563" t="str">
        <f>IF(AS386="-","",IF(AS386&gt;0,"","◄"))</f>
        <v/>
      </c>
      <c r="AT385" s="565"/>
      <c r="AU385" s="517">
        <f>IF(ISNONTEXT(AU386)=TRUE,"_",AR385+1)</f>
        <v>2</v>
      </c>
      <c r="AV385" s="563" t="str">
        <f>IF(AV386="-","",IF(AV386&gt;0,"","◄"))</f>
        <v>◄</v>
      </c>
      <c r="AW385" s="565"/>
      <c r="AX385" s="517">
        <f>IF(ISNONTEXT(AX386)=TRUE,"_",AU385+1)</f>
        <v>3</v>
      </c>
      <c r="AY385" s="563" t="str">
        <f>IF(AY386="-","",IF(AY386&gt;0,"","◄"))</f>
        <v>◄</v>
      </c>
      <c r="AZ385" s="565"/>
      <c r="BA385" s="517">
        <f>IF(ISNONTEXT(BA386)=TRUE,"_",AX385+1)</f>
        <v>4</v>
      </c>
      <c r="BB385" s="563" t="str">
        <f>IF(BB386="-","",IF(BB386&gt;0,"","◄"))</f>
        <v>◄</v>
      </c>
      <c r="BC385" s="565"/>
      <c r="BD385" s="517">
        <f>IF(ISNONTEXT(BD386)=TRUE,"_",BA385+1)</f>
        <v>5</v>
      </c>
      <c r="BE385" s="563" t="str">
        <f>IF(BE386="-","",IF(BE386&gt;0,"","◄"))</f>
        <v>◄</v>
      </c>
      <c r="BF385" s="565"/>
      <c r="BG385" s="517">
        <f>IF(ISNONTEXT(BG386)=TRUE,"_",BD385+1)</f>
        <v>6</v>
      </c>
      <c r="BH385" s="563" t="str">
        <f>IF(BH386="-","",IF(BH386&gt;0,"","◄"))</f>
        <v>◄</v>
      </c>
      <c r="BI385" s="565"/>
      <c r="BJ385" s="517">
        <f>IF(ISNONTEXT(BJ386)=TRUE,"_",BG385+1)</f>
        <v>7</v>
      </c>
      <c r="BK385" s="563" t="str">
        <f>IF(BK386="-","",IF(BK386&gt;0,"","◄"))</f>
        <v>◄</v>
      </c>
      <c r="BL385" s="565"/>
      <c r="BM385" s="517">
        <f>IF(ISNONTEXT(BM386)=TRUE,"_",BJ385+1)</f>
        <v>8</v>
      </c>
      <c r="BN385" s="563" t="str">
        <f>IF(BN386="-","",IF(BN386&gt;0,"","◄"))</f>
        <v>◄</v>
      </c>
      <c r="BO385" s="565"/>
      <c r="BP385" s="517">
        <f>IF(ISNONTEXT(BP386)=TRUE,"_",BM385+1)</f>
        <v>9</v>
      </c>
      <c r="BQ385" s="563" t="str">
        <f>IF(BQ386="-","",IF(BQ386&gt;0,"","◄"))</f>
        <v/>
      </c>
      <c r="BR385" s="565"/>
      <c r="BS385" s="517" t="str">
        <f>IF(ISNONTEXT(BS386)=TRUE,"_",BP385+1)</f>
        <v>_</v>
      </c>
      <c r="BT385" s="563" t="str">
        <f>IF(BT386="-","",IF(BT386&gt;0,"","◄"))</f>
        <v>◄</v>
      </c>
      <c r="BU385" s="565"/>
      <c r="BV385" s="517" t="str">
        <f>IF(ISNONTEXT(BV386)=TRUE,"_",1)</f>
        <v>_</v>
      </c>
      <c r="BW385" s="563" t="str">
        <f>IF(BW386="-","",IF(BW386&gt;0,"","◄"))</f>
        <v>◄</v>
      </c>
      <c r="BX385" s="565"/>
      <c r="BY385" s="517" t="str">
        <f>IF(ISNONTEXT(BY386)=TRUE,"_",BV385+1)</f>
        <v>_</v>
      </c>
      <c r="BZ385" s="26"/>
      <c r="CA385" s="24"/>
      <c r="CB385" s="25" t="str">
        <f>IF(CB386&gt;0,"►","")</f>
        <v/>
      </c>
      <c r="CC385" s="25" t="str">
        <f>IF(CC386&gt;0,"►","")</f>
        <v/>
      </c>
      <c r="CD385" s="517" t="str">
        <f>IF(ISNONTEXT(CD386)=TRUE,"_",1)</f>
        <v>_</v>
      </c>
      <c r="CE385" s="25" t="str">
        <f>IF(CE386&gt;0,"►","")</f>
        <v/>
      </c>
      <c r="CF385" s="25" t="str">
        <f>IF(CF386&gt;0,"►","")</f>
        <v/>
      </c>
      <c r="CG385" s="517" t="str">
        <f>IF(ISNONTEXT(CG386)=TRUE,"_",CD385+1)</f>
        <v>_</v>
      </c>
      <c r="CH385" s="66">
        <f>ROWS(CH386:CH387)-1</f>
        <v>1</v>
      </c>
      <c r="CI385" s="23" t="s">
        <v>836</v>
      </c>
    </row>
    <row r="386" spans="1:87" ht="15" thickBot="1" x14ac:dyDescent="0.35">
      <c r="A386" s="502"/>
      <c r="B386" s="117"/>
      <c r="C386" s="156">
        <f>B386</f>
        <v>0</v>
      </c>
      <c r="D386" s="457"/>
      <c r="E386" s="73"/>
      <c r="F386" s="118" t="s">
        <v>1405</v>
      </c>
      <c r="G386" s="300">
        <v>22387</v>
      </c>
      <c r="H386" s="76">
        <v>3</v>
      </c>
      <c r="I386" s="119"/>
      <c r="J386" s="119"/>
      <c r="K386" s="79"/>
      <c r="L386" s="79"/>
      <c r="M386" s="79"/>
      <c r="N386" s="80" t="s">
        <v>1406</v>
      </c>
      <c r="O386" s="81"/>
      <c r="P386" s="82"/>
      <c r="Q386" s="83" t="str">
        <f>IF(R386="?","?","")</f>
        <v/>
      </c>
      <c r="R386" s="83" t="str">
        <f>IF(AND(S386="",T386&gt;0),"?",IF(S386="","◄",IF(T386&gt;=1,"►","")))</f>
        <v>◄</v>
      </c>
      <c r="S386" s="84"/>
      <c r="T386" s="85"/>
      <c r="U386" s="83" t="str">
        <f>IF(V386="?","?","")</f>
        <v/>
      </c>
      <c r="V386" s="83" t="str">
        <f>IF(AND(W386="",X386&gt;0),"?",IF(W386="","◄",IF(X386&gt;=1,"►","")))</f>
        <v>◄</v>
      </c>
      <c r="W386" s="86"/>
      <c r="X386" s="85"/>
      <c r="Y386" s="457"/>
      <c r="Z386" s="87"/>
      <c r="AA386" s="521">
        <f>(S386*Z386)</f>
        <v>0</v>
      </c>
      <c r="AB386" s="520">
        <f>(T386*AA386)</f>
        <v>0</v>
      </c>
      <c r="AC386" s="88"/>
      <c r="AD386" s="519">
        <f>(W386*AC386)</f>
        <v>0</v>
      </c>
      <c r="AE386" s="518">
        <f>(X386*AD386)</f>
        <v>0</v>
      </c>
      <c r="AF386" s="89" t="str">
        <f>IF(AG386&gt;0,"ok","◄")</f>
        <v>◄</v>
      </c>
      <c r="AG386" s="90"/>
      <c r="AH386" s="89" t="str">
        <f>IF(AND(AI386="",AJ386&gt;0),"?",IF(AI386="","◄",IF(AJ386&gt;=1,"►","")))</f>
        <v>◄</v>
      </c>
      <c r="AI386" s="91"/>
      <c r="AJ386" s="92"/>
      <c r="AK386" s="586"/>
      <c r="AL386" s="587"/>
      <c r="AM386" s="43"/>
      <c r="AN386" s="149" t="str">
        <f>(IF(SUM(AP386:BX386)&gt;0,"ok",""))</f>
        <v>ok</v>
      </c>
      <c r="AO386" s="150">
        <f>IF(SUM(AP386:BR386)&gt;=1,SUM(AP386:BR386),"◄")</f>
        <v>1</v>
      </c>
      <c r="AP386" s="32"/>
      <c r="AQ386" s="33"/>
      <c r="AR386" s="183" t="s">
        <v>9</v>
      </c>
      <c r="AS386" s="32">
        <v>1</v>
      </c>
      <c r="AT386" s="33"/>
      <c r="AU386" s="183" t="s">
        <v>10</v>
      </c>
      <c r="AV386" s="32"/>
      <c r="AW386" s="33"/>
      <c r="AX386" s="183" t="s">
        <v>4</v>
      </c>
      <c r="AY386" s="32"/>
      <c r="AZ386" s="33"/>
      <c r="BA386" s="183" t="s">
        <v>11</v>
      </c>
      <c r="BB386" s="32"/>
      <c r="BC386" s="33"/>
      <c r="BD386" s="183" t="s">
        <v>7</v>
      </c>
      <c r="BE386" s="32"/>
      <c r="BF386" s="33"/>
      <c r="BG386" s="183" t="s">
        <v>12</v>
      </c>
      <c r="BH386" s="32"/>
      <c r="BI386" s="33"/>
      <c r="BJ386" s="183" t="s">
        <v>13</v>
      </c>
      <c r="BK386" s="32"/>
      <c r="BL386" s="33"/>
      <c r="BM386" s="183" t="s">
        <v>10</v>
      </c>
      <c r="BN386" s="32"/>
      <c r="BO386" s="33"/>
      <c r="BP386" s="183" t="s">
        <v>14</v>
      </c>
      <c r="BQ386" s="516" t="s">
        <v>6</v>
      </c>
      <c r="BR386" s="516" t="s">
        <v>6</v>
      </c>
      <c r="BS386" s="184"/>
      <c r="BT386" s="32"/>
      <c r="BU386" s="33"/>
      <c r="BV386" s="34"/>
      <c r="BW386" s="32"/>
      <c r="BX386" s="33"/>
      <c r="BY386" s="34"/>
      <c r="BZ386" s="35"/>
      <c r="CA386" s="24"/>
      <c r="CB386" s="36"/>
      <c r="CC386" s="33"/>
      <c r="CD386" s="37"/>
      <c r="CE386" s="36"/>
      <c r="CF386" s="38"/>
      <c r="CG386" s="39"/>
      <c r="CH386" s="457"/>
      <c r="CI386" s="23" t="s">
        <v>836</v>
      </c>
    </row>
    <row r="387" spans="1:87" ht="16.8" customHeight="1" thickTop="1" thickBot="1" x14ac:dyDescent="0.35">
      <c r="A387" s="505" t="str">
        <f>IF(COUNTIF(B388:B394,"x")&gt;0,"x","")</f>
        <v/>
      </c>
      <c r="B387" s="57"/>
      <c r="C387" s="510" t="str">
        <f>A387</f>
        <v/>
      </c>
      <c r="D387" s="66">
        <f>ROWS(D388:D394)-1</f>
        <v>6</v>
      </c>
      <c r="E387" s="58" t="s">
        <v>1407</v>
      </c>
      <c r="F387" s="116"/>
      <c r="G387" s="301"/>
      <c r="H387" s="6"/>
      <c r="I387" s="18"/>
      <c r="J387" s="18"/>
      <c r="K387" s="18"/>
      <c r="L387" s="18"/>
      <c r="M387" s="18"/>
      <c r="N387" s="46"/>
      <c r="O387" s="60" t="s">
        <v>1408</v>
      </c>
      <c r="P387" s="61" t="s">
        <v>3232</v>
      </c>
      <c r="Q387" s="143"/>
      <c r="R387" s="63" t="str">
        <f>IF(COUNTIF(Q388:Q394,"?")&gt;0,"?",IF(AND(S387="◄",T387="►"),"◄►",IF(S387="◄","◄",IF(T387="►","►",""))))</f>
        <v>◄</v>
      </c>
      <c r="S387" s="64" t="str">
        <f>IF(SUM(S388:S394)+1=ROWS(S388:S394)-COUNTIF(S388:S394,"-"),"","◄")</f>
        <v>◄</v>
      </c>
      <c r="T387" s="65" t="str">
        <f>IF(SUM(T388:T394)&gt;0,"►","")</f>
        <v/>
      </c>
      <c r="U387" s="146"/>
      <c r="V387" s="63" t="str">
        <f>IF(COUNTIF(U388:U394,"?")&gt;0,"?",IF(AND(W387="◄",X387="►"),"◄►",IF(W387="◄","◄",IF(X387="►","►",""))))</f>
        <v>◄</v>
      </c>
      <c r="W387" s="64" t="str">
        <f>IF(SUM(W388:W394)+1=ROWS(W388:W394)-COUNTIF(W388:W394,"-"),"","◄")</f>
        <v>◄</v>
      </c>
      <c r="X387" s="65" t="str">
        <f>IF(SUM(X388:X394)&gt;0,"►","")</f>
        <v/>
      </c>
      <c r="Y387" s="66">
        <f>ROWS(Y388:Y394)-1</f>
        <v>6</v>
      </c>
      <c r="Z387" s="67">
        <f>SUM(Z388:Z394)-Z394</f>
        <v>0</v>
      </c>
      <c r="AA387" s="68" t="s">
        <v>840</v>
      </c>
      <c r="AB387" s="69"/>
      <c r="AC387" s="67">
        <f>SUM(AC388:AC394)-AC394</f>
        <v>0</v>
      </c>
      <c r="AD387" s="68" t="s">
        <v>840</v>
      </c>
      <c r="AE387" s="69"/>
      <c r="AF387" s="70" t="str">
        <f>IF(AG387="◄","◄",IF(AG387="ok","►",""))</f>
        <v>◄</v>
      </c>
      <c r="AG387" s="71" t="str">
        <f>IF(AG388&gt;0,"OK","◄")</f>
        <v>◄</v>
      </c>
      <c r="AH387" s="62" t="str">
        <f>IF(AND(AI387="◄",AJ387="►"),"◄?►",IF(AI387="◄","◄",IF(AJ387="►","►","")))</f>
        <v>◄</v>
      </c>
      <c r="AI387" s="64" t="str">
        <f>IF(AI388&gt;0,"","◄")</f>
        <v>◄</v>
      </c>
      <c r="AJ387" s="65" t="str">
        <f>IF(SUM(AJ388:AJ388)&gt;0,"►","")</f>
        <v/>
      </c>
      <c r="AK387" s="570">
        <v>22593</v>
      </c>
      <c r="AL387" s="572" t="s">
        <v>1409</v>
      </c>
      <c r="AM387" s="43"/>
      <c r="AN387" s="1" t="str">
        <f>IF(AO387="","",IF(COUNTIF(AN388,"ok"),"","◄"))</f>
        <v>◄</v>
      </c>
      <c r="AO387" s="9" t="str">
        <f>IF(COUNTIF(AP387:BR387,"◄")&gt;0,"◄","")</f>
        <v>◄</v>
      </c>
      <c r="AP387" s="563" t="str">
        <f>IF(AP388="-","",IF(AP388&gt;0,"","◄"))</f>
        <v>◄</v>
      </c>
      <c r="AQ387" s="565"/>
      <c r="AR387" s="517" t="str">
        <f>IF(ISNONTEXT(AR388)=TRUE,"_",1)</f>
        <v>_</v>
      </c>
      <c r="AS387" s="563" t="str">
        <f>IF(AS388="-","",IF(AS388&gt;0,"","◄"))</f>
        <v/>
      </c>
      <c r="AT387" s="565"/>
      <c r="AU387" s="517" t="str">
        <f>IF(ISNONTEXT(AU388)=TRUE,"_",AR387+1)</f>
        <v>_</v>
      </c>
      <c r="AV387" s="563" t="str">
        <f>IF(AV388="-","",IF(AV388&gt;0,"","◄"))</f>
        <v/>
      </c>
      <c r="AW387" s="565"/>
      <c r="AX387" s="517" t="str">
        <f>IF(ISNONTEXT(AX388)=TRUE,"_",AU387+1)</f>
        <v>_</v>
      </c>
      <c r="AY387" s="563" t="str">
        <f>IF(AY388="-","",IF(AY388&gt;0,"","◄"))</f>
        <v/>
      </c>
      <c r="AZ387" s="565"/>
      <c r="BA387" s="517" t="str">
        <f>IF(ISNONTEXT(BA388)=TRUE,"_",AX387+1)</f>
        <v>_</v>
      </c>
      <c r="BB387" s="563" t="str">
        <f>IF(BB388="-","",IF(BB388&gt;0,"","◄"))</f>
        <v/>
      </c>
      <c r="BC387" s="565"/>
      <c r="BD387" s="517" t="str">
        <f>IF(ISNONTEXT(BD388)=TRUE,"_",BA387+1)</f>
        <v>_</v>
      </c>
      <c r="BE387" s="563" t="str">
        <f>IF(BE388="-","",IF(BE388&gt;0,"","◄"))</f>
        <v/>
      </c>
      <c r="BF387" s="565"/>
      <c r="BG387" s="517" t="str">
        <f>IF(ISNONTEXT(BG388)=TRUE,"_",BD387+1)</f>
        <v>_</v>
      </c>
      <c r="BH387" s="563" t="str">
        <f>IF(BH388="-","",IF(BH388&gt;0,"","◄"))</f>
        <v/>
      </c>
      <c r="BI387" s="565"/>
      <c r="BJ387" s="517" t="str">
        <f>IF(ISNONTEXT(BJ388)=TRUE,"_",BG387+1)</f>
        <v>_</v>
      </c>
      <c r="BK387" s="563" t="str">
        <f>IF(BK388="-","",IF(BK388&gt;0,"","◄"))</f>
        <v/>
      </c>
      <c r="BL387" s="565"/>
      <c r="BM387" s="517" t="str">
        <f>IF(ISNONTEXT(BM388)=TRUE,"_",BJ387+1)</f>
        <v>_</v>
      </c>
      <c r="BN387" s="563" t="str">
        <f>IF(BN388="-","",IF(BN388&gt;0,"","◄"))</f>
        <v/>
      </c>
      <c r="BO387" s="565"/>
      <c r="BP387" s="517" t="str">
        <f>IF(ISNONTEXT(BP388)=TRUE,"_",BM387+1)</f>
        <v>_</v>
      </c>
      <c r="BQ387" s="563" t="str">
        <f>IF(BQ388="-","",IF(BQ388&gt;0,"","◄"))</f>
        <v/>
      </c>
      <c r="BR387" s="565"/>
      <c r="BS387" s="517" t="str">
        <f>IF(ISNONTEXT(BS388)=TRUE,"_",BP387+1)</f>
        <v>_</v>
      </c>
      <c r="BT387" s="563" t="str">
        <f>IF(BT388="-","",IF(BT388&gt;0,"","◄"))</f>
        <v>◄</v>
      </c>
      <c r="BU387" s="565"/>
      <c r="BV387" s="517" t="str">
        <f>IF(ISNONTEXT(BV388)=TRUE,"_",1)</f>
        <v>_</v>
      </c>
      <c r="BW387" s="563" t="str">
        <f>IF(BW388="-","",IF(BW388&gt;0,"","◄"))</f>
        <v>◄</v>
      </c>
      <c r="BX387" s="565"/>
      <c r="BY387" s="517" t="str">
        <f>IF(ISNONTEXT(BY388)=TRUE,"_",BV387+1)</f>
        <v>_</v>
      </c>
      <c r="BZ387" s="26"/>
      <c r="CA387" s="24"/>
      <c r="CB387" s="25" t="str">
        <f>IF(CB388&gt;0,"►","")</f>
        <v/>
      </c>
      <c r="CC387" s="25" t="str">
        <f>IF(CC388&gt;0,"►","")</f>
        <v/>
      </c>
      <c r="CD387" s="517" t="str">
        <f>IF(ISNONTEXT(CD388)=TRUE,"_",1)</f>
        <v>_</v>
      </c>
      <c r="CE387" s="25" t="str">
        <f>IF(CE388&gt;0,"►","")</f>
        <v/>
      </c>
      <c r="CF387" s="25" t="str">
        <f>IF(CF388&gt;0,"►","")</f>
        <v/>
      </c>
      <c r="CG387" s="517" t="str">
        <f>IF(ISNONTEXT(CG388)=TRUE,"_",CD387+1)</f>
        <v>_</v>
      </c>
      <c r="CH387" s="66">
        <f>ROWS(CH388:CH394)-1</f>
        <v>6</v>
      </c>
      <c r="CI387" s="23" t="s">
        <v>836</v>
      </c>
    </row>
    <row r="388" spans="1:87" ht="15" thickBot="1" x14ac:dyDescent="0.35">
      <c r="A388" s="502"/>
      <c r="B388" s="117"/>
      <c r="C388" s="156">
        <f t="shared" ref="C388:C393" si="195">B388</f>
        <v>0</v>
      </c>
      <c r="D388" s="457"/>
      <c r="E388" s="73"/>
      <c r="F388" s="118" t="s">
        <v>1410</v>
      </c>
      <c r="G388" s="300">
        <v>22387</v>
      </c>
      <c r="H388" s="76">
        <v>0.4</v>
      </c>
      <c r="I388" s="122" t="s">
        <v>864</v>
      </c>
      <c r="J388" s="100">
        <v>0.1</v>
      </c>
      <c r="K388" s="79"/>
      <c r="L388" s="79"/>
      <c r="M388" s="79"/>
      <c r="N388" s="80" t="s">
        <v>1411</v>
      </c>
      <c r="O388" s="81"/>
      <c r="P388" s="82"/>
      <c r="Q388" s="83" t="str">
        <f t="shared" ref="Q388:Q393" si="196">IF(R388="?","?","")</f>
        <v/>
      </c>
      <c r="R388" s="83" t="str">
        <f t="shared" ref="R388:R393" si="197">IF(AND(S388="",T388&gt;0),"?",IF(S388="","◄",IF(T388&gt;=1,"►","")))</f>
        <v>◄</v>
      </c>
      <c r="S388" s="84"/>
      <c r="T388" s="85"/>
      <c r="U388" s="83" t="str">
        <f t="shared" ref="U388:U393" si="198">IF(V388="?","?","")</f>
        <v/>
      </c>
      <c r="V388" s="83" t="str">
        <f t="shared" ref="V388:V393" si="199">IF(AND(W388="",X388&gt;0),"?",IF(W388="","◄",IF(X388&gt;=1,"►","")))</f>
        <v>◄</v>
      </c>
      <c r="W388" s="86"/>
      <c r="X388" s="85"/>
      <c r="Y388" s="457"/>
      <c r="Z388" s="87"/>
      <c r="AA388" s="521">
        <f t="shared" ref="AA388:AB393" si="200">(S388*Z388)</f>
        <v>0</v>
      </c>
      <c r="AB388" s="520">
        <f t="shared" si="200"/>
        <v>0</v>
      </c>
      <c r="AC388" s="88"/>
      <c r="AD388" s="519">
        <f t="shared" ref="AD388:AE393" si="201">(W388*AC388)</f>
        <v>0</v>
      </c>
      <c r="AE388" s="518">
        <f t="shared" si="201"/>
        <v>0</v>
      </c>
      <c r="AF388" s="89" t="str">
        <f>IF(AG388&gt;0,"ok","◄")</f>
        <v>◄</v>
      </c>
      <c r="AG388" s="90"/>
      <c r="AH388" s="89" t="str">
        <f>IF(AND(AI388="",AJ388&gt;0),"?",IF(AI388="","◄",IF(AJ388&gt;=1,"►","")))</f>
        <v>◄</v>
      </c>
      <c r="AI388" s="91"/>
      <c r="AJ388" s="92"/>
      <c r="AK388" s="586"/>
      <c r="AL388" s="587"/>
      <c r="AM388" s="43"/>
      <c r="AN388" s="149" t="str">
        <f>(IF(SUM(AP388:BX388)&gt;0,"ok",""))</f>
        <v/>
      </c>
      <c r="AO388" s="150" t="str">
        <f>IF(SUM(AP388:BR388)&gt;=1,SUM(AP388:BR388),"◄")</f>
        <v>◄</v>
      </c>
      <c r="AP388" s="32"/>
      <c r="AQ388" s="33"/>
      <c r="AR388" s="516"/>
      <c r="AS388" s="516" t="s">
        <v>6</v>
      </c>
      <c r="AT388" s="516" t="s">
        <v>6</v>
      </c>
      <c r="AU388" s="516"/>
      <c r="AV388" s="516" t="s">
        <v>6</v>
      </c>
      <c r="AW388" s="516" t="s">
        <v>6</v>
      </c>
      <c r="AX388" s="516"/>
      <c r="AY388" s="516" t="s">
        <v>6</v>
      </c>
      <c r="AZ388" s="516" t="s">
        <v>6</v>
      </c>
      <c r="BA388" s="516"/>
      <c r="BB388" s="516" t="s">
        <v>6</v>
      </c>
      <c r="BC388" s="516" t="s">
        <v>6</v>
      </c>
      <c r="BD388" s="516"/>
      <c r="BE388" s="516" t="s">
        <v>6</v>
      </c>
      <c r="BF388" s="516" t="s">
        <v>6</v>
      </c>
      <c r="BG388" s="516"/>
      <c r="BH388" s="516" t="s">
        <v>6</v>
      </c>
      <c r="BI388" s="516" t="s">
        <v>6</v>
      </c>
      <c r="BJ388" s="516"/>
      <c r="BK388" s="516" t="s">
        <v>6</v>
      </c>
      <c r="BL388" s="516" t="s">
        <v>6</v>
      </c>
      <c r="BM388" s="516"/>
      <c r="BN388" s="516" t="s">
        <v>6</v>
      </c>
      <c r="BO388" s="516" t="s">
        <v>6</v>
      </c>
      <c r="BP388" s="516"/>
      <c r="BQ388" s="516" t="s">
        <v>6</v>
      </c>
      <c r="BR388" s="516" t="s">
        <v>6</v>
      </c>
      <c r="BS388" s="516"/>
      <c r="BT388" s="32"/>
      <c r="BU388" s="33"/>
      <c r="BV388" s="34"/>
      <c r="BW388" s="32"/>
      <c r="BX388" s="33"/>
      <c r="BY388" s="34"/>
      <c r="BZ388" s="35"/>
      <c r="CA388" s="24"/>
      <c r="CB388" s="36"/>
      <c r="CC388" s="33"/>
      <c r="CD388" s="37"/>
      <c r="CE388" s="36"/>
      <c r="CF388" s="38"/>
      <c r="CG388" s="39"/>
      <c r="CH388" s="457"/>
      <c r="CI388" s="23" t="s">
        <v>836</v>
      </c>
    </row>
    <row r="389" spans="1:87" ht="15.6" thickTop="1" thickBot="1" x14ac:dyDescent="0.35">
      <c r="A389" s="502"/>
      <c r="B389" s="117"/>
      <c r="C389" s="156">
        <f t="shared" si="195"/>
        <v>0</v>
      </c>
      <c r="D389" s="457"/>
      <c r="E389" s="73"/>
      <c r="F389" s="123">
        <v>1177</v>
      </c>
      <c r="G389" s="302">
        <v>22387</v>
      </c>
      <c r="H389" s="76">
        <v>1</v>
      </c>
      <c r="I389" s="122" t="s">
        <v>864</v>
      </c>
      <c r="J389" s="100">
        <v>0.5</v>
      </c>
      <c r="K389" s="79"/>
      <c r="L389" s="79"/>
      <c r="M389" s="79"/>
      <c r="N389" s="80" t="s">
        <v>1412</v>
      </c>
      <c r="O389" s="81"/>
      <c r="P389" s="82"/>
      <c r="Q389" s="83" t="str">
        <f t="shared" si="196"/>
        <v/>
      </c>
      <c r="R389" s="83" t="str">
        <f t="shared" si="197"/>
        <v>◄</v>
      </c>
      <c r="S389" s="84"/>
      <c r="T389" s="85"/>
      <c r="U389" s="83" t="str">
        <f t="shared" si="198"/>
        <v/>
      </c>
      <c r="V389" s="83" t="str">
        <f t="shared" si="199"/>
        <v>◄</v>
      </c>
      <c r="W389" s="86"/>
      <c r="X389" s="85"/>
      <c r="Y389" s="457"/>
      <c r="Z389" s="87"/>
      <c r="AA389" s="521">
        <f t="shared" si="200"/>
        <v>0</v>
      </c>
      <c r="AB389" s="520">
        <f t="shared" si="200"/>
        <v>0</v>
      </c>
      <c r="AC389" s="88"/>
      <c r="AD389" s="519">
        <f t="shared" si="201"/>
        <v>0</v>
      </c>
      <c r="AE389" s="518">
        <f t="shared" si="201"/>
        <v>0</v>
      </c>
      <c r="AF389" s="44"/>
      <c r="AG389" s="45"/>
      <c r="AH389" s="44"/>
      <c r="AI389" s="45"/>
      <c r="AJ389" s="45"/>
      <c r="AK389" s="45"/>
      <c r="AL389" s="45"/>
      <c r="AM389" s="43"/>
      <c r="AN389" s="27" t="s">
        <v>6</v>
      </c>
      <c r="AO389" s="27" t="s">
        <v>6</v>
      </c>
      <c r="AP389" s="516"/>
      <c r="AQ389" s="516"/>
      <c r="AR389" s="516"/>
      <c r="AS389" s="516" t="s">
        <v>6</v>
      </c>
      <c r="AT389" s="516" t="s">
        <v>6</v>
      </c>
      <c r="AU389" s="516"/>
      <c r="AV389" s="516" t="s">
        <v>6</v>
      </c>
      <c r="AW389" s="516" t="s">
        <v>6</v>
      </c>
      <c r="AX389" s="516"/>
      <c r="AY389" s="516" t="s">
        <v>6</v>
      </c>
      <c r="AZ389" s="516" t="s">
        <v>6</v>
      </c>
      <c r="BA389" s="516"/>
      <c r="BB389" s="516" t="s">
        <v>6</v>
      </c>
      <c r="BC389" s="516" t="s">
        <v>6</v>
      </c>
      <c r="BD389" s="516"/>
      <c r="BE389" s="516" t="s">
        <v>6</v>
      </c>
      <c r="BF389" s="516" t="s">
        <v>6</v>
      </c>
      <c r="BG389" s="516"/>
      <c r="BH389" s="516" t="s">
        <v>6</v>
      </c>
      <c r="BI389" s="516" t="s">
        <v>6</v>
      </c>
      <c r="BJ389" s="516"/>
      <c r="BK389" s="516" t="s">
        <v>6</v>
      </c>
      <c r="BL389" s="516" t="s">
        <v>6</v>
      </c>
      <c r="BM389" s="516"/>
      <c r="BN389" s="516" t="s">
        <v>6</v>
      </c>
      <c r="BO389" s="516" t="s">
        <v>6</v>
      </c>
      <c r="BP389" s="516"/>
      <c r="BQ389" s="516" t="s">
        <v>6</v>
      </c>
      <c r="BR389" s="516" t="s">
        <v>6</v>
      </c>
      <c r="BS389" s="516"/>
      <c r="BT389" s="516"/>
      <c r="BU389" s="516"/>
      <c r="BV389" s="516"/>
      <c r="BW389" s="516"/>
      <c r="BX389" s="516"/>
      <c r="BY389" s="516"/>
      <c r="BZ389" s="28"/>
      <c r="CA389" s="24"/>
      <c r="CB389" s="29"/>
      <c r="CC389" s="29"/>
      <c r="CD389" s="30"/>
      <c r="CE389" s="29"/>
      <c r="CF389" s="29"/>
      <c r="CG389" s="31"/>
      <c r="CH389" s="457"/>
      <c r="CI389" s="23" t="s">
        <v>836</v>
      </c>
    </row>
    <row r="390" spans="1:87" ht="15.6" thickTop="1" thickBot="1" x14ac:dyDescent="0.35">
      <c r="A390" s="502"/>
      <c r="B390" s="117"/>
      <c r="C390" s="156">
        <f t="shared" si="195"/>
        <v>0</v>
      </c>
      <c r="D390" s="457"/>
      <c r="E390" s="73"/>
      <c r="F390" s="123">
        <v>1178</v>
      </c>
      <c r="G390" s="302">
        <v>22387</v>
      </c>
      <c r="H390" s="76">
        <v>2</v>
      </c>
      <c r="I390" s="122" t="s">
        <v>864</v>
      </c>
      <c r="J390" s="100">
        <v>0.5</v>
      </c>
      <c r="K390" s="79"/>
      <c r="L390" s="79"/>
      <c r="M390" s="79"/>
      <c r="N390" s="80" t="s">
        <v>1413</v>
      </c>
      <c r="O390" s="81"/>
      <c r="P390" s="82"/>
      <c r="Q390" s="83" t="str">
        <f t="shared" si="196"/>
        <v/>
      </c>
      <c r="R390" s="83" t="str">
        <f t="shared" si="197"/>
        <v>◄</v>
      </c>
      <c r="S390" s="84"/>
      <c r="T390" s="85"/>
      <c r="U390" s="83" t="str">
        <f t="shared" si="198"/>
        <v/>
      </c>
      <c r="V390" s="83" t="str">
        <f t="shared" si="199"/>
        <v>◄</v>
      </c>
      <c r="W390" s="86"/>
      <c r="X390" s="85"/>
      <c r="Y390" s="457"/>
      <c r="Z390" s="87"/>
      <c r="AA390" s="521">
        <f t="shared" si="200"/>
        <v>0</v>
      </c>
      <c r="AB390" s="520">
        <f t="shared" si="200"/>
        <v>0</v>
      </c>
      <c r="AC390" s="88"/>
      <c r="AD390" s="519">
        <f t="shared" si="201"/>
        <v>0</v>
      </c>
      <c r="AE390" s="518">
        <f t="shared" si="201"/>
        <v>0</v>
      </c>
      <c r="AF390" s="44"/>
      <c r="AG390" s="45"/>
      <c r="AH390" s="44"/>
      <c r="AI390" s="45"/>
      <c r="AJ390" s="45"/>
      <c r="AK390" s="45"/>
      <c r="AL390" s="45"/>
      <c r="AM390" s="43"/>
      <c r="AN390" s="27" t="s">
        <v>6</v>
      </c>
      <c r="AO390" s="27" t="s">
        <v>6</v>
      </c>
      <c r="AP390" s="516"/>
      <c r="AQ390" s="516"/>
      <c r="AR390" s="516"/>
      <c r="AS390" s="516" t="s">
        <v>6</v>
      </c>
      <c r="AT390" s="516" t="s">
        <v>6</v>
      </c>
      <c r="AU390" s="516"/>
      <c r="AV390" s="516" t="s">
        <v>6</v>
      </c>
      <c r="AW390" s="516" t="s">
        <v>6</v>
      </c>
      <c r="AX390" s="516"/>
      <c r="AY390" s="516" t="s">
        <v>6</v>
      </c>
      <c r="AZ390" s="516" t="s">
        <v>6</v>
      </c>
      <c r="BA390" s="516"/>
      <c r="BB390" s="516" t="s">
        <v>6</v>
      </c>
      <c r="BC390" s="516" t="s">
        <v>6</v>
      </c>
      <c r="BD390" s="516"/>
      <c r="BE390" s="516" t="s">
        <v>6</v>
      </c>
      <c r="BF390" s="516" t="s">
        <v>6</v>
      </c>
      <c r="BG390" s="516"/>
      <c r="BH390" s="516" t="s">
        <v>6</v>
      </c>
      <c r="BI390" s="516" t="s">
        <v>6</v>
      </c>
      <c r="BJ390" s="516"/>
      <c r="BK390" s="516" t="s">
        <v>6</v>
      </c>
      <c r="BL390" s="516" t="s">
        <v>6</v>
      </c>
      <c r="BM390" s="516"/>
      <c r="BN390" s="516" t="s">
        <v>6</v>
      </c>
      <c r="BO390" s="516" t="s">
        <v>6</v>
      </c>
      <c r="BP390" s="516"/>
      <c r="BQ390" s="516" t="s">
        <v>6</v>
      </c>
      <c r="BR390" s="516" t="s">
        <v>6</v>
      </c>
      <c r="BS390" s="516"/>
      <c r="BT390" s="516"/>
      <c r="BU390" s="516"/>
      <c r="BV390" s="516"/>
      <c r="BW390" s="516"/>
      <c r="BX390" s="516"/>
      <c r="BY390" s="516"/>
      <c r="BZ390" s="28"/>
      <c r="CA390" s="24"/>
      <c r="CB390" s="29"/>
      <c r="CC390" s="29"/>
      <c r="CD390" s="30"/>
      <c r="CE390" s="29"/>
      <c r="CF390" s="29"/>
      <c r="CG390" s="31"/>
      <c r="CH390" s="457"/>
      <c r="CI390" s="23" t="s">
        <v>836</v>
      </c>
    </row>
    <row r="391" spans="1:87" ht="15.6" thickTop="1" thickBot="1" x14ac:dyDescent="0.35">
      <c r="A391" s="502"/>
      <c r="B391" s="117"/>
      <c r="C391" s="156">
        <f t="shared" si="195"/>
        <v>0</v>
      </c>
      <c r="D391" s="457"/>
      <c r="E391" s="73"/>
      <c r="F391" s="123">
        <v>1179</v>
      </c>
      <c r="G391" s="302">
        <v>22387</v>
      </c>
      <c r="H391" s="76" t="s">
        <v>1073</v>
      </c>
      <c r="I391" s="122" t="s">
        <v>864</v>
      </c>
      <c r="J391" s="100">
        <v>1</v>
      </c>
      <c r="K391" s="79"/>
      <c r="L391" s="79"/>
      <c r="M391" s="79"/>
      <c r="N391" s="80" t="s">
        <v>1414</v>
      </c>
      <c r="O391" s="81"/>
      <c r="P391" s="82"/>
      <c r="Q391" s="83" t="str">
        <f t="shared" si="196"/>
        <v/>
      </c>
      <c r="R391" s="83" t="str">
        <f t="shared" si="197"/>
        <v>◄</v>
      </c>
      <c r="S391" s="84"/>
      <c r="T391" s="85"/>
      <c r="U391" s="83" t="str">
        <f t="shared" si="198"/>
        <v/>
      </c>
      <c r="V391" s="83" t="str">
        <f t="shared" si="199"/>
        <v>◄</v>
      </c>
      <c r="W391" s="86"/>
      <c r="X391" s="85"/>
      <c r="Y391" s="457"/>
      <c r="Z391" s="87"/>
      <c r="AA391" s="521">
        <f t="shared" si="200"/>
        <v>0</v>
      </c>
      <c r="AB391" s="520">
        <f t="shared" si="200"/>
        <v>0</v>
      </c>
      <c r="AC391" s="88"/>
      <c r="AD391" s="519">
        <f t="shared" si="201"/>
        <v>0</v>
      </c>
      <c r="AE391" s="518">
        <f t="shared" si="201"/>
        <v>0</v>
      </c>
      <c r="AF391" s="44"/>
      <c r="AG391" s="45"/>
      <c r="AH391" s="44"/>
      <c r="AI391" s="45"/>
      <c r="AJ391" s="45"/>
      <c r="AK391" s="45"/>
      <c r="AL391" s="45"/>
      <c r="AM391" s="43"/>
      <c r="AN391" s="27" t="s">
        <v>6</v>
      </c>
      <c r="AO391" s="27" t="s">
        <v>6</v>
      </c>
      <c r="AP391" s="516"/>
      <c r="AQ391" s="516"/>
      <c r="AR391" s="516"/>
      <c r="AS391" s="516" t="s">
        <v>6</v>
      </c>
      <c r="AT391" s="516" t="s">
        <v>6</v>
      </c>
      <c r="AU391" s="516"/>
      <c r="AV391" s="516" t="s">
        <v>6</v>
      </c>
      <c r="AW391" s="516" t="s">
        <v>6</v>
      </c>
      <c r="AX391" s="516"/>
      <c r="AY391" s="516" t="s">
        <v>6</v>
      </c>
      <c r="AZ391" s="516" t="s">
        <v>6</v>
      </c>
      <c r="BA391" s="516"/>
      <c r="BB391" s="516" t="s">
        <v>6</v>
      </c>
      <c r="BC391" s="516" t="s">
        <v>6</v>
      </c>
      <c r="BD391" s="516"/>
      <c r="BE391" s="516" t="s">
        <v>6</v>
      </c>
      <c r="BF391" s="516" t="s">
        <v>6</v>
      </c>
      <c r="BG391" s="516"/>
      <c r="BH391" s="516" t="s">
        <v>6</v>
      </c>
      <c r="BI391" s="516" t="s">
        <v>6</v>
      </c>
      <c r="BJ391" s="516"/>
      <c r="BK391" s="516" t="s">
        <v>6</v>
      </c>
      <c r="BL391" s="516" t="s">
        <v>6</v>
      </c>
      <c r="BM391" s="516"/>
      <c r="BN391" s="516" t="s">
        <v>6</v>
      </c>
      <c r="BO391" s="516" t="s">
        <v>6</v>
      </c>
      <c r="BP391" s="516"/>
      <c r="BQ391" s="516" t="s">
        <v>6</v>
      </c>
      <c r="BR391" s="516" t="s">
        <v>6</v>
      </c>
      <c r="BS391" s="516"/>
      <c r="BT391" s="516"/>
      <c r="BU391" s="516"/>
      <c r="BV391" s="516"/>
      <c r="BW391" s="516"/>
      <c r="BX391" s="516"/>
      <c r="BY391" s="516"/>
      <c r="BZ391" s="28"/>
      <c r="CA391" s="24"/>
      <c r="CB391" s="29"/>
      <c r="CC391" s="29"/>
      <c r="CD391" s="30"/>
      <c r="CE391" s="29"/>
      <c r="CF391" s="29"/>
      <c r="CG391" s="31"/>
      <c r="CH391" s="457"/>
      <c r="CI391" s="23" t="s">
        <v>836</v>
      </c>
    </row>
    <row r="392" spans="1:87" ht="15.6" thickTop="1" thickBot="1" x14ac:dyDescent="0.35">
      <c r="A392" s="502"/>
      <c r="B392" s="117"/>
      <c r="C392" s="156">
        <f t="shared" si="195"/>
        <v>0</v>
      </c>
      <c r="D392" s="457"/>
      <c r="E392" s="73"/>
      <c r="F392" s="123">
        <v>1180</v>
      </c>
      <c r="G392" s="302">
        <v>22387</v>
      </c>
      <c r="H392" s="76">
        <v>3</v>
      </c>
      <c r="I392" s="122" t="s">
        <v>864</v>
      </c>
      <c r="J392" s="100">
        <v>1</v>
      </c>
      <c r="K392" s="79"/>
      <c r="L392" s="79"/>
      <c r="M392" s="79"/>
      <c r="N392" s="80" t="s">
        <v>1415</v>
      </c>
      <c r="O392" s="81"/>
      <c r="P392" s="82"/>
      <c r="Q392" s="83" t="str">
        <f t="shared" si="196"/>
        <v/>
      </c>
      <c r="R392" s="83" t="str">
        <f t="shared" si="197"/>
        <v>◄</v>
      </c>
      <c r="S392" s="84"/>
      <c r="T392" s="85"/>
      <c r="U392" s="83" t="str">
        <f t="shared" si="198"/>
        <v/>
      </c>
      <c r="V392" s="83" t="str">
        <f t="shared" si="199"/>
        <v>◄</v>
      </c>
      <c r="W392" s="86"/>
      <c r="X392" s="85"/>
      <c r="Y392" s="457"/>
      <c r="Z392" s="87"/>
      <c r="AA392" s="521">
        <f t="shared" si="200"/>
        <v>0</v>
      </c>
      <c r="AB392" s="520">
        <f t="shared" si="200"/>
        <v>0</v>
      </c>
      <c r="AC392" s="88"/>
      <c r="AD392" s="519">
        <f t="shared" si="201"/>
        <v>0</v>
      </c>
      <c r="AE392" s="518">
        <f t="shared" si="201"/>
        <v>0</v>
      </c>
      <c r="AF392" s="44"/>
      <c r="AG392" s="45"/>
      <c r="AH392" s="44"/>
      <c r="AI392" s="45"/>
      <c r="AJ392" s="45"/>
      <c r="AK392" s="45"/>
      <c r="AL392" s="45"/>
      <c r="AM392" s="43"/>
      <c r="AN392" s="27" t="s">
        <v>6</v>
      </c>
      <c r="AO392" s="27" t="s">
        <v>6</v>
      </c>
      <c r="AP392" s="516"/>
      <c r="AQ392" s="516"/>
      <c r="AR392" s="516"/>
      <c r="AS392" s="516" t="s">
        <v>6</v>
      </c>
      <c r="AT392" s="516" t="s">
        <v>6</v>
      </c>
      <c r="AU392" s="516"/>
      <c r="AV392" s="516" t="s">
        <v>6</v>
      </c>
      <c r="AW392" s="516" t="s">
        <v>6</v>
      </c>
      <c r="AX392" s="516"/>
      <c r="AY392" s="516" t="s">
        <v>6</v>
      </c>
      <c r="AZ392" s="516" t="s">
        <v>6</v>
      </c>
      <c r="BA392" s="516"/>
      <c r="BB392" s="516" t="s">
        <v>6</v>
      </c>
      <c r="BC392" s="516" t="s">
        <v>6</v>
      </c>
      <c r="BD392" s="516"/>
      <c r="BE392" s="516" t="s">
        <v>6</v>
      </c>
      <c r="BF392" s="516" t="s">
        <v>6</v>
      </c>
      <c r="BG392" s="516"/>
      <c r="BH392" s="516" t="s">
        <v>6</v>
      </c>
      <c r="BI392" s="516" t="s">
        <v>6</v>
      </c>
      <c r="BJ392" s="516"/>
      <c r="BK392" s="516" t="s">
        <v>6</v>
      </c>
      <c r="BL392" s="516" t="s">
        <v>6</v>
      </c>
      <c r="BM392" s="516"/>
      <c r="BN392" s="516" t="s">
        <v>6</v>
      </c>
      <c r="BO392" s="516" t="s">
        <v>6</v>
      </c>
      <c r="BP392" s="516"/>
      <c r="BQ392" s="516" t="s">
        <v>6</v>
      </c>
      <c r="BR392" s="516" t="s">
        <v>6</v>
      </c>
      <c r="BS392" s="516"/>
      <c r="BT392" s="516"/>
      <c r="BU392" s="516"/>
      <c r="BV392" s="516"/>
      <c r="BW392" s="516"/>
      <c r="BX392" s="516"/>
      <c r="BY392" s="516"/>
      <c r="BZ392" s="28"/>
      <c r="CA392" s="24"/>
      <c r="CB392" s="29"/>
      <c r="CC392" s="29"/>
      <c r="CD392" s="30"/>
      <c r="CE392" s="29"/>
      <c r="CF392" s="29"/>
      <c r="CG392" s="31"/>
      <c r="CH392" s="457"/>
      <c r="CI392" s="23" t="s">
        <v>836</v>
      </c>
    </row>
    <row r="393" spans="1:87" ht="15.6" thickTop="1" thickBot="1" x14ac:dyDescent="0.35">
      <c r="A393" s="502"/>
      <c r="B393" s="117"/>
      <c r="C393" s="156">
        <f t="shared" si="195"/>
        <v>0</v>
      </c>
      <c r="D393" s="457"/>
      <c r="E393" s="73"/>
      <c r="F393" s="123">
        <v>1181</v>
      </c>
      <c r="G393" s="302">
        <v>22387</v>
      </c>
      <c r="H393" s="76">
        <v>6</v>
      </c>
      <c r="I393" s="122" t="s">
        <v>864</v>
      </c>
      <c r="J393" s="100">
        <v>1</v>
      </c>
      <c r="K393" s="79"/>
      <c r="L393" s="79"/>
      <c r="M393" s="79"/>
      <c r="N393" s="80" t="s">
        <v>1416</v>
      </c>
      <c r="O393" s="81"/>
      <c r="P393" s="82"/>
      <c r="Q393" s="83" t="str">
        <f t="shared" si="196"/>
        <v/>
      </c>
      <c r="R393" s="83" t="str">
        <f t="shared" si="197"/>
        <v>◄</v>
      </c>
      <c r="S393" s="84"/>
      <c r="T393" s="85"/>
      <c r="U393" s="83" t="str">
        <f t="shared" si="198"/>
        <v/>
      </c>
      <c r="V393" s="83" t="str">
        <f t="shared" si="199"/>
        <v>◄</v>
      </c>
      <c r="W393" s="86"/>
      <c r="X393" s="85"/>
      <c r="Y393" s="457"/>
      <c r="Z393" s="87"/>
      <c r="AA393" s="521">
        <f t="shared" si="200"/>
        <v>0</v>
      </c>
      <c r="AB393" s="520">
        <f t="shared" si="200"/>
        <v>0</v>
      </c>
      <c r="AC393" s="88"/>
      <c r="AD393" s="519">
        <f t="shared" si="201"/>
        <v>0</v>
      </c>
      <c r="AE393" s="518">
        <f t="shared" si="201"/>
        <v>0</v>
      </c>
      <c r="AF393" s="44"/>
      <c r="AG393" s="45"/>
      <c r="AH393" s="44"/>
      <c r="AI393" s="45"/>
      <c r="AJ393" s="45"/>
      <c r="AK393" s="45"/>
      <c r="AL393" s="45"/>
      <c r="AM393" s="43"/>
      <c r="AN393" s="27" t="s">
        <v>6</v>
      </c>
      <c r="AO393" s="27" t="s">
        <v>6</v>
      </c>
      <c r="AP393" s="516"/>
      <c r="AQ393" s="516"/>
      <c r="AR393" s="516"/>
      <c r="AS393" s="516" t="s">
        <v>6</v>
      </c>
      <c r="AT393" s="516" t="s">
        <v>6</v>
      </c>
      <c r="AU393" s="516"/>
      <c r="AV393" s="516" t="s">
        <v>6</v>
      </c>
      <c r="AW393" s="516" t="s">
        <v>6</v>
      </c>
      <c r="AX393" s="516"/>
      <c r="AY393" s="516" t="s">
        <v>6</v>
      </c>
      <c r="AZ393" s="516" t="s">
        <v>6</v>
      </c>
      <c r="BA393" s="516"/>
      <c r="BB393" s="516" t="s">
        <v>6</v>
      </c>
      <c r="BC393" s="516" t="s">
        <v>6</v>
      </c>
      <c r="BD393" s="516"/>
      <c r="BE393" s="516" t="s">
        <v>6</v>
      </c>
      <c r="BF393" s="516" t="s">
        <v>6</v>
      </c>
      <c r="BG393" s="516"/>
      <c r="BH393" s="516" t="s">
        <v>6</v>
      </c>
      <c r="BI393" s="516" t="s">
        <v>6</v>
      </c>
      <c r="BJ393" s="516"/>
      <c r="BK393" s="516" t="s">
        <v>6</v>
      </c>
      <c r="BL393" s="516" t="s">
        <v>6</v>
      </c>
      <c r="BM393" s="516"/>
      <c r="BN393" s="516" t="s">
        <v>6</v>
      </c>
      <c r="BO393" s="516" t="s">
        <v>6</v>
      </c>
      <c r="BP393" s="516"/>
      <c r="BQ393" s="516" t="s">
        <v>6</v>
      </c>
      <c r="BR393" s="516" t="s">
        <v>6</v>
      </c>
      <c r="BS393" s="516"/>
      <c r="BT393" s="516"/>
      <c r="BU393" s="516"/>
      <c r="BV393" s="516"/>
      <c r="BW393" s="516"/>
      <c r="BX393" s="516"/>
      <c r="BY393" s="516"/>
      <c r="BZ393" s="28"/>
      <c r="CA393" s="24"/>
      <c r="CB393" s="29"/>
      <c r="CC393" s="29"/>
      <c r="CD393" s="30"/>
      <c r="CE393" s="29"/>
      <c r="CF393" s="29"/>
      <c r="CG393" s="31"/>
      <c r="CH393" s="457"/>
      <c r="CI393" s="23" t="s">
        <v>836</v>
      </c>
    </row>
    <row r="394" spans="1:87" ht="16.8" customHeight="1" thickTop="1" thickBot="1" x14ac:dyDescent="0.35">
      <c r="A394" s="505" t="str">
        <f>IF(COUNTIF(B395:B401,"x")&gt;0,"x","")</f>
        <v/>
      </c>
      <c r="B394" s="57"/>
      <c r="C394" s="510" t="str">
        <f>A394</f>
        <v/>
      </c>
      <c r="D394" s="66">
        <f>ROWS(D395:D401)-1</f>
        <v>6</v>
      </c>
      <c r="E394" s="58" t="s">
        <v>1417</v>
      </c>
      <c r="F394" s="116"/>
      <c r="G394" s="301"/>
      <c r="H394" s="6"/>
      <c r="I394" s="18"/>
      <c r="J394" s="18"/>
      <c r="K394" s="18"/>
      <c r="L394" s="18"/>
      <c r="M394" s="18"/>
      <c r="N394" s="46"/>
      <c r="O394" s="60" t="s">
        <v>1418</v>
      </c>
      <c r="P394" s="61" t="s">
        <v>3233</v>
      </c>
      <c r="Q394" s="143"/>
      <c r="R394" s="63" t="str">
        <f>IF(COUNTIF(Q395:Q401,"?")&gt;0,"?",IF(AND(S394="◄",T394="►"),"◄►",IF(S394="◄","◄",IF(T394="►","►",""))))</f>
        <v>◄</v>
      </c>
      <c r="S394" s="64" t="str">
        <f>IF(SUM(S395:S401)+1=ROWS(S395:S401)-COUNTIF(S395:S401,"-"),"","◄")</f>
        <v>◄</v>
      </c>
      <c r="T394" s="65" t="str">
        <f>IF(SUM(T395:T401)&gt;0,"►","")</f>
        <v/>
      </c>
      <c r="U394" s="146"/>
      <c r="V394" s="63" t="str">
        <f>IF(COUNTIF(U395:U401,"?")&gt;0,"?",IF(AND(W394="◄",X394="►"),"◄►",IF(W394="◄","◄",IF(X394="►","►",""))))</f>
        <v>◄</v>
      </c>
      <c r="W394" s="64" t="str">
        <f>IF(SUM(W395:W401)+1=ROWS(W395:W401)-COUNTIF(W395:W401,"-"),"","◄")</f>
        <v>◄</v>
      </c>
      <c r="X394" s="65" t="str">
        <f>IF(SUM(X395:X401)&gt;0,"►","")</f>
        <v/>
      </c>
      <c r="Y394" s="66">
        <f>ROWS(Y395:Y401)-1</f>
        <v>6</v>
      </c>
      <c r="Z394" s="67">
        <f>SUM(Z395:Z401)-Z401</f>
        <v>0</v>
      </c>
      <c r="AA394" s="68" t="s">
        <v>840</v>
      </c>
      <c r="AB394" s="69"/>
      <c r="AC394" s="67">
        <f>SUM(AC395:AC401)-AC401</f>
        <v>0</v>
      </c>
      <c r="AD394" s="68" t="s">
        <v>840</v>
      </c>
      <c r="AE394" s="69"/>
      <c r="AF394" s="70" t="str">
        <f>IF(AG394="◄","◄",IF(AG394="ok","►",""))</f>
        <v>◄</v>
      </c>
      <c r="AG394" s="71" t="str">
        <f>IF(AG395&gt;0,"OK","◄")</f>
        <v>◄</v>
      </c>
      <c r="AH394" s="62" t="str">
        <f>IF(AND(AI394="◄",AJ394="►"),"◄?►",IF(AI394="◄","◄",IF(AJ394="►","►","")))</f>
        <v>◄</v>
      </c>
      <c r="AI394" s="64" t="str">
        <f>IF(AI395&gt;0,"","◄")</f>
        <v>◄</v>
      </c>
      <c r="AJ394" s="65" t="str">
        <f>IF(SUM(AJ395:AJ395)&gt;0,"►","")</f>
        <v/>
      </c>
      <c r="AK394" s="570">
        <v>22593</v>
      </c>
      <c r="AL394" s="572" t="s">
        <v>1419</v>
      </c>
      <c r="AM394" s="43"/>
      <c r="AN394" s="1" t="str">
        <f>IF(AO394="","",IF(COUNTIF(AN395,"ok"),"","◄"))</f>
        <v>◄</v>
      </c>
      <c r="AO394" s="9" t="str">
        <f>IF(COUNTIF(AP394:BR394,"◄")&gt;0,"◄","")</f>
        <v>◄</v>
      </c>
      <c r="AP394" s="563" t="str">
        <f>IF(AP395="-","",IF(AP395&gt;0,"","◄"))</f>
        <v>◄</v>
      </c>
      <c r="AQ394" s="565"/>
      <c r="AR394" s="517">
        <f>IF(ISNONTEXT(AR395)=TRUE,"_",1)</f>
        <v>1</v>
      </c>
      <c r="AS394" s="563" t="str">
        <f>IF(AS395="-","",IF(AS395&gt;0,"","◄"))</f>
        <v/>
      </c>
      <c r="AT394" s="565"/>
      <c r="AU394" s="517" t="str">
        <f>IF(ISNONTEXT(AU395)=TRUE,"_",AR394+1)</f>
        <v>_</v>
      </c>
      <c r="AV394" s="563" t="str">
        <f>IF(AV395="-","",IF(AV395&gt;0,"","◄"))</f>
        <v/>
      </c>
      <c r="AW394" s="565"/>
      <c r="AX394" s="517" t="str">
        <f>IF(ISNONTEXT(AX395)=TRUE,"_",AU394+1)</f>
        <v>_</v>
      </c>
      <c r="AY394" s="563" t="str">
        <f>IF(AY395="-","",IF(AY395&gt;0,"","◄"))</f>
        <v/>
      </c>
      <c r="AZ394" s="565"/>
      <c r="BA394" s="517" t="str">
        <f>IF(ISNONTEXT(BA395)=TRUE,"_",AX394+1)</f>
        <v>_</v>
      </c>
      <c r="BB394" s="563" t="str">
        <f>IF(BB395="-","",IF(BB395&gt;0,"","◄"))</f>
        <v/>
      </c>
      <c r="BC394" s="565"/>
      <c r="BD394" s="517" t="str">
        <f>IF(ISNONTEXT(BD395)=TRUE,"_",BA394+1)</f>
        <v>_</v>
      </c>
      <c r="BE394" s="563" t="str">
        <f>IF(BE395="-","",IF(BE395&gt;0,"","◄"))</f>
        <v/>
      </c>
      <c r="BF394" s="565"/>
      <c r="BG394" s="517" t="str">
        <f>IF(ISNONTEXT(BG395)=TRUE,"_",BD394+1)</f>
        <v>_</v>
      </c>
      <c r="BH394" s="563" t="str">
        <f>IF(BH395="-","",IF(BH395&gt;0,"","◄"))</f>
        <v/>
      </c>
      <c r="BI394" s="565"/>
      <c r="BJ394" s="517" t="str">
        <f>IF(ISNONTEXT(BJ395)=TRUE,"_",BG394+1)</f>
        <v>_</v>
      </c>
      <c r="BK394" s="563" t="str">
        <f>IF(BK395="-","",IF(BK395&gt;0,"","◄"))</f>
        <v/>
      </c>
      <c r="BL394" s="565"/>
      <c r="BM394" s="517" t="str">
        <f>IF(ISNONTEXT(BM395)=TRUE,"_",BJ394+1)</f>
        <v>_</v>
      </c>
      <c r="BN394" s="563" t="str">
        <f>IF(BN395="-","",IF(BN395&gt;0,"","◄"))</f>
        <v/>
      </c>
      <c r="BO394" s="565"/>
      <c r="BP394" s="517" t="str">
        <f>IF(ISNONTEXT(BP395)=TRUE,"_",BM394+1)</f>
        <v>_</v>
      </c>
      <c r="BQ394" s="563" t="str">
        <f>IF(BQ395="-","",IF(BQ395&gt;0,"","◄"))</f>
        <v/>
      </c>
      <c r="BR394" s="565"/>
      <c r="BS394" s="517" t="str">
        <f>IF(ISNONTEXT(BS395)=TRUE,"_",BP394+1)</f>
        <v>_</v>
      </c>
      <c r="BT394" s="563" t="str">
        <f>IF(BT395="-","",IF(BT395&gt;0,"","◄"))</f>
        <v>◄</v>
      </c>
      <c r="BU394" s="565"/>
      <c r="BV394" s="517" t="str">
        <f>IF(ISNONTEXT(BV395)=TRUE,"_",1)</f>
        <v>_</v>
      </c>
      <c r="BW394" s="563" t="str">
        <f>IF(BW395="-","",IF(BW395&gt;0,"","◄"))</f>
        <v>◄</v>
      </c>
      <c r="BX394" s="565"/>
      <c r="BY394" s="517" t="str">
        <f>IF(ISNONTEXT(BY395)=TRUE,"_",BV394+1)</f>
        <v>_</v>
      </c>
      <c r="BZ394" s="26"/>
      <c r="CA394" s="24"/>
      <c r="CB394" s="25" t="str">
        <f>IF(CB395&gt;0,"►","")</f>
        <v/>
      </c>
      <c r="CC394" s="25" t="str">
        <f>IF(CC395&gt;0,"►","")</f>
        <v/>
      </c>
      <c r="CD394" s="517" t="str">
        <f>IF(ISNONTEXT(CD395)=TRUE,"_",1)</f>
        <v>_</v>
      </c>
      <c r="CE394" s="25" t="str">
        <f>IF(CE395&gt;0,"►","")</f>
        <v/>
      </c>
      <c r="CF394" s="25" t="str">
        <f>IF(CF395&gt;0,"►","")</f>
        <v/>
      </c>
      <c r="CG394" s="517" t="str">
        <f>IF(ISNONTEXT(CG395)=TRUE,"_",CD394+1)</f>
        <v>_</v>
      </c>
      <c r="CH394" s="66">
        <f>ROWS(CH395:CH401)-1</f>
        <v>6</v>
      </c>
      <c r="CI394" s="23" t="s">
        <v>836</v>
      </c>
    </row>
    <row r="395" spans="1:87" ht="15" thickBot="1" x14ac:dyDescent="0.35">
      <c r="A395" s="502"/>
      <c r="B395" s="117"/>
      <c r="C395" s="156">
        <f t="shared" ref="C395:C400" si="202">B395</f>
        <v>0</v>
      </c>
      <c r="D395" s="457"/>
      <c r="E395" s="73"/>
      <c r="F395" s="118" t="s">
        <v>1420</v>
      </c>
      <c r="G395" s="300">
        <v>22387</v>
      </c>
      <c r="H395" s="76">
        <v>0.4</v>
      </c>
      <c r="I395" s="122" t="s">
        <v>864</v>
      </c>
      <c r="J395" s="100">
        <v>0.1</v>
      </c>
      <c r="K395" s="79"/>
      <c r="L395" s="79"/>
      <c r="M395" s="79"/>
      <c r="N395" s="80" t="s">
        <v>1421</v>
      </c>
      <c r="O395" s="81"/>
      <c r="P395" s="82"/>
      <c r="Q395" s="83" t="str">
        <f t="shared" ref="Q395:Q400" si="203">IF(R395="?","?","")</f>
        <v/>
      </c>
      <c r="R395" s="83" t="str">
        <f t="shared" ref="R395:R400" si="204">IF(AND(S395="",T395&gt;0),"?",IF(S395="","◄",IF(T395&gt;=1,"►","")))</f>
        <v>◄</v>
      </c>
      <c r="S395" s="84"/>
      <c r="T395" s="85"/>
      <c r="U395" s="83" t="str">
        <f t="shared" ref="U395:U400" si="205">IF(V395="?","?","")</f>
        <v/>
      </c>
      <c r="V395" s="83" t="str">
        <f t="shared" ref="V395:V400" si="206">IF(AND(W395="",X395&gt;0),"?",IF(W395="","◄",IF(X395&gt;=1,"►","")))</f>
        <v>◄</v>
      </c>
      <c r="W395" s="86"/>
      <c r="X395" s="85"/>
      <c r="Y395" s="457"/>
      <c r="Z395" s="87"/>
      <c r="AA395" s="521">
        <f t="shared" ref="AA395:AB400" si="207">(S395*Z395)</f>
        <v>0</v>
      </c>
      <c r="AB395" s="520">
        <f t="shared" si="207"/>
        <v>0</v>
      </c>
      <c r="AC395" s="88"/>
      <c r="AD395" s="519">
        <f t="shared" ref="AD395:AE400" si="208">(W395*AC395)</f>
        <v>0</v>
      </c>
      <c r="AE395" s="518">
        <f t="shared" si="208"/>
        <v>0</v>
      </c>
      <c r="AF395" s="89" t="str">
        <f>IF(AG395&gt;0,"ok","◄")</f>
        <v>◄</v>
      </c>
      <c r="AG395" s="90"/>
      <c r="AH395" s="89" t="str">
        <f>IF(AND(AI395="",AJ395&gt;0),"?",IF(AI395="","◄",IF(AJ395&gt;=1,"►","")))</f>
        <v>◄</v>
      </c>
      <c r="AI395" s="91"/>
      <c r="AJ395" s="92"/>
      <c r="AK395" s="586"/>
      <c r="AL395" s="587"/>
      <c r="AM395" s="43"/>
      <c r="AN395" s="149" t="str">
        <f>(IF(SUM(AP395:BX395)&gt;0,"ok",""))</f>
        <v/>
      </c>
      <c r="AO395" s="150" t="str">
        <f>IF(SUM(AP395:BR395)&gt;=1,SUM(AP395:BR395),"◄")</f>
        <v>◄</v>
      </c>
      <c r="AP395" s="32"/>
      <c r="AQ395" s="33"/>
      <c r="AR395" s="183" t="s">
        <v>8</v>
      </c>
      <c r="AS395" s="516" t="s">
        <v>6</v>
      </c>
      <c r="AT395" s="516" t="s">
        <v>6</v>
      </c>
      <c r="AU395" s="516"/>
      <c r="AV395" s="516" t="s">
        <v>6</v>
      </c>
      <c r="AW395" s="516" t="s">
        <v>6</v>
      </c>
      <c r="AX395" s="516"/>
      <c r="AY395" s="516" t="s">
        <v>6</v>
      </c>
      <c r="AZ395" s="516" t="s">
        <v>6</v>
      </c>
      <c r="BA395" s="516"/>
      <c r="BB395" s="516" t="s">
        <v>6</v>
      </c>
      <c r="BC395" s="516" t="s">
        <v>6</v>
      </c>
      <c r="BD395" s="516"/>
      <c r="BE395" s="516" t="s">
        <v>6</v>
      </c>
      <c r="BF395" s="516" t="s">
        <v>6</v>
      </c>
      <c r="BG395" s="516"/>
      <c r="BH395" s="516" t="s">
        <v>6</v>
      </c>
      <c r="BI395" s="516" t="s">
        <v>6</v>
      </c>
      <c r="BJ395" s="516"/>
      <c r="BK395" s="516" t="s">
        <v>6</v>
      </c>
      <c r="BL395" s="516" t="s">
        <v>6</v>
      </c>
      <c r="BM395" s="516"/>
      <c r="BN395" s="516" t="s">
        <v>6</v>
      </c>
      <c r="BO395" s="516" t="s">
        <v>6</v>
      </c>
      <c r="BP395" s="516"/>
      <c r="BQ395" s="516" t="s">
        <v>6</v>
      </c>
      <c r="BR395" s="516" t="s">
        <v>6</v>
      </c>
      <c r="BS395" s="516"/>
      <c r="BT395" s="32"/>
      <c r="BU395" s="33"/>
      <c r="BV395" s="34"/>
      <c r="BW395" s="32"/>
      <c r="BX395" s="33"/>
      <c r="BY395" s="34"/>
      <c r="BZ395" s="35"/>
      <c r="CA395" s="24"/>
      <c r="CB395" s="36"/>
      <c r="CC395" s="33"/>
      <c r="CD395" s="37"/>
      <c r="CE395" s="36"/>
      <c r="CF395" s="38"/>
      <c r="CG395" s="39"/>
      <c r="CH395" s="457"/>
      <c r="CI395" s="23" t="s">
        <v>836</v>
      </c>
    </row>
    <row r="396" spans="1:87" ht="15.6" thickTop="1" thickBot="1" x14ac:dyDescent="0.35">
      <c r="A396" s="502"/>
      <c r="B396" s="117"/>
      <c r="C396" s="156">
        <f t="shared" si="202"/>
        <v>0</v>
      </c>
      <c r="D396" s="457"/>
      <c r="E396" s="73"/>
      <c r="F396" s="123">
        <v>1183</v>
      </c>
      <c r="G396" s="302">
        <v>22387</v>
      </c>
      <c r="H396" s="76">
        <v>1</v>
      </c>
      <c r="I396" s="122" t="s">
        <v>864</v>
      </c>
      <c r="J396" s="100">
        <v>0.5</v>
      </c>
      <c r="K396" s="79"/>
      <c r="L396" s="79"/>
      <c r="M396" s="79"/>
      <c r="N396" s="80" t="s">
        <v>1422</v>
      </c>
      <c r="O396" s="81"/>
      <c r="P396" s="82"/>
      <c r="Q396" s="83" t="str">
        <f t="shared" si="203"/>
        <v/>
      </c>
      <c r="R396" s="83" t="str">
        <f t="shared" si="204"/>
        <v>◄</v>
      </c>
      <c r="S396" s="84"/>
      <c r="T396" s="85"/>
      <c r="U396" s="83" t="str">
        <f t="shared" si="205"/>
        <v/>
      </c>
      <c r="V396" s="83" t="str">
        <f t="shared" si="206"/>
        <v>◄</v>
      </c>
      <c r="W396" s="86"/>
      <c r="X396" s="85"/>
      <c r="Y396" s="457"/>
      <c r="Z396" s="87"/>
      <c r="AA396" s="521">
        <f t="shared" si="207"/>
        <v>0</v>
      </c>
      <c r="AB396" s="520">
        <f t="shared" si="207"/>
        <v>0</v>
      </c>
      <c r="AC396" s="88"/>
      <c r="AD396" s="519">
        <f t="shared" si="208"/>
        <v>0</v>
      </c>
      <c r="AE396" s="518">
        <f t="shared" si="208"/>
        <v>0</v>
      </c>
      <c r="AF396" s="44"/>
      <c r="AG396" s="45"/>
      <c r="AH396" s="44"/>
      <c r="AI396" s="45"/>
      <c r="AJ396" s="45"/>
      <c r="AK396" s="45"/>
      <c r="AL396" s="45"/>
      <c r="AM396" s="43"/>
      <c r="AN396" s="27" t="s">
        <v>6</v>
      </c>
      <c r="AO396" s="27" t="s">
        <v>6</v>
      </c>
      <c r="AP396" s="516"/>
      <c r="AQ396" s="516"/>
      <c r="AR396" s="516"/>
      <c r="AS396" s="516" t="s">
        <v>6</v>
      </c>
      <c r="AT396" s="516" t="s">
        <v>6</v>
      </c>
      <c r="AU396" s="516"/>
      <c r="AV396" s="516" t="s">
        <v>6</v>
      </c>
      <c r="AW396" s="516" t="s">
        <v>6</v>
      </c>
      <c r="AX396" s="516"/>
      <c r="AY396" s="516" t="s">
        <v>6</v>
      </c>
      <c r="AZ396" s="516" t="s">
        <v>6</v>
      </c>
      <c r="BA396" s="516"/>
      <c r="BB396" s="516" t="s">
        <v>6</v>
      </c>
      <c r="BC396" s="516" t="s">
        <v>6</v>
      </c>
      <c r="BD396" s="516"/>
      <c r="BE396" s="516" t="s">
        <v>6</v>
      </c>
      <c r="BF396" s="516" t="s">
        <v>6</v>
      </c>
      <c r="BG396" s="516"/>
      <c r="BH396" s="516" t="s">
        <v>6</v>
      </c>
      <c r="BI396" s="516" t="s">
        <v>6</v>
      </c>
      <c r="BJ396" s="516"/>
      <c r="BK396" s="516" t="s">
        <v>6</v>
      </c>
      <c r="BL396" s="516" t="s">
        <v>6</v>
      </c>
      <c r="BM396" s="516"/>
      <c r="BN396" s="516" t="s">
        <v>6</v>
      </c>
      <c r="BO396" s="516" t="s">
        <v>6</v>
      </c>
      <c r="BP396" s="516"/>
      <c r="BQ396" s="516" t="s">
        <v>6</v>
      </c>
      <c r="BR396" s="516" t="s">
        <v>6</v>
      </c>
      <c r="BS396" s="516"/>
      <c r="BT396" s="516"/>
      <c r="BU396" s="516"/>
      <c r="BV396" s="516"/>
      <c r="BW396" s="516"/>
      <c r="BX396" s="516"/>
      <c r="BY396" s="516"/>
      <c r="BZ396" s="28"/>
      <c r="CA396" s="24"/>
      <c r="CB396" s="29"/>
      <c r="CC396" s="29"/>
      <c r="CD396" s="30"/>
      <c r="CE396" s="29"/>
      <c r="CF396" s="29"/>
      <c r="CG396" s="31"/>
      <c r="CH396" s="457"/>
      <c r="CI396" s="23" t="s">
        <v>836</v>
      </c>
    </row>
    <row r="397" spans="1:87" ht="15.6" thickTop="1" thickBot="1" x14ac:dyDescent="0.35">
      <c r="A397" s="502"/>
      <c r="B397" s="117"/>
      <c r="C397" s="156">
        <f t="shared" si="202"/>
        <v>0</v>
      </c>
      <c r="D397" s="457"/>
      <c r="E397" s="73"/>
      <c r="F397" s="123">
        <v>1184</v>
      </c>
      <c r="G397" s="302">
        <v>22387</v>
      </c>
      <c r="H397" s="76">
        <v>2</v>
      </c>
      <c r="I397" s="122" t="s">
        <v>864</v>
      </c>
      <c r="J397" s="100">
        <v>0.5</v>
      </c>
      <c r="K397" s="79"/>
      <c r="L397" s="79"/>
      <c r="M397" s="79"/>
      <c r="N397" s="80" t="s">
        <v>1423</v>
      </c>
      <c r="O397" s="81"/>
      <c r="P397" s="82"/>
      <c r="Q397" s="83" t="str">
        <f t="shared" si="203"/>
        <v/>
      </c>
      <c r="R397" s="83" t="str">
        <f t="shared" si="204"/>
        <v>◄</v>
      </c>
      <c r="S397" s="84"/>
      <c r="T397" s="85"/>
      <c r="U397" s="83" t="str">
        <f t="shared" si="205"/>
        <v/>
      </c>
      <c r="V397" s="83" t="str">
        <f t="shared" si="206"/>
        <v>◄</v>
      </c>
      <c r="W397" s="86"/>
      <c r="X397" s="85"/>
      <c r="Y397" s="457"/>
      <c r="Z397" s="87"/>
      <c r="AA397" s="521">
        <f t="shared" si="207"/>
        <v>0</v>
      </c>
      <c r="AB397" s="520">
        <f t="shared" si="207"/>
        <v>0</v>
      </c>
      <c r="AC397" s="88"/>
      <c r="AD397" s="519">
        <f t="shared" si="208"/>
        <v>0</v>
      </c>
      <c r="AE397" s="518">
        <f t="shared" si="208"/>
        <v>0</v>
      </c>
      <c r="AF397" s="44"/>
      <c r="AG397" s="45"/>
      <c r="AH397" s="44"/>
      <c r="AI397" s="45"/>
      <c r="AJ397" s="45"/>
      <c r="AK397" s="45"/>
      <c r="AL397" s="45"/>
      <c r="AM397" s="43"/>
      <c r="AN397" s="27" t="s">
        <v>6</v>
      </c>
      <c r="AO397" s="27" t="s">
        <v>6</v>
      </c>
      <c r="AP397" s="516"/>
      <c r="AQ397" s="516"/>
      <c r="AR397" s="516"/>
      <c r="AS397" s="516" t="s">
        <v>6</v>
      </c>
      <c r="AT397" s="516" t="s">
        <v>6</v>
      </c>
      <c r="AU397" s="516"/>
      <c r="AV397" s="516" t="s">
        <v>6</v>
      </c>
      <c r="AW397" s="516" t="s">
        <v>6</v>
      </c>
      <c r="AX397" s="516"/>
      <c r="AY397" s="516" t="s">
        <v>6</v>
      </c>
      <c r="AZ397" s="516" t="s">
        <v>6</v>
      </c>
      <c r="BA397" s="516"/>
      <c r="BB397" s="516" t="s">
        <v>6</v>
      </c>
      <c r="BC397" s="516" t="s">
        <v>6</v>
      </c>
      <c r="BD397" s="516"/>
      <c r="BE397" s="516" t="s">
        <v>6</v>
      </c>
      <c r="BF397" s="516" t="s">
        <v>6</v>
      </c>
      <c r="BG397" s="516"/>
      <c r="BH397" s="516" t="s">
        <v>6</v>
      </c>
      <c r="BI397" s="516" t="s">
        <v>6</v>
      </c>
      <c r="BJ397" s="516"/>
      <c r="BK397" s="516" t="s">
        <v>6</v>
      </c>
      <c r="BL397" s="516" t="s">
        <v>6</v>
      </c>
      <c r="BM397" s="516"/>
      <c r="BN397" s="516" t="s">
        <v>6</v>
      </c>
      <c r="BO397" s="516" t="s">
        <v>6</v>
      </c>
      <c r="BP397" s="516"/>
      <c r="BQ397" s="516" t="s">
        <v>6</v>
      </c>
      <c r="BR397" s="516" t="s">
        <v>6</v>
      </c>
      <c r="BS397" s="516"/>
      <c r="BT397" s="516"/>
      <c r="BU397" s="516"/>
      <c r="BV397" s="516"/>
      <c r="BW397" s="516"/>
      <c r="BX397" s="516"/>
      <c r="BY397" s="516"/>
      <c r="BZ397" s="28"/>
      <c r="CA397" s="24"/>
      <c r="CB397" s="29"/>
      <c r="CC397" s="29"/>
      <c r="CD397" s="30"/>
      <c r="CE397" s="29"/>
      <c r="CF397" s="29"/>
      <c r="CG397" s="31"/>
      <c r="CH397" s="457"/>
      <c r="CI397" s="23" t="s">
        <v>836</v>
      </c>
    </row>
    <row r="398" spans="1:87" ht="15.6" thickTop="1" thickBot="1" x14ac:dyDescent="0.35">
      <c r="A398" s="502"/>
      <c r="B398" s="117"/>
      <c r="C398" s="156">
        <f t="shared" si="202"/>
        <v>0</v>
      </c>
      <c r="D398" s="457"/>
      <c r="E398" s="73"/>
      <c r="F398" s="123">
        <v>1185</v>
      </c>
      <c r="G398" s="302">
        <v>22387</v>
      </c>
      <c r="H398" s="76" t="s">
        <v>1073</v>
      </c>
      <c r="I398" s="122" t="s">
        <v>864</v>
      </c>
      <c r="J398" s="100">
        <v>1</v>
      </c>
      <c r="K398" s="79"/>
      <c r="L398" s="79"/>
      <c r="M398" s="79"/>
      <c r="N398" s="80" t="s">
        <v>1424</v>
      </c>
      <c r="O398" s="81"/>
      <c r="P398" s="82"/>
      <c r="Q398" s="83" t="str">
        <f t="shared" si="203"/>
        <v/>
      </c>
      <c r="R398" s="83" t="str">
        <f t="shared" si="204"/>
        <v>◄</v>
      </c>
      <c r="S398" s="84"/>
      <c r="T398" s="85"/>
      <c r="U398" s="83" t="str">
        <f t="shared" si="205"/>
        <v/>
      </c>
      <c r="V398" s="83" t="str">
        <f t="shared" si="206"/>
        <v>◄</v>
      </c>
      <c r="W398" s="86"/>
      <c r="X398" s="85"/>
      <c r="Y398" s="457"/>
      <c r="Z398" s="87"/>
      <c r="AA398" s="521">
        <f t="shared" si="207"/>
        <v>0</v>
      </c>
      <c r="AB398" s="520">
        <f t="shared" si="207"/>
        <v>0</v>
      </c>
      <c r="AC398" s="88"/>
      <c r="AD398" s="519">
        <f t="shared" si="208"/>
        <v>0</v>
      </c>
      <c r="AE398" s="518">
        <f t="shared" si="208"/>
        <v>0</v>
      </c>
      <c r="AF398" s="44"/>
      <c r="AG398" s="45"/>
      <c r="AH398" s="44"/>
      <c r="AI398" s="45"/>
      <c r="AJ398" s="45"/>
      <c r="AK398" s="45"/>
      <c r="AL398" s="45"/>
      <c r="AM398" s="43"/>
      <c r="AN398" s="27" t="s">
        <v>6</v>
      </c>
      <c r="AO398" s="27" t="s">
        <v>6</v>
      </c>
      <c r="AP398" s="516"/>
      <c r="AQ398" s="516"/>
      <c r="AR398" s="516"/>
      <c r="AS398" s="516" t="s">
        <v>6</v>
      </c>
      <c r="AT398" s="516" t="s">
        <v>6</v>
      </c>
      <c r="AU398" s="516"/>
      <c r="AV398" s="516" t="s">
        <v>6</v>
      </c>
      <c r="AW398" s="516" t="s">
        <v>6</v>
      </c>
      <c r="AX398" s="516"/>
      <c r="AY398" s="516" t="s">
        <v>6</v>
      </c>
      <c r="AZ398" s="516" t="s">
        <v>6</v>
      </c>
      <c r="BA398" s="516"/>
      <c r="BB398" s="516" t="s">
        <v>6</v>
      </c>
      <c r="BC398" s="516" t="s">
        <v>6</v>
      </c>
      <c r="BD398" s="516"/>
      <c r="BE398" s="516" t="s">
        <v>6</v>
      </c>
      <c r="BF398" s="516" t="s">
        <v>6</v>
      </c>
      <c r="BG398" s="516"/>
      <c r="BH398" s="516" t="s">
        <v>6</v>
      </c>
      <c r="BI398" s="516" t="s">
        <v>6</v>
      </c>
      <c r="BJ398" s="516"/>
      <c r="BK398" s="516" t="s">
        <v>6</v>
      </c>
      <c r="BL398" s="516" t="s">
        <v>6</v>
      </c>
      <c r="BM398" s="516"/>
      <c r="BN398" s="516" t="s">
        <v>6</v>
      </c>
      <c r="BO398" s="516" t="s">
        <v>6</v>
      </c>
      <c r="BP398" s="516"/>
      <c r="BQ398" s="516" t="s">
        <v>6</v>
      </c>
      <c r="BR398" s="516" t="s">
        <v>6</v>
      </c>
      <c r="BS398" s="516"/>
      <c r="BT398" s="516"/>
      <c r="BU398" s="516"/>
      <c r="BV398" s="516"/>
      <c r="BW398" s="516"/>
      <c r="BX398" s="516"/>
      <c r="BY398" s="516"/>
      <c r="BZ398" s="28"/>
      <c r="CA398" s="24"/>
      <c r="CB398" s="29"/>
      <c r="CC398" s="29"/>
      <c r="CD398" s="30"/>
      <c r="CE398" s="29"/>
      <c r="CF398" s="29"/>
      <c r="CG398" s="31"/>
      <c r="CH398" s="457"/>
      <c r="CI398" s="23" t="s">
        <v>836</v>
      </c>
    </row>
    <row r="399" spans="1:87" ht="15.6" thickTop="1" thickBot="1" x14ac:dyDescent="0.35">
      <c r="A399" s="502"/>
      <c r="B399" s="117"/>
      <c r="C399" s="156">
        <f t="shared" si="202"/>
        <v>0</v>
      </c>
      <c r="D399" s="457"/>
      <c r="E399" s="73"/>
      <c r="F399" s="123">
        <v>1186</v>
      </c>
      <c r="G399" s="302">
        <v>22387</v>
      </c>
      <c r="H399" s="76">
        <v>3</v>
      </c>
      <c r="I399" s="122" t="s">
        <v>864</v>
      </c>
      <c r="J399" s="100">
        <v>1</v>
      </c>
      <c r="K399" s="79"/>
      <c r="L399" s="79"/>
      <c r="M399" s="79"/>
      <c r="N399" s="80" t="s">
        <v>1425</v>
      </c>
      <c r="O399" s="81"/>
      <c r="P399" s="82"/>
      <c r="Q399" s="83" t="str">
        <f t="shared" si="203"/>
        <v/>
      </c>
      <c r="R399" s="83" t="str">
        <f t="shared" si="204"/>
        <v>◄</v>
      </c>
      <c r="S399" s="84"/>
      <c r="T399" s="85"/>
      <c r="U399" s="83" t="str">
        <f t="shared" si="205"/>
        <v/>
      </c>
      <c r="V399" s="83" t="str">
        <f t="shared" si="206"/>
        <v>◄</v>
      </c>
      <c r="W399" s="86"/>
      <c r="X399" s="85"/>
      <c r="Y399" s="457"/>
      <c r="Z399" s="87"/>
      <c r="AA399" s="521">
        <f t="shared" si="207"/>
        <v>0</v>
      </c>
      <c r="AB399" s="520">
        <f t="shared" si="207"/>
        <v>0</v>
      </c>
      <c r="AC399" s="88"/>
      <c r="AD399" s="519">
        <f t="shared" si="208"/>
        <v>0</v>
      </c>
      <c r="AE399" s="518">
        <f t="shared" si="208"/>
        <v>0</v>
      </c>
      <c r="AF399" s="44"/>
      <c r="AG399" s="45"/>
      <c r="AH399" s="44"/>
      <c r="AI399" s="45"/>
      <c r="AJ399" s="45"/>
      <c r="AK399" s="45"/>
      <c r="AL399" s="45"/>
      <c r="AM399" s="43"/>
      <c r="AN399" s="27" t="s">
        <v>6</v>
      </c>
      <c r="AO399" s="27" t="s">
        <v>6</v>
      </c>
      <c r="AP399" s="516"/>
      <c r="AQ399" s="516"/>
      <c r="AR399" s="516"/>
      <c r="AS399" s="516" t="s">
        <v>6</v>
      </c>
      <c r="AT399" s="516" t="s">
        <v>6</v>
      </c>
      <c r="AU399" s="516"/>
      <c r="AV399" s="516" t="s">
        <v>6</v>
      </c>
      <c r="AW399" s="516" t="s">
        <v>6</v>
      </c>
      <c r="AX399" s="516"/>
      <c r="AY399" s="516" t="s">
        <v>6</v>
      </c>
      <c r="AZ399" s="516" t="s">
        <v>6</v>
      </c>
      <c r="BA399" s="516"/>
      <c r="BB399" s="516" t="s">
        <v>6</v>
      </c>
      <c r="BC399" s="516" t="s">
        <v>6</v>
      </c>
      <c r="BD399" s="516"/>
      <c r="BE399" s="516" t="s">
        <v>6</v>
      </c>
      <c r="BF399" s="516" t="s">
        <v>6</v>
      </c>
      <c r="BG399" s="516"/>
      <c r="BH399" s="516" t="s">
        <v>6</v>
      </c>
      <c r="BI399" s="516" t="s">
        <v>6</v>
      </c>
      <c r="BJ399" s="516"/>
      <c r="BK399" s="516" t="s">
        <v>6</v>
      </c>
      <c r="BL399" s="516" t="s">
        <v>6</v>
      </c>
      <c r="BM399" s="516"/>
      <c r="BN399" s="516" t="s">
        <v>6</v>
      </c>
      <c r="BO399" s="516" t="s">
        <v>6</v>
      </c>
      <c r="BP399" s="516"/>
      <c r="BQ399" s="516" t="s">
        <v>6</v>
      </c>
      <c r="BR399" s="516" t="s">
        <v>6</v>
      </c>
      <c r="BS399" s="516"/>
      <c r="BT399" s="516"/>
      <c r="BU399" s="516"/>
      <c r="BV399" s="516"/>
      <c r="BW399" s="516"/>
      <c r="BX399" s="516"/>
      <c r="BY399" s="516"/>
      <c r="BZ399" s="28"/>
      <c r="CA399" s="24"/>
      <c r="CB399" s="29"/>
      <c r="CC399" s="29"/>
      <c r="CD399" s="30"/>
      <c r="CE399" s="29"/>
      <c r="CF399" s="29"/>
      <c r="CG399" s="31"/>
      <c r="CH399" s="457"/>
      <c r="CI399" s="23" t="s">
        <v>836</v>
      </c>
    </row>
    <row r="400" spans="1:87" ht="15.6" thickTop="1" thickBot="1" x14ac:dyDescent="0.35">
      <c r="A400" s="502"/>
      <c r="B400" s="117"/>
      <c r="C400" s="156">
        <f t="shared" si="202"/>
        <v>0</v>
      </c>
      <c r="D400" s="457"/>
      <c r="E400" s="73"/>
      <c r="F400" s="123">
        <v>1187</v>
      </c>
      <c r="G400" s="302">
        <v>22387</v>
      </c>
      <c r="H400" s="76">
        <v>6</v>
      </c>
      <c r="I400" s="122" t="s">
        <v>864</v>
      </c>
      <c r="J400" s="100">
        <v>2</v>
      </c>
      <c r="K400" s="79"/>
      <c r="L400" s="79"/>
      <c r="M400" s="79"/>
      <c r="N400" s="80" t="s">
        <v>1426</v>
      </c>
      <c r="O400" s="81"/>
      <c r="P400" s="82"/>
      <c r="Q400" s="83" t="str">
        <f t="shared" si="203"/>
        <v/>
      </c>
      <c r="R400" s="83" t="str">
        <f t="shared" si="204"/>
        <v>◄</v>
      </c>
      <c r="S400" s="84"/>
      <c r="T400" s="85"/>
      <c r="U400" s="83" t="str">
        <f t="shared" si="205"/>
        <v/>
      </c>
      <c r="V400" s="83" t="str">
        <f t="shared" si="206"/>
        <v>◄</v>
      </c>
      <c r="W400" s="86"/>
      <c r="X400" s="85"/>
      <c r="Y400" s="457"/>
      <c r="Z400" s="87"/>
      <c r="AA400" s="521">
        <f t="shared" si="207"/>
        <v>0</v>
      </c>
      <c r="AB400" s="520">
        <f t="shared" si="207"/>
        <v>0</v>
      </c>
      <c r="AC400" s="88"/>
      <c r="AD400" s="519">
        <f t="shared" si="208"/>
        <v>0</v>
      </c>
      <c r="AE400" s="518">
        <f t="shared" si="208"/>
        <v>0</v>
      </c>
      <c r="AF400" s="44"/>
      <c r="AG400" s="45"/>
      <c r="AH400" s="44"/>
      <c r="AI400" s="45"/>
      <c r="AJ400" s="45"/>
      <c r="AK400" s="45"/>
      <c r="AL400" s="45"/>
      <c r="AM400" s="43"/>
      <c r="AN400" s="27" t="s">
        <v>6</v>
      </c>
      <c r="AO400" s="27" t="s">
        <v>6</v>
      </c>
      <c r="AP400" s="516"/>
      <c r="AQ400" s="516"/>
      <c r="AR400" s="516"/>
      <c r="AS400" s="516" t="s">
        <v>6</v>
      </c>
      <c r="AT400" s="516" t="s">
        <v>6</v>
      </c>
      <c r="AU400" s="516"/>
      <c r="AV400" s="516" t="s">
        <v>6</v>
      </c>
      <c r="AW400" s="516" t="s">
        <v>6</v>
      </c>
      <c r="AX400" s="516"/>
      <c r="AY400" s="516" t="s">
        <v>6</v>
      </c>
      <c r="AZ400" s="516" t="s">
        <v>6</v>
      </c>
      <c r="BA400" s="516"/>
      <c r="BB400" s="516" t="s">
        <v>6</v>
      </c>
      <c r="BC400" s="516" t="s">
        <v>6</v>
      </c>
      <c r="BD400" s="516"/>
      <c r="BE400" s="516" t="s">
        <v>6</v>
      </c>
      <c r="BF400" s="516" t="s">
        <v>6</v>
      </c>
      <c r="BG400" s="516"/>
      <c r="BH400" s="516" t="s">
        <v>6</v>
      </c>
      <c r="BI400" s="516" t="s">
        <v>6</v>
      </c>
      <c r="BJ400" s="516"/>
      <c r="BK400" s="516" t="s">
        <v>6</v>
      </c>
      <c r="BL400" s="516" t="s">
        <v>6</v>
      </c>
      <c r="BM400" s="516"/>
      <c r="BN400" s="516" t="s">
        <v>6</v>
      </c>
      <c r="BO400" s="516" t="s">
        <v>6</v>
      </c>
      <c r="BP400" s="516"/>
      <c r="BQ400" s="516" t="s">
        <v>6</v>
      </c>
      <c r="BR400" s="516" t="s">
        <v>6</v>
      </c>
      <c r="BS400" s="516"/>
      <c r="BT400" s="516"/>
      <c r="BU400" s="516"/>
      <c r="BV400" s="516"/>
      <c r="BW400" s="516"/>
      <c r="BX400" s="516"/>
      <c r="BY400" s="516"/>
      <c r="BZ400" s="28"/>
      <c r="CA400" s="24"/>
      <c r="CB400" s="29"/>
      <c r="CC400" s="29"/>
      <c r="CD400" s="30"/>
      <c r="CE400" s="29"/>
      <c r="CF400" s="29"/>
      <c r="CG400" s="31"/>
      <c r="CH400" s="457"/>
      <c r="CI400" s="23" t="s">
        <v>836</v>
      </c>
    </row>
    <row r="401" spans="1:87" ht="16.8" customHeight="1" thickTop="1" thickBot="1" x14ac:dyDescent="0.35">
      <c r="A401" s="505" t="str">
        <f>IF(COUNTIF(B402:B405,"x")&gt;0,"x","")</f>
        <v/>
      </c>
      <c r="B401" s="57"/>
      <c r="C401" s="510" t="str">
        <f>A401</f>
        <v/>
      </c>
      <c r="D401" s="66">
        <f>ROWS(D402:D405)-1</f>
        <v>3</v>
      </c>
      <c r="E401" s="58" t="s">
        <v>1427</v>
      </c>
      <c r="F401" s="116"/>
      <c r="G401" s="301"/>
      <c r="H401" s="6"/>
      <c r="I401" s="18"/>
      <c r="J401" s="18"/>
      <c r="K401" s="18"/>
      <c r="L401" s="18"/>
      <c r="M401" s="18"/>
      <c r="N401" s="46"/>
      <c r="O401" s="60" t="s">
        <v>1428</v>
      </c>
      <c r="P401" s="61" t="s">
        <v>3234</v>
      </c>
      <c r="Q401" s="143"/>
      <c r="R401" s="63" t="str">
        <f>IF(COUNTIF(Q402:Q405,"?")&gt;0,"?",IF(AND(S401="◄",T401="►"),"◄►",IF(S401="◄","◄",IF(T401="►","►",""))))</f>
        <v>◄</v>
      </c>
      <c r="S401" s="64" t="str">
        <f>IF(SUM(S402:S405)+1=ROWS(S402:S405)-COUNTIF(S402:S405,"-"),"","◄")</f>
        <v>◄</v>
      </c>
      <c r="T401" s="65" t="str">
        <f>IF(SUM(T402:T405)&gt;0,"►","")</f>
        <v/>
      </c>
      <c r="U401" s="146"/>
      <c r="V401" s="63" t="str">
        <f>IF(COUNTIF(U402:U405,"?")&gt;0,"?",IF(AND(W401="◄",X401="►"),"◄►",IF(W401="◄","◄",IF(X401="►","►",""))))</f>
        <v>◄</v>
      </c>
      <c r="W401" s="64" t="str">
        <f>IF(SUM(W402:W405)+1=ROWS(W402:W405)-COUNTIF(W402:W405,"-"),"","◄")</f>
        <v>◄</v>
      </c>
      <c r="X401" s="65" t="str">
        <f>IF(SUM(X402:X405)&gt;0,"►","")</f>
        <v/>
      </c>
      <c r="Y401" s="66">
        <f>ROWS(Y402:Y405)-1</f>
        <v>3</v>
      </c>
      <c r="Z401" s="67">
        <f>SUM(Z402:Z405)-Z405</f>
        <v>0</v>
      </c>
      <c r="AA401" s="68" t="s">
        <v>840</v>
      </c>
      <c r="AB401" s="69"/>
      <c r="AC401" s="67">
        <f>SUM(AC402:AC405)-AC405</f>
        <v>0</v>
      </c>
      <c r="AD401" s="68" t="s">
        <v>840</v>
      </c>
      <c r="AE401" s="69"/>
      <c r="AF401" s="70" t="str">
        <f>IF(AG401="◄","◄",IF(AG401="ok","►",""))</f>
        <v>◄</v>
      </c>
      <c r="AG401" s="71" t="str">
        <f>IF(AG402&gt;0,"OK","◄")</f>
        <v>◄</v>
      </c>
      <c r="AH401" s="62" t="str">
        <f>IF(AND(AI401="◄",AJ401="►"),"◄?►",IF(AI401="◄","◄",IF(AJ401="►","►","")))</f>
        <v>◄</v>
      </c>
      <c r="AI401" s="64" t="str">
        <f>IF(AI402&gt;0,"","◄")</f>
        <v>◄</v>
      </c>
      <c r="AJ401" s="65" t="str">
        <f>IF(SUM(AJ402:AJ402)&gt;0,"►","")</f>
        <v/>
      </c>
      <c r="AK401" s="570">
        <v>22593</v>
      </c>
      <c r="AL401" s="572" t="s">
        <v>1429</v>
      </c>
      <c r="AM401" s="43"/>
      <c r="AN401" s="1" t="str">
        <f>IF(AO401="","",IF(COUNTIF(AN402,"ok"),"","◄"))</f>
        <v>◄</v>
      </c>
      <c r="AO401" s="9" t="str">
        <f>IF(COUNTIF(AP401:BR401,"◄")&gt;0,"◄","")</f>
        <v>◄</v>
      </c>
      <c r="AP401" s="563" t="str">
        <f>IF(AP402="-","",IF(AP402&gt;0,"","◄"))</f>
        <v>◄</v>
      </c>
      <c r="AQ401" s="565"/>
      <c r="AR401" s="517">
        <f>IF(ISNONTEXT(AR402)=TRUE,"_",1)</f>
        <v>1</v>
      </c>
      <c r="AS401" s="563" t="str">
        <f>IF(AS402="-","",IF(AS402&gt;0,"","◄"))</f>
        <v/>
      </c>
      <c r="AT401" s="565"/>
      <c r="AU401" s="517" t="str">
        <f>IF(ISNONTEXT(AU402)=TRUE,"_",AR401+1)</f>
        <v>_</v>
      </c>
      <c r="AV401" s="563" t="str">
        <f>IF(AV402="-","",IF(AV402&gt;0,"","◄"))</f>
        <v/>
      </c>
      <c r="AW401" s="565"/>
      <c r="AX401" s="517" t="str">
        <f>IF(ISNONTEXT(AX402)=TRUE,"_",AU401+1)</f>
        <v>_</v>
      </c>
      <c r="AY401" s="563" t="str">
        <f>IF(AY402="-","",IF(AY402&gt;0,"","◄"))</f>
        <v/>
      </c>
      <c r="AZ401" s="565"/>
      <c r="BA401" s="517" t="str">
        <f>IF(ISNONTEXT(BA402)=TRUE,"_",AX401+1)</f>
        <v>_</v>
      </c>
      <c r="BB401" s="563" t="str">
        <f>IF(BB402="-","",IF(BB402&gt;0,"","◄"))</f>
        <v/>
      </c>
      <c r="BC401" s="565"/>
      <c r="BD401" s="517" t="str">
        <f>IF(ISNONTEXT(BD402)=TRUE,"_",BA401+1)</f>
        <v>_</v>
      </c>
      <c r="BE401" s="563" t="str">
        <f>IF(BE402="-","",IF(BE402&gt;0,"","◄"))</f>
        <v/>
      </c>
      <c r="BF401" s="565"/>
      <c r="BG401" s="517" t="str">
        <f>IF(ISNONTEXT(BG402)=TRUE,"_",BD401+1)</f>
        <v>_</v>
      </c>
      <c r="BH401" s="563" t="str">
        <f>IF(BH402="-","",IF(BH402&gt;0,"","◄"))</f>
        <v/>
      </c>
      <c r="BI401" s="565"/>
      <c r="BJ401" s="517" t="str">
        <f>IF(ISNONTEXT(BJ402)=TRUE,"_",BG401+1)</f>
        <v>_</v>
      </c>
      <c r="BK401" s="563" t="str">
        <f>IF(BK402="-","",IF(BK402&gt;0,"","◄"))</f>
        <v/>
      </c>
      <c r="BL401" s="565"/>
      <c r="BM401" s="517" t="str">
        <f>IF(ISNONTEXT(BM402)=TRUE,"_",BJ401+1)</f>
        <v>_</v>
      </c>
      <c r="BN401" s="563" t="str">
        <f>IF(BN402="-","",IF(BN402&gt;0,"","◄"))</f>
        <v/>
      </c>
      <c r="BO401" s="565"/>
      <c r="BP401" s="517" t="str">
        <f>IF(ISNONTEXT(BP402)=TRUE,"_",BM401+1)</f>
        <v>_</v>
      </c>
      <c r="BQ401" s="563" t="str">
        <f>IF(BQ402="-","",IF(BQ402&gt;0,"","◄"))</f>
        <v/>
      </c>
      <c r="BR401" s="565"/>
      <c r="BS401" s="517" t="str">
        <f>IF(ISNONTEXT(BS402)=TRUE,"_",BP401+1)</f>
        <v>_</v>
      </c>
      <c r="BT401" s="563" t="str">
        <f>IF(BT402="-","",IF(BT402&gt;0,"","◄"))</f>
        <v>◄</v>
      </c>
      <c r="BU401" s="565"/>
      <c r="BV401" s="517" t="str">
        <f>IF(ISNONTEXT(BV402)=TRUE,"_",1)</f>
        <v>_</v>
      </c>
      <c r="BW401" s="563" t="str">
        <f>IF(BW402="-","",IF(BW402&gt;0,"","◄"))</f>
        <v>◄</v>
      </c>
      <c r="BX401" s="565"/>
      <c r="BY401" s="517" t="str">
        <f>IF(ISNONTEXT(BY402)=TRUE,"_",BV401+1)</f>
        <v>_</v>
      </c>
      <c r="BZ401" s="26"/>
      <c r="CA401" s="24"/>
      <c r="CB401" s="25" t="str">
        <f>IF(CB402&gt;0,"►","")</f>
        <v/>
      </c>
      <c r="CC401" s="25" t="str">
        <f>IF(CC402&gt;0,"►","")</f>
        <v/>
      </c>
      <c r="CD401" s="517" t="str">
        <f>IF(ISNONTEXT(CD402)=TRUE,"_",1)</f>
        <v>_</v>
      </c>
      <c r="CE401" s="25" t="str">
        <f>IF(CE402&gt;0,"►","")</f>
        <v/>
      </c>
      <c r="CF401" s="25" t="str">
        <f>IF(CF402&gt;0,"►","")</f>
        <v/>
      </c>
      <c r="CG401" s="517" t="str">
        <f>IF(ISNONTEXT(CG402)=TRUE,"_",CD401+1)</f>
        <v>_</v>
      </c>
      <c r="CH401" s="66">
        <f>ROWS(CH402:CH405)-1</f>
        <v>3</v>
      </c>
      <c r="CI401" s="23" t="s">
        <v>836</v>
      </c>
    </row>
    <row r="402" spans="1:87" ht="15" thickBot="1" x14ac:dyDescent="0.35">
      <c r="A402" s="502"/>
      <c r="B402" s="117"/>
      <c r="C402" s="156">
        <f>B402</f>
        <v>0</v>
      </c>
      <c r="D402" s="457"/>
      <c r="E402" s="73"/>
      <c r="F402" s="118" t="s">
        <v>1430</v>
      </c>
      <c r="G402" s="300">
        <v>22387</v>
      </c>
      <c r="H402" s="76">
        <v>0.4</v>
      </c>
      <c r="I402" s="122" t="s">
        <v>864</v>
      </c>
      <c r="J402" s="100">
        <v>0.1</v>
      </c>
      <c r="K402" s="79"/>
      <c r="L402" s="79"/>
      <c r="M402" s="79"/>
      <c r="N402" s="80" t="s">
        <v>1431</v>
      </c>
      <c r="O402" s="81"/>
      <c r="P402" s="82"/>
      <c r="Q402" s="83" t="str">
        <f>IF(R402="?","?","")</f>
        <v/>
      </c>
      <c r="R402" s="83" t="str">
        <f>IF(AND(S402="",T402&gt;0),"?",IF(S402="","◄",IF(T402&gt;=1,"►","")))</f>
        <v>◄</v>
      </c>
      <c r="S402" s="84"/>
      <c r="T402" s="85"/>
      <c r="U402" s="83" t="str">
        <f>IF(V402="?","?","")</f>
        <v/>
      </c>
      <c r="V402" s="83" t="str">
        <f>IF(AND(W402="",X402&gt;0),"?",IF(W402="","◄",IF(X402&gt;=1,"►","")))</f>
        <v>◄</v>
      </c>
      <c r="W402" s="86"/>
      <c r="X402" s="85"/>
      <c r="Y402" s="457"/>
      <c r="Z402" s="87"/>
      <c r="AA402" s="521">
        <f t="shared" ref="AA402:AB404" si="209">(S402*Z402)</f>
        <v>0</v>
      </c>
      <c r="AB402" s="520">
        <f t="shared" si="209"/>
        <v>0</v>
      </c>
      <c r="AC402" s="88"/>
      <c r="AD402" s="519">
        <f t="shared" ref="AD402:AE404" si="210">(W402*AC402)</f>
        <v>0</v>
      </c>
      <c r="AE402" s="518">
        <f t="shared" si="210"/>
        <v>0</v>
      </c>
      <c r="AF402" s="89" t="str">
        <f>IF(AG402&gt;0,"ok","◄")</f>
        <v>◄</v>
      </c>
      <c r="AG402" s="90"/>
      <c r="AH402" s="89" t="str">
        <f>IF(AND(AI402="",AJ402&gt;0),"?",IF(AI402="","◄",IF(AJ402&gt;=1,"►","")))</f>
        <v>◄</v>
      </c>
      <c r="AI402" s="91"/>
      <c r="AJ402" s="92"/>
      <c r="AK402" s="586"/>
      <c r="AL402" s="587"/>
      <c r="AM402" s="43"/>
      <c r="AN402" s="149" t="str">
        <f>(IF(SUM(AP402:BX402)&gt;0,"ok",""))</f>
        <v/>
      </c>
      <c r="AO402" s="150" t="str">
        <f>IF(SUM(AP402:BR402)&gt;=1,SUM(AP402:BR402),"◄")</f>
        <v>◄</v>
      </c>
      <c r="AP402" s="32"/>
      <c r="AQ402" s="33"/>
      <c r="AR402" s="183" t="s">
        <v>15</v>
      </c>
      <c r="AS402" s="516" t="s">
        <v>6</v>
      </c>
      <c r="AT402" s="516" t="s">
        <v>6</v>
      </c>
      <c r="AU402" s="516"/>
      <c r="AV402" s="516" t="s">
        <v>6</v>
      </c>
      <c r="AW402" s="516" t="s">
        <v>6</v>
      </c>
      <c r="AX402" s="516"/>
      <c r="AY402" s="516" t="s">
        <v>6</v>
      </c>
      <c r="AZ402" s="516" t="s">
        <v>6</v>
      </c>
      <c r="BA402" s="516"/>
      <c r="BB402" s="516" t="s">
        <v>6</v>
      </c>
      <c r="BC402" s="516" t="s">
        <v>6</v>
      </c>
      <c r="BD402" s="516"/>
      <c r="BE402" s="516" t="s">
        <v>6</v>
      </c>
      <c r="BF402" s="516" t="s">
        <v>6</v>
      </c>
      <c r="BG402" s="516"/>
      <c r="BH402" s="516" t="s">
        <v>6</v>
      </c>
      <c r="BI402" s="516" t="s">
        <v>6</v>
      </c>
      <c r="BJ402" s="516"/>
      <c r="BK402" s="516" t="s">
        <v>6</v>
      </c>
      <c r="BL402" s="516" t="s">
        <v>6</v>
      </c>
      <c r="BM402" s="516"/>
      <c r="BN402" s="516" t="s">
        <v>6</v>
      </c>
      <c r="BO402" s="516" t="s">
        <v>6</v>
      </c>
      <c r="BP402" s="516"/>
      <c r="BQ402" s="516" t="s">
        <v>6</v>
      </c>
      <c r="BR402" s="516" t="s">
        <v>6</v>
      </c>
      <c r="BS402" s="516"/>
      <c r="BT402" s="32"/>
      <c r="BU402" s="33"/>
      <c r="BV402" s="34"/>
      <c r="BW402" s="32"/>
      <c r="BX402" s="33"/>
      <c r="BY402" s="34"/>
      <c r="BZ402" s="35"/>
      <c r="CA402" s="24"/>
      <c r="CB402" s="36"/>
      <c r="CC402" s="33"/>
      <c r="CD402" s="37"/>
      <c r="CE402" s="36"/>
      <c r="CF402" s="38"/>
      <c r="CG402" s="39"/>
      <c r="CH402" s="457"/>
      <c r="CI402" s="23" t="s">
        <v>836</v>
      </c>
    </row>
    <row r="403" spans="1:87" ht="15.6" thickTop="1" thickBot="1" x14ac:dyDescent="0.35">
      <c r="A403" s="502"/>
      <c r="B403" s="117"/>
      <c r="C403" s="156">
        <f>B403</f>
        <v>0</v>
      </c>
      <c r="D403" s="457"/>
      <c r="E403" s="73"/>
      <c r="F403" s="123">
        <v>1189</v>
      </c>
      <c r="G403" s="302">
        <v>22387</v>
      </c>
      <c r="H403" s="76">
        <v>3</v>
      </c>
      <c r="I403" s="122" t="s">
        <v>864</v>
      </c>
      <c r="J403" s="100">
        <v>1.5</v>
      </c>
      <c r="K403" s="79"/>
      <c r="L403" s="79"/>
      <c r="M403" s="79"/>
      <c r="N403" s="80" t="s">
        <v>1432</v>
      </c>
      <c r="O403" s="81"/>
      <c r="P403" s="82"/>
      <c r="Q403" s="83" t="str">
        <f>IF(R403="?","?","")</f>
        <v/>
      </c>
      <c r="R403" s="83" t="str">
        <f>IF(AND(S403="",T403&gt;0),"?",IF(S403="","◄",IF(T403&gt;=1,"►","")))</f>
        <v>◄</v>
      </c>
      <c r="S403" s="84"/>
      <c r="T403" s="85"/>
      <c r="U403" s="83" t="str">
        <f>IF(V403="?","?","")</f>
        <v/>
      </c>
      <c r="V403" s="83" t="str">
        <f>IF(AND(W403="",X403&gt;0),"?",IF(W403="","◄",IF(X403&gt;=1,"►","")))</f>
        <v>◄</v>
      </c>
      <c r="W403" s="86"/>
      <c r="X403" s="85"/>
      <c r="Y403" s="457"/>
      <c r="Z403" s="87"/>
      <c r="AA403" s="521">
        <f t="shared" si="209"/>
        <v>0</v>
      </c>
      <c r="AB403" s="520">
        <f t="shared" si="209"/>
        <v>0</v>
      </c>
      <c r="AC403" s="88"/>
      <c r="AD403" s="519">
        <f t="shared" si="210"/>
        <v>0</v>
      </c>
      <c r="AE403" s="518">
        <f t="shared" si="210"/>
        <v>0</v>
      </c>
      <c r="AF403" s="44"/>
      <c r="AG403" s="45"/>
      <c r="AH403" s="44"/>
      <c r="AI403" s="45"/>
      <c r="AJ403" s="45"/>
      <c r="AK403" s="45"/>
      <c r="AL403" s="45"/>
      <c r="AM403" s="43"/>
      <c r="AN403" s="27" t="s">
        <v>6</v>
      </c>
      <c r="AO403" s="27" t="s">
        <v>6</v>
      </c>
      <c r="AP403" s="516"/>
      <c r="AQ403" s="516"/>
      <c r="AR403" s="516"/>
      <c r="AS403" s="516" t="s">
        <v>6</v>
      </c>
      <c r="AT403" s="516" t="s">
        <v>6</v>
      </c>
      <c r="AU403" s="516"/>
      <c r="AV403" s="516" t="s">
        <v>6</v>
      </c>
      <c r="AW403" s="516" t="s">
        <v>6</v>
      </c>
      <c r="AX403" s="516"/>
      <c r="AY403" s="516" t="s">
        <v>6</v>
      </c>
      <c r="AZ403" s="516" t="s">
        <v>6</v>
      </c>
      <c r="BA403" s="516"/>
      <c r="BB403" s="516" t="s">
        <v>6</v>
      </c>
      <c r="BC403" s="516" t="s">
        <v>6</v>
      </c>
      <c r="BD403" s="516"/>
      <c r="BE403" s="516" t="s">
        <v>6</v>
      </c>
      <c r="BF403" s="516" t="s">
        <v>6</v>
      </c>
      <c r="BG403" s="516"/>
      <c r="BH403" s="516" t="s">
        <v>6</v>
      </c>
      <c r="BI403" s="516" t="s">
        <v>6</v>
      </c>
      <c r="BJ403" s="516"/>
      <c r="BK403" s="516" t="s">
        <v>6</v>
      </c>
      <c r="BL403" s="516" t="s">
        <v>6</v>
      </c>
      <c r="BM403" s="516"/>
      <c r="BN403" s="516" t="s">
        <v>6</v>
      </c>
      <c r="BO403" s="516" t="s">
        <v>6</v>
      </c>
      <c r="BP403" s="516"/>
      <c r="BQ403" s="516" t="s">
        <v>6</v>
      </c>
      <c r="BR403" s="516" t="s">
        <v>6</v>
      </c>
      <c r="BS403" s="516"/>
      <c r="BT403" s="516"/>
      <c r="BU403" s="516"/>
      <c r="BV403" s="516"/>
      <c r="BW403" s="516"/>
      <c r="BX403" s="516"/>
      <c r="BY403" s="516"/>
      <c r="BZ403" s="28"/>
      <c r="CA403" s="24"/>
      <c r="CB403" s="29"/>
      <c r="CC403" s="29"/>
      <c r="CD403" s="30"/>
      <c r="CE403" s="29"/>
      <c r="CF403" s="29"/>
      <c r="CG403" s="31"/>
      <c r="CH403" s="457"/>
      <c r="CI403" s="23" t="s">
        <v>836</v>
      </c>
    </row>
    <row r="404" spans="1:87" ht="15.6" thickTop="1" thickBot="1" x14ac:dyDescent="0.35">
      <c r="A404" s="502"/>
      <c r="B404" s="117"/>
      <c r="C404" s="156">
        <f>B404</f>
        <v>0</v>
      </c>
      <c r="D404" s="457"/>
      <c r="E404" s="73"/>
      <c r="F404" s="123">
        <v>1190</v>
      </c>
      <c r="G404" s="302">
        <v>22387</v>
      </c>
      <c r="H404" s="76">
        <v>6</v>
      </c>
      <c r="I404" s="122" t="s">
        <v>864</v>
      </c>
      <c r="J404" s="100">
        <v>3</v>
      </c>
      <c r="K404" s="79"/>
      <c r="L404" s="79"/>
      <c r="M404" s="79"/>
      <c r="N404" s="80" t="s">
        <v>1433</v>
      </c>
      <c r="O404" s="81"/>
      <c r="P404" s="82"/>
      <c r="Q404" s="83" t="str">
        <f>IF(R404="?","?","")</f>
        <v/>
      </c>
      <c r="R404" s="83" t="str">
        <f>IF(AND(S404="",T404&gt;0),"?",IF(S404="","◄",IF(T404&gt;=1,"►","")))</f>
        <v>◄</v>
      </c>
      <c r="S404" s="84"/>
      <c r="T404" s="85"/>
      <c r="U404" s="83" t="str">
        <f>IF(V404="?","?","")</f>
        <v/>
      </c>
      <c r="V404" s="83" t="str">
        <f>IF(AND(W404="",X404&gt;0),"?",IF(W404="","◄",IF(X404&gt;=1,"►","")))</f>
        <v>◄</v>
      </c>
      <c r="W404" s="86"/>
      <c r="X404" s="85"/>
      <c r="Y404" s="457"/>
      <c r="Z404" s="87"/>
      <c r="AA404" s="521">
        <f t="shared" si="209"/>
        <v>0</v>
      </c>
      <c r="AB404" s="520">
        <f t="shared" si="209"/>
        <v>0</v>
      </c>
      <c r="AC404" s="88"/>
      <c r="AD404" s="519">
        <f t="shared" si="210"/>
        <v>0</v>
      </c>
      <c r="AE404" s="518">
        <f t="shared" si="210"/>
        <v>0</v>
      </c>
      <c r="AF404" s="44"/>
      <c r="AG404" s="45"/>
      <c r="AH404" s="44"/>
      <c r="AI404" s="45"/>
      <c r="AJ404" s="45"/>
      <c r="AK404" s="45"/>
      <c r="AL404" s="45"/>
      <c r="AM404" s="43"/>
      <c r="AN404" s="27" t="s">
        <v>6</v>
      </c>
      <c r="AO404" s="27" t="s">
        <v>6</v>
      </c>
      <c r="AP404" s="516"/>
      <c r="AQ404" s="516"/>
      <c r="AR404" s="516"/>
      <c r="AS404" s="516" t="s">
        <v>6</v>
      </c>
      <c r="AT404" s="516" t="s">
        <v>6</v>
      </c>
      <c r="AU404" s="516"/>
      <c r="AV404" s="516" t="s">
        <v>6</v>
      </c>
      <c r="AW404" s="516" t="s">
        <v>6</v>
      </c>
      <c r="AX404" s="516"/>
      <c r="AY404" s="516" t="s">
        <v>6</v>
      </c>
      <c r="AZ404" s="516" t="s">
        <v>6</v>
      </c>
      <c r="BA404" s="516"/>
      <c r="BB404" s="516" t="s">
        <v>6</v>
      </c>
      <c r="BC404" s="516" t="s">
        <v>6</v>
      </c>
      <c r="BD404" s="516"/>
      <c r="BE404" s="516" t="s">
        <v>6</v>
      </c>
      <c r="BF404" s="516" t="s">
        <v>6</v>
      </c>
      <c r="BG404" s="516"/>
      <c r="BH404" s="516" t="s">
        <v>6</v>
      </c>
      <c r="BI404" s="516" t="s">
        <v>6</v>
      </c>
      <c r="BJ404" s="516"/>
      <c r="BK404" s="516" t="s">
        <v>6</v>
      </c>
      <c r="BL404" s="516" t="s">
        <v>6</v>
      </c>
      <c r="BM404" s="516"/>
      <c r="BN404" s="516" t="s">
        <v>6</v>
      </c>
      <c r="BO404" s="516" t="s">
        <v>6</v>
      </c>
      <c r="BP404" s="516"/>
      <c r="BQ404" s="516" t="s">
        <v>6</v>
      </c>
      <c r="BR404" s="516" t="s">
        <v>6</v>
      </c>
      <c r="BS404" s="516"/>
      <c r="BT404" s="516"/>
      <c r="BU404" s="516"/>
      <c r="BV404" s="516"/>
      <c r="BW404" s="516"/>
      <c r="BX404" s="516"/>
      <c r="BY404" s="516"/>
      <c r="BZ404" s="28"/>
      <c r="CA404" s="24"/>
      <c r="CB404" s="29"/>
      <c r="CC404" s="29"/>
      <c r="CD404" s="30"/>
      <c r="CE404" s="29"/>
      <c r="CF404" s="29"/>
      <c r="CG404" s="31"/>
      <c r="CH404" s="457"/>
      <c r="CI404" s="23" t="s">
        <v>836</v>
      </c>
    </row>
    <row r="405" spans="1:87" ht="16.8" customHeight="1" thickTop="1" thickBot="1" x14ac:dyDescent="0.35">
      <c r="A405" s="505" t="str">
        <f>IF(COUNTIF(B406:B408,"x")&gt;0,"x","")</f>
        <v/>
      </c>
      <c r="B405" s="57"/>
      <c r="C405" s="510" t="str">
        <f>A405</f>
        <v/>
      </c>
      <c r="D405" s="66">
        <f>ROWS(D406:D408)-1</f>
        <v>2</v>
      </c>
      <c r="E405" s="58" t="s">
        <v>1434</v>
      </c>
      <c r="F405" s="116"/>
      <c r="G405" s="301"/>
      <c r="H405" s="6"/>
      <c r="I405" s="18"/>
      <c r="J405" s="18"/>
      <c r="K405" s="18"/>
      <c r="L405" s="18"/>
      <c r="M405" s="18"/>
      <c r="N405" s="46"/>
      <c r="O405" s="60">
        <v>22538</v>
      </c>
      <c r="P405" s="61" t="s">
        <v>3235</v>
      </c>
      <c r="Q405" s="143"/>
      <c r="R405" s="63" t="str">
        <f>IF(COUNTIF(Q406:Q408,"?")&gt;0,"?",IF(AND(S405="◄",T405="►"),"◄►",IF(S405="◄","◄",IF(T405="►","►",""))))</f>
        <v>◄</v>
      </c>
      <c r="S405" s="64" t="str">
        <f>IF(SUM(S406:S408)+1=ROWS(S406:S408)-COUNTIF(S406:S408,"-"),"","◄")</f>
        <v>◄</v>
      </c>
      <c r="T405" s="65" t="str">
        <f>IF(SUM(T406:T408)&gt;0,"►","")</f>
        <v/>
      </c>
      <c r="U405" s="146"/>
      <c r="V405" s="63" t="str">
        <f>IF(COUNTIF(U406:U408,"?")&gt;0,"?",IF(AND(W405="◄",X405="►"),"◄►",IF(W405="◄","◄",IF(X405="►","►",""))))</f>
        <v>◄</v>
      </c>
      <c r="W405" s="64" t="str">
        <f>IF(SUM(W406:W408)+1=ROWS(W406:W408)-COUNTIF(W406:W408,"-"),"","◄")</f>
        <v>◄</v>
      </c>
      <c r="X405" s="65" t="str">
        <f>IF(SUM(X406:X408)&gt;0,"►","")</f>
        <v/>
      </c>
      <c r="Y405" s="66">
        <f>ROWS(Y406:Y408)-1</f>
        <v>2</v>
      </c>
      <c r="Z405" s="67">
        <f>SUM(Z406:Z408)-Z408</f>
        <v>0</v>
      </c>
      <c r="AA405" s="68" t="s">
        <v>840</v>
      </c>
      <c r="AB405" s="69"/>
      <c r="AC405" s="67">
        <f>SUM(AC406:AC408)-AC408</f>
        <v>0</v>
      </c>
      <c r="AD405" s="68" t="s">
        <v>840</v>
      </c>
      <c r="AE405" s="69"/>
      <c r="AF405" s="70" t="str">
        <f>IF(AG405="◄","◄",IF(AG405="ok","►",""))</f>
        <v>◄</v>
      </c>
      <c r="AG405" s="71" t="str">
        <f>IF(AG406&gt;0,"OK","◄")</f>
        <v>◄</v>
      </c>
      <c r="AH405" s="62" t="str">
        <f>IF(AND(AI405="◄",AJ405="►"),"◄?►",IF(AI405="◄","◄",IF(AJ405="►","►","")))</f>
        <v>◄</v>
      </c>
      <c r="AI405" s="64" t="str">
        <f>IF(AI406&gt;0,"","◄")</f>
        <v>◄</v>
      </c>
      <c r="AJ405" s="65" t="str">
        <f>IF(SUM(AJ406:AJ406)&gt;0,"►","")</f>
        <v/>
      </c>
      <c r="AK405" s="570">
        <v>22538</v>
      </c>
      <c r="AL405" s="572" t="s">
        <v>1435</v>
      </c>
      <c r="AM405" s="43"/>
      <c r="AN405" s="1" t="str">
        <f>IF(AO405="","",IF(COUNTIF(AN406,"ok"),"","◄"))</f>
        <v>◄</v>
      </c>
      <c r="AO405" s="9" t="str">
        <f>IF(COUNTIF(AP405:BR405,"◄")&gt;0,"◄","")</f>
        <v>◄</v>
      </c>
      <c r="AP405" s="563" t="str">
        <f>IF(AP406="-","",IF(AP406&gt;0,"","◄"))</f>
        <v>◄</v>
      </c>
      <c r="AQ405" s="565"/>
      <c r="AR405" s="517">
        <f>IF(ISNONTEXT(AR406)=TRUE,"_",1)</f>
        <v>1</v>
      </c>
      <c r="AS405" s="563" t="str">
        <f>IF(AS406="-","",IF(AS406&gt;0,"","◄"))</f>
        <v/>
      </c>
      <c r="AT405" s="565"/>
      <c r="AU405" s="517" t="str">
        <f>IF(ISNONTEXT(AU406)=TRUE,"_",AR405+1)</f>
        <v>_</v>
      </c>
      <c r="AV405" s="563" t="str">
        <f>IF(AV406="-","",IF(AV406&gt;0,"","◄"))</f>
        <v/>
      </c>
      <c r="AW405" s="565"/>
      <c r="AX405" s="517" t="str">
        <f>IF(ISNONTEXT(AX406)=TRUE,"_",AU405+1)</f>
        <v>_</v>
      </c>
      <c r="AY405" s="563" t="str">
        <f>IF(AY406="-","",IF(AY406&gt;0,"","◄"))</f>
        <v/>
      </c>
      <c r="AZ405" s="565"/>
      <c r="BA405" s="517" t="str">
        <f>IF(ISNONTEXT(BA406)=TRUE,"_",AX405+1)</f>
        <v>_</v>
      </c>
      <c r="BB405" s="563" t="str">
        <f>IF(BB406="-","",IF(BB406&gt;0,"","◄"))</f>
        <v/>
      </c>
      <c r="BC405" s="565"/>
      <c r="BD405" s="517" t="str">
        <f>IF(ISNONTEXT(BD406)=TRUE,"_",BA405+1)</f>
        <v>_</v>
      </c>
      <c r="BE405" s="563" t="str">
        <f>IF(BE406="-","",IF(BE406&gt;0,"","◄"))</f>
        <v/>
      </c>
      <c r="BF405" s="565"/>
      <c r="BG405" s="517" t="str">
        <f>IF(ISNONTEXT(BG406)=TRUE,"_",BD405+1)</f>
        <v>_</v>
      </c>
      <c r="BH405" s="563" t="str">
        <f>IF(BH406="-","",IF(BH406&gt;0,"","◄"))</f>
        <v/>
      </c>
      <c r="BI405" s="565"/>
      <c r="BJ405" s="517" t="str">
        <f>IF(ISNONTEXT(BJ406)=TRUE,"_",BG405+1)</f>
        <v>_</v>
      </c>
      <c r="BK405" s="563" t="str">
        <f>IF(BK406="-","",IF(BK406&gt;0,"","◄"))</f>
        <v/>
      </c>
      <c r="BL405" s="565"/>
      <c r="BM405" s="517" t="str">
        <f>IF(ISNONTEXT(BM406)=TRUE,"_",BJ405+1)</f>
        <v>_</v>
      </c>
      <c r="BN405" s="563" t="str">
        <f>IF(BN406="-","",IF(BN406&gt;0,"","◄"))</f>
        <v/>
      </c>
      <c r="BO405" s="565"/>
      <c r="BP405" s="517" t="str">
        <f>IF(ISNONTEXT(BP406)=TRUE,"_",BM405+1)</f>
        <v>_</v>
      </c>
      <c r="BQ405" s="563" t="str">
        <f>IF(BQ406="-","",IF(BQ406&gt;0,"","◄"))</f>
        <v/>
      </c>
      <c r="BR405" s="565"/>
      <c r="BS405" s="517" t="str">
        <f>IF(ISNONTEXT(BS406)=TRUE,"_",BP405+1)</f>
        <v>_</v>
      </c>
      <c r="BT405" s="563" t="str">
        <f>IF(BT406="-","",IF(BT406&gt;0,"","◄"))</f>
        <v>◄</v>
      </c>
      <c r="BU405" s="565"/>
      <c r="BV405" s="517" t="str">
        <f>IF(ISNONTEXT(BV406)=TRUE,"_",1)</f>
        <v>_</v>
      </c>
      <c r="BW405" s="563" t="str">
        <f>IF(BW406="-","",IF(BW406&gt;0,"","◄"))</f>
        <v>◄</v>
      </c>
      <c r="BX405" s="565"/>
      <c r="BY405" s="517" t="str">
        <f>IF(ISNONTEXT(BY406)=TRUE,"_",BV405+1)</f>
        <v>_</v>
      </c>
      <c r="BZ405" s="26"/>
      <c r="CA405" s="24"/>
      <c r="CB405" s="25" t="str">
        <f>IF(CB406&gt;0,"►","")</f>
        <v/>
      </c>
      <c r="CC405" s="25" t="str">
        <f>IF(CC406&gt;0,"►","")</f>
        <v/>
      </c>
      <c r="CD405" s="517" t="str">
        <f>IF(ISNONTEXT(CD406)=TRUE,"_",1)</f>
        <v>_</v>
      </c>
      <c r="CE405" s="25" t="str">
        <f>IF(CE406&gt;0,"►","")</f>
        <v/>
      </c>
      <c r="CF405" s="25" t="str">
        <f>IF(CF406&gt;0,"►","")</f>
        <v/>
      </c>
      <c r="CG405" s="517" t="str">
        <f>IF(ISNONTEXT(CG406)=TRUE,"_",CD405+1)</f>
        <v>_</v>
      </c>
      <c r="CH405" s="66">
        <f>ROWS(CH406:CH408)-1</f>
        <v>2</v>
      </c>
      <c r="CI405" s="23" t="s">
        <v>836</v>
      </c>
    </row>
    <row r="406" spans="1:87" ht="15" thickBot="1" x14ac:dyDescent="0.35">
      <c r="A406" s="502"/>
      <c r="B406" s="117"/>
      <c r="C406" s="156">
        <f>B406</f>
        <v>0</v>
      </c>
      <c r="D406" s="457"/>
      <c r="E406" s="73"/>
      <c r="F406" s="118" t="s">
        <v>1436</v>
      </c>
      <c r="G406" s="300">
        <v>22538</v>
      </c>
      <c r="H406" s="76">
        <v>3</v>
      </c>
      <c r="I406" s="119"/>
      <c r="J406" s="119"/>
      <c r="K406" s="79"/>
      <c r="L406" s="79"/>
      <c r="M406" s="79"/>
      <c r="N406" s="139" t="s">
        <v>1437</v>
      </c>
      <c r="O406" s="81"/>
      <c r="P406" s="82"/>
      <c r="Q406" s="83" t="str">
        <f>IF(R406="?","?","")</f>
        <v/>
      </c>
      <c r="R406" s="83" t="str">
        <f>IF(AND(S406="",T406&gt;0),"?",IF(S406="","◄",IF(T406&gt;=1,"►","")))</f>
        <v>◄</v>
      </c>
      <c r="S406" s="84"/>
      <c r="T406" s="85"/>
      <c r="U406" s="83" t="str">
        <f>IF(V406="?","?","")</f>
        <v/>
      </c>
      <c r="V406" s="83" t="str">
        <f>IF(AND(W406="",X406&gt;0),"?",IF(W406="","◄",IF(X406&gt;=1,"►","")))</f>
        <v>◄</v>
      </c>
      <c r="W406" s="86"/>
      <c r="X406" s="85"/>
      <c r="Y406" s="457"/>
      <c r="Z406" s="87"/>
      <c r="AA406" s="521">
        <f>(S406*Z406)</f>
        <v>0</v>
      </c>
      <c r="AB406" s="520">
        <f>(T406*AA406)</f>
        <v>0</v>
      </c>
      <c r="AC406" s="88"/>
      <c r="AD406" s="519">
        <f>(W406*AC406)</f>
        <v>0</v>
      </c>
      <c r="AE406" s="518">
        <f>(X406*AD406)</f>
        <v>0</v>
      </c>
      <c r="AF406" s="89" t="str">
        <f>IF(AG406&gt;0,"ok","◄")</f>
        <v>◄</v>
      </c>
      <c r="AG406" s="90"/>
      <c r="AH406" s="89" t="str">
        <f>IF(AND(AI406="",AJ406&gt;0),"?",IF(AI406="","◄",IF(AJ406&gt;=1,"►","")))</f>
        <v>◄</v>
      </c>
      <c r="AI406" s="91"/>
      <c r="AJ406" s="92"/>
      <c r="AK406" s="586"/>
      <c r="AL406" s="587"/>
      <c r="AM406" s="43"/>
      <c r="AN406" s="149" t="str">
        <f>(IF(SUM(AP406:BX406)&gt;0,"ok",""))</f>
        <v/>
      </c>
      <c r="AO406" s="150" t="str">
        <f>IF(SUM(AP406:BR406)&gt;=1,SUM(AP406:BR406),"◄")</f>
        <v>◄</v>
      </c>
      <c r="AP406" s="32"/>
      <c r="AQ406" s="33"/>
      <c r="AR406" s="151" t="s">
        <v>5</v>
      </c>
      <c r="AS406" s="516" t="s">
        <v>6</v>
      </c>
      <c r="AT406" s="516" t="s">
        <v>6</v>
      </c>
      <c r="AU406" s="516"/>
      <c r="AV406" s="516" t="s">
        <v>6</v>
      </c>
      <c r="AW406" s="516" t="s">
        <v>6</v>
      </c>
      <c r="AX406" s="516"/>
      <c r="AY406" s="516" t="s">
        <v>6</v>
      </c>
      <c r="AZ406" s="516" t="s">
        <v>6</v>
      </c>
      <c r="BA406" s="516"/>
      <c r="BB406" s="516" t="s">
        <v>6</v>
      </c>
      <c r="BC406" s="516" t="s">
        <v>6</v>
      </c>
      <c r="BD406" s="516"/>
      <c r="BE406" s="516" t="s">
        <v>6</v>
      </c>
      <c r="BF406" s="516" t="s">
        <v>6</v>
      </c>
      <c r="BG406" s="516"/>
      <c r="BH406" s="516" t="s">
        <v>6</v>
      </c>
      <c r="BI406" s="516" t="s">
        <v>6</v>
      </c>
      <c r="BJ406" s="516"/>
      <c r="BK406" s="516" t="s">
        <v>6</v>
      </c>
      <c r="BL406" s="516" t="s">
        <v>6</v>
      </c>
      <c r="BM406" s="516"/>
      <c r="BN406" s="516" t="s">
        <v>6</v>
      </c>
      <c r="BO406" s="516" t="s">
        <v>6</v>
      </c>
      <c r="BP406" s="516"/>
      <c r="BQ406" s="516" t="s">
        <v>6</v>
      </c>
      <c r="BR406" s="516" t="s">
        <v>6</v>
      </c>
      <c r="BS406" s="516"/>
      <c r="BT406" s="32"/>
      <c r="BU406" s="33"/>
      <c r="BV406" s="34"/>
      <c r="BW406" s="32"/>
      <c r="BX406" s="33"/>
      <c r="BY406" s="34"/>
      <c r="BZ406" s="35"/>
      <c r="CA406" s="24"/>
      <c r="CB406" s="36"/>
      <c r="CC406" s="33"/>
      <c r="CD406" s="37"/>
      <c r="CE406" s="36"/>
      <c r="CF406" s="38"/>
      <c r="CG406" s="39"/>
      <c r="CH406" s="457"/>
      <c r="CI406" s="23" t="s">
        <v>836</v>
      </c>
    </row>
    <row r="407" spans="1:87" ht="15.6" thickTop="1" thickBot="1" x14ac:dyDescent="0.35">
      <c r="A407" s="502"/>
      <c r="B407" s="117"/>
      <c r="C407" s="156">
        <f>B407</f>
        <v>0</v>
      </c>
      <c r="D407" s="457"/>
      <c r="E407" s="73"/>
      <c r="F407" s="123">
        <v>1192</v>
      </c>
      <c r="G407" s="302">
        <v>22538</v>
      </c>
      <c r="H407" s="76">
        <v>6</v>
      </c>
      <c r="I407" s="119"/>
      <c r="J407" s="119"/>
      <c r="K407" s="79"/>
      <c r="L407" s="79"/>
      <c r="M407" s="79"/>
      <c r="N407" s="80" t="s">
        <v>1438</v>
      </c>
      <c r="O407" s="81"/>
      <c r="P407" s="82"/>
      <c r="Q407" s="83" t="str">
        <f>IF(R407="?","?","")</f>
        <v/>
      </c>
      <c r="R407" s="83" t="str">
        <f>IF(AND(S407="",T407&gt;0),"?",IF(S407="","◄",IF(T407&gt;=1,"►","")))</f>
        <v>◄</v>
      </c>
      <c r="S407" s="84"/>
      <c r="T407" s="85"/>
      <c r="U407" s="83" t="str">
        <f>IF(V407="?","?","")</f>
        <v/>
      </c>
      <c r="V407" s="83" t="str">
        <f>IF(AND(W407="",X407&gt;0),"?",IF(W407="","◄",IF(X407&gt;=1,"►","")))</f>
        <v>◄</v>
      </c>
      <c r="W407" s="86"/>
      <c r="X407" s="85"/>
      <c r="Y407" s="457"/>
      <c r="Z407" s="87"/>
      <c r="AA407" s="521">
        <f>(S407*Z407)</f>
        <v>0</v>
      </c>
      <c r="AB407" s="520">
        <f>(T407*AA407)</f>
        <v>0</v>
      </c>
      <c r="AC407" s="88"/>
      <c r="AD407" s="519">
        <f>(W407*AC407)</f>
        <v>0</v>
      </c>
      <c r="AE407" s="518">
        <f>(X407*AD407)</f>
        <v>0</v>
      </c>
      <c r="AF407" s="44"/>
      <c r="AG407" s="45"/>
      <c r="AH407" s="44"/>
      <c r="AI407" s="45"/>
      <c r="AJ407" s="45"/>
      <c r="AK407" s="45"/>
      <c r="AL407" s="45"/>
      <c r="AM407" s="43"/>
      <c r="AN407" s="27" t="s">
        <v>6</v>
      </c>
      <c r="AO407" s="27" t="s">
        <v>6</v>
      </c>
      <c r="AP407" s="516"/>
      <c r="AQ407" s="516"/>
      <c r="AR407" s="516"/>
      <c r="AS407" s="516" t="s">
        <v>6</v>
      </c>
      <c r="AT407" s="516" t="s">
        <v>6</v>
      </c>
      <c r="AU407" s="516"/>
      <c r="AV407" s="516" t="s">
        <v>6</v>
      </c>
      <c r="AW407" s="516" t="s">
        <v>6</v>
      </c>
      <c r="AX407" s="516"/>
      <c r="AY407" s="516" t="s">
        <v>6</v>
      </c>
      <c r="AZ407" s="516" t="s">
        <v>6</v>
      </c>
      <c r="BA407" s="516"/>
      <c r="BB407" s="516" t="s">
        <v>6</v>
      </c>
      <c r="BC407" s="516" t="s">
        <v>6</v>
      </c>
      <c r="BD407" s="516"/>
      <c r="BE407" s="516" t="s">
        <v>6</v>
      </c>
      <c r="BF407" s="516" t="s">
        <v>6</v>
      </c>
      <c r="BG407" s="516"/>
      <c r="BH407" s="516" t="s">
        <v>6</v>
      </c>
      <c r="BI407" s="516" t="s">
        <v>6</v>
      </c>
      <c r="BJ407" s="516"/>
      <c r="BK407" s="516" t="s">
        <v>6</v>
      </c>
      <c r="BL407" s="516" t="s">
        <v>6</v>
      </c>
      <c r="BM407" s="516"/>
      <c r="BN407" s="516" t="s">
        <v>6</v>
      </c>
      <c r="BO407" s="516" t="s">
        <v>6</v>
      </c>
      <c r="BP407" s="516"/>
      <c r="BQ407" s="516" t="s">
        <v>6</v>
      </c>
      <c r="BR407" s="516" t="s">
        <v>6</v>
      </c>
      <c r="BS407" s="516"/>
      <c r="BT407" s="516"/>
      <c r="BU407" s="516"/>
      <c r="BV407" s="516"/>
      <c r="BW407" s="516"/>
      <c r="BX407" s="516"/>
      <c r="BY407" s="516"/>
      <c r="BZ407" s="28"/>
      <c r="CA407" s="24"/>
      <c r="CB407" s="29"/>
      <c r="CC407" s="29"/>
      <c r="CD407" s="30"/>
      <c r="CE407" s="29"/>
      <c r="CF407" s="29"/>
      <c r="CG407" s="31"/>
      <c r="CH407" s="457"/>
      <c r="CI407" s="23" t="s">
        <v>836</v>
      </c>
    </row>
    <row r="408" spans="1:87" ht="16.8" customHeight="1" thickTop="1" thickBot="1" x14ac:dyDescent="0.35">
      <c r="A408" s="505" t="str">
        <f>IF(COUNTIF(B409:B412,"x")&gt;0,"x","")</f>
        <v/>
      </c>
      <c r="B408" s="57"/>
      <c r="C408" s="510" t="str">
        <f>A408</f>
        <v/>
      </c>
      <c r="D408" s="66">
        <f>ROWS(D409:D412)-1</f>
        <v>3</v>
      </c>
      <c r="E408" s="58" t="s">
        <v>1439</v>
      </c>
      <c r="F408" s="116"/>
      <c r="G408" s="301"/>
      <c r="H408" s="6"/>
      <c r="I408" s="18"/>
      <c r="J408" s="18"/>
      <c r="K408" s="18"/>
      <c r="L408" s="18"/>
      <c r="M408" s="18"/>
      <c r="N408" s="46"/>
      <c r="O408" s="60" t="s">
        <v>1440</v>
      </c>
      <c r="P408" s="61" t="s">
        <v>3236</v>
      </c>
      <c r="Q408" s="143"/>
      <c r="R408" s="63" t="str">
        <f>IF(COUNTIF(Q409:Q412,"?")&gt;0,"?",IF(AND(S408="◄",T408="►"),"◄►",IF(S408="◄","◄",IF(T408="►","►",""))))</f>
        <v>◄</v>
      </c>
      <c r="S408" s="64" t="str">
        <f>IF(SUM(S409:S412)+1=ROWS(S409:S412)-COUNTIF(S409:S412,"-"),"","◄")</f>
        <v>◄</v>
      </c>
      <c r="T408" s="65" t="str">
        <f>IF(SUM(T409:T412)&gt;0,"►","")</f>
        <v/>
      </c>
      <c r="U408" s="146"/>
      <c r="V408" s="63" t="str">
        <f>IF(COUNTIF(U409:U412,"?")&gt;0,"?",IF(AND(W408="◄",X408="►"),"◄►",IF(W408="◄","◄",IF(X408="►","►",""))))</f>
        <v>◄</v>
      </c>
      <c r="W408" s="64" t="str">
        <f>IF(SUM(W409:W412)+1=ROWS(W409:W412)-COUNTIF(W409:W412,"-"),"","◄")</f>
        <v>◄</v>
      </c>
      <c r="X408" s="65" t="str">
        <f>IF(SUM(X409:X412)&gt;0,"►","")</f>
        <v/>
      </c>
      <c r="Y408" s="66">
        <f>ROWS(Y409:Y412)-1</f>
        <v>3</v>
      </c>
      <c r="Z408" s="67">
        <f>SUM(Z409:Z412)-Z412</f>
        <v>0</v>
      </c>
      <c r="AA408" s="68" t="s">
        <v>840</v>
      </c>
      <c r="AB408" s="69"/>
      <c r="AC408" s="67">
        <f>SUM(AC409:AC412)-AC412</f>
        <v>0</v>
      </c>
      <c r="AD408" s="68" t="s">
        <v>840</v>
      </c>
      <c r="AE408" s="69"/>
      <c r="AF408" s="70" t="str">
        <f>IF(AG408="◄","◄",IF(AG408="ok","►",""))</f>
        <v>◄</v>
      </c>
      <c r="AG408" s="71" t="str">
        <f>IF(AG409&gt;0,"OK","◄")</f>
        <v>◄</v>
      </c>
      <c r="AH408" s="62" t="str">
        <f>IF(AND(AI408="◄",AJ408="►"),"◄?►",IF(AI408="◄","◄",IF(AJ408="►","►","")))</f>
        <v>◄</v>
      </c>
      <c r="AI408" s="64" t="str">
        <f>IF(AI409&gt;0,"","◄")</f>
        <v>◄</v>
      </c>
      <c r="AJ408" s="65" t="str">
        <f>IF(SUM(AJ409:AJ409)&gt;0,"►","")</f>
        <v/>
      </c>
      <c r="AK408" s="570">
        <v>22593</v>
      </c>
      <c r="AL408" s="572" t="s">
        <v>1441</v>
      </c>
      <c r="AM408" s="43"/>
      <c r="AN408" s="1" t="str">
        <f>IF(AO408="","",IF(COUNTIF(AN409,"ok"),"","◄"))</f>
        <v>◄</v>
      </c>
      <c r="AO408" s="9" t="str">
        <f>IF(COUNTIF(AP408:BR408,"◄")&gt;0,"◄","")</f>
        <v>◄</v>
      </c>
      <c r="AP408" s="563" t="str">
        <f>IF(AP409="-","",IF(AP409&gt;0,"","◄"))</f>
        <v>◄</v>
      </c>
      <c r="AQ408" s="565"/>
      <c r="AR408" s="517">
        <f>IF(ISNONTEXT(AR409)=TRUE,"_",1)</f>
        <v>1</v>
      </c>
      <c r="AS408" s="563" t="str">
        <f>IF(AS409="-","",IF(AS409&gt;0,"","◄"))</f>
        <v/>
      </c>
      <c r="AT408" s="565"/>
      <c r="AU408" s="517" t="str">
        <f>IF(ISNONTEXT(AU409)=TRUE,"_",AR408+1)</f>
        <v>_</v>
      </c>
      <c r="AV408" s="563" t="str">
        <f>IF(AV409="-","",IF(AV409&gt;0,"","◄"))</f>
        <v/>
      </c>
      <c r="AW408" s="565"/>
      <c r="AX408" s="517" t="str">
        <f>IF(ISNONTEXT(AX409)=TRUE,"_",AU408+1)</f>
        <v>_</v>
      </c>
      <c r="AY408" s="563" t="str">
        <f>IF(AY409="-","",IF(AY409&gt;0,"","◄"))</f>
        <v/>
      </c>
      <c r="AZ408" s="565"/>
      <c r="BA408" s="517" t="str">
        <f>IF(ISNONTEXT(BA409)=TRUE,"_",AX408+1)</f>
        <v>_</v>
      </c>
      <c r="BB408" s="563" t="str">
        <f>IF(BB409="-","",IF(BB409&gt;0,"","◄"))</f>
        <v/>
      </c>
      <c r="BC408" s="565"/>
      <c r="BD408" s="517" t="str">
        <f>IF(ISNONTEXT(BD409)=TRUE,"_",BA408+1)</f>
        <v>_</v>
      </c>
      <c r="BE408" s="563" t="str">
        <f>IF(BE409="-","",IF(BE409&gt;0,"","◄"))</f>
        <v/>
      </c>
      <c r="BF408" s="565"/>
      <c r="BG408" s="517" t="str">
        <f>IF(ISNONTEXT(BG409)=TRUE,"_",BD408+1)</f>
        <v>_</v>
      </c>
      <c r="BH408" s="563" t="str">
        <f>IF(BH409="-","",IF(BH409&gt;0,"","◄"))</f>
        <v/>
      </c>
      <c r="BI408" s="565"/>
      <c r="BJ408" s="517" t="str">
        <f>IF(ISNONTEXT(BJ409)=TRUE,"_",BG408+1)</f>
        <v>_</v>
      </c>
      <c r="BK408" s="563" t="str">
        <f>IF(BK409="-","",IF(BK409&gt;0,"","◄"))</f>
        <v/>
      </c>
      <c r="BL408" s="565"/>
      <c r="BM408" s="517" t="str">
        <f>IF(ISNONTEXT(BM409)=TRUE,"_",BJ408+1)</f>
        <v>_</v>
      </c>
      <c r="BN408" s="563" t="str">
        <f>IF(BN409="-","",IF(BN409&gt;0,"","◄"))</f>
        <v/>
      </c>
      <c r="BO408" s="565"/>
      <c r="BP408" s="517" t="str">
        <f>IF(ISNONTEXT(BP409)=TRUE,"_",BM408+1)</f>
        <v>_</v>
      </c>
      <c r="BQ408" s="563" t="str">
        <f>IF(BQ409="-","",IF(BQ409&gt;0,"","◄"))</f>
        <v/>
      </c>
      <c r="BR408" s="565"/>
      <c r="BS408" s="517" t="str">
        <f>IF(ISNONTEXT(BS409)=TRUE,"_",BP408+1)</f>
        <v>_</v>
      </c>
      <c r="BT408" s="563" t="str">
        <f>IF(BT409="-","",IF(BT409&gt;0,"","◄"))</f>
        <v>◄</v>
      </c>
      <c r="BU408" s="565"/>
      <c r="BV408" s="517" t="str">
        <f>IF(ISNONTEXT(BV409)=TRUE,"_",1)</f>
        <v>_</v>
      </c>
      <c r="BW408" s="563" t="str">
        <f>IF(BW409="-","",IF(BW409&gt;0,"","◄"))</f>
        <v>◄</v>
      </c>
      <c r="BX408" s="565"/>
      <c r="BY408" s="517" t="str">
        <f>IF(ISNONTEXT(BY409)=TRUE,"_",BV408+1)</f>
        <v>_</v>
      </c>
      <c r="BZ408" s="26"/>
      <c r="CA408" s="24"/>
      <c r="CB408" s="25" t="str">
        <f>IF(CB409&gt;0,"►","")</f>
        <v/>
      </c>
      <c r="CC408" s="25" t="str">
        <f>IF(CC409&gt;0,"►","")</f>
        <v/>
      </c>
      <c r="CD408" s="517" t="str">
        <f>IF(ISNONTEXT(CD409)=TRUE,"_",1)</f>
        <v>_</v>
      </c>
      <c r="CE408" s="25" t="str">
        <f>IF(CE409&gt;0,"►","")</f>
        <v/>
      </c>
      <c r="CF408" s="25" t="str">
        <f>IF(CF409&gt;0,"►","")</f>
        <v/>
      </c>
      <c r="CG408" s="517" t="str">
        <f>IF(ISNONTEXT(CG409)=TRUE,"_",CD408+1)</f>
        <v>_</v>
      </c>
      <c r="CH408" s="66">
        <f>ROWS(CH409:CH412)-1</f>
        <v>3</v>
      </c>
      <c r="CI408" s="23" t="s">
        <v>836</v>
      </c>
    </row>
    <row r="409" spans="1:87" ht="15" thickBot="1" x14ac:dyDescent="0.35">
      <c r="A409" s="502"/>
      <c r="B409" s="117"/>
      <c r="C409" s="156">
        <f>B409</f>
        <v>0</v>
      </c>
      <c r="D409" s="457"/>
      <c r="E409" s="73"/>
      <c r="F409" s="118" t="s">
        <v>1442</v>
      </c>
      <c r="G409" s="300">
        <v>22538</v>
      </c>
      <c r="H409" s="76">
        <v>3</v>
      </c>
      <c r="I409" s="119"/>
      <c r="J409" s="119"/>
      <c r="K409" s="79"/>
      <c r="L409" s="79"/>
      <c r="M409" s="79"/>
      <c r="N409" s="80" t="s">
        <v>1443</v>
      </c>
      <c r="O409" s="81"/>
      <c r="P409" s="82"/>
      <c r="Q409" s="83" t="str">
        <f>IF(R409="?","?","")</f>
        <v/>
      </c>
      <c r="R409" s="83" t="str">
        <f>IF(AND(S409="",T409&gt;0),"?",IF(S409="","◄",IF(T409&gt;=1,"►","")))</f>
        <v>◄</v>
      </c>
      <c r="S409" s="84"/>
      <c r="T409" s="85"/>
      <c r="U409" s="83" t="str">
        <f>IF(V409="?","?","")</f>
        <v/>
      </c>
      <c r="V409" s="83" t="str">
        <f>IF(AND(W409="",X409&gt;0),"?",IF(W409="","◄",IF(X409&gt;=1,"►","")))</f>
        <v>◄</v>
      </c>
      <c r="W409" s="86"/>
      <c r="X409" s="85"/>
      <c r="Y409" s="457"/>
      <c r="Z409" s="87"/>
      <c r="AA409" s="521">
        <f t="shared" ref="AA409:AB411" si="211">(S409*Z409)</f>
        <v>0</v>
      </c>
      <c r="AB409" s="520">
        <f t="shared" si="211"/>
        <v>0</v>
      </c>
      <c r="AC409" s="88"/>
      <c r="AD409" s="519">
        <f t="shared" ref="AD409:AE411" si="212">(W409*AC409)</f>
        <v>0</v>
      </c>
      <c r="AE409" s="518">
        <f t="shared" si="212"/>
        <v>0</v>
      </c>
      <c r="AF409" s="89" t="str">
        <f>IF(AG409&gt;0,"ok","◄")</f>
        <v>◄</v>
      </c>
      <c r="AG409" s="90"/>
      <c r="AH409" s="89" t="str">
        <f>IF(AND(AI409="",AJ409&gt;0),"?",IF(AI409="","◄",IF(AJ409&gt;=1,"►","")))</f>
        <v>◄</v>
      </c>
      <c r="AI409" s="91"/>
      <c r="AJ409" s="92"/>
      <c r="AK409" s="586"/>
      <c r="AL409" s="587"/>
      <c r="AM409" s="43"/>
      <c r="AN409" s="149" t="str">
        <f>(IF(SUM(AP409:BX409)&gt;0,"ok",""))</f>
        <v/>
      </c>
      <c r="AO409" s="150" t="str">
        <f>IF(SUM(AP409:BR409)&gt;=1,SUM(AP409:BR409),"◄")</f>
        <v>◄</v>
      </c>
      <c r="AP409" s="32"/>
      <c r="AQ409" s="33"/>
      <c r="AR409" s="183" t="s">
        <v>8</v>
      </c>
      <c r="AS409" s="516" t="s">
        <v>6</v>
      </c>
      <c r="AT409" s="516" t="s">
        <v>6</v>
      </c>
      <c r="AU409" s="516"/>
      <c r="AV409" s="516" t="s">
        <v>6</v>
      </c>
      <c r="AW409" s="516" t="s">
        <v>6</v>
      </c>
      <c r="AX409" s="516"/>
      <c r="AY409" s="516" t="s">
        <v>6</v>
      </c>
      <c r="AZ409" s="516" t="s">
        <v>6</v>
      </c>
      <c r="BA409" s="516"/>
      <c r="BB409" s="516" t="s">
        <v>6</v>
      </c>
      <c r="BC409" s="516" t="s">
        <v>6</v>
      </c>
      <c r="BD409" s="516"/>
      <c r="BE409" s="516" t="s">
        <v>6</v>
      </c>
      <c r="BF409" s="516" t="s">
        <v>6</v>
      </c>
      <c r="BG409" s="516"/>
      <c r="BH409" s="516" t="s">
        <v>6</v>
      </c>
      <c r="BI409" s="516" t="s">
        <v>6</v>
      </c>
      <c r="BJ409" s="516"/>
      <c r="BK409" s="516" t="s">
        <v>6</v>
      </c>
      <c r="BL409" s="516" t="s">
        <v>6</v>
      </c>
      <c r="BM409" s="516"/>
      <c r="BN409" s="516" t="s">
        <v>6</v>
      </c>
      <c r="BO409" s="516" t="s">
        <v>6</v>
      </c>
      <c r="BP409" s="516"/>
      <c r="BQ409" s="516" t="s">
        <v>6</v>
      </c>
      <c r="BR409" s="516" t="s">
        <v>6</v>
      </c>
      <c r="BS409" s="516"/>
      <c r="BT409" s="32"/>
      <c r="BU409" s="33"/>
      <c r="BV409" s="34"/>
      <c r="BW409" s="32"/>
      <c r="BX409" s="33"/>
      <c r="BY409" s="34"/>
      <c r="BZ409" s="35"/>
      <c r="CA409" s="24"/>
      <c r="CB409" s="36"/>
      <c r="CC409" s="33"/>
      <c r="CD409" s="37"/>
      <c r="CE409" s="36"/>
      <c r="CF409" s="38"/>
      <c r="CG409" s="39"/>
      <c r="CH409" s="457"/>
      <c r="CI409" s="23" t="s">
        <v>836</v>
      </c>
    </row>
    <row r="410" spans="1:87" ht="15.6" thickTop="1" thickBot="1" x14ac:dyDescent="0.35">
      <c r="A410" s="502"/>
      <c r="B410" s="117"/>
      <c r="C410" s="156">
        <f>B410</f>
        <v>0</v>
      </c>
      <c r="D410" s="457"/>
      <c r="E410" s="73"/>
      <c r="F410" s="123">
        <v>1194</v>
      </c>
      <c r="G410" s="302">
        <v>22538</v>
      </c>
      <c r="H410" s="76">
        <v>6</v>
      </c>
      <c r="I410" s="119"/>
      <c r="J410" s="119"/>
      <c r="K410" s="79"/>
      <c r="L410" s="79"/>
      <c r="M410" s="79"/>
      <c r="N410" s="80" t="s">
        <v>1444</v>
      </c>
      <c r="O410" s="81"/>
      <c r="P410" s="82"/>
      <c r="Q410" s="83" t="str">
        <f>IF(R410="?","?","")</f>
        <v/>
      </c>
      <c r="R410" s="83" t="str">
        <f>IF(AND(S410="",T410&gt;0),"?",IF(S410="","◄",IF(T410&gt;=1,"►","")))</f>
        <v>◄</v>
      </c>
      <c r="S410" s="84"/>
      <c r="T410" s="85"/>
      <c r="U410" s="83" t="str">
        <f>IF(V410="?","?","")</f>
        <v/>
      </c>
      <c r="V410" s="83" t="str">
        <f>IF(AND(W410="",X410&gt;0),"?",IF(W410="","◄",IF(X410&gt;=1,"►","")))</f>
        <v>◄</v>
      </c>
      <c r="W410" s="86"/>
      <c r="X410" s="85"/>
      <c r="Y410" s="457"/>
      <c r="Z410" s="87"/>
      <c r="AA410" s="521">
        <f t="shared" si="211"/>
        <v>0</v>
      </c>
      <c r="AB410" s="520">
        <f t="shared" si="211"/>
        <v>0</v>
      </c>
      <c r="AC410" s="88"/>
      <c r="AD410" s="519">
        <f t="shared" si="212"/>
        <v>0</v>
      </c>
      <c r="AE410" s="518">
        <f t="shared" si="212"/>
        <v>0</v>
      </c>
      <c r="AF410" s="44"/>
      <c r="AG410" s="45"/>
      <c r="AH410" s="44"/>
      <c r="AI410" s="45"/>
      <c r="AJ410" s="45"/>
      <c r="AK410" s="45"/>
      <c r="AL410" s="45"/>
      <c r="AM410" s="43"/>
      <c r="AN410" s="27" t="s">
        <v>6</v>
      </c>
      <c r="AO410" s="27" t="s">
        <v>6</v>
      </c>
      <c r="AP410" s="516"/>
      <c r="AQ410" s="516"/>
      <c r="AR410" s="516"/>
      <c r="AS410" s="516" t="s">
        <v>6</v>
      </c>
      <c r="AT410" s="516" t="s">
        <v>6</v>
      </c>
      <c r="AU410" s="516"/>
      <c r="AV410" s="516" t="s">
        <v>6</v>
      </c>
      <c r="AW410" s="516" t="s">
        <v>6</v>
      </c>
      <c r="AX410" s="516"/>
      <c r="AY410" s="516" t="s">
        <v>6</v>
      </c>
      <c r="AZ410" s="516" t="s">
        <v>6</v>
      </c>
      <c r="BA410" s="516"/>
      <c r="BB410" s="516" t="s">
        <v>6</v>
      </c>
      <c r="BC410" s="516" t="s">
        <v>6</v>
      </c>
      <c r="BD410" s="516"/>
      <c r="BE410" s="516" t="s">
        <v>6</v>
      </c>
      <c r="BF410" s="516" t="s">
        <v>6</v>
      </c>
      <c r="BG410" s="516"/>
      <c r="BH410" s="516" t="s">
        <v>6</v>
      </c>
      <c r="BI410" s="516" t="s">
        <v>6</v>
      </c>
      <c r="BJ410" s="516"/>
      <c r="BK410" s="516" t="s">
        <v>6</v>
      </c>
      <c r="BL410" s="516" t="s">
        <v>6</v>
      </c>
      <c r="BM410" s="516"/>
      <c r="BN410" s="516" t="s">
        <v>6</v>
      </c>
      <c r="BO410" s="516" t="s">
        <v>6</v>
      </c>
      <c r="BP410" s="516"/>
      <c r="BQ410" s="516" t="s">
        <v>6</v>
      </c>
      <c r="BR410" s="516" t="s">
        <v>6</v>
      </c>
      <c r="BS410" s="516"/>
      <c r="BT410" s="516"/>
      <c r="BU410" s="516"/>
      <c r="BV410" s="516"/>
      <c r="BW410" s="516"/>
      <c r="BX410" s="516"/>
      <c r="BY410" s="516"/>
      <c r="BZ410" s="28"/>
      <c r="CA410" s="24"/>
      <c r="CB410" s="29"/>
      <c r="CC410" s="29"/>
      <c r="CD410" s="30"/>
      <c r="CE410" s="29"/>
      <c r="CF410" s="29"/>
      <c r="CG410" s="31"/>
      <c r="CH410" s="457"/>
      <c r="CI410" s="23" t="s">
        <v>836</v>
      </c>
    </row>
    <row r="411" spans="1:87" ht="15.6" thickTop="1" thickBot="1" x14ac:dyDescent="0.35">
      <c r="A411" s="502"/>
      <c r="B411" s="117"/>
      <c r="C411" s="156">
        <f>B411</f>
        <v>0</v>
      </c>
      <c r="D411" s="457"/>
      <c r="E411" s="132" t="s">
        <v>1084</v>
      </c>
      <c r="F411" s="125">
        <v>36</v>
      </c>
      <c r="G411" s="441">
        <v>1961</v>
      </c>
      <c r="H411" s="76">
        <v>9</v>
      </c>
      <c r="I411" s="119" t="s">
        <v>3</v>
      </c>
      <c r="J411" s="119"/>
      <c r="K411" s="79"/>
      <c r="L411" s="79"/>
      <c r="M411" s="79"/>
      <c r="N411" s="126" t="s">
        <v>1445</v>
      </c>
      <c r="O411" s="81"/>
      <c r="P411" s="82"/>
      <c r="Q411" s="83" t="str">
        <f>IF(R411="?","?","")</f>
        <v/>
      </c>
      <c r="R411" s="83" t="str">
        <f>IF(AND(S411="",T411&gt;0),"?",IF(S411="","◄",IF(T411&gt;=1,"►","")))</f>
        <v>◄</v>
      </c>
      <c r="S411" s="84"/>
      <c r="T411" s="85"/>
      <c r="U411" s="83" t="str">
        <f>IF(V411="?","?","")</f>
        <v/>
      </c>
      <c r="V411" s="83" t="str">
        <f>IF(AND(W411="",X411&gt;0),"?",IF(W411="","◄",IF(X411&gt;=1,"►","")))</f>
        <v>◄</v>
      </c>
      <c r="W411" s="86"/>
      <c r="X411" s="85"/>
      <c r="Y411" s="457"/>
      <c r="Z411" s="87"/>
      <c r="AA411" s="521">
        <f t="shared" si="211"/>
        <v>0</v>
      </c>
      <c r="AB411" s="520">
        <f t="shared" si="211"/>
        <v>0</v>
      </c>
      <c r="AC411" s="88"/>
      <c r="AD411" s="519">
        <f t="shared" si="212"/>
        <v>0</v>
      </c>
      <c r="AE411" s="518">
        <f t="shared" si="212"/>
        <v>0</v>
      </c>
      <c r="AF411" s="44"/>
      <c r="AG411" s="45"/>
      <c r="AH411" s="44"/>
      <c r="AI411" s="45"/>
      <c r="AJ411" s="45"/>
      <c r="AK411" s="45"/>
      <c r="AL411" s="45"/>
      <c r="AM411" s="43"/>
      <c r="AN411" s="27" t="s">
        <v>6</v>
      </c>
      <c r="AO411" s="27" t="s">
        <v>6</v>
      </c>
      <c r="AP411" s="516"/>
      <c r="AQ411" s="516"/>
      <c r="AR411" s="516"/>
      <c r="AS411" s="516" t="s">
        <v>6</v>
      </c>
      <c r="AT411" s="516" t="s">
        <v>6</v>
      </c>
      <c r="AU411" s="516"/>
      <c r="AV411" s="516" t="s">
        <v>6</v>
      </c>
      <c r="AW411" s="516" t="s">
        <v>6</v>
      </c>
      <c r="AX411" s="516"/>
      <c r="AY411" s="516" t="s">
        <v>6</v>
      </c>
      <c r="AZ411" s="516" t="s">
        <v>6</v>
      </c>
      <c r="BA411" s="516"/>
      <c r="BB411" s="516" t="s">
        <v>6</v>
      </c>
      <c r="BC411" s="516" t="s">
        <v>6</v>
      </c>
      <c r="BD411" s="516"/>
      <c r="BE411" s="516" t="s">
        <v>6</v>
      </c>
      <c r="BF411" s="516" t="s">
        <v>6</v>
      </c>
      <c r="BG411" s="516"/>
      <c r="BH411" s="516" t="s">
        <v>6</v>
      </c>
      <c r="BI411" s="516" t="s">
        <v>6</v>
      </c>
      <c r="BJ411" s="516"/>
      <c r="BK411" s="516" t="s">
        <v>6</v>
      </c>
      <c r="BL411" s="516" t="s">
        <v>6</v>
      </c>
      <c r="BM411" s="516"/>
      <c r="BN411" s="516" t="s">
        <v>6</v>
      </c>
      <c r="BO411" s="516" t="s">
        <v>6</v>
      </c>
      <c r="BP411" s="516"/>
      <c r="BQ411" s="516" t="s">
        <v>6</v>
      </c>
      <c r="BR411" s="516" t="s">
        <v>6</v>
      </c>
      <c r="BS411" s="516"/>
      <c r="BT411" s="516"/>
      <c r="BU411" s="516"/>
      <c r="BV411" s="516"/>
      <c r="BW411" s="516"/>
      <c r="BX411" s="516"/>
      <c r="BY411" s="516"/>
      <c r="BZ411" s="28"/>
      <c r="CA411" s="24"/>
      <c r="CB411" s="29"/>
      <c r="CC411" s="29"/>
      <c r="CD411" s="30"/>
      <c r="CE411" s="29"/>
      <c r="CF411" s="29"/>
      <c r="CG411" s="31"/>
      <c r="CH411" s="457"/>
      <c r="CI411" s="23" t="s">
        <v>836</v>
      </c>
    </row>
    <row r="412" spans="1:87" ht="16.8" customHeight="1" thickTop="1" thickBot="1" x14ac:dyDescent="0.35">
      <c r="A412" s="505" t="str">
        <f>IF(COUNTIF(B413:B417,"x")&gt;0,"x","")</f>
        <v/>
      </c>
      <c r="B412" s="57"/>
      <c r="C412" s="510" t="str">
        <f>A412</f>
        <v/>
      </c>
      <c r="D412" s="66">
        <f>ROWS(D413:D417)-1</f>
        <v>4</v>
      </c>
      <c r="E412" s="58" t="s">
        <v>1446</v>
      </c>
      <c r="F412" s="116"/>
      <c r="G412" s="301"/>
      <c r="H412" s="6"/>
      <c r="I412" s="18"/>
      <c r="J412" s="18"/>
      <c r="K412" s="18"/>
      <c r="L412" s="18"/>
      <c r="M412" s="18"/>
      <c r="N412" s="46"/>
      <c r="O412" s="60">
        <v>22593</v>
      </c>
      <c r="P412" s="61" t="s">
        <v>3237</v>
      </c>
      <c r="Q412" s="146"/>
      <c r="R412" s="63" t="str">
        <f>IF(COUNTIF(Q413:Q417,"?")&gt;0,"?",IF(AND(S412="◄",T412="►"),"◄►",IF(S412="◄","◄",IF(T412="►","►",""))))</f>
        <v>◄</v>
      </c>
      <c r="S412" s="64" t="str">
        <f>IF(SUM(S413:S417)+1=ROWS(S413:S417)-COUNTIF(S413:S417,"-"),"","◄")</f>
        <v>◄</v>
      </c>
      <c r="T412" s="65" t="str">
        <f>IF(SUM(T413:T417)&gt;0,"►","")</f>
        <v/>
      </c>
      <c r="U412" s="146"/>
      <c r="V412" s="63" t="str">
        <f>IF(COUNTIF(U413:U417,"?")&gt;0,"?",IF(AND(W412="◄",X412="►"),"◄►",IF(W412="◄","◄",IF(X412="►","►",""))))</f>
        <v>◄</v>
      </c>
      <c r="W412" s="64" t="str">
        <f>IF(SUM(W413:W417)+1=ROWS(W413:W417)-COUNTIF(W413:W417,"-"),"","◄")</f>
        <v>◄</v>
      </c>
      <c r="X412" s="65" t="str">
        <f>IF(SUM(X413:X417)&gt;0,"►","")</f>
        <v/>
      </c>
      <c r="Y412" s="66">
        <f>ROWS(Y413:Y417)-1</f>
        <v>4</v>
      </c>
      <c r="Z412" s="67">
        <f>SUM(Z413:Z417)-Z417</f>
        <v>0</v>
      </c>
      <c r="AA412" s="68" t="s">
        <v>840</v>
      </c>
      <c r="AB412" s="69"/>
      <c r="AC412" s="67">
        <f>SUM(AC413:AC417)-AC417</f>
        <v>0</v>
      </c>
      <c r="AD412" s="68" t="s">
        <v>840</v>
      </c>
      <c r="AE412" s="69"/>
      <c r="AF412" s="70" t="str">
        <f>IF(AG412="◄","◄",IF(AG412="ok","►",""))</f>
        <v>◄</v>
      </c>
      <c r="AG412" s="71" t="str">
        <f>IF(AG413&gt;0,"OK","◄")</f>
        <v>◄</v>
      </c>
      <c r="AH412" s="62" t="str">
        <f>IF(AND(AI412="◄",AJ412="►"),"◄?►",IF(AI412="◄","◄",IF(AJ412="►","►","")))</f>
        <v>◄</v>
      </c>
      <c r="AI412" s="64" t="str">
        <f>IF(AI413&gt;0,"","◄")</f>
        <v>◄</v>
      </c>
      <c r="AJ412" s="65" t="str">
        <f>IF(SUM(AJ413:AJ413)&gt;0,"►","")</f>
        <v/>
      </c>
      <c r="AK412" s="570">
        <v>22593</v>
      </c>
      <c r="AL412" s="572" t="s">
        <v>1447</v>
      </c>
      <c r="AM412" s="43"/>
      <c r="AN412" s="1" t="str">
        <f>IF(AO412="","",IF(COUNTIF(AN413,"ok"),"","◄"))</f>
        <v>◄</v>
      </c>
      <c r="AO412" s="9" t="str">
        <f>IF(COUNTIF(AP412:BR412,"◄")&gt;0,"◄","")</f>
        <v>◄</v>
      </c>
      <c r="AP412" s="563" t="str">
        <f>IF(AP413="-","",IF(AP413&gt;0,"","◄"))</f>
        <v>◄</v>
      </c>
      <c r="AQ412" s="565"/>
      <c r="AR412" s="517">
        <f>IF(ISNONTEXT(AR413)=TRUE,"_",1)</f>
        <v>1</v>
      </c>
      <c r="AS412" s="563" t="str">
        <f>IF(AS413="-","",IF(AS413&gt;0,"","◄"))</f>
        <v/>
      </c>
      <c r="AT412" s="565"/>
      <c r="AU412" s="517" t="str">
        <f>IF(ISNONTEXT(AU413)=TRUE,"_",AR412+1)</f>
        <v>_</v>
      </c>
      <c r="AV412" s="563" t="str">
        <f>IF(AV413="-","",IF(AV413&gt;0,"","◄"))</f>
        <v/>
      </c>
      <c r="AW412" s="565"/>
      <c r="AX412" s="517" t="str">
        <f>IF(ISNONTEXT(AX413)=TRUE,"_",AU412+1)</f>
        <v>_</v>
      </c>
      <c r="AY412" s="563" t="str">
        <f>IF(AY413="-","",IF(AY413&gt;0,"","◄"))</f>
        <v/>
      </c>
      <c r="AZ412" s="565"/>
      <c r="BA412" s="517" t="str">
        <f>IF(ISNONTEXT(BA413)=TRUE,"_",AX412+1)</f>
        <v>_</v>
      </c>
      <c r="BB412" s="563" t="str">
        <f>IF(BB413="-","",IF(BB413&gt;0,"","◄"))</f>
        <v/>
      </c>
      <c r="BC412" s="565"/>
      <c r="BD412" s="517" t="str">
        <f>IF(ISNONTEXT(BD413)=TRUE,"_",BA412+1)</f>
        <v>_</v>
      </c>
      <c r="BE412" s="563" t="str">
        <f>IF(BE413="-","",IF(BE413&gt;0,"","◄"))</f>
        <v/>
      </c>
      <c r="BF412" s="565"/>
      <c r="BG412" s="517" t="str">
        <f>IF(ISNONTEXT(BG413)=TRUE,"_",BD412+1)</f>
        <v>_</v>
      </c>
      <c r="BH412" s="563" t="str">
        <f>IF(BH413="-","",IF(BH413&gt;0,"","◄"))</f>
        <v/>
      </c>
      <c r="BI412" s="565"/>
      <c r="BJ412" s="517" t="str">
        <f>IF(ISNONTEXT(BJ413)=TRUE,"_",BG412+1)</f>
        <v>_</v>
      </c>
      <c r="BK412" s="563" t="str">
        <f>IF(BK413="-","",IF(BK413&gt;0,"","◄"))</f>
        <v/>
      </c>
      <c r="BL412" s="565"/>
      <c r="BM412" s="517" t="str">
        <f>IF(ISNONTEXT(BM413)=TRUE,"_",BJ412+1)</f>
        <v>_</v>
      </c>
      <c r="BN412" s="563" t="str">
        <f>IF(BN413="-","",IF(BN413&gt;0,"","◄"))</f>
        <v/>
      </c>
      <c r="BO412" s="565"/>
      <c r="BP412" s="517" t="str">
        <f>IF(ISNONTEXT(BP413)=TRUE,"_",BM412+1)</f>
        <v>_</v>
      </c>
      <c r="BQ412" s="563" t="str">
        <f>IF(BQ413="-","",IF(BQ413&gt;0,"","◄"))</f>
        <v/>
      </c>
      <c r="BR412" s="565"/>
      <c r="BS412" s="517" t="str">
        <f>IF(ISNONTEXT(BS413)=TRUE,"_",BP412+1)</f>
        <v>_</v>
      </c>
      <c r="BT412" s="563" t="str">
        <f>IF(BT413="-","",IF(BT413&gt;0,"","◄"))</f>
        <v>◄</v>
      </c>
      <c r="BU412" s="565"/>
      <c r="BV412" s="517" t="str">
        <f>IF(ISNONTEXT(BV413)=TRUE,"_",1)</f>
        <v>_</v>
      </c>
      <c r="BW412" s="563" t="str">
        <f>IF(BW413="-","",IF(BW413&gt;0,"","◄"))</f>
        <v>◄</v>
      </c>
      <c r="BX412" s="565"/>
      <c r="BY412" s="517" t="str">
        <f>IF(ISNONTEXT(BY413)=TRUE,"_",BV412+1)</f>
        <v>_</v>
      </c>
      <c r="BZ412" s="26"/>
      <c r="CA412" s="24"/>
      <c r="CB412" s="25" t="str">
        <f>IF(CB413&gt;0,"►","")</f>
        <v/>
      </c>
      <c r="CC412" s="25" t="str">
        <f>IF(CC413&gt;0,"►","")</f>
        <v/>
      </c>
      <c r="CD412" s="517" t="str">
        <f>IF(ISNONTEXT(CD413)=TRUE,"_",1)</f>
        <v>_</v>
      </c>
      <c r="CE412" s="25" t="str">
        <f>IF(CE413&gt;0,"►","")</f>
        <v/>
      </c>
      <c r="CF412" s="25" t="str">
        <f>IF(CF413&gt;0,"►","")</f>
        <v/>
      </c>
      <c r="CG412" s="517" t="str">
        <f>IF(ISNONTEXT(CG413)=TRUE,"_",CD412+1)</f>
        <v>_</v>
      </c>
      <c r="CH412" s="66">
        <f>ROWS(CH413:CH417)-1</f>
        <v>4</v>
      </c>
      <c r="CI412" s="23" t="s">
        <v>836</v>
      </c>
    </row>
    <row r="413" spans="1:87" ht="15" thickBot="1" x14ac:dyDescent="0.35">
      <c r="A413" s="502"/>
      <c r="B413" s="117"/>
      <c r="C413" s="156">
        <f>B413</f>
        <v>0</v>
      </c>
      <c r="D413" s="457"/>
      <c r="E413" s="73"/>
      <c r="F413" s="118" t="s">
        <v>1448</v>
      </c>
      <c r="G413" s="300">
        <v>22593</v>
      </c>
      <c r="H413" s="76">
        <v>0.4</v>
      </c>
      <c r="I413" s="119"/>
      <c r="J413" s="119"/>
      <c r="K413" s="79"/>
      <c r="L413" s="79"/>
      <c r="M413" s="79"/>
      <c r="N413" s="80" t="s">
        <v>1449</v>
      </c>
      <c r="O413" s="81"/>
      <c r="P413" s="82"/>
      <c r="Q413" s="83" t="str">
        <f>IF(R413="?","?","")</f>
        <v/>
      </c>
      <c r="R413" s="83" t="str">
        <f>IF(AND(S413="",T413&gt;0),"?",IF(S413="","◄",IF(T413&gt;=1,"►","")))</f>
        <v>◄</v>
      </c>
      <c r="S413" s="84"/>
      <c r="T413" s="85"/>
      <c r="U413" s="83" t="str">
        <f>IF(V413="?","?","")</f>
        <v/>
      </c>
      <c r="V413" s="83" t="str">
        <f>IF(AND(W413="",X413&gt;0),"?",IF(W413="","◄",IF(X413&gt;=1,"►","")))</f>
        <v>◄</v>
      </c>
      <c r="W413" s="86"/>
      <c r="X413" s="85"/>
      <c r="Y413" s="457"/>
      <c r="Z413" s="87"/>
      <c r="AA413" s="521">
        <f t="shared" ref="AA413:AB416" si="213">(S413*Z413)</f>
        <v>0</v>
      </c>
      <c r="AB413" s="520">
        <f t="shared" si="213"/>
        <v>0</v>
      </c>
      <c r="AC413" s="88"/>
      <c r="AD413" s="519">
        <f t="shared" ref="AD413:AE416" si="214">(W413*AC413)</f>
        <v>0</v>
      </c>
      <c r="AE413" s="518">
        <f t="shared" si="214"/>
        <v>0</v>
      </c>
      <c r="AF413" s="89" t="str">
        <f>IF(AG413&gt;0,"ok","◄")</f>
        <v>◄</v>
      </c>
      <c r="AG413" s="90"/>
      <c r="AH413" s="89" t="str">
        <f>IF(AND(AI413="",AJ413&gt;0),"?",IF(AI413="","◄",IF(AJ413&gt;=1,"►","")))</f>
        <v>◄</v>
      </c>
      <c r="AI413" s="91"/>
      <c r="AJ413" s="92"/>
      <c r="AK413" s="586"/>
      <c r="AL413" s="587"/>
      <c r="AM413" s="43"/>
      <c r="AN413" s="149" t="str">
        <f>(IF(SUM(AP413:BX413)&gt;0,"ok",""))</f>
        <v/>
      </c>
      <c r="AO413" s="150" t="str">
        <f>IF(SUM(AP413:BR413)&gt;=1,SUM(AP413:BR413),"◄")</f>
        <v>◄</v>
      </c>
      <c r="AP413" s="32"/>
      <c r="AQ413" s="33"/>
      <c r="AR413" s="183" t="s">
        <v>4</v>
      </c>
      <c r="AS413" s="516" t="s">
        <v>6</v>
      </c>
      <c r="AT413" s="516" t="s">
        <v>6</v>
      </c>
      <c r="AU413" s="516"/>
      <c r="AV413" s="516" t="s">
        <v>6</v>
      </c>
      <c r="AW413" s="516" t="s">
        <v>6</v>
      </c>
      <c r="AX413" s="516"/>
      <c r="AY413" s="516" t="s">
        <v>6</v>
      </c>
      <c r="AZ413" s="516" t="s">
        <v>6</v>
      </c>
      <c r="BA413" s="516"/>
      <c r="BB413" s="516" t="s">
        <v>6</v>
      </c>
      <c r="BC413" s="516" t="s">
        <v>6</v>
      </c>
      <c r="BD413" s="516"/>
      <c r="BE413" s="516" t="s">
        <v>6</v>
      </c>
      <c r="BF413" s="516" t="s">
        <v>6</v>
      </c>
      <c r="BG413" s="516"/>
      <c r="BH413" s="516" t="s">
        <v>6</v>
      </c>
      <c r="BI413" s="516" t="s">
        <v>6</v>
      </c>
      <c r="BJ413" s="516"/>
      <c r="BK413" s="516" t="s">
        <v>6</v>
      </c>
      <c r="BL413" s="516" t="s">
        <v>6</v>
      </c>
      <c r="BM413" s="516"/>
      <c r="BN413" s="516" t="s">
        <v>6</v>
      </c>
      <c r="BO413" s="516" t="s">
        <v>6</v>
      </c>
      <c r="BP413" s="516"/>
      <c r="BQ413" s="516" t="s">
        <v>6</v>
      </c>
      <c r="BR413" s="516" t="s">
        <v>6</v>
      </c>
      <c r="BS413" s="516"/>
      <c r="BT413" s="32"/>
      <c r="BU413" s="33"/>
      <c r="BV413" s="34"/>
      <c r="BW413" s="32"/>
      <c r="BX413" s="33"/>
      <c r="BY413" s="34"/>
      <c r="BZ413" s="35"/>
      <c r="CA413" s="24"/>
      <c r="CB413" s="36"/>
      <c r="CC413" s="33"/>
      <c r="CD413" s="37"/>
      <c r="CE413" s="36"/>
      <c r="CF413" s="38"/>
      <c r="CG413" s="39"/>
      <c r="CH413" s="457"/>
      <c r="CI413" s="23" t="s">
        <v>836</v>
      </c>
    </row>
    <row r="414" spans="1:87" ht="15.6" thickTop="1" thickBot="1" x14ac:dyDescent="0.35">
      <c r="A414" s="502"/>
      <c r="B414" s="117"/>
      <c r="C414" s="156">
        <f>B414</f>
        <v>0</v>
      </c>
      <c r="D414" s="457"/>
      <c r="E414" s="73"/>
      <c r="F414" s="123">
        <v>1196</v>
      </c>
      <c r="G414" s="302">
        <v>22593</v>
      </c>
      <c r="H414" s="76">
        <v>6</v>
      </c>
      <c r="I414" s="119"/>
      <c r="J414" s="119"/>
      <c r="K414" s="79"/>
      <c r="L414" s="79"/>
      <c r="M414" s="79"/>
      <c r="N414" s="80" t="s">
        <v>1450</v>
      </c>
      <c r="O414" s="81"/>
      <c r="P414" s="82"/>
      <c r="Q414" s="83" t="str">
        <f>IF(R414="?","?","")</f>
        <v/>
      </c>
      <c r="R414" s="83" t="str">
        <f>IF(AND(S414="",T414&gt;0),"?",IF(S414="","◄",IF(T414&gt;=1,"►","")))</f>
        <v>◄</v>
      </c>
      <c r="S414" s="84"/>
      <c r="T414" s="85"/>
      <c r="U414" s="83" t="str">
        <f>IF(V414="?","?","")</f>
        <v/>
      </c>
      <c r="V414" s="83" t="str">
        <f>IF(AND(W414="",X414&gt;0),"?",IF(W414="","◄",IF(X414&gt;=1,"►","")))</f>
        <v>◄</v>
      </c>
      <c r="W414" s="86"/>
      <c r="X414" s="85"/>
      <c r="Y414" s="457"/>
      <c r="Z414" s="87"/>
      <c r="AA414" s="521">
        <f t="shared" si="213"/>
        <v>0</v>
      </c>
      <c r="AB414" s="520">
        <f t="shared" si="213"/>
        <v>0</v>
      </c>
      <c r="AC414" s="88"/>
      <c r="AD414" s="519">
        <f t="shared" si="214"/>
        <v>0</v>
      </c>
      <c r="AE414" s="518">
        <f t="shared" si="214"/>
        <v>0</v>
      </c>
      <c r="AF414" s="44"/>
      <c r="AG414" s="45"/>
      <c r="AH414" s="44"/>
      <c r="AI414" s="45"/>
      <c r="AJ414" s="45"/>
      <c r="AK414" s="45"/>
      <c r="AL414" s="45"/>
      <c r="AM414" s="43"/>
      <c r="AN414" s="27" t="s">
        <v>6</v>
      </c>
      <c r="AO414" s="27" t="s">
        <v>6</v>
      </c>
      <c r="AP414" s="516"/>
      <c r="AQ414" s="516"/>
      <c r="AR414" s="516"/>
      <c r="AS414" s="516" t="s">
        <v>6</v>
      </c>
      <c r="AT414" s="516" t="s">
        <v>6</v>
      </c>
      <c r="AU414" s="516"/>
      <c r="AV414" s="516" t="s">
        <v>6</v>
      </c>
      <c r="AW414" s="516" t="s">
        <v>6</v>
      </c>
      <c r="AX414" s="516"/>
      <c r="AY414" s="516" t="s">
        <v>6</v>
      </c>
      <c r="AZ414" s="516" t="s">
        <v>6</v>
      </c>
      <c r="BA414" s="516"/>
      <c r="BB414" s="516" t="s">
        <v>6</v>
      </c>
      <c r="BC414" s="516" t="s">
        <v>6</v>
      </c>
      <c r="BD414" s="516"/>
      <c r="BE414" s="516" t="s">
        <v>6</v>
      </c>
      <c r="BF414" s="516" t="s">
        <v>6</v>
      </c>
      <c r="BG414" s="516"/>
      <c r="BH414" s="516" t="s">
        <v>6</v>
      </c>
      <c r="BI414" s="516" t="s">
        <v>6</v>
      </c>
      <c r="BJ414" s="516"/>
      <c r="BK414" s="516" t="s">
        <v>6</v>
      </c>
      <c r="BL414" s="516" t="s">
        <v>6</v>
      </c>
      <c r="BM414" s="516"/>
      <c r="BN414" s="516" t="s">
        <v>6</v>
      </c>
      <c r="BO414" s="516" t="s">
        <v>6</v>
      </c>
      <c r="BP414" s="516"/>
      <c r="BQ414" s="516" t="s">
        <v>6</v>
      </c>
      <c r="BR414" s="516" t="s">
        <v>6</v>
      </c>
      <c r="BS414" s="516"/>
      <c r="BT414" s="516"/>
      <c r="BU414" s="516"/>
      <c r="BV414" s="516"/>
      <c r="BW414" s="516"/>
      <c r="BX414" s="516"/>
      <c r="BY414" s="516"/>
      <c r="BZ414" s="28"/>
      <c r="CA414" s="24"/>
      <c r="CB414" s="29"/>
      <c r="CC414" s="29"/>
      <c r="CD414" s="30"/>
      <c r="CE414" s="29"/>
      <c r="CF414" s="29"/>
      <c r="CG414" s="31"/>
      <c r="CH414" s="457"/>
      <c r="CI414" s="23" t="s">
        <v>836</v>
      </c>
    </row>
    <row r="415" spans="1:87" ht="15.6" thickTop="1" thickBot="1" x14ac:dyDescent="0.35">
      <c r="A415" s="502"/>
      <c r="B415" s="117"/>
      <c r="C415" s="156">
        <f>B415</f>
        <v>0</v>
      </c>
      <c r="D415" s="457"/>
      <c r="E415" s="73"/>
      <c r="F415" s="123">
        <v>1197</v>
      </c>
      <c r="G415" s="302">
        <v>22593</v>
      </c>
      <c r="H415" s="76">
        <v>3</v>
      </c>
      <c r="I415" s="119"/>
      <c r="J415" s="119"/>
      <c r="K415" s="79"/>
      <c r="L415" s="79"/>
      <c r="M415" s="79"/>
      <c r="N415" s="80" t="s">
        <v>1451</v>
      </c>
      <c r="O415" s="81"/>
      <c r="P415" s="82"/>
      <c r="Q415" s="83" t="str">
        <f>IF(R415="?","?","")</f>
        <v/>
      </c>
      <c r="R415" s="83" t="str">
        <f>IF(AND(S415="",T415&gt;0),"?",IF(S415="","◄",IF(T415&gt;=1,"►","")))</f>
        <v>◄</v>
      </c>
      <c r="S415" s="84"/>
      <c r="T415" s="85"/>
      <c r="U415" s="83" t="str">
        <f>IF(V415="?","?","")</f>
        <v/>
      </c>
      <c r="V415" s="83" t="str">
        <f>IF(AND(W415="",X415&gt;0),"?",IF(W415="","◄",IF(X415&gt;=1,"►","")))</f>
        <v>◄</v>
      </c>
      <c r="W415" s="86"/>
      <c r="X415" s="85"/>
      <c r="Y415" s="457"/>
      <c r="Z415" s="87"/>
      <c r="AA415" s="521">
        <f t="shared" si="213"/>
        <v>0</v>
      </c>
      <c r="AB415" s="520">
        <f t="shared" si="213"/>
        <v>0</v>
      </c>
      <c r="AC415" s="88"/>
      <c r="AD415" s="519">
        <f t="shared" si="214"/>
        <v>0</v>
      </c>
      <c r="AE415" s="518">
        <f t="shared" si="214"/>
        <v>0</v>
      </c>
      <c r="AF415" s="44"/>
      <c r="AG415" s="45"/>
      <c r="AH415" s="44"/>
      <c r="AI415" s="45"/>
      <c r="AJ415" s="45"/>
      <c r="AK415" s="45"/>
      <c r="AL415" s="45"/>
      <c r="AM415" s="43"/>
      <c r="AN415" s="27" t="s">
        <v>6</v>
      </c>
      <c r="AO415" s="27" t="s">
        <v>6</v>
      </c>
      <c r="AP415" s="516"/>
      <c r="AQ415" s="516"/>
      <c r="AR415" s="516"/>
      <c r="AS415" s="516" t="s">
        <v>6</v>
      </c>
      <c r="AT415" s="516" t="s">
        <v>6</v>
      </c>
      <c r="AU415" s="516"/>
      <c r="AV415" s="516" t="s">
        <v>6</v>
      </c>
      <c r="AW415" s="516" t="s">
        <v>6</v>
      </c>
      <c r="AX415" s="516"/>
      <c r="AY415" s="516" t="s">
        <v>6</v>
      </c>
      <c r="AZ415" s="516" t="s">
        <v>6</v>
      </c>
      <c r="BA415" s="516"/>
      <c r="BB415" s="516" t="s">
        <v>6</v>
      </c>
      <c r="BC415" s="516" t="s">
        <v>6</v>
      </c>
      <c r="BD415" s="516"/>
      <c r="BE415" s="516" t="s">
        <v>6</v>
      </c>
      <c r="BF415" s="516" t="s">
        <v>6</v>
      </c>
      <c r="BG415" s="516"/>
      <c r="BH415" s="516" t="s">
        <v>6</v>
      </c>
      <c r="BI415" s="516" t="s">
        <v>6</v>
      </c>
      <c r="BJ415" s="516"/>
      <c r="BK415" s="516" t="s">
        <v>6</v>
      </c>
      <c r="BL415" s="516" t="s">
        <v>6</v>
      </c>
      <c r="BM415" s="516"/>
      <c r="BN415" s="516" t="s">
        <v>6</v>
      </c>
      <c r="BO415" s="516" t="s">
        <v>6</v>
      </c>
      <c r="BP415" s="516"/>
      <c r="BQ415" s="516" t="s">
        <v>6</v>
      </c>
      <c r="BR415" s="516" t="s">
        <v>6</v>
      </c>
      <c r="BS415" s="516"/>
      <c r="BT415" s="516"/>
      <c r="BU415" s="516"/>
      <c r="BV415" s="516"/>
      <c r="BW415" s="516"/>
      <c r="BX415" s="516"/>
      <c r="BY415" s="516"/>
      <c r="BZ415" s="28"/>
      <c r="CA415" s="24"/>
      <c r="CB415" s="29"/>
      <c r="CC415" s="29"/>
      <c r="CD415" s="30"/>
      <c r="CE415" s="29"/>
      <c r="CF415" s="29"/>
      <c r="CG415" s="31"/>
      <c r="CH415" s="457"/>
      <c r="CI415" s="23" t="s">
        <v>836</v>
      </c>
    </row>
    <row r="416" spans="1:87" ht="15.6" thickTop="1" thickBot="1" x14ac:dyDescent="0.35">
      <c r="A416" s="502"/>
      <c r="B416" s="117"/>
      <c r="C416" s="156">
        <f>B416</f>
        <v>0</v>
      </c>
      <c r="D416" s="457"/>
      <c r="E416" s="132" t="s">
        <v>1084</v>
      </c>
      <c r="F416" s="125">
        <v>37</v>
      </c>
      <c r="G416" s="441">
        <v>1961</v>
      </c>
      <c r="H416" s="76">
        <v>9.4</v>
      </c>
      <c r="I416" s="119"/>
      <c r="J416" s="119"/>
      <c r="K416" s="79"/>
      <c r="L416" s="79"/>
      <c r="M416" s="79"/>
      <c r="N416" s="126" t="s">
        <v>1452</v>
      </c>
      <c r="O416" s="81"/>
      <c r="P416" s="82"/>
      <c r="Q416" s="83" t="str">
        <f>IF(R416="?","?","")</f>
        <v/>
      </c>
      <c r="R416" s="83" t="str">
        <f>IF(AND(S416="",T416&gt;0),"?",IF(S416="","◄",IF(T416&gt;=1,"►","")))</f>
        <v>◄</v>
      </c>
      <c r="S416" s="84"/>
      <c r="T416" s="85"/>
      <c r="U416" s="83" t="str">
        <f>IF(V416="?","?","")</f>
        <v/>
      </c>
      <c r="V416" s="83" t="str">
        <f>IF(AND(W416="",X416&gt;0),"?",IF(W416="","◄",IF(X416&gt;=1,"►","")))</f>
        <v>◄</v>
      </c>
      <c r="W416" s="86"/>
      <c r="X416" s="85"/>
      <c r="Y416" s="457"/>
      <c r="Z416" s="87"/>
      <c r="AA416" s="521">
        <f t="shared" si="213"/>
        <v>0</v>
      </c>
      <c r="AB416" s="520">
        <f t="shared" si="213"/>
        <v>0</v>
      </c>
      <c r="AC416" s="88"/>
      <c r="AD416" s="519">
        <f t="shared" si="214"/>
        <v>0</v>
      </c>
      <c r="AE416" s="518">
        <f t="shared" si="214"/>
        <v>0</v>
      </c>
      <c r="AF416" s="44"/>
      <c r="AG416" s="45"/>
      <c r="AH416" s="44"/>
      <c r="AI416" s="45"/>
      <c r="AJ416" s="45"/>
      <c r="AK416" s="45"/>
      <c r="AL416" s="45"/>
      <c r="AM416" s="43"/>
      <c r="AN416" s="27" t="s">
        <v>6</v>
      </c>
      <c r="AO416" s="27" t="s">
        <v>6</v>
      </c>
      <c r="AP416" s="516"/>
      <c r="AQ416" s="516"/>
      <c r="AR416" s="516"/>
      <c r="AS416" s="516" t="s">
        <v>6</v>
      </c>
      <c r="AT416" s="516" t="s">
        <v>6</v>
      </c>
      <c r="AU416" s="516"/>
      <c r="AV416" s="516" t="s">
        <v>6</v>
      </c>
      <c r="AW416" s="516" t="s">
        <v>6</v>
      </c>
      <c r="AX416" s="516"/>
      <c r="AY416" s="516" t="s">
        <v>6</v>
      </c>
      <c r="AZ416" s="516" t="s">
        <v>6</v>
      </c>
      <c r="BA416" s="516"/>
      <c r="BB416" s="516" t="s">
        <v>6</v>
      </c>
      <c r="BC416" s="516" t="s">
        <v>6</v>
      </c>
      <c r="BD416" s="516"/>
      <c r="BE416" s="516" t="s">
        <v>6</v>
      </c>
      <c r="BF416" s="516" t="s">
        <v>6</v>
      </c>
      <c r="BG416" s="516"/>
      <c r="BH416" s="516" t="s">
        <v>6</v>
      </c>
      <c r="BI416" s="516" t="s">
        <v>6</v>
      </c>
      <c r="BJ416" s="516"/>
      <c r="BK416" s="516" t="s">
        <v>6</v>
      </c>
      <c r="BL416" s="516" t="s">
        <v>6</v>
      </c>
      <c r="BM416" s="516"/>
      <c r="BN416" s="516" t="s">
        <v>6</v>
      </c>
      <c r="BO416" s="516" t="s">
        <v>6</v>
      </c>
      <c r="BP416" s="516"/>
      <c r="BQ416" s="516" t="s">
        <v>6</v>
      </c>
      <c r="BR416" s="516" t="s">
        <v>6</v>
      </c>
      <c r="BS416" s="516"/>
      <c r="BT416" s="516"/>
      <c r="BU416" s="516"/>
      <c r="BV416" s="516"/>
      <c r="BW416" s="516"/>
      <c r="BX416" s="516"/>
      <c r="BY416" s="516"/>
      <c r="BZ416" s="28"/>
      <c r="CA416" s="24"/>
      <c r="CB416" s="29"/>
      <c r="CC416" s="29"/>
      <c r="CD416" s="30"/>
      <c r="CE416" s="29"/>
      <c r="CF416" s="29"/>
      <c r="CG416" s="31"/>
      <c r="CH416" s="457"/>
      <c r="CI416" s="23" t="s">
        <v>836</v>
      </c>
    </row>
    <row r="417" spans="1:87" ht="16.8" customHeight="1" thickTop="1" thickBot="1" x14ac:dyDescent="0.35">
      <c r="A417" s="505" t="str">
        <f>IF(COUNTIF(B418:B425,"x")&gt;0,"x","")</f>
        <v/>
      </c>
      <c r="B417" s="57"/>
      <c r="C417" s="510" t="str">
        <f>A417</f>
        <v/>
      </c>
      <c r="D417" s="66">
        <f>ROWS(D418:D424)-1</f>
        <v>6</v>
      </c>
      <c r="E417" s="58" t="s">
        <v>1453</v>
      </c>
      <c r="F417" s="116"/>
      <c r="G417" s="301"/>
      <c r="H417" s="6"/>
      <c r="I417" s="18"/>
      <c r="J417" s="18"/>
      <c r="K417" s="18"/>
      <c r="L417" s="18"/>
      <c r="M417" s="18"/>
      <c r="N417" s="46"/>
      <c r="O417" s="60" t="s">
        <v>1454</v>
      </c>
      <c r="P417" s="61" t="s">
        <v>3238</v>
      </c>
      <c r="Q417" s="143"/>
      <c r="R417" s="63" t="str">
        <f>IF(COUNTIF(Q418:Q424,"?")&gt;0,"?",IF(AND(S417="◄",T417="►"),"◄►",IF(S417="◄","◄",IF(T417="►","►",""))))</f>
        <v>◄</v>
      </c>
      <c r="S417" s="64" t="str">
        <f>IF(SUM(S418:S424)+1=ROWS(S418:S424)-COUNTIF(S418:S424,"-"),"","◄")</f>
        <v>◄</v>
      </c>
      <c r="T417" s="65" t="str">
        <f>IF(SUM(T418:T424)&gt;0,"►","")</f>
        <v/>
      </c>
      <c r="U417" s="146"/>
      <c r="V417" s="63" t="str">
        <f>IF(COUNTIF(U418:U424,"?")&gt;0,"?",IF(AND(W417="◄",X417="►"),"◄►",IF(W417="◄","◄",IF(X417="►","►",""))))</f>
        <v>◄</v>
      </c>
      <c r="W417" s="64" t="str">
        <f>IF(SUM(W418:W424)+1=ROWS(W418:W424)-COUNTIF(W418:W424,"-"),"","◄")</f>
        <v>◄</v>
      </c>
      <c r="X417" s="65" t="str">
        <f>IF(SUM(X418:X424)&gt;0,"►","")</f>
        <v/>
      </c>
      <c r="Y417" s="66">
        <f>ROWS(Y418:Y424)-1</f>
        <v>6</v>
      </c>
      <c r="Z417" s="67">
        <f>SUM(Z418:Z424)-Z424</f>
        <v>0</v>
      </c>
      <c r="AA417" s="68" t="s">
        <v>840</v>
      </c>
      <c r="AB417" s="69"/>
      <c r="AC417" s="67">
        <f>SUM(AC418:AC424)-AC424</f>
        <v>0</v>
      </c>
      <c r="AD417" s="68" t="s">
        <v>840</v>
      </c>
      <c r="AE417" s="69"/>
      <c r="AF417" s="70" t="str">
        <f>IF(AG417="◄","◄",IF(AG417="ok","►",""))</f>
        <v>◄</v>
      </c>
      <c r="AG417" s="71" t="str">
        <f>IF(AG418&gt;0,"OK","◄")</f>
        <v>◄</v>
      </c>
      <c r="AH417" s="62" t="str">
        <f>IF(AND(AI417="◄",AJ417="►"),"◄?►",IF(AI417="◄","◄",IF(AJ417="►","►","")))</f>
        <v>◄</v>
      </c>
      <c r="AI417" s="64" t="str">
        <f>IF(AI418&gt;0,"","◄")</f>
        <v>◄</v>
      </c>
      <c r="AJ417" s="65" t="str">
        <f>IF(SUM(AJ418:AJ418)&gt;0,"►","")</f>
        <v/>
      </c>
      <c r="AK417" s="570">
        <v>22593</v>
      </c>
      <c r="AL417" s="572" t="s">
        <v>1455</v>
      </c>
      <c r="AM417" s="43"/>
      <c r="AN417" s="1" t="str">
        <f>IF(AO417="","",IF(COUNTIF(AN418,"ok"),"","◄"))</f>
        <v>◄</v>
      </c>
      <c r="AO417" s="9" t="str">
        <f>IF(COUNTIF(AP417:BR417,"◄")&gt;0,"◄","")</f>
        <v>◄</v>
      </c>
      <c r="AP417" s="563" t="str">
        <f>IF(AP418="-","",IF(AP418&gt;0,"","◄"))</f>
        <v>◄</v>
      </c>
      <c r="AQ417" s="565"/>
      <c r="AR417" s="517">
        <f>IF(ISNONTEXT(AR418)=TRUE,"_",1)</f>
        <v>1</v>
      </c>
      <c r="AS417" s="563" t="str">
        <f>IF(AS418="-","",IF(AS418&gt;0,"","◄"))</f>
        <v>◄</v>
      </c>
      <c r="AT417" s="565"/>
      <c r="AU417" s="517">
        <f>IF(ISNONTEXT(AU418)=TRUE,"_",AR417+1)</f>
        <v>2</v>
      </c>
      <c r="AV417" s="563" t="str">
        <f>IF(AV418="-","",IF(AV418&gt;0,"","◄"))</f>
        <v/>
      </c>
      <c r="AW417" s="565"/>
      <c r="AX417" s="517" t="str">
        <f>IF(ISNONTEXT(AX418)=TRUE,"_",AU417+1)</f>
        <v>_</v>
      </c>
      <c r="AY417" s="563" t="str">
        <f>IF(AY418="-","",IF(AY418&gt;0,"","◄"))</f>
        <v/>
      </c>
      <c r="AZ417" s="565"/>
      <c r="BA417" s="517" t="str">
        <f>IF(ISNONTEXT(BA418)=TRUE,"_",AX417+1)</f>
        <v>_</v>
      </c>
      <c r="BB417" s="563" t="str">
        <f>IF(BB418="-","",IF(BB418&gt;0,"","◄"))</f>
        <v/>
      </c>
      <c r="BC417" s="565"/>
      <c r="BD417" s="517" t="str">
        <f>IF(ISNONTEXT(BD418)=TRUE,"_",BA417+1)</f>
        <v>_</v>
      </c>
      <c r="BE417" s="563" t="str">
        <f>IF(BE418="-","",IF(BE418&gt;0,"","◄"))</f>
        <v/>
      </c>
      <c r="BF417" s="565"/>
      <c r="BG417" s="517" t="str">
        <f>IF(ISNONTEXT(BG418)=TRUE,"_",BD417+1)</f>
        <v>_</v>
      </c>
      <c r="BH417" s="563" t="str">
        <f>IF(BH418="-","",IF(BH418&gt;0,"","◄"))</f>
        <v/>
      </c>
      <c r="BI417" s="565"/>
      <c r="BJ417" s="517" t="str">
        <f>IF(ISNONTEXT(BJ418)=TRUE,"_",BG417+1)</f>
        <v>_</v>
      </c>
      <c r="BK417" s="563" t="str">
        <f>IF(BK418="-","",IF(BK418&gt;0,"","◄"))</f>
        <v/>
      </c>
      <c r="BL417" s="565"/>
      <c r="BM417" s="517" t="str">
        <f>IF(ISNONTEXT(BM418)=TRUE,"_",BJ417+1)</f>
        <v>_</v>
      </c>
      <c r="BN417" s="563" t="str">
        <f>IF(BN418="-","",IF(BN418&gt;0,"","◄"))</f>
        <v/>
      </c>
      <c r="BO417" s="565"/>
      <c r="BP417" s="517" t="str">
        <f>IF(ISNONTEXT(BP418)=TRUE,"_",BM417+1)</f>
        <v>_</v>
      </c>
      <c r="BQ417" s="563" t="str">
        <f>IF(BQ418="-","",IF(BQ418&gt;0,"","◄"))</f>
        <v/>
      </c>
      <c r="BR417" s="565"/>
      <c r="BS417" s="517" t="str">
        <f>IF(ISNONTEXT(BS418)=TRUE,"_",BP417+1)</f>
        <v>_</v>
      </c>
      <c r="BT417" s="563" t="str">
        <f>IF(BT418="-","",IF(BT418&gt;0,"","◄"))</f>
        <v>◄</v>
      </c>
      <c r="BU417" s="565"/>
      <c r="BV417" s="517" t="str">
        <f>IF(ISNONTEXT(BV418)=TRUE,"_",1)</f>
        <v>_</v>
      </c>
      <c r="BW417" s="563" t="str">
        <f>IF(BW418="-","",IF(BW418&gt;0,"","◄"))</f>
        <v>◄</v>
      </c>
      <c r="BX417" s="565"/>
      <c r="BY417" s="517" t="str">
        <f>IF(ISNONTEXT(BY418)=TRUE,"_",BV417+1)</f>
        <v>_</v>
      </c>
      <c r="BZ417" s="26"/>
      <c r="CA417" s="24"/>
      <c r="CB417" s="25" t="str">
        <f>IF(CB418&gt;0,"►","")</f>
        <v/>
      </c>
      <c r="CC417" s="25" t="str">
        <f>IF(CC418&gt;0,"►","")</f>
        <v/>
      </c>
      <c r="CD417" s="517" t="str">
        <f>IF(ISNONTEXT(CD418)=TRUE,"_",1)</f>
        <v>_</v>
      </c>
      <c r="CE417" s="25" t="str">
        <f>IF(CE418&gt;0,"►","")</f>
        <v/>
      </c>
      <c r="CF417" s="25" t="str">
        <f>IF(CF418&gt;0,"►","")</f>
        <v/>
      </c>
      <c r="CG417" s="517" t="str">
        <f>IF(ISNONTEXT(CG418)=TRUE,"_",CD417+1)</f>
        <v>_</v>
      </c>
      <c r="CH417" s="66">
        <f>ROWS(CH418:CH424)-1</f>
        <v>6</v>
      </c>
      <c r="CI417" s="23" t="s">
        <v>836</v>
      </c>
    </row>
    <row r="418" spans="1:87" ht="15" thickBot="1" x14ac:dyDescent="0.35">
      <c r="A418" s="502"/>
      <c r="B418" s="117"/>
      <c r="C418" s="156">
        <f t="shared" ref="C418:C423" si="215">B418</f>
        <v>0</v>
      </c>
      <c r="D418" s="457"/>
      <c r="E418" s="73"/>
      <c r="F418" s="118" t="s">
        <v>1456</v>
      </c>
      <c r="G418" s="300">
        <v>22593</v>
      </c>
      <c r="H418" s="76">
        <v>0.4</v>
      </c>
      <c r="I418" s="122" t="s">
        <v>864</v>
      </c>
      <c r="J418" s="100">
        <v>0.1</v>
      </c>
      <c r="K418" s="79"/>
      <c r="L418" s="79"/>
      <c r="M418" s="79"/>
      <c r="N418" s="80" t="s">
        <v>1457</v>
      </c>
      <c r="O418" s="81"/>
      <c r="P418" s="82"/>
      <c r="Q418" s="83" t="str">
        <f t="shared" ref="Q418:Q423" si="216">IF(R418="?","?","")</f>
        <v/>
      </c>
      <c r="R418" s="83" t="str">
        <f t="shared" ref="R418:R423" si="217">IF(AND(S418="",T418&gt;0),"?",IF(S418="","◄",IF(T418&gt;=1,"►","")))</f>
        <v>◄</v>
      </c>
      <c r="S418" s="84"/>
      <c r="T418" s="85"/>
      <c r="U418" s="83" t="str">
        <f t="shared" ref="U418:U423" si="218">IF(V418="?","?","")</f>
        <v/>
      </c>
      <c r="V418" s="83" t="str">
        <f t="shared" ref="V418:V423" si="219">IF(AND(W418="",X418&gt;0),"?",IF(W418="","◄",IF(X418&gt;=1,"►","")))</f>
        <v>◄</v>
      </c>
      <c r="W418" s="86"/>
      <c r="X418" s="85"/>
      <c r="Y418" s="457"/>
      <c r="Z418" s="87"/>
      <c r="AA418" s="521">
        <f t="shared" ref="AA418:AB423" si="220">(S418*Z418)</f>
        <v>0</v>
      </c>
      <c r="AB418" s="520">
        <f t="shared" si="220"/>
        <v>0</v>
      </c>
      <c r="AC418" s="88"/>
      <c r="AD418" s="519">
        <f t="shared" ref="AD418:AE423" si="221">(W418*AC418)</f>
        <v>0</v>
      </c>
      <c r="AE418" s="518">
        <f t="shared" si="221"/>
        <v>0</v>
      </c>
      <c r="AF418" s="89" t="str">
        <f>IF(AG418&gt;0,"ok","◄")</f>
        <v>◄</v>
      </c>
      <c r="AG418" s="90"/>
      <c r="AH418" s="89" t="str">
        <f>IF(AND(AI418="",AJ418&gt;0),"?",IF(AI418="","◄",IF(AJ418&gt;=1,"►","")))</f>
        <v>◄</v>
      </c>
      <c r="AI418" s="91"/>
      <c r="AJ418" s="92"/>
      <c r="AK418" s="586"/>
      <c r="AL418" s="587"/>
      <c r="AM418" s="43"/>
      <c r="AN418" s="149" t="str">
        <f>(IF(SUM(AP418:BX418)&gt;0,"ok",""))</f>
        <v/>
      </c>
      <c r="AO418" s="150" t="str">
        <f>IF(SUM(AP418:BR418)&gt;=1,SUM(AP418:BR418),"◄")</f>
        <v>◄</v>
      </c>
      <c r="AP418" s="32"/>
      <c r="AQ418" s="33"/>
      <c r="AR418" s="183" t="s">
        <v>7</v>
      </c>
      <c r="AS418" s="32"/>
      <c r="AT418" s="33"/>
      <c r="AU418" s="183" t="s">
        <v>16</v>
      </c>
      <c r="AV418" s="516" t="s">
        <v>6</v>
      </c>
      <c r="AW418" s="516" t="s">
        <v>6</v>
      </c>
      <c r="AX418" s="516"/>
      <c r="AY418" s="516" t="s">
        <v>6</v>
      </c>
      <c r="AZ418" s="516" t="s">
        <v>6</v>
      </c>
      <c r="BA418" s="516"/>
      <c r="BB418" s="516" t="s">
        <v>6</v>
      </c>
      <c r="BC418" s="516" t="s">
        <v>6</v>
      </c>
      <c r="BD418" s="516"/>
      <c r="BE418" s="516" t="s">
        <v>6</v>
      </c>
      <c r="BF418" s="516" t="s">
        <v>6</v>
      </c>
      <c r="BG418" s="516"/>
      <c r="BH418" s="516" t="s">
        <v>6</v>
      </c>
      <c r="BI418" s="516" t="s">
        <v>6</v>
      </c>
      <c r="BJ418" s="516"/>
      <c r="BK418" s="516" t="s">
        <v>6</v>
      </c>
      <c r="BL418" s="516" t="s">
        <v>6</v>
      </c>
      <c r="BM418" s="516"/>
      <c r="BN418" s="516" t="s">
        <v>6</v>
      </c>
      <c r="BO418" s="516" t="s">
        <v>6</v>
      </c>
      <c r="BP418" s="516"/>
      <c r="BQ418" s="516" t="s">
        <v>6</v>
      </c>
      <c r="BR418" s="516" t="s">
        <v>6</v>
      </c>
      <c r="BS418" s="516"/>
      <c r="BT418" s="32"/>
      <c r="BU418" s="33"/>
      <c r="BV418" s="34"/>
      <c r="BW418" s="32"/>
      <c r="BX418" s="33"/>
      <c r="BY418" s="34"/>
      <c r="BZ418" s="35"/>
      <c r="CA418" s="24"/>
      <c r="CB418" s="36"/>
      <c r="CC418" s="33"/>
      <c r="CD418" s="37"/>
      <c r="CE418" s="36"/>
      <c r="CF418" s="38"/>
      <c r="CG418" s="39"/>
      <c r="CH418" s="457"/>
      <c r="CI418" s="23" t="s">
        <v>836</v>
      </c>
    </row>
    <row r="419" spans="1:87" ht="15.6" thickTop="1" thickBot="1" x14ac:dyDescent="0.35">
      <c r="A419" s="502"/>
      <c r="B419" s="117"/>
      <c r="C419" s="156">
        <f t="shared" si="215"/>
        <v>0</v>
      </c>
      <c r="D419" s="457"/>
      <c r="E419" s="73"/>
      <c r="F419" s="123">
        <v>1199</v>
      </c>
      <c r="G419" s="302">
        <v>22593</v>
      </c>
      <c r="H419" s="76">
        <v>1</v>
      </c>
      <c r="I419" s="122" t="s">
        <v>864</v>
      </c>
      <c r="J419" s="100">
        <v>0.5</v>
      </c>
      <c r="K419" s="79"/>
      <c r="L419" s="79"/>
      <c r="M419" s="79"/>
      <c r="N419" s="80" t="s">
        <v>1458</v>
      </c>
      <c r="O419" s="81"/>
      <c r="P419" s="82"/>
      <c r="Q419" s="83" t="str">
        <f t="shared" si="216"/>
        <v/>
      </c>
      <c r="R419" s="83" t="str">
        <f t="shared" si="217"/>
        <v>◄</v>
      </c>
      <c r="S419" s="84"/>
      <c r="T419" s="85"/>
      <c r="U419" s="83" t="str">
        <f t="shared" si="218"/>
        <v/>
      </c>
      <c r="V419" s="83" t="str">
        <f t="shared" si="219"/>
        <v>◄</v>
      </c>
      <c r="W419" s="86"/>
      <c r="X419" s="85"/>
      <c r="Y419" s="457"/>
      <c r="Z419" s="87"/>
      <c r="AA419" s="521">
        <f t="shared" si="220"/>
        <v>0</v>
      </c>
      <c r="AB419" s="520">
        <f t="shared" si="220"/>
        <v>0</v>
      </c>
      <c r="AC419" s="88"/>
      <c r="AD419" s="519">
        <f t="shared" si="221"/>
        <v>0</v>
      </c>
      <c r="AE419" s="518">
        <f t="shared" si="221"/>
        <v>0</v>
      </c>
      <c r="AF419" s="44"/>
      <c r="AG419" s="45"/>
      <c r="AH419" s="44"/>
      <c r="AI419" s="45"/>
      <c r="AJ419" s="45"/>
      <c r="AK419" s="45"/>
      <c r="AL419" s="45"/>
      <c r="AM419" s="43"/>
      <c r="AN419" s="27" t="s">
        <v>6</v>
      </c>
      <c r="AO419" s="27" t="s">
        <v>6</v>
      </c>
      <c r="AP419" s="516"/>
      <c r="AQ419" s="516"/>
      <c r="AR419" s="516"/>
      <c r="AS419" s="516" t="s">
        <v>6</v>
      </c>
      <c r="AT419" s="516" t="s">
        <v>6</v>
      </c>
      <c r="AU419" s="516"/>
      <c r="AV419" s="516" t="s">
        <v>6</v>
      </c>
      <c r="AW419" s="516" t="s">
        <v>6</v>
      </c>
      <c r="AX419" s="516"/>
      <c r="AY419" s="516" t="s">
        <v>6</v>
      </c>
      <c r="AZ419" s="516" t="s">
        <v>6</v>
      </c>
      <c r="BA419" s="516"/>
      <c r="BB419" s="516" t="s">
        <v>6</v>
      </c>
      <c r="BC419" s="516" t="s">
        <v>6</v>
      </c>
      <c r="BD419" s="516"/>
      <c r="BE419" s="516" t="s">
        <v>6</v>
      </c>
      <c r="BF419" s="516" t="s">
        <v>6</v>
      </c>
      <c r="BG419" s="516"/>
      <c r="BH419" s="516" t="s">
        <v>6</v>
      </c>
      <c r="BI419" s="516" t="s">
        <v>6</v>
      </c>
      <c r="BJ419" s="516"/>
      <c r="BK419" s="516" t="s">
        <v>6</v>
      </c>
      <c r="BL419" s="516" t="s">
        <v>6</v>
      </c>
      <c r="BM419" s="516"/>
      <c r="BN419" s="516" t="s">
        <v>6</v>
      </c>
      <c r="BO419" s="516" t="s">
        <v>6</v>
      </c>
      <c r="BP419" s="516"/>
      <c r="BQ419" s="516" t="s">
        <v>6</v>
      </c>
      <c r="BR419" s="516" t="s">
        <v>6</v>
      </c>
      <c r="BS419" s="516"/>
      <c r="BT419" s="516"/>
      <c r="BU419" s="516"/>
      <c r="BV419" s="516"/>
      <c r="BW419" s="516"/>
      <c r="BX419" s="516"/>
      <c r="BY419" s="516"/>
      <c r="BZ419" s="28"/>
      <c r="CA419" s="24"/>
      <c r="CB419" s="29"/>
      <c r="CC419" s="29"/>
      <c r="CD419" s="30"/>
      <c r="CE419" s="29"/>
      <c r="CF419" s="29"/>
      <c r="CG419" s="31"/>
      <c r="CH419" s="457"/>
      <c r="CI419" s="23" t="s">
        <v>836</v>
      </c>
    </row>
    <row r="420" spans="1:87" ht="15.6" thickTop="1" thickBot="1" x14ac:dyDescent="0.35">
      <c r="A420" s="502"/>
      <c r="B420" s="117"/>
      <c r="C420" s="156">
        <f t="shared" si="215"/>
        <v>0</v>
      </c>
      <c r="D420" s="457"/>
      <c r="E420" s="73"/>
      <c r="F420" s="123">
        <v>1200</v>
      </c>
      <c r="G420" s="302">
        <v>22593</v>
      </c>
      <c r="H420" s="76">
        <v>2</v>
      </c>
      <c r="I420" s="122" t="s">
        <v>864</v>
      </c>
      <c r="J420" s="100">
        <v>0.5</v>
      </c>
      <c r="K420" s="79"/>
      <c r="L420" s="79"/>
      <c r="M420" s="79"/>
      <c r="N420" s="80" t="s">
        <v>1459</v>
      </c>
      <c r="O420" s="81"/>
      <c r="P420" s="82"/>
      <c r="Q420" s="83" t="str">
        <f t="shared" si="216"/>
        <v/>
      </c>
      <c r="R420" s="83" t="str">
        <f t="shared" si="217"/>
        <v>◄</v>
      </c>
      <c r="S420" s="84"/>
      <c r="T420" s="85"/>
      <c r="U420" s="83" t="str">
        <f t="shared" si="218"/>
        <v/>
      </c>
      <c r="V420" s="83" t="str">
        <f t="shared" si="219"/>
        <v>◄</v>
      </c>
      <c r="W420" s="86"/>
      <c r="X420" s="85"/>
      <c r="Y420" s="457"/>
      <c r="Z420" s="87"/>
      <c r="AA420" s="521">
        <f t="shared" si="220"/>
        <v>0</v>
      </c>
      <c r="AB420" s="520">
        <f t="shared" si="220"/>
        <v>0</v>
      </c>
      <c r="AC420" s="88"/>
      <c r="AD420" s="519">
        <f t="shared" si="221"/>
        <v>0</v>
      </c>
      <c r="AE420" s="518">
        <f t="shared" si="221"/>
        <v>0</v>
      </c>
      <c r="AF420" s="44"/>
      <c r="AG420" s="45"/>
      <c r="AH420" s="44"/>
      <c r="AI420" s="45"/>
      <c r="AJ420" s="45"/>
      <c r="AK420" s="45"/>
      <c r="AL420" s="45"/>
      <c r="AM420" s="43"/>
      <c r="AN420" s="27" t="s">
        <v>6</v>
      </c>
      <c r="AO420" s="27" t="s">
        <v>6</v>
      </c>
      <c r="AP420" s="516"/>
      <c r="AQ420" s="516"/>
      <c r="AR420" s="516"/>
      <c r="AS420" s="516" t="s">
        <v>6</v>
      </c>
      <c r="AT420" s="516" t="s">
        <v>6</v>
      </c>
      <c r="AU420" s="516"/>
      <c r="AV420" s="516" t="s">
        <v>6</v>
      </c>
      <c r="AW420" s="516" t="s">
        <v>6</v>
      </c>
      <c r="AX420" s="516"/>
      <c r="AY420" s="516" t="s">
        <v>6</v>
      </c>
      <c r="AZ420" s="516" t="s">
        <v>6</v>
      </c>
      <c r="BA420" s="516"/>
      <c r="BB420" s="516" t="s">
        <v>6</v>
      </c>
      <c r="BC420" s="516" t="s">
        <v>6</v>
      </c>
      <c r="BD420" s="516"/>
      <c r="BE420" s="516" t="s">
        <v>6</v>
      </c>
      <c r="BF420" s="516" t="s">
        <v>6</v>
      </c>
      <c r="BG420" s="516"/>
      <c r="BH420" s="516" t="s">
        <v>6</v>
      </c>
      <c r="BI420" s="516" t="s">
        <v>6</v>
      </c>
      <c r="BJ420" s="516"/>
      <c r="BK420" s="516" t="s">
        <v>6</v>
      </c>
      <c r="BL420" s="516" t="s">
        <v>6</v>
      </c>
      <c r="BM420" s="516"/>
      <c r="BN420" s="516" t="s">
        <v>6</v>
      </c>
      <c r="BO420" s="516" t="s">
        <v>6</v>
      </c>
      <c r="BP420" s="516"/>
      <c r="BQ420" s="516" t="s">
        <v>6</v>
      </c>
      <c r="BR420" s="516" t="s">
        <v>6</v>
      </c>
      <c r="BS420" s="516"/>
      <c r="BT420" s="516"/>
      <c r="BU420" s="516"/>
      <c r="BV420" s="516"/>
      <c r="BW420" s="516"/>
      <c r="BX420" s="516"/>
      <c r="BY420" s="516"/>
      <c r="BZ420" s="28"/>
      <c r="CA420" s="24"/>
      <c r="CB420" s="29"/>
      <c r="CC420" s="29"/>
      <c r="CD420" s="30"/>
      <c r="CE420" s="29"/>
      <c r="CF420" s="29"/>
      <c r="CG420" s="31"/>
      <c r="CH420" s="457"/>
      <c r="CI420" s="23" t="s">
        <v>836</v>
      </c>
    </row>
    <row r="421" spans="1:87" ht="15.6" thickTop="1" thickBot="1" x14ac:dyDescent="0.35">
      <c r="A421" s="502"/>
      <c r="B421" s="117"/>
      <c r="C421" s="156">
        <f t="shared" si="215"/>
        <v>0</v>
      </c>
      <c r="D421" s="457"/>
      <c r="E421" s="73"/>
      <c r="F421" s="123">
        <v>1201</v>
      </c>
      <c r="G421" s="302">
        <v>22593</v>
      </c>
      <c r="H421" s="76" t="s">
        <v>1364</v>
      </c>
      <c r="I421" s="122" t="s">
        <v>864</v>
      </c>
      <c r="J421" s="100">
        <v>1</v>
      </c>
      <c r="K421" s="79"/>
      <c r="L421" s="79"/>
      <c r="M421" s="79"/>
      <c r="N421" s="80" t="s">
        <v>1460</v>
      </c>
      <c r="O421" s="81"/>
      <c r="P421" s="82"/>
      <c r="Q421" s="83" t="str">
        <f t="shared" si="216"/>
        <v/>
      </c>
      <c r="R421" s="83" t="str">
        <f t="shared" si="217"/>
        <v>◄</v>
      </c>
      <c r="S421" s="84"/>
      <c r="T421" s="85"/>
      <c r="U421" s="83" t="str">
        <f t="shared" si="218"/>
        <v/>
      </c>
      <c r="V421" s="83" t="str">
        <f t="shared" si="219"/>
        <v>◄</v>
      </c>
      <c r="W421" s="86"/>
      <c r="X421" s="85"/>
      <c r="Y421" s="457"/>
      <c r="Z421" s="87"/>
      <c r="AA421" s="521">
        <f t="shared" si="220"/>
        <v>0</v>
      </c>
      <c r="AB421" s="520">
        <f t="shared" si="220"/>
        <v>0</v>
      </c>
      <c r="AC421" s="88"/>
      <c r="AD421" s="519">
        <f t="shared" si="221"/>
        <v>0</v>
      </c>
      <c r="AE421" s="518">
        <f t="shared" si="221"/>
        <v>0</v>
      </c>
      <c r="AF421" s="44"/>
      <c r="AG421" s="45"/>
      <c r="AH421" s="44"/>
      <c r="AI421" s="45"/>
      <c r="AJ421" s="45"/>
      <c r="AK421" s="45"/>
      <c r="AL421" s="45"/>
      <c r="AM421" s="43"/>
      <c r="AN421" s="27" t="s">
        <v>6</v>
      </c>
      <c r="AO421" s="27" t="s">
        <v>6</v>
      </c>
      <c r="AP421" s="516"/>
      <c r="AQ421" s="516"/>
      <c r="AR421" s="516"/>
      <c r="AS421" s="516" t="s">
        <v>6</v>
      </c>
      <c r="AT421" s="516" t="s">
        <v>6</v>
      </c>
      <c r="AU421" s="516"/>
      <c r="AV421" s="516" t="s">
        <v>6</v>
      </c>
      <c r="AW421" s="516" t="s">
        <v>6</v>
      </c>
      <c r="AX421" s="516"/>
      <c r="AY421" s="516" t="s">
        <v>6</v>
      </c>
      <c r="AZ421" s="516" t="s">
        <v>6</v>
      </c>
      <c r="BA421" s="516"/>
      <c r="BB421" s="516" t="s">
        <v>6</v>
      </c>
      <c r="BC421" s="516" t="s">
        <v>6</v>
      </c>
      <c r="BD421" s="516"/>
      <c r="BE421" s="516" t="s">
        <v>6</v>
      </c>
      <c r="BF421" s="516" t="s">
        <v>6</v>
      </c>
      <c r="BG421" s="516"/>
      <c r="BH421" s="516" t="s">
        <v>6</v>
      </c>
      <c r="BI421" s="516" t="s">
        <v>6</v>
      </c>
      <c r="BJ421" s="516"/>
      <c r="BK421" s="516" t="s">
        <v>6</v>
      </c>
      <c r="BL421" s="516" t="s">
        <v>6</v>
      </c>
      <c r="BM421" s="516"/>
      <c r="BN421" s="516" t="s">
        <v>6</v>
      </c>
      <c r="BO421" s="516" t="s">
        <v>6</v>
      </c>
      <c r="BP421" s="516"/>
      <c r="BQ421" s="516" t="s">
        <v>6</v>
      </c>
      <c r="BR421" s="516" t="s">
        <v>6</v>
      </c>
      <c r="BS421" s="516"/>
      <c r="BT421" s="516"/>
      <c r="BU421" s="516"/>
      <c r="BV421" s="516"/>
      <c r="BW421" s="516"/>
      <c r="BX421" s="516"/>
      <c r="BY421" s="516"/>
      <c r="BZ421" s="28"/>
      <c r="CA421" s="24"/>
      <c r="CB421" s="29"/>
      <c r="CC421" s="29"/>
      <c r="CD421" s="30"/>
      <c r="CE421" s="29"/>
      <c r="CF421" s="29"/>
      <c r="CG421" s="31"/>
      <c r="CH421" s="457"/>
      <c r="CI421" s="23" t="s">
        <v>836</v>
      </c>
    </row>
    <row r="422" spans="1:87" ht="15.6" thickTop="1" thickBot="1" x14ac:dyDescent="0.35">
      <c r="A422" s="502"/>
      <c r="B422" s="117"/>
      <c r="C422" s="156">
        <f t="shared" si="215"/>
        <v>0</v>
      </c>
      <c r="D422" s="457"/>
      <c r="E422" s="73"/>
      <c r="F422" s="123">
        <v>1202</v>
      </c>
      <c r="G422" s="302">
        <v>22593</v>
      </c>
      <c r="H422" s="76">
        <v>3</v>
      </c>
      <c r="I422" s="122" t="s">
        <v>864</v>
      </c>
      <c r="J422" s="100">
        <v>1</v>
      </c>
      <c r="K422" s="79"/>
      <c r="L422" s="79"/>
      <c r="M422" s="79"/>
      <c r="N422" s="80" t="s">
        <v>1461</v>
      </c>
      <c r="O422" s="81"/>
      <c r="P422" s="82"/>
      <c r="Q422" s="83" t="str">
        <f t="shared" si="216"/>
        <v/>
      </c>
      <c r="R422" s="83" t="str">
        <f t="shared" si="217"/>
        <v>◄</v>
      </c>
      <c r="S422" s="84"/>
      <c r="T422" s="85"/>
      <c r="U422" s="83" t="str">
        <f t="shared" si="218"/>
        <v/>
      </c>
      <c r="V422" s="83" t="str">
        <f t="shared" si="219"/>
        <v>◄</v>
      </c>
      <c r="W422" s="86"/>
      <c r="X422" s="85"/>
      <c r="Y422" s="457"/>
      <c r="Z422" s="87"/>
      <c r="AA422" s="521">
        <f t="shared" si="220"/>
        <v>0</v>
      </c>
      <c r="AB422" s="520">
        <f t="shared" si="220"/>
        <v>0</v>
      </c>
      <c r="AC422" s="88"/>
      <c r="AD422" s="519">
        <f t="shared" si="221"/>
        <v>0</v>
      </c>
      <c r="AE422" s="518">
        <f t="shared" si="221"/>
        <v>0</v>
      </c>
      <c r="AF422" s="44"/>
      <c r="AG422" s="45"/>
      <c r="AH422" s="44"/>
      <c r="AI422" s="45"/>
      <c r="AJ422" s="45"/>
      <c r="AK422" s="45"/>
      <c r="AL422" s="45"/>
      <c r="AM422" s="43"/>
      <c r="AN422" s="27" t="s">
        <v>6</v>
      </c>
      <c r="AO422" s="27" t="s">
        <v>6</v>
      </c>
      <c r="AP422" s="516"/>
      <c r="AQ422" s="516"/>
      <c r="AR422" s="516"/>
      <c r="AS422" s="516" t="s">
        <v>6</v>
      </c>
      <c r="AT422" s="516" t="s">
        <v>6</v>
      </c>
      <c r="AU422" s="516"/>
      <c r="AV422" s="516" t="s">
        <v>6</v>
      </c>
      <c r="AW422" s="516" t="s">
        <v>6</v>
      </c>
      <c r="AX422" s="516"/>
      <c r="AY422" s="516" t="s">
        <v>6</v>
      </c>
      <c r="AZ422" s="516" t="s">
        <v>6</v>
      </c>
      <c r="BA422" s="516"/>
      <c r="BB422" s="516" t="s">
        <v>6</v>
      </c>
      <c r="BC422" s="516" t="s">
        <v>6</v>
      </c>
      <c r="BD422" s="516"/>
      <c r="BE422" s="516" t="s">
        <v>6</v>
      </c>
      <c r="BF422" s="516" t="s">
        <v>6</v>
      </c>
      <c r="BG422" s="516"/>
      <c r="BH422" s="516" t="s">
        <v>6</v>
      </c>
      <c r="BI422" s="516" t="s">
        <v>6</v>
      </c>
      <c r="BJ422" s="516"/>
      <c r="BK422" s="516" t="s">
        <v>6</v>
      </c>
      <c r="BL422" s="516" t="s">
        <v>6</v>
      </c>
      <c r="BM422" s="516"/>
      <c r="BN422" s="516" t="s">
        <v>6</v>
      </c>
      <c r="BO422" s="516" t="s">
        <v>6</v>
      </c>
      <c r="BP422" s="516"/>
      <c r="BQ422" s="516" t="s">
        <v>6</v>
      </c>
      <c r="BR422" s="516" t="s">
        <v>6</v>
      </c>
      <c r="BS422" s="516"/>
      <c r="BT422" s="516"/>
      <c r="BU422" s="516"/>
      <c r="BV422" s="516"/>
      <c r="BW422" s="516"/>
      <c r="BX422" s="516"/>
      <c r="BY422" s="516"/>
      <c r="BZ422" s="28"/>
      <c r="CA422" s="24"/>
      <c r="CB422" s="29"/>
      <c r="CC422" s="29"/>
      <c r="CD422" s="30"/>
      <c r="CE422" s="29"/>
      <c r="CF422" s="29"/>
      <c r="CG422" s="31"/>
      <c r="CH422" s="457"/>
      <c r="CI422" s="23" t="s">
        <v>836</v>
      </c>
    </row>
    <row r="423" spans="1:87" ht="15.6" thickTop="1" thickBot="1" x14ac:dyDescent="0.35">
      <c r="A423" s="502"/>
      <c r="B423" s="117"/>
      <c r="C423" s="156">
        <f t="shared" si="215"/>
        <v>0</v>
      </c>
      <c r="D423" s="457"/>
      <c r="E423" s="73"/>
      <c r="F423" s="123">
        <v>1203</v>
      </c>
      <c r="G423" s="302">
        <v>22593</v>
      </c>
      <c r="H423" s="76">
        <v>6</v>
      </c>
      <c r="I423" s="122" t="s">
        <v>864</v>
      </c>
      <c r="J423" s="100">
        <v>2</v>
      </c>
      <c r="K423" s="79"/>
      <c r="L423" s="79"/>
      <c r="M423" s="79"/>
      <c r="N423" s="80" t="s">
        <v>1462</v>
      </c>
      <c r="O423" s="81"/>
      <c r="P423" s="82"/>
      <c r="Q423" s="83" t="str">
        <f t="shared" si="216"/>
        <v/>
      </c>
      <c r="R423" s="83" t="str">
        <f t="shared" si="217"/>
        <v>◄</v>
      </c>
      <c r="S423" s="84"/>
      <c r="T423" s="85"/>
      <c r="U423" s="83" t="str">
        <f t="shared" si="218"/>
        <v/>
      </c>
      <c r="V423" s="83" t="str">
        <f t="shared" si="219"/>
        <v>◄</v>
      </c>
      <c r="W423" s="86"/>
      <c r="X423" s="85"/>
      <c r="Y423" s="457"/>
      <c r="Z423" s="87"/>
      <c r="AA423" s="521">
        <f t="shared" si="220"/>
        <v>0</v>
      </c>
      <c r="AB423" s="520">
        <f t="shared" si="220"/>
        <v>0</v>
      </c>
      <c r="AC423" s="88"/>
      <c r="AD423" s="519">
        <f t="shared" si="221"/>
        <v>0</v>
      </c>
      <c r="AE423" s="518">
        <f t="shared" si="221"/>
        <v>0</v>
      </c>
      <c r="AF423" s="44"/>
      <c r="AG423" s="45"/>
      <c r="AH423" s="44"/>
      <c r="AI423" s="45"/>
      <c r="AJ423" s="45"/>
      <c r="AK423" s="45"/>
      <c r="AL423" s="45"/>
      <c r="AM423" s="43"/>
      <c r="AN423" s="27" t="s">
        <v>6</v>
      </c>
      <c r="AO423" s="27" t="s">
        <v>6</v>
      </c>
      <c r="AP423" s="516"/>
      <c r="AQ423" s="516"/>
      <c r="AR423" s="516"/>
      <c r="AS423" s="516" t="s">
        <v>6</v>
      </c>
      <c r="AT423" s="516" t="s">
        <v>6</v>
      </c>
      <c r="AU423" s="516"/>
      <c r="AV423" s="516" t="s">
        <v>6</v>
      </c>
      <c r="AW423" s="516" t="s">
        <v>6</v>
      </c>
      <c r="AX423" s="516"/>
      <c r="AY423" s="516" t="s">
        <v>6</v>
      </c>
      <c r="AZ423" s="516" t="s">
        <v>6</v>
      </c>
      <c r="BA423" s="516"/>
      <c r="BB423" s="516" t="s">
        <v>6</v>
      </c>
      <c r="BC423" s="516" t="s">
        <v>6</v>
      </c>
      <c r="BD423" s="516"/>
      <c r="BE423" s="516" t="s">
        <v>6</v>
      </c>
      <c r="BF423" s="516" t="s">
        <v>6</v>
      </c>
      <c r="BG423" s="516"/>
      <c r="BH423" s="516" t="s">
        <v>6</v>
      </c>
      <c r="BI423" s="516" t="s">
        <v>6</v>
      </c>
      <c r="BJ423" s="516"/>
      <c r="BK423" s="516" t="s">
        <v>6</v>
      </c>
      <c r="BL423" s="516" t="s">
        <v>6</v>
      </c>
      <c r="BM423" s="516"/>
      <c r="BN423" s="516" t="s">
        <v>6</v>
      </c>
      <c r="BO423" s="516" t="s">
        <v>6</v>
      </c>
      <c r="BP423" s="516"/>
      <c r="BQ423" s="516" t="s">
        <v>6</v>
      </c>
      <c r="BR423" s="516" t="s">
        <v>6</v>
      </c>
      <c r="BS423" s="516"/>
      <c r="BT423" s="516"/>
      <c r="BU423" s="516"/>
      <c r="BV423" s="516"/>
      <c r="BW423" s="516"/>
      <c r="BX423" s="516"/>
      <c r="BY423" s="516"/>
      <c r="BZ423" s="28"/>
      <c r="CA423" s="24"/>
      <c r="CB423" s="29"/>
      <c r="CC423" s="29"/>
      <c r="CD423" s="30"/>
      <c r="CE423" s="29"/>
      <c r="CF423" s="29"/>
      <c r="CG423" s="31"/>
      <c r="CH423" s="457"/>
      <c r="CI423" s="23" t="s">
        <v>836</v>
      </c>
    </row>
    <row r="424" spans="1:87" ht="16.8" customHeight="1" thickTop="1" x14ac:dyDescent="0.3">
      <c r="A424" s="509"/>
      <c r="B424" s="431"/>
      <c r="C424" s="510">
        <f>A424</f>
        <v>0</v>
      </c>
      <c r="D424" s="431"/>
      <c r="E424" s="431"/>
      <c r="F424" s="46"/>
      <c r="G424" s="7"/>
      <c r="H424" s="345"/>
      <c r="I424" s="345"/>
      <c r="J424" s="345"/>
      <c r="K424" s="46"/>
      <c r="L424" s="46"/>
      <c r="M424" s="46"/>
      <c r="N424" s="46"/>
      <c r="O424" s="46"/>
      <c r="P424" s="46"/>
      <c r="Q424" s="46"/>
      <c r="R424" s="46"/>
      <c r="S424" s="46"/>
      <c r="T424" s="46"/>
      <c r="U424" s="46"/>
      <c r="V424" s="46"/>
      <c r="W424" s="46"/>
      <c r="X424" s="46"/>
      <c r="Y424" s="431"/>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6"/>
      <c r="CC424" s="46"/>
      <c r="CD424" s="46"/>
      <c r="CE424" s="46"/>
      <c r="CF424" s="46"/>
      <c r="CG424" s="46"/>
      <c r="CH424" s="431"/>
      <c r="CI424" s="23" t="s">
        <v>836</v>
      </c>
    </row>
    <row r="425" spans="1:87" s="47" customFormat="1" ht="18.600000000000001" customHeight="1" thickBot="1" x14ac:dyDescent="0.35">
      <c r="A425" s="507"/>
      <c r="B425" s="50"/>
      <c r="C425" s="50"/>
      <c r="D425" s="461"/>
      <c r="E425" s="50"/>
      <c r="F425" s="51"/>
      <c r="G425" s="484"/>
      <c r="H425" s="53"/>
      <c r="I425" s="54"/>
      <c r="J425" s="53"/>
      <c r="K425" s="53"/>
      <c r="L425" s="53"/>
      <c r="M425" s="53"/>
      <c r="N425" s="55" t="s">
        <v>1463</v>
      </c>
      <c r="O425" s="53"/>
      <c r="P425" s="53"/>
      <c r="Q425" s="53"/>
      <c r="R425" s="408" t="str">
        <f>IF(COUNTIF(Q426:Q478,"?")&gt;=1,"?","")</f>
        <v/>
      </c>
      <c r="S425" s="53"/>
      <c r="T425" s="53"/>
      <c r="U425" s="53"/>
      <c r="V425" s="408" t="str">
        <f>IF(COUNTIF(U426:U478,"?")&gt;=1,"?","")</f>
        <v/>
      </c>
      <c r="W425" s="53"/>
      <c r="X425" s="53"/>
      <c r="Y425" s="461"/>
      <c r="Z425" s="56"/>
      <c r="AA425" s="434" t="str">
        <f>N425</f>
        <v xml:space="preserve">▬ folders ▼ J1962 ▼ ▬ </v>
      </c>
      <c r="AB425" s="53"/>
      <c r="AC425" s="53"/>
      <c r="AD425" s="53"/>
      <c r="AE425" s="53"/>
      <c r="AF425" s="53"/>
      <c r="AG425" s="53"/>
      <c r="AH425" s="53"/>
      <c r="AI425" s="53"/>
      <c r="AJ425" s="53"/>
      <c r="AK425" s="53"/>
      <c r="AL425" s="53"/>
      <c r="AM425" s="43"/>
      <c r="AN425" s="568" t="str">
        <f>N425</f>
        <v xml:space="preserve">▬ folders ▼ J1962 ▼ ▬ </v>
      </c>
      <c r="AO425" s="569"/>
      <c r="AP425" s="569"/>
      <c r="AQ425" s="569"/>
      <c r="AR425" s="569"/>
      <c r="AS425" s="569"/>
      <c r="AT425" s="569"/>
      <c r="AU425" s="569"/>
      <c r="AV425" s="569"/>
      <c r="AW425" s="569"/>
      <c r="AX425" s="569"/>
      <c r="AY425" s="569"/>
      <c r="AZ425" s="569"/>
      <c r="BA425" s="569"/>
      <c r="BB425" s="569"/>
      <c r="BC425" s="569"/>
      <c r="BD425" s="569"/>
      <c r="BE425" s="569"/>
      <c r="BF425" s="569"/>
      <c r="BG425" s="569"/>
      <c r="BH425" s="569"/>
      <c r="BI425" s="568" t="str">
        <f>N425</f>
        <v xml:space="preserve">▬ folders ▼ J1962 ▼ ▬ </v>
      </c>
      <c r="BJ425" s="569"/>
      <c r="BK425" s="569"/>
      <c r="BL425" s="569"/>
      <c r="BM425" s="569"/>
      <c r="BN425" s="569"/>
      <c r="BO425" s="569"/>
      <c r="BP425" s="569"/>
      <c r="BQ425" s="569"/>
      <c r="BR425" s="569"/>
      <c r="BS425" s="569"/>
      <c r="BT425" s="569"/>
      <c r="BU425" s="569"/>
      <c r="BV425" s="569"/>
      <c r="BW425" s="569"/>
      <c r="BX425" s="569"/>
      <c r="BY425" s="569"/>
      <c r="BZ425" s="569"/>
      <c r="CA425" s="569"/>
      <c r="CB425" s="569"/>
      <c r="CC425" s="569"/>
      <c r="CD425" s="569"/>
      <c r="CE425" s="569"/>
      <c r="CF425" s="569"/>
      <c r="CG425" s="569"/>
      <c r="CH425" s="461"/>
      <c r="CI425" s="23" t="s">
        <v>836</v>
      </c>
    </row>
    <row r="426" spans="1:87" ht="16.8" customHeight="1" thickTop="1" thickBot="1" x14ac:dyDescent="0.35">
      <c r="A426" s="505" t="str">
        <f>IF(COUNTIF(B427:B428,"x")&gt;0,"x","")</f>
        <v/>
      </c>
      <c r="B426" s="57"/>
      <c r="C426" s="510" t="str">
        <f>A426</f>
        <v/>
      </c>
      <c r="D426" s="66">
        <f>ROWS(D427:D428)-1</f>
        <v>1</v>
      </c>
      <c r="E426" s="58" t="s">
        <v>1464</v>
      </c>
      <c r="F426" s="116"/>
      <c r="G426" s="301"/>
      <c r="H426" s="6"/>
      <c r="I426" s="18"/>
      <c r="J426" s="18"/>
      <c r="K426" s="18"/>
      <c r="L426" s="18"/>
      <c r="M426" s="18"/>
      <c r="N426" s="46"/>
      <c r="O426" s="60">
        <v>22692</v>
      </c>
      <c r="P426" s="61" t="s">
        <v>3239</v>
      </c>
      <c r="Q426" s="62"/>
      <c r="R426" s="63" t="str">
        <f>IF(COUNTIF(Q427:Q428,"?")&gt;0,"?",IF(AND(S426="◄",T426="►"),"◄►",IF(S426="◄","◄",IF(T426="►","►",""))))</f>
        <v>◄</v>
      </c>
      <c r="S426" s="64" t="str">
        <f>IF(SUM(S427:S428)+1=ROWS(S427:S428)-COUNTIF(S427:S428,"-"),"","◄")</f>
        <v>◄</v>
      </c>
      <c r="T426" s="65" t="str">
        <f>IF(SUM(T427:T428)&gt;0,"►","")</f>
        <v/>
      </c>
      <c r="U426" s="62"/>
      <c r="V426" s="63" t="str">
        <f>IF(COUNTIF(U427:U428,"?")&gt;0,"?",IF(AND(W426="◄",X426="►"),"◄►",IF(W426="◄","◄",IF(X426="►","►",""))))</f>
        <v>◄</v>
      </c>
      <c r="W426" s="64" t="str">
        <f>IF(SUM(W427:W428)+1=ROWS(W427:W428)-COUNTIF(W427:W428,"-"),"","◄")</f>
        <v>◄</v>
      </c>
      <c r="X426" s="65" t="str">
        <f>IF(SUM(X427:X428)&gt;0,"►","")</f>
        <v/>
      </c>
      <c r="Y426" s="66">
        <f>ROWS(Y427:Y428)-1</f>
        <v>1</v>
      </c>
      <c r="Z426" s="67">
        <f>SUM(Z427:Z428)-Z428</f>
        <v>0</v>
      </c>
      <c r="AA426" s="68" t="s">
        <v>840</v>
      </c>
      <c r="AB426" s="69"/>
      <c r="AC426" s="67">
        <f>SUM(AC427:AC428)-AC428</f>
        <v>0</v>
      </c>
      <c r="AD426" s="68" t="s">
        <v>840</v>
      </c>
      <c r="AE426" s="69"/>
      <c r="AF426" s="70" t="str">
        <f>IF(AG426="◄","◄",IF(AG426="ok","►",""))</f>
        <v>◄</v>
      </c>
      <c r="AG426" s="71" t="str">
        <f>IF(AG427&gt;0,"OK","◄")</f>
        <v>◄</v>
      </c>
      <c r="AH426" s="62" t="str">
        <f>IF(AND(AI426="◄",AJ426="►"),"◄?►",IF(AI426="◄","◄",IF(AJ426="►","►","")))</f>
        <v>◄</v>
      </c>
      <c r="AI426" s="64" t="str">
        <f>IF(AI427&gt;0,"","◄")</f>
        <v>◄</v>
      </c>
      <c r="AJ426" s="65" t="str">
        <f>IF(SUM(AJ427:AJ427)&gt;0,"►","")</f>
        <v/>
      </c>
      <c r="AK426" s="570">
        <v>22692</v>
      </c>
      <c r="AL426" s="572" t="s">
        <v>1465</v>
      </c>
      <c r="AM426" s="43"/>
      <c r="AN426" s="1" t="str">
        <f>IF(AO426="","",IF(COUNTIF(AN427,"ok"),"","◄"))</f>
        <v>◄</v>
      </c>
      <c r="AO426" s="9" t="str">
        <f>IF(COUNTIF(AP426:BR426,"◄")&gt;0,"◄","")</f>
        <v>◄</v>
      </c>
      <c r="AP426" s="563" t="str">
        <f>IF(AP427="-","",IF(AP427&gt;0,"","◄"))</f>
        <v>◄</v>
      </c>
      <c r="AQ426" s="565"/>
      <c r="AR426" s="517">
        <f>IF(ISNONTEXT(AR427)=TRUE,"_",1)</f>
        <v>1</v>
      </c>
      <c r="AS426" s="563" t="str">
        <f>IF(AS427="-","",IF(AS427&gt;0,"","◄"))</f>
        <v/>
      </c>
      <c r="AT426" s="565"/>
      <c r="AU426" s="517" t="str">
        <f>IF(ISNONTEXT(AU427)=TRUE,"_",AR426+1)</f>
        <v>_</v>
      </c>
      <c r="AV426" s="563" t="str">
        <f>IF(AV427="-","",IF(AV427&gt;0,"","◄"))</f>
        <v/>
      </c>
      <c r="AW426" s="565"/>
      <c r="AX426" s="517" t="str">
        <f>IF(ISNONTEXT(AX427)=TRUE,"_",AU426+1)</f>
        <v>_</v>
      </c>
      <c r="AY426" s="563" t="str">
        <f>IF(AY427="-","",IF(AY427&gt;0,"","◄"))</f>
        <v/>
      </c>
      <c r="AZ426" s="565"/>
      <c r="BA426" s="517" t="str">
        <f>IF(ISNONTEXT(BA427)=TRUE,"_",AX426+1)</f>
        <v>_</v>
      </c>
      <c r="BB426" s="563" t="str">
        <f>IF(BB427="-","",IF(BB427&gt;0,"","◄"))</f>
        <v/>
      </c>
      <c r="BC426" s="565"/>
      <c r="BD426" s="517" t="str">
        <f>IF(ISNONTEXT(BD427)=TRUE,"_",BA426+1)</f>
        <v>_</v>
      </c>
      <c r="BE426" s="563" t="str">
        <f>IF(BE427="-","",IF(BE427&gt;0,"","◄"))</f>
        <v/>
      </c>
      <c r="BF426" s="565"/>
      <c r="BG426" s="517" t="str">
        <f>IF(ISNONTEXT(BG427)=TRUE,"_",BD426+1)</f>
        <v>_</v>
      </c>
      <c r="BH426" s="563" t="str">
        <f>IF(BH427="-","",IF(BH427&gt;0,"","◄"))</f>
        <v/>
      </c>
      <c r="BI426" s="565"/>
      <c r="BJ426" s="517" t="str">
        <f>IF(ISNONTEXT(BJ427)=TRUE,"_",BG426+1)</f>
        <v>_</v>
      </c>
      <c r="BK426" s="563" t="str">
        <f>IF(BK427="-","",IF(BK427&gt;0,"","◄"))</f>
        <v/>
      </c>
      <c r="BL426" s="565"/>
      <c r="BM426" s="517" t="str">
        <f>IF(ISNONTEXT(BM427)=TRUE,"_",BJ426+1)</f>
        <v>_</v>
      </c>
      <c r="BN426" s="563" t="str">
        <f>IF(BN427="-","",IF(BN427&gt;0,"","◄"))</f>
        <v/>
      </c>
      <c r="BO426" s="565"/>
      <c r="BP426" s="517" t="str">
        <f>IF(ISNONTEXT(BP427)=TRUE,"_",BM426+1)</f>
        <v>_</v>
      </c>
      <c r="BQ426" s="563" t="str">
        <f>IF(BQ427="-","",IF(BQ427&gt;0,"","◄"))</f>
        <v/>
      </c>
      <c r="BR426" s="565"/>
      <c r="BS426" s="517" t="str">
        <f>IF(ISNONTEXT(BS427)=TRUE,"_",BP426+1)</f>
        <v>_</v>
      </c>
      <c r="BT426" s="563" t="str">
        <f>IF(BT427="-","",IF(BT427&gt;0,"","◄"))</f>
        <v>◄</v>
      </c>
      <c r="BU426" s="565"/>
      <c r="BV426" s="517" t="str">
        <f>IF(ISNONTEXT(BV427)=TRUE,"_",1)</f>
        <v>_</v>
      </c>
      <c r="BW426" s="563" t="str">
        <f>IF(BW427="-","",IF(BW427&gt;0,"","◄"))</f>
        <v>◄</v>
      </c>
      <c r="BX426" s="565"/>
      <c r="BY426" s="517" t="str">
        <f>IF(ISNONTEXT(BY427)=TRUE,"_",BV426+1)</f>
        <v>_</v>
      </c>
      <c r="BZ426" s="26"/>
      <c r="CA426" s="24"/>
      <c r="CB426" s="25" t="str">
        <f>IF(CB427&gt;0,"►","")</f>
        <v/>
      </c>
      <c r="CC426" s="25" t="str">
        <f>IF(CC427&gt;0,"►","")</f>
        <v/>
      </c>
      <c r="CD426" s="517" t="str">
        <f>IF(ISNONTEXT(CD427)=TRUE,"_",1)</f>
        <v>_</v>
      </c>
      <c r="CE426" s="25" t="str">
        <f>IF(CE427&gt;0,"►","")</f>
        <v/>
      </c>
      <c r="CF426" s="25" t="str">
        <f>IF(CF427&gt;0,"►","")</f>
        <v/>
      </c>
      <c r="CG426" s="517" t="str">
        <f>IF(ISNONTEXT(CG427)=TRUE,"_",CD426+1)</f>
        <v>_</v>
      </c>
      <c r="CH426" s="66">
        <f>ROWS(CH427:CH428)-1</f>
        <v>1</v>
      </c>
      <c r="CI426" s="23" t="s">
        <v>836</v>
      </c>
    </row>
    <row r="427" spans="1:87" ht="15" thickBot="1" x14ac:dyDescent="0.35">
      <c r="A427" s="502"/>
      <c r="B427" s="117"/>
      <c r="C427" s="156">
        <f>B427</f>
        <v>0</v>
      </c>
      <c r="D427" s="457"/>
      <c r="E427" s="73"/>
      <c r="F427" s="118" t="s">
        <v>1466</v>
      </c>
      <c r="G427" s="300">
        <v>22692</v>
      </c>
      <c r="H427" s="76">
        <v>3</v>
      </c>
      <c r="I427" s="119"/>
      <c r="J427" s="119"/>
      <c r="K427" s="79"/>
      <c r="L427" s="79"/>
      <c r="M427" s="79"/>
      <c r="N427" s="80" t="s">
        <v>1467</v>
      </c>
      <c r="O427" s="81"/>
      <c r="P427" s="82"/>
      <c r="Q427" s="83" t="str">
        <f>IF(R427="?","?","")</f>
        <v/>
      </c>
      <c r="R427" s="83" t="str">
        <f>IF(AND(S427="",T427&gt;0),"?",IF(S427="","◄",IF(T427&gt;=1,"►","")))</f>
        <v>◄</v>
      </c>
      <c r="S427" s="84"/>
      <c r="T427" s="85"/>
      <c r="U427" s="83" t="str">
        <f>IF(V427="?","?","")</f>
        <v/>
      </c>
      <c r="V427" s="83" t="str">
        <f>IF(AND(W427="",X427&gt;0),"?",IF(W427="","◄",IF(X427&gt;=1,"►","")))</f>
        <v>◄</v>
      </c>
      <c r="W427" s="86"/>
      <c r="X427" s="85"/>
      <c r="Y427" s="457"/>
      <c r="Z427" s="87"/>
      <c r="AA427" s="521">
        <f>(S427*Z427)</f>
        <v>0</v>
      </c>
      <c r="AB427" s="520">
        <f>(T427*AA427)</f>
        <v>0</v>
      </c>
      <c r="AC427" s="88"/>
      <c r="AD427" s="519">
        <f>(W427*AC427)</f>
        <v>0</v>
      </c>
      <c r="AE427" s="518">
        <f>(X427*AD427)</f>
        <v>0</v>
      </c>
      <c r="AF427" s="89" t="str">
        <f>IF(AG427&gt;0,"ok","◄")</f>
        <v>◄</v>
      </c>
      <c r="AG427" s="90"/>
      <c r="AH427" s="89" t="str">
        <f>IF(AND(AI427="",AJ427&gt;0),"?",IF(AI427="","◄",IF(AJ427&gt;=1,"►","")))</f>
        <v>◄</v>
      </c>
      <c r="AI427" s="91"/>
      <c r="AJ427" s="92"/>
      <c r="AK427" s="588"/>
      <c r="AL427" s="589"/>
      <c r="AM427" s="43"/>
      <c r="AN427" s="149" t="str">
        <f>(IF(SUM(AP427:BX427)&gt;0,"ok",""))</f>
        <v/>
      </c>
      <c r="AO427" s="150" t="str">
        <f>IF(SUM(AP427:BR427)&gt;=1,SUM(AP427:BR427),"◄")</f>
        <v>◄</v>
      </c>
      <c r="AP427" s="32"/>
      <c r="AQ427" s="33"/>
      <c r="AR427" s="151" t="s">
        <v>5</v>
      </c>
      <c r="AS427" s="516" t="s">
        <v>6</v>
      </c>
      <c r="AT427" s="516" t="s">
        <v>6</v>
      </c>
      <c r="AU427" s="516"/>
      <c r="AV427" s="516" t="s">
        <v>6</v>
      </c>
      <c r="AW427" s="516" t="s">
        <v>6</v>
      </c>
      <c r="AX427" s="516"/>
      <c r="AY427" s="516" t="s">
        <v>6</v>
      </c>
      <c r="AZ427" s="516" t="s">
        <v>6</v>
      </c>
      <c r="BA427" s="516"/>
      <c r="BB427" s="516" t="s">
        <v>6</v>
      </c>
      <c r="BC427" s="516" t="s">
        <v>6</v>
      </c>
      <c r="BD427" s="516"/>
      <c r="BE427" s="516" t="s">
        <v>6</v>
      </c>
      <c r="BF427" s="516" t="s">
        <v>6</v>
      </c>
      <c r="BG427" s="516"/>
      <c r="BH427" s="516" t="s">
        <v>6</v>
      </c>
      <c r="BI427" s="516" t="s">
        <v>6</v>
      </c>
      <c r="BJ427" s="516"/>
      <c r="BK427" s="516" t="s">
        <v>6</v>
      </c>
      <c r="BL427" s="516" t="s">
        <v>6</v>
      </c>
      <c r="BM427" s="516"/>
      <c r="BN427" s="516" t="s">
        <v>6</v>
      </c>
      <c r="BO427" s="516" t="s">
        <v>6</v>
      </c>
      <c r="BP427" s="516"/>
      <c r="BQ427" s="516" t="s">
        <v>6</v>
      </c>
      <c r="BR427" s="516" t="s">
        <v>6</v>
      </c>
      <c r="BS427" s="516"/>
      <c r="BT427" s="32"/>
      <c r="BU427" s="33"/>
      <c r="BV427" s="34"/>
      <c r="BW427" s="32"/>
      <c r="BX427" s="33"/>
      <c r="BY427" s="34"/>
      <c r="BZ427" s="35"/>
      <c r="CA427" s="24"/>
      <c r="CB427" s="36"/>
      <c r="CC427" s="33"/>
      <c r="CD427" s="37"/>
      <c r="CE427" s="36"/>
      <c r="CF427" s="38"/>
      <c r="CG427" s="39"/>
      <c r="CH427" s="457"/>
      <c r="CI427" s="23" t="s">
        <v>836</v>
      </c>
    </row>
    <row r="428" spans="1:87" ht="16.8" customHeight="1" thickTop="1" thickBot="1" x14ac:dyDescent="0.35">
      <c r="A428" s="505" t="str">
        <f>IF(COUNTIF(B429:B436,"x")&gt;0,"x","")</f>
        <v/>
      </c>
      <c r="B428" s="57"/>
      <c r="C428" s="510" t="str">
        <f>A428</f>
        <v/>
      </c>
      <c r="D428" s="66">
        <f>ROWS(D429:D436)-1</f>
        <v>7</v>
      </c>
      <c r="E428" s="58" t="s">
        <v>1468</v>
      </c>
      <c r="F428" s="116"/>
      <c r="G428" s="301"/>
      <c r="H428" s="6"/>
      <c r="I428" s="18"/>
      <c r="J428" s="18"/>
      <c r="K428" s="18"/>
      <c r="L428" s="18"/>
      <c r="M428" s="18"/>
      <c r="N428" s="46"/>
      <c r="O428" s="60">
        <v>22717</v>
      </c>
      <c r="P428" s="61" t="s">
        <v>3240</v>
      </c>
      <c r="Q428" s="143"/>
      <c r="R428" s="63" t="str">
        <f>IF(COUNTIF(Q429:Q436,"?")&gt;0,"?",IF(AND(S428="◄",T428="►"),"◄►",IF(S428="◄","◄",IF(T428="►","►",""))))</f>
        <v>◄</v>
      </c>
      <c r="S428" s="64" t="str">
        <f>IF(SUM(S429:S436)+1=ROWS(S429:S436)-COUNTIF(S429:S436,"-"),"","◄")</f>
        <v>◄</v>
      </c>
      <c r="T428" s="65" t="str">
        <f>IF(SUM(T429:T436)&gt;0,"►","")</f>
        <v/>
      </c>
      <c r="U428" s="146"/>
      <c r="V428" s="63" t="str">
        <f>IF(COUNTIF(U429:U436,"?")&gt;0,"?",IF(AND(W428="◄",X428="►"),"◄►",IF(W428="◄","◄",IF(X428="►","►",""))))</f>
        <v>◄</v>
      </c>
      <c r="W428" s="64" t="str">
        <f>IF(SUM(W429:W436)+1=ROWS(W429:W436)-COUNTIF(W429:W436,"-"),"","◄")</f>
        <v>◄</v>
      </c>
      <c r="X428" s="65" t="str">
        <f>IF(SUM(X429:X436)&gt;0,"►","")</f>
        <v/>
      </c>
      <c r="Y428" s="66">
        <f>ROWS(Y429:Y436)-1</f>
        <v>7</v>
      </c>
      <c r="Z428" s="67">
        <f>SUM(Z429:Z436)-Z436</f>
        <v>0</v>
      </c>
      <c r="AA428" s="68" t="s">
        <v>840</v>
      </c>
      <c r="AB428" s="69"/>
      <c r="AC428" s="67">
        <f>SUM(AC429:AC436)-AC436</f>
        <v>0</v>
      </c>
      <c r="AD428" s="68" t="s">
        <v>840</v>
      </c>
      <c r="AE428" s="69"/>
      <c r="AF428" s="70" t="str">
        <f>IF(AG428="◄","◄",IF(AG428="ok","►",""))</f>
        <v>◄</v>
      </c>
      <c r="AG428" s="71" t="str">
        <f>IF(AG429&gt;0,"OK","◄")</f>
        <v>◄</v>
      </c>
      <c r="AH428" s="62" t="str">
        <f>IF(AND(AI428="◄",AJ428="►"),"◄?►",IF(AI428="◄","◄",IF(AJ428="►","►","")))</f>
        <v>◄</v>
      </c>
      <c r="AI428" s="64" t="str">
        <f>IF(AI429&gt;0,"","◄")</f>
        <v>◄</v>
      </c>
      <c r="AJ428" s="65" t="str">
        <f>IF(SUM(AJ429:AJ429)&gt;0,"►","")</f>
        <v/>
      </c>
      <c r="AK428" s="570">
        <v>22717</v>
      </c>
      <c r="AL428" s="572" t="s">
        <v>1469</v>
      </c>
      <c r="AM428" s="43"/>
      <c r="AN428" s="1" t="str">
        <f>IF(AO428="","",IF(COUNTIF(AN429,"ok"),"","◄"))</f>
        <v>◄</v>
      </c>
      <c r="AO428" s="9" t="str">
        <f>IF(COUNTIF(AP428:BR428,"◄")&gt;0,"◄","")</f>
        <v>◄</v>
      </c>
      <c r="AP428" s="563" t="str">
        <f>IF(AP429="-","",IF(AP429&gt;0,"","◄"))</f>
        <v>◄</v>
      </c>
      <c r="AQ428" s="565"/>
      <c r="AR428" s="517">
        <f>IF(ISNONTEXT(AR429)=TRUE,"_",1)</f>
        <v>1</v>
      </c>
      <c r="AS428" s="563" t="str">
        <f>IF(AS429="-","",IF(AS429&gt;0,"","◄"))</f>
        <v/>
      </c>
      <c r="AT428" s="565"/>
      <c r="AU428" s="517" t="str">
        <f>IF(ISNONTEXT(AU429)=TRUE,"_",AR428+1)</f>
        <v>_</v>
      </c>
      <c r="AV428" s="563" t="str">
        <f>IF(AV429="-","",IF(AV429&gt;0,"","◄"))</f>
        <v/>
      </c>
      <c r="AW428" s="565"/>
      <c r="AX428" s="517" t="str">
        <f>IF(ISNONTEXT(AX429)=TRUE,"_",AU428+1)</f>
        <v>_</v>
      </c>
      <c r="AY428" s="563" t="str">
        <f>IF(AY429="-","",IF(AY429&gt;0,"","◄"))</f>
        <v/>
      </c>
      <c r="AZ428" s="565"/>
      <c r="BA428" s="517" t="str">
        <f>IF(ISNONTEXT(BA429)=TRUE,"_",AX428+1)</f>
        <v>_</v>
      </c>
      <c r="BB428" s="563" t="str">
        <f>IF(BB429="-","",IF(BB429&gt;0,"","◄"))</f>
        <v/>
      </c>
      <c r="BC428" s="565"/>
      <c r="BD428" s="517" t="str">
        <f>IF(ISNONTEXT(BD429)=TRUE,"_",BA428+1)</f>
        <v>_</v>
      </c>
      <c r="BE428" s="563" t="str">
        <f>IF(BE429="-","",IF(BE429&gt;0,"","◄"))</f>
        <v/>
      </c>
      <c r="BF428" s="565"/>
      <c r="BG428" s="517" t="str">
        <f>IF(ISNONTEXT(BG429)=TRUE,"_",BD428+1)</f>
        <v>_</v>
      </c>
      <c r="BH428" s="563" t="str">
        <f>IF(BH429="-","",IF(BH429&gt;0,"","◄"))</f>
        <v/>
      </c>
      <c r="BI428" s="565"/>
      <c r="BJ428" s="517" t="str">
        <f>IF(ISNONTEXT(BJ429)=TRUE,"_",BG428+1)</f>
        <v>_</v>
      </c>
      <c r="BK428" s="563" t="str">
        <f>IF(BK429="-","",IF(BK429&gt;0,"","◄"))</f>
        <v/>
      </c>
      <c r="BL428" s="565"/>
      <c r="BM428" s="517" t="str">
        <f>IF(ISNONTEXT(BM429)=TRUE,"_",BJ428+1)</f>
        <v>_</v>
      </c>
      <c r="BN428" s="563" t="str">
        <f>IF(BN429="-","",IF(BN429&gt;0,"","◄"))</f>
        <v/>
      </c>
      <c r="BO428" s="565"/>
      <c r="BP428" s="517" t="str">
        <f>IF(ISNONTEXT(BP429)=TRUE,"_",BM428+1)</f>
        <v>_</v>
      </c>
      <c r="BQ428" s="563" t="str">
        <f>IF(BQ429="-","",IF(BQ429&gt;0,"","◄"))</f>
        <v/>
      </c>
      <c r="BR428" s="565"/>
      <c r="BS428" s="517" t="str">
        <f>IF(ISNONTEXT(BS429)=TRUE,"_",BP428+1)</f>
        <v>_</v>
      </c>
      <c r="BT428" s="563" t="str">
        <f>IF(BT429="-","",IF(BT429&gt;0,"","◄"))</f>
        <v>◄</v>
      </c>
      <c r="BU428" s="565"/>
      <c r="BV428" s="517" t="str">
        <f>IF(ISNONTEXT(BV429)=TRUE,"_",1)</f>
        <v>_</v>
      </c>
      <c r="BW428" s="563" t="str">
        <f>IF(BW429="-","",IF(BW429&gt;0,"","◄"))</f>
        <v>◄</v>
      </c>
      <c r="BX428" s="565"/>
      <c r="BY428" s="517" t="str">
        <f>IF(ISNONTEXT(BY429)=TRUE,"_",BV428+1)</f>
        <v>_</v>
      </c>
      <c r="BZ428" s="26"/>
      <c r="CA428" s="24"/>
      <c r="CB428" s="25" t="str">
        <f>IF(CB429&gt;0,"►","")</f>
        <v/>
      </c>
      <c r="CC428" s="25" t="str">
        <f>IF(CC429&gt;0,"►","")</f>
        <v/>
      </c>
      <c r="CD428" s="517" t="str">
        <f>IF(ISNONTEXT(CD429)=TRUE,"_",1)</f>
        <v>_</v>
      </c>
      <c r="CE428" s="25" t="str">
        <f>IF(CE429&gt;0,"►","")</f>
        <v/>
      </c>
      <c r="CF428" s="25" t="str">
        <f>IF(CF429&gt;0,"►","")</f>
        <v/>
      </c>
      <c r="CG428" s="517" t="str">
        <f>IF(ISNONTEXT(CG429)=TRUE,"_",CD428+1)</f>
        <v>_</v>
      </c>
      <c r="CH428" s="66">
        <f>ROWS(CH429:CH436)-1</f>
        <v>7</v>
      </c>
      <c r="CI428" s="23" t="s">
        <v>836</v>
      </c>
    </row>
    <row r="429" spans="1:87" ht="15" thickBot="1" x14ac:dyDescent="0.35">
      <c r="A429" s="502"/>
      <c r="B429" s="117"/>
      <c r="C429" s="156">
        <f t="shared" ref="C429:C435" si="222">B429</f>
        <v>0</v>
      </c>
      <c r="D429" s="457"/>
      <c r="E429" s="73"/>
      <c r="F429" s="118" t="s">
        <v>1470</v>
      </c>
      <c r="G429" s="300">
        <v>22717</v>
      </c>
      <c r="H429" s="76">
        <v>0.4</v>
      </c>
      <c r="I429" s="122" t="s">
        <v>864</v>
      </c>
      <c r="J429" s="100">
        <v>0.1</v>
      </c>
      <c r="K429" s="79"/>
      <c r="L429" s="79"/>
      <c r="M429" s="79"/>
      <c r="N429" s="80" t="s">
        <v>1471</v>
      </c>
      <c r="O429" s="81"/>
      <c r="P429" s="82"/>
      <c r="Q429" s="83" t="str">
        <f t="shared" ref="Q429:Q435" si="223">IF(R429="?","?","")</f>
        <v/>
      </c>
      <c r="R429" s="83" t="str">
        <f t="shared" ref="R429:R435" si="224">IF(AND(S429="",T429&gt;0),"?",IF(S429="","◄",IF(T429&gt;=1,"►","")))</f>
        <v>◄</v>
      </c>
      <c r="S429" s="84"/>
      <c r="T429" s="85"/>
      <c r="U429" s="83" t="str">
        <f t="shared" ref="U429:U435" si="225">IF(V429="?","?","")</f>
        <v/>
      </c>
      <c r="V429" s="83" t="str">
        <f t="shared" ref="V429:V435" si="226">IF(AND(W429="",X429&gt;0),"?",IF(W429="","◄",IF(X429&gt;=1,"►","")))</f>
        <v>◄</v>
      </c>
      <c r="W429" s="86"/>
      <c r="X429" s="85"/>
      <c r="Y429" s="457"/>
      <c r="Z429" s="87"/>
      <c r="AA429" s="521">
        <f t="shared" ref="AA429:AB435" si="227">(S429*Z429)</f>
        <v>0</v>
      </c>
      <c r="AB429" s="520">
        <f t="shared" si="227"/>
        <v>0</v>
      </c>
      <c r="AC429" s="88"/>
      <c r="AD429" s="519">
        <f t="shared" ref="AD429:AE435" si="228">(W429*AC429)</f>
        <v>0</v>
      </c>
      <c r="AE429" s="518">
        <f t="shared" si="228"/>
        <v>0</v>
      </c>
      <c r="AF429" s="89" t="str">
        <f>IF(AG429&gt;0,"ok","◄")</f>
        <v>◄</v>
      </c>
      <c r="AG429" s="90"/>
      <c r="AH429" s="89" t="str">
        <f>IF(AND(AI429="",AJ429&gt;0),"?",IF(AI429="","◄",IF(AJ429&gt;=1,"►","")))</f>
        <v>◄</v>
      </c>
      <c r="AI429" s="91"/>
      <c r="AJ429" s="92"/>
      <c r="AK429" s="586"/>
      <c r="AL429" s="587"/>
      <c r="AM429" s="43"/>
      <c r="AN429" s="149" t="str">
        <f>(IF(SUM(AP429:BX429)&gt;0,"ok",""))</f>
        <v/>
      </c>
      <c r="AO429" s="150" t="str">
        <f>IF(SUM(AP429:BR429)&gt;=1,SUM(AP429:BR429),"◄")</f>
        <v>◄</v>
      </c>
      <c r="AP429" s="32"/>
      <c r="AQ429" s="33"/>
      <c r="AR429" s="151" t="s">
        <v>5</v>
      </c>
      <c r="AS429" s="516" t="s">
        <v>6</v>
      </c>
      <c r="AT429" s="516" t="s">
        <v>6</v>
      </c>
      <c r="AU429" s="516"/>
      <c r="AV429" s="516" t="s">
        <v>6</v>
      </c>
      <c r="AW429" s="516" t="s">
        <v>6</v>
      </c>
      <c r="AX429" s="516"/>
      <c r="AY429" s="516" t="s">
        <v>6</v>
      </c>
      <c r="AZ429" s="516" t="s">
        <v>6</v>
      </c>
      <c r="BA429" s="516"/>
      <c r="BB429" s="516" t="s">
        <v>6</v>
      </c>
      <c r="BC429" s="516" t="s">
        <v>6</v>
      </c>
      <c r="BD429" s="516"/>
      <c r="BE429" s="516" t="s">
        <v>6</v>
      </c>
      <c r="BF429" s="516" t="s">
        <v>6</v>
      </c>
      <c r="BG429" s="516"/>
      <c r="BH429" s="516" t="s">
        <v>6</v>
      </c>
      <c r="BI429" s="516" t="s">
        <v>6</v>
      </c>
      <c r="BJ429" s="516"/>
      <c r="BK429" s="516" t="s">
        <v>6</v>
      </c>
      <c r="BL429" s="516" t="s">
        <v>6</v>
      </c>
      <c r="BM429" s="516"/>
      <c r="BN429" s="516" t="s">
        <v>6</v>
      </c>
      <c r="BO429" s="516" t="s">
        <v>6</v>
      </c>
      <c r="BP429" s="516"/>
      <c r="BQ429" s="516" t="s">
        <v>6</v>
      </c>
      <c r="BR429" s="516" t="s">
        <v>6</v>
      </c>
      <c r="BS429" s="516"/>
      <c r="BT429" s="32"/>
      <c r="BU429" s="33"/>
      <c r="BV429" s="34"/>
      <c r="BW429" s="32"/>
      <c r="BX429" s="33"/>
      <c r="BY429" s="34"/>
      <c r="BZ429" s="35"/>
      <c r="CA429" s="24"/>
      <c r="CB429" s="36"/>
      <c r="CC429" s="33"/>
      <c r="CD429" s="37"/>
      <c r="CE429" s="36"/>
      <c r="CF429" s="38"/>
      <c r="CG429" s="39"/>
      <c r="CH429" s="457"/>
      <c r="CI429" s="23" t="s">
        <v>836</v>
      </c>
    </row>
    <row r="430" spans="1:87" ht="15.6" thickTop="1" thickBot="1" x14ac:dyDescent="0.35">
      <c r="A430" s="502"/>
      <c r="B430" s="117"/>
      <c r="C430" s="156">
        <f t="shared" si="222"/>
        <v>0</v>
      </c>
      <c r="D430" s="457"/>
      <c r="E430" s="73"/>
      <c r="F430" s="123">
        <v>1206</v>
      </c>
      <c r="G430" s="302">
        <v>22717</v>
      </c>
      <c r="H430" s="76">
        <v>0.9</v>
      </c>
      <c r="I430" s="122" t="s">
        <v>864</v>
      </c>
      <c r="J430" s="100">
        <v>0.1</v>
      </c>
      <c r="K430" s="79"/>
      <c r="L430" s="79"/>
      <c r="M430" s="79"/>
      <c r="N430" s="80" t="s">
        <v>1472</v>
      </c>
      <c r="O430" s="81"/>
      <c r="P430" s="82"/>
      <c r="Q430" s="83" t="str">
        <f t="shared" si="223"/>
        <v/>
      </c>
      <c r="R430" s="83" t="str">
        <f t="shared" si="224"/>
        <v>◄</v>
      </c>
      <c r="S430" s="84"/>
      <c r="T430" s="85"/>
      <c r="U430" s="83" t="str">
        <f t="shared" si="225"/>
        <v/>
      </c>
      <c r="V430" s="83" t="str">
        <f t="shared" si="226"/>
        <v>◄</v>
      </c>
      <c r="W430" s="86"/>
      <c r="X430" s="85"/>
      <c r="Y430" s="457"/>
      <c r="Z430" s="87"/>
      <c r="AA430" s="521">
        <f t="shared" si="227"/>
        <v>0</v>
      </c>
      <c r="AB430" s="520">
        <f t="shared" si="227"/>
        <v>0</v>
      </c>
      <c r="AC430" s="88"/>
      <c r="AD430" s="519">
        <f t="shared" si="228"/>
        <v>0</v>
      </c>
      <c r="AE430" s="518">
        <f t="shared" si="228"/>
        <v>0</v>
      </c>
      <c r="AF430" s="44"/>
      <c r="AG430" s="45"/>
      <c r="AH430" s="44"/>
      <c r="AI430" s="45"/>
      <c r="AJ430" s="45"/>
      <c r="AK430" s="45"/>
      <c r="AL430" s="45"/>
      <c r="AM430" s="43"/>
      <c r="AN430" s="27" t="s">
        <v>6</v>
      </c>
      <c r="AO430" s="27" t="s">
        <v>6</v>
      </c>
      <c r="AP430" s="516"/>
      <c r="AQ430" s="516"/>
      <c r="AR430" s="516"/>
      <c r="AS430" s="516" t="s">
        <v>6</v>
      </c>
      <c r="AT430" s="516" t="s">
        <v>6</v>
      </c>
      <c r="AU430" s="516"/>
      <c r="AV430" s="516" t="s">
        <v>6</v>
      </c>
      <c r="AW430" s="516" t="s">
        <v>6</v>
      </c>
      <c r="AX430" s="516"/>
      <c r="AY430" s="516" t="s">
        <v>6</v>
      </c>
      <c r="AZ430" s="516" t="s">
        <v>6</v>
      </c>
      <c r="BA430" s="516"/>
      <c r="BB430" s="516" t="s">
        <v>6</v>
      </c>
      <c r="BC430" s="516" t="s">
        <v>6</v>
      </c>
      <c r="BD430" s="516"/>
      <c r="BE430" s="516" t="s">
        <v>6</v>
      </c>
      <c r="BF430" s="516" t="s">
        <v>6</v>
      </c>
      <c r="BG430" s="516"/>
      <c r="BH430" s="516" t="s">
        <v>6</v>
      </c>
      <c r="BI430" s="516" t="s">
        <v>6</v>
      </c>
      <c r="BJ430" s="516"/>
      <c r="BK430" s="516" t="s">
        <v>6</v>
      </c>
      <c r="BL430" s="516" t="s">
        <v>6</v>
      </c>
      <c r="BM430" s="516"/>
      <c r="BN430" s="516" t="s">
        <v>6</v>
      </c>
      <c r="BO430" s="516" t="s">
        <v>6</v>
      </c>
      <c r="BP430" s="516"/>
      <c r="BQ430" s="516" t="s">
        <v>6</v>
      </c>
      <c r="BR430" s="516" t="s">
        <v>6</v>
      </c>
      <c r="BS430" s="516"/>
      <c r="BT430" s="516"/>
      <c r="BU430" s="516"/>
      <c r="BV430" s="516"/>
      <c r="BW430" s="516"/>
      <c r="BX430" s="516"/>
      <c r="BY430" s="516"/>
      <c r="BZ430" s="28"/>
      <c r="CA430" s="24"/>
      <c r="CB430" s="29"/>
      <c r="CC430" s="29"/>
      <c r="CD430" s="30"/>
      <c r="CE430" s="29"/>
      <c r="CF430" s="29"/>
      <c r="CG430" s="31"/>
      <c r="CH430" s="457"/>
      <c r="CI430" s="23" t="s">
        <v>836</v>
      </c>
    </row>
    <row r="431" spans="1:87" ht="15.6" thickTop="1" thickBot="1" x14ac:dyDescent="0.35">
      <c r="A431" s="502"/>
      <c r="B431" s="117"/>
      <c r="C431" s="156">
        <f t="shared" si="222"/>
        <v>0</v>
      </c>
      <c r="D431" s="457"/>
      <c r="E431" s="73"/>
      <c r="F431" s="123">
        <v>1207</v>
      </c>
      <c r="G431" s="302">
        <v>22717</v>
      </c>
      <c r="H431" s="76">
        <v>1</v>
      </c>
      <c r="I431" s="122" t="s">
        <v>864</v>
      </c>
      <c r="J431" s="100">
        <v>0.5</v>
      </c>
      <c r="K431" s="79"/>
      <c r="L431" s="79"/>
      <c r="M431" s="79"/>
      <c r="N431" s="80" t="s">
        <v>1473</v>
      </c>
      <c r="O431" s="81"/>
      <c r="P431" s="82"/>
      <c r="Q431" s="83" t="str">
        <f t="shared" si="223"/>
        <v/>
      </c>
      <c r="R431" s="83" t="str">
        <f t="shared" si="224"/>
        <v>◄</v>
      </c>
      <c r="S431" s="84"/>
      <c r="T431" s="85"/>
      <c r="U431" s="83" t="str">
        <f t="shared" si="225"/>
        <v/>
      </c>
      <c r="V431" s="83" t="str">
        <f t="shared" si="226"/>
        <v>◄</v>
      </c>
      <c r="W431" s="86"/>
      <c r="X431" s="85"/>
      <c r="Y431" s="457"/>
      <c r="Z431" s="87"/>
      <c r="AA431" s="521">
        <f t="shared" si="227"/>
        <v>0</v>
      </c>
      <c r="AB431" s="520">
        <f t="shared" si="227"/>
        <v>0</v>
      </c>
      <c r="AC431" s="88"/>
      <c r="AD431" s="519">
        <f t="shared" si="228"/>
        <v>0</v>
      </c>
      <c r="AE431" s="518">
        <f t="shared" si="228"/>
        <v>0</v>
      </c>
      <c r="AF431" s="44"/>
      <c r="AG431" s="45"/>
      <c r="AH431" s="44"/>
      <c r="AI431" s="45"/>
      <c r="AJ431" s="45"/>
      <c r="AK431" s="45"/>
      <c r="AL431" s="45"/>
      <c r="AM431" s="43"/>
      <c r="AN431" s="27" t="s">
        <v>6</v>
      </c>
      <c r="AO431" s="27" t="s">
        <v>6</v>
      </c>
      <c r="AP431" s="516"/>
      <c r="AQ431" s="516"/>
      <c r="AR431" s="516"/>
      <c r="AS431" s="516" t="s">
        <v>6</v>
      </c>
      <c r="AT431" s="516" t="s">
        <v>6</v>
      </c>
      <c r="AU431" s="516"/>
      <c r="AV431" s="516" t="s">
        <v>6</v>
      </c>
      <c r="AW431" s="516" t="s">
        <v>6</v>
      </c>
      <c r="AX431" s="516"/>
      <c r="AY431" s="516" t="s">
        <v>6</v>
      </c>
      <c r="AZ431" s="516" t="s">
        <v>6</v>
      </c>
      <c r="BA431" s="516"/>
      <c r="BB431" s="516" t="s">
        <v>6</v>
      </c>
      <c r="BC431" s="516" t="s">
        <v>6</v>
      </c>
      <c r="BD431" s="516"/>
      <c r="BE431" s="516" t="s">
        <v>6</v>
      </c>
      <c r="BF431" s="516" t="s">
        <v>6</v>
      </c>
      <c r="BG431" s="516"/>
      <c r="BH431" s="516" t="s">
        <v>6</v>
      </c>
      <c r="BI431" s="516" t="s">
        <v>6</v>
      </c>
      <c r="BJ431" s="516"/>
      <c r="BK431" s="516" t="s">
        <v>6</v>
      </c>
      <c r="BL431" s="516" t="s">
        <v>6</v>
      </c>
      <c r="BM431" s="516"/>
      <c r="BN431" s="516" t="s">
        <v>6</v>
      </c>
      <c r="BO431" s="516" t="s">
        <v>6</v>
      </c>
      <c r="BP431" s="516"/>
      <c r="BQ431" s="516" t="s">
        <v>6</v>
      </c>
      <c r="BR431" s="516" t="s">
        <v>6</v>
      </c>
      <c r="BS431" s="516"/>
      <c r="BT431" s="516"/>
      <c r="BU431" s="516"/>
      <c r="BV431" s="516"/>
      <c r="BW431" s="516"/>
      <c r="BX431" s="516"/>
      <c r="BY431" s="516"/>
      <c r="BZ431" s="28"/>
      <c r="CA431" s="24"/>
      <c r="CB431" s="29"/>
      <c r="CC431" s="29"/>
      <c r="CD431" s="30"/>
      <c r="CE431" s="29"/>
      <c r="CF431" s="29"/>
      <c r="CG431" s="31"/>
      <c r="CH431" s="457"/>
      <c r="CI431" s="23" t="s">
        <v>836</v>
      </c>
    </row>
    <row r="432" spans="1:87" ht="15.6" thickTop="1" thickBot="1" x14ac:dyDescent="0.35">
      <c r="A432" s="502"/>
      <c r="B432" s="117"/>
      <c r="C432" s="156">
        <f t="shared" si="222"/>
        <v>0</v>
      </c>
      <c r="D432" s="457"/>
      <c r="E432" s="73"/>
      <c r="F432" s="123">
        <v>1208</v>
      </c>
      <c r="G432" s="302">
        <v>22717</v>
      </c>
      <c r="H432" s="76">
        <v>2</v>
      </c>
      <c r="I432" s="122" t="s">
        <v>864</v>
      </c>
      <c r="J432" s="100">
        <v>0.5</v>
      </c>
      <c r="K432" s="79"/>
      <c r="L432" s="79"/>
      <c r="M432" s="79"/>
      <c r="N432" s="80" t="s">
        <v>1474</v>
      </c>
      <c r="O432" s="81"/>
      <c r="P432" s="82"/>
      <c r="Q432" s="83" t="str">
        <f t="shared" si="223"/>
        <v/>
      </c>
      <c r="R432" s="83" t="str">
        <f t="shared" si="224"/>
        <v>◄</v>
      </c>
      <c r="S432" s="84"/>
      <c r="T432" s="85"/>
      <c r="U432" s="83" t="str">
        <f t="shared" si="225"/>
        <v/>
      </c>
      <c r="V432" s="83" t="str">
        <f t="shared" si="226"/>
        <v>◄</v>
      </c>
      <c r="W432" s="86"/>
      <c r="X432" s="85"/>
      <c r="Y432" s="457"/>
      <c r="Z432" s="87"/>
      <c r="AA432" s="521">
        <f t="shared" si="227"/>
        <v>0</v>
      </c>
      <c r="AB432" s="520">
        <f t="shared" si="227"/>
        <v>0</v>
      </c>
      <c r="AC432" s="88"/>
      <c r="AD432" s="519">
        <f t="shared" si="228"/>
        <v>0</v>
      </c>
      <c r="AE432" s="518">
        <f t="shared" si="228"/>
        <v>0</v>
      </c>
      <c r="AF432" s="44"/>
      <c r="AG432" s="45"/>
      <c r="AH432" s="44"/>
      <c r="AI432" s="45"/>
      <c r="AJ432" s="45"/>
      <c r="AK432" s="45"/>
      <c r="AL432" s="45"/>
      <c r="AM432" s="43"/>
      <c r="AN432" s="27" t="s">
        <v>6</v>
      </c>
      <c r="AO432" s="27" t="s">
        <v>6</v>
      </c>
      <c r="AP432" s="516"/>
      <c r="AQ432" s="516"/>
      <c r="AR432" s="516"/>
      <c r="AS432" s="516" t="s">
        <v>6</v>
      </c>
      <c r="AT432" s="516" t="s">
        <v>6</v>
      </c>
      <c r="AU432" s="516"/>
      <c r="AV432" s="516" t="s">
        <v>6</v>
      </c>
      <c r="AW432" s="516" t="s">
        <v>6</v>
      </c>
      <c r="AX432" s="516"/>
      <c r="AY432" s="516" t="s">
        <v>6</v>
      </c>
      <c r="AZ432" s="516" t="s">
        <v>6</v>
      </c>
      <c r="BA432" s="516"/>
      <c r="BB432" s="516" t="s">
        <v>6</v>
      </c>
      <c r="BC432" s="516" t="s">
        <v>6</v>
      </c>
      <c r="BD432" s="516"/>
      <c r="BE432" s="516" t="s">
        <v>6</v>
      </c>
      <c r="BF432" s="516" t="s">
        <v>6</v>
      </c>
      <c r="BG432" s="516"/>
      <c r="BH432" s="516" t="s">
        <v>6</v>
      </c>
      <c r="BI432" s="516" t="s">
        <v>6</v>
      </c>
      <c r="BJ432" s="516"/>
      <c r="BK432" s="516" t="s">
        <v>6</v>
      </c>
      <c r="BL432" s="516" t="s">
        <v>6</v>
      </c>
      <c r="BM432" s="516"/>
      <c r="BN432" s="516" t="s">
        <v>6</v>
      </c>
      <c r="BO432" s="516" t="s">
        <v>6</v>
      </c>
      <c r="BP432" s="516"/>
      <c r="BQ432" s="516" t="s">
        <v>6</v>
      </c>
      <c r="BR432" s="516" t="s">
        <v>6</v>
      </c>
      <c r="BS432" s="516"/>
      <c r="BT432" s="516"/>
      <c r="BU432" s="516"/>
      <c r="BV432" s="516"/>
      <c r="BW432" s="516"/>
      <c r="BX432" s="516"/>
      <c r="BY432" s="516"/>
      <c r="BZ432" s="28"/>
      <c r="CA432" s="24"/>
      <c r="CB432" s="29"/>
      <c r="CC432" s="29"/>
      <c r="CD432" s="30"/>
      <c r="CE432" s="29"/>
      <c r="CF432" s="29"/>
      <c r="CG432" s="31"/>
      <c r="CH432" s="457"/>
      <c r="CI432" s="23" t="s">
        <v>836</v>
      </c>
    </row>
    <row r="433" spans="1:87" ht="15.6" thickTop="1" thickBot="1" x14ac:dyDescent="0.35">
      <c r="A433" s="502"/>
      <c r="B433" s="117"/>
      <c r="C433" s="156">
        <f t="shared" si="222"/>
        <v>0</v>
      </c>
      <c r="D433" s="457"/>
      <c r="E433" s="73"/>
      <c r="F433" s="123">
        <v>1209</v>
      </c>
      <c r="G433" s="302">
        <v>22717</v>
      </c>
      <c r="H433" s="76">
        <v>2.5</v>
      </c>
      <c r="I433" s="122" t="s">
        <v>864</v>
      </c>
      <c r="J433" s="100">
        <v>1</v>
      </c>
      <c r="K433" s="79"/>
      <c r="L433" s="79"/>
      <c r="M433" s="79"/>
      <c r="N433" s="80" t="s">
        <v>1475</v>
      </c>
      <c r="O433" s="81"/>
      <c r="P433" s="82"/>
      <c r="Q433" s="83" t="str">
        <f t="shared" si="223"/>
        <v/>
      </c>
      <c r="R433" s="83" t="str">
        <f t="shared" si="224"/>
        <v>◄</v>
      </c>
      <c r="S433" s="84"/>
      <c r="T433" s="85"/>
      <c r="U433" s="83" t="str">
        <f t="shared" si="225"/>
        <v/>
      </c>
      <c r="V433" s="83" t="str">
        <f t="shared" si="226"/>
        <v>◄</v>
      </c>
      <c r="W433" s="86"/>
      <c r="X433" s="85"/>
      <c r="Y433" s="457"/>
      <c r="Z433" s="87"/>
      <c r="AA433" s="521">
        <f t="shared" si="227"/>
        <v>0</v>
      </c>
      <c r="AB433" s="520">
        <f t="shared" si="227"/>
        <v>0</v>
      </c>
      <c r="AC433" s="88"/>
      <c r="AD433" s="519">
        <f t="shared" si="228"/>
        <v>0</v>
      </c>
      <c r="AE433" s="518">
        <f t="shared" si="228"/>
        <v>0</v>
      </c>
      <c r="AF433" s="44"/>
      <c r="AG433" s="45"/>
      <c r="AH433" s="44"/>
      <c r="AI433" s="45"/>
      <c r="AJ433" s="45"/>
      <c r="AK433" s="45"/>
      <c r="AL433" s="45"/>
      <c r="AM433" s="43"/>
      <c r="AN433" s="27" t="s">
        <v>6</v>
      </c>
      <c r="AO433" s="27" t="s">
        <v>6</v>
      </c>
      <c r="AP433" s="516"/>
      <c r="AQ433" s="516"/>
      <c r="AR433" s="516"/>
      <c r="AS433" s="516" t="s">
        <v>6</v>
      </c>
      <c r="AT433" s="516" t="s">
        <v>6</v>
      </c>
      <c r="AU433" s="516"/>
      <c r="AV433" s="516" t="s">
        <v>6</v>
      </c>
      <c r="AW433" s="516" t="s">
        <v>6</v>
      </c>
      <c r="AX433" s="516"/>
      <c r="AY433" s="516" t="s">
        <v>6</v>
      </c>
      <c r="AZ433" s="516" t="s">
        <v>6</v>
      </c>
      <c r="BA433" s="516"/>
      <c r="BB433" s="516" t="s">
        <v>6</v>
      </c>
      <c r="BC433" s="516" t="s">
        <v>6</v>
      </c>
      <c r="BD433" s="516"/>
      <c r="BE433" s="516" t="s">
        <v>6</v>
      </c>
      <c r="BF433" s="516" t="s">
        <v>6</v>
      </c>
      <c r="BG433" s="516"/>
      <c r="BH433" s="516" t="s">
        <v>6</v>
      </c>
      <c r="BI433" s="516" t="s">
        <v>6</v>
      </c>
      <c r="BJ433" s="516"/>
      <c r="BK433" s="516" t="s">
        <v>6</v>
      </c>
      <c r="BL433" s="516" t="s">
        <v>6</v>
      </c>
      <c r="BM433" s="516"/>
      <c r="BN433" s="516" t="s">
        <v>6</v>
      </c>
      <c r="BO433" s="516" t="s">
        <v>6</v>
      </c>
      <c r="BP433" s="516"/>
      <c r="BQ433" s="516" t="s">
        <v>6</v>
      </c>
      <c r="BR433" s="516" t="s">
        <v>6</v>
      </c>
      <c r="BS433" s="516"/>
      <c r="BT433" s="516"/>
      <c r="BU433" s="516"/>
      <c r="BV433" s="516"/>
      <c r="BW433" s="516"/>
      <c r="BX433" s="516"/>
      <c r="BY433" s="516"/>
      <c r="BZ433" s="28"/>
      <c r="CA433" s="24"/>
      <c r="CB433" s="29"/>
      <c r="CC433" s="29"/>
      <c r="CD433" s="30"/>
      <c r="CE433" s="29"/>
      <c r="CF433" s="29"/>
      <c r="CG433" s="31"/>
      <c r="CH433" s="457"/>
      <c r="CI433" s="23" t="s">
        <v>836</v>
      </c>
    </row>
    <row r="434" spans="1:87" ht="15.6" thickTop="1" thickBot="1" x14ac:dyDescent="0.35">
      <c r="A434" s="502"/>
      <c r="B434" s="117"/>
      <c r="C434" s="156">
        <f t="shared" si="222"/>
        <v>0</v>
      </c>
      <c r="D434" s="457"/>
      <c r="E434" s="73"/>
      <c r="F434" s="123">
        <v>1210</v>
      </c>
      <c r="G434" s="302">
        <v>22717</v>
      </c>
      <c r="H434" s="76">
        <v>3</v>
      </c>
      <c r="I434" s="122" t="s">
        <v>864</v>
      </c>
      <c r="J434" s="100">
        <v>1</v>
      </c>
      <c r="K434" s="79"/>
      <c r="L434" s="79"/>
      <c r="M434" s="79"/>
      <c r="N434" s="80" t="s">
        <v>1476</v>
      </c>
      <c r="O434" s="81"/>
      <c r="P434" s="82"/>
      <c r="Q434" s="83" t="str">
        <f t="shared" si="223"/>
        <v/>
      </c>
      <c r="R434" s="83" t="str">
        <f t="shared" si="224"/>
        <v>◄</v>
      </c>
      <c r="S434" s="84"/>
      <c r="T434" s="85"/>
      <c r="U434" s="83" t="str">
        <f t="shared" si="225"/>
        <v/>
      </c>
      <c r="V434" s="83" t="str">
        <f t="shared" si="226"/>
        <v>◄</v>
      </c>
      <c r="W434" s="86"/>
      <c r="X434" s="85"/>
      <c r="Y434" s="457"/>
      <c r="Z434" s="87"/>
      <c r="AA434" s="521">
        <f t="shared" si="227"/>
        <v>0</v>
      </c>
      <c r="AB434" s="520">
        <f t="shared" si="227"/>
        <v>0</v>
      </c>
      <c r="AC434" s="88"/>
      <c r="AD434" s="519">
        <f t="shared" si="228"/>
        <v>0</v>
      </c>
      <c r="AE434" s="518">
        <f t="shared" si="228"/>
        <v>0</v>
      </c>
      <c r="AF434" s="44"/>
      <c r="AG434" s="45"/>
      <c r="AH434" s="44"/>
      <c r="AI434" s="45"/>
      <c r="AJ434" s="45"/>
      <c r="AK434" s="45"/>
      <c r="AL434" s="45"/>
      <c r="AM434" s="43"/>
      <c r="AN434" s="27" t="s">
        <v>6</v>
      </c>
      <c r="AO434" s="27" t="s">
        <v>6</v>
      </c>
      <c r="AP434" s="516"/>
      <c r="AQ434" s="516"/>
      <c r="AR434" s="516"/>
      <c r="AS434" s="516" t="s">
        <v>6</v>
      </c>
      <c r="AT434" s="516" t="s">
        <v>6</v>
      </c>
      <c r="AU434" s="516"/>
      <c r="AV434" s="516" t="s">
        <v>6</v>
      </c>
      <c r="AW434" s="516" t="s">
        <v>6</v>
      </c>
      <c r="AX434" s="516"/>
      <c r="AY434" s="516" t="s">
        <v>6</v>
      </c>
      <c r="AZ434" s="516" t="s">
        <v>6</v>
      </c>
      <c r="BA434" s="516"/>
      <c r="BB434" s="516" t="s">
        <v>6</v>
      </c>
      <c r="BC434" s="516" t="s">
        <v>6</v>
      </c>
      <c r="BD434" s="516"/>
      <c r="BE434" s="516" t="s">
        <v>6</v>
      </c>
      <c r="BF434" s="516" t="s">
        <v>6</v>
      </c>
      <c r="BG434" s="516"/>
      <c r="BH434" s="516" t="s">
        <v>6</v>
      </c>
      <c r="BI434" s="516" t="s">
        <v>6</v>
      </c>
      <c r="BJ434" s="516"/>
      <c r="BK434" s="516" t="s">
        <v>6</v>
      </c>
      <c r="BL434" s="516" t="s">
        <v>6</v>
      </c>
      <c r="BM434" s="516"/>
      <c r="BN434" s="516" t="s">
        <v>6</v>
      </c>
      <c r="BO434" s="516" t="s">
        <v>6</v>
      </c>
      <c r="BP434" s="516"/>
      <c r="BQ434" s="516" t="s">
        <v>6</v>
      </c>
      <c r="BR434" s="516" t="s">
        <v>6</v>
      </c>
      <c r="BS434" s="516"/>
      <c r="BT434" s="516"/>
      <c r="BU434" s="516"/>
      <c r="BV434" s="516"/>
      <c r="BW434" s="516"/>
      <c r="BX434" s="516"/>
      <c r="BY434" s="516"/>
      <c r="BZ434" s="28"/>
      <c r="CA434" s="24"/>
      <c r="CB434" s="29"/>
      <c r="CC434" s="29"/>
      <c r="CD434" s="30"/>
      <c r="CE434" s="29"/>
      <c r="CF434" s="29"/>
      <c r="CG434" s="31"/>
      <c r="CH434" s="457"/>
      <c r="CI434" s="23" t="s">
        <v>836</v>
      </c>
    </row>
    <row r="435" spans="1:87" ht="15.6" thickTop="1" thickBot="1" x14ac:dyDescent="0.35">
      <c r="A435" s="502"/>
      <c r="B435" s="117"/>
      <c r="C435" s="156">
        <f t="shared" si="222"/>
        <v>0</v>
      </c>
      <c r="D435" s="457"/>
      <c r="E435" s="73"/>
      <c r="F435" s="123">
        <v>1211</v>
      </c>
      <c r="G435" s="302">
        <v>22717</v>
      </c>
      <c r="H435" s="76">
        <v>6</v>
      </c>
      <c r="I435" s="122" t="s">
        <v>864</v>
      </c>
      <c r="J435" s="100">
        <v>2</v>
      </c>
      <c r="K435" s="79"/>
      <c r="L435" s="79"/>
      <c r="M435" s="79"/>
      <c r="N435" s="80" t="s">
        <v>1477</v>
      </c>
      <c r="O435" s="81"/>
      <c r="P435" s="82"/>
      <c r="Q435" s="83" t="str">
        <f t="shared" si="223"/>
        <v/>
      </c>
      <c r="R435" s="83" t="str">
        <f t="shared" si="224"/>
        <v>◄</v>
      </c>
      <c r="S435" s="84"/>
      <c r="T435" s="85"/>
      <c r="U435" s="83" t="str">
        <f t="shared" si="225"/>
        <v/>
      </c>
      <c r="V435" s="83" t="str">
        <f t="shared" si="226"/>
        <v>◄</v>
      </c>
      <c r="W435" s="86"/>
      <c r="X435" s="85"/>
      <c r="Y435" s="457"/>
      <c r="Z435" s="87"/>
      <c r="AA435" s="521">
        <f t="shared" si="227"/>
        <v>0</v>
      </c>
      <c r="AB435" s="520">
        <f t="shared" si="227"/>
        <v>0</v>
      </c>
      <c r="AC435" s="88"/>
      <c r="AD435" s="519">
        <f t="shared" si="228"/>
        <v>0</v>
      </c>
      <c r="AE435" s="518">
        <f t="shared" si="228"/>
        <v>0</v>
      </c>
      <c r="AF435" s="44"/>
      <c r="AG435" s="45"/>
      <c r="AH435" s="44"/>
      <c r="AI435" s="45"/>
      <c r="AJ435" s="45"/>
      <c r="AK435" s="45"/>
      <c r="AL435" s="45"/>
      <c r="AM435" s="43"/>
      <c r="AN435" s="27" t="s">
        <v>6</v>
      </c>
      <c r="AO435" s="27" t="s">
        <v>6</v>
      </c>
      <c r="AP435" s="516"/>
      <c r="AQ435" s="516"/>
      <c r="AR435" s="516"/>
      <c r="AS435" s="516" t="s">
        <v>6</v>
      </c>
      <c r="AT435" s="516" t="s">
        <v>6</v>
      </c>
      <c r="AU435" s="516"/>
      <c r="AV435" s="516" t="s">
        <v>6</v>
      </c>
      <c r="AW435" s="516" t="s">
        <v>6</v>
      </c>
      <c r="AX435" s="516"/>
      <c r="AY435" s="516" t="s">
        <v>6</v>
      </c>
      <c r="AZ435" s="516" t="s">
        <v>6</v>
      </c>
      <c r="BA435" s="516"/>
      <c r="BB435" s="516" t="s">
        <v>6</v>
      </c>
      <c r="BC435" s="516" t="s">
        <v>6</v>
      </c>
      <c r="BD435" s="516"/>
      <c r="BE435" s="516" t="s">
        <v>6</v>
      </c>
      <c r="BF435" s="516" t="s">
        <v>6</v>
      </c>
      <c r="BG435" s="516"/>
      <c r="BH435" s="516" t="s">
        <v>6</v>
      </c>
      <c r="BI435" s="516" t="s">
        <v>6</v>
      </c>
      <c r="BJ435" s="516"/>
      <c r="BK435" s="516" t="s">
        <v>6</v>
      </c>
      <c r="BL435" s="516" t="s">
        <v>6</v>
      </c>
      <c r="BM435" s="516"/>
      <c r="BN435" s="516" t="s">
        <v>6</v>
      </c>
      <c r="BO435" s="516" t="s">
        <v>6</v>
      </c>
      <c r="BP435" s="516"/>
      <c r="BQ435" s="516" t="s">
        <v>6</v>
      </c>
      <c r="BR435" s="516" t="s">
        <v>6</v>
      </c>
      <c r="BS435" s="516"/>
      <c r="BT435" s="516"/>
      <c r="BU435" s="516"/>
      <c r="BV435" s="516"/>
      <c r="BW435" s="516"/>
      <c r="BX435" s="516"/>
      <c r="BY435" s="516"/>
      <c r="BZ435" s="28"/>
      <c r="CA435" s="24"/>
      <c r="CB435" s="29"/>
      <c r="CC435" s="29"/>
      <c r="CD435" s="30"/>
      <c r="CE435" s="29"/>
      <c r="CF435" s="29"/>
      <c r="CG435" s="31"/>
      <c r="CH435" s="457"/>
      <c r="CI435" s="23" t="s">
        <v>836</v>
      </c>
    </row>
    <row r="436" spans="1:87" ht="16.8" customHeight="1" thickTop="1" thickBot="1" x14ac:dyDescent="0.35">
      <c r="A436" s="505" t="str">
        <f>IF(COUNTIF(B437:B438,"x")&gt;0,"x","")</f>
        <v/>
      </c>
      <c r="B436" s="57"/>
      <c r="C436" s="510" t="str">
        <f>A436</f>
        <v/>
      </c>
      <c r="D436" s="66">
        <f>ROWS(D437:D438)-1</f>
        <v>1</v>
      </c>
      <c r="E436" s="58" t="s">
        <v>1478</v>
      </c>
      <c r="F436" s="116"/>
      <c r="G436" s="301"/>
      <c r="H436" s="6"/>
      <c r="I436" s="18"/>
      <c r="J436" s="18"/>
      <c r="K436" s="18"/>
      <c r="L436" s="18"/>
      <c r="M436" s="18"/>
      <c r="N436" s="46"/>
      <c r="O436" s="60">
        <v>22730</v>
      </c>
      <c r="P436" s="61" t="s">
        <v>3241</v>
      </c>
      <c r="Q436" s="62"/>
      <c r="R436" s="63" t="str">
        <f>IF(COUNTIF(Q437:Q438,"?")&gt;0,"?",IF(AND(S436="◄",T436="►"),"◄►",IF(S436="◄","◄",IF(T436="►","►",""))))</f>
        <v>◄</v>
      </c>
      <c r="S436" s="64" t="str">
        <f>IF(SUM(S437:S438)+1=ROWS(S437:S438)-COUNTIF(S437:S438,"-"),"","◄")</f>
        <v>◄</v>
      </c>
      <c r="T436" s="65" t="str">
        <f>IF(SUM(T437:T438)&gt;0,"►","")</f>
        <v/>
      </c>
      <c r="U436" s="62"/>
      <c r="V436" s="63" t="str">
        <f>IF(COUNTIF(U437:U438,"?")&gt;0,"?",IF(AND(W436="◄",X436="►"),"◄►",IF(W436="◄","◄",IF(X436="►","►",""))))</f>
        <v>◄</v>
      </c>
      <c r="W436" s="64" t="str">
        <f>IF(SUM(W437:W438)+1=ROWS(W437:W438)-COUNTIF(W437:W438,"-"),"","◄")</f>
        <v>◄</v>
      </c>
      <c r="X436" s="65" t="str">
        <f>IF(SUM(X437:X438)&gt;0,"►","")</f>
        <v/>
      </c>
      <c r="Y436" s="66">
        <f>ROWS(Y437:Y438)-1</f>
        <v>1</v>
      </c>
      <c r="Z436" s="67">
        <f>SUM(Z437:Z438)-Z438</f>
        <v>0</v>
      </c>
      <c r="AA436" s="68" t="s">
        <v>840</v>
      </c>
      <c r="AB436" s="69"/>
      <c r="AC436" s="67">
        <f>SUM(AC437:AC438)-AC438</f>
        <v>0</v>
      </c>
      <c r="AD436" s="68" t="s">
        <v>840</v>
      </c>
      <c r="AE436" s="69"/>
      <c r="AF436" s="70" t="str">
        <f>IF(AG436="◄","◄",IF(AG436="ok","►",""))</f>
        <v>◄</v>
      </c>
      <c r="AG436" s="71" t="str">
        <f>IF(AG437&gt;0,"OK","◄")</f>
        <v>◄</v>
      </c>
      <c r="AH436" s="62" t="str">
        <f>IF(AND(AI436="◄",AJ436="►"),"◄?►",IF(AI436="◄","◄",IF(AJ436="►","►","")))</f>
        <v>◄</v>
      </c>
      <c r="AI436" s="64" t="str">
        <f>IF(AI437&gt;0,"","◄")</f>
        <v>◄</v>
      </c>
      <c r="AJ436" s="65" t="str">
        <f>IF(SUM(AJ437:AJ437)&gt;0,"►","")</f>
        <v/>
      </c>
      <c r="AK436" s="570">
        <v>22730</v>
      </c>
      <c r="AL436" s="572" t="s">
        <v>1479</v>
      </c>
      <c r="AM436" s="43"/>
      <c r="AN436" s="1" t="str">
        <f>IF(AO436="","",IF(COUNTIF(AN437,"ok"),"","◄"))</f>
        <v>◄</v>
      </c>
      <c r="AO436" s="9" t="str">
        <f>IF(COUNTIF(AP436:BR436,"◄")&gt;0,"◄","")</f>
        <v>◄</v>
      </c>
      <c r="AP436" s="563" t="str">
        <f>IF(AP437="-","",IF(AP437&gt;0,"","◄"))</f>
        <v>◄</v>
      </c>
      <c r="AQ436" s="565"/>
      <c r="AR436" s="517">
        <f>IF(ISNONTEXT(AR437)=TRUE,"_",1)</f>
        <v>1</v>
      </c>
      <c r="AS436" s="563" t="str">
        <f>IF(AS437="-","",IF(AS437&gt;0,"","◄"))</f>
        <v>◄</v>
      </c>
      <c r="AT436" s="565"/>
      <c r="AU436" s="517">
        <f>IF(ISNONTEXT(AU437)=TRUE,"_",AR436+1)</f>
        <v>2</v>
      </c>
      <c r="AV436" s="563" t="str">
        <f>IF(AV437="-","",IF(AV437&gt;0,"","◄"))</f>
        <v>◄</v>
      </c>
      <c r="AW436" s="565"/>
      <c r="AX436" s="517">
        <f>IF(ISNONTEXT(AX437)=TRUE,"_",AU436+1)</f>
        <v>3</v>
      </c>
      <c r="AY436" s="563" t="str">
        <f>IF(AY437="-","",IF(AY437&gt;0,"","◄"))</f>
        <v>◄</v>
      </c>
      <c r="AZ436" s="565"/>
      <c r="BA436" s="517">
        <f>IF(ISNONTEXT(BA437)=TRUE,"_",AX436+1)</f>
        <v>4</v>
      </c>
      <c r="BB436" s="563" t="str">
        <f>IF(BB437="-","",IF(BB437&gt;0,"","◄"))</f>
        <v>◄</v>
      </c>
      <c r="BC436" s="565"/>
      <c r="BD436" s="517">
        <f>IF(ISNONTEXT(BD437)=TRUE,"_",BA436+1)</f>
        <v>5</v>
      </c>
      <c r="BE436" s="563" t="str">
        <f>IF(BE437="-","",IF(BE437&gt;0,"","◄"))</f>
        <v>◄</v>
      </c>
      <c r="BF436" s="565"/>
      <c r="BG436" s="517">
        <f>IF(ISNONTEXT(BG437)=TRUE,"_",BD436+1)</f>
        <v>6</v>
      </c>
      <c r="BH436" s="563" t="str">
        <f>IF(BH437="-","",IF(BH437&gt;0,"","◄"))</f>
        <v>◄</v>
      </c>
      <c r="BI436" s="565"/>
      <c r="BJ436" s="517">
        <f>IF(ISNONTEXT(BJ437)=TRUE,"_",BG436+1)</f>
        <v>7</v>
      </c>
      <c r="BK436" s="563" t="str">
        <f>IF(BK437="-","",IF(BK437&gt;0,"","◄"))</f>
        <v>◄</v>
      </c>
      <c r="BL436" s="565"/>
      <c r="BM436" s="517">
        <f>IF(ISNONTEXT(BM437)=TRUE,"_",BJ436+1)</f>
        <v>8</v>
      </c>
      <c r="BN436" s="563" t="str">
        <f>IF(BN437="-","",IF(BN437&gt;0,"","◄"))</f>
        <v/>
      </c>
      <c r="BO436" s="565"/>
      <c r="BP436" s="517" t="str">
        <f>IF(ISNONTEXT(BP437)=TRUE,"_",BM436+1)</f>
        <v>_</v>
      </c>
      <c r="BQ436" s="563" t="str">
        <f>IF(BQ437="-","",IF(BQ437&gt;0,"","◄"))</f>
        <v/>
      </c>
      <c r="BR436" s="565"/>
      <c r="BS436" s="517" t="str">
        <f>IF(ISNONTEXT(BS437)=TRUE,"_",BP436+1)</f>
        <v>_</v>
      </c>
      <c r="BT436" s="563" t="str">
        <f>IF(BT437="-","",IF(BT437&gt;0,"","◄"))</f>
        <v>◄</v>
      </c>
      <c r="BU436" s="565"/>
      <c r="BV436" s="517" t="str">
        <f>IF(ISNONTEXT(BV437)=TRUE,"_",1)</f>
        <v>_</v>
      </c>
      <c r="BW436" s="563" t="str">
        <f>IF(BW437="-","",IF(BW437&gt;0,"","◄"))</f>
        <v>◄</v>
      </c>
      <c r="BX436" s="565"/>
      <c r="BY436" s="517" t="str">
        <f>IF(ISNONTEXT(BY437)=TRUE,"_",BV436+1)</f>
        <v>_</v>
      </c>
      <c r="BZ436" s="26"/>
      <c r="CA436" s="24"/>
      <c r="CB436" s="25" t="str">
        <f>IF(CB437&gt;0,"►","")</f>
        <v/>
      </c>
      <c r="CC436" s="25" t="str">
        <f>IF(CC437&gt;0,"►","")</f>
        <v/>
      </c>
      <c r="CD436" s="517" t="str">
        <f>IF(ISNONTEXT(CD437)=TRUE,"_",1)</f>
        <v>_</v>
      </c>
      <c r="CE436" s="25" t="str">
        <f>IF(CE437&gt;0,"►","")</f>
        <v/>
      </c>
      <c r="CF436" s="25" t="str">
        <f>IF(CF437&gt;0,"►","")</f>
        <v/>
      </c>
      <c r="CG436" s="517" t="str">
        <f>IF(ISNONTEXT(CG437)=TRUE,"_",CD436+1)</f>
        <v>_</v>
      </c>
      <c r="CH436" s="66">
        <f>ROWS(CH437:CH438)-1</f>
        <v>1</v>
      </c>
      <c r="CI436" s="23" t="s">
        <v>836</v>
      </c>
    </row>
    <row r="437" spans="1:87" ht="15" thickBot="1" x14ac:dyDescent="0.35">
      <c r="A437" s="502"/>
      <c r="B437" s="117"/>
      <c r="C437" s="156">
        <f>B437</f>
        <v>0</v>
      </c>
      <c r="D437" s="457"/>
      <c r="E437" s="73"/>
      <c r="F437" s="118" t="s">
        <v>1480</v>
      </c>
      <c r="G437" s="300">
        <v>22730</v>
      </c>
      <c r="H437" s="76">
        <v>3</v>
      </c>
      <c r="I437" s="119"/>
      <c r="J437" s="119"/>
      <c r="K437" s="79"/>
      <c r="L437" s="79"/>
      <c r="M437" s="79"/>
      <c r="N437" s="80" t="s">
        <v>1481</v>
      </c>
      <c r="O437" s="81"/>
      <c r="P437" s="82"/>
      <c r="Q437" s="83" t="str">
        <f>IF(R437="?","?","")</f>
        <v/>
      </c>
      <c r="R437" s="83" t="str">
        <f>IF(AND(S437="",T437&gt;0),"?",IF(S437="","◄",IF(T437&gt;=1,"►","")))</f>
        <v>◄</v>
      </c>
      <c r="S437" s="84"/>
      <c r="T437" s="85"/>
      <c r="U437" s="83" t="str">
        <f>IF(V437="?","?","")</f>
        <v/>
      </c>
      <c r="V437" s="83" t="str">
        <f>IF(AND(W437="",X437&gt;0),"?",IF(W437="","◄",IF(X437&gt;=1,"►","")))</f>
        <v>◄</v>
      </c>
      <c r="W437" s="86"/>
      <c r="X437" s="85"/>
      <c r="Y437" s="457"/>
      <c r="Z437" s="87"/>
      <c r="AA437" s="521">
        <f>(S437*Z437)</f>
        <v>0</v>
      </c>
      <c r="AB437" s="520">
        <f>(T437*AA437)</f>
        <v>0</v>
      </c>
      <c r="AC437" s="88"/>
      <c r="AD437" s="519">
        <f>(W437*AC437)</f>
        <v>0</v>
      </c>
      <c r="AE437" s="518">
        <f>(X437*AD437)</f>
        <v>0</v>
      </c>
      <c r="AF437" s="89" t="str">
        <f>IF(AG437&gt;0,"ok","◄")</f>
        <v>◄</v>
      </c>
      <c r="AG437" s="90"/>
      <c r="AH437" s="89" t="str">
        <f>IF(AND(AI437="",AJ437&gt;0),"?",IF(AI437="","◄",IF(AJ437&gt;=1,"►","")))</f>
        <v>◄</v>
      </c>
      <c r="AI437" s="91"/>
      <c r="AJ437" s="92"/>
      <c r="AK437" s="586"/>
      <c r="AL437" s="587"/>
      <c r="AM437" s="43"/>
      <c r="AN437" s="149" t="str">
        <f>(IF(SUM(AP437:BX437)&gt;0,"ok",""))</f>
        <v/>
      </c>
      <c r="AO437" s="150" t="str">
        <f>IF(SUM(AP437:BR437)&gt;=1,SUM(AP437:BR437),"◄")</f>
        <v>◄</v>
      </c>
      <c r="AP437" s="32"/>
      <c r="AQ437" s="33"/>
      <c r="AR437" s="183" t="s">
        <v>4</v>
      </c>
      <c r="AS437" s="32"/>
      <c r="AT437" s="33"/>
      <c r="AU437" s="183" t="s">
        <v>17</v>
      </c>
      <c r="AV437" s="32"/>
      <c r="AW437" s="33"/>
      <c r="AX437" s="183" t="s">
        <v>18</v>
      </c>
      <c r="AY437" s="32"/>
      <c r="AZ437" s="33"/>
      <c r="BA437" s="183" t="s">
        <v>19</v>
      </c>
      <c r="BB437" s="32"/>
      <c r="BC437" s="33"/>
      <c r="BD437" s="183" t="s">
        <v>20</v>
      </c>
      <c r="BE437" s="32"/>
      <c r="BF437" s="33"/>
      <c r="BG437" s="183" t="s">
        <v>7</v>
      </c>
      <c r="BH437" s="32"/>
      <c r="BI437" s="33"/>
      <c r="BJ437" s="183" t="s">
        <v>21</v>
      </c>
      <c r="BK437" s="32"/>
      <c r="BL437" s="33"/>
      <c r="BM437" s="183" t="s">
        <v>1836</v>
      </c>
      <c r="BN437" s="516" t="s">
        <v>6</v>
      </c>
      <c r="BO437" s="516" t="s">
        <v>6</v>
      </c>
      <c r="BP437" s="184"/>
      <c r="BQ437" s="516" t="s">
        <v>6</v>
      </c>
      <c r="BR437" s="516" t="s">
        <v>6</v>
      </c>
      <c r="BS437" s="184"/>
      <c r="BT437" s="32"/>
      <c r="BU437" s="33"/>
      <c r="BV437" s="34"/>
      <c r="BW437" s="32"/>
      <c r="BX437" s="33"/>
      <c r="BY437" s="34"/>
      <c r="BZ437" s="35"/>
      <c r="CA437" s="24"/>
      <c r="CB437" s="36"/>
      <c r="CC437" s="33"/>
      <c r="CD437" s="37"/>
      <c r="CE437" s="36"/>
      <c r="CF437" s="38"/>
      <c r="CG437" s="39"/>
      <c r="CH437" s="457"/>
      <c r="CI437" s="23" t="s">
        <v>836</v>
      </c>
    </row>
    <row r="438" spans="1:87" ht="16.8" customHeight="1" thickTop="1" thickBot="1" x14ac:dyDescent="0.35">
      <c r="A438" s="505" t="str">
        <f>IF(COUNTIF(B439:B440,"x")&gt;0,"x","")</f>
        <v/>
      </c>
      <c r="B438" s="57"/>
      <c r="C438" s="510" t="str">
        <f>A438</f>
        <v/>
      </c>
      <c r="D438" s="66">
        <f>ROWS(D439:D440)-1</f>
        <v>1</v>
      </c>
      <c r="E438" s="58" t="s">
        <v>1482</v>
      </c>
      <c r="F438" s="116"/>
      <c r="G438" s="301"/>
      <c r="H438" s="6"/>
      <c r="I438" s="18"/>
      <c r="J438" s="18"/>
      <c r="K438" s="18"/>
      <c r="L438" s="18"/>
      <c r="M438" s="18"/>
      <c r="N438" s="46"/>
      <c r="O438" s="60" t="s">
        <v>1483</v>
      </c>
      <c r="P438" s="61" t="s">
        <v>3242</v>
      </c>
      <c r="Q438" s="62"/>
      <c r="R438" s="63" t="str">
        <f>IF(COUNTIF(Q439:Q440,"?")&gt;0,"?",IF(AND(S438="◄",T438="►"),"◄►",IF(S438="◄","◄",IF(T438="►","►",""))))</f>
        <v>◄</v>
      </c>
      <c r="S438" s="64" t="str">
        <f>IF(SUM(S439:S440)+1=ROWS(S439:S440)-COUNTIF(S439:S440,"-"),"","◄")</f>
        <v>◄</v>
      </c>
      <c r="T438" s="65" t="str">
        <f>IF(SUM(T439:T440)&gt;0,"►","")</f>
        <v/>
      </c>
      <c r="U438" s="62"/>
      <c r="V438" s="63" t="str">
        <f>IF(COUNTIF(U439:U440,"?")&gt;0,"?",IF(AND(W438="◄",X438="►"),"◄►",IF(W438="◄","◄",IF(X438="►","►",""))))</f>
        <v>◄</v>
      </c>
      <c r="W438" s="64" t="str">
        <f>IF(SUM(W439:W440)+1=ROWS(W439:W440)-COUNTIF(W439:W440,"-"),"","◄")</f>
        <v>◄</v>
      </c>
      <c r="X438" s="65" t="str">
        <f>IF(SUM(X439:X440)&gt;0,"►","")</f>
        <v/>
      </c>
      <c r="Y438" s="66">
        <f>ROWS(Y439:Y440)-1</f>
        <v>1</v>
      </c>
      <c r="Z438" s="67">
        <f>SUM(Z439:Z440)-Z440</f>
        <v>0</v>
      </c>
      <c r="AA438" s="68" t="s">
        <v>840</v>
      </c>
      <c r="AB438" s="69"/>
      <c r="AC438" s="67">
        <f>SUM(AC439:AC440)-AC440</f>
        <v>0</v>
      </c>
      <c r="AD438" s="68" t="s">
        <v>840</v>
      </c>
      <c r="AE438" s="69"/>
      <c r="AF438" s="70" t="str">
        <f>IF(AG438="◄","◄",IF(AG438="ok","►",""))</f>
        <v>◄</v>
      </c>
      <c r="AG438" s="71" t="str">
        <f>IF(AG439&gt;0,"OK","◄")</f>
        <v>◄</v>
      </c>
      <c r="AH438" s="62" t="str">
        <f>IF(AND(AI438="◄",AJ438="►"),"◄?►",IF(AI438="◄","◄",IF(AJ438="►","►","")))</f>
        <v>◄</v>
      </c>
      <c r="AI438" s="64" t="str">
        <f>IF(AI439&gt;0,"","◄")</f>
        <v>◄</v>
      </c>
      <c r="AJ438" s="65" t="str">
        <f>IF(SUM(AJ439:AJ439)&gt;0,"►","")</f>
        <v/>
      </c>
      <c r="AK438" s="570">
        <v>22730</v>
      </c>
      <c r="AL438" s="572" t="s">
        <v>1484</v>
      </c>
      <c r="AM438" s="43"/>
      <c r="AN438" s="1" t="str">
        <f>IF(AO438="","",IF(COUNTIF(AN439,"ok"),"","◄"))</f>
        <v>◄</v>
      </c>
      <c r="AO438" s="9" t="str">
        <f>IF(COUNTIF(AP438:BR438,"◄")&gt;0,"◄","")</f>
        <v>◄</v>
      </c>
      <c r="AP438" s="563" t="str">
        <f>IF(AP439="-","",IF(AP439&gt;0,"","◄"))</f>
        <v>◄</v>
      </c>
      <c r="AQ438" s="565"/>
      <c r="AR438" s="517">
        <f>IF(ISNONTEXT(AR439)=TRUE,"_",1)</f>
        <v>1</v>
      </c>
      <c r="AS438" s="563" t="str">
        <f>IF(AS439="-","",IF(AS439&gt;0,"","◄"))</f>
        <v>◄</v>
      </c>
      <c r="AT438" s="565"/>
      <c r="AU438" s="517">
        <f>IF(ISNONTEXT(AU439)=TRUE,"_",AR438+1)</f>
        <v>2</v>
      </c>
      <c r="AV438" s="563" t="str">
        <f>IF(AV439="-","",IF(AV439&gt;0,"","◄"))</f>
        <v/>
      </c>
      <c r="AW438" s="565"/>
      <c r="AX438" s="517" t="str">
        <f>IF(ISNONTEXT(AX439)=TRUE,"_",AU438+1)</f>
        <v>_</v>
      </c>
      <c r="AY438" s="563" t="str">
        <f>IF(AY439="-","",IF(AY439&gt;0,"","◄"))</f>
        <v/>
      </c>
      <c r="AZ438" s="565"/>
      <c r="BA438" s="517" t="str">
        <f>IF(ISNONTEXT(BA439)=TRUE,"_",AX438+1)</f>
        <v>_</v>
      </c>
      <c r="BB438" s="563" t="str">
        <f>IF(BB439="-","",IF(BB439&gt;0,"","◄"))</f>
        <v/>
      </c>
      <c r="BC438" s="565"/>
      <c r="BD438" s="517" t="str">
        <f>IF(ISNONTEXT(BD439)=TRUE,"_",BA438+1)</f>
        <v>_</v>
      </c>
      <c r="BE438" s="563" t="str">
        <f>IF(BE439="-","",IF(BE439&gt;0,"","◄"))</f>
        <v/>
      </c>
      <c r="BF438" s="565"/>
      <c r="BG438" s="517" t="str">
        <f>IF(ISNONTEXT(BG439)=TRUE,"_",BD438+1)</f>
        <v>_</v>
      </c>
      <c r="BH438" s="563" t="str">
        <f>IF(BH439="-","",IF(BH439&gt;0,"","◄"))</f>
        <v/>
      </c>
      <c r="BI438" s="565"/>
      <c r="BJ438" s="517" t="str">
        <f>IF(ISNONTEXT(BJ439)=TRUE,"_",BG438+1)</f>
        <v>_</v>
      </c>
      <c r="BK438" s="563" t="str">
        <f>IF(BK439="-","",IF(BK439&gt;0,"","◄"))</f>
        <v/>
      </c>
      <c r="BL438" s="565"/>
      <c r="BM438" s="517" t="str">
        <f>IF(ISNONTEXT(BM439)=TRUE,"_",BJ438+1)</f>
        <v>_</v>
      </c>
      <c r="BN438" s="563" t="str">
        <f>IF(BN439="-","",IF(BN439&gt;0,"","◄"))</f>
        <v/>
      </c>
      <c r="BO438" s="565"/>
      <c r="BP438" s="517" t="str">
        <f>IF(ISNONTEXT(BP439)=TRUE,"_",BM438+1)</f>
        <v>_</v>
      </c>
      <c r="BQ438" s="563" t="str">
        <f>IF(BQ439="-","",IF(BQ439&gt;0,"","◄"))</f>
        <v/>
      </c>
      <c r="BR438" s="565"/>
      <c r="BS438" s="517" t="str">
        <f>IF(ISNONTEXT(BS439)=TRUE,"_",BP438+1)</f>
        <v>_</v>
      </c>
      <c r="BT438" s="563" t="str">
        <f>IF(BT439="-","",IF(BT439&gt;0,"","◄"))</f>
        <v>◄</v>
      </c>
      <c r="BU438" s="565"/>
      <c r="BV438" s="517" t="str">
        <f>IF(ISNONTEXT(BV439)=TRUE,"_",1)</f>
        <v>_</v>
      </c>
      <c r="BW438" s="563" t="str">
        <f>IF(BW439="-","",IF(BW439&gt;0,"","◄"))</f>
        <v>◄</v>
      </c>
      <c r="BX438" s="565"/>
      <c r="BY438" s="517" t="str">
        <f>IF(ISNONTEXT(BY439)=TRUE,"_",BV438+1)</f>
        <v>_</v>
      </c>
      <c r="BZ438" s="26"/>
      <c r="CA438" s="24"/>
      <c r="CB438" s="25" t="str">
        <f>IF(CB439&gt;0,"►","")</f>
        <v/>
      </c>
      <c r="CC438" s="25" t="str">
        <f>IF(CC439&gt;0,"►","")</f>
        <v/>
      </c>
      <c r="CD438" s="517" t="str">
        <f>IF(ISNONTEXT(CD439)=TRUE,"_",1)</f>
        <v>_</v>
      </c>
      <c r="CE438" s="25" t="str">
        <f>IF(CE439&gt;0,"►","")</f>
        <v/>
      </c>
      <c r="CF438" s="25" t="str">
        <f>IF(CF439&gt;0,"►","")</f>
        <v/>
      </c>
      <c r="CG438" s="517" t="str">
        <f>IF(ISNONTEXT(CG439)=TRUE,"_",CD438+1)</f>
        <v>_</v>
      </c>
      <c r="CH438" s="66">
        <f>ROWS(CH439:CH440)-1</f>
        <v>1</v>
      </c>
      <c r="CI438" s="23" t="s">
        <v>836</v>
      </c>
    </row>
    <row r="439" spans="1:87" ht="15" thickBot="1" x14ac:dyDescent="0.35">
      <c r="A439" s="502"/>
      <c r="B439" s="117"/>
      <c r="C439" s="156">
        <f>B439</f>
        <v>0</v>
      </c>
      <c r="D439" s="457"/>
      <c r="E439" s="73"/>
      <c r="F439" s="118" t="s">
        <v>1485</v>
      </c>
      <c r="G439" s="300">
        <v>22730</v>
      </c>
      <c r="H439" s="76">
        <v>3</v>
      </c>
      <c r="I439" s="119"/>
      <c r="J439" s="119"/>
      <c r="K439" s="79"/>
      <c r="L439" s="79"/>
      <c r="M439" s="79"/>
      <c r="N439" s="80" t="s">
        <v>1486</v>
      </c>
      <c r="O439" s="81"/>
      <c r="P439" s="82"/>
      <c r="Q439" s="83" t="str">
        <f>IF(R439="?","?","")</f>
        <v/>
      </c>
      <c r="R439" s="83" t="str">
        <f>IF(AND(S439="",T439&gt;0),"?",IF(S439="","◄",IF(T439&gt;=1,"►","")))</f>
        <v>◄</v>
      </c>
      <c r="S439" s="84"/>
      <c r="T439" s="85"/>
      <c r="U439" s="83" t="str">
        <f>IF(V439="?","?","")</f>
        <v/>
      </c>
      <c r="V439" s="83" t="str">
        <f>IF(AND(W439="",X439&gt;0),"?",IF(W439="","◄",IF(X439&gt;=1,"►","")))</f>
        <v>◄</v>
      </c>
      <c r="W439" s="86"/>
      <c r="X439" s="85"/>
      <c r="Y439" s="457"/>
      <c r="Z439" s="87"/>
      <c r="AA439" s="521">
        <f>(S439*Z439)</f>
        <v>0</v>
      </c>
      <c r="AB439" s="520">
        <f>(T439*AA439)</f>
        <v>0</v>
      </c>
      <c r="AC439" s="88"/>
      <c r="AD439" s="519">
        <f>(W439*AC439)</f>
        <v>0</v>
      </c>
      <c r="AE439" s="518">
        <f>(X439*AD439)</f>
        <v>0</v>
      </c>
      <c r="AF439" s="89" t="str">
        <f>IF(AG439&gt;0,"ok","◄")</f>
        <v>◄</v>
      </c>
      <c r="AG439" s="90"/>
      <c r="AH439" s="89" t="str">
        <f>IF(AND(AI439="",AJ439&gt;0),"?",IF(AI439="","◄",IF(AJ439&gt;=1,"►","")))</f>
        <v>◄</v>
      </c>
      <c r="AI439" s="91"/>
      <c r="AJ439" s="92"/>
      <c r="AK439" s="586"/>
      <c r="AL439" s="587"/>
      <c r="AM439" s="43"/>
      <c r="AN439" s="149" t="str">
        <f>(IF(SUM(AP439:BX439)&gt;0,"ok",""))</f>
        <v/>
      </c>
      <c r="AO439" s="150" t="str">
        <f>IF(SUM(AP439:BR439)&gt;=1,SUM(AP439:BR439),"◄")</f>
        <v>◄</v>
      </c>
      <c r="AP439" s="32"/>
      <c r="AQ439" s="33"/>
      <c r="AR439" s="183" t="s">
        <v>22</v>
      </c>
      <c r="AS439" s="32"/>
      <c r="AT439" s="33"/>
      <c r="AU439" s="183" t="s">
        <v>8</v>
      </c>
      <c r="AV439" s="516" t="s">
        <v>6</v>
      </c>
      <c r="AW439" s="516" t="s">
        <v>6</v>
      </c>
      <c r="AX439" s="516"/>
      <c r="AY439" s="516" t="s">
        <v>6</v>
      </c>
      <c r="AZ439" s="516" t="s">
        <v>6</v>
      </c>
      <c r="BA439" s="516"/>
      <c r="BB439" s="516" t="s">
        <v>6</v>
      </c>
      <c r="BC439" s="516" t="s">
        <v>6</v>
      </c>
      <c r="BD439" s="516"/>
      <c r="BE439" s="516" t="s">
        <v>6</v>
      </c>
      <c r="BF439" s="516" t="s">
        <v>6</v>
      </c>
      <c r="BG439" s="516"/>
      <c r="BH439" s="516" t="s">
        <v>6</v>
      </c>
      <c r="BI439" s="516" t="s">
        <v>6</v>
      </c>
      <c r="BJ439" s="516"/>
      <c r="BK439" s="516" t="s">
        <v>6</v>
      </c>
      <c r="BL439" s="516" t="s">
        <v>6</v>
      </c>
      <c r="BM439" s="516"/>
      <c r="BN439" s="516" t="s">
        <v>6</v>
      </c>
      <c r="BO439" s="516" t="s">
        <v>6</v>
      </c>
      <c r="BP439" s="516"/>
      <c r="BQ439" s="516" t="s">
        <v>6</v>
      </c>
      <c r="BR439" s="516" t="s">
        <v>6</v>
      </c>
      <c r="BS439" s="516"/>
      <c r="BT439" s="32"/>
      <c r="BU439" s="33"/>
      <c r="BV439" s="34"/>
      <c r="BW439" s="32"/>
      <c r="BX439" s="33"/>
      <c r="BY439" s="34"/>
      <c r="BZ439" s="35"/>
      <c r="CA439" s="24"/>
      <c r="CB439" s="36"/>
      <c r="CC439" s="33"/>
      <c r="CD439" s="37"/>
      <c r="CE439" s="36"/>
      <c r="CF439" s="38"/>
      <c r="CG439" s="39"/>
      <c r="CH439" s="457"/>
      <c r="CI439" s="23" t="s">
        <v>836</v>
      </c>
    </row>
    <row r="440" spans="1:87" ht="16.8" customHeight="1" thickTop="1" thickBot="1" x14ac:dyDescent="0.35">
      <c r="A440" s="505" t="str">
        <f>IF(COUNTIF(B441:B443,"x")&gt;0,"x","")</f>
        <v/>
      </c>
      <c r="B440" s="57"/>
      <c r="C440" s="510" t="str">
        <f>A440</f>
        <v/>
      </c>
      <c r="D440" s="66">
        <f>ROWS(D441:D443)-1</f>
        <v>2</v>
      </c>
      <c r="E440" s="58" t="s">
        <v>1487</v>
      </c>
      <c r="F440" s="116"/>
      <c r="G440" s="301"/>
      <c r="H440" s="6"/>
      <c r="I440" s="18"/>
      <c r="J440" s="18"/>
      <c r="K440" s="18"/>
      <c r="L440" s="18"/>
      <c r="M440" s="18"/>
      <c r="N440" s="46"/>
      <c r="O440" s="60" t="s">
        <v>1488</v>
      </c>
      <c r="P440" s="61" t="s">
        <v>3243</v>
      </c>
      <c r="Q440" s="143"/>
      <c r="R440" s="63" t="str">
        <f>IF(COUNTIF(Q441:Q443,"?")&gt;0,"?",IF(AND(S440="◄",T440="►"),"◄►",IF(S440="◄","◄",IF(T440="►","►",""))))</f>
        <v>◄</v>
      </c>
      <c r="S440" s="64" t="str">
        <f>IF(SUM(S441:S443)+1=ROWS(S441:S443)-COUNTIF(S441:S443,"-"),"","◄")</f>
        <v>◄</v>
      </c>
      <c r="T440" s="65" t="str">
        <f>IF(SUM(T441:T443)&gt;0,"►","")</f>
        <v/>
      </c>
      <c r="U440" s="146"/>
      <c r="V440" s="63" t="str">
        <f>IF(COUNTIF(U441:U443,"?")&gt;0,"?",IF(AND(W440="◄",X440="►"),"◄►",IF(W440="◄","◄",IF(X440="►","►",""))))</f>
        <v>◄</v>
      </c>
      <c r="W440" s="64" t="str">
        <f>IF(SUM(W441:W443)+1=ROWS(W441:W443)-COUNTIF(W441:W443,"-"),"","◄")</f>
        <v>◄</v>
      </c>
      <c r="X440" s="65" t="str">
        <f>IF(SUM(X441:X443)&gt;0,"►","")</f>
        <v/>
      </c>
      <c r="Y440" s="66">
        <f>ROWS(Y441:Y443)-1</f>
        <v>2</v>
      </c>
      <c r="Z440" s="67">
        <f>SUM(Z441:Z443)-Z443</f>
        <v>0</v>
      </c>
      <c r="AA440" s="68" t="s">
        <v>840</v>
      </c>
      <c r="AB440" s="69"/>
      <c r="AC440" s="67">
        <f>SUM(AC441:AC443)-AC443</f>
        <v>0</v>
      </c>
      <c r="AD440" s="68" t="s">
        <v>840</v>
      </c>
      <c r="AE440" s="69"/>
      <c r="AF440" s="70" t="str">
        <f>IF(AG440="◄","◄",IF(AG440="ok","►",""))</f>
        <v>◄</v>
      </c>
      <c r="AG440" s="71" t="str">
        <f>IF(AG441&gt;0,"OK","◄")</f>
        <v>◄</v>
      </c>
      <c r="AH440" s="62" t="str">
        <f>IF(AND(AI440="◄",AJ440="►"),"◄?►",IF(AI440="◄","◄",IF(AJ440="►","►","")))</f>
        <v>◄</v>
      </c>
      <c r="AI440" s="64" t="str">
        <f>IF(AI441&gt;0,"","◄")</f>
        <v>◄</v>
      </c>
      <c r="AJ440" s="65" t="str">
        <f>IF(SUM(AJ441:AJ441)&gt;0,"►","")</f>
        <v/>
      </c>
      <c r="AK440" s="570">
        <v>22730</v>
      </c>
      <c r="AL440" s="572" t="s">
        <v>1489</v>
      </c>
      <c r="AM440" s="43"/>
      <c r="AN440" s="1" t="str">
        <f>IF(AO440="","",IF(COUNTIF(AN441,"ok"),"","◄"))</f>
        <v>◄</v>
      </c>
      <c r="AO440" s="9" t="str">
        <f>IF(COUNTIF(AP440:BR440,"◄")&gt;0,"◄","")</f>
        <v>◄</v>
      </c>
      <c r="AP440" s="563" t="str">
        <f>IF(AP441="-","",IF(AP441&gt;0,"","◄"))</f>
        <v>◄</v>
      </c>
      <c r="AQ440" s="565"/>
      <c r="AR440" s="517">
        <f>IF(ISNONTEXT(AR441)=TRUE,"_",1)</f>
        <v>1</v>
      </c>
      <c r="AS440" s="563" t="str">
        <f>IF(AS441="-","",IF(AS441&gt;0,"","◄"))</f>
        <v/>
      </c>
      <c r="AT440" s="565"/>
      <c r="AU440" s="517" t="str">
        <f>IF(ISNONTEXT(AU441)=TRUE,"_",AR440+1)</f>
        <v>_</v>
      </c>
      <c r="AV440" s="563" t="str">
        <f>IF(AV441="-","",IF(AV441&gt;0,"","◄"))</f>
        <v/>
      </c>
      <c r="AW440" s="565"/>
      <c r="AX440" s="517" t="str">
        <f>IF(ISNONTEXT(AX441)=TRUE,"_",AU440+1)</f>
        <v>_</v>
      </c>
      <c r="AY440" s="563" t="str">
        <f>IF(AY441="-","",IF(AY441&gt;0,"","◄"))</f>
        <v/>
      </c>
      <c r="AZ440" s="565"/>
      <c r="BA440" s="517" t="str">
        <f>IF(ISNONTEXT(BA441)=TRUE,"_",AX440+1)</f>
        <v>_</v>
      </c>
      <c r="BB440" s="563" t="str">
        <f>IF(BB441="-","",IF(BB441&gt;0,"","◄"))</f>
        <v/>
      </c>
      <c r="BC440" s="565"/>
      <c r="BD440" s="517" t="str">
        <f>IF(ISNONTEXT(BD441)=TRUE,"_",BA440+1)</f>
        <v>_</v>
      </c>
      <c r="BE440" s="563" t="str">
        <f>IF(BE441="-","",IF(BE441&gt;0,"","◄"))</f>
        <v/>
      </c>
      <c r="BF440" s="565"/>
      <c r="BG440" s="517" t="str">
        <f>IF(ISNONTEXT(BG441)=TRUE,"_",BD440+1)</f>
        <v>_</v>
      </c>
      <c r="BH440" s="563" t="str">
        <f>IF(BH441="-","",IF(BH441&gt;0,"","◄"))</f>
        <v/>
      </c>
      <c r="BI440" s="565"/>
      <c r="BJ440" s="517" t="str">
        <f>IF(ISNONTEXT(BJ441)=TRUE,"_",BG440+1)</f>
        <v>_</v>
      </c>
      <c r="BK440" s="563" t="str">
        <f>IF(BK441="-","",IF(BK441&gt;0,"","◄"))</f>
        <v/>
      </c>
      <c r="BL440" s="565"/>
      <c r="BM440" s="517" t="str">
        <f>IF(ISNONTEXT(BM441)=TRUE,"_",BJ440+1)</f>
        <v>_</v>
      </c>
      <c r="BN440" s="563" t="str">
        <f>IF(BN441="-","",IF(BN441&gt;0,"","◄"))</f>
        <v/>
      </c>
      <c r="BO440" s="565"/>
      <c r="BP440" s="517" t="str">
        <f>IF(ISNONTEXT(BP441)=TRUE,"_",BM440+1)</f>
        <v>_</v>
      </c>
      <c r="BQ440" s="563" t="str">
        <f>IF(BQ441="-","",IF(BQ441&gt;0,"","◄"))</f>
        <v/>
      </c>
      <c r="BR440" s="565"/>
      <c r="BS440" s="517" t="str">
        <f>IF(ISNONTEXT(BS441)=TRUE,"_",BP440+1)</f>
        <v>_</v>
      </c>
      <c r="BT440" s="563" t="str">
        <f>IF(BT441="-","",IF(BT441&gt;0,"","◄"))</f>
        <v>◄</v>
      </c>
      <c r="BU440" s="565"/>
      <c r="BV440" s="517" t="str">
        <f>IF(ISNONTEXT(BV441)=TRUE,"_",1)</f>
        <v>_</v>
      </c>
      <c r="BW440" s="563" t="str">
        <f>IF(BW441="-","",IF(BW441&gt;0,"","◄"))</f>
        <v>◄</v>
      </c>
      <c r="BX440" s="565"/>
      <c r="BY440" s="517" t="str">
        <f>IF(ISNONTEXT(BY441)=TRUE,"_",BV440+1)</f>
        <v>_</v>
      </c>
      <c r="BZ440" s="26"/>
      <c r="CA440" s="24"/>
      <c r="CB440" s="25" t="str">
        <f>IF(CB441&gt;0,"►","")</f>
        <v/>
      </c>
      <c r="CC440" s="25" t="str">
        <f>IF(CC441&gt;0,"►","")</f>
        <v/>
      </c>
      <c r="CD440" s="517" t="str">
        <f>IF(ISNONTEXT(CD441)=TRUE,"_",1)</f>
        <v>_</v>
      </c>
      <c r="CE440" s="25" t="str">
        <f>IF(CE441&gt;0,"►","")</f>
        <v/>
      </c>
      <c r="CF440" s="25" t="str">
        <f>IF(CF441&gt;0,"►","")</f>
        <v/>
      </c>
      <c r="CG440" s="517" t="str">
        <f>IF(ISNONTEXT(CG441)=TRUE,"_",CD440+1)</f>
        <v>_</v>
      </c>
      <c r="CH440" s="66">
        <f>ROWS(CH441:CH443)-1</f>
        <v>2</v>
      </c>
      <c r="CI440" s="23" t="s">
        <v>836</v>
      </c>
    </row>
    <row r="441" spans="1:87" ht="15" thickBot="1" x14ac:dyDescent="0.35">
      <c r="A441" s="502"/>
      <c r="B441" s="117"/>
      <c r="C441" s="156">
        <f>B441</f>
        <v>0</v>
      </c>
      <c r="D441" s="457"/>
      <c r="E441" s="73"/>
      <c r="F441" s="118" t="s">
        <v>1490</v>
      </c>
      <c r="G441" s="300">
        <v>22730</v>
      </c>
      <c r="H441" s="76">
        <v>2</v>
      </c>
      <c r="I441" s="119"/>
      <c r="J441" s="119"/>
      <c r="K441" s="79"/>
      <c r="L441" s="79"/>
      <c r="M441" s="79"/>
      <c r="N441" s="80" t="s">
        <v>1491</v>
      </c>
      <c r="O441" s="81"/>
      <c r="P441" s="82"/>
      <c r="Q441" s="83" t="str">
        <f>IF(R441="?","?","")</f>
        <v/>
      </c>
      <c r="R441" s="83" t="str">
        <f>IF(AND(S441="",T441&gt;0),"?",IF(S441="","◄",IF(T441&gt;=1,"►","")))</f>
        <v>◄</v>
      </c>
      <c r="S441" s="84"/>
      <c r="T441" s="85"/>
      <c r="U441" s="83" t="str">
        <f>IF(V441="?","?","")</f>
        <v/>
      </c>
      <c r="V441" s="83" t="str">
        <f>IF(AND(W441="",X441&gt;0),"?",IF(W441="","◄",IF(X441&gt;=1,"►","")))</f>
        <v>◄</v>
      </c>
      <c r="W441" s="86"/>
      <c r="X441" s="85"/>
      <c r="Y441" s="457"/>
      <c r="Z441" s="87"/>
      <c r="AA441" s="521">
        <f>(S441*Z441)</f>
        <v>0</v>
      </c>
      <c r="AB441" s="520">
        <f>(T441*AA441)</f>
        <v>0</v>
      </c>
      <c r="AC441" s="88"/>
      <c r="AD441" s="519">
        <f>(W441*AC441)</f>
        <v>0</v>
      </c>
      <c r="AE441" s="518">
        <f>(X441*AD441)</f>
        <v>0</v>
      </c>
      <c r="AF441" s="89" t="str">
        <f>IF(AG441&gt;0,"ok","◄")</f>
        <v>◄</v>
      </c>
      <c r="AG441" s="90"/>
      <c r="AH441" s="89" t="str">
        <f>IF(AND(AI441="",AJ441&gt;0),"?",IF(AI441="","◄",IF(AJ441&gt;=1,"►","")))</f>
        <v>◄</v>
      </c>
      <c r="AI441" s="91"/>
      <c r="AJ441" s="92"/>
      <c r="AK441" s="586"/>
      <c r="AL441" s="587"/>
      <c r="AM441" s="43"/>
      <c r="AN441" s="149" t="str">
        <f>(IF(SUM(AP441:BX441)&gt;0,"ok",""))</f>
        <v/>
      </c>
      <c r="AO441" s="150" t="str">
        <f>IF(SUM(AP441:BR441)&gt;=1,SUM(AP441:BR441),"◄")</f>
        <v>◄</v>
      </c>
      <c r="AP441" s="32"/>
      <c r="AQ441" s="33"/>
      <c r="AR441" s="183" t="s">
        <v>7</v>
      </c>
      <c r="AS441" s="516" t="s">
        <v>6</v>
      </c>
      <c r="AT441" s="516" t="s">
        <v>6</v>
      </c>
      <c r="AU441" s="516"/>
      <c r="AV441" s="516" t="s">
        <v>6</v>
      </c>
      <c r="AW441" s="516" t="s">
        <v>6</v>
      </c>
      <c r="AX441" s="516"/>
      <c r="AY441" s="516" t="s">
        <v>6</v>
      </c>
      <c r="AZ441" s="516" t="s">
        <v>6</v>
      </c>
      <c r="BA441" s="516"/>
      <c r="BB441" s="516" t="s">
        <v>6</v>
      </c>
      <c r="BC441" s="516" t="s">
        <v>6</v>
      </c>
      <c r="BD441" s="516"/>
      <c r="BE441" s="516" t="s">
        <v>6</v>
      </c>
      <c r="BF441" s="516" t="s">
        <v>6</v>
      </c>
      <c r="BG441" s="516"/>
      <c r="BH441" s="516" t="s">
        <v>6</v>
      </c>
      <c r="BI441" s="516" t="s">
        <v>6</v>
      </c>
      <c r="BJ441" s="516"/>
      <c r="BK441" s="516" t="s">
        <v>6</v>
      </c>
      <c r="BL441" s="516" t="s">
        <v>6</v>
      </c>
      <c r="BM441" s="516"/>
      <c r="BN441" s="516" t="s">
        <v>6</v>
      </c>
      <c r="BO441" s="516" t="s">
        <v>6</v>
      </c>
      <c r="BP441" s="516"/>
      <c r="BQ441" s="516" t="s">
        <v>6</v>
      </c>
      <c r="BR441" s="516" t="s">
        <v>6</v>
      </c>
      <c r="BS441" s="516"/>
      <c r="BT441" s="32"/>
      <c r="BU441" s="33"/>
      <c r="BV441" s="34"/>
      <c r="BW441" s="32"/>
      <c r="BX441" s="33"/>
      <c r="BY441" s="34"/>
      <c r="BZ441" s="35"/>
      <c r="CA441" s="24"/>
      <c r="CB441" s="36"/>
      <c r="CC441" s="33"/>
      <c r="CD441" s="37"/>
      <c r="CE441" s="36"/>
      <c r="CF441" s="38"/>
      <c r="CG441" s="39"/>
      <c r="CH441" s="457"/>
      <c r="CI441" s="23" t="s">
        <v>836</v>
      </c>
    </row>
    <row r="442" spans="1:87" ht="15.6" thickTop="1" thickBot="1" x14ac:dyDescent="0.35">
      <c r="A442" s="502"/>
      <c r="B442" s="117"/>
      <c r="C442" s="156">
        <f>B442</f>
        <v>0</v>
      </c>
      <c r="D442" s="457"/>
      <c r="E442" s="73"/>
      <c r="F442" s="123">
        <v>1215</v>
      </c>
      <c r="G442" s="302">
        <v>22730</v>
      </c>
      <c r="H442" s="76">
        <v>3</v>
      </c>
      <c r="I442" s="119"/>
      <c r="J442" s="119"/>
      <c r="K442" s="79"/>
      <c r="L442" s="79"/>
      <c r="M442" s="79"/>
      <c r="N442" s="80" t="s">
        <v>1492</v>
      </c>
      <c r="O442" s="81"/>
      <c r="P442" s="82"/>
      <c r="Q442" s="83" t="str">
        <f>IF(R442="?","?","")</f>
        <v/>
      </c>
      <c r="R442" s="83" t="str">
        <f>IF(AND(S442="",T442&gt;0),"?",IF(S442="","◄",IF(T442&gt;=1,"►","")))</f>
        <v>◄</v>
      </c>
      <c r="S442" s="84"/>
      <c r="T442" s="85"/>
      <c r="U442" s="83" t="str">
        <f>IF(V442="?","?","")</f>
        <v/>
      </c>
      <c r="V442" s="83" t="str">
        <f>IF(AND(W442="",X442&gt;0),"?",IF(W442="","◄",IF(X442&gt;=1,"►","")))</f>
        <v>◄</v>
      </c>
      <c r="W442" s="86"/>
      <c r="X442" s="85"/>
      <c r="Y442" s="457"/>
      <c r="Z442" s="87"/>
      <c r="AA442" s="521">
        <f>(S442*Z442)</f>
        <v>0</v>
      </c>
      <c r="AB442" s="520">
        <f>(T442*AA442)</f>
        <v>0</v>
      </c>
      <c r="AC442" s="88"/>
      <c r="AD442" s="519">
        <f>(W442*AC442)</f>
        <v>0</v>
      </c>
      <c r="AE442" s="518">
        <f>(X442*AD442)</f>
        <v>0</v>
      </c>
      <c r="AF442" s="44"/>
      <c r="AG442" s="45"/>
      <c r="AH442" s="44"/>
      <c r="AI442" s="45"/>
      <c r="AJ442" s="45"/>
      <c r="AK442" s="45"/>
      <c r="AL442" s="45"/>
      <c r="AM442" s="43"/>
      <c r="AN442" s="27" t="s">
        <v>6</v>
      </c>
      <c r="AO442" s="27" t="s">
        <v>6</v>
      </c>
      <c r="AP442" s="516"/>
      <c r="AQ442" s="516"/>
      <c r="AR442" s="516"/>
      <c r="AS442" s="516" t="s">
        <v>6</v>
      </c>
      <c r="AT442" s="516" t="s">
        <v>6</v>
      </c>
      <c r="AU442" s="516"/>
      <c r="AV442" s="516" t="s">
        <v>6</v>
      </c>
      <c r="AW442" s="516" t="s">
        <v>6</v>
      </c>
      <c r="AX442" s="516"/>
      <c r="AY442" s="516" t="s">
        <v>6</v>
      </c>
      <c r="AZ442" s="516" t="s">
        <v>6</v>
      </c>
      <c r="BA442" s="516"/>
      <c r="BB442" s="516" t="s">
        <v>6</v>
      </c>
      <c r="BC442" s="516" t="s">
        <v>6</v>
      </c>
      <c r="BD442" s="516"/>
      <c r="BE442" s="516" t="s">
        <v>6</v>
      </c>
      <c r="BF442" s="516" t="s">
        <v>6</v>
      </c>
      <c r="BG442" s="516"/>
      <c r="BH442" s="516" t="s">
        <v>6</v>
      </c>
      <c r="BI442" s="516" t="s">
        <v>6</v>
      </c>
      <c r="BJ442" s="516"/>
      <c r="BK442" s="516" t="s">
        <v>6</v>
      </c>
      <c r="BL442" s="516" t="s">
        <v>6</v>
      </c>
      <c r="BM442" s="516"/>
      <c r="BN442" s="516" t="s">
        <v>6</v>
      </c>
      <c r="BO442" s="516" t="s">
        <v>6</v>
      </c>
      <c r="BP442" s="516"/>
      <c r="BQ442" s="516" t="s">
        <v>6</v>
      </c>
      <c r="BR442" s="516" t="s">
        <v>6</v>
      </c>
      <c r="BS442" s="516"/>
      <c r="BT442" s="516"/>
      <c r="BU442" s="516"/>
      <c r="BV442" s="516"/>
      <c r="BW442" s="516"/>
      <c r="BX442" s="516"/>
      <c r="BY442" s="516"/>
      <c r="BZ442" s="28"/>
      <c r="CA442" s="24"/>
      <c r="CB442" s="29"/>
      <c r="CC442" s="29"/>
      <c r="CD442" s="30"/>
      <c r="CE442" s="29"/>
      <c r="CF442" s="29"/>
      <c r="CG442" s="31"/>
      <c r="CH442" s="457"/>
      <c r="CI442" s="23" t="s">
        <v>836</v>
      </c>
    </row>
    <row r="443" spans="1:87" ht="16.8" customHeight="1" thickTop="1" thickBot="1" x14ac:dyDescent="0.35">
      <c r="A443" s="505" t="str">
        <f>IF(COUNTIF(B444:B450,"x")&gt;0,"x","")</f>
        <v/>
      </c>
      <c r="B443" s="57"/>
      <c r="C443" s="510" t="str">
        <f>A443</f>
        <v/>
      </c>
      <c r="D443" s="66">
        <f>ROWS(D444:D450)-1</f>
        <v>6</v>
      </c>
      <c r="E443" s="58" t="s">
        <v>1493</v>
      </c>
      <c r="F443" s="116"/>
      <c r="G443" s="301"/>
      <c r="H443" s="6"/>
      <c r="I443" s="18"/>
      <c r="J443" s="18"/>
      <c r="K443" s="18"/>
      <c r="L443" s="18"/>
      <c r="M443" s="18"/>
      <c r="N443" s="46"/>
      <c r="O443" s="60" t="s">
        <v>1494</v>
      </c>
      <c r="P443" s="61" t="s">
        <v>3244</v>
      </c>
      <c r="Q443" s="143"/>
      <c r="R443" s="63" t="str">
        <f>IF(COUNTIF(Q444:Q450,"?")&gt;0,"?",IF(AND(S443="◄",T443="►"),"◄►",IF(S443="◄","◄",IF(T443="►","►",""))))</f>
        <v>◄</v>
      </c>
      <c r="S443" s="64" t="str">
        <f>IF(SUM(S444:S450)+1=ROWS(S444:S450)-COUNTIF(S444:S450,"-"),"","◄")</f>
        <v>◄</v>
      </c>
      <c r="T443" s="65" t="str">
        <f>IF(SUM(T444:T450)&gt;0,"►","")</f>
        <v/>
      </c>
      <c r="U443" s="146"/>
      <c r="V443" s="63" t="str">
        <f>IF(COUNTIF(U444:U450,"?")&gt;0,"?",IF(AND(W443="◄",X443="►"),"◄►",IF(W443="◄","◄",IF(X443="►","►",""))))</f>
        <v>◄</v>
      </c>
      <c r="W443" s="64" t="str">
        <f>IF(SUM(W444:W450)+1=ROWS(W444:W450)-COUNTIF(W444:W450,"-"),"","◄")</f>
        <v>◄</v>
      </c>
      <c r="X443" s="65" t="str">
        <f>IF(SUM(X444:X450)&gt;0,"►","")</f>
        <v/>
      </c>
      <c r="Y443" s="66">
        <f>ROWS(Y444:Y450)-1</f>
        <v>6</v>
      </c>
      <c r="Z443" s="67">
        <f>SUM(Z444:Z450)-Z450</f>
        <v>0</v>
      </c>
      <c r="AA443" s="68" t="s">
        <v>840</v>
      </c>
      <c r="AB443" s="69"/>
      <c r="AC443" s="67">
        <f>SUM(AC444:AC450)-AC450</f>
        <v>0</v>
      </c>
      <c r="AD443" s="68" t="s">
        <v>840</v>
      </c>
      <c r="AE443" s="69"/>
      <c r="AF443" s="70" t="str">
        <f>IF(AG443="◄","◄",IF(AG443="ok","►",""))</f>
        <v>◄</v>
      </c>
      <c r="AG443" s="71" t="str">
        <f>IF(AG444&gt;0,"OK","◄")</f>
        <v>◄</v>
      </c>
      <c r="AH443" s="62" t="str">
        <f>IF(AND(AI443="◄",AJ443="►"),"◄?►",IF(AI443="◄","◄",IF(AJ443="►","►","")))</f>
        <v>◄</v>
      </c>
      <c r="AI443" s="64" t="str">
        <f>IF(AI444&gt;0,"","◄")</f>
        <v>◄</v>
      </c>
      <c r="AJ443" s="65" t="str">
        <f>IF(SUM(AJ444:AJ444)&gt;0,"►","")</f>
        <v/>
      </c>
      <c r="AK443" s="570">
        <v>22730</v>
      </c>
      <c r="AL443" s="572" t="s">
        <v>1495</v>
      </c>
      <c r="AM443" s="43"/>
      <c r="AN443" s="1" t="str">
        <f>IF(AO443="","",IF(COUNTIF(AN444,"ok"),"","◄"))</f>
        <v>◄</v>
      </c>
      <c r="AO443" s="9" t="str">
        <f>IF(COUNTIF(AP443:BR443,"◄")&gt;0,"◄","")</f>
        <v>◄</v>
      </c>
      <c r="AP443" s="563" t="str">
        <f>IF(AP444="-","",IF(AP444&gt;0,"","◄"))</f>
        <v>◄</v>
      </c>
      <c r="AQ443" s="565"/>
      <c r="AR443" s="517">
        <f>IF(ISNONTEXT(AR444)=TRUE,"_",1)</f>
        <v>1</v>
      </c>
      <c r="AS443" s="563" t="str">
        <f>IF(AS444="-","",IF(AS444&gt;0,"","◄"))</f>
        <v/>
      </c>
      <c r="AT443" s="565"/>
      <c r="AU443" s="517" t="str">
        <f>IF(ISNONTEXT(AU444)=TRUE,"_",AR443+1)</f>
        <v>_</v>
      </c>
      <c r="AV443" s="563" t="str">
        <f>IF(AV444="-","",IF(AV444&gt;0,"","◄"))</f>
        <v/>
      </c>
      <c r="AW443" s="565"/>
      <c r="AX443" s="517" t="str">
        <f>IF(ISNONTEXT(AX444)=TRUE,"_",AU443+1)</f>
        <v>_</v>
      </c>
      <c r="AY443" s="563" t="str">
        <f>IF(AY444="-","",IF(AY444&gt;0,"","◄"))</f>
        <v/>
      </c>
      <c r="AZ443" s="565"/>
      <c r="BA443" s="517" t="str">
        <f>IF(ISNONTEXT(BA444)=TRUE,"_",AX443+1)</f>
        <v>_</v>
      </c>
      <c r="BB443" s="563" t="str">
        <f>IF(BB444="-","",IF(BB444&gt;0,"","◄"))</f>
        <v/>
      </c>
      <c r="BC443" s="565"/>
      <c r="BD443" s="517" t="str">
        <f>IF(ISNONTEXT(BD444)=TRUE,"_",BA443+1)</f>
        <v>_</v>
      </c>
      <c r="BE443" s="563" t="str">
        <f>IF(BE444="-","",IF(BE444&gt;0,"","◄"))</f>
        <v/>
      </c>
      <c r="BF443" s="565"/>
      <c r="BG443" s="517" t="str">
        <f>IF(ISNONTEXT(BG444)=TRUE,"_",BD443+1)</f>
        <v>_</v>
      </c>
      <c r="BH443" s="563" t="str">
        <f>IF(BH444="-","",IF(BH444&gt;0,"","◄"))</f>
        <v/>
      </c>
      <c r="BI443" s="565"/>
      <c r="BJ443" s="517" t="str">
        <f>IF(ISNONTEXT(BJ444)=TRUE,"_",BG443+1)</f>
        <v>_</v>
      </c>
      <c r="BK443" s="563" t="str">
        <f>IF(BK444="-","",IF(BK444&gt;0,"","◄"))</f>
        <v/>
      </c>
      <c r="BL443" s="565"/>
      <c r="BM443" s="517" t="str">
        <f>IF(ISNONTEXT(BM444)=TRUE,"_",BJ443+1)</f>
        <v>_</v>
      </c>
      <c r="BN443" s="563" t="str">
        <f>IF(BN444="-","",IF(BN444&gt;0,"","◄"))</f>
        <v/>
      </c>
      <c r="BO443" s="565"/>
      <c r="BP443" s="517" t="str">
        <f>IF(ISNONTEXT(BP444)=TRUE,"_",BM443+1)</f>
        <v>_</v>
      </c>
      <c r="BQ443" s="563" t="str">
        <f>IF(BQ444="-","",IF(BQ444&gt;0,"","◄"))</f>
        <v/>
      </c>
      <c r="BR443" s="565"/>
      <c r="BS443" s="517" t="str">
        <f>IF(ISNONTEXT(BS444)=TRUE,"_",BP443+1)</f>
        <v>_</v>
      </c>
      <c r="BT443" s="563" t="str">
        <f>IF(BT444="-","",IF(BT444&gt;0,"","◄"))</f>
        <v>◄</v>
      </c>
      <c r="BU443" s="565"/>
      <c r="BV443" s="517" t="str">
        <f>IF(ISNONTEXT(BV444)=TRUE,"_",1)</f>
        <v>_</v>
      </c>
      <c r="BW443" s="563" t="str">
        <f>IF(BW444="-","",IF(BW444&gt;0,"","◄"))</f>
        <v>◄</v>
      </c>
      <c r="BX443" s="565"/>
      <c r="BY443" s="517" t="str">
        <f>IF(ISNONTEXT(BY444)=TRUE,"_",BV443+1)</f>
        <v>_</v>
      </c>
      <c r="BZ443" s="26"/>
      <c r="CA443" s="24"/>
      <c r="CB443" s="25" t="str">
        <f>IF(CB444&gt;0,"►","")</f>
        <v/>
      </c>
      <c r="CC443" s="25" t="str">
        <f>IF(CC444&gt;0,"►","")</f>
        <v/>
      </c>
      <c r="CD443" s="517" t="str">
        <f>IF(ISNONTEXT(CD444)=TRUE,"_",1)</f>
        <v>_</v>
      </c>
      <c r="CE443" s="25" t="str">
        <f>IF(CE444&gt;0,"►","")</f>
        <v/>
      </c>
      <c r="CF443" s="25" t="str">
        <f>IF(CF444&gt;0,"►","")</f>
        <v/>
      </c>
      <c r="CG443" s="517" t="str">
        <f>IF(ISNONTEXT(CG444)=TRUE,"_",CD443+1)</f>
        <v>_</v>
      </c>
      <c r="CH443" s="66">
        <f>ROWS(CH444:CH450)-1</f>
        <v>6</v>
      </c>
      <c r="CI443" s="23" t="s">
        <v>836</v>
      </c>
    </row>
    <row r="444" spans="1:87" ht="15" thickBot="1" x14ac:dyDescent="0.35">
      <c r="A444" s="502"/>
      <c r="B444" s="117"/>
      <c r="C444" s="156">
        <f t="shared" ref="C444:C449" si="229">B444</f>
        <v>0</v>
      </c>
      <c r="D444" s="457"/>
      <c r="E444" s="73"/>
      <c r="F444" s="118" t="s">
        <v>1496</v>
      </c>
      <c r="G444" s="300">
        <v>22730</v>
      </c>
      <c r="H444" s="76">
        <v>0.4</v>
      </c>
      <c r="I444" s="122" t="s">
        <v>864</v>
      </c>
      <c r="J444" s="100">
        <v>0.1</v>
      </c>
      <c r="K444" s="79"/>
      <c r="L444" s="79"/>
      <c r="M444" s="79"/>
      <c r="N444" s="80" t="s">
        <v>1497</v>
      </c>
      <c r="O444" s="81"/>
      <c r="P444" s="82"/>
      <c r="Q444" s="83" t="str">
        <f t="shared" ref="Q444:Q449" si="230">IF(R444="?","?","")</f>
        <v/>
      </c>
      <c r="R444" s="83" t="str">
        <f t="shared" ref="R444:R449" si="231">IF(AND(S444="",T444&gt;0),"?",IF(S444="","◄",IF(T444&gt;=1,"►","")))</f>
        <v>◄</v>
      </c>
      <c r="S444" s="84"/>
      <c r="T444" s="85"/>
      <c r="U444" s="83" t="str">
        <f t="shared" ref="U444:U449" si="232">IF(V444="?","?","")</f>
        <v/>
      </c>
      <c r="V444" s="83" t="str">
        <f t="shared" ref="V444:V449" si="233">IF(AND(W444="",X444&gt;0),"?",IF(W444="","◄",IF(X444&gt;=1,"►","")))</f>
        <v>◄</v>
      </c>
      <c r="W444" s="86"/>
      <c r="X444" s="85"/>
      <c r="Y444" s="457"/>
      <c r="Z444" s="87"/>
      <c r="AA444" s="521">
        <f t="shared" ref="AA444:AB449" si="234">(S444*Z444)</f>
        <v>0</v>
      </c>
      <c r="AB444" s="520">
        <f t="shared" si="234"/>
        <v>0</v>
      </c>
      <c r="AC444" s="88"/>
      <c r="AD444" s="519">
        <f t="shared" ref="AD444:AE449" si="235">(W444*AC444)</f>
        <v>0</v>
      </c>
      <c r="AE444" s="518">
        <f t="shared" si="235"/>
        <v>0</v>
      </c>
      <c r="AF444" s="89" t="str">
        <f>IF(AG444&gt;0,"ok","◄")</f>
        <v>◄</v>
      </c>
      <c r="AG444" s="90"/>
      <c r="AH444" s="89" t="str">
        <f>IF(AND(AI444="",AJ444&gt;0),"?",IF(AI444="","◄",IF(AJ444&gt;=1,"►","")))</f>
        <v>◄</v>
      </c>
      <c r="AI444" s="91"/>
      <c r="AJ444" s="92"/>
      <c r="AK444" s="586"/>
      <c r="AL444" s="587"/>
      <c r="AM444" s="43"/>
      <c r="AN444" s="149" t="str">
        <f>(IF(SUM(AP444:BX444)&gt;0,"ok",""))</f>
        <v/>
      </c>
      <c r="AO444" s="150" t="str">
        <f>IF(SUM(AP444:BR444)&gt;=1,SUM(AP444:BR444),"◄")</f>
        <v>◄</v>
      </c>
      <c r="AP444" s="32"/>
      <c r="AQ444" s="33"/>
      <c r="AR444" s="183" t="s">
        <v>8</v>
      </c>
      <c r="AS444" s="516" t="s">
        <v>6</v>
      </c>
      <c r="AT444" s="516" t="s">
        <v>6</v>
      </c>
      <c r="AU444" s="516"/>
      <c r="AV444" s="516" t="s">
        <v>6</v>
      </c>
      <c r="AW444" s="516" t="s">
        <v>6</v>
      </c>
      <c r="AX444" s="516"/>
      <c r="AY444" s="516" t="s">
        <v>6</v>
      </c>
      <c r="AZ444" s="516" t="s">
        <v>6</v>
      </c>
      <c r="BA444" s="516"/>
      <c r="BB444" s="516" t="s">
        <v>6</v>
      </c>
      <c r="BC444" s="516" t="s">
        <v>6</v>
      </c>
      <c r="BD444" s="516"/>
      <c r="BE444" s="516" t="s">
        <v>6</v>
      </c>
      <c r="BF444" s="516" t="s">
        <v>6</v>
      </c>
      <c r="BG444" s="516"/>
      <c r="BH444" s="516" t="s">
        <v>6</v>
      </c>
      <c r="BI444" s="516" t="s">
        <v>6</v>
      </c>
      <c r="BJ444" s="516"/>
      <c r="BK444" s="516" t="s">
        <v>6</v>
      </c>
      <c r="BL444" s="516" t="s">
        <v>6</v>
      </c>
      <c r="BM444" s="516"/>
      <c r="BN444" s="516" t="s">
        <v>6</v>
      </c>
      <c r="BO444" s="516" t="s">
        <v>6</v>
      </c>
      <c r="BP444" s="516"/>
      <c r="BQ444" s="516" t="s">
        <v>6</v>
      </c>
      <c r="BR444" s="516" t="s">
        <v>6</v>
      </c>
      <c r="BS444" s="516"/>
      <c r="BT444" s="32"/>
      <c r="BU444" s="33"/>
      <c r="BV444" s="34"/>
      <c r="BW444" s="32"/>
      <c r="BX444" s="33"/>
      <c r="BY444" s="34"/>
      <c r="BZ444" s="35"/>
      <c r="CA444" s="24"/>
      <c r="CB444" s="36"/>
      <c r="CC444" s="33"/>
      <c r="CD444" s="37"/>
      <c r="CE444" s="36"/>
      <c r="CF444" s="38"/>
      <c r="CG444" s="39"/>
      <c r="CH444" s="457"/>
      <c r="CI444" s="23" t="s">
        <v>836</v>
      </c>
    </row>
    <row r="445" spans="1:87" ht="15.6" thickTop="1" thickBot="1" x14ac:dyDescent="0.35">
      <c r="A445" s="502"/>
      <c r="B445" s="117"/>
      <c r="C445" s="156">
        <f t="shared" si="229"/>
        <v>0</v>
      </c>
      <c r="D445" s="457"/>
      <c r="E445" s="73"/>
      <c r="F445" s="123">
        <v>1217</v>
      </c>
      <c r="G445" s="302">
        <v>22730</v>
      </c>
      <c r="H445" s="76">
        <v>1</v>
      </c>
      <c r="I445" s="122" t="s">
        <v>864</v>
      </c>
      <c r="J445" s="100">
        <v>0.5</v>
      </c>
      <c r="K445" s="79"/>
      <c r="L445" s="79"/>
      <c r="M445" s="79"/>
      <c r="N445" s="80" t="s">
        <v>1498</v>
      </c>
      <c r="O445" s="81"/>
      <c r="P445" s="82"/>
      <c r="Q445" s="83" t="str">
        <f t="shared" si="230"/>
        <v/>
      </c>
      <c r="R445" s="83" t="str">
        <f t="shared" si="231"/>
        <v>◄</v>
      </c>
      <c r="S445" s="84"/>
      <c r="T445" s="85"/>
      <c r="U445" s="83" t="str">
        <f t="shared" si="232"/>
        <v/>
      </c>
      <c r="V445" s="83" t="str">
        <f t="shared" si="233"/>
        <v>◄</v>
      </c>
      <c r="W445" s="86"/>
      <c r="X445" s="85"/>
      <c r="Y445" s="457"/>
      <c r="Z445" s="87"/>
      <c r="AA445" s="521">
        <f t="shared" si="234"/>
        <v>0</v>
      </c>
      <c r="AB445" s="520">
        <f t="shared" si="234"/>
        <v>0</v>
      </c>
      <c r="AC445" s="88"/>
      <c r="AD445" s="519">
        <f t="shared" si="235"/>
        <v>0</v>
      </c>
      <c r="AE445" s="518">
        <f t="shared" si="235"/>
        <v>0</v>
      </c>
      <c r="AF445" s="44"/>
      <c r="AG445" s="45"/>
      <c r="AH445" s="44"/>
      <c r="AI445" s="45"/>
      <c r="AJ445" s="45"/>
      <c r="AK445" s="45"/>
      <c r="AL445" s="45"/>
      <c r="AM445" s="43"/>
      <c r="AN445" s="27" t="s">
        <v>6</v>
      </c>
      <c r="AO445" s="27" t="s">
        <v>6</v>
      </c>
      <c r="AP445" s="516"/>
      <c r="AQ445" s="516"/>
      <c r="AR445" s="516"/>
      <c r="AS445" s="516" t="s">
        <v>6</v>
      </c>
      <c r="AT445" s="516" t="s">
        <v>6</v>
      </c>
      <c r="AU445" s="516"/>
      <c r="AV445" s="516" t="s">
        <v>6</v>
      </c>
      <c r="AW445" s="516" t="s">
        <v>6</v>
      </c>
      <c r="AX445" s="516"/>
      <c r="AY445" s="516" t="s">
        <v>6</v>
      </c>
      <c r="AZ445" s="516" t="s">
        <v>6</v>
      </c>
      <c r="BA445" s="516"/>
      <c r="BB445" s="516" t="s">
        <v>6</v>
      </c>
      <c r="BC445" s="516" t="s">
        <v>6</v>
      </c>
      <c r="BD445" s="516"/>
      <c r="BE445" s="516" t="s">
        <v>6</v>
      </c>
      <c r="BF445" s="516" t="s">
        <v>6</v>
      </c>
      <c r="BG445" s="516"/>
      <c r="BH445" s="516" t="s">
        <v>6</v>
      </c>
      <c r="BI445" s="516" t="s">
        <v>6</v>
      </c>
      <c r="BJ445" s="516"/>
      <c r="BK445" s="516" t="s">
        <v>6</v>
      </c>
      <c r="BL445" s="516" t="s">
        <v>6</v>
      </c>
      <c r="BM445" s="516"/>
      <c r="BN445" s="516" t="s">
        <v>6</v>
      </c>
      <c r="BO445" s="516" t="s">
        <v>6</v>
      </c>
      <c r="BP445" s="516"/>
      <c r="BQ445" s="516" t="s">
        <v>6</v>
      </c>
      <c r="BR445" s="516" t="s">
        <v>6</v>
      </c>
      <c r="BS445" s="516"/>
      <c r="BT445" s="516"/>
      <c r="BU445" s="516"/>
      <c r="BV445" s="516"/>
      <c r="BW445" s="516"/>
      <c r="BX445" s="516"/>
      <c r="BY445" s="516"/>
      <c r="BZ445" s="28"/>
      <c r="CA445" s="24"/>
      <c r="CB445" s="29"/>
      <c r="CC445" s="29"/>
      <c r="CD445" s="30"/>
      <c r="CE445" s="29"/>
      <c r="CF445" s="29"/>
      <c r="CG445" s="31"/>
      <c r="CH445" s="457"/>
      <c r="CI445" s="23" t="s">
        <v>836</v>
      </c>
    </row>
    <row r="446" spans="1:87" ht="15.6" thickTop="1" thickBot="1" x14ac:dyDescent="0.35">
      <c r="A446" s="502"/>
      <c r="B446" s="117"/>
      <c r="C446" s="156">
        <f t="shared" si="229"/>
        <v>0</v>
      </c>
      <c r="D446" s="457"/>
      <c r="E446" s="73"/>
      <c r="F446" s="123">
        <v>1218</v>
      </c>
      <c r="G446" s="302">
        <v>22730</v>
      </c>
      <c r="H446" s="76">
        <v>2</v>
      </c>
      <c r="I446" s="122" t="s">
        <v>864</v>
      </c>
      <c r="J446" s="100">
        <v>0.5</v>
      </c>
      <c r="K446" s="79"/>
      <c r="L446" s="79"/>
      <c r="M446" s="79"/>
      <c r="N446" s="80" t="s">
        <v>1499</v>
      </c>
      <c r="O446" s="81"/>
      <c r="P446" s="82"/>
      <c r="Q446" s="83" t="str">
        <f t="shared" si="230"/>
        <v/>
      </c>
      <c r="R446" s="83" t="str">
        <f t="shared" si="231"/>
        <v>◄</v>
      </c>
      <c r="S446" s="84"/>
      <c r="T446" s="85"/>
      <c r="U446" s="83" t="str">
        <f t="shared" si="232"/>
        <v/>
      </c>
      <c r="V446" s="83" t="str">
        <f t="shared" si="233"/>
        <v>◄</v>
      </c>
      <c r="W446" s="86"/>
      <c r="X446" s="85"/>
      <c r="Y446" s="457"/>
      <c r="Z446" s="87"/>
      <c r="AA446" s="521">
        <f t="shared" si="234"/>
        <v>0</v>
      </c>
      <c r="AB446" s="520">
        <f t="shared" si="234"/>
        <v>0</v>
      </c>
      <c r="AC446" s="88"/>
      <c r="AD446" s="519">
        <f t="shared" si="235"/>
        <v>0</v>
      </c>
      <c r="AE446" s="518">
        <f t="shared" si="235"/>
        <v>0</v>
      </c>
      <c r="AF446" s="44"/>
      <c r="AG446" s="45"/>
      <c r="AH446" s="44"/>
      <c r="AI446" s="45"/>
      <c r="AJ446" s="45"/>
      <c r="AK446" s="45"/>
      <c r="AL446" s="45"/>
      <c r="AM446" s="43"/>
      <c r="AN446" s="27" t="s">
        <v>6</v>
      </c>
      <c r="AO446" s="27" t="s">
        <v>6</v>
      </c>
      <c r="AP446" s="516"/>
      <c r="AQ446" s="516"/>
      <c r="AR446" s="516"/>
      <c r="AS446" s="516" t="s">
        <v>6</v>
      </c>
      <c r="AT446" s="516" t="s">
        <v>6</v>
      </c>
      <c r="AU446" s="516"/>
      <c r="AV446" s="516" t="s">
        <v>6</v>
      </c>
      <c r="AW446" s="516" t="s">
        <v>6</v>
      </c>
      <c r="AX446" s="516"/>
      <c r="AY446" s="516" t="s">
        <v>6</v>
      </c>
      <c r="AZ446" s="516" t="s">
        <v>6</v>
      </c>
      <c r="BA446" s="516"/>
      <c r="BB446" s="516" t="s">
        <v>6</v>
      </c>
      <c r="BC446" s="516" t="s">
        <v>6</v>
      </c>
      <c r="BD446" s="516"/>
      <c r="BE446" s="516" t="s">
        <v>6</v>
      </c>
      <c r="BF446" s="516" t="s">
        <v>6</v>
      </c>
      <c r="BG446" s="516"/>
      <c r="BH446" s="516" t="s">
        <v>6</v>
      </c>
      <c r="BI446" s="516" t="s">
        <v>6</v>
      </c>
      <c r="BJ446" s="516"/>
      <c r="BK446" s="516" t="s">
        <v>6</v>
      </c>
      <c r="BL446" s="516" t="s">
        <v>6</v>
      </c>
      <c r="BM446" s="516"/>
      <c r="BN446" s="516" t="s">
        <v>6</v>
      </c>
      <c r="BO446" s="516" t="s">
        <v>6</v>
      </c>
      <c r="BP446" s="516"/>
      <c r="BQ446" s="516" t="s">
        <v>6</v>
      </c>
      <c r="BR446" s="516" t="s">
        <v>6</v>
      </c>
      <c r="BS446" s="516"/>
      <c r="BT446" s="516"/>
      <c r="BU446" s="516"/>
      <c r="BV446" s="516"/>
      <c r="BW446" s="516"/>
      <c r="BX446" s="516"/>
      <c r="BY446" s="516"/>
      <c r="BZ446" s="28"/>
      <c r="CA446" s="24"/>
      <c r="CB446" s="29"/>
      <c r="CC446" s="29"/>
      <c r="CD446" s="30"/>
      <c r="CE446" s="29"/>
      <c r="CF446" s="29"/>
      <c r="CG446" s="31"/>
      <c r="CH446" s="457"/>
      <c r="CI446" s="23" t="s">
        <v>836</v>
      </c>
    </row>
    <row r="447" spans="1:87" ht="15.6" thickTop="1" thickBot="1" x14ac:dyDescent="0.35">
      <c r="A447" s="502"/>
      <c r="B447" s="117"/>
      <c r="C447" s="156">
        <f t="shared" si="229"/>
        <v>0</v>
      </c>
      <c r="D447" s="457"/>
      <c r="E447" s="73"/>
      <c r="F447" s="123">
        <v>1219</v>
      </c>
      <c r="G447" s="302">
        <v>22730</v>
      </c>
      <c r="H447" s="76" t="s">
        <v>1364</v>
      </c>
      <c r="I447" s="122" t="s">
        <v>864</v>
      </c>
      <c r="J447" s="100">
        <v>1</v>
      </c>
      <c r="K447" s="79"/>
      <c r="L447" s="79"/>
      <c r="M447" s="79"/>
      <c r="N447" s="80" t="s">
        <v>1500</v>
      </c>
      <c r="O447" s="81"/>
      <c r="P447" s="82"/>
      <c r="Q447" s="83" t="str">
        <f t="shared" si="230"/>
        <v/>
      </c>
      <c r="R447" s="83" t="str">
        <f t="shared" si="231"/>
        <v>◄</v>
      </c>
      <c r="S447" s="84"/>
      <c r="T447" s="85"/>
      <c r="U447" s="83" t="str">
        <f t="shared" si="232"/>
        <v/>
      </c>
      <c r="V447" s="83" t="str">
        <f t="shared" si="233"/>
        <v>◄</v>
      </c>
      <c r="W447" s="86"/>
      <c r="X447" s="85"/>
      <c r="Y447" s="457"/>
      <c r="Z447" s="87"/>
      <c r="AA447" s="521">
        <f t="shared" si="234"/>
        <v>0</v>
      </c>
      <c r="AB447" s="520">
        <f t="shared" si="234"/>
        <v>0</v>
      </c>
      <c r="AC447" s="88"/>
      <c r="AD447" s="519">
        <f t="shared" si="235"/>
        <v>0</v>
      </c>
      <c r="AE447" s="518">
        <f t="shared" si="235"/>
        <v>0</v>
      </c>
      <c r="AF447" s="44"/>
      <c r="AG447" s="45"/>
      <c r="AH447" s="44"/>
      <c r="AI447" s="45"/>
      <c r="AJ447" s="45"/>
      <c r="AK447" s="45"/>
      <c r="AL447" s="45"/>
      <c r="AM447" s="43"/>
      <c r="AN447" s="27" t="s">
        <v>6</v>
      </c>
      <c r="AO447" s="27" t="s">
        <v>6</v>
      </c>
      <c r="AP447" s="516"/>
      <c r="AQ447" s="516"/>
      <c r="AR447" s="516"/>
      <c r="AS447" s="516" t="s">
        <v>6</v>
      </c>
      <c r="AT447" s="516" t="s">
        <v>6</v>
      </c>
      <c r="AU447" s="516"/>
      <c r="AV447" s="516" t="s">
        <v>6</v>
      </c>
      <c r="AW447" s="516" t="s">
        <v>6</v>
      </c>
      <c r="AX447" s="516"/>
      <c r="AY447" s="516" t="s">
        <v>6</v>
      </c>
      <c r="AZ447" s="516" t="s">
        <v>6</v>
      </c>
      <c r="BA447" s="516"/>
      <c r="BB447" s="516" t="s">
        <v>6</v>
      </c>
      <c r="BC447" s="516" t="s">
        <v>6</v>
      </c>
      <c r="BD447" s="516"/>
      <c r="BE447" s="516" t="s">
        <v>6</v>
      </c>
      <c r="BF447" s="516" t="s">
        <v>6</v>
      </c>
      <c r="BG447" s="516"/>
      <c r="BH447" s="516" t="s">
        <v>6</v>
      </c>
      <c r="BI447" s="516" t="s">
        <v>6</v>
      </c>
      <c r="BJ447" s="516"/>
      <c r="BK447" s="516" t="s">
        <v>6</v>
      </c>
      <c r="BL447" s="516" t="s">
        <v>6</v>
      </c>
      <c r="BM447" s="516"/>
      <c r="BN447" s="516" t="s">
        <v>6</v>
      </c>
      <c r="BO447" s="516" t="s">
        <v>6</v>
      </c>
      <c r="BP447" s="516"/>
      <c r="BQ447" s="516" t="s">
        <v>6</v>
      </c>
      <c r="BR447" s="516" t="s">
        <v>6</v>
      </c>
      <c r="BS447" s="516"/>
      <c r="BT447" s="516"/>
      <c r="BU447" s="516"/>
      <c r="BV447" s="516"/>
      <c r="BW447" s="516"/>
      <c r="BX447" s="516"/>
      <c r="BY447" s="516"/>
      <c r="BZ447" s="28"/>
      <c r="CA447" s="24"/>
      <c r="CB447" s="29"/>
      <c r="CC447" s="29"/>
      <c r="CD447" s="30"/>
      <c r="CE447" s="29"/>
      <c r="CF447" s="29"/>
      <c r="CG447" s="31"/>
      <c r="CH447" s="457"/>
      <c r="CI447" s="23" t="s">
        <v>836</v>
      </c>
    </row>
    <row r="448" spans="1:87" ht="15.6" thickTop="1" thickBot="1" x14ac:dyDescent="0.35">
      <c r="A448" s="502"/>
      <c r="B448" s="117"/>
      <c r="C448" s="156">
        <f t="shared" si="229"/>
        <v>0</v>
      </c>
      <c r="D448" s="457"/>
      <c r="E448" s="73"/>
      <c r="F448" s="123">
        <v>1220</v>
      </c>
      <c r="G448" s="302">
        <v>22730</v>
      </c>
      <c r="H448" s="76">
        <v>3</v>
      </c>
      <c r="I448" s="122" t="s">
        <v>864</v>
      </c>
      <c r="J448" s="100">
        <v>1</v>
      </c>
      <c r="K448" s="79"/>
      <c r="L448" s="79"/>
      <c r="M448" s="79"/>
      <c r="N448" s="80" t="s">
        <v>1501</v>
      </c>
      <c r="O448" s="81"/>
      <c r="P448" s="82"/>
      <c r="Q448" s="83" t="str">
        <f t="shared" si="230"/>
        <v/>
      </c>
      <c r="R448" s="83" t="str">
        <f t="shared" si="231"/>
        <v>◄</v>
      </c>
      <c r="S448" s="84"/>
      <c r="T448" s="85"/>
      <c r="U448" s="83" t="str">
        <f t="shared" si="232"/>
        <v/>
      </c>
      <c r="V448" s="83" t="str">
        <f t="shared" si="233"/>
        <v>◄</v>
      </c>
      <c r="W448" s="86"/>
      <c r="X448" s="85"/>
      <c r="Y448" s="457"/>
      <c r="Z448" s="87"/>
      <c r="AA448" s="521">
        <f t="shared" si="234"/>
        <v>0</v>
      </c>
      <c r="AB448" s="520">
        <f t="shared" si="234"/>
        <v>0</v>
      </c>
      <c r="AC448" s="88"/>
      <c r="AD448" s="519">
        <f t="shared" si="235"/>
        <v>0</v>
      </c>
      <c r="AE448" s="518">
        <f t="shared" si="235"/>
        <v>0</v>
      </c>
      <c r="AF448" s="44"/>
      <c r="AG448" s="45"/>
      <c r="AH448" s="44"/>
      <c r="AI448" s="45"/>
      <c r="AJ448" s="45"/>
      <c r="AK448" s="45"/>
      <c r="AL448" s="45"/>
      <c r="AM448" s="43"/>
      <c r="AN448" s="27" t="s">
        <v>6</v>
      </c>
      <c r="AO448" s="27" t="s">
        <v>6</v>
      </c>
      <c r="AP448" s="516"/>
      <c r="AQ448" s="516"/>
      <c r="AR448" s="516"/>
      <c r="AS448" s="516" t="s">
        <v>6</v>
      </c>
      <c r="AT448" s="516" t="s">
        <v>6</v>
      </c>
      <c r="AU448" s="516"/>
      <c r="AV448" s="516" t="s">
        <v>6</v>
      </c>
      <c r="AW448" s="516" t="s">
        <v>6</v>
      </c>
      <c r="AX448" s="516"/>
      <c r="AY448" s="516" t="s">
        <v>6</v>
      </c>
      <c r="AZ448" s="516" t="s">
        <v>6</v>
      </c>
      <c r="BA448" s="516"/>
      <c r="BB448" s="516" t="s">
        <v>6</v>
      </c>
      <c r="BC448" s="516" t="s">
        <v>6</v>
      </c>
      <c r="BD448" s="516"/>
      <c r="BE448" s="516" t="s">
        <v>6</v>
      </c>
      <c r="BF448" s="516" t="s">
        <v>6</v>
      </c>
      <c r="BG448" s="516"/>
      <c r="BH448" s="516" t="s">
        <v>6</v>
      </c>
      <c r="BI448" s="516" t="s">
        <v>6</v>
      </c>
      <c r="BJ448" s="516"/>
      <c r="BK448" s="516" t="s">
        <v>6</v>
      </c>
      <c r="BL448" s="516" t="s">
        <v>6</v>
      </c>
      <c r="BM448" s="516"/>
      <c r="BN448" s="516" t="s">
        <v>6</v>
      </c>
      <c r="BO448" s="516" t="s">
        <v>6</v>
      </c>
      <c r="BP448" s="516"/>
      <c r="BQ448" s="516" t="s">
        <v>6</v>
      </c>
      <c r="BR448" s="516" t="s">
        <v>6</v>
      </c>
      <c r="BS448" s="516"/>
      <c r="BT448" s="516"/>
      <c r="BU448" s="516"/>
      <c r="BV448" s="516"/>
      <c r="BW448" s="516"/>
      <c r="BX448" s="516"/>
      <c r="BY448" s="516"/>
      <c r="BZ448" s="28"/>
      <c r="CA448" s="24"/>
      <c r="CB448" s="29"/>
      <c r="CC448" s="29"/>
      <c r="CD448" s="30"/>
      <c r="CE448" s="29"/>
      <c r="CF448" s="29"/>
      <c r="CG448" s="31"/>
      <c r="CH448" s="457"/>
      <c r="CI448" s="23" t="s">
        <v>836</v>
      </c>
    </row>
    <row r="449" spans="1:87" ht="15.6" thickTop="1" thickBot="1" x14ac:dyDescent="0.35">
      <c r="A449" s="502"/>
      <c r="B449" s="117"/>
      <c r="C449" s="156">
        <f t="shared" si="229"/>
        <v>0</v>
      </c>
      <c r="D449" s="457"/>
      <c r="E449" s="73"/>
      <c r="F449" s="123">
        <v>1221</v>
      </c>
      <c r="G449" s="302">
        <v>22730</v>
      </c>
      <c r="H449" s="76">
        <v>6</v>
      </c>
      <c r="I449" s="122" t="s">
        <v>864</v>
      </c>
      <c r="J449" s="100">
        <v>2</v>
      </c>
      <c r="K449" s="79"/>
      <c r="L449" s="79"/>
      <c r="M449" s="79"/>
      <c r="N449" s="80" t="s">
        <v>1502</v>
      </c>
      <c r="O449" s="81"/>
      <c r="P449" s="82"/>
      <c r="Q449" s="83" t="str">
        <f t="shared" si="230"/>
        <v/>
      </c>
      <c r="R449" s="83" t="str">
        <f t="shared" si="231"/>
        <v>◄</v>
      </c>
      <c r="S449" s="84"/>
      <c r="T449" s="85"/>
      <c r="U449" s="83" t="str">
        <f t="shared" si="232"/>
        <v/>
      </c>
      <c r="V449" s="83" t="str">
        <f t="shared" si="233"/>
        <v>◄</v>
      </c>
      <c r="W449" s="86"/>
      <c r="X449" s="85"/>
      <c r="Y449" s="457"/>
      <c r="Z449" s="87"/>
      <c r="AA449" s="521">
        <f t="shared" si="234"/>
        <v>0</v>
      </c>
      <c r="AB449" s="520">
        <f t="shared" si="234"/>
        <v>0</v>
      </c>
      <c r="AC449" s="88"/>
      <c r="AD449" s="519">
        <f t="shared" si="235"/>
        <v>0</v>
      </c>
      <c r="AE449" s="518">
        <f t="shared" si="235"/>
        <v>0</v>
      </c>
      <c r="AF449" s="44"/>
      <c r="AG449" s="45"/>
      <c r="AH449" s="44"/>
      <c r="AI449" s="45"/>
      <c r="AJ449" s="45"/>
      <c r="AK449" s="45"/>
      <c r="AL449" s="45"/>
      <c r="AM449" s="43"/>
      <c r="AN449" s="27" t="s">
        <v>6</v>
      </c>
      <c r="AO449" s="27" t="s">
        <v>6</v>
      </c>
      <c r="AP449" s="516"/>
      <c r="AQ449" s="516"/>
      <c r="AR449" s="516"/>
      <c r="AS449" s="516" t="s">
        <v>6</v>
      </c>
      <c r="AT449" s="516" t="s">
        <v>6</v>
      </c>
      <c r="AU449" s="516"/>
      <c r="AV449" s="516" t="s">
        <v>6</v>
      </c>
      <c r="AW449" s="516" t="s">
        <v>6</v>
      </c>
      <c r="AX449" s="516"/>
      <c r="AY449" s="516" t="s">
        <v>6</v>
      </c>
      <c r="AZ449" s="516" t="s">
        <v>6</v>
      </c>
      <c r="BA449" s="516"/>
      <c r="BB449" s="516" t="s">
        <v>6</v>
      </c>
      <c r="BC449" s="516" t="s">
        <v>6</v>
      </c>
      <c r="BD449" s="516"/>
      <c r="BE449" s="516" t="s">
        <v>6</v>
      </c>
      <c r="BF449" s="516" t="s">
        <v>6</v>
      </c>
      <c r="BG449" s="516"/>
      <c r="BH449" s="516" t="s">
        <v>6</v>
      </c>
      <c r="BI449" s="516" t="s">
        <v>6</v>
      </c>
      <c r="BJ449" s="516"/>
      <c r="BK449" s="516" t="s">
        <v>6</v>
      </c>
      <c r="BL449" s="516" t="s">
        <v>6</v>
      </c>
      <c r="BM449" s="516"/>
      <c r="BN449" s="516" t="s">
        <v>6</v>
      </c>
      <c r="BO449" s="516" t="s">
        <v>6</v>
      </c>
      <c r="BP449" s="516"/>
      <c r="BQ449" s="516" t="s">
        <v>6</v>
      </c>
      <c r="BR449" s="516" t="s">
        <v>6</v>
      </c>
      <c r="BS449" s="516"/>
      <c r="BT449" s="516"/>
      <c r="BU449" s="516"/>
      <c r="BV449" s="516"/>
      <c r="BW449" s="516"/>
      <c r="BX449" s="516"/>
      <c r="BY449" s="516"/>
      <c r="BZ449" s="28"/>
      <c r="CA449" s="24"/>
      <c r="CB449" s="29"/>
      <c r="CC449" s="29"/>
      <c r="CD449" s="30"/>
      <c r="CE449" s="29"/>
      <c r="CF449" s="29"/>
      <c r="CG449" s="31"/>
      <c r="CH449" s="457"/>
      <c r="CI449" s="23" t="s">
        <v>836</v>
      </c>
    </row>
    <row r="450" spans="1:87" ht="16.8" customHeight="1" thickTop="1" thickBot="1" x14ac:dyDescent="0.35">
      <c r="A450" s="505" t="str">
        <f>IF(COUNTIF(B451:B454,"x")&gt;0,"x","")</f>
        <v/>
      </c>
      <c r="B450" s="57"/>
      <c r="C450" s="510" t="str">
        <f>A450</f>
        <v/>
      </c>
      <c r="D450" s="66">
        <f>ROWS(D451:D454)-1</f>
        <v>3</v>
      </c>
      <c r="E450" s="58" t="s">
        <v>1503</v>
      </c>
      <c r="F450" s="116"/>
      <c r="G450" s="301"/>
      <c r="H450" s="6"/>
      <c r="I450" s="18"/>
      <c r="J450" s="18"/>
      <c r="K450" s="18"/>
      <c r="L450" s="18"/>
      <c r="M450" s="18"/>
      <c r="N450" s="46"/>
      <c r="O450" s="60" t="s">
        <v>1504</v>
      </c>
      <c r="P450" s="61" t="s">
        <v>3245</v>
      </c>
      <c r="Q450" s="143"/>
      <c r="R450" s="63" t="str">
        <f>IF(COUNTIF(Q451:Q454,"?")&gt;0,"?",IF(AND(S450="◄",T450="►"),"◄►",IF(S450="◄","◄",IF(T450="►","►",""))))</f>
        <v>◄</v>
      </c>
      <c r="S450" s="64" t="str">
        <f>IF(SUM(S451:S454)+1=ROWS(S451:S454)-COUNTIF(S451:S454,"-"),"","◄")</f>
        <v>◄</v>
      </c>
      <c r="T450" s="65" t="str">
        <f>IF(SUM(T451:T454)&gt;0,"►","")</f>
        <v/>
      </c>
      <c r="U450" s="146"/>
      <c r="V450" s="63" t="str">
        <f>IF(COUNTIF(U451:U454,"?")&gt;0,"?",IF(AND(W450="◄",X450="►"),"◄►",IF(W450="◄","◄",IF(X450="►","►",""))))</f>
        <v>◄</v>
      </c>
      <c r="W450" s="64" t="str">
        <f>IF(SUM(W451:W454)+1=ROWS(W451:W454)-COUNTIF(W451:W454,"-"),"","◄")</f>
        <v>◄</v>
      </c>
      <c r="X450" s="65" t="str">
        <f>IF(SUM(X451:X454)&gt;0,"►","")</f>
        <v/>
      </c>
      <c r="Y450" s="66">
        <f>ROWS(Y451:Y454)-1</f>
        <v>3</v>
      </c>
      <c r="Z450" s="67">
        <f>SUM(Z451:Z454)-Z454</f>
        <v>0</v>
      </c>
      <c r="AA450" s="68" t="s">
        <v>840</v>
      </c>
      <c r="AB450" s="69"/>
      <c r="AC450" s="67">
        <f>SUM(AC451:AC454)-AC454</f>
        <v>0</v>
      </c>
      <c r="AD450" s="68" t="s">
        <v>840</v>
      </c>
      <c r="AE450" s="69"/>
      <c r="AF450" s="70" t="str">
        <f>IF(AG450="◄","◄",IF(AG450="ok","►",""))</f>
        <v>◄</v>
      </c>
      <c r="AG450" s="71" t="str">
        <f>IF(AG451&gt;0,"OK","◄")</f>
        <v>◄</v>
      </c>
      <c r="AH450" s="62" t="str">
        <f>IF(AND(AI450="◄",AJ450="►"),"◄?►",IF(AI450="◄","◄",IF(AJ450="►","►","")))</f>
        <v>◄</v>
      </c>
      <c r="AI450" s="64" t="str">
        <f>IF(AI451&gt;0,"","◄")</f>
        <v>◄</v>
      </c>
      <c r="AJ450" s="65" t="str">
        <f>IF(SUM(AJ451:AJ451)&gt;0,"►","")</f>
        <v/>
      </c>
      <c r="AK450" s="570">
        <v>22730</v>
      </c>
      <c r="AL450" s="572" t="s">
        <v>1505</v>
      </c>
      <c r="AM450" s="43"/>
      <c r="AN450" s="1" t="str">
        <f>IF(AO450="","",IF(COUNTIF(AN451,"ok"),"","◄"))</f>
        <v>◄</v>
      </c>
      <c r="AO450" s="9" t="str">
        <f>IF(COUNTIF(AP450:BR450,"◄")&gt;0,"◄","")</f>
        <v>◄</v>
      </c>
      <c r="AP450" s="563" t="str">
        <f>IF(AP451="-","",IF(AP451&gt;0,"","◄"))</f>
        <v>◄</v>
      </c>
      <c r="AQ450" s="565"/>
      <c r="AR450" s="517">
        <f>IF(ISNONTEXT(AR451)=TRUE,"_",1)</f>
        <v>1</v>
      </c>
      <c r="AS450" s="563" t="str">
        <f>IF(AS451="-","",IF(AS451&gt;0,"","◄"))</f>
        <v/>
      </c>
      <c r="AT450" s="565"/>
      <c r="AU450" s="517" t="str">
        <f>IF(ISNONTEXT(AU451)=TRUE,"_",AR450+1)</f>
        <v>_</v>
      </c>
      <c r="AV450" s="563" t="str">
        <f>IF(AV451="-","",IF(AV451&gt;0,"","◄"))</f>
        <v/>
      </c>
      <c r="AW450" s="565"/>
      <c r="AX450" s="517" t="str">
        <f>IF(ISNONTEXT(AX451)=TRUE,"_",AU450+1)</f>
        <v>_</v>
      </c>
      <c r="AY450" s="563" t="str">
        <f>IF(AY451="-","",IF(AY451&gt;0,"","◄"))</f>
        <v/>
      </c>
      <c r="AZ450" s="565"/>
      <c r="BA450" s="517" t="str">
        <f>IF(ISNONTEXT(BA451)=TRUE,"_",AX450+1)</f>
        <v>_</v>
      </c>
      <c r="BB450" s="563" t="str">
        <f>IF(BB451="-","",IF(BB451&gt;0,"","◄"))</f>
        <v/>
      </c>
      <c r="BC450" s="565"/>
      <c r="BD450" s="517" t="str">
        <f>IF(ISNONTEXT(BD451)=TRUE,"_",BA450+1)</f>
        <v>_</v>
      </c>
      <c r="BE450" s="563" t="str">
        <f>IF(BE451="-","",IF(BE451&gt;0,"","◄"))</f>
        <v/>
      </c>
      <c r="BF450" s="565"/>
      <c r="BG450" s="517" t="str">
        <f>IF(ISNONTEXT(BG451)=TRUE,"_",BD450+1)</f>
        <v>_</v>
      </c>
      <c r="BH450" s="563" t="str">
        <f>IF(BH451="-","",IF(BH451&gt;0,"","◄"))</f>
        <v/>
      </c>
      <c r="BI450" s="565"/>
      <c r="BJ450" s="517" t="str">
        <f>IF(ISNONTEXT(BJ451)=TRUE,"_",BG450+1)</f>
        <v>_</v>
      </c>
      <c r="BK450" s="563" t="str">
        <f>IF(BK451="-","",IF(BK451&gt;0,"","◄"))</f>
        <v/>
      </c>
      <c r="BL450" s="565"/>
      <c r="BM450" s="517" t="str">
        <f>IF(ISNONTEXT(BM451)=TRUE,"_",BJ450+1)</f>
        <v>_</v>
      </c>
      <c r="BN450" s="563" t="str">
        <f>IF(BN451="-","",IF(BN451&gt;0,"","◄"))</f>
        <v/>
      </c>
      <c r="BO450" s="565"/>
      <c r="BP450" s="517" t="str">
        <f>IF(ISNONTEXT(BP451)=TRUE,"_",BM450+1)</f>
        <v>_</v>
      </c>
      <c r="BQ450" s="563" t="str">
        <f>IF(BQ451="-","",IF(BQ451&gt;0,"","◄"))</f>
        <v/>
      </c>
      <c r="BR450" s="565"/>
      <c r="BS450" s="517" t="str">
        <f>IF(ISNONTEXT(BS451)=TRUE,"_",BP450+1)</f>
        <v>_</v>
      </c>
      <c r="BT450" s="563" t="str">
        <f>IF(BT451="-","",IF(BT451&gt;0,"","◄"))</f>
        <v>◄</v>
      </c>
      <c r="BU450" s="565"/>
      <c r="BV450" s="517" t="str">
        <f>IF(ISNONTEXT(BV451)=TRUE,"_",1)</f>
        <v>_</v>
      </c>
      <c r="BW450" s="563" t="str">
        <f>IF(BW451="-","",IF(BW451&gt;0,"","◄"))</f>
        <v>◄</v>
      </c>
      <c r="BX450" s="565"/>
      <c r="BY450" s="517" t="str">
        <f>IF(ISNONTEXT(BY451)=TRUE,"_",BV450+1)</f>
        <v>_</v>
      </c>
      <c r="BZ450" s="26"/>
      <c r="CA450" s="24"/>
      <c r="CB450" s="25" t="str">
        <f>IF(CB451&gt;0,"►","")</f>
        <v/>
      </c>
      <c r="CC450" s="25" t="str">
        <f>IF(CC451&gt;0,"►","")</f>
        <v/>
      </c>
      <c r="CD450" s="517" t="str">
        <f>IF(ISNONTEXT(CD451)=TRUE,"_",1)</f>
        <v>_</v>
      </c>
      <c r="CE450" s="25" t="str">
        <f>IF(CE451&gt;0,"►","")</f>
        <v/>
      </c>
      <c r="CF450" s="25" t="str">
        <f>IF(CF451&gt;0,"►","")</f>
        <v/>
      </c>
      <c r="CG450" s="517" t="str">
        <f>IF(ISNONTEXT(CG451)=TRUE,"_",CD450+1)</f>
        <v>_</v>
      </c>
      <c r="CH450" s="66">
        <f>ROWS(CH451:CH454)-1</f>
        <v>3</v>
      </c>
      <c r="CI450" s="23" t="s">
        <v>836</v>
      </c>
    </row>
    <row r="451" spans="1:87" ht="15" thickBot="1" x14ac:dyDescent="0.35">
      <c r="A451" s="502"/>
      <c r="B451" s="117"/>
      <c r="C451" s="156">
        <f>B451</f>
        <v>0</v>
      </c>
      <c r="D451" s="457"/>
      <c r="E451" s="73"/>
      <c r="F451" s="118" t="s">
        <v>1506</v>
      </c>
      <c r="G451" s="300">
        <v>22730</v>
      </c>
      <c r="H451" s="76">
        <v>3</v>
      </c>
      <c r="I451" s="119"/>
      <c r="J451" s="119"/>
      <c r="K451" s="79"/>
      <c r="L451" s="79"/>
      <c r="M451" s="79"/>
      <c r="N451" s="80" t="s">
        <v>1507</v>
      </c>
      <c r="O451" s="81"/>
      <c r="P451" s="82"/>
      <c r="Q451" s="83" t="str">
        <f>IF(R451="?","?","")</f>
        <v/>
      </c>
      <c r="R451" s="83" t="str">
        <f>IF(AND(S451="",T451&gt;0),"?",IF(S451="","◄",IF(T451&gt;=1,"►","")))</f>
        <v>◄</v>
      </c>
      <c r="S451" s="84"/>
      <c r="T451" s="85"/>
      <c r="U451" s="83" t="str">
        <f>IF(V451="?","?","")</f>
        <v/>
      </c>
      <c r="V451" s="83" t="str">
        <f>IF(AND(W451="",X451&gt;0),"?",IF(W451="","◄",IF(X451&gt;=1,"►","")))</f>
        <v>◄</v>
      </c>
      <c r="W451" s="86"/>
      <c r="X451" s="85"/>
      <c r="Y451" s="457"/>
      <c r="Z451" s="87"/>
      <c r="AA451" s="521">
        <f t="shared" ref="AA451:AB453" si="236">(S451*Z451)</f>
        <v>0</v>
      </c>
      <c r="AB451" s="520">
        <f t="shared" si="236"/>
        <v>0</v>
      </c>
      <c r="AC451" s="88"/>
      <c r="AD451" s="519">
        <f t="shared" ref="AD451:AE453" si="237">(W451*AC451)</f>
        <v>0</v>
      </c>
      <c r="AE451" s="518">
        <f t="shared" si="237"/>
        <v>0</v>
      </c>
      <c r="AF451" s="89" t="str">
        <f>IF(AG451&gt;0,"ok","◄")</f>
        <v>◄</v>
      </c>
      <c r="AG451" s="90"/>
      <c r="AH451" s="89" t="str">
        <f>IF(AND(AI451="",AJ451&gt;0),"?",IF(AI451="","◄",IF(AJ451&gt;=1,"►","")))</f>
        <v>◄</v>
      </c>
      <c r="AI451" s="91"/>
      <c r="AJ451" s="92"/>
      <c r="AK451" s="586"/>
      <c r="AL451" s="587"/>
      <c r="AM451" s="43"/>
      <c r="AN451" s="149" t="str">
        <f>(IF(SUM(AP451:BX451)&gt;0,"ok",""))</f>
        <v/>
      </c>
      <c r="AO451" s="150" t="str">
        <f>IF(SUM(AP451:BR451)&gt;=1,SUM(AP451:BR451),"◄")</f>
        <v>◄</v>
      </c>
      <c r="AP451" s="32"/>
      <c r="AQ451" s="33"/>
      <c r="AR451" s="183" t="s">
        <v>23</v>
      </c>
      <c r="AS451" s="516" t="s">
        <v>6</v>
      </c>
      <c r="AT451" s="516" t="s">
        <v>6</v>
      </c>
      <c r="AU451" s="516"/>
      <c r="AV451" s="516" t="s">
        <v>6</v>
      </c>
      <c r="AW451" s="516" t="s">
        <v>6</v>
      </c>
      <c r="AX451" s="516"/>
      <c r="AY451" s="516" t="s">
        <v>6</v>
      </c>
      <c r="AZ451" s="516" t="s">
        <v>6</v>
      </c>
      <c r="BA451" s="516"/>
      <c r="BB451" s="516" t="s">
        <v>6</v>
      </c>
      <c r="BC451" s="516" t="s">
        <v>6</v>
      </c>
      <c r="BD451" s="516"/>
      <c r="BE451" s="516" t="s">
        <v>6</v>
      </c>
      <c r="BF451" s="516" t="s">
        <v>6</v>
      </c>
      <c r="BG451" s="516"/>
      <c r="BH451" s="516" t="s">
        <v>6</v>
      </c>
      <c r="BI451" s="516" t="s">
        <v>6</v>
      </c>
      <c r="BJ451" s="516"/>
      <c r="BK451" s="516" t="s">
        <v>6</v>
      </c>
      <c r="BL451" s="516" t="s">
        <v>6</v>
      </c>
      <c r="BM451" s="516"/>
      <c r="BN451" s="516" t="s">
        <v>6</v>
      </c>
      <c r="BO451" s="516" t="s">
        <v>6</v>
      </c>
      <c r="BP451" s="516"/>
      <c r="BQ451" s="516" t="s">
        <v>6</v>
      </c>
      <c r="BR451" s="516" t="s">
        <v>6</v>
      </c>
      <c r="BS451" s="516"/>
      <c r="BT451" s="32"/>
      <c r="BU451" s="33"/>
      <c r="BV451" s="34"/>
      <c r="BW451" s="32"/>
      <c r="BX451" s="33"/>
      <c r="BY451" s="34"/>
      <c r="BZ451" s="35"/>
      <c r="CA451" s="24"/>
      <c r="CB451" s="36"/>
      <c r="CC451" s="33"/>
      <c r="CD451" s="37"/>
      <c r="CE451" s="36"/>
      <c r="CF451" s="38"/>
      <c r="CG451" s="39"/>
      <c r="CH451" s="457"/>
      <c r="CI451" s="23" t="s">
        <v>836</v>
      </c>
    </row>
    <row r="452" spans="1:87" ht="15.6" thickTop="1" thickBot="1" x14ac:dyDescent="0.35">
      <c r="A452" s="502"/>
      <c r="B452" s="117"/>
      <c r="C452" s="156">
        <f>B452</f>
        <v>0</v>
      </c>
      <c r="D452" s="457"/>
      <c r="E452" s="73"/>
      <c r="F452" s="123">
        <v>1223</v>
      </c>
      <c r="G452" s="302">
        <v>22730</v>
      </c>
      <c r="H452" s="76">
        <v>6</v>
      </c>
      <c r="I452" s="119"/>
      <c r="J452" s="119"/>
      <c r="K452" s="79"/>
      <c r="L452" s="79"/>
      <c r="M452" s="79"/>
      <c r="N452" s="80" t="s">
        <v>1508</v>
      </c>
      <c r="O452" s="81"/>
      <c r="P452" s="82"/>
      <c r="Q452" s="83" t="str">
        <f>IF(R452="?","?","")</f>
        <v/>
      </c>
      <c r="R452" s="83" t="str">
        <f>IF(AND(S452="",T452&gt;0),"?",IF(S452="","◄",IF(T452&gt;=1,"►","")))</f>
        <v>◄</v>
      </c>
      <c r="S452" s="84"/>
      <c r="T452" s="85"/>
      <c r="U452" s="83" t="str">
        <f>IF(V452="?","?","")</f>
        <v/>
      </c>
      <c r="V452" s="83" t="str">
        <f>IF(AND(W452="",X452&gt;0),"?",IF(W452="","◄",IF(X452&gt;=1,"►","")))</f>
        <v>◄</v>
      </c>
      <c r="W452" s="86"/>
      <c r="X452" s="85"/>
      <c r="Y452" s="457"/>
      <c r="Z452" s="87"/>
      <c r="AA452" s="521">
        <f t="shared" si="236"/>
        <v>0</v>
      </c>
      <c r="AB452" s="520">
        <f t="shared" si="236"/>
        <v>0</v>
      </c>
      <c r="AC452" s="88"/>
      <c r="AD452" s="519">
        <f t="shared" si="237"/>
        <v>0</v>
      </c>
      <c r="AE452" s="518">
        <f t="shared" si="237"/>
        <v>0</v>
      </c>
      <c r="AF452" s="44"/>
      <c r="AG452" s="45"/>
      <c r="AH452" s="44"/>
      <c r="AI452" s="45"/>
      <c r="AJ452" s="45"/>
      <c r="AK452" s="45"/>
      <c r="AL452" s="45"/>
      <c r="AM452" s="43"/>
      <c r="AN452" s="27" t="s">
        <v>6</v>
      </c>
      <c r="AO452" s="27" t="s">
        <v>6</v>
      </c>
      <c r="AP452" s="516"/>
      <c r="AQ452" s="516"/>
      <c r="AR452" s="516"/>
      <c r="AS452" s="516" t="s">
        <v>6</v>
      </c>
      <c r="AT452" s="516" t="s">
        <v>6</v>
      </c>
      <c r="AU452" s="516"/>
      <c r="AV452" s="516" t="s">
        <v>6</v>
      </c>
      <c r="AW452" s="516" t="s">
        <v>6</v>
      </c>
      <c r="AX452" s="516"/>
      <c r="AY452" s="516" t="s">
        <v>6</v>
      </c>
      <c r="AZ452" s="516" t="s">
        <v>6</v>
      </c>
      <c r="BA452" s="516"/>
      <c r="BB452" s="516" t="s">
        <v>6</v>
      </c>
      <c r="BC452" s="516" t="s">
        <v>6</v>
      </c>
      <c r="BD452" s="516"/>
      <c r="BE452" s="516" t="s">
        <v>6</v>
      </c>
      <c r="BF452" s="516" t="s">
        <v>6</v>
      </c>
      <c r="BG452" s="516"/>
      <c r="BH452" s="516" t="s">
        <v>6</v>
      </c>
      <c r="BI452" s="516" t="s">
        <v>6</v>
      </c>
      <c r="BJ452" s="516"/>
      <c r="BK452" s="516" t="s">
        <v>6</v>
      </c>
      <c r="BL452" s="516" t="s">
        <v>6</v>
      </c>
      <c r="BM452" s="516"/>
      <c r="BN452" s="516" t="s">
        <v>6</v>
      </c>
      <c r="BO452" s="516" t="s">
        <v>6</v>
      </c>
      <c r="BP452" s="516"/>
      <c r="BQ452" s="516" t="s">
        <v>6</v>
      </c>
      <c r="BR452" s="516" t="s">
        <v>6</v>
      </c>
      <c r="BS452" s="516"/>
      <c r="BT452" s="516"/>
      <c r="BU452" s="516"/>
      <c r="BV452" s="516"/>
      <c r="BW452" s="516"/>
      <c r="BX452" s="516"/>
      <c r="BY452" s="516"/>
      <c r="BZ452" s="28"/>
      <c r="CA452" s="24"/>
      <c r="CB452" s="29"/>
      <c r="CC452" s="29"/>
      <c r="CD452" s="30"/>
      <c r="CE452" s="29"/>
      <c r="CF452" s="29"/>
      <c r="CG452" s="31"/>
      <c r="CH452" s="457"/>
      <c r="CI452" s="23" t="s">
        <v>836</v>
      </c>
    </row>
    <row r="453" spans="1:87" ht="15.6" thickTop="1" thickBot="1" x14ac:dyDescent="0.35">
      <c r="A453" s="502"/>
      <c r="B453" s="117"/>
      <c r="C453" s="156">
        <f>B453</f>
        <v>0</v>
      </c>
      <c r="D453" s="457"/>
      <c r="E453" s="140" t="s">
        <v>1084</v>
      </c>
      <c r="F453" s="125">
        <v>38</v>
      </c>
      <c r="G453" s="441">
        <v>1962</v>
      </c>
      <c r="H453" s="76">
        <v>9</v>
      </c>
      <c r="I453" s="119"/>
      <c r="J453" s="119"/>
      <c r="K453" s="79"/>
      <c r="L453" s="79"/>
      <c r="M453" s="79"/>
      <c r="N453" s="126" t="s">
        <v>1509</v>
      </c>
      <c r="O453" s="81"/>
      <c r="P453" s="82"/>
      <c r="Q453" s="83" t="str">
        <f>IF(R453="?","?","")</f>
        <v/>
      </c>
      <c r="R453" s="83" t="str">
        <f>IF(AND(S453="",T453&gt;0),"?",IF(S453="","◄",IF(T453&gt;=1,"►","")))</f>
        <v>◄</v>
      </c>
      <c r="S453" s="84"/>
      <c r="T453" s="85"/>
      <c r="U453" s="83" t="str">
        <f>IF(V453="?","?","")</f>
        <v/>
      </c>
      <c r="V453" s="83" t="str">
        <f>IF(AND(W453="",X453&gt;0),"?",IF(W453="","◄",IF(X453&gt;=1,"►","")))</f>
        <v>◄</v>
      </c>
      <c r="W453" s="86"/>
      <c r="X453" s="85"/>
      <c r="Y453" s="457"/>
      <c r="Z453" s="87"/>
      <c r="AA453" s="521">
        <f t="shared" si="236"/>
        <v>0</v>
      </c>
      <c r="AB453" s="520">
        <f t="shared" si="236"/>
        <v>0</v>
      </c>
      <c r="AC453" s="88"/>
      <c r="AD453" s="519">
        <f t="shared" si="237"/>
        <v>0</v>
      </c>
      <c r="AE453" s="518">
        <f t="shared" si="237"/>
        <v>0</v>
      </c>
      <c r="AF453" s="44"/>
      <c r="AG453" s="45"/>
      <c r="AH453" s="44"/>
      <c r="AI453" s="45"/>
      <c r="AJ453" s="45"/>
      <c r="AK453" s="45"/>
      <c r="AL453" s="45"/>
      <c r="AM453" s="43"/>
      <c r="AN453" s="27" t="s">
        <v>6</v>
      </c>
      <c r="AO453" s="27" t="s">
        <v>6</v>
      </c>
      <c r="AP453" s="516"/>
      <c r="AQ453" s="516"/>
      <c r="AR453" s="516"/>
      <c r="AS453" s="516" t="s">
        <v>6</v>
      </c>
      <c r="AT453" s="516" t="s">
        <v>6</v>
      </c>
      <c r="AU453" s="516"/>
      <c r="AV453" s="516" t="s">
        <v>6</v>
      </c>
      <c r="AW453" s="516" t="s">
        <v>6</v>
      </c>
      <c r="AX453" s="516"/>
      <c r="AY453" s="516" t="s">
        <v>6</v>
      </c>
      <c r="AZ453" s="516" t="s">
        <v>6</v>
      </c>
      <c r="BA453" s="516"/>
      <c r="BB453" s="516" t="s">
        <v>6</v>
      </c>
      <c r="BC453" s="516" t="s">
        <v>6</v>
      </c>
      <c r="BD453" s="516"/>
      <c r="BE453" s="516" t="s">
        <v>6</v>
      </c>
      <c r="BF453" s="516" t="s">
        <v>6</v>
      </c>
      <c r="BG453" s="516"/>
      <c r="BH453" s="516" t="s">
        <v>6</v>
      </c>
      <c r="BI453" s="516" t="s">
        <v>6</v>
      </c>
      <c r="BJ453" s="516"/>
      <c r="BK453" s="516" t="s">
        <v>6</v>
      </c>
      <c r="BL453" s="516" t="s">
        <v>6</v>
      </c>
      <c r="BM453" s="516"/>
      <c r="BN453" s="516" t="s">
        <v>6</v>
      </c>
      <c r="BO453" s="516" t="s">
        <v>6</v>
      </c>
      <c r="BP453" s="516"/>
      <c r="BQ453" s="516" t="s">
        <v>6</v>
      </c>
      <c r="BR453" s="516" t="s">
        <v>6</v>
      </c>
      <c r="BS453" s="516"/>
      <c r="BT453" s="516"/>
      <c r="BU453" s="516"/>
      <c r="BV453" s="516"/>
      <c r="BW453" s="516"/>
      <c r="BX453" s="516"/>
      <c r="BY453" s="516"/>
      <c r="BZ453" s="28"/>
      <c r="CA453" s="24"/>
      <c r="CB453" s="29"/>
      <c r="CC453" s="29"/>
      <c r="CD453" s="30"/>
      <c r="CE453" s="29"/>
      <c r="CF453" s="29"/>
      <c r="CG453" s="31"/>
      <c r="CH453" s="457"/>
      <c r="CI453" s="23" t="s">
        <v>836</v>
      </c>
    </row>
    <row r="454" spans="1:87" ht="16.8" customHeight="1" thickTop="1" thickBot="1" x14ac:dyDescent="0.35">
      <c r="A454" s="505" t="str">
        <f>IF(COUNTIF(B455:B456,"x")&gt;0,"x","")</f>
        <v/>
      </c>
      <c r="B454" s="57"/>
      <c r="C454" s="510" t="str">
        <f>A454</f>
        <v/>
      </c>
      <c r="D454" s="66">
        <f>ROWS(D455:D456)-1</f>
        <v>1</v>
      </c>
      <c r="E454" s="58" t="s">
        <v>1510</v>
      </c>
      <c r="F454" s="116"/>
      <c r="G454" s="301"/>
      <c r="H454" s="6"/>
      <c r="I454" s="18"/>
      <c r="J454" s="18"/>
      <c r="K454" s="18"/>
      <c r="L454" s="18"/>
      <c r="M454" s="18"/>
      <c r="N454" s="46"/>
      <c r="O454" s="60">
        <v>22905</v>
      </c>
      <c r="P454" s="61" t="s">
        <v>3246</v>
      </c>
      <c r="Q454" s="62"/>
      <c r="R454" s="63" t="str">
        <f>IF(COUNTIF(Q455:Q456,"?")&gt;0,"?",IF(AND(S454="◄",T454="►"),"◄►",IF(S454="◄","◄",IF(T454="►","►",""))))</f>
        <v>◄</v>
      </c>
      <c r="S454" s="64" t="str">
        <f>IF(SUM(S455:S456)+1=ROWS(S455:S456)-COUNTIF(S455:S456,"-"),"","◄")</f>
        <v>◄</v>
      </c>
      <c r="T454" s="65" t="str">
        <f>IF(SUM(T455:T456)&gt;0,"►","")</f>
        <v/>
      </c>
      <c r="U454" s="62"/>
      <c r="V454" s="63" t="str">
        <f>IF(COUNTIF(U455:U456,"?")&gt;0,"?",IF(AND(W454="◄",X454="►"),"◄►",IF(W454="◄","◄",IF(X454="►","►",""))))</f>
        <v>◄</v>
      </c>
      <c r="W454" s="64" t="str">
        <f>IF(SUM(W455:W456)+1=ROWS(W455:W456)-COUNTIF(W455:W456,"-"),"","◄")</f>
        <v>◄</v>
      </c>
      <c r="X454" s="65" t="str">
        <f>IF(SUM(X455:X456)&gt;0,"►","")</f>
        <v/>
      </c>
      <c r="Y454" s="66">
        <f>ROWS(Y455:Y456)-1</f>
        <v>1</v>
      </c>
      <c r="Z454" s="67">
        <f>SUM(Z455:Z456)-Z456</f>
        <v>0</v>
      </c>
      <c r="AA454" s="68" t="s">
        <v>840</v>
      </c>
      <c r="AB454" s="69"/>
      <c r="AC454" s="67">
        <f>SUM(AC455:AC456)-AC456</f>
        <v>0</v>
      </c>
      <c r="AD454" s="68" t="s">
        <v>840</v>
      </c>
      <c r="AE454" s="69"/>
      <c r="AF454" s="70" t="str">
        <f>IF(AG454="◄","◄",IF(AG454="ok","►",""))</f>
        <v>◄</v>
      </c>
      <c r="AG454" s="71" t="str">
        <f>IF(AG455&gt;0,"OK","◄")</f>
        <v>◄</v>
      </c>
      <c r="AH454" s="62" t="str">
        <f>IF(AND(AI454="◄",AJ454="►"),"◄?►",IF(AI454="◄","◄",IF(AJ454="►","►","")))</f>
        <v>◄</v>
      </c>
      <c r="AI454" s="64" t="str">
        <f>IF(AI455&gt;0,"","◄")</f>
        <v>◄</v>
      </c>
      <c r="AJ454" s="65" t="str">
        <f>IF(SUM(AJ455:AJ455)&gt;0,"►","")</f>
        <v/>
      </c>
      <c r="AK454" s="570">
        <v>22905</v>
      </c>
      <c r="AL454" s="572" t="s">
        <v>1511</v>
      </c>
      <c r="AM454" s="43"/>
      <c r="AN454" s="1" t="str">
        <f>IF(AO454="","",IF(COUNTIF(AN455,"ok"),"","◄"))</f>
        <v>◄</v>
      </c>
      <c r="AO454" s="9" t="str">
        <f>IF(COUNTIF(AP454:BR454,"◄")&gt;0,"◄","")</f>
        <v>◄</v>
      </c>
      <c r="AP454" s="563" t="str">
        <f>IF(AP455="-","",IF(AP455&gt;0,"","◄"))</f>
        <v>◄</v>
      </c>
      <c r="AQ454" s="565"/>
      <c r="AR454" s="517">
        <f>IF(ISNONTEXT(AR455)=TRUE,"_",1)</f>
        <v>1</v>
      </c>
      <c r="AS454" s="563" t="str">
        <f>IF(AS455="-","",IF(AS455&gt;0,"","◄"))</f>
        <v/>
      </c>
      <c r="AT454" s="565"/>
      <c r="AU454" s="517" t="str">
        <f>IF(ISNONTEXT(AU455)=TRUE,"_",AR454+1)</f>
        <v>_</v>
      </c>
      <c r="AV454" s="563" t="str">
        <f>IF(AV455="-","",IF(AV455&gt;0,"","◄"))</f>
        <v/>
      </c>
      <c r="AW454" s="565"/>
      <c r="AX454" s="517" t="str">
        <f>IF(ISNONTEXT(AX455)=TRUE,"_",AU454+1)</f>
        <v>_</v>
      </c>
      <c r="AY454" s="563" t="str">
        <f>IF(AY455="-","",IF(AY455&gt;0,"","◄"))</f>
        <v/>
      </c>
      <c r="AZ454" s="565"/>
      <c r="BA454" s="517" t="str">
        <f>IF(ISNONTEXT(BA455)=TRUE,"_",AX454+1)</f>
        <v>_</v>
      </c>
      <c r="BB454" s="563" t="str">
        <f>IF(BB455="-","",IF(BB455&gt;0,"","◄"))</f>
        <v/>
      </c>
      <c r="BC454" s="565"/>
      <c r="BD454" s="517" t="str">
        <f>IF(ISNONTEXT(BD455)=TRUE,"_",BA454+1)</f>
        <v>_</v>
      </c>
      <c r="BE454" s="563" t="str">
        <f>IF(BE455="-","",IF(BE455&gt;0,"","◄"))</f>
        <v/>
      </c>
      <c r="BF454" s="565"/>
      <c r="BG454" s="517" t="str">
        <f>IF(ISNONTEXT(BG455)=TRUE,"_",BD454+1)</f>
        <v>_</v>
      </c>
      <c r="BH454" s="563" t="str">
        <f>IF(BH455="-","",IF(BH455&gt;0,"","◄"))</f>
        <v/>
      </c>
      <c r="BI454" s="565"/>
      <c r="BJ454" s="517" t="str">
        <f>IF(ISNONTEXT(BJ455)=TRUE,"_",BG454+1)</f>
        <v>_</v>
      </c>
      <c r="BK454" s="563" t="str">
        <f>IF(BK455="-","",IF(BK455&gt;0,"","◄"))</f>
        <v/>
      </c>
      <c r="BL454" s="565"/>
      <c r="BM454" s="517" t="str">
        <f>IF(ISNONTEXT(BM455)=TRUE,"_",BJ454+1)</f>
        <v>_</v>
      </c>
      <c r="BN454" s="563" t="str">
        <f>IF(BN455="-","",IF(BN455&gt;0,"","◄"))</f>
        <v/>
      </c>
      <c r="BO454" s="565"/>
      <c r="BP454" s="517" t="str">
        <f>IF(ISNONTEXT(BP455)=TRUE,"_",BM454+1)</f>
        <v>_</v>
      </c>
      <c r="BQ454" s="563" t="str">
        <f>IF(BQ455="-","",IF(BQ455&gt;0,"","◄"))</f>
        <v/>
      </c>
      <c r="BR454" s="565"/>
      <c r="BS454" s="517" t="str">
        <f>IF(ISNONTEXT(BS455)=TRUE,"_",BP454+1)</f>
        <v>_</v>
      </c>
      <c r="BT454" s="563" t="str">
        <f>IF(BT455="-","",IF(BT455&gt;0,"","◄"))</f>
        <v>◄</v>
      </c>
      <c r="BU454" s="565"/>
      <c r="BV454" s="517" t="str">
        <f>IF(ISNONTEXT(BV455)=TRUE,"_",1)</f>
        <v>_</v>
      </c>
      <c r="BW454" s="563" t="str">
        <f>IF(BW455="-","",IF(BW455&gt;0,"","◄"))</f>
        <v>◄</v>
      </c>
      <c r="BX454" s="565"/>
      <c r="BY454" s="517" t="str">
        <f>IF(ISNONTEXT(BY455)=TRUE,"_",BV454+1)</f>
        <v>_</v>
      </c>
      <c r="BZ454" s="26"/>
      <c r="CA454" s="24"/>
      <c r="CB454" s="25" t="str">
        <f>IF(CB455&gt;0,"►","")</f>
        <v/>
      </c>
      <c r="CC454" s="25" t="str">
        <f>IF(CC455&gt;0,"►","")</f>
        <v/>
      </c>
      <c r="CD454" s="517" t="str">
        <f>IF(ISNONTEXT(CD455)=TRUE,"_",1)</f>
        <v>_</v>
      </c>
      <c r="CE454" s="25" t="str">
        <f>IF(CE455&gt;0,"►","")</f>
        <v/>
      </c>
      <c r="CF454" s="25" t="str">
        <f>IF(CF455&gt;0,"►","")</f>
        <v/>
      </c>
      <c r="CG454" s="517" t="str">
        <f>IF(ISNONTEXT(CG455)=TRUE,"_",CD454+1)</f>
        <v>_</v>
      </c>
      <c r="CH454" s="66">
        <f>ROWS(CH455:CH456)-1</f>
        <v>1</v>
      </c>
      <c r="CI454" s="23" t="s">
        <v>836</v>
      </c>
    </row>
    <row r="455" spans="1:87" ht="15" thickBot="1" x14ac:dyDescent="0.35">
      <c r="A455" s="502"/>
      <c r="B455" s="117"/>
      <c r="C455" s="156">
        <f>B455</f>
        <v>0</v>
      </c>
      <c r="D455" s="457"/>
      <c r="E455" s="73"/>
      <c r="F455" s="118" t="s">
        <v>1512</v>
      </c>
      <c r="G455" s="300">
        <v>22905</v>
      </c>
      <c r="H455" s="76">
        <v>0.4</v>
      </c>
      <c r="I455" s="119"/>
      <c r="J455" s="119"/>
      <c r="K455" s="79"/>
      <c r="L455" s="79"/>
      <c r="M455" s="79"/>
      <c r="N455" s="80" t="s">
        <v>1513</v>
      </c>
      <c r="O455" s="81"/>
      <c r="P455" s="82"/>
      <c r="Q455" s="83" t="str">
        <f>IF(R455="?","?","")</f>
        <v/>
      </c>
      <c r="R455" s="83" t="str">
        <f>IF(AND(S455="",T455&gt;0),"?",IF(S455="","◄",IF(T455&gt;=1,"►","")))</f>
        <v>◄</v>
      </c>
      <c r="S455" s="84"/>
      <c r="T455" s="85"/>
      <c r="U455" s="83" t="str">
        <f>IF(V455="?","?","")</f>
        <v/>
      </c>
      <c r="V455" s="83" t="str">
        <f>IF(AND(W455="",X455&gt;0),"?",IF(W455="","◄",IF(X455&gt;=1,"►","")))</f>
        <v>◄</v>
      </c>
      <c r="W455" s="86"/>
      <c r="X455" s="85"/>
      <c r="Y455" s="457"/>
      <c r="Z455" s="87"/>
      <c r="AA455" s="521">
        <f>(S455*Z455)</f>
        <v>0</v>
      </c>
      <c r="AB455" s="520">
        <f>(T455*AA455)</f>
        <v>0</v>
      </c>
      <c r="AC455" s="88"/>
      <c r="AD455" s="519">
        <f>(W455*AC455)</f>
        <v>0</v>
      </c>
      <c r="AE455" s="518">
        <f>(X455*AD455)</f>
        <v>0</v>
      </c>
      <c r="AF455" s="89" t="str">
        <f>IF(AG455&gt;0,"ok","◄")</f>
        <v>◄</v>
      </c>
      <c r="AG455" s="90"/>
      <c r="AH455" s="89" t="str">
        <f>IF(AND(AI455="",AJ455&gt;0),"?",IF(AI455="","◄",IF(AJ455&gt;=1,"►","")))</f>
        <v>◄</v>
      </c>
      <c r="AI455" s="91"/>
      <c r="AJ455" s="92"/>
      <c r="AK455" s="586"/>
      <c r="AL455" s="587"/>
      <c r="AM455" s="43"/>
      <c r="AN455" s="149" t="str">
        <f>(IF(SUM(AP455:BX455)&gt;0,"ok",""))</f>
        <v/>
      </c>
      <c r="AO455" s="150" t="str">
        <f>IF(SUM(AP455:BR455)&gt;=1,SUM(AP455:BR455),"◄")</f>
        <v>◄</v>
      </c>
      <c r="AP455" s="32"/>
      <c r="AQ455" s="33"/>
      <c r="AR455" s="183" t="s">
        <v>24</v>
      </c>
      <c r="AS455" s="516" t="s">
        <v>6</v>
      </c>
      <c r="AT455" s="516" t="s">
        <v>6</v>
      </c>
      <c r="AU455" s="516"/>
      <c r="AV455" s="516" t="s">
        <v>6</v>
      </c>
      <c r="AW455" s="516" t="s">
        <v>6</v>
      </c>
      <c r="AX455" s="516"/>
      <c r="AY455" s="516" t="s">
        <v>6</v>
      </c>
      <c r="AZ455" s="516" t="s">
        <v>6</v>
      </c>
      <c r="BA455" s="516"/>
      <c r="BB455" s="516" t="s">
        <v>6</v>
      </c>
      <c r="BC455" s="516" t="s">
        <v>6</v>
      </c>
      <c r="BD455" s="516"/>
      <c r="BE455" s="516" t="s">
        <v>6</v>
      </c>
      <c r="BF455" s="516" t="s">
        <v>6</v>
      </c>
      <c r="BG455" s="516"/>
      <c r="BH455" s="516" t="s">
        <v>6</v>
      </c>
      <c r="BI455" s="516" t="s">
        <v>6</v>
      </c>
      <c r="BJ455" s="516"/>
      <c r="BK455" s="516" t="s">
        <v>6</v>
      </c>
      <c r="BL455" s="516" t="s">
        <v>6</v>
      </c>
      <c r="BM455" s="516"/>
      <c r="BN455" s="516" t="s">
        <v>6</v>
      </c>
      <c r="BO455" s="516" t="s">
        <v>6</v>
      </c>
      <c r="BP455" s="516"/>
      <c r="BQ455" s="516" t="s">
        <v>6</v>
      </c>
      <c r="BR455" s="516" t="s">
        <v>6</v>
      </c>
      <c r="BS455" s="516"/>
      <c r="BT455" s="32"/>
      <c r="BU455" s="33"/>
      <c r="BV455" s="34"/>
      <c r="BW455" s="32"/>
      <c r="BX455" s="33"/>
      <c r="BY455" s="34"/>
      <c r="BZ455" s="35"/>
      <c r="CA455" s="24"/>
      <c r="CB455" s="36"/>
      <c r="CC455" s="33"/>
      <c r="CD455" s="37"/>
      <c r="CE455" s="36"/>
      <c r="CF455" s="38"/>
      <c r="CG455" s="39"/>
      <c r="CH455" s="457"/>
      <c r="CI455" s="23" t="s">
        <v>836</v>
      </c>
    </row>
    <row r="456" spans="1:87" ht="16.8" customHeight="1" thickTop="1" thickBot="1" x14ac:dyDescent="0.35">
      <c r="A456" s="505" t="str">
        <f>IF(COUNTIF(B457:B464,"x")&gt;0,"x","")</f>
        <v/>
      </c>
      <c r="B456" s="57"/>
      <c r="C456" s="510" t="str">
        <f>A456</f>
        <v/>
      </c>
      <c r="D456" s="66">
        <f>ROWS(D457:D464)-1</f>
        <v>7</v>
      </c>
      <c r="E456" s="58" t="s">
        <v>1514</v>
      </c>
      <c r="F456" s="116"/>
      <c r="G456" s="301"/>
      <c r="H456" s="6"/>
      <c r="I456" s="18"/>
      <c r="J456" s="18"/>
      <c r="K456" s="18"/>
      <c r="L456" s="18"/>
      <c r="M456" s="18"/>
      <c r="N456" s="46"/>
      <c r="O456" s="60" t="s">
        <v>1515</v>
      </c>
      <c r="P456" s="61" t="s">
        <v>3247</v>
      </c>
      <c r="Q456" s="143"/>
      <c r="R456" s="63" t="str">
        <f>IF(COUNTIF(Q457:Q464,"?")&gt;0,"?",IF(AND(S456="◄",T456="►"),"◄►",IF(S456="◄","◄",IF(T456="►","►",""))))</f>
        <v>◄</v>
      </c>
      <c r="S456" s="64" t="str">
        <f>IF(SUM(S457:S464)+1=ROWS(S457:S464)-COUNTIF(S457:S464,"-"),"","◄")</f>
        <v>◄</v>
      </c>
      <c r="T456" s="65" t="str">
        <f>IF(SUM(T457:T464)&gt;0,"►","")</f>
        <v/>
      </c>
      <c r="U456" s="146"/>
      <c r="V456" s="63" t="str">
        <f>IF(COUNTIF(U457:U464,"?")&gt;0,"?",IF(AND(W456="◄",X456="►"),"◄►",IF(W456="◄","◄",IF(X456="►","►",""))))</f>
        <v>◄</v>
      </c>
      <c r="W456" s="64" t="str">
        <f>IF(SUM(W457:W464)+1=ROWS(W457:W464)-COUNTIF(W457:W464,"-"),"","◄")</f>
        <v>◄</v>
      </c>
      <c r="X456" s="65" t="str">
        <f>IF(SUM(X457:X464)&gt;0,"►","")</f>
        <v/>
      </c>
      <c r="Y456" s="66">
        <f>ROWS(Y457:Y464)-1</f>
        <v>7</v>
      </c>
      <c r="Z456" s="67">
        <f>SUM(Z457:Z464)-Z464</f>
        <v>0</v>
      </c>
      <c r="AA456" s="68" t="s">
        <v>840</v>
      </c>
      <c r="AB456" s="69"/>
      <c r="AC456" s="67">
        <f>SUM(AC457:AC464)-AC464</f>
        <v>0</v>
      </c>
      <c r="AD456" s="68" t="s">
        <v>840</v>
      </c>
      <c r="AE456" s="69"/>
      <c r="AF456" s="70" t="str">
        <f>IF(AG456="◄","◄",IF(AG456="ok","►",""))</f>
        <v>◄</v>
      </c>
      <c r="AG456" s="71" t="str">
        <f>IF(AG457&gt;0,"OK","◄")</f>
        <v>◄</v>
      </c>
      <c r="AH456" s="62" t="str">
        <f>IF(AND(AI456="◄",AJ456="►"),"◄?►",IF(AI456="◄","◄",IF(AJ456="►","►","")))</f>
        <v>◄</v>
      </c>
      <c r="AI456" s="64" t="str">
        <f>IF(AI457&gt;0,"","◄")</f>
        <v>◄</v>
      </c>
      <c r="AJ456" s="65" t="str">
        <f>IF(SUM(AJ457:AJ457)&gt;0,"►","")</f>
        <v/>
      </c>
      <c r="AK456" s="570">
        <v>22730</v>
      </c>
      <c r="AL456" s="572" t="s">
        <v>1516</v>
      </c>
      <c r="AM456" s="43"/>
      <c r="AN456" s="1" t="str">
        <f>IF(AO456="","",IF(COUNTIF(AN457,"ok"),"","◄"))</f>
        <v>◄</v>
      </c>
      <c r="AO456" s="9" t="str">
        <f>IF(COUNTIF(AP456:BR456,"◄")&gt;0,"◄","")</f>
        <v>◄</v>
      </c>
      <c r="AP456" s="563" t="str">
        <f>IF(AP457="-","",IF(AP457&gt;0,"","◄"))</f>
        <v>◄</v>
      </c>
      <c r="AQ456" s="565"/>
      <c r="AR456" s="517">
        <f>IF(ISNONTEXT(AR457)=TRUE,"_",1)</f>
        <v>1</v>
      </c>
      <c r="AS456" s="563" t="str">
        <f>IF(AS457="-","",IF(AS457&gt;0,"","◄"))</f>
        <v/>
      </c>
      <c r="AT456" s="565"/>
      <c r="AU456" s="517" t="str">
        <f>IF(ISNONTEXT(AU457)=TRUE,"_",AR456+1)</f>
        <v>_</v>
      </c>
      <c r="AV456" s="563" t="str">
        <f>IF(AV457="-","",IF(AV457&gt;0,"","◄"))</f>
        <v/>
      </c>
      <c r="AW456" s="565"/>
      <c r="AX456" s="517" t="str">
        <f>IF(ISNONTEXT(AX457)=TRUE,"_",AU456+1)</f>
        <v>_</v>
      </c>
      <c r="AY456" s="563" t="str">
        <f>IF(AY457="-","",IF(AY457&gt;0,"","◄"))</f>
        <v/>
      </c>
      <c r="AZ456" s="565"/>
      <c r="BA456" s="517" t="str">
        <f>IF(ISNONTEXT(BA457)=TRUE,"_",AX456+1)</f>
        <v>_</v>
      </c>
      <c r="BB456" s="563" t="str">
        <f>IF(BB457="-","",IF(BB457&gt;0,"","◄"))</f>
        <v/>
      </c>
      <c r="BC456" s="565"/>
      <c r="BD456" s="517" t="str">
        <f>IF(ISNONTEXT(BD457)=TRUE,"_",BA456+1)</f>
        <v>_</v>
      </c>
      <c r="BE456" s="563" t="str">
        <f>IF(BE457="-","",IF(BE457&gt;0,"","◄"))</f>
        <v/>
      </c>
      <c r="BF456" s="565"/>
      <c r="BG456" s="517" t="str">
        <f>IF(ISNONTEXT(BG457)=TRUE,"_",BD456+1)</f>
        <v>_</v>
      </c>
      <c r="BH456" s="563" t="str">
        <f>IF(BH457="-","",IF(BH457&gt;0,"","◄"))</f>
        <v/>
      </c>
      <c r="BI456" s="565"/>
      <c r="BJ456" s="517" t="str">
        <f>IF(ISNONTEXT(BJ457)=TRUE,"_",BG456+1)</f>
        <v>_</v>
      </c>
      <c r="BK456" s="563" t="str">
        <f>IF(BK457="-","",IF(BK457&gt;0,"","◄"))</f>
        <v/>
      </c>
      <c r="BL456" s="565"/>
      <c r="BM456" s="517" t="str">
        <f>IF(ISNONTEXT(BM457)=TRUE,"_",BJ456+1)</f>
        <v>_</v>
      </c>
      <c r="BN456" s="563" t="str">
        <f>IF(BN457="-","",IF(BN457&gt;0,"","◄"))</f>
        <v/>
      </c>
      <c r="BO456" s="565"/>
      <c r="BP456" s="517" t="str">
        <f>IF(ISNONTEXT(BP457)=TRUE,"_",BM456+1)</f>
        <v>_</v>
      </c>
      <c r="BQ456" s="563" t="str">
        <f>IF(BQ457="-","",IF(BQ457&gt;0,"","◄"))</f>
        <v/>
      </c>
      <c r="BR456" s="565"/>
      <c r="BS456" s="517" t="str">
        <f>IF(ISNONTEXT(BS457)=TRUE,"_",BP456+1)</f>
        <v>_</v>
      </c>
      <c r="BT456" s="563" t="str">
        <f>IF(BT457="-","",IF(BT457&gt;0,"","◄"))</f>
        <v>◄</v>
      </c>
      <c r="BU456" s="565"/>
      <c r="BV456" s="517" t="str">
        <f>IF(ISNONTEXT(BV457)=TRUE,"_",1)</f>
        <v>_</v>
      </c>
      <c r="BW456" s="563" t="str">
        <f>IF(BW457="-","",IF(BW457&gt;0,"","◄"))</f>
        <v>◄</v>
      </c>
      <c r="BX456" s="565"/>
      <c r="BY456" s="517" t="str">
        <f>IF(ISNONTEXT(BY457)=TRUE,"_",BV456+1)</f>
        <v>_</v>
      </c>
      <c r="BZ456" s="26"/>
      <c r="CA456" s="24"/>
      <c r="CB456" s="25" t="str">
        <f>IF(CB457&gt;0,"►","")</f>
        <v/>
      </c>
      <c r="CC456" s="25" t="str">
        <f>IF(CC457&gt;0,"►","")</f>
        <v/>
      </c>
      <c r="CD456" s="517" t="str">
        <f>IF(ISNONTEXT(CD457)=TRUE,"_",1)</f>
        <v>_</v>
      </c>
      <c r="CE456" s="25" t="str">
        <f>IF(CE457&gt;0,"►","")</f>
        <v/>
      </c>
      <c r="CF456" s="25" t="str">
        <f>IF(CF457&gt;0,"►","")</f>
        <v/>
      </c>
      <c r="CG456" s="517" t="str">
        <f>IF(ISNONTEXT(CG457)=TRUE,"_",CD456+1)</f>
        <v>_</v>
      </c>
      <c r="CH456" s="66">
        <f>ROWS(CH457:CH464)-1</f>
        <v>7</v>
      </c>
      <c r="CI456" s="23" t="s">
        <v>836</v>
      </c>
    </row>
    <row r="457" spans="1:87" ht="15" thickBot="1" x14ac:dyDescent="0.35">
      <c r="A457" s="502"/>
      <c r="B457" s="117"/>
      <c r="C457" s="156">
        <f t="shared" ref="C457:C463" si="238">B457</f>
        <v>0</v>
      </c>
      <c r="D457" s="457"/>
      <c r="E457" s="73"/>
      <c r="F457" s="118" t="s">
        <v>1517</v>
      </c>
      <c r="G457" s="300">
        <v>22905</v>
      </c>
      <c r="H457" s="76">
        <v>0.4</v>
      </c>
      <c r="I457" s="122" t="s">
        <v>864</v>
      </c>
      <c r="J457" s="100">
        <v>0.1</v>
      </c>
      <c r="K457" s="79"/>
      <c r="L457" s="79"/>
      <c r="M457" s="79"/>
      <c r="N457" s="80" t="s">
        <v>1518</v>
      </c>
      <c r="O457" s="81"/>
      <c r="P457" s="82"/>
      <c r="Q457" s="83" t="str">
        <f t="shared" ref="Q457:Q463" si="239">IF(R457="?","?","")</f>
        <v/>
      </c>
      <c r="R457" s="83" t="str">
        <f t="shared" ref="R457:R463" si="240">IF(AND(S457="",T457&gt;0),"?",IF(S457="","◄",IF(T457&gt;=1,"►","")))</f>
        <v>◄</v>
      </c>
      <c r="S457" s="84"/>
      <c r="T457" s="85"/>
      <c r="U457" s="83" t="str">
        <f t="shared" ref="U457:U463" si="241">IF(V457="?","?","")</f>
        <v/>
      </c>
      <c r="V457" s="83" t="str">
        <f t="shared" ref="V457:V463" si="242">IF(AND(W457="",X457&gt;0),"?",IF(W457="","◄",IF(X457&gt;=1,"►","")))</f>
        <v>◄</v>
      </c>
      <c r="W457" s="86"/>
      <c r="X457" s="85"/>
      <c r="Y457" s="457"/>
      <c r="Z457" s="87"/>
      <c r="AA457" s="521">
        <f t="shared" ref="AA457:AB463" si="243">(S457*Z457)</f>
        <v>0</v>
      </c>
      <c r="AB457" s="520">
        <f t="shared" si="243"/>
        <v>0</v>
      </c>
      <c r="AC457" s="88"/>
      <c r="AD457" s="519">
        <f t="shared" ref="AD457:AE463" si="244">(W457*AC457)</f>
        <v>0</v>
      </c>
      <c r="AE457" s="518">
        <f t="shared" si="244"/>
        <v>0</v>
      </c>
      <c r="AF457" s="89" t="str">
        <f>IF(AG457&gt;0,"ok","◄")</f>
        <v>◄</v>
      </c>
      <c r="AG457" s="90"/>
      <c r="AH457" s="89" t="str">
        <f>IF(AND(AI457="",AJ457&gt;0),"?",IF(AI457="","◄",IF(AJ457&gt;=1,"►","")))</f>
        <v>◄</v>
      </c>
      <c r="AI457" s="91"/>
      <c r="AJ457" s="92"/>
      <c r="AK457" s="586"/>
      <c r="AL457" s="587"/>
      <c r="AM457" s="43"/>
      <c r="AN457" s="149" t="str">
        <f>(IF(SUM(AP457:BX457)&gt;0,"ok",""))</f>
        <v/>
      </c>
      <c r="AO457" s="150" t="str">
        <f>IF(SUM(AP457:BR457)&gt;=1,SUM(AP457:BR457),"◄")</f>
        <v>◄</v>
      </c>
      <c r="AP457" s="32"/>
      <c r="AQ457" s="33"/>
      <c r="AR457" s="183" t="s">
        <v>25</v>
      </c>
      <c r="AS457" s="516" t="s">
        <v>6</v>
      </c>
      <c r="AT457" s="516" t="s">
        <v>6</v>
      </c>
      <c r="AU457" s="516"/>
      <c r="AV457" s="516" t="s">
        <v>6</v>
      </c>
      <c r="AW457" s="516" t="s">
        <v>6</v>
      </c>
      <c r="AX457" s="516"/>
      <c r="AY457" s="516" t="s">
        <v>6</v>
      </c>
      <c r="AZ457" s="516" t="s">
        <v>6</v>
      </c>
      <c r="BA457" s="516"/>
      <c r="BB457" s="516" t="s">
        <v>6</v>
      </c>
      <c r="BC457" s="516" t="s">
        <v>6</v>
      </c>
      <c r="BD457" s="516"/>
      <c r="BE457" s="516" t="s">
        <v>6</v>
      </c>
      <c r="BF457" s="516" t="s">
        <v>6</v>
      </c>
      <c r="BG457" s="516"/>
      <c r="BH457" s="516" t="s">
        <v>6</v>
      </c>
      <c r="BI457" s="516" t="s">
        <v>6</v>
      </c>
      <c r="BJ457" s="516"/>
      <c r="BK457" s="516" t="s">
        <v>6</v>
      </c>
      <c r="BL457" s="516" t="s">
        <v>6</v>
      </c>
      <c r="BM457" s="516"/>
      <c r="BN457" s="516" t="s">
        <v>6</v>
      </c>
      <c r="BO457" s="516" t="s">
        <v>6</v>
      </c>
      <c r="BP457" s="516"/>
      <c r="BQ457" s="516" t="s">
        <v>6</v>
      </c>
      <c r="BR457" s="516" t="s">
        <v>6</v>
      </c>
      <c r="BS457" s="516"/>
      <c r="BT457" s="32"/>
      <c r="BU457" s="33"/>
      <c r="BV457" s="34"/>
      <c r="BW457" s="32"/>
      <c r="BX457" s="33"/>
      <c r="BY457" s="34"/>
      <c r="BZ457" s="35"/>
      <c r="CA457" s="24"/>
      <c r="CB457" s="36"/>
      <c r="CC457" s="33"/>
      <c r="CD457" s="37"/>
      <c r="CE457" s="36"/>
      <c r="CF457" s="38"/>
      <c r="CG457" s="39"/>
      <c r="CH457" s="457"/>
      <c r="CI457" s="23" t="s">
        <v>836</v>
      </c>
    </row>
    <row r="458" spans="1:87" ht="15.6" thickTop="1" thickBot="1" x14ac:dyDescent="0.35">
      <c r="A458" s="502"/>
      <c r="B458" s="117"/>
      <c r="C458" s="156">
        <f t="shared" si="238"/>
        <v>0</v>
      </c>
      <c r="D458" s="457"/>
      <c r="E458" s="73"/>
      <c r="F458" s="123">
        <v>1226</v>
      </c>
      <c r="G458" s="302">
        <v>22905</v>
      </c>
      <c r="H458" s="76">
        <v>1</v>
      </c>
      <c r="I458" s="122" t="s">
        <v>864</v>
      </c>
      <c r="J458" s="100">
        <v>0.5</v>
      </c>
      <c r="K458" s="79"/>
      <c r="L458" s="79"/>
      <c r="M458" s="79"/>
      <c r="N458" s="80" t="s">
        <v>1519</v>
      </c>
      <c r="O458" s="81"/>
      <c r="P458" s="82"/>
      <c r="Q458" s="83" t="str">
        <f t="shared" si="239"/>
        <v/>
      </c>
      <c r="R458" s="83" t="str">
        <f t="shared" si="240"/>
        <v>◄</v>
      </c>
      <c r="S458" s="84"/>
      <c r="T458" s="85"/>
      <c r="U458" s="83" t="str">
        <f t="shared" si="241"/>
        <v/>
      </c>
      <c r="V458" s="83" t="str">
        <f t="shared" si="242"/>
        <v>◄</v>
      </c>
      <c r="W458" s="86"/>
      <c r="X458" s="85"/>
      <c r="Y458" s="457"/>
      <c r="Z458" s="87"/>
      <c r="AA458" s="521">
        <f t="shared" si="243"/>
        <v>0</v>
      </c>
      <c r="AB458" s="520">
        <f t="shared" si="243"/>
        <v>0</v>
      </c>
      <c r="AC458" s="88"/>
      <c r="AD458" s="519">
        <f t="shared" si="244"/>
        <v>0</v>
      </c>
      <c r="AE458" s="518">
        <f t="shared" si="244"/>
        <v>0</v>
      </c>
      <c r="AF458" s="44"/>
      <c r="AG458" s="45"/>
      <c r="AH458" s="44"/>
      <c r="AI458" s="45"/>
      <c r="AJ458" s="45"/>
      <c r="AK458" s="45"/>
      <c r="AL458" s="45"/>
      <c r="AM458" s="43"/>
      <c r="AN458" s="27" t="s">
        <v>6</v>
      </c>
      <c r="AO458" s="27" t="s">
        <v>6</v>
      </c>
      <c r="AP458" s="516"/>
      <c r="AQ458" s="516"/>
      <c r="AR458" s="516"/>
      <c r="AS458" s="516" t="s">
        <v>6</v>
      </c>
      <c r="AT458" s="516" t="s">
        <v>6</v>
      </c>
      <c r="AU458" s="516"/>
      <c r="AV458" s="516" t="s">
        <v>6</v>
      </c>
      <c r="AW458" s="516" t="s">
        <v>6</v>
      </c>
      <c r="AX458" s="516"/>
      <c r="AY458" s="516" t="s">
        <v>6</v>
      </c>
      <c r="AZ458" s="516" t="s">
        <v>6</v>
      </c>
      <c r="BA458" s="516"/>
      <c r="BB458" s="516" t="s">
        <v>6</v>
      </c>
      <c r="BC458" s="516" t="s">
        <v>6</v>
      </c>
      <c r="BD458" s="516"/>
      <c r="BE458" s="516" t="s">
        <v>6</v>
      </c>
      <c r="BF458" s="516" t="s">
        <v>6</v>
      </c>
      <c r="BG458" s="516"/>
      <c r="BH458" s="516" t="s">
        <v>6</v>
      </c>
      <c r="BI458" s="516" t="s">
        <v>6</v>
      </c>
      <c r="BJ458" s="516"/>
      <c r="BK458" s="516" t="s">
        <v>6</v>
      </c>
      <c r="BL458" s="516" t="s">
        <v>6</v>
      </c>
      <c r="BM458" s="516"/>
      <c r="BN458" s="516" t="s">
        <v>6</v>
      </c>
      <c r="BO458" s="516" t="s">
        <v>6</v>
      </c>
      <c r="BP458" s="516"/>
      <c r="BQ458" s="516" t="s">
        <v>6</v>
      </c>
      <c r="BR458" s="516" t="s">
        <v>6</v>
      </c>
      <c r="BS458" s="516"/>
      <c r="BT458" s="516"/>
      <c r="BU458" s="516"/>
      <c r="BV458" s="516"/>
      <c r="BW458" s="516"/>
      <c r="BX458" s="516"/>
      <c r="BY458" s="516"/>
      <c r="BZ458" s="28"/>
      <c r="CA458" s="24"/>
      <c r="CB458" s="29"/>
      <c r="CC458" s="29"/>
      <c r="CD458" s="30"/>
      <c r="CE458" s="29"/>
      <c r="CF458" s="29"/>
      <c r="CG458" s="31"/>
      <c r="CH458" s="457"/>
      <c r="CI458" s="23" t="s">
        <v>836</v>
      </c>
    </row>
    <row r="459" spans="1:87" ht="15.6" thickTop="1" thickBot="1" x14ac:dyDescent="0.35">
      <c r="A459" s="502"/>
      <c r="B459" s="117"/>
      <c r="C459" s="156">
        <f t="shared" si="238"/>
        <v>0</v>
      </c>
      <c r="D459" s="457"/>
      <c r="E459" s="73"/>
      <c r="F459" s="123">
        <v>1227</v>
      </c>
      <c r="G459" s="302">
        <v>22905</v>
      </c>
      <c r="H459" s="76">
        <v>2</v>
      </c>
      <c r="I459" s="122" t="s">
        <v>864</v>
      </c>
      <c r="J459" s="100">
        <v>0.5</v>
      </c>
      <c r="K459" s="79"/>
      <c r="L459" s="79"/>
      <c r="M459" s="79"/>
      <c r="N459" s="80" t="s">
        <v>1520</v>
      </c>
      <c r="O459" s="81"/>
      <c r="P459" s="82"/>
      <c r="Q459" s="83" t="str">
        <f t="shared" si="239"/>
        <v/>
      </c>
      <c r="R459" s="83" t="str">
        <f t="shared" si="240"/>
        <v>◄</v>
      </c>
      <c r="S459" s="84"/>
      <c r="T459" s="85"/>
      <c r="U459" s="83" t="str">
        <f t="shared" si="241"/>
        <v/>
      </c>
      <c r="V459" s="83" t="str">
        <f t="shared" si="242"/>
        <v>◄</v>
      </c>
      <c r="W459" s="86"/>
      <c r="X459" s="85"/>
      <c r="Y459" s="457"/>
      <c r="Z459" s="87"/>
      <c r="AA459" s="521">
        <f t="shared" si="243"/>
        <v>0</v>
      </c>
      <c r="AB459" s="520">
        <f t="shared" si="243"/>
        <v>0</v>
      </c>
      <c r="AC459" s="88"/>
      <c r="AD459" s="519">
        <f t="shared" si="244"/>
        <v>0</v>
      </c>
      <c r="AE459" s="518">
        <f t="shared" si="244"/>
        <v>0</v>
      </c>
      <c r="AF459" s="44"/>
      <c r="AG459" s="45"/>
      <c r="AH459" s="44"/>
      <c r="AI459" s="45"/>
      <c r="AJ459" s="45"/>
      <c r="AK459" s="45"/>
      <c r="AL459" s="45"/>
      <c r="AM459" s="43"/>
      <c r="AN459" s="27" t="s">
        <v>6</v>
      </c>
      <c r="AO459" s="27" t="s">
        <v>6</v>
      </c>
      <c r="AP459" s="516"/>
      <c r="AQ459" s="516"/>
      <c r="AR459" s="516"/>
      <c r="AS459" s="516" t="s">
        <v>6</v>
      </c>
      <c r="AT459" s="516" t="s">
        <v>6</v>
      </c>
      <c r="AU459" s="516"/>
      <c r="AV459" s="516" t="s">
        <v>6</v>
      </c>
      <c r="AW459" s="516" t="s">
        <v>6</v>
      </c>
      <c r="AX459" s="516"/>
      <c r="AY459" s="516" t="s">
        <v>6</v>
      </c>
      <c r="AZ459" s="516" t="s">
        <v>6</v>
      </c>
      <c r="BA459" s="516"/>
      <c r="BB459" s="516" t="s">
        <v>6</v>
      </c>
      <c r="BC459" s="516" t="s">
        <v>6</v>
      </c>
      <c r="BD459" s="516"/>
      <c r="BE459" s="516" t="s">
        <v>6</v>
      </c>
      <c r="BF459" s="516" t="s">
        <v>6</v>
      </c>
      <c r="BG459" s="516"/>
      <c r="BH459" s="516" t="s">
        <v>6</v>
      </c>
      <c r="BI459" s="516" t="s">
        <v>6</v>
      </c>
      <c r="BJ459" s="516"/>
      <c r="BK459" s="516" t="s">
        <v>6</v>
      </c>
      <c r="BL459" s="516" t="s">
        <v>6</v>
      </c>
      <c r="BM459" s="516"/>
      <c r="BN459" s="516" t="s">
        <v>6</v>
      </c>
      <c r="BO459" s="516" t="s">
        <v>6</v>
      </c>
      <c r="BP459" s="516"/>
      <c r="BQ459" s="516" t="s">
        <v>6</v>
      </c>
      <c r="BR459" s="516" t="s">
        <v>6</v>
      </c>
      <c r="BS459" s="516"/>
      <c r="BT459" s="516"/>
      <c r="BU459" s="516"/>
      <c r="BV459" s="516"/>
      <c r="BW459" s="516"/>
      <c r="BX459" s="516"/>
      <c r="BY459" s="516"/>
      <c r="BZ459" s="28"/>
      <c r="CA459" s="24"/>
      <c r="CB459" s="29"/>
      <c r="CC459" s="29"/>
      <c r="CD459" s="30"/>
      <c r="CE459" s="29"/>
      <c r="CF459" s="29"/>
      <c r="CG459" s="31"/>
      <c r="CH459" s="457"/>
      <c r="CI459" s="23" t="s">
        <v>836</v>
      </c>
    </row>
    <row r="460" spans="1:87" ht="15.6" thickTop="1" thickBot="1" x14ac:dyDescent="0.35">
      <c r="A460" s="502"/>
      <c r="B460" s="117"/>
      <c r="C460" s="156">
        <f t="shared" si="238"/>
        <v>0</v>
      </c>
      <c r="D460" s="457"/>
      <c r="E460" s="73"/>
      <c r="F460" s="123">
        <v>1228</v>
      </c>
      <c r="G460" s="302">
        <v>22905</v>
      </c>
      <c r="H460" s="76">
        <v>2.5</v>
      </c>
      <c r="I460" s="122" t="s">
        <v>864</v>
      </c>
      <c r="J460" s="100">
        <v>1</v>
      </c>
      <c r="K460" s="79"/>
      <c r="L460" s="79"/>
      <c r="M460" s="79"/>
      <c r="N460" s="80" t="s">
        <v>1521</v>
      </c>
      <c r="O460" s="81"/>
      <c r="P460" s="82"/>
      <c r="Q460" s="83" t="str">
        <f t="shared" si="239"/>
        <v/>
      </c>
      <c r="R460" s="83" t="str">
        <f t="shared" si="240"/>
        <v>◄</v>
      </c>
      <c r="S460" s="84"/>
      <c r="T460" s="85"/>
      <c r="U460" s="83" t="str">
        <f t="shared" si="241"/>
        <v/>
      </c>
      <c r="V460" s="83" t="str">
        <f t="shared" si="242"/>
        <v>◄</v>
      </c>
      <c r="W460" s="86"/>
      <c r="X460" s="85"/>
      <c r="Y460" s="457"/>
      <c r="Z460" s="87"/>
      <c r="AA460" s="521">
        <f t="shared" si="243"/>
        <v>0</v>
      </c>
      <c r="AB460" s="520">
        <f t="shared" si="243"/>
        <v>0</v>
      </c>
      <c r="AC460" s="88"/>
      <c r="AD460" s="519">
        <f t="shared" si="244"/>
        <v>0</v>
      </c>
      <c r="AE460" s="518">
        <f t="shared" si="244"/>
        <v>0</v>
      </c>
      <c r="AF460" s="44"/>
      <c r="AG460" s="45"/>
      <c r="AH460" s="44"/>
      <c r="AI460" s="45"/>
      <c r="AJ460" s="45"/>
      <c r="AK460" s="45"/>
      <c r="AL460" s="45"/>
      <c r="AM460" s="43"/>
      <c r="AN460" s="27" t="s">
        <v>6</v>
      </c>
      <c r="AO460" s="27" t="s">
        <v>6</v>
      </c>
      <c r="AP460" s="516"/>
      <c r="AQ460" s="516"/>
      <c r="AR460" s="516"/>
      <c r="AS460" s="516" t="s">
        <v>6</v>
      </c>
      <c r="AT460" s="516" t="s">
        <v>6</v>
      </c>
      <c r="AU460" s="516"/>
      <c r="AV460" s="516" t="s">
        <v>6</v>
      </c>
      <c r="AW460" s="516" t="s">
        <v>6</v>
      </c>
      <c r="AX460" s="516"/>
      <c r="AY460" s="516" t="s">
        <v>6</v>
      </c>
      <c r="AZ460" s="516" t="s">
        <v>6</v>
      </c>
      <c r="BA460" s="516"/>
      <c r="BB460" s="516" t="s">
        <v>6</v>
      </c>
      <c r="BC460" s="516" t="s">
        <v>6</v>
      </c>
      <c r="BD460" s="516"/>
      <c r="BE460" s="516" t="s">
        <v>6</v>
      </c>
      <c r="BF460" s="516" t="s">
        <v>6</v>
      </c>
      <c r="BG460" s="516"/>
      <c r="BH460" s="516" t="s">
        <v>6</v>
      </c>
      <c r="BI460" s="516" t="s">
        <v>6</v>
      </c>
      <c r="BJ460" s="516"/>
      <c r="BK460" s="516" t="s">
        <v>6</v>
      </c>
      <c r="BL460" s="516" t="s">
        <v>6</v>
      </c>
      <c r="BM460" s="516"/>
      <c r="BN460" s="516" t="s">
        <v>6</v>
      </c>
      <c r="BO460" s="516" t="s">
        <v>6</v>
      </c>
      <c r="BP460" s="516"/>
      <c r="BQ460" s="516" t="s">
        <v>6</v>
      </c>
      <c r="BR460" s="516" t="s">
        <v>6</v>
      </c>
      <c r="BS460" s="516"/>
      <c r="BT460" s="516"/>
      <c r="BU460" s="516"/>
      <c r="BV460" s="516"/>
      <c r="BW460" s="516"/>
      <c r="BX460" s="516"/>
      <c r="BY460" s="516"/>
      <c r="BZ460" s="28"/>
      <c r="CA460" s="24"/>
      <c r="CB460" s="29"/>
      <c r="CC460" s="29"/>
      <c r="CD460" s="30"/>
      <c r="CE460" s="29"/>
      <c r="CF460" s="29"/>
      <c r="CG460" s="31"/>
      <c r="CH460" s="457"/>
      <c r="CI460" s="23" t="s">
        <v>836</v>
      </c>
    </row>
    <row r="461" spans="1:87" ht="15.6" thickTop="1" thickBot="1" x14ac:dyDescent="0.35">
      <c r="A461" s="502"/>
      <c r="B461" s="117"/>
      <c r="C461" s="156">
        <f t="shared" si="238"/>
        <v>0</v>
      </c>
      <c r="D461" s="457"/>
      <c r="E461" s="73"/>
      <c r="F461" s="123">
        <v>1229</v>
      </c>
      <c r="G461" s="302">
        <v>22905</v>
      </c>
      <c r="H461" s="76">
        <v>3</v>
      </c>
      <c r="I461" s="122" t="s">
        <v>864</v>
      </c>
      <c r="J461" s="100">
        <v>1</v>
      </c>
      <c r="K461" s="79"/>
      <c r="L461" s="79"/>
      <c r="M461" s="79"/>
      <c r="N461" s="80" t="s">
        <v>1522</v>
      </c>
      <c r="O461" s="81"/>
      <c r="P461" s="82"/>
      <c r="Q461" s="83" t="str">
        <f t="shared" si="239"/>
        <v/>
      </c>
      <c r="R461" s="83" t="str">
        <f t="shared" si="240"/>
        <v>◄</v>
      </c>
      <c r="S461" s="84"/>
      <c r="T461" s="85"/>
      <c r="U461" s="83" t="str">
        <f t="shared" si="241"/>
        <v/>
      </c>
      <c r="V461" s="83" t="str">
        <f t="shared" si="242"/>
        <v>◄</v>
      </c>
      <c r="W461" s="86"/>
      <c r="X461" s="85"/>
      <c r="Y461" s="457"/>
      <c r="Z461" s="87"/>
      <c r="AA461" s="521">
        <f t="shared" si="243"/>
        <v>0</v>
      </c>
      <c r="AB461" s="520">
        <f t="shared" si="243"/>
        <v>0</v>
      </c>
      <c r="AC461" s="88"/>
      <c r="AD461" s="519">
        <f t="shared" si="244"/>
        <v>0</v>
      </c>
      <c r="AE461" s="518">
        <f t="shared" si="244"/>
        <v>0</v>
      </c>
      <c r="AF461" s="44"/>
      <c r="AG461" s="45"/>
      <c r="AH461" s="44"/>
      <c r="AI461" s="45"/>
      <c r="AJ461" s="45"/>
      <c r="AK461" s="45"/>
      <c r="AL461" s="45"/>
      <c r="AM461" s="43"/>
      <c r="AN461" s="27" t="s">
        <v>6</v>
      </c>
      <c r="AO461" s="27" t="s">
        <v>6</v>
      </c>
      <c r="AP461" s="516"/>
      <c r="AQ461" s="516"/>
      <c r="AR461" s="516"/>
      <c r="AS461" s="516" t="s">
        <v>6</v>
      </c>
      <c r="AT461" s="516" t="s">
        <v>6</v>
      </c>
      <c r="AU461" s="516"/>
      <c r="AV461" s="516" t="s">
        <v>6</v>
      </c>
      <c r="AW461" s="516" t="s">
        <v>6</v>
      </c>
      <c r="AX461" s="516"/>
      <c r="AY461" s="516" t="s">
        <v>6</v>
      </c>
      <c r="AZ461" s="516" t="s">
        <v>6</v>
      </c>
      <c r="BA461" s="516"/>
      <c r="BB461" s="516" t="s">
        <v>6</v>
      </c>
      <c r="BC461" s="516" t="s">
        <v>6</v>
      </c>
      <c r="BD461" s="516"/>
      <c r="BE461" s="516" t="s">
        <v>6</v>
      </c>
      <c r="BF461" s="516" t="s">
        <v>6</v>
      </c>
      <c r="BG461" s="516"/>
      <c r="BH461" s="516" t="s">
        <v>6</v>
      </c>
      <c r="BI461" s="516" t="s">
        <v>6</v>
      </c>
      <c r="BJ461" s="516"/>
      <c r="BK461" s="516" t="s">
        <v>6</v>
      </c>
      <c r="BL461" s="516" t="s">
        <v>6</v>
      </c>
      <c r="BM461" s="516"/>
      <c r="BN461" s="516" t="s">
        <v>6</v>
      </c>
      <c r="BO461" s="516" t="s">
        <v>6</v>
      </c>
      <c r="BP461" s="516"/>
      <c r="BQ461" s="516" t="s">
        <v>6</v>
      </c>
      <c r="BR461" s="516" t="s">
        <v>6</v>
      </c>
      <c r="BS461" s="516"/>
      <c r="BT461" s="516"/>
      <c r="BU461" s="516"/>
      <c r="BV461" s="516"/>
      <c r="BW461" s="516"/>
      <c r="BX461" s="516"/>
      <c r="BY461" s="516"/>
      <c r="BZ461" s="28"/>
      <c r="CA461" s="24"/>
      <c r="CB461" s="29"/>
      <c r="CC461" s="29"/>
      <c r="CD461" s="30"/>
      <c r="CE461" s="29"/>
      <c r="CF461" s="29"/>
      <c r="CG461" s="31"/>
      <c r="CH461" s="457"/>
      <c r="CI461" s="23" t="s">
        <v>836</v>
      </c>
    </row>
    <row r="462" spans="1:87" ht="15.6" thickTop="1" thickBot="1" x14ac:dyDescent="0.35">
      <c r="A462" s="502"/>
      <c r="B462" s="117"/>
      <c r="C462" s="156">
        <f t="shared" si="238"/>
        <v>0</v>
      </c>
      <c r="D462" s="457"/>
      <c r="E462" s="73"/>
      <c r="F462" s="123">
        <v>1230</v>
      </c>
      <c r="G462" s="302">
        <v>22905</v>
      </c>
      <c r="H462" s="76">
        <v>6</v>
      </c>
      <c r="I462" s="122" t="s">
        <v>864</v>
      </c>
      <c r="J462" s="100">
        <v>2</v>
      </c>
      <c r="K462" s="79"/>
      <c r="L462" s="79"/>
      <c r="M462" s="79"/>
      <c r="N462" s="80" t="s">
        <v>1523</v>
      </c>
      <c r="O462" s="81"/>
      <c r="P462" s="82"/>
      <c r="Q462" s="83" t="str">
        <f t="shared" si="239"/>
        <v/>
      </c>
      <c r="R462" s="83" t="str">
        <f t="shared" si="240"/>
        <v>◄</v>
      </c>
      <c r="S462" s="84"/>
      <c r="T462" s="85"/>
      <c r="U462" s="83" t="str">
        <f t="shared" si="241"/>
        <v/>
      </c>
      <c r="V462" s="83" t="str">
        <f t="shared" si="242"/>
        <v>◄</v>
      </c>
      <c r="W462" s="86"/>
      <c r="X462" s="85"/>
      <c r="Y462" s="457"/>
      <c r="Z462" s="87"/>
      <c r="AA462" s="521">
        <f t="shared" si="243"/>
        <v>0</v>
      </c>
      <c r="AB462" s="520">
        <f t="shared" si="243"/>
        <v>0</v>
      </c>
      <c r="AC462" s="88"/>
      <c r="AD462" s="519">
        <f t="shared" si="244"/>
        <v>0</v>
      </c>
      <c r="AE462" s="518">
        <f t="shared" si="244"/>
        <v>0</v>
      </c>
      <c r="AF462" s="44"/>
      <c r="AG462" s="45"/>
      <c r="AH462" s="44"/>
      <c r="AI462" s="45"/>
      <c r="AJ462" s="45"/>
      <c r="AK462" s="45"/>
      <c r="AL462" s="45"/>
      <c r="AM462" s="43"/>
      <c r="AN462" s="27" t="s">
        <v>6</v>
      </c>
      <c r="AO462" s="27" t="s">
        <v>6</v>
      </c>
      <c r="AP462" s="516"/>
      <c r="AQ462" s="516"/>
      <c r="AR462" s="516"/>
      <c r="AS462" s="516" t="s">
        <v>6</v>
      </c>
      <c r="AT462" s="516" t="s">
        <v>6</v>
      </c>
      <c r="AU462" s="516"/>
      <c r="AV462" s="516" t="s">
        <v>6</v>
      </c>
      <c r="AW462" s="516" t="s">
        <v>6</v>
      </c>
      <c r="AX462" s="516"/>
      <c r="AY462" s="516" t="s">
        <v>6</v>
      </c>
      <c r="AZ462" s="516" t="s">
        <v>6</v>
      </c>
      <c r="BA462" s="516"/>
      <c r="BB462" s="516" t="s">
        <v>6</v>
      </c>
      <c r="BC462" s="516" t="s">
        <v>6</v>
      </c>
      <c r="BD462" s="516"/>
      <c r="BE462" s="516" t="s">
        <v>6</v>
      </c>
      <c r="BF462" s="516" t="s">
        <v>6</v>
      </c>
      <c r="BG462" s="516"/>
      <c r="BH462" s="516" t="s">
        <v>6</v>
      </c>
      <c r="BI462" s="516" t="s">
        <v>6</v>
      </c>
      <c r="BJ462" s="516"/>
      <c r="BK462" s="516" t="s">
        <v>6</v>
      </c>
      <c r="BL462" s="516" t="s">
        <v>6</v>
      </c>
      <c r="BM462" s="516"/>
      <c r="BN462" s="516" t="s">
        <v>6</v>
      </c>
      <c r="BO462" s="516" t="s">
        <v>6</v>
      </c>
      <c r="BP462" s="516"/>
      <c r="BQ462" s="516" t="s">
        <v>6</v>
      </c>
      <c r="BR462" s="516" t="s">
        <v>6</v>
      </c>
      <c r="BS462" s="516"/>
      <c r="BT462" s="516"/>
      <c r="BU462" s="516"/>
      <c r="BV462" s="516"/>
      <c r="BW462" s="516"/>
      <c r="BX462" s="516"/>
      <c r="BY462" s="516"/>
      <c r="BZ462" s="28"/>
      <c r="CA462" s="24"/>
      <c r="CB462" s="29"/>
      <c r="CC462" s="29"/>
      <c r="CD462" s="30"/>
      <c r="CE462" s="29"/>
      <c r="CF462" s="29"/>
      <c r="CG462" s="31"/>
      <c r="CH462" s="457"/>
      <c r="CI462" s="23" t="s">
        <v>836</v>
      </c>
    </row>
    <row r="463" spans="1:87" ht="15.6" thickTop="1" thickBot="1" x14ac:dyDescent="0.35">
      <c r="A463" s="502"/>
      <c r="B463" s="117"/>
      <c r="C463" s="156">
        <f t="shared" si="238"/>
        <v>0</v>
      </c>
      <c r="D463" s="457"/>
      <c r="E463" s="132" t="s">
        <v>1084</v>
      </c>
      <c r="F463" s="125">
        <v>39</v>
      </c>
      <c r="G463" s="441">
        <v>1962</v>
      </c>
      <c r="H463" s="76">
        <v>14.9</v>
      </c>
      <c r="I463" s="122" t="s">
        <v>1085</v>
      </c>
      <c r="J463" s="100">
        <v>5.0999999999999996</v>
      </c>
      <c r="K463" s="79"/>
      <c r="L463" s="79"/>
      <c r="M463" s="79"/>
      <c r="N463" s="126" t="s">
        <v>1524</v>
      </c>
      <c r="O463" s="81"/>
      <c r="P463" s="82"/>
      <c r="Q463" s="83" t="str">
        <f t="shared" si="239"/>
        <v/>
      </c>
      <c r="R463" s="83" t="str">
        <f t="shared" si="240"/>
        <v>◄</v>
      </c>
      <c r="S463" s="84"/>
      <c r="T463" s="85"/>
      <c r="U463" s="83" t="str">
        <f t="shared" si="241"/>
        <v/>
      </c>
      <c r="V463" s="83" t="str">
        <f t="shared" si="242"/>
        <v>◄</v>
      </c>
      <c r="W463" s="86"/>
      <c r="X463" s="85"/>
      <c r="Y463" s="457"/>
      <c r="Z463" s="87"/>
      <c r="AA463" s="521">
        <f t="shared" si="243"/>
        <v>0</v>
      </c>
      <c r="AB463" s="520">
        <f t="shared" si="243"/>
        <v>0</v>
      </c>
      <c r="AC463" s="88"/>
      <c r="AD463" s="519">
        <f t="shared" si="244"/>
        <v>0</v>
      </c>
      <c r="AE463" s="518">
        <f t="shared" si="244"/>
        <v>0</v>
      </c>
      <c r="AF463" s="44"/>
      <c r="AG463" s="45"/>
      <c r="AH463" s="44"/>
      <c r="AI463" s="45"/>
      <c r="AJ463" s="45"/>
      <c r="AK463" s="45"/>
      <c r="AL463" s="45"/>
      <c r="AM463" s="43"/>
      <c r="AN463" s="27" t="s">
        <v>6</v>
      </c>
      <c r="AO463" s="27" t="s">
        <v>6</v>
      </c>
      <c r="AP463" s="516"/>
      <c r="AQ463" s="516"/>
      <c r="AR463" s="516"/>
      <c r="AS463" s="516" t="s">
        <v>6</v>
      </c>
      <c r="AT463" s="516" t="s">
        <v>6</v>
      </c>
      <c r="AU463" s="516"/>
      <c r="AV463" s="516" t="s">
        <v>6</v>
      </c>
      <c r="AW463" s="516" t="s">
        <v>6</v>
      </c>
      <c r="AX463" s="516"/>
      <c r="AY463" s="516" t="s">
        <v>6</v>
      </c>
      <c r="AZ463" s="516" t="s">
        <v>6</v>
      </c>
      <c r="BA463" s="516"/>
      <c r="BB463" s="516" t="s">
        <v>6</v>
      </c>
      <c r="BC463" s="516" t="s">
        <v>6</v>
      </c>
      <c r="BD463" s="516"/>
      <c r="BE463" s="516" t="s">
        <v>6</v>
      </c>
      <c r="BF463" s="516" t="s">
        <v>6</v>
      </c>
      <c r="BG463" s="516"/>
      <c r="BH463" s="516" t="s">
        <v>6</v>
      </c>
      <c r="BI463" s="516" t="s">
        <v>6</v>
      </c>
      <c r="BJ463" s="516"/>
      <c r="BK463" s="516" t="s">
        <v>6</v>
      </c>
      <c r="BL463" s="516" t="s">
        <v>6</v>
      </c>
      <c r="BM463" s="516"/>
      <c r="BN463" s="516" t="s">
        <v>6</v>
      </c>
      <c r="BO463" s="516" t="s">
        <v>6</v>
      </c>
      <c r="BP463" s="516"/>
      <c r="BQ463" s="516" t="s">
        <v>6</v>
      </c>
      <c r="BR463" s="516" t="s">
        <v>6</v>
      </c>
      <c r="BS463" s="516"/>
      <c r="BT463" s="516"/>
      <c r="BU463" s="516"/>
      <c r="BV463" s="516"/>
      <c r="BW463" s="516"/>
      <c r="BX463" s="516"/>
      <c r="BY463" s="516"/>
      <c r="BZ463" s="28"/>
      <c r="CA463" s="24"/>
      <c r="CB463" s="29"/>
      <c r="CC463" s="29"/>
      <c r="CD463" s="30"/>
      <c r="CE463" s="29"/>
      <c r="CF463" s="29"/>
      <c r="CG463" s="31"/>
      <c r="CH463" s="457"/>
      <c r="CI463" s="23" t="s">
        <v>836</v>
      </c>
    </row>
    <row r="464" spans="1:87" ht="16.8" customHeight="1" thickTop="1" thickBot="1" x14ac:dyDescent="0.35">
      <c r="A464" s="505" t="str">
        <f>IF(COUNTIF(B465:B467,"x")&gt;0,"x","")</f>
        <v/>
      </c>
      <c r="B464" s="57"/>
      <c r="C464" s="510" t="str">
        <f>A464</f>
        <v/>
      </c>
      <c r="D464" s="66">
        <f>ROWS(D465:D467)-1</f>
        <v>2</v>
      </c>
      <c r="E464" s="58" t="s">
        <v>1525</v>
      </c>
      <c r="F464" s="116"/>
      <c r="G464" s="301"/>
      <c r="H464" s="6"/>
      <c r="I464" s="18"/>
      <c r="J464" s="18"/>
      <c r="K464" s="18"/>
      <c r="L464" s="18"/>
      <c r="M464" s="18"/>
      <c r="N464" s="46"/>
      <c r="O464" s="60" t="s">
        <v>1526</v>
      </c>
      <c r="P464" s="61" t="s">
        <v>3248</v>
      </c>
      <c r="Q464" s="143"/>
      <c r="R464" s="63" t="str">
        <f>IF(COUNTIF(Q465:Q467,"?")&gt;0,"?",IF(AND(S464="◄",T464="►"),"◄►",IF(S464="◄","◄",IF(T464="►","►",""))))</f>
        <v>◄</v>
      </c>
      <c r="S464" s="64" t="str">
        <f>IF(SUM(S465:S467)+1=ROWS(S465:S467)-COUNTIF(S465:S467,"-"),"","◄")</f>
        <v>◄</v>
      </c>
      <c r="T464" s="65" t="str">
        <f>IF(SUM(T465:T467)&gt;0,"►","")</f>
        <v/>
      </c>
      <c r="U464" s="146"/>
      <c r="V464" s="63" t="str">
        <f>IF(COUNTIF(U465:U467,"?")&gt;0,"?",IF(AND(W464="◄",X464="►"),"◄►",IF(W464="◄","◄",IF(X464="►","►",""))))</f>
        <v>◄</v>
      </c>
      <c r="W464" s="64" t="str">
        <f>IF(SUM(W465:W467)+1=ROWS(W465:W467)-COUNTIF(W465:W467,"-"),"","◄")</f>
        <v>◄</v>
      </c>
      <c r="X464" s="65" t="str">
        <f>IF(SUM(X465:X467)&gt;0,"►","")</f>
        <v/>
      </c>
      <c r="Y464" s="66">
        <f>ROWS(Y465:Y467)-1</f>
        <v>2</v>
      </c>
      <c r="Z464" s="67">
        <f>SUM(Z465:Z467)-Z467</f>
        <v>0</v>
      </c>
      <c r="AA464" s="68" t="s">
        <v>840</v>
      </c>
      <c r="AB464" s="69"/>
      <c r="AC464" s="67">
        <f>SUM(AC465:AC467)-AC467</f>
        <v>0</v>
      </c>
      <c r="AD464" s="68" t="s">
        <v>840</v>
      </c>
      <c r="AE464" s="69"/>
      <c r="AF464" s="70" t="str">
        <f>IF(AG464="◄","◄",IF(AG464="ok","►",""))</f>
        <v>◄</v>
      </c>
      <c r="AG464" s="71" t="str">
        <f>IF(AG465&gt;0,"OK","◄")</f>
        <v>◄</v>
      </c>
      <c r="AH464" s="62" t="str">
        <f>IF(AND(AI464="◄",AJ464="►"),"◄?►",IF(AI464="◄","◄",IF(AJ464="►","►","")))</f>
        <v>◄</v>
      </c>
      <c r="AI464" s="64" t="str">
        <f>IF(AI465&gt;0,"","◄")</f>
        <v>◄</v>
      </c>
      <c r="AJ464" s="65" t="str">
        <f>IF(SUM(AJ465:AJ465)&gt;0,"►","")</f>
        <v/>
      </c>
      <c r="AK464" s="570">
        <v>22730</v>
      </c>
      <c r="AL464" s="572" t="s">
        <v>1527</v>
      </c>
      <c r="AM464" s="43"/>
      <c r="AN464" s="1" t="str">
        <f>IF(AO464="","",IF(COUNTIF(AN465,"ok"),"","◄"))</f>
        <v>◄</v>
      </c>
      <c r="AO464" s="9" t="str">
        <f>IF(COUNTIF(AP464:BR464,"◄")&gt;0,"◄","")</f>
        <v>◄</v>
      </c>
      <c r="AP464" s="563" t="str">
        <f>IF(AP465="-","",IF(AP465&gt;0,"","◄"))</f>
        <v>◄</v>
      </c>
      <c r="AQ464" s="565"/>
      <c r="AR464" s="517">
        <f>IF(ISNONTEXT(AR465)=TRUE,"_",1)</f>
        <v>1</v>
      </c>
      <c r="AS464" s="563" t="str">
        <f>IF(AS465="-","",IF(AS465&gt;0,"","◄"))</f>
        <v>◄</v>
      </c>
      <c r="AT464" s="565"/>
      <c r="AU464" s="517">
        <f>IF(ISNONTEXT(AU465)=TRUE,"_",AR464+1)</f>
        <v>2</v>
      </c>
      <c r="AV464" s="563" t="str">
        <f>IF(AV465="-","",IF(AV465&gt;0,"","◄"))</f>
        <v>◄</v>
      </c>
      <c r="AW464" s="565"/>
      <c r="AX464" s="517">
        <f>IF(ISNONTEXT(AX465)=TRUE,"_",AU464+1)</f>
        <v>3</v>
      </c>
      <c r="AY464" s="563" t="str">
        <f>IF(AY465="-","",IF(AY465&gt;0,"","◄"))</f>
        <v/>
      </c>
      <c r="AZ464" s="565"/>
      <c r="BA464" s="517" t="str">
        <f>IF(ISNONTEXT(BA465)=TRUE,"_",AX464+1)</f>
        <v>_</v>
      </c>
      <c r="BB464" s="563" t="str">
        <f>IF(BB465="-","",IF(BB465&gt;0,"","◄"))</f>
        <v/>
      </c>
      <c r="BC464" s="565"/>
      <c r="BD464" s="517" t="str">
        <f>IF(ISNONTEXT(BD465)=TRUE,"_",BA464+1)</f>
        <v>_</v>
      </c>
      <c r="BE464" s="563" t="str">
        <f>IF(BE465="-","",IF(BE465&gt;0,"","◄"))</f>
        <v/>
      </c>
      <c r="BF464" s="565"/>
      <c r="BG464" s="517" t="str">
        <f>IF(ISNONTEXT(BG465)=TRUE,"_",BD464+1)</f>
        <v>_</v>
      </c>
      <c r="BH464" s="563" t="str">
        <f>IF(BH465="-","",IF(BH465&gt;0,"","◄"))</f>
        <v/>
      </c>
      <c r="BI464" s="565"/>
      <c r="BJ464" s="517" t="str">
        <f>IF(ISNONTEXT(BJ465)=TRUE,"_",BG464+1)</f>
        <v>_</v>
      </c>
      <c r="BK464" s="563" t="str">
        <f>IF(BK465="-","",IF(BK465&gt;0,"","◄"))</f>
        <v/>
      </c>
      <c r="BL464" s="565"/>
      <c r="BM464" s="517" t="str">
        <f>IF(ISNONTEXT(BM465)=TRUE,"_",BJ464+1)</f>
        <v>_</v>
      </c>
      <c r="BN464" s="563" t="str">
        <f>IF(BN465="-","",IF(BN465&gt;0,"","◄"))</f>
        <v/>
      </c>
      <c r="BO464" s="565"/>
      <c r="BP464" s="517" t="str">
        <f>IF(ISNONTEXT(BP465)=TRUE,"_",BM464+1)</f>
        <v>_</v>
      </c>
      <c r="BQ464" s="563" t="str">
        <f>IF(BQ465="-","",IF(BQ465&gt;0,"","◄"))</f>
        <v/>
      </c>
      <c r="BR464" s="565"/>
      <c r="BS464" s="517" t="str">
        <f>IF(ISNONTEXT(BS465)=TRUE,"_",BP464+1)</f>
        <v>_</v>
      </c>
      <c r="BT464" s="563" t="str">
        <f>IF(BT465="-","",IF(BT465&gt;0,"","◄"))</f>
        <v>◄</v>
      </c>
      <c r="BU464" s="565"/>
      <c r="BV464" s="517" t="str">
        <f>IF(ISNONTEXT(BV465)=TRUE,"_",1)</f>
        <v>_</v>
      </c>
      <c r="BW464" s="563" t="str">
        <f>IF(BW465="-","",IF(BW465&gt;0,"","◄"))</f>
        <v>◄</v>
      </c>
      <c r="BX464" s="565"/>
      <c r="BY464" s="517" t="str">
        <f>IF(ISNONTEXT(BY465)=TRUE,"_",BV464+1)</f>
        <v>_</v>
      </c>
      <c r="BZ464" s="26"/>
      <c r="CA464" s="24"/>
      <c r="CB464" s="25" t="str">
        <f>IF(CB465&gt;0,"►","")</f>
        <v/>
      </c>
      <c r="CC464" s="25" t="str">
        <f>IF(CC465&gt;0,"►","")</f>
        <v/>
      </c>
      <c r="CD464" s="517" t="str">
        <f>IF(ISNONTEXT(CD465)=TRUE,"_",1)</f>
        <v>_</v>
      </c>
      <c r="CE464" s="25" t="str">
        <f>IF(CE465&gt;0,"►","")</f>
        <v/>
      </c>
      <c r="CF464" s="25" t="str">
        <f>IF(CF465&gt;0,"►","")</f>
        <v/>
      </c>
      <c r="CG464" s="517" t="str">
        <f>IF(ISNONTEXT(CG465)=TRUE,"_",CD464+1)</f>
        <v>_</v>
      </c>
      <c r="CH464" s="66">
        <f>ROWS(CH465:CH467)-1</f>
        <v>2</v>
      </c>
      <c r="CI464" s="23" t="s">
        <v>836</v>
      </c>
    </row>
    <row r="465" spans="1:87" ht="15" thickBot="1" x14ac:dyDescent="0.35">
      <c r="A465" s="502"/>
      <c r="B465" s="117"/>
      <c r="C465" s="156">
        <f>B465</f>
        <v>0</v>
      </c>
      <c r="D465" s="457"/>
      <c r="E465" s="73"/>
      <c r="F465" s="118" t="s">
        <v>1528</v>
      </c>
      <c r="G465" s="300">
        <v>22905</v>
      </c>
      <c r="H465" s="76">
        <v>3</v>
      </c>
      <c r="I465" s="119"/>
      <c r="J465" s="119"/>
      <c r="K465" s="79"/>
      <c r="L465" s="79"/>
      <c r="M465" s="79"/>
      <c r="N465" s="80" t="s">
        <v>1529</v>
      </c>
      <c r="O465" s="81"/>
      <c r="P465" s="82"/>
      <c r="Q465" s="83" t="str">
        <f>IF(R465="?","?","")</f>
        <v/>
      </c>
      <c r="R465" s="83" t="str">
        <f>IF(AND(S465="",T465&gt;0),"?",IF(S465="","◄",IF(T465&gt;=1,"►","")))</f>
        <v>◄</v>
      </c>
      <c r="S465" s="84"/>
      <c r="T465" s="85"/>
      <c r="U465" s="83" t="str">
        <f>IF(V465="?","?","")</f>
        <v/>
      </c>
      <c r="V465" s="83" t="str">
        <f>IF(AND(W465="",X465&gt;0),"?",IF(W465="","◄",IF(X465&gt;=1,"►","")))</f>
        <v>◄</v>
      </c>
      <c r="W465" s="86"/>
      <c r="X465" s="85"/>
      <c r="Y465" s="457"/>
      <c r="Z465" s="87"/>
      <c r="AA465" s="521">
        <f>(S465*Z465)</f>
        <v>0</v>
      </c>
      <c r="AB465" s="520">
        <f>(T465*AA465)</f>
        <v>0</v>
      </c>
      <c r="AC465" s="88"/>
      <c r="AD465" s="519">
        <f>(W465*AC465)</f>
        <v>0</v>
      </c>
      <c r="AE465" s="518">
        <f>(X465*AD465)</f>
        <v>0</v>
      </c>
      <c r="AF465" s="89" t="str">
        <f>IF(AG465&gt;0,"ok","◄")</f>
        <v>◄</v>
      </c>
      <c r="AG465" s="90"/>
      <c r="AH465" s="89" t="str">
        <f>IF(AND(AI465="",AJ465&gt;0),"?",IF(AI465="","◄",IF(AJ465&gt;=1,"►","")))</f>
        <v>◄</v>
      </c>
      <c r="AI465" s="91"/>
      <c r="AJ465" s="92"/>
      <c r="AK465" s="586"/>
      <c r="AL465" s="587"/>
      <c r="AM465" s="43"/>
      <c r="AN465" s="149" t="str">
        <f>(IF(SUM(AP465:BX465)&gt;0,"ok",""))</f>
        <v/>
      </c>
      <c r="AO465" s="150" t="str">
        <f>IF(SUM(AP465:BR465)&gt;=1,SUM(AP465:BR465),"◄")</f>
        <v>◄</v>
      </c>
      <c r="AP465" s="32"/>
      <c r="AQ465" s="33"/>
      <c r="AR465" s="183" t="s">
        <v>4</v>
      </c>
      <c r="AS465" s="32"/>
      <c r="AT465" s="33"/>
      <c r="AU465" s="183" t="s">
        <v>13</v>
      </c>
      <c r="AV465" s="32"/>
      <c r="AW465" s="33"/>
      <c r="AX465" s="183" t="s">
        <v>26</v>
      </c>
      <c r="AY465" s="516" t="s">
        <v>6</v>
      </c>
      <c r="AZ465" s="516" t="s">
        <v>6</v>
      </c>
      <c r="BA465" s="516"/>
      <c r="BB465" s="516" t="s">
        <v>6</v>
      </c>
      <c r="BC465" s="516" t="s">
        <v>6</v>
      </c>
      <c r="BD465" s="516"/>
      <c r="BE465" s="516" t="s">
        <v>6</v>
      </c>
      <c r="BF465" s="516" t="s">
        <v>6</v>
      </c>
      <c r="BG465" s="516"/>
      <c r="BH465" s="516" t="s">
        <v>6</v>
      </c>
      <c r="BI465" s="516" t="s">
        <v>6</v>
      </c>
      <c r="BJ465" s="516"/>
      <c r="BK465" s="516" t="s">
        <v>6</v>
      </c>
      <c r="BL465" s="516" t="s">
        <v>6</v>
      </c>
      <c r="BM465" s="516"/>
      <c r="BN465" s="516" t="s">
        <v>6</v>
      </c>
      <c r="BO465" s="516" t="s">
        <v>6</v>
      </c>
      <c r="BP465" s="516"/>
      <c r="BQ465" s="516" t="s">
        <v>6</v>
      </c>
      <c r="BR465" s="516" t="s">
        <v>6</v>
      </c>
      <c r="BS465" s="516"/>
      <c r="BT465" s="32"/>
      <c r="BU465" s="33"/>
      <c r="BV465" s="34"/>
      <c r="BW465" s="32"/>
      <c r="BX465" s="33"/>
      <c r="BY465" s="34"/>
      <c r="BZ465" s="35"/>
      <c r="CA465" s="24"/>
      <c r="CB465" s="36"/>
      <c r="CC465" s="33"/>
      <c r="CD465" s="37"/>
      <c r="CE465" s="36"/>
      <c r="CF465" s="38"/>
      <c r="CG465" s="39"/>
      <c r="CH465" s="457"/>
      <c r="CI465" s="23" t="s">
        <v>836</v>
      </c>
    </row>
    <row r="466" spans="1:87" ht="15.6" thickTop="1" thickBot="1" x14ac:dyDescent="0.35">
      <c r="A466" s="502"/>
      <c r="B466" s="117"/>
      <c r="C466" s="156">
        <f>B466</f>
        <v>0</v>
      </c>
      <c r="D466" s="457"/>
      <c r="E466" s="73"/>
      <c r="F466" s="123">
        <v>1232</v>
      </c>
      <c r="G466" s="302">
        <v>22905</v>
      </c>
      <c r="H466" s="76">
        <v>6</v>
      </c>
      <c r="I466" s="119"/>
      <c r="J466" s="119"/>
      <c r="K466" s="79"/>
      <c r="L466" s="79"/>
      <c r="M466" s="79"/>
      <c r="N466" s="80" t="s">
        <v>1530</v>
      </c>
      <c r="O466" s="81"/>
      <c r="P466" s="82"/>
      <c r="Q466" s="83" t="str">
        <f>IF(R466="?","?","")</f>
        <v/>
      </c>
      <c r="R466" s="83" t="str">
        <f>IF(AND(S466="",T466&gt;0),"?",IF(S466="","◄",IF(T466&gt;=1,"►","")))</f>
        <v>◄</v>
      </c>
      <c r="S466" s="84"/>
      <c r="T466" s="85"/>
      <c r="U466" s="83" t="str">
        <f>IF(V466="?","?","")</f>
        <v/>
      </c>
      <c r="V466" s="83" t="str">
        <f>IF(AND(W466="",X466&gt;0),"?",IF(W466="","◄",IF(X466&gt;=1,"►","")))</f>
        <v>◄</v>
      </c>
      <c r="W466" s="86"/>
      <c r="X466" s="85"/>
      <c r="Y466" s="457"/>
      <c r="Z466" s="87"/>
      <c r="AA466" s="521">
        <f>(S466*Z466)</f>
        <v>0</v>
      </c>
      <c r="AB466" s="520">
        <f>(T466*AA466)</f>
        <v>0</v>
      </c>
      <c r="AC466" s="88"/>
      <c r="AD466" s="519">
        <f>(W466*AC466)</f>
        <v>0</v>
      </c>
      <c r="AE466" s="518">
        <f>(X466*AD466)</f>
        <v>0</v>
      </c>
      <c r="AF466" s="44"/>
      <c r="AG466" s="45"/>
      <c r="AH466" s="44"/>
      <c r="AI466" s="45"/>
      <c r="AJ466" s="45"/>
      <c r="AK466" s="45"/>
      <c r="AL466" s="45"/>
      <c r="AM466" s="43"/>
      <c r="AN466" s="27" t="s">
        <v>6</v>
      </c>
      <c r="AO466" s="27" t="s">
        <v>6</v>
      </c>
      <c r="AP466" s="516"/>
      <c r="AQ466" s="516"/>
      <c r="AR466" s="516"/>
      <c r="AS466" s="516" t="s">
        <v>6</v>
      </c>
      <c r="AT466" s="516" t="s">
        <v>6</v>
      </c>
      <c r="AU466" s="516"/>
      <c r="AV466" s="516" t="s">
        <v>6</v>
      </c>
      <c r="AW466" s="516" t="s">
        <v>6</v>
      </c>
      <c r="AX466" s="516"/>
      <c r="AY466" s="516" t="s">
        <v>6</v>
      </c>
      <c r="AZ466" s="516" t="s">
        <v>6</v>
      </c>
      <c r="BA466" s="516"/>
      <c r="BB466" s="516" t="s">
        <v>6</v>
      </c>
      <c r="BC466" s="516" t="s">
        <v>6</v>
      </c>
      <c r="BD466" s="516"/>
      <c r="BE466" s="516" t="s">
        <v>6</v>
      </c>
      <c r="BF466" s="516" t="s">
        <v>6</v>
      </c>
      <c r="BG466" s="516"/>
      <c r="BH466" s="516" t="s">
        <v>6</v>
      </c>
      <c r="BI466" s="516" t="s">
        <v>6</v>
      </c>
      <c r="BJ466" s="516"/>
      <c r="BK466" s="516" t="s">
        <v>6</v>
      </c>
      <c r="BL466" s="516" t="s">
        <v>6</v>
      </c>
      <c r="BM466" s="516"/>
      <c r="BN466" s="516" t="s">
        <v>6</v>
      </c>
      <c r="BO466" s="516" t="s">
        <v>6</v>
      </c>
      <c r="BP466" s="516"/>
      <c r="BQ466" s="516" t="s">
        <v>6</v>
      </c>
      <c r="BR466" s="516" t="s">
        <v>6</v>
      </c>
      <c r="BS466" s="516"/>
      <c r="BT466" s="516"/>
      <c r="BU466" s="516"/>
      <c r="BV466" s="516"/>
      <c r="BW466" s="516"/>
      <c r="BX466" s="516"/>
      <c r="BY466" s="516"/>
      <c r="BZ466" s="28"/>
      <c r="CA466" s="24"/>
      <c r="CB466" s="29"/>
      <c r="CC466" s="29"/>
      <c r="CD466" s="30"/>
      <c r="CE466" s="29"/>
      <c r="CF466" s="29"/>
      <c r="CG466" s="31"/>
      <c r="CH466" s="457"/>
      <c r="CI466" s="23" t="s">
        <v>836</v>
      </c>
    </row>
    <row r="467" spans="1:87" ht="16.8" customHeight="1" thickTop="1" thickBot="1" x14ac:dyDescent="0.35">
      <c r="A467" s="505" t="str">
        <f>IF(COUNTIF(B468:B474,"x")&gt;0,"x","")</f>
        <v/>
      </c>
      <c r="B467" s="57"/>
      <c r="C467" s="510" t="str">
        <f>A467</f>
        <v/>
      </c>
      <c r="D467" s="66">
        <f>ROWS(D468:D474)-1</f>
        <v>6</v>
      </c>
      <c r="E467" s="58" t="s">
        <v>1531</v>
      </c>
      <c r="F467" s="116"/>
      <c r="G467" s="301"/>
      <c r="H467" s="6"/>
      <c r="I467" s="18"/>
      <c r="J467" s="18"/>
      <c r="K467" s="18"/>
      <c r="L467" s="18"/>
      <c r="M467" s="18"/>
      <c r="N467" s="46"/>
      <c r="O467" s="60" t="s">
        <v>1532</v>
      </c>
      <c r="P467" s="61" t="s">
        <v>3249</v>
      </c>
      <c r="Q467" s="143"/>
      <c r="R467" s="63" t="str">
        <f>IF(COUNTIF(Q468:Q474,"?")&gt;0,"?",IF(AND(S467="◄",T467="►"),"◄►",IF(S467="◄","◄",IF(T467="►","►",""))))</f>
        <v>◄</v>
      </c>
      <c r="S467" s="64" t="str">
        <f>IF(SUM(S468:S474)+1=ROWS(S468:S474)-COUNTIF(S468:S474,"-"),"","◄")</f>
        <v>◄</v>
      </c>
      <c r="T467" s="65" t="str">
        <f>IF(SUM(T468:T474)&gt;0,"►","")</f>
        <v/>
      </c>
      <c r="U467" s="146"/>
      <c r="V467" s="63" t="str">
        <f>IF(COUNTIF(U468:U474,"?")&gt;0,"?",IF(AND(W467="◄",X467="►"),"◄►",IF(W467="◄","◄",IF(X467="►","►",""))))</f>
        <v>◄</v>
      </c>
      <c r="W467" s="64" t="str">
        <f>IF(SUM(W468:W474)+1=ROWS(W468:W474)-COUNTIF(W468:W474,"-"),"","◄")</f>
        <v>◄</v>
      </c>
      <c r="X467" s="65" t="str">
        <f>IF(SUM(X468:X474)&gt;0,"►","")</f>
        <v/>
      </c>
      <c r="Y467" s="66">
        <f>ROWS(Y468:Y474)-1</f>
        <v>6</v>
      </c>
      <c r="Z467" s="67">
        <f>SUM(Z468:Z474)-Z474</f>
        <v>0</v>
      </c>
      <c r="AA467" s="68" t="s">
        <v>840</v>
      </c>
      <c r="AB467" s="69"/>
      <c r="AC467" s="67">
        <f>SUM(AC468:AC474)-AC474</f>
        <v>0</v>
      </c>
      <c r="AD467" s="68" t="s">
        <v>840</v>
      </c>
      <c r="AE467" s="69"/>
      <c r="AF467" s="70" t="str">
        <f>IF(AG467="◄","◄",IF(AG467="ok","►",""))</f>
        <v>◄</v>
      </c>
      <c r="AG467" s="71" t="str">
        <f>IF(AG468&gt;0,"OK","◄")</f>
        <v>◄</v>
      </c>
      <c r="AH467" s="62" t="str">
        <f>IF(AND(AI467="◄",AJ467="►"),"◄?►",IF(AI467="◄","◄",IF(AJ467="►","►","")))</f>
        <v>◄</v>
      </c>
      <c r="AI467" s="64" t="str">
        <f>IF(AI468&gt;0,"","◄")</f>
        <v>◄</v>
      </c>
      <c r="AJ467" s="65" t="str">
        <f>IF(SUM(AJ468:AJ468)&gt;0,"►","")</f>
        <v/>
      </c>
      <c r="AK467" s="570">
        <v>22730</v>
      </c>
      <c r="AL467" s="572" t="s">
        <v>1533</v>
      </c>
      <c r="AM467" s="43"/>
      <c r="AN467" s="1" t="str">
        <f>IF(AO467="","",IF(COUNTIF(AN468,"ok"),"","◄"))</f>
        <v>◄</v>
      </c>
      <c r="AO467" s="9" t="str">
        <f>IF(COUNTIF(AP467:BR467,"◄")&gt;0,"◄","")</f>
        <v>◄</v>
      </c>
      <c r="AP467" s="563" t="str">
        <f>IF(AP468="-","",IF(AP468&gt;0,"","◄"))</f>
        <v>◄</v>
      </c>
      <c r="AQ467" s="565"/>
      <c r="AR467" s="517">
        <f>IF(ISNONTEXT(AR468)=TRUE,"_",1)</f>
        <v>1</v>
      </c>
      <c r="AS467" s="563" t="str">
        <f>IF(AS468="-","",IF(AS468&gt;0,"","◄"))</f>
        <v>◄</v>
      </c>
      <c r="AT467" s="565"/>
      <c r="AU467" s="517">
        <f>IF(ISNONTEXT(AU468)=TRUE,"_",AR467+1)</f>
        <v>2</v>
      </c>
      <c r="AV467" s="563" t="str">
        <f>IF(AV468="-","",IF(AV468&gt;0,"","◄"))</f>
        <v/>
      </c>
      <c r="AW467" s="565"/>
      <c r="AX467" s="517" t="str">
        <f>IF(ISNONTEXT(AX468)=TRUE,"_",AU467+1)</f>
        <v>_</v>
      </c>
      <c r="AY467" s="563" t="str">
        <f>IF(AY468="-","",IF(AY468&gt;0,"","◄"))</f>
        <v/>
      </c>
      <c r="AZ467" s="565"/>
      <c r="BA467" s="517" t="str">
        <f>IF(ISNONTEXT(BA468)=TRUE,"_",AX467+1)</f>
        <v>_</v>
      </c>
      <c r="BB467" s="563" t="str">
        <f>IF(BB468="-","",IF(BB468&gt;0,"","◄"))</f>
        <v/>
      </c>
      <c r="BC467" s="565"/>
      <c r="BD467" s="517" t="str">
        <f>IF(ISNONTEXT(BD468)=TRUE,"_",BA467+1)</f>
        <v>_</v>
      </c>
      <c r="BE467" s="563" t="str">
        <f>IF(BE468="-","",IF(BE468&gt;0,"","◄"))</f>
        <v/>
      </c>
      <c r="BF467" s="565"/>
      <c r="BG467" s="517" t="str">
        <f>IF(ISNONTEXT(BG468)=TRUE,"_",BD467+1)</f>
        <v>_</v>
      </c>
      <c r="BH467" s="563" t="str">
        <f>IF(BH468="-","",IF(BH468&gt;0,"","◄"))</f>
        <v/>
      </c>
      <c r="BI467" s="565"/>
      <c r="BJ467" s="517" t="str">
        <f>IF(ISNONTEXT(BJ468)=TRUE,"_",BG467+1)</f>
        <v>_</v>
      </c>
      <c r="BK467" s="563" t="str">
        <f>IF(BK468="-","",IF(BK468&gt;0,"","◄"))</f>
        <v/>
      </c>
      <c r="BL467" s="565"/>
      <c r="BM467" s="517" t="str">
        <f>IF(ISNONTEXT(BM468)=TRUE,"_",BJ467+1)</f>
        <v>_</v>
      </c>
      <c r="BN467" s="563" t="str">
        <f>IF(BN468="-","",IF(BN468&gt;0,"","◄"))</f>
        <v/>
      </c>
      <c r="BO467" s="565"/>
      <c r="BP467" s="517" t="str">
        <f>IF(ISNONTEXT(BP468)=TRUE,"_",BM467+1)</f>
        <v>_</v>
      </c>
      <c r="BQ467" s="563" t="str">
        <f>IF(BQ468="-","",IF(BQ468&gt;0,"","◄"))</f>
        <v/>
      </c>
      <c r="BR467" s="565"/>
      <c r="BS467" s="517" t="str">
        <f>IF(ISNONTEXT(BS468)=TRUE,"_",BP467+1)</f>
        <v>_</v>
      </c>
      <c r="BT467" s="563" t="str">
        <f>IF(BT468="-","",IF(BT468&gt;0,"","◄"))</f>
        <v>◄</v>
      </c>
      <c r="BU467" s="565"/>
      <c r="BV467" s="517" t="str">
        <f>IF(ISNONTEXT(BV468)=TRUE,"_",1)</f>
        <v>_</v>
      </c>
      <c r="BW467" s="563" t="str">
        <f>IF(BW468="-","",IF(BW468&gt;0,"","◄"))</f>
        <v>◄</v>
      </c>
      <c r="BX467" s="565"/>
      <c r="BY467" s="517" t="str">
        <f>IF(ISNONTEXT(BY468)=TRUE,"_",BV467+1)</f>
        <v>_</v>
      </c>
      <c r="BZ467" s="26"/>
      <c r="CA467" s="24"/>
      <c r="CB467" s="25" t="str">
        <f>IF(CB468&gt;0,"►","")</f>
        <v/>
      </c>
      <c r="CC467" s="25" t="str">
        <f>IF(CC468&gt;0,"►","")</f>
        <v/>
      </c>
      <c r="CD467" s="517" t="str">
        <f>IF(ISNONTEXT(CD468)=TRUE,"_",1)</f>
        <v>_</v>
      </c>
      <c r="CE467" s="25" t="str">
        <f>IF(CE468&gt;0,"►","")</f>
        <v/>
      </c>
      <c r="CF467" s="25" t="str">
        <f>IF(CF468&gt;0,"►","")</f>
        <v/>
      </c>
      <c r="CG467" s="517" t="str">
        <f>IF(ISNONTEXT(CG468)=TRUE,"_",CD467+1)</f>
        <v>_</v>
      </c>
      <c r="CH467" s="66">
        <f>ROWS(CH468:CH474)-1</f>
        <v>6</v>
      </c>
      <c r="CI467" s="23" t="s">
        <v>836</v>
      </c>
    </row>
    <row r="468" spans="1:87" ht="15" thickBot="1" x14ac:dyDescent="0.35">
      <c r="A468" s="502"/>
      <c r="B468" s="117"/>
      <c r="C468" s="156">
        <f t="shared" ref="C468:C473" si="245">B468</f>
        <v>0</v>
      </c>
      <c r="D468" s="457"/>
      <c r="E468" s="73"/>
      <c r="F468" s="118" t="s">
        <v>1534</v>
      </c>
      <c r="G468" s="583" t="s">
        <v>1535</v>
      </c>
      <c r="H468" s="76">
        <v>0.4</v>
      </c>
      <c r="I468" s="122" t="s">
        <v>864</v>
      </c>
      <c r="J468" s="100">
        <v>0.1</v>
      </c>
      <c r="K468" s="79"/>
      <c r="L468" s="79"/>
      <c r="M468" s="79"/>
      <c r="N468" s="80" t="s">
        <v>1536</v>
      </c>
      <c r="O468" s="81"/>
      <c r="P468" s="82"/>
      <c r="Q468" s="83" t="str">
        <f t="shared" ref="Q468:Q473" si="246">IF(R468="?","?","")</f>
        <v/>
      </c>
      <c r="R468" s="83" t="str">
        <f t="shared" ref="R468:R473" si="247">IF(AND(S468="",T468&gt;0),"?",IF(S468="","◄",IF(T468&gt;=1,"►","")))</f>
        <v>◄</v>
      </c>
      <c r="S468" s="84"/>
      <c r="T468" s="85"/>
      <c r="U468" s="83" t="str">
        <f t="shared" ref="U468:U473" si="248">IF(V468="?","?","")</f>
        <v/>
      </c>
      <c r="V468" s="83" t="str">
        <f t="shared" ref="V468:V473" si="249">IF(AND(W468="",X468&gt;0),"?",IF(W468="","◄",IF(X468&gt;=1,"►","")))</f>
        <v>◄</v>
      </c>
      <c r="W468" s="86"/>
      <c r="X468" s="85"/>
      <c r="Y468" s="457"/>
      <c r="Z468" s="87"/>
      <c r="AA468" s="521">
        <f t="shared" ref="AA468:AB473" si="250">(S468*Z468)</f>
        <v>0</v>
      </c>
      <c r="AB468" s="520">
        <f t="shared" si="250"/>
        <v>0</v>
      </c>
      <c r="AC468" s="88"/>
      <c r="AD468" s="519">
        <f t="shared" ref="AD468:AE473" si="251">(W468*AC468)</f>
        <v>0</v>
      </c>
      <c r="AE468" s="518">
        <f t="shared" si="251"/>
        <v>0</v>
      </c>
      <c r="AF468" s="89" t="str">
        <f>IF(AG468&gt;0,"ok","◄")</f>
        <v>◄</v>
      </c>
      <c r="AG468" s="90"/>
      <c r="AH468" s="89" t="str">
        <f>IF(AND(AI468="",AJ468&gt;0),"?",IF(AI468="","◄",IF(AJ468&gt;=1,"►","")))</f>
        <v>◄</v>
      </c>
      <c r="AI468" s="91"/>
      <c r="AJ468" s="92"/>
      <c r="AK468" s="586"/>
      <c r="AL468" s="587"/>
      <c r="AM468" s="43"/>
      <c r="AN468" s="149" t="str">
        <f>(IF(SUM(AP468:BX468)&gt;0,"ok",""))</f>
        <v/>
      </c>
      <c r="AO468" s="150" t="str">
        <f>IF(SUM(AP468:BR468)&gt;=1,SUM(AP468:BR468),"◄")</f>
        <v>◄</v>
      </c>
      <c r="AP468" s="32"/>
      <c r="AQ468" s="33"/>
      <c r="AR468" s="183" t="s">
        <v>27</v>
      </c>
      <c r="AS468" s="32"/>
      <c r="AT468" s="33"/>
      <c r="AU468" s="183" t="s">
        <v>28</v>
      </c>
      <c r="AV468" s="516" t="s">
        <v>6</v>
      </c>
      <c r="AW468" s="516" t="s">
        <v>6</v>
      </c>
      <c r="AX468" s="516"/>
      <c r="AY468" s="516" t="s">
        <v>6</v>
      </c>
      <c r="AZ468" s="516" t="s">
        <v>6</v>
      </c>
      <c r="BA468" s="516"/>
      <c r="BB468" s="516" t="s">
        <v>6</v>
      </c>
      <c r="BC468" s="516" t="s">
        <v>6</v>
      </c>
      <c r="BD468" s="516"/>
      <c r="BE468" s="516" t="s">
        <v>6</v>
      </c>
      <c r="BF468" s="516" t="s">
        <v>6</v>
      </c>
      <c r="BG468" s="516"/>
      <c r="BH468" s="516" t="s">
        <v>6</v>
      </c>
      <c r="BI468" s="516" t="s">
        <v>6</v>
      </c>
      <c r="BJ468" s="516"/>
      <c r="BK468" s="516" t="s">
        <v>6</v>
      </c>
      <c r="BL468" s="516" t="s">
        <v>6</v>
      </c>
      <c r="BM468" s="516"/>
      <c r="BN468" s="516" t="s">
        <v>6</v>
      </c>
      <c r="BO468" s="516" t="s">
        <v>6</v>
      </c>
      <c r="BP468" s="516"/>
      <c r="BQ468" s="516" t="s">
        <v>6</v>
      </c>
      <c r="BR468" s="516" t="s">
        <v>6</v>
      </c>
      <c r="BS468" s="516"/>
      <c r="BT468" s="32"/>
      <c r="BU468" s="33"/>
      <c r="BV468" s="34"/>
      <c r="BW468" s="32"/>
      <c r="BX468" s="33"/>
      <c r="BY468" s="34"/>
      <c r="BZ468" s="35"/>
      <c r="CA468" s="24"/>
      <c r="CB468" s="36"/>
      <c r="CC468" s="33"/>
      <c r="CD468" s="37"/>
      <c r="CE468" s="36"/>
      <c r="CF468" s="38"/>
      <c r="CG468" s="39"/>
      <c r="CH468" s="457"/>
      <c r="CI468" s="23" t="s">
        <v>836</v>
      </c>
    </row>
    <row r="469" spans="1:87" ht="15.6" thickTop="1" thickBot="1" x14ac:dyDescent="0.35">
      <c r="A469" s="502"/>
      <c r="B469" s="117"/>
      <c r="C469" s="156">
        <f t="shared" si="245"/>
        <v>0</v>
      </c>
      <c r="D469" s="457"/>
      <c r="E469" s="73"/>
      <c r="F469" s="123">
        <v>1234</v>
      </c>
      <c r="G469" s="584"/>
      <c r="H469" s="76">
        <v>0.4</v>
      </c>
      <c r="I469" s="122" t="s">
        <v>864</v>
      </c>
      <c r="J469" s="100">
        <v>0.1</v>
      </c>
      <c r="K469" s="79"/>
      <c r="L469" s="79"/>
      <c r="M469" s="79"/>
      <c r="N469" s="80" t="s">
        <v>1537</v>
      </c>
      <c r="O469" s="81"/>
      <c r="P469" s="82"/>
      <c r="Q469" s="83" t="str">
        <f t="shared" si="246"/>
        <v/>
      </c>
      <c r="R469" s="83" t="str">
        <f t="shared" si="247"/>
        <v>◄</v>
      </c>
      <c r="S469" s="84"/>
      <c r="T469" s="85"/>
      <c r="U469" s="83" t="str">
        <f t="shared" si="248"/>
        <v/>
      </c>
      <c r="V469" s="83" t="str">
        <f t="shared" si="249"/>
        <v>◄</v>
      </c>
      <c r="W469" s="86"/>
      <c r="X469" s="85"/>
      <c r="Y469" s="457"/>
      <c r="Z469" s="87"/>
      <c r="AA469" s="521">
        <f t="shared" si="250"/>
        <v>0</v>
      </c>
      <c r="AB469" s="520">
        <f t="shared" si="250"/>
        <v>0</v>
      </c>
      <c r="AC469" s="88"/>
      <c r="AD469" s="519">
        <f t="shared" si="251"/>
        <v>0</v>
      </c>
      <c r="AE469" s="518">
        <f t="shared" si="251"/>
        <v>0</v>
      </c>
      <c r="AF469" s="44"/>
      <c r="AG469" s="45"/>
      <c r="AH469" s="44"/>
      <c r="AI469" s="45"/>
      <c r="AJ469" s="45"/>
      <c r="AK469" s="45"/>
      <c r="AL469" s="45"/>
      <c r="AM469" s="43"/>
      <c r="AN469" s="27" t="s">
        <v>6</v>
      </c>
      <c r="AO469" s="27" t="s">
        <v>6</v>
      </c>
      <c r="AP469" s="516"/>
      <c r="AQ469" s="516"/>
      <c r="AR469" s="516"/>
      <c r="AS469" s="516" t="s">
        <v>6</v>
      </c>
      <c r="AT469" s="516" t="s">
        <v>6</v>
      </c>
      <c r="AU469" s="516"/>
      <c r="AV469" s="516" t="s">
        <v>6</v>
      </c>
      <c r="AW469" s="516" t="s">
        <v>6</v>
      </c>
      <c r="AX469" s="516"/>
      <c r="AY469" s="516" t="s">
        <v>6</v>
      </c>
      <c r="AZ469" s="516" t="s">
        <v>6</v>
      </c>
      <c r="BA469" s="516"/>
      <c r="BB469" s="516" t="s">
        <v>6</v>
      </c>
      <c r="BC469" s="516" t="s">
        <v>6</v>
      </c>
      <c r="BD469" s="516"/>
      <c r="BE469" s="516" t="s">
        <v>6</v>
      </c>
      <c r="BF469" s="516" t="s">
        <v>6</v>
      </c>
      <c r="BG469" s="516"/>
      <c r="BH469" s="516" t="s">
        <v>6</v>
      </c>
      <c r="BI469" s="516" t="s">
        <v>6</v>
      </c>
      <c r="BJ469" s="516"/>
      <c r="BK469" s="516" t="s">
        <v>6</v>
      </c>
      <c r="BL469" s="516" t="s">
        <v>6</v>
      </c>
      <c r="BM469" s="516"/>
      <c r="BN469" s="516" t="s">
        <v>6</v>
      </c>
      <c r="BO469" s="516" t="s">
        <v>6</v>
      </c>
      <c r="BP469" s="516"/>
      <c r="BQ469" s="516" t="s">
        <v>6</v>
      </c>
      <c r="BR469" s="516" t="s">
        <v>6</v>
      </c>
      <c r="BS469" s="516"/>
      <c r="BT469" s="516"/>
      <c r="BU469" s="516"/>
      <c r="BV469" s="516"/>
      <c r="BW469" s="516"/>
      <c r="BX469" s="516"/>
      <c r="BY469" s="516"/>
      <c r="BZ469" s="28"/>
      <c r="CA469" s="24"/>
      <c r="CB469" s="29"/>
      <c r="CC469" s="29"/>
      <c r="CD469" s="30"/>
      <c r="CE469" s="29"/>
      <c r="CF469" s="29"/>
      <c r="CG469" s="31"/>
      <c r="CH469" s="457"/>
      <c r="CI469" s="23" t="s">
        <v>836</v>
      </c>
    </row>
    <row r="470" spans="1:87" ht="15.6" thickTop="1" thickBot="1" x14ac:dyDescent="0.35">
      <c r="A470" s="502"/>
      <c r="B470" s="117"/>
      <c r="C470" s="156">
        <f t="shared" si="245"/>
        <v>0</v>
      </c>
      <c r="D470" s="457"/>
      <c r="E470" s="73"/>
      <c r="F470" s="123">
        <v>1235</v>
      </c>
      <c r="G470" s="584"/>
      <c r="H470" s="76">
        <v>1</v>
      </c>
      <c r="I470" s="122" t="s">
        <v>864</v>
      </c>
      <c r="J470" s="100">
        <v>0.5</v>
      </c>
      <c r="K470" s="79"/>
      <c r="L470" s="79"/>
      <c r="M470" s="79"/>
      <c r="N470" s="80" t="s">
        <v>1538</v>
      </c>
      <c r="O470" s="81"/>
      <c r="P470" s="82"/>
      <c r="Q470" s="83" t="str">
        <f t="shared" si="246"/>
        <v/>
      </c>
      <c r="R470" s="83" t="str">
        <f t="shared" si="247"/>
        <v>◄</v>
      </c>
      <c r="S470" s="84"/>
      <c r="T470" s="85"/>
      <c r="U470" s="83" t="str">
        <f t="shared" si="248"/>
        <v/>
      </c>
      <c r="V470" s="83" t="str">
        <f t="shared" si="249"/>
        <v>◄</v>
      </c>
      <c r="W470" s="86"/>
      <c r="X470" s="85"/>
      <c r="Y470" s="457"/>
      <c r="Z470" s="87"/>
      <c r="AA470" s="521">
        <f t="shared" si="250"/>
        <v>0</v>
      </c>
      <c r="AB470" s="520">
        <f t="shared" si="250"/>
        <v>0</v>
      </c>
      <c r="AC470" s="88"/>
      <c r="AD470" s="519">
        <f t="shared" si="251"/>
        <v>0</v>
      </c>
      <c r="AE470" s="518">
        <f t="shared" si="251"/>
        <v>0</v>
      </c>
      <c r="AF470" s="44"/>
      <c r="AG470" s="45"/>
      <c r="AH470" s="44"/>
      <c r="AI470" s="45"/>
      <c r="AJ470" s="45"/>
      <c r="AK470" s="45"/>
      <c r="AL470" s="45"/>
      <c r="AM470" s="43"/>
      <c r="AN470" s="27" t="s">
        <v>6</v>
      </c>
      <c r="AO470" s="27" t="s">
        <v>6</v>
      </c>
      <c r="AP470" s="516"/>
      <c r="AQ470" s="516"/>
      <c r="AR470" s="516"/>
      <c r="AS470" s="516" t="s">
        <v>6</v>
      </c>
      <c r="AT470" s="516" t="s">
        <v>6</v>
      </c>
      <c r="AU470" s="516"/>
      <c r="AV470" s="516" t="s">
        <v>6</v>
      </c>
      <c r="AW470" s="516" t="s">
        <v>6</v>
      </c>
      <c r="AX470" s="516"/>
      <c r="AY470" s="516" t="s">
        <v>6</v>
      </c>
      <c r="AZ470" s="516" t="s">
        <v>6</v>
      </c>
      <c r="BA470" s="516"/>
      <c r="BB470" s="516" t="s">
        <v>6</v>
      </c>
      <c r="BC470" s="516" t="s">
        <v>6</v>
      </c>
      <c r="BD470" s="516"/>
      <c r="BE470" s="516" t="s">
        <v>6</v>
      </c>
      <c r="BF470" s="516" t="s">
        <v>6</v>
      </c>
      <c r="BG470" s="516"/>
      <c r="BH470" s="516" t="s">
        <v>6</v>
      </c>
      <c r="BI470" s="516" t="s">
        <v>6</v>
      </c>
      <c r="BJ470" s="516"/>
      <c r="BK470" s="516" t="s">
        <v>6</v>
      </c>
      <c r="BL470" s="516" t="s">
        <v>6</v>
      </c>
      <c r="BM470" s="516"/>
      <c r="BN470" s="516" t="s">
        <v>6</v>
      </c>
      <c r="BO470" s="516" t="s">
        <v>6</v>
      </c>
      <c r="BP470" s="516"/>
      <c r="BQ470" s="516" t="s">
        <v>6</v>
      </c>
      <c r="BR470" s="516" t="s">
        <v>6</v>
      </c>
      <c r="BS470" s="516"/>
      <c r="BT470" s="516"/>
      <c r="BU470" s="516"/>
      <c r="BV470" s="516"/>
      <c r="BW470" s="516"/>
      <c r="BX470" s="516"/>
      <c r="BY470" s="516"/>
      <c r="BZ470" s="28"/>
      <c r="CA470" s="24"/>
      <c r="CB470" s="29"/>
      <c r="CC470" s="29"/>
      <c r="CD470" s="30"/>
      <c r="CE470" s="29"/>
      <c r="CF470" s="29"/>
      <c r="CG470" s="31"/>
      <c r="CH470" s="457"/>
      <c r="CI470" s="23" t="s">
        <v>836</v>
      </c>
    </row>
    <row r="471" spans="1:87" ht="15.6" thickTop="1" thickBot="1" x14ac:dyDescent="0.35">
      <c r="A471" s="502"/>
      <c r="B471" s="117"/>
      <c r="C471" s="156">
        <f t="shared" si="245"/>
        <v>0</v>
      </c>
      <c r="D471" s="457"/>
      <c r="E471" s="73"/>
      <c r="F471" s="123">
        <v>1236</v>
      </c>
      <c r="G471" s="584"/>
      <c r="H471" s="76">
        <v>2</v>
      </c>
      <c r="I471" s="122" t="s">
        <v>864</v>
      </c>
      <c r="J471" s="100">
        <v>1</v>
      </c>
      <c r="K471" s="79"/>
      <c r="L471" s="79"/>
      <c r="M471" s="79"/>
      <c r="N471" s="80" t="s">
        <v>1539</v>
      </c>
      <c r="O471" s="81"/>
      <c r="P471" s="82"/>
      <c r="Q471" s="83" t="str">
        <f t="shared" si="246"/>
        <v/>
      </c>
      <c r="R471" s="83" t="str">
        <f t="shared" si="247"/>
        <v>◄</v>
      </c>
      <c r="S471" s="84"/>
      <c r="T471" s="85"/>
      <c r="U471" s="83" t="str">
        <f t="shared" si="248"/>
        <v/>
      </c>
      <c r="V471" s="83" t="str">
        <f t="shared" si="249"/>
        <v>◄</v>
      </c>
      <c r="W471" s="86"/>
      <c r="X471" s="85"/>
      <c r="Y471" s="457"/>
      <c r="Z471" s="87"/>
      <c r="AA471" s="521">
        <f t="shared" si="250"/>
        <v>0</v>
      </c>
      <c r="AB471" s="520">
        <f t="shared" si="250"/>
        <v>0</v>
      </c>
      <c r="AC471" s="88"/>
      <c r="AD471" s="519">
        <f t="shared" si="251"/>
        <v>0</v>
      </c>
      <c r="AE471" s="518">
        <f t="shared" si="251"/>
        <v>0</v>
      </c>
      <c r="AF471" s="44"/>
      <c r="AG471" s="45"/>
      <c r="AH471" s="44"/>
      <c r="AI471" s="45"/>
      <c r="AJ471" s="45"/>
      <c r="AK471" s="45"/>
      <c r="AL471" s="45"/>
      <c r="AM471" s="43"/>
      <c r="AN471" s="27" t="s">
        <v>6</v>
      </c>
      <c r="AO471" s="27" t="s">
        <v>6</v>
      </c>
      <c r="AP471" s="516"/>
      <c r="AQ471" s="516"/>
      <c r="AR471" s="516"/>
      <c r="AS471" s="516" t="s">
        <v>6</v>
      </c>
      <c r="AT471" s="516" t="s">
        <v>6</v>
      </c>
      <c r="AU471" s="516"/>
      <c r="AV471" s="516" t="s">
        <v>6</v>
      </c>
      <c r="AW471" s="516" t="s">
        <v>6</v>
      </c>
      <c r="AX471" s="516"/>
      <c r="AY471" s="516" t="s">
        <v>6</v>
      </c>
      <c r="AZ471" s="516" t="s">
        <v>6</v>
      </c>
      <c r="BA471" s="516"/>
      <c r="BB471" s="516" t="s">
        <v>6</v>
      </c>
      <c r="BC471" s="516" t="s">
        <v>6</v>
      </c>
      <c r="BD471" s="516"/>
      <c r="BE471" s="516" t="s">
        <v>6</v>
      </c>
      <c r="BF471" s="516" t="s">
        <v>6</v>
      </c>
      <c r="BG471" s="516"/>
      <c r="BH471" s="516" t="s">
        <v>6</v>
      </c>
      <c r="BI471" s="516" t="s">
        <v>6</v>
      </c>
      <c r="BJ471" s="516"/>
      <c r="BK471" s="516" t="s">
        <v>6</v>
      </c>
      <c r="BL471" s="516" t="s">
        <v>6</v>
      </c>
      <c r="BM471" s="516"/>
      <c r="BN471" s="516" t="s">
        <v>6</v>
      </c>
      <c r="BO471" s="516" t="s">
        <v>6</v>
      </c>
      <c r="BP471" s="516"/>
      <c r="BQ471" s="516" t="s">
        <v>6</v>
      </c>
      <c r="BR471" s="516" t="s">
        <v>6</v>
      </c>
      <c r="BS471" s="516"/>
      <c r="BT471" s="516"/>
      <c r="BU471" s="516"/>
      <c r="BV471" s="516"/>
      <c r="BW471" s="516"/>
      <c r="BX471" s="516"/>
      <c r="BY471" s="516"/>
      <c r="BZ471" s="28"/>
      <c r="CA471" s="24"/>
      <c r="CB471" s="29"/>
      <c r="CC471" s="29"/>
      <c r="CD471" s="30"/>
      <c r="CE471" s="29"/>
      <c r="CF471" s="29"/>
      <c r="CG471" s="31"/>
      <c r="CH471" s="457"/>
      <c r="CI471" s="23" t="s">
        <v>836</v>
      </c>
    </row>
    <row r="472" spans="1:87" ht="15.6" thickTop="1" thickBot="1" x14ac:dyDescent="0.35">
      <c r="A472" s="502"/>
      <c r="B472" s="117"/>
      <c r="C472" s="156">
        <f t="shared" si="245"/>
        <v>0</v>
      </c>
      <c r="D472" s="457"/>
      <c r="E472" s="73"/>
      <c r="F472" s="123">
        <v>1237</v>
      </c>
      <c r="G472" s="584"/>
      <c r="H472" s="76">
        <v>3</v>
      </c>
      <c r="I472" s="122" t="s">
        <v>864</v>
      </c>
      <c r="J472" s="100">
        <v>1.5</v>
      </c>
      <c r="K472" s="79"/>
      <c r="L472" s="79"/>
      <c r="M472" s="79"/>
      <c r="N472" s="80" t="s">
        <v>1540</v>
      </c>
      <c r="O472" s="81"/>
      <c r="P472" s="82"/>
      <c r="Q472" s="83" t="str">
        <f t="shared" si="246"/>
        <v/>
      </c>
      <c r="R472" s="83" t="str">
        <f t="shared" si="247"/>
        <v>◄</v>
      </c>
      <c r="S472" s="84"/>
      <c r="T472" s="85"/>
      <c r="U472" s="83" t="str">
        <f t="shared" si="248"/>
        <v/>
      </c>
      <c r="V472" s="83" t="str">
        <f t="shared" si="249"/>
        <v>◄</v>
      </c>
      <c r="W472" s="86"/>
      <c r="X472" s="85"/>
      <c r="Y472" s="457"/>
      <c r="Z472" s="87"/>
      <c r="AA472" s="521">
        <f t="shared" si="250"/>
        <v>0</v>
      </c>
      <c r="AB472" s="520">
        <f t="shared" si="250"/>
        <v>0</v>
      </c>
      <c r="AC472" s="88"/>
      <c r="AD472" s="519">
        <f t="shared" si="251"/>
        <v>0</v>
      </c>
      <c r="AE472" s="518">
        <f t="shared" si="251"/>
        <v>0</v>
      </c>
      <c r="AF472" s="141" t="str">
        <f>IF(COUNTIF(Q475:Q478,"?")&gt;0,"?",IF(AND(S474="◄",T474="►"),"◄►",IF(S474="◄","◄",IF(T474="►","►",""))))</f>
        <v>◄</v>
      </c>
      <c r="AG472" s="45"/>
      <c r="AH472" s="44"/>
      <c r="AI472" s="45"/>
      <c r="AJ472" s="45"/>
      <c r="AK472" s="45"/>
      <c r="AL472" s="45"/>
      <c r="AM472" s="43"/>
      <c r="AN472" s="27" t="s">
        <v>6</v>
      </c>
      <c r="AO472" s="27" t="s">
        <v>6</v>
      </c>
      <c r="AP472" s="516"/>
      <c r="AQ472" s="516"/>
      <c r="AR472" s="516"/>
      <c r="AS472" s="516" t="s">
        <v>6</v>
      </c>
      <c r="AT472" s="516" t="s">
        <v>6</v>
      </c>
      <c r="AU472" s="516"/>
      <c r="AV472" s="516" t="s">
        <v>6</v>
      </c>
      <c r="AW472" s="516" t="s">
        <v>6</v>
      </c>
      <c r="AX472" s="516"/>
      <c r="AY472" s="516" t="s">
        <v>6</v>
      </c>
      <c r="AZ472" s="516" t="s">
        <v>6</v>
      </c>
      <c r="BA472" s="516"/>
      <c r="BB472" s="516" t="s">
        <v>6</v>
      </c>
      <c r="BC472" s="516" t="s">
        <v>6</v>
      </c>
      <c r="BD472" s="516"/>
      <c r="BE472" s="516" t="s">
        <v>6</v>
      </c>
      <c r="BF472" s="516" t="s">
        <v>6</v>
      </c>
      <c r="BG472" s="516"/>
      <c r="BH472" s="516" t="s">
        <v>6</v>
      </c>
      <c r="BI472" s="516" t="s">
        <v>6</v>
      </c>
      <c r="BJ472" s="516"/>
      <c r="BK472" s="516" t="s">
        <v>6</v>
      </c>
      <c r="BL472" s="516" t="s">
        <v>6</v>
      </c>
      <c r="BM472" s="516"/>
      <c r="BN472" s="516" t="s">
        <v>6</v>
      </c>
      <c r="BO472" s="516" t="s">
        <v>6</v>
      </c>
      <c r="BP472" s="516"/>
      <c r="BQ472" s="516" t="s">
        <v>6</v>
      </c>
      <c r="BR472" s="516" t="s">
        <v>6</v>
      </c>
      <c r="BS472" s="516"/>
      <c r="BT472" s="516"/>
      <c r="BU472" s="516"/>
      <c r="BV472" s="516"/>
      <c r="BW472" s="516"/>
      <c r="BX472" s="516"/>
      <c r="BY472" s="516"/>
      <c r="BZ472" s="28"/>
      <c r="CA472" s="24"/>
      <c r="CB472" s="29"/>
      <c r="CC472" s="29"/>
      <c r="CD472" s="30"/>
      <c r="CE472" s="29"/>
      <c r="CF472" s="29"/>
      <c r="CG472" s="31"/>
      <c r="CH472" s="457"/>
      <c r="CI472" s="23" t="s">
        <v>836</v>
      </c>
    </row>
    <row r="473" spans="1:87" ht="15.6" thickTop="1" thickBot="1" x14ac:dyDescent="0.35">
      <c r="A473" s="502"/>
      <c r="B473" s="117"/>
      <c r="C473" s="156">
        <f t="shared" si="245"/>
        <v>0</v>
      </c>
      <c r="D473" s="457"/>
      <c r="E473" s="73"/>
      <c r="F473" s="123">
        <v>1238</v>
      </c>
      <c r="G473" s="585"/>
      <c r="H473" s="76">
        <v>8</v>
      </c>
      <c r="I473" s="122" t="s">
        <v>864</v>
      </c>
      <c r="J473" s="100">
        <v>2.5</v>
      </c>
      <c r="K473" s="79"/>
      <c r="L473" s="79"/>
      <c r="M473" s="79"/>
      <c r="N473" s="80" t="s">
        <v>1541</v>
      </c>
      <c r="O473" s="81"/>
      <c r="P473" s="82"/>
      <c r="Q473" s="83" t="str">
        <f t="shared" si="246"/>
        <v/>
      </c>
      <c r="R473" s="83" t="str">
        <f t="shared" si="247"/>
        <v>◄</v>
      </c>
      <c r="S473" s="84"/>
      <c r="T473" s="85"/>
      <c r="U473" s="83" t="str">
        <f t="shared" si="248"/>
        <v/>
      </c>
      <c r="V473" s="83" t="str">
        <f t="shared" si="249"/>
        <v>◄</v>
      </c>
      <c r="W473" s="86"/>
      <c r="X473" s="85"/>
      <c r="Y473" s="457"/>
      <c r="Z473" s="87"/>
      <c r="AA473" s="521">
        <f t="shared" si="250"/>
        <v>0</v>
      </c>
      <c r="AB473" s="520">
        <f t="shared" si="250"/>
        <v>0</v>
      </c>
      <c r="AC473" s="88"/>
      <c r="AD473" s="519">
        <f t="shared" si="251"/>
        <v>0</v>
      </c>
      <c r="AE473" s="518">
        <f t="shared" si="251"/>
        <v>0</v>
      </c>
      <c r="AF473" s="44"/>
      <c r="AG473" s="45"/>
      <c r="AH473" s="44"/>
      <c r="AI473" s="45"/>
      <c r="AJ473" s="45"/>
      <c r="AK473" s="45"/>
      <c r="AL473" s="45"/>
      <c r="AM473" s="43"/>
      <c r="AN473" s="27" t="s">
        <v>6</v>
      </c>
      <c r="AO473" s="27" t="s">
        <v>6</v>
      </c>
      <c r="AP473" s="516"/>
      <c r="AQ473" s="516"/>
      <c r="AR473" s="516"/>
      <c r="AS473" s="516" t="s">
        <v>6</v>
      </c>
      <c r="AT473" s="516" t="s">
        <v>6</v>
      </c>
      <c r="AU473" s="516"/>
      <c r="AV473" s="516" t="s">
        <v>6</v>
      </c>
      <c r="AW473" s="516" t="s">
        <v>6</v>
      </c>
      <c r="AX473" s="516"/>
      <c r="AY473" s="516" t="s">
        <v>6</v>
      </c>
      <c r="AZ473" s="516" t="s">
        <v>6</v>
      </c>
      <c r="BA473" s="516"/>
      <c r="BB473" s="516" t="s">
        <v>6</v>
      </c>
      <c r="BC473" s="516" t="s">
        <v>6</v>
      </c>
      <c r="BD473" s="516"/>
      <c r="BE473" s="516" t="s">
        <v>6</v>
      </c>
      <c r="BF473" s="516" t="s">
        <v>6</v>
      </c>
      <c r="BG473" s="516"/>
      <c r="BH473" s="516" t="s">
        <v>6</v>
      </c>
      <c r="BI473" s="516" t="s">
        <v>6</v>
      </c>
      <c r="BJ473" s="516"/>
      <c r="BK473" s="516" t="s">
        <v>6</v>
      </c>
      <c r="BL473" s="516" t="s">
        <v>6</v>
      </c>
      <c r="BM473" s="516"/>
      <c r="BN473" s="516" t="s">
        <v>6</v>
      </c>
      <c r="BO473" s="516" t="s">
        <v>6</v>
      </c>
      <c r="BP473" s="516"/>
      <c r="BQ473" s="516" t="s">
        <v>6</v>
      </c>
      <c r="BR473" s="516" t="s">
        <v>6</v>
      </c>
      <c r="BS473" s="516"/>
      <c r="BT473" s="516"/>
      <c r="BU473" s="516"/>
      <c r="BV473" s="516"/>
      <c r="BW473" s="516"/>
      <c r="BX473" s="516"/>
      <c r="BY473" s="516"/>
      <c r="BZ473" s="28"/>
      <c r="CA473" s="24"/>
      <c r="CB473" s="29"/>
      <c r="CC473" s="29"/>
      <c r="CD473" s="30"/>
      <c r="CE473" s="29"/>
      <c r="CF473" s="29"/>
      <c r="CG473" s="31"/>
      <c r="CH473" s="457"/>
      <c r="CI473" s="23" t="s">
        <v>836</v>
      </c>
    </row>
    <row r="474" spans="1:87" ht="16.8" customHeight="1" thickTop="1" thickBot="1" x14ac:dyDescent="0.35">
      <c r="A474" s="505" t="str">
        <f>IF(COUNTIF(B475:B478,"x")&gt;0,"x","")</f>
        <v/>
      </c>
      <c r="B474" s="57"/>
      <c r="C474" s="510" t="str">
        <f>A474</f>
        <v/>
      </c>
      <c r="D474" s="66">
        <f>ROWS(D475:D477)-1</f>
        <v>2</v>
      </c>
      <c r="E474" s="58" t="s">
        <v>1542</v>
      </c>
      <c r="F474" s="116"/>
      <c r="G474" s="301"/>
      <c r="H474" s="6"/>
      <c r="I474" s="18"/>
      <c r="J474" s="18"/>
      <c r="K474" s="18"/>
      <c r="L474" s="18"/>
      <c r="M474" s="18"/>
      <c r="N474" s="46"/>
      <c r="O474" s="60">
        <v>23006</v>
      </c>
      <c r="P474" s="61" t="s">
        <v>3250</v>
      </c>
      <c r="Q474" s="143"/>
      <c r="R474" s="63" t="str">
        <f>IF(COUNTIF(Q475:Q477,"?")&gt;0,"?",IF(AND(S474="◄",T474="►"),"◄►",IF(S474="◄","◄",IF(T474="►","►",""))))</f>
        <v>◄</v>
      </c>
      <c r="S474" s="64" t="str">
        <f>IF(SUM(S475:S477)+1=ROWS(S475:S477)-COUNTIF(S475:S477,"-"),"","◄")</f>
        <v>◄</v>
      </c>
      <c r="T474" s="65" t="str">
        <f>IF(SUM(T475:T477)&gt;0,"►","")</f>
        <v/>
      </c>
      <c r="U474" s="146"/>
      <c r="V474" s="63" t="str">
        <f>IF(COUNTIF(U475:U477,"?")&gt;0,"?",IF(AND(W474="◄",X474="►"),"◄►",IF(W474="◄","◄",IF(X474="►","►",""))))</f>
        <v>◄</v>
      </c>
      <c r="W474" s="64" t="str">
        <f>IF(SUM(W475:W477)+1=ROWS(W475:W477)-COUNTIF(W475:W477,"-"),"","◄")</f>
        <v>◄</v>
      </c>
      <c r="X474" s="65" t="str">
        <f>IF(SUM(X475:X477)&gt;0,"►","")</f>
        <v/>
      </c>
      <c r="Y474" s="66">
        <f>ROWS(Y475:Y477)-1</f>
        <v>2</v>
      </c>
      <c r="Z474" s="67">
        <f>SUM(Z475:Z477)-Z477</f>
        <v>0</v>
      </c>
      <c r="AA474" s="68" t="s">
        <v>840</v>
      </c>
      <c r="AB474" s="69"/>
      <c r="AC474" s="67">
        <f>SUM(AC475:AC477)-AC477</f>
        <v>0</v>
      </c>
      <c r="AD474" s="68" t="s">
        <v>840</v>
      </c>
      <c r="AE474" s="69"/>
      <c r="AF474" s="70" t="str">
        <f>IF(AG474="◄","◄",IF(AG474="ok","►",""))</f>
        <v>◄</v>
      </c>
      <c r="AG474" s="71" t="str">
        <f>IF(AG475&gt;0,"OK","◄")</f>
        <v>◄</v>
      </c>
      <c r="AH474" s="62" t="str">
        <f>IF(AND(AI474="◄",AJ474="►"),"◄?►",IF(AI474="◄","◄",IF(AJ474="►","►","")))</f>
        <v>◄</v>
      </c>
      <c r="AI474" s="64" t="str">
        <f>IF(AI475&gt;0,"","◄")</f>
        <v>◄</v>
      </c>
      <c r="AJ474" s="65" t="str">
        <f>IF(SUM(AJ475:AJ475)&gt;0,"►","")</f>
        <v/>
      </c>
      <c r="AK474" s="570">
        <v>23006</v>
      </c>
      <c r="AL474" s="572" t="s">
        <v>1543</v>
      </c>
      <c r="AM474" s="43"/>
      <c r="AN474" s="1" t="str">
        <f>IF(AO474="","",IF(COUNTIF(AN475,"ok"),"","◄"))</f>
        <v>◄</v>
      </c>
      <c r="AO474" s="9" t="str">
        <f>IF(COUNTIF(AP474:BR474,"◄")&gt;0,"◄","")</f>
        <v>◄</v>
      </c>
      <c r="AP474" s="563" t="str">
        <f>IF(AP475="-","",IF(AP475&gt;0,"","◄"))</f>
        <v>◄</v>
      </c>
      <c r="AQ474" s="565"/>
      <c r="AR474" s="517">
        <f>IF(ISNONTEXT(AR475)=TRUE,"_",1)</f>
        <v>1</v>
      </c>
      <c r="AS474" s="563" t="str">
        <f>IF(AS475="-","",IF(AS475&gt;0,"","◄"))</f>
        <v/>
      </c>
      <c r="AT474" s="565"/>
      <c r="AU474" s="517" t="str">
        <f>IF(ISNONTEXT(AU475)=TRUE,"_",AR474+1)</f>
        <v>_</v>
      </c>
      <c r="AV474" s="563" t="str">
        <f>IF(AV475="-","",IF(AV475&gt;0,"","◄"))</f>
        <v/>
      </c>
      <c r="AW474" s="565"/>
      <c r="AX474" s="517" t="str">
        <f>IF(ISNONTEXT(AX475)=TRUE,"_",AU474+1)</f>
        <v>_</v>
      </c>
      <c r="AY474" s="563" t="str">
        <f>IF(AY475="-","",IF(AY475&gt;0,"","◄"))</f>
        <v/>
      </c>
      <c r="AZ474" s="565"/>
      <c r="BA474" s="517" t="str">
        <f>IF(ISNONTEXT(BA475)=TRUE,"_",AX474+1)</f>
        <v>_</v>
      </c>
      <c r="BB474" s="563" t="str">
        <f>IF(BB475="-","",IF(BB475&gt;0,"","◄"))</f>
        <v/>
      </c>
      <c r="BC474" s="565"/>
      <c r="BD474" s="517" t="str">
        <f>IF(ISNONTEXT(BD475)=TRUE,"_",BA474+1)</f>
        <v>_</v>
      </c>
      <c r="BE474" s="563" t="str">
        <f>IF(BE475="-","",IF(BE475&gt;0,"","◄"))</f>
        <v/>
      </c>
      <c r="BF474" s="565"/>
      <c r="BG474" s="517" t="str">
        <f>IF(ISNONTEXT(BG475)=TRUE,"_",BD474+1)</f>
        <v>_</v>
      </c>
      <c r="BH474" s="563" t="str">
        <f>IF(BH475="-","",IF(BH475&gt;0,"","◄"))</f>
        <v/>
      </c>
      <c r="BI474" s="565"/>
      <c r="BJ474" s="517" t="str">
        <f>IF(ISNONTEXT(BJ475)=TRUE,"_",BG474+1)</f>
        <v>_</v>
      </c>
      <c r="BK474" s="563" t="str">
        <f>IF(BK475="-","",IF(BK475&gt;0,"","◄"))</f>
        <v/>
      </c>
      <c r="BL474" s="565"/>
      <c r="BM474" s="517" t="str">
        <f>IF(ISNONTEXT(BM475)=TRUE,"_",BJ474+1)</f>
        <v>_</v>
      </c>
      <c r="BN474" s="563" t="str">
        <f>IF(BN475="-","",IF(BN475&gt;0,"","◄"))</f>
        <v/>
      </c>
      <c r="BO474" s="565"/>
      <c r="BP474" s="517" t="str">
        <f>IF(ISNONTEXT(BP475)=TRUE,"_",BM474+1)</f>
        <v>_</v>
      </c>
      <c r="BQ474" s="563" t="str">
        <f>IF(BQ475="-","",IF(BQ475&gt;0,"","◄"))</f>
        <v/>
      </c>
      <c r="BR474" s="565"/>
      <c r="BS474" s="517" t="str">
        <f>IF(ISNONTEXT(BS475)=TRUE,"_",BP474+1)</f>
        <v>_</v>
      </c>
      <c r="BT474" s="563" t="str">
        <f>IF(BT475="-","",IF(BT475&gt;0,"","◄"))</f>
        <v>◄</v>
      </c>
      <c r="BU474" s="565"/>
      <c r="BV474" s="517" t="str">
        <f>IF(ISNONTEXT(BV475)=TRUE,"_",1)</f>
        <v>_</v>
      </c>
      <c r="BW474" s="563" t="str">
        <f>IF(BW475="-","",IF(BW475&gt;0,"","◄"))</f>
        <v>◄</v>
      </c>
      <c r="BX474" s="565"/>
      <c r="BY474" s="517" t="str">
        <f>IF(ISNONTEXT(BY475)=TRUE,"_",BV474+1)</f>
        <v>_</v>
      </c>
      <c r="BZ474" s="26"/>
      <c r="CA474" s="24"/>
      <c r="CB474" s="25" t="str">
        <f>IF(CB475&gt;0,"►","")</f>
        <v/>
      </c>
      <c r="CC474" s="25" t="str">
        <f>IF(CC475&gt;0,"►","")</f>
        <v/>
      </c>
      <c r="CD474" s="517" t="str">
        <f>IF(ISNONTEXT(CD475)=TRUE,"_",1)</f>
        <v>_</v>
      </c>
      <c r="CE474" s="25" t="str">
        <f>IF(CE475&gt;0,"►","")</f>
        <v/>
      </c>
      <c r="CF474" s="25" t="str">
        <f>IF(CF475&gt;0,"►","")</f>
        <v/>
      </c>
      <c r="CG474" s="517" t="str">
        <f>IF(ISNONTEXT(CG475)=TRUE,"_",CD474+1)</f>
        <v>_</v>
      </c>
      <c r="CH474" s="66">
        <f>ROWS(CH475:CH477)-1</f>
        <v>2</v>
      </c>
      <c r="CI474" s="23" t="s">
        <v>836</v>
      </c>
    </row>
    <row r="475" spans="1:87" ht="15" thickBot="1" x14ac:dyDescent="0.35">
      <c r="A475" s="502"/>
      <c r="B475" s="117"/>
      <c r="C475" s="156">
        <f>B475</f>
        <v>0</v>
      </c>
      <c r="D475" s="457"/>
      <c r="E475" s="73"/>
      <c r="F475" s="118" t="s">
        <v>1544</v>
      </c>
      <c r="G475" s="300">
        <v>23006</v>
      </c>
      <c r="H475" s="76" t="s">
        <v>1545</v>
      </c>
      <c r="I475" s="119"/>
      <c r="J475" s="119"/>
      <c r="K475" s="79"/>
      <c r="L475" s="79"/>
      <c r="M475" s="79"/>
      <c r="N475" s="80" t="s">
        <v>1546</v>
      </c>
      <c r="O475" s="81"/>
      <c r="P475" s="82"/>
      <c r="Q475" s="83" t="str">
        <f>IF(R475="?","?","")</f>
        <v/>
      </c>
      <c r="R475" s="83" t="str">
        <f>IF(AND(S475="",T475&gt;0),"?",IF(S475="","◄",IF(T475&gt;=1,"►","")))</f>
        <v>◄</v>
      </c>
      <c r="S475" s="84"/>
      <c r="T475" s="85"/>
      <c r="U475" s="83" t="str">
        <f>IF(V475="?","?","")</f>
        <v/>
      </c>
      <c r="V475" s="83" t="str">
        <f>IF(AND(W475="",X475&gt;0),"?",IF(W475="","◄",IF(X475&gt;=1,"►","")))</f>
        <v>◄</v>
      </c>
      <c r="W475" s="86"/>
      <c r="X475" s="85"/>
      <c r="Y475" s="457"/>
      <c r="Z475" s="87"/>
      <c r="AA475" s="521">
        <f>(S475*Z475)</f>
        <v>0</v>
      </c>
      <c r="AB475" s="520">
        <f>(T475*AA475)</f>
        <v>0</v>
      </c>
      <c r="AC475" s="88"/>
      <c r="AD475" s="519">
        <f>(W475*AC475)</f>
        <v>0</v>
      </c>
      <c r="AE475" s="518">
        <f>(X475*AD475)</f>
        <v>0</v>
      </c>
      <c r="AF475" s="89" t="str">
        <f>IF(AG475&gt;0,"ok","◄")</f>
        <v>◄</v>
      </c>
      <c r="AG475" s="90"/>
      <c r="AH475" s="89" t="str">
        <f>IF(AND(AI475="",AJ475&gt;0),"?",IF(AI475="","◄",IF(AJ475&gt;=1,"►","")))</f>
        <v>◄</v>
      </c>
      <c r="AI475" s="91"/>
      <c r="AJ475" s="92"/>
      <c r="AK475" s="586"/>
      <c r="AL475" s="587"/>
      <c r="AM475" s="43"/>
      <c r="AN475" s="149" t="str">
        <f>(IF(SUM(AP475:BX475)&gt;0,"ok",""))</f>
        <v/>
      </c>
      <c r="AO475" s="150" t="str">
        <f>IF(SUM(AP475:BR475)&gt;=1,SUM(AP475:BR475),"◄")</f>
        <v>◄</v>
      </c>
      <c r="AP475" s="32"/>
      <c r="AQ475" s="33"/>
      <c r="AR475" s="151" t="s">
        <v>5</v>
      </c>
      <c r="AS475" s="516" t="s">
        <v>6</v>
      </c>
      <c r="AT475" s="516" t="s">
        <v>6</v>
      </c>
      <c r="AU475" s="516"/>
      <c r="AV475" s="516" t="s">
        <v>6</v>
      </c>
      <c r="AW475" s="516" t="s">
        <v>6</v>
      </c>
      <c r="AX475" s="516"/>
      <c r="AY475" s="516" t="s">
        <v>6</v>
      </c>
      <c r="AZ475" s="516" t="s">
        <v>6</v>
      </c>
      <c r="BA475" s="516"/>
      <c r="BB475" s="516" t="s">
        <v>6</v>
      </c>
      <c r="BC475" s="516" t="s">
        <v>6</v>
      </c>
      <c r="BD475" s="516"/>
      <c r="BE475" s="516" t="s">
        <v>6</v>
      </c>
      <c r="BF475" s="516" t="s">
        <v>6</v>
      </c>
      <c r="BG475" s="516"/>
      <c r="BH475" s="516" t="s">
        <v>6</v>
      </c>
      <c r="BI475" s="516" t="s">
        <v>6</v>
      </c>
      <c r="BJ475" s="516"/>
      <c r="BK475" s="516" t="s">
        <v>6</v>
      </c>
      <c r="BL475" s="516" t="s">
        <v>6</v>
      </c>
      <c r="BM475" s="516"/>
      <c r="BN475" s="516" t="s">
        <v>6</v>
      </c>
      <c r="BO475" s="516" t="s">
        <v>6</v>
      </c>
      <c r="BP475" s="516"/>
      <c r="BQ475" s="516" t="s">
        <v>6</v>
      </c>
      <c r="BR475" s="516" t="s">
        <v>6</v>
      </c>
      <c r="BS475" s="516"/>
      <c r="BT475" s="32"/>
      <c r="BU475" s="33"/>
      <c r="BV475" s="34"/>
      <c r="BW475" s="32"/>
      <c r="BX475" s="33"/>
      <c r="BY475" s="34"/>
      <c r="BZ475" s="35"/>
      <c r="CA475" s="24"/>
      <c r="CB475" s="36"/>
      <c r="CC475" s="33"/>
      <c r="CD475" s="37"/>
      <c r="CE475" s="36"/>
      <c r="CF475" s="38"/>
      <c r="CG475" s="39"/>
      <c r="CH475" s="457"/>
      <c r="CI475" s="23" t="s">
        <v>836</v>
      </c>
    </row>
    <row r="476" spans="1:87" ht="31.8" customHeight="1" thickTop="1" thickBot="1" x14ac:dyDescent="0.35">
      <c r="A476" s="502"/>
      <c r="B476" s="117"/>
      <c r="C476" s="156">
        <f>B476</f>
        <v>0</v>
      </c>
      <c r="D476" s="457"/>
      <c r="E476" s="136" t="s">
        <v>1547</v>
      </c>
      <c r="F476" s="137"/>
      <c r="G476" s="302">
        <v>23006</v>
      </c>
      <c r="H476" s="76">
        <v>1</v>
      </c>
      <c r="I476" s="119"/>
      <c r="J476" s="119"/>
      <c r="K476" s="79"/>
      <c r="L476" s="79"/>
      <c r="M476" s="79"/>
      <c r="N476" s="113" t="s">
        <v>1548</v>
      </c>
      <c r="O476" s="81"/>
      <c r="P476" s="142" t="s">
        <v>1549</v>
      </c>
      <c r="Q476" s="83" t="str">
        <f>IF(R476="?","?","")</f>
        <v/>
      </c>
      <c r="R476" s="83" t="str">
        <f>IF(AND(S476="",T476&gt;0),"?",IF(S476="","◄",IF(T476&gt;=1,"►","")))</f>
        <v>◄</v>
      </c>
      <c r="S476" s="84"/>
      <c r="T476" s="85"/>
      <c r="U476" s="83" t="str">
        <f>IF(V476="?","?","")</f>
        <v/>
      </c>
      <c r="V476" s="83" t="str">
        <f>IF(AND(W476="",X476&gt;0),"?",IF(W476="","◄",IF(X476&gt;=1,"►","")))</f>
        <v>◄</v>
      </c>
      <c r="W476" s="86"/>
      <c r="X476" s="85"/>
      <c r="Y476" s="457"/>
      <c r="Z476" s="87"/>
      <c r="AA476" s="521">
        <f>(S476*Z476)</f>
        <v>0</v>
      </c>
      <c r="AB476" s="520">
        <f>(T476*AA476)</f>
        <v>0</v>
      </c>
      <c r="AC476" s="88"/>
      <c r="AD476" s="519">
        <f>(W476*AC476)</f>
        <v>0</v>
      </c>
      <c r="AE476" s="518">
        <f>(X476*AD476)</f>
        <v>0</v>
      </c>
      <c r="AF476" s="44"/>
      <c r="AG476" s="45"/>
      <c r="AH476" s="44"/>
      <c r="AI476" s="45"/>
      <c r="AJ476" s="45"/>
      <c r="AK476" s="45"/>
      <c r="AL476" s="45"/>
      <c r="AM476" s="43"/>
      <c r="AN476" s="27" t="s">
        <v>6</v>
      </c>
      <c r="AO476" s="27" t="s">
        <v>6</v>
      </c>
      <c r="AP476" s="516"/>
      <c r="AQ476" s="516"/>
      <c r="AR476" s="516"/>
      <c r="AS476" s="516" t="s">
        <v>6</v>
      </c>
      <c r="AT476" s="516" t="s">
        <v>6</v>
      </c>
      <c r="AU476" s="516"/>
      <c r="AV476" s="516" t="s">
        <v>6</v>
      </c>
      <c r="AW476" s="516" t="s">
        <v>6</v>
      </c>
      <c r="AX476" s="516"/>
      <c r="AY476" s="516" t="s">
        <v>6</v>
      </c>
      <c r="AZ476" s="516" t="s">
        <v>6</v>
      </c>
      <c r="BA476" s="516"/>
      <c r="BB476" s="516" t="s">
        <v>6</v>
      </c>
      <c r="BC476" s="516" t="s">
        <v>6</v>
      </c>
      <c r="BD476" s="516"/>
      <c r="BE476" s="516" t="s">
        <v>6</v>
      </c>
      <c r="BF476" s="516" t="s">
        <v>6</v>
      </c>
      <c r="BG476" s="516"/>
      <c r="BH476" s="516" t="s">
        <v>6</v>
      </c>
      <c r="BI476" s="516" t="s">
        <v>6</v>
      </c>
      <c r="BJ476" s="516"/>
      <c r="BK476" s="516" t="s">
        <v>6</v>
      </c>
      <c r="BL476" s="516" t="s">
        <v>6</v>
      </c>
      <c r="BM476" s="516"/>
      <c r="BN476" s="516" t="s">
        <v>6</v>
      </c>
      <c r="BO476" s="516" t="s">
        <v>6</v>
      </c>
      <c r="BP476" s="516"/>
      <c r="BQ476" s="516" t="s">
        <v>6</v>
      </c>
      <c r="BR476" s="516" t="s">
        <v>6</v>
      </c>
      <c r="BS476" s="516"/>
      <c r="BT476" s="516"/>
      <c r="BU476" s="516"/>
      <c r="BV476" s="516"/>
      <c r="BW476" s="516"/>
      <c r="BX476" s="516"/>
      <c r="BY476" s="516"/>
      <c r="BZ476" s="28"/>
      <c r="CA476" s="24"/>
      <c r="CB476" s="29"/>
      <c r="CC476" s="29"/>
      <c r="CD476" s="30"/>
      <c r="CE476" s="29"/>
      <c r="CF476" s="29"/>
      <c r="CG476" s="31"/>
      <c r="CH476" s="457"/>
      <c r="CI476" s="23" t="s">
        <v>836</v>
      </c>
    </row>
    <row r="477" spans="1:87" ht="16.8" customHeight="1" thickTop="1" x14ac:dyDescent="0.3">
      <c r="A477" s="509"/>
      <c r="B477" s="431"/>
      <c r="C477" s="510">
        <f>A477</f>
        <v>0</v>
      </c>
      <c r="D477" s="431"/>
      <c r="E477" s="431"/>
      <c r="F477" s="46"/>
      <c r="G477" s="7"/>
      <c r="H477" s="345"/>
      <c r="I477" s="345"/>
      <c r="J477" s="345"/>
      <c r="K477" s="46"/>
      <c r="L477" s="46"/>
      <c r="M477" s="46"/>
      <c r="N477" s="46"/>
      <c r="O477" s="46"/>
      <c r="P477" s="46"/>
      <c r="Q477" s="46"/>
      <c r="R477" s="46"/>
      <c r="S477" s="46"/>
      <c r="T477" s="46"/>
      <c r="U477" s="46"/>
      <c r="V477" s="46"/>
      <c r="W477" s="46"/>
      <c r="X477" s="46"/>
      <c r="Y477" s="431"/>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31"/>
      <c r="CI477" s="23" t="s">
        <v>836</v>
      </c>
    </row>
    <row r="478" spans="1:87" s="47" customFormat="1" ht="18.600000000000001" customHeight="1" thickBot="1" x14ac:dyDescent="0.35">
      <c r="A478" s="507"/>
      <c r="B478" s="50"/>
      <c r="C478" s="50"/>
      <c r="D478" s="461"/>
      <c r="E478" s="50"/>
      <c r="F478" s="51"/>
      <c r="G478" s="484"/>
      <c r="H478" s="53"/>
      <c r="I478" s="54"/>
      <c r="J478" s="53"/>
      <c r="K478" s="53"/>
      <c r="L478" s="53"/>
      <c r="M478" s="53"/>
      <c r="N478" s="55" t="s">
        <v>1551</v>
      </c>
      <c r="O478" s="53"/>
      <c r="P478" s="53"/>
      <c r="Q478" s="53"/>
      <c r="R478" s="408" t="str">
        <f>IF(COUNTIF(Q479:Q544,"?")&gt;=1,"?","")</f>
        <v/>
      </c>
      <c r="S478" s="53"/>
      <c r="T478" s="53"/>
      <c r="U478" s="53"/>
      <c r="V478" s="408" t="str">
        <f>IF(COUNTIF(U479:U544,"?")&gt;=1,"?","")</f>
        <v/>
      </c>
      <c r="W478" s="53"/>
      <c r="X478" s="53"/>
      <c r="Y478" s="461"/>
      <c r="Z478" s="56"/>
      <c r="AA478" s="434" t="str">
        <f>N478</f>
        <v xml:space="preserve">▬ folders ▼ J1963 ▼ ▬ </v>
      </c>
      <c r="AB478" s="53"/>
      <c r="AC478" s="53"/>
      <c r="AD478" s="53"/>
      <c r="AE478" s="53"/>
      <c r="AF478" s="53"/>
      <c r="AG478" s="53"/>
      <c r="AH478" s="53"/>
      <c r="AI478" s="53"/>
      <c r="AJ478" s="53"/>
      <c r="AK478" s="53"/>
      <c r="AL478" s="53"/>
      <c r="AM478" s="43"/>
      <c r="AN478" s="568" t="str">
        <f>N478</f>
        <v xml:space="preserve">▬ folders ▼ J1963 ▼ ▬ </v>
      </c>
      <c r="AO478" s="569"/>
      <c r="AP478" s="569"/>
      <c r="AQ478" s="569"/>
      <c r="AR478" s="569"/>
      <c r="AS478" s="569"/>
      <c r="AT478" s="569"/>
      <c r="AU478" s="569"/>
      <c r="AV478" s="569"/>
      <c r="AW478" s="569"/>
      <c r="AX478" s="569"/>
      <c r="AY478" s="569"/>
      <c r="AZ478" s="569"/>
      <c r="BA478" s="569"/>
      <c r="BB478" s="569"/>
      <c r="BC478" s="569"/>
      <c r="BD478" s="569"/>
      <c r="BE478" s="569"/>
      <c r="BF478" s="569"/>
      <c r="BG478" s="569"/>
      <c r="BH478" s="569"/>
      <c r="BI478" s="568" t="str">
        <f>N478</f>
        <v xml:space="preserve">▬ folders ▼ J1963 ▼ ▬ </v>
      </c>
      <c r="BJ478" s="569"/>
      <c r="BK478" s="569"/>
      <c r="BL478" s="569"/>
      <c r="BM478" s="569"/>
      <c r="BN478" s="569"/>
      <c r="BO478" s="569"/>
      <c r="BP478" s="569"/>
      <c r="BQ478" s="569"/>
      <c r="BR478" s="569"/>
      <c r="BS478" s="569"/>
      <c r="BT478" s="569"/>
      <c r="BU478" s="569"/>
      <c r="BV478" s="569"/>
      <c r="BW478" s="569"/>
      <c r="BX478" s="569"/>
      <c r="BY478" s="569"/>
      <c r="BZ478" s="569"/>
      <c r="CA478" s="569"/>
      <c r="CB478" s="569"/>
      <c r="CC478" s="569"/>
      <c r="CD478" s="569"/>
      <c r="CE478" s="569"/>
      <c r="CF478" s="569"/>
      <c r="CG478" s="569"/>
      <c r="CH478" s="461"/>
      <c r="CI478" s="23" t="s">
        <v>836</v>
      </c>
    </row>
    <row r="479" spans="1:87" ht="16.8" customHeight="1" thickTop="1" thickBot="1" x14ac:dyDescent="0.35">
      <c r="A479" s="505" t="str">
        <f>IF(COUNTIF(B480:B481,"x")&gt;0,"x","")</f>
        <v/>
      </c>
      <c r="B479" s="57"/>
      <c r="C479" s="510" t="str">
        <f>A479</f>
        <v/>
      </c>
      <c r="D479" s="66">
        <f>ROWS(D480:D481)-1</f>
        <v>1</v>
      </c>
      <c r="E479" s="58" t="s">
        <v>1554</v>
      </c>
      <c r="F479" s="59"/>
      <c r="G479" s="301"/>
      <c r="H479" s="6"/>
      <c r="I479" s="6"/>
      <c r="J479" s="6"/>
      <c r="K479" s="18"/>
      <c r="L479" s="18"/>
      <c r="M479" s="18"/>
      <c r="N479" s="46"/>
      <c r="O479" s="60">
        <v>23026</v>
      </c>
      <c r="P479" s="61" t="s">
        <v>3251</v>
      </c>
      <c r="Q479" s="62"/>
      <c r="R479" s="63" t="str">
        <f>IF(COUNTIF(Q480:Q481,"?")&gt;0,"?",IF(AND(S479="◄",T479="►"),"◄►",IF(S479="◄","◄",IF(T479="►","►",""))))</f>
        <v>◄</v>
      </c>
      <c r="S479" s="64" t="str">
        <f>IF(SUM(S480:S481)+1=ROWS(S480:S481)-COUNTIF(S480:S481,"-"),"","◄")</f>
        <v>◄</v>
      </c>
      <c r="T479" s="65" t="str">
        <f>IF(SUM(T480:T481)&gt;0,"►","")</f>
        <v/>
      </c>
      <c r="U479" s="62"/>
      <c r="V479" s="63" t="str">
        <f>IF(COUNTIF(U480:U481,"?")&gt;0,"?",IF(AND(W479="◄",X479="►"),"◄►",IF(W479="◄","◄",IF(X479="►","►",""))))</f>
        <v>◄</v>
      </c>
      <c r="W479" s="64" t="str">
        <f>IF(SUM(W480:W481)+1=ROWS(W480:W481)-COUNTIF(W480:W481,"-"),"","◄")</f>
        <v>◄</v>
      </c>
      <c r="X479" s="65" t="str">
        <f>IF(SUM(X480:X481)&gt;0,"►","")</f>
        <v/>
      </c>
      <c r="Y479" s="66">
        <f>ROWS(Y480:Y481)-1</f>
        <v>1</v>
      </c>
      <c r="Z479" s="67">
        <f>SUM(Z480:Z481)-Z481</f>
        <v>0</v>
      </c>
      <c r="AA479" s="68" t="s">
        <v>840</v>
      </c>
      <c r="AB479" s="69"/>
      <c r="AC479" s="67">
        <f>SUM(AC480:AC481)-AC481</f>
        <v>0</v>
      </c>
      <c r="AD479" s="68" t="s">
        <v>840</v>
      </c>
      <c r="AE479" s="69"/>
      <c r="AF479" s="153" t="str">
        <f>IF(AG479="◄","◄",IF(AG479="ok","►",""))</f>
        <v>◄</v>
      </c>
      <c r="AG479" s="154" t="str">
        <f>IF(AG480&gt;0,"OK","◄")</f>
        <v>◄</v>
      </c>
      <c r="AH479" s="155" t="str">
        <f>IF(AND(AI479="◄",AJ479="►"),"◄?►",IF(AI479="◄","◄",IF(AJ479="►","►","")))</f>
        <v>◄</v>
      </c>
      <c r="AI479" s="64" t="str">
        <f>IF(AI480&gt;0,"","◄")</f>
        <v>◄</v>
      </c>
      <c r="AJ479" s="65" t="str">
        <f>IF(SUM(AJ480:AJ485)&gt;0,"►","")</f>
        <v/>
      </c>
      <c r="AK479" s="590">
        <f>O479</f>
        <v>23026</v>
      </c>
      <c r="AL479" s="592" t="str">
        <f>P479</f>
        <v xml:space="preserve">▬ folder Nr. gn / 63 vnr. 1 ▬ </v>
      </c>
      <c r="AM479" s="43"/>
      <c r="AN479" s="1" t="str">
        <f>IF(AO479="","",IF(COUNTIF(AN480,"ok"),"","◄"))</f>
        <v>◄</v>
      </c>
      <c r="AO479" s="9" t="str">
        <f>IF(COUNTIF(AP479:BR479,"◄")&gt;0,"◄","")</f>
        <v>◄</v>
      </c>
      <c r="AP479" s="563" t="str">
        <f>IF(AP480="-","",IF(AP480&gt;0,"","◄"))</f>
        <v>◄</v>
      </c>
      <c r="AQ479" s="564"/>
      <c r="AR479" s="517">
        <f>IF(ISNONTEXT(AR480)=TRUE,"_",1)</f>
        <v>1</v>
      </c>
      <c r="AS479" s="563" t="str">
        <f>IF(AS480="-","",IF(AS480&gt;0,"","◄"))</f>
        <v/>
      </c>
      <c r="AT479" s="564"/>
      <c r="AU479" s="517" t="str">
        <f>IF(ISNONTEXT(AU480)=TRUE,"_",AR479+1)</f>
        <v>_</v>
      </c>
      <c r="AV479" s="563" t="str">
        <f>IF(AV480="-","",IF(AV480&gt;0,"","◄"))</f>
        <v/>
      </c>
      <c r="AW479" s="564"/>
      <c r="AX479" s="517" t="str">
        <f>IF(ISNONTEXT(AX480)=TRUE,"_",AU479+1)</f>
        <v>_</v>
      </c>
      <c r="AY479" s="563" t="str">
        <f>IF(AY480="-","",IF(AY480&gt;0,"","◄"))</f>
        <v/>
      </c>
      <c r="AZ479" s="564"/>
      <c r="BA479" s="517" t="str">
        <f>IF(ISNONTEXT(BA480)=TRUE,"_",AX479+1)</f>
        <v>_</v>
      </c>
      <c r="BB479" s="563" t="str">
        <f>IF(BB480="-","",IF(BB480&gt;0,"","◄"))</f>
        <v/>
      </c>
      <c r="BC479" s="564"/>
      <c r="BD479" s="517" t="str">
        <f>IF(ISNONTEXT(BD480)=TRUE,"_",BA479+1)</f>
        <v>_</v>
      </c>
      <c r="BE479" s="563" t="str">
        <f>IF(BE480="-","",IF(BE480&gt;0,"","◄"))</f>
        <v/>
      </c>
      <c r="BF479" s="564"/>
      <c r="BG479" s="517" t="str">
        <f>IF(ISNONTEXT(BG480)=TRUE,"_",BD479+1)</f>
        <v>_</v>
      </c>
      <c r="BH479" s="563" t="str">
        <f>IF(BH480="-","",IF(BH480&gt;0,"","◄"))</f>
        <v/>
      </c>
      <c r="BI479" s="564"/>
      <c r="BJ479" s="517" t="str">
        <f>IF(ISNONTEXT(BJ480)=TRUE,"_",BG479+1)</f>
        <v>_</v>
      </c>
      <c r="BK479" s="563" t="str">
        <f>IF(BK480="-","",IF(BK480&gt;0,"","◄"))</f>
        <v/>
      </c>
      <c r="BL479" s="564"/>
      <c r="BM479" s="517" t="str">
        <f>IF(ISNONTEXT(BM480)=TRUE,"_",BJ479+1)</f>
        <v>_</v>
      </c>
      <c r="BN479" s="563" t="str">
        <f>IF(BN480="-","",IF(BN480&gt;0,"","◄"))</f>
        <v/>
      </c>
      <c r="BO479" s="564"/>
      <c r="BP479" s="517" t="str">
        <f>IF(ISNONTEXT(BP480)=TRUE,"_",BM479+1)</f>
        <v>_</v>
      </c>
      <c r="BQ479" s="563" t="str">
        <f>IF(BQ480="-","",IF(BQ480&gt;0,"","◄"))</f>
        <v/>
      </c>
      <c r="BR479" s="564"/>
      <c r="BS479" s="517" t="str">
        <f>IF(ISNONTEXT(BS480)=TRUE,"_",BP479+1)</f>
        <v>_</v>
      </c>
      <c r="BT479" s="563" t="str">
        <f>IF(BT480="-","",IF(BT480&gt;0,"","◄"))</f>
        <v>◄</v>
      </c>
      <c r="BU479" s="564"/>
      <c r="BV479" s="517" t="str">
        <f>IF(ISNONTEXT(BV480)=TRUE,"_",1)</f>
        <v>_</v>
      </c>
      <c r="BW479" s="563" t="str">
        <f>IF(BW480="-","",IF(BW480&gt;0,"","◄"))</f>
        <v>◄</v>
      </c>
      <c r="BX479" s="564"/>
      <c r="BY479" s="517" t="str">
        <f>IF(ISNONTEXT(BY480)=TRUE,"_",BV479+1)</f>
        <v>_</v>
      </c>
      <c r="BZ479" s="26"/>
      <c r="CA479" s="24"/>
      <c r="CB479" s="25" t="str">
        <f>IF(CB480&gt;0,"►","")</f>
        <v/>
      </c>
      <c r="CC479" s="25" t="str">
        <f>IF(CC480&gt;0,"►","")</f>
        <v/>
      </c>
      <c r="CD479" s="517" t="str">
        <f>IF(ISNONTEXT(CD480)=TRUE,"_",1)</f>
        <v>_</v>
      </c>
      <c r="CE479" s="25" t="str">
        <f>IF(CE480&gt;0,"►","")</f>
        <v/>
      </c>
      <c r="CF479" s="25" t="str">
        <f>IF(CF480&gt;0,"►","")</f>
        <v/>
      </c>
      <c r="CG479" s="517" t="str">
        <f>IF(ISNONTEXT(CG480)=TRUE,"_",CD479+1)</f>
        <v>_</v>
      </c>
      <c r="CH479" s="66">
        <f>ROWS(CH480:CH481)-1</f>
        <v>1</v>
      </c>
      <c r="CI479" s="23" t="s">
        <v>836</v>
      </c>
    </row>
    <row r="480" spans="1:87" ht="15" thickBot="1" x14ac:dyDescent="0.35">
      <c r="A480" s="503"/>
      <c r="B480" s="49"/>
      <c r="C480" s="156">
        <f>B480</f>
        <v>0</v>
      </c>
      <c r="D480" s="457"/>
      <c r="E480" s="73"/>
      <c r="F480" s="74" t="s">
        <v>1555</v>
      </c>
      <c r="G480" s="300">
        <v>23026</v>
      </c>
      <c r="H480" s="76">
        <v>3</v>
      </c>
      <c r="I480" s="114"/>
      <c r="J480" s="114"/>
      <c r="K480" s="79"/>
      <c r="L480" s="79"/>
      <c r="M480" s="79"/>
      <c r="N480" s="157" t="s">
        <v>1556</v>
      </c>
      <c r="O480" s="81"/>
      <c r="P480" s="82"/>
      <c r="Q480" s="83" t="str">
        <f>IF(R480="?","?","")</f>
        <v/>
      </c>
      <c r="R480" s="83" t="str">
        <f>IF(AND(S480="",T480&gt;0),"?",IF(S480="","◄",IF(T480&gt;=1,"►","")))</f>
        <v>◄</v>
      </c>
      <c r="S480" s="84"/>
      <c r="T480" s="85"/>
      <c r="U480" s="83" t="str">
        <f>IF(V480="?","?","")</f>
        <v/>
      </c>
      <c r="V480" s="83" t="str">
        <f>IF(AND(W480="",X480&gt;0),"?",IF(W480="","◄",IF(X480&gt;=1,"►","")))</f>
        <v>◄</v>
      </c>
      <c r="W480" s="86"/>
      <c r="X480" s="85"/>
      <c r="Y480" s="457"/>
      <c r="Z480" s="87"/>
      <c r="AA480" s="521">
        <f>(S480*Z480)</f>
        <v>0</v>
      </c>
      <c r="AB480" s="520">
        <f>(T480*AA480)</f>
        <v>0</v>
      </c>
      <c r="AC480" s="88"/>
      <c r="AD480" s="519">
        <f>(W480*AC480)</f>
        <v>0</v>
      </c>
      <c r="AE480" s="518">
        <f>(X480*AD480)</f>
        <v>0</v>
      </c>
      <c r="AF480" s="89" t="str">
        <f>IF(AG480&gt;0,"ok","◄")</f>
        <v>◄</v>
      </c>
      <c r="AG480" s="90"/>
      <c r="AH480" s="89" t="str">
        <f>IF(AND(AI480="",AJ480&gt;0),"?",IF(AI480="","◄",IF(AJ480&gt;=1,"►","")))</f>
        <v>◄</v>
      </c>
      <c r="AI480" s="91"/>
      <c r="AJ480" s="92"/>
      <c r="AK480" s="591"/>
      <c r="AL480" s="593"/>
      <c r="AM480" s="43"/>
      <c r="AN480" s="3" t="s">
        <v>3</v>
      </c>
      <c r="AO480" s="12" t="s">
        <v>1</v>
      </c>
      <c r="AP480" s="13"/>
      <c r="AQ480" s="14"/>
      <c r="AR480" s="17" t="s">
        <v>5</v>
      </c>
      <c r="AS480" s="516" t="s">
        <v>6</v>
      </c>
      <c r="AT480" s="516" t="s">
        <v>6</v>
      </c>
      <c r="AU480" s="516"/>
      <c r="AV480" s="516" t="s">
        <v>6</v>
      </c>
      <c r="AW480" s="516" t="s">
        <v>6</v>
      </c>
      <c r="AX480" s="516"/>
      <c r="AY480" s="516" t="s">
        <v>6</v>
      </c>
      <c r="AZ480" s="516" t="s">
        <v>6</v>
      </c>
      <c r="BA480" s="516"/>
      <c r="BB480" s="516" t="s">
        <v>6</v>
      </c>
      <c r="BC480" s="516" t="s">
        <v>6</v>
      </c>
      <c r="BD480" s="516"/>
      <c r="BE480" s="516" t="s">
        <v>6</v>
      </c>
      <c r="BF480" s="516" t="s">
        <v>6</v>
      </c>
      <c r="BG480" s="516"/>
      <c r="BH480" s="516" t="s">
        <v>6</v>
      </c>
      <c r="BI480" s="516" t="s">
        <v>6</v>
      </c>
      <c r="BJ480" s="516"/>
      <c r="BK480" s="516" t="s">
        <v>6</v>
      </c>
      <c r="BL480" s="516" t="s">
        <v>6</v>
      </c>
      <c r="BM480" s="516"/>
      <c r="BN480" s="516" t="s">
        <v>6</v>
      </c>
      <c r="BO480" s="516" t="s">
        <v>6</v>
      </c>
      <c r="BP480" s="516"/>
      <c r="BQ480" s="516" t="s">
        <v>6</v>
      </c>
      <c r="BR480" s="516" t="s">
        <v>6</v>
      </c>
      <c r="BS480" s="516"/>
      <c r="BT480" s="32"/>
      <c r="BU480" s="33"/>
      <c r="BV480" s="34"/>
      <c r="BW480" s="32"/>
      <c r="BX480" s="33"/>
      <c r="BY480" s="34"/>
      <c r="BZ480" s="35"/>
      <c r="CA480" s="24"/>
      <c r="CB480" s="36"/>
      <c r="CC480" s="33"/>
      <c r="CD480" s="37"/>
      <c r="CE480" s="36"/>
      <c r="CF480" s="38"/>
      <c r="CG480" s="39"/>
      <c r="CH480" s="457"/>
      <c r="CI480" s="23" t="s">
        <v>836</v>
      </c>
    </row>
    <row r="481" spans="1:87" ht="16.8" customHeight="1" thickTop="1" thickBot="1" x14ac:dyDescent="0.35">
      <c r="A481" s="505" t="str">
        <f>IF(COUNTIF(B482:B485,"x")&gt;0,"x","")</f>
        <v/>
      </c>
      <c r="B481" s="57"/>
      <c r="C481" s="510" t="str">
        <f>A481</f>
        <v/>
      </c>
      <c r="D481" s="66">
        <f>ROWS(D482:D485)-1</f>
        <v>3</v>
      </c>
      <c r="E481" s="58" t="s">
        <v>1557</v>
      </c>
      <c r="F481" s="59"/>
      <c r="G481" s="301"/>
      <c r="H481" s="18"/>
      <c r="I481" s="18"/>
      <c r="J481" s="18"/>
      <c r="K481" s="18"/>
      <c r="L481" s="18"/>
      <c r="M481" s="18"/>
      <c r="N481" s="2"/>
      <c r="O481" s="60">
        <v>23026</v>
      </c>
      <c r="P481" s="61" t="s">
        <v>3252</v>
      </c>
      <c r="Q481" s="143"/>
      <c r="R481" s="63" t="str">
        <f>IF(COUNTIF(Q482:Q485,"?")&gt;0,"?",IF(AND(S481="◄",T481="►"),"◄►",IF(S481="◄","◄",IF(T481="►","►",""))))</f>
        <v>◄</v>
      </c>
      <c r="S481" s="64" t="str">
        <f>IF(SUM(S482:S485)+1=ROWS(S482:S485)-COUNTIF(S482:S485,"-"),"","◄")</f>
        <v>◄</v>
      </c>
      <c r="T481" s="65" t="str">
        <f>IF(SUM(T482:T485)&gt;0,"►","")</f>
        <v/>
      </c>
      <c r="U481" s="146"/>
      <c r="V481" s="63" t="str">
        <f>IF(COUNTIF(U482:U485,"?")&gt;0,"?",IF(AND(W481="◄",X481="►"),"◄►",IF(W481="◄","◄",IF(X481="►","►",""))))</f>
        <v>◄</v>
      </c>
      <c r="W481" s="64" t="str">
        <f>IF(SUM(W482:W485)+1=ROWS(W482:W485)-COUNTIF(W482:W485,"-"),"","◄")</f>
        <v>◄</v>
      </c>
      <c r="X481" s="65" t="str">
        <f>IF(SUM(X482:X485)&gt;0,"►","")</f>
        <v/>
      </c>
      <c r="Y481" s="66">
        <f>ROWS(Y482:Y485)-1</f>
        <v>3</v>
      </c>
      <c r="Z481" s="67">
        <f>SUM(Z482:Z485)-Z485</f>
        <v>0</v>
      </c>
      <c r="AA481" s="68" t="s">
        <v>840</v>
      </c>
      <c r="AB481" s="69"/>
      <c r="AC481" s="67">
        <f>SUM(AC482:AC485)-AC485</f>
        <v>0</v>
      </c>
      <c r="AD481" s="68" t="s">
        <v>840</v>
      </c>
      <c r="AE481" s="69"/>
      <c r="AF481" s="153" t="str">
        <f>IF(AG481="◄","◄",IF(AG481="ok","►",""))</f>
        <v>◄</v>
      </c>
      <c r="AG481" s="154" t="str">
        <f>IF(AG482&gt;0,"OK","◄")</f>
        <v>◄</v>
      </c>
      <c r="AH481" s="155" t="str">
        <f>IF(AND(AI481="◄",AJ481="►"),"◄?►",IF(AI481="◄","◄",IF(AJ481="►","►","")))</f>
        <v>◄</v>
      </c>
      <c r="AI481" s="64" t="str">
        <f>IF(AI482&gt;0,"","◄")</f>
        <v>◄</v>
      </c>
      <c r="AJ481" s="65" t="str">
        <f>IF(SUM(AJ482:AJ487)&gt;0,"►","")</f>
        <v/>
      </c>
      <c r="AK481" s="590">
        <f>O481</f>
        <v>23026</v>
      </c>
      <c r="AL481" s="592" t="str">
        <f>P481</f>
        <v xml:space="preserve">▬ folder Nr. gn / 63 vnr. 2 ▬ </v>
      </c>
      <c r="AM481" s="43"/>
      <c r="AN481" s="1" t="str">
        <f>IF(AO481="","",IF(COUNTIF(AN482,"ok"),"","◄"))</f>
        <v>◄</v>
      </c>
      <c r="AO481" s="9" t="str">
        <f>IF(COUNTIF(AP481:BR481,"◄")&gt;0,"◄","")</f>
        <v>◄</v>
      </c>
      <c r="AP481" s="563" t="str">
        <f>IF(AP482="-","",IF(AP482&gt;0,"","◄"))</f>
        <v>◄</v>
      </c>
      <c r="AQ481" s="564"/>
      <c r="AR481" s="517">
        <f>IF(ISNONTEXT(AR482)=TRUE,"_",1)</f>
        <v>1</v>
      </c>
      <c r="AS481" s="563" t="str">
        <f>IF(AS482="-","",IF(AS482&gt;0,"","◄"))</f>
        <v/>
      </c>
      <c r="AT481" s="564"/>
      <c r="AU481" s="517" t="str">
        <f>IF(ISNONTEXT(AU482)=TRUE,"_",AR481+1)</f>
        <v>_</v>
      </c>
      <c r="AV481" s="563" t="str">
        <f>IF(AV482="-","",IF(AV482&gt;0,"","◄"))</f>
        <v/>
      </c>
      <c r="AW481" s="564"/>
      <c r="AX481" s="517" t="str">
        <f>IF(ISNONTEXT(AX482)=TRUE,"_",AU481+1)</f>
        <v>_</v>
      </c>
      <c r="AY481" s="563" t="str">
        <f>IF(AY482="-","",IF(AY482&gt;0,"","◄"))</f>
        <v/>
      </c>
      <c r="AZ481" s="564"/>
      <c r="BA481" s="517" t="str">
        <f>IF(ISNONTEXT(BA482)=TRUE,"_",AX481+1)</f>
        <v>_</v>
      </c>
      <c r="BB481" s="563" t="str">
        <f>IF(BB482="-","",IF(BB482&gt;0,"","◄"))</f>
        <v/>
      </c>
      <c r="BC481" s="564"/>
      <c r="BD481" s="517" t="str">
        <f>IF(ISNONTEXT(BD482)=TRUE,"_",BA481+1)</f>
        <v>_</v>
      </c>
      <c r="BE481" s="563" t="str">
        <f>IF(BE482="-","",IF(BE482&gt;0,"","◄"))</f>
        <v/>
      </c>
      <c r="BF481" s="564"/>
      <c r="BG481" s="517" t="str">
        <f>IF(ISNONTEXT(BG482)=TRUE,"_",BD481+1)</f>
        <v>_</v>
      </c>
      <c r="BH481" s="563" t="str">
        <f>IF(BH482="-","",IF(BH482&gt;0,"","◄"))</f>
        <v/>
      </c>
      <c r="BI481" s="564"/>
      <c r="BJ481" s="517" t="str">
        <f>IF(ISNONTEXT(BJ482)=TRUE,"_",BG481+1)</f>
        <v>_</v>
      </c>
      <c r="BK481" s="563" t="str">
        <f>IF(BK482="-","",IF(BK482&gt;0,"","◄"))</f>
        <v/>
      </c>
      <c r="BL481" s="564"/>
      <c r="BM481" s="517" t="str">
        <f>IF(ISNONTEXT(BM482)=TRUE,"_",BJ481+1)</f>
        <v>_</v>
      </c>
      <c r="BN481" s="563" t="str">
        <f>IF(BN482="-","",IF(BN482&gt;0,"","◄"))</f>
        <v/>
      </c>
      <c r="BO481" s="564"/>
      <c r="BP481" s="517" t="str">
        <f>IF(ISNONTEXT(BP482)=TRUE,"_",BM481+1)</f>
        <v>_</v>
      </c>
      <c r="BQ481" s="563" t="str">
        <f>IF(BQ482="-","",IF(BQ482&gt;0,"","◄"))</f>
        <v/>
      </c>
      <c r="BR481" s="564"/>
      <c r="BS481" s="517" t="str">
        <f>IF(ISNONTEXT(BS482)=TRUE,"_",BP481+1)</f>
        <v>_</v>
      </c>
      <c r="BT481" s="563" t="str">
        <f>IF(BT482="-","",IF(BT482&gt;0,"","◄"))</f>
        <v>◄</v>
      </c>
      <c r="BU481" s="564"/>
      <c r="BV481" s="517" t="str">
        <f>IF(ISNONTEXT(BV482)=TRUE,"_",1)</f>
        <v>_</v>
      </c>
      <c r="BW481" s="563" t="str">
        <f>IF(BW482="-","",IF(BW482&gt;0,"","◄"))</f>
        <v>◄</v>
      </c>
      <c r="BX481" s="564"/>
      <c r="BY481" s="517" t="str">
        <f>IF(ISNONTEXT(BY482)=TRUE,"_",BV481+1)</f>
        <v>_</v>
      </c>
      <c r="BZ481" s="26"/>
      <c r="CA481" s="24"/>
      <c r="CB481" s="25" t="str">
        <f>IF(CB482&gt;0,"►","")</f>
        <v/>
      </c>
      <c r="CC481" s="25" t="str">
        <f>IF(CC482&gt;0,"►","")</f>
        <v/>
      </c>
      <c r="CD481" s="517" t="str">
        <f>IF(ISNONTEXT(CD482)=TRUE,"_",1)</f>
        <v>_</v>
      </c>
      <c r="CE481" s="25" t="str">
        <f>IF(CE482&gt;0,"►","")</f>
        <v/>
      </c>
      <c r="CF481" s="25" t="str">
        <f>IF(CF482&gt;0,"►","")</f>
        <v/>
      </c>
      <c r="CG481" s="517" t="str">
        <f>IF(ISNONTEXT(CG482)=TRUE,"_",CD481+1)</f>
        <v>_</v>
      </c>
      <c r="CH481" s="66">
        <f>ROWS(CH482:CH485)-1</f>
        <v>3</v>
      </c>
      <c r="CI481" s="23" t="s">
        <v>836</v>
      </c>
    </row>
    <row r="482" spans="1:87" ht="15" thickBot="1" x14ac:dyDescent="0.35">
      <c r="A482" s="503"/>
      <c r="B482" s="49"/>
      <c r="C482" s="156">
        <f>B482</f>
        <v>0</v>
      </c>
      <c r="D482" s="457"/>
      <c r="E482" s="73"/>
      <c r="F482" s="74" t="s">
        <v>1558</v>
      </c>
      <c r="G482" s="300">
        <v>23026</v>
      </c>
      <c r="H482" s="76">
        <v>3</v>
      </c>
      <c r="I482" s="99" t="s">
        <v>864</v>
      </c>
      <c r="J482" s="100">
        <v>1.5</v>
      </c>
      <c r="K482" s="79"/>
      <c r="L482" s="79"/>
      <c r="M482" s="79"/>
      <c r="N482" s="157" t="s">
        <v>1559</v>
      </c>
      <c r="O482" s="81"/>
      <c r="P482" s="82"/>
      <c r="Q482" s="83" t="str">
        <f>IF(R482="?","?","")</f>
        <v/>
      </c>
      <c r="R482" s="83" t="str">
        <f>IF(AND(S482="",T482&gt;0),"?",IF(S482="","◄",IF(T482&gt;=1,"►","")))</f>
        <v>◄</v>
      </c>
      <c r="S482" s="84"/>
      <c r="T482" s="85"/>
      <c r="U482" s="83" t="str">
        <f>IF(V482="?","?","")</f>
        <v/>
      </c>
      <c r="V482" s="83" t="str">
        <f>IF(AND(W482="",X482&gt;0),"?",IF(W482="","◄",IF(X482&gt;=1,"►","")))</f>
        <v>◄</v>
      </c>
      <c r="W482" s="86"/>
      <c r="X482" s="85"/>
      <c r="Y482" s="457"/>
      <c r="Z482" s="87"/>
      <c r="AA482" s="521">
        <f t="shared" ref="AA482:AB484" si="252">(S482*Z482)</f>
        <v>0</v>
      </c>
      <c r="AB482" s="520">
        <f t="shared" si="252"/>
        <v>0</v>
      </c>
      <c r="AC482" s="88"/>
      <c r="AD482" s="519">
        <f t="shared" ref="AD482:AE484" si="253">(W482*AC482)</f>
        <v>0</v>
      </c>
      <c r="AE482" s="518">
        <f t="shared" si="253"/>
        <v>0</v>
      </c>
      <c r="AF482" s="89" t="str">
        <f>IF(AG482&gt;0,"ok","◄")</f>
        <v>◄</v>
      </c>
      <c r="AG482" s="90"/>
      <c r="AH482" s="89" t="str">
        <f>IF(AND(AI482="",AJ482&gt;0),"?",IF(AI482="","◄",IF(AJ482&gt;=1,"►","")))</f>
        <v>◄</v>
      </c>
      <c r="AI482" s="91"/>
      <c r="AJ482" s="92"/>
      <c r="AK482" s="591"/>
      <c r="AL482" s="593"/>
      <c r="AM482" s="43"/>
      <c r="AN482" s="3" t="s">
        <v>3</v>
      </c>
      <c r="AO482" s="12" t="s">
        <v>1</v>
      </c>
      <c r="AP482" s="13"/>
      <c r="AQ482" s="14"/>
      <c r="AR482" s="17" t="s">
        <v>5</v>
      </c>
      <c r="AS482" s="516" t="s">
        <v>6</v>
      </c>
      <c r="AT482" s="516" t="s">
        <v>6</v>
      </c>
      <c r="AU482" s="516"/>
      <c r="AV482" s="516" t="s">
        <v>6</v>
      </c>
      <c r="AW482" s="516" t="s">
        <v>6</v>
      </c>
      <c r="AX482" s="516"/>
      <c r="AY482" s="516" t="s">
        <v>6</v>
      </c>
      <c r="AZ482" s="516" t="s">
        <v>6</v>
      </c>
      <c r="BA482" s="516"/>
      <c r="BB482" s="516" t="s">
        <v>6</v>
      </c>
      <c r="BC482" s="516" t="s">
        <v>6</v>
      </c>
      <c r="BD482" s="516"/>
      <c r="BE482" s="516" t="s">
        <v>6</v>
      </c>
      <c r="BF482" s="516" t="s">
        <v>6</v>
      </c>
      <c r="BG482" s="516"/>
      <c r="BH482" s="516" t="s">
        <v>6</v>
      </c>
      <c r="BI482" s="516" t="s">
        <v>6</v>
      </c>
      <c r="BJ482" s="516"/>
      <c r="BK482" s="516" t="s">
        <v>6</v>
      </c>
      <c r="BL482" s="516" t="s">
        <v>6</v>
      </c>
      <c r="BM482" s="516"/>
      <c r="BN482" s="516" t="s">
        <v>6</v>
      </c>
      <c r="BO482" s="516" t="s">
        <v>6</v>
      </c>
      <c r="BP482" s="516"/>
      <c r="BQ482" s="516" t="s">
        <v>6</v>
      </c>
      <c r="BR482" s="516" t="s">
        <v>6</v>
      </c>
      <c r="BS482" s="516"/>
      <c r="BT482" s="32"/>
      <c r="BU482" s="33"/>
      <c r="BV482" s="34"/>
      <c r="BW482" s="32"/>
      <c r="BX482" s="33"/>
      <c r="BY482" s="34"/>
      <c r="BZ482" s="35"/>
      <c r="CA482" s="24"/>
      <c r="CB482" s="36"/>
      <c r="CC482" s="33"/>
      <c r="CD482" s="37"/>
      <c r="CE482" s="36"/>
      <c r="CF482" s="38"/>
      <c r="CG482" s="39"/>
      <c r="CH482" s="457"/>
      <c r="CI482" s="23" t="s">
        <v>836</v>
      </c>
    </row>
    <row r="483" spans="1:87" ht="15.6" thickTop="1" thickBot="1" x14ac:dyDescent="0.35">
      <c r="A483" s="503"/>
      <c r="B483" s="49"/>
      <c r="C483" s="156">
        <f>B483</f>
        <v>0</v>
      </c>
      <c r="D483" s="457"/>
      <c r="E483" s="73"/>
      <c r="F483" s="93">
        <v>1242</v>
      </c>
      <c r="G483" s="302">
        <v>23026</v>
      </c>
      <c r="H483" s="76">
        <v>6</v>
      </c>
      <c r="I483" s="99" t="s">
        <v>864</v>
      </c>
      <c r="J483" s="100">
        <v>3</v>
      </c>
      <c r="K483" s="79"/>
      <c r="L483" s="79"/>
      <c r="M483" s="79"/>
      <c r="N483" s="157" t="s">
        <v>1560</v>
      </c>
      <c r="O483" s="81"/>
      <c r="P483" s="82"/>
      <c r="Q483" s="83" t="str">
        <f>IF(R483="?","?","")</f>
        <v/>
      </c>
      <c r="R483" s="83" t="str">
        <f>IF(AND(S483="",T483&gt;0),"?",IF(S483="","◄",IF(T483&gt;=1,"►","")))</f>
        <v>◄</v>
      </c>
      <c r="S483" s="84"/>
      <c r="T483" s="85"/>
      <c r="U483" s="83" t="str">
        <f>IF(V483="?","?","")</f>
        <v/>
      </c>
      <c r="V483" s="83" t="str">
        <f>IF(AND(W483="",X483&gt;0),"?",IF(W483="","◄",IF(X483&gt;=1,"►","")))</f>
        <v>◄</v>
      </c>
      <c r="W483" s="86"/>
      <c r="X483" s="85"/>
      <c r="Y483" s="457"/>
      <c r="Z483" s="87"/>
      <c r="AA483" s="521">
        <f t="shared" si="252"/>
        <v>0</v>
      </c>
      <c r="AB483" s="520">
        <f t="shared" si="252"/>
        <v>0</v>
      </c>
      <c r="AC483" s="88"/>
      <c r="AD483" s="519">
        <f t="shared" si="253"/>
        <v>0</v>
      </c>
      <c r="AE483" s="518">
        <f t="shared" si="253"/>
        <v>0</v>
      </c>
      <c r="AF483" s="44"/>
      <c r="AG483" s="45"/>
      <c r="AH483" s="44"/>
      <c r="AI483" s="45"/>
      <c r="AJ483" s="45"/>
      <c r="AK483" s="45"/>
      <c r="AL483" s="45"/>
      <c r="AM483" s="43"/>
      <c r="AN483" s="27" t="s">
        <v>6</v>
      </c>
      <c r="AO483" s="27" t="s">
        <v>6</v>
      </c>
      <c r="AP483" s="516"/>
      <c r="AQ483" s="516"/>
      <c r="AR483" s="516"/>
      <c r="AS483" s="516" t="s">
        <v>6</v>
      </c>
      <c r="AT483" s="516" t="s">
        <v>6</v>
      </c>
      <c r="AU483" s="516"/>
      <c r="AV483" s="516" t="s">
        <v>6</v>
      </c>
      <c r="AW483" s="516" t="s">
        <v>6</v>
      </c>
      <c r="AX483" s="516"/>
      <c r="AY483" s="516" t="s">
        <v>6</v>
      </c>
      <c r="AZ483" s="516" t="s">
        <v>6</v>
      </c>
      <c r="BA483" s="516"/>
      <c r="BB483" s="516" t="s">
        <v>6</v>
      </c>
      <c r="BC483" s="516" t="s">
        <v>6</v>
      </c>
      <c r="BD483" s="516"/>
      <c r="BE483" s="516" t="s">
        <v>6</v>
      </c>
      <c r="BF483" s="516" t="s">
        <v>6</v>
      </c>
      <c r="BG483" s="516"/>
      <c r="BH483" s="516" t="s">
        <v>6</v>
      </c>
      <c r="BI483" s="516" t="s">
        <v>6</v>
      </c>
      <c r="BJ483" s="516"/>
      <c r="BK483" s="516" t="s">
        <v>6</v>
      </c>
      <c r="BL483" s="516" t="s">
        <v>6</v>
      </c>
      <c r="BM483" s="516"/>
      <c r="BN483" s="516" t="s">
        <v>6</v>
      </c>
      <c r="BO483" s="516" t="s">
        <v>6</v>
      </c>
      <c r="BP483" s="516"/>
      <c r="BQ483" s="516" t="s">
        <v>6</v>
      </c>
      <c r="BR483" s="516" t="s">
        <v>6</v>
      </c>
      <c r="BS483" s="516"/>
      <c r="BT483" s="516"/>
      <c r="BU483" s="516"/>
      <c r="BV483" s="516"/>
      <c r="BW483" s="516"/>
      <c r="BX483" s="516"/>
      <c r="BY483" s="516"/>
      <c r="BZ483" s="28"/>
      <c r="CA483" s="24"/>
      <c r="CB483" s="29"/>
      <c r="CC483" s="29"/>
      <c r="CD483" s="30"/>
      <c r="CE483" s="29"/>
      <c r="CF483" s="29"/>
      <c r="CG483" s="31"/>
      <c r="CH483" s="457"/>
      <c r="CI483" s="23" t="s">
        <v>836</v>
      </c>
    </row>
    <row r="484" spans="1:87" ht="15.6" thickTop="1" thickBot="1" x14ac:dyDescent="0.35">
      <c r="A484" s="503"/>
      <c r="B484" s="49"/>
      <c r="C484" s="156">
        <f>B484</f>
        <v>0</v>
      </c>
      <c r="D484" s="457"/>
      <c r="E484" s="136" t="s">
        <v>1561</v>
      </c>
      <c r="F484" s="93"/>
      <c r="G484" s="302">
        <v>23026</v>
      </c>
      <c r="H484" s="76">
        <v>12</v>
      </c>
      <c r="I484" s="99" t="s">
        <v>864</v>
      </c>
      <c r="J484" s="100">
        <v>6</v>
      </c>
      <c r="K484" s="79"/>
      <c r="L484" s="79"/>
      <c r="M484" s="79"/>
      <c r="N484" s="113" t="s">
        <v>1562</v>
      </c>
      <c r="O484" s="81"/>
      <c r="P484" s="160" t="s">
        <v>1563</v>
      </c>
      <c r="Q484" s="83" t="str">
        <f>IF(R484="?","?","")</f>
        <v/>
      </c>
      <c r="R484" s="83" t="str">
        <f>IF(AND(S484="",T484&gt;0),"?",IF(S484="","◄",IF(T484&gt;=1,"►","")))</f>
        <v>◄</v>
      </c>
      <c r="S484" s="84"/>
      <c r="T484" s="85"/>
      <c r="U484" s="83" t="str">
        <f>IF(V484="?","?","")</f>
        <v/>
      </c>
      <c r="V484" s="83" t="str">
        <f>IF(AND(W484="",X484&gt;0),"?",IF(W484="","◄",IF(X484&gt;=1,"►","")))</f>
        <v>◄</v>
      </c>
      <c r="W484" s="86"/>
      <c r="X484" s="85"/>
      <c r="Y484" s="457"/>
      <c r="Z484" s="87"/>
      <c r="AA484" s="521">
        <f t="shared" si="252"/>
        <v>0</v>
      </c>
      <c r="AB484" s="520">
        <f t="shared" si="252"/>
        <v>0</v>
      </c>
      <c r="AC484" s="88"/>
      <c r="AD484" s="519">
        <f t="shared" si="253"/>
        <v>0</v>
      </c>
      <c r="AE484" s="518">
        <f t="shared" si="253"/>
        <v>0</v>
      </c>
      <c r="AF484" s="44"/>
      <c r="AG484" s="45"/>
      <c r="AH484" s="44"/>
      <c r="AI484" s="45"/>
      <c r="AJ484" s="45"/>
      <c r="AK484" s="45"/>
      <c r="AL484" s="45"/>
      <c r="AM484" s="43"/>
      <c r="AN484" s="27" t="s">
        <v>6</v>
      </c>
      <c r="AO484" s="27" t="s">
        <v>6</v>
      </c>
      <c r="AP484" s="516"/>
      <c r="AQ484" s="516"/>
      <c r="AR484" s="516"/>
      <c r="AS484" s="516" t="s">
        <v>6</v>
      </c>
      <c r="AT484" s="516" t="s">
        <v>6</v>
      </c>
      <c r="AU484" s="516"/>
      <c r="AV484" s="516" t="s">
        <v>6</v>
      </c>
      <c r="AW484" s="516" t="s">
        <v>6</v>
      </c>
      <c r="AX484" s="516"/>
      <c r="AY484" s="516" t="s">
        <v>6</v>
      </c>
      <c r="AZ484" s="516" t="s">
        <v>6</v>
      </c>
      <c r="BA484" s="516"/>
      <c r="BB484" s="516" t="s">
        <v>6</v>
      </c>
      <c r="BC484" s="516" t="s">
        <v>6</v>
      </c>
      <c r="BD484" s="516"/>
      <c r="BE484" s="516" t="s">
        <v>6</v>
      </c>
      <c r="BF484" s="516" t="s">
        <v>6</v>
      </c>
      <c r="BG484" s="516"/>
      <c r="BH484" s="516" t="s">
        <v>6</v>
      </c>
      <c r="BI484" s="516" t="s">
        <v>6</v>
      </c>
      <c r="BJ484" s="516"/>
      <c r="BK484" s="516" t="s">
        <v>6</v>
      </c>
      <c r="BL484" s="516" t="s">
        <v>6</v>
      </c>
      <c r="BM484" s="516"/>
      <c r="BN484" s="516" t="s">
        <v>6</v>
      </c>
      <c r="BO484" s="516" t="s">
        <v>6</v>
      </c>
      <c r="BP484" s="516"/>
      <c r="BQ484" s="516" t="s">
        <v>6</v>
      </c>
      <c r="BR484" s="516" t="s">
        <v>6</v>
      </c>
      <c r="BS484" s="516"/>
      <c r="BT484" s="516"/>
      <c r="BU484" s="516"/>
      <c r="BV484" s="516"/>
      <c r="BW484" s="516"/>
      <c r="BX484" s="516"/>
      <c r="BY484" s="516"/>
      <c r="BZ484" s="28"/>
      <c r="CA484" s="24"/>
      <c r="CB484" s="29"/>
      <c r="CC484" s="29"/>
      <c r="CD484" s="30"/>
      <c r="CE484" s="29"/>
      <c r="CF484" s="29"/>
      <c r="CG484" s="31"/>
      <c r="CH484" s="457"/>
      <c r="CI484" s="23" t="s">
        <v>836</v>
      </c>
    </row>
    <row r="485" spans="1:87" ht="16.8" customHeight="1" thickTop="1" thickBot="1" x14ac:dyDescent="0.35">
      <c r="A485" s="505" t="str">
        <f>IF(COUNTIF(B486:B489,"x")&gt;0,"x","")</f>
        <v/>
      </c>
      <c r="B485" s="57"/>
      <c r="C485" s="510" t="str">
        <f>A485</f>
        <v/>
      </c>
      <c r="D485" s="66">
        <f>ROWS(D486:D489)-1</f>
        <v>3</v>
      </c>
      <c r="E485" s="58" t="s">
        <v>1564</v>
      </c>
      <c r="F485" s="59"/>
      <c r="G485" s="301"/>
      <c r="H485" s="6"/>
      <c r="I485" s="6"/>
      <c r="J485" s="6"/>
      <c r="K485" s="18"/>
      <c r="L485" s="18"/>
      <c r="M485" s="18"/>
      <c r="N485" s="2"/>
      <c r="O485" s="60">
        <v>23090</v>
      </c>
      <c r="P485" s="61" t="s">
        <v>3253</v>
      </c>
      <c r="Q485" s="143"/>
      <c r="R485" s="63" t="str">
        <f>IF(COUNTIF(Q486:Q489,"?")&gt;0,"?",IF(AND(S485="◄",T485="►"),"◄►",IF(S485="◄","◄",IF(T485="►","►",""))))</f>
        <v>◄</v>
      </c>
      <c r="S485" s="64" t="str">
        <f>IF(SUM(S486:S489)+1=ROWS(S486:S489)-COUNTIF(S486:S489,"-"),"","◄")</f>
        <v>◄</v>
      </c>
      <c r="T485" s="65" t="str">
        <f>IF(SUM(T486:T489)&gt;0,"►","")</f>
        <v/>
      </c>
      <c r="U485" s="146"/>
      <c r="V485" s="63" t="str">
        <f>IF(COUNTIF(U486:U489,"?")&gt;0,"?",IF(AND(W485="◄",X485="►"),"◄►",IF(W485="◄","◄",IF(X485="►","►",""))))</f>
        <v>◄</v>
      </c>
      <c r="W485" s="64" t="str">
        <f>IF(SUM(W486:W489)+1=ROWS(W486:W489)-COUNTIF(W486:W489,"-"),"","◄")</f>
        <v>◄</v>
      </c>
      <c r="X485" s="65" t="str">
        <f>IF(SUM(X486:X489)&gt;0,"►","")</f>
        <v/>
      </c>
      <c r="Y485" s="66">
        <f>ROWS(Y486:Y489)-1</f>
        <v>3</v>
      </c>
      <c r="Z485" s="67">
        <f>SUM(Z486:Z489)-Z489</f>
        <v>0</v>
      </c>
      <c r="AA485" s="68" t="s">
        <v>840</v>
      </c>
      <c r="AB485" s="69"/>
      <c r="AC485" s="67">
        <f>SUM(AC486:AC489)-AC489</f>
        <v>0</v>
      </c>
      <c r="AD485" s="68" t="s">
        <v>840</v>
      </c>
      <c r="AE485" s="69"/>
      <c r="AF485" s="153" t="str">
        <f>IF(AG485="◄","◄",IF(AG485="ok","►",""))</f>
        <v>◄</v>
      </c>
      <c r="AG485" s="154" t="str">
        <f>IF(AG486&gt;0,"OK","◄")</f>
        <v>◄</v>
      </c>
      <c r="AH485" s="155" t="str">
        <f>IF(AND(AI485="◄",AJ485="►"),"◄?►",IF(AI485="◄","◄",IF(AJ485="►","►","")))</f>
        <v>◄</v>
      </c>
      <c r="AI485" s="64" t="str">
        <f>IF(AI486&gt;0,"","◄")</f>
        <v>◄</v>
      </c>
      <c r="AJ485" s="65" t="str">
        <f>IF(SUM(AJ486:AJ488)&gt;0,"►","")</f>
        <v/>
      </c>
      <c r="AK485" s="590">
        <f>O485</f>
        <v>23090</v>
      </c>
      <c r="AL485" s="592" t="str">
        <f>P485</f>
        <v xml:space="preserve">▬ folder Nr. gn / 63 vnr. 3 ▬ </v>
      </c>
      <c r="AM485" s="43"/>
      <c r="AN485" s="1" t="str">
        <f>IF(AO485="","",IF(COUNTIF(AN486,"ok"),"","◄"))</f>
        <v>◄</v>
      </c>
      <c r="AO485" s="9" t="str">
        <f>IF(COUNTIF(AP485:BR485,"◄")&gt;0,"◄","")</f>
        <v>◄</v>
      </c>
      <c r="AP485" s="563" t="str">
        <f>IF(AP486="-","",IF(AP486&gt;0,"","◄"))</f>
        <v>◄</v>
      </c>
      <c r="AQ485" s="564"/>
      <c r="AR485" s="517">
        <f>IF(ISNONTEXT(AR486)=TRUE,"_",1)</f>
        <v>1</v>
      </c>
      <c r="AS485" s="563" t="str">
        <f>IF(AS486="-","",IF(AS486&gt;0,"","◄"))</f>
        <v/>
      </c>
      <c r="AT485" s="564"/>
      <c r="AU485" s="517" t="str">
        <f>IF(ISNONTEXT(AU486)=TRUE,"_",AR485+1)</f>
        <v>_</v>
      </c>
      <c r="AV485" s="563" t="str">
        <f>IF(AV486="-","",IF(AV486&gt;0,"","◄"))</f>
        <v/>
      </c>
      <c r="AW485" s="564"/>
      <c r="AX485" s="517" t="str">
        <f>IF(ISNONTEXT(AX486)=TRUE,"_",AU485+1)</f>
        <v>_</v>
      </c>
      <c r="AY485" s="563" t="str">
        <f>IF(AY486="-","",IF(AY486&gt;0,"","◄"))</f>
        <v/>
      </c>
      <c r="AZ485" s="564"/>
      <c r="BA485" s="517" t="str">
        <f>IF(ISNONTEXT(BA486)=TRUE,"_",AX485+1)</f>
        <v>_</v>
      </c>
      <c r="BB485" s="563" t="str">
        <f>IF(BB486="-","",IF(BB486&gt;0,"","◄"))</f>
        <v/>
      </c>
      <c r="BC485" s="564"/>
      <c r="BD485" s="517" t="str">
        <f>IF(ISNONTEXT(BD486)=TRUE,"_",BA485+1)</f>
        <v>_</v>
      </c>
      <c r="BE485" s="563" t="str">
        <f>IF(BE486="-","",IF(BE486&gt;0,"","◄"))</f>
        <v/>
      </c>
      <c r="BF485" s="564"/>
      <c r="BG485" s="517" t="str">
        <f>IF(ISNONTEXT(BG486)=TRUE,"_",BD485+1)</f>
        <v>_</v>
      </c>
      <c r="BH485" s="563" t="str">
        <f>IF(BH486="-","",IF(BH486&gt;0,"","◄"))</f>
        <v/>
      </c>
      <c r="BI485" s="564"/>
      <c r="BJ485" s="517" t="str">
        <f>IF(ISNONTEXT(BJ486)=TRUE,"_",BG485+1)</f>
        <v>_</v>
      </c>
      <c r="BK485" s="563" t="str">
        <f>IF(BK486="-","",IF(BK486&gt;0,"","◄"))</f>
        <v/>
      </c>
      <c r="BL485" s="564"/>
      <c r="BM485" s="517" t="str">
        <f>IF(ISNONTEXT(BM486)=TRUE,"_",BJ485+1)</f>
        <v>_</v>
      </c>
      <c r="BN485" s="563" t="str">
        <f>IF(BN486="-","",IF(BN486&gt;0,"","◄"))</f>
        <v/>
      </c>
      <c r="BO485" s="564"/>
      <c r="BP485" s="517" t="str">
        <f>IF(ISNONTEXT(BP486)=TRUE,"_",BM485+1)</f>
        <v>_</v>
      </c>
      <c r="BQ485" s="563" t="str">
        <f>IF(BQ486="-","",IF(BQ486&gt;0,"","◄"))</f>
        <v/>
      </c>
      <c r="BR485" s="564"/>
      <c r="BS485" s="517" t="str">
        <f>IF(ISNONTEXT(BS486)=TRUE,"_",BP485+1)</f>
        <v>_</v>
      </c>
      <c r="BT485" s="563" t="str">
        <f>IF(BT486="-","",IF(BT486&gt;0,"","◄"))</f>
        <v>◄</v>
      </c>
      <c r="BU485" s="564"/>
      <c r="BV485" s="517" t="str">
        <f>IF(ISNONTEXT(BV486)=TRUE,"_",1)</f>
        <v>_</v>
      </c>
      <c r="BW485" s="563" t="str">
        <f>IF(BW486="-","",IF(BW486&gt;0,"","◄"))</f>
        <v>◄</v>
      </c>
      <c r="BX485" s="564"/>
      <c r="BY485" s="517" t="str">
        <f>IF(ISNONTEXT(BY486)=TRUE,"_",BV485+1)</f>
        <v>_</v>
      </c>
      <c r="BZ485" s="26"/>
      <c r="CA485" s="24"/>
      <c r="CB485" s="25" t="str">
        <f>IF(CB486&gt;0,"►","")</f>
        <v/>
      </c>
      <c r="CC485" s="25" t="str">
        <f>IF(CC486&gt;0,"►","")</f>
        <v/>
      </c>
      <c r="CD485" s="517" t="str">
        <f>IF(ISNONTEXT(CD486)=TRUE,"_",1)</f>
        <v>_</v>
      </c>
      <c r="CE485" s="25" t="str">
        <f>IF(CE486&gt;0,"►","")</f>
        <v/>
      </c>
      <c r="CF485" s="25" t="str">
        <f>IF(CF486&gt;0,"►","")</f>
        <v/>
      </c>
      <c r="CG485" s="517" t="str">
        <f>IF(ISNONTEXT(CG486)=TRUE,"_",CD485+1)</f>
        <v>_</v>
      </c>
      <c r="CH485" s="66">
        <f>ROWS(CH486:CH489)-1</f>
        <v>3</v>
      </c>
      <c r="CI485" s="23" t="s">
        <v>836</v>
      </c>
    </row>
    <row r="486" spans="1:87" ht="15" thickBot="1" x14ac:dyDescent="0.35">
      <c r="A486" s="503"/>
      <c r="B486" s="49"/>
      <c r="C486" s="156">
        <f>B486</f>
        <v>0</v>
      </c>
      <c r="D486" s="457"/>
      <c r="E486" s="73"/>
      <c r="F486" s="74" t="s">
        <v>1565</v>
      </c>
      <c r="G486" s="300">
        <v>23090</v>
      </c>
      <c r="H486" s="76">
        <v>3</v>
      </c>
      <c r="I486" s="99" t="s">
        <v>864</v>
      </c>
      <c r="J486" s="100">
        <v>1</v>
      </c>
      <c r="K486" s="79"/>
      <c r="L486" s="79"/>
      <c r="M486" s="79"/>
      <c r="N486" s="157" t="s">
        <v>1566</v>
      </c>
      <c r="O486" s="81"/>
      <c r="P486" s="82"/>
      <c r="Q486" s="83" t="str">
        <f>IF(R486="?","?","")</f>
        <v/>
      </c>
      <c r="R486" s="83" t="str">
        <f>IF(AND(S486="",T486&gt;0),"?",IF(S486="","◄",IF(T486&gt;=1,"►","")))</f>
        <v>◄</v>
      </c>
      <c r="S486" s="84"/>
      <c r="T486" s="85"/>
      <c r="U486" s="83" t="str">
        <f>IF(V486="?","?","")</f>
        <v/>
      </c>
      <c r="V486" s="83" t="str">
        <f>IF(AND(W486="",X486&gt;0),"?",IF(W486="","◄",IF(X486&gt;=1,"►","")))</f>
        <v>◄</v>
      </c>
      <c r="W486" s="86"/>
      <c r="X486" s="85"/>
      <c r="Y486" s="457"/>
      <c r="Z486" s="87"/>
      <c r="AA486" s="521">
        <f t="shared" ref="AA486:AB488" si="254">(S486*Z486)</f>
        <v>0</v>
      </c>
      <c r="AB486" s="520">
        <f t="shared" si="254"/>
        <v>0</v>
      </c>
      <c r="AC486" s="88"/>
      <c r="AD486" s="519">
        <f t="shared" ref="AD486:AE488" si="255">(W486*AC486)</f>
        <v>0</v>
      </c>
      <c r="AE486" s="518">
        <f t="shared" si="255"/>
        <v>0</v>
      </c>
      <c r="AF486" s="89" t="str">
        <f>IF(AG486&gt;0,"ok","◄")</f>
        <v>◄</v>
      </c>
      <c r="AG486" s="90"/>
      <c r="AH486" s="89" t="str">
        <f>IF(AND(AI486="",AJ486&gt;0),"?",IF(AI486="","◄",IF(AJ486&gt;=1,"►","")))</f>
        <v>◄</v>
      </c>
      <c r="AI486" s="91"/>
      <c r="AJ486" s="92"/>
      <c r="AK486" s="591"/>
      <c r="AL486" s="593"/>
      <c r="AM486" s="43"/>
      <c r="AN486" s="3" t="s">
        <v>3</v>
      </c>
      <c r="AO486" s="12" t="s">
        <v>1</v>
      </c>
      <c r="AP486" s="13"/>
      <c r="AQ486" s="14"/>
      <c r="AR486" s="15" t="s">
        <v>4</v>
      </c>
      <c r="AS486" s="516" t="s">
        <v>6</v>
      </c>
      <c r="AT486" s="516" t="s">
        <v>6</v>
      </c>
      <c r="AU486" s="516"/>
      <c r="AV486" s="516" t="s">
        <v>6</v>
      </c>
      <c r="AW486" s="516" t="s">
        <v>6</v>
      </c>
      <c r="AX486" s="516"/>
      <c r="AY486" s="516" t="s">
        <v>6</v>
      </c>
      <c r="AZ486" s="516" t="s">
        <v>6</v>
      </c>
      <c r="BA486" s="516"/>
      <c r="BB486" s="516" t="s">
        <v>6</v>
      </c>
      <c r="BC486" s="516" t="s">
        <v>6</v>
      </c>
      <c r="BD486" s="516"/>
      <c r="BE486" s="516" t="s">
        <v>6</v>
      </c>
      <c r="BF486" s="516" t="s">
        <v>6</v>
      </c>
      <c r="BG486" s="516"/>
      <c r="BH486" s="516" t="s">
        <v>6</v>
      </c>
      <c r="BI486" s="516" t="s">
        <v>6</v>
      </c>
      <c r="BJ486" s="516"/>
      <c r="BK486" s="516" t="s">
        <v>6</v>
      </c>
      <c r="BL486" s="516" t="s">
        <v>6</v>
      </c>
      <c r="BM486" s="516"/>
      <c r="BN486" s="516" t="s">
        <v>6</v>
      </c>
      <c r="BO486" s="516" t="s">
        <v>6</v>
      </c>
      <c r="BP486" s="516"/>
      <c r="BQ486" s="516" t="s">
        <v>6</v>
      </c>
      <c r="BR486" s="516" t="s">
        <v>6</v>
      </c>
      <c r="BS486" s="516"/>
      <c r="BT486" s="32"/>
      <c r="BU486" s="33"/>
      <c r="BV486" s="34"/>
      <c r="BW486" s="32"/>
      <c r="BX486" s="33"/>
      <c r="BY486" s="34"/>
      <c r="BZ486" s="35"/>
      <c r="CA486" s="24"/>
      <c r="CB486" s="36"/>
      <c r="CC486" s="33"/>
      <c r="CD486" s="37"/>
      <c r="CE486" s="36"/>
      <c r="CF486" s="38"/>
      <c r="CG486" s="39"/>
      <c r="CH486" s="457"/>
      <c r="CI486" s="23" t="s">
        <v>836</v>
      </c>
    </row>
    <row r="487" spans="1:87" ht="15.6" thickTop="1" thickBot="1" x14ac:dyDescent="0.35">
      <c r="A487" s="503"/>
      <c r="B487" s="49"/>
      <c r="C487" s="156">
        <f>B487</f>
        <v>0</v>
      </c>
      <c r="D487" s="457"/>
      <c r="E487" s="73"/>
      <c r="F487" s="93">
        <v>1244</v>
      </c>
      <c r="G487" s="302">
        <v>23090</v>
      </c>
      <c r="H487" s="76">
        <v>2</v>
      </c>
      <c r="I487" s="99" t="s">
        <v>864</v>
      </c>
      <c r="J487" s="100">
        <v>1</v>
      </c>
      <c r="K487" s="79"/>
      <c r="L487" s="79"/>
      <c r="M487" s="79"/>
      <c r="N487" s="157" t="s">
        <v>1567</v>
      </c>
      <c r="O487" s="81"/>
      <c r="P487" s="82"/>
      <c r="Q487" s="83" t="str">
        <f>IF(R487="?","?","")</f>
        <v/>
      </c>
      <c r="R487" s="83" t="str">
        <f>IF(AND(S487="",T487&gt;0),"?",IF(S487="","◄",IF(T487&gt;=1,"►","")))</f>
        <v>◄</v>
      </c>
      <c r="S487" s="84"/>
      <c r="T487" s="85"/>
      <c r="U487" s="83" t="str">
        <f>IF(V487="?","?","")</f>
        <v/>
      </c>
      <c r="V487" s="83" t="str">
        <f>IF(AND(W487="",X487&gt;0),"?",IF(W487="","◄",IF(X487&gt;=1,"►","")))</f>
        <v>◄</v>
      </c>
      <c r="W487" s="86"/>
      <c r="X487" s="85"/>
      <c r="Y487" s="457"/>
      <c r="Z487" s="87"/>
      <c r="AA487" s="521">
        <f t="shared" si="254"/>
        <v>0</v>
      </c>
      <c r="AB487" s="520">
        <f t="shared" si="254"/>
        <v>0</v>
      </c>
      <c r="AC487" s="88"/>
      <c r="AD487" s="519">
        <f t="shared" si="255"/>
        <v>0</v>
      </c>
      <c r="AE487" s="518">
        <f t="shared" si="255"/>
        <v>0</v>
      </c>
      <c r="AF487" s="44"/>
      <c r="AG487" s="45"/>
      <c r="AH487" s="44"/>
      <c r="AI487" s="45"/>
      <c r="AJ487" s="45"/>
      <c r="AK487" s="45"/>
      <c r="AL487" s="45"/>
      <c r="AM487" s="43"/>
      <c r="AN487" s="27" t="s">
        <v>6</v>
      </c>
      <c r="AO487" s="27" t="s">
        <v>6</v>
      </c>
      <c r="AP487" s="516"/>
      <c r="AQ487" s="516"/>
      <c r="AR487" s="516"/>
      <c r="AS487" s="516" t="s">
        <v>6</v>
      </c>
      <c r="AT487" s="516" t="s">
        <v>6</v>
      </c>
      <c r="AU487" s="516"/>
      <c r="AV487" s="516" t="s">
        <v>6</v>
      </c>
      <c r="AW487" s="516" t="s">
        <v>6</v>
      </c>
      <c r="AX487" s="516"/>
      <c r="AY487" s="516" t="s">
        <v>6</v>
      </c>
      <c r="AZ487" s="516" t="s">
        <v>6</v>
      </c>
      <c r="BA487" s="516"/>
      <c r="BB487" s="516" t="s">
        <v>6</v>
      </c>
      <c r="BC487" s="516" t="s">
        <v>6</v>
      </c>
      <c r="BD487" s="516"/>
      <c r="BE487" s="516" t="s">
        <v>6</v>
      </c>
      <c r="BF487" s="516" t="s">
        <v>6</v>
      </c>
      <c r="BG487" s="516"/>
      <c r="BH487" s="516" t="s">
        <v>6</v>
      </c>
      <c r="BI487" s="516" t="s">
        <v>6</v>
      </c>
      <c r="BJ487" s="516"/>
      <c r="BK487" s="516" t="s">
        <v>6</v>
      </c>
      <c r="BL487" s="516" t="s">
        <v>6</v>
      </c>
      <c r="BM487" s="516"/>
      <c r="BN487" s="516" t="s">
        <v>6</v>
      </c>
      <c r="BO487" s="516" t="s">
        <v>6</v>
      </c>
      <c r="BP487" s="516"/>
      <c r="BQ487" s="516" t="s">
        <v>6</v>
      </c>
      <c r="BR487" s="516" t="s">
        <v>6</v>
      </c>
      <c r="BS487" s="516"/>
      <c r="BT487" s="516"/>
      <c r="BU487" s="516"/>
      <c r="BV487" s="516"/>
      <c r="BW487" s="516"/>
      <c r="BX487" s="516"/>
      <c r="BY487" s="516"/>
      <c r="BZ487" s="28"/>
      <c r="CA487" s="24"/>
      <c r="CB487" s="29"/>
      <c r="CC487" s="29"/>
      <c r="CD487" s="30"/>
      <c r="CE487" s="29"/>
      <c r="CF487" s="29"/>
      <c r="CG487" s="31"/>
      <c r="CH487" s="457"/>
      <c r="CI487" s="23" t="s">
        <v>836</v>
      </c>
    </row>
    <row r="488" spans="1:87" ht="15.6" thickTop="1" thickBot="1" x14ac:dyDescent="0.35">
      <c r="A488" s="503"/>
      <c r="B488" s="49"/>
      <c r="C488" s="156">
        <f>B488</f>
        <v>0</v>
      </c>
      <c r="D488" s="457"/>
      <c r="E488" s="73"/>
      <c r="F488" s="93">
        <v>1245</v>
      </c>
      <c r="G488" s="302">
        <v>23090</v>
      </c>
      <c r="H488" s="76">
        <v>6</v>
      </c>
      <c r="I488" s="99" t="s">
        <v>864</v>
      </c>
      <c r="J488" s="100">
        <v>2</v>
      </c>
      <c r="K488" s="79"/>
      <c r="L488" s="79"/>
      <c r="M488" s="79"/>
      <c r="N488" s="157" t="s">
        <v>1568</v>
      </c>
      <c r="O488" s="81"/>
      <c r="P488" s="82"/>
      <c r="Q488" s="83" t="str">
        <f>IF(R488="?","?","")</f>
        <v/>
      </c>
      <c r="R488" s="83" t="str">
        <f>IF(AND(S488="",T488&gt;0),"?",IF(S488="","◄",IF(T488&gt;=1,"►","")))</f>
        <v>◄</v>
      </c>
      <c r="S488" s="84"/>
      <c r="T488" s="85"/>
      <c r="U488" s="83" t="str">
        <f>IF(V488="?","?","")</f>
        <v/>
      </c>
      <c r="V488" s="83" t="str">
        <f>IF(AND(W488="",X488&gt;0),"?",IF(W488="","◄",IF(X488&gt;=1,"►","")))</f>
        <v>◄</v>
      </c>
      <c r="W488" s="86"/>
      <c r="X488" s="85"/>
      <c r="Y488" s="457"/>
      <c r="Z488" s="87"/>
      <c r="AA488" s="521">
        <f t="shared" si="254"/>
        <v>0</v>
      </c>
      <c r="AB488" s="520">
        <f t="shared" si="254"/>
        <v>0</v>
      </c>
      <c r="AC488" s="88"/>
      <c r="AD488" s="519">
        <f t="shared" si="255"/>
        <v>0</v>
      </c>
      <c r="AE488" s="518">
        <f t="shared" si="255"/>
        <v>0</v>
      </c>
      <c r="AF488" s="44"/>
      <c r="AG488" s="45"/>
      <c r="AH488" s="44"/>
      <c r="AI488" s="45"/>
      <c r="AJ488" s="45"/>
      <c r="AK488" s="45"/>
      <c r="AL488" s="45"/>
      <c r="AM488" s="43"/>
      <c r="AN488" s="27" t="s">
        <v>6</v>
      </c>
      <c r="AO488" s="27" t="s">
        <v>6</v>
      </c>
      <c r="AP488" s="516"/>
      <c r="AQ488" s="516"/>
      <c r="AR488" s="516"/>
      <c r="AS488" s="516" t="s">
        <v>6</v>
      </c>
      <c r="AT488" s="516" t="s">
        <v>6</v>
      </c>
      <c r="AU488" s="516"/>
      <c r="AV488" s="516" t="s">
        <v>6</v>
      </c>
      <c r="AW488" s="516" t="s">
        <v>6</v>
      </c>
      <c r="AX488" s="516"/>
      <c r="AY488" s="516" t="s">
        <v>6</v>
      </c>
      <c r="AZ488" s="516" t="s">
        <v>6</v>
      </c>
      <c r="BA488" s="516"/>
      <c r="BB488" s="516" t="s">
        <v>6</v>
      </c>
      <c r="BC488" s="516" t="s">
        <v>6</v>
      </c>
      <c r="BD488" s="516"/>
      <c r="BE488" s="516" t="s">
        <v>6</v>
      </c>
      <c r="BF488" s="516" t="s">
        <v>6</v>
      </c>
      <c r="BG488" s="516"/>
      <c r="BH488" s="516" t="s">
        <v>6</v>
      </c>
      <c r="BI488" s="516" t="s">
        <v>6</v>
      </c>
      <c r="BJ488" s="516"/>
      <c r="BK488" s="516" t="s">
        <v>6</v>
      </c>
      <c r="BL488" s="516" t="s">
        <v>6</v>
      </c>
      <c r="BM488" s="516"/>
      <c r="BN488" s="516" t="s">
        <v>6</v>
      </c>
      <c r="BO488" s="516" t="s">
        <v>6</v>
      </c>
      <c r="BP488" s="516"/>
      <c r="BQ488" s="516" t="s">
        <v>6</v>
      </c>
      <c r="BR488" s="516" t="s">
        <v>6</v>
      </c>
      <c r="BS488" s="516"/>
      <c r="BT488" s="516"/>
      <c r="BU488" s="516"/>
      <c r="BV488" s="516"/>
      <c r="BW488" s="516"/>
      <c r="BX488" s="516"/>
      <c r="BY488" s="516"/>
      <c r="BZ488" s="28"/>
      <c r="CA488" s="24"/>
      <c r="CB488" s="29"/>
      <c r="CC488" s="29"/>
      <c r="CD488" s="30"/>
      <c r="CE488" s="29"/>
      <c r="CF488" s="29"/>
      <c r="CG488" s="31"/>
      <c r="CH488" s="457"/>
      <c r="CI488" s="23" t="s">
        <v>836</v>
      </c>
    </row>
    <row r="489" spans="1:87" ht="34.200000000000003" customHeight="1" thickTop="1" thickBot="1" x14ac:dyDescent="0.35">
      <c r="A489" s="505" t="str">
        <f>IF(COUNTIF(B490:B493,"x")&gt;0,"x","")</f>
        <v/>
      </c>
      <c r="B489" s="57"/>
      <c r="C489" s="510" t="str">
        <f>A489</f>
        <v/>
      </c>
      <c r="D489" s="66">
        <f>ROWS(D490:D493)-1</f>
        <v>3</v>
      </c>
      <c r="E489" s="581" t="s">
        <v>6822</v>
      </c>
      <c r="F489" s="594"/>
      <c r="G489" s="594"/>
      <c r="H489" s="594"/>
      <c r="I489" s="594"/>
      <c r="J489" s="594"/>
      <c r="K489" s="594"/>
      <c r="L489" s="594"/>
      <c r="M489" s="594"/>
      <c r="N489" s="594"/>
      <c r="O489" s="60" t="s">
        <v>1569</v>
      </c>
      <c r="P489" s="61" t="s">
        <v>3254</v>
      </c>
      <c r="Q489" s="143"/>
      <c r="R489" s="63" t="str">
        <f>IF(COUNTIF(Q490:Q493,"?")&gt;0,"?",IF(AND(S489="◄",T489="►"),"◄►",IF(S489="◄","◄",IF(T489="►","►",""))))</f>
        <v>◄</v>
      </c>
      <c r="S489" s="64" t="str">
        <f>IF(SUM(S490:S493)+1=ROWS(S490:S493)-COUNTIF(S490:S493,"-"),"","◄")</f>
        <v>◄</v>
      </c>
      <c r="T489" s="65" t="str">
        <f>IF(SUM(T490:T493)&gt;0,"►","")</f>
        <v/>
      </c>
      <c r="U489" s="146"/>
      <c r="V489" s="63" t="str">
        <f>IF(COUNTIF(U490:U493,"?")&gt;0,"?",IF(AND(W489="◄",X489="►"),"◄►",IF(W489="◄","◄",IF(X489="►","►",""))))</f>
        <v>◄</v>
      </c>
      <c r="W489" s="64" t="str">
        <f>IF(SUM(W490:W493)+1=ROWS(W490:W493)-COUNTIF(W490:W493,"-"),"","◄")</f>
        <v>◄</v>
      </c>
      <c r="X489" s="65" t="str">
        <f>IF(SUM(X490:X493)&gt;0,"►","")</f>
        <v/>
      </c>
      <c r="Y489" s="66">
        <f>ROWS(Y490:Y493)-1</f>
        <v>3</v>
      </c>
      <c r="Z489" s="67">
        <f>SUM(Z490:Z493)-Z493</f>
        <v>0</v>
      </c>
      <c r="AA489" s="68" t="s">
        <v>840</v>
      </c>
      <c r="AB489" s="69"/>
      <c r="AC489" s="67">
        <f>SUM(AC490:AC493)-AC493</f>
        <v>0</v>
      </c>
      <c r="AD489" s="68" t="s">
        <v>840</v>
      </c>
      <c r="AE489" s="69"/>
      <c r="AF489" s="153" t="str">
        <f>IF(AG489="◄","◄",IF(AG489="ok","►",""))</f>
        <v>◄</v>
      </c>
      <c r="AG489" s="154" t="str">
        <f>IF(AG490&gt;0,"OK","◄")</f>
        <v>◄</v>
      </c>
      <c r="AH489" s="155" t="str">
        <f>IF(AND(AI489="◄",AJ489="►"),"◄?►",IF(AI489="◄","◄",IF(AJ489="►","►","")))</f>
        <v>◄</v>
      </c>
      <c r="AI489" s="64" t="str">
        <f>IF(AI490&gt;0,"","◄")</f>
        <v>◄</v>
      </c>
      <c r="AJ489" s="65" t="str">
        <f>IF(SUM(AJ490:AJ492)&gt;0,"►","")</f>
        <v/>
      </c>
      <c r="AK489" s="590">
        <f>G492</f>
        <v>23090</v>
      </c>
      <c r="AL489" s="592" t="str">
        <f>P489</f>
        <v xml:space="preserve">▬ folder Nr. gn / 63 vnr. 4 ▬ </v>
      </c>
      <c r="AM489" s="43"/>
      <c r="AN489" s="1" t="str">
        <f>IF(AO489="","",IF(COUNTIF(AN490,"ok"),"","◄"))</f>
        <v>◄</v>
      </c>
      <c r="AO489" s="9" t="str">
        <f>IF(COUNTIF(AP489:BR489,"◄")&gt;0,"◄","")</f>
        <v>◄</v>
      </c>
      <c r="AP489" s="563" t="str">
        <f>IF(AP490="-","",IF(AP490&gt;0,"","◄"))</f>
        <v>◄</v>
      </c>
      <c r="AQ489" s="564"/>
      <c r="AR489" s="517">
        <f>IF(ISNONTEXT(AR490)=TRUE,"_",1)</f>
        <v>1</v>
      </c>
      <c r="AS489" s="563" t="str">
        <f>IF(AS490="-","",IF(AS490&gt;0,"","◄"))</f>
        <v/>
      </c>
      <c r="AT489" s="564"/>
      <c r="AU489" s="517" t="str">
        <f>IF(ISNONTEXT(AU490)=TRUE,"_",AR489+1)</f>
        <v>_</v>
      </c>
      <c r="AV489" s="563" t="str">
        <f>IF(AV490="-","",IF(AV490&gt;0,"","◄"))</f>
        <v/>
      </c>
      <c r="AW489" s="564"/>
      <c r="AX489" s="517" t="str">
        <f>IF(ISNONTEXT(AX490)=TRUE,"_",AU489+1)</f>
        <v>_</v>
      </c>
      <c r="AY489" s="563" t="str">
        <f>IF(AY490="-","",IF(AY490&gt;0,"","◄"))</f>
        <v/>
      </c>
      <c r="AZ489" s="564"/>
      <c r="BA489" s="517" t="str">
        <f>IF(ISNONTEXT(BA490)=TRUE,"_",AX489+1)</f>
        <v>_</v>
      </c>
      <c r="BB489" s="563" t="str">
        <f>IF(BB490="-","",IF(BB490&gt;0,"","◄"))</f>
        <v/>
      </c>
      <c r="BC489" s="564"/>
      <c r="BD489" s="517" t="str">
        <f>IF(ISNONTEXT(BD490)=TRUE,"_",BA489+1)</f>
        <v>_</v>
      </c>
      <c r="BE489" s="563" t="str">
        <f>IF(BE490="-","",IF(BE490&gt;0,"","◄"))</f>
        <v/>
      </c>
      <c r="BF489" s="564"/>
      <c r="BG489" s="517" t="str">
        <f>IF(ISNONTEXT(BG490)=TRUE,"_",BD489+1)</f>
        <v>_</v>
      </c>
      <c r="BH489" s="563" t="str">
        <f>IF(BH490="-","",IF(BH490&gt;0,"","◄"))</f>
        <v/>
      </c>
      <c r="BI489" s="564"/>
      <c r="BJ489" s="517" t="str">
        <f>IF(ISNONTEXT(BJ490)=TRUE,"_",BG489+1)</f>
        <v>_</v>
      </c>
      <c r="BK489" s="563" t="str">
        <f>IF(BK490="-","",IF(BK490&gt;0,"","◄"))</f>
        <v/>
      </c>
      <c r="BL489" s="564"/>
      <c r="BM489" s="517" t="str">
        <f>IF(ISNONTEXT(BM490)=TRUE,"_",BJ489+1)</f>
        <v>_</v>
      </c>
      <c r="BN489" s="563" t="str">
        <f>IF(BN490="-","",IF(BN490&gt;0,"","◄"))</f>
        <v/>
      </c>
      <c r="BO489" s="564"/>
      <c r="BP489" s="517" t="str">
        <f>IF(ISNONTEXT(BP490)=TRUE,"_",BM489+1)</f>
        <v>_</v>
      </c>
      <c r="BQ489" s="563" t="str">
        <f>IF(BQ490="-","",IF(BQ490&gt;0,"","◄"))</f>
        <v/>
      </c>
      <c r="BR489" s="564"/>
      <c r="BS489" s="517" t="str">
        <f>IF(ISNONTEXT(BS490)=TRUE,"_",BP489+1)</f>
        <v>_</v>
      </c>
      <c r="BT489" s="563" t="str">
        <f>IF(BT490="-","",IF(BT490&gt;0,"","◄"))</f>
        <v>◄</v>
      </c>
      <c r="BU489" s="564"/>
      <c r="BV489" s="517" t="str">
        <f>IF(ISNONTEXT(BV490)=TRUE,"_",1)</f>
        <v>_</v>
      </c>
      <c r="BW489" s="563" t="str">
        <f>IF(BW490="-","",IF(BW490&gt;0,"","◄"))</f>
        <v>◄</v>
      </c>
      <c r="BX489" s="564"/>
      <c r="BY489" s="517" t="str">
        <f>IF(ISNONTEXT(BY490)=TRUE,"_",BV489+1)</f>
        <v>_</v>
      </c>
      <c r="BZ489" s="26"/>
      <c r="CA489" s="24"/>
      <c r="CB489" s="25" t="str">
        <f>IF(CB490&gt;0,"►","")</f>
        <v/>
      </c>
      <c r="CC489" s="25" t="str">
        <f>IF(CC490&gt;0,"►","")</f>
        <v/>
      </c>
      <c r="CD489" s="517" t="str">
        <f>IF(ISNONTEXT(CD490)=TRUE,"_",1)</f>
        <v>_</v>
      </c>
      <c r="CE489" s="25" t="str">
        <f>IF(CE490&gt;0,"►","")</f>
        <v/>
      </c>
      <c r="CF489" s="25" t="str">
        <f>IF(CF490&gt;0,"►","")</f>
        <v/>
      </c>
      <c r="CG489" s="517" t="str">
        <f>IF(ISNONTEXT(CG490)=TRUE,"_",CD489+1)</f>
        <v>_</v>
      </c>
      <c r="CH489" s="66">
        <f>ROWS(CH490:CH493)-1</f>
        <v>3</v>
      </c>
      <c r="CI489" s="23" t="s">
        <v>836</v>
      </c>
    </row>
    <row r="490" spans="1:87" ht="15" thickBot="1" x14ac:dyDescent="0.35">
      <c r="A490" s="503"/>
      <c r="B490" s="49"/>
      <c r="C490" s="156">
        <f>B490</f>
        <v>0</v>
      </c>
      <c r="D490" s="457"/>
      <c r="E490" s="73"/>
      <c r="F490" s="74" t="s">
        <v>1570</v>
      </c>
      <c r="G490" s="300">
        <v>23090</v>
      </c>
      <c r="H490" s="76">
        <v>1</v>
      </c>
      <c r="I490" s="77"/>
      <c r="J490" s="77"/>
      <c r="K490" s="79"/>
      <c r="L490" s="79"/>
      <c r="M490" s="79"/>
      <c r="N490" s="80" t="s">
        <v>1571</v>
      </c>
      <c r="O490" s="81"/>
      <c r="P490" s="82"/>
      <c r="Q490" s="83" t="str">
        <f>IF(R490="?","?","")</f>
        <v/>
      </c>
      <c r="R490" s="83" t="str">
        <f>IF(AND(S490="",T490&gt;0),"?",IF(S490="","◄",IF(T490&gt;=1,"►","")))</f>
        <v>◄</v>
      </c>
      <c r="S490" s="84"/>
      <c r="T490" s="85"/>
      <c r="U490" s="83" t="str">
        <f>IF(V490="?","?","")</f>
        <v/>
      </c>
      <c r="V490" s="83" t="str">
        <f>IF(AND(W490="",X490&gt;0),"?",IF(W490="","◄",IF(X490&gt;=1,"►","")))</f>
        <v>◄</v>
      </c>
      <c r="W490" s="86"/>
      <c r="X490" s="85"/>
      <c r="Y490" s="457"/>
      <c r="Z490" s="87"/>
      <c r="AA490" s="521">
        <f t="shared" ref="AA490:AB492" si="256">(S490*Z490)</f>
        <v>0</v>
      </c>
      <c r="AB490" s="520">
        <f t="shared" si="256"/>
        <v>0</v>
      </c>
      <c r="AC490" s="88"/>
      <c r="AD490" s="519">
        <f t="shared" ref="AD490:AE492" si="257">(W490*AC490)</f>
        <v>0</v>
      </c>
      <c r="AE490" s="518">
        <f t="shared" si="257"/>
        <v>0</v>
      </c>
      <c r="AF490" s="89" t="str">
        <f>IF(AG490&gt;0,"ok","◄")</f>
        <v>◄</v>
      </c>
      <c r="AG490" s="90"/>
      <c r="AH490" s="89" t="str">
        <f>IF(AND(AI490="",AJ490&gt;0),"?",IF(AI490="","◄",IF(AJ490&gt;=1,"►","")))</f>
        <v>◄</v>
      </c>
      <c r="AI490" s="91"/>
      <c r="AJ490" s="92"/>
      <c r="AK490" s="591"/>
      <c r="AL490" s="593"/>
      <c r="AM490" s="43"/>
      <c r="AN490" s="3" t="s">
        <v>3</v>
      </c>
      <c r="AO490" s="12" t="s">
        <v>1</v>
      </c>
      <c r="AP490" s="13"/>
      <c r="AQ490" s="14"/>
      <c r="AR490" s="15" t="s">
        <v>7</v>
      </c>
      <c r="AS490" s="516" t="s">
        <v>6</v>
      </c>
      <c r="AT490" s="516" t="s">
        <v>6</v>
      </c>
      <c r="AU490" s="516"/>
      <c r="AV490" s="516" t="s">
        <v>6</v>
      </c>
      <c r="AW490" s="516" t="s">
        <v>6</v>
      </c>
      <c r="AX490" s="516"/>
      <c r="AY490" s="516" t="s">
        <v>6</v>
      </c>
      <c r="AZ490" s="516" t="s">
        <v>6</v>
      </c>
      <c r="BA490" s="516"/>
      <c r="BB490" s="516" t="s">
        <v>6</v>
      </c>
      <c r="BC490" s="516" t="s">
        <v>6</v>
      </c>
      <c r="BD490" s="516"/>
      <c r="BE490" s="516" t="s">
        <v>6</v>
      </c>
      <c r="BF490" s="516" t="s">
        <v>6</v>
      </c>
      <c r="BG490" s="516"/>
      <c r="BH490" s="516" t="s">
        <v>6</v>
      </c>
      <c r="BI490" s="516" t="s">
        <v>6</v>
      </c>
      <c r="BJ490" s="516"/>
      <c r="BK490" s="516" t="s">
        <v>6</v>
      </c>
      <c r="BL490" s="516" t="s">
        <v>6</v>
      </c>
      <c r="BM490" s="516"/>
      <c r="BN490" s="516" t="s">
        <v>6</v>
      </c>
      <c r="BO490" s="516" t="s">
        <v>6</v>
      </c>
      <c r="BP490" s="516"/>
      <c r="BQ490" s="516" t="s">
        <v>6</v>
      </c>
      <c r="BR490" s="516" t="s">
        <v>6</v>
      </c>
      <c r="BS490" s="516"/>
      <c r="BT490" s="32"/>
      <c r="BU490" s="33"/>
      <c r="BV490" s="34"/>
      <c r="BW490" s="32"/>
      <c r="BX490" s="33"/>
      <c r="BY490" s="34"/>
      <c r="BZ490" s="35"/>
      <c r="CA490" s="24"/>
      <c r="CB490" s="36"/>
      <c r="CC490" s="33"/>
      <c r="CD490" s="37"/>
      <c r="CE490" s="36"/>
      <c r="CF490" s="38"/>
      <c r="CG490" s="39"/>
      <c r="CH490" s="457"/>
      <c r="CI490" s="23" t="s">
        <v>836</v>
      </c>
    </row>
    <row r="491" spans="1:87" ht="15.6" thickTop="1" thickBot="1" x14ac:dyDescent="0.35">
      <c r="A491" s="503"/>
      <c r="B491" s="49"/>
      <c r="C491" s="156">
        <f>B491</f>
        <v>0</v>
      </c>
      <c r="D491" s="457"/>
      <c r="E491" s="73"/>
      <c r="F491" s="93">
        <v>1247</v>
      </c>
      <c r="G491" s="302">
        <v>23090</v>
      </c>
      <c r="H491" s="76">
        <v>3</v>
      </c>
      <c r="I491" s="77"/>
      <c r="J491" s="77"/>
      <c r="K491" s="79"/>
      <c r="L491" s="79"/>
      <c r="M491" s="79"/>
      <c r="N491" s="80" t="s">
        <v>1572</v>
      </c>
      <c r="O491" s="81"/>
      <c r="P491" s="82"/>
      <c r="Q491" s="83" t="str">
        <f>IF(R491="?","?","")</f>
        <v/>
      </c>
      <c r="R491" s="83" t="str">
        <f>IF(AND(S491="",T491&gt;0),"?",IF(S491="","◄",IF(T491&gt;=1,"►","")))</f>
        <v>◄</v>
      </c>
      <c r="S491" s="84"/>
      <c r="T491" s="85"/>
      <c r="U491" s="83" t="str">
        <f>IF(V491="?","?","")</f>
        <v/>
      </c>
      <c r="V491" s="83" t="str">
        <f>IF(AND(W491="",X491&gt;0),"?",IF(W491="","◄",IF(X491&gt;=1,"►","")))</f>
        <v>◄</v>
      </c>
      <c r="W491" s="86"/>
      <c r="X491" s="85"/>
      <c r="Y491" s="457"/>
      <c r="Z491" s="87"/>
      <c r="AA491" s="521">
        <f t="shared" si="256"/>
        <v>0</v>
      </c>
      <c r="AB491" s="520">
        <f t="shared" si="256"/>
        <v>0</v>
      </c>
      <c r="AC491" s="88"/>
      <c r="AD491" s="519">
        <f t="shared" si="257"/>
        <v>0</v>
      </c>
      <c r="AE491" s="518">
        <f t="shared" si="257"/>
        <v>0</v>
      </c>
      <c r="AF491" s="44"/>
      <c r="AG491" s="45"/>
      <c r="AH491" s="44"/>
      <c r="AI491" s="45"/>
      <c r="AJ491" s="45"/>
      <c r="AK491" s="45"/>
      <c r="AL491" s="45"/>
      <c r="AM491" s="43"/>
      <c r="AN491" s="27" t="s">
        <v>6</v>
      </c>
      <c r="AO491" s="27" t="s">
        <v>6</v>
      </c>
      <c r="AP491" s="516"/>
      <c r="AQ491" s="516"/>
      <c r="AR491" s="516"/>
      <c r="AS491" s="516" t="s">
        <v>6</v>
      </c>
      <c r="AT491" s="516" t="s">
        <v>6</v>
      </c>
      <c r="AU491" s="516"/>
      <c r="AV491" s="516" t="s">
        <v>6</v>
      </c>
      <c r="AW491" s="516" t="s">
        <v>6</v>
      </c>
      <c r="AX491" s="516"/>
      <c r="AY491" s="516" t="s">
        <v>6</v>
      </c>
      <c r="AZ491" s="516" t="s">
        <v>6</v>
      </c>
      <c r="BA491" s="516"/>
      <c r="BB491" s="516" t="s">
        <v>6</v>
      </c>
      <c r="BC491" s="516" t="s">
        <v>6</v>
      </c>
      <c r="BD491" s="516"/>
      <c r="BE491" s="516" t="s">
        <v>6</v>
      </c>
      <c r="BF491" s="516" t="s">
        <v>6</v>
      </c>
      <c r="BG491" s="516"/>
      <c r="BH491" s="516" t="s">
        <v>6</v>
      </c>
      <c r="BI491" s="516" t="s">
        <v>6</v>
      </c>
      <c r="BJ491" s="516"/>
      <c r="BK491" s="516" t="s">
        <v>6</v>
      </c>
      <c r="BL491" s="516" t="s">
        <v>6</v>
      </c>
      <c r="BM491" s="516"/>
      <c r="BN491" s="516" t="s">
        <v>6</v>
      </c>
      <c r="BO491" s="516" t="s">
        <v>6</v>
      </c>
      <c r="BP491" s="516"/>
      <c r="BQ491" s="516" t="s">
        <v>6</v>
      </c>
      <c r="BR491" s="516" t="s">
        <v>6</v>
      </c>
      <c r="BS491" s="516"/>
      <c r="BT491" s="516"/>
      <c r="BU491" s="516"/>
      <c r="BV491" s="516"/>
      <c r="BW491" s="516"/>
      <c r="BX491" s="516"/>
      <c r="BY491" s="516"/>
      <c r="BZ491" s="28"/>
      <c r="CA491" s="24"/>
      <c r="CB491" s="29"/>
      <c r="CC491" s="29"/>
      <c r="CD491" s="30"/>
      <c r="CE491" s="29"/>
      <c r="CF491" s="29"/>
      <c r="CG491" s="31"/>
      <c r="CH491" s="457"/>
      <c r="CI491" s="23" t="s">
        <v>836</v>
      </c>
    </row>
    <row r="492" spans="1:87" ht="15.6" thickTop="1" thickBot="1" x14ac:dyDescent="0.35">
      <c r="A492" s="503"/>
      <c r="B492" s="49"/>
      <c r="C492" s="156">
        <f>B492</f>
        <v>0</v>
      </c>
      <c r="D492" s="457"/>
      <c r="E492" s="73"/>
      <c r="F492" s="93">
        <v>1248</v>
      </c>
      <c r="G492" s="302">
        <v>23090</v>
      </c>
      <c r="H492" s="76">
        <v>6</v>
      </c>
      <c r="I492" s="77"/>
      <c r="J492" s="77"/>
      <c r="K492" s="79"/>
      <c r="L492" s="79"/>
      <c r="M492" s="79"/>
      <c r="N492" s="80" t="s">
        <v>1573</v>
      </c>
      <c r="O492" s="81"/>
      <c r="P492" s="82"/>
      <c r="Q492" s="83" t="str">
        <f>IF(R492="?","?","")</f>
        <v/>
      </c>
      <c r="R492" s="83" t="str">
        <f>IF(AND(S492="",T492&gt;0),"?",IF(S492="","◄",IF(T492&gt;=1,"►","")))</f>
        <v>◄</v>
      </c>
      <c r="S492" s="84"/>
      <c r="T492" s="85"/>
      <c r="U492" s="83" t="str">
        <f>IF(V492="?","?","")</f>
        <v/>
      </c>
      <c r="V492" s="83" t="str">
        <f>IF(AND(W492="",X492&gt;0),"?",IF(W492="","◄",IF(X492&gt;=1,"►","")))</f>
        <v>◄</v>
      </c>
      <c r="W492" s="86"/>
      <c r="X492" s="85"/>
      <c r="Y492" s="457"/>
      <c r="Z492" s="87"/>
      <c r="AA492" s="521">
        <f t="shared" si="256"/>
        <v>0</v>
      </c>
      <c r="AB492" s="520">
        <f t="shared" si="256"/>
        <v>0</v>
      </c>
      <c r="AC492" s="88"/>
      <c r="AD492" s="519">
        <f t="shared" si="257"/>
        <v>0</v>
      </c>
      <c r="AE492" s="518">
        <f t="shared" si="257"/>
        <v>0</v>
      </c>
      <c r="AF492" s="44"/>
      <c r="AG492" s="45"/>
      <c r="AH492" s="44"/>
      <c r="AI492" s="45"/>
      <c r="AJ492" s="45"/>
      <c r="AK492" s="45"/>
      <c r="AL492" s="45"/>
      <c r="AM492" s="43"/>
      <c r="AN492" s="27" t="s">
        <v>6</v>
      </c>
      <c r="AO492" s="27" t="s">
        <v>6</v>
      </c>
      <c r="AP492" s="516"/>
      <c r="AQ492" s="516"/>
      <c r="AR492" s="516"/>
      <c r="AS492" s="516" t="s">
        <v>6</v>
      </c>
      <c r="AT492" s="516" t="s">
        <v>6</v>
      </c>
      <c r="AU492" s="516"/>
      <c r="AV492" s="516" t="s">
        <v>6</v>
      </c>
      <c r="AW492" s="516" t="s">
        <v>6</v>
      </c>
      <c r="AX492" s="516"/>
      <c r="AY492" s="516" t="s">
        <v>6</v>
      </c>
      <c r="AZ492" s="516" t="s">
        <v>6</v>
      </c>
      <c r="BA492" s="516"/>
      <c r="BB492" s="516" t="s">
        <v>6</v>
      </c>
      <c r="BC492" s="516" t="s">
        <v>6</v>
      </c>
      <c r="BD492" s="516"/>
      <c r="BE492" s="516" t="s">
        <v>6</v>
      </c>
      <c r="BF492" s="516" t="s">
        <v>6</v>
      </c>
      <c r="BG492" s="516"/>
      <c r="BH492" s="516" t="s">
        <v>6</v>
      </c>
      <c r="BI492" s="516" t="s">
        <v>6</v>
      </c>
      <c r="BJ492" s="516"/>
      <c r="BK492" s="516" t="s">
        <v>6</v>
      </c>
      <c r="BL492" s="516" t="s">
        <v>6</v>
      </c>
      <c r="BM492" s="516"/>
      <c r="BN492" s="516" t="s">
        <v>6</v>
      </c>
      <c r="BO492" s="516" t="s">
        <v>6</v>
      </c>
      <c r="BP492" s="516"/>
      <c r="BQ492" s="516" t="s">
        <v>6</v>
      </c>
      <c r="BR492" s="516" t="s">
        <v>6</v>
      </c>
      <c r="BS492" s="516"/>
      <c r="BT492" s="516"/>
      <c r="BU492" s="516"/>
      <c r="BV492" s="516"/>
      <c r="BW492" s="516"/>
      <c r="BX492" s="516"/>
      <c r="BY492" s="516"/>
      <c r="BZ492" s="28"/>
      <c r="CA492" s="24"/>
      <c r="CB492" s="29"/>
      <c r="CC492" s="29"/>
      <c r="CD492" s="30"/>
      <c r="CE492" s="29"/>
      <c r="CF492" s="29"/>
      <c r="CG492" s="31"/>
      <c r="CH492" s="457"/>
      <c r="CI492" s="23" t="s">
        <v>836</v>
      </c>
    </row>
    <row r="493" spans="1:87" ht="16.8" customHeight="1" thickTop="1" thickBot="1" x14ac:dyDescent="0.35">
      <c r="A493" s="505" t="str">
        <f>IF(COUNTIF(B494:B495,"x")&gt;0,"x","")</f>
        <v/>
      </c>
      <c r="B493" s="57"/>
      <c r="C493" s="510" t="str">
        <f>A493</f>
        <v/>
      </c>
      <c r="D493" s="66">
        <f>ROWS(D494:D495)-1</f>
        <v>1</v>
      </c>
      <c r="E493" s="58" t="s">
        <v>1574</v>
      </c>
      <c r="F493" s="59"/>
      <c r="G493" s="301"/>
      <c r="H493" s="6"/>
      <c r="I493" s="6"/>
      <c r="J493" s="6"/>
      <c r="K493" s="18"/>
      <c r="L493" s="18"/>
      <c r="M493" s="18"/>
      <c r="N493" s="46"/>
      <c r="O493" s="60">
        <v>23108</v>
      </c>
      <c r="P493" s="61" t="s">
        <v>3255</v>
      </c>
      <c r="Q493" s="62"/>
      <c r="R493" s="63" t="str">
        <f>IF(COUNTIF(Q494:Q495,"?")&gt;0,"?",IF(AND(S493="◄",T493="►"),"◄►",IF(S493="◄","◄",IF(T493="►","►",""))))</f>
        <v>◄</v>
      </c>
      <c r="S493" s="64" t="str">
        <f>IF(SUM(S494:S495)+1=ROWS(S494:S495)-COUNTIF(S494:S495,"-"),"","◄")</f>
        <v>◄</v>
      </c>
      <c r="T493" s="65" t="str">
        <f>IF(SUM(T494:T495)&gt;0,"►","")</f>
        <v/>
      </c>
      <c r="U493" s="62"/>
      <c r="V493" s="63" t="str">
        <f>IF(COUNTIF(U494:U495,"?")&gt;0,"?",IF(AND(W493="◄",X493="►"),"◄►",IF(W493="◄","◄",IF(X493="►","►",""))))</f>
        <v>◄</v>
      </c>
      <c r="W493" s="64" t="str">
        <f>IF(SUM(W494:W495)+1=ROWS(W494:W495)-COUNTIF(W494:W495,"-"),"","◄")</f>
        <v>◄</v>
      </c>
      <c r="X493" s="65" t="str">
        <f>IF(SUM(X494:X495)&gt;0,"►","")</f>
        <v/>
      </c>
      <c r="Y493" s="66">
        <f>ROWS(Y494:Y495)-1</f>
        <v>1</v>
      </c>
      <c r="Z493" s="67">
        <f>SUM(Z494:Z495)-Z495</f>
        <v>0</v>
      </c>
      <c r="AA493" s="68" t="s">
        <v>840</v>
      </c>
      <c r="AB493" s="69"/>
      <c r="AC493" s="67">
        <f>SUM(AC494:AC495)-AC495</f>
        <v>0</v>
      </c>
      <c r="AD493" s="68" t="s">
        <v>840</v>
      </c>
      <c r="AE493" s="69"/>
      <c r="AF493" s="153" t="str">
        <f>IF(AG493="◄","◄",IF(AG493="ok","►",""))</f>
        <v>◄</v>
      </c>
      <c r="AG493" s="154" t="str">
        <f>IF(AG494&gt;0,"OK","◄")</f>
        <v>◄</v>
      </c>
      <c r="AH493" s="155" t="str">
        <f>IF(AND(AI493="◄",AJ493="►"),"◄?►",IF(AI493="◄","◄",IF(AJ493="►","►","")))</f>
        <v>◄</v>
      </c>
      <c r="AI493" s="64" t="str">
        <f>IF(AI494&gt;0,"","◄")</f>
        <v>◄</v>
      </c>
      <c r="AJ493" s="65" t="str">
        <f>IF(SUM(AJ494:AJ499)&gt;0,"►","")</f>
        <v/>
      </c>
      <c r="AK493" s="590">
        <f>O493</f>
        <v>23108</v>
      </c>
      <c r="AL493" s="592" t="str">
        <f>P493</f>
        <v xml:space="preserve">▬ folder Nr. gn / 63 vnr. 5 ▬ </v>
      </c>
      <c r="AM493" s="43"/>
      <c r="AN493" s="1" t="str">
        <f>IF(AO493="","",IF(COUNTIF(AN494,"ok"),"","◄"))</f>
        <v>◄</v>
      </c>
      <c r="AO493" s="9" t="str">
        <f>IF(COUNTIF(AP493:BR493,"◄")&gt;0,"◄","")</f>
        <v>◄</v>
      </c>
      <c r="AP493" s="563" t="str">
        <f>IF(AP494="-","",IF(AP494&gt;0,"","◄"))</f>
        <v>◄</v>
      </c>
      <c r="AQ493" s="564"/>
      <c r="AR493" s="517">
        <f>IF(ISNONTEXT(AR494)=TRUE,"_",1)</f>
        <v>1</v>
      </c>
      <c r="AS493" s="563" t="str">
        <f>IF(AS494="-","",IF(AS494&gt;0,"","◄"))</f>
        <v>◄</v>
      </c>
      <c r="AT493" s="564"/>
      <c r="AU493" s="517">
        <f>IF(ISNONTEXT(AU494)=TRUE,"_",AR493+1)</f>
        <v>2</v>
      </c>
      <c r="AV493" s="563" t="str">
        <f>IF(AV494="-","",IF(AV494&gt;0,"","◄"))</f>
        <v>◄</v>
      </c>
      <c r="AW493" s="564"/>
      <c r="AX493" s="517">
        <f>IF(ISNONTEXT(AX494)=TRUE,"_",AU493+1)</f>
        <v>3</v>
      </c>
      <c r="AY493" s="563" t="str">
        <f>IF(AY494="-","",IF(AY494&gt;0,"","◄"))</f>
        <v>◄</v>
      </c>
      <c r="AZ493" s="564"/>
      <c r="BA493" s="517">
        <f>IF(ISNONTEXT(BA494)=TRUE,"_",AX493+1)</f>
        <v>4</v>
      </c>
      <c r="BB493" s="563" t="str">
        <f>IF(BB494="-","",IF(BB494&gt;0,"","◄"))</f>
        <v>◄</v>
      </c>
      <c r="BC493" s="564"/>
      <c r="BD493" s="517">
        <f>IF(ISNONTEXT(BD494)=TRUE,"_",BA493+1)</f>
        <v>5</v>
      </c>
      <c r="BE493" s="563" t="str">
        <f>IF(BE494="-","",IF(BE494&gt;0,"","◄"))</f>
        <v>◄</v>
      </c>
      <c r="BF493" s="564"/>
      <c r="BG493" s="517">
        <f>IF(ISNONTEXT(BG494)=TRUE,"_",BD493+1)</f>
        <v>6</v>
      </c>
      <c r="BH493" s="563" t="str">
        <f>IF(BH494="-","",IF(BH494&gt;0,"","◄"))</f>
        <v>◄</v>
      </c>
      <c r="BI493" s="564"/>
      <c r="BJ493" s="517">
        <f>IF(ISNONTEXT(BJ494)=TRUE,"_",BG493+1)</f>
        <v>7</v>
      </c>
      <c r="BK493" s="563" t="str">
        <f>IF(BK494="-","",IF(BK494&gt;0,"","◄"))</f>
        <v>◄</v>
      </c>
      <c r="BL493" s="564"/>
      <c r="BM493" s="517">
        <f>IF(ISNONTEXT(BM494)=TRUE,"_",BJ493+1)</f>
        <v>8</v>
      </c>
      <c r="BN493" s="563" t="str">
        <f>IF(BN494="-","",IF(BN494&gt;0,"","◄"))</f>
        <v>◄</v>
      </c>
      <c r="BO493" s="564"/>
      <c r="BP493" s="517">
        <f>IF(ISNONTEXT(BP494)=TRUE,"_",BM493+1)</f>
        <v>9</v>
      </c>
      <c r="BQ493" s="563" t="str">
        <f>IF(BQ494="-","",IF(BQ494&gt;0,"","◄"))</f>
        <v>◄</v>
      </c>
      <c r="BR493" s="564"/>
      <c r="BS493" s="517" t="str">
        <f>IF(ISNONTEXT(BS494)=TRUE,"_",BP493+1)</f>
        <v>_</v>
      </c>
      <c r="BT493" s="563" t="str">
        <f>IF(BT494="-","",IF(BT494&gt;0,"","◄"))</f>
        <v>◄</v>
      </c>
      <c r="BU493" s="564"/>
      <c r="BV493" s="517" t="str">
        <f>IF(ISNONTEXT(BV494)=TRUE,"_",1)</f>
        <v>_</v>
      </c>
      <c r="BW493" s="563" t="str">
        <f>IF(BW494="-","",IF(BW494&gt;0,"","◄"))</f>
        <v>◄</v>
      </c>
      <c r="BX493" s="564"/>
      <c r="BY493" s="517" t="str">
        <f>IF(ISNONTEXT(BY494)=TRUE,"_",BV493+1)</f>
        <v>_</v>
      </c>
      <c r="BZ493" s="26"/>
      <c r="CA493" s="24"/>
      <c r="CB493" s="25" t="str">
        <f>IF(CB494&gt;0,"►","")</f>
        <v/>
      </c>
      <c r="CC493" s="25" t="str">
        <f>IF(CC494&gt;0,"►","")</f>
        <v/>
      </c>
      <c r="CD493" s="517" t="str">
        <f>IF(ISNONTEXT(CD494)=TRUE,"_",1)</f>
        <v>_</v>
      </c>
      <c r="CE493" s="25" t="str">
        <f>IF(CE494&gt;0,"►","")</f>
        <v/>
      </c>
      <c r="CF493" s="25" t="str">
        <f>IF(CF494&gt;0,"►","")</f>
        <v/>
      </c>
      <c r="CG493" s="517" t="str">
        <f>IF(ISNONTEXT(CG494)=TRUE,"_",CD493+1)</f>
        <v>_</v>
      </c>
      <c r="CH493" s="66">
        <f>ROWS(CH494:CH495)-1</f>
        <v>1</v>
      </c>
      <c r="CI493" s="23" t="s">
        <v>836</v>
      </c>
    </row>
    <row r="494" spans="1:87" ht="15" thickBot="1" x14ac:dyDescent="0.35">
      <c r="A494" s="503"/>
      <c r="B494" s="49"/>
      <c r="C494" s="156">
        <f>B494</f>
        <v>0</v>
      </c>
      <c r="D494" s="457"/>
      <c r="E494" s="73"/>
      <c r="F494" s="74" t="s">
        <v>1575</v>
      </c>
      <c r="G494" s="300">
        <v>23108</v>
      </c>
      <c r="H494" s="76">
        <v>3</v>
      </c>
      <c r="I494" s="77"/>
      <c r="J494" s="77"/>
      <c r="K494" s="79"/>
      <c r="L494" s="79"/>
      <c r="M494" s="79"/>
      <c r="N494" s="80" t="s">
        <v>1576</v>
      </c>
      <c r="O494" s="81"/>
      <c r="P494" s="82"/>
      <c r="Q494" s="83" t="str">
        <f>IF(R494="?","?","")</f>
        <v/>
      </c>
      <c r="R494" s="83" t="str">
        <f>IF(AND(S494="",T494&gt;0),"?",IF(S494="","◄",IF(T494&gt;=1,"►","")))</f>
        <v>◄</v>
      </c>
      <c r="S494" s="84"/>
      <c r="T494" s="85"/>
      <c r="U494" s="83" t="str">
        <f>IF(V494="?","?","")</f>
        <v/>
      </c>
      <c r="V494" s="83" t="str">
        <f>IF(AND(W494="",X494&gt;0),"?",IF(W494="","◄",IF(X494&gt;=1,"►","")))</f>
        <v>◄</v>
      </c>
      <c r="W494" s="86"/>
      <c r="X494" s="85"/>
      <c r="Y494" s="457"/>
      <c r="Z494" s="87"/>
      <c r="AA494" s="521">
        <f>(S494*Z494)</f>
        <v>0</v>
      </c>
      <c r="AB494" s="520">
        <f>(T494*AA494)</f>
        <v>0</v>
      </c>
      <c r="AC494" s="88"/>
      <c r="AD494" s="519">
        <f>(W494*AC494)</f>
        <v>0</v>
      </c>
      <c r="AE494" s="518">
        <f>(X494*AD494)</f>
        <v>0</v>
      </c>
      <c r="AF494" s="89" t="str">
        <f>IF(AG494&gt;0,"ok","◄")</f>
        <v>◄</v>
      </c>
      <c r="AG494" s="90"/>
      <c r="AH494" s="89" t="str">
        <f>IF(AND(AI494="",AJ494&gt;0),"?",IF(AI494="","◄",IF(AJ494&gt;=1,"►","")))</f>
        <v>◄</v>
      </c>
      <c r="AI494" s="91"/>
      <c r="AJ494" s="92"/>
      <c r="AK494" s="591"/>
      <c r="AL494" s="593"/>
      <c r="AM494" s="43"/>
      <c r="AN494" s="3" t="s">
        <v>3</v>
      </c>
      <c r="AO494" s="12" t="s">
        <v>1</v>
      </c>
      <c r="AP494" s="13"/>
      <c r="AQ494" s="14"/>
      <c r="AR494" s="15" t="s">
        <v>8</v>
      </c>
      <c r="AS494" s="13"/>
      <c r="AT494" s="14"/>
      <c r="AU494" s="15" t="s">
        <v>29</v>
      </c>
      <c r="AV494" s="13"/>
      <c r="AW494" s="14"/>
      <c r="AX494" s="15" t="s">
        <v>7</v>
      </c>
      <c r="AY494" s="13"/>
      <c r="AZ494" s="14"/>
      <c r="BA494" s="15" t="s">
        <v>30</v>
      </c>
      <c r="BB494" s="13"/>
      <c r="BC494" s="14"/>
      <c r="BD494" s="15" t="s">
        <v>31</v>
      </c>
      <c r="BE494" s="13"/>
      <c r="BF494" s="14"/>
      <c r="BG494" s="15" t="s">
        <v>32</v>
      </c>
      <c r="BH494" s="13"/>
      <c r="BI494" s="14"/>
      <c r="BJ494" s="15" t="s">
        <v>33</v>
      </c>
      <c r="BK494" s="13"/>
      <c r="BL494" s="14"/>
      <c r="BM494" s="15" t="s">
        <v>29</v>
      </c>
      <c r="BN494" s="13"/>
      <c r="BO494" s="14"/>
      <c r="BP494" s="15" t="s">
        <v>34</v>
      </c>
      <c r="BQ494" s="13"/>
      <c r="BR494" s="14"/>
      <c r="BS494" s="16">
        <v>0</v>
      </c>
      <c r="BT494" s="32"/>
      <c r="BU494" s="33"/>
      <c r="BV494" s="34"/>
      <c r="BW494" s="32"/>
      <c r="BX494" s="33"/>
      <c r="BY494" s="34"/>
      <c r="BZ494" s="35"/>
      <c r="CA494" s="24"/>
      <c r="CB494" s="36"/>
      <c r="CC494" s="33"/>
      <c r="CD494" s="37"/>
      <c r="CE494" s="36"/>
      <c r="CF494" s="38"/>
      <c r="CG494" s="39"/>
      <c r="CH494" s="457"/>
      <c r="CI494" s="23" t="s">
        <v>836</v>
      </c>
    </row>
    <row r="495" spans="1:87" ht="16.8" customHeight="1" thickTop="1" thickBot="1" x14ac:dyDescent="0.35">
      <c r="A495" s="505" t="str">
        <f>IF(COUNTIF(B496:B497,"x")&gt;0,"x","")</f>
        <v/>
      </c>
      <c r="B495" s="57"/>
      <c r="C495" s="510" t="str">
        <f>A495</f>
        <v/>
      </c>
      <c r="D495" s="66">
        <f>ROWS(D496:D497)-1</f>
        <v>1</v>
      </c>
      <c r="E495" s="58" t="s">
        <v>1577</v>
      </c>
      <c r="F495" s="59"/>
      <c r="G495" s="301"/>
      <c r="H495" s="6"/>
      <c r="I495" s="6"/>
      <c r="J495" s="6"/>
      <c r="K495" s="18"/>
      <c r="L495" s="18"/>
      <c r="M495" s="18"/>
      <c r="N495" s="46"/>
      <c r="O495" s="60">
        <v>23138</v>
      </c>
      <c r="P495" s="61" t="s">
        <v>3256</v>
      </c>
      <c r="Q495" s="62"/>
      <c r="R495" s="63" t="str">
        <f>IF(COUNTIF(Q496:Q497,"?")&gt;0,"?",IF(AND(S495="◄",T495="►"),"◄►",IF(S495="◄","◄",IF(T495="►","►",""))))</f>
        <v>◄</v>
      </c>
      <c r="S495" s="64" t="str">
        <f>IF(SUM(S496:S497)+1=ROWS(S496:S497)-COUNTIF(S496:S497,"-"),"","◄")</f>
        <v>◄</v>
      </c>
      <c r="T495" s="65" t="str">
        <f>IF(SUM(T496:T497)&gt;0,"►","")</f>
        <v/>
      </c>
      <c r="U495" s="62"/>
      <c r="V495" s="63" t="str">
        <f>IF(COUNTIF(U496:U497,"?")&gt;0,"?",IF(AND(W495="◄",X495="►"),"◄►",IF(W495="◄","◄",IF(X495="►","►",""))))</f>
        <v>◄</v>
      </c>
      <c r="W495" s="64" t="str">
        <f>IF(SUM(W496:W497)+1=ROWS(W496:W497)-COUNTIF(W496:W497,"-"),"","◄")</f>
        <v>◄</v>
      </c>
      <c r="X495" s="65" t="str">
        <f>IF(SUM(X496:X497)&gt;0,"►","")</f>
        <v/>
      </c>
      <c r="Y495" s="66">
        <f>ROWS(Y496:Y497)-1</f>
        <v>1</v>
      </c>
      <c r="Z495" s="67">
        <f>SUM(Z496:Z497)-Z497</f>
        <v>0</v>
      </c>
      <c r="AA495" s="68" t="s">
        <v>840</v>
      </c>
      <c r="AB495" s="69"/>
      <c r="AC495" s="67">
        <f>SUM(AC496:AC497)-AC497</f>
        <v>0</v>
      </c>
      <c r="AD495" s="68" t="s">
        <v>840</v>
      </c>
      <c r="AE495" s="69"/>
      <c r="AF495" s="153" t="str">
        <f>IF(AG495="◄","◄",IF(AG495="ok","►",""))</f>
        <v>◄</v>
      </c>
      <c r="AG495" s="154" t="str">
        <f>IF(AG496&gt;0,"OK","◄")</f>
        <v>◄</v>
      </c>
      <c r="AH495" s="155" t="str">
        <f>IF(AND(AI495="◄",AJ495="►"),"◄?►",IF(AI495="◄","◄",IF(AJ495="►","►","")))</f>
        <v>◄</v>
      </c>
      <c r="AI495" s="64" t="str">
        <f>IF(AI496&gt;0,"","◄")</f>
        <v>◄</v>
      </c>
      <c r="AJ495" s="65" t="str">
        <f>IF(SUM(AJ496:AJ501)&gt;0,"►","")</f>
        <v/>
      </c>
      <c r="AK495" s="590">
        <f>H496</f>
        <v>5</v>
      </c>
      <c r="AL495" s="592" t="str">
        <f>P495</f>
        <v xml:space="preserve">▬ folder Nr. gn / 63 vnr. 6 ▬ </v>
      </c>
      <c r="AM495" s="43"/>
      <c r="AN495" s="1" t="str">
        <f>IF(AO495="","",IF(COUNTIF(AN496,"ok"),"","◄"))</f>
        <v>◄</v>
      </c>
      <c r="AO495" s="9" t="str">
        <f>IF(COUNTIF(AP495:BR495,"◄")&gt;0,"◄","")</f>
        <v>◄</v>
      </c>
      <c r="AP495" s="563" t="str">
        <f>IF(AP496="-","",IF(AP496&gt;0,"","◄"))</f>
        <v>◄</v>
      </c>
      <c r="AQ495" s="564"/>
      <c r="AR495" s="517">
        <f>IF(ISNONTEXT(AR496)=TRUE,"_",1)</f>
        <v>1</v>
      </c>
      <c r="AS495" s="563" t="str">
        <f>IF(AS496="-","",IF(AS496&gt;0,"","◄"))</f>
        <v/>
      </c>
      <c r="AT495" s="564"/>
      <c r="AU495" s="517" t="str">
        <f>IF(ISNONTEXT(AU496)=TRUE,"_",AR495+1)</f>
        <v>_</v>
      </c>
      <c r="AV495" s="563" t="str">
        <f>IF(AV496="-","",IF(AV496&gt;0,"","◄"))</f>
        <v/>
      </c>
      <c r="AW495" s="564"/>
      <c r="AX495" s="517" t="str">
        <f>IF(ISNONTEXT(AX496)=TRUE,"_",AU495+1)</f>
        <v>_</v>
      </c>
      <c r="AY495" s="563" t="str">
        <f>IF(AY496="-","",IF(AY496&gt;0,"","◄"))</f>
        <v/>
      </c>
      <c r="AZ495" s="564"/>
      <c r="BA495" s="517" t="str">
        <f>IF(ISNONTEXT(BA496)=TRUE,"_",AX495+1)</f>
        <v>_</v>
      </c>
      <c r="BB495" s="563" t="str">
        <f>IF(BB496="-","",IF(BB496&gt;0,"","◄"))</f>
        <v/>
      </c>
      <c r="BC495" s="564"/>
      <c r="BD495" s="517" t="str">
        <f>IF(ISNONTEXT(BD496)=TRUE,"_",BA495+1)</f>
        <v>_</v>
      </c>
      <c r="BE495" s="563" t="str">
        <f>IF(BE496="-","",IF(BE496&gt;0,"","◄"))</f>
        <v/>
      </c>
      <c r="BF495" s="564"/>
      <c r="BG495" s="517" t="str">
        <f>IF(ISNONTEXT(BG496)=TRUE,"_",BD495+1)</f>
        <v>_</v>
      </c>
      <c r="BH495" s="563" t="str">
        <f>IF(BH496="-","",IF(BH496&gt;0,"","◄"))</f>
        <v/>
      </c>
      <c r="BI495" s="564"/>
      <c r="BJ495" s="517" t="str">
        <f>IF(ISNONTEXT(BJ496)=TRUE,"_",BG495+1)</f>
        <v>_</v>
      </c>
      <c r="BK495" s="563" t="str">
        <f>IF(BK496="-","",IF(BK496&gt;0,"","◄"))</f>
        <v/>
      </c>
      <c r="BL495" s="564"/>
      <c r="BM495" s="517" t="str">
        <f>IF(ISNONTEXT(BM496)=TRUE,"_",BJ495+1)</f>
        <v>_</v>
      </c>
      <c r="BN495" s="563" t="str">
        <f>IF(BN496="-","",IF(BN496&gt;0,"","◄"))</f>
        <v/>
      </c>
      <c r="BO495" s="564"/>
      <c r="BP495" s="517" t="str">
        <f>IF(ISNONTEXT(BP496)=TRUE,"_",BM495+1)</f>
        <v>_</v>
      </c>
      <c r="BQ495" s="563" t="str">
        <f>IF(BQ496="-","",IF(BQ496&gt;0,"","◄"))</f>
        <v/>
      </c>
      <c r="BR495" s="564"/>
      <c r="BS495" s="517" t="str">
        <f>IF(ISNONTEXT(BS496)=TRUE,"_",BP495+1)</f>
        <v>_</v>
      </c>
      <c r="BT495" s="563" t="str">
        <f>IF(BT496="-","",IF(BT496&gt;0,"","◄"))</f>
        <v>◄</v>
      </c>
      <c r="BU495" s="564"/>
      <c r="BV495" s="517" t="str">
        <f>IF(ISNONTEXT(BV496)=TRUE,"_",1)</f>
        <v>_</v>
      </c>
      <c r="BW495" s="563" t="str">
        <f>IF(BW496="-","",IF(BW496&gt;0,"","◄"))</f>
        <v>◄</v>
      </c>
      <c r="BX495" s="564"/>
      <c r="BY495" s="517" t="str">
        <f>IF(ISNONTEXT(BY496)=TRUE,"_",BV495+1)</f>
        <v>_</v>
      </c>
      <c r="BZ495" s="26"/>
      <c r="CA495" s="24"/>
      <c r="CB495" s="25" t="str">
        <f>IF(CB496&gt;0,"►","")</f>
        <v/>
      </c>
      <c r="CC495" s="25" t="str">
        <f>IF(CC496&gt;0,"►","")</f>
        <v/>
      </c>
      <c r="CD495" s="517" t="str">
        <f>IF(ISNONTEXT(CD496)=TRUE,"_",1)</f>
        <v>_</v>
      </c>
      <c r="CE495" s="25" t="str">
        <f>IF(CE496&gt;0,"►","")</f>
        <v/>
      </c>
      <c r="CF495" s="25" t="str">
        <f>IF(CF496&gt;0,"►","")</f>
        <v/>
      </c>
      <c r="CG495" s="517" t="str">
        <f>IF(ISNONTEXT(CG496)=TRUE,"_",CD495+1)</f>
        <v>_</v>
      </c>
      <c r="CH495" s="66">
        <f>ROWS(CH496:CH497)-1</f>
        <v>1</v>
      </c>
      <c r="CI495" s="23" t="s">
        <v>836</v>
      </c>
    </row>
    <row r="496" spans="1:87" ht="15" thickBot="1" x14ac:dyDescent="0.35">
      <c r="A496" s="503"/>
      <c r="B496" s="49"/>
      <c r="C496" s="156">
        <f>B496</f>
        <v>0</v>
      </c>
      <c r="D496" s="457"/>
      <c r="E496" s="73"/>
      <c r="F496" s="74" t="s">
        <v>1578</v>
      </c>
      <c r="G496" s="300">
        <v>23138</v>
      </c>
      <c r="H496" s="76">
        <v>5</v>
      </c>
      <c r="I496" s="77"/>
      <c r="J496" s="77"/>
      <c r="K496" s="79"/>
      <c r="L496" s="79"/>
      <c r="M496" s="79"/>
      <c r="N496" s="80" t="s">
        <v>1579</v>
      </c>
      <c r="O496" s="81"/>
      <c r="P496" s="82"/>
      <c r="Q496" s="83" t="str">
        <f>IF(R496="?","?","")</f>
        <v/>
      </c>
      <c r="R496" s="83" t="str">
        <f>IF(AND(S496="",T496&gt;0),"?",IF(S496="","◄",IF(T496&gt;=1,"►","")))</f>
        <v>◄</v>
      </c>
      <c r="S496" s="84"/>
      <c r="T496" s="85"/>
      <c r="U496" s="83" t="str">
        <f>IF(V496="?","?","")</f>
        <v/>
      </c>
      <c r="V496" s="83" t="str">
        <f>IF(AND(W496="",X496&gt;0),"?",IF(W496="","◄",IF(X496&gt;=1,"►","")))</f>
        <v>◄</v>
      </c>
      <c r="W496" s="86"/>
      <c r="X496" s="85"/>
      <c r="Y496" s="457"/>
      <c r="Z496" s="87"/>
      <c r="AA496" s="521">
        <f>(S496*Z496)</f>
        <v>0</v>
      </c>
      <c r="AB496" s="520">
        <f>(T496*AA496)</f>
        <v>0</v>
      </c>
      <c r="AC496" s="88"/>
      <c r="AD496" s="519">
        <f>(W496*AC496)</f>
        <v>0</v>
      </c>
      <c r="AE496" s="518">
        <f>(X496*AD496)</f>
        <v>0</v>
      </c>
      <c r="AF496" s="89" t="str">
        <f>IF(AG496&gt;0,"ok","◄")</f>
        <v>◄</v>
      </c>
      <c r="AG496" s="90"/>
      <c r="AH496" s="89" t="str">
        <f>IF(AND(AI496="",AJ496&gt;0),"?",IF(AI496="","◄",IF(AJ496&gt;=1,"►","")))</f>
        <v>◄</v>
      </c>
      <c r="AI496" s="91"/>
      <c r="AJ496" s="92"/>
      <c r="AK496" s="591"/>
      <c r="AL496" s="593"/>
      <c r="AM496" s="43"/>
      <c r="AN496" s="3" t="s">
        <v>3</v>
      </c>
      <c r="AO496" s="12" t="s">
        <v>1</v>
      </c>
      <c r="AP496" s="13"/>
      <c r="AQ496" s="14"/>
      <c r="AR496" s="17" t="s">
        <v>5</v>
      </c>
      <c r="AS496" s="516" t="s">
        <v>6</v>
      </c>
      <c r="AT496" s="516" t="s">
        <v>6</v>
      </c>
      <c r="AU496" s="516"/>
      <c r="AV496" s="516" t="s">
        <v>6</v>
      </c>
      <c r="AW496" s="516" t="s">
        <v>6</v>
      </c>
      <c r="AX496" s="516"/>
      <c r="AY496" s="516" t="s">
        <v>6</v>
      </c>
      <c r="AZ496" s="516" t="s">
        <v>6</v>
      </c>
      <c r="BA496" s="516"/>
      <c r="BB496" s="516" t="s">
        <v>6</v>
      </c>
      <c r="BC496" s="516" t="s">
        <v>6</v>
      </c>
      <c r="BD496" s="516"/>
      <c r="BE496" s="516" t="s">
        <v>6</v>
      </c>
      <c r="BF496" s="516" t="s">
        <v>6</v>
      </c>
      <c r="BG496" s="516"/>
      <c r="BH496" s="516" t="s">
        <v>6</v>
      </c>
      <c r="BI496" s="516" t="s">
        <v>6</v>
      </c>
      <c r="BJ496" s="516"/>
      <c r="BK496" s="516" t="s">
        <v>6</v>
      </c>
      <c r="BL496" s="516" t="s">
        <v>6</v>
      </c>
      <c r="BM496" s="516"/>
      <c r="BN496" s="516" t="s">
        <v>6</v>
      </c>
      <c r="BO496" s="516" t="s">
        <v>6</v>
      </c>
      <c r="BP496" s="516"/>
      <c r="BQ496" s="516" t="s">
        <v>6</v>
      </c>
      <c r="BR496" s="516" t="s">
        <v>6</v>
      </c>
      <c r="BS496" s="516"/>
      <c r="BT496" s="32"/>
      <c r="BU496" s="33"/>
      <c r="BV496" s="34"/>
      <c r="BW496" s="32"/>
      <c r="BX496" s="33"/>
      <c r="BY496" s="34"/>
      <c r="BZ496" s="35"/>
      <c r="CA496" s="24"/>
      <c r="CB496" s="36"/>
      <c r="CC496" s="33"/>
      <c r="CD496" s="37"/>
      <c r="CE496" s="36"/>
      <c r="CF496" s="38"/>
      <c r="CG496" s="39"/>
      <c r="CH496" s="457"/>
      <c r="CI496" s="23" t="s">
        <v>836</v>
      </c>
    </row>
    <row r="497" spans="1:87" ht="16.8" customHeight="1" thickTop="1" thickBot="1" x14ac:dyDescent="0.35">
      <c r="A497" s="505" t="str">
        <f>IF(COUNTIF(B498:B501,"x")&gt;0,"x","")</f>
        <v/>
      </c>
      <c r="B497" s="57"/>
      <c r="C497" s="510" t="str">
        <f>A497</f>
        <v/>
      </c>
      <c r="D497" s="66">
        <f>ROWS(D498:D501)-1</f>
        <v>3</v>
      </c>
      <c r="E497" s="58" t="s">
        <v>1580</v>
      </c>
      <c r="F497" s="59"/>
      <c r="G497" s="301"/>
      <c r="H497" s="6"/>
      <c r="I497" s="6"/>
      <c r="J497" s="6"/>
      <c r="K497" s="18"/>
      <c r="L497" s="18"/>
      <c r="M497" s="18"/>
      <c r="N497" s="46"/>
      <c r="O497" s="60">
        <v>23139</v>
      </c>
      <c r="P497" s="61" t="s">
        <v>3257</v>
      </c>
      <c r="Q497" s="143"/>
      <c r="R497" s="63" t="str">
        <f>IF(COUNTIF(Q498:Q501,"?")&gt;0,"?",IF(AND(S497="◄",T497="►"),"◄►",IF(S497="◄","◄",IF(T497="►","►",""))))</f>
        <v>◄</v>
      </c>
      <c r="S497" s="64" t="str">
        <f>IF(SUM(S498:S501)+1=ROWS(S498:S501)-COUNTIF(S498:S501,"-"),"","◄")</f>
        <v>◄</v>
      </c>
      <c r="T497" s="65" t="str">
        <f>IF(SUM(T498:T501)&gt;0,"►","")</f>
        <v/>
      </c>
      <c r="U497" s="146"/>
      <c r="V497" s="63" t="str">
        <f>IF(COUNTIF(U498:U501,"?")&gt;0,"?",IF(AND(W497="◄",X497="►"),"◄►",IF(W497="◄","◄",IF(X497="►","►",""))))</f>
        <v>◄</v>
      </c>
      <c r="W497" s="64" t="str">
        <f>IF(SUM(W498:W501)+1=ROWS(W498:W501)-COUNTIF(W498:W501,"-"),"","◄")</f>
        <v>◄</v>
      </c>
      <c r="X497" s="65" t="str">
        <f>IF(SUM(X498:X501)&gt;0,"►","")</f>
        <v/>
      </c>
      <c r="Y497" s="66">
        <f>ROWS(Y498:Y501)-1</f>
        <v>3</v>
      </c>
      <c r="Z497" s="67">
        <f>SUM(Z498:Z501)-Z501</f>
        <v>0</v>
      </c>
      <c r="AA497" s="68" t="s">
        <v>840</v>
      </c>
      <c r="AB497" s="69"/>
      <c r="AC497" s="67">
        <f>SUM(AC498:AC501)-AC501</f>
        <v>0</v>
      </c>
      <c r="AD497" s="68" t="s">
        <v>840</v>
      </c>
      <c r="AE497" s="69"/>
      <c r="AF497" s="153" t="str">
        <f>IF(AG497="◄","◄",IF(AG497="ok","►",""))</f>
        <v>◄</v>
      </c>
      <c r="AG497" s="154" t="str">
        <f>IF(AG498&gt;0,"OK","◄")</f>
        <v>◄</v>
      </c>
      <c r="AH497" s="155" t="str">
        <f>IF(AND(AI497="◄",AJ497="►"),"◄?►",IF(AI497="◄","◄",IF(AJ497="►","►","")))</f>
        <v>◄</v>
      </c>
      <c r="AI497" s="64" t="str">
        <f>IF(AI498&gt;0,"","◄")</f>
        <v>◄</v>
      </c>
      <c r="AJ497" s="65" t="str">
        <f>IF(SUM(AJ498:AJ500)&gt;0,"►","")</f>
        <v/>
      </c>
      <c r="AK497" s="590">
        <f>O497</f>
        <v>23139</v>
      </c>
      <c r="AL497" s="592" t="str">
        <f>P497</f>
        <v xml:space="preserve">▬ folder Nr. gn / 63 vnr. 7 ▬ </v>
      </c>
      <c r="AM497" s="43"/>
      <c r="AN497" s="1" t="str">
        <f>IF(AO497="","",IF(COUNTIF(AN498,"ok"),"","◄"))</f>
        <v>◄</v>
      </c>
      <c r="AO497" s="9" t="str">
        <f>IF(COUNTIF(AP497:BR497,"◄")&gt;0,"◄","")</f>
        <v>◄</v>
      </c>
      <c r="AP497" s="563" t="str">
        <f>IF(AP498="-","",IF(AP498&gt;0,"","◄"))</f>
        <v>◄</v>
      </c>
      <c r="AQ497" s="564"/>
      <c r="AR497" s="517">
        <f>IF(ISNONTEXT(AR498)=TRUE,"_",1)</f>
        <v>1</v>
      </c>
      <c r="AS497" s="563" t="str">
        <f>IF(AS498="-","",IF(AS498&gt;0,"","◄"))</f>
        <v/>
      </c>
      <c r="AT497" s="564"/>
      <c r="AU497" s="517" t="str">
        <f>IF(ISNONTEXT(AU498)=TRUE,"_",AR497+1)</f>
        <v>_</v>
      </c>
      <c r="AV497" s="563" t="str">
        <f>IF(AV498="-","",IF(AV498&gt;0,"","◄"))</f>
        <v/>
      </c>
      <c r="AW497" s="564"/>
      <c r="AX497" s="517" t="str">
        <f>IF(ISNONTEXT(AX498)=TRUE,"_",AU497+1)</f>
        <v>_</v>
      </c>
      <c r="AY497" s="563" t="str">
        <f>IF(AY498="-","",IF(AY498&gt;0,"","◄"))</f>
        <v/>
      </c>
      <c r="AZ497" s="564"/>
      <c r="BA497" s="517" t="str">
        <f>IF(ISNONTEXT(BA498)=TRUE,"_",AX497+1)</f>
        <v>_</v>
      </c>
      <c r="BB497" s="563" t="str">
        <f>IF(BB498="-","",IF(BB498&gt;0,"","◄"))</f>
        <v/>
      </c>
      <c r="BC497" s="564"/>
      <c r="BD497" s="517" t="str">
        <f>IF(ISNONTEXT(BD498)=TRUE,"_",BA497+1)</f>
        <v>_</v>
      </c>
      <c r="BE497" s="563" t="str">
        <f>IF(BE498="-","",IF(BE498&gt;0,"","◄"))</f>
        <v/>
      </c>
      <c r="BF497" s="564"/>
      <c r="BG497" s="517" t="str">
        <f>IF(ISNONTEXT(BG498)=TRUE,"_",BD497+1)</f>
        <v>_</v>
      </c>
      <c r="BH497" s="563" t="str">
        <f>IF(BH498="-","",IF(BH498&gt;0,"","◄"))</f>
        <v/>
      </c>
      <c r="BI497" s="564"/>
      <c r="BJ497" s="517" t="str">
        <f>IF(ISNONTEXT(BJ498)=TRUE,"_",BG497+1)</f>
        <v>_</v>
      </c>
      <c r="BK497" s="563" t="str">
        <f>IF(BK498="-","",IF(BK498&gt;0,"","◄"))</f>
        <v/>
      </c>
      <c r="BL497" s="564"/>
      <c r="BM497" s="517" t="str">
        <f>IF(ISNONTEXT(BM498)=TRUE,"_",BJ497+1)</f>
        <v>_</v>
      </c>
      <c r="BN497" s="563" t="str">
        <f>IF(BN498="-","",IF(BN498&gt;0,"","◄"))</f>
        <v/>
      </c>
      <c r="BO497" s="564"/>
      <c r="BP497" s="517" t="str">
        <f>IF(ISNONTEXT(BP498)=TRUE,"_",BM497+1)</f>
        <v>_</v>
      </c>
      <c r="BQ497" s="563" t="str">
        <f>IF(BQ498="-","",IF(BQ498&gt;0,"","◄"))</f>
        <v/>
      </c>
      <c r="BR497" s="564"/>
      <c r="BS497" s="517" t="str">
        <f>IF(ISNONTEXT(BS498)=TRUE,"_",BP497+1)</f>
        <v>_</v>
      </c>
      <c r="BT497" s="563" t="str">
        <f>IF(BT498="-","",IF(BT498&gt;0,"","◄"))</f>
        <v>◄</v>
      </c>
      <c r="BU497" s="564"/>
      <c r="BV497" s="517" t="str">
        <f>IF(ISNONTEXT(BV498)=TRUE,"_",1)</f>
        <v>_</v>
      </c>
      <c r="BW497" s="563" t="str">
        <f>IF(BW498="-","",IF(BW498&gt;0,"","◄"))</f>
        <v>◄</v>
      </c>
      <c r="BX497" s="564"/>
      <c r="BY497" s="517" t="str">
        <f>IF(ISNONTEXT(BY498)=TRUE,"_",BV497+1)</f>
        <v>_</v>
      </c>
      <c r="BZ497" s="26"/>
      <c r="CA497" s="24"/>
      <c r="CB497" s="25" t="str">
        <f>IF(CB498&gt;0,"►","")</f>
        <v/>
      </c>
      <c r="CC497" s="25" t="str">
        <f>IF(CC498&gt;0,"►","")</f>
        <v/>
      </c>
      <c r="CD497" s="517" t="str">
        <f>IF(ISNONTEXT(CD498)=TRUE,"_",1)</f>
        <v>_</v>
      </c>
      <c r="CE497" s="25" t="str">
        <f>IF(CE498&gt;0,"►","")</f>
        <v/>
      </c>
      <c r="CF497" s="25" t="str">
        <f>IF(CF498&gt;0,"►","")</f>
        <v/>
      </c>
      <c r="CG497" s="517" t="str">
        <f>IF(ISNONTEXT(CG498)=TRUE,"_",CD497+1)</f>
        <v>_</v>
      </c>
      <c r="CH497" s="66">
        <f>ROWS(CH498:CH501)-1</f>
        <v>3</v>
      </c>
      <c r="CI497" s="23" t="s">
        <v>836</v>
      </c>
    </row>
    <row r="498" spans="1:87" ht="15" thickBot="1" x14ac:dyDescent="0.35">
      <c r="A498" s="503"/>
      <c r="B498" s="49"/>
      <c r="C498" s="156">
        <f>B498</f>
        <v>0</v>
      </c>
      <c r="D498" s="457"/>
      <c r="E498" s="73"/>
      <c r="F498" s="74" t="s">
        <v>1581</v>
      </c>
      <c r="G498" s="300">
        <v>23139</v>
      </c>
      <c r="H498" s="76">
        <v>3</v>
      </c>
      <c r="I498" s="77"/>
      <c r="J498" s="77"/>
      <c r="K498" s="79"/>
      <c r="L498" s="79"/>
      <c r="M498" s="79"/>
      <c r="N498" s="80" t="s">
        <v>1582</v>
      </c>
      <c r="O498" s="161"/>
      <c r="P498" s="160" t="s">
        <v>1583</v>
      </c>
      <c r="Q498" s="83" t="str">
        <f>IF(R498="?","?","")</f>
        <v/>
      </c>
      <c r="R498" s="83" t="str">
        <f>IF(AND(S498="",T498&gt;0),"?",IF(S498="","◄",IF(T498&gt;=1,"►","")))</f>
        <v>◄</v>
      </c>
      <c r="S498" s="84"/>
      <c r="T498" s="85"/>
      <c r="U498" s="83" t="str">
        <f>IF(V498="?","?","")</f>
        <v/>
      </c>
      <c r="V498" s="83" t="str">
        <f>IF(AND(W498="",X498&gt;0),"?",IF(W498="","◄",IF(X498&gt;=1,"►","")))</f>
        <v>◄</v>
      </c>
      <c r="W498" s="86"/>
      <c r="X498" s="85"/>
      <c r="Y498" s="457"/>
      <c r="Z498" s="87"/>
      <c r="AA498" s="521">
        <f t="shared" ref="AA498:AB500" si="258">(S498*Z498)</f>
        <v>0</v>
      </c>
      <c r="AB498" s="520">
        <f t="shared" si="258"/>
        <v>0</v>
      </c>
      <c r="AC498" s="88"/>
      <c r="AD498" s="519">
        <f t="shared" ref="AD498:AE500" si="259">(W498*AC498)</f>
        <v>0</v>
      </c>
      <c r="AE498" s="518">
        <f t="shared" si="259"/>
        <v>0</v>
      </c>
      <c r="AF498" s="89" t="str">
        <f>IF(AG498&gt;0,"ok","◄")</f>
        <v>◄</v>
      </c>
      <c r="AG498" s="90"/>
      <c r="AH498" s="89" t="str">
        <f>IF(AND(AI498="",AJ498&gt;0),"?",IF(AI498="","◄",IF(AJ498&gt;=1,"►","")))</f>
        <v>◄</v>
      </c>
      <c r="AI498" s="91"/>
      <c r="AJ498" s="92"/>
      <c r="AK498" s="591"/>
      <c r="AL498" s="593"/>
      <c r="AM498" s="43"/>
      <c r="AN498" s="3" t="s">
        <v>3</v>
      </c>
      <c r="AO498" s="12" t="s">
        <v>1</v>
      </c>
      <c r="AP498" s="13"/>
      <c r="AQ498" s="14"/>
      <c r="AR498" s="17" t="s">
        <v>5</v>
      </c>
      <c r="AS498" s="516" t="s">
        <v>6</v>
      </c>
      <c r="AT498" s="516" t="s">
        <v>6</v>
      </c>
      <c r="AU498" s="516"/>
      <c r="AV498" s="516" t="s">
        <v>6</v>
      </c>
      <c r="AW498" s="516" t="s">
        <v>6</v>
      </c>
      <c r="AX498" s="516"/>
      <c r="AY498" s="516" t="s">
        <v>6</v>
      </c>
      <c r="AZ498" s="516" t="s">
        <v>6</v>
      </c>
      <c r="BA498" s="516"/>
      <c r="BB498" s="516" t="s">
        <v>6</v>
      </c>
      <c r="BC498" s="516" t="s">
        <v>6</v>
      </c>
      <c r="BD498" s="516"/>
      <c r="BE498" s="516" t="s">
        <v>6</v>
      </c>
      <c r="BF498" s="516" t="s">
        <v>6</v>
      </c>
      <c r="BG498" s="516"/>
      <c r="BH498" s="516" t="s">
        <v>6</v>
      </c>
      <c r="BI498" s="516" t="s">
        <v>6</v>
      </c>
      <c r="BJ498" s="516"/>
      <c r="BK498" s="516" t="s">
        <v>6</v>
      </c>
      <c r="BL498" s="516" t="s">
        <v>6</v>
      </c>
      <c r="BM498" s="516"/>
      <c r="BN498" s="516" t="s">
        <v>6</v>
      </c>
      <c r="BO498" s="516" t="s">
        <v>6</v>
      </c>
      <c r="BP498" s="516"/>
      <c r="BQ498" s="516" t="s">
        <v>6</v>
      </c>
      <c r="BR498" s="516" t="s">
        <v>6</v>
      </c>
      <c r="BS498" s="516"/>
      <c r="BT498" s="32"/>
      <c r="BU498" s="33"/>
      <c r="BV498" s="34"/>
      <c r="BW498" s="32"/>
      <c r="BX498" s="33"/>
      <c r="BY498" s="34"/>
      <c r="BZ498" s="35"/>
      <c r="CA498" s="24"/>
      <c r="CB498" s="36"/>
      <c r="CC498" s="33"/>
      <c r="CD498" s="37"/>
      <c r="CE498" s="36"/>
      <c r="CF498" s="38"/>
      <c r="CG498" s="39"/>
      <c r="CH498" s="457"/>
      <c r="CI498" s="23" t="s">
        <v>836</v>
      </c>
    </row>
    <row r="499" spans="1:87" ht="15.6" thickTop="1" thickBot="1" x14ac:dyDescent="0.35">
      <c r="A499" s="503"/>
      <c r="B499" s="49"/>
      <c r="C499" s="156">
        <f>B499</f>
        <v>0</v>
      </c>
      <c r="D499" s="457"/>
      <c r="E499" s="73"/>
      <c r="F499" s="107" t="s">
        <v>1584</v>
      </c>
      <c r="G499" s="302">
        <v>23139</v>
      </c>
      <c r="H499" s="76">
        <v>3</v>
      </c>
      <c r="I499" s="77"/>
      <c r="J499" s="77"/>
      <c r="K499" s="79"/>
      <c r="L499" s="79"/>
      <c r="M499" s="79"/>
      <c r="N499" s="80" t="s">
        <v>1582</v>
      </c>
      <c r="O499" s="162"/>
      <c r="P499" s="163" t="s">
        <v>1585</v>
      </c>
      <c r="Q499" s="83" t="str">
        <f>IF(R499="?","?","")</f>
        <v/>
      </c>
      <c r="R499" s="83" t="str">
        <f>IF(AND(S499="",T499&gt;0),"?",IF(S499="","◄",IF(T499&gt;=1,"►","")))</f>
        <v>◄</v>
      </c>
      <c r="S499" s="84"/>
      <c r="T499" s="85"/>
      <c r="U499" s="83" t="str">
        <f>IF(V499="?","?","")</f>
        <v/>
      </c>
      <c r="V499" s="83" t="str">
        <f>IF(AND(W499="",X499&gt;0),"?",IF(W499="","◄",IF(X499&gt;=1,"►","")))</f>
        <v>◄</v>
      </c>
      <c r="W499" s="86"/>
      <c r="X499" s="85"/>
      <c r="Y499" s="457"/>
      <c r="Z499" s="87"/>
      <c r="AA499" s="521">
        <f t="shared" si="258"/>
        <v>0</v>
      </c>
      <c r="AB499" s="520">
        <f t="shared" si="258"/>
        <v>0</v>
      </c>
      <c r="AC499" s="88"/>
      <c r="AD499" s="519">
        <f t="shared" si="259"/>
        <v>0</v>
      </c>
      <c r="AE499" s="518">
        <f t="shared" si="259"/>
        <v>0</v>
      </c>
      <c r="AF499" s="44"/>
      <c r="AG499" s="45"/>
      <c r="AH499" s="44"/>
      <c r="AI499" s="45"/>
      <c r="AJ499" s="45"/>
      <c r="AK499" s="45"/>
      <c r="AL499" s="45"/>
      <c r="AM499" s="43"/>
      <c r="AN499" s="27" t="s">
        <v>6</v>
      </c>
      <c r="AO499" s="27" t="s">
        <v>6</v>
      </c>
      <c r="AP499" s="516"/>
      <c r="AQ499" s="516"/>
      <c r="AR499" s="516"/>
      <c r="AS499" s="516" t="s">
        <v>6</v>
      </c>
      <c r="AT499" s="516" t="s">
        <v>6</v>
      </c>
      <c r="AU499" s="516"/>
      <c r="AV499" s="516" t="s">
        <v>6</v>
      </c>
      <c r="AW499" s="516" t="s">
        <v>6</v>
      </c>
      <c r="AX499" s="516"/>
      <c r="AY499" s="516" t="s">
        <v>6</v>
      </c>
      <c r="AZ499" s="516" t="s">
        <v>6</v>
      </c>
      <c r="BA499" s="516"/>
      <c r="BB499" s="516" t="s">
        <v>6</v>
      </c>
      <c r="BC499" s="516" t="s">
        <v>6</v>
      </c>
      <c r="BD499" s="516"/>
      <c r="BE499" s="516" t="s">
        <v>6</v>
      </c>
      <c r="BF499" s="516" t="s">
        <v>6</v>
      </c>
      <c r="BG499" s="516"/>
      <c r="BH499" s="516" t="s">
        <v>6</v>
      </c>
      <c r="BI499" s="516" t="s">
        <v>6</v>
      </c>
      <c r="BJ499" s="516"/>
      <c r="BK499" s="516" t="s">
        <v>6</v>
      </c>
      <c r="BL499" s="516" t="s">
        <v>6</v>
      </c>
      <c r="BM499" s="516"/>
      <c r="BN499" s="516" t="s">
        <v>6</v>
      </c>
      <c r="BO499" s="516" t="s">
        <v>6</v>
      </c>
      <c r="BP499" s="516"/>
      <c r="BQ499" s="516" t="s">
        <v>6</v>
      </c>
      <c r="BR499" s="516" t="s">
        <v>6</v>
      </c>
      <c r="BS499" s="516"/>
      <c r="BT499" s="516"/>
      <c r="BU499" s="516"/>
      <c r="BV499" s="516"/>
      <c r="BW499" s="516"/>
      <c r="BX499" s="516"/>
      <c r="BY499" s="516"/>
      <c r="BZ499" s="28"/>
      <c r="CA499" s="24"/>
      <c r="CB499" s="29"/>
      <c r="CC499" s="29"/>
      <c r="CD499" s="30"/>
      <c r="CE499" s="29"/>
      <c r="CF499" s="29"/>
      <c r="CG499" s="31"/>
      <c r="CH499" s="457"/>
      <c r="CI499" s="23" t="s">
        <v>836</v>
      </c>
    </row>
    <row r="500" spans="1:87" ht="15.6" thickTop="1" thickBot="1" x14ac:dyDescent="0.35">
      <c r="A500" s="503"/>
      <c r="B500" s="49"/>
      <c r="C500" s="156">
        <f>B500</f>
        <v>0</v>
      </c>
      <c r="D500" s="457"/>
      <c r="E500" s="73"/>
      <c r="F500" s="93">
        <v>1252</v>
      </c>
      <c r="G500" s="302">
        <v>23139</v>
      </c>
      <c r="H500" s="76">
        <v>6</v>
      </c>
      <c r="I500" s="77"/>
      <c r="J500" s="77"/>
      <c r="K500" s="79"/>
      <c r="L500" s="79"/>
      <c r="M500" s="79"/>
      <c r="N500" s="80" t="s">
        <v>1586</v>
      </c>
      <c r="O500" s="162"/>
      <c r="P500" s="163" t="s">
        <v>1587</v>
      </c>
      <c r="Q500" s="83" t="str">
        <f>IF(R500="?","?","")</f>
        <v/>
      </c>
      <c r="R500" s="83" t="str">
        <f>IF(AND(S500="",T500&gt;0),"?",IF(S500="","◄",IF(T500&gt;=1,"►","")))</f>
        <v>◄</v>
      </c>
      <c r="S500" s="84"/>
      <c r="T500" s="85"/>
      <c r="U500" s="83" t="str">
        <f>IF(V500="?","?","")</f>
        <v/>
      </c>
      <c r="V500" s="83" t="str">
        <f>IF(AND(W500="",X500&gt;0),"?",IF(W500="","◄",IF(X500&gt;=1,"►","")))</f>
        <v>◄</v>
      </c>
      <c r="W500" s="86"/>
      <c r="X500" s="85"/>
      <c r="Y500" s="457"/>
      <c r="Z500" s="87"/>
      <c r="AA500" s="521">
        <f t="shared" si="258"/>
        <v>0</v>
      </c>
      <c r="AB500" s="520">
        <f t="shared" si="258"/>
        <v>0</v>
      </c>
      <c r="AC500" s="88"/>
      <c r="AD500" s="519">
        <f t="shared" si="259"/>
        <v>0</v>
      </c>
      <c r="AE500" s="518">
        <f t="shared" si="259"/>
        <v>0</v>
      </c>
      <c r="AF500" s="44"/>
      <c r="AG500" s="45"/>
      <c r="AH500" s="44"/>
      <c r="AI500" s="45"/>
      <c r="AJ500" s="45"/>
      <c r="AK500" s="45"/>
      <c r="AL500" s="45"/>
      <c r="AM500" s="43"/>
      <c r="AN500" s="27" t="s">
        <v>6</v>
      </c>
      <c r="AO500" s="27" t="s">
        <v>6</v>
      </c>
      <c r="AP500" s="516"/>
      <c r="AQ500" s="516"/>
      <c r="AR500" s="516"/>
      <c r="AS500" s="516" t="s">
        <v>6</v>
      </c>
      <c r="AT500" s="516" t="s">
        <v>6</v>
      </c>
      <c r="AU500" s="516"/>
      <c r="AV500" s="516" t="s">
        <v>6</v>
      </c>
      <c r="AW500" s="516" t="s">
        <v>6</v>
      </c>
      <c r="AX500" s="516"/>
      <c r="AY500" s="516" t="s">
        <v>6</v>
      </c>
      <c r="AZ500" s="516" t="s">
        <v>6</v>
      </c>
      <c r="BA500" s="516"/>
      <c r="BB500" s="516" t="s">
        <v>6</v>
      </c>
      <c r="BC500" s="516" t="s">
        <v>6</v>
      </c>
      <c r="BD500" s="516"/>
      <c r="BE500" s="516" t="s">
        <v>6</v>
      </c>
      <c r="BF500" s="516" t="s">
        <v>6</v>
      </c>
      <c r="BG500" s="516"/>
      <c r="BH500" s="516" t="s">
        <v>6</v>
      </c>
      <c r="BI500" s="516" t="s">
        <v>6</v>
      </c>
      <c r="BJ500" s="516"/>
      <c r="BK500" s="516" t="s">
        <v>6</v>
      </c>
      <c r="BL500" s="516" t="s">
        <v>6</v>
      </c>
      <c r="BM500" s="516"/>
      <c r="BN500" s="516" t="s">
        <v>6</v>
      </c>
      <c r="BO500" s="516" t="s">
        <v>6</v>
      </c>
      <c r="BP500" s="516"/>
      <c r="BQ500" s="516" t="s">
        <v>6</v>
      </c>
      <c r="BR500" s="516" t="s">
        <v>6</v>
      </c>
      <c r="BS500" s="516"/>
      <c r="BT500" s="516"/>
      <c r="BU500" s="516"/>
      <c r="BV500" s="516"/>
      <c r="BW500" s="516"/>
      <c r="BX500" s="516"/>
      <c r="BY500" s="516"/>
      <c r="BZ500" s="28"/>
      <c r="CA500" s="24"/>
      <c r="CB500" s="29"/>
      <c r="CC500" s="29"/>
      <c r="CD500" s="30"/>
      <c r="CE500" s="29"/>
      <c r="CF500" s="29"/>
      <c r="CG500" s="31"/>
      <c r="CH500" s="457"/>
      <c r="CI500" s="23" t="s">
        <v>836</v>
      </c>
    </row>
    <row r="501" spans="1:87" ht="31.8" customHeight="1" thickTop="1" thickBot="1" x14ac:dyDescent="0.35">
      <c r="A501" s="505" t="str">
        <f>IF(COUNTIF(B502:B504,"x")&gt;0,"x","")</f>
        <v/>
      </c>
      <c r="B501" s="57"/>
      <c r="C501" s="510" t="str">
        <f>A501</f>
        <v/>
      </c>
      <c r="D501" s="66">
        <f>ROWS(D502:D504)-1</f>
        <v>2</v>
      </c>
      <c r="E501" s="581" t="s">
        <v>6823</v>
      </c>
      <c r="F501" s="594"/>
      <c r="G501" s="594"/>
      <c r="H501" s="594"/>
      <c r="I501" s="594"/>
      <c r="J501" s="594"/>
      <c r="K501" s="594"/>
      <c r="L501" s="594"/>
      <c r="M501" s="594"/>
      <c r="N501" s="594"/>
      <c r="O501" s="60">
        <v>23175</v>
      </c>
      <c r="P501" s="61" t="s">
        <v>3258</v>
      </c>
      <c r="Q501" s="143"/>
      <c r="R501" s="63" t="str">
        <f>IF(COUNTIF(Q502:Q504,"?")&gt;0,"?",IF(AND(S501="◄",T501="►"),"◄►",IF(S501="◄","◄",IF(T501="►","►",""))))</f>
        <v>◄</v>
      </c>
      <c r="S501" s="64" t="str">
        <f>IF(SUM(S502:S504)+1=ROWS(S502:S504)-COUNTIF(S502:S504,"-"),"","◄")</f>
        <v>◄</v>
      </c>
      <c r="T501" s="65" t="str">
        <f>IF(SUM(T502:T504)&gt;0,"►","")</f>
        <v/>
      </c>
      <c r="U501" s="146"/>
      <c r="V501" s="63" t="str">
        <f>IF(COUNTIF(U502:U504,"?")&gt;0,"?",IF(AND(W501="◄",X501="►"),"◄►",IF(W501="◄","◄",IF(X501="►","►",""))))</f>
        <v>◄</v>
      </c>
      <c r="W501" s="64" t="str">
        <f>IF(SUM(W502:W504)+1=ROWS(W502:W504)-COUNTIF(W502:W504,"-"),"","◄")</f>
        <v>◄</v>
      </c>
      <c r="X501" s="65" t="str">
        <f>IF(SUM(X502:X504)&gt;0,"►","")</f>
        <v/>
      </c>
      <c r="Y501" s="66">
        <f>ROWS(Y502:Y504)-1</f>
        <v>2</v>
      </c>
      <c r="Z501" s="67">
        <f>SUM(Z502:Z504)-Z504</f>
        <v>0</v>
      </c>
      <c r="AA501" s="68" t="s">
        <v>840</v>
      </c>
      <c r="AB501" s="69"/>
      <c r="AC501" s="67">
        <f>SUM(AC502:AC504)-AC504</f>
        <v>0</v>
      </c>
      <c r="AD501" s="68" t="s">
        <v>840</v>
      </c>
      <c r="AE501" s="69"/>
      <c r="AF501" s="153" t="str">
        <f>IF(AG501="◄","◄",IF(AG501="ok","►",""))</f>
        <v>◄</v>
      </c>
      <c r="AG501" s="154" t="str">
        <f>IF(AG502&gt;0,"OK","◄")</f>
        <v>◄</v>
      </c>
      <c r="AH501" s="155" t="str">
        <f>IF(AND(AI501="◄",AJ501="►"),"◄?►",IF(AI501="◄","◄",IF(AJ501="►","►","")))</f>
        <v>◄</v>
      </c>
      <c r="AI501" s="64" t="str">
        <f>IF(AI502&gt;0,"","◄")</f>
        <v>◄</v>
      </c>
      <c r="AJ501" s="65" t="str">
        <f>IF(SUM(AJ502:AJ508)&gt;0,"►","")</f>
        <v/>
      </c>
      <c r="AK501" s="590">
        <f>O501</f>
        <v>23175</v>
      </c>
      <c r="AL501" s="592" t="str">
        <f>P501</f>
        <v xml:space="preserve">▬ folder Nr. gn / 63 vnr. 8 ▬ </v>
      </c>
      <c r="AM501" s="43"/>
      <c r="AN501" s="1" t="str">
        <f>IF(AO501="","",IF(COUNTIF(AN502,"ok"),"","◄"))</f>
        <v>◄</v>
      </c>
      <c r="AO501" s="9" t="str">
        <f>IF(COUNTIF(AP501:BR501,"◄")&gt;0,"◄","")</f>
        <v>◄</v>
      </c>
      <c r="AP501" s="563" t="str">
        <f>IF(AP502="-","",IF(AP502&gt;0,"","◄"))</f>
        <v>◄</v>
      </c>
      <c r="AQ501" s="564"/>
      <c r="AR501" s="517">
        <f>IF(ISNONTEXT(AR502)=TRUE,"_",1)</f>
        <v>1</v>
      </c>
      <c r="AS501" s="563" t="str">
        <f>IF(AS502="-","",IF(AS502&gt;0,"","◄"))</f>
        <v/>
      </c>
      <c r="AT501" s="564"/>
      <c r="AU501" s="517" t="str">
        <f>IF(ISNONTEXT(AU502)=TRUE,"_",AR501+1)</f>
        <v>_</v>
      </c>
      <c r="AV501" s="563" t="str">
        <f>IF(AV502="-","",IF(AV502&gt;0,"","◄"))</f>
        <v/>
      </c>
      <c r="AW501" s="564"/>
      <c r="AX501" s="517" t="str">
        <f>IF(ISNONTEXT(AX502)=TRUE,"_",AU501+1)</f>
        <v>_</v>
      </c>
      <c r="AY501" s="563" t="str">
        <f>IF(AY502="-","",IF(AY502&gt;0,"","◄"))</f>
        <v/>
      </c>
      <c r="AZ501" s="564"/>
      <c r="BA501" s="517" t="str">
        <f>IF(ISNONTEXT(BA502)=TRUE,"_",AX501+1)</f>
        <v>_</v>
      </c>
      <c r="BB501" s="563" t="str">
        <f>IF(BB502="-","",IF(BB502&gt;0,"","◄"))</f>
        <v/>
      </c>
      <c r="BC501" s="564"/>
      <c r="BD501" s="517" t="str">
        <f>IF(ISNONTEXT(BD502)=TRUE,"_",BA501+1)</f>
        <v>_</v>
      </c>
      <c r="BE501" s="563" t="str">
        <f>IF(BE502="-","",IF(BE502&gt;0,"","◄"))</f>
        <v/>
      </c>
      <c r="BF501" s="564"/>
      <c r="BG501" s="517" t="str">
        <f>IF(ISNONTEXT(BG502)=TRUE,"_",BD501+1)</f>
        <v>_</v>
      </c>
      <c r="BH501" s="563" t="str">
        <f>IF(BH502="-","",IF(BH502&gt;0,"","◄"))</f>
        <v/>
      </c>
      <c r="BI501" s="564"/>
      <c r="BJ501" s="517" t="str">
        <f>IF(ISNONTEXT(BJ502)=TRUE,"_",BG501+1)</f>
        <v>_</v>
      </c>
      <c r="BK501" s="563" t="str">
        <f>IF(BK502="-","",IF(BK502&gt;0,"","◄"))</f>
        <v/>
      </c>
      <c r="BL501" s="564"/>
      <c r="BM501" s="517" t="str">
        <f>IF(ISNONTEXT(BM502)=TRUE,"_",BJ501+1)</f>
        <v>_</v>
      </c>
      <c r="BN501" s="563" t="str">
        <f>IF(BN502="-","",IF(BN502&gt;0,"","◄"))</f>
        <v/>
      </c>
      <c r="BO501" s="564"/>
      <c r="BP501" s="517" t="str">
        <f>IF(ISNONTEXT(BP502)=TRUE,"_",BM501+1)</f>
        <v>_</v>
      </c>
      <c r="BQ501" s="563" t="str">
        <f>IF(BQ502="-","",IF(BQ502&gt;0,"","◄"))</f>
        <v/>
      </c>
      <c r="BR501" s="564"/>
      <c r="BS501" s="517" t="str">
        <f>IF(ISNONTEXT(BS502)=TRUE,"_",BP501+1)</f>
        <v>_</v>
      </c>
      <c r="BT501" s="563" t="str">
        <f>IF(BT502="-","",IF(BT502&gt;0,"","◄"))</f>
        <v>◄</v>
      </c>
      <c r="BU501" s="564"/>
      <c r="BV501" s="517" t="str">
        <f>IF(ISNONTEXT(BV502)=TRUE,"_",1)</f>
        <v>_</v>
      </c>
      <c r="BW501" s="563" t="str">
        <f>IF(BW502="-","",IF(BW502&gt;0,"","◄"))</f>
        <v>◄</v>
      </c>
      <c r="BX501" s="564"/>
      <c r="BY501" s="517" t="str">
        <f>IF(ISNONTEXT(BY502)=TRUE,"_",BV501+1)</f>
        <v>_</v>
      </c>
      <c r="BZ501" s="26"/>
      <c r="CA501" s="24"/>
      <c r="CB501" s="25" t="str">
        <f>IF(CB502&gt;0,"►","")</f>
        <v/>
      </c>
      <c r="CC501" s="25" t="str">
        <f>IF(CC502&gt;0,"►","")</f>
        <v/>
      </c>
      <c r="CD501" s="517" t="str">
        <f>IF(ISNONTEXT(CD502)=TRUE,"_",1)</f>
        <v>_</v>
      </c>
      <c r="CE501" s="25" t="str">
        <f>IF(CE502&gt;0,"►","")</f>
        <v/>
      </c>
      <c r="CF501" s="25" t="str">
        <f>IF(CF502&gt;0,"►","")</f>
        <v/>
      </c>
      <c r="CG501" s="517" t="str">
        <f>IF(ISNONTEXT(CG502)=TRUE,"_",CD501+1)</f>
        <v>_</v>
      </c>
      <c r="CH501" s="66">
        <f>ROWS(CH502:CH504)-1</f>
        <v>2</v>
      </c>
      <c r="CI501" s="23" t="s">
        <v>836</v>
      </c>
    </row>
    <row r="502" spans="1:87" ht="15" thickBot="1" x14ac:dyDescent="0.35">
      <c r="A502" s="503"/>
      <c r="B502" s="49"/>
      <c r="C502" s="156">
        <f>B502</f>
        <v>0</v>
      </c>
      <c r="D502" s="457"/>
      <c r="E502" s="73"/>
      <c r="F502" s="74" t="s">
        <v>1588</v>
      </c>
      <c r="G502" s="300">
        <v>23175</v>
      </c>
      <c r="H502" s="76">
        <v>6</v>
      </c>
      <c r="I502" s="77"/>
      <c r="J502" s="77"/>
      <c r="K502" s="79"/>
      <c r="L502" s="79"/>
      <c r="M502" s="79"/>
      <c r="N502" s="80" t="s">
        <v>1589</v>
      </c>
      <c r="O502" s="81"/>
      <c r="P502" s="82"/>
      <c r="Q502" s="83" t="str">
        <f>IF(R502="?","?","")</f>
        <v/>
      </c>
      <c r="R502" s="83" t="str">
        <f>IF(AND(S502="",T502&gt;0),"?",IF(S502="","◄",IF(T502&gt;=1,"►","")))</f>
        <v>◄</v>
      </c>
      <c r="S502" s="84"/>
      <c r="T502" s="85"/>
      <c r="U502" s="83" t="str">
        <f>IF(V502="?","?","")</f>
        <v/>
      </c>
      <c r="V502" s="83" t="str">
        <f>IF(AND(W502="",X502&gt;0),"?",IF(W502="","◄",IF(X502&gt;=1,"►","")))</f>
        <v>◄</v>
      </c>
      <c r="W502" s="86"/>
      <c r="X502" s="85"/>
      <c r="Y502" s="457"/>
      <c r="Z502" s="87"/>
      <c r="AA502" s="521">
        <f>(S502*Z502)</f>
        <v>0</v>
      </c>
      <c r="AB502" s="520">
        <f>(T502*AA502)</f>
        <v>0</v>
      </c>
      <c r="AC502" s="88"/>
      <c r="AD502" s="519">
        <f>(W502*AC502)</f>
        <v>0</v>
      </c>
      <c r="AE502" s="518">
        <f>(X502*AD502)</f>
        <v>0</v>
      </c>
      <c r="AF502" s="89" t="str">
        <f>IF(AG502&gt;0,"ok","◄")</f>
        <v>◄</v>
      </c>
      <c r="AG502" s="90"/>
      <c r="AH502" s="89" t="str">
        <f>IF(AND(AI502="",AJ502&gt;0),"?",IF(AI502="","◄",IF(AJ502&gt;=1,"►","")))</f>
        <v>◄</v>
      </c>
      <c r="AI502" s="91"/>
      <c r="AJ502" s="92"/>
      <c r="AK502" s="591"/>
      <c r="AL502" s="593"/>
      <c r="AM502" s="43"/>
      <c r="AN502" s="3" t="s">
        <v>3</v>
      </c>
      <c r="AO502" s="12" t="s">
        <v>1</v>
      </c>
      <c r="AP502" s="13"/>
      <c r="AQ502" s="14"/>
      <c r="AR502" s="17" t="s">
        <v>5</v>
      </c>
      <c r="AS502" s="516" t="s">
        <v>6</v>
      </c>
      <c r="AT502" s="516" t="s">
        <v>6</v>
      </c>
      <c r="AU502" s="516"/>
      <c r="AV502" s="516" t="s">
        <v>6</v>
      </c>
      <c r="AW502" s="516" t="s">
        <v>6</v>
      </c>
      <c r="AX502" s="516"/>
      <c r="AY502" s="516" t="s">
        <v>6</v>
      </c>
      <c r="AZ502" s="516" t="s">
        <v>6</v>
      </c>
      <c r="BA502" s="516"/>
      <c r="BB502" s="516" t="s">
        <v>6</v>
      </c>
      <c r="BC502" s="516" t="s">
        <v>6</v>
      </c>
      <c r="BD502" s="516"/>
      <c r="BE502" s="516" t="s">
        <v>6</v>
      </c>
      <c r="BF502" s="516" t="s">
        <v>6</v>
      </c>
      <c r="BG502" s="516"/>
      <c r="BH502" s="516" t="s">
        <v>6</v>
      </c>
      <c r="BI502" s="516" t="s">
        <v>6</v>
      </c>
      <c r="BJ502" s="516"/>
      <c r="BK502" s="516" t="s">
        <v>6</v>
      </c>
      <c r="BL502" s="516" t="s">
        <v>6</v>
      </c>
      <c r="BM502" s="516"/>
      <c r="BN502" s="516" t="s">
        <v>6</v>
      </c>
      <c r="BO502" s="516" t="s">
        <v>6</v>
      </c>
      <c r="BP502" s="516"/>
      <c r="BQ502" s="516" t="s">
        <v>6</v>
      </c>
      <c r="BR502" s="516" t="s">
        <v>6</v>
      </c>
      <c r="BS502" s="516"/>
      <c r="BT502" s="32"/>
      <c r="BU502" s="33"/>
      <c r="BV502" s="34"/>
      <c r="BW502" s="32"/>
      <c r="BX502" s="33"/>
      <c r="BY502" s="34"/>
      <c r="BZ502" s="35"/>
      <c r="CA502" s="24"/>
      <c r="CB502" s="36"/>
      <c r="CC502" s="33"/>
      <c r="CD502" s="37"/>
      <c r="CE502" s="36"/>
      <c r="CF502" s="38"/>
      <c r="CG502" s="39"/>
      <c r="CH502" s="457"/>
      <c r="CI502" s="23" t="s">
        <v>836</v>
      </c>
    </row>
    <row r="503" spans="1:87" ht="15.6" thickTop="1" thickBot="1" x14ac:dyDescent="0.35">
      <c r="A503" s="503"/>
      <c r="B503" s="49"/>
      <c r="C503" s="156">
        <f>B503</f>
        <v>0</v>
      </c>
      <c r="D503" s="457"/>
      <c r="E503" s="132" t="s">
        <v>1084</v>
      </c>
      <c r="F503" s="125">
        <v>40</v>
      </c>
      <c r="G503" s="361">
        <v>1963</v>
      </c>
      <c r="H503" s="76">
        <v>6</v>
      </c>
      <c r="I503" s="77" t="s">
        <v>3</v>
      </c>
      <c r="J503" s="77"/>
      <c r="K503" s="79"/>
      <c r="L503" s="79"/>
      <c r="M503" s="79"/>
      <c r="N503" s="164" t="s">
        <v>1590</v>
      </c>
      <c r="O503" s="81"/>
      <c r="P503" s="82"/>
      <c r="Q503" s="83" t="str">
        <f>IF(R503="?","?","")</f>
        <v/>
      </c>
      <c r="R503" s="83" t="str">
        <f>IF(AND(S503="",T503&gt;0),"?",IF(S503="","◄",IF(T503&gt;=1,"►","")))</f>
        <v>◄</v>
      </c>
      <c r="S503" s="84"/>
      <c r="T503" s="85"/>
      <c r="U503" s="83" t="str">
        <f>IF(V503="?","?","")</f>
        <v/>
      </c>
      <c r="V503" s="83" t="str">
        <f>IF(AND(W503="",X503&gt;0),"?",IF(W503="","◄",IF(X503&gt;=1,"►","")))</f>
        <v>◄</v>
      </c>
      <c r="W503" s="86"/>
      <c r="X503" s="85"/>
      <c r="Y503" s="457"/>
      <c r="Z503" s="87"/>
      <c r="AA503" s="521">
        <f>(S503*Z503)</f>
        <v>0</v>
      </c>
      <c r="AB503" s="520">
        <f>(T503*AA503)</f>
        <v>0</v>
      </c>
      <c r="AC503" s="88"/>
      <c r="AD503" s="519">
        <f>(W503*AC503)</f>
        <v>0</v>
      </c>
      <c r="AE503" s="518">
        <f>(X503*AD503)</f>
        <v>0</v>
      </c>
      <c r="AF503" s="44"/>
      <c r="AG503" s="45"/>
      <c r="AH503" s="44"/>
      <c r="AI503" s="45"/>
      <c r="AJ503" s="45"/>
      <c r="AK503" s="45"/>
      <c r="AL503" s="45"/>
      <c r="AM503" s="43"/>
      <c r="AN503" s="27" t="s">
        <v>6</v>
      </c>
      <c r="AO503" s="27" t="s">
        <v>6</v>
      </c>
      <c r="AP503" s="516"/>
      <c r="AQ503" s="516"/>
      <c r="AR503" s="516"/>
      <c r="AS503" s="516" t="s">
        <v>6</v>
      </c>
      <c r="AT503" s="516" t="s">
        <v>6</v>
      </c>
      <c r="AU503" s="516"/>
      <c r="AV503" s="516" t="s">
        <v>6</v>
      </c>
      <c r="AW503" s="516" t="s">
        <v>6</v>
      </c>
      <c r="AX503" s="516"/>
      <c r="AY503" s="516" t="s">
        <v>6</v>
      </c>
      <c r="AZ503" s="516" t="s">
        <v>6</v>
      </c>
      <c r="BA503" s="516"/>
      <c r="BB503" s="516" t="s">
        <v>6</v>
      </c>
      <c r="BC503" s="516" t="s">
        <v>6</v>
      </c>
      <c r="BD503" s="516"/>
      <c r="BE503" s="516" t="s">
        <v>6</v>
      </c>
      <c r="BF503" s="516" t="s">
        <v>6</v>
      </c>
      <c r="BG503" s="516"/>
      <c r="BH503" s="516" t="s">
        <v>6</v>
      </c>
      <c r="BI503" s="516" t="s">
        <v>6</v>
      </c>
      <c r="BJ503" s="516"/>
      <c r="BK503" s="516" t="s">
        <v>6</v>
      </c>
      <c r="BL503" s="516" t="s">
        <v>6</v>
      </c>
      <c r="BM503" s="516"/>
      <c r="BN503" s="516" t="s">
        <v>6</v>
      </c>
      <c r="BO503" s="516" t="s">
        <v>6</v>
      </c>
      <c r="BP503" s="516"/>
      <c r="BQ503" s="516" t="s">
        <v>6</v>
      </c>
      <c r="BR503" s="516" t="s">
        <v>6</v>
      </c>
      <c r="BS503" s="516"/>
      <c r="BT503" s="516"/>
      <c r="BU503" s="516"/>
      <c r="BV503" s="516"/>
      <c r="BW503" s="516"/>
      <c r="BX503" s="516"/>
      <c r="BY503" s="516"/>
      <c r="BZ503" s="28"/>
      <c r="CA503" s="24"/>
      <c r="CB503" s="29"/>
      <c r="CC503" s="29"/>
      <c r="CD503" s="30"/>
      <c r="CE503" s="29"/>
      <c r="CF503" s="29"/>
      <c r="CG503" s="31"/>
      <c r="CH503" s="457"/>
      <c r="CI503" s="23" t="s">
        <v>836</v>
      </c>
    </row>
    <row r="504" spans="1:87" ht="25.2" customHeight="1" thickTop="1" thickBot="1" x14ac:dyDescent="0.35">
      <c r="A504" s="505" t="str">
        <f>IF(COUNTIF(B505:B506,"x")&gt;0,"x","")</f>
        <v/>
      </c>
      <c r="B504" s="57"/>
      <c r="C504" s="510" t="str">
        <f>A504</f>
        <v/>
      </c>
      <c r="D504" s="66">
        <f>ROWS(D505:D506)-1</f>
        <v>1</v>
      </c>
      <c r="E504" s="581" t="s">
        <v>1591</v>
      </c>
      <c r="F504" s="594"/>
      <c r="G504" s="594"/>
      <c r="H504" s="594"/>
      <c r="I504" s="594"/>
      <c r="J504" s="594"/>
      <c r="K504" s="594"/>
      <c r="L504" s="594"/>
      <c r="M504" s="594"/>
      <c r="N504" s="594"/>
      <c r="O504" s="60" t="s">
        <v>1592</v>
      </c>
      <c r="P504" s="61" t="s">
        <v>3259</v>
      </c>
      <c r="Q504" s="62"/>
      <c r="R504" s="63" t="str">
        <f>IF(COUNTIF(Q505:Q506,"?")&gt;0,"?",IF(AND(S504="◄",T504="►"),"◄►",IF(S504="◄","◄",IF(T504="►","►",""))))</f>
        <v>◄</v>
      </c>
      <c r="S504" s="64" t="str">
        <f>IF(SUM(S505:S506)+1=ROWS(S505:S506)-COUNTIF(S505:S506,"-"),"","◄")</f>
        <v>◄</v>
      </c>
      <c r="T504" s="65" t="str">
        <f>IF(SUM(T505:T506)&gt;0,"►","")</f>
        <v/>
      </c>
      <c r="U504" s="62"/>
      <c r="V504" s="63" t="str">
        <f>IF(COUNTIF(U505:U506,"?")&gt;0,"?",IF(AND(W504="◄",X504="►"),"◄►",IF(W504="◄","◄",IF(X504="►","►",""))))</f>
        <v>◄</v>
      </c>
      <c r="W504" s="64" t="str">
        <f>IF(SUM(W505:W506)+1=ROWS(W505:W506)-COUNTIF(W505:W506,"-"),"","◄")</f>
        <v>◄</v>
      </c>
      <c r="X504" s="65" t="str">
        <f>IF(SUM(X505:X506)&gt;0,"►","")</f>
        <v/>
      </c>
      <c r="Y504" s="66">
        <f>ROWS(Y505:Y506)-1</f>
        <v>1</v>
      </c>
      <c r="Z504" s="67">
        <f>SUM(Z505:Z506)-Z506</f>
        <v>0</v>
      </c>
      <c r="AA504" s="68" t="s">
        <v>840</v>
      </c>
      <c r="AB504" s="69"/>
      <c r="AC504" s="67">
        <f>SUM(AC505:AC506)-AC506</f>
        <v>0</v>
      </c>
      <c r="AD504" s="68" t="s">
        <v>840</v>
      </c>
      <c r="AE504" s="69"/>
      <c r="AF504" s="153" t="str">
        <f>IF(AG504="◄","◄",IF(AG504="ok","►",""))</f>
        <v>◄</v>
      </c>
      <c r="AG504" s="154" t="str">
        <f>IF(AG505&gt;0,"OK","◄")</f>
        <v>◄</v>
      </c>
      <c r="AH504" s="155" t="str">
        <f>IF(AND(AI504="◄",AJ504="►"),"◄?►",IF(AI504="◄","◄",IF(AJ504="►","►","")))</f>
        <v>◄</v>
      </c>
      <c r="AI504" s="64" t="str">
        <f>IF(AI505&gt;0,"","◄")</f>
        <v>◄</v>
      </c>
      <c r="AJ504" s="65" t="str">
        <f>IF(SUM(AJ505:AJ510)&gt;0,"►","")</f>
        <v/>
      </c>
      <c r="AK504" s="590">
        <f>G507</f>
        <v>23175</v>
      </c>
      <c r="AL504" s="592" t="str">
        <f>P504</f>
        <v xml:space="preserve">▬ folder Nr. gn / 63 vnr. 9 ▬ </v>
      </c>
      <c r="AM504" s="43"/>
      <c r="AN504" s="1" t="str">
        <f>IF(AO504="","",IF(COUNTIF(AN505,"ok"),"","◄"))</f>
        <v>◄</v>
      </c>
      <c r="AO504" s="9" t="str">
        <f>IF(COUNTIF(AP504:BR504,"◄")&gt;0,"◄","")</f>
        <v>◄</v>
      </c>
      <c r="AP504" s="563" t="str">
        <f>IF(AP505="-","",IF(AP505&gt;0,"","◄"))</f>
        <v>◄</v>
      </c>
      <c r="AQ504" s="564"/>
      <c r="AR504" s="517">
        <f>IF(ISNONTEXT(AR505)=TRUE,"_",1)</f>
        <v>1</v>
      </c>
      <c r="AS504" s="563" t="str">
        <f>IF(AS505="-","",IF(AS505&gt;0,"","◄"))</f>
        <v/>
      </c>
      <c r="AT504" s="564"/>
      <c r="AU504" s="517" t="str">
        <f>IF(ISNONTEXT(AU505)=TRUE,"_",AR504+1)</f>
        <v>_</v>
      </c>
      <c r="AV504" s="563" t="str">
        <f>IF(AV505="-","",IF(AV505&gt;0,"","◄"))</f>
        <v/>
      </c>
      <c r="AW504" s="564"/>
      <c r="AX504" s="517" t="str">
        <f>IF(ISNONTEXT(AX505)=TRUE,"_",AU504+1)</f>
        <v>_</v>
      </c>
      <c r="AY504" s="563" t="str">
        <f>IF(AY505="-","",IF(AY505&gt;0,"","◄"))</f>
        <v/>
      </c>
      <c r="AZ504" s="564"/>
      <c r="BA504" s="517" t="str">
        <f>IF(ISNONTEXT(BA505)=TRUE,"_",AX504+1)</f>
        <v>_</v>
      </c>
      <c r="BB504" s="563" t="str">
        <f>IF(BB505="-","",IF(BB505&gt;0,"","◄"))</f>
        <v/>
      </c>
      <c r="BC504" s="564"/>
      <c r="BD504" s="517" t="str">
        <f>IF(ISNONTEXT(BD505)=TRUE,"_",BA504+1)</f>
        <v>_</v>
      </c>
      <c r="BE504" s="563" t="str">
        <f>IF(BE505="-","",IF(BE505&gt;0,"","◄"))</f>
        <v/>
      </c>
      <c r="BF504" s="564"/>
      <c r="BG504" s="517" t="str">
        <f>IF(ISNONTEXT(BG505)=TRUE,"_",BD504+1)</f>
        <v>_</v>
      </c>
      <c r="BH504" s="563" t="str">
        <f>IF(BH505="-","",IF(BH505&gt;0,"","◄"))</f>
        <v/>
      </c>
      <c r="BI504" s="564"/>
      <c r="BJ504" s="517" t="str">
        <f>IF(ISNONTEXT(BJ505)=TRUE,"_",BG504+1)</f>
        <v>_</v>
      </c>
      <c r="BK504" s="563" t="str">
        <f>IF(BK505="-","",IF(BK505&gt;0,"","◄"))</f>
        <v/>
      </c>
      <c r="BL504" s="564"/>
      <c r="BM504" s="517" t="str">
        <f>IF(ISNONTEXT(BM505)=TRUE,"_",BJ504+1)</f>
        <v>_</v>
      </c>
      <c r="BN504" s="563" t="str">
        <f>IF(BN505="-","",IF(BN505&gt;0,"","◄"))</f>
        <v/>
      </c>
      <c r="BO504" s="564"/>
      <c r="BP504" s="517" t="str">
        <f>IF(ISNONTEXT(BP505)=TRUE,"_",BM504+1)</f>
        <v>_</v>
      </c>
      <c r="BQ504" s="563" t="str">
        <f>IF(BQ505="-","",IF(BQ505&gt;0,"","◄"))</f>
        <v/>
      </c>
      <c r="BR504" s="564"/>
      <c r="BS504" s="517" t="str">
        <f>IF(ISNONTEXT(BS505)=TRUE,"_",BP504+1)</f>
        <v>_</v>
      </c>
      <c r="BT504" s="563" t="str">
        <f>IF(BT505="-","",IF(BT505&gt;0,"","◄"))</f>
        <v>◄</v>
      </c>
      <c r="BU504" s="564"/>
      <c r="BV504" s="517" t="str">
        <f>IF(ISNONTEXT(BV505)=TRUE,"_",1)</f>
        <v>_</v>
      </c>
      <c r="BW504" s="563" t="str">
        <f>IF(BW505="-","",IF(BW505&gt;0,"","◄"))</f>
        <v>◄</v>
      </c>
      <c r="BX504" s="564"/>
      <c r="BY504" s="517" t="str">
        <f>IF(ISNONTEXT(BY505)=TRUE,"_",BV504+1)</f>
        <v>_</v>
      </c>
      <c r="BZ504" s="26"/>
      <c r="CA504" s="24"/>
      <c r="CB504" s="25" t="str">
        <f>IF(CB505&gt;0,"►","")</f>
        <v/>
      </c>
      <c r="CC504" s="25" t="str">
        <f>IF(CC505&gt;0,"►","")</f>
        <v/>
      </c>
      <c r="CD504" s="517" t="str">
        <f>IF(ISNONTEXT(CD505)=TRUE,"_",1)</f>
        <v>_</v>
      </c>
      <c r="CE504" s="25" t="str">
        <f>IF(CE505&gt;0,"►","")</f>
        <v/>
      </c>
      <c r="CF504" s="25" t="str">
        <f>IF(CF505&gt;0,"►","")</f>
        <v/>
      </c>
      <c r="CG504" s="517" t="str">
        <f>IF(ISNONTEXT(CG505)=TRUE,"_",CD504+1)</f>
        <v>_</v>
      </c>
      <c r="CH504" s="66">
        <f>ROWS(CH505:CH506)-1</f>
        <v>1</v>
      </c>
      <c r="CI504" s="23" t="s">
        <v>836</v>
      </c>
    </row>
    <row r="505" spans="1:87" ht="15" thickBot="1" x14ac:dyDescent="0.35">
      <c r="A505" s="503"/>
      <c r="B505" s="49"/>
      <c r="C505" s="156">
        <f>B505</f>
        <v>0</v>
      </c>
      <c r="D505" s="457"/>
      <c r="E505" s="73"/>
      <c r="F505" s="74" t="s">
        <v>1593</v>
      </c>
      <c r="G505" s="300">
        <v>23175</v>
      </c>
      <c r="H505" s="76">
        <v>6</v>
      </c>
      <c r="I505" s="77"/>
      <c r="J505" s="77"/>
      <c r="K505" s="79"/>
      <c r="L505" s="79"/>
      <c r="M505" s="79"/>
      <c r="N505" s="157" t="s">
        <v>1594</v>
      </c>
      <c r="O505" s="81"/>
      <c r="P505" s="82"/>
      <c r="Q505" s="83" t="str">
        <f>IF(R505="?","?","")</f>
        <v/>
      </c>
      <c r="R505" s="83" t="str">
        <f>IF(AND(S505="",T505&gt;0),"?",IF(S505="","◄",IF(T505&gt;=1,"►","")))</f>
        <v>◄</v>
      </c>
      <c r="S505" s="84"/>
      <c r="T505" s="85"/>
      <c r="U505" s="83" t="str">
        <f>IF(V505="?","?","")</f>
        <v/>
      </c>
      <c r="V505" s="83" t="str">
        <f>IF(AND(W505="",X505&gt;0),"?",IF(W505="","◄",IF(X505&gt;=1,"►","")))</f>
        <v>◄</v>
      </c>
      <c r="W505" s="86"/>
      <c r="X505" s="85"/>
      <c r="Y505" s="457"/>
      <c r="Z505" s="87"/>
      <c r="AA505" s="521">
        <f>(S505*Z505)</f>
        <v>0</v>
      </c>
      <c r="AB505" s="520">
        <f>(T505*AA505)</f>
        <v>0</v>
      </c>
      <c r="AC505" s="88"/>
      <c r="AD505" s="519">
        <f>(W505*AC505)</f>
        <v>0</v>
      </c>
      <c r="AE505" s="518">
        <f>(X505*AD505)</f>
        <v>0</v>
      </c>
      <c r="AF505" s="89" t="str">
        <f>IF(AG505&gt;0,"ok","◄")</f>
        <v>◄</v>
      </c>
      <c r="AG505" s="90"/>
      <c r="AH505" s="89" t="str">
        <f>IF(AND(AI505="",AJ505&gt;0),"?",IF(AI505="","◄",IF(AJ505&gt;=1,"►","")))</f>
        <v>◄</v>
      </c>
      <c r="AI505" s="91"/>
      <c r="AJ505" s="92"/>
      <c r="AK505" s="591"/>
      <c r="AL505" s="593"/>
      <c r="AM505" s="43"/>
      <c r="AN505" s="3" t="s">
        <v>3</v>
      </c>
      <c r="AO505" s="12" t="s">
        <v>1</v>
      </c>
      <c r="AP505" s="13"/>
      <c r="AQ505" s="14"/>
      <c r="AR505" s="15" t="s">
        <v>35</v>
      </c>
      <c r="AS505" s="516" t="s">
        <v>6</v>
      </c>
      <c r="AT505" s="516" t="s">
        <v>6</v>
      </c>
      <c r="AU505" s="516"/>
      <c r="AV505" s="516" t="s">
        <v>6</v>
      </c>
      <c r="AW505" s="516" t="s">
        <v>6</v>
      </c>
      <c r="AX505" s="516"/>
      <c r="AY505" s="516" t="s">
        <v>6</v>
      </c>
      <c r="AZ505" s="516" t="s">
        <v>6</v>
      </c>
      <c r="BA505" s="516"/>
      <c r="BB505" s="516" t="s">
        <v>6</v>
      </c>
      <c r="BC505" s="516" t="s">
        <v>6</v>
      </c>
      <c r="BD505" s="516"/>
      <c r="BE505" s="516" t="s">
        <v>6</v>
      </c>
      <c r="BF505" s="516" t="s">
        <v>6</v>
      </c>
      <c r="BG505" s="516"/>
      <c r="BH505" s="516" t="s">
        <v>6</v>
      </c>
      <c r="BI505" s="516" t="s">
        <v>6</v>
      </c>
      <c r="BJ505" s="516"/>
      <c r="BK505" s="516" t="s">
        <v>6</v>
      </c>
      <c r="BL505" s="516" t="s">
        <v>6</v>
      </c>
      <c r="BM505" s="516"/>
      <c r="BN505" s="516" t="s">
        <v>6</v>
      </c>
      <c r="BO505" s="516" t="s">
        <v>6</v>
      </c>
      <c r="BP505" s="516"/>
      <c r="BQ505" s="516" t="s">
        <v>6</v>
      </c>
      <c r="BR505" s="516" t="s">
        <v>6</v>
      </c>
      <c r="BS505" s="516"/>
      <c r="BT505" s="32"/>
      <c r="BU505" s="33"/>
      <c r="BV505" s="34"/>
      <c r="BW505" s="32"/>
      <c r="BX505" s="33"/>
      <c r="BY505" s="34"/>
      <c r="BZ505" s="35"/>
      <c r="CA505" s="24"/>
      <c r="CB505" s="36"/>
      <c r="CC505" s="33"/>
      <c r="CD505" s="37"/>
      <c r="CE505" s="36"/>
      <c r="CF505" s="38"/>
      <c r="CG505" s="39"/>
      <c r="CH505" s="457"/>
      <c r="CI505" s="23" t="s">
        <v>836</v>
      </c>
    </row>
    <row r="506" spans="1:87" ht="31.2" customHeight="1" thickTop="1" thickBot="1" x14ac:dyDescent="0.35">
      <c r="A506" s="505" t="str">
        <f>IF(COUNTIF(B507:B512,"x")&gt;0,"x","")</f>
        <v/>
      </c>
      <c r="B506" s="57"/>
      <c r="C506" s="510" t="str">
        <f>A506</f>
        <v/>
      </c>
      <c r="D506" s="66">
        <f>ROWS(D507:D512)-1</f>
        <v>5</v>
      </c>
      <c r="E506" s="581" t="s">
        <v>1595</v>
      </c>
      <c r="F506" s="594"/>
      <c r="G506" s="594"/>
      <c r="H506" s="594"/>
      <c r="I506" s="594"/>
      <c r="J506" s="594"/>
      <c r="K506" s="594"/>
      <c r="L506" s="594"/>
      <c r="M506" s="594"/>
      <c r="N506" s="594"/>
      <c r="O506" s="60" t="s">
        <v>1596</v>
      </c>
      <c r="P506" s="61" t="s">
        <v>3260</v>
      </c>
      <c r="Q506" s="143"/>
      <c r="R506" s="63" t="str">
        <f>IF(COUNTIF(Q507:Q512,"?")&gt;0,"?",IF(AND(S506="◄",T506="►"),"◄►",IF(S506="◄","◄",IF(T506="►","►",""))))</f>
        <v>◄</v>
      </c>
      <c r="S506" s="64" t="str">
        <f>IF(SUM(S507:S512)+1=ROWS(S507:S512)-COUNTIF(S507:S512,"-"),"","◄")</f>
        <v>◄</v>
      </c>
      <c r="T506" s="65" t="str">
        <f>IF(SUM(T507:T512)&gt;0,"►","")</f>
        <v/>
      </c>
      <c r="U506" s="146"/>
      <c r="V506" s="63" t="str">
        <f>IF(COUNTIF(U507:U512,"?")&gt;0,"?",IF(AND(W506="◄",X506="►"),"◄►",IF(W506="◄","◄",IF(X506="►","►",""))))</f>
        <v>◄</v>
      </c>
      <c r="W506" s="64" t="str">
        <f>IF(SUM(W507:W512)+1=ROWS(W507:W512)-COUNTIF(W507:W512,"-"),"","◄")</f>
        <v>◄</v>
      </c>
      <c r="X506" s="65" t="str">
        <f>IF(SUM(X507:X512)&gt;0,"►","")</f>
        <v/>
      </c>
      <c r="Y506" s="66">
        <f>ROWS(Y507:Y512)-1</f>
        <v>5</v>
      </c>
      <c r="Z506" s="67">
        <f>SUM(Z507:Z512)-Z512</f>
        <v>0</v>
      </c>
      <c r="AA506" s="68" t="s">
        <v>840</v>
      </c>
      <c r="AB506" s="69"/>
      <c r="AC506" s="67">
        <f>SUM(AC507:AC512)-AC512</f>
        <v>0</v>
      </c>
      <c r="AD506" s="68" t="s">
        <v>840</v>
      </c>
      <c r="AE506" s="69"/>
      <c r="AF506" s="153" t="str">
        <f>IF(AG506="◄","◄",IF(AG506="ok","►",""))</f>
        <v>◄</v>
      </c>
      <c r="AG506" s="154" t="str">
        <f>IF(AG507&gt;0,"OK","◄")</f>
        <v>◄</v>
      </c>
      <c r="AH506" s="155" t="str">
        <f>IF(AND(AI506="◄",AJ506="►"),"◄?►",IF(AI506="◄","◄",IF(AJ506="►","►","")))</f>
        <v>◄</v>
      </c>
      <c r="AI506" s="64" t="str">
        <f>IF(AI507&gt;0,"","◄")</f>
        <v>◄</v>
      </c>
      <c r="AJ506" s="65" t="str">
        <f>IF(SUM(AJ507:AJ510)&gt;0,"►","")</f>
        <v/>
      </c>
      <c r="AK506" s="590">
        <f>G509</f>
        <v>23175</v>
      </c>
      <c r="AL506" s="592" t="str">
        <f>P506</f>
        <v xml:space="preserve">▬ folder Nr. gn / 63 vnr. 10 ▬ </v>
      </c>
      <c r="AM506" s="43"/>
      <c r="AN506" s="1" t="str">
        <f>IF(AO506="","",IF(COUNTIF(AN507,"ok"),"","◄"))</f>
        <v>◄</v>
      </c>
      <c r="AO506" s="9" t="str">
        <f>IF(COUNTIF(AP506:BR506,"◄")&gt;0,"◄","")</f>
        <v>◄</v>
      </c>
      <c r="AP506" s="563" t="str">
        <f>IF(AP507="-","",IF(AP507&gt;0,"","◄"))</f>
        <v>◄</v>
      </c>
      <c r="AQ506" s="564"/>
      <c r="AR506" s="517">
        <f>IF(ISNONTEXT(AR507)=TRUE,"_",1)</f>
        <v>1</v>
      </c>
      <c r="AS506" s="563" t="str">
        <f>IF(AS507="-","",IF(AS507&gt;0,"","◄"))</f>
        <v/>
      </c>
      <c r="AT506" s="564"/>
      <c r="AU506" s="517" t="str">
        <f>IF(ISNONTEXT(AU507)=TRUE,"_",AR506+1)</f>
        <v>_</v>
      </c>
      <c r="AV506" s="563" t="str">
        <f>IF(AV507="-","",IF(AV507&gt;0,"","◄"))</f>
        <v/>
      </c>
      <c r="AW506" s="564"/>
      <c r="AX506" s="517" t="str">
        <f>IF(ISNONTEXT(AX507)=TRUE,"_",AU506+1)</f>
        <v>_</v>
      </c>
      <c r="AY506" s="563" t="str">
        <f>IF(AY507="-","",IF(AY507&gt;0,"","◄"))</f>
        <v/>
      </c>
      <c r="AZ506" s="564"/>
      <c r="BA506" s="517" t="str">
        <f>IF(ISNONTEXT(BA507)=TRUE,"_",AX506+1)</f>
        <v>_</v>
      </c>
      <c r="BB506" s="563" t="str">
        <f>IF(BB507="-","",IF(BB507&gt;0,"","◄"))</f>
        <v/>
      </c>
      <c r="BC506" s="564"/>
      <c r="BD506" s="517" t="str">
        <f>IF(ISNONTEXT(BD507)=TRUE,"_",BA506+1)</f>
        <v>_</v>
      </c>
      <c r="BE506" s="563" t="str">
        <f>IF(BE507="-","",IF(BE507&gt;0,"","◄"))</f>
        <v/>
      </c>
      <c r="BF506" s="564"/>
      <c r="BG506" s="517" t="str">
        <f>IF(ISNONTEXT(BG507)=TRUE,"_",BD506+1)</f>
        <v>_</v>
      </c>
      <c r="BH506" s="563" t="str">
        <f>IF(BH507="-","",IF(BH507&gt;0,"","◄"))</f>
        <v/>
      </c>
      <c r="BI506" s="564"/>
      <c r="BJ506" s="517" t="str">
        <f>IF(ISNONTEXT(BJ507)=TRUE,"_",BG506+1)</f>
        <v>_</v>
      </c>
      <c r="BK506" s="563" t="str">
        <f>IF(BK507="-","",IF(BK507&gt;0,"","◄"))</f>
        <v/>
      </c>
      <c r="BL506" s="564"/>
      <c r="BM506" s="517" t="str">
        <f>IF(ISNONTEXT(BM507)=TRUE,"_",BJ506+1)</f>
        <v>_</v>
      </c>
      <c r="BN506" s="563" t="str">
        <f>IF(BN507="-","",IF(BN507&gt;0,"","◄"))</f>
        <v/>
      </c>
      <c r="BO506" s="564"/>
      <c r="BP506" s="517" t="str">
        <f>IF(ISNONTEXT(BP507)=TRUE,"_",BM506+1)</f>
        <v>_</v>
      </c>
      <c r="BQ506" s="563" t="str">
        <f>IF(BQ507="-","",IF(BQ507&gt;0,"","◄"))</f>
        <v/>
      </c>
      <c r="BR506" s="564"/>
      <c r="BS506" s="517" t="str">
        <f>IF(ISNONTEXT(BS507)=TRUE,"_",BP506+1)</f>
        <v>_</v>
      </c>
      <c r="BT506" s="563" t="str">
        <f>IF(BT507="-","",IF(BT507&gt;0,"","◄"))</f>
        <v>◄</v>
      </c>
      <c r="BU506" s="564"/>
      <c r="BV506" s="517" t="str">
        <f>IF(ISNONTEXT(BV507)=TRUE,"_",1)</f>
        <v>_</v>
      </c>
      <c r="BW506" s="563" t="str">
        <f>IF(BW507="-","",IF(BW507&gt;0,"","◄"))</f>
        <v>◄</v>
      </c>
      <c r="BX506" s="564"/>
      <c r="BY506" s="517" t="str">
        <f>IF(ISNONTEXT(BY507)=TRUE,"_",BV506+1)</f>
        <v>_</v>
      </c>
      <c r="BZ506" s="26"/>
      <c r="CA506" s="24"/>
      <c r="CB506" s="25" t="str">
        <f>IF(CB507&gt;0,"►","")</f>
        <v/>
      </c>
      <c r="CC506" s="25" t="str">
        <f>IF(CC507&gt;0,"►","")</f>
        <v/>
      </c>
      <c r="CD506" s="517" t="str">
        <f>IF(ISNONTEXT(CD507)=TRUE,"_",1)</f>
        <v>_</v>
      </c>
      <c r="CE506" s="25" t="str">
        <f>IF(CE507&gt;0,"►","")</f>
        <v/>
      </c>
      <c r="CF506" s="25" t="str">
        <f>IF(CF507&gt;0,"►","")</f>
        <v/>
      </c>
      <c r="CG506" s="517" t="str">
        <f>IF(ISNONTEXT(CG507)=TRUE,"_",CD506+1)</f>
        <v>_</v>
      </c>
      <c r="CH506" s="66">
        <f>ROWS(CH507:CH512)-1</f>
        <v>5</v>
      </c>
      <c r="CI506" s="23" t="s">
        <v>836</v>
      </c>
    </row>
    <row r="507" spans="1:87" ht="15" thickBot="1" x14ac:dyDescent="0.35">
      <c r="A507" s="503"/>
      <c r="B507" s="49"/>
      <c r="C507" s="156">
        <f>B507</f>
        <v>0</v>
      </c>
      <c r="D507" s="457"/>
      <c r="E507" s="73"/>
      <c r="F507" s="74" t="s">
        <v>1597</v>
      </c>
      <c r="G507" s="300">
        <v>23175</v>
      </c>
      <c r="H507" s="76">
        <v>1</v>
      </c>
      <c r="I507" s="99" t="s">
        <v>864</v>
      </c>
      <c r="J507" s="100">
        <v>0.5</v>
      </c>
      <c r="K507" s="79"/>
      <c r="L507" s="79"/>
      <c r="M507" s="79"/>
      <c r="N507" s="157" t="s">
        <v>1598</v>
      </c>
      <c r="O507" s="161"/>
      <c r="P507" s="168"/>
      <c r="Q507" s="83" t="str">
        <f>IF(R507="?","?","")</f>
        <v/>
      </c>
      <c r="R507" s="83" t="str">
        <f>IF(AND(S507="",T507&gt;0),"?",IF(S507="","◄",IF(T507&gt;=1,"►","")))</f>
        <v>◄</v>
      </c>
      <c r="S507" s="84"/>
      <c r="T507" s="85"/>
      <c r="U507" s="83" t="str">
        <f>IF(V507="?","?","")</f>
        <v/>
      </c>
      <c r="V507" s="83" t="str">
        <f>IF(AND(W507="",X507&gt;0),"?",IF(W507="","◄",IF(X507&gt;=1,"►","")))</f>
        <v>◄</v>
      </c>
      <c r="W507" s="86"/>
      <c r="X507" s="85"/>
      <c r="Y507" s="457"/>
      <c r="Z507" s="87"/>
      <c r="AA507" s="521">
        <f t="shared" ref="AA507:AB511" si="260">(S507*Z507)</f>
        <v>0</v>
      </c>
      <c r="AB507" s="520">
        <f t="shared" si="260"/>
        <v>0</v>
      </c>
      <c r="AC507" s="88"/>
      <c r="AD507" s="519">
        <f t="shared" ref="AD507:AE511" si="261">(W507*AC507)</f>
        <v>0</v>
      </c>
      <c r="AE507" s="518">
        <f t="shared" si="261"/>
        <v>0</v>
      </c>
      <c r="AF507" s="89" t="str">
        <f>IF(AG507&gt;0,"ok","◄")</f>
        <v>◄</v>
      </c>
      <c r="AG507" s="90"/>
      <c r="AH507" s="89" t="str">
        <f>IF(AND(AI507="",AJ507&gt;0),"?",IF(AI507="","◄",IF(AJ507&gt;=1,"►","")))</f>
        <v>◄</v>
      </c>
      <c r="AI507" s="91"/>
      <c r="AJ507" s="92"/>
      <c r="AK507" s="591"/>
      <c r="AL507" s="593"/>
      <c r="AM507" s="43"/>
      <c r="AN507" s="3" t="s">
        <v>3</v>
      </c>
      <c r="AO507" s="12" t="s">
        <v>1</v>
      </c>
      <c r="AP507" s="13"/>
      <c r="AQ507" s="14"/>
      <c r="AR507" s="15" t="s">
        <v>4</v>
      </c>
      <c r="AS507" s="516" t="s">
        <v>6</v>
      </c>
      <c r="AT507" s="516" t="s">
        <v>6</v>
      </c>
      <c r="AU507" s="516"/>
      <c r="AV507" s="516" t="s">
        <v>6</v>
      </c>
      <c r="AW507" s="516" t="s">
        <v>6</v>
      </c>
      <c r="AX507" s="516"/>
      <c r="AY507" s="516" t="s">
        <v>6</v>
      </c>
      <c r="AZ507" s="516" t="s">
        <v>6</v>
      </c>
      <c r="BA507" s="516"/>
      <c r="BB507" s="516" t="s">
        <v>6</v>
      </c>
      <c r="BC507" s="516" t="s">
        <v>6</v>
      </c>
      <c r="BD507" s="516"/>
      <c r="BE507" s="516" t="s">
        <v>6</v>
      </c>
      <c r="BF507" s="516" t="s">
        <v>6</v>
      </c>
      <c r="BG507" s="516"/>
      <c r="BH507" s="516" t="s">
        <v>6</v>
      </c>
      <c r="BI507" s="516" t="s">
        <v>6</v>
      </c>
      <c r="BJ507" s="516"/>
      <c r="BK507" s="516" t="s">
        <v>6</v>
      </c>
      <c r="BL507" s="516" t="s">
        <v>6</v>
      </c>
      <c r="BM507" s="516"/>
      <c r="BN507" s="516" t="s">
        <v>6</v>
      </c>
      <c r="BO507" s="516" t="s">
        <v>6</v>
      </c>
      <c r="BP507" s="516"/>
      <c r="BQ507" s="516" t="s">
        <v>6</v>
      </c>
      <c r="BR507" s="516" t="s">
        <v>6</v>
      </c>
      <c r="BS507" s="516"/>
      <c r="BT507" s="32"/>
      <c r="BU507" s="33"/>
      <c r="BV507" s="34"/>
      <c r="BW507" s="32"/>
      <c r="BX507" s="33"/>
      <c r="BY507" s="34"/>
      <c r="BZ507" s="35"/>
      <c r="CA507" s="24"/>
      <c r="CB507" s="36"/>
      <c r="CC507" s="33"/>
      <c r="CD507" s="37"/>
      <c r="CE507" s="36"/>
      <c r="CF507" s="38"/>
      <c r="CG507" s="39"/>
      <c r="CH507" s="457"/>
      <c r="CI507" s="23" t="s">
        <v>836</v>
      </c>
    </row>
    <row r="508" spans="1:87" ht="15.6" thickTop="1" thickBot="1" x14ac:dyDescent="0.35">
      <c r="A508" s="503"/>
      <c r="B508" s="49"/>
      <c r="C508" s="156">
        <f>B508</f>
        <v>0</v>
      </c>
      <c r="D508" s="457"/>
      <c r="E508" s="73"/>
      <c r="F508" s="93">
        <v>1256</v>
      </c>
      <c r="G508" s="302">
        <v>23175</v>
      </c>
      <c r="H508" s="76">
        <v>2</v>
      </c>
      <c r="I508" s="99" t="s">
        <v>864</v>
      </c>
      <c r="J508" s="100">
        <v>1</v>
      </c>
      <c r="K508" s="79"/>
      <c r="L508" s="79"/>
      <c r="M508" s="79"/>
      <c r="N508" s="157" t="s">
        <v>1599</v>
      </c>
      <c r="O508" s="162"/>
      <c r="P508" s="169"/>
      <c r="Q508" s="83" t="str">
        <f>IF(R508="?","?","")</f>
        <v/>
      </c>
      <c r="R508" s="83" t="str">
        <f>IF(AND(S508="",T508&gt;0),"?",IF(S508="","◄",IF(T508&gt;=1,"►","")))</f>
        <v>◄</v>
      </c>
      <c r="S508" s="84"/>
      <c r="T508" s="85"/>
      <c r="U508" s="83" t="str">
        <f>IF(V508="?","?","")</f>
        <v/>
      </c>
      <c r="V508" s="83" t="str">
        <f>IF(AND(W508="",X508&gt;0),"?",IF(W508="","◄",IF(X508&gt;=1,"►","")))</f>
        <v>◄</v>
      </c>
      <c r="W508" s="86"/>
      <c r="X508" s="85"/>
      <c r="Y508" s="457"/>
      <c r="Z508" s="87"/>
      <c r="AA508" s="521">
        <f t="shared" si="260"/>
        <v>0</v>
      </c>
      <c r="AB508" s="520">
        <f t="shared" si="260"/>
        <v>0</v>
      </c>
      <c r="AC508" s="88"/>
      <c r="AD508" s="519">
        <f t="shared" si="261"/>
        <v>0</v>
      </c>
      <c r="AE508" s="518">
        <f t="shared" si="261"/>
        <v>0</v>
      </c>
      <c r="AF508" s="44"/>
      <c r="AG508" s="45"/>
      <c r="AH508" s="44"/>
      <c r="AI508" s="45"/>
      <c r="AJ508" s="45"/>
      <c r="AK508" s="45"/>
      <c r="AL508" s="45"/>
      <c r="AM508" s="43"/>
      <c r="AN508" s="27" t="s">
        <v>6</v>
      </c>
      <c r="AO508" s="27" t="s">
        <v>6</v>
      </c>
      <c r="AP508" s="516"/>
      <c r="AQ508" s="516"/>
      <c r="AR508" s="516"/>
      <c r="AS508" s="516" t="s">
        <v>6</v>
      </c>
      <c r="AT508" s="516" t="s">
        <v>6</v>
      </c>
      <c r="AU508" s="516"/>
      <c r="AV508" s="516" t="s">
        <v>6</v>
      </c>
      <c r="AW508" s="516" t="s">
        <v>6</v>
      </c>
      <c r="AX508" s="516"/>
      <c r="AY508" s="516" t="s">
        <v>6</v>
      </c>
      <c r="AZ508" s="516" t="s">
        <v>6</v>
      </c>
      <c r="BA508" s="516"/>
      <c r="BB508" s="516" t="s">
        <v>6</v>
      </c>
      <c r="BC508" s="516" t="s">
        <v>6</v>
      </c>
      <c r="BD508" s="516"/>
      <c r="BE508" s="516" t="s">
        <v>6</v>
      </c>
      <c r="BF508" s="516" t="s">
        <v>6</v>
      </c>
      <c r="BG508" s="516"/>
      <c r="BH508" s="516" t="s">
        <v>6</v>
      </c>
      <c r="BI508" s="516" t="s">
        <v>6</v>
      </c>
      <c r="BJ508" s="516"/>
      <c r="BK508" s="516" t="s">
        <v>6</v>
      </c>
      <c r="BL508" s="516" t="s">
        <v>6</v>
      </c>
      <c r="BM508" s="516"/>
      <c r="BN508" s="516" t="s">
        <v>6</v>
      </c>
      <c r="BO508" s="516" t="s">
        <v>6</v>
      </c>
      <c r="BP508" s="516"/>
      <c r="BQ508" s="516" t="s">
        <v>6</v>
      </c>
      <c r="BR508" s="516" t="s">
        <v>6</v>
      </c>
      <c r="BS508" s="516"/>
      <c r="BT508" s="516"/>
      <c r="BU508" s="516"/>
      <c r="BV508" s="516"/>
      <c r="BW508" s="516"/>
      <c r="BX508" s="516"/>
      <c r="BY508" s="516"/>
      <c r="BZ508" s="28"/>
      <c r="CA508" s="24"/>
      <c r="CB508" s="29"/>
      <c r="CC508" s="29"/>
      <c r="CD508" s="30"/>
      <c r="CE508" s="29"/>
      <c r="CF508" s="29"/>
      <c r="CG508" s="31"/>
      <c r="CH508" s="457"/>
      <c r="CI508" s="23" t="s">
        <v>836</v>
      </c>
    </row>
    <row r="509" spans="1:87" ht="15.6" thickTop="1" thickBot="1" x14ac:dyDescent="0.35">
      <c r="A509" s="503"/>
      <c r="B509" s="49"/>
      <c r="C509" s="156">
        <f>B509</f>
        <v>0</v>
      </c>
      <c r="D509" s="457"/>
      <c r="E509" s="73"/>
      <c r="F509" s="93">
        <v>1257</v>
      </c>
      <c r="G509" s="302">
        <v>23175</v>
      </c>
      <c r="H509" s="76">
        <v>3</v>
      </c>
      <c r="I509" s="99" t="s">
        <v>864</v>
      </c>
      <c r="J509" s="100">
        <v>1.5</v>
      </c>
      <c r="K509" s="79"/>
      <c r="L509" s="79"/>
      <c r="M509" s="79"/>
      <c r="N509" s="157" t="s">
        <v>1600</v>
      </c>
      <c r="O509" s="162"/>
      <c r="P509" s="169"/>
      <c r="Q509" s="83" t="str">
        <f>IF(R509="?","?","")</f>
        <v/>
      </c>
      <c r="R509" s="83" t="str">
        <f>IF(AND(S509="",T509&gt;0),"?",IF(S509="","◄",IF(T509&gt;=1,"►","")))</f>
        <v>◄</v>
      </c>
      <c r="S509" s="84"/>
      <c r="T509" s="85"/>
      <c r="U509" s="83" t="str">
        <f>IF(V509="?","?","")</f>
        <v/>
      </c>
      <c r="V509" s="83" t="str">
        <f>IF(AND(W509="",X509&gt;0),"?",IF(W509="","◄",IF(X509&gt;=1,"►","")))</f>
        <v>◄</v>
      </c>
      <c r="W509" s="86"/>
      <c r="X509" s="85"/>
      <c r="Y509" s="457"/>
      <c r="Z509" s="87"/>
      <c r="AA509" s="521">
        <f t="shared" si="260"/>
        <v>0</v>
      </c>
      <c r="AB509" s="520">
        <f t="shared" si="260"/>
        <v>0</v>
      </c>
      <c r="AC509" s="88"/>
      <c r="AD509" s="519">
        <f t="shared" si="261"/>
        <v>0</v>
      </c>
      <c r="AE509" s="518">
        <f t="shared" si="261"/>
        <v>0</v>
      </c>
      <c r="AF509" s="44"/>
      <c r="AG509" s="45"/>
      <c r="AH509" s="44"/>
      <c r="AI509" s="45"/>
      <c r="AJ509" s="45"/>
      <c r="AK509" s="45"/>
      <c r="AL509" s="45"/>
      <c r="AM509" s="43"/>
      <c r="AN509" s="27" t="s">
        <v>6</v>
      </c>
      <c r="AO509" s="27" t="s">
        <v>6</v>
      </c>
      <c r="AP509" s="516"/>
      <c r="AQ509" s="516"/>
      <c r="AR509" s="516"/>
      <c r="AS509" s="516" t="s">
        <v>6</v>
      </c>
      <c r="AT509" s="516" t="s">
        <v>6</v>
      </c>
      <c r="AU509" s="516"/>
      <c r="AV509" s="516" t="s">
        <v>6</v>
      </c>
      <c r="AW509" s="516" t="s">
        <v>6</v>
      </c>
      <c r="AX509" s="516"/>
      <c r="AY509" s="516" t="s">
        <v>6</v>
      </c>
      <c r="AZ509" s="516" t="s">
        <v>6</v>
      </c>
      <c r="BA509" s="516"/>
      <c r="BB509" s="516" t="s">
        <v>6</v>
      </c>
      <c r="BC509" s="516" t="s">
        <v>6</v>
      </c>
      <c r="BD509" s="516"/>
      <c r="BE509" s="516" t="s">
        <v>6</v>
      </c>
      <c r="BF509" s="516" t="s">
        <v>6</v>
      </c>
      <c r="BG509" s="516"/>
      <c r="BH509" s="516" t="s">
        <v>6</v>
      </c>
      <c r="BI509" s="516" t="s">
        <v>6</v>
      </c>
      <c r="BJ509" s="516"/>
      <c r="BK509" s="516" t="s">
        <v>6</v>
      </c>
      <c r="BL509" s="516" t="s">
        <v>6</v>
      </c>
      <c r="BM509" s="516"/>
      <c r="BN509" s="516" t="s">
        <v>6</v>
      </c>
      <c r="BO509" s="516" t="s">
        <v>6</v>
      </c>
      <c r="BP509" s="516"/>
      <c r="BQ509" s="516" t="s">
        <v>6</v>
      </c>
      <c r="BR509" s="516" t="s">
        <v>6</v>
      </c>
      <c r="BS509" s="516"/>
      <c r="BT509" s="516"/>
      <c r="BU509" s="516"/>
      <c r="BV509" s="516"/>
      <c r="BW509" s="516"/>
      <c r="BX509" s="516"/>
      <c r="BY509" s="516"/>
      <c r="BZ509" s="28"/>
      <c r="CA509" s="24"/>
      <c r="CB509" s="29"/>
      <c r="CC509" s="29"/>
      <c r="CD509" s="30"/>
      <c r="CE509" s="29"/>
      <c r="CF509" s="29"/>
      <c r="CG509" s="31"/>
      <c r="CH509" s="457"/>
      <c r="CI509" s="23" t="s">
        <v>836</v>
      </c>
    </row>
    <row r="510" spans="1:87" ht="15.6" thickTop="1" thickBot="1" x14ac:dyDescent="0.35">
      <c r="A510" s="503"/>
      <c r="B510" s="49"/>
      <c r="C510" s="156">
        <f>B510</f>
        <v>0</v>
      </c>
      <c r="D510" s="457"/>
      <c r="E510" s="73"/>
      <c r="F510" s="93">
        <v>1258</v>
      </c>
      <c r="G510" s="302">
        <v>23175</v>
      </c>
      <c r="H510" s="76">
        <v>6</v>
      </c>
      <c r="I510" s="99" t="s">
        <v>864</v>
      </c>
      <c r="J510" s="100">
        <v>3</v>
      </c>
      <c r="K510" s="79"/>
      <c r="L510" s="79"/>
      <c r="M510" s="79"/>
      <c r="N510" s="157" t="s">
        <v>1601</v>
      </c>
      <c r="O510" s="162"/>
      <c r="P510" s="169"/>
      <c r="Q510" s="83" t="str">
        <f>IF(R510="?","?","")</f>
        <v/>
      </c>
      <c r="R510" s="83" t="str">
        <f>IF(AND(S510="",T510&gt;0),"?",IF(S510="","◄",IF(T510&gt;=1,"►","")))</f>
        <v>◄</v>
      </c>
      <c r="S510" s="84"/>
      <c r="T510" s="85"/>
      <c r="U510" s="83" t="str">
        <f>IF(V510="?","?","")</f>
        <v/>
      </c>
      <c r="V510" s="83" t="str">
        <f>IF(AND(W510="",X510&gt;0),"?",IF(W510="","◄",IF(X510&gt;=1,"►","")))</f>
        <v>◄</v>
      </c>
      <c r="W510" s="86"/>
      <c r="X510" s="85"/>
      <c r="Y510" s="457"/>
      <c r="Z510" s="87"/>
      <c r="AA510" s="521">
        <f t="shared" si="260"/>
        <v>0</v>
      </c>
      <c r="AB510" s="520">
        <f t="shared" si="260"/>
        <v>0</v>
      </c>
      <c r="AC510" s="88"/>
      <c r="AD510" s="519">
        <f t="shared" si="261"/>
        <v>0</v>
      </c>
      <c r="AE510" s="518">
        <f t="shared" si="261"/>
        <v>0</v>
      </c>
      <c r="AF510" s="44"/>
      <c r="AG510" s="45"/>
      <c r="AH510" s="44"/>
      <c r="AI510" s="45"/>
      <c r="AJ510" s="45"/>
      <c r="AK510" s="45"/>
      <c r="AL510" s="45"/>
      <c r="AM510" s="43"/>
      <c r="AN510" s="27" t="s">
        <v>6</v>
      </c>
      <c r="AO510" s="27" t="s">
        <v>6</v>
      </c>
      <c r="AP510" s="516"/>
      <c r="AQ510" s="516"/>
      <c r="AR510" s="516"/>
      <c r="AS510" s="516" t="s">
        <v>6</v>
      </c>
      <c r="AT510" s="516" t="s">
        <v>6</v>
      </c>
      <c r="AU510" s="516"/>
      <c r="AV510" s="516" t="s">
        <v>6</v>
      </c>
      <c r="AW510" s="516" t="s">
        <v>6</v>
      </c>
      <c r="AX510" s="516"/>
      <c r="AY510" s="516" t="s">
        <v>6</v>
      </c>
      <c r="AZ510" s="516" t="s">
        <v>6</v>
      </c>
      <c r="BA510" s="516"/>
      <c r="BB510" s="516" t="s">
        <v>6</v>
      </c>
      <c r="BC510" s="516" t="s">
        <v>6</v>
      </c>
      <c r="BD510" s="516"/>
      <c r="BE510" s="516" t="s">
        <v>6</v>
      </c>
      <c r="BF510" s="516" t="s">
        <v>6</v>
      </c>
      <c r="BG510" s="516"/>
      <c r="BH510" s="516" t="s">
        <v>6</v>
      </c>
      <c r="BI510" s="516" t="s">
        <v>6</v>
      </c>
      <c r="BJ510" s="516"/>
      <c r="BK510" s="516" t="s">
        <v>6</v>
      </c>
      <c r="BL510" s="516" t="s">
        <v>6</v>
      </c>
      <c r="BM510" s="516"/>
      <c r="BN510" s="516" t="s">
        <v>6</v>
      </c>
      <c r="BO510" s="516" t="s">
        <v>6</v>
      </c>
      <c r="BP510" s="516"/>
      <c r="BQ510" s="516" t="s">
        <v>6</v>
      </c>
      <c r="BR510" s="516" t="s">
        <v>6</v>
      </c>
      <c r="BS510" s="516"/>
      <c r="BT510" s="516"/>
      <c r="BU510" s="516"/>
      <c r="BV510" s="516"/>
      <c r="BW510" s="516"/>
      <c r="BX510" s="516"/>
      <c r="BY510" s="516"/>
      <c r="BZ510" s="28"/>
      <c r="CA510" s="24"/>
      <c r="CB510" s="29"/>
      <c r="CC510" s="29"/>
      <c r="CD510" s="30"/>
      <c r="CE510" s="29"/>
      <c r="CF510" s="29"/>
      <c r="CG510" s="31"/>
      <c r="CH510" s="457"/>
      <c r="CI510" s="23" t="s">
        <v>836</v>
      </c>
    </row>
    <row r="511" spans="1:87" ht="15.6" thickTop="1" thickBot="1" x14ac:dyDescent="0.35">
      <c r="A511" s="503"/>
      <c r="B511" s="49"/>
      <c r="C511" s="156">
        <f>B511</f>
        <v>0</v>
      </c>
      <c r="D511" s="457"/>
      <c r="E511" s="132" t="s">
        <v>1084</v>
      </c>
      <c r="F511" s="125">
        <v>41</v>
      </c>
      <c r="G511" s="361">
        <v>1963</v>
      </c>
      <c r="H511" s="76">
        <v>12</v>
      </c>
      <c r="I511" s="99" t="s">
        <v>1085</v>
      </c>
      <c r="J511" s="100">
        <v>6</v>
      </c>
      <c r="K511" s="79"/>
      <c r="L511" s="79"/>
      <c r="M511" s="79"/>
      <c r="N511" s="164" t="s">
        <v>1602</v>
      </c>
      <c r="O511" s="81"/>
      <c r="P511" s="82"/>
      <c r="Q511" s="83" t="str">
        <f>IF(R511="?","?","")</f>
        <v/>
      </c>
      <c r="R511" s="83" t="str">
        <f>IF(AND(S511="",T511&gt;0),"?",IF(S511="","◄",IF(T511&gt;=1,"►","")))</f>
        <v>◄</v>
      </c>
      <c r="S511" s="84"/>
      <c r="T511" s="85"/>
      <c r="U511" s="83" t="str">
        <f>IF(V511="?","?","")</f>
        <v/>
      </c>
      <c r="V511" s="83" t="str">
        <f>IF(AND(W511="",X511&gt;0),"?",IF(W511="","◄",IF(X511&gt;=1,"►","")))</f>
        <v>◄</v>
      </c>
      <c r="W511" s="86"/>
      <c r="X511" s="85"/>
      <c r="Y511" s="457"/>
      <c r="Z511" s="87"/>
      <c r="AA511" s="521">
        <f t="shared" si="260"/>
        <v>0</v>
      </c>
      <c r="AB511" s="520">
        <f t="shared" si="260"/>
        <v>0</v>
      </c>
      <c r="AC511" s="88"/>
      <c r="AD511" s="519">
        <f t="shared" si="261"/>
        <v>0</v>
      </c>
      <c r="AE511" s="518">
        <f t="shared" si="261"/>
        <v>0</v>
      </c>
      <c r="AF511" s="44"/>
      <c r="AG511" s="45"/>
      <c r="AH511" s="44"/>
      <c r="AI511" s="45"/>
      <c r="AJ511" s="45"/>
      <c r="AK511" s="45"/>
      <c r="AL511" s="45"/>
      <c r="AM511" s="43"/>
      <c r="AN511" s="27" t="s">
        <v>6</v>
      </c>
      <c r="AO511" s="27" t="s">
        <v>6</v>
      </c>
      <c r="AP511" s="516"/>
      <c r="AQ511" s="516"/>
      <c r="AR511" s="516"/>
      <c r="AS511" s="516" t="s">
        <v>6</v>
      </c>
      <c r="AT511" s="516" t="s">
        <v>6</v>
      </c>
      <c r="AU511" s="516"/>
      <c r="AV511" s="516" t="s">
        <v>6</v>
      </c>
      <c r="AW511" s="516" t="s">
        <v>6</v>
      </c>
      <c r="AX511" s="516"/>
      <c r="AY511" s="516" t="s">
        <v>6</v>
      </c>
      <c r="AZ511" s="516" t="s">
        <v>6</v>
      </c>
      <c r="BA511" s="516"/>
      <c r="BB511" s="516" t="s">
        <v>6</v>
      </c>
      <c r="BC511" s="516" t="s">
        <v>6</v>
      </c>
      <c r="BD511" s="516"/>
      <c r="BE511" s="516" t="s">
        <v>6</v>
      </c>
      <c r="BF511" s="516" t="s">
        <v>6</v>
      </c>
      <c r="BG511" s="516"/>
      <c r="BH511" s="516" t="s">
        <v>6</v>
      </c>
      <c r="BI511" s="516" t="s">
        <v>6</v>
      </c>
      <c r="BJ511" s="516"/>
      <c r="BK511" s="516" t="s">
        <v>6</v>
      </c>
      <c r="BL511" s="516" t="s">
        <v>6</v>
      </c>
      <c r="BM511" s="516"/>
      <c r="BN511" s="516" t="s">
        <v>6</v>
      </c>
      <c r="BO511" s="516" t="s">
        <v>6</v>
      </c>
      <c r="BP511" s="516"/>
      <c r="BQ511" s="516" t="s">
        <v>6</v>
      </c>
      <c r="BR511" s="516" t="s">
        <v>6</v>
      </c>
      <c r="BS511" s="516"/>
      <c r="BT511" s="516"/>
      <c r="BU511" s="516"/>
      <c r="BV511" s="516"/>
      <c r="BW511" s="516"/>
      <c r="BX511" s="516"/>
      <c r="BY511" s="516"/>
      <c r="BZ511" s="28"/>
      <c r="CA511" s="24"/>
      <c r="CB511" s="29"/>
      <c r="CC511" s="29"/>
      <c r="CD511" s="30"/>
      <c r="CE511" s="29"/>
      <c r="CF511" s="29"/>
      <c r="CG511" s="31"/>
      <c r="CH511" s="457"/>
      <c r="CI511" s="23" t="s">
        <v>836</v>
      </c>
    </row>
    <row r="512" spans="1:87" ht="16.8" customHeight="1" thickTop="1" thickBot="1" x14ac:dyDescent="0.35">
      <c r="A512" s="505" t="str">
        <f>IF(COUNTIF(B513:B514,"x")&gt;0,"x","")</f>
        <v/>
      </c>
      <c r="B512" s="57"/>
      <c r="C512" s="510" t="str">
        <f>A512</f>
        <v/>
      </c>
      <c r="D512" s="66">
        <f>ROWS(D513:D514)-1</f>
        <v>1</v>
      </c>
      <c r="E512" s="58" t="s">
        <v>1603</v>
      </c>
      <c r="F512" s="59"/>
      <c r="G512" s="301"/>
      <c r="H512" s="6"/>
      <c r="I512" s="6"/>
      <c r="J512" s="6"/>
      <c r="K512" s="18"/>
      <c r="L512" s="18"/>
      <c r="M512" s="18"/>
      <c r="N512" s="2"/>
      <c r="O512" s="60">
        <v>23255</v>
      </c>
      <c r="P512" s="61" t="s">
        <v>3261</v>
      </c>
      <c r="Q512" s="62"/>
      <c r="R512" s="63" t="str">
        <f>IF(COUNTIF(Q513:Q514,"?")&gt;0,"?",IF(AND(S512="◄",T512="►"),"◄►",IF(S512="◄","◄",IF(T512="►","►",""))))</f>
        <v>◄</v>
      </c>
      <c r="S512" s="64" t="str">
        <f>IF(SUM(S513:S514)+1=ROWS(S513:S514)-COUNTIF(S513:S514,"-"),"","◄")</f>
        <v>◄</v>
      </c>
      <c r="T512" s="65" t="str">
        <f>IF(SUM(T513:T514)&gt;0,"►","")</f>
        <v/>
      </c>
      <c r="U512" s="62"/>
      <c r="V512" s="63" t="str">
        <f>IF(COUNTIF(U513:U514,"?")&gt;0,"?",IF(AND(W512="◄",X512="►"),"◄►",IF(W512="◄","◄",IF(X512="►","►",""))))</f>
        <v>◄</v>
      </c>
      <c r="W512" s="64" t="str">
        <f>IF(SUM(W513:W514)+1=ROWS(W513:W514)-COUNTIF(W513:W514,"-"),"","◄")</f>
        <v>◄</v>
      </c>
      <c r="X512" s="65" t="str">
        <f>IF(SUM(X513:X514)&gt;0,"►","")</f>
        <v/>
      </c>
      <c r="Y512" s="66">
        <f>ROWS(Y513:Y514)-1</f>
        <v>1</v>
      </c>
      <c r="Z512" s="67">
        <f>SUM(Z513:Z514)-Z514</f>
        <v>0</v>
      </c>
      <c r="AA512" s="68" t="s">
        <v>840</v>
      </c>
      <c r="AB512" s="69"/>
      <c r="AC512" s="67">
        <f>SUM(AC513:AC514)-AC514</f>
        <v>0</v>
      </c>
      <c r="AD512" s="68" t="s">
        <v>840</v>
      </c>
      <c r="AE512" s="69"/>
      <c r="AF512" s="153" t="str">
        <f>IF(AG512="◄","◄",IF(AG512="ok","►",""))</f>
        <v>◄</v>
      </c>
      <c r="AG512" s="154" t="str">
        <f>IF(AG513&gt;0,"OK","◄")</f>
        <v>◄</v>
      </c>
      <c r="AH512" s="155" t="str">
        <f>IF(AND(AI512="◄",AJ512="►"),"◄?►",IF(AI512="◄","◄",IF(AJ512="►","►","")))</f>
        <v>◄</v>
      </c>
      <c r="AI512" s="64" t="str">
        <f>IF(AI513&gt;0,"","◄")</f>
        <v>◄</v>
      </c>
      <c r="AJ512" s="65" t="str">
        <f>IF(SUM(AJ513:AJ519)&gt;0,"►","")</f>
        <v/>
      </c>
      <c r="AK512" s="590">
        <f>G513</f>
        <v>23255</v>
      </c>
      <c r="AL512" s="592" t="str">
        <f>P512</f>
        <v xml:space="preserve">▬ folder Nr. gn / 63 vnr. 11 ▬ </v>
      </c>
      <c r="AM512" s="43"/>
      <c r="AN512" s="1" t="str">
        <f>IF(AO512="","",IF(COUNTIF(AN513,"ok"),"","◄"))</f>
        <v>◄</v>
      </c>
      <c r="AO512" s="9" t="str">
        <f>IF(COUNTIF(AP512:BR512,"◄")&gt;0,"◄","")</f>
        <v>◄</v>
      </c>
      <c r="AP512" s="563" t="str">
        <f>IF(AP513="-","",IF(AP513&gt;0,"","◄"))</f>
        <v>◄</v>
      </c>
      <c r="AQ512" s="564"/>
      <c r="AR512" s="517">
        <f>IF(ISNONTEXT(AR513)=TRUE,"_",1)</f>
        <v>1</v>
      </c>
      <c r="AS512" s="563" t="str">
        <f>IF(AS513="-","",IF(AS513&gt;0,"","◄"))</f>
        <v/>
      </c>
      <c r="AT512" s="564"/>
      <c r="AU512" s="517" t="str">
        <f>IF(ISNONTEXT(AU513)=TRUE,"_",AR512+1)</f>
        <v>_</v>
      </c>
      <c r="AV512" s="563" t="str">
        <f>IF(AV513="-","",IF(AV513&gt;0,"","◄"))</f>
        <v/>
      </c>
      <c r="AW512" s="564"/>
      <c r="AX512" s="517" t="str">
        <f>IF(ISNONTEXT(AX513)=TRUE,"_",AU512+1)</f>
        <v>_</v>
      </c>
      <c r="AY512" s="563" t="str">
        <f>IF(AY513="-","",IF(AY513&gt;0,"","◄"))</f>
        <v/>
      </c>
      <c r="AZ512" s="564"/>
      <c r="BA512" s="517" t="str">
        <f>IF(ISNONTEXT(BA513)=TRUE,"_",AX512+1)</f>
        <v>_</v>
      </c>
      <c r="BB512" s="563" t="str">
        <f>IF(BB513="-","",IF(BB513&gt;0,"","◄"))</f>
        <v/>
      </c>
      <c r="BC512" s="564"/>
      <c r="BD512" s="517" t="str">
        <f>IF(ISNONTEXT(BD513)=TRUE,"_",BA512+1)</f>
        <v>_</v>
      </c>
      <c r="BE512" s="563" t="str">
        <f>IF(BE513="-","",IF(BE513&gt;0,"","◄"))</f>
        <v/>
      </c>
      <c r="BF512" s="564"/>
      <c r="BG512" s="517" t="str">
        <f>IF(ISNONTEXT(BG513)=TRUE,"_",BD512+1)</f>
        <v>_</v>
      </c>
      <c r="BH512" s="563" t="str">
        <f>IF(BH513="-","",IF(BH513&gt;0,"","◄"))</f>
        <v/>
      </c>
      <c r="BI512" s="564"/>
      <c r="BJ512" s="517" t="str">
        <f>IF(ISNONTEXT(BJ513)=TRUE,"_",BG512+1)</f>
        <v>_</v>
      </c>
      <c r="BK512" s="563" t="str">
        <f>IF(BK513="-","",IF(BK513&gt;0,"","◄"))</f>
        <v/>
      </c>
      <c r="BL512" s="564"/>
      <c r="BM512" s="517" t="str">
        <f>IF(ISNONTEXT(BM513)=TRUE,"_",BJ512+1)</f>
        <v>_</v>
      </c>
      <c r="BN512" s="563" t="str">
        <f>IF(BN513="-","",IF(BN513&gt;0,"","◄"))</f>
        <v/>
      </c>
      <c r="BO512" s="564"/>
      <c r="BP512" s="517" t="str">
        <f>IF(ISNONTEXT(BP513)=TRUE,"_",BM512+1)</f>
        <v>_</v>
      </c>
      <c r="BQ512" s="563" t="str">
        <f>IF(BQ513="-","",IF(BQ513&gt;0,"","◄"))</f>
        <v/>
      </c>
      <c r="BR512" s="564"/>
      <c r="BS512" s="517" t="str">
        <f>IF(ISNONTEXT(BS513)=TRUE,"_",BP512+1)</f>
        <v>_</v>
      </c>
      <c r="BT512" s="563" t="str">
        <f>IF(BT513="-","",IF(BT513&gt;0,"","◄"))</f>
        <v>◄</v>
      </c>
      <c r="BU512" s="564"/>
      <c r="BV512" s="517" t="str">
        <f>IF(ISNONTEXT(BV513)=TRUE,"_",1)</f>
        <v>_</v>
      </c>
      <c r="BW512" s="563" t="str">
        <f>IF(BW513="-","",IF(BW513&gt;0,"","◄"))</f>
        <v>◄</v>
      </c>
      <c r="BX512" s="564"/>
      <c r="BY512" s="517" t="str">
        <f>IF(ISNONTEXT(BY513)=TRUE,"_",BV512+1)</f>
        <v>_</v>
      </c>
      <c r="BZ512" s="26"/>
      <c r="CA512" s="24"/>
      <c r="CB512" s="25" t="str">
        <f>IF(CB513&gt;0,"►","")</f>
        <v/>
      </c>
      <c r="CC512" s="25" t="str">
        <f>IF(CC513&gt;0,"►","")</f>
        <v/>
      </c>
      <c r="CD512" s="517" t="str">
        <f>IF(ISNONTEXT(CD513)=TRUE,"_",1)</f>
        <v>_</v>
      </c>
      <c r="CE512" s="25" t="str">
        <f>IF(CE513&gt;0,"►","")</f>
        <v/>
      </c>
      <c r="CF512" s="25" t="str">
        <f>IF(CF513&gt;0,"►","")</f>
        <v/>
      </c>
      <c r="CG512" s="517" t="str">
        <f>IF(ISNONTEXT(CG513)=TRUE,"_",CD512+1)</f>
        <v>_</v>
      </c>
      <c r="CH512" s="66">
        <f>ROWS(CH513:CH514)-1</f>
        <v>1</v>
      </c>
      <c r="CI512" s="23" t="s">
        <v>836</v>
      </c>
    </row>
    <row r="513" spans="1:87" ht="15" thickBot="1" x14ac:dyDescent="0.35">
      <c r="A513" s="503"/>
      <c r="B513" s="49"/>
      <c r="C513" s="156">
        <f>B513</f>
        <v>0</v>
      </c>
      <c r="D513" s="457"/>
      <c r="E513" s="73"/>
      <c r="F513" s="74" t="s">
        <v>1604</v>
      </c>
      <c r="G513" s="300">
        <v>23255</v>
      </c>
      <c r="H513" s="76">
        <v>3</v>
      </c>
      <c r="I513" s="114"/>
      <c r="J513" s="114"/>
      <c r="K513" s="79"/>
      <c r="L513" s="79"/>
      <c r="M513" s="79"/>
      <c r="N513" s="157" t="s">
        <v>1605</v>
      </c>
      <c r="O513" s="81"/>
      <c r="P513" s="82"/>
      <c r="Q513" s="83" t="str">
        <f>IF(R513="?","?","")</f>
        <v/>
      </c>
      <c r="R513" s="83" t="str">
        <f>IF(AND(S513="",T513&gt;0),"?",IF(S513="","◄",IF(T513&gt;=1,"►","")))</f>
        <v>◄</v>
      </c>
      <c r="S513" s="84"/>
      <c r="T513" s="85"/>
      <c r="U513" s="83" t="str">
        <f>IF(V513="?","?","")</f>
        <v/>
      </c>
      <c r="V513" s="83" t="str">
        <f>IF(AND(W513="",X513&gt;0),"?",IF(W513="","◄",IF(X513&gt;=1,"►","")))</f>
        <v>◄</v>
      </c>
      <c r="W513" s="86"/>
      <c r="X513" s="85"/>
      <c r="Y513" s="457"/>
      <c r="Z513" s="87"/>
      <c r="AA513" s="521">
        <f>(S513*Z513)</f>
        <v>0</v>
      </c>
      <c r="AB513" s="520">
        <f>(T513*AA513)</f>
        <v>0</v>
      </c>
      <c r="AC513" s="88"/>
      <c r="AD513" s="519">
        <f>(W513*AC513)</f>
        <v>0</v>
      </c>
      <c r="AE513" s="518">
        <f>(X513*AD513)</f>
        <v>0</v>
      </c>
      <c r="AF513" s="89" t="str">
        <f>IF(AG513&gt;0,"ok","◄")</f>
        <v>◄</v>
      </c>
      <c r="AG513" s="90"/>
      <c r="AH513" s="89" t="str">
        <f>IF(AND(AI513="",AJ513&gt;0),"?",IF(AI513="","◄",IF(AJ513&gt;=1,"►","")))</f>
        <v>◄</v>
      </c>
      <c r="AI513" s="91"/>
      <c r="AJ513" s="92"/>
      <c r="AK513" s="591"/>
      <c r="AL513" s="593"/>
      <c r="AM513" s="43"/>
      <c r="AN513" s="3" t="s">
        <v>3</v>
      </c>
      <c r="AO513" s="12" t="s">
        <v>1</v>
      </c>
      <c r="AP513" s="13"/>
      <c r="AQ513" s="14"/>
      <c r="AR513" s="15" t="s">
        <v>4</v>
      </c>
      <c r="AS513" s="516" t="s">
        <v>6</v>
      </c>
      <c r="AT513" s="516" t="s">
        <v>6</v>
      </c>
      <c r="AU513" s="516"/>
      <c r="AV513" s="516" t="s">
        <v>6</v>
      </c>
      <c r="AW513" s="516" t="s">
        <v>6</v>
      </c>
      <c r="AX513" s="516"/>
      <c r="AY513" s="516" t="s">
        <v>6</v>
      </c>
      <c r="AZ513" s="516" t="s">
        <v>6</v>
      </c>
      <c r="BA513" s="516"/>
      <c r="BB513" s="516" t="s">
        <v>6</v>
      </c>
      <c r="BC513" s="516" t="s">
        <v>6</v>
      </c>
      <c r="BD513" s="516"/>
      <c r="BE513" s="516" t="s">
        <v>6</v>
      </c>
      <c r="BF513" s="516" t="s">
        <v>6</v>
      </c>
      <c r="BG513" s="516"/>
      <c r="BH513" s="516" t="s">
        <v>6</v>
      </c>
      <c r="BI513" s="516" t="s">
        <v>6</v>
      </c>
      <c r="BJ513" s="516"/>
      <c r="BK513" s="516" t="s">
        <v>6</v>
      </c>
      <c r="BL513" s="516" t="s">
        <v>6</v>
      </c>
      <c r="BM513" s="516"/>
      <c r="BN513" s="516" t="s">
        <v>6</v>
      </c>
      <c r="BO513" s="516" t="s">
        <v>6</v>
      </c>
      <c r="BP513" s="516"/>
      <c r="BQ513" s="516" t="s">
        <v>6</v>
      </c>
      <c r="BR513" s="516" t="s">
        <v>6</v>
      </c>
      <c r="BS513" s="516"/>
      <c r="BT513" s="32"/>
      <c r="BU513" s="33"/>
      <c r="BV513" s="34"/>
      <c r="BW513" s="32"/>
      <c r="BX513" s="33"/>
      <c r="BY513" s="34"/>
      <c r="BZ513" s="35"/>
      <c r="CA513" s="24"/>
      <c r="CB513" s="36"/>
      <c r="CC513" s="33"/>
      <c r="CD513" s="37"/>
      <c r="CE513" s="36"/>
      <c r="CF513" s="38"/>
      <c r="CG513" s="39"/>
      <c r="CH513" s="457"/>
      <c r="CI513" s="23" t="s">
        <v>836</v>
      </c>
    </row>
    <row r="514" spans="1:87" ht="16.8" customHeight="1" thickTop="1" thickBot="1" x14ac:dyDescent="0.35">
      <c r="A514" s="505" t="str">
        <f>IF(COUNTIF(B515:B518,"x")&gt;0,"x","")</f>
        <v/>
      </c>
      <c r="B514" s="57"/>
      <c r="C514" s="510" t="str">
        <f>A514</f>
        <v/>
      </c>
      <c r="D514" s="66">
        <f>ROWS(D515:D518)-1</f>
        <v>3</v>
      </c>
      <c r="E514" s="58" t="s">
        <v>1606</v>
      </c>
      <c r="F514" s="59"/>
      <c r="G514" s="301"/>
      <c r="H514" s="6"/>
      <c r="I514" s="6"/>
      <c r="J514" s="6"/>
      <c r="K514" s="18"/>
      <c r="L514" s="18"/>
      <c r="M514" s="18"/>
      <c r="N514" s="2"/>
      <c r="O514" s="60" t="s">
        <v>1607</v>
      </c>
      <c r="P514" s="61" t="s">
        <v>3262</v>
      </c>
      <c r="Q514" s="143"/>
      <c r="R514" s="63" t="str">
        <f>IF(COUNTIF(Q515:Q518,"?")&gt;0,"?",IF(AND(S514="◄",T514="►"),"◄►",IF(S514="◄","◄",IF(T514="►","►",""))))</f>
        <v>◄</v>
      </c>
      <c r="S514" s="64" t="str">
        <f>IF(SUM(S515:S518)+1=ROWS(S515:S518)-COUNTIF(S515:S518,"-"),"","◄")</f>
        <v>◄</v>
      </c>
      <c r="T514" s="65" t="str">
        <f>IF(SUM(T515:T518)&gt;0,"►","")</f>
        <v/>
      </c>
      <c r="U514" s="146"/>
      <c r="V514" s="63" t="str">
        <f>IF(COUNTIF(U515:U518,"?")&gt;0,"?",IF(AND(W514="◄",X514="►"),"◄►",IF(W514="◄","◄",IF(X514="►","►",""))))</f>
        <v>◄</v>
      </c>
      <c r="W514" s="64" t="str">
        <f>IF(SUM(W515:W518)+1=ROWS(W515:W518)-COUNTIF(W515:W518,"-"),"","◄")</f>
        <v>◄</v>
      </c>
      <c r="X514" s="65" t="str">
        <f>IF(SUM(X515:X518)&gt;0,"►","")</f>
        <v/>
      </c>
      <c r="Y514" s="66">
        <f>ROWS(Y515:Y518)-1</f>
        <v>3</v>
      </c>
      <c r="Z514" s="67">
        <f>SUM(Z515:Z518)-Z518</f>
        <v>0</v>
      </c>
      <c r="AA514" s="68" t="s">
        <v>840</v>
      </c>
      <c r="AB514" s="69"/>
      <c r="AC514" s="67">
        <f>SUM(AC515:AC518)-AC518</f>
        <v>0</v>
      </c>
      <c r="AD514" s="68" t="s">
        <v>840</v>
      </c>
      <c r="AE514" s="69"/>
      <c r="AF514" s="153" t="str">
        <f>IF(AG514="◄","◄",IF(AG514="ok","►",""))</f>
        <v>◄</v>
      </c>
      <c r="AG514" s="154" t="str">
        <f>IF(AG515&gt;0,"OK","◄")</f>
        <v>◄</v>
      </c>
      <c r="AH514" s="155" t="str">
        <f>IF(AND(AI514="◄",AJ514="►"),"◄?►",IF(AI514="◄","◄",IF(AJ514="►","►","")))</f>
        <v>◄</v>
      </c>
      <c r="AI514" s="64" t="str">
        <f>IF(AI515&gt;0,"","◄")</f>
        <v>◄</v>
      </c>
      <c r="AJ514" s="65" t="str">
        <f>IF(SUM(AJ515:AJ516)&gt;0,"►","")</f>
        <v/>
      </c>
      <c r="AK514" s="590">
        <f>G515</f>
        <v>23255</v>
      </c>
      <c r="AL514" s="592" t="str">
        <f>P514</f>
        <v xml:space="preserve">▬ folder Nr. gn / 63 vnr. 12 ▬ </v>
      </c>
      <c r="AM514" s="43"/>
      <c r="AN514" s="1" t="str">
        <f>IF(AO514="","",IF(COUNTIF(AN515,"ok"),"","◄"))</f>
        <v>◄</v>
      </c>
      <c r="AO514" s="9" t="str">
        <f>IF(COUNTIF(AP514:BR514,"◄")&gt;0,"◄","")</f>
        <v>◄</v>
      </c>
      <c r="AP514" s="563" t="str">
        <f>IF(AP515="-","",IF(AP515&gt;0,"","◄"))</f>
        <v>◄</v>
      </c>
      <c r="AQ514" s="564"/>
      <c r="AR514" s="517">
        <f>IF(ISNONTEXT(AR515)=TRUE,"_",1)</f>
        <v>1</v>
      </c>
      <c r="AS514" s="563" t="str">
        <f>IF(AS515="-","",IF(AS515&gt;0,"","◄"))</f>
        <v>◄</v>
      </c>
      <c r="AT514" s="564"/>
      <c r="AU514" s="517">
        <f>IF(ISNONTEXT(AU515)=TRUE,"_",AR514+1)</f>
        <v>2</v>
      </c>
      <c r="AV514" s="563" t="str">
        <f>IF(AV515="-","",IF(AV515&gt;0,"","◄"))</f>
        <v>◄</v>
      </c>
      <c r="AW514" s="564"/>
      <c r="AX514" s="517">
        <f>IF(ISNONTEXT(AX515)=TRUE,"_",AU514+1)</f>
        <v>3</v>
      </c>
      <c r="AY514" s="563" t="str">
        <f>IF(AY515="-","",IF(AY515&gt;0,"","◄"))</f>
        <v>◄</v>
      </c>
      <c r="AZ514" s="564"/>
      <c r="BA514" s="517">
        <f>IF(ISNONTEXT(BA515)=TRUE,"_",AX514+1)</f>
        <v>4</v>
      </c>
      <c r="BB514" s="563" t="str">
        <f>IF(BB515="-","",IF(BB515&gt;0,"","◄"))</f>
        <v/>
      </c>
      <c r="BC514" s="564"/>
      <c r="BD514" s="517" t="str">
        <f>IF(ISNONTEXT(BD515)=TRUE,"_",BA514+1)</f>
        <v>_</v>
      </c>
      <c r="BE514" s="563" t="str">
        <f>IF(BE515="-","",IF(BE515&gt;0,"","◄"))</f>
        <v/>
      </c>
      <c r="BF514" s="564"/>
      <c r="BG514" s="517" t="str">
        <f>IF(ISNONTEXT(BG515)=TRUE,"_",BD514+1)</f>
        <v>_</v>
      </c>
      <c r="BH514" s="563" t="str">
        <f>IF(BH515="-","",IF(BH515&gt;0,"","◄"))</f>
        <v/>
      </c>
      <c r="BI514" s="564"/>
      <c r="BJ514" s="517" t="str">
        <f>IF(ISNONTEXT(BJ515)=TRUE,"_",BG514+1)</f>
        <v>_</v>
      </c>
      <c r="BK514" s="563" t="str">
        <f>IF(BK515="-","",IF(BK515&gt;0,"","◄"))</f>
        <v/>
      </c>
      <c r="BL514" s="564"/>
      <c r="BM514" s="517" t="str">
        <f>IF(ISNONTEXT(BM515)=TRUE,"_",BJ514+1)</f>
        <v>_</v>
      </c>
      <c r="BN514" s="563" t="str">
        <f>IF(BN515="-","",IF(BN515&gt;0,"","◄"))</f>
        <v/>
      </c>
      <c r="BO514" s="564"/>
      <c r="BP514" s="517" t="str">
        <f>IF(ISNONTEXT(BP515)=TRUE,"_",BM514+1)</f>
        <v>_</v>
      </c>
      <c r="BQ514" s="563" t="str">
        <f>IF(BQ515="-","",IF(BQ515&gt;0,"","◄"))</f>
        <v/>
      </c>
      <c r="BR514" s="564"/>
      <c r="BS514" s="517" t="str">
        <f>IF(ISNONTEXT(BS515)=TRUE,"_",BP514+1)</f>
        <v>_</v>
      </c>
      <c r="BT514" s="563" t="str">
        <f>IF(BT515="-","",IF(BT515&gt;0,"","◄"))</f>
        <v>◄</v>
      </c>
      <c r="BU514" s="564"/>
      <c r="BV514" s="517" t="str">
        <f>IF(ISNONTEXT(BV515)=TRUE,"_",1)</f>
        <v>_</v>
      </c>
      <c r="BW514" s="563" t="str">
        <f>IF(BW515="-","",IF(BW515&gt;0,"","◄"))</f>
        <v>◄</v>
      </c>
      <c r="BX514" s="564"/>
      <c r="BY514" s="517" t="str">
        <f>IF(ISNONTEXT(BY515)=TRUE,"_",BV514+1)</f>
        <v>_</v>
      </c>
      <c r="BZ514" s="26"/>
      <c r="CA514" s="24"/>
      <c r="CB514" s="25" t="str">
        <f>IF(CB515&gt;0,"►","")</f>
        <v/>
      </c>
      <c r="CC514" s="25" t="str">
        <f>IF(CC515&gt;0,"►","")</f>
        <v/>
      </c>
      <c r="CD514" s="517" t="str">
        <f>IF(ISNONTEXT(CD515)=TRUE,"_",1)</f>
        <v>_</v>
      </c>
      <c r="CE514" s="25" t="str">
        <f>IF(CE515&gt;0,"►","")</f>
        <v/>
      </c>
      <c r="CF514" s="25" t="str">
        <f>IF(CF515&gt;0,"►","")</f>
        <v/>
      </c>
      <c r="CG514" s="517" t="str">
        <f>IF(ISNONTEXT(CG515)=TRUE,"_",CD514+1)</f>
        <v>_</v>
      </c>
      <c r="CH514" s="66">
        <f>ROWS(CH515:CH518)-1</f>
        <v>3</v>
      </c>
      <c r="CI514" s="23" t="s">
        <v>836</v>
      </c>
    </row>
    <row r="515" spans="1:87" ht="15" thickBot="1" x14ac:dyDescent="0.35">
      <c r="A515" s="503"/>
      <c r="B515" s="49"/>
      <c r="C515" s="156">
        <f>B515</f>
        <v>0</v>
      </c>
      <c r="D515" s="457"/>
      <c r="E515" s="73"/>
      <c r="F515" s="74" t="s">
        <v>1608</v>
      </c>
      <c r="G515" s="300">
        <v>23255</v>
      </c>
      <c r="H515" s="76">
        <v>3</v>
      </c>
      <c r="I515" s="114"/>
      <c r="J515" s="114"/>
      <c r="K515" s="79"/>
      <c r="L515" s="79"/>
      <c r="M515" s="79"/>
      <c r="N515" s="157" t="s">
        <v>1609</v>
      </c>
      <c r="O515" s="81"/>
      <c r="P515" s="82"/>
      <c r="Q515" s="83" t="str">
        <f>IF(R515="?","?","")</f>
        <v/>
      </c>
      <c r="R515" s="83" t="str">
        <f>IF(AND(S515="",T515&gt;0),"?",IF(S515="","◄",IF(T515&gt;=1,"►","")))</f>
        <v>◄</v>
      </c>
      <c r="S515" s="84"/>
      <c r="T515" s="85"/>
      <c r="U515" s="83" t="str">
        <f>IF(V515="?","?","")</f>
        <v/>
      </c>
      <c r="V515" s="83" t="str">
        <f>IF(AND(W515="",X515&gt;0),"?",IF(W515="","◄",IF(X515&gt;=1,"►","")))</f>
        <v>◄</v>
      </c>
      <c r="W515" s="86"/>
      <c r="X515" s="85"/>
      <c r="Y515" s="457"/>
      <c r="Z515" s="87"/>
      <c r="AA515" s="521">
        <f t="shared" ref="AA515:AB517" si="262">(S515*Z515)</f>
        <v>0</v>
      </c>
      <c r="AB515" s="520">
        <f t="shared" si="262"/>
        <v>0</v>
      </c>
      <c r="AC515" s="88"/>
      <c r="AD515" s="519">
        <f t="shared" ref="AD515:AE517" si="263">(W515*AC515)</f>
        <v>0</v>
      </c>
      <c r="AE515" s="518">
        <f t="shared" si="263"/>
        <v>0</v>
      </c>
      <c r="AF515" s="89" t="str">
        <f>IF(AG515&gt;0,"ok","◄")</f>
        <v>◄</v>
      </c>
      <c r="AG515" s="90"/>
      <c r="AH515" s="89" t="str">
        <f>IF(AND(AI515="",AJ515&gt;0),"?",IF(AI515="","◄",IF(AJ515&gt;=1,"►","")))</f>
        <v>◄</v>
      </c>
      <c r="AI515" s="91"/>
      <c r="AJ515" s="92"/>
      <c r="AK515" s="591"/>
      <c r="AL515" s="593"/>
      <c r="AM515" s="43"/>
      <c r="AN515" s="3" t="s">
        <v>3</v>
      </c>
      <c r="AO515" s="12" t="s">
        <v>1</v>
      </c>
      <c r="AP515" s="13"/>
      <c r="AQ515" s="14"/>
      <c r="AR515" s="15" t="s">
        <v>36</v>
      </c>
      <c r="AS515" s="13"/>
      <c r="AT515" s="14"/>
      <c r="AU515" s="15" t="s">
        <v>9</v>
      </c>
      <c r="AV515" s="13"/>
      <c r="AW515" s="14"/>
      <c r="AX515" s="15" t="s">
        <v>7</v>
      </c>
      <c r="AY515" s="13"/>
      <c r="AZ515" s="14"/>
      <c r="BA515" s="15" t="s">
        <v>13</v>
      </c>
      <c r="BB515" s="516" t="s">
        <v>6</v>
      </c>
      <c r="BC515" s="516" t="s">
        <v>6</v>
      </c>
      <c r="BD515" s="516"/>
      <c r="BE515" s="516" t="s">
        <v>6</v>
      </c>
      <c r="BF515" s="516" t="s">
        <v>6</v>
      </c>
      <c r="BG515" s="516"/>
      <c r="BH515" s="516" t="s">
        <v>6</v>
      </c>
      <c r="BI515" s="516" t="s">
        <v>6</v>
      </c>
      <c r="BJ515" s="516"/>
      <c r="BK515" s="516" t="s">
        <v>6</v>
      </c>
      <c r="BL515" s="516" t="s">
        <v>6</v>
      </c>
      <c r="BM515" s="516"/>
      <c r="BN515" s="516" t="s">
        <v>6</v>
      </c>
      <c r="BO515" s="516" t="s">
        <v>6</v>
      </c>
      <c r="BP515" s="516"/>
      <c r="BQ515" s="516" t="s">
        <v>6</v>
      </c>
      <c r="BR515" s="516" t="s">
        <v>6</v>
      </c>
      <c r="BS515" s="516"/>
      <c r="BT515" s="32"/>
      <c r="BU515" s="33"/>
      <c r="BV515" s="34"/>
      <c r="BW515" s="32"/>
      <c r="BX515" s="33"/>
      <c r="BY515" s="34"/>
      <c r="BZ515" s="35"/>
      <c r="CA515" s="24"/>
      <c r="CB515" s="36"/>
      <c r="CC515" s="33"/>
      <c r="CD515" s="37"/>
      <c r="CE515" s="36"/>
      <c r="CF515" s="38"/>
      <c r="CG515" s="39"/>
      <c r="CH515" s="457"/>
      <c r="CI515" s="23" t="s">
        <v>836</v>
      </c>
    </row>
    <row r="516" spans="1:87" ht="15.6" thickTop="1" thickBot="1" x14ac:dyDescent="0.35">
      <c r="A516" s="503"/>
      <c r="B516" s="49"/>
      <c r="C516" s="156">
        <f>B516</f>
        <v>0</v>
      </c>
      <c r="D516" s="457"/>
      <c r="E516" s="73"/>
      <c r="F516" s="93">
        <v>1261</v>
      </c>
      <c r="G516" s="302">
        <v>23255</v>
      </c>
      <c r="H516" s="76">
        <v>6</v>
      </c>
      <c r="I516" s="114"/>
      <c r="J516" s="114"/>
      <c r="K516" s="79"/>
      <c r="L516" s="79"/>
      <c r="M516" s="79"/>
      <c r="N516" s="157" t="s">
        <v>1610</v>
      </c>
      <c r="O516" s="81"/>
      <c r="P516" s="82"/>
      <c r="Q516" s="83" t="str">
        <f>IF(R516="?","?","")</f>
        <v/>
      </c>
      <c r="R516" s="83" t="str">
        <f>IF(AND(S516="",T516&gt;0),"?",IF(S516="","◄",IF(T516&gt;=1,"►","")))</f>
        <v>◄</v>
      </c>
      <c r="S516" s="84"/>
      <c r="T516" s="85"/>
      <c r="U516" s="83" t="str">
        <f>IF(V516="?","?","")</f>
        <v/>
      </c>
      <c r="V516" s="83" t="str">
        <f>IF(AND(W516="",X516&gt;0),"?",IF(W516="","◄",IF(X516&gt;=1,"►","")))</f>
        <v>◄</v>
      </c>
      <c r="W516" s="86"/>
      <c r="X516" s="85"/>
      <c r="Y516" s="457"/>
      <c r="Z516" s="87"/>
      <c r="AA516" s="521">
        <f t="shared" si="262"/>
        <v>0</v>
      </c>
      <c r="AB516" s="520">
        <f t="shared" si="262"/>
        <v>0</v>
      </c>
      <c r="AC516" s="88"/>
      <c r="AD516" s="519">
        <f t="shared" si="263"/>
        <v>0</v>
      </c>
      <c r="AE516" s="518">
        <f t="shared" si="263"/>
        <v>0</v>
      </c>
      <c r="AF516" s="44"/>
      <c r="AG516" s="45"/>
      <c r="AH516" s="44"/>
      <c r="AI516" s="45"/>
      <c r="AJ516" s="45"/>
      <c r="AK516" s="45"/>
      <c r="AL516" s="45"/>
      <c r="AM516" s="43"/>
      <c r="AN516" s="27" t="s">
        <v>6</v>
      </c>
      <c r="AO516" s="27" t="s">
        <v>6</v>
      </c>
      <c r="AP516" s="516"/>
      <c r="AQ516" s="516"/>
      <c r="AR516" s="516"/>
      <c r="AS516" s="516" t="s">
        <v>6</v>
      </c>
      <c r="AT516" s="516" t="s">
        <v>6</v>
      </c>
      <c r="AU516" s="516"/>
      <c r="AV516" s="516" t="s">
        <v>6</v>
      </c>
      <c r="AW516" s="516" t="s">
        <v>6</v>
      </c>
      <c r="AX516" s="516"/>
      <c r="AY516" s="516" t="s">
        <v>6</v>
      </c>
      <c r="AZ516" s="516" t="s">
        <v>6</v>
      </c>
      <c r="BA516" s="516"/>
      <c r="BB516" s="516" t="s">
        <v>6</v>
      </c>
      <c r="BC516" s="516" t="s">
        <v>6</v>
      </c>
      <c r="BD516" s="516"/>
      <c r="BE516" s="516" t="s">
        <v>6</v>
      </c>
      <c r="BF516" s="516" t="s">
        <v>6</v>
      </c>
      <c r="BG516" s="516"/>
      <c r="BH516" s="516" t="s">
        <v>6</v>
      </c>
      <c r="BI516" s="516" t="s">
        <v>6</v>
      </c>
      <c r="BJ516" s="516"/>
      <c r="BK516" s="516" t="s">
        <v>6</v>
      </c>
      <c r="BL516" s="516" t="s">
        <v>6</v>
      </c>
      <c r="BM516" s="516"/>
      <c r="BN516" s="516" t="s">
        <v>6</v>
      </c>
      <c r="BO516" s="516" t="s">
        <v>6</v>
      </c>
      <c r="BP516" s="516"/>
      <c r="BQ516" s="516" t="s">
        <v>6</v>
      </c>
      <c r="BR516" s="516" t="s">
        <v>6</v>
      </c>
      <c r="BS516" s="516"/>
      <c r="BT516" s="516"/>
      <c r="BU516" s="516"/>
      <c r="BV516" s="516"/>
      <c r="BW516" s="516"/>
      <c r="BX516" s="516"/>
      <c r="BY516" s="516"/>
      <c r="BZ516" s="28"/>
      <c r="CA516" s="24"/>
      <c r="CB516" s="29"/>
      <c r="CC516" s="29"/>
      <c r="CD516" s="30"/>
      <c r="CE516" s="29"/>
      <c r="CF516" s="29"/>
      <c r="CG516" s="31"/>
      <c r="CH516" s="457"/>
      <c r="CI516" s="23" t="s">
        <v>836</v>
      </c>
    </row>
    <row r="517" spans="1:87" ht="15.6" thickTop="1" thickBot="1" x14ac:dyDescent="0.35">
      <c r="A517" s="503"/>
      <c r="B517" s="49"/>
      <c r="C517" s="156">
        <f>B517</f>
        <v>0</v>
      </c>
      <c r="D517" s="457"/>
      <c r="E517" s="132" t="s">
        <v>1084</v>
      </c>
      <c r="F517" s="125">
        <v>42</v>
      </c>
      <c r="G517" s="361">
        <v>1963</v>
      </c>
      <c r="H517" s="76">
        <v>12</v>
      </c>
      <c r="I517" s="99" t="s">
        <v>1085</v>
      </c>
      <c r="J517" s="100">
        <v>6</v>
      </c>
      <c r="K517" s="79"/>
      <c r="L517" s="79"/>
      <c r="M517" s="79"/>
      <c r="N517" s="164" t="s">
        <v>1611</v>
      </c>
      <c r="O517" s="81"/>
      <c r="P517" s="82"/>
      <c r="Q517" s="83" t="str">
        <f>IF(R517="?","?","")</f>
        <v/>
      </c>
      <c r="R517" s="83" t="str">
        <f>IF(AND(S517="",T517&gt;0),"?",IF(S517="","◄",IF(T517&gt;=1,"►","")))</f>
        <v>◄</v>
      </c>
      <c r="S517" s="84"/>
      <c r="T517" s="85"/>
      <c r="U517" s="83" t="str">
        <f>IF(V517="?","?","")</f>
        <v/>
      </c>
      <c r="V517" s="83" t="str">
        <f>IF(AND(W517="",X517&gt;0),"?",IF(W517="","◄",IF(X517&gt;=1,"►","")))</f>
        <v>◄</v>
      </c>
      <c r="W517" s="86"/>
      <c r="X517" s="85"/>
      <c r="Y517" s="457"/>
      <c r="Z517" s="87"/>
      <c r="AA517" s="521">
        <f t="shared" si="262"/>
        <v>0</v>
      </c>
      <c r="AB517" s="520">
        <f t="shared" si="262"/>
        <v>0</v>
      </c>
      <c r="AC517" s="88"/>
      <c r="AD517" s="519">
        <f t="shared" si="263"/>
        <v>0</v>
      </c>
      <c r="AE517" s="518">
        <f t="shared" si="263"/>
        <v>0</v>
      </c>
      <c r="AF517" s="44"/>
      <c r="AG517" s="45"/>
      <c r="AH517" s="44"/>
      <c r="AI517" s="45"/>
      <c r="AJ517" s="45"/>
      <c r="AK517" s="45"/>
      <c r="AL517" s="45"/>
      <c r="AM517" s="43"/>
      <c r="AN517" s="27" t="s">
        <v>6</v>
      </c>
      <c r="AO517" s="27" t="s">
        <v>6</v>
      </c>
      <c r="AP517" s="516"/>
      <c r="AQ517" s="516"/>
      <c r="AR517" s="516"/>
      <c r="AS517" s="516" t="s">
        <v>6</v>
      </c>
      <c r="AT517" s="516" t="s">
        <v>6</v>
      </c>
      <c r="AU517" s="516"/>
      <c r="AV517" s="516" t="s">
        <v>6</v>
      </c>
      <c r="AW517" s="516" t="s">
        <v>6</v>
      </c>
      <c r="AX517" s="516"/>
      <c r="AY517" s="516" t="s">
        <v>6</v>
      </c>
      <c r="AZ517" s="516" t="s">
        <v>6</v>
      </c>
      <c r="BA517" s="516"/>
      <c r="BB517" s="516" t="s">
        <v>6</v>
      </c>
      <c r="BC517" s="516" t="s">
        <v>6</v>
      </c>
      <c r="BD517" s="516"/>
      <c r="BE517" s="516" t="s">
        <v>6</v>
      </c>
      <c r="BF517" s="516" t="s">
        <v>6</v>
      </c>
      <c r="BG517" s="516"/>
      <c r="BH517" s="516" t="s">
        <v>6</v>
      </c>
      <c r="BI517" s="516" t="s">
        <v>6</v>
      </c>
      <c r="BJ517" s="516"/>
      <c r="BK517" s="516" t="s">
        <v>6</v>
      </c>
      <c r="BL517" s="516" t="s">
        <v>6</v>
      </c>
      <c r="BM517" s="516"/>
      <c r="BN517" s="516" t="s">
        <v>6</v>
      </c>
      <c r="BO517" s="516" t="s">
        <v>6</v>
      </c>
      <c r="BP517" s="516"/>
      <c r="BQ517" s="516" t="s">
        <v>6</v>
      </c>
      <c r="BR517" s="516" t="s">
        <v>6</v>
      </c>
      <c r="BS517" s="516"/>
      <c r="BT517" s="516"/>
      <c r="BU517" s="516"/>
      <c r="BV517" s="516"/>
      <c r="BW517" s="516"/>
      <c r="BX517" s="516"/>
      <c r="BY517" s="516"/>
      <c r="BZ517" s="28"/>
      <c r="CA517" s="24"/>
      <c r="CB517" s="29"/>
      <c r="CC517" s="29"/>
      <c r="CD517" s="30"/>
      <c r="CE517" s="29"/>
      <c r="CF517" s="29"/>
      <c r="CG517" s="31"/>
      <c r="CH517" s="457"/>
      <c r="CI517" s="23" t="s">
        <v>836</v>
      </c>
    </row>
    <row r="518" spans="1:87" ht="16.8" customHeight="1" thickTop="1" thickBot="1" x14ac:dyDescent="0.35">
      <c r="A518" s="505" t="str">
        <f>IF(COUNTIF(B519:B530,"x")&gt;0,"x","")</f>
        <v/>
      </c>
      <c r="B518" s="57"/>
      <c r="C518" s="510" t="str">
        <f>A518</f>
        <v/>
      </c>
      <c r="D518" s="66">
        <f>ROWS(D519:D530)-1</f>
        <v>11</v>
      </c>
      <c r="E518" s="58" t="s">
        <v>1612</v>
      </c>
      <c r="F518" s="59"/>
      <c r="G518" s="301"/>
      <c r="H518" s="6"/>
      <c r="I518" s="6"/>
      <c r="J518" s="6"/>
      <c r="K518" s="18"/>
      <c r="L518" s="18"/>
      <c r="M518" s="18"/>
      <c r="N518" s="2"/>
      <c r="O518" s="60" t="s">
        <v>1613</v>
      </c>
      <c r="P518" s="61" t="s">
        <v>3263</v>
      </c>
      <c r="Q518" s="143"/>
      <c r="R518" s="63" t="str">
        <f>IF(COUNTIF(Q519:Q530,"?")&gt;0,"?",IF(AND(S518="◄",T518="►"),"◄►",IF(S518="◄","◄",IF(T518="►","►",""))))</f>
        <v>◄</v>
      </c>
      <c r="S518" s="64" t="str">
        <f>IF(SUM(S519:S530)+1=ROWS(S519:S530)-COUNTIF(S519:S530,"-"),"","◄")</f>
        <v>◄</v>
      </c>
      <c r="T518" s="65" t="str">
        <f>IF(SUM(T519:T530)&gt;0,"►","")</f>
        <v/>
      </c>
      <c r="U518" s="146"/>
      <c r="V518" s="63" t="str">
        <f>IF(COUNTIF(U519:U530,"?")&gt;0,"?",IF(AND(W518="◄",X518="►"),"◄►",IF(W518="◄","◄",IF(X518="►","►",""))))</f>
        <v>◄</v>
      </c>
      <c r="W518" s="64" t="str">
        <f>IF(SUM(W519:W530)+1=ROWS(W519:W530)-COUNTIF(W519:W530,"-"),"","◄")</f>
        <v>◄</v>
      </c>
      <c r="X518" s="65" t="str">
        <f>IF(SUM(X519:X530)&gt;0,"►","")</f>
        <v/>
      </c>
      <c r="Y518" s="66">
        <f>ROWS(Y519:Y530)-1</f>
        <v>11</v>
      </c>
      <c r="Z518" s="67">
        <f>SUM(Z519:Z530)-Z530</f>
        <v>0</v>
      </c>
      <c r="AA518" s="68" t="s">
        <v>840</v>
      </c>
      <c r="AB518" s="69"/>
      <c r="AC518" s="67">
        <f>SUM(AC519:AC530)-AC530</f>
        <v>0</v>
      </c>
      <c r="AD518" s="68" t="s">
        <v>840</v>
      </c>
      <c r="AE518" s="69"/>
      <c r="AF518" s="153" t="str">
        <f>IF(AG518="◄","◄",IF(AG518="ok","►",""))</f>
        <v>◄</v>
      </c>
      <c r="AG518" s="154" t="str">
        <f>IF(AG519&gt;0,"OK","◄")</f>
        <v>◄</v>
      </c>
      <c r="AH518" s="155" t="str">
        <f>IF(AND(AI518="◄",AJ518="►"),"◄?►",IF(AI518="◄","◄",IF(AJ518="►","►","")))</f>
        <v>◄</v>
      </c>
      <c r="AI518" s="64" t="str">
        <f>IF(AI519&gt;0,"","◄")</f>
        <v>◄</v>
      </c>
      <c r="AJ518" s="65" t="str">
        <f>IF(SUM(AJ519:AJ524)&gt;0,"►","")</f>
        <v/>
      </c>
      <c r="AK518" s="590">
        <f>G521</f>
        <v>23255</v>
      </c>
      <c r="AL518" s="592" t="str">
        <f>P518</f>
        <v xml:space="preserve">▬ folder Nr. gn / 63 vnr. 13 ▬ </v>
      </c>
      <c r="AM518" s="43"/>
      <c r="AN518" s="1" t="str">
        <f>IF(AO518="","",IF(COUNTIF(AN519,"ok"),"","◄"))</f>
        <v>◄</v>
      </c>
      <c r="AO518" s="9" t="str">
        <f>IF(COUNTIF(AP518:BR518,"◄")&gt;0,"◄","")</f>
        <v>◄</v>
      </c>
      <c r="AP518" s="563" t="str">
        <f>IF(AP519="-","",IF(AP519&gt;0,"","◄"))</f>
        <v>◄</v>
      </c>
      <c r="AQ518" s="564"/>
      <c r="AR518" s="517">
        <f>IF(ISNONTEXT(AR519)=TRUE,"_",1)</f>
        <v>1</v>
      </c>
      <c r="AS518" s="563" t="str">
        <f>IF(AS519="-","",IF(AS519&gt;0,"","◄"))</f>
        <v>◄</v>
      </c>
      <c r="AT518" s="564"/>
      <c r="AU518" s="517">
        <f>IF(ISNONTEXT(AU519)=TRUE,"_",AR518+1)</f>
        <v>2</v>
      </c>
      <c r="AV518" s="563" t="str">
        <f>IF(AV519="-","",IF(AV519&gt;0,"","◄"))</f>
        <v/>
      </c>
      <c r="AW518" s="564"/>
      <c r="AX518" s="517" t="str">
        <f>IF(ISNONTEXT(AX519)=TRUE,"_",AU518+1)</f>
        <v>_</v>
      </c>
      <c r="AY518" s="563" t="str">
        <f>IF(AY519="-","",IF(AY519&gt;0,"","◄"))</f>
        <v/>
      </c>
      <c r="AZ518" s="564"/>
      <c r="BA518" s="517" t="str">
        <f>IF(ISNONTEXT(BA519)=TRUE,"_",AX518+1)</f>
        <v>_</v>
      </c>
      <c r="BB518" s="563" t="str">
        <f>IF(BB519="-","",IF(BB519&gt;0,"","◄"))</f>
        <v/>
      </c>
      <c r="BC518" s="564"/>
      <c r="BD518" s="517" t="str">
        <f>IF(ISNONTEXT(BD519)=TRUE,"_",BA518+1)</f>
        <v>_</v>
      </c>
      <c r="BE518" s="563" t="str">
        <f>IF(BE519="-","",IF(BE519&gt;0,"","◄"))</f>
        <v/>
      </c>
      <c r="BF518" s="564"/>
      <c r="BG518" s="517" t="str">
        <f>IF(ISNONTEXT(BG519)=TRUE,"_",BD518+1)</f>
        <v>_</v>
      </c>
      <c r="BH518" s="563" t="str">
        <f>IF(BH519="-","",IF(BH519&gt;0,"","◄"))</f>
        <v/>
      </c>
      <c r="BI518" s="564"/>
      <c r="BJ518" s="517" t="str">
        <f>IF(ISNONTEXT(BJ519)=TRUE,"_",BG518+1)</f>
        <v>_</v>
      </c>
      <c r="BK518" s="563" t="str">
        <f>IF(BK519="-","",IF(BK519&gt;0,"","◄"))</f>
        <v/>
      </c>
      <c r="BL518" s="564"/>
      <c r="BM518" s="517" t="str">
        <f>IF(ISNONTEXT(BM519)=TRUE,"_",BJ518+1)</f>
        <v>_</v>
      </c>
      <c r="BN518" s="563" t="str">
        <f>IF(BN519="-","",IF(BN519&gt;0,"","◄"))</f>
        <v/>
      </c>
      <c r="BO518" s="564"/>
      <c r="BP518" s="517" t="str">
        <f>IF(ISNONTEXT(BP519)=TRUE,"_",BM518+1)</f>
        <v>_</v>
      </c>
      <c r="BQ518" s="563" t="str">
        <f>IF(BQ519="-","",IF(BQ519&gt;0,"","◄"))</f>
        <v/>
      </c>
      <c r="BR518" s="564"/>
      <c r="BS518" s="517" t="str">
        <f>IF(ISNONTEXT(BS519)=TRUE,"_",BP518+1)</f>
        <v>_</v>
      </c>
      <c r="BT518" s="563" t="str">
        <f>IF(BT519="-","",IF(BT519&gt;0,"","◄"))</f>
        <v>◄</v>
      </c>
      <c r="BU518" s="564"/>
      <c r="BV518" s="517" t="str">
        <f>IF(ISNONTEXT(BV519)=TRUE,"_",1)</f>
        <v>_</v>
      </c>
      <c r="BW518" s="563" t="str">
        <f>IF(BW519="-","",IF(BW519&gt;0,"","◄"))</f>
        <v>◄</v>
      </c>
      <c r="BX518" s="564"/>
      <c r="BY518" s="517" t="str">
        <f>IF(ISNONTEXT(BY519)=TRUE,"_",BV518+1)</f>
        <v>_</v>
      </c>
      <c r="BZ518" s="26"/>
      <c r="CA518" s="24"/>
      <c r="CB518" s="25" t="str">
        <f>IF(CB519&gt;0,"►","")</f>
        <v/>
      </c>
      <c r="CC518" s="25" t="str">
        <f>IF(CC519&gt;0,"►","")</f>
        <v/>
      </c>
      <c r="CD518" s="517" t="str">
        <f>IF(ISNONTEXT(CD519)=TRUE,"_",1)</f>
        <v>_</v>
      </c>
      <c r="CE518" s="25" t="str">
        <f>IF(CE519&gt;0,"►","")</f>
        <v/>
      </c>
      <c r="CF518" s="25" t="str">
        <f>IF(CF519&gt;0,"►","")</f>
        <v/>
      </c>
      <c r="CG518" s="517" t="str">
        <f>IF(ISNONTEXT(CG519)=TRUE,"_",CD518+1)</f>
        <v>_</v>
      </c>
      <c r="CH518" s="66">
        <f>ROWS(CH519:CH530)-1</f>
        <v>11</v>
      </c>
      <c r="CI518" s="23" t="s">
        <v>836</v>
      </c>
    </row>
    <row r="519" spans="1:87" ht="15" thickBot="1" x14ac:dyDescent="0.35">
      <c r="A519" s="503"/>
      <c r="B519" s="49"/>
      <c r="C519" s="156">
        <f t="shared" ref="C519:C529" si="264">B519</f>
        <v>0</v>
      </c>
      <c r="D519" s="457"/>
      <c r="E519" s="73"/>
      <c r="F519" s="74" t="s">
        <v>1614</v>
      </c>
      <c r="G519" s="300">
        <v>23255</v>
      </c>
      <c r="H519" s="76">
        <v>0.4</v>
      </c>
      <c r="I519" s="99" t="s">
        <v>864</v>
      </c>
      <c r="J519" s="100">
        <v>0.1</v>
      </c>
      <c r="K519" s="79"/>
      <c r="L519" s="79"/>
      <c r="M519" s="79"/>
      <c r="N519" s="157" t="s">
        <v>1615</v>
      </c>
      <c r="O519" s="81"/>
      <c r="P519" s="82"/>
      <c r="Q519" s="83" t="str">
        <f t="shared" ref="Q519:Q529" si="265">IF(R519="?","?","")</f>
        <v/>
      </c>
      <c r="R519" s="83" t="str">
        <f t="shared" ref="R519:R529" si="266">IF(AND(S519="",T519&gt;0),"?",IF(S519="","◄",IF(T519&gt;=1,"►","")))</f>
        <v>◄</v>
      </c>
      <c r="S519" s="84"/>
      <c r="T519" s="85"/>
      <c r="U519" s="83" t="str">
        <f t="shared" ref="U519:U529" si="267">IF(V519="?","?","")</f>
        <v/>
      </c>
      <c r="V519" s="83" t="str">
        <f t="shared" ref="V519:V529" si="268">IF(AND(W519="",X519&gt;0),"?",IF(W519="","◄",IF(X519&gt;=1,"►","")))</f>
        <v>◄</v>
      </c>
      <c r="W519" s="86"/>
      <c r="X519" s="85"/>
      <c r="Y519" s="457"/>
      <c r="Z519" s="87"/>
      <c r="AA519" s="521">
        <f t="shared" ref="AA519:AA529" si="269">(S519*Z519)</f>
        <v>0</v>
      </c>
      <c r="AB519" s="520">
        <f t="shared" ref="AB519:AB529" si="270">(T519*AA519)</f>
        <v>0</v>
      </c>
      <c r="AC519" s="88"/>
      <c r="AD519" s="519">
        <f t="shared" ref="AD519:AD529" si="271">(W519*AC519)</f>
        <v>0</v>
      </c>
      <c r="AE519" s="518">
        <f t="shared" ref="AE519:AE529" si="272">(X519*AD519)</f>
        <v>0</v>
      </c>
      <c r="AF519" s="89" t="str">
        <f>IF(AG519&gt;0,"ok","◄")</f>
        <v>◄</v>
      </c>
      <c r="AG519" s="90"/>
      <c r="AH519" s="89" t="str">
        <f>IF(AND(AI519="",AJ519&gt;0),"?",IF(AI519="","◄",IF(AJ519&gt;=1,"►","")))</f>
        <v>◄</v>
      </c>
      <c r="AI519" s="91"/>
      <c r="AJ519" s="92"/>
      <c r="AK519" s="591"/>
      <c r="AL519" s="593"/>
      <c r="AM519" s="43"/>
      <c r="AN519" s="3" t="s">
        <v>3</v>
      </c>
      <c r="AO519" s="12" t="s">
        <v>1</v>
      </c>
      <c r="AP519" s="13"/>
      <c r="AQ519" s="14"/>
      <c r="AR519" s="15" t="s">
        <v>37</v>
      </c>
      <c r="AS519" s="13"/>
      <c r="AT519" s="14"/>
      <c r="AU519" s="15" t="s">
        <v>38</v>
      </c>
      <c r="AV519" s="516" t="s">
        <v>6</v>
      </c>
      <c r="AW519" s="516" t="s">
        <v>6</v>
      </c>
      <c r="AX519" s="516"/>
      <c r="AY519" s="516" t="s">
        <v>6</v>
      </c>
      <c r="AZ519" s="516" t="s">
        <v>6</v>
      </c>
      <c r="BA519" s="516"/>
      <c r="BB519" s="516" t="s">
        <v>6</v>
      </c>
      <c r="BC519" s="516" t="s">
        <v>6</v>
      </c>
      <c r="BD519" s="516"/>
      <c r="BE519" s="516" t="s">
        <v>6</v>
      </c>
      <c r="BF519" s="516" t="s">
        <v>6</v>
      </c>
      <c r="BG519" s="516"/>
      <c r="BH519" s="516" t="s">
        <v>6</v>
      </c>
      <c r="BI519" s="516" t="s">
        <v>6</v>
      </c>
      <c r="BJ519" s="516"/>
      <c r="BK519" s="516" t="s">
        <v>6</v>
      </c>
      <c r="BL519" s="516" t="s">
        <v>6</v>
      </c>
      <c r="BM519" s="516"/>
      <c r="BN519" s="516" t="s">
        <v>6</v>
      </c>
      <c r="BO519" s="516" t="s">
        <v>6</v>
      </c>
      <c r="BP519" s="516"/>
      <c r="BQ519" s="516" t="s">
        <v>6</v>
      </c>
      <c r="BR519" s="516" t="s">
        <v>6</v>
      </c>
      <c r="BS519" s="516"/>
      <c r="BT519" s="32"/>
      <c r="BU519" s="33"/>
      <c r="BV519" s="34"/>
      <c r="BW519" s="32"/>
      <c r="BX519" s="33"/>
      <c r="BY519" s="34"/>
      <c r="BZ519" s="35"/>
      <c r="CA519" s="24"/>
      <c r="CB519" s="36"/>
      <c r="CC519" s="33"/>
      <c r="CD519" s="37"/>
      <c r="CE519" s="36"/>
      <c r="CF519" s="38"/>
      <c r="CG519" s="39"/>
      <c r="CH519" s="457"/>
      <c r="CI519" s="23" t="s">
        <v>836</v>
      </c>
    </row>
    <row r="520" spans="1:87" ht="15.6" thickTop="1" thickBot="1" x14ac:dyDescent="0.35">
      <c r="A520" s="503"/>
      <c r="B520" s="49"/>
      <c r="C520" s="156">
        <f t="shared" si="264"/>
        <v>0</v>
      </c>
      <c r="D520" s="457"/>
      <c r="E520" s="73"/>
      <c r="F520" s="93">
        <v>1263</v>
      </c>
      <c r="G520" s="302">
        <v>23255</v>
      </c>
      <c r="H520" s="76">
        <v>1</v>
      </c>
      <c r="I520" s="99" t="s">
        <v>864</v>
      </c>
      <c r="J520" s="100">
        <v>0.5</v>
      </c>
      <c r="K520" s="79"/>
      <c r="L520" s="79"/>
      <c r="M520" s="79"/>
      <c r="N520" s="157" t="s">
        <v>1616</v>
      </c>
      <c r="O520" s="81"/>
      <c r="P520" s="82"/>
      <c r="Q520" s="83" t="str">
        <f t="shared" si="265"/>
        <v/>
      </c>
      <c r="R520" s="83" t="str">
        <f t="shared" si="266"/>
        <v>◄</v>
      </c>
      <c r="S520" s="84"/>
      <c r="T520" s="85"/>
      <c r="U520" s="83" t="str">
        <f t="shared" si="267"/>
        <v/>
      </c>
      <c r="V520" s="83" t="str">
        <f t="shared" si="268"/>
        <v>◄</v>
      </c>
      <c r="W520" s="86"/>
      <c r="X520" s="85"/>
      <c r="Y520" s="457"/>
      <c r="Z520" s="87"/>
      <c r="AA520" s="521">
        <f t="shared" si="269"/>
        <v>0</v>
      </c>
      <c r="AB520" s="520">
        <f t="shared" si="270"/>
        <v>0</v>
      </c>
      <c r="AC520" s="88"/>
      <c r="AD520" s="519">
        <f t="shared" si="271"/>
        <v>0</v>
      </c>
      <c r="AE520" s="518">
        <f t="shared" si="272"/>
        <v>0</v>
      </c>
      <c r="AF520" s="44"/>
      <c r="AG520" s="45"/>
      <c r="AH520" s="44"/>
      <c r="AI520" s="45"/>
      <c r="AJ520" s="45"/>
      <c r="AK520" s="45"/>
      <c r="AL520" s="45"/>
      <c r="AM520" s="43"/>
      <c r="AN520" s="27" t="s">
        <v>6</v>
      </c>
      <c r="AO520" s="27" t="s">
        <v>6</v>
      </c>
      <c r="AP520" s="516"/>
      <c r="AQ520" s="516"/>
      <c r="AR520" s="516"/>
      <c r="AS520" s="516" t="s">
        <v>6</v>
      </c>
      <c r="AT520" s="516" t="s">
        <v>6</v>
      </c>
      <c r="AU520" s="516"/>
      <c r="AV520" s="516" t="s">
        <v>6</v>
      </c>
      <c r="AW520" s="516" t="s">
        <v>6</v>
      </c>
      <c r="AX520" s="516"/>
      <c r="AY520" s="516" t="s">
        <v>6</v>
      </c>
      <c r="AZ520" s="516" t="s">
        <v>6</v>
      </c>
      <c r="BA520" s="516"/>
      <c r="BB520" s="516" t="s">
        <v>6</v>
      </c>
      <c r="BC520" s="516" t="s">
        <v>6</v>
      </c>
      <c r="BD520" s="516"/>
      <c r="BE520" s="516" t="s">
        <v>6</v>
      </c>
      <c r="BF520" s="516" t="s">
        <v>6</v>
      </c>
      <c r="BG520" s="516"/>
      <c r="BH520" s="516" t="s">
        <v>6</v>
      </c>
      <c r="BI520" s="516" t="s">
        <v>6</v>
      </c>
      <c r="BJ520" s="516"/>
      <c r="BK520" s="516" t="s">
        <v>6</v>
      </c>
      <c r="BL520" s="516" t="s">
        <v>6</v>
      </c>
      <c r="BM520" s="516"/>
      <c r="BN520" s="516" t="s">
        <v>6</v>
      </c>
      <c r="BO520" s="516" t="s">
        <v>6</v>
      </c>
      <c r="BP520" s="516"/>
      <c r="BQ520" s="516" t="s">
        <v>6</v>
      </c>
      <c r="BR520" s="516" t="s">
        <v>6</v>
      </c>
      <c r="BS520" s="516"/>
      <c r="BT520" s="516"/>
      <c r="BU520" s="516"/>
      <c r="BV520" s="516"/>
      <c r="BW520" s="516"/>
      <c r="BX520" s="516"/>
      <c r="BY520" s="516"/>
      <c r="BZ520" s="28"/>
      <c r="CA520" s="24"/>
      <c r="CB520" s="29"/>
      <c r="CC520" s="29"/>
      <c r="CD520" s="30"/>
      <c r="CE520" s="29"/>
      <c r="CF520" s="29"/>
      <c r="CG520" s="31"/>
      <c r="CH520" s="457"/>
      <c r="CI520" s="23" t="s">
        <v>836</v>
      </c>
    </row>
    <row r="521" spans="1:87" ht="15.6" thickTop="1" thickBot="1" x14ac:dyDescent="0.35">
      <c r="A521" s="503"/>
      <c r="B521" s="49"/>
      <c r="C521" s="156">
        <f t="shared" si="264"/>
        <v>0</v>
      </c>
      <c r="D521" s="457"/>
      <c r="E521" s="73"/>
      <c r="F521" s="93">
        <v>1264</v>
      </c>
      <c r="G521" s="302">
        <v>23255</v>
      </c>
      <c r="H521" s="76">
        <v>2</v>
      </c>
      <c r="I521" s="99" t="s">
        <v>864</v>
      </c>
      <c r="J521" s="100">
        <v>0.5</v>
      </c>
      <c r="K521" s="79"/>
      <c r="L521" s="79"/>
      <c r="M521" s="79"/>
      <c r="N521" s="157" t="s">
        <v>1617</v>
      </c>
      <c r="O521" s="81"/>
      <c r="P521" s="82"/>
      <c r="Q521" s="83" t="str">
        <f t="shared" si="265"/>
        <v/>
      </c>
      <c r="R521" s="83" t="str">
        <f t="shared" si="266"/>
        <v>◄</v>
      </c>
      <c r="S521" s="84"/>
      <c r="T521" s="85"/>
      <c r="U521" s="83" t="str">
        <f t="shared" si="267"/>
        <v/>
      </c>
      <c r="V521" s="83" t="str">
        <f t="shared" si="268"/>
        <v>◄</v>
      </c>
      <c r="W521" s="86"/>
      <c r="X521" s="85"/>
      <c r="Y521" s="457"/>
      <c r="Z521" s="87"/>
      <c r="AA521" s="521">
        <f t="shared" si="269"/>
        <v>0</v>
      </c>
      <c r="AB521" s="520">
        <f t="shared" si="270"/>
        <v>0</v>
      </c>
      <c r="AC521" s="88"/>
      <c r="AD521" s="519">
        <f t="shared" si="271"/>
        <v>0</v>
      </c>
      <c r="AE521" s="518">
        <f t="shared" si="272"/>
        <v>0</v>
      </c>
      <c r="AF521" s="44"/>
      <c r="AG521" s="45"/>
      <c r="AH521" s="44"/>
      <c r="AI521" s="45"/>
      <c r="AJ521" s="45"/>
      <c r="AK521" s="45"/>
      <c r="AL521" s="45"/>
      <c r="AM521" s="43"/>
      <c r="AN521" s="27" t="s">
        <v>6</v>
      </c>
      <c r="AO521" s="27" t="s">
        <v>6</v>
      </c>
      <c r="AP521" s="516"/>
      <c r="AQ521" s="516"/>
      <c r="AR521" s="516"/>
      <c r="AS521" s="516" t="s">
        <v>6</v>
      </c>
      <c r="AT521" s="516" t="s">
        <v>6</v>
      </c>
      <c r="AU521" s="516"/>
      <c r="AV521" s="516" t="s">
        <v>6</v>
      </c>
      <c r="AW521" s="516" t="s">
        <v>6</v>
      </c>
      <c r="AX521" s="516"/>
      <c r="AY521" s="516" t="s">
        <v>6</v>
      </c>
      <c r="AZ521" s="516" t="s">
        <v>6</v>
      </c>
      <c r="BA521" s="516"/>
      <c r="BB521" s="516" t="s">
        <v>6</v>
      </c>
      <c r="BC521" s="516" t="s">
        <v>6</v>
      </c>
      <c r="BD521" s="516"/>
      <c r="BE521" s="516" t="s">
        <v>6</v>
      </c>
      <c r="BF521" s="516" t="s">
        <v>6</v>
      </c>
      <c r="BG521" s="516"/>
      <c r="BH521" s="516" t="s">
        <v>6</v>
      </c>
      <c r="BI521" s="516" t="s">
        <v>6</v>
      </c>
      <c r="BJ521" s="516"/>
      <c r="BK521" s="516" t="s">
        <v>6</v>
      </c>
      <c r="BL521" s="516" t="s">
        <v>6</v>
      </c>
      <c r="BM521" s="516"/>
      <c r="BN521" s="516" t="s">
        <v>6</v>
      </c>
      <c r="BO521" s="516" t="s">
        <v>6</v>
      </c>
      <c r="BP521" s="516"/>
      <c r="BQ521" s="516" t="s">
        <v>6</v>
      </c>
      <c r="BR521" s="516" t="s">
        <v>6</v>
      </c>
      <c r="BS521" s="516"/>
      <c r="BT521" s="516"/>
      <c r="BU521" s="516"/>
      <c r="BV521" s="516"/>
      <c r="BW521" s="516"/>
      <c r="BX521" s="516"/>
      <c r="BY521" s="516"/>
      <c r="BZ521" s="28"/>
      <c r="CA521" s="24"/>
      <c r="CB521" s="29"/>
      <c r="CC521" s="29"/>
      <c r="CD521" s="30"/>
      <c r="CE521" s="29"/>
      <c r="CF521" s="29"/>
      <c r="CG521" s="31"/>
      <c r="CH521" s="457"/>
      <c r="CI521" s="23" t="s">
        <v>836</v>
      </c>
    </row>
    <row r="522" spans="1:87" ht="15.6" thickTop="1" thickBot="1" x14ac:dyDescent="0.35">
      <c r="A522" s="503"/>
      <c r="B522" s="49"/>
      <c r="C522" s="156">
        <f t="shared" si="264"/>
        <v>0</v>
      </c>
      <c r="D522" s="457"/>
      <c r="E522" s="73"/>
      <c r="F522" s="93">
        <v>1265</v>
      </c>
      <c r="G522" s="302">
        <v>23255</v>
      </c>
      <c r="H522" s="76">
        <v>2.5</v>
      </c>
      <c r="I522" s="99" t="s">
        <v>864</v>
      </c>
      <c r="J522" s="100">
        <v>1</v>
      </c>
      <c r="K522" s="79"/>
      <c r="L522" s="79"/>
      <c r="M522" s="79"/>
      <c r="N522" s="157" t="s">
        <v>1618</v>
      </c>
      <c r="O522" s="81"/>
      <c r="P522" s="82"/>
      <c r="Q522" s="83" t="str">
        <f t="shared" si="265"/>
        <v/>
      </c>
      <c r="R522" s="83" t="str">
        <f t="shared" si="266"/>
        <v>◄</v>
      </c>
      <c r="S522" s="84"/>
      <c r="T522" s="85"/>
      <c r="U522" s="83" t="str">
        <f t="shared" si="267"/>
        <v/>
      </c>
      <c r="V522" s="83" t="str">
        <f t="shared" si="268"/>
        <v>◄</v>
      </c>
      <c r="W522" s="86"/>
      <c r="X522" s="85"/>
      <c r="Y522" s="457"/>
      <c r="Z522" s="87"/>
      <c r="AA522" s="521">
        <f t="shared" si="269"/>
        <v>0</v>
      </c>
      <c r="AB522" s="520">
        <f t="shared" si="270"/>
        <v>0</v>
      </c>
      <c r="AC522" s="88"/>
      <c r="AD522" s="519">
        <f t="shared" si="271"/>
        <v>0</v>
      </c>
      <c r="AE522" s="518">
        <f t="shared" si="272"/>
        <v>0</v>
      </c>
      <c r="AF522" s="44"/>
      <c r="AG522" s="45"/>
      <c r="AH522" s="44"/>
      <c r="AI522" s="45"/>
      <c r="AJ522" s="45"/>
      <c r="AK522" s="45"/>
      <c r="AL522" s="45"/>
      <c r="AM522" s="43"/>
      <c r="AN522" s="27" t="s">
        <v>6</v>
      </c>
      <c r="AO522" s="27" t="s">
        <v>6</v>
      </c>
      <c r="AP522" s="516"/>
      <c r="AQ522" s="516"/>
      <c r="AR522" s="516"/>
      <c r="AS522" s="516" t="s">
        <v>6</v>
      </c>
      <c r="AT522" s="516" t="s">
        <v>6</v>
      </c>
      <c r="AU522" s="516"/>
      <c r="AV522" s="516" t="s">
        <v>6</v>
      </c>
      <c r="AW522" s="516" t="s">
        <v>6</v>
      </c>
      <c r="AX522" s="516"/>
      <c r="AY522" s="516" t="s">
        <v>6</v>
      </c>
      <c r="AZ522" s="516" t="s">
        <v>6</v>
      </c>
      <c r="BA522" s="516"/>
      <c r="BB522" s="516" t="s">
        <v>6</v>
      </c>
      <c r="BC522" s="516" t="s">
        <v>6</v>
      </c>
      <c r="BD522" s="516"/>
      <c r="BE522" s="516" t="s">
        <v>6</v>
      </c>
      <c r="BF522" s="516" t="s">
        <v>6</v>
      </c>
      <c r="BG522" s="516"/>
      <c r="BH522" s="516" t="s">
        <v>6</v>
      </c>
      <c r="BI522" s="516" t="s">
        <v>6</v>
      </c>
      <c r="BJ522" s="516"/>
      <c r="BK522" s="516" t="s">
        <v>6</v>
      </c>
      <c r="BL522" s="516" t="s">
        <v>6</v>
      </c>
      <c r="BM522" s="516"/>
      <c r="BN522" s="516" t="s">
        <v>6</v>
      </c>
      <c r="BO522" s="516" t="s">
        <v>6</v>
      </c>
      <c r="BP522" s="516"/>
      <c r="BQ522" s="516" t="s">
        <v>6</v>
      </c>
      <c r="BR522" s="516" t="s">
        <v>6</v>
      </c>
      <c r="BS522" s="516"/>
      <c r="BT522" s="516"/>
      <c r="BU522" s="516"/>
      <c r="BV522" s="516"/>
      <c r="BW522" s="516"/>
      <c r="BX522" s="516"/>
      <c r="BY522" s="516"/>
      <c r="BZ522" s="28"/>
      <c r="CA522" s="24"/>
      <c r="CB522" s="29"/>
      <c r="CC522" s="29"/>
      <c r="CD522" s="30"/>
      <c r="CE522" s="29"/>
      <c r="CF522" s="29"/>
      <c r="CG522" s="31"/>
      <c r="CH522" s="457"/>
      <c r="CI522" s="23" t="s">
        <v>836</v>
      </c>
    </row>
    <row r="523" spans="1:87" ht="15.6" thickTop="1" thickBot="1" x14ac:dyDescent="0.35">
      <c r="A523" s="503"/>
      <c r="B523" s="49"/>
      <c r="C523" s="156">
        <f t="shared" si="264"/>
        <v>0</v>
      </c>
      <c r="D523" s="457"/>
      <c r="E523" s="73"/>
      <c r="F523" s="93">
        <v>1266</v>
      </c>
      <c r="G523" s="302">
        <v>23255</v>
      </c>
      <c r="H523" s="76">
        <v>3</v>
      </c>
      <c r="I523" s="99" t="s">
        <v>864</v>
      </c>
      <c r="J523" s="100">
        <v>1</v>
      </c>
      <c r="K523" s="79"/>
      <c r="L523" s="79"/>
      <c r="M523" s="79"/>
      <c r="N523" s="157" t="s">
        <v>1619</v>
      </c>
      <c r="O523" s="81"/>
      <c r="P523" s="82"/>
      <c r="Q523" s="83" t="str">
        <f t="shared" si="265"/>
        <v/>
      </c>
      <c r="R523" s="83" t="str">
        <f t="shared" si="266"/>
        <v>◄</v>
      </c>
      <c r="S523" s="84"/>
      <c r="T523" s="85"/>
      <c r="U523" s="83" t="str">
        <f t="shared" si="267"/>
        <v/>
      </c>
      <c r="V523" s="83" t="str">
        <f t="shared" si="268"/>
        <v>◄</v>
      </c>
      <c r="W523" s="86"/>
      <c r="X523" s="85"/>
      <c r="Y523" s="457"/>
      <c r="Z523" s="87"/>
      <c r="AA523" s="521">
        <f t="shared" si="269"/>
        <v>0</v>
      </c>
      <c r="AB523" s="520">
        <f t="shared" si="270"/>
        <v>0</v>
      </c>
      <c r="AC523" s="88"/>
      <c r="AD523" s="519">
        <f t="shared" si="271"/>
        <v>0</v>
      </c>
      <c r="AE523" s="518">
        <f t="shared" si="272"/>
        <v>0</v>
      </c>
      <c r="AF523" s="44"/>
      <c r="AG523" s="45"/>
      <c r="AH523" s="44"/>
      <c r="AI523" s="45"/>
      <c r="AJ523" s="45"/>
      <c r="AK523" s="45"/>
      <c r="AL523" s="45"/>
      <c r="AM523" s="43"/>
      <c r="AN523" s="27" t="s">
        <v>6</v>
      </c>
      <c r="AO523" s="27" t="s">
        <v>6</v>
      </c>
      <c r="AP523" s="516"/>
      <c r="AQ523" s="516"/>
      <c r="AR523" s="516"/>
      <c r="AS523" s="516" t="s">
        <v>6</v>
      </c>
      <c r="AT523" s="516" t="s">
        <v>6</v>
      </c>
      <c r="AU523" s="516"/>
      <c r="AV523" s="516" t="s">
        <v>6</v>
      </c>
      <c r="AW523" s="516" t="s">
        <v>6</v>
      </c>
      <c r="AX523" s="516"/>
      <c r="AY523" s="516" t="s">
        <v>6</v>
      </c>
      <c r="AZ523" s="516" t="s">
        <v>6</v>
      </c>
      <c r="BA523" s="516"/>
      <c r="BB523" s="516" t="s">
        <v>6</v>
      </c>
      <c r="BC523" s="516" t="s">
        <v>6</v>
      </c>
      <c r="BD523" s="516"/>
      <c r="BE523" s="516" t="s">
        <v>6</v>
      </c>
      <c r="BF523" s="516" t="s">
        <v>6</v>
      </c>
      <c r="BG523" s="516"/>
      <c r="BH523" s="516" t="s">
        <v>6</v>
      </c>
      <c r="BI523" s="516" t="s">
        <v>6</v>
      </c>
      <c r="BJ523" s="516"/>
      <c r="BK523" s="516" t="s">
        <v>6</v>
      </c>
      <c r="BL523" s="516" t="s">
        <v>6</v>
      </c>
      <c r="BM523" s="516"/>
      <c r="BN523" s="516" t="s">
        <v>6</v>
      </c>
      <c r="BO523" s="516" t="s">
        <v>6</v>
      </c>
      <c r="BP523" s="516"/>
      <c r="BQ523" s="516" t="s">
        <v>6</v>
      </c>
      <c r="BR523" s="516" t="s">
        <v>6</v>
      </c>
      <c r="BS523" s="516"/>
      <c r="BT523" s="516"/>
      <c r="BU523" s="516"/>
      <c r="BV523" s="516"/>
      <c r="BW523" s="516"/>
      <c r="BX523" s="516"/>
      <c r="BY523" s="516"/>
      <c r="BZ523" s="28"/>
      <c r="CA523" s="24"/>
      <c r="CB523" s="29"/>
      <c r="CC523" s="29"/>
      <c r="CD523" s="30"/>
      <c r="CE523" s="29"/>
      <c r="CF523" s="29"/>
      <c r="CG523" s="31"/>
      <c r="CH523" s="457"/>
      <c r="CI523" s="23" t="s">
        <v>836</v>
      </c>
    </row>
    <row r="524" spans="1:87" ht="15.6" thickTop="1" thickBot="1" x14ac:dyDescent="0.35">
      <c r="A524" s="503"/>
      <c r="B524" s="49"/>
      <c r="C524" s="156">
        <f t="shared" si="264"/>
        <v>0</v>
      </c>
      <c r="D524" s="457"/>
      <c r="E524" s="73"/>
      <c r="F524" s="93">
        <v>1267</v>
      </c>
      <c r="G524" s="302">
        <v>23255</v>
      </c>
      <c r="H524" s="76">
        <v>3</v>
      </c>
      <c r="I524" s="99" t="s">
        <v>864</v>
      </c>
      <c r="J524" s="100">
        <v>1</v>
      </c>
      <c r="K524" s="79"/>
      <c r="L524" s="79"/>
      <c r="M524" s="79"/>
      <c r="N524" s="157" t="s">
        <v>1620</v>
      </c>
      <c r="O524" s="81"/>
      <c r="P524" s="82"/>
      <c r="Q524" s="83" t="str">
        <f t="shared" si="265"/>
        <v/>
      </c>
      <c r="R524" s="83" t="str">
        <f t="shared" si="266"/>
        <v>◄</v>
      </c>
      <c r="S524" s="84"/>
      <c r="T524" s="85"/>
      <c r="U524" s="83" t="str">
        <f t="shared" si="267"/>
        <v/>
      </c>
      <c r="V524" s="83" t="str">
        <f t="shared" si="268"/>
        <v>◄</v>
      </c>
      <c r="W524" s="86"/>
      <c r="X524" s="85"/>
      <c r="Y524" s="457"/>
      <c r="Z524" s="87"/>
      <c r="AA524" s="521">
        <f t="shared" si="269"/>
        <v>0</v>
      </c>
      <c r="AB524" s="520">
        <f t="shared" si="270"/>
        <v>0</v>
      </c>
      <c r="AC524" s="88"/>
      <c r="AD524" s="519">
        <f t="shared" si="271"/>
        <v>0</v>
      </c>
      <c r="AE524" s="518">
        <f t="shared" si="272"/>
        <v>0</v>
      </c>
      <c r="AF524" s="44"/>
      <c r="AG524" s="45"/>
      <c r="AH524" s="44"/>
      <c r="AI524" s="45"/>
      <c r="AJ524" s="45"/>
      <c r="AK524" s="45"/>
      <c r="AL524" s="45"/>
      <c r="AM524" s="43"/>
      <c r="AN524" s="27" t="s">
        <v>6</v>
      </c>
      <c r="AO524" s="27" t="s">
        <v>6</v>
      </c>
      <c r="AP524" s="516"/>
      <c r="AQ524" s="516"/>
      <c r="AR524" s="516"/>
      <c r="AS524" s="516" t="s">
        <v>6</v>
      </c>
      <c r="AT524" s="516" t="s">
        <v>6</v>
      </c>
      <c r="AU524" s="516"/>
      <c r="AV524" s="516" t="s">
        <v>6</v>
      </c>
      <c r="AW524" s="516" t="s">
        <v>6</v>
      </c>
      <c r="AX524" s="516"/>
      <c r="AY524" s="516" t="s">
        <v>6</v>
      </c>
      <c r="AZ524" s="516" t="s">
        <v>6</v>
      </c>
      <c r="BA524" s="516"/>
      <c r="BB524" s="516" t="s">
        <v>6</v>
      </c>
      <c r="BC524" s="516" t="s">
        <v>6</v>
      </c>
      <c r="BD524" s="516"/>
      <c r="BE524" s="516" t="s">
        <v>6</v>
      </c>
      <c r="BF524" s="516" t="s">
        <v>6</v>
      </c>
      <c r="BG524" s="516"/>
      <c r="BH524" s="516" t="s">
        <v>6</v>
      </c>
      <c r="BI524" s="516" t="s">
        <v>6</v>
      </c>
      <c r="BJ524" s="516"/>
      <c r="BK524" s="516" t="s">
        <v>6</v>
      </c>
      <c r="BL524" s="516" t="s">
        <v>6</v>
      </c>
      <c r="BM524" s="516"/>
      <c r="BN524" s="516" t="s">
        <v>6</v>
      </c>
      <c r="BO524" s="516" t="s">
        <v>6</v>
      </c>
      <c r="BP524" s="516"/>
      <c r="BQ524" s="516" t="s">
        <v>6</v>
      </c>
      <c r="BR524" s="516" t="s">
        <v>6</v>
      </c>
      <c r="BS524" s="516"/>
      <c r="BT524" s="516"/>
      <c r="BU524" s="516"/>
      <c r="BV524" s="516"/>
      <c r="BW524" s="516"/>
      <c r="BX524" s="516"/>
      <c r="BY524" s="516"/>
      <c r="BZ524" s="28"/>
      <c r="CA524" s="24"/>
      <c r="CB524" s="29"/>
      <c r="CC524" s="29"/>
      <c r="CD524" s="30"/>
      <c r="CE524" s="29"/>
      <c r="CF524" s="29"/>
      <c r="CG524" s="31"/>
      <c r="CH524" s="457"/>
      <c r="CI524" s="23" t="s">
        <v>836</v>
      </c>
    </row>
    <row r="525" spans="1:87" ht="15.6" thickTop="1" thickBot="1" x14ac:dyDescent="0.35">
      <c r="A525" s="503"/>
      <c r="B525" s="49"/>
      <c r="C525" s="156">
        <f t="shared" si="264"/>
        <v>0</v>
      </c>
      <c r="D525" s="457"/>
      <c r="E525" s="73"/>
      <c r="F525" s="93">
        <v>1268</v>
      </c>
      <c r="G525" s="302">
        <v>23255</v>
      </c>
      <c r="H525" s="76">
        <v>6</v>
      </c>
      <c r="I525" s="99" t="s">
        <v>864</v>
      </c>
      <c r="J525" s="100">
        <v>2</v>
      </c>
      <c r="K525" s="79"/>
      <c r="L525" s="79"/>
      <c r="M525" s="79"/>
      <c r="N525" s="157" t="s">
        <v>1621</v>
      </c>
      <c r="O525" s="81"/>
      <c r="P525" s="82"/>
      <c r="Q525" s="83" t="str">
        <f t="shared" si="265"/>
        <v/>
      </c>
      <c r="R525" s="83" t="str">
        <f t="shared" si="266"/>
        <v>◄</v>
      </c>
      <c r="S525" s="84"/>
      <c r="T525" s="85"/>
      <c r="U525" s="83" t="str">
        <f t="shared" si="267"/>
        <v/>
      </c>
      <c r="V525" s="83" t="str">
        <f t="shared" si="268"/>
        <v>◄</v>
      </c>
      <c r="W525" s="86"/>
      <c r="X525" s="85"/>
      <c r="Y525" s="457"/>
      <c r="Z525" s="87"/>
      <c r="AA525" s="521">
        <f t="shared" si="269"/>
        <v>0</v>
      </c>
      <c r="AB525" s="520">
        <f t="shared" si="270"/>
        <v>0</v>
      </c>
      <c r="AC525" s="88"/>
      <c r="AD525" s="519">
        <f t="shared" si="271"/>
        <v>0</v>
      </c>
      <c r="AE525" s="518">
        <f t="shared" si="272"/>
        <v>0</v>
      </c>
      <c r="AF525" s="44"/>
      <c r="AG525" s="45"/>
      <c r="AH525" s="44"/>
      <c r="AI525" s="45"/>
      <c r="AJ525" s="45"/>
      <c r="AK525" s="45"/>
      <c r="AL525" s="45"/>
      <c r="AM525" s="43"/>
      <c r="AN525" s="27" t="s">
        <v>6</v>
      </c>
      <c r="AO525" s="27" t="s">
        <v>6</v>
      </c>
      <c r="AP525" s="516"/>
      <c r="AQ525" s="516"/>
      <c r="AR525" s="516"/>
      <c r="AS525" s="516" t="s">
        <v>6</v>
      </c>
      <c r="AT525" s="516" t="s">
        <v>6</v>
      </c>
      <c r="AU525" s="516"/>
      <c r="AV525" s="516" t="s">
        <v>6</v>
      </c>
      <c r="AW525" s="516" t="s">
        <v>6</v>
      </c>
      <c r="AX525" s="516"/>
      <c r="AY525" s="516" t="s">
        <v>6</v>
      </c>
      <c r="AZ525" s="516" t="s">
        <v>6</v>
      </c>
      <c r="BA525" s="516"/>
      <c r="BB525" s="516" t="s">
        <v>6</v>
      </c>
      <c r="BC525" s="516" t="s">
        <v>6</v>
      </c>
      <c r="BD525" s="516"/>
      <c r="BE525" s="516" t="s">
        <v>6</v>
      </c>
      <c r="BF525" s="516" t="s">
        <v>6</v>
      </c>
      <c r="BG525" s="516"/>
      <c r="BH525" s="516" t="s">
        <v>6</v>
      </c>
      <c r="BI525" s="516" t="s">
        <v>6</v>
      </c>
      <c r="BJ525" s="516"/>
      <c r="BK525" s="516" t="s">
        <v>6</v>
      </c>
      <c r="BL525" s="516" t="s">
        <v>6</v>
      </c>
      <c r="BM525" s="516"/>
      <c r="BN525" s="516" t="s">
        <v>6</v>
      </c>
      <c r="BO525" s="516" t="s">
        <v>6</v>
      </c>
      <c r="BP525" s="516"/>
      <c r="BQ525" s="516" t="s">
        <v>6</v>
      </c>
      <c r="BR525" s="516" t="s">
        <v>6</v>
      </c>
      <c r="BS525" s="516"/>
      <c r="BT525" s="516"/>
      <c r="BU525" s="516"/>
      <c r="BV525" s="516"/>
      <c r="BW525" s="516"/>
      <c r="BX525" s="516"/>
      <c r="BY525" s="516"/>
      <c r="BZ525" s="28"/>
      <c r="CA525" s="24"/>
      <c r="CB525" s="29"/>
      <c r="CC525" s="29"/>
      <c r="CD525" s="30"/>
      <c r="CE525" s="29"/>
      <c r="CF525" s="29"/>
      <c r="CG525" s="31"/>
      <c r="CH525" s="457"/>
      <c r="CI525" s="23" t="s">
        <v>836</v>
      </c>
    </row>
    <row r="526" spans="1:87" ht="26.4" thickTop="1" thickBot="1" x14ac:dyDescent="0.35">
      <c r="A526" s="503"/>
      <c r="B526" s="49"/>
      <c r="C526" s="156">
        <f t="shared" si="264"/>
        <v>0</v>
      </c>
      <c r="D526" s="457"/>
      <c r="E526" s="73"/>
      <c r="F526" s="93" t="s">
        <v>1622</v>
      </c>
      <c r="G526" s="302">
        <v>23255</v>
      </c>
      <c r="H526" s="76">
        <v>24</v>
      </c>
      <c r="I526" s="99" t="s">
        <v>864</v>
      </c>
      <c r="J526" s="100">
        <v>8</v>
      </c>
      <c r="K526" s="79"/>
      <c r="L526" s="79"/>
      <c r="M526" s="79"/>
      <c r="N526" s="113" t="s">
        <v>1623</v>
      </c>
      <c r="O526" s="171" t="s">
        <v>1624</v>
      </c>
      <c r="P526" s="172"/>
      <c r="Q526" s="83" t="str">
        <f t="shared" si="265"/>
        <v/>
      </c>
      <c r="R526" s="83" t="str">
        <f t="shared" si="266"/>
        <v>◄</v>
      </c>
      <c r="S526" s="84"/>
      <c r="T526" s="85"/>
      <c r="U526" s="83" t="str">
        <f t="shared" si="267"/>
        <v/>
      </c>
      <c r="V526" s="83" t="str">
        <f t="shared" si="268"/>
        <v>◄</v>
      </c>
      <c r="W526" s="86"/>
      <c r="X526" s="85"/>
      <c r="Y526" s="457"/>
      <c r="Z526" s="87"/>
      <c r="AA526" s="521">
        <f t="shared" si="269"/>
        <v>0</v>
      </c>
      <c r="AB526" s="520">
        <f t="shared" si="270"/>
        <v>0</v>
      </c>
      <c r="AC526" s="88"/>
      <c r="AD526" s="519">
        <f t="shared" si="271"/>
        <v>0</v>
      </c>
      <c r="AE526" s="518">
        <f t="shared" si="272"/>
        <v>0</v>
      </c>
      <c r="AF526" s="44"/>
      <c r="AG526" s="45"/>
      <c r="AH526" s="44"/>
      <c r="AI526" s="45"/>
      <c r="AJ526" s="45"/>
      <c r="AK526" s="45"/>
      <c r="AL526" s="45"/>
      <c r="AM526" s="43"/>
      <c r="AN526" s="27" t="s">
        <v>6</v>
      </c>
      <c r="AO526" s="27" t="s">
        <v>6</v>
      </c>
      <c r="AP526" s="516"/>
      <c r="AQ526" s="516"/>
      <c r="AR526" s="516"/>
      <c r="AS526" s="516" t="s">
        <v>6</v>
      </c>
      <c r="AT526" s="516" t="s">
        <v>6</v>
      </c>
      <c r="AU526" s="516"/>
      <c r="AV526" s="516" t="s">
        <v>6</v>
      </c>
      <c r="AW526" s="516" t="s">
        <v>6</v>
      </c>
      <c r="AX526" s="516"/>
      <c r="AY526" s="516" t="s">
        <v>6</v>
      </c>
      <c r="AZ526" s="516" t="s">
        <v>6</v>
      </c>
      <c r="BA526" s="516"/>
      <c r="BB526" s="516" t="s">
        <v>6</v>
      </c>
      <c r="BC526" s="516" t="s">
        <v>6</v>
      </c>
      <c r="BD526" s="516"/>
      <c r="BE526" s="516" t="s">
        <v>6</v>
      </c>
      <c r="BF526" s="516" t="s">
        <v>6</v>
      </c>
      <c r="BG526" s="516"/>
      <c r="BH526" s="516" t="s">
        <v>6</v>
      </c>
      <c r="BI526" s="516" t="s">
        <v>6</v>
      </c>
      <c r="BJ526" s="516"/>
      <c r="BK526" s="516" t="s">
        <v>6</v>
      </c>
      <c r="BL526" s="516" t="s">
        <v>6</v>
      </c>
      <c r="BM526" s="516"/>
      <c r="BN526" s="516" t="s">
        <v>6</v>
      </c>
      <c r="BO526" s="516" t="s">
        <v>6</v>
      </c>
      <c r="BP526" s="516"/>
      <c r="BQ526" s="516" t="s">
        <v>6</v>
      </c>
      <c r="BR526" s="516" t="s">
        <v>6</v>
      </c>
      <c r="BS526" s="516"/>
      <c r="BT526" s="516"/>
      <c r="BU526" s="516"/>
      <c r="BV526" s="516"/>
      <c r="BW526" s="516"/>
      <c r="BX526" s="516"/>
      <c r="BY526" s="516"/>
      <c r="BZ526" s="28"/>
      <c r="CA526" s="24"/>
      <c r="CB526" s="29"/>
      <c r="CC526" s="29"/>
      <c r="CD526" s="30"/>
      <c r="CE526" s="29"/>
      <c r="CF526" s="29"/>
      <c r="CG526" s="31"/>
      <c r="CH526" s="457"/>
      <c r="CI526" s="23" t="s">
        <v>836</v>
      </c>
    </row>
    <row r="527" spans="1:87" ht="26.4" thickTop="1" thickBot="1" x14ac:dyDescent="0.35">
      <c r="A527" s="503"/>
      <c r="B527" s="49"/>
      <c r="C527" s="156">
        <f t="shared" si="264"/>
        <v>0</v>
      </c>
      <c r="D527" s="457"/>
      <c r="E527" s="73"/>
      <c r="F527" s="93" t="s">
        <v>1625</v>
      </c>
      <c r="G527" s="302">
        <v>23255</v>
      </c>
      <c r="H527" s="76">
        <v>24</v>
      </c>
      <c r="I527" s="99" t="s">
        <v>864</v>
      </c>
      <c r="J527" s="100">
        <v>8</v>
      </c>
      <c r="K527" s="79"/>
      <c r="L527" s="79"/>
      <c r="M527" s="79"/>
      <c r="N527" s="113" t="s">
        <v>1626</v>
      </c>
      <c r="O527" s="171" t="s">
        <v>1624</v>
      </c>
      <c r="P527" s="172"/>
      <c r="Q527" s="83" t="str">
        <f t="shared" si="265"/>
        <v/>
      </c>
      <c r="R527" s="83" t="str">
        <f t="shared" si="266"/>
        <v>◄</v>
      </c>
      <c r="S527" s="84"/>
      <c r="T527" s="85"/>
      <c r="U527" s="83" t="str">
        <f t="shared" si="267"/>
        <v/>
      </c>
      <c r="V527" s="83" t="str">
        <f t="shared" si="268"/>
        <v>◄</v>
      </c>
      <c r="W527" s="86"/>
      <c r="X527" s="85"/>
      <c r="Y527" s="457"/>
      <c r="Z527" s="87"/>
      <c r="AA527" s="521">
        <f t="shared" si="269"/>
        <v>0</v>
      </c>
      <c r="AB527" s="520">
        <f t="shared" si="270"/>
        <v>0</v>
      </c>
      <c r="AC527" s="88"/>
      <c r="AD527" s="519">
        <f t="shared" si="271"/>
        <v>0</v>
      </c>
      <c r="AE527" s="518">
        <f t="shared" si="272"/>
        <v>0</v>
      </c>
      <c r="AF527" s="44"/>
      <c r="AG527" s="45"/>
      <c r="AH527" s="44"/>
      <c r="AI527" s="45"/>
      <c r="AJ527" s="45"/>
      <c r="AK527" s="45"/>
      <c r="AL527" s="45"/>
      <c r="AM527" s="43"/>
      <c r="AN527" s="27" t="s">
        <v>6</v>
      </c>
      <c r="AO527" s="27" t="s">
        <v>6</v>
      </c>
      <c r="AP527" s="516"/>
      <c r="AQ527" s="516"/>
      <c r="AR527" s="516"/>
      <c r="AS527" s="516" t="s">
        <v>6</v>
      </c>
      <c r="AT527" s="516" t="s">
        <v>6</v>
      </c>
      <c r="AU527" s="516"/>
      <c r="AV527" s="516" t="s">
        <v>6</v>
      </c>
      <c r="AW527" s="516" t="s">
        <v>6</v>
      </c>
      <c r="AX527" s="516"/>
      <c r="AY527" s="516" t="s">
        <v>6</v>
      </c>
      <c r="AZ527" s="516" t="s">
        <v>6</v>
      </c>
      <c r="BA527" s="516"/>
      <c r="BB527" s="516" t="s">
        <v>6</v>
      </c>
      <c r="BC527" s="516" t="s">
        <v>6</v>
      </c>
      <c r="BD527" s="516"/>
      <c r="BE527" s="516" t="s">
        <v>6</v>
      </c>
      <c r="BF527" s="516" t="s">
        <v>6</v>
      </c>
      <c r="BG527" s="516"/>
      <c r="BH527" s="516" t="s">
        <v>6</v>
      </c>
      <c r="BI527" s="516" t="s">
        <v>6</v>
      </c>
      <c r="BJ527" s="516"/>
      <c r="BK527" s="516" t="s">
        <v>6</v>
      </c>
      <c r="BL527" s="516" t="s">
        <v>6</v>
      </c>
      <c r="BM527" s="516"/>
      <c r="BN527" s="516" t="s">
        <v>6</v>
      </c>
      <c r="BO527" s="516" t="s">
        <v>6</v>
      </c>
      <c r="BP527" s="516"/>
      <c r="BQ527" s="516" t="s">
        <v>6</v>
      </c>
      <c r="BR527" s="516" t="s">
        <v>6</v>
      </c>
      <c r="BS527" s="516"/>
      <c r="BT527" s="516"/>
      <c r="BU527" s="516"/>
      <c r="BV527" s="516"/>
      <c r="BW527" s="516"/>
      <c r="BX527" s="516"/>
      <c r="BY527" s="516"/>
      <c r="BZ527" s="28"/>
      <c r="CA527" s="24"/>
      <c r="CB527" s="29"/>
      <c r="CC527" s="29"/>
      <c r="CD527" s="30"/>
      <c r="CE527" s="29"/>
      <c r="CF527" s="29"/>
      <c r="CG527" s="31"/>
      <c r="CH527" s="457"/>
      <c r="CI527" s="23" t="s">
        <v>836</v>
      </c>
    </row>
    <row r="528" spans="1:87" ht="15.6" thickTop="1" thickBot="1" x14ac:dyDescent="0.35">
      <c r="A528" s="503"/>
      <c r="B528" s="49"/>
      <c r="C528" s="156">
        <f t="shared" si="264"/>
        <v>0</v>
      </c>
      <c r="D528" s="457"/>
      <c r="E528" s="173" t="s">
        <v>1627</v>
      </c>
      <c r="F528" s="174"/>
      <c r="G528" s="441">
        <v>1963</v>
      </c>
      <c r="H528" s="76">
        <v>30</v>
      </c>
      <c r="I528" s="99" t="s">
        <v>1085</v>
      </c>
      <c r="J528" s="100">
        <v>10</v>
      </c>
      <c r="K528" s="79"/>
      <c r="L528" s="79"/>
      <c r="M528" s="79"/>
      <c r="N528" s="175" t="s">
        <v>1628</v>
      </c>
      <c r="O528" s="81"/>
      <c r="P528" s="82"/>
      <c r="Q528" s="83" t="str">
        <f t="shared" si="265"/>
        <v/>
      </c>
      <c r="R528" s="83" t="str">
        <f t="shared" si="266"/>
        <v>◄</v>
      </c>
      <c r="S528" s="84"/>
      <c r="T528" s="85"/>
      <c r="U528" s="83" t="str">
        <f t="shared" si="267"/>
        <v/>
      </c>
      <c r="V528" s="83" t="str">
        <f t="shared" si="268"/>
        <v>◄</v>
      </c>
      <c r="W528" s="86"/>
      <c r="X528" s="85"/>
      <c r="Y528" s="457"/>
      <c r="Z528" s="87"/>
      <c r="AA528" s="521">
        <f t="shared" si="269"/>
        <v>0</v>
      </c>
      <c r="AB528" s="520">
        <f t="shared" si="270"/>
        <v>0</v>
      </c>
      <c r="AC528" s="88"/>
      <c r="AD528" s="519">
        <f t="shared" si="271"/>
        <v>0</v>
      </c>
      <c r="AE528" s="518">
        <f t="shared" si="272"/>
        <v>0</v>
      </c>
      <c r="AF528" s="44"/>
      <c r="AG528" s="45"/>
      <c r="AH528" s="44"/>
      <c r="AI528" s="45"/>
      <c r="AJ528" s="45"/>
      <c r="AK528" s="45"/>
      <c r="AL528" s="45"/>
      <c r="AM528" s="43"/>
      <c r="AN528" s="27" t="s">
        <v>6</v>
      </c>
      <c r="AO528" s="27" t="s">
        <v>6</v>
      </c>
      <c r="AP528" s="516"/>
      <c r="AQ528" s="516"/>
      <c r="AR528" s="516"/>
      <c r="AS528" s="516" t="s">
        <v>6</v>
      </c>
      <c r="AT528" s="516" t="s">
        <v>6</v>
      </c>
      <c r="AU528" s="516"/>
      <c r="AV528" s="516" t="s">
        <v>6</v>
      </c>
      <c r="AW528" s="516" t="s">
        <v>6</v>
      </c>
      <c r="AX528" s="516"/>
      <c r="AY528" s="516" t="s">
        <v>6</v>
      </c>
      <c r="AZ528" s="516" t="s">
        <v>6</v>
      </c>
      <c r="BA528" s="516"/>
      <c r="BB528" s="516" t="s">
        <v>6</v>
      </c>
      <c r="BC528" s="516" t="s">
        <v>6</v>
      </c>
      <c r="BD528" s="516"/>
      <c r="BE528" s="516" t="s">
        <v>6</v>
      </c>
      <c r="BF528" s="516" t="s">
        <v>6</v>
      </c>
      <c r="BG528" s="516"/>
      <c r="BH528" s="516" t="s">
        <v>6</v>
      </c>
      <c r="BI528" s="516" t="s">
        <v>6</v>
      </c>
      <c r="BJ528" s="516"/>
      <c r="BK528" s="516" t="s">
        <v>6</v>
      </c>
      <c r="BL528" s="516" t="s">
        <v>6</v>
      </c>
      <c r="BM528" s="516"/>
      <c r="BN528" s="516" t="s">
        <v>6</v>
      </c>
      <c r="BO528" s="516" t="s">
        <v>6</v>
      </c>
      <c r="BP528" s="516"/>
      <c r="BQ528" s="516" t="s">
        <v>6</v>
      </c>
      <c r="BR528" s="516" t="s">
        <v>6</v>
      </c>
      <c r="BS528" s="516"/>
      <c r="BT528" s="516"/>
      <c r="BU528" s="516"/>
      <c r="BV528" s="516"/>
      <c r="BW528" s="516"/>
      <c r="BX528" s="516"/>
      <c r="BY528" s="516"/>
      <c r="BZ528" s="28"/>
      <c r="CA528" s="24"/>
      <c r="CB528" s="29"/>
      <c r="CC528" s="29"/>
      <c r="CD528" s="30"/>
      <c r="CE528" s="29"/>
      <c r="CF528" s="29"/>
      <c r="CG528" s="31"/>
      <c r="CH528" s="457"/>
      <c r="CI528" s="23" t="s">
        <v>836</v>
      </c>
    </row>
    <row r="529" spans="1:87" ht="15.6" thickTop="1" thickBot="1" x14ac:dyDescent="0.35">
      <c r="A529" s="503"/>
      <c r="B529" s="49"/>
      <c r="C529" s="156">
        <f t="shared" si="264"/>
        <v>0</v>
      </c>
      <c r="D529" s="457"/>
      <c r="E529" s="173" t="s">
        <v>1629</v>
      </c>
      <c r="F529" s="174"/>
      <c r="G529" s="441">
        <v>1963</v>
      </c>
      <c r="H529" s="76">
        <v>30</v>
      </c>
      <c r="I529" s="99" t="s">
        <v>1085</v>
      </c>
      <c r="J529" s="100">
        <v>10</v>
      </c>
      <c r="K529" s="79"/>
      <c r="L529" s="79"/>
      <c r="M529" s="79"/>
      <c r="N529" s="175" t="s">
        <v>1628</v>
      </c>
      <c r="O529" s="81"/>
      <c r="P529" s="82"/>
      <c r="Q529" s="83" t="str">
        <f t="shared" si="265"/>
        <v/>
      </c>
      <c r="R529" s="83" t="str">
        <f t="shared" si="266"/>
        <v>◄</v>
      </c>
      <c r="S529" s="84"/>
      <c r="T529" s="85"/>
      <c r="U529" s="83" t="str">
        <f t="shared" si="267"/>
        <v/>
      </c>
      <c r="V529" s="83" t="str">
        <f t="shared" si="268"/>
        <v>◄</v>
      </c>
      <c r="W529" s="86"/>
      <c r="X529" s="85"/>
      <c r="Y529" s="457"/>
      <c r="Z529" s="87"/>
      <c r="AA529" s="521">
        <f t="shared" si="269"/>
        <v>0</v>
      </c>
      <c r="AB529" s="520">
        <f t="shared" si="270"/>
        <v>0</v>
      </c>
      <c r="AC529" s="88"/>
      <c r="AD529" s="519">
        <f t="shared" si="271"/>
        <v>0</v>
      </c>
      <c r="AE529" s="518">
        <f t="shared" si="272"/>
        <v>0</v>
      </c>
      <c r="AF529" s="44"/>
      <c r="AG529" s="45"/>
      <c r="AH529" s="44"/>
      <c r="AI529" s="45"/>
      <c r="AJ529" s="45"/>
      <c r="AK529" s="45"/>
      <c r="AL529" s="45"/>
      <c r="AM529" s="43"/>
      <c r="AN529" s="27" t="s">
        <v>6</v>
      </c>
      <c r="AO529" s="27" t="s">
        <v>6</v>
      </c>
      <c r="AP529" s="516"/>
      <c r="AQ529" s="516"/>
      <c r="AR529" s="516"/>
      <c r="AS529" s="516" t="s">
        <v>6</v>
      </c>
      <c r="AT529" s="516" t="s">
        <v>6</v>
      </c>
      <c r="AU529" s="516"/>
      <c r="AV529" s="516" t="s">
        <v>6</v>
      </c>
      <c r="AW529" s="516" t="s">
        <v>6</v>
      </c>
      <c r="AX529" s="516"/>
      <c r="AY529" s="516" t="s">
        <v>6</v>
      </c>
      <c r="AZ529" s="516" t="s">
        <v>6</v>
      </c>
      <c r="BA529" s="516"/>
      <c r="BB529" s="516" t="s">
        <v>6</v>
      </c>
      <c r="BC529" s="516" t="s">
        <v>6</v>
      </c>
      <c r="BD529" s="516"/>
      <c r="BE529" s="516" t="s">
        <v>6</v>
      </c>
      <c r="BF529" s="516" t="s">
        <v>6</v>
      </c>
      <c r="BG529" s="516"/>
      <c r="BH529" s="516" t="s">
        <v>6</v>
      </c>
      <c r="BI529" s="516" t="s">
        <v>6</v>
      </c>
      <c r="BJ529" s="516"/>
      <c r="BK529" s="516" t="s">
        <v>6</v>
      </c>
      <c r="BL529" s="516" t="s">
        <v>6</v>
      </c>
      <c r="BM529" s="516"/>
      <c r="BN529" s="516" t="s">
        <v>6</v>
      </c>
      <c r="BO529" s="516" t="s">
        <v>6</v>
      </c>
      <c r="BP529" s="516"/>
      <c r="BQ529" s="516" t="s">
        <v>6</v>
      </c>
      <c r="BR529" s="516" t="s">
        <v>6</v>
      </c>
      <c r="BS529" s="516"/>
      <c r="BT529" s="516"/>
      <c r="BU529" s="516"/>
      <c r="BV529" s="516"/>
      <c r="BW529" s="516"/>
      <c r="BX529" s="516"/>
      <c r="BY529" s="516"/>
      <c r="BZ529" s="28"/>
      <c r="CA529" s="24"/>
      <c r="CB529" s="29"/>
      <c r="CC529" s="29"/>
      <c r="CD529" s="30"/>
      <c r="CE529" s="29"/>
      <c r="CF529" s="29"/>
      <c r="CG529" s="31"/>
      <c r="CH529" s="457"/>
      <c r="CI529" s="23" t="s">
        <v>836</v>
      </c>
    </row>
    <row r="530" spans="1:87" ht="16.8" customHeight="1" thickTop="1" thickBot="1" x14ac:dyDescent="0.35">
      <c r="A530" s="505" t="str">
        <f>IF(COUNTIF(B531:B533,"x")&gt;0,"x","")</f>
        <v/>
      </c>
      <c r="B530" s="57"/>
      <c r="C530" s="510" t="str">
        <f>A530</f>
        <v/>
      </c>
      <c r="D530" s="66">
        <f>ROWS(D531:D533)-1</f>
        <v>2</v>
      </c>
      <c r="E530" s="58" t="s">
        <v>1630</v>
      </c>
      <c r="F530" s="59"/>
      <c r="G530" s="301"/>
      <c r="H530" s="6"/>
      <c r="I530" s="6"/>
      <c r="J530" s="6"/>
      <c r="K530" s="18"/>
      <c r="L530" s="18"/>
      <c r="M530" s="18"/>
      <c r="N530" s="46"/>
      <c r="O530" s="60" t="s">
        <v>1631</v>
      </c>
      <c r="P530" s="61" t="s">
        <v>3264</v>
      </c>
      <c r="Q530" s="143"/>
      <c r="R530" s="63" t="str">
        <f>IF(COUNTIF(Q531:Q533,"?")&gt;0,"?",IF(AND(S530="◄",T530="►"),"◄►",IF(S530="◄","◄",IF(T530="►","►",""))))</f>
        <v>◄</v>
      </c>
      <c r="S530" s="64" t="str">
        <f>IF(SUM(S531:S533)+1=ROWS(S531:S533)-COUNTIF(S531:S533,"-"),"","◄")</f>
        <v>◄</v>
      </c>
      <c r="T530" s="65" t="str">
        <f>IF(SUM(T531:T533)&gt;0,"►","")</f>
        <v/>
      </c>
      <c r="U530" s="146"/>
      <c r="V530" s="63" t="str">
        <f>IF(COUNTIF(U531:U533,"?")&gt;0,"?",IF(AND(W530="◄",X530="►"),"◄►",IF(W530="◄","◄",IF(X530="►","►",""))))</f>
        <v>◄</v>
      </c>
      <c r="W530" s="64" t="str">
        <f>IF(SUM(W531:W533)+1=ROWS(W531:W533)-COUNTIF(W531:W533,"-"),"","◄")</f>
        <v>◄</v>
      </c>
      <c r="X530" s="65" t="str">
        <f>IF(SUM(X531:X533)&gt;0,"►","")</f>
        <v/>
      </c>
      <c r="Y530" s="66">
        <f>ROWS(Y531:Y533)-1</f>
        <v>2</v>
      </c>
      <c r="Z530" s="67">
        <f>SUM(Z531:Z533)-Z533</f>
        <v>0</v>
      </c>
      <c r="AA530" s="68" t="s">
        <v>840</v>
      </c>
      <c r="AB530" s="69"/>
      <c r="AC530" s="67">
        <f>SUM(AC531:AC533)-AC533</f>
        <v>0</v>
      </c>
      <c r="AD530" s="68" t="s">
        <v>840</v>
      </c>
      <c r="AE530" s="69"/>
      <c r="AF530" s="153" t="str">
        <f>IF(AG530="◄","◄",IF(AG530="ok","►",""))</f>
        <v>◄</v>
      </c>
      <c r="AG530" s="154" t="str">
        <f>IF(AG531&gt;0,"OK","◄")</f>
        <v>◄</v>
      </c>
      <c r="AH530" s="155" t="str">
        <f>IF(AND(AI530="◄",AJ530="►"),"◄?►",IF(AI530="◄","◄",IF(AJ530="►","►","")))</f>
        <v>◄</v>
      </c>
      <c r="AI530" s="64" t="str">
        <f>IF(AI531&gt;0,"","◄")</f>
        <v>◄</v>
      </c>
      <c r="AJ530" s="65" t="str">
        <f>IF(SUM(AJ531:AJ532)&gt;0,"►","")</f>
        <v/>
      </c>
      <c r="AK530" s="590">
        <f>G531</f>
        <v>23255</v>
      </c>
      <c r="AL530" s="592" t="str">
        <f>P530</f>
        <v xml:space="preserve">▬ folder Nr. gn / 63 vnr. 14 ▬ </v>
      </c>
      <c r="AM530" s="43"/>
      <c r="AN530" s="1" t="str">
        <f>IF(AO530="","",IF(COUNTIF(AN531,"ok"),"","◄"))</f>
        <v>◄</v>
      </c>
      <c r="AO530" s="9" t="str">
        <f>IF(COUNTIF(AP530:BR530,"◄")&gt;0,"◄","")</f>
        <v>◄</v>
      </c>
      <c r="AP530" s="563" t="str">
        <f>IF(AP531="-","",IF(AP531&gt;0,"","◄"))</f>
        <v>◄</v>
      </c>
      <c r="AQ530" s="564"/>
      <c r="AR530" s="517">
        <f>IF(ISNONTEXT(AR531)=TRUE,"_",1)</f>
        <v>1</v>
      </c>
      <c r="AS530" s="563" t="str">
        <f>IF(AS531="-","",IF(AS531&gt;0,"","◄"))</f>
        <v/>
      </c>
      <c r="AT530" s="564"/>
      <c r="AU530" s="517" t="str">
        <f>IF(ISNONTEXT(AU531)=TRUE,"_",AR530+1)</f>
        <v>_</v>
      </c>
      <c r="AV530" s="563" t="str">
        <f>IF(AV531="-","",IF(AV531&gt;0,"","◄"))</f>
        <v/>
      </c>
      <c r="AW530" s="564"/>
      <c r="AX530" s="517" t="str">
        <f>IF(ISNONTEXT(AX531)=TRUE,"_",AU530+1)</f>
        <v>_</v>
      </c>
      <c r="AY530" s="563" t="str">
        <f>IF(AY531="-","",IF(AY531&gt;0,"","◄"))</f>
        <v/>
      </c>
      <c r="AZ530" s="564"/>
      <c r="BA530" s="517" t="str">
        <f>IF(ISNONTEXT(BA531)=TRUE,"_",AX530+1)</f>
        <v>_</v>
      </c>
      <c r="BB530" s="563" t="str">
        <f>IF(BB531="-","",IF(BB531&gt;0,"","◄"))</f>
        <v/>
      </c>
      <c r="BC530" s="564"/>
      <c r="BD530" s="517" t="str">
        <f>IF(ISNONTEXT(BD531)=TRUE,"_",BA530+1)</f>
        <v>_</v>
      </c>
      <c r="BE530" s="563" t="str">
        <f>IF(BE531="-","",IF(BE531&gt;0,"","◄"))</f>
        <v/>
      </c>
      <c r="BF530" s="564"/>
      <c r="BG530" s="517" t="str">
        <f>IF(ISNONTEXT(BG531)=TRUE,"_",BD530+1)</f>
        <v>_</v>
      </c>
      <c r="BH530" s="563" t="str">
        <f>IF(BH531="-","",IF(BH531&gt;0,"","◄"))</f>
        <v/>
      </c>
      <c r="BI530" s="564"/>
      <c r="BJ530" s="517" t="str">
        <f>IF(ISNONTEXT(BJ531)=TRUE,"_",BG530+1)</f>
        <v>_</v>
      </c>
      <c r="BK530" s="563" t="str">
        <f>IF(BK531="-","",IF(BK531&gt;0,"","◄"))</f>
        <v/>
      </c>
      <c r="BL530" s="564"/>
      <c r="BM530" s="517" t="str">
        <f>IF(ISNONTEXT(BM531)=TRUE,"_",BJ530+1)</f>
        <v>_</v>
      </c>
      <c r="BN530" s="563" t="str">
        <f>IF(BN531="-","",IF(BN531&gt;0,"","◄"))</f>
        <v/>
      </c>
      <c r="BO530" s="564"/>
      <c r="BP530" s="517" t="str">
        <f>IF(ISNONTEXT(BP531)=TRUE,"_",BM530+1)</f>
        <v>_</v>
      </c>
      <c r="BQ530" s="563" t="str">
        <f>IF(BQ531="-","",IF(BQ531&gt;0,"","◄"))</f>
        <v/>
      </c>
      <c r="BR530" s="564"/>
      <c r="BS530" s="517" t="str">
        <f>IF(ISNONTEXT(BS531)=TRUE,"_",BP530+1)</f>
        <v>_</v>
      </c>
      <c r="BT530" s="563" t="str">
        <f>IF(BT531="-","",IF(BT531&gt;0,"","◄"))</f>
        <v>◄</v>
      </c>
      <c r="BU530" s="564"/>
      <c r="BV530" s="517" t="str">
        <f>IF(ISNONTEXT(BV531)=TRUE,"_",1)</f>
        <v>_</v>
      </c>
      <c r="BW530" s="563" t="str">
        <f>IF(BW531="-","",IF(BW531&gt;0,"","◄"))</f>
        <v>◄</v>
      </c>
      <c r="BX530" s="564"/>
      <c r="BY530" s="517" t="str">
        <f>IF(ISNONTEXT(BY531)=TRUE,"_",BV530+1)</f>
        <v>_</v>
      </c>
      <c r="BZ530" s="26"/>
      <c r="CA530" s="24"/>
      <c r="CB530" s="25" t="str">
        <f>IF(CB531&gt;0,"►","")</f>
        <v/>
      </c>
      <c r="CC530" s="25" t="str">
        <f>IF(CC531&gt;0,"►","")</f>
        <v/>
      </c>
      <c r="CD530" s="517" t="str">
        <f>IF(ISNONTEXT(CD531)=TRUE,"_",1)</f>
        <v>_</v>
      </c>
      <c r="CE530" s="25" t="str">
        <f>IF(CE531&gt;0,"►","")</f>
        <v/>
      </c>
      <c r="CF530" s="25" t="str">
        <f>IF(CF531&gt;0,"►","")</f>
        <v/>
      </c>
      <c r="CG530" s="517" t="str">
        <f>IF(ISNONTEXT(CG531)=TRUE,"_",CD530+1)</f>
        <v>_</v>
      </c>
      <c r="CH530" s="66">
        <f>ROWS(CH531:CH533)-1</f>
        <v>2</v>
      </c>
      <c r="CI530" s="23" t="s">
        <v>836</v>
      </c>
    </row>
    <row r="531" spans="1:87" ht="15" thickBot="1" x14ac:dyDescent="0.35">
      <c r="A531" s="503"/>
      <c r="B531" s="49"/>
      <c r="C531" s="156">
        <f>B531</f>
        <v>0</v>
      </c>
      <c r="D531" s="457"/>
      <c r="E531" s="73"/>
      <c r="F531" s="74" t="s">
        <v>1632</v>
      </c>
      <c r="G531" s="300">
        <v>23255</v>
      </c>
      <c r="H531" s="76">
        <v>1</v>
      </c>
      <c r="I531" s="114"/>
      <c r="J531" s="114"/>
      <c r="K531" s="79"/>
      <c r="L531" s="79"/>
      <c r="M531" s="79"/>
      <c r="N531" s="157" t="s">
        <v>1633</v>
      </c>
      <c r="O531" s="81"/>
      <c r="P531" s="82"/>
      <c r="Q531" s="83" t="str">
        <f>IF(R531="?","?","")</f>
        <v/>
      </c>
      <c r="R531" s="83" t="str">
        <f>IF(AND(S531="",T531&gt;0),"?",IF(S531="","◄",IF(T531&gt;=1,"►","")))</f>
        <v>◄</v>
      </c>
      <c r="S531" s="84"/>
      <c r="T531" s="85"/>
      <c r="U531" s="83" t="str">
        <f>IF(V531="?","?","")</f>
        <v/>
      </c>
      <c r="V531" s="83" t="str">
        <f>IF(AND(W531="",X531&gt;0),"?",IF(W531="","◄",IF(X531&gt;=1,"►","")))</f>
        <v>◄</v>
      </c>
      <c r="W531" s="86"/>
      <c r="X531" s="85"/>
      <c r="Y531" s="457"/>
      <c r="Z531" s="87"/>
      <c r="AA531" s="521">
        <f>(S531*Z531)</f>
        <v>0</v>
      </c>
      <c r="AB531" s="520">
        <f>(T531*AA531)</f>
        <v>0</v>
      </c>
      <c r="AC531" s="88"/>
      <c r="AD531" s="519">
        <f>(W531*AC531)</f>
        <v>0</v>
      </c>
      <c r="AE531" s="518">
        <f>(X531*AD531)</f>
        <v>0</v>
      </c>
      <c r="AF531" s="89" t="str">
        <f>IF(AG531&gt;0,"ok","◄")</f>
        <v>◄</v>
      </c>
      <c r="AG531" s="90"/>
      <c r="AH531" s="89" t="str">
        <f>IF(AND(AI531="",AJ531&gt;0),"?",IF(AI531="","◄",IF(AJ531&gt;=1,"►","")))</f>
        <v>◄</v>
      </c>
      <c r="AI531" s="91"/>
      <c r="AJ531" s="92"/>
      <c r="AK531" s="591"/>
      <c r="AL531" s="593"/>
      <c r="AM531" s="43"/>
      <c r="AN531" s="3" t="s">
        <v>3</v>
      </c>
      <c r="AO531" s="12" t="s">
        <v>1</v>
      </c>
      <c r="AP531" s="13"/>
      <c r="AQ531" s="14"/>
      <c r="AR531" s="15" t="s">
        <v>32</v>
      </c>
      <c r="AS531" s="516" t="s">
        <v>6</v>
      </c>
      <c r="AT531" s="516" t="s">
        <v>6</v>
      </c>
      <c r="AU531" s="516"/>
      <c r="AV531" s="516" t="s">
        <v>6</v>
      </c>
      <c r="AW531" s="516" t="s">
        <v>6</v>
      </c>
      <c r="AX531" s="516"/>
      <c r="AY531" s="516" t="s">
        <v>6</v>
      </c>
      <c r="AZ531" s="516" t="s">
        <v>6</v>
      </c>
      <c r="BA531" s="516"/>
      <c r="BB531" s="516" t="s">
        <v>6</v>
      </c>
      <c r="BC531" s="516" t="s">
        <v>6</v>
      </c>
      <c r="BD531" s="516"/>
      <c r="BE531" s="516" t="s">
        <v>6</v>
      </c>
      <c r="BF531" s="516" t="s">
        <v>6</v>
      </c>
      <c r="BG531" s="516"/>
      <c r="BH531" s="516" t="s">
        <v>6</v>
      </c>
      <c r="BI531" s="516" t="s">
        <v>6</v>
      </c>
      <c r="BJ531" s="516"/>
      <c r="BK531" s="516" t="s">
        <v>6</v>
      </c>
      <c r="BL531" s="516" t="s">
        <v>6</v>
      </c>
      <c r="BM531" s="516"/>
      <c r="BN531" s="516" t="s">
        <v>6</v>
      </c>
      <c r="BO531" s="516" t="s">
        <v>6</v>
      </c>
      <c r="BP531" s="516"/>
      <c r="BQ531" s="516" t="s">
        <v>6</v>
      </c>
      <c r="BR531" s="516" t="s">
        <v>6</v>
      </c>
      <c r="BS531" s="516"/>
      <c r="BT531" s="32"/>
      <c r="BU531" s="33"/>
      <c r="BV531" s="34"/>
      <c r="BW531" s="32"/>
      <c r="BX531" s="33"/>
      <c r="BY531" s="34"/>
      <c r="BZ531" s="35"/>
      <c r="CA531" s="24"/>
      <c r="CB531" s="36"/>
      <c r="CC531" s="33"/>
      <c r="CD531" s="37"/>
      <c r="CE531" s="36"/>
      <c r="CF531" s="38"/>
      <c r="CG531" s="39"/>
      <c r="CH531" s="457"/>
      <c r="CI531" s="23" t="s">
        <v>836</v>
      </c>
    </row>
    <row r="532" spans="1:87" ht="15.6" thickTop="1" thickBot="1" x14ac:dyDescent="0.35">
      <c r="A532" s="503"/>
      <c r="B532" s="49"/>
      <c r="C532" s="156">
        <f>B532</f>
        <v>0</v>
      </c>
      <c r="D532" s="457"/>
      <c r="E532" s="73"/>
      <c r="F532" s="93">
        <v>1270</v>
      </c>
      <c r="G532" s="302">
        <v>23255</v>
      </c>
      <c r="H532" s="76">
        <v>1</v>
      </c>
      <c r="I532" s="114"/>
      <c r="J532" s="114"/>
      <c r="K532" s="79"/>
      <c r="L532" s="79"/>
      <c r="M532" s="79"/>
      <c r="N532" s="157" t="s">
        <v>1634</v>
      </c>
      <c r="O532" s="81"/>
      <c r="P532" s="82"/>
      <c r="Q532" s="83" t="str">
        <f>IF(R532="?","?","")</f>
        <v/>
      </c>
      <c r="R532" s="83" t="str">
        <f>IF(AND(S532="",T532&gt;0),"?",IF(S532="","◄",IF(T532&gt;=1,"►","")))</f>
        <v>◄</v>
      </c>
      <c r="S532" s="84"/>
      <c r="T532" s="85"/>
      <c r="U532" s="83" t="str">
        <f>IF(V532="?","?","")</f>
        <v/>
      </c>
      <c r="V532" s="83" t="str">
        <f>IF(AND(W532="",X532&gt;0),"?",IF(W532="","◄",IF(X532&gt;=1,"►","")))</f>
        <v>◄</v>
      </c>
      <c r="W532" s="86"/>
      <c r="X532" s="85"/>
      <c r="Y532" s="457"/>
      <c r="Z532" s="87"/>
      <c r="AA532" s="521">
        <f>(S532*Z532)</f>
        <v>0</v>
      </c>
      <c r="AB532" s="520">
        <f>(T532*AA532)</f>
        <v>0</v>
      </c>
      <c r="AC532" s="88"/>
      <c r="AD532" s="519">
        <f>(W532*AC532)</f>
        <v>0</v>
      </c>
      <c r="AE532" s="518">
        <f>(X532*AD532)</f>
        <v>0</v>
      </c>
      <c r="AF532" s="44"/>
      <c r="AG532" s="45"/>
      <c r="AH532" s="44"/>
      <c r="AI532" s="45"/>
      <c r="AJ532" s="45"/>
      <c r="AK532" s="45"/>
      <c r="AL532" s="45"/>
      <c r="AM532" s="43"/>
      <c r="AN532" s="27" t="s">
        <v>6</v>
      </c>
      <c r="AO532" s="27" t="s">
        <v>6</v>
      </c>
      <c r="AP532" s="516"/>
      <c r="AQ532" s="516"/>
      <c r="AR532" s="516"/>
      <c r="AS532" s="516" t="s">
        <v>6</v>
      </c>
      <c r="AT532" s="516" t="s">
        <v>6</v>
      </c>
      <c r="AU532" s="516"/>
      <c r="AV532" s="516" t="s">
        <v>6</v>
      </c>
      <c r="AW532" s="516" t="s">
        <v>6</v>
      </c>
      <c r="AX532" s="516"/>
      <c r="AY532" s="516" t="s">
        <v>6</v>
      </c>
      <c r="AZ532" s="516" t="s">
        <v>6</v>
      </c>
      <c r="BA532" s="516"/>
      <c r="BB532" s="516" t="s">
        <v>6</v>
      </c>
      <c r="BC532" s="516" t="s">
        <v>6</v>
      </c>
      <c r="BD532" s="516"/>
      <c r="BE532" s="516" t="s">
        <v>6</v>
      </c>
      <c r="BF532" s="516" t="s">
        <v>6</v>
      </c>
      <c r="BG532" s="516"/>
      <c r="BH532" s="516" t="s">
        <v>6</v>
      </c>
      <c r="BI532" s="516" t="s">
        <v>6</v>
      </c>
      <c r="BJ532" s="516"/>
      <c r="BK532" s="516" t="s">
        <v>6</v>
      </c>
      <c r="BL532" s="516" t="s">
        <v>6</v>
      </c>
      <c r="BM532" s="516"/>
      <c r="BN532" s="516" t="s">
        <v>6</v>
      </c>
      <c r="BO532" s="516" t="s">
        <v>6</v>
      </c>
      <c r="BP532" s="516"/>
      <c r="BQ532" s="516" t="s">
        <v>6</v>
      </c>
      <c r="BR532" s="516" t="s">
        <v>6</v>
      </c>
      <c r="BS532" s="516"/>
      <c r="BT532" s="516"/>
      <c r="BU532" s="516"/>
      <c r="BV532" s="516"/>
      <c r="BW532" s="516"/>
      <c r="BX532" s="516"/>
      <c r="BY532" s="516"/>
      <c r="BZ532" s="28"/>
      <c r="CA532" s="24"/>
      <c r="CB532" s="29"/>
      <c r="CC532" s="29"/>
      <c r="CD532" s="30"/>
      <c r="CE532" s="29"/>
      <c r="CF532" s="29"/>
      <c r="CG532" s="31"/>
      <c r="CH532" s="457"/>
      <c r="CI532" s="23" t="s">
        <v>836</v>
      </c>
    </row>
    <row r="533" spans="1:87" ht="16.8" customHeight="1" thickTop="1" thickBot="1" x14ac:dyDescent="0.35">
      <c r="A533" s="505" t="str">
        <f>IF(COUNTIF(B534:B536,"x")&gt;0,"x","")</f>
        <v/>
      </c>
      <c r="B533" s="57"/>
      <c r="C533" s="510" t="str">
        <f>A533</f>
        <v/>
      </c>
      <c r="D533" s="66">
        <f>ROWS(D534:D536)-1</f>
        <v>2</v>
      </c>
      <c r="E533" s="58" t="s">
        <v>1635</v>
      </c>
      <c r="F533" s="59"/>
      <c r="G533" s="301"/>
      <c r="H533" s="6"/>
      <c r="I533" s="6"/>
      <c r="J533" s="6"/>
      <c r="K533" s="18"/>
      <c r="L533" s="18"/>
      <c r="M533" s="18"/>
      <c r="N533" s="2"/>
      <c r="O533" s="60">
        <v>23338</v>
      </c>
      <c r="P533" s="61" t="s">
        <v>3265</v>
      </c>
      <c r="Q533" s="143"/>
      <c r="R533" s="63" t="str">
        <f>IF(COUNTIF(Q534:Q536,"?")&gt;0,"?",IF(AND(S533="◄",T533="►"),"◄►",IF(S533="◄","◄",IF(T533="►","►",""))))</f>
        <v>◄</v>
      </c>
      <c r="S533" s="64" t="str">
        <f>IF(SUM(S534:S536)+1=ROWS(S534:S536)-COUNTIF(S534:S536,"-"),"","◄")</f>
        <v>◄</v>
      </c>
      <c r="T533" s="65" t="str">
        <f>IF(SUM(T534:T536)&gt;0,"►","")</f>
        <v/>
      </c>
      <c r="U533" s="146"/>
      <c r="V533" s="63" t="str">
        <f>IF(COUNTIF(U534:U536,"?")&gt;0,"?",IF(AND(W533="◄",X533="►"),"◄►",IF(W533="◄","◄",IF(X533="►","►",""))))</f>
        <v>◄</v>
      </c>
      <c r="W533" s="64" t="str">
        <f>IF(SUM(W534:W536)+1=ROWS(W534:W536)-COUNTIF(W534:W536,"-"),"","◄")</f>
        <v>◄</v>
      </c>
      <c r="X533" s="65" t="str">
        <f>IF(SUM(X534:X536)&gt;0,"►","")</f>
        <v/>
      </c>
      <c r="Y533" s="66">
        <f>ROWS(Y534:Y536)-1</f>
        <v>2</v>
      </c>
      <c r="Z533" s="67">
        <f>SUM(Z534:Z536)-Z536</f>
        <v>0</v>
      </c>
      <c r="AA533" s="68" t="s">
        <v>840</v>
      </c>
      <c r="AB533" s="69"/>
      <c r="AC533" s="67">
        <f>SUM(AC534:AC536)-AC536</f>
        <v>0</v>
      </c>
      <c r="AD533" s="68" t="s">
        <v>840</v>
      </c>
      <c r="AE533" s="69"/>
      <c r="AF533" s="153" t="str">
        <f>IF(AG533="◄","◄",IF(AG533="ok","►",""))</f>
        <v>◄</v>
      </c>
      <c r="AG533" s="154" t="str">
        <f>IF(AG534&gt;0,"OK","◄")</f>
        <v>◄</v>
      </c>
      <c r="AH533" s="155" t="str">
        <f>IF(AND(AI533="◄",AJ533="►"),"◄?►",IF(AI533="◄","◄",IF(AJ533="►","►","")))</f>
        <v>◄</v>
      </c>
      <c r="AI533" s="64" t="str">
        <f>IF(AI534&gt;0,"","◄")</f>
        <v>◄</v>
      </c>
      <c r="AJ533" s="65" t="str">
        <f>IF(SUM(AJ534:AJ540)&gt;0,"►","")</f>
        <v/>
      </c>
      <c r="AK533" s="590">
        <f>O533</f>
        <v>23338</v>
      </c>
      <c r="AL533" s="592" t="str">
        <f>P533</f>
        <v xml:space="preserve">▬ folder Nr. gn / 63 vnr. 15 ▬ </v>
      </c>
      <c r="AM533" s="43"/>
      <c r="AN533" s="1" t="str">
        <f>IF(AO533="","",IF(COUNTIF(AN534,"ok"),"","◄"))</f>
        <v>◄</v>
      </c>
      <c r="AO533" s="9" t="str">
        <f>IF(COUNTIF(AP533:BR533,"◄")&gt;0,"◄","")</f>
        <v>◄</v>
      </c>
      <c r="AP533" s="563" t="str">
        <f>IF(AP534="-","",IF(AP534&gt;0,"","◄"))</f>
        <v>◄</v>
      </c>
      <c r="AQ533" s="564"/>
      <c r="AR533" s="517">
        <f>IF(ISNONTEXT(AR534)=TRUE,"_",1)</f>
        <v>1</v>
      </c>
      <c r="AS533" s="563" t="str">
        <f>IF(AS534="-","",IF(AS534&gt;0,"","◄"))</f>
        <v/>
      </c>
      <c r="AT533" s="564"/>
      <c r="AU533" s="517" t="str">
        <f>IF(ISNONTEXT(AU534)=TRUE,"_",AR533+1)</f>
        <v>_</v>
      </c>
      <c r="AV533" s="563" t="str">
        <f>IF(AV534="-","",IF(AV534&gt;0,"","◄"))</f>
        <v/>
      </c>
      <c r="AW533" s="564"/>
      <c r="AX533" s="517" t="str">
        <f>IF(ISNONTEXT(AX534)=TRUE,"_",AU533+1)</f>
        <v>_</v>
      </c>
      <c r="AY533" s="563" t="str">
        <f>IF(AY534="-","",IF(AY534&gt;0,"","◄"))</f>
        <v/>
      </c>
      <c r="AZ533" s="564"/>
      <c r="BA533" s="517" t="str">
        <f>IF(ISNONTEXT(BA534)=TRUE,"_",AX533+1)</f>
        <v>_</v>
      </c>
      <c r="BB533" s="563" t="str">
        <f>IF(BB534="-","",IF(BB534&gt;0,"","◄"))</f>
        <v/>
      </c>
      <c r="BC533" s="564"/>
      <c r="BD533" s="517" t="str">
        <f>IF(ISNONTEXT(BD534)=TRUE,"_",BA533+1)</f>
        <v>_</v>
      </c>
      <c r="BE533" s="563" t="str">
        <f>IF(BE534="-","",IF(BE534&gt;0,"","◄"))</f>
        <v/>
      </c>
      <c r="BF533" s="564"/>
      <c r="BG533" s="517" t="str">
        <f>IF(ISNONTEXT(BG534)=TRUE,"_",BD533+1)</f>
        <v>_</v>
      </c>
      <c r="BH533" s="563" t="str">
        <f>IF(BH534="-","",IF(BH534&gt;0,"","◄"))</f>
        <v/>
      </c>
      <c r="BI533" s="564"/>
      <c r="BJ533" s="517" t="str">
        <f>IF(ISNONTEXT(BJ534)=TRUE,"_",BG533+1)</f>
        <v>_</v>
      </c>
      <c r="BK533" s="563" t="str">
        <f>IF(BK534="-","",IF(BK534&gt;0,"","◄"))</f>
        <v/>
      </c>
      <c r="BL533" s="564"/>
      <c r="BM533" s="517" t="str">
        <f>IF(ISNONTEXT(BM534)=TRUE,"_",BJ533+1)</f>
        <v>_</v>
      </c>
      <c r="BN533" s="563" t="str">
        <f>IF(BN534="-","",IF(BN534&gt;0,"","◄"))</f>
        <v/>
      </c>
      <c r="BO533" s="564"/>
      <c r="BP533" s="517" t="str">
        <f>IF(ISNONTEXT(BP534)=TRUE,"_",BM533+1)</f>
        <v>_</v>
      </c>
      <c r="BQ533" s="563" t="str">
        <f>IF(BQ534="-","",IF(BQ534&gt;0,"","◄"))</f>
        <v/>
      </c>
      <c r="BR533" s="564"/>
      <c r="BS533" s="517" t="str">
        <f>IF(ISNONTEXT(BS534)=TRUE,"_",BP533+1)</f>
        <v>_</v>
      </c>
      <c r="BT533" s="563" t="str">
        <f>IF(BT534="-","",IF(BT534&gt;0,"","◄"))</f>
        <v>◄</v>
      </c>
      <c r="BU533" s="564"/>
      <c r="BV533" s="517" t="str">
        <f>IF(ISNONTEXT(BV534)=TRUE,"_",1)</f>
        <v>_</v>
      </c>
      <c r="BW533" s="563" t="str">
        <f>IF(BW534="-","",IF(BW534&gt;0,"","◄"))</f>
        <v>◄</v>
      </c>
      <c r="BX533" s="564"/>
      <c r="BY533" s="517" t="str">
        <f>IF(ISNONTEXT(BY534)=TRUE,"_",BV533+1)</f>
        <v>_</v>
      </c>
      <c r="BZ533" s="26"/>
      <c r="CA533" s="24"/>
      <c r="CB533" s="25" t="str">
        <f>IF(CB534&gt;0,"►","")</f>
        <v/>
      </c>
      <c r="CC533" s="25" t="str">
        <f>IF(CC534&gt;0,"►","")</f>
        <v/>
      </c>
      <c r="CD533" s="517" t="str">
        <f>IF(ISNONTEXT(CD534)=TRUE,"_",1)</f>
        <v>_</v>
      </c>
      <c r="CE533" s="25" t="str">
        <f>IF(CE534&gt;0,"►","")</f>
        <v/>
      </c>
      <c r="CF533" s="25" t="str">
        <f>IF(CF534&gt;0,"►","")</f>
        <v/>
      </c>
      <c r="CG533" s="517" t="str">
        <f>IF(ISNONTEXT(CG534)=TRUE,"_",CD533+1)</f>
        <v>_</v>
      </c>
      <c r="CH533" s="66">
        <f>ROWS(CH534:CH536)-1</f>
        <v>2</v>
      </c>
      <c r="CI533" s="23" t="s">
        <v>836</v>
      </c>
    </row>
    <row r="534" spans="1:87" ht="15" thickBot="1" x14ac:dyDescent="0.35">
      <c r="A534" s="503"/>
      <c r="B534" s="49"/>
      <c r="C534" s="156">
        <f>B534</f>
        <v>0</v>
      </c>
      <c r="D534" s="457"/>
      <c r="E534" s="73"/>
      <c r="F534" s="74" t="s">
        <v>1636</v>
      </c>
      <c r="G534" s="300">
        <v>23338</v>
      </c>
      <c r="H534" s="76">
        <v>0.5</v>
      </c>
      <c r="I534" s="114"/>
      <c r="J534" s="114"/>
      <c r="K534" s="79"/>
      <c r="L534" s="79"/>
      <c r="M534" s="79"/>
      <c r="N534" s="157" t="s">
        <v>1637</v>
      </c>
      <c r="O534" s="81"/>
      <c r="P534" s="82"/>
      <c r="Q534" s="83" t="str">
        <f>IF(R534="?","?","")</f>
        <v/>
      </c>
      <c r="R534" s="83" t="str">
        <f>IF(AND(S534="",T534&gt;0),"?",IF(S534="","◄",IF(T534&gt;=1,"►","")))</f>
        <v>◄</v>
      </c>
      <c r="S534" s="84"/>
      <c r="T534" s="85"/>
      <c r="U534" s="83" t="str">
        <f>IF(V534="?","?","")</f>
        <v/>
      </c>
      <c r="V534" s="83" t="str">
        <f>IF(AND(W534="",X534&gt;0),"?",IF(W534="","◄",IF(X534&gt;=1,"►","")))</f>
        <v>◄</v>
      </c>
      <c r="W534" s="86"/>
      <c r="X534" s="85"/>
      <c r="Y534" s="457"/>
      <c r="Z534" s="87"/>
      <c r="AA534" s="521">
        <f>(S534*Z534)</f>
        <v>0</v>
      </c>
      <c r="AB534" s="520">
        <f>(T534*AA534)</f>
        <v>0</v>
      </c>
      <c r="AC534" s="88"/>
      <c r="AD534" s="519">
        <f>(W534*AC534)</f>
        <v>0</v>
      </c>
      <c r="AE534" s="518">
        <f>(X534*AD534)</f>
        <v>0</v>
      </c>
      <c r="AF534" s="89" t="str">
        <f>IF(AG534&gt;0,"ok","◄")</f>
        <v>◄</v>
      </c>
      <c r="AG534" s="90"/>
      <c r="AH534" s="89" t="str">
        <f>IF(AND(AI534="",AJ534&gt;0),"?",IF(AI534="","◄",IF(AJ534&gt;=1,"►","")))</f>
        <v>◄</v>
      </c>
      <c r="AI534" s="91"/>
      <c r="AJ534" s="92"/>
      <c r="AK534" s="591"/>
      <c r="AL534" s="593"/>
      <c r="AM534" s="43"/>
      <c r="AN534" s="3" t="s">
        <v>3</v>
      </c>
      <c r="AO534" s="12" t="s">
        <v>1</v>
      </c>
      <c r="AP534" s="13"/>
      <c r="AQ534" s="14"/>
      <c r="AR534" s="17" t="s">
        <v>5</v>
      </c>
      <c r="AS534" s="516" t="s">
        <v>6</v>
      </c>
      <c r="AT534" s="516" t="s">
        <v>6</v>
      </c>
      <c r="AU534" s="516"/>
      <c r="AV534" s="516" t="s">
        <v>6</v>
      </c>
      <c r="AW534" s="516" t="s">
        <v>6</v>
      </c>
      <c r="AX534" s="516"/>
      <c r="AY534" s="516" t="s">
        <v>6</v>
      </c>
      <c r="AZ534" s="516" t="s">
        <v>6</v>
      </c>
      <c r="BA534" s="516"/>
      <c r="BB534" s="516" t="s">
        <v>6</v>
      </c>
      <c r="BC534" s="516" t="s">
        <v>6</v>
      </c>
      <c r="BD534" s="516"/>
      <c r="BE534" s="516" t="s">
        <v>6</v>
      </c>
      <c r="BF534" s="516" t="s">
        <v>6</v>
      </c>
      <c r="BG534" s="516"/>
      <c r="BH534" s="516" t="s">
        <v>6</v>
      </c>
      <c r="BI534" s="516" t="s">
        <v>6</v>
      </c>
      <c r="BJ534" s="516"/>
      <c r="BK534" s="516" t="s">
        <v>6</v>
      </c>
      <c r="BL534" s="516" t="s">
        <v>6</v>
      </c>
      <c r="BM534" s="516"/>
      <c r="BN534" s="516" t="s">
        <v>6</v>
      </c>
      <c r="BO534" s="516" t="s">
        <v>6</v>
      </c>
      <c r="BP534" s="516"/>
      <c r="BQ534" s="516" t="s">
        <v>6</v>
      </c>
      <c r="BR534" s="516" t="s">
        <v>6</v>
      </c>
      <c r="BS534" s="516"/>
      <c r="BT534" s="32"/>
      <c r="BU534" s="33"/>
      <c r="BV534" s="34"/>
      <c r="BW534" s="32"/>
      <c r="BX534" s="33"/>
      <c r="BY534" s="34"/>
      <c r="BZ534" s="35"/>
      <c r="CA534" s="24"/>
      <c r="CB534" s="36"/>
      <c r="CC534" s="33"/>
      <c r="CD534" s="37"/>
      <c r="CE534" s="36"/>
      <c r="CF534" s="38"/>
      <c r="CG534" s="39"/>
      <c r="CH534" s="457"/>
      <c r="CI534" s="23" t="s">
        <v>836</v>
      </c>
    </row>
    <row r="535" spans="1:87" ht="15.6" thickTop="1" thickBot="1" x14ac:dyDescent="0.35">
      <c r="A535" s="503"/>
      <c r="B535" s="49"/>
      <c r="C535" s="156">
        <f>B535</f>
        <v>0</v>
      </c>
      <c r="D535" s="457"/>
      <c r="E535" s="132" t="s">
        <v>1084</v>
      </c>
      <c r="F535" s="125">
        <v>43</v>
      </c>
      <c r="G535" s="361">
        <v>1963</v>
      </c>
      <c r="H535" s="76">
        <v>0.5</v>
      </c>
      <c r="I535" s="114" t="s">
        <v>3</v>
      </c>
      <c r="J535" s="114"/>
      <c r="K535" s="79"/>
      <c r="L535" s="79"/>
      <c r="M535" s="79"/>
      <c r="N535" s="175" t="s">
        <v>1638</v>
      </c>
      <c r="O535" s="81"/>
      <c r="P535" s="82"/>
      <c r="Q535" s="83" t="str">
        <f>IF(R535="?","?","")</f>
        <v/>
      </c>
      <c r="R535" s="83" t="str">
        <f>IF(AND(S535="",T535&gt;0),"?",IF(S535="","◄",IF(T535&gt;=1,"►","")))</f>
        <v>◄</v>
      </c>
      <c r="S535" s="84"/>
      <c r="T535" s="85"/>
      <c r="U535" s="83" t="str">
        <f>IF(V535="?","?","")</f>
        <v/>
      </c>
      <c r="V535" s="83" t="str">
        <f>IF(AND(W535="",X535&gt;0),"?",IF(W535="","◄",IF(X535&gt;=1,"►","")))</f>
        <v>◄</v>
      </c>
      <c r="W535" s="86"/>
      <c r="X535" s="85"/>
      <c r="Y535" s="457"/>
      <c r="Z535" s="87"/>
      <c r="AA535" s="521">
        <f>(S535*Z535)</f>
        <v>0</v>
      </c>
      <c r="AB535" s="520">
        <f>(T535*AA535)</f>
        <v>0</v>
      </c>
      <c r="AC535" s="88"/>
      <c r="AD535" s="519">
        <f>(W535*AC535)</f>
        <v>0</v>
      </c>
      <c r="AE535" s="518">
        <f>(X535*AD535)</f>
        <v>0</v>
      </c>
      <c r="AF535" s="44"/>
      <c r="AG535" s="45"/>
      <c r="AH535" s="44"/>
      <c r="AI535" s="45"/>
      <c r="AJ535" s="45"/>
      <c r="AK535" s="45"/>
      <c r="AL535" s="45"/>
      <c r="AM535" s="43"/>
      <c r="AN535" s="27" t="s">
        <v>6</v>
      </c>
      <c r="AO535" s="27" t="s">
        <v>6</v>
      </c>
      <c r="AP535" s="516"/>
      <c r="AQ535" s="516"/>
      <c r="AR535" s="516"/>
      <c r="AS535" s="516" t="s">
        <v>6</v>
      </c>
      <c r="AT535" s="516" t="s">
        <v>6</v>
      </c>
      <c r="AU535" s="516"/>
      <c r="AV535" s="516" t="s">
        <v>6</v>
      </c>
      <c r="AW535" s="516" t="s">
        <v>6</v>
      </c>
      <c r="AX535" s="516"/>
      <c r="AY535" s="516" t="s">
        <v>6</v>
      </c>
      <c r="AZ535" s="516" t="s">
        <v>6</v>
      </c>
      <c r="BA535" s="516"/>
      <c r="BB535" s="516" t="s">
        <v>6</v>
      </c>
      <c r="BC535" s="516" t="s">
        <v>6</v>
      </c>
      <c r="BD535" s="516"/>
      <c r="BE535" s="516" t="s">
        <v>6</v>
      </c>
      <c r="BF535" s="516" t="s">
        <v>6</v>
      </c>
      <c r="BG535" s="516"/>
      <c r="BH535" s="516" t="s">
        <v>6</v>
      </c>
      <c r="BI535" s="516" t="s">
        <v>6</v>
      </c>
      <c r="BJ535" s="516"/>
      <c r="BK535" s="516" t="s">
        <v>6</v>
      </c>
      <c r="BL535" s="516" t="s">
        <v>6</v>
      </c>
      <c r="BM535" s="516"/>
      <c r="BN535" s="516" t="s">
        <v>6</v>
      </c>
      <c r="BO535" s="516" t="s">
        <v>6</v>
      </c>
      <c r="BP535" s="516"/>
      <c r="BQ535" s="516" t="s">
        <v>6</v>
      </c>
      <c r="BR535" s="516" t="s">
        <v>6</v>
      </c>
      <c r="BS535" s="516"/>
      <c r="BT535" s="516"/>
      <c r="BU535" s="516"/>
      <c r="BV535" s="516"/>
      <c r="BW535" s="516"/>
      <c r="BX535" s="516"/>
      <c r="BY535" s="516"/>
      <c r="BZ535" s="28"/>
      <c r="CA535" s="24"/>
      <c r="CB535" s="29"/>
      <c r="CC535" s="29"/>
      <c r="CD535" s="30"/>
      <c r="CE535" s="29"/>
      <c r="CF535" s="29"/>
      <c r="CG535" s="31"/>
      <c r="CH535" s="457"/>
      <c r="CI535" s="23" t="s">
        <v>836</v>
      </c>
    </row>
    <row r="536" spans="1:87" ht="16.8" customHeight="1" thickTop="1" thickBot="1" x14ac:dyDescent="0.35">
      <c r="A536" s="505" t="str">
        <f>IF(COUNTIF(B537:B544,"x")&gt;0,"x","")</f>
        <v/>
      </c>
      <c r="B536" s="57"/>
      <c r="C536" s="510" t="str">
        <f>A536</f>
        <v/>
      </c>
      <c r="D536" s="66">
        <f>ROWS(D537:D543)-1</f>
        <v>6</v>
      </c>
      <c r="E536" s="58" t="s">
        <v>1639</v>
      </c>
      <c r="F536" s="59"/>
      <c r="G536" s="301"/>
      <c r="H536" s="6"/>
      <c r="I536" s="6"/>
      <c r="J536" s="6"/>
      <c r="K536" s="18"/>
      <c r="L536" s="18"/>
      <c r="M536" s="18"/>
      <c r="N536" s="2"/>
      <c r="O536" s="60" t="s">
        <v>1640</v>
      </c>
      <c r="P536" s="61" t="s">
        <v>3266</v>
      </c>
      <c r="Q536" s="143"/>
      <c r="R536" s="63" t="str">
        <f>IF(COUNTIF(Q537:Q543,"?")&gt;0,"?",IF(AND(S536="◄",T536="►"),"◄►",IF(S536="◄","◄",IF(T536="►","►",""))))</f>
        <v>◄</v>
      </c>
      <c r="S536" s="64" t="str">
        <f>IF(SUM(S537:S543)+1=ROWS(S537:S543)-COUNTIF(S537:S543,"-"),"","◄")</f>
        <v>◄</v>
      </c>
      <c r="T536" s="65" t="str">
        <f>IF(SUM(T537:T543)&gt;0,"►","")</f>
        <v/>
      </c>
      <c r="U536" s="146"/>
      <c r="V536" s="63" t="str">
        <f>IF(COUNTIF(U537:U543,"?")&gt;0,"?",IF(AND(W536="◄",X536="►"),"◄►",IF(W536="◄","◄",IF(X536="►","►",""))))</f>
        <v>◄</v>
      </c>
      <c r="W536" s="64" t="str">
        <f>IF(SUM(W537:W543)+1=ROWS(W537:W543)-COUNTIF(W537:W543,"-"),"","◄")</f>
        <v>◄</v>
      </c>
      <c r="X536" s="65" t="str">
        <f>IF(SUM(X537:X543)&gt;0,"►","")</f>
        <v/>
      </c>
      <c r="Y536" s="66">
        <f>ROWS(Y537:Y543)-1</f>
        <v>6</v>
      </c>
      <c r="Z536" s="67">
        <f>SUM(Z537:Z543)-Z543</f>
        <v>0</v>
      </c>
      <c r="AA536" s="68" t="s">
        <v>840</v>
      </c>
      <c r="AB536" s="69"/>
      <c r="AC536" s="67">
        <f>SUM(AC537:AC543)-AC543</f>
        <v>0</v>
      </c>
      <c r="AD536" s="68" t="s">
        <v>840</v>
      </c>
      <c r="AE536" s="69"/>
      <c r="AF536" s="153" t="str">
        <f>IF(AG536="◄","◄",IF(AG536="ok","►",""))</f>
        <v>◄</v>
      </c>
      <c r="AG536" s="154" t="str">
        <f>IF(AG537&gt;0,"OK","◄")</f>
        <v>◄</v>
      </c>
      <c r="AH536" s="155" t="str">
        <f>IF(AND(AI536="◄",AJ536="►"),"◄?►",IF(AI536="◄","◄",IF(AJ536="►","►","")))</f>
        <v>◄</v>
      </c>
      <c r="AI536" s="64" t="str">
        <f>IF(AI537&gt;0,"","◄")</f>
        <v>◄</v>
      </c>
      <c r="AJ536" s="65" t="str">
        <f>IF(SUM(AJ537:AJ542)&gt;0,"►","")</f>
        <v/>
      </c>
      <c r="AK536" s="590">
        <f>G539</f>
        <v>23338</v>
      </c>
      <c r="AL536" s="592" t="str">
        <f>P536</f>
        <v xml:space="preserve">▬ folder Nr. gn / 63 vnr. 16 ▬ </v>
      </c>
      <c r="AM536" s="43"/>
      <c r="AN536" s="1" t="str">
        <f>IF(AO536="","",IF(COUNTIF(AN537,"ok"),"","◄"))</f>
        <v>◄</v>
      </c>
      <c r="AO536" s="9" t="str">
        <f>IF(COUNTIF(AP536:BR536,"◄")&gt;0,"◄","")</f>
        <v>◄</v>
      </c>
      <c r="AP536" s="563" t="str">
        <f>IF(AP537="-","",IF(AP537&gt;0,"","◄"))</f>
        <v>◄</v>
      </c>
      <c r="AQ536" s="564"/>
      <c r="AR536" s="517">
        <f>IF(ISNONTEXT(AR537)=TRUE,"_",1)</f>
        <v>1</v>
      </c>
      <c r="AS536" s="563" t="str">
        <f>IF(AS537="-","",IF(AS537&gt;0,"","◄"))</f>
        <v/>
      </c>
      <c r="AT536" s="564"/>
      <c r="AU536" s="517" t="str">
        <f>IF(ISNONTEXT(AU537)=TRUE,"_",AR536+1)</f>
        <v>_</v>
      </c>
      <c r="AV536" s="563" t="str">
        <f>IF(AV537="-","",IF(AV537&gt;0,"","◄"))</f>
        <v/>
      </c>
      <c r="AW536" s="564"/>
      <c r="AX536" s="517" t="str">
        <f>IF(ISNONTEXT(AX537)=TRUE,"_",AU536+1)</f>
        <v>_</v>
      </c>
      <c r="AY536" s="563" t="str">
        <f>IF(AY537="-","",IF(AY537&gt;0,"","◄"))</f>
        <v/>
      </c>
      <c r="AZ536" s="564"/>
      <c r="BA536" s="517" t="str">
        <f>IF(ISNONTEXT(BA537)=TRUE,"_",AX536+1)</f>
        <v>_</v>
      </c>
      <c r="BB536" s="563" t="str">
        <f>IF(BB537="-","",IF(BB537&gt;0,"","◄"))</f>
        <v/>
      </c>
      <c r="BC536" s="564"/>
      <c r="BD536" s="517" t="str">
        <f>IF(ISNONTEXT(BD537)=TRUE,"_",BA536+1)</f>
        <v>_</v>
      </c>
      <c r="BE536" s="563" t="str">
        <f>IF(BE537="-","",IF(BE537&gt;0,"","◄"))</f>
        <v/>
      </c>
      <c r="BF536" s="564"/>
      <c r="BG536" s="517" t="str">
        <f>IF(ISNONTEXT(BG537)=TRUE,"_",BD536+1)</f>
        <v>_</v>
      </c>
      <c r="BH536" s="563" t="str">
        <f>IF(BH537="-","",IF(BH537&gt;0,"","◄"))</f>
        <v/>
      </c>
      <c r="BI536" s="564"/>
      <c r="BJ536" s="517" t="str">
        <f>IF(ISNONTEXT(BJ537)=TRUE,"_",BG536+1)</f>
        <v>_</v>
      </c>
      <c r="BK536" s="563" t="str">
        <f>IF(BK537="-","",IF(BK537&gt;0,"","◄"))</f>
        <v/>
      </c>
      <c r="BL536" s="564"/>
      <c r="BM536" s="517" t="str">
        <f>IF(ISNONTEXT(BM537)=TRUE,"_",BJ536+1)</f>
        <v>_</v>
      </c>
      <c r="BN536" s="563" t="str">
        <f>IF(BN537="-","",IF(BN537&gt;0,"","◄"))</f>
        <v/>
      </c>
      <c r="BO536" s="564"/>
      <c r="BP536" s="517" t="str">
        <f>IF(ISNONTEXT(BP537)=TRUE,"_",BM536+1)</f>
        <v>_</v>
      </c>
      <c r="BQ536" s="563" t="str">
        <f>IF(BQ537="-","",IF(BQ537&gt;0,"","◄"))</f>
        <v/>
      </c>
      <c r="BR536" s="564"/>
      <c r="BS536" s="517" t="str">
        <f>IF(ISNONTEXT(BS537)=TRUE,"_",BP536+1)</f>
        <v>_</v>
      </c>
      <c r="BT536" s="563" t="str">
        <f>IF(BT537="-","",IF(BT537&gt;0,"","◄"))</f>
        <v>◄</v>
      </c>
      <c r="BU536" s="564"/>
      <c r="BV536" s="517" t="str">
        <f>IF(ISNONTEXT(BV537)=TRUE,"_",1)</f>
        <v>_</v>
      </c>
      <c r="BW536" s="563" t="str">
        <f>IF(BW537="-","",IF(BW537&gt;0,"","◄"))</f>
        <v>◄</v>
      </c>
      <c r="BX536" s="564"/>
      <c r="BY536" s="517" t="str">
        <f>IF(ISNONTEXT(BY537)=TRUE,"_",BV536+1)</f>
        <v>_</v>
      </c>
      <c r="BZ536" s="26"/>
      <c r="CA536" s="24"/>
      <c r="CB536" s="25" t="str">
        <f>IF(CB537&gt;0,"►","")</f>
        <v/>
      </c>
      <c r="CC536" s="25" t="str">
        <f>IF(CC537&gt;0,"►","")</f>
        <v/>
      </c>
      <c r="CD536" s="517" t="str">
        <f>IF(ISNONTEXT(CD537)=TRUE,"_",1)</f>
        <v>_</v>
      </c>
      <c r="CE536" s="25" t="str">
        <f>IF(CE537&gt;0,"►","")</f>
        <v/>
      </c>
      <c r="CF536" s="25" t="str">
        <f>IF(CF537&gt;0,"►","")</f>
        <v/>
      </c>
      <c r="CG536" s="517" t="str">
        <f>IF(ISNONTEXT(CG537)=TRUE,"_",CD536+1)</f>
        <v>_</v>
      </c>
      <c r="CH536" s="66">
        <f>ROWS(CH537:CH543)-1</f>
        <v>6</v>
      </c>
      <c r="CI536" s="23" t="s">
        <v>836</v>
      </c>
    </row>
    <row r="537" spans="1:87" ht="15" thickBot="1" x14ac:dyDescent="0.35">
      <c r="A537" s="503"/>
      <c r="B537" s="49"/>
      <c r="C537" s="156">
        <f t="shared" ref="C537:C542" si="273">B537</f>
        <v>0</v>
      </c>
      <c r="D537" s="457"/>
      <c r="E537" s="73"/>
      <c r="F537" s="74" t="s">
        <v>1641</v>
      </c>
      <c r="G537" s="300">
        <v>23338</v>
      </c>
      <c r="H537" s="76">
        <v>0.5</v>
      </c>
      <c r="I537" s="99" t="s">
        <v>864</v>
      </c>
      <c r="J537" s="100">
        <v>0.1</v>
      </c>
      <c r="K537" s="79"/>
      <c r="L537" s="79"/>
      <c r="M537" s="79"/>
      <c r="N537" s="157" t="s">
        <v>1642</v>
      </c>
      <c r="O537" s="81"/>
      <c r="P537" s="82"/>
      <c r="Q537" s="83" t="str">
        <f t="shared" ref="Q537:Q542" si="274">IF(R537="?","?","")</f>
        <v/>
      </c>
      <c r="R537" s="83" t="str">
        <f t="shared" ref="R537:R542" si="275">IF(AND(S537="",T537&gt;0),"?",IF(S537="","◄",IF(T537&gt;=1,"►","")))</f>
        <v>◄</v>
      </c>
      <c r="S537" s="84"/>
      <c r="T537" s="85"/>
      <c r="U537" s="83" t="str">
        <f t="shared" ref="U537:U542" si="276">IF(V537="?","?","")</f>
        <v/>
      </c>
      <c r="V537" s="83" t="str">
        <f t="shared" ref="V537:V542" si="277">IF(AND(W537="",X537&gt;0),"?",IF(W537="","◄",IF(X537&gt;=1,"►","")))</f>
        <v>◄</v>
      </c>
      <c r="W537" s="86"/>
      <c r="X537" s="85"/>
      <c r="Y537" s="457"/>
      <c r="Z537" s="87"/>
      <c r="AA537" s="521">
        <f t="shared" ref="AA537:AB542" si="278">(S537*Z537)</f>
        <v>0</v>
      </c>
      <c r="AB537" s="520">
        <f t="shared" si="278"/>
        <v>0</v>
      </c>
      <c r="AC537" s="88"/>
      <c r="AD537" s="519">
        <f t="shared" ref="AD537:AE542" si="279">(W537*AC537)</f>
        <v>0</v>
      </c>
      <c r="AE537" s="518">
        <f t="shared" si="279"/>
        <v>0</v>
      </c>
      <c r="AF537" s="89" t="str">
        <f>IF(AG537&gt;0,"ok","◄")</f>
        <v>◄</v>
      </c>
      <c r="AG537" s="90"/>
      <c r="AH537" s="89" t="str">
        <f>IF(AND(AI537="",AJ537&gt;0),"?",IF(AI537="","◄",IF(AJ537&gt;=1,"►","")))</f>
        <v>◄</v>
      </c>
      <c r="AI537" s="91"/>
      <c r="AJ537" s="92"/>
      <c r="AK537" s="591"/>
      <c r="AL537" s="593"/>
      <c r="AM537" s="43"/>
      <c r="AN537" s="3" t="s">
        <v>3</v>
      </c>
      <c r="AO537" s="12" t="s">
        <v>1</v>
      </c>
      <c r="AP537" s="13"/>
      <c r="AQ537" s="14"/>
      <c r="AR537" s="15" t="s">
        <v>8</v>
      </c>
      <c r="AS537" s="516" t="s">
        <v>6</v>
      </c>
      <c r="AT537" s="516" t="s">
        <v>6</v>
      </c>
      <c r="AU537" s="516"/>
      <c r="AV537" s="516" t="s">
        <v>6</v>
      </c>
      <c r="AW537" s="516" t="s">
        <v>6</v>
      </c>
      <c r="AX537" s="516"/>
      <c r="AY537" s="516" t="s">
        <v>6</v>
      </c>
      <c r="AZ537" s="516" t="s">
        <v>6</v>
      </c>
      <c r="BA537" s="516"/>
      <c r="BB537" s="516" t="s">
        <v>6</v>
      </c>
      <c r="BC537" s="516" t="s">
        <v>6</v>
      </c>
      <c r="BD537" s="516"/>
      <c r="BE537" s="516" t="s">
        <v>6</v>
      </c>
      <c r="BF537" s="516" t="s">
        <v>6</v>
      </c>
      <c r="BG537" s="516"/>
      <c r="BH537" s="516" t="s">
        <v>6</v>
      </c>
      <c r="BI537" s="516" t="s">
        <v>6</v>
      </c>
      <c r="BJ537" s="516"/>
      <c r="BK537" s="516" t="s">
        <v>6</v>
      </c>
      <c r="BL537" s="516" t="s">
        <v>6</v>
      </c>
      <c r="BM537" s="516"/>
      <c r="BN537" s="516" t="s">
        <v>6</v>
      </c>
      <c r="BO537" s="516" t="s">
        <v>6</v>
      </c>
      <c r="BP537" s="516"/>
      <c r="BQ537" s="516" t="s">
        <v>6</v>
      </c>
      <c r="BR537" s="516" t="s">
        <v>6</v>
      </c>
      <c r="BS537" s="516"/>
      <c r="BT537" s="32"/>
      <c r="BU537" s="33"/>
      <c r="BV537" s="34"/>
      <c r="BW537" s="32"/>
      <c r="BX537" s="33"/>
      <c r="BY537" s="34"/>
      <c r="BZ537" s="35"/>
      <c r="CA537" s="24"/>
      <c r="CB537" s="36"/>
      <c r="CC537" s="33"/>
      <c r="CD537" s="37"/>
      <c r="CE537" s="36"/>
      <c r="CF537" s="38"/>
      <c r="CG537" s="39"/>
      <c r="CH537" s="457"/>
      <c r="CI537" s="23" t="s">
        <v>836</v>
      </c>
    </row>
    <row r="538" spans="1:87" ht="15.6" thickTop="1" thickBot="1" x14ac:dyDescent="0.35">
      <c r="A538" s="503"/>
      <c r="B538" s="49"/>
      <c r="C538" s="156">
        <f t="shared" si="273"/>
        <v>0</v>
      </c>
      <c r="D538" s="457"/>
      <c r="E538" s="73"/>
      <c r="F538" s="93">
        <v>1273</v>
      </c>
      <c r="G538" s="302">
        <v>23338</v>
      </c>
      <c r="H538" s="76">
        <v>1</v>
      </c>
      <c r="I538" s="99" t="s">
        <v>864</v>
      </c>
      <c r="J538" s="100">
        <v>0.4</v>
      </c>
      <c r="K538" s="79"/>
      <c r="L538" s="79"/>
      <c r="M538" s="79"/>
      <c r="N538" s="157" t="s">
        <v>1643</v>
      </c>
      <c r="O538" s="81"/>
      <c r="P538" s="82"/>
      <c r="Q538" s="83" t="str">
        <f t="shared" si="274"/>
        <v/>
      </c>
      <c r="R538" s="83" t="str">
        <f t="shared" si="275"/>
        <v>◄</v>
      </c>
      <c r="S538" s="84"/>
      <c r="T538" s="85"/>
      <c r="U538" s="83" t="str">
        <f t="shared" si="276"/>
        <v/>
      </c>
      <c r="V538" s="83" t="str">
        <f t="shared" si="277"/>
        <v>◄</v>
      </c>
      <c r="W538" s="86"/>
      <c r="X538" s="85"/>
      <c r="Y538" s="457"/>
      <c r="Z538" s="87"/>
      <c r="AA538" s="521">
        <f t="shared" si="278"/>
        <v>0</v>
      </c>
      <c r="AB538" s="520">
        <f t="shared" si="278"/>
        <v>0</v>
      </c>
      <c r="AC538" s="88"/>
      <c r="AD538" s="519">
        <f t="shared" si="279"/>
        <v>0</v>
      </c>
      <c r="AE538" s="518">
        <f t="shared" si="279"/>
        <v>0</v>
      </c>
      <c r="AF538" s="44"/>
      <c r="AG538" s="45"/>
      <c r="AH538" s="44"/>
      <c r="AI538" s="45"/>
      <c r="AJ538" s="45"/>
      <c r="AK538" s="45"/>
      <c r="AL538" s="45"/>
      <c r="AM538" s="43"/>
      <c r="AN538" s="27" t="s">
        <v>6</v>
      </c>
      <c r="AO538" s="27" t="s">
        <v>6</v>
      </c>
      <c r="AP538" s="516"/>
      <c r="AQ538" s="516"/>
      <c r="AR538" s="516"/>
      <c r="AS538" s="516" t="s">
        <v>6</v>
      </c>
      <c r="AT538" s="516" t="s">
        <v>6</v>
      </c>
      <c r="AU538" s="516"/>
      <c r="AV538" s="516" t="s">
        <v>6</v>
      </c>
      <c r="AW538" s="516" t="s">
        <v>6</v>
      </c>
      <c r="AX538" s="516"/>
      <c r="AY538" s="516" t="s">
        <v>6</v>
      </c>
      <c r="AZ538" s="516" t="s">
        <v>6</v>
      </c>
      <c r="BA538" s="516"/>
      <c r="BB538" s="516" t="s">
        <v>6</v>
      </c>
      <c r="BC538" s="516" t="s">
        <v>6</v>
      </c>
      <c r="BD538" s="516"/>
      <c r="BE538" s="516" t="s">
        <v>6</v>
      </c>
      <c r="BF538" s="516" t="s">
        <v>6</v>
      </c>
      <c r="BG538" s="516"/>
      <c r="BH538" s="516" t="s">
        <v>6</v>
      </c>
      <c r="BI538" s="516" t="s">
        <v>6</v>
      </c>
      <c r="BJ538" s="516"/>
      <c r="BK538" s="516" t="s">
        <v>6</v>
      </c>
      <c r="BL538" s="516" t="s">
        <v>6</v>
      </c>
      <c r="BM538" s="516"/>
      <c r="BN538" s="516" t="s">
        <v>6</v>
      </c>
      <c r="BO538" s="516" t="s">
        <v>6</v>
      </c>
      <c r="BP538" s="516"/>
      <c r="BQ538" s="516" t="s">
        <v>6</v>
      </c>
      <c r="BR538" s="516" t="s">
        <v>6</v>
      </c>
      <c r="BS538" s="516"/>
      <c r="BT538" s="516"/>
      <c r="BU538" s="516"/>
      <c r="BV538" s="516"/>
      <c r="BW538" s="516"/>
      <c r="BX538" s="516"/>
      <c r="BY538" s="516"/>
      <c r="BZ538" s="28"/>
      <c r="CA538" s="24"/>
      <c r="CB538" s="29"/>
      <c r="CC538" s="29"/>
      <c r="CD538" s="30"/>
      <c r="CE538" s="29"/>
      <c r="CF538" s="29"/>
      <c r="CG538" s="31"/>
      <c r="CH538" s="457"/>
      <c r="CI538" s="23" t="s">
        <v>836</v>
      </c>
    </row>
    <row r="539" spans="1:87" ht="15.6" thickTop="1" thickBot="1" x14ac:dyDescent="0.35">
      <c r="A539" s="503"/>
      <c r="B539" s="49"/>
      <c r="C539" s="156">
        <f t="shared" si="273"/>
        <v>0</v>
      </c>
      <c r="D539" s="457"/>
      <c r="E539" s="73"/>
      <c r="F539" s="93">
        <v>1274</v>
      </c>
      <c r="G539" s="302">
        <v>23338</v>
      </c>
      <c r="H539" s="76">
        <v>2</v>
      </c>
      <c r="I539" s="99" t="s">
        <v>864</v>
      </c>
      <c r="J539" s="100">
        <v>0.5</v>
      </c>
      <c r="K539" s="79"/>
      <c r="L539" s="79"/>
      <c r="M539" s="79"/>
      <c r="N539" s="157" t="s">
        <v>1644</v>
      </c>
      <c r="O539" s="81"/>
      <c r="P539" s="82"/>
      <c r="Q539" s="83" t="str">
        <f t="shared" si="274"/>
        <v/>
      </c>
      <c r="R539" s="83" t="str">
        <f t="shared" si="275"/>
        <v>◄</v>
      </c>
      <c r="S539" s="84"/>
      <c r="T539" s="85"/>
      <c r="U539" s="83" t="str">
        <f t="shared" si="276"/>
        <v/>
      </c>
      <c r="V539" s="83" t="str">
        <f t="shared" si="277"/>
        <v>◄</v>
      </c>
      <c r="W539" s="86"/>
      <c r="X539" s="85"/>
      <c r="Y539" s="457"/>
      <c r="Z539" s="87"/>
      <c r="AA539" s="521">
        <f t="shared" si="278"/>
        <v>0</v>
      </c>
      <c r="AB539" s="520">
        <f t="shared" si="278"/>
        <v>0</v>
      </c>
      <c r="AC539" s="88"/>
      <c r="AD539" s="519">
        <f t="shared" si="279"/>
        <v>0</v>
      </c>
      <c r="AE539" s="518">
        <f t="shared" si="279"/>
        <v>0</v>
      </c>
      <c r="AF539" s="44"/>
      <c r="AG539" s="45"/>
      <c r="AH539" s="44"/>
      <c r="AI539" s="45"/>
      <c r="AJ539" s="45"/>
      <c r="AK539" s="45"/>
      <c r="AL539" s="45"/>
      <c r="AM539" s="43"/>
      <c r="AN539" s="27" t="s">
        <v>6</v>
      </c>
      <c r="AO539" s="27" t="s">
        <v>6</v>
      </c>
      <c r="AP539" s="516"/>
      <c r="AQ539" s="516"/>
      <c r="AR539" s="516"/>
      <c r="AS539" s="516" t="s">
        <v>6</v>
      </c>
      <c r="AT539" s="516" t="s">
        <v>6</v>
      </c>
      <c r="AU539" s="516"/>
      <c r="AV539" s="516" t="s">
        <v>6</v>
      </c>
      <c r="AW539" s="516" t="s">
        <v>6</v>
      </c>
      <c r="AX539" s="516"/>
      <c r="AY539" s="516" t="s">
        <v>6</v>
      </c>
      <c r="AZ539" s="516" t="s">
        <v>6</v>
      </c>
      <c r="BA539" s="516"/>
      <c r="BB539" s="516" t="s">
        <v>6</v>
      </c>
      <c r="BC539" s="516" t="s">
        <v>6</v>
      </c>
      <c r="BD539" s="516"/>
      <c r="BE539" s="516" t="s">
        <v>6</v>
      </c>
      <c r="BF539" s="516" t="s">
        <v>6</v>
      </c>
      <c r="BG539" s="516"/>
      <c r="BH539" s="516" t="s">
        <v>6</v>
      </c>
      <c r="BI539" s="516" t="s">
        <v>6</v>
      </c>
      <c r="BJ539" s="516"/>
      <c r="BK539" s="516" t="s">
        <v>6</v>
      </c>
      <c r="BL539" s="516" t="s">
        <v>6</v>
      </c>
      <c r="BM539" s="516"/>
      <c r="BN539" s="516" t="s">
        <v>6</v>
      </c>
      <c r="BO539" s="516" t="s">
        <v>6</v>
      </c>
      <c r="BP539" s="516"/>
      <c r="BQ539" s="516" t="s">
        <v>6</v>
      </c>
      <c r="BR539" s="516" t="s">
        <v>6</v>
      </c>
      <c r="BS539" s="516"/>
      <c r="BT539" s="516"/>
      <c r="BU539" s="516"/>
      <c r="BV539" s="516"/>
      <c r="BW539" s="516"/>
      <c r="BX539" s="516"/>
      <c r="BY539" s="516"/>
      <c r="BZ539" s="28"/>
      <c r="CA539" s="24"/>
      <c r="CB539" s="29"/>
      <c r="CC539" s="29"/>
      <c r="CD539" s="30"/>
      <c r="CE539" s="29"/>
      <c r="CF539" s="29"/>
      <c r="CG539" s="31"/>
      <c r="CH539" s="457"/>
      <c r="CI539" s="23" t="s">
        <v>836</v>
      </c>
    </row>
    <row r="540" spans="1:87" ht="15.6" thickTop="1" thickBot="1" x14ac:dyDescent="0.35">
      <c r="A540" s="503"/>
      <c r="B540" s="49"/>
      <c r="C540" s="156">
        <f t="shared" si="273"/>
        <v>0</v>
      </c>
      <c r="D540" s="457"/>
      <c r="E540" s="73"/>
      <c r="F540" s="93">
        <v>1275</v>
      </c>
      <c r="G540" s="302">
        <v>23338</v>
      </c>
      <c r="H540" s="76">
        <v>2.5</v>
      </c>
      <c r="I540" s="99" t="s">
        <v>864</v>
      </c>
      <c r="J540" s="100">
        <v>1</v>
      </c>
      <c r="K540" s="79"/>
      <c r="L540" s="79"/>
      <c r="M540" s="79"/>
      <c r="N540" s="157" t="s">
        <v>1645</v>
      </c>
      <c r="O540" s="81"/>
      <c r="P540" s="82"/>
      <c r="Q540" s="83" t="str">
        <f t="shared" si="274"/>
        <v/>
      </c>
      <c r="R540" s="83" t="str">
        <f t="shared" si="275"/>
        <v>◄</v>
      </c>
      <c r="S540" s="84"/>
      <c r="T540" s="85"/>
      <c r="U540" s="83" t="str">
        <f t="shared" si="276"/>
        <v/>
      </c>
      <c r="V540" s="83" t="str">
        <f t="shared" si="277"/>
        <v>◄</v>
      </c>
      <c r="W540" s="86"/>
      <c r="X540" s="85"/>
      <c r="Y540" s="457"/>
      <c r="Z540" s="87"/>
      <c r="AA540" s="521">
        <f t="shared" si="278"/>
        <v>0</v>
      </c>
      <c r="AB540" s="520">
        <f t="shared" si="278"/>
        <v>0</v>
      </c>
      <c r="AC540" s="88"/>
      <c r="AD540" s="519">
        <f t="shared" si="279"/>
        <v>0</v>
      </c>
      <c r="AE540" s="518">
        <f t="shared" si="279"/>
        <v>0</v>
      </c>
      <c r="AF540" s="44"/>
      <c r="AG540" s="45"/>
      <c r="AH540" s="44"/>
      <c r="AI540" s="45"/>
      <c r="AJ540" s="45"/>
      <c r="AK540" s="45"/>
      <c r="AL540" s="45"/>
      <c r="AM540" s="43"/>
      <c r="AN540" s="27" t="s">
        <v>6</v>
      </c>
      <c r="AO540" s="27" t="s">
        <v>6</v>
      </c>
      <c r="AP540" s="516"/>
      <c r="AQ540" s="516"/>
      <c r="AR540" s="516"/>
      <c r="AS540" s="516" t="s">
        <v>6</v>
      </c>
      <c r="AT540" s="516" t="s">
        <v>6</v>
      </c>
      <c r="AU540" s="516"/>
      <c r="AV540" s="516" t="s">
        <v>6</v>
      </c>
      <c r="AW540" s="516" t="s">
        <v>6</v>
      </c>
      <c r="AX540" s="516"/>
      <c r="AY540" s="516" t="s">
        <v>6</v>
      </c>
      <c r="AZ540" s="516" t="s">
        <v>6</v>
      </c>
      <c r="BA540" s="516"/>
      <c r="BB540" s="516" t="s">
        <v>6</v>
      </c>
      <c r="BC540" s="516" t="s">
        <v>6</v>
      </c>
      <c r="BD540" s="516"/>
      <c r="BE540" s="516" t="s">
        <v>6</v>
      </c>
      <c r="BF540" s="516" t="s">
        <v>6</v>
      </c>
      <c r="BG540" s="516"/>
      <c r="BH540" s="516" t="s">
        <v>6</v>
      </c>
      <c r="BI540" s="516" t="s">
        <v>6</v>
      </c>
      <c r="BJ540" s="516"/>
      <c r="BK540" s="516" t="s">
        <v>6</v>
      </c>
      <c r="BL540" s="516" t="s">
        <v>6</v>
      </c>
      <c r="BM540" s="516"/>
      <c r="BN540" s="516" t="s">
        <v>6</v>
      </c>
      <c r="BO540" s="516" t="s">
        <v>6</v>
      </c>
      <c r="BP540" s="516"/>
      <c r="BQ540" s="516" t="s">
        <v>6</v>
      </c>
      <c r="BR540" s="516" t="s">
        <v>6</v>
      </c>
      <c r="BS540" s="516"/>
      <c r="BT540" s="516"/>
      <c r="BU540" s="516"/>
      <c r="BV540" s="516"/>
      <c r="BW540" s="516"/>
      <c r="BX540" s="516"/>
      <c r="BY540" s="516"/>
      <c r="BZ540" s="28"/>
      <c r="CA540" s="24"/>
      <c r="CB540" s="29"/>
      <c r="CC540" s="29"/>
      <c r="CD540" s="30"/>
      <c r="CE540" s="29"/>
      <c r="CF540" s="29"/>
      <c r="CG540" s="31"/>
      <c r="CH540" s="457"/>
      <c r="CI540" s="23" t="s">
        <v>836</v>
      </c>
    </row>
    <row r="541" spans="1:87" ht="15.6" thickTop="1" thickBot="1" x14ac:dyDescent="0.35">
      <c r="A541" s="503"/>
      <c r="B541" s="49"/>
      <c r="C541" s="156">
        <f t="shared" si="273"/>
        <v>0</v>
      </c>
      <c r="D541" s="457"/>
      <c r="E541" s="73"/>
      <c r="F541" s="93">
        <v>1276</v>
      </c>
      <c r="G541" s="302">
        <v>23338</v>
      </c>
      <c r="H541" s="76">
        <v>3</v>
      </c>
      <c r="I541" s="99" t="s">
        <v>864</v>
      </c>
      <c r="J541" s="100">
        <v>1</v>
      </c>
      <c r="K541" s="79"/>
      <c r="L541" s="79"/>
      <c r="M541" s="79"/>
      <c r="N541" s="157" t="s">
        <v>1646</v>
      </c>
      <c r="O541" s="81"/>
      <c r="P541" s="82"/>
      <c r="Q541" s="83" t="str">
        <f t="shared" si="274"/>
        <v/>
      </c>
      <c r="R541" s="83" t="str">
        <f t="shared" si="275"/>
        <v>◄</v>
      </c>
      <c r="S541" s="84"/>
      <c r="T541" s="85"/>
      <c r="U541" s="83" t="str">
        <f t="shared" si="276"/>
        <v/>
      </c>
      <c r="V541" s="83" t="str">
        <f t="shared" si="277"/>
        <v>◄</v>
      </c>
      <c r="W541" s="86"/>
      <c r="X541" s="85"/>
      <c r="Y541" s="457"/>
      <c r="Z541" s="87"/>
      <c r="AA541" s="521">
        <f t="shared" si="278"/>
        <v>0</v>
      </c>
      <c r="AB541" s="520">
        <f t="shared" si="278"/>
        <v>0</v>
      </c>
      <c r="AC541" s="88"/>
      <c r="AD541" s="519">
        <f t="shared" si="279"/>
        <v>0</v>
      </c>
      <c r="AE541" s="518">
        <f t="shared" si="279"/>
        <v>0</v>
      </c>
      <c r="AF541" s="44"/>
      <c r="AG541" s="45"/>
      <c r="AH541" s="44"/>
      <c r="AI541" s="45"/>
      <c r="AJ541" s="45"/>
      <c r="AK541" s="45"/>
      <c r="AL541" s="45"/>
      <c r="AM541" s="43"/>
      <c r="AN541" s="27" t="s">
        <v>6</v>
      </c>
      <c r="AO541" s="27" t="s">
        <v>6</v>
      </c>
      <c r="AP541" s="516"/>
      <c r="AQ541" s="516"/>
      <c r="AR541" s="516"/>
      <c r="AS541" s="516" t="s">
        <v>6</v>
      </c>
      <c r="AT541" s="516" t="s">
        <v>6</v>
      </c>
      <c r="AU541" s="516"/>
      <c r="AV541" s="516" t="s">
        <v>6</v>
      </c>
      <c r="AW541" s="516" t="s">
        <v>6</v>
      </c>
      <c r="AX541" s="516"/>
      <c r="AY541" s="516" t="s">
        <v>6</v>
      </c>
      <c r="AZ541" s="516" t="s">
        <v>6</v>
      </c>
      <c r="BA541" s="516"/>
      <c r="BB541" s="516" t="s">
        <v>6</v>
      </c>
      <c r="BC541" s="516" t="s">
        <v>6</v>
      </c>
      <c r="BD541" s="516"/>
      <c r="BE541" s="516" t="s">
        <v>6</v>
      </c>
      <c r="BF541" s="516" t="s">
        <v>6</v>
      </c>
      <c r="BG541" s="516"/>
      <c r="BH541" s="516" t="s">
        <v>6</v>
      </c>
      <c r="BI541" s="516" t="s">
        <v>6</v>
      </c>
      <c r="BJ541" s="516"/>
      <c r="BK541" s="516" t="s">
        <v>6</v>
      </c>
      <c r="BL541" s="516" t="s">
        <v>6</v>
      </c>
      <c r="BM541" s="516"/>
      <c r="BN541" s="516" t="s">
        <v>6</v>
      </c>
      <c r="BO541" s="516" t="s">
        <v>6</v>
      </c>
      <c r="BP541" s="516"/>
      <c r="BQ541" s="516" t="s">
        <v>6</v>
      </c>
      <c r="BR541" s="516" t="s">
        <v>6</v>
      </c>
      <c r="BS541" s="516"/>
      <c r="BT541" s="516"/>
      <c r="BU541" s="516"/>
      <c r="BV541" s="516"/>
      <c r="BW541" s="516"/>
      <c r="BX541" s="516"/>
      <c r="BY541" s="516"/>
      <c r="BZ541" s="28"/>
      <c r="CA541" s="24"/>
      <c r="CB541" s="29"/>
      <c r="CC541" s="29"/>
      <c r="CD541" s="30"/>
      <c r="CE541" s="29"/>
      <c r="CF541" s="29"/>
      <c r="CG541" s="31"/>
      <c r="CH541" s="457"/>
      <c r="CI541" s="23" t="s">
        <v>836</v>
      </c>
    </row>
    <row r="542" spans="1:87" ht="15.6" thickTop="1" thickBot="1" x14ac:dyDescent="0.35">
      <c r="A542" s="503"/>
      <c r="B542" s="49"/>
      <c r="C542" s="156">
        <f t="shared" si="273"/>
        <v>0</v>
      </c>
      <c r="D542" s="457"/>
      <c r="E542" s="73"/>
      <c r="F542" s="93">
        <v>1277</v>
      </c>
      <c r="G542" s="302">
        <v>23338</v>
      </c>
      <c r="H542" s="76">
        <v>6</v>
      </c>
      <c r="I542" s="99" t="s">
        <v>864</v>
      </c>
      <c r="J542" s="100">
        <v>2</v>
      </c>
      <c r="K542" s="79"/>
      <c r="L542" s="79"/>
      <c r="M542" s="79"/>
      <c r="N542" s="157" t="s">
        <v>1647</v>
      </c>
      <c r="O542" s="81"/>
      <c r="P542" s="82"/>
      <c r="Q542" s="83" t="str">
        <f t="shared" si="274"/>
        <v/>
      </c>
      <c r="R542" s="83" t="str">
        <f t="shared" si="275"/>
        <v>◄</v>
      </c>
      <c r="S542" s="84"/>
      <c r="T542" s="85"/>
      <c r="U542" s="83" t="str">
        <f t="shared" si="276"/>
        <v/>
      </c>
      <c r="V542" s="83" t="str">
        <f t="shared" si="277"/>
        <v>◄</v>
      </c>
      <c r="W542" s="86"/>
      <c r="X542" s="85"/>
      <c r="Y542" s="457"/>
      <c r="Z542" s="87"/>
      <c r="AA542" s="521">
        <f t="shared" si="278"/>
        <v>0</v>
      </c>
      <c r="AB542" s="520">
        <f t="shared" si="278"/>
        <v>0</v>
      </c>
      <c r="AC542" s="88"/>
      <c r="AD542" s="519">
        <f t="shared" si="279"/>
        <v>0</v>
      </c>
      <c r="AE542" s="518">
        <f t="shared" si="279"/>
        <v>0</v>
      </c>
      <c r="AF542" s="44"/>
      <c r="AG542" s="45"/>
      <c r="AH542" s="44"/>
      <c r="AI542" s="45"/>
      <c r="AJ542" s="45"/>
      <c r="AK542" s="45"/>
      <c r="AL542" s="45"/>
      <c r="AM542" s="43"/>
      <c r="AN542" s="27" t="s">
        <v>6</v>
      </c>
      <c r="AO542" s="27" t="s">
        <v>6</v>
      </c>
      <c r="AP542" s="516"/>
      <c r="AQ542" s="516"/>
      <c r="AR542" s="516"/>
      <c r="AS542" s="516" t="s">
        <v>6</v>
      </c>
      <c r="AT542" s="516" t="s">
        <v>6</v>
      </c>
      <c r="AU542" s="516"/>
      <c r="AV542" s="516" t="s">
        <v>6</v>
      </c>
      <c r="AW542" s="516" t="s">
        <v>6</v>
      </c>
      <c r="AX542" s="516"/>
      <c r="AY542" s="516" t="s">
        <v>6</v>
      </c>
      <c r="AZ542" s="516" t="s">
        <v>6</v>
      </c>
      <c r="BA542" s="516"/>
      <c r="BB542" s="516" t="s">
        <v>6</v>
      </c>
      <c r="BC542" s="516" t="s">
        <v>6</v>
      </c>
      <c r="BD542" s="516"/>
      <c r="BE542" s="516" t="s">
        <v>6</v>
      </c>
      <c r="BF542" s="516" t="s">
        <v>6</v>
      </c>
      <c r="BG542" s="516"/>
      <c r="BH542" s="516" t="s">
        <v>6</v>
      </c>
      <c r="BI542" s="516" t="s">
        <v>6</v>
      </c>
      <c r="BJ542" s="516"/>
      <c r="BK542" s="516" t="s">
        <v>6</v>
      </c>
      <c r="BL542" s="516" t="s">
        <v>6</v>
      </c>
      <c r="BM542" s="516"/>
      <c r="BN542" s="516" t="s">
        <v>6</v>
      </c>
      <c r="BO542" s="516" t="s">
        <v>6</v>
      </c>
      <c r="BP542" s="516"/>
      <c r="BQ542" s="516" t="s">
        <v>6</v>
      </c>
      <c r="BR542" s="516" t="s">
        <v>6</v>
      </c>
      <c r="BS542" s="516"/>
      <c r="BT542" s="516"/>
      <c r="BU542" s="516"/>
      <c r="BV542" s="516"/>
      <c r="BW542" s="516"/>
      <c r="BX542" s="516"/>
      <c r="BY542" s="516"/>
      <c r="BZ542" s="28"/>
      <c r="CA542" s="24"/>
      <c r="CB542" s="29"/>
      <c r="CC542" s="29"/>
      <c r="CD542" s="30"/>
      <c r="CE542" s="29"/>
      <c r="CF542" s="29"/>
      <c r="CG542" s="31"/>
      <c r="CH542" s="457"/>
      <c r="CI542" s="23" t="s">
        <v>836</v>
      </c>
    </row>
    <row r="543" spans="1:87" ht="16.8" customHeight="1" thickTop="1" x14ac:dyDescent="0.3">
      <c r="A543" s="509"/>
      <c r="B543" s="431"/>
      <c r="C543" s="510">
        <f>A543</f>
        <v>0</v>
      </c>
      <c r="D543" s="431"/>
      <c r="E543" s="431"/>
      <c r="F543" s="46"/>
      <c r="G543" s="7"/>
      <c r="H543" s="345"/>
      <c r="I543" s="345"/>
      <c r="J543" s="345"/>
      <c r="K543" s="46"/>
      <c r="L543" s="46"/>
      <c r="M543" s="46"/>
      <c r="N543" s="46"/>
      <c r="O543" s="46"/>
      <c r="P543" s="46"/>
      <c r="Q543" s="46"/>
      <c r="R543" s="46"/>
      <c r="S543" s="46"/>
      <c r="T543" s="46"/>
      <c r="U543" s="46"/>
      <c r="V543" s="46"/>
      <c r="W543" s="46"/>
      <c r="X543" s="46"/>
      <c r="Y543" s="431"/>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31"/>
      <c r="CI543" s="23" t="s">
        <v>836</v>
      </c>
    </row>
    <row r="544" spans="1:87" s="47" customFormat="1" ht="18.600000000000001" customHeight="1" thickBot="1" x14ac:dyDescent="0.35">
      <c r="A544" s="507"/>
      <c r="B544" s="50"/>
      <c r="C544" s="50"/>
      <c r="D544" s="461"/>
      <c r="E544" s="50"/>
      <c r="F544" s="51"/>
      <c r="G544" s="484"/>
      <c r="H544" s="53"/>
      <c r="I544" s="54"/>
      <c r="J544" s="53"/>
      <c r="K544" s="53"/>
      <c r="L544" s="53"/>
      <c r="M544" s="53"/>
      <c r="N544" s="55" t="s">
        <v>1552</v>
      </c>
      <c r="O544" s="53"/>
      <c r="P544" s="53"/>
      <c r="Q544" s="53"/>
      <c r="R544" s="408" t="str">
        <f>IF(COUNTIF(Q546:Q605,"?")&gt;=1,"?","")</f>
        <v/>
      </c>
      <c r="S544" s="53"/>
      <c r="T544" s="53"/>
      <c r="U544" s="53"/>
      <c r="V544" s="408" t="str">
        <f>IF(COUNTIF(U546:U605,"?")&gt;=1,"?","")</f>
        <v/>
      </c>
      <c r="W544" s="53"/>
      <c r="X544" s="53"/>
      <c r="Y544" s="461"/>
      <c r="Z544" s="56"/>
      <c r="AA544" s="434" t="str">
        <f>N544</f>
        <v xml:space="preserve">▬ folders ▼ J1964 ▼ ▬ </v>
      </c>
      <c r="AB544" s="53"/>
      <c r="AC544" s="53"/>
      <c r="AD544" s="53"/>
      <c r="AE544" s="53"/>
      <c r="AF544" s="53"/>
      <c r="AG544" s="53"/>
      <c r="AH544" s="53"/>
      <c r="AI544" s="53"/>
      <c r="AJ544" s="53"/>
      <c r="AK544" s="53"/>
      <c r="AL544" s="53"/>
      <c r="AM544" s="43"/>
      <c r="AN544" s="568" t="str">
        <f>N544</f>
        <v xml:space="preserve">▬ folders ▼ J1964 ▼ ▬ </v>
      </c>
      <c r="AO544" s="569"/>
      <c r="AP544" s="569"/>
      <c r="AQ544" s="569"/>
      <c r="AR544" s="569"/>
      <c r="AS544" s="569"/>
      <c r="AT544" s="569"/>
      <c r="AU544" s="569"/>
      <c r="AV544" s="569"/>
      <c r="AW544" s="569"/>
      <c r="AX544" s="569"/>
      <c r="AY544" s="569"/>
      <c r="AZ544" s="569"/>
      <c r="BA544" s="569"/>
      <c r="BB544" s="569"/>
      <c r="BC544" s="569"/>
      <c r="BD544" s="569"/>
      <c r="BE544" s="569"/>
      <c r="BF544" s="569"/>
      <c r="BG544" s="569"/>
      <c r="BH544" s="569"/>
      <c r="BI544" s="568" t="str">
        <f>N544</f>
        <v xml:space="preserve">▬ folders ▼ J1964 ▼ ▬ </v>
      </c>
      <c r="BJ544" s="569"/>
      <c r="BK544" s="569"/>
      <c r="BL544" s="569"/>
      <c r="BM544" s="569"/>
      <c r="BN544" s="569"/>
      <c r="BO544" s="569"/>
      <c r="BP544" s="569"/>
      <c r="BQ544" s="569"/>
      <c r="BR544" s="569"/>
      <c r="BS544" s="569"/>
      <c r="BT544" s="569"/>
      <c r="BU544" s="569"/>
      <c r="BV544" s="569"/>
      <c r="BW544" s="569"/>
      <c r="BX544" s="569"/>
      <c r="BY544" s="569"/>
      <c r="BZ544" s="569"/>
      <c r="CA544" s="569"/>
      <c r="CB544" s="569"/>
      <c r="CC544" s="569"/>
      <c r="CD544" s="569"/>
      <c r="CE544" s="569"/>
      <c r="CF544" s="569"/>
      <c r="CG544" s="569"/>
      <c r="CH544" s="461"/>
      <c r="CI544" s="23" t="s">
        <v>836</v>
      </c>
    </row>
    <row r="545" spans="1:87" ht="16.8" customHeight="1" thickTop="1" thickBot="1" x14ac:dyDescent="0.35">
      <c r="A545" s="505" t="str">
        <f>IF(COUNTIF(B546:B550,"x")&gt;0,"x","")</f>
        <v/>
      </c>
      <c r="B545" s="57"/>
      <c r="C545" s="510" t="str">
        <f>A545</f>
        <v/>
      </c>
      <c r="D545" s="66">
        <f>ROWS(D546:D550)-1</f>
        <v>4</v>
      </c>
      <c r="E545" s="58" t="s">
        <v>1648</v>
      </c>
      <c r="F545" s="59"/>
      <c r="G545" s="301"/>
      <c r="H545" s="6"/>
      <c r="I545" s="6"/>
      <c r="J545" s="6"/>
      <c r="K545" s="18"/>
      <c r="L545" s="18"/>
      <c r="M545" s="18"/>
      <c r="N545" s="2"/>
      <c r="O545" s="60" t="s">
        <v>1649</v>
      </c>
      <c r="P545" s="61" t="s">
        <v>3267</v>
      </c>
      <c r="Q545" s="146"/>
      <c r="R545" s="63" t="str">
        <f>IF(COUNTIF(Q546:Q550,"?")&gt;0,"?",IF(AND(S545="◄",T545="►"),"◄►",IF(S545="◄","◄",IF(T545="►","►",""))))</f>
        <v>◄</v>
      </c>
      <c r="S545" s="64" t="str">
        <f>IF(SUM(S546:S550)+1=ROWS(S546:S550)-COUNTIF(S546:S550,"-"),"","◄")</f>
        <v>◄</v>
      </c>
      <c r="T545" s="65" t="str">
        <f>IF(SUM(T546:T550)&gt;0,"►","")</f>
        <v/>
      </c>
      <c r="U545" s="146"/>
      <c r="V545" s="63" t="str">
        <f>IF(COUNTIF(U546:U550,"?")&gt;0,"?",IF(AND(W545="◄",X545="►"),"◄►",IF(W545="◄","◄",IF(X545="►","►",""))))</f>
        <v>◄</v>
      </c>
      <c r="W545" s="64" t="str">
        <f>IF(SUM(W546:W550)+1=ROWS(W546:W550)-COUNTIF(W546:W550,"-"),"","◄")</f>
        <v>◄</v>
      </c>
      <c r="X545" s="65" t="str">
        <f>IF(SUM(X546:X550)&gt;0,"►","")</f>
        <v/>
      </c>
      <c r="Y545" s="66">
        <f>ROWS(Y546:Y550)-1</f>
        <v>4</v>
      </c>
      <c r="Z545" s="67">
        <f>SUM(Z546:Z550)-Z550</f>
        <v>0</v>
      </c>
      <c r="AA545" s="68" t="s">
        <v>840</v>
      </c>
      <c r="AB545" s="69"/>
      <c r="AC545" s="67">
        <f>SUM(AC546:AC550)-AC550</f>
        <v>0</v>
      </c>
      <c r="AD545" s="68" t="s">
        <v>840</v>
      </c>
      <c r="AE545" s="69"/>
      <c r="AF545" s="153" t="str">
        <f>IF(AG545="◄","◄",IF(AG545="ok","►",""))</f>
        <v>◄</v>
      </c>
      <c r="AG545" s="154" t="str">
        <f>IF(AG546&gt;0,"OK","◄")</f>
        <v>◄</v>
      </c>
      <c r="AH545" s="155" t="str">
        <f>IF(AND(AI545="◄",AJ545="►"),"◄?►",IF(AI545="◄","◄",IF(AJ545="►","►","")))</f>
        <v>◄</v>
      </c>
      <c r="AI545" s="64" t="str">
        <f>IF(AI546&gt;0,"","◄")</f>
        <v>◄</v>
      </c>
      <c r="AJ545" s="65" t="str">
        <f>IF(SUM(AJ546:AJ548)&gt;0,"►","")</f>
        <v/>
      </c>
      <c r="AK545" s="590">
        <f>G548</f>
        <v>23338</v>
      </c>
      <c r="AL545" s="592" t="str">
        <f>P545</f>
        <v xml:space="preserve">▬ folder Nr. gn / 64 vnr. 1 ▬ </v>
      </c>
      <c r="AM545" s="43"/>
      <c r="AN545" s="1" t="str">
        <f>IF(AO545="","",IF(COUNTIF(AN546,"ok"),"","◄"))</f>
        <v>◄</v>
      </c>
      <c r="AO545" s="9" t="str">
        <f>IF(COUNTIF(AP545:BR545,"◄")&gt;0,"◄","")</f>
        <v>◄</v>
      </c>
      <c r="AP545" s="563" t="str">
        <f>IF(AP546="-","",IF(AP546&gt;0,"","◄"))</f>
        <v>◄</v>
      </c>
      <c r="AQ545" s="564"/>
      <c r="AR545" s="517">
        <f>IF(ISNONTEXT(AR546)=TRUE,"_",1)</f>
        <v>1</v>
      </c>
      <c r="AS545" s="563" t="str">
        <f>IF(AS546="-","",IF(AS546&gt;0,"","◄"))</f>
        <v/>
      </c>
      <c r="AT545" s="564"/>
      <c r="AU545" s="517" t="str">
        <f>IF(ISNONTEXT(AU546)=TRUE,"_",AR545+1)</f>
        <v>_</v>
      </c>
      <c r="AV545" s="563" t="str">
        <f>IF(AV546="-","",IF(AV546&gt;0,"","◄"))</f>
        <v/>
      </c>
      <c r="AW545" s="564"/>
      <c r="AX545" s="517" t="str">
        <f>IF(ISNONTEXT(AX546)=TRUE,"_",AU545+1)</f>
        <v>_</v>
      </c>
      <c r="AY545" s="563" t="str">
        <f>IF(AY546="-","",IF(AY546&gt;0,"","◄"))</f>
        <v/>
      </c>
      <c r="AZ545" s="564"/>
      <c r="BA545" s="517" t="str">
        <f>IF(ISNONTEXT(BA546)=TRUE,"_",AX545+1)</f>
        <v>_</v>
      </c>
      <c r="BB545" s="563" t="str">
        <f>IF(BB546="-","",IF(BB546&gt;0,"","◄"))</f>
        <v/>
      </c>
      <c r="BC545" s="564"/>
      <c r="BD545" s="517" t="str">
        <f>IF(ISNONTEXT(BD546)=TRUE,"_",BA545+1)</f>
        <v>_</v>
      </c>
      <c r="BE545" s="563" t="str">
        <f>IF(BE546="-","",IF(BE546&gt;0,"","◄"))</f>
        <v/>
      </c>
      <c r="BF545" s="564"/>
      <c r="BG545" s="517" t="str">
        <f>IF(ISNONTEXT(BG546)=TRUE,"_",BD545+1)</f>
        <v>_</v>
      </c>
      <c r="BH545" s="563" t="str">
        <f>IF(BH546="-","",IF(BH546&gt;0,"","◄"))</f>
        <v/>
      </c>
      <c r="BI545" s="564"/>
      <c r="BJ545" s="517" t="str">
        <f>IF(ISNONTEXT(BJ546)=TRUE,"_",BG545+1)</f>
        <v>_</v>
      </c>
      <c r="BK545" s="563" t="str">
        <f>IF(BK546="-","",IF(BK546&gt;0,"","◄"))</f>
        <v/>
      </c>
      <c r="BL545" s="564"/>
      <c r="BM545" s="517" t="str">
        <f>IF(ISNONTEXT(BM546)=TRUE,"_",BJ545+1)</f>
        <v>_</v>
      </c>
      <c r="BN545" s="563" t="str">
        <f>IF(BN546="-","",IF(BN546&gt;0,"","◄"))</f>
        <v/>
      </c>
      <c r="BO545" s="564"/>
      <c r="BP545" s="517" t="str">
        <f>IF(ISNONTEXT(BP546)=TRUE,"_",BM545+1)</f>
        <v>_</v>
      </c>
      <c r="BQ545" s="563" t="str">
        <f>IF(BQ546="-","",IF(BQ546&gt;0,"","◄"))</f>
        <v/>
      </c>
      <c r="BR545" s="564"/>
      <c r="BS545" s="517" t="str">
        <f>IF(ISNONTEXT(BS546)=TRUE,"_",BP545+1)</f>
        <v>_</v>
      </c>
      <c r="BT545" s="563" t="str">
        <f>IF(BT546="-","",IF(BT546&gt;0,"","◄"))</f>
        <v>◄</v>
      </c>
      <c r="BU545" s="564"/>
      <c r="BV545" s="517" t="str">
        <f>IF(ISNONTEXT(BV546)=TRUE,"_",1)</f>
        <v>_</v>
      </c>
      <c r="BW545" s="563" t="str">
        <f>IF(BW546="-","",IF(BW546&gt;0,"","◄"))</f>
        <v>◄</v>
      </c>
      <c r="BX545" s="564"/>
      <c r="BY545" s="517" t="str">
        <f>IF(ISNONTEXT(BY546)=TRUE,"_",BV545+1)</f>
        <v>_</v>
      </c>
      <c r="BZ545" s="26"/>
      <c r="CA545" s="24"/>
      <c r="CB545" s="25" t="str">
        <f>IF(CB546&gt;0,"►","")</f>
        <v/>
      </c>
      <c r="CC545" s="25" t="str">
        <f>IF(CC546&gt;0,"►","")</f>
        <v/>
      </c>
      <c r="CD545" s="517" t="str">
        <f>IF(ISNONTEXT(CD546)=TRUE,"_",1)</f>
        <v>_</v>
      </c>
      <c r="CE545" s="25" t="str">
        <f>IF(CE546&gt;0,"►","")</f>
        <v/>
      </c>
      <c r="CF545" s="25" t="str">
        <f>IF(CF546&gt;0,"►","")</f>
        <v/>
      </c>
      <c r="CG545" s="517" t="str">
        <f>IF(ISNONTEXT(CG546)=TRUE,"_",CD545+1)</f>
        <v>_</v>
      </c>
      <c r="CH545" s="66">
        <f>ROWS(CH546:CH550)-1</f>
        <v>4</v>
      </c>
      <c r="CI545" s="23" t="s">
        <v>836</v>
      </c>
    </row>
    <row r="546" spans="1:87" ht="15" thickBot="1" x14ac:dyDescent="0.35">
      <c r="A546" s="503"/>
      <c r="B546" s="49"/>
      <c r="C546" s="156">
        <f>B546</f>
        <v>0</v>
      </c>
      <c r="D546" s="457"/>
      <c r="E546" s="73"/>
      <c r="F546" s="74" t="s">
        <v>1650</v>
      </c>
      <c r="G546" s="300">
        <v>23338</v>
      </c>
      <c r="H546" s="76">
        <v>1</v>
      </c>
      <c r="I546" s="114"/>
      <c r="J546" s="114"/>
      <c r="K546" s="79"/>
      <c r="L546" s="79"/>
      <c r="M546" s="79"/>
      <c r="N546" s="157" t="s">
        <v>1651</v>
      </c>
      <c r="O546" s="81"/>
      <c r="P546" s="82"/>
      <c r="Q546" s="83" t="str">
        <f>IF(R546="?","?","")</f>
        <v/>
      </c>
      <c r="R546" s="83" t="str">
        <f>IF(AND(S546="",T546&gt;0),"?",IF(S546="","◄",IF(T546&gt;=1,"►","")))</f>
        <v>◄</v>
      </c>
      <c r="S546" s="84"/>
      <c r="T546" s="85"/>
      <c r="U546" s="83" t="str">
        <f>IF(V546="?","?","")</f>
        <v/>
      </c>
      <c r="V546" s="83" t="str">
        <f>IF(AND(W546="",X546&gt;0),"?",IF(W546="","◄",IF(X546&gt;=1,"►","")))</f>
        <v>◄</v>
      </c>
      <c r="W546" s="86"/>
      <c r="X546" s="85"/>
      <c r="Y546" s="457"/>
      <c r="Z546" s="87"/>
      <c r="AA546" s="521">
        <f t="shared" ref="AA546:AB549" si="280">(S546*Z546)</f>
        <v>0</v>
      </c>
      <c r="AB546" s="520">
        <f t="shared" si="280"/>
        <v>0</v>
      </c>
      <c r="AC546" s="88"/>
      <c r="AD546" s="519">
        <f t="shared" ref="AD546:AE549" si="281">(W546*AC546)</f>
        <v>0</v>
      </c>
      <c r="AE546" s="518">
        <f t="shared" si="281"/>
        <v>0</v>
      </c>
      <c r="AF546" s="89" t="str">
        <f>IF(AG546&gt;0,"ok","◄")</f>
        <v>◄</v>
      </c>
      <c r="AG546" s="90"/>
      <c r="AH546" s="89" t="str">
        <f>IF(AND(AI546="",AJ546&gt;0),"?",IF(AI546="","◄",IF(AJ546&gt;=1,"►","")))</f>
        <v>◄</v>
      </c>
      <c r="AI546" s="91"/>
      <c r="AJ546" s="92"/>
      <c r="AK546" s="591"/>
      <c r="AL546" s="593"/>
      <c r="AM546" s="43"/>
      <c r="AN546" s="3" t="s">
        <v>3</v>
      </c>
      <c r="AO546" s="12" t="s">
        <v>1</v>
      </c>
      <c r="AP546" s="13"/>
      <c r="AQ546" s="14"/>
      <c r="AR546" s="15" t="s">
        <v>4</v>
      </c>
      <c r="AS546" s="516" t="s">
        <v>6</v>
      </c>
      <c r="AT546" s="516" t="s">
        <v>6</v>
      </c>
      <c r="AU546" s="516"/>
      <c r="AV546" s="516" t="s">
        <v>6</v>
      </c>
      <c r="AW546" s="516" t="s">
        <v>6</v>
      </c>
      <c r="AX546" s="516"/>
      <c r="AY546" s="516" t="s">
        <v>6</v>
      </c>
      <c r="AZ546" s="516" t="s">
        <v>6</v>
      </c>
      <c r="BA546" s="516"/>
      <c r="BB546" s="516" t="s">
        <v>6</v>
      </c>
      <c r="BC546" s="516" t="s">
        <v>6</v>
      </c>
      <c r="BD546" s="516"/>
      <c r="BE546" s="516" t="s">
        <v>6</v>
      </c>
      <c r="BF546" s="516" t="s">
        <v>6</v>
      </c>
      <c r="BG546" s="516"/>
      <c r="BH546" s="516" t="s">
        <v>6</v>
      </c>
      <c r="BI546" s="516" t="s">
        <v>6</v>
      </c>
      <c r="BJ546" s="516"/>
      <c r="BK546" s="516" t="s">
        <v>6</v>
      </c>
      <c r="BL546" s="516" t="s">
        <v>6</v>
      </c>
      <c r="BM546" s="516"/>
      <c r="BN546" s="516" t="s">
        <v>6</v>
      </c>
      <c r="BO546" s="516" t="s">
        <v>6</v>
      </c>
      <c r="BP546" s="516"/>
      <c r="BQ546" s="516" t="s">
        <v>6</v>
      </c>
      <c r="BR546" s="516" t="s">
        <v>6</v>
      </c>
      <c r="BS546" s="516"/>
      <c r="BT546" s="32"/>
      <c r="BU546" s="33"/>
      <c r="BV546" s="34"/>
      <c r="BW546" s="32"/>
      <c r="BX546" s="33"/>
      <c r="BY546" s="34"/>
      <c r="BZ546" s="35"/>
      <c r="CA546" s="24"/>
      <c r="CB546" s="36"/>
      <c r="CC546" s="33"/>
      <c r="CD546" s="37"/>
      <c r="CE546" s="36"/>
      <c r="CF546" s="38"/>
      <c r="CG546" s="39"/>
      <c r="CH546" s="457"/>
      <c r="CI546" s="23" t="s">
        <v>836</v>
      </c>
    </row>
    <row r="547" spans="1:87" ht="15.6" thickTop="1" thickBot="1" x14ac:dyDescent="0.35">
      <c r="A547" s="503"/>
      <c r="B547" s="49"/>
      <c r="C547" s="156">
        <f>B547</f>
        <v>0</v>
      </c>
      <c r="D547" s="457"/>
      <c r="E547" s="73"/>
      <c r="F547" s="93">
        <v>1279</v>
      </c>
      <c r="G547" s="302">
        <v>23338</v>
      </c>
      <c r="H547" s="76">
        <v>2</v>
      </c>
      <c r="I547" s="114"/>
      <c r="J547" s="114"/>
      <c r="K547" s="79"/>
      <c r="L547" s="79"/>
      <c r="M547" s="79"/>
      <c r="N547" s="157" t="s">
        <v>1652</v>
      </c>
      <c r="O547" s="81"/>
      <c r="P547" s="82"/>
      <c r="Q547" s="83" t="str">
        <f>IF(R547="?","?","")</f>
        <v/>
      </c>
      <c r="R547" s="83" t="str">
        <f>IF(AND(S547="",T547&gt;0),"?",IF(S547="","◄",IF(T547&gt;=1,"►","")))</f>
        <v>◄</v>
      </c>
      <c r="S547" s="84"/>
      <c r="T547" s="85"/>
      <c r="U547" s="83" t="str">
        <f>IF(V547="?","?","")</f>
        <v/>
      </c>
      <c r="V547" s="83" t="str">
        <f>IF(AND(W547="",X547&gt;0),"?",IF(W547="","◄",IF(X547&gt;=1,"►","")))</f>
        <v>◄</v>
      </c>
      <c r="W547" s="86"/>
      <c r="X547" s="85"/>
      <c r="Y547" s="457"/>
      <c r="Z547" s="87"/>
      <c r="AA547" s="521">
        <f t="shared" si="280"/>
        <v>0</v>
      </c>
      <c r="AB547" s="520">
        <f t="shared" si="280"/>
        <v>0</v>
      </c>
      <c r="AC547" s="88"/>
      <c r="AD547" s="519">
        <f t="shared" si="281"/>
        <v>0</v>
      </c>
      <c r="AE547" s="518">
        <f t="shared" si="281"/>
        <v>0</v>
      </c>
      <c r="AF547" s="44"/>
      <c r="AG547" s="45"/>
      <c r="AH547" s="44"/>
      <c r="AI547" s="45"/>
      <c r="AJ547" s="45"/>
      <c r="AK547" s="45"/>
      <c r="AL547" s="45"/>
      <c r="AM547" s="43"/>
      <c r="AN547" s="27" t="s">
        <v>6</v>
      </c>
      <c r="AO547" s="27" t="s">
        <v>6</v>
      </c>
      <c r="AP547" s="516"/>
      <c r="AQ547" s="516"/>
      <c r="AR547" s="516"/>
      <c r="AS547" s="516" t="s">
        <v>6</v>
      </c>
      <c r="AT547" s="516" t="s">
        <v>6</v>
      </c>
      <c r="AU547" s="516"/>
      <c r="AV547" s="516" t="s">
        <v>6</v>
      </c>
      <c r="AW547" s="516" t="s">
        <v>6</v>
      </c>
      <c r="AX547" s="516"/>
      <c r="AY547" s="516" t="s">
        <v>6</v>
      </c>
      <c r="AZ547" s="516" t="s">
        <v>6</v>
      </c>
      <c r="BA547" s="516"/>
      <c r="BB547" s="516" t="s">
        <v>6</v>
      </c>
      <c r="BC547" s="516" t="s">
        <v>6</v>
      </c>
      <c r="BD547" s="516"/>
      <c r="BE547" s="516" t="s">
        <v>6</v>
      </c>
      <c r="BF547" s="516" t="s">
        <v>6</v>
      </c>
      <c r="BG547" s="516"/>
      <c r="BH547" s="516" t="s">
        <v>6</v>
      </c>
      <c r="BI547" s="516" t="s">
        <v>6</v>
      </c>
      <c r="BJ547" s="516"/>
      <c r="BK547" s="516" t="s">
        <v>6</v>
      </c>
      <c r="BL547" s="516" t="s">
        <v>6</v>
      </c>
      <c r="BM547" s="516"/>
      <c r="BN547" s="516" t="s">
        <v>6</v>
      </c>
      <c r="BO547" s="516" t="s">
        <v>6</v>
      </c>
      <c r="BP547" s="516"/>
      <c r="BQ547" s="516" t="s">
        <v>6</v>
      </c>
      <c r="BR547" s="516" t="s">
        <v>6</v>
      </c>
      <c r="BS547" s="516"/>
      <c r="BT547" s="516"/>
      <c r="BU547" s="516"/>
      <c r="BV547" s="516"/>
      <c r="BW547" s="516"/>
      <c r="BX547" s="516"/>
      <c r="BY547" s="516"/>
      <c r="BZ547" s="28"/>
      <c r="CA547" s="24"/>
      <c r="CB547" s="29"/>
      <c r="CC547" s="29"/>
      <c r="CD547" s="30"/>
      <c r="CE547" s="29"/>
      <c r="CF547" s="29"/>
      <c r="CG547" s="31"/>
      <c r="CH547" s="457"/>
      <c r="CI547" s="23" t="s">
        <v>836</v>
      </c>
    </row>
    <row r="548" spans="1:87" ht="15.6" thickTop="1" thickBot="1" x14ac:dyDescent="0.35">
      <c r="A548" s="503"/>
      <c r="B548" s="49"/>
      <c r="C548" s="156">
        <f>B548</f>
        <v>0</v>
      </c>
      <c r="D548" s="457"/>
      <c r="E548" s="73"/>
      <c r="F548" s="93">
        <v>1280</v>
      </c>
      <c r="G548" s="302">
        <v>23338</v>
      </c>
      <c r="H548" s="76">
        <v>5</v>
      </c>
      <c r="I548" s="114"/>
      <c r="J548" s="114"/>
      <c r="K548" s="79"/>
      <c r="L548" s="79"/>
      <c r="M548" s="79"/>
      <c r="N548" s="157" t="s">
        <v>1653</v>
      </c>
      <c r="O548" s="81"/>
      <c r="P548" s="82"/>
      <c r="Q548" s="83" t="str">
        <f>IF(R548="?","?","")</f>
        <v/>
      </c>
      <c r="R548" s="83" t="str">
        <f>IF(AND(S548="",T548&gt;0),"?",IF(S548="","◄",IF(T548&gt;=1,"►","")))</f>
        <v>◄</v>
      </c>
      <c r="S548" s="84"/>
      <c r="T548" s="85"/>
      <c r="U548" s="83" t="str">
        <f>IF(V548="?","?","")</f>
        <v/>
      </c>
      <c r="V548" s="83" t="str">
        <f>IF(AND(W548="",X548&gt;0),"?",IF(W548="","◄",IF(X548&gt;=1,"►","")))</f>
        <v>◄</v>
      </c>
      <c r="W548" s="86"/>
      <c r="X548" s="85"/>
      <c r="Y548" s="457"/>
      <c r="Z548" s="87"/>
      <c r="AA548" s="521">
        <f t="shared" si="280"/>
        <v>0</v>
      </c>
      <c r="AB548" s="520">
        <f t="shared" si="280"/>
        <v>0</v>
      </c>
      <c r="AC548" s="88"/>
      <c r="AD548" s="519">
        <f t="shared" si="281"/>
        <v>0</v>
      </c>
      <c r="AE548" s="518">
        <f t="shared" si="281"/>
        <v>0</v>
      </c>
      <c r="AF548" s="44"/>
      <c r="AG548" s="45"/>
      <c r="AH548" s="44"/>
      <c r="AI548" s="45"/>
      <c r="AJ548" s="45"/>
      <c r="AK548" s="45"/>
      <c r="AL548" s="45"/>
      <c r="AM548" s="43"/>
      <c r="AN548" s="27" t="s">
        <v>6</v>
      </c>
      <c r="AO548" s="27" t="s">
        <v>6</v>
      </c>
      <c r="AP548" s="516"/>
      <c r="AQ548" s="516"/>
      <c r="AR548" s="516"/>
      <c r="AS548" s="516" t="s">
        <v>6</v>
      </c>
      <c r="AT548" s="516" t="s">
        <v>6</v>
      </c>
      <c r="AU548" s="516"/>
      <c r="AV548" s="516" t="s">
        <v>6</v>
      </c>
      <c r="AW548" s="516" t="s">
        <v>6</v>
      </c>
      <c r="AX548" s="516"/>
      <c r="AY548" s="516" t="s">
        <v>6</v>
      </c>
      <c r="AZ548" s="516" t="s">
        <v>6</v>
      </c>
      <c r="BA548" s="516"/>
      <c r="BB548" s="516" t="s">
        <v>6</v>
      </c>
      <c r="BC548" s="516" t="s">
        <v>6</v>
      </c>
      <c r="BD548" s="516"/>
      <c r="BE548" s="516" t="s">
        <v>6</v>
      </c>
      <c r="BF548" s="516" t="s">
        <v>6</v>
      </c>
      <c r="BG548" s="516"/>
      <c r="BH548" s="516" t="s">
        <v>6</v>
      </c>
      <c r="BI548" s="516" t="s">
        <v>6</v>
      </c>
      <c r="BJ548" s="516"/>
      <c r="BK548" s="516" t="s">
        <v>6</v>
      </c>
      <c r="BL548" s="516" t="s">
        <v>6</v>
      </c>
      <c r="BM548" s="516"/>
      <c r="BN548" s="516" t="s">
        <v>6</v>
      </c>
      <c r="BO548" s="516" t="s">
        <v>6</v>
      </c>
      <c r="BP548" s="516"/>
      <c r="BQ548" s="516" t="s">
        <v>6</v>
      </c>
      <c r="BR548" s="516" t="s">
        <v>6</v>
      </c>
      <c r="BS548" s="516"/>
      <c r="BT548" s="516"/>
      <c r="BU548" s="516"/>
      <c r="BV548" s="516"/>
      <c r="BW548" s="516"/>
      <c r="BX548" s="516"/>
      <c r="BY548" s="516"/>
      <c r="BZ548" s="28"/>
      <c r="CA548" s="24"/>
      <c r="CB548" s="29"/>
      <c r="CC548" s="29"/>
      <c r="CD548" s="30"/>
      <c r="CE548" s="29"/>
      <c r="CF548" s="29"/>
      <c r="CG548" s="31"/>
      <c r="CH548" s="457"/>
      <c r="CI548" s="23" t="s">
        <v>836</v>
      </c>
    </row>
    <row r="549" spans="1:87" ht="15.6" thickTop="1" thickBot="1" x14ac:dyDescent="0.35">
      <c r="A549" s="503"/>
      <c r="B549" s="49"/>
      <c r="C549" s="156">
        <f>B549</f>
        <v>0</v>
      </c>
      <c r="D549" s="457"/>
      <c r="E549" s="176" t="s">
        <v>1654</v>
      </c>
      <c r="F549" s="93"/>
      <c r="G549" s="302">
        <v>23338</v>
      </c>
      <c r="H549" s="76">
        <v>12</v>
      </c>
      <c r="I549" s="114"/>
      <c r="J549" s="114"/>
      <c r="K549" s="79"/>
      <c r="L549" s="79"/>
      <c r="M549" s="79"/>
      <c r="N549" s="113" t="s">
        <v>1655</v>
      </c>
      <c r="O549" s="171" t="s">
        <v>1656</v>
      </c>
      <c r="P549" s="172"/>
      <c r="Q549" s="83" t="str">
        <f>IF(R549="?","?","")</f>
        <v/>
      </c>
      <c r="R549" s="83" t="str">
        <f>IF(AND(S549="",T549&gt;0),"?",IF(S549="","◄",IF(T549&gt;=1,"►","")))</f>
        <v>◄</v>
      </c>
      <c r="S549" s="84"/>
      <c r="T549" s="85"/>
      <c r="U549" s="83" t="str">
        <f>IF(V549="?","?","")</f>
        <v/>
      </c>
      <c r="V549" s="83" t="str">
        <f>IF(AND(W549="",X549&gt;0),"?",IF(W549="","◄",IF(X549&gt;=1,"►","")))</f>
        <v>◄</v>
      </c>
      <c r="W549" s="86"/>
      <c r="X549" s="85"/>
      <c r="Y549" s="457"/>
      <c r="Z549" s="87"/>
      <c r="AA549" s="521">
        <f t="shared" si="280"/>
        <v>0</v>
      </c>
      <c r="AB549" s="520">
        <f t="shared" si="280"/>
        <v>0</v>
      </c>
      <c r="AC549" s="88"/>
      <c r="AD549" s="519">
        <f t="shared" si="281"/>
        <v>0</v>
      </c>
      <c r="AE549" s="518">
        <f t="shared" si="281"/>
        <v>0</v>
      </c>
      <c r="AF549" s="44"/>
      <c r="AG549" s="45"/>
      <c r="AH549" s="44"/>
      <c r="AI549" s="45"/>
      <c r="AJ549" s="45"/>
      <c r="AK549" s="45"/>
      <c r="AL549" s="45"/>
      <c r="AM549" s="43"/>
      <c r="AN549" s="27" t="s">
        <v>6</v>
      </c>
      <c r="AO549" s="27" t="s">
        <v>6</v>
      </c>
      <c r="AP549" s="516"/>
      <c r="AQ549" s="516"/>
      <c r="AR549" s="516"/>
      <c r="AS549" s="516" t="s">
        <v>6</v>
      </c>
      <c r="AT549" s="516" t="s">
        <v>6</v>
      </c>
      <c r="AU549" s="516"/>
      <c r="AV549" s="516" t="s">
        <v>6</v>
      </c>
      <c r="AW549" s="516" t="s">
        <v>6</v>
      </c>
      <c r="AX549" s="516"/>
      <c r="AY549" s="516" t="s">
        <v>6</v>
      </c>
      <c r="AZ549" s="516" t="s">
        <v>6</v>
      </c>
      <c r="BA549" s="516"/>
      <c r="BB549" s="516" t="s">
        <v>6</v>
      </c>
      <c r="BC549" s="516" t="s">
        <v>6</v>
      </c>
      <c r="BD549" s="516"/>
      <c r="BE549" s="516" t="s">
        <v>6</v>
      </c>
      <c r="BF549" s="516" t="s">
        <v>6</v>
      </c>
      <c r="BG549" s="516"/>
      <c r="BH549" s="516" t="s">
        <v>6</v>
      </c>
      <c r="BI549" s="516" t="s">
        <v>6</v>
      </c>
      <c r="BJ549" s="516"/>
      <c r="BK549" s="516" t="s">
        <v>6</v>
      </c>
      <c r="BL549" s="516" t="s">
        <v>6</v>
      </c>
      <c r="BM549" s="516"/>
      <c r="BN549" s="516" t="s">
        <v>6</v>
      </c>
      <c r="BO549" s="516" t="s">
        <v>6</v>
      </c>
      <c r="BP549" s="516"/>
      <c r="BQ549" s="516" t="s">
        <v>6</v>
      </c>
      <c r="BR549" s="516" t="s">
        <v>6</v>
      </c>
      <c r="BS549" s="516"/>
      <c r="BT549" s="516"/>
      <c r="BU549" s="516"/>
      <c r="BV549" s="516"/>
      <c r="BW549" s="516"/>
      <c r="BX549" s="516"/>
      <c r="BY549" s="516"/>
      <c r="BZ549" s="28"/>
      <c r="CA549" s="24"/>
      <c r="CB549" s="29"/>
      <c r="CC549" s="29"/>
      <c r="CD549" s="30"/>
      <c r="CE549" s="29"/>
      <c r="CF549" s="29"/>
      <c r="CG549" s="31"/>
      <c r="CH549" s="457"/>
      <c r="CI549" s="23" t="s">
        <v>836</v>
      </c>
    </row>
    <row r="550" spans="1:87" ht="16.8" customHeight="1" thickTop="1" thickBot="1" x14ac:dyDescent="0.35">
      <c r="A550" s="505" t="str">
        <f>IF(COUNTIF(B551:B554,"x")&gt;0,"x","")</f>
        <v/>
      </c>
      <c r="B550" s="57"/>
      <c r="C550" s="510" t="str">
        <f>A550</f>
        <v/>
      </c>
      <c r="D550" s="66">
        <f>ROWS(D551:D554)-1</f>
        <v>3</v>
      </c>
      <c r="E550" s="58" t="s">
        <v>1657</v>
      </c>
      <c r="F550" s="59"/>
      <c r="G550" s="301"/>
      <c r="H550" s="6"/>
      <c r="I550" s="6"/>
      <c r="J550" s="6"/>
      <c r="K550" s="18"/>
      <c r="L550" s="18"/>
      <c r="M550" s="18"/>
      <c r="N550" s="2"/>
      <c r="O550" s="60">
        <v>23438</v>
      </c>
      <c r="P550" s="61" t="s">
        <v>3268</v>
      </c>
      <c r="Q550" s="143"/>
      <c r="R550" s="63" t="str">
        <f>IF(COUNTIF(Q551:Q554,"?")&gt;0,"?",IF(AND(S550="◄",T550="►"),"◄►",IF(S550="◄","◄",IF(T550="►","►",""))))</f>
        <v>◄</v>
      </c>
      <c r="S550" s="64" t="str">
        <f>IF(SUM(S551:S554)+1=ROWS(S551:S554)-COUNTIF(S551:S554,"-"),"","◄")</f>
        <v>◄</v>
      </c>
      <c r="T550" s="65" t="str">
        <f>IF(SUM(T551:T554)&gt;0,"►","")</f>
        <v/>
      </c>
      <c r="U550" s="146"/>
      <c r="V550" s="63" t="str">
        <f>IF(COUNTIF(U551:U554,"?")&gt;0,"?",IF(AND(W550="◄",X550="►"),"◄►",IF(W550="◄","◄",IF(X550="►","►",""))))</f>
        <v>◄</v>
      </c>
      <c r="W550" s="64" t="str">
        <f>IF(SUM(W551:W554)+1=ROWS(W551:W554)-COUNTIF(W551:W554,"-"),"","◄")</f>
        <v>◄</v>
      </c>
      <c r="X550" s="65" t="str">
        <f>IF(SUM(X551:X554)&gt;0,"►","")</f>
        <v/>
      </c>
      <c r="Y550" s="66">
        <f>ROWS(Y551:Y554)-1</f>
        <v>3</v>
      </c>
      <c r="Z550" s="67">
        <f>SUM(Z551:Z554)-Z554</f>
        <v>0</v>
      </c>
      <c r="AA550" s="68" t="s">
        <v>840</v>
      </c>
      <c r="AB550" s="69"/>
      <c r="AC550" s="67">
        <f>SUM(AC551:AC554)-AC554</f>
        <v>0</v>
      </c>
      <c r="AD550" s="68" t="s">
        <v>840</v>
      </c>
      <c r="AE550" s="69"/>
      <c r="AF550" s="153" t="str">
        <f>IF(AG550="◄","◄",IF(AG550="ok","►",""))</f>
        <v>◄</v>
      </c>
      <c r="AG550" s="154" t="str">
        <f>IF(AG551&gt;0,"OK","◄")</f>
        <v>◄</v>
      </c>
      <c r="AH550" s="155" t="str">
        <f>IF(AND(AI550="◄",AJ550="►"),"◄?►",IF(AI550="◄","◄",IF(AJ550="►","►","")))</f>
        <v>◄</v>
      </c>
      <c r="AI550" s="64" t="str">
        <f>IF(AI551&gt;0,"","◄")</f>
        <v>◄</v>
      </c>
      <c r="AJ550" s="65" t="str">
        <f>IF(SUM(AJ551:AJ553)&gt;0,"►","")</f>
        <v/>
      </c>
      <c r="AK550" s="590">
        <f>O550</f>
        <v>23438</v>
      </c>
      <c r="AL550" s="592" t="str">
        <f>P550</f>
        <v xml:space="preserve">▬ folder Nr. gn / 64 vnr. 2 ▬ </v>
      </c>
      <c r="AM550" s="43"/>
      <c r="AN550" s="1" t="str">
        <f>IF(AO550="","",IF(COUNTIF(AN551,"ok"),"","◄"))</f>
        <v>◄</v>
      </c>
      <c r="AO550" s="9" t="str">
        <f>IF(COUNTIF(AP550:BR550,"◄")&gt;0,"◄","")</f>
        <v>◄</v>
      </c>
      <c r="AP550" s="563" t="str">
        <f>IF(AP551="-","",IF(AP551&gt;0,"","◄"))</f>
        <v>◄</v>
      </c>
      <c r="AQ550" s="564"/>
      <c r="AR550" s="517">
        <f>IF(ISNONTEXT(AR551)=TRUE,"_",1)</f>
        <v>1</v>
      </c>
      <c r="AS550" s="563" t="str">
        <f>IF(AS551="-","",IF(AS551&gt;0,"","◄"))</f>
        <v/>
      </c>
      <c r="AT550" s="564"/>
      <c r="AU550" s="517" t="str">
        <f>IF(ISNONTEXT(AU551)=TRUE,"_",AR550+1)</f>
        <v>_</v>
      </c>
      <c r="AV550" s="563" t="str">
        <f>IF(AV551="-","",IF(AV551&gt;0,"","◄"))</f>
        <v/>
      </c>
      <c r="AW550" s="564"/>
      <c r="AX550" s="517" t="str">
        <f>IF(ISNONTEXT(AX551)=TRUE,"_",AU550+1)</f>
        <v>_</v>
      </c>
      <c r="AY550" s="563" t="str">
        <f>IF(AY551="-","",IF(AY551&gt;0,"","◄"))</f>
        <v/>
      </c>
      <c r="AZ550" s="564"/>
      <c r="BA550" s="517" t="str">
        <f>IF(ISNONTEXT(BA551)=TRUE,"_",AX550+1)</f>
        <v>_</v>
      </c>
      <c r="BB550" s="563" t="str">
        <f>IF(BB551="-","",IF(BB551&gt;0,"","◄"))</f>
        <v/>
      </c>
      <c r="BC550" s="564"/>
      <c r="BD550" s="517" t="str">
        <f>IF(ISNONTEXT(BD551)=TRUE,"_",BA550+1)</f>
        <v>_</v>
      </c>
      <c r="BE550" s="563" t="str">
        <f>IF(BE551="-","",IF(BE551&gt;0,"","◄"))</f>
        <v/>
      </c>
      <c r="BF550" s="564"/>
      <c r="BG550" s="517" t="str">
        <f>IF(ISNONTEXT(BG551)=TRUE,"_",BD550+1)</f>
        <v>_</v>
      </c>
      <c r="BH550" s="563" t="str">
        <f>IF(BH551="-","",IF(BH551&gt;0,"","◄"))</f>
        <v/>
      </c>
      <c r="BI550" s="564"/>
      <c r="BJ550" s="517" t="str">
        <f>IF(ISNONTEXT(BJ551)=TRUE,"_",BG550+1)</f>
        <v>_</v>
      </c>
      <c r="BK550" s="563" t="str">
        <f>IF(BK551="-","",IF(BK551&gt;0,"","◄"))</f>
        <v/>
      </c>
      <c r="BL550" s="564"/>
      <c r="BM550" s="517" t="str">
        <f>IF(ISNONTEXT(BM551)=TRUE,"_",BJ550+1)</f>
        <v>_</v>
      </c>
      <c r="BN550" s="563" t="str">
        <f>IF(BN551="-","",IF(BN551&gt;0,"","◄"))</f>
        <v/>
      </c>
      <c r="BO550" s="564"/>
      <c r="BP550" s="517" t="str">
        <f>IF(ISNONTEXT(BP551)=TRUE,"_",BM550+1)</f>
        <v>_</v>
      </c>
      <c r="BQ550" s="563" t="str">
        <f>IF(BQ551="-","",IF(BQ551&gt;0,"","◄"))</f>
        <v/>
      </c>
      <c r="BR550" s="564"/>
      <c r="BS550" s="517" t="str">
        <f>IF(ISNONTEXT(BS551)=TRUE,"_",BP550+1)</f>
        <v>_</v>
      </c>
      <c r="BT550" s="563" t="str">
        <f>IF(BT551="-","",IF(BT551&gt;0,"","◄"))</f>
        <v>◄</v>
      </c>
      <c r="BU550" s="564"/>
      <c r="BV550" s="517" t="str">
        <f>IF(ISNONTEXT(BV551)=TRUE,"_",1)</f>
        <v>_</v>
      </c>
      <c r="BW550" s="563" t="str">
        <f>IF(BW551="-","",IF(BW551&gt;0,"","◄"))</f>
        <v>◄</v>
      </c>
      <c r="BX550" s="564"/>
      <c r="BY550" s="517" t="str">
        <f>IF(ISNONTEXT(BY551)=TRUE,"_",BV550+1)</f>
        <v>_</v>
      </c>
      <c r="BZ550" s="26"/>
      <c r="CA550" s="24"/>
      <c r="CB550" s="25" t="str">
        <f>IF(CB551&gt;0,"►","")</f>
        <v/>
      </c>
      <c r="CC550" s="25" t="str">
        <f>IF(CC551&gt;0,"►","")</f>
        <v/>
      </c>
      <c r="CD550" s="517" t="str">
        <f>IF(ISNONTEXT(CD551)=TRUE,"_",1)</f>
        <v>_</v>
      </c>
      <c r="CE550" s="25" t="str">
        <f>IF(CE551&gt;0,"►","")</f>
        <v/>
      </c>
      <c r="CF550" s="25" t="str">
        <f>IF(CF551&gt;0,"►","")</f>
        <v/>
      </c>
      <c r="CG550" s="517" t="str">
        <f>IF(ISNONTEXT(CG551)=TRUE,"_",CD550+1)</f>
        <v>_</v>
      </c>
      <c r="CH550" s="66">
        <f>ROWS(CH551:CH554)-1</f>
        <v>3</v>
      </c>
      <c r="CI550" s="23" t="s">
        <v>836</v>
      </c>
    </row>
    <row r="551" spans="1:87" ht="15" thickBot="1" x14ac:dyDescent="0.35">
      <c r="A551" s="503"/>
      <c r="B551" s="49"/>
      <c r="C551" s="156">
        <f>B551</f>
        <v>0</v>
      </c>
      <c r="D551" s="457"/>
      <c r="E551" s="73"/>
      <c r="F551" s="74" t="s">
        <v>1658</v>
      </c>
      <c r="G551" s="300">
        <v>23438</v>
      </c>
      <c r="H551" s="76">
        <v>0.5</v>
      </c>
      <c r="I551" s="114"/>
      <c r="J551" s="114"/>
      <c r="K551" s="79"/>
      <c r="L551" s="79"/>
      <c r="M551" s="79"/>
      <c r="N551" s="157" t="s">
        <v>1659</v>
      </c>
      <c r="O551" s="81"/>
      <c r="P551" s="82"/>
      <c r="Q551" s="83" t="str">
        <f>IF(R551="?","?","")</f>
        <v/>
      </c>
      <c r="R551" s="83" t="str">
        <f>IF(AND(S551="",T551&gt;0),"?",IF(S551="","◄",IF(T551&gt;=1,"►","")))</f>
        <v>◄</v>
      </c>
      <c r="S551" s="84"/>
      <c r="T551" s="85"/>
      <c r="U551" s="83" t="str">
        <f>IF(V551="?","?","")</f>
        <v/>
      </c>
      <c r="V551" s="83" t="str">
        <f>IF(AND(W551="",X551&gt;0),"?",IF(W551="","◄",IF(X551&gt;=1,"►","")))</f>
        <v>◄</v>
      </c>
      <c r="W551" s="86"/>
      <c r="X551" s="85"/>
      <c r="Y551" s="457"/>
      <c r="Z551" s="87"/>
      <c r="AA551" s="521">
        <f t="shared" ref="AA551:AB553" si="282">(S551*Z551)</f>
        <v>0</v>
      </c>
      <c r="AB551" s="520">
        <f t="shared" si="282"/>
        <v>0</v>
      </c>
      <c r="AC551" s="88"/>
      <c r="AD551" s="519">
        <f t="shared" ref="AD551:AE553" si="283">(W551*AC551)</f>
        <v>0</v>
      </c>
      <c r="AE551" s="518">
        <f t="shared" si="283"/>
        <v>0</v>
      </c>
      <c r="AF551" s="89" t="str">
        <f>IF(AG551&gt;0,"ok","◄")</f>
        <v>◄</v>
      </c>
      <c r="AG551" s="90"/>
      <c r="AH551" s="89" t="str">
        <f>IF(AND(AI551="",AJ551&gt;0),"?",IF(AI551="","◄",IF(AJ551&gt;=1,"►","")))</f>
        <v>◄</v>
      </c>
      <c r="AI551" s="91"/>
      <c r="AJ551" s="92"/>
      <c r="AK551" s="591"/>
      <c r="AL551" s="593"/>
      <c r="AM551" s="43"/>
      <c r="AN551" s="3" t="s">
        <v>3</v>
      </c>
      <c r="AO551" s="12" t="s">
        <v>1</v>
      </c>
      <c r="AP551" s="13"/>
      <c r="AQ551" s="14"/>
      <c r="AR551" s="17" t="s">
        <v>5</v>
      </c>
      <c r="AS551" s="516" t="s">
        <v>6</v>
      </c>
      <c r="AT551" s="516" t="s">
        <v>6</v>
      </c>
      <c r="AU551" s="516"/>
      <c r="AV551" s="516" t="s">
        <v>6</v>
      </c>
      <c r="AW551" s="516" t="s">
        <v>6</v>
      </c>
      <c r="AX551" s="516"/>
      <c r="AY551" s="516" t="s">
        <v>6</v>
      </c>
      <c r="AZ551" s="516" t="s">
        <v>6</v>
      </c>
      <c r="BA551" s="516"/>
      <c r="BB551" s="516" t="s">
        <v>6</v>
      </c>
      <c r="BC551" s="516" t="s">
        <v>6</v>
      </c>
      <c r="BD551" s="516"/>
      <c r="BE551" s="516" t="s">
        <v>6</v>
      </c>
      <c r="BF551" s="516" t="s">
        <v>6</v>
      </c>
      <c r="BG551" s="516"/>
      <c r="BH551" s="516" t="s">
        <v>6</v>
      </c>
      <c r="BI551" s="516" t="s">
        <v>6</v>
      </c>
      <c r="BJ551" s="516"/>
      <c r="BK551" s="516" t="s">
        <v>6</v>
      </c>
      <c r="BL551" s="516" t="s">
        <v>6</v>
      </c>
      <c r="BM551" s="516"/>
      <c r="BN551" s="516" t="s">
        <v>6</v>
      </c>
      <c r="BO551" s="516" t="s">
        <v>6</v>
      </c>
      <c r="BP551" s="516"/>
      <c r="BQ551" s="516" t="s">
        <v>6</v>
      </c>
      <c r="BR551" s="516" t="s">
        <v>6</v>
      </c>
      <c r="BS551" s="516"/>
      <c r="BT551" s="32"/>
      <c r="BU551" s="33"/>
      <c r="BV551" s="34"/>
      <c r="BW551" s="32"/>
      <c r="BX551" s="33"/>
      <c r="BY551" s="34"/>
      <c r="BZ551" s="35"/>
      <c r="CA551" s="24"/>
      <c r="CB551" s="36"/>
      <c r="CC551" s="33"/>
      <c r="CD551" s="37"/>
      <c r="CE551" s="36"/>
      <c r="CF551" s="38"/>
      <c r="CG551" s="39"/>
      <c r="CH551" s="457"/>
      <c r="CI551" s="23" t="s">
        <v>836</v>
      </c>
    </row>
    <row r="552" spans="1:87" ht="15.6" thickTop="1" thickBot="1" x14ac:dyDescent="0.35">
      <c r="A552" s="503"/>
      <c r="B552" s="49"/>
      <c r="C552" s="156">
        <f>B552</f>
        <v>0</v>
      </c>
      <c r="D552" s="457"/>
      <c r="E552" s="73"/>
      <c r="F552" s="93">
        <v>1282</v>
      </c>
      <c r="G552" s="302">
        <v>23438</v>
      </c>
      <c r="H552" s="76">
        <v>1</v>
      </c>
      <c r="I552" s="114"/>
      <c r="J552" s="114"/>
      <c r="K552" s="79"/>
      <c r="L552" s="79"/>
      <c r="M552" s="79"/>
      <c r="N552" s="157" t="s">
        <v>1660</v>
      </c>
      <c r="O552" s="81"/>
      <c r="P552" s="82"/>
      <c r="Q552" s="83" t="str">
        <f>IF(R552="?","?","")</f>
        <v/>
      </c>
      <c r="R552" s="83" t="str">
        <f>IF(AND(S552="",T552&gt;0),"?",IF(S552="","◄",IF(T552&gt;=1,"►","")))</f>
        <v>◄</v>
      </c>
      <c r="S552" s="84"/>
      <c r="T552" s="85"/>
      <c r="U552" s="83" t="str">
        <f>IF(V552="?","?","")</f>
        <v/>
      </c>
      <c r="V552" s="83" t="str">
        <f>IF(AND(W552="",X552&gt;0),"?",IF(W552="","◄",IF(X552&gt;=1,"►","")))</f>
        <v>◄</v>
      </c>
      <c r="W552" s="86"/>
      <c r="X552" s="85"/>
      <c r="Y552" s="457"/>
      <c r="Z552" s="87"/>
      <c r="AA552" s="521">
        <f t="shared" si="282"/>
        <v>0</v>
      </c>
      <c r="AB552" s="520">
        <f t="shared" si="282"/>
        <v>0</v>
      </c>
      <c r="AC552" s="88"/>
      <c r="AD552" s="519">
        <f t="shared" si="283"/>
        <v>0</v>
      </c>
      <c r="AE552" s="518">
        <f t="shared" si="283"/>
        <v>0</v>
      </c>
      <c r="AF552" s="44"/>
      <c r="AG552" s="45"/>
      <c r="AH552" s="44"/>
      <c r="AI552" s="45"/>
      <c r="AJ552" s="45"/>
      <c r="AK552" s="45"/>
      <c r="AL552" s="45"/>
      <c r="AM552" s="43"/>
      <c r="AN552" s="27" t="s">
        <v>6</v>
      </c>
      <c r="AO552" s="27" t="s">
        <v>6</v>
      </c>
      <c r="AP552" s="516"/>
      <c r="AQ552" s="516"/>
      <c r="AR552" s="516"/>
      <c r="AS552" s="516" t="s">
        <v>6</v>
      </c>
      <c r="AT552" s="516" t="s">
        <v>6</v>
      </c>
      <c r="AU552" s="516"/>
      <c r="AV552" s="516" t="s">
        <v>6</v>
      </c>
      <c r="AW552" s="516" t="s">
        <v>6</v>
      </c>
      <c r="AX552" s="516"/>
      <c r="AY552" s="516" t="s">
        <v>6</v>
      </c>
      <c r="AZ552" s="516" t="s">
        <v>6</v>
      </c>
      <c r="BA552" s="516"/>
      <c r="BB552" s="516" t="s">
        <v>6</v>
      </c>
      <c r="BC552" s="516" t="s">
        <v>6</v>
      </c>
      <c r="BD552" s="516"/>
      <c r="BE552" s="516" t="s">
        <v>6</v>
      </c>
      <c r="BF552" s="516" t="s">
        <v>6</v>
      </c>
      <c r="BG552" s="516"/>
      <c r="BH552" s="516" t="s">
        <v>6</v>
      </c>
      <c r="BI552" s="516" t="s">
        <v>6</v>
      </c>
      <c r="BJ552" s="516"/>
      <c r="BK552" s="516" t="s">
        <v>6</v>
      </c>
      <c r="BL552" s="516" t="s">
        <v>6</v>
      </c>
      <c r="BM552" s="516"/>
      <c r="BN552" s="516" t="s">
        <v>6</v>
      </c>
      <c r="BO552" s="516" t="s">
        <v>6</v>
      </c>
      <c r="BP552" s="516"/>
      <c r="BQ552" s="516" t="s">
        <v>6</v>
      </c>
      <c r="BR552" s="516" t="s">
        <v>6</v>
      </c>
      <c r="BS552" s="516"/>
      <c r="BT552" s="516"/>
      <c r="BU552" s="516"/>
      <c r="BV552" s="516"/>
      <c r="BW552" s="516"/>
      <c r="BX552" s="516"/>
      <c r="BY552" s="516"/>
      <c r="BZ552" s="28"/>
      <c r="CA552" s="24"/>
      <c r="CB552" s="29"/>
      <c r="CC552" s="29"/>
      <c r="CD552" s="30"/>
      <c r="CE552" s="29"/>
      <c r="CF552" s="29"/>
      <c r="CG552" s="31"/>
      <c r="CH552" s="457"/>
      <c r="CI552" s="23" t="s">
        <v>836</v>
      </c>
    </row>
    <row r="553" spans="1:87" ht="15.6" thickTop="1" thickBot="1" x14ac:dyDescent="0.35">
      <c r="A553" s="503"/>
      <c r="B553" s="49"/>
      <c r="C553" s="156">
        <f>B553</f>
        <v>0</v>
      </c>
      <c r="D553" s="457"/>
      <c r="E553" s="73"/>
      <c r="F553" s="93">
        <v>1283</v>
      </c>
      <c r="G553" s="302">
        <v>23438</v>
      </c>
      <c r="H553" s="76">
        <v>2</v>
      </c>
      <c r="I553" s="114"/>
      <c r="J553" s="114"/>
      <c r="K553" s="79"/>
      <c r="L553" s="79"/>
      <c r="M553" s="79"/>
      <c r="N553" s="157" t="s">
        <v>1661</v>
      </c>
      <c r="O553" s="81"/>
      <c r="P553" s="82"/>
      <c r="Q553" s="83" t="str">
        <f>IF(R553="?","?","")</f>
        <v/>
      </c>
      <c r="R553" s="83" t="str">
        <f>IF(AND(S553="",T553&gt;0),"?",IF(S553="","◄",IF(T553&gt;=1,"►","")))</f>
        <v>◄</v>
      </c>
      <c r="S553" s="84"/>
      <c r="T553" s="85"/>
      <c r="U553" s="83" t="str">
        <f>IF(V553="?","?","")</f>
        <v/>
      </c>
      <c r="V553" s="83" t="str">
        <f>IF(AND(W553="",X553&gt;0),"?",IF(W553="","◄",IF(X553&gt;=1,"►","")))</f>
        <v>◄</v>
      </c>
      <c r="W553" s="86"/>
      <c r="X553" s="85"/>
      <c r="Y553" s="457"/>
      <c r="Z553" s="87"/>
      <c r="AA553" s="521">
        <f t="shared" si="282"/>
        <v>0</v>
      </c>
      <c r="AB553" s="520">
        <f t="shared" si="282"/>
        <v>0</v>
      </c>
      <c r="AC553" s="88"/>
      <c r="AD553" s="519">
        <f t="shared" si="283"/>
        <v>0</v>
      </c>
      <c r="AE553" s="518">
        <f t="shared" si="283"/>
        <v>0</v>
      </c>
      <c r="AF553" s="44"/>
      <c r="AG553" s="45"/>
      <c r="AH553" s="44"/>
      <c r="AI553" s="45"/>
      <c r="AJ553" s="45"/>
      <c r="AK553" s="45"/>
      <c r="AL553" s="45"/>
      <c r="AM553" s="43"/>
      <c r="AN553" s="27" t="s">
        <v>6</v>
      </c>
      <c r="AO553" s="27" t="s">
        <v>6</v>
      </c>
      <c r="AP553" s="516"/>
      <c r="AQ553" s="516"/>
      <c r="AR553" s="516"/>
      <c r="AS553" s="516" t="s">
        <v>6</v>
      </c>
      <c r="AT553" s="516" t="s">
        <v>6</v>
      </c>
      <c r="AU553" s="516"/>
      <c r="AV553" s="516" t="s">
        <v>6</v>
      </c>
      <c r="AW553" s="516" t="s">
        <v>6</v>
      </c>
      <c r="AX553" s="516"/>
      <c r="AY553" s="516" t="s">
        <v>6</v>
      </c>
      <c r="AZ553" s="516" t="s">
        <v>6</v>
      </c>
      <c r="BA553" s="516"/>
      <c r="BB553" s="516" t="s">
        <v>6</v>
      </c>
      <c r="BC553" s="516" t="s">
        <v>6</v>
      </c>
      <c r="BD553" s="516"/>
      <c r="BE553" s="516" t="s">
        <v>6</v>
      </c>
      <c r="BF553" s="516" t="s">
        <v>6</v>
      </c>
      <c r="BG553" s="516"/>
      <c r="BH553" s="516" t="s">
        <v>6</v>
      </c>
      <c r="BI553" s="516" t="s">
        <v>6</v>
      </c>
      <c r="BJ553" s="516"/>
      <c r="BK553" s="516" t="s">
        <v>6</v>
      </c>
      <c r="BL553" s="516" t="s">
        <v>6</v>
      </c>
      <c r="BM553" s="516"/>
      <c r="BN553" s="516" t="s">
        <v>6</v>
      </c>
      <c r="BO553" s="516" t="s">
        <v>6</v>
      </c>
      <c r="BP553" s="516"/>
      <c r="BQ553" s="516" t="s">
        <v>6</v>
      </c>
      <c r="BR553" s="516" t="s">
        <v>6</v>
      </c>
      <c r="BS553" s="516"/>
      <c r="BT553" s="516"/>
      <c r="BU553" s="516"/>
      <c r="BV553" s="516"/>
      <c r="BW553" s="516"/>
      <c r="BX553" s="516"/>
      <c r="BY553" s="516"/>
      <c r="BZ553" s="28"/>
      <c r="CA553" s="24"/>
      <c r="CB553" s="29"/>
      <c r="CC553" s="29"/>
      <c r="CD553" s="30"/>
      <c r="CE553" s="29"/>
      <c r="CF553" s="29"/>
      <c r="CG553" s="31"/>
      <c r="CH553" s="457"/>
      <c r="CI553" s="23" t="s">
        <v>836</v>
      </c>
    </row>
    <row r="554" spans="1:87" ht="16.8" customHeight="1" thickTop="1" thickBot="1" x14ac:dyDescent="0.35">
      <c r="A554" s="505" t="str">
        <f>IF(COUNTIF(B555:B556,"x")&gt;0,"x","")</f>
        <v/>
      </c>
      <c r="B554" s="57"/>
      <c r="C554" s="510" t="str">
        <f>A554</f>
        <v/>
      </c>
      <c r="D554" s="66">
        <f>ROWS(D555:D556)-1</f>
        <v>1</v>
      </c>
      <c r="E554" s="58" t="s">
        <v>1662</v>
      </c>
      <c r="F554" s="59"/>
      <c r="G554" s="301"/>
      <c r="H554" s="6"/>
      <c r="I554" s="6"/>
      <c r="J554" s="6"/>
      <c r="K554" s="18"/>
      <c r="L554" s="18"/>
      <c r="M554" s="18"/>
      <c r="N554" s="46"/>
      <c r="O554" s="60">
        <v>23472</v>
      </c>
      <c r="P554" s="61" t="s">
        <v>3269</v>
      </c>
      <c r="Q554" s="62"/>
      <c r="R554" s="63" t="str">
        <f>IF(COUNTIF(Q555:Q556,"?")&gt;0,"?",IF(AND(S554="◄",T554="►"),"◄►",IF(S554="◄","◄",IF(T554="►","►",""))))</f>
        <v>◄</v>
      </c>
      <c r="S554" s="64" t="str">
        <f>IF(SUM(S555:S556)+1=ROWS(S555:S556)-COUNTIF(S555:S556,"-"),"","◄")</f>
        <v>◄</v>
      </c>
      <c r="T554" s="65" t="str">
        <f>IF(SUM(T555:T556)&gt;0,"►","")</f>
        <v/>
      </c>
      <c r="U554" s="62"/>
      <c r="V554" s="63" t="str">
        <f>IF(COUNTIF(U555:U556,"?")&gt;0,"?",IF(AND(W554="◄",X554="►"),"◄►",IF(W554="◄","◄",IF(X554="►","►",""))))</f>
        <v>◄</v>
      </c>
      <c r="W554" s="64" t="str">
        <f>IF(SUM(W555:W556)+1=ROWS(W555:W556)-COUNTIF(W555:W556,"-"),"","◄")</f>
        <v>◄</v>
      </c>
      <c r="X554" s="65" t="str">
        <f>IF(SUM(X555:X556)&gt;0,"►","")</f>
        <v/>
      </c>
      <c r="Y554" s="66">
        <f>ROWS(Y555:Y556)-1</f>
        <v>1</v>
      </c>
      <c r="Z554" s="67">
        <f>SUM(Z555:Z556)-Z556</f>
        <v>0</v>
      </c>
      <c r="AA554" s="68" t="s">
        <v>840</v>
      </c>
      <c r="AB554" s="69"/>
      <c r="AC554" s="67">
        <f>SUM(AC555:AC556)-AC556</f>
        <v>0</v>
      </c>
      <c r="AD554" s="68" t="s">
        <v>840</v>
      </c>
      <c r="AE554" s="69"/>
      <c r="AF554" s="153" t="str">
        <f>IF(AG554="◄","◄",IF(AG554="ok","►",""))</f>
        <v>◄</v>
      </c>
      <c r="AG554" s="154" t="str">
        <f>IF(AG555&gt;0,"OK","◄")</f>
        <v>◄</v>
      </c>
      <c r="AH554" s="155" t="str">
        <f>IF(AND(AI554="◄",AJ554="►"),"◄?►",IF(AI554="◄","◄",IF(AJ554="►","►","")))</f>
        <v>◄</v>
      </c>
      <c r="AI554" s="64" t="str">
        <f>IF(AI555&gt;0,"","◄")</f>
        <v>◄</v>
      </c>
      <c r="AJ554" s="65" t="str">
        <f>IF(SUM(AJ555:AJ560)&gt;0,"►","")</f>
        <v/>
      </c>
      <c r="AK554" s="590">
        <f>O554</f>
        <v>23472</v>
      </c>
      <c r="AL554" s="592" t="str">
        <f>P554</f>
        <v xml:space="preserve">▬ folder Nr. gn / 64 vnr. 3 ▬ </v>
      </c>
      <c r="AM554" s="43"/>
      <c r="AN554" s="1" t="str">
        <f>IF(AO554="","",IF(COUNTIF(AN555,"ok"),"","◄"))</f>
        <v>◄</v>
      </c>
      <c r="AO554" s="9" t="str">
        <f>IF(COUNTIF(AP554:BR554,"◄")&gt;0,"◄","")</f>
        <v>◄</v>
      </c>
      <c r="AP554" s="563" t="str">
        <f>IF(AP555="-","",IF(AP555&gt;0,"","◄"))</f>
        <v>◄</v>
      </c>
      <c r="AQ554" s="564"/>
      <c r="AR554" s="517">
        <f>IF(ISNONTEXT(AR555)=TRUE,"_",1)</f>
        <v>1</v>
      </c>
      <c r="AS554" s="563" t="str">
        <f>IF(AS555="-","",IF(AS555&gt;0,"","◄"))</f>
        <v/>
      </c>
      <c r="AT554" s="564"/>
      <c r="AU554" s="517" t="str">
        <f>IF(ISNONTEXT(AU555)=TRUE,"_",AR554+1)</f>
        <v>_</v>
      </c>
      <c r="AV554" s="563" t="str">
        <f>IF(AV555="-","",IF(AV555&gt;0,"","◄"))</f>
        <v/>
      </c>
      <c r="AW554" s="564"/>
      <c r="AX554" s="517" t="str">
        <f>IF(ISNONTEXT(AX555)=TRUE,"_",AU554+1)</f>
        <v>_</v>
      </c>
      <c r="AY554" s="563" t="str">
        <f>IF(AY555="-","",IF(AY555&gt;0,"","◄"))</f>
        <v/>
      </c>
      <c r="AZ554" s="564"/>
      <c r="BA554" s="517" t="str">
        <f>IF(ISNONTEXT(BA555)=TRUE,"_",AX554+1)</f>
        <v>_</v>
      </c>
      <c r="BB554" s="563" t="str">
        <f>IF(BB555="-","",IF(BB555&gt;0,"","◄"))</f>
        <v/>
      </c>
      <c r="BC554" s="564"/>
      <c r="BD554" s="517" t="str">
        <f>IF(ISNONTEXT(BD555)=TRUE,"_",BA554+1)</f>
        <v>_</v>
      </c>
      <c r="BE554" s="563" t="str">
        <f>IF(BE555="-","",IF(BE555&gt;0,"","◄"))</f>
        <v/>
      </c>
      <c r="BF554" s="564"/>
      <c r="BG554" s="517" t="str">
        <f>IF(ISNONTEXT(BG555)=TRUE,"_",BD554+1)</f>
        <v>_</v>
      </c>
      <c r="BH554" s="563" t="str">
        <f>IF(BH555="-","",IF(BH555&gt;0,"","◄"))</f>
        <v/>
      </c>
      <c r="BI554" s="564"/>
      <c r="BJ554" s="517" t="str">
        <f>IF(ISNONTEXT(BJ555)=TRUE,"_",BG554+1)</f>
        <v>_</v>
      </c>
      <c r="BK554" s="563" t="str">
        <f>IF(BK555="-","",IF(BK555&gt;0,"","◄"))</f>
        <v/>
      </c>
      <c r="BL554" s="564"/>
      <c r="BM554" s="517" t="str">
        <f>IF(ISNONTEXT(BM555)=TRUE,"_",BJ554+1)</f>
        <v>_</v>
      </c>
      <c r="BN554" s="563" t="str">
        <f>IF(BN555="-","",IF(BN555&gt;0,"","◄"))</f>
        <v/>
      </c>
      <c r="BO554" s="564"/>
      <c r="BP554" s="517" t="str">
        <f>IF(ISNONTEXT(BP555)=TRUE,"_",BM554+1)</f>
        <v>_</v>
      </c>
      <c r="BQ554" s="563" t="str">
        <f>IF(BQ555="-","",IF(BQ555&gt;0,"","◄"))</f>
        <v/>
      </c>
      <c r="BR554" s="564"/>
      <c r="BS554" s="517" t="str">
        <f>IF(ISNONTEXT(BS555)=TRUE,"_",BP554+1)</f>
        <v>_</v>
      </c>
      <c r="BT554" s="563" t="str">
        <f>IF(BT555="-","",IF(BT555&gt;0,"","◄"))</f>
        <v>◄</v>
      </c>
      <c r="BU554" s="564"/>
      <c r="BV554" s="517" t="str">
        <f>IF(ISNONTEXT(BV555)=TRUE,"_",1)</f>
        <v>_</v>
      </c>
      <c r="BW554" s="563" t="str">
        <f>IF(BW555="-","",IF(BW555&gt;0,"","◄"))</f>
        <v>◄</v>
      </c>
      <c r="BX554" s="564"/>
      <c r="BY554" s="517" t="str">
        <f>IF(ISNONTEXT(BY555)=TRUE,"_",BV554+1)</f>
        <v>_</v>
      </c>
      <c r="BZ554" s="26"/>
      <c r="CA554" s="24"/>
      <c r="CB554" s="25" t="str">
        <f>IF(CB555&gt;0,"►","")</f>
        <v/>
      </c>
      <c r="CC554" s="25" t="str">
        <f>IF(CC555&gt;0,"►","")</f>
        <v/>
      </c>
      <c r="CD554" s="517" t="str">
        <f>IF(ISNONTEXT(CD555)=TRUE,"_",1)</f>
        <v>_</v>
      </c>
      <c r="CE554" s="25" t="str">
        <f>IF(CE555&gt;0,"►","")</f>
        <v/>
      </c>
      <c r="CF554" s="25" t="str">
        <f>IF(CF555&gt;0,"►","")</f>
        <v/>
      </c>
      <c r="CG554" s="517" t="str">
        <f>IF(ISNONTEXT(CG555)=TRUE,"_",CD554+1)</f>
        <v>_</v>
      </c>
      <c r="CH554" s="66">
        <f>ROWS(CH555:CH556)-1</f>
        <v>1</v>
      </c>
      <c r="CI554" s="23" t="s">
        <v>836</v>
      </c>
    </row>
    <row r="555" spans="1:87" ht="15" thickBot="1" x14ac:dyDescent="0.35">
      <c r="A555" s="503"/>
      <c r="B555" s="49"/>
      <c r="C555" s="156">
        <f>B555</f>
        <v>0</v>
      </c>
      <c r="D555" s="457"/>
      <c r="E555" s="73"/>
      <c r="F555" s="74" t="s">
        <v>1663</v>
      </c>
      <c r="G555" s="300">
        <v>23472</v>
      </c>
      <c r="H555" s="76">
        <v>3</v>
      </c>
      <c r="I555" s="114"/>
      <c r="J555" s="114"/>
      <c r="K555" s="79"/>
      <c r="L555" s="79"/>
      <c r="M555" s="79"/>
      <c r="N555" s="157" t="s">
        <v>1664</v>
      </c>
      <c r="O555" s="81"/>
      <c r="P555" s="82"/>
      <c r="Q555" s="83" t="str">
        <f>IF(R555="?","?","")</f>
        <v/>
      </c>
      <c r="R555" s="83" t="str">
        <f>IF(AND(S555="",T555&gt;0),"?",IF(S555="","◄",IF(T555&gt;=1,"►","")))</f>
        <v>◄</v>
      </c>
      <c r="S555" s="84"/>
      <c r="T555" s="85"/>
      <c r="U555" s="83" t="str">
        <f>IF(V555="?","?","")</f>
        <v/>
      </c>
      <c r="V555" s="83" t="str">
        <f>IF(AND(W555="",X555&gt;0),"?",IF(W555="","◄",IF(X555&gt;=1,"►","")))</f>
        <v>◄</v>
      </c>
      <c r="W555" s="86"/>
      <c r="X555" s="85"/>
      <c r="Y555" s="457"/>
      <c r="Z555" s="87"/>
      <c r="AA555" s="521">
        <f>(S555*Z555)</f>
        <v>0</v>
      </c>
      <c r="AB555" s="520">
        <f>(T555*AA555)</f>
        <v>0</v>
      </c>
      <c r="AC555" s="88"/>
      <c r="AD555" s="519">
        <f>(W555*AC555)</f>
        <v>0</v>
      </c>
      <c r="AE555" s="518">
        <f>(X555*AD555)</f>
        <v>0</v>
      </c>
      <c r="AF555" s="89" t="str">
        <f>IF(AG555&gt;0,"ok","◄")</f>
        <v>◄</v>
      </c>
      <c r="AG555" s="90"/>
      <c r="AH555" s="89" t="str">
        <f>IF(AND(AI555="",AJ555&gt;0),"?",IF(AI555="","◄",IF(AJ555&gt;=1,"►","")))</f>
        <v>◄</v>
      </c>
      <c r="AI555" s="91"/>
      <c r="AJ555" s="92"/>
      <c r="AK555" s="591"/>
      <c r="AL555" s="593"/>
      <c r="AM555" s="43"/>
      <c r="AN555" s="3" t="s">
        <v>3</v>
      </c>
      <c r="AO555" s="12" t="s">
        <v>1</v>
      </c>
      <c r="AP555" s="13"/>
      <c r="AQ555" s="14"/>
      <c r="AR555" s="15" t="s">
        <v>8</v>
      </c>
      <c r="AS555" s="516" t="s">
        <v>6</v>
      </c>
      <c r="AT555" s="516" t="s">
        <v>6</v>
      </c>
      <c r="AU555" s="516"/>
      <c r="AV555" s="516" t="s">
        <v>6</v>
      </c>
      <c r="AW555" s="516" t="s">
        <v>6</v>
      </c>
      <c r="AX555" s="516"/>
      <c r="AY555" s="516" t="s">
        <v>6</v>
      </c>
      <c r="AZ555" s="516" t="s">
        <v>6</v>
      </c>
      <c r="BA555" s="516"/>
      <c r="BB555" s="516" t="s">
        <v>6</v>
      </c>
      <c r="BC555" s="516" t="s">
        <v>6</v>
      </c>
      <c r="BD555" s="516"/>
      <c r="BE555" s="516" t="s">
        <v>6</v>
      </c>
      <c r="BF555" s="516" t="s">
        <v>6</v>
      </c>
      <c r="BG555" s="516"/>
      <c r="BH555" s="516" t="s">
        <v>6</v>
      </c>
      <c r="BI555" s="516" t="s">
        <v>6</v>
      </c>
      <c r="BJ555" s="516"/>
      <c r="BK555" s="516" t="s">
        <v>6</v>
      </c>
      <c r="BL555" s="516" t="s">
        <v>6</v>
      </c>
      <c r="BM555" s="516"/>
      <c r="BN555" s="516" t="s">
        <v>6</v>
      </c>
      <c r="BO555" s="516" t="s">
        <v>6</v>
      </c>
      <c r="BP555" s="516"/>
      <c r="BQ555" s="516" t="s">
        <v>6</v>
      </c>
      <c r="BR555" s="516" t="s">
        <v>6</v>
      </c>
      <c r="BS555" s="516"/>
      <c r="BT555" s="32"/>
      <c r="BU555" s="33"/>
      <c r="BV555" s="34"/>
      <c r="BW555" s="32"/>
      <c r="BX555" s="33"/>
      <c r="BY555" s="34"/>
      <c r="BZ555" s="35"/>
      <c r="CA555" s="24"/>
      <c r="CB555" s="36"/>
      <c r="CC555" s="33"/>
      <c r="CD555" s="37"/>
      <c r="CE555" s="36"/>
      <c r="CF555" s="38"/>
      <c r="CG555" s="39"/>
      <c r="CH555" s="457"/>
      <c r="CI555" s="23" t="s">
        <v>836</v>
      </c>
    </row>
    <row r="556" spans="1:87" ht="16.8" customHeight="1" thickTop="1" thickBot="1" x14ac:dyDescent="0.35">
      <c r="A556" s="505" t="str">
        <f>IF(COUNTIF(B557:B558,"x")&gt;0,"x","")</f>
        <v/>
      </c>
      <c r="B556" s="57"/>
      <c r="C556" s="510" t="str">
        <f>A556</f>
        <v/>
      </c>
      <c r="D556" s="66">
        <f>ROWS(D557:D558)-1</f>
        <v>1</v>
      </c>
      <c r="E556" s="58" t="s">
        <v>1665</v>
      </c>
      <c r="F556" s="59"/>
      <c r="G556" s="301"/>
      <c r="H556" s="6"/>
      <c r="I556" s="6"/>
      <c r="J556" s="6"/>
      <c r="K556" s="18"/>
      <c r="L556" s="18"/>
      <c r="M556" s="18"/>
      <c r="N556" s="2"/>
      <c r="O556" s="60" t="s">
        <v>1666</v>
      </c>
      <c r="P556" s="61" t="s">
        <v>3270</v>
      </c>
      <c r="Q556" s="62"/>
      <c r="R556" s="63" t="str">
        <f>IF(COUNTIF(Q557:Q558,"?")&gt;0,"?",IF(AND(S556="◄",T556="►"),"◄►",IF(S556="◄","◄",IF(T556="►","►",""))))</f>
        <v>◄</v>
      </c>
      <c r="S556" s="64" t="str">
        <f>IF(SUM(S557:S558)+1=ROWS(S557:S558)-COUNTIF(S557:S558,"-"),"","◄")</f>
        <v>◄</v>
      </c>
      <c r="T556" s="65" t="str">
        <f>IF(SUM(T557:T558)&gt;0,"►","")</f>
        <v/>
      </c>
      <c r="U556" s="62"/>
      <c r="V556" s="63" t="str">
        <f>IF(COUNTIF(U557:U558,"?")&gt;0,"?",IF(AND(W556="◄",X556="►"),"◄►",IF(W556="◄","◄",IF(X556="►","►",""))))</f>
        <v>◄</v>
      </c>
      <c r="W556" s="64" t="str">
        <f>IF(SUM(W557:W558)+1=ROWS(W557:W558)-COUNTIF(W557:W558,"-"),"","◄")</f>
        <v>◄</v>
      </c>
      <c r="X556" s="65" t="str">
        <f>IF(SUM(X557:X558)&gt;0,"►","")</f>
        <v/>
      </c>
      <c r="Y556" s="66">
        <f>ROWS(Y557:Y558)-1</f>
        <v>1</v>
      </c>
      <c r="Z556" s="67">
        <f>SUM(Z557:Z558)-Z558</f>
        <v>0</v>
      </c>
      <c r="AA556" s="68" t="s">
        <v>840</v>
      </c>
      <c r="AB556" s="69"/>
      <c r="AC556" s="67">
        <f>SUM(AC557:AC558)-AC558</f>
        <v>0</v>
      </c>
      <c r="AD556" s="68" t="s">
        <v>840</v>
      </c>
      <c r="AE556" s="69"/>
      <c r="AF556" s="153" t="str">
        <f>IF(AG556="◄","◄",IF(AG556="ok","►",""))</f>
        <v>◄</v>
      </c>
      <c r="AG556" s="154" t="str">
        <f>IF(AG557&gt;0,"OK","◄")</f>
        <v>◄</v>
      </c>
      <c r="AH556" s="155" t="str">
        <f>IF(AND(AI556="◄",AJ556="►"),"◄?►",IF(AI556="◄","◄",IF(AJ556="►","►","")))</f>
        <v>◄</v>
      </c>
      <c r="AI556" s="64" t="str">
        <f>IF(AI557&gt;0,"","◄")</f>
        <v>◄</v>
      </c>
      <c r="AJ556" s="65" t="str">
        <f>IF(SUM(AJ557:AJ562)&gt;0,"►","")</f>
        <v/>
      </c>
      <c r="AK556" s="590">
        <f>G559</f>
        <v>23472</v>
      </c>
      <c r="AL556" s="592" t="str">
        <f>P556</f>
        <v xml:space="preserve">▬ folder Nr. gn / 64 vnr. 4 ▬ </v>
      </c>
      <c r="AM556" s="43"/>
      <c r="AN556" s="1" t="str">
        <f>IF(AO556="","",IF(COUNTIF(AN557,"ok"),"","◄"))</f>
        <v>◄</v>
      </c>
      <c r="AO556" s="9" t="str">
        <f>IF(COUNTIF(AP556:BR556,"◄")&gt;0,"◄","")</f>
        <v>◄</v>
      </c>
      <c r="AP556" s="563" t="str">
        <f>IF(AP557="-","",IF(AP557&gt;0,"","◄"))</f>
        <v>◄</v>
      </c>
      <c r="AQ556" s="564"/>
      <c r="AR556" s="517">
        <f>IF(ISNONTEXT(AR557)=TRUE,"_",1)</f>
        <v>1</v>
      </c>
      <c r="AS556" s="563" t="str">
        <f>IF(AS557="-","",IF(AS557&gt;0,"","◄"))</f>
        <v/>
      </c>
      <c r="AT556" s="564"/>
      <c r="AU556" s="517" t="str">
        <f>IF(ISNONTEXT(AU557)=TRUE,"_",AR556+1)</f>
        <v>_</v>
      </c>
      <c r="AV556" s="563" t="str">
        <f>IF(AV557="-","",IF(AV557&gt;0,"","◄"))</f>
        <v/>
      </c>
      <c r="AW556" s="564"/>
      <c r="AX556" s="517" t="str">
        <f>IF(ISNONTEXT(AX557)=TRUE,"_",AU556+1)</f>
        <v>_</v>
      </c>
      <c r="AY556" s="563" t="str">
        <f>IF(AY557="-","",IF(AY557&gt;0,"","◄"))</f>
        <v/>
      </c>
      <c r="AZ556" s="564"/>
      <c r="BA556" s="517" t="str">
        <f>IF(ISNONTEXT(BA557)=TRUE,"_",AX556+1)</f>
        <v>_</v>
      </c>
      <c r="BB556" s="563" t="str">
        <f>IF(BB557="-","",IF(BB557&gt;0,"","◄"))</f>
        <v/>
      </c>
      <c r="BC556" s="564"/>
      <c r="BD556" s="517" t="str">
        <f>IF(ISNONTEXT(BD557)=TRUE,"_",BA556+1)</f>
        <v>_</v>
      </c>
      <c r="BE556" s="563" t="str">
        <f>IF(BE557="-","",IF(BE557&gt;0,"","◄"))</f>
        <v/>
      </c>
      <c r="BF556" s="564"/>
      <c r="BG556" s="517" t="str">
        <f>IF(ISNONTEXT(BG557)=TRUE,"_",BD556+1)</f>
        <v>_</v>
      </c>
      <c r="BH556" s="563" t="str">
        <f>IF(BH557="-","",IF(BH557&gt;0,"","◄"))</f>
        <v/>
      </c>
      <c r="BI556" s="564"/>
      <c r="BJ556" s="517" t="str">
        <f>IF(ISNONTEXT(BJ557)=TRUE,"_",BG556+1)</f>
        <v>_</v>
      </c>
      <c r="BK556" s="563" t="str">
        <f>IF(BK557="-","",IF(BK557&gt;0,"","◄"))</f>
        <v/>
      </c>
      <c r="BL556" s="564"/>
      <c r="BM556" s="517" t="str">
        <f>IF(ISNONTEXT(BM557)=TRUE,"_",BJ556+1)</f>
        <v>_</v>
      </c>
      <c r="BN556" s="563" t="str">
        <f>IF(BN557="-","",IF(BN557&gt;0,"","◄"))</f>
        <v/>
      </c>
      <c r="BO556" s="564"/>
      <c r="BP556" s="517" t="str">
        <f>IF(ISNONTEXT(BP557)=TRUE,"_",BM556+1)</f>
        <v>_</v>
      </c>
      <c r="BQ556" s="563" t="str">
        <f>IF(BQ557="-","",IF(BQ557&gt;0,"","◄"))</f>
        <v/>
      </c>
      <c r="BR556" s="564"/>
      <c r="BS556" s="517" t="str">
        <f>IF(ISNONTEXT(BS557)=TRUE,"_",BP556+1)</f>
        <v>_</v>
      </c>
      <c r="BT556" s="563" t="str">
        <f>IF(BT557="-","",IF(BT557&gt;0,"","◄"))</f>
        <v>◄</v>
      </c>
      <c r="BU556" s="564"/>
      <c r="BV556" s="517" t="str">
        <f>IF(ISNONTEXT(BV557)=TRUE,"_",1)</f>
        <v>_</v>
      </c>
      <c r="BW556" s="563" t="str">
        <f>IF(BW557="-","",IF(BW557&gt;0,"","◄"))</f>
        <v>◄</v>
      </c>
      <c r="BX556" s="564"/>
      <c r="BY556" s="517" t="str">
        <f>IF(ISNONTEXT(BY557)=TRUE,"_",BV556+1)</f>
        <v>_</v>
      </c>
      <c r="BZ556" s="26"/>
      <c r="CA556" s="24"/>
      <c r="CB556" s="25" t="str">
        <f>IF(CB557&gt;0,"►","")</f>
        <v/>
      </c>
      <c r="CC556" s="25" t="str">
        <f>IF(CC557&gt;0,"►","")</f>
        <v/>
      </c>
      <c r="CD556" s="517" t="str">
        <f>IF(ISNONTEXT(CD557)=TRUE,"_",1)</f>
        <v>_</v>
      </c>
      <c r="CE556" s="25" t="str">
        <f>IF(CE557&gt;0,"►","")</f>
        <v/>
      </c>
      <c r="CF556" s="25" t="str">
        <f>IF(CF557&gt;0,"►","")</f>
        <v/>
      </c>
      <c r="CG556" s="517" t="str">
        <f>IF(ISNONTEXT(CG557)=TRUE,"_",CD556+1)</f>
        <v>_</v>
      </c>
      <c r="CH556" s="66">
        <f>ROWS(CH557:CH558)-1</f>
        <v>1</v>
      </c>
      <c r="CI556" s="23" t="s">
        <v>836</v>
      </c>
    </row>
    <row r="557" spans="1:87" ht="15" thickBot="1" x14ac:dyDescent="0.35">
      <c r="A557" s="503"/>
      <c r="B557" s="49"/>
      <c r="C557" s="156">
        <f>B557</f>
        <v>0</v>
      </c>
      <c r="D557" s="457"/>
      <c r="E557" s="73"/>
      <c r="F557" s="74" t="s">
        <v>1667</v>
      </c>
      <c r="G557" s="300">
        <v>23472</v>
      </c>
      <c r="H557" s="76">
        <v>3</v>
      </c>
      <c r="I557" s="114"/>
      <c r="J557" s="114"/>
      <c r="K557" s="79"/>
      <c r="L557" s="79"/>
      <c r="M557" s="79"/>
      <c r="N557" s="157" t="s">
        <v>1668</v>
      </c>
      <c r="O557" s="81"/>
      <c r="P557" s="82"/>
      <c r="Q557" s="83" t="str">
        <f>IF(R557="?","?","")</f>
        <v/>
      </c>
      <c r="R557" s="83" t="str">
        <f>IF(AND(S557="",T557&gt;0),"?",IF(S557="","◄",IF(T557&gt;=1,"►","")))</f>
        <v>◄</v>
      </c>
      <c r="S557" s="84"/>
      <c r="T557" s="85"/>
      <c r="U557" s="83" t="str">
        <f>IF(V557="?","?","")</f>
        <v/>
      </c>
      <c r="V557" s="83" t="str">
        <f>IF(AND(W557="",X557&gt;0),"?",IF(W557="","◄",IF(X557&gt;=1,"►","")))</f>
        <v>◄</v>
      </c>
      <c r="W557" s="86"/>
      <c r="X557" s="85"/>
      <c r="Y557" s="457"/>
      <c r="Z557" s="87"/>
      <c r="AA557" s="521">
        <f>(S557*Z557)</f>
        <v>0</v>
      </c>
      <c r="AB557" s="520">
        <f>(T557*AA557)</f>
        <v>0</v>
      </c>
      <c r="AC557" s="88"/>
      <c r="AD557" s="519">
        <f>(W557*AC557)</f>
        <v>0</v>
      </c>
      <c r="AE557" s="518">
        <f>(X557*AD557)</f>
        <v>0</v>
      </c>
      <c r="AF557" s="89" t="str">
        <f>IF(AG557&gt;0,"ok","◄")</f>
        <v>◄</v>
      </c>
      <c r="AG557" s="90"/>
      <c r="AH557" s="89" t="str">
        <f>IF(AND(AI557="",AJ557&gt;0),"?",IF(AI557="","◄",IF(AJ557&gt;=1,"►","")))</f>
        <v>◄</v>
      </c>
      <c r="AI557" s="91"/>
      <c r="AJ557" s="92"/>
      <c r="AK557" s="591"/>
      <c r="AL557" s="593"/>
      <c r="AM557" s="43"/>
      <c r="AN557" s="3" t="s">
        <v>3</v>
      </c>
      <c r="AO557" s="12" t="s">
        <v>1</v>
      </c>
      <c r="AP557" s="13"/>
      <c r="AQ557" s="14"/>
      <c r="AR557" s="15" t="s">
        <v>39</v>
      </c>
      <c r="AS557" s="516" t="s">
        <v>6</v>
      </c>
      <c r="AT557" s="516" t="s">
        <v>6</v>
      </c>
      <c r="AU557" s="516"/>
      <c r="AV557" s="516" t="s">
        <v>6</v>
      </c>
      <c r="AW557" s="516" t="s">
        <v>6</v>
      </c>
      <c r="AX557" s="516"/>
      <c r="AY557" s="516" t="s">
        <v>6</v>
      </c>
      <c r="AZ557" s="516" t="s">
        <v>6</v>
      </c>
      <c r="BA557" s="516"/>
      <c r="BB557" s="516" t="s">
        <v>6</v>
      </c>
      <c r="BC557" s="516" t="s">
        <v>6</v>
      </c>
      <c r="BD557" s="516"/>
      <c r="BE557" s="516" t="s">
        <v>6</v>
      </c>
      <c r="BF557" s="516" t="s">
        <v>6</v>
      </c>
      <c r="BG557" s="516"/>
      <c r="BH557" s="516" t="s">
        <v>6</v>
      </c>
      <c r="BI557" s="516" t="s">
        <v>6</v>
      </c>
      <c r="BJ557" s="516"/>
      <c r="BK557" s="516" t="s">
        <v>6</v>
      </c>
      <c r="BL557" s="516" t="s">
        <v>6</v>
      </c>
      <c r="BM557" s="516"/>
      <c r="BN557" s="516" t="s">
        <v>6</v>
      </c>
      <c r="BO557" s="516" t="s">
        <v>6</v>
      </c>
      <c r="BP557" s="516"/>
      <c r="BQ557" s="516" t="s">
        <v>6</v>
      </c>
      <c r="BR557" s="516" t="s">
        <v>6</v>
      </c>
      <c r="BS557" s="516"/>
      <c r="BT557" s="32"/>
      <c r="BU557" s="33"/>
      <c r="BV557" s="34"/>
      <c r="BW557" s="32"/>
      <c r="BX557" s="33"/>
      <c r="BY557" s="34"/>
      <c r="BZ557" s="35"/>
      <c r="CA557" s="24"/>
      <c r="CB557" s="36"/>
      <c r="CC557" s="33"/>
      <c r="CD557" s="37"/>
      <c r="CE557" s="36"/>
      <c r="CF557" s="38"/>
      <c r="CG557" s="39"/>
      <c r="CH557" s="457"/>
      <c r="CI557" s="23" t="s">
        <v>836</v>
      </c>
    </row>
    <row r="558" spans="1:87" ht="16.8" customHeight="1" thickTop="1" thickBot="1" x14ac:dyDescent="0.35">
      <c r="A558" s="505" t="str">
        <f>IF(COUNTIF(B559:B560,"x")&gt;0,"x","")</f>
        <v/>
      </c>
      <c r="B558" s="57"/>
      <c r="C558" s="510" t="str">
        <f>A558</f>
        <v/>
      </c>
      <c r="D558" s="66">
        <f>ROWS(D559:D560)-1</f>
        <v>1</v>
      </c>
      <c r="E558" s="58" t="s">
        <v>1669</v>
      </c>
      <c r="F558" s="59"/>
      <c r="G558" s="301"/>
      <c r="H558" s="6"/>
      <c r="I558" s="6"/>
      <c r="J558" s="6"/>
      <c r="K558" s="18"/>
      <c r="L558" s="18"/>
      <c r="M558" s="18"/>
      <c r="N558" s="2"/>
      <c r="O558" s="60" t="s">
        <v>1666</v>
      </c>
      <c r="P558" s="61" t="s">
        <v>3271</v>
      </c>
      <c r="Q558" s="62"/>
      <c r="R558" s="63" t="str">
        <f>IF(COUNTIF(Q559:Q560,"?")&gt;0,"?",IF(AND(S558="◄",T558="►"),"◄►",IF(S558="◄","◄",IF(T558="►","►",""))))</f>
        <v>◄</v>
      </c>
      <c r="S558" s="64" t="str">
        <f>IF(SUM(S559:S560)+1=ROWS(S559:S560)-COUNTIF(S559:S560,"-"),"","◄")</f>
        <v>◄</v>
      </c>
      <c r="T558" s="65" t="str">
        <f>IF(SUM(T559:T560)&gt;0,"►","")</f>
        <v/>
      </c>
      <c r="U558" s="62"/>
      <c r="V558" s="63" t="str">
        <f>IF(COUNTIF(U559:U560,"?")&gt;0,"?",IF(AND(W558="◄",X558="►"),"◄►",IF(W558="◄","◄",IF(X558="►","►",""))))</f>
        <v>◄</v>
      </c>
      <c r="W558" s="64" t="str">
        <f>IF(SUM(W559:W560)+1=ROWS(W559:W560)-COUNTIF(W559:W560,"-"),"","◄")</f>
        <v>◄</v>
      </c>
      <c r="X558" s="65" t="str">
        <f>IF(SUM(X559:X560)&gt;0,"►","")</f>
        <v/>
      </c>
      <c r="Y558" s="66">
        <f>ROWS(Y559:Y560)-1</f>
        <v>1</v>
      </c>
      <c r="Z558" s="67">
        <f>SUM(Z559:Z560)-Z560</f>
        <v>0</v>
      </c>
      <c r="AA558" s="68" t="s">
        <v>840</v>
      </c>
      <c r="AB558" s="69"/>
      <c r="AC558" s="67">
        <f>SUM(AC559:AC560)-AC560</f>
        <v>0</v>
      </c>
      <c r="AD558" s="68" t="s">
        <v>840</v>
      </c>
      <c r="AE558" s="69"/>
      <c r="AF558" s="153" t="str">
        <f>IF(AG558="◄","◄",IF(AG558="ok","►",""))</f>
        <v>◄</v>
      </c>
      <c r="AG558" s="154" t="str">
        <f>IF(AG559&gt;0,"OK","◄")</f>
        <v>◄</v>
      </c>
      <c r="AH558" s="155" t="str">
        <f>IF(AND(AI558="◄",AJ558="►"),"◄?►",IF(AI558="◄","◄",IF(AJ558="►","►","")))</f>
        <v>◄</v>
      </c>
      <c r="AI558" s="64" t="str">
        <f>IF(AI559&gt;0,"","◄")</f>
        <v>◄</v>
      </c>
      <c r="AJ558" s="65" t="str">
        <f>IF(SUM(AJ559:AJ564)&gt;0,"►","")</f>
        <v/>
      </c>
      <c r="AK558" s="590">
        <f>G561</f>
        <v>23472</v>
      </c>
      <c r="AL558" s="592" t="str">
        <f>P558</f>
        <v xml:space="preserve">▬ folder Nr. gn / 64 vnr. 5 ▬ </v>
      </c>
      <c r="AM558" s="43"/>
      <c r="AN558" s="1" t="str">
        <f>IF(AO558="","",IF(COUNTIF(AN559,"ok"),"","◄"))</f>
        <v>◄</v>
      </c>
      <c r="AO558" s="9" t="str">
        <f>IF(COUNTIF(AP558:BR558,"◄")&gt;0,"◄","")</f>
        <v>◄</v>
      </c>
      <c r="AP558" s="563" t="str">
        <f>IF(AP559="-","",IF(AP559&gt;0,"","◄"))</f>
        <v>◄</v>
      </c>
      <c r="AQ558" s="564"/>
      <c r="AR558" s="517">
        <f>IF(ISNONTEXT(AR559)=TRUE,"_",1)</f>
        <v>1</v>
      </c>
      <c r="AS558" s="563" t="str">
        <f>IF(AS559="-","",IF(AS559&gt;0,"","◄"))</f>
        <v/>
      </c>
      <c r="AT558" s="564"/>
      <c r="AU558" s="517" t="str">
        <f>IF(ISNONTEXT(AU559)=TRUE,"_",AR558+1)</f>
        <v>_</v>
      </c>
      <c r="AV558" s="563" t="str">
        <f>IF(AV559="-","",IF(AV559&gt;0,"","◄"))</f>
        <v/>
      </c>
      <c r="AW558" s="564"/>
      <c r="AX558" s="517" t="str">
        <f>IF(ISNONTEXT(AX559)=TRUE,"_",AU558+1)</f>
        <v>_</v>
      </c>
      <c r="AY558" s="563" t="str">
        <f>IF(AY559="-","",IF(AY559&gt;0,"","◄"))</f>
        <v/>
      </c>
      <c r="AZ558" s="564"/>
      <c r="BA558" s="517" t="str">
        <f>IF(ISNONTEXT(BA559)=TRUE,"_",AX558+1)</f>
        <v>_</v>
      </c>
      <c r="BB558" s="563" t="str">
        <f>IF(BB559="-","",IF(BB559&gt;0,"","◄"))</f>
        <v/>
      </c>
      <c r="BC558" s="564"/>
      <c r="BD558" s="517" t="str">
        <f>IF(ISNONTEXT(BD559)=TRUE,"_",BA558+1)</f>
        <v>_</v>
      </c>
      <c r="BE558" s="563" t="str">
        <f>IF(BE559="-","",IF(BE559&gt;0,"","◄"))</f>
        <v/>
      </c>
      <c r="BF558" s="564"/>
      <c r="BG558" s="517" t="str">
        <f>IF(ISNONTEXT(BG559)=TRUE,"_",BD558+1)</f>
        <v>_</v>
      </c>
      <c r="BH558" s="563" t="str">
        <f>IF(BH559="-","",IF(BH559&gt;0,"","◄"))</f>
        <v/>
      </c>
      <c r="BI558" s="564"/>
      <c r="BJ558" s="517" t="str">
        <f>IF(ISNONTEXT(BJ559)=TRUE,"_",BG558+1)</f>
        <v>_</v>
      </c>
      <c r="BK558" s="563" t="str">
        <f>IF(BK559="-","",IF(BK559&gt;0,"","◄"))</f>
        <v/>
      </c>
      <c r="BL558" s="564"/>
      <c r="BM558" s="517" t="str">
        <f>IF(ISNONTEXT(BM559)=TRUE,"_",BJ558+1)</f>
        <v>_</v>
      </c>
      <c r="BN558" s="563" t="str">
        <f>IF(BN559="-","",IF(BN559&gt;0,"","◄"))</f>
        <v/>
      </c>
      <c r="BO558" s="564"/>
      <c r="BP558" s="517" t="str">
        <f>IF(ISNONTEXT(BP559)=TRUE,"_",BM558+1)</f>
        <v>_</v>
      </c>
      <c r="BQ558" s="563" t="str">
        <f>IF(BQ559="-","",IF(BQ559&gt;0,"","◄"))</f>
        <v/>
      </c>
      <c r="BR558" s="564"/>
      <c r="BS558" s="517" t="str">
        <f>IF(ISNONTEXT(BS559)=TRUE,"_",BP558+1)</f>
        <v>_</v>
      </c>
      <c r="BT558" s="563" t="str">
        <f>IF(BT559="-","",IF(BT559&gt;0,"","◄"))</f>
        <v>◄</v>
      </c>
      <c r="BU558" s="564"/>
      <c r="BV558" s="517" t="str">
        <f>IF(ISNONTEXT(BV559)=TRUE,"_",1)</f>
        <v>_</v>
      </c>
      <c r="BW558" s="563" t="str">
        <f>IF(BW559="-","",IF(BW559&gt;0,"","◄"))</f>
        <v>◄</v>
      </c>
      <c r="BX558" s="564"/>
      <c r="BY558" s="517" t="str">
        <f>IF(ISNONTEXT(BY559)=TRUE,"_",BV558+1)</f>
        <v>_</v>
      </c>
      <c r="BZ558" s="26"/>
      <c r="CA558" s="24"/>
      <c r="CB558" s="25" t="str">
        <f>IF(CB559&gt;0,"►","")</f>
        <v/>
      </c>
      <c r="CC558" s="25" t="str">
        <f>IF(CC559&gt;0,"►","")</f>
        <v/>
      </c>
      <c r="CD558" s="517" t="str">
        <f>IF(ISNONTEXT(CD559)=TRUE,"_",1)</f>
        <v>_</v>
      </c>
      <c r="CE558" s="25" t="str">
        <f>IF(CE559&gt;0,"►","")</f>
        <v/>
      </c>
      <c r="CF558" s="25" t="str">
        <f>IF(CF559&gt;0,"►","")</f>
        <v/>
      </c>
      <c r="CG558" s="517" t="str">
        <f>IF(ISNONTEXT(CG559)=TRUE,"_",CD558+1)</f>
        <v>_</v>
      </c>
      <c r="CH558" s="66">
        <f>ROWS(CH559:CH560)-1</f>
        <v>1</v>
      </c>
      <c r="CI558" s="23" t="s">
        <v>836</v>
      </c>
    </row>
    <row r="559" spans="1:87" ht="15" thickBot="1" x14ac:dyDescent="0.35">
      <c r="A559" s="503"/>
      <c r="B559" s="49"/>
      <c r="C559" s="156">
        <f>B559</f>
        <v>0</v>
      </c>
      <c r="D559" s="457"/>
      <c r="E559" s="73"/>
      <c r="F559" s="74" t="s">
        <v>1670</v>
      </c>
      <c r="G559" s="300">
        <v>23472</v>
      </c>
      <c r="H559" s="76">
        <v>6</v>
      </c>
      <c r="I559" s="99" t="s">
        <v>864</v>
      </c>
      <c r="J559" s="100">
        <v>3</v>
      </c>
      <c r="K559" s="79"/>
      <c r="L559" s="79"/>
      <c r="M559" s="79"/>
      <c r="N559" s="157" t="s">
        <v>1671</v>
      </c>
      <c r="O559" s="81"/>
      <c r="P559" s="82"/>
      <c r="Q559" s="83" t="str">
        <f>IF(R559="?","?","")</f>
        <v/>
      </c>
      <c r="R559" s="83" t="str">
        <f>IF(AND(S559="",T559&gt;0),"?",IF(S559="","◄",IF(T559&gt;=1,"►","")))</f>
        <v>◄</v>
      </c>
      <c r="S559" s="84"/>
      <c r="T559" s="85"/>
      <c r="U559" s="83" t="str">
        <f>IF(V559="?","?","")</f>
        <v/>
      </c>
      <c r="V559" s="83" t="str">
        <f>IF(AND(W559="",X559&gt;0),"?",IF(W559="","◄",IF(X559&gt;=1,"►","")))</f>
        <v>◄</v>
      </c>
      <c r="W559" s="86"/>
      <c r="X559" s="85"/>
      <c r="Y559" s="457"/>
      <c r="Z559" s="87"/>
      <c r="AA559" s="521">
        <f>(S559*Z559)</f>
        <v>0</v>
      </c>
      <c r="AB559" s="520">
        <f>(T559*AA559)</f>
        <v>0</v>
      </c>
      <c r="AC559" s="88"/>
      <c r="AD559" s="519">
        <f>(W559*AC559)</f>
        <v>0</v>
      </c>
      <c r="AE559" s="518">
        <f>(X559*AD559)</f>
        <v>0</v>
      </c>
      <c r="AF559" s="89" t="str">
        <f>IF(AG559&gt;0,"ok","◄")</f>
        <v>◄</v>
      </c>
      <c r="AG559" s="90"/>
      <c r="AH559" s="89" t="str">
        <f>IF(AND(AI559="",AJ559&gt;0),"?",IF(AI559="","◄",IF(AJ559&gt;=1,"►","")))</f>
        <v>◄</v>
      </c>
      <c r="AI559" s="91"/>
      <c r="AJ559" s="92"/>
      <c r="AK559" s="591"/>
      <c r="AL559" s="593"/>
      <c r="AM559" s="43"/>
      <c r="AN559" s="3" t="s">
        <v>3</v>
      </c>
      <c r="AO559" s="12" t="s">
        <v>1</v>
      </c>
      <c r="AP559" s="13"/>
      <c r="AQ559" s="14"/>
      <c r="AR559" s="15" t="s">
        <v>7</v>
      </c>
      <c r="AS559" s="516" t="s">
        <v>6</v>
      </c>
      <c r="AT559" s="516" t="s">
        <v>6</v>
      </c>
      <c r="AU559" s="516"/>
      <c r="AV559" s="516" t="s">
        <v>6</v>
      </c>
      <c r="AW559" s="516" t="s">
        <v>6</v>
      </c>
      <c r="AX559" s="516"/>
      <c r="AY559" s="516" t="s">
        <v>6</v>
      </c>
      <c r="AZ559" s="516" t="s">
        <v>6</v>
      </c>
      <c r="BA559" s="516"/>
      <c r="BB559" s="516" t="s">
        <v>6</v>
      </c>
      <c r="BC559" s="516" t="s">
        <v>6</v>
      </c>
      <c r="BD559" s="516"/>
      <c r="BE559" s="516" t="s">
        <v>6</v>
      </c>
      <c r="BF559" s="516" t="s">
        <v>6</v>
      </c>
      <c r="BG559" s="516"/>
      <c r="BH559" s="516" t="s">
        <v>6</v>
      </c>
      <c r="BI559" s="516" t="s">
        <v>6</v>
      </c>
      <c r="BJ559" s="516"/>
      <c r="BK559" s="516" t="s">
        <v>6</v>
      </c>
      <c r="BL559" s="516" t="s">
        <v>6</v>
      </c>
      <c r="BM559" s="516"/>
      <c r="BN559" s="516" t="s">
        <v>6</v>
      </c>
      <c r="BO559" s="516" t="s">
        <v>6</v>
      </c>
      <c r="BP559" s="516"/>
      <c r="BQ559" s="516" t="s">
        <v>6</v>
      </c>
      <c r="BR559" s="516" t="s">
        <v>6</v>
      </c>
      <c r="BS559" s="516"/>
      <c r="BT559" s="32"/>
      <c r="BU559" s="33"/>
      <c r="BV559" s="34"/>
      <c r="BW559" s="32"/>
      <c r="BX559" s="33"/>
      <c r="BY559" s="34"/>
      <c r="BZ559" s="35"/>
      <c r="CA559" s="24"/>
      <c r="CB559" s="36"/>
      <c r="CC559" s="33"/>
      <c r="CD559" s="37"/>
      <c r="CE559" s="36"/>
      <c r="CF559" s="38"/>
      <c r="CG559" s="39"/>
      <c r="CH559" s="457"/>
      <c r="CI559" s="23" t="s">
        <v>836</v>
      </c>
    </row>
    <row r="560" spans="1:87" ht="16.8" customHeight="1" thickTop="1" thickBot="1" x14ac:dyDescent="0.35">
      <c r="A560" s="505" t="str">
        <f>IF(COUNTIF(B561:B564,"x")&gt;0,"x","")</f>
        <v/>
      </c>
      <c r="B560" s="57"/>
      <c r="C560" s="510" t="str">
        <f>A560</f>
        <v/>
      </c>
      <c r="D560" s="66">
        <f>ROWS(D561:D564)-1</f>
        <v>3</v>
      </c>
      <c r="E560" s="58" t="s">
        <v>1672</v>
      </c>
      <c r="F560" s="59"/>
      <c r="G560" s="301"/>
      <c r="H560" s="6"/>
      <c r="I560" s="6"/>
      <c r="J560" s="6"/>
      <c r="K560" s="18"/>
      <c r="L560" s="18"/>
      <c r="M560" s="18"/>
      <c r="N560" s="2"/>
      <c r="O560" s="60" t="s">
        <v>1673</v>
      </c>
      <c r="P560" s="61" t="s">
        <v>3272</v>
      </c>
      <c r="Q560" s="143"/>
      <c r="R560" s="63" t="str">
        <f>IF(COUNTIF(Q561:Q564,"?")&gt;0,"?",IF(AND(S560="◄",T560="►"),"◄►",IF(S560="◄","◄",IF(T560="►","►",""))))</f>
        <v>◄</v>
      </c>
      <c r="S560" s="64" t="str">
        <f>IF(SUM(S561:S564)+1=ROWS(S561:S564)-COUNTIF(S561:S564,"-"),"","◄")</f>
        <v>◄</v>
      </c>
      <c r="T560" s="65" t="str">
        <f>IF(SUM(T561:T564)&gt;0,"►","")</f>
        <v/>
      </c>
      <c r="U560" s="146"/>
      <c r="V560" s="63" t="str">
        <f>IF(COUNTIF(U561:U564,"?")&gt;0,"?",IF(AND(W560="◄",X560="►"),"◄►",IF(W560="◄","◄",IF(X560="►","►",""))))</f>
        <v>◄</v>
      </c>
      <c r="W560" s="64" t="str">
        <f>IF(SUM(W561:W564)+1=ROWS(W561:W564)-COUNTIF(W561:W564,"-"),"","◄")</f>
        <v>◄</v>
      </c>
      <c r="X560" s="65" t="str">
        <f>IF(SUM(X561:X564)&gt;0,"►","")</f>
        <v/>
      </c>
      <c r="Y560" s="66">
        <f>ROWS(Y561:Y564)-1</f>
        <v>3</v>
      </c>
      <c r="Z560" s="67">
        <f>SUM(Z561:Z564)-Z564</f>
        <v>0</v>
      </c>
      <c r="AA560" s="68" t="s">
        <v>840</v>
      </c>
      <c r="AB560" s="69"/>
      <c r="AC560" s="67">
        <f>SUM(AC561:AC564)-AC564</f>
        <v>0</v>
      </c>
      <c r="AD560" s="68" t="s">
        <v>840</v>
      </c>
      <c r="AE560" s="69"/>
      <c r="AF560" s="153" t="str">
        <f>IF(AG560="◄","◄",IF(AG560="ok","►",""))</f>
        <v>◄</v>
      </c>
      <c r="AG560" s="154" t="str">
        <f>IF(AG561&gt;0,"OK","◄")</f>
        <v>◄</v>
      </c>
      <c r="AH560" s="155" t="str">
        <f>IF(AND(AI560="◄",AJ560="►"),"◄?►",IF(AI560="◄","◄",IF(AJ560="►","►","")))</f>
        <v>◄</v>
      </c>
      <c r="AI560" s="64" t="str">
        <f>IF(AI561&gt;0,"","◄")</f>
        <v>◄</v>
      </c>
      <c r="AJ560" s="65" t="str">
        <f>IF(SUM(AJ561:AJ562)&gt;0,"►","")</f>
        <v/>
      </c>
      <c r="AK560" s="590">
        <f>G563</f>
        <v>23472</v>
      </c>
      <c r="AL560" s="592" t="str">
        <f>P560</f>
        <v xml:space="preserve">▬ folder Nr. gn / 64 vnr. 6 ▬ </v>
      </c>
      <c r="AM560" s="43"/>
      <c r="AN560" s="1" t="str">
        <f>IF(AO560="","",IF(COUNTIF(AN561,"ok"),"","◄"))</f>
        <v>◄</v>
      </c>
      <c r="AO560" s="9" t="str">
        <f>IF(COUNTIF(AP560:BR560,"◄")&gt;0,"◄","")</f>
        <v>◄</v>
      </c>
      <c r="AP560" s="563" t="str">
        <f>IF(AP561="-","",IF(AP561&gt;0,"","◄"))</f>
        <v>◄</v>
      </c>
      <c r="AQ560" s="564"/>
      <c r="AR560" s="517">
        <f>IF(ISNONTEXT(AR561)=TRUE,"_",1)</f>
        <v>1</v>
      </c>
      <c r="AS560" s="563" t="str">
        <f>IF(AS561="-","",IF(AS561&gt;0,"","◄"))</f>
        <v/>
      </c>
      <c r="AT560" s="564"/>
      <c r="AU560" s="517" t="str">
        <f>IF(ISNONTEXT(AU561)=TRUE,"_",AR560+1)</f>
        <v>_</v>
      </c>
      <c r="AV560" s="563" t="str">
        <f>IF(AV561="-","",IF(AV561&gt;0,"","◄"))</f>
        <v/>
      </c>
      <c r="AW560" s="564"/>
      <c r="AX560" s="517" t="str">
        <f>IF(ISNONTEXT(AX561)=TRUE,"_",AU560+1)</f>
        <v>_</v>
      </c>
      <c r="AY560" s="563" t="str">
        <f>IF(AY561="-","",IF(AY561&gt;0,"","◄"))</f>
        <v/>
      </c>
      <c r="AZ560" s="564"/>
      <c r="BA560" s="517" t="str">
        <f>IF(ISNONTEXT(BA561)=TRUE,"_",AX560+1)</f>
        <v>_</v>
      </c>
      <c r="BB560" s="563" t="str">
        <f>IF(BB561="-","",IF(BB561&gt;0,"","◄"))</f>
        <v/>
      </c>
      <c r="BC560" s="564"/>
      <c r="BD560" s="517" t="str">
        <f>IF(ISNONTEXT(BD561)=TRUE,"_",BA560+1)</f>
        <v>_</v>
      </c>
      <c r="BE560" s="563" t="str">
        <f>IF(BE561="-","",IF(BE561&gt;0,"","◄"))</f>
        <v/>
      </c>
      <c r="BF560" s="564"/>
      <c r="BG560" s="517" t="str">
        <f>IF(ISNONTEXT(BG561)=TRUE,"_",BD560+1)</f>
        <v>_</v>
      </c>
      <c r="BH560" s="563" t="str">
        <f>IF(BH561="-","",IF(BH561&gt;0,"","◄"))</f>
        <v/>
      </c>
      <c r="BI560" s="564"/>
      <c r="BJ560" s="517" t="str">
        <f>IF(ISNONTEXT(BJ561)=TRUE,"_",BG560+1)</f>
        <v>_</v>
      </c>
      <c r="BK560" s="563" t="str">
        <f>IF(BK561="-","",IF(BK561&gt;0,"","◄"))</f>
        <v/>
      </c>
      <c r="BL560" s="564"/>
      <c r="BM560" s="517" t="str">
        <f>IF(ISNONTEXT(BM561)=TRUE,"_",BJ560+1)</f>
        <v>_</v>
      </c>
      <c r="BN560" s="563" t="str">
        <f>IF(BN561="-","",IF(BN561&gt;0,"","◄"))</f>
        <v/>
      </c>
      <c r="BO560" s="564"/>
      <c r="BP560" s="517" t="str">
        <f>IF(ISNONTEXT(BP561)=TRUE,"_",BM560+1)</f>
        <v>_</v>
      </c>
      <c r="BQ560" s="563" t="str">
        <f>IF(BQ561="-","",IF(BQ561&gt;0,"","◄"))</f>
        <v/>
      </c>
      <c r="BR560" s="564"/>
      <c r="BS560" s="517" t="str">
        <f>IF(ISNONTEXT(BS561)=TRUE,"_",BP560+1)</f>
        <v>_</v>
      </c>
      <c r="BT560" s="563" t="str">
        <f>IF(BT561="-","",IF(BT561&gt;0,"","◄"))</f>
        <v>◄</v>
      </c>
      <c r="BU560" s="564"/>
      <c r="BV560" s="517" t="str">
        <f>IF(ISNONTEXT(BV561)=TRUE,"_",1)</f>
        <v>_</v>
      </c>
      <c r="BW560" s="563" t="str">
        <f>IF(BW561="-","",IF(BW561&gt;0,"","◄"))</f>
        <v>◄</v>
      </c>
      <c r="BX560" s="564"/>
      <c r="BY560" s="517" t="str">
        <f>IF(ISNONTEXT(BY561)=TRUE,"_",BV560+1)</f>
        <v>_</v>
      </c>
      <c r="BZ560" s="26"/>
      <c r="CA560" s="24"/>
      <c r="CB560" s="25" t="str">
        <f>IF(CB561&gt;0,"►","")</f>
        <v/>
      </c>
      <c r="CC560" s="25" t="str">
        <f>IF(CC561&gt;0,"►","")</f>
        <v/>
      </c>
      <c r="CD560" s="517" t="str">
        <f>IF(ISNONTEXT(CD561)=TRUE,"_",1)</f>
        <v>_</v>
      </c>
      <c r="CE560" s="25" t="str">
        <f>IF(CE561&gt;0,"►","")</f>
        <v/>
      </c>
      <c r="CF560" s="25" t="str">
        <f>IF(CF561&gt;0,"►","")</f>
        <v/>
      </c>
      <c r="CG560" s="517" t="str">
        <f>IF(ISNONTEXT(CG561)=TRUE,"_",CD560+1)</f>
        <v>_</v>
      </c>
      <c r="CH560" s="66">
        <f>ROWS(CH561:CH564)-1</f>
        <v>3</v>
      </c>
      <c r="CI560" s="23" t="s">
        <v>836</v>
      </c>
    </row>
    <row r="561" spans="1:87" ht="15" thickBot="1" x14ac:dyDescent="0.35">
      <c r="A561" s="503"/>
      <c r="B561" s="49"/>
      <c r="C561" s="156">
        <f>B561</f>
        <v>0</v>
      </c>
      <c r="D561" s="457"/>
      <c r="E561" s="73"/>
      <c r="F561" s="74" t="s">
        <v>1674</v>
      </c>
      <c r="G561" s="300">
        <v>23472</v>
      </c>
      <c r="H561" s="76">
        <v>1</v>
      </c>
      <c r="I561" s="99" t="s">
        <v>864</v>
      </c>
      <c r="J561" s="100">
        <v>0.5</v>
      </c>
      <c r="K561" s="79"/>
      <c r="L561" s="79"/>
      <c r="M561" s="79"/>
      <c r="N561" s="157" t="s">
        <v>1675</v>
      </c>
      <c r="O561" s="81"/>
      <c r="P561" s="82"/>
      <c r="Q561" s="83" t="str">
        <f>IF(R561="?","?","")</f>
        <v/>
      </c>
      <c r="R561" s="83" t="str">
        <f>IF(AND(S561="",T561&gt;0),"?",IF(S561="","◄",IF(T561&gt;=1,"►","")))</f>
        <v>◄</v>
      </c>
      <c r="S561" s="84"/>
      <c r="T561" s="85"/>
      <c r="U561" s="83" t="str">
        <f>IF(V561="?","?","")</f>
        <v/>
      </c>
      <c r="V561" s="83" t="str">
        <f>IF(AND(W561="",X561&gt;0),"?",IF(W561="","◄",IF(X561&gt;=1,"►","")))</f>
        <v>◄</v>
      </c>
      <c r="W561" s="86"/>
      <c r="X561" s="85"/>
      <c r="Y561" s="457"/>
      <c r="Z561" s="87"/>
      <c r="AA561" s="521">
        <f t="shared" ref="AA561:AB563" si="284">(S561*Z561)</f>
        <v>0</v>
      </c>
      <c r="AB561" s="520">
        <f t="shared" si="284"/>
        <v>0</v>
      </c>
      <c r="AC561" s="88"/>
      <c r="AD561" s="519">
        <f t="shared" ref="AD561:AE563" si="285">(W561*AC561)</f>
        <v>0</v>
      </c>
      <c r="AE561" s="518">
        <f t="shared" si="285"/>
        <v>0</v>
      </c>
      <c r="AF561" s="89" t="str">
        <f>IF(AG561&gt;0,"ok","◄")</f>
        <v>◄</v>
      </c>
      <c r="AG561" s="90"/>
      <c r="AH561" s="89" t="str">
        <f>IF(AND(AI561="",AJ561&gt;0),"?",IF(AI561="","◄",IF(AJ561&gt;=1,"►","")))</f>
        <v>◄</v>
      </c>
      <c r="AI561" s="91"/>
      <c r="AJ561" s="92"/>
      <c r="AK561" s="591"/>
      <c r="AL561" s="593"/>
      <c r="AM561" s="43"/>
      <c r="AN561" s="3" t="s">
        <v>3</v>
      </c>
      <c r="AO561" s="12" t="s">
        <v>1</v>
      </c>
      <c r="AP561" s="13"/>
      <c r="AQ561" s="14"/>
      <c r="AR561" s="15" t="s">
        <v>4</v>
      </c>
      <c r="AS561" s="516" t="s">
        <v>6</v>
      </c>
      <c r="AT561" s="516" t="s">
        <v>6</v>
      </c>
      <c r="AU561" s="516"/>
      <c r="AV561" s="516" t="s">
        <v>6</v>
      </c>
      <c r="AW561" s="516" t="s">
        <v>6</v>
      </c>
      <c r="AX561" s="516"/>
      <c r="AY561" s="516" t="s">
        <v>6</v>
      </c>
      <c r="AZ561" s="516" t="s">
        <v>6</v>
      </c>
      <c r="BA561" s="516"/>
      <c r="BB561" s="516" t="s">
        <v>6</v>
      </c>
      <c r="BC561" s="516" t="s">
        <v>6</v>
      </c>
      <c r="BD561" s="516"/>
      <c r="BE561" s="516" t="s">
        <v>6</v>
      </c>
      <c r="BF561" s="516" t="s">
        <v>6</v>
      </c>
      <c r="BG561" s="516"/>
      <c r="BH561" s="516" t="s">
        <v>6</v>
      </c>
      <c r="BI561" s="516" t="s">
        <v>6</v>
      </c>
      <c r="BJ561" s="516"/>
      <c r="BK561" s="516" t="s">
        <v>6</v>
      </c>
      <c r="BL561" s="516" t="s">
        <v>6</v>
      </c>
      <c r="BM561" s="516"/>
      <c r="BN561" s="516" t="s">
        <v>6</v>
      </c>
      <c r="BO561" s="516" t="s">
        <v>6</v>
      </c>
      <c r="BP561" s="516"/>
      <c r="BQ561" s="516" t="s">
        <v>6</v>
      </c>
      <c r="BR561" s="516" t="s">
        <v>6</v>
      </c>
      <c r="BS561" s="516"/>
      <c r="BT561" s="32"/>
      <c r="BU561" s="33"/>
      <c r="BV561" s="34"/>
      <c r="BW561" s="32"/>
      <c r="BX561" s="33"/>
      <c r="BY561" s="34"/>
      <c r="BZ561" s="35"/>
      <c r="CA561" s="24"/>
      <c r="CB561" s="36"/>
      <c r="CC561" s="33"/>
      <c r="CD561" s="37"/>
      <c r="CE561" s="36"/>
      <c r="CF561" s="38"/>
      <c r="CG561" s="39"/>
      <c r="CH561" s="457"/>
      <c r="CI561" s="23" t="s">
        <v>836</v>
      </c>
    </row>
    <row r="562" spans="1:87" ht="15.6" thickTop="1" thickBot="1" x14ac:dyDescent="0.35">
      <c r="A562" s="503"/>
      <c r="B562" s="49"/>
      <c r="C562" s="156">
        <f>B562</f>
        <v>0</v>
      </c>
      <c r="D562" s="457"/>
      <c r="E562" s="73"/>
      <c r="F562" s="93">
        <v>1288</v>
      </c>
      <c r="G562" s="302">
        <v>23472</v>
      </c>
      <c r="H562" s="76">
        <v>3</v>
      </c>
      <c r="I562" s="99" t="s">
        <v>864</v>
      </c>
      <c r="J562" s="100">
        <v>1.5</v>
      </c>
      <c r="K562" s="79"/>
      <c r="L562" s="79"/>
      <c r="M562" s="79"/>
      <c r="N562" s="157" t="s">
        <v>1676</v>
      </c>
      <c r="O562" s="81"/>
      <c r="P562" s="82"/>
      <c r="Q562" s="83" t="str">
        <f>IF(R562="?","?","")</f>
        <v/>
      </c>
      <c r="R562" s="83" t="str">
        <f>IF(AND(S562="",T562&gt;0),"?",IF(S562="","◄",IF(T562&gt;=1,"►","")))</f>
        <v>◄</v>
      </c>
      <c r="S562" s="84"/>
      <c r="T562" s="85"/>
      <c r="U562" s="83" t="str">
        <f>IF(V562="?","?","")</f>
        <v/>
      </c>
      <c r="V562" s="83" t="str">
        <f>IF(AND(W562="",X562&gt;0),"?",IF(W562="","◄",IF(X562&gt;=1,"►","")))</f>
        <v>◄</v>
      </c>
      <c r="W562" s="86"/>
      <c r="X562" s="85"/>
      <c r="Y562" s="457"/>
      <c r="Z562" s="87"/>
      <c r="AA562" s="521">
        <f t="shared" si="284"/>
        <v>0</v>
      </c>
      <c r="AB562" s="520">
        <f t="shared" si="284"/>
        <v>0</v>
      </c>
      <c r="AC562" s="88"/>
      <c r="AD562" s="519">
        <f t="shared" si="285"/>
        <v>0</v>
      </c>
      <c r="AE562" s="518">
        <f t="shared" si="285"/>
        <v>0</v>
      </c>
      <c r="AF562" s="44"/>
      <c r="AG562" s="45"/>
      <c r="AH562" s="44"/>
      <c r="AI562" s="45"/>
      <c r="AJ562" s="45"/>
      <c r="AK562" s="45"/>
      <c r="AL562" s="45"/>
      <c r="AM562" s="43"/>
      <c r="AN562" s="27" t="s">
        <v>6</v>
      </c>
      <c r="AO562" s="27" t="s">
        <v>6</v>
      </c>
      <c r="AP562" s="516"/>
      <c r="AQ562" s="516"/>
      <c r="AR562" s="516"/>
      <c r="AS562" s="516" t="s">
        <v>6</v>
      </c>
      <c r="AT562" s="516" t="s">
        <v>6</v>
      </c>
      <c r="AU562" s="516"/>
      <c r="AV562" s="516" t="s">
        <v>6</v>
      </c>
      <c r="AW562" s="516" t="s">
        <v>6</v>
      </c>
      <c r="AX562" s="516"/>
      <c r="AY562" s="516" t="s">
        <v>6</v>
      </c>
      <c r="AZ562" s="516" t="s">
        <v>6</v>
      </c>
      <c r="BA562" s="516"/>
      <c r="BB562" s="516" t="s">
        <v>6</v>
      </c>
      <c r="BC562" s="516" t="s">
        <v>6</v>
      </c>
      <c r="BD562" s="516"/>
      <c r="BE562" s="516" t="s">
        <v>6</v>
      </c>
      <c r="BF562" s="516" t="s">
        <v>6</v>
      </c>
      <c r="BG562" s="516"/>
      <c r="BH562" s="516" t="s">
        <v>6</v>
      </c>
      <c r="BI562" s="516" t="s">
        <v>6</v>
      </c>
      <c r="BJ562" s="516"/>
      <c r="BK562" s="516" t="s">
        <v>6</v>
      </c>
      <c r="BL562" s="516" t="s">
        <v>6</v>
      </c>
      <c r="BM562" s="516"/>
      <c r="BN562" s="516" t="s">
        <v>6</v>
      </c>
      <c r="BO562" s="516" t="s">
        <v>6</v>
      </c>
      <c r="BP562" s="516"/>
      <c r="BQ562" s="516" t="s">
        <v>6</v>
      </c>
      <c r="BR562" s="516" t="s">
        <v>6</v>
      </c>
      <c r="BS562" s="516"/>
      <c r="BT562" s="516"/>
      <c r="BU562" s="516"/>
      <c r="BV562" s="516"/>
      <c r="BW562" s="516"/>
      <c r="BX562" s="516"/>
      <c r="BY562" s="516"/>
      <c r="BZ562" s="28"/>
      <c r="CA562" s="24"/>
      <c r="CB562" s="29"/>
      <c r="CC562" s="29"/>
      <c r="CD562" s="30"/>
      <c r="CE562" s="29"/>
      <c r="CF562" s="29"/>
      <c r="CG562" s="31"/>
      <c r="CH562" s="457"/>
      <c r="CI562" s="23" t="s">
        <v>836</v>
      </c>
    </row>
    <row r="563" spans="1:87" ht="15.6" thickTop="1" thickBot="1" x14ac:dyDescent="0.35">
      <c r="A563" s="503"/>
      <c r="B563" s="49"/>
      <c r="C563" s="156">
        <f>B563</f>
        <v>0</v>
      </c>
      <c r="D563" s="457"/>
      <c r="E563" s="73"/>
      <c r="F563" s="93">
        <v>1289</v>
      </c>
      <c r="G563" s="302">
        <v>23472</v>
      </c>
      <c r="H563" s="76">
        <v>6</v>
      </c>
      <c r="I563" s="99" t="s">
        <v>864</v>
      </c>
      <c r="J563" s="100">
        <v>3</v>
      </c>
      <c r="K563" s="79"/>
      <c r="L563" s="79"/>
      <c r="M563" s="79"/>
      <c r="N563" s="157" t="s">
        <v>1677</v>
      </c>
      <c r="O563" s="81"/>
      <c r="P563" s="82"/>
      <c r="Q563" s="83" t="str">
        <f>IF(R563="?","?","")</f>
        <v/>
      </c>
      <c r="R563" s="83" t="str">
        <f>IF(AND(S563="",T563&gt;0),"?",IF(S563="","◄",IF(T563&gt;=1,"►","")))</f>
        <v>◄</v>
      </c>
      <c r="S563" s="84"/>
      <c r="T563" s="85"/>
      <c r="U563" s="83" t="str">
        <f>IF(V563="?","?","")</f>
        <v/>
      </c>
      <c r="V563" s="83" t="str">
        <f>IF(AND(W563="",X563&gt;0),"?",IF(W563="","◄",IF(X563&gt;=1,"►","")))</f>
        <v>◄</v>
      </c>
      <c r="W563" s="86"/>
      <c r="X563" s="85"/>
      <c r="Y563" s="457"/>
      <c r="Z563" s="87"/>
      <c r="AA563" s="521">
        <f t="shared" si="284"/>
        <v>0</v>
      </c>
      <c r="AB563" s="520">
        <f t="shared" si="284"/>
        <v>0</v>
      </c>
      <c r="AC563" s="88"/>
      <c r="AD563" s="519">
        <f t="shared" si="285"/>
        <v>0</v>
      </c>
      <c r="AE563" s="518">
        <f t="shared" si="285"/>
        <v>0</v>
      </c>
      <c r="AF563" s="44"/>
      <c r="AG563" s="45"/>
      <c r="AH563" s="44"/>
      <c r="AI563" s="45"/>
      <c r="AJ563" s="45"/>
      <c r="AK563" s="45"/>
      <c r="AL563" s="45"/>
      <c r="AM563" s="43"/>
      <c r="AN563" s="27" t="s">
        <v>6</v>
      </c>
      <c r="AO563" s="27" t="s">
        <v>6</v>
      </c>
      <c r="AP563" s="516"/>
      <c r="AQ563" s="516"/>
      <c r="AR563" s="516"/>
      <c r="AS563" s="516" t="s">
        <v>6</v>
      </c>
      <c r="AT563" s="516" t="s">
        <v>6</v>
      </c>
      <c r="AU563" s="516"/>
      <c r="AV563" s="516" t="s">
        <v>6</v>
      </c>
      <c r="AW563" s="516" t="s">
        <v>6</v>
      </c>
      <c r="AX563" s="516"/>
      <c r="AY563" s="516" t="s">
        <v>6</v>
      </c>
      <c r="AZ563" s="516" t="s">
        <v>6</v>
      </c>
      <c r="BA563" s="516"/>
      <c r="BB563" s="516" t="s">
        <v>6</v>
      </c>
      <c r="BC563" s="516" t="s">
        <v>6</v>
      </c>
      <c r="BD563" s="516"/>
      <c r="BE563" s="516" t="s">
        <v>6</v>
      </c>
      <c r="BF563" s="516" t="s">
        <v>6</v>
      </c>
      <c r="BG563" s="516"/>
      <c r="BH563" s="516" t="s">
        <v>6</v>
      </c>
      <c r="BI563" s="516" t="s">
        <v>6</v>
      </c>
      <c r="BJ563" s="516"/>
      <c r="BK563" s="516" t="s">
        <v>6</v>
      </c>
      <c r="BL563" s="516" t="s">
        <v>6</v>
      </c>
      <c r="BM563" s="516"/>
      <c r="BN563" s="516" t="s">
        <v>6</v>
      </c>
      <c r="BO563" s="516" t="s">
        <v>6</v>
      </c>
      <c r="BP563" s="516"/>
      <c r="BQ563" s="516" t="s">
        <v>6</v>
      </c>
      <c r="BR563" s="516" t="s">
        <v>6</v>
      </c>
      <c r="BS563" s="516"/>
      <c r="BT563" s="516"/>
      <c r="BU563" s="516"/>
      <c r="BV563" s="516"/>
      <c r="BW563" s="516"/>
      <c r="BX563" s="516"/>
      <c r="BY563" s="516"/>
      <c r="BZ563" s="28"/>
      <c r="CA563" s="24"/>
      <c r="CB563" s="29"/>
      <c r="CC563" s="29"/>
      <c r="CD563" s="30"/>
      <c r="CE563" s="29"/>
      <c r="CF563" s="29"/>
      <c r="CG563" s="31"/>
      <c r="CH563" s="457"/>
      <c r="CI563" s="23" t="s">
        <v>836</v>
      </c>
    </row>
    <row r="564" spans="1:87" ht="16.8" customHeight="1" thickTop="1" thickBot="1" x14ac:dyDescent="0.35">
      <c r="A564" s="505" t="str">
        <f>IF(COUNTIF(B565:B569,"x")&gt;0,"x","")</f>
        <v/>
      </c>
      <c r="B564" s="57"/>
      <c r="C564" s="510" t="str">
        <f>A564</f>
        <v/>
      </c>
      <c r="D564" s="66">
        <f>ROWS(D565:D569)-1</f>
        <v>4</v>
      </c>
      <c r="E564" s="58" t="s">
        <v>1678</v>
      </c>
      <c r="F564" s="59"/>
      <c r="G564" s="301"/>
      <c r="H564" s="6"/>
      <c r="I564" s="6"/>
      <c r="J564" s="6"/>
      <c r="K564" s="18"/>
      <c r="L564" s="18"/>
      <c r="M564" s="18"/>
      <c r="N564" s="2"/>
      <c r="O564" s="60" t="s">
        <v>1679</v>
      </c>
      <c r="P564" s="61" t="s">
        <v>3273</v>
      </c>
      <c r="Q564" s="146"/>
      <c r="R564" s="63" t="str">
        <f>IF(COUNTIF(Q565:Q569,"?")&gt;0,"?",IF(AND(S564="◄",T564="►"),"◄►",IF(S564="◄","◄",IF(T564="►","►",""))))</f>
        <v>◄</v>
      </c>
      <c r="S564" s="64" t="str">
        <f>IF(SUM(S565:S569)+1=ROWS(S565:S569)-COUNTIF(S565:S569,"-"),"","◄")</f>
        <v>◄</v>
      </c>
      <c r="T564" s="65" t="str">
        <f>IF(SUM(T565:T569)&gt;0,"►","")</f>
        <v/>
      </c>
      <c r="U564" s="146"/>
      <c r="V564" s="63" t="str">
        <f>IF(COUNTIF(U565:U569,"?")&gt;0,"?",IF(AND(W564="◄",X564="►"),"◄►",IF(W564="◄","◄",IF(X564="►","►",""))))</f>
        <v>◄</v>
      </c>
      <c r="W564" s="64" t="str">
        <f>IF(SUM(W565:W569)+1=ROWS(W565:W569)-COUNTIF(W565:W569,"-"),"","◄")</f>
        <v>◄</v>
      </c>
      <c r="X564" s="65" t="str">
        <f>IF(SUM(X565:X569)&gt;0,"►","")</f>
        <v/>
      </c>
      <c r="Y564" s="66">
        <f>ROWS(Y565:Y569)-1</f>
        <v>4</v>
      </c>
      <c r="Z564" s="67">
        <f>SUM(Z565:Z569)-Z569</f>
        <v>0</v>
      </c>
      <c r="AA564" s="68" t="s">
        <v>840</v>
      </c>
      <c r="AB564" s="69"/>
      <c r="AC564" s="67">
        <f>SUM(AC565:AC569)-AC569</f>
        <v>0</v>
      </c>
      <c r="AD564" s="68" t="s">
        <v>840</v>
      </c>
      <c r="AE564" s="69"/>
      <c r="AF564" s="153" t="str">
        <f>IF(AG564="◄","◄",IF(AG564="ok","►",""))</f>
        <v>◄</v>
      </c>
      <c r="AG564" s="154" t="str">
        <f>IF(AG565&gt;0,"OK","◄")</f>
        <v>◄</v>
      </c>
      <c r="AH564" s="155" t="str">
        <f>IF(AND(AI564="◄",AJ564="►"),"◄?►",IF(AI564="◄","◄",IF(AJ564="►","►","")))</f>
        <v>◄</v>
      </c>
      <c r="AI564" s="64" t="str">
        <f>IF(AI565&gt;0,"","◄")</f>
        <v>◄</v>
      </c>
      <c r="AJ564" s="65" t="str">
        <f>IF(SUM(AJ565:AJ567)&gt;0,"►","")</f>
        <v/>
      </c>
      <c r="AK564" s="590">
        <f>G567</f>
        <v>23472</v>
      </c>
      <c r="AL564" s="592" t="str">
        <f>P564</f>
        <v xml:space="preserve">▬ folder Nr. gn / 64 vnr. 7 ▬ </v>
      </c>
      <c r="AM564" s="43"/>
      <c r="AN564" s="1" t="str">
        <f>IF(AO564="","",IF(COUNTIF(AN565,"ok"),"","◄"))</f>
        <v>◄</v>
      </c>
      <c r="AO564" s="9" t="str">
        <f>IF(COUNTIF(AP564:BR564,"◄")&gt;0,"◄","")</f>
        <v>◄</v>
      </c>
      <c r="AP564" s="563" t="str">
        <f>IF(AP565="-","",IF(AP565&gt;0,"","◄"))</f>
        <v>◄</v>
      </c>
      <c r="AQ564" s="564"/>
      <c r="AR564" s="517">
        <f>IF(ISNONTEXT(AR565)=TRUE,"_",1)</f>
        <v>1</v>
      </c>
      <c r="AS564" s="563" t="str">
        <f>IF(AS565="-","",IF(AS565&gt;0,"","◄"))</f>
        <v>◄</v>
      </c>
      <c r="AT564" s="564"/>
      <c r="AU564" s="517">
        <f>IF(ISNONTEXT(AU565)=TRUE,"_",AR564+1)</f>
        <v>2</v>
      </c>
      <c r="AV564" s="563" t="str">
        <f>IF(AV565="-","",IF(AV565&gt;0,"","◄"))</f>
        <v>◄</v>
      </c>
      <c r="AW564" s="564"/>
      <c r="AX564" s="517">
        <f>IF(ISNONTEXT(AX565)=TRUE,"_",AU564+1)</f>
        <v>3</v>
      </c>
      <c r="AY564" s="563" t="str">
        <f>IF(AY565="-","",IF(AY565&gt;0,"","◄"))</f>
        <v>◄</v>
      </c>
      <c r="AZ564" s="564"/>
      <c r="BA564" s="517">
        <f>IF(ISNONTEXT(BA565)=TRUE,"_",AX564+1)</f>
        <v>4</v>
      </c>
      <c r="BB564" s="563" t="str">
        <f>IF(BB565="-","",IF(BB565&gt;0,"","◄"))</f>
        <v>◄</v>
      </c>
      <c r="BC564" s="564"/>
      <c r="BD564" s="517">
        <f>IF(ISNONTEXT(BD565)=TRUE,"_",BA564+1)</f>
        <v>5</v>
      </c>
      <c r="BE564" s="563" t="str">
        <f>IF(BE565="-","",IF(BE565&gt;0,"","◄"))</f>
        <v/>
      </c>
      <c r="BF564" s="564"/>
      <c r="BG564" s="517" t="str">
        <f>IF(ISNONTEXT(BG565)=TRUE,"_",BD564+1)</f>
        <v>_</v>
      </c>
      <c r="BH564" s="563" t="str">
        <f>IF(BH565="-","",IF(BH565&gt;0,"","◄"))</f>
        <v/>
      </c>
      <c r="BI564" s="564"/>
      <c r="BJ564" s="517" t="str">
        <f>IF(ISNONTEXT(BJ565)=TRUE,"_",BG564+1)</f>
        <v>_</v>
      </c>
      <c r="BK564" s="563" t="str">
        <f>IF(BK565="-","",IF(BK565&gt;0,"","◄"))</f>
        <v/>
      </c>
      <c r="BL564" s="564"/>
      <c r="BM564" s="517" t="str">
        <f>IF(ISNONTEXT(BM565)=TRUE,"_",BJ564+1)</f>
        <v>_</v>
      </c>
      <c r="BN564" s="563" t="str">
        <f>IF(BN565="-","",IF(BN565&gt;0,"","◄"))</f>
        <v/>
      </c>
      <c r="BO564" s="564"/>
      <c r="BP564" s="517" t="str">
        <f>IF(ISNONTEXT(BP565)=TRUE,"_",BM564+1)</f>
        <v>_</v>
      </c>
      <c r="BQ564" s="563" t="str">
        <f>IF(BQ565="-","",IF(BQ565&gt;0,"","◄"))</f>
        <v/>
      </c>
      <c r="BR564" s="564"/>
      <c r="BS564" s="517" t="str">
        <f>IF(ISNONTEXT(BS565)=TRUE,"_",BP564+1)</f>
        <v>_</v>
      </c>
      <c r="BT564" s="563" t="str">
        <f>IF(BT565="-","",IF(BT565&gt;0,"","◄"))</f>
        <v>◄</v>
      </c>
      <c r="BU564" s="564"/>
      <c r="BV564" s="517" t="str">
        <f>IF(ISNONTEXT(BV565)=TRUE,"_",1)</f>
        <v>_</v>
      </c>
      <c r="BW564" s="563" t="str">
        <f>IF(BW565="-","",IF(BW565&gt;0,"","◄"))</f>
        <v>◄</v>
      </c>
      <c r="BX564" s="564"/>
      <c r="BY564" s="517" t="str">
        <f>IF(ISNONTEXT(BY565)=TRUE,"_",BV564+1)</f>
        <v>_</v>
      </c>
      <c r="BZ564" s="26"/>
      <c r="CA564" s="24"/>
      <c r="CB564" s="25" t="str">
        <f>IF(CB565&gt;0,"►","")</f>
        <v/>
      </c>
      <c r="CC564" s="25" t="str">
        <f>IF(CC565&gt;0,"►","")</f>
        <v/>
      </c>
      <c r="CD564" s="517" t="str">
        <f>IF(ISNONTEXT(CD565)=TRUE,"_",1)</f>
        <v>_</v>
      </c>
      <c r="CE564" s="25" t="str">
        <f>IF(CE565&gt;0,"►","")</f>
        <v/>
      </c>
      <c r="CF564" s="25" t="str">
        <f>IF(CF565&gt;0,"►","")</f>
        <v/>
      </c>
      <c r="CG564" s="517" t="str">
        <f>IF(ISNONTEXT(CG565)=TRUE,"_",CD564+1)</f>
        <v>_</v>
      </c>
      <c r="CH564" s="66">
        <f>ROWS(CH565:CH569)-1</f>
        <v>4</v>
      </c>
      <c r="CI564" s="23" t="s">
        <v>836</v>
      </c>
    </row>
    <row r="565" spans="1:87" ht="15" thickBot="1" x14ac:dyDescent="0.35">
      <c r="A565" s="503"/>
      <c r="B565" s="49"/>
      <c r="C565" s="156">
        <f>B565</f>
        <v>0</v>
      </c>
      <c r="D565" s="457"/>
      <c r="E565" s="73"/>
      <c r="F565" s="74" t="s">
        <v>1680</v>
      </c>
      <c r="G565" s="300">
        <v>23472</v>
      </c>
      <c r="H565" s="76">
        <v>0.5</v>
      </c>
      <c r="I565" s="114"/>
      <c r="J565" s="114"/>
      <c r="K565" s="79"/>
      <c r="L565" s="79"/>
      <c r="M565" s="79"/>
      <c r="N565" s="157" t="s">
        <v>1681</v>
      </c>
      <c r="O565" s="81"/>
      <c r="P565" s="82"/>
      <c r="Q565" s="83" t="str">
        <f>IF(R565="?","?","")</f>
        <v/>
      </c>
      <c r="R565" s="83" t="str">
        <f>IF(AND(S565="",T565&gt;0),"?",IF(S565="","◄",IF(T565&gt;=1,"►","")))</f>
        <v>◄</v>
      </c>
      <c r="S565" s="84"/>
      <c r="T565" s="85"/>
      <c r="U565" s="83" t="str">
        <f>IF(V565="?","?","")</f>
        <v/>
      </c>
      <c r="V565" s="83" t="str">
        <f>IF(AND(W565="",X565&gt;0),"?",IF(W565="","◄",IF(X565&gt;=1,"►","")))</f>
        <v>◄</v>
      </c>
      <c r="W565" s="86"/>
      <c r="X565" s="85"/>
      <c r="Y565" s="457"/>
      <c r="Z565" s="87"/>
      <c r="AA565" s="521">
        <f t="shared" ref="AA565:AB568" si="286">(S565*Z565)</f>
        <v>0</v>
      </c>
      <c r="AB565" s="520">
        <f t="shared" si="286"/>
        <v>0</v>
      </c>
      <c r="AC565" s="88"/>
      <c r="AD565" s="519">
        <f t="shared" ref="AD565:AE568" si="287">(W565*AC565)</f>
        <v>0</v>
      </c>
      <c r="AE565" s="518">
        <f t="shared" si="287"/>
        <v>0</v>
      </c>
      <c r="AF565" s="89" t="str">
        <f>IF(AG565&gt;0,"ok","◄")</f>
        <v>◄</v>
      </c>
      <c r="AG565" s="90"/>
      <c r="AH565" s="89" t="str">
        <f>IF(AND(AI565="",AJ565&gt;0),"?",IF(AI565="","◄",IF(AJ565&gt;=1,"►","")))</f>
        <v>◄</v>
      </c>
      <c r="AI565" s="91"/>
      <c r="AJ565" s="92"/>
      <c r="AK565" s="591"/>
      <c r="AL565" s="593"/>
      <c r="AM565" s="43"/>
      <c r="AN565" s="3" t="s">
        <v>3</v>
      </c>
      <c r="AO565" s="12" t="s">
        <v>1</v>
      </c>
      <c r="AP565" s="13"/>
      <c r="AQ565" s="14"/>
      <c r="AR565" s="15" t="s">
        <v>40</v>
      </c>
      <c r="AS565" s="13"/>
      <c r="AT565" s="14"/>
      <c r="AU565" s="15" t="s">
        <v>7</v>
      </c>
      <c r="AV565" s="13"/>
      <c r="AW565" s="14"/>
      <c r="AX565" s="15" t="s">
        <v>8</v>
      </c>
      <c r="AY565" s="13"/>
      <c r="AZ565" s="14"/>
      <c r="BA565" s="15" t="s">
        <v>41</v>
      </c>
      <c r="BB565" s="13"/>
      <c r="BC565" s="14"/>
      <c r="BD565" s="15" t="s">
        <v>32</v>
      </c>
      <c r="BE565" s="516" t="s">
        <v>6</v>
      </c>
      <c r="BF565" s="516" t="s">
        <v>6</v>
      </c>
      <c r="BG565" s="516"/>
      <c r="BH565" s="516" t="s">
        <v>6</v>
      </c>
      <c r="BI565" s="516" t="s">
        <v>6</v>
      </c>
      <c r="BJ565" s="516"/>
      <c r="BK565" s="516" t="s">
        <v>6</v>
      </c>
      <c r="BL565" s="516" t="s">
        <v>6</v>
      </c>
      <c r="BM565" s="516"/>
      <c r="BN565" s="516" t="s">
        <v>6</v>
      </c>
      <c r="BO565" s="516" t="s">
        <v>6</v>
      </c>
      <c r="BP565" s="516"/>
      <c r="BQ565" s="516" t="s">
        <v>6</v>
      </c>
      <c r="BR565" s="516" t="s">
        <v>6</v>
      </c>
      <c r="BS565" s="516"/>
      <c r="BT565" s="32"/>
      <c r="BU565" s="33"/>
      <c r="BV565" s="34"/>
      <c r="BW565" s="32"/>
      <c r="BX565" s="33"/>
      <c r="BY565" s="34"/>
      <c r="BZ565" s="35"/>
      <c r="CA565" s="24"/>
      <c r="CB565" s="36"/>
      <c r="CC565" s="33"/>
      <c r="CD565" s="37"/>
      <c r="CE565" s="36"/>
      <c r="CF565" s="38"/>
      <c r="CG565" s="39"/>
      <c r="CH565" s="457"/>
      <c r="CI565" s="23" t="s">
        <v>836</v>
      </c>
    </row>
    <row r="566" spans="1:87" ht="15.6" thickTop="1" thickBot="1" x14ac:dyDescent="0.35">
      <c r="A566" s="503"/>
      <c r="B566" s="49"/>
      <c r="C566" s="156">
        <f>B566</f>
        <v>0</v>
      </c>
      <c r="D566" s="457"/>
      <c r="E566" s="73"/>
      <c r="F566" s="93">
        <v>1291</v>
      </c>
      <c r="G566" s="302">
        <v>23472</v>
      </c>
      <c r="H566" s="76">
        <v>1</v>
      </c>
      <c r="I566" s="114"/>
      <c r="J566" s="114"/>
      <c r="K566" s="79"/>
      <c r="L566" s="79"/>
      <c r="M566" s="79"/>
      <c r="N566" s="157" t="s">
        <v>1682</v>
      </c>
      <c r="O566" s="81"/>
      <c r="P566" s="82"/>
      <c r="Q566" s="83" t="str">
        <f>IF(R566="?","?","")</f>
        <v/>
      </c>
      <c r="R566" s="83" t="str">
        <f>IF(AND(S566="",T566&gt;0),"?",IF(S566="","◄",IF(T566&gt;=1,"►","")))</f>
        <v>◄</v>
      </c>
      <c r="S566" s="84"/>
      <c r="T566" s="85"/>
      <c r="U566" s="83" t="str">
        <f>IF(V566="?","?","")</f>
        <v/>
      </c>
      <c r="V566" s="83" t="str">
        <f>IF(AND(W566="",X566&gt;0),"?",IF(W566="","◄",IF(X566&gt;=1,"►","")))</f>
        <v>◄</v>
      </c>
      <c r="W566" s="86"/>
      <c r="X566" s="85"/>
      <c r="Y566" s="457"/>
      <c r="Z566" s="87"/>
      <c r="AA566" s="521">
        <f t="shared" si="286"/>
        <v>0</v>
      </c>
      <c r="AB566" s="520">
        <f t="shared" si="286"/>
        <v>0</v>
      </c>
      <c r="AC566" s="88"/>
      <c r="AD566" s="519">
        <f t="shared" si="287"/>
        <v>0</v>
      </c>
      <c r="AE566" s="518">
        <f t="shared" si="287"/>
        <v>0</v>
      </c>
      <c r="AF566" s="44"/>
      <c r="AG566" s="45"/>
      <c r="AH566" s="44"/>
      <c r="AI566" s="45"/>
      <c r="AJ566" s="45"/>
      <c r="AK566" s="45"/>
      <c r="AL566" s="45"/>
      <c r="AM566" s="43"/>
      <c r="AN566" s="27" t="s">
        <v>6</v>
      </c>
      <c r="AO566" s="27" t="s">
        <v>6</v>
      </c>
      <c r="AP566" s="516"/>
      <c r="AQ566" s="516"/>
      <c r="AR566" s="516"/>
      <c r="AS566" s="516" t="s">
        <v>6</v>
      </c>
      <c r="AT566" s="516" t="s">
        <v>6</v>
      </c>
      <c r="AU566" s="516"/>
      <c r="AV566" s="516" t="s">
        <v>6</v>
      </c>
      <c r="AW566" s="516" t="s">
        <v>6</v>
      </c>
      <c r="AX566" s="516"/>
      <c r="AY566" s="516" t="s">
        <v>6</v>
      </c>
      <c r="AZ566" s="516" t="s">
        <v>6</v>
      </c>
      <c r="BA566" s="516"/>
      <c r="BB566" s="516" t="s">
        <v>6</v>
      </c>
      <c r="BC566" s="516" t="s">
        <v>6</v>
      </c>
      <c r="BD566" s="516"/>
      <c r="BE566" s="516" t="s">
        <v>6</v>
      </c>
      <c r="BF566" s="516" t="s">
        <v>6</v>
      </c>
      <c r="BG566" s="516"/>
      <c r="BH566" s="516" t="s">
        <v>6</v>
      </c>
      <c r="BI566" s="516" t="s">
        <v>6</v>
      </c>
      <c r="BJ566" s="516"/>
      <c r="BK566" s="516" t="s">
        <v>6</v>
      </c>
      <c r="BL566" s="516" t="s">
        <v>6</v>
      </c>
      <c r="BM566" s="516"/>
      <c r="BN566" s="516" t="s">
        <v>6</v>
      </c>
      <c r="BO566" s="516" t="s">
        <v>6</v>
      </c>
      <c r="BP566" s="516"/>
      <c r="BQ566" s="516" t="s">
        <v>6</v>
      </c>
      <c r="BR566" s="516" t="s">
        <v>6</v>
      </c>
      <c r="BS566" s="516"/>
      <c r="BT566" s="516"/>
      <c r="BU566" s="516"/>
      <c r="BV566" s="516"/>
      <c r="BW566" s="516"/>
      <c r="BX566" s="516"/>
      <c r="BY566" s="516"/>
      <c r="BZ566" s="28"/>
      <c r="CA566" s="24"/>
      <c r="CB566" s="29"/>
      <c r="CC566" s="29"/>
      <c r="CD566" s="30"/>
      <c r="CE566" s="29"/>
      <c r="CF566" s="29"/>
      <c r="CG566" s="31"/>
      <c r="CH566" s="457"/>
      <c r="CI566" s="23" t="s">
        <v>836</v>
      </c>
    </row>
    <row r="567" spans="1:87" ht="15.6" thickTop="1" thickBot="1" x14ac:dyDescent="0.35">
      <c r="A567" s="503"/>
      <c r="B567" s="49"/>
      <c r="C567" s="156">
        <f>B567</f>
        <v>0</v>
      </c>
      <c r="D567" s="457"/>
      <c r="E567" s="73"/>
      <c r="F567" s="93">
        <v>1292</v>
      </c>
      <c r="G567" s="302">
        <v>23472</v>
      </c>
      <c r="H567" s="76">
        <v>2</v>
      </c>
      <c r="I567" s="114"/>
      <c r="J567" s="114"/>
      <c r="K567" s="79"/>
      <c r="L567" s="79"/>
      <c r="M567" s="79"/>
      <c r="N567" s="157" t="s">
        <v>1683</v>
      </c>
      <c r="O567" s="81"/>
      <c r="P567" s="82"/>
      <c r="Q567" s="83" t="str">
        <f>IF(R567="?","?","")</f>
        <v/>
      </c>
      <c r="R567" s="83" t="str">
        <f>IF(AND(S567="",T567&gt;0),"?",IF(S567="","◄",IF(T567&gt;=1,"►","")))</f>
        <v>◄</v>
      </c>
      <c r="S567" s="84"/>
      <c r="T567" s="85"/>
      <c r="U567" s="83" t="str">
        <f>IF(V567="?","?","")</f>
        <v/>
      </c>
      <c r="V567" s="83" t="str">
        <f>IF(AND(W567="",X567&gt;0),"?",IF(W567="","◄",IF(X567&gt;=1,"►","")))</f>
        <v>◄</v>
      </c>
      <c r="W567" s="86"/>
      <c r="X567" s="85"/>
      <c r="Y567" s="457"/>
      <c r="Z567" s="87"/>
      <c r="AA567" s="521">
        <f t="shared" si="286"/>
        <v>0</v>
      </c>
      <c r="AB567" s="520">
        <f t="shared" si="286"/>
        <v>0</v>
      </c>
      <c r="AC567" s="88"/>
      <c r="AD567" s="519">
        <f t="shared" si="287"/>
        <v>0</v>
      </c>
      <c r="AE567" s="518">
        <f t="shared" si="287"/>
        <v>0</v>
      </c>
      <c r="AF567" s="44"/>
      <c r="AG567" s="45"/>
      <c r="AH567" s="44"/>
      <c r="AI567" s="45"/>
      <c r="AJ567" s="45"/>
      <c r="AK567" s="45"/>
      <c r="AL567" s="45"/>
      <c r="AM567" s="43"/>
      <c r="AN567" s="27" t="s">
        <v>6</v>
      </c>
      <c r="AO567" s="27" t="s">
        <v>6</v>
      </c>
      <c r="AP567" s="516"/>
      <c r="AQ567" s="516"/>
      <c r="AR567" s="516"/>
      <c r="AS567" s="516" t="s">
        <v>6</v>
      </c>
      <c r="AT567" s="516" t="s">
        <v>6</v>
      </c>
      <c r="AU567" s="516"/>
      <c r="AV567" s="516" t="s">
        <v>6</v>
      </c>
      <c r="AW567" s="516" t="s">
        <v>6</v>
      </c>
      <c r="AX567" s="516"/>
      <c r="AY567" s="516" t="s">
        <v>6</v>
      </c>
      <c r="AZ567" s="516" t="s">
        <v>6</v>
      </c>
      <c r="BA567" s="516"/>
      <c r="BB567" s="516" t="s">
        <v>6</v>
      </c>
      <c r="BC567" s="516" t="s">
        <v>6</v>
      </c>
      <c r="BD567" s="516"/>
      <c r="BE567" s="516" t="s">
        <v>6</v>
      </c>
      <c r="BF567" s="516" t="s">
        <v>6</v>
      </c>
      <c r="BG567" s="516"/>
      <c r="BH567" s="516" t="s">
        <v>6</v>
      </c>
      <c r="BI567" s="516" t="s">
        <v>6</v>
      </c>
      <c r="BJ567" s="516"/>
      <c r="BK567" s="516" t="s">
        <v>6</v>
      </c>
      <c r="BL567" s="516" t="s">
        <v>6</v>
      </c>
      <c r="BM567" s="516"/>
      <c r="BN567" s="516" t="s">
        <v>6</v>
      </c>
      <c r="BO567" s="516" t="s">
        <v>6</v>
      </c>
      <c r="BP567" s="516"/>
      <c r="BQ567" s="516" t="s">
        <v>6</v>
      </c>
      <c r="BR567" s="516" t="s">
        <v>6</v>
      </c>
      <c r="BS567" s="516"/>
      <c r="BT567" s="516"/>
      <c r="BU567" s="516"/>
      <c r="BV567" s="516"/>
      <c r="BW567" s="516"/>
      <c r="BX567" s="516"/>
      <c r="BY567" s="516"/>
      <c r="BZ567" s="28"/>
      <c r="CA567" s="24"/>
      <c r="CB567" s="29"/>
      <c r="CC567" s="29"/>
      <c r="CD567" s="30"/>
      <c r="CE567" s="29"/>
      <c r="CF567" s="29"/>
      <c r="CG567" s="31"/>
      <c r="CH567" s="457"/>
      <c r="CI567" s="23" t="s">
        <v>836</v>
      </c>
    </row>
    <row r="568" spans="1:87" ht="15.6" thickTop="1" thickBot="1" x14ac:dyDescent="0.35">
      <c r="A568" s="503"/>
      <c r="B568" s="49"/>
      <c r="C568" s="156">
        <f>B568</f>
        <v>0</v>
      </c>
      <c r="D568" s="457"/>
      <c r="E568" s="132" t="s">
        <v>1084</v>
      </c>
      <c r="F568" s="125">
        <v>44</v>
      </c>
      <c r="G568" s="361">
        <v>1964</v>
      </c>
      <c r="H568" s="76">
        <v>3.5</v>
      </c>
      <c r="I568" s="114" t="s">
        <v>3</v>
      </c>
      <c r="J568" s="114"/>
      <c r="K568" s="79"/>
      <c r="L568" s="79"/>
      <c r="M568" s="79"/>
      <c r="N568" s="177" t="s">
        <v>1684</v>
      </c>
      <c r="O568" s="81"/>
      <c r="P568" s="82"/>
      <c r="Q568" s="83" t="str">
        <f>IF(R568="?","?","")</f>
        <v/>
      </c>
      <c r="R568" s="83" t="str">
        <f>IF(AND(S568="",T568&gt;0),"?",IF(S568="","◄",IF(T568&gt;=1,"►","")))</f>
        <v>◄</v>
      </c>
      <c r="S568" s="84"/>
      <c r="T568" s="85"/>
      <c r="U568" s="83" t="str">
        <f>IF(V568="?","?","")</f>
        <v/>
      </c>
      <c r="V568" s="83" t="str">
        <f>IF(AND(W568="",X568&gt;0),"?",IF(W568="","◄",IF(X568&gt;=1,"►","")))</f>
        <v>◄</v>
      </c>
      <c r="W568" s="86"/>
      <c r="X568" s="85"/>
      <c r="Y568" s="457"/>
      <c r="Z568" s="87"/>
      <c r="AA568" s="521">
        <f t="shared" si="286"/>
        <v>0</v>
      </c>
      <c r="AB568" s="520">
        <f t="shared" si="286"/>
        <v>0</v>
      </c>
      <c r="AC568" s="88"/>
      <c r="AD568" s="519">
        <f t="shared" si="287"/>
        <v>0</v>
      </c>
      <c r="AE568" s="518">
        <f t="shared" si="287"/>
        <v>0</v>
      </c>
      <c r="AF568" s="44"/>
      <c r="AG568" s="45"/>
      <c r="AH568" s="44"/>
      <c r="AI568" s="45"/>
      <c r="AJ568" s="45"/>
      <c r="AK568" s="45"/>
      <c r="AL568" s="45"/>
      <c r="AM568" s="43"/>
      <c r="AN568" s="27" t="s">
        <v>6</v>
      </c>
      <c r="AO568" s="27" t="s">
        <v>6</v>
      </c>
      <c r="AP568" s="516"/>
      <c r="AQ568" s="516"/>
      <c r="AR568" s="516"/>
      <c r="AS568" s="516" t="s">
        <v>6</v>
      </c>
      <c r="AT568" s="516" t="s">
        <v>6</v>
      </c>
      <c r="AU568" s="516"/>
      <c r="AV568" s="516" t="s">
        <v>6</v>
      </c>
      <c r="AW568" s="516" t="s">
        <v>6</v>
      </c>
      <c r="AX568" s="516"/>
      <c r="AY568" s="516" t="s">
        <v>6</v>
      </c>
      <c r="AZ568" s="516" t="s">
        <v>6</v>
      </c>
      <c r="BA568" s="516"/>
      <c r="BB568" s="516" t="s">
        <v>6</v>
      </c>
      <c r="BC568" s="516" t="s">
        <v>6</v>
      </c>
      <c r="BD568" s="516"/>
      <c r="BE568" s="516" t="s">
        <v>6</v>
      </c>
      <c r="BF568" s="516" t="s">
        <v>6</v>
      </c>
      <c r="BG568" s="516"/>
      <c r="BH568" s="516" t="s">
        <v>6</v>
      </c>
      <c r="BI568" s="516" t="s">
        <v>6</v>
      </c>
      <c r="BJ568" s="516"/>
      <c r="BK568" s="516" t="s">
        <v>6</v>
      </c>
      <c r="BL568" s="516" t="s">
        <v>6</v>
      </c>
      <c r="BM568" s="516"/>
      <c r="BN568" s="516" t="s">
        <v>6</v>
      </c>
      <c r="BO568" s="516" t="s">
        <v>6</v>
      </c>
      <c r="BP568" s="516"/>
      <c r="BQ568" s="516" t="s">
        <v>6</v>
      </c>
      <c r="BR568" s="516" t="s">
        <v>6</v>
      </c>
      <c r="BS568" s="516"/>
      <c r="BT568" s="516"/>
      <c r="BU568" s="516"/>
      <c r="BV568" s="516"/>
      <c r="BW568" s="516"/>
      <c r="BX568" s="516"/>
      <c r="BY568" s="516"/>
      <c r="BZ568" s="28"/>
      <c r="CA568" s="24"/>
      <c r="CB568" s="29"/>
      <c r="CC568" s="29"/>
      <c r="CD568" s="30"/>
      <c r="CE568" s="29"/>
      <c r="CF568" s="29"/>
      <c r="CG568" s="31"/>
      <c r="CH568" s="457"/>
      <c r="CI568" s="23" t="s">
        <v>836</v>
      </c>
    </row>
    <row r="569" spans="1:87" ht="16.8" customHeight="1" thickTop="1" thickBot="1" x14ac:dyDescent="0.35">
      <c r="A569" s="505" t="str">
        <f>IF(COUNTIF(B570:B574,"x")&gt;0,"x","")</f>
        <v/>
      </c>
      <c r="B569" s="57"/>
      <c r="C569" s="510" t="str">
        <f>A569</f>
        <v/>
      </c>
      <c r="D569" s="66">
        <f>ROWS(D570:D574)-1</f>
        <v>4</v>
      </c>
      <c r="E569" s="58" t="s">
        <v>1685</v>
      </c>
      <c r="F569" s="59"/>
      <c r="G569" s="301"/>
      <c r="H569" s="6"/>
      <c r="I569" s="6"/>
      <c r="J569" s="6"/>
      <c r="K569" s="18"/>
      <c r="L569" s="18"/>
      <c r="M569" s="18"/>
      <c r="N569" s="2"/>
      <c r="O569" s="60" t="s">
        <v>1686</v>
      </c>
      <c r="P569" s="61" t="s">
        <v>3274</v>
      </c>
      <c r="Q569" s="146"/>
      <c r="R569" s="63" t="str">
        <f>IF(COUNTIF(Q570:Q574,"?")&gt;0,"?",IF(AND(S569="◄",T569="►"),"◄►",IF(S569="◄","◄",IF(T569="►","►",""))))</f>
        <v>◄</v>
      </c>
      <c r="S569" s="64" t="str">
        <f>IF(SUM(S570:S574)+1=ROWS(S570:S574)-COUNTIF(S570:S574,"-"),"","◄")</f>
        <v>◄</v>
      </c>
      <c r="T569" s="65" t="str">
        <f>IF(SUM(T570:T574)&gt;0,"►","")</f>
        <v/>
      </c>
      <c r="U569" s="146"/>
      <c r="V569" s="63" t="str">
        <f>IF(COUNTIF(U570:U574,"?")&gt;0,"?",IF(AND(W569="◄",X569="►"),"◄►",IF(W569="◄","◄",IF(X569="►","►",""))))</f>
        <v>◄</v>
      </c>
      <c r="W569" s="64" t="str">
        <f>IF(SUM(W570:W574)+1=ROWS(W570:W574)-COUNTIF(W570:W574,"-"),"","◄")</f>
        <v>◄</v>
      </c>
      <c r="X569" s="65" t="str">
        <f>IF(SUM(X570:X574)&gt;0,"►","")</f>
        <v/>
      </c>
      <c r="Y569" s="66">
        <f>ROWS(Y570:Y574)-1</f>
        <v>4</v>
      </c>
      <c r="Z569" s="67">
        <f>SUM(Z570:Z574)-Z574</f>
        <v>0</v>
      </c>
      <c r="AA569" s="68" t="s">
        <v>840</v>
      </c>
      <c r="AB569" s="69"/>
      <c r="AC569" s="67">
        <f>SUM(AC570:AC574)-AC574</f>
        <v>0</v>
      </c>
      <c r="AD569" s="68" t="s">
        <v>840</v>
      </c>
      <c r="AE569" s="69"/>
      <c r="AF569" s="153" t="str">
        <f>IF(AG569="◄","◄",IF(AG569="ok","►",""))</f>
        <v>◄</v>
      </c>
      <c r="AG569" s="154" t="str">
        <f>IF(AG570&gt;0,"OK","◄")</f>
        <v>◄</v>
      </c>
      <c r="AH569" s="155" t="str">
        <f>IF(AND(AI569="◄",AJ569="►"),"◄?►",IF(AI569="◄","◄",IF(AJ569="►","►","")))</f>
        <v>◄</v>
      </c>
      <c r="AI569" s="64" t="str">
        <f>IF(AI570&gt;0,"","◄")</f>
        <v>◄</v>
      </c>
      <c r="AJ569" s="65" t="str">
        <f>IF(SUM(AJ570:AJ573)&gt;0,"►","")</f>
        <v/>
      </c>
      <c r="AK569" s="590">
        <f>G573</f>
        <v>23472</v>
      </c>
      <c r="AL569" s="592" t="str">
        <f>P569</f>
        <v xml:space="preserve">▬ folder Nr. gn / 64 vnr. 8 ▬ </v>
      </c>
      <c r="AM569" s="43"/>
      <c r="AN569" s="1" t="str">
        <f>IF(AO569="","",IF(COUNTIF(AN570,"ok"),"","◄"))</f>
        <v>◄</v>
      </c>
      <c r="AO569" s="9" t="str">
        <f>IF(COUNTIF(AP569:BR569,"◄")&gt;0,"◄","")</f>
        <v>◄</v>
      </c>
      <c r="AP569" s="563" t="str">
        <f>IF(AP570="-","",IF(AP570&gt;0,"","◄"))</f>
        <v>◄</v>
      </c>
      <c r="AQ569" s="564"/>
      <c r="AR569" s="517">
        <f>IF(ISNONTEXT(AR570)=TRUE,"_",1)</f>
        <v>1</v>
      </c>
      <c r="AS569" s="563" t="str">
        <f>IF(AS570="-","",IF(AS570&gt;0,"","◄"))</f>
        <v>◄</v>
      </c>
      <c r="AT569" s="564"/>
      <c r="AU569" s="517">
        <f>IF(ISNONTEXT(AU570)=TRUE,"_",AR569+1)</f>
        <v>2</v>
      </c>
      <c r="AV569" s="563" t="str">
        <f>IF(AV570="-","",IF(AV570&gt;0,"","◄"))</f>
        <v>◄</v>
      </c>
      <c r="AW569" s="564"/>
      <c r="AX569" s="517">
        <f>IF(ISNONTEXT(AX570)=TRUE,"_",AU569+1)</f>
        <v>3</v>
      </c>
      <c r="AY569" s="563" t="str">
        <f>IF(AY570="-","",IF(AY570&gt;0,"","◄"))</f>
        <v/>
      </c>
      <c r="AZ569" s="564"/>
      <c r="BA569" s="517" t="str">
        <f>IF(ISNONTEXT(BA570)=TRUE,"_",AX569+1)</f>
        <v>_</v>
      </c>
      <c r="BB569" s="563" t="str">
        <f>IF(BB570="-","",IF(BB570&gt;0,"","◄"))</f>
        <v/>
      </c>
      <c r="BC569" s="564"/>
      <c r="BD569" s="517" t="str">
        <f>IF(ISNONTEXT(BD570)=TRUE,"_",BA569+1)</f>
        <v>_</v>
      </c>
      <c r="BE569" s="563" t="str">
        <f>IF(BE570="-","",IF(BE570&gt;0,"","◄"))</f>
        <v/>
      </c>
      <c r="BF569" s="564"/>
      <c r="BG569" s="517" t="str">
        <f>IF(ISNONTEXT(BG570)=TRUE,"_",BD569+1)</f>
        <v>_</v>
      </c>
      <c r="BH569" s="563" t="str">
        <f>IF(BH570="-","",IF(BH570&gt;0,"","◄"))</f>
        <v/>
      </c>
      <c r="BI569" s="564"/>
      <c r="BJ569" s="517" t="str">
        <f>IF(ISNONTEXT(BJ570)=TRUE,"_",BG569+1)</f>
        <v>_</v>
      </c>
      <c r="BK569" s="563" t="str">
        <f>IF(BK570="-","",IF(BK570&gt;0,"","◄"))</f>
        <v/>
      </c>
      <c r="BL569" s="564"/>
      <c r="BM569" s="517" t="str">
        <f>IF(ISNONTEXT(BM570)=TRUE,"_",BJ569+1)</f>
        <v>_</v>
      </c>
      <c r="BN569" s="563" t="str">
        <f>IF(BN570="-","",IF(BN570&gt;0,"","◄"))</f>
        <v/>
      </c>
      <c r="BO569" s="564"/>
      <c r="BP569" s="517" t="str">
        <f>IF(ISNONTEXT(BP570)=TRUE,"_",BM569+1)</f>
        <v>_</v>
      </c>
      <c r="BQ569" s="563" t="str">
        <f>IF(BQ570="-","",IF(BQ570&gt;0,"","◄"))</f>
        <v/>
      </c>
      <c r="BR569" s="564"/>
      <c r="BS569" s="517" t="str">
        <f>IF(ISNONTEXT(BS570)=TRUE,"_",BP569+1)</f>
        <v>_</v>
      </c>
      <c r="BT569" s="563" t="str">
        <f>IF(BT570="-","",IF(BT570&gt;0,"","◄"))</f>
        <v>◄</v>
      </c>
      <c r="BU569" s="564"/>
      <c r="BV569" s="517" t="str">
        <f>IF(ISNONTEXT(BV570)=TRUE,"_",1)</f>
        <v>_</v>
      </c>
      <c r="BW569" s="563" t="str">
        <f>IF(BW570="-","",IF(BW570&gt;0,"","◄"))</f>
        <v>◄</v>
      </c>
      <c r="BX569" s="564"/>
      <c r="BY569" s="517" t="str">
        <f>IF(ISNONTEXT(BY570)=TRUE,"_",BV569+1)</f>
        <v>_</v>
      </c>
      <c r="BZ569" s="26"/>
      <c r="CA569" s="24"/>
      <c r="CB569" s="25" t="str">
        <f>IF(CB570&gt;0,"►","")</f>
        <v/>
      </c>
      <c r="CC569" s="25" t="str">
        <f>IF(CC570&gt;0,"►","")</f>
        <v/>
      </c>
      <c r="CD569" s="517" t="str">
        <f>IF(ISNONTEXT(CD570)=TRUE,"_",1)</f>
        <v>_</v>
      </c>
      <c r="CE569" s="25" t="str">
        <f>IF(CE570&gt;0,"►","")</f>
        <v/>
      </c>
      <c r="CF569" s="25" t="str">
        <f>IF(CF570&gt;0,"►","")</f>
        <v/>
      </c>
      <c r="CG569" s="517" t="str">
        <f>IF(ISNONTEXT(CG570)=TRUE,"_",CD569+1)</f>
        <v>_</v>
      </c>
      <c r="CH569" s="66">
        <f>ROWS(CH570:CH574)-1</f>
        <v>4</v>
      </c>
      <c r="CI569" s="23" t="s">
        <v>836</v>
      </c>
    </row>
    <row r="570" spans="1:87" ht="15" thickBot="1" x14ac:dyDescent="0.35">
      <c r="A570" s="503"/>
      <c r="B570" s="49"/>
      <c r="C570" s="156">
        <f>B570</f>
        <v>0</v>
      </c>
      <c r="D570" s="457"/>
      <c r="E570" s="73"/>
      <c r="F570" s="74" t="s">
        <v>1687</v>
      </c>
      <c r="G570" s="300">
        <v>23472</v>
      </c>
      <c r="H570" s="76">
        <v>1</v>
      </c>
      <c r="I570" s="99" t="s">
        <v>864</v>
      </c>
      <c r="J570" s="100">
        <v>0.5</v>
      </c>
      <c r="K570" s="79"/>
      <c r="L570" s="79"/>
      <c r="M570" s="79"/>
      <c r="N570" s="157" t="s">
        <v>1688</v>
      </c>
      <c r="O570" s="81"/>
      <c r="P570" s="82"/>
      <c r="Q570" s="83" t="str">
        <f>IF(R570="?","?","")</f>
        <v/>
      </c>
      <c r="R570" s="83" t="str">
        <f>IF(AND(S570="",T570&gt;0),"?",IF(S570="","◄",IF(T570&gt;=1,"►","")))</f>
        <v>◄</v>
      </c>
      <c r="S570" s="84"/>
      <c r="T570" s="85"/>
      <c r="U570" s="83" t="str">
        <f>IF(V570="?","?","")</f>
        <v/>
      </c>
      <c r="V570" s="83" t="str">
        <f>IF(AND(W570="",X570&gt;0),"?",IF(W570="","◄",IF(X570&gt;=1,"►","")))</f>
        <v>◄</v>
      </c>
      <c r="W570" s="86"/>
      <c r="X570" s="85"/>
      <c r="Y570" s="457"/>
      <c r="Z570" s="87"/>
      <c r="AA570" s="521">
        <f t="shared" ref="AA570:AB573" si="288">(S570*Z570)</f>
        <v>0</v>
      </c>
      <c r="AB570" s="520">
        <f t="shared" si="288"/>
        <v>0</v>
      </c>
      <c r="AC570" s="88"/>
      <c r="AD570" s="519">
        <f t="shared" ref="AD570:AE573" si="289">(W570*AC570)</f>
        <v>0</v>
      </c>
      <c r="AE570" s="518">
        <f t="shared" si="289"/>
        <v>0</v>
      </c>
      <c r="AF570" s="89" t="str">
        <f>IF(AG570&gt;0,"ok","◄")</f>
        <v>◄</v>
      </c>
      <c r="AG570" s="90"/>
      <c r="AH570" s="89" t="str">
        <f>IF(AND(AI570="",AJ570&gt;0),"?",IF(AI570="","◄",IF(AJ570&gt;=1,"►","")))</f>
        <v>◄</v>
      </c>
      <c r="AI570" s="91"/>
      <c r="AJ570" s="92"/>
      <c r="AK570" s="591"/>
      <c r="AL570" s="593"/>
      <c r="AM570" s="43"/>
      <c r="AN570" s="3" t="s">
        <v>3</v>
      </c>
      <c r="AO570" s="12" t="s">
        <v>1</v>
      </c>
      <c r="AP570" s="13"/>
      <c r="AQ570" s="14"/>
      <c r="AR570" s="15" t="s">
        <v>42</v>
      </c>
      <c r="AS570" s="13"/>
      <c r="AT570" s="14"/>
      <c r="AU570" s="15" t="s">
        <v>40</v>
      </c>
      <c r="AV570" s="13"/>
      <c r="AW570" s="14"/>
      <c r="AX570" s="15" t="s">
        <v>35</v>
      </c>
      <c r="AY570" s="516" t="s">
        <v>6</v>
      </c>
      <c r="AZ570" s="516" t="s">
        <v>6</v>
      </c>
      <c r="BA570" s="516"/>
      <c r="BB570" s="516" t="s">
        <v>6</v>
      </c>
      <c r="BC570" s="516" t="s">
        <v>6</v>
      </c>
      <c r="BD570" s="516"/>
      <c r="BE570" s="516" t="s">
        <v>6</v>
      </c>
      <c r="BF570" s="516" t="s">
        <v>6</v>
      </c>
      <c r="BG570" s="516"/>
      <c r="BH570" s="516" t="s">
        <v>6</v>
      </c>
      <c r="BI570" s="516" t="s">
        <v>6</v>
      </c>
      <c r="BJ570" s="516"/>
      <c r="BK570" s="516" t="s">
        <v>6</v>
      </c>
      <c r="BL570" s="516" t="s">
        <v>6</v>
      </c>
      <c r="BM570" s="516"/>
      <c r="BN570" s="516" t="s">
        <v>6</v>
      </c>
      <c r="BO570" s="516" t="s">
        <v>6</v>
      </c>
      <c r="BP570" s="516"/>
      <c r="BQ570" s="516" t="s">
        <v>6</v>
      </c>
      <c r="BR570" s="516" t="s">
        <v>6</v>
      </c>
      <c r="BS570" s="516"/>
      <c r="BT570" s="32"/>
      <c r="BU570" s="33"/>
      <c r="BV570" s="34"/>
      <c r="BW570" s="32"/>
      <c r="BX570" s="33"/>
      <c r="BY570" s="34"/>
      <c r="BZ570" s="35"/>
      <c r="CA570" s="24"/>
      <c r="CB570" s="36"/>
      <c r="CC570" s="33"/>
      <c r="CD570" s="37"/>
      <c r="CE570" s="36"/>
      <c r="CF570" s="38"/>
      <c r="CG570" s="39"/>
      <c r="CH570" s="457"/>
      <c r="CI570" s="23" t="s">
        <v>836</v>
      </c>
    </row>
    <row r="571" spans="1:87" ht="15.6" thickTop="1" thickBot="1" x14ac:dyDescent="0.35">
      <c r="A571" s="503"/>
      <c r="B571" s="49"/>
      <c r="C571" s="156">
        <f>B571</f>
        <v>0</v>
      </c>
      <c r="D571" s="457"/>
      <c r="E571" s="73"/>
      <c r="F571" s="178" t="s">
        <v>1689</v>
      </c>
      <c r="G571" s="300">
        <v>0</v>
      </c>
      <c r="H571" s="76">
        <v>1</v>
      </c>
      <c r="I571" s="99" t="s">
        <v>864</v>
      </c>
      <c r="J571" s="100">
        <v>0.5</v>
      </c>
      <c r="K571" s="79"/>
      <c r="L571" s="79"/>
      <c r="M571" s="79"/>
      <c r="N571" s="157" t="s">
        <v>1688</v>
      </c>
      <c r="O571" s="81"/>
      <c r="P571" s="82"/>
      <c r="Q571" s="83" t="str">
        <f>IF(R571="?","?","")</f>
        <v/>
      </c>
      <c r="R571" s="83" t="str">
        <f>IF(AND(S571="",T571&gt;0),"?",IF(S571="","◄",IF(T571&gt;=1,"►","")))</f>
        <v>◄</v>
      </c>
      <c r="S571" s="84"/>
      <c r="T571" s="85"/>
      <c r="U571" s="83" t="str">
        <f>IF(V571="?","?","")</f>
        <v/>
      </c>
      <c r="V571" s="83" t="str">
        <f>IF(AND(W571="",X571&gt;0),"?",IF(W571="","◄",IF(X571&gt;=1,"►","")))</f>
        <v>◄</v>
      </c>
      <c r="W571" s="86"/>
      <c r="X571" s="85"/>
      <c r="Y571" s="457"/>
      <c r="Z571" s="87"/>
      <c r="AA571" s="521">
        <f t="shared" si="288"/>
        <v>0</v>
      </c>
      <c r="AB571" s="520">
        <f t="shared" si="288"/>
        <v>0</v>
      </c>
      <c r="AC571" s="88"/>
      <c r="AD571" s="519">
        <f t="shared" si="289"/>
        <v>0</v>
      </c>
      <c r="AE571" s="518">
        <f t="shared" si="289"/>
        <v>0</v>
      </c>
      <c r="AF571" s="89" t="str">
        <f>IF(AG571&gt;0,"ok","◄")</f>
        <v>◄</v>
      </c>
      <c r="AG571" s="90"/>
      <c r="AH571" s="89" t="str">
        <f>IF(AND(AI571="",AJ571&gt;0),"?",IF(AI571="","◄",IF(AJ571&gt;=1,"►","")))</f>
        <v>◄</v>
      </c>
      <c r="AI571" s="91"/>
      <c r="AJ571" s="92"/>
      <c r="AK571" s="158"/>
      <c r="AL571" s="159"/>
      <c r="AM571" s="43"/>
      <c r="AN571" s="27" t="s">
        <v>6</v>
      </c>
      <c r="AO571" s="27" t="s">
        <v>6</v>
      </c>
      <c r="AP571" s="516"/>
      <c r="AQ571" s="516"/>
      <c r="AR571" s="516"/>
      <c r="AS571" s="516" t="s">
        <v>6</v>
      </c>
      <c r="AT571" s="516" t="s">
        <v>6</v>
      </c>
      <c r="AU571" s="516"/>
      <c r="AV571" s="516" t="s">
        <v>6</v>
      </c>
      <c r="AW571" s="516" t="s">
        <v>6</v>
      </c>
      <c r="AX571" s="516"/>
      <c r="AY571" s="516" t="s">
        <v>6</v>
      </c>
      <c r="AZ571" s="516" t="s">
        <v>6</v>
      </c>
      <c r="BA571" s="516"/>
      <c r="BB571" s="516" t="s">
        <v>6</v>
      </c>
      <c r="BC571" s="516" t="s">
        <v>6</v>
      </c>
      <c r="BD571" s="516"/>
      <c r="BE571" s="516" t="s">
        <v>6</v>
      </c>
      <c r="BF571" s="516" t="s">
        <v>6</v>
      </c>
      <c r="BG571" s="516"/>
      <c r="BH571" s="516" t="s">
        <v>6</v>
      </c>
      <c r="BI571" s="516" t="s">
        <v>6</v>
      </c>
      <c r="BJ571" s="516"/>
      <c r="BK571" s="516" t="s">
        <v>6</v>
      </c>
      <c r="BL571" s="516" t="s">
        <v>6</v>
      </c>
      <c r="BM571" s="516"/>
      <c r="BN571" s="516" t="s">
        <v>6</v>
      </c>
      <c r="BO571" s="516" t="s">
        <v>6</v>
      </c>
      <c r="BP571" s="516"/>
      <c r="BQ571" s="516" t="s">
        <v>6</v>
      </c>
      <c r="BR571" s="516" t="s">
        <v>6</v>
      </c>
      <c r="BS571" s="516"/>
      <c r="BT571" s="516"/>
      <c r="BU571" s="516"/>
      <c r="BV571" s="516"/>
      <c r="BW571" s="516"/>
      <c r="BX571" s="516"/>
      <c r="BY571" s="516"/>
      <c r="BZ571" s="28"/>
      <c r="CA571" s="24"/>
      <c r="CB571" s="29"/>
      <c r="CC571" s="29"/>
      <c r="CD571" s="30"/>
      <c r="CE571" s="29"/>
      <c r="CF571" s="29"/>
      <c r="CG571" s="31"/>
      <c r="CH571" s="457"/>
      <c r="CI571" s="23" t="s">
        <v>836</v>
      </c>
    </row>
    <row r="572" spans="1:87" ht="15.6" thickTop="1" thickBot="1" x14ac:dyDescent="0.35">
      <c r="A572" s="503"/>
      <c r="B572" s="49"/>
      <c r="C572" s="156">
        <f>B572</f>
        <v>0</v>
      </c>
      <c r="D572" s="457"/>
      <c r="E572" s="73"/>
      <c r="F572" s="93">
        <v>1294</v>
      </c>
      <c r="G572" s="302">
        <v>23472</v>
      </c>
      <c r="H572" s="76">
        <v>2</v>
      </c>
      <c r="I572" s="99" t="s">
        <v>864</v>
      </c>
      <c r="J572" s="100">
        <v>1</v>
      </c>
      <c r="K572" s="79"/>
      <c r="L572" s="79"/>
      <c r="M572" s="79"/>
      <c r="N572" s="157" t="s">
        <v>1690</v>
      </c>
      <c r="O572" s="81"/>
      <c r="P572" s="82"/>
      <c r="Q572" s="83" t="str">
        <f>IF(R572="?","?","")</f>
        <v/>
      </c>
      <c r="R572" s="83" t="str">
        <f>IF(AND(S572="",T572&gt;0),"?",IF(S572="","◄",IF(T572&gt;=1,"►","")))</f>
        <v>◄</v>
      </c>
      <c r="S572" s="84"/>
      <c r="T572" s="85"/>
      <c r="U572" s="83" t="str">
        <f>IF(V572="?","?","")</f>
        <v/>
      </c>
      <c r="V572" s="83" t="str">
        <f>IF(AND(W572="",X572&gt;0),"?",IF(W572="","◄",IF(X572&gt;=1,"►","")))</f>
        <v>◄</v>
      </c>
      <c r="W572" s="86"/>
      <c r="X572" s="85"/>
      <c r="Y572" s="457"/>
      <c r="Z572" s="87"/>
      <c r="AA572" s="521">
        <f t="shared" si="288"/>
        <v>0</v>
      </c>
      <c r="AB572" s="520">
        <f t="shared" si="288"/>
        <v>0</v>
      </c>
      <c r="AC572" s="88"/>
      <c r="AD572" s="519">
        <f t="shared" si="289"/>
        <v>0</v>
      </c>
      <c r="AE572" s="518">
        <f t="shared" si="289"/>
        <v>0</v>
      </c>
      <c r="AF572" s="44"/>
      <c r="AG572" s="45"/>
      <c r="AH572" s="44"/>
      <c r="AI572" s="45"/>
      <c r="AJ572" s="45"/>
      <c r="AK572" s="45"/>
      <c r="AL572" s="45"/>
      <c r="AM572" s="43"/>
      <c r="AN572" s="27" t="s">
        <v>6</v>
      </c>
      <c r="AO572" s="27" t="s">
        <v>6</v>
      </c>
      <c r="AP572" s="516"/>
      <c r="AQ572" s="516"/>
      <c r="AR572" s="516"/>
      <c r="AS572" s="516" t="s">
        <v>6</v>
      </c>
      <c r="AT572" s="516" t="s">
        <v>6</v>
      </c>
      <c r="AU572" s="516"/>
      <c r="AV572" s="516" t="s">
        <v>6</v>
      </c>
      <c r="AW572" s="516" t="s">
        <v>6</v>
      </c>
      <c r="AX572" s="516"/>
      <c r="AY572" s="516" t="s">
        <v>6</v>
      </c>
      <c r="AZ572" s="516" t="s">
        <v>6</v>
      </c>
      <c r="BA572" s="516"/>
      <c r="BB572" s="516" t="s">
        <v>6</v>
      </c>
      <c r="BC572" s="516" t="s">
        <v>6</v>
      </c>
      <c r="BD572" s="516"/>
      <c r="BE572" s="516" t="s">
        <v>6</v>
      </c>
      <c r="BF572" s="516" t="s">
        <v>6</v>
      </c>
      <c r="BG572" s="516"/>
      <c r="BH572" s="516" t="s">
        <v>6</v>
      </c>
      <c r="BI572" s="516" t="s">
        <v>6</v>
      </c>
      <c r="BJ572" s="516"/>
      <c r="BK572" s="516" t="s">
        <v>6</v>
      </c>
      <c r="BL572" s="516" t="s">
        <v>6</v>
      </c>
      <c r="BM572" s="516"/>
      <c r="BN572" s="516" t="s">
        <v>6</v>
      </c>
      <c r="BO572" s="516" t="s">
        <v>6</v>
      </c>
      <c r="BP572" s="516"/>
      <c r="BQ572" s="516" t="s">
        <v>6</v>
      </c>
      <c r="BR572" s="516" t="s">
        <v>6</v>
      </c>
      <c r="BS572" s="516"/>
      <c r="BT572" s="516"/>
      <c r="BU572" s="516"/>
      <c r="BV572" s="516"/>
      <c r="BW572" s="516"/>
      <c r="BX572" s="516"/>
      <c r="BY572" s="516"/>
      <c r="BZ572" s="28"/>
      <c r="CA572" s="24"/>
      <c r="CB572" s="29"/>
      <c r="CC572" s="29"/>
      <c r="CD572" s="30"/>
      <c r="CE572" s="29"/>
      <c r="CF572" s="29"/>
      <c r="CG572" s="31"/>
      <c r="CH572" s="457"/>
      <c r="CI572" s="23" t="s">
        <v>836</v>
      </c>
    </row>
    <row r="573" spans="1:87" ht="15.6" thickTop="1" thickBot="1" x14ac:dyDescent="0.35">
      <c r="A573" s="503"/>
      <c r="B573" s="49"/>
      <c r="C573" s="156">
        <f>B573</f>
        <v>0</v>
      </c>
      <c r="D573" s="457"/>
      <c r="E573" s="73"/>
      <c r="F573" s="93">
        <v>1295</v>
      </c>
      <c r="G573" s="302">
        <v>23472</v>
      </c>
      <c r="H573" s="76">
        <v>3</v>
      </c>
      <c r="I573" s="99" t="s">
        <v>864</v>
      </c>
      <c r="J573" s="100">
        <v>1.5</v>
      </c>
      <c r="K573" s="79"/>
      <c r="L573" s="79"/>
      <c r="M573" s="79"/>
      <c r="N573" s="157" t="s">
        <v>1691</v>
      </c>
      <c r="O573" s="81"/>
      <c r="P573" s="82"/>
      <c r="Q573" s="83" t="str">
        <f>IF(R573="?","?","")</f>
        <v/>
      </c>
      <c r="R573" s="83" t="str">
        <f>IF(AND(S573="",T573&gt;0),"?",IF(S573="","◄",IF(T573&gt;=1,"►","")))</f>
        <v>◄</v>
      </c>
      <c r="S573" s="84"/>
      <c r="T573" s="85"/>
      <c r="U573" s="83" t="str">
        <f>IF(V573="?","?","")</f>
        <v/>
      </c>
      <c r="V573" s="83" t="str">
        <f>IF(AND(W573="",X573&gt;0),"?",IF(W573="","◄",IF(X573&gt;=1,"►","")))</f>
        <v>◄</v>
      </c>
      <c r="W573" s="86"/>
      <c r="X573" s="85"/>
      <c r="Y573" s="457"/>
      <c r="Z573" s="87"/>
      <c r="AA573" s="521">
        <f t="shared" si="288"/>
        <v>0</v>
      </c>
      <c r="AB573" s="520">
        <f t="shared" si="288"/>
        <v>0</v>
      </c>
      <c r="AC573" s="88"/>
      <c r="AD573" s="519">
        <f t="shared" si="289"/>
        <v>0</v>
      </c>
      <c r="AE573" s="518">
        <f t="shared" si="289"/>
        <v>0</v>
      </c>
      <c r="AF573" s="44"/>
      <c r="AG573" s="45"/>
      <c r="AH573" s="44"/>
      <c r="AI573" s="45"/>
      <c r="AJ573" s="45"/>
      <c r="AK573" s="45"/>
      <c r="AL573" s="45"/>
      <c r="AM573" s="43"/>
      <c r="AN573" s="27" t="s">
        <v>6</v>
      </c>
      <c r="AO573" s="27" t="s">
        <v>6</v>
      </c>
      <c r="AP573" s="516"/>
      <c r="AQ573" s="516"/>
      <c r="AR573" s="516"/>
      <c r="AS573" s="516" t="s">
        <v>6</v>
      </c>
      <c r="AT573" s="516" t="s">
        <v>6</v>
      </c>
      <c r="AU573" s="516"/>
      <c r="AV573" s="516" t="s">
        <v>6</v>
      </c>
      <c r="AW573" s="516" t="s">
        <v>6</v>
      </c>
      <c r="AX573" s="516"/>
      <c r="AY573" s="516" t="s">
        <v>6</v>
      </c>
      <c r="AZ573" s="516" t="s">
        <v>6</v>
      </c>
      <c r="BA573" s="516"/>
      <c r="BB573" s="516" t="s">
        <v>6</v>
      </c>
      <c r="BC573" s="516" t="s">
        <v>6</v>
      </c>
      <c r="BD573" s="516"/>
      <c r="BE573" s="516" t="s">
        <v>6</v>
      </c>
      <c r="BF573" s="516" t="s">
        <v>6</v>
      </c>
      <c r="BG573" s="516"/>
      <c r="BH573" s="516" t="s">
        <v>6</v>
      </c>
      <c r="BI573" s="516" t="s">
        <v>6</v>
      </c>
      <c r="BJ573" s="516"/>
      <c r="BK573" s="516" t="s">
        <v>6</v>
      </c>
      <c r="BL573" s="516" t="s">
        <v>6</v>
      </c>
      <c r="BM573" s="516"/>
      <c r="BN573" s="516" t="s">
        <v>6</v>
      </c>
      <c r="BO573" s="516" t="s">
        <v>6</v>
      </c>
      <c r="BP573" s="516"/>
      <c r="BQ573" s="516" t="s">
        <v>6</v>
      </c>
      <c r="BR573" s="516" t="s">
        <v>6</v>
      </c>
      <c r="BS573" s="516"/>
      <c r="BT573" s="516"/>
      <c r="BU573" s="516"/>
      <c r="BV573" s="516"/>
      <c r="BW573" s="516"/>
      <c r="BX573" s="516"/>
      <c r="BY573" s="516"/>
      <c r="BZ573" s="28"/>
      <c r="CA573" s="24"/>
      <c r="CB573" s="29"/>
      <c r="CC573" s="29"/>
      <c r="CD573" s="30"/>
      <c r="CE573" s="29"/>
      <c r="CF573" s="29"/>
      <c r="CG573" s="31"/>
      <c r="CH573" s="457"/>
      <c r="CI573" s="23" t="s">
        <v>836</v>
      </c>
    </row>
    <row r="574" spans="1:87" ht="16.8" customHeight="1" thickTop="1" thickBot="1" x14ac:dyDescent="0.35">
      <c r="A574" s="505" t="str">
        <f>IF(COUNTIF(B575:B577,"x")&gt;0,"x","")</f>
        <v/>
      </c>
      <c r="B574" s="57"/>
      <c r="C574" s="510" t="str">
        <f>A574</f>
        <v/>
      </c>
      <c r="D574" s="66">
        <f>ROWS(D575:D577)-1</f>
        <v>2</v>
      </c>
      <c r="E574" s="58" t="s">
        <v>1692</v>
      </c>
      <c r="F574" s="59"/>
      <c r="G574" s="301"/>
      <c r="H574" s="6"/>
      <c r="I574" s="6"/>
      <c r="J574" s="6"/>
      <c r="K574" s="18"/>
      <c r="L574" s="18"/>
      <c r="M574" s="18"/>
      <c r="N574" s="46"/>
      <c r="O574" s="60" t="s">
        <v>1686</v>
      </c>
      <c r="P574" s="61" t="s">
        <v>3275</v>
      </c>
      <c r="Q574" s="143"/>
      <c r="R574" s="63" t="str">
        <f>IF(COUNTIF(Q575:Q577,"?")&gt;0,"?",IF(AND(S574="◄",T574="►"),"◄►",IF(S574="◄","◄",IF(T574="►","►",""))))</f>
        <v>◄</v>
      </c>
      <c r="S574" s="64" t="str">
        <f>IF(SUM(S575:S577)+1=ROWS(S575:S577)-COUNTIF(S575:S577,"-"),"","◄")</f>
        <v>◄</v>
      </c>
      <c r="T574" s="65" t="str">
        <f>IF(SUM(T575:T577)&gt;0,"►","")</f>
        <v/>
      </c>
      <c r="U574" s="146"/>
      <c r="V574" s="63" t="str">
        <f>IF(COUNTIF(U575:U577,"?")&gt;0,"?",IF(AND(W574="◄",X574="►"),"◄►",IF(W574="◄","◄",IF(X574="►","►",""))))</f>
        <v>◄</v>
      </c>
      <c r="W574" s="64" t="str">
        <f>IF(SUM(W575:W577)+1=ROWS(W575:W577)-COUNTIF(W575:W577,"-"),"","◄")</f>
        <v>◄</v>
      </c>
      <c r="X574" s="65" t="str">
        <f>IF(SUM(X575:X577)&gt;0,"►","")</f>
        <v/>
      </c>
      <c r="Y574" s="66">
        <f>ROWS(Y575:Y577)-1</f>
        <v>2</v>
      </c>
      <c r="Z574" s="67">
        <f>SUM(Z575:Z577)-Z577</f>
        <v>0</v>
      </c>
      <c r="AA574" s="68" t="s">
        <v>840</v>
      </c>
      <c r="AB574" s="69"/>
      <c r="AC574" s="67">
        <f>SUM(AC575:AC577)-AC577</f>
        <v>0</v>
      </c>
      <c r="AD574" s="68" t="s">
        <v>840</v>
      </c>
      <c r="AE574" s="69"/>
      <c r="AF574" s="153" t="str">
        <f>IF(AG574="◄","◄",IF(AG574="ok","►",""))</f>
        <v>◄</v>
      </c>
      <c r="AG574" s="154" t="str">
        <f>IF(AG575&gt;0,"OK","◄")</f>
        <v>◄</v>
      </c>
      <c r="AH574" s="155" t="str">
        <f>IF(AND(AI574="◄",AJ574="►"),"◄?►",IF(AI574="◄","◄",IF(AJ574="►","►","")))</f>
        <v>◄</v>
      </c>
      <c r="AI574" s="64" t="str">
        <f>IF(AI575&gt;0,"","◄")</f>
        <v>◄</v>
      </c>
      <c r="AJ574" s="65" t="str">
        <f>IF(SUM(AJ575:AJ576)&gt;0,"►","")</f>
        <v/>
      </c>
      <c r="AK574" s="590">
        <f>G575</f>
        <v>23472</v>
      </c>
      <c r="AL574" s="592" t="str">
        <f>P574</f>
        <v xml:space="preserve">▬ folder Nr. gn / 64 vnr. 9 ▬ </v>
      </c>
      <c r="AM574" s="43"/>
      <c r="AN574" s="1" t="str">
        <f>IF(AO574="","",IF(COUNTIF(AN575,"ok"),"","◄"))</f>
        <v>◄</v>
      </c>
      <c r="AO574" s="9" t="str">
        <f>IF(COUNTIF(AP574:BR574,"◄")&gt;0,"◄","")</f>
        <v>◄</v>
      </c>
      <c r="AP574" s="563" t="str">
        <f>IF(AP575="-","",IF(AP575&gt;0,"","◄"))</f>
        <v>◄</v>
      </c>
      <c r="AQ574" s="564"/>
      <c r="AR574" s="517">
        <f>IF(ISNONTEXT(AR575)=TRUE,"_",1)</f>
        <v>1</v>
      </c>
      <c r="AS574" s="563" t="str">
        <f>IF(AS575="-","",IF(AS575&gt;0,"","◄"))</f>
        <v>◄</v>
      </c>
      <c r="AT574" s="564"/>
      <c r="AU574" s="517">
        <f>IF(ISNONTEXT(AU575)=TRUE,"_",AR574+1)</f>
        <v>2</v>
      </c>
      <c r="AV574" s="563" t="str">
        <f>IF(AV575="-","",IF(AV575&gt;0,"","◄"))</f>
        <v>◄</v>
      </c>
      <c r="AW574" s="564"/>
      <c r="AX574" s="517">
        <f>IF(ISNONTEXT(AX575)=TRUE,"_",AU574+1)</f>
        <v>3</v>
      </c>
      <c r="AY574" s="563" t="str">
        <f>IF(AY575="-","",IF(AY575&gt;0,"","◄"))</f>
        <v/>
      </c>
      <c r="AZ574" s="564"/>
      <c r="BA574" s="517" t="str">
        <f>IF(ISNONTEXT(BA575)=TRUE,"_",AX574+1)</f>
        <v>_</v>
      </c>
      <c r="BB574" s="563" t="str">
        <f>IF(BB575="-","",IF(BB575&gt;0,"","◄"))</f>
        <v/>
      </c>
      <c r="BC574" s="564"/>
      <c r="BD574" s="517" t="str">
        <f>IF(ISNONTEXT(BD575)=TRUE,"_",BA574+1)</f>
        <v>_</v>
      </c>
      <c r="BE574" s="563" t="str">
        <f>IF(BE575="-","",IF(BE575&gt;0,"","◄"))</f>
        <v/>
      </c>
      <c r="BF574" s="564"/>
      <c r="BG574" s="517" t="str">
        <f>IF(ISNONTEXT(BG575)=TRUE,"_",BD574+1)</f>
        <v>_</v>
      </c>
      <c r="BH574" s="563" t="str">
        <f>IF(BH575="-","",IF(BH575&gt;0,"","◄"))</f>
        <v/>
      </c>
      <c r="BI574" s="564"/>
      <c r="BJ574" s="517" t="str">
        <f>IF(ISNONTEXT(BJ575)=TRUE,"_",BG574+1)</f>
        <v>_</v>
      </c>
      <c r="BK574" s="563" t="str">
        <f>IF(BK575="-","",IF(BK575&gt;0,"","◄"))</f>
        <v/>
      </c>
      <c r="BL574" s="564"/>
      <c r="BM574" s="517" t="str">
        <f>IF(ISNONTEXT(BM575)=TRUE,"_",BJ574+1)</f>
        <v>_</v>
      </c>
      <c r="BN574" s="563" t="str">
        <f>IF(BN575="-","",IF(BN575&gt;0,"","◄"))</f>
        <v/>
      </c>
      <c r="BO574" s="564"/>
      <c r="BP574" s="517" t="str">
        <f>IF(ISNONTEXT(BP575)=TRUE,"_",BM574+1)</f>
        <v>_</v>
      </c>
      <c r="BQ574" s="563" t="str">
        <f>IF(BQ575="-","",IF(BQ575&gt;0,"","◄"))</f>
        <v/>
      </c>
      <c r="BR574" s="564"/>
      <c r="BS574" s="517" t="str">
        <f>IF(ISNONTEXT(BS575)=TRUE,"_",BP574+1)</f>
        <v>_</v>
      </c>
      <c r="BT574" s="563" t="str">
        <f>IF(BT575="-","",IF(BT575&gt;0,"","◄"))</f>
        <v>◄</v>
      </c>
      <c r="BU574" s="564"/>
      <c r="BV574" s="517" t="str">
        <f>IF(ISNONTEXT(BV575)=TRUE,"_",1)</f>
        <v>_</v>
      </c>
      <c r="BW574" s="563" t="str">
        <f>IF(BW575="-","",IF(BW575&gt;0,"","◄"))</f>
        <v>◄</v>
      </c>
      <c r="BX574" s="564"/>
      <c r="BY574" s="517" t="str">
        <f>IF(ISNONTEXT(BY575)=TRUE,"_",BV574+1)</f>
        <v>_</v>
      </c>
      <c r="BZ574" s="26"/>
      <c r="CA574" s="24"/>
      <c r="CB574" s="25" t="str">
        <f>IF(CB575&gt;0,"►","")</f>
        <v/>
      </c>
      <c r="CC574" s="25" t="str">
        <f>IF(CC575&gt;0,"►","")</f>
        <v/>
      </c>
      <c r="CD574" s="517" t="str">
        <f>IF(ISNONTEXT(CD575)=TRUE,"_",1)</f>
        <v>_</v>
      </c>
      <c r="CE574" s="25" t="str">
        <f>IF(CE575&gt;0,"►","")</f>
        <v/>
      </c>
      <c r="CF574" s="25" t="str">
        <f>IF(CF575&gt;0,"►","")</f>
        <v/>
      </c>
      <c r="CG574" s="517" t="str">
        <f>IF(ISNONTEXT(CG575)=TRUE,"_",CD574+1)</f>
        <v>_</v>
      </c>
      <c r="CH574" s="66">
        <f>ROWS(CH575:CH577)-1</f>
        <v>2</v>
      </c>
      <c r="CI574" s="23" t="s">
        <v>836</v>
      </c>
    </row>
    <row r="575" spans="1:87" ht="15" thickBot="1" x14ac:dyDescent="0.35">
      <c r="A575" s="503"/>
      <c r="B575" s="49"/>
      <c r="C575" s="156">
        <f>B575</f>
        <v>0</v>
      </c>
      <c r="D575" s="457"/>
      <c r="E575" s="73"/>
      <c r="F575" s="74" t="s">
        <v>1693</v>
      </c>
      <c r="G575" s="300">
        <v>23472</v>
      </c>
      <c r="H575" s="76">
        <v>3</v>
      </c>
      <c r="I575" s="99" t="s">
        <v>864</v>
      </c>
      <c r="J575" s="100">
        <v>1</v>
      </c>
      <c r="K575" s="79"/>
      <c r="L575" s="79"/>
      <c r="M575" s="79"/>
      <c r="N575" s="157" t="s">
        <v>1694</v>
      </c>
      <c r="O575" s="81"/>
      <c r="P575" s="82"/>
      <c r="Q575" s="83" t="str">
        <f>IF(R575="?","?","")</f>
        <v/>
      </c>
      <c r="R575" s="83" t="str">
        <f>IF(AND(S575="",T575&gt;0),"?",IF(S575="","◄",IF(T575&gt;=1,"►","")))</f>
        <v>◄</v>
      </c>
      <c r="S575" s="84"/>
      <c r="T575" s="85"/>
      <c r="U575" s="83" t="str">
        <f>IF(V575="?","?","")</f>
        <v/>
      </c>
      <c r="V575" s="83" t="str">
        <f>IF(AND(W575="",X575&gt;0),"?",IF(W575="","◄",IF(X575&gt;=1,"►","")))</f>
        <v>◄</v>
      </c>
      <c r="W575" s="86"/>
      <c r="X575" s="85"/>
      <c r="Y575" s="457"/>
      <c r="Z575" s="87"/>
      <c r="AA575" s="521">
        <f>(S575*Z575)</f>
        <v>0</v>
      </c>
      <c r="AB575" s="520">
        <f>(T575*AA575)</f>
        <v>0</v>
      </c>
      <c r="AC575" s="88"/>
      <c r="AD575" s="519">
        <f>(W575*AC575)</f>
        <v>0</v>
      </c>
      <c r="AE575" s="518">
        <f>(X575*AD575)</f>
        <v>0</v>
      </c>
      <c r="AF575" s="89" t="str">
        <f>IF(AG575&gt;0,"ok","◄")</f>
        <v>◄</v>
      </c>
      <c r="AG575" s="90"/>
      <c r="AH575" s="89" t="str">
        <f>IF(AND(AI575="",AJ575&gt;0),"?",IF(AI575="","◄",IF(AJ575&gt;=1,"►","")))</f>
        <v>◄</v>
      </c>
      <c r="AI575" s="91"/>
      <c r="AJ575" s="92"/>
      <c r="AK575" s="591"/>
      <c r="AL575" s="593"/>
      <c r="AM575" s="43"/>
      <c r="AN575" s="3" t="s">
        <v>3</v>
      </c>
      <c r="AO575" s="12" t="s">
        <v>1</v>
      </c>
      <c r="AP575" s="13"/>
      <c r="AQ575" s="14"/>
      <c r="AR575" s="15" t="s">
        <v>42</v>
      </c>
      <c r="AS575" s="13"/>
      <c r="AT575" s="14"/>
      <c r="AU575" s="15" t="s">
        <v>4</v>
      </c>
      <c r="AV575" s="13"/>
      <c r="AW575" s="14"/>
      <c r="AX575" s="15" t="s">
        <v>8</v>
      </c>
      <c r="AY575" s="516" t="s">
        <v>6</v>
      </c>
      <c r="AZ575" s="516" t="s">
        <v>6</v>
      </c>
      <c r="BA575" s="516"/>
      <c r="BB575" s="516" t="s">
        <v>6</v>
      </c>
      <c r="BC575" s="516" t="s">
        <v>6</v>
      </c>
      <c r="BD575" s="516"/>
      <c r="BE575" s="516" t="s">
        <v>6</v>
      </c>
      <c r="BF575" s="516" t="s">
        <v>6</v>
      </c>
      <c r="BG575" s="516"/>
      <c r="BH575" s="516" t="s">
        <v>6</v>
      </c>
      <c r="BI575" s="516" t="s">
        <v>6</v>
      </c>
      <c r="BJ575" s="516"/>
      <c r="BK575" s="516" t="s">
        <v>6</v>
      </c>
      <c r="BL575" s="516" t="s">
        <v>6</v>
      </c>
      <c r="BM575" s="516"/>
      <c r="BN575" s="516" t="s">
        <v>6</v>
      </c>
      <c r="BO575" s="516" t="s">
        <v>6</v>
      </c>
      <c r="BP575" s="516"/>
      <c r="BQ575" s="516" t="s">
        <v>6</v>
      </c>
      <c r="BR575" s="516" t="s">
        <v>6</v>
      </c>
      <c r="BS575" s="516"/>
      <c r="BT575" s="32"/>
      <c r="BU575" s="33"/>
      <c r="BV575" s="34"/>
      <c r="BW575" s="32"/>
      <c r="BX575" s="33"/>
      <c r="BY575" s="34"/>
      <c r="BZ575" s="35"/>
      <c r="CA575" s="24"/>
      <c r="CB575" s="36"/>
      <c r="CC575" s="33"/>
      <c r="CD575" s="37"/>
      <c r="CE575" s="36"/>
      <c r="CF575" s="38"/>
      <c r="CG575" s="39"/>
      <c r="CH575" s="457"/>
      <c r="CI575" s="23" t="s">
        <v>836</v>
      </c>
    </row>
    <row r="576" spans="1:87" ht="15.6" thickTop="1" thickBot="1" x14ac:dyDescent="0.35">
      <c r="A576" s="503"/>
      <c r="B576" s="49"/>
      <c r="C576" s="156">
        <f>B576</f>
        <v>0</v>
      </c>
      <c r="D576" s="457"/>
      <c r="E576" s="73"/>
      <c r="F576" s="93">
        <v>1297</v>
      </c>
      <c r="G576" s="302">
        <v>23472</v>
      </c>
      <c r="H576" s="76">
        <v>6</v>
      </c>
      <c r="I576" s="99" t="s">
        <v>864</v>
      </c>
      <c r="J576" s="100">
        <v>3</v>
      </c>
      <c r="K576" s="79"/>
      <c r="L576" s="79"/>
      <c r="M576" s="79"/>
      <c r="N576" s="157" t="s">
        <v>1695</v>
      </c>
      <c r="O576" s="81"/>
      <c r="P576" s="82"/>
      <c r="Q576" s="83" t="str">
        <f>IF(R576="?","?","")</f>
        <v/>
      </c>
      <c r="R576" s="83" t="str">
        <f>IF(AND(S576="",T576&gt;0),"?",IF(S576="","◄",IF(T576&gt;=1,"►","")))</f>
        <v>◄</v>
      </c>
      <c r="S576" s="84"/>
      <c r="T576" s="85"/>
      <c r="U576" s="83" t="str">
        <f>IF(V576="?","?","")</f>
        <v/>
      </c>
      <c r="V576" s="83" t="str">
        <f>IF(AND(W576="",X576&gt;0),"?",IF(W576="","◄",IF(X576&gt;=1,"►","")))</f>
        <v>◄</v>
      </c>
      <c r="W576" s="86"/>
      <c r="X576" s="85"/>
      <c r="Y576" s="457"/>
      <c r="Z576" s="87"/>
      <c r="AA576" s="521">
        <f>(S576*Z576)</f>
        <v>0</v>
      </c>
      <c r="AB576" s="520">
        <f>(T576*AA576)</f>
        <v>0</v>
      </c>
      <c r="AC576" s="88"/>
      <c r="AD576" s="519">
        <f>(W576*AC576)</f>
        <v>0</v>
      </c>
      <c r="AE576" s="518">
        <f>(X576*AD576)</f>
        <v>0</v>
      </c>
      <c r="AF576" s="44"/>
      <c r="AG576" s="45"/>
      <c r="AH576" s="44"/>
      <c r="AI576" s="45"/>
      <c r="AJ576" s="45"/>
      <c r="AK576" s="45"/>
      <c r="AL576" s="45"/>
      <c r="AM576" s="43"/>
      <c r="AN576" s="27" t="s">
        <v>6</v>
      </c>
      <c r="AO576" s="27" t="s">
        <v>6</v>
      </c>
      <c r="AP576" s="516"/>
      <c r="AQ576" s="516"/>
      <c r="AR576" s="516"/>
      <c r="AS576" s="516" t="s">
        <v>6</v>
      </c>
      <c r="AT576" s="516" t="s">
        <v>6</v>
      </c>
      <c r="AU576" s="516"/>
      <c r="AV576" s="516" t="s">
        <v>6</v>
      </c>
      <c r="AW576" s="516" t="s">
        <v>6</v>
      </c>
      <c r="AX576" s="516"/>
      <c r="AY576" s="516" t="s">
        <v>6</v>
      </c>
      <c r="AZ576" s="516" t="s">
        <v>6</v>
      </c>
      <c r="BA576" s="516"/>
      <c r="BB576" s="516" t="s">
        <v>6</v>
      </c>
      <c r="BC576" s="516" t="s">
        <v>6</v>
      </c>
      <c r="BD576" s="516"/>
      <c r="BE576" s="516" t="s">
        <v>6</v>
      </c>
      <c r="BF576" s="516" t="s">
        <v>6</v>
      </c>
      <c r="BG576" s="516"/>
      <c r="BH576" s="516" t="s">
        <v>6</v>
      </c>
      <c r="BI576" s="516" t="s">
        <v>6</v>
      </c>
      <c r="BJ576" s="516"/>
      <c r="BK576" s="516" t="s">
        <v>6</v>
      </c>
      <c r="BL576" s="516" t="s">
        <v>6</v>
      </c>
      <c r="BM576" s="516"/>
      <c r="BN576" s="516" t="s">
        <v>6</v>
      </c>
      <c r="BO576" s="516" t="s">
        <v>6</v>
      </c>
      <c r="BP576" s="516"/>
      <c r="BQ576" s="516" t="s">
        <v>6</v>
      </c>
      <c r="BR576" s="516" t="s">
        <v>6</v>
      </c>
      <c r="BS576" s="516"/>
      <c r="BT576" s="516"/>
      <c r="BU576" s="516"/>
      <c r="BV576" s="516"/>
      <c r="BW576" s="516"/>
      <c r="BX576" s="516"/>
      <c r="BY576" s="516"/>
      <c r="BZ576" s="28"/>
      <c r="CA576" s="24"/>
      <c r="CB576" s="29"/>
      <c r="CC576" s="29"/>
      <c r="CD576" s="30"/>
      <c r="CE576" s="29"/>
      <c r="CF576" s="29"/>
      <c r="CG576" s="31"/>
      <c r="CH576" s="457"/>
      <c r="CI576" s="23" t="s">
        <v>836</v>
      </c>
    </row>
    <row r="577" spans="1:87" ht="16.8" customHeight="1" thickTop="1" thickBot="1" x14ac:dyDescent="0.35">
      <c r="A577" s="505" t="str">
        <f>IF(COUNTIF(B578:B581,"x")&gt;0,"x","")</f>
        <v/>
      </c>
      <c r="B577" s="57"/>
      <c r="C577" s="510" t="str">
        <f>A577</f>
        <v/>
      </c>
      <c r="D577" s="66">
        <f>ROWS(D578:D581)-1</f>
        <v>3</v>
      </c>
      <c r="E577" s="58" t="s">
        <v>1696</v>
      </c>
      <c r="F577" s="59"/>
      <c r="G577" s="301"/>
      <c r="H577" s="6"/>
      <c r="I577" s="6"/>
      <c r="J577" s="6"/>
      <c r="K577" s="18"/>
      <c r="L577" s="18"/>
      <c r="M577" s="18"/>
      <c r="N577" s="46"/>
      <c r="O577" s="60" t="s">
        <v>1697</v>
      </c>
      <c r="P577" s="61" t="s">
        <v>3276</v>
      </c>
      <c r="Q577" s="143"/>
      <c r="R577" s="63" t="str">
        <f>IF(COUNTIF(Q578:Q581,"?")&gt;0,"?",IF(AND(S577="◄",T577="►"),"◄►",IF(S577="◄","◄",IF(T577="►","►",""))))</f>
        <v>◄</v>
      </c>
      <c r="S577" s="64" t="str">
        <f>IF(SUM(S578:S581)+1=ROWS(S578:S581)-COUNTIF(S578:S581,"-"),"","◄")</f>
        <v>◄</v>
      </c>
      <c r="T577" s="65" t="str">
        <f>IF(SUM(T578:T581)&gt;0,"►","")</f>
        <v/>
      </c>
      <c r="U577" s="146"/>
      <c r="V577" s="63" t="str">
        <f>IF(COUNTIF(U578:U581,"?")&gt;0,"?",IF(AND(W577="◄",X577="►"),"◄►",IF(W577="◄","◄",IF(X577="►","►",""))))</f>
        <v>◄</v>
      </c>
      <c r="W577" s="64" t="str">
        <f>IF(SUM(W578:W581)+1=ROWS(W578:W581)-COUNTIF(W578:W581,"-"),"","◄")</f>
        <v>◄</v>
      </c>
      <c r="X577" s="65" t="str">
        <f>IF(SUM(X578:X581)&gt;0,"►","")</f>
        <v/>
      </c>
      <c r="Y577" s="66">
        <f>ROWS(Y578:Y581)-1</f>
        <v>3</v>
      </c>
      <c r="Z577" s="67">
        <f>SUM(Z578:Z581)-Z581</f>
        <v>0</v>
      </c>
      <c r="AA577" s="68" t="s">
        <v>840</v>
      </c>
      <c r="AB577" s="69"/>
      <c r="AC577" s="67">
        <f>SUM(AC578:AC581)-AC581</f>
        <v>0</v>
      </c>
      <c r="AD577" s="68" t="s">
        <v>840</v>
      </c>
      <c r="AE577" s="69"/>
      <c r="AF577" s="153" t="str">
        <f>IF(AG577="◄","◄",IF(AG577="ok","►",""))</f>
        <v>◄</v>
      </c>
      <c r="AG577" s="154" t="str">
        <f>IF(AG578&gt;0,"OK","◄")</f>
        <v>◄</v>
      </c>
      <c r="AH577" s="155" t="str">
        <f>IF(AND(AI577="◄",AJ577="►"),"◄?►",IF(AI577="◄","◄",IF(AJ577="►","►","")))</f>
        <v>◄</v>
      </c>
      <c r="AI577" s="64" t="str">
        <f>IF(AI578&gt;0,"","◄")</f>
        <v>◄</v>
      </c>
      <c r="AJ577" s="65" t="str">
        <f>IF(SUM(AJ578:AJ579)&gt;0,"►","")</f>
        <v/>
      </c>
      <c r="AK577" s="590">
        <f>G578</f>
        <v>23472</v>
      </c>
      <c r="AL577" s="592" t="str">
        <f>P577</f>
        <v xml:space="preserve">▬ folder Nr. gn / 64 vnr. 10 ▬ </v>
      </c>
      <c r="AM577" s="43"/>
      <c r="AN577" s="1" t="str">
        <f>IF(AO577="","",IF(COUNTIF(AN578,"ok"),"","◄"))</f>
        <v>◄</v>
      </c>
      <c r="AO577" s="9" t="str">
        <f>IF(COUNTIF(AP577:BR577,"◄")&gt;0,"◄","")</f>
        <v>◄</v>
      </c>
      <c r="AP577" s="563" t="str">
        <f>IF(AP578="-","",IF(AP578&gt;0,"","◄"))</f>
        <v>◄</v>
      </c>
      <c r="AQ577" s="564"/>
      <c r="AR577" s="517">
        <f>IF(ISNONTEXT(AR578)=TRUE,"_",1)</f>
        <v>1</v>
      </c>
      <c r="AS577" s="563" t="str">
        <f>IF(AS578="-","",IF(AS578&gt;0,"","◄"))</f>
        <v>◄</v>
      </c>
      <c r="AT577" s="564"/>
      <c r="AU577" s="517">
        <f>IF(ISNONTEXT(AU578)=TRUE,"_",AR577+1)</f>
        <v>2</v>
      </c>
      <c r="AV577" s="563" t="str">
        <f>IF(AV578="-","",IF(AV578&gt;0,"","◄"))</f>
        <v>◄</v>
      </c>
      <c r="AW577" s="564"/>
      <c r="AX577" s="517">
        <f>IF(ISNONTEXT(AX578)=TRUE,"_",AU577+1)</f>
        <v>3</v>
      </c>
      <c r="AY577" s="563" t="str">
        <f>IF(AY578="-","",IF(AY578&gt;0,"","◄"))</f>
        <v>◄</v>
      </c>
      <c r="AZ577" s="564"/>
      <c r="BA577" s="517">
        <f>IF(ISNONTEXT(BA578)=TRUE,"_",AX577+1)</f>
        <v>4</v>
      </c>
      <c r="BB577" s="563" t="str">
        <f>IF(BB578="-","",IF(BB578&gt;0,"","◄"))</f>
        <v>◄</v>
      </c>
      <c r="BC577" s="564"/>
      <c r="BD577" s="517">
        <f>IF(ISNONTEXT(BD578)=TRUE,"_",BA577+1)</f>
        <v>5</v>
      </c>
      <c r="BE577" s="563" t="str">
        <f>IF(BE578="-","",IF(BE578&gt;0,"","◄"))</f>
        <v/>
      </c>
      <c r="BF577" s="564"/>
      <c r="BG577" s="517" t="str">
        <f>IF(ISNONTEXT(BG578)=TRUE,"_",BD577+1)</f>
        <v>_</v>
      </c>
      <c r="BH577" s="563" t="str">
        <f>IF(BH578="-","",IF(BH578&gt;0,"","◄"))</f>
        <v/>
      </c>
      <c r="BI577" s="564"/>
      <c r="BJ577" s="517" t="str">
        <f>IF(ISNONTEXT(BJ578)=TRUE,"_",BG577+1)</f>
        <v>_</v>
      </c>
      <c r="BK577" s="563" t="str">
        <f>IF(BK578="-","",IF(BK578&gt;0,"","◄"))</f>
        <v/>
      </c>
      <c r="BL577" s="564"/>
      <c r="BM577" s="517" t="str">
        <f>IF(ISNONTEXT(BM578)=TRUE,"_",BJ577+1)</f>
        <v>_</v>
      </c>
      <c r="BN577" s="563" t="str">
        <f>IF(BN578="-","",IF(BN578&gt;0,"","◄"))</f>
        <v/>
      </c>
      <c r="BO577" s="564"/>
      <c r="BP577" s="517" t="str">
        <f>IF(ISNONTEXT(BP578)=TRUE,"_",BM577+1)</f>
        <v>_</v>
      </c>
      <c r="BQ577" s="563" t="str">
        <f>IF(BQ578="-","",IF(BQ578&gt;0,"","◄"))</f>
        <v/>
      </c>
      <c r="BR577" s="564"/>
      <c r="BS577" s="517" t="str">
        <f>IF(ISNONTEXT(BS578)=TRUE,"_",BP577+1)</f>
        <v>_</v>
      </c>
      <c r="BT577" s="563" t="str">
        <f>IF(BT578="-","",IF(BT578&gt;0,"","◄"))</f>
        <v>◄</v>
      </c>
      <c r="BU577" s="564"/>
      <c r="BV577" s="517" t="str">
        <f>IF(ISNONTEXT(BV578)=TRUE,"_",1)</f>
        <v>_</v>
      </c>
      <c r="BW577" s="563" t="str">
        <f>IF(BW578="-","",IF(BW578&gt;0,"","◄"))</f>
        <v>◄</v>
      </c>
      <c r="BX577" s="564"/>
      <c r="BY577" s="517" t="str">
        <f>IF(ISNONTEXT(BY578)=TRUE,"_",BV577+1)</f>
        <v>_</v>
      </c>
      <c r="BZ577" s="26"/>
      <c r="CA577" s="24"/>
      <c r="CB577" s="25" t="str">
        <f>IF(CB578&gt;0,"►","")</f>
        <v/>
      </c>
      <c r="CC577" s="25" t="str">
        <f>IF(CC578&gt;0,"►","")</f>
        <v/>
      </c>
      <c r="CD577" s="517" t="str">
        <f>IF(ISNONTEXT(CD578)=TRUE,"_",1)</f>
        <v>_</v>
      </c>
      <c r="CE577" s="25" t="str">
        <f>IF(CE578&gt;0,"►","")</f>
        <v/>
      </c>
      <c r="CF577" s="25" t="str">
        <f>IF(CF578&gt;0,"►","")</f>
        <v/>
      </c>
      <c r="CG577" s="517" t="str">
        <f>IF(ISNONTEXT(CG578)=TRUE,"_",CD577+1)</f>
        <v>_</v>
      </c>
      <c r="CH577" s="66">
        <f>ROWS(CH578:CH581)-1</f>
        <v>3</v>
      </c>
      <c r="CI577" s="23" t="s">
        <v>836</v>
      </c>
    </row>
    <row r="578" spans="1:87" ht="15" thickBot="1" x14ac:dyDescent="0.35">
      <c r="A578" s="503"/>
      <c r="B578" s="49"/>
      <c r="C578" s="156">
        <f>B578</f>
        <v>0</v>
      </c>
      <c r="D578" s="457"/>
      <c r="E578" s="73"/>
      <c r="F578" s="74" t="s">
        <v>1698</v>
      </c>
      <c r="G578" s="300">
        <v>23472</v>
      </c>
      <c r="H578" s="76">
        <v>3</v>
      </c>
      <c r="I578" s="77"/>
      <c r="J578" s="77"/>
      <c r="K578" s="79"/>
      <c r="L578" s="79"/>
      <c r="M578" s="79"/>
      <c r="N578" s="80" t="s">
        <v>1699</v>
      </c>
      <c r="O578" s="81"/>
      <c r="P578" s="82"/>
      <c r="Q578" s="83" t="str">
        <f>IF(R578="?","?","")</f>
        <v/>
      </c>
      <c r="R578" s="83" t="str">
        <f>IF(AND(S578="",T578&gt;0),"?",IF(S578="","◄",IF(T578&gt;=1,"►","")))</f>
        <v>◄</v>
      </c>
      <c r="S578" s="84"/>
      <c r="T578" s="85"/>
      <c r="U578" s="83" t="str">
        <f>IF(V578="?","?","")</f>
        <v/>
      </c>
      <c r="V578" s="83" t="str">
        <f>IF(AND(W578="",X578&gt;0),"?",IF(W578="","◄",IF(X578&gt;=1,"►","")))</f>
        <v>◄</v>
      </c>
      <c r="W578" s="86"/>
      <c r="X578" s="85"/>
      <c r="Y578" s="457"/>
      <c r="Z578" s="87"/>
      <c r="AA578" s="521">
        <f t="shared" ref="AA578:AB580" si="290">(S578*Z578)</f>
        <v>0</v>
      </c>
      <c r="AB578" s="520">
        <f t="shared" si="290"/>
        <v>0</v>
      </c>
      <c r="AC578" s="88"/>
      <c r="AD578" s="519">
        <f t="shared" ref="AD578:AE580" si="291">(W578*AC578)</f>
        <v>0</v>
      </c>
      <c r="AE578" s="518">
        <f t="shared" si="291"/>
        <v>0</v>
      </c>
      <c r="AF578" s="89" t="str">
        <f>IF(AG578&gt;0,"ok","◄")</f>
        <v>◄</v>
      </c>
      <c r="AG578" s="90"/>
      <c r="AH578" s="89" t="str">
        <f>IF(AND(AI578="",AJ578&gt;0),"?",IF(AI578="","◄",IF(AJ578&gt;=1,"►","")))</f>
        <v>◄</v>
      </c>
      <c r="AI578" s="91"/>
      <c r="AJ578" s="92"/>
      <c r="AK578" s="591"/>
      <c r="AL578" s="593"/>
      <c r="AM578" s="43"/>
      <c r="AN578" s="3" t="s">
        <v>3</v>
      </c>
      <c r="AO578" s="12" t="s">
        <v>1</v>
      </c>
      <c r="AP578" s="13"/>
      <c r="AQ578" s="14"/>
      <c r="AR578" s="15" t="s">
        <v>43</v>
      </c>
      <c r="AS578" s="13"/>
      <c r="AT578" s="14"/>
      <c r="AU578" s="15" t="s">
        <v>7</v>
      </c>
      <c r="AV578" s="13"/>
      <c r="AW578" s="14"/>
      <c r="AX578" s="15" t="s">
        <v>31</v>
      </c>
      <c r="AY578" s="13"/>
      <c r="AZ578" s="14"/>
      <c r="BA578" s="15" t="s">
        <v>44</v>
      </c>
      <c r="BB578" s="13"/>
      <c r="BC578" s="14"/>
      <c r="BD578" s="15" t="s">
        <v>45</v>
      </c>
      <c r="BE578" s="516" t="s">
        <v>6</v>
      </c>
      <c r="BF578" s="516" t="s">
        <v>6</v>
      </c>
      <c r="BG578" s="516"/>
      <c r="BH578" s="516" t="s">
        <v>6</v>
      </c>
      <c r="BI578" s="516" t="s">
        <v>6</v>
      </c>
      <c r="BJ578" s="516"/>
      <c r="BK578" s="516" t="s">
        <v>6</v>
      </c>
      <c r="BL578" s="516" t="s">
        <v>6</v>
      </c>
      <c r="BM578" s="516"/>
      <c r="BN578" s="516" t="s">
        <v>6</v>
      </c>
      <c r="BO578" s="516" t="s">
        <v>6</v>
      </c>
      <c r="BP578" s="516"/>
      <c r="BQ578" s="516" t="s">
        <v>6</v>
      </c>
      <c r="BR578" s="516" t="s">
        <v>6</v>
      </c>
      <c r="BS578" s="516"/>
      <c r="BT578" s="32"/>
      <c r="BU578" s="33"/>
      <c r="BV578" s="34"/>
      <c r="BW578" s="32"/>
      <c r="BX578" s="33"/>
      <c r="BY578" s="34"/>
      <c r="BZ578" s="35"/>
      <c r="CA578" s="24"/>
      <c r="CB578" s="36"/>
      <c r="CC578" s="33"/>
      <c r="CD578" s="37"/>
      <c r="CE578" s="36"/>
      <c r="CF578" s="38"/>
      <c r="CG578" s="39"/>
      <c r="CH578" s="457"/>
      <c r="CI578" s="23" t="s">
        <v>836</v>
      </c>
    </row>
    <row r="579" spans="1:87" ht="15.6" thickTop="1" thickBot="1" x14ac:dyDescent="0.35">
      <c r="A579" s="503"/>
      <c r="B579" s="49"/>
      <c r="C579" s="156">
        <f>B579</f>
        <v>0</v>
      </c>
      <c r="D579" s="457"/>
      <c r="E579" s="73"/>
      <c r="F579" s="93">
        <v>1299</v>
      </c>
      <c r="G579" s="302">
        <v>23472</v>
      </c>
      <c r="H579" s="76">
        <v>6</v>
      </c>
      <c r="I579" s="77"/>
      <c r="J579" s="77"/>
      <c r="K579" s="79"/>
      <c r="L579" s="79"/>
      <c r="M579" s="79"/>
      <c r="N579" s="80" t="s">
        <v>1700</v>
      </c>
      <c r="O579" s="81"/>
      <c r="P579" s="82"/>
      <c r="Q579" s="83" t="str">
        <f>IF(R579="?","?","")</f>
        <v/>
      </c>
      <c r="R579" s="83" t="str">
        <f>IF(AND(S579="",T579&gt;0),"?",IF(S579="","◄",IF(T579&gt;=1,"►","")))</f>
        <v>◄</v>
      </c>
      <c r="S579" s="84"/>
      <c r="T579" s="85"/>
      <c r="U579" s="83" t="str">
        <f>IF(V579="?","?","")</f>
        <v/>
      </c>
      <c r="V579" s="83" t="str">
        <f>IF(AND(W579="",X579&gt;0),"?",IF(W579="","◄",IF(X579&gt;=1,"►","")))</f>
        <v>◄</v>
      </c>
      <c r="W579" s="86"/>
      <c r="X579" s="85"/>
      <c r="Y579" s="457"/>
      <c r="Z579" s="87"/>
      <c r="AA579" s="521">
        <f t="shared" si="290"/>
        <v>0</v>
      </c>
      <c r="AB579" s="520">
        <f t="shared" si="290"/>
        <v>0</v>
      </c>
      <c r="AC579" s="88"/>
      <c r="AD579" s="519">
        <f t="shared" si="291"/>
        <v>0</v>
      </c>
      <c r="AE579" s="518">
        <f t="shared" si="291"/>
        <v>0</v>
      </c>
      <c r="AF579" s="44"/>
      <c r="AG579" s="45"/>
      <c r="AH579" s="44"/>
      <c r="AI579" s="45"/>
      <c r="AJ579" s="45"/>
      <c r="AK579" s="45"/>
      <c r="AL579" s="45"/>
      <c r="AM579" s="43"/>
      <c r="AN579" s="27" t="s">
        <v>6</v>
      </c>
      <c r="AO579" s="27" t="s">
        <v>6</v>
      </c>
      <c r="AP579" s="516"/>
      <c r="AQ579" s="516"/>
      <c r="AR579" s="516"/>
      <c r="AS579" s="516" t="s">
        <v>6</v>
      </c>
      <c r="AT579" s="516" t="s">
        <v>6</v>
      </c>
      <c r="AU579" s="516"/>
      <c r="AV579" s="516" t="s">
        <v>6</v>
      </c>
      <c r="AW579" s="516" t="s">
        <v>6</v>
      </c>
      <c r="AX579" s="516"/>
      <c r="AY579" s="516" t="s">
        <v>6</v>
      </c>
      <c r="AZ579" s="516" t="s">
        <v>6</v>
      </c>
      <c r="BA579" s="516"/>
      <c r="BB579" s="516" t="s">
        <v>6</v>
      </c>
      <c r="BC579" s="516" t="s">
        <v>6</v>
      </c>
      <c r="BD579" s="516"/>
      <c r="BE579" s="516" t="s">
        <v>6</v>
      </c>
      <c r="BF579" s="516" t="s">
        <v>6</v>
      </c>
      <c r="BG579" s="516"/>
      <c r="BH579" s="516" t="s">
        <v>6</v>
      </c>
      <c r="BI579" s="516" t="s">
        <v>6</v>
      </c>
      <c r="BJ579" s="516"/>
      <c r="BK579" s="516" t="s">
        <v>6</v>
      </c>
      <c r="BL579" s="516" t="s">
        <v>6</v>
      </c>
      <c r="BM579" s="516"/>
      <c r="BN579" s="516" t="s">
        <v>6</v>
      </c>
      <c r="BO579" s="516" t="s">
        <v>6</v>
      </c>
      <c r="BP579" s="516"/>
      <c r="BQ579" s="516" t="s">
        <v>6</v>
      </c>
      <c r="BR579" s="516" t="s">
        <v>6</v>
      </c>
      <c r="BS579" s="516"/>
      <c r="BT579" s="516"/>
      <c r="BU579" s="516"/>
      <c r="BV579" s="516"/>
      <c r="BW579" s="516"/>
      <c r="BX579" s="516"/>
      <c r="BY579" s="516"/>
      <c r="BZ579" s="28"/>
      <c r="CA579" s="24"/>
      <c r="CB579" s="29"/>
      <c r="CC579" s="29"/>
      <c r="CD579" s="30"/>
      <c r="CE579" s="29"/>
      <c r="CF579" s="29"/>
      <c r="CG579" s="31"/>
      <c r="CH579" s="457"/>
      <c r="CI579" s="23" t="s">
        <v>836</v>
      </c>
    </row>
    <row r="580" spans="1:87" ht="15.6" thickTop="1" thickBot="1" x14ac:dyDescent="0.35">
      <c r="A580" s="503"/>
      <c r="B580" s="49"/>
      <c r="C580" s="156">
        <f>B580</f>
        <v>0</v>
      </c>
      <c r="D580" s="457"/>
      <c r="E580" s="132" t="s">
        <v>1084</v>
      </c>
      <c r="F580" s="125">
        <v>45</v>
      </c>
      <c r="G580" s="361">
        <v>1964</v>
      </c>
      <c r="H580" s="76">
        <v>9</v>
      </c>
      <c r="I580" s="77" t="s">
        <v>3</v>
      </c>
      <c r="J580" s="77"/>
      <c r="K580" s="79"/>
      <c r="L580" s="79"/>
      <c r="M580" s="79"/>
      <c r="N580" s="175" t="s">
        <v>1611</v>
      </c>
      <c r="O580" s="81"/>
      <c r="P580" s="82"/>
      <c r="Q580" s="83" t="str">
        <f>IF(R580="?","?","")</f>
        <v/>
      </c>
      <c r="R580" s="83" t="str">
        <f>IF(AND(S580="",T580&gt;0),"?",IF(S580="","◄",IF(T580&gt;=1,"►","")))</f>
        <v>◄</v>
      </c>
      <c r="S580" s="84"/>
      <c r="T580" s="85"/>
      <c r="U580" s="83" t="str">
        <f>IF(V580="?","?","")</f>
        <v/>
      </c>
      <c r="V580" s="83" t="str">
        <f>IF(AND(W580="",X580&gt;0),"?",IF(W580="","◄",IF(X580&gt;=1,"►","")))</f>
        <v>◄</v>
      </c>
      <c r="W580" s="86"/>
      <c r="X580" s="85"/>
      <c r="Y580" s="457"/>
      <c r="Z580" s="87"/>
      <c r="AA580" s="521">
        <f t="shared" si="290"/>
        <v>0</v>
      </c>
      <c r="AB580" s="520">
        <f t="shared" si="290"/>
        <v>0</v>
      </c>
      <c r="AC580" s="88"/>
      <c r="AD580" s="519">
        <f t="shared" si="291"/>
        <v>0</v>
      </c>
      <c r="AE580" s="518">
        <f t="shared" si="291"/>
        <v>0</v>
      </c>
      <c r="AF580" s="44"/>
      <c r="AG580" s="45"/>
      <c r="AH580" s="44"/>
      <c r="AI580" s="45"/>
      <c r="AJ580" s="45"/>
      <c r="AK580" s="45"/>
      <c r="AL580" s="45"/>
      <c r="AM580" s="43"/>
      <c r="AN580" s="27" t="s">
        <v>6</v>
      </c>
      <c r="AO580" s="27" t="s">
        <v>6</v>
      </c>
      <c r="AP580" s="516"/>
      <c r="AQ580" s="516"/>
      <c r="AR580" s="516"/>
      <c r="AS580" s="516" t="s">
        <v>6</v>
      </c>
      <c r="AT580" s="516" t="s">
        <v>6</v>
      </c>
      <c r="AU580" s="516"/>
      <c r="AV580" s="516" t="s">
        <v>6</v>
      </c>
      <c r="AW580" s="516" t="s">
        <v>6</v>
      </c>
      <c r="AX580" s="516"/>
      <c r="AY580" s="516" t="s">
        <v>6</v>
      </c>
      <c r="AZ580" s="516" t="s">
        <v>6</v>
      </c>
      <c r="BA580" s="516"/>
      <c r="BB580" s="516" t="s">
        <v>6</v>
      </c>
      <c r="BC580" s="516" t="s">
        <v>6</v>
      </c>
      <c r="BD580" s="516"/>
      <c r="BE580" s="516" t="s">
        <v>6</v>
      </c>
      <c r="BF580" s="516" t="s">
        <v>6</v>
      </c>
      <c r="BG580" s="516"/>
      <c r="BH580" s="516" t="s">
        <v>6</v>
      </c>
      <c r="BI580" s="516" t="s">
        <v>6</v>
      </c>
      <c r="BJ580" s="516"/>
      <c r="BK580" s="516" t="s">
        <v>6</v>
      </c>
      <c r="BL580" s="516" t="s">
        <v>6</v>
      </c>
      <c r="BM580" s="516"/>
      <c r="BN580" s="516" t="s">
        <v>6</v>
      </c>
      <c r="BO580" s="516" t="s">
        <v>6</v>
      </c>
      <c r="BP580" s="516"/>
      <c r="BQ580" s="516" t="s">
        <v>6</v>
      </c>
      <c r="BR580" s="516" t="s">
        <v>6</v>
      </c>
      <c r="BS580" s="516"/>
      <c r="BT580" s="516"/>
      <c r="BU580" s="516"/>
      <c r="BV580" s="516"/>
      <c r="BW580" s="516"/>
      <c r="BX580" s="516"/>
      <c r="BY580" s="516"/>
      <c r="BZ580" s="28"/>
      <c r="CA580" s="24"/>
      <c r="CB580" s="29"/>
      <c r="CC580" s="29"/>
      <c r="CD580" s="30"/>
      <c r="CE580" s="29"/>
      <c r="CF580" s="29"/>
      <c r="CG580" s="31"/>
      <c r="CH580" s="457"/>
      <c r="CI580" s="23" t="s">
        <v>836</v>
      </c>
    </row>
    <row r="581" spans="1:87" ht="30.6" customHeight="1" thickTop="1" thickBot="1" x14ac:dyDescent="0.35">
      <c r="A581" s="505" t="str">
        <f>IF(COUNTIF(B582:B587,"x")&gt;0,"x","")</f>
        <v/>
      </c>
      <c r="B581" s="57"/>
      <c r="C581" s="510" t="str">
        <f>A581</f>
        <v/>
      </c>
      <c r="D581" s="66">
        <f>ROWS(D582:D587)-1</f>
        <v>5</v>
      </c>
      <c r="E581" s="581" t="s">
        <v>6824</v>
      </c>
      <c r="F581" s="594"/>
      <c r="G581" s="594"/>
      <c r="H581" s="594"/>
      <c r="I581" s="594"/>
      <c r="J581" s="594"/>
      <c r="K581" s="594"/>
      <c r="L581" s="594"/>
      <c r="M581" s="594"/>
      <c r="N581" s="594"/>
      <c r="O581" s="60" t="s">
        <v>1701</v>
      </c>
      <c r="P581" s="61" t="s">
        <v>3277</v>
      </c>
      <c r="Q581" s="143"/>
      <c r="R581" s="63" t="str">
        <f>IF(COUNTIF(Q582:Q587,"?")&gt;0,"?",IF(AND(S581="◄",T581="►"),"◄►",IF(S581="◄","◄",IF(T581="►","►",""))))</f>
        <v>◄</v>
      </c>
      <c r="S581" s="64" t="str">
        <f>IF(SUM(S582:S587)+1=ROWS(S582:S587)-COUNTIF(S582:S587,"-"),"","◄")</f>
        <v>◄</v>
      </c>
      <c r="T581" s="65" t="str">
        <f>IF(SUM(T582:T587)&gt;0,"►","")</f>
        <v/>
      </c>
      <c r="U581" s="146"/>
      <c r="V581" s="63" t="str">
        <f>IF(COUNTIF(U582:U587,"?")&gt;0,"?",IF(AND(W581="◄",X581="►"),"◄►",IF(W581="◄","◄",IF(X581="►","►",""))))</f>
        <v>◄</v>
      </c>
      <c r="W581" s="64" t="str">
        <f>IF(SUM(W582:W587)+1=ROWS(W582:W587)-COUNTIF(W582:W587,"-"),"","◄")</f>
        <v>◄</v>
      </c>
      <c r="X581" s="65" t="str">
        <f>IF(SUM(X582:X587)&gt;0,"►","")</f>
        <v/>
      </c>
      <c r="Y581" s="66">
        <f>ROWS(Y582:Y587)-1</f>
        <v>5</v>
      </c>
      <c r="Z581" s="67">
        <f>SUM(Z582:Z587)-Z587</f>
        <v>0</v>
      </c>
      <c r="AA581" s="68" t="s">
        <v>840</v>
      </c>
      <c r="AB581" s="69"/>
      <c r="AC581" s="67">
        <f>SUM(AC582:AC587)-AC587</f>
        <v>0</v>
      </c>
      <c r="AD581" s="68" t="s">
        <v>840</v>
      </c>
      <c r="AE581" s="69"/>
      <c r="AF581" s="153" t="str">
        <f>IF(AG581="◄","◄",IF(AG581="ok","►",""))</f>
        <v>◄</v>
      </c>
      <c r="AG581" s="154" t="str">
        <f>IF(AG582&gt;0,"OK","◄")</f>
        <v>◄</v>
      </c>
      <c r="AH581" s="155" t="str">
        <f>IF(AND(AI581="◄",AJ581="►"),"◄?►",IF(AI581="◄","◄",IF(AJ581="►","►","")))</f>
        <v>◄</v>
      </c>
      <c r="AI581" s="64" t="str">
        <f>IF(AI582&gt;0,"","◄")</f>
        <v>◄</v>
      </c>
      <c r="AJ581" s="65" t="str">
        <f>IF(SUM(AJ582:AJ586)&gt;0,"►","")</f>
        <v/>
      </c>
      <c r="AK581" s="590">
        <f>G584</f>
        <v>23472</v>
      </c>
      <c r="AL581" s="592" t="str">
        <f>P581</f>
        <v xml:space="preserve">▬ folder Nr. gn / 64 vnr. 11 ▬ </v>
      </c>
      <c r="AM581" s="43"/>
      <c r="AN581" s="1" t="str">
        <f>IF(AO581="","",IF(COUNTIF(AN582,"ok"),"","◄"))</f>
        <v>◄</v>
      </c>
      <c r="AO581" s="9" t="str">
        <f>IF(COUNTIF(AP581:BR581,"◄")&gt;0,"◄","")</f>
        <v>◄</v>
      </c>
      <c r="AP581" s="563" t="str">
        <f>IF(AP582="-","",IF(AP582&gt;0,"","◄"))</f>
        <v>◄</v>
      </c>
      <c r="AQ581" s="564"/>
      <c r="AR581" s="517">
        <f>IF(ISNONTEXT(AR582)=TRUE,"_",1)</f>
        <v>1</v>
      </c>
      <c r="AS581" s="563" t="str">
        <f>IF(AS582="-","",IF(AS582&gt;0,"","◄"))</f>
        <v/>
      </c>
      <c r="AT581" s="564"/>
      <c r="AU581" s="517" t="str">
        <f>IF(ISNONTEXT(AU582)=TRUE,"_",AR581+1)</f>
        <v>_</v>
      </c>
      <c r="AV581" s="563" t="str">
        <f>IF(AV582="-","",IF(AV582&gt;0,"","◄"))</f>
        <v/>
      </c>
      <c r="AW581" s="564"/>
      <c r="AX581" s="517" t="str">
        <f>IF(ISNONTEXT(AX582)=TRUE,"_",AU581+1)</f>
        <v>_</v>
      </c>
      <c r="AY581" s="563" t="str">
        <f>IF(AY582="-","",IF(AY582&gt;0,"","◄"))</f>
        <v/>
      </c>
      <c r="AZ581" s="564"/>
      <c r="BA581" s="517" t="str">
        <f>IF(ISNONTEXT(BA582)=TRUE,"_",AX581+1)</f>
        <v>_</v>
      </c>
      <c r="BB581" s="563" t="str">
        <f>IF(BB582="-","",IF(BB582&gt;0,"","◄"))</f>
        <v/>
      </c>
      <c r="BC581" s="564"/>
      <c r="BD581" s="517" t="str">
        <f>IF(ISNONTEXT(BD582)=TRUE,"_",BA581+1)</f>
        <v>_</v>
      </c>
      <c r="BE581" s="563" t="str">
        <f>IF(BE582="-","",IF(BE582&gt;0,"","◄"))</f>
        <v/>
      </c>
      <c r="BF581" s="564"/>
      <c r="BG581" s="517" t="str">
        <f>IF(ISNONTEXT(BG582)=TRUE,"_",BD581+1)</f>
        <v>_</v>
      </c>
      <c r="BH581" s="563" t="str">
        <f>IF(BH582="-","",IF(BH582&gt;0,"","◄"))</f>
        <v/>
      </c>
      <c r="BI581" s="564"/>
      <c r="BJ581" s="517" t="str">
        <f>IF(ISNONTEXT(BJ582)=TRUE,"_",BG581+1)</f>
        <v>_</v>
      </c>
      <c r="BK581" s="563" t="str">
        <f>IF(BK582="-","",IF(BK582&gt;0,"","◄"))</f>
        <v/>
      </c>
      <c r="BL581" s="564"/>
      <c r="BM581" s="517" t="str">
        <f>IF(ISNONTEXT(BM582)=TRUE,"_",BJ581+1)</f>
        <v>_</v>
      </c>
      <c r="BN581" s="563" t="str">
        <f>IF(BN582="-","",IF(BN582&gt;0,"","◄"))</f>
        <v/>
      </c>
      <c r="BO581" s="564"/>
      <c r="BP581" s="517" t="str">
        <f>IF(ISNONTEXT(BP582)=TRUE,"_",BM581+1)</f>
        <v>_</v>
      </c>
      <c r="BQ581" s="563" t="str">
        <f>IF(BQ582="-","",IF(BQ582&gt;0,"","◄"))</f>
        <v/>
      </c>
      <c r="BR581" s="564"/>
      <c r="BS581" s="517" t="str">
        <f>IF(ISNONTEXT(BS582)=TRUE,"_",BP581+1)</f>
        <v>_</v>
      </c>
      <c r="BT581" s="563" t="str">
        <f>IF(BT582="-","",IF(BT582&gt;0,"","◄"))</f>
        <v>◄</v>
      </c>
      <c r="BU581" s="564"/>
      <c r="BV581" s="517" t="str">
        <f>IF(ISNONTEXT(BV582)=TRUE,"_",1)</f>
        <v>_</v>
      </c>
      <c r="BW581" s="563" t="str">
        <f>IF(BW582="-","",IF(BW582&gt;0,"","◄"))</f>
        <v>◄</v>
      </c>
      <c r="BX581" s="564"/>
      <c r="BY581" s="517" t="str">
        <f>IF(ISNONTEXT(BY582)=TRUE,"_",BV581+1)</f>
        <v>_</v>
      </c>
      <c r="BZ581" s="26"/>
      <c r="CA581" s="24"/>
      <c r="CB581" s="25" t="str">
        <f>IF(CB582&gt;0,"►","")</f>
        <v/>
      </c>
      <c r="CC581" s="25" t="str">
        <f>IF(CC582&gt;0,"►","")</f>
        <v/>
      </c>
      <c r="CD581" s="517" t="str">
        <f>IF(ISNONTEXT(CD582)=TRUE,"_",1)</f>
        <v>_</v>
      </c>
      <c r="CE581" s="25" t="str">
        <f>IF(CE582&gt;0,"►","")</f>
        <v/>
      </c>
      <c r="CF581" s="25" t="str">
        <f>IF(CF582&gt;0,"►","")</f>
        <v/>
      </c>
      <c r="CG581" s="517" t="str">
        <f>IF(ISNONTEXT(CG582)=TRUE,"_",CD581+1)</f>
        <v>_</v>
      </c>
      <c r="CH581" s="66">
        <f>ROWS(CH582:CH587)-1</f>
        <v>5</v>
      </c>
      <c r="CI581" s="23" t="s">
        <v>836</v>
      </c>
    </row>
    <row r="582" spans="1:87" ht="15" thickBot="1" x14ac:dyDescent="0.35">
      <c r="A582" s="503"/>
      <c r="B582" s="49"/>
      <c r="C582" s="156">
        <f>B582</f>
        <v>0</v>
      </c>
      <c r="D582" s="457"/>
      <c r="E582" s="73"/>
      <c r="F582" s="74" t="s">
        <v>1702</v>
      </c>
      <c r="G582" s="300">
        <v>23472</v>
      </c>
      <c r="H582" s="76">
        <v>1</v>
      </c>
      <c r="I582" s="114"/>
      <c r="J582" s="77"/>
      <c r="K582" s="79"/>
      <c r="L582" s="79"/>
      <c r="M582" s="79"/>
      <c r="N582" s="80" t="s">
        <v>1703</v>
      </c>
      <c r="O582" s="81"/>
      <c r="P582" s="82"/>
      <c r="Q582" s="83" t="str">
        <f>IF(R582="?","?","")</f>
        <v/>
      </c>
      <c r="R582" s="83" t="str">
        <f>IF(AND(S582="",T582&gt;0),"?",IF(S582="","◄",IF(T582&gt;=1,"►","")))</f>
        <v>◄</v>
      </c>
      <c r="S582" s="84"/>
      <c r="T582" s="85"/>
      <c r="U582" s="83" t="str">
        <f>IF(V582="?","?","")</f>
        <v/>
      </c>
      <c r="V582" s="83" t="str">
        <f>IF(AND(W582="",X582&gt;0),"?",IF(W582="","◄",IF(X582&gt;=1,"►","")))</f>
        <v>◄</v>
      </c>
      <c r="W582" s="86"/>
      <c r="X582" s="85"/>
      <c r="Y582" s="457"/>
      <c r="Z582" s="87"/>
      <c r="AA582" s="521">
        <f t="shared" ref="AA582:AB586" si="292">(S582*Z582)</f>
        <v>0</v>
      </c>
      <c r="AB582" s="520">
        <f t="shared" si="292"/>
        <v>0</v>
      </c>
      <c r="AC582" s="88"/>
      <c r="AD582" s="519">
        <f t="shared" ref="AD582:AE586" si="293">(W582*AC582)</f>
        <v>0</v>
      </c>
      <c r="AE582" s="518">
        <f t="shared" si="293"/>
        <v>0</v>
      </c>
      <c r="AF582" s="89" t="str">
        <f>IF(AG582&gt;0,"ok","◄")</f>
        <v>◄</v>
      </c>
      <c r="AG582" s="90"/>
      <c r="AH582" s="89" t="str">
        <f>IF(AND(AI582="",AJ582&gt;0),"?",IF(AI582="","◄",IF(AJ582&gt;=1,"►","")))</f>
        <v>◄</v>
      </c>
      <c r="AI582" s="91"/>
      <c r="AJ582" s="92"/>
      <c r="AK582" s="591"/>
      <c r="AL582" s="593"/>
      <c r="AM582" s="43"/>
      <c r="AN582" s="3" t="s">
        <v>3</v>
      </c>
      <c r="AO582" s="12" t="s">
        <v>1</v>
      </c>
      <c r="AP582" s="13"/>
      <c r="AQ582" s="14"/>
      <c r="AR582" s="15" t="s">
        <v>46</v>
      </c>
      <c r="AS582" s="516" t="s">
        <v>6</v>
      </c>
      <c r="AT582" s="516" t="s">
        <v>6</v>
      </c>
      <c r="AU582" s="516"/>
      <c r="AV582" s="516" t="s">
        <v>6</v>
      </c>
      <c r="AW582" s="516" t="s">
        <v>6</v>
      </c>
      <c r="AX582" s="516"/>
      <c r="AY582" s="516" t="s">
        <v>6</v>
      </c>
      <c r="AZ582" s="516" t="s">
        <v>6</v>
      </c>
      <c r="BA582" s="516"/>
      <c r="BB582" s="516" t="s">
        <v>6</v>
      </c>
      <c r="BC582" s="516" t="s">
        <v>6</v>
      </c>
      <c r="BD582" s="516"/>
      <c r="BE582" s="516" t="s">
        <v>6</v>
      </c>
      <c r="BF582" s="516" t="s">
        <v>6</v>
      </c>
      <c r="BG582" s="516"/>
      <c r="BH582" s="516" t="s">
        <v>6</v>
      </c>
      <c r="BI582" s="516" t="s">
        <v>6</v>
      </c>
      <c r="BJ582" s="516"/>
      <c r="BK582" s="516" t="s">
        <v>6</v>
      </c>
      <c r="BL582" s="516" t="s">
        <v>6</v>
      </c>
      <c r="BM582" s="516"/>
      <c r="BN582" s="516" t="s">
        <v>6</v>
      </c>
      <c r="BO582" s="516" t="s">
        <v>6</v>
      </c>
      <c r="BP582" s="516"/>
      <c r="BQ582" s="516" t="s">
        <v>6</v>
      </c>
      <c r="BR582" s="516" t="s">
        <v>6</v>
      </c>
      <c r="BS582" s="516"/>
      <c r="BT582" s="32"/>
      <c r="BU582" s="33"/>
      <c r="BV582" s="34"/>
      <c r="BW582" s="32"/>
      <c r="BX582" s="33"/>
      <c r="BY582" s="34"/>
      <c r="BZ582" s="35"/>
      <c r="CA582" s="24"/>
      <c r="CB582" s="36"/>
      <c r="CC582" s="33"/>
      <c r="CD582" s="37"/>
      <c r="CE582" s="36"/>
      <c r="CF582" s="38"/>
      <c r="CG582" s="39"/>
      <c r="CH582" s="457"/>
      <c r="CI582" s="23" t="s">
        <v>836</v>
      </c>
    </row>
    <row r="583" spans="1:87" ht="15.6" thickTop="1" thickBot="1" x14ac:dyDescent="0.35">
      <c r="A583" s="503"/>
      <c r="B583" s="49"/>
      <c r="C583" s="156">
        <f>B583</f>
        <v>0</v>
      </c>
      <c r="D583" s="457"/>
      <c r="E583" s="73"/>
      <c r="F583" s="93">
        <v>1301</v>
      </c>
      <c r="G583" s="302">
        <v>23472</v>
      </c>
      <c r="H583" s="76">
        <v>2</v>
      </c>
      <c r="I583" s="114"/>
      <c r="J583" s="77"/>
      <c r="K583" s="79"/>
      <c r="L583" s="79"/>
      <c r="M583" s="79"/>
      <c r="N583" s="80" t="s">
        <v>1704</v>
      </c>
      <c r="O583" s="81"/>
      <c r="P583" s="82"/>
      <c r="Q583" s="83" t="str">
        <f>IF(R583="?","?","")</f>
        <v/>
      </c>
      <c r="R583" s="83" t="str">
        <f>IF(AND(S583="",T583&gt;0),"?",IF(S583="","◄",IF(T583&gt;=1,"►","")))</f>
        <v>◄</v>
      </c>
      <c r="S583" s="84"/>
      <c r="T583" s="85"/>
      <c r="U583" s="83" t="str">
        <f>IF(V583="?","?","")</f>
        <v/>
      </c>
      <c r="V583" s="83" t="str">
        <f>IF(AND(W583="",X583&gt;0),"?",IF(W583="","◄",IF(X583&gt;=1,"►","")))</f>
        <v>◄</v>
      </c>
      <c r="W583" s="86"/>
      <c r="X583" s="85"/>
      <c r="Y583" s="457"/>
      <c r="Z583" s="87"/>
      <c r="AA583" s="521">
        <f t="shared" si="292"/>
        <v>0</v>
      </c>
      <c r="AB583" s="520">
        <f t="shared" si="292"/>
        <v>0</v>
      </c>
      <c r="AC583" s="88"/>
      <c r="AD583" s="519">
        <f t="shared" si="293"/>
        <v>0</v>
      </c>
      <c r="AE583" s="518">
        <f t="shared" si="293"/>
        <v>0</v>
      </c>
      <c r="AF583" s="44"/>
      <c r="AG583" s="45"/>
      <c r="AH583" s="44"/>
      <c r="AI583" s="45"/>
      <c r="AJ583" s="45"/>
      <c r="AK583" s="45"/>
      <c r="AL583" s="45"/>
      <c r="AM583" s="43"/>
      <c r="AN583" s="27" t="s">
        <v>6</v>
      </c>
      <c r="AO583" s="27" t="s">
        <v>6</v>
      </c>
      <c r="AP583" s="516"/>
      <c r="AQ583" s="516"/>
      <c r="AR583" s="516"/>
      <c r="AS583" s="516" t="s">
        <v>6</v>
      </c>
      <c r="AT583" s="516" t="s">
        <v>6</v>
      </c>
      <c r="AU583" s="516"/>
      <c r="AV583" s="516" t="s">
        <v>6</v>
      </c>
      <c r="AW583" s="516" t="s">
        <v>6</v>
      </c>
      <c r="AX583" s="516"/>
      <c r="AY583" s="516" t="s">
        <v>6</v>
      </c>
      <c r="AZ583" s="516" t="s">
        <v>6</v>
      </c>
      <c r="BA583" s="516"/>
      <c r="BB583" s="516" t="s">
        <v>6</v>
      </c>
      <c r="BC583" s="516" t="s">
        <v>6</v>
      </c>
      <c r="BD583" s="516"/>
      <c r="BE583" s="516" t="s">
        <v>6</v>
      </c>
      <c r="BF583" s="516" t="s">
        <v>6</v>
      </c>
      <c r="BG583" s="516"/>
      <c r="BH583" s="516" t="s">
        <v>6</v>
      </c>
      <c r="BI583" s="516" t="s">
        <v>6</v>
      </c>
      <c r="BJ583" s="516"/>
      <c r="BK583" s="516" t="s">
        <v>6</v>
      </c>
      <c r="BL583" s="516" t="s">
        <v>6</v>
      </c>
      <c r="BM583" s="516"/>
      <c r="BN583" s="516" t="s">
        <v>6</v>
      </c>
      <c r="BO583" s="516" t="s">
        <v>6</v>
      </c>
      <c r="BP583" s="516"/>
      <c r="BQ583" s="516" t="s">
        <v>6</v>
      </c>
      <c r="BR583" s="516" t="s">
        <v>6</v>
      </c>
      <c r="BS583" s="516"/>
      <c r="BT583" s="516"/>
      <c r="BU583" s="516"/>
      <c r="BV583" s="516"/>
      <c r="BW583" s="516"/>
      <c r="BX583" s="516"/>
      <c r="BY583" s="516"/>
      <c r="BZ583" s="28"/>
      <c r="CA583" s="24"/>
      <c r="CB583" s="29"/>
      <c r="CC583" s="29"/>
      <c r="CD583" s="30"/>
      <c r="CE583" s="29"/>
      <c r="CF583" s="29"/>
      <c r="CG583" s="31"/>
      <c r="CH583" s="457"/>
      <c r="CI583" s="23" t="s">
        <v>836</v>
      </c>
    </row>
    <row r="584" spans="1:87" ht="15.6" thickTop="1" thickBot="1" x14ac:dyDescent="0.35">
      <c r="A584" s="503"/>
      <c r="B584" s="49"/>
      <c r="C584" s="156">
        <f>B584</f>
        <v>0</v>
      </c>
      <c r="D584" s="457"/>
      <c r="E584" s="73"/>
      <c r="F584" s="93">
        <v>1302</v>
      </c>
      <c r="G584" s="302">
        <v>23472</v>
      </c>
      <c r="H584" s="76">
        <v>3</v>
      </c>
      <c r="I584" s="114"/>
      <c r="J584" s="77"/>
      <c r="K584" s="79"/>
      <c r="L584" s="79"/>
      <c r="M584" s="79"/>
      <c r="N584" s="80" t="s">
        <v>1705</v>
      </c>
      <c r="O584" s="81"/>
      <c r="P584" s="82"/>
      <c r="Q584" s="83" t="str">
        <f>IF(R584="?","?","")</f>
        <v/>
      </c>
      <c r="R584" s="83" t="str">
        <f>IF(AND(S584="",T584&gt;0),"?",IF(S584="","◄",IF(T584&gt;=1,"►","")))</f>
        <v>◄</v>
      </c>
      <c r="S584" s="84"/>
      <c r="T584" s="85"/>
      <c r="U584" s="83" t="str">
        <f>IF(V584="?","?","")</f>
        <v/>
      </c>
      <c r="V584" s="83" t="str">
        <f>IF(AND(W584="",X584&gt;0),"?",IF(W584="","◄",IF(X584&gt;=1,"►","")))</f>
        <v>◄</v>
      </c>
      <c r="W584" s="86"/>
      <c r="X584" s="85"/>
      <c r="Y584" s="457"/>
      <c r="Z584" s="87"/>
      <c r="AA584" s="521">
        <f t="shared" si="292"/>
        <v>0</v>
      </c>
      <c r="AB584" s="520">
        <f t="shared" si="292"/>
        <v>0</v>
      </c>
      <c r="AC584" s="88"/>
      <c r="AD584" s="519">
        <f t="shared" si="293"/>
        <v>0</v>
      </c>
      <c r="AE584" s="518">
        <f t="shared" si="293"/>
        <v>0</v>
      </c>
      <c r="AF584" s="44"/>
      <c r="AG584" s="45"/>
      <c r="AH584" s="44"/>
      <c r="AI584" s="45"/>
      <c r="AJ584" s="45"/>
      <c r="AK584" s="45"/>
      <c r="AL584" s="45"/>
      <c r="AM584" s="43"/>
      <c r="AN584" s="27" t="s">
        <v>6</v>
      </c>
      <c r="AO584" s="27" t="s">
        <v>6</v>
      </c>
      <c r="AP584" s="516"/>
      <c r="AQ584" s="516"/>
      <c r="AR584" s="516"/>
      <c r="AS584" s="516" t="s">
        <v>6</v>
      </c>
      <c r="AT584" s="516" t="s">
        <v>6</v>
      </c>
      <c r="AU584" s="516"/>
      <c r="AV584" s="516" t="s">
        <v>6</v>
      </c>
      <c r="AW584" s="516" t="s">
        <v>6</v>
      </c>
      <c r="AX584" s="516"/>
      <c r="AY584" s="516" t="s">
        <v>6</v>
      </c>
      <c r="AZ584" s="516" t="s">
        <v>6</v>
      </c>
      <c r="BA584" s="516"/>
      <c r="BB584" s="516" t="s">
        <v>6</v>
      </c>
      <c r="BC584" s="516" t="s">
        <v>6</v>
      </c>
      <c r="BD584" s="516"/>
      <c r="BE584" s="516" t="s">
        <v>6</v>
      </c>
      <c r="BF584" s="516" t="s">
        <v>6</v>
      </c>
      <c r="BG584" s="516"/>
      <c r="BH584" s="516" t="s">
        <v>6</v>
      </c>
      <c r="BI584" s="516" t="s">
        <v>6</v>
      </c>
      <c r="BJ584" s="516"/>
      <c r="BK584" s="516" t="s">
        <v>6</v>
      </c>
      <c r="BL584" s="516" t="s">
        <v>6</v>
      </c>
      <c r="BM584" s="516"/>
      <c r="BN584" s="516" t="s">
        <v>6</v>
      </c>
      <c r="BO584" s="516" t="s">
        <v>6</v>
      </c>
      <c r="BP584" s="516"/>
      <c r="BQ584" s="516" t="s">
        <v>6</v>
      </c>
      <c r="BR584" s="516" t="s">
        <v>6</v>
      </c>
      <c r="BS584" s="516"/>
      <c r="BT584" s="516"/>
      <c r="BU584" s="516"/>
      <c r="BV584" s="516"/>
      <c r="BW584" s="516"/>
      <c r="BX584" s="516"/>
      <c r="BY584" s="516"/>
      <c r="BZ584" s="28"/>
      <c r="CA584" s="24"/>
      <c r="CB584" s="29"/>
      <c r="CC584" s="29"/>
      <c r="CD584" s="30"/>
      <c r="CE584" s="29"/>
      <c r="CF584" s="29"/>
      <c r="CG584" s="31"/>
      <c r="CH584" s="457"/>
      <c r="CI584" s="23" t="s">
        <v>836</v>
      </c>
    </row>
    <row r="585" spans="1:87" ht="15.6" thickTop="1" thickBot="1" x14ac:dyDescent="0.35">
      <c r="A585" s="503"/>
      <c r="B585" s="49"/>
      <c r="C585" s="156">
        <f>B585</f>
        <v>0</v>
      </c>
      <c r="D585" s="457"/>
      <c r="E585" s="73"/>
      <c r="F585" s="107" t="s">
        <v>1706</v>
      </c>
      <c r="G585" s="302">
        <v>23472</v>
      </c>
      <c r="H585" s="76">
        <v>6</v>
      </c>
      <c r="I585" s="114"/>
      <c r="J585" s="77"/>
      <c r="K585" s="93" t="s">
        <v>1702</v>
      </c>
      <c r="L585" s="93">
        <v>1301</v>
      </c>
      <c r="M585" s="93">
        <v>1302</v>
      </c>
      <c r="N585" s="131" t="s">
        <v>1707</v>
      </c>
      <c r="O585" s="81"/>
      <c r="P585" s="82"/>
      <c r="Q585" s="83" t="str">
        <f>IF(R585="?","?","")</f>
        <v/>
      </c>
      <c r="R585" s="83" t="str">
        <f>IF(AND(S585="",T585&gt;0),"?",IF(S585="","◄",IF(T585&gt;=1,"►","")))</f>
        <v>◄</v>
      </c>
      <c r="S585" s="84"/>
      <c r="T585" s="85"/>
      <c r="U585" s="83" t="str">
        <f>IF(V585="?","?","")</f>
        <v/>
      </c>
      <c r="V585" s="83" t="str">
        <f>IF(AND(W585="",X585&gt;0),"?",IF(W585="","◄",IF(X585&gt;=1,"►","")))</f>
        <v>◄</v>
      </c>
      <c r="W585" s="86"/>
      <c r="X585" s="85"/>
      <c r="Y585" s="457"/>
      <c r="Z585" s="87"/>
      <c r="AA585" s="521">
        <f t="shared" si="292"/>
        <v>0</v>
      </c>
      <c r="AB585" s="520">
        <f t="shared" si="292"/>
        <v>0</v>
      </c>
      <c r="AC585" s="88"/>
      <c r="AD585" s="519">
        <f t="shared" si="293"/>
        <v>0</v>
      </c>
      <c r="AE585" s="518">
        <f t="shared" si="293"/>
        <v>0</v>
      </c>
      <c r="AF585" s="44"/>
      <c r="AG585" s="45"/>
      <c r="AH585" s="44"/>
      <c r="AI585" s="45"/>
      <c r="AJ585" s="45"/>
      <c r="AK585" s="45"/>
      <c r="AL585" s="45"/>
      <c r="AM585" s="43"/>
      <c r="AN585" s="27" t="s">
        <v>6</v>
      </c>
      <c r="AO585" s="27" t="s">
        <v>6</v>
      </c>
      <c r="AP585" s="516"/>
      <c r="AQ585" s="516"/>
      <c r="AR585" s="516"/>
      <c r="AS585" s="516" t="s">
        <v>6</v>
      </c>
      <c r="AT585" s="516" t="s">
        <v>6</v>
      </c>
      <c r="AU585" s="516"/>
      <c r="AV585" s="516" t="s">
        <v>6</v>
      </c>
      <c r="AW585" s="516" t="s">
        <v>6</v>
      </c>
      <c r="AX585" s="516"/>
      <c r="AY585" s="516" t="s">
        <v>6</v>
      </c>
      <c r="AZ585" s="516" t="s">
        <v>6</v>
      </c>
      <c r="BA585" s="516"/>
      <c r="BB585" s="516" t="s">
        <v>6</v>
      </c>
      <c r="BC585" s="516" t="s">
        <v>6</v>
      </c>
      <c r="BD585" s="516"/>
      <c r="BE585" s="516" t="s">
        <v>6</v>
      </c>
      <c r="BF585" s="516" t="s">
        <v>6</v>
      </c>
      <c r="BG585" s="516"/>
      <c r="BH585" s="516" t="s">
        <v>6</v>
      </c>
      <c r="BI585" s="516" t="s">
        <v>6</v>
      </c>
      <c r="BJ585" s="516"/>
      <c r="BK585" s="516" t="s">
        <v>6</v>
      </c>
      <c r="BL585" s="516" t="s">
        <v>6</v>
      </c>
      <c r="BM585" s="516"/>
      <c r="BN585" s="516" t="s">
        <v>6</v>
      </c>
      <c r="BO585" s="516" t="s">
        <v>6</v>
      </c>
      <c r="BP585" s="516"/>
      <c r="BQ585" s="516" t="s">
        <v>6</v>
      </c>
      <c r="BR585" s="516" t="s">
        <v>6</v>
      </c>
      <c r="BS585" s="516"/>
      <c r="BT585" s="516"/>
      <c r="BU585" s="516"/>
      <c r="BV585" s="516"/>
      <c r="BW585" s="516"/>
      <c r="BX585" s="516"/>
      <c r="BY585" s="516"/>
      <c r="BZ585" s="28"/>
      <c r="CA585" s="24"/>
      <c r="CB585" s="29"/>
      <c r="CC585" s="29"/>
      <c r="CD585" s="30"/>
      <c r="CE585" s="29"/>
      <c r="CF585" s="29"/>
      <c r="CG585" s="31"/>
      <c r="CH585" s="457"/>
      <c r="CI585" s="23" t="s">
        <v>836</v>
      </c>
    </row>
    <row r="586" spans="1:87" ht="26.4" thickTop="1" thickBot="1" x14ac:dyDescent="0.35">
      <c r="A586" s="503"/>
      <c r="B586" s="49"/>
      <c r="C586" s="156">
        <f>B586</f>
        <v>0</v>
      </c>
      <c r="D586" s="457"/>
      <c r="E586" s="136" t="s">
        <v>1708</v>
      </c>
      <c r="F586" s="93"/>
      <c r="G586" s="302">
        <v>23472</v>
      </c>
      <c r="H586" s="76">
        <v>14</v>
      </c>
      <c r="I586" s="114"/>
      <c r="J586" s="77"/>
      <c r="K586" s="79"/>
      <c r="L586" s="79"/>
      <c r="M586" s="79"/>
      <c r="N586" s="113" t="s">
        <v>1709</v>
      </c>
      <c r="O586" s="171" t="s">
        <v>1710</v>
      </c>
      <c r="P586" s="172"/>
      <c r="Q586" s="83" t="str">
        <f>IF(R586="?","?","")</f>
        <v/>
      </c>
      <c r="R586" s="83" t="str">
        <f>IF(AND(S586="",T586&gt;0),"?",IF(S586="","◄",IF(T586&gt;=1,"►","")))</f>
        <v>◄</v>
      </c>
      <c r="S586" s="84"/>
      <c r="T586" s="85"/>
      <c r="U586" s="83" t="str">
        <f>IF(V586="?","?","")</f>
        <v/>
      </c>
      <c r="V586" s="83" t="str">
        <f>IF(AND(W586="",X586&gt;0),"?",IF(W586="","◄",IF(X586&gt;=1,"►","")))</f>
        <v>◄</v>
      </c>
      <c r="W586" s="86"/>
      <c r="X586" s="85"/>
      <c r="Y586" s="457"/>
      <c r="Z586" s="87"/>
      <c r="AA586" s="521">
        <f t="shared" si="292"/>
        <v>0</v>
      </c>
      <c r="AB586" s="520">
        <f t="shared" si="292"/>
        <v>0</v>
      </c>
      <c r="AC586" s="88"/>
      <c r="AD586" s="519">
        <f t="shared" si="293"/>
        <v>0</v>
      </c>
      <c r="AE586" s="518">
        <f t="shared" si="293"/>
        <v>0</v>
      </c>
      <c r="AF586" s="44"/>
      <c r="AG586" s="45"/>
      <c r="AH586" s="44"/>
      <c r="AI586" s="45"/>
      <c r="AJ586" s="45"/>
      <c r="AK586" s="45"/>
      <c r="AL586" s="45"/>
      <c r="AM586" s="43"/>
      <c r="AN586" s="27" t="s">
        <v>6</v>
      </c>
      <c r="AO586" s="27" t="s">
        <v>6</v>
      </c>
      <c r="AP586" s="516"/>
      <c r="AQ586" s="516"/>
      <c r="AR586" s="516"/>
      <c r="AS586" s="516" t="s">
        <v>6</v>
      </c>
      <c r="AT586" s="516" t="s">
        <v>6</v>
      </c>
      <c r="AU586" s="516"/>
      <c r="AV586" s="516" t="s">
        <v>6</v>
      </c>
      <c r="AW586" s="516" t="s">
        <v>6</v>
      </c>
      <c r="AX586" s="516"/>
      <c r="AY586" s="516" t="s">
        <v>6</v>
      </c>
      <c r="AZ586" s="516" t="s">
        <v>6</v>
      </c>
      <c r="BA586" s="516"/>
      <c r="BB586" s="516" t="s">
        <v>6</v>
      </c>
      <c r="BC586" s="516" t="s">
        <v>6</v>
      </c>
      <c r="BD586" s="516"/>
      <c r="BE586" s="516" t="s">
        <v>6</v>
      </c>
      <c r="BF586" s="516" t="s">
        <v>6</v>
      </c>
      <c r="BG586" s="516"/>
      <c r="BH586" s="516" t="s">
        <v>6</v>
      </c>
      <c r="BI586" s="516" t="s">
        <v>6</v>
      </c>
      <c r="BJ586" s="516"/>
      <c r="BK586" s="516" t="s">
        <v>6</v>
      </c>
      <c r="BL586" s="516" t="s">
        <v>6</v>
      </c>
      <c r="BM586" s="516"/>
      <c r="BN586" s="516" t="s">
        <v>6</v>
      </c>
      <c r="BO586" s="516" t="s">
        <v>6</v>
      </c>
      <c r="BP586" s="516"/>
      <c r="BQ586" s="516" t="s">
        <v>6</v>
      </c>
      <c r="BR586" s="516" t="s">
        <v>6</v>
      </c>
      <c r="BS586" s="516"/>
      <c r="BT586" s="516"/>
      <c r="BU586" s="516"/>
      <c r="BV586" s="516"/>
      <c r="BW586" s="516"/>
      <c r="BX586" s="516"/>
      <c r="BY586" s="516"/>
      <c r="BZ586" s="28"/>
      <c r="CA586" s="24"/>
      <c r="CB586" s="29"/>
      <c r="CC586" s="29"/>
      <c r="CD586" s="30"/>
      <c r="CE586" s="29"/>
      <c r="CF586" s="29"/>
      <c r="CG586" s="31"/>
      <c r="CH586" s="457"/>
      <c r="CI586" s="23" t="s">
        <v>836</v>
      </c>
    </row>
    <row r="587" spans="1:87" ht="24.6" customHeight="1" thickTop="1" thickBot="1" x14ac:dyDescent="0.35">
      <c r="A587" s="505" t="str">
        <f>IF(COUNTIF(B588:B590,"x")&gt;0,"x","")</f>
        <v/>
      </c>
      <c r="B587" s="57"/>
      <c r="C587" s="510" t="str">
        <f>A587</f>
        <v/>
      </c>
      <c r="D587" s="66">
        <f>ROWS(D588:D590)-1</f>
        <v>2</v>
      </c>
      <c r="E587" s="581" t="s">
        <v>1711</v>
      </c>
      <c r="F587" s="594"/>
      <c r="G587" s="594"/>
      <c r="H587" s="594"/>
      <c r="I587" s="594"/>
      <c r="J587" s="594"/>
      <c r="K587" s="594"/>
      <c r="L587" s="594"/>
      <c r="M587" s="594"/>
      <c r="N587" s="594"/>
      <c r="O587" s="60" t="s">
        <v>1701</v>
      </c>
      <c r="P587" s="61" t="s">
        <v>3277</v>
      </c>
      <c r="Q587" s="143"/>
      <c r="R587" s="63" t="str">
        <f>IF(COUNTIF(Q588:Q590,"?")&gt;0,"?",IF(AND(S587="◄",T587="►"),"◄►",IF(S587="◄","◄",IF(T587="►","►",""))))</f>
        <v>◄</v>
      </c>
      <c r="S587" s="64" t="str">
        <f>IF(SUM(S588:S590)+1=ROWS(S588:S590)-COUNTIF(S588:S590,"-"),"","◄")</f>
        <v>◄</v>
      </c>
      <c r="T587" s="65" t="str">
        <f>IF(SUM(T588:T590)&gt;0,"►","")</f>
        <v/>
      </c>
      <c r="U587" s="146"/>
      <c r="V587" s="63" t="str">
        <f>IF(COUNTIF(U588:U590,"?")&gt;0,"?",IF(AND(W587="◄",X587="►"),"◄►",IF(W587="◄","◄",IF(X587="►","►",""))))</f>
        <v>◄</v>
      </c>
      <c r="W587" s="64" t="str">
        <f>IF(SUM(W588:W590)+1=ROWS(W588:W590)-COUNTIF(W588:W590,"-"),"","◄")</f>
        <v>◄</v>
      </c>
      <c r="X587" s="65" t="str">
        <f>IF(SUM(X588:X590)&gt;0,"►","")</f>
        <v/>
      </c>
      <c r="Y587" s="66">
        <f>ROWS(Y588:Y590)-1</f>
        <v>2</v>
      </c>
      <c r="Z587" s="67">
        <f>SUM(Z588:Z590)-Z590</f>
        <v>0</v>
      </c>
      <c r="AA587" s="68" t="s">
        <v>840</v>
      </c>
      <c r="AB587" s="69"/>
      <c r="AC587" s="67">
        <f>SUM(AC588:AC590)-AC590</f>
        <v>0</v>
      </c>
      <c r="AD587" s="68" t="s">
        <v>840</v>
      </c>
      <c r="AE587" s="69"/>
      <c r="AF587" s="153" t="str">
        <f>IF(AG587="◄","◄",IF(AG587="ok","►",""))</f>
        <v>◄</v>
      </c>
      <c r="AG587" s="154" t="str">
        <f>IF(AG588&gt;0,"OK","◄")</f>
        <v>◄</v>
      </c>
      <c r="AH587" s="155" t="str">
        <f>IF(AND(AI587="◄",AJ587="►"),"◄?►",IF(AI587="◄","◄",IF(AJ587="►","►","")))</f>
        <v>◄</v>
      </c>
      <c r="AI587" s="64" t="str">
        <f>IF(AI588&gt;0,"","◄")</f>
        <v>◄</v>
      </c>
      <c r="AJ587" s="65" t="str">
        <f>IF(SUM(AJ588:AJ589)&gt;0,"►","")</f>
        <v/>
      </c>
      <c r="AK587" s="590">
        <f>G588</f>
        <v>23472</v>
      </c>
      <c r="AL587" s="592" t="str">
        <f>P587</f>
        <v xml:space="preserve">▬ folder Nr. gn / 64 vnr. 11 ▬ </v>
      </c>
      <c r="AM587" s="43"/>
      <c r="AN587" s="1" t="str">
        <f>IF(AO587="","",IF(COUNTIF(AN588,"ok"),"","◄"))</f>
        <v>◄</v>
      </c>
      <c r="AO587" s="9" t="str">
        <f>IF(COUNTIF(AP587:BR587,"◄")&gt;0,"◄","")</f>
        <v>◄</v>
      </c>
      <c r="AP587" s="563" t="str">
        <f>IF(AP588="-","",IF(AP588&gt;0,"","◄"))</f>
        <v>◄</v>
      </c>
      <c r="AQ587" s="564"/>
      <c r="AR587" s="517">
        <f>IF(ISNONTEXT(AR588)=TRUE,"_",1)</f>
        <v>1</v>
      </c>
      <c r="AS587" s="563" t="str">
        <f>IF(AS588="-","",IF(AS588&gt;0,"","◄"))</f>
        <v/>
      </c>
      <c r="AT587" s="564"/>
      <c r="AU587" s="517" t="str">
        <f>IF(ISNONTEXT(AU588)=TRUE,"_",AR587+1)</f>
        <v>_</v>
      </c>
      <c r="AV587" s="563" t="str">
        <f>IF(AV588="-","",IF(AV588&gt;0,"","◄"))</f>
        <v/>
      </c>
      <c r="AW587" s="564"/>
      <c r="AX587" s="517" t="str">
        <f>IF(ISNONTEXT(AX588)=TRUE,"_",AU587+1)</f>
        <v>_</v>
      </c>
      <c r="AY587" s="563" t="str">
        <f>IF(AY588="-","",IF(AY588&gt;0,"","◄"))</f>
        <v/>
      </c>
      <c r="AZ587" s="564"/>
      <c r="BA587" s="517" t="str">
        <f>IF(ISNONTEXT(BA588)=TRUE,"_",AX587+1)</f>
        <v>_</v>
      </c>
      <c r="BB587" s="563" t="str">
        <f>IF(BB588="-","",IF(BB588&gt;0,"","◄"))</f>
        <v/>
      </c>
      <c r="BC587" s="564"/>
      <c r="BD587" s="517" t="str">
        <f>IF(ISNONTEXT(BD588)=TRUE,"_",BA587+1)</f>
        <v>_</v>
      </c>
      <c r="BE587" s="563" t="str">
        <f>IF(BE588="-","",IF(BE588&gt;0,"","◄"))</f>
        <v/>
      </c>
      <c r="BF587" s="564"/>
      <c r="BG587" s="517" t="str">
        <f>IF(ISNONTEXT(BG588)=TRUE,"_",BD587+1)</f>
        <v>_</v>
      </c>
      <c r="BH587" s="563" t="str">
        <f>IF(BH588="-","",IF(BH588&gt;0,"","◄"))</f>
        <v/>
      </c>
      <c r="BI587" s="564"/>
      <c r="BJ587" s="517" t="str">
        <f>IF(ISNONTEXT(BJ588)=TRUE,"_",BG587+1)</f>
        <v>_</v>
      </c>
      <c r="BK587" s="563" t="str">
        <f>IF(BK588="-","",IF(BK588&gt;0,"","◄"))</f>
        <v/>
      </c>
      <c r="BL587" s="564"/>
      <c r="BM587" s="517" t="str">
        <f>IF(ISNONTEXT(BM588)=TRUE,"_",BJ587+1)</f>
        <v>_</v>
      </c>
      <c r="BN587" s="563" t="str">
        <f>IF(BN588="-","",IF(BN588&gt;0,"","◄"))</f>
        <v/>
      </c>
      <c r="BO587" s="564"/>
      <c r="BP587" s="517" t="str">
        <f>IF(ISNONTEXT(BP588)=TRUE,"_",BM587+1)</f>
        <v>_</v>
      </c>
      <c r="BQ587" s="563" t="str">
        <f>IF(BQ588="-","",IF(BQ588&gt;0,"","◄"))</f>
        <v/>
      </c>
      <c r="BR587" s="564"/>
      <c r="BS587" s="517" t="str">
        <f>IF(ISNONTEXT(BS588)=TRUE,"_",BP587+1)</f>
        <v>_</v>
      </c>
      <c r="BT587" s="563" t="str">
        <f>IF(BT588="-","",IF(BT588&gt;0,"","◄"))</f>
        <v>◄</v>
      </c>
      <c r="BU587" s="564"/>
      <c r="BV587" s="517" t="str">
        <f>IF(ISNONTEXT(BV588)=TRUE,"_",1)</f>
        <v>_</v>
      </c>
      <c r="BW587" s="563" t="str">
        <f>IF(BW588="-","",IF(BW588&gt;0,"","◄"))</f>
        <v>◄</v>
      </c>
      <c r="BX587" s="564"/>
      <c r="BY587" s="517" t="str">
        <f>IF(ISNONTEXT(BY588)=TRUE,"_",BV587+1)</f>
        <v>_</v>
      </c>
      <c r="BZ587" s="26"/>
      <c r="CA587" s="24"/>
      <c r="CB587" s="25" t="str">
        <f>IF(CB588&gt;0,"►","")</f>
        <v/>
      </c>
      <c r="CC587" s="25" t="str">
        <f>IF(CC588&gt;0,"►","")</f>
        <v/>
      </c>
      <c r="CD587" s="517" t="str">
        <f>IF(ISNONTEXT(CD588)=TRUE,"_",1)</f>
        <v>_</v>
      </c>
      <c r="CE587" s="25" t="str">
        <f>IF(CE588&gt;0,"►","")</f>
        <v/>
      </c>
      <c r="CF587" s="25" t="str">
        <f>IF(CF588&gt;0,"►","")</f>
        <v/>
      </c>
      <c r="CG587" s="517" t="str">
        <f>IF(ISNONTEXT(CG588)=TRUE,"_",CD587+1)</f>
        <v>_</v>
      </c>
      <c r="CH587" s="66">
        <f>ROWS(CH588:CH590)-1</f>
        <v>2</v>
      </c>
      <c r="CI587" s="23" t="s">
        <v>836</v>
      </c>
    </row>
    <row r="588" spans="1:87" ht="15" thickBot="1" x14ac:dyDescent="0.35">
      <c r="A588" s="503"/>
      <c r="B588" s="49"/>
      <c r="C588" s="156">
        <f>B588</f>
        <v>0</v>
      </c>
      <c r="D588" s="457"/>
      <c r="E588" s="73"/>
      <c r="F588" s="74" t="s">
        <v>1712</v>
      </c>
      <c r="G588" s="300">
        <v>23472</v>
      </c>
      <c r="H588" s="76">
        <v>8</v>
      </c>
      <c r="I588" s="114"/>
      <c r="J588" s="114"/>
      <c r="K588" s="79"/>
      <c r="L588" s="79"/>
      <c r="M588" s="79"/>
      <c r="N588" s="157" t="s">
        <v>1713</v>
      </c>
      <c r="O588" s="81"/>
      <c r="P588" s="82"/>
      <c r="Q588" s="83" t="str">
        <f>IF(R588="?","?","")</f>
        <v/>
      </c>
      <c r="R588" s="83" t="str">
        <f>IF(AND(S588="",T588&gt;0),"?",IF(S588="","◄",IF(T588&gt;=1,"►","")))</f>
        <v>◄</v>
      </c>
      <c r="S588" s="84"/>
      <c r="T588" s="85"/>
      <c r="U588" s="83" t="str">
        <f>IF(V588="?","?","")</f>
        <v/>
      </c>
      <c r="V588" s="83" t="str">
        <f>IF(AND(W588="",X588&gt;0),"?",IF(W588="","◄",IF(X588&gt;=1,"►","")))</f>
        <v>◄</v>
      </c>
      <c r="W588" s="86"/>
      <c r="X588" s="85"/>
      <c r="Y588" s="457"/>
      <c r="Z588" s="87"/>
      <c r="AA588" s="521">
        <f>(S588*Z588)</f>
        <v>0</v>
      </c>
      <c r="AB588" s="520">
        <f>(T588*AA588)</f>
        <v>0</v>
      </c>
      <c r="AC588" s="88"/>
      <c r="AD588" s="519">
        <f>(W588*AC588)</f>
        <v>0</v>
      </c>
      <c r="AE588" s="518">
        <f>(X588*AD588)</f>
        <v>0</v>
      </c>
      <c r="AF588" s="89" t="str">
        <f>IF(AG588&gt;0,"ok","◄")</f>
        <v>◄</v>
      </c>
      <c r="AG588" s="90"/>
      <c r="AH588" s="89" t="str">
        <f>IF(AND(AI588="",AJ588&gt;0),"?",IF(AI588="","◄",IF(AJ588&gt;=1,"►","")))</f>
        <v>◄</v>
      </c>
      <c r="AI588" s="91"/>
      <c r="AJ588" s="92"/>
      <c r="AK588" s="591"/>
      <c r="AL588" s="593"/>
      <c r="AM588" s="43"/>
      <c r="AN588" s="3" t="s">
        <v>3</v>
      </c>
      <c r="AO588" s="12" t="s">
        <v>1</v>
      </c>
      <c r="AP588" s="13"/>
      <c r="AQ588" s="14"/>
      <c r="AR588" s="15" t="s">
        <v>46</v>
      </c>
      <c r="AS588" s="516" t="s">
        <v>6</v>
      </c>
      <c r="AT588" s="516" t="s">
        <v>6</v>
      </c>
      <c r="AU588" s="516"/>
      <c r="AV588" s="516" t="s">
        <v>6</v>
      </c>
      <c r="AW588" s="516" t="s">
        <v>6</v>
      </c>
      <c r="AX588" s="516"/>
      <c r="AY588" s="516" t="s">
        <v>6</v>
      </c>
      <c r="AZ588" s="516" t="s">
        <v>6</v>
      </c>
      <c r="BA588" s="516"/>
      <c r="BB588" s="516" t="s">
        <v>6</v>
      </c>
      <c r="BC588" s="516" t="s">
        <v>6</v>
      </c>
      <c r="BD588" s="516"/>
      <c r="BE588" s="516" t="s">
        <v>6</v>
      </c>
      <c r="BF588" s="516" t="s">
        <v>6</v>
      </c>
      <c r="BG588" s="516"/>
      <c r="BH588" s="516" t="s">
        <v>6</v>
      </c>
      <c r="BI588" s="516" t="s">
        <v>6</v>
      </c>
      <c r="BJ588" s="516"/>
      <c r="BK588" s="516" t="s">
        <v>6</v>
      </c>
      <c r="BL588" s="516" t="s">
        <v>6</v>
      </c>
      <c r="BM588" s="516"/>
      <c r="BN588" s="516" t="s">
        <v>6</v>
      </c>
      <c r="BO588" s="516" t="s">
        <v>6</v>
      </c>
      <c r="BP588" s="516"/>
      <c r="BQ588" s="516" t="s">
        <v>6</v>
      </c>
      <c r="BR588" s="516" t="s">
        <v>6</v>
      </c>
      <c r="BS588" s="516"/>
      <c r="BT588" s="32"/>
      <c r="BU588" s="33"/>
      <c r="BV588" s="34"/>
      <c r="BW588" s="32"/>
      <c r="BX588" s="33"/>
      <c r="BY588" s="34"/>
      <c r="BZ588" s="35"/>
      <c r="CA588" s="24"/>
      <c r="CB588" s="36"/>
      <c r="CC588" s="33"/>
      <c r="CD588" s="37"/>
      <c r="CE588" s="36"/>
      <c r="CF588" s="38"/>
      <c r="CG588" s="39"/>
      <c r="CH588" s="457"/>
      <c r="CI588" s="23" t="s">
        <v>836</v>
      </c>
    </row>
    <row r="589" spans="1:87" ht="26.4" thickTop="1" thickBot="1" x14ac:dyDescent="0.35">
      <c r="A589" s="503"/>
      <c r="B589" s="49"/>
      <c r="C589" s="156">
        <f>B589</f>
        <v>0</v>
      </c>
      <c r="D589" s="457"/>
      <c r="E589" s="136" t="s">
        <v>1714</v>
      </c>
      <c r="F589" s="93"/>
      <c r="G589" s="302">
        <v>23472</v>
      </c>
      <c r="H589" s="76">
        <v>16</v>
      </c>
      <c r="I589" s="114"/>
      <c r="J589" s="114"/>
      <c r="K589" s="79"/>
      <c r="L589" s="79"/>
      <c r="M589" s="79"/>
      <c r="N589" s="113" t="s">
        <v>1715</v>
      </c>
      <c r="O589" s="171" t="s">
        <v>1716</v>
      </c>
      <c r="P589" s="172"/>
      <c r="Q589" s="83" t="str">
        <f>IF(R589="?","?","")</f>
        <v/>
      </c>
      <c r="R589" s="83" t="str">
        <f>IF(AND(S589="",T589&gt;0),"?",IF(S589="","◄",IF(T589&gt;=1,"►","")))</f>
        <v>◄</v>
      </c>
      <c r="S589" s="84"/>
      <c r="T589" s="85"/>
      <c r="U589" s="83" t="str">
        <f>IF(V589="?","?","")</f>
        <v/>
      </c>
      <c r="V589" s="83" t="str">
        <f>IF(AND(W589="",X589&gt;0),"?",IF(W589="","◄",IF(X589&gt;=1,"►","")))</f>
        <v>◄</v>
      </c>
      <c r="W589" s="86"/>
      <c r="X589" s="85"/>
      <c r="Y589" s="457"/>
      <c r="Z589" s="87"/>
      <c r="AA589" s="521">
        <f>(S589*Z589)</f>
        <v>0</v>
      </c>
      <c r="AB589" s="520">
        <f>(T589*AA589)</f>
        <v>0</v>
      </c>
      <c r="AC589" s="88"/>
      <c r="AD589" s="519">
        <f>(W589*AC589)</f>
        <v>0</v>
      </c>
      <c r="AE589" s="518">
        <f>(X589*AD589)</f>
        <v>0</v>
      </c>
      <c r="AF589" s="44"/>
      <c r="AG589" s="45"/>
      <c r="AH589" s="44"/>
      <c r="AI589" s="45"/>
      <c r="AJ589" s="45"/>
      <c r="AK589" s="45"/>
      <c r="AL589" s="45"/>
      <c r="AM589" s="43"/>
      <c r="AN589" s="27" t="s">
        <v>6</v>
      </c>
      <c r="AO589" s="27" t="s">
        <v>6</v>
      </c>
      <c r="AP589" s="516"/>
      <c r="AQ589" s="516"/>
      <c r="AR589" s="516"/>
      <c r="AS589" s="516" t="s">
        <v>6</v>
      </c>
      <c r="AT589" s="516" t="s">
        <v>6</v>
      </c>
      <c r="AU589" s="516"/>
      <c r="AV589" s="516" t="s">
        <v>6</v>
      </c>
      <c r="AW589" s="516" t="s">
        <v>6</v>
      </c>
      <c r="AX589" s="516"/>
      <c r="AY589" s="516" t="s">
        <v>6</v>
      </c>
      <c r="AZ589" s="516" t="s">
        <v>6</v>
      </c>
      <c r="BA589" s="516"/>
      <c r="BB589" s="516" t="s">
        <v>6</v>
      </c>
      <c r="BC589" s="516" t="s">
        <v>6</v>
      </c>
      <c r="BD589" s="516"/>
      <c r="BE589" s="516" t="s">
        <v>6</v>
      </c>
      <c r="BF589" s="516" t="s">
        <v>6</v>
      </c>
      <c r="BG589" s="516"/>
      <c r="BH589" s="516" t="s">
        <v>6</v>
      </c>
      <c r="BI589" s="516" t="s">
        <v>6</v>
      </c>
      <c r="BJ589" s="516"/>
      <c r="BK589" s="516" t="s">
        <v>6</v>
      </c>
      <c r="BL589" s="516" t="s">
        <v>6</v>
      </c>
      <c r="BM589" s="516"/>
      <c r="BN589" s="516" t="s">
        <v>6</v>
      </c>
      <c r="BO589" s="516" t="s">
        <v>6</v>
      </c>
      <c r="BP589" s="516"/>
      <c r="BQ589" s="516" t="s">
        <v>6</v>
      </c>
      <c r="BR589" s="516" t="s">
        <v>6</v>
      </c>
      <c r="BS589" s="516"/>
      <c r="BT589" s="516"/>
      <c r="BU589" s="516"/>
      <c r="BV589" s="516"/>
      <c r="BW589" s="516"/>
      <c r="BX589" s="516"/>
      <c r="BY589" s="516"/>
      <c r="BZ589" s="28"/>
      <c r="CA589" s="24"/>
      <c r="CB589" s="29"/>
      <c r="CC589" s="29"/>
      <c r="CD589" s="30"/>
      <c r="CE589" s="29"/>
      <c r="CF589" s="29"/>
      <c r="CG589" s="31"/>
      <c r="CH589" s="457"/>
      <c r="CI589" s="23" t="s">
        <v>836</v>
      </c>
    </row>
    <row r="590" spans="1:87" ht="16.8" customHeight="1" thickTop="1" thickBot="1" x14ac:dyDescent="0.35">
      <c r="A590" s="505" t="str">
        <f>IF(COUNTIF(B591:B595,"x")&gt;0,"x","")</f>
        <v/>
      </c>
      <c r="B590" s="57"/>
      <c r="C590" s="510" t="str">
        <f>A590</f>
        <v/>
      </c>
      <c r="D590" s="66">
        <f>ROWS(D591:D595)-1</f>
        <v>4</v>
      </c>
      <c r="E590" s="58" t="s">
        <v>1717</v>
      </c>
      <c r="F590" s="59"/>
      <c r="G590" s="301"/>
      <c r="H590" s="6"/>
      <c r="I590" s="6"/>
      <c r="J590" s="6"/>
      <c r="K590" s="18"/>
      <c r="L590" s="18"/>
      <c r="M590" s="18"/>
      <c r="N590" s="46"/>
      <c r="O590" s="60" t="s">
        <v>1718</v>
      </c>
      <c r="P590" s="61" t="s">
        <v>3278</v>
      </c>
      <c r="Q590" s="146"/>
      <c r="R590" s="63" t="str">
        <f>IF(COUNTIF(Q591:Q595,"?")&gt;0,"?",IF(AND(S590="◄",T590="►"),"◄►",IF(S590="◄","◄",IF(T590="►","►",""))))</f>
        <v>◄</v>
      </c>
      <c r="S590" s="64" t="str">
        <f>IF(SUM(S591:S595)+1=ROWS(S591:S595)-COUNTIF(S591:S595,"-"),"","◄")</f>
        <v>◄</v>
      </c>
      <c r="T590" s="65" t="str">
        <f>IF(SUM(T591:T595)&gt;0,"►","")</f>
        <v/>
      </c>
      <c r="U590" s="146"/>
      <c r="V590" s="63" t="str">
        <f>IF(COUNTIF(U591:U595,"?")&gt;0,"?",IF(AND(W590="◄",X590="►"),"◄►",IF(W590="◄","◄",IF(X590="►","►",""))))</f>
        <v>◄</v>
      </c>
      <c r="W590" s="64" t="str">
        <f>IF(SUM(W591:W595)+1=ROWS(W591:W595)-COUNTIF(W591:W595,"-"),"","◄")</f>
        <v>◄</v>
      </c>
      <c r="X590" s="65" t="str">
        <f>IF(SUM(X591:X595)&gt;0,"►","")</f>
        <v/>
      </c>
      <c r="Y590" s="66">
        <f>ROWS(Y591:Y595)-1</f>
        <v>4</v>
      </c>
      <c r="Z590" s="67">
        <f>SUM(Z591:Z595)-Z595</f>
        <v>0</v>
      </c>
      <c r="AA590" s="68" t="s">
        <v>840</v>
      </c>
      <c r="AB590" s="69"/>
      <c r="AC590" s="67">
        <f>SUM(AC591:AC595)-AC595</f>
        <v>0</v>
      </c>
      <c r="AD590" s="68" t="s">
        <v>840</v>
      </c>
      <c r="AE590" s="69"/>
      <c r="AF590" s="153" t="str">
        <f>IF(AG590="◄","◄",IF(AG590="ok","►",""))</f>
        <v>◄</v>
      </c>
      <c r="AG590" s="154" t="str">
        <f>IF(AG591&gt;0,"OK","◄")</f>
        <v>◄</v>
      </c>
      <c r="AH590" s="155" t="str">
        <f>IF(AND(AI590="◄",AJ590="►"),"◄?►",IF(AI590="◄","◄",IF(AJ590="►","►","")))</f>
        <v>◄</v>
      </c>
      <c r="AI590" s="64" t="str">
        <f>IF(AI591&gt;0,"","◄")</f>
        <v>◄</v>
      </c>
      <c r="AJ590" s="65" t="str">
        <f>IF(SUM(AJ591:AJ594)&gt;0,"►","")</f>
        <v/>
      </c>
      <c r="AK590" s="590">
        <f>G592</f>
        <v>23472</v>
      </c>
      <c r="AL590" s="592" t="str">
        <f>P590</f>
        <v xml:space="preserve">▬ folder Nr. gn / 64 vnr. 12 ▬ </v>
      </c>
      <c r="AM590" s="43"/>
      <c r="AN590" s="1" t="str">
        <f>IF(AO590="","",IF(COUNTIF(AN591,"ok"),"","◄"))</f>
        <v>◄</v>
      </c>
      <c r="AO590" s="9" t="str">
        <f>IF(COUNTIF(AP590:BR590,"◄")&gt;0,"◄","")</f>
        <v>◄</v>
      </c>
      <c r="AP590" s="563" t="str">
        <f>IF(AP591="-","",IF(AP591&gt;0,"","◄"))</f>
        <v>◄</v>
      </c>
      <c r="AQ590" s="564"/>
      <c r="AR590" s="517">
        <f>IF(ISNONTEXT(AR591)=TRUE,"_",1)</f>
        <v>1</v>
      </c>
      <c r="AS590" s="563" t="str">
        <f>IF(AS591="-","",IF(AS591&gt;0,"","◄"))</f>
        <v/>
      </c>
      <c r="AT590" s="564"/>
      <c r="AU590" s="517" t="str">
        <f>IF(ISNONTEXT(AU591)=TRUE,"_",AR590+1)</f>
        <v>_</v>
      </c>
      <c r="AV590" s="563" t="str">
        <f>IF(AV591="-","",IF(AV591&gt;0,"","◄"))</f>
        <v/>
      </c>
      <c r="AW590" s="564"/>
      <c r="AX590" s="517" t="str">
        <f>IF(ISNONTEXT(AX591)=TRUE,"_",AU590+1)</f>
        <v>_</v>
      </c>
      <c r="AY590" s="563" t="str">
        <f>IF(AY591="-","",IF(AY591&gt;0,"","◄"))</f>
        <v/>
      </c>
      <c r="AZ590" s="564"/>
      <c r="BA590" s="517" t="str">
        <f>IF(ISNONTEXT(BA591)=TRUE,"_",AX590+1)</f>
        <v>_</v>
      </c>
      <c r="BB590" s="563" t="str">
        <f>IF(BB591="-","",IF(BB591&gt;0,"","◄"))</f>
        <v/>
      </c>
      <c r="BC590" s="564"/>
      <c r="BD590" s="517" t="str">
        <f>IF(ISNONTEXT(BD591)=TRUE,"_",BA590+1)</f>
        <v>_</v>
      </c>
      <c r="BE590" s="563" t="str">
        <f>IF(BE591="-","",IF(BE591&gt;0,"","◄"))</f>
        <v/>
      </c>
      <c r="BF590" s="564"/>
      <c r="BG590" s="517" t="str">
        <f>IF(ISNONTEXT(BG591)=TRUE,"_",BD590+1)</f>
        <v>_</v>
      </c>
      <c r="BH590" s="563" t="str">
        <f>IF(BH591="-","",IF(BH591&gt;0,"","◄"))</f>
        <v/>
      </c>
      <c r="BI590" s="564"/>
      <c r="BJ590" s="517" t="str">
        <f>IF(ISNONTEXT(BJ591)=TRUE,"_",BG590+1)</f>
        <v>_</v>
      </c>
      <c r="BK590" s="563" t="str">
        <f>IF(BK591="-","",IF(BK591&gt;0,"","◄"))</f>
        <v/>
      </c>
      <c r="BL590" s="564"/>
      <c r="BM590" s="517" t="str">
        <f>IF(ISNONTEXT(BM591)=TRUE,"_",BJ590+1)</f>
        <v>_</v>
      </c>
      <c r="BN590" s="563" t="str">
        <f>IF(BN591="-","",IF(BN591&gt;0,"","◄"))</f>
        <v/>
      </c>
      <c r="BO590" s="564"/>
      <c r="BP590" s="517" t="str">
        <f>IF(ISNONTEXT(BP591)=TRUE,"_",BM590+1)</f>
        <v>_</v>
      </c>
      <c r="BQ590" s="563" t="str">
        <f>IF(BQ591="-","",IF(BQ591&gt;0,"","◄"))</f>
        <v/>
      </c>
      <c r="BR590" s="564"/>
      <c r="BS590" s="517" t="str">
        <f>IF(ISNONTEXT(BS591)=TRUE,"_",BP590+1)</f>
        <v>_</v>
      </c>
      <c r="BT590" s="563" t="str">
        <f>IF(BT591="-","",IF(BT591&gt;0,"","◄"))</f>
        <v>◄</v>
      </c>
      <c r="BU590" s="564"/>
      <c r="BV590" s="517" t="str">
        <f>IF(ISNONTEXT(BV591)=TRUE,"_",1)</f>
        <v>_</v>
      </c>
      <c r="BW590" s="563" t="str">
        <f>IF(BW591="-","",IF(BW591&gt;0,"","◄"))</f>
        <v>◄</v>
      </c>
      <c r="BX590" s="564"/>
      <c r="BY590" s="517" t="str">
        <f>IF(ISNONTEXT(BY591)=TRUE,"_",BV590+1)</f>
        <v>_</v>
      </c>
      <c r="BZ590" s="26"/>
      <c r="CA590" s="24"/>
      <c r="CB590" s="25" t="str">
        <f>IF(CB591&gt;0,"►","")</f>
        <v/>
      </c>
      <c r="CC590" s="25" t="str">
        <f>IF(CC591&gt;0,"►","")</f>
        <v/>
      </c>
      <c r="CD590" s="517" t="str">
        <f>IF(ISNONTEXT(CD591)=TRUE,"_",1)</f>
        <v>_</v>
      </c>
      <c r="CE590" s="25" t="str">
        <f>IF(CE591&gt;0,"►","")</f>
        <v/>
      </c>
      <c r="CF590" s="25" t="str">
        <f>IF(CF591&gt;0,"►","")</f>
        <v/>
      </c>
      <c r="CG590" s="517" t="str">
        <f>IF(ISNONTEXT(CG591)=TRUE,"_",CD590+1)</f>
        <v>_</v>
      </c>
      <c r="CH590" s="66">
        <f>ROWS(CH591:CH595)-1</f>
        <v>4</v>
      </c>
      <c r="CI590" s="23" t="s">
        <v>836</v>
      </c>
    </row>
    <row r="591" spans="1:87" ht="15" thickBot="1" x14ac:dyDescent="0.35">
      <c r="A591" s="503"/>
      <c r="B591" s="49"/>
      <c r="C591" s="156">
        <f>B591</f>
        <v>0</v>
      </c>
      <c r="D591" s="457"/>
      <c r="E591" s="73"/>
      <c r="F591" s="74" t="s">
        <v>1719</v>
      </c>
      <c r="G591" s="300">
        <v>23472</v>
      </c>
      <c r="H591" s="76">
        <v>2</v>
      </c>
      <c r="I591" s="99" t="s">
        <v>864</v>
      </c>
      <c r="J591" s="100">
        <v>1</v>
      </c>
      <c r="K591" s="79"/>
      <c r="L591" s="79"/>
      <c r="M591" s="79"/>
      <c r="N591" s="157" t="s">
        <v>1720</v>
      </c>
      <c r="O591" s="81"/>
      <c r="P591" s="82"/>
      <c r="Q591" s="83" t="str">
        <f>IF(R591="?","?","")</f>
        <v/>
      </c>
      <c r="R591" s="83" t="str">
        <f>IF(AND(S591="",T591&gt;0),"?",IF(S591="","◄",IF(T591&gt;=1,"►","")))</f>
        <v>◄</v>
      </c>
      <c r="S591" s="84"/>
      <c r="T591" s="85"/>
      <c r="U591" s="83" t="str">
        <f>IF(V591="?","?","")</f>
        <v/>
      </c>
      <c r="V591" s="83" t="str">
        <f>IF(AND(W591="",X591&gt;0),"?",IF(W591="","◄",IF(X591&gt;=1,"►","")))</f>
        <v>◄</v>
      </c>
      <c r="W591" s="86"/>
      <c r="X591" s="85"/>
      <c r="Y591" s="457"/>
      <c r="Z591" s="87"/>
      <c r="AA591" s="521">
        <f t="shared" ref="AA591:AB594" si="294">(S591*Z591)</f>
        <v>0</v>
      </c>
      <c r="AB591" s="520">
        <f t="shared" si="294"/>
        <v>0</v>
      </c>
      <c r="AC591" s="88"/>
      <c r="AD591" s="519">
        <f t="shared" ref="AD591:AE594" si="295">(W591*AC591)</f>
        <v>0</v>
      </c>
      <c r="AE591" s="518">
        <f t="shared" si="295"/>
        <v>0</v>
      </c>
      <c r="AF591" s="89" t="str">
        <f>IF(AG591&gt;0,"ok","◄")</f>
        <v>◄</v>
      </c>
      <c r="AG591" s="90"/>
      <c r="AH591" s="89" t="str">
        <f>IF(AND(AI591="",AJ591&gt;0),"?",IF(AI591="","◄",IF(AJ591&gt;=1,"►","")))</f>
        <v>◄</v>
      </c>
      <c r="AI591" s="91"/>
      <c r="AJ591" s="92"/>
      <c r="AK591" s="591"/>
      <c r="AL591" s="593"/>
      <c r="AM591" s="43"/>
      <c r="AN591" s="3" t="s">
        <v>3</v>
      </c>
      <c r="AO591" s="12" t="s">
        <v>1</v>
      </c>
      <c r="AP591" s="13"/>
      <c r="AQ591" s="14"/>
      <c r="AR591" s="15" t="s">
        <v>7</v>
      </c>
      <c r="AS591" s="516" t="s">
        <v>6</v>
      </c>
      <c r="AT591" s="516" t="s">
        <v>6</v>
      </c>
      <c r="AU591" s="516"/>
      <c r="AV591" s="516" t="s">
        <v>6</v>
      </c>
      <c r="AW591" s="516" t="s">
        <v>6</v>
      </c>
      <c r="AX591" s="516"/>
      <c r="AY591" s="516" t="s">
        <v>6</v>
      </c>
      <c r="AZ591" s="516" t="s">
        <v>6</v>
      </c>
      <c r="BA591" s="516"/>
      <c r="BB591" s="516" t="s">
        <v>6</v>
      </c>
      <c r="BC591" s="516" t="s">
        <v>6</v>
      </c>
      <c r="BD591" s="516"/>
      <c r="BE591" s="516" t="s">
        <v>6</v>
      </c>
      <c r="BF591" s="516" t="s">
        <v>6</v>
      </c>
      <c r="BG591" s="516"/>
      <c r="BH591" s="516" t="s">
        <v>6</v>
      </c>
      <c r="BI591" s="516" t="s">
        <v>6</v>
      </c>
      <c r="BJ591" s="516"/>
      <c r="BK591" s="516" t="s">
        <v>6</v>
      </c>
      <c r="BL591" s="516" t="s">
        <v>6</v>
      </c>
      <c r="BM591" s="516"/>
      <c r="BN591" s="516" t="s">
        <v>6</v>
      </c>
      <c r="BO591" s="516" t="s">
        <v>6</v>
      </c>
      <c r="BP591" s="516"/>
      <c r="BQ591" s="516" t="s">
        <v>6</v>
      </c>
      <c r="BR591" s="516" t="s">
        <v>6</v>
      </c>
      <c r="BS591" s="516"/>
      <c r="BT591" s="32"/>
      <c r="BU591" s="33"/>
      <c r="BV591" s="34"/>
      <c r="BW591" s="32"/>
      <c r="BX591" s="33"/>
      <c r="BY591" s="34"/>
      <c r="BZ591" s="35"/>
      <c r="CA591" s="24"/>
      <c r="CB591" s="36"/>
      <c r="CC591" s="33"/>
      <c r="CD591" s="37"/>
      <c r="CE591" s="36"/>
      <c r="CF591" s="38"/>
      <c r="CG591" s="39"/>
      <c r="CH591" s="457"/>
      <c r="CI591" s="23" t="s">
        <v>836</v>
      </c>
    </row>
    <row r="592" spans="1:87" ht="15.6" thickTop="1" thickBot="1" x14ac:dyDescent="0.35">
      <c r="A592" s="503"/>
      <c r="B592" s="49"/>
      <c r="C592" s="156">
        <f>B592</f>
        <v>0</v>
      </c>
      <c r="D592" s="457"/>
      <c r="E592" s="179" t="s">
        <v>1721</v>
      </c>
      <c r="F592" s="180" t="s">
        <v>1719</v>
      </c>
      <c r="G592" s="302">
        <v>23472</v>
      </c>
      <c r="H592" s="76">
        <v>40</v>
      </c>
      <c r="I592" s="99" t="s">
        <v>864</v>
      </c>
      <c r="J592" s="100">
        <v>1</v>
      </c>
      <c r="K592" s="79"/>
      <c r="L592" s="79"/>
      <c r="M592" s="79"/>
      <c r="N592" s="113" t="s">
        <v>1720</v>
      </c>
      <c r="O592" s="81"/>
      <c r="P592" s="82"/>
      <c r="Q592" s="83" t="str">
        <f>IF(R592="?","?","")</f>
        <v/>
      </c>
      <c r="R592" s="83" t="str">
        <f>IF(AND(S592="",T592&gt;0),"?",IF(S592="","◄",IF(T592&gt;=1,"►","")))</f>
        <v>◄</v>
      </c>
      <c r="S592" s="84"/>
      <c r="T592" s="85"/>
      <c r="U592" s="83" t="str">
        <f>IF(V592="?","?","")</f>
        <v/>
      </c>
      <c r="V592" s="83" t="str">
        <f>IF(AND(W592="",X592&gt;0),"?",IF(W592="","◄",IF(X592&gt;=1,"►","")))</f>
        <v>◄</v>
      </c>
      <c r="W592" s="86"/>
      <c r="X592" s="85"/>
      <c r="Y592" s="457"/>
      <c r="Z592" s="87"/>
      <c r="AA592" s="521">
        <f t="shared" si="294"/>
        <v>0</v>
      </c>
      <c r="AB592" s="520">
        <f t="shared" si="294"/>
        <v>0</v>
      </c>
      <c r="AC592" s="88"/>
      <c r="AD592" s="519">
        <f t="shared" si="295"/>
        <v>0</v>
      </c>
      <c r="AE592" s="518">
        <f t="shared" si="295"/>
        <v>0</v>
      </c>
      <c r="AF592" s="44"/>
      <c r="AG592" s="45"/>
      <c r="AH592" s="44"/>
      <c r="AI592" s="45"/>
      <c r="AJ592" s="45"/>
      <c r="AK592" s="45"/>
      <c r="AL592" s="45"/>
      <c r="AM592" s="43"/>
      <c r="AN592" s="27" t="s">
        <v>6</v>
      </c>
      <c r="AO592" s="27" t="s">
        <v>6</v>
      </c>
      <c r="AP592" s="516"/>
      <c r="AQ592" s="516"/>
      <c r="AR592" s="516"/>
      <c r="AS592" s="516" t="s">
        <v>6</v>
      </c>
      <c r="AT592" s="516" t="s">
        <v>6</v>
      </c>
      <c r="AU592" s="516"/>
      <c r="AV592" s="516" t="s">
        <v>6</v>
      </c>
      <c r="AW592" s="516" t="s">
        <v>6</v>
      </c>
      <c r="AX592" s="516"/>
      <c r="AY592" s="516" t="s">
        <v>6</v>
      </c>
      <c r="AZ592" s="516" t="s">
        <v>6</v>
      </c>
      <c r="BA592" s="516"/>
      <c r="BB592" s="516" t="s">
        <v>6</v>
      </c>
      <c r="BC592" s="516" t="s">
        <v>6</v>
      </c>
      <c r="BD592" s="516"/>
      <c r="BE592" s="516" t="s">
        <v>6</v>
      </c>
      <c r="BF592" s="516" t="s">
        <v>6</v>
      </c>
      <c r="BG592" s="516"/>
      <c r="BH592" s="516" t="s">
        <v>6</v>
      </c>
      <c r="BI592" s="516" t="s">
        <v>6</v>
      </c>
      <c r="BJ592" s="516"/>
      <c r="BK592" s="516" t="s">
        <v>6</v>
      </c>
      <c r="BL592" s="516" t="s">
        <v>6</v>
      </c>
      <c r="BM592" s="516"/>
      <c r="BN592" s="516" t="s">
        <v>6</v>
      </c>
      <c r="BO592" s="516" t="s">
        <v>6</v>
      </c>
      <c r="BP592" s="516"/>
      <c r="BQ592" s="516" t="s">
        <v>6</v>
      </c>
      <c r="BR592" s="516" t="s">
        <v>6</v>
      </c>
      <c r="BS592" s="516"/>
      <c r="BT592" s="516"/>
      <c r="BU592" s="516"/>
      <c r="BV592" s="516"/>
      <c r="BW592" s="516"/>
      <c r="BX592" s="516"/>
      <c r="BY592" s="516"/>
      <c r="BZ592" s="28"/>
      <c r="CA592" s="24"/>
      <c r="CB592" s="29"/>
      <c r="CC592" s="29"/>
      <c r="CD592" s="30"/>
      <c r="CE592" s="29"/>
      <c r="CF592" s="29"/>
      <c r="CG592" s="31"/>
      <c r="CH592" s="457"/>
      <c r="CI592" s="23" t="s">
        <v>836</v>
      </c>
    </row>
    <row r="593" spans="1:87" ht="15.6" thickTop="1" thickBot="1" x14ac:dyDescent="0.35">
      <c r="A593" s="503"/>
      <c r="B593" s="49"/>
      <c r="C593" s="156">
        <f>B593</f>
        <v>0</v>
      </c>
      <c r="D593" s="457"/>
      <c r="E593" s="181"/>
      <c r="F593" s="93">
        <v>1305</v>
      </c>
      <c r="G593" s="302">
        <v>23472</v>
      </c>
      <c r="H593" s="76">
        <v>3</v>
      </c>
      <c r="I593" s="99" t="s">
        <v>864</v>
      </c>
      <c r="J593" s="100">
        <v>1</v>
      </c>
      <c r="K593" s="79"/>
      <c r="L593" s="79"/>
      <c r="M593" s="79"/>
      <c r="N593" s="157" t="s">
        <v>1722</v>
      </c>
      <c r="O593" s="81"/>
      <c r="P593" s="82"/>
      <c r="Q593" s="83" t="str">
        <f>IF(R593="?","?","")</f>
        <v/>
      </c>
      <c r="R593" s="83" t="str">
        <f>IF(AND(S593="",T593&gt;0),"?",IF(S593="","◄",IF(T593&gt;=1,"►","")))</f>
        <v>◄</v>
      </c>
      <c r="S593" s="84"/>
      <c r="T593" s="85"/>
      <c r="U593" s="83" t="str">
        <f>IF(V593="?","?","")</f>
        <v/>
      </c>
      <c r="V593" s="83" t="str">
        <f>IF(AND(W593="",X593&gt;0),"?",IF(W593="","◄",IF(X593&gt;=1,"►","")))</f>
        <v>◄</v>
      </c>
      <c r="W593" s="86"/>
      <c r="X593" s="85"/>
      <c r="Y593" s="457"/>
      <c r="Z593" s="87"/>
      <c r="AA593" s="521">
        <f t="shared" si="294"/>
        <v>0</v>
      </c>
      <c r="AB593" s="520">
        <f t="shared" si="294"/>
        <v>0</v>
      </c>
      <c r="AC593" s="88"/>
      <c r="AD593" s="519">
        <f t="shared" si="295"/>
        <v>0</v>
      </c>
      <c r="AE593" s="518">
        <f t="shared" si="295"/>
        <v>0</v>
      </c>
      <c r="AF593" s="44"/>
      <c r="AG593" s="45"/>
      <c r="AH593" s="44"/>
      <c r="AI593" s="45"/>
      <c r="AJ593" s="45"/>
      <c r="AK593" s="45"/>
      <c r="AL593" s="45"/>
      <c r="AM593" s="43"/>
      <c r="AN593" s="27" t="s">
        <v>6</v>
      </c>
      <c r="AO593" s="27" t="s">
        <v>6</v>
      </c>
      <c r="AP593" s="516"/>
      <c r="AQ593" s="516"/>
      <c r="AR593" s="516"/>
      <c r="AS593" s="516" t="s">
        <v>6</v>
      </c>
      <c r="AT593" s="516" t="s">
        <v>6</v>
      </c>
      <c r="AU593" s="516"/>
      <c r="AV593" s="516" t="s">
        <v>6</v>
      </c>
      <c r="AW593" s="516" t="s">
        <v>6</v>
      </c>
      <c r="AX593" s="516"/>
      <c r="AY593" s="516" t="s">
        <v>6</v>
      </c>
      <c r="AZ593" s="516" t="s">
        <v>6</v>
      </c>
      <c r="BA593" s="516"/>
      <c r="BB593" s="516" t="s">
        <v>6</v>
      </c>
      <c r="BC593" s="516" t="s">
        <v>6</v>
      </c>
      <c r="BD593" s="516"/>
      <c r="BE593" s="516" t="s">
        <v>6</v>
      </c>
      <c r="BF593" s="516" t="s">
        <v>6</v>
      </c>
      <c r="BG593" s="516"/>
      <c r="BH593" s="516" t="s">
        <v>6</v>
      </c>
      <c r="BI593" s="516" t="s">
        <v>6</v>
      </c>
      <c r="BJ593" s="516"/>
      <c r="BK593" s="516" t="s">
        <v>6</v>
      </c>
      <c r="BL593" s="516" t="s">
        <v>6</v>
      </c>
      <c r="BM593" s="516"/>
      <c r="BN593" s="516" t="s">
        <v>6</v>
      </c>
      <c r="BO593" s="516" t="s">
        <v>6</v>
      </c>
      <c r="BP593" s="516"/>
      <c r="BQ593" s="516" t="s">
        <v>6</v>
      </c>
      <c r="BR593" s="516" t="s">
        <v>6</v>
      </c>
      <c r="BS593" s="516"/>
      <c r="BT593" s="516"/>
      <c r="BU593" s="516"/>
      <c r="BV593" s="516"/>
      <c r="BW593" s="516"/>
      <c r="BX593" s="516"/>
      <c r="BY593" s="516"/>
      <c r="BZ593" s="28"/>
      <c r="CA593" s="24"/>
      <c r="CB593" s="29"/>
      <c r="CC593" s="29"/>
      <c r="CD593" s="30"/>
      <c r="CE593" s="29"/>
      <c r="CF593" s="29"/>
      <c r="CG593" s="31"/>
      <c r="CH593" s="457"/>
      <c r="CI593" s="23" t="s">
        <v>836</v>
      </c>
    </row>
    <row r="594" spans="1:87" ht="15.6" thickTop="1" thickBot="1" x14ac:dyDescent="0.35">
      <c r="A594" s="503"/>
      <c r="B594" s="49"/>
      <c r="C594" s="156">
        <f>B594</f>
        <v>0</v>
      </c>
      <c r="D594" s="457"/>
      <c r="E594" s="179" t="s">
        <v>1721</v>
      </c>
      <c r="F594" s="180">
        <v>1305</v>
      </c>
      <c r="G594" s="302">
        <v>23472</v>
      </c>
      <c r="H594" s="76">
        <v>60</v>
      </c>
      <c r="I594" s="99" t="s">
        <v>864</v>
      </c>
      <c r="J594" s="100">
        <v>1</v>
      </c>
      <c r="K594" s="79"/>
      <c r="L594" s="79"/>
      <c r="M594" s="79"/>
      <c r="N594" s="113" t="s">
        <v>1722</v>
      </c>
      <c r="O594" s="81"/>
      <c r="P594" s="82"/>
      <c r="Q594" s="83" t="str">
        <f>IF(R594="?","?","")</f>
        <v/>
      </c>
      <c r="R594" s="83" t="str">
        <f>IF(AND(S594="",T594&gt;0),"?",IF(S594="","◄",IF(T594&gt;=1,"►","")))</f>
        <v>◄</v>
      </c>
      <c r="S594" s="84"/>
      <c r="T594" s="85"/>
      <c r="U594" s="83" t="str">
        <f>IF(V594="?","?","")</f>
        <v/>
      </c>
      <c r="V594" s="83" t="str">
        <f>IF(AND(W594="",X594&gt;0),"?",IF(W594="","◄",IF(X594&gt;=1,"►","")))</f>
        <v>◄</v>
      </c>
      <c r="W594" s="86"/>
      <c r="X594" s="85"/>
      <c r="Y594" s="457"/>
      <c r="Z594" s="87"/>
      <c r="AA594" s="521">
        <f t="shared" si="294"/>
        <v>0</v>
      </c>
      <c r="AB594" s="520">
        <f t="shared" si="294"/>
        <v>0</v>
      </c>
      <c r="AC594" s="88"/>
      <c r="AD594" s="519">
        <f t="shared" si="295"/>
        <v>0</v>
      </c>
      <c r="AE594" s="518">
        <f t="shared" si="295"/>
        <v>0</v>
      </c>
      <c r="AF594" s="44"/>
      <c r="AG594" s="45"/>
      <c r="AH594" s="44"/>
      <c r="AI594" s="45"/>
      <c r="AJ594" s="45"/>
      <c r="AK594" s="45"/>
      <c r="AL594" s="45"/>
      <c r="AM594" s="43"/>
      <c r="AN594" s="27" t="s">
        <v>6</v>
      </c>
      <c r="AO594" s="27" t="s">
        <v>6</v>
      </c>
      <c r="AP594" s="516"/>
      <c r="AQ594" s="516"/>
      <c r="AR594" s="516"/>
      <c r="AS594" s="516" t="s">
        <v>6</v>
      </c>
      <c r="AT594" s="516" t="s">
        <v>6</v>
      </c>
      <c r="AU594" s="516"/>
      <c r="AV594" s="516" t="s">
        <v>6</v>
      </c>
      <c r="AW594" s="516" t="s">
        <v>6</v>
      </c>
      <c r="AX594" s="516"/>
      <c r="AY594" s="516" t="s">
        <v>6</v>
      </c>
      <c r="AZ594" s="516" t="s">
        <v>6</v>
      </c>
      <c r="BA594" s="516"/>
      <c r="BB594" s="516" t="s">
        <v>6</v>
      </c>
      <c r="BC594" s="516" t="s">
        <v>6</v>
      </c>
      <c r="BD594" s="516"/>
      <c r="BE594" s="516" t="s">
        <v>6</v>
      </c>
      <c r="BF594" s="516" t="s">
        <v>6</v>
      </c>
      <c r="BG594" s="516"/>
      <c r="BH594" s="516" t="s">
        <v>6</v>
      </c>
      <c r="BI594" s="516" t="s">
        <v>6</v>
      </c>
      <c r="BJ594" s="516"/>
      <c r="BK594" s="516" t="s">
        <v>6</v>
      </c>
      <c r="BL594" s="516" t="s">
        <v>6</v>
      </c>
      <c r="BM594" s="516"/>
      <c r="BN594" s="516" t="s">
        <v>6</v>
      </c>
      <c r="BO594" s="516" t="s">
        <v>6</v>
      </c>
      <c r="BP594" s="516"/>
      <c r="BQ594" s="516" t="s">
        <v>6</v>
      </c>
      <c r="BR594" s="516" t="s">
        <v>6</v>
      </c>
      <c r="BS594" s="516"/>
      <c r="BT594" s="516"/>
      <c r="BU594" s="516"/>
      <c r="BV594" s="516"/>
      <c r="BW594" s="516"/>
      <c r="BX594" s="516"/>
      <c r="BY594" s="516"/>
      <c r="BZ594" s="28"/>
      <c r="CA594" s="24"/>
      <c r="CB594" s="29"/>
      <c r="CC594" s="29"/>
      <c r="CD594" s="30"/>
      <c r="CE594" s="29"/>
      <c r="CF594" s="29"/>
      <c r="CG594" s="31"/>
      <c r="CH594" s="457"/>
      <c r="CI594" s="23" t="s">
        <v>836</v>
      </c>
    </row>
    <row r="595" spans="1:87" ht="28.8" customHeight="1" thickTop="1" thickBot="1" x14ac:dyDescent="0.35">
      <c r="A595" s="505" t="str">
        <f>IF(COUNTIF(B596:B597,"x")&gt;0,"x","")</f>
        <v/>
      </c>
      <c r="B595" s="57"/>
      <c r="C595" s="510" t="str">
        <f>A595</f>
        <v/>
      </c>
      <c r="D595" s="66">
        <f>ROWS(D596:D597)-1</f>
        <v>1</v>
      </c>
      <c r="E595" s="581" t="s">
        <v>6825</v>
      </c>
      <c r="F595" s="594"/>
      <c r="G595" s="594"/>
      <c r="H595" s="594"/>
      <c r="I595" s="594"/>
      <c r="J595" s="594"/>
      <c r="K595" s="594"/>
      <c r="L595" s="594"/>
      <c r="M595" s="594"/>
      <c r="N595" s="594"/>
      <c r="O595" s="60">
        <v>23662</v>
      </c>
      <c r="P595" s="61" t="s">
        <v>3279</v>
      </c>
      <c r="Q595" s="62"/>
      <c r="R595" s="63" t="str">
        <f>IF(COUNTIF(Q596:Q597,"?")&gt;0,"?",IF(AND(S595="◄",T595="►"),"◄►",IF(S595="◄","◄",IF(T595="►","►",""))))</f>
        <v>◄</v>
      </c>
      <c r="S595" s="64" t="str">
        <f>IF(SUM(S596:S597)+1=ROWS(S596:S597)-COUNTIF(S596:S597,"-"),"","◄")</f>
        <v>◄</v>
      </c>
      <c r="T595" s="65" t="str">
        <f>IF(SUM(T596:T597)&gt;0,"►","")</f>
        <v/>
      </c>
      <c r="U595" s="62"/>
      <c r="V595" s="63" t="str">
        <f>IF(COUNTIF(U596:U597,"?")&gt;0,"?",IF(AND(W595="◄",X595="►"),"◄►",IF(W595="◄","◄",IF(X595="►","►",""))))</f>
        <v>◄</v>
      </c>
      <c r="W595" s="64" t="str">
        <f>IF(SUM(W596:W597)+1=ROWS(W596:W597)-COUNTIF(W596:W597,"-"),"","◄")</f>
        <v>◄</v>
      </c>
      <c r="X595" s="65" t="str">
        <f>IF(SUM(X596:X597)&gt;0,"►","")</f>
        <v/>
      </c>
      <c r="Y595" s="66">
        <f>ROWS(Y596:Y597)-1</f>
        <v>1</v>
      </c>
      <c r="Z595" s="67">
        <f>SUM(Z596:Z597)-Z597</f>
        <v>0</v>
      </c>
      <c r="AA595" s="68" t="s">
        <v>840</v>
      </c>
      <c r="AB595" s="69"/>
      <c r="AC595" s="67">
        <f>SUM(AC596:AC597)-AC597</f>
        <v>0</v>
      </c>
      <c r="AD595" s="68" t="s">
        <v>840</v>
      </c>
      <c r="AE595" s="69"/>
      <c r="AF595" s="153" t="str">
        <f>IF(AG595="◄","◄",IF(AG595="ok","►",""))</f>
        <v>◄</v>
      </c>
      <c r="AG595" s="154" t="str">
        <f>IF(AG596&gt;0,"OK","◄")</f>
        <v>◄</v>
      </c>
      <c r="AH595" s="155" t="str">
        <f>IF(AND(AI595="◄",AJ595="►"),"◄?►",IF(AI595="◄","◄",IF(AJ595="►","►","")))</f>
        <v>◄</v>
      </c>
      <c r="AI595" s="64" t="str">
        <f>IF(AI596&gt;0,"","◄")</f>
        <v>◄</v>
      </c>
      <c r="AJ595" s="65" t="str">
        <f>IF(SUM(AJ596:AJ601)&gt;0,"►","")</f>
        <v/>
      </c>
      <c r="AK595" s="590">
        <f>G598</f>
        <v>23662</v>
      </c>
      <c r="AL595" s="592" t="str">
        <f>P595</f>
        <v xml:space="preserve">▬ folder Nr. gn / 64 vnr. 13 ▬ </v>
      </c>
      <c r="AM595" s="43"/>
      <c r="AN595" s="1" t="str">
        <f>IF(AO595="","",IF(COUNTIF(AN596,"ok"),"","◄"))</f>
        <v>◄</v>
      </c>
      <c r="AO595" s="9" t="str">
        <f>IF(COUNTIF(AP595:BR595,"◄")&gt;0,"◄","")</f>
        <v>◄</v>
      </c>
      <c r="AP595" s="563" t="str">
        <f>IF(AP596="-","",IF(AP596&gt;0,"","◄"))</f>
        <v>◄</v>
      </c>
      <c r="AQ595" s="564"/>
      <c r="AR595" s="517">
        <f>IF(ISNONTEXT(AR596)=TRUE,"_",1)</f>
        <v>1</v>
      </c>
      <c r="AS595" s="563" t="str">
        <f>IF(AS596="-","",IF(AS596&gt;0,"","◄"))</f>
        <v>◄</v>
      </c>
      <c r="AT595" s="564"/>
      <c r="AU595" s="517">
        <f>IF(ISNONTEXT(AU596)=TRUE,"_",AR595+1)</f>
        <v>2</v>
      </c>
      <c r="AV595" s="563" t="str">
        <f>IF(AV596="-","",IF(AV596&gt;0,"","◄"))</f>
        <v/>
      </c>
      <c r="AW595" s="564"/>
      <c r="AX595" s="517" t="str">
        <f>IF(ISNONTEXT(AX596)=TRUE,"_",AU595+1)</f>
        <v>_</v>
      </c>
      <c r="AY595" s="563" t="str">
        <f>IF(AY596="-","",IF(AY596&gt;0,"","◄"))</f>
        <v/>
      </c>
      <c r="AZ595" s="564"/>
      <c r="BA595" s="517" t="str">
        <f>IF(ISNONTEXT(BA596)=TRUE,"_",AX595+1)</f>
        <v>_</v>
      </c>
      <c r="BB595" s="563" t="str">
        <f>IF(BB596="-","",IF(BB596&gt;0,"","◄"))</f>
        <v/>
      </c>
      <c r="BC595" s="564"/>
      <c r="BD595" s="517" t="str">
        <f>IF(ISNONTEXT(BD596)=TRUE,"_",BA595+1)</f>
        <v>_</v>
      </c>
      <c r="BE595" s="563" t="str">
        <f>IF(BE596="-","",IF(BE596&gt;0,"","◄"))</f>
        <v/>
      </c>
      <c r="BF595" s="564"/>
      <c r="BG595" s="517" t="str">
        <f>IF(ISNONTEXT(BG596)=TRUE,"_",BD595+1)</f>
        <v>_</v>
      </c>
      <c r="BH595" s="563" t="str">
        <f>IF(BH596="-","",IF(BH596&gt;0,"","◄"))</f>
        <v/>
      </c>
      <c r="BI595" s="564"/>
      <c r="BJ595" s="517" t="str">
        <f>IF(ISNONTEXT(BJ596)=TRUE,"_",BG595+1)</f>
        <v>_</v>
      </c>
      <c r="BK595" s="563" t="str">
        <f>IF(BK596="-","",IF(BK596&gt;0,"","◄"))</f>
        <v/>
      </c>
      <c r="BL595" s="564"/>
      <c r="BM595" s="517" t="str">
        <f>IF(ISNONTEXT(BM596)=TRUE,"_",BJ595+1)</f>
        <v>_</v>
      </c>
      <c r="BN595" s="563" t="str">
        <f>IF(BN596="-","",IF(BN596&gt;0,"","◄"))</f>
        <v/>
      </c>
      <c r="BO595" s="564"/>
      <c r="BP595" s="517" t="str">
        <f>IF(ISNONTEXT(BP596)=TRUE,"_",BM595+1)</f>
        <v>_</v>
      </c>
      <c r="BQ595" s="563" t="str">
        <f>IF(BQ596="-","",IF(BQ596&gt;0,"","◄"))</f>
        <v/>
      </c>
      <c r="BR595" s="564"/>
      <c r="BS595" s="517" t="str">
        <f>IF(ISNONTEXT(BS596)=TRUE,"_",BP595+1)</f>
        <v>_</v>
      </c>
      <c r="BT595" s="563" t="str">
        <f>IF(BT596="-","",IF(BT596&gt;0,"","◄"))</f>
        <v>◄</v>
      </c>
      <c r="BU595" s="564"/>
      <c r="BV595" s="517" t="str">
        <f>IF(ISNONTEXT(BV596)=TRUE,"_",1)</f>
        <v>_</v>
      </c>
      <c r="BW595" s="563" t="str">
        <f>IF(BW596="-","",IF(BW596&gt;0,"","◄"))</f>
        <v>◄</v>
      </c>
      <c r="BX595" s="564"/>
      <c r="BY595" s="517" t="str">
        <f>IF(ISNONTEXT(BY596)=TRUE,"_",BV595+1)</f>
        <v>_</v>
      </c>
      <c r="BZ595" s="26"/>
      <c r="CA595" s="24"/>
      <c r="CB595" s="25" t="str">
        <f>IF(CB596&gt;0,"►","")</f>
        <v/>
      </c>
      <c r="CC595" s="25" t="str">
        <f>IF(CC596&gt;0,"►","")</f>
        <v/>
      </c>
      <c r="CD595" s="517" t="str">
        <f>IF(ISNONTEXT(CD596)=TRUE,"_",1)</f>
        <v>_</v>
      </c>
      <c r="CE595" s="25" t="str">
        <f>IF(CE596&gt;0,"►","")</f>
        <v/>
      </c>
      <c r="CF595" s="25" t="str">
        <f>IF(CF596&gt;0,"►","")</f>
        <v/>
      </c>
      <c r="CG595" s="517" t="str">
        <f>IF(ISNONTEXT(CG596)=TRUE,"_",CD595+1)</f>
        <v>_</v>
      </c>
      <c r="CH595" s="66">
        <f>ROWS(CH596:CH597)-1</f>
        <v>1</v>
      </c>
      <c r="CI595" s="23" t="s">
        <v>836</v>
      </c>
    </row>
    <row r="596" spans="1:87" ht="15" thickBot="1" x14ac:dyDescent="0.35">
      <c r="A596" s="503"/>
      <c r="B596" s="49"/>
      <c r="C596" s="156">
        <f>B596</f>
        <v>0</v>
      </c>
      <c r="D596" s="457"/>
      <c r="E596" s="73"/>
      <c r="F596" s="74" t="s">
        <v>1723</v>
      </c>
      <c r="G596" s="300">
        <v>23662</v>
      </c>
      <c r="H596" s="112">
        <v>3</v>
      </c>
      <c r="I596" s="77"/>
      <c r="J596" s="77"/>
      <c r="K596" s="79"/>
      <c r="L596" s="79"/>
      <c r="M596" s="79"/>
      <c r="N596" s="157" t="s">
        <v>1724</v>
      </c>
      <c r="O596" s="81"/>
      <c r="P596" s="82"/>
      <c r="Q596" s="83" t="str">
        <f>IF(R596="?","?","")</f>
        <v/>
      </c>
      <c r="R596" s="83" t="str">
        <f>IF(AND(S596="",T596&gt;0),"?",IF(S596="","◄",IF(T596&gt;=1,"►","")))</f>
        <v>◄</v>
      </c>
      <c r="S596" s="84"/>
      <c r="T596" s="85"/>
      <c r="U596" s="83" t="str">
        <f>IF(V596="?","?","")</f>
        <v/>
      </c>
      <c r="V596" s="83" t="str">
        <f>IF(AND(W596="",X596&gt;0),"?",IF(W596="","◄",IF(X596&gt;=1,"►","")))</f>
        <v>◄</v>
      </c>
      <c r="W596" s="86"/>
      <c r="X596" s="85"/>
      <c r="Y596" s="457"/>
      <c r="Z596" s="87"/>
      <c r="AA596" s="521">
        <f>(S596*Z596)</f>
        <v>0</v>
      </c>
      <c r="AB596" s="520">
        <f>(T596*AA596)</f>
        <v>0</v>
      </c>
      <c r="AC596" s="88"/>
      <c r="AD596" s="519">
        <f>(W596*AC596)</f>
        <v>0</v>
      </c>
      <c r="AE596" s="518">
        <f>(X596*AD596)</f>
        <v>0</v>
      </c>
      <c r="AF596" s="89" t="str">
        <f>IF(AG596&gt;0,"ok","◄")</f>
        <v>◄</v>
      </c>
      <c r="AG596" s="90"/>
      <c r="AH596" s="89" t="str">
        <f>IF(AND(AI596="",AJ596&gt;0),"?",IF(AI596="","◄",IF(AJ596&gt;=1,"►","")))</f>
        <v>◄</v>
      </c>
      <c r="AI596" s="91"/>
      <c r="AJ596" s="92"/>
      <c r="AK596" s="591"/>
      <c r="AL596" s="593"/>
      <c r="AM596" s="43"/>
      <c r="AN596" s="3" t="s">
        <v>3</v>
      </c>
      <c r="AO596" s="12" t="s">
        <v>1</v>
      </c>
      <c r="AP596" s="13"/>
      <c r="AQ596" s="14"/>
      <c r="AR596" s="15" t="s">
        <v>47</v>
      </c>
      <c r="AS596" s="13"/>
      <c r="AT596" s="14"/>
      <c r="AU596" s="15" t="s">
        <v>4</v>
      </c>
      <c r="AV596" s="516" t="s">
        <v>6</v>
      </c>
      <c r="AW596" s="516" t="s">
        <v>6</v>
      </c>
      <c r="AX596" s="516"/>
      <c r="AY596" s="516" t="s">
        <v>6</v>
      </c>
      <c r="AZ596" s="516" t="s">
        <v>6</v>
      </c>
      <c r="BA596" s="516"/>
      <c r="BB596" s="516" t="s">
        <v>6</v>
      </c>
      <c r="BC596" s="516" t="s">
        <v>6</v>
      </c>
      <c r="BD596" s="516"/>
      <c r="BE596" s="516" t="s">
        <v>6</v>
      </c>
      <c r="BF596" s="516" t="s">
        <v>6</v>
      </c>
      <c r="BG596" s="516"/>
      <c r="BH596" s="516" t="s">
        <v>6</v>
      </c>
      <c r="BI596" s="516" t="s">
        <v>6</v>
      </c>
      <c r="BJ596" s="516"/>
      <c r="BK596" s="516" t="s">
        <v>6</v>
      </c>
      <c r="BL596" s="516" t="s">
        <v>6</v>
      </c>
      <c r="BM596" s="516"/>
      <c r="BN596" s="516" t="s">
        <v>6</v>
      </c>
      <c r="BO596" s="516" t="s">
        <v>6</v>
      </c>
      <c r="BP596" s="516"/>
      <c r="BQ596" s="516" t="s">
        <v>6</v>
      </c>
      <c r="BR596" s="516" t="s">
        <v>6</v>
      </c>
      <c r="BS596" s="516"/>
      <c r="BT596" s="32"/>
      <c r="BU596" s="33"/>
      <c r="BV596" s="34"/>
      <c r="BW596" s="32"/>
      <c r="BX596" s="33"/>
      <c r="BY596" s="34"/>
      <c r="BZ596" s="35"/>
      <c r="CA596" s="24"/>
      <c r="CB596" s="36"/>
      <c r="CC596" s="33"/>
      <c r="CD596" s="37"/>
      <c r="CE596" s="36"/>
      <c r="CF596" s="38"/>
      <c r="CG596" s="39"/>
      <c r="CH596" s="457"/>
      <c r="CI596" s="23" t="s">
        <v>836</v>
      </c>
    </row>
    <row r="597" spans="1:87" ht="24" customHeight="1" thickTop="1" thickBot="1" x14ac:dyDescent="0.35">
      <c r="A597" s="505" t="str">
        <f>IF(COUNTIF(B598:B605,"x")&gt;0,"x","")</f>
        <v/>
      </c>
      <c r="B597" s="57"/>
      <c r="C597" s="510" t="str">
        <f>A597</f>
        <v/>
      </c>
      <c r="D597" s="66">
        <f>ROWS(D598:D604)-1</f>
        <v>6</v>
      </c>
      <c r="E597" s="581" t="s">
        <v>1725</v>
      </c>
      <c r="F597" s="594"/>
      <c r="G597" s="594"/>
      <c r="H597" s="594"/>
      <c r="I597" s="594"/>
      <c r="J597" s="594"/>
      <c r="K597" s="594"/>
      <c r="L597" s="594"/>
      <c r="M597" s="594"/>
      <c r="N597" s="594"/>
      <c r="O597" s="60" t="s">
        <v>1726</v>
      </c>
      <c r="P597" s="61" t="s">
        <v>3280</v>
      </c>
      <c r="Q597" s="143"/>
      <c r="R597" s="63" t="str">
        <f>IF(COUNTIF(Q598:Q604,"?")&gt;0,"?",IF(AND(S597="◄",T597="►"),"◄►",IF(S597="◄","◄",IF(T597="►","►",""))))</f>
        <v>◄</v>
      </c>
      <c r="S597" s="64" t="str">
        <f>IF(SUM(S598:S604)+1=ROWS(S598:S604)-COUNTIF(S598:S604,"-"),"","◄")</f>
        <v>◄</v>
      </c>
      <c r="T597" s="65" t="str">
        <f>IF(SUM(T598:T604)&gt;0,"►","")</f>
        <v/>
      </c>
      <c r="U597" s="146"/>
      <c r="V597" s="63" t="str">
        <f>IF(COUNTIF(U598:U604,"?")&gt;0,"?",IF(AND(W597="◄",X597="►"),"◄►",IF(W597="◄","◄",IF(X597="►","►",""))))</f>
        <v>◄</v>
      </c>
      <c r="W597" s="64" t="str">
        <f>IF(SUM(W598:W604)+1=ROWS(W598:W604)-COUNTIF(W598:W604,"-"),"","◄")</f>
        <v>◄</v>
      </c>
      <c r="X597" s="65" t="str">
        <f>IF(SUM(X598:X604)&gt;0,"►","")</f>
        <v/>
      </c>
      <c r="Y597" s="66">
        <f>ROWS(Y598:Y604)-1</f>
        <v>6</v>
      </c>
      <c r="Z597" s="67">
        <f>SUM(Z598:Z604)-Z604</f>
        <v>0</v>
      </c>
      <c r="AA597" s="68" t="s">
        <v>840</v>
      </c>
      <c r="AB597" s="69"/>
      <c r="AC597" s="67">
        <f>SUM(AC598:AC604)-AC604</f>
        <v>0</v>
      </c>
      <c r="AD597" s="68" t="s">
        <v>840</v>
      </c>
      <c r="AE597" s="69"/>
      <c r="AF597" s="153" t="str">
        <f>IF(AG597="◄","◄",IF(AG597="ok","►",""))</f>
        <v>◄</v>
      </c>
      <c r="AG597" s="154" t="str">
        <f>IF(AG598&gt;0,"OK","◄")</f>
        <v>◄</v>
      </c>
      <c r="AH597" s="155" t="str">
        <f>IF(AND(AI597="◄",AJ597="►"),"◄?►",IF(AI597="◄","◄",IF(AJ597="►","►","")))</f>
        <v>◄</v>
      </c>
      <c r="AI597" s="64" t="str">
        <f>IF(AI598&gt;0,"","◄")</f>
        <v>◄</v>
      </c>
      <c r="AJ597" s="65" t="str">
        <f>IF(SUM(AJ598:AJ603)&gt;0,"►","")</f>
        <v/>
      </c>
      <c r="AK597" s="590">
        <f>G600</f>
        <v>23662</v>
      </c>
      <c r="AL597" s="592" t="str">
        <f>P597</f>
        <v xml:space="preserve">▬ folder Nr. gn / 64 vnr. 14 ▬ </v>
      </c>
      <c r="AM597" s="43"/>
      <c r="AN597" s="1" t="str">
        <f>IF(AO597="","",IF(COUNTIF(AN598,"ok"),"","◄"))</f>
        <v>◄</v>
      </c>
      <c r="AO597" s="9" t="str">
        <f>IF(COUNTIF(AP597:BR597,"◄")&gt;0,"◄","")</f>
        <v>◄</v>
      </c>
      <c r="AP597" s="563" t="str">
        <f>IF(AP598="-","",IF(AP598&gt;0,"","◄"))</f>
        <v>◄</v>
      </c>
      <c r="AQ597" s="564"/>
      <c r="AR597" s="517">
        <f>IF(ISNONTEXT(AR598)=TRUE,"_",1)</f>
        <v>1</v>
      </c>
      <c r="AS597" s="563" t="str">
        <f>IF(AS598="-","",IF(AS598&gt;0,"","◄"))</f>
        <v/>
      </c>
      <c r="AT597" s="564"/>
      <c r="AU597" s="517" t="str">
        <f>IF(ISNONTEXT(AU598)=TRUE,"_",AR597+1)</f>
        <v>_</v>
      </c>
      <c r="AV597" s="563" t="str">
        <f>IF(AV598="-","",IF(AV598&gt;0,"","◄"))</f>
        <v/>
      </c>
      <c r="AW597" s="564"/>
      <c r="AX597" s="517" t="str">
        <f>IF(ISNONTEXT(AX598)=TRUE,"_",AU597+1)</f>
        <v>_</v>
      </c>
      <c r="AY597" s="563" t="str">
        <f>IF(AY598="-","",IF(AY598&gt;0,"","◄"))</f>
        <v/>
      </c>
      <c r="AZ597" s="564"/>
      <c r="BA597" s="517" t="str">
        <f>IF(ISNONTEXT(BA598)=TRUE,"_",AX597+1)</f>
        <v>_</v>
      </c>
      <c r="BB597" s="563" t="str">
        <f>IF(BB598="-","",IF(BB598&gt;0,"","◄"))</f>
        <v/>
      </c>
      <c r="BC597" s="564"/>
      <c r="BD597" s="517" t="str">
        <f>IF(ISNONTEXT(BD598)=TRUE,"_",BA597+1)</f>
        <v>_</v>
      </c>
      <c r="BE597" s="563" t="str">
        <f>IF(BE598="-","",IF(BE598&gt;0,"","◄"))</f>
        <v/>
      </c>
      <c r="BF597" s="564"/>
      <c r="BG597" s="517" t="str">
        <f>IF(ISNONTEXT(BG598)=TRUE,"_",BD597+1)</f>
        <v>_</v>
      </c>
      <c r="BH597" s="563" t="str">
        <f>IF(BH598="-","",IF(BH598&gt;0,"","◄"))</f>
        <v/>
      </c>
      <c r="BI597" s="564"/>
      <c r="BJ597" s="517" t="str">
        <f>IF(ISNONTEXT(BJ598)=TRUE,"_",BG597+1)</f>
        <v>_</v>
      </c>
      <c r="BK597" s="563" t="str">
        <f>IF(BK598="-","",IF(BK598&gt;0,"","◄"))</f>
        <v/>
      </c>
      <c r="BL597" s="564"/>
      <c r="BM597" s="517" t="str">
        <f>IF(ISNONTEXT(BM598)=TRUE,"_",BJ597+1)</f>
        <v>_</v>
      </c>
      <c r="BN597" s="563" t="str">
        <f>IF(BN598="-","",IF(BN598&gt;0,"","◄"))</f>
        <v/>
      </c>
      <c r="BO597" s="564"/>
      <c r="BP597" s="517" t="str">
        <f>IF(ISNONTEXT(BP598)=TRUE,"_",BM597+1)</f>
        <v>_</v>
      </c>
      <c r="BQ597" s="563" t="str">
        <f>IF(BQ598="-","",IF(BQ598&gt;0,"","◄"))</f>
        <v/>
      </c>
      <c r="BR597" s="564"/>
      <c r="BS597" s="517" t="str">
        <f>IF(ISNONTEXT(BS598)=TRUE,"_",BP597+1)</f>
        <v>_</v>
      </c>
      <c r="BT597" s="563" t="str">
        <f>IF(BT598="-","",IF(BT598&gt;0,"","◄"))</f>
        <v>◄</v>
      </c>
      <c r="BU597" s="564"/>
      <c r="BV597" s="517" t="str">
        <f>IF(ISNONTEXT(BV598)=TRUE,"_",1)</f>
        <v>_</v>
      </c>
      <c r="BW597" s="563" t="str">
        <f>IF(BW598="-","",IF(BW598&gt;0,"","◄"))</f>
        <v>◄</v>
      </c>
      <c r="BX597" s="564"/>
      <c r="BY597" s="517" t="str">
        <f>IF(ISNONTEXT(BY598)=TRUE,"_",BV597+1)</f>
        <v>_</v>
      </c>
      <c r="BZ597" s="26"/>
      <c r="CA597" s="24"/>
      <c r="CB597" s="25" t="str">
        <f>IF(CB598&gt;0,"►","")</f>
        <v/>
      </c>
      <c r="CC597" s="25" t="str">
        <f>IF(CC598&gt;0,"►","")</f>
        <v/>
      </c>
      <c r="CD597" s="517" t="str">
        <f>IF(ISNONTEXT(CD598)=TRUE,"_",1)</f>
        <v>_</v>
      </c>
      <c r="CE597" s="25" t="str">
        <f>IF(CE598&gt;0,"►","")</f>
        <v/>
      </c>
      <c r="CF597" s="25" t="str">
        <f>IF(CF598&gt;0,"►","")</f>
        <v/>
      </c>
      <c r="CG597" s="517" t="str">
        <f>IF(ISNONTEXT(CG598)=TRUE,"_",CD597+1)</f>
        <v>_</v>
      </c>
      <c r="CH597" s="66">
        <f>ROWS(CH598:CH604)-1</f>
        <v>6</v>
      </c>
      <c r="CI597" s="23" t="s">
        <v>836</v>
      </c>
    </row>
    <row r="598" spans="1:87" ht="15" thickBot="1" x14ac:dyDescent="0.35">
      <c r="A598" s="503"/>
      <c r="B598" s="49"/>
      <c r="C598" s="156">
        <f t="shared" ref="C598:C603" si="296">B598</f>
        <v>0</v>
      </c>
      <c r="D598" s="457"/>
      <c r="E598" s="73"/>
      <c r="F598" s="74" t="s">
        <v>1727</v>
      </c>
      <c r="G598" s="300">
        <v>23662</v>
      </c>
      <c r="H598" s="76">
        <v>0.5</v>
      </c>
      <c r="I598" s="99" t="s">
        <v>864</v>
      </c>
      <c r="J598" s="100">
        <v>0.1</v>
      </c>
      <c r="K598" s="79"/>
      <c r="L598" s="79"/>
      <c r="M598" s="79"/>
      <c r="N598" s="157" t="s">
        <v>1728</v>
      </c>
      <c r="O598" s="81"/>
      <c r="P598" s="82"/>
      <c r="Q598" s="83" t="str">
        <f t="shared" ref="Q598:Q603" si="297">IF(R598="?","?","")</f>
        <v/>
      </c>
      <c r="R598" s="83" t="str">
        <f t="shared" ref="R598:R603" si="298">IF(AND(S598="",T598&gt;0),"?",IF(S598="","◄",IF(T598&gt;=1,"►","")))</f>
        <v>◄</v>
      </c>
      <c r="S598" s="84"/>
      <c r="T598" s="85"/>
      <c r="U598" s="83" t="str">
        <f t="shared" ref="U598:U603" si="299">IF(V598="?","?","")</f>
        <v/>
      </c>
      <c r="V598" s="83" t="str">
        <f t="shared" ref="V598:V603" si="300">IF(AND(W598="",X598&gt;0),"?",IF(W598="","◄",IF(X598&gt;=1,"►","")))</f>
        <v>◄</v>
      </c>
      <c r="W598" s="86"/>
      <c r="X598" s="85"/>
      <c r="Y598" s="457"/>
      <c r="Z598" s="87"/>
      <c r="AA598" s="521">
        <f t="shared" ref="AA598:AB603" si="301">(S598*Z598)</f>
        <v>0</v>
      </c>
      <c r="AB598" s="520">
        <f t="shared" si="301"/>
        <v>0</v>
      </c>
      <c r="AC598" s="88"/>
      <c r="AD598" s="519">
        <f t="shared" ref="AD598:AE603" si="302">(W598*AC598)</f>
        <v>0</v>
      </c>
      <c r="AE598" s="518">
        <f t="shared" si="302"/>
        <v>0</v>
      </c>
      <c r="AF598" s="89" t="str">
        <f>IF(AG598&gt;0,"ok","◄")</f>
        <v>◄</v>
      </c>
      <c r="AG598" s="90"/>
      <c r="AH598" s="89" t="str">
        <f>IF(AND(AI598="",AJ598&gt;0),"?",IF(AI598="","◄",IF(AJ598&gt;=1,"►","")))</f>
        <v>◄</v>
      </c>
      <c r="AI598" s="91"/>
      <c r="AJ598" s="92"/>
      <c r="AK598" s="591"/>
      <c r="AL598" s="593"/>
      <c r="AM598" s="43"/>
      <c r="AN598" s="3" t="s">
        <v>3</v>
      </c>
      <c r="AO598" s="12" t="s">
        <v>1</v>
      </c>
      <c r="AP598" s="13"/>
      <c r="AQ598" s="14"/>
      <c r="AR598" s="15" t="s">
        <v>16</v>
      </c>
      <c r="AS598" s="516" t="s">
        <v>6</v>
      </c>
      <c r="AT598" s="516" t="s">
        <v>6</v>
      </c>
      <c r="AU598" s="516"/>
      <c r="AV598" s="516" t="s">
        <v>6</v>
      </c>
      <c r="AW598" s="516" t="s">
        <v>6</v>
      </c>
      <c r="AX598" s="516"/>
      <c r="AY598" s="516" t="s">
        <v>6</v>
      </c>
      <c r="AZ598" s="516" t="s">
        <v>6</v>
      </c>
      <c r="BA598" s="516"/>
      <c r="BB598" s="516" t="s">
        <v>6</v>
      </c>
      <c r="BC598" s="516" t="s">
        <v>6</v>
      </c>
      <c r="BD598" s="516"/>
      <c r="BE598" s="516" t="s">
        <v>6</v>
      </c>
      <c r="BF598" s="516" t="s">
        <v>6</v>
      </c>
      <c r="BG598" s="516"/>
      <c r="BH598" s="516" t="s">
        <v>6</v>
      </c>
      <c r="BI598" s="516" t="s">
        <v>6</v>
      </c>
      <c r="BJ598" s="516"/>
      <c r="BK598" s="516" t="s">
        <v>6</v>
      </c>
      <c r="BL598" s="516" t="s">
        <v>6</v>
      </c>
      <c r="BM598" s="516"/>
      <c r="BN598" s="516" t="s">
        <v>6</v>
      </c>
      <c r="BO598" s="516" t="s">
        <v>6</v>
      </c>
      <c r="BP598" s="516"/>
      <c r="BQ598" s="516" t="s">
        <v>6</v>
      </c>
      <c r="BR598" s="516" t="s">
        <v>6</v>
      </c>
      <c r="BS598" s="516"/>
      <c r="BT598" s="32"/>
      <c r="BU598" s="33"/>
      <c r="BV598" s="34"/>
      <c r="BW598" s="32"/>
      <c r="BX598" s="33"/>
      <c r="BY598" s="34"/>
      <c r="BZ598" s="35"/>
      <c r="CA598" s="24"/>
      <c r="CB598" s="36"/>
      <c r="CC598" s="33"/>
      <c r="CD598" s="37"/>
      <c r="CE598" s="36"/>
      <c r="CF598" s="38"/>
      <c r="CG598" s="39"/>
      <c r="CH598" s="457"/>
      <c r="CI598" s="23" t="s">
        <v>836</v>
      </c>
    </row>
    <row r="599" spans="1:87" ht="15.6" thickTop="1" thickBot="1" x14ac:dyDescent="0.35">
      <c r="A599" s="503"/>
      <c r="B599" s="49"/>
      <c r="C599" s="156">
        <f t="shared" si="296"/>
        <v>0</v>
      </c>
      <c r="D599" s="457"/>
      <c r="E599" s="73"/>
      <c r="F599" s="93">
        <v>1308</v>
      </c>
      <c r="G599" s="302">
        <v>23662</v>
      </c>
      <c r="H599" s="76">
        <v>1</v>
      </c>
      <c r="I599" s="99" t="s">
        <v>864</v>
      </c>
      <c r="J599" s="100">
        <v>0.4</v>
      </c>
      <c r="K599" s="79"/>
      <c r="L599" s="79"/>
      <c r="M599" s="79"/>
      <c r="N599" s="157" t="s">
        <v>1729</v>
      </c>
      <c r="O599" s="81"/>
      <c r="P599" s="82"/>
      <c r="Q599" s="83" t="str">
        <f t="shared" si="297"/>
        <v/>
      </c>
      <c r="R599" s="83" t="str">
        <f t="shared" si="298"/>
        <v>◄</v>
      </c>
      <c r="S599" s="84"/>
      <c r="T599" s="85"/>
      <c r="U599" s="83" t="str">
        <f t="shared" si="299"/>
        <v/>
      </c>
      <c r="V599" s="83" t="str">
        <f t="shared" si="300"/>
        <v>◄</v>
      </c>
      <c r="W599" s="86"/>
      <c r="X599" s="85"/>
      <c r="Y599" s="457"/>
      <c r="Z599" s="87"/>
      <c r="AA599" s="521">
        <f t="shared" si="301"/>
        <v>0</v>
      </c>
      <c r="AB599" s="520">
        <f t="shared" si="301"/>
        <v>0</v>
      </c>
      <c r="AC599" s="88"/>
      <c r="AD599" s="519">
        <f t="shared" si="302"/>
        <v>0</v>
      </c>
      <c r="AE599" s="518">
        <f t="shared" si="302"/>
        <v>0</v>
      </c>
      <c r="AF599" s="44"/>
      <c r="AG599" s="45"/>
      <c r="AH599" s="44"/>
      <c r="AI599" s="45"/>
      <c r="AJ599" s="45"/>
      <c r="AK599" s="45"/>
      <c r="AL599" s="45"/>
      <c r="AM599" s="43"/>
      <c r="AN599" s="27" t="s">
        <v>6</v>
      </c>
      <c r="AO599" s="27" t="s">
        <v>6</v>
      </c>
      <c r="AP599" s="516"/>
      <c r="AQ599" s="516"/>
      <c r="AR599" s="516"/>
      <c r="AS599" s="516" t="s">
        <v>6</v>
      </c>
      <c r="AT599" s="516" t="s">
        <v>6</v>
      </c>
      <c r="AU599" s="516"/>
      <c r="AV599" s="516" t="s">
        <v>6</v>
      </c>
      <c r="AW599" s="516" t="s">
        <v>6</v>
      </c>
      <c r="AX599" s="516"/>
      <c r="AY599" s="516" t="s">
        <v>6</v>
      </c>
      <c r="AZ599" s="516" t="s">
        <v>6</v>
      </c>
      <c r="BA599" s="516"/>
      <c r="BB599" s="516" t="s">
        <v>6</v>
      </c>
      <c r="BC599" s="516" t="s">
        <v>6</v>
      </c>
      <c r="BD599" s="516"/>
      <c r="BE599" s="516" t="s">
        <v>6</v>
      </c>
      <c r="BF599" s="516" t="s">
        <v>6</v>
      </c>
      <c r="BG599" s="516"/>
      <c r="BH599" s="516" t="s">
        <v>6</v>
      </c>
      <c r="BI599" s="516" t="s">
        <v>6</v>
      </c>
      <c r="BJ599" s="516"/>
      <c r="BK599" s="516" t="s">
        <v>6</v>
      </c>
      <c r="BL599" s="516" t="s">
        <v>6</v>
      </c>
      <c r="BM599" s="516"/>
      <c r="BN599" s="516" t="s">
        <v>6</v>
      </c>
      <c r="BO599" s="516" t="s">
        <v>6</v>
      </c>
      <c r="BP599" s="516"/>
      <c r="BQ599" s="516" t="s">
        <v>6</v>
      </c>
      <c r="BR599" s="516" t="s">
        <v>6</v>
      </c>
      <c r="BS599" s="516"/>
      <c r="BT599" s="516"/>
      <c r="BU599" s="516"/>
      <c r="BV599" s="516"/>
      <c r="BW599" s="516"/>
      <c r="BX599" s="516"/>
      <c r="BY599" s="516"/>
      <c r="BZ599" s="28"/>
      <c r="CA599" s="24"/>
      <c r="CB599" s="29"/>
      <c r="CC599" s="29"/>
      <c r="CD599" s="30"/>
      <c r="CE599" s="29"/>
      <c r="CF599" s="29"/>
      <c r="CG599" s="31"/>
      <c r="CH599" s="457"/>
      <c r="CI599" s="23" t="s">
        <v>836</v>
      </c>
    </row>
    <row r="600" spans="1:87" ht="15.6" thickTop="1" thickBot="1" x14ac:dyDescent="0.35">
      <c r="A600" s="503"/>
      <c r="B600" s="49"/>
      <c r="C600" s="156">
        <f t="shared" si="296"/>
        <v>0</v>
      </c>
      <c r="D600" s="457"/>
      <c r="E600" s="73"/>
      <c r="F600" s="93">
        <v>1309</v>
      </c>
      <c r="G600" s="302">
        <v>23662</v>
      </c>
      <c r="H600" s="76">
        <v>2</v>
      </c>
      <c r="I600" s="99" t="s">
        <v>864</v>
      </c>
      <c r="J600" s="100">
        <v>1</v>
      </c>
      <c r="K600" s="79"/>
      <c r="L600" s="79"/>
      <c r="M600" s="79"/>
      <c r="N600" s="157" t="s">
        <v>1730</v>
      </c>
      <c r="O600" s="81"/>
      <c r="P600" s="82"/>
      <c r="Q600" s="83" t="str">
        <f t="shared" si="297"/>
        <v/>
      </c>
      <c r="R600" s="83" t="str">
        <f t="shared" si="298"/>
        <v>◄</v>
      </c>
      <c r="S600" s="84"/>
      <c r="T600" s="85"/>
      <c r="U600" s="83" t="str">
        <f t="shared" si="299"/>
        <v/>
      </c>
      <c r="V600" s="83" t="str">
        <f t="shared" si="300"/>
        <v>◄</v>
      </c>
      <c r="W600" s="86"/>
      <c r="X600" s="85"/>
      <c r="Y600" s="457"/>
      <c r="Z600" s="87"/>
      <c r="AA600" s="521">
        <f t="shared" si="301"/>
        <v>0</v>
      </c>
      <c r="AB600" s="520">
        <f t="shared" si="301"/>
        <v>0</v>
      </c>
      <c r="AC600" s="88"/>
      <c r="AD600" s="519">
        <f t="shared" si="302"/>
        <v>0</v>
      </c>
      <c r="AE600" s="518">
        <f t="shared" si="302"/>
        <v>0</v>
      </c>
      <c r="AF600" s="44"/>
      <c r="AG600" s="45"/>
      <c r="AH600" s="44"/>
      <c r="AI600" s="45"/>
      <c r="AJ600" s="45"/>
      <c r="AK600" s="45"/>
      <c r="AL600" s="45"/>
      <c r="AM600" s="43"/>
      <c r="AN600" s="27" t="s">
        <v>6</v>
      </c>
      <c r="AO600" s="27" t="s">
        <v>6</v>
      </c>
      <c r="AP600" s="516"/>
      <c r="AQ600" s="516"/>
      <c r="AR600" s="516"/>
      <c r="AS600" s="516" t="s">
        <v>6</v>
      </c>
      <c r="AT600" s="516" t="s">
        <v>6</v>
      </c>
      <c r="AU600" s="516"/>
      <c r="AV600" s="516" t="s">
        <v>6</v>
      </c>
      <c r="AW600" s="516" t="s">
        <v>6</v>
      </c>
      <c r="AX600" s="516"/>
      <c r="AY600" s="516" t="s">
        <v>6</v>
      </c>
      <c r="AZ600" s="516" t="s">
        <v>6</v>
      </c>
      <c r="BA600" s="516"/>
      <c r="BB600" s="516" t="s">
        <v>6</v>
      </c>
      <c r="BC600" s="516" t="s">
        <v>6</v>
      </c>
      <c r="BD600" s="516"/>
      <c r="BE600" s="516" t="s">
        <v>6</v>
      </c>
      <c r="BF600" s="516" t="s">
        <v>6</v>
      </c>
      <c r="BG600" s="516"/>
      <c r="BH600" s="516" t="s">
        <v>6</v>
      </c>
      <c r="BI600" s="516" t="s">
        <v>6</v>
      </c>
      <c r="BJ600" s="516"/>
      <c r="BK600" s="516" t="s">
        <v>6</v>
      </c>
      <c r="BL600" s="516" t="s">
        <v>6</v>
      </c>
      <c r="BM600" s="516"/>
      <c r="BN600" s="516" t="s">
        <v>6</v>
      </c>
      <c r="BO600" s="516" t="s">
        <v>6</v>
      </c>
      <c r="BP600" s="516"/>
      <c r="BQ600" s="516" t="s">
        <v>6</v>
      </c>
      <c r="BR600" s="516" t="s">
        <v>6</v>
      </c>
      <c r="BS600" s="516"/>
      <c r="BT600" s="516"/>
      <c r="BU600" s="516"/>
      <c r="BV600" s="516"/>
      <c r="BW600" s="516"/>
      <c r="BX600" s="516"/>
      <c r="BY600" s="516"/>
      <c r="BZ600" s="28"/>
      <c r="CA600" s="24"/>
      <c r="CB600" s="29"/>
      <c r="CC600" s="29"/>
      <c r="CD600" s="30"/>
      <c r="CE600" s="29"/>
      <c r="CF600" s="29"/>
      <c r="CG600" s="31"/>
      <c r="CH600" s="457"/>
      <c r="CI600" s="23" t="s">
        <v>836</v>
      </c>
    </row>
    <row r="601" spans="1:87" ht="15.6" thickTop="1" thickBot="1" x14ac:dyDescent="0.35">
      <c r="A601" s="503"/>
      <c r="B601" s="49"/>
      <c r="C601" s="156">
        <f t="shared" si="296"/>
        <v>0</v>
      </c>
      <c r="D601" s="457"/>
      <c r="E601" s="73"/>
      <c r="F601" s="93">
        <v>1310</v>
      </c>
      <c r="G601" s="302">
        <v>23662</v>
      </c>
      <c r="H601" s="76">
        <v>3</v>
      </c>
      <c r="I601" s="99" t="s">
        <v>864</v>
      </c>
      <c r="J601" s="100">
        <v>1</v>
      </c>
      <c r="K601" s="79"/>
      <c r="L601" s="79"/>
      <c r="M601" s="79"/>
      <c r="N601" s="157" t="s">
        <v>1731</v>
      </c>
      <c r="O601" s="81"/>
      <c r="P601" s="82"/>
      <c r="Q601" s="83" t="str">
        <f t="shared" si="297"/>
        <v/>
      </c>
      <c r="R601" s="83" t="str">
        <f t="shared" si="298"/>
        <v>◄</v>
      </c>
      <c r="S601" s="84"/>
      <c r="T601" s="85"/>
      <c r="U601" s="83" t="str">
        <f t="shared" si="299"/>
        <v/>
      </c>
      <c r="V601" s="83" t="str">
        <f t="shared" si="300"/>
        <v>◄</v>
      </c>
      <c r="W601" s="86"/>
      <c r="X601" s="85"/>
      <c r="Y601" s="457"/>
      <c r="Z601" s="87"/>
      <c r="AA601" s="521">
        <f t="shared" si="301"/>
        <v>0</v>
      </c>
      <c r="AB601" s="520">
        <f t="shared" si="301"/>
        <v>0</v>
      </c>
      <c r="AC601" s="88"/>
      <c r="AD601" s="519">
        <f t="shared" si="302"/>
        <v>0</v>
      </c>
      <c r="AE601" s="518">
        <f t="shared" si="302"/>
        <v>0</v>
      </c>
      <c r="AF601" s="44"/>
      <c r="AG601" s="45"/>
      <c r="AH601" s="44"/>
      <c r="AI601" s="45"/>
      <c r="AJ601" s="45"/>
      <c r="AK601" s="45"/>
      <c r="AL601" s="45"/>
      <c r="AM601" s="43"/>
      <c r="AN601" s="27" t="s">
        <v>6</v>
      </c>
      <c r="AO601" s="27" t="s">
        <v>6</v>
      </c>
      <c r="AP601" s="516"/>
      <c r="AQ601" s="516"/>
      <c r="AR601" s="516"/>
      <c r="AS601" s="516" t="s">
        <v>6</v>
      </c>
      <c r="AT601" s="516" t="s">
        <v>6</v>
      </c>
      <c r="AU601" s="516"/>
      <c r="AV601" s="516" t="s">
        <v>6</v>
      </c>
      <c r="AW601" s="516" t="s">
        <v>6</v>
      </c>
      <c r="AX601" s="516"/>
      <c r="AY601" s="516" t="s">
        <v>6</v>
      </c>
      <c r="AZ601" s="516" t="s">
        <v>6</v>
      </c>
      <c r="BA601" s="516"/>
      <c r="BB601" s="516" t="s">
        <v>6</v>
      </c>
      <c r="BC601" s="516" t="s">
        <v>6</v>
      </c>
      <c r="BD601" s="516"/>
      <c r="BE601" s="516" t="s">
        <v>6</v>
      </c>
      <c r="BF601" s="516" t="s">
        <v>6</v>
      </c>
      <c r="BG601" s="516"/>
      <c r="BH601" s="516" t="s">
        <v>6</v>
      </c>
      <c r="BI601" s="516" t="s">
        <v>6</v>
      </c>
      <c r="BJ601" s="516"/>
      <c r="BK601" s="516" t="s">
        <v>6</v>
      </c>
      <c r="BL601" s="516" t="s">
        <v>6</v>
      </c>
      <c r="BM601" s="516"/>
      <c r="BN601" s="516" t="s">
        <v>6</v>
      </c>
      <c r="BO601" s="516" t="s">
        <v>6</v>
      </c>
      <c r="BP601" s="516"/>
      <c r="BQ601" s="516" t="s">
        <v>6</v>
      </c>
      <c r="BR601" s="516" t="s">
        <v>6</v>
      </c>
      <c r="BS601" s="516"/>
      <c r="BT601" s="516"/>
      <c r="BU601" s="516"/>
      <c r="BV601" s="516"/>
      <c r="BW601" s="516"/>
      <c r="BX601" s="516"/>
      <c r="BY601" s="516"/>
      <c r="BZ601" s="28"/>
      <c r="CA601" s="24"/>
      <c r="CB601" s="29"/>
      <c r="CC601" s="29"/>
      <c r="CD601" s="30"/>
      <c r="CE601" s="29"/>
      <c r="CF601" s="29"/>
      <c r="CG601" s="31"/>
      <c r="CH601" s="457"/>
      <c r="CI601" s="23" t="s">
        <v>836</v>
      </c>
    </row>
    <row r="602" spans="1:87" ht="15.6" thickTop="1" thickBot="1" x14ac:dyDescent="0.35">
      <c r="A602" s="503"/>
      <c r="B602" s="49"/>
      <c r="C602" s="156">
        <f t="shared" si="296"/>
        <v>0</v>
      </c>
      <c r="D602" s="457"/>
      <c r="E602" s="73"/>
      <c r="F602" s="93">
        <v>1311</v>
      </c>
      <c r="G602" s="302">
        <v>23662</v>
      </c>
      <c r="H602" s="76">
        <v>4</v>
      </c>
      <c r="I602" s="99" t="s">
        <v>864</v>
      </c>
      <c r="J602" s="100">
        <v>2</v>
      </c>
      <c r="K602" s="79"/>
      <c r="L602" s="79"/>
      <c r="M602" s="79"/>
      <c r="N602" s="157" t="s">
        <v>1732</v>
      </c>
      <c r="O602" s="81"/>
      <c r="P602" s="82"/>
      <c r="Q602" s="83" t="str">
        <f t="shared" si="297"/>
        <v/>
      </c>
      <c r="R602" s="83" t="str">
        <f t="shared" si="298"/>
        <v>◄</v>
      </c>
      <c r="S602" s="84"/>
      <c r="T602" s="85"/>
      <c r="U602" s="83" t="str">
        <f t="shared" si="299"/>
        <v/>
      </c>
      <c r="V602" s="83" t="str">
        <f t="shared" si="300"/>
        <v>◄</v>
      </c>
      <c r="W602" s="86"/>
      <c r="X602" s="85"/>
      <c r="Y602" s="457"/>
      <c r="Z602" s="87"/>
      <c r="AA602" s="521">
        <f t="shared" si="301"/>
        <v>0</v>
      </c>
      <c r="AB602" s="520">
        <f t="shared" si="301"/>
        <v>0</v>
      </c>
      <c r="AC602" s="88"/>
      <c r="AD602" s="519">
        <f t="shared" si="302"/>
        <v>0</v>
      </c>
      <c r="AE602" s="518">
        <f t="shared" si="302"/>
        <v>0</v>
      </c>
      <c r="AF602" s="44"/>
      <c r="AG602" s="45"/>
      <c r="AH602" s="44"/>
      <c r="AI602" s="45"/>
      <c r="AJ602" s="45"/>
      <c r="AK602" s="45"/>
      <c r="AL602" s="45"/>
      <c r="AM602" s="43"/>
      <c r="AN602" s="27" t="s">
        <v>6</v>
      </c>
      <c r="AO602" s="27" t="s">
        <v>6</v>
      </c>
      <c r="AP602" s="516"/>
      <c r="AQ602" s="516"/>
      <c r="AR602" s="516"/>
      <c r="AS602" s="516" t="s">
        <v>6</v>
      </c>
      <c r="AT602" s="516" t="s">
        <v>6</v>
      </c>
      <c r="AU602" s="516"/>
      <c r="AV602" s="516" t="s">
        <v>6</v>
      </c>
      <c r="AW602" s="516" t="s">
        <v>6</v>
      </c>
      <c r="AX602" s="516"/>
      <c r="AY602" s="516" t="s">
        <v>6</v>
      </c>
      <c r="AZ602" s="516" t="s">
        <v>6</v>
      </c>
      <c r="BA602" s="516"/>
      <c r="BB602" s="516" t="s">
        <v>6</v>
      </c>
      <c r="BC602" s="516" t="s">
        <v>6</v>
      </c>
      <c r="BD602" s="516"/>
      <c r="BE602" s="516" t="s">
        <v>6</v>
      </c>
      <c r="BF602" s="516" t="s">
        <v>6</v>
      </c>
      <c r="BG602" s="516"/>
      <c r="BH602" s="516" t="s">
        <v>6</v>
      </c>
      <c r="BI602" s="516" t="s">
        <v>6</v>
      </c>
      <c r="BJ602" s="516"/>
      <c r="BK602" s="516" t="s">
        <v>6</v>
      </c>
      <c r="BL602" s="516" t="s">
        <v>6</v>
      </c>
      <c r="BM602" s="516"/>
      <c r="BN602" s="516" t="s">
        <v>6</v>
      </c>
      <c r="BO602" s="516" t="s">
        <v>6</v>
      </c>
      <c r="BP602" s="516"/>
      <c r="BQ602" s="516" t="s">
        <v>6</v>
      </c>
      <c r="BR602" s="516" t="s">
        <v>6</v>
      </c>
      <c r="BS602" s="516"/>
      <c r="BT602" s="516"/>
      <c r="BU602" s="516"/>
      <c r="BV602" s="516"/>
      <c r="BW602" s="516"/>
      <c r="BX602" s="516"/>
      <c r="BY602" s="516"/>
      <c r="BZ602" s="28"/>
      <c r="CA602" s="24"/>
      <c r="CB602" s="29"/>
      <c r="CC602" s="29"/>
      <c r="CD602" s="30"/>
      <c r="CE602" s="29"/>
      <c r="CF602" s="29"/>
      <c r="CG602" s="31"/>
      <c r="CH602" s="457"/>
      <c r="CI602" s="23" t="s">
        <v>836</v>
      </c>
    </row>
    <row r="603" spans="1:87" ht="15.6" thickTop="1" thickBot="1" x14ac:dyDescent="0.35">
      <c r="A603" s="503"/>
      <c r="B603" s="49"/>
      <c r="C603" s="156">
        <f t="shared" si="296"/>
        <v>0</v>
      </c>
      <c r="D603" s="457"/>
      <c r="E603" s="73"/>
      <c r="F603" s="93">
        <v>1312</v>
      </c>
      <c r="G603" s="302">
        <v>23662</v>
      </c>
      <c r="H603" s="76">
        <v>6</v>
      </c>
      <c r="I603" s="99" t="s">
        <v>864</v>
      </c>
      <c r="J603" s="100">
        <v>3</v>
      </c>
      <c r="K603" s="79"/>
      <c r="L603" s="79"/>
      <c r="M603" s="79"/>
      <c r="N603" s="157" t="s">
        <v>1733</v>
      </c>
      <c r="O603" s="81"/>
      <c r="P603" s="82"/>
      <c r="Q603" s="83" t="str">
        <f t="shared" si="297"/>
        <v/>
      </c>
      <c r="R603" s="83" t="str">
        <f t="shared" si="298"/>
        <v>◄</v>
      </c>
      <c r="S603" s="84"/>
      <c r="T603" s="85"/>
      <c r="U603" s="83" t="str">
        <f t="shared" si="299"/>
        <v/>
      </c>
      <c r="V603" s="83" t="str">
        <f t="shared" si="300"/>
        <v>◄</v>
      </c>
      <c r="W603" s="86"/>
      <c r="X603" s="85"/>
      <c r="Y603" s="457"/>
      <c r="Z603" s="87"/>
      <c r="AA603" s="521">
        <f t="shared" si="301"/>
        <v>0</v>
      </c>
      <c r="AB603" s="520">
        <f t="shared" si="301"/>
        <v>0</v>
      </c>
      <c r="AC603" s="88"/>
      <c r="AD603" s="519">
        <f t="shared" si="302"/>
        <v>0</v>
      </c>
      <c r="AE603" s="518">
        <f t="shared" si="302"/>
        <v>0</v>
      </c>
      <c r="AF603" s="44"/>
      <c r="AG603" s="45"/>
      <c r="AH603" s="44"/>
      <c r="AI603" s="45"/>
      <c r="AJ603" s="45"/>
      <c r="AK603" s="45"/>
      <c r="AL603" s="45"/>
      <c r="AM603" s="43"/>
      <c r="AN603" s="27" t="s">
        <v>6</v>
      </c>
      <c r="AO603" s="27" t="s">
        <v>6</v>
      </c>
      <c r="AP603" s="516"/>
      <c r="AQ603" s="516"/>
      <c r="AR603" s="516"/>
      <c r="AS603" s="516" t="s">
        <v>6</v>
      </c>
      <c r="AT603" s="516" t="s">
        <v>6</v>
      </c>
      <c r="AU603" s="516"/>
      <c r="AV603" s="516" t="s">
        <v>6</v>
      </c>
      <c r="AW603" s="516" t="s">
        <v>6</v>
      </c>
      <c r="AX603" s="516"/>
      <c r="AY603" s="516" t="s">
        <v>6</v>
      </c>
      <c r="AZ603" s="516" t="s">
        <v>6</v>
      </c>
      <c r="BA603" s="516"/>
      <c r="BB603" s="516" t="s">
        <v>6</v>
      </c>
      <c r="BC603" s="516" t="s">
        <v>6</v>
      </c>
      <c r="BD603" s="516"/>
      <c r="BE603" s="516" t="s">
        <v>6</v>
      </c>
      <c r="BF603" s="516" t="s">
        <v>6</v>
      </c>
      <c r="BG603" s="516"/>
      <c r="BH603" s="516" t="s">
        <v>6</v>
      </c>
      <c r="BI603" s="516" t="s">
        <v>6</v>
      </c>
      <c r="BJ603" s="516"/>
      <c r="BK603" s="516" t="s">
        <v>6</v>
      </c>
      <c r="BL603" s="516" t="s">
        <v>6</v>
      </c>
      <c r="BM603" s="516"/>
      <c r="BN603" s="516" t="s">
        <v>6</v>
      </c>
      <c r="BO603" s="516" t="s">
        <v>6</v>
      </c>
      <c r="BP603" s="516"/>
      <c r="BQ603" s="516" t="s">
        <v>6</v>
      </c>
      <c r="BR603" s="516" t="s">
        <v>6</v>
      </c>
      <c r="BS603" s="516"/>
      <c r="BT603" s="516"/>
      <c r="BU603" s="516"/>
      <c r="BV603" s="516"/>
      <c r="BW603" s="516"/>
      <c r="BX603" s="516"/>
      <c r="BY603" s="516"/>
      <c r="BZ603" s="28"/>
      <c r="CA603" s="24"/>
      <c r="CB603" s="29"/>
      <c r="CC603" s="29"/>
      <c r="CD603" s="30"/>
      <c r="CE603" s="29"/>
      <c r="CF603" s="29"/>
      <c r="CG603" s="31"/>
      <c r="CH603" s="457"/>
      <c r="CI603" s="23" t="s">
        <v>836</v>
      </c>
    </row>
    <row r="604" spans="1:87" ht="16.8" customHeight="1" thickTop="1" x14ac:dyDescent="0.3">
      <c r="A604" s="509"/>
      <c r="B604" s="431"/>
      <c r="C604" s="510">
        <f>A604</f>
        <v>0</v>
      </c>
      <c r="D604" s="431"/>
      <c r="E604" s="431"/>
      <c r="F604" s="46"/>
      <c r="G604" s="7"/>
      <c r="H604" s="345"/>
      <c r="I604" s="345"/>
      <c r="J604" s="345"/>
      <c r="K604" s="46"/>
      <c r="L604" s="46"/>
      <c r="M604" s="46"/>
      <c r="N604" s="46"/>
      <c r="O604" s="46"/>
      <c r="P604" s="46"/>
      <c r="Q604" s="46"/>
      <c r="R604" s="46"/>
      <c r="S604" s="46"/>
      <c r="T604" s="46"/>
      <c r="U604" s="46"/>
      <c r="V604" s="46"/>
      <c r="W604" s="46"/>
      <c r="X604" s="46"/>
      <c r="Y604" s="431"/>
      <c r="Z604" s="46"/>
      <c r="AA604" s="46"/>
      <c r="AB604" s="46"/>
      <c r="AC604" s="46"/>
      <c r="AD604" s="46"/>
      <c r="AE604" s="46"/>
      <c r="AF604" s="46"/>
      <c r="AG604" s="46"/>
      <c r="AH604" s="46"/>
      <c r="AI604" s="46"/>
      <c r="AJ604" s="46"/>
      <c r="AK604" s="46"/>
      <c r="AL604" s="46"/>
      <c r="AM604" s="46"/>
      <c r="AN604" s="46"/>
      <c r="AO604" s="46"/>
      <c r="AP604" s="46"/>
      <c r="AQ604" s="46"/>
      <c r="AR604" s="46"/>
      <c r="AS604" s="46"/>
      <c r="AT604" s="46"/>
      <c r="AU604" s="46"/>
      <c r="AV604" s="46"/>
      <c r="AW604" s="46"/>
      <c r="AX604" s="46"/>
      <c r="AY604" s="46"/>
      <c r="AZ604" s="46"/>
      <c r="BA604" s="46"/>
      <c r="BB604" s="46"/>
      <c r="BC604" s="46"/>
      <c r="BD604" s="46"/>
      <c r="BE604" s="46"/>
      <c r="BF604" s="46"/>
      <c r="BG604" s="46"/>
      <c r="BH604" s="46"/>
      <c r="BI604" s="46"/>
      <c r="BJ604" s="46"/>
      <c r="BK604" s="46"/>
      <c r="BL604" s="46"/>
      <c r="BM604" s="46"/>
      <c r="BN604" s="46"/>
      <c r="BO604" s="46"/>
      <c r="BP604" s="46"/>
      <c r="BQ604" s="46"/>
      <c r="BR604" s="46"/>
      <c r="BS604" s="46"/>
      <c r="BT604" s="46"/>
      <c r="BU604" s="46"/>
      <c r="BV604" s="46"/>
      <c r="BW604" s="46"/>
      <c r="BX604" s="46"/>
      <c r="BY604" s="46"/>
      <c r="BZ604" s="46"/>
      <c r="CA604" s="46"/>
      <c r="CB604" s="46"/>
      <c r="CC604" s="46"/>
      <c r="CD604" s="46"/>
      <c r="CE604" s="46"/>
      <c r="CF604" s="46"/>
      <c r="CG604" s="46"/>
      <c r="CH604" s="431"/>
      <c r="CI604" s="23" t="s">
        <v>836</v>
      </c>
    </row>
    <row r="605" spans="1:87" s="47" customFormat="1" ht="18.600000000000001" customHeight="1" thickBot="1" x14ac:dyDescent="0.35">
      <c r="A605" s="507"/>
      <c r="B605" s="50"/>
      <c r="C605" s="50"/>
      <c r="D605" s="461"/>
      <c r="E605" s="50"/>
      <c r="F605" s="51"/>
      <c r="G605" s="484"/>
      <c r="H605" s="53"/>
      <c r="I605" s="54"/>
      <c r="J605" s="53"/>
      <c r="K605" s="53"/>
      <c r="L605" s="53"/>
      <c r="M605" s="53"/>
      <c r="N605" s="55" t="s">
        <v>1553</v>
      </c>
      <c r="O605" s="53"/>
      <c r="P605" s="53"/>
      <c r="Q605" s="53"/>
      <c r="R605" s="408" t="str">
        <f>IF(COUNTIF(Q607:Q681,"?")&gt;=1,"?","")</f>
        <v/>
      </c>
      <c r="S605" s="53"/>
      <c r="T605" s="53"/>
      <c r="U605" s="53"/>
      <c r="V605" s="408" t="str">
        <f>IF(COUNTIF(U607:U681,"?")&gt;=1,"?","")</f>
        <v/>
      </c>
      <c r="W605" s="53"/>
      <c r="X605" s="53"/>
      <c r="Y605" s="461"/>
      <c r="Z605" s="56"/>
      <c r="AA605" s="434" t="str">
        <f>N605</f>
        <v xml:space="preserve">▬ folders ▼ J1965 ▼ ▬ </v>
      </c>
      <c r="AB605" s="53"/>
      <c r="AC605" s="53"/>
      <c r="AD605" s="53"/>
      <c r="AE605" s="53"/>
      <c r="AF605" s="53"/>
      <c r="AG605" s="53"/>
      <c r="AH605" s="53"/>
      <c r="AI605" s="53"/>
      <c r="AJ605" s="53"/>
      <c r="AK605" s="53"/>
      <c r="AL605" s="53"/>
      <c r="AM605" s="43"/>
      <c r="AN605" s="568" t="str">
        <f>N605</f>
        <v xml:space="preserve">▬ folders ▼ J1965 ▼ ▬ </v>
      </c>
      <c r="AO605" s="569"/>
      <c r="AP605" s="569"/>
      <c r="AQ605" s="569"/>
      <c r="AR605" s="569"/>
      <c r="AS605" s="569"/>
      <c r="AT605" s="569"/>
      <c r="AU605" s="569"/>
      <c r="AV605" s="569"/>
      <c r="AW605" s="569"/>
      <c r="AX605" s="569"/>
      <c r="AY605" s="569"/>
      <c r="AZ605" s="569"/>
      <c r="BA605" s="569"/>
      <c r="BB605" s="569"/>
      <c r="BC605" s="569"/>
      <c r="BD605" s="569"/>
      <c r="BE605" s="569"/>
      <c r="BF605" s="569"/>
      <c r="BG605" s="569"/>
      <c r="BH605" s="569"/>
      <c r="BI605" s="568" t="str">
        <f>N605</f>
        <v xml:space="preserve">▬ folders ▼ J1965 ▼ ▬ </v>
      </c>
      <c r="BJ605" s="569"/>
      <c r="BK605" s="569"/>
      <c r="BL605" s="569"/>
      <c r="BM605" s="569"/>
      <c r="BN605" s="569"/>
      <c r="BO605" s="569"/>
      <c r="BP605" s="569"/>
      <c r="BQ605" s="569"/>
      <c r="BR605" s="569"/>
      <c r="BS605" s="569"/>
      <c r="BT605" s="569"/>
      <c r="BU605" s="569"/>
      <c r="BV605" s="569"/>
      <c r="BW605" s="569"/>
      <c r="BX605" s="569"/>
      <c r="BY605" s="569"/>
      <c r="BZ605" s="569"/>
      <c r="CA605" s="569"/>
      <c r="CB605" s="569"/>
      <c r="CC605" s="569"/>
      <c r="CD605" s="569"/>
      <c r="CE605" s="569"/>
      <c r="CF605" s="569"/>
      <c r="CG605" s="569"/>
      <c r="CH605" s="461"/>
      <c r="CI605" s="23" t="s">
        <v>836</v>
      </c>
    </row>
    <row r="606" spans="1:87" ht="16.8" customHeight="1" thickTop="1" thickBot="1" x14ac:dyDescent="0.35">
      <c r="A606" s="505" t="str">
        <f>IF(COUNTIF(B607:B609,"x")&gt;0,"x","")</f>
        <v/>
      </c>
      <c r="B606" s="57"/>
      <c r="C606" s="510" t="str">
        <f>A606</f>
        <v/>
      </c>
      <c r="D606" s="66">
        <f>ROWS(D607:D609)-1</f>
        <v>2</v>
      </c>
      <c r="E606" s="58" t="s">
        <v>1734</v>
      </c>
      <c r="F606" s="59"/>
      <c r="G606" s="301"/>
      <c r="H606" s="6"/>
      <c r="I606" s="6"/>
      <c r="J606" s="6"/>
      <c r="K606" s="18"/>
      <c r="L606" s="18"/>
      <c r="M606" s="18"/>
      <c r="N606" s="46"/>
      <c r="O606" s="60" t="s">
        <v>1735</v>
      </c>
      <c r="P606" s="61" t="s">
        <v>3281</v>
      </c>
      <c r="Q606" s="143"/>
      <c r="R606" s="63" t="str">
        <f>IF(COUNTIF(Q607:Q609,"?")&gt;0,"?",IF(AND(S606="◄",T606="►"),"◄►",IF(S606="◄","◄",IF(T606="►","►",""))))</f>
        <v>◄</v>
      </c>
      <c r="S606" s="64" t="str">
        <f>IF(SUM(S607:S609)+1=ROWS(S607:S609)-COUNTIF(S607:S609,"-"),"","◄")</f>
        <v>◄</v>
      </c>
      <c r="T606" s="65" t="str">
        <f>IF(SUM(T607:T609)&gt;0,"►","")</f>
        <v/>
      </c>
      <c r="U606" s="146"/>
      <c r="V606" s="63" t="str">
        <f>IF(COUNTIF(U607:U609,"?")&gt;0,"?",IF(AND(W606="◄",X606="►"),"◄►",IF(W606="◄","◄",IF(X606="►","►",""))))</f>
        <v>◄</v>
      </c>
      <c r="W606" s="64" t="str">
        <f>IF(SUM(W607:W609)+1=ROWS(W607:W609)-COUNTIF(W607:W609,"-"),"","◄")</f>
        <v>◄</v>
      </c>
      <c r="X606" s="65" t="str">
        <f>IF(SUM(X607:X609)&gt;0,"►","")</f>
        <v/>
      </c>
      <c r="Y606" s="66">
        <f>ROWS(Y607:Y609)-1</f>
        <v>2</v>
      </c>
      <c r="Z606" s="67">
        <f>SUM(Z607:Z609)-Z609</f>
        <v>0</v>
      </c>
      <c r="AA606" s="68" t="s">
        <v>840</v>
      </c>
      <c r="AB606" s="69"/>
      <c r="AC606" s="67">
        <f>SUM(AC607:AC609)-AC609</f>
        <v>0</v>
      </c>
      <c r="AD606" s="68" t="s">
        <v>840</v>
      </c>
      <c r="AE606" s="69"/>
      <c r="AF606" s="153" t="str">
        <f>IF(AG606="◄","◄",IF(AG606="ok","►",""))</f>
        <v>◄</v>
      </c>
      <c r="AG606" s="154" t="str">
        <f>IF(AG607&gt;0,"OK","◄")</f>
        <v>◄</v>
      </c>
      <c r="AH606" s="155" t="str">
        <f>IF(AND(AI606="◄",AJ606="►"),"◄?►",IF(AI606="◄","◄",IF(AJ606="►","►","")))</f>
        <v>◄</v>
      </c>
      <c r="AI606" s="64" t="str">
        <f>IF(AI607&gt;0,"","◄")</f>
        <v>◄</v>
      </c>
      <c r="AJ606" s="65" t="str">
        <f>IF(SUM(AJ607:AJ608)&gt;0,"►","")</f>
        <v/>
      </c>
      <c r="AK606" s="590">
        <f>G607</f>
        <v>23662</v>
      </c>
      <c r="AL606" s="592" t="str">
        <f>P606</f>
        <v xml:space="preserve">▬ folder Nr. gn / 65 vnr. 1 &amp; 2 ▬ </v>
      </c>
      <c r="AM606" s="43"/>
      <c r="AN606" s="1" t="str">
        <f>IF(AO606="","",IF(COUNTIF(AN607,"ok"),"","◄"))</f>
        <v>◄</v>
      </c>
      <c r="AO606" s="9" t="str">
        <f>IF(COUNTIF(AP606:BR606,"◄")&gt;0,"◄","")</f>
        <v>◄</v>
      </c>
      <c r="AP606" s="563" t="str">
        <f>IF(AP607="-","",IF(AP607&gt;0,"","◄"))</f>
        <v>◄</v>
      </c>
      <c r="AQ606" s="564"/>
      <c r="AR606" s="517">
        <f>IF(ISNONTEXT(AR607)=TRUE,"_",1)</f>
        <v>1</v>
      </c>
      <c r="AS606" s="563" t="str">
        <f>IF(AS607="-","",IF(AS607&gt;0,"","◄"))</f>
        <v/>
      </c>
      <c r="AT606" s="564"/>
      <c r="AU606" s="517" t="str">
        <f>IF(ISNONTEXT(AU607)=TRUE,"_",AR606+1)</f>
        <v>_</v>
      </c>
      <c r="AV606" s="563" t="str">
        <f>IF(AV607="-","",IF(AV607&gt;0,"","◄"))</f>
        <v/>
      </c>
      <c r="AW606" s="564"/>
      <c r="AX606" s="517" t="str">
        <f>IF(ISNONTEXT(AX607)=TRUE,"_",AU606+1)</f>
        <v>_</v>
      </c>
      <c r="AY606" s="563" t="str">
        <f>IF(AY607="-","",IF(AY607&gt;0,"","◄"))</f>
        <v/>
      </c>
      <c r="AZ606" s="564"/>
      <c r="BA606" s="517" t="str">
        <f>IF(ISNONTEXT(BA607)=TRUE,"_",AX606+1)</f>
        <v>_</v>
      </c>
      <c r="BB606" s="563" t="str">
        <f>IF(BB607="-","",IF(BB607&gt;0,"","◄"))</f>
        <v/>
      </c>
      <c r="BC606" s="564"/>
      <c r="BD606" s="517" t="str">
        <f>IF(ISNONTEXT(BD607)=TRUE,"_",BA606+1)</f>
        <v>_</v>
      </c>
      <c r="BE606" s="563" t="str">
        <f>IF(BE607="-","",IF(BE607&gt;0,"","◄"))</f>
        <v/>
      </c>
      <c r="BF606" s="564"/>
      <c r="BG606" s="517" t="str">
        <f>IF(ISNONTEXT(BG607)=TRUE,"_",BD606+1)</f>
        <v>_</v>
      </c>
      <c r="BH606" s="563" t="str">
        <f>IF(BH607="-","",IF(BH607&gt;0,"","◄"))</f>
        <v/>
      </c>
      <c r="BI606" s="564"/>
      <c r="BJ606" s="517" t="str">
        <f>IF(ISNONTEXT(BJ607)=TRUE,"_",BG606+1)</f>
        <v>_</v>
      </c>
      <c r="BK606" s="563" t="str">
        <f>IF(BK607="-","",IF(BK607&gt;0,"","◄"))</f>
        <v/>
      </c>
      <c r="BL606" s="564"/>
      <c r="BM606" s="517" t="str">
        <f>IF(ISNONTEXT(BM607)=TRUE,"_",BJ606+1)</f>
        <v>_</v>
      </c>
      <c r="BN606" s="563" t="str">
        <f>IF(BN607="-","",IF(BN607&gt;0,"","◄"))</f>
        <v/>
      </c>
      <c r="BO606" s="564"/>
      <c r="BP606" s="517" t="str">
        <f>IF(ISNONTEXT(BP607)=TRUE,"_",BM606+1)</f>
        <v>_</v>
      </c>
      <c r="BQ606" s="563" t="str">
        <f>IF(BQ607="-","",IF(BQ607&gt;0,"","◄"))</f>
        <v/>
      </c>
      <c r="BR606" s="564"/>
      <c r="BS606" s="517" t="str">
        <f>IF(ISNONTEXT(BS607)=TRUE,"_",BP606+1)</f>
        <v>_</v>
      </c>
      <c r="BT606" s="563" t="str">
        <f>IF(BT607="-","",IF(BT607&gt;0,"","◄"))</f>
        <v>◄</v>
      </c>
      <c r="BU606" s="564"/>
      <c r="BV606" s="517" t="str">
        <f>IF(ISNONTEXT(BV607)=TRUE,"_",1)</f>
        <v>_</v>
      </c>
      <c r="BW606" s="563" t="str">
        <f>IF(BW607="-","",IF(BW607&gt;0,"","◄"))</f>
        <v>◄</v>
      </c>
      <c r="BX606" s="564"/>
      <c r="BY606" s="517" t="str">
        <f>IF(ISNONTEXT(BY607)=TRUE,"_",BV606+1)</f>
        <v>_</v>
      </c>
      <c r="BZ606" s="26"/>
      <c r="CA606" s="24"/>
      <c r="CB606" s="25" t="str">
        <f>IF(CB607&gt;0,"►","")</f>
        <v/>
      </c>
      <c r="CC606" s="25" t="str">
        <f>IF(CC607&gt;0,"►","")</f>
        <v/>
      </c>
      <c r="CD606" s="517" t="str">
        <f>IF(ISNONTEXT(CD607)=TRUE,"_",1)</f>
        <v>_</v>
      </c>
      <c r="CE606" s="25" t="str">
        <f>IF(CE607&gt;0,"►","")</f>
        <v/>
      </c>
      <c r="CF606" s="25" t="str">
        <f>IF(CF607&gt;0,"►","")</f>
        <v/>
      </c>
      <c r="CG606" s="517" t="str">
        <f>IF(ISNONTEXT(CG607)=TRUE,"_",CD606+1)</f>
        <v>_</v>
      </c>
      <c r="CH606" s="66">
        <f>ROWS(CH607:CH609)-1</f>
        <v>2</v>
      </c>
      <c r="CI606" s="23" t="s">
        <v>836</v>
      </c>
    </row>
    <row r="607" spans="1:87" ht="15" thickBot="1" x14ac:dyDescent="0.35">
      <c r="A607" s="503"/>
      <c r="B607" s="49"/>
      <c r="C607" s="156">
        <f>B607</f>
        <v>0</v>
      </c>
      <c r="D607" s="457"/>
      <c r="E607" s="73"/>
      <c r="F607" s="74" t="s">
        <v>1736</v>
      </c>
      <c r="G607" s="300">
        <v>23662</v>
      </c>
      <c r="H607" s="112">
        <v>1</v>
      </c>
      <c r="I607" s="77"/>
      <c r="J607" s="77"/>
      <c r="K607" s="79"/>
      <c r="L607" s="79"/>
      <c r="M607" s="79"/>
      <c r="N607" s="157" t="s">
        <v>1737</v>
      </c>
      <c r="O607" s="81"/>
      <c r="P607" s="82"/>
      <c r="Q607" s="83" t="str">
        <f>IF(R607="?","?","")</f>
        <v/>
      </c>
      <c r="R607" s="83" t="str">
        <f>IF(AND(S607="",T607&gt;0),"?",IF(S607="","◄",IF(T607&gt;=1,"►","")))</f>
        <v>◄</v>
      </c>
      <c r="S607" s="84"/>
      <c r="T607" s="85"/>
      <c r="U607" s="83" t="str">
        <f>IF(V607="?","?","")</f>
        <v/>
      </c>
      <c r="V607" s="83" t="str">
        <f>IF(AND(W607="",X607&gt;0),"?",IF(W607="","◄",IF(X607&gt;=1,"►","")))</f>
        <v>◄</v>
      </c>
      <c r="W607" s="86"/>
      <c r="X607" s="85"/>
      <c r="Y607" s="457"/>
      <c r="Z607" s="87"/>
      <c r="AA607" s="521">
        <f>(S607*Z607)</f>
        <v>0</v>
      </c>
      <c r="AB607" s="520">
        <f>(T607*AA607)</f>
        <v>0</v>
      </c>
      <c r="AC607" s="88"/>
      <c r="AD607" s="519">
        <f>(W607*AC607)</f>
        <v>0</v>
      </c>
      <c r="AE607" s="518">
        <f>(X607*AD607)</f>
        <v>0</v>
      </c>
      <c r="AF607" s="89" t="str">
        <f>IF(AG607&gt;0,"ok","◄")</f>
        <v>◄</v>
      </c>
      <c r="AG607" s="90"/>
      <c r="AH607" s="89" t="str">
        <f>IF(AND(AI607="",AJ607&gt;0),"?",IF(AI607="","◄",IF(AJ607&gt;=1,"►","")))</f>
        <v>◄</v>
      </c>
      <c r="AI607" s="91"/>
      <c r="AJ607" s="92"/>
      <c r="AK607" s="591"/>
      <c r="AL607" s="593"/>
      <c r="AM607" s="43"/>
      <c r="AN607" s="3" t="s">
        <v>3</v>
      </c>
      <c r="AO607" s="12" t="s">
        <v>1</v>
      </c>
      <c r="AP607" s="13"/>
      <c r="AQ607" s="14"/>
      <c r="AR607" s="15" t="s">
        <v>8</v>
      </c>
      <c r="AS607" s="516" t="s">
        <v>6</v>
      </c>
      <c r="AT607" s="516" t="s">
        <v>6</v>
      </c>
      <c r="AU607" s="516"/>
      <c r="AV607" s="516" t="s">
        <v>6</v>
      </c>
      <c r="AW607" s="516" t="s">
        <v>6</v>
      </c>
      <c r="AX607" s="516"/>
      <c r="AY607" s="516" t="s">
        <v>6</v>
      </c>
      <c r="AZ607" s="516" t="s">
        <v>6</v>
      </c>
      <c r="BA607" s="516"/>
      <c r="BB607" s="516" t="s">
        <v>6</v>
      </c>
      <c r="BC607" s="516" t="s">
        <v>6</v>
      </c>
      <c r="BD607" s="516"/>
      <c r="BE607" s="516" t="s">
        <v>6</v>
      </c>
      <c r="BF607" s="516" t="s">
        <v>6</v>
      </c>
      <c r="BG607" s="516"/>
      <c r="BH607" s="516" t="s">
        <v>6</v>
      </c>
      <c r="BI607" s="516" t="s">
        <v>6</v>
      </c>
      <c r="BJ607" s="516"/>
      <c r="BK607" s="516" t="s">
        <v>6</v>
      </c>
      <c r="BL607" s="516" t="s">
        <v>6</v>
      </c>
      <c r="BM607" s="516"/>
      <c r="BN607" s="516" t="s">
        <v>6</v>
      </c>
      <c r="BO607" s="516" t="s">
        <v>6</v>
      </c>
      <c r="BP607" s="516"/>
      <c r="BQ607" s="516" t="s">
        <v>6</v>
      </c>
      <c r="BR607" s="516" t="s">
        <v>6</v>
      </c>
      <c r="BS607" s="516"/>
      <c r="BT607" s="32"/>
      <c r="BU607" s="33"/>
      <c r="BV607" s="34"/>
      <c r="BW607" s="32"/>
      <c r="BX607" s="33"/>
      <c r="BY607" s="34"/>
      <c r="BZ607" s="35"/>
      <c r="CA607" s="24"/>
      <c r="CB607" s="36"/>
      <c r="CC607" s="33"/>
      <c r="CD607" s="37"/>
      <c r="CE607" s="36"/>
      <c r="CF607" s="38"/>
      <c r="CG607" s="39"/>
      <c r="CH607" s="457"/>
      <c r="CI607" s="23" t="s">
        <v>836</v>
      </c>
    </row>
    <row r="608" spans="1:87" ht="15.6" thickTop="1" thickBot="1" x14ac:dyDescent="0.35">
      <c r="A608" s="503"/>
      <c r="B608" s="49"/>
      <c r="C608" s="156">
        <f>B608</f>
        <v>0</v>
      </c>
      <c r="D608" s="457"/>
      <c r="E608" s="73"/>
      <c r="F608" s="93">
        <v>1314</v>
      </c>
      <c r="G608" s="302">
        <v>23662</v>
      </c>
      <c r="H608" s="76">
        <v>2</v>
      </c>
      <c r="I608" s="114"/>
      <c r="J608" s="114"/>
      <c r="K608" s="79"/>
      <c r="L608" s="79"/>
      <c r="M608" s="79"/>
      <c r="N608" s="157" t="s">
        <v>1738</v>
      </c>
      <c r="O608" s="81"/>
      <c r="P608" s="82"/>
      <c r="Q608" s="83" t="str">
        <f>IF(R608="?","?","")</f>
        <v/>
      </c>
      <c r="R608" s="83" t="str">
        <f>IF(AND(S608="",T608&gt;0),"?",IF(S608="","◄",IF(T608&gt;=1,"►","")))</f>
        <v>◄</v>
      </c>
      <c r="S608" s="84"/>
      <c r="T608" s="85"/>
      <c r="U608" s="83" t="str">
        <f>IF(V608="?","?","")</f>
        <v/>
      </c>
      <c r="V608" s="83" t="str">
        <f>IF(AND(W608="",X608&gt;0),"?",IF(W608="","◄",IF(X608&gt;=1,"►","")))</f>
        <v>◄</v>
      </c>
      <c r="W608" s="86"/>
      <c r="X608" s="85"/>
      <c r="Y608" s="457"/>
      <c r="Z608" s="87"/>
      <c r="AA608" s="521">
        <f>(S608*Z608)</f>
        <v>0</v>
      </c>
      <c r="AB608" s="520">
        <f>(T608*AA608)</f>
        <v>0</v>
      </c>
      <c r="AC608" s="88"/>
      <c r="AD608" s="519">
        <f>(W608*AC608)</f>
        <v>0</v>
      </c>
      <c r="AE608" s="518">
        <f>(X608*AD608)</f>
        <v>0</v>
      </c>
      <c r="AF608" s="44"/>
      <c r="AG608" s="45"/>
      <c r="AH608" s="44"/>
      <c r="AI608" s="45"/>
      <c r="AJ608" s="45"/>
      <c r="AK608" s="45"/>
      <c r="AL608" s="45"/>
      <c r="AM608" s="43"/>
      <c r="AN608" s="27" t="s">
        <v>6</v>
      </c>
      <c r="AO608" s="27" t="s">
        <v>6</v>
      </c>
      <c r="AP608" s="516"/>
      <c r="AQ608" s="516"/>
      <c r="AR608" s="516"/>
      <c r="AS608" s="516" t="s">
        <v>6</v>
      </c>
      <c r="AT608" s="516" t="s">
        <v>6</v>
      </c>
      <c r="AU608" s="516"/>
      <c r="AV608" s="516" t="s">
        <v>6</v>
      </c>
      <c r="AW608" s="516" t="s">
        <v>6</v>
      </c>
      <c r="AX608" s="516"/>
      <c r="AY608" s="516" t="s">
        <v>6</v>
      </c>
      <c r="AZ608" s="516" t="s">
        <v>6</v>
      </c>
      <c r="BA608" s="516"/>
      <c r="BB608" s="516" t="s">
        <v>6</v>
      </c>
      <c r="BC608" s="516" t="s">
        <v>6</v>
      </c>
      <c r="BD608" s="516"/>
      <c r="BE608" s="516" t="s">
        <v>6</v>
      </c>
      <c r="BF608" s="516" t="s">
        <v>6</v>
      </c>
      <c r="BG608" s="516"/>
      <c r="BH608" s="516" t="s">
        <v>6</v>
      </c>
      <c r="BI608" s="516" t="s">
        <v>6</v>
      </c>
      <c r="BJ608" s="516"/>
      <c r="BK608" s="516" t="s">
        <v>6</v>
      </c>
      <c r="BL608" s="516" t="s">
        <v>6</v>
      </c>
      <c r="BM608" s="516"/>
      <c r="BN608" s="516" t="s">
        <v>6</v>
      </c>
      <c r="BO608" s="516" t="s">
        <v>6</v>
      </c>
      <c r="BP608" s="516"/>
      <c r="BQ608" s="516" t="s">
        <v>6</v>
      </c>
      <c r="BR608" s="516" t="s">
        <v>6</v>
      </c>
      <c r="BS608" s="516"/>
      <c r="BT608" s="516"/>
      <c r="BU608" s="516"/>
      <c r="BV608" s="516"/>
      <c r="BW608" s="516"/>
      <c r="BX608" s="516"/>
      <c r="BY608" s="516"/>
      <c r="BZ608" s="28"/>
      <c r="CA608" s="24"/>
      <c r="CB608" s="29"/>
      <c r="CC608" s="29"/>
      <c r="CD608" s="30"/>
      <c r="CE608" s="29"/>
      <c r="CF608" s="29"/>
      <c r="CG608" s="31"/>
      <c r="CH608" s="457"/>
      <c r="CI608" s="23" t="s">
        <v>836</v>
      </c>
    </row>
    <row r="609" spans="1:87" ht="16.8" customHeight="1" thickTop="1" thickBot="1" x14ac:dyDescent="0.35">
      <c r="A609" s="505" t="str">
        <f>IF(COUNTIF(B610:B613,"x")&gt;0,"x","")</f>
        <v/>
      </c>
      <c r="B609" s="57"/>
      <c r="C609" s="510" t="str">
        <f>A609</f>
        <v/>
      </c>
      <c r="D609" s="66">
        <f>ROWS(D610:D613)-1</f>
        <v>3</v>
      </c>
      <c r="E609" s="58" t="s">
        <v>1739</v>
      </c>
      <c r="F609" s="59"/>
      <c r="G609" s="301"/>
      <c r="H609" s="6"/>
      <c r="I609" s="6"/>
      <c r="J609" s="6"/>
      <c r="K609" s="18"/>
      <c r="L609" s="18"/>
      <c r="M609" s="18"/>
      <c r="N609" s="46"/>
      <c r="O609" s="60" t="s">
        <v>1740</v>
      </c>
      <c r="P609" s="61" t="s">
        <v>3282</v>
      </c>
      <c r="Q609" s="143"/>
      <c r="R609" s="63" t="str">
        <f>IF(COUNTIF(Q610:Q613,"?")&gt;0,"?",IF(AND(S609="◄",T609="►"),"◄►",IF(S609="◄","◄",IF(T609="►","►",""))))</f>
        <v>◄</v>
      </c>
      <c r="S609" s="64" t="str">
        <f>IF(SUM(S610:S613)+1=ROWS(S610:S613)-COUNTIF(S610:S613,"-"),"","◄")</f>
        <v>◄</v>
      </c>
      <c r="T609" s="65" t="str">
        <f>IF(SUM(T610:T613)&gt;0,"►","")</f>
        <v/>
      </c>
      <c r="U609" s="146"/>
      <c r="V609" s="63" t="str">
        <f>IF(COUNTIF(U610:U613,"?")&gt;0,"?",IF(AND(W609="◄",X609="►"),"◄►",IF(W609="◄","◄",IF(X609="►","►",""))))</f>
        <v>◄</v>
      </c>
      <c r="W609" s="64" t="str">
        <f>IF(SUM(W610:W613)+1=ROWS(W610:W613)-COUNTIF(W610:W613,"-"),"","◄")</f>
        <v>◄</v>
      </c>
      <c r="X609" s="65" t="str">
        <f>IF(SUM(X610:X613)&gt;0,"►","")</f>
        <v/>
      </c>
      <c r="Y609" s="66">
        <f>ROWS(Y610:Y613)-1</f>
        <v>3</v>
      </c>
      <c r="Z609" s="67">
        <f>SUM(Z610:Z613)-Z613</f>
        <v>0</v>
      </c>
      <c r="AA609" s="68" t="s">
        <v>840</v>
      </c>
      <c r="AB609" s="69"/>
      <c r="AC609" s="67">
        <f>SUM(AC610:AC613)-AC613</f>
        <v>0</v>
      </c>
      <c r="AD609" s="68" t="s">
        <v>840</v>
      </c>
      <c r="AE609" s="69"/>
      <c r="AF609" s="153" t="str">
        <f>IF(AG609="◄","◄",IF(AG609="ok","►",""))</f>
        <v>◄</v>
      </c>
      <c r="AG609" s="154" t="str">
        <f>IF(AG610&gt;0,"OK","◄")</f>
        <v>◄</v>
      </c>
      <c r="AH609" s="155" t="str">
        <f>IF(AND(AI609="◄",AJ609="►"),"◄?►",IF(AI609="◄","◄",IF(AJ609="►","►","")))</f>
        <v>◄</v>
      </c>
      <c r="AI609" s="64" t="str">
        <f>IF(AI610&gt;0,"","◄")</f>
        <v>◄</v>
      </c>
      <c r="AJ609" s="65" t="str">
        <f>IF(SUM(AJ610:AJ612)&gt;0,"►","")</f>
        <v/>
      </c>
      <c r="AK609" s="590">
        <f>G612</f>
        <v>23662</v>
      </c>
      <c r="AL609" s="592" t="str">
        <f>P609</f>
        <v xml:space="preserve">▬ folder Nr. gn / 65 vnr. 3 ▬ </v>
      </c>
      <c r="AM609" s="43"/>
      <c r="AN609" s="1" t="str">
        <f>IF(AO609="","",IF(COUNTIF(AN610,"ok"),"","◄"))</f>
        <v>◄</v>
      </c>
      <c r="AO609" s="9" t="str">
        <f>IF(COUNTIF(AP609:BR609,"◄")&gt;0,"◄","")</f>
        <v>◄</v>
      </c>
      <c r="AP609" s="563" t="str">
        <f>IF(AP610="-","",IF(AP610&gt;0,"","◄"))</f>
        <v>◄</v>
      </c>
      <c r="AQ609" s="564"/>
      <c r="AR609" s="517">
        <f>IF(ISNONTEXT(AR610)=TRUE,"_",1)</f>
        <v>1</v>
      </c>
      <c r="AS609" s="563" t="str">
        <f>IF(AS610="-","",IF(AS610&gt;0,"","◄"))</f>
        <v/>
      </c>
      <c r="AT609" s="564"/>
      <c r="AU609" s="517" t="str">
        <f>IF(ISNONTEXT(AU610)=TRUE,"_",AR609+1)</f>
        <v>_</v>
      </c>
      <c r="AV609" s="563" t="str">
        <f>IF(AV610="-","",IF(AV610&gt;0,"","◄"))</f>
        <v/>
      </c>
      <c r="AW609" s="564"/>
      <c r="AX609" s="517" t="str">
        <f>IF(ISNONTEXT(AX610)=TRUE,"_",AU609+1)</f>
        <v>_</v>
      </c>
      <c r="AY609" s="563" t="str">
        <f>IF(AY610="-","",IF(AY610&gt;0,"","◄"))</f>
        <v/>
      </c>
      <c r="AZ609" s="564"/>
      <c r="BA609" s="517" t="str">
        <f>IF(ISNONTEXT(BA610)=TRUE,"_",AX609+1)</f>
        <v>_</v>
      </c>
      <c r="BB609" s="563" t="str">
        <f>IF(BB610="-","",IF(BB610&gt;0,"","◄"))</f>
        <v/>
      </c>
      <c r="BC609" s="564"/>
      <c r="BD609" s="517" t="str">
        <f>IF(ISNONTEXT(BD610)=TRUE,"_",BA609+1)</f>
        <v>_</v>
      </c>
      <c r="BE609" s="563" t="str">
        <f>IF(BE610="-","",IF(BE610&gt;0,"","◄"))</f>
        <v/>
      </c>
      <c r="BF609" s="564"/>
      <c r="BG609" s="517" t="str">
        <f>IF(ISNONTEXT(BG610)=TRUE,"_",BD609+1)</f>
        <v>_</v>
      </c>
      <c r="BH609" s="563" t="str">
        <f>IF(BH610="-","",IF(BH610&gt;0,"","◄"))</f>
        <v/>
      </c>
      <c r="BI609" s="564"/>
      <c r="BJ609" s="517" t="str">
        <f>IF(ISNONTEXT(BJ610)=TRUE,"_",BG609+1)</f>
        <v>_</v>
      </c>
      <c r="BK609" s="563" t="str">
        <f>IF(BK610="-","",IF(BK610&gt;0,"","◄"))</f>
        <v/>
      </c>
      <c r="BL609" s="564"/>
      <c r="BM609" s="517" t="str">
        <f>IF(ISNONTEXT(BM610)=TRUE,"_",BJ609+1)</f>
        <v>_</v>
      </c>
      <c r="BN609" s="563" t="str">
        <f>IF(BN610="-","",IF(BN610&gt;0,"","◄"))</f>
        <v/>
      </c>
      <c r="BO609" s="564"/>
      <c r="BP609" s="517" t="str">
        <f>IF(ISNONTEXT(BP610)=TRUE,"_",BM609+1)</f>
        <v>_</v>
      </c>
      <c r="BQ609" s="563" t="str">
        <f>IF(BQ610="-","",IF(BQ610&gt;0,"","◄"))</f>
        <v/>
      </c>
      <c r="BR609" s="564"/>
      <c r="BS609" s="517" t="str">
        <f>IF(ISNONTEXT(BS610)=TRUE,"_",BP609+1)</f>
        <v>_</v>
      </c>
      <c r="BT609" s="563" t="str">
        <f>IF(BT610="-","",IF(BT610&gt;0,"","◄"))</f>
        <v>◄</v>
      </c>
      <c r="BU609" s="564"/>
      <c r="BV609" s="517" t="str">
        <f>IF(ISNONTEXT(BV610)=TRUE,"_",1)</f>
        <v>_</v>
      </c>
      <c r="BW609" s="563" t="str">
        <f>IF(BW610="-","",IF(BW610&gt;0,"","◄"))</f>
        <v>◄</v>
      </c>
      <c r="BX609" s="564"/>
      <c r="BY609" s="517" t="str">
        <f>IF(ISNONTEXT(BY610)=TRUE,"_",BV609+1)</f>
        <v>_</v>
      </c>
      <c r="BZ609" s="26"/>
      <c r="CA609" s="24"/>
      <c r="CB609" s="25" t="str">
        <f>IF(CB610&gt;0,"►","")</f>
        <v/>
      </c>
      <c r="CC609" s="25" t="str">
        <f>IF(CC610&gt;0,"►","")</f>
        <v/>
      </c>
      <c r="CD609" s="517" t="str">
        <f>IF(ISNONTEXT(CD610)=TRUE,"_",1)</f>
        <v>_</v>
      </c>
      <c r="CE609" s="25" t="str">
        <f>IF(CE610&gt;0,"►","")</f>
        <v/>
      </c>
      <c r="CF609" s="25" t="str">
        <f>IF(CF610&gt;0,"►","")</f>
        <v/>
      </c>
      <c r="CG609" s="517" t="str">
        <f>IF(ISNONTEXT(CG610)=TRUE,"_",CD609+1)</f>
        <v>_</v>
      </c>
      <c r="CH609" s="66">
        <f>ROWS(CH610:CH613)-1</f>
        <v>3</v>
      </c>
      <c r="CI609" s="23" t="s">
        <v>836</v>
      </c>
    </row>
    <row r="610" spans="1:87" ht="15" thickBot="1" x14ac:dyDescent="0.35">
      <c r="A610" s="503"/>
      <c r="B610" s="49"/>
      <c r="C610" s="156">
        <f>B610</f>
        <v>0</v>
      </c>
      <c r="D610" s="457"/>
      <c r="E610" s="73"/>
      <c r="F610" s="74" t="s">
        <v>1741</v>
      </c>
      <c r="G610" s="300">
        <v>23662</v>
      </c>
      <c r="H610" s="76">
        <v>1</v>
      </c>
      <c r="I610" s="114"/>
      <c r="J610" s="114"/>
      <c r="K610" s="79"/>
      <c r="L610" s="79"/>
      <c r="M610" s="79"/>
      <c r="N610" s="80" t="s">
        <v>1742</v>
      </c>
      <c r="O610" s="81"/>
      <c r="P610" s="82"/>
      <c r="Q610" s="83" t="str">
        <f>IF(R610="?","?","")</f>
        <v/>
      </c>
      <c r="R610" s="83" t="str">
        <f>IF(AND(S610="",T610&gt;0),"?",IF(S610="","◄",IF(T610&gt;=1,"►","")))</f>
        <v>◄</v>
      </c>
      <c r="S610" s="84"/>
      <c r="T610" s="85"/>
      <c r="U610" s="83" t="str">
        <f>IF(V610="?","?","")</f>
        <v/>
      </c>
      <c r="V610" s="83" t="str">
        <f>IF(AND(W610="",X610&gt;0),"?",IF(W610="","◄",IF(X610&gt;=1,"►","")))</f>
        <v>◄</v>
      </c>
      <c r="W610" s="86"/>
      <c r="X610" s="85"/>
      <c r="Y610" s="457"/>
      <c r="Z610" s="87"/>
      <c r="AA610" s="521">
        <f t="shared" ref="AA610:AB612" si="303">(S610*Z610)</f>
        <v>0</v>
      </c>
      <c r="AB610" s="520">
        <f t="shared" si="303"/>
        <v>0</v>
      </c>
      <c r="AC610" s="88"/>
      <c r="AD610" s="519">
        <f t="shared" ref="AD610:AE612" si="304">(W610*AC610)</f>
        <v>0</v>
      </c>
      <c r="AE610" s="518">
        <f t="shared" si="304"/>
        <v>0</v>
      </c>
      <c r="AF610" s="89" t="str">
        <f>IF(AG610&gt;0,"ok","◄")</f>
        <v>◄</v>
      </c>
      <c r="AG610" s="90"/>
      <c r="AH610" s="89" t="str">
        <f>IF(AND(AI610="",AJ610&gt;0),"?",IF(AI610="","◄",IF(AJ610&gt;=1,"►","")))</f>
        <v>◄</v>
      </c>
      <c r="AI610" s="91"/>
      <c r="AJ610" s="92"/>
      <c r="AK610" s="591"/>
      <c r="AL610" s="593"/>
      <c r="AM610" s="43"/>
      <c r="AN610" s="3" t="s">
        <v>3</v>
      </c>
      <c r="AO610" s="12" t="s">
        <v>1</v>
      </c>
      <c r="AP610" s="13"/>
      <c r="AQ610" s="14"/>
      <c r="AR610" s="15" t="s">
        <v>7</v>
      </c>
      <c r="AS610" s="516" t="s">
        <v>6</v>
      </c>
      <c r="AT610" s="516" t="s">
        <v>6</v>
      </c>
      <c r="AU610" s="516"/>
      <c r="AV610" s="516" t="s">
        <v>6</v>
      </c>
      <c r="AW610" s="516" t="s">
        <v>6</v>
      </c>
      <c r="AX610" s="516"/>
      <c r="AY610" s="516" t="s">
        <v>6</v>
      </c>
      <c r="AZ610" s="516" t="s">
        <v>6</v>
      </c>
      <c r="BA610" s="516"/>
      <c r="BB610" s="516" t="s">
        <v>6</v>
      </c>
      <c r="BC610" s="516" t="s">
        <v>6</v>
      </c>
      <c r="BD610" s="516"/>
      <c r="BE610" s="516" t="s">
        <v>6</v>
      </c>
      <c r="BF610" s="516" t="s">
        <v>6</v>
      </c>
      <c r="BG610" s="516"/>
      <c r="BH610" s="516" t="s">
        <v>6</v>
      </c>
      <c r="BI610" s="516" t="s">
        <v>6</v>
      </c>
      <c r="BJ610" s="516"/>
      <c r="BK610" s="516" t="s">
        <v>6</v>
      </c>
      <c r="BL610" s="516" t="s">
        <v>6</v>
      </c>
      <c r="BM610" s="516"/>
      <c r="BN610" s="516" t="s">
        <v>6</v>
      </c>
      <c r="BO610" s="516" t="s">
        <v>6</v>
      </c>
      <c r="BP610" s="516"/>
      <c r="BQ610" s="516" t="s">
        <v>6</v>
      </c>
      <c r="BR610" s="516" t="s">
        <v>6</v>
      </c>
      <c r="BS610" s="516"/>
      <c r="BT610" s="32"/>
      <c r="BU610" s="33"/>
      <c r="BV610" s="34"/>
      <c r="BW610" s="32"/>
      <c r="BX610" s="33"/>
      <c r="BY610" s="34"/>
      <c r="BZ610" s="35"/>
      <c r="CA610" s="24"/>
      <c r="CB610" s="36"/>
      <c r="CC610" s="33"/>
      <c r="CD610" s="37"/>
      <c r="CE610" s="36"/>
      <c r="CF610" s="38"/>
      <c r="CG610" s="39"/>
      <c r="CH610" s="457"/>
      <c r="CI610" s="23" t="s">
        <v>836</v>
      </c>
    </row>
    <row r="611" spans="1:87" ht="15.6" thickTop="1" thickBot="1" x14ac:dyDescent="0.35">
      <c r="A611" s="503"/>
      <c r="B611" s="49"/>
      <c r="C611" s="156">
        <f>B611</f>
        <v>0</v>
      </c>
      <c r="D611" s="457"/>
      <c r="E611" s="73"/>
      <c r="F611" s="93">
        <v>1316</v>
      </c>
      <c r="G611" s="302">
        <v>23662</v>
      </c>
      <c r="H611" s="76">
        <v>2</v>
      </c>
      <c r="I611" s="114"/>
      <c r="J611" s="114"/>
      <c r="K611" s="79"/>
      <c r="L611" s="79"/>
      <c r="M611" s="79"/>
      <c r="N611" s="80" t="s">
        <v>1743</v>
      </c>
      <c r="O611" s="81"/>
      <c r="P611" s="82"/>
      <c r="Q611" s="83" t="str">
        <f>IF(R611="?","?","")</f>
        <v/>
      </c>
      <c r="R611" s="83" t="str">
        <f>IF(AND(S611="",T611&gt;0),"?",IF(S611="","◄",IF(T611&gt;=1,"►","")))</f>
        <v>◄</v>
      </c>
      <c r="S611" s="84"/>
      <c r="T611" s="85"/>
      <c r="U611" s="83" t="str">
        <f>IF(V611="?","?","")</f>
        <v/>
      </c>
      <c r="V611" s="83" t="str">
        <f>IF(AND(W611="",X611&gt;0),"?",IF(W611="","◄",IF(X611&gt;=1,"►","")))</f>
        <v>◄</v>
      </c>
      <c r="W611" s="86"/>
      <c r="X611" s="85"/>
      <c r="Y611" s="457"/>
      <c r="Z611" s="87"/>
      <c r="AA611" s="521">
        <f t="shared" si="303"/>
        <v>0</v>
      </c>
      <c r="AB611" s="520">
        <f t="shared" si="303"/>
        <v>0</v>
      </c>
      <c r="AC611" s="88"/>
      <c r="AD611" s="519">
        <f t="shared" si="304"/>
        <v>0</v>
      </c>
      <c r="AE611" s="518">
        <f t="shared" si="304"/>
        <v>0</v>
      </c>
      <c r="AF611" s="44"/>
      <c r="AG611" s="45"/>
      <c r="AH611" s="44"/>
      <c r="AI611" s="45"/>
      <c r="AJ611" s="45"/>
      <c r="AK611" s="45"/>
      <c r="AL611" s="45"/>
      <c r="AM611" s="43"/>
      <c r="AN611" s="27" t="s">
        <v>6</v>
      </c>
      <c r="AO611" s="27" t="s">
        <v>6</v>
      </c>
      <c r="AP611" s="516"/>
      <c r="AQ611" s="516"/>
      <c r="AR611" s="516"/>
      <c r="AS611" s="516" t="s">
        <v>6</v>
      </c>
      <c r="AT611" s="516" t="s">
        <v>6</v>
      </c>
      <c r="AU611" s="516"/>
      <c r="AV611" s="516" t="s">
        <v>6</v>
      </c>
      <c r="AW611" s="516" t="s">
        <v>6</v>
      </c>
      <c r="AX611" s="516"/>
      <c r="AY611" s="516" t="s">
        <v>6</v>
      </c>
      <c r="AZ611" s="516" t="s">
        <v>6</v>
      </c>
      <c r="BA611" s="516"/>
      <c r="BB611" s="516" t="s">
        <v>6</v>
      </c>
      <c r="BC611" s="516" t="s">
        <v>6</v>
      </c>
      <c r="BD611" s="516"/>
      <c r="BE611" s="516" t="s">
        <v>6</v>
      </c>
      <c r="BF611" s="516" t="s">
        <v>6</v>
      </c>
      <c r="BG611" s="516"/>
      <c r="BH611" s="516" t="s">
        <v>6</v>
      </c>
      <c r="BI611" s="516" t="s">
        <v>6</v>
      </c>
      <c r="BJ611" s="516"/>
      <c r="BK611" s="516" t="s">
        <v>6</v>
      </c>
      <c r="BL611" s="516" t="s">
        <v>6</v>
      </c>
      <c r="BM611" s="516"/>
      <c r="BN611" s="516" t="s">
        <v>6</v>
      </c>
      <c r="BO611" s="516" t="s">
        <v>6</v>
      </c>
      <c r="BP611" s="516"/>
      <c r="BQ611" s="516" t="s">
        <v>6</v>
      </c>
      <c r="BR611" s="516" t="s">
        <v>6</v>
      </c>
      <c r="BS611" s="516"/>
      <c r="BT611" s="516"/>
      <c r="BU611" s="516"/>
      <c r="BV611" s="516"/>
      <c r="BW611" s="516"/>
      <c r="BX611" s="516"/>
      <c r="BY611" s="516"/>
      <c r="BZ611" s="28"/>
      <c r="CA611" s="24"/>
      <c r="CB611" s="29"/>
      <c r="CC611" s="29"/>
      <c r="CD611" s="30"/>
      <c r="CE611" s="29"/>
      <c r="CF611" s="29"/>
      <c r="CG611" s="31"/>
      <c r="CH611" s="457"/>
      <c r="CI611" s="23" t="s">
        <v>836</v>
      </c>
    </row>
    <row r="612" spans="1:87" ht="15.6" thickTop="1" thickBot="1" x14ac:dyDescent="0.35">
      <c r="A612" s="503"/>
      <c r="B612" s="49"/>
      <c r="C612" s="156">
        <f>B612</f>
        <v>0</v>
      </c>
      <c r="D612" s="457"/>
      <c r="E612" s="73"/>
      <c r="F612" s="93">
        <v>1317</v>
      </c>
      <c r="G612" s="302">
        <v>23662</v>
      </c>
      <c r="H612" s="76">
        <v>3</v>
      </c>
      <c r="I612" s="114"/>
      <c r="J612" s="114"/>
      <c r="K612" s="79"/>
      <c r="L612" s="79"/>
      <c r="M612" s="79"/>
      <c r="N612" s="80" t="s">
        <v>1744</v>
      </c>
      <c r="O612" s="81"/>
      <c r="P612" s="82"/>
      <c r="Q612" s="83" t="str">
        <f>IF(R612="?","?","")</f>
        <v/>
      </c>
      <c r="R612" s="83" t="str">
        <f>IF(AND(S612="",T612&gt;0),"?",IF(S612="","◄",IF(T612&gt;=1,"►","")))</f>
        <v>◄</v>
      </c>
      <c r="S612" s="84"/>
      <c r="T612" s="85"/>
      <c r="U612" s="83" t="str">
        <f>IF(V612="?","?","")</f>
        <v/>
      </c>
      <c r="V612" s="83" t="str">
        <f>IF(AND(W612="",X612&gt;0),"?",IF(W612="","◄",IF(X612&gt;=1,"►","")))</f>
        <v>◄</v>
      </c>
      <c r="W612" s="86"/>
      <c r="X612" s="85"/>
      <c r="Y612" s="457"/>
      <c r="Z612" s="87"/>
      <c r="AA612" s="521">
        <f t="shared" si="303"/>
        <v>0</v>
      </c>
      <c r="AB612" s="520">
        <f t="shared" si="303"/>
        <v>0</v>
      </c>
      <c r="AC612" s="88"/>
      <c r="AD612" s="519">
        <f t="shared" si="304"/>
        <v>0</v>
      </c>
      <c r="AE612" s="518">
        <f t="shared" si="304"/>
        <v>0</v>
      </c>
      <c r="AF612" s="44"/>
      <c r="AG612" s="45"/>
      <c r="AH612" s="44"/>
      <c r="AI612" s="45"/>
      <c r="AJ612" s="45"/>
      <c r="AK612" s="45"/>
      <c r="AL612" s="45"/>
      <c r="AM612" s="43"/>
      <c r="AN612" s="27" t="s">
        <v>6</v>
      </c>
      <c r="AO612" s="27" t="s">
        <v>6</v>
      </c>
      <c r="AP612" s="516"/>
      <c r="AQ612" s="516"/>
      <c r="AR612" s="516"/>
      <c r="AS612" s="516" t="s">
        <v>6</v>
      </c>
      <c r="AT612" s="516" t="s">
        <v>6</v>
      </c>
      <c r="AU612" s="516"/>
      <c r="AV612" s="516" t="s">
        <v>6</v>
      </c>
      <c r="AW612" s="516" t="s">
        <v>6</v>
      </c>
      <c r="AX612" s="516"/>
      <c r="AY612" s="516" t="s">
        <v>6</v>
      </c>
      <c r="AZ612" s="516" t="s">
        <v>6</v>
      </c>
      <c r="BA612" s="516"/>
      <c r="BB612" s="516" t="s">
        <v>6</v>
      </c>
      <c r="BC612" s="516" t="s">
        <v>6</v>
      </c>
      <c r="BD612" s="516"/>
      <c r="BE612" s="516" t="s">
        <v>6</v>
      </c>
      <c r="BF612" s="516" t="s">
        <v>6</v>
      </c>
      <c r="BG612" s="516"/>
      <c r="BH612" s="516" t="s">
        <v>6</v>
      </c>
      <c r="BI612" s="516" t="s">
        <v>6</v>
      </c>
      <c r="BJ612" s="516"/>
      <c r="BK612" s="516" t="s">
        <v>6</v>
      </c>
      <c r="BL612" s="516" t="s">
        <v>6</v>
      </c>
      <c r="BM612" s="516"/>
      <c r="BN612" s="516" t="s">
        <v>6</v>
      </c>
      <c r="BO612" s="516" t="s">
        <v>6</v>
      </c>
      <c r="BP612" s="516"/>
      <c r="BQ612" s="516" t="s">
        <v>6</v>
      </c>
      <c r="BR612" s="516" t="s">
        <v>6</v>
      </c>
      <c r="BS612" s="516"/>
      <c r="BT612" s="516"/>
      <c r="BU612" s="516"/>
      <c r="BV612" s="516"/>
      <c r="BW612" s="516"/>
      <c r="BX612" s="516"/>
      <c r="BY612" s="516"/>
      <c r="BZ612" s="28"/>
      <c r="CA612" s="24"/>
      <c r="CB612" s="29"/>
      <c r="CC612" s="29"/>
      <c r="CD612" s="30"/>
      <c r="CE612" s="29"/>
      <c r="CF612" s="29"/>
      <c r="CG612" s="31"/>
      <c r="CH612" s="457"/>
      <c r="CI612" s="23" t="s">
        <v>836</v>
      </c>
    </row>
    <row r="613" spans="1:87" ht="16.8" customHeight="1" thickTop="1" thickBot="1" x14ac:dyDescent="0.35">
      <c r="A613" s="505" t="str">
        <f>IF(COUNTIF(B614:B621,"x")&gt;0,"x","")</f>
        <v/>
      </c>
      <c r="B613" s="57"/>
      <c r="C613" s="510" t="str">
        <f>A613</f>
        <v/>
      </c>
      <c r="D613" s="66">
        <f>ROWS(D614:D621)-1</f>
        <v>7</v>
      </c>
      <c r="E613" s="58" t="s">
        <v>1745</v>
      </c>
      <c r="F613" s="59"/>
      <c r="G613" s="301"/>
      <c r="H613" s="6"/>
      <c r="I613" s="6"/>
      <c r="J613" s="6"/>
      <c r="K613" s="18"/>
      <c r="L613" s="18"/>
      <c r="M613" s="18"/>
      <c r="N613" s="46"/>
      <c r="O613" s="60">
        <v>23858</v>
      </c>
      <c r="P613" s="61" t="s">
        <v>3283</v>
      </c>
      <c r="Q613" s="143"/>
      <c r="R613" s="63" t="str">
        <f>IF(COUNTIF(Q614:Q621,"?")&gt;0,"?",IF(AND(S613="◄",T613="►"),"◄►",IF(S613="◄","◄",IF(T613="►","►",""))))</f>
        <v>◄</v>
      </c>
      <c r="S613" s="64" t="str">
        <f>IF(SUM(S614:S621)+1=ROWS(S614:S621)-COUNTIF(S614:S621,"-"),"","◄")</f>
        <v>◄</v>
      </c>
      <c r="T613" s="65" t="str">
        <f>IF(SUM(T614:T621)&gt;0,"►","")</f>
        <v/>
      </c>
      <c r="U613" s="146"/>
      <c r="V613" s="63" t="str">
        <f>IF(COUNTIF(U614:U621,"?")&gt;0,"?",IF(AND(W613="◄",X613="►"),"◄►",IF(W613="◄","◄",IF(X613="►","►",""))))</f>
        <v>◄</v>
      </c>
      <c r="W613" s="64" t="str">
        <f>IF(SUM(W614:W621)+1=ROWS(W614:W621)-COUNTIF(W614:W621,"-"),"","◄")</f>
        <v>◄</v>
      </c>
      <c r="X613" s="65" t="str">
        <f>IF(SUM(X614:X621)&gt;0,"►","")</f>
        <v/>
      </c>
      <c r="Y613" s="66">
        <f>ROWS(Y614:Y621)-1</f>
        <v>7</v>
      </c>
      <c r="Z613" s="67">
        <f>SUM(Z614:Z621)-Z621</f>
        <v>0</v>
      </c>
      <c r="AA613" s="68" t="s">
        <v>840</v>
      </c>
      <c r="AB613" s="69"/>
      <c r="AC613" s="67">
        <f>SUM(AC614:AC621)-AC621</f>
        <v>0</v>
      </c>
      <c r="AD613" s="68" t="s">
        <v>840</v>
      </c>
      <c r="AE613" s="69"/>
      <c r="AF613" s="153" t="str">
        <f>IF(AG613="◄","◄",IF(AG613="ok","►",""))</f>
        <v>◄</v>
      </c>
      <c r="AG613" s="154" t="str">
        <f>IF(AG614&gt;0,"OK","◄")</f>
        <v>◄</v>
      </c>
      <c r="AH613" s="155" t="str">
        <f>IF(AND(AI613="◄",AJ613="►"),"◄?►",IF(AI613="◄","◄",IF(AJ613="►","►","")))</f>
        <v>◄</v>
      </c>
      <c r="AI613" s="64" t="str">
        <f>IF(AI614&gt;0,"","◄")</f>
        <v>◄</v>
      </c>
      <c r="AJ613" s="65" t="str">
        <f>IF(SUM(AJ614:AJ617)&gt;0,"►","")</f>
        <v/>
      </c>
      <c r="AK613" s="590">
        <f>G616</f>
        <v>23858</v>
      </c>
      <c r="AL613" s="592" t="str">
        <f>P613</f>
        <v xml:space="preserve">  ▬ folder Nr. 9 / 65 ▬ </v>
      </c>
      <c r="AM613" s="43"/>
      <c r="AN613" s="1" t="str">
        <f>IF(AO613="","",IF(COUNTIF(AN614,"ok"),"","◄"))</f>
        <v>◄</v>
      </c>
      <c r="AO613" s="9" t="str">
        <f>IF(COUNTIF(AP613:BR613,"◄")&gt;0,"◄","")</f>
        <v>◄</v>
      </c>
      <c r="AP613" s="563" t="str">
        <f>IF(AP614="-","",IF(AP614&gt;0,"","◄"))</f>
        <v>◄</v>
      </c>
      <c r="AQ613" s="564"/>
      <c r="AR613" s="517">
        <f>IF(ISNONTEXT(AR614)=TRUE,"_",1)</f>
        <v>1</v>
      </c>
      <c r="AS613" s="563" t="str">
        <f>IF(AS614="-","",IF(AS614&gt;0,"","◄"))</f>
        <v/>
      </c>
      <c r="AT613" s="564"/>
      <c r="AU613" s="517" t="str">
        <f>IF(ISNONTEXT(AU614)=TRUE,"_",AR613+1)</f>
        <v>_</v>
      </c>
      <c r="AV613" s="563" t="str">
        <f>IF(AV614="-","",IF(AV614&gt;0,"","◄"))</f>
        <v/>
      </c>
      <c r="AW613" s="564"/>
      <c r="AX613" s="517" t="str">
        <f>IF(ISNONTEXT(AX614)=TRUE,"_",AU613+1)</f>
        <v>_</v>
      </c>
      <c r="AY613" s="563" t="str">
        <f>IF(AY614="-","",IF(AY614&gt;0,"","◄"))</f>
        <v/>
      </c>
      <c r="AZ613" s="564"/>
      <c r="BA613" s="517" t="str">
        <f>IF(ISNONTEXT(BA614)=TRUE,"_",AX613+1)</f>
        <v>_</v>
      </c>
      <c r="BB613" s="563" t="str">
        <f>IF(BB614="-","",IF(BB614&gt;0,"","◄"))</f>
        <v/>
      </c>
      <c r="BC613" s="564"/>
      <c r="BD613" s="517" t="str">
        <f>IF(ISNONTEXT(BD614)=TRUE,"_",BA613+1)</f>
        <v>_</v>
      </c>
      <c r="BE613" s="563" t="str">
        <f>IF(BE614="-","",IF(BE614&gt;0,"","◄"))</f>
        <v/>
      </c>
      <c r="BF613" s="564"/>
      <c r="BG613" s="517" t="str">
        <f>IF(ISNONTEXT(BG614)=TRUE,"_",BD613+1)</f>
        <v>_</v>
      </c>
      <c r="BH613" s="563" t="str">
        <f>IF(BH614="-","",IF(BH614&gt;0,"","◄"))</f>
        <v/>
      </c>
      <c r="BI613" s="564"/>
      <c r="BJ613" s="517" t="str">
        <f>IF(ISNONTEXT(BJ614)=TRUE,"_",BG613+1)</f>
        <v>_</v>
      </c>
      <c r="BK613" s="563" t="str">
        <f>IF(BK614="-","",IF(BK614&gt;0,"","◄"))</f>
        <v/>
      </c>
      <c r="BL613" s="564"/>
      <c r="BM613" s="517" t="str">
        <f>IF(ISNONTEXT(BM614)=TRUE,"_",BJ613+1)</f>
        <v>_</v>
      </c>
      <c r="BN613" s="563" t="str">
        <f>IF(BN614="-","",IF(BN614&gt;0,"","◄"))</f>
        <v/>
      </c>
      <c r="BO613" s="564"/>
      <c r="BP613" s="517" t="str">
        <f>IF(ISNONTEXT(BP614)=TRUE,"_",BM613+1)</f>
        <v>_</v>
      </c>
      <c r="BQ613" s="563" t="str">
        <f>IF(BQ614="-","",IF(BQ614&gt;0,"","◄"))</f>
        <v/>
      </c>
      <c r="BR613" s="564"/>
      <c r="BS613" s="517" t="str">
        <f>IF(ISNONTEXT(BS614)=TRUE,"_",BP613+1)</f>
        <v>_</v>
      </c>
      <c r="BT613" s="563" t="str">
        <f>IF(BT614="-","",IF(BT614&gt;0,"","◄"))</f>
        <v>◄</v>
      </c>
      <c r="BU613" s="564"/>
      <c r="BV613" s="517" t="str">
        <f>IF(ISNONTEXT(BV614)=TRUE,"_",1)</f>
        <v>_</v>
      </c>
      <c r="BW613" s="563" t="str">
        <f>IF(BW614="-","",IF(BW614&gt;0,"","◄"))</f>
        <v>◄</v>
      </c>
      <c r="BX613" s="564"/>
      <c r="BY613" s="517" t="str">
        <f>IF(ISNONTEXT(BY614)=TRUE,"_",BV613+1)</f>
        <v>_</v>
      </c>
      <c r="BZ613" s="26"/>
      <c r="CA613" s="24"/>
      <c r="CB613" s="25" t="str">
        <f>IF(CB614&gt;0,"►","")</f>
        <v/>
      </c>
      <c r="CC613" s="25" t="str">
        <f>IF(CC614&gt;0,"►","")</f>
        <v/>
      </c>
      <c r="CD613" s="517" t="str">
        <f>IF(ISNONTEXT(CD614)=TRUE,"_",1)</f>
        <v>_</v>
      </c>
      <c r="CE613" s="25" t="str">
        <f>IF(CE614&gt;0,"►","")</f>
        <v/>
      </c>
      <c r="CF613" s="25" t="str">
        <f>IF(CF614&gt;0,"►","")</f>
        <v/>
      </c>
      <c r="CG613" s="517" t="str">
        <f>IF(ISNONTEXT(CG614)=TRUE,"_",CD613+1)</f>
        <v>_</v>
      </c>
      <c r="CH613" s="66">
        <f>ROWS(CH614:CH621)-1</f>
        <v>7</v>
      </c>
      <c r="CI613" s="23" t="s">
        <v>836</v>
      </c>
    </row>
    <row r="614" spans="1:87" ht="15" thickBot="1" x14ac:dyDescent="0.35">
      <c r="A614" s="503"/>
      <c r="B614" s="49"/>
      <c r="C614" s="156">
        <f>B614</f>
        <v>0</v>
      </c>
      <c r="D614" s="457"/>
      <c r="E614" s="73"/>
      <c r="F614" s="74" t="s">
        <v>1746</v>
      </c>
      <c r="G614" s="300">
        <v>23858</v>
      </c>
      <c r="H614" s="76">
        <v>1</v>
      </c>
      <c r="I614" s="114"/>
      <c r="J614" s="114"/>
      <c r="K614" s="79"/>
      <c r="L614" s="79"/>
      <c r="M614" s="79"/>
      <c r="N614" s="80" t="s">
        <v>1742</v>
      </c>
      <c r="O614" s="81"/>
      <c r="P614" s="82"/>
      <c r="Q614" s="83" t="str">
        <f>IF(R614="?","?","")</f>
        <v/>
      </c>
      <c r="R614" s="83" t="str">
        <f>IF(AND(S614="",T614&gt;0),"?",IF(S614="","◄",IF(T614&gt;=1,"►","")))</f>
        <v>◄</v>
      </c>
      <c r="S614" s="84"/>
      <c r="T614" s="85"/>
      <c r="U614" s="83" t="str">
        <f>IF(V614="?","?","")</f>
        <v/>
      </c>
      <c r="V614" s="83" t="str">
        <f>IF(AND(W614="",X614&gt;0),"?",IF(W614="","◄",IF(X614&gt;=1,"►","")))</f>
        <v>◄</v>
      </c>
      <c r="W614" s="86"/>
      <c r="X614" s="85"/>
      <c r="Y614" s="457"/>
      <c r="Z614" s="87"/>
      <c r="AA614" s="521">
        <f t="shared" ref="AA614:AB618" si="305">(S614*Z614)</f>
        <v>0</v>
      </c>
      <c r="AB614" s="520">
        <f t="shared" si="305"/>
        <v>0</v>
      </c>
      <c r="AC614" s="88"/>
      <c r="AD614" s="519">
        <f t="shared" ref="AD614:AE618" si="306">(W614*AC614)</f>
        <v>0</v>
      </c>
      <c r="AE614" s="518">
        <f t="shared" si="306"/>
        <v>0</v>
      </c>
      <c r="AF614" s="89" t="str">
        <f>IF(AG614&gt;0,"ok","◄")</f>
        <v>◄</v>
      </c>
      <c r="AG614" s="90"/>
      <c r="AH614" s="89" t="str">
        <f>IF(AND(AI614="",AJ614&gt;0),"?",IF(AI614="","◄",IF(AJ614&gt;=1,"►","")))</f>
        <v>◄</v>
      </c>
      <c r="AI614" s="91"/>
      <c r="AJ614" s="92"/>
      <c r="AK614" s="591"/>
      <c r="AL614" s="593"/>
      <c r="AM614" s="43"/>
      <c r="AN614" s="3" t="s">
        <v>3</v>
      </c>
      <c r="AO614" s="12" t="s">
        <v>1</v>
      </c>
      <c r="AP614" s="13"/>
      <c r="AQ614" s="14"/>
      <c r="AR614" s="17" t="s">
        <v>5</v>
      </c>
      <c r="AS614" s="516" t="s">
        <v>6</v>
      </c>
      <c r="AT614" s="516" t="s">
        <v>6</v>
      </c>
      <c r="AU614" s="516"/>
      <c r="AV614" s="516" t="s">
        <v>6</v>
      </c>
      <c r="AW614" s="516" t="s">
        <v>6</v>
      </c>
      <c r="AX614" s="516"/>
      <c r="AY614" s="516" t="s">
        <v>6</v>
      </c>
      <c r="AZ614" s="516" t="s">
        <v>6</v>
      </c>
      <c r="BA614" s="516"/>
      <c r="BB614" s="516" t="s">
        <v>6</v>
      </c>
      <c r="BC614" s="516" t="s">
        <v>6</v>
      </c>
      <c r="BD614" s="516"/>
      <c r="BE614" s="516" t="s">
        <v>6</v>
      </c>
      <c r="BF614" s="516" t="s">
        <v>6</v>
      </c>
      <c r="BG614" s="516"/>
      <c r="BH614" s="516" t="s">
        <v>6</v>
      </c>
      <c r="BI614" s="516" t="s">
        <v>6</v>
      </c>
      <c r="BJ614" s="516"/>
      <c r="BK614" s="516" t="s">
        <v>6</v>
      </c>
      <c r="BL614" s="516" t="s">
        <v>6</v>
      </c>
      <c r="BM614" s="516"/>
      <c r="BN614" s="516" t="s">
        <v>6</v>
      </c>
      <c r="BO614" s="516" t="s">
        <v>6</v>
      </c>
      <c r="BP614" s="516"/>
      <c r="BQ614" s="516" t="s">
        <v>6</v>
      </c>
      <c r="BR614" s="516" t="s">
        <v>6</v>
      </c>
      <c r="BS614" s="516"/>
      <c r="BT614" s="32"/>
      <c r="BU614" s="33"/>
      <c r="BV614" s="34"/>
      <c r="BW614" s="32"/>
      <c r="BX614" s="33"/>
      <c r="BY614" s="34"/>
      <c r="BZ614" s="35"/>
      <c r="CA614" s="24"/>
      <c r="CB614" s="36"/>
      <c r="CC614" s="33"/>
      <c r="CD614" s="37"/>
      <c r="CE614" s="36"/>
      <c r="CF614" s="38"/>
      <c r="CG614" s="39"/>
      <c r="CH614" s="457"/>
      <c r="CI614" s="23" t="s">
        <v>836</v>
      </c>
    </row>
    <row r="615" spans="1:87" ht="15.6" thickTop="1" thickBot="1" x14ac:dyDescent="0.35">
      <c r="A615" s="503"/>
      <c r="B615" s="49"/>
      <c r="C615" s="156">
        <f>B615</f>
        <v>0</v>
      </c>
      <c r="D615" s="457"/>
      <c r="E615" s="73"/>
      <c r="F615" s="93">
        <v>1319</v>
      </c>
      <c r="G615" s="302">
        <v>23858</v>
      </c>
      <c r="H615" s="76">
        <v>2</v>
      </c>
      <c r="I615" s="114"/>
      <c r="J615" s="114"/>
      <c r="K615" s="79"/>
      <c r="L615" s="79"/>
      <c r="M615" s="79"/>
      <c r="N615" s="80" t="s">
        <v>1743</v>
      </c>
      <c r="O615" s="81"/>
      <c r="P615" s="82"/>
      <c r="Q615" s="83" t="str">
        <f>IF(R615="?","?","")</f>
        <v/>
      </c>
      <c r="R615" s="83" t="str">
        <f>IF(AND(S615="",T615&gt;0),"?",IF(S615="","◄",IF(T615&gt;=1,"►","")))</f>
        <v>◄</v>
      </c>
      <c r="S615" s="84"/>
      <c r="T615" s="85"/>
      <c r="U615" s="83" t="str">
        <f>IF(V615="?","?","")</f>
        <v/>
      </c>
      <c r="V615" s="83" t="str">
        <f>IF(AND(W615="",X615&gt;0),"?",IF(W615="","◄",IF(X615&gt;=1,"►","")))</f>
        <v>◄</v>
      </c>
      <c r="W615" s="86"/>
      <c r="X615" s="85"/>
      <c r="Y615" s="457"/>
      <c r="Z615" s="87"/>
      <c r="AA615" s="521">
        <f t="shared" si="305"/>
        <v>0</v>
      </c>
      <c r="AB615" s="520">
        <f t="shared" si="305"/>
        <v>0</v>
      </c>
      <c r="AC615" s="88"/>
      <c r="AD615" s="519">
        <f t="shared" si="306"/>
        <v>0</v>
      </c>
      <c r="AE615" s="518">
        <f t="shared" si="306"/>
        <v>0</v>
      </c>
      <c r="AF615" s="44"/>
      <c r="AG615" s="45"/>
      <c r="AH615" s="44"/>
      <c r="AI615" s="45"/>
      <c r="AJ615" s="45"/>
      <c r="AK615" s="45"/>
      <c r="AL615" s="45"/>
      <c r="AM615" s="43"/>
      <c r="AN615" s="27" t="s">
        <v>6</v>
      </c>
      <c r="AO615" s="27" t="s">
        <v>6</v>
      </c>
      <c r="AP615" s="516"/>
      <c r="AQ615" s="516"/>
      <c r="AR615" s="516"/>
      <c r="AS615" s="516" t="s">
        <v>6</v>
      </c>
      <c r="AT615" s="516" t="s">
        <v>6</v>
      </c>
      <c r="AU615" s="516"/>
      <c r="AV615" s="516" t="s">
        <v>6</v>
      </c>
      <c r="AW615" s="516" t="s">
        <v>6</v>
      </c>
      <c r="AX615" s="516"/>
      <c r="AY615" s="516" t="s">
        <v>6</v>
      </c>
      <c r="AZ615" s="516" t="s">
        <v>6</v>
      </c>
      <c r="BA615" s="516"/>
      <c r="BB615" s="516" t="s">
        <v>6</v>
      </c>
      <c r="BC615" s="516" t="s">
        <v>6</v>
      </c>
      <c r="BD615" s="516"/>
      <c r="BE615" s="516" t="s">
        <v>6</v>
      </c>
      <c r="BF615" s="516" t="s">
        <v>6</v>
      </c>
      <c r="BG615" s="516"/>
      <c r="BH615" s="516" t="s">
        <v>6</v>
      </c>
      <c r="BI615" s="516" t="s">
        <v>6</v>
      </c>
      <c r="BJ615" s="516"/>
      <c r="BK615" s="516" t="s">
        <v>6</v>
      </c>
      <c r="BL615" s="516" t="s">
        <v>6</v>
      </c>
      <c r="BM615" s="516"/>
      <c r="BN615" s="516" t="s">
        <v>6</v>
      </c>
      <c r="BO615" s="516" t="s">
        <v>6</v>
      </c>
      <c r="BP615" s="516"/>
      <c r="BQ615" s="516" t="s">
        <v>6</v>
      </c>
      <c r="BR615" s="516" t="s">
        <v>6</v>
      </c>
      <c r="BS615" s="516"/>
      <c r="BT615" s="516"/>
      <c r="BU615" s="516"/>
      <c r="BV615" s="516"/>
      <c r="BW615" s="516"/>
      <c r="BX615" s="516"/>
      <c r="BY615" s="516"/>
      <c r="BZ615" s="28"/>
      <c r="CA615" s="24"/>
      <c r="CB615" s="29"/>
      <c r="CC615" s="29"/>
      <c r="CD615" s="30"/>
      <c r="CE615" s="29"/>
      <c r="CF615" s="29"/>
      <c r="CG615" s="31"/>
      <c r="CH615" s="457"/>
      <c r="CI615" s="23" t="s">
        <v>836</v>
      </c>
    </row>
    <row r="616" spans="1:87" ht="15.6" thickTop="1" thickBot="1" x14ac:dyDescent="0.35">
      <c r="A616" s="503"/>
      <c r="B616" s="49"/>
      <c r="C616" s="156">
        <f>B616</f>
        <v>0</v>
      </c>
      <c r="D616" s="457"/>
      <c r="E616" s="73"/>
      <c r="F616" s="93">
        <v>1320</v>
      </c>
      <c r="G616" s="302">
        <v>23858</v>
      </c>
      <c r="H616" s="76">
        <v>3</v>
      </c>
      <c r="I616" s="114"/>
      <c r="J616" s="114"/>
      <c r="K616" s="79"/>
      <c r="L616" s="79"/>
      <c r="M616" s="79"/>
      <c r="N616" s="80" t="s">
        <v>1744</v>
      </c>
      <c r="O616" s="81"/>
      <c r="P616" s="82"/>
      <c r="Q616" s="83" t="str">
        <f>IF(R616="?","?","")</f>
        <v/>
      </c>
      <c r="R616" s="83" t="str">
        <f>IF(AND(S616="",T616&gt;0),"?",IF(S616="","◄",IF(T616&gt;=1,"►","")))</f>
        <v>◄</v>
      </c>
      <c r="S616" s="84"/>
      <c r="T616" s="85"/>
      <c r="U616" s="83" t="str">
        <f>IF(V616="?","?","")</f>
        <v/>
      </c>
      <c r="V616" s="83" t="str">
        <f>IF(AND(W616="",X616&gt;0),"?",IF(W616="","◄",IF(X616&gt;=1,"►","")))</f>
        <v>◄</v>
      </c>
      <c r="W616" s="86"/>
      <c r="X616" s="85"/>
      <c r="Y616" s="457"/>
      <c r="Z616" s="87"/>
      <c r="AA616" s="521">
        <f t="shared" si="305"/>
        <v>0</v>
      </c>
      <c r="AB616" s="520">
        <f t="shared" si="305"/>
        <v>0</v>
      </c>
      <c r="AC616" s="88"/>
      <c r="AD616" s="519">
        <f t="shared" si="306"/>
        <v>0</v>
      </c>
      <c r="AE616" s="518">
        <f t="shared" si="306"/>
        <v>0</v>
      </c>
      <c r="AF616" s="44"/>
      <c r="AG616" s="45"/>
      <c r="AH616" s="44"/>
      <c r="AI616" s="45"/>
      <c r="AJ616" s="45"/>
      <c r="AK616" s="45"/>
      <c r="AL616" s="45"/>
      <c r="AM616" s="43"/>
      <c r="AN616" s="27" t="s">
        <v>6</v>
      </c>
      <c r="AO616" s="27" t="s">
        <v>6</v>
      </c>
      <c r="AP616" s="516"/>
      <c r="AQ616" s="516"/>
      <c r="AR616" s="516"/>
      <c r="AS616" s="516" t="s">
        <v>6</v>
      </c>
      <c r="AT616" s="516" t="s">
        <v>6</v>
      </c>
      <c r="AU616" s="516"/>
      <c r="AV616" s="516" t="s">
        <v>6</v>
      </c>
      <c r="AW616" s="516" t="s">
        <v>6</v>
      </c>
      <c r="AX616" s="516"/>
      <c r="AY616" s="516" t="s">
        <v>6</v>
      </c>
      <c r="AZ616" s="516" t="s">
        <v>6</v>
      </c>
      <c r="BA616" s="516"/>
      <c r="BB616" s="516" t="s">
        <v>6</v>
      </c>
      <c r="BC616" s="516" t="s">
        <v>6</v>
      </c>
      <c r="BD616" s="516"/>
      <c r="BE616" s="516" t="s">
        <v>6</v>
      </c>
      <c r="BF616" s="516" t="s">
        <v>6</v>
      </c>
      <c r="BG616" s="516"/>
      <c r="BH616" s="516" t="s">
        <v>6</v>
      </c>
      <c r="BI616" s="516" t="s">
        <v>6</v>
      </c>
      <c r="BJ616" s="516"/>
      <c r="BK616" s="516" t="s">
        <v>6</v>
      </c>
      <c r="BL616" s="516" t="s">
        <v>6</v>
      </c>
      <c r="BM616" s="516"/>
      <c r="BN616" s="516" t="s">
        <v>6</v>
      </c>
      <c r="BO616" s="516" t="s">
        <v>6</v>
      </c>
      <c r="BP616" s="516"/>
      <c r="BQ616" s="516" t="s">
        <v>6</v>
      </c>
      <c r="BR616" s="516" t="s">
        <v>6</v>
      </c>
      <c r="BS616" s="516"/>
      <c r="BT616" s="516"/>
      <c r="BU616" s="516"/>
      <c r="BV616" s="516"/>
      <c r="BW616" s="516"/>
      <c r="BX616" s="516"/>
      <c r="BY616" s="516"/>
      <c r="BZ616" s="28"/>
      <c r="CA616" s="24"/>
      <c r="CB616" s="29"/>
      <c r="CC616" s="29"/>
      <c r="CD616" s="30"/>
      <c r="CE616" s="29"/>
      <c r="CF616" s="29"/>
      <c r="CG616" s="31"/>
      <c r="CH616" s="457"/>
      <c r="CI616" s="23" t="s">
        <v>836</v>
      </c>
    </row>
    <row r="617" spans="1:87" ht="15.6" thickTop="1" thickBot="1" x14ac:dyDescent="0.35">
      <c r="A617" s="503"/>
      <c r="B617" s="49"/>
      <c r="C617" s="156">
        <f>B617</f>
        <v>0</v>
      </c>
      <c r="D617" s="457"/>
      <c r="E617" s="73"/>
      <c r="F617" s="107" t="s">
        <v>1747</v>
      </c>
      <c r="G617" s="302">
        <v>23858</v>
      </c>
      <c r="H617" s="76">
        <v>6</v>
      </c>
      <c r="I617" s="114"/>
      <c r="J617" s="114"/>
      <c r="K617" s="93" t="s">
        <v>1746</v>
      </c>
      <c r="L617" s="93">
        <v>1319</v>
      </c>
      <c r="M617" s="93">
        <v>1320</v>
      </c>
      <c r="N617" s="131" t="s">
        <v>1707</v>
      </c>
      <c r="O617" s="81"/>
      <c r="P617" s="82"/>
      <c r="Q617" s="83" t="str">
        <f>IF(R617="?","?","")</f>
        <v/>
      </c>
      <c r="R617" s="83" t="str">
        <f>IF(AND(S617="",T617&gt;0),"?",IF(S617="","◄",IF(T617&gt;=1,"►","")))</f>
        <v>◄</v>
      </c>
      <c r="S617" s="84"/>
      <c r="T617" s="85"/>
      <c r="U617" s="83" t="str">
        <f>IF(V617="?","?","")</f>
        <v/>
      </c>
      <c r="V617" s="83" t="str">
        <f>IF(AND(W617="",X617&gt;0),"?",IF(W617="","◄",IF(X617&gt;=1,"►","")))</f>
        <v>◄</v>
      </c>
      <c r="W617" s="86"/>
      <c r="X617" s="85"/>
      <c r="Y617" s="457"/>
      <c r="Z617" s="87"/>
      <c r="AA617" s="521">
        <f t="shared" si="305"/>
        <v>0</v>
      </c>
      <c r="AB617" s="520">
        <f t="shared" si="305"/>
        <v>0</v>
      </c>
      <c r="AC617" s="88"/>
      <c r="AD617" s="519">
        <f t="shared" si="306"/>
        <v>0</v>
      </c>
      <c r="AE617" s="518">
        <f t="shared" si="306"/>
        <v>0</v>
      </c>
      <c r="AF617" s="44"/>
      <c r="AG617" s="45"/>
      <c r="AH617" s="44"/>
      <c r="AI617" s="45"/>
      <c r="AJ617" s="45"/>
      <c r="AK617" s="45"/>
      <c r="AL617" s="45"/>
      <c r="AM617" s="43"/>
      <c r="AN617" s="27" t="s">
        <v>6</v>
      </c>
      <c r="AO617" s="27" t="s">
        <v>6</v>
      </c>
      <c r="AP617" s="516"/>
      <c r="AQ617" s="516"/>
      <c r="AR617" s="516"/>
      <c r="AS617" s="516" t="s">
        <v>6</v>
      </c>
      <c r="AT617" s="516" t="s">
        <v>6</v>
      </c>
      <c r="AU617" s="516"/>
      <c r="AV617" s="516" t="s">
        <v>6</v>
      </c>
      <c r="AW617" s="516" t="s">
        <v>6</v>
      </c>
      <c r="AX617" s="516"/>
      <c r="AY617" s="516" t="s">
        <v>6</v>
      </c>
      <c r="AZ617" s="516" t="s">
        <v>6</v>
      </c>
      <c r="BA617" s="516"/>
      <c r="BB617" s="516" t="s">
        <v>6</v>
      </c>
      <c r="BC617" s="516" t="s">
        <v>6</v>
      </c>
      <c r="BD617" s="516"/>
      <c r="BE617" s="516" t="s">
        <v>6</v>
      </c>
      <c r="BF617" s="516" t="s">
        <v>6</v>
      </c>
      <c r="BG617" s="516"/>
      <c r="BH617" s="516" t="s">
        <v>6</v>
      </c>
      <c r="BI617" s="516" t="s">
        <v>6</v>
      </c>
      <c r="BJ617" s="516"/>
      <c r="BK617" s="516" t="s">
        <v>6</v>
      </c>
      <c r="BL617" s="516" t="s">
        <v>6</v>
      </c>
      <c r="BM617" s="516"/>
      <c r="BN617" s="516" t="s">
        <v>6</v>
      </c>
      <c r="BO617" s="516" t="s">
        <v>6</v>
      </c>
      <c r="BP617" s="516"/>
      <c r="BQ617" s="516" t="s">
        <v>6</v>
      </c>
      <c r="BR617" s="516" t="s">
        <v>6</v>
      </c>
      <c r="BS617" s="516"/>
      <c r="BT617" s="516"/>
      <c r="BU617" s="516"/>
      <c r="BV617" s="516"/>
      <c r="BW617" s="516"/>
      <c r="BX617" s="516"/>
      <c r="BY617" s="516"/>
      <c r="BZ617" s="28"/>
      <c r="CA617" s="24"/>
      <c r="CB617" s="29"/>
      <c r="CC617" s="29"/>
      <c r="CD617" s="30"/>
      <c r="CE617" s="29"/>
      <c r="CF617" s="29"/>
      <c r="CG617" s="31"/>
      <c r="CH617" s="457"/>
      <c r="CI617" s="23" t="s">
        <v>836</v>
      </c>
    </row>
    <row r="618" spans="1:87" ht="15.6" thickTop="1" thickBot="1" x14ac:dyDescent="0.35">
      <c r="A618" s="503"/>
      <c r="B618" s="49"/>
      <c r="C618" s="156">
        <f>B618</f>
        <v>0</v>
      </c>
      <c r="D618" s="457"/>
      <c r="E618" s="136" t="s">
        <v>1837</v>
      </c>
      <c r="F618" s="93"/>
      <c r="G618" s="302">
        <v>23858</v>
      </c>
      <c r="H618" s="76">
        <v>20</v>
      </c>
      <c r="I618" s="114"/>
      <c r="J618" s="114"/>
      <c r="K618" s="79"/>
      <c r="L618" s="79"/>
      <c r="M618" s="79"/>
      <c r="N618" s="113" t="s">
        <v>1748</v>
      </c>
      <c r="O618" s="171" t="s">
        <v>1749</v>
      </c>
      <c r="P618" s="172"/>
      <c r="Q618" s="83" t="str">
        <f>IF(R618="?","?","")</f>
        <v/>
      </c>
      <c r="R618" s="83" t="str">
        <f>IF(AND(S618="",T618&gt;0),"?",IF(S618="","◄",IF(T618&gt;=1,"►","")))</f>
        <v>◄</v>
      </c>
      <c r="S618" s="84"/>
      <c r="T618" s="85"/>
      <c r="U618" s="83" t="str">
        <f>IF(V618="?","?","")</f>
        <v/>
      </c>
      <c r="V618" s="83" t="str">
        <f>IF(AND(W618="",X618&gt;0),"?",IF(W618="","◄",IF(X618&gt;=1,"►","")))</f>
        <v>◄</v>
      </c>
      <c r="W618" s="86"/>
      <c r="X618" s="85"/>
      <c r="Y618" s="457"/>
      <c r="Z618" s="87"/>
      <c r="AA618" s="521">
        <f t="shared" si="305"/>
        <v>0</v>
      </c>
      <c r="AB618" s="520">
        <f t="shared" si="305"/>
        <v>0</v>
      </c>
      <c r="AC618" s="88"/>
      <c r="AD618" s="519">
        <f t="shared" si="306"/>
        <v>0</v>
      </c>
      <c r="AE618" s="518">
        <f t="shared" si="306"/>
        <v>0</v>
      </c>
      <c r="AF618" s="44"/>
      <c r="AG618" s="45"/>
      <c r="AH618" s="44"/>
      <c r="AI618" s="45"/>
      <c r="AJ618" s="45"/>
      <c r="AK618" s="45"/>
      <c r="AL618" s="45"/>
      <c r="AM618" s="43"/>
      <c r="AN618" s="27" t="s">
        <v>6</v>
      </c>
      <c r="AO618" s="27" t="s">
        <v>6</v>
      </c>
      <c r="AP618" s="516"/>
      <c r="AQ618" s="516"/>
      <c r="AR618" s="516"/>
      <c r="AS618" s="516" t="s">
        <v>6</v>
      </c>
      <c r="AT618" s="516" t="s">
        <v>6</v>
      </c>
      <c r="AU618" s="516"/>
      <c r="AV618" s="516" t="s">
        <v>6</v>
      </c>
      <c r="AW618" s="516" t="s">
        <v>6</v>
      </c>
      <c r="AX618" s="516"/>
      <c r="AY618" s="516" t="s">
        <v>6</v>
      </c>
      <c r="AZ618" s="516" t="s">
        <v>6</v>
      </c>
      <c r="BA618" s="516"/>
      <c r="BB618" s="516" t="s">
        <v>6</v>
      </c>
      <c r="BC618" s="516" t="s">
        <v>6</v>
      </c>
      <c r="BD618" s="516"/>
      <c r="BE618" s="516" t="s">
        <v>6</v>
      </c>
      <c r="BF618" s="516" t="s">
        <v>6</v>
      </c>
      <c r="BG618" s="516"/>
      <c r="BH618" s="516" t="s">
        <v>6</v>
      </c>
      <c r="BI618" s="516" t="s">
        <v>6</v>
      </c>
      <c r="BJ618" s="516"/>
      <c r="BK618" s="516" t="s">
        <v>6</v>
      </c>
      <c r="BL618" s="516" t="s">
        <v>6</v>
      </c>
      <c r="BM618" s="516"/>
      <c r="BN618" s="516" t="s">
        <v>6</v>
      </c>
      <c r="BO618" s="516" t="s">
        <v>6</v>
      </c>
      <c r="BP618" s="516"/>
      <c r="BQ618" s="516" t="s">
        <v>6</v>
      </c>
      <c r="BR618" s="516" t="s">
        <v>6</v>
      </c>
      <c r="BS618" s="516"/>
      <c r="BT618" s="516"/>
      <c r="BU618" s="516"/>
      <c r="BV618" s="516"/>
      <c r="BW618" s="516"/>
      <c r="BX618" s="516"/>
      <c r="BY618" s="516"/>
      <c r="BZ618" s="28"/>
      <c r="CA618" s="24"/>
      <c r="CB618" s="29"/>
      <c r="CC618" s="29"/>
      <c r="CD618" s="30"/>
      <c r="CE618" s="29"/>
      <c r="CF618" s="29"/>
      <c r="CG618" s="31"/>
      <c r="CH618" s="457"/>
      <c r="CI618" s="23" t="s">
        <v>836</v>
      </c>
    </row>
    <row r="619" spans="1:87" ht="16.8" thickTop="1" thickBot="1" x14ac:dyDescent="0.35">
      <c r="A619" s="505" t="str">
        <f>IF(COUNTIF(B620:B621,"x")&gt;0,"x","")</f>
        <v/>
      </c>
      <c r="B619" s="57"/>
      <c r="C619" s="510" t="str">
        <f>A619</f>
        <v/>
      </c>
      <c r="D619" s="66">
        <f>ROWS(D620:D621)-1</f>
        <v>1</v>
      </c>
      <c r="E619" s="58" t="s">
        <v>1750</v>
      </c>
      <c r="F619" s="59"/>
      <c r="G619" s="301"/>
      <c r="H619" s="6"/>
      <c r="I619" s="6"/>
      <c r="J619" s="6"/>
      <c r="K619" s="18"/>
      <c r="L619" s="18"/>
      <c r="M619" s="18"/>
      <c r="N619" s="46"/>
      <c r="O619" s="60">
        <v>23797</v>
      </c>
      <c r="P619" s="61" t="s">
        <v>3284</v>
      </c>
      <c r="Q619" s="62"/>
      <c r="R619" s="63" t="str">
        <f>IF(COUNTIF(Q620:Q621,"?")&gt;0,"?",IF(AND(S619="◄",T619="►"),"◄►",IF(S619="◄","◄",IF(T619="►","►",""))))</f>
        <v>◄</v>
      </c>
      <c r="S619" s="64" t="str">
        <f>IF(SUM(S620:S621)+1=ROWS(S620:S621)-COUNTIF(S620:S621,"-"),"","◄")</f>
        <v>◄</v>
      </c>
      <c r="T619" s="65" t="str">
        <f>IF(SUM(T620:T621)&gt;0,"►","")</f>
        <v/>
      </c>
      <c r="U619" s="62"/>
      <c r="V619" s="63" t="str">
        <f>IF(COUNTIF(U620:U621,"?")&gt;0,"?",IF(AND(W619="◄",X619="►"),"◄►",IF(W619="◄","◄",IF(X619="►","►",""))))</f>
        <v>◄</v>
      </c>
      <c r="W619" s="64" t="str">
        <f>IF(SUM(W620:W621)+1=ROWS(W620:W621)-COUNTIF(W620:W621,"-"),"","◄")</f>
        <v>◄</v>
      </c>
      <c r="X619" s="65" t="str">
        <f>IF(SUM(X620:X621)&gt;0,"►","")</f>
        <v/>
      </c>
      <c r="Y619" s="66">
        <f>ROWS(Y620:Y621)-1</f>
        <v>1</v>
      </c>
      <c r="Z619" s="67">
        <f>SUM(Z620:Z621)-Z621</f>
        <v>0</v>
      </c>
      <c r="AA619" s="68" t="s">
        <v>840</v>
      </c>
      <c r="AB619" s="69"/>
      <c r="AC619" s="67">
        <f>SUM(AC620:AC621)-AC621</f>
        <v>0</v>
      </c>
      <c r="AD619" s="68" t="s">
        <v>840</v>
      </c>
      <c r="AE619" s="69"/>
      <c r="AF619" s="153" t="str">
        <f>IF(AG619="◄","◄",IF(AG619="ok","►",""))</f>
        <v>◄</v>
      </c>
      <c r="AG619" s="154" t="str">
        <f>IF(AG620&gt;0,"OK","◄")</f>
        <v>◄</v>
      </c>
      <c r="AH619" s="155" t="str">
        <f>IF(AND(AI619="◄",AJ619="►"),"◄?►",IF(AI619="◄","◄",IF(AJ619="►","►","")))</f>
        <v>◄</v>
      </c>
      <c r="AI619" s="64" t="str">
        <f>IF(AI620&gt;0,"","◄")</f>
        <v>◄</v>
      </c>
      <c r="AJ619" s="65" t="str">
        <f>IF(SUM(AJ620:AJ625)&gt;0,"►","")</f>
        <v/>
      </c>
      <c r="AK619" s="590">
        <f>O619</f>
        <v>23797</v>
      </c>
      <c r="AL619" s="592" t="str">
        <f>P619</f>
        <v xml:space="preserve">  ▬ folder Nr. 4 / 65 ▬ </v>
      </c>
      <c r="AM619" s="43"/>
      <c r="AN619" s="1" t="str">
        <f>IF(AO619="","",IF(COUNTIF(AN620,"ok"),"","◄"))</f>
        <v>◄</v>
      </c>
      <c r="AO619" s="9" t="str">
        <f>IF(COUNTIF(AP619:BR619,"◄")&gt;0,"◄","")</f>
        <v>◄</v>
      </c>
      <c r="AP619" s="563" t="str">
        <f>IF(AP620="-","",IF(AP620&gt;0,"","◄"))</f>
        <v>◄</v>
      </c>
      <c r="AQ619" s="564"/>
      <c r="AR619" s="517">
        <f>IF(ISNONTEXT(AR620)=TRUE,"_",1)</f>
        <v>1</v>
      </c>
      <c r="AS619" s="563" t="str">
        <f>IF(AS620="-","",IF(AS620&gt;0,"","◄"))</f>
        <v>◄</v>
      </c>
      <c r="AT619" s="564"/>
      <c r="AU619" s="517">
        <f>IF(ISNONTEXT(AU620)=TRUE,"_",AR619+1)</f>
        <v>2</v>
      </c>
      <c r="AV619" s="563" t="str">
        <f>IF(AV620="-","",IF(AV620&gt;0,"","◄"))</f>
        <v/>
      </c>
      <c r="AW619" s="564"/>
      <c r="AX619" s="517" t="str">
        <f>IF(ISNONTEXT(AX620)=TRUE,"_",AU619+1)</f>
        <v>_</v>
      </c>
      <c r="AY619" s="563" t="str">
        <f>IF(AY620="-","",IF(AY620&gt;0,"","◄"))</f>
        <v/>
      </c>
      <c r="AZ619" s="564"/>
      <c r="BA619" s="517" t="str">
        <f>IF(ISNONTEXT(BA620)=TRUE,"_",AX619+1)</f>
        <v>_</v>
      </c>
      <c r="BB619" s="563" t="str">
        <f>IF(BB620="-","",IF(BB620&gt;0,"","◄"))</f>
        <v/>
      </c>
      <c r="BC619" s="564"/>
      <c r="BD619" s="517" t="str">
        <f>IF(ISNONTEXT(BD620)=TRUE,"_",BA619+1)</f>
        <v>_</v>
      </c>
      <c r="BE619" s="563" t="str">
        <f>IF(BE620="-","",IF(BE620&gt;0,"","◄"))</f>
        <v/>
      </c>
      <c r="BF619" s="564"/>
      <c r="BG619" s="517" t="str">
        <f>IF(ISNONTEXT(BG620)=TRUE,"_",BD619+1)</f>
        <v>_</v>
      </c>
      <c r="BH619" s="563" t="str">
        <f>IF(BH620="-","",IF(BH620&gt;0,"","◄"))</f>
        <v/>
      </c>
      <c r="BI619" s="564"/>
      <c r="BJ619" s="517" t="str">
        <f>IF(ISNONTEXT(BJ620)=TRUE,"_",BG619+1)</f>
        <v>_</v>
      </c>
      <c r="BK619" s="563" t="str">
        <f>IF(BK620="-","",IF(BK620&gt;0,"","◄"))</f>
        <v/>
      </c>
      <c r="BL619" s="564"/>
      <c r="BM619" s="517" t="str">
        <f>IF(ISNONTEXT(BM620)=TRUE,"_",BJ619+1)</f>
        <v>_</v>
      </c>
      <c r="BN619" s="563" t="str">
        <f>IF(BN620="-","",IF(BN620&gt;0,"","◄"))</f>
        <v/>
      </c>
      <c r="BO619" s="564"/>
      <c r="BP619" s="517" t="str">
        <f>IF(ISNONTEXT(BP620)=TRUE,"_",BM619+1)</f>
        <v>_</v>
      </c>
      <c r="BQ619" s="563" t="str">
        <f>IF(BQ620="-","",IF(BQ620&gt;0,"","◄"))</f>
        <v/>
      </c>
      <c r="BR619" s="564"/>
      <c r="BS619" s="517" t="str">
        <f>IF(ISNONTEXT(BS620)=TRUE,"_",BP619+1)</f>
        <v>_</v>
      </c>
      <c r="BT619" s="563" t="str">
        <f>IF(BT620="-","",IF(BT620&gt;0,"","◄"))</f>
        <v>◄</v>
      </c>
      <c r="BU619" s="564"/>
      <c r="BV619" s="517" t="str">
        <f>IF(ISNONTEXT(BV620)=TRUE,"_",1)</f>
        <v>_</v>
      </c>
      <c r="BW619" s="563" t="str">
        <f>IF(BW620="-","",IF(BW620&gt;0,"","◄"))</f>
        <v>◄</v>
      </c>
      <c r="BX619" s="564"/>
      <c r="BY619" s="517" t="str">
        <f>IF(ISNONTEXT(BY620)=TRUE,"_",BV619+1)</f>
        <v>_</v>
      </c>
      <c r="BZ619" s="26"/>
      <c r="CA619" s="24"/>
      <c r="CB619" s="25" t="str">
        <f>IF(CB620&gt;0,"►","")</f>
        <v/>
      </c>
      <c r="CC619" s="25" t="str">
        <f>IF(CC620&gt;0,"►","")</f>
        <v/>
      </c>
      <c r="CD619" s="517" t="str">
        <f>IF(ISNONTEXT(CD620)=TRUE,"_",1)</f>
        <v>_</v>
      </c>
      <c r="CE619" s="25" t="str">
        <f>IF(CE620&gt;0,"►","")</f>
        <v/>
      </c>
      <c r="CF619" s="25" t="str">
        <f>IF(CF620&gt;0,"►","")</f>
        <v/>
      </c>
      <c r="CG619" s="517" t="str">
        <f>IF(ISNONTEXT(CG620)=TRUE,"_",CD619+1)</f>
        <v>_</v>
      </c>
      <c r="CH619" s="66">
        <f>ROWS(CH620:CH621)-1</f>
        <v>1</v>
      </c>
      <c r="CI619" s="23" t="s">
        <v>836</v>
      </c>
    </row>
    <row r="620" spans="1:87" ht="16.8" customHeight="1" thickBot="1" x14ac:dyDescent="0.35">
      <c r="A620" s="503"/>
      <c r="B620" s="49"/>
      <c r="C620" s="156">
        <f>B620</f>
        <v>0</v>
      </c>
      <c r="D620" s="457"/>
      <c r="E620" s="73"/>
      <c r="F620" s="74" t="s">
        <v>1751</v>
      </c>
      <c r="G620" s="300">
        <v>23797</v>
      </c>
      <c r="H620" s="76">
        <v>1</v>
      </c>
      <c r="I620" s="114"/>
      <c r="J620" s="114"/>
      <c r="K620" s="79"/>
      <c r="L620" s="79"/>
      <c r="M620" s="79"/>
      <c r="N620" s="157" t="s">
        <v>1752</v>
      </c>
      <c r="O620" s="81"/>
      <c r="P620" s="82"/>
      <c r="Q620" s="83" t="str">
        <f>IF(R620="?","?","")</f>
        <v/>
      </c>
      <c r="R620" s="83" t="str">
        <f>IF(AND(S620="",T620&gt;0),"?",IF(S620="","◄",IF(T620&gt;=1,"►","")))</f>
        <v>◄</v>
      </c>
      <c r="S620" s="84"/>
      <c r="T620" s="85"/>
      <c r="U620" s="83" t="str">
        <f>IF(V620="?","?","")</f>
        <v/>
      </c>
      <c r="V620" s="83" t="str">
        <f>IF(AND(W620="",X620&gt;0),"?",IF(W620="","◄",IF(X620&gt;=1,"►","")))</f>
        <v>◄</v>
      </c>
      <c r="W620" s="86"/>
      <c r="X620" s="85"/>
      <c r="Y620" s="457"/>
      <c r="Z620" s="87"/>
      <c r="AA620" s="521">
        <f>(S620*Z620)</f>
        <v>0</v>
      </c>
      <c r="AB620" s="520">
        <f>(T620*AA620)</f>
        <v>0</v>
      </c>
      <c r="AC620" s="88"/>
      <c r="AD620" s="519">
        <f>(W620*AC620)</f>
        <v>0</v>
      </c>
      <c r="AE620" s="518">
        <f>(X620*AD620)</f>
        <v>0</v>
      </c>
      <c r="AF620" s="89" t="str">
        <f>IF(AG620&gt;0,"ok","◄")</f>
        <v>◄</v>
      </c>
      <c r="AG620" s="90"/>
      <c r="AH620" s="89" t="str">
        <f>IF(AND(AI620="",AJ620&gt;0),"?",IF(AI620="","◄",IF(AJ620&gt;=1,"►","")))</f>
        <v>◄</v>
      </c>
      <c r="AI620" s="91"/>
      <c r="AJ620" s="92"/>
      <c r="AK620" s="595"/>
      <c r="AL620" s="597"/>
      <c r="AM620" s="43"/>
      <c r="AN620" s="3" t="s">
        <v>3</v>
      </c>
      <c r="AO620" s="12" t="s">
        <v>1</v>
      </c>
      <c r="AP620" s="13"/>
      <c r="AQ620" s="14"/>
      <c r="AR620" s="15" t="s">
        <v>4</v>
      </c>
      <c r="AS620" s="13"/>
      <c r="AT620" s="14"/>
      <c r="AU620" s="15" t="s">
        <v>8</v>
      </c>
      <c r="AV620" s="516" t="s">
        <v>6</v>
      </c>
      <c r="AW620" s="516" t="s">
        <v>6</v>
      </c>
      <c r="AX620" s="516"/>
      <c r="AY620" s="516" t="s">
        <v>6</v>
      </c>
      <c r="AZ620" s="516" t="s">
        <v>6</v>
      </c>
      <c r="BA620" s="516"/>
      <c r="BB620" s="516" t="s">
        <v>6</v>
      </c>
      <c r="BC620" s="516" t="s">
        <v>6</v>
      </c>
      <c r="BD620" s="516"/>
      <c r="BE620" s="516" t="s">
        <v>6</v>
      </c>
      <c r="BF620" s="516" t="s">
        <v>6</v>
      </c>
      <c r="BG620" s="516"/>
      <c r="BH620" s="516" t="s">
        <v>6</v>
      </c>
      <c r="BI620" s="516" t="s">
        <v>6</v>
      </c>
      <c r="BJ620" s="516"/>
      <c r="BK620" s="516" t="s">
        <v>6</v>
      </c>
      <c r="BL620" s="516" t="s">
        <v>6</v>
      </c>
      <c r="BM620" s="516"/>
      <c r="BN620" s="516" t="s">
        <v>6</v>
      </c>
      <c r="BO620" s="516" t="s">
        <v>6</v>
      </c>
      <c r="BP620" s="516"/>
      <c r="BQ620" s="516" t="s">
        <v>6</v>
      </c>
      <c r="BR620" s="516" t="s">
        <v>6</v>
      </c>
      <c r="BS620" s="516"/>
      <c r="BT620" s="32"/>
      <c r="BU620" s="33"/>
      <c r="BV620" s="34"/>
      <c r="BW620" s="32"/>
      <c r="BX620" s="33"/>
      <c r="BY620" s="34"/>
      <c r="BZ620" s="35"/>
      <c r="CA620" s="24"/>
      <c r="CB620" s="36"/>
      <c r="CC620" s="33"/>
      <c r="CD620" s="37"/>
      <c r="CE620" s="36"/>
      <c r="CF620" s="38"/>
      <c r="CG620" s="39"/>
      <c r="CH620" s="457"/>
      <c r="CI620" s="23" t="s">
        <v>836</v>
      </c>
    </row>
    <row r="621" spans="1:87" ht="16.8" thickTop="1" thickBot="1" x14ac:dyDescent="0.35">
      <c r="A621" s="505" t="str">
        <f>IF(COUNTIF(B622:B627,"x")&gt;0,"x","")</f>
        <v/>
      </c>
      <c r="B621" s="57"/>
      <c r="C621" s="510" t="str">
        <f>A621</f>
        <v/>
      </c>
      <c r="D621" s="66">
        <f>ROWS(D622:D627)-1</f>
        <v>5</v>
      </c>
      <c r="E621" s="58" t="s">
        <v>1753</v>
      </c>
      <c r="F621" s="59"/>
      <c r="G621" s="301"/>
      <c r="H621" s="6"/>
      <c r="I621" s="6"/>
      <c r="J621" s="6"/>
      <c r="K621" s="18"/>
      <c r="L621" s="18"/>
      <c r="M621" s="18"/>
      <c r="N621" s="46"/>
      <c r="O621" s="60">
        <v>23816</v>
      </c>
      <c r="P621" s="61" t="s">
        <v>3285</v>
      </c>
      <c r="Q621" s="143"/>
      <c r="R621" s="63" t="str">
        <f>IF(COUNTIF(Q622:Q627,"?")&gt;0,"?",IF(AND(S621="◄",T621="►"),"◄►",IF(S621="◄","◄",IF(T621="►","►",""))))</f>
        <v>◄</v>
      </c>
      <c r="S621" s="64" t="str">
        <f>IF(SUM(S622:S627)+1=ROWS(S622:S627)-COUNTIF(S622:S627,"-"),"","◄")</f>
        <v>◄</v>
      </c>
      <c r="T621" s="65" t="str">
        <f>IF(SUM(T622:T627)&gt;0,"►","")</f>
        <v/>
      </c>
      <c r="U621" s="146"/>
      <c r="V621" s="63" t="str">
        <f>IF(COUNTIF(U622:U627,"?")&gt;0,"?",IF(AND(W621="◄",X621="►"),"◄►",IF(W621="◄","◄",IF(X621="►","►",""))))</f>
        <v>◄</v>
      </c>
      <c r="W621" s="64" t="str">
        <f>IF(SUM(W622:W627)+1=ROWS(W622:W627)-COUNTIF(W622:W627,"-"),"","◄")</f>
        <v>◄</v>
      </c>
      <c r="X621" s="65" t="str">
        <f>IF(SUM(X622:X627)&gt;0,"►","")</f>
        <v/>
      </c>
      <c r="Y621" s="66">
        <f>ROWS(Y622:Y627)-1</f>
        <v>5</v>
      </c>
      <c r="Z621" s="67">
        <f>SUM(Z622:Z627)-Z627</f>
        <v>0</v>
      </c>
      <c r="AA621" s="68" t="s">
        <v>840</v>
      </c>
      <c r="AB621" s="69"/>
      <c r="AC621" s="67">
        <f>SUM(AC622:AC627)-AC627</f>
        <v>0</v>
      </c>
      <c r="AD621" s="68" t="s">
        <v>840</v>
      </c>
      <c r="AE621" s="69"/>
      <c r="AF621" s="153" t="str">
        <f>IF(AG621="◄","◄",IF(AG621="ok","►",""))</f>
        <v>◄</v>
      </c>
      <c r="AG621" s="154" t="str">
        <f>IF(AG622&gt;0,"OK","◄")</f>
        <v>◄</v>
      </c>
      <c r="AH621" s="155" t="str">
        <f>IF(AND(AI621="◄",AJ621="►"),"◄?►",IF(AI621="◄","◄",IF(AJ621="►","►","")))</f>
        <v>◄</v>
      </c>
      <c r="AI621" s="64" t="str">
        <f>IF(AI622&gt;0,"","◄")</f>
        <v>◄</v>
      </c>
      <c r="AJ621" s="65" t="str">
        <f>IF(SUM(AJ622:AJ626)&gt;0,"►","")</f>
        <v/>
      </c>
      <c r="AK621" s="590">
        <f>O621</f>
        <v>23816</v>
      </c>
      <c r="AL621" s="592" t="str">
        <f>P621</f>
        <v xml:space="preserve">  ▬ folder Nr. 5 / 65 ▬ </v>
      </c>
      <c r="AM621" s="43"/>
      <c r="AN621" s="1" t="str">
        <f>IF(AO621="","",IF(COUNTIF(AN622,"ok"),"","◄"))</f>
        <v>◄</v>
      </c>
      <c r="AO621" s="9" t="str">
        <f>IF(COUNTIF(AP621:BR621,"◄")&gt;0,"◄","")</f>
        <v>◄</v>
      </c>
      <c r="AP621" s="563" t="str">
        <f>IF(AP622="-","",IF(AP622&gt;0,"","◄"))</f>
        <v>◄</v>
      </c>
      <c r="AQ621" s="564"/>
      <c r="AR621" s="517">
        <f>IF(ISNONTEXT(AR622)=TRUE,"_",1)</f>
        <v>1</v>
      </c>
      <c r="AS621" s="563" t="str">
        <f>IF(AS622="-","",IF(AS622&gt;0,"","◄"))</f>
        <v/>
      </c>
      <c r="AT621" s="564"/>
      <c r="AU621" s="517" t="str">
        <f>IF(ISNONTEXT(AU622)=TRUE,"_",AR621+1)</f>
        <v>_</v>
      </c>
      <c r="AV621" s="563" t="str">
        <f>IF(AV622="-","",IF(AV622&gt;0,"","◄"))</f>
        <v/>
      </c>
      <c r="AW621" s="564"/>
      <c r="AX621" s="517" t="str">
        <f>IF(ISNONTEXT(AX622)=TRUE,"_",AU621+1)</f>
        <v>_</v>
      </c>
      <c r="AY621" s="563" t="str">
        <f>IF(AY622="-","",IF(AY622&gt;0,"","◄"))</f>
        <v/>
      </c>
      <c r="AZ621" s="564"/>
      <c r="BA621" s="517" t="str">
        <f>IF(ISNONTEXT(BA622)=TRUE,"_",AX621+1)</f>
        <v>_</v>
      </c>
      <c r="BB621" s="563" t="str">
        <f>IF(BB622="-","",IF(BB622&gt;0,"","◄"))</f>
        <v/>
      </c>
      <c r="BC621" s="564"/>
      <c r="BD621" s="517" t="str">
        <f>IF(ISNONTEXT(BD622)=TRUE,"_",BA621+1)</f>
        <v>_</v>
      </c>
      <c r="BE621" s="563" t="str">
        <f>IF(BE622="-","",IF(BE622&gt;0,"","◄"))</f>
        <v/>
      </c>
      <c r="BF621" s="564"/>
      <c r="BG621" s="517" t="str">
        <f>IF(ISNONTEXT(BG622)=TRUE,"_",BD621+1)</f>
        <v>_</v>
      </c>
      <c r="BH621" s="563" t="str">
        <f>IF(BH622="-","",IF(BH622&gt;0,"","◄"))</f>
        <v/>
      </c>
      <c r="BI621" s="564"/>
      <c r="BJ621" s="517" t="str">
        <f>IF(ISNONTEXT(BJ622)=TRUE,"_",BG621+1)</f>
        <v>_</v>
      </c>
      <c r="BK621" s="563" t="str">
        <f>IF(BK622="-","",IF(BK622&gt;0,"","◄"))</f>
        <v/>
      </c>
      <c r="BL621" s="564"/>
      <c r="BM621" s="517" t="str">
        <f>IF(ISNONTEXT(BM622)=TRUE,"_",BJ621+1)</f>
        <v>_</v>
      </c>
      <c r="BN621" s="563" t="str">
        <f>IF(BN622="-","",IF(BN622&gt;0,"","◄"))</f>
        <v/>
      </c>
      <c r="BO621" s="564"/>
      <c r="BP621" s="517" t="str">
        <f>IF(ISNONTEXT(BP622)=TRUE,"_",BM621+1)</f>
        <v>_</v>
      </c>
      <c r="BQ621" s="563" t="str">
        <f>IF(BQ622="-","",IF(BQ622&gt;0,"","◄"))</f>
        <v/>
      </c>
      <c r="BR621" s="564"/>
      <c r="BS621" s="517" t="str">
        <f>IF(ISNONTEXT(BS622)=TRUE,"_",BP621+1)</f>
        <v>_</v>
      </c>
      <c r="BT621" s="563" t="str">
        <f>IF(BT622="-","",IF(BT622&gt;0,"","◄"))</f>
        <v>◄</v>
      </c>
      <c r="BU621" s="564"/>
      <c r="BV621" s="517" t="str">
        <f>IF(ISNONTEXT(BV622)=TRUE,"_",1)</f>
        <v>_</v>
      </c>
      <c r="BW621" s="563" t="str">
        <f>IF(BW622="-","",IF(BW622&gt;0,"","◄"))</f>
        <v>◄</v>
      </c>
      <c r="BX621" s="564"/>
      <c r="BY621" s="517" t="str">
        <f>IF(ISNONTEXT(BY622)=TRUE,"_",BV621+1)</f>
        <v>_</v>
      </c>
      <c r="BZ621" s="26"/>
      <c r="CA621" s="24"/>
      <c r="CB621" s="25" t="str">
        <f>IF(CB622&gt;0,"►","")</f>
        <v/>
      </c>
      <c r="CC621" s="25" t="str">
        <f>IF(CC622&gt;0,"►","")</f>
        <v/>
      </c>
      <c r="CD621" s="517" t="str">
        <f>IF(ISNONTEXT(CD622)=TRUE,"_",1)</f>
        <v>_</v>
      </c>
      <c r="CE621" s="25" t="str">
        <f>IF(CE622&gt;0,"►","")</f>
        <v/>
      </c>
      <c r="CF621" s="25" t="str">
        <f>IF(CF622&gt;0,"►","")</f>
        <v/>
      </c>
      <c r="CG621" s="517" t="str">
        <f>IF(ISNONTEXT(CG622)=TRUE,"_",CD621+1)</f>
        <v>_</v>
      </c>
      <c r="CH621" s="66">
        <f>ROWS(CH622:CH627)-1</f>
        <v>5</v>
      </c>
      <c r="CI621" s="23" t="s">
        <v>836</v>
      </c>
    </row>
    <row r="622" spans="1:87" ht="16.8" customHeight="1" thickBot="1" x14ac:dyDescent="0.35">
      <c r="A622" s="503"/>
      <c r="B622" s="49"/>
      <c r="C622" s="156">
        <f>B622</f>
        <v>0</v>
      </c>
      <c r="D622" s="457"/>
      <c r="E622" s="73"/>
      <c r="F622" s="74" t="s">
        <v>1754</v>
      </c>
      <c r="G622" s="300">
        <v>23816</v>
      </c>
      <c r="H622" s="76">
        <v>1</v>
      </c>
      <c r="I622" s="114"/>
      <c r="J622" s="114"/>
      <c r="K622" s="79"/>
      <c r="L622" s="79"/>
      <c r="M622" s="79"/>
      <c r="N622" s="157" t="s">
        <v>1755</v>
      </c>
      <c r="O622" s="81"/>
      <c r="P622" s="82"/>
      <c r="Q622" s="83" t="str">
        <f>IF(R622="?","?","")</f>
        <v/>
      </c>
      <c r="R622" s="83" t="str">
        <f>IF(AND(S622="",T622&gt;0),"?",IF(S622="","◄",IF(T622&gt;=1,"►","")))</f>
        <v>◄</v>
      </c>
      <c r="S622" s="84"/>
      <c r="T622" s="85"/>
      <c r="U622" s="83" t="str">
        <f>IF(V622="?","?","")</f>
        <v/>
      </c>
      <c r="V622" s="83" t="str">
        <f>IF(AND(W622="",X622&gt;0),"?",IF(W622="","◄",IF(X622&gt;=1,"►","")))</f>
        <v>◄</v>
      </c>
      <c r="W622" s="86"/>
      <c r="X622" s="85"/>
      <c r="Y622" s="457"/>
      <c r="Z622" s="87"/>
      <c r="AA622" s="521">
        <f t="shared" ref="AA622:AB626" si="307">(S622*Z622)</f>
        <v>0</v>
      </c>
      <c r="AB622" s="520">
        <f t="shared" si="307"/>
        <v>0</v>
      </c>
      <c r="AC622" s="88"/>
      <c r="AD622" s="519">
        <f t="shared" ref="AD622:AE626" si="308">(W622*AC622)</f>
        <v>0</v>
      </c>
      <c r="AE622" s="518">
        <f t="shared" si="308"/>
        <v>0</v>
      </c>
      <c r="AF622" s="89" t="str">
        <f>IF(AG622&gt;0,"ok","◄")</f>
        <v>◄</v>
      </c>
      <c r="AG622" s="90"/>
      <c r="AH622" s="89" t="str">
        <f>IF(AND(AI622="",AJ622&gt;0),"?",IF(AI622="","◄",IF(AJ622&gt;=1,"►","")))</f>
        <v>◄</v>
      </c>
      <c r="AI622" s="91"/>
      <c r="AJ622" s="92"/>
      <c r="AK622" s="596"/>
      <c r="AL622" s="600"/>
      <c r="AM622" s="43"/>
      <c r="AN622" s="3" t="s">
        <v>3</v>
      </c>
      <c r="AO622" s="12" t="s">
        <v>1</v>
      </c>
      <c r="AP622" s="13"/>
      <c r="AQ622" s="14"/>
      <c r="AR622" s="17" t="s">
        <v>5</v>
      </c>
      <c r="AS622" s="516" t="s">
        <v>6</v>
      </c>
      <c r="AT622" s="516" t="s">
        <v>6</v>
      </c>
      <c r="AU622" s="516"/>
      <c r="AV622" s="516" t="s">
        <v>6</v>
      </c>
      <c r="AW622" s="516" t="s">
        <v>6</v>
      </c>
      <c r="AX622" s="516"/>
      <c r="AY622" s="516" t="s">
        <v>6</v>
      </c>
      <c r="AZ622" s="516" t="s">
        <v>6</v>
      </c>
      <c r="BA622" s="516"/>
      <c r="BB622" s="516" t="s">
        <v>6</v>
      </c>
      <c r="BC622" s="516" t="s">
        <v>6</v>
      </c>
      <c r="BD622" s="516"/>
      <c r="BE622" s="516" t="s">
        <v>6</v>
      </c>
      <c r="BF622" s="516" t="s">
        <v>6</v>
      </c>
      <c r="BG622" s="516"/>
      <c r="BH622" s="516" t="s">
        <v>6</v>
      </c>
      <c r="BI622" s="516" t="s">
        <v>6</v>
      </c>
      <c r="BJ622" s="516"/>
      <c r="BK622" s="516" t="s">
        <v>6</v>
      </c>
      <c r="BL622" s="516" t="s">
        <v>6</v>
      </c>
      <c r="BM622" s="516"/>
      <c r="BN622" s="516" t="s">
        <v>6</v>
      </c>
      <c r="BO622" s="516" t="s">
        <v>6</v>
      </c>
      <c r="BP622" s="516"/>
      <c r="BQ622" s="516" t="s">
        <v>6</v>
      </c>
      <c r="BR622" s="516" t="s">
        <v>6</v>
      </c>
      <c r="BS622" s="516"/>
      <c r="BT622" s="32"/>
      <c r="BU622" s="33"/>
      <c r="BV622" s="34"/>
      <c r="BW622" s="32"/>
      <c r="BX622" s="33"/>
      <c r="BY622" s="34"/>
      <c r="BZ622" s="35"/>
      <c r="CA622" s="24"/>
      <c r="CB622" s="36"/>
      <c r="CC622" s="33"/>
      <c r="CD622" s="37"/>
      <c r="CE622" s="36"/>
      <c r="CF622" s="38"/>
      <c r="CG622" s="39"/>
      <c r="CH622" s="457"/>
      <c r="CI622" s="23" t="s">
        <v>836</v>
      </c>
    </row>
    <row r="623" spans="1:87" ht="15.6" thickTop="1" thickBot="1" x14ac:dyDescent="0.35">
      <c r="A623" s="503"/>
      <c r="B623" s="49"/>
      <c r="C623" s="156">
        <f>B623</f>
        <v>0</v>
      </c>
      <c r="D623" s="457"/>
      <c r="E623" s="73"/>
      <c r="F623" s="93">
        <v>1323</v>
      </c>
      <c r="G623" s="302">
        <v>23816</v>
      </c>
      <c r="H623" s="76">
        <v>2</v>
      </c>
      <c r="I623" s="114"/>
      <c r="J623" s="114"/>
      <c r="K623" s="79"/>
      <c r="L623" s="79"/>
      <c r="M623" s="79"/>
      <c r="N623" s="157" t="s">
        <v>1756</v>
      </c>
      <c r="O623" s="81"/>
      <c r="P623" s="82"/>
      <c r="Q623" s="83" t="str">
        <f>IF(R623="?","?","")</f>
        <v/>
      </c>
      <c r="R623" s="83" t="str">
        <f>IF(AND(S623="",T623&gt;0),"?",IF(S623="","◄",IF(T623&gt;=1,"►","")))</f>
        <v>◄</v>
      </c>
      <c r="S623" s="84"/>
      <c r="T623" s="85"/>
      <c r="U623" s="83" t="str">
        <f>IF(V623="?","?","")</f>
        <v/>
      </c>
      <c r="V623" s="83" t="str">
        <f>IF(AND(W623="",X623&gt;0),"?",IF(W623="","◄",IF(X623&gt;=1,"►","")))</f>
        <v>◄</v>
      </c>
      <c r="W623" s="86"/>
      <c r="X623" s="85"/>
      <c r="Y623" s="457"/>
      <c r="Z623" s="87"/>
      <c r="AA623" s="521">
        <f t="shared" si="307"/>
        <v>0</v>
      </c>
      <c r="AB623" s="520">
        <f t="shared" si="307"/>
        <v>0</v>
      </c>
      <c r="AC623" s="88"/>
      <c r="AD623" s="519">
        <f t="shared" si="308"/>
        <v>0</v>
      </c>
      <c r="AE623" s="518">
        <f t="shared" si="308"/>
        <v>0</v>
      </c>
      <c r="AF623" s="44"/>
      <c r="AG623" s="45"/>
      <c r="AH623" s="44"/>
      <c r="AI623" s="45"/>
      <c r="AJ623" s="45"/>
      <c r="AK623" s="45"/>
      <c r="AL623" s="45"/>
      <c r="AM623" s="43"/>
      <c r="AN623" s="27" t="s">
        <v>6</v>
      </c>
      <c r="AO623" s="27" t="s">
        <v>6</v>
      </c>
      <c r="AP623" s="516"/>
      <c r="AQ623" s="516"/>
      <c r="AR623" s="516"/>
      <c r="AS623" s="516" t="s">
        <v>6</v>
      </c>
      <c r="AT623" s="516" t="s">
        <v>6</v>
      </c>
      <c r="AU623" s="516"/>
      <c r="AV623" s="516" t="s">
        <v>6</v>
      </c>
      <c r="AW623" s="516" t="s">
        <v>6</v>
      </c>
      <c r="AX623" s="516"/>
      <c r="AY623" s="516" t="s">
        <v>6</v>
      </c>
      <c r="AZ623" s="516" t="s">
        <v>6</v>
      </c>
      <c r="BA623" s="516"/>
      <c r="BB623" s="516" t="s">
        <v>6</v>
      </c>
      <c r="BC623" s="516" t="s">
        <v>6</v>
      </c>
      <c r="BD623" s="516"/>
      <c r="BE623" s="516" t="s">
        <v>6</v>
      </c>
      <c r="BF623" s="516" t="s">
        <v>6</v>
      </c>
      <c r="BG623" s="516"/>
      <c r="BH623" s="516" t="s">
        <v>6</v>
      </c>
      <c r="BI623" s="516" t="s">
        <v>6</v>
      </c>
      <c r="BJ623" s="516"/>
      <c r="BK623" s="516" t="s">
        <v>6</v>
      </c>
      <c r="BL623" s="516" t="s">
        <v>6</v>
      </c>
      <c r="BM623" s="516"/>
      <c r="BN623" s="516" t="s">
        <v>6</v>
      </c>
      <c r="BO623" s="516" t="s">
        <v>6</v>
      </c>
      <c r="BP623" s="516"/>
      <c r="BQ623" s="516" t="s">
        <v>6</v>
      </c>
      <c r="BR623" s="516" t="s">
        <v>6</v>
      </c>
      <c r="BS623" s="516"/>
      <c r="BT623" s="516"/>
      <c r="BU623" s="516"/>
      <c r="BV623" s="516"/>
      <c r="BW623" s="516"/>
      <c r="BX623" s="516"/>
      <c r="BY623" s="516"/>
      <c r="BZ623" s="28"/>
      <c r="CA623" s="24"/>
      <c r="CB623" s="29"/>
      <c r="CC623" s="29"/>
      <c r="CD623" s="30"/>
      <c r="CE623" s="29"/>
      <c r="CF623" s="29"/>
      <c r="CG623" s="31"/>
      <c r="CH623" s="457"/>
      <c r="CI623" s="23" t="s">
        <v>836</v>
      </c>
    </row>
    <row r="624" spans="1:87" ht="15.6" thickTop="1" thickBot="1" x14ac:dyDescent="0.35">
      <c r="A624" s="503"/>
      <c r="B624" s="49"/>
      <c r="C624" s="156">
        <f>B624</f>
        <v>0</v>
      </c>
      <c r="D624" s="457"/>
      <c r="E624" s="73"/>
      <c r="F624" s="93">
        <v>1324</v>
      </c>
      <c r="G624" s="302">
        <v>23816</v>
      </c>
      <c r="H624" s="76">
        <v>3</v>
      </c>
      <c r="I624" s="114"/>
      <c r="J624" s="114"/>
      <c r="K624" s="79"/>
      <c r="L624" s="79"/>
      <c r="M624" s="79"/>
      <c r="N624" s="157" t="s">
        <v>1757</v>
      </c>
      <c r="O624" s="81"/>
      <c r="P624" s="82"/>
      <c r="Q624" s="83" t="str">
        <f>IF(R624="?","?","")</f>
        <v/>
      </c>
      <c r="R624" s="83" t="str">
        <f>IF(AND(S624="",T624&gt;0),"?",IF(S624="","◄",IF(T624&gt;=1,"►","")))</f>
        <v>◄</v>
      </c>
      <c r="S624" s="84"/>
      <c r="T624" s="85"/>
      <c r="U624" s="83" t="str">
        <f>IF(V624="?","?","")</f>
        <v/>
      </c>
      <c r="V624" s="83" t="str">
        <f>IF(AND(W624="",X624&gt;0),"?",IF(W624="","◄",IF(X624&gt;=1,"►","")))</f>
        <v>◄</v>
      </c>
      <c r="W624" s="86"/>
      <c r="X624" s="85"/>
      <c r="Y624" s="457"/>
      <c r="Z624" s="87"/>
      <c r="AA624" s="521">
        <f t="shared" si="307"/>
        <v>0</v>
      </c>
      <c r="AB624" s="520">
        <f t="shared" si="307"/>
        <v>0</v>
      </c>
      <c r="AC624" s="88"/>
      <c r="AD624" s="519">
        <f t="shared" si="308"/>
        <v>0</v>
      </c>
      <c r="AE624" s="518">
        <f t="shared" si="308"/>
        <v>0</v>
      </c>
      <c r="AF624" s="44"/>
      <c r="AG624" s="45"/>
      <c r="AH624" s="44"/>
      <c r="AI624" s="45"/>
      <c r="AJ624" s="45"/>
      <c r="AK624" s="45"/>
      <c r="AL624" s="45"/>
      <c r="AM624" s="43"/>
      <c r="AN624" s="27" t="s">
        <v>6</v>
      </c>
      <c r="AO624" s="27" t="s">
        <v>6</v>
      </c>
      <c r="AP624" s="516"/>
      <c r="AQ624" s="516"/>
      <c r="AR624" s="516"/>
      <c r="AS624" s="516" t="s">
        <v>6</v>
      </c>
      <c r="AT624" s="516" t="s">
        <v>6</v>
      </c>
      <c r="AU624" s="516"/>
      <c r="AV624" s="516" t="s">
        <v>6</v>
      </c>
      <c r="AW624" s="516" t="s">
        <v>6</v>
      </c>
      <c r="AX624" s="516"/>
      <c r="AY624" s="516" t="s">
        <v>6</v>
      </c>
      <c r="AZ624" s="516" t="s">
        <v>6</v>
      </c>
      <c r="BA624" s="516"/>
      <c r="BB624" s="516" t="s">
        <v>6</v>
      </c>
      <c r="BC624" s="516" t="s">
        <v>6</v>
      </c>
      <c r="BD624" s="516"/>
      <c r="BE624" s="516" t="s">
        <v>6</v>
      </c>
      <c r="BF624" s="516" t="s">
        <v>6</v>
      </c>
      <c r="BG624" s="516"/>
      <c r="BH624" s="516" t="s">
        <v>6</v>
      </c>
      <c r="BI624" s="516" t="s">
        <v>6</v>
      </c>
      <c r="BJ624" s="516"/>
      <c r="BK624" s="516" t="s">
        <v>6</v>
      </c>
      <c r="BL624" s="516" t="s">
        <v>6</v>
      </c>
      <c r="BM624" s="516"/>
      <c r="BN624" s="516" t="s">
        <v>6</v>
      </c>
      <c r="BO624" s="516" t="s">
        <v>6</v>
      </c>
      <c r="BP624" s="516"/>
      <c r="BQ624" s="516" t="s">
        <v>6</v>
      </c>
      <c r="BR624" s="516" t="s">
        <v>6</v>
      </c>
      <c r="BS624" s="516"/>
      <c r="BT624" s="516"/>
      <c r="BU624" s="516"/>
      <c r="BV624" s="516"/>
      <c r="BW624" s="516"/>
      <c r="BX624" s="516"/>
      <c r="BY624" s="516"/>
      <c r="BZ624" s="28"/>
      <c r="CA624" s="24"/>
      <c r="CB624" s="29"/>
      <c r="CC624" s="29"/>
      <c r="CD624" s="30"/>
      <c r="CE624" s="29"/>
      <c r="CF624" s="29"/>
      <c r="CG624" s="31"/>
      <c r="CH624" s="457"/>
      <c r="CI624" s="23" t="s">
        <v>836</v>
      </c>
    </row>
    <row r="625" spans="1:87" ht="15.6" thickTop="1" thickBot="1" x14ac:dyDescent="0.35">
      <c r="A625" s="503"/>
      <c r="B625" s="49"/>
      <c r="C625" s="156">
        <f>B625</f>
        <v>0</v>
      </c>
      <c r="D625" s="457"/>
      <c r="E625" s="73"/>
      <c r="F625" s="93">
        <v>1325</v>
      </c>
      <c r="G625" s="302">
        <v>23816</v>
      </c>
      <c r="H625" s="76">
        <v>6</v>
      </c>
      <c r="I625" s="114"/>
      <c r="J625" s="114"/>
      <c r="K625" s="79"/>
      <c r="L625" s="79"/>
      <c r="M625" s="79"/>
      <c r="N625" s="157" t="s">
        <v>1758</v>
      </c>
      <c r="O625" s="81"/>
      <c r="P625" s="82"/>
      <c r="Q625" s="83" t="str">
        <f>IF(R625="?","?","")</f>
        <v/>
      </c>
      <c r="R625" s="83" t="str">
        <f>IF(AND(S625="",T625&gt;0),"?",IF(S625="","◄",IF(T625&gt;=1,"►","")))</f>
        <v>◄</v>
      </c>
      <c r="S625" s="84"/>
      <c r="T625" s="85"/>
      <c r="U625" s="83" t="str">
        <f>IF(V625="?","?","")</f>
        <v/>
      </c>
      <c r="V625" s="83" t="str">
        <f>IF(AND(W625="",X625&gt;0),"?",IF(W625="","◄",IF(X625&gt;=1,"►","")))</f>
        <v>◄</v>
      </c>
      <c r="W625" s="86"/>
      <c r="X625" s="85"/>
      <c r="Y625" s="457"/>
      <c r="Z625" s="87"/>
      <c r="AA625" s="521">
        <f t="shared" si="307"/>
        <v>0</v>
      </c>
      <c r="AB625" s="520">
        <f t="shared" si="307"/>
        <v>0</v>
      </c>
      <c r="AC625" s="88"/>
      <c r="AD625" s="519">
        <f t="shared" si="308"/>
        <v>0</v>
      </c>
      <c r="AE625" s="518">
        <f t="shared" si="308"/>
        <v>0</v>
      </c>
      <c r="AF625" s="44"/>
      <c r="AG625" s="45"/>
      <c r="AH625" s="44"/>
      <c r="AI625" s="45"/>
      <c r="AJ625" s="45"/>
      <c r="AK625" s="45"/>
      <c r="AL625" s="45"/>
      <c r="AM625" s="43"/>
      <c r="AN625" s="27" t="s">
        <v>6</v>
      </c>
      <c r="AO625" s="27" t="s">
        <v>6</v>
      </c>
      <c r="AP625" s="516"/>
      <c r="AQ625" s="516"/>
      <c r="AR625" s="516"/>
      <c r="AS625" s="516" t="s">
        <v>6</v>
      </c>
      <c r="AT625" s="516" t="s">
        <v>6</v>
      </c>
      <c r="AU625" s="516"/>
      <c r="AV625" s="516" t="s">
        <v>6</v>
      </c>
      <c r="AW625" s="516" t="s">
        <v>6</v>
      </c>
      <c r="AX625" s="516"/>
      <c r="AY625" s="516" t="s">
        <v>6</v>
      </c>
      <c r="AZ625" s="516" t="s">
        <v>6</v>
      </c>
      <c r="BA625" s="516"/>
      <c r="BB625" s="516" t="s">
        <v>6</v>
      </c>
      <c r="BC625" s="516" t="s">
        <v>6</v>
      </c>
      <c r="BD625" s="516"/>
      <c r="BE625" s="516" t="s">
        <v>6</v>
      </c>
      <c r="BF625" s="516" t="s">
        <v>6</v>
      </c>
      <c r="BG625" s="516"/>
      <c r="BH625" s="516" t="s">
        <v>6</v>
      </c>
      <c r="BI625" s="516" t="s">
        <v>6</v>
      </c>
      <c r="BJ625" s="516"/>
      <c r="BK625" s="516" t="s">
        <v>6</v>
      </c>
      <c r="BL625" s="516" t="s">
        <v>6</v>
      </c>
      <c r="BM625" s="516"/>
      <c r="BN625" s="516" t="s">
        <v>6</v>
      </c>
      <c r="BO625" s="516" t="s">
        <v>6</v>
      </c>
      <c r="BP625" s="516"/>
      <c r="BQ625" s="516" t="s">
        <v>6</v>
      </c>
      <c r="BR625" s="516" t="s">
        <v>6</v>
      </c>
      <c r="BS625" s="516"/>
      <c r="BT625" s="516"/>
      <c r="BU625" s="516"/>
      <c r="BV625" s="516"/>
      <c r="BW625" s="516"/>
      <c r="BX625" s="516"/>
      <c r="BY625" s="516"/>
      <c r="BZ625" s="28"/>
      <c r="CA625" s="24"/>
      <c r="CB625" s="29"/>
      <c r="CC625" s="29"/>
      <c r="CD625" s="30"/>
      <c r="CE625" s="29"/>
      <c r="CF625" s="29"/>
      <c r="CG625" s="31"/>
      <c r="CH625" s="457"/>
      <c r="CI625" s="23" t="s">
        <v>836</v>
      </c>
    </row>
    <row r="626" spans="1:87" ht="15.6" thickTop="1" thickBot="1" x14ac:dyDescent="0.35">
      <c r="A626" s="503"/>
      <c r="B626" s="49"/>
      <c r="C626" s="156">
        <f>B626</f>
        <v>0</v>
      </c>
      <c r="D626" s="457"/>
      <c r="E626" s="73"/>
      <c r="F626" s="93">
        <v>1326</v>
      </c>
      <c r="G626" s="302">
        <v>23816</v>
      </c>
      <c r="H626" s="76">
        <v>8</v>
      </c>
      <c r="I626" s="114"/>
      <c r="J626" s="114"/>
      <c r="K626" s="79"/>
      <c r="L626" s="79"/>
      <c r="M626" s="79"/>
      <c r="N626" s="157" t="s">
        <v>1759</v>
      </c>
      <c r="O626" s="81"/>
      <c r="P626" s="82"/>
      <c r="Q626" s="83" t="str">
        <f>IF(R626="?","?","")</f>
        <v/>
      </c>
      <c r="R626" s="83" t="str">
        <f>IF(AND(S626="",T626&gt;0),"?",IF(S626="","◄",IF(T626&gt;=1,"►","")))</f>
        <v>◄</v>
      </c>
      <c r="S626" s="84"/>
      <c r="T626" s="85"/>
      <c r="U626" s="83" t="str">
        <f>IF(V626="?","?","")</f>
        <v/>
      </c>
      <c r="V626" s="83" t="str">
        <f>IF(AND(W626="",X626&gt;0),"?",IF(W626="","◄",IF(X626&gt;=1,"►","")))</f>
        <v>◄</v>
      </c>
      <c r="W626" s="86"/>
      <c r="X626" s="85"/>
      <c r="Y626" s="457"/>
      <c r="Z626" s="87"/>
      <c r="AA626" s="521">
        <f t="shared" si="307"/>
        <v>0</v>
      </c>
      <c r="AB626" s="520">
        <f t="shared" si="307"/>
        <v>0</v>
      </c>
      <c r="AC626" s="88"/>
      <c r="AD626" s="519">
        <f t="shared" si="308"/>
        <v>0</v>
      </c>
      <c r="AE626" s="518">
        <f t="shared" si="308"/>
        <v>0</v>
      </c>
      <c r="AF626" s="44"/>
      <c r="AG626" s="45"/>
      <c r="AH626" s="44"/>
      <c r="AI626" s="45"/>
      <c r="AJ626" s="45"/>
      <c r="AK626" s="45"/>
      <c r="AL626" s="45"/>
      <c r="AM626" s="43"/>
      <c r="AN626" s="27" t="s">
        <v>6</v>
      </c>
      <c r="AO626" s="27" t="s">
        <v>6</v>
      </c>
      <c r="AP626" s="516"/>
      <c r="AQ626" s="516"/>
      <c r="AR626" s="516"/>
      <c r="AS626" s="516" t="s">
        <v>6</v>
      </c>
      <c r="AT626" s="516" t="s">
        <v>6</v>
      </c>
      <c r="AU626" s="516"/>
      <c r="AV626" s="516" t="s">
        <v>6</v>
      </c>
      <c r="AW626" s="516" t="s">
        <v>6</v>
      </c>
      <c r="AX626" s="516"/>
      <c r="AY626" s="516" t="s">
        <v>6</v>
      </c>
      <c r="AZ626" s="516" t="s">
        <v>6</v>
      </c>
      <c r="BA626" s="516"/>
      <c r="BB626" s="516" t="s">
        <v>6</v>
      </c>
      <c r="BC626" s="516" t="s">
        <v>6</v>
      </c>
      <c r="BD626" s="516"/>
      <c r="BE626" s="516" t="s">
        <v>6</v>
      </c>
      <c r="BF626" s="516" t="s">
        <v>6</v>
      </c>
      <c r="BG626" s="516"/>
      <c r="BH626" s="516" t="s">
        <v>6</v>
      </c>
      <c r="BI626" s="516" t="s">
        <v>6</v>
      </c>
      <c r="BJ626" s="516"/>
      <c r="BK626" s="516" t="s">
        <v>6</v>
      </c>
      <c r="BL626" s="516" t="s">
        <v>6</v>
      </c>
      <c r="BM626" s="516"/>
      <c r="BN626" s="516" t="s">
        <v>6</v>
      </c>
      <c r="BO626" s="516" t="s">
        <v>6</v>
      </c>
      <c r="BP626" s="516"/>
      <c r="BQ626" s="516" t="s">
        <v>6</v>
      </c>
      <c r="BR626" s="516" t="s">
        <v>6</v>
      </c>
      <c r="BS626" s="516"/>
      <c r="BT626" s="516"/>
      <c r="BU626" s="516"/>
      <c r="BV626" s="516"/>
      <c r="BW626" s="516"/>
      <c r="BX626" s="516"/>
      <c r="BY626" s="516"/>
      <c r="BZ626" s="28"/>
      <c r="CA626" s="24"/>
      <c r="CB626" s="29"/>
      <c r="CC626" s="29"/>
      <c r="CD626" s="30"/>
      <c r="CE626" s="29"/>
      <c r="CF626" s="29"/>
      <c r="CG626" s="31"/>
      <c r="CH626" s="457"/>
      <c r="CI626" s="23" t="s">
        <v>836</v>
      </c>
    </row>
    <row r="627" spans="1:87" ht="16.8" thickTop="1" thickBot="1" x14ac:dyDescent="0.35">
      <c r="A627" s="505" t="str">
        <f>IF(COUNTIF(B628:B629,"x")&gt;0,"x","")</f>
        <v/>
      </c>
      <c r="B627" s="57"/>
      <c r="C627" s="510" t="str">
        <f>A627</f>
        <v/>
      </c>
      <c r="D627" s="66">
        <f>ROWS(D628:D629)-1</f>
        <v>1</v>
      </c>
      <c r="E627" s="58" t="s">
        <v>1760</v>
      </c>
      <c r="F627" s="59"/>
      <c r="G627" s="301"/>
      <c r="H627" s="6"/>
      <c r="I627" s="6"/>
      <c r="J627" s="6"/>
      <c r="K627" s="18"/>
      <c r="L627" s="18"/>
      <c r="M627" s="18"/>
      <c r="N627" s="46"/>
      <c r="O627" s="60" t="s">
        <v>1761</v>
      </c>
      <c r="P627" s="61" t="s">
        <v>3286</v>
      </c>
      <c r="Q627" s="62"/>
      <c r="R627" s="63" t="str">
        <f>IF(COUNTIF(Q628:Q629,"?")&gt;0,"?",IF(AND(S627="◄",T627="►"),"◄►",IF(S627="◄","◄",IF(T627="►","►",""))))</f>
        <v>◄</v>
      </c>
      <c r="S627" s="64" t="str">
        <f>IF(SUM(S628:S629)+1=ROWS(S628:S629)-COUNTIF(S628:S629,"-"),"","◄")</f>
        <v>◄</v>
      </c>
      <c r="T627" s="65" t="str">
        <f>IF(SUM(T628:T629)&gt;0,"►","")</f>
        <v/>
      </c>
      <c r="U627" s="62"/>
      <c r="V627" s="63" t="str">
        <f>IF(COUNTIF(U628:U629,"?")&gt;0,"?",IF(AND(W627="◄",X627="►"),"◄►",IF(W627="◄","◄",IF(X627="►","►",""))))</f>
        <v>◄</v>
      </c>
      <c r="W627" s="64" t="str">
        <f>IF(SUM(W628:W629)+1=ROWS(W628:W629)-COUNTIF(W628:W629,"-"),"","◄")</f>
        <v>◄</v>
      </c>
      <c r="X627" s="65" t="str">
        <f>IF(SUM(X628:X629)&gt;0,"►","")</f>
        <v/>
      </c>
      <c r="Y627" s="66">
        <f>ROWS(Y628:Y629)-1</f>
        <v>1</v>
      </c>
      <c r="Z627" s="67">
        <f>SUM(Z628:Z629)-Z629</f>
        <v>0</v>
      </c>
      <c r="AA627" s="68" t="s">
        <v>840</v>
      </c>
      <c r="AB627" s="69"/>
      <c r="AC627" s="67">
        <f>SUM(AC628:AC629)-AC629</f>
        <v>0</v>
      </c>
      <c r="AD627" s="68" t="s">
        <v>840</v>
      </c>
      <c r="AE627" s="69"/>
      <c r="AF627" s="153" t="str">
        <f>IF(AG627="◄","◄",IF(AG627="ok","►",""))</f>
        <v>◄</v>
      </c>
      <c r="AG627" s="154" t="str">
        <f>IF(AG628&gt;0,"OK","◄")</f>
        <v>◄</v>
      </c>
      <c r="AH627" s="155" t="str">
        <f>IF(AND(AI627="◄",AJ627="►"),"◄?►",IF(AI627="◄","◄",IF(AJ627="►","►","")))</f>
        <v>◄</v>
      </c>
      <c r="AI627" s="64" t="str">
        <f>IF(AI628&gt;0,"","◄")</f>
        <v>◄</v>
      </c>
      <c r="AJ627" s="65" t="str">
        <f>IF(SUM(AJ628:AJ633)&gt;0,"►","")</f>
        <v/>
      </c>
      <c r="AK627" s="590">
        <f>G630</f>
        <v>23857</v>
      </c>
      <c r="AL627" s="592" t="str">
        <f>P627</f>
        <v xml:space="preserve">  ▬ folder Nr. 6 / 65 ▬ </v>
      </c>
      <c r="AM627" s="43"/>
      <c r="AN627" s="1" t="str">
        <f>IF(AO627="","",IF(COUNTIF(AN628,"ok"),"","◄"))</f>
        <v>◄</v>
      </c>
      <c r="AO627" s="9" t="str">
        <f>IF(COUNTIF(AP627:BR627,"◄")&gt;0,"◄","")</f>
        <v>◄</v>
      </c>
      <c r="AP627" s="563" t="str">
        <f>IF(AP628="-","",IF(AP628&gt;0,"","◄"))</f>
        <v>◄</v>
      </c>
      <c r="AQ627" s="564"/>
      <c r="AR627" s="517">
        <f>IF(ISNONTEXT(AR628)=TRUE,"_",1)</f>
        <v>1</v>
      </c>
      <c r="AS627" s="563" t="str">
        <f>IF(AS628="-","",IF(AS628&gt;0,"","◄"))</f>
        <v/>
      </c>
      <c r="AT627" s="564"/>
      <c r="AU627" s="517" t="str">
        <f>IF(ISNONTEXT(AU628)=TRUE,"_",AR627+1)</f>
        <v>_</v>
      </c>
      <c r="AV627" s="563" t="str">
        <f>IF(AV628="-","",IF(AV628&gt;0,"","◄"))</f>
        <v/>
      </c>
      <c r="AW627" s="564"/>
      <c r="AX627" s="517" t="str">
        <f>IF(ISNONTEXT(AX628)=TRUE,"_",AU627+1)</f>
        <v>_</v>
      </c>
      <c r="AY627" s="563" t="str">
        <f>IF(AY628="-","",IF(AY628&gt;0,"","◄"))</f>
        <v/>
      </c>
      <c r="AZ627" s="564"/>
      <c r="BA627" s="517" t="str">
        <f>IF(ISNONTEXT(BA628)=TRUE,"_",AX627+1)</f>
        <v>_</v>
      </c>
      <c r="BB627" s="563" t="str">
        <f>IF(BB628="-","",IF(BB628&gt;0,"","◄"))</f>
        <v/>
      </c>
      <c r="BC627" s="564"/>
      <c r="BD627" s="517" t="str">
        <f>IF(ISNONTEXT(BD628)=TRUE,"_",BA627+1)</f>
        <v>_</v>
      </c>
      <c r="BE627" s="563" t="str">
        <f>IF(BE628="-","",IF(BE628&gt;0,"","◄"))</f>
        <v/>
      </c>
      <c r="BF627" s="564"/>
      <c r="BG627" s="517" t="str">
        <f>IF(ISNONTEXT(BG628)=TRUE,"_",BD627+1)</f>
        <v>_</v>
      </c>
      <c r="BH627" s="563" t="str">
        <f>IF(BH628="-","",IF(BH628&gt;0,"","◄"))</f>
        <v/>
      </c>
      <c r="BI627" s="564"/>
      <c r="BJ627" s="517" t="str">
        <f>IF(ISNONTEXT(BJ628)=TRUE,"_",BG627+1)</f>
        <v>_</v>
      </c>
      <c r="BK627" s="563" t="str">
        <f>IF(BK628="-","",IF(BK628&gt;0,"","◄"))</f>
        <v/>
      </c>
      <c r="BL627" s="564"/>
      <c r="BM627" s="517" t="str">
        <f>IF(ISNONTEXT(BM628)=TRUE,"_",BJ627+1)</f>
        <v>_</v>
      </c>
      <c r="BN627" s="563" t="str">
        <f>IF(BN628="-","",IF(BN628&gt;0,"","◄"))</f>
        <v/>
      </c>
      <c r="BO627" s="564"/>
      <c r="BP627" s="517" t="str">
        <f>IF(ISNONTEXT(BP628)=TRUE,"_",BM627+1)</f>
        <v>_</v>
      </c>
      <c r="BQ627" s="563" t="str">
        <f>IF(BQ628="-","",IF(BQ628&gt;0,"","◄"))</f>
        <v/>
      </c>
      <c r="BR627" s="564"/>
      <c r="BS627" s="517" t="str">
        <f>IF(ISNONTEXT(BS628)=TRUE,"_",BP627+1)</f>
        <v>_</v>
      </c>
      <c r="BT627" s="563" t="str">
        <f>IF(BT628="-","",IF(BT628&gt;0,"","◄"))</f>
        <v>◄</v>
      </c>
      <c r="BU627" s="564"/>
      <c r="BV627" s="517" t="str">
        <f>IF(ISNONTEXT(BV628)=TRUE,"_",1)</f>
        <v>_</v>
      </c>
      <c r="BW627" s="563" t="str">
        <f>IF(BW628="-","",IF(BW628&gt;0,"","◄"))</f>
        <v>◄</v>
      </c>
      <c r="BX627" s="564"/>
      <c r="BY627" s="517" t="str">
        <f>IF(ISNONTEXT(BY628)=TRUE,"_",BV627+1)</f>
        <v>_</v>
      </c>
      <c r="BZ627" s="26"/>
      <c r="CA627" s="24"/>
      <c r="CB627" s="25" t="str">
        <f>IF(CB628&gt;0,"►","")</f>
        <v/>
      </c>
      <c r="CC627" s="25" t="str">
        <f>IF(CC628&gt;0,"►","")</f>
        <v/>
      </c>
      <c r="CD627" s="517" t="str">
        <f>IF(ISNONTEXT(CD628)=TRUE,"_",1)</f>
        <v>_</v>
      </c>
      <c r="CE627" s="25" t="str">
        <f>IF(CE628&gt;0,"►","")</f>
        <v/>
      </c>
      <c r="CF627" s="25" t="str">
        <f>IF(CF628&gt;0,"►","")</f>
        <v/>
      </c>
      <c r="CG627" s="517" t="str">
        <f>IF(ISNONTEXT(CG628)=TRUE,"_",CD627+1)</f>
        <v>_</v>
      </c>
      <c r="CH627" s="66">
        <f>ROWS(CH628:CH629)-1</f>
        <v>1</v>
      </c>
      <c r="CI627" s="23" t="s">
        <v>836</v>
      </c>
    </row>
    <row r="628" spans="1:87" ht="16.8" customHeight="1" thickBot="1" x14ac:dyDescent="0.35">
      <c r="A628" s="503"/>
      <c r="B628" s="49"/>
      <c r="C628" s="156">
        <f>B628</f>
        <v>0</v>
      </c>
      <c r="D628" s="457"/>
      <c r="E628" s="73"/>
      <c r="F628" s="74" t="s">
        <v>1762</v>
      </c>
      <c r="G628" s="300">
        <v>23816</v>
      </c>
      <c r="H628" s="76">
        <v>0.5</v>
      </c>
      <c r="I628" s="114"/>
      <c r="J628" s="77"/>
      <c r="K628" s="79"/>
      <c r="L628" s="79"/>
      <c r="M628" s="79"/>
      <c r="N628" s="80" t="s">
        <v>1838</v>
      </c>
      <c r="O628" s="81"/>
      <c r="P628" s="82"/>
      <c r="Q628" s="83" t="str">
        <f>IF(R628="?","?","")</f>
        <v/>
      </c>
      <c r="R628" s="83" t="str">
        <f>IF(AND(S628="",T628&gt;0),"?",IF(S628="","◄",IF(T628&gt;=1,"►","")))</f>
        <v>◄</v>
      </c>
      <c r="S628" s="84"/>
      <c r="T628" s="85"/>
      <c r="U628" s="83" t="str">
        <f>IF(V628="?","?","")</f>
        <v/>
      </c>
      <c r="V628" s="83" t="str">
        <f>IF(AND(W628="",X628&gt;0),"?",IF(W628="","◄",IF(X628&gt;=1,"►","")))</f>
        <v>◄</v>
      </c>
      <c r="W628" s="86"/>
      <c r="X628" s="85"/>
      <c r="Y628" s="457"/>
      <c r="Z628" s="87"/>
      <c r="AA628" s="521">
        <f>(S628*Z628)</f>
        <v>0</v>
      </c>
      <c r="AB628" s="520">
        <f>(T628*AA628)</f>
        <v>0</v>
      </c>
      <c r="AC628" s="88"/>
      <c r="AD628" s="519">
        <f>(W628*AC628)</f>
        <v>0</v>
      </c>
      <c r="AE628" s="518">
        <f>(X628*AD628)</f>
        <v>0</v>
      </c>
      <c r="AF628" s="89" t="str">
        <f>IF(AG628&gt;0,"ok","◄")</f>
        <v>◄</v>
      </c>
      <c r="AG628" s="90"/>
      <c r="AH628" s="89" t="str">
        <f>IF(AND(AI628="",AJ628&gt;0),"?",IF(AI628="","◄",IF(AJ628&gt;=1,"►","")))</f>
        <v>◄</v>
      </c>
      <c r="AI628" s="91"/>
      <c r="AJ628" s="92"/>
      <c r="AK628" s="595"/>
      <c r="AL628" s="597"/>
      <c r="AM628" s="43"/>
      <c r="AN628" s="3" t="s">
        <v>3</v>
      </c>
      <c r="AO628" s="12" t="s">
        <v>1</v>
      </c>
      <c r="AP628" s="13"/>
      <c r="AQ628" s="14"/>
      <c r="AR628" s="15" t="s">
        <v>16</v>
      </c>
      <c r="AS628" s="516" t="s">
        <v>6</v>
      </c>
      <c r="AT628" s="516" t="s">
        <v>6</v>
      </c>
      <c r="AU628" s="516"/>
      <c r="AV628" s="516" t="s">
        <v>6</v>
      </c>
      <c r="AW628" s="516" t="s">
        <v>6</v>
      </c>
      <c r="AX628" s="516"/>
      <c r="AY628" s="516" t="s">
        <v>6</v>
      </c>
      <c r="AZ628" s="516" t="s">
        <v>6</v>
      </c>
      <c r="BA628" s="516"/>
      <c r="BB628" s="516" t="s">
        <v>6</v>
      </c>
      <c r="BC628" s="516" t="s">
        <v>6</v>
      </c>
      <c r="BD628" s="516"/>
      <c r="BE628" s="516" t="s">
        <v>6</v>
      </c>
      <c r="BF628" s="516" t="s">
        <v>6</v>
      </c>
      <c r="BG628" s="516"/>
      <c r="BH628" s="516" t="s">
        <v>6</v>
      </c>
      <c r="BI628" s="516" t="s">
        <v>6</v>
      </c>
      <c r="BJ628" s="516"/>
      <c r="BK628" s="516" t="s">
        <v>6</v>
      </c>
      <c r="BL628" s="516" t="s">
        <v>6</v>
      </c>
      <c r="BM628" s="516"/>
      <c r="BN628" s="516" t="s">
        <v>6</v>
      </c>
      <c r="BO628" s="516" t="s">
        <v>6</v>
      </c>
      <c r="BP628" s="516"/>
      <c r="BQ628" s="516" t="s">
        <v>6</v>
      </c>
      <c r="BR628" s="516" t="s">
        <v>6</v>
      </c>
      <c r="BS628" s="516"/>
      <c r="BT628" s="32"/>
      <c r="BU628" s="33"/>
      <c r="BV628" s="34"/>
      <c r="BW628" s="32"/>
      <c r="BX628" s="33"/>
      <c r="BY628" s="34"/>
      <c r="BZ628" s="35"/>
      <c r="CA628" s="24"/>
      <c r="CB628" s="36"/>
      <c r="CC628" s="33"/>
      <c r="CD628" s="37"/>
      <c r="CE628" s="36"/>
      <c r="CF628" s="38"/>
      <c r="CG628" s="39"/>
      <c r="CH628" s="457"/>
      <c r="CI628" s="23" t="s">
        <v>836</v>
      </c>
    </row>
    <row r="629" spans="1:87" ht="16.8" thickTop="1" thickBot="1" x14ac:dyDescent="0.35">
      <c r="A629" s="505" t="str">
        <f>IF(COUNTIF(B630:B631,"x")&gt;0,"x","")</f>
        <v/>
      </c>
      <c r="B629" s="57"/>
      <c r="C629" s="510" t="str">
        <f>A629</f>
        <v/>
      </c>
      <c r="D629" s="66">
        <f>ROWS(D630:D631)-1</f>
        <v>1</v>
      </c>
      <c r="E629" s="58" t="s">
        <v>1763</v>
      </c>
      <c r="F629" s="59"/>
      <c r="G629" s="301"/>
      <c r="H629" s="6"/>
      <c r="I629" s="6"/>
      <c r="J629" s="6"/>
      <c r="K629" s="18"/>
      <c r="L629" s="18"/>
      <c r="M629" s="18"/>
      <c r="N629" s="46"/>
      <c r="O629" s="60">
        <v>23857</v>
      </c>
      <c r="P629" s="61" t="s">
        <v>3287</v>
      </c>
      <c r="Q629" s="62"/>
      <c r="R629" s="63" t="str">
        <f>IF(COUNTIF(Q630:Q631,"?")&gt;0,"?",IF(AND(S629="◄",T629="►"),"◄►",IF(S629="◄","◄",IF(T629="►","►",""))))</f>
        <v>◄</v>
      </c>
      <c r="S629" s="64" t="str">
        <f>IF(SUM(S630:S631)+1=ROWS(S630:S631)-COUNTIF(S630:S631,"-"),"","◄")</f>
        <v>◄</v>
      </c>
      <c r="T629" s="65" t="str">
        <f>IF(SUM(T630:T631)&gt;0,"►","")</f>
        <v/>
      </c>
      <c r="U629" s="62"/>
      <c r="V629" s="63" t="str">
        <f>IF(COUNTIF(U630:U631,"?")&gt;0,"?",IF(AND(W629="◄",X629="►"),"◄►",IF(W629="◄","◄",IF(X629="►","►",""))))</f>
        <v>◄</v>
      </c>
      <c r="W629" s="64" t="str">
        <f>IF(SUM(W630:W631)+1=ROWS(W630:W631)-COUNTIF(W630:W631,"-"),"","◄")</f>
        <v>◄</v>
      </c>
      <c r="X629" s="65" t="str">
        <f>IF(SUM(X630:X631)&gt;0,"►","")</f>
        <v/>
      </c>
      <c r="Y629" s="66">
        <f>ROWS(Y630:Y631)-1</f>
        <v>1</v>
      </c>
      <c r="Z629" s="67">
        <f>SUM(Z630:Z631)-Z631</f>
        <v>0</v>
      </c>
      <c r="AA629" s="68" t="s">
        <v>840</v>
      </c>
      <c r="AB629" s="69"/>
      <c r="AC629" s="67">
        <f>SUM(AC630:AC631)-AC631</f>
        <v>0</v>
      </c>
      <c r="AD629" s="68" t="s">
        <v>840</v>
      </c>
      <c r="AE629" s="69"/>
      <c r="AF629" s="153" t="str">
        <f>IF(AG629="◄","◄",IF(AG629="ok","►",""))</f>
        <v>◄</v>
      </c>
      <c r="AG629" s="154" t="str">
        <f>IF(AG630&gt;0,"OK","◄")</f>
        <v>◄</v>
      </c>
      <c r="AH629" s="155" t="str">
        <f>IF(AND(AI629="◄",AJ629="►"),"◄?►",IF(AI629="◄","◄",IF(AJ629="►","►","")))</f>
        <v>◄</v>
      </c>
      <c r="AI629" s="64" t="str">
        <f>IF(AI630&gt;0,"","◄")</f>
        <v>◄</v>
      </c>
      <c r="AJ629" s="65" t="str">
        <f>IF(SUM(AJ630:AJ635)&gt;0,"►","")</f>
        <v/>
      </c>
      <c r="AK629" s="590">
        <f>O629</f>
        <v>23857</v>
      </c>
      <c r="AL629" s="592" t="str">
        <f>P629</f>
        <v xml:space="preserve">  ▬ folder Nr. 7 / 65 ▬ </v>
      </c>
      <c r="AM629" s="43"/>
      <c r="AN629" s="1" t="str">
        <f>IF(AO629="","",IF(COUNTIF(AN630,"ok"),"","◄"))</f>
        <v>◄</v>
      </c>
      <c r="AO629" s="9" t="str">
        <f>IF(COUNTIF(AP629:BR629,"◄")&gt;0,"◄","")</f>
        <v>◄</v>
      </c>
      <c r="AP629" s="563" t="str">
        <f>IF(AP630="-","",IF(AP630&gt;0,"","◄"))</f>
        <v>◄</v>
      </c>
      <c r="AQ629" s="564"/>
      <c r="AR629" s="517">
        <f>IF(ISNONTEXT(AR630)=TRUE,"_",1)</f>
        <v>1</v>
      </c>
      <c r="AS629" s="563" t="str">
        <f>IF(AS630="-","",IF(AS630&gt;0,"","◄"))</f>
        <v>◄</v>
      </c>
      <c r="AT629" s="564"/>
      <c r="AU629" s="517">
        <f>IF(ISNONTEXT(AU630)=TRUE,"_",AR629+1)</f>
        <v>2</v>
      </c>
      <c r="AV629" s="563" t="str">
        <f>IF(AV630="-","",IF(AV630&gt;0,"","◄"))</f>
        <v>◄</v>
      </c>
      <c r="AW629" s="564"/>
      <c r="AX629" s="517">
        <f>IF(ISNONTEXT(AX630)=TRUE,"_",AU629+1)</f>
        <v>3</v>
      </c>
      <c r="AY629" s="563" t="str">
        <f>IF(AY630="-","",IF(AY630&gt;0,"","◄"))</f>
        <v>◄</v>
      </c>
      <c r="AZ629" s="564"/>
      <c r="BA629" s="517">
        <f>IF(ISNONTEXT(BA630)=TRUE,"_",AX629+1)</f>
        <v>4</v>
      </c>
      <c r="BB629" s="563" t="str">
        <f>IF(BB630="-","",IF(BB630&gt;0,"","◄"))</f>
        <v>◄</v>
      </c>
      <c r="BC629" s="564"/>
      <c r="BD629" s="517">
        <f>IF(ISNONTEXT(BD630)=TRUE,"_",BA629+1)</f>
        <v>5</v>
      </c>
      <c r="BE629" s="563" t="str">
        <f>IF(BE630="-","",IF(BE630&gt;0,"","◄"))</f>
        <v>◄</v>
      </c>
      <c r="BF629" s="564"/>
      <c r="BG629" s="517">
        <f>IF(ISNONTEXT(BG630)=TRUE,"_",BD629+1)</f>
        <v>6</v>
      </c>
      <c r="BH629" s="563" t="str">
        <f>IF(BH630="-","",IF(BH630&gt;0,"","◄"))</f>
        <v>◄</v>
      </c>
      <c r="BI629" s="564"/>
      <c r="BJ629" s="517">
        <f>IF(ISNONTEXT(BJ630)=TRUE,"_",BG629+1)</f>
        <v>7</v>
      </c>
      <c r="BK629" s="563" t="str">
        <f>IF(BK630="-","",IF(BK630&gt;0,"","◄"))</f>
        <v>◄</v>
      </c>
      <c r="BL629" s="564"/>
      <c r="BM629" s="517">
        <f>IF(ISNONTEXT(BM630)=TRUE,"_",BJ629+1)</f>
        <v>8</v>
      </c>
      <c r="BN629" s="563" t="str">
        <f>IF(BN630="-","",IF(BN630&gt;0,"","◄"))</f>
        <v>◄</v>
      </c>
      <c r="BO629" s="564"/>
      <c r="BP629" s="517">
        <f>IF(ISNONTEXT(BP630)=TRUE,"_",BM629+1)</f>
        <v>9</v>
      </c>
      <c r="BQ629" s="563" t="str">
        <f>IF(BQ630="-","",IF(BQ630&gt;0,"","◄"))</f>
        <v>◄</v>
      </c>
      <c r="BR629" s="564"/>
      <c r="BS629" s="517">
        <f>IF(ISNONTEXT(BS630)=TRUE,"_",BP629+1)</f>
        <v>10</v>
      </c>
      <c r="BT629" s="563" t="str">
        <f>IF(BT630="-","",IF(BT630&gt;0,"","◄"))</f>
        <v>◄</v>
      </c>
      <c r="BU629" s="564"/>
      <c r="BV629" s="517" t="str">
        <f>IF(ISNONTEXT(BV630)=TRUE,"_",1)</f>
        <v>_</v>
      </c>
      <c r="BW629" s="563" t="str">
        <f>IF(BW630="-","",IF(BW630&gt;0,"","◄"))</f>
        <v>◄</v>
      </c>
      <c r="BX629" s="564"/>
      <c r="BY629" s="517" t="str">
        <f>IF(ISNONTEXT(BY630)=TRUE,"_",BV629+1)</f>
        <v>_</v>
      </c>
      <c r="BZ629" s="26"/>
      <c r="CA629" s="24"/>
      <c r="CB629" s="25" t="str">
        <f>IF(CB630&gt;0,"►","")</f>
        <v/>
      </c>
      <c r="CC629" s="25" t="str">
        <f>IF(CC630&gt;0,"►","")</f>
        <v/>
      </c>
      <c r="CD629" s="517" t="str">
        <f>IF(ISNONTEXT(CD630)=TRUE,"_",1)</f>
        <v>_</v>
      </c>
      <c r="CE629" s="25" t="str">
        <f>IF(CE630&gt;0,"►","")</f>
        <v/>
      </c>
      <c r="CF629" s="25" t="str">
        <f>IF(CF630&gt;0,"►","")</f>
        <v/>
      </c>
      <c r="CG629" s="517" t="str">
        <f>IF(ISNONTEXT(CG630)=TRUE,"_",CD629+1)</f>
        <v>_</v>
      </c>
      <c r="CH629" s="66">
        <f>ROWS(CH630:CH631)-1</f>
        <v>1</v>
      </c>
      <c r="CI629" s="23" t="s">
        <v>836</v>
      </c>
    </row>
    <row r="630" spans="1:87" ht="16.8" customHeight="1" thickBot="1" x14ac:dyDescent="0.35">
      <c r="A630" s="503"/>
      <c r="B630" s="49"/>
      <c r="C630" s="156">
        <f>B630</f>
        <v>0</v>
      </c>
      <c r="D630" s="457"/>
      <c r="E630" s="73"/>
      <c r="F630" s="74" t="s">
        <v>1764</v>
      </c>
      <c r="G630" s="300">
        <v>23857</v>
      </c>
      <c r="H630" s="76">
        <v>3</v>
      </c>
      <c r="I630" s="114"/>
      <c r="J630" s="77"/>
      <c r="K630" s="79"/>
      <c r="L630" s="79"/>
      <c r="M630" s="79"/>
      <c r="N630" s="80" t="s">
        <v>1765</v>
      </c>
      <c r="O630" s="81"/>
      <c r="P630" s="82"/>
      <c r="Q630" s="83" t="str">
        <f>IF(R630="?","?","")</f>
        <v/>
      </c>
      <c r="R630" s="83" t="str">
        <f>IF(AND(S630="",T630&gt;0),"?",IF(S630="","◄",IF(T630&gt;=1,"►","")))</f>
        <v>◄</v>
      </c>
      <c r="S630" s="84"/>
      <c r="T630" s="85"/>
      <c r="U630" s="83" t="str">
        <f>IF(V630="?","?","")</f>
        <v/>
      </c>
      <c r="V630" s="83" t="str">
        <f>IF(AND(W630="",X630&gt;0),"?",IF(W630="","◄",IF(X630&gt;=1,"►","")))</f>
        <v>◄</v>
      </c>
      <c r="W630" s="86"/>
      <c r="X630" s="85"/>
      <c r="Y630" s="457"/>
      <c r="Z630" s="87"/>
      <c r="AA630" s="521">
        <f>(S630*Z630)</f>
        <v>0</v>
      </c>
      <c r="AB630" s="520">
        <f>(T630*AA630)</f>
        <v>0</v>
      </c>
      <c r="AC630" s="88"/>
      <c r="AD630" s="519">
        <f>(W630*AC630)</f>
        <v>0</v>
      </c>
      <c r="AE630" s="518">
        <f>(X630*AD630)</f>
        <v>0</v>
      </c>
      <c r="AF630" s="89" t="str">
        <f>IF(AG630&gt;0,"ok","◄")</f>
        <v>◄</v>
      </c>
      <c r="AG630" s="90"/>
      <c r="AH630" s="89" t="str">
        <f>IF(AND(AI630="",AJ630&gt;0),"?",IF(AI630="","◄",IF(AJ630&gt;=1,"►","")))</f>
        <v>◄</v>
      </c>
      <c r="AI630" s="91"/>
      <c r="AJ630" s="92"/>
      <c r="AK630" s="595"/>
      <c r="AL630" s="597"/>
      <c r="AM630" s="43"/>
      <c r="AN630" s="3" t="s">
        <v>3</v>
      </c>
      <c r="AO630" s="12" t="s">
        <v>1</v>
      </c>
      <c r="AP630" s="13"/>
      <c r="AQ630" s="14"/>
      <c r="AR630" s="15" t="s">
        <v>48</v>
      </c>
      <c r="AS630" s="13"/>
      <c r="AT630" s="14"/>
      <c r="AU630" s="15" t="s">
        <v>8</v>
      </c>
      <c r="AV630" s="13"/>
      <c r="AW630" s="14"/>
      <c r="AX630" s="15" t="s">
        <v>49</v>
      </c>
      <c r="AY630" s="13"/>
      <c r="AZ630" s="14"/>
      <c r="BA630" s="15" t="s">
        <v>50</v>
      </c>
      <c r="BB630" s="13"/>
      <c r="BC630" s="14"/>
      <c r="BD630" s="15" t="s">
        <v>16</v>
      </c>
      <c r="BE630" s="13"/>
      <c r="BF630" s="14"/>
      <c r="BG630" s="15" t="s">
        <v>51</v>
      </c>
      <c r="BH630" s="13"/>
      <c r="BI630" s="14"/>
      <c r="BJ630" s="15" t="s">
        <v>52</v>
      </c>
      <c r="BK630" s="13"/>
      <c r="BL630" s="14"/>
      <c r="BM630" s="15" t="s">
        <v>53</v>
      </c>
      <c r="BN630" s="13"/>
      <c r="BO630" s="14"/>
      <c r="BP630" s="15" t="s">
        <v>54</v>
      </c>
      <c r="BQ630" s="13"/>
      <c r="BR630" s="14"/>
      <c r="BS630" s="15" t="s">
        <v>48</v>
      </c>
      <c r="BT630" s="32"/>
      <c r="BU630" s="33"/>
      <c r="BV630" s="34"/>
      <c r="BW630" s="32"/>
      <c r="BX630" s="33"/>
      <c r="BY630" s="34"/>
      <c r="BZ630" s="35"/>
      <c r="CA630" s="24"/>
      <c r="CB630" s="36"/>
      <c r="CC630" s="33"/>
      <c r="CD630" s="37"/>
      <c r="CE630" s="36"/>
      <c r="CF630" s="38"/>
      <c r="CG630" s="39"/>
      <c r="CH630" s="457"/>
      <c r="CI630" s="23" t="s">
        <v>836</v>
      </c>
    </row>
    <row r="631" spans="1:87" ht="16.8" thickTop="1" thickBot="1" x14ac:dyDescent="0.35">
      <c r="A631" s="505" t="str">
        <f>IF(COUNTIF(B632:B636,"x")&gt;0,"x","")</f>
        <v/>
      </c>
      <c r="B631" s="57"/>
      <c r="C631" s="510" t="str">
        <f>A631</f>
        <v/>
      </c>
      <c r="D631" s="66">
        <f>ROWS(D632:D636)-1</f>
        <v>4</v>
      </c>
      <c r="E631" s="598" t="s">
        <v>1766</v>
      </c>
      <c r="F631" s="599"/>
      <c r="G631" s="599"/>
      <c r="H631" s="599"/>
      <c r="I631" s="599"/>
      <c r="J631" s="599"/>
      <c r="K631" s="599"/>
      <c r="L631" s="599"/>
      <c r="M631" s="599"/>
      <c r="N631" s="599"/>
      <c r="O631" s="60" t="s">
        <v>1767</v>
      </c>
      <c r="P631" s="61" t="s">
        <v>3288</v>
      </c>
      <c r="Q631" s="146"/>
      <c r="R631" s="63" t="str">
        <f>IF(COUNTIF(Q632:Q636,"?")&gt;0,"?",IF(AND(S631="◄",T631="►"),"◄►",IF(S631="◄","◄",IF(T631="►","►",""))))</f>
        <v>◄</v>
      </c>
      <c r="S631" s="64" t="str">
        <f>IF(SUM(S632:S636)+1=ROWS(S632:S636)-COUNTIF(S632:S636,"-"),"","◄")</f>
        <v>◄</v>
      </c>
      <c r="T631" s="65" t="str">
        <f>IF(SUM(T632:T636)&gt;0,"►","")</f>
        <v/>
      </c>
      <c r="U631" s="146"/>
      <c r="V631" s="63" t="str">
        <f>IF(COUNTIF(U632:U636,"?")&gt;0,"?",IF(AND(W631="◄",X631="►"),"◄►",IF(W631="◄","◄",IF(X631="►","►",""))))</f>
        <v>◄</v>
      </c>
      <c r="W631" s="64" t="str">
        <f>IF(SUM(W632:W636)+1=ROWS(W632:W636)-COUNTIF(W632:W636,"-"),"","◄")</f>
        <v>◄</v>
      </c>
      <c r="X631" s="65" t="str">
        <f>IF(SUM(X632:X636)&gt;0,"►","")</f>
        <v/>
      </c>
      <c r="Y631" s="66">
        <f>ROWS(Y632:Y636)-1</f>
        <v>4</v>
      </c>
      <c r="Z631" s="67">
        <f>SUM(Z632:Z636)-Z636</f>
        <v>0</v>
      </c>
      <c r="AA631" s="68" t="s">
        <v>840</v>
      </c>
      <c r="AB631" s="69"/>
      <c r="AC631" s="67">
        <f>SUM(AC632:AC636)-AC636</f>
        <v>0</v>
      </c>
      <c r="AD631" s="68" t="s">
        <v>840</v>
      </c>
      <c r="AE631" s="69"/>
      <c r="AF631" s="153" t="str">
        <f>IF(AG631="◄","◄",IF(AG631="ok","►",""))</f>
        <v>◄</v>
      </c>
      <c r="AG631" s="154" t="str">
        <f>IF(AG632&gt;0,"OK","◄")</f>
        <v>◄</v>
      </c>
      <c r="AH631" s="155" t="str">
        <f>IF(AND(AI631="◄",AJ631="►"),"◄?►",IF(AI631="◄","◄",IF(AJ631="►","►","")))</f>
        <v>◄</v>
      </c>
      <c r="AI631" s="64" t="str">
        <f>IF(AI632&gt;0,"","◄")</f>
        <v>◄</v>
      </c>
      <c r="AJ631" s="65" t="str">
        <f>IF(SUM(AJ632:AJ635)&gt;0,"►","")</f>
        <v/>
      </c>
      <c r="AK631" s="590">
        <f>G634</f>
        <v>23857</v>
      </c>
      <c r="AL631" s="592" t="str">
        <f>P631</f>
        <v xml:space="preserve">  ▬ folder Nr. 10 / 65 ▬ </v>
      </c>
      <c r="AM631" s="43"/>
      <c r="AN631" s="1" t="str">
        <f>IF(AO631="","",IF(COUNTIF(AN632,"ok"),"","◄"))</f>
        <v>◄</v>
      </c>
      <c r="AO631" s="9" t="str">
        <f>IF(COUNTIF(AP631:BR631,"◄")&gt;0,"◄","")</f>
        <v>◄</v>
      </c>
      <c r="AP631" s="563" t="str">
        <f>IF(AP632="-","",IF(AP632&gt;0,"","◄"))</f>
        <v>◄</v>
      </c>
      <c r="AQ631" s="564"/>
      <c r="AR631" s="517">
        <f>IF(ISNONTEXT(AR632)=TRUE,"_",1)</f>
        <v>1</v>
      </c>
      <c r="AS631" s="563" t="str">
        <f>IF(AS632="-","",IF(AS632&gt;0,"","◄"))</f>
        <v>◄</v>
      </c>
      <c r="AT631" s="564"/>
      <c r="AU631" s="517">
        <f>IF(ISNONTEXT(AU632)=TRUE,"_",AR631+1)</f>
        <v>2</v>
      </c>
      <c r="AV631" s="563" t="str">
        <f>IF(AV632="-","",IF(AV632&gt;0,"","◄"))</f>
        <v/>
      </c>
      <c r="AW631" s="564"/>
      <c r="AX631" s="517" t="str">
        <f>IF(ISNONTEXT(AX632)=TRUE,"_",AU631+1)</f>
        <v>_</v>
      </c>
      <c r="AY631" s="563" t="str">
        <f>IF(AY632="-","",IF(AY632&gt;0,"","◄"))</f>
        <v/>
      </c>
      <c r="AZ631" s="564"/>
      <c r="BA631" s="517" t="str">
        <f>IF(ISNONTEXT(BA632)=TRUE,"_",AX631+1)</f>
        <v>_</v>
      </c>
      <c r="BB631" s="563" t="str">
        <f>IF(BB632="-","",IF(BB632&gt;0,"","◄"))</f>
        <v/>
      </c>
      <c r="BC631" s="564"/>
      <c r="BD631" s="517" t="str">
        <f>IF(ISNONTEXT(BD632)=TRUE,"_",BA631+1)</f>
        <v>_</v>
      </c>
      <c r="BE631" s="563" t="str">
        <f>IF(BE632="-","",IF(BE632&gt;0,"","◄"))</f>
        <v/>
      </c>
      <c r="BF631" s="564"/>
      <c r="BG631" s="517" t="str">
        <f>IF(ISNONTEXT(BG632)=TRUE,"_",BD631+1)</f>
        <v>_</v>
      </c>
      <c r="BH631" s="563" t="str">
        <f>IF(BH632="-","",IF(BH632&gt;0,"","◄"))</f>
        <v/>
      </c>
      <c r="BI631" s="564"/>
      <c r="BJ631" s="517" t="str">
        <f>IF(ISNONTEXT(BJ632)=TRUE,"_",BG631+1)</f>
        <v>_</v>
      </c>
      <c r="BK631" s="563" t="str">
        <f>IF(BK632="-","",IF(BK632&gt;0,"","◄"))</f>
        <v/>
      </c>
      <c r="BL631" s="564"/>
      <c r="BM631" s="517" t="str">
        <f>IF(ISNONTEXT(BM632)=TRUE,"_",BJ631+1)</f>
        <v>_</v>
      </c>
      <c r="BN631" s="563" t="str">
        <f>IF(BN632="-","",IF(BN632&gt;0,"","◄"))</f>
        <v/>
      </c>
      <c r="BO631" s="564"/>
      <c r="BP631" s="517" t="str">
        <f>IF(ISNONTEXT(BP632)=TRUE,"_",BM631+1)</f>
        <v>_</v>
      </c>
      <c r="BQ631" s="563" t="str">
        <f>IF(BQ632="-","",IF(BQ632&gt;0,"","◄"))</f>
        <v/>
      </c>
      <c r="BR631" s="564"/>
      <c r="BS631" s="517" t="str">
        <f>IF(ISNONTEXT(BS632)=TRUE,"_",BP631+1)</f>
        <v>_</v>
      </c>
      <c r="BT631" s="563" t="str">
        <f>IF(BT632="-","",IF(BT632&gt;0,"","◄"))</f>
        <v>◄</v>
      </c>
      <c r="BU631" s="564"/>
      <c r="BV631" s="517" t="str">
        <f>IF(ISNONTEXT(BV632)=TRUE,"_",1)</f>
        <v>_</v>
      </c>
      <c r="BW631" s="563" t="str">
        <f>IF(BW632="-","",IF(BW632&gt;0,"","◄"))</f>
        <v>◄</v>
      </c>
      <c r="BX631" s="564"/>
      <c r="BY631" s="517" t="str">
        <f>IF(ISNONTEXT(BY632)=TRUE,"_",BV631+1)</f>
        <v>_</v>
      </c>
      <c r="BZ631" s="26"/>
      <c r="CA631" s="24"/>
      <c r="CB631" s="25" t="str">
        <f>IF(CB632&gt;0,"►","")</f>
        <v/>
      </c>
      <c r="CC631" s="25" t="str">
        <f>IF(CC632&gt;0,"►","")</f>
        <v/>
      </c>
      <c r="CD631" s="517" t="str">
        <f>IF(ISNONTEXT(CD632)=TRUE,"_",1)</f>
        <v>_</v>
      </c>
      <c r="CE631" s="25" t="str">
        <f>IF(CE632&gt;0,"►","")</f>
        <v/>
      </c>
      <c r="CF631" s="25" t="str">
        <f>IF(CF632&gt;0,"►","")</f>
        <v/>
      </c>
      <c r="CG631" s="517" t="str">
        <f>IF(ISNONTEXT(CG632)=TRUE,"_",CD631+1)</f>
        <v>_</v>
      </c>
      <c r="CH631" s="66">
        <f>ROWS(CH632:CH636)-1</f>
        <v>4</v>
      </c>
      <c r="CI631" s="23" t="s">
        <v>836</v>
      </c>
    </row>
    <row r="632" spans="1:87" ht="16.8" customHeight="1" thickBot="1" x14ac:dyDescent="0.35">
      <c r="A632" s="503"/>
      <c r="B632" s="49"/>
      <c r="C632" s="156">
        <f>B632</f>
        <v>0</v>
      </c>
      <c r="D632" s="457"/>
      <c r="E632" s="73"/>
      <c r="F632" s="74" t="s">
        <v>1768</v>
      </c>
      <c r="G632" s="300">
        <v>23857</v>
      </c>
      <c r="H632" s="76">
        <v>0.5</v>
      </c>
      <c r="I632" s="99" t="s">
        <v>864</v>
      </c>
      <c r="J632" s="100">
        <v>0.5</v>
      </c>
      <c r="K632" s="79"/>
      <c r="L632" s="79"/>
      <c r="M632" s="79"/>
      <c r="N632" s="80" t="s">
        <v>1769</v>
      </c>
      <c r="O632" s="81"/>
      <c r="P632" s="82"/>
      <c r="Q632" s="83" t="str">
        <f>IF(R632="?","?","")</f>
        <v/>
      </c>
      <c r="R632" s="83" t="str">
        <f>IF(AND(S632="",T632&gt;0),"?",IF(S632="","◄",IF(T632&gt;=1,"►","")))</f>
        <v>◄</v>
      </c>
      <c r="S632" s="84"/>
      <c r="T632" s="85"/>
      <c r="U632" s="83" t="str">
        <f>IF(V632="?","?","")</f>
        <v/>
      </c>
      <c r="V632" s="83" t="str">
        <f>IF(AND(W632="",X632&gt;0),"?",IF(W632="","◄",IF(X632&gt;=1,"►","")))</f>
        <v>◄</v>
      </c>
      <c r="W632" s="86"/>
      <c r="X632" s="85"/>
      <c r="Y632" s="457"/>
      <c r="Z632" s="87"/>
      <c r="AA632" s="521">
        <f t="shared" ref="AA632:AB635" si="309">(S632*Z632)</f>
        <v>0</v>
      </c>
      <c r="AB632" s="520">
        <f t="shared" si="309"/>
        <v>0</v>
      </c>
      <c r="AC632" s="88"/>
      <c r="AD632" s="519">
        <f t="shared" ref="AD632:AE635" si="310">(W632*AC632)</f>
        <v>0</v>
      </c>
      <c r="AE632" s="518">
        <f t="shared" si="310"/>
        <v>0</v>
      </c>
      <c r="AF632" s="89" t="str">
        <f>IF(AG632&gt;0,"ok","◄")</f>
        <v>◄</v>
      </c>
      <c r="AG632" s="90"/>
      <c r="AH632" s="89" t="str">
        <f>IF(AND(AI632="",AJ632&gt;0),"?",IF(AI632="","◄",IF(AJ632&gt;=1,"►","")))</f>
        <v>◄</v>
      </c>
      <c r="AI632" s="91"/>
      <c r="AJ632" s="92"/>
      <c r="AK632" s="596"/>
      <c r="AL632" s="600"/>
      <c r="AM632" s="43"/>
      <c r="AN632" s="3" t="s">
        <v>3</v>
      </c>
      <c r="AO632" s="12" t="s">
        <v>1</v>
      </c>
      <c r="AP632" s="13"/>
      <c r="AQ632" s="14"/>
      <c r="AR632" s="15" t="s">
        <v>55</v>
      </c>
      <c r="AS632" s="13"/>
      <c r="AT632" s="14"/>
      <c r="AU632" s="15" t="s">
        <v>4</v>
      </c>
      <c r="AV632" s="516" t="s">
        <v>6</v>
      </c>
      <c r="AW632" s="516" t="s">
        <v>6</v>
      </c>
      <c r="AX632" s="516"/>
      <c r="AY632" s="516" t="s">
        <v>6</v>
      </c>
      <c r="AZ632" s="516" t="s">
        <v>6</v>
      </c>
      <c r="BA632" s="516"/>
      <c r="BB632" s="516" t="s">
        <v>6</v>
      </c>
      <c r="BC632" s="516" t="s">
        <v>6</v>
      </c>
      <c r="BD632" s="516"/>
      <c r="BE632" s="516" t="s">
        <v>6</v>
      </c>
      <c r="BF632" s="516" t="s">
        <v>6</v>
      </c>
      <c r="BG632" s="516"/>
      <c r="BH632" s="516" t="s">
        <v>6</v>
      </c>
      <c r="BI632" s="516" t="s">
        <v>6</v>
      </c>
      <c r="BJ632" s="516"/>
      <c r="BK632" s="516" t="s">
        <v>6</v>
      </c>
      <c r="BL632" s="516" t="s">
        <v>6</v>
      </c>
      <c r="BM632" s="516"/>
      <c r="BN632" s="516" t="s">
        <v>6</v>
      </c>
      <c r="BO632" s="516" t="s">
        <v>6</v>
      </c>
      <c r="BP632" s="516"/>
      <c r="BQ632" s="516" t="s">
        <v>6</v>
      </c>
      <c r="BR632" s="516" t="s">
        <v>6</v>
      </c>
      <c r="BS632" s="516"/>
      <c r="BT632" s="32"/>
      <c r="BU632" s="33"/>
      <c r="BV632" s="34"/>
      <c r="BW632" s="32"/>
      <c r="BX632" s="33"/>
      <c r="BY632" s="34"/>
      <c r="BZ632" s="35"/>
      <c r="CA632" s="24"/>
      <c r="CB632" s="36"/>
      <c r="CC632" s="33"/>
      <c r="CD632" s="37"/>
      <c r="CE632" s="36"/>
      <c r="CF632" s="38"/>
      <c r="CG632" s="39"/>
      <c r="CH632" s="457"/>
      <c r="CI632" s="23" t="s">
        <v>836</v>
      </c>
    </row>
    <row r="633" spans="1:87" ht="15.6" thickTop="1" thickBot="1" x14ac:dyDescent="0.35">
      <c r="A633" s="503"/>
      <c r="B633" s="49"/>
      <c r="C633" s="156">
        <f>B633</f>
        <v>0</v>
      </c>
      <c r="D633" s="457"/>
      <c r="E633" s="73"/>
      <c r="F633" s="93">
        <v>1330</v>
      </c>
      <c r="G633" s="302">
        <v>23857</v>
      </c>
      <c r="H633" s="76">
        <v>1</v>
      </c>
      <c r="I633" s="99" t="s">
        <v>864</v>
      </c>
      <c r="J633" s="100">
        <v>0.5</v>
      </c>
      <c r="K633" s="79"/>
      <c r="L633" s="79"/>
      <c r="M633" s="79"/>
      <c r="N633" s="80" t="s">
        <v>1770</v>
      </c>
      <c r="O633" s="81"/>
      <c r="P633" s="82"/>
      <c r="Q633" s="83" t="str">
        <f>IF(R633="?","?","")</f>
        <v/>
      </c>
      <c r="R633" s="83" t="str">
        <f>IF(AND(S633="",T633&gt;0),"?",IF(S633="","◄",IF(T633&gt;=1,"►","")))</f>
        <v>◄</v>
      </c>
      <c r="S633" s="84"/>
      <c r="T633" s="85"/>
      <c r="U633" s="83" t="str">
        <f>IF(V633="?","?","")</f>
        <v/>
      </c>
      <c r="V633" s="83" t="str">
        <f>IF(AND(W633="",X633&gt;0),"?",IF(W633="","◄",IF(X633&gt;=1,"►","")))</f>
        <v>◄</v>
      </c>
      <c r="W633" s="86"/>
      <c r="X633" s="85"/>
      <c r="Y633" s="457"/>
      <c r="Z633" s="87"/>
      <c r="AA633" s="521">
        <f t="shared" si="309"/>
        <v>0</v>
      </c>
      <c r="AB633" s="520">
        <f t="shared" si="309"/>
        <v>0</v>
      </c>
      <c r="AC633" s="88"/>
      <c r="AD633" s="519">
        <f t="shared" si="310"/>
        <v>0</v>
      </c>
      <c r="AE633" s="518">
        <f t="shared" si="310"/>
        <v>0</v>
      </c>
      <c r="AF633" s="44"/>
      <c r="AG633" s="45"/>
      <c r="AH633" s="44"/>
      <c r="AI633" s="45"/>
      <c r="AJ633" s="45"/>
      <c r="AK633" s="45"/>
      <c r="AL633" s="45"/>
      <c r="AM633" s="43"/>
      <c r="AN633" s="27" t="s">
        <v>6</v>
      </c>
      <c r="AO633" s="27" t="s">
        <v>6</v>
      </c>
      <c r="AP633" s="516"/>
      <c r="AQ633" s="516"/>
      <c r="AR633" s="516"/>
      <c r="AS633" s="516" t="s">
        <v>6</v>
      </c>
      <c r="AT633" s="516" t="s">
        <v>6</v>
      </c>
      <c r="AU633" s="516"/>
      <c r="AV633" s="516" t="s">
        <v>6</v>
      </c>
      <c r="AW633" s="516" t="s">
        <v>6</v>
      </c>
      <c r="AX633" s="516"/>
      <c r="AY633" s="516" t="s">
        <v>6</v>
      </c>
      <c r="AZ633" s="516" t="s">
        <v>6</v>
      </c>
      <c r="BA633" s="516"/>
      <c r="BB633" s="516" t="s">
        <v>6</v>
      </c>
      <c r="BC633" s="516" t="s">
        <v>6</v>
      </c>
      <c r="BD633" s="516"/>
      <c r="BE633" s="516" t="s">
        <v>6</v>
      </c>
      <c r="BF633" s="516" t="s">
        <v>6</v>
      </c>
      <c r="BG633" s="516"/>
      <c r="BH633" s="516" t="s">
        <v>6</v>
      </c>
      <c r="BI633" s="516" t="s">
        <v>6</v>
      </c>
      <c r="BJ633" s="516"/>
      <c r="BK633" s="516" t="s">
        <v>6</v>
      </c>
      <c r="BL633" s="516" t="s">
        <v>6</v>
      </c>
      <c r="BM633" s="516"/>
      <c r="BN633" s="516" t="s">
        <v>6</v>
      </c>
      <c r="BO633" s="516" t="s">
        <v>6</v>
      </c>
      <c r="BP633" s="516"/>
      <c r="BQ633" s="516" t="s">
        <v>6</v>
      </c>
      <c r="BR633" s="516" t="s">
        <v>6</v>
      </c>
      <c r="BS633" s="516"/>
      <c r="BT633" s="516"/>
      <c r="BU633" s="516"/>
      <c r="BV633" s="516"/>
      <c r="BW633" s="516"/>
      <c r="BX633" s="516"/>
      <c r="BY633" s="516"/>
      <c r="BZ633" s="28"/>
      <c r="CA633" s="24"/>
      <c r="CB633" s="29"/>
      <c r="CC633" s="29"/>
      <c r="CD633" s="30"/>
      <c r="CE633" s="29"/>
      <c r="CF633" s="29"/>
      <c r="CG633" s="31"/>
      <c r="CH633" s="457"/>
      <c r="CI633" s="23" t="s">
        <v>836</v>
      </c>
    </row>
    <row r="634" spans="1:87" ht="15.6" thickTop="1" thickBot="1" x14ac:dyDescent="0.35">
      <c r="A634" s="503"/>
      <c r="B634" s="49"/>
      <c r="C634" s="156">
        <f>B634</f>
        <v>0</v>
      </c>
      <c r="D634" s="457"/>
      <c r="E634" s="73"/>
      <c r="F634" s="93">
        <v>1331</v>
      </c>
      <c r="G634" s="302">
        <v>23857</v>
      </c>
      <c r="H634" s="76">
        <v>3</v>
      </c>
      <c r="I634" s="99" t="s">
        <v>864</v>
      </c>
      <c r="J634" s="100">
        <v>1.5</v>
      </c>
      <c r="K634" s="79"/>
      <c r="L634" s="79"/>
      <c r="M634" s="79"/>
      <c r="N634" s="80" t="s">
        <v>1771</v>
      </c>
      <c r="O634" s="81"/>
      <c r="P634" s="82"/>
      <c r="Q634" s="83" t="str">
        <f>IF(R634="?","?","")</f>
        <v/>
      </c>
      <c r="R634" s="83" t="str">
        <f>IF(AND(S634="",T634&gt;0),"?",IF(S634="","◄",IF(T634&gt;=1,"►","")))</f>
        <v>◄</v>
      </c>
      <c r="S634" s="84"/>
      <c r="T634" s="85"/>
      <c r="U634" s="83" t="str">
        <f>IF(V634="?","?","")</f>
        <v/>
      </c>
      <c r="V634" s="83" t="str">
        <f>IF(AND(W634="",X634&gt;0),"?",IF(W634="","◄",IF(X634&gt;=1,"►","")))</f>
        <v>◄</v>
      </c>
      <c r="W634" s="86"/>
      <c r="X634" s="85"/>
      <c r="Y634" s="457"/>
      <c r="Z634" s="87"/>
      <c r="AA634" s="521">
        <f t="shared" si="309"/>
        <v>0</v>
      </c>
      <c r="AB634" s="520">
        <f t="shared" si="309"/>
        <v>0</v>
      </c>
      <c r="AC634" s="88"/>
      <c r="AD634" s="519">
        <f t="shared" si="310"/>
        <v>0</v>
      </c>
      <c r="AE634" s="518">
        <f t="shared" si="310"/>
        <v>0</v>
      </c>
      <c r="AF634" s="44"/>
      <c r="AG634" s="45"/>
      <c r="AH634" s="44"/>
      <c r="AI634" s="45"/>
      <c r="AJ634" s="45"/>
      <c r="AK634" s="45"/>
      <c r="AL634" s="45"/>
      <c r="AM634" s="43"/>
      <c r="AN634" s="27" t="s">
        <v>6</v>
      </c>
      <c r="AO634" s="27" t="s">
        <v>6</v>
      </c>
      <c r="AP634" s="516"/>
      <c r="AQ634" s="516"/>
      <c r="AR634" s="516"/>
      <c r="AS634" s="516" t="s">
        <v>6</v>
      </c>
      <c r="AT634" s="516" t="s">
        <v>6</v>
      </c>
      <c r="AU634" s="516"/>
      <c r="AV634" s="516" t="s">
        <v>6</v>
      </c>
      <c r="AW634" s="516" t="s">
        <v>6</v>
      </c>
      <c r="AX634" s="516"/>
      <c r="AY634" s="516" t="s">
        <v>6</v>
      </c>
      <c r="AZ634" s="516" t="s">
        <v>6</v>
      </c>
      <c r="BA634" s="516"/>
      <c r="BB634" s="516" t="s">
        <v>6</v>
      </c>
      <c r="BC634" s="516" t="s">
        <v>6</v>
      </c>
      <c r="BD634" s="516"/>
      <c r="BE634" s="516" t="s">
        <v>6</v>
      </c>
      <c r="BF634" s="516" t="s">
        <v>6</v>
      </c>
      <c r="BG634" s="516"/>
      <c r="BH634" s="516" t="s">
        <v>6</v>
      </c>
      <c r="BI634" s="516" t="s">
        <v>6</v>
      </c>
      <c r="BJ634" s="516"/>
      <c r="BK634" s="516" t="s">
        <v>6</v>
      </c>
      <c r="BL634" s="516" t="s">
        <v>6</v>
      </c>
      <c r="BM634" s="516"/>
      <c r="BN634" s="516" t="s">
        <v>6</v>
      </c>
      <c r="BO634" s="516" t="s">
        <v>6</v>
      </c>
      <c r="BP634" s="516"/>
      <c r="BQ634" s="516" t="s">
        <v>6</v>
      </c>
      <c r="BR634" s="516" t="s">
        <v>6</v>
      </c>
      <c r="BS634" s="516"/>
      <c r="BT634" s="516"/>
      <c r="BU634" s="516"/>
      <c r="BV634" s="516"/>
      <c r="BW634" s="516"/>
      <c r="BX634" s="516"/>
      <c r="BY634" s="516"/>
      <c r="BZ634" s="28"/>
      <c r="CA634" s="24"/>
      <c r="CB634" s="29"/>
      <c r="CC634" s="29"/>
      <c r="CD634" s="30"/>
      <c r="CE634" s="29"/>
      <c r="CF634" s="29"/>
      <c r="CG634" s="31"/>
      <c r="CH634" s="457"/>
      <c r="CI634" s="23" t="s">
        <v>836</v>
      </c>
    </row>
    <row r="635" spans="1:87" ht="15.6" thickTop="1" thickBot="1" x14ac:dyDescent="0.35">
      <c r="A635" s="503"/>
      <c r="B635" s="49"/>
      <c r="C635" s="156">
        <f>B635</f>
        <v>0</v>
      </c>
      <c r="D635" s="457"/>
      <c r="E635" s="73"/>
      <c r="F635" s="93">
        <v>1332</v>
      </c>
      <c r="G635" s="302">
        <v>23857</v>
      </c>
      <c r="H635" s="76">
        <v>8</v>
      </c>
      <c r="I635" s="99" t="s">
        <v>864</v>
      </c>
      <c r="J635" s="100">
        <v>5</v>
      </c>
      <c r="K635" s="79"/>
      <c r="L635" s="79"/>
      <c r="M635" s="79"/>
      <c r="N635" s="80" t="s">
        <v>1772</v>
      </c>
      <c r="O635" s="81"/>
      <c r="P635" s="82"/>
      <c r="Q635" s="83" t="str">
        <f>IF(R635="?","?","")</f>
        <v/>
      </c>
      <c r="R635" s="83" t="str">
        <f>IF(AND(S635="",T635&gt;0),"?",IF(S635="","◄",IF(T635&gt;=1,"►","")))</f>
        <v>◄</v>
      </c>
      <c r="S635" s="84"/>
      <c r="T635" s="85"/>
      <c r="U635" s="83" t="str">
        <f>IF(V635="?","?","")</f>
        <v/>
      </c>
      <c r="V635" s="83" t="str">
        <f>IF(AND(W635="",X635&gt;0),"?",IF(W635="","◄",IF(X635&gt;=1,"►","")))</f>
        <v>◄</v>
      </c>
      <c r="W635" s="86"/>
      <c r="X635" s="85"/>
      <c r="Y635" s="457"/>
      <c r="Z635" s="87"/>
      <c r="AA635" s="521">
        <f t="shared" si="309"/>
        <v>0</v>
      </c>
      <c r="AB635" s="520">
        <f t="shared" si="309"/>
        <v>0</v>
      </c>
      <c r="AC635" s="88"/>
      <c r="AD635" s="519">
        <f t="shared" si="310"/>
        <v>0</v>
      </c>
      <c r="AE635" s="518">
        <f t="shared" si="310"/>
        <v>0</v>
      </c>
      <c r="AF635" s="44"/>
      <c r="AG635" s="45"/>
      <c r="AH635" s="44"/>
      <c r="AI635" s="45"/>
      <c r="AJ635" s="45"/>
      <c r="AK635" s="45"/>
      <c r="AL635" s="45"/>
      <c r="AM635" s="43"/>
      <c r="AN635" s="27" t="s">
        <v>6</v>
      </c>
      <c r="AO635" s="27" t="s">
        <v>6</v>
      </c>
      <c r="AP635" s="516"/>
      <c r="AQ635" s="516"/>
      <c r="AR635" s="516"/>
      <c r="AS635" s="516" t="s">
        <v>6</v>
      </c>
      <c r="AT635" s="516" t="s">
        <v>6</v>
      </c>
      <c r="AU635" s="516"/>
      <c r="AV635" s="516" t="s">
        <v>6</v>
      </c>
      <c r="AW635" s="516" t="s">
        <v>6</v>
      </c>
      <c r="AX635" s="516"/>
      <c r="AY635" s="516" t="s">
        <v>6</v>
      </c>
      <c r="AZ635" s="516" t="s">
        <v>6</v>
      </c>
      <c r="BA635" s="516"/>
      <c r="BB635" s="516" t="s">
        <v>6</v>
      </c>
      <c r="BC635" s="516" t="s">
        <v>6</v>
      </c>
      <c r="BD635" s="516"/>
      <c r="BE635" s="516" t="s">
        <v>6</v>
      </c>
      <c r="BF635" s="516" t="s">
        <v>6</v>
      </c>
      <c r="BG635" s="516"/>
      <c r="BH635" s="516" t="s">
        <v>6</v>
      </c>
      <c r="BI635" s="516" t="s">
        <v>6</v>
      </c>
      <c r="BJ635" s="516"/>
      <c r="BK635" s="516" t="s">
        <v>6</v>
      </c>
      <c r="BL635" s="516" t="s">
        <v>6</v>
      </c>
      <c r="BM635" s="516"/>
      <c r="BN635" s="516" t="s">
        <v>6</v>
      </c>
      <c r="BO635" s="516" t="s">
        <v>6</v>
      </c>
      <c r="BP635" s="516"/>
      <c r="BQ635" s="516" t="s">
        <v>6</v>
      </c>
      <c r="BR635" s="516" t="s">
        <v>6</v>
      </c>
      <c r="BS635" s="516"/>
      <c r="BT635" s="516"/>
      <c r="BU635" s="516"/>
      <c r="BV635" s="516"/>
      <c r="BW635" s="516"/>
      <c r="BX635" s="516"/>
      <c r="BY635" s="516"/>
      <c r="BZ635" s="28"/>
      <c r="CA635" s="24"/>
      <c r="CB635" s="29"/>
      <c r="CC635" s="29"/>
      <c r="CD635" s="30"/>
      <c r="CE635" s="29"/>
      <c r="CF635" s="29"/>
      <c r="CG635" s="31"/>
      <c r="CH635" s="457"/>
      <c r="CI635" s="23" t="s">
        <v>836</v>
      </c>
    </row>
    <row r="636" spans="1:87" ht="16.8" thickTop="1" thickBot="1" x14ac:dyDescent="0.35">
      <c r="A636" s="505" t="str">
        <f>IF(COUNTIF(B637:B638,"x")&gt;0,"x","")</f>
        <v/>
      </c>
      <c r="B636" s="57"/>
      <c r="C636" s="510" t="str">
        <f>A636</f>
        <v/>
      </c>
      <c r="D636" s="66">
        <f>ROWS(D637:D638)-1</f>
        <v>1</v>
      </c>
      <c r="E636" s="58" t="s">
        <v>1773</v>
      </c>
      <c r="F636" s="59"/>
      <c r="G636" s="301"/>
      <c r="H636" s="6"/>
      <c r="I636" s="6"/>
      <c r="J636" s="6"/>
      <c r="K636" s="18"/>
      <c r="L636" s="18"/>
      <c r="M636" s="18"/>
      <c r="N636" s="46"/>
      <c r="O636" s="60" t="s">
        <v>1767</v>
      </c>
      <c r="P636" s="61" t="s">
        <v>3289</v>
      </c>
      <c r="Q636" s="62"/>
      <c r="R636" s="63" t="str">
        <f>IF(COUNTIF(Q637:Q638,"?")&gt;0,"?",IF(AND(S636="◄",T636="►"),"◄►",IF(S636="◄","◄",IF(T636="►","►",""))))</f>
        <v>◄</v>
      </c>
      <c r="S636" s="64" t="str">
        <f>IF(SUM(S637:S638)+1=ROWS(S637:S638)-COUNTIF(S637:S638,"-"),"","◄")</f>
        <v>◄</v>
      </c>
      <c r="T636" s="65" t="str">
        <f>IF(SUM(T637:T638)&gt;0,"►","")</f>
        <v/>
      </c>
      <c r="U636" s="62"/>
      <c r="V636" s="63" t="str">
        <f>IF(COUNTIF(U637:U638,"?")&gt;0,"?",IF(AND(W636="◄",X636="►"),"◄►",IF(W636="◄","◄",IF(X636="►","►",""))))</f>
        <v>◄</v>
      </c>
      <c r="W636" s="64" t="str">
        <f>IF(SUM(W637:W638)+1=ROWS(W637:W638)-COUNTIF(W637:W638,"-"),"","◄")</f>
        <v>◄</v>
      </c>
      <c r="X636" s="65" t="str">
        <f>IF(SUM(X637:X638)&gt;0,"►","")</f>
        <v/>
      </c>
      <c r="Y636" s="66">
        <f>ROWS(Y637:Y638)-1</f>
        <v>1</v>
      </c>
      <c r="Z636" s="67">
        <f>SUM(Z637:Z638)-Z638</f>
        <v>0</v>
      </c>
      <c r="AA636" s="68" t="s">
        <v>840</v>
      </c>
      <c r="AB636" s="69"/>
      <c r="AC636" s="67">
        <f>SUM(AC637:AC638)-AC638</f>
        <v>0</v>
      </c>
      <c r="AD636" s="68" t="s">
        <v>840</v>
      </c>
      <c r="AE636" s="69"/>
      <c r="AF636" s="153" t="str">
        <f>IF(AG636="◄","◄",IF(AG636="ok","►",""))</f>
        <v>◄</v>
      </c>
      <c r="AG636" s="154" t="str">
        <f>IF(AG637&gt;0,"OK","◄")</f>
        <v>◄</v>
      </c>
      <c r="AH636" s="155" t="str">
        <f>IF(AND(AI636="◄",AJ636="►"),"◄?►",IF(AI636="◄","◄",IF(AJ636="►","►","")))</f>
        <v>◄</v>
      </c>
      <c r="AI636" s="64" t="str">
        <f>IF(AI637&gt;0,"","◄")</f>
        <v>◄</v>
      </c>
      <c r="AJ636" s="65" t="str">
        <f>IF(SUM(AJ637:AJ642)&gt;0,"►","")</f>
        <v/>
      </c>
      <c r="AK636" s="590">
        <f>G639</f>
        <v>23889</v>
      </c>
      <c r="AL636" s="592" t="str">
        <f>P636</f>
        <v xml:space="preserve">  ▬ folder Nr. 8 / 65 ▬ </v>
      </c>
      <c r="AM636" s="43"/>
      <c r="AN636" s="1" t="str">
        <f>IF(AO636="","",IF(COUNTIF(AN637,"ok"),"","◄"))</f>
        <v>◄</v>
      </c>
      <c r="AO636" s="9" t="str">
        <f>IF(COUNTIF(AP636:BR636,"◄")&gt;0,"◄","")</f>
        <v>◄</v>
      </c>
      <c r="AP636" s="563" t="str">
        <f>IF(AP637="-","",IF(AP637&gt;0,"","◄"))</f>
        <v>◄</v>
      </c>
      <c r="AQ636" s="564"/>
      <c r="AR636" s="517">
        <f>IF(ISNONTEXT(AR637)=TRUE,"_",1)</f>
        <v>1</v>
      </c>
      <c r="AS636" s="563" t="str">
        <f>IF(AS637="-","",IF(AS637&gt;0,"","◄"))</f>
        <v>◄</v>
      </c>
      <c r="AT636" s="564"/>
      <c r="AU636" s="517">
        <f>IF(ISNONTEXT(AU637)=TRUE,"_",AR636+1)</f>
        <v>2</v>
      </c>
      <c r="AV636" s="563" t="str">
        <f>IF(AV637="-","",IF(AV637&gt;0,"","◄"))</f>
        <v/>
      </c>
      <c r="AW636" s="564"/>
      <c r="AX636" s="517" t="str">
        <f>IF(ISNONTEXT(AX637)=TRUE,"_",AU636+1)</f>
        <v>_</v>
      </c>
      <c r="AY636" s="563" t="str">
        <f>IF(AY637="-","",IF(AY637&gt;0,"","◄"))</f>
        <v/>
      </c>
      <c r="AZ636" s="564"/>
      <c r="BA636" s="517" t="str">
        <f>IF(ISNONTEXT(BA637)=TRUE,"_",AX636+1)</f>
        <v>_</v>
      </c>
      <c r="BB636" s="563" t="str">
        <f>IF(BB637="-","",IF(BB637&gt;0,"","◄"))</f>
        <v/>
      </c>
      <c r="BC636" s="564"/>
      <c r="BD636" s="517" t="str">
        <f>IF(ISNONTEXT(BD637)=TRUE,"_",BA636+1)</f>
        <v>_</v>
      </c>
      <c r="BE636" s="563" t="str">
        <f>IF(BE637="-","",IF(BE637&gt;0,"","◄"))</f>
        <v/>
      </c>
      <c r="BF636" s="564"/>
      <c r="BG636" s="517" t="str">
        <f>IF(ISNONTEXT(BG637)=TRUE,"_",BD636+1)</f>
        <v>_</v>
      </c>
      <c r="BH636" s="563" t="str">
        <f>IF(BH637="-","",IF(BH637&gt;0,"","◄"))</f>
        <v/>
      </c>
      <c r="BI636" s="564"/>
      <c r="BJ636" s="517" t="str">
        <f>IF(ISNONTEXT(BJ637)=TRUE,"_",BG636+1)</f>
        <v>_</v>
      </c>
      <c r="BK636" s="563" t="str">
        <f>IF(BK637="-","",IF(BK637&gt;0,"","◄"))</f>
        <v/>
      </c>
      <c r="BL636" s="564"/>
      <c r="BM636" s="517" t="str">
        <f>IF(ISNONTEXT(BM637)=TRUE,"_",BJ636+1)</f>
        <v>_</v>
      </c>
      <c r="BN636" s="563" t="str">
        <f>IF(BN637="-","",IF(BN637&gt;0,"","◄"))</f>
        <v/>
      </c>
      <c r="BO636" s="564"/>
      <c r="BP636" s="517" t="str">
        <f>IF(ISNONTEXT(BP637)=TRUE,"_",BM636+1)</f>
        <v>_</v>
      </c>
      <c r="BQ636" s="563" t="str">
        <f>IF(BQ637="-","",IF(BQ637&gt;0,"","◄"))</f>
        <v/>
      </c>
      <c r="BR636" s="564"/>
      <c r="BS636" s="517" t="str">
        <f>IF(ISNONTEXT(BS637)=TRUE,"_",BP636+1)</f>
        <v>_</v>
      </c>
      <c r="BT636" s="563" t="str">
        <f>IF(BT637="-","",IF(BT637&gt;0,"","◄"))</f>
        <v>◄</v>
      </c>
      <c r="BU636" s="564"/>
      <c r="BV636" s="517" t="str">
        <f>IF(ISNONTEXT(BV637)=TRUE,"_",1)</f>
        <v>_</v>
      </c>
      <c r="BW636" s="563" t="str">
        <f>IF(BW637="-","",IF(BW637&gt;0,"","◄"))</f>
        <v>◄</v>
      </c>
      <c r="BX636" s="564"/>
      <c r="BY636" s="517" t="str">
        <f>IF(ISNONTEXT(BY637)=TRUE,"_",BV636+1)</f>
        <v>_</v>
      </c>
      <c r="BZ636" s="26"/>
      <c r="CA636" s="24"/>
      <c r="CB636" s="25" t="str">
        <f>IF(CB637&gt;0,"►","")</f>
        <v/>
      </c>
      <c r="CC636" s="25" t="str">
        <f>IF(CC637&gt;0,"►","")</f>
        <v/>
      </c>
      <c r="CD636" s="517" t="str">
        <f>IF(ISNONTEXT(CD637)=TRUE,"_",1)</f>
        <v>_</v>
      </c>
      <c r="CE636" s="25" t="str">
        <f>IF(CE637&gt;0,"►","")</f>
        <v/>
      </c>
      <c r="CF636" s="25" t="str">
        <f>IF(CF637&gt;0,"►","")</f>
        <v/>
      </c>
      <c r="CG636" s="517" t="str">
        <f>IF(ISNONTEXT(CG637)=TRUE,"_",CD636+1)</f>
        <v>_</v>
      </c>
      <c r="CH636" s="66">
        <f>ROWS(CH637:CH638)-1</f>
        <v>1</v>
      </c>
      <c r="CI636" s="23" t="s">
        <v>836</v>
      </c>
    </row>
    <row r="637" spans="1:87" ht="16.8" customHeight="1" thickBot="1" x14ac:dyDescent="0.35">
      <c r="A637" s="503"/>
      <c r="B637" s="49"/>
      <c r="C637" s="156">
        <f>B637</f>
        <v>0</v>
      </c>
      <c r="D637" s="457"/>
      <c r="E637" s="73"/>
      <c r="F637" s="74" t="s">
        <v>1774</v>
      </c>
      <c r="G637" s="300">
        <v>23857</v>
      </c>
      <c r="H637" s="76">
        <v>2</v>
      </c>
      <c r="I637" s="114"/>
      <c r="J637" s="114"/>
      <c r="K637" s="79"/>
      <c r="L637" s="79"/>
      <c r="M637" s="79"/>
      <c r="N637" s="80" t="s">
        <v>1775</v>
      </c>
      <c r="O637" s="81"/>
      <c r="P637" s="82"/>
      <c r="Q637" s="83" t="str">
        <f>IF(R637="?","?","")</f>
        <v/>
      </c>
      <c r="R637" s="83" t="str">
        <f>IF(AND(S637="",T637&gt;0),"?",IF(S637="","◄",IF(T637&gt;=1,"►","")))</f>
        <v>◄</v>
      </c>
      <c r="S637" s="84"/>
      <c r="T637" s="85"/>
      <c r="U637" s="83" t="str">
        <f>IF(V637="?","?","")</f>
        <v/>
      </c>
      <c r="V637" s="83" t="str">
        <f>IF(AND(W637="",X637&gt;0),"?",IF(W637="","◄",IF(X637&gt;=1,"►","")))</f>
        <v>◄</v>
      </c>
      <c r="W637" s="86"/>
      <c r="X637" s="85"/>
      <c r="Y637" s="457"/>
      <c r="Z637" s="87"/>
      <c r="AA637" s="521">
        <f>(S637*Z637)</f>
        <v>0</v>
      </c>
      <c r="AB637" s="520">
        <f>(T637*AA637)</f>
        <v>0</v>
      </c>
      <c r="AC637" s="88"/>
      <c r="AD637" s="519">
        <f>(W637*AC637)</f>
        <v>0</v>
      </c>
      <c r="AE637" s="518">
        <f>(X637*AD637)</f>
        <v>0</v>
      </c>
      <c r="AF637" s="89" t="str">
        <f>IF(AG637&gt;0,"ok","◄")</f>
        <v>◄</v>
      </c>
      <c r="AG637" s="90"/>
      <c r="AH637" s="89" t="str">
        <f>IF(AND(AI637="",AJ637&gt;0),"?",IF(AI637="","◄",IF(AJ637&gt;=1,"►","")))</f>
        <v>◄</v>
      </c>
      <c r="AI637" s="91"/>
      <c r="AJ637" s="92"/>
      <c r="AK637" s="595"/>
      <c r="AL637" s="597"/>
      <c r="AM637" s="43"/>
      <c r="AN637" s="3" t="s">
        <v>3</v>
      </c>
      <c r="AO637" s="12" t="s">
        <v>1</v>
      </c>
      <c r="AP637" s="13"/>
      <c r="AQ637" s="14"/>
      <c r="AR637" s="15" t="s">
        <v>56</v>
      </c>
      <c r="AS637" s="13"/>
      <c r="AT637" s="14"/>
      <c r="AU637" s="15" t="s">
        <v>57</v>
      </c>
      <c r="AV637" s="516" t="s">
        <v>6</v>
      </c>
      <c r="AW637" s="516" t="s">
        <v>6</v>
      </c>
      <c r="AX637" s="516"/>
      <c r="AY637" s="516" t="s">
        <v>6</v>
      </c>
      <c r="AZ637" s="516" t="s">
        <v>6</v>
      </c>
      <c r="BA637" s="516"/>
      <c r="BB637" s="516" t="s">
        <v>6</v>
      </c>
      <c r="BC637" s="516" t="s">
        <v>6</v>
      </c>
      <c r="BD637" s="516"/>
      <c r="BE637" s="516" t="s">
        <v>6</v>
      </c>
      <c r="BF637" s="516" t="s">
        <v>6</v>
      </c>
      <c r="BG637" s="516"/>
      <c r="BH637" s="516" t="s">
        <v>6</v>
      </c>
      <c r="BI637" s="516" t="s">
        <v>6</v>
      </c>
      <c r="BJ637" s="516"/>
      <c r="BK637" s="516" t="s">
        <v>6</v>
      </c>
      <c r="BL637" s="516" t="s">
        <v>6</v>
      </c>
      <c r="BM637" s="516"/>
      <c r="BN637" s="516" t="s">
        <v>6</v>
      </c>
      <c r="BO637" s="516" t="s">
        <v>6</v>
      </c>
      <c r="BP637" s="516"/>
      <c r="BQ637" s="516" t="s">
        <v>6</v>
      </c>
      <c r="BR637" s="516" t="s">
        <v>6</v>
      </c>
      <c r="BS637" s="516"/>
      <c r="BT637" s="32"/>
      <c r="BU637" s="33"/>
      <c r="BV637" s="34"/>
      <c r="BW637" s="32"/>
      <c r="BX637" s="33"/>
      <c r="BY637" s="34"/>
      <c r="BZ637" s="35"/>
      <c r="CA637" s="24"/>
      <c r="CB637" s="36"/>
      <c r="CC637" s="33"/>
      <c r="CD637" s="37"/>
      <c r="CE637" s="36"/>
      <c r="CF637" s="38"/>
      <c r="CG637" s="39"/>
      <c r="CH637" s="457"/>
      <c r="CI637" s="23" t="s">
        <v>836</v>
      </c>
    </row>
    <row r="638" spans="1:87" ht="16.8" thickTop="1" thickBot="1" x14ac:dyDescent="0.35">
      <c r="A638" s="505" t="str">
        <f>IF(COUNTIF(B639:B640,"x")&gt;0,"x","")</f>
        <v/>
      </c>
      <c r="B638" s="57"/>
      <c r="C638" s="510" t="str">
        <f>A638</f>
        <v/>
      </c>
      <c r="D638" s="66">
        <f>ROWS(D639:D640)-1</f>
        <v>1</v>
      </c>
      <c r="E638" s="58" t="s">
        <v>1776</v>
      </c>
      <c r="F638" s="59"/>
      <c r="G638" s="301"/>
      <c r="H638" s="6"/>
      <c r="I638" s="6"/>
      <c r="J638" s="6"/>
      <c r="K638" s="18"/>
      <c r="L638" s="18"/>
      <c r="M638" s="18"/>
      <c r="N638" s="46"/>
      <c r="O638" s="60">
        <v>23889</v>
      </c>
      <c r="P638" s="61" t="s">
        <v>3290</v>
      </c>
      <c r="Q638" s="62"/>
      <c r="R638" s="63" t="str">
        <f>IF(COUNTIF(Q639:Q640,"?")&gt;0,"?",IF(AND(S638="◄",T638="►"),"◄►",IF(S638="◄","◄",IF(T638="►","►",""))))</f>
        <v>◄</v>
      </c>
      <c r="S638" s="64" t="str">
        <f>IF(SUM(S639:S640)+1=ROWS(S639:S640)-COUNTIF(S639:S640,"-"),"","◄")</f>
        <v>◄</v>
      </c>
      <c r="T638" s="65" t="str">
        <f>IF(SUM(T639:T640)&gt;0,"►","")</f>
        <v/>
      </c>
      <c r="U638" s="62"/>
      <c r="V638" s="63" t="str">
        <f>IF(COUNTIF(U639:U640,"?")&gt;0,"?",IF(AND(W638="◄",X638="►"),"◄►",IF(W638="◄","◄",IF(X638="►","►",""))))</f>
        <v>◄</v>
      </c>
      <c r="W638" s="64" t="str">
        <f>IF(SUM(W639:W640)+1=ROWS(W639:W640)-COUNTIF(W639:W640,"-"),"","◄")</f>
        <v>◄</v>
      </c>
      <c r="X638" s="65" t="str">
        <f>IF(SUM(X639:X640)&gt;0,"►","")</f>
        <v/>
      </c>
      <c r="Y638" s="66">
        <f>ROWS(Y639:Y640)-1</f>
        <v>1</v>
      </c>
      <c r="Z638" s="67">
        <f>SUM(Z639:Z640)-Z640</f>
        <v>0</v>
      </c>
      <c r="AA638" s="68" t="s">
        <v>840</v>
      </c>
      <c r="AB638" s="69"/>
      <c r="AC638" s="67">
        <f>SUM(AC639:AC640)-AC640</f>
        <v>0</v>
      </c>
      <c r="AD638" s="68" t="s">
        <v>840</v>
      </c>
      <c r="AE638" s="69"/>
      <c r="AF638" s="153" t="str">
        <f>IF(AG638="◄","◄",IF(AG638="ok","►",""))</f>
        <v>◄</v>
      </c>
      <c r="AG638" s="154" t="str">
        <f>IF(AG639&gt;0,"OK","◄")</f>
        <v>◄</v>
      </c>
      <c r="AH638" s="155" t="str">
        <f>IF(AND(AI638="◄",AJ638="►"),"◄?►",IF(AI638="◄","◄",IF(AJ638="►","►","")))</f>
        <v>◄</v>
      </c>
      <c r="AI638" s="64" t="str">
        <f>IF(AI639&gt;0,"","◄")</f>
        <v>◄</v>
      </c>
      <c r="AJ638" s="65" t="str">
        <f>IF(SUM(AJ639:AJ644)&gt;0,"►","")</f>
        <v/>
      </c>
      <c r="AK638" s="590">
        <f>O638</f>
        <v>23889</v>
      </c>
      <c r="AL638" s="592" t="str">
        <f>P638</f>
        <v xml:space="preserve">  ▬ folder Nr. 11 / 65 ▬ </v>
      </c>
      <c r="AM638" s="43"/>
      <c r="AN638" s="1" t="str">
        <f>IF(AO638="","",IF(COUNTIF(AN639,"ok"),"","◄"))</f>
        <v>◄</v>
      </c>
      <c r="AO638" s="9" t="str">
        <f>IF(COUNTIF(AP638:BR638,"◄")&gt;0,"◄","")</f>
        <v>◄</v>
      </c>
      <c r="AP638" s="563" t="str">
        <f>IF(AP639="-","",IF(AP639&gt;0,"","◄"))</f>
        <v>◄</v>
      </c>
      <c r="AQ638" s="564"/>
      <c r="AR638" s="517">
        <f>IF(ISNONTEXT(AR639)=TRUE,"_",1)</f>
        <v>1</v>
      </c>
      <c r="AS638" s="563" t="str">
        <f>IF(AS639="-","",IF(AS639&gt;0,"","◄"))</f>
        <v/>
      </c>
      <c r="AT638" s="564"/>
      <c r="AU638" s="517" t="str">
        <f>IF(ISNONTEXT(AU639)=TRUE,"_",AR638+1)</f>
        <v>_</v>
      </c>
      <c r="AV638" s="563" t="str">
        <f>IF(AV639="-","",IF(AV639&gt;0,"","◄"))</f>
        <v/>
      </c>
      <c r="AW638" s="564"/>
      <c r="AX638" s="517" t="str">
        <f>IF(ISNONTEXT(AX639)=TRUE,"_",AU638+1)</f>
        <v>_</v>
      </c>
      <c r="AY638" s="563" t="str">
        <f>IF(AY639="-","",IF(AY639&gt;0,"","◄"))</f>
        <v/>
      </c>
      <c r="AZ638" s="564"/>
      <c r="BA638" s="517" t="str">
        <f>IF(ISNONTEXT(BA639)=TRUE,"_",AX638+1)</f>
        <v>_</v>
      </c>
      <c r="BB638" s="563" t="str">
        <f>IF(BB639="-","",IF(BB639&gt;0,"","◄"))</f>
        <v/>
      </c>
      <c r="BC638" s="564"/>
      <c r="BD638" s="517" t="str">
        <f>IF(ISNONTEXT(BD639)=TRUE,"_",BA638+1)</f>
        <v>_</v>
      </c>
      <c r="BE638" s="563" t="str">
        <f>IF(BE639="-","",IF(BE639&gt;0,"","◄"))</f>
        <v/>
      </c>
      <c r="BF638" s="564"/>
      <c r="BG638" s="517" t="str">
        <f>IF(ISNONTEXT(BG639)=TRUE,"_",BD638+1)</f>
        <v>_</v>
      </c>
      <c r="BH638" s="563" t="str">
        <f>IF(BH639="-","",IF(BH639&gt;0,"","◄"))</f>
        <v/>
      </c>
      <c r="BI638" s="564"/>
      <c r="BJ638" s="517" t="str">
        <f>IF(ISNONTEXT(BJ639)=TRUE,"_",BG638+1)</f>
        <v>_</v>
      </c>
      <c r="BK638" s="563" t="str">
        <f>IF(BK639="-","",IF(BK639&gt;0,"","◄"))</f>
        <v/>
      </c>
      <c r="BL638" s="564"/>
      <c r="BM638" s="517" t="str">
        <f>IF(ISNONTEXT(BM639)=TRUE,"_",BJ638+1)</f>
        <v>_</v>
      </c>
      <c r="BN638" s="563" t="str">
        <f>IF(BN639="-","",IF(BN639&gt;0,"","◄"))</f>
        <v/>
      </c>
      <c r="BO638" s="564"/>
      <c r="BP638" s="517" t="str">
        <f>IF(ISNONTEXT(BP639)=TRUE,"_",BM638+1)</f>
        <v>_</v>
      </c>
      <c r="BQ638" s="563" t="str">
        <f>IF(BQ639="-","",IF(BQ639&gt;0,"","◄"))</f>
        <v/>
      </c>
      <c r="BR638" s="564"/>
      <c r="BS638" s="517" t="str">
        <f>IF(ISNONTEXT(BS639)=TRUE,"_",BP638+1)</f>
        <v>_</v>
      </c>
      <c r="BT638" s="563" t="str">
        <f>IF(BT639="-","",IF(BT639&gt;0,"","◄"))</f>
        <v>◄</v>
      </c>
      <c r="BU638" s="564"/>
      <c r="BV638" s="517" t="str">
        <f>IF(ISNONTEXT(BV639)=TRUE,"_",1)</f>
        <v>_</v>
      </c>
      <c r="BW638" s="563" t="str">
        <f>IF(BW639="-","",IF(BW639&gt;0,"","◄"))</f>
        <v>◄</v>
      </c>
      <c r="BX638" s="564"/>
      <c r="BY638" s="517" t="str">
        <f>IF(ISNONTEXT(BY639)=TRUE,"_",BV638+1)</f>
        <v>_</v>
      </c>
      <c r="BZ638" s="26"/>
      <c r="CA638" s="24"/>
      <c r="CB638" s="25" t="str">
        <f>IF(CB639&gt;0,"►","")</f>
        <v/>
      </c>
      <c r="CC638" s="25" t="str">
        <f>IF(CC639&gt;0,"►","")</f>
        <v/>
      </c>
      <c r="CD638" s="517" t="str">
        <f>IF(ISNONTEXT(CD639)=TRUE,"_",1)</f>
        <v>_</v>
      </c>
      <c r="CE638" s="25" t="str">
        <f>IF(CE639&gt;0,"►","")</f>
        <v/>
      </c>
      <c r="CF638" s="25" t="str">
        <f>IF(CF639&gt;0,"►","")</f>
        <v/>
      </c>
      <c r="CG638" s="517" t="str">
        <f>IF(ISNONTEXT(CG639)=TRUE,"_",CD638+1)</f>
        <v>_</v>
      </c>
      <c r="CH638" s="66">
        <f>ROWS(CH639:CH640)-1</f>
        <v>1</v>
      </c>
      <c r="CI638" s="23" t="s">
        <v>836</v>
      </c>
    </row>
    <row r="639" spans="1:87" ht="16.8" customHeight="1" thickBot="1" x14ac:dyDescent="0.35">
      <c r="A639" s="503"/>
      <c r="B639" s="49"/>
      <c r="C639" s="156">
        <f>B639</f>
        <v>0</v>
      </c>
      <c r="D639" s="457"/>
      <c r="E639" s="73"/>
      <c r="F639" s="74" t="s">
        <v>1777</v>
      </c>
      <c r="G639" s="300">
        <v>23889</v>
      </c>
      <c r="H639" s="76">
        <v>1</v>
      </c>
      <c r="I639" s="114"/>
      <c r="J639" s="114"/>
      <c r="K639" s="79"/>
      <c r="L639" s="79"/>
      <c r="M639" s="79"/>
      <c r="N639" s="80" t="s">
        <v>1778</v>
      </c>
      <c r="O639" s="81"/>
      <c r="P639" s="82"/>
      <c r="Q639" s="83" t="str">
        <f>IF(R639="?","?","")</f>
        <v/>
      </c>
      <c r="R639" s="83" t="str">
        <f>IF(AND(S639="",T639&gt;0),"?",IF(S639="","◄",IF(T639&gt;=1,"►","")))</f>
        <v>◄</v>
      </c>
      <c r="S639" s="84"/>
      <c r="T639" s="85"/>
      <c r="U639" s="83" t="str">
        <f>IF(V639="?","?","")</f>
        <v/>
      </c>
      <c r="V639" s="83" t="str">
        <f>IF(AND(W639="",X639&gt;0),"?",IF(W639="","◄",IF(X639&gt;=1,"►","")))</f>
        <v>◄</v>
      </c>
      <c r="W639" s="86"/>
      <c r="X639" s="85"/>
      <c r="Y639" s="457"/>
      <c r="Z639" s="87"/>
      <c r="AA639" s="521">
        <f>(S639*Z639)</f>
        <v>0</v>
      </c>
      <c r="AB639" s="520">
        <f>(T639*AA639)</f>
        <v>0</v>
      </c>
      <c r="AC639" s="88"/>
      <c r="AD639" s="519">
        <f>(W639*AC639)</f>
        <v>0</v>
      </c>
      <c r="AE639" s="518">
        <f>(X639*AD639)</f>
        <v>0</v>
      </c>
      <c r="AF639" s="89" t="str">
        <f>IF(AG639&gt;0,"ok","◄")</f>
        <v>◄</v>
      </c>
      <c r="AG639" s="90"/>
      <c r="AH639" s="89" t="str">
        <f>IF(AND(AI639="",AJ639&gt;0),"?",IF(AI639="","◄",IF(AJ639&gt;=1,"►","")))</f>
        <v>◄</v>
      </c>
      <c r="AI639" s="91"/>
      <c r="AJ639" s="92"/>
      <c r="AK639" s="591"/>
      <c r="AL639" s="593"/>
      <c r="AM639" s="43"/>
      <c r="AN639" s="3" t="s">
        <v>3</v>
      </c>
      <c r="AO639" s="12" t="s">
        <v>1</v>
      </c>
      <c r="AP639" s="13"/>
      <c r="AQ639" s="14"/>
      <c r="AR639" s="15" t="s">
        <v>58</v>
      </c>
      <c r="AS639" s="516" t="s">
        <v>6</v>
      </c>
      <c r="AT639" s="516" t="s">
        <v>6</v>
      </c>
      <c r="AU639" s="516"/>
      <c r="AV639" s="516" t="s">
        <v>6</v>
      </c>
      <c r="AW639" s="516" t="s">
        <v>6</v>
      </c>
      <c r="AX639" s="516"/>
      <c r="AY639" s="516" t="s">
        <v>6</v>
      </c>
      <c r="AZ639" s="516" t="s">
        <v>6</v>
      </c>
      <c r="BA639" s="516"/>
      <c r="BB639" s="516" t="s">
        <v>6</v>
      </c>
      <c r="BC639" s="516" t="s">
        <v>6</v>
      </c>
      <c r="BD639" s="516"/>
      <c r="BE639" s="516" t="s">
        <v>6</v>
      </c>
      <c r="BF639" s="516" t="s">
        <v>6</v>
      </c>
      <c r="BG639" s="516"/>
      <c r="BH639" s="516" t="s">
        <v>6</v>
      </c>
      <c r="BI639" s="516" t="s">
        <v>6</v>
      </c>
      <c r="BJ639" s="516"/>
      <c r="BK639" s="516" t="s">
        <v>6</v>
      </c>
      <c r="BL639" s="516" t="s">
        <v>6</v>
      </c>
      <c r="BM639" s="516"/>
      <c r="BN639" s="516" t="s">
        <v>6</v>
      </c>
      <c r="BO639" s="516" t="s">
        <v>6</v>
      </c>
      <c r="BP639" s="516"/>
      <c r="BQ639" s="516" t="s">
        <v>6</v>
      </c>
      <c r="BR639" s="516" t="s">
        <v>6</v>
      </c>
      <c r="BS639" s="516"/>
      <c r="BT639" s="32"/>
      <c r="BU639" s="33"/>
      <c r="BV639" s="34"/>
      <c r="BW639" s="32"/>
      <c r="BX639" s="33"/>
      <c r="BY639" s="34"/>
      <c r="BZ639" s="35"/>
      <c r="CA639" s="24"/>
      <c r="CB639" s="36"/>
      <c r="CC639" s="33"/>
      <c r="CD639" s="37"/>
      <c r="CE639" s="36"/>
      <c r="CF639" s="38"/>
      <c r="CG639" s="39"/>
      <c r="CH639" s="457"/>
      <c r="CI639" s="23" t="s">
        <v>836</v>
      </c>
    </row>
    <row r="640" spans="1:87" ht="16.8" thickTop="1" thickBot="1" x14ac:dyDescent="0.35">
      <c r="A640" s="505" t="str">
        <f>IF(COUNTIF(B641:B642,"x")&gt;0,"x","")</f>
        <v/>
      </c>
      <c r="B640" s="57"/>
      <c r="C640" s="510" t="str">
        <f>A640</f>
        <v/>
      </c>
      <c r="D640" s="66">
        <f>ROWS(D641:D642)-1</f>
        <v>1</v>
      </c>
      <c r="E640" s="58" t="s">
        <v>1779</v>
      </c>
      <c r="F640" s="59"/>
      <c r="G640" s="301"/>
      <c r="H640" s="6"/>
      <c r="I640" s="6"/>
      <c r="J640" s="6"/>
      <c r="K640" s="18"/>
      <c r="L640" s="18"/>
      <c r="M640" s="18"/>
      <c r="N640" s="46"/>
      <c r="O640" s="60">
        <v>23889</v>
      </c>
      <c r="P640" s="61" t="s">
        <v>3291</v>
      </c>
      <c r="Q640" s="62"/>
      <c r="R640" s="63" t="str">
        <f>IF(COUNTIF(Q641:Q642,"?")&gt;0,"?",IF(AND(S640="◄",T640="►"),"◄►",IF(S640="◄","◄",IF(T640="►","►",""))))</f>
        <v>◄</v>
      </c>
      <c r="S640" s="64" t="str">
        <f>IF(SUM(S641:S642)+1=ROWS(S641:S642)-COUNTIF(S641:S642,"-"),"","◄")</f>
        <v>◄</v>
      </c>
      <c r="T640" s="65" t="str">
        <f>IF(SUM(T641:T642)&gt;0,"►","")</f>
        <v/>
      </c>
      <c r="U640" s="62"/>
      <c r="V640" s="63" t="str">
        <f>IF(COUNTIF(U641:U642,"?")&gt;0,"?",IF(AND(W640="◄",X640="►"),"◄►",IF(W640="◄","◄",IF(X640="►","►",""))))</f>
        <v>◄</v>
      </c>
      <c r="W640" s="64" t="str">
        <f>IF(SUM(W641:W642)+1=ROWS(W641:W642)-COUNTIF(W641:W642,"-"),"","◄")</f>
        <v>◄</v>
      </c>
      <c r="X640" s="65" t="str">
        <f>IF(SUM(X641:X642)&gt;0,"►","")</f>
        <v/>
      </c>
      <c r="Y640" s="66">
        <f>ROWS(Y641:Y642)-1</f>
        <v>1</v>
      </c>
      <c r="Z640" s="67">
        <f>SUM(Z641:Z642)-Z642</f>
        <v>0</v>
      </c>
      <c r="AA640" s="68" t="s">
        <v>840</v>
      </c>
      <c r="AB640" s="69"/>
      <c r="AC640" s="67">
        <f>SUM(AC641:AC642)-AC642</f>
        <v>0</v>
      </c>
      <c r="AD640" s="68" t="s">
        <v>840</v>
      </c>
      <c r="AE640" s="69"/>
      <c r="AF640" s="153" t="str">
        <f>IF(AG640="◄","◄",IF(AG640="ok","►",""))</f>
        <v>◄</v>
      </c>
      <c r="AG640" s="154" t="str">
        <f>IF(AG641&gt;0,"OK","◄")</f>
        <v>◄</v>
      </c>
      <c r="AH640" s="155" t="str">
        <f>IF(AND(AI640="◄",AJ640="►"),"◄?►",IF(AI640="◄","◄",IF(AJ640="►","►","")))</f>
        <v>◄</v>
      </c>
      <c r="AI640" s="64" t="str">
        <f>IF(AI641&gt;0,"","◄")</f>
        <v>◄</v>
      </c>
      <c r="AJ640" s="65" t="str">
        <f>IF(SUM(AJ641:AJ646)&gt;0,"►","")</f>
        <v/>
      </c>
      <c r="AK640" s="590">
        <f>O640</f>
        <v>23889</v>
      </c>
      <c r="AL640" s="592" t="str">
        <f>P640</f>
        <v xml:space="preserve">  ▬ folder Nr. 12 / 65 ▬ </v>
      </c>
      <c r="AM640" s="43"/>
      <c r="AN640" s="1" t="str">
        <f>IF(AO640="","",IF(COUNTIF(AN641,"ok"),"","◄"))</f>
        <v>◄</v>
      </c>
      <c r="AO640" s="9" t="str">
        <f>IF(COUNTIF(AP640:BR640,"◄")&gt;0,"◄","")</f>
        <v>◄</v>
      </c>
      <c r="AP640" s="563" t="str">
        <f>IF(AP641="-","",IF(AP641&gt;0,"","◄"))</f>
        <v>◄</v>
      </c>
      <c r="AQ640" s="564"/>
      <c r="AR640" s="517">
        <f>IF(ISNONTEXT(AR641)=TRUE,"_",1)</f>
        <v>1</v>
      </c>
      <c r="AS640" s="563" t="str">
        <f>IF(AS641="-","",IF(AS641&gt;0,"","◄"))</f>
        <v/>
      </c>
      <c r="AT640" s="564"/>
      <c r="AU640" s="517" t="str">
        <f>IF(ISNONTEXT(AU641)=TRUE,"_",AR640+1)</f>
        <v>_</v>
      </c>
      <c r="AV640" s="563" t="str">
        <f>IF(AV641="-","",IF(AV641&gt;0,"","◄"))</f>
        <v/>
      </c>
      <c r="AW640" s="564"/>
      <c r="AX640" s="517" t="str">
        <f>IF(ISNONTEXT(AX641)=TRUE,"_",AU640+1)</f>
        <v>_</v>
      </c>
      <c r="AY640" s="563" t="str">
        <f>IF(AY641="-","",IF(AY641&gt;0,"","◄"))</f>
        <v/>
      </c>
      <c r="AZ640" s="564"/>
      <c r="BA640" s="517" t="str">
        <f>IF(ISNONTEXT(BA641)=TRUE,"_",AX640+1)</f>
        <v>_</v>
      </c>
      <c r="BB640" s="563" t="str">
        <f>IF(BB641="-","",IF(BB641&gt;0,"","◄"))</f>
        <v/>
      </c>
      <c r="BC640" s="564"/>
      <c r="BD640" s="517" t="str">
        <f>IF(ISNONTEXT(BD641)=TRUE,"_",BA640+1)</f>
        <v>_</v>
      </c>
      <c r="BE640" s="563" t="str">
        <f>IF(BE641="-","",IF(BE641&gt;0,"","◄"))</f>
        <v/>
      </c>
      <c r="BF640" s="564"/>
      <c r="BG640" s="517" t="str">
        <f>IF(ISNONTEXT(BG641)=TRUE,"_",BD640+1)</f>
        <v>_</v>
      </c>
      <c r="BH640" s="563" t="str">
        <f>IF(BH641="-","",IF(BH641&gt;0,"","◄"))</f>
        <v/>
      </c>
      <c r="BI640" s="564"/>
      <c r="BJ640" s="517" t="str">
        <f>IF(ISNONTEXT(BJ641)=TRUE,"_",BG640+1)</f>
        <v>_</v>
      </c>
      <c r="BK640" s="563" t="str">
        <f>IF(BK641="-","",IF(BK641&gt;0,"","◄"))</f>
        <v/>
      </c>
      <c r="BL640" s="564"/>
      <c r="BM640" s="517" t="str">
        <f>IF(ISNONTEXT(BM641)=TRUE,"_",BJ640+1)</f>
        <v>_</v>
      </c>
      <c r="BN640" s="563" t="str">
        <f>IF(BN641="-","",IF(BN641&gt;0,"","◄"))</f>
        <v/>
      </c>
      <c r="BO640" s="564"/>
      <c r="BP640" s="517" t="str">
        <f>IF(ISNONTEXT(BP641)=TRUE,"_",BM640+1)</f>
        <v>_</v>
      </c>
      <c r="BQ640" s="563" t="str">
        <f>IF(BQ641="-","",IF(BQ641&gt;0,"","◄"))</f>
        <v/>
      </c>
      <c r="BR640" s="564"/>
      <c r="BS640" s="517" t="str">
        <f>IF(ISNONTEXT(BS641)=TRUE,"_",BP640+1)</f>
        <v>_</v>
      </c>
      <c r="BT640" s="563" t="str">
        <f>IF(BT641="-","",IF(BT641&gt;0,"","◄"))</f>
        <v>◄</v>
      </c>
      <c r="BU640" s="564"/>
      <c r="BV640" s="517" t="str">
        <f>IF(ISNONTEXT(BV641)=TRUE,"_",1)</f>
        <v>_</v>
      </c>
      <c r="BW640" s="563" t="str">
        <f>IF(BW641="-","",IF(BW641&gt;0,"","◄"))</f>
        <v>◄</v>
      </c>
      <c r="BX640" s="564"/>
      <c r="BY640" s="517" t="str">
        <f>IF(ISNONTEXT(BY641)=TRUE,"_",BV640+1)</f>
        <v>_</v>
      </c>
      <c r="BZ640" s="26"/>
      <c r="CA640" s="24"/>
      <c r="CB640" s="25" t="str">
        <f>IF(CB641&gt;0,"►","")</f>
        <v/>
      </c>
      <c r="CC640" s="25" t="str">
        <f>IF(CC641&gt;0,"►","")</f>
        <v/>
      </c>
      <c r="CD640" s="517" t="str">
        <f>IF(ISNONTEXT(CD641)=TRUE,"_",1)</f>
        <v>_</v>
      </c>
      <c r="CE640" s="25" t="str">
        <f>IF(CE641&gt;0,"►","")</f>
        <v/>
      </c>
      <c r="CF640" s="25" t="str">
        <f>IF(CF641&gt;0,"►","")</f>
        <v/>
      </c>
      <c r="CG640" s="517" t="str">
        <f>IF(ISNONTEXT(CG641)=TRUE,"_",CD640+1)</f>
        <v>_</v>
      </c>
      <c r="CH640" s="66">
        <f>ROWS(CH641:CH642)-1</f>
        <v>1</v>
      </c>
      <c r="CI640" s="23" t="s">
        <v>836</v>
      </c>
    </row>
    <row r="641" spans="1:87" ht="16.8" customHeight="1" thickBot="1" x14ac:dyDescent="0.35">
      <c r="A641" s="503"/>
      <c r="B641" s="49"/>
      <c r="C641" s="156">
        <f>B641</f>
        <v>0</v>
      </c>
      <c r="D641" s="457"/>
      <c r="E641" s="73"/>
      <c r="F641" s="74" t="s">
        <v>1780</v>
      </c>
      <c r="G641" s="300">
        <v>23889</v>
      </c>
      <c r="H641" s="76">
        <v>2</v>
      </c>
      <c r="I641" s="114"/>
      <c r="J641" s="114"/>
      <c r="K641" s="79"/>
      <c r="L641" s="79"/>
      <c r="M641" s="79"/>
      <c r="N641" s="80" t="s">
        <v>1781</v>
      </c>
      <c r="O641" s="81"/>
      <c r="P641" s="82"/>
      <c r="Q641" s="83" t="str">
        <f>IF(R641="?","?","")</f>
        <v/>
      </c>
      <c r="R641" s="83" t="str">
        <f>IF(AND(S641="",T641&gt;0),"?",IF(S641="","◄",IF(T641&gt;=1,"►","")))</f>
        <v>◄</v>
      </c>
      <c r="S641" s="84"/>
      <c r="T641" s="85"/>
      <c r="U641" s="83" t="str">
        <f>IF(V641="?","?","")</f>
        <v/>
      </c>
      <c r="V641" s="83" t="str">
        <f>IF(AND(W641="",X641&gt;0),"?",IF(W641="","◄",IF(X641&gt;=1,"►","")))</f>
        <v>◄</v>
      </c>
      <c r="W641" s="86"/>
      <c r="X641" s="85"/>
      <c r="Y641" s="457"/>
      <c r="Z641" s="87"/>
      <c r="AA641" s="521">
        <f>(S641*Z641)</f>
        <v>0</v>
      </c>
      <c r="AB641" s="520">
        <f>(T641*AA641)</f>
        <v>0</v>
      </c>
      <c r="AC641" s="88"/>
      <c r="AD641" s="519">
        <f>(W641*AC641)</f>
        <v>0</v>
      </c>
      <c r="AE641" s="518">
        <f>(X641*AD641)</f>
        <v>0</v>
      </c>
      <c r="AF641" s="89" t="str">
        <f>IF(AG641&gt;0,"ok","◄")</f>
        <v>◄</v>
      </c>
      <c r="AG641" s="90"/>
      <c r="AH641" s="89" t="str">
        <f>IF(AND(AI641="",AJ641&gt;0),"?",IF(AI641="","◄",IF(AJ641&gt;=1,"►","")))</f>
        <v>◄</v>
      </c>
      <c r="AI641" s="91"/>
      <c r="AJ641" s="92"/>
      <c r="AK641" s="591"/>
      <c r="AL641" s="593"/>
      <c r="AM641" s="43"/>
      <c r="AN641" s="3" t="s">
        <v>3</v>
      </c>
      <c r="AO641" s="12" t="s">
        <v>1</v>
      </c>
      <c r="AP641" s="13"/>
      <c r="AQ641" s="14"/>
      <c r="AR641" s="15" t="s">
        <v>59</v>
      </c>
      <c r="AS641" s="516" t="s">
        <v>6</v>
      </c>
      <c r="AT641" s="516" t="s">
        <v>6</v>
      </c>
      <c r="AU641" s="516"/>
      <c r="AV641" s="516" t="s">
        <v>6</v>
      </c>
      <c r="AW641" s="516" t="s">
        <v>6</v>
      </c>
      <c r="AX641" s="516"/>
      <c r="AY641" s="516" t="s">
        <v>6</v>
      </c>
      <c r="AZ641" s="516" t="s">
        <v>6</v>
      </c>
      <c r="BA641" s="516"/>
      <c r="BB641" s="516" t="s">
        <v>6</v>
      </c>
      <c r="BC641" s="516" t="s">
        <v>6</v>
      </c>
      <c r="BD641" s="516"/>
      <c r="BE641" s="516" t="s">
        <v>6</v>
      </c>
      <c r="BF641" s="516" t="s">
        <v>6</v>
      </c>
      <c r="BG641" s="516"/>
      <c r="BH641" s="516" t="s">
        <v>6</v>
      </c>
      <c r="BI641" s="516" t="s">
        <v>6</v>
      </c>
      <c r="BJ641" s="516"/>
      <c r="BK641" s="516" t="s">
        <v>6</v>
      </c>
      <c r="BL641" s="516" t="s">
        <v>6</v>
      </c>
      <c r="BM641" s="516"/>
      <c r="BN641" s="516" t="s">
        <v>6</v>
      </c>
      <c r="BO641" s="516" t="s">
        <v>6</v>
      </c>
      <c r="BP641" s="516"/>
      <c r="BQ641" s="516" t="s">
        <v>6</v>
      </c>
      <c r="BR641" s="516" t="s">
        <v>6</v>
      </c>
      <c r="BS641" s="516"/>
      <c r="BT641" s="32"/>
      <c r="BU641" s="33"/>
      <c r="BV641" s="34"/>
      <c r="BW641" s="32"/>
      <c r="BX641" s="33"/>
      <c r="BY641" s="34"/>
      <c r="BZ641" s="35"/>
      <c r="CA641" s="24"/>
      <c r="CB641" s="36"/>
      <c r="CC641" s="33"/>
      <c r="CD641" s="37"/>
      <c r="CE641" s="36"/>
      <c r="CF641" s="38"/>
      <c r="CG641" s="39"/>
      <c r="CH641" s="457"/>
      <c r="CI641" s="23" t="s">
        <v>836</v>
      </c>
    </row>
    <row r="642" spans="1:87" ht="16.8" thickTop="1" thickBot="1" x14ac:dyDescent="0.35">
      <c r="A642" s="505" t="str">
        <f>IF(COUNTIF(B643:B644,"x")&gt;0,"x","")</f>
        <v/>
      </c>
      <c r="B642" s="57"/>
      <c r="C642" s="510" t="str">
        <f>A642</f>
        <v/>
      </c>
      <c r="D642" s="66">
        <f>ROWS(D643:D644)-1</f>
        <v>1</v>
      </c>
      <c r="E642" s="58" t="s">
        <v>1782</v>
      </c>
      <c r="F642" s="59"/>
      <c r="G642" s="301"/>
      <c r="H642" s="6"/>
      <c r="I642" s="6"/>
      <c r="J642" s="6"/>
      <c r="K642" s="18"/>
      <c r="L642" s="18"/>
      <c r="M642" s="18"/>
      <c r="N642" s="46"/>
      <c r="O642" s="60" t="s">
        <v>1783</v>
      </c>
      <c r="P642" s="61" t="s">
        <v>3292</v>
      </c>
      <c r="Q642" s="62"/>
      <c r="R642" s="63" t="str">
        <f>IF(COUNTIF(Q643:Q644,"?")&gt;0,"?",IF(AND(S642="◄",T642="►"),"◄►",IF(S642="◄","◄",IF(T642="►","►",""))))</f>
        <v>◄</v>
      </c>
      <c r="S642" s="64" t="str">
        <f>IF(SUM(S643:S644)+1=ROWS(S643:S644)-COUNTIF(S643:S644,"-"),"","◄")</f>
        <v>◄</v>
      </c>
      <c r="T642" s="65" t="str">
        <f>IF(SUM(T643:T644)&gt;0,"►","")</f>
        <v/>
      </c>
      <c r="U642" s="62"/>
      <c r="V642" s="63" t="str">
        <f>IF(COUNTIF(U643:U644,"?")&gt;0,"?",IF(AND(W642="◄",X642="►"),"◄►",IF(W642="◄","◄",IF(X642="►","►",""))))</f>
        <v>◄</v>
      </c>
      <c r="W642" s="64" t="str">
        <f>IF(SUM(W643:W644)+1=ROWS(W643:W644)-COUNTIF(W643:W644,"-"),"","◄")</f>
        <v>◄</v>
      </c>
      <c r="X642" s="65" t="str">
        <f>IF(SUM(X643:X644)&gt;0,"►","")</f>
        <v/>
      </c>
      <c r="Y642" s="66">
        <f>ROWS(Y643:Y644)-1</f>
        <v>1</v>
      </c>
      <c r="Z642" s="67">
        <f>SUM(Z643:Z644)-Z644</f>
        <v>0</v>
      </c>
      <c r="AA642" s="68" t="s">
        <v>840</v>
      </c>
      <c r="AB642" s="69"/>
      <c r="AC642" s="67">
        <f>SUM(AC643:AC644)-AC644</f>
        <v>0</v>
      </c>
      <c r="AD642" s="68" t="s">
        <v>840</v>
      </c>
      <c r="AE642" s="69"/>
      <c r="AF642" s="153" t="str">
        <f>IF(AG642="◄","◄",IF(AG642="ok","►",""))</f>
        <v>◄</v>
      </c>
      <c r="AG642" s="154" t="str">
        <f>IF(AG643&gt;0,"OK","◄")</f>
        <v>◄</v>
      </c>
      <c r="AH642" s="155" t="str">
        <f>IF(AND(AI642="◄",AJ642="►"),"◄?►",IF(AI642="◄","◄",IF(AJ642="►","►","")))</f>
        <v>◄</v>
      </c>
      <c r="AI642" s="64" t="str">
        <f>IF(AI643&gt;0,"","◄")</f>
        <v>◄</v>
      </c>
      <c r="AJ642" s="65" t="str">
        <f>IF(SUM(AJ643:AJ650)&gt;0,"►","")</f>
        <v/>
      </c>
      <c r="AK642" s="590">
        <f>G645</f>
        <v>23914</v>
      </c>
      <c r="AL642" s="592" t="str">
        <f>P642</f>
        <v xml:space="preserve">  ▬ folder Nr. 13 / 65 ▬ </v>
      </c>
      <c r="AM642" s="43"/>
      <c r="AN642" s="1" t="str">
        <f>IF(AO642="","",IF(COUNTIF(AN643,"ok"),"","◄"))</f>
        <v>◄</v>
      </c>
      <c r="AO642" s="9" t="str">
        <f>IF(COUNTIF(AP642:BR642,"◄")&gt;0,"◄","")</f>
        <v>◄</v>
      </c>
      <c r="AP642" s="563" t="str">
        <f>IF(AP643="-","",IF(AP643&gt;0,"","◄"))</f>
        <v>◄</v>
      </c>
      <c r="AQ642" s="564"/>
      <c r="AR642" s="517">
        <f>IF(ISNONTEXT(AR643)=TRUE,"_",1)</f>
        <v>1</v>
      </c>
      <c r="AS642" s="563" t="str">
        <f>IF(AS643="-","",IF(AS643&gt;0,"","◄"))</f>
        <v/>
      </c>
      <c r="AT642" s="564"/>
      <c r="AU642" s="517" t="str">
        <f>IF(ISNONTEXT(AU643)=TRUE,"_",AR642+1)</f>
        <v>_</v>
      </c>
      <c r="AV642" s="563" t="str">
        <f>IF(AV643="-","",IF(AV643&gt;0,"","◄"))</f>
        <v/>
      </c>
      <c r="AW642" s="564"/>
      <c r="AX642" s="517" t="str">
        <f>IF(ISNONTEXT(AX643)=TRUE,"_",AU642+1)</f>
        <v>_</v>
      </c>
      <c r="AY642" s="563" t="str">
        <f>IF(AY643="-","",IF(AY643&gt;0,"","◄"))</f>
        <v/>
      </c>
      <c r="AZ642" s="564"/>
      <c r="BA642" s="517" t="str">
        <f>IF(ISNONTEXT(BA643)=TRUE,"_",AX642+1)</f>
        <v>_</v>
      </c>
      <c r="BB642" s="563" t="str">
        <f>IF(BB643="-","",IF(BB643&gt;0,"","◄"))</f>
        <v/>
      </c>
      <c r="BC642" s="564"/>
      <c r="BD642" s="517" t="str">
        <f>IF(ISNONTEXT(BD643)=TRUE,"_",BA642+1)</f>
        <v>_</v>
      </c>
      <c r="BE642" s="563" t="str">
        <f>IF(BE643="-","",IF(BE643&gt;0,"","◄"))</f>
        <v/>
      </c>
      <c r="BF642" s="564"/>
      <c r="BG642" s="517" t="str">
        <f>IF(ISNONTEXT(BG643)=TRUE,"_",BD642+1)</f>
        <v>_</v>
      </c>
      <c r="BH642" s="563" t="str">
        <f>IF(BH643="-","",IF(BH643&gt;0,"","◄"))</f>
        <v/>
      </c>
      <c r="BI642" s="564"/>
      <c r="BJ642" s="517" t="str">
        <f>IF(ISNONTEXT(BJ643)=TRUE,"_",BG642+1)</f>
        <v>_</v>
      </c>
      <c r="BK642" s="563" t="str">
        <f>IF(BK643="-","",IF(BK643&gt;0,"","◄"))</f>
        <v/>
      </c>
      <c r="BL642" s="564"/>
      <c r="BM642" s="517" t="str">
        <f>IF(ISNONTEXT(BM643)=TRUE,"_",BJ642+1)</f>
        <v>_</v>
      </c>
      <c r="BN642" s="563" t="str">
        <f>IF(BN643="-","",IF(BN643&gt;0,"","◄"))</f>
        <v/>
      </c>
      <c r="BO642" s="564"/>
      <c r="BP642" s="517" t="str">
        <f>IF(ISNONTEXT(BP643)=TRUE,"_",BM642+1)</f>
        <v>_</v>
      </c>
      <c r="BQ642" s="563" t="str">
        <f>IF(BQ643="-","",IF(BQ643&gt;0,"","◄"))</f>
        <v/>
      </c>
      <c r="BR642" s="564"/>
      <c r="BS642" s="517" t="str">
        <f>IF(ISNONTEXT(BS643)=TRUE,"_",BP642+1)</f>
        <v>_</v>
      </c>
      <c r="BT642" s="563" t="str">
        <f>IF(BT643="-","",IF(BT643&gt;0,"","◄"))</f>
        <v>◄</v>
      </c>
      <c r="BU642" s="564"/>
      <c r="BV642" s="517" t="str">
        <f>IF(ISNONTEXT(BV643)=TRUE,"_",1)</f>
        <v>_</v>
      </c>
      <c r="BW642" s="563" t="str">
        <f>IF(BW643="-","",IF(BW643&gt;0,"","◄"))</f>
        <v>◄</v>
      </c>
      <c r="BX642" s="564"/>
      <c r="BY642" s="517" t="str">
        <f>IF(ISNONTEXT(BY643)=TRUE,"_",BV642+1)</f>
        <v>_</v>
      </c>
      <c r="BZ642" s="26"/>
      <c r="CA642" s="24"/>
      <c r="CB642" s="25" t="str">
        <f>IF(CB643&gt;0,"►","")</f>
        <v/>
      </c>
      <c r="CC642" s="25" t="str">
        <f>IF(CC643&gt;0,"►","")</f>
        <v/>
      </c>
      <c r="CD642" s="517" t="str">
        <f>IF(ISNONTEXT(CD643)=TRUE,"_",1)</f>
        <v>_</v>
      </c>
      <c r="CE642" s="25" t="str">
        <f>IF(CE643&gt;0,"►","")</f>
        <v/>
      </c>
      <c r="CF642" s="25" t="str">
        <f>IF(CF643&gt;0,"►","")</f>
        <v/>
      </c>
      <c r="CG642" s="517" t="str">
        <f>IF(ISNONTEXT(CG643)=TRUE,"_",CD642+1)</f>
        <v>_</v>
      </c>
      <c r="CH642" s="66">
        <f>ROWS(CH643:CH644)-1</f>
        <v>1</v>
      </c>
      <c r="CI642" s="23" t="s">
        <v>836</v>
      </c>
    </row>
    <row r="643" spans="1:87" ht="16.8" customHeight="1" thickBot="1" x14ac:dyDescent="0.35">
      <c r="A643" s="503"/>
      <c r="B643" s="49"/>
      <c r="C643" s="156">
        <f>B643</f>
        <v>0</v>
      </c>
      <c r="D643" s="457"/>
      <c r="E643" s="73"/>
      <c r="F643" s="74" t="s">
        <v>1784</v>
      </c>
      <c r="G643" s="300">
        <v>23889</v>
      </c>
      <c r="H643" s="76">
        <v>3</v>
      </c>
      <c r="I643" s="114"/>
      <c r="J643" s="114"/>
      <c r="K643" s="79"/>
      <c r="L643" s="79"/>
      <c r="M643" s="79"/>
      <c r="N643" s="80" t="s">
        <v>1785</v>
      </c>
      <c r="O643" s="81"/>
      <c r="P643" s="82"/>
      <c r="Q643" s="83" t="str">
        <f>IF(R643="?","?","")</f>
        <v/>
      </c>
      <c r="R643" s="83" t="str">
        <f>IF(AND(S643="",T643&gt;0),"?",IF(S643="","◄",IF(T643&gt;=1,"►","")))</f>
        <v>◄</v>
      </c>
      <c r="S643" s="84"/>
      <c r="T643" s="85"/>
      <c r="U643" s="83" t="str">
        <f>IF(V643="?","?","")</f>
        <v/>
      </c>
      <c r="V643" s="83" t="str">
        <f>IF(AND(W643="",X643&gt;0),"?",IF(W643="","◄",IF(X643&gt;=1,"►","")))</f>
        <v>◄</v>
      </c>
      <c r="W643" s="86"/>
      <c r="X643" s="85"/>
      <c r="Y643" s="457"/>
      <c r="Z643" s="87"/>
      <c r="AA643" s="521">
        <f>(S643*Z643)</f>
        <v>0</v>
      </c>
      <c r="AB643" s="520">
        <f>(T643*AA643)</f>
        <v>0</v>
      </c>
      <c r="AC643" s="88"/>
      <c r="AD643" s="519">
        <f>(W643*AC643)</f>
        <v>0</v>
      </c>
      <c r="AE643" s="518">
        <f>(X643*AD643)</f>
        <v>0</v>
      </c>
      <c r="AF643" s="89" t="str">
        <f>IF(AG643&gt;0,"ok","◄")</f>
        <v>◄</v>
      </c>
      <c r="AG643" s="90"/>
      <c r="AH643" s="89" t="str">
        <f>IF(AND(AI643="",AJ643&gt;0),"?",IF(AI643="","◄",IF(AJ643&gt;=1,"►","")))</f>
        <v>◄</v>
      </c>
      <c r="AI643" s="91"/>
      <c r="AJ643" s="92"/>
      <c r="AK643" s="591"/>
      <c r="AL643" s="593"/>
      <c r="AM643" s="43"/>
      <c r="AN643" s="3" t="s">
        <v>3</v>
      </c>
      <c r="AO643" s="12" t="s">
        <v>1</v>
      </c>
      <c r="AP643" s="13"/>
      <c r="AQ643" s="14"/>
      <c r="AR643" s="15" t="s">
        <v>60</v>
      </c>
      <c r="AS643" s="516" t="s">
        <v>6</v>
      </c>
      <c r="AT643" s="516" t="s">
        <v>6</v>
      </c>
      <c r="AU643" s="516"/>
      <c r="AV643" s="516" t="s">
        <v>6</v>
      </c>
      <c r="AW643" s="516" t="s">
        <v>6</v>
      </c>
      <c r="AX643" s="516"/>
      <c r="AY643" s="516" t="s">
        <v>6</v>
      </c>
      <c r="AZ643" s="516" t="s">
        <v>6</v>
      </c>
      <c r="BA643" s="516"/>
      <c r="BB643" s="516" t="s">
        <v>6</v>
      </c>
      <c r="BC643" s="516" t="s">
        <v>6</v>
      </c>
      <c r="BD643" s="516"/>
      <c r="BE643" s="516" t="s">
        <v>6</v>
      </c>
      <c r="BF643" s="516" t="s">
        <v>6</v>
      </c>
      <c r="BG643" s="516"/>
      <c r="BH643" s="516" t="s">
        <v>6</v>
      </c>
      <c r="BI643" s="516" t="s">
        <v>6</v>
      </c>
      <c r="BJ643" s="516"/>
      <c r="BK643" s="516" t="s">
        <v>6</v>
      </c>
      <c r="BL643" s="516" t="s">
        <v>6</v>
      </c>
      <c r="BM643" s="516"/>
      <c r="BN643" s="516" t="s">
        <v>6</v>
      </c>
      <c r="BO643" s="516" t="s">
        <v>6</v>
      </c>
      <c r="BP643" s="516"/>
      <c r="BQ643" s="516" t="s">
        <v>6</v>
      </c>
      <c r="BR643" s="516" t="s">
        <v>6</v>
      </c>
      <c r="BS643" s="516"/>
      <c r="BT643" s="32"/>
      <c r="BU643" s="33"/>
      <c r="BV643" s="34"/>
      <c r="BW643" s="32"/>
      <c r="BX643" s="33"/>
      <c r="BY643" s="34"/>
      <c r="BZ643" s="35"/>
      <c r="CA643" s="24"/>
      <c r="CB643" s="36"/>
      <c r="CC643" s="33"/>
      <c r="CD643" s="37"/>
      <c r="CE643" s="36"/>
      <c r="CF643" s="38"/>
      <c r="CG643" s="39"/>
      <c r="CH643" s="457"/>
      <c r="CI643" s="23" t="s">
        <v>836</v>
      </c>
    </row>
    <row r="644" spans="1:87" ht="16.8" thickTop="1" thickBot="1" x14ac:dyDescent="0.35">
      <c r="A644" s="505" t="str">
        <f>IF(COUNTIF(B645:B650,"x")&gt;0,"x","")</f>
        <v/>
      </c>
      <c r="B644" s="57"/>
      <c r="C644" s="510" t="str">
        <f>A644</f>
        <v/>
      </c>
      <c r="D644" s="66">
        <f>ROWS(D645:D650)-1</f>
        <v>5</v>
      </c>
      <c r="E644" s="58" t="s">
        <v>1786</v>
      </c>
      <c r="F644" s="59"/>
      <c r="G644" s="301"/>
      <c r="H644" s="6"/>
      <c r="I644" s="6"/>
      <c r="J644" s="6"/>
      <c r="K644" s="18"/>
      <c r="L644" s="18"/>
      <c r="M644" s="18"/>
      <c r="N644" s="46"/>
      <c r="O644" s="60">
        <v>23914</v>
      </c>
      <c r="P644" s="61" t="s">
        <v>3293</v>
      </c>
      <c r="Q644" s="143"/>
      <c r="R644" s="63" t="str">
        <f>IF(COUNTIF(Q645:Q650,"?")&gt;0,"?",IF(AND(S644="◄",T644="►"),"◄►",IF(S644="◄","◄",IF(T644="►","►",""))))</f>
        <v>◄</v>
      </c>
      <c r="S644" s="64" t="str">
        <f>IF(SUM(S645:S650)+1=ROWS(S645:S650)-COUNTIF(S645:S650,"-"),"","◄")</f>
        <v>◄</v>
      </c>
      <c r="T644" s="65" t="str">
        <f>IF(SUM(T645:T650)&gt;0,"►","")</f>
        <v/>
      </c>
      <c r="U644" s="146"/>
      <c r="V644" s="63" t="str">
        <f>IF(COUNTIF(U645:U650,"?")&gt;0,"?",IF(AND(W644="◄",X644="►"),"◄►",IF(W644="◄","◄",IF(X644="►","►",""))))</f>
        <v>◄</v>
      </c>
      <c r="W644" s="64" t="str">
        <f>IF(SUM(W645:W650)+1=ROWS(W645:W650)-COUNTIF(W645:W650,"-"),"","◄")</f>
        <v>◄</v>
      </c>
      <c r="X644" s="65" t="str">
        <f>IF(SUM(X645:X650)&gt;0,"►","")</f>
        <v/>
      </c>
      <c r="Y644" s="66">
        <f>ROWS(Y645:Y650)-1</f>
        <v>5</v>
      </c>
      <c r="Z644" s="67">
        <f>SUM(Z645:Z650)-Z650</f>
        <v>0</v>
      </c>
      <c r="AA644" s="68" t="s">
        <v>840</v>
      </c>
      <c r="AB644" s="69"/>
      <c r="AC644" s="67">
        <f>SUM(AC645:AC650)-AC650</f>
        <v>0</v>
      </c>
      <c r="AD644" s="68" t="s">
        <v>840</v>
      </c>
      <c r="AE644" s="69"/>
      <c r="AF644" s="153" t="str">
        <f>IF(AG644="◄","◄",IF(AG644="ok","►",""))</f>
        <v>◄</v>
      </c>
      <c r="AG644" s="154" t="str">
        <f>IF(AG645&gt;0,"OK","◄")</f>
        <v>◄</v>
      </c>
      <c r="AH644" s="155" t="str">
        <f>IF(AND(AI644="◄",AJ644="►"),"◄?►",IF(AI644="◄","◄",IF(AJ644="►","►","")))</f>
        <v>◄</v>
      </c>
      <c r="AI644" s="64" t="str">
        <f>IF(AI645&gt;0,"","◄")</f>
        <v>◄</v>
      </c>
      <c r="AJ644" s="65" t="str">
        <f>IF(SUM(AJ645:AJ647)&gt;0,"►","")</f>
        <v/>
      </c>
      <c r="AK644" s="590">
        <f>O644</f>
        <v>23914</v>
      </c>
      <c r="AL644" s="592" t="str">
        <f>P644</f>
        <v xml:space="preserve">▬ folder Nr. gn / 65 vnr. 14 ▬ </v>
      </c>
      <c r="AM644" s="43"/>
      <c r="AN644" s="1" t="str">
        <f>IF(AO644="","",IF(COUNTIF(AN645,"ok"),"","◄"))</f>
        <v>◄</v>
      </c>
      <c r="AO644" s="9" t="str">
        <f>IF(COUNTIF(AP644:BR644,"◄")&gt;0,"◄","")</f>
        <v>◄</v>
      </c>
      <c r="AP644" s="563" t="str">
        <f>IF(AP645="-","",IF(AP645&gt;0,"","◄"))</f>
        <v>◄</v>
      </c>
      <c r="AQ644" s="564"/>
      <c r="AR644" s="517">
        <f>IF(ISNONTEXT(AR645)=TRUE,"_",1)</f>
        <v>1</v>
      </c>
      <c r="AS644" s="563" t="str">
        <f>IF(AS645="-","",IF(AS645&gt;0,"","◄"))</f>
        <v/>
      </c>
      <c r="AT644" s="564"/>
      <c r="AU644" s="517" t="str">
        <f>IF(ISNONTEXT(AU645)=TRUE,"_",AR644+1)</f>
        <v>_</v>
      </c>
      <c r="AV644" s="563" t="str">
        <f>IF(AV645="-","",IF(AV645&gt;0,"","◄"))</f>
        <v/>
      </c>
      <c r="AW644" s="564"/>
      <c r="AX644" s="517" t="str">
        <f>IF(ISNONTEXT(AX645)=TRUE,"_",AU644+1)</f>
        <v>_</v>
      </c>
      <c r="AY644" s="563" t="str">
        <f>IF(AY645="-","",IF(AY645&gt;0,"","◄"))</f>
        <v/>
      </c>
      <c r="AZ644" s="564"/>
      <c r="BA644" s="517" t="str">
        <f>IF(ISNONTEXT(BA645)=TRUE,"_",AX644+1)</f>
        <v>_</v>
      </c>
      <c r="BB644" s="563" t="str">
        <f>IF(BB645="-","",IF(BB645&gt;0,"","◄"))</f>
        <v/>
      </c>
      <c r="BC644" s="564"/>
      <c r="BD644" s="517" t="str">
        <f>IF(ISNONTEXT(BD645)=TRUE,"_",BA644+1)</f>
        <v>_</v>
      </c>
      <c r="BE644" s="563" t="str">
        <f>IF(BE645="-","",IF(BE645&gt;0,"","◄"))</f>
        <v/>
      </c>
      <c r="BF644" s="564"/>
      <c r="BG644" s="517" t="str">
        <f>IF(ISNONTEXT(BG645)=TRUE,"_",BD644+1)</f>
        <v>_</v>
      </c>
      <c r="BH644" s="563" t="str">
        <f>IF(BH645="-","",IF(BH645&gt;0,"","◄"))</f>
        <v/>
      </c>
      <c r="BI644" s="564"/>
      <c r="BJ644" s="517" t="str">
        <f>IF(ISNONTEXT(BJ645)=TRUE,"_",BG644+1)</f>
        <v>_</v>
      </c>
      <c r="BK644" s="563" t="str">
        <f>IF(BK645="-","",IF(BK645&gt;0,"","◄"))</f>
        <v/>
      </c>
      <c r="BL644" s="564"/>
      <c r="BM644" s="517" t="str">
        <f>IF(ISNONTEXT(BM645)=TRUE,"_",BJ644+1)</f>
        <v>_</v>
      </c>
      <c r="BN644" s="563" t="str">
        <f>IF(BN645="-","",IF(BN645&gt;0,"","◄"))</f>
        <v/>
      </c>
      <c r="BO644" s="564"/>
      <c r="BP644" s="517" t="str">
        <f>IF(ISNONTEXT(BP645)=TRUE,"_",BM644+1)</f>
        <v>_</v>
      </c>
      <c r="BQ644" s="563" t="str">
        <f>IF(BQ645="-","",IF(BQ645&gt;0,"","◄"))</f>
        <v/>
      </c>
      <c r="BR644" s="564"/>
      <c r="BS644" s="517" t="str">
        <f>IF(ISNONTEXT(BS645)=TRUE,"_",BP644+1)</f>
        <v>_</v>
      </c>
      <c r="BT644" s="563" t="str">
        <f>IF(BT645="-","",IF(BT645&gt;0,"","◄"))</f>
        <v>◄</v>
      </c>
      <c r="BU644" s="564"/>
      <c r="BV644" s="517" t="str">
        <f>IF(ISNONTEXT(BV645)=TRUE,"_",1)</f>
        <v>_</v>
      </c>
      <c r="BW644" s="563" t="str">
        <f>IF(BW645="-","",IF(BW645&gt;0,"","◄"))</f>
        <v>◄</v>
      </c>
      <c r="BX644" s="564"/>
      <c r="BY644" s="517" t="str">
        <f>IF(ISNONTEXT(BY645)=TRUE,"_",BV644+1)</f>
        <v>_</v>
      </c>
      <c r="BZ644" s="26"/>
      <c r="CA644" s="24"/>
      <c r="CB644" s="25" t="str">
        <f>IF(CB645&gt;0,"►","")</f>
        <v/>
      </c>
      <c r="CC644" s="25" t="str">
        <f>IF(CC645&gt;0,"►","")</f>
        <v/>
      </c>
      <c r="CD644" s="517" t="str">
        <f>IF(ISNONTEXT(CD645)=TRUE,"_",1)</f>
        <v>_</v>
      </c>
      <c r="CE644" s="25" t="str">
        <f>IF(CE645&gt;0,"►","")</f>
        <v/>
      </c>
      <c r="CF644" s="25" t="str">
        <f>IF(CF645&gt;0,"►","")</f>
        <v/>
      </c>
      <c r="CG644" s="517" t="str">
        <f>IF(ISNONTEXT(CG645)=TRUE,"_",CD644+1)</f>
        <v>_</v>
      </c>
      <c r="CH644" s="66">
        <f>ROWS(CH645:CH650)-1</f>
        <v>5</v>
      </c>
      <c r="CI644" s="23" t="s">
        <v>836</v>
      </c>
    </row>
    <row r="645" spans="1:87" ht="16.8" customHeight="1" thickBot="1" x14ac:dyDescent="0.35">
      <c r="A645" s="503"/>
      <c r="B645" s="49"/>
      <c r="C645" s="156">
        <f>B645</f>
        <v>0</v>
      </c>
      <c r="D645" s="457"/>
      <c r="E645" s="73"/>
      <c r="F645" s="74" t="s">
        <v>1787</v>
      </c>
      <c r="G645" s="300">
        <v>23914</v>
      </c>
      <c r="H645" s="76">
        <v>3</v>
      </c>
      <c r="I645" s="99" t="s">
        <v>864</v>
      </c>
      <c r="J645" s="100">
        <v>1</v>
      </c>
      <c r="K645" s="79"/>
      <c r="L645" s="79"/>
      <c r="M645" s="79"/>
      <c r="N645" s="80" t="s">
        <v>1788</v>
      </c>
      <c r="O645" s="81"/>
      <c r="P645" s="82"/>
      <c r="Q645" s="83" t="str">
        <f>IF(R645="?","?","")</f>
        <v/>
      </c>
      <c r="R645" s="83" t="str">
        <f>IF(AND(S645="",T645&gt;0),"?",IF(S645="","◄",IF(T645&gt;=1,"►","")))</f>
        <v>◄</v>
      </c>
      <c r="S645" s="84"/>
      <c r="T645" s="85"/>
      <c r="U645" s="83" t="str">
        <f>IF(V645="?","?","")</f>
        <v/>
      </c>
      <c r="V645" s="83" t="str">
        <f>IF(AND(W645="",X645&gt;0),"?",IF(W645="","◄",IF(X645&gt;=1,"►","")))</f>
        <v>◄</v>
      </c>
      <c r="W645" s="86"/>
      <c r="X645" s="85"/>
      <c r="Y645" s="457"/>
      <c r="Z645" s="87"/>
      <c r="AA645" s="521">
        <f t="shared" ref="AA645:AB649" si="311">(S645*Z645)</f>
        <v>0</v>
      </c>
      <c r="AB645" s="520">
        <f t="shared" si="311"/>
        <v>0</v>
      </c>
      <c r="AC645" s="88"/>
      <c r="AD645" s="519">
        <f t="shared" ref="AD645:AE649" si="312">(W645*AC645)</f>
        <v>0</v>
      </c>
      <c r="AE645" s="518">
        <f t="shared" si="312"/>
        <v>0</v>
      </c>
      <c r="AF645" s="89" t="str">
        <f>IF(AG645&gt;0,"ok","◄")</f>
        <v>◄</v>
      </c>
      <c r="AG645" s="90"/>
      <c r="AH645" s="89" t="str">
        <f>IF(AND(AI645="",AJ645&gt;0),"?",IF(AI645="","◄",IF(AJ645&gt;=1,"►","")))</f>
        <v>◄</v>
      </c>
      <c r="AI645" s="91"/>
      <c r="AJ645" s="92"/>
      <c r="AK645" s="591"/>
      <c r="AL645" s="593"/>
      <c r="AM645" s="43"/>
      <c r="AN645" s="3" t="s">
        <v>3</v>
      </c>
      <c r="AO645" s="12" t="s">
        <v>1</v>
      </c>
      <c r="AP645" s="13"/>
      <c r="AQ645" s="14"/>
      <c r="AR645" s="17" t="s">
        <v>5</v>
      </c>
      <c r="AS645" s="516" t="s">
        <v>6</v>
      </c>
      <c r="AT645" s="516" t="s">
        <v>6</v>
      </c>
      <c r="AU645" s="516"/>
      <c r="AV645" s="516" t="s">
        <v>6</v>
      </c>
      <c r="AW645" s="516" t="s">
        <v>6</v>
      </c>
      <c r="AX645" s="516"/>
      <c r="AY645" s="516" t="s">
        <v>6</v>
      </c>
      <c r="AZ645" s="516" t="s">
        <v>6</v>
      </c>
      <c r="BA645" s="516"/>
      <c r="BB645" s="516" t="s">
        <v>6</v>
      </c>
      <c r="BC645" s="516" t="s">
        <v>6</v>
      </c>
      <c r="BD645" s="516"/>
      <c r="BE645" s="516" t="s">
        <v>6</v>
      </c>
      <c r="BF645" s="516" t="s">
        <v>6</v>
      </c>
      <c r="BG645" s="516"/>
      <c r="BH645" s="516" t="s">
        <v>6</v>
      </c>
      <c r="BI645" s="516" t="s">
        <v>6</v>
      </c>
      <c r="BJ645" s="516"/>
      <c r="BK645" s="516" t="s">
        <v>6</v>
      </c>
      <c r="BL645" s="516" t="s">
        <v>6</v>
      </c>
      <c r="BM645" s="516"/>
      <c r="BN645" s="516" t="s">
        <v>6</v>
      </c>
      <c r="BO645" s="516" t="s">
        <v>6</v>
      </c>
      <c r="BP645" s="516"/>
      <c r="BQ645" s="516" t="s">
        <v>6</v>
      </c>
      <c r="BR645" s="516" t="s">
        <v>6</v>
      </c>
      <c r="BS645" s="516"/>
      <c r="BT645" s="32"/>
      <c r="BU645" s="33"/>
      <c r="BV645" s="34"/>
      <c r="BW645" s="32"/>
      <c r="BX645" s="33"/>
      <c r="BY645" s="34"/>
      <c r="BZ645" s="35"/>
      <c r="CA645" s="24"/>
      <c r="CB645" s="36"/>
      <c r="CC645" s="33"/>
      <c r="CD645" s="37"/>
      <c r="CE645" s="36"/>
      <c r="CF645" s="38"/>
      <c r="CG645" s="39"/>
      <c r="CH645" s="457"/>
      <c r="CI645" s="23" t="s">
        <v>836</v>
      </c>
    </row>
    <row r="646" spans="1:87" ht="15.6" thickTop="1" thickBot="1" x14ac:dyDescent="0.35">
      <c r="A646" s="503"/>
      <c r="B646" s="49"/>
      <c r="C646" s="156">
        <f>B646</f>
        <v>0</v>
      </c>
      <c r="D646" s="457"/>
      <c r="E646" s="73"/>
      <c r="F646" s="93">
        <v>1338</v>
      </c>
      <c r="G646" s="302">
        <v>23914</v>
      </c>
      <c r="H646" s="76">
        <v>6</v>
      </c>
      <c r="I646" s="99" t="s">
        <v>864</v>
      </c>
      <c r="J646" s="100">
        <v>3</v>
      </c>
      <c r="K646" s="79"/>
      <c r="L646" s="79"/>
      <c r="M646" s="79"/>
      <c r="N646" s="80" t="s">
        <v>1789</v>
      </c>
      <c r="O646" s="81"/>
      <c r="P646" s="82"/>
      <c r="Q646" s="83" t="str">
        <f>IF(R646="?","?","")</f>
        <v/>
      </c>
      <c r="R646" s="83" t="str">
        <f>IF(AND(S646="",T646&gt;0),"?",IF(S646="","◄",IF(T646&gt;=1,"►","")))</f>
        <v>◄</v>
      </c>
      <c r="S646" s="84"/>
      <c r="T646" s="85"/>
      <c r="U646" s="83" t="str">
        <f>IF(V646="?","?","")</f>
        <v/>
      </c>
      <c r="V646" s="83" t="str">
        <f>IF(AND(W646="",X646&gt;0),"?",IF(W646="","◄",IF(X646&gt;=1,"►","")))</f>
        <v>◄</v>
      </c>
      <c r="W646" s="86"/>
      <c r="X646" s="85"/>
      <c r="Y646" s="457"/>
      <c r="Z646" s="87"/>
      <c r="AA646" s="521">
        <f t="shared" si="311"/>
        <v>0</v>
      </c>
      <c r="AB646" s="520">
        <f t="shared" si="311"/>
        <v>0</v>
      </c>
      <c r="AC646" s="88"/>
      <c r="AD646" s="519">
        <f t="shared" si="312"/>
        <v>0</v>
      </c>
      <c r="AE646" s="518">
        <f t="shared" si="312"/>
        <v>0</v>
      </c>
      <c r="AF646" s="44"/>
      <c r="AG646" s="45"/>
      <c r="AH646" s="44"/>
      <c r="AI646" s="45"/>
      <c r="AJ646" s="45"/>
      <c r="AK646" s="45"/>
      <c r="AL646" s="45"/>
      <c r="AM646" s="43"/>
      <c r="AN646" s="27" t="s">
        <v>6</v>
      </c>
      <c r="AO646" s="27" t="s">
        <v>6</v>
      </c>
      <c r="AP646" s="516"/>
      <c r="AQ646" s="516"/>
      <c r="AR646" s="516"/>
      <c r="AS646" s="516" t="s">
        <v>6</v>
      </c>
      <c r="AT646" s="516" t="s">
        <v>6</v>
      </c>
      <c r="AU646" s="516"/>
      <c r="AV646" s="516" t="s">
        <v>6</v>
      </c>
      <c r="AW646" s="516" t="s">
        <v>6</v>
      </c>
      <c r="AX646" s="516"/>
      <c r="AY646" s="516" t="s">
        <v>6</v>
      </c>
      <c r="AZ646" s="516" t="s">
        <v>6</v>
      </c>
      <c r="BA646" s="516"/>
      <c r="BB646" s="516" t="s">
        <v>6</v>
      </c>
      <c r="BC646" s="516" t="s">
        <v>6</v>
      </c>
      <c r="BD646" s="516"/>
      <c r="BE646" s="516" t="s">
        <v>6</v>
      </c>
      <c r="BF646" s="516" t="s">
        <v>6</v>
      </c>
      <c r="BG646" s="516"/>
      <c r="BH646" s="516" t="s">
        <v>6</v>
      </c>
      <c r="BI646" s="516" t="s">
        <v>6</v>
      </c>
      <c r="BJ646" s="516"/>
      <c r="BK646" s="516" t="s">
        <v>6</v>
      </c>
      <c r="BL646" s="516" t="s">
        <v>6</v>
      </c>
      <c r="BM646" s="516"/>
      <c r="BN646" s="516" t="s">
        <v>6</v>
      </c>
      <c r="BO646" s="516" t="s">
        <v>6</v>
      </c>
      <c r="BP646" s="516"/>
      <c r="BQ646" s="516" t="s">
        <v>6</v>
      </c>
      <c r="BR646" s="516" t="s">
        <v>6</v>
      </c>
      <c r="BS646" s="516"/>
      <c r="BT646" s="516"/>
      <c r="BU646" s="516"/>
      <c r="BV646" s="516"/>
      <c r="BW646" s="516"/>
      <c r="BX646" s="516"/>
      <c r="BY646" s="516"/>
      <c r="BZ646" s="28"/>
      <c r="CA646" s="24"/>
      <c r="CB646" s="29"/>
      <c r="CC646" s="29"/>
      <c r="CD646" s="30"/>
      <c r="CE646" s="29"/>
      <c r="CF646" s="29"/>
      <c r="CG646" s="31"/>
      <c r="CH646" s="457"/>
      <c r="CI646" s="23" t="s">
        <v>836</v>
      </c>
    </row>
    <row r="647" spans="1:87" ht="15.6" thickTop="1" thickBot="1" x14ac:dyDescent="0.35">
      <c r="A647" s="503"/>
      <c r="B647" s="49"/>
      <c r="C647" s="156">
        <f>B647</f>
        <v>0</v>
      </c>
      <c r="D647" s="457"/>
      <c r="E647" s="73"/>
      <c r="F647" s="93">
        <v>1339</v>
      </c>
      <c r="G647" s="302">
        <v>23914</v>
      </c>
      <c r="H647" s="76">
        <v>8</v>
      </c>
      <c r="I647" s="99" t="s">
        <v>864</v>
      </c>
      <c r="J647" s="100">
        <v>4</v>
      </c>
      <c r="K647" s="79"/>
      <c r="L647" s="79"/>
      <c r="M647" s="79"/>
      <c r="N647" s="80" t="s">
        <v>1790</v>
      </c>
      <c r="O647" s="81"/>
      <c r="P647" s="82"/>
      <c r="Q647" s="83" t="str">
        <f>IF(R647="?","?","")</f>
        <v/>
      </c>
      <c r="R647" s="83" t="str">
        <f>IF(AND(S647="",T647&gt;0),"?",IF(S647="","◄",IF(T647&gt;=1,"►","")))</f>
        <v>◄</v>
      </c>
      <c r="S647" s="84"/>
      <c r="T647" s="85"/>
      <c r="U647" s="83" t="str">
        <f>IF(V647="?","?","")</f>
        <v/>
      </c>
      <c r="V647" s="83" t="str">
        <f>IF(AND(W647="",X647&gt;0),"?",IF(W647="","◄",IF(X647&gt;=1,"►","")))</f>
        <v>◄</v>
      </c>
      <c r="W647" s="86"/>
      <c r="X647" s="85"/>
      <c r="Y647" s="457"/>
      <c r="Z647" s="87"/>
      <c r="AA647" s="521">
        <f t="shared" si="311"/>
        <v>0</v>
      </c>
      <c r="AB647" s="520">
        <f t="shared" si="311"/>
        <v>0</v>
      </c>
      <c r="AC647" s="88"/>
      <c r="AD647" s="519">
        <f t="shared" si="312"/>
        <v>0</v>
      </c>
      <c r="AE647" s="518">
        <f t="shared" si="312"/>
        <v>0</v>
      </c>
      <c r="AF647" s="44"/>
      <c r="AG647" s="45"/>
      <c r="AH647" s="44"/>
      <c r="AI647" s="45"/>
      <c r="AJ647" s="45"/>
      <c r="AK647" s="45"/>
      <c r="AL647" s="45"/>
      <c r="AM647" s="43"/>
      <c r="AN647" s="27" t="s">
        <v>6</v>
      </c>
      <c r="AO647" s="27" t="s">
        <v>6</v>
      </c>
      <c r="AP647" s="516"/>
      <c r="AQ647" s="516"/>
      <c r="AR647" s="516"/>
      <c r="AS647" s="516" t="s">
        <v>6</v>
      </c>
      <c r="AT647" s="516" t="s">
        <v>6</v>
      </c>
      <c r="AU647" s="516"/>
      <c r="AV647" s="516" t="s">
        <v>6</v>
      </c>
      <c r="AW647" s="516" t="s">
        <v>6</v>
      </c>
      <c r="AX647" s="516"/>
      <c r="AY647" s="516" t="s">
        <v>6</v>
      </c>
      <c r="AZ647" s="516" t="s">
        <v>6</v>
      </c>
      <c r="BA647" s="516"/>
      <c r="BB647" s="516" t="s">
        <v>6</v>
      </c>
      <c r="BC647" s="516" t="s">
        <v>6</v>
      </c>
      <c r="BD647" s="516"/>
      <c r="BE647" s="516" t="s">
        <v>6</v>
      </c>
      <c r="BF647" s="516" t="s">
        <v>6</v>
      </c>
      <c r="BG647" s="516"/>
      <c r="BH647" s="516" t="s">
        <v>6</v>
      </c>
      <c r="BI647" s="516" t="s">
        <v>6</v>
      </c>
      <c r="BJ647" s="516"/>
      <c r="BK647" s="516" t="s">
        <v>6</v>
      </c>
      <c r="BL647" s="516" t="s">
        <v>6</v>
      </c>
      <c r="BM647" s="516"/>
      <c r="BN647" s="516" t="s">
        <v>6</v>
      </c>
      <c r="BO647" s="516" t="s">
        <v>6</v>
      </c>
      <c r="BP647" s="516"/>
      <c r="BQ647" s="516" t="s">
        <v>6</v>
      </c>
      <c r="BR647" s="516" t="s">
        <v>6</v>
      </c>
      <c r="BS647" s="516"/>
      <c r="BT647" s="516"/>
      <c r="BU647" s="516"/>
      <c r="BV647" s="516"/>
      <c r="BW647" s="516"/>
      <c r="BX647" s="516"/>
      <c r="BY647" s="516"/>
      <c r="BZ647" s="28"/>
      <c r="CA647" s="24"/>
      <c r="CB647" s="29"/>
      <c r="CC647" s="29"/>
      <c r="CD647" s="30"/>
      <c r="CE647" s="29"/>
      <c r="CF647" s="29"/>
      <c r="CG647" s="31"/>
      <c r="CH647" s="457"/>
      <c r="CI647" s="23" t="s">
        <v>836</v>
      </c>
    </row>
    <row r="648" spans="1:87" ht="15.6" thickTop="1" thickBot="1" x14ac:dyDescent="0.35">
      <c r="A648" s="503"/>
      <c r="B648" s="49"/>
      <c r="C648" s="156">
        <f>B648</f>
        <v>0</v>
      </c>
      <c r="D648" s="457"/>
      <c r="E648" s="132" t="s">
        <v>1084</v>
      </c>
      <c r="F648" s="125">
        <v>46</v>
      </c>
      <c r="G648" s="361">
        <v>1965</v>
      </c>
      <c r="H648" s="76">
        <v>17</v>
      </c>
      <c r="I648" s="99" t="s">
        <v>1085</v>
      </c>
      <c r="J648" s="100">
        <v>8</v>
      </c>
      <c r="K648" s="79"/>
      <c r="L648" s="79"/>
      <c r="M648" s="79"/>
      <c r="N648" s="175" t="s">
        <v>1791</v>
      </c>
      <c r="O648" s="81"/>
      <c r="P648" s="82"/>
      <c r="Q648" s="83" t="str">
        <f>IF(R648="?","?","")</f>
        <v/>
      </c>
      <c r="R648" s="83" t="str">
        <f>IF(AND(S648="",T648&gt;0),"?",IF(S648="","◄",IF(T648&gt;=1,"►","")))</f>
        <v>◄</v>
      </c>
      <c r="S648" s="84"/>
      <c r="T648" s="85"/>
      <c r="U648" s="83" t="str">
        <f>IF(V648="?","?","")</f>
        <v/>
      </c>
      <c r="V648" s="83" t="str">
        <f>IF(AND(W648="",X648&gt;0),"?",IF(W648="","◄",IF(X648&gt;=1,"►","")))</f>
        <v>◄</v>
      </c>
      <c r="W648" s="86"/>
      <c r="X648" s="85"/>
      <c r="Y648" s="457"/>
      <c r="Z648" s="87"/>
      <c r="AA648" s="521">
        <f t="shared" si="311"/>
        <v>0</v>
      </c>
      <c r="AB648" s="520">
        <f t="shared" si="311"/>
        <v>0</v>
      </c>
      <c r="AC648" s="88"/>
      <c r="AD648" s="519">
        <f t="shared" si="312"/>
        <v>0</v>
      </c>
      <c r="AE648" s="518">
        <f t="shared" si="312"/>
        <v>0</v>
      </c>
      <c r="AF648" s="44"/>
      <c r="AG648" s="45"/>
      <c r="AH648" s="44"/>
      <c r="AI648" s="45"/>
      <c r="AJ648" s="45"/>
      <c r="AK648" s="45"/>
      <c r="AL648" s="45"/>
      <c r="AM648" s="43"/>
      <c r="AN648" s="27" t="s">
        <v>6</v>
      </c>
      <c r="AO648" s="27" t="s">
        <v>6</v>
      </c>
      <c r="AP648" s="516"/>
      <c r="AQ648" s="516"/>
      <c r="AR648" s="516"/>
      <c r="AS648" s="516" t="s">
        <v>6</v>
      </c>
      <c r="AT648" s="516" t="s">
        <v>6</v>
      </c>
      <c r="AU648" s="516"/>
      <c r="AV648" s="516" t="s">
        <v>6</v>
      </c>
      <c r="AW648" s="516" t="s">
        <v>6</v>
      </c>
      <c r="AX648" s="516"/>
      <c r="AY648" s="516" t="s">
        <v>6</v>
      </c>
      <c r="AZ648" s="516" t="s">
        <v>6</v>
      </c>
      <c r="BA648" s="516"/>
      <c r="BB648" s="516" t="s">
        <v>6</v>
      </c>
      <c r="BC648" s="516" t="s">
        <v>6</v>
      </c>
      <c r="BD648" s="516"/>
      <c r="BE648" s="516" t="s">
        <v>6</v>
      </c>
      <c r="BF648" s="516" t="s">
        <v>6</v>
      </c>
      <c r="BG648" s="516"/>
      <c r="BH648" s="516" t="s">
        <v>6</v>
      </c>
      <c r="BI648" s="516" t="s">
        <v>6</v>
      </c>
      <c r="BJ648" s="516"/>
      <c r="BK648" s="516" t="s">
        <v>6</v>
      </c>
      <c r="BL648" s="516" t="s">
        <v>6</v>
      </c>
      <c r="BM648" s="516"/>
      <c r="BN648" s="516" t="s">
        <v>6</v>
      </c>
      <c r="BO648" s="516" t="s">
        <v>6</v>
      </c>
      <c r="BP648" s="516"/>
      <c r="BQ648" s="516" t="s">
        <v>6</v>
      </c>
      <c r="BR648" s="516" t="s">
        <v>6</v>
      </c>
      <c r="BS648" s="516"/>
      <c r="BT648" s="516"/>
      <c r="BU648" s="516"/>
      <c r="BV648" s="516"/>
      <c r="BW648" s="516"/>
      <c r="BX648" s="516"/>
      <c r="BY648" s="516"/>
      <c r="BZ648" s="28"/>
      <c r="CA648" s="24"/>
      <c r="CB648" s="29"/>
      <c r="CC648" s="29"/>
      <c r="CD648" s="30"/>
      <c r="CE648" s="29"/>
      <c r="CF648" s="29"/>
      <c r="CG648" s="31"/>
      <c r="CH648" s="457"/>
      <c r="CI648" s="23" t="s">
        <v>836</v>
      </c>
    </row>
    <row r="649" spans="1:87" ht="15.6" thickTop="1" thickBot="1" x14ac:dyDescent="0.35">
      <c r="A649" s="503"/>
      <c r="B649" s="49"/>
      <c r="C649" s="156">
        <f>B649</f>
        <v>0</v>
      </c>
      <c r="D649" s="457"/>
      <c r="E649" s="132" t="s">
        <v>1084</v>
      </c>
      <c r="F649" s="125" t="s">
        <v>1792</v>
      </c>
      <c r="G649" s="361">
        <v>1965</v>
      </c>
      <c r="H649" s="76">
        <v>17</v>
      </c>
      <c r="I649" s="99" t="s">
        <v>1085</v>
      </c>
      <c r="J649" s="100">
        <v>8</v>
      </c>
      <c r="K649" s="79"/>
      <c r="L649" s="79"/>
      <c r="M649" s="79"/>
      <c r="N649" s="175" t="s">
        <v>1791</v>
      </c>
      <c r="O649" s="81"/>
      <c r="P649" s="82"/>
      <c r="Q649" s="83" t="str">
        <f>IF(R649="?","?","")</f>
        <v/>
      </c>
      <c r="R649" s="83" t="str">
        <f>IF(AND(S649="",T649&gt;0),"?",IF(S649="","◄",IF(T649&gt;=1,"►","")))</f>
        <v>◄</v>
      </c>
      <c r="S649" s="84"/>
      <c r="T649" s="85"/>
      <c r="U649" s="83" t="str">
        <f>IF(V649="?","?","")</f>
        <v/>
      </c>
      <c r="V649" s="83" t="str">
        <f>IF(AND(W649="",X649&gt;0),"?",IF(W649="","◄",IF(X649&gt;=1,"►","")))</f>
        <v>◄</v>
      </c>
      <c r="W649" s="86"/>
      <c r="X649" s="85"/>
      <c r="Y649" s="457"/>
      <c r="Z649" s="87"/>
      <c r="AA649" s="521">
        <f t="shared" si="311"/>
        <v>0</v>
      </c>
      <c r="AB649" s="520">
        <f t="shared" si="311"/>
        <v>0</v>
      </c>
      <c r="AC649" s="88"/>
      <c r="AD649" s="519">
        <f t="shared" si="312"/>
        <v>0</v>
      </c>
      <c r="AE649" s="518">
        <f t="shared" si="312"/>
        <v>0</v>
      </c>
      <c r="AF649" s="44"/>
      <c r="AG649" s="45"/>
      <c r="AH649" s="44"/>
      <c r="AI649" s="45"/>
      <c r="AJ649" s="45"/>
      <c r="AK649" s="45"/>
      <c r="AL649" s="45"/>
      <c r="AM649" s="43"/>
      <c r="AN649" s="27" t="s">
        <v>6</v>
      </c>
      <c r="AO649" s="27" t="s">
        <v>6</v>
      </c>
      <c r="AP649" s="516"/>
      <c r="AQ649" s="516"/>
      <c r="AR649" s="516"/>
      <c r="AS649" s="516" t="s">
        <v>6</v>
      </c>
      <c r="AT649" s="516" t="s">
        <v>6</v>
      </c>
      <c r="AU649" s="516"/>
      <c r="AV649" s="516" t="s">
        <v>6</v>
      </c>
      <c r="AW649" s="516" t="s">
        <v>6</v>
      </c>
      <c r="AX649" s="516"/>
      <c r="AY649" s="516" t="s">
        <v>6</v>
      </c>
      <c r="AZ649" s="516" t="s">
        <v>6</v>
      </c>
      <c r="BA649" s="516"/>
      <c r="BB649" s="516" t="s">
        <v>6</v>
      </c>
      <c r="BC649" s="516" t="s">
        <v>6</v>
      </c>
      <c r="BD649" s="516"/>
      <c r="BE649" s="516" t="s">
        <v>6</v>
      </c>
      <c r="BF649" s="516" t="s">
        <v>6</v>
      </c>
      <c r="BG649" s="516"/>
      <c r="BH649" s="516" t="s">
        <v>6</v>
      </c>
      <c r="BI649" s="516" t="s">
        <v>6</v>
      </c>
      <c r="BJ649" s="516"/>
      <c r="BK649" s="516" t="s">
        <v>6</v>
      </c>
      <c r="BL649" s="516" t="s">
        <v>6</v>
      </c>
      <c r="BM649" s="516"/>
      <c r="BN649" s="516" t="s">
        <v>6</v>
      </c>
      <c r="BO649" s="516" t="s">
        <v>6</v>
      </c>
      <c r="BP649" s="516"/>
      <c r="BQ649" s="516" t="s">
        <v>6</v>
      </c>
      <c r="BR649" s="516" t="s">
        <v>6</v>
      </c>
      <c r="BS649" s="516"/>
      <c r="BT649" s="516"/>
      <c r="BU649" s="516"/>
      <c r="BV649" s="516"/>
      <c r="BW649" s="516"/>
      <c r="BX649" s="516"/>
      <c r="BY649" s="516"/>
      <c r="BZ649" s="28"/>
      <c r="CA649" s="24"/>
      <c r="CB649" s="29"/>
      <c r="CC649" s="29"/>
      <c r="CD649" s="30"/>
      <c r="CE649" s="29"/>
      <c r="CF649" s="29"/>
      <c r="CG649" s="31"/>
      <c r="CH649" s="457"/>
      <c r="CI649" s="23" t="s">
        <v>836</v>
      </c>
    </row>
    <row r="650" spans="1:87" ht="16.8" thickTop="1" thickBot="1" x14ac:dyDescent="0.35">
      <c r="A650" s="505" t="str">
        <f>IF(COUNTIF(B651:B653,"x")&gt;0,"x","")</f>
        <v/>
      </c>
      <c r="B650" s="57"/>
      <c r="C650" s="510" t="str">
        <f>A650</f>
        <v/>
      </c>
      <c r="D650" s="66">
        <f>ROWS(D651:D653)-1</f>
        <v>2</v>
      </c>
      <c r="E650" s="58" t="s">
        <v>1793</v>
      </c>
      <c r="F650" s="59"/>
      <c r="G650" s="301"/>
      <c r="H650" s="6"/>
      <c r="I650" s="6"/>
      <c r="J650" s="6"/>
      <c r="K650" s="18"/>
      <c r="L650" s="18"/>
      <c r="M650" s="18"/>
      <c r="N650" s="46"/>
      <c r="O650" s="60" t="s">
        <v>1794</v>
      </c>
      <c r="P650" s="61" t="s">
        <v>3294</v>
      </c>
      <c r="Q650" s="143"/>
      <c r="R650" s="63" t="str">
        <f>IF(COUNTIF(Q651:Q653,"?")&gt;0,"?",IF(AND(S650="◄",T650="►"),"◄►",IF(S650="◄","◄",IF(T650="►","►",""))))</f>
        <v>◄</v>
      </c>
      <c r="S650" s="64" t="str">
        <f>IF(SUM(S651:S653)+1=ROWS(S651:S653)-COUNTIF(S651:S653,"-"),"","◄")</f>
        <v>◄</v>
      </c>
      <c r="T650" s="65" t="str">
        <f>IF(SUM(T651:T653)&gt;0,"►","")</f>
        <v/>
      </c>
      <c r="U650" s="146"/>
      <c r="V650" s="63" t="str">
        <f>IF(COUNTIF(U651:U653,"?")&gt;0,"?",IF(AND(W650="◄",X650="►"),"◄►",IF(W650="◄","◄",IF(X650="►","►",""))))</f>
        <v>◄</v>
      </c>
      <c r="W650" s="64" t="str">
        <f>IF(SUM(W651:W653)+1=ROWS(W651:W653)-COUNTIF(W651:W653,"-"),"","◄")</f>
        <v>◄</v>
      </c>
      <c r="X650" s="65" t="str">
        <f>IF(SUM(X651:X653)&gt;0,"►","")</f>
        <v/>
      </c>
      <c r="Y650" s="66">
        <f>ROWS(Y651:Y653)-1</f>
        <v>2</v>
      </c>
      <c r="Z650" s="67">
        <f>SUM(Z651:Z653)-Z653</f>
        <v>0</v>
      </c>
      <c r="AA650" s="68" t="s">
        <v>840</v>
      </c>
      <c r="AB650" s="69"/>
      <c r="AC650" s="67">
        <f>SUM(AC651:AC653)-AC653</f>
        <v>0</v>
      </c>
      <c r="AD650" s="68" t="s">
        <v>840</v>
      </c>
      <c r="AE650" s="69"/>
      <c r="AF650" s="153" t="str">
        <f>IF(AG650="◄","◄",IF(AG650="ok","►",""))</f>
        <v>◄</v>
      </c>
      <c r="AG650" s="154" t="str">
        <f>IF(AG651&gt;0,"OK","◄")</f>
        <v>◄</v>
      </c>
      <c r="AH650" s="155" t="str">
        <f>IF(AND(AI650="◄",AJ650="►"),"◄?►",IF(AI650="◄","◄",IF(AJ650="►","►","")))</f>
        <v>◄</v>
      </c>
      <c r="AI650" s="64" t="str">
        <f>IF(AI651&gt;0,"","◄")</f>
        <v>◄</v>
      </c>
      <c r="AJ650" s="65" t="str">
        <f>IF(SUM(AJ651:AJ652)&gt;0,"►","")</f>
        <v/>
      </c>
      <c r="AK650" s="590">
        <f>G651</f>
        <v>23914</v>
      </c>
      <c r="AL650" s="592" t="str">
        <f>P650</f>
        <v xml:space="preserve">  ▬ folder Nr. 15 / 65 ▬ </v>
      </c>
      <c r="AM650" s="43"/>
      <c r="AN650" s="1" t="str">
        <f>IF(AO650="","",IF(COUNTIF(AN651,"ok"),"","◄"))</f>
        <v>◄</v>
      </c>
      <c r="AO650" s="9" t="str">
        <f>IF(COUNTIF(AP650:BR650,"◄")&gt;0,"◄","")</f>
        <v>◄</v>
      </c>
      <c r="AP650" s="563" t="str">
        <f>IF(AP651="-","",IF(AP651&gt;0,"","◄"))</f>
        <v>◄</v>
      </c>
      <c r="AQ650" s="564"/>
      <c r="AR650" s="517">
        <f>IF(ISNONTEXT(AR651)=TRUE,"_",1)</f>
        <v>1</v>
      </c>
      <c r="AS650" s="563" t="str">
        <f>IF(AS651="-","",IF(AS651&gt;0,"","◄"))</f>
        <v/>
      </c>
      <c r="AT650" s="564"/>
      <c r="AU650" s="517" t="str">
        <f>IF(ISNONTEXT(AU651)=TRUE,"_",AR650+1)</f>
        <v>_</v>
      </c>
      <c r="AV650" s="563" t="str">
        <f>IF(AV651="-","",IF(AV651&gt;0,"","◄"))</f>
        <v/>
      </c>
      <c r="AW650" s="564"/>
      <c r="AX650" s="517" t="str">
        <f>IF(ISNONTEXT(AX651)=TRUE,"_",AU650+1)</f>
        <v>_</v>
      </c>
      <c r="AY650" s="563" t="str">
        <f>IF(AY651="-","",IF(AY651&gt;0,"","◄"))</f>
        <v/>
      </c>
      <c r="AZ650" s="564"/>
      <c r="BA650" s="517" t="str">
        <f>IF(ISNONTEXT(BA651)=TRUE,"_",AX650+1)</f>
        <v>_</v>
      </c>
      <c r="BB650" s="563" t="str">
        <f>IF(BB651="-","",IF(BB651&gt;0,"","◄"))</f>
        <v/>
      </c>
      <c r="BC650" s="564"/>
      <c r="BD650" s="517" t="str">
        <f>IF(ISNONTEXT(BD651)=TRUE,"_",BA650+1)</f>
        <v>_</v>
      </c>
      <c r="BE650" s="563" t="str">
        <f>IF(BE651="-","",IF(BE651&gt;0,"","◄"))</f>
        <v/>
      </c>
      <c r="BF650" s="564"/>
      <c r="BG650" s="517" t="str">
        <f>IF(ISNONTEXT(BG651)=TRUE,"_",BD650+1)</f>
        <v>_</v>
      </c>
      <c r="BH650" s="563" t="str">
        <f>IF(BH651="-","",IF(BH651&gt;0,"","◄"))</f>
        <v/>
      </c>
      <c r="BI650" s="564"/>
      <c r="BJ650" s="517" t="str">
        <f>IF(ISNONTEXT(BJ651)=TRUE,"_",BG650+1)</f>
        <v>_</v>
      </c>
      <c r="BK650" s="563" t="str">
        <f>IF(BK651="-","",IF(BK651&gt;0,"","◄"))</f>
        <v/>
      </c>
      <c r="BL650" s="564"/>
      <c r="BM650" s="517" t="str">
        <f>IF(ISNONTEXT(BM651)=TRUE,"_",BJ650+1)</f>
        <v>_</v>
      </c>
      <c r="BN650" s="563" t="str">
        <f>IF(BN651="-","",IF(BN651&gt;0,"","◄"))</f>
        <v/>
      </c>
      <c r="BO650" s="564"/>
      <c r="BP650" s="517" t="str">
        <f>IF(ISNONTEXT(BP651)=TRUE,"_",BM650+1)</f>
        <v>_</v>
      </c>
      <c r="BQ650" s="563" t="str">
        <f>IF(BQ651="-","",IF(BQ651&gt;0,"","◄"))</f>
        <v/>
      </c>
      <c r="BR650" s="564"/>
      <c r="BS650" s="517" t="str">
        <f>IF(ISNONTEXT(BS651)=TRUE,"_",BP650+1)</f>
        <v>_</v>
      </c>
      <c r="BT650" s="563" t="str">
        <f>IF(BT651="-","",IF(BT651&gt;0,"","◄"))</f>
        <v>◄</v>
      </c>
      <c r="BU650" s="564"/>
      <c r="BV650" s="517" t="str">
        <f>IF(ISNONTEXT(BV651)=TRUE,"_",1)</f>
        <v>_</v>
      </c>
      <c r="BW650" s="563" t="str">
        <f>IF(BW651="-","",IF(BW651&gt;0,"","◄"))</f>
        <v>◄</v>
      </c>
      <c r="BX650" s="564"/>
      <c r="BY650" s="517" t="str">
        <f>IF(ISNONTEXT(BY651)=TRUE,"_",BV650+1)</f>
        <v>_</v>
      </c>
      <c r="BZ650" s="26"/>
      <c r="CA650" s="24"/>
      <c r="CB650" s="25" t="str">
        <f>IF(CB651&gt;0,"►","")</f>
        <v/>
      </c>
      <c r="CC650" s="25" t="str">
        <f>IF(CC651&gt;0,"►","")</f>
        <v/>
      </c>
      <c r="CD650" s="517" t="str">
        <f>IF(ISNONTEXT(CD651)=TRUE,"_",1)</f>
        <v>_</v>
      </c>
      <c r="CE650" s="25" t="str">
        <f>IF(CE651&gt;0,"►","")</f>
        <v/>
      </c>
      <c r="CF650" s="25" t="str">
        <f>IF(CF651&gt;0,"►","")</f>
        <v/>
      </c>
      <c r="CG650" s="517" t="str">
        <f>IF(ISNONTEXT(CG651)=TRUE,"_",CD650+1)</f>
        <v>_</v>
      </c>
      <c r="CH650" s="66">
        <f>ROWS(CH651:CH653)-1</f>
        <v>2</v>
      </c>
      <c r="CI650" s="23" t="s">
        <v>836</v>
      </c>
    </row>
    <row r="651" spans="1:87" ht="16.8" customHeight="1" thickBot="1" x14ac:dyDescent="0.35">
      <c r="A651" s="503"/>
      <c r="B651" s="49"/>
      <c r="C651" s="156">
        <f>B651</f>
        <v>0</v>
      </c>
      <c r="D651" s="457"/>
      <c r="E651" s="73"/>
      <c r="F651" s="74" t="s">
        <v>1795</v>
      </c>
      <c r="G651" s="300">
        <v>23914</v>
      </c>
      <c r="H651" s="76">
        <v>0.5</v>
      </c>
      <c r="I651" s="114"/>
      <c r="J651" s="114"/>
      <c r="K651" s="79"/>
      <c r="L651" s="79"/>
      <c r="M651" s="79"/>
      <c r="N651" s="157" t="s">
        <v>1796</v>
      </c>
      <c r="O651" s="81"/>
      <c r="P651" s="82"/>
      <c r="Q651" s="83" t="str">
        <f>IF(R651="?","?","")</f>
        <v/>
      </c>
      <c r="R651" s="83" t="str">
        <f>IF(AND(S651="",T651&gt;0),"?",IF(S651="","◄",IF(T651&gt;=1,"►","")))</f>
        <v>◄</v>
      </c>
      <c r="S651" s="84"/>
      <c r="T651" s="85"/>
      <c r="U651" s="83" t="str">
        <f>IF(V651="?","?","")</f>
        <v/>
      </c>
      <c r="V651" s="83" t="str">
        <f>IF(AND(W651="",X651&gt;0),"?",IF(W651="","◄",IF(X651&gt;=1,"►","")))</f>
        <v>◄</v>
      </c>
      <c r="W651" s="86"/>
      <c r="X651" s="85"/>
      <c r="Y651" s="457"/>
      <c r="Z651" s="87"/>
      <c r="AA651" s="521">
        <f>(S651*Z651)</f>
        <v>0</v>
      </c>
      <c r="AB651" s="520">
        <f>(T651*AA651)</f>
        <v>0</v>
      </c>
      <c r="AC651" s="88"/>
      <c r="AD651" s="519">
        <f>(W651*AC651)</f>
        <v>0</v>
      </c>
      <c r="AE651" s="518">
        <f>(X651*AD651)</f>
        <v>0</v>
      </c>
      <c r="AF651" s="89" t="str">
        <f>IF(AG651&gt;0,"ok","◄")</f>
        <v>◄</v>
      </c>
      <c r="AG651" s="90"/>
      <c r="AH651" s="89" t="str">
        <f>IF(AND(AI651="",AJ651&gt;0),"?",IF(AI651="","◄",IF(AJ651&gt;=1,"►","")))</f>
        <v>◄</v>
      </c>
      <c r="AI651" s="91"/>
      <c r="AJ651" s="92"/>
      <c r="AK651" s="591"/>
      <c r="AL651" s="593"/>
      <c r="AM651" s="43"/>
      <c r="AN651" s="3" t="s">
        <v>3</v>
      </c>
      <c r="AO651" s="12" t="s">
        <v>1</v>
      </c>
      <c r="AP651" s="13"/>
      <c r="AQ651" s="14"/>
      <c r="AR651" s="15" t="s">
        <v>61</v>
      </c>
      <c r="AS651" s="516" t="s">
        <v>6</v>
      </c>
      <c r="AT651" s="516" t="s">
        <v>6</v>
      </c>
      <c r="AU651" s="516"/>
      <c r="AV651" s="516" t="s">
        <v>6</v>
      </c>
      <c r="AW651" s="516" t="s">
        <v>6</v>
      </c>
      <c r="AX651" s="516"/>
      <c r="AY651" s="516" t="s">
        <v>6</v>
      </c>
      <c r="AZ651" s="516" t="s">
        <v>6</v>
      </c>
      <c r="BA651" s="516"/>
      <c r="BB651" s="516" t="s">
        <v>6</v>
      </c>
      <c r="BC651" s="516" t="s">
        <v>6</v>
      </c>
      <c r="BD651" s="516"/>
      <c r="BE651" s="516" t="s">
        <v>6</v>
      </c>
      <c r="BF651" s="516" t="s">
        <v>6</v>
      </c>
      <c r="BG651" s="516"/>
      <c r="BH651" s="516" t="s">
        <v>6</v>
      </c>
      <c r="BI651" s="516" t="s">
        <v>6</v>
      </c>
      <c r="BJ651" s="516"/>
      <c r="BK651" s="516" t="s">
        <v>6</v>
      </c>
      <c r="BL651" s="516" t="s">
        <v>6</v>
      </c>
      <c r="BM651" s="516"/>
      <c r="BN651" s="516" t="s">
        <v>6</v>
      </c>
      <c r="BO651" s="516" t="s">
        <v>6</v>
      </c>
      <c r="BP651" s="516"/>
      <c r="BQ651" s="516" t="s">
        <v>6</v>
      </c>
      <c r="BR651" s="516" t="s">
        <v>6</v>
      </c>
      <c r="BS651" s="516"/>
      <c r="BT651" s="32"/>
      <c r="BU651" s="33"/>
      <c r="BV651" s="34"/>
      <c r="BW651" s="32"/>
      <c r="BX651" s="33"/>
      <c r="BY651" s="34"/>
      <c r="BZ651" s="35"/>
      <c r="CA651" s="24"/>
      <c r="CB651" s="36"/>
      <c r="CC651" s="33"/>
      <c r="CD651" s="37"/>
      <c r="CE651" s="36"/>
      <c r="CF651" s="38"/>
      <c r="CG651" s="39"/>
      <c r="CH651" s="457"/>
      <c r="CI651" s="23" t="s">
        <v>836</v>
      </c>
    </row>
    <row r="652" spans="1:87" ht="15.6" thickTop="1" thickBot="1" x14ac:dyDescent="0.35">
      <c r="A652" s="503"/>
      <c r="B652" s="49"/>
      <c r="C652" s="156">
        <f>B652</f>
        <v>0</v>
      </c>
      <c r="D652" s="457"/>
      <c r="E652" s="73"/>
      <c r="F652" s="93">
        <v>1341</v>
      </c>
      <c r="G652" s="302">
        <v>23914</v>
      </c>
      <c r="H652" s="76">
        <v>3</v>
      </c>
      <c r="I652" s="114"/>
      <c r="J652" s="114"/>
      <c r="K652" s="79"/>
      <c r="L652" s="79"/>
      <c r="M652" s="79"/>
      <c r="N652" s="157" t="s">
        <v>1797</v>
      </c>
      <c r="O652" s="81"/>
      <c r="P652" s="82"/>
      <c r="Q652" s="83" t="str">
        <f>IF(R652="?","?","")</f>
        <v/>
      </c>
      <c r="R652" s="83" t="str">
        <f>IF(AND(S652="",T652&gt;0),"?",IF(S652="","◄",IF(T652&gt;=1,"►","")))</f>
        <v>◄</v>
      </c>
      <c r="S652" s="84"/>
      <c r="T652" s="85"/>
      <c r="U652" s="83" t="str">
        <f>IF(V652="?","?","")</f>
        <v/>
      </c>
      <c r="V652" s="83" t="str">
        <f>IF(AND(W652="",X652&gt;0),"?",IF(W652="","◄",IF(X652&gt;=1,"►","")))</f>
        <v>◄</v>
      </c>
      <c r="W652" s="86"/>
      <c r="X652" s="85"/>
      <c r="Y652" s="457"/>
      <c r="Z652" s="87"/>
      <c r="AA652" s="521">
        <f>(S652*Z652)</f>
        <v>0</v>
      </c>
      <c r="AB652" s="520">
        <f>(T652*AA652)</f>
        <v>0</v>
      </c>
      <c r="AC652" s="88"/>
      <c r="AD652" s="519">
        <f>(W652*AC652)</f>
        <v>0</v>
      </c>
      <c r="AE652" s="518">
        <f>(X652*AD652)</f>
        <v>0</v>
      </c>
      <c r="AF652" s="44"/>
      <c r="AG652" s="45"/>
      <c r="AH652" s="44"/>
      <c r="AI652" s="45"/>
      <c r="AJ652" s="45"/>
      <c r="AK652" s="45"/>
      <c r="AL652" s="45"/>
      <c r="AM652" s="43"/>
      <c r="AN652" s="27" t="s">
        <v>6</v>
      </c>
      <c r="AO652" s="27" t="s">
        <v>6</v>
      </c>
      <c r="AP652" s="516"/>
      <c r="AQ652" s="516"/>
      <c r="AR652" s="516"/>
      <c r="AS652" s="516" t="s">
        <v>6</v>
      </c>
      <c r="AT652" s="516" t="s">
        <v>6</v>
      </c>
      <c r="AU652" s="516"/>
      <c r="AV652" s="516" t="s">
        <v>6</v>
      </c>
      <c r="AW652" s="516" t="s">
        <v>6</v>
      </c>
      <c r="AX652" s="516"/>
      <c r="AY652" s="516" t="s">
        <v>6</v>
      </c>
      <c r="AZ652" s="516" t="s">
        <v>6</v>
      </c>
      <c r="BA652" s="516"/>
      <c r="BB652" s="516" t="s">
        <v>6</v>
      </c>
      <c r="BC652" s="516" t="s">
        <v>6</v>
      </c>
      <c r="BD652" s="516"/>
      <c r="BE652" s="516" t="s">
        <v>6</v>
      </c>
      <c r="BF652" s="516" t="s">
        <v>6</v>
      </c>
      <c r="BG652" s="516"/>
      <c r="BH652" s="516" t="s">
        <v>6</v>
      </c>
      <c r="BI652" s="516" t="s">
        <v>6</v>
      </c>
      <c r="BJ652" s="516"/>
      <c r="BK652" s="516" t="s">
        <v>6</v>
      </c>
      <c r="BL652" s="516" t="s">
        <v>6</v>
      </c>
      <c r="BM652" s="516"/>
      <c r="BN652" s="516" t="s">
        <v>6</v>
      </c>
      <c r="BO652" s="516" t="s">
        <v>6</v>
      </c>
      <c r="BP652" s="516"/>
      <c r="BQ652" s="516" t="s">
        <v>6</v>
      </c>
      <c r="BR652" s="516" t="s">
        <v>6</v>
      </c>
      <c r="BS652" s="516"/>
      <c r="BT652" s="516"/>
      <c r="BU652" s="516"/>
      <c r="BV652" s="516"/>
      <c r="BW652" s="516"/>
      <c r="BX652" s="516"/>
      <c r="BY652" s="516"/>
      <c r="BZ652" s="28"/>
      <c r="CA652" s="24"/>
      <c r="CB652" s="29"/>
      <c r="CC652" s="29"/>
      <c r="CD652" s="30"/>
      <c r="CE652" s="29"/>
      <c r="CF652" s="29"/>
      <c r="CG652" s="31"/>
      <c r="CH652" s="457"/>
      <c r="CI652" s="23" t="s">
        <v>836</v>
      </c>
    </row>
    <row r="653" spans="1:87" ht="16.8" thickTop="1" thickBot="1" x14ac:dyDescent="0.35">
      <c r="A653" s="505" t="str">
        <f>IF(COUNTIF(B654:B657,"x")&gt;0,"x","")</f>
        <v/>
      </c>
      <c r="B653" s="57"/>
      <c r="C653" s="510" t="str">
        <f>A653</f>
        <v/>
      </c>
      <c r="D653" s="66">
        <f>ROWS(D654:D657)-1</f>
        <v>3</v>
      </c>
      <c r="E653" s="58" t="s">
        <v>1798</v>
      </c>
      <c r="F653" s="59"/>
      <c r="G653" s="301"/>
      <c r="H653" s="6"/>
      <c r="I653" s="6"/>
      <c r="J653" s="6"/>
      <c r="K653" s="18"/>
      <c r="L653" s="18"/>
      <c r="M653" s="18"/>
      <c r="N653" s="46"/>
      <c r="O653" s="60" t="s">
        <v>1799</v>
      </c>
      <c r="P653" s="61" t="s">
        <v>3295</v>
      </c>
      <c r="Q653" s="143"/>
      <c r="R653" s="63" t="str">
        <f>IF(COUNTIF(Q654:Q657,"?")&gt;0,"?",IF(AND(S653="◄",T653="►"),"◄►",IF(S653="◄","◄",IF(T653="►","►",""))))</f>
        <v>◄</v>
      </c>
      <c r="S653" s="64" t="str">
        <f>IF(SUM(S654:S657)+1=ROWS(S654:S657)-COUNTIF(S654:S657,"-"),"","◄")</f>
        <v>◄</v>
      </c>
      <c r="T653" s="65" t="str">
        <f>IF(SUM(T654:T657)&gt;0,"►","")</f>
        <v/>
      </c>
      <c r="U653" s="146"/>
      <c r="V653" s="63" t="str">
        <f>IF(COUNTIF(U654:U657,"?")&gt;0,"?",IF(AND(W653="◄",X653="►"),"◄►",IF(W653="◄","◄",IF(X653="►","►",""))))</f>
        <v>◄</v>
      </c>
      <c r="W653" s="64" t="str">
        <f>IF(SUM(W654:W657)+1=ROWS(W654:W657)-COUNTIF(W654:W657,"-"),"","◄")</f>
        <v>◄</v>
      </c>
      <c r="X653" s="65" t="str">
        <f>IF(SUM(X654:X657)&gt;0,"►","")</f>
        <v/>
      </c>
      <c r="Y653" s="66">
        <f>ROWS(Y654:Y657)-1</f>
        <v>3</v>
      </c>
      <c r="Z653" s="67">
        <f>SUM(Z654:Z657)-Z657</f>
        <v>0</v>
      </c>
      <c r="AA653" s="68" t="s">
        <v>840</v>
      </c>
      <c r="AB653" s="69"/>
      <c r="AC653" s="67">
        <f>SUM(AC654:AC657)-AC657</f>
        <v>0</v>
      </c>
      <c r="AD653" s="68" t="s">
        <v>840</v>
      </c>
      <c r="AE653" s="69"/>
      <c r="AF653" s="153" t="str">
        <f>IF(AG653="◄","◄",IF(AG653="ok","►",""))</f>
        <v>◄</v>
      </c>
      <c r="AG653" s="154" t="str">
        <f>IF(AG654&gt;0,"OK","◄")</f>
        <v>◄</v>
      </c>
      <c r="AH653" s="155" t="str">
        <f>IF(AND(AI653="◄",AJ653="►"),"◄?►",IF(AI653="◄","◄",IF(AJ653="►","►","")))</f>
        <v>◄</v>
      </c>
      <c r="AI653" s="64" t="str">
        <f>IF(AI654&gt;0,"","◄")</f>
        <v>◄</v>
      </c>
      <c r="AJ653" s="65" t="str">
        <f>IF(SUM(AJ654:AJ655)&gt;0,"►","")</f>
        <v/>
      </c>
      <c r="AK653" s="590">
        <f>G654</f>
        <v>23914</v>
      </c>
      <c r="AL653" s="592" t="str">
        <f>P653</f>
        <v xml:space="preserve">  ▬ folder Nr. 16 / 65 ▬ </v>
      </c>
      <c r="AM653" s="43"/>
      <c r="AN653" s="1" t="str">
        <f>IF(AO653="","",IF(COUNTIF(AN654,"ok"),"","◄"))</f>
        <v>◄</v>
      </c>
      <c r="AO653" s="9" t="str">
        <f>IF(COUNTIF(AP653:BR653,"◄")&gt;0,"◄","")</f>
        <v>◄</v>
      </c>
      <c r="AP653" s="563" t="str">
        <f>IF(AP654="-","",IF(AP654&gt;0,"","◄"))</f>
        <v>◄</v>
      </c>
      <c r="AQ653" s="564"/>
      <c r="AR653" s="517">
        <f>IF(ISNONTEXT(AR654)=TRUE,"_",1)</f>
        <v>1</v>
      </c>
      <c r="AS653" s="563" t="str">
        <f>IF(AS654="-","",IF(AS654&gt;0,"","◄"))</f>
        <v>◄</v>
      </c>
      <c r="AT653" s="564"/>
      <c r="AU653" s="517">
        <f>IF(ISNONTEXT(AU654)=TRUE,"_",AR653+1)</f>
        <v>2</v>
      </c>
      <c r="AV653" s="563" t="str">
        <f>IF(AV654="-","",IF(AV654&gt;0,"","◄"))</f>
        <v>◄</v>
      </c>
      <c r="AW653" s="564"/>
      <c r="AX653" s="517">
        <f>IF(ISNONTEXT(AX654)=TRUE,"_",AU653+1)</f>
        <v>3</v>
      </c>
      <c r="AY653" s="563" t="str">
        <f>IF(AY654="-","",IF(AY654&gt;0,"","◄"))</f>
        <v>◄</v>
      </c>
      <c r="AZ653" s="564"/>
      <c r="BA653" s="517">
        <f>IF(ISNONTEXT(BA654)=TRUE,"_",AX653+1)</f>
        <v>4</v>
      </c>
      <c r="BB653" s="563" t="str">
        <f>IF(BB654="-","",IF(BB654&gt;0,"","◄"))</f>
        <v>◄</v>
      </c>
      <c r="BC653" s="564"/>
      <c r="BD653" s="517">
        <f>IF(ISNONTEXT(BD654)=TRUE,"_",BA653+1)</f>
        <v>5</v>
      </c>
      <c r="BE653" s="563" t="str">
        <f>IF(BE654="-","",IF(BE654&gt;0,"","◄"))</f>
        <v/>
      </c>
      <c r="BF653" s="564"/>
      <c r="BG653" s="517" t="str">
        <f>IF(ISNONTEXT(BG654)=TRUE,"_",BD653+1)</f>
        <v>_</v>
      </c>
      <c r="BH653" s="563" t="str">
        <f>IF(BH654="-","",IF(BH654&gt;0,"","◄"))</f>
        <v/>
      </c>
      <c r="BI653" s="564"/>
      <c r="BJ653" s="517" t="str">
        <f>IF(ISNONTEXT(BJ654)=TRUE,"_",BG653+1)</f>
        <v>_</v>
      </c>
      <c r="BK653" s="563" t="str">
        <f>IF(BK654="-","",IF(BK654&gt;0,"","◄"))</f>
        <v/>
      </c>
      <c r="BL653" s="564"/>
      <c r="BM653" s="517" t="str">
        <f>IF(ISNONTEXT(BM654)=TRUE,"_",BJ653+1)</f>
        <v>_</v>
      </c>
      <c r="BN653" s="563" t="str">
        <f>IF(BN654="-","",IF(BN654&gt;0,"","◄"))</f>
        <v/>
      </c>
      <c r="BO653" s="564"/>
      <c r="BP653" s="517" t="str">
        <f>IF(ISNONTEXT(BP654)=TRUE,"_",BM653+1)</f>
        <v>_</v>
      </c>
      <c r="BQ653" s="563" t="str">
        <f>IF(BQ654="-","",IF(BQ654&gt;0,"","◄"))</f>
        <v/>
      </c>
      <c r="BR653" s="564"/>
      <c r="BS653" s="517" t="str">
        <f>IF(ISNONTEXT(BS654)=TRUE,"_",BP653+1)</f>
        <v>_</v>
      </c>
      <c r="BT653" s="563" t="str">
        <f>IF(BT654="-","",IF(BT654&gt;0,"","◄"))</f>
        <v>◄</v>
      </c>
      <c r="BU653" s="564"/>
      <c r="BV653" s="517" t="str">
        <f>IF(ISNONTEXT(BV654)=TRUE,"_",1)</f>
        <v>_</v>
      </c>
      <c r="BW653" s="563" t="str">
        <f>IF(BW654="-","",IF(BW654&gt;0,"","◄"))</f>
        <v>◄</v>
      </c>
      <c r="BX653" s="564"/>
      <c r="BY653" s="517" t="str">
        <f>IF(ISNONTEXT(BY654)=TRUE,"_",BV653+1)</f>
        <v>_</v>
      </c>
      <c r="BZ653" s="26"/>
      <c r="CA653" s="24"/>
      <c r="CB653" s="25" t="str">
        <f>IF(CB654&gt;0,"►","")</f>
        <v/>
      </c>
      <c r="CC653" s="25" t="str">
        <f>IF(CC654&gt;0,"►","")</f>
        <v/>
      </c>
      <c r="CD653" s="517" t="str">
        <f>IF(ISNONTEXT(CD654)=TRUE,"_",1)</f>
        <v>_</v>
      </c>
      <c r="CE653" s="25" t="str">
        <f>IF(CE654&gt;0,"►","")</f>
        <v/>
      </c>
      <c r="CF653" s="25" t="str">
        <f>IF(CF654&gt;0,"►","")</f>
        <v/>
      </c>
      <c r="CG653" s="517" t="str">
        <f>IF(ISNONTEXT(CG654)=TRUE,"_",CD653+1)</f>
        <v>_</v>
      </c>
      <c r="CH653" s="66">
        <f>ROWS(CH654:CH657)-1</f>
        <v>3</v>
      </c>
      <c r="CI653" s="23" t="s">
        <v>836</v>
      </c>
    </row>
    <row r="654" spans="1:87" ht="16.8" customHeight="1" thickBot="1" x14ac:dyDescent="0.35">
      <c r="A654" s="503"/>
      <c r="B654" s="49"/>
      <c r="C654" s="156">
        <f>B654</f>
        <v>0</v>
      </c>
      <c r="D654" s="457"/>
      <c r="E654" s="73"/>
      <c r="F654" s="74" t="s">
        <v>1800</v>
      </c>
      <c r="G654" s="300">
        <v>23914</v>
      </c>
      <c r="H654" s="76">
        <v>1</v>
      </c>
      <c r="I654" s="114"/>
      <c r="J654" s="114"/>
      <c r="K654" s="79"/>
      <c r="L654" s="79"/>
      <c r="M654" s="79"/>
      <c r="N654" s="80" t="s">
        <v>994</v>
      </c>
      <c r="O654" s="81"/>
      <c r="P654" s="82"/>
      <c r="Q654" s="83" t="str">
        <f>IF(R654="?","?","")</f>
        <v/>
      </c>
      <c r="R654" s="83" t="str">
        <f>IF(AND(S654="",T654&gt;0),"?",IF(S654="","◄",IF(T654&gt;=1,"►","")))</f>
        <v>◄</v>
      </c>
      <c r="S654" s="84"/>
      <c r="T654" s="85"/>
      <c r="U654" s="83" t="str">
        <f>IF(V654="?","?","")</f>
        <v/>
      </c>
      <c r="V654" s="83" t="str">
        <f>IF(AND(W654="",X654&gt;0),"?",IF(W654="","◄",IF(X654&gt;=1,"►","")))</f>
        <v>◄</v>
      </c>
      <c r="W654" s="86"/>
      <c r="X654" s="85"/>
      <c r="Y654" s="457"/>
      <c r="Z654" s="87"/>
      <c r="AA654" s="521">
        <f t="shared" ref="AA654:AB656" si="313">(S654*Z654)</f>
        <v>0</v>
      </c>
      <c r="AB654" s="520">
        <f t="shared" si="313"/>
        <v>0</v>
      </c>
      <c r="AC654" s="88"/>
      <c r="AD654" s="519">
        <f t="shared" ref="AD654:AE656" si="314">(W654*AC654)</f>
        <v>0</v>
      </c>
      <c r="AE654" s="518">
        <f t="shared" si="314"/>
        <v>0</v>
      </c>
      <c r="AF654" s="89" t="str">
        <f>IF(AG654&gt;0,"ok","◄")</f>
        <v>◄</v>
      </c>
      <c r="AG654" s="90"/>
      <c r="AH654" s="89" t="str">
        <f>IF(AND(AI654="",AJ654&gt;0),"?",IF(AI654="","◄",IF(AJ654&gt;=1,"►","")))</f>
        <v>◄</v>
      </c>
      <c r="AI654" s="91"/>
      <c r="AJ654" s="92"/>
      <c r="AK654" s="591"/>
      <c r="AL654" s="593"/>
      <c r="AM654" s="43"/>
      <c r="AN654" s="3" t="s">
        <v>3</v>
      </c>
      <c r="AO654" s="12" t="s">
        <v>1</v>
      </c>
      <c r="AP654" s="13"/>
      <c r="AQ654" s="14"/>
      <c r="AR654" s="15" t="s">
        <v>4</v>
      </c>
      <c r="AS654" s="13"/>
      <c r="AT654" s="14"/>
      <c r="AU654" s="15" t="s">
        <v>7</v>
      </c>
      <c r="AV654" s="13"/>
      <c r="AW654" s="14"/>
      <c r="AX654" s="15" t="s">
        <v>62</v>
      </c>
      <c r="AY654" s="13"/>
      <c r="AZ654" s="14"/>
      <c r="BA654" s="15" t="s">
        <v>56</v>
      </c>
      <c r="BB654" s="13"/>
      <c r="BC654" s="14"/>
      <c r="BD654" s="15" t="s">
        <v>63</v>
      </c>
      <c r="BE654" s="516" t="s">
        <v>6</v>
      </c>
      <c r="BF654" s="516" t="s">
        <v>6</v>
      </c>
      <c r="BG654" s="516"/>
      <c r="BH654" s="516" t="s">
        <v>6</v>
      </c>
      <c r="BI654" s="516" t="s">
        <v>6</v>
      </c>
      <c r="BJ654" s="516"/>
      <c r="BK654" s="516" t="s">
        <v>6</v>
      </c>
      <c r="BL654" s="516" t="s">
        <v>6</v>
      </c>
      <c r="BM654" s="516"/>
      <c r="BN654" s="516" t="s">
        <v>6</v>
      </c>
      <c r="BO654" s="516" t="s">
        <v>6</v>
      </c>
      <c r="BP654" s="516"/>
      <c r="BQ654" s="516" t="s">
        <v>6</v>
      </c>
      <c r="BR654" s="516" t="s">
        <v>6</v>
      </c>
      <c r="BS654" s="516"/>
      <c r="BT654" s="32"/>
      <c r="BU654" s="33"/>
      <c r="BV654" s="34"/>
      <c r="BW654" s="32"/>
      <c r="BX654" s="33"/>
      <c r="BY654" s="34"/>
      <c r="BZ654" s="35"/>
      <c r="CA654" s="24"/>
      <c r="CB654" s="36"/>
      <c r="CC654" s="33"/>
      <c r="CD654" s="37"/>
      <c r="CE654" s="36"/>
      <c r="CF654" s="38"/>
      <c r="CG654" s="39"/>
      <c r="CH654" s="457"/>
      <c r="CI654" s="23" t="s">
        <v>836</v>
      </c>
    </row>
    <row r="655" spans="1:87" ht="15.6" thickTop="1" thickBot="1" x14ac:dyDescent="0.35">
      <c r="A655" s="503"/>
      <c r="B655" s="49"/>
      <c r="C655" s="156">
        <f>B655</f>
        <v>0</v>
      </c>
      <c r="D655" s="457"/>
      <c r="E655" s="73"/>
      <c r="F655" s="93">
        <v>1343</v>
      </c>
      <c r="G655" s="302">
        <v>23914</v>
      </c>
      <c r="H655" s="76">
        <v>3</v>
      </c>
      <c r="I655" s="114"/>
      <c r="J655" s="114"/>
      <c r="K655" s="79"/>
      <c r="L655" s="79"/>
      <c r="M655" s="79"/>
      <c r="N655" s="80" t="s">
        <v>1699</v>
      </c>
      <c r="O655" s="81"/>
      <c r="P655" s="82"/>
      <c r="Q655" s="83" t="str">
        <f>IF(R655="?","?","")</f>
        <v/>
      </c>
      <c r="R655" s="83" t="str">
        <f>IF(AND(S655="",T655&gt;0),"?",IF(S655="","◄",IF(T655&gt;=1,"►","")))</f>
        <v>◄</v>
      </c>
      <c r="S655" s="84"/>
      <c r="T655" s="85"/>
      <c r="U655" s="83" t="str">
        <f>IF(V655="?","?","")</f>
        <v/>
      </c>
      <c r="V655" s="83" t="str">
        <f>IF(AND(W655="",X655&gt;0),"?",IF(W655="","◄",IF(X655&gt;=1,"►","")))</f>
        <v>◄</v>
      </c>
      <c r="W655" s="86"/>
      <c r="X655" s="85"/>
      <c r="Y655" s="457"/>
      <c r="Z655" s="87"/>
      <c r="AA655" s="521">
        <f t="shared" si="313"/>
        <v>0</v>
      </c>
      <c r="AB655" s="520">
        <f t="shared" si="313"/>
        <v>0</v>
      </c>
      <c r="AC655" s="88"/>
      <c r="AD655" s="519">
        <f t="shared" si="314"/>
        <v>0</v>
      </c>
      <c r="AE655" s="518">
        <f t="shared" si="314"/>
        <v>0</v>
      </c>
      <c r="AF655" s="44"/>
      <c r="AG655" s="45"/>
      <c r="AH655" s="44"/>
      <c r="AI655" s="45"/>
      <c r="AJ655" s="45"/>
      <c r="AK655" s="45"/>
      <c r="AL655" s="45"/>
      <c r="AM655" s="43"/>
      <c r="AN655" s="27" t="s">
        <v>6</v>
      </c>
      <c r="AO655" s="27" t="s">
        <v>6</v>
      </c>
      <c r="AP655" s="516"/>
      <c r="AQ655" s="516"/>
      <c r="AR655" s="516"/>
      <c r="AS655" s="516" t="s">
        <v>6</v>
      </c>
      <c r="AT655" s="516" t="s">
        <v>6</v>
      </c>
      <c r="AU655" s="516"/>
      <c r="AV655" s="516" t="s">
        <v>6</v>
      </c>
      <c r="AW655" s="516" t="s">
        <v>6</v>
      </c>
      <c r="AX655" s="516"/>
      <c r="AY655" s="516" t="s">
        <v>6</v>
      </c>
      <c r="AZ655" s="516" t="s">
        <v>6</v>
      </c>
      <c r="BA655" s="516"/>
      <c r="BB655" s="516" t="s">
        <v>6</v>
      </c>
      <c r="BC655" s="516" t="s">
        <v>6</v>
      </c>
      <c r="BD655" s="516"/>
      <c r="BE655" s="516" t="s">
        <v>6</v>
      </c>
      <c r="BF655" s="516" t="s">
        <v>6</v>
      </c>
      <c r="BG655" s="516"/>
      <c r="BH655" s="516" t="s">
        <v>6</v>
      </c>
      <c r="BI655" s="516" t="s">
        <v>6</v>
      </c>
      <c r="BJ655" s="516"/>
      <c r="BK655" s="516" t="s">
        <v>6</v>
      </c>
      <c r="BL655" s="516" t="s">
        <v>6</v>
      </c>
      <c r="BM655" s="516"/>
      <c r="BN655" s="516" t="s">
        <v>6</v>
      </c>
      <c r="BO655" s="516" t="s">
        <v>6</v>
      </c>
      <c r="BP655" s="516"/>
      <c r="BQ655" s="516" t="s">
        <v>6</v>
      </c>
      <c r="BR655" s="516" t="s">
        <v>6</v>
      </c>
      <c r="BS655" s="516"/>
      <c r="BT655" s="516"/>
      <c r="BU655" s="516"/>
      <c r="BV655" s="516"/>
      <c r="BW655" s="516"/>
      <c r="BX655" s="516"/>
      <c r="BY655" s="516"/>
      <c r="BZ655" s="28"/>
      <c r="CA655" s="24"/>
      <c r="CB655" s="29"/>
      <c r="CC655" s="29"/>
      <c r="CD655" s="30"/>
      <c r="CE655" s="29"/>
      <c r="CF655" s="29"/>
      <c r="CG655" s="31"/>
      <c r="CH655" s="457"/>
      <c r="CI655" s="23" t="s">
        <v>836</v>
      </c>
    </row>
    <row r="656" spans="1:87" ht="15.6" thickTop="1" thickBot="1" x14ac:dyDescent="0.35">
      <c r="A656" s="503"/>
      <c r="B656" s="49"/>
      <c r="C656" s="156">
        <f>B656</f>
        <v>0</v>
      </c>
      <c r="D656" s="457"/>
      <c r="E656" s="132" t="s">
        <v>1084</v>
      </c>
      <c r="F656" s="125">
        <v>47</v>
      </c>
      <c r="G656" s="361">
        <v>1965</v>
      </c>
      <c r="H656" s="76">
        <v>4</v>
      </c>
      <c r="I656" s="114" t="s">
        <v>3</v>
      </c>
      <c r="J656" s="114"/>
      <c r="K656" s="79"/>
      <c r="L656" s="79"/>
      <c r="M656" s="79"/>
      <c r="N656" s="175" t="s">
        <v>1801</v>
      </c>
      <c r="O656" s="81"/>
      <c r="P656" s="82"/>
      <c r="Q656" s="83" t="str">
        <f>IF(R656="?","?","")</f>
        <v/>
      </c>
      <c r="R656" s="83" t="str">
        <f>IF(AND(S656="",T656&gt;0),"?",IF(S656="","◄",IF(T656&gt;=1,"►","")))</f>
        <v>◄</v>
      </c>
      <c r="S656" s="84"/>
      <c r="T656" s="85"/>
      <c r="U656" s="83" t="str">
        <f>IF(V656="?","?","")</f>
        <v/>
      </c>
      <c r="V656" s="83" t="str">
        <f>IF(AND(W656="",X656&gt;0),"?",IF(W656="","◄",IF(X656&gt;=1,"►","")))</f>
        <v>◄</v>
      </c>
      <c r="W656" s="86"/>
      <c r="X656" s="85"/>
      <c r="Y656" s="457"/>
      <c r="Z656" s="87"/>
      <c r="AA656" s="521">
        <f t="shared" si="313"/>
        <v>0</v>
      </c>
      <c r="AB656" s="520">
        <f t="shared" si="313"/>
        <v>0</v>
      </c>
      <c r="AC656" s="88"/>
      <c r="AD656" s="519">
        <f t="shared" si="314"/>
        <v>0</v>
      </c>
      <c r="AE656" s="518">
        <f t="shared" si="314"/>
        <v>0</v>
      </c>
      <c r="AF656" s="44"/>
      <c r="AG656" s="45"/>
      <c r="AH656" s="44"/>
      <c r="AI656" s="45"/>
      <c r="AJ656" s="45"/>
      <c r="AK656" s="45"/>
      <c r="AL656" s="45"/>
      <c r="AM656" s="43"/>
      <c r="AN656" s="27" t="s">
        <v>6</v>
      </c>
      <c r="AO656" s="27" t="s">
        <v>6</v>
      </c>
      <c r="AP656" s="516"/>
      <c r="AQ656" s="516"/>
      <c r="AR656" s="516"/>
      <c r="AS656" s="516" t="s">
        <v>6</v>
      </c>
      <c r="AT656" s="516" t="s">
        <v>6</v>
      </c>
      <c r="AU656" s="516"/>
      <c r="AV656" s="516" t="s">
        <v>6</v>
      </c>
      <c r="AW656" s="516" t="s">
        <v>6</v>
      </c>
      <c r="AX656" s="516"/>
      <c r="AY656" s="516" t="s">
        <v>6</v>
      </c>
      <c r="AZ656" s="516" t="s">
        <v>6</v>
      </c>
      <c r="BA656" s="516"/>
      <c r="BB656" s="516" t="s">
        <v>6</v>
      </c>
      <c r="BC656" s="516" t="s">
        <v>6</v>
      </c>
      <c r="BD656" s="516"/>
      <c r="BE656" s="516" t="s">
        <v>6</v>
      </c>
      <c r="BF656" s="516" t="s">
        <v>6</v>
      </c>
      <c r="BG656" s="516"/>
      <c r="BH656" s="516" t="s">
        <v>6</v>
      </c>
      <c r="BI656" s="516" t="s">
        <v>6</v>
      </c>
      <c r="BJ656" s="516"/>
      <c r="BK656" s="516" t="s">
        <v>6</v>
      </c>
      <c r="BL656" s="516" t="s">
        <v>6</v>
      </c>
      <c r="BM656" s="516"/>
      <c r="BN656" s="516" t="s">
        <v>6</v>
      </c>
      <c r="BO656" s="516" t="s">
        <v>6</v>
      </c>
      <c r="BP656" s="516"/>
      <c r="BQ656" s="516" t="s">
        <v>6</v>
      </c>
      <c r="BR656" s="516" t="s">
        <v>6</v>
      </c>
      <c r="BS656" s="516"/>
      <c r="BT656" s="516"/>
      <c r="BU656" s="516"/>
      <c r="BV656" s="516"/>
      <c r="BW656" s="516"/>
      <c r="BX656" s="516"/>
      <c r="BY656" s="516"/>
      <c r="BZ656" s="28"/>
      <c r="CA656" s="24"/>
      <c r="CB656" s="29"/>
      <c r="CC656" s="29"/>
      <c r="CD656" s="30"/>
      <c r="CE656" s="29"/>
      <c r="CF656" s="29"/>
      <c r="CG656" s="31"/>
      <c r="CH656" s="457"/>
      <c r="CI656" s="23" t="s">
        <v>836</v>
      </c>
    </row>
    <row r="657" spans="1:87" ht="21.6" customHeight="1" thickTop="1" thickBot="1" x14ac:dyDescent="0.35">
      <c r="A657" s="505" t="str">
        <f>IF(COUNTIF(B658:B664,"x")&gt;0,"x","")</f>
        <v/>
      </c>
      <c r="B657" s="57"/>
      <c r="C657" s="510" t="str">
        <f>A657</f>
        <v/>
      </c>
      <c r="D657" s="66">
        <f>ROWS(D658:D664)-1</f>
        <v>6</v>
      </c>
      <c r="E657" s="581" t="s">
        <v>1802</v>
      </c>
      <c r="F657" s="594"/>
      <c r="G657" s="594"/>
      <c r="H657" s="594"/>
      <c r="I657" s="594"/>
      <c r="J657" s="594"/>
      <c r="K657" s="594"/>
      <c r="L657" s="594"/>
      <c r="M657" s="594"/>
      <c r="N657" s="594"/>
      <c r="O657" s="60" t="s">
        <v>1803</v>
      </c>
      <c r="P657" s="61" t="s">
        <v>3296</v>
      </c>
      <c r="Q657" s="143"/>
      <c r="R657" s="63" t="str">
        <f>IF(COUNTIF(Q658:Q664,"?")&gt;0,"?",IF(AND(S657="◄",T657="►"),"◄►",IF(S657="◄","◄",IF(T657="►","►",""))))</f>
        <v>◄</v>
      </c>
      <c r="S657" s="64" t="str">
        <f>IF(SUM(S658:S664)+1=ROWS(S658:S664)-COUNTIF(S658:S664,"-"),"","◄")</f>
        <v>◄</v>
      </c>
      <c r="T657" s="65" t="str">
        <f>IF(SUM(T658:T664)&gt;0,"►","")</f>
        <v/>
      </c>
      <c r="U657" s="146"/>
      <c r="V657" s="63" t="str">
        <f>IF(COUNTIF(U658:U664,"?")&gt;0,"?",IF(AND(W657="◄",X657="►"),"◄►",IF(W657="◄","◄",IF(X657="►","►",""))))</f>
        <v>◄</v>
      </c>
      <c r="W657" s="64" t="str">
        <f>IF(SUM(W658:W664)+1=ROWS(W658:W664)-COUNTIF(W658:W664,"-"),"","◄")</f>
        <v>◄</v>
      </c>
      <c r="X657" s="65" t="str">
        <f>IF(SUM(X658:X664)&gt;0,"►","")</f>
        <v/>
      </c>
      <c r="Y657" s="66">
        <f>ROWS(Y658:Y664)-1</f>
        <v>6</v>
      </c>
      <c r="Z657" s="67">
        <f>SUM(Z658:Z664)-Z664</f>
        <v>0</v>
      </c>
      <c r="AA657" s="68" t="s">
        <v>840</v>
      </c>
      <c r="AB657" s="69"/>
      <c r="AC657" s="67">
        <f>SUM(AC658:AC664)-AC664</f>
        <v>0</v>
      </c>
      <c r="AD657" s="68" t="s">
        <v>840</v>
      </c>
      <c r="AE657" s="69"/>
      <c r="AF657" s="153" t="str">
        <f>IF(AG657="◄","◄",IF(AG657="ok","►",""))</f>
        <v>◄</v>
      </c>
      <c r="AG657" s="154" t="str">
        <f>IF(AG658&gt;0,"OK","◄")</f>
        <v>◄</v>
      </c>
      <c r="AH657" s="155" t="str">
        <f>IF(AND(AI657="◄",AJ657="►"),"◄?►",IF(AI657="◄","◄",IF(AJ657="►","►","")))</f>
        <v>◄</v>
      </c>
      <c r="AI657" s="64" t="str">
        <f>IF(AI658&gt;0,"","◄")</f>
        <v>◄</v>
      </c>
      <c r="AJ657" s="65" t="str">
        <f>IF(SUM(AJ658:AJ663)&gt;0,"►","")</f>
        <v/>
      </c>
      <c r="AK657" s="590">
        <f>G660</f>
        <v>23914</v>
      </c>
      <c r="AL657" s="592" t="str">
        <f>P657</f>
        <v xml:space="preserve">  ▬ folder Nr. 17 / 65 ▬ </v>
      </c>
      <c r="AM657" s="43"/>
      <c r="AN657" s="1" t="str">
        <f>IF(AO657="","",IF(COUNTIF(AN658,"ok"),"","◄"))</f>
        <v>◄</v>
      </c>
      <c r="AO657" s="9" t="str">
        <f>IF(COUNTIF(AP657:BR657,"◄")&gt;0,"◄","")</f>
        <v>◄</v>
      </c>
      <c r="AP657" s="563" t="str">
        <f>IF(AP658="-","",IF(AP658&gt;0,"","◄"))</f>
        <v>◄</v>
      </c>
      <c r="AQ657" s="564"/>
      <c r="AR657" s="517">
        <f>IF(ISNONTEXT(AR658)=TRUE,"_",1)</f>
        <v>1</v>
      </c>
      <c r="AS657" s="563" t="str">
        <f>IF(AS658="-","",IF(AS658&gt;0,"","◄"))</f>
        <v>◄</v>
      </c>
      <c r="AT657" s="564"/>
      <c r="AU657" s="517">
        <f>IF(ISNONTEXT(AU658)=TRUE,"_",AR657+1)</f>
        <v>2</v>
      </c>
      <c r="AV657" s="563" t="str">
        <f>IF(AV658="-","",IF(AV658&gt;0,"","◄"))</f>
        <v>◄</v>
      </c>
      <c r="AW657" s="564"/>
      <c r="AX657" s="517">
        <f>IF(ISNONTEXT(AX658)=TRUE,"_",AU657+1)</f>
        <v>3</v>
      </c>
      <c r="AY657" s="563" t="str">
        <f>IF(AY658="-","",IF(AY658&gt;0,"","◄"))</f>
        <v/>
      </c>
      <c r="AZ657" s="564"/>
      <c r="BA657" s="517" t="str">
        <f>IF(ISNONTEXT(BA658)=TRUE,"_",AX657+1)</f>
        <v>_</v>
      </c>
      <c r="BB657" s="563" t="str">
        <f>IF(BB658="-","",IF(BB658&gt;0,"","◄"))</f>
        <v/>
      </c>
      <c r="BC657" s="564"/>
      <c r="BD657" s="517" t="str">
        <f>IF(ISNONTEXT(BD658)=TRUE,"_",BA657+1)</f>
        <v>_</v>
      </c>
      <c r="BE657" s="563" t="str">
        <f>IF(BE658="-","",IF(BE658&gt;0,"","◄"))</f>
        <v/>
      </c>
      <c r="BF657" s="564"/>
      <c r="BG657" s="517" t="str">
        <f>IF(ISNONTEXT(BG658)=TRUE,"_",BD657+1)</f>
        <v>_</v>
      </c>
      <c r="BH657" s="563" t="str">
        <f>IF(BH658="-","",IF(BH658&gt;0,"","◄"))</f>
        <v/>
      </c>
      <c r="BI657" s="564"/>
      <c r="BJ657" s="517" t="str">
        <f>IF(ISNONTEXT(BJ658)=TRUE,"_",BG657+1)</f>
        <v>_</v>
      </c>
      <c r="BK657" s="563" t="str">
        <f>IF(BK658="-","",IF(BK658&gt;0,"","◄"))</f>
        <v/>
      </c>
      <c r="BL657" s="564"/>
      <c r="BM657" s="517" t="str">
        <f>IF(ISNONTEXT(BM658)=TRUE,"_",BJ657+1)</f>
        <v>_</v>
      </c>
      <c r="BN657" s="563" t="str">
        <f>IF(BN658="-","",IF(BN658&gt;0,"","◄"))</f>
        <v/>
      </c>
      <c r="BO657" s="564"/>
      <c r="BP657" s="517" t="str">
        <f>IF(ISNONTEXT(BP658)=TRUE,"_",BM657+1)</f>
        <v>_</v>
      </c>
      <c r="BQ657" s="563" t="str">
        <f>IF(BQ658="-","",IF(BQ658&gt;0,"","◄"))</f>
        <v/>
      </c>
      <c r="BR657" s="564"/>
      <c r="BS657" s="517" t="str">
        <f>IF(ISNONTEXT(BS658)=TRUE,"_",BP657+1)</f>
        <v>_</v>
      </c>
      <c r="BT657" s="563" t="str">
        <f>IF(BT658="-","",IF(BT658&gt;0,"","◄"))</f>
        <v>◄</v>
      </c>
      <c r="BU657" s="564"/>
      <c r="BV657" s="517" t="str">
        <f>IF(ISNONTEXT(BV658)=TRUE,"_",1)</f>
        <v>_</v>
      </c>
      <c r="BW657" s="563" t="str">
        <f>IF(BW658="-","",IF(BW658&gt;0,"","◄"))</f>
        <v>◄</v>
      </c>
      <c r="BX657" s="564"/>
      <c r="BY657" s="517" t="str">
        <f>IF(ISNONTEXT(BY658)=TRUE,"_",BV657+1)</f>
        <v>_</v>
      </c>
      <c r="BZ657" s="26"/>
      <c r="CA657" s="24"/>
      <c r="CB657" s="25" t="str">
        <f>IF(CB658&gt;0,"►","")</f>
        <v/>
      </c>
      <c r="CC657" s="25" t="str">
        <f>IF(CC658&gt;0,"►","")</f>
        <v/>
      </c>
      <c r="CD657" s="517" t="str">
        <f>IF(ISNONTEXT(CD658)=TRUE,"_",1)</f>
        <v>_</v>
      </c>
      <c r="CE657" s="25" t="str">
        <f>IF(CE658&gt;0,"►","")</f>
        <v/>
      </c>
      <c r="CF657" s="25" t="str">
        <f>IF(CF658&gt;0,"►","")</f>
        <v/>
      </c>
      <c r="CG657" s="517" t="str">
        <f>IF(ISNONTEXT(CG658)=TRUE,"_",CD657+1)</f>
        <v>_</v>
      </c>
      <c r="CH657" s="66">
        <f>ROWS(CH658:CH664)-1</f>
        <v>6</v>
      </c>
      <c r="CI657" s="23" t="s">
        <v>836</v>
      </c>
    </row>
    <row r="658" spans="1:87" ht="17.399999999999999" customHeight="1" thickBot="1" x14ac:dyDescent="0.35">
      <c r="A658" s="503"/>
      <c r="B658" s="49"/>
      <c r="C658" s="156">
        <f t="shared" ref="C658:C663" si="315">B658</f>
        <v>0</v>
      </c>
      <c r="D658" s="457"/>
      <c r="E658" s="73"/>
      <c r="F658" s="74" t="s">
        <v>1804</v>
      </c>
      <c r="G658" s="300">
        <v>23914</v>
      </c>
      <c r="H658" s="76">
        <v>1</v>
      </c>
      <c r="I658" s="99" t="s">
        <v>864</v>
      </c>
      <c r="J658" s="100">
        <v>0.5</v>
      </c>
      <c r="K658" s="79"/>
      <c r="L658" s="79"/>
      <c r="M658" s="79"/>
      <c r="N658" s="80" t="s">
        <v>1805</v>
      </c>
      <c r="O658" s="81"/>
      <c r="P658" s="82"/>
      <c r="Q658" s="83" t="str">
        <f t="shared" ref="Q658:Q663" si="316">IF(R658="?","?","")</f>
        <v/>
      </c>
      <c r="R658" s="83" t="str">
        <f t="shared" ref="R658:R663" si="317">IF(AND(S658="",T658&gt;0),"?",IF(S658="","◄",IF(T658&gt;=1,"►","")))</f>
        <v>◄</v>
      </c>
      <c r="S658" s="84"/>
      <c r="T658" s="85"/>
      <c r="U658" s="83" t="str">
        <f t="shared" ref="U658:U663" si="318">IF(V658="?","?","")</f>
        <v/>
      </c>
      <c r="V658" s="83" t="str">
        <f t="shared" ref="V658:V663" si="319">IF(AND(W658="",X658&gt;0),"?",IF(W658="","◄",IF(X658&gt;=1,"►","")))</f>
        <v>◄</v>
      </c>
      <c r="W658" s="86"/>
      <c r="X658" s="85"/>
      <c r="Y658" s="457"/>
      <c r="Z658" s="87"/>
      <c r="AA658" s="521">
        <f t="shared" ref="AA658:AB663" si="320">(S658*Z658)</f>
        <v>0</v>
      </c>
      <c r="AB658" s="520">
        <f t="shared" si="320"/>
        <v>0</v>
      </c>
      <c r="AC658" s="88"/>
      <c r="AD658" s="519">
        <f t="shared" ref="AD658:AE663" si="321">(W658*AC658)</f>
        <v>0</v>
      </c>
      <c r="AE658" s="518">
        <f t="shared" si="321"/>
        <v>0</v>
      </c>
      <c r="AF658" s="89" t="str">
        <f>IF(AG658&gt;0,"ok","◄")</f>
        <v>◄</v>
      </c>
      <c r="AG658" s="90"/>
      <c r="AH658" s="89" t="str">
        <f>IF(AND(AI658="",AJ658&gt;0),"?",IF(AI658="","◄",IF(AJ658&gt;=1,"►","")))</f>
        <v>◄</v>
      </c>
      <c r="AI658" s="91"/>
      <c r="AJ658" s="92"/>
      <c r="AK658" s="591"/>
      <c r="AL658" s="593"/>
      <c r="AM658" s="43"/>
      <c r="AN658" s="3" t="s">
        <v>3</v>
      </c>
      <c r="AO658" s="12" t="s">
        <v>1</v>
      </c>
      <c r="AP658" s="13"/>
      <c r="AQ658" s="14"/>
      <c r="AR658" s="15" t="s">
        <v>8</v>
      </c>
      <c r="AS658" s="13"/>
      <c r="AT658" s="14"/>
      <c r="AU658" s="15" t="s">
        <v>4</v>
      </c>
      <c r="AV658" s="13"/>
      <c r="AW658" s="14"/>
      <c r="AX658" s="15" t="s">
        <v>64</v>
      </c>
      <c r="AY658" s="516" t="s">
        <v>6</v>
      </c>
      <c r="AZ658" s="516" t="s">
        <v>6</v>
      </c>
      <c r="BA658" s="516"/>
      <c r="BB658" s="516" t="s">
        <v>6</v>
      </c>
      <c r="BC658" s="516" t="s">
        <v>6</v>
      </c>
      <c r="BD658" s="516"/>
      <c r="BE658" s="516" t="s">
        <v>6</v>
      </c>
      <c r="BF658" s="516" t="s">
        <v>6</v>
      </c>
      <c r="BG658" s="516"/>
      <c r="BH658" s="516" t="s">
        <v>6</v>
      </c>
      <c r="BI658" s="516" t="s">
        <v>6</v>
      </c>
      <c r="BJ658" s="516"/>
      <c r="BK658" s="516" t="s">
        <v>6</v>
      </c>
      <c r="BL658" s="516" t="s">
        <v>6</v>
      </c>
      <c r="BM658" s="516"/>
      <c r="BN658" s="516" t="s">
        <v>6</v>
      </c>
      <c r="BO658" s="516" t="s">
        <v>6</v>
      </c>
      <c r="BP658" s="516"/>
      <c r="BQ658" s="516" t="s">
        <v>6</v>
      </c>
      <c r="BR658" s="516" t="s">
        <v>6</v>
      </c>
      <c r="BS658" s="516"/>
      <c r="BT658" s="32"/>
      <c r="BU658" s="33"/>
      <c r="BV658" s="34"/>
      <c r="BW658" s="32"/>
      <c r="BX658" s="33"/>
      <c r="BY658" s="34"/>
      <c r="BZ658" s="35"/>
      <c r="CA658" s="24"/>
      <c r="CB658" s="36"/>
      <c r="CC658" s="33"/>
      <c r="CD658" s="37"/>
      <c r="CE658" s="36"/>
      <c r="CF658" s="38"/>
      <c r="CG658" s="39"/>
      <c r="CH658" s="457"/>
      <c r="CI658" s="23" t="s">
        <v>836</v>
      </c>
    </row>
    <row r="659" spans="1:87" ht="15.6" thickTop="1" thickBot="1" x14ac:dyDescent="0.35">
      <c r="A659" s="503"/>
      <c r="B659" s="49"/>
      <c r="C659" s="156">
        <f t="shared" si="315"/>
        <v>0</v>
      </c>
      <c r="D659" s="457"/>
      <c r="E659" s="73"/>
      <c r="F659" s="93">
        <v>1345</v>
      </c>
      <c r="G659" s="302">
        <v>23914</v>
      </c>
      <c r="H659" s="76">
        <v>2</v>
      </c>
      <c r="I659" s="99" t="s">
        <v>864</v>
      </c>
      <c r="J659" s="100">
        <v>1</v>
      </c>
      <c r="K659" s="79"/>
      <c r="L659" s="79"/>
      <c r="M659" s="79"/>
      <c r="N659" s="80" t="s">
        <v>1806</v>
      </c>
      <c r="O659" s="81"/>
      <c r="P659" s="82"/>
      <c r="Q659" s="83" t="str">
        <f t="shared" si="316"/>
        <v/>
      </c>
      <c r="R659" s="83" t="str">
        <f t="shared" si="317"/>
        <v>◄</v>
      </c>
      <c r="S659" s="84"/>
      <c r="T659" s="85"/>
      <c r="U659" s="83" t="str">
        <f t="shared" si="318"/>
        <v/>
      </c>
      <c r="V659" s="83" t="str">
        <f t="shared" si="319"/>
        <v>◄</v>
      </c>
      <c r="W659" s="86"/>
      <c r="X659" s="85"/>
      <c r="Y659" s="457"/>
      <c r="Z659" s="87"/>
      <c r="AA659" s="521">
        <f t="shared" si="320"/>
        <v>0</v>
      </c>
      <c r="AB659" s="520">
        <f t="shared" si="320"/>
        <v>0</v>
      </c>
      <c r="AC659" s="88"/>
      <c r="AD659" s="519">
        <f t="shared" si="321"/>
        <v>0</v>
      </c>
      <c r="AE659" s="518">
        <f t="shared" si="321"/>
        <v>0</v>
      </c>
      <c r="AF659" s="44"/>
      <c r="AG659" s="45"/>
      <c r="AH659" s="44"/>
      <c r="AI659" s="45"/>
      <c r="AJ659" s="45"/>
      <c r="AK659" s="45"/>
      <c r="AL659" s="45"/>
      <c r="AM659" s="43"/>
      <c r="AN659" s="27" t="s">
        <v>6</v>
      </c>
      <c r="AO659" s="27" t="s">
        <v>6</v>
      </c>
      <c r="AP659" s="516"/>
      <c r="AQ659" s="516"/>
      <c r="AR659" s="516"/>
      <c r="AS659" s="516" t="s">
        <v>6</v>
      </c>
      <c r="AT659" s="516" t="s">
        <v>6</v>
      </c>
      <c r="AU659" s="516"/>
      <c r="AV659" s="516" t="s">
        <v>6</v>
      </c>
      <c r="AW659" s="516" t="s">
        <v>6</v>
      </c>
      <c r="AX659" s="516"/>
      <c r="AY659" s="516" t="s">
        <v>6</v>
      </c>
      <c r="AZ659" s="516" t="s">
        <v>6</v>
      </c>
      <c r="BA659" s="516"/>
      <c r="BB659" s="516" t="s">
        <v>6</v>
      </c>
      <c r="BC659" s="516" t="s">
        <v>6</v>
      </c>
      <c r="BD659" s="516"/>
      <c r="BE659" s="516" t="s">
        <v>6</v>
      </c>
      <c r="BF659" s="516" t="s">
        <v>6</v>
      </c>
      <c r="BG659" s="516"/>
      <c r="BH659" s="516" t="s">
        <v>6</v>
      </c>
      <c r="BI659" s="516" t="s">
        <v>6</v>
      </c>
      <c r="BJ659" s="516"/>
      <c r="BK659" s="516" t="s">
        <v>6</v>
      </c>
      <c r="BL659" s="516" t="s">
        <v>6</v>
      </c>
      <c r="BM659" s="516"/>
      <c r="BN659" s="516" t="s">
        <v>6</v>
      </c>
      <c r="BO659" s="516" t="s">
        <v>6</v>
      </c>
      <c r="BP659" s="516"/>
      <c r="BQ659" s="516" t="s">
        <v>6</v>
      </c>
      <c r="BR659" s="516" t="s">
        <v>6</v>
      </c>
      <c r="BS659" s="516"/>
      <c r="BT659" s="516"/>
      <c r="BU659" s="516"/>
      <c r="BV659" s="516"/>
      <c r="BW659" s="516"/>
      <c r="BX659" s="516"/>
      <c r="BY659" s="516"/>
      <c r="BZ659" s="28"/>
      <c r="CA659" s="24"/>
      <c r="CB659" s="29"/>
      <c r="CC659" s="29"/>
      <c r="CD659" s="30"/>
      <c r="CE659" s="29"/>
      <c r="CF659" s="29"/>
      <c r="CG659" s="31"/>
      <c r="CH659" s="457"/>
      <c r="CI659" s="23" t="s">
        <v>836</v>
      </c>
    </row>
    <row r="660" spans="1:87" ht="15.6" thickTop="1" thickBot="1" x14ac:dyDescent="0.35">
      <c r="A660" s="503"/>
      <c r="B660" s="49"/>
      <c r="C660" s="156">
        <f t="shared" si="315"/>
        <v>0</v>
      </c>
      <c r="D660" s="457"/>
      <c r="E660" s="73"/>
      <c r="F660" s="93">
        <v>1346</v>
      </c>
      <c r="G660" s="302">
        <v>23914</v>
      </c>
      <c r="H660" s="76">
        <v>3</v>
      </c>
      <c r="I660" s="99" t="s">
        <v>864</v>
      </c>
      <c r="J660" s="100">
        <v>1.5</v>
      </c>
      <c r="K660" s="79"/>
      <c r="L660" s="79"/>
      <c r="M660" s="79"/>
      <c r="N660" s="80" t="s">
        <v>1807</v>
      </c>
      <c r="O660" s="81"/>
      <c r="P660" s="82"/>
      <c r="Q660" s="83" t="str">
        <f t="shared" si="316"/>
        <v/>
      </c>
      <c r="R660" s="83" t="str">
        <f t="shared" si="317"/>
        <v>◄</v>
      </c>
      <c r="S660" s="84"/>
      <c r="T660" s="85"/>
      <c r="U660" s="83" t="str">
        <f t="shared" si="318"/>
        <v/>
      </c>
      <c r="V660" s="83" t="str">
        <f t="shared" si="319"/>
        <v>◄</v>
      </c>
      <c r="W660" s="86"/>
      <c r="X660" s="85"/>
      <c r="Y660" s="457"/>
      <c r="Z660" s="87"/>
      <c r="AA660" s="521">
        <f t="shared" si="320"/>
        <v>0</v>
      </c>
      <c r="AB660" s="520">
        <f t="shared" si="320"/>
        <v>0</v>
      </c>
      <c r="AC660" s="88"/>
      <c r="AD660" s="519">
        <f t="shared" si="321"/>
        <v>0</v>
      </c>
      <c r="AE660" s="518">
        <f t="shared" si="321"/>
        <v>0</v>
      </c>
      <c r="AF660" s="44"/>
      <c r="AG660" s="45"/>
      <c r="AH660" s="44"/>
      <c r="AI660" s="45"/>
      <c r="AJ660" s="45"/>
      <c r="AK660" s="45"/>
      <c r="AL660" s="45"/>
      <c r="AM660" s="43"/>
      <c r="AN660" s="27" t="s">
        <v>6</v>
      </c>
      <c r="AO660" s="27" t="s">
        <v>6</v>
      </c>
      <c r="AP660" s="516"/>
      <c r="AQ660" s="516"/>
      <c r="AR660" s="516"/>
      <c r="AS660" s="516" t="s">
        <v>6</v>
      </c>
      <c r="AT660" s="516" t="s">
        <v>6</v>
      </c>
      <c r="AU660" s="516"/>
      <c r="AV660" s="516" t="s">
        <v>6</v>
      </c>
      <c r="AW660" s="516" t="s">
        <v>6</v>
      </c>
      <c r="AX660" s="516"/>
      <c r="AY660" s="516" t="s">
        <v>6</v>
      </c>
      <c r="AZ660" s="516" t="s">
        <v>6</v>
      </c>
      <c r="BA660" s="516"/>
      <c r="BB660" s="516" t="s">
        <v>6</v>
      </c>
      <c r="BC660" s="516" t="s">
        <v>6</v>
      </c>
      <c r="BD660" s="516"/>
      <c r="BE660" s="516" t="s">
        <v>6</v>
      </c>
      <c r="BF660" s="516" t="s">
        <v>6</v>
      </c>
      <c r="BG660" s="516"/>
      <c r="BH660" s="516" t="s">
        <v>6</v>
      </c>
      <c r="BI660" s="516" t="s">
        <v>6</v>
      </c>
      <c r="BJ660" s="516"/>
      <c r="BK660" s="516" t="s">
        <v>6</v>
      </c>
      <c r="BL660" s="516" t="s">
        <v>6</v>
      </c>
      <c r="BM660" s="516"/>
      <c r="BN660" s="516" t="s">
        <v>6</v>
      </c>
      <c r="BO660" s="516" t="s">
        <v>6</v>
      </c>
      <c r="BP660" s="516"/>
      <c r="BQ660" s="516" t="s">
        <v>6</v>
      </c>
      <c r="BR660" s="516" t="s">
        <v>6</v>
      </c>
      <c r="BS660" s="516"/>
      <c r="BT660" s="516"/>
      <c r="BU660" s="516"/>
      <c r="BV660" s="516"/>
      <c r="BW660" s="516"/>
      <c r="BX660" s="516"/>
      <c r="BY660" s="516"/>
      <c r="BZ660" s="28"/>
      <c r="CA660" s="24"/>
      <c r="CB660" s="29"/>
      <c r="CC660" s="29"/>
      <c r="CD660" s="30"/>
      <c r="CE660" s="29"/>
      <c r="CF660" s="29"/>
      <c r="CG660" s="31"/>
      <c r="CH660" s="457"/>
      <c r="CI660" s="23" t="s">
        <v>836</v>
      </c>
    </row>
    <row r="661" spans="1:87" ht="15.6" thickTop="1" thickBot="1" x14ac:dyDescent="0.35">
      <c r="A661" s="503"/>
      <c r="B661" s="49"/>
      <c r="C661" s="156">
        <f t="shared" si="315"/>
        <v>0</v>
      </c>
      <c r="D661" s="457"/>
      <c r="E661" s="73"/>
      <c r="F661" s="93">
        <v>1347</v>
      </c>
      <c r="G661" s="302">
        <v>23914</v>
      </c>
      <c r="H661" s="76">
        <v>6</v>
      </c>
      <c r="I661" s="99" t="s">
        <v>864</v>
      </c>
      <c r="J661" s="100">
        <v>3</v>
      </c>
      <c r="K661" s="79"/>
      <c r="L661" s="79"/>
      <c r="M661" s="79"/>
      <c r="N661" s="80" t="s">
        <v>1808</v>
      </c>
      <c r="O661" s="81"/>
      <c r="P661" s="82"/>
      <c r="Q661" s="83" t="str">
        <f t="shared" si="316"/>
        <v/>
      </c>
      <c r="R661" s="83" t="str">
        <f t="shared" si="317"/>
        <v>◄</v>
      </c>
      <c r="S661" s="84"/>
      <c r="T661" s="85"/>
      <c r="U661" s="83" t="str">
        <f t="shared" si="318"/>
        <v/>
      </c>
      <c r="V661" s="83" t="str">
        <f t="shared" si="319"/>
        <v>◄</v>
      </c>
      <c r="W661" s="86"/>
      <c r="X661" s="85"/>
      <c r="Y661" s="457"/>
      <c r="Z661" s="87"/>
      <c r="AA661" s="521">
        <f t="shared" si="320"/>
        <v>0</v>
      </c>
      <c r="AB661" s="520">
        <f t="shared" si="320"/>
        <v>0</v>
      </c>
      <c r="AC661" s="88"/>
      <c r="AD661" s="519">
        <f t="shared" si="321"/>
        <v>0</v>
      </c>
      <c r="AE661" s="518">
        <f t="shared" si="321"/>
        <v>0</v>
      </c>
      <c r="AF661" s="44"/>
      <c r="AG661" s="45"/>
      <c r="AH661" s="44"/>
      <c r="AI661" s="45"/>
      <c r="AJ661" s="45"/>
      <c r="AK661" s="45"/>
      <c r="AL661" s="45"/>
      <c r="AM661" s="43"/>
      <c r="AN661" s="27" t="s">
        <v>6</v>
      </c>
      <c r="AO661" s="27" t="s">
        <v>6</v>
      </c>
      <c r="AP661" s="516"/>
      <c r="AQ661" s="516"/>
      <c r="AR661" s="516"/>
      <c r="AS661" s="516" t="s">
        <v>6</v>
      </c>
      <c r="AT661" s="516" t="s">
        <v>6</v>
      </c>
      <c r="AU661" s="516"/>
      <c r="AV661" s="516" t="s">
        <v>6</v>
      </c>
      <c r="AW661" s="516" t="s">
        <v>6</v>
      </c>
      <c r="AX661" s="516"/>
      <c r="AY661" s="516" t="s">
        <v>6</v>
      </c>
      <c r="AZ661" s="516" t="s">
        <v>6</v>
      </c>
      <c r="BA661" s="516"/>
      <c r="BB661" s="516" t="s">
        <v>6</v>
      </c>
      <c r="BC661" s="516" t="s">
        <v>6</v>
      </c>
      <c r="BD661" s="516"/>
      <c r="BE661" s="516" t="s">
        <v>6</v>
      </c>
      <c r="BF661" s="516" t="s">
        <v>6</v>
      </c>
      <c r="BG661" s="516"/>
      <c r="BH661" s="516" t="s">
        <v>6</v>
      </c>
      <c r="BI661" s="516" t="s">
        <v>6</v>
      </c>
      <c r="BJ661" s="516"/>
      <c r="BK661" s="516" t="s">
        <v>6</v>
      </c>
      <c r="BL661" s="516" t="s">
        <v>6</v>
      </c>
      <c r="BM661" s="516"/>
      <c r="BN661" s="516" t="s">
        <v>6</v>
      </c>
      <c r="BO661" s="516" t="s">
        <v>6</v>
      </c>
      <c r="BP661" s="516"/>
      <c r="BQ661" s="516" t="s">
        <v>6</v>
      </c>
      <c r="BR661" s="516" t="s">
        <v>6</v>
      </c>
      <c r="BS661" s="516"/>
      <c r="BT661" s="516"/>
      <c r="BU661" s="516"/>
      <c r="BV661" s="516"/>
      <c r="BW661" s="516"/>
      <c r="BX661" s="516"/>
      <c r="BY661" s="516"/>
      <c r="BZ661" s="28"/>
      <c r="CA661" s="24"/>
      <c r="CB661" s="29"/>
      <c r="CC661" s="29"/>
      <c r="CD661" s="30"/>
      <c r="CE661" s="29"/>
      <c r="CF661" s="29"/>
      <c r="CG661" s="31"/>
      <c r="CH661" s="457"/>
      <c r="CI661" s="23" t="s">
        <v>836</v>
      </c>
    </row>
    <row r="662" spans="1:87" ht="15.6" thickTop="1" thickBot="1" x14ac:dyDescent="0.35">
      <c r="A662" s="503"/>
      <c r="B662" s="49"/>
      <c r="C662" s="156">
        <f t="shared" si="315"/>
        <v>0</v>
      </c>
      <c r="D662" s="457"/>
      <c r="E662" s="73"/>
      <c r="F662" s="93">
        <v>1348</v>
      </c>
      <c r="G662" s="302">
        <v>23914</v>
      </c>
      <c r="H662" s="76">
        <v>8</v>
      </c>
      <c r="I662" s="99" t="s">
        <v>864</v>
      </c>
      <c r="J662" s="100">
        <v>4</v>
      </c>
      <c r="K662" s="79"/>
      <c r="L662" s="79"/>
      <c r="M662" s="79"/>
      <c r="N662" s="80" t="s">
        <v>1809</v>
      </c>
      <c r="O662" s="171" t="s">
        <v>1810</v>
      </c>
      <c r="P662" s="82"/>
      <c r="Q662" s="83" t="str">
        <f t="shared" si="316"/>
        <v/>
      </c>
      <c r="R662" s="83" t="str">
        <f t="shared" si="317"/>
        <v>◄</v>
      </c>
      <c r="S662" s="84"/>
      <c r="T662" s="85"/>
      <c r="U662" s="83" t="str">
        <f t="shared" si="318"/>
        <v/>
      </c>
      <c r="V662" s="83" t="str">
        <f t="shared" si="319"/>
        <v>◄</v>
      </c>
      <c r="W662" s="86"/>
      <c r="X662" s="85"/>
      <c r="Y662" s="457"/>
      <c r="Z662" s="87"/>
      <c r="AA662" s="521">
        <f t="shared" si="320"/>
        <v>0</v>
      </c>
      <c r="AB662" s="520">
        <f t="shared" si="320"/>
        <v>0</v>
      </c>
      <c r="AC662" s="88"/>
      <c r="AD662" s="519">
        <f t="shared" si="321"/>
        <v>0</v>
      </c>
      <c r="AE662" s="518">
        <f t="shared" si="321"/>
        <v>0</v>
      </c>
      <c r="AF662" s="44"/>
      <c r="AG662" s="45"/>
      <c r="AH662" s="44"/>
      <c r="AI662" s="45"/>
      <c r="AJ662" s="45"/>
      <c r="AK662" s="45"/>
      <c r="AL662" s="45"/>
      <c r="AM662" s="43"/>
      <c r="AN662" s="27" t="s">
        <v>6</v>
      </c>
      <c r="AO662" s="27" t="s">
        <v>6</v>
      </c>
      <c r="AP662" s="516"/>
      <c r="AQ662" s="516"/>
      <c r="AR662" s="516"/>
      <c r="AS662" s="516" t="s">
        <v>6</v>
      </c>
      <c r="AT662" s="516" t="s">
        <v>6</v>
      </c>
      <c r="AU662" s="516"/>
      <c r="AV662" s="516" t="s">
        <v>6</v>
      </c>
      <c r="AW662" s="516" t="s">
        <v>6</v>
      </c>
      <c r="AX662" s="516"/>
      <c r="AY662" s="516" t="s">
        <v>6</v>
      </c>
      <c r="AZ662" s="516" t="s">
        <v>6</v>
      </c>
      <c r="BA662" s="516"/>
      <c r="BB662" s="516" t="s">
        <v>6</v>
      </c>
      <c r="BC662" s="516" t="s">
        <v>6</v>
      </c>
      <c r="BD662" s="516"/>
      <c r="BE662" s="516" t="s">
        <v>6</v>
      </c>
      <c r="BF662" s="516" t="s">
        <v>6</v>
      </c>
      <c r="BG662" s="516"/>
      <c r="BH662" s="516" t="s">
        <v>6</v>
      </c>
      <c r="BI662" s="516" t="s">
        <v>6</v>
      </c>
      <c r="BJ662" s="516"/>
      <c r="BK662" s="516" t="s">
        <v>6</v>
      </c>
      <c r="BL662" s="516" t="s">
        <v>6</v>
      </c>
      <c r="BM662" s="516"/>
      <c r="BN662" s="516" t="s">
        <v>6</v>
      </c>
      <c r="BO662" s="516" t="s">
        <v>6</v>
      </c>
      <c r="BP662" s="516"/>
      <c r="BQ662" s="516" t="s">
        <v>6</v>
      </c>
      <c r="BR662" s="516" t="s">
        <v>6</v>
      </c>
      <c r="BS662" s="516"/>
      <c r="BT662" s="516"/>
      <c r="BU662" s="516"/>
      <c r="BV662" s="516"/>
      <c r="BW662" s="516"/>
      <c r="BX662" s="516"/>
      <c r="BY662" s="516"/>
      <c r="BZ662" s="28"/>
      <c r="CA662" s="24"/>
      <c r="CB662" s="29"/>
      <c r="CC662" s="29"/>
      <c r="CD662" s="30"/>
      <c r="CE662" s="29"/>
      <c r="CF662" s="29"/>
      <c r="CG662" s="31"/>
      <c r="CH662" s="457"/>
      <c r="CI662" s="23" t="s">
        <v>836</v>
      </c>
    </row>
    <row r="663" spans="1:87" ht="26.4" thickTop="1" thickBot="1" x14ac:dyDescent="0.35">
      <c r="A663" s="503"/>
      <c r="B663" s="49"/>
      <c r="C663" s="156">
        <f t="shared" si="315"/>
        <v>0</v>
      </c>
      <c r="D663" s="457"/>
      <c r="E663" s="136" t="s">
        <v>1811</v>
      </c>
      <c r="F663" s="93"/>
      <c r="G663" s="302">
        <v>23914</v>
      </c>
      <c r="H663" s="76">
        <v>8</v>
      </c>
      <c r="I663" s="99" t="s">
        <v>864</v>
      </c>
      <c r="J663" s="100">
        <v>4</v>
      </c>
      <c r="K663" s="79"/>
      <c r="L663" s="79"/>
      <c r="M663" s="79"/>
      <c r="N663" s="182" t="s">
        <v>1812</v>
      </c>
      <c r="O663" s="81"/>
      <c r="P663" s="82"/>
      <c r="Q663" s="83" t="str">
        <f t="shared" si="316"/>
        <v/>
      </c>
      <c r="R663" s="83" t="str">
        <f t="shared" si="317"/>
        <v>◄</v>
      </c>
      <c r="S663" s="84"/>
      <c r="T663" s="85"/>
      <c r="U663" s="83" t="str">
        <f t="shared" si="318"/>
        <v/>
      </c>
      <c r="V663" s="83" t="str">
        <f t="shared" si="319"/>
        <v>◄</v>
      </c>
      <c r="W663" s="86"/>
      <c r="X663" s="85"/>
      <c r="Y663" s="457"/>
      <c r="Z663" s="87"/>
      <c r="AA663" s="521">
        <f t="shared" si="320"/>
        <v>0</v>
      </c>
      <c r="AB663" s="520">
        <f t="shared" si="320"/>
        <v>0</v>
      </c>
      <c r="AC663" s="88"/>
      <c r="AD663" s="519">
        <f t="shared" si="321"/>
        <v>0</v>
      </c>
      <c r="AE663" s="518">
        <f t="shared" si="321"/>
        <v>0</v>
      </c>
      <c r="AF663" s="44"/>
      <c r="AG663" s="45"/>
      <c r="AH663" s="44"/>
      <c r="AI663" s="45"/>
      <c r="AJ663" s="45"/>
      <c r="AK663" s="45"/>
      <c r="AL663" s="45"/>
      <c r="AM663" s="43"/>
      <c r="AN663" s="27" t="s">
        <v>6</v>
      </c>
      <c r="AO663" s="27" t="s">
        <v>6</v>
      </c>
      <c r="AP663" s="516"/>
      <c r="AQ663" s="516"/>
      <c r="AR663" s="516"/>
      <c r="AS663" s="516" t="s">
        <v>6</v>
      </c>
      <c r="AT663" s="516" t="s">
        <v>6</v>
      </c>
      <c r="AU663" s="516"/>
      <c r="AV663" s="516" t="s">
        <v>6</v>
      </c>
      <c r="AW663" s="516" t="s">
        <v>6</v>
      </c>
      <c r="AX663" s="516"/>
      <c r="AY663" s="516" t="s">
        <v>6</v>
      </c>
      <c r="AZ663" s="516" t="s">
        <v>6</v>
      </c>
      <c r="BA663" s="516"/>
      <c r="BB663" s="516" t="s">
        <v>6</v>
      </c>
      <c r="BC663" s="516" t="s">
        <v>6</v>
      </c>
      <c r="BD663" s="516"/>
      <c r="BE663" s="516" t="s">
        <v>6</v>
      </c>
      <c r="BF663" s="516" t="s">
        <v>6</v>
      </c>
      <c r="BG663" s="516"/>
      <c r="BH663" s="516" t="s">
        <v>6</v>
      </c>
      <c r="BI663" s="516" t="s">
        <v>6</v>
      </c>
      <c r="BJ663" s="516"/>
      <c r="BK663" s="516" t="s">
        <v>6</v>
      </c>
      <c r="BL663" s="516" t="s">
        <v>6</v>
      </c>
      <c r="BM663" s="516"/>
      <c r="BN663" s="516" t="s">
        <v>6</v>
      </c>
      <c r="BO663" s="516" t="s">
        <v>6</v>
      </c>
      <c r="BP663" s="516"/>
      <c r="BQ663" s="516" t="s">
        <v>6</v>
      </c>
      <c r="BR663" s="516" t="s">
        <v>6</v>
      </c>
      <c r="BS663" s="516"/>
      <c r="BT663" s="516"/>
      <c r="BU663" s="516"/>
      <c r="BV663" s="516"/>
      <c r="BW663" s="516"/>
      <c r="BX663" s="516"/>
      <c r="BY663" s="516"/>
      <c r="BZ663" s="28"/>
      <c r="CA663" s="24"/>
      <c r="CB663" s="29"/>
      <c r="CC663" s="29"/>
      <c r="CD663" s="30"/>
      <c r="CE663" s="29"/>
      <c r="CF663" s="29"/>
      <c r="CG663" s="31"/>
      <c r="CH663" s="457"/>
      <c r="CI663" s="23" t="s">
        <v>836</v>
      </c>
    </row>
    <row r="664" spans="1:87" ht="16.8" thickTop="1" thickBot="1" x14ac:dyDescent="0.35">
      <c r="A664" s="505" t="str">
        <f>IF(COUNTIF(B665:B667,"x")&gt;0,"x","")</f>
        <v/>
      </c>
      <c r="B664" s="57"/>
      <c r="C664" s="510" t="str">
        <f>A664</f>
        <v/>
      </c>
      <c r="D664" s="66">
        <f>ROWS(D665:D667)-1</f>
        <v>2</v>
      </c>
      <c r="E664" s="58" t="s">
        <v>1813</v>
      </c>
      <c r="F664" s="59"/>
      <c r="G664" s="301"/>
      <c r="H664" s="6"/>
      <c r="I664" s="6"/>
      <c r="J664" s="6"/>
      <c r="K664" s="18"/>
      <c r="L664" s="18"/>
      <c r="M664" s="18"/>
      <c r="N664" s="46"/>
      <c r="O664" s="60" t="s">
        <v>1814</v>
      </c>
      <c r="P664" s="61" t="s">
        <v>3297</v>
      </c>
      <c r="Q664" s="143"/>
      <c r="R664" s="63" t="str">
        <f>IF(COUNTIF(Q665:Q667,"?")&gt;0,"?",IF(AND(S664="◄",T664="►"),"◄►",IF(S664="◄","◄",IF(T664="►","►",""))))</f>
        <v>◄</v>
      </c>
      <c r="S664" s="64" t="str">
        <f>IF(SUM(S665:S667)+1=ROWS(S665:S667)-COUNTIF(S665:S667,"-"),"","◄")</f>
        <v>◄</v>
      </c>
      <c r="T664" s="65" t="str">
        <f>IF(SUM(T665:T667)&gt;0,"►","")</f>
        <v/>
      </c>
      <c r="U664" s="146"/>
      <c r="V664" s="63" t="str">
        <f>IF(COUNTIF(U665:U667,"?")&gt;0,"?",IF(AND(W664="◄",X664="►"),"◄►",IF(W664="◄","◄",IF(X664="►","►",""))))</f>
        <v>◄</v>
      </c>
      <c r="W664" s="64" t="str">
        <f>IF(SUM(W665:W667)+1=ROWS(W665:W667)-COUNTIF(W665:W667,"-"),"","◄")</f>
        <v>◄</v>
      </c>
      <c r="X664" s="65" t="str">
        <f>IF(SUM(X665:X667)&gt;0,"►","")</f>
        <v/>
      </c>
      <c r="Y664" s="66">
        <f>ROWS(Y665:Y667)-1</f>
        <v>2</v>
      </c>
      <c r="Z664" s="67">
        <f>SUM(Z665:Z667)-Z667</f>
        <v>0</v>
      </c>
      <c r="AA664" s="68" t="s">
        <v>840</v>
      </c>
      <c r="AB664" s="69"/>
      <c r="AC664" s="67">
        <f>SUM(AC665:AC667)-AC667</f>
        <v>0</v>
      </c>
      <c r="AD664" s="68" t="s">
        <v>840</v>
      </c>
      <c r="AE664" s="69"/>
      <c r="AF664" s="153" t="str">
        <f>IF(AG664="◄","◄",IF(AG664="ok","►",""))</f>
        <v>◄</v>
      </c>
      <c r="AG664" s="154" t="str">
        <f>IF(AG665&gt;0,"OK","◄")</f>
        <v>◄</v>
      </c>
      <c r="AH664" s="155" t="str">
        <f>IF(AND(AI664="◄",AJ664="►"),"◄?►",IF(AI664="◄","◄",IF(AJ664="►","►","")))</f>
        <v>◄</v>
      </c>
      <c r="AI664" s="64" t="str">
        <f>IF(AI665&gt;0,"","◄")</f>
        <v>◄</v>
      </c>
      <c r="AJ664" s="65" t="str">
        <f>IF(SUM(AJ665:AJ666)&gt;0,"►","")</f>
        <v/>
      </c>
      <c r="AK664" s="590">
        <f>G665</f>
        <v>23914</v>
      </c>
      <c r="AL664" s="592" t="str">
        <f>P664</f>
        <v xml:space="preserve">  ▬ folder Nr. 19 / 65 ▬ </v>
      </c>
      <c r="AM664" s="43"/>
      <c r="AN664" s="1" t="str">
        <f>IF(AO664="","",IF(COUNTIF(AN665,"ok"),"","◄"))</f>
        <v>◄</v>
      </c>
      <c r="AO664" s="9" t="str">
        <f>IF(COUNTIF(AP664:BR664,"◄")&gt;0,"◄","")</f>
        <v>◄</v>
      </c>
      <c r="AP664" s="563" t="str">
        <f>IF(AP665="-","",IF(AP665&gt;0,"","◄"))</f>
        <v>◄</v>
      </c>
      <c r="AQ664" s="564"/>
      <c r="AR664" s="517">
        <f>IF(ISNONTEXT(AR665)=TRUE,"_",1)</f>
        <v>1</v>
      </c>
      <c r="AS664" s="563" t="str">
        <f>IF(AS665="-","",IF(AS665&gt;0,"","◄"))</f>
        <v/>
      </c>
      <c r="AT664" s="564"/>
      <c r="AU664" s="517" t="str">
        <f>IF(ISNONTEXT(AU665)=TRUE,"_",AR664+1)</f>
        <v>_</v>
      </c>
      <c r="AV664" s="563" t="str">
        <f>IF(AV665="-","",IF(AV665&gt;0,"","◄"))</f>
        <v/>
      </c>
      <c r="AW664" s="564"/>
      <c r="AX664" s="517" t="str">
        <f>IF(ISNONTEXT(AX665)=TRUE,"_",AU664+1)</f>
        <v>_</v>
      </c>
      <c r="AY664" s="563" t="str">
        <f>IF(AY665="-","",IF(AY665&gt;0,"","◄"))</f>
        <v/>
      </c>
      <c r="AZ664" s="564"/>
      <c r="BA664" s="517" t="str">
        <f>IF(ISNONTEXT(BA665)=TRUE,"_",AX664+1)</f>
        <v>_</v>
      </c>
      <c r="BB664" s="563" t="str">
        <f>IF(BB665="-","",IF(BB665&gt;0,"","◄"))</f>
        <v/>
      </c>
      <c r="BC664" s="564"/>
      <c r="BD664" s="517" t="str">
        <f>IF(ISNONTEXT(BD665)=TRUE,"_",BA664+1)</f>
        <v>_</v>
      </c>
      <c r="BE664" s="563" t="str">
        <f>IF(BE665="-","",IF(BE665&gt;0,"","◄"))</f>
        <v/>
      </c>
      <c r="BF664" s="564"/>
      <c r="BG664" s="517" t="str">
        <f>IF(ISNONTEXT(BG665)=TRUE,"_",BD664+1)</f>
        <v>_</v>
      </c>
      <c r="BH664" s="563" t="str">
        <f>IF(BH665="-","",IF(BH665&gt;0,"","◄"))</f>
        <v/>
      </c>
      <c r="BI664" s="564"/>
      <c r="BJ664" s="517" t="str">
        <f>IF(ISNONTEXT(BJ665)=TRUE,"_",BG664+1)</f>
        <v>_</v>
      </c>
      <c r="BK664" s="563" t="str">
        <f>IF(BK665="-","",IF(BK665&gt;0,"","◄"))</f>
        <v/>
      </c>
      <c r="BL664" s="564"/>
      <c r="BM664" s="517" t="str">
        <f>IF(ISNONTEXT(BM665)=TRUE,"_",BJ664+1)</f>
        <v>_</v>
      </c>
      <c r="BN664" s="563" t="str">
        <f>IF(BN665="-","",IF(BN665&gt;0,"","◄"))</f>
        <v/>
      </c>
      <c r="BO664" s="564"/>
      <c r="BP664" s="517" t="str">
        <f>IF(ISNONTEXT(BP665)=TRUE,"_",BM664+1)</f>
        <v>_</v>
      </c>
      <c r="BQ664" s="563" t="str">
        <f>IF(BQ665="-","",IF(BQ665&gt;0,"","◄"))</f>
        <v/>
      </c>
      <c r="BR664" s="564"/>
      <c r="BS664" s="517" t="str">
        <f>IF(ISNONTEXT(BS665)=TRUE,"_",BP664+1)</f>
        <v>_</v>
      </c>
      <c r="BT664" s="563" t="str">
        <f>IF(BT665="-","",IF(BT665&gt;0,"","◄"))</f>
        <v>◄</v>
      </c>
      <c r="BU664" s="564"/>
      <c r="BV664" s="517" t="str">
        <f>IF(ISNONTEXT(BV665)=TRUE,"_",1)</f>
        <v>_</v>
      </c>
      <c r="BW664" s="563" t="str">
        <f>IF(BW665="-","",IF(BW665&gt;0,"","◄"))</f>
        <v>◄</v>
      </c>
      <c r="BX664" s="564"/>
      <c r="BY664" s="517" t="str">
        <f>IF(ISNONTEXT(BY665)=TRUE,"_",BV664+1)</f>
        <v>_</v>
      </c>
      <c r="BZ664" s="26"/>
      <c r="CA664" s="24"/>
      <c r="CB664" s="25" t="str">
        <f>IF(CB665&gt;0,"►","")</f>
        <v/>
      </c>
      <c r="CC664" s="25" t="str">
        <f>IF(CC665&gt;0,"►","")</f>
        <v/>
      </c>
      <c r="CD664" s="517" t="str">
        <f>IF(ISNONTEXT(CD665)=TRUE,"_",1)</f>
        <v>_</v>
      </c>
      <c r="CE664" s="25" t="str">
        <f>IF(CE665&gt;0,"►","")</f>
        <v/>
      </c>
      <c r="CF664" s="25" t="str">
        <f>IF(CF665&gt;0,"►","")</f>
        <v/>
      </c>
      <c r="CG664" s="517" t="str">
        <f>IF(ISNONTEXT(CG665)=TRUE,"_",CD664+1)</f>
        <v>_</v>
      </c>
      <c r="CH664" s="66">
        <f>ROWS(CH665:CH667)-1</f>
        <v>2</v>
      </c>
      <c r="CI664" s="23" t="s">
        <v>836</v>
      </c>
    </row>
    <row r="665" spans="1:87" ht="16.8" customHeight="1" thickBot="1" x14ac:dyDescent="0.35">
      <c r="A665" s="503"/>
      <c r="B665" s="49"/>
      <c r="C665" s="156">
        <f>B665</f>
        <v>0</v>
      </c>
      <c r="D665" s="457"/>
      <c r="E665" s="73"/>
      <c r="F665" s="74" t="s">
        <v>1815</v>
      </c>
      <c r="G665" s="300">
        <v>23914</v>
      </c>
      <c r="H665" s="76">
        <v>3</v>
      </c>
      <c r="I665" s="114"/>
      <c r="J665" s="114"/>
      <c r="K665" s="79"/>
      <c r="L665" s="79"/>
      <c r="M665" s="79"/>
      <c r="N665" s="80" t="s">
        <v>1816</v>
      </c>
      <c r="O665" s="81"/>
      <c r="P665" s="82"/>
      <c r="Q665" s="83" t="str">
        <f>IF(R665="?","?","")</f>
        <v/>
      </c>
      <c r="R665" s="83" t="str">
        <f>IF(AND(S665="",T665&gt;0),"?",IF(S665="","◄",IF(T665&gt;=1,"►","")))</f>
        <v>◄</v>
      </c>
      <c r="S665" s="84"/>
      <c r="T665" s="85"/>
      <c r="U665" s="83" t="str">
        <f>IF(V665="?","?","")</f>
        <v/>
      </c>
      <c r="V665" s="83" t="str">
        <f>IF(AND(W665="",X665&gt;0),"?",IF(W665="","◄",IF(X665&gt;=1,"►","")))</f>
        <v>◄</v>
      </c>
      <c r="W665" s="86"/>
      <c r="X665" s="85"/>
      <c r="Y665" s="457"/>
      <c r="Z665" s="87"/>
      <c r="AA665" s="521">
        <f>(S665*Z665)</f>
        <v>0</v>
      </c>
      <c r="AB665" s="520">
        <f>(T665*AA665)</f>
        <v>0</v>
      </c>
      <c r="AC665" s="88"/>
      <c r="AD665" s="519">
        <f>(W665*AC665)</f>
        <v>0</v>
      </c>
      <c r="AE665" s="518">
        <f>(X665*AD665)</f>
        <v>0</v>
      </c>
      <c r="AF665" s="89" t="str">
        <f>IF(AG665&gt;0,"ok","◄")</f>
        <v>◄</v>
      </c>
      <c r="AG665" s="90"/>
      <c r="AH665" s="89" t="str">
        <f>IF(AND(AI665="",AJ665&gt;0),"?",IF(AI665="","◄",IF(AJ665&gt;=1,"►","")))</f>
        <v>◄</v>
      </c>
      <c r="AI665" s="91"/>
      <c r="AJ665" s="92"/>
      <c r="AK665" s="591"/>
      <c r="AL665" s="593"/>
      <c r="AM665" s="43"/>
      <c r="AN665" s="3" t="s">
        <v>3</v>
      </c>
      <c r="AO665" s="12" t="s">
        <v>1</v>
      </c>
      <c r="AP665" s="13"/>
      <c r="AQ665" s="14"/>
      <c r="AR665" s="15" t="s">
        <v>4</v>
      </c>
      <c r="AS665" s="516" t="s">
        <v>6</v>
      </c>
      <c r="AT665" s="516" t="s">
        <v>6</v>
      </c>
      <c r="AU665" s="516"/>
      <c r="AV665" s="516" t="s">
        <v>6</v>
      </c>
      <c r="AW665" s="516" t="s">
        <v>6</v>
      </c>
      <c r="AX665" s="516"/>
      <c r="AY665" s="516" t="s">
        <v>6</v>
      </c>
      <c r="AZ665" s="516" t="s">
        <v>6</v>
      </c>
      <c r="BA665" s="516"/>
      <c r="BB665" s="516" t="s">
        <v>6</v>
      </c>
      <c r="BC665" s="516" t="s">
        <v>6</v>
      </c>
      <c r="BD665" s="516"/>
      <c r="BE665" s="516" t="s">
        <v>6</v>
      </c>
      <c r="BF665" s="516" t="s">
        <v>6</v>
      </c>
      <c r="BG665" s="516"/>
      <c r="BH665" s="516" t="s">
        <v>6</v>
      </c>
      <c r="BI665" s="516" t="s">
        <v>6</v>
      </c>
      <c r="BJ665" s="516"/>
      <c r="BK665" s="516" t="s">
        <v>6</v>
      </c>
      <c r="BL665" s="516" t="s">
        <v>6</v>
      </c>
      <c r="BM665" s="516"/>
      <c r="BN665" s="516" t="s">
        <v>6</v>
      </c>
      <c r="BO665" s="516" t="s">
        <v>6</v>
      </c>
      <c r="BP665" s="516"/>
      <c r="BQ665" s="516" t="s">
        <v>6</v>
      </c>
      <c r="BR665" s="516" t="s">
        <v>6</v>
      </c>
      <c r="BS665" s="516"/>
      <c r="BT665" s="32"/>
      <c r="BU665" s="33"/>
      <c r="BV665" s="34"/>
      <c r="BW665" s="32"/>
      <c r="BX665" s="33"/>
      <c r="BY665" s="34"/>
      <c r="BZ665" s="35"/>
      <c r="CA665" s="24"/>
      <c r="CB665" s="36"/>
      <c r="CC665" s="33"/>
      <c r="CD665" s="37"/>
      <c r="CE665" s="36"/>
      <c r="CF665" s="38"/>
      <c r="CG665" s="39"/>
      <c r="CH665" s="457"/>
      <c r="CI665" s="23" t="s">
        <v>836</v>
      </c>
    </row>
    <row r="666" spans="1:87" ht="15.6" thickTop="1" thickBot="1" x14ac:dyDescent="0.35">
      <c r="A666" s="503"/>
      <c r="B666" s="49"/>
      <c r="C666" s="156">
        <f>B666</f>
        <v>0</v>
      </c>
      <c r="D666" s="457"/>
      <c r="E666" s="73"/>
      <c r="F666" s="93">
        <v>1350</v>
      </c>
      <c r="G666" s="302">
        <v>23914</v>
      </c>
      <c r="H666" s="76">
        <v>6</v>
      </c>
      <c r="I666" s="114"/>
      <c r="J666" s="114"/>
      <c r="K666" s="79"/>
      <c r="L666" s="79"/>
      <c r="M666" s="79"/>
      <c r="N666" s="80" t="s">
        <v>1817</v>
      </c>
      <c r="O666" s="81"/>
      <c r="P666" s="82"/>
      <c r="Q666" s="83" t="str">
        <f>IF(R666="?","?","")</f>
        <v/>
      </c>
      <c r="R666" s="83" t="str">
        <f>IF(AND(S666="",T666&gt;0),"?",IF(S666="","◄",IF(T666&gt;=1,"►","")))</f>
        <v>◄</v>
      </c>
      <c r="S666" s="84"/>
      <c r="T666" s="85"/>
      <c r="U666" s="83" t="str">
        <f>IF(V666="?","?","")</f>
        <v/>
      </c>
      <c r="V666" s="83" t="str">
        <f>IF(AND(W666="",X666&gt;0),"?",IF(W666="","◄",IF(X666&gt;=1,"►","")))</f>
        <v>◄</v>
      </c>
      <c r="W666" s="86"/>
      <c r="X666" s="85"/>
      <c r="Y666" s="457"/>
      <c r="Z666" s="87"/>
      <c r="AA666" s="521">
        <f>(S666*Z666)</f>
        <v>0</v>
      </c>
      <c r="AB666" s="520">
        <f>(T666*AA666)</f>
        <v>0</v>
      </c>
      <c r="AC666" s="88"/>
      <c r="AD666" s="519">
        <f>(W666*AC666)</f>
        <v>0</v>
      </c>
      <c r="AE666" s="518">
        <f>(X666*AD666)</f>
        <v>0</v>
      </c>
      <c r="AF666" s="44"/>
      <c r="AG666" s="45"/>
      <c r="AH666" s="44"/>
      <c r="AI666" s="45"/>
      <c r="AJ666" s="45"/>
      <c r="AK666" s="45"/>
      <c r="AL666" s="45"/>
      <c r="AM666" s="43"/>
      <c r="AN666" s="27" t="s">
        <v>6</v>
      </c>
      <c r="AO666" s="27" t="s">
        <v>6</v>
      </c>
      <c r="AP666" s="516"/>
      <c r="AQ666" s="516"/>
      <c r="AR666" s="516"/>
      <c r="AS666" s="516" t="s">
        <v>6</v>
      </c>
      <c r="AT666" s="516" t="s">
        <v>6</v>
      </c>
      <c r="AU666" s="516"/>
      <c r="AV666" s="516" t="s">
        <v>6</v>
      </c>
      <c r="AW666" s="516" t="s">
        <v>6</v>
      </c>
      <c r="AX666" s="516"/>
      <c r="AY666" s="516" t="s">
        <v>6</v>
      </c>
      <c r="AZ666" s="516" t="s">
        <v>6</v>
      </c>
      <c r="BA666" s="516"/>
      <c r="BB666" s="516" t="s">
        <v>6</v>
      </c>
      <c r="BC666" s="516" t="s">
        <v>6</v>
      </c>
      <c r="BD666" s="516"/>
      <c r="BE666" s="516" t="s">
        <v>6</v>
      </c>
      <c r="BF666" s="516" t="s">
        <v>6</v>
      </c>
      <c r="BG666" s="516"/>
      <c r="BH666" s="516" t="s">
        <v>6</v>
      </c>
      <c r="BI666" s="516" t="s">
        <v>6</v>
      </c>
      <c r="BJ666" s="516"/>
      <c r="BK666" s="516" t="s">
        <v>6</v>
      </c>
      <c r="BL666" s="516" t="s">
        <v>6</v>
      </c>
      <c r="BM666" s="516"/>
      <c r="BN666" s="516" t="s">
        <v>6</v>
      </c>
      <c r="BO666" s="516" t="s">
        <v>6</v>
      </c>
      <c r="BP666" s="516"/>
      <c r="BQ666" s="516" t="s">
        <v>6</v>
      </c>
      <c r="BR666" s="516" t="s">
        <v>6</v>
      </c>
      <c r="BS666" s="516"/>
      <c r="BT666" s="516"/>
      <c r="BU666" s="516"/>
      <c r="BV666" s="516"/>
      <c r="BW666" s="516"/>
      <c r="BX666" s="516"/>
      <c r="BY666" s="516"/>
      <c r="BZ666" s="28"/>
      <c r="CA666" s="24"/>
      <c r="CB666" s="29"/>
      <c r="CC666" s="29"/>
      <c r="CD666" s="30"/>
      <c r="CE666" s="29"/>
      <c r="CF666" s="29"/>
      <c r="CG666" s="31"/>
      <c r="CH666" s="457"/>
      <c r="CI666" s="23" t="s">
        <v>836</v>
      </c>
    </row>
    <row r="667" spans="1:87" ht="16.8" thickTop="1" thickBot="1" x14ac:dyDescent="0.35">
      <c r="A667" s="505" t="str">
        <f>IF(COUNTIF(B668:B669,"x")&gt;0,"x","")</f>
        <v/>
      </c>
      <c r="B667" s="57"/>
      <c r="C667" s="510" t="str">
        <f>A667</f>
        <v/>
      </c>
      <c r="D667" s="66">
        <f>ROWS(D668:D669)-1</f>
        <v>1</v>
      </c>
      <c r="E667" s="58" t="s">
        <v>1818</v>
      </c>
      <c r="F667" s="59"/>
      <c r="G667" s="301"/>
      <c r="H667" s="6"/>
      <c r="I667" s="6"/>
      <c r="J667" s="6"/>
      <c r="K667" s="18"/>
      <c r="L667" s="18"/>
      <c r="M667" s="18"/>
      <c r="N667" s="46"/>
      <c r="O667" s="60" t="s">
        <v>1814</v>
      </c>
      <c r="P667" s="61" t="s">
        <v>3298</v>
      </c>
      <c r="Q667" s="62"/>
      <c r="R667" s="63" t="str">
        <f>IF(COUNTIF(Q668:Q669,"?")&gt;0,"?",IF(AND(S667="◄",T667="►"),"◄►",IF(S667="◄","◄",IF(T667="►","►",""))))</f>
        <v>◄</v>
      </c>
      <c r="S667" s="64" t="str">
        <f>IF(SUM(S668:S669)+1=ROWS(S668:S669)-COUNTIF(S668:S669,"-"),"","◄")</f>
        <v>◄</v>
      </c>
      <c r="T667" s="65" t="str">
        <f>IF(SUM(T668:T669)&gt;0,"►","")</f>
        <v/>
      </c>
      <c r="U667" s="62"/>
      <c r="V667" s="63" t="str">
        <f>IF(COUNTIF(U668:U669,"?")&gt;0,"?",IF(AND(W667="◄",X667="►"),"◄►",IF(W667="◄","◄",IF(X667="►","►",""))))</f>
        <v>◄</v>
      </c>
      <c r="W667" s="64" t="str">
        <f>IF(SUM(W668:W669)+1=ROWS(W668:W669)-COUNTIF(W668:W669,"-"),"","◄")</f>
        <v>◄</v>
      </c>
      <c r="X667" s="65" t="str">
        <f>IF(SUM(X668:X669)&gt;0,"►","")</f>
        <v/>
      </c>
      <c r="Y667" s="66">
        <f>ROWS(Y668:Y669)-1</f>
        <v>1</v>
      </c>
      <c r="Z667" s="67">
        <f>SUM(Z668:Z669)-Z669</f>
        <v>0</v>
      </c>
      <c r="AA667" s="68" t="s">
        <v>840</v>
      </c>
      <c r="AB667" s="69"/>
      <c r="AC667" s="67">
        <f>SUM(AC668:AC669)-AC669</f>
        <v>0</v>
      </c>
      <c r="AD667" s="68" t="s">
        <v>840</v>
      </c>
      <c r="AE667" s="69"/>
      <c r="AF667" s="153" t="str">
        <f>IF(AG667="◄","◄",IF(AG667="ok","►",""))</f>
        <v>◄</v>
      </c>
      <c r="AG667" s="154" t="str">
        <f>IF(AG668&gt;0,"OK","◄")</f>
        <v>◄</v>
      </c>
      <c r="AH667" s="155" t="str">
        <f>IF(AND(AI667="◄",AJ667="►"),"◄?►",IF(AI667="◄","◄",IF(AJ667="►","►","")))</f>
        <v>◄</v>
      </c>
      <c r="AI667" s="64" t="str">
        <f>IF(AI668&gt;0,"","◄")</f>
        <v>◄</v>
      </c>
      <c r="AJ667" s="65" t="str">
        <f>IF(SUM(AJ668:AJ673)&gt;0,"►","")</f>
        <v/>
      </c>
      <c r="AK667" s="590">
        <f>G670</f>
        <v>23914</v>
      </c>
      <c r="AL667" s="592" t="str">
        <f>P667</f>
        <v xml:space="preserve">  ▬ folder Nr. 18 / 65 ▬ </v>
      </c>
      <c r="AM667" s="43"/>
      <c r="AN667" s="1" t="str">
        <f>IF(AO667="","",IF(COUNTIF(AN668,"ok"),"","◄"))</f>
        <v>◄</v>
      </c>
      <c r="AO667" s="9" t="str">
        <f>IF(COUNTIF(AP667:BR667,"◄")&gt;0,"◄","")</f>
        <v>◄</v>
      </c>
      <c r="AP667" s="563" t="str">
        <f>IF(AP668="-","",IF(AP668&gt;0,"","◄"))</f>
        <v>◄</v>
      </c>
      <c r="AQ667" s="564"/>
      <c r="AR667" s="517">
        <f>IF(ISNONTEXT(AR668)=TRUE,"_",1)</f>
        <v>1</v>
      </c>
      <c r="AS667" s="563" t="str">
        <f>IF(AS668="-","",IF(AS668&gt;0,"","◄"))</f>
        <v/>
      </c>
      <c r="AT667" s="564"/>
      <c r="AU667" s="517" t="str">
        <f>IF(ISNONTEXT(AU668)=TRUE,"_",AR667+1)</f>
        <v>_</v>
      </c>
      <c r="AV667" s="563" t="str">
        <f>IF(AV668="-","",IF(AV668&gt;0,"","◄"))</f>
        <v/>
      </c>
      <c r="AW667" s="564"/>
      <c r="AX667" s="517" t="str">
        <f>IF(ISNONTEXT(AX668)=TRUE,"_",AU667+1)</f>
        <v>_</v>
      </c>
      <c r="AY667" s="563" t="str">
        <f>IF(AY668="-","",IF(AY668&gt;0,"","◄"))</f>
        <v/>
      </c>
      <c r="AZ667" s="564"/>
      <c r="BA667" s="517" t="str">
        <f>IF(ISNONTEXT(BA668)=TRUE,"_",AX667+1)</f>
        <v>_</v>
      </c>
      <c r="BB667" s="563" t="str">
        <f>IF(BB668="-","",IF(BB668&gt;0,"","◄"))</f>
        <v/>
      </c>
      <c r="BC667" s="564"/>
      <c r="BD667" s="517" t="str">
        <f>IF(ISNONTEXT(BD668)=TRUE,"_",BA667+1)</f>
        <v>_</v>
      </c>
      <c r="BE667" s="563" t="str">
        <f>IF(BE668="-","",IF(BE668&gt;0,"","◄"))</f>
        <v/>
      </c>
      <c r="BF667" s="564"/>
      <c r="BG667" s="517" t="str">
        <f>IF(ISNONTEXT(BG668)=TRUE,"_",BD667+1)</f>
        <v>_</v>
      </c>
      <c r="BH667" s="563" t="str">
        <f>IF(BH668="-","",IF(BH668&gt;0,"","◄"))</f>
        <v/>
      </c>
      <c r="BI667" s="564"/>
      <c r="BJ667" s="517" t="str">
        <f>IF(ISNONTEXT(BJ668)=TRUE,"_",BG667+1)</f>
        <v>_</v>
      </c>
      <c r="BK667" s="563" t="str">
        <f>IF(BK668="-","",IF(BK668&gt;0,"","◄"))</f>
        <v/>
      </c>
      <c r="BL667" s="564"/>
      <c r="BM667" s="517" t="str">
        <f>IF(ISNONTEXT(BM668)=TRUE,"_",BJ667+1)</f>
        <v>_</v>
      </c>
      <c r="BN667" s="563" t="str">
        <f>IF(BN668="-","",IF(BN668&gt;0,"","◄"))</f>
        <v/>
      </c>
      <c r="BO667" s="564"/>
      <c r="BP667" s="517" t="str">
        <f>IF(ISNONTEXT(BP668)=TRUE,"_",BM667+1)</f>
        <v>_</v>
      </c>
      <c r="BQ667" s="563" t="str">
        <f>IF(BQ668="-","",IF(BQ668&gt;0,"","◄"))</f>
        <v/>
      </c>
      <c r="BR667" s="564"/>
      <c r="BS667" s="517" t="str">
        <f>IF(ISNONTEXT(BS668)=TRUE,"_",BP667+1)</f>
        <v>_</v>
      </c>
      <c r="BT667" s="563" t="str">
        <f>IF(BT668="-","",IF(BT668&gt;0,"","◄"))</f>
        <v>◄</v>
      </c>
      <c r="BU667" s="564"/>
      <c r="BV667" s="517" t="str">
        <f>IF(ISNONTEXT(BV668)=TRUE,"_",1)</f>
        <v>_</v>
      </c>
      <c r="BW667" s="563" t="str">
        <f>IF(BW668="-","",IF(BW668&gt;0,"","◄"))</f>
        <v>◄</v>
      </c>
      <c r="BX667" s="564"/>
      <c r="BY667" s="517" t="str">
        <f>IF(ISNONTEXT(BY668)=TRUE,"_",BV667+1)</f>
        <v>_</v>
      </c>
      <c r="BZ667" s="26"/>
      <c r="CA667" s="24"/>
      <c r="CB667" s="25" t="str">
        <f>IF(CB668&gt;0,"►","")</f>
        <v/>
      </c>
      <c r="CC667" s="25" t="str">
        <f>IF(CC668&gt;0,"►","")</f>
        <v/>
      </c>
      <c r="CD667" s="517" t="str">
        <f>IF(ISNONTEXT(CD668)=TRUE,"_",1)</f>
        <v>_</v>
      </c>
      <c r="CE667" s="25" t="str">
        <f>IF(CE668&gt;0,"►","")</f>
        <v/>
      </c>
      <c r="CF667" s="25" t="str">
        <f>IF(CF668&gt;0,"►","")</f>
        <v/>
      </c>
      <c r="CG667" s="517" t="str">
        <f>IF(ISNONTEXT(CG668)=TRUE,"_",CD667+1)</f>
        <v>_</v>
      </c>
      <c r="CH667" s="66">
        <f>ROWS(CH668:CH669)-1</f>
        <v>1</v>
      </c>
      <c r="CI667" s="23" t="s">
        <v>836</v>
      </c>
    </row>
    <row r="668" spans="1:87" ht="16.8" customHeight="1" thickBot="1" x14ac:dyDescent="0.35">
      <c r="A668" s="503"/>
      <c r="B668" s="49"/>
      <c r="C668" s="156">
        <f>B668</f>
        <v>0</v>
      </c>
      <c r="D668" s="457"/>
      <c r="E668" s="73"/>
      <c r="F668" s="74" t="s">
        <v>1819</v>
      </c>
      <c r="G668" s="300">
        <v>23914</v>
      </c>
      <c r="H668" s="76">
        <v>1</v>
      </c>
      <c r="I668" s="114"/>
      <c r="J668" s="114"/>
      <c r="K668" s="79"/>
      <c r="L668" s="79"/>
      <c r="M668" s="79"/>
      <c r="N668" s="80" t="s">
        <v>1820</v>
      </c>
      <c r="O668" s="81"/>
      <c r="P668" s="82"/>
      <c r="Q668" s="83" t="str">
        <f>IF(R668="?","?","")</f>
        <v/>
      </c>
      <c r="R668" s="83" t="str">
        <f>IF(AND(S668="",T668&gt;0),"?",IF(S668="","◄",IF(T668&gt;=1,"►","")))</f>
        <v>◄</v>
      </c>
      <c r="S668" s="84"/>
      <c r="T668" s="85"/>
      <c r="U668" s="83" t="str">
        <f>IF(V668="?","?","")</f>
        <v/>
      </c>
      <c r="V668" s="83" t="str">
        <f>IF(AND(W668="",X668&gt;0),"?",IF(W668="","◄",IF(X668&gt;=1,"►","")))</f>
        <v>◄</v>
      </c>
      <c r="W668" s="86"/>
      <c r="X668" s="85"/>
      <c r="Y668" s="457"/>
      <c r="Z668" s="87"/>
      <c r="AA668" s="521">
        <f>(S668*Z668)</f>
        <v>0</v>
      </c>
      <c r="AB668" s="520">
        <f>(T668*AA668)</f>
        <v>0</v>
      </c>
      <c r="AC668" s="88"/>
      <c r="AD668" s="519">
        <f>(W668*AC668)</f>
        <v>0</v>
      </c>
      <c r="AE668" s="518">
        <f>(X668*AD668)</f>
        <v>0</v>
      </c>
      <c r="AF668" s="89" t="str">
        <f>IF(AG668&gt;0,"ok","◄")</f>
        <v>◄</v>
      </c>
      <c r="AG668" s="90"/>
      <c r="AH668" s="89" t="str">
        <f>IF(AND(AI668="",AJ668&gt;0),"?",IF(AI668="","◄",IF(AJ668&gt;=1,"►","")))</f>
        <v>◄</v>
      </c>
      <c r="AI668" s="91"/>
      <c r="AJ668" s="92"/>
      <c r="AK668" s="591"/>
      <c r="AL668" s="593"/>
      <c r="AM668" s="43"/>
      <c r="AN668" s="3" t="s">
        <v>3</v>
      </c>
      <c r="AO668" s="12" t="s">
        <v>1</v>
      </c>
      <c r="AP668" s="13"/>
      <c r="AQ668" s="14"/>
      <c r="AR668" s="15" t="s">
        <v>4</v>
      </c>
      <c r="AS668" s="516" t="s">
        <v>6</v>
      </c>
      <c r="AT668" s="516" t="s">
        <v>6</v>
      </c>
      <c r="AU668" s="516"/>
      <c r="AV668" s="516" t="s">
        <v>6</v>
      </c>
      <c r="AW668" s="516" t="s">
        <v>6</v>
      </c>
      <c r="AX668" s="516"/>
      <c r="AY668" s="516" t="s">
        <v>6</v>
      </c>
      <c r="AZ668" s="516" t="s">
        <v>6</v>
      </c>
      <c r="BA668" s="516"/>
      <c r="BB668" s="516" t="s">
        <v>6</v>
      </c>
      <c r="BC668" s="516" t="s">
        <v>6</v>
      </c>
      <c r="BD668" s="516"/>
      <c r="BE668" s="516" t="s">
        <v>6</v>
      </c>
      <c r="BF668" s="516" t="s">
        <v>6</v>
      </c>
      <c r="BG668" s="516"/>
      <c r="BH668" s="516" t="s">
        <v>6</v>
      </c>
      <c r="BI668" s="516" t="s">
        <v>6</v>
      </c>
      <c r="BJ668" s="516"/>
      <c r="BK668" s="516" t="s">
        <v>6</v>
      </c>
      <c r="BL668" s="516" t="s">
        <v>6</v>
      </c>
      <c r="BM668" s="516"/>
      <c r="BN668" s="516" t="s">
        <v>6</v>
      </c>
      <c r="BO668" s="516" t="s">
        <v>6</v>
      </c>
      <c r="BP668" s="516"/>
      <c r="BQ668" s="516" t="s">
        <v>6</v>
      </c>
      <c r="BR668" s="516" t="s">
        <v>6</v>
      </c>
      <c r="BS668" s="516"/>
      <c r="BT668" s="32"/>
      <c r="BU668" s="33"/>
      <c r="BV668" s="34"/>
      <c r="BW668" s="32"/>
      <c r="BX668" s="33"/>
      <c r="BY668" s="34"/>
      <c r="BZ668" s="35"/>
      <c r="CA668" s="24"/>
      <c r="CB668" s="36"/>
      <c r="CC668" s="33"/>
      <c r="CD668" s="37"/>
      <c r="CE668" s="36"/>
      <c r="CF668" s="38"/>
      <c r="CG668" s="39"/>
      <c r="CH668" s="457"/>
      <c r="CI668" s="23" t="s">
        <v>836</v>
      </c>
    </row>
    <row r="669" spans="1:87" ht="16.8" thickTop="1" thickBot="1" x14ac:dyDescent="0.35">
      <c r="A669" s="505" t="str">
        <f>IF(COUNTIF(B670:B678,"x")&gt;0,"x","")</f>
        <v/>
      </c>
      <c r="B669" s="57"/>
      <c r="C669" s="510" t="str">
        <f>A669</f>
        <v/>
      </c>
      <c r="D669" s="66">
        <f>ROWS(D670:D678)-1</f>
        <v>8</v>
      </c>
      <c r="E669" s="58" t="s">
        <v>1821</v>
      </c>
      <c r="F669" s="59"/>
      <c r="G669" s="301"/>
      <c r="H669" s="6"/>
      <c r="I669" s="6"/>
      <c r="J669" s="6"/>
      <c r="K669" s="18"/>
      <c r="L669" s="18"/>
      <c r="M669" s="18"/>
      <c r="N669" s="46"/>
      <c r="O669" s="60" t="s">
        <v>1814</v>
      </c>
      <c r="P669" s="61" t="s">
        <v>3298</v>
      </c>
      <c r="Q669" s="143"/>
      <c r="R669" s="63" t="str">
        <f>IF(COUNTIF(Q670:Q678,"?")&gt;0,"?",IF(AND(S669="◄",T669="►"),"◄►",IF(S669="◄","◄",IF(T669="►","►",""))))</f>
        <v>◄</v>
      </c>
      <c r="S669" s="64" t="str">
        <f>IF(SUM(S670:S678)+1=ROWS(S670:S678)-COUNTIF(S670:S678,"-"),"","◄")</f>
        <v>◄</v>
      </c>
      <c r="T669" s="65" t="str">
        <f>IF(SUM(T670:T678)&gt;0,"►","")</f>
        <v/>
      </c>
      <c r="U669" s="146"/>
      <c r="V669" s="63" t="str">
        <f>IF(COUNTIF(U670:U678,"?")&gt;0,"?",IF(AND(W669="◄",X669="►"),"◄►",IF(W669="◄","◄",IF(X669="►","►",""))))</f>
        <v>◄</v>
      </c>
      <c r="W669" s="64" t="str">
        <f>IF(SUM(W670:W678)+1=ROWS(W670:W678)-COUNTIF(W670:W678,"-"),"","◄")</f>
        <v>◄</v>
      </c>
      <c r="X669" s="65" t="str">
        <f>IF(SUM(X670:X678)&gt;0,"►","")</f>
        <v/>
      </c>
      <c r="Y669" s="66">
        <f>ROWS(Y670:Y678)-1</f>
        <v>8</v>
      </c>
      <c r="Z669" s="67">
        <f>SUM(Z670:Z678)-Z678</f>
        <v>0</v>
      </c>
      <c r="AA669" s="68" t="s">
        <v>840</v>
      </c>
      <c r="AB669" s="69"/>
      <c r="AC669" s="67">
        <f>SUM(AC670:AC678)-AC678</f>
        <v>0</v>
      </c>
      <c r="AD669" s="68" t="s">
        <v>840</v>
      </c>
      <c r="AE669" s="69"/>
      <c r="AF669" s="153" t="str">
        <f>IF(AG669="◄","◄",IF(AG669="ok","►",""))</f>
        <v>◄</v>
      </c>
      <c r="AG669" s="154" t="str">
        <f>IF(AG670&gt;0,"OK","◄")</f>
        <v>◄</v>
      </c>
      <c r="AH669" s="155" t="str">
        <f>IF(AND(AI669="◄",AJ669="►"),"◄?►",IF(AI669="◄","◄",IF(AJ669="►","►","")))</f>
        <v>◄</v>
      </c>
      <c r="AI669" s="64" t="str">
        <f>IF(AI670&gt;0,"","◄")</f>
        <v>◄</v>
      </c>
      <c r="AJ669" s="65" t="str">
        <f>IF(SUM(AJ670:AJ671)&gt;0,"►","")</f>
        <v/>
      </c>
      <c r="AK669" s="590">
        <f>G670</f>
        <v>23914</v>
      </c>
      <c r="AL669" s="592" t="str">
        <f>P669</f>
        <v xml:space="preserve">  ▬ folder Nr. 18 / 65 ▬ </v>
      </c>
      <c r="AM669" s="43"/>
      <c r="AN669" s="1" t="str">
        <f>IF(AO669="","",IF(COUNTIF(AN670,"ok"),"","◄"))</f>
        <v>◄</v>
      </c>
      <c r="AO669" s="9" t="str">
        <f>IF(COUNTIF(AP669:BR669,"◄")&gt;0,"◄","")</f>
        <v>◄</v>
      </c>
      <c r="AP669" s="563" t="str">
        <f>IF(AP670="-","",IF(AP670&gt;0,"","◄"))</f>
        <v>◄</v>
      </c>
      <c r="AQ669" s="564"/>
      <c r="AR669" s="517">
        <f>IF(ISNONTEXT(AR670)=TRUE,"_",1)</f>
        <v>1</v>
      </c>
      <c r="AS669" s="563" t="str">
        <f>IF(AS670="-","",IF(AS670&gt;0,"","◄"))</f>
        <v>◄</v>
      </c>
      <c r="AT669" s="564"/>
      <c r="AU669" s="517">
        <f>IF(ISNONTEXT(AU670)=TRUE,"_",AR669+1)</f>
        <v>2</v>
      </c>
      <c r="AV669" s="563" t="str">
        <f>IF(AV670="-","",IF(AV670&gt;0,"","◄"))</f>
        <v/>
      </c>
      <c r="AW669" s="564"/>
      <c r="AX669" s="517" t="str">
        <f>IF(ISNONTEXT(AX670)=TRUE,"_",AU669+1)</f>
        <v>_</v>
      </c>
      <c r="AY669" s="563" t="str">
        <f>IF(AY670="-","",IF(AY670&gt;0,"","◄"))</f>
        <v/>
      </c>
      <c r="AZ669" s="564"/>
      <c r="BA669" s="517" t="str">
        <f>IF(ISNONTEXT(BA670)=TRUE,"_",AX669+1)</f>
        <v>_</v>
      </c>
      <c r="BB669" s="563" t="str">
        <f>IF(BB670="-","",IF(BB670&gt;0,"","◄"))</f>
        <v/>
      </c>
      <c r="BC669" s="564"/>
      <c r="BD669" s="517" t="str">
        <f>IF(ISNONTEXT(BD670)=TRUE,"_",BA669+1)</f>
        <v>_</v>
      </c>
      <c r="BE669" s="563" t="str">
        <f>IF(BE670="-","",IF(BE670&gt;0,"","◄"))</f>
        <v/>
      </c>
      <c r="BF669" s="564"/>
      <c r="BG669" s="517" t="str">
        <f>IF(ISNONTEXT(BG670)=TRUE,"_",BD669+1)</f>
        <v>_</v>
      </c>
      <c r="BH669" s="563" t="str">
        <f>IF(BH670="-","",IF(BH670&gt;0,"","◄"))</f>
        <v/>
      </c>
      <c r="BI669" s="564"/>
      <c r="BJ669" s="517" t="str">
        <f>IF(ISNONTEXT(BJ670)=TRUE,"_",BG669+1)</f>
        <v>_</v>
      </c>
      <c r="BK669" s="563" t="str">
        <f>IF(BK670="-","",IF(BK670&gt;0,"","◄"))</f>
        <v/>
      </c>
      <c r="BL669" s="564"/>
      <c r="BM669" s="517" t="str">
        <f>IF(ISNONTEXT(BM670)=TRUE,"_",BJ669+1)</f>
        <v>_</v>
      </c>
      <c r="BN669" s="563" t="str">
        <f>IF(BN670="-","",IF(BN670&gt;0,"","◄"))</f>
        <v/>
      </c>
      <c r="BO669" s="564"/>
      <c r="BP669" s="517" t="str">
        <f>IF(ISNONTEXT(BP670)=TRUE,"_",BM669+1)</f>
        <v>_</v>
      </c>
      <c r="BQ669" s="563" t="str">
        <f>IF(BQ670="-","",IF(BQ670&gt;0,"","◄"))</f>
        <v/>
      </c>
      <c r="BR669" s="564"/>
      <c r="BS669" s="517" t="str">
        <f>IF(ISNONTEXT(BS670)=TRUE,"_",BP669+1)</f>
        <v>_</v>
      </c>
      <c r="BT669" s="563" t="str">
        <f>IF(BT670="-","",IF(BT670&gt;0,"","◄"))</f>
        <v>◄</v>
      </c>
      <c r="BU669" s="564"/>
      <c r="BV669" s="517" t="str">
        <f>IF(ISNONTEXT(BV670)=TRUE,"_",1)</f>
        <v>_</v>
      </c>
      <c r="BW669" s="563" t="str">
        <f>IF(BW670="-","",IF(BW670&gt;0,"","◄"))</f>
        <v>◄</v>
      </c>
      <c r="BX669" s="564"/>
      <c r="BY669" s="517" t="str">
        <f>IF(ISNONTEXT(BY670)=TRUE,"_",BV669+1)</f>
        <v>_</v>
      </c>
      <c r="BZ669" s="26"/>
      <c r="CA669" s="24"/>
      <c r="CB669" s="25" t="str">
        <f>IF(CB670&gt;0,"►","")</f>
        <v/>
      </c>
      <c r="CC669" s="25" t="str">
        <f>IF(CC670&gt;0,"►","")</f>
        <v/>
      </c>
      <c r="CD669" s="517" t="str">
        <f>IF(ISNONTEXT(CD670)=TRUE,"_",1)</f>
        <v>_</v>
      </c>
      <c r="CE669" s="25" t="str">
        <f>IF(CE670&gt;0,"►","")</f>
        <v/>
      </c>
      <c r="CF669" s="25" t="str">
        <f>IF(CF670&gt;0,"►","")</f>
        <v/>
      </c>
      <c r="CG669" s="517" t="str">
        <f>IF(ISNONTEXT(CG670)=TRUE,"_",CD669+1)</f>
        <v>_</v>
      </c>
      <c r="CH669" s="66">
        <f>ROWS(CH670:CH678)-1</f>
        <v>8</v>
      </c>
      <c r="CI669" s="23" t="s">
        <v>836</v>
      </c>
    </row>
    <row r="670" spans="1:87" ht="16.8" customHeight="1" thickBot="1" x14ac:dyDescent="0.35">
      <c r="A670" s="503"/>
      <c r="B670" s="49"/>
      <c r="C670" s="156">
        <f>B670</f>
        <v>0</v>
      </c>
      <c r="D670" s="457"/>
      <c r="E670" s="73"/>
      <c r="F670" s="74" t="s">
        <v>1822</v>
      </c>
      <c r="G670" s="300">
        <v>23914</v>
      </c>
      <c r="H670" s="76">
        <v>0.5</v>
      </c>
      <c r="I670" s="114"/>
      <c r="J670" s="114"/>
      <c r="K670" s="79"/>
      <c r="L670" s="79"/>
      <c r="M670" s="79"/>
      <c r="N670" s="80" t="s">
        <v>1823</v>
      </c>
      <c r="O670" s="81"/>
      <c r="P670" s="82"/>
      <c r="Q670" s="83" t="str">
        <f>IF(R670="?","?","")</f>
        <v/>
      </c>
      <c r="R670" s="83" t="str">
        <f>IF(AND(S670="",T670&gt;0),"?",IF(S670="","◄",IF(T670&gt;=1,"►","")))</f>
        <v>◄</v>
      </c>
      <c r="S670" s="84"/>
      <c r="T670" s="85"/>
      <c r="U670" s="83" t="str">
        <f>IF(V670="?","?","")</f>
        <v/>
      </c>
      <c r="V670" s="83" t="str">
        <f>IF(AND(W670="",X670&gt;0),"?",IF(W670="","◄",IF(X670&gt;=1,"►","")))</f>
        <v>◄</v>
      </c>
      <c r="W670" s="86"/>
      <c r="X670" s="85"/>
      <c r="Y670" s="457"/>
      <c r="Z670" s="87"/>
      <c r="AA670" s="521">
        <f>(S670*Z670)</f>
        <v>0</v>
      </c>
      <c r="AB670" s="520">
        <f>(T670*AA670)</f>
        <v>0</v>
      </c>
      <c r="AC670" s="88"/>
      <c r="AD670" s="519">
        <f>(W670*AC670)</f>
        <v>0</v>
      </c>
      <c r="AE670" s="518">
        <f>(X670*AD670)</f>
        <v>0</v>
      </c>
      <c r="AF670" s="89" t="str">
        <f>IF(AG670&gt;0,"ok","◄")</f>
        <v>◄</v>
      </c>
      <c r="AG670" s="90"/>
      <c r="AH670" s="89" t="str">
        <f>IF(AND(AI670="",AJ670&gt;0),"?",IF(AI670="","◄",IF(AJ670&gt;=1,"►","")))</f>
        <v>◄</v>
      </c>
      <c r="AI670" s="91"/>
      <c r="AJ670" s="92"/>
      <c r="AK670" s="591"/>
      <c r="AL670" s="593"/>
      <c r="AM670" s="43"/>
      <c r="AN670" s="3" t="s">
        <v>3</v>
      </c>
      <c r="AO670" s="12" t="s">
        <v>1</v>
      </c>
      <c r="AP670" s="13"/>
      <c r="AQ670" s="14"/>
      <c r="AR670" s="15" t="s">
        <v>65</v>
      </c>
      <c r="AS670" s="13"/>
      <c r="AT670" s="14"/>
      <c r="AU670" s="15" t="s">
        <v>66</v>
      </c>
      <c r="AV670" s="516" t="s">
        <v>6</v>
      </c>
      <c r="AW670" s="516" t="s">
        <v>6</v>
      </c>
      <c r="AX670" s="516"/>
      <c r="AY670" s="516" t="s">
        <v>6</v>
      </c>
      <c r="AZ670" s="516" t="s">
        <v>6</v>
      </c>
      <c r="BA670" s="516"/>
      <c r="BB670" s="516" t="s">
        <v>6</v>
      </c>
      <c r="BC670" s="516" t="s">
        <v>6</v>
      </c>
      <c r="BD670" s="516"/>
      <c r="BE670" s="516" t="s">
        <v>6</v>
      </c>
      <c r="BF670" s="516" t="s">
        <v>6</v>
      </c>
      <c r="BG670" s="516"/>
      <c r="BH670" s="516" t="s">
        <v>6</v>
      </c>
      <c r="BI670" s="516" t="s">
        <v>6</v>
      </c>
      <c r="BJ670" s="516"/>
      <c r="BK670" s="516" t="s">
        <v>6</v>
      </c>
      <c r="BL670" s="516" t="s">
        <v>6</v>
      </c>
      <c r="BM670" s="516"/>
      <c r="BN670" s="516" t="s">
        <v>6</v>
      </c>
      <c r="BO670" s="516" t="s">
        <v>6</v>
      </c>
      <c r="BP670" s="516"/>
      <c r="BQ670" s="516" t="s">
        <v>6</v>
      </c>
      <c r="BR670" s="516" t="s">
        <v>6</v>
      </c>
      <c r="BS670" s="516"/>
      <c r="BT670" s="32"/>
      <c r="BU670" s="33"/>
      <c r="BV670" s="34"/>
      <c r="BW670" s="32"/>
      <c r="BX670" s="33"/>
      <c r="BY670" s="34"/>
      <c r="BZ670" s="35"/>
      <c r="CA670" s="24"/>
      <c r="CB670" s="36"/>
      <c r="CC670" s="33"/>
      <c r="CD670" s="37"/>
      <c r="CE670" s="36"/>
      <c r="CF670" s="38"/>
      <c r="CG670" s="39"/>
      <c r="CH670" s="457"/>
      <c r="CI670" s="23" t="s">
        <v>836</v>
      </c>
    </row>
    <row r="671" spans="1:87" ht="15.6" thickTop="1" thickBot="1" x14ac:dyDescent="0.35">
      <c r="A671" s="503"/>
      <c r="B671" s="49"/>
      <c r="C671" s="156">
        <f>B671</f>
        <v>0</v>
      </c>
      <c r="D671" s="457"/>
      <c r="E671" s="73"/>
      <c r="F671" s="93">
        <v>1353</v>
      </c>
      <c r="G671" s="302">
        <v>23914</v>
      </c>
      <c r="H671" s="76">
        <v>0.5</v>
      </c>
      <c r="I671" s="114"/>
      <c r="J671" s="114"/>
      <c r="K671" s="79"/>
      <c r="L671" s="79"/>
      <c r="M671" s="79"/>
      <c r="N671" s="80" t="s">
        <v>1824</v>
      </c>
      <c r="O671" s="81"/>
      <c r="P671" s="82"/>
      <c r="Q671" s="83" t="str">
        <f>IF(R671="?","?","")</f>
        <v/>
      </c>
      <c r="R671" s="83" t="str">
        <f>IF(AND(S671="",T671&gt;0),"?",IF(S671="","◄",IF(T671&gt;=1,"►","")))</f>
        <v>◄</v>
      </c>
      <c r="S671" s="84"/>
      <c r="T671" s="85"/>
      <c r="U671" s="83" t="str">
        <f>IF(V671="?","?","")</f>
        <v/>
      </c>
      <c r="V671" s="83" t="str">
        <f>IF(AND(W671="",X671&gt;0),"?",IF(W671="","◄",IF(X671&gt;=1,"►","")))</f>
        <v>◄</v>
      </c>
      <c r="W671" s="86"/>
      <c r="X671" s="85"/>
      <c r="Y671" s="457"/>
      <c r="Z671" s="87"/>
      <c r="AA671" s="521">
        <f>(S671*Z671)</f>
        <v>0</v>
      </c>
      <c r="AB671" s="520">
        <f>(T671*AA671)</f>
        <v>0</v>
      </c>
      <c r="AC671" s="88"/>
      <c r="AD671" s="519">
        <f>(W671*AC671)</f>
        <v>0</v>
      </c>
      <c r="AE671" s="518">
        <f>(X671*AD671)</f>
        <v>0</v>
      </c>
      <c r="AF671" s="44"/>
      <c r="AG671" s="45"/>
      <c r="AH671" s="44"/>
      <c r="AI671" s="45"/>
      <c r="AJ671" s="45"/>
      <c r="AK671" s="45"/>
      <c r="AL671" s="45"/>
      <c r="AM671" s="43"/>
      <c r="AN671" s="27" t="s">
        <v>6</v>
      </c>
      <c r="AO671" s="27" t="s">
        <v>6</v>
      </c>
      <c r="AP671" s="516"/>
      <c r="AQ671" s="516"/>
      <c r="AR671" s="516"/>
      <c r="AS671" s="516" t="s">
        <v>6</v>
      </c>
      <c r="AT671" s="516" t="s">
        <v>6</v>
      </c>
      <c r="AU671" s="516"/>
      <c r="AV671" s="516" t="s">
        <v>6</v>
      </c>
      <c r="AW671" s="516" t="s">
        <v>6</v>
      </c>
      <c r="AX671" s="516"/>
      <c r="AY671" s="516" t="s">
        <v>6</v>
      </c>
      <c r="AZ671" s="516" t="s">
        <v>6</v>
      </c>
      <c r="BA671" s="516"/>
      <c r="BB671" s="516" t="s">
        <v>6</v>
      </c>
      <c r="BC671" s="516" t="s">
        <v>6</v>
      </c>
      <c r="BD671" s="516"/>
      <c r="BE671" s="516" t="s">
        <v>6</v>
      </c>
      <c r="BF671" s="516" t="s">
        <v>6</v>
      </c>
      <c r="BG671" s="516"/>
      <c r="BH671" s="516" t="s">
        <v>6</v>
      </c>
      <c r="BI671" s="516" t="s">
        <v>6</v>
      </c>
      <c r="BJ671" s="516"/>
      <c r="BK671" s="516" t="s">
        <v>6</v>
      </c>
      <c r="BL671" s="516" t="s">
        <v>6</v>
      </c>
      <c r="BM671" s="516"/>
      <c r="BN671" s="516" t="s">
        <v>6</v>
      </c>
      <c r="BO671" s="516" t="s">
        <v>6</v>
      </c>
      <c r="BP671" s="516"/>
      <c r="BQ671" s="516" t="s">
        <v>6</v>
      </c>
      <c r="BR671" s="516" t="s">
        <v>6</v>
      </c>
      <c r="BS671" s="516"/>
      <c r="BT671" s="516"/>
      <c r="BU671" s="516"/>
      <c r="BV671" s="516"/>
      <c r="BW671" s="516"/>
      <c r="BX671" s="516"/>
      <c r="BY671" s="516"/>
      <c r="BZ671" s="28"/>
      <c r="CA671" s="24"/>
      <c r="CB671" s="29"/>
      <c r="CC671" s="29"/>
      <c r="CD671" s="30"/>
      <c r="CE671" s="29"/>
      <c r="CF671" s="29"/>
      <c r="CG671" s="31"/>
      <c r="CH671" s="457"/>
      <c r="CI671" s="23" t="s">
        <v>836</v>
      </c>
    </row>
    <row r="672" spans="1:87" ht="16.8" thickTop="1" thickBot="1" x14ac:dyDescent="0.35">
      <c r="A672" s="505" t="str">
        <f>IF(COUNTIF(B673:B678,"x")&gt;0,"x","")</f>
        <v/>
      </c>
      <c r="B672" s="57"/>
      <c r="C672" s="510" t="str">
        <f>A672</f>
        <v/>
      </c>
      <c r="D672" s="66">
        <f>ROWS(D673:D678)-1</f>
        <v>5</v>
      </c>
      <c r="E672" s="58" t="s">
        <v>1825</v>
      </c>
      <c r="F672" s="59"/>
      <c r="G672" s="301"/>
      <c r="H672" s="6"/>
      <c r="I672" s="6"/>
      <c r="J672" s="6"/>
      <c r="K672" s="18"/>
      <c r="L672" s="18"/>
      <c r="M672" s="18"/>
      <c r="N672" s="46"/>
      <c r="O672" s="60" t="s">
        <v>1826</v>
      </c>
      <c r="P672" s="61" t="s">
        <v>3299</v>
      </c>
      <c r="Q672" s="143"/>
      <c r="R672" s="63" t="str">
        <f>IF(COUNTIF(Q673:Q678,"?")&gt;0,"?",IF(AND(S672="◄",T672="►"),"◄►",IF(S672="◄","◄",IF(T672="►","►",""))))</f>
        <v>◄</v>
      </c>
      <c r="S672" s="64" t="str">
        <f>IF(SUM(S673:S678)+1=ROWS(S673:S678)-COUNTIF(S673:S678,"-"),"","◄")</f>
        <v>◄</v>
      </c>
      <c r="T672" s="65" t="str">
        <f>IF(SUM(T673:T678)&gt;0,"►","")</f>
        <v/>
      </c>
      <c r="U672" s="146"/>
      <c r="V672" s="63" t="str">
        <f>IF(COUNTIF(U673:U678,"?")&gt;0,"?",IF(AND(W672="◄",X672="►"),"◄►",IF(W672="◄","◄",IF(X672="►","►",""))))</f>
        <v>◄</v>
      </c>
      <c r="W672" s="64" t="str">
        <f>IF(SUM(W673:W678)+1=ROWS(W673:W678)-COUNTIF(W673:W678,"-"),"","◄")</f>
        <v>◄</v>
      </c>
      <c r="X672" s="65" t="str">
        <f>IF(SUM(X673:X678)&gt;0,"►","")</f>
        <v/>
      </c>
      <c r="Y672" s="66">
        <f>ROWS(Y673:Y678)-1</f>
        <v>5</v>
      </c>
      <c r="Z672" s="67">
        <f>SUM(Z673:Z678)-Z678</f>
        <v>0</v>
      </c>
      <c r="AA672" s="68" t="s">
        <v>840</v>
      </c>
      <c r="AB672" s="69"/>
      <c r="AC672" s="67">
        <f>SUM(AC673:AC678)-AC678</f>
        <v>0</v>
      </c>
      <c r="AD672" s="68" t="s">
        <v>840</v>
      </c>
      <c r="AE672" s="69"/>
      <c r="AF672" s="153" t="str">
        <f>IF(AG672="◄","◄",IF(AG672="ok","►",""))</f>
        <v>◄</v>
      </c>
      <c r="AG672" s="154" t="str">
        <f>IF(AG673&gt;0,"OK","◄")</f>
        <v>◄</v>
      </c>
      <c r="AH672" s="155" t="str">
        <f>IF(AND(AI672="◄",AJ672="►"),"◄?►",IF(AI672="◄","◄",IF(AJ672="►","►","")))</f>
        <v>◄</v>
      </c>
      <c r="AI672" s="64" t="str">
        <f>IF(AI673&gt;0,"","◄")</f>
        <v>◄</v>
      </c>
      <c r="AJ672" s="65" t="str">
        <f>IF(SUM(AJ673:AJ677)&gt;0,"►","")</f>
        <v/>
      </c>
      <c r="AK672" s="590">
        <f>G675</f>
        <v>24099</v>
      </c>
      <c r="AL672" s="592" t="str">
        <f>P672</f>
        <v xml:space="preserve">  ▬ folder Nr. 20 / 65 ▬ </v>
      </c>
      <c r="AM672" s="43"/>
      <c r="AN672" s="1" t="str">
        <f>IF(AO672="","",IF(COUNTIF(AN673,"ok"),"","◄"))</f>
        <v>◄</v>
      </c>
      <c r="AO672" s="9" t="str">
        <f>IF(COUNTIF(AP672:BR672,"◄")&gt;0,"◄","")</f>
        <v>◄</v>
      </c>
      <c r="AP672" s="563" t="str">
        <f>IF(AP673="-","",IF(AP673&gt;0,"","◄"))</f>
        <v>◄</v>
      </c>
      <c r="AQ672" s="564"/>
      <c r="AR672" s="517">
        <f>IF(ISNONTEXT(AR673)=TRUE,"_",1)</f>
        <v>1</v>
      </c>
      <c r="AS672" s="563" t="str">
        <f>IF(AS673="-","",IF(AS673&gt;0,"","◄"))</f>
        <v>◄</v>
      </c>
      <c r="AT672" s="564"/>
      <c r="AU672" s="517">
        <f>IF(ISNONTEXT(AU673)=TRUE,"_",AR672+1)</f>
        <v>2</v>
      </c>
      <c r="AV672" s="563" t="str">
        <f>IF(AV673="-","",IF(AV673&gt;0,"","◄"))</f>
        <v>◄</v>
      </c>
      <c r="AW672" s="564"/>
      <c r="AX672" s="517">
        <f>IF(ISNONTEXT(AX673)=TRUE,"_",AU672+1)</f>
        <v>3</v>
      </c>
      <c r="AY672" s="563" t="str">
        <f>IF(AY673="-","",IF(AY673&gt;0,"","◄"))</f>
        <v>◄</v>
      </c>
      <c r="AZ672" s="564"/>
      <c r="BA672" s="517">
        <f>IF(ISNONTEXT(BA673)=TRUE,"_",AX672+1)</f>
        <v>4</v>
      </c>
      <c r="BB672" s="563" t="str">
        <f>IF(BB673="-","",IF(BB673&gt;0,"","◄"))</f>
        <v/>
      </c>
      <c r="BC672" s="564"/>
      <c r="BD672" s="517" t="str">
        <f>IF(ISNONTEXT(BD673)=TRUE,"_",BA672+1)</f>
        <v>_</v>
      </c>
      <c r="BE672" s="563" t="str">
        <f>IF(BE673="-","",IF(BE673&gt;0,"","◄"))</f>
        <v/>
      </c>
      <c r="BF672" s="564"/>
      <c r="BG672" s="517" t="str">
        <f>IF(ISNONTEXT(BG673)=TRUE,"_",BD672+1)</f>
        <v>_</v>
      </c>
      <c r="BH672" s="563" t="str">
        <f>IF(BH673="-","",IF(BH673&gt;0,"","◄"))</f>
        <v/>
      </c>
      <c r="BI672" s="564"/>
      <c r="BJ672" s="517" t="str">
        <f>IF(ISNONTEXT(BJ673)=TRUE,"_",BG672+1)</f>
        <v>_</v>
      </c>
      <c r="BK672" s="563" t="str">
        <f>IF(BK673="-","",IF(BK673&gt;0,"","◄"))</f>
        <v/>
      </c>
      <c r="BL672" s="564"/>
      <c r="BM672" s="517" t="str">
        <f>IF(ISNONTEXT(BM673)=TRUE,"_",BJ672+1)</f>
        <v>_</v>
      </c>
      <c r="BN672" s="563" t="str">
        <f>IF(BN673="-","",IF(BN673&gt;0,"","◄"))</f>
        <v/>
      </c>
      <c r="BO672" s="564"/>
      <c r="BP672" s="517" t="str">
        <f>IF(ISNONTEXT(BP673)=TRUE,"_",BM672+1)</f>
        <v>_</v>
      </c>
      <c r="BQ672" s="563" t="str">
        <f>IF(BQ673="-","",IF(BQ673&gt;0,"","◄"))</f>
        <v/>
      </c>
      <c r="BR672" s="564"/>
      <c r="BS672" s="517" t="str">
        <f>IF(ISNONTEXT(BS673)=TRUE,"_",BP672+1)</f>
        <v>_</v>
      </c>
      <c r="BT672" s="563" t="str">
        <f>IF(BT673="-","",IF(BT673&gt;0,"","◄"))</f>
        <v>◄</v>
      </c>
      <c r="BU672" s="564"/>
      <c r="BV672" s="517" t="str">
        <f>IF(ISNONTEXT(BV673)=TRUE,"_",1)</f>
        <v>_</v>
      </c>
      <c r="BW672" s="563" t="str">
        <f>IF(BW673="-","",IF(BW673&gt;0,"","◄"))</f>
        <v>◄</v>
      </c>
      <c r="BX672" s="564"/>
      <c r="BY672" s="517" t="str">
        <f>IF(ISNONTEXT(BY673)=TRUE,"_",BV672+1)</f>
        <v>_</v>
      </c>
      <c r="BZ672" s="26"/>
      <c r="CA672" s="24"/>
      <c r="CB672" s="25" t="str">
        <f>IF(CB673&gt;0,"►","")</f>
        <v/>
      </c>
      <c r="CC672" s="25" t="str">
        <f>IF(CC673&gt;0,"►","")</f>
        <v/>
      </c>
      <c r="CD672" s="517" t="str">
        <f>IF(ISNONTEXT(CD673)=TRUE,"_",1)</f>
        <v>_</v>
      </c>
      <c r="CE672" s="25" t="str">
        <f>IF(CE673&gt;0,"►","")</f>
        <v/>
      </c>
      <c r="CF672" s="25" t="str">
        <f>IF(CF673&gt;0,"►","")</f>
        <v/>
      </c>
      <c r="CG672" s="517" t="str">
        <f>IF(ISNONTEXT(CG673)=TRUE,"_",CD672+1)</f>
        <v>_</v>
      </c>
      <c r="CH672" s="66">
        <f>ROWS(CH673:CH678)-1</f>
        <v>5</v>
      </c>
      <c r="CI672" s="23" t="s">
        <v>836</v>
      </c>
    </row>
    <row r="673" spans="1:87" ht="16.8" customHeight="1" thickBot="1" x14ac:dyDescent="0.35">
      <c r="A673" s="503"/>
      <c r="B673" s="49"/>
      <c r="C673" s="156">
        <f>B673</f>
        <v>0</v>
      </c>
      <c r="D673" s="457"/>
      <c r="E673" s="73"/>
      <c r="F673" s="74" t="s">
        <v>1827</v>
      </c>
      <c r="G673" s="300">
        <v>24099</v>
      </c>
      <c r="H673" s="76">
        <v>0.5</v>
      </c>
      <c r="I673" s="99" t="s">
        <v>864</v>
      </c>
      <c r="J673" s="100">
        <v>0.1</v>
      </c>
      <c r="K673" s="79"/>
      <c r="L673" s="79"/>
      <c r="M673" s="79"/>
      <c r="N673" s="80" t="s">
        <v>1828</v>
      </c>
      <c r="O673" s="81"/>
      <c r="P673" s="82"/>
      <c r="Q673" s="83" t="str">
        <f>IF(R673="?","?","")</f>
        <v/>
      </c>
      <c r="R673" s="83" t="str">
        <f>IF(AND(S673="",T673&gt;0),"?",IF(S673="","◄",IF(T673&gt;=1,"►","")))</f>
        <v>◄</v>
      </c>
      <c r="S673" s="84"/>
      <c r="T673" s="85"/>
      <c r="U673" s="83" t="str">
        <f>IF(V673="?","?","")</f>
        <v/>
      </c>
      <c r="V673" s="83" t="str">
        <f>IF(AND(W673="",X673&gt;0),"?",IF(W673="","◄",IF(X673&gt;=1,"►","")))</f>
        <v>◄</v>
      </c>
      <c r="W673" s="86"/>
      <c r="X673" s="85"/>
      <c r="Y673" s="457"/>
      <c r="Z673" s="87"/>
      <c r="AA673" s="521">
        <f t="shared" ref="AA673:AB677" si="322">(S673*Z673)</f>
        <v>0</v>
      </c>
      <c r="AB673" s="520">
        <f t="shared" si="322"/>
        <v>0</v>
      </c>
      <c r="AC673" s="88"/>
      <c r="AD673" s="519">
        <f t="shared" ref="AD673:AE677" si="323">(W673*AC673)</f>
        <v>0</v>
      </c>
      <c r="AE673" s="518">
        <f t="shared" si="323"/>
        <v>0</v>
      </c>
      <c r="AF673" s="89" t="str">
        <f>IF(AG673&gt;0,"ok","◄")</f>
        <v>◄</v>
      </c>
      <c r="AG673" s="90"/>
      <c r="AH673" s="89" t="str">
        <f>IF(AND(AI673="",AJ673&gt;0),"?",IF(AI673="","◄",IF(AJ673&gt;=1,"►","")))</f>
        <v>◄</v>
      </c>
      <c r="AI673" s="91"/>
      <c r="AJ673" s="92"/>
      <c r="AK673" s="591"/>
      <c r="AL673" s="593"/>
      <c r="AM673" s="43"/>
      <c r="AN673" s="3" t="s">
        <v>3</v>
      </c>
      <c r="AO673" s="12" t="s">
        <v>1</v>
      </c>
      <c r="AP673" s="13"/>
      <c r="AQ673" s="14"/>
      <c r="AR673" s="15" t="s">
        <v>67</v>
      </c>
      <c r="AS673" s="13"/>
      <c r="AT673" s="14"/>
      <c r="AU673" s="15" t="s">
        <v>4</v>
      </c>
      <c r="AV673" s="13"/>
      <c r="AW673" s="14"/>
      <c r="AX673" s="15" t="s">
        <v>68</v>
      </c>
      <c r="AY673" s="13"/>
      <c r="AZ673" s="14"/>
      <c r="BA673" s="15" t="s">
        <v>69</v>
      </c>
      <c r="BB673" s="516" t="s">
        <v>6</v>
      </c>
      <c r="BC673" s="516" t="s">
        <v>6</v>
      </c>
      <c r="BD673" s="516"/>
      <c r="BE673" s="516" t="s">
        <v>6</v>
      </c>
      <c r="BF673" s="516" t="s">
        <v>6</v>
      </c>
      <c r="BG673" s="516"/>
      <c r="BH673" s="516" t="s">
        <v>6</v>
      </c>
      <c r="BI673" s="516" t="s">
        <v>6</v>
      </c>
      <c r="BJ673" s="516"/>
      <c r="BK673" s="516" t="s">
        <v>6</v>
      </c>
      <c r="BL673" s="516" t="s">
        <v>6</v>
      </c>
      <c r="BM673" s="516"/>
      <c r="BN673" s="516" t="s">
        <v>6</v>
      </c>
      <c r="BO673" s="516" t="s">
        <v>6</v>
      </c>
      <c r="BP673" s="516"/>
      <c r="BQ673" s="516" t="s">
        <v>6</v>
      </c>
      <c r="BR673" s="516" t="s">
        <v>6</v>
      </c>
      <c r="BS673" s="516"/>
      <c r="BT673" s="32"/>
      <c r="BU673" s="33"/>
      <c r="BV673" s="34"/>
      <c r="BW673" s="32"/>
      <c r="BX673" s="33"/>
      <c r="BY673" s="34"/>
      <c r="BZ673" s="35"/>
      <c r="CA673" s="24"/>
      <c r="CB673" s="36"/>
      <c r="CC673" s="33"/>
      <c r="CD673" s="37"/>
      <c r="CE673" s="36"/>
      <c r="CF673" s="38"/>
      <c r="CG673" s="39"/>
      <c r="CH673" s="457"/>
      <c r="CI673" s="23" t="s">
        <v>836</v>
      </c>
    </row>
    <row r="674" spans="1:87" ht="15.6" thickTop="1" thickBot="1" x14ac:dyDescent="0.35">
      <c r="A674" s="503"/>
      <c r="B674" s="49"/>
      <c r="C674" s="156">
        <f>B674</f>
        <v>0</v>
      </c>
      <c r="D674" s="457"/>
      <c r="E674" s="73"/>
      <c r="F674" s="93">
        <v>1355</v>
      </c>
      <c r="G674" s="302">
        <v>24099</v>
      </c>
      <c r="H674" s="76">
        <v>1</v>
      </c>
      <c r="I674" s="99" t="s">
        <v>864</v>
      </c>
      <c r="J674" s="100">
        <v>0.4</v>
      </c>
      <c r="K674" s="79"/>
      <c r="L674" s="79"/>
      <c r="M674" s="79"/>
      <c r="N674" s="80" t="s">
        <v>1829</v>
      </c>
      <c r="O674" s="81"/>
      <c r="P674" s="82"/>
      <c r="Q674" s="83" t="str">
        <f>IF(R674="?","?","")</f>
        <v/>
      </c>
      <c r="R674" s="83" t="str">
        <f>IF(AND(S674="",T674&gt;0),"?",IF(S674="","◄",IF(T674&gt;=1,"►","")))</f>
        <v>◄</v>
      </c>
      <c r="S674" s="84"/>
      <c r="T674" s="85"/>
      <c r="U674" s="83" t="str">
        <f>IF(V674="?","?","")</f>
        <v/>
      </c>
      <c r="V674" s="83" t="str">
        <f>IF(AND(W674="",X674&gt;0),"?",IF(W674="","◄",IF(X674&gt;=1,"►","")))</f>
        <v>◄</v>
      </c>
      <c r="W674" s="86"/>
      <c r="X674" s="85"/>
      <c r="Y674" s="457"/>
      <c r="Z674" s="87"/>
      <c r="AA674" s="521">
        <f t="shared" si="322"/>
        <v>0</v>
      </c>
      <c r="AB674" s="520">
        <f t="shared" si="322"/>
        <v>0</v>
      </c>
      <c r="AC674" s="88"/>
      <c r="AD674" s="519">
        <f t="shared" si="323"/>
        <v>0</v>
      </c>
      <c r="AE674" s="518">
        <f t="shared" si="323"/>
        <v>0</v>
      </c>
      <c r="AF674" s="44"/>
      <c r="AG674" s="45"/>
      <c r="AH674" s="44"/>
      <c r="AI674" s="45"/>
      <c r="AJ674" s="45"/>
      <c r="AK674" s="45"/>
      <c r="AL674" s="45"/>
      <c r="AM674" s="43"/>
      <c r="AN674" s="27" t="s">
        <v>6</v>
      </c>
      <c r="AO674" s="27" t="s">
        <v>6</v>
      </c>
      <c r="AP674" s="516"/>
      <c r="AQ674" s="516"/>
      <c r="AR674" s="516"/>
      <c r="AS674" s="516" t="s">
        <v>6</v>
      </c>
      <c r="AT674" s="516" t="s">
        <v>6</v>
      </c>
      <c r="AU674" s="516"/>
      <c r="AV674" s="516" t="s">
        <v>6</v>
      </c>
      <c r="AW674" s="516" t="s">
        <v>6</v>
      </c>
      <c r="AX674" s="516"/>
      <c r="AY674" s="516" t="s">
        <v>6</v>
      </c>
      <c r="AZ674" s="516" t="s">
        <v>6</v>
      </c>
      <c r="BA674" s="516"/>
      <c r="BB674" s="516" t="s">
        <v>6</v>
      </c>
      <c r="BC674" s="516" t="s">
        <v>6</v>
      </c>
      <c r="BD674" s="516"/>
      <c r="BE674" s="516" t="s">
        <v>6</v>
      </c>
      <c r="BF674" s="516" t="s">
        <v>6</v>
      </c>
      <c r="BG674" s="516"/>
      <c r="BH674" s="516" t="s">
        <v>6</v>
      </c>
      <c r="BI674" s="516" t="s">
        <v>6</v>
      </c>
      <c r="BJ674" s="516"/>
      <c r="BK674" s="516" t="s">
        <v>6</v>
      </c>
      <c r="BL674" s="516" t="s">
        <v>6</v>
      </c>
      <c r="BM674" s="516"/>
      <c r="BN674" s="516" t="s">
        <v>6</v>
      </c>
      <c r="BO674" s="516" t="s">
        <v>6</v>
      </c>
      <c r="BP674" s="516"/>
      <c r="BQ674" s="516" t="s">
        <v>6</v>
      </c>
      <c r="BR674" s="516" t="s">
        <v>6</v>
      </c>
      <c r="BS674" s="516"/>
      <c r="BT674" s="516"/>
      <c r="BU674" s="516"/>
      <c r="BV674" s="516"/>
      <c r="BW674" s="516"/>
      <c r="BX674" s="516"/>
      <c r="BY674" s="516"/>
      <c r="BZ674" s="28"/>
      <c r="CA674" s="24"/>
      <c r="CB674" s="29"/>
      <c r="CC674" s="29"/>
      <c r="CD674" s="30"/>
      <c r="CE674" s="29"/>
      <c r="CF674" s="29"/>
      <c r="CG674" s="31"/>
      <c r="CH674" s="457"/>
      <c r="CI674" s="23" t="s">
        <v>836</v>
      </c>
    </row>
    <row r="675" spans="1:87" ht="15.6" thickTop="1" thickBot="1" x14ac:dyDescent="0.35">
      <c r="A675" s="503"/>
      <c r="B675" s="49"/>
      <c r="C675" s="156">
        <f>B675</f>
        <v>0</v>
      </c>
      <c r="D675" s="457"/>
      <c r="E675" s="73"/>
      <c r="F675" s="93">
        <v>1356</v>
      </c>
      <c r="G675" s="302">
        <v>24099</v>
      </c>
      <c r="H675" s="76">
        <v>2</v>
      </c>
      <c r="I675" s="99" t="s">
        <v>864</v>
      </c>
      <c r="J675" s="100">
        <v>1</v>
      </c>
      <c r="K675" s="79"/>
      <c r="L675" s="79"/>
      <c r="M675" s="79"/>
      <c r="N675" s="80" t="s">
        <v>1830</v>
      </c>
      <c r="O675" s="81"/>
      <c r="P675" s="82"/>
      <c r="Q675" s="83" t="str">
        <f>IF(R675="?","?","")</f>
        <v/>
      </c>
      <c r="R675" s="83" t="str">
        <f>IF(AND(S675="",T675&gt;0),"?",IF(S675="","◄",IF(T675&gt;=1,"►","")))</f>
        <v>◄</v>
      </c>
      <c r="S675" s="84"/>
      <c r="T675" s="85"/>
      <c r="U675" s="83" t="str">
        <f>IF(V675="?","?","")</f>
        <v/>
      </c>
      <c r="V675" s="83" t="str">
        <f>IF(AND(W675="",X675&gt;0),"?",IF(W675="","◄",IF(X675&gt;=1,"►","")))</f>
        <v>◄</v>
      </c>
      <c r="W675" s="86"/>
      <c r="X675" s="85"/>
      <c r="Y675" s="457"/>
      <c r="Z675" s="87"/>
      <c r="AA675" s="521">
        <f t="shared" si="322"/>
        <v>0</v>
      </c>
      <c r="AB675" s="520">
        <f t="shared" si="322"/>
        <v>0</v>
      </c>
      <c r="AC675" s="88"/>
      <c r="AD675" s="519">
        <f t="shared" si="323"/>
        <v>0</v>
      </c>
      <c r="AE675" s="518">
        <f t="shared" si="323"/>
        <v>0</v>
      </c>
      <c r="AF675" s="44"/>
      <c r="AG675" s="45"/>
      <c r="AH675" s="44"/>
      <c r="AI675" s="45"/>
      <c r="AJ675" s="45"/>
      <c r="AK675" s="45"/>
      <c r="AL675" s="45"/>
      <c r="AM675" s="43"/>
      <c r="AN675" s="27" t="s">
        <v>6</v>
      </c>
      <c r="AO675" s="27" t="s">
        <v>6</v>
      </c>
      <c r="AP675" s="516"/>
      <c r="AQ675" s="516"/>
      <c r="AR675" s="516"/>
      <c r="AS675" s="516" t="s">
        <v>6</v>
      </c>
      <c r="AT675" s="516" t="s">
        <v>6</v>
      </c>
      <c r="AU675" s="516"/>
      <c r="AV675" s="516" t="s">
        <v>6</v>
      </c>
      <c r="AW675" s="516" t="s">
        <v>6</v>
      </c>
      <c r="AX675" s="516"/>
      <c r="AY675" s="516" t="s">
        <v>6</v>
      </c>
      <c r="AZ675" s="516" t="s">
        <v>6</v>
      </c>
      <c r="BA675" s="516"/>
      <c r="BB675" s="516" t="s">
        <v>6</v>
      </c>
      <c r="BC675" s="516" t="s">
        <v>6</v>
      </c>
      <c r="BD675" s="516"/>
      <c r="BE675" s="516" t="s">
        <v>6</v>
      </c>
      <c r="BF675" s="516" t="s">
        <v>6</v>
      </c>
      <c r="BG675" s="516"/>
      <c r="BH675" s="516" t="s">
        <v>6</v>
      </c>
      <c r="BI675" s="516" t="s">
        <v>6</v>
      </c>
      <c r="BJ675" s="516"/>
      <c r="BK675" s="516" t="s">
        <v>6</v>
      </c>
      <c r="BL675" s="516" t="s">
        <v>6</v>
      </c>
      <c r="BM675" s="516"/>
      <c r="BN675" s="516" t="s">
        <v>6</v>
      </c>
      <c r="BO675" s="516" t="s">
        <v>6</v>
      </c>
      <c r="BP675" s="516"/>
      <c r="BQ675" s="516" t="s">
        <v>6</v>
      </c>
      <c r="BR675" s="516" t="s">
        <v>6</v>
      </c>
      <c r="BS675" s="516"/>
      <c r="BT675" s="516"/>
      <c r="BU675" s="516"/>
      <c r="BV675" s="516"/>
      <c r="BW675" s="516"/>
      <c r="BX675" s="516"/>
      <c r="BY675" s="516"/>
      <c r="BZ675" s="28"/>
      <c r="CA675" s="24"/>
      <c r="CB675" s="29"/>
      <c r="CC675" s="29"/>
      <c r="CD675" s="30"/>
      <c r="CE675" s="29"/>
      <c r="CF675" s="29"/>
      <c r="CG675" s="31"/>
      <c r="CH675" s="457"/>
      <c r="CI675" s="23" t="s">
        <v>836</v>
      </c>
    </row>
    <row r="676" spans="1:87" ht="15.6" thickTop="1" thickBot="1" x14ac:dyDescent="0.35">
      <c r="A676" s="503"/>
      <c r="B676" s="49"/>
      <c r="C676" s="156">
        <f>B676</f>
        <v>0</v>
      </c>
      <c r="D676" s="457"/>
      <c r="E676" s="73"/>
      <c r="F676" s="93">
        <v>1357</v>
      </c>
      <c r="G676" s="302">
        <v>24099</v>
      </c>
      <c r="H676" s="76">
        <v>3</v>
      </c>
      <c r="I676" s="99" t="s">
        <v>864</v>
      </c>
      <c r="J676" s="100">
        <v>1.5</v>
      </c>
      <c r="K676" s="79"/>
      <c r="L676" s="79"/>
      <c r="M676" s="79"/>
      <c r="N676" s="80" t="s">
        <v>1831</v>
      </c>
      <c r="O676" s="81"/>
      <c r="P676" s="82"/>
      <c r="Q676" s="83" t="str">
        <f>IF(R676="?","?","")</f>
        <v/>
      </c>
      <c r="R676" s="83" t="str">
        <f>IF(AND(S676="",T676&gt;0),"?",IF(S676="","◄",IF(T676&gt;=1,"►","")))</f>
        <v>◄</v>
      </c>
      <c r="S676" s="84"/>
      <c r="T676" s="85"/>
      <c r="U676" s="83" t="str">
        <f>IF(V676="?","?","")</f>
        <v/>
      </c>
      <c r="V676" s="83" t="str">
        <f>IF(AND(W676="",X676&gt;0),"?",IF(W676="","◄",IF(X676&gt;=1,"►","")))</f>
        <v>◄</v>
      </c>
      <c r="W676" s="86"/>
      <c r="X676" s="85"/>
      <c r="Y676" s="457"/>
      <c r="Z676" s="87"/>
      <c r="AA676" s="521">
        <f t="shared" si="322"/>
        <v>0</v>
      </c>
      <c r="AB676" s="520">
        <f t="shared" si="322"/>
        <v>0</v>
      </c>
      <c r="AC676" s="88"/>
      <c r="AD676" s="519">
        <f t="shared" si="323"/>
        <v>0</v>
      </c>
      <c r="AE676" s="518">
        <f t="shared" si="323"/>
        <v>0</v>
      </c>
      <c r="AF676" s="44"/>
      <c r="AG676" s="45"/>
      <c r="AH676" s="44"/>
      <c r="AI676" s="45"/>
      <c r="AJ676" s="45"/>
      <c r="AK676" s="45"/>
      <c r="AL676" s="45"/>
      <c r="AM676" s="43"/>
      <c r="AN676" s="27" t="s">
        <v>6</v>
      </c>
      <c r="AO676" s="27" t="s">
        <v>6</v>
      </c>
      <c r="AP676" s="516"/>
      <c r="AQ676" s="516"/>
      <c r="AR676" s="516"/>
      <c r="AS676" s="516" t="s">
        <v>6</v>
      </c>
      <c r="AT676" s="516" t="s">
        <v>6</v>
      </c>
      <c r="AU676" s="516"/>
      <c r="AV676" s="516" t="s">
        <v>6</v>
      </c>
      <c r="AW676" s="516" t="s">
        <v>6</v>
      </c>
      <c r="AX676" s="516"/>
      <c r="AY676" s="516" t="s">
        <v>6</v>
      </c>
      <c r="AZ676" s="516" t="s">
        <v>6</v>
      </c>
      <c r="BA676" s="516"/>
      <c r="BB676" s="516" t="s">
        <v>6</v>
      </c>
      <c r="BC676" s="516" t="s">
        <v>6</v>
      </c>
      <c r="BD676" s="516"/>
      <c r="BE676" s="516" t="s">
        <v>6</v>
      </c>
      <c r="BF676" s="516" t="s">
        <v>6</v>
      </c>
      <c r="BG676" s="516"/>
      <c r="BH676" s="516" t="s">
        <v>6</v>
      </c>
      <c r="BI676" s="516" t="s">
        <v>6</v>
      </c>
      <c r="BJ676" s="516"/>
      <c r="BK676" s="516" t="s">
        <v>6</v>
      </c>
      <c r="BL676" s="516" t="s">
        <v>6</v>
      </c>
      <c r="BM676" s="516"/>
      <c r="BN676" s="516" t="s">
        <v>6</v>
      </c>
      <c r="BO676" s="516" t="s">
        <v>6</v>
      </c>
      <c r="BP676" s="516"/>
      <c r="BQ676" s="516" t="s">
        <v>6</v>
      </c>
      <c r="BR676" s="516" t="s">
        <v>6</v>
      </c>
      <c r="BS676" s="516"/>
      <c r="BT676" s="516"/>
      <c r="BU676" s="516"/>
      <c r="BV676" s="516"/>
      <c r="BW676" s="516"/>
      <c r="BX676" s="516"/>
      <c r="BY676" s="516"/>
      <c r="BZ676" s="28"/>
      <c r="CA676" s="24"/>
      <c r="CB676" s="29"/>
      <c r="CC676" s="29"/>
      <c r="CD676" s="30"/>
      <c r="CE676" s="29"/>
      <c r="CF676" s="29"/>
      <c r="CG676" s="31"/>
      <c r="CH676" s="457"/>
      <c r="CI676" s="23" t="s">
        <v>836</v>
      </c>
    </row>
    <row r="677" spans="1:87" ht="15.6" thickTop="1" thickBot="1" x14ac:dyDescent="0.35">
      <c r="A677" s="503"/>
      <c r="B677" s="49"/>
      <c r="C677" s="156">
        <f>B677</f>
        <v>0</v>
      </c>
      <c r="D677" s="457"/>
      <c r="E677" s="73"/>
      <c r="F677" s="93">
        <v>1358</v>
      </c>
      <c r="G677" s="302">
        <v>24099</v>
      </c>
      <c r="H677" s="76">
        <v>10</v>
      </c>
      <c r="I677" s="99" t="s">
        <v>864</v>
      </c>
      <c r="J677" s="100">
        <v>4.5</v>
      </c>
      <c r="K677" s="79"/>
      <c r="L677" s="79"/>
      <c r="M677" s="79"/>
      <c r="N677" s="80" t="s">
        <v>1832</v>
      </c>
      <c r="O677" s="81"/>
      <c r="P677" s="82"/>
      <c r="Q677" s="83" t="str">
        <f>IF(R677="?","?","")</f>
        <v/>
      </c>
      <c r="R677" s="83" t="str">
        <f>IF(AND(S677="",T677&gt;0),"?",IF(S677="","◄",IF(T677&gt;=1,"►","")))</f>
        <v>◄</v>
      </c>
      <c r="S677" s="84"/>
      <c r="T677" s="85"/>
      <c r="U677" s="83" t="str">
        <f>IF(V677="?","?","")</f>
        <v/>
      </c>
      <c r="V677" s="83" t="str">
        <f>IF(AND(W677="",X677&gt;0),"?",IF(W677="","◄",IF(X677&gt;=1,"►","")))</f>
        <v>◄</v>
      </c>
      <c r="W677" s="86"/>
      <c r="X677" s="85"/>
      <c r="Y677" s="457"/>
      <c r="Z677" s="87"/>
      <c r="AA677" s="521">
        <f t="shared" si="322"/>
        <v>0</v>
      </c>
      <c r="AB677" s="520">
        <f t="shared" si="322"/>
        <v>0</v>
      </c>
      <c r="AC677" s="88"/>
      <c r="AD677" s="519">
        <f t="shared" si="323"/>
        <v>0</v>
      </c>
      <c r="AE677" s="518">
        <f t="shared" si="323"/>
        <v>0</v>
      </c>
      <c r="AF677" s="44"/>
      <c r="AG677" s="45"/>
      <c r="AH677" s="44"/>
      <c r="AI677" s="45"/>
      <c r="AJ677" s="45"/>
      <c r="AK677" s="45"/>
      <c r="AL677" s="45"/>
      <c r="AM677" s="43"/>
      <c r="AN677" s="27" t="s">
        <v>6</v>
      </c>
      <c r="AO677" s="27" t="s">
        <v>6</v>
      </c>
      <c r="AP677" s="516"/>
      <c r="AQ677" s="516"/>
      <c r="AR677" s="516"/>
      <c r="AS677" s="516" t="s">
        <v>6</v>
      </c>
      <c r="AT677" s="516" t="s">
        <v>6</v>
      </c>
      <c r="AU677" s="516"/>
      <c r="AV677" s="516" t="s">
        <v>6</v>
      </c>
      <c r="AW677" s="516" t="s">
        <v>6</v>
      </c>
      <c r="AX677" s="516"/>
      <c r="AY677" s="516" t="s">
        <v>6</v>
      </c>
      <c r="AZ677" s="516" t="s">
        <v>6</v>
      </c>
      <c r="BA677" s="516"/>
      <c r="BB677" s="516" t="s">
        <v>6</v>
      </c>
      <c r="BC677" s="516" t="s">
        <v>6</v>
      </c>
      <c r="BD677" s="516"/>
      <c r="BE677" s="516" t="s">
        <v>6</v>
      </c>
      <c r="BF677" s="516" t="s">
        <v>6</v>
      </c>
      <c r="BG677" s="516"/>
      <c r="BH677" s="516" t="s">
        <v>6</v>
      </c>
      <c r="BI677" s="516" t="s">
        <v>6</v>
      </c>
      <c r="BJ677" s="516"/>
      <c r="BK677" s="516" t="s">
        <v>6</v>
      </c>
      <c r="BL677" s="516" t="s">
        <v>6</v>
      </c>
      <c r="BM677" s="516"/>
      <c r="BN677" s="516" t="s">
        <v>6</v>
      </c>
      <c r="BO677" s="516" t="s">
        <v>6</v>
      </c>
      <c r="BP677" s="516"/>
      <c r="BQ677" s="516" t="s">
        <v>6</v>
      </c>
      <c r="BR677" s="516" t="s">
        <v>6</v>
      </c>
      <c r="BS677" s="516"/>
      <c r="BT677" s="516"/>
      <c r="BU677" s="516"/>
      <c r="BV677" s="516"/>
      <c r="BW677" s="516"/>
      <c r="BX677" s="516"/>
      <c r="BY677" s="516"/>
      <c r="BZ677" s="28"/>
      <c r="CA677" s="24"/>
      <c r="CB677" s="29"/>
      <c r="CC677" s="29"/>
      <c r="CD677" s="30"/>
      <c r="CE677" s="29"/>
      <c r="CF677" s="29"/>
      <c r="CG677" s="31"/>
      <c r="CH677" s="457"/>
      <c r="CI677" s="23" t="s">
        <v>836</v>
      </c>
    </row>
    <row r="678" spans="1:87" ht="16.8" thickTop="1" thickBot="1" x14ac:dyDescent="0.35">
      <c r="A678" s="505" t="str">
        <f>IF(COUNTIF(B679:B681,"x")&gt;0,"x","")</f>
        <v/>
      </c>
      <c r="B678" s="57"/>
      <c r="C678" s="510" t="str">
        <f>A678</f>
        <v/>
      </c>
      <c r="D678" s="66">
        <f>ROWS(D679:D680)-1</f>
        <v>1</v>
      </c>
      <c r="E678" s="58" t="s">
        <v>1833</v>
      </c>
      <c r="F678" s="59"/>
      <c r="G678" s="301"/>
      <c r="H678" s="6"/>
      <c r="I678" s="6"/>
      <c r="J678" s="6"/>
      <c r="K678" s="18"/>
      <c r="L678" s="18"/>
      <c r="M678" s="18"/>
      <c r="N678" s="46"/>
      <c r="O678" s="60">
        <v>24099</v>
      </c>
      <c r="P678" s="61" t="s">
        <v>3300</v>
      </c>
      <c r="Q678" s="62"/>
      <c r="R678" s="63" t="str">
        <f>IF(COUNTIF(Q679:Q680,"?")&gt;0,"?",IF(AND(S678="◄",T678="►"),"◄►",IF(S678="◄","◄",IF(T678="►","►",""))))</f>
        <v>◄</v>
      </c>
      <c r="S678" s="64" t="str">
        <f>IF(SUM(S679:S680)+1=ROWS(S679:S680)-COUNTIF(S679:S680,"-"),"","◄")</f>
        <v>◄</v>
      </c>
      <c r="T678" s="65" t="str">
        <f>IF(SUM(T679:T680)&gt;0,"►","")</f>
        <v/>
      </c>
      <c r="U678" s="62"/>
      <c r="V678" s="63" t="str">
        <f>IF(COUNTIF(U679:U680,"?")&gt;0,"?",IF(AND(W678="◄",X678="►"),"◄►",IF(W678="◄","◄",IF(X678="►","►",""))))</f>
        <v>◄</v>
      </c>
      <c r="W678" s="64" t="str">
        <f>IF(SUM(W679:W680)+1=ROWS(W679:W680)-COUNTIF(W679:W680,"-"),"","◄")</f>
        <v>◄</v>
      </c>
      <c r="X678" s="65" t="str">
        <f>IF(SUM(X679:X680)&gt;0,"►","")</f>
        <v/>
      </c>
      <c r="Y678" s="66">
        <f>ROWS(Y679:Y680)-1</f>
        <v>1</v>
      </c>
      <c r="Z678" s="67">
        <f>SUM(Z679:Z680)-Z680</f>
        <v>0</v>
      </c>
      <c r="AA678" s="68" t="s">
        <v>840</v>
      </c>
      <c r="AB678" s="69"/>
      <c r="AC678" s="67">
        <f>SUM(AC679:AC680)-AC680</f>
        <v>0</v>
      </c>
      <c r="AD678" s="68" t="s">
        <v>840</v>
      </c>
      <c r="AE678" s="69"/>
      <c r="AF678" s="70" t="str">
        <f>IF(AG678="◄","◄",IF(AG678="ok","►",""))</f>
        <v>◄</v>
      </c>
      <c r="AG678" s="71" t="str">
        <f>IF(AG679&gt;0,"OK","◄")</f>
        <v>◄</v>
      </c>
      <c r="AH678" s="155" t="str">
        <f>IF(AND(AI678="◄",AJ678="►"),"◄?►",IF(AI678="◄","◄",IF(AJ678="►","►","")))</f>
        <v>◄</v>
      </c>
      <c r="AI678" s="64" t="str">
        <f>IF(AI679&gt;0,"","◄")</f>
        <v>◄</v>
      </c>
      <c r="AJ678" s="65" t="str">
        <f>IF(SUM(AJ679:AJ743)&gt;0,"►","")</f>
        <v/>
      </c>
      <c r="AK678" s="590">
        <f>O678</f>
        <v>24099</v>
      </c>
      <c r="AL678" s="592" t="str">
        <f>P678</f>
        <v xml:space="preserve">  ▬ folder Nr. 21 / 65 ▬ </v>
      </c>
      <c r="AM678" s="43"/>
      <c r="AN678" s="1" t="str">
        <f>IF(AO678="","",IF(COUNTIF(AN679,"ok"),"","◄"))</f>
        <v>◄</v>
      </c>
      <c r="AO678" s="9" t="str">
        <f>IF(COUNTIF(AP678:BR678,"◄")&gt;0,"◄","")</f>
        <v>◄</v>
      </c>
      <c r="AP678" s="563" t="str">
        <f>IF(AP679="-","",IF(AP679&gt;0,"","◄"))</f>
        <v>◄</v>
      </c>
      <c r="AQ678" s="564"/>
      <c r="AR678" s="517">
        <f>IF(ISNONTEXT(AR679)=TRUE,"_",1)</f>
        <v>1</v>
      </c>
      <c r="AS678" s="563" t="str">
        <f>IF(AS679="-","",IF(AS679&gt;0,"","◄"))</f>
        <v>◄</v>
      </c>
      <c r="AT678" s="564"/>
      <c r="AU678" s="517">
        <f>IF(ISNONTEXT(AU679)=TRUE,"_",AR678+1)</f>
        <v>2</v>
      </c>
      <c r="AV678" s="563" t="str">
        <f>IF(AV679="-","",IF(AV679&gt;0,"","◄"))</f>
        <v>◄</v>
      </c>
      <c r="AW678" s="564"/>
      <c r="AX678" s="517">
        <f>IF(ISNONTEXT(AX679)=TRUE,"_",AU678+1)</f>
        <v>3</v>
      </c>
      <c r="AY678" s="563" t="str">
        <f>IF(AY679="-","",IF(AY679&gt;0,"","◄"))</f>
        <v/>
      </c>
      <c r="AZ678" s="564"/>
      <c r="BA678" s="517" t="str">
        <f>IF(ISNONTEXT(BA679)=TRUE,"_",AX678+1)</f>
        <v>_</v>
      </c>
      <c r="BB678" s="563" t="str">
        <f>IF(BB679="-","",IF(BB679&gt;0,"","◄"))</f>
        <v/>
      </c>
      <c r="BC678" s="564"/>
      <c r="BD678" s="517" t="str">
        <f>IF(ISNONTEXT(BD679)=TRUE,"_",BA678+1)</f>
        <v>_</v>
      </c>
      <c r="BE678" s="563" t="str">
        <f>IF(BE679="-","",IF(BE679&gt;0,"","◄"))</f>
        <v/>
      </c>
      <c r="BF678" s="564"/>
      <c r="BG678" s="517" t="str">
        <f>IF(ISNONTEXT(BG679)=TRUE,"_",BD678+1)</f>
        <v>_</v>
      </c>
      <c r="BH678" s="563" t="str">
        <f>IF(BH679="-","",IF(BH679&gt;0,"","◄"))</f>
        <v/>
      </c>
      <c r="BI678" s="564"/>
      <c r="BJ678" s="517" t="str">
        <f>IF(ISNONTEXT(BJ679)=TRUE,"_",BG678+1)</f>
        <v>_</v>
      </c>
      <c r="BK678" s="563" t="str">
        <f>IF(BK679="-","",IF(BK679&gt;0,"","◄"))</f>
        <v/>
      </c>
      <c r="BL678" s="564"/>
      <c r="BM678" s="517" t="str">
        <f>IF(ISNONTEXT(BM679)=TRUE,"_",BJ678+1)</f>
        <v>_</v>
      </c>
      <c r="BN678" s="563" t="str">
        <f>IF(BN679="-","",IF(BN679&gt;0,"","◄"))</f>
        <v/>
      </c>
      <c r="BO678" s="564"/>
      <c r="BP678" s="517" t="str">
        <f>IF(ISNONTEXT(BP679)=TRUE,"_",BM678+1)</f>
        <v>_</v>
      </c>
      <c r="BQ678" s="563" t="str">
        <f>IF(BQ679="-","",IF(BQ679&gt;0,"","◄"))</f>
        <v/>
      </c>
      <c r="BR678" s="564"/>
      <c r="BS678" s="517" t="str">
        <f>IF(ISNONTEXT(BS679)=TRUE,"_",BP678+1)</f>
        <v>_</v>
      </c>
      <c r="BT678" s="563" t="str">
        <f>IF(BT679="-","",IF(BT679&gt;0,"","◄"))</f>
        <v>◄</v>
      </c>
      <c r="BU678" s="564"/>
      <c r="BV678" s="517" t="str">
        <f>IF(ISNONTEXT(BV679)=TRUE,"_",1)</f>
        <v>_</v>
      </c>
      <c r="BW678" s="563" t="str">
        <f>IF(BW679="-","",IF(BW679&gt;0,"","◄"))</f>
        <v>◄</v>
      </c>
      <c r="BX678" s="564"/>
      <c r="BY678" s="517" t="str">
        <f>IF(ISNONTEXT(BY679)=TRUE,"_",BV678+1)</f>
        <v>_</v>
      </c>
      <c r="BZ678" s="26"/>
      <c r="CA678" s="24"/>
      <c r="CB678" s="25" t="str">
        <f>IF(CB679&gt;0,"►","")</f>
        <v/>
      </c>
      <c r="CC678" s="25" t="str">
        <f>IF(CC679&gt;0,"►","")</f>
        <v/>
      </c>
      <c r="CD678" s="517" t="str">
        <f>IF(ISNONTEXT(CD679)=TRUE,"_",1)</f>
        <v>_</v>
      </c>
      <c r="CE678" s="25" t="str">
        <f>IF(CE679&gt;0,"►","")</f>
        <v/>
      </c>
      <c r="CF678" s="25" t="str">
        <f>IF(CF679&gt;0,"►","")</f>
        <v/>
      </c>
      <c r="CG678" s="517" t="str">
        <f>IF(ISNONTEXT(CG679)=TRUE,"_",CD678+1)</f>
        <v>_</v>
      </c>
      <c r="CH678" s="66">
        <f>ROWS(CH679:CH680)-1</f>
        <v>1</v>
      </c>
      <c r="CI678" s="23" t="s">
        <v>836</v>
      </c>
    </row>
    <row r="679" spans="1:87" ht="16.8" customHeight="1" thickBot="1" x14ac:dyDescent="0.35">
      <c r="A679" s="503"/>
      <c r="B679" s="49"/>
      <c r="C679" s="156">
        <f>B679</f>
        <v>0</v>
      </c>
      <c r="D679" s="457"/>
      <c r="E679" s="73"/>
      <c r="F679" s="74" t="s">
        <v>1834</v>
      </c>
      <c r="G679" s="300">
        <v>24099</v>
      </c>
      <c r="H679" s="76">
        <v>3</v>
      </c>
      <c r="I679" s="114"/>
      <c r="J679" s="114"/>
      <c r="K679" s="79"/>
      <c r="L679" s="79"/>
      <c r="M679" s="79"/>
      <c r="N679" s="157" t="s">
        <v>1835</v>
      </c>
      <c r="O679" s="81"/>
      <c r="P679" s="82"/>
      <c r="Q679" s="83" t="str">
        <f>IF(R679="?","?","")</f>
        <v/>
      </c>
      <c r="R679" s="83" t="str">
        <f>IF(AND(S679="",T679&gt;0),"?",IF(S679="","◄",IF(T679&gt;=1,"►","")))</f>
        <v>◄</v>
      </c>
      <c r="S679" s="84"/>
      <c r="T679" s="85"/>
      <c r="U679" s="83" t="str">
        <f>IF(V679="?","?","")</f>
        <v/>
      </c>
      <c r="V679" s="83" t="str">
        <f>IF(AND(W679="",X679&gt;0),"?",IF(W679="","◄",IF(X679&gt;=1,"►","")))</f>
        <v>◄</v>
      </c>
      <c r="W679" s="86"/>
      <c r="X679" s="85"/>
      <c r="Y679" s="457"/>
      <c r="Z679" s="87"/>
      <c r="AA679" s="521">
        <f>(S679*Z679)</f>
        <v>0</v>
      </c>
      <c r="AB679" s="520">
        <f>(T679*AA679)</f>
        <v>0</v>
      </c>
      <c r="AC679" s="88"/>
      <c r="AD679" s="519">
        <f>(W679*AC679)</f>
        <v>0</v>
      </c>
      <c r="AE679" s="518">
        <f>(X679*AD679)</f>
        <v>0</v>
      </c>
      <c r="AF679" s="89" t="str">
        <f>IF(AG679&gt;0,"ok","◄")</f>
        <v>◄</v>
      </c>
      <c r="AG679" s="90"/>
      <c r="AH679" s="89" t="str">
        <f>IF(AND(AI679="",AJ679&gt;0),"?",IF(AI679="","◄",IF(AJ679&gt;=1,"►","")))</f>
        <v>◄</v>
      </c>
      <c r="AI679" s="91"/>
      <c r="AJ679" s="92"/>
      <c r="AK679" s="591"/>
      <c r="AL679" s="593"/>
      <c r="AM679" s="43"/>
      <c r="AN679" s="3" t="s">
        <v>3</v>
      </c>
      <c r="AO679" s="12" t="s">
        <v>1</v>
      </c>
      <c r="AP679" s="13"/>
      <c r="AQ679" s="14"/>
      <c r="AR679" s="15" t="s">
        <v>7</v>
      </c>
      <c r="AS679" s="13"/>
      <c r="AT679" s="14"/>
      <c r="AU679" s="15" t="s">
        <v>70</v>
      </c>
      <c r="AV679" s="13"/>
      <c r="AW679" s="14"/>
      <c r="AX679" s="15" t="s">
        <v>68</v>
      </c>
      <c r="AY679" s="516" t="s">
        <v>6</v>
      </c>
      <c r="AZ679" s="516" t="s">
        <v>6</v>
      </c>
      <c r="BA679" s="516"/>
      <c r="BB679" s="516" t="s">
        <v>6</v>
      </c>
      <c r="BC679" s="516" t="s">
        <v>6</v>
      </c>
      <c r="BD679" s="516"/>
      <c r="BE679" s="516" t="s">
        <v>6</v>
      </c>
      <c r="BF679" s="516" t="s">
        <v>6</v>
      </c>
      <c r="BG679" s="516"/>
      <c r="BH679" s="516" t="s">
        <v>6</v>
      </c>
      <c r="BI679" s="516" t="s">
        <v>6</v>
      </c>
      <c r="BJ679" s="516"/>
      <c r="BK679" s="516" t="s">
        <v>6</v>
      </c>
      <c r="BL679" s="516" t="s">
        <v>6</v>
      </c>
      <c r="BM679" s="516"/>
      <c r="BN679" s="516" t="s">
        <v>6</v>
      </c>
      <c r="BO679" s="516" t="s">
        <v>6</v>
      </c>
      <c r="BP679" s="516"/>
      <c r="BQ679" s="516" t="s">
        <v>6</v>
      </c>
      <c r="BR679" s="516" t="s">
        <v>6</v>
      </c>
      <c r="BS679" s="516"/>
      <c r="BT679" s="32"/>
      <c r="BU679" s="33"/>
      <c r="BV679" s="34"/>
      <c r="BW679" s="32"/>
      <c r="BX679" s="33"/>
      <c r="BY679" s="34"/>
      <c r="BZ679" s="35"/>
      <c r="CA679" s="24"/>
      <c r="CB679" s="36"/>
      <c r="CC679" s="33"/>
      <c r="CD679" s="37"/>
      <c r="CE679" s="36"/>
      <c r="CF679" s="38"/>
      <c r="CG679" s="39"/>
      <c r="CH679" s="457"/>
      <c r="CI679" s="23" t="s">
        <v>836</v>
      </c>
    </row>
    <row r="680" spans="1:87" ht="16.8" customHeight="1" thickTop="1" x14ac:dyDescent="0.3">
      <c r="A680" s="509"/>
      <c r="B680" s="431"/>
      <c r="C680" s="510">
        <f>A680</f>
        <v>0</v>
      </c>
      <c r="D680" s="431"/>
      <c r="E680" s="431"/>
      <c r="F680" s="46"/>
      <c r="G680" s="7"/>
      <c r="H680" s="345"/>
      <c r="I680" s="345"/>
      <c r="J680" s="345"/>
      <c r="K680" s="46"/>
      <c r="L680" s="46"/>
      <c r="M680" s="46"/>
      <c r="N680" s="46"/>
      <c r="O680" s="46"/>
      <c r="P680" s="46"/>
      <c r="Q680" s="46"/>
      <c r="R680" s="46"/>
      <c r="S680" s="46"/>
      <c r="T680" s="46"/>
      <c r="U680" s="46"/>
      <c r="V680" s="46"/>
      <c r="W680" s="46"/>
      <c r="X680" s="46"/>
      <c r="Y680" s="431"/>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c r="BC680" s="46"/>
      <c r="BD680" s="46"/>
      <c r="BE680" s="46"/>
      <c r="BF680" s="46"/>
      <c r="BG680" s="46"/>
      <c r="BH680" s="46"/>
      <c r="BI680" s="46"/>
      <c r="BJ680" s="46"/>
      <c r="BK680" s="46"/>
      <c r="BL680" s="46"/>
      <c r="BM680" s="46"/>
      <c r="BN680" s="46"/>
      <c r="BO680" s="46"/>
      <c r="BP680" s="46"/>
      <c r="BQ680" s="46"/>
      <c r="BR680" s="46"/>
      <c r="BS680" s="46"/>
      <c r="BT680" s="46"/>
      <c r="BU680" s="46"/>
      <c r="BV680" s="46"/>
      <c r="BW680" s="46"/>
      <c r="BX680" s="46"/>
      <c r="BY680" s="46"/>
      <c r="BZ680" s="46"/>
      <c r="CA680" s="46"/>
      <c r="CB680" s="46"/>
      <c r="CC680" s="46"/>
      <c r="CD680" s="46"/>
      <c r="CE680" s="46"/>
      <c r="CF680" s="46"/>
      <c r="CG680" s="46"/>
      <c r="CH680" s="431"/>
      <c r="CI680" s="23" t="s">
        <v>836</v>
      </c>
    </row>
    <row r="681" spans="1:87" s="145" customFormat="1" ht="18.600000000000001" customHeight="1" thickBot="1" x14ac:dyDescent="0.35">
      <c r="A681" s="507"/>
      <c r="B681" s="50"/>
      <c r="C681" s="50"/>
      <c r="D681" s="461"/>
      <c r="E681" s="185"/>
      <c r="F681" s="51"/>
      <c r="G681" s="484"/>
      <c r="H681" s="53"/>
      <c r="I681" s="54"/>
      <c r="J681" s="53"/>
      <c r="K681" s="53"/>
      <c r="L681" s="53"/>
      <c r="M681" s="53"/>
      <c r="N681" s="186" t="s">
        <v>1839</v>
      </c>
      <c r="O681" s="53"/>
      <c r="P681" s="53"/>
      <c r="Q681" s="53"/>
      <c r="R681" s="408" t="str">
        <f>IF(COUNTIF(Q682:Q770,"?")&gt;=1,"?","")</f>
        <v/>
      </c>
      <c r="S681" s="53"/>
      <c r="T681" s="53"/>
      <c r="U681" s="53"/>
      <c r="V681" s="408" t="str">
        <f>IF(COUNTIF(U682:U770,"?")&gt;=1,"?","")</f>
        <v/>
      </c>
      <c r="W681" s="53"/>
      <c r="X681" s="53"/>
      <c r="Y681" s="461"/>
      <c r="Z681" s="56"/>
      <c r="AA681" s="434" t="str">
        <f>N681</f>
        <v xml:space="preserve">▬ folders ▼ J1966 ▼ ▬ </v>
      </c>
      <c r="AB681" s="53"/>
      <c r="AC681" s="53"/>
      <c r="AD681" s="53"/>
      <c r="AE681" s="53"/>
      <c r="AF681" s="53"/>
      <c r="AG681" s="53"/>
      <c r="AH681" s="53"/>
      <c r="AI681" s="53"/>
      <c r="AJ681" s="53"/>
      <c r="AK681" s="53"/>
      <c r="AL681" s="53"/>
      <c r="AM681" s="43"/>
      <c r="AN681" s="568" t="str">
        <f>N681</f>
        <v xml:space="preserve">▬ folders ▼ J1966 ▼ ▬ </v>
      </c>
      <c r="AO681" s="569"/>
      <c r="AP681" s="569"/>
      <c r="AQ681" s="569"/>
      <c r="AR681" s="569"/>
      <c r="AS681" s="569"/>
      <c r="AT681" s="569"/>
      <c r="AU681" s="569"/>
      <c r="AV681" s="569"/>
      <c r="AW681" s="569"/>
      <c r="AX681" s="569"/>
      <c r="AY681" s="569"/>
      <c r="AZ681" s="569"/>
      <c r="BA681" s="569"/>
      <c r="BB681" s="569"/>
      <c r="BC681" s="569"/>
      <c r="BD681" s="569"/>
      <c r="BE681" s="569"/>
      <c r="BF681" s="569"/>
      <c r="BG681" s="569"/>
      <c r="BH681" s="569"/>
      <c r="BI681" s="568" t="str">
        <f>N681</f>
        <v xml:space="preserve">▬ folders ▼ J1966 ▼ ▬ </v>
      </c>
      <c r="BJ681" s="569"/>
      <c r="BK681" s="569"/>
      <c r="BL681" s="569"/>
      <c r="BM681" s="569"/>
      <c r="BN681" s="569"/>
      <c r="BO681" s="569"/>
      <c r="BP681" s="569"/>
      <c r="BQ681" s="569"/>
      <c r="BR681" s="569"/>
      <c r="BS681" s="569"/>
      <c r="BT681" s="569"/>
      <c r="BU681" s="569"/>
      <c r="BV681" s="569"/>
      <c r="BW681" s="569"/>
      <c r="BX681" s="569"/>
      <c r="BY681" s="569"/>
      <c r="BZ681" s="569"/>
      <c r="CA681" s="569"/>
      <c r="CB681" s="569"/>
      <c r="CC681" s="569"/>
      <c r="CD681" s="569"/>
      <c r="CE681" s="569"/>
      <c r="CF681" s="569"/>
      <c r="CG681" s="569"/>
      <c r="CH681" s="461"/>
      <c r="CI681" s="23" t="s">
        <v>836</v>
      </c>
    </row>
    <row r="682" spans="1:87" ht="16.8" customHeight="1" thickTop="1" thickBot="1" x14ac:dyDescent="0.35">
      <c r="A682" s="505" t="str">
        <f>IF(COUNTIF(B683:B686,"x")&gt;0,"x","")</f>
        <v/>
      </c>
      <c r="B682" s="57"/>
      <c r="C682" s="510" t="str">
        <f>A682</f>
        <v/>
      </c>
      <c r="D682" s="66">
        <f>ROWS(D683:D686)-1</f>
        <v>3</v>
      </c>
      <c r="E682" s="58" t="s">
        <v>1916</v>
      </c>
      <c r="F682" s="59"/>
      <c r="G682" s="301"/>
      <c r="H682" s="18"/>
      <c r="I682" s="18"/>
      <c r="J682" s="18"/>
      <c r="K682" s="18"/>
      <c r="L682" s="18"/>
      <c r="M682" s="18"/>
      <c r="N682" s="46"/>
      <c r="O682" s="60" t="s">
        <v>1917</v>
      </c>
      <c r="P682" s="61" t="s">
        <v>3301</v>
      </c>
      <c r="Q682" s="143"/>
      <c r="R682" s="63" t="str">
        <f>IF(COUNTIF(Q683:Q686,"?")&gt;0,"?",IF(AND(S682="◄",T682="►"),"◄►",IF(S682="◄","◄",IF(T682="►","►",""))))</f>
        <v>◄</v>
      </c>
      <c r="S682" s="64" t="str">
        <f>IF(SUM(S683:S686)+1=ROWS(S683:S686)-COUNTIF(S683:S686,"-"),"","◄")</f>
        <v>◄</v>
      </c>
      <c r="T682" s="65" t="str">
        <f>IF(SUM(T683:T686)&gt;0,"►","")</f>
        <v/>
      </c>
      <c r="U682" s="146"/>
      <c r="V682" s="63" t="str">
        <f>IF(COUNTIF(U683:U686,"?")&gt;0,"?",IF(AND(W682="◄",X682="►"),"◄►",IF(W682="◄","◄",IF(X682="►","►",""))))</f>
        <v>◄</v>
      </c>
      <c r="W682" s="64" t="str">
        <f>IF(SUM(W683:W686)+1=ROWS(W683:W686)-COUNTIF(W683:W686,"-"),"","◄")</f>
        <v>◄</v>
      </c>
      <c r="X682" s="65" t="str">
        <f>IF(SUM(X683:X686)&gt;0,"►","")</f>
        <v/>
      </c>
      <c r="Y682" s="66">
        <f>ROWS(Y683:Y686)-1</f>
        <v>3</v>
      </c>
      <c r="Z682" s="67">
        <f>SUM(Z683:Z686)-Z686</f>
        <v>0</v>
      </c>
      <c r="AA682" s="68" t="s">
        <v>840</v>
      </c>
      <c r="AB682" s="69"/>
      <c r="AC682" s="67">
        <f>SUM(AC683:AC686)-AC686</f>
        <v>0</v>
      </c>
      <c r="AD682" s="68" t="s">
        <v>840</v>
      </c>
      <c r="AE682" s="69"/>
      <c r="AF682" s="70" t="str">
        <f>IF(AG682="◄","◄",IF(AG682="ok","►",""))</f>
        <v>◄</v>
      </c>
      <c r="AG682" s="71" t="str">
        <f>IF(AG683&gt;0,"OK","◄")</f>
        <v>◄</v>
      </c>
      <c r="AH682" s="62" t="str">
        <f>IF(AND(AI682="◄",AJ682="►"),"◄?►",IF(AI682="◄","◄",IF(AJ682="►","►","")))</f>
        <v>◄</v>
      </c>
      <c r="AI682" s="64" t="str">
        <f>IF(AI683&gt;0,"","◄")</f>
        <v>◄</v>
      </c>
      <c r="AJ682" s="65" t="str">
        <f>IF(SUM(AJ683:AJ683)&gt;0,"►","")</f>
        <v/>
      </c>
      <c r="AK682" s="570">
        <f>G683</f>
        <v>24108</v>
      </c>
      <c r="AL682" s="572" t="str">
        <f>P682</f>
        <v xml:space="preserve"> ▬ folder Nr. 1 / 66 ▬</v>
      </c>
      <c r="AM682" s="43"/>
      <c r="AN682" s="1" t="str">
        <f>IF(AO682="","",IF(COUNTIF(AN683,"ok"),"","◄"))</f>
        <v>◄</v>
      </c>
      <c r="AO682" s="9" t="str">
        <f>IF(COUNTIF(AP682:BR682,"◄")&gt;0,"◄","")</f>
        <v>◄</v>
      </c>
      <c r="AP682" s="563" t="str">
        <f>IF(AP683="-","",IF(AP683&gt;0,"","◄"))</f>
        <v>◄</v>
      </c>
      <c r="AQ682" s="564"/>
      <c r="AR682" s="517">
        <f>IF(ISNONTEXT(AR683)=TRUE,"_",1)</f>
        <v>1</v>
      </c>
      <c r="AS682" s="563" t="str">
        <f>IF(AS683="-","",IF(AS683&gt;0,"","◄"))</f>
        <v>◄</v>
      </c>
      <c r="AT682" s="564"/>
      <c r="AU682" s="517">
        <f>IF(ISNONTEXT(AU683)=TRUE,"_",AR682+1)</f>
        <v>2</v>
      </c>
      <c r="AV682" s="563" t="str">
        <f>IF(AV683="-","",IF(AV683&gt;0,"","◄"))</f>
        <v>◄</v>
      </c>
      <c r="AW682" s="564"/>
      <c r="AX682" s="517">
        <f>IF(ISNONTEXT(AX683)=TRUE,"_",AU682+1)</f>
        <v>3</v>
      </c>
      <c r="AY682" s="563" t="str">
        <f>IF(AY683="-","",IF(AY683&gt;0,"","◄"))</f>
        <v>◄</v>
      </c>
      <c r="AZ682" s="564"/>
      <c r="BA682" s="517">
        <f>IF(ISNONTEXT(BA683)=TRUE,"_",AX682+1)</f>
        <v>4</v>
      </c>
      <c r="BB682" s="563" t="str">
        <f>IF(BB683="-","",IF(BB683&gt;0,"","◄"))</f>
        <v>◄</v>
      </c>
      <c r="BC682" s="564"/>
      <c r="BD682" s="517">
        <f>IF(ISNONTEXT(BD683)=TRUE,"_",BA682+1)</f>
        <v>5</v>
      </c>
      <c r="BE682" s="563" t="str">
        <f>IF(BE683="-","",IF(BE683&gt;0,"","◄"))</f>
        <v>◄</v>
      </c>
      <c r="BF682" s="564"/>
      <c r="BG682" s="517">
        <f>IF(ISNONTEXT(BG683)=TRUE,"_",BD682+1)</f>
        <v>6</v>
      </c>
      <c r="BH682" s="563" t="str">
        <f>IF(BH683="-","",IF(BH683&gt;0,"","◄"))</f>
        <v>◄</v>
      </c>
      <c r="BI682" s="564"/>
      <c r="BJ682" s="517">
        <f>IF(ISNONTEXT(BJ683)=TRUE,"_",BG682+1)</f>
        <v>7</v>
      </c>
      <c r="BK682" s="563" t="str">
        <f>IF(BK683="-","",IF(BK683&gt;0,"","◄"))</f>
        <v/>
      </c>
      <c r="BL682" s="564"/>
      <c r="BM682" s="517" t="str">
        <f>IF(ISNONTEXT(BM683)=TRUE,"_",BJ682+1)</f>
        <v>_</v>
      </c>
      <c r="BN682" s="563" t="str">
        <f>IF(BN683="-","",IF(BN683&gt;0,"","◄"))</f>
        <v/>
      </c>
      <c r="BO682" s="564"/>
      <c r="BP682" s="517" t="str">
        <f>IF(ISNONTEXT(BP683)=TRUE,"_",BM682+1)</f>
        <v>_</v>
      </c>
      <c r="BQ682" s="563" t="str">
        <f>IF(BQ683="-","",IF(BQ683&gt;0,"","◄"))</f>
        <v/>
      </c>
      <c r="BR682" s="564"/>
      <c r="BS682" s="517" t="str">
        <f>IF(ISNONTEXT(BS683)=TRUE,"_",BP682+1)</f>
        <v>_</v>
      </c>
      <c r="BT682" s="563" t="str">
        <f>IF(BT683="-","",IF(BT683&gt;0,"","◄"))</f>
        <v>◄</v>
      </c>
      <c r="BU682" s="564"/>
      <c r="BV682" s="517" t="str">
        <f>IF(ISNONTEXT(BV683)=TRUE,"_",1)</f>
        <v>_</v>
      </c>
      <c r="BW682" s="563" t="str">
        <f>IF(BW683="-","",IF(BW683&gt;0,"","◄"))</f>
        <v>◄</v>
      </c>
      <c r="BX682" s="564"/>
      <c r="BY682" s="517" t="str">
        <f>IF(ISNONTEXT(BY683)=TRUE,"_",BV682+1)</f>
        <v>_</v>
      </c>
      <c r="BZ682" s="26"/>
      <c r="CA682" s="24"/>
      <c r="CB682" s="25" t="str">
        <f>IF(CB683&gt;0,"►","")</f>
        <v/>
      </c>
      <c r="CC682" s="25" t="str">
        <f>IF(CC683&gt;0,"►","")</f>
        <v/>
      </c>
      <c r="CD682" s="517" t="str">
        <f>IF(ISNONTEXT(CD683)=TRUE,"_",1)</f>
        <v>_</v>
      </c>
      <c r="CE682" s="25" t="str">
        <f>IF(CE683&gt;0,"►","")</f>
        <v/>
      </c>
      <c r="CF682" s="25" t="str">
        <f>IF(CF683&gt;0,"►","")</f>
        <v/>
      </c>
      <c r="CG682" s="517" t="str">
        <f>IF(ISNONTEXT(CG683)=TRUE,"_",CD682+1)</f>
        <v>_</v>
      </c>
      <c r="CH682" s="66">
        <f>ROWS(CH683:CH686)-1</f>
        <v>3</v>
      </c>
      <c r="CI682" s="23" t="s">
        <v>836</v>
      </c>
    </row>
    <row r="683" spans="1:87" ht="15" thickBot="1" x14ac:dyDescent="0.35">
      <c r="A683" s="502"/>
      <c r="B683" s="117"/>
      <c r="C683" s="156">
        <f>B683</f>
        <v>0</v>
      </c>
      <c r="D683" s="457"/>
      <c r="E683" s="73"/>
      <c r="F683" s="74" t="s">
        <v>1918</v>
      </c>
      <c r="G683" s="300">
        <v>24108</v>
      </c>
      <c r="H683" s="76">
        <v>0.5</v>
      </c>
      <c r="I683" s="119"/>
      <c r="J683" s="119"/>
      <c r="K683" s="79"/>
      <c r="L683" s="79"/>
      <c r="M683" s="79"/>
      <c r="N683" s="80" t="s">
        <v>1919</v>
      </c>
      <c r="O683" s="81"/>
      <c r="P683" s="82"/>
      <c r="Q683" s="83" t="str">
        <f>IF(R683="?","?","")</f>
        <v/>
      </c>
      <c r="R683" s="83" t="str">
        <f>IF(AND(S683="",T683&gt;0),"?",IF(S683="","◄",IF(T683&gt;=1,"►","")))</f>
        <v>◄</v>
      </c>
      <c r="S683" s="84"/>
      <c r="T683" s="85"/>
      <c r="U683" s="83" t="str">
        <f>IF(V683="?","?","")</f>
        <v/>
      </c>
      <c r="V683" s="83" t="str">
        <f>IF(AND(W683="",X683&gt;0),"?",IF(W683="","◄",IF(X683&gt;=1,"►","")))</f>
        <v>◄</v>
      </c>
      <c r="W683" s="86"/>
      <c r="X683" s="85"/>
      <c r="Y683" s="457"/>
      <c r="Z683" s="87"/>
      <c r="AA683" s="521">
        <f t="shared" ref="AA683:AB685" si="324">(S683*Z683)</f>
        <v>0</v>
      </c>
      <c r="AB683" s="520">
        <f t="shared" si="324"/>
        <v>0</v>
      </c>
      <c r="AC683" s="88"/>
      <c r="AD683" s="519">
        <f t="shared" ref="AD683:AE685" si="325">(W683*AC683)</f>
        <v>0</v>
      </c>
      <c r="AE683" s="518">
        <f t="shared" si="325"/>
        <v>0</v>
      </c>
      <c r="AF683" s="89" t="str">
        <f>IF(AG683&gt;0,"ok","◄")</f>
        <v>◄</v>
      </c>
      <c r="AG683" s="90"/>
      <c r="AH683" s="89" t="str">
        <f>IF(AND(AI683="",AJ683&gt;0),"?",IF(AI683="","◄",IF(AJ683&gt;=1,"►","")))</f>
        <v>◄</v>
      </c>
      <c r="AI683" s="91"/>
      <c r="AJ683" s="92"/>
      <c r="AK683" s="586"/>
      <c r="AL683" s="587"/>
      <c r="AM683" s="43"/>
      <c r="AN683" s="3" t="s">
        <v>3</v>
      </c>
      <c r="AO683" s="12" t="s">
        <v>1</v>
      </c>
      <c r="AP683" s="13"/>
      <c r="AQ683" s="14"/>
      <c r="AR683" s="15" t="s">
        <v>8</v>
      </c>
      <c r="AS683" s="13"/>
      <c r="AT683" s="14"/>
      <c r="AU683" s="15" t="s">
        <v>16</v>
      </c>
      <c r="AV683" s="13"/>
      <c r="AW683" s="14"/>
      <c r="AX683" s="15" t="s">
        <v>4</v>
      </c>
      <c r="AY683" s="13"/>
      <c r="AZ683" s="14"/>
      <c r="BA683" s="15" t="s">
        <v>7</v>
      </c>
      <c r="BB683" s="13"/>
      <c r="BC683" s="14"/>
      <c r="BD683" s="15" t="s">
        <v>33</v>
      </c>
      <c r="BE683" s="13"/>
      <c r="BF683" s="14"/>
      <c r="BG683" s="15" t="s">
        <v>71</v>
      </c>
      <c r="BH683" s="13"/>
      <c r="BI683" s="14"/>
      <c r="BJ683" s="15" t="s">
        <v>56</v>
      </c>
      <c r="BK683" s="516" t="s">
        <v>6</v>
      </c>
      <c r="BL683" s="516" t="s">
        <v>6</v>
      </c>
      <c r="BM683" s="516"/>
      <c r="BN683" s="516" t="s">
        <v>6</v>
      </c>
      <c r="BO683" s="516" t="s">
        <v>6</v>
      </c>
      <c r="BP683" s="516"/>
      <c r="BQ683" s="516" t="s">
        <v>6</v>
      </c>
      <c r="BR683" s="516" t="s">
        <v>6</v>
      </c>
      <c r="BS683" s="516"/>
      <c r="BT683" s="32"/>
      <c r="BU683" s="33"/>
      <c r="BV683" s="34"/>
      <c r="BW683" s="32"/>
      <c r="BX683" s="33"/>
      <c r="BY683" s="34"/>
      <c r="BZ683" s="35"/>
      <c r="CA683" s="24"/>
      <c r="CB683" s="36"/>
      <c r="CC683" s="33"/>
      <c r="CD683" s="37"/>
      <c r="CE683" s="36"/>
      <c r="CF683" s="38"/>
      <c r="CG683" s="39"/>
      <c r="CH683" s="457"/>
      <c r="CI683" s="23" t="s">
        <v>836</v>
      </c>
    </row>
    <row r="684" spans="1:87" ht="16.8" customHeight="1" thickTop="1" thickBot="1" x14ac:dyDescent="0.35">
      <c r="A684" s="502"/>
      <c r="B684" s="117"/>
      <c r="C684" s="156">
        <f>B684</f>
        <v>0</v>
      </c>
      <c r="D684" s="457"/>
      <c r="E684" s="73"/>
      <c r="F684" s="93">
        <v>1361</v>
      </c>
      <c r="G684" s="302">
        <v>24108</v>
      </c>
      <c r="H684" s="76">
        <v>1</v>
      </c>
      <c r="I684" s="119"/>
      <c r="J684" s="119"/>
      <c r="K684" s="79"/>
      <c r="L684" s="79"/>
      <c r="M684" s="79"/>
      <c r="N684" s="80" t="s">
        <v>1920</v>
      </c>
      <c r="O684" s="81"/>
      <c r="P684" s="82"/>
      <c r="Q684" s="83" t="str">
        <f>IF(R684="?","?","")</f>
        <v/>
      </c>
      <c r="R684" s="83" t="str">
        <f>IF(AND(S684="",T684&gt;0),"?",IF(S684="","◄",IF(T684&gt;=1,"►","")))</f>
        <v>◄</v>
      </c>
      <c r="S684" s="84"/>
      <c r="T684" s="85"/>
      <c r="U684" s="83" t="str">
        <f>IF(V684="?","?","")</f>
        <v/>
      </c>
      <c r="V684" s="83" t="str">
        <f>IF(AND(W684="",X684&gt;0),"?",IF(W684="","◄",IF(X684&gt;=1,"►","")))</f>
        <v>◄</v>
      </c>
      <c r="W684" s="86"/>
      <c r="X684" s="85"/>
      <c r="Y684" s="457"/>
      <c r="Z684" s="87"/>
      <c r="AA684" s="521">
        <f t="shared" si="324"/>
        <v>0</v>
      </c>
      <c r="AB684" s="520">
        <f t="shared" si="324"/>
        <v>0</v>
      </c>
      <c r="AC684" s="88"/>
      <c r="AD684" s="519">
        <f t="shared" si="325"/>
        <v>0</v>
      </c>
      <c r="AE684" s="518">
        <f t="shared" si="325"/>
        <v>0</v>
      </c>
      <c r="AF684" s="44"/>
      <c r="AG684" s="45"/>
      <c r="AH684" s="44"/>
      <c r="AI684" s="45"/>
      <c r="AJ684" s="45"/>
      <c r="AK684" s="45"/>
      <c r="AL684" s="45"/>
      <c r="AM684" s="43"/>
      <c r="AN684" s="27" t="s">
        <v>6</v>
      </c>
      <c r="AO684" s="27" t="s">
        <v>6</v>
      </c>
      <c r="AP684" s="516"/>
      <c r="AQ684" s="516"/>
      <c r="AR684" s="516"/>
      <c r="AS684" s="516" t="s">
        <v>6</v>
      </c>
      <c r="AT684" s="516" t="s">
        <v>6</v>
      </c>
      <c r="AU684" s="516"/>
      <c r="AV684" s="516" t="s">
        <v>6</v>
      </c>
      <c r="AW684" s="516" t="s">
        <v>6</v>
      </c>
      <c r="AX684" s="516"/>
      <c r="AY684" s="516" t="s">
        <v>6</v>
      </c>
      <c r="AZ684" s="516" t="s">
        <v>6</v>
      </c>
      <c r="BA684" s="516"/>
      <c r="BB684" s="516" t="s">
        <v>6</v>
      </c>
      <c r="BC684" s="516" t="s">
        <v>6</v>
      </c>
      <c r="BD684" s="516"/>
      <c r="BE684" s="516" t="s">
        <v>6</v>
      </c>
      <c r="BF684" s="516" t="s">
        <v>6</v>
      </c>
      <c r="BG684" s="516"/>
      <c r="BH684" s="516" t="s">
        <v>6</v>
      </c>
      <c r="BI684" s="516" t="s">
        <v>6</v>
      </c>
      <c r="BJ684" s="516"/>
      <c r="BK684" s="516" t="s">
        <v>6</v>
      </c>
      <c r="BL684" s="516" t="s">
        <v>6</v>
      </c>
      <c r="BM684" s="516"/>
      <c r="BN684" s="516" t="s">
        <v>6</v>
      </c>
      <c r="BO684" s="516" t="s">
        <v>6</v>
      </c>
      <c r="BP684" s="516"/>
      <c r="BQ684" s="516" t="s">
        <v>6</v>
      </c>
      <c r="BR684" s="516" t="s">
        <v>6</v>
      </c>
      <c r="BS684" s="516"/>
      <c r="BT684" s="516"/>
      <c r="BU684" s="516"/>
      <c r="BV684" s="516"/>
      <c r="BW684" s="516"/>
      <c r="BX684" s="516"/>
      <c r="BY684" s="516"/>
      <c r="BZ684" s="28"/>
      <c r="CA684" s="24"/>
      <c r="CB684" s="29"/>
      <c r="CC684" s="29"/>
      <c r="CD684" s="30"/>
      <c r="CE684" s="29"/>
      <c r="CF684" s="29"/>
      <c r="CG684" s="31"/>
      <c r="CH684" s="457"/>
      <c r="CI684" s="23" t="s">
        <v>836</v>
      </c>
    </row>
    <row r="685" spans="1:87" ht="15.6" thickTop="1" thickBot="1" x14ac:dyDescent="0.35">
      <c r="A685" s="502"/>
      <c r="B685" s="117"/>
      <c r="C685" s="156">
        <f>B685</f>
        <v>0</v>
      </c>
      <c r="D685" s="457"/>
      <c r="E685" s="73"/>
      <c r="F685" s="93">
        <v>1362</v>
      </c>
      <c r="G685" s="302">
        <v>24108</v>
      </c>
      <c r="H685" s="76">
        <v>3</v>
      </c>
      <c r="I685" s="119"/>
      <c r="J685" s="119"/>
      <c r="K685" s="79"/>
      <c r="L685" s="79"/>
      <c r="M685" s="79"/>
      <c r="N685" s="80" t="s">
        <v>1921</v>
      </c>
      <c r="O685" s="81"/>
      <c r="P685" s="82"/>
      <c r="Q685" s="83" t="str">
        <f>IF(R685="?","?","")</f>
        <v/>
      </c>
      <c r="R685" s="83" t="str">
        <f>IF(AND(S685="",T685&gt;0),"?",IF(S685="","◄",IF(T685&gt;=1,"►","")))</f>
        <v>◄</v>
      </c>
      <c r="S685" s="84"/>
      <c r="T685" s="85"/>
      <c r="U685" s="83" t="str">
        <f>IF(V685="?","?","")</f>
        <v/>
      </c>
      <c r="V685" s="83" t="str">
        <f>IF(AND(W685="",X685&gt;0),"?",IF(W685="","◄",IF(X685&gt;=1,"►","")))</f>
        <v>◄</v>
      </c>
      <c r="W685" s="86"/>
      <c r="X685" s="85"/>
      <c r="Y685" s="457"/>
      <c r="Z685" s="87"/>
      <c r="AA685" s="521">
        <f t="shared" si="324"/>
        <v>0</v>
      </c>
      <c r="AB685" s="520">
        <f t="shared" si="324"/>
        <v>0</v>
      </c>
      <c r="AC685" s="88"/>
      <c r="AD685" s="519">
        <f t="shared" si="325"/>
        <v>0</v>
      </c>
      <c r="AE685" s="518">
        <f t="shared" si="325"/>
        <v>0</v>
      </c>
      <c r="AF685" s="44"/>
      <c r="AG685" s="45"/>
      <c r="AH685" s="44"/>
      <c r="AI685" s="45"/>
      <c r="AJ685" s="45"/>
      <c r="AK685" s="45"/>
      <c r="AL685" s="45"/>
      <c r="AM685" s="43"/>
      <c r="AN685" s="27" t="s">
        <v>6</v>
      </c>
      <c r="AO685" s="27" t="s">
        <v>6</v>
      </c>
      <c r="AP685" s="516"/>
      <c r="AQ685" s="516"/>
      <c r="AR685" s="516"/>
      <c r="AS685" s="516" t="s">
        <v>6</v>
      </c>
      <c r="AT685" s="516" t="s">
        <v>6</v>
      </c>
      <c r="AU685" s="516"/>
      <c r="AV685" s="516" t="s">
        <v>6</v>
      </c>
      <c r="AW685" s="516" t="s">
        <v>6</v>
      </c>
      <c r="AX685" s="516"/>
      <c r="AY685" s="516" t="s">
        <v>6</v>
      </c>
      <c r="AZ685" s="516" t="s">
        <v>6</v>
      </c>
      <c r="BA685" s="516"/>
      <c r="BB685" s="516" t="s">
        <v>6</v>
      </c>
      <c r="BC685" s="516" t="s">
        <v>6</v>
      </c>
      <c r="BD685" s="516"/>
      <c r="BE685" s="516" t="s">
        <v>6</v>
      </c>
      <c r="BF685" s="516" t="s">
        <v>6</v>
      </c>
      <c r="BG685" s="516"/>
      <c r="BH685" s="516" t="s">
        <v>6</v>
      </c>
      <c r="BI685" s="516" t="s">
        <v>6</v>
      </c>
      <c r="BJ685" s="516"/>
      <c r="BK685" s="516" t="s">
        <v>6</v>
      </c>
      <c r="BL685" s="516" t="s">
        <v>6</v>
      </c>
      <c r="BM685" s="516"/>
      <c r="BN685" s="516" t="s">
        <v>6</v>
      </c>
      <c r="BO685" s="516" t="s">
        <v>6</v>
      </c>
      <c r="BP685" s="516"/>
      <c r="BQ685" s="516" t="s">
        <v>6</v>
      </c>
      <c r="BR685" s="516" t="s">
        <v>6</v>
      </c>
      <c r="BS685" s="516"/>
      <c r="BT685" s="516"/>
      <c r="BU685" s="516"/>
      <c r="BV685" s="516"/>
      <c r="BW685" s="516"/>
      <c r="BX685" s="516"/>
      <c r="BY685" s="516"/>
      <c r="BZ685" s="28"/>
      <c r="CA685" s="24"/>
      <c r="CB685" s="29"/>
      <c r="CC685" s="29"/>
      <c r="CD685" s="30"/>
      <c r="CE685" s="29"/>
      <c r="CF685" s="29"/>
      <c r="CG685" s="31"/>
      <c r="CH685" s="457"/>
      <c r="CI685" s="23" t="s">
        <v>836</v>
      </c>
    </row>
    <row r="686" spans="1:87" ht="16.8" customHeight="1" thickTop="1" thickBot="1" x14ac:dyDescent="0.35">
      <c r="A686" s="505" t="str">
        <f>IF(COUNTIF(B687:B692,"x")&gt;0,"x","")</f>
        <v/>
      </c>
      <c r="B686" s="57"/>
      <c r="C686" s="510" t="str">
        <f>A686</f>
        <v/>
      </c>
      <c r="D686" s="66">
        <f>ROWS(D687:D692)-1</f>
        <v>5</v>
      </c>
      <c r="E686" s="58" t="s">
        <v>1922</v>
      </c>
      <c r="F686" s="59"/>
      <c r="G686" s="301"/>
      <c r="H686" s="6"/>
      <c r="I686" s="18"/>
      <c r="J686" s="18"/>
      <c r="K686" s="18"/>
      <c r="L686" s="18"/>
      <c r="M686" s="18"/>
      <c r="N686" s="46"/>
      <c r="O686" s="60" t="s">
        <v>1923</v>
      </c>
      <c r="P686" s="61" t="s">
        <v>3302</v>
      </c>
      <c r="Q686" s="143"/>
      <c r="R686" s="63" t="str">
        <f>IF(COUNTIF(Q687:Q692,"?")&gt;0,"?",IF(AND(S686="◄",T686="►"),"◄►",IF(S686="◄","◄",IF(T686="►","►",""))))</f>
        <v>◄</v>
      </c>
      <c r="S686" s="64" t="str">
        <f>IF(SUM(S687:S692)+1=ROWS(S687:S692)-COUNTIF(S687:S692,"-"),"","◄")</f>
        <v>◄</v>
      </c>
      <c r="T686" s="65" t="str">
        <f>IF(SUM(T687:T692)&gt;0,"►","")</f>
        <v/>
      </c>
      <c r="U686" s="146"/>
      <c r="V686" s="63" t="str">
        <f>IF(COUNTIF(U687:U692,"?")&gt;0,"?",IF(AND(W686="◄",X686="►"),"◄►",IF(W686="◄","◄",IF(X686="►","►",""))))</f>
        <v>◄</v>
      </c>
      <c r="W686" s="64" t="str">
        <f>IF(SUM(W687:W692)+1=ROWS(W687:W692)-COUNTIF(W687:W692,"-"),"","◄")</f>
        <v>◄</v>
      </c>
      <c r="X686" s="65" t="str">
        <f>IF(SUM(X687:X692)&gt;0,"►","")</f>
        <v/>
      </c>
      <c r="Y686" s="66">
        <f>ROWS(Y687:Y692)-1</f>
        <v>5</v>
      </c>
      <c r="Z686" s="67">
        <f>SUM(Z687:Z692)-Z692</f>
        <v>0</v>
      </c>
      <c r="AA686" s="68" t="s">
        <v>840</v>
      </c>
      <c r="AB686" s="69"/>
      <c r="AC686" s="67">
        <f>SUM(AC687:AC692)-AC692</f>
        <v>0</v>
      </c>
      <c r="AD686" s="68" t="s">
        <v>840</v>
      </c>
      <c r="AE686" s="69"/>
      <c r="AF686" s="70" t="str">
        <f>IF(AG686="◄","◄",IF(AG686="ok","►",""))</f>
        <v>◄</v>
      </c>
      <c r="AG686" s="71" t="str">
        <f>IF(AG687&gt;0,"OK","◄")</f>
        <v>◄</v>
      </c>
      <c r="AH686" s="62" t="str">
        <f>IF(AND(AI686="◄",AJ686="►"),"◄?►",IF(AI686="◄","◄",IF(AJ686="►","►","")))</f>
        <v>◄</v>
      </c>
      <c r="AI686" s="64" t="str">
        <f>IF(AI687&gt;0,"","◄")</f>
        <v>◄</v>
      </c>
      <c r="AJ686" s="65" t="str">
        <f>IF(SUM(AJ687:AJ687)&gt;0,"►","")</f>
        <v/>
      </c>
      <c r="AK686" s="570">
        <f>G687</f>
        <v>24108</v>
      </c>
      <c r="AL686" s="572" t="str">
        <f>P686</f>
        <v xml:space="preserve"> ▬ folder Nr. 3 / 66 ▬</v>
      </c>
      <c r="AM686" s="43"/>
      <c r="AN686" s="1" t="str">
        <f>IF(AO686="","",IF(COUNTIF(AN687,"ok"),"","◄"))</f>
        <v>◄</v>
      </c>
      <c r="AO686" s="9" t="str">
        <f>IF(COUNTIF(AP686:BR686,"◄")&gt;0,"◄","")</f>
        <v>◄</v>
      </c>
      <c r="AP686" s="563" t="str">
        <f>IF(AP687="-","",IF(AP687&gt;0,"","◄"))</f>
        <v>◄</v>
      </c>
      <c r="AQ686" s="564"/>
      <c r="AR686" s="517">
        <f>IF(ISNONTEXT(AR687)=TRUE,"_",1)</f>
        <v>1</v>
      </c>
      <c r="AS686" s="563" t="str">
        <f>IF(AS687="-","",IF(AS687&gt;0,"","◄"))</f>
        <v/>
      </c>
      <c r="AT686" s="564"/>
      <c r="AU686" s="517" t="str">
        <f>IF(ISNONTEXT(AU687)=TRUE,"_",AR686+1)</f>
        <v>_</v>
      </c>
      <c r="AV686" s="563" t="str">
        <f>IF(AV687="-","",IF(AV687&gt;0,"","◄"))</f>
        <v/>
      </c>
      <c r="AW686" s="564"/>
      <c r="AX686" s="517" t="str">
        <f>IF(ISNONTEXT(AX687)=TRUE,"_",AU686+1)</f>
        <v>_</v>
      </c>
      <c r="AY686" s="563" t="str">
        <f>IF(AY687="-","",IF(AY687&gt;0,"","◄"))</f>
        <v/>
      </c>
      <c r="AZ686" s="564"/>
      <c r="BA686" s="517" t="str">
        <f>IF(ISNONTEXT(BA687)=TRUE,"_",AX686+1)</f>
        <v>_</v>
      </c>
      <c r="BB686" s="563" t="str">
        <f>IF(BB687="-","",IF(BB687&gt;0,"","◄"))</f>
        <v/>
      </c>
      <c r="BC686" s="564"/>
      <c r="BD686" s="517" t="str">
        <f>IF(ISNONTEXT(BD687)=TRUE,"_",BA686+1)</f>
        <v>_</v>
      </c>
      <c r="BE686" s="563" t="str">
        <f>IF(BE687="-","",IF(BE687&gt;0,"","◄"))</f>
        <v/>
      </c>
      <c r="BF686" s="564"/>
      <c r="BG686" s="517" t="str">
        <f>IF(ISNONTEXT(BG687)=TRUE,"_",BD686+1)</f>
        <v>_</v>
      </c>
      <c r="BH686" s="563" t="str">
        <f>IF(BH687="-","",IF(BH687&gt;0,"","◄"))</f>
        <v/>
      </c>
      <c r="BI686" s="564"/>
      <c r="BJ686" s="517" t="str">
        <f>IF(ISNONTEXT(BJ687)=TRUE,"_",BG686+1)</f>
        <v>_</v>
      </c>
      <c r="BK686" s="563" t="str">
        <f>IF(BK687="-","",IF(BK687&gt;0,"","◄"))</f>
        <v/>
      </c>
      <c r="BL686" s="564"/>
      <c r="BM686" s="517" t="str">
        <f>IF(ISNONTEXT(BM687)=TRUE,"_",BJ686+1)</f>
        <v>_</v>
      </c>
      <c r="BN686" s="563" t="str">
        <f>IF(BN687="-","",IF(BN687&gt;0,"","◄"))</f>
        <v/>
      </c>
      <c r="BO686" s="564"/>
      <c r="BP686" s="517" t="str">
        <f>IF(ISNONTEXT(BP687)=TRUE,"_",BM686+1)</f>
        <v>_</v>
      </c>
      <c r="BQ686" s="563" t="str">
        <f>IF(BQ687="-","",IF(BQ687&gt;0,"","◄"))</f>
        <v/>
      </c>
      <c r="BR686" s="564"/>
      <c r="BS686" s="517" t="str">
        <f>IF(ISNONTEXT(BS687)=TRUE,"_",BP686+1)</f>
        <v>_</v>
      </c>
      <c r="BT686" s="563" t="str">
        <f>IF(BT687="-","",IF(BT687&gt;0,"","◄"))</f>
        <v>◄</v>
      </c>
      <c r="BU686" s="564"/>
      <c r="BV686" s="517" t="str">
        <f>IF(ISNONTEXT(BV687)=TRUE,"_",1)</f>
        <v>_</v>
      </c>
      <c r="BW686" s="563" t="str">
        <f>IF(BW687="-","",IF(BW687&gt;0,"","◄"))</f>
        <v>◄</v>
      </c>
      <c r="BX686" s="564"/>
      <c r="BY686" s="517" t="str">
        <f>IF(ISNONTEXT(BY687)=TRUE,"_",BV686+1)</f>
        <v>_</v>
      </c>
      <c r="BZ686" s="26"/>
      <c r="CA686" s="24"/>
      <c r="CB686" s="25" t="str">
        <f>IF(CB687&gt;0,"►","")</f>
        <v/>
      </c>
      <c r="CC686" s="25" t="str">
        <f>IF(CC687&gt;0,"►","")</f>
        <v/>
      </c>
      <c r="CD686" s="517" t="str">
        <f>IF(ISNONTEXT(CD687)=TRUE,"_",1)</f>
        <v>_</v>
      </c>
      <c r="CE686" s="25" t="str">
        <f>IF(CE687&gt;0,"►","")</f>
        <v/>
      </c>
      <c r="CF686" s="25" t="str">
        <f>IF(CF687&gt;0,"►","")</f>
        <v/>
      </c>
      <c r="CG686" s="517" t="str">
        <f>IF(ISNONTEXT(CG687)=TRUE,"_",CD686+1)</f>
        <v>_</v>
      </c>
      <c r="CH686" s="66">
        <f>ROWS(CH687:CH692)-1</f>
        <v>5</v>
      </c>
      <c r="CI686" s="23" t="s">
        <v>836</v>
      </c>
    </row>
    <row r="687" spans="1:87" ht="15" thickBot="1" x14ac:dyDescent="0.35">
      <c r="A687" s="502"/>
      <c r="B687" s="117"/>
      <c r="C687" s="156">
        <f>B687</f>
        <v>0</v>
      </c>
      <c r="D687" s="457"/>
      <c r="E687" s="73"/>
      <c r="F687" s="74" t="s">
        <v>1924</v>
      </c>
      <c r="G687" s="300">
        <v>24108</v>
      </c>
      <c r="H687" s="76">
        <v>3</v>
      </c>
      <c r="I687" s="119"/>
      <c r="J687" s="119"/>
      <c r="K687" s="79"/>
      <c r="L687" s="79"/>
      <c r="M687" s="79"/>
      <c r="N687" s="80" t="s">
        <v>1925</v>
      </c>
      <c r="O687" s="81"/>
      <c r="P687" s="187" t="s">
        <v>1926</v>
      </c>
      <c r="Q687" s="83" t="str">
        <f>IF(R687="?","?","")</f>
        <v/>
      </c>
      <c r="R687" s="83" t="str">
        <f>IF(AND(S687="",T687&gt;0),"?",IF(S687="","◄",IF(T687&gt;=1,"►","")))</f>
        <v>◄</v>
      </c>
      <c r="S687" s="84"/>
      <c r="T687" s="85"/>
      <c r="U687" s="83" t="str">
        <f>IF(V687="?","?","")</f>
        <v/>
      </c>
      <c r="V687" s="83" t="str">
        <f>IF(AND(W687="",X687&gt;0),"?",IF(W687="","◄",IF(X687&gt;=1,"►","")))</f>
        <v>◄</v>
      </c>
      <c r="W687" s="86"/>
      <c r="X687" s="85"/>
      <c r="Y687" s="457"/>
      <c r="Z687" s="87"/>
      <c r="AA687" s="521">
        <f t="shared" ref="AA687:AB691" si="326">(S687*Z687)</f>
        <v>0</v>
      </c>
      <c r="AB687" s="520">
        <f t="shared" si="326"/>
        <v>0</v>
      </c>
      <c r="AC687" s="88"/>
      <c r="AD687" s="519">
        <f t="shared" ref="AD687:AE691" si="327">(W687*AC687)</f>
        <v>0</v>
      </c>
      <c r="AE687" s="518">
        <f t="shared" si="327"/>
        <v>0</v>
      </c>
      <c r="AF687" s="89" t="str">
        <f>IF(AG687&gt;0,"ok","◄")</f>
        <v>◄</v>
      </c>
      <c r="AG687" s="90"/>
      <c r="AH687" s="89" t="str">
        <f>IF(AND(AI687="",AJ687&gt;0),"?",IF(AI687="","◄",IF(AJ687&gt;=1,"►","")))</f>
        <v>◄</v>
      </c>
      <c r="AI687" s="91"/>
      <c r="AJ687" s="92"/>
      <c r="AK687" s="586"/>
      <c r="AL687" s="587"/>
      <c r="AM687" s="43"/>
      <c r="AN687" s="3" t="s">
        <v>3</v>
      </c>
      <c r="AO687" s="12" t="s">
        <v>1</v>
      </c>
      <c r="AP687" s="13"/>
      <c r="AQ687" s="14"/>
      <c r="AR687" s="15" t="s">
        <v>4</v>
      </c>
      <c r="AS687" s="516" t="s">
        <v>6</v>
      </c>
      <c r="AT687" s="516" t="s">
        <v>6</v>
      </c>
      <c r="AU687" s="516"/>
      <c r="AV687" s="516" t="s">
        <v>6</v>
      </c>
      <c r="AW687" s="516" t="s">
        <v>6</v>
      </c>
      <c r="AX687" s="516"/>
      <c r="AY687" s="516" t="s">
        <v>6</v>
      </c>
      <c r="AZ687" s="516" t="s">
        <v>6</v>
      </c>
      <c r="BA687" s="516"/>
      <c r="BB687" s="516" t="s">
        <v>6</v>
      </c>
      <c r="BC687" s="516" t="s">
        <v>6</v>
      </c>
      <c r="BD687" s="516"/>
      <c r="BE687" s="516" t="s">
        <v>6</v>
      </c>
      <c r="BF687" s="516" t="s">
        <v>6</v>
      </c>
      <c r="BG687" s="516"/>
      <c r="BH687" s="516" t="s">
        <v>6</v>
      </c>
      <c r="BI687" s="516" t="s">
        <v>6</v>
      </c>
      <c r="BJ687" s="516"/>
      <c r="BK687" s="516" t="s">
        <v>6</v>
      </c>
      <c r="BL687" s="516" t="s">
        <v>6</v>
      </c>
      <c r="BM687" s="516"/>
      <c r="BN687" s="516" t="s">
        <v>6</v>
      </c>
      <c r="BO687" s="516" t="s">
        <v>6</v>
      </c>
      <c r="BP687" s="516"/>
      <c r="BQ687" s="516" t="s">
        <v>6</v>
      </c>
      <c r="BR687" s="516" t="s">
        <v>6</v>
      </c>
      <c r="BS687" s="516"/>
      <c r="BT687" s="32"/>
      <c r="BU687" s="33"/>
      <c r="BV687" s="34"/>
      <c r="BW687" s="32"/>
      <c r="BX687" s="33"/>
      <c r="BY687" s="34"/>
      <c r="BZ687" s="35"/>
      <c r="CA687" s="24"/>
      <c r="CB687" s="36"/>
      <c r="CC687" s="33"/>
      <c r="CD687" s="37"/>
      <c r="CE687" s="36"/>
      <c r="CF687" s="38"/>
      <c r="CG687" s="39"/>
      <c r="CH687" s="457"/>
      <c r="CI687" s="23" t="s">
        <v>836</v>
      </c>
    </row>
    <row r="688" spans="1:87" ht="15.6" thickTop="1" thickBot="1" x14ac:dyDescent="0.35">
      <c r="A688" s="502"/>
      <c r="B688" s="117"/>
      <c r="C688" s="156">
        <f>B688</f>
        <v>0</v>
      </c>
      <c r="D688" s="457"/>
      <c r="E688" s="73"/>
      <c r="F688" s="93" t="s">
        <v>1843</v>
      </c>
      <c r="G688" s="302">
        <v>24108</v>
      </c>
      <c r="H688" s="76">
        <v>3</v>
      </c>
      <c r="I688" s="119"/>
      <c r="J688" s="119"/>
      <c r="K688" s="79"/>
      <c r="L688" s="79"/>
      <c r="M688" s="79"/>
      <c r="N688" s="80" t="s">
        <v>1925</v>
      </c>
      <c r="O688" s="81"/>
      <c r="P688" s="187" t="s">
        <v>1927</v>
      </c>
      <c r="Q688" s="83" t="str">
        <f>IF(R688="?","?","")</f>
        <v/>
      </c>
      <c r="R688" s="83" t="str">
        <f>IF(AND(S688="",T688&gt;0),"?",IF(S688="","◄",IF(T688&gt;=1,"►","")))</f>
        <v>◄</v>
      </c>
      <c r="S688" s="84"/>
      <c r="T688" s="85"/>
      <c r="U688" s="83" t="str">
        <f>IF(V688="?","?","")</f>
        <v/>
      </c>
      <c r="V688" s="83" t="str">
        <f>IF(AND(W688="",X688&gt;0),"?",IF(W688="","◄",IF(X688&gt;=1,"►","")))</f>
        <v>◄</v>
      </c>
      <c r="W688" s="86"/>
      <c r="X688" s="85"/>
      <c r="Y688" s="457"/>
      <c r="Z688" s="87"/>
      <c r="AA688" s="521">
        <f t="shared" si="326"/>
        <v>0</v>
      </c>
      <c r="AB688" s="520">
        <f t="shared" si="326"/>
        <v>0</v>
      </c>
      <c r="AC688" s="88"/>
      <c r="AD688" s="519">
        <f t="shared" si="327"/>
        <v>0</v>
      </c>
      <c r="AE688" s="518">
        <f t="shared" si="327"/>
        <v>0</v>
      </c>
      <c r="AF688" s="44"/>
      <c r="AG688" s="45"/>
      <c r="AH688" s="44"/>
      <c r="AI688" s="45"/>
      <c r="AJ688" s="45"/>
      <c r="AK688" s="45"/>
      <c r="AL688" s="45"/>
      <c r="AM688" s="43"/>
      <c r="AN688" s="27" t="s">
        <v>6</v>
      </c>
      <c r="AO688" s="27" t="s">
        <v>6</v>
      </c>
      <c r="AP688" s="516"/>
      <c r="AQ688" s="516"/>
      <c r="AR688" s="516"/>
      <c r="AS688" s="516" t="s">
        <v>6</v>
      </c>
      <c r="AT688" s="516" t="s">
        <v>6</v>
      </c>
      <c r="AU688" s="516"/>
      <c r="AV688" s="516" t="s">
        <v>6</v>
      </c>
      <c r="AW688" s="516" t="s">
        <v>6</v>
      </c>
      <c r="AX688" s="516"/>
      <c r="AY688" s="516" t="s">
        <v>6</v>
      </c>
      <c r="AZ688" s="516" t="s">
        <v>6</v>
      </c>
      <c r="BA688" s="516"/>
      <c r="BB688" s="516" t="s">
        <v>6</v>
      </c>
      <c r="BC688" s="516" t="s">
        <v>6</v>
      </c>
      <c r="BD688" s="516"/>
      <c r="BE688" s="516" t="s">
        <v>6</v>
      </c>
      <c r="BF688" s="516" t="s">
        <v>6</v>
      </c>
      <c r="BG688" s="516"/>
      <c r="BH688" s="516" t="s">
        <v>6</v>
      </c>
      <c r="BI688" s="516" t="s">
        <v>6</v>
      </c>
      <c r="BJ688" s="516"/>
      <c r="BK688" s="516" t="s">
        <v>6</v>
      </c>
      <c r="BL688" s="516" t="s">
        <v>6</v>
      </c>
      <c r="BM688" s="516"/>
      <c r="BN688" s="516" t="s">
        <v>6</v>
      </c>
      <c r="BO688" s="516" t="s">
        <v>6</v>
      </c>
      <c r="BP688" s="516"/>
      <c r="BQ688" s="516" t="s">
        <v>6</v>
      </c>
      <c r="BR688" s="516" t="s">
        <v>6</v>
      </c>
      <c r="BS688" s="516"/>
      <c r="BT688" s="516"/>
      <c r="BU688" s="516"/>
      <c r="BV688" s="516"/>
      <c r="BW688" s="516"/>
      <c r="BX688" s="516"/>
      <c r="BY688" s="516"/>
      <c r="BZ688" s="28"/>
      <c r="CA688" s="24"/>
      <c r="CB688" s="29"/>
      <c r="CC688" s="29"/>
      <c r="CD688" s="30"/>
      <c r="CE688" s="29"/>
      <c r="CF688" s="29"/>
      <c r="CG688" s="31"/>
      <c r="CH688" s="457"/>
      <c r="CI688" s="23" t="s">
        <v>836</v>
      </c>
    </row>
    <row r="689" spans="1:87" ht="15.6" thickTop="1" thickBot="1" x14ac:dyDescent="0.35">
      <c r="A689" s="502"/>
      <c r="B689" s="117"/>
      <c r="C689" s="156">
        <f>B689</f>
        <v>0</v>
      </c>
      <c r="D689" s="457"/>
      <c r="E689" s="73"/>
      <c r="F689" s="93">
        <v>1364</v>
      </c>
      <c r="G689" s="302">
        <v>24108</v>
      </c>
      <c r="H689" s="76">
        <v>3</v>
      </c>
      <c r="I689" s="119"/>
      <c r="J689" s="119"/>
      <c r="K689" s="79"/>
      <c r="L689" s="79"/>
      <c r="M689" s="79"/>
      <c r="N689" s="80" t="s">
        <v>1928</v>
      </c>
      <c r="O689" s="81"/>
      <c r="P689" s="82"/>
      <c r="Q689" s="83" t="str">
        <f>IF(R689="?","?","")</f>
        <v/>
      </c>
      <c r="R689" s="83" t="str">
        <f>IF(AND(S689="",T689&gt;0),"?",IF(S689="","◄",IF(T689&gt;=1,"►","")))</f>
        <v>◄</v>
      </c>
      <c r="S689" s="84"/>
      <c r="T689" s="85"/>
      <c r="U689" s="83" t="str">
        <f>IF(V689="?","?","")</f>
        <v/>
      </c>
      <c r="V689" s="83" t="str">
        <f>IF(AND(W689="",X689&gt;0),"?",IF(W689="","◄",IF(X689&gt;=1,"►","")))</f>
        <v>◄</v>
      </c>
      <c r="W689" s="86"/>
      <c r="X689" s="85"/>
      <c r="Y689" s="457"/>
      <c r="Z689" s="87"/>
      <c r="AA689" s="521">
        <f t="shared" si="326"/>
        <v>0</v>
      </c>
      <c r="AB689" s="520">
        <f t="shared" si="326"/>
        <v>0</v>
      </c>
      <c r="AC689" s="88"/>
      <c r="AD689" s="519">
        <f t="shared" si="327"/>
        <v>0</v>
      </c>
      <c r="AE689" s="518">
        <f t="shared" si="327"/>
        <v>0</v>
      </c>
      <c r="AF689" s="44"/>
      <c r="AG689" s="45"/>
      <c r="AH689" s="44"/>
      <c r="AI689" s="45"/>
      <c r="AJ689" s="45"/>
      <c r="AK689" s="45"/>
      <c r="AL689" s="45"/>
      <c r="AM689" s="43"/>
      <c r="AN689" s="27" t="s">
        <v>6</v>
      </c>
      <c r="AO689" s="27" t="s">
        <v>6</v>
      </c>
      <c r="AP689" s="516"/>
      <c r="AQ689" s="516"/>
      <c r="AR689" s="516"/>
      <c r="AS689" s="516" t="s">
        <v>6</v>
      </c>
      <c r="AT689" s="516" t="s">
        <v>6</v>
      </c>
      <c r="AU689" s="516"/>
      <c r="AV689" s="516" t="s">
        <v>6</v>
      </c>
      <c r="AW689" s="516" t="s">
        <v>6</v>
      </c>
      <c r="AX689" s="516"/>
      <c r="AY689" s="516" t="s">
        <v>6</v>
      </c>
      <c r="AZ689" s="516" t="s">
        <v>6</v>
      </c>
      <c r="BA689" s="516"/>
      <c r="BB689" s="516" t="s">
        <v>6</v>
      </c>
      <c r="BC689" s="516" t="s">
        <v>6</v>
      </c>
      <c r="BD689" s="516"/>
      <c r="BE689" s="516" t="s">
        <v>6</v>
      </c>
      <c r="BF689" s="516" t="s">
        <v>6</v>
      </c>
      <c r="BG689" s="516"/>
      <c r="BH689" s="516" t="s">
        <v>6</v>
      </c>
      <c r="BI689" s="516" t="s">
        <v>6</v>
      </c>
      <c r="BJ689" s="516"/>
      <c r="BK689" s="516" t="s">
        <v>6</v>
      </c>
      <c r="BL689" s="516" t="s">
        <v>6</v>
      </c>
      <c r="BM689" s="516"/>
      <c r="BN689" s="516" t="s">
        <v>6</v>
      </c>
      <c r="BO689" s="516" t="s">
        <v>6</v>
      </c>
      <c r="BP689" s="516"/>
      <c r="BQ689" s="516" t="s">
        <v>6</v>
      </c>
      <c r="BR689" s="516" t="s">
        <v>6</v>
      </c>
      <c r="BS689" s="516"/>
      <c r="BT689" s="516"/>
      <c r="BU689" s="516"/>
      <c r="BV689" s="516"/>
      <c r="BW689" s="516"/>
      <c r="BX689" s="516"/>
      <c r="BY689" s="516"/>
      <c r="BZ689" s="28"/>
      <c r="CA689" s="24"/>
      <c r="CB689" s="29"/>
      <c r="CC689" s="29"/>
      <c r="CD689" s="30"/>
      <c r="CE689" s="29"/>
      <c r="CF689" s="29"/>
      <c r="CG689" s="31"/>
      <c r="CH689" s="457"/>
      <c r="CI689" s="23" t="s">
        <v>836</v>
      </c>
    </row>
    <row r="690" spans="1:87" ht="16.8" customHeight="1" thickTop="1" thickBot="1" x14ac:dyDescent="0.35">
      <c r="A690" s="502"/>
      <c r="B690" s="117"/>
      <c r="C690" s="156">
        <f>B690</f>
        <v>0</v>
      </c>
      <c r="D690" s="457"/>
      <c r="E690" s="73"/>
      <c r="F690" s="107" t="s">
        <v>1844</v>
      </c>
      <c r="G690" s="302">
        <v>24108</v>
      </c>
      <c r="H690" s="76">
        <v>6</v>
      </c>
      <c r="I690" s="119"/>
      <c r="J690" s="119"/>
      <c r="K690" s="79"/>
      <c r="L690" s="350" t="s">
        <v>1924</v>
      </c>
      <c r="M690" s="351" t="s">
        <v>1845</v>
      </c>
      <c r="N690" s="188" t="s">
        <v>1846</v>
      </c>
      <c r="O690" s="81"/>
      <c r="P690" s="187" t="s">
        <v>1847</v>
      </c>
      <c r="Q690" s="83" t="str">
        <f>IF(R690="?","?","")</f>
        <v/>
      </c>
      <c r="R690" s="83" t="str">
        <f>IF(AND(S690="",T690&gt;0),"?",IF(S690="","◄",IF(T690&gt;=1,"►","")))</f>
        <v>◄</v>
      </c>
      <c r="S690" s="84"/>
      <c r="T690" s="85"/>
      <c r="U690" s="83" t="str">
        <f>IF(V690="?","?","")</f>
        <v/>
      </c>
      <c r="V690" s="83" t="str">
        <f>IF(AND(W690="",X690&gt;0),"?",IF(W690="","◄",IF(X690&gt;=1,"►","")))</f>
        <v>◄</v>
      </c>
      <c r="W690" s="86"/>
      <c r="X690" s="85"/>
      <c r="Y690" s="457"/>
      <c r="Z690" s="87"/>
      <c r="AA690" s="521">
        <f t="shared" si="326"/>
        <v>0</v>
      </c>
      <c r="AB690" s="520">
        <f t="shared" si="326"/>
        <v>0</v>
      </c>
      <c r="AC690" s="88"/>
      <c r="AD690" s="519">
        <f t="shared" si="327"/>
        <v>0</v>
      </c>
      <c r="AE690" s="518">
        <f t="shared" si="327"/>
        <v>0</v>
      </c>
      <c r="AF690" s="44"/>
      <c r="AG690" s="45"/>
      <c r="AH690" s="44"/>
      <c r="AI690" s="45"/>
      <c r="AJ690" s="45"/>
      <c r="AK690" s="45"/>
      <c r="AL690" s="45"/>
      <c r="AM690" s="43"/>
      <c r="AN690" s="27" t="s">
        <v>6</v>
      </c>
      <c r="AO690" s="27" t="s">
        <v>6</v>
      </c>
      <c r="AP690" s="516"/>
      <c r="AQ690" s="516"/>
      <c r="AR690" s="516"/>
      <c r="AS690" s="516" t="s">
        <v>6</v>
      </c>
      <c r="AT690" s="516" t="s">
        <v>6</v>
      </c>
      <c r="AU690" s="516"/>
      <c r="AV690" s="516" t="s">
        <v>6</v>
      </c>
      <c r="AW690" s="516" t="s">
        <v>6</v>
      </c>
      <c r="AX690" s="516"/>
      <c r="AY690" s="516" t="s">
        <v>6</v>
      </c>
      <c r="AZ690" s="516" t="s">
        <v>6</v>
      </c>
      <c r="BA690" s="516"/>
      <c r="BB690" s="516" t="s">
        <v>6</v>
      </c>
      <c r="BC690" s="516" t="s">
        <v>6</v>
      </c>
      <c r="BD690" s="516"/>
      <c r="BE690" s="516" t="s">
        <v>6</v>
      </c>
      <c r="BF690" s="516" t="s">
        <v>6</v>
      </c>
      <c r="BG690" s="516"/>
      <c r="BH690" s="516" t="s">
        <v>6</v>
      </c>
      <c r="BI690" s="516" t="s">
        <v>6</v>
      </c>
      <c r="BJ690" s="516"/>
      <c r="BK690" s="516" t="s">
        <v>6</v>
      </c>
      <c r="BL690" s="516" t="s">
        <v>6</v>
      </c>
      <c r="BM690" s="516"/>
      <c r="BN690" s="516" t="s">
        <v>6</v>
      </c>
      <c r="BO690" s="516" t="s">
        <v>6</v>
      </c>
      <c r="BP690" s="516"/>
      <c r="BQ690" s="516" t="s">
        <v>6</v>
      </c>
      <c r="BR690" s="516" t="s">
        <v>6</v>
      </c>
      <c r="BS690" s="516"/>
      <c r="BT690" s="516"/>
      <c r="BU690" s="516"/>
      <c r="BV690" s="516"/>
      <c r="BW690" s="516"/>
      <c r="BX690" s="516"/>
      <c r="BY690" s="516"/>
      <c r="BZ690" s="28"/>
      <c r="CA690" s="24"/>
      <c r="CB690" s="29"/>
      <c r="CC690" s="29"/>
      <c r="CD690" s="30"/>
      <c r="CE690" s="29"/>
      <c r="CF690" s="29"/>
      <c r="CG690" s="31"/>
      <c r="CH690" s="457"/>
      <c r="CI690" s="23" t="s">
        <v>836</v>
      </c>
    </row>
    <row r="691" spans="1:87" ht="14.4" customHeight="1" thickTop="1" thickBot="1" x14ac:dyDescent="0.35">
      <c r="A691" s="502"/>
      <c r="B691" s="117"/>
      <c r="C691" s="156">
        <f>B691</f>
        <v>0</v>
      </c>
      <c r="D691" s="457"/>
      <c r="E691" s="136" t="s">
        <v>1848</v>
      </c>
      <c r="F691" s="93"/>
      <c r="G691" s="302">
        <v>24108</v>
      </c>
      <c r="H691" s="76">
        <v>20</v>
      </c>
      <c r="I691" s="119"/>
      <c r="J691" s="119"/>
      <c r="K691" s="79"/>
      <c r="L691" s="601">
        <v>1364</v>
      </c>
      <c r="M691" s="602"/>
      <c r="N691" s="189" t="s">
        <v>1929</v>
      </c>
      <c r="O691" s="171" t="s">
        <v>1930</v>
      </c>
      <c r="P691" s="172"/>
      <c r="Q691" s="83" t="str">
        <f>IF(R691="?","?","")</f>
        <v/>
      </c>
      <c r="R691" s="83" t="str">
        <f>IF(AND(S691="",T691&gt;0),"?",IF(S691="","◄",IF(T691&gt;=1,"►","")))</f>
        <v>◄</v>
      </c>
      <c r="S691" s="84"/>
      <c r="T691" s="85"/>
      <c r="U691" s="83" t="str">
        <f>IF(V691="?","?","")</f>
        <v/>
      </c>
      <c r="V691" s="83" t="str">
        <f>IF(AND(W691="",X691&gt;0),"?",IF(W691="","◄",IF(X691&gt;=1,"►","")))</f>
        <v>◄</v>
      </c>
      <c r="W691" s="86"/>
      <c r="X691" s="85"/>
      <c r="Y691" s="457"/>
      <c r="Z691" s="87"/>
      <c r="AA691" s="521">
        <f t="shared" si="326"/>
        <v>0</v>
      </c>
      <c r="AB691" s="520">
        <f t="shared" si="326"/>
        <v>0</v>
      </c>
      <c r="AC691" s="88"/>
      <c r="AD691" s="519">
        <f t="shared" si="327"/>
        <v>0</v>
      </c>
      <c r="AE691" s="518">
        <f t="shared" si="327"/>
        <v>0</v>
      </c>
      <c r="AF691" s="44"/>
      <c r="AG691" s="45"/>
      <c r="AH691" s="44"/>
      <c r="AI691" s="45"/>
      <c r="AJ691" s="45"/>
      <c r="AK691" s="45"/>
      <c r="AL691" s="45"/>
      <c r="AM691" s="43"/>
      <c r="AN691" s="27" t="s">
        <v>6</v>
      </c>
      <c r="AO691" s="27" t="s">
        <v>6</v>
      </c>
      <c r="AP691" s="516"/>
      <c r="AQ691" s="516"/>
      <c r="AR691" s="516"/>
      <c r="AS691" s="516" t="s">
        <v>6</v>
      </c>
      <c r="AT691" s="516" t="s">
        <v>6</v>
      </c>
      <c r="AU691" s="516"/>
      <c r="AV691" s="516" t="s">
        <v>6</v>
      </c>
      <c r="AW691" s="516" t="s">
        <v>6</v>
      </c>
      <c r="AX691" s="516"/>
      <c r="AY691" s="516" t="s">
        <v>6</v>
      </c>
      <c r="AZ691" s="516" t="s">
        <v>6</v>
      </c>
      <c r="BA691" s="516"/>
      <c r="BB691" s="516" t="s">
        <v>6</v>
      </c>
      <c r="BC691" s="516" t="s">
        <v>6</v>
      </c>
      <c r="BD691" s="516"/>
      <c r="BE691" s="516" t="s">
        <v>6</v>
      </c>
      <c r="BF691" s="516" t="s">
        <v>6</v>
      </c>
      <c r="BG691" s="516"/>
      <c r="BH691" s="516" t="s">
        <v>6</v>
      </c>
      <c r="BI691" s="516" t="s">
        <v>6</v>
      </c>
      <c r="BJ691" s="516"/>
      <c r="BK691" s="516" t="s">
        <v>6</v>
      </c>
      <c r="BL691" s="516" t="s">
        <v>6</v>
      </c>
      <c r="BM691" s="516"/>
      <c r="BN691" s="516" t="s">
        <v>6</v>
      </c>
      <c r="BO691" s="516" t="s">
        <v>6</v>
      </c>
      <c r="BP691" s="516"/>
      <c r="BQ691" s="516" t="s">
        <v>6</v>
      </c>
      <c r="BR691" s="516" t="s">
        <v>6</v>
      </c>
      <c r="BS691" s="516"/>
      <c r="BT691" s="516"/>
      <c r="BU691" s="516"/>
      <c r="BV691" s="516"/>
      <c r="BW691" s="516"/>
      <c r="BX691" s="516"/>
      <c r="BY691" s="516"/>
      <c r="BZ691" s="28"/>
      <c r="CA691" s="24"/>
      <c r="CB691" s="29"/>
      <c r="CC691" s="29"/>
      <c r="CD691" s="30"/>
      <c r="CE691" s="29"/>
      <c r="CF691" s="29"/>
      <c r="CG691" s="31"/>
      <c r="CH691" s="457"/>
      <c r="CI691" s="23" t="s">
        <v>836</v>
      </c>
    </row>
    <row r="692" spans="1:87" ht="16.8" customHeight="1" thickTop="1" thickBot="1" x14ac:dyDescent="0.35">
      <c r="A692" s="505" t="str">
        <f>IF(COUNTIF(B693:B698,"x")&gt;0,"x","")</f>
        <v/>
      </c>
      <c r="B692" s="57"/>
      <c r="C692" s="510" t="str">
        <f>A692</f>
        <v/>
      </c>
      <c r="D692" s="66">
        <f>ROWS(D693:D698)-1</f>
        <v>5</v>
      </c>
      <c r="E692" s="58" t="s">
        <v>1931</v>
      </c>
      <c r="F692" s="59"/>
      <c r="G692" s="301"/>
      <c r="H692" s="6"/>
      <c r="I692" s="18"/>
      <c r="J692" s="18"/>
      <c r="K692" s="18"/>
      <c r="L692" s="18"/>
      <c r="M692" s="18"/>
      <c r="N692" s="46"/>
      <c r="O692" s="60" t="s">
        <v>1932</v>
      </c>
      <c r="P692" s="61" t="s">
        <v>3302</v>
      </c>
      <c r="Q692" s="143"/>
      <c r="R692" s="63" t="str">
        <f>IF(COUNTIF(Q693:Q698,"?")&gt;0,"?",IF(AND(S692="◄",T692="►"),"◄►",IF(S692="◄","◄",IF(T692="►","►",""))))</f>
        <v>◄</v>
      </c>
      <c r="S692" s="64" t="str">
        <f>IF(SUM(S693:S698)+1=ROWS(S693:S698)-COUNTIF(S693:S698,"-"),"","◄")</f>
        <v>◄</v>
      </c>
      <c r="T692" s="65" t="str">
        <f>IF(SUM(T693:T698)&gt;0,"►","")</f>
        <v/>
      </c>
      <c r="U692" s="146"/>
      <c r="V692" s="63" t="str">
        <f>IF(COUNTIF(U693:U698,"?")&gt;0,"?",IF(AND(W692="◄",X692="►"),"◄►",IF(W692="◄","◄",IF(X692="►","►",""))))</f>
        <v>◄</v>
      </c>
      <c r="W692" s="64" t="str">
        <f>IF(SUM(W693:W698)+1=ROWS(W693:W698)-COUNTIF(W693:W698,"-"),"","◄")</f>
        <v>◄</v>
      </c>
      <c r="X692" s="65" t="str">
        <f>IF(SUM(X693:X698)&gt;0,"►","")</f>
        <v/>
      </c>
      <c r="Y692" s="66">
        <f>ROWS(Y693:Y698)-1</f>
        <v>5</v>
      </c>
      <c r="Z692" s="67">
        <f>SUM(Z693:Z698)-Z698</f>
        <v>0</v>
      </c>
      <c r="AA692" s="68" t="s">
        <v>840</v>
      </c>
      <c r="AB692" s="69"/>
      <c r="AC692" s="67">
        <f>SUM(AC693:AC698)-AC698</f>
        <v>0</v>
      </c>
      <c r="AD692" s="68" t="s">
        <v>840</v>
      </c>
      <c r="AE692" s="69"/>
      <c r="AF692" s="70" t="str">
        <f>IF(AG692="◄","◄",IF(AG692="ok","►",""))</f>
        <v>◄</v>
      </c>
      <c r="AG692" s="71" t="str">
        <f>IF(AG693&gt;0,"OK","◄")</f>
        <v>◄</v>
      </c>
      <c r="AH692" s="62" t="str">
        <f>IF(AND(AI692="◄",AJ692="►"),"◄?►",IF(AI692="◄","◄",IF(AJ692="►","►","")))</f>
        <v>◄</v>
      </c>
      <c r="AI692" s="64" t="str">
        <f>IF(AI693&gt;0,"","◄")</f>
        <v>◄</v>
      </c>
      <c r="AJ692" s="65" t="str">
        <f>IF(SUM(AJ693:AJ693)&gt;0,"►","")</f>
        <v/>
      </c>
      <c r="AK692" s="570">
        <f>G693</f>
        <v>24108</v>
      </c>
      <c r="AL692" s="572" t="str">
        <f>P692</f>
        <v xml:space="preserve"> ▬ folder Nr. 3 / 66 ▬</v>
      </c>
      <c r="AM692" s="43"/>
      <c r="AN692" s="1" t="str">
        <f>IF(AO692="","",IF(COUNTIF(AN693,"ok"),"","◄"))</f>
        <v>◄</v>
      </c>
      <c r="AO692" s="9" t="str">
        <f>IF(COUNTIF(AP692:BR692,"◄")&gt;0,"◄","")</f>
        <v>◄</v>
      </c>
      <c r="AP692" s="563" t="str">
        <f>IF(AP693="-","",IF(AP693&gt;0,"","◄"))</f>
        <v>◄</v>
      </c>
      <c r="AQ692" s="564"/>
      <c r="AR692" s="517">
        <f>IF(ISNONTEXT(AR693)=TRUE,"_",1)</f>
        <v>1</v>
      </c>
      <c r="AS692" s="563" t="str">
        <f>IF(AS693="-","",IF(AS693&gt;0,"","◄"))</f>
        <v/>
      </c>
      <c r="AT692" s="564"/>
      <c r="AU692" s="517" t="str">
        <f>IF(ISNONTEXT(AU693)=TRUE,"_",AR692+1)</f>
        <v>_</v>
      </c>
      <c r="AV692" s="563" t="str">
        <f>IF(AV693="-","",IF(AV693&gt;0,"","◄"))</f>
        <v/>
      </c>
      <c r="AW692" s="564"/>
      <c r="AX692" s="517" t="str">
        <f>IF(ISNONTEXT(AX693)=TRUE,"_",AU692+1)</f>
        <v>_</v>
      </c>
      <c r="AY692" s="563" t="str">
        <f>IF(AY693="-","",IF(AY693&gt;0,"","◄"))</f>
        <v/>
      </c>
      <c r="AZ692" s="564"/>
      <c r="BA692" s="517" t="str">
        <f>IF(ISNONTEXT(BA693)=TRUE,"_",AX692+1)</f>
        <v>_</v>
      </c>
      <c r="BB692" s="563" t="str">
        <f>IF(BB693="-","",IF(BB693&gt;0,"","◄"))</f>
        <v/>
      </c>
      <c r="BC692" s="564"/>
      <c r="BD692" s="517" t="str">
        <f>IF(ISNONTEXT(BD693)=TRUE,"_",BA692+1)</f>
        <v>_</v>
      </c>
      <c r="BE692" s="563" t="str">
        <f>IF(BE693="-","",IF(BE693&gt;0,"","◄"))</f>
        <v/>
      </c>
      <c r="BF692" s="564"/>
      <c r="BG692" s="517" t="str">
        <f>IF(ISNONTEXT(BG693)=TRUE,"_",BD692+1)</f>
        <v>_</v>
      </c>
      <c r="BH692" s="563" t="str">
        <f>IF(BH693="-","",IF(BH693&gt;0,"","◄"))</f>
        <v/>
      </c>
      <c r="BI692" s="564"/>
      <c r="BJ692" s="517" t="str">
        <f>IF(ISNONTEXT(BJ693)=TRUE,"_",BG692+1)</f>
        <v>_</v>
      </c>
      <c r="BK692" s="563" t="str">
        <f>IF(BK693="-","",IF(BK693&gt;0,"","◄"))</f>
        <v/>
      </c>
      <c r="BL692" s="564"/>
      <c r="BM692" s="517" t="str">
        <f>IF(ISNONTEXT(BM693)=TRUE,"_",BJ692+1)</f>
        <v>_</v>
      </c>
      <c r="BN692" s="563" t="str">
        <f>IF(BN693="-","",IF(BN693&gt;0,"","◄"))</f>
        <v/>
      </c>
      <c r="BO692" s="564"/>
      <c r="BP692" s="517" t="str">
        <f>IF(ISNONTEXT(BP693)=TRUE,"_",BM692+1)</f>
        <v>_</v>
      </c>
      <c r="BQ692" s="563" t="str">
        <f>IF(BQ693="-","",IF(BQ693&gt;0,"","◄"))</f>
        <v/>
      </c>
      <c r="BR692" s="564"/>
      <c r="BS692" s="517" t="str">
        <f>IF(ISNONTEXT(BS693)=TRUE,"_",BP692+1)</f>
        <v>_</v>
      </c>
      <c r="BT692" s="563" t="str">
        <f>IF(BT693="-","",IF(BT693&gt;0,"","◄"))</f>
        <v>◄</v>
      </c>
      <c r="BU692" s="564"/>
      <c r="BV692" s="517" t="str">
        <f>IF(ISNONTEXT(BV693)=TRUE,"_",1)</f>
        <v>_</v>
      </c>
      <c r="BW692" s="563" t="str">
        <f>IF(BW693="-","",IF(BW693&gt;0,"","◄"))</f>
        <v>◄</v>
      </c>
      <c r="BX692" s="564"/>
      <c r="BY692" s="517" t="str">
        <f>IF(ISNONTEXT(BY693)=TRUE,"_",BV692+1)</f>
        <v>_</v>
      </c>
      <c r="BZ692" s="26"/>
      <c r="CA692" s="24"/>
      <c r="CB692" s="25" t="str">
        <f>IF(CB693&gt;0,"►","")</f>
        <v/>
      </c>
      <c r="CC692" s="25" t="str">
        <f>IF(CC693&gt;0,"►","")</f>
        <v/>
      </c>
      <c r="CD692" s="517" t="str">
        <f>IF(ISNONTEXT(CD693)=TRUE,"_",1)</f>
        <v>_</v>
      </c>
      <c r="CE692" s="25" t="str">
        <f>IF(CE693&gt;0,"►","")</f>
        <v/>
      </c>
      <c r="CF692" s="25" t="str">
        <f>IF(CF693&gt;0,"►","")</f>
        <v/>
      </c>
      <c r="CG692" s="517" t="str">
        <f>IF(ISNONTEXT(CG693)=TRUE,"_",CD692+1)</f>
        <v>_</v>
      </c>
      <c r="CH692" s="66">
        <f>ROWS(CH693:CH698)-1</f>
        <v>5</v>
      </c>
      <c r="CI692" s="23" t="s">
        <v>836</v>
      </c>
    </row>
    <row r="693" spans="1:87" ht="15" thickBot="1" x14ac:dyDescent="0.35">
      <c r="A693" s="502"/>
      <c r="B693" s="117"/>
      <c r="C693" s="156">
        <f>B693</f>
        <v>0</v>
      </c>
      <c r="D693" s="457"/>
      <c r="E693" s="73"/>
      <c r="F693" s="74" t="s">
        <v>1933</v>
      </c>
      <c r="G693" s="300">
        <v>24108</v>
      </c>
      <c r="H693" s="76">
        <v>3</v>
      </c>
      <c r="I693" s="119"/>
      <c r="J693" s="119"/>
      <c r="K693" s="79"/>
      <c r="L693" s="79"/>
      <c r="M693" s="79"/>
      <c r="N693" s="80" t="s">
        <v>1928</v>
      </c>
      <c r="O693" s="81"/>
      <c r="P693" s="82"/>
      <c r="Q693" s="83" t="str">
        <f>IF(R693="?","?","")</f>
        <v/>
      </c>
      <c r="R693" s="83" t="str">
        <f>IF(AND(S693="",T693&gt;0),"?",IF(S693="","◄",IF(T693&gt;=1,"►","")))</f>
        <v>◄</v>
      </c>
      <c r="S693" s="84"/>
      <c r="T693" s="85"/>
      <c r="U693" s="83" t="str">
        <f>IF(V693="?","?","")</f>
        <v/>
      </c>
      <c r="V693" s="83" t="str">
        <f>IF(AND(W693="",X693&gt;0),"?",IF(W693="","◄",IF(X693&gt;=1,"►","")))</f>
        <v>◄</v>
      </c>
      <c r="W693" s="86"/>
      <c r="X693" s="85"/>
      <c r="Y693" s="457"/>
      <c r="Z693" s="87"/>
      <c r="AA693" s="521">
        <f t="shared" ref="AA693:AB697" si="328">(S693*Z693)</f>
        <v>0</v>
      </c>
      <c r="AB693" s="520">
        <f t="shared" si="328"/>
        <v>0</v>
      </c>
      <c r="AC693" s="88"/>
      <c r="AD693" s="519">
        <f t="shared" ref="AD693:AE697" si="329">(W693*AC693)</f>
        <v>0</v>
      </c>
      <c r="AE693" s="518">
        <f t="shared" si="329"/>
        <v>0</v>
      </c>
      <c r="AF693" s="89" t="str">
        <f>IF(AG693&gt;0,"ok","◄")</f>
        <v>◄</v>
      </c>
      <c r="AG693" s="90"/>
      <c r="AH693" s="89" t="str">
        <f>IF(AND(AI693="",AJ693&gt;0),"?",IF(AI693="","◄",IF(AJ693&gt;=1,"►","")))</f>
        <v>◄</v>
      </c>
      <c r="AI693" s="91"/>
      <c r="AJ693" s="92"/>
      <c r="AK693" s="586"/>
      <c r="AL693" s="587"/>
      <c r="AM693" s="43"/>
      <c r="AN693" s="3" t="s">
        <v>3</v>
      </c>
      <c r="AO693" s="12" t="s">
        <v>1</v>
      </c>
      <c r="AP693" s="13"/>
      <c r="AQ693" s="14"/>
      <c r="AR693" s="15" t="s">
        <v>4</v>
      </c>
      <c r="AS693" s="516" t="s">
        <v>6</v>
      </c>
      <c r="AT693" s="516" t="s">
        <v>6</v>
      </c>
      <c r="AU693" s="516"/>
      <c r="AV693" s="516" t="s">
        <v>6</v>
      </c>
      <c r="AW693" s="516" t="s">
        <v>6</v>
      </c>
      <c r="AX693" s="516"/>
      <c r="AY693" s="516" t="s">
        <v>6</v>
      </c>
      <c r="AZ693" s="516" t="s">
        <v>6</v>
      </c>
      <c r="BA693" s="516"/>
      <c r="BB693" s="516" t="s">
        <v>6</v>
      </c>
      <c r="BC693" s="516" t="s">
        <v>6</v>
      </c>
      <c r="BD693" s="516"/>
      <c r="BE693" s="516" t="s">
        <v>6</v>
      </c>
      <c r="BF693" s="516" t="s">
        <v>6</v>
      </c>
      <c r="BG693" s="516"/>
      <c r="BH693" s="516" t="s">
        <v>6</v>
      </c>
      <c r="BI693" s="516" t="s">
        <v>6</v>
      </c>
      <c r="BJ693" s="516"/>
      <c r="BK693" s="516" t="s">
        <v>6</v>
      </c>
      <c r="BL693" s="516" t="s">
        <v>6</v>
      </c>
      <c r="BM693" s="516"/>
      <c r="BN693" s="516" t="s">
        <v>6</v>
      </c>
      <c r="BO693" s="516" t="s">
        <v>6</v>
      </c>
      <c r="BP693" s="516"/>
      <c r="BQ693" s="516" t="s">
        <v>6</v>
      </c>
      <c r="BR693" s="516" t="s">
        <v>6</v>
      </c>
      <c r="BS693" s="516"/>
      <c r="BT693" s="32"/>
      <c r="BU693" s="33"/>
      <c r="BV693" s="34"/>
      <c r="BW693" s="32"/>
      <c r="BX693" s="33"/>
      <c r="BY693" s="34"/>
      <c r="BZ693" s="35"/>
      <c r="CA693" s="24"/>
      <c r="CB693" s="36"/>
      <c r="CC693" s="33"/>
      <c r="CD693" s="37"/>
      <c r="CE693" s="36"/>
      <c r="CF693" s="38"/>
      <c r="CG693" s="39"/>
      <c r="CH693" s="457"/>
      <c r="CI693" s="23" t="s">
        <v>836</v>
      </c>
    </row>
    <row r="694" spans="1:87" ht="16.8" customHeight="1" thickTop="1" thickBot="1" x14ac:dyDescent="0.35">
      <c r="A694" s="502"/>
      <c r="B694" s="117"/>
      <c r="C694" s="156">
        <f>B694</f>
        <v>0</v>
      </c>
      <c r="D694" s="457"/>
      <c r="E694" s="73"/>
      <c r="F694" s="93" t="s">
        <v>1849</v>
      </c>
      <c r="G694" s="302">
        <v>24108</v>
      </c>
      <c r="H694" s="76">
        <v>3</v>
      </c>
      <c r="I694" s="119"/>
      <c r="J694" s="119"/>
      <c r="K694" s="79"/>
      <c r="L694" s="79"/>
      <c r="M694" s="79"/>
      <c r="N694" s="80" t="s">
        <v>1928</v>
      </c>
      <c r="O694" s="81"/>
      <c r="P694" s="82"/>
      <c r="Q694" s="83" t="str">
        <f>IF(R694="?","?","")</f>
        <v/>
      </c>
      <c r="R694" s="83" t="str">
        <f>IF(AND(S694="",T694&gt;0),"?",IF(S694="","◄",IF(T694&gt;=1,"►","")))</f>
        <v>◄</v>
      </c>
      <c r="S694" s="84"/>
      <c r="T694" s="85"/>
      <c r="U694" s="83" t="str">
        <f>IF(V694="?","?","")</f>
        <v/>
      </c>
      <c r="V694" s="83" t="str">
        <f>IF(AND(W694="",X694&gt;0),"?",IF(W694="","◄",IF(X694&gt;=1,"►","")))</f>
        <v>◄</v>
      </c>
      <c r="W694" s="86"/>
      <c r="X694" s="85"/>
      <c r="Y694" s="457"/>
      <c r="Z694" s="87"/>
      <c r="AA694" s="521">
        <f t="shared" si="328"/>
        <v>0</v>
      </c>
      <c r="AB694" s="520">
        <f t="shared" si="328"/>
        <v>0</v>
      </c>
      <c r="AC694" s="88"/>
      <c r="AD694" s="519">
        <f t="shared" si="329"/>
        <v>0</v>
      </c>
      <c r="AE694" s="518">
        <f t="shared" si="329"/>
        <v>0</v>
      </c>
      <c r="AF694" s="44"/>
      <c r="AG694" s="45"/>
      <c r="AH694" s="44"/>
      <c r="AI694" s="45"/>
      <c r="AJ694" s="45"/>
      <c r="AK694" s="45"/>
      <c r="AL694" s="45"/>
      <c r="AM694" s="43"/>
      <c r="AN694" s="27" t="s">
        <v>6</v>
      </c>
      <c r="AO694" s="27" t="s">
        <v>6</v>
      </c>
      <c r="AP694" s="516"/>
      <c r="AQ694" s="516"/>
      <c r="AR694" s="516"/>
      <c r="AS694" s="516" t="s">
        <v>6</v>
      </c>
      <c r="AT694" s="516" t="s">
        <v>6</v>
      </c>
      <c r="AU694" s="516"/>
      <c r="AV694" s="516" t="s">
        <v>6</v>
      </c>
      <c r="AW694" s="516" t="s">
        <v>6</v>
      </c>
      <c r="AX694" s="516"/>
      <c r="AY694" s="516" t="s">
        <v>6</v>
      </c>
      <c r="AZ694" s="516" t="s">
        <v>6</v>
      </c>
      <c r="BA694" s="516"/>
      <c r="BB694" s="516" t="s">
        <v>6</v>
      </c>
      <c r="BC694" s="516" t="s">
        <v>6</v>
      </c>
      <c r="BD694" s="516"/>
      <c r="BE694" s="516" t="s">
        <v>6</v>
      </c>
      <c r="BF694" s="516" t="s">
        <v>6</v>
      </c>
      <c r="BG694" s="516"/>
      <c r="BH694" s="516" t="s">
        <v>6</v>
      </c>
      <c r="BI694" s="516" t="s">
        <v>6</v>
      </c>
      <c r="BJ694" s="516"/>
      <c r="BK694" s="516" t="s">
        <v>6</v>
      </c>
      <c r="BL694" s="516" t="s">
        <v>6</v>
      </c>
      <c r="BM694" s="516"/>
      <c r="BN694" s="516" t="s">
        <v>6</v>
      </c>
      <c r="BO694" s="516" t="s">
        <v>6</v>
      </c>
      <c r="BP694" s="516"/>
      <c r="BQ694" s="516" t="s">
        <v>6</v>
      </c>
      <c r="BR694" s="516" t="s">
        <v>6</v>
      </c>
      <c r="BS694" s="516"/>
      <c r="BT694" s="516"/>
      <c r="BU694" s="516"/>
      <c r="BV694" s="516"/>
      <c r="BW694" s="516"/>
      <c r="BX694" s="516"/>
      <c r="BY694" s="516"/>
      <c r="BZ694" s="28"/>
      <c r="CA694" s="24"/>
      <c r="CB694" s="29"/>
      <c r="CC694" s="29"/>
      <c r="CD694" s="30"/>
      <c r="CE694" s="29"/>
      <c r="CF694" s="29"/>
      <c r="CG694" s="31"/>
      <c r="CH694" s="457"/>
      <c r="CI694" s="23" t="s">
        <v>836</v>
      </c>
    </row>
    <row r="695" spans="1:87" ht="15.6" thickTop="1" thickBot="1" x14ac:dyDescent="0.35">
      <c r="A695" s="502"/>
      <c r="B695" s="117"/>
      <c r="C695" s="156">
        <f>B695</f>
        <v>0</v>
      </c>
      <c r="D695" s="457"/>
      <c r="E695" s="73"/>
      <c r="F695" s="93">
        <v>1366</v>
      </c>
      <c r="G695" s="302">
        <v>24108</v>
      </c>
      <c r="H695" s="76">
        <v>3</v>
      </c>
      <c r="I695" s="119"/>
      <c r="J695" s="119"/>
      <c r="K695" s="79"/>
      <c r="L695" s="190"/>
      <c r="M695" s="190"/>
      <c r="N695" s="80" t="s">
        <v>1934</v>
      </c>
      <c r="O695" s="81"/>
      <c r="P695" s="82"/>
      <c r="Q695" s="83" t="str">
        <f>IF(R695="?","?","")</f>
        <v/>
      </c>
      <c r="R695" s="83" t="str">
        <f>IF(AND(S695="",T695&gt;0),"?",IF(S695="","◄",IF(T695&gt;=1,"►","")))</f>
        <v>◄</v>
      </c>
      <c r="S695" s="84"/>
      <c r="T695" s="85"/>
      <c r="U695" s="83" t="str">
        <f>IF(V695="?","?","")</f>
        <v/>
      </c>
      <c r="V695" s="83" t="str">
        <f>IF(AND(W695="",X695&gt;0),"?",IF(W695="","◄",IF(X695&gt;=1,"►","")))</f>
        <v>◄</v>
      </c>
      <c r="W695" s="86"/>
      <c r="X695" s="85"/>
      <c r="Y695" s="457"/>
      <c r="Z695" s="87"/>
      <c r="AA695" s="521">
        <f t="shared" si="328"/>
        <v>0</v>
      </c>
      <c r="AB695" s="520">
        <f t="shared" si="328"/>
        <v>0</v>
      </c>
      <c r="AC695" s="88"/>
      <c r="AD695" s="519">
        <f t="shared" si="329"/>
        <v>0</v>
      </c>
      <c r="AE695" s="518">
        <f t="shared" si="329"/>
        <v>0</v>
      </c>
      <c r="AF695" s="44"/>
      <c r="AG695" s="45"/>
      <c r="AH695" s="44"/>
      <c r="AI695" s="45"/>
      <c r="AJ695" s="45"/>
      <c r="AK695" s="45"/>
      <c r="AL695" s="45"/>
      <c r="AM695" s="43"/>
      <c r="AN695" s="27" t="s">
        <v>6</v>
      </c>
      <c r="AO695" s="27" t="s">
        <v>6</v>
      </c>
      <c r="AP695" s="516"/>
      <c r="AQ695" s="516"/>
      <c r="AR695" s="516"/>
      <c r="AS695" s="516" t="s">
        <v>6</v>
      </c>
      <c r="AT695" s="516" t="s">
        <v>6</v>
      </c>
      <c r="AU695" s="516"/>
      <c r="AV695" s="516" t="s">
        <v>6</v>
      </c>
      <c r="AW695" s="516" t="s">
        <v>6</v>
      </c>
      <c r="AX695" s="516"/>
      <c r="AY695" s="516" t="s">
        <v>6</v>
      </c>
      <c r="AZ695" s="516" t="s">
        <v>6</v>
      </c>
      <c r="BA695" s="516"/>
      <c r="BB695" s="516" t="s">
        <v>6</v>
      </c>
      <c r="BC695" s="516" t="s">
        <v>6</v>
      </c>
      <c r="BD695" s="516"/>
      <c r="BE695" s="516" t="s">
        <v>6</v>
      </c>
      <c r="BF695" s="516" t="s">
        <v>6</v>
      </c>
      <c r="BG695" s="516"/>
      <c r="BH695" s="516" t="s">
        <v>6</v>
      </c>
      <c r="BI695" s="516" t="s">
        <v>6</v>
      </c>
      <c r="BJ695" s="516"/>
      <c r="BK695" s="516" t="s">
        <v>6</v>
      </c>
      <c r="BL695" s="516" t="s">
        <v>6</v>
      </c>
      <c r="BM695" s="516"/>
      <c r="BN695" s="516" t="s">
        <v>6</v>
      </c>
      <c r="BO695" s="516" t="s">
        <v>6</v>
      </c>
      <c r="BP695" s="516"/>
      <c r="BQ695" s="516" t="s">
        <v>6</v>
      </c>
      <c r="BR695" s="516" t="s">
        <v>6</v>
      </c>
      <c r="BS695" s="516"/>
      <c r="BT695" s="516"/>
      <c r="BU695" s="516"/>
      <c r="BV695" s="516"/>
      <c r="BW695" s="516"/>
      <c r="BX695" s="516"/>
      <c r="BY695" s="516"/>
      <c r="BZ695" s="28"/>
      <c r="CA695" s="24"/>
      <c r="CB695" s="29"/>
      <c r="CC695" s="29"/>
      <c r="CD695" s="30"/>
      <c r="CE695" s="29"/>
      <c r="CF695" s="29"/>
      <c r="CG695" s="31"/>
      <c r="CH695" s="457"/>
      <c r="CI695" s="23" t="s">
        <v>836</v>
      </c>
    </row>
    <row r="696" spans="1:87" ht="15.6" thickTop="1" thickBot="1" x14ac:dyDescent="0.35">
      <c r="A696" s="502"/>
      <c r="B696" s="117"/>
      <c r="C696" s="156">
        <f>B696</f>
        <v>0</v>
      </c>
      <c r="D696" s="457"/>
      <c r="E696" s="73"/>
      <c r="F696" s="107" t="s">
        <v>1850</v>
      </c>
      <c r="G696" s="302">
        <v>24108</v>
      </c>
      <c r="H696" s="76">
        <v>6</v>
      </c>
      <c r="I696" s="119"/>
      <c r="J696" s="119"/>
      <c r="K696" s="79"/>
      <c r="L696" s="352" t="s">
        <v>1845</v>
      </c>
      <c r="M696" s="353" t="s">
        <v>1933</v>
      </c>
      <c r="N696" s="188" t="s">
        <v>1846</v>
      </c>
      <c r="O696" s="81"/>
      <c r="P696" s="187" t="s">
        <v>1847</v>
      </c>
      <c r="Q696" s="83" t="str">
        <f>IF(R696="?","?","")</f>
        <v/>
      </c>
      <c r="R696" s="83" t="str">
        <f>IF(AND(S696="",T696&gt;0),"?",IF(S696="","◄",IF(T696&gt;=1,"►","")))</f>
        <v>◄</v>
      </c>
      <c r="S696" s="84"/>
      <c r="T696" s="85"/>
      <c r="U696" s="83" t="str">
        <f>IF(V696="?","?","")</f>
        <v/>
      </c>
      <c r="V696" s="83" t="str">
        <f>IF(AND(W696="",X696&gt;0),"?",IF(W696="","◄",IF(X696&gt;=1,"►","")))</f>
        <v>◄</v>
      </c>
      <c r="W696" s="86"/>
      <c r="X696" s="85"/>
      <c r="Y696" s="457"/>
      <c r="Z696" s="87"/>
      <c r="AA696" s="521">
        <f t="shared" si="328"/>
        <v>0</v>
      </c>
      <c r="AB696" s="520">
        <f t="shared" si="328"/>
        <v>0</v>
      </c>
      <c r="AC696" s="88"/>
      <c r="AD696" s="519">
        <f t="shared" si="329"/>
        <v>0</v>
      </c>
      <c r="AE696" s="518">
        <f t="shared" si="329"/>
        <v>0</v>
      </c>
      <c r="AF696" s="44"/>
      <c r="AG696" s="45"/>
      <c r="AH696" s="44"/>
      <c r="AI696" s="45"/>
      <c r="AJ696" s="45"/>
      <c r="AK696" s="45"/>
      <c r="AL696" s="45"/>
      <c r="AM696" s="43"/>
      <c r="AN696" s="27" t="s">
        <v>6</v>
      </c>
      <c r="AO696" s="27" t="s">
        <v>6</v>
      </c>
      <c r="AP696" s="516"/>
      <c r="AQ696" s="516"/>
      <c r="AR696" s="516"/>
      <c r="AS696" s="516" t="s">
        <v>6</v>
      </c>
      <c r="AT696" s="516" t="s">
        <v>6</v>
      </c>
      <c r="AU696" s="516"/>
      <c r="AV696" s="516" t="s">
        <v>6</v>
      </c>
      <c r="AW696" s="516" t="s">
        <v>6</v>
      </c>
      <c r="AX696" s="516"/>
      <c r="AY696" s="516" t="s">
        <v>6</v>
      </c>
      <c r="AZ696" s="516" t="s">
        <v>6</v>
      </c>
      <c r="BA696" s="516"/>
      <c r="BB696" s="516" t="s">
        <v>6</v>
      </c>
      <c r="BC696" s="516" t="s">
        <v>6</v>
      </c>
      <c r="BD696" s="516"/>
      <c r="BE696" s="516" t="s">
        <v>6</v>
      </c>
      <c r="BF696" s="516" t="s">
        <v>6</v>
      </c>
      <c r="BG696" s="516"/>
      <c r="BH696" s="516" t="s">
        <v>6</v>
      </c>
      <c r="BI696" s="516" t="s">
        <v>6</v>
      </c>
      <c r="BJ696" s="516"/>
      <c r="BK696" s="516" t="s">
        <v>6</v>
      </c>
      <c r="BL696" s="516" t="s">
        <v>6</v>
      </c>
      <c r="BM696" s="516"/>
      <c r="BN696" s="516" t="s">
        <v>6</v>
      </c>
      <c r="BO696" s="516" t="s">
        <v>6</v>
      </c>
      <c r="BP696" s="516"/>
      <c r="BQ696" s="516" t="s">
        <v>6</v>
      </c>
      <c r="BR696" s="516" t="s">
        <v>6</v>
      </c>
      <c r="BS696" s="516"/>
      <c r="BT696" s="516"/>
      <c r="BU696" s="516"/>
      <c r="BV696" s="516"/>
      <c r="BW696" s="516"/>
      <c r="BX696" s="516"/>
      <c r="BY696" s="516"/>
      <c r="BZ696" s="28"/>
      <c r="CA696" s="24"/>
      <c r="CB696" s="29"/>
      <c r="CC696" s="29"/>
      <c r="CD696" s="30"/>
      <c r="CE696" s="29"/>
      <c r="CF696" s="29"/>
      <c r="CG696" s="31"/>
      <c r="CH696" s="457"/>
      <c r="CI696" s="23" t="s">
        <v>836</v>
      </c>
    </row>
    <row r="697" spans="1:87" ht="16.8" customHeight="1" thickTop="1" thickBot="1" x14ac:dyDescent="0.35">
      <c r="A697" s="502"/>
      <c r="B697" s="117"/>
      <c r="C697" s="156">
        <f>B697</f>
        <v>0</v>
      </c>
      <c r="D697" s="457"/>
      <c r="E697" s="136" t="s">
        <v>1851</v>
      </c>
      <c r="F697" s="93"/>
      <c r="G697" s="302">
        <v>24108</v>
      </c>
      <c r="H697" s="76">
        <v>20</v>
      </c>
      <c r="I697" s="119"/>
      <c r="J697" s="119"/>
      <c r="K697" s="79"/>
      <c r="L697" s="605">
        <v>1366</v>
      </c>
      <c r="M697" s="606"/>
      <c r="N697" s="189" t="s">
        <v>1929</v>
      </c>
      <c r="O697" s="171" t="s">
        <v>1930</v>
      </c>
      <c r="P697" s="172"/>
      <c r="Q697" s="83" t="str">
        <f>IF(R697="?","?","")</f>
        <v/>
      </c>
      <c r="R697" s="83" t="str">
        <f>IF(AND(S697="",T697&gt;0),"?",IF(S697="","◄",IF(T697&gt;=1,"►","")))</f>
        <v>◄</v>
      </c>
      <c r="S697" s="84"/>
      <c r="T697" s="85"/>
      <c r="U697" s="83" t="str">
        <f>IF(V697="?","?","")</f>
        <v/>
      </c>
      <c r="V697" s="83" t="str">
        <f>IF(AND(W697="",X697&gt;0),"?",IF(W697="","◄",IF(X697&gt;=1,"►","")))</f>
        <v>◄</v>
      </c>
      <c r="W697" s="86"/>
      <c r="X697" s="85"/>
      <c r="Y697" s="457"/>
      <c r="Z697" s="87"/>
      <c r="AA697" s="521">
        <f t="shared" si="328"/>
        <v>0</v>
      </c>
      <c r="AB697" s="520">
        <f t="shared" si="328"/>
        <v>0</v>
      </c>
      <c r="AC697" s="88"/>
      <c r="AD697" s="519">
        <f t="shared" si="329"/>
        <v>0</v>
      </c>
      <c r="AE697" s="518">
        <f t="shared" si="329"/>
        <v>0</v>
      </c>
      <c r="AF697" s="44"/>
      <c r="AG697" s="45"/>
      <c r="AH697" s="44"/>
      <c r="AI697" s="45"/>
      <c r="AJ697" s="45"/>
      <c r="AK697" s="45"/>
      <c r="AL697" s="45"/>
      <c r="AM697" s="43"/>
      <c r="AN697" s="27" t="s">
        <v>6</v>
      </c>
      <c r="AO697" s="27" t="s">
        <v>6</v>
      </c>
      <c r="AP697" s="516"/>
      <c r="AQ697" s="516"/>
      <c r="AR697" s="516"/>
      <c r="AS697" s="516" t="s">
        <v>6</v>
      </c>
      <c r="AT697" s="516" t="s">
        <v>6</v>
      </c>
      <c r="AU697" s="516"/>
      <c r="AV697" s="516" t="s">
        <v>6</v>
      </c>
      <c r="AW697" s="516" t="s">
        <v>6</v>
      </c>
      <c r="AX697" s="516"/>
      <c r="AY697" s="516" t="s">
        <v>6</v>
      </c>
      <c r="AZ697" s="516" t="s">
        <v>6</v>
      </c>
      <c r="BA697" s="516"/>
      <c r="BB697" s="516" t="s">
        <v>6</v>
      </c>
      <c r="BC697" s="516" t="s">
        <v>6</v>
      </c>
      <c r="BD697" s="516"/>
      <c r="BE697" s="516" t="s">
        <v>6</v>
      </c>
      <c r="BF697" s="516" t="s">
        <v>6</v>
      </c>
      <c r="BG697" s="516"/>
      <c r="BH697" s="516" t="s">
        <v>6</v>
      </c>
      <c r="BI697" s="516" t="s">
        <v>6</v>
      </c>
      <c r="BJ697" s="516"/>
      <c r="BK697" s="516" t="s">
        <v>6</v>
      </c>
      <c r="BL697" s="516" t="s">
        <v>6</v>
      </c>
      <c r="BM697" s="516"/>
      <c r="BN697" s="516" t="s">
        <v>6</v>
      </c>
      <c r="BO697" s="516" t="s">
        <v>6</v>
      </c>
      <c r="BP697" s="516"/>
      <c r="BQ697" s="516" t="s">
        <v>6</v>
      </c>
      <c r="BR697" s="516" t="s">
        <v>6</v>
      </c>
      <c r="BS697" s="516"/>
      <c r="BT697" s="516"/>
      <c r="BU697" s="516"/>
      <c r="BV697" s="516"/>
      <c r="BW697" s="516"/>
      <c r="BX697" s="516"/>
      <c r="BY697" s="516"/>
      <c r="BZ697" s="28"/>
      <c r="CA697" s="24"/>
      <c r="CB697" s="29"/>
      <c r="CC697" s="29"/>
      <c r="CD697" s="30"/>
      <c r="CE697" s="29"/>
      <c r="CF697" s="29"/>
      <c r="CG697" s="31"/>
      <c r="CH697" s="457"/>
      <c r="CI697" s="23" t="s">
        <v>836</v>
      </c>
    </row>
    <row r="698" spans="1:87" ht="16.8" thickTop="1" thickBot="1" x14ac:dyDescent="0.35">
      <c r="A698" s="505" t="str">
        <f>IF(COUNTIF(B699:B700,"x")&gt;0,"x","")</f>
        <v/>
      </c>
      <c r="B698" s="57"/>
      <c r="C698" s="510" t="str">
        <f>A698</f>
        <v/>
      </c>
      <c r="D698" s="66">
        <f>ROWS(D699:D700)-1</f>
        <v>1</v>
      </c>
      <c r="E698" s="58" t="s">
        <v>1935</v>
      </c>
      <c r="F698" s="59"/>
      <c r="G698" s="301"/>
      <c r="H698" s="6"/>
      <c r="I698" s="18"/>
      <c r="J698" s="18"/>
      <c r="K698" s="18"/>
      <c r="L698" s="18"/>
      <c r="M698" s="18"/>
      <c r="N698" s="46"/>
      <c r="O698" s="60">
        <v>24214</v>
      </c>
      <c r="P698" s="61" t="s">
        <v>3303</v>
      </c>
      <c r="Q698" s="62"/>
      <c r="R698" s="63" t="str">
        <f>IF(COUNTIF(Q699:Q700,"?")&gt;0,"?",IF(AND(S698="◄",T698="►"),"◄►",IF(S698="◄","◄",IF(T698="►","►",""))))</f>
        <v>◄</v>
      </c>
      <c r="S698" s="64" t="str">
        <f>IF(SUM(S699:S700)+1=ROWS(S699:S700)-COUNTIF(S699:S700,"-"),"","◄")</f>
        <v>◄</v>
      </c>
      <c r="T698" s="65" t="str">
        <f>IF(SUM(T699:T700)&gt;0,"►","")</f>
        <v/>
      </c>
      <c r="U698" s="62"/>
      <c r="V698" s="63" t="str">
        <f>IF(COUNTIF(U699:U700,"?")&gt;0,"?",IF(AND(W698="◄",X698="►"),"◄►",IF(W698="◄","◄",IF(X698="►","►",""))))</f>
        <v>◄</v>
      </c>
      <c r="W698" s="64" t="str">
        <f>IF(SUM(W699:W700)+1=ROWS(W699:W700)-COUNTIF(W699:W700,"-"),"","◄")</f>
        <v>◄</v>
      </c>
      <c r="X698" s="65" t="str">
        <f>IF(SUM(X699:X700)&gt;0,"►","")</f>
        <v/>
      </c>
      <c r="Y698" s="66">
        <f>ROWS(Y699:Y700)-1</f>
        <v>1</v>
      </c>
      <c r="Z698" s="67">
        <f>SUM(Z699:Z700)-Z700</f>
        <v>0</v>
      </c>
      <c r="AA698" s="68" t="s">
        <v>840</v>
      </c>
      <c r="AB698" s="69"/>
      <c r="AC698" s="67">
        <f>SUM(AC699:AC700)-AC700</f>
        <v>0</v>
      </c>
      <c r="AD698" s="68" t="s">
        <v>840</v>
      </c>
      <c r="AE698" s="69"/>
      <c r="AF698" s="70" t="str">
        <f>IF(AG698="◄","◄",IF(AG698="ok","►",""))</f>
        <v>◄</v>
      </c>
      <c r="AG698" s="71" t="str">
        <f>IF(AG699&gt;0,"OK","◄")</f>
        <v>◄</v>
      </c>
      <c r="AH698" s="62" t="str">
        <f>IF(AND(AI698="◄",AJ698="►"),"◄?►",IF(AI698="◄","◄",IF(AJ698="►","►","")))</f>
        <v>◄</v>
      </c>
      <c r="AI698" s="64" t="str">
        <f>IF(AI699&gt;0,"","◄")</f>
        <v>◄</v>
      </c>
      <c r="AJ698" s="65" t="str">
        <f>IF(SUM(AJ699:AJ699)&gt;0,"►","")</f>
        <v/>
      </c>
      <c r="AK698" s="570">
        <f>G699</f>
        <v>24214</v>
      </c>
      <c r="AL698" s="572" t="str">
        <f>P698</f>
        <v xml:space="preserve"> ▬ folder Nr. 2 / 66 ▬</v>
      </c>
      <c r="AM698" s="43"/>
      <c r="AN698" s="1" t="str">
        <f>IF(AO698="","",IF(COUNTIF(AN699,"ok"),"","◄"))</f>
        <v>◄</v>
      </c>
      <c r="AO698" s="9" t="str">
        <f>IF(COUNTIF(AP698:BR698,"◄")&gt;0,"◄","")</f>
        <v>◄</v>
      </c>
      <c r="AP698" s="563" t="str">
        <f>IF(AP699="-","",IF(AP699&gt;0,"","◄"))</f>
        <v>◄</v>
      </c>
      <c r="AQ698" s="564"/>
      <c r="AR698" s="517">
        <f>IF(ISNONTEXT(AR699)=TRUE,"_",1)</f>
        <v>1</v>
      </c>
      <c r="AS698" s="563" t="str">
        <f>IF(AS699="-","",IF(AS699&gt;0,"","◄"))</f>
        <v>◄</v>
      </c>
      <c r="AT698" s="564"/>
      <c r="AU698" s="517">
        <f>IF(ISNONTEXT(AU699)=TRUE,"_",AR698+1)</f>
        <v>2</v>
      </c>
      <c r="AV698" s="563" t="str">
        <f>IF(AV699="-","",IF(AV699&gt;0,"","◄"))</f>
        <v>◄</v>
      </c>
      <c r="AW698" s="564"/>
      <c r="AX698" s="517">
        <f>IF(ISNONTEXT(AX699)=TRUE,"_",AU698+1)</f>
        <v>3</v>
      </c>
      <c r="AY698" s="563" t="str">
        <f>IF(AY699="-","",IF(AY699&gt;0,"","◄"))</f>
        <v>◄</v>
      </c>
      <c r="AZ698" s="564"/>
      <c r="BA698" s="517">
        <f>IF(ISNONTEXT(BA699)=TRUE,"_",AX698+1)</f>
        <v>4</v>
      </c>
      <c r="BB698" s="563" t="str">
        <f>IF(BB699="-","",IF(BB699&gt;0,"","◄"))</f>
        <v>◄</v>
      </c>
      <c r="BC698" s="564"/>
      <c r="BD698" s="517">
        <f>IF(ISNONTEXT(BD699)=TRUE,"_",BA698+1)</f>
        <v>5</v>
      </c>
      <c r="BE698" s="563" t="str">
        <f>IF(BE699="-","",IF(BE699&gt;0,"","◄"))</f>
        <v>◄</v>
      </c>
      <c r="BF698" s="564"/>
      <c r="BG698" s="517">
        <f>IF(ISNONTEXT(BG699)=TRUE,"_",BD698+1)</f>
        <v>6</v>
      </c>
      <c r="BH698" s="563" t="str">
        <f>IF(BH699="-","",IF(BH699&gt;0,"","◄"))</f>
        <v>◄</v>
      </c>
      <c r="BI698" s="564"/>
      <c r="BJ698" s="517">
        <f>IF(ISNONTEXT(BJ699)=TRUE,"_",BG698+1)</f>
        <v>7</v>
      </c>
      <c r="BK698" s="563" t="str">
        <f>IF(BK699="-","",IF(BK699&gt;0,"","◄"))</f>
        <v>◄</v>
      </c>
      <c r="BL698" s="564"/>
      <c r="BM698" s="517">
        <f>IF(ISNONTEXT(BM699)=TRUE,"_",BJ698+1)</f>
        <v>8</v>
      </c>
      <c r="BN698" s="563" t="str">
        <f>IF(BN699="-","",IF(BN699&gt;0,"","◄"))</f>
        <v>◄</v>
      </c>
      <c r="BO698" s="564"/>
      <c r="BP698" s="517">
        <f>IF(ISNONTEXT(BP699)=TRUE,"_",BM698+1)</f>
        <v>9</v>
      </c>
      <c r="BQ698" s="563" t="str">
        <f>IF(BQ699="-","",IF(BQ699&gt;0,"","◄"))</f>
        <v/>
      </c>
      <c r="BR698" s="564"/>
      <c r="BS698" s="517" t="str">
        <f>IF(ISNONTEXT(BS699)=TRUE,"_",BP698+1)</f>
        <v>_</v>
      </c>
      <c r="BT698" s="563" t="str">
        <f>IF(BT699="-","",IF(BT699&gt;0,"","◄"))</f>
        <v>◄</v>
      </c>
      <c r="BU698" s="564"/>
      <c r="BV698" s="517" t="str">
        <f>IF(ISNONTEXT(BV699)=TRUE,"_",1)</f>
        <v>_</v>
      </c>
      <c r="BW698" s="563" t="str">
        <f>IF(BW699="-","",IF(BW699&gt;0,"","◄"))</f>
        <v>◄</v>
      </c>
      <c r="BX698" s="564"/>
      <c r="BY698" s="517" t="str">
        <f>IF(ISNONTEXT(BY699)=TRUE,"_",BV698+1)</f>
        <v>_</v>
      </c>
      <c r="BZ698" s="26"/>
      <c r="CA698" s="24"/>
      <c r="CB698" s="25" t="str">
        <f>IF(CB699&gt;0,"►","")</f>
        <v/>
      </c>
      <c r="CC698" s="25" t="str">
        <f>IF(CC699&gt;0,"►","")</f>
        <v/>
      </c>
      <c r="CD698" s="517" t="str">
        <f>IF(ISNONTEXT(CD699)=TRUE,"_",1)</f>
        <v>_</v>
      </c>
      <c r="CE698" s="25" t="str">
        <f>IF(CE699&gt;0,"►","")</f>
        <v/>
      </c>
      <c r="CF698" s="25" t="str">
        <f>IF(CF699&gt;0,"►","")</f>
        <v/>
      </c>
      <c r="CG698" s="517" t="str">
        <f>IF(ISNONTEXT(CG699)=TRUE,"_",CD698+1)</f>
        <v>_</v>
      </c>
      <c r="CH698" s="66">
        <f>ROWS(CH699:CH700)-1</f>
        <v>1</v>
      </c>
      <c r="CI698" s="23" t="s">
        <v>836</v>
      </c>
    </row>
    <row r="699" spans="1:87" ht="16.8" customHeight="1" thickBot="1" x14ac:dyDescent="0.35">
      <c r="A699" s="502"/>
      <c r="B699" s="117"/>
      <c r="C699" s="156">
        <f>B699</f>
        <v>0</v>
      </c>
      <c r="D699" s="457"/>
      <c r="E699" s="73"/>
      <c r="F699" s="74" t="s">
        <v>1936</v>
      </c>
      <c r="G699" s="300">
        <v>24214</v>
      </c>
      <c r="H699" s="76">
        <v>3</v>
      </c>
      <c r="I699" s="119"/>
      <c r="J699" s="119"/>
      <c r="K699" s="79"/>
      <c r="L699" s="79"/>
      <c r="M699" s="79"/>
      <c r="N699" s="80" t="s">
        <v>1937</v>
      </c>
      <c r="O699" s="81"/>
      <c r="P699" s="82"/>
      <c r="Q699" s="83" t="str">
        <f>IF(R699="?","?","")</f>
        <v/>
      </c>
      <c r="R699" s="83" t="str">
        <f>IF(AND(S699="",T699&gt;0),"?",IF(S699="","◄",IF(T699&gt;=1,"►","")))</f>
        <v>◄</v>
      </c>
      <c r="S699" s="84"/>
      <c r="T699" s="85"/>
      <c r="U699" s="83" t="str">
        <f>IF(V699="?","?","")</f>
        <v/>
      </c>
      <c r="V699" s="83" t="str">
        <f>IF(AND(W699="",X699&gt;0),"?",IF(W699="","◄",IF(X699&gt;=1,"►","")))</f>
        <v>◄</v>
      </c>
      <c r="W699" s="86"/>
      <c r="X699" s="85"/>
      <c r="Y699" s="457"/>
      <c r="Z699" s="87"/>
      <c r="AA699" s="521">
        <f>(S699*Z699)</f>
        <v>0</v>
      </c>
      <c r="AB699" s="520">
        <f>(T699*AA699)</f>
        <v>0</v>
      </c>
      <c r="AC699" s="88"/>
      <c r="AD699" s="519">
        <f>(W699*AC699)</f>
        <v>0</v>
      </c>
      <c r="AE699" s="518">
        <f>(X699*AD699)</f>
        <v>0</v>
      </c>
      <c r="AF699" s="89" t="str">
        <f>IF(AG699&gt;0,"ok","◄")</f>
        <v>◄</v>
      </c>
      <c r="AG699" s="90"/>
      <c r="AH699" s="89" t="str">
        <f>IF(AND(AI699="",AJ699&gt;0),"?",IF(AI699="","◄",IF(AJ699&gt;=1,"►","")))</f>
        <v>◄</v>
      </c>
      <c r="AI699" s="91"/>
      <c r="AJ699" s="92"/>
      <c r="AK699" s="586"/>
      <c r="AL699" s="587"/>
      <c r="AM699" s="43"/>
      <c r="AN699" s="3" t="s">
        <v>3</v>
      </c>
      <c r="AO699" s="12" t="s">
        <v>1</v>
      </c>
      <c r="AP699" s="13"/>
      <c r="AQ699" s="14"/>
      <c r="AR699" s="15" t="s">
        <v>4</v>
      </c>
      <c r="AS699" s="13"/>
      <c r="AT699" s="14"/>
      <c r="AU699" s="15" t="s">
        <v>47</v>
      </c>
      <c r="AV699" s="13"/>
      <c r="AW699" s="14"/>
      <c r="AX699" s="15" t="s">
        <v>72</v>
      </c>
      <c r="AY699" s="13"/>
      <c r="AZ699" s="14"/>
      <c r="BA699" s="15" t="s">
        <v>73</v>
      </c>
      <c r="BB699" s="13"/>
      <c r="BC699" s="14"/>
      <c r="BD699" s="15" t="s">
        <v>74</v>
      </c>
      <c r="BE699" s="13"/>
      <c r="BF699" s="14"/>
      <c r="BG699" s="15" t="s">
        <v>32</v>
      </c>
      <c r="BH699" s="13"/>
      <c r="BI699" s="14"/>
      <c r="BJ699" s="15" t="s">
        <v>33</v>
      </c>
      <c r="BK699" s="13"/>
      <c r="BL699" s="14"/>
      <c r="BM699" s="15" t="s">
        <v>75</v>
      </c>
      <c r="BN699" s="13"/>
      <c r="BO699" s="14"/>
      <c r="BP699" s="15" t="s">
        <v>76</v>
      </c>
      <c r="BQ699" s="516" t="s">
        <v>6</v>
      </c>
      <c r="BR699" s="516" t="s">
        <v>6</v>
      </c>
      <c r="BS699" s="516"/>
      <c r="BT699" s="32"/>
      <c r="BU699" s="33"/>
      <c r="BV699" s="34"/>
      <c r="BW699" s="32"/>
      <c r="BX699" s="33"/>
      <c r="BY699" s="34"/>
      <c r="BZ699" s="35"/>
      <c r="CA699" s="24"/>
      <c r="CB699" s="36"/>
      <c r="CC699" s="33"/>
      <c r="CD699" s="37"/>
      <c r="CE699" s="36"/>
      <c r="CF699" s="38"/>
      <c r="CG699" s="39"/>
      <c r="CH699" s="457"/>
      <c r="CI699" s="23" t="s">
        <v>836</v>
      </c>
    </row>
    <row r="700" spans="1:87" ht="16.8" thickTop="1" thickBot="1" x14ac:dyDescent="0.35">
      <c r="A700" s="505" t="str">
        <f>IF(COUNTIF(B701:B712,"x")&gt;0,"x","")</f>
        <v/>
      </c>
      <c r="B700" s="57"/>
      <c r="C700" s="510" t="str">
        <f>A700</f>
        <v/>
      </c>
      <c r="D700" s="66">
        <f>ROWS(D701:D712)-1</f>
        <v>11</v>
      </c>
      <c r="E700" s="58" t="s">
        <v>1938</v>
      </c>
      <c r="F700" s="59"/>
      <c r="G700" s="301"/>
      <c r="H700" s="6"/>
      <c r="I700" s="18"/>
      <c r="J700" s="18"/>
      <c r="K700" s="18"/>
      <c r="L700" s="18"/>
      <c r="M700" s="18"/>
      <c r="N700" s="46"/>
      <c r="O700" s="60">
        <v>24167</v>
      </c>
      <c r="P700" s="61" t="s">
        <v>3304</v>
      </c>
      <c r="Q700" s="143"/>
      <c r="R700" s="63" t="str">
        <f>IF(COUNTIF(Q701:Q712,"?")&gt;0,"?",IF(AND(S700="◄",T700="►"),"◄►",IF(S700="◄","◄",IF(T700="►","►",""))))</f>
        <v>◄</v>
      </c>
      <c r="S700" s="64" t="str">
        <f>IF(SUM(S701:S712)+1=ROWS(S701:S712)-COUNTIF(S701:S712,"-"),"","◄")</f>
        <v>◄</v>
      </c>
      <c r="T700" s="65" t="str">
        <f>IF(SUM(T701:T712)&gt;0,"►","")</f>
        <v/>
      </c>
      <c r="U700" s="146"/>
      <c r="V700" s="63" t="str">
        <f>IF(COUNTIF(U701:U712,"?")&gt;0,"?",IF(AND(W700="◄",X700="►"),"◄►",IF(W700="◄","◄",IF(X700="►","►",""))))</f>
        <v>◄</v>
      </c>
      <c r="W700" s="64" t="str">
        <f>IF(SUM(W701:W712)+1=ROWS(W701:W712)-COUNTIF(W701:W712,"-"),"","◄")</f>
        <v>◄</v>
      </c>
      <c r="X700" s="65" t="str">
        <f>IF(SUM(X701:X712)&gt;0,"►","")</f>
        <v/>
      </c>
      <c r="Y700" s="66">
        <f>ROWS(Y701:Y712)-1</f>
        <v>11</v>
      </c>
      <c r="Z700" s="67">
        <f>SUM(Z701:Z712)-Z712</f>
        <v>0</v>
      </c>
      <c r="AA700" s="68" t="s">
        <v>840</v>
      </c>
      <c r="AB700" s="69"/>
      <c r="AC700" s="67">
        <f>SUM(AC701:AC712)-AC712</f>
        <v>0</v>
      </c>
      <c r="AD700" s="68" t="s">
        <v>840</v>
      </c>
      <c r="AE700" s="69"/>
      <c r="AF700" s="70" t="str">
        <f>IF(AG700="◄","◄",IF(AG700="ok","►",""))</f>
        <v>◄</v>
      </c>
      <c r="AG700" s="71" t="str">
        <f>IF(AG701&gt;0,"OK","◄")</f>
        <v>◄</v>
      </c>
      <c r="AH700" s="62" t="str">
        <f>IF(AND(AI700="◄",AJ700="►"),"◄?►",IF(AI700="◄","◄",IF(AJ700="►","►","")))</f>
        <v>◄</v>
      </c>
      <c r="AI700" s="64" t="str">
        <f>IF(AI701&gt;0,"","◄")</f>
        <v>◄</v>
      </c>
      <c r="AJ700" s="65" t="str">
        <f>IF(SUM(AJ701:AJ701)&gt;0,"►","")</f>
        <v/>
      </c>
      <c r="AK700" s="570">
        <f>G701</f>
        <v>24167</v>
      </c>
      <c r="AL700" s="572" t="str">
        <f>P700</f>
        <v xml:space="preserve"> ▬ folder Nr. 4 / 66 ▬</v>
      </c>
      <c r="AM700" s="43"/>
      <c r="AN700" s="1" t="str">
        <f>IF(AO700="","",IF(COUNTIF(AN701,"ok"),"","◄"))</f>
        <v>◄</v>
      </c>
      <c r="AO700" s="9" t="str">
        <f>IF(COUNTIF(AP700:BR700,"◄")&gt;0,"◄","")</f>
        <v>◄</v>
      </c>
      <c r="AP700" s="563" t="str">
        <f>IF(AP701="-","",IF(AP701&gt;0,"","◄"))</f>
        <v>◄</v>
      </c>
      <c r="AQ700" s="564"/>
      <c r="AR700" s="517">
        <f>IF(ISNONTEXT(AR701)=TRUE,"_",1)</f>
        <v>1</v>
      </c>
      <c r="AS700" s="563" t="str">
        <f>IF(AS701="-","",IF(AS701&gt;0,"","◄"))</f>
        <v/>
      </c>
      <c r="AT700" s="564"/>
      <c r="AU700" s="517" t="str">
        <f>IF(ISNONTEXT(AU701)=TRUE,"_",AR700+1)</f>
        <v>_</v>
      </c>
      <c r="AV700" s="563" t="str">
        <f>IF(AV701="-","",IF(AV701&gt;0,"","◄"))</f>
        <v/>
      </c>
      <c r="AW700" s="564"/>
      <c r="AX700" s="517" t="str">
        <f>IF(ISNONTEXT(AX701)=TRUE,"_",AU700+1)</f>
        <v>_</v>
      </c>
      <c r="AY700" s="563" t="str">
        <f>IF(AY701="-","",IF(AY701&gt;0,"","◄"))</f>
        <v/>
      </c>
      <c r="AZ700" s="564"/>
      <c r="BA700" s="517" t="str">
        <f>IF(ISNONTEXT(BA701)=TRUE,"_",AX700+1)</f>
        <v>_</v>
      </c>
      <c r="BB700" s="563" t="str">
        <f>IF(BB701="-","",IF(BB701&gt;0,"","◄"))</f>
        <v/>
      </c>
      <c r="BC700" s="564"/>
      <c r="BD700" s="517" t="str">
        <f>IF(ISNONTEXT(BD701)=TRUE,"_",BA700+1)</f>
        <v>_</v>
      </c>
      <c r="BE700" s="563" t="str">
        <f>IF(BE701="-","",IF(BE701&gt;0,"","◄"))</f>
        <v/>
      </c>
      <c r="BF700" s="564"/>
      <c r="BG700" s="517" t="str">
        <f>IF(ISNONTEXT(BG701)=TRUE,"_",BD700+1)</f>
        <v>_</v>
      </c>
      <c r="BH700" s="563" t="str">
        <f>IF(BH701="-","",IF(BH701&gt;0,"","◄"))</f>
        <v/>
      </c>
      <c r="BI700" s="564"/>
      <c r="BJ700" s="517" t="str">
        <f>IF(ISNONTEXT(BJ701)=TRUE,"_",BG700+1)</f>
        <v>_</v>
      </c>
      <c r="BK700" s="563" t="str">
        <f>IF(BK701="-","",IF(BK701&gt;0,"","◄"))</f>
        <v/>
      </c>
      <c r="BL700" s="564"/>
      <c r="BM700" s="517" t="str">
        <f>IF(ISNONTEXT(BM701)=TRUE,"_",BJ700+1)</f>
        <v>_</v>
      </c>
      <c r="BN700" s="563" t="str">
        <f>IF(BN701="-","",IF(BN701&gt;0,"","◄"))</f>
        <v/>
      </c>
      <c r="BO700" s="564"/>
      <c r="BP700" s="517" t="str">
        <f>IF(ISNONTEXT(BP701)=TRUE,"_",BM700+1)</f>
        <v>_</v>
      </c>
      <c r="BQ700" s="563" t="str">
        <f>IF(BQ701="-","",IF(BQ701&gt;0,"","◄"))</f>
        <v/>
      </c>
      <c r="BR700" s="564"/>
      <c r="BS700" s="517" t="str">
        <f>IF(ISNONTEXT(BS701)=TRUE,"_",BP700+1)</f>
        <v>_</v>
      </c>
      <c r="BT700" s="563" t="str">
        <f>IF(BT701="-","",IF(BT701&gt;0,"","◄"))</f>
        <v>◄</v>
      </c>
      <c r="BU700" s="564"/>
      <c r="BV700" s="517" t="str">
        <f>IF(ISNONTEXT(BV701)=TRUE,"_",1)</f>
        <v>_</v>
      </c>
      <c r="BW700" s="563" t="str">
        <f>IF(BW701="-","",IF(BW701&gt;0,"","◄"))</f>
        <v>◄</v>
      </c>
      <c r="BX700" s="564"/>
      <c r="BY700" s="517" t="str">
        <f>IF(ISNONTEXT(BY701)=TRUE,"_",BV700+1)</f>
        <v>_</v>
      </c>
      <c r="BZ700" s="26"/>
      <c r="CA700" s="24"/>
      <c r="CB700" s="25" t="str">
        <f>IF(CB701&gt;0,"►","")</f>
        <v/>
      </c>
      <c r="CC700" s="25" t="str">
        <f>IF(CC701&gt;0,"►","")</f>
        <v/>
      </c>
      <c r="CD700" s="517" t="str">
        <f>IF(ISNONTEXT(CD701)=TRUE,"_",1)</f>
        <v>_</v>
      </c>
      <c r="CE700" s="25" t="str">
        <f>IF(CE701&gt;0,"►","")</f>
        <v/>
      </c>
      <c r="CF700" s="25" t="str">
        <f>IF(CF701&gt;0,"►","")</f>
        <v/>
      </c>
      <c r="CG700" s="517" t="str">
        <f>IF(ISNONTEXT(CG701)=TRUE,"_",CD700+1)</f>
        <v>_</v>
      </c>
      <c r="CH700" s="66">
        <f>ROWS(CH701:CH712)-1</f>
        <v>11</v>
      </c>
      <c r="CI700" s="23" t="s">
        <v>836</v>
      </c>
    </row>
    <row r="701" spans="1:87" ht="15" thickBot="1" x14ac:dyDescent="0.35">
      <c r="A701" s="502"/>
      <c r="B701" s="117"/>
      <c r="C701" s="156">
        <f t="shared" ref="C701:C711" si="330">B701</f>
        <v>0</v>
      </c>
      <c r="D701" s="457"/>
      <c r="E701" s="73"/>
      <c r="F701" s="74" t="s">
        <v>1939</v>
      </c>
      <c r="G701" s="300">
        <v>24167</v>
      </c>
      <c r="H701" s="76">
        <v>0.25</v>
      </c>
      <c r="I701" s="119"/>
      <c r="J701" s="119"/>
      <c r="K701" s="79"/>
      <c r="L701" s="79"/>
      <c r="M701" s="79"/>
      <c r="N701" s="80" t="s">
        <v>1940</v>
      </c>
      <c r="O701" s="191" t="s">
        <v>1941</v>
      </c>
      <c r="P701" s="607" t="s">
        <v>1942</v>
      </c>
      <c r="Q701" s="83" t="str">
        <f t="shared" ref="Q701:Q711" si="331">IF(R701="?","?","")</f>
        <v/>
      </c>
      <c r="R701" s="83" t="str">
        <f t="shared" ref="R701:R711" si="332">IF(AND(S701="",T701&gt;0),"?",IF(S701="","◄",IF(T701&gt;=1,"►","")))</f>
        <v>◄</v>
      </c>
      <c r="S701" s="84"/>
      <c r="T701" s="85"/>
      <c r="U701" s="83" t="str">
        <f t="shared" ref="U701:U711" si="333">IF(V701="?","?","")</f>
        <v/>
      </c>
      <c r="V701" s="83" t="str">
        <f t="shared" ref="V701:V711" si="334">IF(AND(W701="",X701&gt;0),"?",IF(W701="","◄",IF(X701&gt;=1,"►","")))</f>
        <v>◄</v>
      </c>
      <c r="W701" s="86"/>
      <c r="X701" s="85"/>
      <c r="Y701" s="457"/>
      <c r="Z701" s="87"/>
      <c r="AA701" s="521">
        <f t="shared" ref="AA701:AA711" si="335">(S701*Z701)</f>
        <v>0</v>
      </c>
      <c r="AB701" s="520">
        <f t="shared" ref="AB701:AB711" si="336">(T701*AA701)</f>
        <v>0</v>
      </c>
      <c r="AC701" s="88"/>
      <c r="AD701" s="519">
        <f t="shared" ref="AD701:AD711" si="337">(W701*AC701)</f>
        <v>0</v>
      </c>
      <c r="AE701" s="518">
        <f t="shared" ref="AE701:AE711" si="338">(X701*AD701)</f>
        <v>0</v>
      </c>
      <c r="AF701" s="89" t="str">
        <f>IF(AG701&gt;0,"ok","◄")</f>
        <v>◄</v>
      </c>
      <c r="AG701" s="90"/>
      <c r="AH701" s="89" t="str">
        <f>IF(AND(AI701="",AJ701&gt;0),"?",IF(AI701="","◄",IF(AJ701&gt;=1,"►","")))</f>
        <v>◄</v>
      </c>
      <c r="AI701" s="91"/>
      <c r="AJ701" s="92"/>
      <c r="AK701" s="586"/>
      <c r="AL701" s="587"/>
      <c r="AM701" s="43"/>
      <c r="AN701" s="3" t="s">
        <v>3</v>
      </c>
      <c r="AO701" s="12" t="s">
        <v>1</v>
      </c>
      <c r="AP701" s="13"/>
      <c r="AQ701" s="14"/>
      <c r="AR701" s="17" t="s">
        <v>5</v>
      </c>
      <c r="AS701" s="516" t="s">
        <v>6</v>
      </c>
      <c r="AT701" s="516" t="s">
        <v>6</v>
      </c>
      <c r="AU701" s="516"/>
      <c r="AV701" s="516" t="s">
        <v>6</v>
      </c>
      <c r="AW701" s="516" t="s">
        <v>6</v>
      </c>
      <c r="AX701" s="516"/>
      <c r="AY701" s="516" t="s">
        <v>6</v>
      </c>
      <c r="AZ701" s="516" t="s">
        <v>6</v>
      </c>
      <c r="BA701" s="516"/>
      <c r="BB701" s="516" t="s">
        <v>6</v>
      </c>
      <c r="BC701" s="516" t="s">
        <v>6</v>
      </c>
      <c r="BD701" s="516"/>
      <c r="BE701" s="516" t="s">
        <v>6</v>
      </c>
      <c r="BF701" s="516" t="s">
        <v>6</v>
      </c>
      <c r="BG701" s="516"/>
      <c r="BH701" s="516" t="s">
        <v>6</v>
      </c>
      <c r="BI701" s="516" t="s">
        <v>6</v>
      </c>
      <c r="BJ701" s="516"/>
      <c r="BK701" s="516" t="s">
        <v>6</v>
      </c>
      <c r="BL701" s="516" t="s">
        <v>6</v>
      </c>
      <c r="BM701" s="516"/>
      <c r="BN701" s="516" t="s">
        <v>6</v>
      </c>
      <c r="BO701" s="516" t="s">
        <v>6</v>
      </c>
      <c r="BP701" s="516"/>
      <c r="BQ701" s="516" t="s">
        <v>6</v>
      </c>
      <c r="BR701" s="516" t="s">
        <v>6</v>
      </c>
      <c r="BS701" s="516"/>
      <c r="BT701" s="32"/>
      <c r="BU701" s="33"/>
      <c r="BV701" s="34"/>
      <c r="BW701" s="32"/>
      <c r="BX701" s="33"/>
      <c r="BY701" s="34"/>
      <c r="BZ701" s="35"/>
      <c r="CA701" s="24"/>
      <c r="CB701" s="36"/>
      <c r="CC701" s="33"/>
      <c r="CD701" s="37"/>
      <c r="CE701" s="36"/>
      <c r="CF701" s="38"/>
      <c r="CG701" s="39"/>
      <c r="CH701" s="457"/>
      <c r="CI701" s="23" t="s">
        <v>836</v>
      </c>
    </row>
    <row r="702" spans="1:87" ht="15.6" thickTop="1" thickBot="1" x14ac:dyDescent="0.35">
      <c r="A702" s="502"/>
      <c r="B702" s="117"/>
      <c r="C702" s="156">
        <f t="shared" si="330"/>
        <v>0</v>
      </c>
      <c r="D702" s="457"/>
      <c r="E702" s="73"/>
      <c r="F702" s="107" t="s">
        <v>1852</v>
      </c>
      <c r="G702" s="302">
        <v>24167</v>
      </c>
      <c r="H702" s="76">
        <v>0.25</v>
      </c>
      <c r="I702" s="119"/>
      <c r="J702" s="119"/>
      <c r="K702" s="79"/>
      <c r="L702" s="79"/>
      <c r="M702" s="79"/>
      <c r="N702" s="80" t="s">
        <v>1943</v>
      </c>
      <c r="O702" s="81"/>
      <c r="P702" s="608"/>
      <c r="Q702" s="83" t="str">
        <f t="shared" si="331"/>
        <v/>
      </c>
      <c r="R702" s="83" t="str">
        <f t="shared" si="332"/>
        <v>◄</v>
      </c>
      <c r="S702" s="84"/>
      <c r="T702" s="85"/>
      <c r="U702" s="83" t="str">
        <f t="shared" si="333"/>
        <v/>
      </c>
      <c r="V702" s="83" t="str">
        <f t="shared" si="334"/>
        <v>◄</v>
      </c>
      <c r="W702" s="86"/>
      <c r="X702" s="85"/>
      <c r="Y702" s="457"/>
      <c r="Z702" s="87"/>
      <c r="AA702" s="521">
        <f t="shared" si="335"/>
        <v>0</v>
      </c>
      <c r="AB702" s="520">
        <f t="shared" si="336"/>
        <v>0</v>
      </c>
      <c r="AC702" s="88"/>
      <c r="AD702" s="519">
        <f t="shared" si="337"/>
        <v>0</v>
      </c>
      <c r="AE702" s="518">
        <f t="shared" si="338"/>
        <v>0</v>
      </c>
      <c r="AF702" s="44"/>
      <c r="AG702" s="45"/>
      <c r="AH702" s="44"/>
      <c r="AI702" s="45"/>
      <c r="AJ702" s="45"/>
      <c r="AK702" s="45"/>
      <c r="AL702" s="45"/>
      <c r="AM702" s="43"/>
      <c r="AN702" s="27" t="s">
        <v>6</v>
      </c>
      <c r="AO702" s="27" t="s">
        <v>6</v>
      </c>
      <c r="AP702" s="516"/>
      <c r="AQ702" s="516"/>
      <c r="AR702" s="516"/>
      <c r="AS702" s="516" t="s">
        <v>6</v>
      </c>
      <c r="AT702" s="516" t="s">
        <v>6</v>
      </c>
      <c r="AU702" s="516"/>
      <c r="AV702" s="516" t="s">
        <v>6</v>
      </c>
      <c r="AW702" s="516" t="s">
        <v>6</v>
      </c>
      <c r="AX702" s="516"/>
      <c r="AY702" s="516" t="s">
        <v>6</v>
      </c>
      <c r="AZ702" s="516" t="s">
        <v>6</v>
      </c>
      <c r="BA702" s="516"/>
      <c r="BB702" s="516" t="s">
        <v>6</v>
      </c>
      <c r="BC702" s="516" t="s">
        <v>6</v>
      </c>
      <c r="BD702" s="516"/>
      <c r="BE702" s="516" t="s">
        <v>6</v>
      </c>
      <c r="BF702" s="516" t="s">
        <v>6</v>
      </c>
      <c r="BG702" s="516"/>
      <c r="BH702" s="516" t="s">
        <v>6</v>
      </c>
      <c r="BI702" s="516" t="s">
        <v>6</v>
      </c>
      <c r="BJ702" s="516"/>
      <c r="BK702" s="516" t="s">
        <v>6</v>
      </c>
      <c r="BL702" s="516" t="s">
        <v>6</v>
      </c>
      <c r="BM702" s="516"/>
      <c r="BN702" s="516" t="s">
        <v>6</v>
      </c>
      <c r="BO702" s="516" t="s">
        <v>6</v>
      </c>
      <c r="BP702" s="516"/>
      <c r="BQ702" s="516" t="s">
        <v>6</v>
      </c>
      <c r="BR702" s="516" t="s">
        <v>6</v>
      </c>
      <c r="BS702" s="516"/>
      <c r="BT702" s="516"/>
      <c r="BU702" s="516"/>
      <c r="BV702" s="516"/>
      <c r="BW702" s="516"/>
      <c r="BX702" s="516"/>
      <c r="BY702" s="516"/>
      <c r="BZ702" s="28"/>
      <c r="CA702" s="24"/>
      <c r="CB702" s="29"/>
      <c r="CC702" s="29"/>
      <c r="CD702" s="30"/>
      <c r="CE702" s="29"/>
      <c r="CF702" s="29"/>
      <c r="CG702" s="31"/>
      <c r="CH702" s="457"/>
      <c r="CI702" s="23" t="s">
        <v>836</v>
      </c>
    </row>
    <row r="703" spans="1:87" ht="15.6" thickTop="1" thickBot="1" x14ac:dyDescent="0.35">
      <c r="A703" s="502"/>
      <c r="B703" s="117"/>
      <c r="C703" s="156">
        <f t="shared" si="330"/>
        <v>0</v>
      </c>
      <c r="D703" s="457"/>
      <c r="E703" s="73"/>
      <c r="F703" s="107" t="s">
        <v>1853</v>
      </c>
      <c r="G703" s="302">
        <v>24167</v>
      </c>
      <c r="H703" s="76">
        <v>0.25</v>
      </c>
      <c r="I703" s="119"/>
      <c r="J703" s="119"/>
      <c r="K703" s="79"/>
      <c r="L703" s="79"/>
      <c r="M703" s="79"/>
      <c r="N703" s="80" t="s">
        <v>1944</v>
      </c>
      <c r="O703" s="191" t="s">
        <v>1042</v>
      </c>
      <c r="P703" s="608"/>
      <c r="Q703" s="83" t="str">
        <f t="shared" si="331"/>
        <v/>
      </c>
      <c r="R703" s="83" t="str">
        <f t="shared" si="332"/>
        <v>◄</v>
      </c>
      <c r="S703" s="84"/>
      <c r="T703" s="85"/>
      <c r="U703" s="83" t="str">
        <f t="shared" si="333"/>
        <v/>
      </c>
      <c r="V703" s="83" t="str">
        <f t="shared" si="334"/>
        <v>◄</v>
      </c>
      <c r="W703" s="86"/>
      <c r="X703" s="85"/>
      <c r="Y703" s="457"/>
      <c r="Z703" s="87"/>
      <c r="AA703" s="521">
        <f t="shared" si="335"/>
        <v>0</v>
      </c>
      <c r="AB703" s="520">
        <f t="shared" si="336"/>
        <v>0</v>
      </c>
      <c r="AC703" s="88"/>
      <c r="AD703" s="519">
        <f t="shared" si="337"/>
        <v>0</v>
      </c>
      <c r="AE703" s="518">
        <f t="shared" si="338"/>
        <v>0</v>
      </c>
      <c r="AF703" s="44"/>
      <c r="AG703" s="45"/>
      <c r="AH703" s="44"/>
      <c r="AI703" s="45"/>
      <c r="AJ703" s="45"/>
      <c r="AK703" s="45"/>
      <c r="AL703" s="45"/>
      <c r="AM703" s="43"/>
      <c r="AN703" s="27" t="s">
        <v>6</v>
      </c>
      <c r="AO703" s="27" t="s">
        <v>6</v>
      </c>
      <c r="AP703" s="516"/>
      <c r="AQ703" s="516"/>
      <c r="AR703" s="516"/>
      <c r="AS703" s="516" t="s">
        <v>6</v>
      </c>
      <c r="AT703" s="516" t="s">
        <v>6</v>
      </c>
      <c r="AU703" s="516"/>
      <c r="AV703" s="516" t="s">
        <v>6</v>
      </c>
      <c r="AW703" s="516" t="s">
        <v>6</v>
      </c>
      <c r="AX703" s="516"/>
      <c r="AY703" s="516" t="s">
        <v>6</v>
      </c>
      <c r="AZ703" s="516" t="s">
        <v>6</v>
      </c>
      <c r="BA703" s="516"/>
      <c r="BB703" s="516" t="s">
        <v>6</v>
      </c>
      <c r="BC703" s="516" t="s">
        <v>6</v>
      </c>
      <c r="BD703" s="516"/>
      <c r="BE703" s="516" t="s">
        <v>6</v>
      </c>
      <c r="BF703" s="516" t="s">
        <v>6</v>
      </c>
      <c r="BG703" s="516"/>
      <c r="BH703" s="516" t="s">
        <v>6</v>
      </c>
      <c r="BI703" s="516" t="s">
        <v>6</v>
      </c>
      <c r="BJ703" s="516"/>
      <c r="BK703" s="516" t="s">
        <v>6</v>
      </c>
      <c r="BL703" s="516" t="s">
        <v>6</v>
      </c>
      <c r="BM703" s="516"/>
      <c r="BN703" s="516" t="s">
        <v>6</v>
      </c>
      <c r="BO703" s="516" t="s">
        <v>6</v>
      </c>
      <c r="BP703" s="516"/>
      <c r="BQ703" s="516" t="s">
        <v>6</v>
      </c>
      <c r="BR703" s="516" t="s">
        <v>6</v>
      </c>
      <c r="BS703" s="516"/>
      <c r="BT703" s="516"/>
      <c r="BU703" s="516"/>
      <c r="BV703" s="516"/>
      <c r="BW703" s="516"/>
      <c r="BX703" s="516"/>
      <c r="BY703" s="516"/>
      <c r="BZ703" s="28"/>
      <c r="CA703" s="24"/>
      <c r="CB703" s="29"/>
      <c r="CC703" s="29"/>
      <c r="CD703" s="30"/>
      <c r="CE703" s="29"/>
      <c r="CF703" s="29"/>
      <c r="CG703" s="31"/>
      <c r="CH703" s="457"/>
      <c r="CI703" s="23" t="s">
        <v>836</v>
      </c>
    </row>
    <row r="704" spans="1:87" ht="15.6" thickTop="1" thickBot="1" x14ac:dyDescent="0.35">
      <c r="A704" s="502"/>
      <c r="B704" s="117"/>
      <c r="C704" s="156">
        <f t="shared" si="330"/>
        <v>0</v>
      </c>
      <c r="D704" s="457"/>
      <c r="E704" s="73"/>
      <c r="F704" s="93">
        <v>1369</v>
      </c>
      <c r="G704" s="302">
        <v>24167</v>
      </c>
      <c r="H704" s="76">
        <v>0.75</v>
      </c>
      <c r="I704" s="119"/>
      <c r="J704" s="119"/>
      <c r="K704" s="79"/>
      <c r="L704" s="79"/>
      <c r="M704" s="79"/>
      <c r="N704" s="80" t="s">
        <v>1945</v>
      </c>
      <c r="O704" s="81"/>
      <c r="P704" s="608"/>
      <c r="Q704" s="83" t="str">
        <f t="shared" si="331"/>
        <v/>
      </c>
      <c r="R704" s="83" t="str">
        <f t="shared" si="332"/>
        <v>◄</v>
      </c>
      <c r="S704" s="84"/>
      <c r="T704" s="85"/>
      <c r="U704" s="83" t="str">
        <f t="shared" si="333"/>
        <v/>
      </c>
      <c r="V704" s="83" t="str">
        <f t="shared" si="334"/>
        <v>◄</v>
      </c>
      <c r="W704" s="86"/>
      <c r="X704" s="85"/>
      <c r="Y704" s="457"/>
      <c r="Z704" s="87"/>
      <c r="AA704" s="521">
        <f t="shared" si="335"/>
        <v>0</v>
      </c>
      <c r="AB704" s="520">
        <f t="shared" si="336"/>
        <v>0</v>
      </c>
      <c r="AC704" s="88"/>
      <c r="AD704" s="519">
        <f t="shared" si="337"/>
        <v>0</v>
      </c>
      <c r="AE704" s="518">
        <f t="shared" si="338"/>
        <v>0</v>
      </c>
      <c r="AF704" s="44"/>
      <c r="AG704" s="45"/>
      <c r="AH704" s="44"/>
      <c r="AI704" s="45"/>
      <c r="AJ704" s="45"/>
      <c r="AK704" s="45"/>
      <c r="AL704" s="45"/>
      <c r="AM704" s="43"/>
      <c r="AN704" s="27" t="s">
        <v>6</v>
      </c>
      <c r="AO704" s="27" t="s">
        <v>6</v>
      </c>
      <c r="AP704" s="516"/>
      <c r="AQ704" s="516"/>
      <c r="AR704" s="516"/>
      <c r="AS704" s="516" t="s">
        <v>6</v>
      </c>
      <c r="AT704" s="516" t="s">
        <v>6</v>
      </c>
      <c r="AU704" s="516"/>
      <c r="AV704" s="516" t="s">
        <v>6</v>
      </c>
      <c r="AW704" s="516" t="s">
        <v>6</v>
      </c>
      <c r="AX704" s="516"/>
      <c r="AY704" s="516" t="s">
        <v>6</v>
      </c>
      <c r="AZ704" s="516" t="s">
        <v>6</v>
      </c>
      <c r="BA704" s="516"/>
      <c r="BB704" s="516" t="s">
        <v>6</v>
      </c>
      <c r="BC704" s="516" t="s">
        <v>6</v>
      </c>
      <c r="BD704" s="516"/>
      <c r="BE704" s="516" t="s">
        <v>6</v>
      </c>
      <c r="BF704" s="516" t="s">
        <v>6</v>
      </c>
      <c r="BG704" s="516"/>
      <c r="BH704" s="516" t="s">
        <v>6</v>
      </c>
      <c r="BI704" s="516" t="s">
        <v>6</v>
      </c>
      <c r="BJ704" s="516"/>
      <c r="BK704" s="516" t="s">
        <v>6</v>
      </c>
      <c r="BL704" s="516" t="s">
        <v>6</v>
      </c>
      <c r="BM704" s="516"/>
      <c r="BN704" s="516" t="s">
        <v>6</v>
      </c>
      <c r="BO704" s="516" t="s">
        <v>6</v>
      </c>
      <c r="BP704" s="516"/>
      <c r="BQ704" s="516" t="s">
        <v>6</v>
      </c>
      <c r="BR704" s="516" t="s">
        <v>6</v>
      </c>
      <c r="BS704" s="516"/>
      <c r="BT704" s="516"/>
      <c r="BU704" s="516"/>
      <c r="BV704" s="516"/>
      <c r="BW704" s="516"/>
      <c r="BX704" s="516"/>
      <c r="BY704" s="516"/>
      <c r="BZ704" s="28"/>
      <c r="CA704" s="24"/>
      <c r="CB704" s="29"/>
      <c r="CC704" s="29"/>
      <c r="CD704" s="30"/>
      <c r="CE704" s="29"/>
      <c r="CF704" s="29"/>
      <c r="CG704" s="31"/>
      <c r="CH704" s="457"/>
      <c r="CI704" s="23" t="s">
        <v>836</v>
      </c>
    </row>
    <row r="705" spans="1:87" ht="15.6" thickTop="1" thickBot="1" x14ac:dyDescent="0.35">
      <c r="A705" s="502"/>
      <c r="B705" s="117"/>
      <c r="C705" s="156">
        <f t="shared" si="330"/>
        <v>0</v>
      </c>
      <c r="D705" s="457"/>
      <c r="E705" s="73"/>
      <c r="F705" s="93">
        <v>1370</v>
      </c>
      <c r="G705" s="302">
        <v>24167</v>
      </c>
      <c r="H705" s="76">
        <v>0.6</v>
      </c>
      <c r="I705" s="119"/>
      <c r="J705" s="119"/>
      <c r="K705" s="79"/>
      <c r="L705" s="79"/>
      <c r="M705" s="79"/>
      <c r="N705" s="80" t="s">
        <v>1946</v>
      </c>
      <c r="O705" s="81"/>
      <c r="P705" s="604"/>
      <c r="Q705" s="83" t="str">
        <f t="shared" si="331"/>
        <v/>
      </c>
      <c r="R705" s="83" t="str">
        <f t="shared" si="332"/>
        <v>◄</v>
      </c>
      <c r="S705" s="84"/>
      <c r="T705" s="85"/>
      <c r="U705" s="83" t="str">
        <f t="shared" si="333"/>
        <v/>
      </c>
      <c r="V705" s="83" t="str">
        <f t="shared" si="334"/>
        <v>◄</v>
      </c>
      <c r="W705" s="86"/>
      <c r="X705" s="85"/>
      <c r="Y705" s="457"/>
      <c r="Z705" s="87"/>
      <c r="AA705" s="521">
        <f t="shared" si="335"/>
        <v>0</v>
      </c>
      <c r="AB705" s="520">
        <f t="shared" si="336"/>
        <v>0</v>
      </c>
      <c r="AC705" s="88"/>
      <c r="AD705" s="519">
        <f t="shared" si="337"/>
        <v>0</v>
      </c>
      <c r="AE705" s="518">
        <f t="shared" si="338"/>
        <v>0</v>
      </c>
      <c r="AF705" s="44"/>
      <c r="AG705" s="45"/>
      <c r="AH705" s="44"/>
      <c r="AI705" s="45"/>
      <c r="AJ705" s="45"/>
      <c r="AK705" s="45"/>
      <c r="AL705" s="45"/>
      <c r="AM705" s="43"/>
      <c r="AN705" s="27" t="s">
        <v>6</v>
      </c>
      <c r="AO705" s="27" t="s">
        <v>6</v>
      </c>
      <c r="AP705" s="516"/>
      <c r="AQ705" s="516"/>
      <c r="AR705" s="516"/>
      <c r="AS705" s="516" t="s">
        <v>6</v>
      </c>
      <c r="AT705" s="516" t="s">
        <v>6</v>
      </c>
      <c r="AU705" s="516"/>
      <c r="AV705" s="516" t="s">
        <v>6</v>
      </c>
      <c r="AW705" s="516" t="s">
        <v>6</v>
      </c>
      <c r="AX705" s="516"/>
      <c r="AY705" s="516" t="s">
        <v>6</v>
      </c>
      <c r="AZ705" s="516" t="s">
        <v>6</v>
      </c>
      <c r="BA705" s="516"/>
      <c r="BB705" s="516" t="s">
        <v>6</v>
      </c>
      <c r="BC705" s="516" t="s">
        <v>6</v>
      </c>
      <c r="BD705" s="516"/>
      <c r="BE705" s="516" t="s">
        <v>6</v>
      </c>
      <c r="BF705" s="516" t="s">
        <v>6</v>
      </c>
      <c r="BG705" s="516"/>
      <c r="BH705" s="516" t="s">
        <v>6</v>
      </c>
      <c r="BI705" s="516" t="s">
        <v>6</v>
      </c>
      <c r="BJ705" s="516"/>
      <c r="BK705" s="516" t="s">
        <v>6</v>
      </c>
      <c r="BL705" s="516" t="s">
        <v>6</v>
      </c>
      <c r="BM705" s="516"/>
      <c r="BN705" s="516" t="s">
        <v>6</v>
      </c>
      <c r="BO705" s="516" t="s">
        <v>6</v>
      </c>
      <c r="BP705" s="516"/>
      <c r="BQ705" s="516" t="s">
        <v>6</v>
      </c>
      <c r="BR705" s="516" t="s">
        <v>6</v>
      </c>
      <c r="BS705" s="516"/>
      <c r="BT705" s="516"/>
      <c r="BU705" s="516"/>
      <c r="BV705" s="516"/>
      <c r="BW705" s="516"/>
      <c r="BX705" s="516"/>
      <c r="BY705" s="516"/>
      <c r="BZ705" s="28"/>
      <c r="CA705" s="24"/>
      <c r="CB705" s="29"/>
      <c r="CC705" s="29"/>
      <c r="CD705" s="30"/>
      <c r="CE705" s="29"/>
      <c r="CF705" s="29"/>
      <c r="CG705" s="31"/>
      <c r="CH705" s="457"/>
      <c r="CI705" s="23" t="s">
        <v>836</v>
      </c>
    </row>
    <row r="706" spans="1:87" ht="15.6" thickTop="1" thickBot="1" x14ac:dyDescent="0.35">
      <c r="A706" s="502"/>
      <c r="B706" s="117"/>
      <c r="C706" s="156">
        <f t="shared" si="330"/>
        <v>0</v>
      </c>
      <c r="D706" s="457"/>
      <c r="E706" s="73"/>
      <c r="F706" s="93" t="s">
        <v>1854</v>
      </c>
      <c r="G706" s="302">
        <v>24167</v>
      </c>
      <c r="H706" s="76">
        <v>0.25</v>
      </c>
      <c r="I706" s="119"/>
      <c r="J706" s="119"/>
      <c r="K706" s="79"/>
      <c r="L706" s="79"/>
      <c r="M706" s="79"/>
      <c r="N706" s="80" t="s">
        <v>1943</v>
      </c>
      <c r="O706" s="81"/>
      <c r="P706" s="603" t="s">
        <v>1947</v>
      </c>
      <c r="Q706" s="83" t="str">
        <f t="shared" si="331"/>
        <v/>
      </c>
      <c r="R706" s="83" t="str">
        <f t="shared" si="332"/>
        <v>◄</v>
      </c>
      <c r="S706" s="84"/>
      <c r="T706" s="85"/>
      <c r="U706" s="83" t="str">
        <f t="shared" si="333"/>
        <v/>
      </c>
      <c r="V706" s="83" t="str">
        <f t="shared" si="334"/>
        <v>◄</v>
      </c>
      <c r="W706" s="86"/>
      <c r="X706" s="85"/>
      <c r="Y706" s="457"/>
      <c r="Z706" s="87"/>
      <c r="AA706" s="521">
        <f t="shared" si="335"/>
        <v>0</v>
      </c>
      <c r="AB706" s="520">
        <f t="shared" si="336"/>
        <v>0</v>
      </c>
      <c r="AC706" s="88"/>
      <c r="AD706" s="519">
        <f t="shared" si="337"/>
        <v>0</v>
      </c>
      <c r="AE706" s="518">
        <f t="shared" si="338"/>
        <v>0</v>
      </c>
      <c r="AF706" s="44"/>
      <c r="AG706" s="45"/>
      <c r="AH706" s="44"/>
      <c r="AI706" s="45"/>
      <c r="AJ706" s="45"/>
      <c r="AK706" s="45"/>
      <c r="AL706" s="45"/>
      <c r="AM706" s="43"/>
      <c r="AN706" s="27" t="s">
        <v>6</v>
      </c>
      <c r="AO706" s="27" t="s">
        <v>6</v>
      </c>
      <c r="AP706" s="516"/>
      <c r="AQ706" s="516"/>
      <c r="AR706" s="516"/>
      <c r="AS706" s="516" t="s">
        <v>6</v>
      </c>
      <c r="AT706" s="516" t="s">
        <v>6</v>
      </c>
      <c r="AU706" s="516"/>
      <c r="AV706" s="516" t="s">
        <v>6</v>
      </c>
      <c r="AW706" s="516" t="s">
        <v>6</v>
      </c>
      <c r="AX706" s="516"/>
      <c r="AY706" s="516" t="s">
        <v>6</v>
      </c>
      <c r="AZ706" s="516" t="s">
        <v>6</v>
      </c>
      <c r="BA706" s="516"/>
      <c r="BB706" s="516" t="s">
        <v>6</v>
      </c>
      <c r="BC706" s="516" t="s">
        <v>6</v>
      </c>
      <c r="BD706" s="516"/>
      <c r="BE706" s="516" t="s">
        <v>6</v>
      </c>
      <c r="BF706" s="516" t="s">
        <v>6</v>
      </c>
      <c r="BG706" s="516"/>
      <c r="BH706" s="516" t="s">
        <v>6</v>
      </c>
      <c r="BI706" s="516" t="s">
        <v>6</v>
      </c>
      <c r="BJ706" s="516"/>
      <c r="BK706" s="516" t="s">
        <v>6</v>
      </c>
      <c r="BL706" s="516" t="s">
        <v>6</v>
      </c>
      <c r="BM706" s="516"/>
      <c r="BN706" s="516" t="s">
        <v>6</v>
      </c>
      <c r="BO706" s="516" t="s">
        <v>6</v>
      </c>
      <c r="BP706" s="516"/>
      <c r="BQ706" s="516" t="s">
        <v>6</v>
      </c>
      <c r="BR706" s="516" t="s">
        <v>6</v>
      </c>
      <c r="BS706" s="516"/>
      <c r="BT706" s="516"/>
      <c r="BU706" s="516"/>
      <c r="BV706" s="516"/>
      <c r="BW706" s="516"/>
      <c r="BX706" s="516"/>
      <c r="BY706" s="516"/>
      <c r="BZ706" s="28"/>
      <c r="CA706" s="24"/>
      <c r="CB706" s="29"/>
      <c r="CC706" s="29"/>
      <c r="CD706" s="30"/>
      <c r="CE706" s="29"/>
      <c r="CF706" s="29"/>
      <c r="CG706" s="31"/>
      <c r="CH706" s="457"/>
      <c r="CI706" s="23" t="s">
        <v>836</v>
      </c>
    </row>
    <row r="707" spans="1:87" ht="15.6" thickTop="1" thickBot="1" x14ac:dyDescent="0.35">
      <c r="A707" s="502"/>
      <c r="B707" s="117"/>
      <c r="C707" s="156">
        <f t="shared" si="330"/>
        <v>0</v>
      </c>
      <c r="D707" s="457"/>
      <c r="E707" s="73"/>
      <c r="F707" s="93" t="s">
        <v>1855</v>
      </c>
      <c r="G707" s="302">
        <v>24167</v>
      </c>
      <c r="H707" s="76">
        <v>0.75</v>
      </c>
      <c r="I707" s="119"/>
      <c r="J707" s="119"/>
      <c r="K707" s="79"/>
      <c r="L707" s="79"/>
      <c r="M707" s="79"/>
      <c r="N707" s="80" t="s">
        <v>1948</v>
      </c>
      <c r="O707" s="81"/>
      <c r="P707" s="604"/>
      <c r="Q707" s="83" t="str">
        <f t="shared" si="331"/>
        <v/>
      </c>
      <c r="R707" s="83" t="str">
        <f t="shared" si="332"/>
        <v>◄</v>
      </c>
      <c r="S707" s="84"/>
      <c r="T707" s="85"/>
      <c r="U707" s="83" t="str">
        <f t="shared" si="333"/>
        <v/>
      </c>
      <c r="V707" s="83" t="str">
        <f t="shared" si="334"/>
        <v>◄</v>
      </c>
      <c r="W707" s="86"/>
      <c r="X707" s="85"/>
      <c r="Y707" s="457"/>
      <c r="Z707" s="87"/>
      <c r="AA707" s="521">
        <f t="shared" si="335"/>
        <v>0</v>
      </c>
      <c r="AB707" s="520">
        <f t="shared" si="336"/>
        <v>0</v>
      </c>
      <c r="AC707" s="88"/>
      <c r="AD707" s="519">
        <f t="shared" si="337"/>
        <v>0</v>
      </c>
      <c r="AE707" s="518">
        <f t="shared" si="338"/>
        <v>0</v>
      </c>
      <c r="AF707" s="44"/>
      <c r="AG707" s="45"/>
      <c r="AH707" s="44"/>
      <c r="AI707" s="45"/>
      <c r="AJ707" s="45"/>
      <c r="AK707" s="45"/>
      <c r="AL707" s="45"/>
      <c r="AM707" s="43"/>
      <c r="AN707" s="27" t="s">
        <v>6</v>
      </c>
      <c r="AO707" s="27" t="s">
        <v>6</v>
      </c>
      <c r="AP707" s="516"/>
      <c r="AQ707" s="516"/>
      <c r="AR707" s="516"/>
      <c r="AS707" s="516" t="s">
        <v>6</v>
      </c>
      <c r="AT707" s="516" t="s">
        <v>6</v>
      </c>
      <c r="AU707" s="516"/>
      <c r="AV707" s="516" t="s">
        <v>6</v>
      </c>
      <c r="AW707" s="516" t="s">
        <v>6</v>
      </c>
      <c r="AX707" s="516"/>
      <c r="AY707" s="516" t="s">
        <v>6</v>
      </c>
      <c r="AZ707" s="516" t="s">
        <v>6</v>
      </c>
      <c r="BA707" s="516"/>
      <c r="BB707" s="516" t="s">
        <v>6</v>
      </c>
      <c r="BC707" s="516" t="s">
        <v>6</v>
      </c>
      <c r="BD707" s="516"/>
      <c r="BE707" s="516" t="s">
        <v>6</v>
      </c>
      <c r="BF707" s="516" t="s">
        <v>6</v>
      </c>
      <c r="BG707" s="516"/>
      <c r="BH707" s="516" t="s">
        <v>6</v>
      </c>
      <c r="BI707" s="516" t="s">
        <v>6</v>
      </c>
      <c r="BJ707" s="516"/>
      <c r="BK707" s="516" t="s">
        <v>6</v>
      </c>
      <c r="BL707" s="516" t="s">
        <v>6</v>
      </c>
      <c r="BM707" s="516"/>
      <c r="BN707" s="516" t="s">
        <v>6</v>
      </c>
      <c r="BO707" s="516" t="s">
        <v>6</v>
      </c>
      <c r="BP707" s="516"/>
      <c r="BQ707" s="516" t="s">
        <v>6</v>
      </c>
      <c r="BR707" s="516" t="s">
        <v>6</v>
      </c>
      <c r="BS707" s="516"/>
      <c r="BT707" s="516"/>
      <c r="BU707" s="516"/>
      <c r="BV707" s="516"/>
      <c r="BW707" s="516"/>
      <c r="BX707" s="516"/>
      <c r="BY707" s="516"/>
      <c r="BZ707" s="28"/>
      <c r="CA707" s="24"/>
      <c r="CB707" s="29"/>
      <c r="CC707" s="29"/>
      <c r="CD707" s="30"/>
      <c r="CE707" s="29"/>
      <c r="CF707" s="29"/>
      <c r="CG707" s="31"/>
      <c r="CH707" s="457"/>
      <c r="CI707" s="23" t="s">
        <v>836</v>
      </c>
    </row>
    <row r="708" spans="1:87" ht="15.6" thickTop="1" thickBot="1" x14ac:dyDescent="0.35">
      <c r="A708" s="502"/>
      <c r="B708" s="117"/>
      <c r="C708" s="156">
        <f t="shared" si="330"/>
        <v>0</v>
      </c>
      <c r="D708" s="457"/>
      <c r="E708" s="73"/>
      <c r="F708" s="93" t="s">
        <v>1856</v>
      </c>
      <c r="G708" s="302">
        <v>24167</v>
      </c>
      <c r="H708" s="76">
        <v>0.6</v>
      </c>
      <c r="I708" s="119"/>
      <c r="J708" s="119"/>
      <c r="K708" s="79"/>
      <c r="L708" s="79"/>
      <c r="M708" s="79"/>
      <c r="N708" s="80" t="s">
        <v>1949</v>
      </c>
      <c r="O708" s="191" t="s">
        <v>1950</v>
      </c>
      <c r="P708" s="603" t="s">
        <v>1951</v>
      </c>
      <c r="Q708" s="83" t="str">
        <f t="shared" si="331"/>
        <v/>
      </c>
      <c r="R708" s="83" t="str">
        <f t="shared" si="332"/>
        <v>◄</v>
      </c>
      <c r="S708" s="84"/>
      <c r="T708" s="85"/>
      <c r="U708" s="83" t="str">
        <f t="shared" si="333"/>
        <v/>
      </c>
      <c r="V708" s="83" t="str">
        <f t="shared" si="334"/>
        <v>◄</v>
      </c>
      <c r="W708" s="86"/>
      <c r="X708" s="85"/>
      <c r="Y708" s="457"/>
      <c r="Z708" s="87"/>
      <c r="AA708" s="521">
        <f t="shared" si="335"/>
        <v>0</v>
      </c>
      <c r="AB708" s="520">
        <f t="shared" si="336"/>
        <v>0</v>
      </c>
      <c r="AC708" s="88"/>
      <c r="AD708" s="519">
        <f t="shared" si="337"/>
        <v>0</v>
      </c>
      <c r="AE708" s="518">
        <f t="shared" si="338"/>
        <v>0</v>
      </c>
      <c r="AF708" s="44"/>
      <c r="AG708" s="45"/>
      <c r="AH708" s="44"/>
      <c r="AI708" s="45"/>
      <c r="AJ708" s="45"/>
      <c r="AK708" s="45"/>
      <c r="AL708" s="45"/>
      <c r="AM708" s="43"/>
      <c r="AN708" s="27" t="s">
        <v>6</v>
      </c>
      <c r="AO708" s="27" t="s">
        <v>6</v>
      </c>
      <c r="AP708" s="516"/>
      <c r="AQ708" s="516"/>
      <c r="AR708" s="516"/>
      <c r="AS708" s="516" t="s">
        <v>6</v>
      </c>
      <c r="AT708" s="516" t="s">
        <v>6</v>
      </c>
      <c r="AU708" s="516"/>
      <c r="AV708" s="516" t="s">
        <v>6</v>
      </c>
      <c r="AW708" s="516" t="s">
        <v>6</v>
      </c>
      <c r="AX708" s="516"/>
      <c r="AY708" s="516" t="s">
        <v>6</v>
      </c>
      <c r="AZ708" s="516" t="s">
        <v>6</v>
      </c>
      <c r="BA708" s="516"/>
      <c r="BB708" s="516" t="s">
        <v>6</v>
      </c>
      <c r="BC708" s="516" t="s">
        <v>6</v>
      </c>
      <c r="BD708" s="516"/>
      <c r="BE708" s="516" t="s">
        <v>6</v>
      </c>
      <c r="BF708" s="516" t="s">
        <v>6</v>
      </c>
      <c r="BG708" s="516"/>
      <c r="BH708" s="516" t="s">
        <v>6</v>
      </c>
      <c r="BI708" s="516" t="s">
        <v>6</v>
      </c>
      <c r="BJ708" s="516"/>
      <c r="BK708" s="516" t="s">
        <v>6</v>
      </c>
      <c r="BL708" s="516" t="s">
        <v>6</v>
      </c>
      <c r="BM708" s="516"/>
      <c r="BN708" s="516" t="s">
        <v>6</v>
      </c>
      <c r="BO708" s="516" t="s">
        <v>6</v>
      </c>
      <c r="BP708" s="516"/>
      <c r="BQ708" s="516" t="s">
        <v>6</v>
      </c>
      <c r="BR708" s="516" t="s">
        <v>6</v>
      </c>
      <c r="BS708" s="516"/>
      <c r="BT708" s="516"/>
      <c r="BU708" s="516"/>
      <c r="BV708" s="516"/>
      <c r="BW708" s="516"/>
      <c r="BX708" s="516"/>
      <c r="BY708" s="516"/>
      <c r="BZ708" s="28"/>
      <c r="CA708" s="24"/>
      <c r="CB708" s="29"/>
      <c r="CC708" s="29"/>
      <c r="CD708" s="30"/>
      <c r="CE708" s="29"/>
      <c r="CF708" s="29"/>
      <c r="CG708" s="31"/>
      <c r="CH708" s="457"/>
      <c r="CI708" s="23" t="s">
        <v>836</v>
      </c>
    </row>
    <row r="709" spans="1:87" ht="15.6" thickTop="1" thickBot="1" x14ac:dyDescent="0.35">
      <c r="A709" s="502"/>
      <c r="B709" s="117"/>
      <c r="C709" s="156">
        <f t="shared" si="330"/>
        <v>0</v>
      </c>
      <c r="D709" s="457"/>
      <c r="E709" s="73"/>
      <c r="F709" s="107" t="s">
        <v>1857</v>
      </c>
      <c r="G709" s="302">
        <v>24167</v>
      </c>
      <c r="H709" s="76">
        <v>0.6</v>
      </c>
      <c r="I709" s="119"/>
      <c r="J709" s="119"/>
      <c r="K709" s="79"/>
      <c r="L709" s="79"/>
      <c r="M709" s="79"/>
      <c r="N709" s="80" t="s">
        <v>1952</v>
      </c>
      <c r="O709" s="81"/>
      <c r="P709" s="604"/>
      <c r="Q709" s="83" t="str">
        <f t="shared" si="331"/>
        <v/>
      </c>
      <c r="R709" s="83" t="str">
        <f t="shared" si="332"/>
        <v>◄</v>
      </c>
      <c r="S709" s="84"/>
      <c r="T709" s="85"/>
      <c r="U709" s="83" t="str">
        <f t="shared" si="333"/>
        <v/>
      </c>
      <c r="V709" s="83" t="str">
        <f t="shared" si="334"/>
        <v>◄</v>
      </c>
      <c r="W709" s="86"/>
      <c r="X709" s="85"/>
      <c r="Y709" s="457"/>
      <c r="Z709" s="87"/>
      <c r="AA709" s="521">
        <f t="shared" si="335"/>
        <v>0</v>
      </c>
      <c r="AB709" s="520">
        <f t="shared" si="336"/>
        <v>0</v>
      </c>
      <c r="AC709" s="88"/>
      <c r="AD709" s="519">
        <f t="shared" si="337"/>
        <v>0</v>
      </c>
      <c r="AE709" s="518">
        <f t="shared" si="338"/>
        <v>0</v>
      </c>
      <c r="AF709" s="44"/>
      <c r="AG709" s="45"/>
      <c r="AH709" s="44"/>
      <c r="AI709" s="45"/>
      <c r="AJ709" s="45"/>
      <c r="AK709" s="45"/>
      <c r="AL709" s="45"/>
      <c r="AM709" s="43"/>
      <c r="AN709" s="27" t="s">
        <v>6</v>
      </c>
      <c r="AO709" s="27" t="s">
        <v>6</v>
      </c>
      <c r="AP709" s="516"/>
      <c r="AQ709" s="516"/>
      <c r="AR709" s="516"/>
      <c r="AS709" s="516" t="s">
        <v>6</v>
      </c>
      <c r="AT709" s="516" t="s">
        <v>6</v>
      </c>
      <c r="AU709" s="516"/>
      <c r="AV709" s="516" t="s">
        <v>6</v>
      </c>
      <c r="AW709" s="516" t="s">
        <v>6</v>
      </c>
      <c r="AX709" s="516"/>
      <c r="AY709" s="516" t="s">
        <v>6</v>
      </c>
      <c r="AZ709" s="516" t="s">
        <v>6</v>
      </c>
      <c r="BA709" s="516"/>
      <c r="BB709" s="516" t="s">
        <v>6</v>
      </c>
      <c r="BC709" s="516" t="s">
        <v>6</v>
      </c>
      <c r="BD709" s="516"/>
      <c r="BE709" s="516" t="s">
        <v>6</v>
      </c>
      <c r="BF709" s="516" t="s">
        <v>6</v>
      </c>
      <c r="BG709" s="516"/>
      <c r="BH709" s="516" t="s">
        <v>6</v>
      </c>
      <c r="BI709" s="516" t="s">
        <v>6</v>
      </c>
      <c r="BJ709" s="516"/>
      <c r="BK709" s="516" t="s">
        <v>6</v>
      </c>
      <c r="BL709" s="516" t="s">
        <v>6</v>
      </c>
      <c r="BM709" s="516"/>
      <c r="BN709" s="516" t="s">
        <v>6</v>
      </c>
      <c r="BO709" s="516" t="s">
        <v>6</v>
      </c>
      <c r="BP709" s="516"/>
      <c r="BQ709" s="516" t="s">
        <v>6</v>
      </c>
      <c r="BR709" s="516" t="s">
        <v>6</v>
      </c>
      <c r="BS709" s="516"/>
      <c r="BT709" s="516"/>
      <c r="BU709" s="516"/>
      <c r="BV709" s="516"/>
      <c r="BW709" s="516"/>
      <c r="BX709" s="516"/>
      <c r="BY709" s="516"/>
      <c r="BZ709" s="28"/>
      <c r="CA709" s="24"/>
      <c r="CB709" s="29"/>
      <c r="CC709" s="29"/>
      <c r="CD709" s="30"/>
      <c r="CE709" s="29"/>
      <c r="CF709" s="29"/>
      <c r="CG709" s="31"/>
      <c r="CH709" s="457"/>
      <c r="CI709" s="23" t="s">
        <v>836</v>
      </c>
    </row>
    <row r="710" spans="1:87" ht="15.6" thickTop="1" thickBot="1" x14ac:dyDescent="0.35">
      <c r="A710" s="502"/>
      <c r="B710" s="117"/>
      <c r="C710" s="156">
        <f t="shared" si="330"/>
        <v>0</v>
      </c>
      <c r="D710" s="457"/>
      <c r="E710" s="73"/>
      <c r="F710" s="93" t="s">
        <v>1858</v>
      </c>
      <c r="G710" s="302">
        <v>24167</v>
      </c>
      <c r="H710" s="76">
        <v>0.6</v>
      </c>
      <c r="I710" s="119"/>
      <c r="J710" s="119"/>
      <c r="K710" s="79"/>
      <c r="L710" s="79"/>
      <c r="M710" s="79"/>
      <c r="N710" s="80" t="s">
        <v>1946</v>
      </c>
      <c r="O710" s="191" t="s">
        <v>1953</v>
      </c>
      <c r="P710" s="603" t="s">
        <v>1954</v>
      </c>
      <c r="Q710" s="83" t="str">
        <f t="shared" si="331"/>
        <v/>
      </c>
      <c r="R710" s="83" t="str">
        <f t="shared" si="332"/>
        <v>◄</v>
      </c>
      <c r="S710" s="84"/>
      <c r="T710" s="85"/>
      <c r="U710" s="83" t="str">
        <f t="shared" si="333"/>
        <v/>
      </c>
      <c r="V710" s="83" t="str">
        <f t="shared" si="334"/>
        <v>◄</v>
      </c>
      <c r="W710" s="86"/>
      <c r="X710" s="85"/>
      <c r="Y710" s="457"/>
      <c r="Z710" s="87"/>
      <c r="AA710" s="521">
        <f t="shared" si="335"/>
        <v>0</v>
      </c>
      <c r="AB710" s="520">
        <f t="shared" si="336"/>
        <v>0</v>
      </c>
      <c r="AC710" s="88"/>
      <c r="AD710" s="519">
        <f t="shared" si="337"/>
        <v>0</v>
      </c>
      <c r="AE710" s="518">
        <f t="shared" si="338"/>
        <v>0</v>
      </c>
      <c r="AF710" s="44"/>
      <c r="AG710" s="45"/>
      <c r="AH710" s="44"/>
      <c r="AI710" s="45"/>
      <c r="AJ710" s="45"/>
      <c r="AK710" s="45"/>
      <c r="AL710" s="45"/>
      <c r="AM710" s="43"/>
      <c r="AN710" s="27" t="s">
        <v>6</v>
      </c>
      <c r="AO710" s="27" t="s">
        <v>6</v>
      </c>
      <c r="AP710" s="516"/>
      <c r="AQ710" s="516"/>
      <c r="AR710" s="516"/>
      <c r="AS710" s="516" t="s">
        <v>6</v>
      </c>
      <c r="AT710" s="516" t="s">
        <v>6</v>
      </c>
      <c r="AU710" s="516"/>
      <c r="AV710" s="516" t="s">
        <v>6</v>
      </c>
      <c r="AW710" s="516" t="s">
        <v>6</v>
      </c>
      <c r="AX710" s="516"/>
      <c r="AY710" s="516" t="s">
        <v>6</v>
      </c>
      <c r="AZ710" s="516" t="s">
        <v>6</v>
      </c>
      <c r="BA710" s="516"/>
      <c r="BB710" s="516" t="s">
        <v>6</v>
      </c>
      <c r="BC710" s="516" t="s">
        <v>6</v>
      </c>
      <c r="BD710" s="516"/>
      <c r="BE710" s="516" t="s">
        <v>6</v>
      </c>
      <c r="BF710" s="516" t="s">
        <v>6</v>
      </c>
      <c r="BG710" s="516"/>
      <c r="BH710" s="516" t="s">
        <v>6</v>
      </c>
      <c r="BI710" s="516" t="s">
        <v>6</v>
      </c>
      <c r="BJ710" s="516"/>
      <c r="BK710" s="516" t="s">
        <v>6</v>
      </c>
      <c r="BL710" s="516" t="s">
        <v>6</v>
      </c>
      <c r="BM710" s="516"/>
      <c r="BN710" s="516" t="s">
        <v>6</v>
      </c>
      <c r="BO710" s="516" t="s">
        <v>6</v>
      </c>
      <c r="BP710" s="516"/>
      <c r="BQ710" s="516" t="s">
        <v>6</v>
      </c>
      <c r="BR710" s="516" t="s">
        <v>6</v>
      </c>
      <c r="BS710" s="516"/>
      <c r="BT710" s="516"/>
      <c r="BU710" s="516"/>
      <c r="BV710" s="516"/>
      <c r="BW710" s="516"/>
      <c r="BX710" s="516"/>
      <c r="BY710" s="516"/>
      <c r="BZ710" s="28"/>
      <c r="CA710" s="24"/>
      <c r="CB710" s="29"/>
      <c r="CC710" s="29"/>
      <c r="CD710" s="30"/>
      <c r="CE710" s="29"/>
      <c r="CF710" s="29"/>
      <c r="CG710" s="31"/>
      <c r="CH710" s="457"/>
      <c r="CI710" s="23" t="s">
        <v>836</v>
      </c>
    </row>
    <row r="711" spans="1:87" ht="15.6" thickTop="1" thickBot="1" x14ac:dyDescent="0.35">
      <c r="A711" s="502"/>
      <c r="B711" s="117"/>
      <c r="C711" s="156">
        <f t="shared" si="330"/>
        <v>0</v>
      </c>
      <c r="D711" s="457"/>
      <c r="E711" s="73"/>
      <c r="F711" s="107" t="s">
        <v>1859</v>
      </c>
      <c r="G711" s="302">
        <v>24167</v>
      </c>
      <c r="H711" s="76">
        <v>0.6</v>
      </c>
      <c r="I711" s="119"/>
      <c r="J711" s="119"/>
      <c r="K711" s="79"/>
      <c r="L711" s="79"/>
      <c r="M711" s="79"/>
      <c r="N711" s="80" t="s">
        <v>1946</v>
      </c>
      <c r="O711" s="192" t="s">
        <v>1873</v>
      </c>
      <c r="P711" s="604" t="s">
        <v>1873</v>
      </c>
      <c r="Q711" s="83" t="str">
        <f t="shared" si="331"/>
        <v/>
      </c>
      <c r="R711" s="83" t="str">
        <f t="shared" si="332"/>
        <v>◄</v>
      </c>
      <c r="S711" s="84"/>
      <c r="T711" s="85"/>
      <c r="U711" s="83" t="str">
        <f t="shared" si="333"/>
        <v/>
      </c>
      <c r="V711" s="83" t="str">
        <f t="shared" si="334"/>
        <v>◄</v>
      </c>
      <c r="W711" s="86"/>
      <c r="X711" s="85"/>
      <c r="Y711" s="457"/>
      <c r="Z711" s="87"/>
      <c r="AA711" s="521">
        <f t="shared" si="335"/>
        <v>0</v>
      </c>
      <c r="AB711" s="520">
        <f t="shared" si="336"/>
        <v>0</v>
      </c>
      <c r="AC711" s="88"/>
      <c r="AD711" s="519">
        <f t="shared" si="337"/>
        <v>0</v>
      </c>
      <c r="AE711" s="518">
        <f t="shared" si="338"/>
        <v>0</v>
      </c>
      <c r="AF711" s="44"/>
      <c r="AG711" s="45"/>
      <c r="AH711" s="44"/>
      <c r="AI711" s="45"/>
      <c r="AJ711" s="45"/>
      <c r="AK711" s="45"/>
      <c r="AL711" s="45"/>
      <c r="AM711" s="43"/>
      <c r="AN711" s="27" t="s">
        <v>6</v>
      </c>
      <c r="AO711" s="27" t="s">
        <v>6</v>
      </c>
      <c r="AP711" s="516"/>
      <c r="AQ711" s="516"/>
      <c r="AR711" s="516"/>
      <c r="AS711" s="516" t="s">
        <v>6</v>
      </c>
      <c r="AT711" s="516" t="s">
        <v>6</v>
      </c>
      <c r="AU711" s="516"/>
      <c r="AV711" s="516" t="s">
        <v>6</v>
      </c>
      <c r="AW711" s="516" t="s">
        <v>6</v>
      </c>
      <c r="AX711" s="516"/>
      <c r="AY711" s="516" t="s">
        <v>6</v>
      </c>
      <c r="AZ711" s="516" t="s">
        <v>6</v>
      </c>
      <c r="BA711" s="516"/>
      <c r="BB711" s="516" t="s">
        <v>6</v>
      </c>
      <c r="BC711" s="516" t="s">
        <v>6</v>
      </c>
      <c r="BD711" s="516"/>
      <c r="BE711" s="516" t="s">
        <v>6</v>
      </c>
      <c r="BF711" s="516" t="s">
        <v>6</v>
      </c>
      <c r="BG711" s="516"/>
      <c r="BH711" s="516" t="s">
        <v>6</v>
      </c>
      <c r="BI711" s="516" t="s">
        <v>6</v>
      </c>
      <c r="BJ711" s="516"/>
      <c r="BK711" s="516" t="s">
        <v>6</v>
      </c>
      <c r="BL711" s="516" t="s">
        <v>6</v>
      </c>
      <c r="BM711" s="516"/>
      <c r="BN711" s="516" t="s">
        <v>6</v>
      </c>
      <c r="BO711" s="516" t="s">
        <v>6</v>
      </c>
      <c r="BP711" s="516"/>
      <c r="BQ711" s="516" t="s">
        <v>6</v>
      </c>
      <c r="BR711" s="516" t="s">
        <v>6</v>
      </c>
      <c r="BS711" s="516"/>
      <c r="BT711" s="516"/>
      <c r="BU711" s="516"/>
      <c r="BV711" s="516"/>
      <c r="BW711" s="516"/>
      <c r="BX711" s="516"/>
      <c r="BY711" s="516"/>
      <c r="BZ711" s="28"/>
      <c r="CA711" s="24"/>
      <c r="CB711" s="29"/>
      <c r="CC711" s="29"/>
      <c r="CD711" s="30"/>
      <c r="CE711" s="29"/>
      <c r="CF711" s="29"/>
      <c r="CG711" s="31"/>
      <c r="CH711" s="457"/>
      <c r="CI711" s="23" t="s">
        <v>836</v>
      </c>
    </row>
    <row r="712" spans="1:87" ht="16.8" thickTop="1" thickBot="1" x14ac:dyDescent="0.35">
      <c r="A712" s="505" t="str">
        <f>IF(COUNTIF(B713:B715,"x")&gt;0,"x","")</f>
        <v/>
      </c>
      <c r="B712" s="57"/>
      <c r="C712" s="510" t="str">
        <f>A712</f>
        <v/>
      </c>
      <c r="D712" s="66">
        <f>ROWS(D713:D715)-1</f>
        <v>2</v>
      </c>
      <c r="E712" s="58" t="s">
        <v>1955</v>
      </c>
      <c r="F712" s="59"/>
      <c r="G712" s="301"/>
      <c r="H712" s="6"/>
      <c r="I712" s="18"/>
      <c r="J712" s="18"/>
      <c r="K712" s="18"/>
      <c r="L712" s="18"/>
      <c r="M712" s="18"/>
      <c r="N712" s="46"/>
      <c r="O712" s="60">
        <v>24167</v>
      </c>
      <c r="P712" s="61" t="s">
        <v>3304</v>
      </c>
      <c r="Q712" s="143"/>
      <c r="R712" s="63" t="str">
        <f>IF(COUNTIF(Q713:Q715,"?")&gt;0,"?",IF(AND(S712="◄",T712="►"),"◄►",IF(S712="◄","◄",IF(T712="►","►",""))))</f>
        <v>◄</v>
      </c>
      <c r="S712" s="64" t="str">
        <f>IF(SUM(S713:S715)+1=ROWS(S713:S715)-COUNTIF(S713:S715,"-"),"","◄")</f>
        <v>◄</v>
      </c>
      <c r="T712" s="65" t="str">
        <f>IF(SUM(T713:T715)&gt;0,"►","")</f>
        <v/>
      </c>
      <c r="U712" s="146"/>
      <c r="V712" s="63" t="str">
        <f>IF(COUNTIF(U713:U715,"?")&gt;0,"?",IF(AND(W712="◄",X712="►"),"◄►",IF(W712="◄","◄",IF(X712="►","►",""))))</f>
        <v>◄</v>
      </c>
      <c r="W712" s="64" t="str">
        <f>IF(SUM(W713:W715)+1=ROWS(W713:W715)-COUNTIF(W713:W715,"-"),"","◄")</f>
        <v>◄</v>
      </c>
      <c r="X712" s="65" t="str">
        <f>IF(SUM(X713:X715)&gt;0,"►","")</f>
        <v/>
      </c>
      <c r="Y712" s="66">
        <f>ROWS(Y713:Y715)-1</f>
        <v>2</v>
      </c>
      <c r="Z712" s="67">
        <f>SUM(Z713:Z715)-Z715</f>
        <v>0</v>
      </c>
      <c r="AA712" s="68" t="s">
        <v>840</v>
      </c>
      <c r="AB712" s="69"/>
      <c r="AC712" s="67">
        <f>SUM(AC713:AC715)-AC715</f>
        <v>0</v>
      </c>
      <c r="AD712" s="68" t="s">
        <v>840</v>
      </c>
      <c r="AE712" s="69"/>
      <c r="AF712" s="70" t="str">
        <f>IF(AG712="◄","◄",IF(AG712="ok","►",""))</f>
        <v>◄</v>
      </c>
      <c r="AG712" s="71" t="str">
        <f>IF(AG713&gt;0,"OK","◄")</f>
        <v>◄</v>
      </c>
      <c r="AH712" s="62" t="str">
        <f>IF(AND(AI712="◄",AJ712="►"),"◄?►",IF(AI712="◄","◄",IF(AJ712="►","►","")))</f>
        <v>◄</v>
      </c>
      <c r="AI712" s="64" t="str">
        <f>IF(AI713&gt;0,"","◄")</f>
        <v>◄</v>
      </c>
      <c r="AJ712" s="65" t="str">
        <f>IF(SUM(AJ713:AJ713)&gt;0,"►","")</f>
        <v/>
      </c>
      <c r="AK712" s="570">
        <f>G713</f>
        <v>24167</v>
      </c>
      <c r="AL712" s="572" t="str">
        <f>P712</f>
        <v xml:space="preserve"> ▬ folder Nr. 4 / 66 ▬</v>
      </c>
      <c r="AM712" s="43"/>
      <c r="AN712" s="1" t="str">
        <f>IF(AO712="","",IF(COUNTIF(AN713,"ok"),"","◄"))</f>
        <v>◄</v>
      </c>
      <c r="AO712" s="9" t="str">
        <f>IF(COUNTIF(AP712:BR712,"◄")&gt;0,"◄","")</f>
        <v>◄</v>
      </c>
      <c r="AP712" s="563" t="str">
        <f>IF(AP713="-","",IF(AP713&gt;0,"","◄"))</f>
        <v>◄</v>
      </c>
      <c r="AQ712" s="564"/>
      <c r="AR712" s="517">
        <f>IF(ISNONTEXT(AR713)=TRUE,"_",1)</f>
        <v>1</v>
      </c>
      <c r="AS712" s="563" t="str">
        <f>IF(AS713="-","",IF(AS713&gt;0,"","◄"))</f>
        <v/>
      </c>
      <c r="AT712" s="564"/>
      <c r="AU712" s="517" t="str">
        <f>IF(ISNONTEXT(AU713)=TRUE,"_",AR712+1)</f>
        <v>_</v>
      </c>
      <c r="AV712" s="563" t="str">
        <f>IF(AV713="-","",IF(AV713&gt;0,"","◄"))</f>
        <v/>
      </c>
      <c r="AW712" s="564"/>
      <c r="AX712" s="517" t="str">
        <f>IF(ISNONTEXT(AX713)=TRUE,"_",AU712+1)</f>
        <v>_</v>
      </c>
      <c r="AY712" s="563" t="str">
        <f>IF(AY713="-","",IF(AY713&gt;0,"","◄"))</f>
        <v/>
      </c>
      <c r="AZ712" s="564"/>
      <c r="BA712" s="517" t="str">
        <f>IF(ISNONTEXT(BA713)=TRUE,"_",AX712+1)</f>
        <v>_</v>
      </c>
      <c r="BB712" s="563" t="str">
        <f>IF(BB713="-","",IF(BB713&gt;0,"","◄"))</f>
        <v/>
      </c>
      <c r="BC712" s="564"/>
      <c r="BD712" s="517" t="str">
        <f>IF(ISNONTEXT(BD713)=TRUE,"_",BA712+1)</f>
        <v>_</v>
      </c>
      <c r="BE712" s="563" t="str">
        <f>IF(BE713="-","",IF(BE713&gt;0,"","◄"))</f>
        <v/>
      </c>
      <c r="BF712" s="564"/>
      <c r="BG712" s="517" t="str">
        <f>IF(ISNONTEXT(BG713)=TRUE,"_",BD712+1)</f>
        <v>_</v>
      </c>
      <c r="BH712" s="563" t="str">
        <f>IF(BH713="-","",IF(BH713&gt;0,"","◄"))</f>
        <v/>
      </c>
      <c r="BI712" s="564"/>
      <c r="BJ712" s="517" t="str">
        <f>IF(ISNONTEXT(BJ713)=TRUE,"_",BG712+1)</f>
        <v>_</v>
      </c>
      <c r="BK712" s="563" t="str">
        <f>IF(BK713="-","",IF(BK713&gt;0,"","◄"))</f>
        <v/>
      </c>
      <c r="BL712" s="564"/>
      <c r="BM712" s="517" t="str">
        <f>IF(ISNONTEXT(BM713)=TRUE,"_",BJ712+1)</f>
        <v>_</v>
      </c>
      <c r="BN712" s="563" t="str">
        <f>IF(BN713="-","",IF(BN713&gt;0,"","◄"))</f>
        <v/>
      </c>
      <c r="BO712" s="564"/>
      <c r="BP712" s="517" t="str">
        <f>IF(ISNONTEXT(BP713)=TRUE,"_",BM712+1)</f>
        <v>_</v>
      </c>
      <c r="BQ712" s="563" t="str">
        <f>IF(BQ713="-","",IF(BQ713&gt;0,"","◄"))</f>
        <v/>
      </c>
      <c r="BR712" s="564"/>
      <c r="BS712" s="517" t="str">
        <f>IF(ISNONTEXT(BS713)=TRUE,"_",BP712+1)</f>
        <v>_</v>
      </c>
      <c r="BT712" s="563" t="str">
        <f>IF(BT713="-","",IF(BT713&gt;0,"","◄"))</f>
        <v>◄</v>
      </c>
      <c r="BU712" s="564"/>
      <c r="BV712" s="517" t="str">
        <f>IF(ISNONTEXT(BV713)=TRUE,"_",1)</f>
        <v>_</v>
      </c>
      <c r="BW712" s="563" t="str">
        <f>IF(BW713="-","",IF(BW713&gt;0,"","◄"))</f>
        <v>◄</v>
      </c>
      <c r="BX712" s="564"/>
      <c r="BY712" s="517" t="str">
        <f>IF(ISNONTEXT(BY713)=TRUE,"_",BV712+1)</f>
        <v>_</v>
      </c>
      <c r="BZ712" s="26"/>
      <c r="CA712" s="24"/>
      <c r="CB712" s="25" t="str">
        <f>IF(CB713&gt;0,"►","")</f>
        <v/>
      </c>
      <c r="CC712" s="25" t="str">
        <f>IF(CC713&gt;0,"►","")</f>
        <v/>
      </c>
      <c r="CD712" s="517" t="str">
        <f>IF(ISNONTEXT(CD713)=TRUE,"_",1)</f>
        <v>_</v>
      </c>
      <c r="CE712" s="25" t="str">
        <f>IF(CE713&gt;0,"►","")</f>
        <v/>
      </c>
      <c r="CF712" s="25" t="str">
        <f>IF(CF713&gt;0,"►","")</f>
        <v/>
      </c>
      <c r="CG712" s="517" t="str">
        <f>IF(ISNONTEXT(CG713)=TRUE,"_",CD712+1)</f>
        <v>_</v>
      </c>
      <c r="CH712" s="66">
        <f>ROWS(CH713:CH715)-1</f>
        <v>2</v>
      </c>
      <c r="CI712" s="23" t="s">
        <v>836</v>
      </c>
    </row>
    <row r="713" spans="1:87" ht="15" thickBot="1" x14ac:dyDescent="0.35">
      <c r="A713" s="502"/>
      <c r="B713" s="117"/>
      <c r="C713" s="156">
        <f>B713</f>
        <v>0</v>
      </c>
      <c r="D713" s="457"/>
      <c r="E713" s="73"/>
      <c r="F713" s="74" t="s">
        <v>1956</v>
      </c>
      <c r="G713" s="300">
        <v>24167</v>
      </c>
      <c r="H713" s="76">
        <v>12</v>
      </c>
      <c r="I713" s="119"/>
      <c r="J713" s="119"/>
      <c r="K713" s="79"/>
      <c r="L713" s="79"/>
      <c r="M713" s="79"/>
      <c r="N713" s="80" t="s">
        <v>1957</v>
      </c>
      <c r="O713" s="81"/>
      <c r="P713" s="193" t="s">
        <v>1958</v>
      </c>
      <c r="Q713" s="83" t="str">
        <f>IF(R713="?","?","")</f>
        <v/>
      </c>
      <c r="R713" s="83" t="str">
        <f>IF(AND(S713="",T713&gt;0),"?",IF(S713="","◄",IF(T713&gt;=1,"►","")))</f>
        <v>◄</v>
      </c>
      <c r="S713" s="84"/>
      <c r="T713" s="85"/>
      <c r="U713" s="83" t="str">
        <f>IF(V713="?","?","")</f>
        <v/>
      </c>
      <c r="V713" s="83" t="str">
        <f>IF(AND(W713="",X713&gt;0),"?",IF(W713="","◄",IF(X713&gt;=1,"►","")))</f>
        <v>◄</v>
      </c>
      <c r="W713" s="86"/>
      <c r="X713" s="85"/>
      <c r="Y713" s="457"/>
      <c r="Z713" s="87"/>
      <c r="AA713" s="521">
        <f>(S713*Z713)</f>
        <v>0</v>
      </c>
      <c r="AB713" s="520">
        <f>(T713*AA713)</f>
        <v>0</v>
      </c>
      <c r="AC713" s="88"/>
      <c r="AD713" s="519">
        <f>(W713*AC713)</f>
        <v>0</v>
      </c>
      <c r="AE713" s="518">
        <f>(X713*AD713)</f>
        <v>0</v>
      </c>
      <c r="AF713" s="89" t="str">
        <f>IF(AG713&gt;0,"ok","◄")</f>
        <v>◄</v>
      </c>
      <c r="AG713" s="90"/>
      <c r="AH713" s="89" t="str">
        <f>IF(AND(AI713="",AJ713&gt;0),"?",IF(AI713="","◄",IF(AJ713&gt;=1,"►","")))</f>
        <v>◄</v>
      </c>
      <c r="AI713" s="91"/>
      <c r="AJ713" s="92"/>
      <c r="AK713" s="586"/>
      <c r="AL713" s="587"/>
      <c r="AM713" s="43"/>
      <c r="AN713" s="3" t="s">
        <v>3</v>
      </c>
      <c r="AO713" s="12" t="s">
        <v>1</v>
      </c>
      <c r="AP713" s="13"/>
      <c r="AQ713" s="14"/>
      <c r="AR713" s="17" t="s">
        <v>5</v>
      </c>
      <c r="AS713" s="516" t="s">
        <v>6</v>
      </c>
      <c r="AT713" s="516" t="s">
        <v>6</v>
      </c>
      <c r="AU713" s="516"/>
      <c r="AV713" s="516" t="s">
        <v>6</v>
      </c>
      <c r="AW713" s="516" t="s">
        <v>6</v>
      </c>
      <c r="AX713" s="516"/>
      <c r="AY713" s="516" t="s">
        <v>6</v>
      </c>
      <c r="AZ713" s="516" t="s">
        <v>6</v>
      </c>
      <c r="BA713" s="516"/>
      <c r="BB713" s="516" t="s">
        <v>6</v>
      </c>
      <c r="BC713" s="516" t="s">
        <v>6</v>
      </c>
      <c r="BD713" s="516"/>
      <c r="BE713" s="516" t="s">
        <v>6</v>
      </c>
      <c r="BF713" s="516" t="s">
        <v>6</v>
      </c>
      <c r="BG713" s="516"/>
      <c r="BH713" s="516" t="s">
        <v>6</v>
      </c>
      <c r="BI713" s="516" t="s">
        <v>6</v>
      </c>
      <c r="BJ713" s="516"/>
      <c r="BK713" s="516" t="s">
        <v>6</v>
      </c>
      <c r="BL713" s="516" t="s">
        <v>6</v>
      </c>
      <c r="BM713" s="516"/>
      <c r="BN713" s="516" t="s">
        <v>6</v>
      </c>
      <c r="BO713" s="516" t="s">
        <v>6</v>
      </c>
      <c r="BP713" s="516"/>
      <c r="BQ713" s="516" t="s">
        <v>6</v>
      </c>
      <c r="BR713" s="516" t="s">
        <v>6</v>
      </c>
      <c r="BS713" s="516"/>
      <c r="BT713" s="32"/>
      <c r="BU713" s="33"/>
      <c r="BV713" s="34"/>
      <c r="BW713" s="32"/>
      <c r="BX713" s="33"/>
      <c r="BY713" s="34"/>
      <c r="BZ713" s="35"/>
      <c r="CA713" s="24"/>
      <c r="CB713" s="36"/>
      <c r="CC713" s="33"/>
      <c r="CD713" s="37"/>
      <c r="CE713" s="36"/>
      <c r="CF713" s="38"/>
      <c r="CG713" s="39"/>
      <c r="CH713" s="457"/>
      <c r="CI713" s="23" t="s">
        <v>836</v>
      </c>
    </row>
    <row r="714" spans="1:87" ht="15.6" thickTop="1" thickBot="1" x14ac:dyDescent="0.35">
      <c r="A714" s="502"/>
      <c r="B714" s="117"/>
      <c r="C714" s="156">
        <f>B714</f>
        <v>0</v>
      </c>
      <c r="D714" s="457"/>
      <c r="E714" s="73"/>
      <c r="F714" s="93" t="s">
        <v>1860</v>
      </c>
      <c r="G714" s="302">
        <v>24167</v>
      </c>
      <c r="H714" s="76">
        <v>12</v>
      </c>
      <c r="I714" s="119"/>
      <c r="J714" s="119"/>
      <c r="K714" s="79"/>
      <c r="L714" s="79"/>
      <c r="M714" s="79"/>
      <c r="N714" s="80" t="s">
        <v>1957</v>
      </c>
      <c r="O714" s="81"/>
      <c r="P714" s="193" t="s">
        <v>1954</v>
      </c>
      <c r="Q714" s="83" t="str">
        <f>IF(R714="?","?","")</f>
        <v/>
      </c>
      <c r="R714" s="83" t="str">
        <f>IF(AND(S714="",T714&gt;0),"?",IF(S714="","◄",IF(T714&gt;=1,"►","")))</f>
        <v>◄</v>
      </c>
      <c r="S714" s="84"/>
      <c r="T714" s="85"/>
      <c r="U714" s="83" t="str">
        <f>IF(V714="?","?","")</f>
        <v/>
      </c>
      <c r="V714" s="83" t="str">
        <f>IF(AND(W714="",X714&gt;0),"?",IF(W714="","◄",IF(X714&gt;=1,"►","")))</f>
        <v>◄</v>
      </c>
      <c r="W714" s="86"/>
      <c r="X714" s="85"/>
      <c r="Y714" s="457"/>
      <c r="Z714" s="87"/>
      <c r="AA714" s="521">
        <f>(S714*Z714)</f>
        <v>0</v>
      </c>
      <c r="AB714" s="520">
        <f>(T714*AA714)</f>
        <v>0</v>
      </c>
      <c r="AC714" s="88"/>
      <c r="AD714" s="519">
        <f>(W714*AC714)</f>
        <v>0</v>
      </c>
      <c r="AE714" s="518">
        <f>(X714*AD714)</f>
        <v>0</v>
      </c>
      <c r="AF714" s="44"/>
      <c r="AG714" s="45"/>
      <c r="AH714" s="44"/>
      <c r="AI714" s="45"/>
      <c r="AJ714" s="45"/>
      <c r="AK714" s="45"/>
      <c r="AL714" s="45"/>
      <c r="AM714" s="43"/>
      <c r="AN714" s="27" t="s">
        <v>6</v>
      </c>
      <c r="AO714" s="27" t="s">
        <v>6</v>
      </c>
      <c r="AP714" s="516"/>
      <c r="AQ714" s="516"/>
      <c r="AR714" s="516"/>
      <c r="AS714" s="516" t="s">
        <v>6</v>
      </c>
      <c r="AT714" s="516" t="s">
        <v>6</v>
      </c>
      <c r="AU714" s="516"/>
      <c r="AV714" s="516" t="s">
        <v>6</v>
      </c>
      <c r="AW714" s="516" t="s">
        <v>6</v>
      </c>
      <c r="AX714" s="516"/>
      <c r="AY714" s="516" t="s">
        <v>6</v>
      </c>
      <c r="AZ714" s="516" t="s">
        <v>6</v>
      </c>
      <c r="BA714" s="516"/>
      <c r="BB714" s="516" t="s">
        <v>6</v>
      </c>
      <c r="BC714" s="516" t="s">
        <v>6</v>
      </c>
      <c r="BD714" s="516"/>
      <c r="BE714" s="516" t="s">
        <v>6</v>
      </c>
      <c r="BF714" s="516" t="s">
        <v>6</v>
      </c>
      <c r="BG714" s="516"/>
      <c r="BH714" s="516" t="s">
        <v>6</v>
      </c>
      <c r="BI714" s="516" t="s">
        <v>6</v>
      </c>
      <c r="BJ714" s="516"/>
      <c r="BK714" s="516" t="s">
        <v>6</v>
      </c>
      <c r="BL714" s="516" t="s">
        <v>6</v>
      </c>
      <c r="BM714" s="516"/>
      <c r="BN714" s="516" t="s">
        <v>6</v>
      </c>
      <c r="BO714" s="516" t="s">
        <v>6</v>
      </c>
      <c r="BP714" s="516"/>
      <c r="BQ714" s="516" t="s">
        <v>6</v>
      </c>
      <c r="BR714" s="516" t="s">
        <v>6</v>
      </c>
      <c r="BS714" s="516"/>
      <c r="BT714" s="516"/>
      <c r="BU714" s="516"/>
      <c r="BV714" s="516"/>
      <c r="BW714" s="516"/>
      <c r="BX714" s="516"/>
      <c r="BY714" s="516"/>
      <c r="BZ714" s="28"/>
      <c r="CA714" s="24"/>
      <c r="CB714" s="29"/>
      <c r="CC714" s="29"/>
      <c r="CD714" s="30"/>
      <c r="CE714" s="29"/>
      <c r="CF714" s="29"/>
      <c r="CG714" s="31"/>
      <c r="CH714" s="457"/>
      <c r="CI714" s="23" t="s">
        <v>836</v>
      </c>
    </row>
    <row r="715" spans="1:87" ht="16.8" thickTop="1" thickBot="1" x14ac:dyDescent="0.35">
      <c r="A715" s="505" t="str">
        <f>IF(COUNTIF(B716:B718,"x")&gt;0,"x","")</f>
        <v/>
      </c>
      <c r="B715" s="57"/>
      <c r="C715" s="510" t="str">
        <f>A715</f>
        <v/>
      </c>
      <c r="D715" s="66">
        <f>ROWS(D716:D718)-1</f>
        <v>2</v>
      </c>
      <c r="E715" s="58" t="s">
        <v>1959</v>
      </c>
      <c r="F715" s="59"/>
      <c r="G715" s="301"/>
      <c r="H715" s="6"/>
      <c r="I715" s="18"/>
      <c r="J715" s="18"/>
      <c r="K715" s="18"/>
      <c r="L715" s="18"/>
      <c r="M715" s="18"/>
      <c r="N715" s="46"/>
      <c r="O715" s="60">
        <v>24236</v>
      </c>
      <c r="P715" s="61" t="s">
        <v>3304</v>
      </c>
      <c r="Q715" s="143"/>
      <c r="R715" s="63" t="str">
        <f>IF(COUNTIF(Q716:Q718,"?")&gt;0,"?",IF(AND(S715="◄",T715="►"),"◄►",IF(S715="◄","◄",IF(T715="►","►",""))))</f>
        <v>◄</v>
      </c>
      <c r="S715" s="64" t="str">
        <f>IF(SUM(S716:S718)+1=ROWS(S716:S718)-COUNTIF(S716:S718,"-"),"","◄")</f>
        <v>◄</v>
      </c>
      <c r="T715" s="65" t="str">
        <f>IF(SUM(T716:T718)&gt;0,"►","")</f>
        <v/>
      </c>
      <c r="U715" s="146"/>
      <c r="V715" s="63" t="str">
        <f>IF(COUNTIF(U716:U718,"?")&gt;0,"?",IF(AND(W715="◄",X715="►"),"◄►",IF(W715="◄","◄",IF(X715="►","►",""))))</f>
        <v>◄</v>
      </c>
      <c r="W715" s="64" t="str">
        <f>IF(SUM(W716:W718)+1=ROWS(W716:W718)-COUNTIF(W716:W718,"-"),"","◄")</f>
        <v>◄</v>
      </c>
      <c r="X715" s="65" t="str">
        <f>IF(SUM(X716:X718)&gt;0,"►","")</f>
        <v/>
      </c>
      <c r="Y715" s="66">
        <f>ROWS(Y716:Y718)-1</f>
        <v>2</v>
      </c>
      <c r="Z715" s="67">
        <f>SUM(Z716:Z718)-Z718</f>
        <v>0</v>
      </c>
      <c r="AA715" s="68" t="s">
        <v>840</v>
      </c>
      <c r="AB715" s="69"/>
      <c r="AC715" s="67">
        <f>SUM(AC716:AC718)-AC718</f>
        <v>0</v>
      </c>
      <c r="AD715" s="68" t="s">
        <v>840</v>
      </c>
      <c r="AE715" s="69"/>
      <c r="AF715" s="70" t="str">
        <f>IF(AG715="◄","◄",IF(AG715="ok","►",""))</f>
        <v>◄</v>
      </c>
      <c r="AG715" s="71" t="str">
        <f>IF(AG716&gt;0,"OK","◄")</f>
        <v>◄</v>
      </c>
      <c r="AH715" s="62" t="str">
        <f>IF(AND(AI715="◄",AJ715="►"),"◄?►",IF(AI715="◄","◄",IF(AJ715="►","►","")))</f>
        <v>◄</v>
      </c>
      <c r="AI715" s="64" t="str">
        <f>IF(AI716&gt;0,"","◄")</f>
        <v>◄</v>
      </c>
      <c r="AJ715" s="65" t="str">
        <f>IF(SUM(AJ716:AJ716)&gt;0,"►","")</f>
        <v/>
      </c>
      <c r="AK715" s="570">
        <f>G716</f>
        <v>24236</v>
      </c>
      <c r="AL715" s="572" t="str">
        <f>P715</f>
        <v xml:space="preserve"> ▬ folder Nr. 4 / 66 ▬</v>
      </c>
      <c r="AM715" s="43"/>
      <c r="AN715" s="1" t="str">
        <f>IF(AO715="","",IF(COUNTIF(AN716,"ok"),"","◄"))</f>
        <v>◄</v>
      </c>
      <c r="AO715" s="9" t="str">
        <f>IF(COUNTIF(AP715:BR715,"◄")&gt;0,"◄","")</f>
        <v>◄</v>
      </c>
      <c r="AP715" s="563" t="str">
        <f>IF(AP716="-","",IF(AP716&gt;0,"","◄"))</f>
        <v>◄</v>
      </c>
      <c r="AQ715" s="564"/>
      <c r="AR715" s="517">
        <f>IF(ISNONTEXT(AR716)=TRUE,"_",1)</f>
        <v>1</v>
      </c>
      <c r="AS715" s="563" t="str">
        <f>IF(AS716="-","",IF(AS716&gt;0,"","◄"))</f>
        <v/>
      </c>
      <c r="AT715" s="564"/>
      <c r="AU715" s="517" t="str">
        <f>IF(ISNONTEXT(AU716)=TRUE,"_",AR715+1)</f>
        <v>_</v>
      </c>
      <c r="AV715" s="563" t="str">
        <f>IF(AV716="-","",IF(AV716&gt;0,"","◄"))</f>
        <v/>
      </c>
      <c r="AW715" s="564"/>
      <c r="AX715" s="517" t="str">
        <f>IF(ISNONTEXT(AX716)=TRUE,"_",AU715+1)</f>
        <v>_</v>
      </c>
      <c r="AY715" s="563" t="str">
        <f>IF(AY716="-","",IF(AY716&gt;0,"","◄"))</f>
        <v/>
      </c>
      <c r="AZ715" s="564"/>
      <c r="BA715" s="517" t="str">
        <f>IF(ISNONTEXT(BA716)=TRUE,"_",AX715+1)</f>
        <v>_</v>
      </c>
      <c r="BB715" s="563" t="str">
        <f>IF(BB716="-","",IF(BB716&gt;0,"","◄"))</f>
        <v/>
      </c>
      <c r="BC715" s="564"/>
      <c r="BD715" s="517" t="str">
        <f>IF(ISNONTEXT(BD716)=TRUE,"_",BA715+1)</f>
        <v>_</v>
      </c>
      <c r="BE715" s="563" t="str">
        <f>IF(BE716="-","",IF(BE716&gt;0,"","◄"))</f>
        <v/>
      </c>
      <c r="BF715" s="564"/>
      <c r="BG715" s="517" t="str">
        <f>IF(ISNONTEXT(BG716)=TRUE,"_",BD715+1)</f>
        <v>_</v>
      </c>
      <c r="BH715" s="563" t="str">
        <f>IF(BH716="-","",IF(BH716&gt;0,"","◄"))</f>
        <v/>
      </c>
      <c r="BI715" s="564"/>
      <c r="BJ715" s="517" t="str">
        <f>IF(ISNONTEXT(BJ716)=TRUE,"_",BG715+1)</f>
        <v>_</v>
      </c>
      <c r="BK715" s="563" t="str">
        <f>IF(BK716="-","",IF(BK716&gt;0,"","◄"))</f>
        <v/>
      </c>
      <c r="BL715" s="564"/>
      <c r="BM715" s="517" t="str">
        <f>IF(ISNONTEXT(BM716)=TRUE,"_",BJ715+1)</f>
        <v>_</v>
      </c>
      <c r="BN715" s="563" t="str">
        <f>IF(BN716="-","",IF(BN716&gt;0,"","◄"))</f>
        <v/>
      </c>
      <c r="BO715" s="564"/>
      <c r="BP715" s="517" t="str">
        <f>IF(ISNONTEXT(BP716)=TRUE,"_",BM715+1)</f>
        <v>_</v>
      </c>
      <c r="BQ715" s="563" t="str">
        <f>IF(BQ716="-","",IF(BQ716&gt;0,"","◄"))</f>
        <v/>
      </c>
      <c r="BR715" s="564"/>
      <c r="BS715" s="517" t="str">
        <f>IF(ISNONTEXT(BS716)=TRUE,"_",BP715+1)</f>
        <v>_</v>
      </c>
      <c r="BT715" s="563" t="str">
        <f>IF(BT716="-","",IF(BT716&gt;0,"","◄"))</f>
        <v>◄</v>
      </c>
      <c r="BU715" s="564"/>
      <c r="BV715" s="517" t="str">
        <f>IF(ISNONTEXT(BV716)=TRUE,"_",1)</f>
        <v>_</v>
      </c>
      <c r="BW715" s="563" t="str">
        <f>IF(BW716="-","",IF(BW716&gt;0,"","◄"))</f>
        <v>◄</v>
      </c>
      <c r="BX715" s="564"/>
      <c r="BY715" s="517" t="str">
        <f>IF(ISNONTEXT(BY716)=TRUE,"_",BV715+1)</f>
        <v>_</v>
      </c>
      <c r="BZ715" s="26"/>
      <c r="CA715" s="24"/>
      <c r="CB715" s="25" t="str">
        <f>IF(CB716&gt;0,"►","")</f>
        <v/>
      </c>
      <c r="CC715" s="25" t="str">
        <f>IF(CC716&gt;0,"►","")</f>
        <v/>
      </c>
      <c r="CD715" s="517" t="str">
        <f>IF(ISNONTEXT(CD716)=TRUE,"_",1)</f>
        <v>_</v>
      </c>
      <c r="CE715" s="25" t="str">
        <f>IF(CE716&gt;0,"►","")</f>
        <v/>
      </c>
      <c r="CF715" s="25" t="str">
        <f>IF(CF716&gt;0,"►","")</f>
        <v/>
      </c>
      <c r="CG715" s="517" t="str">
        <f>IF(ISNONTEXT(CG716)=TRUE,"_",CD715+1)</f>
        <v>_</v>
      </c>
      <c r="CH715" s="66">
        <f>ROWS(CH716:CH718)-1</f>
        <v>2</v>
      </c>
      <c r="CI715" s="23" t="s">
        <v>836</v>
      </c>
    </row>
    <row r="716" spans="1:87" ht="15" thickBot="1" x14ac:dyDescent="0.35">
      <c r="A716" s="502"/>
      <c r="B716" s="117"/>
      <c r="C716" s="156">
        <f>B716</f>
        <v>0</v>
      </c>
      <c r="D716" s="457"/>
      <c r="E716" s="73"/>
      <c r="F716" s="74" t="s">
        <v>1960</v>
      </c>
      <c r="G716" s="300">
        <v>24236</v>
      </c>
      <c r="H716" s="76">
        <v>0.6</v>
      </c>
      <c r="I716" s="122" t="s">
        <v>864</v>
      </c>
      <c r="J716" s="100">
        <v>0.4</v>
      </c>
      <c r="K716" s="79"/>
      <c r="L716" s="79"/>
      <c r="M716" s="79"/>
      <c r="N716" s="80" t="s">
        <v>1961</v>
      </c>
      <c r="O716" s="81"/>
      <c r="P716" s="82"/>
      <c r="Q716" s="83" t="str">
        <f>IF(R716="?","?","")</f>
        <v/>
      </c>
      <c r="R716" s="83" t="str">
        <f>IF(AND(S716="",T716&gt;0),"?",IF(S716="","◄",IF(T716&gt;=1,"►","")))</f>
        <v>◄</v>
      </c>
      <c r="S716" s="84"/>
      <c r="T716" s="85"/>
      <c r="U716" s="83" t="str">
        <f>IF(V716="?","?","")</f>
        <v/>
      </c>
      <c r="V716" s="83" t="str">
        <f>IF(AND(W716="",X716&gt;0),"?",IF(W716="","◄",IF(X716&gt;=1,"►","")))</f>
        <v>◄</v>
      </c>
      <c r="W716" s="86"/>
      <c r="X716" s="85"/>
      <c r="Y716" s="457"/>
      <c r="Z716" s="87"/>
      <c r="AA716" s="521">
        <f>(S716*Z716)</f>
        <v>0</v>
      </c>
      <c r="AB716" s="520">
        <f>(T716*AA716)</f>
        <v>0</v>
      </c>
      <c r="AC716" s="88"/>
      <c r="AD716" s="519">
        <f>(W716*AC716)</f>
        <v>0</v>
      </c>
      <c r="AE716" s="518">
        <f>(X716*AD716)</f>
        <v>0</v>
      </c>
      <c r="AF716" s="89" t="str">
        <f>IF(AG716&gt;0,"ok","◄")</f>
        <v>◄</v>
      </c>
      <c r="AG716" s="90"/>
      <c r="AH716" s="89" t="str">
        <f>IF(AND(AI716="",AJ716&gt;0),"?",IF(AI716="","◄",IF(AJ716&gt;=1,"►","")))</f>
        <v>◄</v>
      </c>
      <c r="AI716" s="91"/>
      <c r="AJ716" s="92"/>
      <c r="AK716" s="586"/>
      <c r="AL716" s="587"/>
      <c r="AM716" s="43"/>
      <c r="AN716" s="3" t="s">
        <v>3</v>
      </c>
      <c r="AO716" s="12" t="s">
        <v>1</v>
      </c>
      <c r="AP716" s="13"/>
      <c r="AQ716" s="14"/>
      <c r="AR716" s="17" t="s">
        <v>5</v>
      </c>
      <c r="AS716" s="516" t="s">
        <v>6</v>
      </c>
      <c r="AT716" s="516" t="s">
        <v>6</v>
      </c>
      <c r="AU716" s="516"/>
      <c r="AV716" s="516" t="s">
        <v>6</v>
      </c>
      <c r="AW716" s="516" t="s">
        <v>6</v>
      </c>
      <c r="AX716" s="516"/>
      <c r="AY716" s="516" t="s">
        <v>6</v>
      </c>
      <c r="AZ716" s="516" t="s">
        <v>6</v>
      </c>
      <c r="BA716" s="516"/>
      <c r="BB716" s="516" t="s">
        <v>6</v>
      </c>
      <c r="BC716" s="516" t="s">
        <v>6</v>
      </c>
      <c r="BD716" s="516"/>
      <c r="BE716" s="516" t="s">
        <v>6</v>
      </c>
      <c r="BF716" s="516" t="s">
        <v>6</v>
      </c>
      <c r="BG716" s="516"/>
      <c r="BH716" s="516" t="s">
        <v>6</v>
      </c>
      <c r="BI716" s="516" t="s">
        <v>6</v>
      </c>
      <c r="BJ716" s="516"/>
      <c r="BK716" s="516" t="s">
        <v>6</v>
      </c>
      <c r="BL716" s="516" t="s">
        <v>6</v>
      </c>
      <c r="BM716" s="516"/>
      <c r="BN716" s="516" t="s">
        <v>6</v>
      </c>
      <c r="BO716" s="516" t="s">
        <v>6</v>
      </c>
      <c r="BP716" s="516"/>
      <c r="BQ716" s="516" t="s">
        <v>6</v>
      </c>
      <c r="BR716" s="516" t="s">
        <v>6</v>
      </c>
      <c r="BS716" s="516"/>
      <c r="BT716" s="32"/>
      <c r="BU716" s="33"/>
      <c r="BV716" s="34"/>
      <c r="BW716" s="32"/>
      <c r="BX716" s="33"/>
      <c r="BY716" s="34"/>
      <c r="BZ716" s="35"/>
      <c r="CA716" s="24"/>
      <c r="CB716" s="36"/>
      <c r="CC716" s="33"/>
      <c r="CD716" s="37"/>
      <c r="CE716" s="36"/>
      <c r="CF716" s="38"/>
      <c r="CG716" s="39"/>
      <c r="CH716" s="457"/>
      <c r="CI716" s="23" t="s">
        <v>836</v>
      </c>
    </row>
    <row r="717" spans="1:87" ht="15.6" thickTop="1" thickBot="1" x14ac:dyDescent="0.35">
      <c r="A717" s="502"/>
      <c r="B717" s="117"/>
      <c r="C717" s="156">
        <f>B717</f>
        <v>0</v>
      </c>
      <c r="D717" s="457"/>
      <c r="E717" s="73"/>
      <c r="F717" s="93">
        <v>1373</v>
      </c>
      <c r="G717" s="302">
        <v>24236</v>
      </c>
      <c r="H717" s="76">
        <v>10</v>
      </c>
      <c r="I717" s="122" t="s">
        <v>864</v>
      </c>
      <c r="J717" s="100">
        <v>4</v>
      </c>
      <c r="K717" s="79"/>
      <c r="L717" s="79"/>
      <c r="M717" s="79"/>
      <c r="N717" s="80" t="s">
        <v>1962</v>
      </c>
      <c r="O717" s="81"/>
      <c r="P717" s="82"/>
      <c r="Q717" s="83" t="str">
        <f>IF(R717="?","?","")</f>
        <v/>
      </c>
      <c r="R717" s="83" t="str">
        <f>IF(AND(S717="",T717&gt;0),"?",IF(S717="","◄",IF(T717&gt;=1,"►","")))</f>
        <v>◄</v>
      </c>
      <c r="S717" s="84"/>
      <c r="T717" s="85"/>
      <c r="U717" s="83" t="str">
        <f>IF(V717="?","?","")</f>
        <v/>
      </c>
      <c r="V717" s="83" t="str">
        <f>IF(AND(W717="",X717&gt;0),"?",IF(W717="","◄",IF(X717&gt;=1,"►","")))</f>
        <v>◄</v>
      </c>
      <c r="W717" s="86"/>
      <c r="X717" s="85"/>
      <c r="Y717" s="457"/>
      <c r="Z717" s="87"/>
      <c r="AA717" s="521">
        <f>(S717*Z717)</f>
        <v>0</v>
      </c>
      <c r="AB717" s="520">
        <f>(T717*AA717)</f>
        <v>0</v>
      </c>
      <c r="AC717" s="88"/>
      <c r="AD717" s="519">
        <f>(W717*AC717)</f>
        <v>0</v>
      </c>
      <c r="AE717" s="518">
        <f>(X717*AD717)</f>
        <v>0</v>
      </c>
      <c r="AF717" s="44"/>
      <c r="AG717" s="45"/>
      <c r="AH717" s="44"/>
      <c r="AI717" s="45"/>
      <c r="AJ717" s="45"/>
      <c r="AK717" s="45"/>
      <c r="AL717" s="45"/>
      <c r="AM717" s="43"/>
      <c r="AN717" s="27" t="s">
        <v>6</v>
      </c>
      <c r="AO717" s="27" t="s">
        <v>6</v>
      </c>
      <c r="AP717" s="516"/>
      <c r="AQ717" s="516"/>
      <c r="AR717" s="516"/>
      <c r="AS717" s="516" t="s">
        <v>6</v>
      </c>
      <c r="AT717" s="516" t="s">
        <v>6</v>
      </c>
      <c r="AU717" s="516"/>
      <c r="AV717" s="516" t="s">
        <v>6</v>
      </c>
      <c r="AW717" s="516" t="s">
        <v>6</v>
      </c>
      <c r="AX717" s="516"/>
      <c r="AY717" s="516" t="s">
        <v>6</v>
      </c>
      <c r="AZ717" s="516" t="s">
        <v>6</v>
      </c>
      <c r="BA717" s="516"/>
      <c r="BB717" s="516" t="s">
        <v>6</v>
      </c>
      <c r="BC717" s="516" t="s">
        <v>6</v>
      </c>
      <c r="BD717" s="516"/>
      <c r="BE717" s="516" t="s">
        <v>6</v>
      </c>
      <c r="BF717" s="516" t="s">
        <v>6</v>
      </c>
      <c r="BG717" s="516"/>
      <c r="BH717" s="516" t="s">
        <v>6</v>
      </c>
      <c r="BI717" s="516" t="s">
        <v>6</v>
      </c>
      <c r="BJ717" s="516"/>
      <c r="BK717" s="516" t="s">
        <v>6</v>
      </c>
      <c r="BL717" s="516" t="s">
        <v>6</v>
      </c>
      <c r="BM717" s="516"/>
      <c r="BN717" s="516" t="s">
        <v>6</v>
      </c>
      <c r="BO717" s="516" t="s">
        <v>6</v>
      </c>
      <c r="BP717" s="516"/>
      <c r="BQ717" s="516" t="s">
        <v>6</v>
      </c>
      <c r="BR717" s="516" t="s">
        <v>6</v>
      </c>
      <c r="BS717" s="516"/>
      <c r="BT717" s="516"/>
      <c r="BU717" s="516"/>
      <c r="BV717" s="516"/>
      <c r="BW717" s="516"/>
      <c r="BX717" s="516"/>
      <c r="BY717" s="516"/>
      <c r="BZ717" s="28"/>
      <c r="CA717" s="24"/>
      <c r="CB717" s="29"/>
      <c r="CC717" s="29"/>
      <c r="CD717" s="30"/>
      <c r="CE717" s="29"/>
      <c r="CF717" s="29"/>
      <c r="CG717" s="31"/>
      <c r="CH717" s="457"/>
      <c r="CI717" s="23" t="s">
        <v>836</v>
      </c>
    </row>
    <row r="718" spans="1:87" ht="16.8" thickTop="1" thickBot="1" x14ac:dyDescent="0.35">
      <c r="A718" s="505" t="str">
        <f>IF(COUNTIF(B719:B726,"x")&gt;0,"x","")</f>
        <v/>
      </c>
      <c r="B718" s="57"/>
      <c r="C718" s="510" t="str">
        <f>A718</f>
        <v/>
      </c>
      <c r="D718" s="66">
        <f>ROWS(D719:D726)-1</f>
        <v>7</v>
      </c>
      <c r="E718" s="58" t="s">
        <v>1963</v>
      </c>
      <c r="F718" s="59"/>
      <c r="G718" s="301"/>
      <c r="H718" s="6"/>
      <c r="I718" s="18"/>
      <c r="J718" s="18"/>
      <c r="K718" s="18"/>
      <c r="L718" s="18"/>
      <c r="M718" s="18"/>
      <c r="N718" s="46"/>
      <c r="O718" s="60" t="s">
        <v>1964</v>
      </c>
      <c r="P718" s="61" t="s">
        <v>3305</v>
      </c>
      <c r="Q718" s="143"/>
      <c r="R718" s="63" t="str">
        <f>IF(COUNTIF(Q719:Q726,"?")&gt;0,"?",IF(AND(S718="◄",T718="►"),"◄►",IF(S718="◄","◄",IF(T718="►","►",""))))</f>
        <v>◄</v>
      </c>
      <c r="S718" s="64" t="str">
        <f>IF(SUM(S719:S726)+1=ROWS(S719:S726)-COUNTIF(S719:S726,"-"),"","◄")</f>
        <v>◄</v>
      </c>
      <c r="T718" s="65" t="str">
        <f>IF(SUM(T719:T726)&gt;0,"►","")</f>
        <v/>
      </c>
      <c r="U718" s="146"/>
      <c r="V718" s="63" t="str">
        <f>IF(COUNTIF(U719:U726,"?")&gt;0,"?",IF(AND(W718="◄",X718="►"),"◄►",IF(W718="◄","◄",IF(X718="►","►",""))))</f>
        <v>◄</v>
      </c>
      <c r="W718" s="64" t="str">
        <f>IF(SUM(W719:W726)+1=ROWS(W719:W726)-COUNTIF(W719:W726,"-"),"","◄")</f>
        <v>◄</v>
      </c>
      <c r="X718" s="65" t="str">
        <f>IF(SUM(X719:X726)&gt;0,"►","")</f>
        <v/>
      </c>
      <c r="Y718" s="66">
        <f>ROWS(Y719:Y726)-1</f>
        <v>7</v>
      </c>
      <c r="Z718" s="67">
        <f>SUM(Z719:Z726)-Z726</f>
        <v>0</v>
      </c>
      <c r="AA718" s="68" t="s">
        <v>840</v>
      </c>
      <c r="AB718" s="69"/>
      <c r="AC718" s="67">
        <f>SUM(AC719:AC726)-AC726</f>
        <v>0</v>
      </c>
      <c r="AD718" s="68" t="s">
        <v>840</v>
      </c>
      <c r="AE718" s="69"/>
      <c r="AF718" s="70" t="str">
        <f>IF(AG718="◄","◄",IF(AG718="ok","►",""))</f>
        <v>◄</v>
      </c>
      <c r="AG718" s="71" t="str">
        <f>IF(AG719&gt;0,"OK","◄")</f>
        <v>◄</v>
      </c>
      <c r="AH718" s="62" t="str">
        <f>IF(AND(AI718="◄",AJ718="►"),"◄?►",IF(AI718="◄","◄",IF(AJ718="►","►","")))</f>
        <v>◄</v>
      </c>
      <c r="AI718" s="64" t="str">
        <f>IF(AI719&gt;0,"","◄")</f>
        <v>◄</v>
      </c>
      <c r="AJ718" s="65" t="str">
        <f>IF(SUM(AJ719:AJ719)&gt;0,"►","")</f>
        <v/>
      </c>
      <c r="AK718" s="570">
        <f>G719</f>
        <v>24236</v>
      </c>
      <c r="AL718" s="572" t="str">
        <f>P718</f>
        <v xml:space="preserve"> ▬ folder Nr. 5 / 66 ▬</v>
      </c>
      <c r="AM718" s="43"/>
      <c r="AN718" s="1" t="str">
        <f>IF(AO718="","",IF(COUNTIF(AN719,"ok"),"","◄"))</f>
        <v>◄</v>
      </c>
      <c r="AO718" s="9" t="str">
        <f>IF(COUNTIF(AP718:BR718,"◄")&gt;0,"◄","")</f>
        <v>◄</v>
      </c>
      <c r="AP718" s="563" t="str">
        <f>IF(AP719="-","",IF(AP719&gt;0,"","◄"))</f>
        <v>◄</v>
      </c>
      <c r="AQ718" s="564"/>
      <c r="AR718" s="517">
        <f>IF(ISNONTEXT(AR719)=TRUE,"_",1)</f>
        <v>1</v>
      </c>
      <c r="AS718" s="563" t="str">
        <f>IF(AS719="-","",IF(AS719&gt;0,"","◄"))</f>
        <v>◄</v>
      </c>
      <c r="AT718" s="564"/>
      <c r="AU718" s="517">
        <f>IF(ISNONTEXT(AU719)=TRUE,"_",AR718+1)</f>
        <v>2</v>
      </c>
      <c r="AV718" s="563" t="str">
        <f>IF(AV719="-","",IF(AV719&gt;0,"","◄"))</f>
        <v/>
      </c>
      <c r="AW718" s="564"/>
      <c r="AX718" s="517" t="str">
        <f>IF(ISNONTEXT(AX719)=TRUE,"_",AU718+1)</f>
        <v>_</v>
      </c>
      <c r="AY718" s="563" t="str">
        <f>IF(AY719="-","",IF(AY719&gt;0,"","◄"))</f>
        <v/>
      </c>
      <c r="AZ718" s="564"/>
      <c r="BA718" s="517" t="str">
        <f>IF(ISNONTEXT(BA719)=TRUE,"_",AX718+1)</f>
        <v>_</v>
      </c>
      <c r="BB718" s="563" t="str">
        <f>IF(BB719="-","",IF(BB719&gt;0,"","◄"))</f>
        <v/>
      </c>
      <c r="BC718" s="564"/>
      <c r="BD718" s="517" t="str">
        <f>IF(ISNONTEXT(BD719)=TRUE,"_",BA718+1)</f>
        <v>_</v>
      </c>
      <c r="BE718" s="563" t="str">
        <f>IF(BE719="-","",IF(BE719&gt;0,"","◄"))</f>
        <v/>
      </c>
      <c r="BF718" s="564"/>
      <c r="BG718" s="517" t="str">
        <f>IF(ISNONTEXT(BG719)=TRUE,"_",BD718+1)</f>
        <v>_</v>
      </c>
      <c r="BH718" s="563" t="str">
        <f>IF(BH719="-","",IF(BH719&gt;0,"","◄"))</f>
        <v/>
      </c>
      <c r="BI718" s="564"/>
      <c r="BJ718" s="517" t="str">
        <f>IF(ISNONTEXT(BJ719)=TRUE,"_",BG718+1)</f>
        <v>_</v>
      </c>
      <c r="BK718" s="563" t="str">
        <f>IF(BK719="-","",IF(BK719&gt;0,"","◄"))</f>
        <v/>
      </c>
      <c r="BL718" s="564"/>
      <c r="BM718" s="517" t="str">
        <f>IF(ISNONTEXT(BM719)=TRUE,"_",BJ718+1)</f>
        <v>_</v>
      </c>
      <c r="BN718" s="563" t="str">
        <f>IF(BN719="-","",IF(BN719&gt;0,"","◄"))</f>
        <v/>
      </c>
      <c r="BO718" s="564"/>
      <c r="BP718" s="517" t="str">
        <f>IF(ISNONTEXT(BP719)=TRUE,"_",BM718+1)</f>
        <v>_</v>
      </c>
      <c r="BQ718" s="563" t="str">
        <f>IF(BQ719="-","",IF(BQ719&gt;0,"","◄"))</f>
        <v/>
      </c>
      <c r="BR718" s="564"/>
      <c r="BS718" s="517" t="str">
        <f>IF(ISNONTEXT(BS719)=TRUE,"_",BP718+1)</f>
        <v>_</v>
      </c>
      <c r="BT718" s="563" t="str">
        <f>IF(BT719="-","",IF(BT719&gt;0,"","◄"))</f>
        <v>◄</v>
      </c>
      <c r="BU718" s="564"/>
      <c r="BV718" s="517" t="str">
        <f>IF(ISNONTEXT(BV719)=TRUE,"_",1)</f>
        <v>_</v>
      </c>
      <c r="BW718" s="563" t="str">
        <f>IF(BW719="-","",IF(BW719&gt;0,"","◄"))</f>
        <v>◄</v>
      </c>
      <c r="BX718" s="564"/>
      <c r="BY718" s="517" t="str">
        <f>IF(ISNONTEXT(BY719)=TRUE,"_",BV718+1)</f>
        <v>_</v>
      </c>
      <c r="BZ718" s="26"/>
      <c r="CA718" s="24"/>
      <c r="CB718" s="25" t="str">
        <f>IF(CB719&gt;0,"►","")</f>
        <v/>
      </c>
      <c r="CC718" s="25" t="str">
        <f>IF(CC719&gt;0,"►","")</f>
        <v/>
      </c>
      <c r="CD718" s="517" t="str">
        <f>IF(ISNONTEXT(CD719)=TRUE,"_",1)</f>
        <v>_</v>
      </c>
      <c r="CE718" s="25" t="str">
        <f>IF(CE719&gt;0,"►","")</f>
        <v/>
      </c>
      <c r="CF718" s="25" t="str">
        <f>IF(CF719&gt;0,"►","")</f>
        <v/>
      </c>
      <c r="CG718" s="517" t="str">
        <f>IF(ISNONTEXT(CG719)=TRUE,"_",CD718+1)</f>
        <v>_</v>
      </c>
      <c r="CH718" s="66">
        <f>ROWS(CH719:CH726)-1</f>
        <v>7</v>
      </c>
      <c r="CI718" s="23" t="s">
        <v>836</v>
      </c>
    </row>
    <row r="719" spans="1:87" ht="15" thickBot="1" x14ac:dyDescent="0.35">
      <c r="A719" s="502"/>
      <c r="B719" s="117"/>
      <c r="C719" s="156">
        <f t="shared" ref="C719:C725" si="339">B719</f>
        <v>0</v>
      </c>
      <c r="D719" s="457"/>
      <c r="E719" s="73"/>
      <c r="F719" s="74" t="s">
        <v>1965</v>
      </c>
      <c r="G719" s="300">
        <v>24236</v>
      </c>
      <c r="H719" s="76">
        <v>1</v>
      </c>
      <c r="I719" s="119"/>
      <c r="J719" s="119"/>
      <c r="K719" s="79"/>
      <c r="L719" s="79"/>
      <c r="M719" s="79"/>
      <c r="N719" s="80" t="s">
        <v>1966</v>
      </c>
      <c r="O719" s="81"/>
      <c r="P719" s="82"/>
      <c r="Q719" s="83" t="str">
        <f t="shared" ref="Q719:Q725" si="340">IF(R719="?","?","")</f>
        <v/>
      </c>
      <c r="R719" s="83" t="str">
        <f t="shared" ref="R719:R725" si="341">IF(AND(S719="",T719&gt;0),"?",IF(S719="","◄",IF(T719&gt;=1,"►","")))</f>
        <v>◄</v>
      </c>
      <c r="S719" s="84"/>
      <c r="T719" s="85"/>
      <c r="U719" s="83" t="str">
        <f t="shared" ref="U719:U725" si="342">IF(V719="?","?","")</f>
        <v/>
      </c>
      <c r="V719" s="83" t="str">
        <f t="shared" ref="V719:V725" si="343">IF(AND(W719="",X719&gt;0),"?",IF(W719="","◄",IF(X719&gt;=1,"►","")))</f>
        <v>◄</v>
      </c>
      <c r="W719" s="86"/>
      <c r="X719" s="85"/>
      <c r="Y719" s="457"/>
      <c r="Z719" s="87"/>
      <c r="AA719" s="521">
        <f t="shared" ref="AA719:AB725" si="344">(S719*Z719)</f>
        <v>0</v>
      </c>
      <c r="AB719" s="520">
        <f t="shared" si="344"/>
        <v>0</v>
      </c>
      <c r="AC719" s="88"/>
      <c r="AD719" s="519">
        <f t="shared" ref="AD719:AE725" si="345">(W719*AC719)</f>
        <v>0</v>
      </c>
      <c r="AE719" s="518">
        <f t="shared" si="345"/>
        <v>0</v>
      </c>
      <c r="AF719" s="89" t="str">
        <f>IF(AG719&gt;0,"ok","◄")</f>
        <v>◄</v>
      </c>
      <c r="AG719" s="90"/>
      <c r="AH719" s="89" t="str">
        <f>IF(AND(AI719="",AJ719&gt;0),"?",IF(AI719="","◄",IF(AJ719&gt;=1,"►","")))</f>
        <v>◄</v>
      </c>
      <c r="AI719" s="91"/>
      <c r="AJ719" s="92"/>
      <c r="AK719" s="586"/>
      <c r="AL719" s="587"/>
      <c r="AM719" s="43"/>
      <c r="AN719" s="3" t="s">
        <v>3</v>
      </c>
      <c r="AO719" s="12" t="s">
        <v>1</v>
      </c>
      <c r="AP719" s="13"/>
      <c r="AQ719" s="14"/>
      <c r="AR719" s="15" t="s">
        <v>29</v>
      </c>
      <c r="AS719" s="13"/>
      <c r="AT719" s="14"/>
      <c r="AU719" s="15" t="s">
        <v>4</v>
      </c>
      <c r="AV719" s="516" t="s">
        <v>6</v>
      </c>
      <c r="AW719" s="516" t="s">
        <v>6</v>
      </c>
      <c r="AX719" s="516"/>
      <c r="AY719" s="516" t="s">
        <v>6</v>
      </c>
      <c r="AZ719" s="516" t="s">
        <v>6</v>
      </c>
      <c r="BA719" s="516"/>
      <c r="BB719" s="516" t="s">
        <v>6</v>
      </c>
      <c r="BC719" s="516" t="s">
        <v>6</v>
      </c>
      <c r="BD719" s="516"/>
      <c r="BE719" s="516" t="s">
        <v>6</v>
      </c>
      <c r="BF719" s="516" t="s">
        <v>6</v>
      </c>
      <c r="BG719" s="516"/>
      <c r="BH719" s="516" t="s">
        <v>6</v>
      </c>
      <c r="BI719" s="516" t="s">
        <v>6</v>
      </c>
      <c r="BJ719" s="516"/>
      <c r="BK719" s="516" t="s">
        <v>6</v>
      </c>
      <c r="BL719" s="516" t="s">
        <v>6</v>
      </c>
      <c r="BM719" s="516"/>
      <c r="BN719" s="516" t="s">
        <v>6</v>
      </c>
      <c r="BO719" s="516" t="s">
        <v>6</v>
      </c>
      <c r="BP719" s="516"/>
      <c r="BQ719" s="516" t="s">
        <v>6</v>
      </c>
      <c r="BR719" s="516" t="s">
        <v>6</v>
      </c>
      <c r="BS719" s="516"/>
      <c r="BT719" s="32"/>
      <c r="BU719" s="33"/>
      <c r="BV719" s="34"/>
      <c r="BW719" s="32"/>
      <c r="BX719" s="33"/>
      <c r="BY719" s="34"/>
      <c r="BZ719" s="35"/>
      <c r="CA719" s="24"/>
      <c r="CB719" s="36"/>
      <c r="CC719" s="33"/>
      <c r="CD719" s="37"/>
      <c r="CE719" s="36"/>
      <c r="CF719" s="38"/>
      <c r="CG719" s="39"/>
      <c r="CH719" s="457"/>
      <c r="CI719" s="23" t="s">
        <v>836</v>
      </c>
    </row>
    <row r="720" spans="1:87" ht="15.6" thickTop="1" thickBot="1" x14ac:dyDescent="0.35">
      <c r="A720" s="502"/>
      <c r="B720" s="117"/>
      <c r="C720" s="156">
        <f t="shared" si="339"/>
        <v>0</v>
      </c>
      <c r="D720" s="457"/>
      <c r="E720" s="73"/>
      <c r="F720" s="93">
        <v>1375</v>
      </c>
      <c r="G720" s="302">
        <v>24236</v>
      </c>
      <c r="H720" s="76">
        <v>2</v>
      </c>
      <c r="I720" s="119"/>
      <c r="J720" s="119"/>
      <c r="K720" s="79"/>
      <c r="L720" s="79"/>
      <c r="M720" s="79"/>
      <c r="N720" s="80" t="s">
        <v>1967</v>
      </c>
      <c r="O720" s="81"/>
      <c r="P720" s="82"/>
      <c r="Q720" s="83" t="str">
        <f t="shared" si="340"/>
        <v/>
      </c>
      <c r="R720" s="83" t="str">
        <f t="shared" si="341"/>
        <v>◄</v>
      </c>
      <c r="S720" s="84"/>
      <c r="T720" s="85"/>
      <c r="U720" s="83" t="str">
        <f t="shared" si="342"/>
        <v/>
      </c>
      <c r="V720" s="83" t="str">
        <f t="shared" si="343"/>
        <v>◄</v>
      </c>
      <c r="W720" s="86"/>
      <c r="X720" s="85"/>
      <c r="Y720" s="457"/>
      <c r="Z720" s="87"/>
      <c r="AA720" s="521">
        <f t="shared" si="344"/>
        <v>0</v>
      </c>
      <c r="AB720" s="520">
        <f t="shared" si="344"/>
        <v>0</v>
      </c>
      <c r="AC720" s="88"/>
      <c r="AD720" s="519">
        <f t="shared" si="345"/>
        <v>0</v>
      </c>
      <c r="AE720" s="518">
        <f t="shared" si="345"/>
        <v>0</v>
      </c>
      <c r="AF720" s="44"/>
      <c r="AG720" s="45"/>
      <c r="AH720" s="44"/>
      <c r="AI720" s="45"/>
      <c r="AJ720" s="45"/>
      <c r="AK720" s="45"/>
      <c r="AL720" s="45"/>
      <c r="AM720" s="43"/>
      <c r="AN720" s="27" t="s">
        <v>6</v>
      </c>
      <c r="AO720" s="27" t="s">
        <v>6</v>
      </c>
      <c r="AP720" s="516"/>
      <c r="AQ720" s="516"/>
      <c r="AR720" s="516"/>
      <c r="AS720" s="516" t="s">
        <v>6</v>
      </c>
      <c r="AT720" s="516" t="s">
        <v>6</v>
      </c>
      <c r="AU720" s="516"/>
      <c r="AV720" s="516" t="s">
        <v>6</v>
      </c>
      <c r="AW720" s="516" t="s">
        <v>6</v>
      </c>
      <c r="AX720" s="516"/>
      <c r="AY720" s="516" t="s">
        <v>6</v>
      </c>
      <c r="AZ720" s="516" t="s">
        <v>6</v>
      </c>
      <c r="BA720" s="516"/>
      <c r="BB720" s="516" t="s">
        <v>6</v>
      </c>
      <c r="BC720" s="516" t="s">
        <v>6</v>
      </c>
      <c r="BD720" s="516"/>
      <c r="BE720" s="516" t="s">
        <v>6</v>
      </c>
      <c r="BF720" s="516" t="s">
        <v>6</v>
      </c>
      <c r="BG720" s="516"/>
      <c r="BH720" s="516" t="s">
        <v>6</v>
      </c>
      <c r="BI720" s="516" t="s">
        <v>6</v>
      </c>
      <c r="BJ720" s="516"/>
      <c r="BK720" s="516" t="s">
        <v>6</v>
      </c>
      <c r="BL720" s="516" t="s">
        <v>6</v>
      </c>
      <c r="BM720" s="516"/>
      <c r="BN720" s="516" t="s">
        <v>6</v>
      </c>
      <c r="BO720" s="516" t="s">
        <v>6</v>
      </c>
      <c r="BP720" s="516"/>
      <c r="BQ720" s="516" t="s">
        <v>6</v>
      </c>
      <c r="BR720" s="516" t="s">
        <v>6</v>
      </c>
      <c r="BS720" s="516"/>
      <c r="BT720" s="516"/>
      <c r="BU720" s="516"/>
      <c r="BV720" s="516"/>
      <c r="BW720" s="516"/>
      <c r="BX720" s="516"/>
      <c r="BY720" s="516"/>
      <c r="BZ720" s="28"/>
      <c r="CA720" s="24"/>
      <c r="CB720" s="29"/>
      <c r="CC720" s="29"/>
      <c r="CD720" s="30"/>
      <c r="CE720" s="29"/>
      <c r="CF720" s="29"/>
      <c r="CG720" s="31"/>
      <c r="CH720" s="457"/>
      <c r="CI720" s="23" t="s">
        <v>836</v>
      </c>
    </row>
    <row r="721" spans="1:87" ht="15.6" thickTop="1" thickBot="1" x14ac:dyDescent="0.35">
      <c r="A721" s="502"/>
      <c r="B721" s="117"/>
      <c r="C721" s="156">
        <f t="shared" si="339"/>
        <v>0</v>
      </c>
      <c r="D721" s="457"/>
      <c r="E721" s="73"/>
      <c r="F721" s="93">
        <v>1376</v>
      </c>
      <c r="G721" s="302">
        <v>24236</v>
      </c>
      <c r="H721" s="76">
        <v>2</v>
      </c>
      <c r="I721" s="119"/>
      <c r="J721" s="119"/>
      <c r="K721" s="79"/>
      <c r="L721" s="79"/>
      <c r="M721" s="79"/>
      <c r="N721" s="80" t="s">
        <v>1968</v>
      </c>
      <c r="O721" s="81"/>
      <c r="P721" s="82"/>
      <c r="Q721" s="83" t="str">
        <f t="shared" si="340"/>
        <v/>
      </c>
      <c r="R721" s="83" t="str">
        <f t="shared" si="341"/>
        <v>◄</v>
      </c>
      <c r="S721" s="84"/>
      <c r="T721" s="85"/>
      <c r="U721" s="83" t="str">
        <f t="shared" si="342"/>
        <v/>
      </c>
      <c r="V721" s="83" t="str">
        <f t="shared" si="343"/>
        <v>◄</v>
      </c>
      <c r="W721" s="86"/>
      <c r="X721" s="85"/>
      <c r="Y721" s="457"/>
      <c r="Z721" s="87"/>
      <c r="AA721" s="521">
        <f t="shared" si="344"/>
        <v>0</v>
      </c>
      <c r="AB721" s="520">
        <f t="shared" si="344"/>
        <v>0</v>
      </c>
      <c r="AC721" s="88"/>
      <c r="AD721" s="519">
        <f t="shared" si="345"/>
        <v>0</v>
      </c>
      <c r="AE721" s="518">
        <f t="shared" si="345"/>
        <v>0</v>
      </c>
      <c r="AF721" s="44"/>
      <c r="AG721" s="45"/>
      <c r="AH721" s="44"/>
      <c r="AI721" s="45"/>
      <c r="AJ721" s="45"/>
      <c r="AK721" s="45"/>
      <c r="AL721" s="45"/>
      <c r="AM721" s="43"/>
      <c r="AN721" s="27" t="s">
        <v>6</v>
      </c>
      <c r="AO721" s="27" t="s">
        <v>6</v>
      </c>
      <c r="AP721" s="516"/>
      <c r="AQ721" s="516"/>
      <c r="AR721" s="516"/>
      <c r="AS721" s="516" t="s">
        <v>6</v>
      </c>
      <c r="AT721" s="516" t="s">
        <v>6</v>
      </c>
      <c r="AU721" s="516"/>
      <c r="AV721" s="516" t="s">
        <v>6</v>
      </c>
      <c r="AW721" s="516" t="s">
        <v>6</v>
      </c>
      <c r="AX721" s="516"/>
      <c r="AY721" s="516" t="s">
        <v>6</v>
      </c>
      <c r="AZ721" s="516" t="s">
        <v>6</v>
      </c>
      <c r="BA721" s="516"/>
      <c r="BB721" s="516" t="s">
        <v>6</v>
      </c>
      <c r="BC721" s="516" t="s">
        <v>6</v>
      </c>
      <c r="BD721" s="516"/>
      <c r="BE721" s="516" t="s">
        <v>6</v>
      </c>
      <c r="BF721" s="516" t="s">
        <v>6</v>
      </c>
      <c r="BG721" s="516"/>
      <c r="BH721" s="516" t="s">
        <v>6</v>
      </c>
      <c r="BI721" s="516" t="s">
        <v>6</v>
      </c>
      <c r="BJ721" s="516"/>
      <c r="BK721" s="516" t="s">
        <v>6</v>
      </c>
      <c r="BL721" s="516" t="s">
        <v>6</v>
      </c>
      <c r="BM721" s="516"/>
      <c r="BN721" s="516" t="s">
        <v>6</v>
      </c>
      <c r="BO721" s="516" t="s">
        <v>6</v>
      </c>
      <c r="BP721" s="516"/>
      <c r="BQ721" s="516" t="s">
        <v>6</v>
      </c>
      <c r="BR721" s="516" t="s">
        <v>6</v>
      </c>
      <c r="BS721" s="516"/>
      <c r="BT721" s="516"/>
      <c r="BU721" s="516"/>
      <c r="BV721" s="516"/>
      <c r="BW721" s="516"/>
      <c r="BX721" s="516"/>
      <c r="BY721" s="516"/>
      <c r="BZ721" s="28"/>
      <c r="CA721" s="24"/>
      <c r="CB721" s="29"/>
      <c r="CC721" s="29"/>
      <c r="CD721" s="30"/>
      <c r="CE721" s="29"/>
      <c r="CF721" s="29"/>
      <c r="CG721" s="31"/>
      <c r="CH721" s="457"/>
      <c r="CI721" s="23" t="s">
        <v>836</v>
      </c>
    </row>
    <row r="722" spans="1:87" ht="15.6" thickTop="1" thickBot="1" x14ac:dyDescent="0.35">
      <c r="A722" s="502"/>
      <c r="B722" s="117"/>
      <c r="C722" s="156">
        <f t="shared" si="339"/>
        <v>0</v>
      </c>
      <c r="D722" s="457"/>
      <c r="E722" s="73"/>
      <c r="F722" s="93">
        <v>1377</v>
      </c>
      <c r="G722" s="302">
        <v>24236</v>
      </c>
      <c r="H722" s="76">
        <v>3</v>
      </c>
      <c r="I722" s="119"/>
      <c r="J722" s="119"/>
      <c r="K722" s="79"/>
      <c r="L722" s="79"/>
      <c r="M722" s="79"/>
      <c r="N722" s="80" t="s">
        <v>1969</v>
      </c>
      <c r="O722" s="81"/>
      <c r="P722" s="82"/>
      <c r="Q722" s="83" t="str">
        <f t="shared" si="340"/>
        <v/>
      </c>
      <c r="R722" s="83" t="str">
        <f t="shared" si="341"/>
        <v>◄</v>
      </c>
      <c r="S722" s="84"/>
      <c r="T722" s="85"/>
      <c r="U722" s="83" t="str">
        <f t="shared" si="342"/>
        <v/>
      </c>
      <c r="V722" s="83" t="str">
        <f t="shared" si="343"/>
        <v>◄</v>
      </c>
      <c r="W722" s="86"/>
      <c r="X722" s="85"/>
      <c r="Y722" s="457"/>
      <c r="Z722" s="87"/>
      <c r="AA722" s="521">
        <f t="shared" si="344"/>
        <v>0</v>
      </c>
      <c r="AB722" s="520">
        <f t="shared" si="344"/>
        <v>0</v>
      </c>
      <c r="AC722" s="88"/>
      <c r="AD722" s="519">
        <f t="shared" si="345"/>
        <v>0</v>
      </c>
      <c r="AE722" s="518">
        <f t="shared" si="345"/>
        <v>0</v>
      </c>
      <c r="AF722" s="44"/>
      <c r="AG722" s="45"/>
      <c r="AH722" s="44"/>
      <c r="AI722" s="45"/>
      <c r="AJ722" s="45"/>
      <c r="AK722" s="45"/>
      <c r="AL722" s="45"/>
      <c r="AM722" s="43"/>
      <c r="AN722" s="27" t="s">
        <v>6</v>
      </c>
      <c r="AO722" s="27" t="s">
        <v>6</v>
      </c>
      <c r="AP722" s="516"/>
      <c r="AQ722" s="516"/>
      <c r="AR722" s="516"/>
      <c r="AS722" s="516" t="s">
        <v>6</v>
      </c>
      <c r="AT722" s="516" t="s">
        <v>6</v>
      </c>
      <c r="AU722" s="516"/>
      <c r="AV722" s="516" t="s">
        <v>6</v>
      </c>
      <c r="AW722" s="516" t="s">
        <v>6</v>
      </c>
      <c r="AX722" s="516"/>
      <c r="AY722" s="516" t="s">
        <v>6</v>
      </c>
      <c r="AZ722" s="516" t="s">
        <v>6</v>
      </c>
      <c r="BA722" s="516"/>
      <c r="BB722" s="516" t="s">
        <v>6</v>
      </c>
      <c r="BC722" s="516" t="s">
        <v>6</v>
      </c>
      <c r="BD722" s="516"/>
      <c r="BE722" s="516" t="s">
        <v>6</v>
      </c>
      <c r="BF722" s="516" t="s">
        <v>6</v>
      </c>
      <c r="BG722" s="516"/>
      <c r="BH722" s="516" t="s">
        <v>6</v>
      </c>
      <c r="BI722" s="516" t="s">
        <v>6</v>
      </c>
      <c r="BJ722" s="516"/>
      <c r="BK722" s="516" t="s">
        <v>6</v>
      </c>
      <c r="BL722" s="516" t="s">
        <v>6</v>
      </c>
      <c r="BM722" s="516"/>
      <c r="BN722" s="516" t="s">
        <v>6</v>
      </c>
      <c r="BO722" s="516" t="s">
        <v>6</v>
      </c>
      <c r="BP722" s="516"/>
      <c r="BQ722" s="516" t="s">
        <v>6</v>
      </c>
      <c r="BR722" s="516" t="s">
        <v>6</v>
      </c>
      <c r="BS722" s="516"/>
      <c r="BT722" s="516"/>
      <c r="BU722" s="516"/>
      <c r="BV722" s="516"/>
      <c r="BW722" s="516"/>
      <c r="BX722" s="516"/>
      <c r="BY722" s="516"/>
      <c r="BZ722" s="28"/>
      <c r="CA722" s="24"/>
      <c r="CB722" s="29"/>
      <c r="CC722" s="29"/>
      <c r="CD722" s="30"/>
      <c r="CE722" s="29"/>
      <c r="CF722" s="29"/>
      <c r="CG722" s="31"/>
      <c r="CH722" s="457"/>
      <c r="CI722" s="23" t="s">
        <v>836</v>
      </c>
    </row>
    <row r="723" spans="1:87" ht="15.6" thickTop="1" thickBot="1" x14ac:dyDescent="0.35">
      <c r="A723" s="502"/>
      <c r="B723" s="117"/>
      <c r="C723" s="156">
        <f t="shared" si="339"/>
        <v>0</v>
      </c>
      <c r="D723" s="457"/>
      <c r="E723" s="73"/>
      <c r="F723" s="93">
        <v>1378</v>
      </c>
      <c r="G723" s="302">
        <v>24236</v>
      </c>
      <c r="H723" s="76">
        <v>3</v>
      </c>
      <c r="I723" s="119"/>
      <c r="J723" s="119"/>
      <c r="K723" s="79"/>
      <c r="L723" s="79"/>
      <c r="M723" s="79"/>
      <c r="N723" s="80" t="s">
        <v>1970</v>
      </c>
      <c r="O723" s="81"/>
      <c r="P723" s="82"/>
      <c r="Q723" s="83" t="str">
        <f t="shared" si="340"/>
        <v/>
      </c>
      <c r="R723" s="83" t="str">
        <f t="shared" si="341"/>
        <v>◄</v>
      </c>
      <c r="S723" s="84"/>
      <c r="T723" s="85"/>
      <c r="U723" s="83" t="str">
        <f t="shared" si="342"/>
        <v/>
      </c>
      <c r="V723" s="83" t="str">
        <f t="shared" si="343"/>
        <v>◄</v>
      </c>
      <c r="W723" s="86"/>
      <c r="X723" s="85"/>
      <c r="Y723" s="457"/>
      <c r="Z723" s="87"/>
      <c r="AA723" s="521">
        <f t="shared" si="344"/>
        <v>0</v>
      </c>
      <c r="AB723" s="520">
        <f t="shared" si="344"/>
        <v>0</v>
      </c>
      <c r="AC723" s="88"/>
      <c r="AD723" s="519">
        <f t="shared" si="345"/>
        <v>0</v>
      </c>
      <c r="AE723" s="518">
        <f t="shared" si="345"/>
        <v>0</v>
      </c>
      <c r="AF723" s="44"/>
      <c r="AG723" s="45"/>
      <c r="AH723" s="44"/>
      <c r="AI723" s="45"/>
      <c r="AJ723" s="45"/>
      <c r="AK723" s="45"/>
      <c r="AL723" s="45"/>
      <c r="AM723" s="43"/>
      <c r="AN723" s="27" t="s">
        <v>6</v>
      </c>
      <c r="AO723" s="27" t="s">
        <v>6</v>
      </c>
      <c r="AP723" s="516"/>
      <c r="AQ723" s="516"/>
      <c r="AR723" s="516"/>
      <c r="AS723" s="516" t="s">
        <v>6</v>
      </c>
      <c r="AT723" s="516" t="s">
        <v>6</v>
      </c>
      <c r="AU723" s="516"/>
      <c r="AV723" s="516" t="s">
        <v>6</v>
      </c>
      <c r="AW723" s="516" t="s">
        <v>6</v>
      </c>
      <c r="AX723" s="516"/>
      <c r="AY723" s="516" t="s">
        <v>6</v>
      </c>
      <c r="AZ723" s="516" t="s">
        <v>6</v>
      </c>
      <c r="BA723" s="516"/>
      <c r="BB723" s="516" t="s">
        <v>6</v>
      </c>
      <c r="BC723" s="516" t="s">
        <v>6</v>
      </c>
      <c r="BD723" s="516"/>
      <c r="BE723" s="516" t="s">
        <v>6</v>
      </c>
      <c r="BF723" s="516" t="s">
        <v>6</v>
      </c>
      <c r="BG723" s="516"/>
      <c r="BH723" s="516" t="s">
        <v>6</v>
      </c>
      <c r="BI723" s="516" t="s">
        <v>6</v>
      </c>
      <c r="BJ723" s="516"/>
      <c r="BK723" s="516" t="s">
        <v>6</v>
      </c>
      <c r="BL723" s="516" t="s">
        <v>6</v>
      </c>
      <c r="BM723" s="516"/>
      <c r="BN723" s="516" t="s">
        <v>6</v>
      </c>
      <c r="BO723" s="516" t="s">
        <v>6</v>
      </c>
      <c r="BP723" s="516"/>
      <c r="BQ723" s="516" t="s">
        <v>6</v>
      </c>
      <c r="BR723" s="516" t="s">
        <v>6</v>
      </c>
      <c r="BS723" s="516"/>
      <c r="BT723" s="516"/>
      <c r="BU723" s="516"/>
      <c r="BV723" s="516"/>
      <c r="BW723" s="516"/>
      <c r="BX723" s="516"/>
      <c r="BY723" s="516"/>
      <c r="BZ723" s="28"/>
      <c r="CA723" s="24"/>
      <c r="CB723" s="29"/>
      <c r="CC723" s="29"/>
      <c r="CD723" s="30"/>
      <c r="CE723" s="29"/>
      <c r="CF723" s="29"/>
      <c r="CG723" s="31"/>
      <c r="CH723" s="457"/>
      <c r="CI723" s="23" t="s">
        <v>836</v>
      </c>
    </row>
    <row r="724" spans="1:87" ht="15.6" thickTop="1" thickBot="1" x14ac:dyDescent="0.35">
      <c r="A724" s="502"/>
      <c r="B724" s="117"/>
      <c r="C724" s="156">
        <f t="shared" si="339"/>
        <v>0</v>
      </c>
      <c r="D724" s="457"/>
      <c r="E724" s="73"/>
      <c r="F724" s="93">
        <v>1379</v>
      </c>
      <c r="G724" s="302">
        <v>24236</v>
      </c>
      <c r="H724" s="76">
        <v>6</v>
      </c>
      <c r="I724" s="119"/>
      <c r="J724" s="119"/>
      <c r="K724" s="79"/>
      <c r="L724" s="79"/>
      <c r="M724" s="79"/>
      <c r="N724" s="80" t="s">
        <v>1971</v>
      </c>
      <c r="O724" s="81"/>
      <c r="P724" s="82"/>
      <c r="Q724" s="83" t="str">
        <f t="shared" si="340"/>
        <v/>
      </c>
      <c r="R724" s="83" t="str">
        <f t="shared" si="341"/>
        <v>◄</v>
      </c>
      <c r="S724" s="84"/>
      <c r="T724" s="85"/>
      <c r="U724" s="83" t="str">
        <f t="shared" si="342"/>
        <v/>
      </c>
      <c r="V724" s="83" t="str">
        <f t="shared" si="343"/>
        <v>◄</v>
      </c>
      <c r="W724" s="86"/>
      <c r="X724" s="85"/>
      <c r="Y724" s="457"/>
      <c r="Z724" s="87"/>
      <c r="AA724" s="521">
        <f t="shared" si="344"/>
        <v>0</v>
      </c>
      <c r="AB724" s="520">
        <f t="shared" si="344"/>
        <v>0</v>
      </c>
      <c r="AC724" s="88"/>
      <c r="AD724" s="519">
        <f t="shared" si="345"/>
        <v>0</v>
      </c>
      <c r="AE724" s="518">
        <f t="shared" si="345"/>
        <v>0</v>
      </c>
      <c r="AF724" s="44"/>
      <c r="AG724" s="45"/>
      <c r="AH724" s="44"/>
      <c r="AI724" s="45"/>
      <c r="AJ724" s="45"/>
      <c r="AK724" s="45"/>
      <c r="AL724" s="45"/>
      <c r="AM724" s="43"/>
      <c r="AN724" s="27" t="s">
        <v>6</v>
      </c>
      <c r="AO724" s="27" t="s">
        <v>6</v>
      </c>
      <c r="AP724" s="516"/>
      <c r="AQ724" s="516"/>
      <c r="AR724" s="516"/>
      <c r="AS724" s="516" t="s">
        <v>6</v>
      </c>
      <c r="AT724" s="516" t="s">
        <v>6</v>
      </c>
      <c r="AU724" s="516"/>
      <c r="AV724" s="516" t="s">
        <v>6</v>
      </c>
      <c r="AW724" s="516" t="s">
        <v>6</v>
      </c>
      <c r="AX724" s="516"/>
      <c r="AY724" s="516" t="s">
        <v>6</v>
      </c>
      <c r="AZ724" s="516" t="s">
        <v>6</v>
      </c>
      <c r="BA724" s="516"/>
      <c r="BB724" s="516" t="s">
        <v>6</v>
      </c>
      <c r="BC724" s="516" t="s">
        <v>6</v>
      </c>
      <c r="BD724" s="516"/>
      <c r="BE724" s="516" t="s">
        <v>6</v>
      </c>
      <c r="BF724" s="516" t="s">
        <v>6</v>
      </c>
      <c r="BG724" s="516"/>
      <c r="BH724" s="516" t="s">
        <v>6</v>
      </c>
      <c r="BI724" s="516" t="s">
        <v>6</v>
      </c>
      <c r="BJ724" s="516"/>
      <c r="BK724" s="516" t="s">
        <v>6</v>
      </c>
      <c r="BL724" s="516" t="s">
        <v>6</v>
      </c>
      <c r="BM724" s="516"/>
      <c r="BN724" s="516" t="s">
        <v>6</v>
      </c>
      <c r="BO724" s="516" t="s">
        <v>6</v>
      </c>
      <c r="BP724" s="516"/>
      <c r="BQ724" s="516" t="s">
        <v>6</v>
      </c>
      <c r="BR724" s="516" t="s">
        <v>6</v>
      </c>
      <c r="BS724" s="516"/>
      <c r="BT724" s="516"/>
      <c r="BU724" s="516"/>
      <c r="BV724" s="516"/>
      <c r="BW724" s="516"/>
      <c r="BX724" s="516"/>
      <c r="BY724" s="516"/>
      <c r="BZ724" s="28"/>
      <c r="CA724" s="24"/>
      <c r="CB724" s="29"/>
      <c r="CC724" s="29"/>
      <c r="CD724" s="30"/>
      <c r="CE724" s="29"/>
      <c r="CF724" s="29"/>
      <c r="CG724" s="31"/>
      <c r="CH724" s="457"/>
      <c r="CI724" s="23" t="s">
        <v>836</v>
      </c>
    </row>
    <row r="725" spans="1:87" ht="15.6" thickTop="1" thickBot="1" x14ac:dyDescent="0.35">
      <c r="A725" s="502"/>
      <c r="B725" s="117"/>
      <c r="C725" s="156">
        <f t="shared" si="339"/>
        <v>0</v>
      </c>
      <c r="D725" s="457"/>
      <c r="E725" s="73"/>
      <c r="F725" s="93">
        <v>1380</v>
      </c>
      <c r="G725" s="302">
        <v>24236</v>
      </c>
      <c r="H725" s="76">
        <v>8</v>
      </c>
      <c r="I725" s="119"/>
      <c r="J725" s="119"/>
      <c r="K725" s="79"/>
      <c r="L725" s="79"/>
      <c r="M725" s="79"/>
      <c r="N725" s="80" t="s">
        <v>1972</v>
      </c>
      <c r="O725" s="81"/>
      <c r="P725" s="82"/>
      <c r="Q725" s="83" t="str">
        <f t="shared" si="340"/>
        <v/>
      </c>
      <c r="R725" s="83" t="str">
        <f t="shared" si="341"/>
        <v>◄</v>
      </c>
      <c r="S725" s="84"/>
      <c r="T725" s="85"/>
      <c r="U725" s="83" t="str">
        <f t="shared" si="342"/>
        <v/>
      </c>
      <c r="V725" s="83" t="str">
        <f t="shared" si="343"/>
        <v>◄</v>
      </c>
      <c r="W725" s="86"/>
      <c r="X725" s="85"/>
      <c r="Y725" s="457"/>
      <c r="Z725" s="87"/>
      <c r="AA725" s="521">
        <f t="shared" si="344"/>
        <v>0</v>
      </c>
      <c r="AB725" s="520">
        <f t="shared" si="344"/>
        <v>0</v>
      </c>
      <c r="AC725" s="88"/>
      <c r="AD725" s="519">
        <f t="shared" si="345"/>
        <v>0</v>
      </c>
      <c r="AE725" s="518">
        <f t="shared" si="345"/>
        <v>0</v>
      </c>
      <c r="AF725" s="44"/>
      <c r="AG725" s="45"/>
      <c r="AH725" s="44"/>
      <c r="AI725" s="45"/>
      <c r="AJ725" s="45"/>
      <c r="AK725" s="45"/>
      <c r="AL725" s="45"/>
      <c r="AM725" s="43"/>
      <c r="AN725" s="27" t="s">
        <v>6</v>
      </c>
      <c r="AO725" s="27" t="s">
        <v>6</v>
      </c>
      <c r="AP725" s="516"/>
      <c r="AQ725" s="516"/>
      <c r="AR725" s="516"/>
      <c r="AS725" s="516" t="s">
        <v>6</v>
      </c>
      <c r="AT725" s="516" t="s">
        <v>6</v>
      </c>
      <c r="AU725" s="516"/>
      <c r="AV725" s="516" t="s">
        <v>6</v>
      </c>
      <c r="AW725" s="516" t="s">
        <v>6</v>
      </c>
      <c r="AX725" s="516"/>
      <c r="AY725" s="516" t="s">
        <v>6</v>
      </c>
      <c r="AZ725" s="516" t="s">
        <v>6</v>
      </c>
      <c r="BA725" s="516"/>
      <c r="BB725" s="516" t="s">
        <v>6</v>
      </c>
      <c r="BC725" s="516" t="s">
        <v>6</v>
      </c>
      <c r="BD725" s="516"/>
      <c r="BE725" s="516" t="s">
        <v>6</v>
      </c>
      <c r="BF725" s="516" t="s">
        <v>6</v>
      </c>
      <c r="BG725" s="516"/>
      <c r="BH725" s="516" t="s">
        <v>6</v>
      </c>
      <c r="BI725" s="516" t="s">
        <v>6</v>
      </c>
      <c r="BJ725" s="516"/>
      <c r="BK725" s="516" t="s">
        <v>6</v>
      </c>
      <c r="BL725" s="516" t="s">
        <v>6</v>
      </c>
      <c r="BM725" s="516"/>
      <c r="BN725" s="516" t="s">
        <v>6</v>
      </c>
      <c r="BO725" s="516" t="s">
        <v>6</v>
      </c>
      <c r="BP725" s="516"/>
      <c r="BQ725" s="516" t="s">
        <v>6</v>
      </c>
      <c r="BR725" s="516" t="s">
        <v>6</v>
      </c>
      <c r="BS725" s="516"/>
      <c r="BT725" s="516"/>
      <c r="BU725" s="516"/>
      <c r="BV725" s="516"/>
      <c r="BW725" s="516"/>
      <c r="BX725" s="516"/>
      <c r="BY725" s="516"/>
      <c r="BZ725" s="28"/>
      <c r="CA725" s="24"/>
      <c r="CB725" s="29"/>
      <c r="CC725" s="29"/>
      <c r="CD725" s="30"/>
      <c r="CE725" s="29"/>
      <c r="CF725" s="29"/>
      <c r="CG725" s="31"/>
      <c r="CH725" s="457"/>
      <c r="CI725" s="23" t="s">
        <v>836</v>
      </c>
    </row>
    <row r="726" spans="1:87" ht="16.8" thickTop="1" thickBot="1" x14ac:dyDescent="0.35">
      <c r="A726" s="505" t="str">
        <f>IF(COUNTIF(B727:B728,"x")&gt;0,"x","")</f>
        <v/>
      </c>
      <c r="B726" s="57"/>
      <c r="C726" s="510" t="str">
        <f>A726</f>
        <v/>
      </c>
      <c r="D726" s="66">
        <f>ROWS(D727:D728)-1</f>
        <v>1</v>
      </c>
      <c r="E726" s="58" t="s">
        <v>1973</v>
      </c>
      <c r="F726" s="59"/>
      <c r="G726" s="301"/>
      <c r="H726" s="6"/>
      <c r="I726" s="18"/>
      <c r="J726" s="18"/>
      <c r="K726" s="18"/>
      <c r="L726" s="18"/>
      <c r="M726" s="18"/>
      <c r="N726" s="46"/>
      <c r="O726" s="60">
        <v>24299</v>
      </c>
      <c r="P726" s="61" t="s">
        <v>3306</v>
      </c>
      <c r="Q726" s="62"/>
      <c r="R726" s="63" t="str">
        <f>IF(COUNTIF(Q727:Q728,"?")&gt;0,"?",IF(AND(S726="◄",T726="►"),"◄►",IF(S726="◄","◄",IF(T726="►","►",""))))</f>
        <v>◄</v>
      </c>
      <c r="S726" s="64" t="str">
        <f>IF(SUM(S727:S728)+1=ROWS(S727:S728)-COUNTIF(S727:S728,"-"),"","◄")</f>
        <v>◄</v>
      </c>
      <c r="T726" s="65" t="str">
        <f>IF(SUM(T727:T728)&gt;0,"►","")</f>
        <v/>
      </c>
      <c r="U726" s="62"/>
      <c r="V726" s="63" t="str">
        <f>IF(COUNTIF(U727:U728,"?")&gt;0,"?",IF(AND(W726="◄",X726="►"),"◄►",IF(W726="◄","◄",IF(X726="►","►",""))))</f>
        <v>◄</v>
      </c>
      <c r="W726" s="64" t="str">
        <f>IF(SUM(W727:W728)+1=ROWS(W727:W728)-COUNTIF(W727:W728,"-"),"","◄")</f>
        <v>◄</v>
      </c>
      <c r="X726" s="65" t="str">
        <f>IF(SUM(X727:X728)&gt;0,"►","")</f>
        <v/>
      </c>
      <c r="Y726" s="66">
        <f>ROWS(Y727:Y728)-1</f>
        <v>1</v>
      </c>
      <c r="Z726" s="67">
        <f>SUM(Z727:Z728)-Z728</f>
        <v>0</v>
      </c>
      <c r="AA726" s="68" t="s">
        <v>840</v>
      </c>
      <c r="AB726" s="69"/>
      <c r="AC726" s="67">
        <f>SUM(AC727:AC728)-AC728</f>
        <v>0</v>
      </c>
      <c r="AD726" s="68" t="s">
        <v>840</v>
      </c>
      <c r="AE726" s="69"/>
      <c r="AF726" s="70" t="str">
        <f>IF(AG726="◄","◄",IF(AG726="ok","►",""))</f>
        <v>◄</v>
      </c>
      <c r="AG726" s="71" t="str">
        <f>IF(AG727&gt;0,"OK","◄")</f>
        <v>◄</v>
      </c>
      <c r="AH726" s="62" t="str">
        <f>IF(AND(AI726="◄",AJ726="►"),"◄?►",IF(AI726="◄","◄",IF(AJ726="►","►","")))</f>
        <v>◄</v>
      </c>
      <c r="AI726" s="64" t="str">
        <f>IF(AI727&gt;0,"","◄")</f>
        <v>◄</v>
      </c>
      <c r="AJ726" s="65" t="str">
        <f>IF(SUM(AJ727:AJ727)&gt;0,"►","")</f>
        <v/>
      </c>
      <c r="AK726" s="570">
        <f>G727</f>
        <v>24299</v>
      </c>
      <c r="AL726" s="572" t="str">
        <f>P726</f>
        <v xml:space="preserve"> ▬ folder Nr. 8 / 66 ▬</v>
      </c>
      <c r="AM726" s="43"/>
      <c r="AN726" s="1" t="str">
        <f>IF(AO726="","",IF(COUNTIF(AN727,"ok"),"","◄"))</f>
        <v>◄</v>
      </c>
      <c r="AO726" s="9" t="str">
        <f>IF(COUNTIF(AP726:BR726,"◄")&gt;0,"◄","")</f>
        <v>◄</v>
      </c>
      <c r="AP726" s="563" t="str">
        <f>IF(AP727="-","",IF(AP727&gt;0,"","◄"))</f>
        <v>◄</v>
      </c>
      <c r="AQ726" s="564"/>
      <c r="AR726" s="517">
        <f>IF(ISNONTEXT(AR727)=TRUE,"_",1)</f>
        <v>1</v>
      </c>
      <c r="AS726" s="563" t="str">
        <f>IF(AS727="-","",IF(AS727&gt;0,"","◄"))</f>
        <v/>
      </c>
      <c r="AT726" s="564"/>
      <c r="AU726" s="517" t="str">
        <f>IF(ISNONTEXT(AU727)=TRUE,"_",AR726+1)</f>
        <v>_</v>
      </c>
      <c r="AV726" s="563" t="str">
        <f>IF(AV727="-","",IF(AV727&gt;0,"","◄"))</f>
        <v/>
      </c>
      <c r="AW726" s="564"/>
      <c r="AX726" s="517" t="str">
        <f>IF(ISNONTEXT(AX727)=TRUE,"_",AU726+1)</f>
        <v>_</v>
      </c>
      <c r="AY726" s="563" t="str">
        <f>IF(AY727="-","",IF(AY727&gt;0,"","◄"))</f>
        <v/>
      </c>
      <c r="AZ726" s="564"/>
      <c r="BA726" s="517" t="str">
        <f>IF(ISNONTEXT(BA727)=TRUE,"_",AX726+1)</f>
        <v>_</v>
      </c>
      <c r="BB726" s="563" t="str">
        <f>IF(BB727="-","",IF(BB727&gt;0,"","◄"))</f>
        <v/>
      </c>
      <c r="BC726" s="564"/>
      <c r="BD726" s="517" t="str">
        <f>IF(ISNONTEXT(BD727)=TRUE,"_",BA726+1)</f>
        <v>_</v>
      </c>
      <c r="BE726" s="563" t="str">
        <f>IF(BE727="-","",IF(BE727&gt;0,"","◄"))</f>
        <v/>
      </c>
      <c r="BF726" s="564"/>
      <c r="BG726" s="517" t="str">
        <f>IF(ISNONTEXT(BG727)=TRUE,"_",BD726+1)</f>
        <v>_</v>
      </c>
      <c r="BH726" s="563" t="str">
        <f>IF(BH727="-","",IF(BH727&gt;0,"","◄"))</f>
        <v/>
      </c>
      <c r="BI726" s="564"/>
      <c r="BJ726" s="517" t="str">
        <f>IF(ISNONTEXT(BJ727)=TRUE,"_",BG726+1)</f>
        <v>_</v>
      </c>
      <c r="BK726" s="563" t="str">
        <f>IF(BK727="-","",IF(BK727&gt;0,"","◄"))</f>
        <v/>
      </c>
      <c r="BL726" s="564"/>
      <c r="BM726" s="517" t="str">
        <f>IF(ISNONTEXT(BM727)=TRUE,"_",BJ726+1)</f>
        <v>_</v>
      </c>
      <c r="BN726" s="563" t="str">
        <f>IF(BN727="-","",IF(BN727&gt;0,"","◄"))</f>
        <v/>
      </c>
      <c r="BO726" s="564"/>
      <c r="BP726" s="517" t="str">
        <f>IF(ISNONTEXT(BP727)=TRUE,"_",BM726+1)</f>
        <v>_</v>
      </c>
      <c r="BQ726" s="563" t="str">
        <f>IF(BQ727="-","",IF(BQ727&gt;0,"","◄"))</f>
        <v/>
      </c>
      <c r="BR726" s="564"/>
      <c r="BS726" s="517" t="str">
        <f>IF(ISNONTEXT(BS727)=TRUE,"_",BP726+1)</f>
        <v>_</v>
      </c>
      <c r="BT726" s="563" t="str">
        <f>IF(BT727="-","",IF(BT727&gt;0,"","◄"))</f>
        <v>◄</v>
      </c>
      <c r="BU726" s="564"/>
      <c r="BV726" s="517" t="str">
        <f>IF(ISNONTEXT(BV727)=TRUE,"_",1)</f>
        <v>_</v>
      </c>
      <c r="BW726" s="563" t="str">
        <f>IF(BW727="-","",IF(BW727&gt;0,"","◄"))</f>
        <v>◄</v>
      </c>
      <c r="BX726" s="564"/>
      <c r="BY726" s="517" t="str">
        <f>IF(ISNONTEXT(BY727)=TRUE,"_",BV726+1)</f>
        <v>_</v>
      </c>
      <c r="BZ726" s="26"/>
      <c r="CA726" s="24"/>
      <c r="CB726" s="25" t="str">
        <f>IF(CB727&gt;0,"►","")</f>
        <v/>
      </c>
      <c r="CC726" s="25" t="str">
        <f>IF(CC727&gt;0,"►","")</f>
        <v/>
      </c>
      <c r="CD726" s="517" t="str">
        <f>IF(ISNONTEXT(CD727)=TRUE,"_",1)</f>
        <v>_</v>
      </c>
      <c r="CE726" s="25" t="str">
        <f>IF(CE727&gt;0,"►","")</f>
        <v/>
      </c>
      <c r="CF726" s="25" t="str">
        <f>IF(CF727&gt;0,"►","")</f>
        <v/>
      </c>
      <c r="CG726" s="517" t="str">
        <f>IF(ISNONTEXT(CG727)=TRUE,"_",CD726+1)</f>
        <v>_</v>
      </c>
      <c r="CH726" s="66">
        <f>ROWS(CH727:CH728)-1</f>
        <v>1</v>
      </c>
      <c r="CI726" s="23" t="s">
        <v>836</v>
      </c>
    </row>
    <row r="727" spans="1:87" ht="15" thickBot="1" x14ac:dyDescent="0.35">
      <c r="A727" s="502"/>
      <c r="B727" s="117"/>
      <c r="C727" s="156">
        <f>B727</f>
        <v>0</v>
      </c>
      <c r="D727" s="457"/>
      <c r="E727" s="73"/>
      <c r="F727" s="74" t="s">
        <v>1974</v>
      </c>
      <c r="G727" s="300">
        <v>24299</v>
      </c>
      <c r="H727" s="76">
        <v>3</v>
      </c>
      <c r="I727" s="119"/>
      <c r="J727" s="119"/>
      <c r="K727" s="79"/>
      <c r="L727" s="79"/>
      <c r="M727" s="79"/>
      <c r="N727" s="80" t="s">
        <v>1937</v>
      </c>
      <c r="O727" s="81"/>
      <c r="P727" s="82"/>
      <c r="Q727" s="83" t="str">
        <f>IF(R727="?","?","")</f>
        <v/>
      </c>
      <c r="R727" s="83" t="str">
        <f>IF(AND(S727="",T727&gt;0),"?",IF(S727="","◄",IF(T727&gt;=1,"►","")))</f>
        <v>◄</v>
      </c>
      <c r="S727" s="84"/>
      <c r="T727" s="85"/>
      <c r="U727" s="83" t="str">
        <f>IF(V727="?","?","")</f>
        <v/>
      </c>
      <c r="V727" s="83" t="str">
        <f>IF(AND(W727="",X727&gt;0),"?",IF(W727="","◄",IF(X727&gt;=1,"►","")))</f>
        <v>◄</v>
      </c>
      <c r="W727" s="86"/>
      <c r="X727" s="85"/>
      <c r="Y727" s="457"/>
      <c r="Z727" s="87"/>
      <c r="AA727" s="521">
        <f>(S727*Z727)</f>
        <v>0</v>
      </c>
      <c r="AB727" s="520">
        <f>(T727*AA727)</f>
        <v>0</v>
      </c>
      <c r="AC727" s="88"/>
      <c r="AD727" s="519">
        <f>(W727*AC727)</f>
        <v>0</v>
      </c>
      <c r="AE727" s="518">
        <f>(X727*AD727)</f>
        <v>0</v>
      </c>
      <c r="AF727" s="89" t="str">
        <f>IF(AG727&gt;0,"ok","◄")</f>
        <v>◄</v>
      </c>
      <c r="AG727" s="90"/>
      <c r="AH727" s="89" t="str">
        <f>IF(AND(AI727="",AJ727&gt;0),"?",IF(AI727="","◄",IF(AJ727&gt;=1,"►","")))</f>
        <v>◄</v>
      </c>
      <c r="AI727" s="91"/>
      <c r="AJ727" s="92"/>
      <c r="AK727" s="586"/>
      <c r="AL727" s="587"/>
      <c r="AM727" s="43"/>
      <c r="AN727" s="3" t="s">
        <v>3</v>
      </c>
      <c r="AO727" s="12" t="s">
        <v>1</v>
      </c>
      <c r="AP727" s="13"/>
      <c r="AQ727" s="14"/>
      <c r="AR727" s="17" t="s">
        <v>5</v>
      </c>
      <c r="AS727" s="516" t="s">
        <v>6</v>
      </c>
      <c r="AT727" s="516" t="s">
        <v>6</v>
      </c>
      <c r="AU727" s="516"/>
      <c r="AV727" s="516" t="s">
        <v>6</v>
      </c>
      <c r="AW727" s="516" t="s">
        <v>6</v>
      </c>
      <c r="AX727" s="516"/>
      <c r="AY727" s="516" t="s">
        <v>6</v>
      </c>
      <c r="AZ727" s="516" t="s">
        <v>6</v>
      </c>
      <c r="BA727" s="516"/>
      <c r="BB727" s="516" t="s">
        <v>6</v>
      </c>
      <c r="BC727" s="516" t="s">
        <v>6</v>
      </c>
      <c r="BD727" s="516"/>
      <c r="BE727" s="516" t="s">
        <v>6</v>
      </c>
      <c r="BF727" s="516" t="s">
        <v>6</v>
      </c>
      <c r="BG727" s="516"/>
      <c r="BH727" s="516" t="s">
        <v>6</v>
      </c>
      <c r="BI727" s="516" t="s">
        <v>6</v>
      </c>
      <c r="BJ727" s="516"/>
      <c r="BK727" s="516" t="s">
        <v>6</v>
      </c>
      <c r="BL727" s="516" t="s">
        <v>6</v>
      </c>
      <c r="BM727" s="516"/>
      <c r="BN727" s="516" t="s">
        <v>6</v>
      </c>
      <c r="BO727" s="516" t="s">
        <v>6</v>
      </c>
      <c r="BP727" s="516"/>
      <c r="BQ727" s="516" t="s">
        <v>6</v>
      </c>
      <c r="BR727" s="516" t="s">
        <v>6</v>
      </c>
      <c r="BS727" s="516"/>
      <c r="BT727" s="32"/>
      <c r="BU727" s="33"/>
      <c r="BV727" s="34"/>
      <c r="BW727" s="32"/>
      <c r="BX727" s="33"/>
      <c r="BY727" s="34"/>
      <c r="BZ727" s="35"/>
      <c r="CA727" s="24"/>
      <c r="CB727" s="36"/>
      <c r="CC727" s="33"/>
      <c r="CD727" s="37"/>
      <c r="CE727" s="36"/>
      <c r="CF727" s="38"/>
      <c r="CG727" s="39"/>
      <c r="CH727" s="457"/>
      <c r="CI727" s="23" t="s">
        <v>836</v>
      </c>
    </row>
    <row r="728" spans="1:87" ht="16.8" thickTop="1" thickBot="1" x14ac:dyDescent="0.35">
      <c r="A728" s="505" t="str">
        <f>IF(COUNTIF(B729:B730,"x")&gt;0,"x","")</f>
        <v/>
      </c>
      <c r="B728" s="57"/>
      <c r="C728" s="510" t="str">
        <f>A728</f>
        <v/>
      </c>
      <c r="D728" s="66">
        <f>ROWS(D729:D730)-1</f>
        <v>1</v>
      </c>
      <c r="E728" s="58" t="s">
        <v>1975</v>
      </c>
      <c r="F728" s="59"/>
      <c r="G728" s="301"/>
      <c r="H728" s="6"/>
      <c r="I728" s="18"/>
      <c r="J728" s="18"/>
      <c r="K728" s="18"/>
      <c r="L728" s="18"/>
      <c r="M728" s="18"/>
      <c r="N728" s="46"/>
      <c r="O728" s="60" t="s">
        <v>1976</v>
      </c>
      <c r="P728" s="61" t="s">
        <v>3307</v>
      </c>
      <c r="Q728" s="62"/>
      <c r="R728" s="63" t="str">
        <f>IF(COUNTIF(Q729:Q730,"?")&gt;0,"?",IF(AND(S728="◄",T728="►"),"◄►",IF(S728="◄","◄",IF(T728="►","►",""))))</f>
        <v>◄</v>
      </c>
      <c r="S728" s="64" t="str">
        <f>IF(SUM(S729:S730)+1=ROWS(S729:S730)-COUNTIF(S729:S730,"-"),"","◄")</f>
        <v>◄</v>
      </c>
      <c r="T728" s="65" t="str">
        <f>IF(SUM(T729:T730)&gt;0,"►","")</f>
        <v/>
      </c>
      <c r="U728" s="62"/>
      <c r="V728" s="63" t="str">
        <f>IF(COUNTIF(U729:U730,"?")&gt;0,"?",IF(AND(W728="◄",X728="►"),"◄►",IF(W728="◄","◄",IF(X728="►","►",""))))</f>
        <v>◄</v>
      </c>
      <c r="W728" s="64" t="str">
        <f>IF(SUM(W729:W730)+1=ROWS(W729:W730)-COUNTIF(W729:W730,"-"),"","◄")</f>
        <v>◄</v>
      </c>
      <c r="X728" s="65" t="str">
        <f>IF(SUM(X729:X730)&gt;0,"►","")</f>
        <v/>
      </c>
      <c r="Y728" s="66">
        <f>ROWS(Y729:Y730)-1</f>
        <v>1</v>
      </c>
      <c r="Z728" s="67">
        <f>SUM(Z729:Z730)-Z730</f>
        <v>0</v>
      </c>
      <c r="AA728" s="68" t="s">
        <v>840</v>
      </c>
      <c r="AB728" s="69"/>
      <c r="AC728" s="67">
        <f>SUM(AC729:AC730)-AC730</f>
        <v>0</v>
      </c>
      <c r="AD728" s="68" t="s">
        <v>840</v>
      </c>
      <c r="AE728" s="69"/>
      <c r="AF728" s="70" t="str">
        <f>IF(AG728="◄","◄",IF(AG728="ok","►",""))</f>
        <v>◄</v>
      </c>
      <c r="AG728" s="71" t="str">
        <f>IF(AG729&gt;0,"OK","◄")</f>
        <v>◄</v>
      </c>
      <c r="AH728" s="62" t="str">
        <f>IF(AND(AI728="◄",AJ728="►"),"◄?►",IF(AI728="◄","◄",IF(AJ728="►","►","")))</f>
        <v>◄</v>
      </c>
      <c r="AI728" s="64" t="str">
        <f>IF(AI729&gt;0,"","◄")</f>
        <v>◄</v>
      </c>
      <c r="AJ728" s="65" t="str">
        <f>IF(SUM(AJ729:AJ729)&gt;0,"►","")</f>
        <v/>
      </c>
      <c r="AK728" s="570">
        <f>G729</f>
        <v>24299</v>
      </c>
      <c r="AL728" s="572" t="str">
        <f>P728</f>
        <v xml:space="preserve"> ▬ folder Nr. 7 / 66 ▬</v>
      </c>
      <c r="AM728" s="43"/>
      <c r="AN728" s="1" t="str">
        <f>IF(AO728="","",IF(COUNTIF(AN729,"ok"),"","◄"))</f>
        <v>◄</v>
      </c>
      <c r="AO728" s="9" t="str">
        <f>IF(COUNTIF(AP728:BR728,"◄")&gt;0,"◄","")</f>
        <v>◄</v>
      </c>
      <c r="AP728" s="563" t="str">
        <f>IF(AP729="-","",IF(AP729&gt;0,"","◄"))</f>
        <v>◄</v>
      </c>
      <c r="AQ728" s="564"/>
      <c r="AR728" s="517">
        <f>IF(ISNONTEXT(AR729)=TRUE,"_",1)</f>
        <v>1</v>
      </c>
      <c r="AS728" s="563" t="str">
        <f>IF(AS729="-","",IF(AS729&gt;0,"","◄"))</f>
        <v>◄</v>
      </c>
      <c r="AT728" s="564"/>
      <c r="AU728" s="517">
        <f>IF(ISNONTEXT(AU729)=TRUE,"_",AR728+1)</f>
        <v>2</v>
      </c>
      <c r="AV728" s="563" t="str">
        <f>IF(AV729="-","",IF(AV729&gt;0,"","◄"))</f>
        <v/>
      </c>
      <c r="AW728" s="564"/>
      <c r="AX728" s="517" t="str">
        <f>IF(ISNONTEXT(AX729)=TRUE,"_",AU728+1)</f>
        <v>_</v>
      </c>
      <c r="AY728" s="563" t="str">
        <f>IF(AY729="-","",IF(AY729&gt;0,"","◄"))</f>
        <v/>
      </c>
      <c r="AZ728" s="564"/>
      <c r="BA728" s="517" t="str">
        <f>IF(ISNONTEXT(BA729)=TRUE,"_",AX728+1)</f>
        <v>_</v>
      </c>
      <c r="BB728" s="563" t="str">
        <f>IF(BB729="-","",IF(BB729&gt;0,"","◄"))</f>
        <v/>
      </c>
      <c r="BC728" s="564"/>
      <c r="BD728" s="517" t="str">
        <f>IF(ISNONTEXT(BD729)=TRUE,"_",BA728+1)</f>
        <v>_</v>
      </c>
      <c r="BE728" s="563" t="str">
        <f>IF(BE729="-","",IF(BE729&gt;0,"","◄"))</f>
        <v/>
      </c>
      <c r="BF728" s="564"/>
      <c r="BG728" s="517" t="str">
        <f>IF(ISNONTEXT(BG729)=TRUE,"_",BD728+1)</f>
        <v>_</v>
      </c>
      <c r="BH728" s="563" t="str">
        <f>IF(BH729="-","",IF(BH729&gt;0,"","◄"))</f>
        <v/>
      </c>
      <c r="BI728" s="564"/>
      <c r="BJ728" s="517" t="str">
        <f>IF(ISNONTEXT(BJ729)=TRUE,"_",BG728+1)</f>
        <v>_</v>
      </c>
      <c r="BK728" s="563" t="str">
        <f>IF(BK729="-","",IF(BK729&gt;0,"","◄"))</f>
        <v/>
      </c>
      <c r="BL728" s="564"/>
      <c r="BM728" s="517" t="str">
        <f>IF(ISNONTEXT(BM729)=TRUE,"_",BJ728+1)</f>
        <v>_</v>
      </c>
      <c r="BN728" s="563" t="str">
        <f>IF(BN729="-","",IF(BN729&gt;0,"","◄"))</f>
        <v/>
      </c>
      <c r="BO728" s="564"/>
      <c r="BP728" s="517" t="str">
        <f>IF(ISNONTEXT(BP729)=TRUE,"_",BM728+1)</f>
        <v>_</v>
      </c>
      <c r="BQ728" s="563" t="str">
        <f>IF(BQ729="-","",IF(BQ729&gt;0,"","◄"))</f>
        <v/>
      </c>
      <c r="BR728" s="564"/>
      <c r="BS728" s="517" t="str">
        <f>IF(ISNONTEXT(BS729)=TRUE,"_",BP728+1)</f>
        <v>_</v>
      </c>
      <c r="BT728" s="563" t="str">
        <f>IF(BT729="-","",IF(BT729&gt;0,"","◄"))</f>
        <v>◄</v>
      </c>
      <c r="BU728" s="564"/>
      <c r="BV728" s="517" t="str">
        <f>IF(ISNONTEXT(BV729)=TRUE,"_",1)</f>
        <v>_</v>
      </c>
      <c r="BW728" s="563" t="str">
        <f>IF(BW729="-","",IF(BW729&gt;0,"","◄"))</f>
        <v>◄</v>
      </c>
      <c r="BX728" s="564"/>
      <c r="BY728" s="517" t="str">
        <f>IF(ISNONTEXT(BY729)=TRUE,"_",BV728+1)</f>
        <v>_</v>
      </c>
      <c r="BZ728" s="26"/>
      <c r="CA728" s="24"/>
      <c r="CB728" s="25" t="str">
        <f>IF(CB729&gt;0,"►","")</f>
        <v/>
      </c>
      <c r="CC728" s="25" t="str">
        <f>IF(CC729&gt;0,"►","")</f>
        <v/>
      </c>
      <c r="CD728" s="517" t="str">
        <f>IF(ISNONTEXT(CD729)=TRUE,"_",1)</f>
        <v>_</v>
      </c>
      <c r="CE728" s="25" t="str">
        <f>IF(CE729&gt;0,"►","")</f>
        <v/>
      </c>
      <c r="CF728" s="25" t="str">
        <f>IF(CF729&gt;0,"►","")</f>
        <v/>
      </c>
      <c r="CG728" s="517" t="str">
        <f>IF(ISNONTEXT(CG729)=TRUE,"_",CD728+1)</f>
        <v>_</v>
      </c>
      <c r="CH728" s="66">
        <f>ROWS(CH729:CH730)-1</f>
        <v>1</v>
      </c>
      <c r="CI728" s="23" t="s">
        <v>836</v>
      </c>
    </row>
    <row r="729" spans="1:87" ht="15" thickBot="1" x14ac:dyDescent="0.35">
      <c r="A729" s="502"/>
      <c r="B729" s="117"/>
      <c r="C729" s="156">
        <f>B729</f>
        <v>0</v>
      </c>
      <c r="D729" s="457"/>
      <c r="E729" s="73"/>
      <c r="F729" s="74" t="s">
        <v>1977</v>
      </c>
      <c r="G729" s="300">
        <v>24299</v>
      </c>
      <c r="H729" s="76">
        <v>3</v>
      </c>
      <c r="I729" s="119"/>
      <c r="J729" s="119"/>
      <c r="K729" s="79"/>
      <c r="L729" s="79"/>
      <c r="M729" s="79"/>
      <c r="N729" s="80" t="s">
        <v>1978</v>
      </c>
      <c r="O729" s="81"/>
      <c r="P729" s="82"/>
      <c r="Q729" s="83" t="str">
        <f>IF(R729="?","?","")</f>
        <v/>
      </c>
      <c r="R729" s="83" t="str">
        <f>IF(AND(S729="",T729&gt;0),"?",IF(S729="","◄",IF(T729&gt;=1,"►","")))</f>
        <v>◄</v>
      </c>
      <c r="S729" s="84"/>
      <c r="T729" s="85"/>
      <c r="U729" s="83" t="str">
        <f>IF(V729="?","?","")</f>
        <v/>
      </c>
      <c r="V729" s="83" t="str">
        <f>IF(AND(W729="",X729&gt;0),"?",IF(W729="","◄",IF(X729&gt;=1,"►","")))</f>
        <v>◄</v>
      </c>
      <c r="W729" s="86"/>
      <c r="X729" s="85"/>
      <c r="Y729" s="457"/>
      <c r="Z729" s="87"/>
      <c r="AA729" s="521">
        <f>(S729*Z729)</f>
        <v>0</v>
      </c>
      <c r="AB729" s="520">
        <f>(T729*AA729)</f>
        <v>0</v>
      </c>
      <c r="AC729" s="88"/>
      <c r="AD729" s="519">
        <f>(W729*AC729)</f>
        <v>0</v>
      </c>
      <c r="AE729" s="518">
        <f>(X729*AD729)</f>
        <v>0</v>
      </c>
      <c r="AF729" s="89" t="str">
        <f>IF(AG729&gt;0,"ok","◄")</f>
        <v>◄</v>
      </c>
      <c r="AG729" s="90"/>
      <c r="AH729" s="89" t="str">
        <f>IF(AND(AI729="",AJ729&gt;0),"?",IF(AI729="","◄",IF(AJ729&gt;=1,"►","")))</f>
        <v>◄</v>
      </c>
      <c r="AI729" s="91"/>
      <c r="AJ729" s="92"/>
      <c r="AK729" s="586"/>
      <c r="AL729" s="587"/>
      <c r="AM729" s="43"/>
      <c r="AN729" s="3" t="s">
        <v>3</v>
      </c>
      <c r="AO729" s="12" t="s">
        <v>1</v>
      </c>
      <c r="AP729" s="13"/>
      <c r="AQ729" s="14"/>
      <c r="AR729" s="15" t="s">
        <v>77</v>
      </c>
      <c r="AS729" s="13"/>
      <c r="AT729" s="14"/>
      <c r="AU729" s="15" t="s">
        <v>34</v>
      </c>
      <c r="AV729" s="516" t="s">
        <v>6</v>
      </c>
      <c r="AW729" s="516" t="s">
        <v>6</v>
      </c>
      <c r="AX729" s="516"/>
      <c r="AY729" s="516" t="s">
        <v>6</v>
      </c>
      <c r="AZ729" s="516" t="s">
        <v>6</v>
      </c>
      <c r="BA729" s="516"/>
      <c r="BB729" s="516" t="s">
        <v>6</v>
      </c>
      <c r="BC729" s="516" t="s">
        <v>6</v>
      </c>
      <c r="BD729" s="516"/>
      <c r="BE729" s="516" t="s">
        <v>6</v>
      </c>
      <c r="BF729" s="516" t="s">
        <v>6</v>
      </c>
      <c r="BG729" s="516"/>
      <c r="BH729" s="516" t="s">
        <v>6</v>
      </c>
      <c r="BI729" s="516" t="s">
        <v>6</v>
      </c>
      <c r="BJ729" s="516"/>
      <c r="BK729" s="516" t="s">
        <v>6</v>
      </c>
      <c r="BL729" s="516" t="s">
        <v>6</v>
      </c>
      <c r="BM729" s="516"/>
      <c r="BN729" s="516" t="s">
        <v>6</v>
      </c>
      <c r="BO729" s="516" t="s">
        <v>6</v>
      </c>
      <c r="BP729" s="516"/>
      <c r="BQ729" s="516" t="s">
        <v>6</v>
      </c>
      <c r="BR729" s="516" t="s">
        <v>6</v>
      </c>
      <c r="BS729" s="516"/>
      <c r="BT729" s="32"/>
      <c r="BU729" s="33"/>
      <c r="BV729" s="34"/>
      <c r="BW729" s="32"/>
      <c r="BX729" s="33"/>
      <c r="BY729" s="34"/>
      <c r="BZ729" s="35"/>
      <c r="CA729" s="24"/>
      <c r="CB729" s="36"/>
      <c r="CC729" s="33"/>
      <c r="CD729" s="37"/>
      <c r="CE729" s="36"/>
      <c r="CF729" s="38"/>
      <c r="CG729" s="39"/>
      <c r="CH729" s="457"/>
      <c r="CI729" s="23" t="s">
        <v>836</v>
      </c>
    </row>
    <row r="730" spans="1:87" ht="16.8" thickTop="1" thickBot="1" x14ac:dyDescent="0.35">
      <c r="A730" s="505" t="str">
        <f>IF(COUNTIF(B731:B732,"x")&gt;0,"x","")</f>
        <v/>
      </c>
      <c r="B730" s="57"/>
      <c r="C730" s="510" t="str">
        <f>A730</f>
        <v/>
      </c>
      <c r="D730" s="66">
        <f>ROWS(D731:D732)-1</f>
        <v>1</v>
      </c>
      <c r="E730" s="58" t="s">
        <v>1979</v>
      </c>
      <c r="F730" s="59"/>
      <c r="G730" s="301"/>
      <c r="H730" s="6"/>
      <c r="I730" s="18"/>
      <c r="J730" s="18"/>
      <c r="K730" s="18"/>
      <c r="L730" s="18"/>
      <c r="M730" s="18"/>
      <c r="N730" s="46"/>
      <c r="O730" s="60" t="s">
        <v>1976</v>
      </c>
      <c r="P730" s="61" t="s">
        <v>3308</v>
      </c>
      <c r="Q730" s="62"/>
      <c r="R730" s="63" t="str">
        <f>IF(COUNTIF(Q731:Q732,"?")&gt;0,"?",IF(AND(S730="◄",T730="►"),"◄►",IF(S730="◄","◄",IF(T730="►","►",""))))</f>
        <v>◄</v>
      </c>
      <c r="S730" s="64" t="str">
        <f>IF(SUM(S731:S732)+1=ROWS(S731:S732)-COUNTIF(S731:S732,"-"),"","◄")</f>
        <v>◄</v>
      </c>
      <c r="T730" s="65" t="str">
        <f>IF(SUM(T731:T732)&gt;0,"►","")</f>
        <v/>
      </c>
      <c r="U730" s="62"/>
      <c r="V730" s="63" t="str">
        <f>IF(COUNTIF(U731:U732,"?")&gt;0,"?",IF(AND(W730="◄",X730="►"),"◄►",IF(W730="◄","◄",IF(X730="►","►",""))))</f>
        <v>◄</v>
      </c>
      <c r="W730" s="64" t="str">
        <f>IF(SUM(W731:W732)+1=ROWS(W731:W732)-COUNTIF(W731:W732,"-"),"","◄")</f>
        <v>◄</v>
      </c>
      <c r="X730" s="65" t="str">
        <f>IF(SUM(X731:X732)&gt;0,"►","")</f>
        <v/>
      </c>
      <c r="Y730" s="66">
        <f>ROWS(Y731:Y732)-1</f>
        <v>1</v>
      </c>
      <c r="Z730" s="67">
        <f>SUM(Z731:Z732)-Z732</f>
        <v>0</v>
      </c>
      <c r="AA730" s="68" t="s">
        <v>840</v>
      </c>
      <c r="AB730" s="69"/>
      <c r="AC730" s="67">
        <f>SUM(AC731:AC732)-AC732</f>
        <v>0</v>
      </c>
      <c r="AD730" s="68" t="s">
        <v>840</v>
      </c>
      <c r="AE730" s="69"/>
      <c r="AF730" s="70" t="str">
        <f>IF(AG730="◄","◄",IF(AG730="ok","►",""))</f>
        <v>◄</v>
      </c>
      <c r="AG730" s="71" t="str">
        <f>IF(AG731&gt;0,"OK","◄")</f>
        <v>◄</v>
      </c>
      <c r="AH730" s="62" t="str">
        <f>IF(AND(AI730="◄",AJ730="►"),"◄?►",IF(AI730="◄","◄",IF(AJ730="►","►","")))</f>
        <v>◄</v>
      </c>
      <c r="AI730" s="64" t="str">
        <f>IF(AI731&gt;0,"","◄")</f>
        <v>◄</v>
      </c>
      <c r="AJ730" s="65" t="str">
        <f>IF(SUM(AJ731:AJ731)&gt;0,"►","")</f>
        <v/>
      </c>
      <c r="AK730" s="570">
        <f>G731</f>
        <v>24299</v>
      </c>
      <c r="AL730" s="572" t="str">
        <f>P730</f>
        <v xml:space="preserve"> ▬ folder Nr. 6 / 66 ▬</v>
      </c>
      <c r="AM730" s="43"/>
      <c r="AN730" s="1" t="str">
        <f>IF(AO730="","",IF(COUNTIF(AN731,"ok"),"","◄"))</f>
        <v>◄</v>
      </c>
      <c r="AO730" s="9" t="str">
        <f>IF(COUNTIF(AP730:BR730,"◄")&gt;0,"◄","")</f>
        <v>◄</v>
      </c>
      <c r="AP730" s="563" t="str">
        <f>IF(AP731="-","",IF(AP731&gt;0,"","◄"))</f>
        <v>◄</v>
      </c>
      <c r="AQ730" s="564"/>
      <c r="AR730" s="517">
        <f>IF(ISNONTEXT(AR731)=TRUE,"_",1)</f>
        <v>1</v>
      </c>
      <c r="AS730" s="563" t="str">
        <f>IF(AS731="-","",IF(AS731&gt;0,"","◄"))</f>
        <v>◄</v>
      </c>
      <c r="AT730" s="564"/>
      <c r="AU730" s="517">
        <f>IF(ISNONTEXT(AU731)=TRUE,"_",AR730+1)</f>
        <v>2</v>
      </c>
      <c r="AV730" s="563" t="str">
        <f>IF(AV731="-","",IF(AV731&gt;0,"","◄"))</f>
        <v/>
      </c>
      <c r="AW730" s="564"/>
      <c r="AX730" s="517" t="str">
        <f>IF(ISNONTEXT(AX731)=TRUE,"_",AU730+1)</f>
        <v>_</v>
      </c>
      <c r="AY730" s="563" t="str">
        <f>IF(AY731="-","",IF(AY731&gt;0,"","◄"))</f>
        <v/>
      </c>
      <c r="AZ730" s="564"/>
      <c r="BA730" s="517" t="str">
        <f>IF(ISNONTEXT(BA731)=TRUE,"_",AX730+1)</f>
        <v>_</v>
      </c>
      <c r="BB730" s="563" t="str">
        <f>IF(BB731="-","",IF(BB731&gt;0,"","◄"))</f>
        <v/>
      </c>
      <c r="BC730" s="564"/>
      <c r="BD730" s="517" t="str">
        <f>IF(ISNONTEXT(BD731)=TRUE,"_",BA730+1)</f>
        <v>_</v>
      </c>
      <c r="BE730" s="563" t="str">
        <f>IF(BE731="-","",IF(BE731&gt;0,"","◄"))</f>
        <v/>
      </c>
      <c r="BF730" s="564"/>
      <c r="BG730" s="517" t="str">
        <f>IF(ISNONTEXT(BG731)=TRUE,"_",BD730+1)</f>
        <v>_</v>
      </c>
      <c r="BH730" s="563" t="str">
        <f>IF(BH731="-","",IF(BH731&gt;0,"","◄"))</f>
        <v/>
      </c>
      <c r="BI730" s="564"/>
      <c r="BJ730" s="517" t="str">
        <f>IF(ISNONTEXT(BJ731)=TRUE,"_",BG730+1)</f>
        <v>_</v>
      </c>
      <c r="BK730" s="563" t="str">
        <f>IF(BK731="-","",IF(BK731&gt;0,"","◄"))</f>
        <v/>
      </c>
      <c r="BL730" s="564"/>
      <c r="BM730" s="517" t="str">
        <f>IF(ISNONTEXT(BM731)=TRUE,"_",BJ730+1)</f>
        <v>_</v>
      </c>
      <c r="BN730" s="563" t="str">
        <f>IF(BN731="-","",IF(BN731&gt;0,"","◄"))</f>
        <v/>
      </c>
      <c r="BO730" s="564"/>
      <c r="BP730" s="517" t="str">
        <f>IF(ISNONTEXT(BP731)=TRUE,"_",BM730+1)</f>
        <v>_</v>
      </c>
      <c r="BQ730" s="563" t="str">
        <f>IF(BQ731="-","",IF(BQ731&gt;0,"","◄"))</f>
        <v/>
      </c>
      <c r="BR730" s="564"/>
      <c r="BS730" s="517" t="str">
        <f>IF(ISNONTEXT(BS731)=TRUE,"_",BP730+1)</f>
        <v>_</v>
      </c>
      <c r="BT730" s="563" t="str">
        <f>IF(BT731="-","",IF(BT731&gt;0,"","◄"))</f>
        <v>◄</v>
      </c>
      <c r="BU730" s="564"/>
      <c r="BV730" s="517" t="str">
        <f>IF(ISNONTEXT(BV731)=TRUE,"_",1)</f>
        <v>_</v>
      </c>
      <c r="BW730" s="563" t="str">
        <f>IF(BW731="-","",IF(BW731&gt;0,"","◄"))</f>
        <v>◄</v>
      </c>
      <c r="BX730" s="564"/>
      <c r="BY730" s="517" t="str">
        <f>IF(ISNONTEXT(BY731)=TRUE,"_",BV730+1)</f>
        <v>_</v>
      </c>
      <c r="BZ730" s="26"/>
      <c r="CA730" s="24"/>
      <c r="CB730" s="25" t="str">
        <f>IF(CB731&gt;0,"►","")</f>
        <v/>
      </c>
      <c r="CC730" s="25" t="str">
        <f>IF(CC731&gt;0,"►","")</f>
        <v/>
      </c>
      <c r="CD730" s="517" t="str">
        <f>IF(ISNONTEXT(CD731)=TRUE,"_",1)</f>
        <v>_</v>
      </c>
      <c r="CE730" s="25" t="str">
        <f>IF(CE731&gt;0,"►","")</f>
        <v/>
      </c>
      <c r="CF730" s="25" t="str">
        <f>IF(CF731&gt;0,"►","")</f>
        <v/>
      </c>
      <c r="CG730" s="517" t="str">
        <f>IF(ISNONTEXT(CG731)=TRUE,"_",CD730+1)</f>
        <v>_</v>
      </c>
      <c r="CH730" s="66">
        <f>ROWS(CH731:CH732)-1</f>
        <v>1</v>
      </c>
      <c r="CI730" s="23" t="s">
        <v>836</v>
      </c>
    </row>
    <row r="731" spans="1:87" ht="15" thickBot="1" x14ac:dyDescent="0.35">
      <c r="A731" s="502"/>
      <c r="B731" s="117"/>
      <c r="C731" s="156">
        <f>B731</f>
        <v>0</v>
      </c>
      <c r="D731" s="457"/>
      <c r="E731" s="73"/>
      <c r="F731" s="74" t="s">
        <v>1980</v>
      </c>
      <c r="G731" s="300">
        <v>24299</v>
      </c>
      <c r="H731" s="76">
        <v>6</v>
      </c>
      <c r="I731" s="119"/>
      <c r="J731" s="119"/>
      <c r="K731" s="79"/>
      <c r="L731" s="79"/>
      <c r="M731" s="79"/>
      <c r="N731" s="80" t="s">
        <v>1981</v>
      </c>
      <c r="O731" s="81"/>
      <c r="P731" s="82"/>
      <c r="Q731" s="83" t="str">
        <f>IF(R731="?","?","")</f>
        <v/>
      </c>
      <c r="R731" s="83" t="str">
        <f>IF(AND(S731="",T731&gt;0),"?",IF(S731="","◄",IF(T731&gt;=1,"►","")))</f>
        <v>◄</v>
      </c>
      <c r="S731" s="84"/>
      <c r="T731" s="85"/>
      <c r="U731" s="83" t="str">
        <f>IF(V731="?","?","")</f>
        <v/>
      </c>
      <c r="V731" s="83" t="str">
        <f>IF(AND(W731="",X731&gt;0),"?",IF(W731="","◄",IF(X731&gt;=1,"►","")))</f>
        <v>◄</v>
      </c>
      <c r="W731" s="86"/>
      <c r="X731" s="85"/>
      <c r="Y731" s="457"/>
      <c r="Z731" s="87"/>
      <c r="AA731" s="521">
        <f>(S731*Z731)</f>
        <v>0</v>
      </c>
      <c r="AB731" s="520">
        <f>(T731*AA731)</f>
        <v>0</v>
      </c>
      <c r="AC731" s="88"/>
      <c r="AD731" s="519">
        <f>(W731*AC731)</f>
        <v>0</v>
      </c>
      <c r="AE731" s="518">
        <f>(X731*AD731)</f>
        <v>0</v>
      </c>
      <c r="AF731" s="89" t="str">
        <f>IF(AG731&gt;0,"ok","◄")</f>
        <v>◄</v>
      </c>
      <c r="AG731" s="90"/>
      <c r="AH731" s="89" t="str">
        <f>IF(AND(AI731="",AJ731&gt;0),"?",IF(AI731="","◄",IF(AJ731&gt;=1,"►","")))</f>
        <v>◄</v>
      </c>
      <c r="AI731" s="91"/>
      <c r="AJ731" s="92"/>
      <c r="AK731" s="586"/>
      <c r="AL731" s="587"/>
      <c r="AM731" s="43"/>
      <c r="AN731" s="3" t="s">
        <v>3</v>
      </c>
      <c r="AO731" s="12" t="s">
        <v>1</v>
      </c>
      <c r="AP731" s="13"/>
      <c r="AQ731" s="14"/>
      <c r="AR731" s="15" t="s">
        <v>77</v>
      </c>
      <c r="AS731" s="13"/>
      <c r="AT731" s="14"/>
      <c r="AU731" s="15" t="s">
        <v>34</v>
      </c>
      <c r="AV731" s="516" t="s">
        <v>6</v>
      </c>
      <c r="AW731" s="516" t="s">
        <v>6</v>
      </c>
      <c r="AX731" s="516"/>
      <c r="AY731" s="516" t="s">
        <v>6</v>
      </c>
      <c r="AZ731" s="516" t="s">
        <v>6</v>
      </c>
      <c r="BA731" s="516"/>
      <c r="BB731" s="516" t="s">
        <v>6</v>
      </c>
      <c r="BC731" s="516" t="s">
        <v>6</v>
      </c>
      <c r="BD731" s="516"/>
      <c r="BE731" s="516" t="s">
        <v>6</v>
      </c>
      <c r="BF731" s="516" t="s">
        <v>6</v>
      </c>
      <c r="BG731" s="516"/>
      <c r="BH731" s="516" t="s">
        <v>6</v>
      </c>
      <c r="BI731" s="516" t="s">
        <v>6</v>
      </c>
      <c r="BJ731" s="516"/>
      <c r="BK731" s="516" t="s">
        <v>6</v>
      </c>
      <c r="BL731" s="516" t="s">
        <v>6</v>
      </c>
      <c r="BM731" s="516"/>
      <c r="BN731" s="516" t="s">
        <v>6</v>
      </c>
      <c r="BO731" s="516" t="s">
        <v>6</v>
      </c>
      <c r="BP731" s="516"/>
      <c r="BQ731" s="516" t="s">
        <v>6</v>
      </c>
      <c r="BR731" s="516" t="s">
        <v>6</v>
      </c>
      <c r="BS731" s="516"/>
      <c r="BT731" s="32"/>
      <c r="BU731" s="33"/>
      <c r="BV731" s="34"/>
      <c r="BW731" s="32"/>
      <c r="BX731" s="33"/>
      <c r="BY731" s="34"/>
      <c r="BZ731" s="35"/>
      <c r="CA731" s="24"/>
      <c r="CB731" s="36"/>
      <c r="CC731" s="33"/>
      <c r="CD731" s="37"/>
      <c r="CE731" s="36"/>
      <c r="CF731" s="38"/>
      <c r="CG731" s="39"/>
      <c r="CH731" s="457"/>
      <c r="CI731" s="23" t="s">
        <v>836</v>
      </c>
    </row>
    <row r="732" spans="1:87" ht="16.8" thickTop="1" thickBot="1" x14ac:dyDescent="0.35">
      <c r="A732" s="505" t="str">
        <f>IF(COUNTIF(B733:B735,"x")&gt;0,"x","")</f>
        <v/>
      </c>
      <c r="B732" s="57"/>
      <c r="C732" s="510" t="str">
        <f>A732</f>
        <v/>
      </c>
      <c r="D732" s="66">
        <f>ROWS(D733:D735)-1</f>
        <v>2</v>
      </c>
      <c r="E732" s="58" t="s">
        <v>1982</v>
      </c>
      <c r="F732" s="59"/>
      <c r="G732" s="301"/>
      <c r="H732" s="6"/>
      <c r="I732" s="18"/>
      <c r="J732" s="18"/>
      <c r="K732" s="18"/>
      <c r="L732" s="18"/>
      <c r="M732" s="18"/>
      <c r="N732" s="46"/>
      <c r="O732" s="60" t="s">
        <v>1983</v>
      </c>
      <c r="P732" s="61" t="s">
        <v>3309</v>
      </c>
      <c r="Q732" s="143"/>
      <c r="R732" s="63" t="str">
        <f>IF(COUNTIF(Q733:Q735,"?")&gt;0,"?",IF(AND(S732="◄",T732="►"),"◄►",IF(S732="◄","◄",IF(T732="►","►",""))))</f>
        <v>◄</v>
      </c>
      <c r="S732" s="64" t="str">
        <f>IF(SUM(S733:S735)+1=ROWS(S733:S735)-COUNTIF(S733:S735,"-"),"","◄")</f>
        <v>◄</v>
      </c>
      <c r="T732" s="65" t="str">
        <f>IF(SUM(T733:T735)&gt;0,"►","")</f>
        <v/>
      </c>
      <c r="U732" s="146"/>
      <c r="V732" s="63" t="str">
        <f>IF(COUNTIF(U733:U735,"?")&gt;0,"?",IF(AND(W732="◄",X732="►"),"◄►",IF(W732="◄","◄",IF(X732="►","►",""))))</f>
        <v>◄</v>
      </c>
      <c r="W732" s="64" t="str">
        <f>IF(SUM(W733:W735)+1=ROWS(W733:W735)-COUNTIF(W733:W735,"-"),"","◄")</f>
        <v>◄</v>
      </c>
      <c r="X732" s="65" t="str">
        <f>IF(SUM(X733:X735)&gt;0,"►","")</f>
        <v/>
      </c>
      <c r="Y732" s="66">
        <f>ROWS(Y733:Y735)-1</f>
        <v>2</v>
      </c>
      <c r="Z732" s="67">
        <f>SUM(Z733:Z735)-Z735</f>
        <v>0</v>
      </c>
      <c r="AA732" s="68" t="s">
        <v>840</v>
      </c>
      <c r="AB732" s="69"/>
      <c r="AC732" s="67">
        <f>SUM(AC733:AC735)-AC735</f>
        <v>0</v>
      </c>
      <c r="AD732" s="68" t="s">
        <v>840</v>
      </c>
      <c r="AE732" s="69"/>
      <c r="AF732" s="70" t="str">
        <f>IF(AG732="◄","◄",IF(AG732="ok","►",""))</f>
        <v>◄</v>
      </c>
      <c r="AG732" s="71" t="str">
        <f>IF(AG733&gt;0,"OK","◄")</f>
        <v>◄</v>
      </c>
      <c r="AH732" s="62" t="str">
        <f>IF(AND(AI732="◄",AJ732="►"),"◄?►",IF(AI732="◄","◄",IF(AJ732="►","►","")))</f>
        <v>◄</v>
      </c>
      <c r="AI732" s="64" t="str">
        <f>IF(AI733&gt;0,"","◄")</f>
        <v>◄</v>
      </c>
      <c r="AJ732" s="65" t="str">
        <f>IF(SUM(AJ733:AJ733)&gt;0,"►","")</f>
        <v/>
      </c>
      <c r="AK732" s="570">
        <f>G733</f>
        <v>24299</v>
      </c>
      <c r="AL732" s="572" t="str">
        <f>P732</f>
        <v xml:space="preserve"> ▬ folder Nr. 9 / 66 ▬</v>
      </c>
      <c r="AM732" s="43"/>
      <c r="AN732" s="1" t="str">
        <f>IF(AO732="","",IF(COUNTIF(AN733,"ok"),"","◄"))</f>
        <v>◄</v>
      </c>
      <c r="AO732" s="9" t="str">
        <f>IF(COUNTIF(AP732:BR732,"◄")&gt;0,"◄","")</f>
        <v>◄</v>
      </c>
      <c r="AP732" s="563" t="str">
        <f>IF(AP733="-","",IF(AP733&gt;0,"","◄"))</f>
        <v>◄</v>
      </c>
      <c r="AQ732" s="564"/>
      <c r="AR732" s="517">
        <f>IF(ISNONTEXT(AR733)=TRUE,"_",1)</f>
        <v>1</v>
      </c>
      <c r="AS732" s="563" t="str">
        <f>IF(AS733="-","",IF(AS733&gt;0,"","◄"))</f>
        <v>◄</v>
      </c>
      <c r="AT732" s="564"/>
      <c r="AU732" s="517">
        <f>IF(ISNONTEXT(AU733)=TRUE,"_",AR732+1)</f>
        <v>2</v>
      </c>
      <c r="AV732" s="563" t="str">
        <f>IF(AV733="-","",IF(AV733&gt;0,"","◄"))</f>
        <v>◄</v>
      </c>
      <c r="AW732" s="564"/>
      <c r="AX732" s="517">
        <f>IF(ISNONTEXT(AX733)=TRUE,"_",AU732+1)</f>
        <v>3</v>
      </c>
      <c r="AY732" s="563" t="str">
        <f>IF(AY733="-","",IF(AY733&gt;0,"","◄"))</f>
        <v>◄</v>
      </c>
      <c r="AZ732" s="564"/>
      <c r="BA732" s="517">
        <f>IF(ISNONTEXT(BA733)=TRUE,"_",AX732+1)</f>
        <v>4</v>
      </c>
      <c r="BB732" s="563" t="str">
        <f>IF(BB733="-","",IF(BB733&gt;0,"","◄"))</f>
        <v/>
      </c>
      <c r="BC732" s="564"/>
      <c r="BD732" s="517" t="str">
        <f>IF(ISNONTEXT(BD733)=TRUE,"_",BA732+1)</f>
        <v>_</v>
      </c>
      <c r="BE732" s="563" t="str">
        <f>IF(BE733="-","",IF(BE733&gt;0,"","◄"))</f>
        <v/>
      </c>
      <c r="BF732" s="564"/>
      <c r="BG732" s="517" t="str">
        <f>IF(ISNONTEXT(BG733)=TRUE,"_",BD732+1)</f>
        <v>_</v>
      </c>
      <c r="BH732" s="563" t="str">
        <f>IF(BH733="-","",IF(BH733&gt;0,"","◄"))</f>
        <v/>
      </c>
      <c r="BI732" s="564"/>
      <c r="BJ732" s="517" t="str">
        <f>IF(ISNONTEXT(BJ733)=TRUE,"_",BG732+1)</f>
        <v>_</v>
      </c>
      <c r="BK732" s="563" t="str">
        <f>IF(BK733="-","",IF(BK733&gt;0,"","◄"))</f>
        <v/>
      </c>
      <c r="BL732" s="564"/>
      <c r="BM732" s="517" t="str">
        <f>IF(ISNONTEXT(BM733)=TRUE,"_",BJ732+1)</f>
        <v>_</v>
      </c>
      <c r="BN732" s="563" t="str">
        <f>IF(BN733="-","",IF(BN733&gt;0,"","◄"))</f>
        <v/>
      </c>
      <c r="BO732" s="564"/>
      <c r="BP732" s="517" t="str">
        <f>IF(ISNONTEXT(BP733)=TRUE,"_",BM732+1)</f>
        <v>_</v>
      </c>
      <c r="BQ732" s="563" t="str">
        <f>IF(BQ733="-","",IF(BQ733&gt;0,"","◄"))</f>
        <v/>
      </c>
      <c r="BR732" s="564"/>
      <c r="BS732" s="517" t="str">
        <f>IF(ISNONTEXT(BS733)=TRUE,"_",BP732+1)</f>
        <v>_</v>
      </c>
      <c r="BT732" s="563" t="str">
        <f>IF(BT733="-","",IF(BT733&gt;0,"","◄"))</f>
        <v>◄</v>
      </c>
      <c r="BU732" s="564"/>
      <c r="BV732" s="517" t="str">
        <f>IF(ISNONTEXT(BV733)=TRUE,"_",1)</f>
        <v>_</v>
      </c>
      <c r="BW732" s="563" t="str">
        <f>IF(BW733="-","",IF(BW733&gt;0,"","◄"))</f>
        <v>◄</v>
      </c>
      <c r="BX732" s="564"/>
      <c r="BY732" s="517" t="str">
        <f>IF(ISNONTEXT(BY733)=TRUE,"_",BV732+1)</f>
        <v>_</v>
      </c>
      <c r="BZ732" s="26"/>
      <c r="CA732" s="24"/>
      <c r="CB732" s="25" t="str">
        <f>IF(CB733&gt;0,"►","")</f>
        <v/>
      </c>
      <c r="CC732" s="25" t="str">
        <f>IF(CC733&gt;0,"►","")</f>
        <v/>
      </c>
      <c r="CD732" s="517" t="str">
        <f>IF(ISNONTEXT(CD733)=TRUE,"_",1)</f>
        <v>_</v>
      </c>
      <c r="CE732" s="25" t="str">
        <f>IF(CE733&gt;0,"►","")</f>
        <v/>
      </c>
      <c r="CF732" s="25" t="str">
        <f>IF(CF733&gt;0,"►","")</f>
        <v/>
      </c>
      <c r="CG732" s="517" t="str">
        <f>IF(ISNONTEXT(CG733)=TRUE,"_",CD732+1)</f>
        <v>_</v>
      </c>
      <c r="CH732" s="66">
        <f>ROWS(CH733:CH735)-1</f>
        <v>2</v>
      </c>
      <c r="CI732" s="23" t="s">
        <v>836</v>
      </c>
    </row>
    <row r="733" spans="1:87" ht="15" thickBot="1" x14ac:dyDescent="0.35">
      <c r="A733" s="502"/>
      <c r="B733" s="117"/>
      <c r="C733" s="156">
        <f>B733</f>
        <v>0</v>
      </c>
      <c r="D733" s="457"/>
      <c r="E733" s="73"/>
      <c r="F733" s="74" t="s">
        <v>1984</v>
      </c>
      <c r="G733" s="300">
        <v>24299</v>
      </c>
      <c r="H733" s="76">
        <v>0.6</v>
      </c>
      <c r="I733" s="119"/>
      <c r="J733" s="119"/>
      <c r="K733" s="79"/>
      <c r="L733" s="79"/>
      <c r="M733" s="79"/>
      <c r="N733" s="80" t="s">
        <v>1985</v>
      </c>
      <c r="O733" s="81"/>
      <c r="P733" s="82"/>
      <c r="Q733" s="83" t="str">
        <f>IF(R733="?","?","")</f>
        <v/>
      </c>
      <c r="R733" s="83" t="str">
        <f>IF(AND(S733="",T733&gt;0),"?",IF(S733="","◄",IF(T733&gt;=1,"►","")))</f>
        <v>◄</v>
      </c>
      <c r="S733" s="84"/>
      <c r="T733" s="85"/>
      <c r="U733" s="83" t="str">
        <f>IF(V733="?","?","")</f>
        <v/>
      </c>
      <c r="V733" s="83" t="str">
        <f>IF(AND(W733="",X733&gt;0),"?",IF(W733="","◄",IF(X733&gt;=1,"►","")))</f>
        <v>◄</v>
      </c>
      <c r="W733" s="86"/>
      <c r="X733" s="85"/>
      <c r="Y733" s="457"/>
      <c r="Z733" s="87"/>
      <c r="AA733" s="521">
        <f>(S733*Z733)</f>
        <v>0</v>
      </c>
      <c r="AB733" s="520">
        <f>(T733*AA733)</f>
        <v>0</v>
      </c>
      <c r="AC733" s="88"/>
      <c r="AD733" s="519">
        <f>(W733*AC733)</f>
        <v>0</v>
      </c>
      <c r="AE733" s="518">
        <f>(X733*AD733)</f>
        <v>0</v>
      </c>
      <c r="AF733" s="89" t="str">
        <f>IF(AG733&gt;0,"ok","◄")</f>
        <v>◄</v>
      </c>
      <c r="AG733" s="90"/>
      <c r="AH733" s="89" t="str">
        <f>IF(AND(AI733="",AJ733&gt;0),"?",IF(AI733="","◄",IF(AJ733&gt;=1,"►","")))</f>
        <v>◄</v>
      </c>
      <c r="AI733" s="91"/>
      <c r="AJ733" s="92"/>
      <c r="AK733" s="586"/>
      <c r="AL733" s="587"/>
      <c r="AM733" s="43"/>
      <c r="AN733" s="3" t="s">
        <v>3</v>
      </c>
      <c r="AO733" s="12" t="s">
        <v>1</v>
      </c>
      <c r="AP733" s="13"/>
      <c r="AQ733" s="14"/>
      <c r="AR733" s="15" t="s">
        <v>48</v>
      </c>
      <c r="AS733" s="13"/>
      <c r="AT733" s="14"/>
      <c r="AU733" s="15" t="s">
        <v>78</v>
      </c>
      <c r="AV733" s="13"/>
      <c r="AW733" s="14"/>
      <c r="AX733" s="15" t="s">
        <v>15</v>
      </c>
      <c r="AY733" s="13"/>
      <c r="AZ733" s="14"/>
      <c r="BA733" s="15" t="s">
        <v>44</v>
      </c>
      <c r="BB733" s="516" t="s">
        <v>6</v>
      </c>
      <c r="BC733" s="516" t="s">
        <v>6</v>
      </c>
      <c r="BD733" s="516"/>
      <c r="BE733" s="516" t="s">
        <v>6</v>
      </c>
      <c r="BF733" s="516" t="s">
        <v>6</v>
      </c>
      <c r="BG733" s="516"/>
      <c r="BH733" s="516" t="s">
        <v>6</v>
      </c>
      <c r="BI733" s="516" t="s">
        <v>6</v>
      </c>
      <c r="BJ733" s="516"/>
      <c r="BK733" s="516" t="s">
        <v>6</v>
      </c>
      <c r="BL733" s="516" t="s">
        <v>6</v>
      </c>
      <c r="BM733" s="516"/>
      <c r="BN733" s="516" t="s">
        <v>6</v>
      </c>
      <c r="BO733" s="516" t="s">
        <v>6</v>
      </c>
      <c r="BP733" s="516"/>
      <c r="BQ733" s="516" t="s">
        <v>6</v>
      </c>
      <c r="BR733" s="516" t="s">
        <v>6</v>
      </c>
      <c r="BS733" s="516"/>
      <c r="BT733" s="32"/>
      <c r="BU733" s="33"/>
      <c r="BV733" s="34"/>
      <c r="BW733" s="32"/>
      <c r="BX733" s="33"/>
      <c r="BY733" s="34"/>
      <c r="BZ733" s="35"/>
      <c r="CA733" s="24"/>
      <c r="CB733" s="36"/>
      <c r="CC733" s="33"/>
      <c r="CD733" s="37"/>
      <c r="CE733" s="36"/>
      <c r="CF733" s="38"/>
      <c r="CG733" s="39"/>
      <c r="CH733" s="457"/>
      <c r="CI733" s="23" t="s">
        <v>836</v>
      </c>
    </row>
    <row r="734" spans="1:87" ht="15.6" thickTop="1" thickBot="1" x14ac:dyDescent="0.35">
      <c r="A734" s="502"/>
      <c r="B734" s="117"/>
      <c r="C734" s="156">
        <f>B734</f>
        <v>0</v>
      </c>
      <c r="D734" s="457"/>
      <c r="E734" s="73"/>
      <c r="F734" s="107" t="s">
        <v>1861</v>
      </c>
      <c r="G734" s="302">
        <v>24299</v>
      </c>
      <c r="H734" s="76" t="s">
        <v>1862</v>
      </c>
      <c r="I734" s="119"/>
      <c r="J734" s="119"/>
      <c r="K734" s="79"/>
      <c r="L734" s="79"/>
      <c r="M734" s="79"/>
      <c r="N734" s="80" t="s">
        <v>1986</v>
      </c>
      <c r="O734" s="81"/>
      <c r="P734" s="82"/>
      <c r="Q734" s="83" t="str">
        <f>IF(R734="?","?","")</f>
        <v/>
      </c>
      <c r="R734" s="83" t="str">
        <f>IF(AND(S734="",T734&gt;0),"?",IF(S734="","◄",IF(T734&gt;=1,"►","")))</f>
        <v>◄</v>
      </c>
      <c r="S734" s="84"/>
      <c r="T734" s="85"/>
      <c r="U734" s="83" t="str">
        <f>IF(V734="?","?","")</f>
        <v/>
      </c>
      <c r="V734" s="83" t="str">
        <f>IF(AND(W734="",X734&gt;0),"?",IF(W734="","◄",IF(X734&gt;=1,"►","")))</f>
        <v>◄</v>
      </c>
      <c r="W734" s="86"/>
      <c r="X734" s="85"/>
      <c r="Y734" s="457"/>
      <c r="Z734" s="87"/>
      <c r="AA734" s="521">
        <f>(S734*Z734)</f>
        <v>0</v>
      </c>
      <c r="AB734" s="520">
        <f>(T734*AA734)</f>
        <v>0</v>
      </c>
      <c r="AC734" s="88"/>
      <c r="AD734" s="519">
        <f>(W734*AC734)</f>
        <v>0</v>
      </c>
      <c r="AE734" s="518">
        <f>(X734*AD734)</f>
        <v>0</v>
      </c>
      <c r="AF734" s="44"/>
      <c r="AG734" s="45"/>
      <c r="AH734" s="44"/>
      <c r="AI734" s="45"/>
      <c r="AJ734" s="45"/>
      <c r="AK734" s="45"/>
      <c r="AL734" s="45"/>
      <c r="AM734" s="43"/>
      <c r="AN734" s="27" t="s">
        <v>6</v>
      </c>
      <c r="AO734" s="27" t="s">
        <v>6</v>
      </c>
      <c r="AP734" s="516"/>
      <c r="AQ734" s="516"/>
      <c r="AR734" s="516"/>
      <c r="AS734" s="516" t="s">
        <v>6</v>
      </c>
      <c r="AT734" s="516" t="s">
        <v>6</v>
      </c>
      <c r="AU734" s="516"/>
      <c r="AV734" s="516" t="s">
        <v>6</v>
      </c>
      <c r="AW734" s="516" t="s">
        <v>6</v>
      </c>
      <c r="AX734" s="516"/>
      <c r="AY734" s="516" t="s">
        <v>6</v>
      </c>
      <c r="AZ734" s="516" t="s">
        <v>6</v>
      </c>
      <c r="BA734" s="516"/>
      <c r="BB734" s="516" t="s">
        <v>6</v>
      </c>
      <c r="BC734" s="516" t="s">
        <v>6</v>
      </c>
      <c r="BD734" s="516"/>
      <c r="BE734" s="516" t="s">
        <v>6</v>
      </c>
      <c r="BF734" s="516" t="s">
        <v>6</v>
      </c>
      <c r="BG734" s="516"/>
      <c r="BH734" s="516" t="s">
        <v>6</v>
      </c>
      <c r="BI734" s="516" t="s">
        <v>6</v>
      </c>
      <c r="BJ734" s="516"/>
      <c r="BK734" s="516" t="s">
        <v>6</v>
      </c>
      <c r="BL734" s="516" t="s">
        <v>6</v>
      </c>
      <c r="BM734" s="516"/>
      <c r="BN734" s="516" t="s">
        <v>6</v>
      </c>
      <c r="BO734" s="516" t="s">
        <v>6</v>
      </c>
      <c r="BP734" s="516"/>
      <c r="BQ734" s="516" t="s">
        <v>6</v>
      </c>
      <c r="BR734" s="516" t="s">
        <v>6</v>
      </c>
      <c r="BS734" s="516"/>
      <c r="BT734" s="516"/>
      <c r="BU734" s="516"/>
      <c r="BV734" s="516"/>
      <c r="BW734" s="516"/>
      <c r="BX734" s="516"/>
      <c r="BY734" s="516"/>
      <c r="BZ734" s="28"/>
      <c r="CA734" s="24"/>
      <c r="CB734" s="29"/>
      <c r="CC734" s="29"/>
      <c r="CD734" s="30"/>
      <c r="CE734" s="29"/>
      <c r="CF734" s="29"/>
      <c r="CG734" s="31"/>
      <c r="CH734" s="457"/>
      <c r="CI734" s="23" t="s">
        <v>836</v>
      </c>
    </row>
    <row r="735" spans="1:87" ht="16.8" thickTop="1" thickBot="1" x14ac:dyDescent="0.35">
      <c r="A735" s="505" t="str">
        <f>IF(COUNTIF(B736:B744,"x")&gt;0,"x","")</f>
        <v/>
      </c>
      <c r="B735" s="57"/>
      <c r="C735" s="510" t="str">
        <f>A735</f>
        <v/>
      </c>
      <c r="D735" s="66">
        <f>ROWS(D736:D744)-1</f>
        <v>8</v>
      </c>
      <c r="E735" s="58" t="s">
        <v>1987</v>
      </c>
      <c r="F735" s="59"/>
      <c r="G735" s="301"/>
      <c r="H735" s="6"/>
      <c r="I735" s="18"/>
      <c r="J735" s="18"/>
      <c r="K735" s="18"/>
      <c r="L735" s="18"/>
      <c r="M735" s="18"/>
      <c r="N735" s="46"/>
      <c r="O735" s="60" t="s">
        <v>1988</v>
      </c>
      <c r="P735" s="61" t="s">
        <v>3310</v>
      </c>
      <c r="Q735" s="143"/>
      <c r="R735" s="63" t="str">
        <f>IF(COUNTIF(Q736:Q744,"?")&gt;0,"?",IF(AND(S735="◄",T735="►"),"◄►",IF(S735="◄","◄",IF(T735="►","►",""))))</f>
        <v>◄</v>
      </c>
      <c r="S735" s="64" t="str">
        <f>IF(SUM(S736:S744)+1=ROWS(S736:S744)-COUNTIF(S736:S744,"-"),"","◄")</f>
        <v>◄</v>
      </c>
      <c r="T735" s="65" t="str">
        <f>IF(SUM(T736:T744)&gt;0,"►","")</f>
        <v/>
      </c>
      <c r="U735" s="146"/>
      <c r="V735" s="63" t="str">
        <f>IF(COUNTIF(U736:U744,"?")&gt;0,"?",IF(AND(W735="◄",X735="►"),"◄►",IF(W735="◄","◄",IF(X735="►","►",""))))</f>
        <v>◄</v>
      </c>
      <c r="W735" s="64" t="str">
        <f>IF(SUM(W736:W744)+1=ROWS(W736:W744)-COUNTIF(W736:W744,"-"),"","◄")</f>
        <v>◄</v>
      </c>
      <c r="X735" s="65" t="str">
        <f>IF(SUM(X736:X744)&gt;0,"►","")</f>
        <v/>
      </c>
      <c r="Y735" s="66">
        <f>ROWS(Y736:Y744)-1</f>
        <v>8</v>
      </c>
      <c r="Z735" s="67">
        <f>SUM(Z736:Z744)-Z744</f>
        <v>0</v>
      </c>
      <c r="AA735" s="68" t="s">
        <v>840</v>
      </c>
      <c r="AB735" s="69"/>
      <c r="AC735" s="67">
        <f>SUM(AC736:AC744)-AC744</f>
        <v>0</v>
      </c>
      <c r="AD735" s="68" t="s">
        <v>840</v>
      </c>
      <c r="AE735" s="69"/>
      <c r="AF735" s="70" t="str">
        <f>IF(AG735="◄","◄",IF(AG735="ok","►",""))</f>
        <v>◄</v>
      </c>
      <c r="AG735" s="71" t="str">
        <f>IF(AG736&gt;0,"OK","◄")</f>
        <v>◄</v>
      </c>
      <c r="AH735" s="62" t="str">
        <f>IF(AND(AI735="◄",AJ735="►"),"◄?►",IF(AI735="◄","◄",IF(AJ735="►","►","")))</f>
        <v>◄</v>
      </c>
      <c r="AI735" s="64" t="str">
        <f>IF(AI736&gt;0,"","◄")</f>
        <v>◄</v>
      </c>
      <c r="AJ735" s="65" t="str">
        <f>IF(SUM(AJ736:AJ736)&gt;0,"►","")</f>
        <v/>
      </c>
      <c r="AK735" s="570">
        <f>G736</f>
        <v>24299</v>
      </c>
      <c r="AL735" s="572" t="str">
        <f>P735</f>
        <v xml:space="preserve"> ▬ folder Nr. 10 / 66 ▬</v>
      </c>
      <c r="AM735" s="43"/>
      <c r="AN735" s="1" t="str">
        <f>IF(AO735="","",IF(COUNTIF(AN736,"ok"),"","◄"))</f>
        <v>◄</v>
      </c>
      <c r="AO735" s="9" t="str">
        <f>IF(COUNTIF(AP735:BR735,"◄")&gt;0,"◄","")</f>
        <v>◄</v>
      </c>
      <c r="AP735" s="563" t="str">
        <f>IF(AP736="-","",IF(AP736&gt;0,"","◄"))</f>
        <v>◄</v>
      </c>
      <c r="AQ735" s="564"/>
      <c r="AR735" s="517">
        <f>IF(ISNONTEXT(AR736)=TRUE,"_",1)</f>
        <v>1</v>
      </c>
      <c r="AS735" s="563" t="str">
        <f>IF(AS736="-","",IF(AS736&gt;0,"","◄"))</f>
        <v>◄</v>
      </c>
      <c r="AT735" s="564"/>
      <c r="AU735" s="517">
        <f>IF(ISNONTEXT(AU736)=TRUE,"_",AR735+1)</f>
        <v>2</v>
      </c>
      <c r="AV735" s="563" t="str">
        <f>IF(AV736="-","",IF(AV736&gt;0,"","◄"))</f>
        <v>◄</v>
      </c>
      <c r="AW735" s="564"/>
      <c r="AX735" s="517">
        <f>IF(ISNONTEXT(AX736)=TRUE,"_",AU735+1)</f>
        <v>3</v>
      </c>
      <c r="AY735" s="563" t="str">
        <f>IF(AY736="-","",IF(AY736&gt;0,"","◄"))</f>
        <v>◄</v>
      </c>
      <c r="AZ735" s="564"/>
      <c r="BA735" s="517">
        <f>IF(ISNONTEXT(BA736)=TRUE,"_",AX735+1)</f>
        <v>4</v>
      </c>
      <c r="BB735" s="563" t="str">
        <f>IF(BB736="-","",IF(BB736&gt;0,"","◄"))</f>
        <v>◄</v>
      </c>
      <c r="BC735" s="564"/>
      <c r="BD735" s="517">
        <f>IF(ISNONTEXT(BD736)=TRUE,"_",BA735+1)</f>
        <v>5</v>
      </c>
      <c r="BE735" s="563" t="str">
        <f>IF(BE736="-","",IF(BE736&gt;0,"","◄"))</f>
        <v>◄</v>
      </c>
      <c r="BF735" s="564"/>
      <c r="BG735" s="517">
        <f>IF(ISNONTEXT(BG736)=TRUE,"_",BD735+1)</f>
        <v>6</v>
      </c>
      <c r="BH735" s="563" t="str">
        <f>IF(BH736="-","",IF(BH736&gt;0,"","◄"))</f>
        <v>◄</v>
      </c>
      <c r="BI735" s="564"/>
      <c r="BJ735" s="517">
        <f>IF(ISNONTEXT(BJ736)=TRUE,"_",BG735+1)</f>
        <v>7</v>
      </c>
      <c r="BK735" s="563" t="str">
        <f>IF(BK736="-","",IF(BK736&gt;0,"","◄"))</f>
        <v>◄</v>
      </c>
      <c r="BL735" s="564"/>
      <c r="BM735" s="517">
        <f>IF(ISNONTEXT(BM736)=TRUE,"_",BJ735+1)</f>
        <v>8</v>
      </c>
      <c r="BN735" s="563" t="str">
        <f>IF(BN736="-","",IF(BN736&gt;0,"","◄"))</f>
        <v>◄</v>
      </c>
      <c r="BO735" s="564"/>
      <c r="BP735" s="517">
        <f>IF(ISNONTEXT(BP736)=TRUE,"_",BM735+1)</f>
        <v>9</v>
      </c>
      <c r="BQ735" s="563" t="str">
        <f>IF(BQ736="-","",IF(BQ736&gt;0,"","◄"))</f>
        <v/>
      </c>
      <c r="BR735" s="564"/>
      <c r="BS735" s="517" t="str">
        <f>IF(ISNONTEXT(BS736)=TRUE,"_",BP735+1)</f>
        <v>_</v>
      </c>
      <c r="BT735" s="563" t="str">
        <f>IF(BT736="-","",IF(BT736&gt;0,"","◄"))</f>
        <v>◄</v>
      </c>
      <c r="BU735" s="564"/>
      <c r="BV735" s="517" t="str">
        <f>IF(ISNONTEXT(BV736)=TRUE,"_",1)</f>
        <v>_</v>
      </c>
      <c r="BW735" s="563" t="str">
        <f>IF(BW736="-","",IF(BW736&gt;0,"","◄"))</f>
        <v>◄</v>
      </c>
      <c r="BX735" s="564"/>
      <c r="BY735" s="517" t="str">
        <f>IF(ISNONTEXT(BY736)=TRUE,"_",BV735+1)</f>
        <v>_</v>
      </c>
      <c r="BZ735" s="26"/>
      <c r="CA735" s="24"/>
      <c r="CB735" s="25" t="str">
        <f>IF(CB736&gt;0,"►","")</f>
        <v/>
      </c>
      <c r="CC735" s="25" t="str">
        <f>IF(CC736&gt;0,"►","")</f>
        <v/>
      </c>
      <c r="CD735" s="517" t="str">
        <f>IF(ISNONTEXT(CD736)=TRUE,"_",1)</f>
        <v>_</v>
      </c>
      <c r="CE735" s="25" t="str">
        <f>IF(CE736&gt;0,"►","")</f>
        <v/>
      </c>
      <c r="CF735" s="25" t="str">
        <f>IF(CF736&gt;0,"►","")</f>
        <v/>
      </c>
      <c r="CG735" s="517" t="str">
        <f>IF(ISNONTEXT(CG736)=TRUE,"_",CD735+1)</f>
        <v>_</v>
      </c>
      <c r="CH735" s="66">
        <f>ROWS(CH736:CH744)-1</f>
        <v>8</v>
      </c>
      <c r="CI735" s="23" t="s">
        <v>836</v>
      </c>
    </row>
    <row r="736" spans="1:87" ht="15" thickBot="1" x14ac:dyDescent="0.35">
      <c r="A736" s="502"/>
      <c r="B736" s="117"/>
      <c r="C736" s="156">
        <f t="shared" ref="C736:C743" si="346">B736</f>
        <v>0</v>
      </c>
      <c r="D736" s="457"/>
      <c r="E736" s="73"/>
      <c r="F736" s="74" t="s">
        <v>1989</v>
      </c>
      <c r="G736" s="300">
        <v>24299</v>
      </c>
      <c r="H736" s="76">
        <v>0.6</v>
      </c>
      <c r="I736" s="122" t="s">
        <v>864</v>
      </c>
      <c r="J736" s="100">
        <v>0.4</v>
      </c>
      <c r="K736" s="79"/>
      <c r="L736" s="79"/>
      <c r="M736" s="79"/>
      <c r="N736" s="80" t="s">
        <v>1990</v>
      </c>
      <c r="O736" s="81"/>
      <c r="P736" s="82"/>
      <c r="Q736" s="83" t="str">
        <f t="shared" ref="Q736:Q743" si="347">IF(R736="?","?","")</f>
        <v/>
      </c>
      <c r="R736" s="83" t="str">
        <f t="shared" ref="R736:R743" si="348">IF(AND(S736="",T736&gt;0),"?",IF(S736="","◄",IF(T736&gt;=1,"►","")))</f>
        <v>◄</v>
      </c>
      <c r="S736" s="84"/>
      <c r="T736" s="85"/>
      <c r="U736" s="83" t="str">
        <f t="shared" ref="U736:U743" si="349">IF(V736="?","?","")</f>
        <v/>
      </c>
      <c r="V736" s="83" t="str">
        <f t="shared" ref="V736:V743" si="350">IF(AND(W736="",X736&gt;0),"?",IF(W736="","◄",IF(X736&gt;=1,"►","")))</f>
        <v>◄</v>
      </c>
      <c r="W736" s="86"/>
      <c r="X736" s="85"/>
      <c r="Y736" s="457"/>
      <c r="Z736" s="87"/>
      <c r="AA736" s="521">
        <f t="shared" ref="AA736:AB743" si="351">(S736*Z736)</f>
        <v>0</v>
      </c>
      <c r="AB736" s="520">
        <f t="shared" si="351"/>
        <v>0</v>
      </c>
      <c r="AC736" s="88"/>
      <c r="AD736" s="519">
        <f t="shared" ref="AD736:AE743" si="352">(W736*AC736)</f>
        <v>0</v>
      </c>
      <c r="AE736" s="518">
        <f t="shared" si="352"/>
        <v>0</v>
      </c>
      <c r="AF736" s="89" t="str">
        <f>IF(AG736&gt;0,"ok","◄")</f>
        <v>◄</v>
      </c>
      <c r="AG736" s="90"/>
      <c r="AH736" s="89" t="str">
        <f>IF(AND(AI736="",AJ736&gt;0),"?",IF(AI736="","◄",IF(AJ736&gt;=1,"►","")))</f>
        <v>◄</v>
      </c>
      <c r="AI736" s="91"/>
      <c r="AJ736" s="92"/>
      <c r="AK736" s="586"/>
      <c r="AL736" s="587"/>
      <c r="AM736" s="43"/>
      <c r="AN736" s="3" t="s">
        <v>3</v>
      </c>
      <c r="AO736" s="12" t="s">
        <v>1</v>
      </c>
      <c r="AP736" s="13"/>
      <c r="AQ736" s="14"/>
      <c r="AR736" s="15" t="s">
        <v>8</v>
      </c>
      <c r="AS736" s="13"/>
      <c r="AT736" s="14"/>
      <c r="AU736" s="15" t="s">
        <v>79</v>
      </c>
      <c r="AV736" s="13"/>
      <c r="AW736" s="14"/>
      <c r="AX736" s="15" t="s">
        <v>79</v>
      </c>
      <c r="AY736" s="13"/>
      <c r="AZ736" s="14"/>
      <c r="BA736" s="15" t="s">
        <v>80</v>
      </c>
      <c r="BB736" s="13"/>
      <c r="BC736" s="14"/>
      <c r="BD736" s="15" t="s">
        <v>81</v>
      </c>
      <c r="BE736" s="13"/>
      <c r="BF736" s="14"/>
      <c r="BG736" s="15" t="s">
        <v>82</v>
      </c>
      <c r="BH736" s="13"/>
      <c r="BI736" s="14"/>
      <c r="BJ736" s="15" t="s">
        <v>13</v>
      </c>
      <c r="BK736" s="13"/>
      <c r="BL736" s="14"/>
      <c r="BM736" s="15" t="s">
        <v>83</v>
      </c>
      <c r="BN736" s="13"/>
      <c r="BO736" s="14"/>
      <c r="BP736" s="15" t="s">
        <v>45</v>
      </c>
      <c r="BQ736" s="516" t="s">
        <v>6</v>
      </c>
      <c r="BR736" s="516" t="s">
        <v>6</v>
      </c>
      <c r="BS736" s="516"/>
      <c r="BT736" s="32"/>
      <c r="BU736" s="33"/>
      <c r="BV736" s="34"/>
      <c r="BW736" s="32"/>
      <c r="BX736" s="33"/>
      <c r="BY736" s="34"/>
      <c r="BZ736" s="35"/>
      <c r="CA736" s="24"/>
      <c r="CB736" s="36"/>
      <c r="CC736" s="33"/>
      <c r="CD736" s="37"/>
      <c r="CE736" s="36"/>
      <c r="CF736" s="38"/>
      <c r="CG736" s="39"/>
      <c r="CH736" s="457"/>
      <c r="CI736" s="23" t="s">
        <v>836</v>
      </c>
    </row>
    <row r="737" spans="1:87" ht="15.6" thickTop="1" thickBot="1" x14ac:dyDescent="0.35">
      <c r="A737" s="502"/>
      <c r="B737" s="117"/>
      <c r="C737" s="156">
        <f t="shared" si="346"/>
        <v>0</v>
      </c>
      <c r="D737" s="457"/>
      <c r="E737" s="73"/>
      <c r="F737" s="93">
        <v>1386</v>
      </c>
      <c r="G737" s="302">
        <v>24299</v>
      </c>
      <c r="H737" s="76">
        <v>1</v>
      </c>
      <c r="I737" s="122" t="s">
        <v>864</v>
      </c>
      <c r="J737" s="100">
        <v>0.5</v>
      </c>
      <c r="K737" s="79"/>
      <c r="L737" s="79"/>
      <c r="M737" s="79"/>
      <c r="N737" s="80" t="s">
        <v>1991</v>
      </c>
      <c r="O737" s="81"/>
      <c r="P737" s="82"/>
      <c r="Q737" s="83" t="str">
        <f t="shared" si="347"/>
        <v/>
      </c>
      <c r="R737" s="83" t="str">
        <f t="shared" si="348"/>
        <v>◄</v>
      </c>
      <c r="S737" s="84"/>
      <c r="T737" s="85"/>
      <c r="U737" s="83" t="str">
        <f t="shared" si="349"/>
        <v/>
      </c>
      <c r="V737" s="83" t="str">
        <f t="shared" si="350"/>
        <v>◄</v>
      </c>
      <c r="W737" s="86"/>
      <c r="X737" s="85"/>
      <c r="Y737" s="457"/>
      <c r="Z737" s="87"/>
      <c r="AA737" s="521">
        <f t="shared" si="351"/>
        <v>0</v>
      </c>
      <c r="AB737" s="520">
        <f t="shared" si="351"/>
        <v>0</v>
      </c>
      <c r="AC737" s="88"/>
      <c r="AD737" s="519">
        <f t="shared" si="352"/>
        <v>0</v>
      </c>
      <c r="AE737" s="518">
        <f t="shared" si="352"/>
        <v>0</v>
      </c>
      <c r="AF737" s="44"/>
      <c r="AG737" s="45"/>
      <c r="AH737" s="44"/>
      <c r="AI737" s="45"/>
      <c r="AJ737" s="45"/>
      <c r="AK737" s="45"/>
      <c r="AL737" s="45"/>
      <c r="AM737" s="43"/>
      <c r="AN737" s="27" t="s">
        <v>6</v>
      </c>
      <c r="AO737" s="27" t="s">
        <v>6</v>
      </c>
      <c r="AP737" s="516"/>
      <c r="AQ737" s="516"/>
      <c r="AR737" s="516"/>
      <c r="AS737" s="516" t="s">
        <v>6</v>
      </c>
      <c r="AT737" s="516" t="s">
        <v>6</v>
      </c>
      <c r="AU737" s="516"/>
      <c r="AV737" s="516" t="s">
        <v>6</v>
      </c>
      <c r="AW737" s="516" t="s">
        <v>6</v>
      </c>
      <c r="AX737" s="516"/>
      <c r="AY737" s="516" t="s">
        <v>6</v>
      </c>
      <c r="AZ737" s="516" t="s">
        <v>6</v>
      </c>
      <c r="BA737" s="516"/>
      <c r="BB737" s="516" t="s">
        <v>6</v>
      </c>
      <c r="BC737" s="516" t="s">
        <v>6</v>
      </c>
      <c r="BD737" s="516"/>
      <c r="BE737" s="516" t="s">
        <v>6</v>
      </c>
      <c r="BF737" s="516" t="s">
        <v>6</v>
      </c>
      <c r="BG737" s="516"/>
      <c r="BH737" s="516" t="s">
        <v>6</v>
      </c>
      <c r="BI737" s="516" t="s">
        <v>6</v>
      </c>
      <c r="BJ737" s="516"/>
      <c r="BK737" s="516" t="s">
        <v>6</v>
      </c>
      <c r="BL737" s="516" t="s">
        <v>6</v>
      </c>
      <c r="BM737" s="516"/>
      <c r="BN737" s="516" t="s">
        <v>6</v>
      </c>
      <c r="BO737" s="516" t="s">
        <v>6</v>
      </c>
      <c r="BP737" s="516"/>
      <c r="BQ737" s="516" t="s">
        <v>6</v>
      </c>
      <c r="BR737" s="516" t="s">
        <v>6</v>
      </c>
      <c r="BS737" s="516"/>
      <c r="BT737" s="516"/>
      <c r="BU737" s="516"/>
      <c r="BV737" s="516"/>
      <c r="BW737" s="516"/>
      <c r="BX737" s="516"/>
      <c r="BY737" s="516"/>
      <c r="BZ737" s="28"/>
      <c r="CA737" s="24"/>
      <c r="CB737" s="29"/>
      <c r="CC737" s="29"/>
      <c r="CD737" s="30"/>
      <c r="CE737" s="29"/>
      <c r="CF737" s="29"/>
      <c r="CG737" s="31"/>
      <c r="CH737" s="457"/>
      <c r="CI737" s="23" t="s">
        <v>836</v>
      </c>
    </row>
    <row r="738" spans="1:87" ht="15.6" thickTop="1" thickBot="1" x14ac:dyDescent="0.35">
      <c r="A738" s="502"/>
      <c r="B738" s="117"/>
      <c r="C738" s="156">
        <f t="shared" si="346"/>
        <v>0</v>
      </c>
      <c r="D738" s="457"/>
      <c r="E738" s="73"/>
      <c r="F738" s="93">
        <v>1387</v>
      </c>
      <c r="G738" s="302">
        <v>24299</v>
      </c>
      <c r="H738" s="76">
        <v>2</v>
      </c>
      <c r="I738" s="122" t="s">
        <v>864</v>
      </c>
      <c r="J738" s="100">
        <v>1</v>
      </c>
      <c r="K738" s="79"/>
      <c r="L738" s="79"/>
      <c r="M738" s="79"/>
      <c r="N738" s="80" t="s">
        <v>1992</v>
      </c>
      <c r="O738" s="81"/>
      <c r="P738" s="82"/>
      <c r="Q738" s="83" t="str">
        <f t="shared" si="347"/>
        <v/>
      </c>
      <c r="R738" s="83" t="str">
        <f t="shared" si="348"/>
        <v>◄</v>
      </c>
      <c r="S738" s="84"/>
      <c r="T738" s="85"/>
      <c r="U738" s="83" t="str">
        <f t="shared" si="349"/>
        <v/>
      </c>
      <c r="V738" s="83" t="str">
        <f t="shared" si="350"/>
        <v>◄</v>
      </c>
      <c r="W738" s="86"/>
      <c r="X738" s="85"/>
      <c r="Y738" s="457"/>
      <c r="Z738" s="87"/>
      <c r="AA738" s="521">
        <f t="shared" si="351"/>
        <v>0</v>
      </c>
      <c r="AB738" s="520">
        <f t="shared" si="351"/>
        <v>0</v>
      </c>
      <c r="AC738" s="88"/>
      <c r="AD738" s="519">
        <f t="shared" si="352"/>
        <v>0</v>
      </c>
      <c r="AE738" s="518">
        <f t="shared" si="352"/>
        <v>0</v>
      </c>
      <c r="AF738" s="44"/>
      <c r="AG738" s="45"/>
      <c r="AH738" s="44"/>
      <c r="AI738" s="45"/>
      <c r="AJ738" s="45"/>
      <c r="AK738" s="45"/>
      <c r="AL738" s="45"/>
      <c r="AM738" s="43"/>
      <c r="AN738" s="27" t="s">
        <v>6</v>
      </c>
      <c r="AO738" s="27" t="s">
        <v>6</v>
      </c>
      <c r="AP738" s="516"/>
      <c r="AQ738" s="516"/>
      <c r="AR738" s="516"/>
      <c r="AS738" s="516" t="s">
        <v>6</v>
      </c>
      <c r="AT738" s="516" t="s">
        <v>6</v>
      </c>
      <c r="AU738" s="516"/>
      <c r="AV738" s="516" t="s">
        <v>6</v>
      </c>
      <c r="AW738" s="516" t="s">
        <v>6</v>
      </c>
      <c r="AX738" s="516"/>
      <c r="AY738" s="516" t="s">
        <v>6</v>
      </c>
      <c r="AZ738" s="516" t="s">
        <v>6</v>
      </c>
      <c r="BA738" s="516"/>
      <c r="BB738" s="516" t="s">
        <v>6</v>
      </c>
      <c r="BC738" s="516" t="s">
        <v>6</v>
      </c>
      <c r="BD738" s="516"/>
      <c r="BE738" s="516" t="s">
        <v>6</v>
      </c>
      <c r="BF738" s="516" t="s">
        <v>6</v>
      </c>
      <c r="BG738" s="516"/>
      <c r="BH738" s="516" t="s">
        <v>6</v>
      </c>
      <c r="BI738" s="516" t="s">
        <v>6</v>
      </c>
      <c r="BJ738" s="516"/>
      <c r="BK738" s="516" t="s">
        <v>6</v>
      </c>
      <c r="BL738" s="516" t="s">
        <v>6</v>
      </c>
      <c r="BM738" s="516"/>
      <c r="BN738" s="516" t="s">
        <v>6</v>
      </c>
      <c r="BO738" s="516" t="s">
        <v>6</v>
      </c>
      <c r="BP738" s="516"/>
      <c r="BQ738" s="516" t="s">
        <v>6</v>
      </c>
      <c r="BR738" s="516" t="s">
        <v>6</v>
      </c>
      <c r="BS738" s="516"/>
      <c r="BT738" s="516"/>
      <c r="BU738" s="516"/>
      <c r="BV738" s="516"/>
      <c r="BW738" s="516"/>
      <c r="BX738" s="516"/>
      <c r="BY738" s="516"/>
      <c r="BZ738" s="28"/>
      <c r="CA738" s="24"/>
      <c r="CB738" s="29"/>
      <c r="CC738" s="29"/>
      <c r="CD738" s="30"/>
      <c r="CE738" s="29"/>
      <c r="CF738" s="29"/>
      <c r="CG738" s="31"/>
      <c r="CH738" s="457"/>
      <c r="CI738" s="23" t="s">
        <v>836</v>
      </c>
    </row>
    <row r="739" spans="1:87" ht="15.6" thickTop="1" thickBot="1" x14ac:dyDescent="0.35">
      <c r="A739" s="502"/>
      <c r="B739" s="117"/>
      <c r="C739" s="156">
        <f t="shared" si="346"/>
        <v>0</v>
      </c>
      <c r="D739" s="457"/>
      <c r="E739" s="73"/>
      <c r="F739" s="93">
        <v>1388</v>
      </c>
      <c r="G739" s="302">
        <v>24299</v>
      </c>
      <c r="H739" s="76">
        <v>10</v>
      </c>
      <c r="I739" s="122" t="s">
        <v>864</v>
      </c>
      <c r="J739" s="100">
        <v>4.5</v>
      </c>
      <c r="K739" s="79"/>
      <c r="L739" s="79"/>
      <c r="M739" s="79"/>
      <c r="N739" s="80" t="s">
        <v>1993</v>
      </c>
      <c r="O739" s="81"/>
      <c r="P739" s="82"/>
      <c r="Q739" s="83" t="str">
        <f t="shared" si="347"/>
        <v/>
      </c>
      <c r="R739" s="83" t="str">
        <f t="shared" si="348"/>
        <v>◄</v>
      </c>
      <c r="S739" s="84"/>
      <c r="T739" s="85"/>
      <c r="U739" s="83" t="str">
        <f t="shared" si="349"/>
        <v/>
      </c>
      <c r="V739" s="83" t="str">
        <f t="shared" si="350"/>
        <v>◄</v>
      </c>
      <c r="W739" s="86"/>
      <c r="X739" s="85"/>
      <c r="Y739" s="457"/>
      <c r="Z739" s="87"/>
      <c r="AA739" s="521">
        <f t="shared" si="351"/>
        <v>0</v>
      </c>
      <c r="AB739" s="520">
        <f t="shared" si="351"/>
        <v>0</v>
      </c>
      <c r="AC739" s="88"/>
      <c r="AD739" s="519">
        <f t="shared" si="352"/>
        <v>0</v>
      </c>
      <c r="AE739" s="518">
        <f t="shared" si="352"/>
        <v>0</v>
      </c>
      <c r="AF739" s="44"/>
      <c r="AG739" s="45"/>
      <c r="AH739" s="44"/>
      <c r="AI739" s="45"/>
      <c r="AJ739" s="45"/>
      <c r="AK739" s="45"/>
      <c r="AL739" s="45"/>
      <c r="AM739" s="43"/>
      <c r="AN739" s="27" t="s">
        <v>6</v>
      </c>
      <c r="AO739" s="27" t="s">
        <v>6</v>
      </c>
      <c r="AP739" s="516"/>
      <c r="AQ739" s="516"/>
      <c r="AR739" s="516"/>
      <c r="AS739" s="516" t="s">
        <v>6</v>
      </c>
      <c r="AT739" s="516" t="s">
        <v>6</v>
      </c>
      <c r="AU739" s="516"/>
      <c r="AV739" s="516" t="s">
        <v>6</v>
      </c>
      <c r="AW739" s="516" t="s">
        <v>6</v>
      </c>
      <c r="AX739" s="516"/>
      <c r="AY739" s="516" t="s">
        <v>6</v>
      </c>
      <c r="AZ739" s="516" t="s">
        <v>6</v>
      </c>
      <c r="BA739" s="516"/>
      <c r="BB739" s="516" t="s">
        <v>6</v>
      </c>
      <c r="BC739" s="516" t="s">
        <v>6</v>
      </c>
      <c r="BD739" s="516"/>
      <c r="BE739" s="516" t="s">
        <v>6</v>
      </c>
      <c r="BF739" s="516" t="s">
        <v>6</v>
      </c>
      <c r="BG739" s="516"/>
      <c r="BH739" s="516" t="s">
        <v>6</v>
      </c>
      <c r="BI739" s="516" t="s">
        <v>6</v>
      </c>
      <c r="BJ739" s="516"/>
      <c r="BK739" s="516" t="s">
        <v>6</v>
      </c>
      <c r="BL739" s="516" t="s">
        <v>6</v>
      </c>
      <c r="BM739" s="516"/>
      <c r="BN739" s="516" t="s">
        <v>6</v>
      </c>
      <c r="BO739" s="516" t="s">
        <v>6</v>
      </c>
      <c r="BP739" s="516"/>
      <c r="BQ739" s="516" t="s">
        <v>6</v>
      </c>
      <c r="BR739" s="516" t="s">
        <v>6</v>
      </c>
      <c r="BS739" s="516"/>
      <c r="BT739" s="516"/>
      <c r="BU739" s="516"/>
      <c r="BV739" s="516"/>
      <c r="BW739" s="516"/>
      <c r="BX739" s="516"/>
      <c r="BY739" s="516"/>
      <c r="BZ739" s="28"/>
      <c r="CA739" s="24"/>
      <c r="CB739" s="29"/>
      <c r="CC739" s="29"/>
      <c r="CD739" s="30"/>
      <c r="CE739" s="29"/>
      <c r="CF739" s="29"/>
      <c r="CG739" s="31"/>
      <c r="CH739" s="457"/>
      <c r="CI739" s="23" t="s">
        <v>836</v>
      </c>
    </row>
    <row r="740" spans="1:87" ht="15.6" thickTop="1" thickBot="1" x14ac:dyDescent="0.35">
      <c r="A740" s="502"/>
      <c r="B740" s="117"/>
      <c r="C740" s="156">
        <f t="shared" si="346"/>
        <v>0</v>
      </c>
      <c r="D740" s="457"/>
      <c r="E740" s="179" t="s">
        <v>1721</v>
      </c>
      <c r="F740" s="194" t="s">
        <v>1989</v>
      </c>
      <c r="G740" s="300">
        <v>24299</v>
      </c>
      <c r="H740" s="76">
        <v>12</v>
      </c>
      <c r="I740" s="122" t="s">
        <v>864</v>
      </c>
      <c r="J740" s="100">
        <v>8</v>
      </c>
      <c r="K740" s="79"/>
      <c r="L740" s="79"/>
      <c r="M740" s="79"/>
      <c r="N740" s="113" t="s">
        <v>1990</v>
      </c>
      <c r="O740" s="81"/>
      <c r="P740" s="82"/>
      <c r="Q740" s="83" t="str">
        <f t="shared" si="347"/>
        <v/>
      </c>
      <c r="R740" s="83" t="str">
        <f t="shared" si="348"/>
        <v>◄</v>
      </c>
      <c r="S740" s="84"/>
      <c r="T740" s="85"/>
      <c r="U740" s="83" t="str">
        <f t="shared" si="349"/>
        <v/>
      </c>
      <c r="V740" s="83" t="str">
        <f t="shared" si="350"/>
        <v>◄</v>
      </c>
      <c r="W740" s="86"/>
      <c r="X740" s="85"/>
      <c r="Y740" s="457"/>
      <c r="Z740" s="87"/>
      <c r="AA740" s="521">
        <f t="shared" si="351"/>
        <v>0</v>
      </c>
      <c r="AB740" s="520">
        <f t="shared" si="351"/>
        <v>0</v>
      </c>
      <c r="AC740" s="88"/>
      <c r="AD740" s="519">
        <f t="shared" si="352"/>
        <v>0</v>
      </c>
      <c r="AE740" s="518">
        <f t="shared" si="352"/>
        <v>0</v>
      </c>
      <c r="AF740" s="44"/>
      <c r="AG740" s="45"/>
      <c r="AH740" s="44"/>
      <c r="AI740" s="45"/>
      <c r="AJ740" s="45"/>
      <c r="AK740" s="45"/>
      <c r="AL740" s="45"/>
      <c r="AM740" s="43"/>
      <c r="AN740" s="27" t="s">
        <v>6</v>
      </c>
      <c r="AO740" s="27" t="s">
        <v>6</v>
      </c>
      <c r="AP740" s="516"/>
      <c r="AQ740" s="516"/>
      <c r="AR740" s="516"/>
      <c r="AS740" s="516" t="s">
        <v>6</v>
      </c>
      <c r="AT740" s="516" t="s">
        <v>6</v>
      </c>
      <c r="AU740" s="516"/>
      <c r="AV740" s="516" t="s">
        <v>6</v>
      </c>
      <c r="AW740" s="516" t="s">
        <v>6</v>
      </c>
      <c r="AX740" s="516"/>
      <c r="AY740" s="516" t="s">
        <v>6</v>
      </c>
      <c r="AZ740" s="516" t="s">
        <v>6</v>
      </c>
      <c r="BA740" s="516"/>
      <c r="BB740" s="516" t="s">
        <v>6</v>
      </c>
      <c r="BC740" s="516" t="s">
        <v>6</v>
      </c>
      <c r="BD740" s="516"/>
      <c r="BE740" s="516" t="s">
        <v>6</v>
      </c>
      <c r="BF740" s="516" t="s">
        <v>6</v>
      </c>
      <c r="BG740" s="516"/>
      <c r="BH740" s="516" t="s">
        <v>6</v>
      </c>
      <c r="BI740" s="516" t="s">
        <v>6</v>
      </c>
      <c r="BJ740" s="516"/>
      <c r="BK740" s="516" t="s">
        <v>6</v>
      </c>
      <c r="BL740" s="516" t="s">
        <v>6</v>
      </c>
      <c r="BM740" s="516"/>
      <c r="BN740" s="516" t="s">
        <v>6</v>
      </c>
      <c r="BO740" s="516" t="s">
        <v>6</v>
      </c>
      <c r="BP740" s="516"/>
      <c r="BQ740" s="516" t="s">
        <v>6</v>
      </c>
      <c r="BR740" s="516" t="s">
        <v>6</v>
      </c>
      <c r="BS740" s="516"/>
      <c r="BT740" s="516"/>
      <c r="BU740" s="516"/>
      <c r="BV740" s="516"/>
      <c r="BW740" s="516"/>
      <c r="BX740" s="516"/>
      <c r="BY740" s="516"/>
      <c r="BZ740" s="28"/>
      <c r="CA740" s="24"/>
      <c r="CB740" s="29"/>
      <c r="CC740" s="29"/>
      <c r="CD740" s="30"/>
      <c r="CE740" s="29"/>
      <c r="CF740" s="29"/>
      <c r="CG740" s="31"/>
      <c r="CH740" s="457"/>
      <c r="CI740" s="23" t="s">
        <v>836</v>
      </c>
    </row>
    <row r="741" spans="1:87" ht="15.6" thickTop="1" thickBot="1" x14ac:dyDescent="0.35">
      <c r="A741" s="502"/>
      <c r="B741" s="117"/>
      <c r="C741" s="156">
        <f t="shared" si="346"/>
        <v>0</v>
      </c>
      <c r="D741" s="457"/>
      <c r="E741" s="179" t="s">
        <v>1721</v>
      </c>
      <c r="F741" s="194">
        <v>1386</v>
      </c>
      <c r="G741" s="300">
        <v>24299</v>
      </c>
      <c r="H741" s="76">
        <v>20</v>
      </c>
      <c r="I741" s="122" t="s">
        <v>864</v>
      </c>
      <c r="J741" s="100">
        <v>10</v>
      </c>
      <c r="K741" s="79"/>
      <c r="L741" s="79"/>
      <c r="M741" s="79"/>
      <c r="N741" s="113" t="s">
        <v>1991</v>
      </c>
      <c r="O741" s="81"/>
      <c r="P741" s="82"/>
      <c r="Q741" s="83" t="str">
        <f t="shared" si="347"/>
        <v/>
      </c>
      <c r="R741" s="83" t="str">
        <f t="shared" si="348"/>
        <v>◄</v>
      </c>
      <c r="S741" s="84"/>
      <c r="T741" s="85"/>
      <c r="U741" s="83" t="str">
        <f t="shared" si="349"/>
        <v/>
      </c>
      <c r="V741" s="83" t="str">
        <f t="shared" si="350"/>
        <v>◄</v>
      </c>
      <c r="W741" s="86"/>
      <c r="X741" s="85"/>
      <c r="Y741" s="457"/>
      <c r="Z741" s="87"/>
      <c r="AA741" s="521">
        <f t="shared" si="351"/>
        <v>0</v>
      </c>
      <c r="AB741" s="520">
        <f t="shared" si="351"/>
        <v>0</v>
      </c>
      <c r="AC741" s="88"/>
      <c r="AD741" s="519">
        <f t="shared" si="352"/>
        <v>0</v>
      </c>
      <c r="AE741" s="518">
        <f t="shared" si="352"/>
        <v>0</v>
      </c>
      <c r="AF741" s="44"/>
      <c r="AG741" s="45"/>
      <c r="AH741" s="44"/>
      <c r="AI741" s="45"/>
      <c r="AJ741" s="45"/>
      <c r="AK741" s="45"/>
      <c r="AL741" s="45"/>
      <c r="AM741" s="43"/>
      <c r="AN741" s="27" t="s">
        <v>6</v>
      </c>
      <c r="AO741" s="27" t="s">
        <v>6</v>
      </c>
      <c r="AP741" s="516"/>
      <c r="AQ741" s="516"/>
      <c r="AR741" s="516"/>
      <c r="AS741" s="516" t="s">
        <v>6</v>
      </c>
      <c r="AT741" s="516" t="s">
        <v>6</v>
      </c>
      <c r="AU741" s="516"/>
      <c r="AV741" s="516" t="s">
        <v>6</v>
      </c>
      <c r="AW741" s="516" t="s">
        <v>6</v>
      </c>
      <c r="AX741" s="516"/>
      <c r="AY741" s="516" t="s">
        <v>6</v>
      </c>
      <c r="AZ741" s="516" t="s">
        <v>6</v>
      </c>
      <c r="BA741" s="516"/>
      <c r="BB741" s="516" t="s">
        <v>6</v>
      </c>
      <c r="BC741" s="516" t="s">
        <v>6</v>
      </c>
      <c r="BD741" s="516"/>
      <c r="BE741" s="516" t="s">
        <v>6</v>
      </c>
      <c r="BF741" s="516" t="s">
        <v>6</v>
      </c>
      <c r="BG741" s="516"/>
      <c r="BH741" s="516" t="s">
        <v>6</v>
      </c>
      <c r="BI741" s="516" t="s">
        <v>6</v>
      </c>
      <c r="BJ741" s="516"/>
      <c r="BK741" s="516" t="s">
        <v>6</v>
      </c>
      <c r="BL741" s="516" t="s">
        <v>6</v>
      </c>
      <c r="BM741" s="516"/>
      <c r="BN741" s="516" t="s">
        <v>6</v>
      </c>
      <c r="BO741" s="516" t="s">
        <v>6</v>
      </c>
      <c r="BP741" s="516"/>
      <c r="BQ741" s="516" t="s">
        <v>6</v>
      </c>
      <c r="BR741" s="516" t="s">
        <v>6</v>
      </c>
      <c r="BS741" s="516"/>
      <c r="BT741" s="516"/>
      <c r="BU741" s="516"/>
      <c r="BV741" s="516"/>
      <c r="BW741" s="516"/>
      <c r="BX741" s="516"/>
      <c r="BY741" s="516"/>
      <c r="BZ741" s="28"/>
      <c r="CA741" s="24"/>
      <c r="CB741" s="29"/>
      <c r="CC741" s="29"/>
      <c r="CD741" s="30"/>
      <c r="CE741" s="29"/>
      <c r="CF741" s="29"/>
      <c r="CG741" s="31"/>
      <c r="CH741" s="457"/>
      <c r="CI741" s="23" t="s">
        <v>836</v>
      </c>
    </row>
    <row r="742" spans="1:87" ht="15.6" thickTop="1" thickBot="1" x14ac:dyDescent="0.35">
      <c r="A742" s="502"/>
      <c r="B742" s="117"/>
      <c r="C742" s="156">
        <f t="shared" si="346"/>
        <v>0</v>
      </c>
      <c r="D742" s="457"/>
      <c r="E742" s="179" t="s">
        <v>1721</v>
      </c>
      <c r="F742" s="194">
        <v>1387</v>
      </c>
      <c r="G742" s="300">
        <v>24299</v>
      </c>
      <c r="H742" s="76">
        <v>40</v>
      </c>
      <c r="I742" s="122" t="s">
        <v>864</v>
      </c>
      <c r="J742" s="100">
        <v>20</v>
      </c>
      <c r="K742" s="79"/>
      <c r="L742" s="79"/>
      <c r="M742" s="79"/>
      <c r="N742" s="113" t="s">
        <v>1992</v>
      </c>
      <c r="O742" s="81"/>
      <c r="P742" s="82"/>
      <c r="Q742" s="83" t="str">
        <f t="shared" si="347"/>
        <v/>
      </c>
      <c r="R742" s="83" t="str">
        <f t="shared" si="348"/>
        <v>◄</v>
      </c>
      <c r="S742" s="84"/>
      <c r="T742" s="85"/>
      <c r="U742" s="83" t="str">
        <f t="shared" si="349"/>
        <v/>
      </c>
      <c r="V742" s="83" t="str">
        <f t="shared" si="350"/>
        <v>◄</v>
      </c>
      <c r="W742" s="86"/>
      <c r="X742" s="85"/>
      <c r="Y742" s="457"/>
      <c r="Z742" s="87"/>
      <c r="AA742" s="521">
        <f t="shared" si="351"/>
        <v>0</v>
      </c>
      <c r="AB742" s="520">
        <f t="shared" si="351"/>
        <v>0</v>
      </c>
      <c r="AC742" s="88"/>
      <c r="AD742" s="519">
        <f t="shared" si="352"/>
        <v>0</v>
      </c>
      <c r="AE742" s="518">
        <f t="shared" si="352"/>
        <v>0</v>
      </c>
      <c r="AF742" s="44"/>
      <c r="AG742" s="45"/>
      <c r="AH742" s="44"/>
      <c r="AI742" s="45"/>
      <c r="AJ742" s="45"/>
      <c r="AK742" s="45"/>
      <c r="AL742" s="45"/>
      <c r="AM742" s="43"/>
      <c r="AN742" s="27" t="s">
        <v>6</v>
      </c>
      <c r="AO742" s="27" t="s">
        <v>6</v>
      </c>
      <c r="AP742" s="516"/>
      <c r="AQ742" s="516"/>
      <c r="AR742" s="516"/>
      <c r="AS742" s="516" t="s">
        <v>6</v>
      </c>
      <c r="AT742" s="516" t="s">
        <v>6</v>
      </c>
      <c r="AU742" s="516"/>
      <c r="AV742" s="516" t="s">
        <v>6</v>
      </c>
      <c r="AW742" s="516" t="s">
        <v>6</v>
      </c>
      <c r="AX742" s="516"/>
      <c r="AY742" s="516" t="s">
        <v>6</v>
      </c>
      <c r="AZ742" s="516" t="s">
        <v>6</v>
      </c>
      <c r="BA742" s="516"/>
      <c r="BB742" s="516" t="s">
        <v>6</v>
      </c>
      <c r="BC742" s="516" t="s">
        <v>6</v>
      </c>
      <c r="BD742" s="516"/>
      <c r="BE742" s="516" t="s">
        <v>6</v>
      </c>
      <c r="BF742" s="516" t="s">
        <v>6</v>
      </c>
      <c r="BG742" s="516"/>
      <c r="BH742" s="516" t="s">
        <v>6</v>
      </c>
      <c r="BI742" s="516" t="s">
        <v>6</v>
      </c>
      <c r="BJ742" s="516"/>
      <c r="BK742" s="516" t="s">
        <v>6</v>
      </c>
      <c r="BL742" s="516" t="s">
        <v>6</v>
      </c>
      <c r="BM742" s="516"/>
      <c r="BN742" s="516" t="s">
        <v>6</v>
      </c>
      <c r="BO742" s="516" t="s">
        <v>6</v>
      </c>
      <c r="BP742" s="516"/>
      <c r="BQ742" s="516" t="s">
        <v>6</v>
      </c>
      <c r="BR742" s="516" t="s">
        <v>6</v>
      </c>
      <c r="BS742" s="516"/>
      <c r="BT742" s="516"/>
      <c r="BU742" s="516"/>
      <c r="BV742" s="516"/>
      <c r="BW742" s="516"/>
      <c r="BX742" s="516"/>
      <c r="BY742" s="516"/>
      <c r="BZ742" s="28"/>
      <c r="CA742" s="24"/>
      <c r="CB742" s="29"/>
      <c r="CC742" s="29"/>
      <c r="CD742" s="30"/>
      <c r="CE742" s="29"/>
      <c r="CF742" s="29"/>
      <c r="CG742" s="31"/>
      <c r="CH742" s="457"/>
      <c r="CI742" s="23" t="s">
        <v>836</v>
      </c>
    </row>
    <row r="743" spans="1:87" ht="15.6" thickTop="1" thickBot="1" x14ac:dyDescent="0.35">
      <c r="A743" s="502"/>
      <c r="B743" s="117"/>
      <c r="C743" s="156">
        <f t="shared" si="346"/>
        <v>0</v>
      </c>
      <c r="D743" s="457"/>
      <c r="E743" s="179" t="s">
        <v>1721</v>
      </c>
      <c r="F743" s="194">
        <v>1388</v>
      </c>
      <c r="G743" s="300">
        <v>24299</v>
      </c>
      <c r="H743" s="76">
        <v>200</v>
      </c>
      <c r="I743" s="122" t="s">
        <v>864</v>
      </c>
      <c r="J743" s="100">
        <v>90</v>
      </c>
      <c r="K743" s="79"/>
      <c r="L743" s="79"/>
      <c r="M743" s="79"/>
      <c r="N743" s="113" t="s">
        <v>1993</v>
      </c>
      <c r="O743" s="81"/>
      <c r="P743" s="82"/>
      <c r="Q743" s="83" t="str">
        <f t="shared" si="347"/>
        <v/>
      </c>
      <c r="R743" s="83" t="str">
        <f t="shared" si="348"/>
        <v>◄</v>
      </c>
      <c r="S743" s="84"/>
      <c r="T743" s="85"/>
      <c r="U743" s="83" t="str">
        <f t="shared" si="349"/>
        <v/>
      </c>
      <c r="V743" s="83" t="str">
        <f t="shared" si="350"/>
        <v>◄</v>
      </c>
      <c r="W743" s="86"/>
      <c r="X743" s="85"/>
      <c r="Y743" s="457"/>
      <c r="Z743" s="87"/>
      <c r="AA743" s="521">
        <f t="shared" si="351"/>
        <v>0</v>
      </c>
      <c r="AB743" s="520">
        <f t="shared" si="351"/>
        <v>0</v>
      </c>
      <c r="AC743" s="88"/>
      <c r="AD743" s="519">
        <f t="shared" si="352"/>
        <v>0</v>
      </c>
      <c r="AE743" s="518">
        <f t="shared" si="352"/>
        <v>0</v>
      </c>
      <c r="AF743" s="44"/>
      <c r="AG743" s="45"/>
      <c r="AH743" s="44"/>
      <c r="AI743" s="45"/>
      <c r="AJ743" s="45"/>
      <c r="AK743" s="45"/>
      <c r="AL743" s="45"/>
      <c r="AM743" s="43"/>
      <c r="AN743" s="27" t="s">
        <v>6</v>
      </c>
      <c r="AO743" s="27" t="s">
        <v>6</v>
      </c>
      <c r="AP743" s="516"/>
      <c r="AQ743" s="516"/>
      <c r="AR743" s="516"/>
      <c r="AS743" s="516" t="s">
        <v>6</v>
      </c>
      <c r="AT743" s="516" t="s">
        <v>6</v>
      </c>
      <c r="AU743" s="516"/>
      <c r="AV743" s="516" t="s">
        <v>6</v>
      </c>
      <c r="AW743" s="516" t="s">
        <v>6</v>
      </c>
      <c r="AX743" s="516"/>
      <c r="AY743" s="516" t="s">
        <v>6</v>
      </c>
      <c r="AZ743" s="516" t="s">
        <v>6</v>
      </c>
      <c r="BA743" s="516"/>
      <c r="BB743" s="516" t="s">
        <v>6</v>
      </c>
      <c r="BC743" s="516" t="s">
        <v>6</v>
      </c>
      <c r="BD743" s="516"/>
      <c r="BE743" s="516" t="s">
        <v>6</v>
      </c>
      <c r="BF743" s="516" t="s">
        <v>6</v>
      </c>
      <c r="BG743" s="516"/>
      <c r="BH743" s="516" t="s">
        <v>6</v>
      </c>
      <c r="BI743" s="516" t="s">
        <v>6</v>
      </c>
      <c r="BJ743" s="516"/>
      <c r="BK743" s="516" t="s">
        <v>6</v>
      </c>
      <c r="BL743" s="516" t="s">
        <v>6</v>
      </c>
      <c r="BM743" s="516"/>
      <c r="BN743" s="516" t="s">
        <v>6</v>
      </c>
      <c r="BO743" s="516" t="s">
        <v>6</v>
      </c>
      <c r="BP743" s="516"/>
      <c r="BQ743" s="516" t="s">
        <v>6</v>
      </c>
      <c r="BR743" s="516" t="s">
        <v>6</v>
      </c>
      <c r="BS743" s="516"/>
      <c r="BT743" s="516"/>
      <c r="BU743" s="516"/>
      <c r="BV743" s="516"/>
      <c r="BW743" s="516"/>
      <c r="BX743" s="516"/>
      <c r="BY743" s="516"/>
      <c r="BZ743" s="28"/>
      <c r="CA743" s="24"/>
      <c r="CB743" s="29"/>
      <c r="CC743" s="29"/>
      <c r="CD743" s="30"/>
      <c r="CE743" s="29"/>
      <c r="CF743" s="29"/>
      <c r="CG743" s="31"/>
      <c r="CH743" s="457"/>
      <c r="CI743" s="23" t="s">
        <v>836</v>
      </c>
    </row>
    <row r="744" spans="1:87" ht="16.8" thickTop="1" thickBot="1" x14ac:dyDescent="0.35">
      <c r="A744" s="505" t="str">
        <f>IF(COUNTIF(B745:B748,"x")&gt;0,"x","")</f>
        <v/>
      </c>
      <c r="B744" s="57"/>
      <c r="C744" s="510" t="str">
        <f>A744</f>
        <v/>
      </c>
      <c r="D744" s="66">
        <f>ROWS(D745:D748)-1</f>
        <v>3</v>
      </c>
      <c r="E744" s="58" t="s">
        <v>1994</v>
      </c>
      <c r="F744" s="59"/>
      <c r="G744" s="301"/>
      <c r="H744" s="6"/>
      <c r="I744" s="18"/>
      <c r="J744" s="18"/>
      <c r="K744" s="18"/>
      <c r="L744" s="18"/>
      <c r="M744" s="18"/>
      <c r="N744" s="46"/>
      <c r="O744" s="60" t="s">
        <v>1995</v>
      </c>
      <c r="P744" s="61" t="s">
        <v>3311</v>
      </c>
      <c r="Q744" s="143"/>
      <c r="R744" s="63" t="str">
        <f>IF(COUNTIF(Q745:Q748,"?")&gt;0,"?",IF(AND(S744="◄",T744="►"),"◄►",IF(S744="◄","◄",IF(T744="►","►",""))))</f>
        <v>◄</v>
      </c>
      <c r="S744" s="64" t="str">
        <f>IF(SUM(S745:S748)+1=ROWS(S745:S748)-COUNTIF(S745:S748,"-"),"","◄")</f>
        <v>◄</v>
      </c>
      <c r="T744" s="65" t="str">
        <f>IF(SUM(T745:T748)&gt;0,"►","")</f>
        <v/>
      </c>
      <c r="U744" s="146"/>
      <c r="V744" s="63" t="str">
        <f>IF(COUNTIF(U745:U748,"?")&gt;0,"?",IF(AND(W744="◄",X744="►"),"◄►",IF(W744="◄","◄",IF(X744="►","►",""))))</f>
        <v>◄</v>
      </c>
      <c r="W744" s="64" t="str">
        <f>IF(SUM(W745:W748)+1=ROWS(W745:W748)-COUNTIF(W745:W748,"-"),"","◄")</f>
        <v>◄</v>
      </c>
      <c r="X744" s="65" t="str">
        <f>IF(SUM(X745:X748)&gt;0,"►","")</f>
        <v/>
      </c>
      <c r="Y744" s="66">
        <f>ROWS(Y745:Y748)-1</f>
        <v>3</v>
      </c>
      <c r="Z744" s="67">
        <f>SUM(Z745:Z748)-Z748</f>
        <v>0</v>
      </c>
      <c r="AA744" s="68" t="s">
        <v>840</v>
      </c>
      <c r="AB744" s="69"/>
      <c r="AC744" s="67">
        <f>SUM(AC745:AC748)-AC748</f>
        <v>0</v>
      </c>
      <c r="AD744" s="68" t="s">
        <v>840</v>
      </c>
      <c r="AE744" s="69"/>
      <c r="AF744" s="70" t="str">
        <f>IF(AG744="◄","◄",IF(AG744="ok","►",""))</f>
        <v>◄</v>
      </c>
      <c r="AG744" s="71" t="str">
        <f>IF(AG745&gt;0,"OK","◄")</f>
        <v>◄</v>
      </c>
      <c r="AH744" s="62" t="str">
        <f>IF(AND(AI744="◄",AJ744="►"),"◄?►",IF(AI744="◄","◄",IF(AJ744="►","►","")))</f>
        <v>◄</v>
      </c>
      <c r="AI744" s="64" t="str">
        <f>IF(AI745&gt;0,"","◄")</f>
        <v>◄</v>
      </c>
      <c r="AJ744" s="65" t="str">
        <f>IF(SUM(AJ745:AJ745)&gt;0,"►","")</f>
        <v/>
      </c>
      <c r="AK744" s="570">
        <f>G745</f>
        <v>24299</v>
      </c>
      <c r="AL744" s="572" t="str">
        <f>P744</f>
        <v xml:space="preserve"> ▬ folder Nr. 11 / 66 ▬</v>
      </c>
      <c r="AM744" s="43"/>
      <c r="AN744" s="1" t="str">
        <f>IF(AO744="","",IF(COUNTIF(AN745,"ok"),"","◄"))</f>
        <v>◄</v>
      </c>
      <c r="AO744" s="9" t="str">
        <f>IF(COUNTIF(AP744:BR744,"◄")&gt;0,"◄","")</f>
        <v>◄</v>
      </c>
      <c r="AP744" s="563" t="str">
        <f>IF(AP745="-","",IF(AP745&gt;0,"","◄"))</f>
        <v>◄</v>
      </c>
      <c r="AQ744" s="564"/>
      <c r="AR744" s="517">
        <f>IF(ISNONTEXT(AR745)=TRUE,"_",1)</f>
        <v>1</v>
      </c>
      <c r="AS744" s="563" t="str">
        <f>IF(AS745="-","",IF(AS745&gt;0,"","◄"))</f>
        <v>◄</v>
      </c>
      <c r="AT744" s="564"/>
      <c r="AU744" s="517">
        <f>IF(ISNONTEXT(AU745)=TRUE,"_",AR744+1)</f>
        <v>2</v>
      </c>
      <c r="AV744" s="563" t="str">
        <f>IF(AV745="-","",IF(AV745&gt;0,"","◄"))</f>
        <v>◄</v>
      </c>
      <c r="AW744" s="564"/>
      <c r="AX744" s="517">
        <f>IF(ISNONTEXT(AX745)=TRUE,"_",AU744+1)</f>
        <v>3</v>
      </c>
      <c r="AY744" s="563" t="str">
        <f>IF(AY745="-","",IF(AY745&gt;0,"","◄"))</f>
        <v>◄</v>
      </c>
      <c r="AZ744" s="564"/>
      <c r="BA744" s="517">
        <f>IF(ISNONTEXT(BA745)=TRUE,"_",AX744+1)</f>
        <v>4</v>
      </c>
      <c r="BB744" s="563" t="str">
        <f>IF(BB745="-","",IF(BB745&gt;0,"","◄"))</f>
        <v>◄</v>
      </c>
      <c r="BC744" s="564"/>
      <c r="BD744" s="517">
        <f>IF(ISNONTEXT(BD745)=TRUE,"_",BA744+1)</f>
        <v>5</v>
      </c>
      <c r="BE744" s="563" t="str">
        <f>IF(BE745="-","",IF(BE745&gt;0,"","◄"))</f>
        <v>◄</v>
      </c>
      <c r="BF744" s="564"/>
      <c r="BG744" s="517" t="str">
        <f>IF(ISNONTEXT(BG745)=TRUE,"_",BD744+1)</f>
        <v>_</v>
      </c>
      <c r="BH744" s="563" t="str">
        <f>IF(BH745="-","",IF(BH745&gt;0,"","◄"))</f>
        <v/>
      </c>
      <c r="BI744" s="564"/>
      <c r="BJ744" s="517" t="str">
        <f>IF(ISNONTEXT(BJ745)=TRUE,"_",BG744+1)</f>
        <v>_</v>
      </c>
      <c r="BK744" s="563" t="str">
        <f>IF(BK745="-","",IF(BK745&gt;0,"","◄"))</f>
        <v/>
      </c>
      <c r="BL744" s="564"/>
      <c r="BM744" s="517" t="str">
        <f>IF(ISNONTEXT(BM745)=TRUE,"_",BJ744+1)</f>
        <v>_</v>
      </c>
      <c r="BN744" s="563" t="str">
        <f>IF(BN745="-","",IF(BN745&gt;0,"","◄"))</f>
        <v/>
      </c>
      <c r="BO744" s="564"/>
      <c r="BP744" s="517" t="str">
        <f>IF(ISNONTEXT(BP745)=TRUE,"_",BM744+1)</f>
        <v>_</v>
      </c>
      <c r="BQ744" s="563" t="str">
        <f>IF(BQ745="-","",IF(BQ745&gt;0,"","◄"))</f>
        <v/>
      </c>
      <c r="BR744" s="564"/>
      <c r="BS744" s="517" t="str">
        <f>IF(ISNONTEXT(BS745)=TRUE,"_",BP744+1)</f>
        <v>_</v>
      </c>
      <c r="BT744" s="563" t="str">
        <f>IF(BT745="-","",IF(BT745&gt;0,"","◄"))</f>
        <v>◄</v>
      </c>
      <c r="BU744" s="564"/>
      <c r="BV744" s="517" t="str">
        <f>IF(ISNONTEXT(BV745)=TRUE,"_",1)</f>
        <v>_</v>
      </c>
      <c r="BW744" s="563" t="str">
        <f>IF(BW745="-","",IF(BW745&gt;0,"","◄"))</f>
        <v>◄</v>
      </c>
      <c r="BX744" s="564"/>
      <c r="BY744" s="517" t="str">
        <f>IF(ISNONTEXT(BY745)=TRUE,"_",BV744+1)</f>
        <v>_</v>
      </c>
      <c r="BZ744" s="26"/>
      <c r="CA744" s="24"/>
      <c r="CB744" s="25" t="str">
        <f>IF(CB745&gt;0,"►","")</f>
        <v/>
      </c>
      <c r="CC744" s="25" t="str">
        <f>IF(CC745&gt;0,"►","")</f>
        <v/>
      </c>
      <c r="CD744" s="517" t="str">
        <f>IF(ISNONTEXT(CD745)=TRUE,"_",1)</f>
        <v>_</v>
      </c>
      <c r="CE744" s="25" t="str">
        <f>IF(CE745&gt;0,"►","")</f>
        <v/>
      </c>
      <c r="CF744" s="25" t="str">
        <f>IF(CF745&gt;0,"►","")</f>
        <v/>
      </c>
      <c r="CG744" s="517" t="str">
        <f>IF(ISNONTEXT(CG745)=TRUE,"_",CD744+1)</f>
        <v>_</v>
      </c>
      <c r="CH744" s="66">
        <f>ROWS(CH745:CH748)-1</f>
        <v>3</v>
      </c>
      <c r="CI744" s="23" t="s">
        <v>836</v>
      </c>
    </row>
    <row r="745" spans="1:87" ht="15" thickBot="1" x14ac:dyDescent="0.35">
      <c r="A745" s="502"/>
      <c r="B745" s="117"/>
      <c r="C745" s="156">
        <f>B745</f>
        <v>0</v>
      </c>
      <c r="D745" s="457"/>
      <c r="E745" s="73"/>
      <c r="F745" s="74" t="s">
        <v>1996</v>
      </c>
      <c r="G745" s="300">
        <v>24299</v>
      </c>
      <c r="H745" s="76">
        <v>3</v>
      </c>
      <c r="I745" s="119"/>
      <c r="J745" s="119"/>
      <c r="K745" s="79"/>
      <c r="L745" s="79"/>
      <c r="M745" s="79"/>
      <c r="N745" s="80" t="s">
        <v>1997</v>
      </c>
      <c r="O745" s="81"/>
      <c r="P745" s="82"/>
      <c r="Q745" s="83" t="str">
        <f>IF(R745="?","?","")</f>
        <v/>
      </c>
      <c r="R745" s="83" t="str">
        <f>IF(AND(S745="",T745&gt;0),"?",IF(S745="","◄",IF(T745&gt;=1,"►","")))</f>
        <v>◄</v>
      </c>
      <c r="S745" s="84"/>
      <c r="T745" s="85"/>
      <c r="U745" s="83" t="str">
        <f>IF(V745="?","?","")</f>
        <v/>
      </c>
      <c r="V745" s="83" t="str">
        <f>IF(AND(W745="",X745&gt;0),"?",IF(W745="","◄",IF(X745&gt;=1,"►","")))</f>
        <v>◄</v>
      </c>
      <c r="W745" s="86"/>
      <c r="X745" s="85"/>
      <c r="Y745" s="457"/>
      <c r="Z745" s="87"/>
      <c r="AA745" s="521">
        <f t="shared" ref="AA745:AB747" si="353">(S745*Z745)</f>
        <v>0</v>
      </c>
      <c r="AB745" s="520">
        <f t="shared" si="353"/>
        <v>0</v>
      </c>
      <c r="AC745" s="88"/>
      <c r="AD745" s="519">
        <f t="shared" ref="AD745:AE747" si="354">(W745*AC745)</f>
        <v>0</v>
      </c>
      <c r="AE745" s="518">
        <f t="shared" si="354"/>
        <v>0</v>
      </c>
      <c r="AF745" s="89" t="str">
        <f>IF(AG745&gt;0,"ok","◄")</f>
        <v>◄</v>
      </c>
      <c r="AG745" s="90"/>
      <c r="AH745" s="89" t="str">
        <f>IF(AND(AI745="",AJ745&gt;0),"?",IF(AI745="","◄",IF(AJ745&gt;=1,"►","")))</f>
        <v>◄</v>
      </c>
      <c r="AI745" s="91"/>
      <c r="AJ745" s="92"/>
      <c r="AK745" s="586"/>
      <c r="AL745" s="587"/>
      <c r="AM745" s="43"/>
      <c r="AN745" s="3" t="s">
        <v>3</v>
      </c>
      <c r="AO745" s="12" t="s">
        <v>1</v>
      </c>
      <c r="AP745" s="13"/>
      <c r="AQ745" s="14"/>
      <c r="AR745" s="15" t="s">
        <v>84</v>
      </c>
      <c r="AS745" s="13"/>
      <c r="AT745" s="14"/>
      <c r="AU745" s="15" t="s">
        <v>7</v>
      </c>
      <c r="AV745" s="13"/>
      <c r="AW745" s="14"/>
      <c r="AX745" s="15" t="s">
        <v>56</v>
      </c>
      <c r="AY745" s="13"/>
      <c r="AZ745" s="14"/>
      <c r="BA745" s="15" t="s">
        <v>85</v>
      </c>
      <c r="BB745" s="13"/>
      <c r="BC745" s="14"/>
      <c r="BD745" s="15" t="s">
        <v>39</v>
      </c>
      <c r="BE745" s="13"/>
      <c r="BF745" s="14"/>
      <c r="BG745" s="15">
        <v>0</v>
      </c>
      <c r="BH745" s="516" t="s">
        <v>6</v>
      </c>
      <c r="BI745" s="516" t="s">
        <v>6</v>
      </c>
      <c r="BJ745" s="516"/>
      <c r="BK745" s="516" t="s">
        <v>6</v>
      </c>
      <c r="BL745" s="516" t="s">
        <v>6</v>
      </c>
      <c r="BM745" s="516"/>
      <c r="BN745" s="516" t="s">
        <v>6</v>
      </c>
      <c r="BO745" s="516" t="s">
        <v>6</v>
      </c>
      <c r="BP745" s="516"/>
      <c r="BQ745" s="516" t="s">
        <v>6</v>
      </c>
      <c r="BR745" s="516" t="s">
        <v>6</v>
      </c>
      <c r="BS745" s="516"/>
      <c r="BT745" s="32"/>
      <c r="BU745" s="33"/>
      <c r="BV745" s="34"/>
      <c r="BW745" s="32"/>
      <c r="BX745" s="33"/>
      <c r="BY745" s="34"/>
      <c r="BZ745" s="35"/>
      <c r="CA745" s="24"/>
      <c r="CB745" s="36"/>
      <c r="CC745" s="33"/>
      <c r="CD745" s="37"/>
      <c r="CE745" s="36"/>
      <c r="CF745" s="38"/>
      <c r="CG745" s="39"/>
      <c r="CH745" s="457"/>
      <c r="CI745" s="23" t="s">
        <v>836</v>
      </c>
    </row>
    <row r="746" spans="1:87" ht="15.6" thickTop="1" thickBot="1" x14ac:dyDescent="0.35">
      <c r="A746" s="502"/>
      <c r="B746" s="117"/>
      <c r="C746" s="156">
        <f>B746</f>
        <v>0</v>
      </c>
      <c r="D746" s="457"/>
      <c r="E746" s="73"/>
      <c r="F746" s="93">
        <v>1390</v>
      </c>
      <c r="G746" s="302">
        <v>24299</v>
      </c>
      <c r="H746" s="76">
        <v>6</v>
      </c>
      <c r="I746" s="119"/>
      <c r="J746" s="119"/>
      <c r="K746" s="79"/>
      <c r="L746" s="79"/>
      <c r="M746" s="79"/>
      <c r="N746" s="80" t="s">
        <v>1998</v>
      </c>
      <c r="O746" s="81"/>
      <c r="P746" s="82"/>
      <c r="Q746" s="83" t="str">
        <f>IF(R746="?","?","")</f>
        <v/>
      </c>
      <c r="R746" s="83" t="str">
        <f>IF(AND(S746="",T746&gt;0),"?",IF(S746="","◄",IF(T746&gt;=1,"►","")))</f>
        <v>◄</v>
      </c>
      <c r="S746" s="84"/>
      <c r="T746" s="85"/>
      <c r="U746" s="83" t="str">
        <f>IF(V746="?","?","")</f>
        <v/>
      </c>
      <c r="V746" s="83" t="str">
        <f>IF(AND(W746="",X746&gt;0),"?",IF(W746="","◄",IF(X746&gt;=1,"►","")))</f>
        <v>◄</v>
      </c>
      <c r="W746" s="86"/>
      <c r="X746" s="85"/>
      <c r="Y746" s="457"/>
      <c r="Z746" s="87"/>
      <c r="AA746" s="521">
        <f t="shared" si="353"/>
        <v>0</v>
      </c>
      <c r="AB746" s="520">
        <f t="shared" si="353"/>
        <v>0</v>
      </c>
      <c r="AC746" s="88"/>
      <c r="AD746" s="519">
        <f t="shared" si="354"/>
        <v>0</v>
      </c>
      <c r="AE746" s="518">
        <f t="shared" si="354"/>
        <v>0</v>
      </c>
      <c r="AF746" s="44"/>
      <c r="AG746" s="45"/>
      <c r="AH746" s="44"/>
      <c r="AI746" s="45"/>
      <c r="AJ746" s="45"/>
      <c r="AK746" s="45"/>
      <c r="AL746" s="45"/>
      <c r="AM746" s="43"/>
      <c r="AN746" s="27" t="s">
        <v>6</v>
      </c>
      <c r="AO746" s="27" t="s">
        <v>6</v>
      </c>
      <c r="AP746" s="516"/>
      <c r="AQ746" s="516"/>
      <c r="AR746" s="516"/>
      <c r="AS746" s="516" t="s">
        <v>6</v>
      </c>
      <c r="AT746" s="516" t="s">
        <v>6</v>
      </c>
      <c r="AU746" s="516"/>
      <c r="AV746" s="516" t="s">
        <v>6</v>
      </c>
      <c r="AW746" s="516" t="s">
        <v>6</v>
      </c>
      <c r="AX746" s="516"/>
      <c r="AY746" s="516" t="s">
        <v>6</v>
      </c>
      <c r="AZ746" s="516" t="s">
        <v>6</v>
      </c>
      <c r="BA746" s="516"/>
      <c r="BB746" s="516" t="s">
        <v>6</v>
      </c>
      <c r="BC746" s="516" t="s">
        <v>6</v>
      </c>
      <c r="BD746" s="516"/>
      <c r="BE746" s="516" t="s">
        <v>6</v>
      </c>
      <c r="BF746" s="516" t="s">
        <v>6</v>
      </c>
      <c r="BG746" s="516"/>
      <c r="BH746" s="516" t="s">
        <v>6</v>
      </c>
      <c r="BI746" s="516" t="s">
        <v>6</v>
      </c>
      <c r="BJ746" s="516"/>
      <c r="BK746" s="516" t="s">
        <v>6</v>
      </c>
      <c r="BL746" s="516" t="s">
        <v>6</v>
      </c>
      <c r="BM746" s="516"/>
      <c r="BN746" s="516" t="s">
        <v>6</v>
      </c>
      <c r="BO746" s="516" t="s">
        <v>6</v>
      </c>
      <c r="BP746" s="516"/>
      <c r="BQ746" s="516" t="s">
        <v>6</v>
      </c>
      <c r="BR746" s="516" t="s">
        <v>6</v>
      </c>
      <c r="BS746" s="516"/>
      <c r="BT746" s="516"/>
      <c r="BU746" s="516"/>
      <c r="BV746" s="516"/>
      <c r="BW746" s="516"/>
      <c r="BX746" s="516"/>
      <c r="BY746" s="516"/>
      <c r="BZ746" s="28"/>
      <c r="CA746" s="24"/>
      <c r="CB746" s="29"/>
      <c r="CC746" s="29"/>
      <c r="CD746" s="30"/>
      <c r="CE746" s="29"/>
      <c r="CF746" s="29"/>
      <c r="CG746" s="31"/>
      <c r="CH746" s="457"/>
      <c r="CI746" s="23" t="s">
        <v>836</v>
      </c>
    </row>
    <row r="747" spans="1:87" ht="15.6" thickTop="1" thickBot="1" x14ac:dyDescent="0.35">
      <c r="A747" s="502"/>
      <c r="B747" s="117"/>
      <c r="C747" s="156">
        <f>B747</f>
        <v>0</v>
      </c>
      <c r="D747" s="457"/>
      <c r="E747" s="132" t="s">
        <v>1084</v>
      </c>
      <c r="F747" s="125">
        <v>48</v>
      </c>
      <c r="G747" s="441">
        <v>1966</v>
      </c>
      <c r="H747" s="76">
        <v>9</v>
      </c>
      <c r="I747" s="119"/>
      <c r="J747" s="119"/>
      <c r="K747" s="79"/>
      <c r="L747" s="79"/>
      <c r="M747" s="79"/>
      <c r="N747" s="113" t="s">
        <v>1863</v>
      </c>
      <c r="O747" s="81"/>
      <c r="P747" s="82"/>
      <c r="Q747" s="83" t="str">
        <f>IF(R747="?","?","")</f>
        <v/>
      </c>
      <c r="R747" s="83" t="str">
        <f>IF(AND(S747="",T747&gt;0),"?",IF(S747="","◄",IF(T747&gt;=1,"►","")))</f>
        <v>◄</v>
      </c>
      <c r="S747" s="84"/>
      <c r="T747" s="85"/>
      <c r="U747" s="83" t="str">
        <f>IF(V747="?","?","")</f>
        <v/>
      </c>
      <c r="V747" s="83" t="str">
        <f>IF(AND(W747="",X747&gt;0),"?",IF(W747="","◄",IF(X747&gt;=1,"►","")))</f>
        <v>◄</v>
      </c>
      <c r="W747" s="86"/>
      <c r="X747" s="85"/>
      <c r="Y747" s="457"/>
      <c r="Z747" s="87"/>
      <c r="AA747" s="521">
        <f t="shared" si="353"/>
        <v>0</v>
      </c>
      <c r="AB747" s="520">
        <f t="shared" si="353"/>
        <v>0</v>
      </c>
      <c r="AC747" s="88"/>
      <c r="AD747" s="519">
        <f t="shared" si="354"/>
        <v>0</v>
      </c>
      <c r="AE747" s="518">
        <f t="shared" si="354"/>
        <v>0</v>
      </c>
      <c r="AF747" s="44"/>
      <c r="AG747" s="45"/>
      <c r="AH747" s="44"/>
      <c r="AI747" s="45"/>
      <c r="AJ747" s="45"/>
      <c r="AK747" s="45"/>
      <c r="AL747" s="45"/>
      <c r="AM747" s="43"/>
      <c r="AN747" s="27" t="s">
        <v>6</v>
      </c>
      <c r="AO747" s="27" t="s">
        <v>6</v>
      </c>
      <c r="AP747" s="516"/>
      <c r="AQ747" s="516"/>
      <c r="AR747" s="516"/>
      <c r="AS747" s="516" t="s">
        <v>6</v>
      </c>
      <c r="AT747" s="516" t="s">
        <v>6</v>
      </c>
      <c r="AU747" s="516"/>
      <c r="AV747" s="516" t="s">
        <v>6</v>
      </c>
      <c r="AW747" s="516" t="s">
        <v>6</v>
      </c>
      <c r="AX747" s="516"/>
      <c r="AY747" s="516" t="s">
        <v>6</v>
      </c>
      <c r="AZ747" s="516" t="s">
        <v>6</v>
      </c>
      <c r="BA747" s="516"/>
      <c r="BB747" s="516" t="s">
        <v>6</v>
      </c>
      <c r="BC747" s="516" t="s">
        <v>6</v>
      </c>
      <c r="BD747" s="516"/>
      <c r="BE747" s="516" t="s">
        <v>6</v>
      </c>
      <c r="BF747" s="516" t="s">
        <v>6</v>
      </c>
      <c r="BG747" s="516"/>
      <c r="BH747" s="516" t="s">
        <v>6</v>
      </c>
      <c r="BI747" s="516" t="s">
        <v>6</v>
      </c>
      <c r="BJ747" s="516"/>
      <c r="BK747" s="516" t="s">
        <v>6</v>
      </c>
      <c r="BL747" s="516" t="s">
        <v>6</v>
      </c>
      <c r="BM747" s="516"/>
      <c r="BN747" s="516" t="s">
        <v>6</v>
      </c>
      <c r="BO747" s="516" t="s">
        <v>6</v>
      </c>
      <c r="BP747" s="516"/>
      <c r="BQ747" s="516" t="s">
        <v>6</v>
      </c>
      <c r="BR747" s="516" t="s">
        <v>6</v>
      </c>
      <c r="BS747" s="516"/>
      <c r="BT747" s="516"/>
      <c r="BU747" s="516"/>
      <c r="BV747" s="516"/>
      <c r="BW747" s="516"/>
      <c r="BX747" s="516"/>
      <c r="BY747" s="516"/>
      <c r="BZ747" s="28"/>
      <c r="CA747" s="24"/>
      <c r="CB747" s="29"/>
      <c r="CC747" s="29"/>
      <c r="CD747" s="30"/>
      <c r="CE747" s="29"/>
      <c r="CF747" s="29"/>
      <c r="CG747" s="31"/>
      <c r="CH747" s="457"/>
      <c r="CI747" s="23" t="s">
        <v>836</v>
      </c>
    </row>
    <row r="748" spans="1:87" ht="16.8" thickTop="1" thickBot="1" x14ac:dyDescent="0.35">
      <c r="A748" s="505" t="str">
        <f>IF(COUNTIF(B749:B754,"x")&gt;0,"x","")</f>
        <v/>
      </c>
      <c r="B748" s="57"/>
      <c r="C748" s="510" t="str">
        <f>A748</f>
        <v/>
      </c>
      <c r="D748" s="66">
        <f>ROWS(D749:D754)-1</f>
        <v>5</v>
      </c>
      <c r="E748" s="58" t="s">
        <v>1999</v>
      </c>
      <c r="F748" s="59"/>
      <c r="G748" s="301"/>
      <c r="H748" s="6"/>
      <c r="I748" s="18"/>
      <c r="J748" s="18"/>
      <c r="K748" s="18"/>
      <c r="L748" s="18"/>
      <c r="M748" s="18"/>
      <c r="N748" s="46"/>
      <c r="O748" s="60" t="s">
        <v>2000</v>
      </c>
      <c r="P748" s="61" t="s">
        <v>3312</v>
      </c>
      <c r="Q748" s="143"/>
      <c r="R748" s="63" t="str">
        <f>IF(COUNTIF(Q749:Q754,"?")&gt;0,"?",IF(AND(S748="◄",T748="►"),"◄►",IF(S748="◄","◄",IF(T748="►","►",""))))</f>
        <v>◄</v>
      </c>
      <c r="S748" s="64" t="str">
        <f>IF(SUM(S749:S754)+1=ROWS(S749:S754)-COUNTIF(S749:S754,"-"),"","◄")</f>
        <v>◄</v>
      </c>
      <c r="T748" s="65" t="str">
        <f>IF(SUM(T749:T754)&gt;0,"►","")</f>
        <v/>
      </c>
      <c r="U748" s="146"/>
      <c r="V748" s="63" t="str">
        <f>IF(COUNTIF(U749:U754,"?")&gt;0,"?",IF(AND(W748="◄",X748="►"),"◄►",IF(W748="◄","◄",IF(X748="►","►",""))))</f>
        <v>◄</v>
      </c>
      <c r="W748" s="64" t="str">
        <f>IF(SUM(W749:W754)+1=ROWS(W749:W754)-COUNTIF(W749:W754,"-"),"","◄")</f>
        <v>◄</v>
      </c>
      <c r="X748" s="65" t="str">
        <f>IF(SUM(X749:X754)&gt;0,"►","")</f>
        <v/>
      </c>
      <c r="Y748" s="66">
        <f>ROWS(Y749:Y754)-1</f>
        <v>5</v>
      </c>
      <c r="Z748" s="67">
        <f>SUM(Z749:Z754)-Z754</f>
        <v>0</v>
      </c>
      <c r="AA748" s="68" t="s">
        <v>840</v>
      </c>
      <c r="AB748" s="69"/>
      <c r="AC748" s="67">
        <f>SUM(AC749:AC754)-AC754</f>
        <v>0</v>
      </c>
      <c r="AD748" s="68" t="s">
        <v>840</v>
      </c>
      <c r="AE748" s="69"/>
      <c r="AF748" s="70" t="str">
        <f>IF(AG748="◄","◄",IF(AG748="ok","►",""))</f>
        <v>◄</v>
      </c>
      <c r="AG748" s="71" t="str">
        <f>IF(AG749&gt;0,"OK","◄")</f>
        <v>◄</v>
      </c>
      <c r="AH748" s="62" t="str">
        <f>IF(AND(AI748="◄",AJ748="►"),"◄?►",IF(AI748="◄","◄",IF(AJ748="►","►","")))</f>
        <v>◄</v>
      </c>
      <c r="AI748" s="64" t="str">
        <f>IF(AI749&gt;0,"","◄")</f>
        <v>◄</v>
      </c>
      <c r="AJ748" s="65" t="str">
        <f>IF(SUM(AJ749:AJ749)&gt;0,"►","")</f>
        <v/>
      </c>
      <c r="AK748" s="570">
        <f>G749</f>
        <v>24299</v>
      </c>
      <c r="AL748" s="572" t="str">
        <f>P748</f>
        <v xml:space="preserve"> ▬ folder Nr. 12 / 66 ▬</v>
      </c>
      <c r="AM748" s="43"/>
      <c r="AN748" s="1" t="str">
        <f>IF(AO748="","",IF(COUNTIF(AN749,"ok"),"","◄"))</f>
        <v>◄</v>
      </c>
      <c r="AO748" s="9" t="str">
        <f>IF(COUNTIF(AP748:BR748,"◄")&gt;0,"◄","")</f>
        <v>◄</v>
      </c>
      <c r="AP748" s="563" t="str">
        <f>IF(AP749="-","",IF(AP749&gt;0,"","◄"))</f>
        <v>◄</v>
      </c>
      <c r="AQ748" s="564"/>
      <c r="AR748" s="517">
        <f>IF(ISNONTEXT(AR749)=TRUE,"_",1)</f>
        <v>1</v>
      </c>
      <c r="AS748" s="563" t="str">
        <f>IF(AS749="-","",IF(AS749&gt;0,"","◄"))</f>
        <v>◄</v>
      </c>
      <c r="AT748" s="564"/>
      <c r="AU748" s="517">
        <f>IF(ISNONTEXT(AU749)=TRUE,"_",AR748+1)</f>
        <v>2</v>
      </c>
      <c r="AV748" s="563" t="str">
        <f>IF(AV749="-","",IF(AV749&gt;0,"","◄"))</f>
        <v>◄</v>
      </c>
      <c r="AW748" s="564"/>
      <c r="AX748" s="517">
        <f>IF(ISNONTEXT(AX749)=TRUE,"_",AU748+1)</f>
        <v>3</v>
      </c>
      <c r="AY748" s="563" t="str">
        <f>IF(AY749="-","",IF(AY749&gt;0,"","◄"))</f>
        <v>◄</v>
      </c>
      <c r="AZ748" s="564"/>
      <c r="BA748" s="517">
        <f>IF(ISNONTEXT(BA749)=TRUE,"_",AX748+1)</f>
        <v>4</v>
      </c>
      <c r="BB748" s="563" t="str">
        <f>IF(BB749="-","",IF(BB749&gt;0,"","◄"))</f>
        <v>◄</v>
      </c>
      <c r="BC748" s="564"/>
      <c r="BD748" s="517">
        <f>IF(ISNONTEXT(BD749)=TRUE,"_",BA748+1)</f>
        <v>5</v>
      </c>
      <c r="BE748" s="563" t="str">
        <f>IF(BE749="-","",IF(BE749&gt;0,"","◄"))</f>
        <v>◄</v>
      </c>
      <c r="BF748" s="564"/>
      <c r="BG748" s="517" t="str">
        <f>IF(ISNONTEXT(BG749)=TRUE,"_",BD748+1)</f>
        <v>_</v>
      </c>
      <c r="BH748" s="563" t="str">
        <f>IF(BH749="-","",IF(BH749&gt;0,"","◄"))</f>
        <v/>
      </c>
      <c r="BI748" s="564"/>
      <c r="BJ748" s="517" t="str">
        <f>IF(ISNONTEXT(BJ749)=TRUE,"_",BG748+1)</f>
        <v>_</v>
      </c>
      <c r="BK748" s="563" t="str">
        <f>IF(BK749="-","",IF(BK749&gt;0,"","◄"))</f>
        <v/>
      </c>
      <c r="BL748" s="564"/>
      <c r="BM748" s="517" t="str">
        <f>IF(ISNONTEXT(BM749)=TRUE,"_",BJ748+1)</f>
        <v>_</v>
      </c>
      <c r="BN748" s="563" t="str">
        <f>IF(BN749="-","",IF(BN749&gt;0,"","◄"))</f>
        <v/>
      </c>
      <c r="BO748" s="564"/>
      <c r="BP748" s="517" t="str">
        <f>IF(ISNONTEXT(BP749)=TRUE,"_",BM748+1)</f>
        <v>_</v>
      </c>
      <c r="BQ748" s="563" t="str">
        <f>IF(BQ749="-","",IF(BQ749&gt;0,"","◄"))</f>
        <v/>
      </c>
      <c r="BR748" s="564"/>
      <c r="BS748" s="517" t="str">
        <f>IF(ISNONTEXT(BS749)=TRUE,"_",BP748+1)</f>
        <v>_</v>
      </c>
      <c r="BT748" s="563" t="str">
        <f>IF(BT749="-","",IF(BT749&gt;0,"","◄"))</f>
        <v>◄</v>
      </c>
      <c r="BU748" s="564"/>
      <c r="BV748" s="517" t="str">
        <f>IF(ISNONTEXT(BV749)=TRUE,"_",1)</f>
        <v>_</v>
      </c>
      <c r="BW748" s="563" t="str">
        <f>IF(BW749="-","",IF(BW749&gt;0,"","◄"))</f>
        <v>◄</v>
      </c>
      <c r="BX748" s="564"/>
      <c r="BY748" s="517" t="str">
        <f>IF(ISNONTEXT(BY749)=TRUE,"_",BV748+1)</f>
        <v>_</v>
      </c>
      <c r="BZ748" s="26"/>
      <c r="CA748" s="24"/>
      <c r="CB748" s="25" t="str">
        <f>IF(CB749&gt;0,"►","")</f>
        <v/>
      </c>
      <c r="CC748" s="25" t="str">
        <f>IF(CC749&gt;0,"►","")</f>
        <v/>
      </c>
      <c r="CD748" s="517" t="str">
        <f>IF(ISNONTEXT(CD749)=TRUE,"_",1)</f>
        <v>_</v>
      </c>
      <c r="CE748" s="25" t="str">
        <f>IF(CE749&gt;0,"►","")</f>
        <v/>
      </c>
      <c r="CF748" s="25" t="str">
        <f>IF(CF749&gt;0,"►","")</f>
        <v/>
      </c>
      <c r="CG748" s="517" t="str">
        <f>IF(ISNONTEXT(CG749)=TRUE,"_",CD748+1)</f>
        <v>_</v>
      </c>
      <c r="CH748" s="66">
        <f>ROWS(CH749:CH754)-1</f>
        <v>5</v>
      </c>
      <c r="CI748" s="23" t="s">
        <v>836</v>
      </c>
    </row>
    <row r="749" spans="1:87" ht="15" thickBot="1" x14ac:dyDescent="0.35">
      <c r="A749" s="502"/>
      <c r="B749" s="117"/>
      <c r="C749" s="156">
        <f>B749</f>
        <v>0</v>
      </c>
      <c r="D749" s="457"/>
      <c r="E749" s="73"/>
      <c r="F749" s="74" t="s">
        <v>2001</v>
      </c>
      <c r="G749" s="300">
        <v>24299</v>
      </c>
      <c r="H749" s="76">
        <v>1</v>
      </c>
      <c r="I749" s="122" t="s">
        <v>864</v>
      </c>
      <c r="J749" s="100">
        <v>0.5</v>
      </c>
      <c r="K749" s="79"/>
      <c r="L749" s="79"/>
      <c r="M749" s="79"/>
      <c r="N749" s="80" t="s">
        <v>2002</v>
      </c>
      <c r="O749" s="81"/>
      <c r="P749" s="82"/>
      <c r="Q749" s="83" t="str">
        <f>IF(R749="?","?","")</f>
        <v/>
      </c>
      <c r="R749" s="83" t="str">
        <f>IF(AND(S749="",T749&gt;0),"?",IF(S749="","◄",IF(T749&gt;=1,"►","")))</f>
        <v>◄</v>
      </c>
      <c r="S749" s="84"/>
      <c r="T749" s="85"/>
      <c r="U749" s="83" t="str">
        <f>IF(V749="?","?","")</f>
        <v/>
      </c>
      <c r="V749" s="83" t="str">
        <f>IF(AND(W749="",X749&gt;0),"?",IF(W749="","◄",IF(X749&gt;=1,"►","")))</f>
        <v>◄</v>
      </c>
      <c r="W749" s="86"/>
      <c r="X749" s="85"/>
      <c r="Y749" s="457"/>
      <c r="Z749" s="87"/>
      <c r="AA749" s="521">
        <f t="shared" ref="AA749:AB753" si="355">(S749*Z749)</f>
        <v>0</v>
      </c>
      <c r="AB749" s="520">
        <f t="shared" si="355"/>
        <v>0</v>
      </c>
      <c r="AC749" s="88"/>
      <c r="AD749" s="519">
        <f t="shared" ref="AD749:AE753" si="356">(W749*AC749)</f>
        <v>0</v>
      </c>
      <c r="AE749" s="518">
        <f t="shared" si="356"/>
        <v>0</v>
      </c>
      <c r="AF749" s="89" t="str">
        <f>IF(AG749&gt;0,"ok","◄")</f>
        <v>◄</v>
      </c>
      <c r="AG749" s="90"/>
      <c r="AH749" s="89" t="str">
        <f>IF(AND(AI749="",AJ749&gt;0),"?",IF(AI749="","◄",IF(AJ749&gt;=1,"►","")))</f>
        <v>◄</v>
      </c>
      <c r="AI749" s="91"/>
      <c r="AJ749" s="92"/>
      <c r="AK749" s="586"/>
      <c r="AL749" s="587"/>
      <c r="AM749" s="43"/>
      <c r="AN749" s="3" t="s">
        <v>3</v>
      </c>
      <c r="AO749" s="12" t="s">
        <v>1</v>
      </c>
      <c r="AP749" s="13"/>
      <c r="AQ749" s="14"/>
      <c r="AR749" s="15" t="s">
        <v>8</v>
      </c>
      <c r="AS749" s="13"/>
      <c r="AT749" s="14"/>
      <c r="AU749" s="15" t="s">
        <v>86</v>
      </c>
      <c r="AV749" s="13"/>
      <c r="AW749" s="14"/>
      <c r="AX749" s="15" t="s">
        <v>4</v>
      </c>
      <c r="AY749" s="13"/>
      <c r="AZ749" s="14"/>
      <c r="BA749" s="15" t="s">
        <v>56</v>
      </c>
      <c r="BB749" s="13"/>
      <c r="BC749" s="14"/>
      <c r="BD749" s="15" t="s">
        <v>16</v>
      </c>
      <c r="BE749" s="13"/>
      <c r="BF749" s="14"/>
      <c r="BG749" s="15">
        <v>0</v>
      </c>
      <c r="BH749" s="516" t="s">
        <v>6</v>
      </c>
      <c r="BI749" s="516" t="s">
        <v>6</v>
      </c>
      <c r="BJ749" s="516"/>
      <c r="BK749" s="516" t="s">
        <v>6</v>
      </c>
      <c r="BL749" s="516" t="s">
        <v>6</v>
      </c>
      <c r="BM749" s="516"/>
      <c r="BN749" s="516" t="s">
        <v>6</v>
      </c>
      <c r="BO749" s="516" t="s">
        <v>6</v>
      </c>
      <c r="BP749" s="516"/>
      <c r="BQ749" s="516" t="s">
        <v>6</v>
      </c>
      <c r="BR749" s="516" t="s">
        <v>6</v>
      </c>
      <c r="BS749" s="516"/>
      <c r="BT749" s="32"/>
      <c r="BU749" s="33"/>
      <c r="BV749" s="34"/>
      <c r="BW749" s="32"/>
      <c r="BX749" s="33"/>
      <c r="BY749" s="34"/>
      <c r="BZ749" s="35"/>
      <c r="CA749" s="24"/>
      <c r="CB749" s="36"/>
      <c r="CC749" s="33"/>
      <c r="CD749" s="37"/>
      <c r="CE749" s="36"/>
      <c r="CF749" s="38"/>
      <c r="CG749" s="39"/>
      <c r="CH749" s="457"/>
      <c r="CI749" s="23" t="s">
        <v>836</v>
      </c>
    </row>
    <row r="750" spans="1:87" ht="15.6" thickTop="1" thickBot="1" x14ac:dyDescent="0.35">
      <c r="A750" s="502"/>
      <c r="B750" s="117"/>
      <c r="C750" s="156">
        <f>B750</f>
        <v>0</v>
      </c>
      <c r="D750" s="457"/>
      <c r="E750" s="73"/>
      <c r="F750" s="93">
        <v>1392</v>
      </c>
      <c r="G750" s="302">
        <v>24299</v>
      </c>
      <c r="H750" s="76">
        <v>3</v>
      </c>
      <c r="I750" s="122" t="s">
        <v>864</v>
      </c>
      <c r="J750" s="100">
        <v>1.5</v>
      </c>
      <c r="K750" s="79"/>
      <c r="L750" s="79"/>
      <c r="M750" s="79"/>
      <c r="N750" s="80" t="s">
        <v>1864</v>
      </c>
      <c r="O750" s="81"/>
      <c r="P750" s="82"/>
      <c r="Q750" s="83" t="str">
        <f>IF(R750="?","?","")</f>
        <v/>
      </c>
      <c r="R750" s="83" t="str">
        <f>IF(AND(S750="",T750&gt;0),"?",IF(S750="","◄",IF(T750&gt;=1,"►","")))</f>
        <v>◄</v>
      </c>
      <c r="S750" s="84"/>
      <c r="T750" s="85"/>
      <c r="U750" s="83" t="str">
        <f>IF(V750="?","?","")</f>
        <v/>
      </c>
      <c r="V750" s="83" t="str">
        <f>IF(AND(W750="",X750&gt;0),"?",IF(W750="","◄",IF(X750&gt;=1,"►","")))</f>
        <v>◄</v>
      </c>
      <c r="W750" s="86"/>
      <c r="X750" s="85"/>
      <c r="Y750" s="457"/>
      <c r="Z750" s="87"/>
      <c r="AA750" s="521">
        <f t="shared" si="355"/>
        <v>0</v>
      </c>
      <c r="AB750" s="520">
        <f t="shared" si="355"/>
        <v>0</v>
      </c>
      <c r="AC750" s="88"/>
      <c r="AD750" s="519">
        <f t="shared" si="356"/>
        <v>0</v>
      </c>
      <c r="AE750" s="518">
        <f t="shared" si="356"/>
        <v>0</v>
      </c>
      <c r="AF750" s="44"/>
      <c r="AG750" s="45"/>
      <c r="AH750" s="44"/>
      <c r="AI750" s="45"/>
      <c r="AJ750" s="45"/>
      <c r="AK750" s="45"/>
      <c r="AL750" s="45"/>
      <c r="AM750" s="43"/>
      <c r="AN750" s="27" t="s">
        <v>6</v>
      </c>
      <c r="AO750" s="27" t="s">
        <v>6</v>
      </c>
      <c r="AP750" s="516"/>
      <c r="AQ750" s="516"/>
      <c r="AR750" s="516"/>
      <c r="AS750" s="516" t="s">
        <v>6</v>
      </c>
      <c r="AT750" s="516" t="s">
        <v>6</v>
      </c>
      <c r="AU750" s="516"/>
      <c r="AV750" s="516" t="s">
        <v>6</v>
      </c>
      <c r="AW750" s="516" t="s">
        <v>6</v>
      </c>
      <c r="AX750" s="516"/>
      <c r="AY750" s="516" t="s">
        <v>6</v>
      </c>
      <c r="AZ750" s="516" t="s">
        <v>6</v>
      </c>
      <c r="BA750" s="516"/>
      <c r="BB750" s="516" t="s">
        <v>6</v>
      </c>
      <c r="BC750" s="516" t="s">
        <v>6</v>
      </c>
      <c r="BD750" s="516"/>
      <c r="BE750" s="516" t="s">
        <v>6</v>
      </c>
      <c r="BF750" s="516" t="s">
        <v>6</v>
      </c>
      <c r="BG750" s="516"/>
      <c r="BH750" s="516" t="s">
        <v>6</v>
      </c>
      <c r="BI750" s="516" t="s">
        <v>6</v>
      </c>
      <c r="BJ750" s="516"/>
      <c r="BK750" s="516" t="s">
        <v>6</v>
      </c>
      <c r="BL750" s="516" t="s">
        <v>6</v>
      </c>
      <c r="BM750" s="516"/>
      <c r="BN750" s="516" t="s">
        <v>6</v>
      </c>
      <c r="BO750" s="516" t="s">
        <v>6</v>
      </c>
      <c r="BP750" s="516"/>
      <c r="BQ750" s="516" t="s">
        <v>6</v>
      </c>
      <c r="BR750" s="516" t="s">
        <v>6</v>
      </c>
      <c r="BS750" s="516"/>
      <c r="BT750" s="516"/>
      <c r="BU750" s="516"/>
      <c r="BV750" s="516"/>
      <c r="BW750" s="516"/>
      <c r="BX750" s="516"/>
      <c r="BY750" s="516"/>
      <c r="BZ750" s="28"/>
      <c r="CA750" s="24"/>
      <c r="CB750" s="29"/>
      <c r="CC750" s="29"/>
      <c r="CD750" s="30"/>
      <c r="CE750" s="29"/>
      <c r="CF750" s="29"/>
      <c r="CG750" s="31"/>
      <c r="CH750" s="457"/>
      <c r="CI750" s="23" t="s">
        <v>836</v>
      </c>
    </row>
    <row r="751" spans="1:87" ht="15.6" thickTop="1" thickBot="1" x14ac:dyDescent="0.35">
      <c r="A751" s="502"/>
      <c r="B751" s="117"/>
      <c r="C751" s="156">
        <f>B751</f>
        <v>0</v>
      </c>
      <c r="D751" s="457"/>
      <c r="E751" s="73"/>
      <c r="F751" s="93">
        <v>1393</v>
      </c>
      <c r="G751" s="302">
        <v>24299</v>
      </c>
      <c r="H751" s="76">
        <v>6</v>
      </c>
      <c r="I751" s="122" t="s">
        <v>864</v>
      </c>
      <c r="J751" s="100">
        <v>3</v>
      </c>
      <c r="K751" s="79"/>
      <c r="L751" s="79"/>
      <c r="M751" s="79"/>
      <c r="N751" s="80" t="s">
        <v>2003</v>
      </c>
      <c r="O751" s="81"/>
      <c r="P751" s="82"/>
      <c r="Q751" s="83" t="str">
        <f>IF(R751="?","?","")</f>
        <v/>
      </c>
      <c r="R751" s="83" t="str">
        <f>IF(AND(S751="",T751&gt;0),"?",IF(S751="","◄",IF(T751&gt;=1,"►","")))</f>
        <v>◄</v>
      </c>
      <c r="S751" s="84"/>
      <c r="T751" s="85"/>
      <c r="U751" s="83" t="str">
        <f>IF(V751="?","?","")</f>
        <v/>
      </c>
      <c r="V751" s="83" t="str">
        <f>IF(AND(W751="",X751&gt;0),"?",IF(W751="","◄",IF(X751&gt;=1,"►","")))</f>
        <v>◄</v>
      </c>
      <c r="W751" s="86"/>
      <c r="X751" s="85"/>
      <c r="Y751" s="457"/>
      <c r="Z751" s="87"/>
      <c r="AA751" s="521">
        <f t="shared" si="355"/>
        <v>0</v>
      </c>
      <c r="AB751" s="520">
        <f t="shared" si="355"/>
        <v>0</v>
      </c>
      <c r="AC751" s="88"/>
      <c r="AD751" s="519">
        <f t="shared" si="356"/>
        <v>0</v>
      </c>
      <c r="AE751" s="518">
        <f t="shared" si="356"/>
        <v>0</v>
      </c>
      <c r="AF751" s="44"/>
      <c r="AG751" s="45"/>
      <c r="AH751" s="44"/>
      <c r="AI751" s="45"/>
      <c r="AJ751" s="45"/>
      <c r="AK751" s="45"/>
      <c r="AL751" s="45"/>
      <c r="AM751" s="43"/>
      <c r="AN751" s="27" t="s">
        <v>6</v>
      </c>
      <c r="AO751" s="27" t="s">
        <v>6</v>
      </c>
      <c r="AP751" s="516"/>
      <c r="AQ751" s="516"/>
      <c r="AR751" s="516"/>
      <c r="AS751" s="516" t="s">
        <v>6</v>
      </c>
      <c r="AT751" s="516" t="s">
        <v>6</v>
      </c>
      <c r="AU751" s="516"/>
      <c r="AV751" s="516" t="s">
        <v>6</v>
      </c>
      <c r="AW751" s="516" t="s">
        <v>6</v>
      </c>
      <c r="AX751" s="516"/>
      <c r="AY751" s="516" t="s">
        <v>6</v>
      </c>
      <c r="AZ751" s="516" t="s">
        <v>6</v>
      </c>
      <c r="BA751" s="516"/>
      <c r="BB751" s="516" t="s">
        <v>6</v>
      </c>
      <c r="BC751" s="516" t="s">
        <v>6</v>
      </c>
      <c r="BD751" s="516"/>
      <c r="BE751" s="516" t="s">
        <v>6</v>
      </c>
      <c r="BF751" s="516" t="s">
        <v>6</v>
      </c>
      <c r="BG751" s="516"/>
      <c r="BH751" s="516" t="s">
        <v>6</v>
      </c>
      <c r="BI751" s="516" t="s">
        <v>6</v>
      </c>
      <c r="BJ751" s="516"/>
      <c r="BK751" s="516" t="s">
        <v>6</v>
      </c>
      <c r="BL751" s="516" t="s">
        <v>6</v>
      </c>
      <c r="BM751" s="516"/>
      <c r="BN751" s="516" t="s">
        <v>6</v>
      </c>
      <c r="BO751" s="516" t="s">
        <v>6</v>
      </c>
      <c r="BP751" s="516"/>
      <c r="BQ751" s="516" t="s">
        <v>6</v>
      </c>
      <c r="BR751" s="516" t="s">
        <v>6</v>
      </c>
      <c r="BS751" s="516"/>
      <c r="BT751" s="516"/>
      <c r="BU751" s="516"/>
      <c r="BV751" s="516"/>
      <c r="BW751" s="516"/>
      <c r="BX751" s="516"/>
      <c r="BY751" s="516"/>
      <c r="BZ751" s="28"/>
      <c r="CA751" s="24"/>
      <c r="CB751" s="29"/>
      <c r="CC751" s="29"/>
      <c r="CD751" s="30"/>
      <c r="CE751" s="29"/>
      <c r="CF751" s="29"/>
      <c r="CG751" s="31"/>
      <c r="CH751" s="457"/>
      <c r="CI751" s="23" t="s">
        <v>836</v>
      </c>
    </row>
    <row r="752" spans="1:87" ht="15.6" thickTop="1" thickBot="1" x14ac:dyDescent="0.35">
      <c r="A752" s="502"/>
      <c r="B752" s="117"/>
      <c r="C752" s="156">
        <f>B752</f>
        <v>0</v>
      </c>
      <c r="D752" s="457"/>
      <c r="E752" s="73"/>
      <c r="F752" s="93">
        <v>1394</v>
      </c>
      <c r="G752" s="302">
        <v>24299</v>
      </c>
      <c r="H752" s="76">
        <v>10</v>
      </c>
      <c r="I752" s="122" t="s">
        <v>864</v>
      </c>
      <c r="J752" s="100">
        <v>5</v>
      </c>
      <c r="K752" s="79"/>
      <c r="L752" s="79"/>
      <c r="M752" s="79"/>
      <c r="N752" s="80" t="s">
        <v>2004</v>
      </c>
      <c r="O752" s="81"/>
      <c r="P752" s="82"/>
      <c r="Q752" s="83" t="str">
        <f>IF(R752="?","?","")</f>
        <v/>
      </c>
      <c r="R752" s="83" t="str">
        <f>IF(AND(S752="",T752&gt;0),"?",IF(S752="","◄",IF(T752&gt;=1,"►","")))</f>
        <v>◄</v>
      </c>
      <c r="S752" s="84"/>
      <c r="T752" s="85"/>
      <c r="U752" s="83" t="str">
        <f>IF(V752="?","?","")</f>
        <v/>
      </c>
      <c r="V752" s="83" t="str">
        <f>IF(AND(W752="",X752&gt;0),"?",IF(W752="","◄",IF(X752&gt;=1,"►","")))</f>
        <v>◄</v>
      </c>
      <c r="W752" s="86"/>
      <c r="X752" s="85"/>
      <c r="Y752" s="457"/>
      <c r="Z752" s="87"/>
      <c r="AA752" s="521">
        <f t="shared" si="355"/>
        <v>0</v>
      </c>
      <c r="AB752" s="520">
        <f t="shared" si="355"/>
        <v>0</v>
      </c>
      <c r="AC752" s="88"/>
      <c r="AD752" s="519">
        <f t="shared" si="356"/>
        <v>0</v>
      </c>
      <c r="AE752" s="518">
        <f t="shared" si="356"/>
        <v>0</v>
      </c>
      <c r="AF752" s="44"/>
      <c r="AG752" s="45"/>
      <c r="AH752" s="44"/>
      <c r="AI752" s="45"/>
      <c r="AJ752" s="45"/>
      <c r="AK752" s="45"/>
      <c r="AL752" s="45"/>
      <c r="AM752" s="43"/>
      <c r="AN752" s="27" t="s">
        <v>6</v>
      </c>
      <c r="AO752" s="27" t="s">
        <v>6</v>
      </c>
      <c r="AP752" s="516"/>
      <c r="AQ752" s="516"/>
      <c r="AR752" s="516"/>
      <c r="AS752" s="516" t="s">
        <v>6</v>
      </c>
      <c r="AT752" s="516" t="s">
        <v>6</v>
      </c>
      <c r="AU752" s="516"/>
      <c r="AV752" s="516" t="s">
        <v>6</v>
      </c>
      <c r="AW752" s="516" t="s">
        <v>6</v>
      </c>
      <c r="AX752" s="516"/>
      <c r="AY752" s="516" t="s">
        <v>6</v>
      </c>
      <c r="AZ752" s="516" t="s">
        <v>6</v>
      </c>
      <c r="BA752" s="516"/>
      <c r="BB752" s="516" t="s">
        <v>6</v>
      </c>
      <c r="BC752" s="516" t="s">
        <v>6</v>
      </c>
      <c r="BD752" s="516"/>
      <c r="BE752" s="516" t="s">
        <v>6</v>
      </c>
      <c r="BF752" s="516" t="s">
        <v>6</v>
      </c>
      <c r="BG752" s="516"/>
      <c r="BH752" s="516" t="s">
        <v>6</v>
      </c>
      <c r="BI752" s="516" t="s">
        <v>6</v>
      </c>
      <c r="BJ752" s="516"/>
      <c r="BK752" s="516" t="s">
        <v>6</v>
      </c>
      <c r="BL752" s="516" t="s">
        <v>6</v>
      </c>
      <c r="BM752" s="516"/>
      <c r="BN752" s="516" t="s">
        <v>6</v>
      </c>
      <c r="BO752" s="516" t="s">
        <v>6</v>
      </c>
      <c r="BP752" s="516"/>
      <c r="BQ752" s="516" t="s">
        <v>6</v>
      </c>
      <c r="BR752" s="516" t="s">
        <v>6</v>
      </c>
      <c r="BS752" s="516"/>
      <c r="BT752" s="516"/>
      <c r="BU752" s="516"/>
      <c r="BV752" s="516"/>
      <c r="BW752" s="516"/>
      <c r="BX752" s="516"/>
      <c r="BY752" s="516"/>
      <c r="BZ752" s="28"/>
      <c r="CA752" s="24"/>
      <c r="CB752" s="29"/>
      <c r="CC752" s="29"/>
      <c r="CD752" s="30"/>
      <c r="CE752" s="29"/>
      <c r="CF752" s="29"/>
      <c r="CG752" s="31"/>
      <c r="CH752" s="457"/>
      <c r="CI752" s="23" t="s">
        <v>836</v>
      </c>
    </row>
    <row r="753" spans="1:87" ht="15.6" thickTop="1" thickBot="1" x14ac:dyDescent="0.35">
      <c r="A753" s="502"/>
      <c r="B753" s="117"/>
      <c r="C753" s="156">
        <f>B753</f>
        <v>0</v>
      </c>
      <c r="D753" s="457"/>
      <c r="E753" s="136" t="s">
        <v>1865</v>
      </c>
      <c r="F753" s="93"/>
      <c r="G753" s="302">
        <v>24299</v>
      </c>
      <c r="H753" s="76">
        <v>10</v>
      </c>
      <c r="I753" s="122" t="s">
        <v>864</v>
      </c>
      <c r="J753" s="100">
        <v>5</v>
      </c>
      <c r="K753" s="79"/>
      <c r="L753" s="79"/>
      <c r="M753" s="79"/>
      <c r="N753" s="113" t="s">
        <v>2005</v>
      </c>
      <c r="O753" s="81"/>
      <c r="P753" s="82"/>
      <c r="Q753" s="83" t="str">
        <f>IF(R753="?","?","")</f>
        <v/>
      </c>
      <c r="R753" s="83" t="str">
        <f>IF(AND(S753="",T753&gt;0),"?",IF(S753="","◄",IF(T753&gt;=1,"►","")))</f>
        <v>◄</v>
      </c>
      <c r="S753" s="84"/>
      <c r="T753" s="85"/>
      <c r="U753" s="83" t="str">
        <f>IF(V753="?","?","")</f>
        <v/>
      </c>
      <c r="V753" s="83" t="str">
        <f>IF(AND(W753="",X753&gt;0),"?",IF(W753="","◄",IF(X753&gt;=1,"►","")))</f>
        <v>◄</v>
      </c>
      <c r="W753" s="86"/>
      <c r="X753" s="85"/>
      <c r="Y753" s="457"/>
      <c r="Z753" s="87"/>
      <c r="AA753" s="521">
        <f t="shared" si="355"/>
        <v>0</v>
      </c>
      <c r="AB753" s="520">
        <f t="shared" si="355"/>
        <v>0</v>
      </c>
      <c r="AC753" s="88"/>
      <c r="AD753" s="519">
        <f t="shared" si="356"/>
        <v>0</v>
      </c>
      <c r="AE753" s="518">
        <f t="shared" si="356"/>
        <v>0</v>
      </c>
      <c r="AF753" s="44"/>
      <c r="AG753" s="45"/>
      <c r="AH753" s="44"/>
      <c r="AI753" s="45"/>
      <c r="AJ753" s="45"/>
      <c r="AK753" s="45"/>
      <c r="AL753" s="45"/>
      <c r="AM753" s="43"/>
      <c r="AN753" s="27" t="s">
        <v>6</v>
      </c>
      <c r="AO753" s="27" t="s">
        <v>6</v>
      </c>
      <c r="AP753" s="516"/>
      <c r="AQ753" s="516"/>
      <c r="AR753" s="516"/>
      <c r="AS753" s="516" t="s">
        <v>6</v>
      </c>
      <c r="AT753" s="516" t="s">
        <v>6</v>
      </c>
      <c r="AU753" s="516"/>
      <c r="AV753" s="516" t="s">
        <v>6</v>
      </c>
      <c r="AW753" s="516" t="s">
        <v>6</v>
      </c>
      <c r="AX753" s="516"/>
      <c r="AY753" s="516" t="s">
        <v>6</v>
      </c>
      <c r="AZ753" s="516" t="s">
        <v>6</v>
      </c>
      <c r="BA753" s="516"/>
      <c r="BB753" s="516" t="s">
        <v>6</v>
      </c>
      <c r="BC753" s="516" t="s">
        <v>6</v>
      </c>
      <c r="BD753" s="516"/>
      <c r="BE753" s="516" t="s">
        <v>6</v>
      </c>
      <c r="BF753" s="516" t="s">
        <v>6</v>
      </c>
      <c r="BG753" s="516"/>
      <c r="BH753" s="516" t="s">
        <v>6</v>
      </c>
      <c r="BI753" s="516" t="s">
        <v>6</v>
      </c>
      <c r="BJ753" s="516"/>
      <c r="BK753" s="516" t="s">
        <v>6</v>
      </c>
      <c r="BL753" s="516" t="s">
        <v>6</v>
      </c>
      <c r="BM753" s="516"/>
      <c r="BN753" s="516" t="s">
        <v>6</v>
      </c>
      <c r="BO753" s="516" t="s">
        <v>6</v>
      </c>
      <c r="BP753" s="516"/>
      <c r="BQ753" s="516" t="s">
        <v>6</v>
      </c>
      <c r="BR753" s="516" t="s">
        <v>6</v>
      </c>
      <c r="BS753" s="516"/>
      <c r="BT753" s="516"/>
      <c r="BU753" s="516"/>
      <c r="BV753" s="516"/>
      <c r="BW753" s="516"/>
      <c r="BX753" s="516"/>
      <c r="BY753" s="516"/>
      <c r="BZ753" s="28"/>
      <c r="CA753" s="24"/>
      <c r="CB753" s="29"/>
      <c r="CC753" s="29"/>
      <c r="CD753" s="30"/>
      <c r="CE753" s="29"/>
      <c r="CF753" s="29"/>
      <c r="CG753" s="31"/>
      <c r="CH753" s="457"/>
      <c r="CI753" s="23" t="s">
        <v>836</v>
      </c>
    </row>
    <row r="754" spans="1:87" ht="16.8" thickTop="1" thickBot="1" x14ac:dyDescent="0.35">
      <c r="A754" s="505" t="str">
        <f>IF(COUNTIF(B755:B758,"x")&gt;0,"x","")</f>
        <v/>
      </c>
      <c r="B754" s="57"/>
      <c r="C754" s="510" t="str">
        <f>A754</f>
        <v/>
      </c>
      <c r="D754" s="66">
        <f>ROWS(D755:D758)-1</f>
        <v>3</v>
      </c>
      <c r="E754" s="58" t="s">
        <v>2006</v>
      </c>
      <c r="F754" s="59"/>
      <c r="G754" s="301"/>
      <c r="H754" s="6"/>
      <c r="I754" s="18"/>
      <c r="J754" s="18"/>
      <c r="K754" s="18"/>
      <c r="L754" s="18"/>
      <c r="M754" s="18"/>
      <c r="N754" s="46"/>
      <c r="O754" s="60" t="s">
        <v>2007</v>
      </c>
      <c r="P754" s="61" t="s">
        <v>3313</v>
      </c>
      <c r="Q754" s="143"/>
      <c r="R754" s="63" t="str">
        <f>IF(COUNTIF(Q755:Q758,"?")&gt;0,"?",IF(AND(S754="◄",T754="►"),"◄►",IF(S754="◄","◄",IF(T754="►","►",""))))</f>
        <v>◄</v>
      </c>
      <c r="S754" s="64" t="str">
        <f>IF(SUM(S755:S758)+1=ROWS(S755:S758)-COUNTIF(S755:S758,"-"),"","◄")</f>
        <v>◄</v>
      </c>
      <c r="T754" s="65" t="str">
        <f>IF(SUM(T755:T758)&gt;0,"►","")</f>
        <v/>
      </c>
      <c r="U754" s="146"/>
      <c r="V754" s="63" t="str">
        <f>IF(COUNTIF(U755:U758,"?")&gt;0,"?",IF(AND(W754="◄",X754="►"),"◄►",IF(W754="◄","◄",IF(X754="►","►",""))))</f>
        <v>◄</v>
      </c>
      <c r="W754" s="64" t="str">
        <f>IF(SUM(W755:W758)+1=ROWS(W755:W758)-COUNTIF(W755:W758,"-"),"","◄")</f>
        <v>◄</v>
      </c>
      <c r="X754" s="65" t="str">
        <f>IF(SUM(X755:X758)&gt;0,"►","")</f>
        <v/>
      </c>
      <c r="Y754" s="66">
        <f>ROWS(Y755:Y758)-1</f>
        <v>3</v>
      </c>
      <c r="Z754" s="67">
        <f>SUM(Z755:Z758)-Z758</f>
        <v>0</v>
      </c>
      <c r="AA754" s="68" t="s">
        <v>840</v>
      </c>
      <c r="AB754" s="69"/>
      <c r="AC754" s="67">
        <f>SUM(AC755:AC758)-AC758</f>
        <v>0</v>
      </c>
      <c r="AD754" s="68" t="s">
        <v>840</v>
      </c>
      <c r="AE754" s="69"/>
      <c r="AF754" s="70" t="str">
        <f>IF(AG754="◄","◄",IF(AG754="ok","►",""))</f>
        <v>◄</v>
      </c>
      <c r="AG754" s="71" t="str">
        <f>IF(AG755&gt;0,"OK","◄")</f>
        <v>◄</v>
      </c>
      <c r="AH754" s="62" t="str">
        <f>IF(AND(AI754="◄",AJ754="►"),"◄?►",IF(AI754="◄","◄",IF(AJ754="►","►","")))</f>
        <v>◄</v>
      </c>
      <c r="AI754" s="64" t="str">
        <f>IF(AI755&gt;0,"","◄")</f>
        <v>◄</v>
      </c>
      <c r="AJ754" s="65" t="str">
        <f>IF(SUM(AJ755:AJ755)&gt;0,"►","")</f>
        <v/>
      </c>
      <c r="AK754" s="570">
        <f>G755</f>
        <v>24299</v>
      </c>
      <c r="AL754" s="572" t="str">
        <f>P754</f>
        <v xml:space="preserve"> ▬ folder Nr. 13 / 66 ▬</v>
      </c>
      <c r="AM754" s="43"/>
      <c r="AN754" s="1" t="str">
        <f>IF(AO754="","",IF(COUNTIF(AN755,"ok"),"","◄"))</f>
        <v>◄</v>
      </c>
      <c r="AO754" s="9" t="str">
        <f>IF(COUNTIF(AP754:BR754,"◄")&gt;0,"◄","")</f>
        <v>◄</v>
      </c>
      <c r="AP754" s="563" t="str">
        <f>IF(AP755="-","",IF(AP755&gt;0,"","◄"))</f>
        <v>◄</v>
      </c>
      <c r="AQ754" s="564"/>
      <c r="AR754" s="517">
        <f>IF(ISNONTEXT(AR755)=TRUE,"_",1)</f>
        <v>1</v>
      </c>
      <c r="AS754" s="563" t="str">
        <f>IF(AS755="-","",IF(AS755&gt;0,"","◄"))</f>
        <v/>
      </c>
      <c r="AT754" s="564"/>
      <c r="AU754" s="517" t="str">
        <f>IF(ISNONTEXT(AU755)=TRUE,"_",AR754+1)</f>
        <v>_</v>
      </c>
      <c r="AV754" s="563" t="str">
        <f>IF(AV755="-","",IF(AV755&gt;0,"","◄"))</f>
        <v/>
      </c>
      <c r="AW754" s="564"/>
      <c r="AX754" s="517" t="str">
        <f>IF(ISNONTEXT(AX755)=TRUE,"_",AU754+1)</f>
        <v>_</v>
      </c>
      <c r="AY754" s="563" t="str">
        <f>IF(AY755="-","",IF(AY755&gt;0,"","◄"))</f>
        <v/>
      </c>
      <c r="AZ754" s="564"/>
      <c r="BA754" s="517" t="str">
        <f>IF(ISNONTEXT(BA755)=TRUE,"_",AX754+1)</f>
        <v>_</v>
      </c>
      <c r="BB754" s="563" t="str">
        <f>IF(BB755="-","",IF(BB755&gt;0,"","◄"))</f>
        <v/>
      </c>
      <c r="BC754" s="564"/>
      <c r="BD754" s="517" t="str">
        <f>IF(ISNONTEXT(BD755)=TRUE,"_",BA754+1)</f>
        <v>_</v>
      </c>
      <c r="BE754" s="563" t="str">
        <f>IF(BE755="-","",IF(BE755&gt;0,"","◄"))</f>
        <v/>
      </c>
      <c r="BF754" s="564"/>
      <c r="BG754" s="517" t="str">
        <f>IF(ISNONTEXT(BG755)=TRUE,"_",BD754+1)</f>
        <v>_</v>
      </c>
      <c r="BH754" s="563" t="str">
        <f>IF(BH755="-","",IF(BH755&gt;0,"","◄"))</f>
        <v/>
      </c>
      <c r="BI754" s="564"/>
      <c r="BJ754" s="517" t="str">
        <f>IF(ISNONTEXT(BJ755)=TRUE,"_",BG754+1)</f>
        <v>_</v>
      </c>
      <c r="BK754" s="563" t="str">
        <f>IF(BK755="-","",IF(BK755&gt;0,"","◄"))</f>
        <v/>
      </c>
      <c r="BL754" s="564"/>
      <c r="BM754" s="517" t="str">
        <f>IF(ISNONTEXT(BM755)=TRUE,"_",BJ754+1)</f>
        <v>_</v>
      </c>
      <c r="BN754" s="563" t="str">
        <f>IF(BN755="-","",IF(BN755&gt;0,"","◄"))</f>
        <v/>
      </c>
      <c r="BO754" s="564"/>
      <c r="BP754" s="517" t="str">
        <f>IF(ISNONTEXT(BP755)=TRUE,"_",BM754+1)</f>
        <v>_</v>
      </c>
      <c r="BQ754" s="563" t="str">
        <f>IF(BQ755="-","",IF(BQ755&gt;0,"","◄"))</f>
        <v/>
      </c>
      <c r="BR754" s="564"/>
      <c r="BS754" s="517" t="str">
        <f>IF(ISNONTEXT(BS755)=TRUE,"_",BP754+1)</f>
        <v>_</v>
      </c>
      <c r="BT754" s="563" t="str">
        <f>IF(BT755="-","",IF(BT755&gt;0,"","◄"))</f>
        <v>◄</v>
      </c>
      <c r="BU754" s="564"/>
      <c r="BV754" s="517" t="str">
        <f>IF(ISNONTEXT(BV755)=TRUE,"_",1)</f>
        <v>_</v>
      </c>
      <c r="BW754" s="563" t="str">
        <f>IF(BW755="-","",IF(BW755&gt;0,"","◄"))</f>
        <v>◄</v>
      </c>
      <c r="BX754" s="564"/>
      <c r="BY754" s="517" t="str">
        <f>IF(ISNONTEXT(BY755)=TRUE,"_",BV754+1)</f>
        <v>_</v>
      </c>
      <c r="BZ754" s="26"/>
      <c r="CA754" s="24"/>
      <c r="CB754" s="25" t="str">
        <f>IF(CB755&gt;0,"►","")</f>
        <v/>
      </c>
      <c r="CC754" s="25" t="str">
        <f>IF(CC755&gt;0,"►","")</f>
        <v/>
      </c>
      <c r="CD754" s="517" t="str">
        <f>IF(ISNONTEXT(CD755)=TRUE,"_",1)</f>
        <v>_</v>
      </c>
      <c r="CE754" s="25" t="str">
        <f>IF(CE755&gt;0,"►","")</f>
        <v/>
      </c>
      <c r="CF754" s="25" t="str">
        <f>IF(CF755&gt;0,"►","")</f>
        <v/>
      </c>
      <c r="CG754" s="517" t="str">
        <f>IF(ISNONTEXT(CG755)=TRUE,"_",CD754+1)</f>
        <v>_</v>
      </c>
      <c r="CH754" s="66">
        <f>ROWS(CH755:CH758)-1</f>
        <v>3</v>
      </c>
      <c r="CI754" s="23" t="s">
        <v>836</v>
      </c>
    </row>
    <row r="755" spans="1:87" ht="15" thickBot="1" x14ac:dyDescent="0.35">
      <c r="A755" s="502"/>
      <c r="B755" s="117"/>
      <c r="C755" s="156">
        <f>B755</f>
        <v>0</v>
      </c>
      <c r="D755" s="457"/>
      <c r="E755" s="73"/>
      <c r="F755" s="74" t="s">
        <v>2008</v>
      </c>
      <c r="G755" s="300">
        <v>24299</v>
      </c>
      <c r="H755" s="76">
        <v>0.6</v>
      </c>
      <c r="I755" s="119"/>
      <c r="J755" s="119"/>
      <c r="K755" s="79"/>
      <c r="L755" s="79"/>
      <c r="M755" s="79"/>
      <c r="N755" s="80" t="s">
        <v>2009</v>
      </c>
      <c r="O755" s="81"/>
      <c r="P755" s="82"/>
      <c r="Q755" s="83" t="str">
        <f>IF(R755="?","?","")</f>
        <v/>
      </c>
      <c r="R755" s="83" t="str">
        <f>IF(AND(S755="",T755&gt;0),"?",IF(S755="","◄",IF(T755&gt;=1,"►","")))</f>
        <v>◄</v>
      </c>
      <c r="S755" s="84"/>
      <c r="T755" s="85"/>
      <c r="U755" s="83" t="str">
        <f>IF(V755="?","?","")</f>
        <v/>
      </c>
      <c r="V755" s="83" t="str">
        <f>IF(AND(W755="",X755&gt;0),"?",IF(W755="","◄",IF(X755&gt;=1,"►","")))</f>
        <v>◄</v>
      </c>
      <c r="W755" s="86"/>
      <c r="X755" s="85"/>
      <c r="Y755" s="457"/>
      <c r="Z755" s="87"/>
      <c r="AA755" s="521">
        <f t="shared" ref="AA755:AB757" si="357">(S755*Z755)</f>
        <v>0</v>
      </c>
      <c r="AB755" s="520">
        <f t="shared" si="357"/>
        <v>0</v>
      </c>
      <c r="AC755" s="88"/>
      <c r="AD755" s="519">
        <f t="shared" ref="AD755:AE757" si="358">(W755*AC755)</f>
        <v>0</v>
      </c>
      <c r="AE755" s="518">
        <f t="shared" si="358"/>
        <v>0</v>
      </c>
      <c r="AF755" s="89" t="str">
        <f>IF(AG755&gt;0,"ok","◄")</f>
        <v>◄</v>
      </c>
      <c r="AG755" s="90"/>
      <c r="AH755" s="89" t="str">
        <f>IF(AND(AI755="",AJ755&gt;0),"?",IF(AI755="","◄",IF(AJ755&gt;=1,"►","")))</f>
        <v>◄</v>
      </c>
      <c r="AI755" s="91"/>
      <c r="AJ755" s="92"/>
      <c r="AK755" s="586"/>
      <c r="AL755" s="587"/>
      <c r="AM755" s="43"/>
      <c r="AN755" s="3" t="s">
        <v>3</v>
      </c>
      <c r="AO755" s="12" t="s">
        <v>1</v>
      </c>
      <c r="AP755" s="13"/>
      <c r="AQ755" s="14"/>
      <c r="AR755" s="15" t="s">
        <v>87</v>
      </c>
      <c r="AS755" s="516" t="s">
        <v>6</v>
      </c>
      <c r="AT755" s="516" t="s">
        <v>6</v>
      </c>
      <c r="AU755" s="516"/>
      <c r="AV755" s="516" t="s">
        <v>6</v>
      </c>
      <c r="AW755" s="516" t="s">
        <v>6</v>
      </c>
      <c r="AX755" s="516"/>
      <c r="AY755" s="516" t="s">
        <v>6</v>
      </c>
      <c r="AZ755" s="516" t="s">
        <v>6</v>
      </c>
      <c r="BA755" s="516"/>
      <c r="BB755" s="516" t="s">
        <v>6</v>
      </c>
      <c r="BC755" s="516" t="s">
        <v>6</v>
      </c>
      <c r="BD755" s="516"/>
      <c r="BE755" s="516" t="s">
        <v>6</v>
      </c>
      <c r="BF755" s="516" t="s">
        <v>6</v>
      </c>
      <c r="BG755" s="516"/>
      <c r="BH755" s="516" t="s">
        <v>6</v>
      </c>
      <c r="BI755" s="516" t="s">
        <v>6</v>
      </c>
      <c r="BJ755" s="516"/>
      <c r="BK755" s="516" t="s">
        <v>6</v>
      </c>
      <c r="BL755" s="516" t="s">
        <v>6</v>
      </c>
      <c r="BM755" s="516"/>
      <c r="BN755" s="516" t="s">
        <v>6</v>
      </c>
      <c r="BO755" s="516" t="s">
        <v>6</v>
      </c>
      <c r="BP755" s="516"/>
      <c r="BQ755" s="516" t="s">
        <v>6</v>
      </c>
      <c r="BR755" s="516" t="s">
        <v>6</v>
      </c>
      <c r="BS755" s="516"/>
      <c r="BT755" s="32"/>
      <c r="BU755" s="33"/>
      <c r="BV755" s="34"/>
      <c r="BW755" s="32"/>
      <c r="BX755" s="33"/>
      <c r="BY755" s="34"/>
      <c r="BZ755" s="35"/>
      <c r="CA755" s="24"/>
      <c r="CB755" s="36"/>
      <c r="CC755" s="33"/>
      <c r="CD755" s="37"/>
      <c r="CE755" s="36"/>
      <c r="CF755" s="38"/>
      <c r="CG755" s="39"/>
      <c r="CH755" s="457"/>
      <c r="CI755" s="23" t="s">
        <v>836</v>
      </c>
    </row>
    <row r="756" spans="1:87" ht="15.6" thickTop="1" thickBot="1" x14ac:dyDescent="0.35">
      <c r="A756" s="502"/>
      <c r="B756" s="117"/>
      <c r="C756" s="156">
        <f>B756</f>
        <v>0</v>
      </c>
      <c r="D756" s="457"/>
      <c r="E756" s="73"/>
      <c r="F756" s="93">
        <v>1396</v>
      </c>
      <c r="G756" s="302">
        <v>24299</v>
      </c>
      <c r="H756" s="76">
        <v>3</v>
      </c>
      <c r="I756" s="119"/>
      <c r="J756" s="119"/>
      <c r="K756" s="79"/>
      <c r="L756" s="79"/>
      <c r="M756" s="79"/>
      <c r="N756" s="80" t="s">
        <v>1576</v>
      </c>
      <c r="O756" s="81"/>
      <c r="P756" s="82"/>
      <c r="Q756" s="83" t="str">
        <f>IF(R756="?","?","")</f>
        <v/>
      </c>
      <c r="R756" s="83" t="str">
        <f>IF(AND(S756="",T756&gt;0),"?",IF(S756="","◄",IF(T756&gt;=1,"►","")))</f>
        <v>◄</v>
      </c>
      <c r="S756" s="84"/>
      <c r="T756" s="85"/>
      <c r="U756" s="83" t="str">
        <f>IF(V756="?","?","")</f>
        <v/>
      </c>
      <c r="V756" s="83" t="str">
        <f>IF(AND(W756="",X756&gt;0),"?",IF(W756="","◄",IF(X756&gt;=1,"►","")))</f>
        <v>◄</v>
      </c>
      <c r="W756" s="86"/>
      <c r="X756" s="85"/>
      <c r="Y756" s="457"/>
      <c r="Z756" s="87"/>
      <c r="AA756" s="521">
        <f t="shared" si="357"/>
        <v>0</v>
      </c>
      <c r="AB756" s="520">
        <f t="shared" si="357"/>
        <v>0</v>
      </c>
      <c r="AC756" s="88"/>
      <c r="AD756" s="519">
        <f t="shared" si="358"/>
        <v>0</v>
      </c>
      <c r="AE756" s="518">
        <f t="shared" si="358"/>
        <v>0</v>
      </c>
      <c r="AF756" s="44"/>
      <c r="AG756" s="45"/>
      <c r="AH756" s="44"/>
      <c r="AI756" s="45"/>
      <c r="AJ756" s="45"/>
      <c r="AK756" s="45"/>
      <c r="AL756" s="45"/>
      <c r="AM756" s="43"/>
      <c r="AN756" s="27" t="s">
        <v>6</v>
      </c>
      <c r="AO756" s="27" t="s">
        <v>6</v>
      </c>
      <c r="AP756" s="516"/>
      <c r="AQ756" s="516"/>
      <c r="AR756" s="516"/>
      <c r="AS756" s="516" t="s">
        <v>6</v>
      </c>
      <c r="AT756" s="516" t="s">
        <v>6</v>
      </c>
      <c r="AU756" s="516"/>
      <c r="AV756" s="516" t="s">
        <v>6</v>
      </c>
      <c r="AW756" s="516" t="s">
        <v>6</v>
      </c>
      <c r="AX756" s="516"/>
      <c r="AY756" s="516" t="s">
        <v>6</v>
      </c>
      <c r="AZ756" s="516" t="s">
        <v>6</v>
      </c>
      <c r="BA756" s="516"/>
      <c r="BB756" s="516" t="s">
        <v>6</v>
      </c>
      <c r="BC756" s="516" t="s">
        <v>6</v>
      </c>
      <c r="BD756" s="516"/>
      <c r="BE756" s="516" t="s">
        <v>6</v>
      </c>
      <c r="BF756" s="516" t="s">
        <v>6</v>
      </c>
      <c r="BG756" s="516"/>
      <c r="BH756" s="516" t="s">
        <v>6</v>
      </c>
      <c r="BI756" s="516" t="s">
        <v>6</v>
      </c>
      <c r="BJ756" s="516"/>
      <c r="BK756" s="516" t="s">
        <v>6</v>
      </c>
      <c r="BL756" s="516" t="s">
        <v>6</v>
      </c>
      <c r="BM756" s="516"/>
      <c r="BN756" s="516" t="s">
        <v>6</v>
      </c>
      <c r="BO756" s="516" t="s">
        <v>6</v>
      </c>
      <c r="BP756" s="516"/>
      <c r="BQ756" s="516" t="s">
        <v>6</v>
      </c>
      <c r="BR756" s="516" t="s">
        <v>6</v>
      </c>
      <c r="BS756" s="516"/>
      <c r="BT756" s="516"/>
      <c r="BU756" s="516"/>
      <c r="BV756" s="516"/>
      <c r="BW756" s="516"/>
      <c r="BX756" s="516"/>
      <c r="BY756" s="516"/>
      <c r="BZ756" s="28"/>
      <c r="CA756" s="24"/>
      <c r="CB756" s="29"/>
      <c r="CC756" s="29"/>
      <c r="CD756" s="30"/>
      <c r="CE756" s="29"/>
      <c r="CF756" s="29"/>
      <c r="CG756" s="31"/>
      <c r="CH756" s="457"/>
      <c r="CI756" s="23" t="s">
        <v>836</v>
      </c>
    </row>
    <row r="757" spans="1:87" ht="15.6" thickTop="1" thickBot="1" x14ac:dyDescent="0.35">
      <c r="A757" s="502"/>
      <c r="B757" s="117"/>
      <c r="C757" s="156">
        <f>B757</f>
        <v>0</v>
      </c>
      <c r="D757" s="457"/>
      <c r="E757" s="73"/>
      <c r="F757" s="93">
        <v>1397</v>
      </c>
      <c r="G757" s="302">
        <v>24299</v>
      </c>
      <c r="H757" s="76">
        <v>3</v>
      </c>
      <c r="I757" s="119"/>
      <c r="J757" s="119"/>
      <c r="K757" s="79"/>
      <c r="L757" s="79"/>
      <c r="M757" s="79"/>
      <c r="N757" s="80" t="s">
        <v>1576</v>
      </c>
      <c r="O757" s="81"/>
      <c r="P757" s="187" t="s">
        <v>2010</v>
      </c>
      <c r="Q757" s="83" t="str">
        <f>IF(R757="?","?","")</f>
        <v/>
      </c>
      <c r="R757" s="83" t="str">
        <f>IF(AND(S757="",T757&gt;0),"?",IF(S757="","◄",IF(T757&gt;=1,"►","")))</f>
        <v>◄</v>
      </c>
      <c r="S757" s="84"/>
      <c r="T757" s="85"/>
      <c r="U757" s="83" t="str">
        <f>IF(V757="?","?","")</f>
        <v/>
      </c>
      <c r="V757" s="83" t="str">
        <f>IF(AND(W757="",X757&gt;0),"?",IF(W757="","◄",IF(X757&gt;=1,"►","")))</f>
        <v>◄</v>
      </c>
      <c r="W757" s="86"/>
      <c r="X757" s="85"/>
      <c r="Y757" s="457"/>
      <c r="Z757" s="87"/>
      <c r="AA757" s="521">
        <f t="shared" si="357"/>
        <v>0</v>
      </c>
      <c r="AB757" s="520">
        <f t="shared" si="357"/>
        <v>0</v>
      </c>
      <c r="AC757" s="88"/>
      <c r="AD757" s="519">
        <f t="shared" si="358"/>
        <v>0</v>
      </c>
      <c r="AE757" s="518">
        <f t="shared" si="358"/>
        <v>0</v>
      </c>
      <c r="AF757" s="44"/>
      <c r="AG757" s="45"/>
      <c r="AH757" s="44"/>
      <c r="AI757" s="45"/>
      <c r="AJ757" s="45"/>
      <c r="AK757" s="45"/>
      <c r="AL757" s="45"/>
      <c r="AM757" s="43"/>
      <c r="AN757" s="27" t="s">
        <v>6</v>
      </c>
      <c r="AO757" s="27" t="s">
        <v>6</v>
      </c>
      <c r="AP757" s="516"/>
      <c r="AQ757" s="516"/>
      <c r="AR757" s="516"/>
      <c r="AS757" s="516" t="s">
        <v>6</v>
      </c>
      <c r="AT757" s="516" t="s">
        <v>6</v>
      </c>
      <c r="AU757" s="516"/>
      <c r="AV757" s="516" t="s">
        <v>6</v>
      </c>
      <c r="AW757" s="516" t="s">
        <v>6</v>
      </c>
      <c r="AX757" s="516"/>
      <c r="AY757" s="516" t="s">
        <v>6</v>
      </c>
      <c r="AZ757" s="516" t="s">
        <v>6</v>
      </c>
      <c r="BA757" s="516"/>
      <c r="BB757" s="516" t="s">
        <v>6</v>
      </c>
      <c r="BC757" s="516" t="s">
        <v>6</v>
      </c>
      <c r="BD757" s="516"/>
      <c r="BE757" s="516" t="s">
        <v>6</v>
      </c>
      <c r="BF757" s="516" t="s">
        <v>6</v>
      </c>
      <c r="BG757" s="516"/>
      <c r="BH757" s="516" t="s">
        <v>6</v>
      </c>
      <c r="BI757" s="516" t="s">
        <v>6</v>
      </c>
      <c r="BJ757" s="516"/>
      <c r="BK757" s="516" t="s">
        <v>6</v>
      </c>
      <c r="BL757" s="516" t="s">
        <v>6</v>
      </c>
      <c r="BM757" s="516"/>
      <c r="BN757" s="516" t="s">
        <v>6</v>
      </c>
      <c r="BO757" s="516" t="s">
        <v>6</v>
      </c>
      <c r="BP757" s="516"/>
      <c r="BQ757" s="516" t="s">
        <v>6</v>
      </c>
      <c r="BR757" s="516" t="s">
        <v>6</v>
      </c>
      <c r="BS757" s="516"/>
      <c r="BT757" s="516"/>
      <c r="BU757" s="516"/>
      <c r="BV757" s="516"/>
      <c r="BW757" s="516"/>
      <c r="BX757" s="516"/>
      <c r="BY757" s="516"/>
      <c r="BZ757" s="28"/>
      <c r="CA757" s="24"/>
      <c r="CB757" s="29"/>
      <c r="CC757" s="29"/>
      <c r="CD757" s="30"/>
      <c r="CE757" s="29"/>
      <c r="CF757" s="29"/>
      <c r="CG757" s="31"/>
      <c r="CH757" s="457"/>
      <c r="CI757" s="23" t="s">
        <v>836</v>
      </c>
    </row>
    <row r="758" spans="1:87" ht="16.8" thickTop="1" thickBot="1" x14ac:dyDescent="0.35">
      <c r="A758" s="505" t="str">
        <f>IF(COUNTIF(B759:B763,"x")&gt;0,"x","")</f>
        <v/>
      </c>
      <c r="B758" s="57"/>
      <c r="C758" s="510" t="str">
        <f>A758</f>
        <v/>
      </c>
      <c r="D758" s="66">
        <f>ROWS(D759:D763)-1</f>
        <v>4</v>
      </c>
      <c r="E758" s="58" t="s">
        <v>2011</v>
      </c>
      <c r="F758" s="59"/>
      <c r="G758" s="301"/>
      <c r="H758" s="6"/>
      <c r="I758" s="18"/>
      <c r="J758" s="18"/>
      <c r="K758" s="18"/>
      <c r="L758" s="18"/>
      <c r="M758" s="18"/>
      <c r="N758" s="46"/>
      <c r="O758" s="60" t="s">
        <v>2007</v>
      </c>
      <c r="P758" s="61" t="s">
        <v>3313</v>
      </c>
      <c r="Q758" s="146"/>
      <c r="R758" s="63" t="str">
        <f>IF(COUNTIF(Q759:Q763,"?")&gt;0,"?",IF(AND(S758="◄",T758="►"),"◄►",IF(S758="◄","◄",IF(T758="►","►",""))))</f>
        <v>◄</v>
      </c>
      <c r="S758" s="64" t="str">
        <f>IF(SUM(S759:S763)+1=ROWS(S759:S763)-COUNTIF(S759:S763,"-"),"","◄")</f>
        <v>◄</v>
      </c>
      <c r="T758" s="65" t="str">
        <f>IF(SUM(T759:T763)&gt;0,"►","")</f>
        <v/>
      </c>
      <c r="U758" s="146"/>
      <c r="V758" s="63" t="str">
        <f>IF(COUNTIF(U759:U763,"?")&gt;0,"?",IF(AND(W758="◄",X758="►"),"◄►",IF(W758="◄","◄",IF(X758="►","►",""))))</f>
        <v>◄</v>
      </c>
      <c r="W758" s="64" t="str">
        <f>IF(SUM(W759:W763)+1=ROWS(W759:W763)-COUNTIF(W759:W763,"-"),"","◄")</f>
        <v>◄</v>
      </c>
      <c r="X758" s="65" t="str">
        <f>IF(SUM(X759:X763)&gt;0,"►","")</f>
        <v/>
      </c>
      <c r="Y758" s="66">
        <f>ROWS(Y759:Y763)-1</f>
        <v>4</v>
      </c>
      <c r="Z758" s="67">
        <f>SUM(Z759:Z763)-Z763</f>
        <v>0</v>
      </c>
      <c r="AA758" s="68" t="s">
        <v>840</v>
      </c>
      <c r="AB758" s="69"/>
      <c r="AC758" s="67">
        <f>SUM(AC759:AC763)-AC763</f>
        <v>0</v>
      </c>
      <c r="AD758" s="68" t="s">
        <v>840</v>
      </c>
      <c r="AE758" s="69"/>
      <c r="AF758" s="70" t="str">
        <f>IF(AG758="◄","◄",IF(AG758="ok","►",""))</f>
        <v>◄</v>
      </c>
      <c r="AG758" s="71" t="str">
        <f>IF(AG759&gt;0,"OK","◄")</f>
        <v>◄</v>
      </c>
      <c r="AH758" s="62" t="str">
        <f>IF(AND(AI758="◄",AJ758="►"),"◄?►",IF(AI758="◄","◄",IF(AJ758="►","►","")))</f>
        <v>◄</v>
      </c>
      <c r="AI758" s="64" t="str">
        <f>IF(AI759&gt;0,"","◄")</f>
        <v>◄</v>
      </c>
      <c r="AJ758" s="65" t="str">
        <f>IF(SUM(AJ759:AJ759)&gt;0,"►","")</f>
        <v/>
      </c>
      <c r="AK758" s="570">
        <f>G759</f>
        <v>24299</v>
      </c>
      <c r="AL758" s="572" t="str">
        <f>P758</f>
        <v xml:space="preserve"> ▬ folder Nr. 13 / 66 ▬</v>
      </c>
      <c r="AM758" s="43"/>
      <c r="AN758" s="27" t="s">
        <v>6</v>
      </c>
      <c r="AO758" s="27" t="s">
        <v>6</v>
      </c>
      <c r="AP758" s="516"/>
      <c r="AQ758" s="516"/>
      <c r="AR758" s="516"/>
      <c r="AS758" s="516" t="s">
        <v>6</v>
      </c>
      <c r="AT758" s="516" t="s">
        <v>6</v>
      </c>
      <c r="AU758" s="516"/>
      <c r="AV758" s="516" t="s">
        <v>6</v>
      </c>
      <c r="AW758" s="516" t="s">
        <v>6</v>
      </c>
      <c r="AX758" s="516"/>
      <c r="AY758" s="516" t="s">
        <v>6</v>
      </c>
      <c r="AZ758" s="516" t="s">
        <v>6</v>
      </c>
      <c r="BA758" s="516"/>
      <c r="BB758" s="516" t="s">
        <v>6</v>
      </c>
      <c r="BC758" s="516" t="s">
        <v>6</v>
      </c>
      <c r="BD758" s="516"/>
      <c r="BE758" s="516" t="s">
        <v>6</v>
      </c>
      <c r="BF758" s="516" t="s">
        <v>6</v>
      </c>
      <c r="BG758" s="516"/>
      <c r="BH758" s="516" t="s">
        <v>6</v>
      </c>
      <c r="BI758" s="516" t="s">
        <v>6</v>
      </c>
      <c r="BJ758" s="516"/>
      <c r="BK758" s="516" t="s">
        <v>6</v>
      </c>
      <c r="BL758" s="516" t="s">
        <v>6</v>
      </c>
      <c r="BM758" s="516"/>
      <c r="BN758" s="516" t="s">
        <v>6</v>
      </c>
      <c r="BO758" s="516" t="s">
        <v>6</v>
      </c>
      <c r="BP758" s="516"/>
      <c r="BQ758" s="516" t="s">
        <v>6</v>
      </c>
      <c r="BR758" s="516" t="s">
        <v>6</v>
      </c>
      <c r="BS758" s="516"/>
      <c r="BT758" s="516"/>
      <c r="BU758" s="516"/>
      <c r="BV758" s="516"/>
      <c r="BW758" s="516"/>
      <c r="BX758" s="516"/>
      <c r="BY758" s="516"/>
      <c r="BZ758" s="28"/>
      <c r="CA758" s="24"/>
      <c r="CB758" s="29"/>
      <c r="CC758" s="29"/>
      <c r="CD758" s="30"/>
      <c r="CE758" s="29"/>
      <c r="CF758" s="29"/>
      <c r="CG758" s="31"/>
      <c r="CH758" s="66">
        <f>ROWS(CH759:CH763)-1</f>
        <v>4</v>
      </c>
      <c r="CI758" s="23" t="s">
        <v>836</v>
      </c>
    </row>
    <row r="759" spans="1:87" ht="15" thickBot="1" x14ac:dyDescent="0.35">
      <c r="A759" s="502"/>
      <c r="B759" s="117"/>
      <c r="C759" s="156">
        <f>B759</f>
        <v>0</v>
      </c>
      <c r="D759" s="457"/>
      <c r="E759" s="73"/>
      <c r="F759" s="74" t="s">
        <v>2012</v>
      </c>
      <c r="G759" s="300">
        <v>24299</v>
      </c>
      <c r="H759" s="76">
        <v>2</v>
      </c>
      <c r="I759" s="119"/>
      <c r="J759" s="119"/>
      <c r="K759" s="79"/>
      <c r="L759" s="79"/>
      <c r="M759" s="79"/>
      <c r="N759" s="80" t="s">
        <v>2013</v>
      </c>
      <c r="O759" s="81"/>
      <c r="P759" s="609" t="s">
        <v>2014</v>
      </c>
      <c r="Q759" s="83" t="str">
        <f>IF(R759="?","?","")</f>
        <v/>
      </c>
      <c r="R759" s="83" t="str">
        <f>IF(AND(S759="",T759&gt;0),"?",IF(S759="","◄",IF(T759&gt;=1,"►","")))</f>
        <v>◄</v>
      </c>
      <c r="S759" s="84"/>
      <c r="T759" s="85"/>
      <c r="U759" s="83" t="str">
        <f>IF(V759="?","?","")</f>
        <v/>
      </c>
      <c r="V759" s="83" t="str">
        <f>IF(AND(W759="",X759&gt;0),"?",IF(W759="","◄",IF(X759&gt;=1,"►","")))</f>
        <v>◄</v>
      </c>
      <c r="W759" s="86"/>
      <c r="X759" s="85"/>
      <c r="Y759" s="457"/>
      <c r="Z759" s="87"/>
      <c r="AA759" s="521">
        <f t="shared" ref="AA759:AB762" si="359">(S759*Z759)</f>
        <v>0</v>
      </c>
      <c r="AB759" s="520">
        <f t="shared" si="359"/>
        <v>0</v>
      </c>
      <c r="AC759" s="88"/>
      <c r="AD759" s="519">
        <f t="shared" ref="AD759:AE762" si="360">(W759*AC759)</f>
        <v>0</v>
      </c>
      <c r="AE759" s="518">
        <f t="shared" si="360"/>
        <v>0</v>
      </c>
      <c r="AF759" s="89" t="str">
        <f>IF(AG759&gt;0,"ok","◄")</f>
        <v>◄</v>
      </c>
      <c r="AG759" s="90"/>
      <c r="AH759" s="89" t="str">
        <f>IF(AND(AI759="",AJ759&gt;0),"?",IF(AI759="","◄",IF(AJ759&gt;=1,"►","")))</f>
        <v>◄</v>
      </c>
      <c r="AI759" s="91"/>
      <c r="AJ759" s="92"/>
      <c r="AK759" s="586"/>
      <c r="AL759" s="587"/>
      <c r="AM759" s="43"/>
      <c r="AN759" s="27" t="s">
        <v>6</v>
      </c>
      <c r="AO759" s="27" t="s">
        <v>6</v>
      </c>
      <c r="AP759" s="516"/>
      <c r="AQ759" s="516"/>
      <c r="AR759" s="516"/>
      <c r="AS759" s="516" t="s">
        <v>6</v>
      </c>
      <c r="AT759" s="516" t="s">
        <v>6</v>
      </c>
      <c r="AU759" s="516"/>
      <c r="AV759" s="516" t="s">
        <v>6</v>
      </c>
      <c r="AW759" s="516" t="s">
        <v>6</v>
      </c>
      <c r="AX759" s="516"/>
      <c r="AY759" s="516" t="s">
        <v>6</v>
      </c>
      <c r="AZ759" s="516" t="s">
        <v>6</v>
      </c>
      <c r="BA759" s="516"/>
      <c r="BB759" s="516" t="s">
        <v>6</v>
      </c>
      <c r="BC759" s="516" t="s">
        <v>6</v>
      </c>
      <c r="BD759" s="516"/>
      <c r="BE759" s="516" t="s">
        <v>6</v>
      </c>
      <c r="BF759" s="516" t="s">
        <v>6</v>
      </c>
      <c r="BG759" s="516"/>
      <c r="BH759" s="516" t="s">
        <v>6</v>
      </c>
      <c r="BI759" s="516" t="s">
        <v>6</v>
      </c>
      <c r="BJ759" s="516"/>
      <c r="BK759" s="516" t="s">
        <v>6</v>
      </c>
      <c r="BL759" s="516" t="s">
        <v>6</v>
      </c>
      <c r="BM759" s="516"/>
      <c r="BN759" s="516" t="s">
        <v>6</v>
      </c>
      <c r="BO759" s="516" t="s">
        <v>6</v>
      </c>
      <c r="BP759" s="516"/>
      <c r="BQ759" s="516" t="s">
        <v>6</v>
      </c>
      <c r="BR759" s="516" t="s">
        <v>6</v>
      </c>
      <c r="BS759" s="516"/>
      <c r="BT759" s="516"/>
      <c r="BU759" s="516"/>
      <c r="BV759" s="516"/>
      <c r="BW759" s="516"/>
      <c r="BX759" s="516"/>
      <c r="BY759" s="516"/>
      <c r="BZ759" s="28"/>
      <c r="CA759" s="24"/>
      <c r="CB759" s="29"/>
      <c r="CC759" s="29"/>
      <c r="CD759" s="30"/>
      <c r="CE759" s="29"/>
      <c r="CF759" s="29"/>
      <c r="CG759" s="31"/>
      <c r="CH759" s="457"/>
      <c r="CI759" s="23" t="s">
        <v>836</v>
      </c>
    </row>
    <row r="760" spans="1:87" ht="15.6" thickTop="1" thickBot="1" x14ac:dyDescent="0.35">
      <c r="A760" s="502"/>
      <c r="B760" s="117"/>
      <c r="C760" s="156">
        <f>B760</f>
        <v>0</v>
      </c>
      <c r="D760" s="457"/>
      <c r="E760" s="73"/>
      <c r="F760" s="93">
        <v>1398</v>
      </c>
      <c r="G760" s="302">
        <v>24299</v>
      </c>
      <c r="H760" s="76">
        <v>2</v>
      </c>
      <c r="I760" s="119"/>
      <c r="J760" s="119"/>
      <c r="K760" s="79"/>
      <c r="L760" s="79"/>
      <c r="M760" s="79"/>
      <c r="N760" s="80" t="s">
        <v>2015</v>
      </c>
      <c r="O760" s="81"/>
      <c r="P760" s="610"/>
      <c r="Q760" s="83" t="str">
        <f>IF(R760="?","?","")</f>
        <v/>
      </c>
      <c r="R760" s="83" t="str">
        <f>IF(AND(S760="",T760&gt;0),"?",IF(S760="","◄",IF(T760&gt;=1,"►","")))</f>
        <v>◄</v>
      </c>
      <c r="S760" s="84"/>
      <c r="T760" s="85"/>
      <c r="U760" s="83" t="str">
        <f>IF(V760="?","?","")</f>
        <v/>
      </c>
      <c r="V760" s="83" t="str">
        <f>IF(AND(W760="",X760&gt;0),"?",IF(W760="","◄",IF(X760&gt;=1,"►","")))</f>
        <v>◄</v>
      </c>
      <c r="W760" s="86"/>
      <c r="X760" s="85"/>
      <c r="Y760" s="457"/>
      <c r="Z760" s="87"/>
      <c r="AA760" s="521">
        <f t="shared" si="359"/>
        <v>0</v>
      </c>
      <c r="AB760" s="520">
        <f t="shared" si="359"/>
        <v>0</v>
      </c>
      <c r="AC760" s="88"/>
      <c r="AD760" s="519">
        <f t="shared" si="360"/>
        <v>0</v>
      </c>
      <c r="AE760" s="518">
        <f t="shared" si="360"/>
        <v>0</v>
      </c>
      <c r="AF760" s="44"/>
      <c r="AG760" s="45"/>
      <c r="AH760" s="44"/>
      <c r="AI760" s="45"/>
      <c r="AJ760" s="45"/>
      <c r="AK760" s="45"/>
      <c r="AL760" s="45"/>
      <c r="AM760" s="43"/>
      <c r="AN760" s="27" t="s">
        <v>6</v>
      </c>
      <c r="AO760" s="27" t="s">
        <v>6</v>
      </c>
      <c r="AP760" s="516"/>
      <c r="AQ760" s="516"/>
      <c r="AR760" s="516"/>
      <c r="AS760" s="516" t="s">
        <v>6</v>
      </c>
      <c r="AT760" s="516" t="s">
        <v>6</v>
      </c>
      <c r="AU760" s="516"/>
      <c r="AV760" s="516" t="s">
        <v>6</v>
      </c>
      <c r="AW760" s="516" t="s">
        <v>6</v>
      </c>
      <c r="AX760" s="516"/>
      <c r="AY760" s="516" t="s">
        <v>6</v>
      </c>
      <c r="AZ760" s="516" t="s">
        <v>6</v>
      </c>
      <c r="BA760" s="516"/>
      <c r="BB760" s="516" t="s">
        <v>6</v>
      </c>
      <c r="BC760" s="516" t="s">
        <v>6</v>
      </c>
      <c r="BD760" s="516"/>
      <c r="BE760" s="516" t="s">
        <v>6</v>
      </c>
      <c r="BF760" s="516" t="s">
        <v>6</v>
      </c>
      <c r="BG760" s="516"/>
      <c r="BH760" s="516" t="s">
        <v>6</v>
      </c>
      <c r="BI760" s="516" t="s">
        <v>6</v>
      </c>
      <c r="BJ760" s="516"/>
      <c r="BK760" s="516" t="s">
        <v>6</v>
      </c>
      <c r="BL760" s="516" t="s">
        <v>6</v>
      </c>
      <c r="BM760" s="516"/>
      <c r="BN760" s="516" t="s">
        <v>6</v>
      </c>
      <c r="BO760" s="516" t="s">
        <v>6</v>
      </c>
      <c r="BP760" s="516"/>
      <c r="BQ760" s="516" t="s">
        <v>6</v>
      </c>
      <c r="BR760" s="516" t="s">
        <v>6</v>
      </c>
      <c r="BS760" s="516"/>
      <c r="BT760" s="516"/>
      <c r="BU760" s="516"/>
      <c r="BV760" s="516"/>
      <c r="BW760" s="516"/>
      <c r="BX760" s="516"/>
      <c r="BY760" s="516"/>
      <c r="BZ760" s="28"/>
      <c r="CA760" s="24"/>
      <c r="CB760" s="29"/>
      <c r="CC760" s="29"/>
      <c r="CD760" s="30"/>
      <c r="CE760" s="29"/>
      <c r="CF760" s="29"/>
      <c r="CG760" s="31"/>
      <c r="CH760" s="457"/>
      <c r="CI760" s="23" t="s">
        <v>836</v>
      </c>
    </row>
    <row r="761" spans="1:87" ht="15.6" thickTop="1" thickBot="1" x14ac:dyDescent="0.35">
      <c r="A761" s="502"/>
      <c r="B761" s="117"/>
      <c r="C761" s="156">
        <f>B761</f>
        <v>0</v>
      </c>
      <c r="D761" s="457"/>
      <c r="E761" s="73"/>
      <c r="F761" s="93" t="s">
        <v>1866</v>
      </c>
      <c r="G761" s="302">
        <v>24299</v>
      </c>
      <c r="H761" s="76">
        <v>2</v>
      </c>
      <c r="I761" s="119"/>
      <c r="J761" s="119"/>
      <c r="K761" s="79"/>
      <c r="L761" s="79"/>
      <c r="M761" s="79"/>
      <c r="N761" s="80" t="s">
        <v>2013</v>
      </c>
      <c r="O761" s="81"/>
      <c r="P761" s="609" t="s">
        <v>1954</v>
      </c>
      <c r="Q761" s="83" t="str">
        <f>IF(R761="?","?","")</f>
        <v/>
      </c>
      <c r="R761" s="83" t="str">
        <f>IF(AND(S761="",T761&gt;0),"?",IF(S761="","◄",IF(T761&gt;=1,"►","")))</f>
        <v>◄</v>
      </c>
      <c r="S761" s="84"/>
      <c r="T761" s="85"/>
      <c r="U761" s="83" t="str">
        <f>IF(V761="?","?","")</f>
        <v/>
      </c>
      <c r="V761" s="83" t="str">
        <f>IF(AND(W761="",X761&gt;0),"?",IF(W761="","◄",IF(X761&gt;=1,"►","")))</f>
        <v>◄</v>
      </c>
      <c r="W761" s="86"/>
      <c r="X761" s="85"/>
      <c r="Y761" s="457"/>
      <c r="Z761" s="87"/>
      <c r="AA761" s="521">
        <f t="shared" si="359"/>
        <v>0</v>
      </c>
      <c r="AB761" s="520">
        <f t="shared" si="359"/>
        <v>0</v>
      </c>
      <c r="AC761" s="88"/>
      <c r="AD761" s="519">
        <f t="shared" si="360"/>
        <v>0</v>
      </c>
      <c r="AE761" s="518">
        <f t="shared" si="360"/>
        <v>0</v>
      </c>
      <c r="AF761" s="44"/>
      <c r="AG761" s="45"/>
      <c r="AH761" s="44"/>
      <c r="AI761" s="45"/>
      <c r="AJ761" s="45"/>
      <c r="AK761" s="45"/>
      <c r="AL761" s="45"/>
      <c r="AM761" s="43"/>
      <c r="AN761" s="27" t="s">
        <v>6</v>
      </c>
      <c r="AO761" s="27" t="s">
        <v>6</v>
      </c>
      <c r="AP761" s="516"/>
      <c r="AQ761" s="516"/>
      <c r="AR761" s="516"/>
      <c r="AS761" s="516" t="s">
        <v>6</v>
      </c>
      <c r="AT761" s="516" t="s">
        <v>6</v>
      </c>
      <c r="AU761" s="516"/>
      <c r="AV761" s="516" t="s">
        <v>6</v>
      </c>
      <c r="AW761" s="516" t="s">
        <v>6</v>
      </c>
      <c r="AX761" s="516"/>
      <c r="AY761" s="516" t="s">
        <v>6</v>
      </c>
      <c r="AZ761" s="516" t="s">
        <v>6</v>
      </c>
      <c r="BA761" s="516"/>
      <c r="BB761" s="516" t="s">
        <v>6</v>
      </c>
      <c r="BC761" s="516" t="s">
        <v>6</v>
      </c>
      <c r="BD761" s="516"/>
      <c r="BE761" s="516" t="s">
        <v>6</v>
      </c>
      <c r="BF761" s="516" t="s">
        <v>6</v>
      </c>
      <c r="BG761" s="516"/>
      <c r="BH761" s="516" t="s">
        <v>6</v>
      </c>
      <c r="BI761" s="516" t="s">
        <v>6</v>
      </c>
      <c r="BJ761" s="516"/>
      <c r="BK761" s="516" t="s">
        <v>6</v>
      </c>
      <c r="BL761" s="516" t="s">
        <v>6</v>
      </c>
      <c r="BM761" s="516"/>
      <c r="BN761" s="516" t="s">
        <v>6</v>
      </c>
      <c r="BO761" s="516" t="s">
        <v>6</v>
      </c>
      <c r="BP761" s="516"/>
      <c r="BQ761" s="516" t="s">
        <v>6</v>
      </c>
      <c r="BR761" s="516" t="s">
        <v>6</v>
      </c>
      <c r="BS761" s="516"/>
      <c r="BT761" s="516"/>
      <c r="BU761" s="516"/>
      <c r="BV761" s="516"/>
      <c r="BW761" s="516"/>
      <c r="BX761" s="516"/>
      <c r="BY761" s="516"/>
      <c r="BZ761" s="28"/>
      <c r="CA761" s="24"/>
      <c r="CB761" s="29"/>
      <c r="CC761" s="29"/>
      <c r="CD761" s="30"/>
      <c r="CE761" s="29"/>
      <c r="CF761" s="29"/>
      <c r="CG761" s="31"/>
      <c r="CH761" s="457"/>
      <c r="CI761" s="23" t="s">
        <v>836</v>
      </c>
    </row>
    <row r="762" spans="1:87" ht="15.6" thickTop="1" thickBot="1" x14ac:dyDescent="0.35">
      <c r="A762" s="502"/>
      <c r="B762" s="117"/>
      <c r="C762" s="156">
        <f>B762</f>
        <v>0</v>
      </c>
      <c r="D762" s="457"/>
      <c r="E762" s="73"/>
      <c r="F762" s="93" t="s">
        <v>1867</v>
      </c>
      <c r="G762" s="302">
        <v>24299</v>
      </c>
      <c r="H762" s="76">
        <v>2</v>
      </c>
      <c r="I762" s="119"/>
      <c r="J762" s="119"/>
      <c r="K762" s="79"/>
      <c r="L762" s="79"/>
      <c r="M762" s="79"/>
      <c r="N762" s="80" t="s">
        <v>2015</v>
      </c>
      <c r="O762" s="81"/>
      <c r="P762" s="610"/>
      <c r="Q762" s="83" t="str">
        <f>IF(R762="?","?","")</f>
        <v/>
      </c>
      <c r="R762" s="83" t="str">
        <f>IF(AND(S762="",T762&gt;0),"?",IF(S762="","◄",IF(T762&gt;=1,"►","")))</f>
        <v>◄</v>
      </c>
      <c r="S762" s="84"/>
      <c r="T762" s="85"/>
      <c r="U762" s="83" t="str">
        <f>IF(V762="?","?","")</f>
        <v/>
      </c>
      <c r="V762" s="83" t="str">
        <f>IF(AND(W762="",X762&gt;0),"?",IF(W762="","◄",IF(X762&gt;=1,"►","")))</f>
        <v>◄</v>
      </c>
      <c r="W762" s="86"/>
      <c r="X762" s="85"/>
      <c r="Y762" s="457"/>
      <c r="Z762" s="87"/>
      <c r="AA762" s="521">
        <f t="shared" si="359"/>
        <v>0</v>
      </c>
      <c r="AB762" s="520">
        <f t="shared" si="359"/>
        <v>0</v>
      </c>
      <c r="AC762" s="88"/>
      <c r="AD762" s="519">
        <f t="shared" si="360"/>
        <v>0</v>
      </c>
      <c r="AE762" s="518">
        <f t="shared" si="360"/>
        <v>0</v>
      </c>
      <c r="AF762" s="44"/>
      <c r="AG762" s="45"/>
      <c r="AH762" s="44"/>
      <c r="AI762" s="45"/>
      <c r="AJ762" s="45"/>
      <c r="AK762" s="45"/>
      <c r="AL762" s="45"/>
      <c r="AM762" s="43"/>
      <c r="AN762" s="27" t="s">
        <v>6</v>
      </c>
      <c r="AO762" s="27" t="s">
        <v>6</v>
      </c>
      <c r="AP762" s="516"/>
      <c r="AQ762" s="516"/>
      <c r="AR762" s="516"/>
      <c r="AS762" s="516" t="s">
        <v>6</v>
      </c>
      <c r="AT762" s="516" t="s">
        <v>6</v>
      </c>
      <c r="AU762" s="516"/>
      <c r="AV762" s="516" t="s">
        <v>6</v>
      </c>
      <c r="AW762" s="516" t="s">
        <v>6</v>
      </c>
      <c r="AX762" s="516"/>
      <c r="AY762" s="516" t="s">
        <v>6</v>
      </c>
      <c r="AZ762" s="516" t="s">
        <v>6</v>
      </c>
      <c r="BA762" s="516"/>
      <c r="BB762" s="516" t="s">
        <v>6</v>
      </c>
      <c r="BC762" s="516" t="s">
        <v>6</v>
      </c>
      <c r="BD762" s="516"/>
      <c r="BE762" s="516" t="s">
        <v>6</v>
      </c>
      <c r="BF762" s="516" t="s">
        <v>6</v>
      </c>
      <c r="BG762" s="516"/>
      <c r="BH762" s="516" t="s">
        <v>6</v>
      </c>
      <c r="BI762" s="516" t="s">
        <v>6</v>
      </c>
      <c r="BJ762" s="516"/>
      <c r="BK762" s="516" t="s">
        <v>6</v>
      </c>
      <c r="BL762" s="516" t="s">
        <v>6</v>
      </c>
      <c r="BM762" s="516"/>
      <c r="BN762" s="516" t="s">
        <v>6</v>
      </c>
      <c r="BO762" s="516" t="s">
        <v>6</v>
      </c>
      <c r="BP762" s="516"/>
      <c r="BQ762" s="516" t="s">
        <v>6</v>
      </c>
      <c r="BR762" s="516" t="s">
        <v>6</v>
      </c>
      <c r="BS762" s="516"/>
      <c r="BT762" s="516"/>
      <c r="BU762" s="516"/>
      <c r="BV762" s="516"/>
      <c r="BW762" s="516"/>
      <c r="BX762" s="516"/>
      <c r="BY762" s="516"/>
      <c r="BZ762" s="28"/>
      <c r="CA762" s="24"/>
      <c r="CB762" s="29"/>
      <c r="CC762" s="29"/>
      <c r="CD762" s="30"/>
      <c r="CE762" s="29"/>
      <c r="CF762" s="29"/>
      <c r="CG762" s="31"/>
      <c r="CH762" s="457"/>
      <c r="CI762" s="23" t="s">
        <v>836</v>
      </c>
    </row>
    <row r="763" spans="1:87" ht="16.8" thickTop="1" thickBot="1" x14ac:dyDescent="0.35">
      <c r="A763" s="505" t="str">
        <f>IF(COUNTIF(B764:B770,"x")&gt;0,"x","")</f>
        <v/>
      </c>
      <c r="B763" s="57"/>
      <c r="C763" s="510" t="str">
        <f>A763</f>
        <v/>
      </c>
      <c r="D763" s="66">
        <f>ROWS(D764:D769)-1</f>
        <v>5</v>
      </c>
      <c r="E763" s="58" t="s">
        <v>2016</v>
      </c>
      <c r="F763" s="59"/>
      <c r="G763" s="301"/>
      <c r="H763" s="6"/>
      <c r="I763" s="18"/>
      <c r="J763" s="18"/>
      <c r="K763" s="18"/>
      <c r="L763" s="18"/>
      <c r="M763" s="18"/>
      <c r="N763" s="46"/>
      <c r="O763" s="60" t="s">
        <v>2017</v>
      </c>
      <c r="P763" s="61" t="s">
        <v>3314</v>
      </c>
      <c r="Q763" s="143"/>
      <c r="R763" s="63" t="str">
        <f>IF(COUNTIF(Q764:Q769,"?")&gt;0,"?",IF(AND(S763="◄",T763="►"),"◄►",IF(S763="◄","◄",IF(T763="►","►",""))))</f>
        <v>◄</v>
      </c>
      <c r="S763" s="64" t="str">
        <f>IF(SUM(S764:S769)+1=ROWS(S764:S769)-COUNTIF(S764:S769,"-"),"","◄")</f>
        <v>◄</v>
      </c>
      <c r="T763" s="65" t="str">
        <f>IF(SUM(T764:T769)&gt;0,"►","")</f>
        <v/>
      </c>
      <c r="U763" s="146"/>
      <c r="V763" s="63" t="str">
        <f>IF(COUNTIF(U764:U769,"?")&gt;0,"?",IF(AND(W763="◄",X763="►"),"◄►",IF(W763="◄","◄",IF(X763="►","►",""))))</f>
        <v>◄</v>
      </c>
      <c r="W763" s="64" t="str">
        <f>IF(SUM(W764:W769)+1=ROWS(W764:W769)-COUNTIF(W764:W769,"-"),"","◄")</f>
        <v>◄</v>
      </c>
      <c r="X763" s="65" t="str">
        <f>IF(SUM(X764:X769)&gt;0,"►","")</f>
        <v/>
      </c>
      <c r="Y763" s="66">
        <f>ROWS(Y764:Y769)-1</f>
        <v>5</v>
      </c>
      <c r="Z763" s="67">
        <f>SUM(Z764:Z769)-Z769</f>
        <v>0</v>
      </c>
      <c r="AA763" s="68" t="s">
        <v>840</v>
      </c>
      <c r="AB763" s="69"/>
      <c r="AC763" s="67">
        <f>SUM(AC764:AC769)-AC769</f>
        <v>0</v>
      </c>
      <c r="AD763" s="68" t="s">
        <v>840</v>
      </c>
      <c r="AE763" s="69"/>
      <c r="AF763" s="70" t="str">
        <f>IF(AG763="◄","◄",IF(AG763="ok","►",""))</f>
        <v>◄</v>
      </c>
      <c r="AG763" s="71" t="str">
        <f>IF(AG764&gt;0,"OK","◄")</f>
        <v>◄</v>
      </c>
      <c r="AH763" s="62" t="str">
        <f>IF(AND(AI763="◄",AJ763="►"),"◄?►",IF(AI763="◄","◄",IF(AJ763="►","►","")))</f>
        <v>◄</v>
      </c>
      <c r="AI763" s="64" t="str">
        <f>IF(AI764&gt;0,"","◄")</f>
        <v>◄</v>
      </c>
      <c r="AJ763" s="65" t="str">
        <f>IF(SUM(AJ764:AJ764)&gt;0,"►","")</f>
        <v/>
      </c>
      <c r="AK763" s="570">
        <f>G764</f>
        <v>24299</v>
      </c>
      <c r="AL763" s="572" t="str">
        <f>P763</f>
        <v xml:space="preserve"> ▬ folder Nr. 14 / 66 ▬</v>
      </c>
      <c r="AM763" s="43"/>
      <c r="AN763" s="1" t="str">
        <f>IF(AO763="","",IF(COUNTIF(AN764,"ok"),"","◄"))</f>
        <v>◄</v>
      </c>
      <c r="AO763" s="9" t="str">
        <f>IF(COUNTIF(AP763:BR763,"◄")&gt;0,"◄","")</f>
        <v>◄</v>
      </c>
      <c r="AP763" s="563" t="str">
        <f>IF(AP764="-","",IF(AP764&gt;0,"","◄"))</f>
        <v>◄</v>
      </c>
      <c r="AQ763" s="564"/>
      <c r="AR763" s="517">
        <f>IF(ISNONTEXT(AR764)=TRUE,"_",1)</f>
        <v>1</v>
      </c>
      <c r="AS763" s="563" t="str">
        <f>IF(AS764="-","",IF(AS764&gt;0,"","◄"))</f>
        <v>◄</v>
      </c>
      <c r="AT763" s="564"/>
      <c r="AU763" s="517">
        <f>IF(ISNONTEXT(AU764)=TRUE,"_",AR763+1)</f>
        <v>2</v>
      </c>
      <c r="AV763" s="563" t="str">
        <f>IF(AV764="-","",IF(AV764&gt;0,"","◄"))</f>
        <v>◄</v>
      </c>
      <c r="AW763" s="564"/>
      <c r="AX763" s="517">
        <f>IF(ISNONTEXT(AX764)=TRUE,"_",AU763+1)</f>
        <v>3</v>
      </c>
      <c r="AY763" s="563" t="str">
        <f>IF(AY764="-","",IF(AY764&gt;0,"","◄"))</f>
        <v>◄</v>
      </c>
      <c r="AZ763" s="564"/>
      <c r="BA763" s="517">
        <f>IF(ISNONTEXT(BA764)=TRUE,"_",AX763+1)</f>
        <v>4</v>
      </c>
      <c r="BB763" s="563" t="str">
        <f>IF(BB764="-","",IF(BB764&gt;0,"","◄"))</f>
        <v>◄</v>
      </c>
      <c r="BC763" s="564"/>
      <c r="BD763" s="517">
        <f>IF(ISNONTEXT(BD764)=TRUE,"_",BA763+1)</f>
        <v>5</v>
      </c>
      <c r="BE763" s="563" t="str">
        <f>IF(BE764="-","",IF(BE764&gt;0,"","◄"))</f>
        <v/>
      </c>
      <c r="BF763" s="564"/>
      <c r="BG763" s="517" t="str">
        <f>IF(ISNONTEXT(BG764)=TRUE,"_",BD763+1)</f>
        <v>_</v>
      </c>
      <c r="BH763" s="563" t="str">
        <f>IF(BH764="-","",IF(BH764&gt;0,"","◄"))</f>
        <v/>
      </c>
      <c r="BI763" s="564"/>
      <c r="BJ763" s="517" t="str">
        <f>IF(ISNONTEXT(BJ764)=TRUE,"_",BG763+1)</f>
        <v>_</v>
      </c>
      <c r="BK763" s="563" t="str">
        <f>IF(BK764="-","",IF(BK764&gt;0,"","◄"))</f>
        <v/>
      </c>
      <c r="BL763" s="564"/>
      <c r="BM763" s="517" t="str">
        <f>IF(ISNONTEXT(BM764)=TRUE,"_",BJ763+1)</f>
        <v>_</v>
      </c>
      <c r="BN763" s="563" t="str">
        <f>IF(BN764="-","",IF(BN764&gt;0,"","◄"))</f>
        <v/>
      </c>
      <c r="BO763" s="564"/>
      <c r="BP763" s="517" t="str">
        <f>IF(ISNONTEXT(BP764)=TRUE,"_",BM763+1)</f>
        <v>_</v>
      </c>
      <c r="BQ763" s="563" t="str">
        <f>IF(BQ764="-","",IF(BQ764&gt;0,"","◄"))</f>
        <v/>
      </c>
      <c r="BR763" s="564"/>
      <c r="BS763" s="517" t="str">
        <f>IF(ISNONTEXT(BS764)=TRUE,"_",BP763+1)</f>
        <v>_</v>
      </c>
      <c r="BT763" s="563" t="str">
        <f>IF(BT764="-","",IF(BT764&gt;0,"","◄"))</f>
        <v>◄</v>
      </c>
      <c r="BU763" s="564"/>
      <c r="BV763" s="517" t="str">
        <f>IF(ISNONTEXT(BV764)=TRUE,"_",1)</f>
        <v>_</v>
      </c>
      <c r="BW763" s="563" t="str">
        <f>IF(BW764="-","",IF(BW764&gt;0,"","◄"))</f>
        <v>◄</v>
      </c>
      <c r="BX763" s="564"/>
      <c r="BY763" s="517" t="str">
        <f>IF(ISNONTEXT(BY764)=TRUE,"_",BV763+1)</f>
        <v>_</v>
      </c>
      <c r="BZ763" s="26"/>
      <c r="CA763" s="24"/>
      <c r="CB763" s="25" t="str">
        <f>IF(CB764&gt;0,"►","")</f>
        <v/>
      </c>
      <c r="CC763" s="25" t="str">
        <f>IF(CC764&gt;0,"►","")</f>
        <v/>
      </c>
      <c r="CD763" s="517" t="str">
        <f>IF(ISNONTEXT(CD764)=TRUE,"_",1)</f>
        <v>_</v>
      </c>
      <c r="CE763" s="25" t="str">
        <f>IF(CE764&gt;0,"►","")</f>
        <v/>
      </c>
      <c r="CF763" s="25" t="str">
        <f>IF(CF764&gt;0,"►","")</f>
        <v/>
      </c>
      <c r="CG763" s="517" t="str">
        <f>IF(ISNONTEXT(CG764)=TRUE,"_",CD763+1)</f>
        <v>_</v>
      </c>
      <c r="CH763" s="66">
        <f>ROWS(CH764:CH769)-1</f>
        <v>5</v>
      </c>
      <c r="CI763" s="23" t="s">
        <v>836</v>
      </c>
    </row>
    <row r="764" spans="1:87" ht="15" thickBot="1" x14ac:dyDescent="0.35">
      <c r="A764" s="502"/>
      <c r="B764" s="117"/>
      <c r="C764" s="156">
        <f>B764</f>
        <v>0</v>
      </c>
      <c r="D764" s="457"/>
      <c r="E764" s="73"/>
      <c r="F764" s="74" t="s">
        <v>2018</v>
      </c>
      <c r="G764" s="300">
        <v>24299</v>
      </c>
      <c r="H764" s="76">
        <v>1</v>
      </c>
      <c r="I764" s="122" t="s">
        <v>864</v>
      </c>
      <c r="J764" s="100">
        <v>1</v>
      </c>
      <c r="K764" s="79"/>
      <c r="L764" s="79"/>
      <c r="M764" s="79"/>
      <c r="N764" s="80" t="s">
        <v>2019</v>
      </c>
      <c r="O764" s="81"/>
      <c r="P764" s="82"/>
      <c r="Q764" s="83" t="str">
        <f>IF(R764="?","?","")</f>
        <v/>
      </c>
      <c r="R764" s="83" t="str">
        <f>IF(AND(S764="",T764&gt;0),"?",IF(S764="","◄",IF(T764&gt;=1,"►","")))</f>
        <v>◄</v>
      </c>
      <c r="S764" s="84"/>
      <c r="T764" s="85"/>
      <c r="U764" s="83" t="str">
        <f>IF(V764="?","?","")</f>
        <v/>
      </c>
      <c r="V764" s="83" t="str">
        <f>IF(AND(W764="",X764&gt;0),"?",IF(W764="","◄",IF(X764&gt;=1,"►","")))</f>
        <v>◄</v>
      </c>
      <c r="W764" s="86"/>
      <c r="X764" s="85"/>
      <c r="Y764" s="457"/>
      <c r="Z764" s="87"/>
      <c r="AA764" s="521">
        <f t="shared" ref="AA764:AB768" si="361">(S764*Z764)</f>
        <v>0</v>
      </c>
      <c r="AB764" s="520">
        <f t="shared" si="361"/>
        <v>0</v>
      </c>
      <c r="AC764" s="88"/>
      <c r="AD764" s="519">
        <f t="shared" ref="AD764:AE768" si="362">(W764*AC764)</f>
        <v>0</v>
      </c>
      <c r="AE764" s="518">
        <f t="shared" si="362"/>
        <v>0</v>
      </c>
      <c r="AF764" s="89" t="str">
        <f>IF(AG764&gt;0,"ok","◄")</f>
        <v>◄</v>
      </c>
      <c r="AG764" s="90"/>
      <c r="AH764" s="89" t="str">
        <f>IF(AND(AI764="",AJ764&gt;0),"?",IF(AI764="","◄",IF(AJ764&gt;=1,"►","")))</f>
        <v>◄</v>
      </c>
      <c r="AI764" s="91"/>
      <c r="AJ764" s="92"/>
      <c r="AK764" s="586"/>
      <c r="AL764" s="587"/>
      <c r="AM764" s="43"/>
      <c r="AN764" s="3" t="s">
        <v>3</v>
      </c>
      <c r="AO764" s="12" t="s">
        <v>1</v>
      </c>
      <c r="AP764" s="13"/>
      <c r="AQ764" s="14"/>
      <c r="AR764" s="15" t="s">
        <v>8</v>
      </c>
      <c r="AS764" s="13"/>
      <c r="AT764" s="14"/>
      <c r="AU764" s="15" t="s">
        <v>88</v>
      </c>
      <c r="AV764" s="13"/>
      <c r="AW764" s="14"/>
      <c r="AX764" s="15" t="s">
        <v>56</v>
      </c>
      <c r="AY764" s="13"/>
      <c r="AZ764" s="14"/>
      <c r="BA764" s="15" t="s">
        <v>7</v>
      </c>
      <c r="BB764" s="13"/>
      <c r="BC764" s="14"/>
      <c r="BD764" s="15" t="s">
        <v>89</v>
      </c>
      <c r="BE764" s="516" t="s">
        <v>6</v>
      </c>
      <c r="BF764" s="516" t="s">
        <v>6</v>
      </c>
      <c r="BG764" s="516"/>
      <c r="BH764" s="516" t="s">
        <v>6</v>
      </c>
      <c r="BI764" s="516" t="s">
        <v>6</v>
      </c>
      <c r="BJ764" s="516"/>
      <c r="BK764" s="516" t="s">
        <v>6</v>
      </c>
      <c r="BL764" s="516" t="s">
        <v>6</v>
      </c>
      <c r="BM764" s="516"/>
      <c r="BN764" s="516" t="s">
        <v>6</v>
      </c>
      <c r="BO764" s="516" t="s">
        <v>6</v>
      </c>
      <c r="BP764" s="516"/>
      <c r="BQ764" s="516" t="s">
        <v>6</v>
      </c>
      <c r="BR764" s="516" t="s">
        <v>6</v>
      </c>
      <c r="BS764" s="516"/>
      <c r="BT764" s="32"/>
      <c r="BU764" s="33"/>
      <c r="BV764" s="34"/>
      <c r="BW764" s="32"/>
      <c r="BX764" s="33"/>
      <c r="BY764" s="34"/>
      <c r="BZ764" s="35"/>
      <c r="CA764" s="24"/>
      <c r="CB764" s="36"/>
      <c r="CC764" s="33"/>
      <c r="CD764" s="37"/>
      <c r="CE764" s="36"/>
      <c r="CF764" s="38"/>
      <c r="CG764" s="39"/>
      <c r="CH764" s="457"/>
      <c r="CI764" s="23" t="s">
        <v>836</v>
      </c>
    </row>
    <row r="765" spans="1:87" ht="15.6" thickTop="1" thickBot="1" x14ac:dyDescent="0.35">
      <c r="A765" s="502"/>
      <c r="B765" s="117"/>
      <c r="C765" s="156">
        <f>B765</f>
        <v>0</v>
      </c>
      <c r="D765" s="457"/>
      <c r="E765" s="73"/>
      <c r="F765" s="93">
        <v>1400</v>
      </c>
      <c r="G765" s="302">
        <v>24299</v>
      </c>
      <c r="H765" s="76">
        <v>2</v>
      </c>
      <c r="I765" s="122" t="s">
        <v>864</v>
      </c>
      <c r="J765" s="100">
        <v>1</v>
      </c>
      <c r="K765" s="79"/>
      <c r="L765" s="79"/>
      <c r="M765" s="79"/>
      <c r="N765" s="80" t="s">
        <v>2020</v>
      </c>
      <c r="O765" s="81"/>
      <c r="P765" s="82"/>
      <c r="Q765" s="83" t="str">
        <f>IF(R765="?","?","")</f>
        <v/>
      </c>
      <c r="R765" s="83" t="str">
        <f>IF(AND(S765="",T765&gt;0),"?",IF(S765="","◄",IF(T765&gt;=1,"►","")))</f>
        <v>◄</v>
      </c>
      <c r="S765" s="84"/>
      <c r="T765" s="85"/>
      <c r="U765" s="83" t="str">
        <f>IF(V765="?","?","")</f>
        <v/>
      </c>
      <c r="V765" s="83" t="str">
        <f>IF(AND(W765="",X765&gt;0),"?",IF(W765="","◄",IF(X765&gt;=1,"►","")))</f>
        <v>◄</v>
      </c>
      <c r="W765" s="86"/>
      <c r="X765" s="85"/>
      <c r="Y765" s="457"/>
      <c r="Z765" s="87"/>
      <c r="AA765" s="521">
        <f t="shared" si="361"/>
        <v>0</v>
      </c>
      <c r="AB765" s="520">
        <f t="shared" si="361"/>
        <v>0</v>
      </c>
      <c r="AC765" s="88"/>
      <c r="AD765" s="519">
        <f t="shared" si="362"/>
        <v>0</v>
      </c>
      <c r="AE765" s="518">
        <f t="shared" si="362"/>
        <v>0</v>
      </c>
      <c r="AF765" s="44"/>
      <c r="AG765" s="45"/>
      <c r="AH765" s="44"/>
      <c r="AI765" s="45"/>
      <c r="AJ765" s="45"/>
      <c r="AK765" s="45"/>
      <c r="AL765" s="45"/>
      <c r="AM765" s="43"/>
      <c r="AN765" s="27" t="s">
        <v>6</v>
      </c>
      <c r="AO765" s="27" t="s">
        <v>6</v>
      </c>
      <c r="AP765" s="516"/>
      <c r="AQ765" s="516"/>
      <c r="AR765" s="516"/>
      <c r="AS765" s="516" t="s">
        <v>6</v>
      </c>
      <c r="AT765" s="516" t="s">
        <v>6</v>
      </c>
      <c r="AU765" s="516"/>
      <c r="AV765" s="516" t="s">
        <v>6</v>
      </c>
      <c r="AW765" s="516" t="s">
        <v>6</v>
      </c>
      <c r="AX765" s="516"/>
      <c r="AY765" s="516" t="s">
        <v>6</v>
      </c>
      <c r="AZ765" s="516" t="s">
        <v>6</v>
      </c>
      <c r="BA765" s="516"/>
      <c r="BB765" s="516" t="s">
        <v>6</v>
      </c>
      <c r="BC765" s="516" t="s">
        <v>6</v>
      </c>
      <c r="BD765" s="516"/>
      <c r="BE765" s="516" t="s">
        <v>6</v>
      </c>
      <c r="BF765" s="516" t="s">
        <v>6</v>
      </c>
      <c r="BG765" s="516"/>
      <c r="BH765" s="516" t="s">
        <v>6</v>
      </c>
      <c r="BI765" s="516" t="s">
        <v>6</v>
      </c>
      <c r="BJ765" s="516"/>
      <c r="BK765" s="516" t="s">
        <v>6</v>
      </c>
      <c r="BL765" s="516" t="s">
        <v>6</v>
      </c>
      <c r="BM765" s="516"/>
      <c r="BN765" s="516" t="s">
        <v>6</v>
      </c>
      <c r="BO765" s="516" t="s">
        <v>6</v>
      </c>
      <c r="BP765" s="516"/>
      <c r="BQ765" s="516" t="s">
        <v>6</v>
      </c>
      <c r="BR765" s="516" t="s">
        <v>6</v>
      </c>
      <c r="BS765" s="516"/>
      <c r="BT765" s="516"/>
      <c r="BU765" s="516"/>
      <c r="BV765" s="516"/>
      <c r="BW765" s="516"/>
      <c r="BX765" s="516"/>
      <c r="BY765" s="516"/>
      <c r="BZ765" s="28"/>
      <c r="CA765" s="24"/>
      <c r="CB765" s="29"/>
      <c r="CC765" s="29"/>
      <c r="CD765" s="30"/>
      <c r="CE765" s="29"/>
      <c r="CF765" s="29"/>
      <c r="CG765" s="31"/>
      <c r="CH765" s="457"/>
      <c r="CI765" s="23" t="s">
        <v>836</v>
      </c>
    </row>
    <row r="766" spans="1:87" ht="15.6" thickTop="1" thickBot="1" x14ac:dyDescent="0.35">
      <c r="A766" s="502"/>
      <c r="B766" s="117"/>
      <c r="C766" s="156">
        <f>B766</f>
        <v>0</v>
      </c>
      <c r="D766" s="457"/>
      <c r="E766" s="73"/>
      <c r="F766" s="93">
        <v>1401</v>
      </c>
      <c r="G766" s="302">
        <v>24299</v>
      </c>
      <c r="H766" s="76">
        <v>3</v>
      </c>
      <c r="I766" s="122" t="s">
        <v>864</v>
      </c>
      <c r="J766" s="100">
        <v>1.5</v>
      </c>
      <c r="K766" s="79"/>
      <c r="L766" s="79"/>
      <c r="M766" s="79"/>
      <c r="N766" s="80" t="s">
        <v>2021</v>
      </c>
      <c r="O766" s="81"/>
      <c r="P766" s="82"/>
      <c r="Q766" s="83" t="str">
        <f>IF(R766="?","?","")</f>
        <v/>
      </c>
      <c r="R766" s="83" t="str">
        <f>IF(AND(S766="",T766&gt;0),"?",IF(S766="","◄",IF(T766&gt;=1,"►","")))</f>
        <v>◄</v>
      </c>
      <c r="S766" s="84"/>
      <c r="T766" s="85"/>
      <c r="U766" s="83" t="str">
        <f>IF(V766="?","?","")</f>
        <v/>
      </c>
      <c r="V766" s="83" t="str">
        <f>IF(AND(W766="",X766&gt;0),"?",IF(W766="","◄",IF(X766&gt;=1,"►","")))</f>
        <v>◄</v>
      </c>
      <c r="W766" s="86"/>
      <c r="X766" s="85"/>
      <c r="Y766" s="457"/>
      <c r="Z766" s="87"/>
      <c r="AA766" s="521">
        <f t="shared" si="361"/>
        <v>0</v>
      </c>
      <c r="AB766" s="520">
        <f t="shared" si="361"/>
        <v>0</v>
      </c>
      <c r="AC766" s="88"/>
      <c r="AD766" s="519">
        <f t="shared" si="362"/>
        <v>0</v>
      </c>
      <c r="AE766" s="518">
        <f t="shared" si="362"/>
        <v>0</v>
      </c>
      <c r="AF766" s="44"/>
      <c r="AG766" s="45"/>
      <c r="AH766" s="44"/>
      <c r="AI766" s="45"/>
      <c r="AJ766" s="45"/>
      <c r="AK766" s="45"/>
      <c r="AL766" s="45"/>
      <c r="AM766" s="43"/>
      <c r="AN766" s="27" t="s">
        <v>6</v>
      </c>
      <c r="AO766" s="27" t="s">
        <v>6</v>
      </c>
      <c r="AP766" s="516"/>
      <c r="AQ766" s="516"/>
      <c r="AR766" s="516"/>
      <c r="AS766" s="516" t="s">
        <v>6</v>
      </c>
      <c r="AT766" s="516" t="s">
        <v>6</v>
      </c>
      <c r="AU766" s="516"/>
      <c r="AV766" s="516" t="s">
        <v>6</v>
      </c>
      <c r="AW766" s="516" t="s">
        <v>6</v>
      </c>
      <c r="AX766" s="516"/>
      <c r="AY766" s="516" t="s">
        <v>6</v>
      </c>
      <c r="AZ766" s="516" t="s">
        <v>6</v>
      </c>
      <c r="BA766" s="516"/>
      <c r="BB766" s="516" t="s">
        <v>6</v>
      </c>
      <c r="BC766" s="516" t="s">
        <v>6</v>
      </c>
      <c r="BD766" s="516"/>
      <c r="BE766" s="516" t="s">
        <v>6</v>
      </c>
      <c r="BF766" s="516" t="s">
        <v>6</v>
      </c>
      <c r="BG766" s="516"/>
      <c r="BH766" s="516" t="s">
        <v>6</v>
      </c>
      <c r="BI766" s="516" t="s">
        <v>6</v>
      </c>
      <c r="BJ766" s="516"/>
      <c r="BK766" s="516" t="s">
        <v>6</v>
      </c>
      <c r="BL766" s="516" t="s">
        <v>6</v>
      </c>
      <c r="BM766" s="516"/>
      <c r="BN766" s="516" t="s">
        <v>6</v>
      </c>
      <c r="BO766" s="516" t="s">
        <v>6</v>
      </c>
      <c r="BP766" s="516"/>
      <c r="BQ766" s="516" t="s">
        <v>6</v>
      </c>
      <c r="BR766" s="516" t="s">
        <v>6</v>
      </c>
      <c r="BS766" s="516"/>
      <c r="BT766" s="516"/>
      <c r="BU766" s="516"/>
      <c r="BV766" s="516"/>
      <c r="BW766" s="516"/>
      <c r="BX766" s="516"/>
      <c r="BY766" s="516"/>
      <c r="BZ766" s="28"/>
      <c r="CA766" s="24"/>
      <c r="CB766" s="29"/>
      <c r="CC766" s="29"/>
      <c r="CD766" s="30"/>
      <c r="CE766" s="29"/>
      <c r="CF766" s="29"/>
      <c r="CG766" s="31"/>
      <c r="CH766" s="457"/>
      <c r="CI766" s="23" t="s">
        <v>836</v>
      </c>
    </row>
    <row r="767" spans="1:87" ht="15.6" thickTop="1" thickBot="1" x14ac:dyDescent="0.35">
      <c r="A767" s="502"/>
      <c r="B767" s="117"/>
      <c r="C767" s="156">
        <f>B767</f>
        <v>0</v>
      </c>
      <c r="D767" s="457"/>
      <c r="E767" s="73"/>
      <c r="F767" s="93">
        <v>1402</v>
      </c>
      <c r="G767" s="302">
        <v>24299</v>
      </c>
      <c r="H767" s="76">
        <v>8</v>
      </c>
      <c r="I767" s="122" t="s">
        <v>864</v>
      </c>
      <c r="J767" s="100">
        <v>3.5</v>
      </c>
      <c r="K767" s="79"/>
      <c r="L767" s="79"/>
      <c r="M767" s="79"/>
      <c r="N767" s="80" t="s">
        <v>1868</v>
      </c>
      <c r="O767" s="81"/>
      <c r="P767" s="82"/>
      <c r="Q767" s="83" t="str">
        <f>IF(R767="?","?","")</f>
        <v/>
      </c>
      <c r="R767" s="83" t="str">
        <f>IF(AND(S767="",T767&gt;0),"?",IF(S767="","◄",IF(T767&gt;=1,"►","")))</f>
        <v>◄</v>
      </c>
      <c r="S767" s="84"/>
      <c r="T767" s="85"/>
      <c r="U767" s="83" t="str">
        <f>IF(V767="?","?","")</f>
        <v/>
      </c>
      <c r="V767" s="83" t="str">
        <f>IF(AND(W767="",X767&gt;0),"?",IF(W767="","◄",IF(X767&gt;=1,"►","")))</f>
        <v>◄</v>
      </c>
      <c r="W767" s="86"/>
      <c r="X767" s="85"/>
      <c r="Y767" s="457"/>
      <c r="Z767" s="87"/>
      <c r="AA767" s="521">
        <f t="shared" si="361"/>
        <v>0</v>
      </c>
      <c r="AB767" s="520">
        <f t="shared" si="361"/>
        <v>0</v>
      </c>
      <c r="AC767" s="88"/>
      <c r="AD767" s="519">
        <f t="shared" si="362"/>
        <v>0</v>
      </c>
      <c r="AE767" s="518">
        <f t="shared" si="362"/>
        <v>0</v>
      </c>
      <c r="AF767" s="44"/>
      <c r="AG767" s="45"/>
      <c r="AH767" s="44"/>
      <c r="AI767" s="45"/>
      <c r="AJ767" s="45"/>
      <c r="AK767" s="45"/>
      <c r="AL767" s="45"/>
      <c r="AM767" s="43"/>
      <c r="AN767" s="27" t="s">
        <v>6</v>
      </c>
      <c r="AO767" s="27" t="s">
        <v>6</v>
      </c>
      <c r="AP767" s="516"/>
      <c r="AQ767" s="516"/>
      <c r="AR767" s="516"/>
      <c r="AS767" s="516" t="s">
        <v>6</v>
      </c>
      <c r="AT767" s="516" t="s">
        <v>6</v>
      </c>
      <c r="AU767" s="516"/>
      <c r="AV767" s="516" t="s">
        <v>6</v>
      </c>
      <c r="AW767" s="516" t="s">
        <v>6</v>
      </c>
      <c r="AX767" s="516"/>
      <c r="AY767" s="516" t="s">
        <v>6</v>
      </c>
      <c r="AZ767" s="516" t="s">
        <v>6</v>
      </c>
      <c r="BA767" s="516"/>
      <c r="BB767" s="516" t="s">
        <v>6</v>
      </c>
      <c r="BC767" s="516" t="s">
        <v>6</v>
      </c>
      <c r="BD767" s="516"/>
      <c r="BE767" s="516" t="s">
        <v>6</v>
      </c>
      <c r="BF767" s="516" t="s">
        <v>6</v>
      </c>
      <c r="BG767" s="516"/>
      <c r="BH767" s="516" t="s">
        <v>6</v>
      </c>
      <c r="BI767" s="516" t="s">
        <v>6</v>
      </c>
      <c r="BJ767" s="516"/>
      <c r="BK767" s="516" t="s">
        <v>6</v>
      </c>
      <c r="BL767" s="516" t="s">
        <v>6</v>
      </c>
      <c r="BM767" s="516"/>
      <c r="BN767" s="516" t="s">
        <v>6</v>
      </c>
      <c r="BO767" s="516" t="s">
        <v>6</v>
      </c>
      <c r="BP767" s="516"/>
      <c r="BQ767" s="516" t="s">
        <v>6</v>
      </c>
      <c r="BR767" s="516" t="s">
        <v>6</v>
      </c>
      <c r="BS767" s="516"/>
      <c r="BT767" s="516"/>
      <c r="BU767" s="516"/>
      <c r="BV767" s="516"/>
      <c r="BW767" s="516"/>
      <c r="BX767" s="516"/>
      <c r="BY767" s="516"/>
      <c r="BZ767" s="28"/>
      <c r="CA767" s="24"/>
      <c r="CB767" s="29"/>
      <c r="CC767" s="29"/>
      <c r="CD767" s="30"/>
      <c r="CE767" s="29"/>
      <c r="CF767" s="29"/>
      <c r="CG767" s="31"/>
      <c r="CH767" s="457"/>
      <c r="CI767" s="23" t="s">
        <v>836</v>
      </c>
    </row>
    <row r="768" spans="1:87" ht="15.6" thickTop="1" thickBot="1" x14ac:dyDescent="0.35">
      <c r="A768" s="502"/>
      <c r="B768" s="117"/>
      <c r="C768" s="156">
        <f>B768</f>
        <v>0</v>
      </c>
      <c r="D768" s="457"/>
      <c r="E768" s="73"/>
      <c r="F768" s="93">
        <v>1403</v>
      </c>
      <c r="G768" s="302">
        <v>24299</v>
      </c>
      <c r="H768" s="76">
        <v>8</v>
      </c>
      <c r="I768" s="122" t="s">
        <v>864</v>
      </c>
      <c r="J768" s="100">
        <v>3.5</v>
      </c>
      <c r="K768" s="79"/>
      <c r="L768" s="79"/>
      <c r="M768" s="79"/>
      <c r="N768" s="80" t="s">
        <v>2022</v>
      </c>
      <c r="O768" s="81"/>
      <c r="P768" s="82"/>
      <c r="Q768" s="83" t="str">
        <f>IF(R768="?","?","")</f>
        <v/>
      </c>
      <c r="R768" s="83" t="str">
        <f>IF(AND(S768="",T768&gt;0),"?",IF(S768="","◄",IF(T768&gt;=1,"►","")))</f>
        <v>◄</v>
      </c>
      <c r="S768" s="84"/>
      <c r="T768" s="85"/>
      <c r="U768" s="83" t="str">
        <f>IF(V768="?","?","")</f>
        <v/>
      </c>
      <c r="V768" s="83" t="str">
        <f>IF(AND(W768="",X768&gt;0),"?",IF(W768="","◄",IF(X768&gt;=1,"►","")))</f>
        <v>◄</v>
      </c>
      <c r="W768" s="86"/>
      <c r="X768" s="85"/>
      <c r="Y768" s="457"/>
      <c r="Z768" s="87"/>
      <c r="AA768" s="521">
        <f t="shared" si="361"/>
        <v>0</v>
      </c>
      <c r="AB768" s="520">
        <f t="shared" si="361"/>
        <v>0</v>
      </c>
      <c r="AC768" s="88"/>
      <c r="AD768" s="519">
        <f t="shared" si="362"/>
        <v>0</v>
      </c>
      <c r="AE768" s="518">
        <f t="shared" si="362"/>
        <v>0</v>
      </c>
      <c r="AF768" s="44"/>
      <c r="AG768" s="45"/>
      <c r="AH768" s="44"/>
      <c r="AI768" s="45"/>
      <c r="AJ768" s="45"/>
      <c r="AK768" s="45"/>
      <c r="AL768" s="45"/>
      <c r="AM768" s="43"/>
      <c r="AN768" s="27" t="s">
        <v>6</v>
      </c>
      <c r="AO768" s="27" t="s">
        <v>6</v>
      </c>
      <c r="AP768" s="516"/>
      <c r="AQ768" s="516"/>
      <c r="AR768" s="516"/>
      <c r="AS768" s="516" t="s">
        <v>6</v>
      </c>
      <c r="AT768" s="516" t="s">
        <v>6</v>
      </c>
      <c r="AU768" s="516"/>
      <c r="AV768" s="516" t="s">
        <v>6</v>
      </c>
      <c r="AW768" s="516" t="s">
        <v>6</v>
      </c>
      <c r="AX768" s="516"/>
      <c r="AY768" s="516" t="s">
        <v>6</v>
      </c>
      <c r="AZ768" s="516" t="s">
        <v>6</v>
      </c>
      <c r="BA768" s="516"/>
      <c r="BB768" s="516" t="s">
        <v>6</v>
      </c>
      <c r="BC768" s="516" t="s">
        <v>6</v>
      </c>
      <c r="BD768" s="516"/>
      <c r="BE768" s="516" t="s">
        <v>6</v>
      </c>
      <c r="BF768" s="516" t="s">
        <v>6</v>
      </c>
      <c r="BG768" s="516"/>
      <c r="BH768" s="516" t="s">
        <v>6</v>
      </c>
      <c r="BI768" s="516" t="s">
        <v>6</v>
      </c>
      <c r="BJ768" s="516"/>
      <c r="BK768" s="516" t="s">
        <v>6</v>
      </c>
      <c r="BL768" s="516" t="s">
        <v>6</v>
      </c>
      <c r="BM768" s="516"/>
      <c r="BN768" s="516" t="s">
        <v>6</v>
      </c>
      <c r="BO768" s="516" t="s">
        <v>6</v>
      </c>
      <c r="BP768" s="516"/>
      <c r="BQ768" s="516" t="s">
        <v>6</v>
      </c>
      <c r="BR768" s="516" t="s">
        <v>6</v>
      </c>
      <c r="BS768" s="516"/>
      <c r="BT768" s="516"/>
      <c r="BU768" s="516"/>
      <c r="BV768" s="516"/>
      <c r="BW768" s="516"/>
      <c r="BX768" s="516"/>
      <c r="BY768" s="516"/>
      <c r="BZ768" s="28"/>
      <c r="CA768" s="24"/>
      <c r="CB768" s="29"/>
      <c r="CC768" s="29"/>
      <c r="CD768" s="30"/>
      <c r="CE768" s="29"/>
      <c r="CF768" s="29"/>
      <c r="CG768" s="31"/>
      <c r="CH768" s="457"/>
      <c r="CI768" s="23" t="s">
        <v>836</v>
      </c>
    </row>
    <row r="769" spans="1:87" ht="16.8" customHeight="1" thickTop="1" x14ac:dyDescent="0.3">
      <c r="A769" s="509"/>
      <c r="B769" s="431"/>
      <c r="C769" s="510">
        <f>A769</f>
        <v>0</v>
      </c>
      <c r="D769" s="431"/>
      <c r="E769" s="431"/>
      <c r="F769" s="46"/>
      <c r="G769" s="7"/>
      <c r="H769" s="345"/>
      <c r="I769" s="345"/>
      <c r="J769" s="345"/>
      <c r="K769" s="46"/>
      <c r="L769" s="46"/>
      <c r="M769" s="46"/>
      <c r="N769" s="46"/>
      <c r="O769" s="46"/>
      <c r="P769" s="46"/>
      <c r="Q769" s="46"/>
      <c r="R769" s="46"/>
      <c r="S769" s="46"/>
      <c r="T769" s="46"/>
      <c r="U769" s="46"/>
      <c r="V769" s="46"/>
      <c r="W769" s="46"/>
      <c r="X769" s="46"/>
      <c r="Y769" s="431"/>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31"/>
      <c r="CI769" s="23" t="s">
        <v>836</v>
      </c>
    </row>
    <row r="770" spans="1:87" s="145" customFormat="1" ht="18.600000000000001" customHeight="1" thickBot="1" x14ac:dyDescent="0.35">
      <c r="A770" s="507"/>
      <c r="B770" s="50"/>
      <c r="C770" s="50"/>
      <c r="D770" s="461"/>
      <c r="E770" s="185"/>
      <c r="F770" s="51"/>
      <c r="G770" s="484"/>
      <c r="H770" s="53"/>
      <c r="I770" s="54"/>
      <c r="J770" s="53"/>
      <c r="K770" s="53"/>
      <c r="L770" s="53"/>
      <c r="M770" s="53"/>
      <c r="N770" s="186" t="s">
        <v>1840</v>
      </c>
      <c r="O770" s="53"/>
      <c r="P770" s="53"/>
      <c r="Q770" s="53"/>
      <c r="R770" s="408" t="str">
        <f>IF(COUNTIF(Q772:Q841,"?")&gt;=1,"?","")</f>
        <v/>
      </c>
      <c r="S770" s="53"/>
      <c r="T770" s="53"/>
      <c r="U770" s="53"/>
      <c r="V770" s="408" t="str">
        <f>IF(COUNTIF(U772:U841,"?")&gt;=1,"?","")</f>
        <v/>
      </c>
      <c r="W770" s="53"/>
      <c r="X770" s="53"/>
      <c r="Y770" s="461"/>
      <c r="Z770" s="56"/>
      <c r="AA770" s="434" t="str">
        <f>N770</f>
        <v xml:space="preserve">▬ folders ▼ J1967 ▼ ▬ </v>
      </c>
      <c r="AB770" s="53"/>
      <c r="AC770" s="53"/>
      <c r="AD770" s="53"/>
      <c r="AE770" s="53"/>
      <c r="AF770" s="53"/>
      <c r="AG770" s="53"/>
      <c r="AH770" s="53"/>
      <c r="AI770" s="53"/>
      <c r="AJ770" s="53"/>
      <c r="AK770" s="53"/>
      <c r="AL770" s="53"/>
      <c r="AM770" s="43"/>
      <c r="AN770" s="568" t="str">
        <f>N770</f>
        <v xml:space="preserve">▬ folders ▼ J1967 ▼ ▬ </v>
      </c>
      <c r="AO770" s="569"/>
      <c r="AP770" s="569"/>
      <c r="AQ770" s="569"/>
      <c r="AR770" s="569"/>
      <c r="AS770" s="569"/>
      <c r="AT770" s="569"/>
      <c r="AU770" s="569"/>
      <c r="AV770" s="569"/>
      <c r="AW770" s="569"/>
      <c r="AX770" s="569"/>
      <c r="AY770" s="569"/>
      <c r="AZ770" s="569"/>
      <c r="BA770" s="569"/>
      <c r="BB770" s="569"/>
      <c r="BC770" s="569"/>
      <c r="BD770" s="569"/>
      <c r="BE770" s="569"/>
      <c r="BF770" s="569"/>
      <c r="BG770" s="569"/>
      <c r="BH770" s="569"/>
      <c r="BI770" s="568" t="str">
        <f>N770</f>
        <v xml:space="preserve">▬ folders ▼ J1967 ▼ ▬ </v>
      </c>
      <c r="BJ770" s="569"/>
      <c r="BK770" s="569"/>
      <c r="BL770" s="569"/>
      <c r="BM770" s="569"/>
      <c r="BN770" s="569"/>
      <c r="BO770" s="569"/>
      <c r="BP770" s="569"/>
      <c r="BQ770" s="569"/>
      <c r="BR770" s="569"/>
      <c r="BS770" s="569"/>
      <c r="BT770" s="569"/>
      <c r="BU770" s="569"/>
      <c r="BV770" s="569"/>
      <c r="BW770" s="569"/>
      <c r="BX770" s="569"/>
      <c r="BY770" s="569"/>
      <c r="BZ770" s="569"/>
      <c r="CA770" s="569"/>
      <c r="CB770" s="569"/>
      <c r="CC770" s="569"/>
      <c r="CD770" s="569"/>
      <c r="CE770" s="569"/>
      <c r="CF770" s="569"/>
      <c r="CG770" s="569"/>
      <c r="CH770" s="461"/>
      <c r="CI770" s="23" t="s">
        <v>836</v>
      </c>
    </row>
    <row r="771" spans="1:87" ht="16.8" customHeight="1" thickTop="1" thickBot="1" x14ac:dyDescent="0.35">
      <c r="A771" s="505" t="str">
        <f>IF(COUNTIF(B772:B774,"x")&gt;0,"x","")</f>
        <v/>
      </c>
      <c r="B771" s="57"/>
      <c r="C771" s="510" t="str">
        <f>A771</f>
        <v/>
      </c>
      <c r="D771" s="66">
        <f>ROWS(D772:D774)-1</f>
        <v>2</v>
      </c>
      <c r="E771" s="58" t="s">
        <v>2023</v>
      </c>
      <c r="F771" s="59"/>
      <c r="G771" s="301"/>
      <c r="H771" s="6"/>
      <c r="I771" s="18"/>
      <c r="J771" s="18"/>
      <c r="K771" s="18"/>
      <c r="L771" s="18"/>
      <c r="M771" s="18"/>
      <c r="N771" s="46"/>
      <c r="O771" s="60" t="s">
        <v>2024</v>
      </c>
      <c r="P771" s="61" t="s">
        <v>3315</v>
      </c>
      <c r="Q771" s="143"/>
      <c r="R771" s="63" t="str">
        <f>IF(COUNTIF(Q772:Q774,"?")&gt;0,"?",IF(AND(S771="◄",T771="►"),"◄►",IF(S771="◄","◄",IF(T771="►","►",""))))</f>
        <v>◄</v>
      </c>
      <c r="S771" s="64" t="str">
        <f>IF(SUM(S772:S774)+1=ROWS(S772:S774)-COUNTIF(S772:S774,"-"),"","◄")</f>
        <v>◄</v>
      </c>
      <c r="T771" s="65" t="str">
        <f>IF(SUM(T772:T774)&gt;0,"►","")</f>
        <v/>
      </c>
      <c r="U771" s="146"/>
      <c r="V771" s="63" t="str">
        <f>IF(COUNTIF(U772:U774,"?")&gt;0,"?",IF(AND(W771="◄",X771="►"),"◄►",IF(W771="◄","◄",IF(X771="►","►",""))))</f>
        <v>◄</v>
      </c>
      <c r="W771" s="64" t="str">
        <f>IF(SUM(W772:W774)+1=ROWS(W772:W774)-COUNTIF(W772:W774,"-"),"","◄")</f>
        <v>◄</v>
      </c>
      <c r="X771" s="65" t="str">
        <f>IF(SUM(X772:X774)&gt;0,"►","")</f>
        <v/>
      </c>
      <c r="Y771" s="66">
        <f>ROWS(Y772:Y774)-1</f>
        <v>2</v>
      </c>
      <c r="Z771" s="67">
        <f>SUM(Z772:Z774)-Z774</f>
        <v>0</v>
      </c>
      <c r="AA771" s="68" t="s">
        <v>840</v>
      </c>
      <c r="AB771" s="69"/>
      <c r="AC771" s="67">
        <f>SUM(AC772:AC774)-AC774</f>
        <v>0</v>
      </c>
      <c r="AD771" s="68" t="s">
        <v>840</v>
      </c>
      <c r="AE771" s="69"/>
      <c r="AF771" s="70" t="str">
        <f>IF(AG771="◄","◄",IF(AG771="ok","►",""))</f>
        <v>◄</v>
      </c>
      <c r="AG771" s="71" t="str">
        <f>IF(AG772&gt;0,"OK","◄")</f>
        <v>◄</v>
      </c>
      <c r="AH771" s="62" t="str">
        <f>IF(AND(AI771="◄",AJ771="►"),"◄?►",IF(AI771="◄","◄",IF(AJ771="►","►","")))</f>
        <v>◄</v>
      </c>
      <c r="AI771" s="64" t="str">
        <f>IF(AI772&gt;0,"","◄")</f>
        <v>◄</v>
      </c>
      <c r="AJ771" s="65" t="str">
        <f>IF(SUM(AJ772:AJ772)&gt;0,"►","")</f>
        <v/>
      </c>
      <c r="AK771" s="570">
        <f>G772</f>
        <v>24473</v>
      </c>
      <c r="AL771" s="572" t="str">
        <f>P771</f>
        <v xml:space="preserve"> ▬ folder Nr. 1 / 67 ▬</v>
      </c>
      <c r="AM771" s="43"/>
      <c r="AN771" s="1" t="str">
        <f>IF(AO771="","",IF(COUNTIF(AN772,"ok"),"","◄"))</f>
        <v>◄</v>
      </c>
      <c r="AO771" s="9" t="str">
        <f>IF(COUNTIF(AP771:BR771,"◄")&gt;0,"◄","")</f>
        <v>◄</v>
      </c>
      <c r="AP771" s="563" t="str">
        <f>IF(AP772="-","",IF(AP772&gt;0,"","◄"))</f>
        <v>◄</v>
      </c>
      <c r="AQ771" s="564"/>
      <c r="AR771" s="517">
        <f>IF(ISNONTEXT(AR772)=TRUE,"_",1)</f>
        <v>1</v>
      </c>
      <c r="AS771" s="563" t="str">
        <f>IF(AS772="-","",IF(AS772&gt;0,"","◄"))</f>
        <v>◄</v>
      </c>
      <c r="AT771" s="564"/>
      <c r="AU771" s="517">
        <f>IF(ISNONTEXT(AU772)=TRUE,"_",AR771+1)</f>
        <v>2</v>
      </c>
      <c r="AV771" s="563" t="str">
        <f>IF(AV772="-","",IF(AV772&gt;0,"","◄"))</f>
        <v>◄</v>
      </c>
      <c r="AW771" s="564"/>
      <c r="AX771" s="517">
        <f>IF(ISNONTEXT(AX772)=TRUE,"_",AU771+1)</f>
        <v>3</v>
      </c>
      <c r="AY771" s="563" t="str">
        <f>IF(AY772="-","",IF(AY772&gt;0,"","◄"))</f>
        <v>◄</v>
      </c>
      <c r="AZ771" s="564"/>
      <c r="BA771" s="517">
        <f>IF(ISNONTEXT(BA772)=TRUE,"_",AX771+1)</f>
        <v>4</v>
      </c>
      <c r="BB771" s="563" t="str">
        <f>IF(BB772="-","",IF(BB772&gt;0,"","◄"))</f>
        <v>◄</v>
      </c>
      <c r="BC771" s="564"/>
      <c r="BD771" s="517">
        <f>IF(ISNONTEXT(BD772)=TRUE,"_",BA771+1)</f>
        <v>5</v>
      </c>
      <c r="BE771" s="563" t="str">
        <f>IF(BE772="-","",IF(BE772&gt;0,"","◄"))</f>
        <v>◄</v>
      </c>
      <c r="BF771" s="564"/>
      <c r="BG771" s="517">
        <f>IF(ISNONTEXT(BG772)=TRUE,"_",BD771+1)</f>
        <v>6</v>
      </c>
      <c r="BH771" s="563" t="str">
        <f>IF(BH772="-","",IF(BH772&gt;0,"","◄"))</f>
        <v/>
      </c>
      <c r="BI771" s="564"/>
      <c r="BJ771" s="517" t="str">
        <f>IF(ISNONTEXT(BJ772)=TRUE,"_",BG771+1)</f>
        <v>_</v>
      </c>
      <c r="BK771" s="563" t="str">
        <f>IF(BK772="-","",IF(BK772&gt;0,"","◄"))</f>
        <v/>
      </c>
      <c r="BL771" s="564"/>
      <c r="BM771" s="517" t="str">
        <f>IF(ISNONTEXT(BM772)=TRUE,"_",BJ771+1)</f>
        <v>_</v>
      </c>
      <c r="BN771" s="563" t="str">
        <f>IF(BN772="-","",IF(BN772&gt;0,"","◄"))</f>
        <v/>
      </c>
      <c r="BO771" s="564"/>
      <c r="BP771" s="517" t="str">
        <f>IF(ISNONTEXT(BP772)=TRUE,"_",BM771+1)</f>
        <v>_</v>
      </c>
      <c r="BQ771" s="563" t="str">
        <f>IF(BQ772="-","",IF(BQ772&gt;0,"","◄"))</f>
        <v/>
      </c>
      <c r="BR771" s="564"/>
      <c r="BS771" s="517" t="str">
        <f>IF(ISNONTEXT(BS772)=TRUE,"_",BP771+1)</f>
        <v>_</v>
      </c>
      <c r="BT771" s="563" t="str">
        <f>IF(BT772="-","",IF(BT772&gt;0,"","◄"))</f>
        <v>◄</v>
      </c>
      <c r="BU771" s="564"/>
      <c r="BV771" s="517" t="str">
        <f>IF(ISNONTEXT(BV772)=TRUE,"_",1)</f>
        <v>_</v>
      </c>
      <c r="BW771" s="563" t="str">
        <f>IF(BW772="-","",IF(BW772&gt;0,"","◄"))</f>
        <v>◄</v>
      </c>
      <c r="BX771" s="564"/>
      <c r="BY771" s="517" t="str">
        <f>IF(ISNONTEXT(BY772)=TRUE,"_",BV771+1)</f>
        <v>_</v>
      </c>
      <c r="BZ771" s="26"/>
      <c r="CA771" s="24"/>
      <c r="CB771" s="25" t="str">
        <f>IF(CB772&gt;0,"►","")</f>
        <v/>
      </c>
      <c r="CC771" s="25" t="str">
        <f>IF(CC772&gt;0,"►","")</f>
        <v/>
      </c>
      <c r="CD771" s="517" t="str">
        <f>IF(ISNONTEXT(CD772)=TRUE,"_",1)</f>
        <v>_</v>
      </c>
      <c r="CE771" s="25" t="str">
        <f>IF(CE772&gt;0,"►","")</f>
        <v/>
      </c>
      <c r="CF771" s="25" t="str">
        <f>IF(CF772&gt;0,"►","")</f>
        <v/>
      </c>
      <c r="CG771" s="517" t="str">
        <f>IF(ISNONTEXT(CG772)=TRUE,"_",CD771+1)</f>
        <v>_</v>
      </c>
      <c r="CH771" s="66">
        <f>ROWS(CH772:CH774)-1</f>
        <v>2</v>
      </c>
      <c r="CI771" s="23" t="s">
        <v>836</v>
      </c>
    </row>
    <row r="772" spans="1:87" ht="15" thickBot="1" x14ac:dyDescent="0.35">
      <c r="A772" s="502"/>
      <c r="B772" s="117"/>
      <c r="C772" s="156">
        <f>B772</f>
        <v>0</v>
      </c>
      <c r="D772" s="457"/>
      <c r="E772" s="73"/>
      <c r="F772" s="74" t="s">
        <v>2025</v>
      </c>
      <c r="G772" s="300">
        <v>24473</v>
      </c>
      <c r="H772" s="76">
        <v>3</v>
      </c>
      <c r="I772" s="79"/>
      <c r="J772" s="79"/>
      <c r="K772" s="79"/>
      <c r="L772" s="79"/>
      <c r="M772" s="79"/>
      <c r="N772" s="80" t="s">
        <v>2026</v>
      </c>
      <c r="O772" s="81"/>
      <c r="P772" s="82"/>
      <c r="Q772" s="83" t="str">
        <f>IF(R772="?","?","")</f>
        <v/>
      </c>
      <c r="R772" s="83" t="str">
        <f>IF(AND(S772="",T772&gt;0),"?",IF(S772="","◄",IF(T772&gt;=1,"►","")))</f>
        <v>◄</v>
      </c>
      <c r="S772" s="84"/>
      <c r="T772" s="85"/>
      <c r="U772" s="83" t="str">
        <f>IF(V772="?","?","")</f>
        <v/>
      </c>
      <c r="V772" s="83" t="str">
        <f>IF(AND(W772="",X772&gt;0),"?",IF(W772="","◄",IF(X772&gt;=1,"►","")))</f>
        <v>◄</v>
      </c>
      <c r="W772" s="86"/>
      <c r="X772" s="85"/>
      <c r="Y772" s="457"/>
      <c r="Z772" s="87"/>
      <c r="AA772" s="521">
        <f>(S772*Z772)</f>
        <v>0</v>
      </c>
      <c r="AB772" s="520">
        <f>(T772*AA772)</f>
        <v>0</v>
      </c>
      <c r="AC772" s="88"/>
      <c r="AD772" s="519">
        <f>(W772*AC772)</f>
        <v>0</v>
      </c>
      <c r="AE772" s="518">
        <f>(X772*AD772)</f>
        <v>0</v>
      </c>
      <c r="AF772" s="89" t="str">
        <f>IF(AG772&gt;0,"ok","◄")</f>
        <v>◄</v>
      </c>
      <c r="AG772" s="90"/>
      <c r="AH772" s="89" t="str">
        <f>IF(AND(AI772="",AJ772&gt;0),"?",IF(AI772="","◄",IF(AJ772&gt;=1,"►","")))</f>
        <v>◄</v>
      </c>
      <c r="AI772" s="91"/>
      <c r="AJ772" s="92"/>
      <c r="AK772" s="586"/>
      <c r="AL772" s="587"/>
      <c r="AM772" s="43"/>
      <c r="AN772" s="3" t="s">
        <v>3</v>
      </c>
      <c r="AO772" s="12" t="s">
        <v>1</v>
      </c>
      <c r="AP772" s="13"/>
      <c r="AQ772" s="14"/>
      <c r="AR772" s="15" t="s">
        <v>90</v>
      </c>
      <c r="AS772" s="13"/>
      <c r="AT772" s="14"/>
      <c r="AU772" s="15" t="s">
        <v>4</v>
      </c>
      <c r="AV772" s="13"/>
      <c r="AW772" s="14"/>
      <c r="AX772" s="15" t="s">
        <v>90</v>
      </c>
      <c r="AY772" s="13"/>
      <c r="AZ772" s="14"/>
      <c r="BA772" s="15" t="s">
        <v>29</v>
      </c>
      <c r="BB772" s="13"/>
      <c r="BC772" s="14"/>
      <c r="BD772" s="15" t="s">
        <v>43</v>
      </c>
      <c r="BE772" s="13"/>
      <c r="BF772" s="14"/>
      <c r="BG772" s="15" t="s">
        <v>56</v>
      </c>
      <c r="BH772" s="516" t="s">
        <v>6</v>
      </c>
      <c r="BI772" s="516" t="s">
        <v>6</v>
      </c>
      <c r="BJ772" s="516"/>
      <c r="BK772" s="516" t="s">
        <v>6</v>
      </c>
      <c r="BL772" s="516" t="s">
        <v>6</v>
      </c>
      <c r="BM772" s="516"/>
      <c r="BN772" s="516" t="s">
        <v>6</v>
      </c>
      <c r="BO772" s="516" t="s">
        <v>6</v>
      </c>
      <c r="BP772" s="516"/>
      <c r="BQ772" s="516" t="s">
        <v>6</v>
      </c>
      <c r="BR772" s="516" t="s">
        <v>6</v>
      </c>
      <c r="BS772" s="516"/>
      <c r="BT772" s="32"/>
      <c r="BU772" s="33"/>
      <c r="BV772" s="34"/>
      <c r="BW772" s="32"/>
      <c r="BX772" s="33"/>
      <c r="BY772" s="34"/>
      <c r="BZ772" s="35"/>
      <c r="CA772" s="24"/>
      <c r="CB772" s="36"/>
      <c r="CC772" s="33"/>
      <c r="CD772" s="37"/>
      <c r="CE772" s="36"/>
      <c r="CF772" s="38"/>
      <c r="CG772" s="39"/>
      <c r="CH772" s="457"/>
      <c r="CI772" s="23" t="s">
        <v>836</v>
      </c>
    </row>
    <row r="773" spans="1:87" ht="15.6" thickTop="1" thickBot="1" x14ac:dyDescent="0.35">
      <c r="A773" s="502"/>
      <c r="B773" s="117"/>
      <c r="C773" s="156">
        <f>B773</f>
        <v>0</v>
      </c>
      <c r="D773" s="457"/>
      <c r="E773" s="73"/>
      <c r="F773" s="93">
        <v>1405</v>
      </c>
      <c r="G773" s="302">
        <v>24473</v>
      </c>
      <c r="H773" s="76">
        <v>6</v>
      </c>
      <c r="I773" s="79"/>
      <c r="J773" s="79"/>
      <c r="K773" s="79"/>
      <c r="L773" s="79"/>
      <c r="M773" s="79"/>
      <c r="N773" s="80" t="s">
        <v>2027</v>
      </c>
      <c r="O773" s="81"/>
      <c r="P773" s="82"/>
      <c r="Q773" s="83" t="str">
        <f>IF(R773="?","?","")</f>
        <v/>
      </c>
      <c r="R773" s="83" t="str">
        <f>IF(AND(S773="",T773&gt;0),"?",IF(S773="","◄",IF(T773&gt;=1,"►","")))</f>
        <v>◄</v>
      </c>
      <c r="S773" s="84"/>
      <c r="T773" s="85"/>
      <c r="U773" s="83" t="str">
        <f>IF(V773="?","?","")</f>
        <v/>
      </c>
      <c r="V773" s="83" t="str">
        <f>IF(AND(W773="",X773&gt;0),"?",IF(W773="","◄",IF(X773&gt;=1,"►","")))</f>
        <v>◄</v>
      </c>
      <c r="W773" s="86"/>
      <c r="X773" s="85"/>
      <c r="Y773" s="457"/>
      <c r="Z773" s="87"/>
      <c r="AA773" s="521">
        <f>(S773*Z773)</f>
        <v>0</v>
      </c>
      <c r="AB773" s="520">
        <f>(T773*AA773)</f>
        <v>0</v>
      </c>
      <c r="AC773" s="88"/>
      <c r="AD773" s="519">
        <f>(W773*AC773)</f>
        <v>0</v>
      </c>
      <c r="AE773" s="518">
        <f>(X773*AD773)</f>
        <v>0</v>
      </c>
      <c r="AF773" s="44"/>
      <c r="AG773" s="45"/>
      <c r="AH773" s="44"/>
      <c r="AI773" s="45"/>
      <c r="AJ773" s="45"/>
      <c r="AK773" s="45"/>
      <c r="AL773" s="45"/>
      <c r="AM773" s="43"/>
      <c r="AN773" s="27" t="s">
        <v>6</v>
      </c>
      <c r="AO773" s="27" t="s">
        <v>6</v>
      </c>
      <c r="AP773" s="516"/>
      <c r="AQ773" s="516"/>
      <c r="AR773" s="516"/>
      <c r="AS773" s="516" t="s">
        <v>6</v>
      </c>
      <c r="AT773" s="516" t="s">
        <v>6</v>
      </c>
      <c r="AU773" s="516"/>
      <c r="AV773" s="516" t="s">
        <v>6</v>
      </c>
      <c r="AW773" s="516" t="s">
        <v>6</v>
      </c>
      <c r="AX773" s="516"/>
      <c r="AY773" s="516" t="s">
        <v>6</v>
      </c>
      <c r="AZ773" s="516" t="s">
        <v>6</v>
      </c>
      <c r="BA773" s="516"/>
      <c r="BB773" s="516" t="s">
        <v>6</v>
      </c>
      <c r="BC773" s="516" t="s">
        <v>6</v>
      </c>
      <c r="BD773" s="516"/>
      <c r="BE773" s="516" t="s">
        <v>6</v>
      </c>
      <c r="BF773" s="516" t="s">
        <v>6</v>
      </c>
      <c r="BG773" s="516"/>
      <c r="BH773" s="516" t="s">
        <v>6</v>
      </c>
      <c r="BI773" s="516" t="s">
        <v>6</v>
      </c>
      <c r="BJ773" s="516"/>
      <c r="BK773" s="516" t="s">
        <v>6</v>
      </c>
      <c r="BL773" s="516" t="s">
        <v>6</v>
      </c>
      <c r="BM773" s="516"/>
      <c r="BN773" s="516" t="s">
        <v>6</v>
      </c>
      <c r="BO773" s="516" t="s">
        <v>6</v>
      </c>
      <c r="BP773" s="516"/>
      <c r="BQ773" s="516" t="s">
        <v>6</v>
      </c>
      <c r="BR773" s="516" t="s">
        <v>6</v>
      </c>
      <c r="BS773" s="516"/>
      <c r="BT773" s="516"/>
      <c r="BU773" s="516"/>
      <c r="BV773" s="516"/>
      <c r="BW773" s="516"/>
      <c r="BX773" s="516"/>
      <c r="BY773" s="516"/>
      <c r="BZ773" s="28"/>
      <c r="CA773" s="24"/>
      <c r="CB773" s="29"/>
      <c r="CC773" s="29"/>
      <c r="CD773" s="30"/>
      <c r="CE773" s="29"/>
      <c r="CF773" s="29"/>
      <c r="CG773" s="31"/>
      <c r="CH773" s="457"/>
      <c r="CI773" s="23" t="s">
        <v>836</v>
      </c>
    </row>
    <row r="774" spans="1:87" ht="16.8" customHeight="1" thickTop="1" thickBot="1" x14ac:dyDescent="0.35">
      <c r="A774" s="505" t="str">
        <f>IF(COUNTIF(B775:B776,"x")&gt;0,"x","")</f>
        <v/>
      </c>
      <c r="B774" s="57"/>
      <c r="C774" s="510" t="str">
        <f>A774</f>
        <v/>
      </c>
      <c r="D774" s="66">
        <f>ROWS(D775:D776)-1</f>
        <v>1</v>
      </c>
      <c r="E774" s="58" t="s">
        <v>2028</v>
      </c>
      <c r="F774" s="59"/>
      <c r="G774" s="301"/>
      <c r="H774" s="6"/>
      <c r="I774" s="18"/>
      <c r="J774" s="18"/>
      <c r="K774" s="18"/>
      <c r="L774" s="18"/>
      <c r="M774" s="18"/>
      <c r="N774" s="46"/>
      <c r="O774" s="60" t="s">
        <v>2029</v>
      </c>
      <c r="P774" s="61" t="s">
        <v>3316</v>
      </c>
      <c r="Q774" s="62"/>
      <c r="R774" s="63" t="str">
        <f>IF(COUNTIF(Q775:Q776,"?")&gt;0,"?",IF(AND(S774="◄",T774="►"),"◄►",IF(S774="◄","◄",IF(T774="►","►",""))))</f>
        <v>◄</v>
      </c>
      <c r="S774" s="64" t="str">
        <f>IF(SUM(S775:S776)+1=ROWS(S775:S776)-COUNTIF(S775:S776,"-"),"","◄")</f>
        <v>◄</v>
      </c>
      <c r="T774" s="65" t="str">
        <f>IF(SUM(T775:T776)&gt;0,"►","")</f>
        <v/>
      </c>
      <c r="U774" s="62"/>
      <c r="V774" s="63" t="str">
        <f>IF(COUNTIF(U775:U776,"?")&gt;0,"?",IF(AND(W774="◄",X774="►"),"◄►",IF(W774="◄","◄",IF(X774="►","►",""))))</f>
        <v>◄</v>
      </c>
      <c r="W774" s="64" t="str">
        <f>IF(SUM(W775:W776)+1=ROWS(W775:W776)-COUNTIF(W775:W776,"-"),"","◄")</f>
        <v>◄</v>
      </c>
      <c r="X774" s="65" t="str">
        <f>IF(SUM(X775:X776)&gt;0,"►","")</f>
        <v/>
      </c>
      <c r="Y774" s="66">
        <f>ROWS(Y775:Y776)-1</f>
        <v>1</v>
      </c>
      <c r="Z774" s="67">
        <f>SUM(Z775:Z776)-Z776</f>
        <v>0</v>
      </c>
      <c r="AA774" s="68" t="s">
        <v>840</v>
      </c>
      <c r="AB774" s="69"/>
      <c r="AC774" s="67">
        <f>SUM(AC775:AC776)-AC776</f>
        <v>0</v>
      </c>
      <c r="AD774" s="68" t="s">
        <v>840</v>
      </c>
      <c r="AE774" s="69"/>
      <c r="AF774" s="70" t="str">
        <f>IF(AG774="◄","◄",IF(AG774="ok","►",""))</f>
        <v>◄</v>
      </c>
      <c r="AG774" s="71" t="str">
        <f>IF(AG775&gt;0,"OK","◄")</f>
        <v>◄</v>
      </c>
      <c r="AH774" s="62" t="str">
        <f>IF(AND(AI774="◄",AJ774="►"),"◄?►",IF(AI774="◄","◄",IF(AJ774="►","►","")))</f>
        <v>◄</v>
      </c>
      <c r="AI774" s="64" t="str">
        <f>IF(AI775&gt;0,"","◄")</f>
        <v>◄</v>
      </c>
      <c r="AJ774" s="65" t="str">
        <f>IF(SUM(AJ775:AJ775)&gt;0,"►","")</f>
        <v/>
      </c>
      <c r="AK774" s="570">
        <f>G775</f>
        <v>24473</v>
      </c>
      <c r="AL774" s="572" t="str">
        <f>P774</f>
        <v>▬ folder Nr. 2 / 67  ▬</v>
      </c>
      <c r="AM774" s="43"/>
      <c r="AN774" s="1" t="str">
        <f>IF(AO774="","",IF(COUNTIF(AN775,"ok"),"","◄"))</f>
        <v>◄</v>
      </c>
      <c r="AO774" s="9" t="str">
        <f>IF(COUNTIF(AP774:BR774,"◄")&gt;0,"◄","")</f>
        <v>◄</v>
      </c>
      <c r="AP774" s="563" t="str">
        <f>IF(AP775="-","",IF(AP775&gt;0,"","◄"))</f>
        <v>◄</v>
      </c>
      <c r="AQ774" s="564"/>
      <c r="AR774" s="517">
        <f>IF(ISNONTEXT(AR775)=TRUE,"_",1)</f>
        <v>1</v>
      </c>
      <c r="AS774" s="563" t="str">
        <f>IF(AS775="-","",IF(AS775&gt;0,"","◄"))</f>
        <v>◄</v>
      </c>
      <c r="AT774" s="564"/>
      <c r="AU774" s="517">
        <f>IF(ISNONTEXT(AU775)=TRUE,"_",AR774+1)</f>
        <v>2</v>
      </c>
      <c r="AV774" s="563" t="str">
        <f>IF(AV775="-","",IF(AV775&gt;0,"","◄"))</f>
        <v/>
      </c>
      <c r="AW774" s="564"/>
      <c r="AX774" s="517" t="str">
        <f>IF(ISNONTEXT(AX775)=TRUE,"_",AU774+1)</f>
        <v>_</v>
      </c>
      <c r="AY774" s="563" t="str">
        <f>IF(AY775="-","",IF(AY775&gt;0,"","◄"))</f>
        <v/>
      </c>
      <c r="AZ774" s="564"/>
      <c r="BA774" s="517" t="str">
        <f>IF(ISNONTEXT(BA775)=TRUE,"_",AX774+1)</f>
        <v>_</v>
      </c>
      <c r="BB774" s="563" t="str">
        <f>IF(BB775="-","",IF(BB775&gt;0,"","◄"))</f>
        <v/>
      </c>
      <c r="BC774" s="564"/>
      <c r="BD774" s="517" t="str">
        <f>IF(ISNONTEXT(BD775)=TRUE,"_",BA774+1)</f>
        <v>_</v>
      </c>
      <c r="BE774" s="563" t="str">
        <f>IF(BE775="-","",IF(BE775&gt;0,"","◄"))</f>
        <v/>
      </c>
      <c r="BF774" s="564"/>
      <c r="BG774" s="517" t="str">
        <f>IF(ISNONTEXT(BG775)=TRUE,"_",BD774+1)</f>
        <v>_</v>
      </c>
      <c r="BH774" s="563" t="str">
        <f>IF(BH775="-","",IF(BH775&gt;0,"","◄"))</f>
        <v/>
      </c>
      <c r="BI774" s="564"/>
      <c r="BJ774" s="517" t="str">
        <f>IF(ISNONTEXT(BJ775)=TRUE,"_",BG774+1)</f>
        <v>_</v>
      </c>
      <c r="BK774" s="563" t="str">
        <f>IF(BK775="-","",IF(BK775&gt;0,"","◄"))</f>
        <v/>
      </c>
      <c r="BL774" s="564"/>
      <c r="BM774" s="517" t="str">
        <f>IF(ISNONTEXT(BM775)=TRUE,"_",BJ774+1)</f>
        <v>_</v>
      </c>
      <c r="BN774" s="563" t="str">
        <f>IF(BN775="-","",IF(BN775&gt;0,"","◄"))</f>
        <v/>
      </c>
      <c r="BO774" s="564"/>
      <c r="BP774" s="517" t="str">
        <f>IF(ISNONTEXT(BP775)=TRUE,"_",BM774+1)</f>
        <v>_</v>
      </c>
      <c r="BQ774" s="563" t="str">
        <f>IF(BQ775="-","",IF(BQ775&gt;0,"","◄"))</f>
        <v/>
      </c>
      <c r="BR774" s="564"/>
      <c r="BS774" s="517" t="str">
        <f>IF(ISNONTEXT(BS775)=TRUE,"_",BP774+1)</f>
        <v>_</v>
      </c>
      <c r="BT774" s="563" t="str">
        <f>IF(BT775="-","",IF(BT775&gt;0,"","◄"))</f>
        <v>◄</v>
      </c>
      <c r="BU774" s="564"/>
      <c r="BV774" s="517" t="str">
        <f>IF(ISNONTEXT(BV775)=TRUE,"_",1)</f>
        <v>_</v>
      </c>
      <c r="BW774" s="563" t="str">
        <f>IF(BW775="-","",IF(BW775&gt;0,"","◄"))</f>
        <v>◄</v>
      </c>
      <c r="BX774" s="564"/>
      <c r="BY774" s="517" t="str">
        <f>IF(ISNONTEXT(BY775)=TRUE,"_",BV774+1)</f>
        <v>_</v>
      </c>
      <c r="BZ774" s="26"/>
      <c r="CA774" s="24"/>
      <c r="CB774" s="25" t="str">
        <f>IF(CB775&gt;0,"►","")</f>
        <v/>
      </c>
      <c r="CC774" s="25" t="str">
        <f>IF(CC775&gt;0,"►","")</f>
        <v/>
      </c>
      <c r="CD774" s="517" t="str">
        <f>IF(ISNONTEXT(CD775)=TRUE,"_",1)</f>
        <v>_</v>
      </c>
      <c r="CE774" s="25" t="str">
        <f>IF(CE775&gt;0,"►","")</f>
        <v/>
      </c>
      <c r="CF774" s="25" t="str">
        <f>IF(CF775&gt;0,"►","")</f>
        <v/>
      </c>
      <c r="CG774" s="517" t="str">
        <f>IF(ISNONTEXT(CG775)=TRUE,"_",CD774+1)</f>
        <v>_</v>
      </c>
      <c r="CH774" s="66">
        <f>ROWS(CH775:CH776)-1</f>
        <v>1</v>
      </c>
      <c r="CI774" s="23" t="s">
        <v>836</v>
      </c>
    </row>
    <row r="775" spans="1:87" ht="15" thickBot="1" x14ac:dyDescent="0.35">
      <c r="A775" s="502"/>
      <c r="B775" s="117"/>
      <c r="C775" s="156">
        <f>B775</f>
        <v>0</v>
      </c>
      <c r="D775" s="457"/>
      <c r="E775" s="73"/>
      <c r="F775" s="74" t="s">
        <v>2030</v>
      </c>
      <c r="G775" s="300">
        <v>24473</v>
      </c>
      <c r="H775" s="76">
        <v>2</v>
      </c>
      <c r="I775" s="79"/>
      <c r="J775" s="79"/>
      <c r="K775" s="79"/>
      <c r="L775" s="79"/>
      <c r="M775" s="79"/>
      <c r="N775" s="80" t="s">
        <v>2031</v>
      </c>
      <c r="O775" s="81"/>
      <c r="P775" s="82"/>
      <c r="Q775" s="83" t="str">
        <f>IF(R775="?","?","")</f>
        <v/>
      </c>
      <c r="R775" s="83" t="str">
        <f>IF(AND(S775="",T775&gt;0),"?",IF(S775="","◄",IF(T775&gt;=1,"►","")))</f>
        <v>◄</v>
      </c>
      <c r="S775" s="84"/>
      <c r="T775" s="85"/>
      <c r="U775" s="83" t="str">
        <f>IF(V775="?","?","")</f>
        <v/>
      </c>
      <c r="V775" s="83" t="str">
        <f>IF(AND(W775="",X775&gt;0),"?",IF(W775="","◄",IF(X775&gt;=1,"►","")))</f>
        <v>◄</v>
      </c>
      <c r="W775" s="86"/>
      <c r="X775" s="85"/>
      <c r="Y775" s="457"/>
      <c r="Z775" s="87"/>
      <c r="AA775" s="521">
        <f>(S775*Z775)</f>
        <v>0</v>
      </c>
      <c r="AB775" s="520">
        <f>(T775*AA775)</f>
        <v>0</v>
      </c>
      <c r="AC775" s="88"/>
      <c r="AD775" s="519">
        <f>(W775*AC775)</f>
        <v>0</v>
      </c>
      <c r="AE775" s="518">
        <f>(X775*AD775)</f>
        <v>0</v>
      </c>
      <c r="AF775" s="89" t="str">
        <f>IF(AG775&gt;0,"ok","◄")</f>
        <v>◄</v>
      </c>
      <c r="AG775" s="90"/>
      <c r="AH775" s="89" t="str">
        <f>IF(AND(AI775="",AJ775&gt;0),"?",IF(AI775="","◄",IF(AJ775&gt;=1,"►","")))</f>
        <v>◄</v>
      </c>
      <c r="AI775" s="91"/>
      <c r="AJ775" s="92"/>
      <c r="AK775" s="586"/>
      <c r="AL775" s="587"/>
      <c r="AM775" s="43"/>
      <c r="AN775" s="3" t="s">
        <v>3</v>
      </c>
      <c r="AO775" s="12" t="s">
        <v>1</v>
      </c>
      <c r="AP775" s="13"/>
      <c r="AQ775" s="14"/>
      <c r="AR775" s="15" t="s">
        <v>41</v>
      </c>
      <c r="AS775" s="13"/>
      <c r="AT775" s="14"/>
      <c r="AU775" s="15" t="s">
        <v>4</v>
      </c>
      <c r="AV775" s="516" t="s">
        <v>6</v>
      </c>
      <c r="AW775" s="516" t="s">
        <v>6</v>
      </c>
      <c r="AX775" s="516"/>
      <c r="AY775" s="516" t="s">
        <v>6</v>
      </c>
      <c r="AZ775" s="516" t="s">
        <v>6</v>
      </c>
      <c r="BA775" s="516"/>
      <c r="BB775" s="516" t="s">
        <v>6</v>
      </c>
      <c r="BC775" s="516" t="s">
        <v>6</v>
      </c>
      <c r="BD775" s="516"/>
      <c r="BE775" s="516" t="s">
        <v>6</v>
      </c>
      <c r="BF775" s="516" t="s">
        <v>6</v>
      </c>
      <c r="BG775" s="516"/>
      <c r="BH775" s="516" t="s">
        <v>6</v>
      </c>
      <c r="BI775" s="516" t="s">
        <v>6</v>
      </c>
      <c r="BJ775" s="516"/>
      <c r="BK775" s="516" t="s">
        <v>6</v>
      </c>
      <c r="BL775" s="516" t="s">
        <v>6</v>
      </c>
      <c r="BM775" s="516"/>
      <c r="BN775" s="516" t="s">
        <v>6</v>
      </c>
      <c r="BO775" s="516" t="s">
        <v>6</v>
      </c>
      <c r="BP775" s="516"/>
      <c r="BQ775" s="516" t="s">
        <v>6</v>
      </c>
      <c r="BR775" s="516" t="s">
        <v>6</v>
      </c>
      <c r="BS775" s="516"/>
      <c r="BT775" s="32"/>
      <c r="BU775" s="33"/>
      <c r="BV775" s="34"/>
      <c r="BW775" s="32"/>
      <c r="BX775" s="33"/>
      <c r="BY775" s="34"/>
      <c r="BZ775" s="35"/>
      <c r="CA775" s="24"/>
      <c r="CB775" s="36"/>
      <c r="CC775" s="33"/>
      <c r="CD775" s="37"/>
      <c r="CE775" s="36"/>
      <c r="CF775" s="38"/>
      <c r="CG775" s="39"/>
      <c r="CH775" s="457"/>
      <c r="CI775" s="23" t="s">
        <v>836</v>
      </c>
    </row>
    <row r="776" spans="1:87" ht="16.8" customHeight="1" thickTop="1" thickBot="1" x14ac:dyDescent="0.35">
      <c r="A776" s="505" t="str">
        <f>IF(COUNTIF(B777:B778,"x")&gt;0,"x","")</f>
        <v/>
      </c>
      <c r="B776" s="57"/>
      <c r="C776" s="510" t="str">
        <f>A776</f>
        <v/>
      </c>
      <c r="D776" s="66">
        <f>ROWS(D777:D778)-1</f>
        <v>1</v>
      </c>
      <c r="E776" s="58" t="s">
        <v>2032</v>
      </c>
      <c r="F776" s="59"/>
      <c r="G776" s="301"/>
      <c r="H776" s="6"/>
      <c r="I776" s="18"/>
      <c r="J776" s="18"/>
      <c r="K776" s="18"/>
      <c r="L776" s="18"/>
      <c r="M776" s="18"/>
      <c r="N776" s="46"/>
      <c r="O776" s="60" t="s">
        <v>2029</v>
      </c>
      <c r="P776" s="61" t="s">
        <v>3317</v>
      </c>
      <c r="Q776" s="62"/>
      <c r="R776" s="63" t="str">
        <f>IF(COUNTIF(Q777:Q778,"?")&gt;0,"?",IF(AND(S776="◄",T776="►"),"◄►",IF(S776="◄","◄",IF(T776="►","►",""))))</f>
        <v>◄</v>
      </c>
      <c r="S776" s="64" t="str">
        <f>IF(SUM(S777:S778)+1=ROWS(S777:S778)-COUNTIF(S777:S778,"-"),"","◄")</f>
        <v>◄</v>
      </c>
      <c r="T776" s="65" t="str">
        <f>IF(SUM(T777:T778)&gt;0,"►","")</f>
        <v/>
      </c>
      <c r="U776" s="62"/>
      <c r="V776" s="63" t="str">
        <f>IF(COUNTIF(U777:U778,"?")&gt;0,"?",IF(AND(W776="◄",X776="►"),"◄►",IF(W776="◄","◄",IF(X776="►","►",""))))</f>
        <v>◄</v>
      </c>
      <c r="W776" s="64" t="str">
        <f>IF(SUM(W777:W778)+1=ROWS(W777:W778)-COUNTIF(W777:W778,"-"),"","◄")</f>
        <v>◄</v>
      </c>
      <c r="X776" s="65" t="str">
        <f>IF(SUM(X777:X778)&gt;0,"►","")</f>
        <v/>
      </c>
      <c r="Y776" s="66">
        <f>ROWS(Y777:Y778)-1</f>
        <v>1</v>
      </c>
      <c r="Z776" s="67">
        <f>SUM(Z777:Z778)-Z778</f>
        <v>0</v>
      </c>
      <c r="AA776" s="68" t="s">
        <v>840</v>
      </c>
      <c r="AB776" s="69"/>
      <c r="AC776" s="67">
        <f>SUM(AC777:AC778)-AC778</f>
        <v>0</v>
      </c>
      <c r="AD776" s="68" t="s">
        <v>840</v>
      </c>
      <c r="AE776" s="69"/>
      <c r="AF776" s="70" t="str">
        <f>IF(AG776="◄","◄",IF(AG776="ok","►",""))</f>
        <v>◄</v>
      </c>
      <c r="AG776" s="71" t="str">
        <f>IF(AG777&gt;0,"OK","◄")</f>
        <v>◄</v>
      </c>
      <c r="AH776" s="62" t="str">
        <f>IF(AND(AI776="◄",AJ776="►"),"◄?►",IF(AI776="◄","◄",IF(AJ776="►","►","")))</f>
        <v>◄</v>
      </c>
      <c r="AI776" s="64" t="str">
        <f>IF(AI777&gt;0,"","◄")</f>
        <v>◄</v>
      </c>
      <c r="AJ776" s="65" t="str">
        <f>IF(SUM(AJ777:AJ777)&gt;0,"►","")</f>
        <v/>
      </c>
      <c r="AK776" s="570">
        <f>G777</f>
        <v>24473</v>
      </c>
      <c r="AL776" s="572" t="str">
        <f>P776</f>
        <v xml:space="preserve">▬ folder Nr. 3 / 67 ▬ </v>
      </c>
      <c r="AM776" s="43"/>
      <c r="AN776" s="1" t="str">
        <f>IF(AO776="","",IF(COUNTIF(AN777,"ok"),"","◄"))</f>
        <v>◄</v>
      </c>
      <c r="AO776" s="9" t="str">
        <f>IF(COUNTIF(AP776:BR776,"◄")&gt;0,"◄","")</f>
        <v>◄</v>
      </c>
      <c r="AP776" s="563" t="str">
        <f>IF(AP777="-","",IF(AP777&gt;0,"","◄"))</f>
        <v>◄</v>
      </c>
      <c r="AQ776" s="564"/>
      <c r="AR776" s="517">
        <f>IF(ISNONTEXT(AR777)=TRUE,"_",1)</f>
        <v>1</v>
      </c>
      <c r="AS776" s="563" t="str">
        <f>IF(AS777="-","",IF(AS777&gt;0,"","◄"))</f>
        <v>◄</v>
      </c>
      <c r="AT776" s="564"/>
      <c r="AU776" s="517">
        <f>IF(ISNONTEXT(AU777)=TRUE,"_",AR776+1)</f>
        <v>2</v>
      </c>
      <c r="AV776" s="563" t="str">
        <f>IF(AV777="-","",IF(AV777&gt;0,"","◄"))</f>
        <v>◄</v>
      </c>
      <c r="AW776" s="564"/>
      <c r="AX776" s="517">
        <f>IF(ISNONTEXT(AX777)=TRUE,"_",AU776+1)</f>
        <v>3</v>
      </c>
      <c r="AY776" s="563" t="str">
        <f>IF(AY777="-","",IF(AY777&gt;0,"","◄"))</f>
        <v/>
      </c>
      <c r="AZ776" s="564"/>
      <c r="BA776" s="517" t="str">
        <f>IF(ISNONTEXT(BA777)=TRUE,"_",AX776+1)</f>
        <v>_</v>
      </c>
      <c r="BB776" s="563" t="str">
        <f>IF(BB777="-","",IF(BB777&gt;0,"","◄"))</f>
        <v/>
      </c>
      <c r="BC776" s="564"/>
      <c r="BD776" s="517" t="str">
        <f>IF(ISNONTEXT(BD777)=TRUE,"_",BA776+1)</f>
        <v>_</v>
      </c>
      <c r="BE776" s="563" t="str">
        <f>IF(BE777="-","",IF(BE777&gt;0,"","◄"))</f>
        <v/>
      </c>
      <c r="BF776" s="564"/>
      <c r="BG776" s="517" t="str">
        <f>IF(ISNONTEXT(BG777)=TRUE,"_",BD776+1)</f>
        <v>_</v>
      </c>
      <c r="BH776" s="563" t="str">
        <f>IF(BH777="-","",IF(BH777&gt;0,"","◄"))</f>
        <v/>
      </c>
      <c r="BI776" s="564"/>
      <c r="BJ776" s="517" t="str">
        <f>IF(ISNONTEXT(BJ777)=TRUE,"_",BG776+1)</f>
        <v>_</v>
      </c>
      <c r="BK776" s="563" t="str">
        <f>IF(BK777="-","",IF(BK777&gt;0,"","◄"))</f>
        <v/>
      </c>
      <c r="BL776" s="564"/>
      <c r="BM776" s="517" t="str">
        <f>IF(ISNONTEXT(BM777)=TRUE,"_",BJ776+1)</f>
        <v>_</v>
      </c>
      <c r="BN776" s="563" t="str">
        <f>IF(BN777="-","",IF(BN777&gt;0,"","◄"))</f>
        <v/>
      </c>
      <c r="BO776" s="564"/>
      <c r="BP776" s="517" t="str">
        <f>IF(ISNONTEXT(BP777)=TRUE,"_",BM776+1)</f>
        <v>_</v>
      </c>
      <c r="BQ776" s="563" t="str">
        <f>IF(BQ777="-","",IF(BQ777&gt;0,"","◄"))</f>
        <v/>
      </c>
      <c r="BR776" s="564"/>
      <c r="BS776" s="517" t="str">
        <f>IF(ISNONTEXT(BS777)=TRUE,"_",BP776+1)</f>
        <v>_</v>
      </c>
      <c r="BT776" s="563" t="str">
        <f>IF(BT777="-","",IF(BT777&gt;0,"","◄"))</f>
        <v>◄</v>
      </c>
      <c r="BU776" s="564"/>
      <c r="BV776" s="517" t="str">
        <f>IF(ISNONTEXT(BV777)=TRUE,"_",1)</f>
        <v>_</v>
      </c>
      <c r="BW776" s="563" t="str">
        <f>IF(BW777="-","",IF(BW777&gt;0,"","◄"))</f>
        <v>◄</v>
      </c>
      <c r="BX776" s="564"/>
      <c r="BY776" s="517" t="str">
        <f>IF(ISNONTEXT(BY777)=TRUE,"_",BV776+1)</f>
        <v>_</v>
      </c>
      <c r="BZ776" s="26"/>
      <c r="CA776" s="24"/>
      <c r="CB776" s="25" t="str">
        <f>IF(CB777&gt;0,"►","")</f>
        <v/>
      </c>
      <c r="CC776" s="25" t="str">
        <f>IF(CC777&gt;0,"►","")</f>
        <v/>
      </c>
      <c r="CD776" s="517" t="str">
        <f>IF(ISNONTEXT(CD777)=TRUE,"_",1)</f>
        <v>_</v>
      </c>
      <c r="CE776" s="25" t="str">
        <f>IF(CE777&gt;0,"►","")</f>
        <v/>
      </c>
      <c r="CF776" s="25" t="str">
        <f>IF(CF777&gt;0,"►","")</f>
        <v/>
      </c>
      <c r="CG776" s="517" t="str">
        <f>IF(ISNONTEXT(CG777)=TRUE,"_",CD776+1)</f>
        <v>_</v>
      </c>
      <c r="CH776" s="66">
        <f>ROWS(CH777:CH778)-1</f>
        <v>1</v>
      </c>
      <c r="CI776" s="23" t="s">
        <v>836</v>
      </c>
    </row>
    <row r="777" spans="1:87" ht="15" thickBot="1" x14ac:dyDescent="0.35">
      <c r="A777" s="502"/>
      <c r="B777" s="117"/>
      <c r="C777" s="156">
        <f>B777</f>
        <v>0</v>
      </c>
      <c r="D777" s="457"/>
      <c r="E777" s="73"/>
      <c r="F777" s="74" t="s">
        <v>2033</v>
      </c>
      <c r="G777" s="300">
        <v>24473</v>
      </c>
      <c r="H777" s="76">
        <v>6</v>
      </c>
      <c r="I777" s="79"/>
      <c r="J777" s="79"/>
      <c r="K777" s="79"/>
      <c r="L777" s="79"/>
      <c r="M777" s="79"/>
      <c r="N777" s="80" t="s">
        <v>2034</v>
      </c>
      <c r="O777" s="81"/>
      <c r="P777" s="82"/>
      <c r="Q777" s="83" t="str">
        <f>IF(R777="?","?","")</f>
        <v/>
      </c>
      <c r="R777" s="83" t="str">
        <f>IF(AND(S777="",T777&gt;0),"?",IF(S777="","◄",IF(T777&gt;=1,"►","")))</f>
        <v>◄</v>
      </c>
      <c r="S777" s="84"/>
      <c r="T777" s="85"/>
      <c r="U777" s="83" t="str">
        <f>IF(V777="?","?","")</f>
        <v/>
      </c>
      <c r="V777" s="83" t="str">
        <f>IF(AND(W777="",X777&gt;0),"?",IF(W777="","◄",IF(X777&gt;=1,"►","")))</f>
        <v>◄</v>
      </c>
      <c r="W777" s="86"/>
      <c r="X777" s="85"/>
      <c r="Y777" s="457"/>
      <c r="Z777" s="87"/>
      <c r="AA777" s="521">
        <f>(S777*Z777)</f>
        <v>0</v>
      </c>
      <c r="AB777" s="520">
        <f>(T777*AA777)</f>
        <v>0</v>
      </c>
      <c r="AC777" s="88"/>
      <c r="AD777" s="519">
        <f>(W777*AC777)</f>
        <v>0</v>
      </c>
      <c r="AE777" s="518">
        <f>(X777*AD777)</f>
        <v>0</v>
      </c>
      <c r="AF777" s="89" t="str">
        <f>IF(AG777&gt;0,"ok","◄")</f>
        <v>◄</v>
      </c>
      <c r="AG777" s="90"/>
      <c r="AH777" s="89" t="str">
        <f>IF(AND(AI777="",AJ777&gt;0),"?",IF(AI777="","◄",IF(AJ777&gt;=1,"►","")))</f>
        <v>◄</v>
      </c>
      <c r="AI777" s="91"/>
      <c r="AJ777" s="92"/>
      <c r="AK777" s="586"/>
      <c r="AL777" s="587"/>
      <c r="AM777" s="43"/>
      <c r="AN777" s="3" t="s">
        <v>3</v>
      </c>
      <c r="AO777" s="12" t="s">
        <v>1</v>
      </c>
      <c r="AP777" s="13"/>
      <c r="AQ777" s="14"/>
      <c r="AR777" s="15" t="s">
        <v>4</v>
      </c>
      <c r="AS777" s="13"/>
      <c r="AT777" s="14"/>
      <c r="AU777" s="15" t="s">
        <v>48</v>
      </c>
      <c r="AV777" s="13"/>
      <c r="AW777" s="14"/>
      <c r="AX777" s="15" t="s">
        <v>29</v>
      </c>
      <c r="AY777" s="516" t="s">
        <v>6</v>
      </c>
      <c r="AZ777" s="516" t="s">
        <v>6</v>
      </c>
      <c r="BA777" s="516"/>
      <c r="BB777" s="516" t="s">
        <v>6</v>
      </c>
      <c r="BC777" s="516" t="s">
        <v>6</v>
      </c>
      <c r="BD777" s="516"/>
      <c r="BE777" s="516" t="s">
        <v>6</v>
      </c>
      <c r="BF777" s="516" t="s">
        <v>6</v>
      </c>
      <c r="BG777" s="516"/>
      <c r="BH777" s="516" t="s">
        <v>6</v>
      </c>
      <c r="BI777" s="516" t="s">
        <v>6</v>
      </c>
      <c r="BJ777" s="516"/>
      <c r="BK777" s="516" t="s">
        <v>6</v>
      </c>
      <c r="BL777" s="516" t="s">
        <v>6</v>
      </c>
      <c r="BM777" s="516"/>
      <c r="BN777" s="516" t="s">
        <v>6</v>
      </c>
      <c r="BO777" s="516" t="s">
        <v>6</v>
      </c>
      <c r="BP777" s="516"/>
      <c r="BQ777" s="516" t="s">
        <v>6</v>
      </c>
      <c r="BR777" s="516" t="s">
        <v>6</v>
      </c>
      <c r="BS777" s="516"/>
      <c r="BT777" s="32"/>
      <c r="BU777" s="33"/>
      <c r="BV777" s="34"/>
      <c r="BW777" s="32"/>
      <c r="BX777" s="33"/>
      <c r="BY777" s="34"/>
      <c r="BZ777" s="35"/>
      <c r="CA777" s="24"/>
      <c r="CB777" s="36"/>
      <c r="CC777" s="33"/>
      <c r="CD777" s="37"/>
      <c r="CE777" s="36"/>
      <c r="CF777" s="38"/>
      <c r="CG777" s="39"/>
      <c r="CH777" s="457"/>
      <c r="CI777" s="23" t="s">
        <v>836</v>
      </c>
    </row>
    <row r="778" spans="1:87" ht="16.8" customHeight="1" thickTop="1" thickBot="1" x14ac:dyDescent="0.35">
      <c r="A778" s="505" t="str">
        <f>IF(COUNTIF(B779:B781,"x")&gt;0,"x","")</f>
        <v/>
      </c>
      <c r="B778" s="57"/>
      <c r="C778" s="510" t="str">
        <f>A778</f>
        <v/>
      </c>
      <c r="D778" s="66">
        <f>ROWS(D779:D781)-1</f>
        <v>2</v>
      </c>
      <c r="E778" s="58" t="s">
        <v>2035</v>
      </c>
      <c r="F778" s="59"/>
      <c r="G778" s="301"/>
      <c r="H778" s="6"/>
      <c r="I778" s="18"/>
      <c r="J778" s="18"/>
      <c r="K778" s="18"/>
      <c r="L778" s="18"/>
      <c r="M778" s="18"/>
      <c r="N778" s="46"/>
      <c r="O778" s="60" t="s">
        <v>2036</v>
      </c>
      <c r="P778" s="61" t="s">
        <v>3318</v>
      </c>
      <c r="Q778" s="143"/>
      <c r="R778" s="63" t="str">
        <f>IF(COUNTIF(Q779:Q781,"?")&gt;0,"?",IF(AND(S778="◄",T778="►"),"◄►",IF(S778="◄","◄",IF(T778="►","►",""))))</f>
        <v>◄</v>
      </c>
      <c r="S778" s="64" t="str">
        <f>IF(SUM(S779:S781)+1=ROWS(S779:S781)-COUNTIF(S779:S781,"-"),"","◄")</f>
        <v>◄</v>
      </c>
      <c r="T778" s="65" t="str">
        <f>IF(SUM(T779:T781)&gt;0,"►","")</f>
        <v/>
      </c>
      <c r="U778" s="146"/>
      <c r="V778" s="63" t="str">
        <f>IF(COUNTIF(U779:U781,"?")&gt;0,"?",IF(AND(W778="◄",X778="►"),"◄►",IF(W778="◄","◄",IF(X778="►","►",""))))</f>
        <v>◄</v>
      </c>
      <c r="W778" s="64" t="str">
        <f>IF(SUM(W779:W781)+1=ROWS(W779:W781)-COUNTIF(W779:W781,"-"),"","◄")</f>
        <v>◄</v>
      </c>
      <c r="X778" s="65" t="str">
        <f>IF(SUM(X779:X781)&gt;0,"►","")</f>
        <v/>
      </c>
      <c r="Y778" s="66">
        <f>ROWS(Y779:Y781)-1</f>
        <v>2</v>
      </c>
      <c r="Z778" s="67">
        <f>SUM(Z779:Z781)-Z781</f>
        <v>0</v>
      </c>
      <c r="AA778" s="68" t="s">
        <v>840</v>
      </c>
      <c r="AB778" s="69"/>
      <c r="AC778" s="67">
        <f>SUM(AC779:AC781)-AC781</f>
        <v>0</v>
      </c>
      <c r="AD778" s="68" t="s">
        <v>840</v>
      </c>
      <c r="AE778" s="69"/>
      <c r="AF778" s="70" t="str">
        <f>IF(AG778="◄","◄",IF(AG778="ok","►",""))</f>
        <v>◄</v>
      </c>
      <c r="AG778" s="71" t="str">
        <f>IF(AG779&gt;0,"OK","◄")</f>
        <v>◄</v>
      </c>
      <c r="AH778" s="62" t="str">
        <f>IF(AND(AI778="◄",AJ778="►"),"◄?►",IF(AI778="◄","◄",IF(AJ778="►","►","")))</f>
        <v>◄</v>
      </c>
      <c r="AI778" s="64" t="str">
        <f>IF(AI779&gt;0,"","◄")</f>
        <v>◄</v>
      </c>
      <c r="AJ778" s="65" t="str">
        <f>IF(SUM(AJ779:AJ779)&gt;0,"►","")</f>
        <v/>
      </c>
      <c r="AK778" s="570">
        <f>G779</f>
        <v>24473</v>
      </c>
      <c r="AL778" s="572" t="str">
        <f>P778</f>
        <v xml:space="preserve"> ▬ folder Nr. 5 / 67 ▬</v>
      </c>
      <c r="AM778" s="43"/>
      <c r="AN778" s="1" t="str">
        <f>IF(AO778="","",IF(COUNTIF(AN779,"ok"),"","◄"))</f>
        <v>◄</v>
      </c>
      <c r="AO778" s="9" t="str">
        <f>IF(COUNTIF(AP778:BR778,"◄")&gt;0,"◄","")</f>
        <v>◄</v>
      </c>
      <c r="AP778" s="563" t="str">
        <f>IF(AP779="-","",IF(AP779&gt;0,"","◄"))</f>
        <v>◄</v>
      </c>
      <c r="AQ778" s="564"/>
      <c r="AR778" s="517">
        <f>IF(ISNONTEXT(AR779)=TRUE,"_",1)</f>
        <v>1</v>
      </c>
      <c r="AS778" s="563" t="str">
        <f>IF(AS779="-","",IF(AS779&gt;0,"","◄"))</f>
        <v>◄</v>
      </c>
      <c r="AT778" s="564"/>
      <c r="AU778" s="517">
        <f>IF(ISNONTEXT(AU779)=TRUE,"_",AR778+1)</f>
        <v>2</v>
      </c>
      <c r="AV778" s="563" t="str">
        <f>IF(AV779="-","",IF(AV779&gt;0,"","◄"))</f>
        <v>◄</v>
      </c>
      <c r="AW778" s="564"/>
      <c r="AX778" s="517">
        <f>IF(ISNONTEXT(AX779)=TRUE,"_",AU778+1)</f>
        <v>3</v>
      </c>
      <c r="AY778" s="563" t="str">
        <f>IF(AY779="-","",IF(AY779&gt;0,"","◄"))</f>
        <v>◄</v>
      </c>
      <c r="AZ778" s="564"/>
      <c r="BA778" s="517">
        <f>IF(ISNONTEXT(BA779)=TRUE,"_",AX778+1)</f>
        <v>4</v>
      </c>
      <c r="BB778" s="563" t="str">
        <f>IF(BB779="-","",IF(BB779&gt;0,"","◄"))</f>
        <v/>
      </c>
      <c r="BC778" s="564"/>
      <c r="BD778" s="517" t="str">
        <f>IF(ISNONTEXT(BD779)=TRUE,"_",BA778+1)</f>
        <v>_</v>
      </c>
      <c r="BE778" s="563" t="str">
        <f>IF(BE779="-","",IF(BE779&gt;0,"","◄"))</f>
        <v/>
      </c>
      <c r="BF778" s="564"/>
      <c r="BG778" s="517" t="str">
        <f>IF(ISNONTEXT(BG779)=TRUE,"_",BD778+1)</f>
        <v>_</v>
      </c>
      <c r="BH778" s="563" t="str">
        <f>IF(BH779="-","",IF(BH779&gt;0,"","◄"))</f>
        <v/>
      </c>
      <c r="BI778" s="564"/>
      <c r="BJ778" s="517" t="str">
        <f>IF(ISNONTEXT(BJ779)=TRUE,"_",BG778+1)</f>
        <v>_</v>
      </c>
      <c r="BK778" s="563" t="str">
        <f>IF(BK779="-","",IF(BK779&gt;0,"","◄"))</f>
        <v/>
      </c>
      <c r="BL778" s="564"/>
      <c r="BM778" s="517" t="str">
        <f>IF(ISNONTEXT(BM779)=TRUE,"_",BJ778+1)</f>
        <v>_</v>
      </c>
      <c r="BN778" s="563" t="str">
        <f>IF(BN779="-","",IF(BN779&gt;0,"","◄"))</f>
        <v/>
      </c>
      <c r="BO778" s="564"/>
      <c r="BP778" s="517" t="str">
        <f>IF(ISNONTEXT(BP779)=TRUE,"_",BM778+1)</f>
        <v>_</v>
      </c>
      <c r="BQ778" s="563" t="str">
        <f>IF(BQ779="-","",IF(BQ779&gt;0,"","◄"))</f>
        <v/>
      </c>
      <c r="BR778" s="564"/>
      <c r="BS778" s="517" t="str">
        <f>IF(ISNONTEXT(BS779)=TRUE,"_",BP778+1)</f>
        <v>_</v>
      </c>
      <c r="BT778" s="563" t="str">
        <f>IF(BT779="-","",IF(BT779&gt;0,"","◄"))</f>
        <v>◄</v>
      </c>
      <c r="BU778" s="564"/>
      <c r="BV778" s="517" t="str">
        <f>IF(ISNONTEXT(BV779)=TRUE,"_",1)</f>
        <v>_</v>
      </c>
      <c r="BW778" s="563" t="str">
        <f>IF(BW779="-","",IF(BW779&gt;0,"","◄"))</f>
        <v>◄</v>
      </c>
      <c r="BX778" s="564"/>
      <c r="BY778" s="517" t="str">
        <f>IF(ISNONTEXT(BY779)=TRUE,"_",BV778+1)</f>
        <v>_</v>
      </c>
      <c r="BZ778" s="26"/>
      <c r="CA778" s="24"/>
      <c r="CB778" s="25" t="str">
        <f>IF(CB779&gt;0,"►","")</f>
        <v/>
      </c>
      <c r="CC778" s="25" t="str">
        <f>IF(CC779&gt;0,"►","")</f>
        <v/>
      </c>
      <c r="CD778" s="517" t="str">
        <f>IF(ISNONTEXT(CD779)=TRUE,"_",1)</f>
        <v>_</v>
      </c>
      <c r="CE778" s="25" t="str">
        <f>IF(CE779&gt;0,"►","")</f>
        <v/>
      </c>
      <c r="CF778" s="25" t="str">
        <f>IF(CF779&gt;0,"►","")</f>
        <v/>
      </c>
      <c r="CG778" s="517" t="str">
        <f>IF(ISNONTEXT(CG779)=TRUE,"_",CD778+1)</f>
        <v>_</v>
      </c>
      <c r="CH778" s="66">
        <f>ROWS(CH779:CH781)-1</f>
        <v>2</v>
      </c>
      <c r="CI778" s="23" t="s">
        <v>836</v>
      </c>
    </row>
    <row r="779" spans="1:87" ht="15" thickBot="1" x14ac:dyDescent="0.35">
      <c r="A779" s="502"/>
      <c r="B779" s="117"/>
      <c r="C779" s="156">
        <f>B779</f>
        <v>0</v>
      </c>
      <c r="D779" s="457"/>
      <c r="E779" s="73"/>
      <c r="F779" s="74" t="s">
        <v>2037</v>
      </c>
      <c r="G779" s="300">
        <v>24473</v>
      </c>
      <c r="H779" s="76">
        <v>1</v>
      </c>
      <c r="I779" s="79"/>
      <c r="J779" s="79"/>
      <c r="K779" s="79"/>
      <c r="L779" s="79"/>
      <c r="M779" s="79"/>
      <c r="N779" s="80" t="s">
        <v>2038</v>
      </c>
      <c r="O779" s="81"/>
      <c r="P779" s="82"/>
      <c r="Q779" s="83" t="str">
        <f>IF(R779="?","?","")</f>
        <v/>
      </c>
      <c r="R779" s="83" t="str">
        <f>IF(AND(S779="",T779&gt;0),"?",IF(S779="","◄",IF(T779&gt;=1,"►","")))</f>
        <v>◄</v>
      </c>
      <c r="S779" s="84"/>
      <c r="T779" s="85"/>
      <c r="U779" s="83" t="str">
        <f>IF(V779="?","?","")</f>
        <v/>
      </c>
      <c r="V779" s="83" t="str">
        <f>IF(AND(W779="",X779&gt;0),"?",IF(W779="","◄",IF(X779&gt;=1,"►","")))</f>
        <v>◄</v>
      </c>
      <c r="W779" s="86"/>
      <c r="X779" s="85"/>
      <c r="Y779" s="457"/>
      <c r="Z779" s="87"/>
      <c r="AA779" s="521">
        <f>(S779*Z779)</f>
        <v>0</v>
      </c>
      <c r="AB779" s="520">
        <f>(T779*AA779)</f>
        <v>0</v>
      </c>
      <c r="AC779" s="88"/>
      <c r="AD779" s="519">
        <f>(W779*AC779)</f>
        <v>0</v>
      </c>
      <c r="AE779" s="518">
        <f>(X779*AD779)</f>
        <v>0</v>
      </c>
      <c r="AF779" s="89" t="str">
        <f>IF(AG779&gt;0,"ok","◄")</f>
        <v>◄</v>
      </c>
      <c r="AG779" s="90"/>
      <c r="AH779" s="89" t="str">
        <f>IF(AND(AI779="",AJ779&gt;0),"?",IF(AI779="","◄",IF(AJ779&gt;=1,"►","")))</f>
        <v>◄</v>
      </c>
      <c r="AI779" s="91"/>
      <c r="AJ779" s="92"/>
      <c r="AK779" s="586"/>
      <c r="AL779" s="587"/>
      <c r="AM779" s="43"/>
      <c r="AN779" s="3" t="s">
        <v>3</v>
      </c>
      <c r="AO779" s="12" t="s">
        <v>1</v>
      </c>
      <c r="AP779" s="13"/>
      <c r="AQ779" s="14"/>
      <c r="AR779" s="15" t="s">
        <v>4</v>
      </c>
      <c r="AS779" s="13"/>
      <c r="AT779" s="14"/>
      <c r="AU779" s="15" t="s">
        <v>91</v>
      </c>
      <c r="AV779" s="13"/>
      <c r="AW779" s="14"/>
      <c r="AX779" s="15" t="s">
        <v>92</v>
      </c>
      <c r="AY779" s="13"/>
      <c r="AZ779" s="14"/>
      <c r="BA779" s="15" t="s">
        <v>93</v>
      </c>
      <c r="BB779" s="516" t="s">
        <v>6</v>
      </c>
      <c r="BC779" s="516" t="s">
        <v>6</v>
      </c>
      <c r="BD779" s="516"/>
      <c r="BE779" s="516" t="s">
        <v>6</v>
      </c>
      <c r="BF779" s="516" t="s">
        <v>6</v>
      </c>
      <c r="BG779" s="516"/>
      <c r="BH779" s="516" t="s">
        <v>6</v>
      </c>
      <c r="BI779" s="516" t="s">
        <v>6</v>
      </c>
      <c r="BJ779" s="516"/>
      <c r="BK779" s="516" t="s">
        <v>6</v>
      </c>
      <c r="BL779" s="516" t="s">
        <v>6</v>
      </c>
      <c r="BM779" s="516"/>
      <c r="BN779" s="516" t="s">
        <v>6</v>
      </c>
      <c r="BO779" s="516" t="s">
        <v>6</v>
      </c>
      <c r="BP779" s="516"/>
      <c r="BQ779" s="516" t="s">
        <v>6</v>
      </c>
      <c r="BR779" s="516" t="s">
        <v>6</v>
      </c>
      <c r="BS779" s="516"/>
      <c r="BT779" s="32"/>
      <c r="BU779" s="33"/>
      <c r="BV779" s="34"/>
      <c r="BW779" s="32"/>
      <c r="BX779" s="33"/>
      <c r="BY779" s="34"/>
      <c r="BZ779" s="35"/>
      <c r="CA779" s="24"/>
      <c r="CB779" s="36"/>
      <c r="CC779" s="33"/>
      <c r="CD779" s="37"/>
      <c r="CE779" s="36"/>
      <c r="CF779" s="38"/>
      <c r="CG779" s="39"/>
      <c r="CH779" s="457"/>
      <c r="CI779" s="23" t="s">
        <v>836</v>
      </c>
    </row>
    <row r="780" spans="1:87" ht="15.6" thickTop="1" thickBot="1" x14ac:dyDescent="0.35">
      <c r="A780" s="502"/>
      <c r="B780" s="117"/>
      <c r="C780" s="156">
        <f>B780</f>
        <v>0</v>
      </c>
      <c r="D780" s="457"/>
      <c r="E780" s="73"/>
      <c r="F780" s="93">
        <v>1409</v>
      </c>
      <c r="G780" s="302">
        <v>24473</v>
      </c>
      <c r="H780" s="76">
        <v>1</v>
      </c>
      <c r="I780" s="79"/>
      <c r="J780" s="79"/>
      <c r="K780" s="79"/>
      <c r="L780" s="79"/>
      <c r="M780" s="79"/>
      <c r="N780" s="80" t="s">
        <v>2039</v>
      </c>
      <c r="O780" s="81"/>
      <c r="P780" s="82"/>
      <c r="Q780" s="83" t="str">
        <f>IF(R780="?","?","")</f>
        <v/>
      </c>
      <c r="R780" s="83" t="str">
        <f>IF(AND(S780="",T780&gt;0),"?",IF(S780="","◄",IF(T780&gt;=1,"►","")))</f>
        <v>◄</v>
      </c>
      <c r="S780" s="84"/>
      <c r="T780" s="85"/>
      <c r="U780" s="83" t="str">
        <f>IF(V780="?","?","")</f>
        <v/>
      </c>
      <c r="V780" s="83" t="str">
        <f>IF(AND(W780="",X780&gt;0),"?",IF(W780="","◄",IF(X780&gt;=1,"►","")))</f>
        <v>◄</v>
      </c>
      <c r="W780" s="86"/>
      <c r="X780" s="85"/>
      <c r="Y780" s="457"/>
      <c r="Z780" s="87"/>
      <c r="AA780" s="521">
        <f>(S780*Z780)</f>
        <v>0</v>
      </c>
      <c r="AB780" s="520">
        <f>(T780*AA780)</f>
        <v>0</v>
      </c>
      <c r="AC780" s="88"/>
      <c r="AD780" s="519">
        <f>(W780*AC780)</f>
        <v>0</v>
      </c>
      <c r="AE780" s="518">
        <f>(X780*AD780)</f>
        <v>0</v>
      </c>
      <c r="AF780" s="44"/>
      <c r="AG780" s="45"/>
      <c r="AH780" s="44"/>
      <c r="AI780" s="45"/>
      <c r="AJ780" s="45"/>
      <c r="AK780" s="45"/>
      <c r="AL780" s="45"/>
      <c r="AM780" s="43"/>
      <c r="AN780" s="27" t="s">
        <v>6</v>
      </c>
      <c r="AO780" s="27" t="s">
        <v>6</v>
      </c>
      <c r="AP780" s="516"/>
      <c r="AQ780" s="516"/>
      <c r="AR780" s="516"/>
      <c r="AS780" s="516" t="s">
        <v>6</v>
      </c>
      <c r="AT780" s="516" t="s">
        <v>6</v>
      </c>
      <c r="AU780" s="516"/>
      <c r="AV780" s="516" t="s">
        <v>6</v>
      </c>
      <c r="AW780" s="516" t="s">
        <v>6</v>
      </c>
      <c r="AX780" s="516"/>
      <c r="AY780" s="516" t="s">
        <v>6</v>
      </c>
      <c r="AZ780" s="516" t="s">
        <v>6</v>
      </c>
      <c r="BA780" s="516"/>
      <c r="BB780" s="516" t="s">
        <v>6</v>
      </c>
      <c r="BC780" s="516" t="s">
        <v>6</v>
      </c>
      <c r="BD780" s="516"/>
      <c r="BE780" s="516" t="s">
        <v>6</v>
      </c>
      <c r="BF780" s="516" t="s">
        <v>6</v>
      </c>
      <c r="BG780" s="516"/>
      <c r="BH780" s="516" t="s">
        <v>6</v>
      </c>
      <c r="BI780" s="516" t="s">
        <v>6</v>
      </c>
      <c r="BJ780" s="516"/>
      <c r="BK780" s="516" t="s">
        <v>6</v>
      </c>
      <c r="BL780" s="516" t="s">
        <v>6</v>
      </c>
      <c r="BM780" s="516"/>
      <c r="BN780" s="516" t="s">
        <v>6</v>
      </c>
      <c r="BO780" s="516" t="s">
        <v>6</v>
      </c>
      <c r="BP780" s="516"/>
      <c r="BQ780" s="516" t="s">
        <v>6</v>
      </c>
      <c r="BR780" s="516" t="s">
        <v>6</v>
      </c>
      <c r="BS780" s="516"/>
      <c r="BT780" s="516"/>
      <c r="BU780" s="516"/>
      <c r="BV780" s="516"/>
      <c r="BW780" s="516"/>
      <c r="BX780" s="516"/>
      <c r="BY780" s="516"/>
      <c r="BZ780" s="28"/>
      <c r="CA780" s="24"/>
      <c r="CB780" s="29"/>
      <c r="CC780" s="29"/>
      <c r="CD780" s="30"/>
      <c r="CE780" s="29"/>
      <c r="CF780" s="29"/>
      <c r="CG780" s="31"/>
      <c r="CH780" s="457"/>
      <c r="CI780" s="23" t="s">
        <v>836</v>
      </c>
    </row>
    <row r="781" spans="1:87" ht="16.8" customHeight="1" thickTop="1" thickBot="1" x14ac:dyDescent="0.35">
      <c r="A781" s="505" t="str">
        <f>IF(COUNTIF(B782:B787,"x")&gt;0,"x","")</f>
        <v/>
      </c>
      <c r="B781" s="57"/>
      <c r="C781" s="510" t="str">
        <f>A781</f>
        <v/>
      </c>
      <c r="D781" s="66">
        <f>ROWS(D782:D787)-1</f>
        <v>5</v>
      </c>
      <c r="E781" s="58" t="s">
        <v>2040</v>
      </c>
      <c r="F781" s="59"/>
      <c r="G781" s="301"/>
      <c r="H781" s="6"/>
      <c r="I781" s="18"/>
      <c r="J781" s="18"/>
      <c r="K781" s="18"/>
      <c r="L781" s="18"/>
      <c r="M781" s="18"/>
      <c r="N781" s="46"/>
      <c r="O781" s="60" t="s">
        <v>2036</v>
      </c>
      <c r="P781" s="61" t="s">
        <v>3319</v>
      </c>
      <c r="Q781" s="143"/>
      <c r="R781" s="63" t="str">
        <f>IF(COUNTIF(Q782:Q787,"?")&gt;0,"?",IF(AND(S781="◄",T781="►"),"◄►",IF(S781="◄","◄",IF(T781="►","►",""))))</f>
        <v>◄</v>
      </c>
      <c r="S781" s="64" t="str">
        <f>IF(SUM(S782:S787)+1=ROWS(S782:S787)-COUNTIF(S782:S787,"-"),"","◄")</f>
        <v>◄</v>
      </c>
      <c r="T781" s="65" t="str">
        <f>IF(SUM(T782:T787)&gt;0,"►","")</f>
        <v/>
      </c>
      <c r="U781" s="146"/>
      <c r="V781" s="63" t="str">
        <f>IF(COUNTIF(U782:U787,"?")&gt;0,"?",IF(AND(W781="◄",X781="►"),"◄►",IF(W781="◄","◄",IF(X781="►","►",""))))</f>
        <v>◄</v>
      </c>
      <c r="W781" s="64" t="str">
        <f>IF(SUM(W782:W787)+1=ROWS(W782:W787)-COUNTIF(W782:W787,"-"),"","◄")</f>
        <v>◄</v>
      </c>
      <c r="X781" s="65" t="str">
        <f>IF(SUM(X782:X787)&gt;0,"►","")</f>
        <v/>
      </c>
      <c r="Y781" s="66">
        <f>ROWS(Y782:Y787)-1</f>
        <v>5</v>
      </c>
      <c r="Z781" s="67">
        <f>SUM(Z782:Z787)-Z787</f>
        <v>0</v>
      </c>
      <c r="AA781" s="68" t="s">
        <v>840</v>
      </c>
      <c r="AB781" s="69"/>
      <c r="AC781" s="67">
        <f>SUM(AC782:AC787)-AC787</f>
        <v>0</v>
      </c>
      <c r="AD781" s="68" t="s">
        <v>840</v>
      </c>
      <c r="AE781" s="69"/>
      <c r="AF781" s="70" t="str">
        <f>IF(AG781="◄","◄",IF(AG781="ok","►",""))</f>
        <v>◄</v>
      </c>
      <c r="AG781" s="71" t="str">
        <f>IF(AG782&gt;0,"OK","◄")</f>
        <v>◄</v>
      </c>
      <c r="AH781" s="62" t="str">
        <f>IF(AND(AI781="◄",AJ781="►"),"◄?►",IF(AI781="◄","◄",IF(AJ781="►","►","")))</f>
        <v>◄</v>
      </c>
      <c r="AI781" s="64" t="str">
        <f>IF(AI782&gt;0,"","◄")</f>
        <v>◄</v>
      </c>
      <c r="AJ781" s="65" t="str">
        <f>IF(SUM(AJ782:AJ782)&gt;0,"►","")</f>
        <v/>
      </c>
      <c r="AK781" s="570">
        <f>G782</f>
        <v>24473</v>
      </c>
      <c r="AL781" s="572" t="str">
        <f>P781</f>
        <v xml:space="preserve"> ▬ folder Nr. 4 / 67 ▬</v>
      </c>
      <c r="AM781" s="43"/>
      <c r="AN781" s="1" t="str">
        <f>IF(AO781="","",IF(COUNTIF(AN782,"ok"),"","◄"))</f>
        <v>◄</v>
      </c>
      <c r="AO781" s="9" t="str">
        <f>IF(COUNTIF(AP781:BR781,"◄")&gt;0,"◄","")</f>
        <v>◄</v>
      </c>
      <c r="AP781" s="563" t="str">
        <f>IF(AP782="-","",IF(AP782&gt;0,"","◄"))</f>
        <v>◄</v>
      </c>
      <c r="AQ781" s="564"/>
      <c r="AR781" s="517">
        <f>IF(ISNONTEXT(AR782)=TRUE,"_",1)</f>
        <v>1</v>
      </c>
      <c r="AS781" s="563" t="str">
        <f>IF(AS782="-","",IF(AS782&gt;0,"","◄"))</f>
        <v>◄</v>
      </c>
      <c r="AT781" s="564"/>
      <c r="AU781" s="517">
        <f>IF(ISNONTEXT(AU782)=TRUE,"_",AR781+1)</f>
        <v>2</v>
      </c>
      <c r="AV781" s="563" t="str">
        <f>IF(AV782="-","",IF(AV782&gt;0,"","◄"))</f>
        <v>◄</v>
      </c>
      <c r="AW781" s="564"/>
      <c r="AX781" s="517">
        <f>IF(ISNONTEXT(AX782)=TRUE,"_",AU781+1)</f>
        <v>3</v>
      </c>
      <c r="AY781" s="563" t="str">
        <f>IF(AY782="-","",IF(AY782&gt;0,"","◄"))</f>
        <v>◄</v>
      </c>
      <c r="AZ781" s="564"/>
      <c r="BA781" s="517">
        <f>IF(ISNONTEXT(BA782)=TRUE,"_",AX781+1)</f>
        <v>4</v>
      </c>
      <c r="BB781" s="563" t="str">
        <f>IF(BB782="-","",IF(BB782&gt;0,"","◄"))</f>
        <v/>
      </c>
      <c r="BC781" s="564"/>
      <c r="BD781" s="517" t="str">
        <f>IF(ISNONTEXT(BD782)=TRUE,"_",BA781+1)</f>
        <v>_</v>
      </c>
      <c r="BE781" s="563" t="str">
        <f>IF(BE782="-","",IF(BE782&gt;0,"","◄"))</f>
        <v/>
      </c>
      <c r="BF781" s="564"/>
      <c r="BG781" s="517" t="str">
        <f>IF(ISNONTEXT(BG782)=TRUE,"_",BD781+1)</f>
        <v>_</v>
      </c>
      <c r="BH781" s="563" t="str">
        <f>IF(BH782="-","",IF(BH782&gt;0,"","◄"))</f>
        <v/>
      </c>
      <c r="BI781" s="564"/>
      <c r="BJ781" s="517" t="str">
        <f>IF(ISNONTEXT(BJ782)=TRUE,"_",BG781+1)</f>
        <v>_</v>
      </c>
      <c r="BK781" s="563" t="str">
        <f>IF(BK782="-","",IF(BK782&gt;0,"","◄"))</f>
        <v/>
      </c>
      <c r="BL781" s="564"/>
      <c r="BM781" s="517" t="str">
        <f>IF(ISNONTEXT(BM782)=TRUE,"_",BJ781+1)</f>
        <v>_</v>
      </c>
      <c r="BN781" s="563" t="str">
        <f>IF(BN782="-","",IF(BN782&gt;0,"","◄"))</f>
        <v/>
      </c>
      <c r="BO781" s="564"/>
      <c r="BP781" s="517" t="str">
        <f>IF(ISNONTEXT(BP782)=TRUE,"_",BM781+1)</f>
        <v>_</v>
      </c>
      <c r="BQ781" s="563" t="str">
        <f>IF(BQ782="-","",IF(BQ782&gt;0,"","◄"))</f>
        <v/>
      </c>
      <c r="BR781" s="564"/>
      <c r="BS781" s="517" t="str">
        <f>IF(ISNONTEXT(BS782)=TRUE,"_",BP781+1)</f>
        <v>_</v>
      </c>
      <c r="BT781" s="563" t="str">
        <f>IF(BT782="-","",IF(BT782&gt;0,"","◄"))</f>
        <v>◄</v>
      </c>
      <c r="BU781" s="564"/>
      <c r="BV781" s="517" t="str">
        <f>IF(ISNONTEXT(BV782)=TRUE,"_",1)</f>
        <v>_</v>
      </c>
      <c r="BW781" s="563" t="str">
        <f>IF(BW782="-","",IF(BW782&gt;0,"","◄"))</f>
        <v>◄</v>
      </c>
      <c r="BX781" s="564"/>
      <c r="BY781" s="517" t="str">
        <f>IF(ISNONTEXT(BY782)=TRUE,"_",BV781+1)</f>
        <v>_</v>
      </c>
      <c r="BZ781" s="26"/>
      <c r="CA781" s="24"/>
      <c r="CB781" s="25" t="str">
        <f>IF(CB782&gt;0,"►","")</f>
        <v/>
      </c>
      <c r="CC781" s="25" t="str">
        <f>IF(CC782&gt;0,"►","")</f>
        <v/>
      </c>
      <c r="CD781" s="517" t="str">
        <f>IF(ISNONTEXT(CD782)=TRUE,"_",1)</f>
        <v>_</v>
      </c>
      <c r="CE781" s="25" t="str">
        <f>IF(CE782&gt;0,"►","")</f>
        <v/>
      </c>
      <c r="CF781" s="25" t="str">
        <f>IF(CF782&gt;0,"►","")</f>
        <v/>
      </c>
      <c r="CG781" s="517" t="str">
        <f>IF(ISNONTEXT(CG782)=TRUE,"_",CD781+1)</f>
        <v>_</v>
      </c>
      <c r="CH781" s="66">
        <f>ROWS(CH782:CH787)-1</f>
        <v>5</v>
      </c>
      <c r="CI781" s="23" t="s">
        <v>836</v>
      </c>
    </row>
    <row r="782" spans="1:87" ht="15" thickBot="1" x14ac:dyDescent="0.35">
      <c r="A782" s="502"/>
      <c r="B782" s="117"/>
      <c r="C782" s="156">
        <f>B782</f>
        <v>0</v>
      </c>
      <c r="D782" s="457"/>
      <c r="E782" s="73"/>
      <c r="F782" s="74" t="s">
        <v>2041</v>
      </c>
      <c r="G782" s="300">
        <v>24473</v>
      </c>
      <c r="H782" s="76">
        <v>1</v>
      </c>
      <c r="I782" s="79"/>
      <c r="J782" s="79"/>
      <c r="K782" s="79"/>
      <c r="L782" s="79"/>
      <c r="M782" s="79"/>
      <c r="N782" s="80" t="s">
        <v>1869</v>
      </c>
      <c r="O782" s="81"/>
      <c r="P782" s="82"/>
      <c r="Q782" s="83" t="str">
        <f>IF(R782="?","?","")</f>
        <v/>
      </c>
      <c r="R782" s="83" t="str">
        <f>IF(AND(S782="",T782&gt;0),"?",IF(S782="","◄",IF(T782&gt;=1,"►","")))</f>
        <v>◄</v>
      </c>
      <c r="S782" s="84"/>
      <c r="T782" s="85"/>
      <c r="U782" s="83" t="str">
        <f>IF(V782="?","?","")</f>
        <v/>
      </c>
      <c r="V782" s="83" t="str">
        <f>IF(AND(W782="",X782&gt;0),"?",IF(W782="","◄",IF(X782&gt;=1,"►","")))</f>
        <v>◄</v>
      </c>
      <c r="W782" s="86"/>
      <c r="X782" s="85"/>
      <c r="Y782" s="457"/>
      <c r="Z782" s="87"/>
      <c r="AA782" s="521">
        <f t="shared" ref="AA782:AB786" si="363">(S782*Z782)</f>
        <v>0</v>
      </c>
      <c r="AB782" s="520">
        <f t="shared" si="363"/>
        <v>0</v>
      </c>
      <c r="AC782" s="88"/>
      <c r="AD782" s="519">
        <f t="shared" ref="AD782:AE786" si="364">(W782*AC782)</f>
        <v>0</v>
      </c>
      <c r="AE782" s="518">
        <f t="shared" si="364"/>
        <v>0</v>
      </c>
      <c r="AF782" s="89" t="str">
        <f>IF(AG782&gt;0,"ok","◄")</f>
        <v>◄</v>
      </c>
      <c r="AG782" s="90"/>
      <c r="AH782" s="89" t="str">
        <f>IF(AND(AI782="",AJ782&gt;0),"?",IF(AI782="","◄",IF(AJ782&gt;=1,"►","")))</f>
        <v>◄</v>
      </c>
      <c r="AI782" s="91"/>
      <c r="AJ782" s="92"/>
      <c r="AK782" s="586"/>
      <c r="AL782" s="587"/>
      <c r="AM782" s="43"/>
      <c r="AN782" s="3" t="s">
        <v>3</v>
      </c>
      <c r="AO782" s="12" t="s">
        <v>1</v>
      </c>
      <c r="AP782" s="13"/>
      <c r="AQ782" s="14"/>
      <c r="AR782" s="15" t="s">
        <v>94</v>
      </c>
      <c r="AS782" s="13"/>
      <c r="AT782" s="14"/>
      <c r="AU782" s="15" t="s">
        <v>95</v>
      </c>
      <c r="AV782" s="13"/>
      <c r="AW782" s="14"/>
      <c r="AX782" s="15" t="s">
        <v>13</v>
      </c>
      <c r="AY782" s="13"/>
      <c r="AZ782" s="14"/>
      <c r="BA782" s="15" t="s">
        <v>93</v>
      </c>
      <c r="BB782" s="516" t="s">
        <v>6</v>
      </c>
      <c r="BC782" s="516" t="s">
        <v>6</v>
      </c>
      <c r="BD782" s="516"/>
      <c r="BE782" s="516" t="s">
        <v>6</v>
      </c>
      <c r="BF782" s="516" t="s">
        <v>6</v>
      </c>
      <c r="BG782" s="516"/>
      <c r="BH782" s="516" t="s">
        <v>6</v>
      </c>
      <c r="BI782" s="516" t="s">
        <v>6</v>
      </c>
      <c r="BJ782" s="516"/>
      <c r="BK782" s="516" t="s">
        <v>6</v>
      </c>
      <c r="BL782" s="516" t="s">
        <v>6</v>
      </c>
      <c r="BM782" s="516"/>
      <c r="BN782" s="516" t="s">
        <v>6</v>
      </c>
      <c r="BO782" s="516" t="s">
        <v>6</v>
      </c>
      <c r="BP782" s="516"/>
      <c r="BQ782" s="516" t="s">
        <v>6</v>
      </c>
      <c r="BR782" s="516" t="s">
        <v>6</v>
      </c>
      <c r="BS782" s="516"/>
      <c r="BT782" s="32"/>
      <c r="BU782" s="33"/>
      <c r="BV782" s="34"/>
      <c r="BW782" s="32"/>
      <c r="BX782" s="33"/>
      <c r="BY782" s="34"/>
      <c r="BZ782" s="35"/>
      <c r="CA782" s="24"/>
      <c r="CB782" s="36"/>
      <c r="CC782" s="33"/>
      <c r="CD782" s="37"/>
      <c r="CE782" s="36"/>
      <c r="CF782" s="38"/>
      <c r="CG782" s="39"/>
      <c r="CH782" s="457"/>
      <c r="CI782" s="23" t="s">
        <v>836</v>
      </c>
    </row>
    <row r="783" spans="1:87" ht="15.6" thickTop="1" thickBot="1" x14ac:dyDescent="0.35">
      <c r="A783" s="502"/>
      <c r="B783" s="117"/>
      <c r="C783" s="156">
        <f>B783</f>
        <v>0</v>
      </c>
      <c r="D783" s="457"/>
      <c r="E783" s="73"/>
      <c r="F783" s="93">
        <v>1411</v>
      </c>
      <c r="G783" s="302">
        <v>24473</v>
      </c>
      <c r="H783" s="76">
        <v>2</v>
      </c>
      <c r="I783" s="79"/>
      <c r="J783" s="79"/>
      <c r="K783" s="79"/>
      <c r="L783" s="79"/>
      <c r="M783" s="79"/>
      <c r="N783" s="80" t="s">
        <v>2042</v>
      </c>
      <c r="O783" s="81"/>
      <c r="P783" s="82"/>
      <c r="Q783" s="83" t="str">
        <f>IF(R783="?","?","")</f>
        <v/>
      </c>
      <c r="R783" s="83" t="str">
        <f>IF(AND(S783="",T783&gt;0),"?",IF(S783="","◄",IF(T783&gt;=1,"►","")))</f>
        <v>◄</v>
      </c>
      <c r="S783" s="84"/>
      <c r="T783" s="85"/>
      <c r="U783" s="83" t="str">
        <f>IF(V783="?","?","")</f>
        <v/>
      </c>
      <c r="V783" s="83" t="str">
        <f>IF(AND(W783="",X783&gt;0),"?",IF(W783="","◄",IF(X783&gt;=1,"►","")))</f>
        <v>◄</v>
      </c>
      <c r="W783" s="86"/>
      <c r="X783" s="85"/>
      <c r="Y783" s="457"/>
      <c r="Z783" s="87"/>
      <c r="AA783" s="521">
        <f t="shared" si="363"/>
        <v>0</v>
      </c>
      <c r="AB783" s="520">
        <f t="shared" si="363"/>
        <v>0</v>
      </c>
      <c r="AC783" s="88"/>
      <c r="AD783" s="519">
        <f t="shared" si="364"/>
        <v>0</v>
      </c>
      <c r="AE783" s="518">
        <f t="shared" si="364"/>
        <v>0</v>
      </c>
      <c r="AF783" s="44"/>
      <c r="AG783" s="45"/>
      <c r="AH783" s="44"/>
      <c r="AI783" s="45"/>
      <c r="AJ783" s="45"/>
      <c r="AK783" s="45"/>
      <c r="AL783" s="45"/>
      <c r="AM783" s="43"/>
      <c r="AN783" s="27" t="s">
        <v>6</v>
      </c>
      <c r="AO783" s="27" t="s">
        <v>6</v>
      </c>
      <c r="AP783" s="516"/>
      <c r="AQ783" s="516"/>
      <c r="AR783" s="516"/>
      <c r="AS783" s="516" t="s">
        <v>6</v>
      </c>
      <c r="AT783" s="516" t="s">
        <v>6</v>
      </c>
      <c r="AU783" s="516"/>
      <c r="AV783" s="516" t="s">
        <v>6</v>
      </c>
      <c r="AW783" s="516" t="s">
        <v>6</v>
      </c>
      <c r="AX783" s="516"/>
      <c r="AY783" s="516" t="s">
        <v>6</v>
      </c>
      <c r="AZ783" s="516" t="s">
        <v>6</v>
      </c>
      <c r="BA783" s="516"/>
      <c r="BB783" s="516" t="s">
        <v>6</v>
      </c>
      <c r="BC783" s="516" t="s">
        <v>6</v>
      </c>
      <c r="BD783" s="516"/>
      <c r="BE783" s="516" t="s">
        <v>6</v>
      </c>
      <c r="BF783" s="516" t="s">
        <v>6</v>
      </c>
      <c r="BG783" s="516"/>
      <c r="BH783" s="516" t="s">
        <v>6</v>
      </c>
      <c r="BI783" s="516" t="s">
        <v>6</v>
      </c>
      <c r="BJ783" s="516"/>
      <c r="BK783" s="516" t="s">
        <v>6</v>
      </c>
      <c r="BL783" s="516" t="s">
        <v>6</v>
      </c>
      <c r="BM783" s="516"/>
      <c r="BN783" s="516" t="s">
        <v>6</v>
      </c>
      <c r="BO783" s="516" t="s">
        <v>6</v>
      </c>
      <c r="BP783" s="516"/>
      <c r="BQ783" s="516" t="s">
        <v>6</v>
      </c>
      <c r="BR783" s="516" t="s">
        <v>6</v>
      </c>
      <c r="BS783" s="516"/>
      <c r="BT783" s="516"/>
      <c r="BU783" s="516"/>
      <c r="BV783" s="516"/>
      <c r="BW783" s="516"/>
      <c r="BX783" s="516"/>
      <c r="BY783" s="516"/>
      <c r="BZ783" s="28"/>
      <c r="CA783" s="24"/>
      <c r="CB783" s="29"/>
      <c r="CC783" s="29"/>
      <c r="CD783" s="30"/>
      <c r="CE783" s="29"/>
      <c r="CF783" s="29"/>
      <c r="CG783" s="31"/>
      <c r="CH783" s="457"/>
      <c r="CI783" s="23" t="s">
        <v>836</v>
      </c>
    </row>
    <row r="784" spans="1:87" ht="15.6" thickTop="1" thickBot="1" x14ac:dyDescent="0.35">
      <c r="A784" s="502"/>
      <c r="B784" s="117"/>
      <c r="C784" s="156">
        <f>B784</f>
        <v>0</v>
      </c>
      <c r="D784" s="457"/>
      <c r="E784" s="73"/>
      <c r="F784" s="93">
        <v>1412</v>
      </c>
      <c r="G784" s="302">
        <v>24473</v>
      </c>
      <c r="H784" s="76">
        <v>3</v>
      </c>
      <c r="I784" s="79"/>
      <c r="J784" s="79"/>
      <c r="K784" s="79"/>
      <c r="L784" s="79"/>
      <c r="M784" s="79"/>
      <c r="N784" s="80" t="s">
        <v>1870</v>
      </c>
      <c r="O784" s="81"/>
      <c r="P784" s="82"/>
      <c r="Q784" s="83" t="str">
        <f>IF(R784="?","?","")</f>
        <v/>
      </c>
      <c r="R784" s="83" t="str">
        <f>IF(AND(S784="",T784&gt;0),"?",IF(S784="","◄",IF(T784&gt;=1,"►","")))</f>
        <v>◄</v>
      </c>
      <c r="S784" s="84"/>
      <c r="T784" s="85"/>
      <c r="U784" s="83" t="str">
        <f>IF(V784="?","?","")</f>
        <v/>
      </c>
      <c r="V784" s="83" t="str">
        <f>IF(AND(W784="",X784&gt;0),"?",IF(W784="","◄",IF(X784&gt;=1,"►","")))</f>
        <v>◄</v>
      </c>
      <c r="W784" s="86"/>
      <c r="X784" s="85"/>
      <c r="Y784" s="457"/>
      <c r="Z784" s="87"/>
      <c r="AA784" s="521">
        <f t="shared" si="363"/>
        <v>0</v>
      </c>
      <c r="AB784" s="520">
        <f t="shared" si="363"/>
        <v>0</v>
      </c>
      <c r="AC784" s="88"/>
      <c r="AD784" s="519">
        <f t="shared" si="364"/>
        <v>0</v>
      </c>
      <c r="AE784" s="518">
        <f t="shared" si="364"/>
        <v>0</v>
      </c>
      <c r="AF784" s="44"/>
      <c r="AG784" s="45"/>
      <c r="AH784" s="44"/>
      <c r="AI784" s="45"/>
      <c r="AJ784" s="45"/>
      <c r="AK784" s="45"/>
      <c r="AL784" s="45"/>
      <c r="AM784" s="43"/>
      <c r="AN784" s="27" t="s">
        <v>6</v>
      </c>
      <c r="AO784" s="27" t="s">
        <v>6</v>
      </c>
      <c r="AP784" s="516"/>
      <c r="AQ784" s="516"/>
      <c r="AR784" s="516"/>
      <c r="AS784" s="516" t="s">
        <v>6</v>
      </c>
      <c r="AT784" s="516" t="s">
        <v>6</v>
      </c>
      <c r="AU784" s="516"/>
      <c r="AV784" s="516" t="s">
        <v>6</v>
      </c>
      <c r="AW784" s="516" t="s">
        <v>6</v>
      </c>
      <c r="AX784" s="516"/>
      <c r="AY784" s="516" t="s">
        <v>6</v>
      </c>
      <c r="AZ784" s="516" t="s">
        <v>6</v>
      </c>
      <c r="BA784" s="516"/>
      <c r="BB784" s="516" t="s">
        <v>6</v>
      </c>
      <c r="BC784" s="516" t="s">
        <v>6</v>
      </c>
      <c r="BD784" s="516"/>
      <c r="BE784" s="516" t="s">
        <v>6</v>
      </c>
      <c r="BF784" s="516" t="s">
        <v>6</v>
      </c>
      <c r="BG784" s="516"/>
      <c r="BH784" s="516" t="s">
        <v>6</v>
      </c>
      <c r="BI784" s="516" t="s">
        <v>6</v>
      </c>
      <c r="BJ784" s="516"/>
      <c r="BK784" s="516" t="s">
        <v>6</v>
      </c>
      <c r="BL784" s="516" t="s">
        <v>6</v>
      </c>
      <c r="BM784" s="516"/>
      <c r="BN784" s="516" t="s">
        <v>6</v>
      </c>
      <c r="BO784" s="516" t="s">
        <v>6</v>
      </c>
      <c r="BP784" s="516"/>
      <c r="BQ784" s="516" t="s">
        <v>6</v>
      </c>
      <c r="BR784" s="516" t="s">
        <v>6</v>
      </c>
      <c r="BS784" s="516"/>
      <c r="BT784" s="516"/>
      <c r="BU784" s="516"/>
      <c r="BV784" s="516"/>
      <c r="BW784" s="516"/>
      <c r="BX784" s="516"/>
      <c r="BY784" s="516"/>
      <c r="BZ784" s="28"/>
      <c r="CA784" s="24"/>
      <c r="CB784" s="29"/>
      <c r="CC784" s="29"/>
      <c r="CD784" s="30"/>
      <c r="CE784" s="29"/>
      <c r="CF784" s="29"/>
      <c r="CG784" s="31"/>
      <c r="CH784" s="457"/>
      <c r="CI784" s="23" t="s">
        <v>836</v>
      </c>
    </row>
    <row r="785" spans="1:87" ht="15.6" thickTop="1" thickBot="1" x14ac:dyDescent="0.35">
      <c r="A785" s="502"/>
      <c r="B785" s="117"/>
      <c r="C785" s="156">
        <f>B785</f>
        <v>0</v>
      </c>
      <c r="D785" s="457"/>
      <c r="E785" s="73"/>
      <c r="F785" s="107" t="s">
        <v>1871</v>
      </c>
      <c r="G785" s="302">
        <v>24473</v>
      </c>
      <c r="H785" s="76">
        <v>6</v>
      </c>
      <c r="I785" s="79"/>
      <c r="J785" s="79"/>
      <c r="K785" s="74" t="s">
        <v>2041</v>
      </c>
      <c r="L785" s="74">
        <v>1411</v>
      </c>
      <c r="M785" s="74">
        <v>1412</v>
      </c>
      <c r="N785" s="131" t="s">
        <v>1872</v>
      </c>
      <c r="O785" s="81"/>
      <c r="P785" s="197" t="s">
        <v>1873</v>
      </c>
      <c r="Q785" s="83" t="str">
        <f>IF(R785="?","?","")</f>
        <v/>
      </c>
      <c r="R785" s="83" t="str">
        <f>IF(AND(S785="",T785&gt;0),"?",IF(S785="","◄",IF(T785&gt;=1,"►","")))</f>
        <v>◄</v>
      </c>
      <c r="S785" s="84"/>
      <c r="T785" s="85"/>
      <c r="U785" s="83" t="str">
        <f>IF(V785="?","?","")</f>
        <v/>
      </c>
      <c r="V785" s="83" t="str">
        <f>IF(AND(W785="",X785&gt;0),"?",IF(W785="","◄",IF(X785&gt;=1,"►","")))</f>
        <v>◄</v>
      </c>
      <c r="W785" s="86"/>
      <c r="X785" s="85"/>
      <c r="Y785" s="457"/>
      <c r="Z785" s="87"/>
      <c r="AA785" s="521">
        <f t="shared" si="363"/>
        <v>0</v>
      </c>
      <c r="AB785" s="520">
        <f t="shared" si="363"/>
        <v>0</v>
      </c>
      <c r="AC785" s="88"/>
      <c r="AD785" s="519">
        <f t="shared" si="364"/>
        <v>0</v>
      </c>
      <c r="AE785" s="518">
        <f t="shared" si="364"/>
        <v>0</v>
      </c>
      <c r="AF785" s="44"/>
      <c r="AG785" s="45"/>
      <c r="AH785" s="44"/>
      <c r="AI785" s="45"/>
      <c r="AJ785" s="45"/>
      <c r="AK785" s="45"/>
      <c r="AL785" s="45"/>
      <c r="AM785" s="43"/>
      <c r="AN785" s="27" t="s">
        <v>6</v>
      </c>
      <c r="AO785" s="27" t="s">
        <v>6</v>
      </c>
      <c r="AP785" s="516"/>
      <c r="AQ785" s="516"/>
      <c r="AR785" s="516"/>
      <c r="AS785" s="516" t="s">
        <v>6</v>
      </c>
      <c r="AT785" s="516" t="s">
        <v>6</v>
      </c>
      <c r="AU785" s="516"/>
      <c r="AV785" s="516" t="s">
        <v>6</v>
      </c>
      <c r="AW785" s="516" t="s">
        <v>6</v>
      </c>
      <c r="AX785" s="516"/>
      <c r="AY785" s="516" t="s">
        <v>6</v>
      </c>
      <c r="AZ785" s="516" t="s">
        <v>6</v>
      </c>
      <c r="BA785" s="516"/>
      <c r="BB785" s="516" t="s">
        <v>6</v>
      </c>
      <c r="BC785" s="516" t="s">
        <v>6</v>
      </c>
      <c r="BD785" s="516"/>
      <c r="BE785" s="516" t="s">
        <v>6</v>
      </c>
      <c r="BF785" s="516" t="s">
        <v>6</v>
      </c>
      <c r="BG785" s="516"/>
      <c r="BH785" s="516" t="s">
        <v>6</v>
      </c>
      <c r="BI785" s="516" t="s">
        <v>6</v>
      </c>
      <c r="BJ785" s="516"/>
      <c r="BK785" s="516" t="s">
        <v>6</v>
      </c>
      <c r="BL785" s="516" t="s">
        <v>6</v>
      </c>
      <c r="BM785" s="516"/>
      <c r="BN785" s="516" t="s">
        <v>6</v>
      </c>
      <c r="BO785" s="516" t="s">
        <v>6</v>
      </c>
      <c r="BP785" s="516"/>
      <c r="BQ785" s="516" t="s">
        <v>6</v>
      </c>
      <c r="BR785" s="516" t="s">
        <v>6</v>
      </c>
      <c r="BS785" s="516"/>
      <c r="BT785" s="516"/>
      <c r="BU785" s="516"/>
      <c r="BV785" s="516"/>
      <c r="BW785" s="516"/>
      <c r="BX785" s="516"/>
      <c r="BY785" s="516"/>
      <c r="BZ785" s="28"/>
      <c r="CA785" s="24"/>
      <c r="CB785" s="29"/>
      <c r="CC785" s="29"/>
      <c r="CD785" s="30"/>
      <c r="CE785" s="29"/>
      <c r="CF785" s="29"/>
      <c r="CG785" s="31"/>
      <c r="CH785" s="457"/>
      <c r="CI785" s="23" t="s">
        <v>836</v>
      </c>
    </row>
    <row r="786" spans="1:87" ht="15.6" thickTop="1" thickBot="1" x14ac:dyDescent="0.35">
      <c r="A786" s="502"/>
      <c r="B786" s="117"/>
      <c r="C786" s="156">
        <f>B786</f>
        <v>0</v>
      </c>
      <c r="D786" s="457"/>
      <c r="E786" s="136" t="s">
        <v>1874</v>
      </c>
      <c r="F786" s="93"/>
      <c r="G786" s="302">
        <v>24473</v>
      </c>
      <c r="H786" s="76">
        <v>20</v>
      </c>
      <c r="I786" s="79"/>
      <c r="J786" s="79"/>
      <c r="K786" s="79"/>
      <c r="L786" s="79"/>
      <c r="M786" s="79"/>
      <c r="N786" s="113" t="s">
        <v>2043</v>
      </c>
      <c r="O786" s="171" t="s">
        <v>1930</v>
      </c>
      <c r="P786" s="172"/>
      <c r="Q786" s="83" t="str">
        <f>IF(R786="?","?","")</f>
        <v/>
      </c>
      <c r="R786" s="83" t="str">
        <f>IF(AND(S786="",T786&gt;0),"?",IF(S786="","◄",IF(T786&gt;=1,"►","")))</f>
        <v>◄</v>
      </c>
      <c r="S786" s="84"/>
      <c r="T786" s="85"/>
      <c r="U786" s="83" t="str">
        <f>IF(V786="?","?","")</f>
        <v/>
      </c>
      <c r="V786" s="83" t="str">
        <f>IF(AND(W786="",X786&gt;0),"?",IF(W786="","◄",IF(X786&gt;=1,"►","")))</f>
        <v>◄</v>
      </c>
      <c r="W786" s="86"/>
      <c r="X786" s="85"/>
      <c r="Y786" s="457"/>
      <c r="Z786" s="87"/>
      <c r="AA786" s="521">
        <f t="shared" si="363"/>
        <v>0</v>
      </c>
      <c r="AB786" s="520">
        <f t="shared" si="363"/>
        <v>0</v>
      </c>
      <c r="AC786" s="88"/>
      <c r="AD786" s="519">
        <f t="shared" si="364"/>
        <v>0</v>
      </c>
      <c r="AE786" s="518">
        <f t="shared" si="364"/>
        <v>0</v>
      </c>
      <c r="AF786" s="44"/>
      <c r="AG786" s="45"/>
      <c r="AH786" s="44"/>
      <c r="AI786" s="45"/>
      <c r="AJ786" s="45"/>
      <c r="AK786" s="45"/>
      <c r="AL786" s="45"/>
      <c r="AM786" s="43"/>
      <c r="AN786" s="27" t="s">
        <v>6</v>
      </c>
      <c r="AO786" s="27" t="s">
        <v>6</v>
      </c>
      <c r="AP786" s="516"/>
      <c r="AQ786" s="516"/>
      <c r="AR786" s="516"/>
      <c r="AS786" s="516" t="s">
        <v>6</v>
      </c>
      <c r="AT786" s="516" t="s">
        <v>6</v>
      </c>
      <c r="AU786" s="516"/>
      <c r="AV786" s="516" t="s">
        <v>6</v>
      </c>
      <c r="AW786" s="516" t="s">
        <v>6</v>
      </c>
      <c r="AX786" s="516"/>
      <c r="AY786" s="516" t="s">
        <v>6</v>
      </c>
      <c r="AZ786" s="516" t="s">
        <v>6</v>
      </c>
      <c r="BA786" s="516"/>
      <c r="BB786" s="516" t="s">
        <v>6</v>
      </c>
      <c r="BC786" s="516" t="s">
        <v>6</v>
      </c>
      <c r="BD786" s="516"/>
      <c r="BE786" s="516" t="s">
        <v>6</v>
      </c>
      <c r="BF786" s="516" t="s">
        <v>6</v>
      </c>
      <c r="BG786" s="516"/>
      <c r="BH786" s="516" t="s">
        <v>6</v>
      </c>
      <c r="BI786" s="516" t="s">
        <v>6</v>
      </c>
      <c r="BJ786" s="516"/>
      <c r="BK786" s="516" t="s">
        <v>6</v>
      </c>
      <c r="BL786" s="516" t="s">
        <v>6</v>
      </c>
      <c r="BM786" s="516"/>
      <c r="BN786" s="516" t="s">
        <v>6</v>
      </c>
      <c r="BO786" s="516" t="s">
        <v>6</v>
      </c>
      <c r="BP786" s="516"/>
      <c r="BQ786" s="516" t="s">
        <v>6</v>
      </c>
      <c r="BR786" s="516" t="s">
        <v>6</v>
      </c>
      <c r="BS786" s="516"/>
      <c r="BT786" s="516"/>
      <c r="BU786" s="516"/>
      <c r="BV786" s="516"/>
      <c r="BW786" s="516"/>
      <c r="BX786" s="516"/>
      <c r="BY786" s="516"/>
      <c r="BZ786" s="28"/>
      <c r="CA786" s="24"/>
      <c r="CB786" s="29"/>
      <c r="CC786" s="29"/>
      <c r="CD786" s="30"/>
      <c r="CE786" s="29"/>
      <c r="CF786" s="29"/>
      <c r="CG786" s="31"/>
      <c r="CH786" s="457"/>
      <c r="CI786" s="23" t="s">
        <v>836</v>
      </c>
    </row>
    <row r="787" spans="1:87" ht="16.8" thickTop="1" thickBot="1" x14ac:dyDescent="0.35">
      <c r="A787" s="505" t="str">
        <f>IF(COUNTIF(B788:B789,"x")&gt;0,"x","")</f>
        <v/>
      </c>
      <c r="B787" s="57"/>
      <c r="C787" s="510" t="str">
        <f>A787</f>
        <v/>
      </c>
      <c r="D787" s="66">
        <f>ROWS(D788:D789)-1</f>
        <v>1</v>
      </c>
      <c r="E787" s="58" t="s">
        <v>2044</v>
      </c>
      <c r="F787" s="59"/>
      <c r="G787" s="301"/>
      <c r="H787" s="6"/>
      <c r="I787" s="18"/>
      <c r="J787" s="18"/>
      <c r="K787" s="18"/>
      <c r="L787" s="18"/>
      <c r="M787" s="18"/>
      <c r="N787" s="46"/>
      <c r="O787" s="60">
        <v>24578</v>
      </c>
      <c r="P787" s="61" t="s">
        <v>3320</v>
      </c>
      <c r="Q787" s="62"/>
      <c r="R787" s="63" t="str">
        <f>IF(COUNTIF(Q788:Q789,"?")&gt;0,"?",IF(AND(S787="◄",T787="►"),"◄►",IF(S787="◄","◄",IF(T787="►","►",""))))</f>
        <v>◄</v>
      </c>
      <c r="S787" s="64" t="str">
        <f>IF(SUM(S788:S789)+1=ROWS(S788:S789)-COUNTIF(S788:S789,"-"),"","◄")</f>
        <v>◄</v>
      </c>
      <c r="T787" s="65" t="str">
        <f>IF(SUM(T788:T789)&gt;0,"►","")</f>
        <v/>
      </c>
      <c r="U787" s="62"/>
      <c r="V787" s="63" t="str">
        <f>IF(COUNTIF(U788:U789,"?")&gt;0,"?",IF(AND(W787="◄",X787="►"),"◄►",IF(W787="◄","◄",IF(X787="►","►",""))))</f>
        <v>◄</v>
      </c>
      <c r="W787" s="64" t="str">
        <f>IF(SUM(W788:W789)+1=ROWS(W788:W789)-COUNTIF(W788:W789,"-"),"","◄")</f>
        <v>◄</v>
      </c>
      <c r="X787" s="65" t="str">
        <f>IF(SUM(X788:X789)&gt;0,"►","")</f>
        <v/>
      </c>
      <c r="Y787" s="66">
        <f>ROWS(Y788:Y789)-1</f>
        <v>1</v>
      </c>
      <c r="Z787" s="67">
        <f>SUM(Z788:Z789)-Z789</f>
        <v>0</v>
      </c>
      <c r="AA787" s="68" t="s">
        <v>840</v>
      </c>
      <c r="AB787" s="69"/>
      <c r="AC787" s="67">
        <f>SUM(AC788:AC789)-AC789</f>
        <v>0</v>
      </c>
      <c r="AD787" s="68" t="s">
        <v>840</v>
      </c>
      <c r="AE787" s="69"/>
      <c r="AF787" s="70" t="str">
        <f>IF(AG787="◄","◄",IF(AG787="ok","►",""))</f>
        <v>◄</v>
      </c>
      <c r="AG787" s="71" t="str">
        <f>IF(AG788&gt;0,"OK","◄")</f>
        <v>◄</v>
      </c>
      <c r="AH787" s="62" t="str">
        <f>IF(AND(AI787="◄",AJ787="►"),"◄?►",IF(AI787="◄","◄",IF(AJ787="►","►","")))</f>
        <v>◄</v>
      </c>
      <c r="AI787" s="64" t="str">
        <f>IF(AI788&gt;0,"","◄")</f>
        <v>◄</v>
      </c>
      <c r="AJ787" s="65" t="str">
        <f>IF(SUM(AJ788:AJ788)&gt;0,"►","")</f>
        <v/>
      </c>
      <c r="AK787" s="570">
        <f>G788</f>
        <v>24578</v>
      </c>
      <c r="AL787" s="572" t="str">
        <f>P787</f>
        <v xml:space="preserve"> ▬ folder Nr. 7 / 67 ▬</v>
      </c>
      <c r="AM787" s="43"/>
      <c r="AN787" s="1" t="str">
        <f>IF(AO787="","",IF(COUNTIF(AN788,"ok"),"","◄"))</f>
        <v>◄</v>
      </c>
      <c r="AO787" s="9" t="str">
        <f>IF(COUNTIF(AP787:BR787,"◄")&gt;0,"◄","")</f>
        <v>◄</v>
      </c>
      <c r="AP787" s="563" t="str">
        <f>IF(AP788="-","",IF(AP788&gt;0,"","◄"))</f>
        <v>◄</v>
      </c>
      <c r="AQ787" s="564"/>
      <c r="AR787" s="517">
        <f>IF(ISNONTEXT(AR788)=TRUE,"_",1)</f>
        <v>1</v>
      </c>
      <c r="AS787" s="563" t="str">
        <f>IF(AS788="-","",IF(AS788&gt;0,"","◄"))</f>
        <v>◄</v>
      </c>
      <c r="AT787" s="564"/>
      <c r="AU787" s="517">
        <f>IF(ISNONTEXT(AU788)=TRUE,"_",AR787+1)</f>
        <v>2</v>
      </c>
      <c r="AV787" s="563" t="str">
        <f>IF(AV788="-","",IF(AV788&gt;0,"","◄"))</f>
        <v>◄</v>
      </c>
      <c r="AW787" s="564"/>
      <c r="AX787" s="517">
        <f>IF(ISNONTEXT(AX788)=TRUE,"_",AU787+1)</f>
        <v>3</v>
      </c>
      <c r="AY787" s="563" t="str">
        <f>IF(AY788="-","",IF(AY788&gt;0,"","◄"))</f>
        <v>◄</v>
      </c>
      <c r="AZ787" s="564"/>
      <c r="BA787" s="517">
        <f>IF(ISNONTEXT(BA788)=TRUE,"_",AX787+1)</f>
        <v>4</v>
      </c>
      <c r="BB787" s="563" t="str">
        <f>IF(BB788="-","",IF(BB788&gt;0,"","◄"))</f>
        <v>◄</v>
      </c>
      <c r="BC787" s="564"/>
      <c r="BD787" s="517">
        <f>IF(ISNONTEXT(BD788)=TRUE,"_",BA787+1)</f>
        <v>5</v>
      </c>
      <c r="BE787" s="563" t="str">
        <f>IF(BE788="-","",IF(BE788&gt;0,"","◄"))</f>
        <v>◄</v>
      </c>
      <c r="BF787" s="564"/>
      <c r="BG787" s="517">
        <f>IF(ISNONTEXT(BG788)=TRUE,"_",BD787+1)</f>
        <v>6</v>
      </c>
      <c r="BH787" s="563" t="str">
        <f>IF(BH788="-","",IF(BH788&gt;0,"","◄"))</f>
        <v>◄</v>
      </c>
      <c r="BI787" s="564"/>
      <c r="BJ787" s="517">
        <f>IF(ISNONTEXT(BJ788)=TRUE,"_",BG787+1)</f>
        <v>7</v>
      </c>
      <c r="BK787" s="563" t="str">
        <f>IF(BK788="-","",IF(BK788&gt;0,"","◄"))</f>
        <v>◄</v>
      </c>
      <c r="BL787" s="564"/>
      <c r="BM787" s="517">
        <f>IF(ISNONTEXT(BM788)=TRUE,"_",BJ787+1)</f>
        <v>8</v>
      </c>
      <c r="BN787" s="563" t="str">
        <f>IF(BN788="-","",IF(BN788&gt;0,"","◄"))</f>
        <v>◄</v>
      </c>
      <c r="BO787" s="564"/>
      <c r="BP787" s="517">
        <f>IF(ISNONTEXT(BP788)=TRUE,"_",BM787+1)</f>
        <v>9</v>
      </c>
      <c r="BQ787" s="563" t="str">
        <f>IF(BQ788="-","",IF(BQ788&gt;0,"","◄"))</f>
        <v/>
      </c>
      <c r="BR787" s="564"/>
      <c r="BS787" s="517" t="str">
        <f>IF(ISNONTEXT(BS788)=TRUE,"_",BP787+1)</f>
        <v>_</v>
      </c>
      <c r="BT787" s="563" t="str">
        <f>IF(BT788="-","",IF(BT788&gt;0,"","◄"))</f>
        <v>◄</v>
      </c>
      <c r="BU787" s="564"/>
      <c r="BV787" s="517" t="str">
        <f>IF(ISNONTEXT(BV788)=TRUE,"_",1)</f>
        <v>_</v>
      </c>
      <c r="BW787" s="563" t="str">
        <f>IF(BW788="-","",IF(BW788&gt;0,"","◄"))</f>
        <v>◄</v>
      </c>
      <c r="BX787" s="564"/>
      <c r="BY787" s="517" t="str">
        <f>IF(ISNONTEXT(BY788)=TRUE,"_",BV787+1)</f>
        <v>_</v>
      </c>
      <c r="BZ787" s="26"/>
      <c r="CA787" s="24"/>
      <c r="CB787" s="25" t="str">
        <f>IF(CB788&gt;0,"►","")</f>
        <v/>
      </c>
      <c r="CC787" s="25" t="str">
        <f>IF(CC788&gt;0,"►","")</f>
        <v/>
      </c>
      <c r="CD787" s="517" t="str">
        <f>IF(ISNONTEXT(CD788)=TRUE,"_",1)</f>
        <v>_</v>
      </c>
      <c r="CE787" s="25" t="str">
        <f>IF(CE788&gt;0,"►","")</f>
        <v/>
      </c>
      <c r="CF787" s="25" t="str">
        <f>IF(CF788&gt;0,"►","")</f>
        <v/>
      </c>
      <c r="CG787" s="517" t="str">
        <f>IF(ISNONTEXT(CG788)=TRUE,"_",CD787+1)</f>
        <v>_</v>
      </c>
      <c r="CH787" s="66">
        <f>ROWS(CH788:CH789)-1</f>
        <v>1</v>
      </c>
      <c r="CI787" s="23" t="s">
        <v>836</v>
      </c>
    </row>
    <row r="788" spans="1:87" ht="15" thickBot="1" x14ac:dyDescent="0.35">
      <c r="A788" s="502"/>
      <c r="B788" s="117"/>
      <c r="C788" s="156">
        <f>B788</f>
        <v>0</v>
      </c>
      <c r="D788" s="457"/>
      <c r="E788" s="73"/>
      <c r="F788" s="74" t="s">
        <v>2045</v>
      </c>
      <c r="G788" s="300">
        <v>24578</v>
      </c>
      <c r="H788" s="76">
        <v>3</v>
      </c>
      <c r="I788" s="79"/>
      <c r="J788" s="79"/>
      <c r="K788" s="79"/>
      <c r="L788" s="79"/>
      <c r="M788" s="79"/>
      <c r="N788" s="80" t="s">
        <v>2046</v>
      </c>
      <c r="O788" s="81"/>
      <c r="P788" s="82"/>
      <c r="Q788" s="83" t="str">
        <f>IF(R788="?","?","")</f>
        <v/>
      </c>
      <c r="R788" s="83" t="str">
        <f>IF(AND(S788="",T788&gt;0),"?",IF(S788="","◄",IF(T788&gt;=1,"►","")))</f>
        <v>◄</v>
      </c>
      <c r="S788" s="84"/>
      <c r="T788" s="85"/>
      <c r="U788" s="83" t="str">
        <f>IF(V788="?","?","")</f>
        <v/>
      </c>
      <c r="V788" s="83" t="str">
        <f>IF(AND(W788="",X788&gt;0),"?",IF(W788="","◄",IF(X788&gt;=1,"►","")))</f>
        <v>◄</v>
      </c>
      <c r="W788" s="86"/>
      <c r="X788" s="85"/>
      <c r="Y788" s="457"/>
      <c r="Z788" s="87"/>
      <c r="AA788" s="521">
        <f>(S788*Z788)</f>
        <v>0</v>
      </c>
      <c r="AB788" s="520">
        <f>(T788*AA788)</f>
        <v>0</v>
      </c>
      <c r="AC788" s="88"/>
      <c r="AD788" s="519">
        <f>(W788*AC788)</f>
        <v>0</v>
      </c>
      <c r="AE788" s="518">
        <f>(X788*AD788)</f>
        <v>0</v>
      </c>
      <c r="AF788" s="89" t="str">
        <f>IF(AG788&gt;0,"ok","◄")</f>
        <v>◄</v>
      </c>
      <c r="AG788" s="90"/>
      <c r="AH788" s="89" t="str">
        <f>IF(AND(AI788="",AJ788&gt;0),"?",IF(AI788="","◄",IF(AJ788&gt;=1,"►","")))</f>
        <v>◄</v>
      </c>
      <c r="AI788" s="91"/>
      <c r="AJ788" s="92"/>
      <c r="AK788" s="586"/>
      <c r="AL788" s="587"/>
      <c r="AM788" s="43"/>
      <c r="AN788" s="3" t="s">
        <v>3</v>
      </c>
      <c r="AO788" s="12" t="s">
        <v>1</v>
      </c>
      <c r="AP788" s="13"/>
      <c r="AQ788" s="14"/>
      <c r="AR788" s="15" t="s">
        <v>4</v>
      </c>
      <c r="AS788" s="13"/>
      <c r="AT788" s="14"/>
      <c r="AU788" s="15" t="s">
        <v>7</v>
      </c>
      <c r="AV788" s="13"/>
      <c r="AW788" s="14"/>
      <c r="AX788" s="15" t="s">
        <v>96</v>
      </c>
      <c r="AY788" s="13"/>
      <c r="AZ788" s="14"/>
      <c r="BA788" s="15" t="s">
        <v>97</v>
      </c>
      <c r="BB788" s="13"/>
      <c r="BC788" s="14"/>
      <c r="BD788" s="15" t="s">
        <v>98</v>
      </c>
      <c r="BE788" s="13"/>
      <c r="BF788" s="14"/>
      <c r="BG788" s="15" t="s">
        <v>99</v>
      </c>
      <c r="BH788" s="13"/>
      <c r="BI788" s="14"/>
      <c r="BJ788" s="15" t="s">
        <v>100</v>
      </c>
      <c r="BK788" s="13"/>
      <c r="BL788" s="14"/>
      <c r="BM788" s="15" t="s">
        <v>54</v>
      </c>
      <c r="BN788" s="13"/>
      <c r="BO788" s="14"/>
      <c r="BP788" s="15" t="s">
        <v>34</v>
      </c>
      <c r="BQ788" s="516" t="s">
        <v>6</v>
      </c>
      <c r="BR788" s="516" t="s">
        <v>6</v>
      </c>
      <c r="BS788" s="516"/>
      <c r="BT788" s="32"/>
      <c r="BU788" s="33"/>
      <c r="BV788" s="34"/>
      <c r="BW788" s="32"/>
      <c r="BX788" s="33"/>
      <c r="BY788" s="34"/>
      <c r="BZ788" s="35"/>
      <c r="CA788" s="24"/>
      <c r="CB788" s="36"/>
      <c r="CC788" s="33"/>
      <c r="CD788" s="37"/>
      <c r="CE788" s="36"/>
      <c r="CF788" s="38"/>
      <c r="CG788" s="39"/>
      <c r="CH788" s="457"/>
      <c r="CI788" s="23" t="s">
        <v>836</v>
      </c>
    </row>
    <row r="789" spans="1:87" ht="16.8" thickTop="1" thickBot="1" x14ac:dyDescent="0.35">
      <c r="A789" s="505" t="str">
        <f>IF(COUNTIF(B790:B792,"x")&gt;0,"x","")</f>
        <v/>
      </c>
      <c r="B789" s="57"/>
      <c r="C789" s="510" t="str">
        <f>A789</f>
        <v/>
      </c>
      <c r="D789" s="66">
        <f>ROWS(D790:D792)-1</f>
        <v>2</v>
      </c>
      <c r="E789" s="58" t="s">
        <v>2047</v>
      </c>
      <c r="F789" s="59"/>
      <c r="G789" s="301"/>
      <c r="H789" s="6"/>
      <c r="I789" s="18"/>
      <c r="J789" s="18"/>
      <c r="K789" s="18"/>
      <c r="L789" s="18"/>
      <c r="M789" s="18"/>
      <c r="N789" s="46"/>
      <c r="O789" s="60" t="s">
        <v>2048</v>
      </c>
      <c r="P789" s="61" t="s">
        <v>3321</v>
      </c>
      <c r="Q789" s="143"/>
      <c r="R789" s="63" t="str">
        <f>IF(COUNTIF(Q790:Q792,"?")&gt;0,"?",IF(AND(S789="◄",T789="►"),"◄►",IF(S789="◄","◄",IF(T789="►","►",""))))</f>
        <v>◄</v>
      </c>
      <c r="S789" s="64" t="str">
        <f>IF(SUM(S790:S792)+1=ROWS(S790:S792)-COUNTIF(S790:S792,"-"),"","◄")</f>
        <v>◄</v>
      </c>
      <c r="T789" s="65" t="str">
        <f>IF(SUM(T790:T792)&gt;0,"►","")</f>
        <v/>
      </c>
      <c r="U789" s="146"/>
      <c r="V789" s="63" t="str">
        <f>IF(COUNTIF(U790:U792,"?")&gt;0,"?",IF(AND(W789="◄",X789="►"),"◄►",IF(W789="◄","◄",IF(X789="►","►",""))))</f>
        <v>◄</v>
      </c>
      <c r="W789" s="64" t="str">
        <f>IF(SUM(W790:W792)+1=ROWS(W790:W792)-COUNTIF(W790:W792,"-"),"","◄")</f>
        <v>◄</v>
      </c>
      <c r="X789" s="65" t="str">
        <f>IF(SUM(X790:X792)&gt;0,"►","")</f>
        <v/>
      </c>
      <c r="Y789" s="66">
        <f>ROWS(Y790:Y792)-1</f>
        <v>2</v>
      </c>
      <c r="Z789" s="67">
        <f>SUM(Z790:Z792)-Z792</f>
        <v>0</v>
      </c>
      <c r="AA789" s="68" t="s">
        <v>840</v>
      </c>
      <c r="AB789" s="69"/>
      <c r="AC789" s="67">
        <f>SUM(AC790:AC792)-AC792</f>
        <v>0</v>
      </c>
      <c r="AD789" s="68" t="s">
        <v>840</v>
      </c>
      <c r="AE789" s="69"/>
      <c r="AF789" s="70" t="str">
        <f>IF(AG789="◄","◄",IF(AG789="ok","►",""))</f>
        <v>◄</v>
      </c>
      <c r="AG789" s="71" t="str">
        <f>IF(AG790&gt;0,"OK","◄")</f>
        <v>◄</v>
      </c>
      <c r="AH789" s="62" t="str">
        <f>IF(AND(AI789="◄",AJ789="►"),"◄?►",IF(AI789="◄","◄",IF(AJ789="►","►","")))</f>
        <v>◄</v>
      </c>
      <c r="AI789" s="64" t="str">
        <f>IF(AI790&gt;0,"","◄")</f>
        <v>◄</v>
      </c>
      <c r="AJ789" s="65" t="str">
        <f>IF(SUM(AJ790:AJ790)&gt;0,"►","")</f>
        <v/>
      </c>
      <c r="AK789" s="570">
        <f>G790</f>
        <v>24578</v>
      </c>
      <c r="AL789" s="572" t="str">
        <f>P789</f>
        <v xml:space="preserve"> ▬ folder Nr. 6 / 67 ▬</v>
      </c>
      <c r="AM789" s="43"/>
      <c r="AN789" s="1" t="str">
        <f>IF(AO789="","",IF(COUNTIF(AN790,"ok"),"","◄"))</f>
        <v>◄</v>
      </c>
      <c r="AO789" s="9" t="str">
        <f>IF(COUNTIF(AP789:BR789,"◄")&gt;0,"◄","")</f>
        <v>◄</v>
      </c>
      <c r="AP789" s="563" t="str">
        <f>IF(AP790="-","",IF(AP790&gt;0,"","◄"))</f>
        <v>◄</v>
      </c>
      <c r="AQ789" s="564"/>
      <c r="AR789" s="517">
        <f>IF(ISNONTEXT(AR790)=TRUE,"_",1)</f>
        <v>1</v>
      </c>
      <c r="AS789" s="563" t="str">
        <f>IF(AS790="-","",IF(AS790&gt;0,"","◄"))</f>
        <v>◄</v>
      </c>
      <c r="AT789" s="564"/>
      <c r="AU789" s="517">
        <f>IF(ISNONTEXT(AU790)=TRUE,"_",AR789+1)</f>
        <v>2</v>
      </c>
      <c r="AV789" s="563" t="str">
        <f>IF(AV790="-","",IF(AV790&gt;0,"","◄"))</f>
        <v>◄</v>
      </c>
      <c r="AW789" s="564"/>
      <c r="AX789" s="517">
        <f>IF(ISNONTEXT(AX790)=TRUE,"_",AU789+1)</f>
        <v>3</v>
      </c>
      <c r="AY789" s="563" t="str">
        <f>IF(AY790="-","",IF(AY790&gt;0,"","◄"))</f>
        <v/>
      </c>
      <c r="AZ789" s="564"/>
      <c r="BA789" s="517" t="str">
        <f>IF(ISNONTEXT(BA790)=TRUE,"_",AX789+1)</f>
        <v>_</v>
      </c>
      <c r="BB789" s="563" t="str">
        <f>IF(BB790="-","",IF(BB790&gt;0,"","◄"))</f>
        <v/>
      </c>
      <c r="BC789" s="564"/>
      <c r="BD789" s="517" t="str">
        <f>IF(ISNONTEXT(BD790)=TRUE,"_",BA789+1)</f>
        <v>_</v>
      </c>
      <c r="BE789" s="563" t="str">
        <f>IF(BE790="-","",IF(BE790&gt;0,"","◄"))</f>
        <v/>
      </c>
      <c r="BF789" s="564"/>
      <c r="BG789" s="517" t="str">
        <f>IF(ISNONTEXT(BG790)=TRUE,"_",BD789+1)</f>
        <v>_</v>
      </c>
      <c r="BH789" s="563" t="str">
        <f>IF(BH790="-","",IF(BH790&gt;0,"","◄"))</f>
        <v/>
      </c>
      <c r="BI789" s="564"/>
      <c r="BJ789" s="517" t="str">
        <f>IF(ISNONTEXT(BJ790)=TRUE,"_",BG789+1)</f>
        <v>_</v>
      </c>
      <c r="BK789" s="563" t="str">
        <f>IF(BK790="-","",IF(BK790&gt;0,"","◄"))</f>
        <v/>
      </c>
      <c r="BL789" s="564"/>
      <c r="BM789" s="517" t="str">
        <f>IF(ISNONTEXT(BM790)=TRUE,"_",BJ789+1)</f>
        <v>_</v>
      </c>
      <c r="BN789" s="563" t="str">
        <f>IF(BN790="-","",IF(BN790&gt;0,"","◄"))</f>
        <v/>
      </c>
      <c r="BO789" s="564"/>
      <c r="BP789" s="517" t="str">
        <f>IF(ISNONTEXT(BP790)=TRUE,"_",BM789+1)</f>
        <v>_</v>
      </c>
      <c r="BQ789" s="563" t="str">
        <f>IF(BQ790="-","",IF(BQ790&gt;0,"","◄"))</f>
        <v/>
      </c>
      <c r="BR789" s="564"/>
      <c r="BS789" s="517" t="str">
        <f>IF(ISNONTEXT(BS790)=TRUE,"_",BP789+1)</f>
        <v>_</v>
      </c>
      <c r="BT789" s="563" t="str">
        <f>IF(BT790="-","",IF(BT790&gt;0,"","◄"))</f>
        <v>◄</v>
      </c>
      <c r="BU789" s="564"/>
      <c r="BV789" s="517" t="str">
        <f>IF(ISNONTEXT(BV790)=TRUE,"_",1)</f>
        <v>_</v>
      </c>
      <c r="BW789" s="563" t="str">
        <f>IF(BW790="-","",IF(BW790&gt;0,"","◄"))</f>
        <v>◄</v>
      </c>
      <c r="BX789" s="564"/>
      <c r="BY789" s="517" t="str">
        <f>IF(ISNONTEXT(BY790)=TRUE,"_",BV789+1)</f>
        <v>_</v>
      </c>
      <c r="BZ789" s="26"/>
      <c r="CA789" s="24"/>
      <c r="CB789" s="25" t="str">
        <f>IF(CB790&gt;0,"►","")</f>
        <v/>
      </c>
      <c r="CC789" s="25" t="str">
        <f>IF(CC790&gt;0,"►","")</f>
        <v/>
      </c>
      <c r="CD789" s="517" t="str">
        <f>IF(ISNONTEXT(CD790)=TRUE,"_",1)</f>
        <v>_</v>
      </c>
      <c r="CE789" s="25" t="str">
        <f>IF(CE790&gt;0,"►","")</f>
        <v/>
      </c>
      <c r="CF789" s="25" t="str">
        <f>IF(CF790&gt;0,"►","")</f>
        <v/>
      </c>
      <c r="CG789" s="517" t="str">
        <f>IF(ISNONTEXT(CG790)=TRUE,"_",CD789+1)</f>
        <v>_</v>
      </c>
      <c r="CH789" s="66">
        <f>ROWS(CH790:CH792)-1</f>
        <v>2</v>
      </c>
      <c r="CI789" s="23" t="s">
        <v>836</v>
      </c>
    </row>
    <row r="790" spans="1:87" ht="15" thickBot="1" x14ac:dyDescent="0.35">
      <c r="A790" s="502"/>
      <c r="B790" s="117"/>
      <c r="C790" s="156">
        <f>B790</f>
        <v>0</v>
      </c>
      <c r="D790" s="457"/>
      <c r="E790" s="73"/>
      <c r="F790" s="74" t="s">
        <v>2049</v>
      </c>
      <c r="G790" s="300">
        <v>24578</v>
      </c>
      <c r="H790" s="76">
        <v>10</v>
      </c>
      <c r="I790" s="79"/>
      <c r="J790" s="79"/>
      <c r="K790" s="79"/>
      <c r="L790" s="79"/>
      <c r="M790" s="79"/>
      <c r="N790" s="80" t="s">
        <v>2050</v>
      </c>
      <c r="O790" s="81"/>
      <c r="P790" s="82"/>
      <c r="Q790" s="83" t="str">
        <f>IF(R790="?","?","")</f>
        <v/>
      </c>
      <c r="R790" s="83" t="str">
        <f>IF(AND(S790="",T790&gt;0),"?",IF(S790="","◄",IF(T790&gt;=1,"►","")))</f>
        <v>◄</v>
      </c>
      <c r="S790" s="84"/>
      <c r="T790" s="85"/>
      <c r="U790" s="83" t="str">
        <f>IF(V790="?","?","")</f>
        <v/>
      </c>
      <c r="V790" s="83" t="str">
        <f>IF(AND(W790="",X790&gt;0),"?",IF(W790="","◄",IF(X790&gt;=1,"►","")))</f>
        <v>◄</v>
      </c>
      <c r="W790" s="86"/>
      <c r="X790" s="85"/>
      <c r="Y790" s="457"/>
      <c r="Z790" s="87"/>
      <c r="AA790" s="521">
        <f>(S790*Z790)</f>
        <v>0</v>
      </c>
      <c r="AB790" s="520">
        <f>(T790*AA790)</f>
        <v>0</v>
      </c>
      <c r="AC790" s="88"/>
      <c r="AD790" s="519">
        <f>(W790*AC790)</f>
        <v>0</v>
      </c>
      <c r="AE790" s="518">
        <f>(X790*AD790)</f>
        <v>0</v>
      </c>
      <c r="AF790" s="89" t="str">
        <f>IF(AG790&gt;0,"ok","◄")</f>
        <v>◄</v>
      </c>
      <c r="AG790" s="90"/>
      <c r="AH790" s="89" t="str">
        <f>IF(AND(AI790="",AJ790&gt;0),"?",IF(AI790="","◄",IF(AJ790&gt;=1,"►","")))</f>
        <v>◄</v>
      </c>
      <c r="AI790" s="91"/>
      <c r="AJ790" s="92"/>
      <c r="AK790" s="586"/>
      <c r="AL790" s="587"/>
      <c r="AM790" s="43"/>
      <c r="AN790" s="3" t="s">
        <v>3</v>
      </c>
      <c r="AO790" s="12" t="s">
        <v>1</v>
      </c>
      <c r="AP790" s="13"/>
      <c r="AQ790" s="14"/>
      <c r="AR790" s="15" t="s">
        <v>4</v>
      </c>
      <c r="AS790" s="13"/>
      <c r="AT790" s="14"/>
      <c r="AU790" s="15" t="s">
        <v>101</v>
      </c>
      <c r="AV790" s="13"/>
      <c r="AW790" s="14"/>
      <c r="AX790" s="15" t="s">
        <v>102</v>
      </c>
      <c r="AY790" s="516" t="s">
        <v>6</v>
      </c>
      <c r="AZ790" s="516" t="s">
        <v>6</v>
      </c>
      <c r="BA790" s="516"/>
      <c r="BB790" s="516" t="s">
        <v>6</v>
      </c>
      <c r="BC790" s="516" t="s">
        <v>6</v>
      </c>
      <c r="BD790" s="516"/>
      <c r="BE790" s="516" t="s">
        <v>6</v>
      </c>
      <c r="BF790" s="516" t="s">
        <v>6</v>
      </c>
      <c r="BG790" s="516"/>
      <c r="BH790" s="516" t="s">
        <v>6</v>
      </c>
      <c r="BI790" s="516" t="s">
        <v>6</v>
      </c>
      <c r="BJ790" s="516"/>
      <c r="BK790" s="516" t="s">
        <v>6</v>
      </c>
      <c r="BL790" s="516" t="s">
        <v>6</v>
      </c>
      <c r="BM790" s="516"/>
      <c r="BN790" s="516" t="s">
        <v>6</v>
      </c>
      <c r="BO790" s="516" t="s">
        <v>6</v>
      </c>
      <c r="BP790" s="516"/>
      <c r="BQ790" s="516" t="s">
        <v>6</v>
      </c>
      <c r="BR790" s="516" t="s">
        <v>6</v>
      </c>
      <c r="BS790" s="516"/>
      <c r="BT790" s="32"/>
      <c r="BU790" s="33"/>
      <c r="BV790" s="34"/>
      <c r="BW790" s="32"/>
      <c r="BX790" s="33"/>
      <c r="BY790" s="34"/>
      <c r="BZ790" s="35"/>
      <c r="CA790" s="24"/>
      <c r="CB790" s="36"/>
      <c r="CC790" s="33"/>
      <c r="CD790" s="37"/>
      <c r="CE790" s="36"/>
      <c r="CF790" s="38"/>
      <c r="CG790" s="39"/>
      <c r="CH790" s="457"/>
      <c r="CI790" s="23" t="s">
        <v>836</v>
      </c>
    </row>
    <row r="791" spans="1:87" ht="15.6" thickTop="1" thickBot="1" x14ac:dyDescent="0.35">
      <c r="A791" s="502"/>
      <c r="B791" s="117"/>
      <c r="C791" s="156">
        <f>B791</f>
        <v>0</v>
      </c>
      <c r="D791" s="457"/>
      <c r="E791" s="132" t="s">
        <v>1084</v>
      </c>
      <c r="F791" s="125">
        <v>49</v>
      </c>
      <c r="G791" s="441">
        <v>1967</v>
      </c>
      <c r="H791" s="76">
        <v>10</v>
      </c>
      <c r="I791" s="79"/>
      <c r="J791" s="79"/>
      <c r="K791" s="79"/>
      <c r="L791" s="79"/>
      <c r="M791" s="79"/>
      <c r="N791" s="113" t="s">
        <v>1875</v>
      </c>
      <c r="O791" s="81"/>
      <c r="P791" s="82"/>
      <c r="Q791" s="83" t="str">
        <f>IF(R791="?","?","")</f>
        <v/>
      </c>
      <c r="R791" s="83" t="str">
        <f>IF(AND(S791="",T791&gt;0),"?",IF(S791="","◄",IF(T791&gt;=1,"►","")))</f>
        <v>◄</v>
      </c>
      <c r="S791" s="84"/>
      <c r="T791" s="85"/>
      <c r="U791" s="83" t="str">
        <f>IF(V791="?","?","")</f>
        <v/>
      </c>
      <c r="V791" s="83" t="str">
        <f>IF(AND(W791="",X791&gt;0),"?",IF(W791="","◄",IF(X791&gt;=1,"►","")))</f>
        <v>◄</v>
      </c>
      <c r="W791" s="86"/>
      <c r="X791" s="85"/>
      <c r="Y791" s="457"/>
      <c r="Z791" s="87"/>
      <c r="AA791" s="521">
        <f>(S791*Z791)</f>
        <v>0</v>
      </c>
      <c r="AB791" s="520">
        <f>(T791*AA791)</f>
        <v>0</v>
      </c>
      <c r="AC791" s="88"/>
      <c r="AD791" s="519">
        <f>(W791*AC791)</f>
        <v>0</v>
      </c>
      <c r="AE791" s="518">
        <f>(X791*AD791)</f>
        <v>0</v>
      </c>
      <c r="AF791" s="44"/>
      <c r="AG791" s="45"/>
      <c r="AH791" s="44"/>
      <c r="AI791" s="45"/>
      <c r="AJ791" s="45"/>
      <c r="AK791" s="45"/>
      <c r="AL791" s="45"/>
      <c r="AM791" s="43"/>
      <c r="AN791" s="27" t="s">
        <v>6</v>
      </c>
      <c r="AO791" s="27" t="s">
        <v>6</v>
      </c>
      <c r="AP791" s="516"/>
      <c r="AQ791" s="516"/>
      <c r="AR791" s="516"/>
      <c r="AS791" s="516" t="s">
        <v>6</v>
      </c>
      <c r="AT791" s="516" t="s">
        <v>6</v>
      </c>
      <c r="AU791" s="516"/>
      <c r="AV791" s="516" t="s">
        <v>6</v>
      </c>
      <c r="AW791" s="516" t="s">
        <v>6</v>
      </c>
      <c r="AX791" s="516"/>
      <c r="AY791" s="516" t="s">
        <v>6</v>
      </c>
      <c r="AZ791" s="516" t="s">
        <v>6</v>
      </c>
      <c r="BA791" s="516"/>
      <c r="BB791" s="516" t="s">
        <v>6</v>
      </c>
      <c r="BC791" s="516" t="s">
        <v>6</v>
      </c>
      <c r="BD791" s="516"/>
      <c r="BE791" s="516" t="s">
        <v>6</v>
      </c>
      <c r="BF791" s="516" t="s">
        <v>6</v>
      </c>
      <c r="BG791" s="516"/>
      <c r="BH791" s="516" t="s">
        <v>6</v>
      </c>
      <c r="BI791" s="516" t="s">
        <v>6</v>
      </c>
      <c r="BJ791" s="516"/>
      <c r="BK791" s="516" t="s">
        <v>6</v>
      </c>
      <c r="BL791" s="516" t="s">
        <v>6</v>
      </c>
      <c r="BM791" s="516"/>
      <c r="BN791" s="516" t="s">
        <v>6</v>
      </c>
      <c r="BO791" s="516" t="s">
        <v>6</v>
      </c>
      <c r="BP791" s="516"/>
      <c r="BQ791" s="516" t="s">
        <v>6</v>
      </c>
      <c r="BR791" s="516" t="s">
        <v>6</v>
      </c>
      <c r="BS791" s="516"/>
      <c r="BT791" s="516"/>
      <c r="BU791" s="516"/>
      <c r="BV791" s="516"/>
      <c r="BW791" s="516"/>
      <c r="BX791" s="516"/>
      <c r="BY791" s="516"/>
      <c r="BZ791" s="28"/>
      <c r="CA791" s="24"/>
      <c r="CB791" s="29"/>
      <c r="CC791" s="29"/>
      <c r="CD791" s="30"/>
      <c r="CE791" s="29"/>
      <c r="CF791" s="29"/>
      <c r="CG791" s="31"/>
      <c r="CH791" s="457"/>
      <c r="CI791" s="23" t="s">
        <v>836</v>
      </c>
    </row>
    <row r="792" spans="1:87" ht="16.8" thickTop="1" thickBot="1" x14ac:dyDescent="0.35">
      <c r="A792" s="505" t="str">
        <f>IF(COUNTIF(B793:B796,"x")&gt;0,"x","")</f>
        <v/>
      </c>
      <c r="B792" s="57"/>
      <c r="C792" s="510" t="str">
        <f>A792</f>
        <v/>
      </c>
      <c r="D792" s="66">
        <f>ROWS(D793:D796)-1</f>
        <v>3</v>
      </c>
      <c r="E792" s="58" t="s">
        <v>2051</v>
      </c>
      <c r="F792" s="59"/>
      <c r="G792" s="301"/>
      <c r="H792" s="6"/>
      <c r="I792" s="18"/>
      <c r="J792" s="18"/>
      <c r="K792" s="18"/>
      <c r="L792" s="18"/>
      <c r="M792" s="18"/>
      <c r="N792" s="46"/>
      <c r="O792" s="198" t="s">
        <v>2052</v>
      </c>
      <c r="P792" s="61" t="s">
        <v>3322</v>
      </c>
      <c r="Q792" s="143"/>
      <c r="R792" s="63" t="str">
        <f>IF(COUNTIF(Q793:Q796,"?")&gt;0,"?",IF(AND(S792="◄",T792="►"),"◄►",IF(S792="◄","◄",IF(T792="►","►",""))))</f>
        <v>◄</v>
      </c>
      <c r="S792" s="64" t="str">
        <f>IF(SUM(S793:S796)+1=ROWS(S793:S796)-COUNTIF(S793:S796,"-"),"","◄")</f>
        <v>◄</v>
      </c>
      <c r="T792" s="65" t="str">
        <f>IF(SUM(T793:T796)&gt;0,"►","")</f>
        <v/>
      </c>
      <c r="U792" s="146"/>
      <c r="V792" s="63" t="str">
        <f>IF(COUNTIF(U793:U796,"?")&gt;0,"?",IF(AND(W792="◄",X792="►"),"◄►",IF(W792="◄","◄",IF(X792="►","►",""))))</f>
        <v>◄</v>
      </c>
      <c r="W792" s="64" t="str">
        <f>IF(SUM(W793:W796)+1=ROWS(W793:W796)-COUNTIF(W793:W796,"-"),"","◄")</f>
        <v>◄</v>
      </c>
      <c r="X792" s="65" t="str">
        <f>IF(SUM(X793:X796)&gt;0,"►","")</f>
        <v/>
      </c>
      <c r="Y792" s="66">
        <f>ROWS(Y793:Y796)-1</f>
        <v>3</v>
      </c>
      <c r="Z792" s="67">
        <f>SUM(Z793:Z796)-Z796</f>
        <v>0</v>
      </c>
      <c r="AA792" s="68" t="s">
        <v>840</v>
      </c>
      <c r="AB792" s="69"/>
      <c r="AC792" s="67">
        <f>SUM(AC793:AC796)-AC796</f>
        <v>0</v>
      </c>
      <c r="AD792" s="68" t="s">
        <v>840</v>
      </c>
      <c r="AE792" s="69"/>
      <c r="AF792" s="70" t="str">
        <f>IF(AG792="◄","◄",IF(AG792="ok","►",""))</f>
        <v>◄</v>
      </c>
      <c r="AG792" s="71" t="str">
        <f>IF(AG793&gt;0,"OK","◄")</f>
        <v>◄</v>
      </c>
      <c r="AH792" s="62" t="str">
        <f>IF(AND(AI792="◄",AJ792="►"),"◄?►",IF(AI792="◄","◄",IF(AJ792="►","►","")))</f>
        <v>◄</v>
      </c>
      <c r="AI792" s="64" t="str">
        <f>IF(AI793&gt;0,"","◄")</f>
        <v>◄</v>
      </c>
      <c r="AJ792" s="65" t="str">
        <f>IF(SUM(AJ793:AJ793)&gt;0,"►","")</f>
        <v/>
      </c>
      <c r="AK792" s="570">
        <f>G793</f>
        <v>24578</v>
      </c>
      <c r="AL792" s="572" t="str">
        <f>P792</f>
        <v xml:space="preserve"> ▬ folder Nr. 8 / 67 ▬</v>
      </c>
      <c r="AM792" s="43"/>
      <c r="AN792" s="1" t="str">
        <f>IF(AO792="","",IF(COUNTIF(AN793,"ok"),"","◄"))</f>
        <v>◄</v>
      </c>
      <c r="AO792" s="9" t="str">
        <f>IF(COUNTIF(AP792:BR792,"◄")&gt;0,"◄","")</f>
        <v>◄</v>
      </c>
      <c r="AP792" s="563" t="str">
        <f>IF(AP793="-","",IF(AP793&gt;0,"","◄"))</f>
        <v>◄</v>
      </c>
      <c r="AQ792" s="564"/>
      <c r="AR792" s="517">
        <f>IF(ISNONTEXT(AR793)=TRUE,"_",1)</f>
        <v>1</v>
      </c>
      <c r="AS792" s="563" t="str">
        <f>IF(AS793="-","",IF(AS793&gt;0,"","◄"))</f>
        <v/>
      </c>
      <c r="AT792" s="564"/>
      <c r="AU792" s="517" t="str">
        <f>IF(ISNONTEXT(AU793)=TRUE,"_",AR792+1)</f>
        <v>_</v>
      </c>
      <c r="AV792" s="563" t="str">
        <f>IF(AV793="-","",IF(AV793&gt;0,"","◄"))</f>
        <v/>
      </c>
      <c r="AW792" s="564"/>
      <c r="AX792" s="517" t="str">
        <f>IF(ISNONTEXT(AX793)=TRUE,"_",AU792+1)</f>
        <v>_</v>
      </c>
      <c r="AY792" s="563" t="str">
        <f>IF(AY793="-","",IF(AY793&gt;0,"","◄"))</f>
        <v/>
      </c>
      <c r="AZ792" s="564"/>
      <c r="BA792" s="517" t="str">
        <f>IF(ISNONTEXT(BA793)=TRUE,"_",AX792+1)</f>
        <v>_</v>
      </c>
      <c r="BB792" s="563" t="str">
        <f>IF(BB793="-","",IF(BB793&gt;0,"","◄"))</f>
        <v/>
      </c>
      <c r="BC792" s="564"/>
      <c r="BD792" s="517" t="str">
        <f>IF(ISNONTEXT(BD793)=TRUE,"_",BA792+1)</f>
        <v>_</v>
      </c>
      <c r="BE792" s="563" t="str">
        <f>IF(BE793="-","",IF(BE793&gt;0,"","◄"))</f>
        <v/>
      </c>
      <c r="BF792" s="564"/>
      <c r="BG792" s="517" t="str">
        <f>IF(ISNONTEXT(BG793)=TRUE,"_",BD792+1)</f>
        <v>_</v>
      </c>
      <c r="BH792" s="563" t="str">
        <f>IF(BH793="-","",IF(BH793&gt;0,"","◄"))</f>
        <v/>
      </c>
      <c r="BI792" s="564"/>
      <c r="BJ792" s="517" t="str">
        <f>IF(ISNONTEXT(BJ793)=TRUE,"_",BG792+1)</f>
        <v>_</v>
      </c>
      <c r="BK792" s="563" t="str">
        <f>IF(BK793="-","",IF(BK793&gt;0,"","◄"))</f>
        <v/>
      </c>
      <c r="BL792" s="564"/>
      <c r="BM792" s="517" t="str">
        <f>IF(ISNONTEXT(BM793)=TRUE,"_",BJ792+1)</f>
        <v>_</v>
      </c>
      <c r="BN792" s="563" t="str">
        <f>IF(BN793="-","",IF(BN793&gt;0,"","◄"))</f>
        <v/>
      </c>
      <c r="BO792" s="564"/>
      <c r="BP792" s="517" t="str">
        <f>IF(ISNONTEXT(BP793)=TRUE,"_",BM792+1)</f>
        <v>_</v>
      </c>
      <c r="BQ792" s="563" t="str">
        <f>IF(BQ793="-","",IF(BQ793&gt;0,"","◄"))</f>
        <v/>
      </c>
      <c r="BR792" s="564"/>
      <c r="BS792" s="517" t="str">
        <f>IF(ISNONTEXT(BS793)=TRUE,"_",BP792+1)</f>
        <v>_</v>
      </c>
      <c r="BT792" s="563" t="str">
        <f>IF(BT793="-","",IF(BT793&gt;0,"","◄"))</f>
        <v>◄</v>
      </c>
      <c r="BU792" s="564"/>
      <c r="BV792" s="517" t="str">
        <f>IF(ISNONTEXT(BV793)=TRUE,"_",1)</f>
        <v>_</v>
      </c>
      <c r="BW792" s="563" t="str">
        <f>IF(BW793="-","",IF(BW793&gt;0,"","◄"))</f>
        <v>◄</v>
      </c>
      <c r="BX792" s="564"/>
      <c r="BY792" s="517" t="str">
        <f>IF(ISNONTEXT(BY793)=TRUE,"_",BV792+1)</f>
        <v>_</v>
      </c>
      <c r="BZ792" s="26"/>
      <c r="CA792" s="24"/>
      <c r="CB792" s="25" t="str">
        <f>IF(CB793&gt;0,"►","")</f>
        <v/>
      </c>
      <c r="CC792" s="25" t="str">
        <f>IF(CC793&gt;0,"►","")</f>
        <v/>
      </c>
      <c r="CD792" s="517" t="str">
        <f>IF(ISNONTEXT(CD793)=TRUE,"_",1)</f>
        <v>_</v>
      </c>
      <c r="CE792" s="25" t="str">
        <f>IF(CE793&gt;0,"►","")</f>
        <v/>
      </c>
      <c r="CF792" s="25" t="str">
        <f>IF(CF793&gt;0,"►","")</f>
        <v/>
      </c>
      <c r="CG792" s="517" t="str">
        <f>IF(ISNONTEXT(CG793)=TRUE,"_",CD792+1)</f>
        <v>_</v>
      </c>
      <c r="CH792" s="66">
        <f>ROWS(CH793:CH796)-1</f>
        <v>3</v>
      </c>
      <c r="CI792" s="23" t="s">
        <v>836</v>
      </c>
    </row>
    <row r="793" spans="1:87" ht="15" thickBot="1" x14ac:dyDescent="0.35">
      <c r="A793" s="502"/>
      <c r="B793" s="117"/>
      <c r="C793" s="156">
        <f>B793</f>
        <v>0</v>
      </c>
      <c r="D793" s="457"/>
      <c r="E793" s="73"/>
      <c r="F793" s="74" t="s">
        <v>2053</v>
      </c>
      <c r="G793" s="300">
        <v>24578</v>
      </c>
      <c r="H793" s="76">
        <v>3</v>
      </c>
      <c r="I793" s="79"/>
      <c r="J793" s="79"/>
      <c r="K793" s="79"/>
      <c r="L793" s="79"/>
      <c r="M793" s="79"/>
      <c r="N793" s="80" t="s">
        <v>2054</v>
      </c>
      <c r="O793" s="81"/>
      <c r="P793" s="82"/>
      <c r="Q793" s="83" t="str">
        <f>IF(R793="?","?","")</f>
        <v/>
      </c>
      <c r="R793" s="83" t="str">
        <f>IF(AND(S793="",T793&gt;0),"?",IF(S793="","◄",IF(T793&gt;=1,"►","")))</f>
        <v>◄</v>
      </c>
      <c r="S793" s="84"/>
      <c r="T793" s="85"/>
      <c r="U793" s="83" t="str">
        <f>IF(V793="?","?","")</f>
        <v/>
      </c>
      <c r="V793" s="83" t="str">
        <f>IF(AND(W793="",X793&gt;0),"?",IF(W793="","◄",IF(X793&gt;=1,"►","")))</f>
        <v>◄</v>
      </c>
      <c r="W793" s="86"/>
      <c r="X793" s="85"/>
      <c r="Y793" s="457"/>
      <c r="Z793" s="87"/>
      <c r="AA793" s="521">
        <f t="shared" ref="AA793:AB795" si="365">(S793*Z793)</f>
        <v>0</v>
      </c>
      <c r="AB793" s="520">
        <f t="shared" si="365"/>
        <v>0</v>
      </c>
      <c r="AC793" s="88"/>
      <c r="AD793" s="519">
        <f t="shared" ref="AD793:AE795" si="366">(W793*AC793)</f>
        <v>0</v>
      </c>
      <c r="AE793" s="518">
        <f t="shared" si="366"/>
        <v>0</v>
      </c>
      <c r="AF793" s="89" t="str">
        <f>IF(AG793&gt;0,"ok","◄")</f>
        <v>◄</v>
      </c>
      <c r="AG793" s="90"/>
      <c r="AH793" s="89" t="str">
        <f>IF(AND(AI793="",AJ793&gt;0),"?",IF(AI793="","◄",IF(AJ793&gt;=1,"►","")))</f>
        <v>◄</v>
      </c>
      <c r="AI793" s="91"/>
      <c r="AJ793" s="92"/>
      <c r="AK793" s="586"/>
      <c r="AL793" s="587"/>
      <c r="AM793" s="43"/>
      <c r="AN793" s="3" t="s">
        <v>3</v>
      </c>
      <c r="AO793" s="12" t="s">
        <v>1</v>
      </c>
      <c r="AP793" s="13"/>
      <c r="AQ793" s="14"/>
      <c r="AR793" s="15" t="s">
        <v>56</v>
      </c>
      <c r="AS793" s="516" t="s">
        <v>6</v>
      </c>
      <c r="AT793" s="516" t="s">
        <v>6</v>
      </c>
      <c r="AU793" s="516"/>
      <c r="AV793" s="516" t="s">
        <v>6</v>
      </c>
      <c r="AW793" s="516" t="s">
        <v>6</v>
      </c>
      <c r="AX793" s="516"/>
      <c r="AY793" s="516" t="s">
        <v>6</v>
      </c>
      <c r="AZ793" s="516" t="s">
        <v>6</v>
      </c>
      <c r="BA793" s="516"/>
      <c r="BB793" s="516" t="s">
        <v>6</v>
      </c>
      <c r="BC793" s="516" t="s">
        <v>6</v>
      </c>
      <c r="BD793" s="516"/>
      <c r="BE793" s="516" t="s">
        <v>6</v>
      </c>
      <c r="BF793" s="516" t="s">
        <v>6</v>
      </c>
      <c r="BG793" s="516"/>
      <c r="BH793" s="516" t="s">
        <v>6</v>
      </c>
      <c r="BI793" s="516" t="s">
        <v>6</v>
      </c>
      <c r="BJ793" s="516"/>
      <c r="BK793" s="516" t="s">
        <v>6</v>
      </c>
      <c r="BL793" s="516" t="s">
        <v>6</v>
      </c>
      <c r="BM793" s="516"/>
      <c r="BN793" s="516" t="s">
        <v>6</v>
      </c>
      <c r="BO793" s="516" t="s">
        <v>6</v>
      </c>
      <c r="BP793" s="516"/>
      <c r="BQ793" s="516" t="s">
        <v>6</v>
      </c>
      <c r="BR793" s="516" t="s">
        <v>6</v>
      </c>
      <c r="BS793" s="516"/>
      <c r="BT793" s="32"/>
      <c r="BU793" s="33"/>
      <c r="BV793" s="34"/>
      <c r="BW793" s="32"/>
      <c r="BX793" s="33"/>
      <c r="BY793" s="34"/>
      <c r="BZ793" s="35"/>
      <c r="CA793" s="24"/>
      <c r="CB793" s="36"/>
      <c r="CC793" s="33"/>
      <c r="CD793" s="37"/>
      <c r="CE793" s="36"/>
      <c r="CF793" s="38"/>
      <c r="CG793" s="39"/>
      <c r="CH793" s="457"/>
      <c r="CI793" s="23" t="s">
        <v>836</v>
      </c>
    </row>
    <row r="794" spans="1:87" ht="15.6" thickTop="1" thickBot="1" x14ac:dyDescent="0.35">
      <c r="A794" s="502"/>
      <c r="B794" s="117"/>
      <c r="C794" s="156">
        <f>B794</f>
        <v>0</v>
      </c>
      <c r="D794" s="457"/>
      <c r="E794" s="73"/>
      <c r="F794" s="93">
        <v>1416</v>
      </c>
      <c r="G794" s="302">
        <v>24578</v>
      </c>
      <c r="H794" s="76">
        <v>6</v>
      </c>
      <c r="I794" s="79"/>
      <c r="J794" s="79"/>
      <c r="K794" s="79"/>
      <c r="L794" s="79"/>
      <c r="M794" s="79"/>
      <c r="N794" s="80" t="s">
        <v>2055</v>
      </c>
      <c r="O794" s="81"/>
      <c r="P794" s="82"/>
      <c r="Q794" s="83" t="str">
        <f>IF(R794="?","?","")</f>
        <v/>
      </c>
      <c r="R794" s="83" t="str">
        <f>IF(AND(S794="",T794&gt;0),"?",IF(S794="","◄",IF(T794&gt;=1,"►","")))</f>
        <v>◄</v>
      </c>
      <c r="S794" s="84"/>
      <c r="T794" s="85"/>
      <c r="U794" s="83" t="str">
        <f>IF(V794="?","?","")</f>
        <v/>
      </c>
      <c r="V794" s="83" t="str">
        <f>IF(AND(W794="",X794&gt;0),"?",IF(W794="","◄",IF(X794&gt;=1,"►","")))</f>
        <v>◄</v>
      </c>
      <c r="W794" s="86"/>
      <c r="X794" s="85"/>
      <c r="Y794" s="457"/>
      <c r="Z794" s="87"/>
      <c r="AA794" s="521">
        <f t="shared" si="365"/>
        <v>0</v>
      </c>
      <c r="AB794" s="520">
        <f t="shared" si="365"/>
        <v>0</v>
      </c>
      <c r="AC794" s="88"/>
      <c r="AD794" s="519">
        <f t="shared" si="366"/>
        <v>0</v>
      </c>
      <c r="AE794" s="518">
        <f t="shared" si="366"/>
        <v>0</v>
      </c>
      <c r="AF794" s="44"/>
      <c r="AG794" s="45"/>
      <c r="AH794" s="44"/>
      <c r="AI794" s="45"/>
      <c r="AJ794" s="45"/>
      <c r="AK794" s="45"/>
      <c r="AL794" s="45"/>
      <c r="AM794" s="43"/>
      <c r="AN794" s="27" t="s">
        <v>6</v>
      </c>
      <c r="AO794" s="27" t="s">
        <v>6</v>
      </c>
      <c r="AP794" s="516"/>
      <c r="AQ794" s="516"/>
      <c r="AR794" s="516"/>
      <c r="AS794" s="516" t="s">
        <v>6</v>
      </c>
      <c r="AT794" s="516" t="s">
        <v>6</v>
      </c>
      <c r="AU794" s="516"/>
      <c r="AV794" s="516" t="s">
        <v>6</v>
      </c>
      <c r="AW794" s="516" t="s">
        <v>6</v>
      </c>
      <c r="AX794" s="516"/>
      <c r="AY794" s="516" t="s">
        <v>6</v>
      </c>
      <c r="AZ794" s="516" t="s">
        <v>6</v>
      </c>
      <c r="BA794" s="516"/>
      <c r="BB794" s="516" t="s">
        <v>6</v>
      </c>
      <c r="BC794" s="516" t="s">
        <v>6</v>
      </c>
      <c r="BD794" s="516"/>
      <c r="BE794" s="516" t="s">
        <v>6</v>
      </c>
      <c r="BF794" s="516" t="s">
        <v>6</v>
      </c>
      <c r="BG794" s="516"/>
      <c r="BH794" s="516" t="s">
        <v>6</v>
      </c>
      <c r="BI794" s="516" t="s">
        <v>6</v>
      </c>
      <c r="BJ794" s="516"/>
      <c r="BK794" s="516" t="s">
        <v>6</v>
      </c>
      <c r="BL794" s="516" t="s">
        <v>6</v>
      </c>
      <c r="BM794" s="516"/>
      <c r="BN794" s="516" t="s">
        <v>6</v>
      </c>
      <c r="BO794" s="516" t="s">
        <v>6</v>
      </c>
      <c r="BP794" s="516"/>
      <c r="BQ794" s="516" t="s">
        <v>6</v>
      </c>
      <c r="BR794" s="516" t="s">
        <v>6</v>
      </c>
      <c r="BS794" s="516"/>
      <c r="BT794" s="516"/>
      <c r="BU794" s="516"/>
      <c r="BV794" s="516"/>
      <c r="BW794" s="516"/>
      <c r="BX794" s="516"/>
      <c r="BY794" s="516"/>
      <c r="BZ794" s="28"/>
      <c r="CA794" s="24"/>
      <c r="CB794" s="29"/>
      <c r="CC794" s="29"/>
      <c r="CD794" s="30"/>
      <c r="CE794" s="29"/>
      <c r="CF794" s="29"/>
      <c r="CG794" s="31"/>
      <c r="CH794" s="457"/>
      <c r="CI794" s="23" t="s">
        <v>836</v>
      </c>
    </row>
    <row r="795" spans="1:87" ht="15.6" thickTop="1" thickBot="1" x14ac:dyDescent="0.35">
      <c r="A795" s="502"/>
      <c r="B795" s="117"/>
      <c r="C795" s="156">
        <f>B795</f>
        <v>0</v>
      </c>
      <c r="D795" s="457"/>
      <c r="E795" s="132" t="s">
        <v>1084</v>
      </c>
      <c r="F795" s="125">
        <v>50</v>
      </c>
      <c r="G795" s="441">
        <v>1967</v>
      </c>
      <c r="H795" s="76">
        <v>9</v>
      </c>
      <c r="I795" s="79"/>
      <c r="J795" s="79"/>
      <c r="K795" s="79"/>
      <c r="L795" s="79"/>
      <c r="M795" s="79"/>
      <c r="N795" s="113" t="s">
        <v>1863</v>
      </c>
      <c r="O795" s="81"/>
      <c r="P795" s="82"/>
      <c r="Q795" s="83" t="str">
        <f>IF(R795="?","?","")</f>
        <v/>
      </c>
      <c r="R795" s="83" t="str">
        <f>IF(AND(S795="",T795&gt;0),"?",IF(S795="","◄",IF(T795&gt;=1,"►","")))</f>
        <v>◄</v>
      </c>
      <c r="S795" s="84"/>
      <c r="T795" s="85"/>
      <c r="U795" s="83" t="str">
        <f>IF(V795="?","?","")</f>
        <v/>
      </c>
      <c r="V795" s="83" t="str">
        <f>IF(AND(W795="",X795&gt;0),"?",IF(W795="","◄",IF(X795&gt;=1,"►","")))</f>
        <v>◄</v>
      </c>
      <c r="W795" s="86"/>
      <c r="X795" s="85"/>
      <c r="Y795" s="457"/>
      <c r="Z795" s="87"/>
      <c r="AA795" s="521">
        <f t="shared" si="365"/>
        <v>0</v>
      </c>
      <c r="AB795" s="520">
        <f t="shared" si="365"/>
        <v>0</v>
      </c>
      <c r="AC795" s="88"/>
      <c r="AD795" s="519">
        <f t="shared" si="366"/>
        <v>0</v>
      </c>
      <c r="AE795" s="518">
        <f t="shared" si="366"/>
        <v>0</v>
      </c>
      <c r="AF795" s="44"/>
      <c r="AG795" s="45"/>
      <c r="AH795" s="44"/>
      <c r="AI795" s="45"/>
      <c r="AJ795" s="45"/>
      <c r="AK795" s="45"/>
      <c r="AL795" s="45"/>
      <c r="AM795" s="43"/>
      <c r="AN795" s="27" t="s">
        <v>6</v>
      </c>
      <c r="AO795" s="27" t="s">
        <v>6</v>
      </c>
      <c r="AP795" s="516"/>
      <c r="AQ795" s="516"/>
      <c r="AR795" s="516"/>
      <c r="AS795" s="516" t="s">
        <v>6</v>
      </c>
      <c r="AT795" s="516" t="s">
        <v>6</v>
      </c>
      <c r="AU795" s="516"/>
      <c r="AV795" s="516" t="s">
        <v>6</v>
      </c>
      <c r="AW795" s="516" t="s">
        <v>6</v>
      </c>
      <c r="AX795" s="516"/>
      <c r="AY795" s="516" t="s">
        <v>6</v>
      </c>
      <c r="AZ795" s="516" t="s">
        <v>6</v>
      </c>
      <c r="BA795" s="516"/>
      <c r="BB795" s="516" t="s">
        <v>6</v>
      </c>
      <c r="BC795" s="516" t="s">
        <v>6</v>
      </c>
      <c r="BD795" s="516"/>
      <c r="BE795" s="516" t="s">
        <v>6</v>
      </c>
      <c r="BF795" s="516" t="s">
        <v>6</v>
      </c>
      <c r="BG795" s="516"/>
      <c r="BH795" s="516" t="s">
        <v>6</v>
      </c>
      <c r="BI795" s="516" t="s">
        <v>6</v>
      </c>
      <c r="BJ795" s="516"/>
      <c r="BK795" s="516" t="s">
        <v>6</v>
      </c>
      <c r="BL795" s="516" t="s">
        <v>6</v>
      </c>
      <c r="BM795" s="516"/>
      <c r="BN795" s="516" t="s">
        <v>6</v>
      </c>
      <c r="BO795" s="516" t="s">
        <v>6</v>
      </c>
      <c r="BP795" s="516"/>
      <c r="BQ795" s="516" t="s">
        <v>6</v>
      </c>
      <c r="BR795" s="516" t="s">
        <v>6</v>
      </c>
      <c r="BS795" s="516"/>
      <c r="BT795" s="516"/>
      <c r="BU795" s="516"/>
      <c r="BV795" s="516"/>
      <c r="BW795" s="516"/>
      <c r="BX795" s="516"/>
      <c r="BY795" s="516"/>
      <c r="BZ795" s="28"/>
      <c r="CA795" s="24"/>
      <c r="CB795" s="29"/>
      <c r="CC795" s="29"/>
      <c r="CD795" s="30"/>
      <c r="CE795" s="29"/>
      <c r="CF795" s="29"/>
      <c r="CG795" s="31"/>
      <c r="CH795" s="457"/>
      <c r="CI795" s="23" t="s">
        <v>836</v>
      </c>
    </row>
    <row r="796" spans="1:87" ht="16.8" thickTop="1" thickBot="1" x14ac:dyDescent="0.35">
      <c r="A796" s="505" t="str">
        <f>IF(COUNTIF(B797:B798,"x")&gt;0,"x","")</f>
        <v/>
      </c>
      <c r="B796" s="57"/>
      <c r="C796" s="510" t="str">
        <f>A796</f>
        <v/>
      </c>
      <c r="D796" s="66">
        <f>ROWS(D797:D798)-1</f>
        <v>1</v>
      </c>
      <c r="E796" s="58" t="s">
        <v>2056</v>
      </c>
      <c r="F796" s="59"/>
      <c r="G796" s="301"/>
      <c r="H796" s="6"/>
      <c r="I796" s="18"/>
      <c r="J796" s="18"/>
      <c r="K796" s="18"/>
      <c r="L796" s="18"/>
      <c r="M796" s="18"/>
      <c r="N796" s="46"/>
      <c r="O796" s="60" t="s">
        <v>2057</v>
      </c>
      <c r="P796" s="61" t="s">
        <v>3323</v>
      </c>
      <c r="Q796" s="62"/>
      <c r="R796" s="63" t="str">
        <f>IF(COUNTIF(Q797:Q798,"?")&gt;0,"?",IF(AND(S796="◄",T796="►"),"◄►",IF(S796="◄","◄",IF(T796="►","►",""))))</f>
        <v>◄</v>
      </c>
      <c r="S796" s="64" t="str">
        <f>IF(SUM(S797:S798)+1=ROWS(S797:S798)-COUNTIF(S797:S798,"-"),"","◄")</f>
        <v>◄</v>
      </c>
      <c r="T796" s="65" t="str">
        <f>IF(SUM(T797:T798)&gt;0,"►","")</f>
        <v/>
      </c>
      <c r="U796" s="62"/>
      <c r="V796" s="63" t="str">
        <f>IF(COUNTIF(U797:U798,"?")&gt;0,"?",IF(AND(W796="◄",X796="►"),"◄►",IF(W796="◄","◄",IF(X796="►","►",""))))</f>
        <v>◄</v>
      </c>
      <c r="W796" s="64" t="str">
        <f>IF(SUM(W797:W798)+1=ROWS(W797:W798)-COUNTIF(W797:W798,"-"),"","◄")</f>
        <v>◄</v>
      </c>
      <c r="X796" s="65" t="str">
        <f>IF(SUM(X797:X798)&gt;0,"►","")</f>
        <v/>
      </c>
      <c r="Y796" s="66">
        <f>ROWS(Y797:Y798)-1</f>
        <v>1</v>
      </c>
      <c r="Z796" s="67">
        <f>SUM(Z797:Z798)-Z798</f>
        <v>0</v>
      </c>
      <c r="AA796" s="68" t="s">
        <v>840</v>
      </c>
      <c r="AB796" s="69"/>
      <c r="AC796" s="67">
        <f>SUM(AC797:AC798)-AC798</f>
        <v>0</v>
      </c>
      <c r="AD796" s="68" t="s">
        <v>840</v>
      </c>
      <c r="AE796" s="69"/>
      <c r="AF796" s="70" t="str">
        <f>IF(AG796="◄","◄",IF(AG796="ok","►",""))</f>
        <v>◄</v>
      </c>
      <c r="AG796" s="71" t="str">
        <f>IF(AG797&gt;0,"OK","◄")</f>
        <v>◄</v>
      </c>
      <c r="AH796" s="62" t="str">
        <f>IF(AND(AI796="◄",AJ796="►"),"◄?►",IF(AI796="◄","◄",IF(AJ796="►","►","")))</f>
        <v>◄</v>
      </c>
      <c r="AI796" s="64" t="str">
        <f>IF(AI797&gt;0,"","◄")</f>
        <v>◄</v>
      </c>
      <c r="AJ796" s="65" t="str">
        <f>IF(SUM(AJ797:AJ797)&gt;0,"►","")</f>
        <v/>
      </c>
      <c r="AK796" s="570">
        <f>G797</f>
        <v>24578</v>
      </c>
      <c r="AL796" s="572" t="str">
        <f>P796</f>
        <v xml:space="preserve">▬ folder Nr. 9 / 67 ▬ </v>
      </c>
      <c r="AM796" s="43"/>
      <c r="AN796" s="1" t="str">
        <f>IF(AO796="","",IF(COUNTIF(AN797,"ok"),"","◄"))</f>
        <v>◄</v>
      </c>
      <c r="AO796" s="9" t="str">
        <f>IF(COUNTIF(AP796:BR796,"◄")&gt;0,"◄","")</f>
        <v>◄</v>
      </c>
      <c r="AP796" s="563" t="str">
        <f>IF(AP797="-","",IF(AP797&gt;0,"","◄"))</f>
        <v>◄</v>
      </c>
      <c r="AQ796" s="564"/>
      <c r="AR796" s="517">
        <f>IF(ISNONTEXT(AR797)=TRUE,"_",1)</f>
        <v>1</v>
      </c>
      <c r="AS796" s="563" t="str">
        <f>IF(AS797="-","",IF(AS797&gt;0,"","◄"))</f>
        <v>◄</v>
      </c>
      <c r="AT796" s="564"/>
      <c r="AU796" s="517">
        <f>IF(ISNONTEXT(AU797)=TRUE,"_",AR796+1)</f>
        <v>2</v>
      </c>
      <c r="AV796" s="563" t="str">
        <f>IF(AV797="-","",IF(AV797&gt;0,"","◄"))</f>
        <v>◄</v>
      </c>
      <c r="AW796" s="564"/>
      <c r="AX796" s="517">
        <f>IF(ISNONTEXT(AX797)=TRUE,"_",AU796+1)</f>
        <v>3</v>
      </c>
      <c r="AY796" s="563" t="str">
        <f>IF(AY797="-","",IF(AY797&gt;0,"","◄"))</f>
        <v>◄</v>
      </c>
      <c r="AZ796" s="564"/>
      <c r="BA796" s="517">
        <f>IF(ISNONTEXT(BA797)=TRUE,"_",AX796+1)</f>
        <v>4</v>
      </c>
      <c r="BB796" s="563" t="str">
        <f>IF(BB797="-","",IF(BB797&gt;0,"","◄"))</f>
        <v/>
      </c>
      <c r="BC796" s="564"/>
      <c r="BD796" s="517" t="str">
        <f>IF(ISNONTEXT(BD797)=TRUE,"_",BA796+1)</f>
        <v>_</v>
      </c>
      <c r="BE796" s="563" t="str">
        <f>IF(BE797="-","",IF(BE797&gt;0,"","◄"))</f>
        <v/>
      </c>
      <c r="BF796" s="564"/>
      <c r="BG796" s="517" t="str">
        <f>IF(ISNONTEXT(BG797)=TRUE,"_",BD796+1)</f>
        <v>_</v>
      </c>
      <c r="BH796" s="563" t="str">
        <f>IF(BH797="-","",IF(BH797&gt;0,"","◄"))</f>
        <v/>
      </c>
      <c r="BI796" s="564"/>
      <c r="BJ796" s="517" t="str">
        <f>IF(ISNONTEXT(BJ797)=TRUE,"_",BG796+1)</f>
        <v>_</v>
      </c>
      <c r="BK796" s="563" t="str">
        <f>IF(BK797="-","",IF(BK797&gt;0,"","◄"))</f>
        <v/>
      </c>
      <c r="BL796" s="564"/>
      <c r="BM796" s="517" t="str">
        <f>IF(ISNONTEXT(BM797)=TRUE,"_",BJ796+1)</f>
        <v>_</v>
      </c>
      <c r="BN796" s="563" t="str">
        <f>IF(BN797="-","",IF(BN797&gt;0,"","◄"))</f>
        <v/>
      </c>
      <c r="BO796" s="564"/>
      <c r="BP796" s="517" t="str">
        <f>IF(ISNONTEXT(BP797)=TRUE,"_",BM796+1)</f>
        <v>_</v>
      </c>
      <c r="BQ796" s="563" t="str">
        <f>IF(BQ797="-","",IF(BQ797&gt;0,"","◄"))</f>
        <v/>
      </c>
      <c r="BR796" s="564"/>
      <c r="BS796" s="517" t="str">
        <f>IF(ISNONTEXT(BS797)=TRUE,"_",BP796+1)</f>
        <v>_</v>
      </c>
      <c r="BT796" s="563" t="str">
        <f>IF(BT797="-","",IF(BT797&gt;0,"","◄"))</f>
        <v>◄</v>
      </c>
      <c r="BU796" s="564"/>
      <c r="BV796" s="517" t="str">
        <f>IF(ISNONTEXT(BV797)=TRUE,"_",1)</f>
        <v>_</v>
      </c>
      <c r="BW796" s="563" t="str">
        <f>IF(BW797="-","",IF(BW797&gt;0,"","◄"))</f>
        <v>◄</v>
      </c>
      <c r="BX796" s="564"/>
      <c r="BY796" s="517" t="str">
        <f>IF(ISNONTEXT(BY797)=TRUE,"_",BV796+1)</f>
        <v>_</v>
      </c>
      <c r="BZ796" s="26"/>
      <c r="CA796" s="24"/>
      <c r="CB796" s="25" t="str">
        <f>IF(CB797&gt;0,"►","")</f>
        <v/>
      </c>
      <c r="CC796" s="25" t="str">
        <f>IF(CC797&gt;0,"►","")</f>
        <v/>
      </c>
      <c r="CD796" s="517" t="str">
        <f>IF(ISNONTEXT(CD797)=TRUE,"_",1)</f>
        <v>_</v>
      </c>
      <c r="CE796" s="25" t="str">
        <f>IF(CE797&gt;0,"►","")</f>
        <v/>
      </c>
      <c r="CF796" s="25" t="str">
        <f>IF(CF797&gt;0,"►","")</f>
        <v/>
      </c>
      <c r="CG796" s="517" t="str">
        <f>IF(ISNONTEXT(CG797)=TRUE,"_",CD796+1)</f>
        <v>_</v>
      </c>
      <c r="CH796" s="66">
        <f>ROWS(CH797:CH798)-1</f>
        <v>1</v>
      </c>
      <c r="CI796" s="23" t="s">
        <v>836</v>
      </c>
    </row>
    <row r="797" spans="1:87" ht="15" thickBot="1" x14ac:dyDescent="0.35">
      <c r="A797" s="502"/>
      <c r="B797" s="117"/>
      <c r="C797" s="156">
        <f>B797</f>
        <v>0</v>
      </c>
      <c r="D797" s="457"/>
      <c r="E797" s="73"/>
      <c r="F797" s="74" t="s">
        <v>2058</v>
      </c>
      <c r="G797" s="300">
        <v>24578</v>
      </c>
      <c r="H797" s="76">
        <v>6</v>
      </c>
      <c r="I797" s="119"/>
      <c r="J797" s="119"/>
      <c r="K797" s="79"/>
      <c r="L797" s="79"/>
      <c r="M797" s="79"/>
      <c r="N797" s="80" t="s">
        <v>2059</v>
      </c>
      <c r="O797" s="81"/>
      <c r="P797" s="82"/>
      <c r="Q797" s="83" t="str">
        <f>IF(R797="?","?","")</f>
        <v/>
      </c>
      <c r="R797" s="83" t="str">
        <f>IF(AND(S797="",T797&gt;0),"?",IF(S797="","◄",IF(T797&gt;=1,"►","")))</f>
        <v>◄</v>
      </c>
      <c r="S797" s="84"/>
      <c r="T797" s="85"/>
      <c r="U797" s="83" t="str">
        <f>IF(V797="?","?","")</f>
        <v/>
      </c>
      <c r="V797" s="83" t="str">
        <f>IF(AND(W797="",X797&gt;0),"?",IF(W797="","◄",IF(X797&gt;=1,"►","")))</f>
        <v>◄</v>
      </c>
      <c r="W797" s="86"/>
      <c r="X797" s="85"/>
      <c r="Y797" s="457"/>
      <c r="Z797" s="87"/>
      <c r="AA797" s="521">
        <f>(S797*Z797)</f>
        <v>0</v>
      </c>
      <c r="AB797" s="520">
        <f>(T797*AA797)</f>
        <v>0</v>
      </c>
      <c r="AC797" s="88"/>
      <c r="AD797" s="519">
        <f>(W797*AC797)</f>
        <v>0</v>
      </c>
      <c r="AE797" s="518">
        <f>(X797*AD797)</f>
        <v>0</v>
      </c>
      <c r="AF797" s="89" t="str">
        <f>IF(AG797&gt;0,"ok","◄")</f>
        <v>◄</v>
      </c>
      <c r="AG797" s="90"/>
      <c r="AH797" s="89" t="str">
        <f>IF(AND(AI797="",AJ797&gt;0),"?",IF(AI797="","◄",IF(AJ797&gt;=1,"►","")))</f>
        <v>◄</v>
      </c>
      <c r="AI797" s="91"/>
      <c r="AJ797" s="92"/>
      <c r="AK797" s="586"/>
      <c r="AL797" s="587"/>
      <c r="AM797" s="43"/>
      <c r="AN797" s="3" t="s">
        <v>3</v>
      </c>
      <c r="AO797" s="12" t="s">
        <v>1</v>
      </c>
      <c r="AP797" s="13"/>
      <c r="AQ797" s="14"/>
      <c r="AR797" s="15" t="s">
        <v>103</v>
      </c>
      <c r="AS797" s="13"/>
      <c r="AT797" s="14"/>
      <c r="AU797" s="15" t="s">
        <v>7</v>
      </c>
      <c r="AV797" s="13"/>
      <c r="AW797" s="14"/>
      <c r="AX797" s="15" t="s">
        <v>56</v>
      </c>
      <c r="AY797" s="13"/>
      <c r="AZ797" s="14"/>
      <c r="BA797" s="15" t="s">
        <v>31</v>
      </c>
      <c r="BB797" s="516" t="s">
        <v>6</v>
      </c>
      <c r="BC797" s="516" t="s">
        <v>6</v>
      </c>
      <c r="BD797" s="516"/>
      <c r="BE797" s="516" t="s">
        <v>6</v>
      </c>
      <c r="BF797" s="516" t="s">
        <v>6</v>
      </c>
      <c r="BG797" s="516"/>
      <c r="BH797" s="516" t="s">
        <v>6</v>
      </c>
      <c r="BI797" s="516" t="s">
        <v>6</v>
      </c>
      <c r="BJ797" s="516"/>
      <c r="BK797" s="516" t="s">
        <v>6</v>
      </c>
      <c r="BL797" s="516" t="s">
        <v>6</v>
      </c>
      <c r="BM797" s="516"/>
      <c r="BN797" s="516" t="s">
        <v>6</v>
      </c>
      <c r="BO797" s="516" t="s">
        <v>6</v>
      </c>
      <c r="BP797" s="516"/>
      <c r="BQ797" s="516" t="s">
        <v>6</v>
      </c>
      <c r="BR797" s="516" t="s">
        <v>6</v>
      </c>
      <c r="BS797" s="516"/>
      <c r="BT797" s="32"/>
      <c r="BU797" s="33"/>
      <c r="BV797" s="34"/>
      <c r="BW797" s="32"/>
      <c r="BX797" s="33"/>
      <c r="BY797" s="34"/>
      <c r="BZ797" s="35"/>
      <c r="CA797" s="24"/>
      <c r="CB797" s="36"/>
      <c r="CC797" s="33"/>
      <c r="CD797" s="37"/>
      <c r="CE797" s="36"/>
      <c r="CF797" s="38"/>
      <c r="CG797" s="39"/>
      <c r="CH797" s="457"/>
      <c r="CI797" s="23" t="s">
        <v>836</v>
      </c>
    </row>
    <row r="798" spans="1:87" ht="16.8" thickTop="1" thickBot="1" x14ac:dyDescent="0.35">
      <c r="A798" s="505" t="str">
        <f>IF(COUNTIF(B799:B800,"x")&gt;0,"x","")</f>
        <v/>
      </c>
      <c r="B798" s="57"/>
      <c r="C798" s="510" t="str">
        <f>A798</f>
        <v/>
      </c>
      <c r="D798" s="66">
        <f>ROWS(D799:D800)-1</f>
        <v>1</v>
      </c>
      <c r="E798" s="58" t="s">
        <v>2060</v>
      </c>
      <c r="F798" s="59"/>
      <c r="G798" s="301"/>
      <c r="H798" s="6"/>
      <c r="I798" s="18"/>
      <c r="J798" s="18"/>
      <c r="K798" s="18"/>
      <c r="L798" s="18"/>
      <c r="M798" s="18"/>
      <c r="N798" s="46"/>
      <c r="O798" s="60" t="s">
        <v>2057</v>
      </c>
      <c r="P798" s="61" t="s">
        <v>3324</v>
      </c>
      <c r="Q798" s="62"/>
      <c r="R798" s="63" t="str">
        <f>IF(COUNTIF(Q799:Q800,"?")&gt;0,"?",IF(AND(S798="◄",T798="►"),"◄►",IF(S798="◄","◄",IF(T798="►","►",""))))</f>
        <v>◄</v>
      </c>
      <c r="S798" s="64" t="str">
        <f>IF(SUM(S799:S800)+1=ROWS(S799:S800)-COUNTIF(S799:S800,"-"),"","◄")</f>
        <v>◄</v>
      </c>
      <c r="T798" s="65" t="str">
        <f>IF(SUM(T799:T800)&gt;0,"►","")</f>
        <v/>
      </c>
      <c r="U798" s="62"/>
      <c r="V798" s="63" t="str">
        <f>IF(COUNTIF(U799:U800,"?")&gt;0,"?",IF(AND(W798="◄",X798="►"),"◄►",IF(W798="◄","◄",IF(X798="►","►",""))))</f>
        <v>◄</v>
      </c>
      <c r="W798" s="64" t="str">
        <f>IF(SUM(W799:W800)+1=ROWS(W799:W800)-COUNTIF(W799:W800,"-"),"","◄")</f>
        <v>◄</v>
      </c>
      <c r="X798" s="65" t="str">
        <f>IF(SUM(X799:X800)&gt;0,"►","")</f>
        <v/>
      </c>
      <c r="Y798" s="66">
        <f>ROWS(Y799:Y800)-1</f>
        <v>1</v>
      </c>
      <c r="Z798" s="67">
        <f>SUM(Z799:Z800)-Z800</f>
        <v>0</v>
      </c>
      <c r="AA798" s="68" t="s">
        <v>840</v>
      </c>
      <c r="AB798" s="69"/>
      <c r="AC798" s="67">
        <f>SUM(AC799:AC800)-AC800</f>
        <v>0</v>
      </c>
      <c r="AD798" s="68" t="s">
        <v>840</v>
      </c>
      <c r="AE798" s="69"/>
      <c r="AF798" s="70" t="str">
        <f>IF(AG798="◄","◄",IF(AG798="ok","►",""))</f>
        <v>◄</v>
      </c>
      <c r="AG798" s="71" t="str">
        <f>IF(AG799&gt;0,"OK","◄")</f>
        <v>◄</v>
      </c>
      <c r="AH798" s="62" t="str">
        <f>IF(AND(AI798="◄",AJ798="►"),"◄?►",IF(AI798="◄","◄",IF(AJ798="►","►","")))</f>
        <v>◄</v>
      </c>
      <c r="AI798" s="64" t="str">
        <f>IF(AI799&gt;0,"","◄")</f>
        <v>◄</v>
      </c>
      <c r="AJ798" s="65" t="str">
        <f>IF(SUM(AJ799:AJ799)&gt;0,"►","")</f>
        <v/>
      </c>
      <c r="AK798" s="570">
        <f>G799</f>
        <v>24578</v>
      </c>
      <c r="AL798" s="572" t="str">
        <f>P798</f>
        <v>▬ folder Nr. 10 / 67 ▬</v>
      </c>
      <c r="AM798" s="43"/>
      <c r="AN798" s="1" t="str">
        <f>IF(AO798="","",IF(COUNTIF(AN799,"ok"),"","◄"))</f>
        <v>◄</v>
      </c>
      <c r="AO798" s="9" t="str">
        <f>IF(COUNTIF(AP798:BR798,"◄")&gt;0,"◄","")</f>
        <v>◄</v>
      </c>
      <c r="AP798" s="563" t="str">
        <f>IF(AP799="-","",IF(AP799&gt;0,"","◄"))</f>
        <v>◄</v>
      </c>
      <c r="AQ798" s="564"/>
      <c r="AR798" s="517">
        <f>IF(ISNONTEXT(AR799)=TRUE,"_",1)</f>
        <v>1</v>
      </c>
      <c r="AS798" s="563" t="str">
        <f>IF(AS799="-","",IF(AS799&gt;0,"","◄"))</f>
        <v>◄</v>
      </c>
      <c r="AT798" s="564"/>
      <c r="AU798" s="517">
        <f>IF(ISNONTEXT(AU799)=TRUE,"_",AR798+1)</f>
        <v>2</v>
      </c>
      <c r="AV798" s="563" t="str">
        <f>IF(AV799="-","",IF(AV799&gt;0,"","◄"))</f>
        <v/>
      </c>
      <c r="AW798" s="564"/>
      <c r="AX798" s="517" t="str">
        <f>IF(ISNONTEXT(AX799)=TRUE,"_",AU798+1)</f>
        <v>_</v>
      </c>
      <c r="AY798" s="563" t="str">
        <f>IF(AY799="-","",IF(AY799&gt;0,"","◄"))</f>
        <v/>
      </c>
      <c r="AZ798" s="564"/>
      <c r="BA798" s="517" t="str">
        <f>IF(ISNONTEXT(BA799)=TRUE,"_",AX798+1)</f>
        <v>_</v>
      </c>
      <c r="BB798" s="563" t="str">
        <f>IF(BB799="-","",IF(BB799&gt;0,"","◄"))</f>
        <v/>
      </c>
      <c r="BC798" s="564"/>
      <c r="BD798" s="517" t="str">
        <f>IF(ISNONTEXT(BD799)=TRUE,"_",BA798+1)</f>
        <v>_</v>
      </c>
      <c r="BE798" s="563" t="str">
        <f>IF(BE799="-","",IF(BE799&gt;0,"","◄"))</f>
        <v/>
      </c>
      <c r="BF798" s="564"/>
      <c r="BG798" s="517" t="str">
        <f>IF(ISNONTEXT(BG799)=TRUE,"_",BD798+1)</f>
        <v>_</v>
      </c>
      <c r="BH798" s="563" t="str">
        <f>IF(BH799="-","",IF(BH799&gt;0,"","◄"))</f>
        <v/>
      </c>
      <c r="BI798" s="564"/>
      <c r="BJ798" s="517" t="str">
        <f>IF(ISNONTEXT(BJ799)=TRUE,"_",BG798+1)</f>
        <v>_</v>
      </c>
      <c r="BK798" s="563" t="str">
        <f>IF(BK799="-","",IF(BK799&gt;0,"","◄"))</f>
        <v/>
      </c>
      <c r="BL798" s="564"/>
      <c r="BM798" s="517" t="str">
        <f>IF(ISNONTEXT(BM799)=TRUE,"_",BJ798+1)</f>
        <v>_</v>
      </c>
      <c r="BN798" s="563" t="str">
        <f>IF(BN799="-","",IF(BN799&gt;0,"","◄"))</f>
        <v/>
      </c>
      <c r="BO798" s="564"/>
      <c r="BP798" s="517" t="str">
        <f>IF(ISNONTEXT(BP799)=TRUE,"_",BM798+1)</f>
        <v>_</v>
      </c>
      <c r="BQ798" s="563" t="str">
        <f>IF(BQ799="-","",IF(BQ799&gt;0,"","◄"))</f>
        <v/>
      </c>
      <c r="BR798" s="564"/>
      <c r="BS798" s="517" t="str">
        <f>IF(ISNONTEXT(BS799)=TRUE,"_",BP798+1)</f>
        <v>_</v>
      </c>
      <c r="BT798" s="563" t="str">
        <f>IF(BT799="-","",IF(BT799&gt;0,"","◄"))</f>
        <v>◄</v>
      </c>
      <c r="BU798" s="564"/>
      <c r="BV798" s="517" t="str">
        <f>IF(ISNONTEXT(BV799)=TRUE,"_",1)</f>
        <v>_</v>
      </c>
      <c r="BW798" s="563" t="str">
        <f>IF(BW799="-","",IF(BW799&gt;0,"","◄"))</f>
        <v>◄</v>
      </c>
      <c r="BX798" s="564"/>
      <c r="BY798" s="517" t="str">
        <f>IF(ISNONTEXT(BY799)=TRUE,"_",BV798+1)</f>
        <v>_</v>
      </c>
      <c r="BZ798" s="26"/>
      <c r="CA798" s="24"/>
      <c r="CB798" s="25" t="str">
        <f>IF(CB799&gt;0,"►","")</f>
        <v/>
      </c>
      <c r="CC798" s="25" t="str">
        <f>IF(CC799&gt;0,"►","")</f>
        <v/>
      </c>
      <c r="CD798" s="517" t="str">
        <f>IF(ISNONTEXT(CD799)=TRUE,"_",1)</f>
        <v>_</v>
      </c>
      <c r="CE798" s="25" t="str">
        <f>IF(CE799&gt;0,"►","")</f>
        <v/>
      </c>
      <c r="CF798" s="25" t="str">
        <f>IF(CF799&gt;0,"►","")</f>
        <v/>
      </c>
      <c r="CG798" s="517" t="str">
        <f>IF(ISNONTEXT(CG799)=TRUE,"_",CD798+1)</f>
        <v>_</v>
      </c>
      <c r="CH798" s="66">
        <f>ROWS(CH799:CH800)-1</f>
        <v>1</v>
      </c>
      <c r="CI798" s="23" t="s">
        <v>836</v>
      </c>
    </row>
    <row r="799" spans="1:87" ht="15" thickBot="1" x14ac:dyDescent="0.35">
      <c r="A799" s="502"/>
      <c r="B799" s="117"/>
      <c r="C799" s="156">
        <f>B799</f>
        <v>0</v>
      </c>
      <c r="D799" s="457"/>
      <c r="E799" s="73"/>
      <c r="F799" s="74" t="s">
        <v>2061</v>
      </c>
      <c r="G799" s="300">
        <v>24578</v>
      </c>
      <c r="H799" s="76">
        <v>2</v>
      </c>
      <c r="I799" s="119"/>
      <c r="J799" s="119"/>
      <c r="K799" s="79"/>
      <c r="L799" s="79"/>
      <c r="M799" s="79"/>
      <c r="N799" s="80" t="s">
        <v>1876</v>
      </c>
      <c r="O799" s="81"/>
      <c r="P799" s="82"/>
      <c r="Q799" s="83" t="str">
        <f>IF(R799="?","?","")</f>
        <v/>
      </c>
      <c r="R799" s="83" t="str">
        <f>IF(AND(S799="",T799&gt;0),"?",IF(S799="","◄",IF(T799&gt;=1,"►","")))</f>
        <v>◄</v>
      </c>
      <c r="S799" s="84"/>
      <c r="T799" s="85"/>
      <c r="U799" s="83" t="str">
        <f>IF(V799="?","?","")</f>
        <v/>
      </c>
      <c r="V799" s="83" t="str">
        <f>IF(AND(W799="",X799&gt;0),"?",IF(W799="","◄",IF(X799&gt;=1,"►","")))</f>
        <v>◄</v>
      </c>
      <c r="W799" s="86"/>
      <c r="X799" s="85"/>
      <c r="Y799" s="457"/>
      <c r="Z799" s="87"/>
      <c r="AA799" s="521">
        <f>(S799*Z799)</f>
        <v>0</v>
      </c>
      <c r="AB799" s="520">
        <f>(T799*AA799)</f>
        <v>0</v>
      </c>
      <c r="AC799" s="88"/>
      <c r="AD799" s="519">
        <f>(W799*AC799)</f>
        <v>0</v>
      </c>
      <c r="AE799" s="518">
        <f>(X799*AD799)</f>
        <v>0</v>
      </c>
      <c r="AF799" s="89" t="str">
        <f>IF(AG799&gt;0,"ok","◄")</f>
        <v>◄</v>
      </c>
      <c r="AG799" s="90"/>
      <c r="AH799" s="89" t="str">
        <f>IF(AND(AI799="",AJ799&gt;0),"?",IF(AI799="","◄",IF(AJ799&gt;=1,"►","")))</f>
        <v>◄</v>
      </c>
      <c r="AI799" s="91"/>
      <c r="AJ799" s="92"/>
      <c r="AK799" s="586"/>
      <c r="AL799" s="587"/>
      <c r="AM799" s="43"/>
      <c r="AN799" s="3" t="s">
        <v>3</v>
      </c>
      <c r="AO799" s="12" t="s">
        <v>1</v>
      </c>
      <c r="AP799" s="13"/>
      <c r="AQ799" s="14"/>
      <c r="AR799" s="15" t="s">
        <v>39</v>
      </c>
      <c r="AS799" s="13"/>
      <c r="AT799" s="14"/>
      <c r="AU799" s="15" t="s">
        <v>4</v>
      </c>
      <c r="AV799" s="516" t="s">
        <v>6</v>
      </c>
      <c r="AW799" s="516" t="s">
        <v>6</v>
      </c>
      <c r="AX799" s="516"/>
      <c r="AY799" s="516" t="s">
        <v>6</v>
      </c>
      <c r="AZ799" s="516" t="s">
        <v>6</v>
      </c>
      <c r="BA799" s="516"/>
      <c r="BB799" s="516" t="s">
        <v>6</v>
      </c>
      <c r="BC799" s="516" t="s">
        <v>6</v>
      </c>
      <c r="BD799" s="516"/>
      <c r="BE799" s="516" t="s">
        <v>6</v>
      </c>
      <c r="BF799" s="516" t="s">
        <v>6</v>
      </c>
      <c r="BG799" s="516"/>
      <c r="BH799" s="516" t="s">
        <v>6</v>
      </c>
      <c r="BI799" s="516" t="s">
        <v>6</v>
      </c>
      <c r="BJ799" s="516"/>
      <c r="BK799" s="516" t="s">
        <v>6</v>
      </c>
      <c r="BL799" s="516" t="s">
        <v>6</v>
      </c>
      <c r="BM799" s="516"/>
      <c r="BN799" s="516" t="s">
        <v>6</v>
      </c>
      <c r="BO799" s="516" t="s">
        <v>6</v>
      </c>
      <c r="BP799" s="516"/>
      <c r="BQ799" s="516" t="s">
        <v>6</v>
      </c>
      <c r="BR799" s="516" t="s">
        <v>6</v>
      </c>
      <c r="BS799" s="516"/>
      <c r="BT799" s="32"/>
      <c r="BU799" s="33"/>
      <c r="BV799" s="34"/>
      <c r="BW799" s="32"/>
      <c r="BX799" s="33"/>
      <c r="BY799" s="34"/>
      <c r="BZ799" s="35"/>
      <c r="CA799" s="24"/>
      <c r="CB799" s="36"/>
      <c r="CC799" s="33"/>
      <c r="CD799" s="37"/>
      <c r="CE799" s="36"/>
      <c r="CF799" s="38"/>
      <c r="CG799" s="39"/>
      <c r="CH799" s="457"/>
      <c r="CI799" s="23" t="s">
        <v>836</v>
      </c>
    </row>
    <row r="800" spans="1:87" ht="16.8" thickTop="1" thickBot="1" x14ac:dyDescent="0.35">
      <c r="A800" s="505" t="str">
        <f>IF(COUNTIF(B801:B802,"x")&gt;0,"x","")</f>
        <v/>
      </c>
      <c r="B800" s="57"/>
      <c r="C800" s="510" t="str">
        <f>A800</f>
        <v/>
      </c>
      <c r="D800" s="66">
        <f>ROWS(D801:D802)-1</f>
        <v>1</v>
      </c>
      <c r="E800" s="58" t="s">
        <v>2062</v>
      </c>
      <c r="F800" s="59"/>
      <c r="G800" s="301"/>
      <c r="H800" s="6"/>
      <c r="I800" s="18"/>
      <c r="J800" s="18"/>
      <c r="K800" s="18"/>
      <c r="L800" s="18"/>
      <c r="M800" s="18"/>
      <c r="N800" s="46"/>
      <c r="O800" s="60" t="s">
        <v>2063</v>
      </c>
      <c r="P800" s="61" t="s">
        <v>3325</v>
      </c>
      <c r="Q800" s="62"/>
      <c r="R800" s="63" t="str">
        <f>IF(COUNTIF(Q801:Q802,"?")&gt;0,"?",IF(AND(S800="◄",T800="►"),"◄►",IF(S800="◄","◄",IF(T800="►","►",""))))</f>
        <v>◄</v>
      </c>
      <c r="S800" s="64" t="str">
        <f>IF(SUM(S801:S802)+1=ROWS(S801:S802)-COUNTIF(S801:S802,"-"),"","◄")</f>
        <v>◄</v>
      </c>
      <c r="T800" s="65" t="str">
        <f>IF(SUM(T801:T802)&gt;0,"►","")</f>
        <v/>
      </c>
      <c r="U800" s="62"/>
      <c r="V800" s="63" t="str">
        <f>IF(COUNTIF(U801:U802,"?")&gt;0,"?",IF(AND(W800="◄",X800="►"),"◄►",IF(W800="◄","◄",IF(X800="►","►",""))))</f>
        <v>◄</v>
      </c>
      <c r="W800" s="64" t="str">
        <f>IF(SUM(W801:W802)+1=ROWS(W801:W802)-COUNTIF(W801:W802,"-"),"","◄")</f>
        <v>◄</v>
      </c>
      <c r="X800" s="65" t="str">
        <f>IF(SUM(X801:X802)&gt;0,"►","")</f>
        <v/>
      </c>
      <c r="Y800" s="66">
        <f>ROWS(Y801:Y802)-1</f>
        <v>1</v>
      </c>
      <c r="Z800" s="67">
        <f>SUM(Z801:Z802)-Z802</f>
        <v>0</v>
      </c>
      <c r="AA800" s="68" t="s">
        <v>840</v>
      </c>
      <c r="AB800" s="69"/>
      <c r="AC800" s="67">
        <f>SUM(AC801:AC802)-AC802</f>
        <v>0</v>
      </c>
      <c r="AD800" s="68" t="s">
        <v>840</v>
      </c>
      <c r="AE800" s="69"/>
      <c r="AF800" s="70" t="str">
        <f>IF(AG800="◄","◄",IF(AG800="ok","►",""))</f>
        <v>◄</v>
      </c>
      <c r="AG800" s="71" t="str">
        <f>IF(AG801&gt;0,"OK","◄")</f>
        <v>◄</v>
      </c>
      <c r="AH800" s="62" t="str">
        <f>IF(AND(AI800="◄",AJ800="►"),"◄?►",IF(AI800="◄","◄",IF(AJ800="►","►","")))</f>
        <v>◄</v>
      </c>
      <c r="AI800" s="64" t="str">
        <f>IF(AI801&gt;0,"","◄")</f>
        <v>◄</v>
      </c>
      <c r="AJ800" s="65" t="str">
        <f>IF(SUM(AJ801:AJ801)&gt;0,"►","")</f>
        <v/>
      </c>
      <c r="AK800" s="570">
        <f>G801</f>
        <v>24578</v>
      </c>
      <c r="AL800" s="572" t="str">
        <f>P800</f>
        <v xml:space="preserve"> ▬ folder Nr. 11 / 67 ▬</v>
      </c>
      <c r="AM800" s="43"/>
      <c r="AN800" s="1" t="str">
        <f>IF(AO800="","",IF(COUNTIF(AN801,"ok"),"","◄"))</f>
        <v>◄</v>
      </c>
      <c r="AO800" s="9" t="str">
        <f>IF(COUNTIF(AP800:BR800,"◄")&gt;0,"◄","")</f>
        <v>◄</v>
      </c>
      <c r="AP800" s="563" t="str">
        <f>IF(AP801="-","",IF(AP801&gt;0,"","◄"))</f>
        <v>◄</v>
      </c>
      <c r="AQ800" s="564"/>
      <c r="AR800" s="517">
        <f>IF(ISNONTEXT(AR801)=TRUE,"_",1)</f>
        <v>1</v>
      </c>
      <c r="AS800" s="563" t="str">
        <f>IF(AS801="-","",IF(AS801&gt;0,"","◄"))</f>
        <v>◄</v>
      </c>
      <c r="AT800" s="564"/>
      <c r="AU800" s="517">
        <f>IF(ISNONTEXT(AU801)=TRUE,"_",AR800+1)</f>
        <v>2</v>
      </c>
      <c r="AV800" s="563" t="str">
        <f>IF(AV801="-","",IF(AV801&gt;0,"","◄"))</f>
        <v>◄</v>
      </c>
      <c r="AW800" s="564"/>
      <c r="AX800" s="517">
        <f>IF(ISNONTEXT(AX801)=TRUE,"_",AU800+1)</f>
        <v>3</v>
      </c>
      <c r="AY800" s="563" t="str">
        <f>IF(AY801="-","",IF(AY801&gt;0,"","◄"))</f>
        <v>◄</v>
      </c>
      <c r="AZ800" s="564"/>
      <c r="BA800" s="517">
        <f>IF(ISNONTEXT(BA801)=TRUE,"_",AX800+1)</f>
        <v>4</v>
      </c>
      <c r="BB800" s="563" t="str">
        <f>IF(BB801="-","",IF(BB801&gt;0,"","◄"))</f>
        <v>◄</v>
      </c>
      <c r="BC800" s="564"/>
      <c r="BD800" s="517">
        <f>IF(ISNONTEXT(BD801)=TRUE,"_",BA800+1)</f>
        <v>5</v>
      </c>
      <c r="BE800" s="563" t="str">
        <f>IF(BE801="-","",IF(BE801&gt;0,"","◄"))</f>
        <v>◄</v>
      </c>
      <c r="BF800" s="564"/>
      <c r="BG800" s="517">
        <f>IF(ISNONTEXT(BG801)=TRUE,"_",BD800+1)</f>
        <v>6</v>
      </c>
      <c r="BH800" s="563" t="str">
        <f>IF(BH801="-","",IF(BH801&gt;0,"","◄"))</f>
        <v>◄</v>
      </c>
      <c r="BI800" s="564"/>
      <c r="BJ800" s="517">
        <f>IF(ISNONTEXT(BJ801)=TRUE,"_",BG800+1)</f>
        <v>7</v>
      </c>
      <c r="BK800" s="563" t="str">
        <f>IF(BK801="-","",IF(BK801&gt;0,"","◄"))</f>
        <v>◄</v>
      </c>
      <c r="BL800" s="564"/>
      <c r="BM800" s="517">
        <f>IF(ISNONTEXT(BM801)=TRUE,"_",BJ800+1)</f>
        <v>8</v>
      </c>
      <c r="BN800" s="563" t="str">
        <f>IF(BN801="-","",IF(BN801&gt;0,"","◄"))</f>
        <v>◄</v>
      </c>
      <c r="BO800" s="564"/>
      <c r="BP800" s="517">
        <f>IF(ISNONTEXT(BP801)=TRUE,"_",BM800+1)</f>
        <v>9</v>
      </c>
      <c r="BQ800" s="563" t="str">
        <f>IF(BQ801="-","",IF(BQ801&gt;0,"","◄"))</f>
        <v/>
      </c>
      <c r="BR800" s="564"/>
      <c r="BS800" s="517" t="str">
        <f>IF(ISNONTEXT(BS801)=TRUE,"_",BP800+1)</f>
        <v>_</v>
      </c>
      <c r="BT800" s="563" t="str">
        <f>IF(BT801="-","",IF(BT801&gt;0,"","◄"))</f>
        <v>◄</v>
      </c>
      <c r="BU800" s="564"/>
      <c r="BV800" s="517" t="str">
        <f>IF(ISNONTEXT(BV801)=TRUE,"_",1)</f>
        <v>_</v>
      </c>
      <c r="BW800" s="563" t="str">
        <f>IF(BW801="-","",IF(BW801&gt;0,"","◄"))</f>
        <v>◄</v>
      </c>
      <c r="BX800" s="564"/>
      <c r="BY800" s="517" t="str">
        <f>IF(ISNONTEXT(BY801)=TRUE,"_",BV800+1)</f>
        <v>_</v>
      </c>
      <c r="BZ800" s="26"/>
      <c r="CA800" s="24"/>
      <c r="CB800" s="25" t="str">
        <f>IF(CB801&gt;0,"►","")</f>
        <v/>
      </c>
      <c r="CC800" s="25" t="str">
        <f>IF(CC801&gt;0,"►","")</f>
        <v/>
      </c>
      <c r="CD800" s="517" t="str">
        <f>IF(ISNONTEXT(CD801)=TRUE,"_",1)</f>
        <v>_</v>
      </c>
      <c r="CE800" s="25" t="str">
        <f>IF(CE801&gt;0,"►","")</f>
        <v/>
      </c>
      <c r="CF800" s="25" t="str">
        <f>IF(CF801&gt;0,"►","")</f>
        <v/>
      </c>
      <c r="CG800" s="517" t="str">
        <f>IF(ISNONTEXT(CG801)=TRUE,"_",CD800+1)</f>
        <v>_</v>
      </c>
      <c r="CH800" s="66">
        <f>ROWS(CH801:CH802)-1</f>
        <v>1</v>
      </c>
      <c r="CI800" s="23" t="s">
        <v>836</v>
      </c>
    </row>
    <row r="801" spans="1:87" ht="15" thickBot="1" x14ac:dyDescent="0.35">
      <c r="A801" s="502"/>
      <c r="B801" s="117"/>
      <c r="C801" s="156">
        <f>B801</f>
        <v>0</v>
      </c>
      <c r="D801" s="457"/>
      <c r="E801" s="73"/>
      <c r="F801" s="74" t="s">
        <v>2064</v>
      </c>
      <c r="G801" s="300">
        <v>24578</v>
      </c>
      <c r="H801" s="76">
        <v>2</v>
      </c>
      <c r="I801" s="122" t="s">
        <v>864</v>
      </c>
      <c r="J801" s="100">
        <v>1</v>
      </c>
      <c r="K801" s="79"/>
      <c r="L801" s="79"/>
      <c r="M801" s="79"/>
      <c r="N801" s="80" t="s">
        <v>2065</v>
      </c>
      <c r="O801" s="81"/>
      <c r="P801" s="82"/>
      <c r="Q801" s="83" t="str">
        <f>IF(R801="?","?","")</f>
        <v/>
      </c>
      <c r="R801" s="83" t="str">
        <f>IF(AND(S801="",T801&gt;0),"?",IF(S801="","◄",IF(T801&gt;=1,"►","")))</f>
        <v>◄</v>
      </c>
      <c r="S801" s="84"/>
      <c r="T801" s="85"/>
      <c r="U801" s="83" t="str">
        <f>IF(V801="?","?","")</f>
        <v/>
      </c>
      <c r="V801" s="83" t="str">
        <f>IF(AND(W801="",X801&gt;0),"?",IF(W801="","◄",IF(X801&gt;=1,"►","")))</f>
        <v>◄</v>
      </c>
      <c r="W801" s="86"/>
      <c r="X801" s="85"/>
      <c r="Y801" s="457"/>
      <c r="Z801" s="87"/>
      <c r="AA801" s="521">
        <f>(S801*Z801)</f>
        <v>0</v>
      </c>
      <c r="AB801" s="520">
        <f>(T801*AA801)</f>
        <v>0</v>
      </c>
      <c r="AC801" s="88"/>
      <c r="AD801" s="519">
        <f>(W801*AC801)</f>
        <v>0</v>
      </c>
      <c r="AE801" s="518">
        <f>(X801*AD801)</f>
        <v>0</v>
      </c>
      <c r="AF801" s="89" t="str">
        <f>IF(AG801&gt;0,"ok","◄")</f>
        <v>◄</v>
      </c>
      <c r="AG801" s="90"/>
      <c r="AH801" s="89" t="str">
        <f>IF(AND(AI801="",AJ801&gt;0),"?",IF(AI801="","◄",IF(AJ801&gt;=1,"►","")))</f>
        <v>◄</v>
      </c>
      <c r="AI801" s="91"/>
      <c r="AJ801" s="92"/>
      <c r="AK801" s="586"/>
      <c r="AL801" s="587"/>
      <c r="AM801" s="43"/>
      <c r="AN801" s="3" t="s">
        <v>3</v>
      </c>
      <c r="AO801" s="12" t="s">
        <v>1</v>
      </c>
      <c r="AP801" s="13"/>
      <c r="AQ801" s="14"/>
      <c r="AR801" s="15" t="s">
        <v>104</v>
      </c>
      <c r="AS801" s="13"/>
      <c r="AT801" s="14"/>
      <c r="AU801" s="15" t="s">
        <v>105</v>
      </c>
      <c r="AV801" s="13"/>
      <c r="AW801" s="14"/>
      <c r="AX801" s="15" t="s">
        <v>59</v>
      </c>
      <c r="AY801" s="13"/>
      <c r="AZ801" s="14"/>
      <c r="BA801" s="15" t="s">
        <v>106</v>
      </c>
      <c r="BB801" s="13"/>
      <c r="BC801" s="14"/>
      <c r="BD801" s="15" t="s">
        <v>107</v>
      </c>
      <c r="BE801" s="13"/>
      <c r="BF801" s="14"/>
      <c r="BG801" s="15" t="s">
        <v>56</v>
      </c>
      <c r="BH801" s="13"/>
      <c r="BI801" s="14"/>
      <c r="BJ801" s="15" t="s">
        <v>4</v>
      </c>
      <c r="BK801" s="13"/>
      <c r="BL801" s="14"/>
      <c r="BM801" s="15" t="s">
        <v>108</v>
      </c>
      <c r="BN801" s="13"/>
      <c r="BO801" s="14"/>
      <c r="BP801" s="15" t="s">
        <v>109</v>
      </c>
      <c r="BQ801" s="516" t="s">
        <v>6</v>
      </c>
      <c r="BR801" s="516" t="s">
        <v>6</v>
      </c>
      <c r="BS801" s="516"/>
      <c r="BT801" s="32"/>
      <c r="BU801" s="33"/>
      <c r="BV801" s="34"/>
      <c r="BW801" s="32"/>
      <c r="BX801" s="33"/>
      <c r="BY801" s="34"/>
      <c r="BZ801" s="35"/>
      <c r="CA801" s="24"/>
      <c r="CB801" s="36"/>
      <c r="CC801" s="33"/>
      <c r="CD801" s="37"/>
      <c r="CE801" s="36"/>
      <c r="CF801" s="38"/>
      <c r="CG801" s="39"/>
      <c r="CH801" s="457"/>
      <c r="CI801" s="23" t="s">
        <v>836</v>
      </c>
    </row>
    <row r="802" spans="1:87" ht="16.8" thickTop="1" thickBot="1" x14ac:dyDescent="0.35">
      <c r="A802" s="505" t="str">
        <f>IF(COUNTIF(B803:B804,"x")&gt;0,"x","")</f>
        <v/>
      </c>
      <c r="B802" s="57"/>
      <c r="C802" s="510" t="str">
        <f>A802</f>
        <v/>
      </c>
      <c r="D802" s="66">
        <f>ROWS(D803:D804)-1</f>
        <v>1</v>
      </c>
      <c r="E802" s="58" t="s">
        <v>2066</v>
      </c>
      <c r="F802" s="59"/>
      <c r="G802" s="301"/>
      <c r="H802" s="6"/>
      <c r="I802" s="18"/>
      <c r="J802" s="18"/>
      <c r="K802" s="18"/>
      <c r="L802" s="18"/>
      <c r="M802" s="18"/>
      <c r="N802" s="46"/>
      <c r="O802" s="60" t="s">
        <v>2063</v>
      </c>
      <c r="P802" s="61" t="s">
        <v>3325</v>
      </c>
      <c r="Q802" s="62"/>
      <c r="R802" s="63" t="str">
        <f>IF(COUNTIF(Q803:Q804,"?")&gt;0,"?",IF(AND(S802="◄",T802="►"),"◄►",IF(S802="◄","◄",IF(T802="►","►",""))))</f>
        <v>◄</v>
      </c>
      <c r="S802" s="64" t="str">
        <f>IF(SUM(S803:S804)+1=ROWS(S803:S804)-COUNTIF(S803:S804,"-"),"","◄")</f>
        <v>◄</v>
      </c>
      <c r="T802" s="65" t="str">
        <f>IF(SUM(T803:T804)&gt;0,"►","")</f>
        <v/>
      </c>
      <c r="U802" s="62"/>
      <c r="V802" s="63" t="str">
        <f>IF(COUNTIF(U803:U804,"?")&gt;0,"?",IF(AND(W802="◄",X802="►"),"◄►",IF(W802="◄","◄",IF(X802="►","►",""))))</f>
        <v>◄</v>
      </c>
      <c r="W802" s="64" t="str">
        <f>IF(SUM(W803:W804)+1=ROWS(W803:W804)-COUNTIF(W803:W804,"-"),"","◄")</f>
        <v>◄</v>
      </c>
      <c r="X802" s="65" t="str">
        <f>IF(SUM(X803:X804)&gt;0,"►","")</f>
        <v/>
      </c>
      <c r="Y802" s="66">
        <f>ROWS(Y803:Y804)-1</f>
        <v>1</v>
      </c>
      <c r="Z802" s="67">
        <f>SUM(Z803:Z804)-Z804</f>
        <v>0</v>
      </c>
      <c r="AA802" s="68" t="s">
        <v>840</v>
      </c>
      <c r="AB802" s="69"/>
      <c r="AC802" s="67">
        <f>SUM(AC803:AC804)-AC804</f>
        <v>0</v>
      </c>
      <c r="AD802" s="68" t="s">
        <v>840</v>
      </c>
      <c r="AE802" s="69"/>
      <c r="AF802" s="70" t="str">
        <f>IF(AG802="◄","◄",IF(AG802="ok","►",""))</f>
        <v>◄</v>
      </c>
      <c r="AG802" s="71" t="str">
        <f>IF(AG803&gt;0,"OK","◄")</f>
        <v>◄</v>
      </c>
      <c r="AH802" s="62" t="str">
        <f>IF(AND(AI802="◄",AJ802="►"),"◄?►",IF(AI802="◄","◄",IF(AJ802="►","►","")))</f>
        <v>◄</v>
      </c>
      <c r="AI802" s="64" t="str">
        <f>IF(AI803&gt;0,"","◄")</f>
        <v>◄</v>
      </c>
      <c r="AJ802" s="65" t="str">
        <f>IF(SUM(AJ803:AJ803)&gt;0,"►","")</f>
        <v/>
      </c>
      <c r="AK802" s="570">
        <f>G803</f>
        <v>24578</v>
      </c>
      <c r="AL802" s="572" t="str">
        <f>P802</f>
        <v xml:space="preserve"> ▬ folder Nr. 11 / 67 ▬</v>
      </c>
      <c r="AM802" s="43"/>
      <c r="AN802" s="1" t="str">
        <f>IF(AO802="","",IF(COUNTIF(AN803,"ok"),"","◄"))</f>
        <v>◄</v>
      </c>
      <c r="AO802" s="9" t="str">
        <f>IF(COUNTIF(AP802:BR802,"◄")&gt;0,"◄","")</f>
        <v>◄</v>
      </c>
      <c r="AP802" s="563" t="str">
        <f>IF(AP803="-","",IF(AP803&gt;0,"","◄"))</f>
        <v>◄</v>
      </c>
      <c r="AQ802" s="564"/>
      <c r="AR802" s="517">
        <f>IF(ISNONTEXT(AR803)=TRUE,"_",1)</f>
        <v>1</v>
      </c>
      <c r="AS802" s="563" t="str">
        <f>IF(AS803="-","",IF(AS803&gt;0,"","◄"))</f>
        <v>◄</v>
      </c>
      <c r="AT802" s="564"/>
      <c r="AU802" s="517">
        <f>IF(ISNONTEXT(AU803)=TRUE,"_",AR802+1)</f>
        <v>2</v>
      </c>
      <c r="AV802" s="563" t="str">
        <f>IF(AV803="-","",IF(AV803&gt;0,"","◄"))</f>
        <v>◄</v>
      </c>
      <c r="AW802" s="564"/>
      <c r="AX802" s="517">
        <f>IF(ISNONTEXT(AX803)=TRUE,"_",AU802+1)</f>
        <v>3</v>
      </c>
      <c r="AY802" s="563" t="str">
        <f>IF(AY803="-","",IF(AY803&gt;0,"","◄"))</f>
        <v>◄</v>
      </c>
      <c r="AZ802" s="564"/>
      <c r="BA802" s="517">
        <f>IF(ISNONTEXT(BA803)=TRUE,"_",AX802+1)</f>
        <v>4</v>
      </c>
      <c r="BB802" s="563" t="str">
        <f>IF(BB803="-","",IF(BB803&gt;0,"","◄"))</f>
        <v>◄</v>
      </c>
      <c r="BC802" s="564"/>
      <c r="BD802" s="517">
        <f>IF(ISNONTEXT(BD803)=TRUE,"_",BA802+1)</f>
        <v>5</v>
      </c>
      <c r="BE802" s="563" t="str">
        <f>IF(BE803="-","",IF(BE803&gt;0,"","◄"))</f>
        <v>◄</v>
      </c>
      <c r="BF802" s="564"/>
      <c r="BG802" s="517">
        <f>IF(ISNONTEXT(BG803)=TRUE,"_",BD802+1)</f>
        <v>6</v>
      </c>
      <c r="BH802" s="563" t="str">
        <f>IF(BH803="-","",IF(BH803&gt;0,"","◄"))</f>
        <v>◄</v>
      </c>
      <c r="BI802" s="564"/>
      <c r="BJ802" s="517">
        <f>IF(ISNONTEXT(BJ803)=TRUE,"_",BG802+1)</f>
        <v>7</v>
      </c>
      <c r="BK802" s="563" t="str">
        <f>IF(BK803="-","",IF(BK803&gt;0,"","◄"))</f>
        <v>◄</v>
      </c>
      <c r="BL802" s="564"/>
      <c r="BM802" s="517">
        <f>IF(ISNONTEXT(BM803)=TRUE,"_",BJ802+1)</f>
        <v>8</v>
      </c>
      <c r="BN802" s="563" t="str">
        <f>IF(BN803="-","",IF(BN803&gt;0,"","◄"))</f>
        <v>◄</v>
      </c>
      <c r="BO802" s="564"/>
      <c r="BP802" s="517">
        <f>IF(ISNONTEXT(BP803)=TRUE,"_",BM802+1)</f>
        <v>9</v>
      </c>
      <c r="BQ802" s="563" t="str">
        <f>IF(BQ803="-","",IF(BQ803&gt;0,"","◄"))</f>
        <v/>
      </c>
      <c r="BR802" s="564"/>
      <c r="BS802" s="517" t="str">
        <f>IF(ISNONTEXT(BS803)=TRUE,"_",BP802+1)</f>
        <v>_</v>
      </c>
      <c r="BT802" s="563" t="str">
        <f>IF(BT803="-","",IF(BT803&gt;0,"","◄"))</f>
        <v>◄</v>
      </c>
      <c r="BU802" s="564"/>
      <c r="BV802" s="517" t="str">
        <f>IF(ISNONTEXT(BV803)=TRUE,"_",1)</f>
        <v>_</v>
      </c>
      <c r="BW802" s="563" t="str">
        <f>IF(BW803="-","",IF(BW803&gt;0,"","◄"))</f>
        <v>◄</v>
      </c>
      <c r="BX802" s="564"/>
      <c r="BY802" s="517" t="str">
        <f>IF(ISNONTEXT(BY803)=TRUE,"_",BV802+1)</f>
        <v>_</v>
      </c>
      <c r="BZ802" s="26"/>
      <c r="CA802" s="24"/>
      <c r="CB802" s="25" t="str">
        <f>IF(CB803&gt;0,"►","")</f>
        <v/>
      </c>
      <c r="CC802" s="25" t="str">
        <f>IF(CC803&gt;0,"►","")</f>
        <v/>
      </c>
      <c r="CD802" s="517" t="str">
        <f>IF(ISNONTEXT(CD803)=TRUE,"_",1)</f>
        <v>_</v>
      </c>
      <c r="CE802" s="25" t="str">
        <f>IF(CE803&gt;0,"►","")</f>
        <v/>
      </c>
      <c r="CF802" s="25" t="str">
        <f>IF(CF803&gt;0,"►","")</f>
        <v/>
      </c>
      <c r="CG802" s="517" t="str">
        <f>IF(ISNONTEXT(CG803)=TRUE,"_",CD802+1)</f>
        <v>_</v>
      </c>
      <c r="CH802" s="66">
        <f>ROWS(CH803:CH804)-1</f>
        <v>1</v>
      </c>
      <c r="CI802" s="23" t="s">
        <v>836</v>
      </c>
    </row>
    <row r="803" spans="1:87" ht="15" thickBot="1" x14ac:dyDescent="0.35">
      <c r="A803" s="502"/>
      <c r="B803" s="117"/>
      <c r="C803" s="156">
        <f>B803</f>
        <v>0</v>
      </c>
      <c r="D803" s="457"/>
      <c r="E803" s="73"/>
      <c r="F803" s="74" t="s">
        <v>2067</v>
      </c>
      <c r="G803" s="300">
        <v>24578</v>
      </c>
      <c r="H803" s="76">
        <v>5</v>
      </c>
      <c r="I803" s="122" t="s">
        <v>864</v>
      </c>
      <c r="J803" s="100">
        <v>2</v>
      </c>
      <c r="K803" s="79"/>
      <c r="L803" s="79"/>
      <c r="M803" s="79"/>
      <c r="N803" s="80" t="s">
        <v>1877</v>
      </c>
      <c r="O803" s="81"/>
      <c r="P803" s="82"/>
      <c r="Q803" s="83" t="str">
        <f>IF(R803="?","?","")</f>
        <v/>
      </c>
      <c r="R803" s="83" t="str">
        <f>IF(AND(S803="",T803&gt;0),"?",IF(S803="","◄",IF(T803&gt;=1,"►","")))</f>
        <v>◄</v>
      </c>
      <c r="S803" s="84"/>
      <c r="T803" s="85"/>
      <c r="U803" s="83" t="str">
        <f>IF(V803="?","?","")</f>
        <v/>
      </c>
      <c r="V803" s="83" t="str">
        <f>IF(AND(W803="",X803&gt;0),"?",IF(W803="","◄",IF(X803&gt;=1,"►","")))</f>
        <v>◄</v>
      </c>
      <c r="W803" s="86"/>
      <c r="X803" s="85"/>
      <c r="Y803" s="457"/>
      <c r="Z803" s="87"/>
      <c r="AA803" s="521">
        <f>(S803*Z803)</f>
        <v>0</v>
      </c>
      <c r="AB803" s="520">
        <f>(T803*AA803)</f>
        <v>0</v>
      </c>
      <c r="AC803" s="88"/>
      <c r="AD803" s="519">
        <f>(W803*AC803)</f>
        <v>0</v>
      </c>
      <c r="AE803" s="518">
        <f>(X803*AD803)</f>
        <v>0</v>
      </c>
      <c r="AF803" s="89" t="str">
        <f>IF(AG803&gt;0,"ok","◄")</f>
        <v>◄</v>
      </c>
      <c r="AG803" s="90"/>
      <c r="AH803" s="89" t="str">
        <f>IF(AND(AI803="",AJ803&gt;0),"?",IF(AI803="","◄",IF(AJ803&gt;=1,"►","")))</f>
        <v>◄</v>
      </c>
      <c r="AI803" s="91"/>
      <c r="AJ803" s="92"/>
      <c r="AK803" s="586"/>
      <c r="AL803" s="587"/>
      <c r="AM803" s="43"/>
      <c r="AN803" s="3" t="s">
        <v>3</v>
      </c>
      <c r="AO803" s="12" t="s">
        <v>1</v>
      </c>
      <c r="AP803" s="13"/>
      <c r="AQ803" s="14"/>
      <c r="AR803" s="15" t="s">
        <v>104</v>
      </c>
      <c r="AS803" s="13"/>
      <c r="AT803" s="14"/>
      <c r="AU803" s="15" t="s">
        <v>105</v>
      </c>
      <c r="AV803" s="13"/>
      <c r="AW803" s="14"/>
      <c r="AX803" s="15" t="s">
        <v>59</v>
      </c>
      <c r="AY803" s="13"/>
      <c r="AZ803" s="14"/>
      <c r="BA803" s="15" t="s">
        <v>106</v>
      </c>
      <c r="BB803" s="13"/>
      <c r="BC803" s="14"/>
      <c r="BD803" s="15" t="s">
        <v>107</v>
      </c>
      <c r="BE803" s="13"/>
      <c r="BF803" s="14"/>
      <c r="BG803" s="15" t="s">
        <v>56</v>
      </c>
      <c r="BH803" s="13"/>
      <c r="BI803" s="14"/>
      <c r="BJ803" s="15" t="s">
        <v>4</v>
      </c>
      <c r="BK803" s="13"/>
      <c r="BL803" s="14"/>
      <c r="BM803" s="15" t="s">
        <v>108</v>
      </c>
      <c r="BN803" s="13"/>
      <c r="BO803" s="14"/>
      <c r="BP803" s="15" t="s">
        <v>109</v>
      </c>
      <c r="BQ803" s="516" t="s">
        <v>6</v>
      </c>
      <c r="BR803" s="516" t="s">
        <v>6</v>
      </c>
      <c r="BS803" s="516"/>
      <c r="BT803" s="32"/>
      <c r="BU803" s="33"/>
      <c r="BV803" s="34"/>
      <c r="BW803" s="32"/>
      <c r="BX803" s="33"/>
      <c r="BY803" s="34"/>
      <c r="BZ803" s="35"/>
      <c r="CA803" s="24"/>
      <c r="CB803" s="36"/>
      <c r="CC803" s="33"/>
      <c r="CD803" s="37"/>
      <c r="CE803" s="36"/>
      <c r="CF803" s="38"/>
      <c r="CG803" s="39"/>
      <c r="CH803" s="457"/>
      <c r="CI803" s="23" t="s">
        <v>836</v>
      </c>
    </row>
    <row r="804" spans="1:87" ht="16.8" thickTop="1" thickBot="1" x14ac:dyDescent="0.35">
      <c r="A804" s="505" t="str">
        <f>IF(COUNTIF(B805:B806,"x")&gt;0,"x","")</f>
        <v/>
      </c>
      <c r="B804" s="57"/>
      <c r="C804" s="510" t="str">
        <f>A804</f>
        <v/>
      </c>
      <c r="D804" s="66">
        <f>ROWS(D805:D806)-1</f>
        <v>1</v>
      </c>
      <c r="E804" s="58" t="s">
        <v>2068</v>
      </c>
      <c r="F804" s="59"/>
      <c r="G804" s="301"/>
      <c r="H804" s="6"/>
      <c r="I804" s="18"/>
      <c r="J804" s="18"/>
      <c r="K804" s="18"/>
      <c r="L804" s="18"/>
      <c r="M804" s="18"/>
      <c r="N804" s="46"/>
      <c r="O804" s="60" t="s">
        <v>2063</v>
      </c>
      <c r="P804" s="61" t="s">
        <v>3325</v>
      </c>
      <c r="Q804" s="62"/>
      <c r="R804" s="63" t="str">
        <f>IF(COUNTIF(Q805:Q806,"?")&gt;0,"?",IF(AND(S804="◄",T804="►"),"◄►",IF(S804="◄","◄",IF(T804="►","►",""))))</f>
        <v>◄</v>
      </c>
      <c r="S804" s="64" t="str">
        <f>IF(SUM(S805:S806)+1=ROWS(S805:S806)-COUNTIF(S805:S806,"-"),"","◄")</f>
        <v>◄</v>
      </c>
      <c r="T804" s="65" t="str">
        <f>IF(SUM(T805:T806)&gt;0,"►","")</f>
        <v/>
      </c>
      <c r="U804" s="62"/>
      <c r="V804" s="63" t="str">
        <f>IF(COUNTIF(U805:U806,"?")&gt;0,"?",IF(AND(W804="◄",X804="►"),"◄►",IF(W804="◄","◄",IF(X804="►","►",""))))</f>
        <v>◄</v>
      </c>
      <c r="W804" s="64" t="str">
        <f>IF(SUM(W805:W806)+1=ROWS(W805:W806)-COUNTIF(W805:W806,"-"),"","◄")</f>
        <v>◄</v>
      </c>
      <c r="X804" s="65" t="str">
        <f>IF(SUM(X805:X806)&gt;0,"►","")</f>
        <v/>
      </c>
      <c r="Y804" s="66">
        <f>ROWS(Y805:Y806)-1</f>
        <v>1</v>
      </c>
      <c r="Z804" s="67">
        <f>SUM(Z805:Z806)-Z806</f>
        <v>0</v>
      </c>
      <c r="AA804" s="68" t="s">
        <v>840</v>
      </c>
      <c r="AB804" s="69"/>
      <c r="AC804" s="67">
        <f>SUM(AC805:AC806)-AC806</f>
        <v>0</v>
      </c>
      <c r="AD804" s="68" t="s">
        <v>840</v>
      </c>
      <c r="AE804" s="69"/>
      <c r="AF804" s="70" t="str">
        <f>IF(AG804="◄","◄",IF(AG804="ok","►",""))</f>
        <v>◄</v>
      </c>
      <c r="AG804" s="71" t="str">
        <f>IF(AG805&gt;0,"OK","◄")</f>
        <v>◄</v>
      </c>
      <c r="AH804" s="62" t="str">
        <f>IF(AND(AI804="◄",AJ804="►"),"◄?►",IF(AI804="◄","◄",IF(AJ804="►","►","")))</f>
        <v>◄</v>
      </c>
      <c r="AI804" s="64" t="str">
        <f>IF(AI805&gt;0,"","◄")</f>
        <v>◄</v>
      </c>
      <c r="AJ804" s="65" t="str">
        <f>IF(SUM(AJ805:AJ805)&gt;0,"►","")</f>
        <v/>
      </c>
      <c r="AK804" s="570">
        <f>G805</f>
        <v>24578</v>
      </c>
      <c r="AL804" s="572" t="str">
        <f>P804</f>
        <v xml:space="preserve"> ▬ folder Nr. 11 / 67 ▬</v>
      </c>
      <c r="AM804" s="43"/>
      <c r="AN804" s="1" t="str">
        <f>IF(AO804="","",IF(COUNTIF(AN805,"ok"),"","◄"))</f>
        <v>◄</v>
      </c>
      <c r="AO804" s="9" t="str">
        <f>IF(COUNTIF(AP804:BR804,"◄")&gt;0,"◄","")</f>
        <v>◄</v>
      </c>
      <c r="AP804" s="563" t="str">
        <f>IF(AP805="-","",IF(AP805&gt;0,"","◄"))</f>
        <v>◄</v>
      </c>
      <c r="AQ804" s="564"/>
      <c r="AR804" s="517">
        <f>IF(ISNONTEXT(AR805)=TRUE,"_",1)</f>
        <v>1</v>
      </c>
      <c r="AS804" s="563" t="str">
        <f>IF(AS805="-","",IF(AS805&gt;0,"","◄"))</f>
        <v>◄</v>
      </c>
      <c r="AT804" s="564"/>
      <c r="AU804" s="517">
        <f>IF(ISNONTEXT(AU805)=TRUE,"_",AR804+1)</f>
        <v>2</v>
      </c>
      <c r="AV804" s="563" t="str">
        <f>IF(AV805="-","",IF(AV805&gt;0,"","◄"))</f>
        <v>◄</v>
      </c>
      <c r="AW804" s="564"/>
      <c r="AX804" s="517">
        <f>IF(ISNONTEXT(AX805)=TRUE,"_",AU804+1)</f>
        <v>3</v>
      </c>
      <c r="AY804" s="563" t="str">
        <f>IF(AY805="-","",IF(AY805&gt;0,"","◄"))</f>
        <v>◄</v>
      </c>
      <c r="AZ804" s="564"/>
      <c r="BA804" s="517">
        <f>IF(ISNONTEXT(BA805)=TRUE,"_",AX804+1)</f>
        <v>4</v>
      </c>
      <c r="BB804" s="563" t="str">
        <f>IF(BB805="-","",IF(BB805&gt;0,"","◄"))</f>
        <v>◄</v>
      </c>
      <c r="BC804" s="564"/>
      <c r="BD804" s="517">
        <f>IF(ISNONTEXT(BD805)=TRUE,"_",BA804+1)</f>
        <v>5</v>
      </c>
      <c r="BE804" s="563" t="str">
        <f>IF(BE805="-","",IF(BE805&gt;0,"","◄"))</f>
        <v>◄</v>
      </c>
      <c r="BF804" s="564"/>
      <c r="BG804" s="517">
        <f>IF(ISNONTEXT(BG805)=TRUE,"_",BD804+1)</f>
        <v>6</v>
      </c>
      <c r="BH804" s="563" t="str">
        <f>IF(BH805="-","",IF(BH805&gt;0,"","◄"))</f>
        <v>◄</v>
      </c>
      <c r="BI804" s="564"/>
      <c r="BJ804" s="517">
        <f>IF(ISNONTEXT(BJ805)=TRUE,"_",BG804+1)</f>
        <v>7</v>
      </c>
      <c r="BK804" s="563" t="str">
        <f>IF(BK805="-","",IF(BK805&gt;0,"","◄"))</f>
        <v>◄</v>
      </c>
      <c r="BL804" s="564"/>
      <c r="BM804" s="517">
        <f>IF(ISNONTEXT(BM805)=TRUE,"_",BJ804+1)</f>
        <v>8</v>
      </c>
      <c r="BN804" s="563" t="str">
        <f>IF(BN805="-","",IF(BN805&gt;0,"","◄"))</f>
        <v>◄</v>
      </c>
      <c r="BO804" s="564"/>
      <c r="BP804" s="517">
        <f>IF(ISNONTEXT(BP805)=TRUE,"_",BM804+1)</f>
        <v>9</v>
      </c>
      <c r="BQ804" s="563" t="str">
        <f>IF(BQ805="-","",IF(BQ805&gt;0,"","◄"))</f>
        <v/>
      </c>
      <c r="BR804" s="564"/>
      <c r="BS804" s="517" t="str">
        <f>IF(ISNONTEXT(BS805)=TRUE,"_",BP804+1)</f>
        <v>_</v>
      </c>
      <c r="BT804" s="563" t="str">
        <f>IF(BT805="-","",IF(BT805&gt;0,"","◄"))</f>
        <v>◄</v>
      </c>
      <c r="BU804" s="564"/>
      <c r="BV804" s="517" t="str">
        <f>IF(ISNONTEXT(BV805)=TRUE,"_",1)</f>
        <v>_</v>
      </c>
      <c r="BW804" s="563" t="str">
        <f>IF(BW805="-","",IF(BW805&gt;0,"","◄"))</f>
        <v>◄</v>
      </c>
      <c r="BX804" s="564"/>
      <c r="BY804" s="517" t="str">
        <f>IF(ISNONTEXT(BY805)=TRUE,"_",BV804+1)</f>
        <v>_</v>
      </c>
      <c r="BZ804" s="26"/>
      <c r="CA804" s="24"/>
      <c r="CB804" s="25" t="str">
        <f>IF(CB805&gt;0,"►","")</f>
        <v/>
      </c>
      <c r="CC804" s="25" t="str">
        <f>IF(CC805&gt;0,"►","")</f>
        <v/>
      </c>
      <c r="CD804" s="517" t="str">
        <f>IF(ISNONTEXT(CD805)=TRUE,"_",1)</f>
        <v>_</v>
      </c>
      <c r="CE804" s="25" t="str">
        <f>IF(CE805&gt;0,"►","")</f>
        <v/>
      </c>
      <c r="CF804" s="25" t="str">
        <f>IF(CF805&gt;0,"►","")</f>
        <v/>
      </c>
      <c r="CG804" s="517" t="str">
        <f>IF(ISNONTEXT(CG805)=TRUE,"_",CD804+1)</f>
        <v>_</v>
      </c>
      <c r="CH804" s="66">
        <f>ROWS(CH805:CH806)-1</f>
        <v>1</v>
      </c>
      <c r="CI804" s="23" t="s">
        <v>836</v>
      </c>
    </row>
    <row r="805" spans="1:87" ht="15" thickBot="1" x14ac:dyDescent="0.35">
      <c r="A805" s="502"/>
      <c r="B805" s="117"/>
      <c r="C805" s="156">
        <f>B805</f>
        <v>0</v>
      </c>
      <c r="D805" s="457"/>
      <c r="E805" s="73"/>
      <c r="F805" s="74" t="s">
        <v>2069</v>
      </c>
      <c r="G805" s="300">
        <v>24578</v>
      </c>
      <c r="H805" s="76">
        <v>10</v>
      </c>
      <c r="I805" s="122" t="s">
        <v>864</v>
      </c>
      <c r="J805" s="100">
        <v>5</v>
      </c>
      <c r="K805" s="79"/>
      <c r="L805" s="79"/>
      <c r="M805" s="79"/>
      <c r="N805" s="80" t="s">
        <v>2070</v>
      </c>
      <c r="O805" s="81"/>
      <c r="P805" s="82"/>
      <c r="Q805" s="83" t="str">
        <f>IF(R805="?","?","")</f>
        <v/>
      </c>
      <c r="R805" s="83" t="str">
        <f>IF(AND(S805="",T805&gt;0),"?",IF(S805="","◄",IF(T805&gt;=1,"►","")))</f>
        <v>◄</v>
      </c>
      <c r="S805" s="84"/>
      <c r="T805" s="85"/>
      <c r="U805" s="83" t="str">
        <f>IF(V805="?","?","")</f>
        <v/>
      </c>
      <c r="V805" s="83" t="str">
        <f>IF(AND(W805="",X805&gt;0),"?",IF(W805="","◄",IF(X805&gt;=1,"►","")))</f>
        <v>◄</v>
      </c>
      <c r="W805" s="86"/>
      <c r="X805" s="85"/>
      <c r="Y805" s="457"/>
      <c r="Z805" s="87"/>
      <c r="AA805" s="521">
        <f>(S805*Z805)</f>
        <v>0</v>
      </c>
      <c r="AB805" s="520">
        <f>(T805*AA805)</f>
        <v>0</v>
      </c>
      <c r="AC805" s="88"/>
      <c r="AD805" s="519">
        <f>(W805*AC805)</f>
        <v>0</v>
      </c>
      <c r="AE805" s="518">
        <f>(X805*AD805)</f>
        <v>0</v>
      </c>
      <c r="AF805" s="89" t="str">
        <f>IF(AG805&gt;0,"ok","◄")</f>
        <v>◄</v>
      </c>
      <c r="AG805" s="90"/>
      <c r="AH805" s="89" t="str">
        <f>IF(AND(AI805="",AJ805&gt;0),"?",IF(AI805="","◄",IF(AJ805&gt;=1,"►","")))</f>
        <v>◄</v>
      </c>
      <c r="AI805" s="91"/>
      <c r="AJ805" s="92"/>
      <c r="AK805" s="586"/>
      <c r="AL805" s="587"/>
      <c r="AM805" s="43"/>
      <c r="AN805" s="3" t="s">
        <v>3</v>
      </c>
      <c r="AO805" s="12" t="s">
        <v>1</v>
      </c>
      <c r="AP805" s="13"/>
      <c r="AQ805" s="14"/>
      <c r="AR805" s="15" t="s">
        <v>104</v>
      </c>
      <c r="AS805" s="13"/>
      <c r="AT805" s="14"/>
      <c r="AU805" s="15" t="s">
        <v>105</v>
      </c>
      <c r="AV805" s="13"/>
      <c r="AW805" s="14"/>
      <c r="AX805" s="15" t="s">
        <v>59</v>
      </c>
      <c r="AY805" s="13"/>
      <c r="AZ805" s="14"/>
      <c r="BA805" s="15" t="s">
        <v>106</v>
      </c>
      <c r="BB805" s="13"/>
      <c r="BC805" s="14"/>
      <c r="BD805" s="15" t="s">
        <v>107</v>
      </c>
      <c r="BE805" s="13"/>
      <c r="BF805" s="14"/>
      <c r="BG805" s="15" t="s">
        <v>56</v>
      </c>
      <c r="BH805" s="13"/>
      <c r="BI805" s="14"/>
      <c r="BJ805" s="15" t="s">
        <v>4</v>
      </c>
      <c r="BK805" s="13"/>
      <c r="BL805" s="14"/>
      <c r="BM805" s="15" t="s">
        <v>108</v>
      </c>
      <c r="BN805" s="13"/>
      <c r="BO805" s="14"/>
      <c r="BP805" s="15" t="s">
        <v>109</v>
      </c>
      <c r="BQ805" s="516" t="s">
        <v>6</v>
      </c>
      <c r="BR805" s="516" t="s">
        <v>6</v>
      </c>
      <c r="BS805" s="516"/>
      <c r="BT805" s="32"/>
      <c r="BU805" s="33"/>
      <c r="BV805" s="34"/>
      <c r="BW805" s="32"/>
      <c r="BX805" s="33"/>
      <c r="BY805" s="34"/>
      <c r="BZ805" s="35"/>
      <c r="CA805" s="24"/>
      <c r="CB805" s="36"/>
      <c r="CC805" s="33"/>
      <c r="CD805" s="37"/>
      <c r="CE805" s="36"/>
      <c r="CF805" s="38"/>
      <c r="CG805" s="39"/>
      <c r="CH805" s="457"/>
      <c r="CI805" s="23" t="s">
        <v>836</v>
      </c>
    </row>
    <row r="806" spans="1:87" ht="16.8" thickTop="1" thickBot="1" x14ac:dyDescent="0.35">
      <c r="A806" s="505" t="str">
        <f>IF(COUNTIF(B807:B808,"x")&gt;0,"x","")</f>
        <v/>
      </c>
      <c r="B806" s="57"/>
      <c r="C806" s="510" t="str">
        <f>A806</f>
        <v/>
      </c>
      <c r="D806" s="66">
        <f>ROWS(D807:D808)-1</f>
        <v>1</v>
      </c>
      <c r="E806" s="58" t="s">
        <v>2071</v>
      </c>
      <c r="F806" s="59"/>
      <c r="G806" s="301"/>
      <c r="H806" s="6"/>
      <c r="I806" s="18"/>
      <c r="J806" s="18"/>
      <c r="K806" s="18"/>
      <c r="L806" s="18"/>
      <c r="M806" s="18"/>
      <c r="N806" s="46"/>
      <c r="O806" s="60" t="s">
        <v>2072</v>
      </c>
      <c r="P806" s="61" t="s">
        <v>3326</v>
      </c>
      <c r="Q806" s="62"/>
      <c r="R806" s="63" t="str">
        <f>IF(COUNTIF(Q807:Q808,"?")&gt;0,"?",IF(AND(S806="◄",T806="►"),"◄►",IF(S806="◄","◄",IF(T806="►","►",""))))</f>
        <v>◄</v>
      </c>
      <c r="S806" s="64" t="str">
        <f>IF(SUM(S807:S808)+1=ROWS(S807:S808)-COUNTIF(S807:S808,"-"),"","◄")</f>
        <v>◄</v>
      </c>
      <c r="T806" s="65" t="str">
        <f>IF(SUM(T807:T808)&gt;0,"►","")</f>
        <v/>
      </c>
      <c r="U806" s="62"/>
      <c r="V806" s="63" t="str">
        <f>IF(COUNTIF(U807:U808,"?")&gt;0,"?",IF(AND(W806="◄",X806="►"),"◄►",IF(W806="◄","◄",IF(X806="►","►",""))))</f>
        <v>◄</v>
      </c>
      <c r="W806" s="64" t="str">
        <f>IF(SUM(W807:W808)+1=ROWS(W807:W808)-COUNTIF(W807:W808,"-"),"","◄")</f>
        <v>◄</v>
      </c>
      <c r="X806" s="65" t="str">
        <f>IF(SUM(X807:X808)&gt;0,"►","")</f>
        <v/>
      </c>
      <c r="Y806" s="66">
        <f>ROWS(Y807:Y808)-1</f>
        <v>1</v>
      </c>
      <c r="Z806" s="67">
        <f>SUM(Z807:Z808)-Z808</f>
        <v>0</v>
      </c>
      <c r="AA806" s="68" t="s">
        <v>840</v>
      </c>
      <c r="AB806" s="69"/>
      <c r="AC806" s="67">
        <f>SUM(AC807:AC808)-AC808</f>
        <v>0</v>
      </c>
      <c r="AD806" s="68" t="s">
        <v>840</v>
      </c>
      <c r="AE806" s="69"/>
      <c r="AF806" s="70" t="str">
        <f>IF(AG806="◄","◄",IF(AG806="ok","►",""))</f>
        <v>◄</v>
      </c>
      <c r="AG806" s="71" t="str">
        <f>IF(AG807&gt;0,"OK","◄")</f>
        <v>◄</v>
      </c>
      <c r="AH806" s="62" t="str">
        <f>IF(AND(AI806="◄",AJ806="►"),"◄?►",IF(AI806="◄","◄",IF(AJ806="►","►","")))</f>
        <v>◄</v>
      </c>
      <c r="AI806" s="64" t="str">
        <f>IF(AI807&gt;0,"","◄")</f>
        <v>◄</v>
      </c>
      <c r="AJ806" s="65" t="str">
        <f>IF(SUM(AJ807:AJ807)&gt;0,"►","")</f>
        <v/>
      </c>
      <c r="AK806" s="570">
        <f>G807</f>
        <v>24578</v>
      </c>
      <c r="AL806" s="572" t="str">
        <f>P806</f>
        <v xml:space="preserve"> ▬ folder Nr. 12 / 67 ▬</v>
      </c>
      <c r="AM806" s="43"/>
      <c r="AN806" s="1" t="str">
        <f>IF(AO806="","",IF(COUNTIF(AN807,"ok"),"","◄"))</f>
        <v>◄</v>
      </c>
      <c r="AO806" s="9" t="str">
        <f>IF(COUNTIF(AP806:BR806,"◄")&gt;0,"◄","")</f>
        <v>◄</v>
      </c>
      <c r="AP806" s="563" t="str">
        <f>IF(AP807="-","",IF(AP807&gt;0,"","◄"))</f>
        <v>◄</v>
      </c>
      <c r="AQ806" s="564"/>
      <c r="AR806" s="517">
        <f>IF(ISNONTEXT(AR807)=TRUE,"_",1)</f>
        <v>1</v>
      </c>
      <c r="AS806" s="563" t="str">
        <f>IF(AS807="-","",IF(AS807&gt;0,"","◄"))</f>
        <v>◄</v>
      </c>
      <c r="AT806" s="564"/>
      <c r="AU806" s="517">
        <f>IF(ISNONTEXT(AU807)=TRUE,"_",AR806+1)</f>
        <v>2</v>
      </c>
      <c r="AV806" s="563" t="str">
        <f>IF(AV807="-","",IF(AV807&gt;0,"","◄"))</f>
        <v>◄</v>
      </c>
      <c r="AW806" s="564"/>
      <c r="AX806" s="517">
        <f>IF(ISNONTEXT(AX807)=TRUE,"_",AU806+1)</f>
        <v>3</v>
      </c>
      <c r="AY806" s="563" t="str">
        <f>IF(AY807="-","",IF(AY807&gt;0,"","◄"))</f>
        <v/>
      </c>
      <c r="AZ806" s="564"/>
      <c r="BA806" s="517" t="str">
        <f>IF(ISNONTEXT(BA807)=TRUE,"_",AX806+1)</f>
        <v>_</v>
      </c>
      <c r="BB806" s="563" t="str">
        <f>IF(BB807="-","",IF(BB807&gt;0,"","◄"))</f>
        <v/>
      </c>
      <c r="BC806" s="564"/>
      <c r="BD806" s="517" t="str">
        <f>IF(ISNONTEXT(BD807)=TRUE,"_",BA806+1)</f>
        <v>_</v>
      </c>
      <c r="BE806" s="563" t="str">
        <f>IF(BE807="-","",IF(BE807&gt;0,"","◄"))</f>
        <v/>
      </c>
      <c r="BF806" s="564"/>
      <c r="BG806" s="517" t="str">
        <f>IF(ISNONTEXT(BG807)=TRUE,"_",BD806+1)</f>
        <v>_</v>
      </c>
      <c r="BH806" s="563" t="str">
        <f>IF(BH807="-","",IF(BH807&gt;0,"","◄"))</f>
        <v/>
      </c>
      <c r="BI806" s="564"/>
      <c r="BJ806" s="517" t="str">
        <f>IF(ISNONTEXT(BJ807)=TRUE,"_",BG806+1)</f>
        <v>_</v>
      </c>
      <c r="BK806" s="563" t="str">
        <f>IF(BK807="-","",IF(BK807&gt;0,"","◄"))</f>
        <v/>
      </c>
      <c r="BL806" s="564"/>
      <c r="BM806" s="517" t="str">
        <f>IF(ISNONTEXT(BM807)=TRUE,"_",BJ806+1)</f>
        <v>_</v>
      </c>
      <c r="BN806" s="563" t="str">
        <f>IF(BN807="-","",IF(BN807&gt;0,"","◄"))</f>
        <v/>
      </c>
      <c r="BO806" s="564"/>
      <c r="BP806" s="517" t="str">
        <f>IF(ISNONTEXT(BP807)=TRUE,"_",BM806+1)</f>
        <v>_</v>
      </c>
      <c r="BQ806" s="563" t="str">
        <f>IF(BQ807="-","",IF(BQ807&gt;0,"","◄"))</f>
        <v/>
      </c>
      <c r="BR806" s="564"/>
      <c r="BS806" s="517" t="str">
        <f>IF(ISNONTEXT(BS807)=TRUE,"_",BP806+1)</f>
        <v>_</v>
      </c>
      <c r="BT806" s="563" t="str">
        <f>IF(BT807="-","",IF(BT807&gt;0,"","◄"))</f>
        <v>◄</v>
      </c>
      <c r="BU806" s="564"/>
      <c r="BV806" s="517" t="str">
        <f>IF(ISNONTEXT(BV807)=TRUE,"_",1)</f>
        <v>_</v>
      </c>
      <c r="BW806" s="563" t="str">
        <f>IF(BW807="-","",IF(BW807&gt;0,"","◄"))</f>
        <v>◄</v>
      </c>
      <c r="BX806" s="564"/>
      <c r="BY806" s="517" t="str">
        <f>IF(ISNONTEXT(BY807)=TRUE,"_",BV806+1)</f>
        <v>_</v>
      </c>
      <c r="BZ806" s="26"/>
      <c r="CA806" s="24"/>
      <c r="CB806" s="25" t="str">
        <f>IF(CB807&gt;0,"►","")</f>
        <v/>
      </c>
      <c r="CC806" s="25" t="str">
        <f>IF(CC807&gt;0,"►","")</f>
        <v/>
      </c>
      <c r="CD806" s="517" t="str">
        <f>IF(ISNONTEXT(CD807)=TRUE,"_",1)</f>
        <v>_</v>
      </c>
      <c r="CE806" s="25" t="str">
        <f>IF(CE807&gt;0,"►","")</f>
        <v/>
      </c>
      <c r="CF806" s="25" t="str">
        <f>IF(CF807&gt;0,"►","")</f>
        <v/>
      </c>
      <c r="CG806" s="517" t="str">
        <f>IF(ISNONTEXT(CG807)=TRUE,"_",CD806+1)</f>
        <v>_</v>
      </c>
      <c r="CH806" s="66">
        <f>ROWS(CH807:CH808)-1</f>
        <v>1</v>
      </c>
      <c r="CI806" s="23" t="s">
        <v>836</v>
      </c>
    </row>
    <row r="807" spans="1:87" ht="15" thickBot="1" x14ac:dyDescent="0.35">
      <c r="A807" s="502"/>
      <c r="B807" s="117"/>
      <c r="C807" s="156">
        <f>B807</f>
        <v>0</v>
      </c>
      <c r="D807" s="457"/>
      <c r="E807" s="73"/>
      <c r="F807" s="74" t="s">
        <v>2073</v>
      </c>
      <c r="G807" s="300">
        <v>24578</v>
      </c>
      <c r="H807" s="76">
        <v>10</v>
      </c>
      <c r="I807" s="119"/>
      <c r="J807" s="119"/>
      <c r="K807" s="79"/>
      <c r="L807" s="79"/>
      <c r="M807" s="79"/>
      <c r="N807" s="80" t="s">
        <v>2074</v>
      </c>
      <c r="O807" s="81"/>
      <c r="P807" s="82"/>
      <c r="Q807" s="83" t="str">
        <f>IF(R807="?","?","")</f>
        <v/>
      </c>
      <c r="R807" s="83" t="str">
        <f>IF(AND(S807="",T807&gt;0),"?",IF(S807="","◄",IF(T807&gt;=1,"►","")))</f>
        <v>◄</v>
      </c>
      <c r="S807" s="84"/>
      <c r="T807" s="85"/>
      <c r="U807" s="83" t="str">
        <f>IF(V807="?","?","")</f>
        <v/>
      </c>
      <c r="V807" s="83" t="str">
        <f>IF(AND(W807="",X807&gt;0),"?",IF(W807="","◄",IF(X807&gt;=1,"►","")))</f>
        <v>◄</v>
      </c>
      <c r="W807" s="86"/>
      <c r="X807" s="85"/>
      <c r="Y807" s="457"/>
      <c r="Z807" s="87"/>
      <c r="AA807" s="521">
        <f>(S807*Z807)</f>
        <v>0</v>
      </c>
      <c r="AB807" s="520">
        <f>(T807*AA807)</f>
        <v>0</v>
      </c>
      <c r="AC807" s="88"/>
      <c r="AD807" s="519">
        <f>(W807*AC807)</f>
        <v>0</v>
      </c>
      <c r="AE807" s="518">
        <f>(X807*AD807)</f>
        <v>0</v>
      </c>
      <c r="AF807" s="89" t="str">
        <f>IF(AG807&gt;0,"ok","◄")</f>
        <v>◄</v>
      </c>
      <c r="AG807" s="90"/>
      <c r="AH807" s="89" t="str">
        <f>IF(AND(AI807="",AJ807&gt;0),"?",IF(AI807="","◄",IF(AJ807&gt;=1,"►","")))</f>
        <v>◄</v>
      </c>
      <c r="AI807" s="91"/>
      <c r="AJ807" s="92"/>
      <c r="AK807" s="586"/>
      <c r="AL807" s="587"/>
      <c r="AM807" s="43"/>
      <c r="AN807" s="3" t="s">
        <v>3</v>
      </c>
      <c r="AO807" s="12" t="s">
        <v>1</v>
      </c>
      <c r="AP807" s="13"/>
      <c r="AQ807" s="14"/>
      <c r="AR807" s="15" t="s">
        <v>110</v>
      </c>
      <c r="AS807" s="13"/>
      <c r="AT807" s="14"/>
      <c r="AU807" s="15" t="s">
        <v>111</v>
      </c>
      <c r="AV807" s="13"/>
      <c r="AW807" s="14"/>
      <c r="AX807" s="15" t="s">
        <v>112</v>
      </c>
      <c r="AY807" s="516" t="s">
        <v>6</v>
      </c>
      <c r="AZ807" s="516" t="s">
        <v>6</v>
      </c>
      <c r="BA807" s="516"/>
      <c r="BB807" s="516" t="s">
        <v>6</v>
      </c>
      <c r="BC807" s="516" t="s">
        <v>6</v>
      </c>
      <c r="BD807" s="516"/>
      <c r="BE807" s="516" t="s">
        <v>6</v>
      </c>
      <c r="BF807" s="516" t="s">
        <v>6</v>
      </c>
      <c r="BG807" s="516"/>
      <c r="BH807" s="516" t="s">
        <v>6</v>
      </c>
      <c r="BI807" s="516" t="s">
        <v>6</v>
      </c>
      <c r="BJ807" s="516"/>
      <c r="BK807" s="516" t="s">
        <v>6</v>
      </c>
      <c r="BL807" s="516" t="s">
        <v>6</v>
      </c>
      <c r="BM807" s="516"/>
      <c r="BN807" s="516" t="s">
        <v>6</v>
      </c>
      <c r="BO807" s="516" t="s">
        <v>6</v>
      </c>
      <c r="BP807" s="516"/>
      <c r="BQ807" s="516" t="s">
        <v>6</v>
      </c>
      <c r="BR807" s="516" t="s">
        <v>6</v>
      </c>
      <c r="BS807" s="516"/>
      <c r="BT807" s="32"/>
      <c r="BU807" s="33"/>
      <c r="BV807" s="34"/>
      <c r="BW807" s="32"/>
      <c r="BX807" s="33"/>
      <c r="BY807" s="34"/>
      <c r="BZ807" s="35"/>
      <c r="CA807" s="24"/>
      <c r="CB807" s="36"/>
      <c r="CC807" s="33"/>
      <c r="CD807" s="37"/>
      <c r="CE807" s="36"/>
      <c r="CF807" s="38"/>
      <c r="CG807" s="39"/>
      <c r="CH807" s="457"/>
      <c r="CI807" s="23" t="s">
        <v>836</v>
      </c>
    </row>
    <row r="808" spans="1:87" ht="16.8" thickTop="1" thickBot="1" x14ac:dyDescent="0.35">
      <c r="A808" s="505" t="str">
        <f>IF(COUNTIF(B809:B813,"x")&gt;0,"x","")</f>
        <v/>
      </c>
      <c r="B808" s="57"/>
      <c r="C808" s="510" t="str">
        <f>A808</f>
        <v/>
      </c>
      <c r="D808" s="66">
        <f>ROWS(D809:D813)-1</f>
        <v>4</v>
      </c>
      <c r="E808" s="58" t="s">
        <v>2075</v>
      </c>
      <c r="F808" s="59"/>
      <c r="G808" s="301"/>
      <c r="H808" s="6"/>
      <c r="I808" s="18"/>
      <c r="J808" s="18"/>
      <c r="K808" s="18"/>
      <c r="L808" s="18"/>
      <c r="M808" s="18"/>
      <c r="N808" s="46"/>
      <c r="O808" s="60" t="s">
        <v>2076</v>
      </c>
      <c r="P808" s="61" t="s">
        <v>3326</v>
      </c>
      <c r="Q808" s="146"/>
      <c r="R808" s="63" t="str">
        <f>IF(COUNTIF(Q809:Q813,"?")&gt;0,"?",IF(AND(S808="◄",T808="►"),"◄►",IF(S808="◄","◄",IF(T808="►","►",""))))</f>
        <v>◄</v>
      </c>
      <c r="S808" s="64" t="str">
        <f>IF(SUM(S809:S813)+1=ROWS(S809:S813)-COUNTIF(S809:S813,"-"),"","◄")</f>
        <v>◄</v>
      </c>
      <c r="T808" s="65" t="str">
        <f>IF(SUM(T809:T813)&gt;0,"►","")</f>
        <v/>
      </c>
      <c r="U808" s="146"/>
      <c r="V808" s="63" t="str">
        <f>IF(COUNTIF(U809:U813,"?")&gt;0,"?",IF(AND(W808="◄",X808="►"),"◄►",IF(W808="◄","◄",IF(X808="►","►",""))))</f>
        <v>◄</v>
      </c>
      <c r="W808" s="64" t="str">
        <f>IF(SUM(W809:W813)+1=ROWS(W809:W813)-COUNTIF(W809:W813,"-"),"","◄")</f>
        <v>◄</v>
      </c>
      <c r="X808" s="65" t="str">
        <f>IF(SUM(X809:X813)&gt;0,"►","")</f>
        <v/>
      </c>
      <c r="Y808" s="66">
        <f>ROWS(Y809:Y813)-1</f>
        <v>4</v>
      </c>
      <c r="Z808" s="67">
        <f>SUM(Z809:Z813)-Z813</f>
        <v>0</v>
      </c>
      <c r="AA808" s="68" t="s">
        <v>840</v>
      </c>
      <c r="AB808" s="69"/>
      <c r="AC808" s="67">
        <f>SUM(AC809:AC813)-AC813</f>
        <v>0</v>
      </c>
      <c r="AD808" s="68" t="s">
        <v>840</v>
      </c>
      <c r="AE808" s="69"/>
      <c r="AF808" s="70" t="str">
        <f>IF(AG808="◄","◄",IF(AG808="ok","►",""))</f>
        <v>◄</v>
      </c>
      <c r="AG808" s="71" t="str">
        <f>IF(AG809&gt;0,"OK","◄")</f>
        <v>◄</v>
      </c>
      <c r="AH808" s="62" t="str">
        <f>IF(AND(AI808="◄",AJ808="►"),"◄?►",IF(AI808="◄","◄",IF(AJ808="►","►","")))</f>
        <v>◄</v>
      </c>
      <c r="AI808" s="64" t="str">
        <f>IF(AI809&gt;0,"","◄")</f>
        <v>◄</v>
      </c>
      <c r="AJ808" s="65" t="str">
        <f>IF(SUM(AJ809:AJ809)&gt;0,"►","")</f>
        <v/>
      </c>
      <c r="AK808" s="570">
        <f>G809</f>
        <v>24578</v>
      </c>
      <c r="AL808" s="572" t="str">
        <f>P808</f>
        <v xml:space="preserve"> ▬ folder Nr. 12 / 67 ▬</v>
      </c>
      <c r="AM808" s="43"/>
      <c r="AN808" s="1" t="str">
        <f>IF(AO808="","",IF(COUNTIF(AN809,"ok"),"","◄"))</f>
        <v>◄</v>
      </c>
      <c r="AO808" s="9" t="str">
        <f>IF(COUNTIF(AP808:BR808,"◄")&gt;0,"◄","")</f>
        <v>◄</v>
      </c>
      <c r="AP808" s="563" t="str">
        <f>IF(AP809="-","",IF(AP809&gt;0,"","◄"))</f>
        <v>◄</v>
      </c>
      <c r="AQ808" s="564"/>
      <c r="AR808" s="517">
        <f>IF(ISNONTEXT(AR809)=TRUE,"_",1)</f>
        <v>1</v>
      </c>
      <c r="AS808" s="563" t="str">
        <f>IF(AS809="-","",IF(AS809&gt;0,"","◄"))</f>
        <v>◄</v>
      </c>
      <c r="AT808" s="564"/>
      <c r="AU808" s="517">
        <f>IF(ISNONTEXT(AU809)=TRUE,"_",AR808+1)</f>
        <v>2</v>
      </c>
      <c r="AV808" s="563" t="str">
        <f>IF(AV809="-","",IF(AV809&gt;0,"","◄"))</f>
        <v/>
      </c>
      <c r="AW808" s="564"/>
      <c r="AX808" s="517" t="str">
        <f>IF(ISNONTEXT(AX809)=TRUE,"_",AU808+1)</f>
        <v>_</v>
      </c>
      <c r="AY808" s="563" t="str">
        <f>IF(AY809="-","",IF(AY809&gt;0,"","◄"))</f>
        <v/>
      </c>
      <c r="AZ808" s="564"/>
      <c r="BA808" s="517" t="str">
        <f>IF(ISNONTEXT(BA809)=TRUE,"_",AX808+1)</f>
        <v>_</v>
      </c>
      <c r="BB808" s="563" t="str">
        <f>IF(BB809="-","",IF(BB809&gt;0,"","◄"))</f>
        <v/>
      </c>
      <c r="BC808" s="564"/>
      <c r="BD808" s="517" t="str">
        <f>IF(ISNONTEXT(BD809)=TRUE,"_",BA808+1)</f>
        <v>_</v>
      </c>
      <c r="BE808" s="563" t="str">
        <f>IF(BE809="-","",IF(BE809&gt;0,"","◄"))</f>
        <v/>
      </c>
      <c r="BF808" s="564"/>
      <c r="BG808" s="517" t="str">
        <f>IF(ISNONTEXT(BG809)=TRUE,"_",BD808+1)</f>
        <v>_</v>
      </c>
      <c r="BH808" s="563" t="str">
        <f>IF(BH809="-","",IF(BH809&gt;0,"","◄"))</f>
        <v/>
      </c>
      <c r="BI808" s="564"/>
      <c r="BJ808" s="517" t="str">
        <f>IF(ISNONTEXT(BJ809)=TRUE,"_",BG808+1)</f>
        <v>_</v>
      </c>
      <c r="BK808" s="563" t="str">
        <f>IF(BK809="-","",IF(BK809&gt;0,"","◄"))</f>
        <v/>
      </c>
      <c r="BL808" s="564"/>
      <c r="BM808" s="517" t="str">
        <f>IF(ISNONTEXT(BM809)=TRUE,"_",BJ808+1)</f>
        <v>_</v>
      </c>
      <c r="BN808" s="563" t="str">
        <f>IF(BN809="-","",IF(BN809&gt;0,"","◄"))</f>
        <v/>
      </c>
      <c r="BO808" s="564"/>
      <c r="BP808" s="517" t="str">
        <f>IF(ISNONTEXT(BP809)=TRUE,"_",BM808+1)</f>
        <v>_</v>
      </c>
      <c r="BQ808" s="563" t="str">
        <f>IF(BQ809="-","",IF(BQ809&gt;0,"","◄"))</f>
        <v/>
      </c>
      <c r="BR808" s="564"/>
      <c r="BS808" s="517" t="str">
        <f>IF(ISNONTEXT(BS809)=TRUE,"_",BP808+1)</f>
        <v>_</v>
      </c>
      <c r="BT808" s="563" t="str">
        <f>IF(BT809="-","",IF(BT809&gt;0,"","◄"))</f>
        <v>◄</v>
      </c>
      <c r="BU808" s="564"/>
      <c r="BV808" s="517" t="str">
        <f>IF(ISNONTEXT(BV809)=TRUE,"_",1)</f>
        <v>_</v>
      </c>
      <c r="BW808" s="563" t="str">
        <f>IF(BW809="-","",IF(BW809&gt;0,"","◄"))</f>
        <v>◄</v>
      </c>
      <c r="BX808" s="564"/>
      <c r="BY808" s="517" t="str">
        <f>IF(ISNONTEXT(BY809)=TRUE,"_",BV808+1)</f>
        <v>_</v>
      </c>
      <c r="BZ808" s="26"/>
      <c r="CA808" s="24"/>
      <c r="CB808" s="25" t="str">
        <f>IF(CB809&gt;0,"►","")</f>
        <v/>
      </c>
      <c r="CC808" s="25" t="str">
        <f>IF(CC809&gt;0,"►","")</f>
        <v/>
      </c>
      <c r="CD808" s="517" t="str">
        <f>IF(ISNONTEXT(CD809)=TRUE,"_",1)</f>
        <v>_</v>
      </c>
      <c r="CE808" s="25" t="str">
        <f>IF(CE809&gt;0,"►","")</f>
        <v/>
      </c>
      <c r="CF808" s="25" t="str">
        <f>IF(CF809&gt;0,"►","")</f>
        <v/>
      </c>
      <c r="CG808" s="517" t="str">
        <f>IF(ISNONTEXT(CG809)=TRUE,"_",CD808+1)</f>
        <v>_</v>
      </c>
      <c r="CH808" s="66">
        <f>ROWS(CH809:CH813)-1</f>
        <v>4</v>
      </c>
      <c r="CI808" s="23" t="s">
        <v>836</v>
      </c>
    </row>
    <row r="809" spans="1:87" ht="15" thickBot="1" x14ac:dyDescent="0.35">
      <c r="A809" s="502"/>
      <c r="B809" s="117"/>
      <c r="C809" s="156">
        <f>B809</f>
        <v>0</v>
      </c>
      <c r="D809" s="457"/>
      <c r="E809" s="73"/>
      <c r="F809" s="74" t="s">
        <v>2077</v>
      </c>
      <c r="G809" s="300">
        <v>24578</v>
      </c>
      <c r="H809" s="76">
        <v>1</v>
      </c>
      <c r="I809" s="119"/>
      <c r="J809" s="119"/>
      <c r="K809" s="79"/>
      <c r="L809" s="79"/>
      <c r="M809" s="79"/>
      <c r="N809" s="80" t="s">
        <v>2078</v>
      </c>
      <c r="O809" s="81"/>
      <c r="P809" s="603" t="s">
        <v>2079</v>
      </c>
      <c r="Q809" s="83" t="str">
        <f>IF(R809="?","?","")</f>
        <v/>
      </c>
      <c r="R809" s="83" t="str">
        <f>IF(AND(S809="",T809&gt;0),"?",IF(S809="","◄",IF(T809&gt;=1,"►","")))</f>
        <v>◄</v>
      </c>
      <c r="S809" s="84"/>
      <c r="T809" s="85"/>
      <c r="U809" s="83" t="str">
        <f>IF(V809="?","?","")</f>
        <v/>
      </c>
      <c r="V809" s="83" t="str">
        <f>IF(AND(W809="",X809&gt;0),"?",IF(W809="","◄",IF(X809&gt;=1,"►","")))</f>
        <v>◄</v>
      </c>
      <c r="W809" s="86"/>
      <c r="X809" s="85"/>
      <c r="Y809" s="457"/>
      <c r="Z809" s="87"/>
      <c r="AA809" s="521">
        <f t="shared" ref="AA809:AB812" si="367">(S809*Z809)</f>
        <v>0</v>
      </c>
      <c r="AB809" s="520">
        <f t="shared" si="367"/>
        <v>0</v>
      </c>
      <c r="AC809" s="88"/>
      <c r="AD809" s="519">
        <f t="shared" ref="AD809:AE812" si="368">(W809*AC809)</f>
        <v>0</v>
      </c>
      <c r="AE809" s="518">
        <f t="shared" si="368"/>
        <v>0</v>
      </c>
      <c r="AF809" s="89" t="str">
        <f>IF(AG809&gt;0,"ok","◄")</f>
        <v>◄</v>
      </c>
      <c r="AG809" s="90"/>
      <c r="AH809" s="89" t="str">
        <f>IF(AND(AI809="",AJ809&gt;0),"?",IF(AI809="","◄",IF(AJ809&gt;=1,"►","")))</f>
        <v>◄</v>
      </c>
      <c r="AI809" s="91"/>
      <c r="AJ809" s="92"/>
      <c r="AK809" s="586"/>
      <c r="AL809" s="587"/>
      <c r="AM809" s="43"/>
      <c r="AN809" s="3" t="s">
        <v>3</v>
      </c>
      <c r="AO809" s="12" t="s">
        <v>1</v>
      </c>
      <c r="AP809" s="13"/>
      <c r="AQ809" s="14"/>
      <c r="AR809" s="15" t="s">
        <v>42</v>
      </c>
      <c r="AS809" s="13"/>
      <c r="AT809" s="14"/>
      <c r="AU809" s="15" t="s">
        <v>113</v>
      </c>
      <c r="AV809" s="516" t="s">
        <v>6</v>
      </c>
      <c r="AW809" s="516" t="s">
        <v>6</v>
      </c>
      <c r="AX809" s="516"/>
      <c r="AY809" s="516" t="s">
        <v>6</v>
      </c>
      <c r="AZ809" s="516" t="s">
        <v>6</v>
      </c>
      <c r="BA809" s="516"/>
      <c r="BB809" s="516" t="s">
        <v>6</v>
      </c>
      <c r="BC809" s="516" t="s">
        <v>6</v>
      </c>
      <c r="BD809" s="516"/>
      <c r="BE809" s="516" t="s">
        <v>6</v>
      </c>
      <c r="BF809" s="516" t="s">
        <v>6</v>
      </c>
      <c r="BG809" s="516"/>
      <c r="BH809" s="516" t="s">
        <v>6</v>
      </c>
      <c r="BI809" s="516" t="s">
        <v>6</v>
      </c>
      <c r="BJ809" s="516"/>
      <c r="BK809" s="516" t="s">
        <v>6</v>
      </c>
      <c r="BL809" s="516" t="s">
        <v>6</v>
      </c>
      <c r="BM809" s="516"/>
      <c r="BN809" s="516" t="s">
        <v>6</v>
      </c>
      <c r="BO809" s="516" t="s">
        <v>6</v>
      </c>
      <c r="BP809" s="516"/>
      <c r="BQ809" s="516" t="s">
        <v>6</v>
      </c>
      <c r="BR809" s="516" t="s">
        <v>6</v>
      </c>
      <c r="BS809" s="516"/>
      <c r="BT809" s="32"/>
      <c r="BU809" s="33"/>
      <c r="BV809" s="34"/>
      <c r="BW809" s="32"/>
      <c r="BX809" s="33"/>
      <c r="BY809" s="34"/>
      <c r="BZ809" s="35"/>
      <c r="CA809" s="24"/>
      <c r="CB809" s="36"/>
      <c r="CC809" s="33"/>
      <c r="CD809" s="37"/>
      <c r="CE809" s="36"/>
      <c r="CF809" s="38"/>
      <c r="CG809" s="39"/>
      <c r="CH809" s="457"/>
      <c r="CI809" s="23" t="s">
        <v>836</v>
      </c>
    </row>
    <row r="810" spans="1:87" ht="15.6" thickTop="1" thickBot="1" x14ac:dyDescent="0.35">
      <c r="A810" s="502"/>
      <c r="B810" s="117"/>
      <c r="C810" s="156">
        <f>B810</f>
        <v>0</v>
      </c>
      <c r="D810" s="457"/>
      <c r="E810" s="73"/>
      <c r="F810" s="93">
        <v>1424</v>
      </c>
      <c r="G810" s="302">
        <v>24578</v>
      </c>
      <c r="H810" s="76">
        <v>1</v>
      </c>
      <c r="I810" s="119"/>
      <c r="J810" s="119"/>
      <c r="K810" s="79"/>
      <c r="L810" s="79"/>
      <c r="M810" s="79"/>
      <c r="N810" s="80" t="s">
        <v>2080</v>
      </c>
      <c r="O810" s="81"/>
      <c r="P810" s="604"/>
      <c r="Q810" s="83" t="str">
        <f>IF(R810="?","?","")</f>
        <v/>
      </c>
      <c r="R810" s="83" t="str">
        <f>IF(AND(S810="",T810&gt;0),"?",IF(S810="","◄",IF(T810&gt;=1,"►","")))</f>
        <v>◄</v>
      </c>
      <c r="S810" s="84"/>
      <c r="T810" s="85"/>
      <c r="U810" s="83" t="str">
        <f>IF(V810="?","?","")</f>
        <v/>
      </c>
      <c r="V810" s="83" t="str">
        <f>IF(AND(W810="",X810&gt;0),"?",IF(W810="","◄",IF(X810&gt;=1,"►","")))</f>
        <v>◄</v>
      </c>
      <c r="W810" s="86"/>
      <c r="X810" s="85"/>
      <c r="Y810" s="457"/>
      <c r="Z810" s="87"/>
      <c r="AA810" s="521">
        <f t="shared" si="367"/>
        <v>0</v>
      </c>
      <c r="AB810" s="520">
        <f t="shared" si="367"/>
        <v>0</v>
      </c>
      <c r="AC810" s="88"/>
      <c r="AD810" s="519">
        <f t="shared" si="368"/>
        <v>0</v>
      </c>
      <c r="AE810" s="518">
        <f t="shared" si="368"/>
        <v>0</v>
      </c>
      <c r="AF810" s="44"/>
      <c r="AG810" s="45"/>
      <c r="AH810" s="44"/>
      <c r="AI810" s="45"/>
      <c r="AJ810" s="45"/>
      <c r="AK810" s="45"/>
      <c r="AL810" s="45"/>
      <c r="AM810" s="43"/>
      <c r="AN810" s="27" t="s">
        <v>6</v>
      </c>
      <c r="AO810" s="27" t="s">
        <v>6</v>
      </c>
      <c r="AP810" s="516"/>
      <c r="AQ810" s="516"/>
      <c r="AR810" s="516"/>
      <c r="AS810" s="516" t="s">
        <v>6</v>
      </c>
      <c r="AT810" s="516" t="s">
        <v>6</v>
      </c>
      <c r="AU810" s="516"/>
      <c r="AV810" s="516" t="s">
        <v>6</v>
      </c>
      <c r="AW810" s="516" t="s">
        <v>6</v>
      </c>
      <c r="AX810" s="516"/>
      <c r="AY810" s="516" t="s">
        <v>6</v>
      </c>
      <c r="AZ810" s="516" t="s">
        <v>6</v>
      </c>
      <c r="BA810" s="516"/>
      <c r="BB810" s="516" t="s">
        <v>6</v>
      </c>
      <c r="BC810" s="516" t="s">
        <v>6</v>
      </c>
      <c r="BD810" s="516"/>
      <c r="BE810" s="516" t="s">
        <v>6</v>
      </c>
      <c r="BF810" s="516" t="s">
        <v>6</v>
      </c>
      <c r="BG810" s="516"/>
      <c r="BH810" s="516" t="s">
        <v>6</v>
      </c>
      <c r="BI810" s="516" t="s">
        <v>6</v>
      </c>
      <c r="BJ810" s="516"/>
      <c r="BK810" s="516" t="s">
        <v>6</v>
      </c>
      <c r="BL810" s="516" t="s">
        <v>6</v>
      </c>
      <c r="BM810" s="516"/>
      <c r="BN810" s="516" t="s">
        <v>6</v>
      </c>
      <c r="BO810" s="516" t="s">
        <v>6</v>
      </c>
      <c r="BP810" s="516"/>
      <c r="BQ810" s="516" t="s">
        <v>6</v>
      </c>
      <c r="BR810" s="516" t="s">
        <v>6</v>
      </c>
      <c r="BS810" s="516"/>
      <c r="BT810" s="516"/>
      <c r="BU810" s="516"/>
      <c r="BV810" s="516"/>
      <c r="BW810" s="516"/>
      <c r="BX810" s="516"/>
      <c r="BY810" s="516"/>
      <c r="BZ810" s="28"/>
      <c r="CA810" s="24"/>
      <c r="CB810" s="29"/>
      <c r="CC810" s="29"/>
      <c r="CD810" s="30"/>
      <c r="CE810" s="29"/>
      <c r="CF810" s="29"/>
      <c r="CG810" s="31"/>
      <c r="CH810" s="457"/>
      <c r="CI810" s="23" t="s">
        <v>836</v>
      </c>
    </row>
    <row r="811" spans="1:87" ht="15.6" thickTop="1" thickBot="1" x14ac:dyDescent="0.35">
      <c r="A811" s="502"/>
      <c r="B811" s="117"/>
      <c r="C811" s="156">
        <f>B811</f>
        <v>0</v>
      </c>
      <c r="D811" s="457"/>
      <c r="E811" s="73"/>
      <c r="F811" s="93" t="s">
        <v>1878</v>
      </c>
      <c r="G811" s="302">
        <v>24578</v>
      </c>
      <c r="H811" s="76">
        <v>1</v>
      </c>
      <c r="I811" s="119"/>
      <c r="J811" s="119"/>
      <c r="K811" s="79"/>
      <c r="L811" s="79"/>
      <c r="M811" s="79"/>
      <c r="N811" s="80" t="s">
        <v>2078</v>
      </c>
      <c r="O811" s="191" t="s">
        <v>2081</v>
      </c>
      <c r="P811" s="603" t="s">
        <v>2082</v>
      </c>
      <c r="Q811" s="83" t="str">
        <f>IF(R811="?","?","")</f>
        <v/>
      </c>
      <c r="R811" s="83" t="str">
        <f>IF(AND(S811="",T811&gt;0),"?",IF(S811="","◄",IF(T811&gt;=1,"►","")))</f>
        <v>◄</v>
      </c>
      <c r="S811" s="84"/>
      <c r="T811" s="85"/>
      <c r="U811" s="83" t="str">
        <f>IF(V811="?","?","")</f>
        <v/>
      </c>
      <c r="V811" s="83" t="str">
        <f>IF(AND(W811="",X811&gt;0),"?",IF(W811="","◄",IF(X811&gt;=1,"►","")))</f>
        <v>◄</v>
      </c>
      <c r="W811" s="86"/>
      <c r="X811" s="85"/>
      <c r="Y811" s="457"/>
      <c r="Z811" s="87"/>
      <c r="AA811" s="521">
        <f t="shared" si="367"/>
        <v>0</v>
      </c>
      <c r="AB811" s="520">
        <f t="shared" si="367"/>
        <v>0</v>
      </c>
      <c r="AC811" s="88"/>
      <c r="AD811" s="519">
        <f t="shared" si="368"/>
        <v>0</v>
      </c>
      <c r="AE811" s="518">
        <f t="shared" si="368"/>
        <v>0</v>
      </c>
      <c r="AF811" s="44"/>
      <c r="AG811" s="45"/>
      <c r="AH811" s="44"/>
      <c r="AI811" s="45"/>
      <c r="AJ811" s="45"/>
      <c r="AK811" s="45"/>
      <c r="AL811" s="45"/>
      <c r="AM811" s="43"/>
      <c r="AN811" s="27" t="s">
        <v>6</v>
      </c>
      <c r="AO811" s="27" t="s">
        <v>6</v>
      </c>
      <c r="AP811" s="516"/>
      <c r="AQ811" s="516"/>
      <c r="AR811" s="516"/>
      <c r="AS811" s="516" t="s">
        <v>6</v>
      </c>
      <c r="AT811" s="516" t="s">
        <v>6</v>
      </c>
      <c r="AU811" s="516"/>
      <c r="AV811" s="516" t="s">
        <v>6</v>
      </c>
      <c r="AW811" s="516" t="s">
        <v>6</v>
      </c>
      <c r="AX811" s="516"/>
      <c r="AY811" s="516" t="s">
        <v>6</v>
      </c>
      <c r="AZ811" s="516" t="s">
        <v>6</v>
      </c>
      <c r="BA811" s="516"/>
      <c r="BB811" s="516" t="s">
        <v>6</v>
      </c>
      <c r="BC811" s="516" t="s">
        <v>6</v>
      </c>
      <c r="BD811" s="516"/>
      <c r="BE811" s="516" t="s">
        <v>6</v>
      </c>
      <c r="BF811" s="516" t="s">
        <v>6</v>
      </c>
      <c r="BG811" s="516"/>
      <c r="BH811" s="516" t="s">
        <v>6</v>
      </c>
      <c r="BI811" s="516" t="s">
        <v>6</v>
      </c>
      <c r="BJ811" s="516"/>
      <c r="BK811" s="516" t="s">
        <v>6</v>
      </c>
      <c r="BL811" s="516" t="s">
        <v>6</v>
      </c>
      <c r="BM811" s="516"/>
      <c r="BN811" s="516" t="s">
        <v>6</v>
      </c>
      <c r="BO811" s="516" t="s">
        <v>6</v>
      </c>
      <c r="BP811" s="516"/>
      <c r="BQ811" s="516" t="s">
        <v>6</v>
      </c>
      <c r="BR811" s="516" t="s">
        <v>6</v>
      </c>
      <c r="BS811" s="516"/>
      <c r="BT811" s="516"/>
      <c r="BU811" s="516"/>
      <c r="BV811" s="516"/>
      <c r="BW811" s="516"/>
      <c r="BX811" s="516"/>
      <c r="BY811" s="516"/>
      <c r="BZ811" s="28"/>
      <c r="CA811" s="24"/>
      <c r="CB811" s="29"/>
      <c r="CC811" s="29"/>
      <c r="CD811" s="30"/>
      <c r="CE811" s="29"/>
      <c r="CF811" s="29"/>
      <c r="CG811" s="31"/>
      <c r="CH811" s="457"/>
      <c r="CI811" s="23" t="s">
        <v>836</v>
      </c>
    </row>
    <row r="812" spans="1:87" ht="15.6" thickTop="1" thickBot="1" x14ac:dyDescent="0.35">
      <c r="A812" s="502"/>
      <c r="B812" s="117"/>
      <c r="C812" s="156">
        <f>B812</f>
        <v>0</v>
      </c>
      <c r="D812" s="457"/>
      <c r="E812" s="73"/>
      <c r="F812" s="93" t="s">
        <v>1879</v>
      </c>
      <c r="G812" s="302">
        <v>24578</v>
      </c>
      <c r="H812" s="76">
        <v>1</v>
      </c>
      <c r="I812" s="119"/>
      <c r="J812" s="119"/>
      <c r="K812" s="79"/>
      <c r="L812" s="79"/>
      <c r="M812" s="79"/>
      <c r="N812" s="80" t="s">
        <v>2080</v>
      </c>
      <c r="O812" s="191" t="s">
        <v>2083</v>
      </c>
      <c r="P812" s="604"/>
      <c r="Q812" s="83" t="str">
        <f>IF(R812="?","?","")</f>
        <v/>
      </c>
      <c r="R812" s="83" t="str">
        <f>IF(AND(S812="",T812&gt;0),"?",IF(S812="","◄",IF(T812&gt;=1,"►","")))</f>
        <v>◄</v>
      </c>
      <c r="S812" s="84"/>
      <c r="T812" s="85"/>
      <c r="U812" s="83" t="str">
        <f>IF(V812="?","?","")</f>
        <v/>
      </c>
      <c r="V812" s="83" t="str">
        <f>IF(AND(W812="",X812&gt;0),"?",IF(W812="","◄",IF(X812&gt;=1,"►","")))</f>
        <v>◄</v>
      </c>
      <c r="W812" s="86"/>
      <c r="X812" s="85"/>
      <c r="Y812" s="457"/>
      <c r="Z812" s="87"/>
      <c r="AA812" s="521">
        <f t="shared" si="367"/>
        <v>0</v>
      </c>
      <c r="AB812" s="520">
        <f t="shared" si="367"/>
        <v>0</v>
      </c>
      <c r="AC812" s="88"/>
      <c r="AD812" s="519">
        <f t="shared" si="368"/>
        <v>0</v>
      </c>
      <c r="AE812" s="518">
        <f t="shared" si="368"/>
        <v>0</v>
      </c>
      <c r="AF812" s="44"/>
      <c r="AG812" s="45"/>
      <c r="AH812" s="44"/>
      <c r="AI812" s="45"/>
      <c r="AJ812" s="45"/>
      <c r="AK812" s="45"/>
      <c r="AL812" s="45"/>
      <c r="AM812" s="43"/>
      <c r="AN812" s="27" t="s">
        <v>6</v>
      </c>
      <c r="AO812" s="27" t="s">
        <v>6</v>
      </c>
      <c r="AP812" s="516"/>
      <c r="AQ812" s="516"/>
      <c r="AR812" s="516"/>
      <c r="AS812" s="516" t="s">
        <v>6</v>
      </c>
      <c r="AT812" s="516" t="s">
        <v>6</v>
      </c>
      <c r="AU812" s="516"/>
      <c r="AV812" s="516" t="s">
        <v>6</v>
      </c>
      <c r="AW812" s="516" t="s">
        <v>6</v>
      </c>
      <c r="AX812" s="516"/>
      <c r="AY812" s="516" t="s">
        <v>6</v>
      </c>
      <c r="AZ812" s="516" t="s">
        <v>6</v>
      </c>
      <c r="BA812" s="516"/>
      <c r="BB812" s="516" t="s">
        <v>6</v>
      </c>
      <c r="BC812" s="516" t="s">
        <v>6</v>
      </c>
      <c r="BD812" s="516"/>
      <c r="BE812" s="516" t="s">
        <v>6</v>
      </c>
      <c r="BF812" s="516" t="s">
        <v>6</v>
      </c>
      <c r="BG812" s="516"/>
      <c r="BH812" s="516" t="s">
        <v>6</v>
      </c>
      <c r="BI812" s="516" t="s">
        <v>6</v>
      </c>
      <c r="BJ812" s="516"/>
      <c r="BK812" s="516" t="s">
        <v>6</v>
      </c>
      <c r="BL812" s="516" t="s">
        <v>6</v>
      </c>
      <c r="BM812" s="516"/>
      <c r="BN812" s="516" t="s">
        <v>6</v>
      </c>
      <c r="BO812" s="516" t="s">
        <v>6</v>
      </c>
      <c r="BP812" s="516"/>
      <c r="BQ812" s="516" t="s">
        <v>6</v>
      </c>
      <c r="BR812" s="516" t="s">
        <v>6</v>
      </c>
      <c r="BS812" s="516"/>
      <c r="BT812" s="516"/>
      <c r="BU812" s="516"/>
      <c r="BV812" s="516"/>
      <c r="BW812" s="516"/>
      <c r="BX812" s="516"/>
      <c r="BY812" s="516"/>
      <c r="BZ812" s="28"/>
      <c r="CA812" s="24"/>
      <c r="CB812" s="29"/>
      <c r="CC812" s="29"/>
      <c r="CD812" s="30"/>
      <c r="CE812" s="29"/>
      <c r="CF812" s="29"/>
      <c r="CG812" s="31"/>
      <c r="CH812" s="457"/>
      <c r="CI812" s="23" t="s">
        <v>836</v>
      </c>
    </row>
    <row r="813" spans="1:87" ht="16.8" thickTop="1" thickBot="1" x14ac:dyDescent="0.35">
      <c r="A813" s="505" t="str">
        <f>IF(COUNTIF(B814:B816,"x")&gt;0,"x","")</f>
        <v/>
      </c>
      <c r="B813" s="57"/>
      <c r="C813" s="510" t="str">
        <f>A813</f>
        <v/>
      </c>
      <c r="D813" s="66">
        <f>ROWS(D814:D816)-1</f>
        <v>2</v>
      </c>
      <c r="E813" s="58" t="s">
        <v>2084</v>
      </c>
      <c r="F813" s="59"/>
      <c r="G813" s="301"/>
      <c r="H813" s="6"/>
      <c r="I813" s="18"/>
      <c r="J813" s="18"/>
      <c r="K813" s="18"/>
      <c r="L813" s="18"/>
      <c r="M813" s="18"/>
      <c r="N813" s="46"/>
      <c r="O813" s="60" t="s">
        <v>2085</v>
      </c>
      <c r="P813" s="61" t="s">
        <v>3327</v>
      </c>
      <c r="Q813" s="143"/>
      <c r="R813" s="63" t="str">
        <f>IF(COUNTIF(Q814:Q816,"?")&gt;0,"?",IF(AND(S813="◄",T813="►"),"◄►",IF(S813="◄","◄",IF(T813="►","►",""))))</f>
        <v>◄</v>
      </c>
      <c r="S813" s="64" t="str">
        <f>IF(SUM(S814:S816)+1=ROWS(S814:S816)-COUNTIF(S814:S816,"-"),"","◄")</f>
        <v>◄</v>
      </c>
      <c r="T813" s="65" t="str">
        <f>IF(SUM(T814:T816)&gt;0,"►","")</f>
        <v/>
      </c>
      <c r="U813" s="146"/>
      <c r="V813" s="63" t="str">
        <f>IF(COUNTIF(U814:U816,"?")&gt;0,"?",IF(AND(W813="◄",X813="►"),"◄►",IF(W813="◄","◄",IF(X813="►","►",""))))</f>
        <v>◄</v>
      </c>
      <c r="W813" s="64" t="str">
        <f>IF(SUM(W814:W816)+1=ROWS(W814:W816)-COUNTIF(W814:W816,"-"),"","◄")</f>
        <v>◄</v>
      </c>
      <c r="X813" s="65" t="str">
        <f>IF(SUM(X814:X816)&gt;0,"►","")</f>
        <v/>
      </c>
      <c r="Y813" s="66">
        <f>ROWS(Y814:Y816)-1</f>
        <v>2</v>
      </c>
      <c r="Z813" s="67">
        <f>SUM(Z814:Z816)-Z816</f>
        <v>0</v>
      </c>
      <c r="AA813" s="68" t="s">
        <v>840</v>
      </c>
      <c r="AB813" s="69"/>
      <c r="AC813" s="67">
        <f>SUM(AC814:AC816)-AC816</f>
        <v>0</v>
      </c>
      <c r="AD813" s="68" t="s">
        <v>840</v>
      </c>
      <c r="AE813" s="69"/>
      <c r="AF813" s="70" t="str">
        <f>IF(AG813="◄","◄",IF(AG813="ok","►",""))</f>
        <v>◄</v>
      </c>
      <c r="AG813" s="71" t="str">
        <f>IF(AG814&gt;0,"OK","◄")</f>
        <v>◄</v>
      </c>
      <c r="AH813" s="62" t="str">
        <f>IF(AND(AI813="◄",AJ813="►"),"◄?►",IF(AI813="◄","◄",IF(AJ813="►","►","")))</f>
        <v>◄</v>
      </c>
      <c r="AI813" s="64" t="str">
        <f>IF(AI814&gt;0,"","◄")</f>
        <v>◄</v>
      </c>
      <c r="AJ813" s="65" t="str">
        <f>IF(SUM(AJ814:AJ814)&gt;0,"►","")</f>
        <v/>
      </c>
      <c r="AK813" s="570">
        <f>G814</f>
        <v>24578</v>
      </c>
      <c r="AL813" s="572" t="str">
        <f>P813</f>
        <v xml:space="preserve"> ▬ folder Nr. 13 / 67 ▬</v>
      </c>
      <c r="AM813" s="43"/>
      <c r="AN813" s="1" t="str">
        <f>IF(AO813="","",IF(COUNTIF(AN814,"ok"),"","◄"))</f>
        <v>◄</v>
      </c>
      <c r="AO813" s="9" t="str">
        <f>IF(COUNTIF(AP813:BR813,"◄")&gt;0,"◄","")</f>
        <v>◄</v>
      </c>
      <c r="AP813" s="563" t="str">
        <f>IF(AP814="-","",IF(AP814&gt;0,"","◄"))</f>
        <v>◄</v>
      </c>
      <c r="AQ813" s="564"/>
      <c r="AR813" s="517">
        <f>IF(ISNONTEXT(AR814)=TRUE,"_",1)</f>
        <v>1</v>
      </c>
      <c r="AS813" s="563" t="str">
        <f>IF(AS814="-","",IF(AS814&gt;0,"","◄"))</f>
        <v>◄</v>
      </c>
      <c r="AT813" s="564"/>
      <c r="AU813" s="517">
        <f>IF(ISNONTEXT(AU814)=TRUE,"_",AR813+1)</f>
        <v>2</v>
      </c>
      <c r="AV813" s="563" t="str">
        <f>IF(AV814="-","",IF(AV814&gt;0,"","◄"))</f>
        <v/>
      </c>
      <c r="AW813" s="564"/>
      <c r="AX813" s="517" t="str">
        <f>IF(ISNONTEXT(AX814)=TRUE,"_",AU813+1)</f>
        <v>_</v>
      </c>
      <c r="AY813" s="563" t="str">
        <f>IF(AY814="-","",IF(AY814&gt;0,"","◄"))</f>
        <v/>
      </c>
      <c r="AZ813" s="564"/>
      <c r="BA813" s="517" t="str">
        <f>IF(ISNONTEXT(BA814)=TRUE,"_",AX813+1)</f>
        <v>_</v>
      </c>
      <c r="BB813" s="563" t="str">
        <f>IF(BB814="-","",IF(BB814&gt;0,"","◄"))</f>
        <v/>
      </c>
      <c r="BC813" s="564"/>
      <c r="BD813" s="517" t="str">
        <f>IF(ISNONTEXT(BD814)=TRUE,"_",BA813+1)</f>
        <v>_</v>
      </c>
      <c r="BE813" s="563" t="str">
        <f>IF(BE814="-","",IF(BE814&gt;0,"","◄"))</f>
        <v/>
      </c>
      <c r="BF813" s="564"/>
      <c r="BG813" s="517" t="str">
        <f>IF(ISNONTEXT(BG814)=TRUE,"_",BD813+1)</f>
        <v>_</v>
      </c>
      <c r="BH813" s="563" t="str">
        <f>IF(BH814="-","",IF(BH814&gt;0,"","◄"))</f>
        <v/>
      </c>
      <c r="BI813" s="564"/>
      <c r="BJ813" s="517" t="str">
        <f>IF(ISNONTEXT(BJ814)=TRUE,"_",BG813+1)</f>
        <v>_</v>
      </c>
      <c r="BK813" s="563" t="str">
        <f>IF(BK814="-","",IF(BK814&gt;0,"","◄"))</f>
        <v/>
      </c>
      <c r="BL813" s="564"/>
      <c r="BM813" s="517" t="str">
        <f>IF(ISNONTEXT(BM814)=TRUE,"_",BJ813+1)</f>
        <v>_</v>
      </c>
      <c r="BN813" s="563" t="str">
        <f>IF(BN814="-","",IF(BN814&gt;0,"","◄"))</f>
        <v/>
      </c>
      <c r="BO813" s="564"/>
      <c r="BP813" s="517" t="str">
        <f>IF(ISNONTEXT(BP814)=TRUE,"_",BM813+1)</f>
        <v>_</v>
      </c>
      <c r="BQ813" s="563" t="str">
        <f>IF(BQ814="-","",IF(BQ814&gt;0,"","◄"))</f>
        <v/>
      </c>
      <c r="BR813" s="564"/>
      <c r="BS813" s="517" t="str">
        <f>IF(ISNONTEXT(BS814)=TRUE,"_",BP813+1)</f>
        <v>_</v>
      </c>
      <c r="BT813" s="563" t="str">
        <f>IF(BT814="-","",IF(BT814&gt;0,"","◄"))</f>
        <v>◄</v>
      </c>
      <c r="BU813" s="564"/>
      <c r="BV813" s="517" t="str">
        <f>IF(ISNONTEXT(BV814)=TRUE,"_",1)</f>
        <v>_</v>
      </c>
      <c r="BW813" s="563" t="str">
        <f>IF(BW814="-","",IF(BW814&gt;0,"","◄"))</f>
        <v>◄</v>
      </c>
      <c r="BX813" s="564"/>
      <c r="BY813" s="517" t="str">
        <f>IF(ISNONTEXT(BY814)=TRUE,"_",BV813+1)</f>
        <v>_</v>
      </c>
      <c r="BZ813" s="26"/>
      <c r="CA813" s="24"/>
      <c r="CB813" s="25" t="str">
        <f>IF(CB814&gt;0,"►","")</f>
        <v/>
      </c>
      <c r="CC813" s="25" t="str">
        <f>IF(CC814&gt;0,"►","")</f>
        <v/>
      </c>
      <c r="CD813" s="517" t="str">
        <f>IF(ISNONTEXT(CD814)=TRUE,"_",1)</f>
        <v>_</v>
      </c>
      <c r="CE813" s="25" t="str">
        <f>IF(CE814&gt;0,"►","")</f>
        <v/>
      </c>
      <c r="CF813" s="25" t="str">
        <f>IF(CF814&gt;0,"►","")</f>
        <v/>
      </c>
      <c r="CG813" s="517" t="str">
        <f>IF(ISNONTEXT(CG814)=TRUE,"_",CD813+1)</f>
        <v>_</v>
      </c>
      <c r="CH813" s="66">
        <f>ROWS(CH814:CH816)-1</f>
        <v>2</v>
      </c>
      <c r="CI813" s="23" t="s">
        <v>836</v>
      </c>
    </row>
    <row r="814" spans="1:87" ht="15" thickBot="1" x14ac:dyDescent="0.35">
      <c r="A814" s="502"/>
      <c r="B814" s="117"/>
      <c r="C814" s="156">
        <f>B814</f>
        <v>0</v>
      </c>
      <c r="D814" s="457"/>
      <c r="E814" s="73"/>
      <c r="F814" s="74" t="s">
        <v>2086</v>
      </c>
      <c r="G814" s="300">
        <v>24578</v>
      </c>
      <c r="H814" s="76">
        <v>1</v>
      </c>
      <c r="I814" s="119"/>
      <c r="J814" s="119"/>
      <c r="K814" s="79"/>
      <c r="L814" s="79"/>
      <c r="M814" s="79"/>
      <c r="N814" s="80" t="s">
        <v>2087</v>
      </c>
      <c r="O814" s="81"/>
      <c r="P814" s="82"/>
      <c r="Q814" s="83" t="str">
        <f>IF(R814="?","?","")</f>
        <v/>
      </c>
      <c r="R814" s="83" t="str">
        <f>IF(AND(S814="",T814&gt;0),"?",IF(S814="","◄",IF(T814&gt;=1,"►","")))</f>
        <v>◄</v>
      </c>
      <c r="S814" s="84"/>
      <c r="T814" s="85"/>
      <c r="U814" s="83" t="str">
        <f>IF(V814="?","?","")</f>
        <v/>
      </c>
      <c r="V814" s="83" t="str">
        <f>IF(AND(W814="",X814&gt;0),"?",IF(W814="","◄",IF(X814&gt;=1,"►","")))</f>
        <v>◄</v>
      </c>
      <c r="W814" s="86"/>
      <c r="X814" s="85"/>
      <c r="Y814" s="457"/>
      <c r="Z814" s="87"/>
      <c r="AA814" s="521">
        <f>(S814*Z814)</f>
        <v>0</v>
      </c>
      <c r="AB814" s="520">
        <f>(T814*AA814)</f>
        <v>0</v>
      </c>
      <c r="AC814" s="88"/>
      <c r="AD814" s="519">
        <f>(W814*AC814)</f>
        <v>0</v>
      </c>
      <c r="AE814" s="518">
        <f>(X814*AD814)</f>
        <v>0</v>
      </c>
      <c r="AF814" s="89" t="str">
        <f>IF(AG814&gt;0,"ok","◄")</f>
        <v>◄</v>
      </c>
      <c r="AG814" s="90"/>
      <c r="AH814" s="89" t="str">
        <f>IF(AND(AI814="",AJ814&gt;0),"?",IF(AI814="","◄",IF(AJ814&gt;=1,"►","")))</f>
        <v>◄</v>
      </c>
      <c r="AI814" s="91"/>
      <c r="AJ814" s="92"/>
      <c r="AK814" s="586"/>
      <c r="AL814" s="587"/>
      <c r="AM814" s="43"/>
      <c r="AN814" s="3" t="s">
        <v>3</v>
      </c>
      <c r="AO814" s="12" t="s">
        <v>1</v>
      </c>
      <c r="AP814" s="13"/>
      <c r="AQ814" s="14"/>
      <c r="AR814" s="15" t="s">
        <v>114</v>
      </c>
      <c r="AS814" s="13"/>
      <c r="AT814" s="14"/>
      <c r="AU814" s="15" t="s">
        <v>115</v>
      </c>
      <c r="AV814" s="516" t="s">
        <v>6</v>
      </c>
      <c r="AW814" s="516" t="s">
        <v>6</v>
      </c>
      <c r="AX814" s="516"/>
      <c r="AY814" s="516" t="s">
        <v>6</v>
      </c>
      <c r="AZ814" s="516" t="s">
        <v>6</v>
      </c>
      <c r="BA814" s="516"/>
      <c r="BB814" s="516" t="s">
        <v>6</v>
      </c>
      <c r="BC814" s="516" t="s">
        <v>6</v>
      </c>
      <c r="BD814" s="516"/>
      <c r="BE814" s="516" t="s">
        <v>6</v>
      </c>
      <c r="BF814" s="516" t="s">
        <v>6</v>
      </c>
      <c r="BG814" s="516"/>
      <c r="BH814" s="516" t="s">
        <v>6</v>
      </c>
      <c r="BI814" s="516" t="s">
        <v>6</v>
      </c>
      <c r="BJ814" s="516"/>
      <c r="BK814" s="516" t="s">
        <v>6</v>
      </c>
      <c r="BL814" s="516" t="s">
        <v>6</v>
      </c>
      <c r="BM814" s="516"/>
      <c r="BN814" s="516" t="s">
        <v>6</v>
      </c>
      <c r="BO814" s="516" t="s">
        <v>6</v>
      </c>
      <c r="BP814" s="516"/>
      <c r="BQ814" s="516" t="s">
        <v>6</v>
      </c>
      <c r="BR814" s="516" t="s">
        <v>6</v>
      </c>
      <c r="BS814" s="516"/>
      <c r="BT814" s="32"/>
      <c r="BU814" s="33"/>
      <c r="BV814" s="34"/>
      <c r="BW814" s="32"/>
      <c r="BX814" s="33"/>
      <c r="BY814" s="34"/>
      <c r="BZ814" s="35"/>
      <c r="CA814" s="24"/>
      <c r="CB814" s="36"/>
      <c r="CC814" s="33"/>
      <c r="CD814" s="37"/>
      <c r="CE814" s="36"/>
      <c r="CF814" s="38"/>
      <c r="CG814" s="39"/>
      <c r="CH814" s="457"/>
      <c r="CI814" s="23" t="s">
        <v>836</v>
      </c>
    </row>
    <row r="815" spans="1:87" ht="15.6" thickTop="1" thickBot="1" x14ac:dyDescent="0.35">
      <c r="A815" s="502"/>
      <c r="B815" s="117"/>
      <c r="C815" s="156">
        <f>B815</f>
        <v>0</v>
      </c>
      <c r="D815" s="457"/>
      <c r="E815" s="73"/>
      <c r="F815" s="93">
        <v>1426</v>
      </c>
      <c r="G815" s="302">
        <v>24578</v>
      </c>
      <c r="H815" s="76">
        <v>1</v>
      </c>
      <c r="I815" s="119"/>
      <c r="J815" s="119"/>
      <c r="K815" s="79"/>
      <c r="L815" s="79"/>
      <c r="M815" s="79"/>
      <c r="N815" s="80" t="s">
        <v>2088</v>
      </c>
      <c r="O815" s="81"/>
      <c r="P815" s="82"/>
      <c r="Q815" s="83" t="str">
        <f>IF(R815="?","?","")</f>
        <v/>
      </c>
      <c r="R815" s="83" t="str">
        <f>IF(AND(S815="",T815&gt;0),"?",IF(S815="","◄",IF(T815&gt;=1,"►","")))</f>
        <v>◄</v>
      </c>
      <c r="S815" s="84"/>
      <c r="T815" s="85"/>
      <c r="U815" s="83" t="str">
        <f>IF(V815="?","?","")</f>
        <v/>
      </c>
      <c r="V815" s="83" t="str">
        <f>IF(AND(W815="",X815&gt;0),"?",IF(W815="","◄",IF(X815&gt;=1,"►","")))</f>
        <v>◄</v>
      </c>
      <c r="W815" s="86"/>
      <c r="X815" s="85"/>
      <c r="Y815" s="457"/>
      <c r="Z815" s="87"/>
      <c r="AA815" s="521">
        <f>(S815*Z815)</f>
        <v>0</v>
      </c>
      <c r="AB815" s="520">
        <f>(T815*AA815)</f>
        <v>0</v>
      </c>
      <c r="AC815" s="88"/>
      <c r="AD815" s="519">
        <f>(W815*AC815)</f>
        <v>0</v>
      </c>
      <c r="AE815" s="518">
        <f>(X815*AD815)</f>
        <v>0</v>
      </c>
      <c r="AF815" s="44"/>
      <c r="AG815" s="45"/>
      <c r="AH815" s="44"/>
      <c r="AI815" s="45"/>
      <c r="AJ815" s="45"/>
      <c r="AK815" s="45"/>
      <c r="AL815" s="45"/>
      <c r="AM815" s="43"/>
      <c r="AN815" s="27" t="s">
        <v>6</v>
      </c>
      <c r="AO815" s="27" t="s">
        <v>6</v>
      </c>
      <c r="AP815" s="516"/>
      <c r="AQ815" s="516"/>
      <c r="AR815" s="516"/>
      <c r="AS815" s="516" t="s">
        <v>6</v>
      </c>
      <c r="AT815" s="516" t="s">
        <v>6</v>
      </c>
      <c r="AU815" s="516"/>
      <c r="AV815" s="516" t="s">
        <v>6</v>
      </c>
      <c r="AW815" s="516" t="s">
        <v>6</v>
      </c>
      <c r="AX815" s="516"/>
      <c r="AY815" s="516" t="s">
        <v>6</v>
      </c>
      <c r="AZ815" s="516" t="s">
        <v>6</v>
      </c>
      <c r="BA815" s="516"/>
      <c r="BB815" s="516" t="s">
        <v>6</v>
      </c>
      <c r="BC815" s="516" t="s">
        <v>6</v>
      </c>
      <c r="BD815" s="516"/>
      <c r="BE815" s="516" t="s">
        <v>6</v>
      </c>
      <c r="BF815" s="516" t="s">
        <v>6</v>
      </c>
      <c r="BG815" s="516"/>
      <c r="BH815" s="516" t="s">
        <v>6</v>
      </c>
      <c r="BI815" s="516" t="s">
        <v>6</v>
      </c>
      <c r="BJ815" s="516"/>
      <c r="BK815" s="516" t="s">
        <v>6</v>
      </c>
      <c r="BL815" s="516" t="s">
        <v>6</v>
      </c>
      <c r="BM815" s="516"/>
      <c r="BN815" s="516" t="s">
        <v>6</v>
      </c>
      <c r="BO815" s="516" t="s">
        <v>6</v>
      </c>
      <c r="BP815" s="516"/>
      <c r="BQ815" s="516" t="s">
        <v>6</v>
      </c>
      <c r="BR815" s="516" t="s">
        <v>6</v>
      </c>
      <c r="BS815" s="516"/>
      <c r="BT815" s="516"/>
      <c r="BU815" s="516"/>
      <c r="BV815" s="516"/>
      <c r="BW815" s="516"/>
      <c r="BX815" s="516"/>
      <c r="BY815" s="516"/>
      <c r="BZ815" s="28"/>
      <c r="CA815" s="24"/>
      <c r="CB815" s="29"/>
      <c r="CC815" s="29"/>
      <c r="CD815" s="30"/>
      <c r="CE815" s="29"/>
      <c r="CF815" s="29"/>
      <c r="CG815" s="31"/>
      <c r="CH815" s="457"/>
      <c r="CI815" s="23" t="s">
        <v>836</v>
      </c>
    </row>
    <row r="816" spans="1:87" ht="16.8" thickTop="1" thickBot="1" x14ac:dyDescent="0.35">
      <c r="A816" s="505" t="str">
        <f>IF(COUNTIF(B817:B822,"x")&gt;0,"x","")</f>
        <v/>
      </c>
      <c r="B816" s="57"/>
      <c r="C816" s="510" t="str">
        <f>A816</f>
        <v/>
      </c>
      <c r="D816" s="66">
        <f>ROWS(D817:D822)-1</f>
        <v>5</v>
      </c>
      <c r="E816" s="58" t="s">
        <v>2089</v>
      </c>
      <c r="F816" s="59"/>
      <c r="G816" s="301"/>
      <c r="H816" s="6"/>
      <c r="I816" s="18"/>
      <c r="J816" s="18"/>
      <c r="K816" s="18"/>
      <c r="L816" s="18"/>
      <c r="M816" s="18"/>
      <c r="N816" s="46"/>
      <c r="O816" s="60" t="s">
        <v>2085</v>
      </c>
      <c r="P816" s="61" t="s">
        <v>3328</v>
      </c>
      <c r="Q816" s="143"/>
      <c r="R816" s="63" t="str">
        <f>IF(COUNTIF(Q817:Q822,"?")&gt;0,"?",IF(AND(S816="◄",T816="►"),"◄►",IF(S816="◄","◄",IF(T816="►","►",""))))</f>
        <v>◄</v>
      </c>
      <c r="S816" s="64" t="str">
        <f>IF(SUM(S817:S822)+1=ROWS(S817:S822)-COUNTIF(S817:S822,"-"),"","◄")</f>
        <v>◄</v>
      </c>
      <c r="T816" s="65" t="str">
        <f>IF(SUM(T817:T822)&gt;0,"►","")</f>
        <v/>
      </c>
      <c r="U816" s="146"/>
      <c r="V816" s="63" t="str">
        <f>IF(COUNTIF(U817:U822,"?")&gt;0,"?",IF(AND(W816="◄",X816="►"),"◄►",IF(W816="◄","◄",IF(X816="►","►",""))))</f>
        <v>◄</v>
      </c>
      <c r="W816" s="64" t="str">
        <f>IF(SUM(W817:W822)+1=ROWS(W817:W822)-COUNTIF(W817:W822,"-"),"","◄")</f>
        <v>◄</v>
      </c>
      <c r="X816" s="65" t="str">
        <f>IF(SUM(X817:X822)&gt;0,"►","")</f>
        <v/>
      </c>
      <c r="Y816" s="66">
        <f>ROWS(Y817:Y822)-1</f>
        <v>5</v>
      </c>
      <c r="Z816" s="67">
        <f>SUM(Z817:Z822)-Z822</f>
        <v>0</v>
      </c>
      <c r="AA816" s="68" t="s">
        <v>840</v>
      </c>
      <c r="AB816" s="69"/>
      <c r="AC816" s="67">
        <f>SUM(AC817:AC822)-AC822</f>
        <v>0</v>
      </c>
      <c r="AD816" s="68" t="s">
        <v>840</v>
      </c>
      <c r="AE816" s="69"/>
      <c r="AF816" s="70" t="str">
        <f>IF(AG816="◄","◄",IF(AG816="ok","►",""))</f>
        <v>◄</v>
      </c>
      <c r="AG816" s="71" t="str">
        <f>IF(AG817&gt;0,"OK","◄")</f>
        <v>◄</v>
      </c>
      <c r="AH816" s="62" t="str">
        <f>IF(AND(AI816="◄",AJ816="►"),"◄?►",IF(AI816="◄","◄",IF(AJ816="►","►","")))</f>
        <v>◄</v>
      </c>
      <c r="AI816" s="64" t="str">
        <f>IF(AI817&gt;0,"","◄")</f>
        <v>◄</v>
      </c>
      <c r="AJ816" s="65" t="str">
        <f>IF(SUM(AJ817:AJ817)&gt;0,"►","")</f>
        <v/>
      </c>
      <c r="AK816" s="570">
        <f>G817</f>
        <v>24578</v>
      </c>
      <c r="AL816" s="572" t="str">
        <f>P816</f>
        <v xml:space="preserve"> ▬ folder Nr. 14 / 67 ▬</v>
      </c>
      <c r="AM816" s="43"/>
      <c r="AN816" s="1" t="str">
        <f>IF(AO816="","",IF(COUNTIF(AN817,"ok"),"","◄"))</f>
        <v>◄</v>
      </c>
      <c r="AO816" s="9" t="str">
        <f>IF(COUNTIF(AP816:BR816,"◄")&gt;0,"◄","")</f>
        <v>◄</v>
      </c>
      <c r="AP816" s="563" t="str">
        <f>IF(AP817="-","",IF(AP817&gt;0,"","◄"))</f>
        <v>◄</v>
      </c>
      <c r="AQ816" s="564"/>
      <c r="AR816" s="517">
        <f>IF(ISNONTEXT(AR817)=TRUE,"_",1)</f>
        <v>1</v>
      </c>
      <c r="AS816" s="563" t="str">
        <f>IF(AS817="-","",IF(AS817&gt;0,"","◄"))</f>
        <v>◄</v>
      </c>
      <c r="AT816" s="564"/>
      <c r="AU816" s="517">
        <f>IF(ISNONTEXT(AU817)=TRUE,"_",AR816+1)</f>
        <v>2</v>
      </c>
      <c r="AV816" s="563" t="str">
        <f>IF(AV817="-","",IF(AV817&gt;0,"","◄"))</f>
        <v>◄</v>
      </c>
      <c r="AW816" s="564"/>
      <c r="AX816" s="517">
        <f>IF(ISNONTEXT(AX817)=TRUE,"_",AU816+1)</f>
        <v>3</v>
      </c>
      <c r="AY816" s="563" t="str">
        <f>IF(AY817="-","",IF(AY817&gt;0,"","◄"))</f>
        <v>◄</v>
      </c>
      <c r="AZ816" s="564"/>
      <c r="BA816" s="517">
        <f>IF(ISNONTEXT(BA817)=TRUE,"_",AX816+1)</f>
        <v>4</v>
      </c>
      <c r="BB816" s="563" t="str">
        <f>IF(BB817="-","",IF(BB817&gt;0,"","◄"))</f>
        <v>◄</v>
      </c>
      <c r="BC816" s="564"/>
      <c r="BD816" s="517">
        <f>IF(ISNONTEXT(BD817)=TRUE,"_",BA816+1)</f>
        <v>5</v>
      </c>
      <c r="BE816" s="563" t="str">
        <f>IF(BE817="-","",IF(BE817&gt;0,"","◄"))</f>
        <v/>
      </c>
      <c r="BF816" s="564"/>
      <c r="BG816" s="517" t="str">
        <f>IF(ISNONTEXT(BG817)=TRUE,"_",BD816+1)</f>
        <v>_</v>
      </c>
      <c r="BH816" s="563" t="str">
        <f>IF(BH817="-","",IF(BH817&gt;0,"","◄"))</f>
        <v/>
      </c>
      <c r="BI816" s="564"/>
      <c r="BJ816" s="517" t="str">
        <f>IF(ISNONTEXT(BJ817)=TRUE,"_",BG816+1)</f>
        <v>_</v>
      </c>
      <c r="BK816" s="563" t="str">
        <f>IF(BK817="-","",IF(BK817&gt;0,"","◄"))</f>
        <v/>
      </c>
      <c r="BL816" s="564"/>
      <c r="BM816" s="517" t="str">
        <f>IF(ISNONTEXT(BM817)=TRUE,"_",BJ816+1)</f>
        <v>_</v>
      </c>
      <c r="BN816" s="563" t="str">
        <f>IF(BN817="-","",IF(BN817&gt;0,"","◄"))</f>
        <v/>
      </c>
      <c r="BO816" s="564"/>
      <c r="BP816" s="517" t="str">
        <f>IF(ISNONTEXT(BP817)=TRUE,"_",BM816+1)</f>
        <v>_</v>
      </c>
      <c r="BQ816" s="563" t="str">
        <f>IF(BQ817="-","",IF(BQ817&gt;0,"","◄"))</f>
        <v/>
      </c>
      <c r="BR816" s="564"/>
      <c r="BS816" s="517" t="str">
        <f>IF(ISNONTEXT(BS817)=TRUE,"_",BP816+1)</f>
        <v>_</v>
      </c>
      <c r="BT816" s="563" t="str">
        <f>IF(BT817="-","",IF(BT817&gt;0,"","◄"))</f>
        <v>◄</v>
      </c>
      <c r="BU816" s="564"/>
      <c r="BV816" s="517" t="str">
        <f>IF(ISNONTEXT(BV817)=TRUE,"_",1)</f>
        <v>_</v>
      </c>
      <c r="BW816" s="563" t="str">
        <f>IF(BW817="-","",IF(BW817&gt;0,"","◄"))</f>
        <v>◄</v>
      </c>
      <c r="BX816" s="564"/>
      <c r="BY816" s="517" t="str">
        <f>IF(ISNONTEXT(BY817)=TRUE,"_",BV816+1)</f>
        <v>_</v>
      </c>
      <c r="BZ816" s="26"/>
      <c r="CA816" s="24"/>
      <c r="CB816" s="25" t="str">
        <f>IF(CB817&gt;0,"►","")</f>
        <v/>
      </c>
      <c r="CC816" s="25" t="str">
        <f>IF(CC817&gt;0,"►","")</f>
        <v/>
      </c>
      <c r="CD816" s="517" t="str">
        <f>IF(ISNONTEXT(CD817)=TRUE,"_",1)</f>
        <v>_</v>
      </c>
      <c r="CE816" s="25" t="str">
        <f>IF(CE817&gt;0,"►","")</f>
        <v/>
      </c>
      <c r="CF816" s="25" t="str">
        <f>IF(CF817&gt;0,"►","")</f>
        <v/>
      </c>
      <c r="CG816" s="517" t="str">
        <f>IF(ISNONTEXT(CG817)=TRUE,"_",CD816+1)</f>
        <v>_</v>
      </c>
      <c r="CH816" s="66">
        <f>ROWS(CH817:CH822)-1</f>
        <v>5</v>
      </c>
      <c r="CI816" s="23" t="s">
        <v>836</v>
      </c>
    </row>
    <row r="817" spans="1:87" ht="15" thickBot="1" x14ac:dyDescent="0.35">
      <c r="A817" s="502"/>
      <c r="B817" s="117"/>
      <c r="C817" s="156">
        <f>B817</f>
        <v>0</v>
      </c>
      <c r="D817" s="457"/>
      <c r="E817" s="73"/>
      <c r="F817" s="74" t="s">
        <v>2090</v>
      </c>
      <c r="G817" s="300">
        <v>24578</v>
      </c>
      <c r="H817" s="76">
        <v>1</v>
      </c>
      <c r="I817" s="122" t="s">
        <v>864</v>
      </c>
      <c r="J817" s="100">
        <v>0.5</v>
      </c>
      <c r="K817" s="79"/>
      <c r="L817" s="79"/>
      <c r="M817" s="79"/>
      <c r="N817" s="80" t="s">
        <v>1880</v>
      </c>
      <c r="O817" s="81"/>
      <c r="P817" s="82"/>
      <c r="Q817" s="83" t="str">
        <f>IF(R817="?","?","")</f>
        <v/>
      </c>
      <c r="R817" s="83" t="str">
        <f>IF(AND(S817="",T817&gt;0),"?",IF(S817="","◄",IF(T817&gt;=1,"►","")))</f>
        <v>◄</v>
      </c>
      <c r="S817" s="84"/>
      <c r="T817" s="85"/>
      <c r="U817" s="83" t="str">
        <f>IF(V817="?","?","")</f>
        <v/>
      </c>
      <c r="V817" s="83" t="str">
        <f>IF(AND(W817="",X817&gt;0),"?",IF(W817="","◄",IF(X817&gt;=1,"►","")))</f>
        <v>◄</v>
      </c>
      <c r="W817" s="86"/>
      <c r="X817" s="85"/>
      <c r="Y817" s="457"/>
      <c r="Z817" s="87"/>
      <c r="AA817" s="521">
        <f t="shared" ref="AA817:AB821" si="369">(S817*Z817)</f>
        <v>0</v>
      </c>
      <c r="AB817" s="520">
        <f t="shared" si="369"/>
        <v>0</v>
      </c>
      <c r="AC817" s="88"/>
      <c r="AD817" s="519">
        <f t="shared" ref="AD817:AE821" si="370">(W817*AC817)</f>
        <v>0</v>
      </c>
      <c r="AE817" s="518">
        <f t="shared" si="370"/>
        <v>0</v>
      </c>
      <c r="AF817" s="89" t="str">
        <f>IF(AG817&gt;0,"ok","◄")</f>
        <v>◄</v>
      </c>
      <c r="AG817" s="90"/>
      <c r="AH817" s="89" t="str">
        <f>IF(AND(AI817="",AJ817&gt;0),"?",IF(AI817="","◄",IF(AJ817&gt;=1,"►","")))</f>
        <v>◄</v>
      </c>
      <c r="AI817" s="91"/>
      <c r="AJ817" s="92"/>
      <c r="AK817" s="586"/>
      <c r="AL817" s="587"/>
      <c r="AM817" s="43"/>
      <c r="AN817" s="3" t="s">
        <v>3</v>
      </c>
      <c r="AO817" s="12" t="s">
        <v>1</v>
      </c>
      <c r="AP817" s="13"/>
      <c r="AQ817" s="14"/>
      <c r="AR817" s="15" t="s">
        <v>116</v>
      </c>
      <c r="AS817" s="13"/>
      <c r="AT817" s="14"/>
      <c r="AU817" s="15" t="s">
        <v>16</v>
      </c>
      <c r="AV817" s="13"/>
      <c r="AW817" s="14"/>
      <c r="AX817" s="15" t="s">
        <v>117</v>
      </c>
      <c r="AY817" s="13"/>
      <c r="AZ817" s="14"/>
      <c r="BA817" s="15" t="s">
        <v>15</v>
      </c>
      <c r="BB817" s="13"/>
      <c r="BC817" s="14"/>
      <c r="BD817" s="15" t="s">
        <v>118</v>
      </c>
      <c r="BE817" s="516" t="s">
        <v>6</v>
      </c>
      <c r="BF817" s="516" t="s">
        <v>6</v>
      </c>
      <c r="BG817" s="516"/>
      <c r="BH817" s="516" t="s">
        <v>6</v>
      </c>
      <c r="BI817" s="516" t="s">
        <v>6</v>
      </c>
      <c r="BJ817" s="516"/>
      <c r="BK817" s="516" t="s">
        <v>6</v>
      </c>
      <c r="BL817" s="516" t="s">
        <v>6</v>
      </c>
      <c r="BM817" s="516"/>
      <c r="BN817" s="516" t="s">
        <v>6</v>
      </c>
      <c r="BO817" s="516" t="s">
        <v>6</v>
      </c>
      <c r="BP817" s="516"/>
      <c r="BQ817" s="516" t="s">
        <v>6</v>
      </c>
      <c r="BR817" s="516" t="s">
        <v>6</v>
      </c>
      <c r="BS817" s="516"/>
      <c r="BT817" s="32"/>
      <c r="BU817" s="33"/>
      <c r="BV817" s="34"/>
      <c r="BW817" s="32"/>
      <c r="BX817" s="33"/>
      <c r="BY817" s="34"/>
      <c r="BZ817" s="35"/>
      <c r="CA817" s="24"/>
      <c r="CB817" s="36"/>
      <c r="CC817" s="33"/>
      <c r="CD817" s="37"/>
      <c r="CE817" s="36"/>
      <c r="CF817" s="38"/>
      <c r="CG817" s="39"/>
      <c r="CH817" s="457"/>
      <c r="CI817" s="23" t="s">
        <v>836</v>
      </c>
    </row>
    <row r="818" spans="1:87" ht="15.6" thickTop="1" thickBot="1" x14ac:dyDescent="0.35">
      <c r="A818" s="502"/>
      <c r="B818" s="117"/>
      <c r="C818" s="156">
        <f>B818</f>
        <v>0</v>
      </c>
      <c r="D818" s="457"/>
      <c r="E818" s="73"/>
      <c r="F818" s="93">
        <v>1428</v>
      </c>
      <c r="G818" s="302">
        <v>24578</v>
      </c>
      <c r="H818" s="76">
        <v>2</v>
      </c>
      <c r="I818" s="122" t="s">
        <v>864</v>
      </c>
      <c r="J818" s="100">
        <v>1</v>
      </c>
      <c r="K818" s="79"/>
      <c r="L818" s="79"/>
      <c r="M818" s="79"/>
      <c r="N818" s="80" t="s">
        <v>1881</v>
      </c>
      <c r="O818" s="81"/>
      <c r="P818" s="82"/>
      <c r="Q818" s="83" t="str">
        <f>IF(R818="?","?","")</f>
        <v/>
      </c>
      <c r="R818" s="83" t="str">
        <f>IF(AND(S818="",T818&gt;0),"?",IF(S818="","◄",IF(T818&gt;=1,"►","")))</f>
        <v>◄</v>
      </c>
      <c r="S818" s="84"/>
      <c r="T818" s="85"/>
      <c r="U818" s="83" t="str">
        <f>IF(V818="?","?","")</f>
        <v/>
      </c>
      <c r="V818" s="83" t="str">
        <f>IF(AND(W818="",X818&gt;0),"?",IF(W818="","◄",IF(X818&gt;=1,"►","")))</f>
        <v>◄</v>
      </c>
      <c r="W818" s="86"/>
      <c r="X818" s="85"/>
      <c r="Y818" s="457"/>
      <c r="Z818" s="87"/>
      <c r="AA818" s="521">
        <f t="shared" si="369"/>
        <v>0</v>
      </c>
      <c r="AB818" s="520">
        <f t="shared" si="369"/>
        <v>0</v>
      </c>
      <c r="AC818" s="88"/>
      <c r="AD818" s="519">
        <f t="shared" si="370"/>
        <v>0</v>
      </c>
      <c r="AE818" s="518">
        <f t="shared" si="370"/>
        <v>0</v>
      </c>
      <c r="AF818" s="44"/>
      <c r="AG818" s="45"/>
      <c r="AH818" s="44"/>
      <c r="AI818" s="45"/>
      <c r="AJ818" s="45"/>
      <c r="AK818" s="45"/>
      <c r="AL818" s="45"/>
      <c r="AM818" s="43"/>
      <c r="AN818" s="27" t="s">
        <v>6</v>
      </c>
      <c r="AO818" s="27" t="s">
        <v>6</v>
      </c>
      <c r="AP818" s="516"/>
      <c r="AQ818" s="516"/>
      <c r="AR818" s="516"/>
      <c r="AS818" s="516" t="s">
        <v>6</v>
      </c>
      <c r="AT818" s="516" t="s">
        <v>6</v>
      </c>
      <c r="AU818" s="516"/>
      <c r="AV818" s="516" t="s">
        <v>6</v>
      </c>
      <c r="AW818" s="516" t="s">
        <v>6</v>
      </c>
      <c r="AX818" s="516"/>
      <c r="AY818" s="516" t="s">
        <v>6</v>
      </c>
      <c r="AZ818" s="516" t="s">
        <v>6</v>
      </c>
      <c r="BA818" s="516"/>
      <c r="BB818" s="516" t="s">
        <v>6</v>
      </c>
      <c r="BC818" s="516" t="s">
        <v>6</v>
      </c>
      <c r="BD818" s="516"/>
      <c r="BE818" s="516" t="s">
        <v>6</v>
      </c>
      <c r="BF818" s="516" t="s">
        <v>6</v>
      </c>
      <c r="BG818" s="516"/>
      <c r="BH818" s="516" t="s">
        <v>6</v>
      </c>
      <c r="BI818" s="516" t="s">
        <v>6</v>
      </c>
      <c r="BJ818" s="516"/>
      <c r="BK818" s="516" t="s">
        <v>6</v>
      </c>
      <c r="BL818" s="516" t="s">
        <v>6</v>
      </c>
      <c r="BM818" s="516"/>
      <c r="BN818" s="516" t="s">
        <v>6</v>
      </c>
      <c r="BO818" s="516" t="s">
        <v>6</v>
      </c>
      <c r="BP818" s="516"/>
      <c r="BQ818" s="516" t="s">
        <v>6</v>
      </c>
      <c r="BR818" s="516" t="s">
        <v>6</v>
      </c>
      <c r="BS818" s="516"/>
      <c r="BT818" s="516"/>
      <c r="BU818" s="516"/>
      <c r="BV818" s="516"/>
      <c r="BW818" s="516"/>
      <c r="BX818" s="516"/>
      <c r="BY818" s="516"/>
      <c r="BZ818" s="28"/>
      <c r="CA818" s="24"/>
      <c r="CB818" s="29"/>
      <c r="CC818" s="29"/>
      <c r="CD818" s="30"/>
      <c r="CE818" s="29"/>
      <c r="CF818" s="29"/>
      <c r="CG818" s="31"/>
      <c r="CH818" s="457"/>
      <c r="CI818" s="23" t="s">
        <v>836</v>
      </c>
    </row>
    <row r="819" spans="1:87" ht="15.6" thickTop="1" thickBot="1" x14ac:dyDescent="0.35">
      <c r="A819" s="502"/>
      <c r="B819" s="117"/>
      <c r="C819" s="156">
        <f>B819</f>
        <v>0</v>
      </c>
      <c r="D819" s="457"/>
      <c r="E819" s="73"/>
      <c r="F819" s="93">
        <v>1429</v>
      </c>
      <c r="G819" s="302">
        <v>24578</v>
      </c>
      <c r="H819" s="76">
        <v>3</v>
      </c>
      <c r="I819" s="122" t="s">
        <v>864</v>
      </c>
      <c r="J819" s="100">
        <v>1.5</v>
      </c>
      <c r="K819" s="79"/>
      <c r="L819" s="79"/>
      <c r="M819" s="79"/>
      <c r="N819" s="80" t="s">
        <v>1882</v>
      </c>
      <c r="O819" s="81"/>
      <c r="P819" s="82"/>
      <c r="Q819" s="83" t="str">
        <f>IF(R819="?","?","")</f>
        <v/>
      </c>
      <c r="R819" s="83" t="str">
        <f>IF(AND(S819="",T819&gt;0),"?",IF(S819="","◄",IF(T819&gt;=1,"►","")))</f>
        <v>◄</v>
      </c>
      <c r="S819" s="84"/>
      <c r="T819" s="85"/>
      <c r="U819" s="83" t="str">
        <f>IF(V819="?","?","")</f>
        <v/>
      </c>
      <c r="V819" s="83" t="str">
        <f>IF(AND(W819="",X819&gt;0),"?",IF(W819="","◄",IF(X819&gt;=1,"►","")))</f>
        <v>◄</v>
      </c>
      <c r="W819" s="86"/>
      <c r="X819" s="85"/>
      <c r="Y819" s="457"/>
      <c r="Z819" s="87"/>
      <c r="AA819" s="521">
        <f t="shared" si="369"/>
        <v>0</v>
      </c>
      <c r="AB819" s="520">
        <f t="shared" si="369"/>
        <v>0</v>
      </c>
      <c r="AC819" s="88"/>
      <c r="AD819" s="519">
        <f t="shared" si="370"/>
        <v>0</v>
      </c>
      <c r="AE819" s="518">
        <f t="shared" si="370"/>
        <v>0</v>
      </c>
      <c r="AF819" s="44"/>
      <c r="AG819" s="45"/>
      <c r="AH819" s="44"/>
      <c r="AI819" s="45"/>
      <c r="AJ819" s="45"/>
      <c r="AK819" s="45"/>
      <c r="AL819" s="45"/>
      <c r="AM819" s="43"/>
      <c r="AN819" s="27" t="s">
        <v>6</v>
      </c>
      <c r="AO819" s="27" t="s">
        <v>6</v>
      </c>
      <c r="AP819" s="516"/>
      <c r="AQ819" s="516"/>
      <c r="AR819" s="516"/>
      <c r="AS819" s="516" t="s">
        <v>6</v>
      </c>
      <c r="AT819" s="516" t="s">
        <v>6</v>
      </c>
      <c r="AU819" s="516"/>
      <c r="AV819" s="516" t="s">
        <v>6</v>
      </c>
      <c r="AW819" s="516" t="s">
        <v>6</v>
      </c>
      <c r="AX819" s="516"/>
      <c r="AY819" s="516" t="s">
        <v>6</v>
      </c>
      <c r="AZ819" s="516" t="s">
        <v>6</v>
      </c>
      <c r="BA819" s="516"/>
      <c r="BB819" s="516" t="s">
        <v>6</v>
      </c>
      <c r="BC819" s="516" t="s">
        <v>6</v>
      </c>
      <c r="BD819" s="516"/>
      <c r="BE819" s="516" t="s">
        <v>6</v>
      </c>
      <c r="BF819" s="516" t="s">
        <v>6</v>
      </c>
      <c r="BG819" s="516"/>
      <c r="BH819" s="516" t="s">
        <v>6</v>
      </c>
      <c r="BI819" s="516" t="s">
        <v>6</v>
      </c>
      <c r="BJ819" s="516"/>
      <c r="BK819" s="516" t="s">
        <v>6</v>
      </c>
      <c r="BL819" s="516" t="s">
        <v>6</v>
      </c>
      <c r="BM819" s="516"/>
      <c r="BN819" s="516" t="s">
        <v>6</v>
      </c>
      <c r="BO819" s="516" t="s">
        <v>6</v>
      </c>
      <c r="BP819" s="516"/>
      <c r="BQ819" s="516" t="s">
        <v>6</v>
      </c>
      <c r="BR819" s="516" t="s">
        <v>6</v>
      </c>
      <c r="BS819" s="516"/>
      <c r="BT819" s="516"/>
      <c r="BU819" s="516"/>
      <c r="BV819" s="516"/>
      <c r="BW819" s="516"/>
      <c r="BX819" s="516"/>
      <c r="BY819" s="516"/>
      <c r="BZ819" s="28"/>
      <c r="CA819" s="24"/>
      <c r="CB819" s="29"/>
      <c r="CC819" s="29"/>
      <c r="CD819" s="30"/>
      <c r="CE819" s="29"/>
      <c r="CF819" s="29"/>
      <c r="CG819" s="31"/>
      <c r="CH819" s="457"/>
      <c r="CI819" s="23" t="s">
        <v>836</v>
      </c>
    </row>
    <row r="820" spans="1:87" ht="15.6" thickTop="1" thickBot="1" x14ac:dyDescent="0.35">
      <c r="A820" s="502"/>
      <c r="B820" s="117"/>
      <c r="C820" s="156">
        <f>B820</f>
        <v>0</v>
      </c>
      <c r="D820" s="457"/>
      <c r="E820" s="73"/>
      <c r="F820" s="93">
        <v>1430</v>
      </c>
      <c r="G820" s="302">
        <v>24578</v>
      </c>
      <c r="H820" s="76">
        <v>5</v>
      </c>
      <c r="I820" s="122" t="s">
        <v>864</v>
      </c>
      <c r="J820" s="100">
        <v>2</v>
      </c>
      <c r="K820" s="79"/>
      <c r="L820" s="79"/>
      <c r="M820" s="79"/>
      <c r="N820" s="80" t="s">
        <v>1883</v>
      </c>
      <c r="O820" s="81"/>
      <c r="P820" s="82"/>
      <c r="Q820" s="83" t="str">
        <f>IF(R820="?","?","")</f>
        <v/>
      </c>
      <c r="R820" s="83" t="str">
        <f>IF(AND(S820="",T820&gt;0),"?",IF(S820="","◄",IF(T820&gt;=1,"►","")))</f>
        <v>◄</v>
      </c>
      <c r="S820" s="84"/>
      <c r="T820" s="85"/>
      <c r="U820" s="83" t="str">
        <f>IF(V820="?","?","")</f>
        <v/>
      </c>
      <c r="V820" s="83" t="str">
        <f>IF(AND(W820="",X820&gt;0),"?",IF(W820="","◄",IF(X820&gt;=1,"►","")))</f>
        <v>◄</v>
      </c>
      <c r="W820" s="86"/>
      <c r="X820" s="85"/>
      <c r="Y820" s="457"/>
      <c r="Z820" s="87"/>
      <c r="AA820" s="521">
        <f t="shared" si="369"/>
        <v>0</v>
      </c>
      <c r="AB820" s="520">
        <f t="shared" si="369"/>
        <v>0</v>
      </c>
      <c r="AC820" s="88"/>
      <c r="AD820" s="519">
        <f t="shared" si="370"/>
        <v>0</v>
      </c>
      <c r="AE820" s="518">
        <f t="shared" si="370"/>
        <v>0</v>
      </c>
      <c r="AF820" s="44"/>
      <c r="AG820" s="45"/>
      <c r="AH820" s="44"/>
      <c r="AI820" s="45"/>
      <c r="AJ820" s="45"/>
      <c r="AK820" s="45"/>
      <c r="AL820" s="45"/>
      <c r="AM820" s="43"/>
      <c r="AN820" s="27" t="s">
        <v>6</v>
      </c>
      <c r="AO820" s="27" t="s">
        <v>6</v>
      </c>
      <c r="AP820" s="516"/>
      <c r="AQ820" s="516"/>
      <c r="AR820" s="516"/>
      <c r="AS820" s="516" t="s">
        <v>6</v>
      </c>
      <c r="AT820" s="516" t="s">
        <v>6</v>
      </c>
      <c r="AU820" s="516"/>
      <c r="AV820" s="516" t="s">
        <v>6</v>
      </c>
      <c r="AW820" s="516" t="s">
        <v>6</v>
      </c>
      <c r="AX820" s="516"/>
      <c r="AY820" s="516" t="s">
        <v>6</v>
      </c>
      <c r="AZ820" s="516" t="s">
        <v>6</v>
      </c>
      <c r="BA820" s="516"/>
      <c r="BB820" s="516" t="s">
        <v>6</v>
      </c>
      <c r="BC820" s="516" t="s">
        <v>6</v>
      </c>
      <c r="BD820" s="516"/>
      <c r="BE820" s="516" t="s">
        <v>6</v>
      </c>
      <c r="BF820" s="516" t="s">
        <v>6</v>
      </c>
      <c r="BG820" s="516"/>
      <c r="BH820" s="516" t="s">
        <v>6</v>
      </c>
      <c r="BI820" s="516" t="s">
        <v>6</v>
      </c>
      <c r="BJ820" s="516"/>
      <c r="BK820" s="516" t="s">
        <v>6</v>
      </c>
      <c r="BL820" s="516" t="s">
        <v>6</v>
      </c>
      <c r="BM820" s="516"/>
      <c r="BN820" s="516" t="s">
        <v>6</v>
      </c>
      <c r="BO820" s="516" t="s">
        <v>6</v>
      </c>
      <c r="BP820" s="516"/>
      <c r="BQ820" s="516" t="s">
        <v>6</v>
      </c>
      <c r="BR820" s="516" t="s">
        <v>6</v>
      </c>
      <c r="BS820" s="516"/>
      <c r="BT820" s="516"/>
      <c r="BU820" s="516"/>
      <c r="BV820" s="516"/>
      <c r="BW820" s="516"/>
      <c r="BX820" s="516"/>
      <c r="BY820" s="516"/>
      <c r="BZ820" s="28"/>
      <c r="CA820" s="24"/>
      <c r="CB820" s="29"/>
      <c r="CC820" s="29"/>
      <c r="CD820" s="30"/>
      <c r="CE820" s="29"/>
      <c r="CF820" s="29"/>
      <c r="CG820" s="31"/>
      <c r="CH820" s="457"/>
      <c r="CI820" s="23" t="s">
        <v>836</v>
      </c>
    </row>
    <row r="821" spans="1:87" ht="15.6" thickTop="1" thickBot="1" x14ac:dyDescent="0.35">
      <c r="A821" s="502"/>
      <c r="B821" s="117"/>
      <c r="C821" s="156">
        <f>B821</f>
        <v>0</v>
      </c>
      <c r="D821" s="457"/>
      <c r="E821" s="73"/>
      <c r="F821" s="93">
        <v>1431</v>
      </c>
      <c r="G821" s="302">
        <v>24578</v>
      </c>
      <c r="H821" s="76">
        <v>6</v>
      </c>
      <c r="I821" s="122" t="s">
        <v>864</v>
      </c>
      <c r="J821" s="100">
        <v>3</v>
      </c>
      <c r="K821" s="79"/>
      <c r="L821" s="79"/>
      <c r="M821" s="79"/>
      <c r="N821" s="80" t="s">
        <v>1884</v>
      </c>
      <c r="O821" s="81"/>
      <c r="P821" s="82"/>
      <c r="Q821" s="83" t="str">
        <f>IF(R821="?","?","")</f>
        <v/>
      </c>
      <c r="R821" s="83" t="str">
        <f>IF(AND(S821="",T821&gt;0),"?",IF(S821="","◄",IF(T821&gt;=1,"►","")))</f>
        <v>◄</v>
      </c>
      <c r="S821" s="84"/>
      <c r="T821" s="85"/>
      <c r="U821" s="83" t="str">
        <f>IF(V821="?","?","")</f>
        <v/>
      </c>
      <c r="V821" s="83" t="str">
        <f>IF(AND(W821="",X821&gt;0),"?",IF(W821="","◄",IF(X821&gt;=1,"►","")))</f>
        <v>◄</v>
      </c>
      <c r="W821" s="86"/>
      <c r="X821" s="85"/>
      <c r="Y821" s="457"/>
      <c r="Z821" s="87"/>
      <c r="AA821" s="521">
        <f t="shared" si="369"/>
        <v>0</v>
      </c>
      <c r="AB821" s="520">
        <f t="shared" si="369"/>
        <v>0</v>
      </c>
      <c r="AC821" s="88"/>
      <c r="AD821" s="519">
        <f t="shared" si="370"/>
        <v>0</v>
      </c>
      <c r="AE821" s="518">
        <f t="shared" si="370"/>
        <v>0</v>
      </c>
      <c r="AF821" s="44"/>
      <c r="AG821" s="45"/>
      <c r="AH821" s="44"/>
      <c r="AI821" s="45"/>
      <c r="AJ821" s="45"/>
      <c r="AK821" s="45"/>
      <c r="AL821" s="45"/>
      <c r="AM821" s="43"/>
      <c r="AN821" s="27" t="s">
        <v>6</v>
      </c>
      <c r="AO821" s="27" t="s">
        <v>6</v>
      </c>
      <c r="AP821" s="516"/>
      <c r="AQ821" s="516"/>
      <c r="AR821" s="516"/>
      <c r="AS821" s="516" t="s">
        <v>6</v>
      </c>
      <c r="AT821" s="516" t="s">
        <v>6</v>
      </c>
      <c r="AU821" s="516"/>
      <c r="AV821" s="516" t="s">
        <v>6</v>
      </c>
      <c r="AW821" s="516" t="s">
        <v>6</v>
      </c>
      <c r="AX821" s="516"/>
      <c r="AY821" s="516" t="s">
        <v>6</v>
      </c>
      <c r="AZ821" s="516" t="s">
        <v>6</v>
      </c>
      <c r="BA821" s="516"/>
      <c r="BB821" s="516" t="s">
        <v>6</v>
      </c>
      <c r="BC821" s="516" t="s">
        <v>6</v>
      </c>
      <c r="BD821" s="516"/>
      <c r="BE821" s="516" t="s">
        <v>6</v>
      </c>
      <c r="BF821" s="516" t="s">
        <v>6</v>
      </c>
      <c r="BG821" s="516"/>
      <c r="BH821" s="516" t="s">
        <v>6</v>
      </c>
      <c r="BI821" s="516" t="s">
        <v>6</v>
      </c>
      <c r="BJ821" s="516"/>
      <c r="BK821" s="516" t="s">
        <v>6</v>
      </c>
      <c r="BL821" s="516" t="s">
        <v>6</v>
      </c>
      <c r="BM821" s="516"/>
      <c r="BN821" s="516" t="s">
        <v>6</v>
      </c>
      <c r="BO821" s="516" t="s">
        <v>6</v>
      </c>
      <c r="BP821" s="516"/>
      <c r="BQ821" s="516" t="s">
        <v>6</v>
      </c>
      <c r="BR821" s="516" t="s">
        <v>6</v>
      </c>
      <c r="BS821" s="516"/>
      <c r="BT821" s="516"/>
      <c r="BU821" s="516"/>
      <c r="BV821" s="516"/>
      <c r="BW821" s="516"/>
      <c r="BX821" s="516"/>
      <c r="BY821" s="516"/>
      <c r="BZ821" s="28"/>
      <c r="CA821" s="24"/>
      <c r="CB821" s="29"/>
      <c r="CC821" s="29"/>
      <c r="CD821" s="30"/>
      <c r="CE821" s="29"/>
      <c r="CF821" s="29"/>
      <c r="CG821" s="31"/>
      <c r="CH821" s="457"/>
      <c r="CI821" s="23" t="s">
        <v>836</v>
      </c>
    </row>
    <row r="822" spans="1:87" ht="16.8" thickTop="1" thickBot="1" x14ac:dyDescent="0.35">
      <c r="A822" s="505" t="str">
        <f>IF(COUNTIF(B823:B824,"x")&gt;0,"x","")</f>
        <v/>
      </c>
      <c r="B822" s="57"/>
      <c r="C822" s="510" t="str">
        <f>A822</f>
        <v/>
      </c>
      <c r="D822" s="66">
        <f>ROWS(D823:D824)-1</f>
        <v>1</v>
      </c>
      <c r="E822" s="58" t="s">
        <v>2091</v>
      </c>
      <c r="F822" s="59"/>
      <c r="G822" s="301"/>
      <c r="H822" s="6"/>
      <c r="I822" s="18"/>
      <c r="J822" s="18"/>
      <c r="K822" s="18"/>
      <c r="L822" s="18"/>
      <c r="M822" s="18"/>
      <c r="N822" s="46"/>
      <c r="O822" s="60" t="s">
        <v>2092</v>
      </c>
      <c r="P822" s="61" t="s">
        <v>3329</v>
      </c>
      <c r="Q822" s="62"/>
      <c r="R822" s="63" t="str">
        <f>IF(COUNTIF(Q823:Q824,"?")&gt;0,"?",IF(AND(S822="◄",T822="►"),"◄►",IF(S822="◄","◄",IF(T822="►","►",""))))</f>
        <v>◄</v>
      </c>
      <c r="S822" s="64" t="str">
        <f>IF(SUM(S823:S824)+1=ROWS(S823:S824)-COUNTIF(S823:S824,"-"),"","◄")</f>
        <v>◄</v>
      </c>
      <c r="T822" s="65" t="str">
        <f>IF(SUM(T823:T824)&gt;0,"►","")</f>
        <v/>
      </c>
      <c r="U822" s="62"/>
      <c r="V822" s="63" t="str">
        <f>IF(COUNTIF(U823:U824,"?")&gt;0,"?",IF(AND(W822="◄",X822="►"),"◄►",IF(W822="◄","◄",IF(X822="►","►",""))))</f>
        <v>◄</v>
      </c>
      <c r="W822" s="64" t="str">
        <f>IF(SUM(W823:W824)+1=ROWS(W823:W824)-COUNTIF(W823:W824,"-"),"","◄")</f>
        <v>◄</v>
      </c>
      <c r="X822" s="65" t="str">
        <f>IF(SUM(X823:X824)&gt;0,"►","")</f>
        <v/>
      </c>
      <c r="Y822" s="66">
        <f>ROWS(Y823:Y824)-1</f>
        <v>1</v>
      </c>
      <c r="Z822" s="67">
        <f>SUM(Z823:Z824)-Z824</f>
        <v>0</v>
      </c>
      <c r="AA822" s="68" t="s">
        <v>840</v>
      </c>
      <c r="AB822" s="69"/>
      <c r="AC822" s="67">
        <f>SUM(AC823:AC824)-AC824</f>
        <v>0</v>
      </c>
      <c r="AD822" s="68" t="s">
        <v>840</v>
      </c>
      <c r="AE822" s="69"/>
      <c r="AF822" s="70" t="str">
        <f>IF(AG822="◄","◄",IF(AG822="ok","►",""))</f>
        <v>◄</v>
      </c>
      <c r="AG822" s="71" t="str">
        <f>IF(AG823&gt;0,"OK","◄")</f>
        <v>◄</v>
      </c>
      <c r="AH822" s="62" t="str">
        <f>IF(AND(AI822="◄",AJ822="►"),"◄?►",IF(AI822="◄","◄",IF(AJ822="►","►","")))</f>
        <v>◄</v>
      </c>
      <c r="AI822" s="64" t="str">
        <f>IF(AI823&gt;0,"","◄")</f>
        <v>◄</v>
      </c>
      <c r="AJ822" s="65" t="str">
        <f>IF(SUM(AJ823:AJ823)&gt;0,"►","")</f>
        <v/>
      </c>
      <c r="AK822" s="570">
        <f>G823</f>
        <v>24578</v>
      </c>
      <c r="AL822" s="572" t="str">
        <f>P822</f>
        <v xml:space="preserve"> ▬ folder Nr. 15 / 67 ▬</v>
      </c>
      <c r="AM822" s="43"/>
      <c r="AN822" s="1" t="str">
        <f>IF(AO822="","",IF(COUNTIF(AN823,"ok"),"","◄"))</f>
        <v>◄</v>
      </c>
      <c r="AO822" s="9" t="str">
        <f>IF(COUNTIF(AP822:BR822,"◄")&gt;0,"◄","")</f>
        <v>◄</v>
      </c>
      <c r="AP822" s="563" t="str">
        <f>IF(AP823="-","",IF(AP823&gt;0,"","◄"))</f>
        <v>◄</v>
      </c>
      <c r="AQ822" s="564"/>
      <c r="AR822" s="517">
        <f>IF(ISNONTEXT(AR823)=TRUE,"_",1)</f>
        <v>1</v>
      </c>
      <c r="AS822" s="563" t="str">
        <f>IF(AS823="-","",IF(AS823&gt;0,"","◄"))</f>
        <v>◄</v>
      </c>
      <c r="AT822" s="564"/>
      <c r="AU822" s="517">
        <f>IF(ISNONTEXT(AU823)=TRUE,"_",AR822+1)</f>
        <v>2</v>
      </c>
      <c r="AV822" s="563" t="str">
        <f>IF(AV823="-","",IF(AV823&gt;0,"","◄"))</f>
        <v>◄</v>
      </c>
      <c r="AW822" s="564"/>
      <c r="AX822" s="517">
        <f>IF(ISNONTEXT(AX823)=TRUE,"_",AU822+1)</f>
        <v>3</v>
      </c>
      <c r="AY822" s="563" t="str">
        <f>IF(AY823="-","",IF(AY823&gt;0,"","◄"))</f>
        <v/>
      </c>
      <c r="AZ822" s="564"/>
      <c r="BA822" s="517" t="str">
        <f>IF(ISNONTEXT(BA823)=TRUE,"_",AX822+1)</f>
        <v>_</v>
      </c>
      <c r="BB822" s="563" t="str">
        <f>IF(BB823="-","",IF(BB823&gt;0,"","◄"))</f>
        <v/>
      </c>
      <c r="BC822" s="564"/>
      <c r="BD822" s="517" t="str">
        <f>IF(ISNONTEXT(BD823)=TRUE,"_",BA822+1)</f>
        <v>_</v>
      </c>
      <c r="BE822" s="563" t="str">
        <f>IF(BE823="-","",IF(BE823&gt;0,"","◄"))</f>
        <v/>
      </c>
      <c r="BF822" s="564"/>
      <c r="BG822" s="517" t="str">
        <f>IF(ISNONTEXT(BG823)=TRUE,"_",BD822+1)</f>
        <v>_</v>
      </c>
      <c r="BH822" s="563" t="str">
        <f>IF(BH823="-","",IF(BH823&gt;0,"","◄"))</f>
        <v/>
      </c>
      <c r="BI822" s="564"/>
      <c r="BJ822" s="517" t="str">
        <f>IF(ISNONTEXT(BJ823)=TRUE,"_",BG822+1)</f>
        <v>_</v>
      </c>
      <c r="BK822" s="563" t="str">
        <f>IF(BK823="-","",IF(BK823&gt;0,"","◄"))</f>
        <v/>
      </c>
      <c r="BL822" s="564"/>
      <c r="BM822" s="517" t="str">
        <f>IF(ISNONTEXT(BM823)=TRUE,"_",BJ822+1)</f>
        <v>_</v>
      </c>
      <c r="BN822" s="563" t="str">
        <f>IF(BN823="-","",IF(BN823&gt;0,"","◄"))</f>
        <v/>
      </c>
      <c r="BO822" s="564"/>
      <c r="BP822" s="517" t="str">
        <f>IF(ISNONTEXT(BP823)=TRUE,"_",BM822+1)</f>
        <v>_</v>
      </c>
      <c r="BQ822" s="563" t="str">
        <f>IF(BQ823="-","",IF(BQ823&gt;0,"","◄"))</f>
        <v/>
      </c>
      <c r="BR822" s="564"/>
      <c r="BS822" s="517" t="str">
        <f>IF(ISNONTEXT(BS823)=TRUE,"_",BP822+1)</f>
        <v>_</v>
      </c>
      <c r="BT822" s="563" t="str">
        <f>IF(BT823="-","",IF(BT823&gt;0,"","◄"))</f>
        <v>◄</v>
      </c>
      <c r="BU822" s="564"/>
      <c r="BV822" s="517" t="str">
        <f>IF(ISNONTEXT(BV823)=TRUE,"_",1)</f>
        <v>_</v>
      </c>
      <c r="BW822" s="563" t="str">
        <f>IF(BW823="-","",IF(BW823&gt;0,"","◄"))</f>
        <v>◄</v>
      </c>
      <c r="BX822" s="564"/>
      <c r="BY822" s="517" t="str">
        <f>IF(ISNONTEXT(BY823)=TRUE,"_",BV822+1)</f>
        <v>_</v>
      </c>
      <c r="BZ822" s="26"/>
      <c r="CA822" s="24"/>
      <c r="CB822" s="25" t="str">
        <f>IF(CB823&gt;0,"►","")</f>
        <v/>
      </c>
      <c r="CC822" s="25" t="str">
        <f>IF(CC823&gt;0,"►","")</f>
        <v/>
      </c>
      <c r="CD822" s="517" t="str">
        <f>IF(ISNONTEXT(CD823)=TRUE,"_",1)</f>
        <v>_</v>
      </c>
      <c r="CE822" s="25" t="str">
        <f>IF(CE823&gt;0,"►","")</f>
        <v/>
      </c>
      <c r="CF822" s="25" t="str">
        <f>IF(CF823&gt;0,"►","")</f>
        <v/>
      </c>
      <c r="CG822" s="517" t="str">
        <f>IF(ISNONTEXT(CG823)=TRUE,"_",CD822+1)</f>
        <v>_</v>
      </c>
      <c r="CH822" s="66">
        <f>ROWS(CH823:CH824)-1</f>
        <v>1</v>
      </c>
      <c r="CI822" s="23" t="s">
        <v>836</v>
      </c>
    </row>
    <row r="823" spans="1:87" ht="15" thickBot="1" x14ac:dyDescent="0.35">
      <c r="A823" s="502"/>
      <c r="B823" s="117"/>
      <c r="C823" s="156">
        <f>B823</f>
        <v>0</v>
      </c>
      <c r="D823" s="457"/>
      <c r="E823" s="73"/>
      <c r="F823" s="74" t="s">
        <v>2093</v>
      </c>
      <c r="G823" s="300">
        <v>24578</v>
      </c>
      <c r="H823" s="76">
        <v>6</v>
      </c>
      <c r="I823" s="119"/>
      <c r="J823" s="119"/>
      <c r="K823" s="79"/>
      <c r="L823" s="79"/>
      <c r="M823" s="79"/>
      <c r="N823" s="80" t="s">
        <v>2094</v>
      </c>
      <c r="O823" s="81"/>
      <c r="P823" s="82"/>
      <c r="Q823" s="83" t="str">
        <f>IF(R823="?","?","")</f>
        <v/>
      </c>
      <c r="R823" s="83" t="str">
        <f>IF(AND(S823="",T823&gt;0),"?",IF(S823="","◄",IF(T823&gt;=1,"►","")))</f>
        <v>◄</v>
      </c>
      <c r="S823" s="84"/>
      <c r="T823" s="85"/>
      <c r="U823" s="83" t="str">
        <f>IF(V823="?","?","")</f>
        <v/>
      </c>
      <c r="V823" s="83" t="str">
        <f>IF(AND(W823="",X823&gt;0),"?",IF(W823="","◄",IF(X823&gt;=1,"►","")))</f>
        <v>◄</v>
      </c>
      <c r="W823" s="86"/>
      <c r="X823" s="85"/>
      <c r="Y823" s="457"/>
      <c r="Z823" s="87"/>
      <c r="AA823" s="521">
        <f>(S823*Z823)</f>
        <v>0</v>
      </c>
      <c r="AB823" s="520">
        <f>(T823*AA823)</f>
        <v>0</v>
      </c>
      <c r="AC823" s="88"/>
      <c r="AD823" s="519">
        <f>(W823*AC823)</f>
        <v>0</v>
      </c>
      <c r="AE823" s="518">
        <f>(X823*AD823)</f>
        <v>0</v>
      </c>
      <c r="AF823" s="89" t="str">
        <f>IF(AG823&gt;0,"ok","◄")</f>
        <v>◄</v>
      </c>
      <c r="AG823" s="90"/>
      <c r="AH823" s="89" t="str">
        <f>IF(AND(AI823="",AJ823&gt;0),"?",IF(AI823="","◄",IF(AJ823&gt;=1,"►","")))</f>
        <v>◄</v>
      </c>
      <c r="AI823" s="91"/>
      <c r="AJ823" s="92"/>
      <c r="AK823" s="586"/>
      <c r="AL823" s="587"/>
      <c r="AM823" s="43"/>
      <c r="AN823" s="3" t="s">
        <v>3</v>
      </c>
      <c r="AO823" s="12" t="s">
        <v>1</v>
      </c>
      <c r="AP823" s="13"/>
      <c r="AQ823" s="14"/>
      <c r="AR823" s="15" t="s">
        <v>119</v>
      </c>
      <c r="AS823" s="13"/>
      <c r="AT823" s="14"/>
      <c r="AU823" s="15" t="s">
        <v>4</v>
      </c>
      <c r="AV823" s="13"/>
      <c r="AW823" s="14"/>
      <c r="AX823" s="15" t="s">
        <v>120</v>
      </c>
      <c r="AY823" s="516" t="s">
        <v>6</v>
      </c>
      <c r="AZ823" s="516" t="s">
        <v>6</v>
      </c>
      <c r="BA823" s="516"/>
      <c r="BB823" s="516" t="s">
        <v>6</v>
      </c>
      <c r="BC823" s="516" t="s">
        <v>6</v>
      </c>
      <c r="BD823" s="516"/>
      <c r="BE823" s="516" t="s">
        <v>6</v>
      </c>
      <c r="BF823" s="516" t="s">
        <v>6</v>
      </c>
      <c r="BG823" s="516"/>
      <c r="BH823" s="516" t="s">
        <v>6</v>
      </c>
      <c r="BI823" s="516" t="s">
        <v>6</v>
      </c>
      <c r="BJ823" s="516"/>
      <c r="BK823" s="516" t="s">
        <v>6</v>
      </c>
      <c r="BL823" s="516" t="s">
        <v>6</v>
      </c>
      <c r="BM823" s="516"/>
      <c r="BN823" s="516" t="s">
        <v>6</v>
      </c>
      <c r="BO823" s="516" t="s">
        <v>6</v>
      </c>
      <c r="BP823" s="516"/>
      <c r="BQ823" s="516" t="s">
        <v>6</v>
      </c>
      <c r="BR823" s="516" t="s">
        <v>6</v>
      </c>
      <c r="BS823" s="516"/>
      <c r="BT823" s="32"/>
      <c r="BU823" s="33"/>
      <c r="BV823" s="34"/>
      <c r="BW823" s="32"/>
      <c r="BX823" s="33"/>
      <c r="BY823" s="34"/>
      <c r="BZ823" s="35"/>
      <c r="CA823" s="24"/>
      <c r="CB823" s="36"/>
      <c r="CC823" s="33"/>
      <c r="CD823" s="37"/>
      <c r="CE823" s="36"/>
      <c r="CF823" s="38"/>
      <c r="CG823" s="39"/>
      <c r="CH823" s="457"/>
      <c r="CI823" s="23" t="s">
        <v>836</v>
      </c>
    </row>
    <row r="824" spans="1:87" ht="16.8" thickTop="1" thickBot="1" x14ac:dyDescent="0.35">
      <c r="A824" s="505" t="str">
        <f>IF(COUNTIF(B825:B827,"x")&gt;0,"x","")</f>
        <v/>
      </c>
      <c r="B824" s="57"/>
      <c r="C824" s="510" t="str">
        <f>A824</f>
        <v/>
      </c>
      <c r="D824" s="66">
        <f>ROWS(D825:D827)-1</f>
        <v>2</v>
      </c>
      <c r="E824" s="58" t="s">
        <v>2095</v>
      </c>
      <c r="F824" s="59"/>
      <c r="G824" s="301"/>
      <c r="H824" s="6"/>
      <c r="I824" s="18"/>
      <c r="J824" s="18"/>
      <c r="K824" s="18"/>
      <c r="L824" s="18"/>
      <c r="M824" s="18"/>
      <c r="N824" s="46"/>
      <c r="O824" s="60" t="s">
        <v>2092</v>
      </c>
      <c r="P824" s="61" t="s">
        <v>3330</v>
      </c>
      <c r="Q824" s="143"/>
      <c r="R824" s="63" t="str">
        <f>IF(COUNTIF(Q825:Q827,"?")&gt;0,"?",IF(AND(S824="◄",T824="►"),"◄►",IF(S824="◄","◄",IF(T824="►","►",""))))</f>
        <v>◄</v>
      </c>
      <c r="S824" s="64" t="str">
        <f>IF(SUM(S825:S827)+1=ROWS(S825:S827)-COUNTIF(S825:S827,"-"),"","◄")</f>
        <v>◄</v>
      </c>
      <c r="T824" s="65" t="str">
        <f>IF(SUM(T825:T827)&gt;0,"►","")</f>
        <v/>
      </c>
      <c r="U824" s="146"/>
      <c r="V824" s="63" t="str">
        <f>IF(COUNTIF(U825:U827,"?")&gt;0,"?",IF(AND(W824="◄",X824="►"),"◄►",IF(W824="◄","◄",IF(X824="►","►",""))))</f>
        <v>◄</v>
      </c>
      <c r="W824" s="64" t="str">
        <f>IF(SUM(W825:W827)+1=ROWS(W825:W827)-COUNTIF(W825:W827,"-"),"","◄")</f>
        <v>◄</v>
      </c>
      <c r="X824" s="65" t="str">
        <f>IF(SUM(X825:X827)&gt;0,"►","")</f>
        <v/>
      </c>
      <c r="Y824" s="66">
        <f>ROWS(Y825:Y827)-1</f>
        <v>2</v>
      </c>
      <c r="Z824" s="67">
        <f>SUM(Z825:Z827)-Z827</f>
        <v>0</v>
      </c>
      <c r="AA824" s="68" t="s">
        <v>840</v>
      </c>
      <c r="AB824" s="69"/>
      <c r="AC824" s="67">
        <f>SUM(AC825:AC827)-AC827</f>
        <v>0</v>
      </c>
      <c r="AD824" s="68" t="s">
        <v>840</v>
      </c>
      <c r="AE824" s="69"/>
      <c r="AF824" s="70" t="str">
        <f>IF(AG824="◄","◄",IF(AG824="ok","►",""))</f>
        <v>◄</v>
      </c>
      <c r="AG824" s="71" t="str">
        <f>IF(AG825&gt;0,"OK","◄")</f>
        <v>◄</v>
      </c>
      <c r="AH824" s="62" t="str">
        <f>IF(AND(AI824="◄",AJ824="►"),"◄?►",IF(AI824="◄","◄",IF(AJ824="►","►","")))</f>
        <v>◄</v>
      </c>
      <c r="AI824" s="64" t="str">
        <f>IF(AI825&gt;0,"","◄")</f>
        <v>◄</v>
      </c>
      <c r="AJ824" s="65" t="str">
        <f>IF(SUM(AJ825:AJ825)&gt;0,"►","")</f>
        <v/>
      </c>
      <c r="AK824" s="570">
        <f>G825</f>
        <v>24578</v>
      </c>
      <c r="AL824" s="572" t="str">
        <f>P824</f>
        <v xml:space="preserve"> ▬ folder Nr. 16 / 67 ▬</v>
      </c>
      <c r="AM824" s="43"/>
      <c r="AN824" s="1" t="str">
        <f>IF(AO824="","",IF(COUNTIF(AN825,"ok"),"","◄"))</f>
        <v>◄</v>
      </c>
      <c r="AO824" s="9" t="str">
        <f>IF(COUNTIF(AP824:BR824,"◄")&gt;0,"◄","")</f>
        <v>◄</v>
      </c>
      <c r="AP824" s="563" t="str">
        <f>IF(AP825="-","",IF(AP825&gt;0,"","◄"))</f>
        <v>◄</v>
      </c>
      <c r="AQ824" s="564"/>
      <c r="AR824" s="517">
        <f>IF(ISNONTEXT(AR825)=TRUE,"_",1)</f>
        <v>1</v>
      </c>
      <c r="AS824" s="563" t="str">
        <f>IF(AS825="-","",IF(AS825&gt;0,"","◄"))</f>
        <v>◄</v>
      </c>
      <c r="AT824" s="564"/>
      <c r="AU824" s="517">
        <f>IF(ISNONTEXT(AU825)=TRUE,"_",AR824+1)</f>
        <v>2</v>
      </c>
      <c r="AV824" s="563" t="str">
        <f>IF(AV825="-","",IF(AV825&gt;0,"","◄"))</f>
        <v>◄</v>
      </c>
      <c r="AW824" s="564"/>
      <c r="AX824" s="517">
        <f>IF(ISNONTEXT(AX825)=TRUE,"_",AU824+1)</f>
        <v>3</v>
      </c>
      <c r="AY824" s="563" t="str">
        <f>IF(AY825="-","",IF(AY825&gt;0,"","◄"))</f>
        <v>◄</v>
      </c>
      <c r="AZ824" s="564"/>
      <c r="BA824" s="517">
        <f>IF(ISNONTEXT(BA825)=TRUE,"_",AX824+1)</f>
        <v>4</v>
      </c>
      <c r="BB824" s="563" t="str">
        <f>IF(BB825="-","",IF(BB825&gt;0,"","◄"))</f>
        <v>◄</v>
      </c>
      <c r="BC824" s="564"/>
      <c r="BD824" s="517">
        <f>IF(ISNONTEXT(BD825)=TRUE,"_",BA824+1)</f>
        <v>5</v>
      </c>
      <c r="BE824" s="563" t="str">
        <f>IF(BE825="-","",IF(BE825&gt;0,"","◄"))</f>
        <v/>
      </c>
      <c r="BF824" s="564"/>
      <c r="BG824" s="517" t="str">
        <f>IF(ISNONTEXT(BG825)=TRUE,"_",BD824+1)</f>
        <v>_</v>
      </c>
      <c r="BH824" s="563" t="str">
        <f>IF(BH825="-","",IF(BH825&gt;0,"","◄"))</f>
        <v/>
      </c>
      <c r="BI824" s="564"/>
      <c r="BJ824" s="517" t="str">
        <f>IF(ISNONTEXT(BJ825)=TRUE,"_",BG824+1)</f>
        <v>_</v>
      </c>
      <c r="BK824" s="563" t="str">
        <f>IF(BK825="-","",IF(BK825&gt;0,"","◄"))</f>
        <v/>
      </c>
      <c r="BL824" s="564"/>
      <c r="BM824" s="517" t="str">
        <f>IF(ISNONTEXT(BM825)=TRUE,"_",BJ824+1)</f>
        <v>_</v>
      </c>
      <c r="BN824" s="563" t="str">
        <f>IF(BN825="-","",IF(BN825&gt;0,"","◄"))</f>
        <v/>
      </c>
      <c r="BO824" s="564"/>
      <c r="BP824" s="517" t="str">
        <f>IF(ISNONTEXT(BP825)=TRUE,"_",BM824+1)</f>
        <v>_</v>
      </c>
      <c r="BQ824" s="563" t="str">
        <f>IF(BQ825="-","",IF(BQ825&gt;0,"","◄"))</f>
        <v/>
      </c>
      <c r="BR824" s="564"/>
      <c r="BS824" s="517" t="str">
        <f>IF(ISNONTEXT(BS825)=TRUE,"_",BP824+1)</f>
        <v>_</v>
      </c>
      <c r="BT824" s="563" t="str">
        <f>IF(BT825="-","",IF(BT825&gt;0,"","◄"))</f>
        <v>◄</v>
      </c>
      <c r="BU824" s="564"/>
      <c r="BV824" s="517" t="str">
        <f>IF(ISNONTEXT(BV825)=TRUE,"_",1)</f>
        <v>_</v>
      </c>
      <c r="BW824" s="563" t="str">
        <f>IF(BW825="-","",IF(BW825&gt;0,"","◄"))</f>
        <v>◄</v>
      </c>
      <c r="BX824" s="564"/>
      <c r="BY824" s="517" t="str">
        <f>IF(ISNONTEXT(BY825)=TRUE,"_",BV824+1)</f>
        <v>_</v>
      </c>
      <c r="BZ824" s="26"/>
      <c r="CA824" s="24"/>
      <c r="CB824" s="25" t="str">
        <f>IF(CB825&gt;0,"►","")</f>
        <v/>
      </c>
      <c r="CC824" s="25" t="str">
        <f>IF(CC825&gt;0,"►","")</f>
        <v/>
      </c>
      <c r="CD824" s="517" t="str">
        <f>IF(ISNONTEXT(CD825)=TRUE,"_",1)</f>
        <v>_</v>
      </c>
      <c r="CE824" s="25" t="str">
        <f>IF(CE825&gt;0,"►","")</f>
        <v/>
      </c>
      <c r="CF824" s="25" t="str">
        <f>IF(CF825&gt;0,"►","")</f>
        <v/>
      </c>
      <c r="CG824" s="517" t="str">
        <f>IF(ISNONTEXT(CG825)=TRUE,"_",CD824+1)</f>
        <v>_</v>
      </c>
      <c r="CH824" s="66">
        <f>ROWS(CH825:CH827)-1</f>
        <v>2</v>
      </c>
      <c r="CI824" s="23" t="s">
        <v>836</v>
      </c>
    </row>
    <row r="825" spans="1:87" ht="15" thickBot="1" x14ac:dyDescent="0.35">
      <c r="A825" s="502"/>
      <c r="B825" s="117"/>
      <c r="C825" s="156">
        <f>B825</f>
        <v>0</v>
      </c>
      <c r="D825" s="457"/>
      <c r="E825" s="73"/>
      <c r="F825" s="74" t="s">
        <v>2096</v>
      </c>
      <c r="G825" s="300">
        <v>24578</v>
      </c>
      <c r="H825" s="76">
        <v>3</v>
      </c>
      <c r="I825" s="119"/>
      <c r="J825" s="119"/>
      <c r="K825" s="79"/>
      <c r="L825" s="79"/>
      <c r="M825" s="79"/>
      <c r="N825" s="80" t="s">
        <v>1885</v>
      </c>
      <c r="O825" s="81"/>
      <c r="P825" s="82"/>
      <c r="Q825" s="83" t="str">
        <f>IF(R825="?","?","")</f>
        <v/>
      </c>
      <c r="R825" s="83" t="str">
        <f>IF(AND(S825="",T825&gt;0),"?",IF(S825="","◄",IF(T825&gt;=1,"►","")))</f>
        <v>◄</v>
      </c>
      <c r="S825" s="84"/>
      <c r="T825" s="85"/>
      <c r="U825" s="83" t="str">
        <f>IF(V825="?","?","")</f>
        <v/>
      </c>
      <c r="V825" s="83" t="str">
        <f>IF(AND(W825="",X825&gt;0),"?",IF(W825="","◄",IF(X825&gt;=1,"►","")))</f>
        <v>◄</v>
      </c>
      <c r="W825" s="86"/>
      <c r="X825" s="85"/>
      <c r="Y825" s="457"/>
      <c r="Z825" s="87"/>
      <c r="AA825" s="521">
        <f>(S825*Z825)</f>
        <v>0</v>
      </c>
      <c r="AB825" s="520">
        <f>(T825*AA825)</f>
        <v>0</v>
      </c>
      <c r="AC825" s="88"/>
      <c r="AD825" s="519">
        <f>(W825*AC825)</f>
        <v>0</v>
      </c>
      <c r="AE825" s="518">
        <f>(X825*AD825)</f>
        <v>0</v>
      </c>
      <c r="AF825" s="89" t="str">
        <f>IF(AG825&gt;0,"ok","◄")</f>
        <v>◄</v>
      </c>
      <c r="AG825" s="90"/>
      <c r="AH825" s="89" t="str">
        <f>IF(AND(AI825="",AJ825&gt;0),"?",IF(AI825="","◄",IF(AJ825&gt;=1,"►","")))</f>
        <v>◄</v>
      </c>
      <c r="AI825" s="91"/>
      <c r="AJ825" s="92"/>
      <c r="AK825" s="586"/>
      <c r="AL825" s="587"/>
      <c r="AM825" s="43"/>
      <c r="AN825" s="3" t="s">
        <v>3</v>
      </c>
      <c r="AO825" s="12" t="s">
        <v>1</v>
      </c>
      <c r="AP825" s="13"/>
      <c r="AQ825" s="14"/>
      <c r="AR825" s="15" t="s">
        <v>56</v>
      </c>
      <c r="AS825" s="13"/>
      <c r="AT825" s="14"/>
      <c r="AU825" s="15" t="s">
        <v>4</v>
      </c>
      <c r="AV825" s="13"/>
      <c r="AW825" s="14"/>
      <c r="AX825" s="15" t="s">
        <v>47</v>
      </c>
      <c r="AY825" s="13"/>
      <c r="AZ825" s="14"/>
      <c r="BA825" s="15" t="s">
        <v>7</v>
      </c>
      <c r="BB825" s="13"/>
      <c r="BC825" s="14"/>
      <c r="BD825" s="15" t="s">
        <v>10</v>
      </c>
      <c r="BE825" s="516" t="s">
        <v>6</v>
      </c>
      <c r="BF825" s="516" t="s">
        <v>6</v>
      </c>
      <c r="BG825" s="516"/>
      <c r="BH825" s="516" t="s">
        <v>6</v>
      </c>
      <c r="BI825" s="516" t="s">
        <v>6</v>
      </c>
      <c r="BJ825" s="516"/>
      <c r="BK825" s="516" t="s">
        <v>6</v>
      </c>
      <c r="BL825" s="516" t="s">
        <v>6</v>
      </c>
      <c r="BM825" s="516"/>
      <c r="BN825" s="516" t="s">
        <v>6</v>
      </c>
      <c r="BO825" s="516" t="s">
        <v>6</v>
      </c>
      <c r="BP825" s="516"/>
      <c r="BQ825" s="516" t="s">
        <v>6</v>
      </c>
      <c r="BR825" s="516" t="s">
        <v>6</v>
      </c>
      <c r="BS825" s="516"/>
      <c r="BT825" s="32"/>
      <c r="BU825" s="33"/>
      <c r="BV825" s="34"/>
      <c r="BW825" s="32"/>
      <c r="BX825" s="33"/>
      <c r="BY825" s="34"/>
      <c r="BZ825" s="35"/>
      <c r="CA825" s="24"/>
      <c r="CB825" s="36"/>
      <c r="CC825" s="33"/>
      <c r="CD825" s="37"/>
      <c r="CE825" s="36"/>
      <c r="CF825" s="38"/>
      <c r="CG825" s="39"/>
      <c r="CH825" s="457"/>
      <c r="CI825" s="23" t="s">
        <v>836</v>
      </c>
    </row>
    <row r="826" spans="1:87" ht="15.6" thickTop="1" thickBot="1" x14ac:dyDescent="0.35">
      <c r="A826" s="502"/>
      <c r="B826" s="117"/>
      <c r="C826" s="156">
        <f>B826</f>
        <v>0</v>
      </c>
      <c r="D826" s="457"/>
      <c r="E826" s="73"/>
      <c r="F826" s="93">
        <v>1434</v>
      </c>
      <c r="G826" s="302">
        <v>24578</v>
      </c>
      <c r="H826" s="76">
        <v>3</v>
      </c>
      <c r="I826" s="119"/>
      <c r="J826" s="119"/>
      <c r="K826" s="79"/>
      <c r="L826" s="79"/>
      <c r="M826" s="79"/>
      <c r="N826" s="80" t="s">
        <v>1886</v>
      </c>
      <c r="O826" s="81"/>
      <c r="P826" s="82"/>
      <c r="Q826" s="83" t="str">
        <f>IF(R826="?","?","")</f>
        <v/>
      </c>
      <c r="R826" s="83" t="str">
        <f>IF(AND(S826="",T826&gt;0),"?",IF(S826="","◄",IF(T826&gt;=1,"►","")))</f>
        <v>◄</v>
      </c>
      <c r="S826" s="84"/>
      <c r="T826" s="85"/>
      <c r="U826" s="83" t="str">
        <f>IF(V826="?","?","")</f>
        <v/>
      </c>
      <c r="V826" s="83" t="str">
        <f>IF(AND(W826="",X826&gt;0),"?",IF(W826="","◄",IF(X826&gt;=1,"►","")))</f>
        <v>◄</v>
      </c>
      <c r="W826" s="86"/>
      <c r="X826" s="85"/>
      <c r="Y826" s="457"/>
      <c r="Z826" s="87"/>
      <c r="AA826" s="521">
        <f>(S826*Z826)</f>
        <v>0</v>
      </c>
      <c r="AB826" s="520">
        <f>(T826*AA826)</f>
        <v>0</v>
      </c>
      <c r="AC826" s="88"/>
      <c r="AD826" s="519">
        <f>(W826*AC826)</f>
        <v>0</v>
      </c>
      <c r="AE826" s="518">
        <f>(X826*AD826)</f>
        <v>0</v>
      </c>
      <c r="AF826" s="44"/>
      <c r="AG826" s="45"/>
      <c r="AH826" s="44"/>
      <c r="AI826" s="45"/>
      <c r="AJ826" s="45"/>
      <c r="AK826" s="45"/>
      <c r="AL826" s="45"/>
      <c r="AM826" s="43"/>
      <c r="AN826" s="27" t="s">
        <v>6</v>
      </c>
      <c r="AO826" s="27" t="s">
        <v>6</v>
      </c>
      <c r="AP826" s="516"/>
      <c r="AQ826" s="516"/>
      <c r="AR826" s="516"/>
      <c r="AS826" s="516" t="s">
        <v>6</v>
      </c>
      <c r="AT826" s="516" t="s">
        <v>6</v>
      </c>
      <c r="AU826" s="516"/>
      <c r="AV826" s="516" t="s">
        <v>6</v>
      </c>
      <c r="AW826" s="516" t="s">
        <v>6</v>
      </c>
      <c r="AX826" s="516"/>
      <c r="AY826" s="516" t="s">
        <v>6</v>
      </c>
      <c r="AZ826" s="516" t="s">
        <v>6</v>
      </c>
      <c r="BA826" s="516"/>
      <c r="BB826" s="516" t="s">
        <v>6</v>
      </c>
      <c r="BC826" s="516" t="s">
        <v>6</v>
      </c>
      <c r="BD826" s="516"/>
      <c r="BE826" s="516" t="s">
        <v>6</v>
      </c>
      <c r="BF826" s="516" t="s">
        <v>6</v>
      </c>
      <c r="BG826" s="516"/>
      <c r="BH826" s="516" t="s">
        <v>6</v>
      </c>
      <c r="BI826" s="516" t="s">
        <v>6</v>
      </c>
      <c r="BJ826" s="516"/>
      <c r="BK826" s="516" t="s">
        <v>6</v>
      </c>
      <c r="BL826" s="516" t="s">
        <v>6</v>
      </c>
      <c r="BM826" s="516"/>
      <c r="BN826" s="516" t="s">
        <v>6</v>
      </c>
      <c r="BO826" s="516" t="s">
        <v>6</v>
      </c>
      <c r="BP826" s="516"/>
      <c r="BQ826" s="516" t="s">
        <v>6</v>
      </c>
      <c r="BR826" s="516" t="s">
        <v>6</v>
      </c>
      <c r="BS826" s="516"/>
      <c r="BT826" s="516"/>
      <c r="BU826" s="516"/>
      <c r="BV826" s="516"/>
      <c r="BW826" s="516"/>
      <c r="BX826" s="516"/>
      <c r="BY826" s="516"/>
      <c r="BZ826" s="28"/>
      <c r="CA826" s="24"/>
      <c r="CB826" s="29"/>
      <c r="CC826" s="29"/>
      <c r="CD826" s="30"/>
      <c r="CE826" s="29"/>
      <c r="CF826" s="29"/>
      <c r="CG826" s="31"/>
      <c r="CH826" s="457"/>
      <c r="CI826" s="23" t="s">
        <v>836</v>
      </c>
    </row>
    <row r="827" spans="1:87" ht="16.8" thickTop="1" thickBot="1" x14ac:dyDescent="0.35">
      <c r="A827" s="505" t="str">
        <f>IF(COUNTIF(B828:B830,"x")&gt;0,"x","")</f>
        <v/>
      </c>
      <c r="B827" s="57"/>
      <c r="C827" s="510" t="str">
        <f>A827</f>
        <v/>
      </c>
      <c r="D827" s="66">
        <f>ROWS(D828:D830)-1</f>
        <v>2</v>
      </c>
      <c r="E827" s="58" t="s">
        <v>2097</v>
      </c>
      <c r="F827" s="59"/>
      <c r="G827" s="301"/>
      <c r="H827" s="6"/>
      <c r="I827" s="18"/>
      <c r="J827" s="18"/>
      <c r="K827" s="18"/>
      <c r="L827" s="18"/>
      <c r="M827" s="18"/>
      <c r="N827" s="46"/>
      <c r="O827" s="60" t="s">
        <v>2098</v>
      </c>
      <c r="P827" s="61" t="s">
        <v>3331</v>
      </c>
      <c r="Q827" s="143"/>
      <c r="R827" s="63" t="str">
        <f>IF(COUNTIF(Q828:Q830,"?")&gt;0,"?",IF(AND(S827="◄",T827="►"),"◄►",IF(S827="◄","◄",IF(T827="►","►",""))))</f>
        <v>◄</v>
      </c>
      <c r="S827" s="64" t="str">
        <f>IF(SUM(S828:S830)+1=ROWS(S828:S830)-COUNTIF(S828:S830,"-"),"","◄")</f>
        <v>◄</v>
      </c>
      <c r="T827" s="65" t="str">
        <f>IF(SUM(T828:T830)&gt;0,"►","")</f>
        <v/>
      </c>
      <c r="U827" s="146"/>
      <c r="V827" s="63" t="str">
        <f>IF(COUNTIF(U828:U830,"?")&gt;0,"?",IF(AND(W827="◄",X827="►"),"◄►",IF(W827="◄","◄",IF(X827="►","►",""))))</f>
        <v>◄</v>
      </c>
      <c r="W827" s="64" t="str">
        <f>IF(SUM(W828:W830)+1=ROWS(W828:W830)-COUNTIF(W828:W830,"-"),"","◄")</f>
        <v>◄</v>
      </c>
      <c r="X827" s="65" t="str">
        <f>IF(SUM(X828:X830)&gt;0,"►","")</f>
        <v/>
      </c>
      <c r="Y827" s="66">
        <f>ROWS(Y828:Y830)-1</f>
        <v>2</v>
      </c>
      <c r="Z827" s="67">
        <f>SUM(Z828:Z830)-Z830</f>
        <v>0</v>
      </c>
      <c r="AA827" s="68" t="s">
        <v>840</v>
      </c>
      <c r="AB827" s="69"/>
      <c r="AC827" s="67">
        <f>SUM(AC828:AC830)-AC830</f>
        <v>0</v>
      </c>
      <c r="AD827" s="68" t="s">
        <v>840</v>
      </c>
      <c r="AE827" s="69"/>
      <c r="AF827" s="70" t="str">
        <f>IF(AG827="◄","◄",IF(AG827="ok","►",""))</f>
        <v>◄</v>
      </c>
      <c r="AG827" s="71" t="str">
        <f>IF(AG828&gt;0,"OK","◄")</f>
        <v>◄</v>
      </c>
      <c r="AH827" s="62" t="str">
        <f>IF(AND(AI827="◄",AJ827="►"),"◄?►",IF(AI827="◄","◄",IF(AJ827="►","►","")))</f>
        <v>◄</v>
      </c>
      <c r="AI827" s="64" t="str">
        <f>IF(AI828&gt;0,"","◄")</f>
        <v>◄</v>
      </c>
      <c r="AJ827" s="65" t="str">
        <f>IF(SUM(AJ828:AJ828)&gt;0,"►","")</f>
        <v/>
      </c>
      <c r="AK827" s="570">
        <f>G828</f>
        <v>24578</v>
      </c>
      <c r="AL827" s="572" t="str">
        <f>P827</f>
        <v xml:space="preserve"> ▬ folder Nr. 17 / 67 ▬</v>
      </c>
      <c r="AM827" s="43"/>
      <c r="AN827" s="1" t="str">
        <f>IF(AO827="","",IF(COUNTIF(AN828,"ok"),"","◄"))</f>
        <v>◄</v>
      </c>
      <c r="AO827" s="9" t="str">
        <f>IF(COUNTIF(AP827:BR827,"◄")&gt;0,"◄","")</f>
        <v>◄</v>
      </c>
      <c r="AP827" s="563" t="str">
        <f>IF(AP828="-","",IF(AP828&gt;0,"","◄"))</f>
        <v>◄</v>
      </c>
      <c r="AQ827" s="564"/>
      <c r="AR827" s="517">
        <f>IF(ISNONTEXT(AR828)=TRUE,"_",1)</f>
        <v>1</v>
      </c>
      <c r="AS827" s="563" t="str">
        <f>IF(AS828="-","",IF(AS828&gt;0,"","◄"))</f>
        <v/>
      </c>
      <c r="AT827" s="564"/>
      <c r="AU827" s="517" t="str">
        <f>IF(ISNONTEXT(AU828)=TRUE,"_",AR827+1)</f>
        <v>_</v>
      </c>
      <c r="AV827" s="563" t="str">
        <f>IF(AV828="-","",IF(AV828&gt;0,"","◄"))</f>
        <v/>
      </c>
      <c r="AW827" s="564"/>
      <c r="AX827" s="517" t="str">
        <f>IF(ISNONTEXT(AX828)=TRUE,"_",AU827+1)</f>
        <v>_</v>
      </c>
      <c r="AY827" s="563" t="str">
        <f>IF(AY828="-","",IF(AY828&gt;0,"","◄"))</f>
        <v/>
      </c>
      <c r="AZ827" s="564"/>
      <c r="BA827" s="517" t="str">
        <f>IF(ISNONTEXT(BA828)=TRUE,"_",AX827+1)</f>
        <v>_</v>
      </c>
      <c r="BB827" s="563" t="str">
        <f>IF(BB828="-","",IF(BB828&gt;0,"","◄"))</f>
        <v/>
      </c>
      <c r="BC827" s="564"/>
      <c r="BD827" s="517" t="str">
        <f>IF(ISNONTEXT(BD828)=TRUE,"_",BA827+1)</f>
        <v>_</v>
      </c>
      <c r="BE827" s="563" t="str">
        <f>IF(BE828="-","",IF(BE828&gt;0,"","◄"))</f>
        <v/>
      </c>
      <c r="BF827" s="564"/>
      <c r="BG827" s="517" t="str">
        <f>IF(ISNONTEXT(BG828)=TRUE,"_",BD827+1)</f>
        <v>_</v>
      </c>
      <c r="BH827" s="563" t="str">
        <f>IF(BH828="-","",IF(BH828&gt;0,"","◄"))</f>
        <v/>
      </c>
      <c r="BI827" s="564"/>
      <c r="BJ827" s="517" t="str">
        <f>IF(ISNONTEXT(BJ828)=TRUE,"_",BG827+1)</f>
        <v>_</v>
      </c>
      <c r="BK827" s="563" t="str">
        <f>IF(BK828="-","",IF(BK828&gt;0,"","◄"))</f>
        <v/>
      </c>
      <c r="BL827" s="564"/>
      <c r="BM827" s="517" t="str">
        <f>IF(ISNONTEXT(BM828)=TRUE,"_",BJ827+1)</f>
        <v>_</v>
      </c>
      <c r="BN827" s="563" t="str">
        <f>IF(BN828="-","",IF(BN828&gt;0,"","◄"))</f>
        <v/>
      </c>
      <c r="BO827" s="564"/>
      <c r="BP827" s="517" t="str">
        <f>IF(ISNONTEXT(BP828)=TRUE,"_",BM827+1)</f>
        <v>_</v>
      </c>
      <c r="BQ827" s="563" t="str">
        <f>IF(BQ828="-","",IF(BQ828&gt;0,"","◄"))</f>
        <v/>
      </c>
      <c r="BR827" s="564"/>
      <c r="BS827" s="517" t="str">
        <f>IF(ISNONTEXT(BS828)=TRUE,"_",BP827+1)</f>
        <v>_</v>
      </c>
      <c r="BT827" s="563" t="str">
        <f>IF(BT828="-","",IF(BT828&gt;0,"","◄"))</f>
        <v>◄</v>
      </c>
      <c r="BU827" s="564"/>
      <c r="BV827" s="517" t="str">
        <f>IF(ISNONTEXT(BV828)=TRUE,"_",1)</f>
        <v>_</v>
      </c>
      <c r="BW827" s="563" t="str">
        <f>IF(BW828="-","",IF(BW828&gt;0,"","◄"))</f>
        <v>◄</v>
      </c>
      <c r="BX827" s="564"/>
      <c r="BY827" s="517" t="str">
        <f>IF(ISNONTEXT(BY828)=TRUE,"_",BV827+1)</f>
        <v>_</v>
      </c>
      <c r="BZ827" s="26"/>
      <c r="CA827" s="24"/>
      <c r="CB827" s="25" t="str">
        <f>IF(CB828&gt;0,"►","")</f>
        <v/>
      </c>
      <c r="CC827" s="25" t="str">
        <f>IF(CC828&gt;0,"►","")</f>
        <v/>
      </c>
      <c r="CD827" s="517" t="str">
        <f>IF(ISNONTEXT(CD828)=TRUE,"_",1)</f>
        <v>_</v>
      </c>
      <c r="CE827" s="25" t="str">
        <f>IF(CE828&gt;0,"►","")</f>
        <v/>
      </c>
      <c r="CF827" s="25" t="str">
        <f>IF(CF828&gt;0,"►","")</f>
        <v/>
      </c>
      <c r="CG827" s="517" t="str">
        <f>IF(ISNONTEXT(CG828)=TRUE,"_",CD827+1)</f>
        <v>_</v>
      </c>
      <c r="CH827" s="66">
        <f>ROWS(CH828:CH830)-1</f>
        <v>2</v>
      </c>
      <c r="CI827" s="23" t="s">
        <v>836</v>
      </c>
    </row>
    <row r="828" spans="1:87" ht="15" thickBot="1" x14ac:dyDescent="0.35">
      <c r="A828" s="502"/>
      <c r="B828" s="117"/>
      <c r="C828" s="156">
        <f>B828</f>
        <v>0</v>
      </c>
      <c r="D828" s="457"/>
      <c r="E828" s="73"/>
      <c r="F828" s="74" t="s">
        <v>2099</v>
      </c>
      <c r="G828" s="300">
        <v>24578</v>
      </c>
      <c r="H828" s="76">
        <v>10</v>
      </c>
      <c r="I828" s="119"/>
      <c r="J828" s="119"/>
      <c r="K828" s="79"/>
      <c r="L828" s="79"/>
      <c r="M828" s="79"/>
      <c r="N828" s="80" t="s">
        <v>2100</v>
      </c>
      <c r="O828" s="81"/>
      <c r="P828" s="82"/>
      <c r="Q828" s="83" t="str">
        <f>IF(R828="?","?","")</f>
        <v/>
      </c>
      <c r="R828" s="83" t="str">
        <f>IF(AND(S828="",T828&gt;0),"?",IF(S828="","◄",IF(T828&gt;=1,"►","")))</f>
        <v>◄</v>
      </c>
      <c r="S828" s="84"/>
      <c r="T828" s="85"/>
      <c r="U828" s="83" t="str">
        <f>IF(V828="?","?","")</f>
        <v/>
      </c>
      <c r="V828" s="83" t="str">
        <f>IF(AND(W828="",X828&gt;0),"?",IF(W828="","◄",IF(X828&gt;=1,"►","")))</f>
        <v>◄</v>
      </c>
      <c r="W828" s="86"/>
      <c r="X828" s="85"/>
      <c r="Y828" s="457"/>
      <c r="Z828" s="87"/>
      <c r="AA828" s="521">
        <f>(S828*Z828)</f>
        <v>0</v>
      </c>
      <c r="AB828" s="520">
        <f>(T828*AA828)</f>
        <v>0</v>
      </c>
      <c r="AC828" s="88"/>
      <c r="AD828" s="519">
        <f>(W828*AC828)</f>
        <v>0</v>
      </c>
      <c r="AE828" s="518">
        <f>(X828*AD828)</f>
        <v>0</v>
      </c>
      <c r="AF828" s="89" t="str">
        <f>IF(AG828&gt;0,"ok","◄")</f>
        <v>◄</v>
      </c>
      <c r="AG828" s="90"/>
      <c r="AH828" s="89" t="str">
        <f>IF(AND(AI828="",AJ828&gt;0),"?",IF(AI828="","◄",IF(AJ828&gt;=1,"►","")))</f>
        <v>◄</v>
      </c>
      <c r="AI828" s="91"/>
      <c r="AJ828" s="92"/>
      <c r="AK828" s="586"/>
      <c r="AL828" s="587"/>
      <c r="AM828" s="43"/>
      <c r="AN828" s="3" t="s">
        <v>3</v>
      </c>
      <c r="AO828" s="12" t="s">
        <v>1</v>
      </c>
      <c r="AP828" s="13"/>
      <c r="AQ828" s="14"/>
      <c r="AR828" s="15" t="s">
        <v>4</v>
      </c>
      <c r="AS828" s="516" t="s">
        <v>6</v>
      </c>
      <c r="AT828" s="516" t="s">
        <v>6</v>
      </c>
      <c r="AU828" s="516"/>
      <c r="AV828" s="516" t="s">
        <v>6</v>
      </c>
      <c r="AW828" s="516" t="s">
        <v>6</v>
      </c>
      <c r="AX828" s="516"/>
      <c r="AY828" s="516" t="s">
        <v>6</v>
      </c>
      <c r="AZ828" s="516" t="s">
        <v>6</v>
      </c>
      <c r="BA828" s="516"/>
      <c r="BB828" s="516" t="s">
        <v>6</v>
      </c>
      <c r="BC828" s="516" t="s">
        <v>6</v>
      </c>
      <c r="BD828" s="516"/>
      <c r="BE828" s="516" t="s">
        <v>6</v>
      </c>
      <c r="BF828" s="516" t="s">
        <v>6</v>
      </c>
      <c r="BG828" s="516"/>
      <c r="BH828" s="516" t="s">
        <v>6</v>
      </c>
      <c r="BI828" s="516" t="s">
        <v>6</v>
      </c>
      <c r="BJ828" s="516"/>
      <c r="BK828" s="516" t="s">
        <v>6</v>
      </c>
      <c r="BL828" s="516" t="s">
        <v>6</v>
      </c>
      <c r="BM828" s="516"/>
      <c r="BN828" s="516" t="s">
        <v>6</v>
      </c>
      <c r="BO828" s="516" t="s">
        <v>6</v>
      </c>
      <c r="BP828" s="516"/>
      <c r="BQ828" s="516" t="s">
        <v>6</v>
      </c>
      <c r="BR828" s="516" t="s">
        <v>6</v>
      </c>
      <c r="BS828" s="516"/>
      <c r="BT828" s="32"/>
      <c r="BU828" s="33"/>
      <c r="BV828" s="34"/>
      <c r="BW828" s="32"/>
      <c r="BX828" s="33"/>
      <c r="BY828" s="34"/>
      <c r="BZ828" s="35"/>
      <c r="CA828" s="24"/>
      <c r="CB828" s="36"/>
      <c r="CC828" s="33"/>
      <c r="CD828" s="37"/>
      <c r="CE828" s="36"/>
      <c r="CF828" s="38"/>
      <c r="CG828" s="39"/>
      <c r="CH828" s="457"/>
      <c r="CI828" s="23" t="s">
        <v>836</v>
      </c>
    </row>
    <row r="829" spans="1:87" ht="15.6" thickTop="1" thickBot="1" x14ac:dyDescent="0.35">
      <c r="A829" s="502"/>
      <c r="B829" s="117"/>
      <c r="C829" s="156">
        <f>B829</f>
        <v>0</v>
      </c>
      <c r="D829" s="457"/>
      <c r="E829" s="136" t="s">
        <v>1887</v>
      </c>
      <c r="F829" s="93"/>
      <c r="G829" s="302">
        <v>24578</v>
      </c>
      <c r="H829" s="76">
        <v>10</v>
      </c>
      <c r="I829" s="119"/>
      <c r="J829" s="119"/>
      <c r="K829" s="79"/>
      <c r="L829" s="79"/>
      <c r="M829" s="79"/>
      <c r="N829" s="113" t="s">
        <v>2101</v>
      </c>
      <c r="O829" s="81"/>
      <c r="P829" s="82"/>
      <c r="Q829" s="83" t="str">
        <f>IF(R829="?","?","")</f>
        <v/>
      </c>
      <c r="R829" s="83" t="str">
        <f>IF(AND(S829="",T829&gt;0),"?",IF(S829="","◄",IF(T829&gt;=1,"►","")))</f>
        <v>◄</v>
      </c>
      <c r="S829" s="84"/>
      <c r="T829" s="85"/>
      <c r="U829" s="83" t="str">
        <f>IF(V829="?","?","")</f>
        <v/>
      </c>
      <c r="V829" s="83" t="str">
        <f>IF(AND(W829="",X829&gt;0),"?",IF(W829="","◄",IF(X829&gt;=1,"►","")))</f>
        <v>◄</v>
      </c>
      <c r="W829" s="86"/>
      <c r="X829" s="85"/>
      <c r="Y829" s="457"/>
      <c r="Z829" s="87"/>
      <c r="AA829" s="521">
        <f>(S829*Z829)</f>
        <v>0</v>
      </c>
      <c r="AB829" s="520">
        <f>(T829*AA829)</f>
        <v>0</v>
      </c>
      <c r="AC829" s="88"/>
      <c r="AD829" s="519">
        <f>(W829*AC829)</f>
        <v>0</v>
      </c>
      <c r="AE829" s="518">
        <f>(X829*AD829)</f>
        <v>0</v>
      </c>
      <c r="AF829" s="44"/>
      <c r="AG829" s="45"/>
      <c r="AH829" s="44"/>
      <c r="AI829" s="45"/>
      <c r="AJ829" s="45"/>
      <c r="AK829" s="45"/>
      <c r="AL829" s="45"/>
      <c r="AM829" s="43"/>
      <c r="AN829" s="27" t="s">
        <v>6</v>
      </c>
      <c r="AO829" s="27" t="s">
        <v>6</v>
      </c>
      <c r="AP829" s="516"/>
      <c r="AQ829" s="516"/>
      <c r="AR829" s="516"/>
      <c r="AS829" s="516" t="s">
        <v>6</v>
      </c>
      <c r="AT829" s="516" t="s">
        <v>6</v>
      </c>
      <c r="AU829" s="516"/>
      <c r="AV829" s="516" t="s">
        <v>6</v>
      </c>
      <c r="AW829" s="516" t="s">
        <v>6</v>
      </c>
      <c r="AX829" s="516"/>
      <c r="AY829" s="516" t="s">
        <v>6</v>
      </c>
      <c r="AZ829" s="516" t="s">
        <v>6</v>
      </c>
      <c r="BA829" s="516"/>
      <c r="BB829" s="516" t="s">
        <v>6</v>
      </c>
      <c r="BC829" s="516" t="s">
        <v>6</v>
      </c>
      <c r="BD829" s="516"/>
      <c r="BE829" s="516" t="s">
        <v>6</v>
      </c>
      <c r="BF829" s="516" t="s">
        <v>6</v>
      </c>
      <c r="BG829" s="516"/>
      <c r="BH829" s="516" t="s">
        <v>6</v>
      </c>
      <c r="BI829" s="516" t="s">
        <v>6</v>
      </c>
      <c r="BJ829" s="516"/>
      <c r="BK829" s="516" t="s">
        <v>6</v>
      </c>
      <c r="BL829" s="516" t="s">
        <v>6</v>
      </c>
      <c r="BM829" s="516"/>
      <c r="BN829" s="516" t="s">
        <v>6</v>
      </c>
      <c r="BO829" s="516" t="s">
        <v>6</v>
      </c>
      <c r="BP829" s="516"/>
      <c r="BQ829" s="516" t="s">
        <v>6</v>
      </c>
      <c r="BR829" s="516" t="s">
        <v>6</v>
      </c>
      <c r="BS829" s="516"/>
      <c r="BT829" s="516"/>
      <c r="BU829" s="516"/>
      <c r="BV829" s="516"/>
      <c r="BW829" s="516"/>
      <c r="BX829" s="516"/>
      <c r="BY829" s="516"/>
      <c r="BZ829" s="28"/>
      <c r="CA829" s="24"/>
      <c r="CB829" s="29"/>
      <c r="CC829" s="29"/>
      <c r="CD829" s="30"/>
      <c r="CE829" s="29"/>
      <c r="CF829" s="29"/>
      <c r="CG829" s="31"/>
      <c r="CH829" s="457"/>
      <c r="CI829" s="23" t="s">
        <v>836</v>
      </c>
    </row>
    <row r="830" spans="1:87" ht="16.8" thickTop="1" thickBot="1" x14ac:dyDescent="0.35">
      <c r="A830" s="505" t="str">
        <f>IF(COUNTIF(B831:B832,"x")&gt;0,"x","")</f>
        <v/>
      </c>
      <c r="B830" s="57"/>
      <c r="C830" s="510" t="str">
        <f>A830</f>
        <v/>
      </c>
      <c r="D830" s="66">
        <f>ROWS(D831:D832)-1</f>
        <v>1</v>
      </c>
      <c r="E830" s="58" t="s">
        <v>2102</v>
      </c>
      <c r="F830" s="59"/>
      <c r="G830" s="301"/>
      <c r="H830" s="6"/>
      <c r="I830" s="18"/>
      <c r="J830" s="18"/>
      <c r="K830" s="18"/>
      <c r="L830" s="18"/>
      <c r="M830" s="18"/>
      <c r="N830" s="46"/>
      <c r="O830" s="60" t="s">
        <v>2103</v>
      </c>
      <c r="P830" s="61" t="s">
        <v>3332</v>
      </c>
      <c r="Q830" s="62"/>
      <c r="R830" s="63" t="str">
        <f>IF(COUNTIF(Q831:Q832,"?")&gt;0,"?",IF(AND(S830="◄",T830="►"),"◄►",IF(S830="◄","◄",IF(T830="►","►",""))))</f>
        <v>◄</v>
      </c>
      <c r="S830" s="64" t="str">
        <f>IF(SUM(S831:S832)+1=ROWS(S831:S832)-COUNTIF(S831:S832,"-"),"","◄")</f>
        <v>◄</v>
      </c>
      <c r="T830" s="65" t="str">
        <f>IF(SUM(T831:T832)&gt;0,"►","")</f>
        <v/>
      </c>
      <c r="U830" s="62"/>
      <c r="V830" s="63" t="str">
        <f>IF(COUNTIF(U831:U832,"?")&gt;0,"?",IF(AND(W830="◄",X830="►"),"◄►",IF(W830="◄","◄",IF(X830="►","►",""))))</f>
        <v>◄</v>
      </c>
      <c r="W830" s="64" t="str">
        <f>IF(SUM(W831:W832)+1=ROWS(W831:W832)-COUNTIF(W831:W832,"-"),"","◄")</f>
        <v>◄</v>
      </c>
      <c r="X830" s="65" t="str">
        <f>IF(SUM(X831:X832)&gt;0,"►","")</f>
        <v/>
      </c>
      <c r="Y830" s="66">
        <f>ROWS(Y831:Y832)-1</f>
        <v>1</v>
      </c>
      <c r="Z830" s="67">
        <f>SUM(Z831:Z832)-Z832</f>
        <v>0</v>
      </c>
      <c r="AA830" s="68" t="s">
        <v>840</v>
      </c>
      <c r="AB830" s="69"/>
      <c r="AC830" s="67">
        <f>SUM(AC831:AC832)-AC832</f>
        <v>0</v>
      </c>
      <c r="AD830" s="68" t="s">
        <v>840</v>
      </c>
      <c r="AE830" s="69"/>
      <c r="AF830" s="70" t="str">
        <f>IF(AG830="◄","◄",IF(AG830="ok","►",""))</f>
        <v>◄</v>
      </c>
      <c r="AG830" s="71" t="str">
        <f>IF(AG831&gt;0,"OK","◄")</f>
        <v>◄</v>
      </c>
      <c r="AH830" s="62" t="str">
        <f>IF(AND(AI830="◄",AJ830="►"),"◄?►",IF(AI830="◄","◄",IF(AJ830="►","►","")))</f>
        <v>◄</v>
      </c>
      <c r="AI830" s="64" t="str">
        <f>IF(AI831&gt;0,"","◄")</f>
        <v>◄</v>
      </c>
      <c r="AJ830" s="65" t="str">
        <f>IF(SUM(AJ831:AJ831)&gt;0,"►","")</f>
        <v/>
      </c>
      <c r="AK830" s="570">
        <f>G831</f>
        <v>24578</v>
      </c>
      <c r="AL830" s="572" t="str">
        <f>P830</f>
        <v xml:space="preserve"> ▬ folder Nr. 18 / 67 ▬</v>
      </c>
      <c r="AM830" s="43"/>
      <c r="AN830" s="1" t="str">
        <f>IF(AO830="","",IF(COUNTIF(AN831,"ok"),"","◄"))</f>
        <v>◄</v>
      </c>
      <c r="AO830" s="9" t="str">
        <f>IF(COUNTIF(AP830:BR830,"◄")&gt;0,"◄","")</f>
        <v>◄</v>
      </c>
      <c r="AP830" s="563" t="str">
        <f>IF(AP831="-","",IF(AP831&gt;0,"","◄"))</f>
        <v>◄</v>
      </c>
      <c r="AQ830" s="564"/>
      <c r="AR830" s="517">
        <f>IF(ISNONTEXT(AR831)=TRUE,"_",1)</f>
        <v>1</v>
      </c>
      <c r="AS830" s="563" t="str">
        <f>IF(AS831="-","",IF(AS831&gt;0,"","◄"))</f>
        <v>◄</v>
      </c>
      <c r="AT830" s="564"/>
      <c r="AU830" s="517">
        <f>IF(ISNONTEXT(AU831)=TRUE,"_",AR830+1)</f>
        <v>2</v>
      </c>
      <c r="AV830" s="563" t="str">
        <f>IF(AV831="-","",IF(AV831&gt;0,"","◄"))</f>
        <v>◄</v>
      </c>
      <c r="AW830" s="564"/>
      <c r="AX830" s="517">
        <f>IF(ISNONTEXT(AX831)=TRUE,"_",AU830+1)</f>
        <v>3</v>
      </c>
      <c r="AY830" s="563" t="str">
        <f>IF(AY831="-","",IF(AY831&gt;0,"","◄"))</f>
        <v>◄</v>
      </c>
      <c r="AZ830" s="564"/>
      <c r="BA830" s="517">
        <f>IF(ISNONTEXT(BA831)=TRUE,"_",AX830+1)</f>
        <v>4</v>
      </c>
      <c r="BB830" s="563" t="str">
        <f>IF(BB831="-","",IF(BB831&gt;0,"","◄"))</f>
        <v>◄</v>
      </c>
      <c r="BC830" s="564"/>
      <c r="BD830" s="517">
        <f>IF(ISNONTEXT(BD831)=TRUE,"_",BA830+1)</f>
        <v>5</v>
      </c>
      <c r="BE830" s="563" t="str">
        <f>IF(BE831="-","",IF(BE831&gt;0,"","◄"))</f>
        <v>◄</v>
      </c>
      <c r="BF830" s="564"/>
      <c r="BG830" s="517">
        <f>IF(ISNONTEXT(BG831)=TRUE,"_",BD830+1)</f>
        <v>6</v>
      </c>
      <c r="BH830" s="563" t="str">
        <f>IF(BH831="-","",IF(BH831&gt;0,"","◄"))</f>
        <v>◄</v>
      </c>
      <c r="BI830" s="564"/>
      <c r="BJ830" s="517">
        <f>IF(ISNONTEXT(BJ831)=TRUE,"_",BG830+1)</f>
        <v>7</v>
      </c>
      <c r="BK830" s="563" t="str">
        <f>IF(BK831="-","",IF(BK831&gt;0,"","◄"))</f>
        <v/>
      </c>
      <c r="BL830" s="564"/>
      <c r="BM830" s="517" t="str">
        <f>IF(ISNONTEXT(BM831)=TRUE,"_",BJ830+1)</f>
        <v>_</v>
      </c>
      <c r="BN830" s="563" t="str">
        <f>IF(BN831="-","",IF(BN831&gt;0,"","◄"))</f>
        <v/>
      </c>
      <c r="BO830" s="564"/>
      <c r="BP830" s="517" t="str">
        <f>IF(ISNONTEXT(BP831)=TRUE,"_",BM830+1)</f>
        <v>_</v>
      </c>
      <c r="BQ830" s="563" t="str">
        <f>IF(BQ831="-","",IF(BQ831&gt;0,"","◄"))</f>
        <v/>
      </c>
      <c r="BR830" s="564"/>
      <c r="BS830" s="517" t="str">
        <f>IF(ISNONTEXT(BS831)=TRUE,"_",BP830+1)</f>
        <v>_</v>
      </c>
      <c r="BT830" s="563" t="str">
        <f>IF(BT831="-","",IF(BT831&gt;0,"","◄"))</f>
        <v>◄</v>
      </c>
      <c r="BU830" s="564"/>
      <c r="BV830" s="517" t="str">
        <f>IF(ISNONTEXT(BV831)=TRUE,"_",1)</f>
        <v>_</v>
      </c>
      <c r="BW830" s="563" t="str">
        <f>IF(BW831="-","",IF(BW831&gt;0,"","◄"))</f>
        <v>◄</v>
      </c>
      <c r="BX830" s="564"/>
      <c r="BY830" s="517" t="str">
        <f>IF(ISNONTEXT(BY831)=TRUE,"_",BV830+1)</f>
        <v>_</v>
      </c>
      <c r="BZ830" s="26"/>
      <c r="CA830" s="24"/>
      <c r="CB830" s="25" t="str">
        <f>IF(CB831&gt;0,"►","")</f>
        <v/>
      </c>
      <c r="CC830" s="25" t="str">
        <f>IF(CC831&gt;0,"►","")</f>
        <v/>
      </c>
      <c r="CD830" s="517" t="str">
        <f>IF(ISNONTEXT(CD831)=TRUE,"_",1)</f>
        <v>_</v>
      </c>
      <c r="CE830" s="25" t="str">
        <f>IF(CE831&gt;0,"►","")</f>
        <v/>
      </c>
      <c r="CF830" s="25" t="str">
        <f>IF(CF831&gt;0,"►","")</f>
        <v/>
      </c>
      <c r="CG830" s="517" t="str">
        <f>IF(ISNONTEXT(CG831)=TRUE,"_",CD830+1)</f>
        <v>_</v>
      </c>
      <c r="CH830" s="66">
        <f>ROWS(CH831:CH832)-1</f>
        <v>1</v>
      </c>
      <c r="CI830" s="23" t="s">
        <v>836</v>
      </c>
    </row>
    <row r="831" spans="1:87" ht="15" thickBot="1" x14ac:dyDescent="0.35">
      <c r="A831" s="502"/>
      <c r="B831" s="117"/>
      <c r="C831" s="156">
        <f>B831</f>
        <v>0</v>
      </c>
      <c r="D831" s="457"/>
      <c r="E831" s="73"/>
      <c r="F831" s="74" t="s">
        <v>2104</v>
      </c>
      <c r="G831" s="300">
        <v>24578</v>
      </c>
      <c r="H831" s="76">
        <v>1</v>
      </c>
      <c r="I831" s="119"/>
      <c r="J831" s="119"/>
      <c r="K831" s="79"/>
      <c r="L831" s="79"/>
      <c r="M831" s="79"/>
      <c r="N831" s="80" t="s">
        <v>1888</v>
      </c>
      <c r="O831" s="81"/>
      <c r="P831" s="82"/>
      <c r="Q831" s="83" t="str">
        <f>IF(R831="?","?","")</f>
        <v/>
      </c>
      <c r="R831" s="83" t="str">
        <f>IF(AND(S831="",T831&gt;0),"?",IF(S831="","◄",IF(T831&gt;=1,"►","")))</f>
        <v>◄</v>
      </c>
      <c r="S831" s="84"/>
      <c r="T831" s="85"/>
      <c r="U831" s="83" t="str">
        <f>IF(V831="?","?","")</f>
        <v/>
      </c>
      <c r="V831" s="83" t="str">
        <f>IF(AND(W831="",X831&gt;0),"?",IF(W831="","◄",IF(X831&gt;=1,"►","")))</f>
        <v>◄</v>
      </c>
      <c r="W831" s="86"/>
      <c r="X831" s="85"/>
      <c r="Y831" s="457"/>
      <c r="Z831" s="87"/>
      <c r="AA831" s="521">
        <f>(S831*Z831)</f>
        <v>0</v>
      </c>
      <c r="AB831" s="520">
        <f>(T831*AA831)</f>
        <v>0</v>
      </c>
      <c r="AC831" s="88"/>
      <c r="AD831" s="519">
        <f>(W831*AC831)</f>
        <v>0</v>
      </c>
      <c r="AE831" s="518">
        <f>(X831*AD831)</f>
        <v>0</v>
      </c>
      <c r="AF831" s="89" t="str">
        <f>IF(AG831&gt;0,"ok","◄")</f>
        <v>◄</v>
      </c>
      <c r="AG831" s="90"/>
      <c r="AH831" s="89" t="str">
        <f>IF(AND(AI831="",AJ831&gt;0),"?",IF(AI831="","◄",IF(AJ831&gt;=1,"►","")))</f>
        <v>◄</v>
      </c>
      <c r="AI831" s="91"/>
      <c r="AJ831" s="92"/>
      <c r="AK831" s="586"/>
      <c r="AL831" s="587"/>
      <c r="AM831" s="43"/>
      <c r="AN831" s="3" t="s">
        <v>3</v>
      </c>
      <c r="AO831" s="12" t="s">
        <v>1</v>
      </c>
      <c r="AP831" s="13"/>
      <c r="AQ831" s="14"/>
      <c r="AR831" s="15" t="s">
        <v>8</v>
      </c>
      <c r="AS831" s="13"/>
      <c r="AT831" s="14"/>
      <c r="AU831" s="15" t="s">
        <v>16</v>
      </c>
      <c r="AV831" s="13"/>
      <c r="AW831" s="14"/>
      <c r="AX831" s="15" t="s">
        <v>121</v>
      </c>
      <c r="AY831" s="13"/>
      <c r="AZ831" s="14"/>
      <c r="BA831" s="15" t="s">
        <v>122</v>
      </c>
      <c r="BB831" s="13"/>
      <c r="BC831" s="14"/>
      <c r="BD831" s="15" t="s">
        <v>12</v>
      </c>
      <c r="BE831" s="13"/>
      <c r="BF831" s="14"/>
      <c r="BG831" s="15" t="s">
        <v>123</v>
      </c>
      <c r="BH831" s="13"/>
      <c r="BI831" s="14"/>
      <c r="BJ831" s="15" t="s">
        <v>13</v>
      </c>
      <c r="BK831" s="516" t="s">
        <v>6</v>
      </c>
      <c r="BL831" s="516" t="s">
        <v>6</v>
      </c>
      <c r="BM831" s="516"/>
      <c r="BN831" s="516" t="s">
        <v>6</v>
      </c>
      <c r="BO831" s="516" t="s">
        <v>6</v>
      </c>
      <c r="BP831" s="516"/>
      <c r="BQ831" s="516" t="s">
        <v>6</v>
      </c>
      <c r="BR831" s="516" t="s">
        <v>6</v>
      </c>
      <c r="BS831" s="516"/>
      <c r="BT831" s="32"/>
      <c r="BU831" s="33"/>
      <c r="BV831" s="34"/>
      <c r="BW831" s="32"/>
      <c r="BX831" s="33"/>
      <c r="BY831" s="34"/>
      <c r="BZ831" s="35"/>
      <c r="CA831" s="24"/>
      <c r="CB831" s="36"/>
      <c r="CC831" s="33"/>
      <c r="CD831" s="37"/>
      <c r="CE831" s="36"/>
      <c r="CF831" s="38"/>
      <c r="CG831" s="39"/>
      <c r="CH831" s="457"/>
      <c r="CI831" s="23" t="s">
        <v>836</v>
      </c>
    </row>
    <row r="832" spans="1:87" ht="16.8" customHeight="1" thickTop="1" thickBot="1" x14ac:dyDescent="0.35">
      <c r="A832" s="505" t="str">
        <f>IF(COUNTIF(B833:B841,"x")&gt;0,"x","")</f>
        <v/>
      </c>
      <c r="B832" s="57"/>
      <c r="C832" s="510" t="str">
        <f>A832</f>
        <v/>
      </c>
      <c r="D832" s="66">
        <f>ROWS(D833:D840)-1</f>
        <v>7</v>
      </c>
      <c r="E832" s="58" t="s">
        <v>2105</v>
      </c>
      <c r="F832" s="59"/>
      <c r="G832" s="301"/>
      <c r="H832" s="6"/>
      <c r="I832" s="18"/>
      <c r="J832" s="18"/>
      <c r="K832" s="18"/>
      <c r="L832" s="18"/>
      <c r="M832" s="18"/>
      <c r="N832" s="46"/>
      <c r="O832" s="60" t="s">
        <v>2106</v>
      </c>
      <c r="P832" s="61" t="s">
        <v>3333</v>
      </c>
      <c r="Q832" s="143"/>
      <c r="R832" s="63" t="str">
        <f>IF(COUNTIF(Q833:Q840,"?")&gt;0,"?",IF(AND(S832="◄",T832="►"),"◄►",IF(S832="◄","◄",IF(T832="►","►",""))))</f>
        <v>◄</v>
      </c>
      <c r="S832" s="64" t="str">
        <f>IF(SUM(S833:S840)+1=ROWS(S833:S840)-COUNTIF(S833:S840,"-"),"","◄")</f>
        <v>◄</v>
      </c>
      <c r="T832" s="65" t="str">
        <f>IF(SUM(T833:T840)&gt;0,"►","")</f>
        <v/>
      </c>
      <c r="U832" s="146"/>
      <c r="V832" s="63" t="str">
        <f>IF(COUNTIF(U833:U840,"?")&gt;0,"?",IF(AND(W832="◄",X832="►"),"◄►",IF(W832="◄","◄",IF(X832="►","►",""))))</f>
        <v>◄</v>
      </c>
      <c r="W832" s="64" t="str">
        <f>IF(SUM(W833:W840)+1=ROWS(W833:W840)-COUNTIF(W833:W840,"-"),"","◄")</f>
        <v>◄</v>
      </c>
      <c r="X832" s="65" t="str">
        <f>IF(SUM(X833:X840)&gt;0,"►","")</f>
        <v/>
      </c>
      <c r="Y832" s="66">
        <f>ROWS(Y833:Y840)-1</f>
        <v>7</v>
      </c>
      <c r="Z832" s="67">
        <f>SUM(Z833:Z840)-Z840</f>
        <v>0</v>
      </c>
      <c r="AA832" s="68" t="s">
        <v>840</v>
      </c>
      <c r="AB832" s="69"/>
      <c r="AC832" s="67">
        <f>SUM(AC833:AC840)-AC840</f>
        <v>0</v>
      </c>
      <c r="AD832" s="68" t="s">
        <v>840</v>
      </c>
      <c r="AE832" s="69"/>
      <c r="AF832" s="70" t="str">
        <f>IF(AG832="◄","◄",IF(AG832="ok","►",""))</f>
        <v>◄</v>
      </c>
      <c r="AG832" s="71" t="str">
        <f>IF(AG833&gt;0,"OK","◄")</f>
        <v>◄</v>
      </c>
      <c r="AH832" s="62" t="str">
        <f>IF(AND(AI832="◄",AJ832="►"),"◄?►",IF(AI832="◄","◄",IF(AJ832="►","►","")))</f>
        <v>◄</v>
      </c>
      <c r="AI832" s="64" t="str">
        <f>IF(AI833&gt;0,"","◄")</f>
        <v>◄</v>
      </c>
      <c r="AJ832" s="65" t="str">
        <f>IF(SUM(AJ833:AJ833)&gt;0,"►","")</f>
        <v/>
      </c>
      <c r="AK832" s="570">
        <f>G833</f>
        <v>1968</v>
      </c>
      <c r="AL832" s="572" t="str">
        <f>P832</f>
        <v xml:space="preserve"> ▬ folder Nr. 19 / 67 ▬</v>
      </c>
      <c r="AM832" s="43"/>
      <c r="AN832" s="1" t="str">
        <f>IF(AO832="","",IF(COUNTIF(AN833,"ok"),"","◄"))</f>
        <v>◄</v>
      </c>
      <c r="AO832" s="9" t="str">
        <f>IF(COUNTIF(AP832:BR832,"◄")&gt;0,"◄","")</f>
        <v>◄</v>
      </c>
      <c r="AP832" s="563" t="str">
        <f>IF(AP833="-","",IF(AP833&gt;0,"","◄"))</f>
        <v>◄</v>
      </c>
      <c r="AQ832" s="564"/>
      <c r="AR832" s="517">
        <f>IF(ISNONTEXT(AR833)=TRUE,"_",1)</f>
        <v>1</v>
      </c>
      <c r="AS832" s="563" t="str">
        <f>IF(AS833="-","",IF(AS833&gt;0,"","◄"))</f>
        <v>◄</v>
      </c>
      <c r="AT832" s="564"/>
      <c r="AU832" s="517">
        <f>IF(ISNONTEXT(AU833)=TRUE,"_",AR832+1)</f>
        <v>2</v>
      </c>
      <c r="AV832" s="563" t="str">
        <f>IF(AV833="-","",IF(AV833&gt;0,"","◄"))</f>
        <v>◄</v>
      </c>
      <c r="AW832" s="564"/>
      <c r="AX832" s="517">
        <f>IF(ISNONTEXT(AX833)=TRUE,"_",AU832+1)</f>
        <v>3</v>
      </c>
      <c r="AY832" s="563" t="str">
        <f>IF(AY833="-","",IF(AY833&gt;0,"","◄"))</f>
        <v/>
      </c>
      <c r="AZ832" s="564"/>
      <c r="BA832" s="517" t="str">
        <f>IF(ISNONTEXT(BA833)=TRUE,"_",AX832+1)</f>
        <v>_</v>
      </c>
      <c r="BB832" s="563" t="str">
        <f>IF(BB833="-","",IF(BB833&gt;0,"","◄"))</f>
        <v/>
      </c>
      <c r="BC832" s="564"/>
      <c r="BD832" s="517" t="str">
        <f>IF(ISNONTEXT(BD833)=TRUE,"_",BA832+1)</f>
        <v>_</v>
      </c>
      <c r="BE832" s="563" t="str">
        <f>IF(BE833="-","",IF(BE833&gt;0,"","◄"))</f>
        <v/>
      </c>
      <c r="BF832" s="564"/>
      <c r="BG832" s="517" t="str">
        <f>IF(ISNONTEXT(BG833)=TRUE,"_",BD832+1)</f>
        <v>_</v>
      </c>
      <c r="BH832" s="563" t="str">
        <f>IF(BH833="-","",IF(BH833&gt;0,"","◄"))</f>
        <v/>
      </c>
      <c r="BI832" s="564"/>
      <c r="BJ832" s="517" t="str">
        <f>IF(ISNONTEXT(BJ833)=TRUE,"_",BG832+1)</f>
        <v>_</v>
      </c>
      <c r="BK832" s="563" t="str">
        <f>IF(BK833="-","",IF(BK833&gt;0,"","◄"))</f>
        <v/>
      </c>
      <c r="BL832" s="564"/>
      <c r="BM832" s="517" t="str">
        <f>IF(ISNONTEXT(BM833)=TRUE,"_",BJ832+1)</f>
        <v>_</v>
      </c>
      <c r="BN832" s="563" t="str">
        <f>IF(BN833="-","",IF(BN833&gt;0,"","◄"))</f>
        <v/>
      </c>
      <c r="BO832" s="564"/>
      <c r="BP832" s="517" t="str">
        <f>IF(ISNONTEXT(BP833)=TRUE,"_",BM832+1)</f>
        <v>_</v>
      </c>
      <c r="BQ832" s="563" t="str">
        <f>IF(BQ833="-","",IF(BQ833&gt;0,"","◄"))</f>
        <v/>
      </c>
      <c r="BR832" s="564"/>
      <c r="BS832" s="517" t="str">
        <f>IF(ISNONTEXT(BS833)=TRUE,"_",BP832+1)</f>
        <v>_</v>
      </c>
      <c r="BT832" s="563" t="str">
        <f>IF(BT833="-","",IF(BT833&gt;0,"","◄"))</f>
        <v>◄</v>
      </c>
      <c r="BU832" s="564"/>
      <c r="BV832" s="517" t="str">
        <f>IF(ISNONTEXT(BV833)=TRUE,"_",1)</f>
        <v>_</v>
      </c>
      <c r="BW832" s="563" t="str">
        <f>IF(BW833="-","",IF(BW833&gt;0,"","◄"))</f>
        <v>◄</v>
      </c>
      <c r="BX832" s="564"/>
      <c r="BY832" s="517" t="str">
        <f>IF(ISNONTEXT(BY833)=TRUE,"_",BV832+1)</f>
        <v>_</v>
      </c>
      <c r="BZ832" s="26"/>
      <c r="CA832" s="24"/>
      <c r="CB832" s="25" t="str">
        <f>IF(CB833&gt;0,"►","")</f>
        <v/>
      </c>
      <c r="CC832" s="25" t="str">
        <f>IF(CC833&gt;0,"►","")</f>
        <v/>
      </c>
      <c r="CD832" s="517" t="str">
        <f>IF(ISNONTEXT(CD833)=TRUE,"_",1)</f>
        <v>_</v>
      </c>
      <c r="CE832" s="25" t="str">
        <f>IF(CE833&gt;0,"►","")</f>
        <v/>
      </c>
      <c r="CF832" s="25" t="str">
        <f>IF(CF833&gt;0,"►","")</f>
        <v/>
      </c>
      <c r="CG832" s="517" t="str">
        <f>IF(ISNONTEXT(CG833)=TRUE,"_",CD832+1)</f>
        <v>_</v>
      </c>
      <c r="CH832" s="66">
        <f>ROWS(CH833:CH840)-1</f>
        <v>7</v>
      </c>
      <c r="CI832" s="23" t="s">
        <v>836</v>
      </c>
    </row>
    <row r="833" spans="1:88" ht="15" thickBot="1" x14ac:dyDescent="0.35">
      <c r="A833" s="502"/>
      <c r="B833" s="117"/>
      <c r="C833" s="156">
        <f t="shared" ref="C833:C839" si="371">B833</f>
        <v>0</v>
      </c>
      <c r="D833" s="457"/>
      <c r="E833" s="73"/>
      <c r="F833" s="74" t="s">
        <v>2107</v>
      </c>
      <c r="G833" s="300">
        <v>1968</v>
      </c>
      <c r="H833" s="76">
        <v>1</v>
      </c>
      <c r="I833" s="122" t="s">
        <v>864</v>
      </c>
      <c r="J833" s="100">
        <v>0.5</v>
      </c>
      <c r="K833" s="79"/>
      <c r="L833" s="79"/>
      <c r="M833" s="79"/>
      <c r="N833" s="80" t="s">
        <v>2108</v>
      </c>
      <c r="O833" s="81"/>
      <c r="P833" s="82"/>
      <c r="Q833" s="83" t="str">
        <f t="shared" ref="Q833:Q839" si="372">IF(R833="?","?","")</f>
        <v/>
      </c>
      <c r="R833" s="83" t="str">
        <f t="shared" ref="R833:R839" si="373">IF(AND(S833="",T833&gt;0),"?",IF(S833="","◄",IF(T833&gt;=1,"►","")))</f>
        <v>◄</v>
      </c>
      <c r="S833" s="84"/>
      <c r="T833" s="85"/>
      <c r="U833" s="83" t="str">
        <f t="shared" ref="U833:U839" si="374">IF(V833="?","?","")</f>
        <v/>
      </c>
      <c r="V833" s="83" t="str">
        <f t="shared" ref="V833:V839" si="375">IF(AND(W833="",X833&gt;0),"?",IF(W833="","◄",IF(X833&gt;=1,"►","")))</f>
        <v>◄</v>
      </c>
      <c r="W833" s="86"/>
      <c r="X833" s="85"/>
      <c r="Y833" s="457"/>
      <c r="Z833" s="87"/>
      <c r="AA833" s="521">
        <f t="shared" ref="AA833:AB839" si="376">(S833*Z833)</f>
        <v>0</v>
      </c>
      <c r="AB833" s="520">
        <f t="shared" si="376"/>
        <v>0</v>
      </c>
      <c r="AC833" s="88"/>
      <c r="AD833" s="519">
        <f t="shared" ref="AD833:AE839" si="377">(W833*AC833)</f>
        <v>0</v>
      </c>
      <c r="AE833" s="518">
        <f t="shared" si="377"/>
        <v>0</v>
      </c>
      <c r="AF833" s="89" t="str">
        <f>IF(AG833&gt;0,"ok","◄")</f>
        <v>◄</v>
      </c>
      <c r="AG833" s="90"/>
      <c r="AH833" s="89" t="str">
        <f>IF(AND(AI833="",AJ833&gt;0),"?",IF(AI833="","◄",IF(AJ833&gt;=1,"►","")))</f>
        <v>◄</v>
      </c>
      <c r="AI833" s="91"/>
      <c r="AJ833" s="92"/>
      <c r="AK833" s="586"/>
      <c r="AL833" s="587"/>
      <c r="AM833" s="43"/>
      <c r="AN833" s="3" t="s">
        <v>3</v>
      </c>
      <c r="AO833" s="12" t="s">
        <v>1</v>
      </c>
      <c r="AP833" s="13"/>
      <c r="AQ833" s="14"/>
      <c r="AR833" s="15" t="s">
        <v>124</v>
      </c>
      <c r="AS833" s="13"/>
      <c r="AT833" s="14"/>
      <c r="AU833" s="15" t="s">
        <v>4</v>
      </c>
      <c r="AV833" s="13"/>
      <c r="AW833" s="14"/>
      <c r="AX833" s="15" t="s">
        <v>125</v>
      </c>
      <c r="AY833" s="516" t="s">
        <v>6</v>
      </c>
      <c r="AZ833" s="516" t="s">
        <v>6</v>
      </c>
      <c r="BA833" s="516"/>
      <c r="BB833" s="516" t="s">
        <v>6</v>
      </c>
      <c r="BC833" s="516" t="s">
        <v>6</v>
      </c>
      <c r="BD833" s="516"/>
      <c r="BE833" s="516" t="s">
        <v>6</v>
      </c>
      <c r="BF833" s="516" t="s">
        <v>6</v>
      </c>
      <c r="BG833" s="516"/>
      <c r="BH833" s="516" t="s">
        <v>6</v>
      </c>
      <c r="BI833" s="516" t="s">
        <v>6</v>
      </c>
      <c r="BJ833" s="516"/>
      <c r="BK833" s="516" t="s">
        <v>6</v>
      </c>
      <c r="BL833" s="516" t="s">
        <v>6</v>
      </c>
      <c r="BM833" s="516"/>
      <c r="BN833" s="516" t="s">
        <v>6</v>
      </c>
      <c r="BO833" s="516" t="s">
        <v>6</v>
      </c>
      <c r="BP833" s="516"/>
      <c r="BQ833" s="516" t="s">
        <v>6</v>
      </c>
      <c r="BR833" s="516" t="s">
        <v>6</v>
      </c>
      <c r="BS833" s="516"/>
      <c r="BT833" s="32"/>
      <c r="BU833" s="33"/>
      <c r="BV833" s="34"/>
      <c r="BW833" s="32"/>
      <c r="BX833" s="33"/>
      <c r="BY833" s="34"/>
      <c r="BZ833" s="35"/>
      <c r="CA833" s="24"/>
      <c r="CB833" s="36"/>
      <c r="CC833" s="33"/>
      <c r="CD833" s="37"/>
      <c r="CE833" s="36"/>
      <c r="CF833" s="38"/>
      <c r="CG833" s="39"/>
      <c r="CH833" s="457"/>
      <c r="CI833" s="23" t="s">
        <v>836</v>
      </c>
    </row>
    <row r="834" spans="1:88" ht="15.6" thickTop="1" thickBot="1" x14ac:dyDescent="0.35">
      <c r="A834" s="502"/>
      <c r="B834" s="117"/>
      <c r="C834" s="156">
        <f t="shared" si="371"/>
        <v>0</v>
      </c>
      <c r="D834" s="457"/>
      <c r="E834" s="73"/>
      <c r="F834" s="93">
        <v>1438</v>
      </c>
      <c r="G834" s="302">
        <v>1968</v>
      </c>
      <c r="H834" s="76">
        <v>2</v>
      </c>
      <c r="I834" s="122" t="s">
        <v>864</v>
      </c>
      <c r="J834" s="100">
        <v>0.5</v>
      </c>
      <c r="K834" s="79"/>
      <c r="L834" s="79"/>
      <c r="M834" s="79"/>
      <c r="N834" s="80" t="s">
        <v>2109</v>
      </c>
      <c r="O834" s="81"/>
      <c r="P834" s="82"/>
      <c r="Q834" s="83" t="str">
        <f t="shared" si="372"/>
        <v/>
      </c>
      <c r="R834" s="83" t="str">
        <f t="shared" si="373"/>
        <v>◄</v>
      </c>
      <c r="S834" s="84"/>
      <c r="T834" s="85"/>
      <c r="U834" s="83" t="str">
        <f t="shared" si="374"/>
        <v/>
      </c>
      <c r="V834" s="83" t="str">
        <f t="shared" si="375"/>
        <v>◄</v>
      </c>
      <c r="W834" s="86"/>
      <c r="X834" s="85"/>
      <c r="Y834" s="457"/>
      <c r="Z834" s="87"/>
      <c r="AA834" s="521">
        <f t="shared" si="376"/>
        <v>0</v>
      </c>
      <c r="AB834" s="520">
        <f t="shared" si="376"/>
        <v>0</v>
      </c>
      <c r="AC834" s="88"/>
      <c r="AD834" s="519">
        <f t="shared" si="377"/>
        <v>0</v>
      </c>
      <c r="AE834" s="518">
        <f t="shared" si="377"/>
        <v>0</v>
      </c>
      <c r="AF834" s="44"/>
      <c r="AG834" s="45"/>
      <c r="AH834" s="44"/>
      <c r="AI834" s="45"/>
      <c r="AJ834" s="45"/>
      <c r="AK834" s="45"/>
      <c r="AL834" s="45"/>
      <c r="AM834" s="43"/>
      <c r="AN834" s="27" t="s">
        <v>6</v>
      </c>
      <c r="AO834" s="27" t="s">
        <v>6</v>
      </c>
      <c r="AP834" s="516"/>
      <c r="AQ834" s="516"/>
      <c r="AR834" s="516"/>
      <c r="AS834" s="516" t="s">
        <v>6</v>
      </c>
      <c r="AT834" s="516" t="s">
        <v>6</v>
      </c>
      <c r="AU834" s="516"/>
      <c r="AV834" s="516" t="s">
        <v>6</v>
      </c>
      <c r="AW834" s="516" t="s">
        <v>6</v>
      </c>
      <c r="AX834" s="516"/>
      <c r="AY834" s="516" t="s">
        <v>6</v>
      </c>
      <c r="AZ834" s="516" t="s">
        <v>6</v>
      </c>
      <c r="BA834" s="516"/>
      <c r="BB834" s="516" t="s">
        <v>6</v>
      </c>
      <c r="BC834" s="516" t="s">
        <v>6</v>
      </c>
      <c r="BD834" s="516"/>
      <c r="BE834" s="516" t="s">
        <v>6</v>
      </c>
      <c r="BF834" s="516" t="s">
        <v>6</v>
      </c>
      <c r="BG834" s="516"/>
      <c r="BH834" s="516" t="s">
        <v>6</v>
      </c>
      <c r="BI834" s="516" t="s">
        <v>6</v>
      </c>
      <c r="BJ834" s="516"/>
      <c r="BK834" s="516" t="s">
        <v>6</v>
      </c>
      <c r="BL834" s="516" t="s">
        <v>6</v>
      </c>
      <c r="BM834" s="516"/>
      <c r="BN834" s="516" t="s">
        <v>6</v>
      </c>
      <c r="BO834" s="516" t="s">
        <v>6</v>
      </c>
      <c r="BP834" s="516"/>
      <c r="BQ834" s="516" t="s">
        <v>6</v>
      </c>
      <c r="BR834" s="516" t="s">
        <v>6</v>
      </c>
      <c r="BS834" s="516"/>
      <c r="BT834" s="516"/>
      <c r="BU834" s="516"/>
      <c r="BV834" s="516"/>
      <c r="BW834" s="516"/>
      <c r="BX834" s="516"/>
      <c r="BY834" s="516"/>
      <c r="BZ834" s="28"/>
      <c r="CA834" s="24"/>
      <c r="CB834" s="29"/>
      <c r="CC834" s="29"/>
      <c r="CD834" s="30"/>
      <c r="CE834" s="29"/>
      <c r="CF834" s="29"/>
      <c r="CG834" s="31"/>
      <c r="CH834" s="457"/>
      <c r="CI834" s="23" t="s">
        <v>836</v>
      </c>
    </row>
    <row r="835" spans="1:88" ht="15.6" thickTop="1" thickBot="1" x14ac:dyDescent="0.35">
      <c r="A835" s="502"/>
      <c r="B835" s="117"/>
      <c r="C835" s="156">
        <f t="shared" si="371"/>
        <v>0</v>
      </c>
      <c r="D835" s="457"/>
      <c r="E835" s="73"/>
      <c r="F835" s="93">
        <v>1439</v>
      </c>
      <c r="G835" s="302">
        <v>1968</v>
      </c>
      <c r="H835" s="76">
        <v>3</v>
      </c>
      <c r="I835" s="122" t="s">
        <v>864</v>
      </c>
      <c r="J835" s="100">
        <v>1</v>
      </c>
      <c r="K835" s="79"/>
      <c r="L835" s="79"/>
      <c r="M835" s="79"/>
      <c r="N835" s="80" t="s">
        <v>2110</v>
      </c>
      <c r="O835" s="81"/>
      <c r="P835" s="82"/>
      <c r="Q835" s="83" t="str">
        <f t="shared" si="372"/>
        <v/>
      </c>
      <c r="R835" s="83" t="str">
        <f t="shared" si="373"/>
        <v>◄</v>
      </c>
      <c r="S835" s="84"/>
      <c r="T835" s="85"/>
      <c r="U835" s="83" t="str">
        <f t="shared" si="374"/>
        <v/>
      </c>
      <c r="V835" s="83" t="str">
        <f t="shared" si="375"/>
        <v>◄</v>
      </c>
      <c r="W835" s="86"/>
      <c r="X835" s="85"/>
      <c r="Y835" s="457"/>
      <c r="Z835" s="87"/>
      <c r="AA835" s="521">
        <f t="shared" si="376"/>
        <v>0</v>
      </c>
      <c r="AB835" s="520">
        <f t="shared" si="376"/>
        <v>0</v>
      </c>
      <c r="AC835" s="88"/>
      <c r="AD835" s="519">
        <f t="shared" si="377"/>
        <v>0</v>
      </c>
      <c r="AE835" s="518">
        <f t="shared" si="377"/>
        <v>0</v>
      </c>
      <c r="AF835" s="44"/>
      <c r="AG835" s="45"/>
      <c r="AH835" s="44"/>
      <c r="AI835" s="45"/>
      <c r="AJ835" s="45"/>
      <c r="AK835" s="45"/>
      <c r="AL835" s="45"/>
      <c r="AM835" s="43"/>
      <c r="AN835" s="27" t="s">
        <v>6</v>
      </c>
      <c r="AO835" s="27" t="s">
        <v>6</v>
      </c>
      <c r="AP835" s="516"/>
      <c r="AQ835" s="516"/>
      <c r="AR835" s="516"/>
      <c r="AS835" s="516" t="s">
        <v>6</v>
      </c>
      <c r="AT835" s="516" t="s">
        <v>6</v>
      </c>
      <c r="AU835" s="516"/>
      <c r="AV835" s="516" t="s">
        <v>6</v>
      </c>
      <c r="AW835" s="516" t="s">
        <v>6</v>
      </c>
      <c r="AX835" s="516"/>
      <c r="AY835" s="516" t="s">
        <v>6</v>
      </c>
      <c r="AZ835" s="516" t="s">
        <v>6</v>
      </c>
      <c r="BA835" s="516"/>
      <c r="BB835" s="516" t="s">
        <v>6</v>
      </c>
      <c r="BC835" s="516" t="s">
        <v>6</v>
      </c>
      <c r="BD835" s="516"/>
      <c r="BE835" s="516" t="s">
        <v>6</v>
      </c>
      <c r="BF835" s="516" t="s">
        <v>6</v>
      </c>
      <c r="BG835" s="516"/>
      <c r="BH835" s="516" t="s">
        <v>6</v>
      </c>
      <c r="BI835" s="516" t="s">
        <v>6</v>
      </c>
      <c r="BJ835" s="516"/>
      <c r="BK835" s="516" t="s">
        <v>6</v>
      </c>
      <c r="BL835" s="516" t="s">
        <v>6</v>
      </c>
      <c r="BM835" s="516"/>
      <c r="BN835" s="516" t="s">
        <v>6</v>
      </c>
      <c r="BO835" s="516" t="s">
        <v>6</v>
      </c>
      <c r="BP835" s="516"/>
      <c r="BQ835" s="516" t="s">
        <v>6</v>
      </c>
      <c r="BR835" s="516" t="s">
        <v>6</v>
      </c>
      <c r="BS835" s="516"/>
      <c r="BT835" s="516"/>
      <c r="BU835" s="516"/>
      <c r="BV835" s="516"/>
      <c r="BW835" s="516"/>
      <c r="BX835" s="516"/>
      <c r="BY835" s="516"/>
      <c r="BZ835" s="28"/>
      <c r="CA835" s="24"/>
      <c r="CB835" s="29"/>
      <c r="CC835" s="29"/>
      <c r="CD835" s="30"/>
      <c r="CE835" s="29"/>
      <c r="CF835" s="29"/>
      <c r="CG835" s="31"/>
      <c r="CH835" s="457"/>
      <c r="CI835" s="23" t="s">
        <v>836</v>
      </c>
    </row>
    <row r="836" spans="1:88" ht="15.6" thickTop="1" thickBot="1" x14ac:dyDescent="0.35">
      <c r="A836" s="502"/>
      <c r="B836" s="117"/>
      <c r="C836" s="156">
        <f t="shared" si="371"/>
        <v>0</v>
      </c>
      <c r="D836" s="457"/>
      <c r="E836" s="73"/>
      <c r="F836" s="93">
        <v>1440</v>
      </c>
      <c r="G836" s="302">
        <v>1968</v>
      </c>
      <c r="H836" s="76">
        <v>6</v>
      </c>
      <c r="I836" s="122" t="s">
        <v>864</v>
      </c>
      <c r="J836" s="100">
        <v>3</v>
      </c>
      <c r="K836" s="79"/>
      <c r="L836" s="79"/>
      <c r="M836" s="79"/>
      <c r="N836" s="80" t="s">
        <v>2111</v>
      </c>
      <c r="O836" s="81"/>
      <c r="P836" s="82"/>
      <c r="Q836" s="83" t="str">
        <f t="shared" si="372"/>
        <v/>
      </c>
      <c r="R836" s="83" t="str">
        <f t="shared" si="373"/>
        <v>◄</v>
      </c>
      <c r="S836" s="84"/>
      <c r="T836" s="85"/>
      <c r="U836" s="83" t="str">
        <f t="shared" si="374"/>
        <v/>
      </c>
      <c r="V836" s="83" t="str">
        <f t="shared" si="375"/>
        <v>◄</v>
      </c>
      <c r="W836" s="86"/>
      <c r="X836" s="85"/>
      <c r="Y836" s="457"/>
      <c r="Z836" s="87"/>
      <c r="AA836" s="521">
        <f t="shared" si="376"/>
        <v>0</v>
      </c>
      <c r="AB836" s="520">
        <f t="shared" si="376"/>
        <v>0</v>
      </c>
      <c r="AC836" s="88"/>
      <c r="AD836" s="519">
        <f t="shared" si="377"/>
        <v>0</v>
      </c>
      <c r="AE836" s="518">
        <f t="shared" si="377"/>
        <v>0</v>
      </c>
      <c r="AF836" s="44"/>
      <c r="AG836" s="45"/>
      <c r="AH836" s="44"/>
      <c r="AI836" s="45"/>
      <c r="AJ836" s="45"/>
      <c r="AK836" s="45"/>
      <c r="AL836" s="45"/>
      <c r="AM836" s="43"/>
      <c r="AN836" s="27" t="s">
        <v>6</v>
      </c>
      <c r="AO836" s="27" t="s">
        <v>6</v>
      </c>
      <c r="AP836" s="516"/>
      <c r="AQ836" s="516"/>
      <c r="AR836" s="516"/>
      <c r="AS836" s="516" t="s">
        <v>6</v>
      </c>
      <c r="AT836" s="516" t="s">
        <v>6</v>
      </c>
      <c r="AU836" s="516"/>
      <c r="AV836" s="516" t="s">
        <v>6</v>
      </c>
      <c r="AW836" s="516" t="s">
        <v>6</v>
      </c>
      <c r="AX836" s="516"/>
      <c r="AY836" s="516" t="s">
        <v>6</v>
      </c>
      <c r="AZ836" s="516" t="s">
        <v>6</v>
      </c>
      <c r="BA836" s="516"/>
      <c r="BB836" s="516" t="s">
        <v>6</v>
      </c>
      <c r="BC836" s="516" t="s">
        <v>6</v>
      </c>
      <c r="BD836" s="516"/>
      <c r="BE836" s="516" t="s">
        <v>6</v>
      </c>
      <c r="BF836" s="516" t="s">
        <v>6</v>
      </c>
      <c r="BG836" s="516"/>
      <c r="BH836" s="516" t="s">
        <v>6</v>
      </c>
      <c r="BI836" s="516" t="s">
        <v>6</v>
      </c>
      <c r="BJ836" s="516"/>
      <c r="BK836" s="516" t="s">
        <v>6</v>
      </c>
      <c r="BL836" s="516" t="s">
        <v>6</v>
      </c>
      <c r="BM836" s="516"/>
      <c r="BN836" s="516" t="s">
        <v>6</v>
      </c>
      <c r="BO836" s="516" t="s">
        <v>6</v>
      </c>
      <c r="BP836" s="516"/>
      <c r="BQ836" s="516" t="s">
        <v>6</v>
      </c>
      <c r="BR836" s="516" t="s">
        <v>6</v>
      </c>
      <c r="BS836" s="516"/>
      <c r="BT836" s="516"/>
      <c r="BU836" s="516"/>
      <c r="BV836" s="516"/>
      <c r="BW836" s="516"/>
      <c r="BX836" s="516"/>
      <c r="BY836" s="516"/>
      <c r="BZ836" s="28"/>
      <c r="CA836" s="24"/>
      <c r="CB836" s="29"/>
      <c r="CC836" s="29"/>
      <c r="CD836" s="30"/>
      <c r="CE836" s="29"/>
      <c r="CF836" s="29"/>
      <c r="CG836" s="31"/>
      <c r="CH836" s="457"/>
      <c r="CI836" s="23" t="s">
        <v>836</v>
      </c>
    </row>
    <row r="837" spans="1:88" ht="15.6" thickTop="1" thickBot="1" x14ac:dyDescent="0.35">
      <c r="A837" s="502"/>
      <c r="B837" s="117"/>
      <c r="C837" s="156">
        <f t="shared" si="371"/>
        <v>0</v>
      </c>
      <c r="D837" s="457"/>
      <c r="E837" s="73"/>
      <c r="F837" s="93">
        <v>1441</v>
      </c>
      <c r="G837" s="302">
        <v>1968</v>
      </c>
      <c r="H837" s="76">
        <v>10.004</v>
      </c>
      <c r="I837" s="122" t="s">
        <v>864</v>
      </c>
      <c r="J837" s="100">
        <v>4</v>
      </c>
      <c r="K837" s="79"/>
      <c r="L837" s="79"/>
      <c r="M837" s="79"/>
      <c r="N837" s="80" t="s">
        <v>2112</v>
      </c>
      <c r="O837" s="81"/>
      <c r="P837" s="82"/>
      <c r="Q837" s="83" t="str">
        <f t="shared" si="372"/>
        <v/>
      </c>
      <c r="R837" s="83" t="str">
        <f t="shared" si="373"/>
        <v>◄</v>
      </c>
      <c r="S837" s="84"/>
      <c r="T837" s="85"/>
      <c r="U837" s="83" t="str">
        <f t="shared" si="374"/>
        <v/>
      </c>
      <c r="V837" s="83" t="str">
        <f t="shared" si="375"/>
        <v>◄</v>
      </c>
      <c r="W837" s="86"/>
      <c r="X837" s="85"/>
      <c r="Y837" s="457"/>
      <c r="Z837" s="87"/>
      <c r="AA837" s="521">
        <f t="shared" si="376"/>
        <v>0</v>
      </c>
      <c r="AB837" s="520">
        <f t="shared" si="376"/>
        <v>0</v>
      </c>
      <c r="AC837" s="88"/>
      <c r="AD837" s="519">
        <f t="shared" si="377"/>
        <v>0</v>
      </c>
      <c r="AE837" s="518">
        <f t="shared" si="377"/>
        <v>0</v>
      </c>
      <c r="AF837" s="44"/>
      <c r="AG837" s="45"/>
      <c r="AH837" s="44"/>
      <c r="AI837" s="45"/>
      <c r="AJ837" s="45"/>
      <c r="AK837" s="45"/>
      <c r="AL837" s="45"/>
      <c r="AM837" s="43"/>
      <c r="AN837" s="27" t="s">
        <v>6</v>
      </c>
      <c r="AO837" s="27" t="s">
        <v>6</v>
      </c>
      <c r="AP837" s="516"/>
      <c r="AQ837" s="516"/>
      <c r="AR837" s="516"/>
      <c r="AS837" s="516" t="s">
        <v>6</v>
      </c>
      <c r="AT837" s="516" t="s">
        <v>6</v>
      </c>
      <c r="AU837" s="516"/>
      <c r="AV837" s="516" t="s">
        <v>6</v>
      </c>
      <c r="AW837" s="516" t="s">
        <v>6</v>
      </c>
      <c r="AX837" s="516"/>
      <c r="AY837" s="516" t="s">
        <v>6</v>
      </c>
      <c r="AZ837" s="516" t="s">
        <v>6</v>
      </c>
      <c r="BA837" s="516"/>
      <c r="BB837" s="516" t="s">
        <v>6</v>
      </c>
      <c r="BC837" s="516" t="s">
        <v>6</v>
      </c>
      <c r="BD837" s="516"/>
      <c r="BE837" s="516" t="s">
        <v>6</v>
      </c>
      <c r="BF837" s="516" t="s">
        <v>6</v>
      </c>
      <c r="BG837" s="516"/>
      <c r="BH837" s="516" t="s">
        <v>6</v>
      </c>
      <c r="BI837" s="516" t="s">
        <v>6</v>
      </c>
      <c r="BJ837" s="516"/>
      <c r="BK837" s="516" t="s">
        <v>6</v>
      </c>
      <c r="BL837" s="516" t="s">
        <v>6</v>
      </c>
      <c r="BM837" s="516"/>
      <c r="BN837" s="516" t="s">
        <v>6</v>
      </c>
      <c r="BO837" s="516" t="s">
        <v>6</v>
      </c>
      <c r="BP837" s="516"/>
      <c r="BQ837" s="516" t="s">
        <v>6</v>
      </c>
      <c r="BR837" s="516" t="s">
        <v>6</v>
      </c>
      <c r="BS837" s="516"/>
      <c r="BT837" s="516"/>
      <c r="BU837" s="516"/>
      <c r="BV837" s="516"/>
      <c r="BW837" s="516"/>
      <c r="BX837" s="516"/>
      <c r="BY837" s="516"/>
      <c r="BZ837" s="28"/>
      <c r="CA837" s="24"/>
      <c r="CB837" s="29"/>
      <c r="CC837" s="29"/>
      <c r="CD837" s="30"/>
      <c r="CE837" s="29"/>
      <c r="CF837" s="29"/>
      <c r="CG837" s="31"/>
      <c r="CH837" s="457"/>
      <c r="CI837" s="23" t="s">
        <v>836</v>
      </c>
    </row>
    <row r="838" spans="1:88" ht="15.6" thickTop="1" thickBot="1" x14ac:dyDescent="0.35">
      <c r="A838" s="502"/>
      <c r="B838" s="117"/>
      <c r="C838" s="156">
        <f t="shared" si="371"/>
        <v>0</v>
      </c>
      <c r="D838" s="457"/>
      <c r="E838" s="73"/>
      <c r="F838" s="93">
        <v>1442</v>
      </c>
      <c r="G838" s="302">
        <v>1968</v>
      </c>
      <c r="H838" s="76">
        <v>13</v>
      </c>
      <c r="I838" s="122" t="s">
        <v>864</v>
      </c>
      <c r="J838" s="100">
        <v>6</v>
      </c>
      <c r="K838" s="79"/>
      <c r="L838" s="79"/>
      <c r="M838" s="79"/>
      <c r="N838" s="80" t="s">
        <v>2113</v>
      </c>
      <c r="O838" s="81"/>
      <c r="P838" s="82"/>
      <c r="Q838" s="83" t="str">
        <f t="shared" si="372"/>
        <v/>
      </c>
      <c r="R838" s="83" t="str">
        <f t="shared" si="373"/>
        <v>◄</v>
      </c>
      <c r="S838" s="84"/>
      <c r="T838" s="85"/>
      <c r="U838" s="83" t="str">
        <f t="shared" si="374"/>
        <v/>
      </c>
      <c r="V838" s="83" t="str">
        <f t="shared" si="375"/>
        <v>◄</v>
      </c>
      <c r="W838" s="86"/>
      <c r="X838" s="85"/>
      <c r="Y838" s="457"/>
      <c r="Z838" s="87"/>
      <c r="AA838" s="521">
        <f t="shared" si="376"/>
        <v>0</v>
      </c>
      <c r="AB838" s="520">
        <f t="shared" si="376"/>
        <v>0</v>
      </c>
      <c r="AC838" s="88"/>
      <c r="AD838" s="519">
        <f t="shared" si="377"/>
        <v>0</v>
      </c>
      <c r="AE838" s="518">
        <f t="shared" si="377"/>
        <v>0</v>
      </c>
      <c r="AF838" s="44"/>
      <c r="AG838" s="45"/>
      <c r="AH838" s="44"/>
      <c r="AI838" s="45"/>
      <c r="AJ838" s="45"/>
      <c r="AK838" s="45"/>
      <c r="AL838" s="45"/>
      <c r="AM838" s="43"/>
      <c r="AN838" s="27" t="s">
        <v>6</v>
      </c>
      <c r="AO838" s="27" t="s">
        <v>6</v>
      </c>
      <c r="AP838" s="516"/>
      <c r="AQ838" s="516"/>
      <c r="AR838" s="516"/>
      <c r="AS838" s="516" t="s">
        <v>6</v>
      </c>
      <c r="AT838" s="516" t="s">
        <v>6</v>
      </c>
      <c r="AU838" s="516"/>
      <c r="AV838" s="516" t="s">
        <v>6</v>
      </c>
      <c r="AW838" s="516" t="s">
        <v>6</v>
      </c>
      <c r="AX838" s="516"/>
      <c r="AY838" s="516" t="s">
        <v>6</v>
      </c>
      <c r="AZ838" s="516" t="s">
        <v>6</v>
      </c>
      <c r="BA838" s="516"/>
      <c r="BB838" s="516" t="s">
        <v>6</v>
      </c>
      <c r="BC838" s="516" t="s">
        <v>6</v>
      </c>
      <c r="BD838" s="516"/>
      <c r="BE838" s="516" t="s">
        <v>6</v>
      </c>
      <c r="BF838" s="516" t="s">
        <v>6</v>
      </c>
      <c r="BG838" s="516"/>
      <c r="BH838" s="516" t="s">
        <v>6</v>
      </c>
      <c r="BI838" s="516" t="s">
        <v>6</v>
      </c>
      <c r="BJ838" s="516"/>
      <c r="BK838" s="516" t="s">
        <v>6</v>
      </c>
      <c r="BL838" s="516" t="s">
        <v>6</v>
      </c>
      <c r="BM838" s="516"/>
      <c r="BN838" s="516" t="s">
        <v>6</v>
      </c>
      <c r="BO838" s="516" t="s">
        <v>6</v>
      </c>
      <c r="BP838" s="516"/>
      <c r="BQ838" s="516" t="s">
        <v>6</v>
      </c>
      <c r="BR838" s="516" t="s">
        <v>6</v>
      </c>
      <c r="BS838" s="516"/>
      <c r="BT838" s="516"/>
      <c r="BU838" s="516"/>
      <c r="BV838" s="516"/>
      <c r="BW838" s="516"/>
      <c r="BX838" s="516"/>
      <c r="BY838" s="516"/>
      <c r="BZ838" s="28"/>
      <c r="CA838" s="24"/>
      <c r="CB838" s="29"/>
      <c r="CC838" s="29"/>
      <c r="CD838" s="30"/>
      <c r="CE838" s="29"/>
      <c r="CF838" s="29"/>
      <c r="CG838" s="31"/>
      <c r="CH838" s="457"/>
      <c r="CI838" s="23" t="s">
        <v>836</v>
      </c>
    </row>
    <row r="839" spans="1:88" ht="15.6" thickTop="1" thickBot="1" x14ac:dyDescent="0.35">
      <c r="A839" s="502"/>
      <c r="B839" s="117"/>
      <c r="C839" s="156">
        <f t="shared" si="371"/>
        <v>0</v>
      </c>
      <c r="D839" s="457"/>
      <c r="E839" s="132" t="s">
        <v>1084</v>
      </c>
      <c r="F839" s="125">
        <v>52</v>
      </c>
      <c r="G839" s="441">
        <v>1967</v>
      </c>
      <c r="H839" s="76">
        <v>13</v>
      </c>
      <c r="I839" s="99" t="s">
        <v>1085</v>
      </c>
      <c r="J839" s="100">
        <v>15</v>
      </c>
      <c r="K839" s="79"/>
      <c r="L839" s="79"/>
      <c r="M839" s="79"/>
      <c r="N839" s="199" t="s">
        <v>1889</v>
      </c>
      <c r="O839" s="81"/>
      <c r="P839" s="82"/>
      <c r="Q839" s="83" t="str">
        <f t="shared" si="372"/>
        <v/>
      </c>
      <c r="R839" s="83" t="str">
        <f t="shared" si="373"/>
        <v>◄</v>
      </c>
      <c r="S839" s="84"/>
      <c r="T839" s="85"/>
      <c r="U839" s="83" t="str">
        <f t="shared" si="374"/>
        <v/>
      </c>
      <c r="V839" s="83" t="str">
        <f t="shared" si="375"/>
        <v>◄</v>
      </c>
      <c r="W839" s="86"/>
      <c r="X839" s="85"/>
      <c r="Y839" s="457"/>
      <c r="Z839" s="87"/>
      <c r="AA839" s="521">
        <f t="shared" si="376"/>
        <v>0</v>
      </c>
      <c r="AB839" s="520">
        <f t="shared" si="376"/>
        <v>0</v>
      </c>
      <c r="AC839" s="88"/>
      <c r="AD839" s="519">
        <f t="shared" si="377"/>
        <v>0</v>
      </c>
      <c r="AE839" s="518">
        <f t="shared" si="377"/>
        <v>0</v>
      </c>
      <c r="AF839" s="44"/>
      <c r="AG839" s="45"/>
      <c r="AH839" s="44"/>
      <c r="AI839" s="45"/>
      <c r="AJ839" s="45"/>
      <c r="AK839" s="45"/>
      <c r="AL839" s="45"/>
      <c r="AM839" s="43"/>
      <c r="AN839" s="27" t="s">
        <v>6</v>
      </c>
      <c r="AO839" s="27" t="s">
        <v>6</v>
      </c>
      <c r="AP839" s="516"/>
      <c r="AQ839" s="516"/>
      <c r="AR839" s="516"/>
      <c r="AS839" s="516" t="s">
        <v>6</v>
      </c>
      <c r="AT839" s="516" t="s">
        <v>6</v>
      </c>
      <c r="AU839" s="516"/>
      <c r="AV839" s="516" t="s">
        <v>6</v>
      </c>
      <c r="AW839" s="516" t="s">
        <v>6</v>
      </c>
      <c r="AX839" s="516"/>
      <c r="AY839" s="516" t="s">
        <v>6</v>
      </c>
      <c r="AZ839" s="516" t="s">
        <v>6</v>
      </c>
      <c r="BA839" s="516"/>
      <c r="BB839" s="516" t="s">
        <v>6</v>
      </c>
      <c r="BC839" s="516" t="s">
        <v>6</v>
      </c>
      <c r="BD839" s="516"/>
      <c r="BE839" s="516" t="s">
        <v>6</v>
      </c>
      <c r="BF839" s="516" t="s">
        <v>6</v>
      </c>
      <c r="BG839" s="516"/>
      <c r="BH839" s="516" t="s">
        <v>6</v>
      </c>
      <c r="BI839" s="516" t="s">
        <v>6</v>
      </c>
      <c r="BJ839" s="516"/>
      <c r="BK839" s="516" t="s">
        <v>6</v>
      </c>
      <c r="BL839" s="516" t="s">
        <v>6</v>
      </c>
      <c r="BM839" s="516"/>
      <c r="BN839" s="516" t="s">
        <v>6</v>
      </c>
      <c r="BO839" s="516" t="s">
        <v>6</v>
      </c>
      <c r="BP839" s="516"/>
      <c r="BQ839" s="516" t="s">
        <v>6</v>
      </c>
      <c r="BR839" s="516" t="s">
        <v>6</v>
      </c>
      <c r="BS839" s="516"/>
      <c r="BT839" s="516"/>
      <c r="BU839" s="516"/>
      <c r="BV839" s="516"/>
      <c r="BW839" s="516"/>
      <c r="BX839" s="516"/>
      <c r="BY839" s="516"/>
      <c r="BZ839" s="28"/>
      <c r="CA839" s="24"/>
      <c r="CB839" s="29"/>
      <c r="CC839" s="29"/>
      <c r="CD839" s="30"/>
      <c r="CE839" s="29"/>
      <c r="CF839" s="29"/>
      <c r="CG839" s="31"/>
      <c r="CH839" s="457"/>
      <c r="CI839" s="23" t="s">
        <v>836</v>
      </c>
    </row>
    <row r="840" spans="1:88" ht="16.8" customHeight="1" thickTop="1" x14ac:dyDescent="0.3">
      <c r="A840" s="509"/>
      <c r="B840" s="431"/>
      <c r="C840" s="510">
        <f>A840</f>
        <v>0</v>
      </c>
      <c r="D840" s="431"/>
      <c r="E840" s="431"/>
      <c r="F840" s="46"/>
      <c r="G840" s="7"/>
      <c r="H840" s="345"/>
      <c r="I840" s="345"/>
      <c r="J840" s="345"/>
      <c r="K840" s="46"/>
      <c r="L840" s="46"/>
      <c r="M840" s="46"/>
      <c r="N840" s="46"/>
      <c r="O840" s="46"/>
      <c r="P840" s="46"/>
      <c r="Q840" s="46"/>
      <c r="R840" s="46"/>
      <c r="S840" s="46"/>
      <c r="T840" s="46"/>
      <c r="U840" s="46"/>
      <c r="V840" s="46"/>
      <c r="W840" s="46"/>
      <c r="X840" s="46"/>
      <c r="Y840" s="431"/>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6"/>
      <c r="BJ840" s="46"/>
      <c r="BK840" s="46"/>
      <c r="BL840" s="46"/>
      <c r="BM840" s="46"/>
      <c r="BN840" s="46"/>
      <c r="BO840" s="46"/>
      <c r="BP840" s="46"/>
      <c r="BQ840" s="46"/>
      <c r="BR840" s="46"/>
      <c r="BS840" s="46"/>
      <c r="BT840" s="46"/>
      <c r="BU840" s="46"/>
      <c r="BV840" s="46"/>
      <c r="BW840" s="46"/>
      <c r="BX840" s="46"/>
      <c r="BY840" s="46"/>
      <c r="BZ840" s="46"/>
      <c r="CA840" s="46"/>
      <c r="CB840" s="46"/>
      <c r="CC840" s="46"/>
      <c r="CD840" s="46"/>
      <c r="CE840" s="46"/>
      <c r="CF840" s="46"/>
      <c r="CG840" s="46"/>
      <c r="CH840" s="431"/>
      <c r="CI840" s="23" t="s">
        <v>836</v>
      </c>
    </row>
    <row r="841" spans="1:88" s="145" customFormat="1" ht="18.600000000000001" customHeight="1" thickBot="1" x14ac:dyDescent="0.35">
      <c r="A841" s="507"/>
      <c r="B841" s="50"/>
      <c r="C841" s="50"/>
      <c r="D841" s="461"/>
      <c r="E841" s="185"/>
      <c r="F841" s="51"/>
      <c r="G841" s="484"/>
      <c r="H841" s="53"/>
      <c r="I841" s="54"/>
      <c r="J841" s="53"/>
      <c r="K841" s="53"/>
      <c r="L841" s="53"/>
      <c r="M841" s="53"/>
      <c r="N841" s="186" t="s">
        <v>1841</v>
      </c>
      <c r="O841" s="53"/>
      <c r="P841" s="53"/>
      <c r="Q841" s="53"/>
      <c r="R841" s="408" t="str">
        <f>IF(COUNTIF(Q843:Q904,"?")&gt;=1,"?","")</f>
        <v/>
      </c>
      <c r="S841" s="53"/>
      <c r="T841" s="53"/>
      <c r="U841" s="53"/>
      <c r="V841" s="408" t="str">
        <f>IF(COUNTIF(U843:U904,"?")&gt;=1,"?","")</f>
        <v/>
      </c>
      <c r="W841" s="53"/>
      <c r="X841" s="53"/>
      <c r="Y841" s="461"/>
      <c r="Z841" s="56"/>
      <c r="AA841" s="434" t="str">
        <f>N841</f>
        <v xml:space="preserve">▬ folders ▼ J1968 ▼ ▬ </v>
      </c>
      <c r="AB841" s="53"/>
      <c r="AC841" s="53"/>
      <c r="AD841" s="53"/>
      <c r="AE841" s="53"/>
      <c r="AF841" s="53"/>
      <c r="AG841" s="53"/>
      <c r="AH841" s="53"/>
      <c r="AI841" s="53"/>
      <c r="AJ841" s="53"/>
      <c r="AK841" s="53"/>
      <c r="AL841" s="53"/>
      <c r="AM841" s="43"/>
      <c r="AN841" s="568" t="str">
        <f>N841</f>
        <v xml:space="preserve">▬ folders ▼ J1968 ▼ ▬ </v>
      </c>
      <c r="AO841" s="569"/>
      <c r="AP841" s="569"/>
      <c r="AQ841" s="569"/>
      <c r="AR841" s="569"/>
      <c r="AS841" s="569"/>
      <c r="AT841" s="569"/>
      <c r="AU841" s="569"/>
      <c r="AV841" s="569"/>
      <c r="AW841" s="569"/>
      <c r="AX841" s="569"/>
      <c r="AY841" s="569"/>
      <c r="AZ841" s="569"/>
      <c r="BA841" s="569"/>
      <c r="BB841" s="569"/>
      <c r="BC841" s="569"/>
      <c r="BD841" s="569"/>
      <c r="BE841" s="569"/>
      <c r="BF841" s="569"/>
      <c r="BG841" s="569"/>
      <c r="BH841" s="569"/>
      <c r="BI841" s="568" t="str">
        <f>N841</f>
        <v xml:space="preserve">▬ folders ▼ J1968 ▼ ▬ </v>
      </c>
      <c r="BJ841" s="569"/>
      <c r="BK841" s="569"/>
      <c r="BL841" s="569"/>
      <c r="BM841" s="569"/>
      <c r="BN841" s="569"/>
      <c r="BO841" s="569"/>
      <c r="BP841" s="569"/>
      <c r="BQ841" s="569"/>
      <c r="BR841" s="569"/>
      <c r="BS841" s="569"/>
      <c r="BT841" s="569"/>
      <c r="BU841" s="569"/>
      <c r="BV841" s="569"/>
      <c r="BW841" s="569"/>
      <c r="BX841" s="569"/>
      <c r="BY841" s="569"/>
      <c r="BZ841" s="569"/>
      <c r="CA841" s="569"/>
      <c r="CB841" s="569"/>
      <c r="CC841" s="569"/>
      <c r="CD841" s="569"/>
      <c r="CE841" s="569"/>
      <c r="CF841" s="569"/>
      <c r="CG841" s="569"/>
      <c r="CH841" s="461"/>
      <c r="CI841" s="23" t="s">
        <v>836</v>
      </c>
    </row>
    <row r="842" spans="1:88" ht="16.8" thickTop="1" thickBot="1" x14ac:dyDescent="0.35">
      <c r="A842" s="505" t="str">
        <f>IF(COUNTIF(B843:B846,"x")&gt;0,"x","")</f>
        <v/>
      </c>
      <c r="B842" s="57"/>
      <c r="C842" s="510" t="str">
        <f>A842</f>
        <v/>
      </c>
      <c r="D842" s="66">
        <f>ROWS(D843:D846)-1</f>
        <v>3</v>
      </c>
      <c r="E842" s="58" t="s">
        <v>2114</v>
      </c>
      <c r="F842" s="59"/>
      <c r="G842" s="301"/>
      <c r="H842" s="6"/>
      <c r="I842" s="18"/>
      <c r="J842" s="18"/>
      <c r="K842" s="18"/>
      <c r="L842" s="18"/>
      <c r="M842" s="18"/>
      <c r="N842" s="46"/>
      <c r="O842" s="60" t="s">
        <v>2115</v>
      </c>
      <c r="P842" s="61" t="s">
        <v>6830</v>
      </c>
      <c r="Q842" s="143"/>
      <c r="R842" s="63" t="str">
        <f>IF(COUNTIF(Q843:Q846,"?")&gt;0,"?",IF(AND(S842="◄",T842="►"),"◄►",IF(S842="◄","◄",IF(T842="►","►",""))))</f>
        <v>◄</v>
      </c>
      <c r="S842" s="64" t="str">
        <f>IF(SUM(S843:S846)+1=ROWS(S843:S846)-COUNTIF(S843:S846,"-"),"","◄")</f>
        <v>◄</v>
      </c>
      <c r="T842" s="65" t="str">
        <f>IF(SUM(T843:T846)&gt;0,"►","")</f>
        <v/>
      </c>
      <c r="U842" s="146"/>
      <c r="V842" s="63" t="str">
        <f>IF(COUNTIF(U843:U846,"?")&gt;0,"?",IF(AND(W842="◄",X842="►"),"◄►",IF(W842="◄","◄",IF(X842="►","►",""))))</f>
        <v>◄</v>
      </c>
      <c r="W842" s="64" t="str">
        <f>IF(SUM(W843:W846)+1=ROWS(W843:W846)-COUNTIF(W843:W846,"-"),"","◄")</f>
        <v>◄</v>
      </c>
      <c r="X842" s="65" t="str">
        <f>IF(SUM(X843:X846)&gt;0,"►","")</f>
        <v/>
      </c>
      <c r="Y842" s="66">
        <f>ROWS(Y843:Y846)-1</f>
        <v>3</v>
      </c>
      <c r="Z842" s="67">
        <f>SUM(Z843:Z846)-Z846</f>
        <v>0</v>
      </c>
      <c r="AA842" s="68" t="s">
        <v>840</v>
      </c>
      <c r="AB842" s="69"/>
      <c r="AC842" s="67">
        <f>SUM(AC843:AC846)-AC846</f>
        <v>0</v>
      </c>
      <c r="AD842" s="68" t="s">
        <v>840</v>
      </c>
      <c r="AE842" s="69"/>
      <c r="AF842" s="70" t="str">
        <f>IF(AG842="◄","◄",IF(AG842="ok","►",""))</f>
        <v>◄</v>
      </c>
      <c r="AG842" s="71" t="str">
        <f>IF(AG843&gt;0,"OK","◄")</f>
        <v>◄</v>
      </c>
      <c r="AH842" s="62" t="str">
        <f>IF(AND(AI842="◄",AJ842="►"),"◄?►",IF(AI842="◄","◄",IF(AJ842="►","►","")))</f>
        <v>◄</v>
      </c>
      <c r="AI842" s="64" t="str">
        <f>IF(AI843&gt;0,"","◄")</f>
        <v>◄</v>
      </c>
      <c r="AJ842" s="65" t="str">
        <f>IF(SUM(AJ843:AJ843)&gt;0,"►","")</f>
        <v/>
      </c>
      <c r="AK842" s="570">
        <f>G843</f>
        <v>24578</v>
      </c>
      <c r="AL842" s="572" t="str">
        <f>P842</f>
        <v xml:space="preserve"> ▬ folder Nr. 1 / 68 ▬</v>
      </c>
      <c r="AM842" s="43"/>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46"/>
      <c r="BU842" s="46"/>
      <c r="BV842" s="46"/>
      <c r="BW842" s="46"/>
      <c r="BX842" s="46"/>
      <c r="BY842" s="46"/>
      <c r="BZ842" s="46"/>
      <c r="CA842" s="46"/>
      <c r="CB842" s="46"/>
      <c r="CC842" s="46"/>
      <c r="CD842" s="46"/>
      <c r="CE842" s="46"/>
      <c r="CF842" s="46"/>
      <c r="CG842" s="46"/>
      <c r="CH842" s="66">
        <f>ROWS(CH843:CH846)-1</f>
        <v>3</v>
      </c>
      <c r="CI842" s="23" t="s">
        <v>836</v>
      </c>
      <c r="CJ842" s="40"/>
    </row>
    <row r="843" spans="1:88" ht="15" thickBot="1" x14ac:dyDescent="0.35">
      <c r="A843" s="502"/>
      <c r="B843" s="117"/>
      <c r="C843" s="156">
        <f>B843</f>
        <v>0</v>
      </c>
      <c r="D843" s="457"/>
      <c r="E843" s="73"/>
      <c r="F843" s="74" t="s">
        <v>2116</v>
      </c>
      <c r="G843" s="300">
        <v>24578</v>
      </c>
      <c r="H843" s="76">
        <v>2</v>
      </c>
      <c r="I843" s="119"/>
      <c r="J843" s="119"/>
      <c r="K843" s="79"/>
      <c r="L843" s="79"/>
      <c r="M843" s="79"/>
      <c r="N843" s="80" t="s">
        <v>900</v>
      </c>
      <c r="O843" s="191" t="s">
        <v>1010</v>
      </c>
      <c r="P843" s="200" t="s">
        <v>2117</v>
      </c>
      <c r="Q843" s="83" t="str">
        <f>IF(R843="?","?","")</f>
        <v/>
      </c>
      <c r="R843" s="83" t="str">
        <f>IF(AND(S843="",T843&gt;0),"?",IF(S843="","◄",IF(T843&gt;=1,"►","")))</f>
        <v>◄</v>
      </c>
      <c r="S843" s="84"/>
      <c r="T843" s="85"/>
      <c r="U843" s="83" t="str">
        <f>IF(V843="?","?","")</f>
        <v/>
      </c>
      <c r="V843" s="83" t="str">
        <f>IF(AND(W843="",X843&gt;0),"?",IF(W843="","◄",IF(X843&gt;=1,"►","")))</f>
        <v>◄</v>
      </c>
      <c r="W843" s="86"/>
      <c r="X843" s="85"/>
      <c r="Y843" s="457"/>
      <c r="Z843" s="87"/>
      <c r="AA843" s="521">
        <f t="shared" ref="AA843:AB845" si="378">(S843*Z843)</f>
        <v>0</v>
      </c>
      <c r="AB843" s="520">
        <f t="shared" si="378"/>
        <v>0</v>
      </c>
      <c r="AC843" s="88"/>
      <c r="AD843" s="519">
        <f t="shared" ref="AD843:AE845" si="379">(W843*AC843)</f>
        <v>0</v>
      </c>
      <c r="AE843" s="518">
        <f t="shared" si="379"/>
        <v>0</v>
      </c>
      <c r="AF843" s="89" t="str">
        <f>IF(AG843&gt;0,"ok","◄")</f>
        <v>◄</v>
      </c>
      <c r="AG843" s="90"/>
      <c r="AH843" s="89" t="str">
        <f>IF(AND(AI843="",AJ843&gt;0),"?",IF(AI843="","◄",IF(AJ843&gt;=1,"►","")))</f>
        <v>◄</v>
      </c>
      <c r="AI843" s="91"/>
      <c r="AJ843" s="92"/>
      <c r="AK843" s="586"/>
      <c r="AL843" s="587"/>
      <c r="AM843" s="43"/>
      <c r="AN843" s="27" t="s">
        <v>6</v>
      </c>
      <c r="AO843" s="27" t="s">
        <v>6</v>
      </c>
      <c r="AP843" s="516"/>
      <c r="AQ843" s="516"/>
      <c r="AR843" s="516"/>
      <c r="AS843" s="516" t="s">
        <v>6</v>
      </c>
      <c r="AT843" s="516" t="s">
        <v>6</v>
      </c>
      <c r="AU843" s="516"/>
      <c r="AV843" s="516" t="s">
        <v>6</v>
      </c>
      <c r="AW843" s="516" t="s">
        <v>6</v>
      </c>
      <c r="AX843" s="516"/>
      <c r="AY843" s="516" t="s">
        <v>6</v>
      </c>
      <c r="AZ843" s="516" t="s">
        <v>6</v>
      </c>
      <c r="BA843" s="516"/>
      <c r="BB843" s="516" t="s">
        <v>6</v>
      </c>
      <c r="BC843" s="516" t="s">
        <v>6</v>
      </c>
      <c r="BD843" s="516"/>
      <c r="BE843" s="516" t="s">
        <v>6</v>
      </c>
      <c r="BF843" s="516" t="s">
        <v>6</v>
      </c>
      <c r="BG843" s="516"/>
      <c r="BH843" s="516" t="s">
        <v>6</v>
      </c>
      <c r="BI843" s="516" t="s">
        <v>6</v>
      </c>
      <c r="BJ843" s="516"/>
      <c r="BK843" s="516" t="s">
        <v>6</v>
      </c>
      <c r="BL843" s="516" t="s">
        <v>6</v>
      </c>
      <c r="BM843" s="516"/>
      <c r="BN843" s="516" t="s">
        <v>6</v>
      </c>
      <c r="BO843" s="516" t="s">
        <v>6</v>
      </c>
      <c r="BP843" s="516"/>
      <c r="BQ843" s="516" t="s">
        <v>6</v>
      </c>
      <c r="BR843" s="516" t="s">
        <v>6</v>
      </c>
      <c r="BS843" s="516"/>
      <c r="BT843" s="516"/>
      <c r="BU843" s="516"/>
      <c r="BV843" s="516"/>
      <c r="BW843" s="516"/>
      <c r="BX843" s="516"/>
      <c r="BY843" s="516"/>
      <c r="BZ843" s="28"/>
      <c r="CA843" s="24"/>
      <c r="CB843" s="29"/>
      <c r="CC843" s="29"/>
      <c r="CD843" s="30"/>
      <c r="CE843" s="29"/>
      <c r="CF843" s="29"/>
      <c r="CG843" s="31"/>
      <c r="CH843" s="457"/>
      <c r="CI843" s="23" t="s">
        <v>836</v>
      </c>
    </row>
    <row r="844" spans="1:88" ht="15.6" thickTop="1" thickBot="1" x14ac:dyDescent="0.35">
      <c r="A844" s="502"/>
      <c r="B844" s="117"/>
      <c r="C844" s="156">
        <f>B844</f>
        <v>0</v>
      </c>
      <c r="D844" s="457"/>
      <c r="E844" s="73"/>
      <c r="F844" s="178" t="s">
        <v>1890</v>
      </c>
      <c r="G844" s="441">
        <v>1968</v>
      </c>
      <c r="H844" s="170">
        <v>2</v>
      </c>
      <c r="I844" s="119"/>
      <c r="J844" s="119"/>
      <c r="K844" s="79"/>
      <c r="L844" s="79"/>
      <c r="M844" s="79"/>
      <c r="N844" s="201" t="s">
        <v>1891</v>
      </c>
      <c r="O844" s="191" t="s">
        <v>1168</v>
      </c>
      <c r="P844" s="200" t="s">
        <v>2118</v>
      </c>
      <c r="Q844" s="83" t="str">
        <f>IF(R844="?","?","")</f>
        <v/>
      </c>
      <c r="R844" s="83" t="str">
        <f>IF(AND(S844="",T844&gt;0),"?",IF(S844="","◄",IF(T844&gt;=1,"►","")))</f>
        <v>◄</v>
      </c>
      <c r="S844" s="84"/>
      <c r="T844" s="85"/>
      <c r="U844" s="83" t="str">
        <f>IF(V844="?","?","")</f>
        <v/>
      </c>
      <c r="V844" s="83" t="str">
        <f>IF(AND(W844="",X844&gt;0),"?",IF(W844="","◄",IF(X844&gt;=1,"►","")))</f>
        <v>◄</v>
      </c>
      <c r="W844" s="86"/>
      <c r="X844" s="85"/>
      <c r="Y844" s="457"/>
      <c r="Z844" s="87"/>
      <c r="AA844" s="521">
        <f t="shared" si="378"/>
        <v>0</v>
      </c>
      <c r="AB844" s="520">
        <f t="shared" si="378"/>
        <v>0</v>
      </c>
      <c r="AC844" s="88"/>
      <c r="AD844" s="519">
        <f t="shared" si="379"/>
        <v>0</v>
      </c>
      <c r="AE844" s="518">
        <f t="shared" si="379"/>
        <v>0</v>
      </c>
      <c r="AF844" s="44"/>
      <c r="AG844" s="45"/>
      <c r="AH844" s="44"/>
      <c r="AI844" s="45"/>
      <c r="AJ844" s="45"/>
      <c r="AK844" s="45"/>
      <c r="AL844" s="45"/>
      <c r="AM844" s="43"/>
      <c r="AN844" s="27" t="s">
        <v>6</v>
      </c>
      <c r="AO844" s="27" t="s">
        <v>6</v>
      </c>
      <c r="AP844" s="516"/>
      <c r="AQ844" s="516"/>
      <c r="AR844" s="516"/>
      <c r="AS844" s="516" t="s">
        <v>6</v>
      </c>
      <c r="AT844" s="516" t="s">
        <v>6</v>
      </c>
      <c r="AU844" s="516"/>
      <c r="AV844" s="516" t="s">
        <v>6</v>
      </c>
      <c r="AW844" s="516" t="s">
        <v>6</v>
      </c>
      <c r="AX844" s="516"/>
      <c r="AY844" s="516" t="s">
        <v>6</v>
      </c>
      <c r="AZ844" s="516" t="s">
        <v>6</v>
      </c>
      <c r="BA844" s="516"/>
      <c r="BB844" s="516" t="s">
        <v>6</v>
      </c>
      <c r="BC844" s="516" t="s">
        <v>6</v>
      </c>
      <c r="BD844" s="516"/>
      <c r="BE844" s="516" t="s">
        <v>6</v>
      </c>
      <c r="BF844" s="516" t="s">
        <v>6</v>
      </c>
      <c r="BG844" s="516"/>
      <c r="BH844" s="516" t="s">
        <v>6</v>
      </c>
      <c r="BI844" s="516" t="s">
        <v>6</v>
      </c>
      <c r="BJ844" s="516"/>
      <c r="BK844" s="516" t="s">
        <v>6</v>
      </c>
      <c r="BL844" s="516" t="s">
        <v>6</v>
      </c>
      <c r="BM844" s="516"/>
      <c r="BN844" s="516" t="s">
        <v>6</v>
      </c>
      <c r="BO844" s="516" t="s">
        <v>6</v>
      </c>
      <c r="BP844" s="516"/>
      <c r="BQ844" s="516" t="s">
        <v>6</v>
      </c>
      <c r="BR844" s="516" t="s">
        <v>6</v>
      </c>
      <c r="BS844" s="516"/>
      <c r="BT844" s="516"/>
      <c r="BU844" s="516"/>
      <c r="BV844" s="516"/>
      <c r="BW844" s="516"/>
      <c r="BX844" s="516"/>
      <c r="BY844" s="516"/>
      <c r="BZ844" s="28"/>
      <c r="CA844" s="24"/>
      <c r="CB844" s="29"/>
      <c r="CC844" s="29"/>
      <c r="CD844" s="30"/>
      <c r="CE844" s="29"/>
      <c r="CF844" s="29"/>
      <c r="CG844" s="31"/>
      <c r="CH844" s="457"/>
      <c r="CI844" s="23" t="s">
        <v>836</v>
      </c>
    </row>
    <row r="845" spans="1:88" ht="31.8" customHeight="1" thickTop="1" thickBot="1" x14ac:dyDescent="0.35">
      <c r="A845" s="502"/>
      <c r="B845" s="117"/>
      <c r="C845" s="156">
        <f>B845</f>
        <v>0</v>
      </c>
      <c r="D845" s="457"/>
      <c r="E845" s="73"/>
      <c r="F845" s="74" t="s">
        <v>1892</v>
      </c>
      <c r="G845" s="441">
        <v>1968</v>
      </c>
      <c r="H845" s="170">
        <v>2</v>
      </c>
      <c r="I845" s="119"/>
      <c r="J845" s="119"/>
      <c r="K845" s="79"/>
      <c r="L845" s="79"/>
      <c r="M845" s="79"/>
      <c r="N845" s="201" t="s">
        <v>1891</v>
      </c>
      <c r="O845" s="191" t="s">
        <v>1168</v>
      </c>
      <c r="P845" s="200" t="s">
        <v>2119</v>
      </c>
      <c r="Q845" s="83" t="str">
        <f>IF(R845="?","?","")</f>
        <v/>
      </c>
      <c r="R845" s="83" t="str">
        <f>IF(AND(S845="",T845&gt;0),"?",IF(S845="","◄",IF(T845&gt;=1,"►","")))</f>
        <v>◄</v>
      </c>
      <c r="S845" s="84"/>
      <c r="T845" s="85"/>
      <c r="U845" s="83" t="str">
        <f>IF(V845="?","?","")</f>
        <v/>
      </c>
      <c r="V845" s="83" t="str">
        <f>IF(AND(W845="",X845&gt;0),"?",IF(W845="","◄",IF(X845&gt;=1,"►","")))</f>
        <v>◄</v>
      </c>
      <c r="W845" s="86"/>
      <c r="X845" s="85"/>
      <c r="Y845" s="457"/>
      <c r="Z845" s="87"/>
      <c r="AA845" s="521">
        <f t="shared" si="378"/>
        <v>0</v>
      </c>
      <c r="AB845" s="520">
        <f t="shared" si="378"/>
        <v>0</v>
      </c>
      <c r="AC845" s="88"/>
      <c r="AD845" s="519">
        <f t="shared" si="379"/>
        <v>0</v>
      </c>
      <c r="AE845" s="518">
        <f t="shared" si="379"/>
        <v>0</v>
      </c>
      <c r="AF845" s="44"/>
      <c r="AG845" s="45"/>
      <c r="AH845" s="44"/>
      <c r="AI845" s="45"/>
      <c r="AJ845" s="45"/>
      <c r="AK845" s="45"/>
      <c r="AL845" s="45"/>
      <c r="AM845" s="43"/>
      <c r="AN845" s="27" t="s">
        <v>6</v>
      </c>
      <c r="AO845" s="27" t="s">
        <v>6</v>
      </c>
      <c r="AP845" s="516"/>
      <c r="AQ845" s="516"/>
      <c r="AR845" s="516"/>
      <c r="AS845" s="516" t="s">
        <v>6</v>
      </c>
      <c r="AT845" s="516" t="s">
        <v>6</v>
      </c>
      <c r="AU845" s="516"/>
      <c r="AV845" s="516" t="s">
        <v>6</v>
      </c>
      <c r="AW845" s="516" t="s">
        <v>6</v>
      </c>
      <c r="AX845" s="516"/>
      <c r="AY845" s="516" t="s">
        <v>6</v>
      </c>
      <c r="AZ845" s="516" t="s">
        <v>6</v>
      </c>
      <c r="BA845" s="516"/>
      <c r="BB845" s="516" t="s">
        <v>6</v>
      </c>
      <c r="BC845" s="516" t="s">
        <v>6</v>
      </c>
      <c r="BD845" s="516"/>
      <c r="BE845" s="516" t="s">
        <v>6</v>
      </c>
      <c r="BF845" s="516" t="s">
        <v>6</v>
      </c>
      <c r="BG845" s="516"/>
      <c r="BH845" s="516" t="s">
        <v>6</v>
      </c>
      <c r="BI845" s="516" t="s">
        <v>6</v>
      </c>
      <c r="BJ845" s="516"/>
      <c r="BK845" s="516" t="s">
        <v>6</v>
      </c>
      <c r="BL845" s="516" t="s">
        <v>6</v>
      </c>
      <c r="BM845" s="516"/>
      <c r="BN845" s="516" t="s">
        <v>6</v>
      </c>
      <c r="BO845" s="516" t="s">
        <v>6</v>
      </c>
      <c r="BP845" s="516"/>
      <c r="BQ845" s="516" t="s">
        <v>6</v>
      </c>
      <c r="BR845" s="516" t="s">
        <v>6</v>
      </c>
      <c r="BS845" s="516"/>
      <c r="BT845" s="516"/>
      <c r="BU845" s="516"/>
      <c r="BV845" s="516"/>
      <c r="BW845" s="516"/>
      <c r="BX845" s="516"/>
      <c r="BY845" s="516"/>
      <c r="BZ845" s="28"/>
      <c r="CA845" s="24"/>
      <c r="CB845" s="29"/>
      <c r="CC845" s="29"/>
      <c r="CD845" s="30"/>
      <c r="CE845" s="29"/>
      <c r="CF845" s="29"/>
      <c r="CG845" s="31"/>
      <c r="CH845" s="457"/>
      <c r="CI845" s="23" t="s">
        <v>836</v>
      </c>
    </row>
    <row r="846" spans="1:88" ht="16.8" customHeight="1" thickTop="1" thickBot="1" x14ac:dyDescent="0.35">
      <c r="A846" s="505" t="str">
        <f>IF(COUNTIF(B847:B848,"x")&gt;0,"x","")</f>
        <v/>
      </c>
      <c r="B846" s="57"/>
      <c r="C846" s="510" t="str">
        <f>A846</f>
        <v/>
      </c>
      <c r="D846" s="66">
        <f>ROWS(D847:D848)-1</f>
        <v>1</v>
      </c>
      <c r="E846" s="58" t="s">
        <v>2120</v>
      </c>
      <c r="F846" s="59"/>
      <c r="G846" s="301"/>
      <c r="H846" s="6"/>
      <c r="I846" s="18"/>
      <c r="J846" s="18"/>
      <c r="K846" s="18"/>
      <c r="L846" s="18"/>
      <c r="M846" s="18"/>
      <c r="N846" s="46"/>
      <c r="O846" s="60" t="s">
        <v>2121</v>
      </c>
      <c r="P846" s="61" t="s">
        <v>6830</v>
      </c>
      <c r="Q846" s="62"/>
      <c r="R846" s="63" t="str">
        <f>IF(COUNTIF(Q847:Q848,"?")&gt;0,"?",IF(AND(S846="◄",T846="►"),"◄►",IF(S846="◄","◄",IF(T846="►","►",""))))</f>
        <v>◄</v>
      </c>
      <c r="S846" s="64" t="str">
        <f>IF(SUM(S847:S848)+1=ROWS(S847:S848)-COUNTIF(S847:S848,"-"),"","◄")</f>
        <v>◄</v>
      </c>
      <c r="T846" s="65" t="str">
        <f>IF(SUM(T847:T848)&gt;0,"►","")</f>
        <v/>
      </c>
      <c r="U846" s="62"/>
      <c r="V846" s="63" t="str">
        <f>IF(COUNTIF(U847:U848,"?")&gt;0,"?",IF(AND(W846="◄",X846="►"),"◄►",IF(W846="◄","◄",IF(X846="►","►",""))))</f>
        <v>◄</v>
      </c>
      <c r="W846" s="64" t="str">
        <f>IF(SUM(W847:W848)+1=ROWS(W847:W848)-COUNTIF(W847:W848,"-"),"","◄")</f>
        <v>◄</v>
      </c>
      <c r="X846" s="65" t="str">
        <f>IF(SUM(X847:X848)&gt;0,"►","")</f>
        <v/>
      </c>
      <c r="Y846" s="66">
        <f>ROWS(Y847:Y848)-1</f>
        <v>1</v>
      </c>
      <c r="Z846" s="67">
        <f>SUM(Z847:Z848)-Z848</f>
        <v>0</v>
      </c>
      <c r="AA846" s="68" t="s">
        <v>840</v>
      </c>
      <c r="AB846" s="69"/>
      <c r="AC846" s="67">
        <f>SUM(AC847:AC848)-AC848</f>
        <v>0</v>
      </c>
      <c r="AD846" s="68" t="s">
        <v>840</v>
      </c>
      <c r="AE846" s="69"/>
      <c r="AF846" s="70" t="str">
        <f>IF(AG846="◄","◄",IF(AG846="ok","►",""))</f>
        <v>◄</v>
      </c>
      <c r="AG846" s="71" t="str">
        <f>IF(AG847&gt;0,"OK","◄")</f>
        <v>◄</v>
      </c>
      <c r="AH846" s="62" t="str">
        <f>IF(AND(AI846="◄",AJ846="►"),"◄?►",IF(AI846="◄","◄",IF(AJ846="►","►","")))</f>
        <v>◄</v>
      </c>
      <c r="AI846" s="64" t="str">
        <f>IF(AI847&gt;0,"","◄")</f>
        <v>◄</v>
      </c>
      <c r="AJ846" s="65" t="str">
        <f>IF(SUM(AJ847:AJ847)&gt;0,"►","")</f>
        <v/>
      </c>
      <c r="AK846" s="570">
        <f>G847</f>
        <v>24838</v>
      </c>
      <c r="AL846" s="572" t="str">
        <f>P846</f>
        <v xml:space="preserve"> ▬ folder Nr. 1 / 68 ▬</v>
      </c>
      <c r="AM846" s="43"/>
      <c r="AN846" s="1" t="str">
        <f>IF(AO846="","",IF(COUNTIF(AN847,"ok"),"","◄"))</f>
        <v>◄</v>
      </c>
      <c r="AO846" s="9" t="str">
        <f>IF(COUNTIF(AP846:BR846,"◄")&gt;0,"◄","")</f>
        <v>◄</v>
      </c>
      <c r="AP846" s="563" t="str">
        <f>IF(AP847="-","",IF(AP847&gt;0,"","◄"))</f>
        <v>◄</v>
      </c>
      <c r="AQ846" s="564"/>
      <c r="AR846" s="517">
        <f>IF(ISNONTEXT(AR847)=TRUE,"_",1)</f>
        <v>1</v>
      </c>
      <c r="AS846" s="563" t="str">
        <f>IF(AS847="-","",IF(AS847&gt;0,"","◄"))</f>
        <v>◄</v>
      </c>
      <c r="AT846" s="564"/>
      <c r="AU846" s="517">
        <f>IF(ISNONTEXT(AU847)=TRUE,"_",AR846+1)</f>
        <v>2</v>
      </c>
      <c r="AV846" s="563" t="str">
        <f>IF(AV847="-","",IF(AV847&gt;0,"","◄"))</f>
        <v>◄</v>
      </c>
      <c r="AW846" s="564"/>
      <c r="AX846" s="517">
        <f>IF(ISNONTEXT(AX847)=TRUE,"_",AU846+1)</f>
        <v>3</v>
      </c>
      <c r="AY846" s="563" t="str">
        <f>IF(AY847="-","",IF(AY847&gt;0,"","◄"))</f>
        <v/>
      </c>
      <c r="AZ846" s="564"/>
      <c r="BA846" s="517" t="str">
        <f>IF(ISNONTEXT(BA847)=TRUE,"_",AX846+1)</f>
        <v>_</v>
      </c>
      <c r="BB846" s="563" t="str">
        <f>IF(BB847="-","",IF(BB847&gt;0,"","◄"))</f>
        <v/>
      </c>
      <c r="BC846" s="564"/>
      <c r="BD846" s="517" t="str">
        <f>IF(ISNONTEXT(BD847)=TRUE,"_",BA846+1)</f>
        <v>_</v>
      </c>
      <c r="BE846" s="563" t="str">
        <f>IF(BE847="-","",IF(BE847&gt;0,"","◄"))</f>
        <v/>
      </c>
      <c r="BF846" s="564"/>
      <c r="BG846" s="517" t="str">
        <f>IF(ISNONTEXT(BG847)=TRUE,"_",BD846+1)</f>
        <v>_</v>
      </c>
      <c r="BH846" s="563" t="str">
        <f>IF(BH847="-","",IF(BH847&gt;0,"","◄"))</f>
        <v/>
      </c>
      <c r="BI846" s="564"/>
      <c r="BJ846" s="517" t="str">
        <f>IF(ISNONTEXT(BJ847)=TRUE,"_",BG846+1)</f>
        <v>_</v>
      </c>
      <c r="BK846" s="563" t="str">
        <f>IF(BK847="-","",IF(BK847&gt;0,"","◄"))</f>
        <v/>
      </c>
      <c r="BL846" s="564"/>
      <c r="BM846" s="517" t="str">
        <f>IF(ISNONTEXT(BM847)=TRUE,"_",BJ846+1)</f>
        <v>_</v>
      </c>
      <c r="BN846" s="563" t="str">
        <f>IF(BN847="-","",IF(BN847&gt;0,"","◄"))</f>
        <v/>
      </c>
      <c r="BO846" s="564"/>
      <c r="BP846" s="517" t="str">
        <f>IF(ISNONTEXT(BP847)=TRUE,"_",BM846+1)</f>
        <v>_</v>
      </c>
      <c r="BQ846" s="563" t="str">
        <f>IF(BQ847="-","",IF(BQ847&gt;0,"","◄"))</f>
        <v/>
      </c>
      <c r="BR846" s="564"/>
      <c r="BS846" s="517" t="str">
        <f>IF(ISNONTEXT(BS847)=TRUE,"_",BP846+1)</f>
        <v>_</v>
      </c>
      <c r="BT846" s="563" t="str">
        <f>IF(BT847="-","",IF(BT847&gt;0,"","◄"))</f>
        <v>◄</v>
      </c>
      <c r="BU846" s="564"/>
      <c r="BV846" s="517" t="str">
        <f>IF(ISNONTEXT(BV847)=TRUE,"_",1)</f>
        <v>_</v>
      </c>
      <c r="BW846" s="563" t="str">
        <f>IF(BW847="-","",IF(BW847&gt;0,"","◄"))</f>
        <v>◄</v>
      </c>
      <c r="BX846" s="564"/>
      <c r="BY846" s="517" t="str">
        <f>IF(ISNONTEXT(BY847)=TRUE,"_",BV846+1)</f>
        <v>_</v>
      </c>
      <c r="BZ846" s="26"/>
      <c r="CA846" s="24"/>
      <c r="CB846" s="25" t="str">
        <f>IF(CB847&gt;0,"►","")</f>
        <v/>
      </c>
      <c r="CC846" s="25" t="str">
        <f>IF(CC847&gt;0,"►","")</f>
        <v/>
      </c>
      <c r="CD846" s="517" t="str">
        <f>IF(ISNONTEXT(CD847)=TRUE,"_",1)</f>
        <v>_</v>
      </c>
      <c r="CE846" s="25" t="str">
        <f>IF(CE847&gt;0,"►","")</f>
        <v/>
      </c>
      <c r="CF846" s="25" t="str">
        <f>IF(CF847&gt;0,"►","")</f>
        <v/>
      </c>
      <c r="CG846" s="517" t="str">
        <f>IF(ISNONTEXT(CG847)=TRUE,"_",CD846+1)</f>
        <v>_</v>
      </c>
      <c r="CH846" s="66">
        <f>ROWS(CH847:CH848)-1</f>
        <v>1</v>
      </c>
      <c r="CI846" s="23" t="s">
        <v>836</v>
      </c>
    </row>
    <row r="847" spans="1:88" ht="15" thickBot="1" x14ac:dyDescent="0.35">
      <c r="A847" s="502"/>
      <c r="B847" s="117"/>
      <c r="C847" s="156">
        <f>B847</f>
        <v>0</v>
      </c>
      <c r="D847" s="457"/>
      <c r="E847" s="73"/>
      <c r="F847" s="74" t="s">
        <v>2122</v>
      </c>
      <c r="G847" s="300">
        <v>24838</v>
      </c>
      <c r="H847" s="76">
        <v>3</v>
      </c>
      <c r="I847" s="119"/>
      <c r="J847" s="119"/>
      <c r="K847" s="79"/>
      <c r="L847" s="79"/>
      <c r="M847" s="79"/>
      <c r="N847" s="80" t="s">
        <v>2123</v>
      </c>
      <c r="O847" s="81"/>
      <c r="P847" s="82"/>
      <c r="Q847" s="83" t="str">
        <f>IF(R847="?","?","")</f>
        <v/>
      </c>
      <c r="R847" s="83" t="str">
        <f>IF(AND(S847="",T847&gt;0),"?",IF(S847="","◄",IF(T847&gt;=1,"►","")))</f>
        <v>◄</v>
      </c>
      <c r="S847" s="84"/>
      <c r="T847" s="85"/>
      <c r="U847" s="83" t="str">
        <f>IF(V847="?","?","")</f>
        <v/>
      </c>
      <c r="V847" s="83" t="str">
        <f>IF(AND(W847="",X847&gt;0),"?",IF(W847="","◄",IF(X847&gt;=1,"►","")))</f>
        <v>◄</v>
      </c>
      <c r="W847" s="86"/>
      <c r="X847" s="85"/>
      <c r="Y847" s="457"/>
      <c r="Z847" s="87"/>
      <c r="AA847" s="521">
        <f>(S847*Z847)</f>
        <v>0</v>
      </c>
      <c r="AB847" s="520">
        <f>(T847*AA847)</f>
        <v>0</v>
      </c>
      <c r="AC847" s="88"/>
      <c r="AD847" s="519">
        <f>(W847*AC847)</f>
        <v>0</v>
      </c>
      <c r="AE847" s="518">
        <f>(X847*AD847)</f>
        <v>0</v>
      </c>
      <c r="AF847" s="89" t="str">
        <f>IF(AG847&gt;0,"ok","◄")</f>
        <v>◄</v>
      </c>
      <c r="AG847" s="90"/>
      <c r="AH847" s="89" t="str">
        <f>IF(AND(AI847="",AJ847&gt;0),"?",IF(AI847="","◄",IF(AJ847&gt;=1,"►","")))</f>
        <v>◄</v>
      </c>
      <c r="AI847" s="91"/>
      <c r="AJ847" s="92"/>
      <c r="AK847" s="586"/>
      <c r="AL847" s="587"/>
      <c r="AM847" s="43"/>
      <c r="AN847" s="3" t="s">
        <v>3</v>
      </c>
      <c r="AO847" s="12" t="s">
        <v>1</v>
      </c>
      <c r="AP847" s="13"/>
      <c r="AQ847" s="14"/>
      <c r="AR847" s="15" t="s">
        <v>126</v>
      </c>
      <c r="AS847" s="13"/>
      <c r="AT847" s="14"/>
      <c r="AU847" s="15" t="s">
        <v>13</v>
      </c>
      <c r="AV847" s="13"/>
      <c r="AW847" s="14"/>
      <c r="AX847" s="15" t="s">
        <v>63</v>
      </c>
      <c r="AY847" s="516" t="s">
        <v>6</v>
      </c>
      <c r="AZ847" s="516" t="s">
        <v>6</v>
      </c>
      <c r="BA847" s="516"/>
      <c r="BB847" s="516" t="s">
        <v>6</v>
      </c>
      <c r="BC847" s="516" t="s">
        <v>6</v>
      </c>
      <c r="BD847" s="516"/>
      <c r="BE847" s="516" t="s">
        <v>6</v>
      </c>
      <c r="BF847" s="516" t="s">
        <v>6</v>
      </c>
      <c r="BG847" s="516"/>
      <c r="BH847" s="516" t="s">
        <v>6</v>
      </c>
      <c r="BI847" s="516" t="s">
        <v>6</v>
      </c>
      <c r="BJ847" s="516"/>
      <c r="BK847" s="516" t="s">
        <v>6</v>
      </c>
      <c r="BL847" s="516" t="s">
        <v>6</v>
      </c>
      <c r="BM847" s="516"/>
      <c r="BN847" s="516" t="s">
        <v>6</v>
      </c>
      <c r="BO847" s="516" t="s">
        <v>6</v>
      </c>
      <c r="BP847" s="516"/>
      <c r="BQ847" s="516" t="s">
        <v>6</v>
      </c>
      <c r="BR847" s="516" t="s">
        <v>6</v>
      </c>
      <c r="BS847" s="516"/>
      <c r="BT847" s="32"/>
      <c r="BU847" s="33"/>
      <c r="BV847" s="34"/>
      <c r="BW847" s="32"/>
      <c r="BX847" s="33"/>
      <c r="BY847" s="34"/>
      <c r="BZ847" s="35"/>
      <c r="CA847" s="24"/>
      <c r="CB847" s="36"/>
      <c r="CC847" s="33"/>
      <c r="CD847" s="37"/>
      <c r="CE847" s="36"/>
      <c r="CF847" s="38"/>
      <c r="CG847" s="39"/>
      <c r="CH847" s="457"/>
      <c r="CI847" s="23" t="s">
        <v>836</v>
      </c>
    </row>
    <row r="848" spans="1:88" ht="16.8" thickTop="1" thickBot="1" x14ac:dyDescent="0.35">
      <c r="A848" s="505" t="str">
        <f>IF(COUNTIF(B849:B850,"x")&gt;0,"x","")</f>
        <v/>
      </c>
      <c r="B848" s="57"/>
      <c r="C848" s="510" t="str">
        <f>A848</f>
        <v/>
      </c>
      <c r="D848" s="66">
        <f>ROWS(D849:D850)-1</f>
        <v>1</v>
      </c>
      <c r="E848" s="58" t="s">
        <v>2124</v>
      </c>
      <c r="F848" s="59"/>
      <c r="G848" s="301"/>
      <c r="H848" s="6"/>
      <c r="I848" s="18"/>
      <c r="J848" s="18"/>
      <c r="K848" s="18"/>
      <c r="L848" s="18"/>
      <c r="M848" s="18"/>
      <c r="N848" s="46"/>
      <c r="O848" s="60">
        <v>24914</v>
      </c>
      <c r="P848" s="61" t="s">
        <v>6831</v>
      </c>
      <c r="Q848" s="62"/>
      <c r="R848" s="63" t="str">
        <f>IF(COUNTIF(Q849:Q850,"?")&gt;0,"?",IF(AND(S848="◄",T848="►"),"◄►",IF(S848="◄","◄",IF(T848="►","►",""))))</f>
        <v>◄</v>
      </c>
      <c r="S848" s="64" t="str">
        <f>IF(SUM(S849:S850)+1=ROWS(S849:S850)-COUNTIF(S849:S850,"-"),"","◄")</f>
        <v>◄</v>
      </c>
      <c r="T848" s="65" t="str">
        <f>IF(SUM(T849:T850)&gt;0,"►","")</f>
        <v/>
      </c>
      <c r="U848" s="62"/>
      <c r="V848" s="63" t="str">
        <f>IF(COUNTIF(U849:U850,"?")&gt;0,"?",IF(AND(W848="◄",X848="►"),"◄►",IF(W848="◄","◄",IF(X848="►","►",""))))</f>
        <v>◄</v>
      </c>
      <c r="W848" s="64" t="str">
        <f>IF(SUM(W849:W850)+1=ROWS(W849:W850)-COUNTIF(W849:W850,"-"),"","◄")</f>
        <v>◄</v>
      </c>
      <c r="X848" s="65" t="str">
        <f>IF(SUM(X849:X850)&gt;0,"►","")</f>
        <v/>
      </c>
      <c r="Y848" s="66">
        <f>ROWS(Y849:Y850)-1</f>
        <v>1</v>
      </c>
      <c r="Z848" s="67">
        <f>SUM(Z849:Z850)-Z850</f>
        <v>0</v>
      </c>
      <c r="AA848" s="68" t="s">
        <v>840</v>
      </c>
      <c r="AB848" s="69"/>
      <c r="AC848" s="67">
        <f>SUM(AC849:AC850)-AC850</f>
        <v>0</v>
      </c>
      <c r="AD848" s="68" t="s">
        <v>840</v>
      </c>
      <c r="AE848" s="69"/>
      <c r="AF848" s="70" t="str">
        <f>IF(AG848="◄","◄",IF(AG848="ok","►",""))</f>
        <v>◄</v>
      </c>
      <c r="AG848" s="71" t="str">
        <f>IF(AG849&gt;0,"OK","◄")</f>
        <v>◄</v>
      </c>
      <c r="AH848" s="62" t="str">
        <f>IF(AND(AI848="◄",AJ848="►"),"◄?►",IF(AI848="◄","◄",IF(AJ848="►","►","")))</f>
        <v>◄</v>
      </c>
      <c r="AI848" s="64" t="str">
        <f>IF(AI849&gt;0,"","◄")</f>
        <v>◄</v>
      </c>
      <c r="AJ848" s="65" t="str">
        <f>IF(SUM(AJ849:AJ849)&gt;0,"►","")</f>
        <v/>
      </c>
      <c r="AK848" s="570">
        <f>G849</f>
        <v>24914</v>
      </c>
      <c r="AL848" s="572" t="str">
        <f>P848</f>
        <v xml:space="preserve"> ▬ folder Nr. 2 / 68 ▬</v>
      </c>
      <c r="AM848" s="43"/>
      <c r="AN848" s="1" t="str">
        <f>IF(AO848="","",IF(COUNTIF(AN849,"ok"),"","◄"))</f>
        <v>◄</v>
      </c>
      <c r="AO848" s="9" t="str">
        <f>IF(COUNTIF(AP848:BR848,"◄")&gt;0,"◄","")</f>
        <v>◄</v>
      </c>
      <c r="AP848" s="563" t="str">
        <f>IF(AP849="-","",IF(AP849&gt;0,"","◄"))</f>
        <v>◄</v>
      </c>
      <c r="AQ848" s="564"/>
      <c r="AR848" s="517">
        <f>IF(ISNONTEXT(AR849)=TRUE,"_",1)</f>
        <v>1</v>
      </c>
      <c r="AS848" s="563" t="str">
        <f>IF(AS849="-","",IF(AS849&gt;0,"","◄"))</f>
        <v>◄</v>
      </c>
      <c r="AT848" s="564"/>
      <c r="AU848" s="517">
        <f>IF(ISNONTEXT(AU849)=TRUE,"_",AR848+1)</f>
        <v>2</v>
      </c>
      <c r="AV848" s="563" t="str">
        <f>IF(AV849="-","",IF(AV849&gt;0,"","◄"))</f>
        <v>◄</v>
      </c>
      <c r="AW848" s="564"/>
      <c r="AX848" s="517">
        <f>IF(ISNONTEXT(AX849)=TRUE,"_",AU848+1)</f>
        <v>3</v>
      </c>
      <c r="AY848" s="563" t="str">
        <f>IF(AY849="-","",IF(AY849&gt;0,"","◄"))</f>
        <v>◄</v>
      </c>
      <c r="AZ848" s="564"/>
      <c r="BA848" s="517">
        <f>IF(ISNONTEXT(BA849)=TRUE,"_",AX848+1)</f>
        <v>4</v>
      </c>
      <c r="BB848" s="563" t="str">
        <f>IF(BB849="-","",IF(BB849&gt;0,"","◄"))</f>
        <v>◄</v>
      </c>
      <c r="BC848" s="564"/>
      <c r="BD848" s="517">
        <f>IF(ISNONTEXT(BD849)=TRUE,"_",BA848+1)</f>
        <v>5</v>
      </c>
      <c r="BE848" s="563" t="str">
        <f>IF(BE849="-","",IF(BE849&gt;0,"","◄"))</f>
        <v>◄</v>
      </c>
      <c r="BF848" s="564"/>
      <c r="BG848" s="517">
        <f>IF(ISNONTEXT(BG849)=TRUE,"_",BD848+1)</f>
        <v>6</v>
      </c>
      <c r="BH848" s="563" t="str">
        <f>IF(BH849="-","",IF(BH849&gt;0,"","◄"))</f>
        <v>◄</v>
      </c>
      <c r="BI848" s="564"/>
      <c r="BJ848" s="517">
        <f>IF(ISNONTEXT(BJ849)=TRUE,"_",BG848+1)</f>
        <v>7</v>
      </c>
      <c r="BK848" s="563" t="str">
        <f>IF(BK849="-","",IF(BK849&gt;0,"","◄"))</f>
        <v>◄</v>
      </c>
      <c r="BL848" s="564"/>
      <c r="BM848" s="517">
        <f>IF(ISNONTEXT(BM849)=TRUE,"_",BJ848+1)</f>
        <v>8</v>
      </c>
      <c r="BN848" s="563" t="str">
        <f>IF(BN849="-","",IF(BN849&gt;0,"","◄"))</f>
        <v>◄</v>
      </c>
      <c r="BO848" s="564"/>
      <c r="BP848" s="517">
        <f>IF(ISNONTEXT(BP849)=TRUE,"_",BM848+1)</f>
        <v>9</v>
      </c>
      <c r="BQ848" s="563" t="str">
        <f>IF(BQ849="-","",IF(BQ849&gt;0,"","◄"))</f>
        <v>◄</v>
      </c>
      <c r="BR848" s="564"/>
      <c r="BS848" s="517">
        <f>IF(ISNONTEXT(BS849)=TRUE,"_",BP848+1)</f>
        <v>10</v>
      </c>
      <c r="BT848" s="563" t="str">
        <f>IF(BT849="-","",IF(BT849&gt;0,"","◄"))</f>
        <v>◄</v>
      </c>
      <c r="BU848" s="564"/>
      <c r="BV848" s="517" t="str">
        <f>IF(ISNONTEXT(BV849)=TRUE,"_",1)</f>
        <v>_</v>
      </c>
      <c r="BW848" s="563" t="str">
        <f>IF(BW849="-","",IF(BW849&gt;0,"","◄"))</f>
        <v>◄</v>
      </c>
      <c r="BX848" s="564"/>
      <c r="BY848" s="517" t="str">
        <f>IF(ISNONTEXT(BY849)=TRUE,"_",BV848+1)</f>
        <v>_</v>
      </c>
      <c r="BZ848" s="26"/>
      <c r="CA848" s="24"/>
      <c r="CB848" s="25" t="str">
        <f>IF(CB849&gt;0,"►","")</f>
        <v/>
      </c>
      <c r="CC848" s="25" t="str">
        <f>IF(CC849&gt;0,"►","")</f>
        <v/>
      </c>
      <c r="CD848" s="517" t="str">
        <f>IF(ISNONTEXT(CD849)=TRUE,"_",1)</f>
        <v>_</v>
      </c>
      <c r="CE848" s="25" t="str">
        <f>IF(CE849&gt;0,"►","")</f>
        <v/>
      </c>
      <c r="CF848" s="25" t="str">
        <f>IF(CF849&gt;0,"►","")</f>
        <v/>
      </c>
      <c r="CG848" s="517" t="str">
        <f>IF(ISNONTEXT(CG849)=TRUE,"_",CD848+1)</f>
        <v>_</v>
      </c>
      <c r="CH848" s="66">
        <f>ROWS(CH849:CH850)-1</f>
        <v>1</v>
      </c>
      <c r="CI848" s="23" t="s">
        <v>836</v>
      </c>
    </row>
    <row r="849" spans="1:88" ht="15" thickBot="1" x14ac:dyDescent="0.35">
      <c r="A849" s="502"/>
      <c r="B849" s="117"/>
      <c r="C849" s="156">
        <f>B849</f>
        <v>0</v>
      </c>
      <c r="D849" s="457"/>
      <c r="E849" s="73"/>
      <c r="F849" s="74" t="s">
        <v>2125</v>
      </c>
      <c r="G849" s="300">
        <v>24914</v>
      </c>
      <c r="H849" s="76">
        <v>3</v>
      </c>
      <c r="I849" s="119"/>
      <c r="J849" s="119"/>
      <c r="K849" s="79"/>
      <c r="L849" s="79"/>
      <c r="M849" s="79"/>
      <c r="N849" s="80" t="s">
        <v>2126</v>
      </c>
      <c r="O849" s="81"/>
      <c r="P849" s="82"/>
      <c r="Q849" s="83" t="str">
        <f>IF(R849="?","?","")</f>
        <v/>
      </c>
      <c r="R849" s="83" t="str">
        <f>IF(AND(S849="",T849&gt;0),"?",IF(S849="","◄",IF(T849&gt;=1,"►","")))</f>
        <v>◄</v>
      </c>
      <c r="S849" s="84"/>
      <c r="T849" s="85"/>
      <c r="U849" s="83" t="str">
        <f>IF(V849="?","?","")</f>
        <v/>
      </c>
      <c r="V849" s="83" t="str">
        <f>IF(AND(W849="",X849&gt;0),"?",IF(W849="","◄",IF(X849&gt;=1,"►","")))</f>
        <v>◄</v>
      </c>
      <c r="W849" s="86"/>
      <c r="X849" s="85"/>
      <c r="Y849" s="457"/>
      <c r="Z849" s="87"/>
      <c r="AA849" s="521">
        <f>(S849*Z849)</f>
        <v>0</v>
      </c>
      <c r="AB849" s="520">
        <f>(T849*AA849)</f>
        <v>0</v>
      </c>
      <c r="AC849" s="88"/>
      <c r="AD849" s="519">
        <f>(W849*AC849)</f>
        <v>0</v>
      </c>
      <c r="AE849" s="518">
        <f>(X849*AD849)</f>
        <v>0</v>
      </c>
      <c r="AF849" s="89" t="str">
        <f>IF(AG849&gt;0,"ok","◄")</f>
        <v>◄</v>
      </c>
      <c r="AG849" s="90"/>
      <c r="AH849" s="89" t="str">
        <f>IF(AND(AI849="",AJ849&gt;0),"?",IF(AI849="","◄",IF(AJ849&gt;=1,"►","")))</f>
        <v>◄</v>
      </c>
      <c r="AI849" s="91"/>
      <c r="AJ849" s="92"/>
      <c r="AK849" s="586"/>
      <c r="AL849" s="587"/>
      <c r="AM849" s="43"/>
      <c r="AN849" s="3" t="s">
        <v>3</v>
      </c>
      <c r="AO849" s="12" t="s">
        <v>1</v>
      </c>
      <c r="AP849" s="13"/>
      <c r="AQ849" s="14"/>
      <c r="AR849" s="15" t="s">
        <v>4</v>
      </c>
      <c r="AS849" s="13"/>
      <c r="AT849" s="14"/>
      <c r="AU849" s="15" t="s">
        <v>127</v>
      </c>
      <c r="AV849" s="13"/>
      <c r="AW849" s="14"/>
      <c r="AX849" s="15" t="s">
        <v>8</v>
      </c>
      <c r="AY849" s="13"/>
      <c r="AZ849" s="14"/>
      <c r="BA849" s="15" t="s">
        <v>128</v>
      </c>
      <c r="BB849" s="13"/>
      <c r="BC849" s="14"/>
      <c r="BD849" s="15" t="s">
        <v>129</v>
      </c>
      <c r="BE849" s="13"/>
      <c r="BF849" s="14"/>
      <c r="BG849" s="15" t="s">
        <v>7</v>
      </c>
      <c r="BH849" s="13"/>
      <c r="BI849" s="14"/>
      <c r="BJ849" s="15" t="s">
        <v>130</v>
      </c>
      <c r="BK849" s="13"/>
      <c r="BL849" s="14"/>
      <c r="BM849" s="15" t="s">
        <v>131</v>
      </c>
      <c r="BN849" s="13"/>
      <c r="BO849" s="14"/>
      <c r="BP849" s="15" t="s">
        <v>132</v>
      </c>
      <c r="BQ849" s="13"/>
      <c r="BR849" s="14"/>
      <c r="BS849" s="16" t="s">
        <v>133</v>
      </c>
      <c r="BT849" s="32"/>
      <c r="BU849" s="33"/>
      <c r="BV849" s="34"/>
      <c r="BW849" s="32"/>
      <c r="BX849" s="33"/>
      <c r="BY849" s="34"/>
      <c r="BZ849" s="35"/>
      <c r="CA849" s="24"/>
      <c r="CB849" s="36"/>
      <c r="CC849" s="33"/>
      <c r="CD849" s="37"/>
      <c r="CE849" s="36"/>
      <c r="CF849" s="38"/>
      <c r="CG849" s="39"/>
      <c r="CH849" s="457"/>
      <c r="CI849" s="23" t="s">
        <v>836</v>
      </c>
    </row>
    <row r="850" spans="1:88" ht="19.2" thickTop="1" thickBot="1" x14ac:dyDescent="0.4">
      <c r="A850" s="505" t="str">
        <f>IF(COUNTIF(B851:B852,"x")&gt;0,"x","")</f>
        <v/>
      </c>
      <c r="B850" s="57"/>
      <c r="C850" s="510" t="str">
        <f>A850</f>
        <v/>
      </c>
      <c r="D850" s="66">
        <f>ROWS(D851:D852)-1</f>
        <v>1</v>
      </c>
      <c r="E850" s="58" t="s">
        <v>2127</v>
      </c>
      <c r="F850" s="59"/>
      <c r="G850" s="301"/>
      <c r="H850" s="6"/>
      <c r="I850" s="18"/>
      <c r="J850" s="18"/>
      <c r="K850" s="18"/>
      <c r="L850" s="18"/>
      <c r="M850" s="18"/>
      <c r="N850" s="46"/>
      <c r="O850" s="60">
        <v>24909</v>
      </c>
      <c r="P850" s="61" t="s">
        <v>6832</v>
      </c>
      <c r="Q850" s="62"/>
      <c r="R850" s="63" t="str">
        <f>IF(COUNTIF(Q851:Q852,"?")&gt;0,"?",IF(AND(S850="◄",T850="►"),"◄►",IF(S850="◄","◄",IF(T850="►","►",""))))</f>
        <v>◄</v>
      </c>
      <c r="S850" s="64" t="str">
        <f>IF(SUM(S851:S852)+1=ROWS(S851:S852)-COUNTIF(S851:S852,"-"),"","◄")</f>
        <v>◄</v>
      </c>
      <c r="T850" s="65" t="str">
        <f>IF(SUM(T851:T852)&gt;0,"►","")</f>
        <v/>
      </c>
      <c r="U850" s="62"/>
      <c r="V850" s="63" t="str">
        <f>IF(COUNTIF(U851:U852,"?")&gt;0,"?",IF(AND(W850="◄",X850="►"),"◄►",IF(W850="◄","◄",IF(X850="►","►",""))))</f>
        <v>◄</v>
      </c>
      <c r="W850" s="64" t="str">
        <f>IF(SUM(W851:W852)+1=ROWS(W851:W852)-COUNTIF(W851:W852,"-"),"","◄")</f>
        <v>◄</v>
      </c>
      <c r="X850" s="65" t="str">
        <f>IF(SUM(X851:X852)&gt;0,"►","")</f>
        <v/>
      </c>
      <c r="Y850" s="66">
        <f>ROWS(Y851:Y852)-1</f>
        <v>1</v>
      </c>
      <c r="Z850" s="67">
        <f>SUM(Z851:Z852)-Z852</f>
        <v>0</v>
      </c>
      <c r="AA850" s="68" t="s">
        <v>840</v>
      </c>
      <c r="AB850" s="69"/>
      <c r="AC850" s="67">
        <f>SUM(AC851:AC852)-AC852</f>
        <v>0</v>
      </c>
      <c r="AD850" s="68" t="s">
        <v>840</v>
      </c>
      <c r="AE850" s="69"/>
      <c r="AF850" s="70" t="str">
        <f>IF(AG850="◄","◄",IF(AG850="ok","►",""))</f>
        <v>◄</v>
      </c>
      <c r="AG850" s="71" t="str">
        <f>IF(AG851&gt;0,"OK","◄")</f>
        <v>◄</v>
      </c>
      <c r="AH850" s="62" t="str">
        <f>IF(AND(AI850="◄",AJ850="►"),"◄?►",IF(AI850="◄","◄",IF(AJ850="►","►","")))</f>
        <v>◄</v>
      </c>
      <c r="AI850" s="64" t="str">
        <f>IF(AI851&gt;0,"","◄")</f>
        <v>◄</v>
      </c>
      <c r="AJ850" s="65" t="str">
        <f>IF(SUM(AJ851:AJ851)&gt;0,"►","")</f>
        <v/>
      </c>
      <c r="AK850" s="570">
        <f>G851</f>
        <v>24909</v>
      </c>
      <c r="AL850" s="572" t="str">
        <f>P850</f>
        <v xml:space="preserve"> ▬ folder Nr. ? / 68 ▬</v>
      </c>
      <c r="AM850" s="43"/>
      <c r="AN850" s="297"/>
      <c r="AO850" s="297"/>
      <c r="AP850" s="297"/>
      <c r="AQ850" s="297"/>
      <c r="AR850" s="297"/>
      <c r="AS850" s="297"/>
      <c r="AT850" s="297"/>
      <c r="AU850" s="297"/>
      <c r="AV850" s="297"/>
      <c r="AW850" s="297"/>
      <c r="AX850" s="297"/>
      <c r="AY850" s="297"/>
      <c r="AZ850" s="297"/>
      <c r="BA850" s="297"/>
      <c r="BB850" s="297"/>
      <c r="BC850" s="297"/>
      <c r="BD850" s="297"/>
      <c r="BE850" s="297"/>
      <c r="BF850" s="297"/>
      <c r="BG850" s="297"/>
      <c r="BH850" s="297"/>
      <c r="BI850" s="297"/>
      <c r="BJ850" s="297"/>
      <c r="BK850" s="297"/>
      <c r="BL850" s="297"/>
      <c r="BM850" s="297"/>
      <c r="BN850" s="297"/>
      <c r="BO850" s="297"/>
      <c r="BP850" s="297"/>
      <c r="BQ850" s="297"/>
      <c r="BR850" s="297"/>
      <c r="BS850" s="297"/>
      <c r="BT850" s="46"/>
      <c r="BU850" s="46"/>
      <c r="BV850" s="46"/>
      <c r="BW850" s="46"/>
      <c r="BX850" s="46"/>
      <c r="BY850" s="46"/>
      <c r="BZ850" s="46"/>
      <c r="CA850" s="46"/>
      <c r="CB850" s="46"/>
      <c r="CC850" s="46"/>
      <c r="CD850" s="46"/>
      <c r="CE850" s="46"/>
      <c r="CF850" s="46"/>
      <c r="CG850" s="46"/>
      <c r="CH850" s="66">
        <f>ROWS(CH851:CH852)-1</f>
        <v>1</v>
      </c>
      <c r="CI850" s="23" t="s">
        <v>836</v>
      </c>
      <c r="CJ850" s="40"/>
    </row>
    <row r="851" spans="1:88" ht="15" thickBot="1" x14ac:dyDescent="0.35">
      <c r="A851" s="502"/>
      <c r="B851" s="117"/>
      <c r="C851" s="156">
        <f>B851</f>
        <v>0</v>
      </c>
      <c r="D851" s="457"/>
      <c r="E851" s="73"/>
      <c r="F851" s="74" t="s">
        <v>2128</v>
      </c>
      <c r="G851" s="300">
        <v>24909</v>
      </c>
      <c r="H851" s="76">
        <v>0.15</v>
      </c>
      <c r="I851" s="119"/>
      <c r="J851" s="119"/>
      <c r="K851" s="79"/>
      <c r="L851" s="79"/>
      <c r="M851" s="79"/>
      <c r="N851" s="80" t="s">
        <v>2129</v>
      </c>
      <c r="O851" s="81"/>
      <c r="P851" s="82"/>
      <c r="Q851" s="83" t="str">
        <f>IF(R851="?","?","")</f>
        <v/>
      </c>
      <c r="R851" s="83" t="str">
        <f>IF(AND(S851="",T851&gt;0),"?",IF(S851="","◄",IF(T851&gt;=1,"►","")))</f>
        <v>◄</v>
      </c>
      <c r="S851" s="84"/>
      <c r="T851" s="85"/>
      <c r="U851" s="83" t="str">
        <f>IF(V851="?","?","")</f>
        <v/>
      </c>
      <c r="V851" s="83" t="str">
        <f>IF(AND(W851="",X851&gt;0),"?",IF(W851="","◄",IF(X851&gt;=1,"►","")))</f>
        <v>◄</v>
      </c>
      <c r="W851" s="86"/>
      <c r="X851" s="85"/>
      <c r="Y851" s="457"/>
      <c r="Z851" s="87"/>
      <c r="AA851" s="521">
        <f>(S851*Z851)</f>
        <v>0</v>
      </c>
      <c r="AB851" s="520">
        <f>(T851*AA851)</f>
        <v>0</v>
      </c>
      <c r="AC851" s="88"/>
      <c r="AD851" s="519">
        <f>(W851*AC851)</f>
        <v>0</v>
      </c>
      <c r="AE851" s="518">
        <f>(X851*AD851)</f>
        <v>0</v>
      </c>
      <c r="AF851" s="89" t="str">
        <f>IF(AG851&gt;0,"ok","◄")</f>
        <v>◄</v>
      </c>
      <c r="AG851" s="90"/>
      <c r="AH851" s="89" t="str">
        <f>IF(AND(AI851="",AJ851&gt;0),"?",IF(AI851="","◄",IF(AJ851&gt;=1,"►","")))</f>
        <v>◄</v>
      </c>
      <c r="AI851" s="91"/>
      <c r="AJ851" s="92"/>
      <c r="AK851" s="586"/>
      <c r="AL851" s="587"/>
      <c r="AM851" s="43"/>
      <c r="AN851" s="27" t="s">
        <v>6</v>
      </c>
      <c r="AO851" s="27" t="s">
        <v>6</v>
      </c>
      <c r="AP851" s="516"/>
      <c r="AQ851" s="516"/>
      <c r="AR851" s="516"/>
      <c r="AS851" s="516" t="s">
        <v>6</v>
      </c>
      <c r="AT851" s="516" t="s">
        <v>6</v>
      </c>
      <c r="AU851" s="516"/>
      <c r="AV851" s="516" t="s">
        <v>6</v>
      </c>
      <c r="AW851" s="516" t="s">
        <v>6</v>
      </c>
      <c r="AX851" s="516"/>
      <c r="AY851" s="516" t="s">
        <v>6</v>
      </c>
      <c r="AZ851" s="516" t="s">
        <v>6</v>
      </c>
      <c r="BA851" s="516"/>
      <c r="BB851" s="516" t="s">
        <v>6</v>
      </c>
      <c r="BC851" s="516" t="s">
        <v>6</v>
      </c>
      <c r="BD851" s="516"/>
      <c r="BE851" s="516" t="s">
        <v>6</v>
      </c>
      <c r="BF851" s="516" t="s">
        <v>6</v>
      </c>
      <c r="BG851" s="516"/>
      <c r="BH851" s="516" t="s">
        <v>6</v>
      </c>
      <c r="BI851" s="516" t="s">
        <v>6</v>
      </c>
      <c r="BJ851" s="516"/>
      <c r="BK851" s="516" t="s">
        <v>6</v>
      </c>
      <c r="BL851" s="516" t="s">
        <v>6</v>
      </c>
      <c r="BM851" s="516"/>
      <c r="BN851" s="516" t="s">
        <v>6</v>
      </c>
      <c r="BO851" s="516" t="s">
        <v>6</v>
      </c>
      <c r="BP851" s="516"/>
      <c r="BQ851" s="516" t="s">
        <v>6</v>
      </c>
      <c r="BR851" s="516" t="s">
        <v>6</v>
      </c>
      <c r="BS851" s="516"/>
      <c r="BT851" s="516"/>
      <c r="BU851" s="516"/>
      <c r="BV851" s="516"/>
      <c r="BW851" s="516"/>
      <c r="BX851" s="516"/>
      <c r="BY851" s="516"/>
      <c r="BZ851" s="28"/>
      <c r="CA851" s="24"/>
      <c r="CB851" s="29"/>
      <c r="CC851" s="29"/>
      <c r="CD851" s="30"/>
      <c r="CE851" s="29"/>
      <c r="CF851" s="29"/>
      <c r="CG851" s="31"/>
      <c r="CH851" s="457"/>
      <c r="CI851" s="23" t="s">
        <v>836</v>
      </c>
    </row>
    <row r="852" spans="1:88" ht="16.8" thickTop="1" thickBot="1" x14ac:dyDescent="0.35">
      <c r="A852" s="505" t="str">
        <f>IF(COUNTIF(B853:B855,"x")&gt;0,"x","")</f>
        <v/>
      </c>
      <c r="B852" s="57"/>
      <c r="C852" s="510" t="str">
        <f>A852</f>
        <v/>
      </c>
      <c r="D852" s="66">
        <f>ROWS(D853:D855)-1</f>
        <v>2</v>
      </c>
      <c r="E852" s="58" t="s">
        <v>2130</v>
      </c>
      <c r="F852" s="59"/>
      <c r="G852" s="301"/>
      <c r="H852" s="6"/>
      <c r="I852" s="18"/>
      <c r="J852" s="18"/>
      <c r="K852" s="18"/>
      <c r="L852" s="18"/>
      <c r="M852" s="18"/>
      <c r="N852" s="46"/>
      <c r="O852" s="60" t="s">
        <v>2131</v>
      </c>
      <c r="P852" s="61" t="s">
        <v>6833</v>
      </c>
      <c r="Q852" s="143"/>
      <c r="R852" s="63" t="str">
        <f>IF(COUNTIF(Q853:Q855,"?")&gt;0,"?",IF(AND(S852="◄",T852="►"),"◄►",IF(S852="◄","◄",IF(T852="►","►",""))))</f>
        <v>◄</v>
      </c>
      <c r="S852" s="64" t="str">
        <f>IF(SUM(S853:S855)+1=ROWS(S853:S855)-COUNTIF(S853:S855,"-"),"","◄")</f>
        <v>◄</v>
      </c>
      <c r="T852" s="65" t="str">
        <f>IF(SUM(T853:T855)&gt;0,"►","")</f>
        <v/>
      </c>
      <c r="U852" s="146"/>
      <c r="V852" s="63" t="str">
        <f>IF(COUNTIF(U853:U855,"?")&gt;0,"?",IF(AND(W852="◄",X852="►"),"◄►",IF(W852="◄","◄",IF(X852="►","►",""))))</f>
        <v>◄</v>
      </c>
      <c r="W852" s="64" t="str">
        <f>IF(SUM(W853:W855)+1=ROWS(W853:W855)-COUNTIF(W853:W855,"-"),"","◄")</f>
        <v>◄</v>
      </c>
      <c r="X852" s="65" t="str">
        <f>IF(SUM(X853:X855)&gt;0,"►","")</f>
        <v/>
      </c>
      <c r="Y852" s="66">
        <f>ROWS(Y853:Y855)-1</f>
        <v>2</v>
      </c>
      <c r="Z852" s="67">
        <f>SUM(Z853:Z855)-Z855</f>
        <v>0</v>
      </c>
      <c r="AA852" s="68" t="s">
        <v>840</v>
      </c>
      <c r="AB852" s="69"/>
      <c r="AC852" s="67">
        <f>SUM(AC853:AC855)-AC855</f>
        <v>0</v>
      </c>
      <c r="AD852" s="68" t="s">
        <v>840</v>
      </c>
      <c r="AE852" s="69"/>
      <c r="AF852" s="70" t="str">
        <f>IF(AG852="◄","◄",IF(AG852="ok","►",""))</f>
        <v>◄</v>
      </c>
      <c r="AG852" s="71" t="str">
        <f>IF(AG853&gt;0,"OK","◄")</f>
        <v>◄</v>
      </c>
      <c r="AH852" s="62" t="str">
        <f>IF(AND(AI852="◄",AJ852="►"),"◄?►",IF(AI852="◄","◄",IF(AJ852="►","►","")))</f>
        <v>◄</v>
      </c>
      <c r="AI852" s="64" t="str">
        <f>IF(AI853&gt;0,"","◄")</f>
        <v>◄</v>
      </c>
      <c r="AJ852" s="65" t="str">
        <f>IF(SUM(AJ853:AJ853)&gt;0,"►","")</f>
        <v/>
      </c>
      <c r="AK852" s="570">
        <f>G853</f>
        <v>24909</v>
      </c>
      <c r="AL852" s="572" t="str">
        <f>P852</f>
        <v xml:space="preserve"> ▬ folder Nr. 4 / 68 ▬</v>
      </c>
      <c r="AM852" s="43"/>
      <c r="AN852" s="1" t="str">
        <f>IF(AO852="","",IF(COUNTIF(AN853,"ok"),"","◄"))</f>
        <v>◄</v>
      </c>
      <c r="AO852" s="9" t="str">
        <f>IF(COUNTIF(AP852:BR852,"◄")&gt;0,"◄","")</f>
        <v>◄</v>
      </c>
      <c r="AP852" s="563" t="str">
        <f>IF(AP853="-","",IF(AP853&gt;0,"","◄"))</f>
        <v>◄</v>
      </c>
      <c r="AQ852" s="564"/>
      <c r="AR852" s="517">
        <f>IF(ISNONTEXT(AR853)=TRUE,"_",1)</f>
        <v>1</v>
      </c>
      <c r="AS852" s="563" t="str">
        <f>IF(AS853="-","",IF(AS853&gt;0,"","◄"))</f>
        <v/>
      </c>
      <c r="AT852" s="564"/>
      <c r="AU852" s="517" t="str">
        <f>IF(ISNONTEXT(AU853)=TRUE,"_",AR852+1)</f>
        <v>_</v>
      </c>
      <c r="AV852" s="563" t="str">
        <f>IF(AV853="-","",IF(AV853&gt;0,"","◄"))</f>
        <v/>
      </c>
      <c r="AW852" s="564"/>
      <c r="AX852" s="517" t="str">
        <f>IF(ISNONTEXT(AX853)=TRUE,"_",AU852+1)</f>
        <v>_</v>
      </c>
      <c r="AY852" s="563" t="str">
        <f>IF(AY853="-","",IF(AY853&gt;0,"","◄"))</f>
        <v/>
      </c>
      <c r="AZ852" s="564"/>
      <c r="BA852" s="517" t="str">
        <f>IF(ISNONTEXT(BA853)=TRUE,"_",AX852+1)</f>
        <v>_</v>
      </c>
      <c r="BB852" s="563" t="str">
        <f>IF(BB853="-","",IF(BB853&gt;0,"","◄"))</f>
        <v/>
      </c>
      <c r="BC852" s="564"/>
      <c r="BD852" s="517" t="str">
        <f>IF(ISNONTEXT(BD853)=TRUE,"_",BA852+1)</f>
        <v>_</v>
      </c>
      <c r="BE852" s="563" t="str">
        <f>IF(BE853="-","",IF(BE853&gt;0,"","◄"))</f>
        <v/>
      </c>
      <c r="BF852" s="564"/>
      <c r="BG852" s="517" t="str">
        <f>IF(ISNONTEXT(BG853)=TRUE,"_",BD852+1)</f>
        <v>_</v>
      </c>
      <c r="BH852" s="563" t="str">
        <f>IF(BH853="-","",IF(BH853&gt;0,"","◄"))</f>
        <v/>
      </c>
      <c r="BI852" s="564"/>
      <c r="BJ852" s="517" t="str">
        <f>IF(ISNONTEXT(BJ853)=TRUE,"_",BG852+1)</f>
        <v>_</v>
      </c>
      <c r="BK852" s="563" t="str">
        <f>IF(BK853="-","",IF(BK853&gt;0,"","◄"))</f>
        <v/>
      </c>
      <c r="BL852" s="564"/>
      <c r="BM852" s="517" t="str">
        <f>IF(ISNONTEXT(BM853)=TRUE,"_",BJ852+1)</f>
        <v>_</v>
      </c>
      <c r="BN852" s="563" t="str">
        <f>IF(BN853="-","",IF(BN853&gt;0,"","◄"))</f>
        <v/>
      </c>
      <c r="BO852" s="564"/>
      <c r="BP852" s="517" t="str">
        <f>IF(ISNONTEXT(BP853)=TRUE,"_",BM852+1)</f>
        <v>_</v>
      </c>
      <c r="BQ852" s="563" t="str">
        <f>IF(BQ853="-","",IF(BQ853&gt;0,"","◄"))</f>
        <v/>
      </c>
      <c r="BR852" s="564"/>
      <c r="BS852" s="517" t="str">
        <f>IF(ISNONTEXT(BS853)=TRUE,"_",BP852+1)</f>
        <v>_</v>
      </c>
      <c r="BT852" s="563" t="str">
        <f>IF(BT853="-","",IF(BT853&gt;0,"","◄"))</f>
        <v>◄</v>
      </c>
      <c r="BU852" s="564"/>
      <c r="BV852" s="517" t="str">
        <f>IF(ISNONTEXT(BV853)=TRUE,"_",1)</f>
        <v>_</v>
      </c>
      <c r="BW852" s="563" t="str">
        <f>IF(BW853="-","",IF(BW853&gt;0,"","◄"))</f>
        <v>◄</v>
      </c>
      <c r="BX852" s="564"/>
      <c r="BY852" s="517" t="str">
        <f>IF(ISNONTEXT(BY853)=TRUE,"_",BV852+1)</f>
        <v>_</v>
      </c>
      <c r="BZ852" s="26"/>
      <c r="CA852" s="24"/>
      <c r="CB852" s="25" t="str">
        <f>IF(CB853&gt;0,"►","")</f>
        <v/>
      </c>
      <c r="CC852" s="25" t="str">
        <f>IF(CC853&gt;0,"►","")</f>
        <v/>
      </c>
      <c r="CD852" s="517" t="str">
        <f>IF(ISNONTEXT(CD853)=TRUE,"_",1)</f>
        <v>_</v>
      </c>
      <c r="CE852" s="25" t="str">
        <f>IF(CE853&gt;0,"►","")</f>
        <v/>
      </c>
      <c r="CF852" s="25" t="str">
        <f>IF(CF853&gt;0,"►","")</f>
        <v/>
      </c>
      <c r="CG852" s="517" t="str">
        <f>IF(ISNONTEXT(CG853)=TRUE,"_",CD852+1)</f>
        <v>_</v>
      </c>
      <c r="CH852" s="66">
        <f>ROWS(CH853:CH855)-1</f>
        <v>2</v>
      </c>
      <c r="CI852" s="23" t="s">
        <v>836</v>
      </c>
    </row>
    <row r="853" spans="1:88" ht="15" thickBot="1" x14ac:dyDescent="0.35">
      <c r="A853" s="502"/>
      <c r="B853" s="117"/>
      <c r="C853" s="156">
        <f>B853</f>
        <v>0</v>
      </c>
      <c r="D853" s="457"/>
      <c r="E853" s="73"/>
      <c r="F853" s="74" t="s">
        <v>2132</v>
      </c>
      <c r="G853" s="300">
        <v>24909</v>
      </c>
      <c r="H853" s="76">
        <v>1</v>
      </c>
      <c r="I853" s="119"/>
      <c r="J853" s="119"/>
      <c r="K853" s="79"/>
      <c r="L853" s="79"/>
      <c r="M853" s="79"/>
      <c r="N853" s="80" t="s">
        <v>1893</v>
      </c>
      <c r="O853" s="81"/>
      <c r="P853" s="82"/>
      <c r="Q853" s="83" t="str">
        <f>IF(R853="?","?","")</f>
        <v/>
      </c>
      <c r="R853" s="83" t="str">
        <f>IF(AND(S853="",T853&gt;0),"?",IF(S853="","◄",IF(T853&gt;=1,"►","")))</f>
        <v>◄</v>
      </c>
      <c r="S853" s="84"/>
      <c r="T853" s="85"/>
      <c r="U853" s="83" t="str">
        <f>IF(V853="?","?","")</f>
        <v/>
      </c>
      <c r="V853" s="83" t="str">
        <f>IF(AND(W853="",X853&gt;0),"?",IF(W853="","◄",IF(X853&gt;=1,"►","")))</f>
        <v>◄</v>
      </c>
      <c r="W853" s="86"/>
      <c r="X853" s="85"/>
      <c r="Y853" s="457"/>
      <c r="Z853" s="87"/>
      <c r="AA853" s="521">
        <f>(S853*Z853)</f>
        <v>0</v>
      </c>
      <c r="AB853" s="520">
        <f>(T853*AA853)</f>
        <v>0</v>
      </c>
      <c r="AC853" s="88"/>
      <c r="AD853" s="519">
        <f>(W853*AC853)</f>
        <v>0</v>
      </c>
      <c r="AE853" s="518">
        <f>(X853*AD853)</f>
        <v>0</v>
      </c>
      <c r="AF853" s="89" t="str">
        <f>IF(AG853&gt;0,"ok","◄")</f>
        <v>◄</v>
      </c>
      <c r="AG853" s="90"/>
      <c r="AH853" s="89" t="str">
        <f>IF(AND(AI853="",AJ853&gt;0),"?",IF(AI853="","◄",IF(AJ853&gt;=1,"►","")))</f>
        <v>◄</v>
      </c>
      <c r="AI853" s="91"/>
      <c r="AJ853" s="92"/>
      <c r="AK853" s="586"/>
      <c r="AL853" s="587"/>
      <c r="AM853" s="43"/>
      <c r="AN853" s="3" t="s">
        <v>3</v>
      </c>
      <c r="AO853" s="12" t="s">
        <v>1</v>
      </c>
      <c r="AP853" s="13"/>
      <c r="AQ853" s="14"/>
      <c r="AR853" s="15" t="s">
        <v>15</v>
      </c>
      <c r="AS853" s="516" t="s">
        <v>6</v>
      </c>
      <c r="AT853" s="516" t="s">
        <v>6</v>
      </c>
      <c r="AU853" s="516"/>
      <c r="AV853" s="516" t="s">
        <v>6</v>
      </c>
      <c r="AW853" s="516" t="s">
        <v>6</v>
      </c>
      <c r="AX853" s="516"/>
      <c r="AY853" s="516" t="s">
        <v>6</v>
      </c>
      <c r="AZ853" s="516" t="s">
        <v>6</v>
      </c>
      <c r="BA853" s="516"/>
      <c r="BB853" s="516" t="s">
        <v>6</v>
      </c>
      <c r="BC853" s="516" t="s">
        <v>6</v>
      </c>
      <c r="BD853" s="516"/>
      <c r="BE853" s="516" t="s">
        <v>6</v>
      </c>
      <c r="BF853" s="516" t="s">
        <v>6</v>
      </c>
      <c r="BG853" s="516"/>
      <c r="BH853" s="516" t="s">
        <v>6</v>
      </c>
      <c r="BI853" s="516" t="s">
        <v>6</v>
      </c>
      <c r="BJ853" s="516"/>
      <c r="BK853" s="516" t="s">
        <v>6</v>
      </c>
      <c r="BL853" s="516" t="s">
        <v>6</v>
      </c>
      <c r="BM853" s="516"/>
      <c r="BN853" s="516" t="s">
        <v>6</v>
      </c>
      <c r="BO853" s="516" t="s">
        <v>6</v>
      </c>
      <c r="BP853" s="516"/>
      <c r="BQ853" s="516" t="s">
        <v>6</v>
      </c>
      <c r="BR853" s="516" t="s">
        <v>6</v>
      </c>
      <c r="BS853" s="516"/>
      <c r="BT853" s="32"/>
      <c r="BU853" s="33"/>
      <c r="BV853" s="34"/>
      <c r="BW853" s="32"/>
      <c r="BX853" s="33"/>
      <c r="BY853" s="34"/>
      <c r="BZ853" s="35"/>
      <c r="CA853" s="24"/>
      <c r="CB853" s="36"/>
      <c r="CC853" s="33"/>
      <c r="CD853" s="37"/>
      <c r="CE853" s="36"/>
      <c r="CF853" s="38"/>
      <c r="CG853" s="39"/>
      <c r="CH853" s="457"/>
      <c r="CI853" s="23" t="s">
        <v>836</v>
      </c>
    </row>
    <row r="854" spans="1:88" ht="15.6" thickTop="1" thickBot="1" x14ac:dyDescent="0.35">
      <c r="A854" s="502"/>
      <c r="B854" s="117"/>
      <c r="C854" s="156">
        <f>B854</f>
        <v>0</v>
      </c>
      <c r="D854" s="457"/>
      <c r="E854" s="132" t="s">
        <v>1084</v>
      </c>
      <c r="F854" s="125">
        <v>53</v>
      </c>
      <c r="G854" s="300">
        <v>1968</v>
      </c>
      <c r="H854" s="76">
        <v>1</v>
      </c>
      <c r="I854" s="119" t="s">
        <v>3</v>
      </c>
      <c r="J854" s="119"/>
      <c r="K854" s="79"/>
      <c r="L854" s="79"/>
      <c r="M854" s="79"/>
      <c r="N854" s="113" t="s">
        <v>1894</v>
      </c>
      <c r="O854" s="81"/>
      <c r="P854" s="82"/>
      <c r="Q854" s="83" t="str">
        <f>IF(R854="?","?","")</f>
        <v/>
      </c>
      <c r="R854" s="83" t="str">
        <f>IF(AND(S854="",T854&gt;0),"?",IF(S854="","◄",IF(T854&gt;=1,"►","")))</f>
        <v>◄</v>
      </c>
      <c r="S854" s="84"/>
      <c r="T854" s="85"/>
      <c r="U854" s="83" t="str">
        <f>IF(V854="?","?","")</f>
        <v/>
      </c>
      <c r="V854" s="83" t="str">
        <f>IF(AND(W854="",X854&gt;0),"?",IF(W854="","◄",IF(X854&gt;=1,"►","")))</f>
        <v>◄</v>
      </c>
      <c r="W854" s="86"/>
      <c r="X854" s="85"/>
      <c r="Y854" s="457"/>
      <c r="Z854" s="87"/>
      <c r="AA854" s="521">
        <f>(S854*Z854)</f>
        <v>0</v>
      </c>
      <c r="AB854" s="520">
        <f>(T854*AA854)</f>
        <v>0</v>
      </c>
      <c r="AC854" s="88"/>
      <c r="AD854" s="519">
        <f>(W854*AC854)</f>
        <v>0</v>
      </c>
      <c r="AE854" s="518">
        <f>(X854*AD854)</f>
        <v>0</v>
      </c>
      <c r="AF854" s="44"/>
      <c r="AG854" s="45"/>
      <c r="AH854" s="44"/>
      <c r="AI854" s="45"/>
      <c r="AJ854" s="45"/>
      <c r="AK854" s="45"/>
      <c r="AL854" s="45"/>
      <c r="AM854" s="43"/>
      <c r="AN854" s="27" t="s">
        <v>6</v>
      </c>
      <c r="AO854" s="27" t="s">
        <v>6</v>
      </c>
      <c r="AP854" s="516"/>
      <c r="AQ854" s="516"/>
      <c r="AR854" s="516"/>
      <c r="AS854" s="516" t="s">
        <v>6</v>
      </c>
      <c r="AT854" s="516" t="s">
        <v>6</v>
      </c>
      <c r="AU854" s="516"/>
      <c r="AV854" s="516" t="s">
        <v>6</v>
      </c>
      <c r="AW854" s="516" t="s">
        <v>6</v>
      </c>
      <c r="AX854" s="516"/>
      <c r="AY854" s="516" t="s">
        <v>6</v>
      </c>
      <c r="AZ854" s="516" t="s">
        <v>6</v>
      </c>
      <c r="BA854" s="516"/>
      <c r="BB854" s="516" t="s">
        <v>6</v>
      </c>
      <c r="BC854" s="516" t="s">
        <v>6</v>
      </c>
      <c r="BD854" s="516"/>
      <c r="BE854" s="516" t="s">
        <v>6</v>
      </c>
      <c r="BF854" s="516" t="s">
        <v>6</v>
      </c>
      <c r="BG854" s="516"/>
      <c r="BH854" s="516" t="s">
        <v>6</v>
      </c>
      <c r="BI854" s="516" t="s">
        <v>6</v>
      </c>
      <c r="BJ854" s="516"/>
      <c r="BK854" s="516" t="s">
        <v>6</v>
      </c>
      <c r="BL854" s="516" t="s">
        <v>6</v>
      </c>
      <c r="BM854" s="516"/>
      <c r="BN854" s="516" t="s">
        <v>6</v>
      </c>
      <c r="BO854" s="516" t="s">
        <v>6</v>
      </c>
      <c r="BP854" s="516"/>
      <c r="BQ854" s="516" t="s">
        <v>6</v>
      </c>
      <c r="BR854" s="516" t="s">
        <v>6</v>
      </c>
      <c r="BS854" s="516"/>
      <c r="BT854" s="516"/>
      <c r="BU854" s="516"/>
      <c r="BV854" s="516"/>
      <c r="BW854" s="516"/>
      <c r="BX854" s="516"/>
      <c r="BY854" s="516"/>
      <c r="BZ854" s="28"/>
      <c r="CA854" s="24"/>
      <c r="CB854" s="29"/>
      <c r="CC854" s="29"/>
      <c r="CD854" s="30"/>
      <c r="CE854" s="29"/>
      <c r="CF854" s="29"/>
      <c r="CG854" s="31"/>
      <c r="CH854" s="457"/>
      <c r="CI854" s="23" t="s">
        <v>836</v>
      </c>
    </row>
    <row r="855" spans="1:88" ht="16.8" thickTop="1" thickBot="1" x14ac:dyDescent="0.35">
      <c r="A855" s="505" t="str">
        <f>IF(COUNTIF(B856:B860,"x")&gt;0,"x","")</f>
        <v/>
      </c>
      <c r="B855" s="57"/>
      <c r="C855" s="510" t="str">
        <f>A855</f>
        <v/>
      </c>
      <c r="D855" s="66">
        <f>ROWS(D856:D860)-1</f>
        <v>4</v>
      </c>
      <c r="E855" s="58" t="s">
        <v>2133</v>
      </c>
      <c r="F855" s="59"/>
      <c r="G855" s="301"/>
      <c r="H855" s="6"/>
      <c r="I855" s="18"/>
      <c r="J855" s="18"/>
      <c r="K855" s="18"/>
      <c r="L855" s="18"/>
      <c r="M855" s="18"/>
      <c r="N855" s="46"/>
      <c r="O855" s="60" t="s">
        <v>2131</v>
      </c>
      <c r="P855" s="61" t="s">
        <v>6834</v>
      </c>
      <c r="Q855" s="146"/>
      <c r="R855" s="63" t="str">
        <f>IF(COUNTIF(Q856:Q860,"?")&gt;0,"?",IF(AND(S855="◄",T855="►"),"◄►",IF(S855="◄","◄",IF(T855="►","►",""))))</f>
        <v>◄</v>
      </c>
      <c r="S855" s="64" t="str">
        <f>IF(SUM(S856:S860)+1=ROWS(S856:S860)-COUNTIF(S856:S860,"-"),"","◄")</f>
        <v>◄</v>
      </c>
      <c r="T855" s="65" t="str">
        <f>IF(SUM(T856:T860)&gt;0,"►","")</f>
        <v/>
      </c>
      <c r="U855" s="146"/>
      <c r="V855" s="63" t="str">
        <f>IF(COUNTIF(U856:U860,"?")&gt;0,"?",IF(AND(W855="◄",X855="►"),"◄►",IF(W855="◄","◄",IF(X855="►","►",""))))</f>
        <v>◄</v>
      </c>
      <c r="W855" s="64" t="str">
        <f>IF(SUM(W856:W860)+1=ROWS(W856:W860)-COUNTIF(W856:W860,"-"),"","◄")</f>
        <v>◄</v>
      </c>
      <c r="X855" s="65" t="str">
        <f>IF(SUM(X856:X860)&gt;0,"►","")</f>
        <v/>
      </c>
      <c r="Y855" s="66">
        <f>ROWS(Y856:Y860)-1</f>
        <v>4</v>
      </c>
      <c r="Z855" s="67">
        <f>SUM(Z856:Z860)-Z860</f>
        <v>0</v>
      </c>
      <c r="AA855" s="68" t="s">
        <v>840</v>
      </c>
      <c r="AB855" s="69"/>
      <c r="AC855" s="67">
        <f>SUM(AC856:AC860)-AC860</f>
        <v>0</v>
      </c>
      <c r="AD855" s="68" t="s">
        <v>840</v>
      </c>
      <c r="AE855" s="69"/>
      <c r="AF855" s="70" t="str">
        <f>IF(AG855="◄","◄",IF(AG855="ok","►",""))</f>
        <v>◄</v>
      </c>
      <c r="AG855" s="71" t="str">
        <f>IF(AG856&gt;0,"OK","◄")</f>
        <v>◄</v>
      </c>
      <c r="AH855" s="62" t="str">
        <f>IF(AND(AI855="◄",AJ855="►"),"◄?►",IF(AI855="◄","◄",IF(AJ855="►","►","")))</f>
        <v>◄</v>
      </c>
      <c r="AI855" s="64" t="str">
        <f>IF(AI856&gt;0,"","◄")</f>
        <v>◄</v>
      </c>
      <c r="AJ855" s="65" t="str">
        <f>IF(SUM(AJ856:AJ856)&gt;0,"►","")</f>
        <v/>
      </c>
      <c r="AK855" s="570">
        <f>G856</f>
        <v>24909</v>
      </c>
      <c r="AL855" s="572" t="str">
        <f>P855</f>
        <v xml:space="preserve"> ▬ folder Nr. 3 / 68 ▬</v>
      </c>
      <c r="AM855" s="43"/>
      <c r="AN855" s="1" t="str">
        <f>IF(AO855="","",IF(COUNTIF(AN856,"ok"),"","◄"))</f>
        <v>◄</v>
      </c>
      <c r="AO855" s="9" t="str">
        <f>IF(COUNTIF(AP855:BR855,"◄")&gt;0,"◄","")</f>
        <v>◄</v>
      </c>
      <c r="AP855" s="563" t="str">
        <f>IF(AP856="-","",IF(AP856&gt;0,"","◄"))</f>
        <v>◄</v>
      </c>
      <c r="AQ855" s="564"/>
      <c r="AR855" s="517">
        <f>IF(ISNONTEXT(AR856)=TRUE,"_",1)</f>
        <v>1</v>
      </c>
      <c r="AS855" s="563" t="str">
        <f>IF(AS856="-","",IF(AS856&gt;0,"","◄"))</f>
        <v>◄</v>
      </c>
      <c r="AT855" s="564"/>
      <c r="AU855" s="517">
        <f>IF(ISNONTEXT(AU856)=TRUE,"_",AR855+1)</f>
        <v>2</v>
      </c>
      <c r="AV855" s="563" t="str">
        <f>IF(AV856="-","",IF(AV856&gt;0,"","◄"))</f>
        <v>◄</v>
      </c>
      <c r="AW855" s="564"/>
      <c r="AX855" s="517">
        <f>IF(ISNONTEXT(AX856)=TRUE,"_",AU855+1)</f>
        <v>3</v>
      </c>
      <c r="AY855" s="563" t="str">
        <f>IF(AY856="-","",IF(AY856&gt;0,"","◄"))</f>
        <v>◄</v>
      </c>
      <c r="AZ855" s="564"/>
      <c r="BA855" s="517">
        <f>IF(ISNONTEXT(BA856)=TRUE,"_",AX855+1)</f>
        <v>4</v>
      </c>
      <c r="BB855" s="563" t="str">
        <f>IF(BB856="-","",IF(BB856&gt;0,"","◄"))</f>
        <v>◄</v>
      </c>
      <c r="BC855" s="564"/>
      <c r="BD855" s="517">
        <f>IF(ISNONTEXT(BD856)=TRUE,"_",BA855+1)</f>
        <v>5</v>
      </c>
      <c r="BE855" s="563" t="str">
        <f>IF(BE856="-","",IF(BE856&gt;0,"","◄"))</f>
        <v>◄</v>
      </c>
      <c r="BF855" s="564"/>
      <c r="BG855" s="517">
        <f>IF(ISNONTEXT(BG856)=TRUE,"_",BD855+1)</f>
        <v>6</v>
      </c>
      <c r="BH855" s="563" t="str">
        <f>IF(BH856="-","",IF(BH856&gt;0,"","◄"))</f>
        <v/>
      </c>
      <c r="BI855" s="564"/>
      <c r="BJ855" s="517" t="str">
        <f>IF(ISNONTEXT(BJ856)=TRUE,"_",BG855+1)</f>
        <v>_</v>
      </c>
      <c r="BK855" s="563" t="str">
        <f>IF(BK856="-","",IF(BK856&gt;0,"","◄"))</f>
        <v/>
      </c>
      <c r="BL855" s="564"/>
      <c r="BM855" s="517" t="str">
        <f>IF(ISNONTEXT(BM856)=TRUE,"_",BJ855+1)</f>
        <v>_</v>
      </c>
      <c r="BN855" s="563" t="str">
        <f>IF(BN856="-","",IF(BN856&gt;0,"","◄"))</f>
        <v/>
      </c>
      <c r="BO855" s="564"/>
      <c r="BP855" s="517" t="str">
        <f>IF(ISNONTEXT(BP856)=TRUE,"_",BM855+1)</f>
        <v>_</v>
      </c>
      <c r="BQ855" s="563" t="str">
        <f>IF(BQ856="-","",IF(BQ856&gt;0,"","◄"))</f>
        <v/>
      </c>
      <c r="BR855" s="564"/>
      <c r="BS855" s="517" t="str">
        <f>IF(ISNONTEXT(BS856)=TRUE,"_",BP855+1)</f>
        <v>_</v>
      </c>
      <c r="BT855" s="563" t="str">
        <f>IF(BT856="-","",IF(BT856&gt;0,"","◄"))</f>
        <v>◄</v>
      </c>
      <c r="BU855" s="564"/>
      <c r="BV855" s="517" t="str">
        <f>IF(ISNONTEXT(BV856)=TRUE,"_",1)</f>
        <v>_</v>
      </c>
      <c r="BW855" s="563" t="str">
        <f>IF(BW856="-","",IF(BW856&gt;0,"","◄"))</f>
        <v>◄</v>
      </c>
      <c r="BX855" s="564"/>
      <c r="BY855" s="517" t="str">
        <f>IF(ISNONTEXT(BY856)=TRUE,"_",BV855+1)</f>
        <v>_</v>
      </c>
      <c r="BZ855" s="26"/>
      <c r="CA855" s="24"/>
      <c r="CB855" s="25" t="str">
        <f>IF(CB856&gt;0,"►","")</f>
        <v/>
      </c>
      <c r="CC855" s="25" t="str">
        <f>IF(CC856&gt;0,"►","")</f>
        <v/>
      </c>
      <c r="CD855" s="517" t="str">
        <f>IF(ISNONTEXT(CD856)=TRUE,"_",1)</f>
        <v>_</v>
      </c>
      <c r="CE855" s="25" t="str">
        <f>IF(CE856&gt;0,"►","")</f>
        <v/>
      </c>
      <c r="CF855" s="25" t="str">
        <f>IF(CF856&gt;0,"►","")</f>
        <v/>
      </c>
      <c r="CG855" s="517" t="str">
        <f>IF(ISNONTEXT(CG856)=TRUE,"_",CD855+1)</f>
        <v>_</v>
      </c>
      <c r="CH855" s="66">
        <f>ROWS(CH856:CH860)-1</f>
        <v>4</v>
      </c>
      <c r="CI855" s="23" t="s">
        <v>836</v>
      </c>
    </row>
    <row r="856" spans="1:88" ht="15" thickBot="1" x14ac:dyDescent="0.35">
      <c r="A856" s="502"/>
      <c r="B856" s="117"/>
      <c r="C856" s="156">
        <f>B856</f>
        <v>0</v>
      </c>
      <c r="D856" s="457"/>
      <c r="E856" s="73"/>
      <c r="F856" s="74" t="s">
        <v>2134</v>
      </c>
      <c r="G856" s="300">
        <v>24909</v>
      </c>
      <c r="H856" s="76">
        <v>2</v>
      </c>
      <c r="I856" s="119"/>
      <c r="J856" s="119"/>
      <c r="K856" s="79"/>
      <c r="L856" s="79"/>
      <c r="M856" s="79"/>
      <c r="N856" s="80" t="s">
        <v>2135</v>
      </c>
      <c r="O856" s="81"/>
      <c r="P856" s="82"/>
      <c r="Q856" s="83" t="str">
        <f>IF(R856="?","?","")</f>
        <v/>
      </c>
      <c r="R856" s="83" t="str">
        <f>IF(AND(S856="",T856&gt;0),"?",IF(S856="","◄",IF(T856&gt;=1,"►","")))</f>
        <v>◄</v>
      </c>
      <c r="S856" s="84"/>
      <c r="T856" s="85"/>
      <c r="U856" s="83" t="str">
        <f>IF(V856="?","?","")</f>
        <v/>
      </c>
      <c r="V856" s="83" t="str">
        <f>IF(AND(W856="",X856&gt;0),"?",IF(W856="","◄",IF(X856&gt;=1,"►","")))</f>
        <v>◄</v>
      </c>
      <c r="W856" s="86"/>
      <c r="X856" s="85"/>
      <c r="Y856" s="457"/>
      <c r="Z856" s="87"/>
      <c r="AA856" s="521">
        <f t="shared" ref="AA856:AB859" si="380">(S856*Z856)</f>
        <v>0</v>
      </c>
      <c r="AB856" s="520">
        <f t="shared" si="380"/>
        <v>0</v>
      </c>
      <c r="AC856" s="88"/>
      <c r="AD856" s="519">
        <f t="shared" ref="AD856:AE859" si="381">(W856*AC856)</f>
        <v>0</v>
      </c>
      <c r="AE856" s="518">
        <f t="shared" si="381"/>
        <v>0</v>
      </c>
      <c r="AF856" s="89" t="str">
        <f>IF(AG856&gt;0,"ok","◄")</f>
        <v>◄</v>
      </c>
      <c r="AG856" s="90"/>
      <c r="AH856" s="89" t="str">
        <f>IF(AND(AI856="",AJ856&gt;0),"?",IF(AI856="","◄",IF(AJ856&gt;=1,"►","")))</f>
        <v>◄</v>
      </c>
      <c r="AI856" s="91"/>
      <c r="AJ856" s="92"/>
      <c r="AK856" s="586"/>
      <c r="AL856" s="587"/>
      <c r="AM856" s="43"/>
      <c r="AN856" s="3" t="s">
        <v>3</v>
      </c>
      <c r="AO856" s="12" t="s">
        <v>1</v>
      </c>
      <c r="AP856" s="13"/>
      <c r="AQ856" s="14"/>
      <c r="AR856" s="15" t="s">
        <v>134</v>
      </c>
      <c r="AS856" s="13"/>
      <c r="AT856" s="14"/>
      <c r="AU856" s="15" t="s">
        <v>135</v>
      </c>
      <c r="AV856" s="13"/>
      <c r="AW856" s="14"/>
      <c r="AX856" s="15" t="s">
        <v>95</v>
      </c>
      <c r="AY856" s="13"/>
      <c r="AZ856" s="14"/>
      <c r="BA856" s="15" t="s">
        <v>136</v>
      </c>
      <c r="BB856" s="13"/>
      <c r="BC856" s="14"/>
      <c r="BD856" s="15" t="s">
        <v>137</v>
      </c>
      <c r="BE856" s="13"/>
      <c r="BF856" s="14"/>
      <c r="BG856" s="15" t="s">
        <v>138</v>
      </c>
      <c r="BH856" s="516" t="s">
        <v>6</v>
      </c>
      <c r="BI856" s="516" t="s">
        <v>6</v>
      </c>
      <c r="BJ856" s="516"/>
      <c r="BK856" s="516" t="s">
        <v>6</v>
      </c>
      <c r="BL856" s="516" t="s">
        <v>6</v>
      </c>
      <c r="BM856" s="516"/>
      <c r="BN856" s="516" t="s">
        <v>6</v>
      </c>
      <c r="BO856" s="516" t="s">
        <v>6</v>
      </c>
      <c r="BP856" s="516"/>
      <c r="BQ856" s="516" t="s">
        <v>6</v>
      </c>
      <c r="BR856" s="516" t="s">
        <v>6</v>
      </c>
      <c r="BS856" s="516"/>
      <c r="BT856" s="32"/>
      <c r="BU856" s="33"/>
      <c r="BV856" s="34"/>
      <c r="BW856" s="32"/>
      <c r="BX856" s="33"/>
      <c r="BY856" s="34"/>
      <c r="BZ856" s="35"/>
      <c r="CA856" s="24"/>
      <c r="CB856" s="36"/>
      <c r="CC856" s="33"/>
      <c r="CD856" s="37"/>
      <c r="CE856" s="36"/>
      <c r="CF856" s="38"/>
      <c r="CG856" s="39"/>
      <c r="CH856" s="457"/>
      <c r="CI856" s="23" t="s">
        <v>836</v>
      </c>
    </row>
    <row r="857" spans="1:88" ht="15.6" thickTop="1" thickBot="1" x14ac:dyDescent="0.35">
      <c r="A857" s="502"/>
      <c r="B857" s="117"/>
      <c r="C857" s="156">
        <f>B857</f>
        <v>0</v>
      </c>
      <c r="D857" s="457"/>
      <c r="E857" s="73"/>
      <c r="F857" s="93">
        <v>1449</v>
      </c>
      <c r="G857" s="302">
        <v>24909</v>
      </c>
      <c r="H857" s="76">
        <v>3</v>
      </c>
      <c r="I857" s="119"/>
      <c r="J857" s="119"/>
      <c r="K857" s="79"/>
      <c r="L857" s="79"/>
      <c r="M857" s="79"/>
      <c r="N857" s="80" t="s">
        <v>2136</v>
      </c>
      <c r="O857" s="81"/>
      <c r="P857" s="82"/>
      <c r="Q857" s="83" t="str">
        <f>IF(R857="?","?","")</f>
        <v/>
      </c>
      <c r="R857" s="83" t="str">
        <f>IF(AND(S857="",T857&gt;0),"?",IF(S857="","◄",IF(T857&gt;=1,"►","")))</f>
        <v>◄</v>
      </c>
      <c r="S857" s="84"/>
      <c r="T857" s="85"/>
      <c r="U857" s="83" t="str">
        <f>IF(V857="?","?","")</f>
        <v/>
      </c>
      <c r="V857" s="83" t="str">
        <f>IF(AND(W857="",X857&gt;0),"?",IF(W857="","◄",IF(X857&gt;=1,"►","")))</f>
        <v>◄</v>
      </c>
      <c r="W857" s="86"/>
      <c r="X857" s="85"/>
      <c r="Y857" s="457"/>
      <c r="Z857" s="87"/>
      <c r="AA857" s="521">
        <f t="shared" si="380"/>
        <v>0</v>
      </c>
      <c r="AB857" s="520">
        <f t="shared" si="380"/>
        <v>0</v>
      </c>
      <c r="AC857" s="88"/>
      <c r="AD857" s="519">
        <f t="shared" si="381"/>
        <v>0</v>
      </c>
      <c r="AE857" s="518">
        <f t="shared" si="381"/>
        <v>0</v>
      </c>
      <c r="AF857" s="44"/>
      <c r="AG857" s="45"/>
      <c r="AH857" s="44"/>
      <c r="AI857" s="45"/>
      <c r="AJ857" s="45"/>
      <c r="AK857" s="45"/>
      <c r="AL857" s="45"/>
      <c r="AM857" s="43"/>
      <c r="AN857" s="27" t="s">
        <v>6</v>
      </c>
      <c r="AO857" s="27" t="s">
        <v>6</v>
      </c>
      <c r="AP857" s="516"/>
      <c r="AQ857" s="516"/>
      <c r="AR857" s="516"/>
      <c r="AS857" s="516" t="s">
        <v>6</v>
      </c>
      <c r="AT857" s="516" t="s">
        <v>6</v>
      </c>
      <c r="AU857" s="516"/>
      <c r="AV857" s="516" t="s">
        <v>6</v>
      </c>
      <c r="AW857" s="516" t="s">
        <v>6</v>
      </c>
      <c r="AX857" s="516"/>
      <c r="AY857" s="516" t="s">
        <v>6</v>
      </c>
      <c r="AZ857" s="516" t="s">
        <v>6</v>
      </c>
      <c r="BA857" s="516"/>
      <c r="BB857" s="516" t="s">
        <v>6</v>
      </c>
      <c r="BC857" s="516" t="s">
        <v>6</v>
      </c>
      <c r="BD857" s="516"/>
      <c r="BE857" s="516" t="s">
        <v>6</v>
      </c>
      <c r="BF857" s="516" t="s">
        <v>6</v>
      </c>
      <c r="BG857" s="516"/>
      <c r="BH857" s="516" t="s">
        <v>6</v>
      </c>
      <c r="BI857" s="516" t="s">
        <v>6</v>
      </c>
      <c r="BJ857" s="516"/>
      <c r="BK857" s="516" t="s">
        <v>6</v>
      </c>
      <c r="BL857" s="516" t="s">
        <v>6</v>
      </c>
      <c r="BM857" s="516"/>
      <c r="BN857" s="516" t="s">
        <v>6</v>
      </c>
      <c r="BO857" s="516" t="s">
        <v>6</v>
      </c>
      <c r="BP857" s="516"/>
      <c r="BQ857" s="516" t="s">
        <v>6</v>
      </c>
      <c r="BR857" s="516" t="s">
        <v>6</v>
      </c>
      <c r="BS857" s="516"/>
      <c r="BT857" s="516"/>
      <c r="BU857" s="516"/>
      <c r="BV857" s="516"/>
      <c r="BW857" s="516"/>
      <c r="BX857" s="516"/>
      <c r="BY857" s="516"/>
      <c r="BZ857" s="28"/>
      <c r="CA857" s="24"/>
      <c r="CB857" s="29"/>
      <c r="CC857" s="29"/>
      <c r="CD857" s="30"/>
      <c r="CE857" s="29"/>
      <c r="CF857" s="29"/>
      <c r="CG857" s="31"/>
      <c r="CH857" s="457"/>
      <c r="CI857" s="23" t="s">
        <v>836</v>
      </c>
    </row>
    <row r="858" spans="1:88" ht="15.6" thickTop="1" thickBot="1" x14ac:dyDescent="0.35">
      <c r="A858" s="502"/>
      <c r="B858" s="117"/>
      <c r="C858" s="156">
        <f>B858</f>
        <v>0</v>
      </c>
      <c r="D858" s="457"/>
      <c r="E858" s="73"/>
      <c r="F858" s="93">
        <v>1450</v>
      </c>
      <c r="G858" s="302">
        <v>24909</v>
      </c>
      <c r="H858" s="76">
        <v>6</v>
      </c>
      <c r="I858" s="119"/>
      <c r="J858" s="119"/>
      <c r="K858" s="79"/>
      <c r="L858" s="79"/>
      <c r="M858" s="79"/>
      <c r="N858" s="80" t="s">
        <v>2137</v>
      </c>
      <c r="O858" s="81"/>
      <c r="P858" s="82"/>
      <c r="Q858" s="83" t="str">
        <f>IF(R858="?","?","")</f>
        <v/>
      </c>
      <c r="R858" s="83" t="str">
        <f>IF(AND(S858="",T858&gt;0),"?",IF(S858="","◄",IF(T858&gt;=1,"►","")))</f>
        <v>◄</v>
      </c>
      <c r="S858" s="84"/>
      <c r="T858" s="85"/>
      <c r="U858" s="83" t="str">
        <f>IF(V858="?","?","")</f>
        <v/>
      </c>
      <c r="V858" s="83" t="str">
        <f>IF(AND(W858="",X858&gt;0),"?",IF(W858="","◄",IF(X858&gt;=1,"►","")))</f>
        <v>◄</v>
      </c>
      <c r="W858" s="86"/>
      <c r="X858" s="85"/>
      <c r="Y858" s="457"/>
      <c r="Z858" s="87"/>
      <c r="AA858" s="521">
        <f t="shared" si="380"/>
        <v>0</v>
      </c>
      <c r="AB858" s="520">
        <f t="shared" si="380"/>
        <v>0</v>
      </c>
      <c r="AC858" s="88"/>
      <c r="AD858" s="519">
        <f t="shared" si="381"/>
        <v>0</v>
      </c>
      <c r="AE858" s="518">
        <f t="shared" si="381"/>
        <v>0</v>
      </c>
      <c r="AF858" s="44"/>
      <c r="AG858" s="45"/>
      <c r="AH858" s="44"/>
      <c r="AI858" s="45"/>
      <c r="AJ858" s="45"/>
      <c r="AK858" s="45"/>
      <c r="AL858" s="45"/>
      <c r="AM858" s="43"/>
      <c r="AN858" s="27" t="s">
        <v>6</v>
      </c>
      <c r="AO858" s="27" t="s">
        <v>6</v>
      </c>
      <c r="AP858" s="516"/>
      <c r="AQ858" s="516"/>
      <c r="AR858" s="516"/>
      <c r="AS858" s="516" t="s">
        <v>6</v>
      </c>
      <c r="AT858" s="516" t="s">
        <v>6</v>
      </c>
      <c r="AU858" s="516"/>
      <c r="AV858" s="516" t="s">
        <v>6</v>
      </c>
      <c r="AW858" s="516" t="s">
        <v>6</v>
      </c>
      <c r="AX858" s="516"/>
      <c r="AY858" s="516" t="s">
        <v>6</v>
      </c>
      <c r="AZ858" s="516" t="s">
        <v>6</v>
      </c>
      <c r="BA858" s="516"/>
      <c r="BB858" s="516" t="s">
        <v>6</v>
      </c>
      <c r="BC858" s="516" t="s">
        <v>6</v>
      </c>
      <c r="BD858" s="516"/>
      <c r="BE858" s="516" t="s">
        <v>6</v>
      </c>
      <c r="BF858" s="516" t="s">
        <v>6</v>
      </c>
      <c r="BG858" s="516"/>
      <c r="BH858" s="516" t="s">
        <v>6</v>
      </c>
      <c r="BI858" s="516" t="s">
        <v>6</v>
      </c>
      <c r="BJ858" s="516"/>
      <c r="BK858" s="516" t="s">
        <v>6</v>
      </c>
      <c r="BL858" s="516" t="s">
        <v>6</v>
      </c>
      <c r="BM858" s="516"/>
      <c r="BN858" s="516" t="s">
        <v>6</v>
      </c>
      <c r="BO858" s="516" t="s">
        <v>6</v>
      </c>
      <c r="BP858" s="516"/>
      <c r="BQ858" s="516" t="s">
        <v>6</v>
      </c>
      <c r="BR858" s="516" t="s">
        <v>6</v>
      </c>
      <c r="BS858" s="516"/>
      <c r="BT858" s="516"/>
      <c r="BU858" s="516"/>
      <c r="BV858" s="516"/>
      <c r="BW858" s="516"/>
      <c r="BX858" s="516"/>
      <c r="BY858" s="516"/>
      <c r="BZ858" s="28"/>
      <c r="CA858" s="24"/>
      <c r="CB858" s="29"/>
      <c r="CC858" s="29"/>
      <c r="CD858" s="30"/>
      <c r="CE858" s="29"/>
      <c r="CF858" s="29"/>
      <c r="CG858" s="31"/>
      <c r="CH858" s="457"/>
      <c r="CI858" s="23" t="s">
        <v>836</v>
      </c>
    </row>
    <row r="859" spans="1:88" ht="15.6" thickTop="1" thickBot="1" x14ac:dyDescent="0.35">
      <c r="A859" s="502"/>
      <c r="B859" s="117"/>
      <c r="C859" s="156">
        <f>B859</f>
        <v>0</v>
      </c>
      <c r="D859" s="457"/>
      <c r="E859" s="73"/>
      <c r="F859" s="93">
        <v>1451</v>
      </c>
      <c r="G859" s="302">
        <v>24909</v>
      </c>
      <c r="H859" s="76">
        <v>10</v>
      </c>
      <c r="I859" s="119"/>
      <c r="J859" s="119"/>
      <c r="K859" s="79"/>
      <c r="L859" s="79"/>
      <c r="M859" s="79"/>
      <c r="N859" s="80" t="s">
        <v>2138</v>
      </c>
      <c r="O859" s="81"/>
      <c r="P859" s="82"/>
      <c r="Q859" s="83" t="str">
        <f>IF(R859="?","?","")</f>
        <v/>
      </c>
      <c r="R859" s="83" t="str">
        <f>IF(AND(S859="",T859&gt;0),"?",IF(S859="","◄",IF(T859&gt;=1,"►","")))</f>
        <v>◄</v>
      </c>
      <c r="S859" s="84"/>
      <c r="T859" s="85"/>
      <c r="U859" s="83" t="str">
        <f>IF(V859="?","?","")</f>
        <v/>
      </c>
      <c r="V859" s="83" t="str">
        <f>IF(AND(W859="",X859&gt;0),"?",IF(W859="","◄",IF(X859&gt;=1,"►","")))</f>
        <v>◄</v>
      </c>
      <c r="W859" s="86"/>
      <c r="X859" s="85"/>
      <c r="Y859" s="457"/>
      <c r="Z859" s="87"/>
      <c r="AA859" s="521">
        <f t="shared" si="380"/>
        <v>0</v>
      </c>
      <c r="AB859" s="520">
        <f t="shared" si="380"/>
        <v>0</v>
      </c>
      <c r="AC859" s="88"/>
      <c r="AD859" s="519">
        <f t="shared" si="381"/>
        <v>0</v>
      </c>
      <c r="AE859" s="518">
        <f t="shared" si="381"/>
        <v>0</v>
      </c>
      <c r="AF859" s="44"/>
      <c r="AG859" s="45"/>
      <c r="AH859" s="44"/>
      <c r="AI859" s="45"/>
      <c r="AJ859" s="45"/>
      <c r="AK859" s="45"/>
      <c r="AL859" s="45"/>
      <c r="AM859" s="43"/>
      <c r="AN859" s="27" t="s">
        <v>6</v>
      </c>
      <c r="AO859" s="27" t="s">
        <v>6</v>
      </c>
      <c r="AP859" s="516"/>
      <c r="AQ859" s="516"/>
      <c r="AR859" s="516"/>
      <c r="AS859" s="516" t="s">
        <v>6</v>
      </c>
      <c r="AT859" s="516" t="s">
        <v>6</v>
      </c>
      <c r="AU859" s="516"/>
      <c r="AV859" s="516" t="s">
        <v>6</v>
      </c>
      <c r="AW859" s="516" t="s">
        <v>6</v>
      </c>
      <c r="AX859" s="516"/>
      <c r="AY859" s="516" t="s">
        <v>6</v>
      </c>
      <c r="AZ859" s="516" t="s">
        <v>6</v>
      </c>
      <c r="BA859" s="516"/>
      <c r="BB859" s="516" t="s">
        <v>6</v>
      </c>
      <c r="BC859" s="516" t="s">
        <v>6</v>
      </c>
      <c r="BD859" s="516"/>
      <c r="BE859" s="516" t="s">
        <v>6</v>
      </c>
      <c r="BF859" s="516" t="s">
        <v>6</v>
      </c>
      <c r="BG859" s="516"/>
      <c r="BH859" s="516" t="s">
        <v>6</v>
      </c>
      <c r="BI859" s="516" t="s">
        <v>6</v>
      </c>
      <c r="BJ859" s="516"/>
      <c r="BK859" s="516" t="s">
        <v>6</v>
      </c>
      <c r="BL859" s="516" t="s">
        <v>6</v>
      </c>
      <c r="BM859" s="516"/>
      <c r="BN859" s="516" t="s">
        <v>6</v>
      </c>
      <c r="BO859" s="516" t="s">
        <v>6</v>
      </c>
      <c r="BP859" s="516"/>
      <c r="BQ859" s="516" t="s">
        <v>6</v>
      </c>
      <c r="BR859" s="516" t="s">
        <v>6</v>
      </c>
      <c r="BS859" s="516"/>
      <c r="BT859" s="516"/>
      <c r="BU859" s="516"/>
      <c r="BV859" s="516"/>
      <c r="BW859" s="516"/>
      <c r="BX859" s="516"/>
      <c r="BY859" s="516"/>
      <c r="BZ859" s="28"/>
      <c r="CA859" s="24"/>
      <c r="CB859" s="29"/>
      <c r="CC859" s="29"/>
      <c r="CD859" s="30"/>
      <c r="CE859" s="29"/>
      <c r="CF859" s="29"/>
      <c r="CG859" s="31"/>
      <c r="CH859" s="457"/>
      <c r="CI859" s="23" t="s">
        <v>836</v>
      </c>
    </row>
    <row r="860" spans="1:88" ht="16.8" thickTop="1" thickBot="1" x14ac:dyDescent="0.35">
      <c r="A860" s="505" t="str">
        <f>IF(COUNTIF(B861:B864,"x")&gt;0,"x","")</f>
        <v/>
      </c>
      <c r="B860" s="57"/>
      <c r="C860" s="510" t="str">
        <f>A860</f>
        <v/>
      </c>
      <c r="D860" s="66">
        <f>ROWS(D861:D864)-1</f>
        <v>3</v>
      </c>
      <c r="E860" s="58" t="s">
        <v>2139</v>
      </c>
      <c r="F860" s="59"/>
      <c r="G860" s="301"/>
      <c r="H860" s="6"/>
      <c r="I860" s="18"/>
      <c r="J860" s="18"/>
      <c r="K860" s="18"/>
      <c r="L860" s="18"/>
      <c r="M860" s="18"/>
      <c r="N860" s="46"/>
      <c r="O860" s="60" t="s">
        <v>2140</v>
      </c>
      <c r="P860" s="61" t="s">
        <v>6835</v>
      </c>
      <c r="Q860" s="143"/>
      <c r="R860" s="63" t="str">
        <f>IF(COUNTIF(Q861:Q864,"?")&gt;0,"?",IF(AND(S860="◄",T860="►"),"◄►",IF(S860="◄","◄",IF(T860="►","►",""))))</f>
        <v>◄</v>
      </c>
      <c r="S860" s="64" t="str">
        <f>IF(SUM(S861:S864)+1=ROWS(S861:S864)-COUNTIF(S861:S864,"-"),"","◄")</f>
        <v>◄</v>
      </c>
      <c r="T860" s="65" t="str">
        <f>IF(SUM(T861:T864)&gt;0,"►","")</f>
        <v/>
      </c>
      <c r="U860" s="146"/>
      <c r="V860" s="63" t="str">
        <f>IF(COUNTIF(U861:U864,"?")&gt;0,"?",IF(AND(W860="◄",X860="►"),"◄►",IF(W860="◄","◄",IF(X860="►","►",""))))</f>
        <v>◄</v>
      </c>
      <c r="W860" s="64" t="str">
        <f>IF(SUM(W861:W864)+1=ROWS(W861:W864)-COUNTIF(W861:W864,"-"),"","◄")</f>
        <v>◄</v>
      </c>
      <c r="X860" s="65" t="str">
        <f>IF(SUM(X861:X864)&gt;0,"►","")</f>
        <v/>
      </c>
      <c r="Y860" s="66">
        <f>ROWS(Y861:Y864)-1</f>
        <v>3</v>
      </c>
      <c r="Z860" s="67">
        <f>SUM(Z861:Z864)-Z864</f>
        <v>0</v>
      </c>
      <c r="AA860" s="68" t="s">
        <v>840</v>
      </c>
      <c r="AB860" s="69"/>
      <c r="AC860" s="67">
        <f>SUM(AC861:AC864)-AC864</f>
        <v>0</v>
      </c>
      <c r="AD860" s="68" t="s">
        <v>840</v>
      </c>
      <c r="AE860" s="69"/>
      <c r="AF860" s="70" t="str">
        <f>IF(AG860="◄","◄",IF(AG860="ok","►",""))</f>
        <v>◄</v>
      </c>
      <c r="AG860" s="71" t="str">
        <f>IF(AG861&gt;0,"OK","◄")</f>
        <v>◄</v>
      </c>
      <c r="AH860" s="62" t="str">
        <f>IF(AND(AI860="◄",AJ860="►"),"◄?►",IF(AI860="◄","◄",IF(AJ860="►","►","")))</f>
        <v>◄</v>
      </c>
      <c r="AI860" s="64" t="str">
        <f>IF(AI861&gt;0,"","◄")</f>
        <v>◄</v>
      </c>
      <c r="AJ860" s="65" t="str">
        <f>IF(SUM(AJ861:AJ861)&gt;0,"►","")</f>
        <v/>
      </c>
      <c r="AK860" s="570">
        <f>G861</f>
        <v>24909</v>
      </c>
      <c r="AL860" s="572" t="str">
        <f>P860</f>
        <v xml:space="preserve"> ▬ folder Nr. 5 / 68 ▬</v>
      </c>
      <c r="AM860" s="43"/>
      <c r="AN860" s="1" t="str">
        <f>IF(AO860="","",IF(COUNTIF(AN861,"ok"),"","◄"))</f>
        <v>◄</v>
      </c>
      <c r="AO860" s="9" t="str">
        <f>IF(COUNTIF(AP860:BR860,"◄")&gt;0,"◄","")</f>
        <v>◄</v>
      </c>
      <c r="AP860" s="563" t="str">
        <f>IF(AP861="-","",IF(AP861&gt;0,"","◄"))</f>
        <v>◄</v>
      </c>
      <c r="AQ860" s="564"/>
      <c r="AR860" s="517">
        <f>IF(ISNONTEXT(AR861)=TRUE,"_",1)</f>
        <v>1</v>
      </c>
      <c r="AS860" s="563" t="str">
        <f>IF(AS861="-","",IF(AS861&gt;0,"","◄"))</f>
        <v>◄</v>
      </c>
      <c r="AT860" s="564"/>
      <c r="AU860" s="517">
        <f>IF(ISNONTEXT(AU861)=TRUE,"_",AR860+1)</f>
        <v>2</v>
      </c>
      <c r="AV860" s="563" t="str">
        <f>IF(AV861="-","",IF(AV861&gt;0,"","◄"))</f>
        <v>◄</v>
      </c>
      <c r="AW860" s="564"/>
      <c r="AX860" s="517">
        <f>IF(ISNONTEXT(AX861)=TRUE,"_",AU860+1)</f>
        <v>3</v>
      </c>
      <c r="AY860" s="563" t="str">
        <f>IF(AY861="-","",IF(AY861&gt;0,"","◄"))</f>
        <v>◄</v>
      </c>
      <c r="AZ860" s="564"/>
      <c r="BA860" s="517">
        <f>IF(ISNONTEXT(BA861)=TRUE,"_",AX860+1)</f>
        <v>4</v>
      </c>
      <c r="BB860" s="563" t="str">
        <f>IF(BB861="-","",IF(BB861&gt;0,"","◄"))</f>
        <v>◄</v>
      </c>
      <c r="BC860" s="564"/>
      <c r="BD860" s="517">
        <f>IF(ISNONTEXT(BD861)=TRUE,"_",BA860+1)</f>
        <v>5</v>
      </c>
      <c r="BE860" s="563" t="str">
        <f>IF(BE861="-","",IF(BE861&gt;0,"","◄"))</f>
        <v>◄</v>
      </c>
      <c r="BF860" s="564"/>
      <c r="BG860" s="517">
        <f>IF(ISNONTEXT(BG861)=TRUE,"_",BD860+1)</f>
        <v>6</v>
      </c>
      <c r="BH860" s="563" t="str">
        <f>IF(BH861="-","",IF(BH861&gt;0,"","◄"))</f>
        <v>◄</v>
      </c>
      <c r="BI860" s="564"/>
      <c r="BJ860" s="517">
        <f>IF(ISNONTEXT(BJ861)=TRUE,"_",BG860+1)</f>
        <v>7</v>
      </c>
      <c r="BK860" s="563" t="str">
        <f>IF(BK861="-","",IF(BK861&gt;0,"","◄"))</f>
        <v/>
      </c>
      <c r="BL860" s="564"/>
      <c r="BM860" s="517" t="str">
        <f>IF(ISNONTEXT(BM861)=TRUE,"_",BJ860+1)</f>
        <v>_</v>
      </c>
      <c r="BN860" s="563" t="str">
        <f>IF(BN861="-","",IF(BN861&gt;0,"","◄"))</f>
        <v/>
      </c>
      <c r="BO860" s="564"/>
      <c r="BP860" s="517" t="str">
        <f>IF(ISNONTEXT(BP861)=TRUE,"_",BM860+1)</f>
        <v>_</v>
      </c>
      <c r="BQ860" s="563" t="str">
        <f>IF(BQ861="-","",IF(BQ861&gt;0,"","◄"))</f>
        <v/>
      </c>
      <c r="BR860" s="564"/>
      <c r="BS860" s="517" t="str">
        <f>IF(ISNONTEXT(BS861)=TRUE,"_",BP860+1)</f>
        <v>_</v>
      </c>
      <c r="BT860" s="563" t="str">
        <f>IF(BT861="-","",IF(BT861&gt;0,"","◄"))</f>
        <v>◄</v>
      </c>
      <c r="BU860" s="564"/>
      <c r="BV860" s="517" t="str">
        <f>IF(ISNONTEXT(BV861)=TRUE,"_",1)</f>
        <v>_</v>
      </c>
      <c r="BW860" s="563" t="str">
        <f>IF(BW861="-","",IF(BW861&gt;0,"","◄"))</f>
        <v>◄</v>
      </c>
      <c r="BX860" s="564"/>
      <c r="BY860" s="517" t="str">
        <f>IF(ISNONTEXT(BY861)=TRUE,"_",BV860+1)</f>
        <v>_</v>
      </c>
      <c r="BZ860" s="26"/>
      <c r="CA860" s="24"/>
      <c r="CB860" s="25" t="str">
        <f>IF(CB861&gt;0,"►","")</f>
        <v/>
      </c>
      <c r="CC860" s="25" t="str">
        <f>IF(CC861&gt;0,"►","")</f>
        <v/>
      </c>
      <c r="CD860" s="517" t="str">
        <f>IF(ISNONTEXT(CD861)=TRUE,"_",1)</f>
        <v>_</v>
      </c>
      <c r="CE860" s="25" t="str">
        <f>IF(CE861&gt;0,"►","")</f>
        <v/>
      </c>
      <c r="CF860" s="25" t="str">
        <f>IF(CF861&gt;0,"►","")</f>
        <v/>
      </c>
      <c r="CG860" s="517" t="str">
        <f>IF(ISNONTEXT(CG861)=TRUE,"_",CD860+1)</f>
        <v>_</v>
      </c>
      <c r="CH860" s="66">
        <f>ROWS(CH861:CH864)-1</f>
        <v>3</v>
      </c>
      <c r="CI860" s="23" t="s">
        <v>836</v>
      </c>
    </row>
    <row r="861" spans="1:88" ht="15" thickBot="1" x14ac:dyDescent="0.35">
      <c r="A861" s="502"/>
      <c r="B861" s="117"/>
      <c r="C861" s="156">
        <f>B861</f>
        <v>0</v>
      </c>
      <c r="D861" s="457"/>
      <c r="E861" s="73"/>
      <c r="F861" s="74" t="s">
        <v>2141</v>
      </c>
      <c r="G861" s="300">
        <v>24909</v>
      </c>
      <c r="H861" s="76">
        <v>3</v>
      </c>
      <c r="I861" s="119"/>
      <c r="J861" s="119"/>
      <c r="K861" s="79"/>
      <c r="L861" s="79"/>
      <c r="M861" s="79"/>
      <c r="N861" s="80" t="s">
        <v>2142</v>
      </c>
      <c r="O861" s="81"/>
      <c r="P861" s="611" t="s">
        <v>2143</v>
      </c>
      <c r="Q861" s="83" t="str">
        <f>IF(R861="?","?","")</f>
        <v/>
      </c>
      <c r="R861" s="83" t="str">
        <f>IF(AND(S861="",T861&gt;0),"?",IF(S861="","◄",IF(T861&gt;=1,"►","")))</f>
        <v>◄</v>
      </c>
      <c r="S861" s="84"/>
      <c r="T861" s="85"/>
      <c r="U861" s="83" t="str">
        <f>IF(V861="?","?","")</f>
        <v/>
      </c>
      <c r="V861" s="83" t="str">
        <f>IF(AND(W861="",X861&gt;0),"?",IF(W861="","◄",IF(X861&gt;=1,"►","")))</f>
        <v>◄</v>
      </c>
      <c r="W861" s="86"/>
      <c r="X861" s="85"/>
      <c r="Y861" s="457"/>
      <c r="Z861" s="87"/>
      <c r="AA861" s="521">
        <f t="shared" ref="AA861:AB863" si="382">(S861*Z861)</f>
        <v>0</v>
      </c>
      <c r="AB861" s="520">
        <f t="shared" si="382"/>
        <v>0</v>
      </c>
      <c r="AC861" s="88"/>
      <c r="AD861" s="519">
        <f t="shared" ref="AD861:AE863" si="383">(W861*AC861)</f>
        <v>0</v>
      </c>
      <c r="AE861" s="518">
        <f t="shared" si="383"/>
        <v>0</v>
      </c>
      <c r="AF861" s="89" t="str">
        <f>IF(AG861&gt;0,"ok","◄")</f>
        <v>◄</v>
      </c>
      <c r="AG861" s="90"/>
      <c r="AH861" s="89" t="str">
        <f>IF(AND(AI861="",AJ861&gt;0),"?",IF(AI861="","◄",IF(AJ861&gt;=1,"►","")))</f>
        <v>◄</v>
      </c>
      <c r="AI861" s="91"/>
      <c r="AJ861" s="92"/>
      <c r="AK861" s="586"/>
      <c r="AL861" s="587"/>
      <c r="AM861" s="43"/>
      <c r="AN861" s="3" t="s">
        <v>3</v>
      </c>
      <c r="AO861" s="12" t="s">
        <v>1</v>
      </c>
      <c r="AP861" s="13"/>
      <c r="AQ861" s="14"/>
      <c r="AR861" s="15" t="s">
        <v>8</v>
      </c>
      <c r="AS861" s="13"/>
      <c r="AT861" s="14"/>
      <c r="AU861" s="15" t="s">
        <v>4</v>
      </c>
      <c r="AV861" s="13"/>
      <c r="AW861" s="14"/>
      <c r="AX861" s="15" t="s">
        <v>70</v>
      </c>
      <c r="AY861" s="13"/>
      <c r="AZ861" s="14"/>
      <c r="BA861" s="15" t="s">
        <v>139</v>
      </c>
      <c r="BB861" s="13"/>
      <c r="BC861" s="14"/>
      <c r="BD861" s="15" t="s">
        <v>13</v>
      </c>
      <c r="BE861" s="13"/>
      <c r="BF861" s="14"/>
      <c r="BG861" s="15" t="s">
        <v>140</v>
      </c>
      <c r="BH861" s="13"/>
      <c r="BI861" s="14"/>
      <c r="BJ861" s="15" t="s">
        <v>45</v>
      </c>
      <c r="BK861" s="516" t="s">
        <v>6</v>
      </c>
      <c r="BL861" s="516" t="s">
        <v>6</v>
      </c>
      <c r="BM861" s="516"/>
      <c r="BN861" s="516" t="s">
        <v>6</v>
      </c>
      <c r="BO861" s="516" t="s">
        <v>6</v>
      </c>
      <c r="BP861" s="516"/>
      <c r="BQ861" s="516" t="s">
        <v>6</v>
      </c>
      <c r="BR861" s="516" t="s">
        <v>6</v>
      </c>
      <c r="BS861" s="516"/>
      <c r="BT861" s="32"/>
      <c r="BU861" s="33"/>
      <c r="BV861" s="34"/>
      <c r="BW861" s="32"/>
      <c r="BX861" s="33"/>
      <c r="BY861" s="34"/>
      <c r="BZ861" s="35"/>
      <c r="CA861" s="24"/>
      <c r="CB861" s="36"/>
      <c r="CC861" s="33"/>
      <c r="CD861" s="37"/>
      <c r="CE861" s="36"/>
      <c r="CF861" s="38"/>
      <c r="CG861" s="39"/>
      <c r="CH861" s="457"/>
      <c r="CI861" s="23" t="s">
        <v>836</v>
      </c>
    </row>
    <row r="862" spans="1:88" ht="15.6" thickTop="1" thickBot="1" x14ac:dyDescent="0.35">
      <c r="A862" s="502"/>
      <c r="B862" s="117"/>
      <c r="C862" s="156">
        <f>B862</f>
        <v>0</v>
      </c>
      <c r="D862" s="457"/>
      <c r="E862" s="73"/>
      <c r="F862" s="93">
        <v>1453</v>
      </c>
      <c r="G862" s="302">
        <v>24909</v>
      </c>
      <c r="H862" s="76">
        <v>6</v>
      </c>
      <c r="I862" s="119"/>
      <c r="J862" s="119"/>
      <c r="K862" s="79"/>
      <c r="L862" s="79"/>
      <c r="M862" s="79"/>
      <c r="N862" s="80" t="s">
        <v>2144</v>
      </c>
      <c r="O862" s="81"/>
      <c r="P862" s="612"/>
      <c r="Q862" s="83" t="str">
        <f>IF(R862="?","?","")</f>
        <v/>
      </c>
      <c r="R862" s="83" t="str">
        <f>IF(AND(S862="",T862&gt;0),"?",IF(S862="","◄",IF(T862&gt;=1,"►","")))</f>
        <v>◄</v>
      </c>
      <c r="S862" s="84"/>
      <c r="T862" s="85"/>
      <c r="U862" s="83" t="str">
        <f>IF(V862="?","?","")</f>
        <v/>
      </c>
      <c r="V862" s="83" t="str">
        <f>IF(AND(W862="",X862&gt;0),"?",IF(W862="","◄",IF(X862&gt;=1,"►","")))</f>
        <v>◄</v>
      </c>
      <c r="W862" s="86"/>
      <c r="X862" s="85"/>
      <c r="Y862" s="457"/>
      <c r="Z862" s="87"/>
      <c r="AA862" s="521">
        <f t="shared" si="382"/>
        <v>0</v>
      </c>
      <c r="AB862" s="520">
        <f t="shared" si="382"/>
        <v>0</v>
      </c>
      <c r="AC862" s="88"/>
      <c r="AD862" s="519">
        <f t="shared" si="383"/>
        <v>0</v>
      </c>
      <c r="AE862" s="518">
        <f t="shared" si="383"/>
        <v>0</v>
      </c>
      <c r="AF862" s="44"/>
      <c r="AG862" s="45"/>
      <c r="AH862" s="44"/>
      <c r="AI862" s="45"/>
      <c r="AJ862" s="45"/>
      <c r="AK862" s="45"/>
      <c r="AL862" s="45"/>
      <c r="AM862" s="43"/>
      <c r="AN862" s="27" t="s">
        <v>6</v>
      </c>
      <c r="AO862" s="27" t="s">
        <v>6</v>
      </c>
      <c r="AP862" s="516"/>
      <c r="AQ862" s="516"/>
      <c r="AR862" s="516"/>
      <c r="AS862" s="516" t="s">
        <v>6</v>
      </c>
      <c r="AT862" s="516" t="s">
        <v>6</v>
      </c>
      <c r="AU862" s="516"/>
      <c r="AV862" s="516" t="s">
        <v>6</v>
      </c>
      <c r="AW862" s="516" t="s">
        <v>6</v>
      </c>
      <c r="AX862" s="516"/>
      <c r="AY862" s="516" t="s">
        <v>6</v>
      </c>
      <c r="AZ862" s="516" t="s">
        <v>6</v>
      </c>
      <c r="BA862" s="516"/>
      <c r="BB862" s="516" t="s">
        <v>6</v>
      </c>
      <c r="BC862" s="516" t="s">
        <v>6</v>
      </c>
      <c r="BD862" s="516"/>
      <c r="BE862" s="516" t="s">
        <v>6</v>
      </c>
      <c r="BF862" s="516" t="s">
        <v>6</v>
      </c>
      <c r="BG862" s="516"/>
      <c r="BH862" s="516" t="s">
        <v>6</v>
      </c>
      <c r="BI862" s="516" t="s">
        <v>6</v>
      </c>
      <c r="BJ862" s="516"/>
      <c r="BK862" s="516" t="s">
        <v>6</v>
      </c>
      <c r="BL862" s="516" t="s">
        <v>6</v>
      </c>
      <c r="BM862" s="516"/>
      <c r="BN862" s="516" t="s">
        <v>6</v>
      </c>
      <c r="BO862" s="516" t="s">
        <v>6</v>
      </c>
      <c r="BP862" s="516"/>
      <c r="BQ862" s="516" t="s">
        <v>6</v>
      </c>
      <c r="BR862" s="516" t="s">
        <v>6</v>
      </c>
      <c r="BS862" s="516"/>
      <c r="BT862" s="516"/>
      <c r="BU862" s="516"/>
      <c r="BV862" s="516"/>
      <c r="BW862" s="516"/>
      <c r="BX862" s="516"/>
      <c r="BY862" s="516"/>
      <c r="BZ862" s="28"/>
      <c r="CA862" s="24"/>
      <c r="CB862" s="29"/>
      <c r="CC862" s="29"/>
      <c r="CD862" s="30"/>
      <c r="CE862" s="29"/>
      <c r="CF862" s="29"/>
      <c r="CG862" s="31"/>
      <c r="CH862" s="457"/>
      <c r="CI862" s="23" t="s">
        <v>836</v>
      </c>
    </row>
    <row r="863" spans="1:88" ht="15.6" thickTop="1" thickBot="1" x14ac:dyDescent="0.35">
      <c r="A863" s="502"/>
      <c r="B863" s="117"/>
      <c r="C863" s="156">
        <f>B863</f>
        <v>0</v>
      </c>
      <c r="D863" s="457"/>
      <c r="E863" s="132" t="s">
        <v>1084</v>
      </c>
      <c r="F863" s="125">
        <v>54</v>
      </c>
      <c r="G863" s="300">
        <v>1968</v>
      </c>
      <c r="H863" s="76">
        <v>9</v>
      </c>
      <c r="I863" s="119" t="s">
        <v>3</v>
      </c>
      <c r="J863" s="119"/>
      <c r="K863" s="79"/>
      <c r="L863" s="79"/>
      <c r="M863" s="79"/>
      <c r="N863" s="113" t="s">
        <v>1801</v>
      </c>
      <c r="O863" s="81"/>
      <c r="P863" s="82"/>
      <c r="Q863" s="83" t="str">
        <f>IF(R863="?","?","")</f>
        <v/>
      </c>
      <c r="R863" s="83" t="str">
        <f>IF(AND(S863="",T863&gt;0),"?",IF(S863="","◄",IF(T863&gt;=1,"►","")))</f>
        <v>◄</v>
      </c>
      <c r="S863" s="84"/>
      <c r="T863" s="85"/>
      <c r="U863" s="83" t="str">
        <f>IF(V863="?","?","")</f>
        <v/>
      </c>
      <c r="V863" s="83" t="str">
        <f>IF(AND(W863="",X863&gt;0),"?",IF(W863="","◄",IF(X863&gt;=1,"►","")))</f>
        <v>◄</v>
      </c>
      <c r="W863" s="86"/>
      <c r="X863" s="85"/>
      <c r="Y863" s="457"/>
      <c r="Z863" s="87"/>
      <c r="AA863" s="521">
        <f t="shared" si="382"/>
        <v>0</v>
      </c>
      <c r="AB863" s="520">
        <f t="shared" si="382"/>
        <v>0</v>
      </c>
      <c r="AC863" s="88"/>
      <c r="AD863" s="519">
        <f t="shared" si="383"/>
        <v>0</v>
      </c>
      <c r="AE863" s="518">
        <f t="shared" si="383"/>
        <v>0</v>
      </c>
      <c r="AF863" s="44"/>
      <c r="AG863" s="45"/>
      <c r="AH863" s="44"/>
      <c r="AI863" s="45"/>
      <c r="AJ863" s="45"/>
      <c r="AK863" s="45"/>
      <c r="AL863" s="45"/>
      <c r="AM863" s="43"/>
      <c r="AN863" s="27" t="s">
        <v>6</v>
      </c>
      <c r="AO863" s="27" t="s">
        <v>6</v>
      </c>
      <c r="AP863" s="516"/>
      <c r="AQ863" s="516"/>
      <c r="AR863" s="516"/>
      <c r="AS863" s="516" t="s">
        <v>6</v>
      </c>
      <c r="AT863" s="516" t="s">
        <v>6</v>
      </c>
      <c r="AU863" s="516"/>
      <c r="AV863" s="516" t="s">
        <v>6</v>
      </c>
      <c r="AW863" s="516" t="s">
        <v>6</v>
      </c>
      <c r="AX863" s="516"/>
      <c r="AY863" s="516" t="s">
        <v>6</v>
      </c>
      <c r="AZ863" s="516" t="s">
        <v>6</v>
      </c>
      <c r="BA863" s="516"/>
      <c r="BB863" s="516" t="s">
        <v>6</v>
      </c>
      <c r="BC863" s="516" t="s">
        <v>6</v>
      </c>
      <c r="BD863" s="516"/>
      <c r="BE863" s="516" t="s">
        <v>6</v>
      </c>
      <c r="BF863" s="516" t="s">
        <v>6</v>
      </c>
      <c r="BG863" s="516"/>
      <c r="BH863" s="516" t="s">
        <v>6</v>
      </c>
      <c r="BI863" s="516" t="s">
        <v>6</v>
      </c>
      <c r="BJ863" s="516"/>
      <c r="BK863" s="516" t="s">
        <v>6</v>
      </c>
      <c r="BL863" s="516" t="s">
        <v>6</v>
      </c>
      <c r="BM863" s="516"/>
      <c r="BN863" s="516" t="s">
        <v>6</v>
      </c>
      <c r="BO863" s="516" t="s">
        <v>6</v>
      </c>
      <c r="BP863" s="516"/>
      <c r="BQ863" s="516" t="s">
        <v>6</v>
      </c>
      <c r="BR863" s="516" t="s">
        <v>6</v>
      </c>
      <c r="BS863" s="516"/>
      <c r="BT863" s="516"/>
      <c r="BU863" s="516"/>
      <c r="BV863" s="516"/>
      <c r="BW863" s="516"/>
      <c r="BX863" s="516"/>
      <c r="BY863" s="516"/>
      <c r="BZ863" s="28"/>
      <c r="CA863" s="24"/>
      <c r="CB863" s="29"/>
      <c r="CC863" s="29"/>
      <c r="CD863" s="30"/>
      <c r="CE863" s="29"/>
      <c r="CF863" s="29"/>
      <c r="CG863" s="31"/>
      <c r="CH863" s="457"/>
      <c r="CI863" s="23" t="s">
        <v>836</v>
      </c>
    </row>
    <row r="864" spans="1:88" ht="16.8" thickTop="1" thickBot="1" x14ac:dyDescent="0.35">
      <c r="A864" s="505" t="str">
        <f>IF(COUNTIF(B865:B867,"x")&gt;0,"x","")</f>
        <v/>
      </c>
      <c r="B864" s="57"/>
      <c r="C864" s="510" t="str">
        <f>A864</f>
        <v/>
      </c>
      <c r="D864" s="66">
        <f>ROWS(D865:D867)-1</f>
        <v>2</v>
      </c>
      <c r="E864" s="58" t="s">
        <v>2145</v>
      </c>
      <c r="F864" s="59"/>
      <c r="G864" s="301"/>
      <c r="H864" s="6"/>
      <c r="I864" s="18"/>
      <c r="J864" s="18"/>
      <c r="K864" s="18"/>
      <c r="L864" s="18"/>
      <c r="M864" s="18"/>
      <c r="N864" s="46"/>
      <c r="O864" s="60" t="s">
        <v>2140</v>
      </c>
      <c r="P864" s="61" t="s">
        <v>6836</v>
      </c>
      <c r="Q864" s="143"/>
      <c r="R864" s="63" t="str">
        <f>IF(COUNTIF(Q865:Q867,"?")&gt;0,"?",IF(AND(S864="◄",T864="►"),"◄►",IF(S864="◄","◄",IF(T864="►","►",""))))</f>
        <v>◄</v>
      </c>
      <c r="S864" s="64" t="str">
        <f>IF(SUM(S865:S867)+1=ROWS(S865:S867)-COUNTIF(S865:S867,"-"),"","◄")</f>
        <v>◄</v>
      </c>
      <c r="T864" s="65" t="str">
        <f>IF(SUM(T865:T867)&gt;0,"►","")</f>
        <v/>
      </c>
      <c r="U864" s="146"/>
      <c r="V864" s="63" t="str">
        <f>IF(COUNTIF(U865:U867,"?")&gt;0,"?",IF(AND(W864="◄",X864="►"),"◄►",IF(W864="◄","◄",IF(X864="►","►",""))))</f>
        <v>◄</v>
      </c>
      <c r="W864" s="64" t="str">
        <f>IF(SUM(W865:W867)+1=ROWS(W865:W867)-COUNTIF(W865:W867,"-"),"","◄")</f>
        <v>◄</v>
      </c>
      <c r="X864" s="65" t="str">
        <f>IF(SUM(X865:X867)&gt;0,"►","")</f>
        <v/>
      </c>
      <c r="Y864" s="66">
        <f>ROWS(Y865:Y867)-1</f>
        <v>2</v>
      </c>
      <c r="Z864" s="67">
        <f>SUM(Z865:Z867)-Z867</f>
        <v>0</v>
      </c>
      <c r="AA864" s="68" t="s">
        <v>840</v>
      </c>
      <c r="AB864" s="69"/>
      <c r="AC864" s="67">
        <f>SUM(AC865:AC867)-AC867</f>
        <v>0</v>
      </c>
      <c r="AD864" s="68" t="s">
        <v>840</v>
      </c>
      <c r="AE864" s="69"/>
      <c r="AF864" s="70" t="str">
        <f>IF(AG864="◄","◄",IF(AG864="ok","►",""))</f>
        <v>◄</v>
      </c>
      <c r="AG864" s="71" t="str">
        <f>IF(AG865&gt;0,"OK","◄")</f>
        <v>◄</v>
      </c>
      <c r="AH864" s="62" t="str">
        <f>IF(AND(AI864="◄",AJ864="►"),"◄?►",IF(AI864="◄","◄",IF(AJ864="►","►","")))</f>
        <v>◄</v>
      </c>
      <c r="AI864" s="64" t="str">
        <f>IF(AI865&gt;0,"","◄")</f>
        <v>◄</v>
      </c>
      <c r="AJ864" s="65" t="str">
        <f>IF(SUM(AJ865:AJ865)&gt;0,"►","")</f>
        <v/>
      </c>
      <c r="AK864" s="570">
        <f>G865</f>
        <v>24909</v>
      </c>
      <c r="AL864" s="572" t="str">
        <f>P864</f>
        <v xml:space="preserve"> ▬ folder Nr. 6 / 68 ▬</v>
      </c>
      <c r="AM864" s="43"/>
      <c r="AN864" s="1" t="str">
        <f>IF(AO864="","",IF(COUNTIF(AN865,"ok"),"","◄"))</f>
        <v>◄</v>
      </c>
      <c r="AO864" s="9" t="str">
        <f>IF(COUNTIF(AP864:BR864,"◄")&gt;0,"◄","")</f>
        <v>◄</v>
      </c>
      <c r="AP864" s="563" t="str">
        <f>IF(AP865="-","",IF(AP865&gt;0,"","◄"))</f>
        <v>◄</v>
      </c>
      <c r="AQ864" s="564"/>
      <c r="AR864" s="517">
        <f>IF(ISNONTEXT(AR865)=TRUE,"_",1)</f>
        <v>1</v>
      </c>
      <c r="AS864" s="563" t="str">
        <f>IF(AS865="-","",IF(AS865&gt;0,"","◄"))</f>
        <v>◄</v>
      </c>
      <c r="AT864" s="564"/>
      <c r="AU864" s="517">
        <f>IF(ISNONTEXT(AU865)=TRUE,"_",AR864+1)</f>
        <v>2</v>
      </c>
      <c r="AV864" s="563" t="str">
        <f>IF(AV865="-","",IF(AV865&gt;0,"","◄"))</f>
        <v>◄</v>
      </c>
      <c r="AW864" s="564"/>
      <c r="AX864" s="517">
        <f>IF(ISNONTEXT(AX865)=TRUE,"_",AU864+1)</f>
        <v>3</v>
      </c>
      <c r="AY864" s="563" t="str">
        <f>IF(AY865="-","",IF(AY865&gt;0,"","◄"))</f>
        <v>◄</v>
      </c>
      <c r="AZ864" s="564"/>
      <c r="BA864" s="517">
        <f>IF(ISNONTEXT(BA865)=TRUE,"_",AX864+1)</f>
        <v>4</v>
      </c>
      <c r="BB864" s="563" t="str">
        <f>IF(BB865="-","",IF(BB865&gt;0,"","◄"))</f>
        <v>◄</v>
      </c>
      <c r="BC864" s="564"/>
      <c r="BD864" s="517">
        <f>IF(ISNONTEXT(BD865)=TRUE,"_",BA864+1)</f>
        <v>5</v>
      </c>
      <c r="BE864" s="563" t="str">
        <f>IF(BE865="-","",IF(BE865&gt;0,"","◄"))</f>
        <v>◄</v>
      </c>
      <c r="BF864" s="564"/>
      <c r="BG864" s="517">
        <f>IF(ISNONTEXT(BG865)=TRUE,"_",BD864+1)</f>
        <v>6</v>
      </c>
      <c r="BH864" s="563" t="str">
        <f>IF(BH865="-","",IF(BH865&gt;0,"","◄"))</f>
        <v/>
      </c>
      <c r="BI864" s="564"/>
      <c r="BJ864" s="517" t="str">
        <f>IF(ISNONTEXT(BJ865)=TRUE,"_",BG864+1)</f>
        <v>_</v>
      </c>
      <c r="BK864" s="563" t="str">
        <f>IF(BK865="-","",IF(BK865&gt;0,"","◄"))</f>
        <v/>
      </c>
      <c r="BL864" s="564"/>
      <c r="BM864" s="517" t="str">
        <f>IF(ISNONTEXT(BM865)=TRUE,"_",BJ864+1)</f>
        <v>_</v>
      </c>
      <c r="BN864" s="563" t="str">
        <f>IF(BN865="-","",IF(BN865&gt;0,"","◄"))</f>
        <v/>
      </c>
      <c r="BO864" s="564"/>
      <c r="BP864" s="517" t="str">
        <f>IF(ISNONTEXT(BP865)=TRUE,"_",BM864+1)</f>
        <v>_</v>
      </c>
      <c r="BQ864" s="563" t="str">
        <f>IF(BQ865="-","",IF(BQ865&gt;0,"","◄"))</f>
        <v/>
      </c>
      <c r="BR864" s="564"/>
      <c r="BS864" s="517" t="str">
        <f>IF(ISNONTEXT(BS865)=TRUE,"_",BP864+1)</f>
        <v>_</v>
      </c>
      <c r="BT864" s="563" t="str">
        <f>IF(BT865="-","",IF(BT865&gt;0,"","◄"))</f>
        <v>◄</v>
      </c>
      <c r="BU864" s="564"/>
      <c r="BV864" s="517" t="str">
        <f>IF(ISNONTEXT(BV865)=TRUE,"_",1)</f>
        <v>_</v>
      </c>
      <c r="BW864" s="563" t="str">
        <f>IF(BW865="-","",IF(BW865&gt;0,"","◄"))</f>
        <v>◄</v>
      </c>
      <c r="BX864" s="564"/>
      <c r="BY864" s="517" t="str">
        <f>IF(ISNONTEXT(BY865)=TRUE,"_",BV864+1)</f>
        <v>_</v>
      </c>
      <c r="BZ864" s="26"/>
      <c r="CA864" s="24"/>
      <c r="CB864" s="25" t="str">
        <f>IF(CB865&gt;0,"►","")</f>
        <v/>
      </c>
      <c r="CC864" s="25" t="str">
        <f>IF(CC865&gt;0,"►","")</f>
        <v/>
      </c>
      <c r="CD864" s="517" t="str">
        <f>IF(ISNONTEXT(CD865)=TRUE,"_",1)</f>
        <v>_</v>
      </c>
      <c r="CE864" s="25" t="str">
        <f>IF(CE865&gt;0,"►","")</f>
        <v/>
      </c>
      <c r="CF864" s="25" t="str">
        <f>IF(CF865&gt;0,"►","")</f>
        <v/>
      </c>
      <c r="CG864" s="517" t="str">
        <f>IF(ISNONTEXT(CG865)=TRUE,"_",CD864+1)</f>
        <v>_</v>
      </c>
      <c r="CH864" s="66">
        <f>ROWS(CH865:CH867)-1</f>
        <v>2</v>
      </c>
      <c r="CI864" s="23" t="s">
        <v>836</v>
      </c>
    </row>
    <row r="865" spans="1:88" ht="15" thickBot="1" x14ac:dyDescent="0.35">
      <c r="A865" s="502"/>
      <c r="B865" s="117"/>
      <c r="C865" s="156">
        <f>B865</f>
        <v>0</v>
      </c>
      <c r="D865" s="457"/>
      <c r="E865" s="73"/>
      <c r="F865" s="74" t="s">
        <v>2146</v>
      </c>
      <c r="G865" s="300">
        <v>24909</v>
      </c>
      <c r="H865" s="76">
        <v>6</v>
      </c>
      <c r="I865" s="122" t="s">
        <v>864</v>
      </c>
      <c r="J865" s="100">
        <v>3</v>
      </c>
      <c r="K865" s="79"/>
      <c r="L865" s="79"/>
      <c r="M865" s="79"/>
      <c r="N865" s="202" t="s">
        <v>1895</v>
      </c>
      <c r="O865" s="81"/>
      <c r="P865" s="82"/>
      <c r="Q865" s="83" t="str">
        <f>IF(R865="?","?","")</f>
        <v/>
      </c>
      <c r="R865" s="83" t="str">
        <f>IF(AND(S865="",T865&gt;0),"?",IF(S865="","◄",IF(T865&gt;=1,"►","")))</f>
        <v>◄</v>
      </c>
      <c r="S865" s="84"/>
      <c r="T865" s="85"/>
      <c r="U865" s="83" t="str">
        <f>IF(V865="?","?","")</f>
        <v/>
      </c>
      <c r="V865" s="83" t="str">
        <f>IF(AND(W865="",X865&gt;0),"?",IF(W865="","◄",IF(X865&gt;=1,"►","")))</f>
        <v>◄</v>
      </c>
      <c r="W865" s="86"/>
      <c r="X865" s="85"/>
      <c r="Y865" s="457"/>
      <c r="Z865" s="87"/>
      <c r="AA865" s="521">
        <f>(S865*Z865)</f>
        <v>0</v>
      </c>
      <c r="AB865" s="520">
        <f>(T865*AA865)</f>
        <v>0</v>
      </c>
      <c r="AC865" s="88"/>
      <c r="AD865" s="519">
        <f>(W865*AC865)</f>
        <v>0</v>
      </c>
      <c r="AE865" s="518">
        <f>(X865*AD865)</f>
        <v>0</v>
      </c>
      <c r="AF865" s="89" t="str">
        <f>IF(AG865&gt;0,"ok","◄")</f>
        <v>◄</v>
      </c>
      <c r="AG865" s="90"/>
      <c r="AH865" s="89" t="str">
        <f>IF(AND(AI865="",AJ865&gt;0),"?",IF(AI865="","◄",IF(AJ865&gt;=1,"►","")))</f>
        <v>◄</v>
      </c>
      <c r="AI865" s="91"/>
      <c r="AJ865" s="92"/>
      <c r="AK865" s="586"/>
      <c r="AL865" s="587"/>
      <c r="AM865" s="43"/>
      <c r="AN865" s="3" t="s">
        <v>3</v>
      </c>
      <c r="AO865" s="12" t="s">
        <v>1</v>
      </c>
      <c r="AP865" s="13"/>
      <c r="AQ865" s="14"/>
      <c r="AR865" s="15" t="s">
        <v>141</v>
      </c>
      <c r="AS865" s="13"/>
      <c r="AT865" s="14"/>
      <c r="AU865" s="15" t="s">
        <v>142</v>
      </c>
      <c r="AV865" s="13"/>
      <c r="AW865" s="14"/>
      <c r="AX865" s="15" t="s">
        <v>143</v>
      </c>
      <c r="AY865" s="13"/>
      <c r="AZ865" s="14"/>
      <c r="BA865" s="15" t="s">
        <v>144</v>
      </c>
      <c r="BB865" s="13"/>
      <c r="BC865" s="14"/>
      <c r="BD865" s="15" t="s">
        <v>145</v>
      </c>
      <c r="BE865" s="13"/>
      <c r="BF865" s="14"/>
      <c r="BG865" s="15" t="s">
        <v>146</v>
      </c>
      <c r="BH865" s="516" t="s">
        <v>6</v>
      </c>
      <c r="BI865" s="516" t="s">
        <v>6</v>
      </c>
      <c r="BJ865" s="516"/>
      <c r="BK865" s="516" t="s">
        <v>6</v>
      </c>
      <c r="BL865" s="516" t="s">
        <v>6</v>
      </c>
      <c r="BM865" s="516"/>
      <c r="BN865" s="516" t="s">
        <v>6</v>
      </c>
      <c r="BO865" s="516" t="s">
        <v>6</v>
      </c>
      <c r="BP865" s="516"/>
      <c r="BQ865" s="516" t="s">
        <v>6</v>
      </c>
      <c r="BR865" s="516" t="s">
        <v>6</v>
      </c>
      <c r="BS865" s="516"/>
      <c r="BT865" s="32"/>
      <c r="BU865" s="33"/>
      <c r="BV865" s="34"/>
      <c r="BW865" s="32"/>
      <c r="BX865" s="33"/>
      <c r="BY865" s="34"/>
      <c r="BZ865" s="35"/>
      <c r="CA865" s="24"/>
      <c r="CB865" s="36"/>
      <c r="CC865" s="33"/>
      <c r="CD865" s="37"/>
      <c r="CE865" s="36"/>
      <c r="CF865" s="38"/>
      <c r="CG865" s="39"/>
      <c r="CH865" s="457"/>
      <c r="CI865" s="23" t="s">
        <v>836</v>
      </c>
    </row>
    <row r="866" spans="1:88" ht="15.6" thickTop="1" thickBot="1" x14ac:dyDescent="0.35">
      <c r="A866" s="502"/>
      <c r="B866" s="117"/>
      <c r="C866" s="156">
        <f>B866</f>
        <v>0</v>
      </c>
      <c r="D866" s="457"/>
      <c r="E866" s="73"/>
      <c r="F866" s="93">
        <v>1455</v>
      </c>
      <c r="G866" s="302">
        <v>24909</v>
      </c>
      <c r="H866" s="76">
        <v>10</v>
      </c>
      <c r="I866" s="122" t="s">
        <v>864</v>
      </c>
      <c r="J866" s="100">
        <v>5</v>
      </c>
      <c r="K866" s="79"/>
      <c r="L866" s="79"/>
      <c r="M866" s="79"/>
      <c r="N866" s="202" t="s">
        <v>1896</v>
      </c>
      <c r="O866" s="81"/>
      <c r="P866" s="82"/>
      <c r="Q866" s="83" t="str">
        <f>IF(R866="?","?","")</f>
        <v/>
      </c>
      <c r="R866" s="83" t="str">
        <f>IF(AND(S866="",T866&gt;0),"?",IF(S866="","◄",IF(T866&gt;=1,"►","")))</f>
        <v>◄</v>
      </c>
      <c r="S866" s="84"/>
      <c r="T866" s="85"/>
      <c r="U866" s="83" t="str">
        <f>IF(V866="?","?","")</f>
        <v/>
      </c>
      <c r="V866" s="83" t="str">
        <f>IF(AND(W866="",X866&gt;0),"?",IF(W866="","◄",IF(X866&gt;=1,"►","")))</f>
        <v>◄</v>
      </c>
      <c r="W866" s="86"/>
      <c r="X866" s="85"/>
      <c r="Y866" s="457"/>
      <c r="Z866" s="87"/>
      <c r="AA866" s="521">
        <f>(S866*Z866)</f>
        <v>0</v>
      </c>
      <c r="AB866" s="520">
        <f>(T866*AA866)</f>
        <v>0</v>
      </c>
      <c r="AC866" s="88"/>
      <c r="AD866" s="519">
        <f>(W866*AC866)</f>
        <v>0</v>
      </c>
      <c r="AE866" s="518">
        <f>(X866*AD866)</f>
        <v>0</v>
      </c>
      <c r="AF866" s="44"/>
      <c r="AG866" s="45"/>
      <c r="AH866" s="44"/>
      <c r="AI866" s="45"/>
      <c r="AJ866" s="45"/>
      <c r="AK866" s="45"/>
      <c r="AL866" s="45"/>
      <c r="AM866" s="43"/>
      <c r="AN866" s="27" t="s">
        <v>6</v>
      </c>
      <c r="AO866" s="27" t="s">
        <v>6</v>
      </c>
      <c r="AP866" s="516"/>
      <c r="AQ866" s="516"/>
      <c r="AR866" s="516"/>
      <c r="AS866" s="516" t="s">
        <v>6</v>
      </c>
      <c r="AT866" s="516" t="s">
        <v>6</v>
      </c>
      <c r="AU866" s="516"/>
      <c r="AV866" s="516" t="s">
        <v>6</v>
      </c>
      <c r="AW866" s="516" t="s">
        <v>6</v>
      </c>
      <c r="AX866" s="516"/>
      <c r="AY866" s="516" t="s">
        <v>6</v>
      </c>
      <c r="AZ866" s="516" t="s">
        <v>6</v>
      </c>
      <c r="BA866" s="516"/>
      <c r="BB866" s="516" t="s">
        <v>6</v>
      </c>
      <c r="BC866" s="516" t="s">
        <v>6</v>
      </c>
      <c r="BD866" s="516"/>
      <c r="BE866" s="516" t="s">
        <v>6</v>
      </c>
      <c r="BF866" s="516" t="s">
        <v>6</v>
      </c>
      <c r="BG866" s="516"/>
      <c r="BH866" s="516" t="s">
        <v>6</v>
      </c>
      <c r="BI866" s="516" t="s">
        <v>6</v>
      </c>
      <c r="BJ866" s="516"/>
      <c r="BK866" s="516" t="s">
        <v>6</v>
      </c>
      <c r="BL866" s="516" t="s">
        <v>6</v>
      </c>
      <c r="BM866" s="516"/>
      <c r="BN866" s="516" t="s">
        <v>6</v>
      </c>
      <c r="BO866" s="516" t="s">
        <v>6</v>
      </c>
      <c r="BP866" s="516"/>
      <c r="BQ866" s="516" t="s">
        <v>6</v>
      </c>
      <c r="BR866" s="516" t="s">
        <v>6</v>
      </c>
      <c r="BS866" s="516"/>
      <c r="BT866" s="516"/>
      <c r="BU866" s="516"/>
      <c r="BV866" s="516"/>
      <c r="BW866" s="516"/>
      <c r="BX866" s="516"/>
      <c r="BY866" s="516"/>
      <c r="BZ866" s="28"/>
      <c r="CA866" s="24"/>
      <c r="CB866" s="29"/>
      <c r="CC866" s="29"/>
      <c r="CD866" s="30"/>
      <c r="CE866" s="29"/>
      <c r="CF866" s="29"/>
      <c r="CG866" s="31"/>
      <c r="CH866" s="457"/>
      <c r="CI866" s="23" t="s">
        <v>836</v>
      </c>
    </row>
    <row r="867" spans="1:88" ht="16.8" thickTop="1" thickBot="1" x14ac:dyDescent="0.35">
      <c r="A867" s="505" t="str">
        <f>IF(COUNTIF(B868:B874,"x")&gt;0,"x","")</f>
        <v/>
      </c>
      <c r="B867" s="57"/>
      <c r="C867" s="510" t="str">
        <f>A867</f>
        <v/>
      </c>
      <c r="D867" s="66">
        <f>ROWS(D868:D874)-1</f>
        <v>6</v>
      </c>
      <c r="E867" s="58" t="s">
        <v>2147</v>
      </c>
      <c r="F867" s="59"/>
      <c r="G867" s="301"/>
      <c r="H867" s="6"/>
      <c r="I867" s="18"/>
      <c r="J867" s="18"/>
      <c r="K867" s="18"/>
      <c r="L867" s="18"/>
      <c r="M867" s="18"/>
      <c r="N867" s="46"/>
      <c r="O867" s="60" t="s">
        <v>2148</v>
      </c>
      <c r="P867" s="61" t="s">
        <v>6837</v>
      </c>
      <c r="Q867" s="143"/>
      <c r="R867" s="63" t="str">
        <f>IF(COUNTIF(Q868:Q874,"?")&gt;0,"?",IF(AND(S867="◄",T867="►"),"◄►",IF(S867="◄","◄",IF(T867="►","►",""))))</f>
        <v>◄</v>
      </c>
      <c r="S867" s="64" t="str">
        <f>IF(SUM(S868:S874)+1=ROWS(S868:S874)-COUNTIF(S868:S874,"-"),"","◄")</f>
        <v>◄</v>
      </c>
      <c r="T867" s="65" t="str">
        <f>IF(SUM(T868:T874)&gt;0,"►","")</f>
        <v/>
      </c>
      <c r="U867" s="146"/>
      <c r="V867" s="63" t="str">
        <f>IF(COUNTIF(U868:U874,"?")&gt;0,"?",IF(AND(W867="◄",X867="►"),"◄►",IF(W867="◄","◄",IF(X867="►","►",""))))</f>
        <v>◄</v>
      </c>
      <c r="W867" s="64" t="str">
        <f>IF(SUM(W868:W874)+1=ROWS(W868:W874)-COUNTIF(W868:W874,"-"),"","◄")</f>
        <v>◄</v>
      </c>
      <c r="X867" s="65" t="str">
        <f>IF(SUM(X868:X874)&gt;0,"►","")</f>
        <v/>
      </c>
      <c r="Y867" s="66">
        <f>ROWS(Y868:Y874)-1</f>
        <v>6</v>
      </c>
      <c r="Z867" s="67">
        <f>SUM(Z868:Z874)-Z874</f>
        <v>0</v>
      </c>
      <c r="AA867" s="68" t="s">
        <v>840</v>
      </c>
      <c r="AB867" s="69"/>
      <c r="AC867" s="67">
        <f>SUM(AC868:AC874)-AC874</f>
        <v>0</v>
      </c>
      <c r="AD867" s="68" t="s">
        <v>840</v>
      </c>
      <c r="AE867" s="69"/>
      <c r="AF867" s="70" t="str">
        <f>IF(AG867="◄","◄",IF(AG867="ok","►",""))</f>
        <v>◄</v>
      </c>
      <c r="AG867" s="71" t="str">
        <f>IF(AG868&gt;0,"OK","◄")</f>
        <v>◄</v>
      </c>
      <c r="AH867" s="62" t="str">
        <f>IF(AND(AI867="◄",AJ867="►"),"◄?►",IF(AI867="◄","◄",IF(AJ867="►","►","")))</f>
        <v>◄</v>
      </c>
      <c r="AI867" s="64" t="str">
        <f>IF(AI868&gt;0,"","◄")</f>
        <v>◄</v>
      </c>
      <c r="AJ867" s="65" t="str">
        <f>IF(SUM(AJ868:AJ868)&gt;0,"►","")</f>
        <v/>
      </c>
      <c r="AK867" s="570">
        <f>G868</f>
        <v>24909</v>
      </c>
      <c r="AL867" s="572" t="str">
        <f>P867</f>
        <v xml:space="preserve"> ▬ folder Nr. 7 / 68 ▬</v>
      </c>
      <c r="AM867" s="43"/>
      <c r="AN867" s="1" t="str">
        <f>IF(AO867="","",IF(COUNTIF(AN868,"ok"),"","◄"))</f>
        <v>◄</v>
      </c>
      <c r="AO867" s="9" t="str">
        <f>IF(COUNTIF(AP867:BR867,"◄")&gt;0,"◄","")</f>
        <v>◄</v>
      </c>
      <c r="AP867" s="563" t="str">
        <f>IF(AP868="-","",IF(AP868&gt;0,"","◄"))</f>
        <v>◄</v>
      </c>
      <c r="AQ867" s="564"/>
      <c r="AR867" s="517">
        <f>IF(ISNONTEXT(AR868)=TRUE,"_",1)</f>
        <v>1</v>
      </c>
      <c r="AS867" s="563" t="str">
        <f>IF(AS868="-","",IF(AS868&gt;0,"","◄"))</f>
        <v>◄</v>
      </c>
      <c r="AT867" s="564"/>
      <c r="AU867" s="517">
        <f>IF(ISNONTEXT(AU868)=TRUE,"_",AR867+1)</f>
        <v>2</v>
      </c>
      <c r="AV867" s="563" t="str">
        <f>IF(AV868="-","",IF(AV868&gt;0,"","◄"))</f>
        <v>◄</v>
      </c>
      <c r="AW867" s="564"/>
      <c r="AX867" s="517">
        <f>IF(ISNONTEXT(AX868)=TRUE,"_",AU867+1)</f>
        <v>3</v>
      </c>
      <c r="AY867" s="563" t="str">
        <f>IF(AY868="-","",IF(AY868&gt;0,"","◄"))</f>
        <v/>
      </c>
      <c r="AZ867" s="564"/>
      <c r="BA867" s="517" t="str">
        <f>IF(ISNONTEXT(BA868)=TRUE,"_",AX867+1)</f>
        <v>_</v>
      </c>
      <c r="BB867" s="563" t="str">
        <f>IF(BB868="-","",IF(BB868&gt;0,"","◄"))</f>
        <v/>
      </c>
      <c r="BC867" s="564"/>
      <c r="BD867" s="517" t="str">
        <f>IF(ISNONTEXT(BD868)=TRUE,"_",BA867+1)</f>
        <v>_</v>
      </c>
      <c r="BE867" s="563" t="str">
        <f>IF(BE868="-","",IF(BE868&gt;0,"","◄"))</f>
        <v/>
      </c>
      <c r="BF867" s="564"/>
      <c r="BG867" s="517" t="str">
        <f>IF(ISNONTEXT(BG868)=TRUE,"_",BD867+1)</f>
        <v>_</v>
      </c>
      <c r="BH867" s="563" t="str">
        <f>IF(BH868="-","",IF(BH868&gt;0,"","◄"))</f>
        <v/>
      </c>
      <c r="BI867" s="564"/>
      <c r="BJ867" s="517" t="str">
        <f>IF(ISNONTEXT(BJ868)=TRUE,"_",BG867+1)</f>
        <v>_</v>
      </c>
      <c r="BK867" s="563" t="str">
        <f>IF(BK868="-","",IF(BK868&gt;0,"","◄"))</f>
        <v/>
      </c>
      <c r="BL867" s="564"/>
      <c r="BM867" s="517" t="str">
        <f>IF(ISNONTEXT(BM868)=TRUE,"_",BJ867+1)</f>
        <v>_</v>
      </c>
      <c r="BN867" s="563" t="str">
        <f>IF(BN868="-","",IF(BN868&gt;0,"","◄"))</f>
        <v/>
      </c>
      <c r="BO867" s="564"/>
      <c r="BP867" s="517" t="str">
        <f>IF(ISNONTEXT(BP868)=TRUE,"_",BM867+1)</f>
        <v>_</v>
      </c>
      <c r="BQ867" s="563" t="str">
        <f>IF(BQ868="-","",IF(BQ868&gt;0,"","◄"))</f>
        <v/>
      </c>
      <c r="BR867" s="564"/>
      <c r="BS867" s="517" t="str">
        <f>IF(ISNONTEXT(BS868)=TRUE,"_",BP867+1)</f>
        <v>_</v>
      </c>
      <c r="BT867" s="563" t="str">
        <f>IF(BT868="-","",IF(BT868&gt;0,"","◄"))</f>
        <v>◄</v>
      </c>
      <c r="BU867" s="564"/>
      <c r="BV867" s="517" t="str">
        <f>IF(ISNONTEXT(BV868)=TRUE,"_",1)</f>
        <v>_</v>
      </c>
      <c r="BW867" s="563" t="str">
        <f>IF(BW868="-","",IF(BW868&gt;0,"","◄"))</f>
        <v>◄</v>
      </c>
      <c r="BX867" s="564"/>
      <c r="BY867" s="517" t="str">
        <f>IF(ISNONTEXT(BY868)=TRUE,"_",BV867+1)</f>
        <v>_</v>
      </c>
      <c r="BZ867" s="26"/>
      <c r="CA867" s="24"/>
      <c r="CB867" s="25" t="str">
        <f>IF(CB868&gt;0,"►","")</f>
        <v/>
      </c>
      <c r="CC867" s="25" t="str">
        <f>IF(CC868&gt;0,"►","")</f>
        <v/>
      </c>
      <c r="CD867" s="517" t="str">
        <f>IF(ISNONTEXT(CD868)=TRUE,"_",1)</f>
        <v>_</v>
      </c>
      <c r="CE867" s="25" t="str">
        <f>IF(CE868&gt;0,"►","")</f>
        <v/>
      </c>
      <c r="CF867" s="25" t="str">
        <f>IF(CF868&gt;0,"►","")</f>
        <v/>
      </c>
      <c r="CG867" s="517" t="str">
        <f>IF(ISNONTEXT(CG868)=TRUE,"_",CD867+1)</f>
        <v>_</v>
      </c>
      <c r="CH867" s="66">
        <f>ROWS(CH868:CH874)-1</f>
        <v>6</v>
      </c>
      <c r="CI867" s="23" t="s">
        <v>836</v>
      </c>
    </row>
    <row r="868" spans="1:88" ht="15" thickBot="1" x14ac:dyDescent="0.35">
      <c r="A868" s="502"/>
      <c r="B868" s="117"/>
      <c r="C868" s="156">
        <f t="shared" ref="C868:C873" si="384">B868</f>
        <v>0</v>
      </c>
      <c r="D868" s="457"/>
      <c r="E868" s="73"/>
      <c r="F868" s="74" t="s">
        <v>2149</v>
      </c>
      <c r="G868" s="300">
        <v>24909</v>
      </c>
      <c r="H868" s="76">
        <v>1</v>
      </c>
      <c r="I868" s="122" t="s">
        <v>864</v>
      </c>
      <c r="J868" s="100">
        <v>0.5</v>
      </c>
      <c r="K868" s="79"/>
      <c r="L868" s="79"/>
      <c r="M868" s="79"/>
      <c r="N868" s="80" t="s">
        <v>2150</v>
      </c>
      <c r="O868" s="81"/>
      <c r="P868" s="82"/>
      <c r="Q868" s="83" t="str">
        <f t="shared" ref="Q868:Q873" si="385">IF(R868="?","?","")</f>
        <v/>
      </c>
      <c r="R868" s="83" t="str">
        <f t="shared" ref="R868:R873" si="386">IF(AND(S868="",T868&gt;0),"?",IF(S868="","◄",IF(T868&gt;=1,"►","")))</f>
        <v>◄</v>
      </c>
      <c r="S868" s="84"/>
      <c r="T868" s="85"/>
      <c r="U868" s="83" t="str">
        <f t="shared" ref="U868:U873" si="387">IF(V868="?","?","")</f>
        <v/>
      </c>
      <c r="V868" s="83" t="str">
        <f t="shared" ref="V868:V873" si="388">IF(AND(W868="",X868&gt;0),"?",IF(W868="","◄",IF(X868&gt;=1,"►","")))</f>
        <v>◄</v>
      </c>
      <c r="W868" s="86"/>
      <c r="X868" s="85"/>
      <c r="Y868" s="457"/>
      <c r="Z868" s="87"/>
      <c r="AA868" s="521">
        <f t="shared" ref="AA868:AB873" si="389">(S868*Z868)</f>
        <v>0</v>
      </c>
      <c r="AB868" s="520">
        <f t="shared" si="389"/>
        <v>0</v>
      </c>
      <c r="AC868" s="88"/>
      <c r="AD868" s="519">
        <f t="shared" ref="AD868:AE873" si="390">(W868*AC868)</f>
        <v>0</v>
      </c>
      <c r="AE868" s="518">
        <f t="shared" si="390"/>
        <v>0</v>
      </c>
      <c r="AF868" s="89" t="str">
        <f>IF(AG868&gt;0,"ok","◄")</f>
        <v>◄</v>
      </c>
      <c r="AG868" s="90"/>
      <c r="AH868" s="89" t="str">
        <f>IF(AND(AI868="",AJ868&gt;0),"?",IF(AI868="","◄",IF(AJ868&gt;=1,"►","")))</f>
        <v>◄</v>
      </c>
      <c r="AI868" s="91"/>
      <c r="AJ868" s="92"/>
      <c r="AK868" s="586"/>
      <c r="AL868" s="587"/>
      <c r="AM868" s="43"/>
      <c r="AN868" s="3" t="s">
        <v>3</v>
      </c>
      <c r="AO868" s="12" t="s">
        <v>1</v>
      </c>
      <c r="AP868" s="13"/>
      <c r="AQ868" s="14"/>
      <c r="AR868" s="15" t="s">
        <v>4</v>
      </c>
      <c r="AS868" s="13"/>
      <c r="AT868" s="14"/>
      <c r="AU868" s="15" t="s">
        <v>84</v>
      </c>
      <c r="AV868" s="13"/>
      <c r="AW868" s="14"/>
      <c r="AX868" s="15" t="s">
        <v>7</v>
      </c>
      <c r="AY868" s="516" t="s">
        <v>6</v>
      </c>
      <c r="AZ868" s="516" t="s">
        <v>6</v>
      </c>
      <c r="BA868" s="516"/>
      <c r="BB868" s="516" t="s">
        <v>6</v>
      </c>
      <c r="BC868" s="516" t="s">
        <v>6</v>
      </c>
      <c r="BD868" s="516"/>
      <c r="BE868" s="516" t="s">
        <v>6</v>
      </c>
      <c r="BF868" s="516" t="s">
        <v>6</v>
      </c>
      <c r="BG868" s="516"/>
      <c r="BH868" s="516" t="s">
        <v>6</v>
      </c>
      <c r="BI868" s="516" t="s">
        <v>6</v>
      </c>
      <c r="BJ868" s="516"/>
      <c r="BK868" s="516" t="s">
        <v>6</v>
      </c>
      <c r="BL868" s="516" t="s">
        <v>6</v>
      </c>
      <c r="BM868" s="516"/>
      <c r="BN868" s="516" t="s">
        <v>6</v>
      </c>
      <c r="BO868" s="516" t="s">
        <v>6</v>
      </c>
      <c r="BP868" s="516"/>
      <c r="BQ868" s="516" t="s">
        <v>6</v>
      </c>
      <c r="BR868" s="516" t="s">
        <v>6</v>
      </c>
      <c r="BS868" s="516"/>
      <c r="BT868" s="32"/>
      <c r="BU868" s="33"/>
      <c r="BV868" s="34"/>
      <c r="BW868" s="32"/>
      <c r="BX868" s="33"/>
      <c r="BY868" s="34"/>
      <c r="BZ868" s="35"/>
      <c r="CA868" s="24"/>
      <c r="CB868" s="36"/>
      <c r="CC868" s="33"/>
      <c r="CD868" s="37"/>
      <c r="CE868" s="36"/>
      <c r="CF868" s="38"/>
      <c r="CG868" s="39"/>
      <c r="CH868" s="457"/>
      <c r="CI868" s="23" t="s">
        <v>836</v>
      </c>
    </row>
    <row r="869" spans="1:88" ht="15.6" thickTop="1" thickBot="1" x14ac:dyDescent="0.35">
      <c r="A869" s="502"/>
      <c r="B869" s="117"/>
      <c r="C869" s="156">
        <f t="shared" si="384"/>
        <v>0</v>
      </c>
      <c r="D869" s="457"/>
      <c r="E869" s="73"/>
      <c r="F869" s="93">
        <v>1457</v>
      </c>
      <c r="G869" s="302">
        <v>24909</v>
      </c>
      <c r="H869" s="76">
        <v>2</v>
      </c>
      <c r="I869" s="122" t="s">
        <v>864</v>
      </c>
      <c r="J869" s="100">
        <v>1</v>
      </c>
      <c r="K869" s="79"/>
      <c r="L869" s="79"/>
      <c r="M869" s="79"/>
      <c r="N869" s="80" t="s">
        <v>2151</v>
      </c>
      <c r="O869" s="81"/>
      <c r="P869" s="82"/>
      <c r="Q869" s="83" t="str">
        <f t="shared" si="385"/>
        <v/>
      </c>
      <c r="R869" s="83" t="str">
        <f t="shared" si="386"/>
        <v>◄</v>
      </c>
      <c r="S869" s="84"/>
      <c r="T869" s="85"/>
      <c r="U869" s="83" t="str">
        <f t="shared" si="387"/>
        <v/>
      </c>
      <c r="V869" s="83" t="str">
        <f t="shared" si="388"/>
        <v>◄</v>
      </c>
      <c r="W869" s="86"/>
      <c r="X869" s="85"/>
      <c r="Y869" s="457"/>
      <c r="Z869" s="87"/>
      <c r="AA869" s="521">
        <f t="shared" si="389"/>
        <v>0</v>
      </c>
      <c r="AB869" s="520">
        <f t="shared" si="389"/>
        <v>0</v>
      </c>
      <c r="AC869" s="88"/>
      <c r="AD869" s="519">
        <f t="shared" si="390"/>
        <v>0</v>
      </c>
      <c r="AE869" s="518">
        <f t="shared" si="390"/>
        <v>0</v>
      </c>
      <c r="AF869" s="44"/>
      <c r="AG869" s="45"/>
      <c r="AH869" s="44"/>
      <c r="AI869" s="45"/>
      <c r="AJ869" s="45"/>
      <c r="AK869" s="45"/>
      <c r="AL869" s="45"/>
      <c r="AM869" s="43"/>
      <c r="AN869" s="27" t="s">
        <v>6</v>
      </c>
      <c r="AO869" s="27" t="s">
        <v>6</v>
      </c>
      <c r="AP869" s="516"/>
      <c r="AQ869" s="516"/>
      <c r="AR869" s="516"/>
      <c r="AS869" s="516" t="s">
        <v>6</v>
      </c>
      <c r="AT869" s="516" t="s">
        <v>6</v>
      </c>
      <c r="AU869" s="516"/>
      <c r="AV869" s="516" t="s">
        <v>6</v>
      </c>
      <c r="AW869" s="516" t="s">
        <v>6</v>
      </c>
      <c r="AX869" s="516"/>
      <c r="AY869" s="516" t="s">
        <v>6</v>
      </c>
      <c r="AZ869" s="516" t="s">
        <v>6</v>
      </c>
      <c r="BA869" s="516"/>
      <c r="BB869" s="516" t="s">
        <v>6</v>
      </c>
      <c r="BC869" s="516" t="s">
        <v>6</v>
      </c>
      <c r="BD869" s="516"/>
      <c r="BE869" s="516" t="s">
        <v>6</v>
      </c>
      <c r="BF869" s="516" t="s">
        <v>6</v>
      </c>
      <c r="BG869" s="516"/>
      <c r="BH869" s="516" t="s">
        <v>6</v>
      </c>
      <c r="BI869" s="516" t="s">
        <v>6</v>
      </c>
      <c r="BJ869" s="516"/>
      <c r="BK869" s="516" t="s">
        <v>6</v>
      </c>
      <c r="BL869" s="516" t="s">
        <v>6</v>
      </c>
      <c r="BM869" s="516"/>
      <c r="BN869" s="516" t="s">
        <v>6</v>
      </c>
      <c r="BO869" s="516" t="s">
        <v>6</v>
      </c>
      <c r="BP869" s="516"/>
      <c r="BQ869" s="516" t="s">
        <v>6</v>
      </c>
      <c r="BR869" s="516" t="s">
        <v>6</v>
      </c>
      <c r="BS869" s="516"/>
      <c r="BT869" s="516"/>
      <c r="BU869" s="516"/>
      <c r="BV869" s="516"/>
      <c r="BW869" s="516"/>
      <c r="BX869" s="516"/>
      <c r="BY869" s="516"/>
      <c r="BZ869" s="28"/>
      <c r="CA869" s="24"/>
      <c r="CB869" s="29"/>
      <c r="CC869" s="29"/>
      <c r="CD869" s="30"/>
      <c r="CE869" s="29"/>
      <c r="CF869" s="29"/>
      <c r="CG869" s="31"/>
      <c r="CH869" s="457"/>
      <c r="CI869" s="23" t="s">
        <v>836</v>
      </c>
    </row>
    <row r="870" spans="1:88" ht="15.6" thickTop="1" thickBot="1" x14ac:dyDescent="0.35">
      <c r="A870" s="502"/>
      <c r="B870" s="117"/>
      <c r="C870" s="156">
        <f t="shared" si="384"/>
        <v>0</v>
      </c>
      <c r="D870" s="457"/>
      <c r="E870" s="73"/>
      <c r="F870" s="93">
        <v>1458</v>
      </c>
      <c r="G870" s="302">
        <v>24909</v>
      </c>
      <c r="H870" s="76">
        <v>3</v>
      </c>
      <c r="I870" s="122" t="s">
        <v>864</v>
      </c>
      <c r="J870" s="100">
        <v>1.5</v>
      </c>
      <c r="K870" s="79"/>
      <c r="L870" s="79"/>
      <c r="M870" s="79"/>
      <c r="N870" s="80" t="s">
        <v>2152</v>
      </c>
      <c r="O870" s="81"/>
      <c r="P870" s="82"/>
      <c r="Q870" s="83" t="str">
        <f t="shared" si="385"/>
        <v/>
      </c>
      <c r="R870" s="83" t="str">
        <f t="shared" si="386"/>
        <v>◄</v>
      </c>
      <c r="S870" s="84"/>
      <c r="T870" s="85"/>
      <c r="U870" s="83" t="str">
        <f t="shared" si="387"/>
        <v/>
      </c>
      <c r="V870" s="83" t="str">
        <f t="shared" si="388"/>
        <v>◄</v>
      </c>
      <c r="W870" s="86"/>
      <c r="X870" s="85"/>
      <c r="Y870" s="457"/>
      <c r="Z870" s="87"/>
      <c r="AA870" s="521">
        <f t="shared" si="389"/>
        <v>0</v>
      </c>
      <c r="AB870" s="520">
        <f t="shared" si="389"/>
        <v>0</v>
      </c>
      <c r="AC870" s="88"/>
      <c r="AD870" s="519">
        <f t="shared" si="390"/>
        <v>0</v>
      </c>
      <c r="AE870" s="518">
        <f t="shared" si="390"/>
        <v>0</v>
      </c>
      <c r="AF870" s="44"/>
      <c r="AG870" s="45"/>
      <c r="AH870" s="44"/>
      <c r="AI870" s="45"/>
      <c r="AJ870" s="45"/>
      <c r="AK870" s="45"/>
      <c r="AL870" s="45"/>
      <c r="AM870" s="43"/>
      <c r="AN870" s="27" t="s">
        <v>6</v>
      </c>
      <c r="AO870" s="27" t="s">
        <v>6</v>
      </c>
      <c r="AP870" s="516"/>
      <c r="AQ870" s="516"/>
      <c r="AR870" s="516"/>
      <c r="AS870" s="516" t="s">
        <v>6</v>
      </c>
      <c r="AT870" s="516" t="s">
        <v>6</v>
      </c>
      <c r="AU870" s="516"/>
      <c r="AV870" s="516" t="s">
        <v>6</v>
      </c>
      <c r="AW870" s="516" t="s">
        <v>6</v>
      </c>
      <c r="AX870" s="516"/>
      <c r="AY870" s="516" t="s">
        <v>6</v>
      </c>
      <c r="AZ870" s="516" t="s">
        <v>6</v>
      </c>
      <c r="BA870" s="516"/>
      <c r="BB870" s="516" t="s">
        <v>6</v>
      </c>
      <c r="BC870" s="516" t="s">
        <v>6</v>
      </c>
      <c r="BD870" s="516"/>
      <c r="BE870" s="516" t="s">
        <v>6</v>
      </c>
      <c r="BF870" s="516" t="s">
        <v>6</v>
      </c>
      <c r="BG870" s="516"/>
      <c r="BH870" s="516" t="s">
        <v>6</v>
      </c>
      <c r="BI870" s="516" t="s">
        <v>6</v>
      </c>
      <c r="BJ870" s="516"/>
      <c r="BK870" s="516" t="s">
        <v>6</v>
      </c>
      <c r="BL870" s="516" t="s">
        <v>6</v>
      </c>
      <c r="BM870" s="516"/>
      <c r="BN870" s="516" t="s">
        <v>6</v>
      </c>
      <c r="BO870" s="516" t="s">
        <v>6</v>
      </c>
      <c r="BP870" s="516"/>
      <c r="BQ870" s="516" t="s">
        <v>6</v>
      </c>
      <c r="BR870" s="516" t="s">
        <v>6</v>
      </c>
      <c r="BS870" s="516"/>
      <c r="BT870" s="516"/>
      <c r="BU870" s="516"/>
      <c r="BV870" s="516"/>
      <c r="BW870" s="516"/>
      <c r="BX870" s="516"/>
      <c r="BY870" s="516"/>
      <c r="BZ870" s="28"/>
      <c r="CA870" s="24"/>
      <c r="CB870" s="29"/>
      <c r="CC870" s="29"/>
      <c r="CD870" s="30"/>
      <c r="CE870" s="29"/>
      <c r="CF870" s="29"/>
      <c r="CG870" s="31"/>
      <c r="CH870" s="457"/>
      <c r="CI870" s="23" t="s">
        <v>836</v>
      </c>
    </row>
    <row r="871" spans="1:88" ht="15.6" thickTop="1" thickBot="1" x14ac:dyDescent="0.35">
      <c r="A871" s="502"/>
      <c r="B871" s="117"/>
      <c r="C871" s="156">
        <f t="shared" si="384"/>
        <v>0</v>
      </c>
      <c r="D871" s="457"/>
      <c r="E871" s="73"/>
      <c r="F871" s="93">
        <v>1459</v>
      </c>
      <c r="G871" s="302">
        <v>24909</v>
      </c>
      <c r="H871" s="76">
        <v>6</v>
      </c>
      <c r="I871" s="122" t="s">
        <v>864</v>
      </c>
      <c r="J871" s="100">
        <v>2</v>
      </c>
      <c r="K871" s="79"/>
      <c r="L871" s="79"/>
      <c r="M871" s="79"/>
      <c r="N871" s="80" t="s">
        <v>2153</v>
      </c>
      <c r="O871" s="81"/>
      <c r="P871" s="82"/>
      <c r="Q871" s="83" t="str">
        <f t="shared" si="385"/>
        <v/>
      </c>
      <c r="R871" s="83" t="str">
        <f t="shared" si="386"/>
        <v>◄</v>
      </c>
      <c r="S871" s="84"/>
      <c r="T871" s="85"/>
      <c r="U871" s="83" t="str">
        <f t="shared" si="387"/>
        <v/>
      </c>
      <c r="V871" s="83" t="str">
        <f t="shared" si="388"/>
        <v>◄</v>
      </c>
      <c r="W871" s="86"/>
      <c r="X871" s="85"/>
      <c r="Y871" s="457"/>
      <c r="Z871" s="87"/>
      <c r="AA871" s="521">
        <f t="shared" si="389"/>
        <v>0</v>
      </c>
      <c r="AB871" s="520">
        <f t="shared" si="389"/>
        <v>0</v>
      </c>
      <c r="AC871" s="88"/>
      <c r="AD871" s="519">
        <f t="shared" si="390"/>
        <v>0</v>
      </c>
      <c r="AE871" s="518">
        <f t="shared" si="390"/>
        <v>0</v>
      </c>
      <c r="AF871" s="44"/>
      <c r="AG871" s="45"/>
      <c r="AH871" s="44"/>
      <c r="AI871" s="45"/>
      <c r="AJ871" s="45"/>
      <c r="AK871" s="45"/>
      <c r="AL871" s="45"/>
      <c r="AM871" s="43"/>
      <c r="AN871" s="27" t="s">
        <v>6</v>
      </c>
      <c r="AO871" s="27" t="s">
        <v>6</v>
      </c>
      <c r="AP871" s="516"/>
      <c r="AQ871" s="516"/>
      <c r="AR871" s="516"/>
      <c r="AS871" s="516" t="s">
        <v>6</v>
      </c>
      <c r="AT871" s="516" t="s">
        <v>6</v>
      </c>
      <c r="AU871" s="516"/>
      <c r="AV871" s="516" t="s">
        <v>6</v>
      </c>
      <c r="AW871" s="516" t="s">
        <v>6</v>
      </c>
      <c r="AX871" s="516"/>
      <c r="AY871" s="516" t="s">
        <v>6</v>
      </c>
      <c r="AZ871" s="516" t="s">
        <v>6</v>
      </c>
      <c r="BA871" s="516"/>
      <c r="BB871" s="516" t="s">
        <v>6</v>
      </c>
      <c r="BC871" s="516" t="s">
        <v>6</v>
      </c>
      <c r="BD871" s="516"/>
      <c r="BE871" s="516" t="s">
        <v>6</v>
      </c>
      <c r="BF871" s="516" t="s">
        <v>6</v>
      </c>
      <c r="BG871" s="516"/>
      <c r="BH871" s="516" t="s">
        <v>6</v>
      </c>
      <c r="BI871" s="516" t="s">
        <v>6</v>
      </c>
      <c r="BJ871" s="516"/>
      <c r="BK871" s="516" t="s">
        <v>6</v>
      </c>
      <c r="BL871" s="516" t="s">
        <v>6</v>
      </c>
      <c r="BM871" s="516"/>
      <c r="BN871" s="516" t="s">
        <v>6</v>
      </c>
      <c r="BO871" s="516" t="s">
        <v>6</v>
      </c>
      <c r="BP871" s="516"/>
      <c r="BQ871" s="516" t="s">
        <v>6</v>
      </c>
      <c r="BR871" s="516" t="s">
        <v>6</v>
      </c>
      <c r="BS871" s="516"/>
      <c r="BT871" s="516"/>
      <c r="BU871" s="516"/>
      <c r="BV871" s="516"/>
      <c r="BW871" s="516"/>
      <c r="BX871" s="516"/>
      <c r="BY871" s="516"/>
      <c r="BZ871" s="28"/>
      <c r="CA871" s="24"/>
      <c r="CB871" s="29"/>
      <c r="CC871" s="29"/>
      <c r="CD871" s="30"/>
      <c r="CE871" s="29"/>
      <c r="CF871" s="29"/>
      <c r="CG871" s="31"/>
      <c r="CH871" s="457"/>
      <c r="CI871" s="23" t="s">
        <v>836</v>
      </c>
    </row>
    <row r="872" spans="1:88" ht="15.6" thickTop="1" thickBot="1" x14ac:dyDescent="0.35">
      <c r="A872" s="502"/>
      <c r="B872" s="117"/>
      <c r="C872" s="156">
        <f t="shared" si="384"/>
        <v>0</v>
      </c>
      <c r="D872" s="457"/>
      <c r="E872" s="73"/>
      <c r="F872" s="93">
        <v>1460</v>
      </c>
      <c r="G872" s="302">
        <v>24909</v>
      </c>
      <c r="H872" s="76">
        <v>13.005000000000001</v>
      </c>
      <c r="I872" s="122" t="s">
        <v>864</v>
      </c>
      <c r="J872" s="100">
        <v>5</v>
      </c>
      <c r="K872" s="79"/>
      <c r="L872" s="79"/>
      <c r="M872" s="79"/>
      <c r="N872" s="80" t="s">
        <v>2154</v>
      </c>
      <c r="O872" s="81"/>
      <c r="P872" s="82"/>
      <c r="Q872" s="83" t="str">
        <f t="shared" si="385"/>
        <v/>
      </c>
      <c r="R872" s="83" t="str">
        <f t="shared" si="386"/>
        <v>◄</v>
      </c>
      <c r="S872" s="84"/>
      <c r="T872" s="85"/>
      <c r="U872" s="83" t="str">
        <f t="shared" si="387"/>
        <v/>
      </c>
      <c r="V872" s="83" t="str">
        <f t="shared" si="388"/>
        <v>◄</v>
      </c>
      <c r="W872" s="86"/>
      <c r="X872" s="85"/>
      <c r="Y872" s="457"/>
      <c r="Z872" s="87"/>
      <c r="AA872" s="521">
        <f t="shared" si="389"/>
        <v>0</v>
      </c>
      <c r="AB872" s="520">
        <f t="shared" si="389"/>
        <v>0</v>
      </c>
      <c r="AC872" s="88"/>
      <c r="AD872" s="519">
        <f t="shared" si="390"/>
        <v>0</v>
      </c>
      <c r="AE872" s="518">
        <f t="shared" si="390"/>
        <v>0</v>
      </c>
      <c r="AF872" s="44"/>
      <c r="AG872" s="45"/>
      <c r="AH872" s="44"/>
      <c r="AI872" s="45"/>
      <c r="AJ872" s="45"/>
      <c r="AK872" s="45"/>
      <c r="AL872" s="45"/>
      <c r="AM872" s="43"/>
      <c r="AN872" s="27" t="s">
        <v>6</v>
      </c>
      <c r="AO872" s="27" t="s">
        <v>6</v>
      </c>
      <c r="AP872" s="516"/>
      <c r="AQ872" s="516"/>
      <c r="AR872" s="516"/>
      <c r="AS872" s="516" t="s">
        <v>6</v>
      </c>
      <c r="AT872" s="516" t="s">
        <v>6</v>
      </c>
      <c r="AU872" s="516"/>
      <c r="AV872" s="516" t="s">
        <v>6</v>
      </c>
      <c r="AW872" s="516" t="s">
        <v>6</v>
      </c>
      <c r="AX872" s="516"/>
      <c r="AY872" s="516" t="s">
        <v>6</v>
      </c>
      <c r="AZ872" s="516" t="s">
        <v>6</v>
      </c>
      <c r="BA872" s="516"/>
      <c r="BB872" s="516" t="s">
        <v>6</v>
      </c>
      <c r="BC872" s="516" t="s">
        <v>6</v>
      </c>
      <c r="BD872" s="516"/>
      <c r="BE872" s="516" t="s">
        <v>6</v>
      </c>
      <c r="BF872" s="516" t="s">
        <v>6</v>
      </c>
      <c r="BG872" s="516"/>
      <c r="BH872" s="516" t="s">
        <v>6</v>
      </c>
      <c r="BI872" s="516" t="s">
        <v>6</v>
      </c>
      <c r="BJ872" s="516"/>
      <c r="BK872" s="516" t="s">
        <v>6</v>
      </c>
      <c r="BL872" s="516" t="s">
        <v>6</v>
      </c>
      <c r="BM872" s="516"/>
      <c r="BN872" s="516" t="s">
        <v>6</v>
      </c>
      <c r="BO872" s="516" t="s">
        <v>6</v>
      </c>
      <c r="BP872" s="516"/>
      <c r="BQ872" s="516" t="s">
        <v>6</v>
      </c>
      <c r="BR872" s="516" t="s">
        <v>6</v>
      </c>
      <c r="BS872" s="516"/>
      <c r="BT872" s="516"/>
      <c r="BU872" s="516"/>
      <c r="BV872" s="516"/>
      <c r="BW872" s="516"/>
      <c r="BX872" s="516"/>
      <c r="BY872" s="516"/>
      <c r="BZ872" s="28"/>
      <c r="CA872" s="24"/>
      <c r="CB872" s="29"/>
      <c r="CC872" s="29"/>
      <c r="CD872" s="30"/>
      <c r="CE872" s="29"/>
      <c r="CF872" s="29"/>
      <c r="CG872" s="31"/>
      <c r="CH872" s="457"/>
      <c r="CI872" s="23" t="s">
        <v>836</v>
      </c>
    </row>
    <row r="873" spans="1:88" ht="15.6" thickTop="1" thickBot="1" x14ac:dyDescent="0.35">
      <c r="A873" s="502"/>
      <c r="B873" s="117"/>
      <c r="C873" s="156">
        <f t="shared" si="384"/>
        <v>0</v>
      </c>
      <c r="D873" s="457"/>
      <c r="E873" s="132" t="s">
        <v>1084</v>
      </c>
      <c r="F873" s="125">
        <v>55</v>
      </c>
      <c r="G873" s="302">
        <v>1968</v>
      </c>
      <c r="H873" s="76">
        <v>25</v>
      </c>
      <c r="I873" s="122" t="s">
        <v>1085</v>
      </c>
      <c r="J873" s="100">
        <v>10</v>
      </c>
      <c r="K873" s="79"/>
      <c r="L873" s="79"/>
      <c r="M873" s="79"/>
      <c r="N873" s="113" t="s">
        <v>1897</v>
      </c>
      <c r="O873" s="81"/>
      <c r="P873" s="82"/>
      <c r="Q873" s="83" t="str">
        <f t="shared" si="385"/>
        <v/>
      </c>
      <c r="R873" s="83" t="str">
        <f t="shared" si="386"/>
        <v>◄</v>
      </c>
      <c r="S873" s="84"/>
      <c r="T873" s="85"/>
      <c r="U873" s="83" t="str">
        <f t="shared" si="387"/>
        <v/>
      </c>
      <c r="V873" s="83" t="str">
        <f t="shared" si="388"/>
        <v>◄</v>
      </c>
      <c r="W873" s="86"/>
      <c r="X873" s="85"/>
      <c r="Y873" s="457"/>
      <c r="Z873" s="87"/>
      <c r="AA873" s="521">
        <f t="shared" si="389"/>
        <v>0</v>
      </c>
      <c r="AB873" s="520">
        <f t="shared" si="389"/>
        <v>0</v>
      </c>
      <c r="AC873" s="88"/>
      <c r="AD873" s="519">
        <f t="shared" si="390"/>
        <v>0</v>
      </c>
      <c r="AE873" s="518">
        <f t="shared" si="390"/>
        <v>0</v>
      </c>
      <c r="AF873" s="44"/>
      <c r="AG873" s="45"/>
      <c r="AH873" s="44"/>
      <c r="AI873" s="45"/>
      <c r="AJ873" s="45"/>
      <c r="AK873" s="45"/>
      <c r="AL873" s="45"/>
      <c r="AM873" s="43"/>
      <c r="AN873" s="27" t="s">
        <v>6</v>
      </c>
      <c r="AO873" s="27" t="s">
        <v>6</v>
      </c>
      <c r="AP873" s="516"/>
      <c r="AQ873" s="516"/>
      <c r="AR873" s="516"/>
      <c r="AS873" s="516" t="s">
        <v>6</v>
      </c>
      <c r="AT873" s="516" t="s">
        <v>6</v>
      </c>
      <c r="AU873" s="516"/>
      <c r="AV873" s="516" t="s">
        <v>6</v>
      </c>
      <c r="AW873" s="516" t="s">
        <v>6</v>
      </c>
      <c r="AX873" s="516"/>
      <c r="AY873" s="516" t="s">
        <v>6</v>
      </c>
      <c r="AZ873" s="516" t="s">
        <v>6</v>
      </c>
      <c r="BA873" s="516"/>
      <c r="BB873" s="516" t="s">
        <v>6</v>
      </c>
      <c r="BC873" s="516" t="s">
        <v>6</v>
      </c>
      <c r="BD873" s="516"/>
      <c r="BE873" s="516" t="s">
        <v>6</v>
      </c>
      <c r="BF873" s="516" t="s">
        <v>6</v>
      </c>
      <c r="BG873" s="516"/>
      <c r="BH873" s="516" t="s">
        <v>6</v>
      </c>
      <c r="BI873" s="516" t="s">
        <v>6</v>
      </c>
      <c r="BJ873" s="516"/>
      <c r="BK873" s="516" t="s">
        <v>6</v>
      </c>
      <c r="BL873" s="516" t="s">
        <v>6</v>
      </c>
      <c r="BM873" s="516"/>
      <c r="BN873" s="516" t="s">
        <v>6</v>
      </c>
      <c r="BO873" s="516" t="s">
        <v>6</v>
      </c>
      <c r="BP873" s="516"/>
      <c r="BQ873" s="516" t="s">
        <v>6</v>
      </c>
      <c r="BR873" s="516" t="s">
        <v>6</v>
      </c>
      <c r="BS873" s="516"/>
      <c r="BT873" s="516"/>
      <c r="BU873" s="516"/>
      <c r="BV873" s="516"/>
      <c r="BW873" s="516"/>
      <c r="BX873" s="516"/>
      <c r="BY873" s="516"/>
      <c r="BZ873" s="28"/>
      <c r="CA873" s="24"/>
      <c r="CB873" s="29"/>
      <c r="CC873" s="29"/>
      <c r="CD873" s="30"/>
      <c r="CE873" s="29"/>
      <c r="CF873" s="29"/>
      <c r="CG873" s="31"/>
      <c r="CH873" s="457"/>
      <c r="CI873" s="23" t="s">
        <v>836</v>
      </c>
    </row>
    <row r="874" spans="1:88" ht="16.8" thickTop="1" thickBot="1" x14ac:dyDescent="0.35">
      <c r="A874" s="505" t="str">
        <f>IF(COUNTIF(B875:B877,"x")&gt;0,"x","")</f>
        <v/>
      </c>
      <c r="B874" s="57"/>
      <c r="C874" s="510" t="str">
        <f>A874</f>
        <v/>
      </c>
      <c r="D874" s="66">
        <f>ROWS(D875:D877)-1</f>
        <v>2</v>
      </c>
      <c r="E874" s="58" t="s">
        <v>2155</v>
      </c>
      <c r="F874" s="59"/>
      <c r="G874" s="301"/>
      <c r="H874" s="6"/>
      <c r="I874" s="18"/>
      <c r="J874" s="18"/>
      <c r="K874" s="18"/>
      <c r="L874" s="18"/>
      <c r="M874" s="18"/>
      <c r="N874" s="46"/>
      <c r="O874" s="60" t="s">
        <v>2156</v>
      </c>
      <c r="P874" s="61" t="s">
        <v>6838</v>
      </c>
      <c r="Q874" s="143"/>
      <c r="R874" s="63" t="str">
        <f>IF(COUNTIF(Q875:Q877,"?")&gt;0,"?",IF(AND(S874="◄",T874="►"),"◄►",IF(S874="◄","◄",IF(T874="►","►",""))))</f>
        <v>◄</v>
      </c>
      <c r="S874" s="64" t="str">
        <f>IF(SUM(S875:S877)+1=ROWS(S875:S877)-COUNTIF(S875:S877,"-"),"","◄")</f>
        <v>◄</v>
      </c>
      <c r="T874" s="65" t="str">
        <f>IF(SUM(T875:T877)&gt;0,"►","")</f>
        <v/>
      </c>
      <c r="U874" s="146"/>
      <c r="V874" s="63" t="str">
        <f>IF(COUNTIF(U875:U877,"?")&gt;0,"?",IF(AND(W874="◄",X874="►"),"◄►",IF(W874="◄","◄",IF(X874="►","►",""))))</f>
        <v>◄</v>
      </c>
      <c r="W874" s="64" t="str">
        <f>IF(SUM(W875:W877)+1=ROWS(W875:W877)-COUNTIF(W875:W877,"-"),"","◄")</f>
        <v>◄</v>
      </c>
      <c r="X874" s="65" t="str">
        <f>IF(SUM(X875:X877)&gt;0,"►","")</f>
        <v/>
      </c>
      <c r="Y874" s="66">
        <f>ROWS(Y875:Y877)-1</f>
        <v>2</v>
      </c>
      <c r="Z874" s="67">
        <f>SUM(Z875:Z877)-Z877</f>
        <v>0</v>
      </c>
      <c r="AA874" s="68" t="s">
        <v>840</v>
      </c>
      <c r="AB874" s="69"/>
      <c r="AC874" s="67">
        <f>SUM(AC875:AC877)-AC877</f>
        <v>0</v>
      </c>
      <c r="AD874" s="68" t="s">
        <v>840</v>
      </c>
      <c r="AE874" s="69"/>
      <c r="AF874" s="70" t="str">
        <f>IF(AG874="◄","◄",IF(AG874="ok","►",""))</f>
        <v>◄</v>
      </c>
      <c r="AG874" s="71" t="str">
        <f>IF(AG875&gt;0,"OK","◄")</f>
        <v>◄</v>
      </c>
      <c r="AH874" s="62" t="str">
        <f>IF(AND(AI874="◄",AJ874="►"),"◄?►",IF(AI874="◄","◄",IF(AJ874="►","►","")))</f>
        <v>◄</v>
      </c>
      <c r="AI874" s="64" t="str">
        <f>IF(AI875&gt;0,"","◄")</f>
        <v>◄</v>
      </c>
      <c r="AJ874" s="65" t="str">
        <f>IF(SUM(AJ875:AJ875)&gt;0,"►","")</f>
        <v/>
      </c>
      <c r="AK874" s="570">
        <f>G875</f>
        <v>24909</v>
      </c>
      <c r="AL874" s="572" t="str">
        <f>P874</f>
        <v xml:space="preserve"> ▬ folder Nr. 8 / 68 ▬</v>
      </c>
      <c r="AM874" s="43"/>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46"/>
      <c r="BU874" s="46"/>
      <c r="BV874" s="46"/>
      <c r="BW874" s="46"/>
      <c r="BX874" s="46"/>
      <c r="BY874" s="46"/>
      <c r="BZ874" s="46"/>
      <c r="CA874" s="46"/>
      <c r="CB874" s="46"/>
      <c r="CC874" s="46"/>
      <c r="CD874" s="46"/>
      <c r="CE874" s="46"/>
      <c r="CF874" s="46"/>
      <c r="CG874" s="46"/>
      <c r="CH874" s="66">
        <f>ROWS(CH875:CH877)-1</f>
        <v>2</v>
      </c>
      <c r="CI874" s="23" t="s">
        <v>836</v>
      </c>
      <c r="CJ874" s="40"/>
    </row>
    <row r="875" spans="1:88" ht="15" thickBot="1" x14ac:dyDescent="0.35">
      <c r="A875" s="502"/>
      <c r="B875" s="117"/>
      <c r="C875" s="156">
        <f>B875</f>
        <v>0</v>
      </c>
      <c r="D875" s="457"/>
      <c r="E875" s="73"/>
      <c r="F875" s="74" t="s">
        <v>2157</v>
      </c>
      <c r="G875" s="300">
        <v>24909</v>
      </c>
      <c r="H875" s="76">
        <v>2</v>
      </c>
      <c r="I875" s="119"/>
      <c r="J875" s="119"/>
      <c r="K875" s="79"/>
      <c r="L875" s="79"/>
      <c r="M875" s="79"/>
      <c r="N875" s="80" t="s">
        <v>2158</v>
      </c>
      <c r="O875" s="81"/>
      <c r="P875" s="82"/>
      <c r="Q875" s="83" t="str">
        <f>IF(R875="?","?","")</f>
        <v/>
      </c>
      <c r="R875" s="83" t="str">
        <f>IF(AND(S875="",T875&gt;0),"?",IF(S875="","◄",IF(T875&gt;=1,"►","")))</f>
        <v>◄</v>
      </c>
      <c r="S875" s="84"/>
      <c r="T875" s="85"/>
      <c r="U875" s="83" t="str">
        <f>IF(V875="?","?","")</f>
        <v/>
      </c>
      <c r="V875" s="83" t="str">
        <f>IF(AND(W875="",X875&gt;0),"?",IF(W875="","◄",IF(X875&gt;=1,"►","")))</f>
        <v>◄</v>
      </c>
      <c r="W875" s="86"/>
      <c r="X875" s="85"/>
      <c r="Y875" s="457"/>
      <c r="Z875" s="87"/>
      <c r="AA875" s="521">
        <f>(S875*Z875)</f>
        <v>0</v>
      </c>
      <c r="AB875" s="520">
        <f>(T875*AA875)</f>
        <v>0</v>
      </c>
      <c r="AC875" s="88"/>
      <c r="AD875" s="519">
        <f>(W875*AC875)</f>
        <v>0</v>
      </c>
      <c r="AE875" s="518">
        <f>(X875*AD875)</f>
        <v>0</v>
      </c>
      <c r="AF875" s="89" t="str">
        <f>IF(AG875&gt;0,"ok","◄")</f>
        <v>◄</v>
      </c>
      <c r="AG875" s="90"/>
      <c r="AH875" s="89" t="str">
        <f>IF(AND(AI875="",AJ875&gt;0),"?",IF(AI875="","◄",IF(AJ875&gt;=1,"►","")))</f>
        <v>◄</v>
      </c>
      <c r="AI875" s="91"/>
      <c r="AJ875" s="92"/>
      <c r="AK875" s="586"/>
      <c r="AL875" s="587"/>
      <c r="AM875" s="43"/>
      <c r="AN875" s="27" t="s">
        <v>6</v>
      </c>
      <c r="AO875" s="27" t="s">
        <v>6</v>
      </c>
      <c r="AP875" s="516"/>
      <c r="AQ875" s="516"/>
      <c r="AR875" s="516"/>
      <c r="AS875" s="516" t="s">
        <v>6</v>
      </c>
      <c r="AT875" s="516" t="s">
        <v>6</v>
      </c>
      <c r="AU875" s="516"/>
      <c r="AV875" s="516" t="s">
        <v>6</v>
      </c>
      <c r="AW875" s="516" t="s">
        <v>6</v>
      </c>
      <c r="AX875" s="516"/>
      <c r="AY875" s="516" t="s">
        <v>6</v>
      </c>
      <c r="AZ875" s="516" t="s">
        <v>6</v>
      </c>
      <c r="BA875" s="516"/>
      <c r="BB875" s="516" t="s">
        <v>6</v>
      </c>
      <c r="BC875" s="516" t="s">
        <v>6</v>
      </c>
      <c r="BD875" s="516"/>
      <c r="BE875" s="516" t="s">
        <v>6</v>
      </c>
      <c r="BF875" s="516" t="s">
        <v>6</v>
      </c>
      <c r="BG875" s="516"/>
      <c r="BH875" s="516" t="s">
        <v>6</v>
      </c>
      <c r="BI875" s="516" t="s">
        <v>6</v>
      </c>
      <c r="BJ875" s="516"/>
      <c r="BK875" s="516" t="s">
        <v>6</v>
      </c>
      <c r="BL875" s="516" t="s">
        <v>6</v>
      </c>
      <c r="BM875" s="516"/>
      <c r="BN875" s="516" t="s">
        <v>6</v>
      </c>
      <c r="BO875" s="516" t="s">
        <v>6</v>
      </c>
      <c r="BP875" s="516"/>
      <c r="BQ875" s="516" t="s">
        <v>6</v>
      </c>
      <c r="BR875" s="516" t="s">
        <v>6</v>
      </c>
      <c r="BS875" s="516"/>
      <c r="BT875" s="516"/>
      <c r="BU875" s="516"/>
      <c r="BV875" s="516"/>
      <c r="BW875" s="516"/>
      <c r="BX875" s="516"/>
      <c r="BY875" s="516"/>
      <c r="BZ875" s="28"/>
      <c r="CA875" s="24"/>
      <c r="CB875" s="29"/>
      <c r="CC875" s="29"/>
      <c r="CD875" s="30"/>
      <c r="CE875" s="29"/>
      <c r="CF875" s="29"/>
      <c r="CG875" s="31"/>
      <c r="CH875" s="457"/>
      <c r="CI875" s="23" t="s">
        <v>836</v>
      </c>
    </row>
    <row r="876" spans="1:88" ht="15.6" thickTop="1" thickBot="1" x14ac:dyDescent="0.35">
      <c r="A876" s="502"/>
      <c r="B876" s="117"/>
      <c r="C876" s="156">
        <f>B876</f>
        <v>0</v>
      </c>
      <c r="D876" s="457"/>
      <c r="E876" s="73"/>
      <c r="F876" s="93">
        <v>1462</v>
      </c>
      <c r="G876" s="302">
        <v>24909</v>
      </c>
      <c r="H876" s="76">
        <v>2</v>
      </c>
      <c r="I876" s="119"/>
      <c r="J876" s="119"/>
      <c r="K876" s="79"/>
      <c r="L876" s="79"/>
      <c r="M876" s="79"/>
      <c r="N876" s="80" t="s">
        <v>2159</v>
      </c>
      <c r="O876" s="81"/>
      <c r="P876" s="82"/>
      <c r="Q876" s="83" t="str">
        <f>IF(R876="?","?","")</f>
        <v/>
      </c>
      <c r="R876" s="83" t="str">
        <f>IF(AND(S876="",T876&gt;0),"?",IF(S876="","◄",IF(T876&gt;=1,"►","")))</f>
        <v>◄</v>
      </c>
      <c r="S876" s="84"/>
      <c r="T876" s="85"/>
      <c r="U876" s="83" t="str">
        <f>IF(V876="?","?","")</f>
        <v/>
      </c>
      <c r="V876" s="83" t="str">
        <f>IF(AND(W876="",X876&gt;0),"?",IF(W876="","◄",IF(X876&gt;=1,"►","")))</f>
        <v>◄</v>
      </c>
      <c r="W876" s="86"/>
      <c r="X876" s="85"/>
      <c r="Y876" s="457"/>
      <c r="Z876" s="87"/>
      <c r="AA876" s="521">
        <f>(S876*Z876)</f>
        <v>0</v>
      </c>
      <c r="AB876" s="520">
        <f>(T876*AA876)</f>
        <v>0</v>
      </c>
      <c r="AC876" s="88"/>
      <c r="AD876" s="519">
        <f>(W876*AC876)</f>
        <v>0</v>
      </c>
      <c r="AE876" s="518">
        <f>(X876*AD876)</f>
        <v>0</v>
      </c>
      <c r="AF876" s="44"/>
      <c r="AG876" s="45"/>
      <c r="AH876" s="44"/>
      <c r="AI876" s="45"/>
      <c r="AJ876" s="45"/>
      <c r="AK876" s="45"/>
      <c r="AL876" s="45"/>
      <c r="AM876" s="43"/>
      <c r="AN876" s="27" t="s">
        <v>6</v>
      </c>
      <c r="AO876" s="27" t="s">
        <v>6</v>
      </c>
      <c r="AP876" s="516"/>
      <c r="AQ876" s="516"/>
      <c r="AR876" s="516"/>
      <c r="AS876" s="516" t="s">
        <v>6</v>
      </c>
      <c r="AT876" s="516" t="s">
        <v>6</v>
      </c>
      <c r="AU876" s="516"/>
      <c r="AV876" s="516" t="s">
        <v>6</v>
      </c>
      <c r="AW876" s="516" t="s">
        <v>6</v>
      </c>
      <c r="AX876" s="516"/>
      <c r="AY876" s="516" t="s">
        <v>6</v>
      </c>
      <c r="AZ876" s="516" t="s">
        <v>6</v>
      </c>
      <c r="BA876" s="516"/>
      <c r="BB876" s="516" t="s">
        <v>6</v>
      </c>
      <c r="BC876" s="516" t="s">
        <v>6</v>
      </c>
      <c r="BD876" s="516"/>
      <c r="BE876" s="516" t="s">
        <v>6</v>
      </c>
      <c r="BF876" s="516" t="s">
        <v>6</v>
      </c>
      <c r="BG876" s="516"/>
      <c r="BH876" s="516" t="s">
        <v>6</v>
      </c>
      <c r="BI876" s="516" t="s">
        <v>6</v>
      </c>
      <c r="BJ876" s="516"/>
      <c r="BK876" s="516" t="s">
        <v>6</v>
      </c>
      <c r="BL876" s="516" t="s">
        <v>6</v>
      </c>
      <c r="BM876" s="516"/>
      <c r="BN876" s="516" t="s">
        <v>6</v>
      </c>
      <c r="BO876" s="516" t="s">
        <v>6</v>
      </c>
      <c r="BP876" s="516"/>
      <c r="BQ876" s="516" t="s">
        <v>6</v>
      </c>
      <c r="BR876" s="516" t="s">
        <v>6</v>
      </c>
      <c r="BS876" s="516"/>
      <c r="BT876" s="516"/>
      <c r="BU876" s="516"/>
      <c r="BV876" s="516"/>
      <c r="BW876" s="516"/>
      <c r="BX876" s="516"/>
      <c r="BY876" s="516"/>
      <c r="BZ876" s="28"/>
      <c r="CA876" s="24"/>
      <c r="CB876" s="29"/>
      <c r="CC876" s="29"/>
      <c r="CD876" s="30"/>
      <c r="CE876" s="29"/>
      <c r="CF876" s="29"/>
      <c r="CG876" s="31"/>
      <c r="CH876" s="457"/>
      <c r="CI876" s="23" t="s">
        <v>836</v>
      </c>
    </row>
    <row r="877" spans="1:88" ht="16.8" thickTop="1" thickBot="1" x14ac:dyDescent="0.35">
      <c r="A877" s="505" t="str">
        <f>IF(COUNTIF(B878:B881,"x")&gt;0,"x","")</f>
        <v/>
      </c>
      <c r="B877" s="57"/>
      <c r="C877" s="510" t="str">
        <f>A877</f>
        <v/>
      </c>
      <c r="D877" s="66">
        <f>ROWS(D878:D881)-1</f>
        <v>3</v>
      </c>
      <c r="E877" s="58" t="s">
        <v>2160</v>
      </c>
      <c r="F877" s="59"/>
      <c r="G877" s="301"/>
      <c r="H877" s="6"/>
      <c r="I877" s="18"/>
      <c r="J877" s="18"/>
      <c r="K877" s="18"/>
      <c r="L877" s="18"/>
      <c r="M877" s="18"/>
      <c r="N877" s="46"/>
      <c r="O877" s="60" t="s">
        <v>2156</v>
      </c>
      <c r="P877" s="61" t="s">
        <v>6838</v>
      </c>
      <c r="Q877" s="143"/>
      <c r="R877" s="63" t="str">
        <f>IF(COUNTIF(Q878:Q881,"?")&gt;0,"?",IF(AND(S877="◄",T877="►"),"◄►",IF(S877="◄","◄",IF(T877="►","►",""))))</f>
        <v>◄</v>
      </c>
      <c r="S877" s="64" t="str">
        <f>IF(SUM(S878:S881)+1=ROWS(S878:S881)-COUNTIF(S878:S881,"-"),"","◄")</f>
        <v>◄</v>
      </c>
      <c r="T877" s="65" t="str">
        <f>IF(SUM(T878:T881)&gt;0,"►","")</f>
        <v/>
      </c>
      <c r="U877" s="146"/>
      <c r="V877" s="63" t="str">
        <f>IF(COUNTIF(U878:U881,"?")&gt;0,"?",IF(AND(W877="◄",X877="►"),"◄►",IF(W877="◄","◄",IF(X877="►","►",""))))</f>
        <v>◄</v>
      </c>
      <c r="W877" s="64" t="str">
        <f>IF(SUM(W878:W881)+1=ROWS(W878:W881)-COUNTIF(W878:W881,"-"),"","◄")</f>
        <v>◄</v>
      </c>
      <c r="X877" s="65" t="str">
        <f>IF(SUM(X878:X881)&gt;0,"►","")</f>
        <v/>
      </c>
      <c r="Y877" s="66">
        <f>ROWS(Y878:Y881)-1</f>
        <v>3</v>
      </c>
      <c r="Z877" s="67">
        <f>SUM(Z878:Z881)-Z881</f>
        <v>0</v>
      </c>
      <c r="AA877" s="68" t="s">
        <v>840</v>
      </c>
      <c r="AB877" s="69"/>
      <c r="AC877" s="67">
        <f>SUM(AC878:AC881)-AC881</f>
        <v>0</v>
      </c>
      <c r="AD877" s="68" t="s">
        <v>840</v>
      </c>
      <c r="AE877" s="69"/>
      <c r="AF877" s="70" t="str">
        <f>IF(AG877="◄","◄",IF(AG877="ok","►",""))</f>
        <v>◄</v>
      </c>
      <c r="AG877" s="71" t="str">
        <f>IF(AG878&gt;0,"OK","◄")</f>
        <v>◄</v>
      </c>
      <c r="AH877" s="62" t="str">
        <f>IF(AND(AI877="◄",AJ877="►"),"◄?►",IF(AI877="◄","◄",IF(AJ877="►","►","")))</f>
        <v>◄</v>
      </c>
      <c r="AI877" s="64" t="str">
        <f>IF(AI878&gt;0,"","◄")</f>
        <v>◄</v>
      </c>
      <c r="AJ877" s="65" t="str">
        <f>IF(SUM(AJ878:AJ878)&gt;0,"►","")</f>
        <v/>
      </c>
      <c r="AK877" s="570">
        <f>G878</f>
        <v>24909</v>
      </c>
      <c r="AL877" s="572" t="str">
        <f>P877</f>
        <v xml:space="preserve"> ▬ folder Nr. 8 / 68 ▬</v>
      </c>
      <c r="AM877" s="43"/>
      <c r="AN877" s="1" t="str">
        <f>IF(AO877="","",IF(COUNTIF(AN878,"ok"),"","◄"))</f>
        <v>◄</v>
      </c>
      <c r="AO877" s="9" t="str">
        <f>IF(COUNTIF(AP877:BR877,"◄")&gt;0,"◄","")</f>
        <v>◄</v>
      </c>
      <c r="AP877" s="563" t="str">
        <f>IF(AP878="-","",IF(AP878&gt;0,"","◄"))</f>
        <v>◄</v>
      </c>
      <c r="AQ877" s="564"/>
      <c r="AR877" s="517">
        <f>IF(ISNONTEXT(AR878)=TRUE,"_",1)</f>
        <v>1</v>
      </c>
      <c r="AS877" s="563" t="str">
        <f>IF(AS878="-","",IF(AS878&gt;0,"","◄"))</f>
        <v>◄</v>
      </c>
      <c r="AT877" s="564"/>
      <c r="AU877" s="517">
        <f>IF(ISNONTEXT(AU878)=TRUE,"_",AR877+1)</f>
        <v>2</v>
      </c>
      <c r="AV877" s="563" t="str">
        <f>IF(AV878="-","",IF(AV878&gt;0,"","◄"))</f>
        <v>◄</v>
      </c>
      <c r="AW877" s="564"/>
      <c r="AX877" s="517">
        <f>IF(ISNONTEXT(AX878)=TRUE,"_",AU877+1)</f>
        <v>3</v>
      </c>
      <c r="AY877" s="563" t="str">
        <f>IF(AY878="-","",IF(AY878&gt;0,"","◄"))</f>
        <v/>
      </c>
      <c r="AZ877" s="564"/>
      <c r="BA877" s="517" t="str">
        <f>IF(ISNONTEXT(BA878)=TRUE,"_",AX877+1)</f>
        <v>_</v>
      </c>
      <c r="BB877" s="563" t="str">
        <f>IF(BB878="-","",IF(BB878&gt;0,"","◄"))</f>
        <v/>
      </c>
      <c r="BC877" s="564"/>
      <c r="BD877" s="517" t="str">
        <f>IF(ISNONTEXT(BD878)=TRUE,"_",BA877+1)</f>
        <v>_</v>
      </c>
      <c r="BE877" s="563" t="str">
        <f>IF(BE878="-","",IF(BE878&gt;0,"","◄"))</f>
        <v/>
      </c>
      <c r="BF877" s="564"/>
      <c r="BG877" s="517" t="str">
        <f>IF(ISNONTEXT(BG878)=TRUE,"_",BD877+1)</f>
        <v>_</v>
      </c>
      <c r="BH877" s="563" t="str">
        <f>IF(BH878="-","",IF(BH878&gt;0,"","◄"))</f>
        <v/>
      </c>
      <c r="BI877" s="564"/>
      <c r="BJ877" s="517" t="str">
        <f>IF(ISNONTEXT(BJ878)=TRUE,"_",BG877+1)</f>
        <v>_</v>
      </c>
      <c r="BK877" s="563" t="str">
        <f>IF(BK878="-","",IF(BK878&gt;0,"","◄"))</f>
        <v/>
      </c>
      <c r="BL877" s="564"/>
      <c r="BM877" s="517" t="str">
        <f>IF(ISNONTEXT(BM878)=TRUE,"_",BJ877+1)</f>
        <v>_</v>
      </c>
      <c r="BN877" s="563" t="str">
        <f>IF(BN878="-","",IF(BN878&gt;0,"","◄"))</f>
        <v/>
      </c>
      <c r="BO877" s="564"/>
      <c r="BP877" s="517" t="str">
        <f>IF(ISNONTEXT(BP878)=TRUE,"_",BM877+1)</f>
        <v>_</v>
      </c>
      <c r="BQ877" s="563" t="str">
        <f>IF(BQ878="-","",IF(BQ878&gt;0,"","◄"))</f>
        <v/>
      </c>
      <c r="BR877" s="564"/>
      <c r="BS877" s="517" t="str">
        <f>IF(ISNONTEXT(BS878)=TRUE,"_",BP877+1)</f>
        <v>_</v>
      </c>
      <c r="BT877" s="563" t="str">
        <f>IF(BT878="-","",IF(BT878&gt;0,"","◄"))</f>
        <v>◄</v>
      </c>
      <c r="BU877" s="564"/>
      <c r="BV877" s="517" t="str">
        <f>IF(ISNONTEXT(BV878)=TRUE,"_",1)</f>
        <v>_</v>
      </c>
      <c r="BW877" s="563" t="str">
        <f>IF(BW878="-","",IF(BW878&gt;0,"","◄"))</f>
        <v>◄</v>
      </c>
      <c r="BX877" s="564"/>
      <c r="BY877" s="517" t="str">
        <f>IF(ISNONTEXT(BY878)=TRUE,"_",BV877+1)</f>
        <v>_</v>
      </c>
      <c r="BZ877" s="26"/>
      <c r="CA877" s="24"/>
      <c r="CB877" s="25" t="str">
        <f>IF(CB878&gt;0,"►","")</f>
        <v/>
      </c>
      <c r="CC877" s="25" t="str">
        <f>IF(CC878&gt;0,"►","")</f>
        <v/>
      </c>
      <c r="CD877" s="517" t="str">
        <f>IF(ISNONTEXT(CD878)=TRUE,"_",1)</f>
        <v>_</v>
      </c>
      <c r="CE877" s="25" t="str">
        <f>IF(CE878&gt;0,"►","")</f>
        <v/>
      </c>
      <c r="CF877" s="25" t="str">
        <f>IF(CF878&gt;0,"►","")</f>
        <v/>
      </c>
      <c r="CG877" s="517" t="str">
        <f>IF(ISNONTEXT(CG878)=TRUE,"_",CD877+1)</f>
        <v>_</v>
      </c>
      <c r="CH877" s="66">
        <f>ROWS(CH878:CH881)-1</f>
        <v>3</v>
      </c>
      <c r="CI877" s="23" t="s">
        <v>836</v>
      </c>
    </row>
    <row r="878" spans="1:88" ht="15" thickBot="1" x14ac:dyDescent="0.35">
      <c r="A878" s="502"/>
      <c r="B878" s="117"/>
      <c r="C878" s="156">
        <f>B878</f>
        <v>0</v>
      </c>
      <c r="D878" s="457"/>
      <c r="E878" s="73"/>
      <c r="F878" s="74" t="s">
        <v>2161</v>
      </c>
      <c r="G878" s="300">
        <v>24909</v>
      </c>
      <c r="H878" s="76">
        <v>10</v>
      </c>
      <c r="I878" s="122" t="s">
        <v>864</v>
      </c>
      <c r="J878" s="100">
        <v>5</v>
      </c>
      <c r="K878" s="79"/>
      <c r="L878" s="79"/>
      <c r="M878" s="79"/>
      <c r="N878" s="80" t="s">
        <v>2162</v>
      </c>
      <c r="O878" s="81"/>
      <c r="P878" s="82"/>
      <c r="Q878" s="83" t="str">
        <f>IF(R878="?","?","")</f>
        <v/>
      </c>
      <c r="R878" s="83" t="str">
        <f>IF(AND(S878="",T878&gt;0),"?",IF(S878="","◄",IF(T878&gt;=1,"►","")))</f>
        <v>◄</v>
      </c>
      <c r="S878" s="84"/>
      <c r="T878" s="85"/>
      <c r="U878" s="83" t="str">
        <f>IF(V878="?","?","")</f>
        <v/>
      </c>
      <c r="V878" s="83" t="str">
        <f>IF(AND(W878="",X878&gt;0),"?",IF(W878="","◄",IF(X878&gt;=1,"►","")))</f>
        <v>◄</v>
      </c>
      <c r="W878" s="86"/>
      <c r="X878" s="85"/>
      <c r="Y878" s="457"/>
      <c r="Z878" s="87"/>
      <c r="AA878" s="521">
        <f t="shared" ref="AA878:AB880" si="391">(S878*Z878)</f>
        <v>0</v>
      </c>
      <c r="AB878" s="520">
        <f t="shared" si="391"/>
        <v>0</v>
      </c>
      <c r="AC878" s="88"/>
      <c r="AD878" s="519">
        <f t="shared" ref="AD878:AE880" si="392">(W878*AC878)</f>
        <v>0</v>
      </c>
      <c r="AE878" s="518">
        <f t="shared" si="392"/>
        <v>0</v>
      </c>
      <c r="AF878" s="89" t="str">
        <f>IF(AG878&gt;0,"ok","◄")</f>
        <v>◄</v>
      </c>
      <c r="AG878" s="90"/>
      <c r="AH878" s="89" t="str">
        <f>IF(AND(AI878="",AJ878&gt;0),"?",IF(AI878="","◄",IF(AJ878&gt;=1,"►","")))</f>
        <v>◄</v>
      </c>
      <c r="AI878" s="91"/>
      <c r="AJ878" s="92"/>
      <c r="AK878" s="586"/>
      <c r="AL878" s="587"/>
      <c r="AM878" s="43"/>
      <c r="AN878" s="3" t="s">
        <v>3</v>
      </c>
      <c r="AO878" s="12" t="s">
        <v>1</v>
      </c>
      <c r="AP878" s="13"/>
      <c r="AQ878" s="14"/>
      <c r="AR878" s="15" t="s">
        <v>55</v>
      </c>
      <c r="AS878" s="13"/>
      <c r="AT878" s="14"/>
      <c r="AU878" s="15" t="s">
        <v>147</v>
      </c>
      <c r="AV878" s="13"/>
      <c r="AW878" s="14"/>
      <c r="AX878" s="15" t="s">
        <v>148</v>
      </c>
      <c r="AY878" s="516" t="s">
        <v>6</v>
      </c>
      <c r="AZ878" s="516" t="s">
        <v>6</v>
      </c>
      <c r="BA878" s="516"/>
      <c r="BB878" s="516" t="s">
        <v>6</v>
      </c>
      <c r="BC878" s="516" t="s">
        <v>6</v>
      </c>
      <c r="BD878" s="516"/>
      <c r="BE878" s="516" t="s">
        <v>6</v>
      </c>
      <c r="BF878" s="516" t="s">
        <v>6</v>
      </c>
      <c r="BG878" s="516"/>
      <c r="BH878" s="516" t="s">
        <v>6</v>
      </c>
      <c r="BI878" s="516" t="s">
        <v>6</v>
      </c>
      <c r="BJ878" s="516"/>
      <c r="BK878" s="516" t="s">
        <v>6</v>
      </c>
      <c r="BL878" s="516" t="s">
        <v>6</v>
      </c>
      <c r="BM878" s="516"/>
      <c r="BN878" s="516" t="s">
        <v>6</v>
      </c>
      <c r="BO878" s="516" t="s">
        <v>6</v>
      </c>
      <c r="BP878" s="516"/>
      <c r="BQ878" s="516" t="s">
        <v>6</v>
      </c>
      <c r="BR878" s="516" t="s">
        <v>6</v>
      </c>
      <c r="BS878" s="516"/>
      <c r="BT878" s="32"/>
      <c r="BU878" s="33"/>
      <c r="BV878" s="34"/>
      <c r="BW878" s="32"/>
      <c r="BX878" s="33"/>
      <c r="BY878" s="34"/>
      <c r="BZ878" s="35"/>
      <c r="CA878" s="24"/>
      <c r="CB878" s="36"/>
      <c r="CC878" s="33"/>
      <c r="CD878" s="37"/>
      <c r="CE878" s="36"/>
      <c r="CF878" s="38"/>
      <c r="CG878" s="39"/>
      <c r="CH878" s="457"/>
      <c r="CI878" s="23" t="s">
        <v>836</v>
      </c>
    </row>
    <row r="879" spans="1:88" ht="15.6" thickTop="1" thickBot="1" x14ac:dyDescent="0.35">
      <c r="A879" s="502"/>
      <c r="B879" s="117"/>
      <c r="C879" s="156">
        <f>B879</f>
        <v>0</v>
      </c>
      <c r="D879" s="457"/>
      <c r="E879" s="73"/>
      <c r="F879" s="93">
        <v>1464</v>
      </c>
      <c r="G879" s="302">
        <v>24909</v>
      </c>
      <c r="H879" s="76">
        <v>12</v>
      </c>
      <c r="I879" s="122" t="s">
        <v>864</v>
      </c>
      <c r="J879" s="100">
        <v>5</v>
      </c>
      <c r="K879" s="79"/>
      <c r="L879" s="79"/>
      <c r="M879" s="79"/>
      <c r="N879" s="80" t="s">
        <v>2163</v>
      </c>
      <c r="O879" s="81"/>
      <c r="P879" s="82"/>
      <c r="Q879" s="83" t="str">
        <f>IF(R879="?","?","")</f>
        <v/>
      </c>
      <c r="R879" s="83" t="str">
        <f>IF(AND(S879="",T879&gt;0),"?",IF(S879="","◄",IF(T879&gt;=1,"►","")))</f>
        <v>◄</v>
      </c>
      <c r="S879" s="84"/>
      <c r="T879" s="85"/>
      <c r="U879" s="83" t="str">
        <f>IF(V879="?","?","")</f>
        <v/>
      </c>
      <c r="V879" s="83" t="str">
        <f>IF(AND(W879="",X879&gt;0),"?",IF(W879="","◄",IF(X879&gt;=1,"►","")))</f>
        <v>◄</v>
      </c>
      <c r="W879" s="86"/>
      <c r="X879" s="85"/>
      <c r="Y879" s="457"/>
      <c r="Z879" s="87"/>
      <c r="AA879" s="521">
        <f t="shared" si="391"/>
        <v>0</v>
      </c>
      <c r="AB879" s="520">
        <f t="shared" si="391"/>
        <v>0</v>
      </c>
      <c r="AC879" s="88"/>
      <c r="AD879" s="519">
        <f t="shared" si="392"/>
        <v>0</v>
      </c>
      <c r="AE879" s="518">
        <f t="shared" si="392"/>
        <v>0</v>
      </c>
      <c r="AF879" s="44"/>
      <c r="AG879" s="45"/>
      <c r="AH879" s="44"/>
      <c r="AI879" s="45"/>
      <c r="AJ879" s="45"/>
      <c r="AK879" s="45"/>
      <c r="AL879" s="45"/>
      <c r="AM879" s="43"/>
      <c r="AN879" s="27" t="s">
        <v>6</v>
      </c>
      <c r="AO879" s="27" t="s">
        <v>6</v>
      </c>
      <c r="AP879" s="516"/>
      <c r="AQ879" s="516"/>
      <c r="AR879" s="516"/>
      <c r="AS879" s="516" t="s">
        <v>6</v>
      </c>
      <c r="AT879" s="516" t="s">
        <v>6</v>
      </c>
      <c r="AU879" s="516"/>
      <c r="AV879" s="516" t="s">
        <v>6</v>
      </c>
      <c r="AW879" s="516" t="s">
        <v>6</v>
      </c>
      <c r="AX879" s="516"/>
      <c r="AY879" s="516" t="s">
        <v>6</v>
      </c>
      <c r="AZ879" s="516" t="s">
        <v>6</v>
      </c>
      <c r="BA879" s="516"/>
      <c r="BB879" s="516" t="s">
        <v>6</v>
      </c>
      <c r="BC879" s="516" t="s">
        <v>6</v>
      </c>
      <c r="BD879" s="516"/>
      <c r="BE879" s="516" t="s">
        <v>6</v>
      </c>
      <c r="BF879" s="516" t="s">
        <v>6</v>
      </c>
      <c r="BG879" s="516"/>
      <c r="BH879" s="516" t="s">
        <v>6</v>
      </c>
      <c r="BI879" s="516" t="s">
        <v>6</v>
      </c>
      <c r="BJ879" s="516"/>
      <c r="BK879" s="516" t="s">
        <v>6</v>
      </c>
      <c r="BL879" s="516" t="s">
        <v>6</v>
      </c>
      <c r="BM879" s="516"/>
      <c r="BN879" s="516" t="s">
        <v>6</v>
      </c>
      <c r="BO879" s="516" t="s">
        <v>6</v>
      </c>
      <c r="BP879" s="516"/>
      <c r="BQ879" s="516" t="s">
        <v>6</v>
      </c>
      <c r="BR879" s="516" t="s">
        <v>6</v>
      </c>
      <c r="BS879" s="516"/>
      <c r="BT879" s="516"/>
      <c r="BU879" s="516"/>
      <c r="BV879" s="516"/>
      <c r="BW879" s="516"/>
      <c r="BX879" s="516"/>
      <c r="BY879" s="516"/>
      <c r="BZ879" s="28"/>
      <c r="CA879" s="24"/>
      <c r="CB879" s="29"/>
      <c r="CC879" s="29"/>
      <c r="CD879" s="30"/>
      <c r="CE879" s="29"/>
      <c r="CF879" s="29"/>
      <c r="CG879" s="31"/>
      <c r="CH879" s="457"/>
      <c r="CI879" s="23" t="s">
        <v>836</v>
      </c>
    </row>
    <row r="880" spans="1:88" ht="15.6" thickTop="1" thickBot="1" x14ac:dyDescent="0.35">
      <c r="A880" s="502"/>
      <c r="B880" s="117"/>
      <c r="C880" s="156">
        <f>B880</f>
        <v>0</v>
      </c>
      <c r="D880" s="457"/>
      <c r="E880" s="73"/>
      <c r="F880" s="93">
        <v>1465</v>
      </c>
      <c r="G880" s="302">
        <v>24909</v>
      </c>
      <c r="H880" s="76">
        <v>13</v>
      </c>
      <c r="I880" s="122" t="s">
        <v>864</v>
      </c>
      <c r="J880" s="100">
        <v>5</v>
      </c>
      <c r="K880" s="79"/>
      <c r="L880" s="79"/>
      <c r="M880" s="79"/>
      <c r="N880" s="80" t="s">
        <v>2164</v>
      </c>
      <c r="O880" s="81"/>
      <c r="P880" s="82"/>
      <c r="Q880" s="83" t="str">
        <f>IF(R880="?","?","")</f>
        <v/>
      </c>
      <c r="R880" s="83" t="str">
        <f>IF(AND(S880="",T880&gt;0),"?",IF(S880="","◄",IF(T880&gt;=1,"►","")))</f>
        <v>◄</v>
      </c>
      <c r="S880" s="84"/>
      <c r="T880" s="85"/>
      <c r="U880" s="83" t="str">
        <f>IF(V880="?","?","")</f>
        <v/>
      </c>
      <c r="V880" s="83" t="str">
        <f>IF(AND(W880="",X880&gt;0),"?",IF(W880="","◄",IF(X880&gt;=1,"►","")))</f>
        <v>◄</v>
      </c>
      <c r="W880" s="86"/>
      <c r="X880" s="85"/>
      <c r="Y880" s="457"/>
      <c r="Z880" s="87"/>
      <c r="AA880" s="521">
        <f t="shared" si="391"/>
        <v>0</v>
      </c>
      <c r="AB880" s="520">
        <f t="shared" si="391"/>
        <v>0</v>
      </c>
      <c r="AC880" s="88"/>
      <c r="AD880" s="519">
        <f t="shared" si="392"/>
        <v>0</v>
      </c>
      <c r="AE880" s="518">
        <f t="shared" si="392"/>
        <v>0</v>
      </c>
      <c r="AF880" s="44"/>
      <c r="AG880" s="45"/>
      <c r="AH880" s="44"/>
      <c r="AI880" s="45"/>
      <c r="AJ880" s="45"/>
      <c r="AK880" s="45"/>
      <c r="AL880" s="45"/>
      <c r="AM880" s="43"/>
      <c r="AN880" s="27" t="s">
        <v>6</v>
      </c>
      <c r="AO880" s="27" t="s">
        <v>6</v>
      </c>
      <c r="AP880" s="516"/>
      <c r="AQ880" s="516"/>
      <c r="AR880" s="516"/>
      <c r="AS880" s="516" t="s">
        <v>6</v>
      </c>
      <c r="AT880" s="516" t="s">
        <v>6</v>
      </c>
      <c r="AU880" s="516"/>
      <c r="AV880" s="516" t="s">
        <v>6</v>
      </c>
      <c r="AW880" s="516" t="s">
        <v>6</v>
      </c>
      <c r="AX880" s="516"/>
      <c r="AY880" s="516" t="s">
        <v>6</v>
      </c>
      <c r="AZ880" s="516" t="s">
        <v>6</v>
      </c>
      <c r="BA880" s="516"/>
      <c r="BB880" s="516" t="s">
        <v>6</v>
      </c>
      <c r="BC880" s="516" t="s">
        <v>6</v>
      </c>
      <c r="BD880" s="516"/>
      <c r="BE880" s="516" t="s">
        <v>6</v>
      </c>
      <c r="BF880" s="516" t="s">
        <v>6</v>
      </c>
      <c r="BG880" s="516"/>
      <c r="BH880" s="516" t="s">
        <v>6</v>
      </c>
      <c r="BI880" s="516" t="s">
        <v>6</v>
      </c>
      <c r="BJ880" s="516"/>
      <c r="BK880" s="516" t="s">
        <v>6</v>
      </c>
      <c r="BL880" s="516" t="s">
        <v>6</v>
      </c>
      <c r="BM880" s="516"/>
      <c r="BN880" s="516" t="s">
        <v>6</v>
      </c>
      <c r="BO880" s="516" t="s">
        <v>6</v>
      </c>
      <c r="BP880" s="516"/>
      <c r="BQ880" s="516" t="s">
        <v>6</v>
      </c>
      <c r="BR880" s="516" t="s">
        <v>6</v>
      </c>
      <c r="BS880" s="516"/>
      <c r="BT880" s="516"/>
      <c r="BU880" s="516"/>
      <c r="BV880" s="516"/>
      <c r="BW880" s="516"/>
      <c r="BX880" s="516"/>
      <c r="BY880" s="516"/>
      <c r="BZ880" s="28"/>
      <c r="CA880" s="24"/>
      <c r="CB880" s="29"/>
      <c r="CC880" s="29"/>
      <c r="CD880" s="30"/>
      <c r="CE880" s="29"/>
      <c r="CF880" s="29"/>
      <c r="CG880" s="31"/>
      <c r="CH880" s="457"/>
      <c r="CI880" s="23" t="s">
        <v>836</v>
      </c>
    </row>
    <row r="881" spans="1:87" ht="16.8" thickTop="1" thickBot="1" x14ac:dyDescent="0.35">
      <c r="A881" s="505" t="str">
        <f>IF(COUNTIF(B882:B886,"x")&gt;0,"x","")</f>
        <v/>
      </c>
      <c r="B881" s="57"/>
      <c r="C881" s="510" t="str">
        <f>A881</f>
        <v/>
      </c>
      <c r="D881" s="66">
        <f>ROWS(D882:D886)-1</f>
        <v>4</v>
      </c>
      <c r="E881" s="58" t="s">
        <v>2165</v>
      </c>
      <c r="F881" s="59"/>
      <c r="G881" s="301"/>
      <c r="H881" s="6"/>
      <c r="I881" s="18"/>
      <c r="J881" s="18"/>
      <c r="K881" s="18"/>
      <c r="L881" s="18"/>
      <c r="M881" s="18"/>
      <c r="N881" s="46"/>
      <c r="O881" s="60" t="s">
        <v>2166</v>
      </c>
      <c r="P881" s="61" t="s">
        <v>6839</v>
      </c>
      <c r="Q881" s="146"/>
      <c r="R881" s="63" t="str">
        <f>IF(COUNTIF(Q882:Q886,"?")&gt;0,"?",IF(AND(S881="◄",T881="►"),"◄►",IF(S881="◄","◄",IF(T881="►","►",""))))</f>
        <v>◄</v>
      </c>
      <c r="S881" s="64" t="str">
        <f>IF(SUM(S882:S886)+1=ROWS(S882:S886)-COUNTIF(S882:S886,"-"),"","◄")</f>
        <v>◄</v>
      </c>
      <c r="T881" s="65" t="str">
        <f>IF(SUM(T882:T886)&gt;0,"►","")</f>
        <v/>
      </c>
      <c r="U881" s="146"/>
      <c r="V881" s="63" t="str">
        <f>IF(COUNTIF(U882:U886,"?")&gt;0,"?",IF(AND(W881="◄",X881="►"),"◄►",IF(W881="◄","◄",IF(X881="►","►",""))))</f>
        <v>◄</v>
      </c>
      <c r="W881" s="64" t="str">
        <f>IF(SUM(W882:W886)+1=ROWS(W882:W886)-COUNTIF(W882:W886,"-"),"","◄")</f>
        <v>◄</v>
      </c>
      <c r="X881" s="65" t="str">
        <f>IF(SUM(X882:X886)&gt;0,"►","")</f>
        <v/>
      </c>
      <c r="Y881" s="66">
        <f>ROWS(Y882:Y886)-1</f>
        <v>4</v>
      </c>
      <c r="Z881" s="67">
        <f>SUM(Z882:Z886)-Z886</f>
        <v>0</v>
      </c>
      <c r="AA881" s="68" t="s">
        <v>840</v>
      </c>
      <c r="AB881" s="69"/>
      <c r="AC881" s="67">
        <f>SUM(AC882:AC886)-AC886</f>
        <v>0</v>
      </c>
      <c r="AD881" s="68" t="s">
        <v>840</v>
      </c>
      <c r="AE881" s="69"/>
      <c r="AF881" s="70" t="str">
        <f>IF(AG881="◄","◄",IF(AG881="ok","►",""))</f>
        <v>◄</v>
      </c>
      <c r="AG881" s="71" t="str">
        <f>IF(AG882&gt;0,"OK","◄")</f>
        <v>◄</v>
      </c>
      <c r="AH881" s="62" t="str">
        <f>IF(AND(AI881="◄",AJ881="►"),"◄?►",IF(AI881="◄","◄",IF(AJ881="►","►","")))</f>
        <v>◄</v>
      </c>
      <c r="AI881" s="64" t="str">
        <f>IF(AI882&gt;0,"","◄")</f>
        <v>◄</v>
      </c>
      <c r="AJ881" s="65" t="str">
        <f>IF(SUM(AJ882:AJ882)&gt;0,"►","")</f>
        <v/>
      </c>
      <c r="AK881" s="570">
        <f>G882</f>
        <v>24909</v>
      </c>
      <c r="AL881" s="572" t="str">
        <f>P881</f>
        <v xml:space="preserve"> ▬ folder Nr. 9 / 68 ▬</v>
      </c>
      <c r="AM881" s="43"/>
      <c r="AN881" s="1" t="str">
        <f>IF(AO881="","",IF(COUNTIF(AN882,"ok"),"","◄"))</f>
        <v>◄</v>
      </c>
      <c r="AO881" s="9" t="str">
        <f>IF(COUNTIF(AP881:BR881,"◄")&gt;0,"◄","")</f>
        <v>◄</v>
      </c>
      <c r="AP881" s="563" t="str">
        <f>IF(AP882="-","",IF(AP882&gt;0,"","◄"))</f>
        <v>◄</v>
      </c>
      <c r="AQ881" s="564"/>
      <c r="AR881" s="517">
        <f>IF(ISNONTEXT(AR882)=TRUE,"_",1)</f>
        <v>1</v>
      </c>
      <c r="AS881" s="563" t="str">
        <f>IF(AS882="-","",IF(AS882&gt;0,"","◄"))</f>
        <v>◄</v>
      </c>
      <c r="AT881" s="564"/>
      <c r="AU881" s="517">
        <f>IF(ISNONTEXT(AU882)=TRUE,"_",AR881+1)</f>
        <v>2</v>
      </c>
      <c r="AV881" s="563" t="str">
        <f>IF(AV882="-","",IF(AV882&gt;0,"","◄"))</f>
        <v>◄</v>
      </c>
      <c r="AW881" s="564"/>
      <c r="AX881" s="517">
        <f>IF(ISNONTEXT(AX882)=TRUE,"_",AU881+1)</f>
        <v>3</v>
      </c>
      <c r="AY881" s="563" t="str">
        <f>IF(AY882="-","",IF(AY882&gt;0,"","◄"))</f>
        <v>◄</v>
      </c>
      <c r="AZ881" s="564"/>
      <c r="BA881" s="517">
        <f>IF(ISNONTEXT(BA882)=TRUE,"_",AX881+1)</f>
        <v>4</v>
      </c>
      <c r="BB881" s="563" t="str">
        <f>IF(BB882="-","",IF(BB882&gt;0,"","◄"))</f>
        <v>◄</v>
      </c>
      <c r="BC881" s="564"/>
      <c r="BD881" s="517">
        <f>IF(ISNONTEXT(BD882)=TRUE,"_",BA881+1)</f>
        <v>5</v>
      </c>
      <c r="BE881" s="563" t="str">
        <f>IF(BE882="-","",IF(BE882&gt;0,"","◄"))</f>
        <v>◄</v>
      </c>
      <c r="BF881" s="564"/>
      <c r="BG881" s="517">
        <f>IF(ISNONTEXT(BG882)=TRUE,"_",BD881+1)</f>
        <v>6</v>
      </c>
      <c r="BH881" s="563" t="str">
        <f>IF(BH882="-","",IF(BH882&gt;0,"","◄"))</f>
        <v/>
      </c>
      <c r="BI881" s="564"/>
      <c r="BJ881" s="517" t="str">
        <f>IF(ISNONTEXT(BJ882)=TRUE,"_",BG881+1)</f>
        <v>_</v>
      </c>
      <c r="BK881" s="563" t="str">
        <f>IF(BK882="-","",IF(BK882&gt;0,"","◄"))</f>
        <v/>
      </c>
      <c r="BL881" s="564"/>
      <c r="BM881" s="517" t="str">
        <f>IF(ISNONTEXT(BM882)=TRUE,"_",BJ881+1)</f>
        <v>_</v>
      </c>
      <c r="BN881" s="563" t="str">
        <f>IF(BN882="-","",IF(BN882&gt;0,"","◄"))</f>
        <v/>
      </c>
      <c r="BO881" s="564"/>
      <c r="BP881" s="517" t="str">
        <f>IF(ISNONTEXT(BP882)=TRUE,"_",BM881+1)</f>
        <v>_</v>
      </c>
      <c r="BQ881" s="563" t="str">
        <f>IF(BQ882="-","",IF(BQ882&gt;0,"","◄"))</f>
        <v/>
      </c>
      <c r="BR881" s="564"/>
      <c r="BS881" s="517" t="str">
        <f>IF(ISNONTEXT(BS882)=TRUE,"_",BP881+1)</f>
        <v>_</v>
      </c>
      <c r="BT881" s="563" t="str">
        <f>IF(BT882="-","",IF(BT882&gt;0,"","◄"))</f>
        <v>◄</v>
      </c>
      <c r="BU881" s="564"/>
      <c r="BV881" s="517" t="str">
        <f>IF(ISNONTEXT(BV882)=TRUE,"_",1)</f>
        <v>_</v>
      </c>
      <c r="BW881" s="563" t="str">
        <f>IF(BW882="-","",IF(BW882&gt;0,"","◄"))</f>
        <v>◄</v>
      </c>
      <c r="BX881" s="564"/>
      <c r="BY881" s="517" t="str">
        <f>IF(ISNONTEXT(BY882)=TRUE,"_",BV881+1)</f>
        <v>_</v>
      </c>
      <c r="BZ881" s="26"/>
      <c r="CA881" s="24"/>
      <c r="CB881" s="25" t="str">
        <f>IF(CB882&gt;0,"►","")</f>
        <v/>
      </c>
      <c r="CC881" s="25" t="str">
        <f>IF(CC882&gt;0,"►","")</f>
        <v/>
      </c>
      <c r="CD881" s="517" t="str">
        <f>IF(ISNONTEXT(CD882)=TRUE,"_",1)</f>
        <v>_</v>
      </c>
      <c r="CE881" s="25" t="str">
        <f>IF(CE882&gt;0,"►","")</f>
        <v/>
      </c>
      <c r="CF881" s="25" t="str">
        <f>IF(CF882&gt;0,"►","")</f>
        <v/>
      </c>
      <c r="CG881" s="517" t="str">
        <f>IF(ISNONTEXT(CG882)=TRUE,"_",CD881+1)</f>
        <v>_</v>
      </c>
      <c r="CH881" s="66">
        <f>ROWS(CH882:CH886)-1</f>
        <v>4</v>
      </c>
      <c r="CI881" s="23" t="s">
        <v>836</v>
      </c>
    </row>
    <row r="882" spans="1:87" ht="15" thickBot="1" x14ac:dyDescent="0.35">
      <c r="A882" s="502"/>
      <c r="B882" s="117"/>
      <c r="C882" s="156">
        <f>B882</f>
        <v>0</v>
      </c>
      <c r="D882" s="457"/>
      <c r="E882" s="73"/>
      <c r="F882" s="74" t="s">
        <v>2167</v>
      </c>
      <c r="G882" s="300">
        <v>24909</v>
      </c>
      <c r="H882" s="76">
        <v>2</v>
      </c>
      <c r="I882" s="119"/>
      <c r="J882" s="119"/>
      <c r="K882" s="79"/>
      <c r="L882" s="79"/>
      <c r="M882" s="79"/>
      <c r="N882" s="80" t="s">
        <v>2168</v>
      </c>
      <c r="O882" s="81"/>
      <c r="P882" s="82"/>
      <c r="Q882" s="83" t="str">
        <f>IF(R882="?","?","")</f>
        <v/>
      </c>
      <c r="R882" s="83" t="str">
        <f>IF(AND(S882="",T882&gt;0),"?",IF(S882="","◄",IF(T882&gt;=1,"►","")))</f>
        <v>◄</v>
      </c>
      <c r="S882" s="84"/>
      <c r="T882" s="85"/>
      <c r="U882" s="83" t="str">
        <f>IF(V882="?","?","")</f>
        <v/>
      </c>
      <c r="V882" s="83" t="str">
        <f>IF(AND(W882="",X882&gt;0),"?",IF(W882="","◄",IF(X882&gt;=1,"►","")))</f>
        <v>◄</v>
      </c>
      <c r="W882" s="86"/>
      <c r="X882" s="85"/>
      <c r="Y882" s="457"/>
      <c r="Z882" s="87"/>
      <c r="AA882" s="521">
        <f t="shared" ref="AA882:AB885" si="393">(S882*Z882)</f>
        <v>0</v>
      </c>
      <c r="AB882" s="520">
        <f t="shared" si="393"/>
        <v>0</v>
      </c>
      <c r="AC882" s="88"/>
      <c r="AD882" s="519">
        <f t="shared" ref="AD882:AE885" si="394">(W882*AC882)</f>
        <v>0</v>
      </c>
      <c r="AE882" s="518">
        <f t="shared" si="394"/>
        <v>0</v>
      </c>
      <c r="AF882" s="89" t="str">
        <f>IF(AG882&gt;0,"ok","◄")</f>
        <v>◄</v>
      </c>
      <c r="AG882" s="90"/>
      <c r="AH882" s="89" t="str">
        <f>IF(AND(AI882="",AJ882&gt;0),"?",IF(AI882="","◄",IF(AJ882&gt;=1,"►","")))</f>
        <v>◄</v>
      </c>
      <c r="AI882" s="91"/>
      <c r="AJ882" s="92"/>
      <c r="AK882" s="586"/>
      <c r="AL882" s="587"/>
      <c r="AM882" s="43"/>
      <c r="AN882" s="3" t="s">
        <v>3</v>
      </c>
      <c r="AO882" s="12" t="s">
        <v>1</v>
      </c>
      <c r="AP882" s="13"/>
      <c r="AQ882" s="14"/>
      <c r="AR882" s="15" t="s">
        <v>4</v>
      </c>
      <c r="AS882" s="13"/>
      <c r="AT882" s="14"/>
      <c r="AU882" s="15" t="s">
        <v>70</v>
      </c>
      <c r="AV882" s="13"/>
      <c r="AW882" s="14"/>
      <c r="AX882" s="15" t="s">
        <v>129</v>
      </c>
      <c r="AY882" s="13"/>
      <c r="AZ882" s="14"/>
      <c r="BA882" s="15" t="s">
        <v>149</v>
      </c>
      <c r="BB882" s="13"/>
      <c r="BC882" s="14"/>
      <c r="BD882" s="15" t="s">
        <v>13</v>
      </c>
      <c r="BE882" s="13"/>
      <c r="BF882" s="14"/>
      <c r="BG882" s="15" t="s">
        <v>150</v>
      </c>
      <c r="BH882" s="516" t="s">
        <v>6</v>
      </c>
      <c r="BI882" s="516" t="s">
        <v>6</v>
      </c>
      <c r="BJ882" s="516"/>
      <c r="BK882" s="516" t="s">
        <v>6</v>
      </c>
      <c r="BL882" s="516" t="s">
        <v>6</v>
      </c>
      <c r="BM882" s="516"/>
      <c r="BN882" s="516" t="s">
        <v>6</v>
      </c>
      <c r="BO882" s="516" t="s">
        <v>6</v>
      </c>
      <c r="BP882" s="516"/>
      <c r="BQ882" s="516" t="s">
        <v>6</v>
      </c>
      <c r="BR882" s="516" t="s">
        <v>6</v>
      </c>
      <c r="BS882" s="516"/>
      <c r="BT882" s="32"/>
      <c r="BU882" s="33"/>
      <c r="BV882" s="34"/>
      <c r="BW882" s="32"/>
      <c r="BX882" s="33"/>
      <c r="BY882" s="34"/>
      <c r="BZ882" s="35"/>
      <c r="CA882" s="24"/>
      <c r="CB882" s="36"/>
      <c r="CC882" s="33"/>
      <c r="CD882" s="37"/>
      <c r="CE882" s="36"/>
      <c r="CF882" s="38"/>
      <c r="CG882" s="39"/>
      <c r="CH882" s="457"/>
      <c r="CI882" s="23" t="s">
        <v>836</v>
      </c>
    </row>
    <row r="883" spans="1:87" ht="15.6" thickTop="1" thickBot="1" x14ac:dyDescent="0.35">
      <c r="A883" s="502"/>
      <c r="B883" s="117"/>
      <c r="C883" s="156">
        <f>B883</f>
        <v>0</v>
      </c>
      <c r="D883" s="457"/>
      <c r="E883" s="73"/>
      <c r="F883" s="93">
        <v>1467</v>
      </c>
      <c r="G883" s="302">
        <v>24909</v>
      </c>
      <c r="H883" s="76">
        <v>3</v>
      </c>
      <c r="I883" s="119"/>
      <c r="J883" s="119"/>
      <c r="K883" s="79"/>
      <c r="L883" s="79"/>
      <c r="M883" s="79"/>
      <c r="N883" s="80" t="s">
        <v>2169</v>
      </c>
      <c r="O883" s="81"/>
      <c r="P883" s="82"/>
      <c r="Q883" s="83" t="str">
        <f>IF(R883="?","?","")</f>
        <v/>
      </c>
      <c r="R883" s="83" t="str">
        <f>IF(AND(S883="",T883&gt;0),"?",IF(S883="","◄",IF(T883&gt;=1,"►","")))</f>
        <v>◄</v>
      </c>
      <c r="S883" s="84"/>
      <c r="T883" s="85"/>
      <c r="U883" s="83" t="str">
        <f>IF(V883="?","?","")</f>
        <v/>
      </c>
      <c r="V883" s="83" t="str">
        <f>IF(AND(W883="",X883&gt;0),"?",IF(W883="","◄",IF(X883&gt;=1,"►","")))</f>
        <v>◄</v>
      </c>
      <c r="W883" s="86"/>
      <c r="X883" s="85"/>
      <c r="Y883" s="457"/>
      <c r="Z883" s="87"/>
      <c r="AA883" s="521">
        <f t="shared" si="393"/>
        <v>0</v>
      </c>
      <c r="AB883" s="520">
        <f t="shared" si="393"/>
        <v>0</v>
      </c>
      <c r="AC883" s="88"/>
      <c r="AD883" s="519">
        <f t="shared" si="394"/>
        <v>0</v>
      </c>
      <c r="AE883" s="518">
        <f t="shared" si="394"/>
        <v>0</v>
      </c>
      <c r="AF883" s="44"/>
      <c r="AG883" s="45"/>
      <c r="AH883" s="44"/>
      <c r="AI883" s="45"/>
      <c r="AJ883" s="45"/>
      <c r="AK883" s="45"/>
      <c r="AL883" s="45"/>
      <c r="AM883" s="43"/>
      <c r="AN883" s="27" t="s">
        <v>6</v>
      </c>
      <c r="AO883" s="27" t="s">
        <v>6</v>
      </c>
      <c r="AP883" s="516"/>
      <c r="AQ883" s="516"/>
      <c r="AR883" s="516"/>
      <c r="AS883" s="516" t="s">
        <v>6</v>
      </c>
      <c r="AT883" s="516" t="s">
        <v>6</v>
      </c>
      <c r="AU883" s="516"/>
      <c r="AV883" s="516" t="s">
        <v>6</v>
      </c>
      <c r="AW883" s="516" t="s">
        <v>6</v>
      </c>
      <c r="AX883" s="516"/>
      <c r="AY883" s="516" t="s">
        <v>6</v>
      </c>
      <c r="AZ883" s="516" t="s">
        <v>6</v>
      </c>
      <c r="BA883" s="516"/>
      <c r="BB883" s="516" t="s">
        <v>6</v>
      </c>
      <c r="BC883" s="516" t="s">
        <v>6</v>
      </c>
      <c r="BD883" s="516"/>
      <c r="BE883" s="516" t="s">
        <v>6</v>
      </c>
      <c r="BF883" s="516" t="s">
        <v>6</v>
      </c>
      <c r="BG883" s="516"/>
      <c r="BH883" s="516" t="s">
        <v>6</v>
      </c>
      <c r="BI883" s="516" t="s">
        <v>6</v>
      </c>
      <c r="BJ883" s="516"/>
      <c r="BK883" s="516" t="s">
        <v>6</v>
      </c>
      <c r="BL883" s="516" t="s">
        <v>6</v>
      </c>
      <c r="BM883" s="516"/>
      <c r="BN883" s="516" t="s">
        <v>6</v>
      </c>
      <c r="BO883" s="516" t="s">
        <v>6</v>
      </c>
      <c r="BP883" s="516"/>
      <c r="BQ883" s="516" t="s">
        <v>6</v>
      </c>
      <c r="BR883" s="516" t="s">
        <v>6</v>
      </c>
      <c r="BS883" s="516"/>
      <c r="BT883" s="516"/>
      <c r="BU883" s="516"/>
      <c r="BV883" s="516"/>
      <c r="BW883" s="516"/>
      <c r="BX883" s="516"/>
      <c r="BY883" s="516"/>
      <c r="BZ883" s="28"/>
      <c r="CA883" s="24"/>
      <c r="CB883" s="29"/>
      <c r="CC883" s="29"/>
      <c r="CD883" s="30"/>
      <c r="CE883" s="29"/>
      <c r="CF883" s="29"/>
      <c r="CG883" s="31"/>
      <c r="CH883" s="457"/>
      <c r="CI883" s="23" t="s">
        <v>836</v>
      </c>
    </row>
    <row r="884" spans="1:87" ht="15.6" thickTop="1" thickBot="1" x14ac:dyDescent="0.35">
      <c r="A884" s="502"/>
      <c r="B884" s="117"/>
      <c r="C884" s="156">
        <f>B884</f>
        <v>0</v>
      </c>
      <c r="D884" s="457"/>
      <c r="E884" s="73"/>
      <c r="F884" s="93">
        <v>1468</v>
      </c>
      <c r="G884" s="302">
        <v>24909</v>
      </c>
      <c r="H884" s="76">
        <v>6</v>
      </c>
      <c r="I884" s="119"/>
      <c r="J884" s="119"/>
      <c r="K884" s="79"/>
      <c r="L884" s="79"/>
      <c r="M884" s="79"/>
      <c r="N884" s="80" t="s">
        <v>2170</v>
      </c>
      <c r="O884" s="81"/>
      <c r="P884" s="82"/>
      <c r="Q884" s="83" t="str">
        <f>IF(R884="?","?","")</f>
        <v/>
      </c>
      <c r="R884" s="83" t="str">
        <f>IF(AND(S884="",T884&gt;0),"?",IF(S884="","◄",IF(T884&gt;=1,"►","")))</f>
        <v>◄</v>
      </c>
      <c r="S884" s="84"/>
      <c r="T884" s="85"/>
      <c r="U884" s="83" t="str">
        <f>IF(V884="?","?","")</f>
        <v/>
      </c>
      <c r="V884" s="83" t="str">
        <f>IF(AND(W884="",X884&gt;0),"?",IF(W884="","◄",IF(X884&gt;=1,"►","")))</f>
        <v>◄</v>
      </c>
      <c r="W884" s="86"/>
      <c r="X884" s="85"/>
      <c r="Y884" s="457"/>
      <c r="Z884" s="87"/>
      <c r="AA884" s="521">
        <f t="shared" si="393"/>
        <v>0</v>
      </c>
      <c r="AB884" s="520">
        <f t="shared" si="393"/>
        <v>0</v>
      </c>
      <c r="AC884" s="88"/>
      <c r="AD884" s="519">
        <f t="shared" si="394"/>
        <v>0</v>
      </c>
      <c r="AE884" s="518">
        <f t="shared" si="394"/>
        <v>0</v>
      </c>
      <c r="AF884" s="44"/>
      <c r="AG884" s="45"/>
      <c r="AH884" s="44"/>
      <c r="AI884" s="45"/>
      <c r="AJ884" s="45"/>
      <c r="AK884" s="45"/>
      <c r="AL884" s="45"/>
      <c r="AM884" s="43"/>
      <c r="AN884" s="27" t="s">
        <v>6</v>
      </c>
      <c r="AO884" s="27" t="s">
        <v>6</v>
      </c>
      <c r="AP884" s="516"/>
      <c r="AQ884" s="516"/>
      <c r="AR884" s="516"/>
      <c r="AS884" s="516" t="s">
        <v>6</v>
      </c>
      <c r="AT884" s="516" t="s">
        <v>6</v>
      </c>
      <c r="AU884" s="516"/>
      <c r="AV884" s="516" t="s">
        <v>6</v>
      </c>
      <c r="AW884" s="516" t="s">
        <v>6</v>
      </c>
      <c r="AX884" s="516"/>
      <c r="AY884" s="516" t="s">
        <v>6</v>
      </c>
      <c r="AZ884" s="516" t="s">
        <v>6</v>
      </c>
      <c r="BA884" s="516"/>
      <c r="BB884" s="516" t="s">
        <v>6</v>
      </c>
      <c r="BC884" s="516" t="s">
        <v>6</v>
      </c>
      <c r="BD884" s="516"/>
      <c r="BE884" s="516" t="s">
        <v>6</v>
      </c>
      <c r="BF884" s="516" t="s">
        <v>6</v>
      </c>
      <c r="BG884" s="516"/>
      <c r="BH884" s="516" t="s">
        <v>6</v>
      </c>
      <c r="BI884" s="516" t="s">
        <v>6</v>
      </c>
      <c r="BJ884" s="516"/>
      <c r="BK884" s="516" t="s">
        <v>6</v>
      </c>
      <c r="BL884" s="516" t="s">
        <v>6</v>
      </c>
      <c r="BM884" s="516"/>
      <c r="BN884" s="516" t="s">
        <v>6</v>
      </c>
      <c r="BO884" s="516" t="s">
        <v>6</v>
      </c>
      <c r="BP884" s="516"/>
      <c r="BQ884" s="516" t="s">
        <v>6</v>
      </c>
      <c r="BR884" s="516" t="s">
        <v>6</v>
      </c>
      <c r="BS884" s="516"/>
      <c r="BT884" s="516"/>
      <c r="BU884" s="516"/>
      <c r="BV884" s="516"/>
      <c r="BW884" s="516"/>
      <c r="BX884" s="516"/>
      <c r="BY884" s="516"/>
      <c r="BZ884" s="28"/>
      <c r="CA884" s="24"/>
      <c r="CB884" s="29"/>
      <c r="CC884" s="29"/>
      <c r="CD884" s="30"/>
      <c r="CE884" s="29"/>
      <c r="CF884" s="29"/>
      <c r="CG884" s="31"/>
      <c r="CH884" s="457"/>
      <c r="CI884" s="23" t="s">
        <v>836</v>
      </c>
    </row>
    <row r="885" spans="1:87" ht="15.6" thickTop="1" thickBot="1" x14ac:dyDescent="0.35">
      <c r="A885" s="502"/>
      <c r="B885" s="117"/>
      <c r="C885" s="156">
        <f>B885</f>
        <v>0</v>
      </c>
      <c r="D885" s="457"/>
      <c r="E885" s="73"/>
      <c r="F885" s="93">
        <v>1469</v>
      </c>
      <c r="G885" s="302">
        <v>24909</v>
      </c>
      <c r="H885" s="76">
        <v>10</v>
      </c>
      <c r="I885" s="119"/>
      <c r="J885" s="119"/>
      <c r="K885" s="79"/>
      <c r="L885" s="79"/>
      <c r="M885" s="79"/>
      <c r="N885" s="80" t="s">
        <v>2171</v>
      </c>
      <c r="O885" s="81"/>
      <c r="P885" s="82"/>
      <c r="Q885" s="83" t="str">
        <f>IF(R885="?","?","")</f>
        <v/>
      </c>
      <c r="R885" s="83" t="str">
        <f>IF(AND(S885="",T885&gt;0),"?",IF(S885="","◄",IF(T885&gt;=1,"►","")))</f>
        <v>◄</v>
      </c>
      <c r="S885" s="84"/>
      <c r="T885" s="85"/>
      <c r="U885" s="83" t="str">
        <f>IF(V885="?","?","")</f>
        <v/>
      </c>
      <c r="V885" s="83" t="str">
        <f>IF(AND(W885="",X885&gt;0),"?",IF(W885="","◄",IF(X885&gt;=1,"►","")))</f>
        <v>◄</v>
      </c>
      <c r="W885" s="86"/>
      <c r="X885" s="85"/>
      <c r="Y885" s="457"/>
      <c r="Z885" s="87"/>
      <c r="AA885" s="521">
        <f t="shared" si="393"/>
        <v>0</v>
      </c>
      <c r="AB885" s="520">
        <f t="shared" si="393"/>
        <v>0</v>
      </c>
      <c r="AC885" s="88"/>
      <c r="AD885" s="519">
        <f t="shared" si="394"/>
        <v>0</v>
      </c>
      <c r="AE885" s="518">
        <f t="shared" si="394"/>
        <v>0</v>
      </c>
      <c r="AF885" s="44"/>
      <c r="AG885" s="45"/>
      <c r="AH885" s="44"/>
      <c r="AI885" s="45"/>
      <c r="AJ885" s="45"/>
      <c r="AK885" s="45"/>
      <c r="AL885" s="45"/>
      <c r="AM885" s="43"/>
      <c r="AN885" s="27" t="s">
        <v>6</v>
      </c>
      <c r="AO885" s="27" t="s">
        <v>6</v>
      </c>
      <c r="AP885" s="516"/>
      <c r="AQ885" s="516"/>
      <c r="AR885" s="516"/>
      <c r="AS885" s="516" t="s">
        <v>6</v>
      </c>
      <c r="AT885" s="516" t="s">
        <v>6</v>
      </c>
      <c r="AU885" s="516"/>
      <c r="AV885" s="516" t="s">
        <v>6</v>
      </c>
      <c r="AW885" s="516" t="s">
        <v>6</v>
      </c>
      <c r="AX885" s="516"/>
      <c r="AY885" s="516" t="s">
        <v>6</v>
      </c>
      <c r="AZ885" s="516" t="s">
        <v>6</v>
      </c>
      <c r="BA885" s="516"/>
      <c r="BB885" s="516" t="s">
        <v>6</v>
      </c>
      <c r="BC885" s="516" t="s">
        <v>6</v>
      </c>
      <c r="BD885" s="516"/>
      <c r="BE885" s="516" t="s">
        <v>6</v>
      </c>
      <c r="BF885" s="516" t="s">
        <v>6</v>
      </c>
      <c r="BG885" s="516"/>
      <c r="BH885" s="516" t="s">
        <v>6</v>
      </c>
      <c r="BI885" s="516" t="s">
        <v>6</v>
      </c>
      <c r="BJ885" s="516"/>
      <c r="BK885" s="516" t="s">
        <v>6</v>
      </c>
      <c r="BL885" s="516" t="s">
        <v>6</v>
      </c>
      <c r="BM885" s="516"/>
      <c r="BN885" s="516" t="s">
        <v>6</v>
      </c>
      <c r="BO885" s="516" t="s">
        <v>6</v>
      </c>
      <c r="BP885" s="516"/>
      <c r="BQ885" s="516" t="s">
        <v>6</v>
      </c>
      <c r="BR885" s="516" t="s">
        <v>6</v>
      </c>
      <c r="BS885" s="516"/>
      <c r="BT885" s="516"/>
      <c r="BU885" s="516"/>
      <c r="BV885" s="516"/>
      <c r="BW885" s="516"/>
      <c r="BX885" s="516"/>
      <c r="BY885" s="516"/>
      <c r="BZ885" s="28"/>
      <c r="CA885" s="24"/>
      <c r="CB885" s="29"/>
      <c r="CC885" s="29"/>
      <c r="CD885" s="30"/>
      <c r="CE885" s="29"/>
      <c r="CF885" s="29"/>
      <c r="CG885" s="31"/>
      <c r="CH885" s="457"/>
      <c r="CI885" s="23" t="s">
        <v>836</v>
      </c>
    </row>
    <row r="886" spans="1:87" ht="16.8" thickTop="1" thickBot="1" x14ac:dyDescent="0.35">
      <c r="A886" s="505" t="str">
        <f>IF(COUNTIF(B887:B891,"x")&gt;0,"x","")</f>
        <v/>
      </c>
      <c r="B886" s="57"/>
      <c r="C886" s="510" t="str">
        <f>A886</f>
        <v/>
      </c>
      <c r="D886" s="66">
        <f>ROWS(D887:D891)-1</f>
        <v>4</v>
      </c>
      <c r="E886" s="58" t="s">
        <v>2172</v>
      </c>
      <c r="F886" s="59"/>
      <c r="G886" s="301"/>
      <c r="H886" s="6"/>
      <c r="I886" s="18"/>
      <c r="J886" s="18"/>
      <c r="K886" s="18"/>
      <c r="L886" s="18"/>
      <c r="M886" s="18"/>
      <c r="N886" s="46"/>
      <c r="O886" s="60" t="s">
        <v>2173</v>
      </c>
      <c r="P886" s="61" t="s">
        <v>6840</v>
      </c>
      <c r="Q886" s="146"/>
      <c r="R886" s="63" t="str">
        <f>IF(COUNTIF(Q887:Q891,"?")&gt;0,"?",IF(AND(S886="◄",T886="►"),"◄►",IF(S886="◄","◄",IF(T886="►","►",""))))</f>
        <v>◄</v>
      </c>
      <c r="S886" s="64" t="str">
        <f>IF(SUM(S887:S891)+1=ROWS(S887:S891)-COUNTIF(S887:S891,"-"),"","◄")</f>
        <v>◄</v>
      </c>
      <c r="T886" s="65" t="str">
        <f>IF(SUM(T887:T891)&gt;0,"►","")</f>
        <v/>
      </c>
      <c r="U886" s="146"/>
      <c r="V886" s="63" t="str">
        <f>IF(COUNTIF(U887:U891,"?")&gt;0,"?",IF(AND(W886="◄",X886="►"),"◄►",IF(W886="◄","◄",IF(X886="►","►",""))))</f>
        <v>◄</v>
      </c>
      <c r="W886" s="64" t="str">
        <f>IF(SUM(W887:W891)+1=ROWS(W887:W891)-COUNTIF(W887:W891,"-"),"","◄")</f>
        <v>◄</v>
      </c>
      <c r="X886" s="65" t="str">
        <f>IF(SUM(X887:X891)&gt;0,"►","")</f>
        <v/>
      </c>
      <c r="Y886" s="66">
        <f>ROWS(Y887:Y891)-1</f>
        <v>4</v>
      </c>
      <c r="Z886" s="67">
        <f>SUM(Z887:Z891)-Z891</f>
        <v>0</v>
      </c>
      <c r="AA886" s="68" t="s">
        <v>840</v>
      </c>
      <c r="AB886" s="69"/>
      <c r="AC886" s="67">
        <f>SUM(AC887:AC891)-AC891</f>
        <v>0</v>
      </c>
      <c r="AD886" s="68" t="s">
        <v>840</v>
      </c>
      <c r="AE886" s="69"/>
      <c r="AF886" s="70" t="str">
        <f>IF(AG886="◄","◄",IF(AG886="ok","►",""))</f>
        <v>◄</v>
      </c>
      <c r="AG886" s="71" t="str">
        <f>IF(AG887&gt;0,"OK","◄")</f>
        <v>◄</v>
      </c>
      <c r="AH886" s="62" t="str">
        <f>IF(AND(AI886="◄",AJ886="►"),"◄?►",IF(AI886="◄","◄",IF(AJ886="►","►","")))</f>
        <v>◄</v>
      </c>
      <c r="AI886" s="64" t="str">
        <f>IF(AI887&gt;0,"","◄")</f>
        <v>◄</v>
      </c>
      <c r="AJ886" s="65" t="str">
        <f>IF(SUM(AJ887:AJ887)&gt;0,"►","")</f>
        <v/>
      </c>
      <c r="AK886" s="570">
        <f>G887</f>
        <v>24909</v>
      </c>
      <c r="AL886" s="572" t="str">
        <f>P886</f>
        <v xml:space="preserve"> ▬ folder Nr. 10 / 68 ▬</v>
      </c>
      <c r="AM886" s="43"/>
      <c r="AN886" s="1" t="str">
        <f>IF(AO886="","",IF(COUNTIF(AN887,"ok"),"","◄"))</f>
        <v>◄</v>
      </c>
      <c r="AO886" s="9" t="str">
        <f>IF(COUNTIF(AP886:BR886,"◄")&gt;0,"◄","")</f>
        <v>◄</v>
      </c>
      <c r="AP886" s="563" t="str">
        <f>IF(AP887="-","",IF(AP887&gt;0,"","◄"))</f>
        <v>◄</v>
      </c>
      <c r="AQ886" s="564"/>
      <c r="AR886" s="517">
        <f>IF(ISNONTEXT(AR887)=TRUE,"_",1)</f>
        <v>1</v>
      </c>
      <c r="AS886" s="563" t="str">
        <f>IF(AS887="-","",IF(AS887&gt;0,"","◄"))</f>
        <v>◄</v>
      </c>
      <c r="AT886" s="564"/>
      <c r="AU886" s="517">
        <f>IF(ISNONTEXT(AU887)=TRUE,"_",AR886+1)</f>
        <v>2</v>
      </c>
      <c r="AV886" s="563" t="str">
        <f>IF(AV887="-","",IF(AV887&gt;0,"","◄"))</f>
        <v>◄</v>
      </c>
      <c r="AW886" s="564"/>
      <c r="AX886" s="517">
        <f>IF(ISNONTEXT(AX887)=TRUE,"_",AU886+1)</f>
        <v>3</v>
      </c>
      <c r="AY886" s="563" t="str">
        <f>IF(AY887="-","",IF(AY887&gt;0,"","◄"))</f>
        <v>◄</v>
      </c>
      <c r="AZ886" s="564"/>
      <c r="BA886" s="517">
        <f>IF(ISNONTEXT(BA887)=TRUE,"_",AX886+1)</f>
        <v>4</v>
      </c>
      <c r="BB886" s="563" t="str">
        <f>IF(BB887="-","",IF(BB887&gt;0,"","◄"))</f>
        <v>◄</v>
      </c>
      <c r="BC886" s="564"/>
      <c r="BD886" s="517">
        <f>IF(ISNONTEXT(BD887)=TRUE,"_",BA886+1)</f>
        <v>5</v>
      </c>
      <c r="BE886" s="563" t="str">
        <f>IF(BE887="-","",IF(BE887&gt;0,"","◄"))</f>
        <v>◄</v>
      </c>
      <c r="BF886" s="564"/>
      <c r="BG886" s="517">
        <f>IF(ISNONTEXT(BG887)=TRUE,"_",BD886+1)</f>
        <v>6</v>
      </c>
      <c r="BH886" s="563" t="str">
        <f>IF(BH887="-","",IF(BH887&gt;0,"","◄"))</f>
        <v>◄</v>
      </c>
      <c r="BI886" s="564"/>
      <c r="BJ886" s="517">
        <f>IF(ISNONTEXT(BJ887)=TRUE,"_",BG886+1)</f>
        <v>7</v>
      </c>
      <c r="BK886" s="563" t="str">
        <f>IF(BK887="-","",IF(BK887&gt;0,"","◄"))</f>
        <v/>
      </c>
      <c r="BL886" s="564"/>
      <c r="BM886" s="517" t="str">
        <f>IF(ISNONTEXT(BM887)=TRUE,"_",BJ886+1)</f>
        <v>_</v>
      </c>
      <c r="BN886" s="563" t="str">
        <f>IF(BN887="-","",IF(BN887&gt;0,"","◄"))</f>
        <v/>
      </c>
      <c r="BO886" s="564"/>
      <c r="BP886" s="517" t="str">
        <f>IF(ISNONTEXT(BP887)=TRUE,"_",BM886+1)</f>
        <v>_</v>
      </c>
      <c r="BQ886" s="563" t="str">
        <f>IF(BQ887="-","",IF(BQ887&gt;0,"","◄"))</f>
        <v/>
      </c>
      <c r="BR886" s="564"/>
      <c r="BS886" s="517" t="str">
        <f>IF(ISNONTEXT(BS887)=TRUE,"_",BP886+1)</f>
        <v>_</v>
      </c>
      <c r="BT886" s="563" t="str">
        <f>IF(BT887="-","",IF(BT887&gt;0,"","◄"))</f>
        <v>◄</v>
      </c>
      <c r="BU886" s="564"/>
      <c r="BV886" s="517" t="str">
        <f>IF(ISNONTEXT(BV887)=TRUE,"_",1)</f>
        <v>_</v>
      </c>
      <c r="BW886" s="563" t="str">
        <f>IF(BW887="-","",IF(BW887&gt;0,"","◄"))</f>
        <v>◄</v>
      </c>
      <c r="BX886" s="564"/>
      <c r="BY886" s="517" t="str">
        <f>IF(ISNONTEXT(BY887)=TRUE,"_",BV886+1)</f>
        <v>_</v>
      </c>
      <c r="BZ886" s="26"/>
      <c r="CA886" s="24"/>
      <c r="CB886" s="25" t="str">
        <f>IF(CB887&gt;0,"►","")</f>
        <v/>
      </c>
      <c r="CC886" s="25" t="str">
        <f>IF(CC887&gt;0,"►","")</f>
        <v/>
      </c>
      <c r="CD886" s="517" t="str">
        <f>IF(ISNONTEXT(CD887)=TRUE,"_",1)</f>
        <v>_</v>
      </c>
      <c r="CE886" s="25" t="str">
        <f>IF(CE887&gt;0,"►","")</f>
        <v/>
      </c>
      <c r="CF886" s="25" t="str">
        <f>IF(CF887&gt;0,"►","")</f>
        <v/>
      </c>
      <c r="CG886" s="517" t="str">
        <f>IF(ISNONTEXT(CG887)=TRUE,"_",CD886+1)</f>
        <v>_</v>
      </c>
      <c r="CH886" s="66">
        <f>ROWS(CH887:CH891)-1</f>
        <v>4</v>
      </c>
      <c r="CI886" s="23" t="s">
        <v>836</v>
      </c>
    </row>
    <row r="887" spans="1:87" ht="15" thickBot="1" x14ac:dyDescent="0.35">
      <c r="A887" s="502"/>
      <c r="B887" s="117"/>
      <c r="C887" s="156">
        <f>B887</f>
        <v>0</v>
      </c>
      <c r="D887" s="457"/>
      <c r="E887" s="73"/>
      <c r="F887" s="74" t="s">
        <v>2174</v>
      </c>
      <c r="G887" s="300">
        <v>24909</v>
      </c>
      <c r="H887" s="76">
        <v>1</v>
      </c>
      <c r="I887" s="122" t="s">
        <v>864</v>
      </c>
      <c r="J887" s="100">
        <v>0.5</v>
      </c>
      <c r="K887" s="79"/>
      <c r="L887" s="79"/>
      <c r="M887" s="79"/>
      <c r="N887" s="80" t="s">
        <v>2175</v>
      </c>
      <c r="O887" s="81"/>
      <c r="P887" s="82"/>
      <c r="Q887" s="83" t="str">
        <f>IF(R887="?","?","")</f>
        <v/>
      </c>
      <c r="R887" s="83" t="str">
        <f>IF(AND(S887="",T887&gt;0),"?",IF(S887="","◄",IF(T887&gt;=1,"►","")))</f>
        <v>◄</v>
      </c>
      <c r="S887" s="84"/>
      <c r="T887" s="85"/>
      <c r="U887" s="83" t="str">
        <f>IF(V887="?","?","")</f>
        <v/>
      </c>
      <c r="V887" s="83" t="str">
        <f>IF(AND(W887="",X887&gt;0),"?",IF(W887="","◄",IF(X887&gt;=1,"►","")))</f>
        <v>◄</v>
      </c>
      <c r="W887" s="86"/>
      <c r="X887" s="85"/>
      <c r="Y887" s="457"/>
      <c r="Z887" s="87"/>
      <c r="AA887" s="521">
        <f t="shared" ref="AA887:AB890" si="395">(S887*Z887)</f>
        <v>0</v>
      </c>
      <c r="AB887" s="520">
        <f t="shared" si="395"/>
        <v>0</v>
      </c>
      <c r="AC887" s="88"/>
      <c r="AD887" s="519">
        <f t="shared" ref="AD887:AE890" si="396">(W887*AC887)</f>
        <v>0</v>
      </c>
      <c r="AE887" s="518">
        <f t="shared" si="396"/>
        <v>0</v>
      </c>
      <c r="AF887" s="89" t="str">
        <f>IF(AG887&gt;0,"ok","◄")</f>
        <v>◄</v>
      </c>
      <c r="AG887" s="90"/>
      <c r="AH887" s="89" t="str">
        <f>IF(AND(AI887="",AJ887&gt;0),"?",IF(AI887="","◄",IF(AJ887&gt;=1,"►","")))</f>
        <v>◄</v>
      </c>
      <c r="AI887" s="91"/>
      <c r="AJ887" s="92"/>
      <c r="AK887" s="586"/>
      <c r="AL887" s="587"/>
      <c r="AM887" s="43"/>
      <c r="AN887" s="3" t="s">
        <v>3</v>
      </c>
      <c r="AO887" s="12" t="s">
        <v>1</v>
      </c>
      <c r="AP887" s="13"/>
      <c r="AQ887" s="14"/>
      <c r="AR887" s="15" t="s">
        <v>4</v>
      </c>
      <c r="AS887" s="13"/>
      <c r="AT887" s="14"/>
      <c r="AU887" s="15" t="s">
        <v>70</v>
      </c>
      <c r="AV887" s="13"/>
      <c r="AW887" s="14"/>
      <c r="AX887" s="15" t="s">
        <v>8</v>
      </c>
      <c r="AY887" s="13"/>
      <c r="AZ887" s="14"/>
      <c r="BA887" s="15" t="s">
        <v>151</v>
      </c>
      <c r="BB887" s="13"/>
      <c r="BC887" s="14"/>
      <c r="BD887" s="15" t="s">
        <v>152</v>
      </c>
      <c r="BE887" s="13"/>
      <c r="BF887" s="14"/>
      <c r="BG887" s="15" t="s">
        <v>153</v>
      </c>
      <c r="BH887" s="13"/>
      <c r="BI887" s="14"/>
      <c r="BJ887" s="15" t="s">
        <v>154</v>
      </c>
      <c r="BK887" s="516" t="s">
        <v>6</v>
      </c>
      <c r="BL887" s="516" t="s">
        <v>6</v>
      </c>
      <c r="BM887" s="516"/>
      <c r="BN887" s="516" t="s">
        <v>6</v>
      </c>
      <c r="BO887" s="516" t="s">
        <v>6</v>
      </c>
      <c r="BP887" s="516"/>
      <c r="BQ887" s="516" t="s">
        <v>6</v>
      </c>
      <c r="BR887" s="516" t="s">
        <v>6</v>
      </c>
      <c r="BS887" s="516"/>
      <c r="BT887" s="32"/>
      <c r="BU887" s="33"/>
      <c r="BV887" s="34"/>
      <c r="BW887" s="32"/>
      <c r="BX887" s="33"/>
      <c r="BY887" s="34"/>
      <c r="BZ887" s="35"/>
      <c r="CA887" s="24"/>
      <c r="CB887" s="36"/>
      <c r="CC887" s="33"/>
      <c r="CD887" s="37"/>
      <c r="CE887" s="36"/>
      <c r="CF887" s="38"/>
      <c r="CG887" s="39"/>
      <c r="CH887" s="457"/>
      <c r="CI887" s="23" t="s">
        <v>836</v>
      </c>
    </row>
    <row r="888" spans="1:87" ht="15.6" thickTop="1" thickBot="1" x14ac:dyDescent="0.35">
      <c r="A888" s="502"/>
      <c r="B888" s="117"/>
      <c r="C888" s="156">
        <f>B888</f>
        <v>0</v>
      </c>
      <c r="D888" s="457"/>
      <c r="E888" s="73"/>
      <c r="F888" s="93">
        <v>1471</v>
      </c>
      <c r="G888" s="302">
        <v>24909</v>
      </c>
      <c r="H888" s="76">
        <v>3</v>
      </c>
      <c r="I888" s="122" t="s">
        <v>864</v>
      </c>
      <c r="J888" s="100">
        <v>1.5</v>
      </c>
      <c r="K888" s="79"/>
      <c r="L888" s="79"/>
      <c r="M888" s="79"/>
      <c r="N888" s="80" t="s">
        <v>2176</v>
      </c>
      <c r="O888" s="81"/>
      <c r="P888" s="82"/>
      <c r="Q888" s="83" t="str">
        <f>IF(R888="?","?","")</f>
        <v/>
      </c>
      <c r="R888" s="83" t="str">
        <f>IF(AND(S888="",T888&gt;0),"?",IF(S888="","◄",IF(T888&gt;=1,"►","")))</f>
        <v>◄</v>
      </c>
      <c r="S888" s="84"/>
      <c r="T888" s="85"/>
      <c r="U888" s="83" t="str">
        <f>IF(V888="?","?","")</f>
        <v/>
      </c>
      <c r="V888" s="83" t="str">
        <f>IF(AND(W888="",X888&gt;0),"?",IF(W888="","◄",IF(X888&gt;=1,"►","")))</f>
        <v>◄</v>
      </c>
      <c r="W888" s="86"/>
      <c r="X888" s="85"/>
      <c r="Y888" s="457"/>
      <c r="Z888" s="87"/>
      <c r="AA888" s="521">
        <f t="shared" si="395"/>
        <v>0</v>
      </c>
      <c r="AB888" s="520">
        <f t="shared" si="395"/>
        <v>0</v>
      </c>
      <c r="AC888" s="88"/>
      <c r="AD888" s="519">
        <f t="shared" si="396"/>
        <v>0</v>
      </c>
      <c r="AE888" s="518">
        <f t="shared" si="396"/>
        <v>0</v>
      </c>
      <c r="AF888" s="44"/>
      <c r="AG888" s="45"/>
      <c r="AH888" s="44"/>
      <c r="AI888" s="45"/>
      <c r="AJ888" s="45"/>
      <c r="AK888" s="45"/>
      <c r="AL888" s="45"/>
      <c r="AM888" s="43"/>
      <c r="AN888" s="27" t="s">
        <v>6</v>
      </c>
      <c r="AO888" s="27" t="s">
        <v>6</v>
      </c>
      <c r="AP888" s="516"/>
      <c r="AQ888" s="516"/>
      <c r="AR888" s="516"/>
      <c r="AS888" s="516" t="s">
        <v>6</v>
      </c>
      <c r="AT888" s="516" t="s">
        <v>6</v>
      </c>
      <c r="AU888" s="516"/>
      <c r="AV888" s="516" t="s">
        <v>6</v>
      </c>
      <c r="AW888" s="516" t="s">
        <v>6</v>
      </c>
      <c r="AX888" s="516"/>
      <c r="AY888" s="516" t="s">
        <v>6</v>
      </c>
      <c r="AZ888" s="516" t="s">
        <v>6</v>
      </c>
      <c r="BA888" s="516"/>
      <c r="BB888" s="516" t="s">
        <v>6</v>
      </c>
      <c r="BC888" s="516" t="s">
        <v>6</v>
      </c>
      <c r="BD888" s="516"/>
      <c r="BE888" s="516" t="s">
        <v>6</v>
      </c>
      <c r="BF888" s="516" t="s">
        <v>6</v>
      </c>
      <c r="BG888" s="516"/>
      <c r="BH888" s="516" t="s">
        <v>6</v>
      </c>
      <c r="BI888" s="516" t="s">
        <v>6</v>
      </c>
      <c r="BJ888" s="516"/>
      <c r="BK888" s="516" t="s">
        <v>6</v>
      </c>
      <c r="BL888" s="516" t="s">
        <v>6</v>
      </c>
      <c r="BM888" s="516"/>
      <c r="BN888" s="516" t="s">
        <v>6</v>
      </c>
      <c r="BO888" s="516" t="s">
        <v>6</v>
      </c>
      <c r="BP888" s="516"/>
      <c r="BQ888" s="516" t="s">
        <v>6</v>
      </c>
      <c r="BR888" s="516" t="s">
        <v>6</v>
      </c>
      <c r="BS888" s="516"/>
      <c r="BT888" s="516"/>
      <c r="BU888" s="516"/>
      <c r="BV888" s="516"/>
      <c r="BW888" s="516"/>
      <c r="BX888" s="516"/>
      <c r="BY888" s="516"/>
      <c r="BZ888" s="28"/>
      <c r="CA888" s="24"/>
      <c r="CB888" s="29"/>
      <c r="CC888" s="29"/>
      <c r="CD888" s="30"/>
      <c r="CE888" s="29"/>
      <c r="CF888" s="29"/>
      <c r="CG888" s="31"/>
      <c r="CH888" s="457"/>
      <c r="CI888" s="23" t="s">
        <v>836</v>
      </c>
    </row>
    <row r="889" spans="1:87" ht="15.6" thickTop="1" thickBot="1" x14ac:dyDescent="0.35">
      <c r="A889" s="502"/>
      <c r="B889" s="117"/>
      <c r="C889" s="156">
        <f>B889</f>
        <v>0</v>
      </c>
      <c r="D889" s="457"/>
      <c r="E889" s="73"/>
      <c r="F889" s="93">
        <v>1472</v>
      </c>
      <c r="G889" s="302">
        <v>24909</v>
      </c>
      <c r="H889" s="76">
        <v>6</v>
      </c>
      <c r="I889" s="122" t="s">
        <v>864</v>
      </c>
      <c r="J889" s="100">
        <v>3</v>
      </c>
      <c r="K889" s="79"/>
      <c r="L889" s="79"/>
      <c r="M889" s="79"/>
      <c r="N889" s="80" t="s">
        <v>2177</v>
      </c>
      <c r="O889" s="81"/>
      <c r="P889" s="82"/>
      <c r="Q889" s="83" t="str">
        <f>IF(R889="?","?","")</f>
        <v/>
      </c>
      <c r="R889" s="83" t="str">
        <f>IF(AND(S889="",T889&gt;0),"?",IF(S889="","◄",IF(T889&gt;=1,"►","")))</f>
        <v>◄</v>
      </c>
      <c r="S889" s="84"/>
      <c r="T889" s="85"/>
      <c r="U889" s="83" t="str">
        <f>IF(V889="?","?","")</f>
        <v/>
      </c>
      <c r="V889" s="83" t="str">
        <f>IF(AND(W889="",X889&gt;0),"?",IF(W889="","◄",IF(X889&gt;=1,"►","")))</f>
        <v>◄</v>
      </c>
      <c r="W889" s="86"/>
      <c r="X889" s="85"/>
      <c r="Y889" s="457"/>
      <c r="Z889" s="87"/>
      <c r="AA889" s="521">
        <f t="shared" si="395"/>
        <v>0</v>
      </c>
      <c r="AB889" s="520">
        <f t="shared" si="395"/>
        <v>0</v>
      </c>
      <c r="AC889" s="88"/>
      <c r="AD889" s="519">
        <f t="shared" si="396"/>
        <v>0</v>
      </c>
      <c r="AE889" s="518">
        <f t="shared" si="396"/>
        <v>0</v>
      </c>
      <c r="AF889" s="44"/>
      <c r="AG889" s="45"/>
      <c r="AH889" s="44"/>
      <c r="AI889" s="45"/>
      <c r="AJ889" s="45"/>
      <c r="AK889" s="45"/>
      <c r="AL889" s="45"/>
      <c r="AM889" s="43"/>
      <c r="AN889" s="27" t="s">
        <v>6</v>
      </c>
      <c r="AO889" s="27" t="s">
        <v>6</v>
      </c>
      <c r="AP889" s="516"/>
      <c r="AQ889" s="516"/>
      <c r="AR889" s="516"/>
      <c r="AS889" s="516" t="s">
        <v>6</v>
      </c>
      <c r="AT889" s="516" t="s">
        <v>6</v>
      </c>
      <c r="AU889" s="516"/>
      <c r="AV889" s="516" t="s">
        <v>6</v>
      </c>
      <c r="AW889" s="516" t="s">
        <v>6</v>
      </c>
      <c r="AX889" s="516"/>
      <c r="AY889" s="516" t="s">
        <v>6</v>
      </c>
      <c r="AZ889" s="516" t="s">
        <v>6</v>
      </c>
      <c r="BA889" s="516"/>
      <c r="BB889" s="516" t="s">
        <v>6</v>
      </c>
      <c r="BC889" s="516" t="s">
        <v>6</v>
      </c>
      <c r="BD889" s="516"/>
      <c r="BE889" s="516" t="s">
        <v>6</v>
      </c>
      <c r="BF889" s="516" t="s">
        <v>6</v>
      </c>
      <c r="BG889" s="516"/>
      <c r="BH889" s="516" t="s">
        <v>6</v>
      </c>
      <c r="BI889" s="516" t="s">
        <v>6</v>
      </c>
      <c r="BJ889" s="516"/>
      <c r="BK889" s="516" t="s">
        <v>6</v>
      </c>
      <c r="BL889" s="516" t="s">
        <v>6</v>
      </c>
      <c r="BM889" s="516"/>
      <c r="BN889" s="516" t="s">
        <v>6</v>
      </c>
      <c r="BO889" s="516" t="s">
        <v>6</v>
      </c>
      <c r="BP889" s="516"/>
      <c r="BQ889" s="516" t="s">
        <v>6</v>
      </c>
      <c r="BR889" s="516" t="s">
        <v>6</v>
      </c>
      <c r="BS889" s="516"/>
      <c r="BT889" s="516"/>
      <c r="BU889" s="516"/>
      <c r="BV889" s="516"/>
      <c r="BW889" s="516"/>
      <c r="BX889" s="516"/>
      <c r="BY889" s="516"/>
      <c r="BZ889" s="28"/>
      <c r="CA889" s="24"/>
      <c r="CB889" s="29"/>
      <c r="CC889" s="29"/>
      <c r="CD889" s="30"/>
      <c r="CE889" s="29"/>
      <c r="CF889" s="29"/>
      <c r="CG889" s="31"/>
      <c r="CH889" s="457"/>
      <c r="CI889" s="23" t="s">
        <v>836</v>
      </c>
    </row>
    <row r="890" spans="1:87" ht="15.6" thickTop="1" thickBot="1" x14ac:dyDescent="0.35">
      <c r="A890" s="502"/>
      <c r="B890" s="117"/>
      <c r="C890" s="156">
        <f>B890</f>
        <v>0</v>
      </c>
      <c r="D890" s="457"/>
      <c r="E890" s="73"/>
      <c r="F890" s="93">
        <v>1473</v>
      </c>
      <c r="G890" s="302">
        <v>24909</v>
      </c>
      <c r="H890" s="76">
        <v>10</v>
      </c>
      <c r="I890" s="122" t="s">
        <v>864</v>
      </c>
      <c r="J890" s="100">
        <v>5</v>
      </c>
      <c r="K890" s="79"/>
      <c r="L890" s="79"/>
      <c r="M890" s="79"/>
      <c r="N890" s="80" t="s">
        <v>2178</v>
      </c>
      <c r="O890" s="81"/>
      <c r="P890" s="82"/>
      <c r="Q890" s="83" t="str">
        <f>IF(R890="?","?","")</f>
        <v/>
      </c>
      <c r="R890" s="83" t="str">
        <f>IF(AND(S890="",T890&gt;0),"?",IF(S890="","◄",IF(T890&gt;=1,"►","")))</f>
        <v>◄</v>
      </c>
      <c r="S890" s="84"/>
      <c r="T890" s="85"/>
      <c r="U890" s="83" t="str">
        <f>IF(V890="?","?","")</f>
        <v/>
      </c>
      <c r="V890" s="83" t="str">
        <f>IF(AND(W890="",X890&gt;0),"?",IF(W890="","◄",IF(X890&gt;=1,"►","")))</f>
        <v>◄</v>
      </c>
      <c r="W890" s="86"/>
      <c r="X890" s="85"/>
      <c r="Y890" s="457"/>
      <c r="Z890" s="87"/>
      <c r="AA890" s="521">
        <f t="shared" si="395"/>
        <v>0</v>
      </c>
      <c r="AB890" s="520">
        <f t="shared" si="395"/>
        <v>0</v>
      </c>
      <c r="AC890" s="88"/>
      <c r="AD890" s="519">
        <f t="shared" si="396"/>
        <v>0</v>
      </c>
      <c r="AE890" s="518">
        <f t="shared" si="396"/>
        <v>0</v>
      </c>
      <c r="AF890" s="44"/>
      <c r="AG890" s="45"/>
      <c r="AH890" s="44"/>
      <c r="AI890" s="45"/>
      <c r="AJ890" s="45"/>
      <c r="AK890" s="45"/>
      <c r="AL890" s="45"/>
      <c r="AM890" s="43"/>
      <c r="AN890" s="27" t="s">
        <v>6</v>
      </c>
      <c r="AO890" s="27" t="s">
        <v>6</v>
      </c>
      <c r="AP890" s="516"/>
      <c r="AQ890" s="516"/>
      <c r="AR890" s="516"/>
      <c r="AS890" s="516" t="s">
        <v>6</v>
      </c>
      <c r="AT890" s="516" t="s">
        <v>6</v>
      </c>
      <c r="AU890" s="516"/>
      <c r="AV890" s="516" t="s">
        <v>6</v>
      </c>
      <c r="AW890" s="516" t="s">
        <v>6</v>
      </c>
      <c r="AX890" s="516"/>
      <c r="AY890" s="516" t="s">
        <v>6</v>
      </c>
      <c r="AZ890" s="516" t="s">
        <v>6</v>
      </c>
      <c r="BA890" s="516"/>
      <c r="BB890" s="516" t="s">
        <v>6</v>
      </c>
      <c r="BC890" s="516" t="s">
        <v>6</v>
      </c>
      <c r="BD890" s="516"/>
      <c r="BE890" s="516" t="s">
        <v>6</v>
      </c>
      <c r="BF890" s="516" t="s">
        <v>6</v>
      </c>
      <c r="BG890" s="516"/>
      <c r="BH890" s="516" t="s">
        <v>6</v>
      </c>
      <c r="BI890" s="516" t="s">
        <v>6</v>
      </c>
      <c r="BJ890" s="516"/>
      <c r="BK890" s="516" t="s">
        <v>6</v>
      </c>
      <c r="BL890" s="516" t="s">
        <v>6</v>
      </c>
      <c r="BM890" s="516"/>
      <c r="BN890" s="516" t="s">
        <v>6</v>
      </c>
      <c r="BO890" s="516" t="s">
        <v>6</v>
      </c>
      <c r="BP890" s="516"/>
      <c r="BQ890" s="516" t="s">
        <v>6</v>
      </c>
      <c r="BR890" s="516" t="s">
        <v>6</v>
      </c>
      <c r="BS890" s="516"/>
      <c r="BT890" s="516"/>
      <c r="BU890" s="516"/>
      <c r="BV890" s="516"/>
      <c r="BW890" s="516"/>
      <c r="BX890" s="516"/>
      <c r="BY890" s="516"/>
      <c r="BZ890" s="28"/>
      <c r="CA890" s="24"/>
      <c r="CB890" s="29"/>
      <c r="CC890" s="29"/>
      <c r="CD890" s="30"/>
      <c r="CE890" s="29"/>
      <c r="CF890" s="29"/>
      <c r="CG890" s="31"/>
      <c r="CH890" s="457"/>
      <c r="CI890" s="23" t="s">
        <v>836</v>
      </c>
    </row>
    <row r="891" spans="1:87" ht="16.8" thickTop="1" thickBot="1" x14ac:dyDescent="0.35">
      <c r="A891" s="505" t="str">
        <f>IF(COUNTIF(B892:B896,"x")&gt;0,"x","")</f>
        <v/>
      </c>
      <c r="B891" s="57"/>
      <c r="C891" s="510" t="str">
        <f>A891</f>
        <v/>
      </c>
      <c r="D891" s="66">
        <f>ROWS(D892:D896)-1</f>
        <v>4</v>
      </c>
      <c r="E891" s="58" t="s">
        <v>2179</v>
      </c>
      <c r="F891" s="59"/>
      <c r="G891" s="301"/>
      <c r="H891" s="6"/>
      <c r="I891" s="18"/>
      <c r="J891" s="18"/>
      <c r="K891" s="18"/>
      <c r="L891" s="18"/>
      <c r="M891" s="18"/>
      <c r="N891" s="46"/>
      <c r="O891" s="60" t="s">
        <v>2180</v>
      </c>
      <c r="P891" s="61" t="s">
        <v>6841</v>
      </c>
      <c r="Q891" s="146"/>
      <c r="R891" s="63" t="str">
        <f>IF(COUNTIF(Q892:Q896,"?")&gt;0,"?",IF(AND(S891="◄",T891="►"),"◄►",IF(S891="◄","◄",IF(T891="►","►",""))))</f>
        <v>◄</v>
      </c>
      <c r="S891" s="64" t="str">
        <f>IF(SUM(S892:S896)+1=ROWS(S892:S896)-COUNTIF(S892:S896,"-"),"","◄")</f>
        <v>◄</v>
      </c>
      <c r="T891" s="65" t="str">
        <f>IF(SUM(T892:T896)&gt;0,"►","")</f>
        <v/>
      </c>
      <c r="U891" s="146"/>
      <c r="V891" s="63" t="str">
        <f>IF(COUNTIF(U892:U896,"?")&gt;0,"?",IF(AND(W891="◄",X891="►"),"◄►",IF(W891="◄","◄",IF(X891="►","►",""))))</f>
        <v>◄</v>
      </c>
      <c r="W891" s="64" t="str">
        <f>IF(SUM(W892:W896)+1=ROWS(W892:W896)-COUNTIF(W892:W896,"-"),"","◄")</f>
        <v>◄</v>
      </c>
      <c r="X891" s="65" t="str">
        <f>IF(SUM(X892:X896)&gt;0,"►","")</f>
        <v/>
      </c>
      <c r="Y891" s="66">
        <f>ROWS(Y892:Y896)-1</f>
        <v>4</v>
      </c>
      <c r="Z891" s="67">
        <f>SUM(Z892:Z896)-Z896</f>
        <v>0</v>
      </c>
      <c r="AA891" s="68" t="s">
        <v>840</v>
      </c>
      <c r="AB891" s="69"/>
      <c r="AC891" s="67">
        <f>SUM(AC892:AC896)-AC896</f>
        <v>0</v>
      </c>
      <c r="AD891" s="68" t="s">
        <v>840</v>
      </c>
      <c r="AE891" s="69"/>
      <c r="AF891" s="70" t="str">
        <f>IF(AG891="◄","◄",IF(AG891="ok","►",""))</f>
        <v>◄</v>
      </c>
      <c r="AG891" s="71" t="str">
        <f>IF(AG892&gt;0,"OK","◄")</f>
        <v>◄</v>
      </c>
      <c r="AH891" s="62" t="str">
        <f>IF(AND(AI891="◄",AJ891="►"),"◄?►",IF(AI891="◄","◄",IF(AJ891="►","►","")))</f>
        <v>◄</v>
      </c>
      <c r="AI891" s="64" t="str">
        <f>IF(AI892&gt;0,"","◄")</f>
        <v>◄</v>
      </c>
      <c r="AJ891" s="65" t="str">
        <f>IF(SUM(AJ892:AJ892)&gt;0,"►","")</f>
        <v/>
      </c>
      <c r="AK891" s="570">
        <f>G892</f>
        <v>24909</v>
      </c>
      <c r="AL891" s="572" t="str">
        <f>P891</f>
        <v xml:space="preserve"> ▬ folder Nr. 11 / 68 ▬</v>
      </c>
      <c r="AM891" s="43"/>
      <c r="AN891" s="1" t="str">
        <f>IF(AO891="","",IF(COUNTIF(AN892,"ok"),"","◄"))</f>
        <v>◄</v>
      </c>
      <c r="AO891" s="9" t="str">
        <f>IF(COUNTIF(AP891:BR891,"◄")&gt;0,"◄","")</f>
        <v>◄</v>
      </c>
      <c r="AP891" s="563" t="str">
        <f>IF(AP892="-","",IF(AP892&gt;0,"","◄"))</f>
        <v>◄</v>
      </c>
      <c r="AQ891" s="564"/>
      <c r="AR891" s="517">
        <f>IF(ISNONTEXT(AR892)=TRUE,"_",1)</f>
        <v>1</v>
      </c>
      <c r="AS891" s="563" t="str">
        <f>IF(AS892="-","",IF(AS892&gt;0,"","◄"))</f>
        <v>◄</v>
      </c>
      <c r="AT891" s="564"/>
      <c r="AU891" s="517">
        <f>IF(ISNONTEXT(AU892)=TRUE,"_",AR891+1)</f>
        <v>2</v>
      </c>
      <c r="AV891" s="563" t="str">
        <f>IF(AV892="-","",IF(AV892&gt;0,"","◄"))</f>
        <v>◄</v>
      </c>
      <c r="AW891" s="564"/>
      <c r="AX891" s="517">
        <f>IF(ISNONTEXT(AX892)=TRUE,"_",AU891+1)</f>
        <v>3</v>
      </c>
      <c r="AY891" s="563" t="str">
        <f>IF(AY892="-","",IF(AY892&gt;0,"","◄"))</f>
        <v>◄</v>
      </c>
      <c r="AZ891" s="564"/>
      <c r="BA891" s="517">
        <f>IF(ISNONTEXT(BA892)=TRUE,"_",AX891+1)</f>
        <v>4</v>
      </c>
      <c r="BB891" s="563" t="str">
        <f>IF(BB892="-","",IF(BB892&gt;0,"","◄"))</f>
        <v>◄</v>
      </c>
      <c r="BC891" s="564"/>
      <c r="BD891" s="517">
        <f>IF(ISNONTEXT(BD892)=TRUE,"_",BA891+1)</f>
        <v>5</v>
      </c>
      <c r="BE891" s="563" t="str">
        <f>IF(BE892="-","",IF(BE892&gt;0,"","◄"))</f>
        <v/>
      </c>
      <c r="BF891" s="564"/>
      <c r="BG891" s="517" t="str">
        <f>IF(ISNONTEXT(BG892)=TRUE,"_",BD891+1)</f>
        <v>_</v>
      </c>
      <c r="BH891" s="563" t="str">
        <f>IF(BH892="-","",IF(BH892&gt;0,"","◄"))</f>
        <v/>
      </c>
      <c r="BI891" s="564"/>
      <c r="BJ891" s="517" t="str">
        <f>IF(ISNONTEXT(BJ892)=TRUE,"_",BG891+1)</f>
        <v>_</v>
      </c>
      <c r="BK891" s="563" t="str">
        <f>IF(BK892="-","",IF(BK892&gt;0,"","◄"))</f>
        <v/>
      </c>
      <c r="BL891" s="564"/>
      <c r="BM891" s="517" t="str">
        <f>IF(ISNONTEXT(BM892)=TRUE,"_",BJ891+1)</f>
        <v>_</v>
      </c>
      <c r="BN891" s="563" t="str">
        <f>IF(BN892="-","",IF(BN892&gt;0,"","◄"))</f>
        <v/>
      </c>
      <c r="BO891" s="564"/>
      <c r="BP891" s="517" t="str">
        <f>IF(ISNONTEXT(BP892)=TRUE,"_",BM891+1)</f>
        <v>_</v>
      </c>
      <c r="BQ891" s="563" t="str">
        <f>IF(BQ892="-","",IF(BQ892&gt;0,"","◄"))</f>
        <v/>
      </c>
      <c r="BR891" s="564"/>
      <c r="BS891" s="517" t="str">
        <f>IF(ISNONTEXT(BS892)=TRUE,"_",BP891+1)</f>
        <v>_</v>
      </c>
      <c r="BT891" s="563" t="str">
        <f>IF(BT892="-","",IF(BT892&gt;0,"","◄"))</f>
        <v>◄</v>
      </c>
      <c r="BU891" s="564"/>
      <c r="BV891" s="517" t="str">
        <f>IF(ISNONTEXT(BV892)=TRUE,"_",1)</f>
        <v>_</v>
      </c>
      <c r="BW891" s="563" t="str">
        <f>IF(BW892="-","",IF(BW892&gt;0,"","◄"))</f>
        <v>◄</v>
      </c>
      <c r="BX891" s="564"/>
      <c r="BY891" s="517" t="str">
        <f>IF(ISNONTEXT(BY892)=TRUE,"_",BV891+1)</f>
        <v>_</v>
      </c>
      <c r="BZ891" s="26"/>
      <c r="CA891" s="24"/>
      <c r="CB891" s="25" t="str">
        <f>IF(CB892&gt;0,"►","")</f>
        <v/>
      </c>
      <c r="CC891" s="25" t="str">
        <f>IF(CC892&gt;0,"►","")</f>
        <v/>
      </c>
      <c r="CD891" s="517" t="str">
        <f>IF(ISNONTEXT(CD892)=TRUE,"_",1)</f>
        <v>_</v>
      </c>
      <c r="CE891" s="25" t="str">
        <f>IF(CE892&gt;0,"►","")</f>
        <v/>
      </c>
      <c r="CF891" s="25" t="str">
        <f>IF(CF892&gt;0,"►","")</f>
        <v/>
      </c>
      <c r="CG891" s="517" t="str">
        <f>IF(ISNONTEXT(CG892)=TRUE,"_",CD891+1)</f>
        <v>_</v>
      </c>
      <c r="CH891" s="66">
        <f>ROWS(CH892:CH896)-1</f>
        <v>4</v>
      </c>
      <c r="CI891" s="23" t="s">
        <v>836</v>
      </c>
    </row>
    <row r="892" spans="1:87" ht="15" thickBot="1" x14ac:dyDescent="0.35">
      <c r="A892" s="502"/>
      <c r="B892" s="117"/>
      <c r="C892" s="156">
        <f>B892</f>
        <v>0</v>
      </c>
      <c r="D892" s="457"/>
      <c r="E892" s="73"/>
      <c r="F892" s="74" t="s">
        <v>2181</v>
      </c>
      <c r="G892" s="300">
        <v>24909</v>
      </c>
      <c r="H892" s="76">
        <v>1</v>
      </c>
      <c r="I892" s="122" t="s">
        <v>864</v>
      </c>
      <c r="J892" s="100">
        <v>0.5</v>
      </c>
      <c r="K892" s="79"/>
      <c r="L892" s="79"/>
      <c r="M892" s="79"/>
      <c r="N892" s="80" t="s">
        <v>2182</v>
      </c>
      <c r="O892" s="81"/>
      <c r="P892" s="82"/>
      <c r="Q892" s="83" t="str">
        <f>IF(R892="?","?","")</f>
        <v/>
      </c>
      <c r="R892" s="83" t="str">
        <f>IF(AND(S892="",T892&gt;0),"?",IF(S892="","◄",IF(T892&gt;=1,"►","")))</f>
        <v>◄</v>
      </c>
      <c r="S892" s="84"/>
      <c r="T892" s="85"/>
      <c r="U892" s="83" t="str">
        <f>IF(V892="?","?","")</f>
        <v/>
      </c>
      <c r="V892" s="83" t="str">
        <f>IF(AND(W892="",X892&gt;0),"?",IF(W892="","◄",IF(X892&gt;=1,"►","")))</f>
        <v>◄</v>
      </c>
      <c r="W892" s="86"/>
      <c r="X892" s="85"/>
      <c r="Y892" s="457"/>
      <c r="Z892" s="87"/>
      <c r="AA892" s="521">
        <f t="shared" ref="AA892:AB895" si="397">(S892*Z892)</f>
        <v>0</v>
      </c>
      <c r="AB892" s="520">
        <f t="shared" si="397"/>
        <v>0</v>
      </c>
      <c r="AC892" s="88"/>
      <c r="AD892" s="519">
        <f t="shared" ref="AD892:AE895" si="398">(W892*AC892)</f>
        <v>0</v>
      </c>
      <c r="AE892" s="518">
        <f t="shared" si="398"/>
        <v>0</v>
      </c>
      <c r="AF892" s="89" t="str">
        <f>IF(AG892&gt;0,"ok","◄")</f>
        <v>◄</v>
      </c>
      <c r="AG892" s="90"/>
      <c r="AH892" s="89" t="str">
        <f>IF(AND(AI892="",AJ892&gt;0),"?",IF(AI892="","◄",IF(AJ892&gt;=1,"►","")))</f>
        <v>◄</v>
      </c>
      <c r="AI892" s="91"/>
      <c r="AJ892" s="92"/>
      <c r="AK892" s="586"/>
      <c r="AL892" s="587"/>
      <c r="AM892" s="43"/>
      <c r="AN892" s="3" t="s">
        <v>3</v>
      </c>
      <c r="AO892" s="12" t="s">
        <v>1</v>
      </c>
      <c r="AP892" s="13"/>
      <c r="AQ892" s="14"/>
      <c r="AR892" s="15" t="s">
        <v>16</v>
      </c>
      <c r="AS892" s="13"/>
      <c r="AT892" s="14"/>
      <c r="AU892" s="15" t="s">
        <v>4</v>
      </c>
      <c r="AV892" s="13"/>
      <c r="AW892" s="14"/>
      <c r="AX892" s="15" t="s">
        <v>8</v>
      </c>
      <c r="AY892" s="13"/>
      <c r="AZ892" s="14"/>
      <c r="BA892" s="15" t="s">
        <v>13</v>
      </c>
      <c r="BB892" s="13"/>
      <c r="BC892" s="14"/>
      <c r="BD892" s="15" t="s">
        <v>35</v>
      </c>
      <c r="BE892" s="516" t="s">
        <v>6</v>
      </c>
      <c r="BF892" s="516" t="s">
        <v>6</v>
      </c>
      <c r="BG892" s="516"/>
      <c r="BH892" s="516" t="s">
        <v>6</v>
      </c>
      <c r="BI892" s="516" t="s">
        <v>6</v>
      </c>
      <c r="BJ892" s="516"/>
      <c r="BK892" s="516" t="s">
        <v>6</v>
      </c>
      <c r="BL892" s="516" t="s">
        <v>6</v>
      </c>
      <c r="BM892" s="516"/>
      <c r="BN892" s="516" t="s">
        <v>6</v>
      </c>
      <c r="BO892" s="516" t="s">
        <v>6</v>
      </c>
      <c r="BP892" s="516"/>
      <c r="BQ892" s="516" t="s">
        <v>6</v>
      </c>
      <c r="BR892" s="516" t="s">
        <v>6</v>
      </c>
      <c r="BS892" s="516"/>
      <c r="BT892" s="32"/>
      <c r="BU892" s="33"/>
      <c r="BV892" s="34"/>
      <c r="BW892" s="32"/>
      <c r="BX892" s="33"/>
      <c r="BY892" s="34"/>
      <c r="BZ892" s="35"/>
      <c r="CA892" s="24"/>
      <c r="CB892" s="36"/>
      <c r="CC892" s="33"/>
      <c r="CD892" s="37"/>
      <c r="CE892" s="36"/>
      <c r="CF892" s="38"/>
      <c r="CG892" s="39"/>
      <c r="CH892" s="457"/>
      <c r="CI892" s="23" t="s">
        <v>836</v>
      </c>
    </row>
    <row r="893" spans="1:87" ht="15.6" thickTop="1" thickBot="1" x14ac:dyDescent="0.35">
      <c r="A893" s="502"/>
      <c r="B893" s="117"/>
      <c r="C893" s="156">
        <f>B893</f>
        <v>0</v>
      </c>
      <c r="D893" s="457"/>
      <c r="E893" s="73"/>
      <c r="F893" s="93">
        <v>1475</v>
      </c>
      <c r="G893" s="302">
        <v>24909</v>
      </c>
      <c r="H893" s="76">
        <v>3</v>
      </c>
      <c r="I893" s="122" t="s">
        <v>864</v>
      </c>
      <c r="J893" s="100">
        <v>1.5</v>
      </c>
      <c r="K893" s="79"/>
      <c r="L893" s="79"/>
      <c r="M893" s="79"/>
      <c r="N893" s="80" t="s">
        <v>2183</v>
      </c>
      <c r="O893" s="81"/>
      <c r="P893" s="82"/>
      <c r="Q893" s="83" t="str">
        <f>IF(R893="?","?","")</f>
        <v/>
      </c>
      <c r="R893" s="83" t="str">
        <f>IF(AND(S893="",T893&gt;0),"?",IF(S893="","◄",IF(T893&gt;=1,"►","")))</f>
        <v>◄</v>
      </c>
      <c r="S893" s="84"/>
      <c r="T893" s="85"/>
      <c r="U893" s="83" t="str">
        <f>IF(V893="?","?","")</f>
        <v/>
      </c>
      <c r="V893" s="83" t="str">
        <f>IF(AND(W893="",X893&gt;0),"?",IF(W893="","◄",IF(X893&gt;=1,"►","")))</f>
        <v>◄</v>
      </c>
      <c r="W893" s="86"/>
      <c r="X893" s="85"/>
      <c r="Y893" s="457"/>
      <c r="Z893" s="87"/>
      <c r="AA893" s="521">
        <f t="shared" si="397"/>
        <v>0</v>
      </c>
      <c r="AB893" s="520">
        <f t="shared" si="397"/>
        <v>0</v>
      </c>
      <c r="AC893" s="88"/>
      <c r="AD893" s="519">
        <f t="shared" si="398"/>
        <v>0</v>
      </c>
      <c r="AE893" s="518">
        <f t="shared" si="398"/>
        <v>0</v>
      </c>
      <c r="AF893" s="44"/>
      <c r="AG893" s="45"/>
      <c r="AH893" s="44"/>
      <c r="AI893" s="45"/>
      <c r="AJ893" s="45"/>
      <c r="AK893" s="45"/>
      <c r="AL893" s="45"/>
      <c r="AM893" s="43"/>
      <c r="AN893" s="27" t="s">
        <v>6</v>
      </c>
      <c r="AO893" s="27" t="s">
        <v>6</v>
      </c>
      <c r="AP893" s="516"/>
      <c r="AQ893" s="516"/>
      <c r="AR893" s="516"/>
      <c r="AS893" s="516" t="s">
        <v>6</v>
      </c>
      <c r="AT893" s="516" t="s">
        <v>6</v>
      </c>
      <c r="AU893" s="516"/>
      <c r="AV893" s="516" t="s">
        <v>6</v>
      </c>
      <c r="AW893" s="516" t="s">
        <v>6</v>
      </c>
      <c r="AX893" s="516"/>
      <c r="AY893" s="516" t="s">
        <v>6</v>
      </c>
      <c r="AZ893" s="516" t="s">
        <v>6</v>
      </c>
      <c r="BA893" s="516"/>
      <c r="BB893" s="516" t="s">
        <v>6</v>
      </c>
      <c r="BC893" s="516" t="s">
        <v>6</v>
      </c>
      <c r="BD893" s="516"/>
      <c r="BE893" s="516" t="s">
        <v>6</v>
      </c>
      <c r="BF893" s="516" t="s">
        <v>6</v>
      </c>
      <c r="BG893" s="516"/>
      <c r="BH893" s="516" t="s">
        <v>6</v>
      </c>
      <c r="BI893" s="516" t="s">
        <v>6</v>
      </c>
      <c r="BJ893" s="516"/>
      <c r="BK893" s="516" t="s">
        <v>6</v>
      </c>
      <c r="BL893" s="516" t="s">
        <v>6</v>
      </c>
      <c r="BM893" s="516"/>
      <c r="BN893" s="516" t="s">
        <v>6</v>
      </c>
      <c r="BO893" s="516" t="s">
        <v>6</v>
      </c>
      <c r="BP893" s="516"/>
      <c r="BQ893" s="516" t="s">
        <v>6</v>
      </c>
      <c r="BR893" s="516" t="s">
        <v>6</v>
      </c>
      <c r="BS893" s="516"/>
      <c r="BT893" s="516"/>
      <c r="BU893" s="516"/>
      <c r="BV893" s="516"/>
      <c r="BW893" s="516"/>
      <c r="BX893" s="516"/>
      <c r="BY893" s="516"/>
      <c r="BZ893" s="28"/>
      <c r="CA893" s="24"/>
      <c r="CB893" s="29"/>
      <c r="CC893" s="29"/>
      <c r="CD893" s="30"/>
      <c r="CE893" s="29"/>
      <c r="CF893" s="29"/>
      <c r="CG893" s="31"/>
      <c r="CH893" s="457"/>
      <c r="CI893" s="23" t="s">
        <v>836</v>
      </c>
    </row>
    <row r="894" spans="1:87" ht="15.6" thickTop="1" thickBot="1" x14ac:dyDescent="0.35">
      <c r="A894" s="502"/>
      <c r="B894" s="117"/>
      <c r="C894" s="156">
        <f>B894</f>
        <v>0</v>
      </c>
      <c r="D894" s="457"/>
      <c r="E894" s="73"/>
      <c r="F894" s="93">
        <v>1476</v>
      </c>
      <c r="G894" s="302">
        <v>24909</v>
      </c>
      <c r="H894" s="76">
        <v>6</v>
      </c>
      <c r="I894" s="122" t="s">
        <v>864</v>
      </c>
      <c r="J894" s="100">
        <v>3</v>
      </c>
      <c r="K894" s="79"/>
      <c r="L894" s="79"/>
      <c r="M894" s="79"/>
      <c r="N894" s="80" t="s">
        <v>2184</v>
      </c>
      <c r="O894" s="81"/>
      <c r="P894" s="82"/>
      <c r="Q894" s="83" t="str">
        <f>IF(R894="?","?","")</f>
        <v/>
      </c>
      <c r="R894" s="83" t="str">
        <f>IF(AND(S894="",T894&gt;0),"?",IF(S894="","◄",IF(T894&gt;=1,"►","")))</f>
        <v>◄</v>
      </c>
      <c r="S894" s="84"/>
      <c r="T894" s="85"/>
      <c r="U894" s="83" t="str">
        <f>IF(V894="?","?","")</f>
        <v/>
      </c>
      <c r="V894" s="83" t="str">
        <f>IF(AND(W894="",X894&gt;0),"?",IF(W894="","◄",IF(X894&gt;=1,"►","")))</f>
        <v>◄</v>
      </c>
      <c r="W894" s="86"/>
      <c r="X894" s="85"/>
      <c r="Y894" s="457"/>
      <c r="Z894" s="87"/>
      <c r="AA894" s="521">
        <f t="shared" si="397"/>
        <v>0</v>
      </c>
      <c r="AB894" s="520">
        <f t="shared" si="397"/>
        <v>0</v>
      </c>
      <c r="AC894" s="88"/>
      <c r="AD894" s="519">
        <f t="shared" si="398"/>
        <v>0</v>
      </c>
      <c r="AE894" s="518">
        <f t="shared" si="398"/>
        <v>0</v>
      </c>
      <c r="AF894" s="44"/>
      <c r="AG894" s="45"/>
      <c r="AH894" s="44"/>
      <c r="AI894" s="45"/>
      <c r="AJ894" s="45"/>
      <c r="AK894" s="45"/>
      <c r="AL894" s="45"/>
      <c r="AM894" s="43"/>
      <c r="AN894" s="27" t="s">
        <v>6</v>
      </c>
      <c r="AO894" s="27" t="s">
        <v>6</v>
      </c>
      <c r="AP894" s="516"/>
      <c r="AQ894" s="516"/>
      <c r="AR894" s="516"/>
      <c r="AS894" s="516" t="s">
        <v>6</v>
      </c>
      <c r="AT894" s="516" t="s">
        <v>6</v>
      </c>
      <c r="AU894" s="516"/>
      <c r="AV894" s="516" t="s">
        <v>6</v>
      </c>
      <c r="AW894" s="516" t="s">
        <v>6</v>
      </c>
      <c r="AX894" s="516"/>
      <c r="AY894" s="516" t="s">
        <v>6</v>
      </c>
      <c r="AZ894" s="516" t="s">
        <v>6</v>
      </c>
      <c r="BA894" s="516"/>
      <c r="BB894" s="516" t="s">
        <v>6</v>
      </c>
      <c r="BC894" s="516" t="s">
        <v>6</v>
      </c>
      <c r="BD894" s="516"/>
      <c r="BE894" s="516" t="s">
        <v>6</v>
      </c>
      <c r="BF894" s="516" t="s">
        <v>6</v>
      </c>
      <c r="BG894" s="516"/>
      <c r="BH894" s="516" t="s">
        <v>6</v>
      </c>
      <c r="BI894" s="516" t="s">
        <v>6</v>
      </c>
      <c r="BJ894" s="516"/>
      <c r="BK894" s="516" t="s">
        <v>6</v>
      </c>
      <c r="BL894" s="516" t="s">
        <v>6</v>
      </c>
      <c r="BM894" s="516"/>
      <c r="BN894" s="516" t="s">
        <v>6</v>
      </c>
      <c r="BO894" s="516" t="s">
        <v>6</v>
      </c>
      <c r="BP894" s="516"/>
      <c r="BQ894" s="516" t="s">
        <v>6</v>
      </c>
      <c r="BR894" s="516" t="s">
        <v>6</v>
      </c>
      <c r="BS894" s="516"/>
      <c r="BT894" s="516"/>
      <c r="BU894" s="516"/>
      <c r="BV894" s="516"/>
      <c r="BW894" s="516"/>
      <c r="BX894" s="516"/>
      <c r="BY894" s="516"/>
      <c r="BZ894" s="28"/>
      <c r="CA894" s="24"/>
      <c r="CB894" s="29"/>
      <c r="CC894" s="29"/>
      <c r="CD894" s="30"/>
      <c r="CE894" s="29"/>
      <c r="CF894" s="29"/>
      <c r="CG894" s="31"/>
      <c r="CH894" s="457"/>
      <c r="CI894" s="23" t="s">
        <v>836</v>
      </c>
    </row>
    <row r="895" spans="1:87" ht="15.6" thickTop="1" thickBot="1" x14ac:dyDescent="0.35">
      <c r="A895" s="502"/>
      <c r="B895" s="117"/>
      <c r="C895" s="156">
        <f>B895</f>
        <v>0</v>
      </c>
      <c r="D895" s="457"/>
      <c r="E895" s="73"/>
      <c r="F895" s="93">
        <v>1477</v>
      </c>
      <c r="G895" s="302">
        <v>24909</v>
      </c>
      <c r="H895" s="76">
        <v>10</v>
      </c>
      <c r="I895" s="122" t="s">
        <v>864</v>
      </c>
      <c r="J895" s="100">
        <v>5</v>
      </c>
      <c r="K895" s="79"/>
      <c r="L895" s="79"/>
      <c r="M895" s="79"/>
      <c r="N895" s="80" t="s">
        <v>2185</v>
      </c>
      <c r="O895" s="81"/>
      <c r="P895" s="82"/>
      <c r="Q895" s="83" t="str">
        <f>IF(R895="?","?","")</f>
        <v/>
      </c>
      <c r="R895" s="83" t="str">
        <f>IF(AND(S895="",T895&gt;0),"?",IF(S895="","◄",IF(T895&gt;=1,"►","")))</f>
        <v>◄</v>
      </c>
      <c r="S895" s="84"/>
      <c r="T895" s="85"/>
      <c r="U895" s="83" t="str">
        <f>IF(V895="?","?","")</f>
        <v/>
      </c>
      <c r="V895" s="83" t="str">
        <f>IF(AND(W895="",X895&gt;0),"?",IF(W895="","◄",IF(X895&gt;=1,"►","")))</f>
        <v>◄</v>
      </c>
      <c r="W895" s="86"/>
      <c r="X895" s="85"/>
      <c r="Y895" s="457"/>
      <c r="Z895" s="87"/>
      <c r="AA895" s="521">
        <f t="shared" si="397"/>
        <v>0</v>
      </c>
      <c r="AB895" s="520">
        <f t="shared" si="397"/>
        <v>0</v>
      </c>
      <c r="AC895" s="88"/>
      <c r="AD895" s="519">
        <f t="shared" si="398"/>
        <v>0</v>
      </c>
      <c r="AE895" s="518">
        <f t="shared" si="398"/>
        <v>0</v>
      </c>
      <c r="AF895" s="44"/>
      <c r="AG895" s="45"/>
      <c r="AH895" s="44"/>
      <c r="AI895" s="45"/>
      <c r="AJ895" s="45"/>
      <c r="AK895" s="45"/>
      <c r="AL895" s="45"/>
      <c r="AM895" s="43"/>
      <c r="AN895" s="27" t="s">
        <v>6</v>
      </c>
      <c r="AO895" s="27" t="s">
        <v>6</v>
      </c>
      <c r="AP895" s="516"/>
      <c r="AQ895" s="516"/>
      <c r="AR895" s="516"/>
      <c r="AS895" s="516" t="s">
        <v>6</v>
      </c>
      <c r="AT895" s="516" t="s">
        <v>6</v>
      </c>
      <c r="AU895" s="516"/>
      <c r="AV895" s="516" t="s">
        <v>6</v>
      </c>
      <c r="AW895" s="516" t="s">
        <v>6</v>
      </c>
      <c r="AX895" s="516"/>
      <c r="AY895" s="516" t="s">
        <v>6</v>
      </c>
      <c r="AZ895" s="516" t="s">
        <v>6</v>
      </c>
      <c r="BA895" s="516"/>
      <c r="BB895" s="516" t="s">
        <v>6</v>
      </c>
      <c r="BC895" s="516" t="s">
        <v>6</v>
      </c>
      <c r="BD895" s="516"/>
      <c r="BE895" s="516" t="s">
        <v>6</v>
      </c>
      <c r="BF895" s="516" t="s">
        <v>6</v>
      </c>
      <c r="BG895" s="516"/>
      <c r="BH895" s="516" t="s">
        <v>6</v>
      </c>
      <c r="BI895" s="516" t="s">
        <v>6</v>
      </c>
      <c r="BJ895" s="516"/>
      <c r="BK895" s="516" t="s">
        <v>6</v>
      </c>
      <c r="BL895" s="516" t="s">
        <v>6</v>
      </c>
      <c r="BM895" s="516"/>
      <c r="BN895" s="516" t="s">
        <v>6</v>
      </c>
      <c r="BO895" s="516" t="s">
        <v>6</v>
      </c>
      <c r="BP895" s="516"/>
      <c r="BQ895" s="516" t="s">
        <v>6</v>
      </c>
      <c r="BR895" s="516" t="s">
        <v>6</v>
      </c>
      <c r="BS895" s="516"/>
      <c r="BT895" s="516"/>
      <c r="BU895" s="516"/>
      <c r="BV895" s="516"/>
      <c r="BW895" s="516"/>
      <c r="BX895" s="516"/>
      <c r="BY895" s="516"/>
      <c r="BZ895" s="28"/>
      <c r="CA895" s="24"/>
      <c r="CB895" s="29"/>
      <c r="CC895" s="29"/>
      <c r="CD895" s="30"/>
      <c r="CE895" s="29"/>
      <c r="CF895" s="29"/>
      <c r="CG895" s="31"/>
      <c r="CH895" s="457"/>
      <c r="CI895" s="23" t="s">
        <v>836</v>
      </c>
    </row>
    <row r="896" spans="1:87" ht="16.8" thickTop="1" thickBot="1" x14ac:dyDescent="0.35">
      <c r="A896" s="505" t="str">
        <f>IF(COUNTIF(B897:B898,"x")&gt;0,"x","")</f>
        <v/>
      </c>
      <c r="B896" s="57"/>
      <c r="C896" s="510" t="str">
        <f>A896</f>
        <v/>
      </c>
      <c r="D896" s="66">
        <f>ROWS(D897:D898)-1</f>
        <v>1</v>
      </c>
      <c r="E896" s="58" t="s">
        <v>2186</v>
      </c>
      <c r="F896" s="59"/>
      <c r="G896" s="301"/>
      <c r="H896" s="6"/>
      <c r="I896" s="18"/>
      <c r="J896" s="18"/>
      <c r="K896" s="18"/>
      <c r="L896" s="18"/>
      <c r="M896" s="18"/>
      <c r="N896" s="46"/>
      <c r="O896" s="60" t="s">
        <v>2187</v>
      </c>
      <c r="P896" s="61" t="s">
        <v>6842</v>
      </c>
      <c r="Q896" s="62"/>
      <c r="R896" s="63" t="str">
        <f>IF(COUNTIF(Q897:Q898,"?")&gt;0,"?",IF(AND(S896="◄",T896="►"),"◄►",IF(S896="◄","◄",IF(T896="►","►",""))))</f>
        <v>◄</v>
      </c>
      <c r="S896" s="64" t="str">
        <f>IF(SUM(S897:S898)+1=ROWS(S897:S898)-COUNTIF(S897:S898,"-"),"","◄")</f>
        <v>◄</v>
      </c>
      <c r="T896" s="65" t="str">
        <f>IF(SUM(T897:T898)&gt;0,"►","")</f>
        <v/>
      </c>
      <c r="U896" s="62"/>
      <c r="V896" s="63" t="str">
        <f>IF(COUNTIF(U897:U898,"?")&gt;0,"?",IF(AND(W896="◄",X896="►"),"◄►",IF(W896="◄","◄",IF(X896="►","►",""))))</f>
        <v>◄</v>
      </c>
      <c r="W896" s="64" t="str">
        <f>IF(SUM(W897:W898)+1=ROWS(W897:W898)-COUNTIF(W897:W898,"-"),"","◄")</f>
        <v>◄</v>
      </c>
      <c r="X896" s="65" t="str">
        <f>IF(SUM(X897:X898)&gt;0,"►","")</f>
        <v/>
      </c>
      <c r="Y896" s="66">
        <f>ROWS(Y897:Y898)-1</f>
        <v>1</v>
      </c>
      <c r="Z896" s="67">
        <f>SUM(Z897:Z898)-Z898</f>
        <v>0</v>
      </c>
      <c r="AA896" s="68" t="s">
        <v>840</v>
      </c>
      <c r="AB896" s="69"/>
      <c r="AC896" s="67">
        <f>SUM(AC897:AC898)-AC898</f>
        <v>0</v>
      </c>
      <c r="AD896" s="68" t="s">
        <v>840</v>
      </c>
      <c r="AE896" s="69"/>
      <c r="AF896" s="70" t="str">
        <f>IF(AG896="◄","◄",IF(AG896="ok","►",""))</f>
        <v>◄</v>
      </c>
      <c r="AG896" s="71" t="str">
        <f>IF(AG897&gt;0,"OK","◄")</f>
        <v>◄</v>
      </c>
      <c r="AH896" s="62" t="str">
        <f>IF(AND(AI896="◄",AJ896="►"),"◄?►",IF(AI896="◄","◄",IF(AJ896="►","►","")))</f>
        <v>◄</v>
      </c>
      <c r="AI896" s="64" t="str">
        <f>IF(AI897&gt;0,"","◄")</f>
        <v>◄</v>
      </c>
      <c r="AJ896" s="65" t="str">
        <f>IF(SUM(AJ897:AJ897)&gt;0,"►","")</f>
        <v/>
      </c>
      <c r="AK896" s="570">
        <f>G897</f>
        <v>24909</v>
      </c>
      <c r="AL896" s="572" t="str">
        <f>P896</f>
        <v xml:space="preserve"> ▬ folder Nr. 12 / 68 ▬</v>
      </c>
      <c r="AM896" s="43"/>
      <c r="AN896" s="1" t="str">
        <f>IF(AO896="","",IF(COUNTIF(AN897,"ok"),"","◄"))</f>
        <v>◄</v>
      </c>
      <c r="AO896" s="9" t="str">
        <f>IF(COUNTIF(AP896:BR896,"◄")&gt;0,"◄","")</f>
        <v>◄</v>
      </c>
      <c r="AP896" s="563" t="str">
        <f>IF(AP897="-","",IF(AP897&gt;0,"","◄"))</f>
        <v>◄</v>
      </c>
      <c r="AQ896" s="564"/>
      <c r="AR896" s="517">
        <f>IF(ISNONTEXT(AR897)=TRUE,"_",1)</f>
        <v>1</v>
      </c>
      <c r="AS896" s="563" t="str">
        <f>IF(AS897="-","",IF(AS897&gt;0,"","◄"))</f>
        <v>◄</v>
      </c>
      <c r="AT896" s="564"/>
      <c r="AU896" s="517">
        <f>IF(ISNONTEXT(AU897)=TRUE,"_",AR896+1)</f>
        <v>2</v>
      </c>
      <c r="AV896" s="563" t="str">
        <f>IF(AV897="-","",IF(AV897&gt;0,"","◄"))</f>
        <v>◄</v>
      </c>
      <c r="AW896" s="564"/>
      <c r="AX896" s="517">
        <f>IF(ISNONTEXT(AX897)=TRUE,"_",AU896+1)</f>
        <v>3</v>
      </c>
      <c r="AY896" s="563" t="str">
        <f>IF(AY897="-","",IF(AY897&gt;0,"","◄"))</f>
        <v>◄</v>
      </c>
      <c r="AZ896" s="564"/>
      <c r="BA896" s="517">
        <f>IF(ISNONTEXT(BA897)=TRUE,"_",AX896+1)</f>
        <v>4</v>
      </c>
      <c r="BB896" s="563" t="str">
        <f>IF(BB897="-","",IF(BB897&gt;0,"","◄"))</f>
        <v>◄</v>
      </c>
      <c r="BC896" s="564"/>
      <c r="BD896" s="517">
        <f>IF(ISNONTEXT(BD897)=TRUE,"_",BA896+1)</f>
        <v>5</v>
      </c>
      <c r="BE896" s="563" t="str">
        <f>IF(BE897="-","",IF(BE897&gt;0,"","◄"))</f>
        <v>◄</v>
      </c>
      <c r="BF896" s="564"/>
      <c r="BG896" s="517">
        <f>IF(ISNONTEXT(BG897)=TRUE,"_",BD896+1)</f>
        <v>6</v>
      </c>
      <c r="BH896" s="563" t="str">
        <f>IF(BH897="-","",IF(BH897&gt;0,"","◄"))</f>
        <v>◄</v>
      </c>
      <c r="BI896" s="564"/>
      <c r="BJ896" s="517">
        <f>IF(ISNONTEXT(BJ897)=TRUE,"_",BG896+1)</f>
        <v>7</v>
      </c>
      <c r="BK896" s="563" t="str">
        <f>IF(BK897="-","",IF(BK897&gt;0,"","◄"))</f>
        <v/>
      </c>
      <c r="BL896" s="564"/>
      <c r="BM896" s="517" t="str">
        <f>IF(ISNONTEXT(BM897)=TRUE,"_",BJ896+1)</f>
        <v>_</v>
      </c>
      <c r="BN896" s="563" t="str">
        <f>IF(BN897="-","",IF(BN897&gt;0,"","◄"))</f>
        <v/>
      </c>
      <c r="BO896" s="564"/>
      <c r="BP896" s="517" t="str">
        <f>IF(ISNONTEXT(BP897)=TRUE,"_",BM896+1)</f>
        <v>_</v>
      </c>
      <c r="BQ896" s="563" t="str">
        <f>IF(BQ897="-","",IF(BQ897&gt;0,"","◄"))</f>
        <v/>
      </c>
      <c r="BR896" s="564"/>
      <c r="BS896" s="517" t="str">
        <f>IF(ISNONTEXT(BS897)=TRUE,"_",BP896+1)</f>
        <v>_</v>
      </c>
      <c r="BT896" s="563" t="str">
        <f>IF(BT897="-","",IF(BT897&gt;0,"","◄"))</f>
        <v>◄</v>
      </c>
      <c r="BU896" s="564"/>
      <c r="BV896" s="517" t="str">
        <f>IF(ISNONTEXT(BV897)=TRUE,"_",1)</f>
        <v>_</v>
      </c>
      <c r="BW896" s="563" t="str">
        <f>IF(BW897="-","",IF(BW897&gt;0,"","◄"))</f>
        <v>◄</v>
      </c>
      <c r="BX896" s="564"/>
      <c r="BY896" s="517" t="str">
        <f>IF(ISNONTEXT(BY897)=TRUE,"_",BV896+1)</f>
        <v>_</v>
      </c>
      <c r="BZ896" s="26"/>
      <c r="CA896" s="24"/>
      <c r="CB896" s="25" t="str">
        <f>IF(CB897&gt;0,"►","")</f>
        <v/>
      </c>
      <c r="CC896" s="25" t="str">
        <f>IF(CC897&gt;0,"►","")</f>
        <v/>
      </c>
      <c r="CD896" s="517" t="str">
        <f>IF(ISNONTEXT(CD897)=TRUE,"_",1)</f>
        <v>_</v>
      </c>
      <c r="CE896" s="25" t="str">
        <f>IF(CE897&gt;0,"►","")</f>
        <v/>
      </c>
      <c r="CF896" s="25" t="str">
        <f>IF(CF897&gt;0,"►","")</f>
        <v/>
      </c>
      <c r="CG896" s="517" t="str">
        <f>IF(ISNONTEXT(CG897)=TRUE,"_",CD896+1)</f>
        <v>_</v>
      </c>
      <c r="CH896" s="66">
        <f>ROWS(CH897:CH898)-1</f>
        <v>1</v>
      </c>
      <c r="CI896" s="23" t="s">
        <v>836</v>
      </c>
    </row>
    <row r="897" spans="1:88" ht="15" thickBot="1" x14ac:dyDescent="0.35">
      <c r="A897" s="502"/>
      <c r="B897" s="117"/>
      <c r="C897" s="156">
        <f>B897</f>
        <v>0</v>
      </c>
      <c r="D897" s="457"/>
      <c r="E897" s="73"/>
      <c r="F897" s="74" t="s">
        <v>2188</v>
      </c>
      <c r="G897" s="300">
        <v>24909</v>
      </c>
      <c r="H897" s="76">
        <v>1</v>
      </c>
      <c r="I897" s="119"/>
      <c r="J897" s="119"/>
      <c r="K897" s="79"/>
      <c r="L897" s="79"/>
      <c r="M897" s="79"/>
      <c r="N897" s="80" t="s">
        <v>2189</v>
      </c>
      <c r="O897" s="81"/>
      <c r="P897" s="82"/>
      <c r="Q897" s="83" t="str">
        <f>IF(R897="?","?","")</f>
        <v/>
      </c>
      <c r="R897" s="83" t="str">
        <f>IF(AND(S897="",T897&gt;0),"?",IF(S897="","◄",IF(T897&gt;=1,"►","")))</f>
        <v>◄</v>
      </c>
      <c r="S897" s="84"/>
      <c r="T897" s="85"/>
      <c r="U897" s="83" t="str">
        <f>IF(V897="?","?","")</f>
        <v/>
      </c>
      <c r="V897" s="83" t="str">
        <f>IF(AND(W897="",X897&gt;0),"?",IF(W897="","◄",IF(X897&gt;=1,"►","")))</f>
        <v>◄</v>
      </c>
      <c r="W897" s="86"/>
      <c r="X897" s="85"/>
      <c r="Y897" s="457"/>
      <c r="Z897" s="87"/>
      <c r="AA897" s="521">
        <f>(S897*Z897)</f>
        <v>0</v>
      </c>
      <c r="AB897" s="520">
        <f>(T897*AA897)</f>
        <v>0</v>
      </c>
      <c r="AC897" s="88"/>
      <c r="AD897" s="519">
        <f>(W897*AC897)</f>
        <v>0</v>
      </c>
      <c r="AE897" s="518">
        <f>(X897*AD897)</f>
        <v>0</v>
      </c>
      <c r="AF897" s="89" t="str">
        <f>IF(AG897&gt;0,"ok","◄")</f>
        <v>◄</v>
      </c>
      <c r="AG897" s="90"/>
      <c r="AH897" s="89" t="str">
        <f>IF(AND(AI897="",AJ897&gt;0),"?",IF(AI897="","◄",IF(AJ897&gt;=1,"►","")))</f>
        <v>◄</v>
      </c>
      <c r="AI897" s="91"/>
      <c r="AJ897" s="92"/>
      <c r="AK897" s="586"/>
      <c r="AL897" s="587"/>
      <c r="AM897" s="43"/>
      <c r="AN897" s="3" t="s">
        <v>3</v>
      </c>
      <c r="AO897" s="12" t="s">
        <v>1</v>
      </c>
      <c r="AP897" s="13"/>
      <c r="AQ897" s="14"/>
      <c r="AR897" s="15" t="s">
        <v>48</v>
      </c>
      <c r="AS897" s="13"/>
      <c r="AT897" s="14"/>
      <c r="AU897" s="15" t="s">
        <v>8</v>
      </c>
      <c r="AV897" s="13"/>
      <c r="AW897" s="14"/>
      <c r="AX897" s="15" t="s">
        <v>155</v>
      </c>
      <c r="AY897" s="13"/>
      <c r="AZ897" s="14"/>
      <c r="BA897" s="15" t="s">
        <v>156</v>
      </c>
      <c r="BB897" s="13"/>
      <c r="BC897" s="14"/>
      <c r="BD897" s="15" t="s">
        <v>157</v>
      </c>
      <c r="BE897" s="13"/>
      <c r="BF897" s="14"/>
      <c r="BG897" s="15" t="s">
        <v>158</v>
      </c>
      <c r="BH897" s="13"/>
      <c r="BI897" s="14"/>
      <c r="BJ897" s="15" t="s">
        <v>159</v>
      </c>
      <c r="BK897" s="516" t="s">
        <v>6</v>
      </c>
      <c r="BL897" s="516" t="s">
        <v>6</v>
      </c>
      <c r="BM897" s="516"/>
      <c r="BN897" s="516" t="s">
        <v>6</v>
      </c>
      <c r="BO897" s="516" t="s">
        <v>6</v>
      </c>
      <c r="BP897" s="516"/>
      <c r="BQ897" s="516" t="s">
        <v>6</v>
      </c>
      <c r="BR897" s="516" t="s">
        <v>6</v>
      </c>
      <c r="BS897" s="516"/>
      <c r="BT897" s="32"/>
      <c r="BU897" s="33"/>
      <c r="BV897" s="34"/>
      <c r="BW897" s="32"/>
      <c r="BX897" s="33"/>
      <c r="BY897" s="34"/>
      <c r="BZ897" s="35"/>
      <c r="CA897" s="24"/>
      <c r="CB897" s="36"/>
      <c r="CC897" s="33"/>
      <c r="CD897" s="37"/>
      <c r="CE897" s="36"/>
      <c r="CF897" s="38"/>
      <c r="CG897" s="39"/>
      <c r="CH897" s="457"/>
      <c r="CI897" s="23" t="s">
        <v>836</v>
      </c>
    </row>
    <row r="898" spans="1:88" ht="16.8" thickTop="1" thickBot="1" x14ac:dyDescent="0.35">
      <c r="A898" s="505" t="str">
        <f>IF(COUNTIF(B899:B900,"x")&gt;0,"x","")</f>
        <v/>
      </c>
      <c r="B898" s="57"/>
      <c r="C898" s="510" t="str">
        <f>A898</f>
        <v/>
      </c>
      <c r="D898" s="66">
        <f>ROWS(D899:D900)-1</f>
        <v>1</v>
      </c>
      <c r="E898" s="58" t="s">
        <v>2190</v>
      </c>
      <c r="F898" s="59"/>
      <c r="G898" s="301"/>
      <c r="H898" s="6"/>
      <c r="I898" s="18"/>
      <c r="J898" s="18"/>
      <c r="K898" s="18"/>
      <c r="L898" s="18"/>
      <c r="M898" s="18"/>
      <c r="N898" s="46"/>
      <c r="O898" s="60" t="s">
        <v>2191</v>
      </c>
      <c r="P898" s="61" t="s">
        <v>6843</v>
      </c>
      <c r="Q898" s="62"/>
      <c r="R898" s="63" t="str">
        <f>IF(COUNTIF(Q899:Q900,"?")&gt;0,"?",IF(AND(S898="◄",T898="►"),"◄►",IF(S898="◄","◄",IF(T898="►","►",""))))</f>
        <v>◄</v>
      </c>
      <c r="S898" s="64" t="str">
        <f>IF(SUM(S899:S900)+1=ROWS(S899:S900)-COUNTIF(S899:S900,"-"),"","◄")</f>
        <v>◄</v>
      </c>
      <c r="T898" s="65" t="str">
        <f>IF(SUM(T899:T900)&gt;0,"►","")</f>
        <v/>
      </c>
      <c r="U898" s="62"/>
      <c r="V898" s="63" t="str">
        <f>IF(COUNTIF(U899:U900,"?")&gt;0,"?",IF(AND(W898="◄",X898="►"),"◄►",IF(W898="◄","◄",IF(X898="►","►",""))))</f>
        <v>◄</v>
      </c>
      <c r="W898" s="64" t="str">
        <f>IF(SUM(W899:W900)+1=ROWS(W899:W900)-COUNTIF(W899:W900,"-"),"","◄")</f>
        <v>◄</v>
      </c>
      <c r="X898" s="65" t="str">
        <f>IF(SUM(X899:X900)&gt;0,"►","")</f>
        <v/>
      </c>
      <c r="Y898" s="66">
        <f>ROWS(Y899:Y900)-1</f>
        <v>1</v>
      </c>
      <c r="Z898" s="67">
        <f>SUM(Z899:Z900)-Z900</f>
        <v>0</v>
      </c>
      <c r="AA898" s="68" t="s">
        <v>840</v>
      </c>
      <c r="AB898" s="69"/>
      <c r="AC898" s="67">
        <f>SUM(AC899:AC900)-AC900</f>
        <v>0</v>
      </c>
      <c r="AD898" s="68" t="s">
        <v>840</v>
      </c>
      <c r="AE898" s="69"/>
      <c r="AF898" s="70" t="str">
        <f>IF(AG898="◄","◄",IF(AG898="ok","►",""))</f>
        <v>◄</v>
      </c>
      <c r="AG898" s="71" t="str">
        <f>IF(AG899&gt;0,"OK","◄")</f>
        <v>◄</v>
      </c>
      <c r="AH898" s="62" t="str">
        <f>IF(AND(AI898="◄",AJ898="►"),"◄?►",IF(AI898="◄","◄",IF(AJ898="►","►","")))</f>
        <v>◄</v>
      </c>
      <c r="AI898" s="64" t="str">
        <f>IF(AI899&gt;0,"","◄")</f>
        <v>◄</v>
      </c>
      <c r="AJ898" s="65" t="str">
        <f>IF(SUM(AJ899:AJ899)&gt;0,"►","")</f>
        <v/>
      </c>
      <c r="AK898" s="570">
        <f>G899</f>
        <v>24909</v>
      </c>
      <c r="AL898" s="572" t="str">
        <f>P898</f>
        <v xml:space="preserve"> ▬ folder Nr. 13 / 68 ▬</v>
      </c>
      <c r="AM898" s="43"/>
      <c r="AN898" s="1" t="str">
        <f>IF(AO898="","",IF(COUNTIF(AN899,"ok"),"","◄"))</f>
        <v>◄</v>
      </c>
      <c r="AO898" s="9" t="str">
        <f>IF(COUNTIF(AP898:BR898,"◄")&gt;0,"◄","")</f>
        <v>◄</v>
      </c>
      <c r="AP898" s="563" t="str">
        <f>IF(AP899="-","",IF(AP899&gt;0,"","◄"))</f>
        <v>◄</v>
      </c>
      <c r="AQ898" s="564"/>
      <c r="AR898" s="517">
        <f>IF(ISNONTEXT(AR899)=TRUE,"_",1)</f>
        <v>1</v>
      </c>
      <c r="AS898" s="563" t="str">
        <f>IF(AS899="-","",IF(AS899&gt;0,"","◄"))</f>
        <v>◄</v>
      </c>
      <c r="AT898" s="564"/>
      <c r="AU898" s="517">
        <f>IF(ISNONTEXT(AU899)=TRUE,"_",AR898+1)</f>
        <v>2</v>
      </c>
      <c r="AV898" s="563" t="str">
        <f>IF(AV899="-","",IF(AV899&gt;0,"","◄"))</f>
        <v>◄</v>
      </c>
      <c r="AW898" s="564"/>
      <c r="AX898" s="517">
        <f>IF(ISNONTEXT(AX899)=TRUE,"_",AU898+1)</f>
        <v>3</v>
      </c>
      <c r="AY898" s="563" t="str">
        <f>IF(AY899="-","",IF(AY899&gt;0,"","◄"))</f>
        <v>◄</v>
      </c>
      <c r="AZ898" s="564"/>
      <c r="BA898" s="517">
        <f>IF(ISNONTEXT(BA899)=TRUE,"_",AX898+1)</f>
        <v>4</v>
      </c>
      <c r="BB898" s="563" t="str">
        <f>IF(BB899="-","",IF(BB899&gt;0,"","◄"))</f>
        <v/>
      </c>
      <c r="BC898" s="564"/>
      <c r="BD898" s="517" t="str">
        <f>IF(ISNONTEXT(BD899)=TRUE,"_",BA898+1)</f>
        <v>_</v>
      </c>
      <c r="BE898" s="563" t="str">
        <f>IF(BE899="-","",IF(BE899&gt;0,"","◄"))</f>
        <v/>
      </c>
      <c r="BF898" s="564"/>
      <c r="BG898" s="517" t="str">
        <f>IF(ISNONTEXT(BG899)=TRUE,"_",BD898+1)</f>
        <v>_</v>
      </c>
      <c r="BH898" s="563" t="str">
        <f>IF(BH899="-","",IF(BH899&gt;0,"","◄"))</f>
        <v/>
      </c>
      <c r="BI898" s="564"/>
      <c r="BJ898" s="517" t="str">
        <f>IF(ISNONTEXT(BJ899)=TRUE,"_",BG898+1)</f>
        <v>_</v>
      </c>
      <c r="BK898" s="563" t="str">
        <f>IF(BK899="-","",IF(BK899&gt;0,"","◄"))</f>
        <v/>
      </c>
      <c r="BL898" s="564"/>
      <c r="BM898" s="517" t="str">
        <f>IF(ISNONTEXT(BM899)=TRUE,"_",BJ898+1)</f>
        <v>_</v>
      </c>
      <c r="BN898" s="563" t="str">
        <f>IF(BN899="-","",IF(BN899&gt;0,"","◄"))</f>
        <v/>
      </c>
      <c r="BO898" s="564"/>
      <c r="BP898" s="517" t="str">
        <f>IF(ISNONTEXT(BP899)=TRUE,"_",BM898+1)</f>
        <v>_</v>
      </c>
      <c r="BQ898" s="563" t="str">
        <f>IF(BQ899="-","",IF(BQ899&gt;0,"","◄"))</f>
        <v/>
      </c>
      <c r="BR898" s="564"/>
      <c r="BS898" s="517" t="str">
        <f>IF(ISNONTEXT(BS899)=TRUE,"_",BP898+1)</f>
        <v>_</v>
      </c>
      <c r="BT898" s="563" t="str">
        <f>IF(BT899="-","",IF(BT899&gt;0,"","◄"))</f>
        <v>◄</v>
      </c>
      <c r="BU898" s="564"/>
      <c r="BV898" s="517" t="str">
        <f>IF(ISNONTEXT(BV899)=TRUE,"_",1)</f>
        <v>_</v>
      </c>
      <c r="BW898" s="563" t="str">
        <f>IF(BW899="-","",IF(BW899&gt;0,"","◄"))</f>
        <v>◄</v>
      </c>
      <c r="BX898" s="564"/>
      <c r="BY898" s="517" t="str">
        <f>IF(ISNONTEXT(BY899)=TRUE,"_",BV898+1)</f>
        <v>_</v>
      </c>
      <c r="BZ898" s="26"/>
      <c r="CA898" s="24"/>
      <c r="CB898" s="25" t="str">
        <f>IF(CB899&gt;0,"►","")</f>
        <v/>
      </c>
      <c r="CC898" s="25" t="str">
        <f>IF(CC899&gt;0,"►","")</f>
        <v/>
      </c>
      <c r="CD898" s="517" t="str">
        <f>IF(ISNONTEXT(CD899)=TRUE,"_",1)</f>
        <v>_</v>
      </c>
      <c r="CE898" s="25" t="str">
        <f>IF(CE899&gt;0,"►","")</f>
        <v/>
      </c>
      <c r="CF898" s="25" t="str">
        <f>IF(CF899&gt;0,"►","")</f>
        <v/>
      </c>
      <c r="CG898" s="517" t="str">
        <f>IF(ISNONTEXT(CG899)=TRUE,"_",CD898+1)</f>
        <v>_</v>
      </c>
      <c r="CH898" s="66">
        <f>ROWS(CH899:CH900)-1</f>
        <v>1</v>
      </c>
      <c r="CI898" s="23" t="s">
        <v>836</v>
      </c>
    </row>
    <row r="899" spans="1:88" ht="15" thickBot="1" x14ac:dyDescent="0.35">
      <c r="A899" s="502"/>
      <c r="B899" s="117"/>
      <c r="C899" s="156">
        <f>B899</f>
        <v>0</v>
      </c>
      <c r="D899" s="457"/>
      <c r="E899" s="73"/>
      <c r="F899" s="74" t="s">
        <v>2192</v>
      </c>
      <c r="G899" s="300">
        <v>24909</v>
      </c>
      <c r="H899" s="76">
        <v>6</v>
      </c>
      <c r="I899" s="119"/>
      <c r="J899" s="119"/>
      <c r="K899" s="79"/>
      <c r="L899" s="79"/>
      <c r="M899" s="79"/>
      <c r="N899" s="80" t="s">
        <v>2193</v>
      </c>
      <c r="O899" s="81"/>
      <c r="P899" s="82"/>
      <c r="Q899" s="83" t="str">
        <f>IF(R899="?","?","")</f>
        <v/>
      </c>
      <c r="R899" s="83" t="str">
        <f>IF(AND(S899="",T899&gt;0),"?",IF(S899="","◄",IF(T899&gt;=1,"►","")))</f>
        <v>◄</v>
      </c>
      <c r="S899" s="84"/>
      <c r="T899" s="85"/>
      <c r="U899" s="83" t="str">
        <f>IF(V899="?","?","")</f>
        <v/>
      </c>
      <c r="V899" s="83" t="str">
        <f>IF(AND(W899="",X899&gt;0),"?",IF(W899="","◄",IF(X899&gt;=1,"►","")))</f>
        <v>◄</v>
      </c>
      <c r="W899" s="86"/>
      <c r="X899" s="85"/>
      <c r="Y899" s="457"/>
      <c r="Z899" s="87"/>
      <c r="AA899" s="521">
        <f>(S899*Z899)</f>
        <v>0</v>
      </c>
      <c r="AB899" s="520">
        <f>(T899*AA899)</f>
        <v>0</v>
      </c>
      <c r="AC899" s="88"/>
      <c r="AD899" s="519">
        <f>(W899*AC899)</f>
        <v>0</v>
      </c>
      <c r="AE899" s="518">
        <f>(X899*AD899)</f>
        <v>0</v>
      </c>
      <c r="AF899" s="89" t="str">
        <f>IF(AG899&gt;0,"ok","◄")</f>
        <v>◄</v>
      </c>
      <c r="AG899" s="90"/>
      <c r="AH899" s="89" t="str">
        <f>IF(AND(AI899="",AJ899&gt;0),"?",IF(AI899="","◄",IF(AJ899&gt;=1,"►","")))</f>
        <v>◄</v>
      </c>
      <c r="AI899" s="91"/>
      <c r="AJ899" s="92"/>
      <c r="AK899" s="586"/>
      <c r="AL899" s="587"/>
      <c r="AM899" s="43"/>
      <c r="AN899" s="3" t="s">
        <v>3</v>
      </c>
      <c r="AO899" s="12" t="s">
        <v>1</v>
      </c>
      <c r="AP899" s="13"/>
      <c r="AQ899" s="14"/>
      <c r="AR899" s="15" t="s">
        <v>4</v>
      </c>
      <c r="AS899" s="13"/>
      <c r="AT899" s="14"/>
      <c r="AU899" s="15" t="s">
        <v>13</v>
      </c>
      <c r="AV899" s="13"/>
      <c r="AW899" s="14"/>
      <c r="AX899" s="15" t="s">
        <v>7</v>
      </c>
      <c r="AY899" s="13"/>
      <c r="AZ899" s="14"/>
      <c r="BA899" s="15" t="s">
        <v>39</v>
      </c>
      <c r="BB899" s="516" t="s">
        <v>6</v>
      </c>
      <c r="BC899" s="516" t="s">
        <v>6</v>
      </c>
      <c r="BD899" s="516"/>
      <c r="BE899" s="516" t="s">
        <v>6</v>
      </c>
      <c r="BF899" s="516" t="s">
        <v>6</v>
      </c>
      <c r="BG899" s="516"/>
      <c r="BH899" s="516" t="s">
        <v>6</v>
      </c>
      <c r="BI899" s="516" t="s">
        <v>6</v>
      </c>
      <c r="BJ899" s="516"/>
      <c r="BK899" s="516" t="s">
        <v>6</v>
      </c>
      <c r="BL899" s="516" t="s">
        <v>6</v>
      </c>
      <c r="BM899" s="516"/>
      <c r="BN899" s="516" t="s">
        <v>6</v>
      </c>
      <c r="BO899" s="516" t="s">
        <v>6</v>
      </c>
      <c r="BP899" s="516"/>
      <c r="BQ899" s="516" t="s">
        <v>6</v>
      </c>
      <c r="BR899" s="516" t="s">
        <v>6</v>
      </c>
      <c r="BS899" s="516"/>
      <c r="BT899" s="32"/>
      <c r="BU899" s="33"/>
      <c r="BV899" s="34"/>
      <c r="BW899" s="32"/>
      <c r="BX899" s="33"/>
      <c r="BY899" s="34"/>
      <c r="BZ899" s="35"/>
      <c r="CA899" s="24"/>
      <c r="CB899" s="36"/>
      <c r="CC899" s="33"/>
      <c r="CD899" s="37"/>
      <c r="CE899" s="36"/>
      <c r="CF899" s="38"/>
      <c r="CG899" s="39"/>
      <c r="CH899" s="457"/>
      <c r="CI899" s="23" t="s">
        <v>836</v>
      </c>
    </row>
    <row r="900" spans="1:88" ht="16.8" thickTop="1" thickBot="1" x14ac:dyDescent="0.35">
      <c r="A900" s="505" t="str">
        <f>IF(COUNTIF(B901:B904,"x")&gt;0,"x","")</f>
        <v/>
      </c>
      <c r="B900" s="57"/>
      <c r="C900" s="510" t="str">
        <f>A900</f>
        <v/>
      </c>
      <c r="D900" s="66">
        <f>ROWS(D901:D903)-1</f>
        <v>2</v>
      </c>
      <c r="E900" s="58" t="s">
        <v>2194</v>
      </c>
      <c r="F900" s="59"/>
      <c r="G900" s="301"/>
      <c r="H900" s="6"/>
      <c r="I900" s="18"/>
      <c r="J900" s="18"/>
      <c r="K900" s="18"/>
      <c r="L900" s="18"/>
      <c r="M900" s="18"/>
      <c r="N900" s="46"/>
      <c r="O900" s="60" t="s">
        <v>2191</v>
      </c>
      <c r="P900" s="61" t="s">
        <v>6843</v>
      </c>
      <c r="Q900" s="143"/>
      <c r="R900" s="63" t="str">
        <f>IF(COUNTIF(Q901:Q903,"?")&gt;0,"?",IF(AND(S900="◄",T900="►"),"◄►",IF(S900="◄","◄",IF(T900="►","►",""))))</f>
        <v>◄</v>
      </c>
      <c r="S900" s="64" t="str">
        <f>IF(SUM(S901:S903)+1=ROWS(S901:S903)-COUNTIF(S901:S903,"-"),"","◄")</f>
        <v>◄</v>
      </c>
      <c r="T900" s="65" t="str">
        <f>IF(SUM(T901:T903)&gt;0,"►","")</f>
        <v/>
      </c>
      <c r="U900" s="146"/>
      <c r="V900" s="63" t="str">
        <f>IF(COUNTIF(U901:U903,"?")&gt;0,"?",IF(AND(W900="◄",X900="►"),"◄►",IF(W900="◄","◄",IF(X900="►","►",""))))</f>
        <v>◄</v>
      </c>
      <c r="W900" s="64" t="str">
        <f>IF(SUM(W901:W903)+1=ROWS(W901:W903)-COUNTIF(W901:W903,"-"),"","◄")</f>
        <v>◄</v>
      </c>
      <c r="X900" s="65" t="str">
        <f>IF(SUM(X901:X903)&gt;0,"►","")</f>
        <v/>
      </c>
      <c r="Y900" s="66">
        <f>ROWS(Y901:Y903)-1</f>
        <v>2</v>
      </c>
      <c r="Z900" s="67">
        <f>SUM(Z901:Z903)-Z903</f>
        <v>0</v>
      </c>
      <c r="AA900" s="68" t="s">
        <v>840</v>
      </c>
      <c r="AB900" s="69"/>
      <c r="AC900" s="67">
        <f>SUM(AC901:AC903)-AC903</f>
        <v>0</v>
      </c>
      <c r="AD900" s="68" t="s">
        <v>840</v>
      </c>
      <c r="AE900" s="69"/>
      <c r="AF900" s="70" t="str">
        <f>IF(AG900="◄","◄",IF(AG900="ok","►",""))</f>
        <v>◄</v>
      </c>
      <c r="AG900" s="71" t="str">
        <f>IF(AG901&gt;0,"OK","◄")</f>
        <v>◄</v>
      </c>
      <c r="AH900" s="62" t="str">
        <f>IF(AND(AI900="◄",AJ900="►"),"◄?►",IF(AI900="◄","◄",IF(AJ900="►","►","")))</f>
        <v>◄</v>
      </c>
      <c r="AI900" s="64" t="str">
        <f>IF(AI901&gt;0,"","◄")</f>
        <v>◄</v>
      </c>
      <c r="AJ900" s="65" t="str">
        <f>IF(SUM(AJ901:AJ901)&gt;0,"►","")</f>
        <v/>
      </c>
      <c r="AK900" s="570">
        <f>G901</f>
        <v>24909</v>
      </c>
      <c r="AL900" s="572" t="str">
        <f>P900</f>
        <v xml:space="preserve"> ▬ folder Nr. 13 / 68 ▬</v>
      </c>
      <c r="AM900" s="43"/>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46"/>
      <c r="BU900" s="46"/>
      <c r="BV900" s="46"/>
      <c r="BW900" s="46"/>
      <c r="BX900" s="46"/>
      <c r="BY900" s="46"/>
      <c r="BZ900" s="46"/>
      <c r="CA900" s="46"/>
      <c r="CB900" s="46"/>
      <c r="CC900" s="46"/>
      <c r="CD900" s="46"/>
      <c r="CE900" s="46"/>
      <c r="CF900" s="46"/>
      <c r="CG900" s="46"/>
      <c r="CH900" s="66">
        <f>ROWS(CH901:CH903)-1</f>
        <v>2</v>
      </c>
      <c r="CI900" s="23" t="s">
        <v>836</v>
      </c>
      <c r="CJ900" s="40"/>
    </row>
    <row r="901" spans="1:88" ht="15" thickBot="1" x14ac:dyDescent="0.35">
      <c r="A901" s="502"/>
      <c r="B901" s="117"/>
      <c r="C901" s="156">
        <f>B901</f>
        <v>0</v>
      </c>
      <c r="D901" s="457"/>
      <c r="E901" s="73"/>
      <c r="F901" s="74" t="s">
        <v>2195</v>
      </c>
      <c r="G901" s="300">
        <v>24909</v>
      </c>
      <c r="H901" s="76">
        <v>1</v>
      </c>
      <c r="I901" s="119"/>
      <c r="J901" s="119"/>
      <c r="K901" s="79"/>
      <c r="L901" s="79"/>
      <c r="M901" s="79"/>
      <c r="N901" s="80" t="s">
        <v>2196</v>
      </c>
      <c r="O901" s="81"/>
      <c r="P901" s="82"/>
      <c r="Q901" s="83" t="str">
        <f>IF(R901="?","?","")</f>
        <v/>
      </c>
      <c r="R901" s="83" t="str">
        <f>IF(AND(S901="",T901&gt;0),"?",IF(S901="","◄",IF(T901&gt;=1,"►","")))</f>
        <v>◄</v>
      </c>
      <c r="S901" s="84"/>
      <c r="T901" s="85"/>
      <c r="U901" s="83" t="str">
        <f>IF(V901="?","?","")</f>
        <v/>
      </c>
      <c r="V901" s="83" t="str">
        <f>IF(AND(W901="",X901&gt;0),"?",IF(W901="","◄",IF(X901&gt;=1,"►","")))</f>
        <v>◄</v>
      </c>
      <c r="W901" s="86"/>
      <c r="X901" s="85"/>
      <c r="Y901" s="457"/>
      <c r="Z901" s="87"/>
      <c r="AA901" s="521">
        <f>(S901*Z901)</f>
        <v>0</v>
      </c>
      <c r="AB901" s="520">
        <f>(T901*AA901)</f>
        <v>0</v>
      </c>
      <c r="AC901" s="88"/>
      <c r="AD901" s="519">
        <f>(W901*AC901)</f>
        <v>0</v>
      </c>
      <c r="AE901" s="518">
        <f>(X901*AD901)</f>
        <v>0</v>
      </c>
      <c r="AF901" s="89" t="str">
        <f>IF(AG901&gt;0,"ok","◄")</f>
        <v>◄</v>
      </c>
      <c r="AG901" s="90"/>
      <c r="AH901" s="89" t="str">
        <f>IF(AND(AI901="",AJ901&gt;0),"?",IF(AI901="","◄",IF(AJ901&gt;=1,"►","")))</f>
        <v>◄</v>
      </c>
      <c r="AI901" s="91"/>
      <c r="AJ901" s="92"/>
      <c r="AK901" s="586"/>
      <c r="AL901" s="587"/>
      <c r="AM901" s="43"/>
      <c r="AN901" s="27" t="s">
        <v>6</v>
      </c>
      <c r="AO901" s="27" t="s">
        <v>6</v>
      </c>
      <c r="AP901" s="516"/>
      <c r="AQ901" s="516"/>
      <c r="AR901" s="516"/>
      <c r="AS901" s="516" t="s">
        <v>6</v>
      </c>
      <c r="AT901" s="516" t="s">
        <v>6</v>
      </c>
      <c r="AU901" s="516"/>
      <c r="AV901" s="516" t="s">
        <v>6</v>
      </c>
      <c r="AW901" s="516" t="s">
        <v>6</v>
      </c>
      <c r="AX901" s="516"/>
      <c r="AY901" s="516" t="s">
        <v>6</v>
      </c>
      <c r="AZ901" s="516" t="s">
        <v>6</v>
      </c>
      <c r="BA901" s="516"/>
      <c r="BB901" s="516" t="s">
        <v>6</v>
      </c>
      <c r="BC901" s="516" t="s">
        <v>6</v>
      </c>
      <c r="BD901" s="516"/>
      <c r="BE901" s="516" t="s">
        <v>6</v>
      </c>
      <c r="BF901" s="516" t="s">
        <v>6</v>
      </c>
      <c r="BG901" s="516"/>
      <c r="BH901" s="516" t="s">
        <v>6</v>
      </c>
      <c r="BI901" s="516" t="s">
        <v>6</v>
      </c>
      <c r="BJ901" s="516"/>
      <c r="BK901" s="516" t="s">
        <v>6</v>
      </c>
      <c r="BL901" s="516" t="s">
        <v>6</v>
      </c>
      <c r="BM901" s="516"/>
      <c r="BN901" s="516" t="s">
        <v>6</v>
      </c>
      <c r="BO901" s="516" t="s">
        <v>6</v>
      </c>
      <c r="BP901" s="516"/>
      <c r="BQ901" s="516" t="s">
        <v>6</v>
      </c>
      <c r="BR901" s="516" t="s">
        <v>6</v>
      </c>
      <c r="BS901" s="516"/>
      <c r="BT901" s="516"/>
      <c r="BU901" s="516"/>
      <c r="BV901" s="516"/>
      <c r="BW901" s="516"/>
      <c r="BX901" s="516"/>
      <c r="BY901" s="516"/>
      <c r="BZ901" s="28"/>
      <c r="CA901" s="24"/>
      <c r="CB901" s="29"/>
      <c r="CC901" s="29"/>
      <c r="CD901" s="30"/>
      <c r="CE901" s="29"/>
      <c r="CF901" s="29"/>
      <c r="CG901" s="31"/>
      <c r="CH901" s="457"/>
      <c r="CI901" s="23" t="s">
        <v>836</v>
      </c>
    </row>
    <row r="902" spans="1:88" ht="15.6" thickTop="1" thickBot="1" x14ac:dyDescent="0.35">
      <c r="A902" s="502"/>
      <c r="B902" s="117"/>
      <c r="C902" s="156">
        <f>B902</f>
        <v>0</v>
      </c>
      <c r="D902" s="457"/>
      <c r="E902" s="73"/>
      <c r="F902" s="93">
        <v>1481</v>
      </c>
      <c r="G902" s="302">
        <v>24909</v>
      </c>
      <c r="H902" s="76">
        <v>1</v>
      </c>
      <c r="I902" s="119"/>
      <c r="J902" s="119"/>
      <c r="K902" s="79"/>
      <c r="L902" s="79"/>
      <c r="M902" s="79"/>
      <c r="N902" s="80" t="s">
        <v>2197</v>
      </c>
      <c r="O902" s="81"/>
      <c r="P902" s="82"/>
      <c r="Q902" s="83" t="str">
        <f>IF(R902="?","?","")</f>
        <v/>
      </c>
      <c r="R902" s="83" t="str">
        <f>IF(AND(S902="",T902&gt;0),"?",IF(S902="","◄",IF(T902&gt;=1,"►","")))</f>
        <v>◄</v>
      </c>
      <c r="S902" s="84"/>
      <c r="T902" s="85"/>
      <c r="U902" s="83" t="str">
        <f>IF(V902="?","?","")</f>
        <v/>
      </c>
      <c r="V902" s="83" t="str">
        <f>IF(AND(W902="",X902&gt;0),"?",IF(W902="","◄",IF(X902&gt;=1,"►","")))</f>
        <v>◄</v>
      </c>
      <c r="W902" s="86"/>
      <c r="X902" s="85"/>
      <c r="Y902" s="457"/>
      <c r="Z902" s="87"/>
      <c r="AA902" s="521">
        <f>(S902*Z902)</f>
        <v>0</v>
      </c>
      <c r="AB902" s="520">
        <f>(T902*AA902)</f>
        <v>0</v>
      </c>
      <c r="AC902" s="88"/>
      <c r="AD902" s="519">
        <f>(W902*AC902)</f>
        <v>0</v>
      </c>
      <c r="AE902" s="518">
        <f>(X902*AD902)</f>
        <v>0</v>
      </c>
      <c r="AF902" s="44"/>
      <c r="AG902" s="45"/>
      <c r="AH902" s="44"/>
      <c r="AI902" s="45"/>
      <c r="AJ902" s="45"/>
      <c r="AK902" s="45"/>
      <c r="AL902" s="45"/>
      <c r="AM902" s="43"/>
      <c r="AN902" s="27" t="s">
        <v>6</v>
      </c>
      <c r="AO902" s="27" t="s">
        <v>6</v>
      </c>
      <c r="AP902" s="516"/>
      <c r="AQ902" s="516"/>
      <c r="AR902" s="516"/>
      <c r="AS902" s="516" t="s">
        <v>6</v>
      </c>
      <c r="AT902" s="516" t="s">
        <v>6</v>
      </c>
      <c r="AU902" s="516"/>
      <c r="AV902" s="516" t="s">
        <v>6</v>
      </c>
      <c r="AW902" s="516" t="s">
        <v>6</v>
      </c>
      <c r="AX902" s="516"/>
      <c r="AY902" s="516" t="s">
        <v>6</v>
      </c>
      <c r="AZ902" s="516" t="s">
        <v>6</v>
      </c>
      <c r="BA902" s="516"/>
      <c r="BB902" s="516" t="s">
        <v>6</v>
      </c>
      <c r="BC902" s="516" t="s">
        <v>6</v>
      </c>
      <c r="BD902" s="516"/>
      <c r="BE902" s="516" t="s">
        <v>6</v>
      </c>
      <c r="BF902" s="516" t="s">
        <v>6</v>
      </c>
      <c r="BG902" s="516"/>
      <c r="BH902" s="516" t="s">
        <v>6</v>
      </c>
      <c r="BI902" s="516" t="s">
        <v>6</v>
      </c>
      <c r="BJ902" s="516"/>
      <c r="BK902" s="516" t="s">
        <v>6</v>
      </c>
      <c r="BL902" s="516" t="s">
        <v>6</v>
      </c>
      <c r="BM902" s="516"/>
      <c r="BN902" s="516" t="s">
        <v>6</v>
      </c>
      <c r="BO902" s="516" t="s">
        <v>6</v>
      </c>
      <c r="BP902" s="516"/>
      <c r="BQ902" s="516" t="s">
        <v>6</v>
      </c>
      <c r="BR902" s="516" t="s">
        <v>6</v>
      </c>
      <c r="BS902" s="516"/>
      <c r="BT902" s="516"/>
      <c r="BU902" s="516"/>
      <c r="BV902" s="516"/>
      <c r="BW902" s="516"/>
      <c r="BX902" s="516"/>
      <c r="BY902" s="516"/>
      <c r="BZ902" s="28"/>
      <c r="CA902" s="24"/>
      <c r="CB902" s="29"/>
      <c r="CC902" s="29"/>
      <c r="CD902" s="30"/>
      <c r="CE902" s="29"/>
      <c r="CF902" s="29"/>
      <c r="CG902" s="31"/>
      <c r="CH902" s="457"/>
      <c r="CI902" s="23" t="s">
        <v>836</v>
      </c>
    </row>
    <row r="903" spans="1:88" ht="16.8" customHeight="1" thickTop="1" x14ac:dyDescent="0.3">
      <c r="A903" s="509"/>
      <c r="B903" s="431"/>
      <c r="C903" s="510">
        <f>A903</f>
        <v>0</v>
      </c>
      <c r="D903" s="431"/>
      <c r="E903" s="431"/>
      <c r="F903" s="46"/>
      <c r="G903" s="7"/>
      <c r="H903" s="345"/>
      <c r="I903" s="345"/>
      <c r="J903" s="345"/>
      <c r="K903" s="46"/>
      <c r="L903" s="46"/>
      <c r="M903" s="46"/>
      <c r="N903" s="46"/>
      <c r="O903" s="46"/>
      <c r="P903" s="46"/>
      <c r="Q903" s="46"/>
      <c r="R903" s="46"/>
      <c r="S903" s="46"/>
      <c r="T903" s="46"/>
      <c r="U903" s="46"/>
      <c r="V903" s="46"/>
      <c r="W903" s="46"/>
      <c r="X903" s="46"/>
      <c r="Y903" s="431"/>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31"/>
      <c r="CI903" s="23" t="s">
        <v>836</v>
      </c>
    </row>
    <row r="904" spans="1:88" s="145" customFormat="1" ht="18.600000000000001" customHeight="1" thickBot="1" x14ac:dyDescent="0.35">
      <c r="A904" s="507"/>
      <c r="B904" s="50"/>
      <c r="C904" s="50"/>
      <c r="D904" s="461"/>
      <c r="E904" s="185"/>
      <c r="F904" s="51"/>
      <c r="G904" s="484"/>
      <c r="H904" s="53"/>
      <c r="I904" s="54"/>
      <c r="J904" s="53"/>
      <c r="K904" s="53"/>
      <c r="L904" s="53"/>
      <c r="M904" s="53"/>
      <c r="N904" s="186" t="s">
        <v>1842</v>
      </c>
      <c r="O904" s="53"/>
      <c r="P904" s="53"/>
      <c r="Q904" s="53"/>
      <c r="R904" s="408" t="str">
        <f>IF(COUNTIF(Q905:Q990,"?")&gt;=1,"?","")</f>
        <v/>
      </c>
      <c r="S904" s="53"/>
      <c r="T904" s="53"/>
      <c r="U904" s="53"/>
      <c r="V904" s="408" t="str">
        <f>IF(COUNTIF(U905:U990,"?")&gt;=1,"?","")</f>
        <v/>
      </c>
      <c r="W904" s="53"/>
      <c r="X904" s="53"/>
      <c r="Y904" s="461"/>
      <c r="Z904" s="56"/>
      <c r="AA904" s="434" t="str">
        <f>N904</f>
        <v xml:space="preserve">▬ folders ▼ J1969 ▼ ▬ </v>
      </c>
      <c r="AB904" s="53"/>
      <c r="AC904" s="53"/>
      <c r="AD904" s="53"/>
      <c r="AE904" s="53"/>
      <c r="AF904" s="53"/>
      <c r="AG904" s="53"/>
      <c r="AH904" s="53"/>
      <c r="AI904" s="53"/>
      <c r="AJ904" s="53"/>
      <c r="AK904" s="53"/>
      <c r="AL904" s="53"/>
      <c r="AM904" s="43"/>
      <c r="AN904" s="568" t="str">
        <f>N904</f>
        <v xml:space="preserve">▬ folders ▼ J1969 ▼ ▬ </v>
      </c>
      <c r="AO904" s="569"/>
      <c r="AP904" s="569"/>
      <c r="AQ904" s="569"/>
      <c r="AR904" s="569"/>
      <c r="AS904" s="569"/>
      <c r="AT904" s="569"/>
      <c r="AU904" s="569"/>
      <c r="AV904" s="569"/>
      <c r="AW904" s="569"/>
      <c r="AX904" s="569"/>
      <c r="AY904" s="569"/>
      <c r="AZ904" s="569"/>
      <c r="BA904" s="569"/>
      <c r="BB904" s="569"/>
      <c r="BC904" s="569"/>
      <c r="BD904" s="569"/>
      <c r="BE904" s="569"/>
      <c r="BF904" s="569"/>
      <c r="BG904" s="569"/>
      <c r="BH904" s="569"/>
      <c r="BI904" s="568" t="str">
        <f>N904</f>
        <v xml:space="preserve">▬ folders ▼ J1969 ▼ ▬ </v>
      </c>
      <c r="BJ904" s="569"/>
      <c r="BK904" s="569"/>
      <c r="BL904" s="569"/>
      <c r="BM904" s="569"/>
      <c r="BN904" s="569"/>
      <c r="BO904" s="569"/>
      <c r="BP904" s="569"/>
      <c r="BQ904" s="569"/>
      <c r="BR904" s="569"/>
      <c r="BS904" s="569"/>
      <c r="BT904" s="569"/>
      <c r="BU904" s="569"/>
      <c r="BV904" s="569"/>
      <c r="BW904" s="569"/>
      <c r="BX904" s="569"/>
      <c r="BY904" s="569"/>
      <c r="BZ904" s="569"/>
      <c r="CA904" s="569"/>
      <c r="CB904" s="569"/>
      <c r="CC904" s="569"/>
      <c r="CD904" s="569"/>
      <c r="CE904" s="569"/>
      <c r="CF904" s="569"/>
      <c r="CG904" s="569"/>
      <c r="CH904" s="461"/>
      <c r="CI904" s="23" t="s">
        <v>836</v>
      </c>
    </row>
    <row r="905" spans="1:88" ht="16.8" customHeight="1" thickTop="1" thickBot="1" x14ac:dyDescent="0.35">
      <c r="A905" s="505" t="str">
        <f>IF(COUNTIF(B906:B907,"x")&gt;0,"x","")</f>
        <v/>
      </c>
      <c r="B905" s="57"/>
      <c r="C905" s="510" t="str">
        <f>A905</f>
        <v/>
      </c>
      <c r="D905" s="66">
        <f>ROWS(D906:D907)-1</f>
        <v>1</v>
      </c>
      <c r="E905" s="58" t="s">
        <v>2198</v>
      </c>
      <c r="F905" s="59"/>
      <c r="G905" s="301"/>
      <c r="H905" s="6"/>
      <c r="I905" s="18"/>
      <c r="J905" s="18"/>
      <c r="K905" s="18"/>
      <c r="L905" s="18"/>
      <c r="M905" s="18"/>
      <c r="N905" s="46"/>
      <c r="O905" s="60" t="s">
        <v>2199</v>
      </c>
      <c r="P905" s="61" t="s">
        <v>6844</v>
      </c>
      <c r="Q905" s="62"/>
      <c r="R905" s="63" t="str">
        <f>IF(COUNTIF(Q906:Q907,"?")&gt;0,"?",IF(AND(S905="◄",T905="►"),"◄►",IF(S905="◄","◄",IF(T905="►","►",""))))</f>
        <v>◄</v>
      </c>
      <c r="S905" s="64" t="str">
        <f>IF(SUM(S906:S907)+1=ROWS(S906:S907)-COUNTIF(S906:S907,"-"),"","◄")</f>
        <v>◄</v>
      </c>
      <c r="T905" s="65" t="str">
        <f>IF(SUM(T906:T907)&gt;0,"►","")</f>
        <v/>
      </c>
      <c r="U905" s="62"/>
      <c r="V905" s="63" t="str">
        <f>IF(COUNTIF(U906:U907,"?")&gt;0,"?",IF(AND(W905="◄",X905="►"),"◄►",IF(W905="◄","◄",IF(X905="►","►",""))))</f>
        <v>◄</v>
      </c>
      <c r="W905" s="64" t="str">
        <f>IF(SUM(W906:W907)+1=ROWS(W906:W907)-COUNTIF(W906:W907,"-"),"","◄")</f>
        <v>◄</v>
      </c>
      <c r="X905" s="65" t="str">
        <f>IF(SUM(X906:X907)&gt;0,"►","")</f>
        <v/>
      </c>
      <c r="Y905" s="66">
        <f>ROWS(Y906:Y907)-1</f>
        <v>1</v>
      </c>
      <c r="Z905" s="67">
        <f>SUM(Z906:Z907)-Z907</f>
        <v>0</v>
      </c>
      <c r="AA905" s="68" t="s">
        <v>840</v>
      </c>
      <c r="AB905" s="69"/>
      <c r="AC905" s="67">
        <f>SUM(AC906:AC907)-AC907</f>
        <v>0</v>
      </c>
      <c r="AD905" s="68" t="s">
        <v>840</v>
      </c>
      <c r="AE905" s="69"/>
      <c r="AF905" s="70" t="str">
        <f>IF(AG905="◄","◄",IF(AG905="ok","►",""))</f>
        <v>◄</v>
      </c>
      <c r="AG905" s="71" t="str">
        <f>IF(AG906&gt;0,"OK","◄")</f>
        <v>◄</v>
      </c>
      <c r="AH905" s="62" t="str">
        <f>IF(AND(AI905="◄",AJ905="►"),"◄?►",IF(AI905="◄","◄",IF(AJ905="►","►","")))</f>
        <v>◄</v>
      </c>
      <c r="AI905" s="64" t="str">
        <f>IF(AI906&gt;0,"","◄")</f>
        <v>◄</v>
      </c>
      <c r="AJ905" s="65" t="str">
        <f>IF(SUM(AJ906:AJ906)&gt;0,"►","")</f>
        <v/>
      </c>
      <c r="AK905" s="570">
        <f>G906</f>
        <v>196</v>
      </c>
      <c r="AL905" s="572" t="str">
        <f>P905</f>
        <v xml:space="preserve"> ▬ folder Nr. 2 / 69 ▬</v>
      </c>
      <c r="AM905" s="43"/>
      <c r="AN905" s="1" t="str">
        <f>IF(AO905="","",IF(COUNTIF(AN906,"ok"),"","◄"))</f>
        <v>◄</v>
      </c>
      <c r="AO905" s="9" t="str">
        <f>IF(COUNTIF(AP905:BR905,"◄")&gt;0,"◄","")</f>
        <v>◄</v>
      </c>
      <c r="AP905" s="563" t="str">
        <f>IF(AP906="-","",IF(AP906&gt;0,"","◄"))</f>
        <v>◄</v>
      </c>
      <c r="AQ905" s="564"/>
      <c r="AR905" s="517">
        <f>IF(ISNONTEXT(AR906)=TRUE,"_",1)</f>
        <v>1</v>
      </c>
      <c r="AS905" s="563" t="str">
        <f>IF(AS906="-","",IF(AS906&gt;0,"","◄"))</f>
        <v>◄</v>
      </c>
      <c r="AT905" s="564"/>
      <c r="AU905" s="517">
        <f>IF(ISNONTEXT(AU906)=TRUE,"_",AR905+1)</f>
        <v>2</v>
      </c>
      <c r="AV905" s="563" t="str">
        <f>IF(AV906="-","",IF(AV906&gt;0,"","◄"))</f>
        <v/>
      </c>
      <c r="AW905" s="564"/>
      <c r="AX905" s="517" t="str">
        <f>IF(ISNONTEXT(AX906)=TRUE,"_",AU905+1)</f>
        <v>_</v>
      </c>
      <c r="AY905" s="563" t="str">
        <f>IF(AY906="-","",IF(AY906&gt;0,"","◄"))</f>
        <v/>
      </c>
      <c r="AZ905" s="564"/>
      <c r="BA905" s="517" t="str">
        <f>IF(ISNONTEXT(BA906)=TRUE,"_",AX905+1)</f>
        <v>_</v>
      </c>
      <c r="BB905" s="563" t="str">
        <f>IF(BB906="-","",IF(BB906&gt;0,"","◄"))</f>
        <v/>
      </c>
      <c r="BC905" s="564"/>
      <c r="BD905" s="517" t="str">
        <f>IF(ISNONTEXT(BD906)=TRUE,"_",BA905+1)</f>
        <v>_</v>
      </c>
      <c r="BE905" s="563" t="str">
        <f>IF(BE906="-","",IF(BE906&gt;0,"","◄"))</f>
        <v/>
      </c>
      <c r="BF905" s="564"/>
      <c r="BG905" s="517" t="str">
        <f>IF(ISNONTEXT(BG906)=TRUE,"_",BD905+1)</f>
        <v>_</v>
      </c>
      <c r="BH905" s="563" t="str">
        <f>IF(BH906="-","",IF(BH906&gt;0,"","◄"))</f>
        <v/>
      </c>
      <c r="BI905" s="564"/>
      <c r="BJ905" s="517" t="str">
        <f>IF(ISNONTEXT(BJ906)=TRUE,"_",BG905+1)</f>
        <v>_</v>
      </c>
      <c r="BK905" s="563" t="str">
        <f>IF(BK906="-","",IF(BK906&gt;0,"","◄"))</f>
        <v/>
      </c>
      <c r="BL905" s="564"/>
      <c r="BM905" s="517" t="str">
        <f>IF(ISNONTEXT(BM906)=TRUE,"_",BJ905+1)</f>
        <v>_</v>
      </c>
      <c r="BN905" s="563" t="str">
        <f>IF(BN906="-","",IF(BN906&gt;0,"","◄"))</f>
        <v/>
      </c>
      <c r="BO905" s="564"/>
      <c r="BP905" s="517" t="str">
        <f>IF(ISNONTEXT(BP906)=TRUE,"_",BM905+1)</f>
        <v>_</v>
      </c>
      <c r="BQ905" s="563" t="str">
        <f>IF(BQ906="-","",IF(BQ906&gt;0,"","◄"))</f>
        <v/>
      </c>
      <c r="BR905" s="564"/>
      <c r="BS905" s="517" t="str">
        <f>IF(ISNONTEXT(BS906)=TRUE,"_",BP905+1)</f>
        <v>_</v>
      </c>
      <c r="BT905" s="563" t="str">
        <f>IF(BT906="-","",IF(BT906&gt;0,"","◄"))</f>
        <v>◄</v>
      </c>
      <c r="BU905" s="564"/>
      <c r="BV905" s="517" t="str">
        <f>IF(ISNONTEXT(BV906)=TRUE,"_",1)</f>
        <v>_</v>
      </c>
      <c r="BW905" s="563" t="str">
        <f>IF(BW906="-","",IF(BW906&gt;0,"","◄"))</f>
        <v>◄</v>
      </c>
      <c r="BX905" s="564"/>
      <c r="BY905" s="517" t="str">
        <f>IF(ISNONTEXT(BY906)=TRUE,"_",BV905+1)</f>
        <v>_</v>
      </c>
      <c r="BZ905" s="26"/>
      <c r="CA905" s="24"/>
      <c r="CB905" s="25" t="str">
        <f>IF(CB906&gt;0,"►","")</f>
        <v/>
      </c>
      <c r="CC905" s="25" t="str">
        <f>IF(CC906&gt;0,"►","")</f>
        <v/>
      </c>
      <c r="CD905" s="517" t="str">
        <f>IF(ISNONTEXT(CD906)=TRUE,"_",1)</f>
        <v>_</v>
      </c>
      <c r="CE905" s="25" t="str">
        <f>IF(CE906&gt;0,"►","")</f>
        <v/>
      </c>
      <c r="CF905" s="25" t="str">
        <f>IF(CF906&gt;0,"►","")</f>
        <v/>
      </c>
      <c r="CG905" s="517" t="str">
        <f>IF(ISNONTEXT(CG906)=TRUE,"_",CD905+1)</f>
        <v>_</v>
      </c>
      <c r="CH905" s="66">
        <f>ROWS(CH906:CH907)-1</f>
        <v>1</v>
      </c>
      <c r="CI905" s="23" t="s">
        <v>836</v>
      </c>
    </row>
    <row r="906" spans="1:88" ht="15" thickBot="1" x14ac:dyDescent="0.35">
      <c r="A906" s="502"/>
      <c r="B906" s="117"/>
      <c r="C906" s="156">
        <f>B906</f>
        <v>0</v>
      </c>
      <c r="D906" s="457"/>
      <c r="E906" s="73"/>
      <c r="F906" s="74" t="s">
        <v>2200</v>
      </c>
      <c r="G906" s="300">
        <v>196</v>
      </c>
      <c r="H906" s="76">
        <v>2</v>
      </c>
      <c r="I906" s="119"/>
      <c r="J906" s="79"/>
      <c r="K906" s="79"/>
      <c r="L906" s="79"/>
      <c r="M906" s="79"/>
      <c r="N906" s="80" t="s">
        <v>2201</v>
      </c>
      <c r="O906" s="81"/>
      <c r="P906" s="82"/>
      <c r="Q906" s="83" t="str">
        <f>IF(R906="?","?","")</f>
        <v/>
      </c>
      <c r="R906" s="83" t="str">
        <f>IF(AND(S906="",T906&gt;0),"?",IF(S906="","◄",IF(T906&gt;=1,"►","")))</f>
        <v>◄</v>
      </c>
      <c r="S906" s="84"/>
      <c r="T906" s="85"/>
      <c r="U906" s="83" t="str">
        <f>IF(V906="?","?","")</f>
        <v/>
      </c>
      <c r="V906" s="83" t="str">
        <f>IF(AND(W906="",X906&gt;0),"?",IF(W906="","◄",IF(X906&gt;=1,"►","")))</f>
        <v>◄</v>
      </c>
      <c r="W906" s="86"/>
      <c r="X906" s="85"/>
      <c r="Y906" s="457"/>
      <c r="Z906" s="87"/>
      <c r="AA906" s="521">
        <f>(S906*Z906)</f>
        <v>0</v>
      </c>
      <c r="AB906" s="520">
        <f>(T906*AA906)</f>
        <v>0</v>
      </c>
      <c r="AC906" s="88"/>
      <c r="AD906" s="519">
        <f>(W906*AC906)</f>
        <v>0</v>
      </c>
      <c r="AE906" s="518">
        <f>(X906*AD906)</f>
        <v>0</v>
      </c>
      <c r="AF906" s="89" t="str">
        <f>IF(AG906&gt;0,"ok","◄")</f>
        <v>◄</v>
      </c>
      <c r="AG906" s="90"/>
      <c r="AH906" s="89" t="str">
        <f>IF(AND(AI906="",AJ906&gt;0),"?",IF(AI906="","◄",IF(AJ906&gt;=1,"►","")))</f>
        <v>◄</v>
      </c>
      <c r="AI906" s="91"/>
      <c r="AJ906" s="92"/>
      <c r="AK906" s="586"/>
      <c r="AL906" s="587"/>
      <c r="AM906" s="43"/>
      <c r="AN906" s="3" t="s">
        <v>3</v>
      </c>
      <c r="AO906" s="12" t="s">
        <v>1</v>
      </c>
      <c r="AP906" s="13"/>
      <c r="AQ906" s="14"/>
      <c r="AR906" s="15" t="s">
        <v>8</v>
      </c>
      <c r="AS906" s="13"/>
      <c r="AT906" s="14"/>
      <c r="AU906" s="15" t="s">
        <v>13</v>
      </c>
      <c r="AV906" s="516" t="s">
        <v>6</v>
      </c>
      <c r="AW906" s="516" t="s">
        <v>6</v>
      </c>
      <c r="AX906" s="516"/>
      <c r="AY906" s="516" t="s">
        <v>6</v>
      </c>
      <c r="AZ906" s="516" t="s">
        <v>6</v>
      </c>
      <c r="BA906" s="516"/>
      <c r="BB906" s="516" t="s">
        <v>6</v>
      </c>
      <c r="BC906" s="516" t="s">
        <v>6</v>
      </c>
      <c r="BD906" s="516"/>
      <c r="BE906" s="516" t="s">
        <v>6</v>
      </c>
      <c r="BF906" s="516" t="s">
        <v>6</v>
      </c>
      <c r="BG906" s="516"/>
      <c r="BH906" s="516" t="s">
        <v>6</v>
      </c>
      <c r="BI906" s="516" t="s">
        <v>6</v>
      </c>
      <c r="BJ906" s="516"/>
      <c r="BK906" s="516" t="s">
        <v>6</v>
      </c>
      <c r="BL906" s="516" t="s">
        <v>6</v>
      </c>
      <c r="BM906" s="516"/>
      <c r="BN906" s="516" t="s">
        <v>6</v>
      </c>
      <c r="BO906" s="516" t="s">
        <v>6</v>
      </c>
      <c r="BP906" s="516"/>
      <c r="BQ906" s="516" t="s">
        <v>6</v>
      </c>
      <c r="BR906" s="516" t="s">
        <v>6</v>
      </c>
      <c r="BS906" s="516"/>
      <c r="BT906" s="32"/>
      <c r="BU906" s="33"/>
      <c r="BV906" s="34"/>
      <c r="BW906" s="32"/>
      <c r="BX906" s="33"/>
      <c r="BY906" s="34"/>
      <c r="BZ906" s="35"/>
      <c r="CA906" s="24"/>
      <c r="CB906" s="36"/>
      <c r="CC906" s="33"/>
      <c r="CD906" s="37"/>
      <c r="CE906" s="36"/>
      <c r="CF906" s="38"/>
      <c r="CG906" s="39"/>
      <c r="CH906" s="457"/>
      <c r="CI906" s="23" t="s">
        <v>836</v>
      </c>
    </row>
    <row r="907" spans="1:88" ht="16.8" customHeight="1" thickTop="1" thickBot="1" x14ac:dyDescent="0.35">
      <c r="A907" s="505" t="str">
        <f>IF(COUNTIF(B908:B909,"x")&gt;0,"x","")</f>
        <v/>
      </c>
      <c r="B907" s="57"/>
      <c r="C907" s="510" t="str">
        <f>A907</f>
        <v/>
      </c>
      <c r="D907" s="66">
        <f>ROWS(D908:D909)-1</f>
        <v>1</v>
      </c>
      <c r="E907" s="58" t="s">
        <v>2202</v>
      </c>
      <c r="F907" s="59"/>
      <c r="G907" s="301"/>
      <c r="H907" s="6"/>
      <c r="I907" s="18"/>
      <c r="J907" s="18"/>
      <c r="K907" s="18"/>
      <c r="L907" s="18"/>
      <c r="M907" s="18"/>
      <c r="N907" s="46"/>
      <c r="O907" s="60" t="s">
        <v>2199</v>
      </c>
      <c r="P907" s="61" t="s">
        <v>6845</v>
      </c>
      <c r="Q907" s="62"/>
      <c r="R907" s="63" t="str">
        <f>IF(COUNTIF(Q908:Q909,"?")&gt;0,"?",IF(AND(S907="◄",T907="►"),"◄►",IF(S907="◄","◄",IF(T907="►","►",""))))</f>
        <v>◄</v>
      </c>
      <c r="S907" s="64" t="str">
        <f>IF(SUM(S908:S909)+1=ROWS(S908:S909)-COUNTIF(S908:S909,"-"),"","◄")</f>
        <v>◄</v>
      </c>
      <c r="T907" s="65" t="str">
        <f>IF(SUM(T908:T909)&gt;0,"►","")</f>
        <v/>
      </c>
      <c r="U907" s="62"/>
      <c r="V907" s="63" t="str">
        <f>IF(COUNTIF(U908:U909,"?")&gt;0,"?",IF(AND(W907="◄",X907="►"),"◄►",IF(W907="◄","◄",IF(X907="►","►",""))))</f>
        <v>◄</v>
      </c>
      <c r="W907" s="64" t="str">
        <f>IF(SUM(W908:W909)+1=ROWS(W908:W909)-COUNTIF(W908:W909,"-"),"","◄")</f>
        <v>◄</v>
      </c>
      <c r="X907" s="65" t="str">
        <f>IF(SUM(X908:X909)&gt;0,"►","")</f>
        <v/>
      </c>
      <c r="Y907" s="66">
        <f>ROWS(Y908:Y909)-1</f>
        <v>1</v>
      </c>
      <c r="Z907" s="67">
        <f>SUM(Z908:Z909)-Z909</f>
        <v>0</v>
      </c>
      <c r="AA907" s="68" t="s">
        <v>840</v>
      </c>
      <c r="AB907" s="69"/>
      <c r="AC907" s="67">
        <f>SUM(AC908:AC909)-AC909</f>
        <v>0</v>
      </c>
      <c r="AD907" s="68" t="s">
        <v>840</v>
      </c>
      <c r="AE907" s="69"/>
      <c r="AF907" s="70" t="str">
        <f>IF(AG907="◄","◄",IF(AG907="ok","►",""))</f>
        <v>◄</v>
      </c>
      <c r="AG907" s="71" t="str">
        <f>IF(AG908&gt;0,"OK","◄")</f>
        <v>◄</v>
      </c>
      <c r="AH907" s="62" t="str">
        <f>IF(AND(AI907="◄",AJ907="►"),"◄?►",IF(AI907="◄","◄",IF(AJ907="►","►","")))</f>
        <v>◄</v>
      </c>
      <c r="AI907" s="64" t="str">
        <f>IF(AI908&gt;0,"","◄")</f>
        <v>◄</v>
      </c>
      <c r="AJ907" s="65" t="str">
        <f>IF(SUM(AJ908:AJ908)&gt;0,"►","")</f>
        <v/>
      </c>
      <c r="AK907" s="570">
        <f>G908</f>
        <v>196</v>
      </c>
      <c r="AL907" s="572" t="str">
        <f>P907</f>
        <v xml:space="preserve"> ▬ folder Nr. 1 / 69 ▬</v>
      </c>
      <c r="AM907" s="43"/>
      <c r="AN907" s="1" t="str">
        <f>IF(AO907="","",IF(COUNTIF(AN908,"ok"),"","◄"))</f>
        <v>◄</v>
      </c>
      <c r="AO907" s="9" t="str">
        <f>IF(COUNTIF(AP907:BR907,"◄")&gt;0,"◄","")</f>
        <v>◄</v>
      </c>
      <c r="AP907" s="563" t="str">
        <f>IF(AP908="-","",IF(AP908&gt;0,"","◄"))</f>
        <v>◄</v>
      </c>
      <c r="AQ907" s="564"/>
      <c r="AR907" s="517">
        <f>IF(ISNONTEXT(AR908)=TRUE,"_",1)</f>
        <v>1</v>
      </c>
      <c r="AS907" s="563" t="str">
        <f>IF(AS908="-","",IF(AS908&gt;0,"","◄"))</f>
        <v>◄</v>
      </c>
      <c r="AT907" s="564"/>
      <c r="AU907" s="517">
        <f>IF(ISNONTEXT(AU908)=TRUE,"_",AR907+1)</f>
        <v>2</v>
      </c>
      <c r="AV907" s="563" t="str">
        <f>IF(AV908="-","",IF(AV908&gt;0,"","◄"))</f>
        <v>◄</v>
      </c>
      <c r="AW907" s="564"/>
      <c r="AX907" s="517">
        <f>IF(ISNONTEXT(AX908)=TRUE,"_",AU907+1)</f>
        <v>3</v>
      </c>
      <c r="AY907" s="563" t="str">
        <f>IF(AY908="-","",IF(AY908&gt;0,"","◄"))</f>
        <v>◄</v>
      </c>
      <c r="AZ907" s="564"/>
      <c r="BA907" s="517">
        <f>IF(ISNONTEXT(BA908)=TRUE,"_",AX907+1)</f>
        <v>4</v>
      </c>
      <c r="BB907" s="563" t="str">
        <f>IF(BB908="-","",IF(BB908&gt;0,"","◄"))</f>
        <v/>
      </c>
      <c r="BC907" s="564"/>
      <c r="BD907" s="517" t="str">
        <f>IF(ISNONTEXT(BD908)=TRUE,"_",BA907+1)</f>
        <v>_</v>
      </c>
      <c r="BE907" s="563" t="str">
        <f>IF(BE908="-","",IF(BE908&gt;0,"","◄"))</f>
        <v/>
      </c>
      <c r="BF907" s="564"/>
      <c r="BG907" s="517" t="str">
        <f>IF(ISNONTEXT(BG908)=TRUE,"_",BD907+1)</f>
        <v>_</v>
      </c>
      <c r="BH907" s="563" t="str">
        <f>IF(BH908="-","",IF(BH908&gt;0,"","◄"))</f>
        <v/>
      </c>
      <c r="BI907" s="564"/>
      <c r="BJ907" s="517" t="str">
        <f>IF(ISNONTEXT(BJ908)=TRUE,"_",BG907+1)</f>
        <v>_</v>
      </c>
      <c r="BK907" s="563" t="str">
        <f>IF(BK908="-","",IF(BK908&gt;0,"","◄"))</f>
        <v/>
      </c>
      <c r="BL907" s="564"/>
      <c r="BM907" s="517" t="str">
        <f>IF(ISNONTEXT(BM908)=TRUE,"_",BJ907+1)</f>
        <v>_</v>
      </c>
      <c r="BN907" s="563" t="str">
        <f>IF(BN908="-","",IF(BN908&gt;0,"","◄"))</f>
        <v/>
      </c>
      <c r="BO907" s="564"/>
      <c r="BP907" s="517" t="str">
        <f>IF(ISNONTEXT(BP908)=TRUE,"_",BM907+1)</f>
        <v>_</v>
      </c>
      <c r="BQ907" s="563" t="str">
        <f>IF(BQ908="-","",IF(BQ908&gt;0,"","◄"))</f>
        <v/>
      </c>
      <c r="BR907" s="564"/>
      <c r="BS907" s="517" t="str">
        <f>IF(ISNONTEXT(BS908)=TRUE,"_",BP907+1)</f>
        <v>_</v>
      </c>
      <c r="BT907" s="563" t="str">
        <f>IF(BT908="-","",IF(BT908&gt;0,"","◄"))</f>
        <v>◄</v>
      </c>
      <c r="BU907" s="564"/>
      <c r="BV907" s="517" t="str">
        <f>IF(ISNONTEXT(BV908)=TRUE,"_",1)</f>
        <v>_</v>
      </c>
      <c r="BW907" s="563" t="str">
        <f>IF(BW908="-","",IF(BW908&gt;0,"","◄"))</f>
        <v>◄</v>
      </c>
      <c r="BX907" s="564"/>
      <c r="BY907" s="517" t="str">
        <f>IF(ISNONTEXT(BY908)=TRUE,"_",BV907+1)</f>
        <v>_</v>
      </c>
      <c r="BZ907" s="26"/>
      <c r="CA907" s="24"/>
      <c r="CB907" s="25" t="str">
        <f>IF(CB908&gt;0,"►","")</f>
        <v/>
      </c>
      <c r="CC907" s="25" t="str">
        <f>IF(CC908&gt;0,"►","")</f>
        <v/>
      </c>
      <c r="CD907" s="517" t="str">
        <f>IF(ISNONTEXT(CD908)=TRUE,"_",1)</f>
        <v>_</v>
      </c>
      <c r="CE907" s="25" t="str">
        <f>IF(CE908&gt;0,"►","")</f>
        <v/>
      </c>
      <c r="CF907" s="25" t="str">
        <f>IF(CF908&gt;0,"►","")</f>
        <v/>
      </c>
      <c r="CG907" s="517" t="str">
        <f>IF(ISNONTEXT(CG908)=TRUE,"_",CD907+1)</f>
        <v>_</v>
      </c>
      <c r="CH907" s="66">
        <f>ROWS(CH908:CH909)-1</f>
        <v>1</v>
      </c>
      <c r="CI907" s="23" t="s">
        <v>836</v>
      </c>
    </row>
    <row r="908" spans="1:88" ht="15" thickBot="1" x14ac:dyDescent="0.35">
      <c r="A908" s="502"/>
      <c r="B908" s="117"/>
      <c r="C908" s="156">
        <f>B908</f>
        <v>0</v>
      </c>
      <c r="D908" s="457"/>
      <c r="E908" s="73"/>
      <c r="F908" s="74" t="s">
        <v>2203</v>
      </c>
      <c r="G908" s="300">
        <v>196</v>
      </c>
      <c r="H908" s="76">
        <v>3</v>
      </c>
      <c r="I908" s="119"/>
      <c r="J908" s="79"/>
      <c r="K908" s="79"/>
      <c r="L908" s="79"/>
      <c r="M908" s="79"/>
      <c r="N908" s="80" t="s">
        <v>2204</v>
      </c>
      <c r="O908" s="81"/>
      <c r="P908" s="82"/>
      <c r="Q908" s="83" t="str">
        <f>IF(R908="?","?","")</f>
        <v/>
      </c>
      <c r="R908" s="83" t="str">
        <f>IF(AND(S908="",T908&gt;0),"?",IF(S908="","◄",IF(T908&gt;=1,"►","")))</f>
        <v>◄</v>
      </c>
      <c r="S908" s="84"/>
      <c r="T908" s="85"/>
      <c r="U908" s="83" t="str">
        <f>IF(V908="?","?","")</f>
        <v/>
      </c>
      <c r="V908" s="83" t="str">
        <f>IF(AND(W908="",X908&gt;0),"?",IF(W908="","◄",IF(X908&gt;=1,"►","")))</f>
        <v>◄</v>
      </c>
      <c r="W908" s="86"/>
      <c r="X908" s="85"/>
      <c r="Y908" s="457"/>
      <c r="Z908" s="87"/>
      <c r="AA908" s="521">
        <f>(S908*Z908)</f>
        <v>0</v>
      </c>
      <c r="AB908" s="520">
        <f>(T908*AA908)</f>
        <v>0</v>
      </c>
      <c r="AC908" s="88"/>
      <c r="AD908" s="519">
        <f>(W908*AC908)</f>
        <v>0</v>
      </c>
      <c r="AE908" s="518">
        <f>(X908*AD908)</f>
        <v>0</v>
      </c>
      <c r="AF908" s="89" t="str">
        <f>IF(AG908&gt;0,"ok","◄")</f>
        <v>◄</v>
      </c>
      <c r="AG908" s="90"/>
      <c r="AH908" s="89" t="str">
        <f>IF(AND(AI908="",AJ908&gt;0),"?",IF(AI908="","◄",IF(AJ908&gt;=1,"►","")))</f>
        <v>◄</v>
      </c>
      <c r="AI908" s="91"/>
      <c r="AJ908" s="92"/>
      <c r="AK908" s="586"/>
      <c r="AL908" s="587"/>
      <c r="AM908" s="43"/>
      <c r="AN908" s="3" t="s">
        <v>3</v>
      </c>
      <c r="AO908" s="12" t="s">
        <v>1</v>
      </c>
      <c r="AP908" s="13"/>
      <c r="AQ908" s="14"/>
      <c r="AR908" s="15" t="s">
        <v>96</v>
      </c>
      <c r="AS908" s="13"/>
      <c r="AT908" s="14"/>
      <c r="AU908" s="15" t="s">
        <v>160</v>
      </c>
      <c r="AV908" s="13"/>
      <c r="AW908" s="14"/>
      <c r="AX908" s="15" t="s">
        <v>161</v>
      </c>
      <c r="AY908" s="13"/>
      <c r="AZ908" s="14"/>
      <c r="BA908" s="15" t="s">
        <v>162</v>
      </c>
      <c r="BB908" s="516" t="s">
        <v>6</v>
      </c>
      <c r="BC908" s="516" t="s">
        <v>6</v>
      </c>
      <c r="BD908" s="516"/>
      <c r="BE908" s="516" t="s">
        <v>6</v>
      </c>
      <c r="BF908" s="516" t="s">
        <v>6</v>
      </c>
      <c r="BG908" s="516"/>
      <c r="BH908" s="516" t="s">
        <v>6</v>
      </c>
      <c r="BI908" s="516" t="s">
        <v>6</v>
      </c>
      <c r="BJ908" s="516"/>
      <c r="BK908" s="516" t="s">
        <v>6</v>
      </c>
      <c r="BL908" s="516" t="s">
        <v>6</v>
      </c>
      <c r="BM908" s="516"/>
      <c r="BN908" s="516" t="s">
        <v>6</v>
      </c>
      <c r="BO908" s="516" t="s">
        <v>6</v>
      </c>
      <c r="BP908" s="516"/>
      <c r="BQ908" s="516" t="s">
        <v>6</v>
      </c>
      <c r="BR908" s="516" t="s">
        <v>6</v>
      </c>
      <c r="BS908" s="516"/>
      <c r="BT908" s="32"/>
      <c r="BU908" s="33"/>
      <c r="BV908" s="34"/>
      <c r="BW908" s="32"/>
      <c r="BX908" s="33"/>
      <c r="BY908" s="34"/>
      <c r="BZ908" s="35"/>
      <c r="CA908" s="24"/>
      <c r="CB908" s="36"/>
      <c r="CC908" s="33"/>
      <c r="CD908" s="37"/>
      <c r="CE908" s="36"/>
      <c r="CF908" s="38"/>
      <c r="CG908" s="39"/>
      <c r="CH908" s="457"/>
      <c r="CI908" s="23" t="s">
        <v>836</v>
      </c>
    </row>
    <row r="909" spans="1:88" ht="26.4" customHeight="1" thickTop="1" thickBot="1" x14ac:dyDescent="0.35">
      <c r="A909" s="505" t="str">
        <f>IF(COUNTIF(B910:B925,"x")&gt;0,"x","")</f>
        <v/>
      </c>
      <c r="B909" s="57"/>
      <c r="C909" s="510" t="str">
        <f>A909</f>
        <v/>
      </c>
      <c r="D909" s="66">
        <f>ROWS(D910:D925)-1</f>
        <v>15</v>
      </c>
      <c r="E909" s="581" t="s">
        <v>2205</v>
      </c>
      <c r="F909" s="582"/>
      <c r="G909" s="582"/>
      <c r="H909" s="582"/>
      <c r="I909" s="582"/>
      <c r="J909" s="582"/>
      <c r="K909" s="582"/>
      <c r="L909" s="582"/>
      <c r="M909" s="582"/>
      <c r="N909" s="582"/>
      <c r="O909" s="60">
        <v>25251</v>
      </c>
      <c r="P909" s="61" t="s">
        <v>6844</v>
      </c>
      <c r="Q909" s="143"/>
      <c r="R909" s="63" t="str">
        <f>IF(COUNTIF(Q910:Q925,"?")&gt;0,"?",IF(AND(S909="◄",T909="►"),"◄►",IF(S909="◄","◄",IF(T909="►","►",""))))</f>
        <v>◄</v>
      </c>
      <c r="S909" s="64" t="str">
        <f>IF(SUM(S910:S925)+1=ROWS(S910:S925)-COUNTIF(S910:S925,"-"),"","◄")</f>
        <v>◄</v>
      </c>
      <c r="T909" s="65" t="str">
        <f>IF(SUM(T910:T925)&gt;0,"►","")</f>
        <v/>
      </c>
      <c r="U909" s="146"/>
      <c r="V909" s="63" t="str">
        <f>IF(COUNTIF(U910:U925,"?")&gt;0,"?",IF(AND(W909="◄",X909="►"),"◄►",IF(W909="◄","◄",IF(X909="►","►",""))))</f>
        <v>◄</v>
      </c>
      <c r="W909" s="64" t="str">
        <f>IF(SUM(W910:W925)+1=ROWS(W910:W925)-COUNTIF(W910:W925,"-"),"","◄")</f>
        <v>◄</v>
      </c>
      <c r="X909" s="65" t="str">
        <f>IF(SUM(X910:X925)&gt;0,"►","")</f>
        <v/>
      </c>
      <c r="Y909" s="66">
        <f>ROWS(Y910:Y925)-1</f>
        <v>15</v>
      </c>
      <c r="Z909" s="67">
        <f>SUM(Z910:Z925)-Z925</f>
        <v>0</v>
      </c>
      <c r="AA909" s="68" t="s">
        <v>840</v>
      </c>
      <c r="AB909" s="69"/>
      <c r="AC909" s="67">
        <f>SUM(AC910:AC925)-AC925</f>
        <v>0</v>
      </c>
      <c r="AD909" s="68" t="s">
        <v>840</v>
      </c>
      <c r="AE909" s="69"/>
      <c r="AF909" s="70" t="str">
        <f>IF(AG909="◄","◄",IF(AG909="ok","►",""))</f>
        <v>◄</v>
      </c>
      <c r="AG909" s="71" t="str">
        <f>IF(AG910&gt;0,"OK","◄")</f>
        <v>◄</v>
      </c>
      <c r="AH909" s="62" t="str">
        <f>IF(AND(AI909="◄",AJ909="►"),"◄?►",IF(AI909="◄","◄",IF(AJ909="►","►","")))</f>
        <v>◄</v>
      </c>
      <c r="AI909" s="64" t="str">
        <f>IF(AI910&gt;0,"","◄")</f>
        <v>◄</v>
      </c>
      <c r="AJ909" s="65" t="str">
        <f>IF(SUM(AJ910:AJ910)&gt;0,"►","")</f>
        <v/>
      </c>
      <c r="AK909" s="570">
        <f>G910</f>
        <v>25251</v>
      </c>
      <c r="AL909" s="572" t="str">
        <f>P909</f>
        <v xml:space="preserve"> ▬ folder Nr. 2 / 69 ▬</v>
      </c>
      <c r="AM909" s="43"/>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46"/>
      <c r="BU909" s="46"/>
      <c r="BV909" s="46"/>
      <c r="BW909" s="46"/>
      <c r="BX909" s="46"/>
      <c r="BY909" s="46"/>
      <c r="BZ909" s="46"/>
      <c r="CA909" s="46"/>
      <c r="CB909" s="46"/>
      <c r="CC909" s="46"/>
      <c r="CD909" s="46"/>
      <c r="CE909" s="46"/>
      <c r="CF909" s="46"/>
      <c r="CG909" s="46"/>
      <c r="CH909" s="66">
        <f>ROWS(CH910:CH925)-1</f>
        <v>15</v>
      </c>
      <c r="CI909" s="23" t="s">
        <v>836</v>
      </c>
      <c r="CJ909" s="40"/>
    </row>
    <row r="910" spans="1:88" ht="25.8" customHeight="1" thickBot="1" x14ac:dyDescent="0.35">
      <c r="A910" s="502"/>
      <c r="B910" s="117"/>
      <c r="C910" s="156">
        <f t="shared" ref="C910:C924" si="399">B910</f>
        <v>0</v>
      </c>
      <c r="D910" s="457"/>
      <c r="E910" s="73"/>
      <c r="F910" s="74" t="s">
        <v>2206</v>
      </c>
      <c r="G910" s="300">
        <v>25251</v>
      </c>
      <c r="H910" s="76">
        <v>1</v>
      </c>
      <c r="I910" s="119"/>
      <c r="J910" s="119"/>
      <c r="K910" s="119"/>
      <c r="L910" s="79"/>
      <c r="M910" s="79"/>
      <c r="N910" s="80" t="s">
        <v>2207</v>
      </c>
      <c r="O910" s="81"/>
      <c r="P910" s="613" t="s">
        <v>2208</v>
      </c>
      <c r="Q910" s="83" t="str">
        <f t="shared" ref="Q910:Q924" si="400">IF(R910="?","?","")</f>
        <v/>
      </c>
      <c r="R910" s="83" t="str">
        <f t="shared" ref="R910:R924" si="401">IF(AND(S910="",T910&gt;0),"?",IF(S910="","◄",IF(T910&gt;=1,"►","")))</f>
        <v>◄</v>
      </c>
      <c r="S910" s="84"/>
      <c r="T910" s="85"/>
      <c r="U910" s="83" t="str">
        <f t="shared" ref="U910:U924" si="402">IF(V910="?","?","")</f>
        <v/>
      </c>
      <c r="V910" s="83" t="str">
        <f t="shared" ref="V910:V924" si="403">IF(AND(W910="",X910&gt;0),"?",IF(W910="","◄",IF(X910&gt;=1,"►","")))</f>
        <v>◄</v>
      </c>
      <c r="W910" s="86"/>
      <c r="X910" s="85"/>
      <c r="Y910" s="457"/>
      <c r="Z910" s="87"/>
      <c r="AA910" s="521">
        <f t="shared" ref="AA910:AA924" si="404">(S910*Z910)</f>
        <v>0</v>
      </c>
      <c r="AB910" s="520">
        <f t="shared" ref="AB910:AB924" si="405">(T910*AA910)</f>
        <v>0</v>
      </c>
      <c r="AC910" s="88"/>
      <c r="AD910" s="519">
        <f t="shared" ref="AD910:AD924" si="406">(W910*AC910)</f>
        <v>0</v>
      </c>
      <c r="AE910" s="518">
        <f t="shared" ref="AE910:AE924" si="407">(X910*AD910)</f>
        <v>0</v>
      </c>
      <c r="AF910" s="89" t="str">
        <f>IF(AG910&gt;0,"ok","◄")</f>
        <v>◄</v>
      </c>
      <c r="AG910" s="90"/>
      <c r="AH910" s="89" t="str">
        <f>IF(AND(AI910="",AJ910&gt;0),"?",IF(AI910="","◄",IF(AJ910&gt;=1,"►","")))</f>
        <v>◄</v>
      </c>
      <c r="AI910" s="91"/>
      <c r="AJ910" s="92"/>
      <c r="AK910" s="586"/>
      <c r="AL910" s="587"/>
      <c r="AM910" s="43"/>
      <c r="AN910" s="27" t="s">
        <v>6</v>
      </c>
      <c r="AO910" s="27" t="s">
        <v>6</v>
      </c>
      <c r="AP910" s="516"/>
      <c r="AQ910" s="516"/>
      <c r="AR910" s="516"/>
      <c r="AS910" s="516" t="s">
        <v>6</v>
      </c>
      <c r="AT910" s="516" t="s">
        <v>6</v>
      </c>
      <c r="AU910" s="516"/>
      <c r="AV910" s="516" t="s">
        <v>6</v>
      </c>
      <c r="AW910" s="516" t="s">
        <v>6</v>
      </c>
      <c r="AX910" s="516"/>
      <c r="AY910" s="516" t="s">
        <v>6</v>
      </c>
      <c r="AZ910" s="516" t="s">
        <v>6</v>
      </c>
      <c r="BA910" s="516"/>
      <c r="BB910" s="516" t="s">
        <v>6</v>
      </c>
      <c r="BC910" s="516" t="s">
        <v>6</v>
      </c>
      <c r="BD910" s="516"/>
      <c r="BE910" s="516" t="s">
        <v>6</v>
      </c>
      <c r="BF910" s="516" t="s">
        <v>6</v>
      </c>
      <c r="BG910" s="516"/>
      <c r="BH910" s="516" t="s">
        <v>6</v>
      </c>
      <c r="BI910" s="516" t="s">
        <v>6</v>
      </c>
      <c r="BJ910" s="516"/>
      <c r="BK910" s="516" t="s">
        <v>6</v>
      </c>
      <c r="BL910" s="516" t="s">
        <v>6</v>
      </c>
      <c r="BM910" s="516"/>
      <c r="BN910" s="516" t="s">
        <v>6</v>
      </c>
      <c r="BO910" s="516" t="s">
        <v>6</v>
      </c>
      <c r="BP910" s="516"/>
      <c r="BQ910" s="516" t="s">
        <v>6</v>
      </c>
      <c r="BR910" s="516" t="s">
        <v>6</v>
      </c>
      <c r="BS910" s="516"/>
      <c r="BT910" s="516"/>
      <c r="BU910" s="516"/>
      <c r="BV910" s="516"/>
      <c r="BW910" s="516"/>
      <c r="BX910" s="516"/>
      <c r="BY910" s="516"/>
      <c r="BZ910" s="28"/>
      <c r="CA910" s="24"/>
      <c r="CB910" s="29"/>
      <c r="CC910" s="29"/>
      <c r="CD910" s="30"/>
      <c r="CE910" s="29"/>
      <c r="CF910" s="29"/>
      <c r="CG910" s="31"/>
      <c r="CH910" s="457"/>
      <c r="CI910" s="23" t="s">
        <v>836</v>
      </c>
    </row>
    <row r="911" spans="1:88" ht="26.4" customHeight="1" thickTop="1" thickBot="1" x14ac:dyDescent="0.35">
      <c r="A911" s="502"/>
      <c r="B911" s="117"/>
      <c r="C911" s="156">
        <f t="shared" si="399"/>
        <v>0</v>
      </c>
      <c r="D911" s="457"/>
      <c r="E911" s="73"/>
      <c r="F911" s="93">
        <v>1485</v>
      </c>
      <c r="G911" s="302">
        <v>25251</v>
      </c>
      <c r="H911" s="76">
        <v>3</v>
      </c>
      <c r="I911" s="119"/>
      <c r="J911" s="119"/>
      <c r="K911" s="119"/>
      <c r="L911" s="79"/>
      <c r="M911" s="79"/>
      <c r="N911" s="80" t="s">
        <v>2209</v>
      </c>
      <c r="O911" s="81"/>
      <c r="P911" s="614"/>
      <c r="Q911" s="83" t="str">
        <f t="shared" si="400"/>
        <v/>
      </c>
      <c r="R911" s="83" t="str">
        <f t="shared" si="401"/>
        <v>◄</v>
      </c>
      <c r="S911" s="84"/>
      <c r="T911" s="85"/>
      <c r="U911" s="83" t="str">
        <f t="shared" si="402"/>
        <v/>
      </c>
      <c r="V911" s="83" t="str">
        <f t="shared" si="403"/>
        <v>◄</v>
      </c>
      <c r="W911" s="86"/>
      <c r="X911" s="85"/>
      <c r="Y911" s="457"/>
      <c r="Z911" s="87"/>
      <c r="AA911" s="521">
        <f t="shared" si="404"/>
        <v>0</v>
      </c>
      <c r="AB911" s="520">
        <f t="shared" si="405"/>
        <v>0</v>
      </c>
      <c r="AC911" s="88"/>
      <c r="AD911" s="519">
        <f t="shared" si="406"/>
        <v>0</v>
      </c>
      <c r="AE911" s="518">
        <f t="shared" si="407"/>
        <v>0</v>
      </c>
      <c r="AF911" s="44"/>
      <c r="AG911" s="45"/>
      <c r="AH911" s="44"/>
      <c r="AI911" s="45"/>
      <c r="AJ911" s="45"/>
      <c r="AK911" s="45"/>
      <c r="AL911" s="45"/>
      <c r="AM911" s="43"/>
      <c r="AN911" s="27" t="s">
        <v>6</v>
      </c>
      <c r="AO911" s="27" t="s">
        <v>6</v>
      </c>
      <c r="AP911" s="516"/>
      <c r="AQ911" s="516"/>
      <c r="AR911" s="516"/>
      <c r="AS911" s="516" t="s">
        <v>6</v>
      </c>
      <c r="AT911" s="516" t="s">
        <v>6</v>
      </c>
      <c r="AU911" s="516"/>
      <c r="AV911" s="516" t="s">
        <v>6</v>
      </c>
      <c r="AW911" s="516" t="s">
        <v>6</v>
      </c>
      <c r="AX911" s="516"/>
      <c r="AY911" s="516" t="s">
        <v>6</v>
      </c>
      <c r="AZ911" s="516" t="s">
        <v>6</v>
      </c>
      <c r="BA911" s="516"/>
      <c r="BB911" s="516" t="s">
        <v>6</v>
      </c>
      <c r="BC911" s="516" t="s">
        <v>6</v>
      </c>
      <c r="BD911" s="516"/>
      <c r="BE911" s="516" t="s">
        <v>6</v>
      </c>
      <c r="BF911" s="516" t="s">
        <v>6</v>
      </c>
      <c r="BG911" s="516"/>
      <c r="BH911" s="516" t="s">
        <v>6</v>
      </c>
      <c r="BI911" s="516" t="s">
        <v>6</v>
      </c>
      <c r="BJ911" s="516"/>
      <c r="BK911" s="516" t="s">
        <v>6</v>
      </c>
      <c r="BL911" s="516" t="s">
        <v>6</v>
      </c>
      <c r="BM911" s="516"/>
      <c r="BN911" s="516" t="s">
        <v>6</v>
      </c>
      <c r="BO911" s="516" t="s">
        <v>6</v>
      </c>
      <c r="BP911" s="516"/>
      <c r="BQ911" s="516" t="s">
        <v>6</v>
      </c>
      <c r="BR911" s="516" t="s">
        <v>6</v>
      </c>
      <c r="BS911" s="516"/>
      <c r="BT911" s="516"/>
      <c r="BU911" s="516"/>
      <c r="BV911" s="516"/>
      <c r="BW911" s="516"/>
      <c r="BX911" s="516"/>
      <c r="BY911" s="516"/>
      <c r="BZ911" s="28"/>
      <c r="CA911" s="24"/>
      <c r="CB911" s="29"/>
      <c r="CC911" s="29"/>
      <c r="CD911" s="30"/>
      <c r="CE911" s="29"/>
      <c r="CF911" s="29"/>
      <c r="CG911" s="31"/>
      <c r="CH911" s="457"/>
      <c r="CI911" s="23" t="s">
        <v>836</v>
      </c>
    </row>
    <row r="912" spans="1:88" ht="26.4" customHeight="1" thickTop="1" thickBot="1" x14ac:dyDescent="0.35">
      <c r="A912" s="502"/>
      <c r="B912" s="117"/>
      <c r="C912" s="156">
        <f t="shared" si="399"/>
        <v>0</v>
      </c>
      <c r="D912" s="457"/>
      <c r="E912" s="73"/>
      <c r="F912" s="107" t="s">
        <v>1898</v>
      </c>
      <c r="G912" s="302">
        <v>25251</v>
      </c>
      <c r="H912" s="76">
        <v>3</v>
      </c>
      <c r="I912" s="119"/>
      <c r="J912" s="119"/>
      <c r="K912" s="119"/>
      <c r="L912" s="79"/>
      <c r="M912" s="79"/>
      <c r="N912" s="80" t="s">
        <v>2210</v>
      </c>
      <c r="O912" s="81"/>
      <c r="P912" s="615"/>
      <c r="Q912" s="83" t="str">
        <f t="shared" si="400"/>
        <v/>
      </c>
      <c r="R912" s="83" t="str">
        <f t="shared" si="401"/>
        <v>◄</v>
      </c>
      <c r="S912" s="84"/>
      <c r="T912" s="85"/>
      <c r="U912" s="83" t="str">
        <f t="shared" si="402"/>
        <v/>
      </c>
      <c r="V912" s="83" t="str">
        <f t="shared" si="403"/>
        <v>◄</v>
      </c>
      <c r="W912" s="86"/>
      <c r="X912" s="85"/>
      <c r="Y912" s="457"/>
      <c r="Z912" s="87"/>
      <c r="AA912" s="521">
        <f t="shared" si="404"/>
        <v>0</v>
      </c>
      <c r="AB912" s="520">
        <f t="shared" si="405"/>
        <v>0</v>
      </c>
      <c r="AC912" s="88"/>
      <c r="AD912" s="519">
        <f t="shared" si="406"/>
        <v>0</v>
      </c>
      <c r="AE912" s="518">
        <f t="shared" si="407"/>
        <v>0</v>
      </c>
      <c r="AF912" s="44"/>
      <c r="AG912" s="45"/>
      <c r="AH912" s="44"/>
      <c r="AI912" s="45"/>
      <c r="AJ912" s="45"/>
      <c r="AK912" s="45"/>
      <c r="AL912" s="45"/>
      <c r="AM912" s="43"/>
      <c r="AN912" s="27" t="s">
        <v>6</v>
      </c>
      <c r="AO912" s="27" t="s">
        <v>6</v>
      </c>
      <c r="AP912" s="516"/>
      <c r="AQ912" s="516"/>
      <c r="AR912" s="516"/>
      <c r="AS912" s="516" t="s">
        <v>6</v>
      </c>
      <c r="AT912" s="516" t="s">
        <v>6</v>
      </c>
      <c r="AU912" s="516"/>
      <c r="AV912" s="516" t="s">
        <v>6</v>
      </c>
      <c r="AW912" s="516" t="s">
        <v>6</v>
      </c>
      <c r="AX912" s="516"/>
      <c r="AY912" s="516" t="s">
        <v>6</v>
      </c>
      <c r="AZ912" s="516" t="s">
        <v>6</v>
      </c>
      <c r="BA912" s="516"/>
      <c r="BB912" s="516" t="s">
        <v>6</v>
      </c>
      <c r="BC912" s="516" t="s">
        <v>6</v>
      </c>
      <c r="BD912" s="516"/>
      <c r="BE912" s="516" t="s">
        <v>6</v>
      </c>
      <c r="BF912" s="516" t="s">
        <v>6</v>
      </c>
      <c r="BG912" s="516"/>
      <c r="BH912" s="516" t="s">
        <v>6</v>
      </c>
      <c r="BI912" s="516" t="s">
        <v>6</v>
      </c>
      <c r="BJ912" s="516"/>
      <c r="BK912" s="516" t="s">
        <v>6</v>
      </c>
      <c r="BL912" s="516" t="s">
        <v>6</v>
      </c>
      <c r="BM912" s="516"/>
      <c r="BN912" s="516" t="s">
        <v>6</v>
      </c>
      <c r="BO912" s="516" t="s">
        <v>6</v>
      </c>
      <c r="BP912" s="516"/>
      <c r="BQ912" s="516" t="s">
        <v>6</v>
      </c>
      <c r="BR912" s="516" t="s">
        <v>6</v>
      </c>
      <c r="BS912" s="516"/>
      <c r="BT912" s="516"/>
      <c r="BU912" s="516"/>
      <c r="BV912" s="516"/>
      <c r="BW912" s="516"/>
      <c r="BX912" s="516"/>
      <c r="BY912" s="516"/>
      <c r="BZ912" s="28"/>
      <c r="CA912" s="24"/>
      <c r="CB912" s="29"/>
      <c r="CC912" s="29"/>
      <c r="CD912" s="30"/>
      <c r="CE912" s="29"/>
      <c r="CF912" s="29"/>
      <c r="CG912" s="31"/>
      <c r="CH912" s="457"/>
      <c r="CI912" s="23" t="s">
        <v>836</v>
      </c>
    </row>
    <row r="913" spans="1:87" ht="26.4" customHeight="1" thickTop="1" thickBot="1" x14ac:dyDescent="0.35">
      <c r="A913" s="502"/>
      <c r="B913" s="117"/>
      <c r="C913" s="156">
        <f t="shared" si="399"/>
        <v>0</v>
      </c>
      <c r="D913" s="457"/>
      <c r="E913" s="73"/>
      <c r="F913" s="107" t="s">
        <v>1899</v>
      </c>
      <c r="G913" s="302">
        <v>25251</v>
      </c>
      <c r="H913" s="76">
        <v>1</v>
      </c>
      <c r="I913" s="119"/>
      <c r="J913" s="119"/>
      <c r="K913" s="119"/>
      <c r="L913" s="79"/>
      <c r="M913" s="79"/>
      <c r="N913" s="80" t="s">
        <v>2211</v>
      </c>
      <c r="O913" s="81"/>
      <c r="P913" s="616" t="s">
        <v>2212</v>
      </c>
      <c r="Q913" s="83" t="str">
        <f t="shared" si="400"/>
        <v/>
      </c>
      <c r="R913" s="83" t="str">
        <f t="shared" si="401"/>
        <v>◄</v>
      </c>
      <c r="S913" s="84"/>
      <c r="T913" s="85"/>
      <c r="U913" s="83" t="str">
        <f t="shared" si="402"/>
        <v/>
      </c>
      <c r="V913" s="83" t="str">
        <f t="shared" si="403"/>
        <v>◄</v>
      </c>
      <c r="W913" s="86"/>
      <c r="X913" s="85"/>
      <c r="Y913" s="457"/>
      <c r="Z913" s="87"/>
      <c r="AA913" s="521">
        <f t="shared" si="404"/>
        <v>0</v>
      </c>
      <c r="AB913" s="520">
        <f t="shared" si="405"/>
        <v>0</v>
      </c>
      <c r="AC913" s="88"/>
      <c r="AD913" s="519">
        <f t="shared" si="406"/>
        <v>0</v>
      </c>
      <c r="AE913" s="518">
        <f t="shared" si="407"/>
        <v>0</v>
      </c>
      <c r="AF913" s="44"/>
      <c r="AG913" s="45"/>
      <c r="AH913" s="44"/>
      <c r="AI913" s="45"/>
      <c r="AJ913" s="45"/>
      <c r="AK913" s="45"/>
      <c r="AL913" s="45"/>
      <c r="AM913" s="43"/>
      <c r="AN913" s="27" t="s">
        <v>6</v>
      </c>
      <c r="AO913" s="27" t="s">
        <v>6</v>
      </c>
      <c r="AP913" s="516"/>
      <c r="AQ913" s="516"/>
      <c r="AR913" s="516"/>
      <c r="AS913" s="516" t="s">
        <v>6</v>
      </c>
      <c r="AT913" s="516" t="s">
        <v>6</v>
      </c>
      <c r="AU913" s="516"/>
      <c r="AV913" s="516" t="s">
        <v>6</v>
      </c>
      <c r="AW913" s="516" t="s">
        <v>6</v>
      </c>
      <c r="AX913" s="516"/>
      <c r="AY913" s="516" t="s">
        <v>6</v>
      </c>
      <c r="AZ913" s="516" t="s">
        <v>6</v>
      </c>
      <c r="BA913" s="516"/>
      <c r="BB913" s="516" t="s">
        <v>6</v>
      </c>
      <c r="BC913" s="516" t="s">
        <v>6</v>
      </c>
      <c r="BD913" s="516"/>
      <c r="BE913" s="516" t="s">
        <v>6</v>
      </c>
      <c r="BF913" s="516" t="s">
        <v>6</v>
      </c>
      <c r="BG913" s="516"/>
      <c r="BH913" s="516" t="s">
        <v>6</v>
      </c>
      <c r="BI913" s="516" t="s">
        <v>6</v>
      </c>
      <c r="BJ913" s="516"/>
      <c r="BK913" s="516" t="s">
        <v>6</v>
      </c>
      <c r="BL913" s="516" t="s">
        <v>6</v>
      </c>
      <c r="BM913" s="516"/>
      <c r="BN913" s="516" t="s">
        <v>6</v>
      </c>
      <c r="BO913" s="516" t="s">
        <v>6</v>
      </c>
      <c r="BP913" s="516"/>
      <c r="BQ913" s="516" t="s">
        <v>6</v>
      </c>
      <c r="BR913" s="516" t="s">
        <v>6</v>
      </c>
      <c r="BS913" s="516"/>
      <c r="BT913" s="516"/>
      <c r="BU913" s="516"/>
      <c r="BV913" s="516"/>
      <c r="BW913" s="516"/>
      <c r="BX913" s="516"/>
      <c r="BY913" s="516"/>
      <c r="BZ913" s="28"/>
      <c r="CA913" s="24"/>
      <c r="CB913" s="29"/>
      <c r="CC913" s="29"/>
      <c r="CD913" s="30"/>
      <c r="CE913" s="29"/>
      <c r="CF913" s="29"/>
      <c r="CG913" s="31"/>
      <c r="CH913" s="457"/>
      <c r="CI913" s="23" t="s">
        <v>836</v>
      </c>
    </row>
    <row r="914" spans="1:87" ht="26.4" customHeight="1" thickTop="1" thickBot="1" x14ac:dyDescent="0.35">
      <c r="A914" s="502"/>
      <c r="B914" s="117"/>
      <c r="C914" s="156">
        <f t="shared" si="399"/>
        <v>0</v>
      </c>
      <c r="D914" s="457"/>
      <c r="E914" s="73"/>
      <c r="F914" s="107" t="s">
        <v>1900</v>
      </c>
      <c r="G914" s="302">
        <v>25251</v>
      </c>
      <c r="H914" s="76">
        <v>1</v>
      </c>
      <c r="I914" s="119"/>
      <c r="J914" s="119"/>
      <c r="K914" s="119"/>
      <c r="L914" s="79"/>
      <c r="M914" s="79"/>
      <c r="N914" s="80" t="s">
        <v>2213</v>
      </c>
      <c r="O914" s="81"/>
      <c r="P914" s="615"/>
      <c r="Q914" s="83" t="str">
        <f t="shared" si="400"/>
        <v/>
      </c>
      <c r="R914" s="83" t="str">
        <f t="shared" si="401"/>
        <v>◄</v>
      </c>
      <c r="S914" s="84"/>
      <c r="T914" s="85"/>
      <c r="U914" s="83" t="str">
        <f t="shared" si="402"/>
        <v/>
      </c>
      <c r="V914" s="83" t="str">
        <f t="shared" si="403"/>
        <v>◄</v>
      </c>
      <c r="W914" s="86"/>
      <c r="X914" s="85"/>
      <c r="Y914" s="457"/>
      <c r="Z914" s="87"/>
      <c r="AA914" s="521">
        <f t="shared" si="404"/>
        <v>0</v>
      </c>
      <c r="AB914" s="520">
        <f t="shared" si="405"/>
        <v>0</v>
      </c>
      <c r="AC914" s="88"/>
      <c r="AD914" s="519">
        <f t="shared" si="406"/>
        <v>0</v>
      </c>
      <c r="AE914" s="518">
        <f t="shared" si="407"/>
        <v>0</v>
      </c>
      <c r="AF914" s="44"/>
      <c r="AG914" s="45"/>
      <c r="AH914" s="44"/>
      <c r="AI914" s="45"/>
      <c r="AJ914" s="45"/>
      <c r="AK914" s="45"/>
      <c r="AL914" s="45"/>
      <c r="AM914" s="43"/>
      <c r="AN914" s="27" t="s">
        <v>6</v>
      </c>
      <c r="AO914" s="27" t="s">
        <v>6</v>
      </c>
      <c r="AP914" s="516"/>
      <c r="AQ914" s="516"/>
      <c r="AR914" s="516"/>
      <c r="AS914" s="516" t="s">
        <v>6</v>
      </c>
      <c r="AT914" s="516" t="s">
        <v>6</v>
      </c>
      <c r="AU914" s="516"/>
      <c r="AV914" s="516" t="s">
        <v>6</v>
      </c>
      <c r="AW914" s="516" t="s">
        <v>6</v>
      </c>
      <c r="AX914" s="516"/>
      <c r="AY914" s="516" t="s">
        <v>6</v>
      </c>
      <c r="AZ914" s="516" t="s">
        <v>6</v>
      </c>
      <c r="BA914" s="516"/>
      <c r="BB914" s="516" t="s">
        <v>6</v>
      </c>
      <c r="BC914" s="516" t="s">
        <v>6</v>
      </c>
      <c r="BD914" s="516"/>
      <c r="BE914" s="516" t="s">
        <v>6</v>
      </c>
      <c r="BF914" s="516" t="s">
        <v>6</v>
      </c>
      <c r="BG914" s="516"/>
      <c r="BH914" s="516" t="s">
        <v>6</v>
      </c>
      <c r="BI914" s="516" t="s">
        <v>6</v>
      </c>
      <c r="BJ914" s="516"/>
      <c r="BK914" s="516" t="s">
        <v>6</v>
      </c>
      <c r="BL914" s="516" t="s">
        <v>6</v>
      </c>
      <c r="BM914" s="516"/>
      <c r="BN914" s="516" t="s">
        <v>6</v>
      </c>
      <c r="BO914" s="516" t="s">
        <v>6</v>
      </c>
      <c r="BP914" s="516"/>
      <c r="BQ914" s="516" t="s">
        <v>6</v>
      </c>
      <c r="BR914" s="516" t="s">
        <v>6</v>
      </c>
      <c r="BS914" s="516"/>
      <c r="BT914" s="516"/>
      <c r="BU914" s="516"/>
      <c r="BV914" s="516"/>
      <c r="BW914" s="516"/>
      <c r="BX914" s="516"/>
      <c r="BY914" s="516"/>
      <c r="BZ914" s="28"/>
      <c r="CA914" s="24"/>
      <c r="CB914" s="29"/>
      <c r="CC914" s="29"/>
      <c r="CD914" s="30"/>
      <c r="CE914" s="29"/>
      <c r="CF914" s="29"/>
      <c r="CG914" s="31"/>
      <c r="CH914" s="457"/>
      <c r="CI914" s="23" t="s">
        <v>836</v>
      </c>
    </row>
    <row r="915" spans="1:87" ht="16.2" customHeight="1" thickTop="1" thickBot="1" x14ac:dyDescent="0.35">
      <c r="A915" s="502"/>
      <c r="B915" s="117"/>
      <c r="C915" s="156">
        <f t="shared" si="399"/>
        <v>0</v>
      </c>
      <c r="D915" s="457"/>
      <c r="E915" s="73"/>
      <c r="F915" s="107" t="s">
        <v>2214</v>
      </c>
      <c r="G915" s="302">
        <v>25251</v>
      </c>
      <c r="H915" s="76">
        <v>3</v>
      </c>
      <c r="I915" s="119"/>
      <c r="J915" s="119"/>
      <c r="K915" s="119"/>
      <c r="L915" s="74">
        <v>1484</v>
      </c>
      <c r="M915" s="178" t="s">
        <v>1898</v>
      </c>
      <c r="N915" s="80" t="s">
        <v>2215</v>
      </c>
      <c r="O915" s="171" t="s">
        <v>2216</v>
      </c>
      <c r="P915" s="172"/>
      <c r="Q915" s="83" t="str">
        <f t="shared" si="400"/>
        <v/>
      </c>
      <c r="R915" s="83" t="str">
        <f t="shared" si="401"/>
        <v>◄</v>
      </c>
      <c r="S915" s="84"/>
      <c r="T915" s="85"/>
      <c r="U915" s="83" t="str">
        <f t="shared" si="402"/>
        <v/>
      </c>
      <c r="V915" s="83" t="str">
        <f t="shared" si="403"/>
        <v>◄</v>
      </c>
      <c r="W915" s="86"/>
      <c r="X915" s="85"/>
      <c r="Y915" s="457"/>
      <c r="Z915" s="87"/>
      <c r="AA915" s="521">
        <f t="shared" si="404"/>
        <v>0</v>
      </c>
      <c r="AB915" s="520">
        <f t="shared" si="405"/>
        <v>0</v>
      </c>
      <c r="AC915" s="88"/>
      <c r="AD915" s="519">
        <f t="shared" si="406"/>
        <v>0</v>
      </c>
      <c r="AE915" s="518">
        <f t="shared" si="407"/>
        <v>0</v>
      </c>
      <c r="AF915" s="44"/>
      <c r="AG915" s="45"/>
      <c r="AH915" s="44"/>
      <c r="AI915" s="45"/>
      <c r="AJ915" s="45"/>
      <c r="AK915" s="45"/>
      <c r="AL915" s="45"/>
      <c r="AM915" s="43"/>
      <c r="AN915" s="27" t="s">
        <v>6</v>
      </c>
      <c r="AO915" s="27" t="s">
        <v>6</v>
      </c>
      <c r="AP915" s="516"/>
      <c r="AQ915" s="516"/>
      <c r="AR915" s="516"/>
      <c r="AS915" s="516" t="s">
        <v>6</v>
      </c>
      <c r="AT915" s="516" t="s">
        <v>6</v>
      </c>
      <c r="AU915" s="516"/>
      <c r="AV915" s="516" t="s">
        <v>6</v>
      </c>
      <c r="AW915" s="516" t="s">
        <v>6</v>
      </c>
      <c r="AX915" s="516"/>
      <c r="AY915" s="516" t="s">
        <v>6</v>
      </c>
      <c r="AZ915" s="516" t="s">
        <v>6</v>
      </c>
      <c r="BA915" s="516"/>
      <c r="BB915" s="516" t="s">
        <v>6</v>
      </c>
      <c r="BC915" s="516" t="s">
        <v>6</v>
      </c>
      <c r="BD915" s="516"/>
      <c r="BE915" s="516" t="s">
        <v>6</v>
      </c>
      <c r="BF915" s="516" t="s">
        <v>6</v>
      </c>
      <c r="BG915" s="516"/>
      <c r="BH915" s="516" t="s">
        <v>6</v>
      </c>
      <c r="BI915" s="516" t="s">
        <v>6</v>
      </c>
      <c r="BJ915" s="516"/>
      <c r="BK915" s="516" t="s">
        <v>6</v>
      </c>
      <c r="BL915" s="516" t="s">
        <v>6</v>
      </c>
      <c r="BM915" s="516"/>
      <c r="BN915" s="516" t="s">
        <v>6</v>
      </c>
      <c r="BO915" s="516" t="s">
        <v>6</v>
      </c>
      <c r="BP915" s="516"/>
      <c r="BQ915" s="516" t="s">
        <v>6</v>
      </c>
      <c r="BR915" s="516" t="s">
        <v>6</v>
      </c>
      <c r="BS915" s="516"/>
      <c r="BT915" s="516"/>
      <c r="BU915" s="516"/>
      <c r="BV915" s="516"/>
      <c r="BW915" s="516"/>
      <c r="BX915" s="516"/>
      <c r="BY915" s="516"/>
      <c r="BZ915" s="28"/>
      <c r="CA915" s="24"/>
      <c r="CB915" s="29"/>
      <c r="CC915" s="29"/>
      <c r="CD915" s="30"/>
      <c r="CE915" s="29"/>
      <c r="CF915" s="29"/>
      <c r="CG915" s="31"/>
      <c r="CH915" s="457"/>
      <c r="CI915" s="23" t="s">
        <v>836</v>
      </c>
    </row>
    <row r="916" spans="1:87" ht="16.2" customHeight="1" thickTop="1" thickBot="1" x14ac:dyDescent="0.35">
      <c r="A916" s="502"/>
      <c r="B916" s="117"/>
      <c r="C916" s="156">
        <f t="shared" si="399"/>
        <v>0</v>
      </c>
      <c r="D916" s="457"/>
      <c r="E916" s="73"/>
      <c r="F916" s="107" t="s">
        <v>2217</v>
      </c>
      <c r="G916" s="302">
        <v>25251</v>
      </c>
      <c r="H916" s="76">
        <v>3</v>
      </c>
      <c r="I916" s="119"/>
      <c r="J916" s="119"/>
      <c r="K916" s="119"/>
      <c r="L916" s="74">
        <v>1485</v>
      </c>
      <c r="M916" s="178" t="s">
        <v>1898</v>
      </c>
      <c r="N916" s="80" t="s">
        <v>2218</v>
      </c>
      <c r="O916" s="171" t="s">
        <v>2216</v>
      </c>
      <c r="P916" s="172"/>
      <c r="Q916" s="83" t="str">
        <f t="shared" si="400"/>
        <v/>
      </c>
      <c r="R916" s="83" t="str">
        <f t="shared" si="401"/>
        <v>◄</v>
      </c>
      <c r="S916" s="84"/>
      <c r="T916" s="85"/>
      <c r="U916" s="83" t="str">
        <f t="shared" si="402"/>
        <v/>
      </c>
      <c r="V916" s="83" t="str">
        <f t="shared" si="403"/>
        <v>◄</v>
      </c>
      <c r="W916" s="86"/>
      <c r="X916" s="85"/>
      <c r="Y916" s="457"/>
      <c r="Z916" s="87"/>
      <c r="AA916" s="521">
        <f t="shared" si="404"/>
        <v>0</v>
      </c>
      <c r="AB916" s="520">
        <f t="shared" si="405"/>
        <v>0</v>
      </c>
      <c r="AC916" s="88"/>
      <c r="AD916" s="519">
        <f t="shared" si="406"/>
        <v>0</v>
      </c>
      <c r="AE916" s="518">
        <f t="shared" si="407"/>
        <v>0</v>
      </c>
      <c r="AF916" s="44"/>
      <c r="AG916" s="45"/>
      <c r="AH916" s="44"/>
      <c r="AI916" s="45"/>
      <c r="AJ916" s="45"/>
      <c r="AK916" s="45"/>
      <c r="AL916" s="45"/>
      <c r="AM916" s="43"/>
      <c r="AN916" s="27" t="s">
        <v>6</v>
      </c>
      <c r="AO916" s="27" t="s">
        <v>6</v>
      </c>
      <c r="AP916" s="516"/>
      <c r="AQ916" s="516"/>
      <c r="AR916" s="516"/>
      <c r="AS916" s="516" t="s">
        <v>6</v>
      </c>
      <c r="AT916" s="516" t="s">
        <v>6</v>
      </c>
      <c r="AU916" s="516"/>
      <c r="AV916" s="516" t="s">
        <v>6</v>
      </c>
      <c r="AW916" s="516" t="s">
        <v>6</v>
      </c>
      <c r="AX916" s="516"/>
      <c r="AY916" s="516" t="s">
        <v>6</v>
      </c>
      <c r="AZ916" s="516" t="s">
        <v>6</v>
      </c>
      <c r="BA916" s="516"/>
      <c r="BB916" s="516" t="s">
        <v>6</v>
      </c>
      <c r="BC916" s="516" t="s">
        <v>6</v>
      </c>
      <c r="BD916" s="516"/>
      <c r="BE916" s="516" t="s">
        <v>6</v>
      </c>
      <c r="BF916" s="516" t="s">
        <v>6</v>
      </c>
      <c r="BG916" s="516"/>
      <c r="BH916" s="516" t="s">
        <v>6</v>
      </c>
      <c r="BI916" s="516" t="s">
        <v>6</v>
      </c>
      <c r="BJ916" s="516"/>
      <c r="BK916" s="516" t="s">
        <v>6</v>
      </c>
      <c r="BL916" s="516" t="s">
        <v>6</v>
      </c>
      <c r="BM916" s="516"/>
      <c r="BN916" s="516" t="s">
        <v>6</v>
      </c>
      <c r="BO916" s="516" t="s">
        <v>6</v>
      </c>
      <c r="BP916" s="516"/>
      <c r="BQ916" s="516" t="s">
        <v>6</v>
      </c>
      <c r="BR916" s="516" t="s">
        <v>6</v>
      </c>
      <c r="BS916" s="516"/>
      <c r="BT916" s="516"/>
      <c r="BU916" s="516"/>
      <c r="BV916" s="516"/>
      <c r="BW916" s="516"/>
      <c r="BX916" s="516"/>
      <c r="BY916" s="516"/>
      <c r="BZ916" s="28"/>
      <c r="CA916" s="24"/>
      <c r="CB916" s="29"/>
      <c r="CC916" s="29"/>
      <c r="CD916" s="30"/>
      <c r="CE916" s="29"/>
      <c r="CF916" s="29"/>
      <c r="CG916" s="31"/>
      <c r="CH916" s="457"/>
      <c r="CI916" s="23" t="s">
        <v>836</v>
      </c>
    </row>
    <row r="917" spans="1:87" ht="16.2" customHeight="1" thickTop="1" thickBot="1" x14ac:dyDescent="0.35">
      <c r="A917" s="502"/>
      <c r="B917" s="117"/>
      <c r="C917" s="156">
        <f t="shared" si="399"/>
        <v>0</v>
      </c>
      <c r="D917" s="457"/>
      <c r="E917" s="73"/>
      <c r="F917" s="107" t="s">
        <v>2219</v>
      </c>
      <c r="G917" s="302">
        <v>25251</v>
      </c>
      <c r="H917" s="76">
        <v>3</v>
      </c>
      <c r="I917" s="119"/>
      <c r="J917" s="119"/>
      <c r="K917" s="119"/>
      <c r="L917" s="178" t="s">
        <v>1899</v>
      </c>
      <c r="M917" s="178" t="s">
        <v>1900</v>
      </c>
      <c r="N917" s="80" t="s">
        <v>2218</v>
      </c>
      <c r="O917" s="171" t="s">
        <v>2220</v>
      </c>
      <c r="P917" s="172"/>
      <c r="Q917" s="83" t="str">
        <f t="shared" si="400"/>
        <v/>
      </c>
      <c r="R917" s="83" t="str">
        <f t="shared" si="401"/>
        <v>◄</v>
      </c>
      <c r="S917" s="84"/>
      <c r="T917" s="85"/>
      <c r="U917" s="83" t="str">
        <f t="shared" si="402"/>
        <v/>
      </c>
      <c r="V917" s="83" t="str">
        <f t="shared" si="403"/>
        <v>◄</v>
      </c>
      <c r="W917" s="86"/>
      <c r="X917" s="85"/>
      <c r="Y917" s="457"/>
      <c r="Z917" s="87"/>
      <c r="AA917" s="521">
        <f t="shared" si="404"/>
        <v>0</v>
      </c>
      <c r="AB917" s="520">
        <f t="shared" si="405"/>
        <v>0</v>
      </c>
      <c r="AC917" s="88"/>
      <c r="AD917" s="519">
        <f t="shared" si="406"/>
        <v>0</v>
      </c>
      <c r="AE917" s="518">
        <f t="shared" si="407"/>
        <v>0</v>
      </c>
      <c r="AF917" s="44"/>
      <c r="AG917" s="45"/>
      <c r="AH917" s="44"/>
      <c r="AI917" s="45"/>
      <c r="AJ917" s="45"/>
      <c r="AK917" s="45"/>
      <c r="AL917" s="45"/>
      <c r="AM917" s="43"/>
      <c r="AN917" s="27" t="s">
        <v>6</v>
      </c>
      <c r="AO917" s="27" t="s">
        <v>6</v>
      </c>
      <c r="AP917" s="516"/>
      <c r="AQ917" s="516"/>
      <c r="AR917" s="516"/>
      <c r="AS917" s="516" t="s">
        <v>6</v>
      </c>
      <c r="AT917" s="516" t="s">
        <v>6</v>
      </c>
      <c r="AU917" s="516"/>
      <c r="AV917" s="516" t="s">
        <v>6</v>
      </c>
      <c r="AW917" s="516" t="s">
        <v>6</v>
      </c>
      <c r="AX917" s="516"/>
      <c r="AY917" s="516" t="s">
        <v>6</v>
      </c>
      <c r="AZ917" s="516" t="s">
        <v>6</v>
      </c>
      <c r="BA917" s="516"/>
      <c r="BB917" s="516" t="s">
        <v>6</v>
      </c>
      <c r="BC917" s="516" t="s">
        <v>6</v>
      </c>
      <c r="BD917" s="516"/>
      <c r="BE917" s="516" t="s">
        <v>6</v>
      </c>
      <c r="BF917" s="516" t="s">
        <v>6</v>
      </c>
      <c r="BG917" s="516"/>
      <c r="BH917" s="516" t="s">
        <v>6</v>
      </c>
      <c r="BI917" s="516" t="s">
        <v>6</v>
      </c>
      <c r="BJ917" s="516"/>
      <c r="BK917" s="516" t="s">
        <v>6</v>
      </c>
      <c r="BL917" s="516" t="s">
        <v>6</v>
      </c>
      <c r="BM917" s="516"/>
      <c r="BN917" s="516" t="s">
        <v>6</v>
      </c>
      <c r="BO917" s="516" t="s">
        <v>6</v>
      </c>
      <c r="BP917" s="516"/>
      <c r="BQ917" s="516" t="s">
        <v>6</v>
      </c>
      <c r="BR917" s="516" t="s">
        <v>6</v>
      </c>
      <c r="BS917" s="516"/>
      <c r="BT917" s="516"/>
      <c r="BU917" s="516"/>
      <c r="BV917" s="516"/>
      <c r="BW917" s="516"/>
      <c r="BX917" s="516"/>
      <c r="BY917" s="516"/>
      <c r="BZ917" s="28"/>
      <c r="CA917" s="24"/>
      <c r="CB917" s="29"/>
      <c r="CC917" s="29"/>
      <c r="CD917" s="30"/>
      <c r="CE917" s="29"/>
      <c r="CF917" s="29"/>
      <c r="CG917" s="31"/>
      <c r="CH917" s="457"/>
      <c r="CI917" s="23" t="s">
        <v>836</v>
      </c>
    </row>
    <row r="918" spans="1:87" ht="16.2" customHeight="1" thickTop="1" thickBot="1" x14ac:dyDescent="0.35">
      <c r="A918" s="502"/>
      <c r="B918" s="117"/>
      <c r="C918" s="156">
        <f t="shared" si="399"/>
        <v>0</v>
      </c>
      <c r="D918" s="457"/>
      <c r="E918" s="73"/>
      <c r="F918" s="107" t="s">
        <v>2221</v>
      </c>
      <c r="G918" s="302">
        <v>25251</v>
      </c>
      <c r="H918" s="76">
        <v>3</v>
      </c>
      <c r="I918" s="119"/>
      <c r="J918" s="119"/>
      <c r="K918" s="119"/>
      <c r="L918" s="74">
        <v>1484</v>
      </c>
      <c r="M918" s="74">
        <v>1485</v>
      </c>
      <c r="N918" s="80" t="s">
        <v>2215</v>
      </c>
      <c r="O918" s="171" t="s">
        <v>2222</v>
      </c>
      <c r="P918" s="172"/>
      <c r="Q918" s="83" t="str">
        <f t="shared" si="400"/>
        <v/>
      </c>
      <c r="R918" s="83" t="str">
        <f t="shared" si="401"/>
        <v>◄</v>
      </c>
      <c r="S918" s="84"/>
      <c r="T918" s="85"/>
      <c r="U918" s="83" t="str">
        <f t="shared" si="402"/>
        <v/>
      </c>
      <c r="V918" s="83" t="str">
        <f t="shared" si="403"/>
        <v>◄</v>
      </c>
      <c r="W918" s="86"/>
      <c r="X918" s="85"/>
      <c r="Y918" s="457"/>
      <c r="Z918" s="87"/>
      <c r="AA918" s="521">
        <f t="shared" si="404"/>
        <v>0</v>
      </c>
      <c r="AB918" s="520">
        <f t="shared" si="405"/>
        <v>0</v>
      </c>
      <c r="AC918" s="88"/>
      <c r="AD918" s="519">
        <f t="shared" si="406"/>
        <v>0</v>
      </c>
      <c r="AE918" s="518">
        <f t="shared" si="407"/>
        <v>0</v>
      </c>
      <c r="AF918" s="44"/>
      <c r="AG918" s="45"/>
      <c r="AH918" s="44"/>
      <c r="AI918" s="45"/>
      <c r="AJ918" s="45"/>
      <c r="AK918" s="45"/>
      <c r="AL918" s="45"/>
      <c r="AM918" s="43"/>
      <c r="AN918" s="27" t="s">
        <v>6</v>
      </c>
      <c r="AO918" s="27" t="s">
        <v>6</v>
      </c>
      <c r="AP918" s="516"/>
      <c r="AQ918" s="516"/>
      <c r="AR918" s="516"/>
      <c r="AS918" s="516" t="s">
        <v>6</v>
      </c>
      <c r="AT918" s="516" t="s">
        <v>6</v>
      </c>
      <c r="AU918" s="516"/>
      <c r="AV918" s="516" t="s">
        <v>6</v>
      </c>
      <c r="AW918" s="516" t="s">
        <v>6</v>
      </c>
      <c r="AX918" s="516"/>
      <c r="AY918" s="516" t="s">
        <v>6</v>
      </c>
      <c r="AZ918" s="516" t="s">
        <v>6</v>
      </c>
      <c r="BA918" s="516"/>
      <c r="BB918" s="516" t="s">
        <v>6</v>
      </c>
      <c r="BC918" s="516" t="s">
        <v>6</v>
      </c>
      <c r="BD918" s="516"/>
      <c r="BE918" s="516" t="s">
        <v>6</v>
      </c>
      <c r="BF918" s="516" t="s">
        <v>6</v>
      </c>
      <c r="BG918" s="516"/>
      <c r="BH918" s="516" t="s">
        <v>6</v>
      </c>
      <c r="BI918" s="516" t="s">
        <v>6</v>
      </c>
      <c r="BJ918" s="516"/>
      <c r="BK918" s="516" t="s">
        <v>6</v>
      </c>
      <c r="BL918" s="516" t="s">
        <v>6</v>
      </c>
      <c r="BM918" s="516"/>
      <c r="BN918" s="516" t="s">
        <v>6</v>
      </c>
      <c r="BO918" s="516" t="s">
        <v>6</v>
      </c>
      <c r="BP918" s="516"/>
      <c r="BQ918" s="516" t="s">
        <v>6</v>
      </c>
      <c r="BR918" s="516" t="s">
        <v>6</v>
      </c>
      <c r="BS918" s="516"/>
      <c r="BT918" s="516"/>
      <c r="BU918" s="516"/>
      <c r="BV918" s="516"/>
      <c r="BW918" s="516"/>
      <c r="BX918" s="516"/>
      <c r="BY918" s="516"/>
      <c r="BZ918" s="28"/>
      <c r="CA918" s="24"/>
      <c r="CB918" s="29"/>
      <c r="CC918" s="29"/>
      <c r="CD918" s="30"/>
      <c r="CE918" s="29"/>
      <c r="CF918" s="29"/>
      <c r="CG918" s="31"/>
      <c r="CH918" s="457"/>
      <c r="CI918" s="23" t="s">
        <v>836</v>
      </c>
    </row>
    <row r="919" spans="1:87" ht="16.2" customHeight="1" thickTop="1" thickBot="1" x14ac:dyDescent="0.35">
      <c r="A919" s="502"/>
      <c r="B919" s="117"/>
      <c r="C919" s="156">
        <f t="shared" si="399"/>
        <v>0</v>
      </c>
      <c r="D919" s="457"/>
      <c r="E919" s="73"/>
      <c r="F919" s="107" t="s">
        <v>2223</v>
      </c>
      <c r="G919" s="302">
        <v>25251</v>
      </c>
      <c r="H919" s="76">
        <v>3</v>
      </c>
      <c r="I919" s="119"/>
      <c r="J919" s="119"/>
      <c r="K919" s="119"/>
      <c r="L919" s="74">
        <v>1485</v>
      </c>
      <c r="M919" s="178" t="s">
        <v>1899</v>
      </c>
      <c r="N919" s="80" t="s">
        <v>2218</v>
      </c>
      <c r="O919" s="171" t="s">
        <v>2224</v>
      </c>
      <c r="P919" s="172"/>
      <c r="Q919" s="83" t="str">
        <f t="shared" si="400"/>
        <v/>
      </c>
      <c r="R919" s="83" t="str">
        <f t="shared" si="401"/>
        <v>◄</v>
      </c>
      <c r="S919" s="84"/>
      <c r="T919" s="85"/>
      <c r="U919" s="83" t="str">
        <f t="shared" si="402"/>
        <v/>
      </c>
      <c r="V919" s="83" t="str">
        <f t="shared" si="403"/>
        <v>◄</v>
      </c>
      <c r="W919" s="86"/>
      <c r="X919" s="85"/>
      <c r="Y919" s="457"/>
      <c r="Z919" s="87"/>
      <c r="AA919" s="521">
        <f t="shared" si="404"/>
        <v>0</v>
      </c>
      <c r="AB919" s="520">
        <f t="shared" si="405"/>
        <v>0</v>
      </c>
      <c r="AC919" s="88"/>
      <c r="AD919" s="519">
        <f t="shared" si="406"/>
        <v>0</v>
      </c>
      <c r="AE919" s="518">
        <f t="shared" si="407"/>
        <v>0</v>
      </c>
      <c r="AF919" s="44"/>
      <c r="AG919" s="45"/>
      <c r="AH919" s="44"/>
      <c r="AI919" s="45"/>
      <c r="AJ919" s="45"/>
      <c r="AK919" s="45"/>
      <c r="AL919" s="45"/>
      <c r="AM919" s="43"/>
      <c r="AN919" s="27" t="s">
        <v>6</v>
      </c>
      <c r="AO919" s="27" t="s">
        <v>6</v>
      </c>
      <c r="AP919" s="516"/>
      <c r="AQ919" s="516"/>
      <c r="AR919" s="516"/>
      <c r="AS919" s="516" t="s">
        <v>6</v>
      </c>
      <c r="AT919" s="516" t="s">
        <v>6</v>
      </c>
      <c r="AU919" s="516"/>
      <c r="AV919" s="516" t="s">
        <v>6</v>
      </c>
      <c r="AW919" s="516" t="s">
        <v>6</v>
      </c>
      <c r="AX919" s="516"/>
      <c r="AY919" s="516" t="s">
        <v>6</v>
      </c>
      <c r="AZ919" s="516" t="s">
        <v>6</v>
      </c>
      <c r="BA919" s="516"/>
      <c r="BB919" s="516" t="s">
        <v>6</v>
      </c>
      <c r="BC919" s="516" t="s">
        <v>6</v>
      </c>
      <c r="BD919" s="516"/>
      <c r="BE919" s="516" t="s">
        <v>6</v>
      </c>
      <c r="BF919" s="516" t="s">
        <v>6</v>
      </c>
      <c r="BG919" s="516"/>
      <c r="BH919" s="516" t="s">
        <v>6</v>
      </c>
      <c r="BI919" s="516" t="s">
        <v>6</v>
      </c>
      <c r="BJ919" s="516"/>
      <c r="BK919" s="516" t="s">
        <v>6</v>
      </c>
      <c r="BL919" s="516" t="s">
        <v>6</v>
      </c>
      <c r="BM919" s="516"/>
      <c r="BN919" s="516" t="s">
        <v>6</v>
      </c>
      <c r="BO919" s="516" t="s">
        <v>6</v>
      </c>
      <c r="BP919" s="516"/>
      <c r="BQ919" s="516" t="s">
        <v>6</v>
      </c>
      <c r="BR919" s="516" t="s">
        <v>6</v>
      </c>
      <c r="BS919" s="516"/>
      <c r="BT919" s="516"/>
      <c r="BU919" s="516"/>
      <c r="BV919" s="516"/>
      <c r="BW919" s="516"/>
      <c r="BX919" s="516"/>
      <c r="BY919" s="516"/>
      <c r="BZ919" s="28"/>
      <c r="CA919" s="24"/>
      <c r="CB919" s="29"/>
      <c r="CC919" s="29"/>
      <c r="CD919" s="30"/>
      <c r="CE919" s="29"/>
      <c r="CF919" s="29"/>
      <c r="CG919" s="31"/>
      <c r="CH919" s="457"/>
      <c r="CI919" s="23" t="s">
        <v>836</v>
      </c>
    </row>
    <row r="920" spans="1:87" ht="16.2" customHeight="1" thickTop="1" thickBot="1" x14ac:dyDescent="0.35">
      <c r="A920" s="502"/>
      <c r="B920" s="117"/>
      <c r="C920" s="156">
        <f t="shared" si="399"/>
        <v>0</v>
      </c>
      <c r="D920" s="457"/>
      <c r="E920" s="73"/>
      <c r="F920" s="107" t="s">
        <v>2225</v>
      </c>
      <c r="G920" s="302">
        <v>25251</v>
      </c>
      <c r="H920" s="76">
        <v>3</v>
      </c>
      <c r="I920" s="119"/>
      <c r="J920" s="119"/>
      <c r="K920" s="119"/>
      <c r="L920" s="178" t="s">
        <v>1898</v>
      </c>
      <c r="M920" s="178" t="s">
        <v>1900</v>
      </c>
      <c r="N920" s="80" t="s">
        <v>2218</v>
      </c>
      <c r="O920" s="171" t="s">
        <v>2226</v>
      </c>
      <c r="P920" s="172"/>
      <c r="Q920" s="83" t="str">
        <f t="shared" si="400"/>
        <v/>
      </c>
      <c r="R920" s="83" t="str">
        <f t="shared" si="401"/>
        <v>◄</v>
      </c>
      <c r="S920" s="84"/>
      <c r="T920" s="85"/>
      <c r="U920" s="83" t="str">
        <f t="shared" si="402"/>
        <v/>
      </c>
      <c r="V920" s="83" t="str">
        <f t="shared" si="403"/>
        <v>◄</v>
      </c>
      <c r="W920" s="86"/>
      <c r="X920" s="85"/>
      <c r="Y920" s="457"/>
      <c r="Z920" s="87"/>
      <c r="AA920" s="521">
        <f t="shared" si="404"/>
        <v>0</v>
      </c>
      <c r="AB920" s="520">
        <f t="shared" si="405"/>
        <v>0</v>
      </c>
      <c r="AC920" s="88"/>
      <c r="AD920" s="519">
        <f t="shared" si="406"/>
        <v>0</v>
      </c>
      <c r="AE920" s="518">
        <f t="shared" si="407"/>
        <v>0</v>
      </c>
      <c r="AF920" s="44"/>
      <c r="AG920" s="45"/>
      <c r="AH920" s="44"/>
      <c r="AI920" s="45"/>
      <c r="AJ920" s="45"/>
      <c r="AK920" s="45"/>
      <c r="AL920" s="45"/>
      <c r="AM920" s="43"/>
      <c r="AN920" s="27" t="s">
        <v>6</v>
      </c>
      <c r="AO920" s="27" t="s">
        <v>6</v>
      </c>
      <c r="AP920" s="516"/>
      <c r="AQ920" s="516"/>
      <c r="AR920" s="516"/>
      <c r="AS920" s="516" t="s">
        <v>6</v>
      </c>
      <c r="AT920" s="516" t="s">
        <v>6</v>
      </c>
      <c r="AU920" s="516"/>
      <c r="AV920" s="516" t="s">
        <v>6</v>
      </c>
      <c r="AW920" s="516" t="s">
        <v>6</v>
      </c>
      <c r="AX920" s="516"/>
      <c r="AY920" s="516" t="s">
        <v>6</v>
      </c>
      <c r="AZ920" s="516" t="s">
        <v>6</v>
      </c>
      <c r="BA920" s="516"/>
      <c r="BB920" s="516" t="s">
        <v>6</v>
      </c>
      <c r="BC920" s="516" t="s">
        <v>6</v>
      </c>
      <c r="BD920" s="516"/>
      <c r="BE920" s="516" t="s">
        <v>6</v>
      </c>
      <c r="BF920" s="516" t="s">
        <v>6</v>
      </c>
      <c r="BG920" s="516"/>
      <c r="BH920" s="516" t="s">
        <v>6</v>
      </c>
      <c r="BI920" s="516" t="s">
        <v>6</v>
      </c>
      <c r="BJ920" s="516"/>
      <c r="BK920" s="516" t="s">
        <v>6</v>
      </c>
      <c r="BL920" s="516" t="s">
        <v>6</v>
      </c>
      <c r="BM920" s="516"/>
      <c r="BN920" s="516" t="s">
        <v>6</v>
      </c>
      <c r="BO920" s="516" t="s">
        <v>6</v>
      </c>
      <c r="BP920" s="516"/>
      <c r="BQ920" s="516" t="s">
        <v>6</v>
      </c>
      <c r="BR920" s="516" t="s">
        <v>6</v>
      </c>
      <c r="BS920" s="516"/>
      <c r="BT920" s="516"/>
      <c r="BU920" s="516"/>
      <c r="BV920" s="516"/>
      <c r="BW920" s="516"/>
      <c r="BX920" s="516"/>
      <c r="BY920" s="516"/>
      <c r="BZ920" s="28"/>
      <c r="CA920" s="24"/>
      <c r="CB920" s="29"/>
      <c r="CC920" s="29"/>
      <c r="CD920" s="30"/>
      <c r="CE920" s="29"/>
      <c r="CF920" s="29"/>
      <c r="CG920" s="31"/>
      <c r="CH920" s="457"/>
      <c r="CI920" s="23" t="s">
        <v>836</v>
      </c>
    </row>
    <row r="921" spans="1:87" ht="16.2" customHeight="1" thickTop="1" thickBot="1" x14ac:dyDescent="0.35">
      <c r="A921" s="502"/>
      <c r="B921" s="117"/>
      <c r="C921" s="156">
        <f t="shared" si="399"/>
        <v>0</v>
      </c>
      <c r="D921" s="457"/>
      <c r="E921" s="73"/>
      <c r="F921" s="107" t="s">
        <v>2227</v>
      </c>
      <c r="G921" s="302">
        <v>25251</v>
      </c>
      <c r="H921" s="76">
        <v>3</v>
      </c>
      <c r="I921" s="119"/>
      <c r="J921" s="119"/>
      <c r="K921" s="119"/>
      <c r="L921" s="178" t="s">
        <v>1900</v>
      </c>
      <c r="M921" s="178" t="s">
        <v>1901</v>
      </c>
      <c r="N921" s="80" t="s">
        <v>2228</v>
      </c>
      <c r="O921" s="171" t="s">
        <v>2229</v>
      </c>
      <c r="P921" s="172"/>
      <c r="Q921" s="83" t="str">
        <f t="shared" si="400"/>
        <v/>
      </c>
      <c r="R921" s="83" t="str">
        <f t="shared" si="401"/>
        <v>◄</v>
      </c>
      <c r="S921" s="84"/>
      <c r="T921" s="85"/>
      <c r="U921" s="83" t="str">
        <f t="shared" si="402"/>
        <v/>
      </c>
      <c r="V921" s="83" t="str">
        <f t="shared" si="403"/>
        <v>◄</v>
      </c>
      <c r="W921" s="86"/>
      <c r="X921" s="85"/>
      <c r="Y921" s="457"/>
      <c r="Z921" s="87"/>
      <c r="AA921" s="521">
        <f t="shared" si="404"/>
        <v>0</v>
      </c>
      <c r="AB921" s="520">
        <f t="shared" si="405"/>
        <v>0</v>
      </c>
      <c r="AC921" s="88"/>
      <c r="AD921" s="519">
        <f t="shared" si="406"/>
        <v>0</v>
      </c>
      <c r="AE921" s="518">
        <f t="shared" si="407"/>
        <v>0</v>
      </c>
      <c r="AF921" s="44"/>
      <c r="AG921" s="45"/>
      <c r="AH921" s="44"/>
      <c r="AI921" s="45"/>
      <c r="AJ921" s="45"/>
      <c r="AK921" s="45"/>
      <c r="AL921" s="45"/>
      <c r="AM921" s="43"/>
      <c r="AN921" s="27" t="s">
        <v>6</v>
      </c>
      <c r="AO921" s="27" t="s">
        <v>6</v>
      </c>
      <c r="AP921" s="516"/>
      <c r="AQ921" s="516"/>
      <c r="AR921" s="516"/>
      <c r="AS921" s="516" t="s">
        <v>6</v>
      </c>
      <c r="AT921" s="516" t="s">
        <v>6</v>
      </c>
      <c r="AU921" s="516"/>
      <c r="AV921" s="516" t="s">
        <v>6</v>
      </c>
      <c r="AW921" s="516" t="s">
        <v>6</v>
      </c>
      <c r="AX921" s="516"/>
      <c r="AY921" s="516" t="s">
        <v>6</v>
      </c>
      <c r="AZ921" s="516" t="s">
        <v>6</v>
      </c>
      <c r="BA921" s="516"/>
      <c r="BB921" s="516" t="s">
        <v>6</v>
      </c>
      <c r="BC921" s="516" t="s">
        <v>6</v>
      </c>
      <c r="BD921" s="516"/>
      <c r="BE921" s="516" t="s">
        <v>6</v>
      </c>
      <c r="BF921" s="516" t="s">
        <v>6</v>
      </c>
      <c r="BG921" s="516"/>
      <c r="BH921" s="516" t="s">
        <v>6</v>
      </c>
      <c r="BI921" s="516" t="s">
        <v>6</v>
      </c>
      <c r="BJ921" s="516"/>
      <c r="BK921" s="516" t="s">
        <v>6</v>
      </c>
      <c r="BL921" s="516" t="s">
        <v>6</v>
      </c>
      <c r="BM921" s="516"/>
      <c r="BN921" s="516" t="s">
        <v>6</v>
      </c>
      <c r="BO921" s="516" t="s">
        <v>6</v>
      </c>
      <c r="BP921" s="516"/>
      <c r="BQ921" s="516" t="s">
        <v>6</v>
      </c>
      <c r="BR921" s="516" t="s">
        <v>6</v>
      </c>
      <c r="BS921" s="516"/>
      <c r="BT921" s="516"/>
      <c r="BU921" s="516"/>
      <c r="BV921" s="516"/>
      <c r="BW921" s="516"/>
      <c r="BX921" s="516"/>
      <c r="BY921" s="516"/>
      <c r="BZ921" s="28"/>
      <c r="CA921" s="24"/>
      <c r="CB921" s="29"/>
      <c r="CC921" s="29"/>
      <c r="CD921" s="30"/>
      <c r="CE921" s="29"/>
      <c r="CF921" s="29"/>
      <c r="CG921" s="31"/>
      <c r="CH921" s="457"/>
      <c r="CI921" s="23" t="s">
        <v>836</v>
      </c>
    </row>
    <row r="922" spans="1:87" ht="16.2" customHeight="1" thickTop="1" thickBot="1" x14ac:dyDescent="0.35">
      <c r="A922" s="502"/>
      <c r="B922" s="117"/>
      <c r="C922" s="156">
        <f t="shared" si="399"/>
        <v>0</v>
      </c>
      <c r="D922" s="457"/>
      <c r="E922" s="73"/>
      <c r="F922" s="107" t="s">
        <v>2230</v>
      </c>
      <c r="G922" s="302">
        <v>25251</v>
      </c>
      <c r="H922" s="76">
        <v>3</v>
      </c>
      <c r="I922" s="119"/>
      <c r="J922" s="119"/>
      <c r="K922" s="119"/>
      <c r="L922" s="178" t="s">
        <v>1901</v>
      </c>
      <c r="M922" s="178" t="s">
        <v>1899</v>
      </c>
      <c r="N922" s="80" t="s">
        <v>2228</v>
      </c>
      <c r="O922" s="171" t="s">
        <v>2231</v>
      </c>
      <c r="P922" s="172"/>
      <c r="Q922" s="83" t="str">
        <f t="shared" si="400"/>
        <v/>
      </c>
      <c r="R922" s="83" t="str">
        <f t="shared" si="401"/>
        <v>◄</v>
      </c>
      <c r="S922" s="84"/>
      <c r="T922" s="85"/>
      <c r="U922" s="83" t="str">
        <f t="shared" si="402"/>
        <v/>
      </c>
      <c r="V922" s="83" t="str">
        <f t="shared" si="403"/>
        <v>◄</v>
      </c>
      <c r="W922" s="86"/>
      <c r="X922" s="85"/>
      <c r="Y922" s="457"/>
      <c r="Z922" s="87"/>
      <c r="AA922" s="521">
        <f t="shared" si="404"/>
        <v>0</v>
      </c>
      <c r="AB922" s="520">
        <f t="shared" si="405"/>
        <v>0</v>
      </c>
      <c r="AC922" s="88"/>
      <c r="AD922" s="519">
        <f t="shared" si="406"/>
        <v>0</v>
      </c>
      <c r="AE922" s="518">
        <f t="shared" si="407"/>
        <v>0</v>
      </c>
      <c r="AF922" s="44"/>
      <c r="AG922" s="45"/>
      <c r="AH922" s="44"/>
      <c r="AI922" s="45"/>
      <c r="AJ922" s="45"/>
      <c r="AK922" s="45"/>
      <c r="AL922" s="45"/>
      <c r="AM922" s="43"/>
      <c r="AN922" s="27" t="s">
        <v>6</v>
      </c>
      <c r="AO922" s="27" t="s">
        <v>6</v>
      </c>
      <c r="AP922" s="516"/>
      <c r="AQ922" s="516"/>
      <c r="AR922" s="516"/>
      <c r="AS922" s="516" t="s">
        <v>6</v>
      </c>
      <c r="AT922" s="516" t="s">
        <v>6</v>
      </c>
      <c r="AU922" s="516"/>
      <c r="AV922" s="516" t="s">
        <v>6</v>
      </c>
      <c r="AW922" s="516" t="s">
        <v>6</v>
      </c>
      <c r="AX922" s="516"/>
      <c r="AY922" s="516" t="s">
        <v>6</v>
      </c>
      <c r="AZ922" s="516" t="s">
        <v>6</v>
      </c>
      <c r="BA922" s="516"/>
      <c r="BB922" s="516" t="s">
        <v>6</v>
      </c>
      <c r="BC922" s="516" t="s">
        <v>6</v>
      </c>
      <c r="BD922" s="516"/>
      <c r="BE922" s="516" t="s">
        <v>6</v>
      </c>
      <c r="BF922" s="516" t="s">
        <v>6</v>
      </c>
      <c r="BG922" s="516"/>
      <c r="BH922" s="516" t="s">
        <v>6</v>
      </c>
      <c r="BI922" s="516" t="s">
        <v>6</v>
      </c>
      <c r="BJ922" s="516"/>
      <c r="BK922" s="516" t="s">
        <v>6</v>
      </c>
      <c r="BL922" s="516" t="s">
        <v>6</v>
      </c>
      <c r="BM922" s="516"/>
      <c r="BN922" s="516" t="s">
        <v>6</v>
      </c>
      <c r="BO922" s="516" t="s">
        <v>6</v>
      </c>
      <c r="BP922" s="516"/>
      <c r="BQ922" s="516" t="s">
        <v>6</v>
      </c>
      <c r="BR922" s="516" t="s">
        <v>6</v>
      </c>
      <c r="BS922" s="516"/>
      <c r="BT922" s="516"/>
      <c r="BU922" s="516"/>
      <c r="BV922" s="516"/>
      <c r="BW922" s="516"/>
      <c r="BX922" s="516"/>
      <c r="BY922" s="516"/>
      <c r="BZ922" s="28"/>
      <c r="CA922" s="24"/>
      <c r="CB922" s="29"/>
      <c r="CC922" s="29"/>
      <c r="CD922" s="30"/>
      <c r="CE922" s="29"/>
      <c r="CF922" s="29"/>
      <c r="CG922" s="31"/>
      <c r="CH922" s="457"/>
      <c r="CI922" s="23" t="s">
        <v>836</v>
      </c>
    </row>
    <row r="923" spans="1:87" ht="15.6" thickTop="1" thickBot="1" x14ac:dyDescent="0.35">
      <c r="A923" s="502"/>
      <c r="B923" s="117"/>
      <c r="C923" s="156">
        <f t="shared" si="399"/>
        <v>0</v>
      </c>
      <c r="D923" s="457"/>
      <c r="E923" s="203" t="s">
        <v>1902</v>
      </c>
      <c r="F923" s="74"/>
      <c r="G923" s="302">
        <v>1969</v>
      </c>
      <c r="H923" s="76">
        <v>15</v>
      </c>
      <c r="I923" s="119" t="s">
        <v>3</v>
      </c>
      <c r="J923" s="119"/>
      <c r="K923" s="119"/>
      <c r="L923" s="79"/>
      <c r="M923" s="79"/>
      <c r="N923" s="113" t="s">
        <v>1903</v>
      </c>
      <c r="O923" s="81"/>
      <c r="P923" s="82"/>
      <c r="Q923" s="83" t="str">
        <f t="shared" si="400"/>
        <v/>
      </c>
      <c r="R923" s="83" t="str">
        <f t="shared" si="401"/>
        <v>◄</v>
      </c>
      <c r="S923" s="84"/>
      <c r="T923" s="85"/>
      <c r="U923" s="83" t="str">
        <f t="shared" si="402"/>
        <v/>
      </c>
      <c r="V923" s="83" t="str">
        <f t="shared" si="403"/>
        <v>◄</v>
      </c>
      <c r="W923" s="86"/>
      <c r="X923" s="85"/>
      <c r="Y923" s="457"/>
      <c r="Z923" s="87"/>
      <c r="AA923" s="521">
        <f t="shared" si="404"/>
        <v>0</v>
      </c>
      <c r="AB923" s="520">
        <f t="shared" si="405"/>
        <v>0</v>
      </c>
      <c r="AC923" s="88"/>
      <c r="AD923" s="519">
        <f t="shared" si="406"/>
        <v>0</v>
      </c>
      <c r="AE923" s="518">
        <f t="shared" si="407"/>
        <v>0</v>
      </c>
      <c r="AF923" s="44"/>
      <c r="AG923" s="45"/>
      <c r="AH923" s="44"/>
      <c r="AI923" s="45"/>
      <c r="AJ923" s="45"/>
      <c r="AK923" s="45"/>
      <c r="AL923" s="45"/>
      <c r="AM923" s="43"/>
      <c r="AN923" s="27" t="s">
        <v>6</v>
      </c>
      <c r="AO923" s="27" t="s">
        <v>6</v>
      </c>
      <c r="AP923" s="516"/>
      <c r="AQ923" s="516"/>
      <c r="AR923" s="516"/>
      <c r="AS923" s="516" t="s">
        <v>6</v>
      </c>
      <c r="AT923" s="516" t="s">
        <v>6</v>
      </c>
      <c r="AU923" s="516"/>
      <c r="AV923" s="516" t="s">
        <v>6</v>
      </c>
      <c r="AW923" s="516" t="s">
        <v>6</v>
      </c>
      <c r="AX923" s="516"/>
      <c r="AY923" s="516" t="s">
        <v>6</v>
      </c>
      <c r="AZ923" s="516" t="s">
        <v>6</v>
      </c>
      <c r="BA923" s="516"/>
      <c r="BB923" s="516" t="s">
        <v>6</v>
      </c>
      <c r="BC923" s="516" t="s">
        <v>6</v>
      </c>
      <c r="BD923" s="516"/>
      <c r="BE923" s="516" t="s">
        <v>6</v>
      </c>
      <c r="BF923" s="516" t="s">
        <v>6</v>
      </c>
      <c r="BG923" s="516"/>
      <c r="BH923" s="516" t="s">
        <v>6</v>
      </c>
      <c r="BI923" s="516" t="s">
        <v>6</v>
      </c>
      <c r="BJ923" s="516"/>
      <c r="BK923" s="516" t="s">
        <v>6</v>
      </c>
      <c r="BL923" s="516" t="s">
        <v>6</v>
      </c>
      <c r="BM923" s="516"/>
      <c r="BN923" s="516" t="s">
        <v>6</v>
      </c>
      <c r="BO923" s="516" t="s">
        <v>6</v>
      </c>
      <c r="BP923" s="516"/>
      <c r="BQ923" s="516" t="s">
        <v>6</v>
      </c>
      <c r="BR923" s="516" t="s">
        <v>6</v>
      </c>
      <c r="BS923" s="516"/>
      <c r="BT923" s="516"/>
      <c r="BU923" s="516"/>
      <c r="BV923" s="516"/>
      <c r="BW923" s="516"/>
      <c r="BX923" s="516"/>
      <c r="BY923" s="516"/>
      <c r="BZ923" s="28"/>
      <c r="CA923" s="24"/>
      <c r="CB923" s="29"/>
      <c r="CC923" s="29"/>
      <c r="CD923" s="30"/>
      <c r="CE923" s="29"/>
      <c r="CF923" s="29"/>
      <c r="CG923" s="31"/>
      <c r="CH923" s="457"/>
      <c r="CI923" s="23" t="s">
        <v>836</v>
      </c>
    </row>
    <row r="924" spans="1:87" ht="15.6" thickTop="1" thickBot="1" x14ac:dyDescent="0.35">
      <c r="A924" s="502"/>
      <c r="B924" s="117"/>
      <c r="C924" s="156">
        <f t="shared" si="399"/>
        <v>0</v>
      </c>
      <c r="D924" s="457"/>
      <c r="E924" s="203" t="s">
        <v>1904</v>
      </c>
      <c r="F924" s="74"/>
      <c r="G924" s="302">
        <v>1969</v>
      </c>
      <c r="H924" s="76">
        <v>20</v>
      </c>
      <c r="I924" s="119" t="s">
        <v>3</v>
      </c>
      <c r="J924" s="119"/>
      <c r="K924" s="119"/>
      <c r="L924" s="79"/>
      <c r="M924" s="79"/>
      <c r="N924" s="113" t="s">
        <v>1905</v>
      </c>
      <c r="O924" s="81"/>
      <c r="P924" s="82"/>
      <c r="Q924" s="83" t="str">
        <f t="shared" si="400"/>
        <v/>
      </c>
      <c r="R924" s="83" t="str">
        <f t="shared" si="401"/>
        <v>◄</v>
      </c>
      <c r="S924" s="84"/>
      <c r="T924" s="85"/>
      <c r="U924" s="83" t="str">
        <f t="shared" si="402"/>
        <v/>
      </c>
      <c r="V924" s="83" t="str">
        <f t="shared" si="403"/>
        <v>◄</v>
      </c>
      <c r="W924" s="86"/>
      <c r="X924" s="85"/>
      <c r="Y924" s="457"/>
      <c r="Z924" s="87"/>
      <c r="AA924" s="521">
        <f t="shared" si="404"/>
        <v>0</v>
      </c>
      <c r="AB924" s="520">
        <f t="shared" si="405"/>
        <v>0</v>
      </c>
      <c r="AC924" s="88"/>
      <c r="AD924" s="519">
        <f t="shared" si="406"/>
        <v>0</v>
      </c>
      <c r="AE924" s="518">
        <f t="shared" si="407"/>
        <v>0</v>
      </c>
      <c r="AF924" s="44"/>
      <c r="AG924" s="45"/>
      <c r="AH924" s="44"/>
      <c r="AI924" s="45"/>
      <c r="AJ924" s="45"/>
      <c r="AK924" s="45"/>
      <c r="AL924" s="45"/>
      <c r="AM924" s="43"/>
      <c r="AN924" s="27" t="s">
        <v>6</v>
      </c>
      <c r="AO924" s="27" t="s">
        <v>6</v>
      </c>
      <c r="AP924" s="516"/>
      <c r="AQ924" s="516"/>
      <c r="AR924" s="516"/>
      <c r="AS924" s="516" t="s">
        <v>6</v>
      </c>
      <c r="AT924" s="516" t="s">
        <v>6</v>
      </c>
      <c r="AU924" s="516"/>
      <c r="AV924" s="516" t="s">
        <v>6</v>
      </c>
      <c r="AW924" s="516" t="s">
        <v>6</v>
      </c>
      <c r="AX924" s="516"/>
      <c r="AY924" s="516" t="s">
        <v>6</v>
      </c>
      <c r="AZ924" s="516" t="s">
        <v>6</v>
      </c>
      <c r="BA924" s="516"/>
      <c r="BB924" s="516" t="s">
        <v>6</v>
      </c>
      <c r="BC924" s="516" t="s">
        <v>6</v>
      </c>
      <c r="BD924" s="516"/>
      <c r="BE924" s="516" t="s">
        <v>6</v>
      </c>
      <c r="BF924" s="516" t="s">
        <v>6</v>
      </c>
      <c r="BG924" s="516"/>
      <c r="BH924" s="516" t="s">
        <v>6</v>
      </c>
      <c r="BI924" s="516" t="s">
        <v>6</v>
      </c>
      <c r="BJ924" s="516"/>
      <c r="BK924" s="516" t="s">
        <v>6</v>
      </c>
      <c r="BL924" s="516" t="s">
        <v>6</v>
      </c>
      <c r="BM924" s="516"/>
      <c r="BN924" s="516" t="s">
        <v>6</v>
      </c>
      <c r="BO924" s="516" t="s">
        <v>6</v>
      </c>
      <c r="BP924" s="516"/>
      <c r="BQ924" s="516" t="s">
        <v>6</v>
      </c>
      <c r="BR924" s="516" t="s">
        <v>6</v>
      </c>
      <c r="BS924" s="516"/>
      <c r="BT924" s="516"/>
      <c r="BU924" s="516"/>
      <c r="BV924" s="516"/>
      <c r="BW924" s="516"/>
      <c r="BX924" s="516"/>
      <c r="BY924" s="516"/>
      <c r="BZ924" s="28"/>
      <c r="CA924" s="24"/>
      <c r="CB924" s="29"/>
      <c r="CC924" s="29"/>
      <c r="CD924" s="30"/>
      <c r="CE924" s="29"/>
      <c r="CF924" s="29"/>
      <c r="CG924" s="31"/>
      <c r="CH924" s="457"/>
      <c r="CI924" s="23" t="s">
        <v>836</v>
      </c>
    </row>
    <row r="925" spans="1:87" ht="16.8" customHeight="1" thickTop="1" thickBot="1" x14ac:dyDescent="0.35">
      <c r="A925" s="505" t="str">
        <f>IF(COUNTIF(B926:B927,"x")&gt;0,"x","")</f>
        <v/>
      </c>
      <c r="B925" s="57"/>
      <c r="C925" s="510" t="str">
        <f>A925</f>
        <v/>
      </c>
      <c r="D925" s="66">
        <f>ROWS(D926:D927)-1</f>
        <v>1</v>
      </c>
      <c r="E925" s="58" t="s">
        <v>2232</v>
      </c>
      <c r="F925" s="59"/>
      <c r="G925" s="301"/>
      <c r="H925" s="6"/>
      <c r="I925" s="18"/>
      <c r="J925" s="18"/>
      <c r="K925" s="18"/>
      <c r="L925" s="18"/>
      <c r="M925" s="18"/>
      <c r="N925" s="46"/>
      <c r="O925" s="60" t="s">
        <v>2233</v>
      </c>
      <c r="P925" s="61" t="s">
        <v>6846</v>
      </c>
      <c r="Q925" s="62"/>
      <c r="R925" s="63" t="str">
        <f>IF(COUNTIF(Q926:Q927,"?")&gt;0,"?",IF(AND(S925="◄",T925="►"),"◄►",IF(S925="◄","◄",IF(T925="►","►",""))))</f>
        <v>◄</v>
      </c>
      <c r="S925" s="64" t="str">
        <f>IF(SUM(S926:S927)+1=ROWS(S926:S927)-COUNTIF(S926:S927,"-"),"","◄")</f>
        <v>◄</v>
      </c>
      <c r="T925" s="65" t="str">
        <f>IF(SUM(T926:T927)&gt;0,"►","")</f>
        <v/>
      </c>
      <c r="U925" s="62"/>
      <c r="V925" s="63" t="str">
        <f>IF(COUNTIF(U926:U927,"?")&gt;0,"?",IF(AND(W925="◄",X925="►"),"◄►",IF(W925="◄","◄",IF(X925="►","►",""))))</f>
        <v>◄</v>
      </c>
      <c r="W925" s="64" t="str">
        <f>IF(SUM(W926:W927)+1=ROWS(W926:W927)-COUNTIF(W926:W927,"-"),"","◄")</f>
        <v>◄</v>
      </c>
      <c r="X925" s="65" t="str">
        <f>IF(SUM(X926:X927)&gt;0,"►","")</f>
        <v/>
      </c>
      <c r="Y925" s="66">
        <f>ROWS(Y926:Y927)-1</f>
        <v>1</v>
      </c>
      <c r="Z925" s="67">
        <f>SUM(Z926:Z927)-Z927</f>
        <v>0</v>
      </c>
      <c r="AA925" s="68" t="s">
        <v>840</v>
      </c>
      <c r="AB925" s="69"/>
      <c r="AC925" s="67">
        <f>SUM(AC926:AC927)-AC927</f>
        <v>0</v>
      </c>
      <c r="AD925" s="68" t="s">
        <v>840</v>
      </c>
      <c r="AE925" s="69"/>
      <c r="AF925" s="70" t="str">
        <f>IF(AG925="◄","◄",IF(AG925="ok","►",""))</f>
        <v>◄</v>
      </c>
      <c r="AG925" s="71" t="str">
        <f>IF(AG926&gt;0,"OK","◄")</f>
        <v>◄</v>
      </c>
      <c r="AH925" s="62" t="str">
        <f>IF(AND(AI925="◄",AJ925="►"),"◄?►",IF(AI925="◄","◄",IF(AJ925="►","►","")))</f>
        <v>◄</v>
      </c>
      <c r="AI925" s="64" t="str">
        <f>IF(AI926&gt;0,"","◄")</f>
        <v>◄</v>
      </c>
      <c r="AJ925" s="65" t="str">
        <f>IF(SUM(AJ926:AJ926)&gt;0,"►","")</f>
        <v/>
      </c>
      <c r="AK925" s="570">
        <f>G926</f>
        <v>196</v>
      </c>
      <c r="AL925" s="572" t="str">
        <f>P925</f>
        <v xml:space="preserve"> ▬ folder Nr. 3 / 69 ▬</v>
      </c>
      <c r="AM925" s="43"/>
      <c r="AN925" s="1" t="str">
        <f>IF(AO925="","",IF(COUNTIF(AN926,"ok"),"","◄"))</f>
        <v>◄</v>
      </c>
      <c r="AO925" s="9" t="str">
        <f>IF(COUNTIF(AP925:BR925,"◄")&gt;0,"◄","")</f>
        <v>◄</v>
      </c>
      <c r="AP925" s="563" t="str">
        <f>IF(AP926="-","",IF(AP926&gt;0,"","◄"))</f>
        <v>◄</v>
      </c>
      <c r="AQ925" s="564"/>
      <c r="AR925" s="517">
        <f>IF(ISNONTEXT(AR926)=TRUE,"_",1)</f>
        <v>1</v>
      </c>
      <c r="AS925" s="563" t="str">
        <f>IF(AS926="-","",IF(AS926&gt;0,"","◄"))</f>
        <v>◄</v>
      </c>
      <c r="AT925" s="564"/>
      <c r="AU925" s="517">
        <f>IF(ISNONTEXT(AU926)=TRUE,"_",AR925+1)</f>
        <v>2</v>
      </c>
      <c r="AV925" s="563" t="str">
        <f>IF(AV926="-","",IF(AV926&gt;0,"","◄"))</f>
        <v/>
      </c>
      <c r="AW925" s="564"/>
      <c r="AX925" s="517" t="str">
        <f>IF(ISNONTEXT(AX926)=TRUE,"_",AU925+1)</f>
        <v>_</v>
      </c>
      <c r="AY925" s="563" t="str">
        <f>IF(AY926="-","",IF(AY926&gt;0,"","◄"))</f>
        <v/>
      </c>
      <c r="AZ925" s="564"/>
      <c r="BA925" s="517" t="str">
        <f>IF(ISNONTEXT(BA926)=TRUE,"_",AX925+1)</f>
        <v>_</v>
      </c>
      <c r="BB925" s="563" t="str">
        <f>IF(BB926="-","",IF(BB926&gt;0,"","◄"))</f>
        <v/>
      </c>
      <c r="BC925" s="564"/>
      <c r="BD925" s="517" t="str">
        <f>IF(ISNONTEXT(BD926)=TRUE,"_",BA925+1)</f>
        <v>_</v>
      </c>
      <c r="BE925" s="563" t="str">
        <f>IF(BE926="-","",IF(BE926&gt;0,"","◄"))</f>
        <v/>
      </c>
      <c r="BF925" s="564"/>
      <c r="BG925" s="517" t="str">
        <f>IF(ISNONTEXT(BG926)=TRUE,"_",BD925+1)</f>
        <v>_</v>
      </c>
      <c r="BH925" s="563" t="str">
        <f>IF(BH926="-","",IF(BH926&gt;0,"","◄"))</f>
        <v/>
      </c>
      <c r="BI925" s="564"/>
      <c r="BJ925" s="517" t="str">
        <f>IF(ISNONTEXT(BJ926)=TRUE,"_",BG925+1)</f>
        <v>_</v>
      </c>
      <c r="BK925" s="563" t="str">
        <f>IF(BK926="-","",IF(BK926&gt;0,"","◄"))</f>
        <v/>
      </c>
      <c r="BL925" s="564"/>
      <c r="BM925" s="517" t="str">
        <f>IF(ISNONTEXT(BM926)=TRUE,"_",BJ925+1)</f>
        <v>_</v>
      </c>
      <c r="BN925" s="563" t="str">
        <f>IF(BN926="-","",IF(BN926&gt;0,"","◄"))</f>
        <v/>
      </c>
      <c r="BO925" s="564"/>
      <c r="BP925" s="517" t="str">
        <f>IF(ISNONTEXT(BP926)=TRUE,"_",BM925+1)</f>
        <v>_</v>
      </c>
      <c r="BQ925" s="563" t="str">
        <f>IF(BQ926="-","",IF(BQ926&gt;0,"","◄"))</f>
        <v/>
      </c>
      <c r="BR925" s="564"/>
      <c r="BS925" s="517" t="str">
        <f>IF(ISNONTEXT(BS926)=TRUE,"_",BP925+1)</f>
        <v>_</v>
      </c>
      <c r="BT925" s="563" t="str">
        <f>IF(BT926="-","",IF(BT926&gt;0,"","◄"))</f>
        <v>◄</v>
      </c>
      <c r="BU925" s="564"/>
      <c r="BV925" s="517" t="str">
        <f>IF(ISNONTEXT(BV926)=TRUE,"_",1)</f>
        <v>_</v>
      </c>
      <c r="BW925" s="563" t="str">
        <f>IF(BW926="-","",IF(BW926&gt;0,"","◄"))</f>
        <v>◄</v>
      </c>
      <c r="BX925" s="564"/>
      <c r="BY925" s="517" t="str">
        <f>IF(ISNONTEXT(BY926)=TRUE,"_",BV925+1)</f>
        <v>_</v>
      </c>
      <c r="BZ925" s="26"/>
      <c r="CA925" s="24"/>
      <c r="CB925" s="25" t="str">
        <f>IF(CB926&gt;0,"►","")</f>
        <v/>
      </c>
      <c r="CC925" s="25" t="str">
        <f>IF(CC926&gt;0,"►","")</f>
        <v/>
      </c>
      <c r="CD925" s="517" t="str">
        <f>IF(ISNONTEXT(CD926)=TRUE,"_",1)</f>
        <v>_</v>
      </c>
      <c r="CE925" s="25" t="str">
        <f>IF(CE926&gt;0,"►","")</f>
        <v/>
      </c>
      <c r="CF925" s="25" t="str">
        <f>IF(CF926&gt;0,"►","")</f>
        <v/>
      </c>
      <c r="CG925" s="517" t="str">
        <f>IF(ISNONTEXT(CG926)=TRUE,"_",CD925+1)</f>
        <v>_</v>
      </c>
      <c r="CH925" s="66">
        <f>ROWS(CH926:CH927)-1</f>
        <v>1</v>
      </c>
      <c r="CI925" s="23" t="s">
        <v>836</v>
      </c>
    </row>
    <row r="926" spans="1:87" ht="15" thickBot="1" x14ac:dyDescent="0.35">
      <c r="A926" s="502"/>
      <c r="B926" s="117"/>
      <c r="C926" s="156">
        <f>B926</f>
        <v>0</v>
      </c>
      <c r="D926" s="457"/>
      <c r="E926" s="73"/>
      <c r="F926" s="74" t="s">
        <v>2234</v>
      </c>
      <c r="G926" s="300">
        <v>196</v>
      </c>
      <c r="H926" s="76">
        <v>2</v>
      </c>
      <c r="I926" s="119"/>
      <c r="J926" s="119"/>
      <c r="K926" s="119"/>
      <c r="L926" s="79"/>
      <c r="M926" s="79"/>
      <c r="N926" s="80" t="s">
        <v>1906</v>
      </c>
      <c r="O926" s="81"/>
      <c r="P926" s="82"/>
      <c r="Q926" s="83" t="str">
        <f>IF(R926="?","?","")</f>
        <v/>
      </c>
      <c r="R926" s="83" t="str">
        <f>IF(AND(S926="",T926&gt;0),"?",IF(S926="","◄",IF(T926&gt;=1,"►","")))</f>
        <v>◄</v>
      </c>
      <c r="S926" s="84"/>
      <c r="T926" s="85"/>
      <c r="U926" s="83" t="str">
        <f>IF(V926="?","?","")</f>
        <v/>
      </c>
      <c r="V926" s="83" t="str">
        <f>IF(AND(W926="",X926&gt;0),"?",IF(W926="","◄",IF(X926&gt;=1,"►","")))</f>
        <v>◄</v>
      </c>
      <c r="W926" s="86"/>
      <c r="X926" s="85"/>
      <c r="Y926" s="457"/>
      <c r="Z926" s="87"/>
      <c r="AA926" s="521">
        <f>(S926*Z926)</f>
        <v>0</v>
      </c>
      <c r="AB926" s="520">
        <f>(T926*AA926)</f>
        <v>0</v>
      </c>
      <c r="AC926" s="88"/>
      <c r="AD926" s="519">
        <f>(W926*AC926)</f>
        <v>0</v>
      </c>
      <c r="AE926" s="518">
        <f>(X926*AD926)</f>
        <v>0</v>
      </c>
      <c r="AF926" s="89" t="str">
        <f>IF(AG926&gt;0,"ok","◄")</f>
        <v>◄</v>
      </c>
      <c r="AG926" s="90"/>
      <c r="AH926" s="89" t="str">
        <f>IF(AND(AI926="",AJ926&gt;0),"?",IF(AI926="","◄",IF(AJ926&gt;=1,"►","")))</f>
        <v>◄</v>
      </c>
      <c r="AI926" s="91"/>
      <c r="AJ926" s="92"/>
      <c r="AK926" s="586"/>
      <c r="AL926" s="587"/>
      <c r="AM926" s="43"/>
      <c r="AN926" s="3" t="s">
        <v>3</v>
      </c>
      <c r="AO926" s="12" t="s">
        <v>1</v>
      </c>
      <c r="AP926" s="13"/>
      <c r="AQ926" s="14"/>
      <c r="AR926" s="15" t="s">
        <v>163</v>
      </c>
      <c r="AS926" s="13"/>
      <c r="AT926" s="14"/>
      <c r="AU926" s="15" t="s">
        <v>9</v>
      </c>
      <c r="AV926" s="516" t="s">
        <v>6</v>
      </c>
      <c r="AW926" s="516" t="s">
        <v>6</v>
      </c>
      <c r="AX926" s="516"/>
      <c r="AY926" s="516" t="s">
        <v>6</v>
      </c>
      <c r="AZ926" s="516" t="s">
        <v>6</v>
      </c>
      <c r="BA926" s="516"/>
      <c r="BB926" s="516" t="s">
        <v>6</v>
      </c>
      <c r="BC926" s="516" t="s">
        <v>6</v>
      </c>
      <c r="BD926" s="516"/>
      <c r="BE926" s="516" t="s">
        <v>6</v>
      </c>
      <c r="BF926" s="516" t="s">
        <v>6</v>
      </c>
      <c r="BG926" s="516"/>
      <c r="BH926" s="516" t="s">
        <v>6</v>
      </c>
      <c r="BI926" s="516" t="s">
        <v>6</v>
      </c>
      <c r="BJ926" s="516"/>
      <c r="BK926" s="516" t="s">
        <v>6</v>
      </c>
      <c r="BL926" s="516" t="s">
        <v>6</v>
      </c>
      <c r="BM926" s="516"/>
      <c r="BN926" s="516" t="s">
        <v>6</v>
      </c>
      <c r="BO926" s="516" t="s">
        <v>6</v>
      </c>
      <c r="BP926" s="516"/>
      <c r="BQ926" s="516" t="s">
        <v>6</v>
      </c>
      <c r="BR926" s="516" t="s">
        <v>6</v>
      </c>
      <c r="BS926" s="516"/>
      <c r="BT926" s="32"/>
      <c r="BU926" s="33"/>
      <c r="BV926" s="34"/>
      <c r="BW926" s="32"/>
      <c r="BX926" s="33"/>
      <c r="BY926" s="34"/>
      <c r="BZ926" s="35"/>
      <c r="CA926" s="24"/>
      <c r="CB926" s="36"/>
      <c r="CC926" s="33"/>
      <c r="CD926" s="37"/>
      <c r="CE926" s="36"/>
      <c r="CF926" s="38"/>
      <c r="CG926" s="39"/>
      <c r="CH926" s="457"/>
      <c r="CI926" s="23" t="s">
        <v>836</v>
      </c>
    </row>
    <row r="927" spans="1:87" ht="16.8" thickTop="1" thickBot="1" x14ac:dyDescent="0.35">
      <c r="A927" s="505" t="str">
        <f>IF(COUNTIF(B928:B929,"x")&gt;0,"x","")</f>
        <v/>
      </c>
      <c r="B927" s="57"/>
      <c r="C927" s="510" t="str">
        <f>A927</f>
        <v/>
      </c>
      <c r="D927" s="66">
        <f>ROWS(D928:D929)-1</f>
        <v>1</v>
      </c>
      <c r="E927" s="58" t="s">
        <v>2235</v>
      </c>
      <c r="F927" s="59"/>
      <c r="G927" s="301"/>
      <c r="H927" s="6"/>
      <c r="I927" s="18"/>
      <c r="J927" s="18"/>
      <c r="K927" s="18"/>
      <c r="L927" s="18"/>
      <c r="M927" s="18"/>
      <c r="N927" s="46"/>
      <c r="O927" s="60" t="s">
        <v>2233</v>
      </c>
      <c r="P927" s="61" t="s">
        <v>6847</v>
      </c>
      <c r="Q927" s="62"/>
      <c r="R927" s="63" t="str">
        <f>IF(COUNTIF(Q928:Q929,"?")&gt;0,"?",IF(AND(S927="◄",T927="►"),"◄►",IF(S927="◄","◄",IF(T927="►","►",""))))</f>
        <v>◄</v>
      </c>
      <c r="S927" s="64" t="str">
        <f>IF(SUM(S928:S929)+1=ROWS(S928:S929)-COUNTIF(S928:S929,"-"),"","◄")</f>
        <v>◄</v>
      </c>
      <c r="T927" s="65" t="str">
        <f>IF(SUM(T928:T929)&gt;0,"►","")</f>
        <v/>
      </c>
      <c r="U927" s="62"/>
      <c r="V927" s="63" t="str">
        <f>IF(COUNTIF(U928:U929,"?")&gt;0,"?",IF(AND(W927="◄",X927="►"),"◄►",IF(W927="◄","◄",IF(X927="►","►",""))))</f>
        <v>◄</v>
      </c>
      <c r="W927" s="64" t="str">
        <f>IF(SUM(W928:W929)+1=ROWS(W928:W929)-COUNTIF(W928:W929,"-"),"","◄")</f>
        <v>◄</v>
      </c>
      <c r="X927" s="65" t="str">
        <f>IF(SUM(X928:X929)&gt;0,"►","")</f>
        <v/>
      </c>
      <c r="Y927" s="66">
        <f>ROWS(Y928:Y929)-1</f>
        <v>1</v>
      </c>
      <c r="Z927" s="67">
        <f>SUM(Z928:Z929)-Z929</f>
        <v>0</v>
      </c>
      <c r="AA927" s="68" t="s">
        <v>840</v>
      </c>
      <c r="AB927" s="69"/>
      <c r="AC927" s="67">
        <f>SUM(AC928:AC929)-AC929</f>
        <v>0</v>
      </c>
      <c r="AD927" s="68" t="s">
        <v>840</v>
      </c>
      <c r="AE927" s="69"/>
      <c r="AF927" s="70" t="str">
        <f>IF(AG927="◄","◄",IF(AG927="ok","►",""))</f>
        <v>◄</v>
      </c>
      <c r="AG927" s="71" t="str">
        <f>IF(AG928&gt;0,"OK","◄")</f>
        <v>◄</v>
      </c>
      <c r="AH927" s="62" t="str">
        <f>IF(AND(AI927="◄",AJ927="►"),"◄?►",IF(AI927="◄","◄",IF(AJ927="►","►","")))</f>
        <v>◄</v>
      </c>
      <c r="AI927" s="64" t="str">
        <f>IF(AI928&gt;0,"","◄")</f>
        <v>◄</v>
      </c>
      <c r="AJ927" s="65" t="str">
        <f>IF(SUM(AJ928:AJ928)&gt;0,"►","")</f>
        <v/>
      </c>
      <c r="AK927" s="570">
        <f>G928</f>
        <v>25251</v>
      </c>
      <c r="AL927" s="572" t="str">
        <f>P927</f>
        <v xml:space="preserve"> ▬ folder Nr. 4 / 69 ▬</v>
      </c>
      <c r="AM927" s="43"/>
      <c r="AN927" s="1" t="str">
        <f>IF(AO927="","",IF(COUNTIF(AN928,"ok"),"","◄"))</f>
        <v>◄</v>
      </c>
      <c r="AO927" s="9" t="str">
        <f>IF(COUNTIF(AP927:BR927,"◄")&gt;0,"◄","")</f>
        <v>◄</v>
      </c>
      <c r="AP927" s="563" t="str">
        <f>IF(AP928="-","",IF(AP928&gt;0,"","◄"))</f>
        <v>◄</v>
      </c>
      <c r="AQ927" s="564"/>
      <c r="AR927" s="517">
        <f>IF(ISNONTEXT(AR928)=TRUE,"_",1)</f>
        <v>1</v>
      </c>
      <c r="AS927" s="563" t="str">
        <f>IF(AS928="-","",IF(AS928&gt;0,"","◄"))</f>
        <v>◄</v>
      </c>
      <c r="AT927" s="564"/>
      <c r="AU927" s="517">
        <f>IF(ISNONTEXT(AU928)=TRUE,"_",AR927+1)</f>
        <v>2</v>
      </c>
      <c r="AV927" s="563" t="str">
        <f>IF(AV928="-","",IF(AV928&gt;0,"","◄"))</f>
        <v/>
      </c>
      <c r="AW927" s="564"/>
      <c r="AX927" s="517" t="str">
        <f>IF(ISNONTEXT(AX928)=TRUE,"_",AU927+1)</f>
        <v>_</v>
      </c>
      <c r="AY927" s="563" t="str">
        <f>IF(AY928="-","",IF(AY928&gt;0,"","◄"))</f>
        <v/>
      </c>
      <c r="AZ927" s="564"/>
      <c r="BA927" s="517" t="str">
        <f>IF(ISNONTEXT(BA928)=TRUE,"_",AX927+1)</f>
        <v>_</v>
      </c>
      <c r="BB927" s="563" t="str">
        <f>IF(BB928="-","",IF(BB928&gt;0,"","◄"))</f>
        <v/>
      </c>
      <c r="BC927" s="564"/>
      <c r="BD927" s="517" t="str">
        <f>IF(ISNONTEXT(BD928)=TRUE,"_",BA927+1)</f>
        <v>_</v>
      </c>
      <c r="BE927" s="563" t="str">
        <f>IF(BE928="-","",IF(BE928&gt;0,"","◄"))</f>
        <v/>
      </c>
      <c r="BF927" s="564"/>
      <c r="BG927" s="517" t="str">
        <f>IF(ISNONTEXT(BG928)=TRUE,"_",BD927+1)</f>
        <v>_</v>
      </c>
      <c r="BH927" s="563" t="str">
        <f>IF(BH928="-","",IF(BH928&gt;0,"","◄"))</f>
        <v/>
      </c>
      <c r="BI927" s="564"/>
      <c r="BJ927" s="517" t="str">
        <f>IF(ISNONTEXT(BJ928)=TRUE,"_",BG927+1)</f>
        <v>_</v>
      </c>
      <c r="BK927" s="563" t="str">
        <f>IF(BK928="-","",IF(BK928&gt;0,"","◄"))</f>
        <v/>
      </c>
      <c r="BL927" s="564"/>
      <c r="BM927" s="517" t="str">
        <f>IF(ISNONTEXT(BM928)=TRUE,"_",BJ927+1)</f>
        <v>_</v>
      </c>
      <c r="BN927" s="563" t="str">
        <f>IF(BN928="-","",IF(BN928&gt;0,"","◄"))</f>
        <v/>
      </c>
      <c r="BO927" s="564"/>
      <c r="BP927" s="517" t="str">
        <f>IF(ISNONTEXT(BP928)=TRUE,"_",BM927+1)</f>
        <v>_</v>
      </c>
      <c r="BQ927" s="563" t="str">
        <f>IF(BQ928="-","",IF(BQ928&gt;0,"","◄"))</f>
        <v/>
      </c>
      <c r="BR927" s="564"/>
      <c r="BS927" s="517" t="str">
        <f>IF(ISNONTEXT(BS928)=TRUE,"_",BP927+1)</f>
        <v>_</v>
      </c>
      <c r="BT927" s="563" t="str">
        <f>IF(BT928="-","",IF(BT928&gt;0,"","◄"))</f>
        <v>◄</v>
      </c>
      <c r="BU927" s="564"/>
      <c r="BV927" s="517" t="str">
        <f>IF(ISNONTEXT(BV928)=TRUE,"_",1)</f>
        <v>_</v>
      </c>
      <c r="BW927" s="563" t="str">
        <f>IF(BW928="-","",IF(BW928&gt;0,"","◄"))</f>
        <v>◄</v>
      </c>
      <c r="BX927" s="564"/>
      <c r="BY927" s="517" t="str">
        <f>IF(ISNONTEXT(BY928)=TRUE,"_",BV927+1)</f>
        <v>_</v>
      </c>
      <c r="BZ927" s="26"/>
      <c r="CA927" s="24"/>
      <c r="CB927" s="25" t="str">
        <f>IF(CB928&gt;0,"►","")</f>
        <v/>
      </c>
      <c r="CC927" s="25" t="str">
        <f>IF(CC928&gt;0,"►","")</f>
        <v/>
      </c>
      <c r="CD927" s="517" t="str">
        <f>IF(ISNONTEXT(CD928)=TRUE,"_",1)</f>
        <v>_</v>
      </c>
      <c r="CE927" s="25" t="str">
        <f>IF(CE928&gt;0,"►","")</f>
        <v/>
      </c>
      <c r="CF927" s="25" t="str">
        <f>IF(CF928&gt;0,"►","")</f>
        <v/>
      </c>
      <c r="CG927" s="517" t="str">
        <f>IF(ISNONTEXT(CG928)=TRUE,"_",CD927+1)</f>
        <v>_</v>
      </c>
      <c r="CH927" s="66">
        <f>ROWS(CH928:CH929)-1</f>
        <v>1</v>
      </c>
      <c r="CI927" s="23" t="s">
        <v>836</v>
      </c>
    </row>
    <row r="928" spans="1:87" ht="15" thickBot="1" x14ac:dyDescent="0.35">
      <c r="A928" s="502"/>
      <c r="B928" s="117"/>
      <c r="C928" s="156">
        <f>B928</f>
        <v>0</v>
      </c>
      <c r="D928" s="457"/>
      <c r="E928" s="73"/>
      <c r="F928" s="74" t="s">
        <v>2236</v>
      </c>
      <c r="G928" s="300">
        <v>25251</v>
      </c>
      <c r="H928" s="76">
        <v>3</v>
      </c>
      <c r="I928" s="119"/>
      <c r="J928" s="119"/>
      <c r="K928" s="119"/>
      <c r="L928" s="79"/>
      <c r="M928" s="79"/>
      <c r="N928" s="80" t="s">
        <v>1907</v>
      </c>
      <c r="O928" s="81"/>
      <c r="P928" s="82"/>
      <c r="Q928" s="83" t="str">
        <f>IF(R928="?","?","")</f>
        <v/>
      </c>
      <c r="R928" s="83" t="str">
        <f>IF(AND(S928="",T928&gt;0),"?",IF(S928="","◄",IF(T928&gt;=1,"►","")))</f>
        <v>◄</v>
      </c>
      <c r="S928" s="84"/>
      <c r="T928" s="85"/>
      <c r="U928" s="83" t="str">
        <f>IF(V928="?","?","")</f>
        <v/>
      </c>
      <c r="V928" s="83" t="str">
        <f>IF(AND(W928="",X928&gt;0),"?",IF(W928="","◄",IF(X928&gt;=1,"►","")))</f>
        <v>◄</v>
      </c>
      <c r="W928" s="86"/>
      <c r="X928" s="85"/>
      <c r="Y928" s="457"/>
      <c r="Z928" s="87"/>
      <c r="AA928" s="521">
        <f>(S928*Z928)</f>
        <v>0</v>
      </c>
      <c r="AB928" s="520">
        <f>(T928*AA928)</f>
        <v>0</v>
      </c>
      <c r="AC928" s="88"/>
      <c r="AD928" s="519">
        <f>(W928*AC928)</f>
        <v>0</v>
      </c>
      <c r="AE928" s="518">
        <f>(X928*AD928)</f>
        <v>0</v>
      </c>
      <c r="AF928" s="89" t="str">
        <f>IF(AG928&gt;0,"ok","◄")</f>
        <v>◄</v>
      </c>
      <c r="AG928" s="90"/>
      <c r="AH928" s="89" t="str">
        <f>IF(AND(AI928="",AJ928&gt;0),"?",IF(AI928="","◄",IF(AJ928&gt;=1,"►","")))</f>
        <v>◄</v>
      </c>
      <c r="AI928" s="91"/>
      <c r="AJ928" s="92"/>
      <c r="AK928" s="586"/>
      <c r="AL928" s="587"/>
      <c r="AM928" s="43"/>
      <c r="AN928" s="3" t="s">
        <v>3</v>
      </c>
      <c r="AO928" s="12" t="s">
        <v>1</v>
      </c>
      <c r="AP928" s="13"/>
      <c r="AQ928" s="14"/>
      <c r="AR928" s="15" t="s">
        <v>8</v>
      </c>
      <c r="AS928" s="13"/>
      <c r="AT928" s="14"/>
      <c r="AU928" s="15" t="s">
        <v>164</v>
      </c>
      <c r="AV928" s="516" t="s">
        <v>6</v>
      </c>
      <c r="AW928" s="516" t="s">
        <v>6</v>
      </c>
      <c r="AX928" s="516"/>
      <c r="AY928" s="516" t="s">
        <v>6</v>
      </c>
      <c r="AZ928" s="516" t="s">
        <v>6</v>
      </c>
      <c r="BA928" s="516"/>
      <c r="BB928" s="516" t="s">
        <v>6</v>
      </c>
      <c r="BC928" s="516" t="s">
        <v>6</v>
      </c>
      <c r="BD928" s="516"/>
      <c r="BE928" s="516" t="s">
        <v>6</v>
      </c>
      <c r="BF928" s="516" t="s">
        <v>6</v>
      </c>
      <c r="BG928" s="516"/>
      <c r="BH928" s="516" t="s">
        <v>6</v>
      </c>
      <c r="BI928" s="516" t="s">
        <v>6</v>
      </c>
      <c r="BJ928" s="516"/>
      <c r="BK928" s="516" t="s">
        <v>6</v>
      </c>
      <c r="BL928" s="516" t="s">
        <v>6</v>
      </c>
      <c r="BM928" s="516"/>
      <c r="BN928" s="516" t="s">
        <v>6</v>
      </c>
      <c r="BO928" s="516" t="s">
        <v>6</v>
      </c>
      <c r="BP928" s="516"/>
      <c r="BQ928" s="516" t="s">
        <v>6</v>
      </c>
      <c r="BR928" s="516" t="s">
        <v>6</v>
      </c>
      <c r="BS928" s="516"/>
      <c r="BT928" s="32"/>
      <c r="BU928" s="33"/>
      <c r="BV928" s="34"/>
      <c r="BW928" s="32"/>
      <c r="BX928" s="33"/>
      <c r="BY928" s="34"/>
      <c r="BZ928" s="35"/>
      <c r="CA928" s="24"/>
      <c r="CB928" s="36"/>
      <c r="CC928" s="33"/>
      <c r="CD928" s="37"/>
      <c r="CE928" s="36"/>
      <c r="CF928" s="38"/>
      <c r="CG928" s="39"/>
      <c r="CH928" s="457"/>
      <c r="CI928" s="23" t="s">
        <v>836</v>
      </c>
    </row>
    <row r="929" spans="1:87" ht="16.8" customHeight="1" thickTop="1" thickBot="1" x14ac:dyDescent="0.35">
      <c r="A929" s="505" t="str">
        <f>IF(COUNTIF(B930:B931,"x")&gt;0,"x","")</f>
        <v/>
      </c>
      <c r="B929" s="57"/>
      <c r="C929" s="510" t="str">
        <f>A929</f>
        <v/>
      </c>
      <c r="D929" s="66">
        <f>ROWS(D930:D931)-1</f>
        <v>1</v>
      </c>
      <c r="E929" s="58" t="s">
        <v>2237</v>
      </c>
      <c r="F929" s="59"/>
      <c r="G929" s="301"/>
      <c r="H929" s="6"/>
      <c r="I929" s="18"/>
      <c r="J929" s="18"/>
      <c r="K929" s="18"/>
      <c r="L929" s="18"/>
      <c r="M929" s="18"/>
      <c r="N929" s="46"/>
      <c r="O929" s="60">
        <v>25306</v>
      </c>
      <c r="P929" s="61" t="s">
        <v>6848</v>
      </c>
      <c r="Q929" s="62"/>
      <c r="R929" s="63" t="str">
        <f>IF(COUNTIF(Q930:Q931,"?")&gt;0,"?",IF(AND(S929="◄",T929="►"),"◄►",IF(S929="◄","◄",IF(T929="►","►",""))))</f>
        <v>◄</v>
      </c>
      <c r="S929" s="64" t="str">
        <f>IF(SUM(S930:S931)+1=ROWS(S930:S931)-COUNTIF(S930:S931,"-"),"","◄")</f>
        <v>◄</v>
      </c>
      <c r="T929" s="65" t="str">
        <f>IF(SUM(T930:T931)&gt;0,"►","")</f>
        <v/>
      </c>
      <c r="U929" s="62"/>
      <c r="V929" s="63" t="str">
        <f>IF(COUNTIF(U930:U931,"?")&gt;0,"?",IF(AND(W929="◄",X929="►"),"◄►",IF(W929="◄","◄",IF(X929="►","►",""))))</f>
        <v>◄</v>
      </c>
      <c r="W929" s="64" t="str">
        <f>IF(SUM(W930:W931)+1=ROWS(W930:W931)-COUNTIF(W930:W931,"-"),"","◄")</f>
        <v>◄</v>
      </c>
      <c r="X929" s="65" t="str">
        <f>IF(SUM(X930:X931)&gt;0,"►","")</f>
        <v/>
      </c>
      <c r="Y929" s="66">
        <f>ROWS(Y930:Y931)-1</f>
        <v>1</v>
      </c>
      <c r="Z929" s="67">
        <f>SUM(Z930:Z931)-Z931</f>
        <v>0</v>
      </c>
      <c r="AA929" s="68" t="s">
        <v>840</v>
      </c>
      <c r="AB929" s="69"/>
      <c r="AC929" s="67">
        <f>SUM(AC930:AC931)-AC931</f>
        <v>0</v>
      </c>
      <c r="AD929" s="68" t="s">
        <v>840</v>
      </c>
      <c r="AE929" s="69"/>
      <c r="AF929" s="70" t="str">
        <f>IF(AG929="◄","◄",IF(AG929="ok","►",""))</f>
        <v>◄</v>
      </c>
      <c r="AG929" s="71" t="str">
        <f>IF(AG930&gt;0,"OK","◄")</f>
        <v>◄</v>
      </c>
      <c r="AH929" s="62" t="str">
        <f>IF(AND(AI929="◄",AJ929="►"),"◄?►",IF(AI929="◄","◄",IF(AJ929="►","►","")))</f>
        <v>◄</v>
      </c>
      <c r="AI929" s="64" t="str">
        <f>IF(AI930&gt;0,"","◄")</f>
        <v>◄</v>
      </c>
      <c r="AJ929" s="65" t="str">
        <f>IF(SUM(AJ930:AJ930)&gt;0,"►","")</f>
        <v/>
      </c>
      <c r="AK929" s="570">
        <f>G930</f>
        <v>25306</v>
      </c>
      <c r="AL929" s="572" t="str">
        <f>P929</f>
        <v xml:space="preserve"> ▬ folder Nr. 5 / 69 ▬</v>
      </c>
      <c r="AM929" s="43"/>
      <c r="AN929" s="1" t="str">
        <f>IF(AO929="","",IF(COUNTIF(AN930,"ok"),"","◄"))</f>
        <v>◄</v>
      </c>
      <c r="AO929" s="9" t="str">
        <f>IF(COUNTIF(AP929:BR929,"◄")&gt;0,"◄","")</f>
        <v>◄</v>
      </c>
      <c r="AP929" s="563" t="str">
        <f>IF(AP930="-","",IF(AP930&gt;0,"","◄"))</f>
        <v>◄</v>
      </c>
      <c r="AQ929" s="564"/>
      <c r="AR929" s="517">
        <f>IF(ISNONTEXT(AR930)=TRUE,"_",1)</f>
        <v>1</v>
      </c>
      <c r="AS929" s="563" t="str">
        <f>IF(AS930="-","",IF(AS930&gt;0,"","◄"))</f>
        <v>◄</v>
      </c>
      <c r="AT929" s="564"/>
      <c r="AU929" s="517">
        <f>IF(ISNONTEXT(AU930)=TRUE,"_",AR929+1)</f>
        <v>2</v>
      </c>
      <c r="AV929" s="563" t="str">
        <f>IF(AV930="-","",IF(AV930&gt;0,"","◄"))</f>
        <v>◄</v>
      </c>
      <c r="AW929" s="564"/>
      <c r="AX929" s="517">
        <f>IF(ISNONTEXT(AX930)=TRUE,"_",AU929+1)</f>
        <v>3</v>
      </c>
      <c r="AY929" s="563" t="str">
        <f>IF(AY930="-","",IF(AY930&gt;0,"","◄"))</f>
        <v>◄</v>
      </c>
      <c r="AZ929" s="564"/>
      <c r="BA929" s="517">
        <f>IF(ISNONTEXT(BA930)=TRUE,"_",AX929+1)</f>
        <v>4</v>
      </c>
      <c r="BB929" s="563" t="str">
        <f>IF(BB930="-","",IF(BB930&gt;0,"","◄"))</f>
        <v>◄</v>
      </c>
      <c r="BC929" s="564"/>
      <c r="BD929" s="517">
        <f>IF(ISNONTEXT(BD930)=TRUE,"_",BA929+1)</f>
        <v>5</v>
      </c>
      <c r="BE929" s="563" t="str">
        <f>IF(BE930="-","",IF(BE930&gt;0,"","◄"))</f>
        <v>◄</v>
      </c>
      <c r="BF929" s="564"/>
      <c r="BG929" s="517">
        <f>IF(ISNONTEXT(BG930)=TRUE,"_",BD929+1)</f>
        <v>6</v>
      </c>
      <c r="BH929" s="563" t="str">
        <f>IF(BH930="-","",IF(BH930&gt;0,"","◄"))</f>
        <v>◄</v>
      </c>
      <c r="BI929" s="564"/>
      <c r="BJ929" s="517">
        <f>IF(ISNONTEXT(BJ930)=TRUE,"_",BG929+1)</f>
        <v>7</v>
      </c>
      <c r="BK929" s="563" t="str">
        <f>IF(BK930="-","",IF(BK930&gt;0,"","◄"))</f>
        <v>◄</v>
      </c>
      <c r="BL929" s="564"/>
      <c r="BM929" s="517">
        <f>IF(ISNONTEXT(BM930)=TRUE,"_",BJ929+1)</f>
        <v>8</v>
      </c>
      <c r="BN929" s="563" t="str">
        <f>IF(BN930="-","",IF(BN930&gt;0,"","◄"))</f>
        <v>◄</v>
      </c>
      <c r="BO929" s="564"/>
      <c r="BP929" s="517">
        <f>IF(ISNONTEXT(BP930)=TRUE,"_",BM929+1)</f>
        <v>9</v>
      </c>
      <c r="BQ929" s="563" t="str">
        <f>IF(BQ930="-","",IF(BQ930&gt;0,"","◄"))</f>
        <v/>
      </c>
      <c r="BR929" s="564"/>
      <c r="BS929" s="517" t="str">
        <f>IF(ISNONTEXT(BS930)=TRUE,"_",BP929+1)</f>
        <v>_</v>
      </c>
      <c r="BT929" s="563" t="str">
        <f>IF(BT930="-","",IF(BT930&gt;0,"","◄"))</f>
        <v>◄</v>
      </c>
      <c r="BU929" s="564"/>
      <c r="BV929" s="517" t="str">
        <f>IF(ISNONTEXT(BV930)=TRUE,"_",1)</f>
        <v>_</v>
      </c>
      <c r="BW929" s="563" t="str">
        <f>IF(BW930="-","",IF(BW930&gt;0,"","◄"))</f>
        <v>◄</v>
      </c>
      <c r="BX929" s="564"/>
      <c r="BY929" s="517" t="str">
        <f>IF(ISNONTEXT(BY930)=TRUE,"_",BV929+1)</f>
        <v>_</v>
      </c>
      <c r="BZ929" s="26"/>
      <c r="CA929" s="24"/>
      <c r="CB929" s="25" t="str">
        <f>IF(CB930&gt;0,"►","")</f>
        <v/>
      </c>
      <c r="CC929" s="25" t="str">
        <f>IF(CC930&gt;0,"►","")</f>
        <v/>
      </c>
      <c r="CD929" s="517" t="str">
        <f>IF(ISNONTEXT(CD930)=TRUE,"_",1)</f>
        <v>_</v>
      </c>
      <c r="CE929" s="25" t="str">
        <f>IF(CE930&gt;0,"►","")</f>
        <v/>
      </c>
      <c r="CF929" s="25" t="str">
        <f>IF(CF930&gt;0,"►","")</f>
        <v/>
      </c>
      <c r="CG929" s="517" t="str">
        <f>IF(ISNONTEXT(CG930)=TRUE,"_",CD929+1)</f>
        <v>_</v>
      </c>
      <c r="CH929" s="66">
        <f>ROWS(CH930:CH931)-1</f>
        <v>1</v>
      </c>
      <c r="CI929" s="23" t="s">
        <v>836</v>
      </c>
    </row>
    <row r="930" spans="1:87" ht="15" customHeight="1" thickBot="1" x14ac:dyDescent="0.35">
      <c r="A930" s="502"/>
      <c r="B930" s="117"/>
      <c r="C930" s="156">
        <f>B930</f>
        <v>0</v>
      </c>
      <c r="D930" s="457"/>
      <c r="E930" s="73"/>
      <c r="F930" s="74" t="s">
        <v>2238</v>
      </c>
      <c r="G930" s="300">
        <v>25306</v>
      </c>
      <c r="H930" s="76">
        <v>3</v>
      </c>
      <c r="I930" s="119"/>
      <c r="J930" s="119"/>
      <c r="K930" s="119"/>
      <c r="L930" s="79"/>
      <c r="M930" s="79"/>
      <c r="N930" s="80" t="s">
        <v>2239</v>
      </c>
      <c r="O930" s="81"/>
      <c r="P930" s="82"/>
      <c r="Q930" s="83" t="str">
        <f>IF(R930="?","?","")</f>
        <v/>
      </c>
      <c r="R930" s="83" t="str">
        <f>IF(AND(S930="",T930&gt;0),"?",IF(S930="","◄",IF(T930&gt;=1,"►","")))</f>
        <v>◄</v>
      </c>
      <c r="S930" s="84"/>
      <c r="T930" s="85"/>
      <c r="U930" s="83" t="str">
        <f>IF(V930="?","?","")</f>
        <v/>
      </c>
      <c r="V930" s="83" t="str">
        <f>IF(AND(W930="",X930&gt;0),"?",IF(W930="","◄",IF(X930&gt;=1,"►","")))</f>
        <v>◄</v>
      </c>
      <c r="W930" s="86"/>
      <c r="X930" s="85"/>
      <c r="Y930" s="457"/>
      <c r="Z930" s="87"/>
      <c r="AA930" s="521">
        <f>(S930*Z930)</f>
        <v>0</v>
      </c>
      <c r="AB930" s="520">
        <f>(T930*AA930)</f>
        <v>0</v>
      </c>
      <c r="AC930" s="88"/>
      <c r="AD930" s="519">
        <f>(W930*AC930)</f>
        <v>0</v>
      </c>
      <c r="AE930" s="518">
        <f>(X930*AD930)</f>
        <v>0</v>
      </c>
      <c r="AF930" s="89" t="str">
        <f>IF(AG930&gt;0,"ok","◄")</f>
        <v>◄</v>
      </c>
      <c r="AG930" s="90"/>
      <c r="AH930" s="89" t="str">
        <f>IF(AND(AI930="",AJ930&gt;0),"?",IF(AI930="","◄",IF(AJ930&gt;=1,"►","")))</f>
        <v>◄</v>
      </c>
      <c r="AI930" s="91"/>
      <c r="AJ930" s="92"/>
      <c r="AK930" s="586"/>
      <c r="AL930" s="587"/>
      <c r="AM930" s="43"/>
      <c r="AN930" s="3" t="s">
        <v>3</v>
      </c>
      <c r="AO930" s="12" t="s">
        <v>1</v>
      </c>
      <c r="AP930" s="13"/>
      <c r="AQ930" s="14"/>
      <c r="AR930" s="15" t="s">
        <v>120</v>
      </c>
      <c r="AS930" s="13"/>
      <c r="AT930" s="14"/>
      <c r="AU930" s="15" t="s">
        <v>4</v>
      </c>
      <c r="AV930" s="13"/>
      <c r="AW930" s="14"/>
      <c r="AX930" s="15" t="s">
        <v>165</v>
      </c>
      <c r="AY930" s="13"/>
      <c r="AZ930" s="14"/>
      <c r="BA930" s="15" t="s">
        <v>166</v>
      </c>
      <c r="BB930" s="13"/>
      <c r="BC930" s="14"/>
      <c r="BD930" s="15" t="s">
        <v>167</v>
      </c>
      <c r="BE930" s="13"/>
      <c r="BF930" s="14"/>
      <c r="BG930" s="15" t="s">
        <v>42</v>
      </c>
      <c r="BH930" s="13"/>
      <c r="BI930" s="14"/>
      <c r="BJ930" s="15" t="s">
        <v>168</v>
      </c>
      <c r="BK930" s="13"/>
      <c r="BL930" s="14"/>
      <c r="BM930" s="15" t="s">
        <v>169</v>
      </c>
      <c r="BN930" s="13"/>
      <c r="BO930" s="14"/>
      <c r="BP930" s="15" t="s">
        <v>12</v>
      </c>
      <c r="BQ930" s="516" t="s">
        <v>6</v>
      </c>
      <c r="BR930" s="516" t="s">
        <v>6</v>
      </c>
      <c r="BS930" s="516"/>
      <c r="BT930" s="32"/>
      <c r="BU930" s="33"/>
      <c r="BV930" s="34"/>
      <c r="BW930" s="32"/>
      <c r="BX930" s="33"/>
      <c r="BY930" s="34"/>
      <c r="BZ930" s="35"/>
      <c r="CA930" s="24"/>
      <c r="CB930" s="36"/>
      <c r="CC930" s="33"/>
      <c r="CD930" s="37"/>
      <c r="CE930" s="36"/>
      <c r="CF930" s="38"/>
      <c r="CG930" s="39"/>
      <c r="CH930" s="457"/>
      <c r="CI930" s="23" t="s">
        <v>836</v>
      </c>
    </row>
    <row r="931" spans="1:87" ht="16.8" customHeight="1" thickTop="1" thickBot="1" x14ac:dyDescent="0.35">
      <c r="A931" s="505" t="str">
        <f>IF(COUNTIF(B932:B934,"x")&gt;0,"x","")</f>
        <v/>
      </c>
      <c r="B931" s="57"/>
      <c r="C931" s="510" t="str">
        <f>A931</f>
        <v/>
      </c>
      <c r="D931" s="66">
        <f>ROWS(D932:D934)-1</f>
        <v>2</v>
      </c>
      <c r="E931" s="58" t="s">
        <v>2240</v>
      </c>
      <c r="F931" s="59"/>
      <c r="G931" s="301"/>
      <c r="H931" s="6"/>
      <c r="I931" s="18"/>
      <c r="J931" s="18"/>
      <c r="K931" s="18"/>
      <c r="L931" s="18"/>
      <c r="M931" s="18"/>
      <c r="N931" s="46"/>
      <c r="O931" s="60" t="s">
        <v>2241</v>
      </c>
      <c r="P931" s="61" t="s">
        <v>6849</v>
      </c>
      <c r="Q931" s="143"/>
      <c r="R931" s="63" t="str">
        <f>IF(COUNTIF(Q932:Q934,"?")&gt;0,"?",IF(AND(S931="◄",T931="►"),"◄►",IF(S931="◄","◄",IF(T931="►","►",""))))</f>
        <v>◄</v>
      </c>
      <c r="S931" s="64" t="str">
        <f>IF(SUM(S932:S934)+1=ROWS(S932:S934)-COUNTIF(S932:S934,"-"),"","◄")</f>
        <v>◄</v>
      </c>
      <c r="T931" s="65" t="str">
        <f>IF(SUM(T932:T934)&gt;0,"►","")</f>
        <v/>
      </c>
      <c r="U931" s="146"/>
      <c r="V931" s="63" t="str">
        <f>IF(COUNTIF(U932:U934,"?")&gt;0,"?",IF(AND(W931="◄",X931="►"),"◄►",IF(W931="◄","◄",IF(X931="►","►",""))))</f>
        <v>◄</v>
      </c>
      <c r="W931" s="64" t="str">
        <f>IF(SUM(W932:W934)+1=ROWS(W932:W934)-COUNTIF(W932:W934,"-"),"","◄")</f>
        <v>◄</v>
      </c>
      <c r="X931" s="65" t="str">
        <f>IF(SUM(X932:X934)&gt;0,"►","")</f>
        <v/>
      </c>
      <c r="Y931" s="66">
        <f>ROWS(Y932:Y934)-1</f>
        <v>2</v>
      </c>
      <c r="Z931" s="67">
        <f>SUM(Z932:Z934)-Z934</f>
        <v>0</v>
      </c>
      <c r="AA931" s="68" t="s">
        <v>840</v>
      </c>
      <c r="AB931" s="69"/>
      <c r="AC931" s="67">
        <f>SUM(AC932:AC934)-AC934</f>
        <v>0</v>
      </c>
      <c r="AD931" s="68" t="s">
        <v>840</v>
      </c>
      <c r="AE931" s="69"/>
      <c r="AF931" s="70" t="str">
        <f>IF(AG931="◄","◄",IF(AG931="ok","►",""))</f>
        <v>◄</v>
      </c>
      <c r="AG931" s="71" t="str">
        <f>IF(AG932&gt;0,"OK","◄")</f>
        <v>◄</v>
      </c>
      <c r="AH931" s="62" t="str">
        <f>IF(AND(AI931="◄",AJ931="►"),"◄?►",IF(AI931="◄","◄",IF(AJ931="►","►","")))</f>
        <v>◄</v>
      </c>
      <c r="AI931" s="64" t="str">
        <f>IF(AI932&gt;0,"","◄")</f>
        <v>◄</v>
      </c>
      <c r="AJ931" s="65" t="str">
        <f>IF(SUM(AJ932:AJ932)&gt;0,"►","")</f>
        <v/>
      </c>
      <c r="AK931" s="618">
        <f>G932</f>
        <v>25306</v>
      </c>
      <c r="AL931" s="619" t="str">
        <f>P931</f>
        <v xml:space="preserve"> ▬ folder Nr. 6 / 69 ▬</v>
      </c>
      <c r="AM931" s="43"/>
      <c r="AN931" s="1" t="str">
        <f>IF(AO931="","",IF(COUNTIF(AN932,"ok"),"","◄"))</f>
        <v>◄</v>
      </c>
      <c r="AO931" s="9" t="str">
        <f>IF(COUNTIF(AP931:BR931,"◄")&gt;0,"◄","")</f>
        <v>◄</v>
      </c>
      <c r="AP931" s="563" t="str">
        <f>IF(AP932="-","",IF(AP932&gt;0,"","◄"))</f>
        <v>◄</v>
      </c>
      <c r="AQ931" s="564"/>
      <c r="AR931" s="517">
        <f>IF(ISNONTEXT(AR932)=TRUE,"_",1)</f>
        <v>1</v>
      </c>
      <c r="AS931" s="563" t="str">
        <f>IF(AS932="-","",IF(AS932&gt;0,"","◄"))</f>
        <v>◄</v>
      </c>
      <c r="AT931" s="564"/>
      <c r="AU931" s="517">
        <f>IF(ISNONTEXT(AU932)=TRUE,"_",AR931+1)</f>
        <v>2</v>
      </c>
      <c r="AV931" s="563" t="str">
        <f>IF(AV932="-","",IF(AV932&gt;0,"","◄"))</f>
        <v>◄</v>
      </c>
      <c r="AW931" s="564"/>
      <c r="AX931" s="517">
        <f>IF(ISNONTEXT(AX932)=TRUE,"_",AU931+1)</f>
        <v>3</v>
      </c>
      <c r="AY931" s="563" t="str">
        <f>IF(AY932="-","",IF(AY932&gt;0,"","◄"))</f>
        <v>◄</v>
      </c>
      <c r="AZ931" s="564"/>
      <c r="BA931" s="517">
        <f>IF(ISNONTEXT(BA932)=TRUE,"_",AX931+1)</f>
        <v>4</v>
      </c>
      <c r="BB931" s="563" t="str">
        <f>IF(BB932="-","",IF(BB932&gt;0,"","◄"))</f>
        <v>◄</v>
      </c>
      <c r="BC931" s="564"/>
      <c r="BD931" s="517">
        <f>IF(ISNONTEXT(BD932)=TRUE,"_",BA931+1)</f>
        <v>5</v>
      </c>
      <c r="BE931" s="563" t="str">
        <f>IF(BE932="-","",IF(BE932&gt;0,"","◄"))</f>
        <v>◄</v>
      </c>
      <c r="BF931" s="564"/>
      <c r="BG931" s="517">
        <f>IF(ISNONTEXT(BG932)=TRUE,"_",BD931+1)</f>
        <v>6</v>
      </c>
      <c r="BH931" s="563" t="str">
        <f>IF(BH932="-","",IF(BH932&gt;0,"","◄"))</f>
        <v>◄</v>
      </c>
      <c r="BI931" s="564"/>
      <c r="BJ931" s="517">
        <f>IF(ISNONTEXT(BJ932)=TRUE,"_",BG931+1)</f>
        <v>7</v>
      </c>
      <c r="BK931" s="563" t="str">
        <f>IF(BK932="-","",IF(BK932&gt;0,"","◄"))</f>
        <v>◄</v>
      </c>
      <c r="BL931" s="564"/>
      <c r="BM931" s="517">
        <f>IF(ISNONTEXT(BM932)=TRUE,"_",BJ931+1)</f>
        <v>8</v>
      </c>
      <c r="BN931" s="563" t="str">
        <f>IF(BN932="-","",IF(BN932&gt;0,"","◄"))</f>
        <v/>
      </c>
      <c r="BO931" s="564"/>
      <c r="BP931" s="517" t="str">
        <f>IF(ISNONTEXT(BP932)=TRUE,"_",BM931+1)</f>
        <v>_</v>
      </c>
      <c r="BQ931" s="563" t="str">
        <f>IF(BQ932="-","",IF(BQ932&gt;0,"","◄"))</f>
        <v/>
      </c>
      <c r="BR931" s="564"/>
      <c r="BS931" s="517" t="str">
        <f>IF(ISNONTEXT(BS932)=TRUE,"_",BP931+1)</f>
        <v>_</v>
      </c>
      <c r="BT931" s="563" t="str">
        <f>IF(BT932="-","",IF(BT932&gt;0,"","◄"))</f>
        <v>◄</v>
      </c>
      <c r="BU931" s="564"/>
      <c r="BV931" s="517" t="str">
        <f>IF(ISNONTEXT(BV932)=TRUE,"_",1)</f>
        <v>_</v>
      </c>
      <c r="BW931" s="563" t="str">
        <f>IF(BW932="-","",IF(BW932&gt;0,"","◄"))</f>
        <v>◄</v>
      </c>
      <c r="BX931" s="564"/>
      <c r="BY931" s="517" t="str">
        <f>IF(ISNONTEXT(BY932)=TRUE,"_",BV931+1)</f>
        <v>_</v>
      </c>
      <c r="BZ931" s="26"/>
      <c r="CA931" s="24"/>
      <c r="CB931" s="25" t="str">
        <f>IF(CB932&gt;0,"►","")</f>
        <v/>
      </c>
      <c r="CC931" s="25" t="str">
        <f>IF(CC932&gt;0,"►","")</f>
        <v/>
      </c>
      <c r="CD931" s="517" t="str">
        <f>IF(ISNONTEXT(CD932)=TRUE,"_",1)</f>
        <v>_</v>
      </c>
      <c r="CE931" s="25" t="str">
        <f>IF(CE932&gt;0,"►","")</f>
        <v/>
      </c>
      <c r="CF931" s="25" t="str">
        <f>IF(CF932&gt;0,"►","")</f>
        <v/>
      </c>
      <c r="CG931" s="517" t="str">
        <f>IF(ISNONTEXT(CG932)=TRUE,"_",CD931+1)</f>
        <v>_</v>
      </c>
      <c r="CH931" s="66">
        <f>ROWS(CH932:CH934)-1</f>
        <v>2</v>
      </c>
      <c r="CI931" s="23" t="s">
        <v>836</v>
      </c>
    </row>
    <row r="932" spans="1:87" ht="15" customHeight="1" thickBot="1" x14ac:dyDescent="0.35">
      <c r="A932" s="502"/>
      <c r="B932" s="117"/>
      <c r="C932" s="156">
        <f>B932</f>
        <v>0</v>
      </c>
      <c r="D932" s="457"/>
      <c r="E932" s="73"/>
      <c r="F932" s="74" t="s">
        <v>2242</v>
      </c>
      <c r="G932" s="300">
        <v>25306</v>
      </c>
      <c r="H932" s="76">
        <v>3</v>
      </c>
      <c r="I932" s="119"/>
      <c r="J932" s="119"/>
      <c r="K932" s="119"/>
      <c r="L932" s="79"/>
      <c r="M932" s="79"/>
      <c r="N932" s="80" t="s">
        <v>1699</v>
      </c>
      <c r="O932" s="81"/>
      <c r="P932" s="616" t="s">
        <v>2243</v>
      </c>
      <c r="Q932" s="83" t="str">
        <f>IF(R932="?","?","")</f>
        <v/>
      </c>
      <c r="R932" s="83" t="str">
        <f>IF(AND(S932="",T932&gt;0),"?",IF(S932="","◄",IF(T932&gt;=1,"►","")))</f>
        <v>◄</v>
      </c>
      <c r="S932" s="84"/>
      <c r="T932" s="85"/>
      <c r="U932" s="83" t="str">
        <f>IF(V932="?","?","")</f>
        <v/>
      </c>
      <c r="V932" s="83" t="str">
        <f>IF(AND(W932="",X932&gt;0),"?",IF(W932="","◄",IF(X932&gt;=1,"►","")))</f>
        <v>◄</v>
      </c>
      <c r="W932" s="86"/>
      <c r="X932" s="85"/>
      <c r="Y932" s="457"/>
      <c r="Z932" s="87"/>
      <c r="AA932" s="521">
        <f>(S932*Z932)</f>
        <v>0</v>
      </c>
      <c r="AB932" s="520">
        <f>(T932*AA932)</f>
        <v>0</v>
      </c>
      <c r="AC932" s="88"/>
      <c r="AD932" s="519">
        <f>(W932*AC932)</f>
        <v>0</v>
      </c>
      <c r="AE932" s="518">
        <f>(X932*AD932)</f>
        <v>0</v>
      </c>
      <c r="AF932" s="89" t="str">
        <f>IF(AG932&gt;0,"ok","◄")</f>
        <v>◄</v>
      </c>
      <c r="AG932" s="90"/>
      <c r="AH932" s="89" t="str">
        <f>IF(AND(AI932="",AJ932&gt;0),"?",IF(AI932="","◄",IF(AJ932&gt;=1,"►","")))</f>
        <v>◄</v>
      </c>
      <c r="AI932" s="91"/>
      <c r="AJ932" s="92"/>
      <c r="AK932" s="586"/>
      <c r="AL932" s="587"/>
      <c r="AM932" s="43"/>
      <c r="AN932" s="3" t="s">
        <v>3</v>
      </c>
      <c r="AO932" s="12" t="s">
        <v>1</v>
      </c>
      <c r="AP932" s="13"/>
      <c r="AQ932" s="14"/>
      <c r="AR932" s="15" t="s">
        <v>18</v>
      </c>
      <c r="AS932" s="13"/>
      <c r="AT932" s="14"/>
      <c r="AU932" s="15" t="s">
        <v>19</v>
      </c>
      <c r="AV932" s="13"/>
      <c r="AW932" s="14"/>
      <c r="AX932" s="15" t="s">
        <v>4</v>
      </c>
      <c r="AY932" s="13"/>
      <c r="AZ932" s="14"/>
      <c r="BA932" s="15" t="s">
        <v>7</v>
      </c>
      <c r="BB932" s="13"/>
      <c r="BC932" s="14"/>
      <c r="BD932" s="15" t="s">
        <v>170</v>
      </c>
      <c r="BE932" s="13"/>
      <c r="BF932" s="14"/>
      <c r="BG932" s="15" t="s">
        <v>61</v>
      </c>
      <c r="BH932" s="13"/>
      <c r="BI932" s="14"/>
      <c r="BJ932" s="15" t="s">
        <v>10</v>
      </c>
      <c r="BK932" s="13"/>
      <c r="BL932" s="14"/>
      <c r="BM932" s="15" t="s">
        <v>171</v>
      </c>
      <c r="BN932" s="516" t="s">
        <v>6</v>
      </c>
      <c r="BO932" s="516" t="s">
        <v>6</v>
      </c>
      <c r="BP932" s="516"/>
      <c r="BQ932" s="516" t="s">
        <v>6</v>
      </c>
      <c r="BR932" s="516" t="s">
        <v>6</v>
      </c>
      <c r="BS932" s="516"/>
      <c r="BT932" s="32"/>
      <c r="BU932" s="33"/>
      <c r="BV932" s="34"/>
      <c r="BW932" s="32"/>
      <c r="BX932" s="33"/>
      <c r="BY932" s="34"/>
      <c r="BZ932" s="35"/>
      <c r="CA932" s="24"/>
      <c r="CB932" s="36"/>
      <c r="CC932" s="33"/>
      <c r="CD932" s="37"/>
      <c r="CE932" s="36"/>
      <c r="CF932" s="38"/>
      <c r="CG932" s="39"/>
      <c r="CH932" s="457"/>
      <c r="CI932" s="23" t="s">
        <v>836</v>
      </c>
    </row>
    <row r="933" spans="1:87" ht="15.6" customHeight="1" thickTop="1" thickBot="1" x14ac:dyDescent="0.35">
      <c r="A933" s="502"/>
      <c r="B933" s="117"/>
      <c r="C933" s="156">
        <f>B933</f>
        <v>0</v>
      </c>
      <c r="D933" s="457"/>
      <c r="E933" s="73"/>
      <c r="F933" s="93">
        <v>1490</v>
      </c>
      <c r="G933" s="302">
        <v>25306</v>
      </c>
      <c r="H933" s="76">
        <v>6</v>
      </c>
      <c r="I933" s="119"/>
      <c r="J933" s="119"/>
      <c r="K933" s="119"/>
      <c r="L933" s="79"/>
      <c r="M933" s="79"/>
      <c r="N933" s="80" t="s">
        <v>2244</v>
      </c>
      <c r="O933" s="81"/>
      <c r="P933" s="617"/>
      <c r="Q933" s="83" t="str">
        <f>IF(R933="?","?","")</f>
        <v/>
      </c>
      <c r="R933" s="83" t="str">
        <f>IF(AND(S933="",T933&gt;0),"?",IF(S933="","◄",IF(T933&gt;=1,"►","")))</f>
        <v>◄</v>
      </c>
      <c r="S933" s="84"/>
      <c r="T933" s="85"/>
      <c r="U933" s="83" t="str">
        <f>IF(V933="?","?","")</f>
        <v/>
      </c>
      <c r="V933" s="83" t="str">
        <f>IF(AND(W933="",X933&gt;0),"?",IF(W933="","◄",IF(X933&gt;=1,"►","")))</f>
        <v>◄</v>
      </c>
      <c r="W933" s="86"/>
      <c r="X933" s="85"/>
      <c r="Y933" s="457"/>
      <c r="Z933" s="87"/>
      <c r="AA933" s="521">
        <f>(S933*Z933)</f>
        <v>0</v>
      </c>
      <c r="AB933" s="520">
        <f>(T933*AA933)</f>
        <v>0</v>
      </c>
      <c r="AC933" s="88"/>
      <c r="AD933" s="519">
        <f>(W933*AC933)</f>
        <v>0</v>
      </c>
      <c r="AE933" s="518">
        <f>(X933*AD933)</f>
        <v>0</v>
      </c>
      <c r="AF933" s="44"/>
      <c r="AG933" s="45"/>
      <c r="AH933" s="44"/>
      <c r="AI933" s="45"/>
      <c r="AJ933" s="45"/>
      <c r="AK933" s="45"/>
      <c r="AL933" s="45"/>
      <c r="AM933" s="43"/>
      <c r="AN933" s="27" t="s">
        <v>6</v>
      </c>
      <c r="AO933" s="27" t="s">
        <v>6</v>
      </c>
      <c r="AP933" s="516"/>
      <c r="AQ933" s="516"/>
      <c r="AR933" s="516"/>
      <c r="AS933" s="516" t="s">
        <v>6</v>
      </c>
      <c r="AT933" s="516" t="s">
        <v>6</v>
      </c>
      <c r="AU933" s="516"/>
      <c r="AV933" s="516" t="s">
        <v>6</v>
      </c>
      <c r="AW933" s="516" t="s">
        <v>6</v>
      </c>
      <c r="AX933" s="516"/>
      <c r="AY933" s="516" t="s">
        <v>6</v>
      </c>
      <c r="AZ933" s="516" t="s">
        <v>6</v>
      </c>
      <c r="BA933" s="516"/>
      <c r="BB933" s="516" t="s">
        <v>6</v>
      </c>
      <c r="BC933" s="516" t="s">
        <v>6</v>
      </c>
      <c r="BD933" s="516"/>
      <c r="BE933" s="516" t="s">
        <v>6</v>
      </c>
      <c r="BF933" s="516" t="s">
        <v>6</v>
      </c>
      <c r="BG933" s="516"/>
      <c r="BH933" s="516" t="s">
        <v>6</v>
      </c>
      <c r="BI933" s="516" t="s">
        <v>6</v>
      </c>
      <c r="BJ933" s="516"/>
      <c r="BK933" s="516" t="s">
        <v>6</v>
      </c>
      <c r="BL933" s="516" t="s">
        <v>6</v>
      </c>
      <c r="BM933" s="516"/>
      <c r="BN933" s="516" t="s">
        <v>6</v>
      </c>
      <c r="BO933" s="516" t="s">
        <v>6</v>
      </c>
      <c r="BP933" s="516"/>
      <c r="BQ933" s="516" t="s">
        <v>6</v>
      </c>
      <c r="BR933" s="516" t="s">
        <v>6</v>
      </c>
      <c r="BS933" s="516"/>
      <c r="BT933" s="516"/>
      <c r="BU933" s="516"/>
      <c r="BV933" s="516"/>
      <c r="BW933" s="516"/>
      <c r="BX933" s="516"/>
      <c r="BY933" s="516"/>
      <c r="BZ933" s="28"/>
      <c r="CA933" s="24"/>
      <c r="CB933" s="29"/>
      <c r="CC933" s="29"/>
      <c r="CD933" s="30"/>
      <c r="CE933" s="29"/>
      <c r="CF933" s="29"/>
      <c r="CG933" s="31"/>
      <c r="CH933" s="457"/>
      <c r="CI933" s="23" t="s">
        <v>836</v>
      </c>
    </row>
    <row r="934" spans="1:87" ht="16.8" customHeight="1" thickTop="1" thickBot="1" x14ac:dyDescent="0.35">
      <c r="A934" s="505" t="str">
        <f>IF(COUNTIF(B935:B937,"x")&gt;0,"x","")</f>
        <v/>
      </c>
      <c r="B934" s="57"/>
      <c r="C934" s="510" t="str">
        <f>A934</f>
        <v/>
      </c>
      <c r="D934" s="66">
        <f>ROWS(D935:D937)-1</f>
        <v>2</v>
      </c>
      <c r="E934" s="58" t="s">
        <v>2245</v>
      </c>
      <c r="F934" s="59"/>
      <c r="G934" s="301"/>
      <c r="H934" s="6"/>
      <c r="I934" s="18"/>
      <c r="J934" s="18"/>
      <c r="K934" s="18"/>
      <c r="L934" s="18"/>
      <c r="M934" s="18"/>
      <c r="N934" s="46"/>
      <c r="O934" s="60" t="s">
        <v>2246</v>
      </c>
      <c r="P934" s="61" t="s">
        <v>6850</v>
      </c>
      <c r="Q934" s="143"/>
      <c r="R934" s="63" t="str">
        <f>IF(COUNTIF(Q935:Q937,"?")&gt;0,"?",IF(AND(S934="◄",T934="►"),"◄►",IF(S934="◄","◄",IF(T934="►","►",""))))</f>
        <v>◄</v>
      </c>
      <c r="S934" s="64" t="str">
        <f>IF(SUM(S935:S937)+1=ROWS(S935:S937)-COUNTIF(S935:S937,"-"),"","◄")</f>
        <v>◄</v>
      </c>
      <c r="T934" s="65" t="str">
        <f>IF(SUM(T935:T937)&gt;0,"►","")</f>
        <v/>
      </c>
      <c r="U934" s="146"/>
      <c r="V934" s="63" t="str">
        <f>IF(COUNTIF(U935:U937,"?")&gt;0,"?",IF(AND(W934="◄",X934="►"),"◄►",IF(W934="◄","◄",IF(X934="►","►",""))))</f>
        <v>◄</v>
      </c>
      <c r="W934" s="64" t="str">
        <f>IF(SUM(W935:W937)+1=ROWS(W935:W937)-COUNTIF(W935:W937,"-"),"","◄")</f>
        <v>◄</v>
      </c>
      <c r="X934" s="65" t="str">
        <f>IF(SUM(X935:X937)&gt;0,"►","")</f>
        <v/>
      </c>
      <c r="Y934" s="66">
        <f>ROWS(Y935:Y937)-1</f>
        <v>2</v>
      </c>
      <c r="Z934" s="67">
        <f>SUM(Z935:Z937)-Z937</f>
        <v>0</v>
      </c>
      <c r="AA934" s="68" t="s">
        <v>840</v>
      </c>
      <c r="AB934" s="69"/>
      <c r="AC934" s="67">
        <f>SUM(AC935:AC937)-AC937</f>
        <v>0</v>
      </c>
      <c r="AD934" s="68" t="s">
        <v>840</v>
      </c>
      <c r="AE934" s="69"/>
      <c r="AF934" s="70" t="str">
        <f>IF(AG934="◄","◄",IF(AG934="ok","►",""))</f>
        <v>◄</v>
      </c>
      <c r="AG934" s="71" t="str">
        <f>IF(AG935&gt;0,"OK","◄")</f>
        <v>◄</v>
      </c>
      <c r="AH934" s="62" t="str">
        <f>IF(AND(AI934="◄",AJ934="►"),"◄?►",IF(AI934="◄","◄",IF(AJ934="►","►","")))</f>
        <v>◄</v>
      </c>
      <c r="AI934" s="64" t="str">
        <f>IF(AI935&gt;0,"","◄")</f>
        <v>◄</v>
      </c>
      <c r="AJ934" s="65" t="str">
        <f>IF(SUM(AJ935:AJ935)&gt;0,"►","")</f>
        <v/>
      </c>
      <c r="AK934" s="570">
        <f>G935</f>
        <v>25306</v>
      </c>
      <c r="AL934" s="572" t="str">
        <f>P934</f>
        <v xml:space="preserve"> ▬ folder Nr. 7 / 69 ▬</v>
      </c>
      <c r="AM934" s="43"/>
      <c r="AN934" s="1" t="str">
        <f>IF(AO934="","",IF(COUNTIF(AN935,"ok"),"","◄"))</f>
        <v>◄</v>
      </c>
      <c r="AO934" s="9" t="str">
        <f>IF(COUNTIF(AP934:BR934,"◄")&gt;0,"◄","")</f>
        <v>◄</v>
      </c>
      <c r="AP934" s="563" t="str">
        <f>IF(AP935="-","",IF(AP935&gt;0,"","◄"))</f>
        <v>◄</v>
      </c>
      <c r="AQ934" s="564"/>
      <c r="AR934" s="517">
        <f>IF(ISNONTEXT(AR935)=TRUE,"_",1)</f>
        <v>1</v>
      </c>
      <c r="AS934" s="563" t="str">
        <f>IF(AS935="-","",IF(AS935&gt;0,"","◄"))</f>
        <v/>
      </c>
      <c r="AT934" s="564"/>
      <c r="AU934" s="517" t="str">
        <f>IF(ISNONTEXT(AU935)=TRUE,"_",AR934+1)</f>
        <v>_</v>
      </c>
      <c r="AV934" s="563" t="str">
        <f>IF(AV935="-","",IF(AV935&gt;0,"","◄"))</f>
        <v/>
      </c>
      <c r="AW934" s="564"/>
      <c r="AX934" s="517" t="str">
        <f>IF(ISNONTEXT(AX935)=TRUE,"_",AU934+1)</f>
        <v>_</v>
      </c>
      <c r="AY934" s="563" t="str">
        <f>IF(AY935="-","",IF(AY935&gt;0,"","◄"))</f>
        <v/>
      </c>
      <c r="AZ934" s="564"/>
      <c r="BA934" s="517" t="str">
        <f>IF(ISNONTEXT(BA935)=TRUE,"_",AX934+1)</f>
        <v>_</v>
      </c>
      <c r="BB934" s="563" t="str">
        <f>IF(BB935="-","",IF(BB935&gt;0,"","◄"))</f>
        <v/>
      </c>
      <c r="BC934" s="564"/>
      <c r="BD934" s="517" t="str">
        <f>IF(ISNONTEXT(BD935)=TRUE,"_",BA934+1)</f>
        <v>_</v>
      </c>
      <c r="BE934" s="563" t="str">
        <f>IF(BE935="-","",IF(BE935&gt;0,"","◄"))</f>
        <v/>
      </c>
      <c r="BF934" s="564"/>
      <c r="BG934" s="517" t="str">
        <f>IF(ISNONTEXT(BG935)=TRUE,"_",BD934+1)</f>
        <v>_</v>
      </c>
      <c r="BH934" s="563" t="str">
        <f>IF(BH935="-","",IF(BH935&gt;0,"","◄"))</f>
        <v/>
      </c>
      <c r="BI934" s="564"/>
      <c r="BJ934" s="517" t="str">
        <f>IF(ISNONTEXT(BJ935)=TRUE,"_",BG934+1)</f>
        <v>_</v>
      </c>
      <c r="BK934" s="563" t="str">
        <f>IF(BK935="-","",IF(BK935&gt;0,"","◄"))</f>
        <v/>
      </c>
      <c r="BL934" s="564"/>
      <c r="BM934" s="517" t="str">
        <f>IF(ISNONTEXT(BM935)=TRUE,"_",BJ934+1)</f>
        <v>_</v>
      </c>
      <c r="BN934" s="563" t="str">
        <f>IF(BN935="-","",IF(BN935&gt;0,"","◄"))</f>
        <v/>
      </c>
      <c r="BO934" s="564"/>
      <c r="BP934" s="517" t="str">
        <f>IF(ISNONTEXT(BP935)=TRUE,"_",BM934+1)</f>
        <v>_</v>
      </c>
      <c r="BQ934" s="563" t="str">
        <f>IF(BQ935="-","",IF(BQ935&gt;0,"","◄"))</f>
        <v/>
      </c>
      <c r="BR934" s="564"/>
      <c r="BS934" s="517" t="str">
        <f>IF(ISNONTEXT(BS935)=TRUE,"_",BP934+1)</f>
        <v>_</v>
      </c>
      <c r="BT934" s="563" t="str">
        <f>IF(BT935="-","",IF(BT935&gt;0,"","◄"))</f>
        <v>◄</v>
      </c>
      <c r="BU934" s="564"/>
      <c r="BV934" s="517" t="str">
        <f>IF(ISNONTEXT(BV935)=TRUE,"_",1)</f>
        <v>_</v>
      </c>
      <c r="BW934" s="563" t="str">
        <f>IF(BW935="-","",IF(BW935&gt;0,"","◄"))</f>
        <v>◄</v>
      </c>
      <c r="BX934" s="564"/>
      <c r="BY934" s="517" t="str">
        <f>IF(ISNONTEXT(BY935)=TRUE,"_",BV934+1)</f>
        <v>_</v>
      </c>
      <c r="BZ934" s="26"/>
      <c r="CA934" s="24"/>
      <c r="CB934" s="25" t="str">
        <f>IF(CB935&gt;0,"►","")</f>
        <v/>
      </c>
      <c r="CC934" s="25" t="str">
        <f>IF(CC935&gt;0,"►","")</f>
        <v/>
      </c>
      <c r="CD934" s="517" t="str">
        <f>IF(ISNONTEXT(CD935)=TRUE,"_",1)</f>
        <v>_</v>
      </c>
      <c r="CE934" s="25" t="str">
        <f>IF(CE935&gt;0,"►","")</f>
        <v/>
      </c>
      <c r="CF934" s="25" t="str">
        <f>IF(CF935&gt;0,"►","")</f>
        <v/>
      </c>
      <c r="CG934" s="517" t="str">
        <f>IF(ISNONTEXT(CG935)=TRUE,"_",CD934+1)</f>
        <v>_</v>
      </c>
      <c r="CH934" s="66">
        <f>ROWS(CH935:CH937)-1</f>
        <v>2</v>
      </c>
      <c r="CI934" s="23" t="s">
        <v>836</v>
      </c>
    </row>
    <row r="935" spans="1:87" ht="14.4" customHeight="1" thickBot="1" x14ac:dyDescent="0.35">
      <c r="A935" s="502"/>
      <c r="B935" s="117"/>
      <c r="C935" s="156">
        <f>B935</f>
        <v>0</v>
      </c>
      <c r="D935" s="457"/>
      <c r="E935" s="73"/>
      <c r="F935" s="74" t="s">
        <v>2247</v>
      </c>
      <c r="G935" s="300">
        <v>25306</v>
      </c>
      <c r="H935" s="76">
        <v>10</v>
      </c>
      <c r="I935" s="122" t="s">
        <v>864</v>
      </c>
      <c r="J935" s="100">
        <v>5</v>
      </c>
      <c r="K935" s="119"/>
      <c r="L935" s="79"/>
      <c r="M935" s="79"/>
      <c r="N935" s="80" t="s">
        <v>1908</v>
      </c>
      <c r="O935" s="81"/>
      <c r="P935" s="82"/>
      <c r="Q935" s="83" t="str">
        <f>IF(R935="?","?","")</f>
        <v/>
      </c>
      <c r="R935" s="83" t="str">
        <f>IF(AND(S935="",T935&gt;0),"?",IF(S935="","◄",IF(T935&gt;=1,"►","")))</f>
        <v>◄</v>
      </c>
      <c r="S935" s="84"/>
      <c r="T935" s="85"/>
      <c r="U935" s="83" t="str">
        <f>IF(V935="?","?","")</f>
        <v/>
      </c>
      <c r="V935" s="83" t="str">
        <f>IF(AND(W935="",X935&gt;0),"?",IF(W935="","◄",IF(X935&gt;=1,"►","")))</f>
        <v>◄</v>
      </c>
      <c r="W935" s="86"/>
      <c r="X935" s="85"/>
      <c r="Y935" s="457"/>
      <c r="Z935" s="87"/>
      <c r="AA935" s="521">
        <f>(S935*Z935)</f>
        <v>0</v>
      </c>
      <c r="AB935" s="520">
        <f>(T935*AA935)</f>
        <v>0</v>
      </c>
      <c r="AC935" s="88"/>
      <c r="AD935" s="519">
        <f>(W935*AC935)</f>
        <v>0</v>
      </c>
      <c r="AE935" s="518">
        <f>(X935*AD935)</f>
        <v>0</v>
      </c>
      <c r="AF935" s="89" t="str">
        <f>IF(AG935&gt;0,"ok","◄")</f>
        <v>◄</v>
      </c>
      <c r="AG935" s="90"/>
      <c r="AH935" s="89" t="str">
        <f>IF(AND(AI935="",AJ935&gt;0),"?",IF(AI935="","◄",IF(AJ935&gt;=1,"►","")))</f>
        <v>◄</v>
      </c>
      <c r="AI935" s="91"/>
      <c r="AJ935" s="92"/>
      <c r="AK935" s="586"/>
      <c r="AL935" s="587"/>
      <c r="AM935" s="43"/>
      <c r="AN935" s="3" t="s">
        <v>3</v>
      </c>
      <c r="AO935" s="12" t="s">
        <v>1</v>
      </c>
      <c r="AP935" s="13"/>
      <c r="AQ935" s="14"/>
      <c r="AR935" s="15" t="s">
        <v>4</v>
      </c>
      <c r="AS935" s="516" t="s">
        <v>6</v>
      </c>
      <c r="AT935" s="516" t="s">
        <v>6</v>
      </c>
      <c r="AU935" s="516"/>
      <c r="AV935" s="516" t="s">
        <v>6</v>
      </c>
      <c r="AW935" s="516" t="s">
        <v>6</v>
      </c>
      <c r="AX935" s="516"/>
      <c r="AY935" s="516" t="s">
        <v>6</v>
      </c>
      <c r="AZ935" s="516" t="s">
        <v>6</v>
      </c>
      <c r="BA935" s="516"/>
      <c r="BB935" s="516" t="s">
        <v>6</v>
      </c>
      <c r="BC935" s="516" t="s">
        <v>6</v>
      </c>
      <c r="BD935" s="516"/>
      <c r="BE935" s="516" t="s">
        <v>6</v>
      </c>
      <c r="BF935" s="516" t="s">
        <v>6</v>
      </c>
      <c r="BG935" s="516"/>
      <c r="BH935" s="516" t="s">
        <v>6</v>
      </c>
      <c r="BI935" s="516" t="s">
        <v>6</v>
      </c>
      <c r="BJ935" s="516"/>
      <c r="BK935" s="516" t="s">
        <v>6</v>
      </c>
      <c r="BL935" s="516" t="s">
        <v>6</v>
      </c>
      <c r="BM935" s="516"/>
      <c r="BN935" s="516" t="s">
        <v>6</v>
      </c>
      <c r="BO935" s="516" t="s">
        <v>6</v>
      </c>
      <c r="BP935" s="516"/>
      <c r="BQ935" s="516" t="s">
        <v>6</v>
      </c>
      <c r="BR935" s="516" t="s">
        <v>6</v>
      </c>
      <c r="BS935" s="516"/>
      <c r="BT935" s="32"/>
      <c r="BU935" s="33"/>
      <c r="BV935" s="34"/>
      <c r="BW935" s="32"/>
      <c r="BX935" s="33"/>
      <c r="BY935" s="34"/>
      <c r="BZ935" s="35"/>
      <c r="CA935" s="24"/>
      <c r="CB935" s="36"/>
      <c r="CC935" s="33"/>
      <c r="CD935" s="37"/>
      <c r="CE935" s="36"/>
      <c r="CF935" s="38"/>
      <c r="CG935" s="39"/>
      <c r="CH935" s="457"/>
      <c r="CI935" s="23" t="s">
        <v>836</v>
      </c>
    </row>
    <row r="936" spans="1:87" ht="15" customHeight="1" thickTop="1" thickBot="1" x14ac:dyDescent="0.35">
      <c r="A936" s="502"/>
      <c r="B936" s="117"/>
      <c r="C936" s="156">
        <f>B936</f>
        <v>0</v>
      </c>
      <c r="D936" s="457"/>
      <c r="E936" s="136" t="s">
        <v>1909</v>
      </c>
      <c r="F936" s="93"/>
      <c r="G936" s="302">
        <v>25306</v>
      </c>
      <c r="H936" s="76">
        <v>10</v>
      </c>
      <c r="I936" s="122" t="s">
        <v>864</v>
      </c>
      <c r="J936" s="100">
        <v>5</v>
      </c>
      <c r="K936" s="119"/>
      <c r="L936" s="79"/>
      <c r="M936" s="79"/>
      <c r="N936" s="113" t="s">
        <v>2248</v>
      </c>
      <c r="O936" s="81"/>
      <c r="P936" s="82"/>
      <c r="Q936" s="83" t="str">
        <f>IF(R936="?","?","")</f>
        <v/>
      </c>
      <c r="R936" s="83" t="str">
        <f>IF(AND(S936="",T936&gt;0),"?",IF(S936="","◄",IF(T936&gt;=1,"►","")))</f>
        <v>◄</v>
      </c>
      <c r="S936" s="84"/>
      <c r="T936" s="85"/>
      <c r="U936" s="83" t="str">
        <f>IF(V936="?","?","")</f>
        <v/>
      </c>
      <c r="V936" s="83" t="str">
        <f>IF(AND(W936="",X936&gt;0),"?",IF(W936="","◄",IF(X936&gt;=1,"►","")))</f>
        <v>◄</v>
      </c>
      <c r="W936" s="86"/>
      <c r="X936" s="85"/>
      <c r="Y936" s="457"/>
      <c r="Z936" s="87"/>
      <c r="AA936" s="521">
        <f>(S936*Z936)</f>
        <v>0</v>
      </c>
      <c r="AB936" s="520">
        <f>(T936*AA936)</f>
        <v>0</v>
      </c>
      <c r="AC936" s="88"/>
      <c r="AD936" s="519">
        <f>(W936*AC936)</f>
        <v>0</v>
      </c>
      <c r="AE936" s="518">
        <f>(X936*AD936)</f>
        <v>0</v>
      </c>
      <c r="AF936" s="44"/>
      <c r="AG936" s="45"/>
      <c r="AH936" s="44"/>
      <c r="AI936" s="45"/>
      <c r="AJ936" s="45"/>
      <c r="AK936" s="45"/>
      <c r="AL936" s="45"/>
      <c r="AM936" s="43"/>
      <c r="AN936" s="27" t="s">
        <v>6</v>
      </c>
      <c r="AO936" s="27" t="s">
        <v>6</v>
      </c>
      <c r="AP936" s="516"/>
      <c r="AQ936" s="516"/>
      <c r="AR936" s="516"/>
      <c r="AS936" s="516" t="s">
        <v>6</v>
      </c>
      <c r="AT936" s="516" t="s">
        <v>6</v>
      </c>
      <c r="AU936" s="516"/>
      <c r="AV936" s="516" t="s">
        <v>6</v>
      </c>
      <c r="AW936" s="516" t="s">
        <v>6</v>
      </c>
      <c r="AX936" s="516"/>
      <c r="AY936" s="516" t="s">
        <v>6</v>
      </c>
      <c r="AZ936" s="516" t="s">
        <v>6</v>
      </c>
      <c r="BA936" s="516"/>
      <c r="BB936" s="516" t="s">
        <v>6</v>
      </c>
      <c r="BC936" s="516" t="s">
        <v>6</v>
      </c>
      <c r="BD936" s="516"/>
      <c r="BE936" s="516" t="s">
        <v>6</v>
      </c>
      <c r="BF936" s="516" t="s">
        <v>6</v>
      </c>
      <c r="BG936" s="516"/>
      <c r="BH936" s="516" t="s">
        <v>6</v>
      </c>
      <c r="BI936" s="516" t="s">
        <v>6</v>
      </c>
      <c r="BJ936" s="516"/>
      <c r="BK936" s="516" t="s">
        <v>6</v>
      </c>
      <c r="BL936" s="516" t="s">
        <v>6</v>
      </c>
      <c r="BM936" s="516"/>
      <c r="BN936" s="516" t="s">
        <v>6</v>
      </c>
      <c r="BO936" s="516" t="s">
        <v>6</v>
      </c>
      <c r="BP936" s="516"/>
      <c r="BQ936" s="516" t="s">
        <v>6</v>
      </c>
      <c r="BR936" s="516" t="s">
        <v>6</v>
      </c>
      <c r="BS936" s="516"/>
      <c r="BT936" s="516"/>
      <c r="BU936" s="516"/>
      <c r="BV936" s="516"/>
      <c r="BW936" s="516"/>
      <c r="BX936" s="516"/>
      <c r="BY936" s="516"/>
      <c r="BZ936" s="28"/>
      <c r="CA936" s="24"/>
      <c r="CB936" s="29"/>
      <c r="CC936" s="29"/>
      <c r="CD936" s="30"/>
      <c r="CE936" s="29"/>
      <c r="CF936" s="29"/>
      <c r="CG936" s="31"/>
      <c r="CH936" s="457"/>
      <c r="CI936" s="23" t="s">
        <v>836</v>
      </c>
    </row>
    <row r="937" spans="1:87" ht="16.8" customHeight="1" thickTop="1" thickBot="1" x14ac:dyDescent="0.35">
      <c r="A937" s="505" t="str">
        <f>IF(COUNTIF(B938:B942,"x")&gt;0,"x","")</f>
        <v/>
      </c>
      <c r="B937" s="57"/>
      <c r="C937" s="510" t="str">
        <f>A937</f>
        <v/>
      </c>
      <c r="D937" s="66">
        <f>ROWS(D938:D942)-1</f>
        <v>4</v>
      </c>
      <c r="E937" s="58" t="s">
        <v>2249</v>
      </c>
      <c r="F937" s="59"/>
      <c r="G937" s="301"/>
      <c r="H937" s="6"/>
      <c r="I937" s="18"/>
      <c r="J937" s="18"/>
      <c r="K937" s="18"/>
      <c r="L937" s="18"/>
      <c r="M937" s="18"/>
      <c r="N937" s="46"/>
      <c r="O937" s="60" t="s">
        <v>2250</v>
      </c>
      <c r="P937" s="61" t="s">
        <v>6851</v>
      </c>
      <c r="Q937" s="146"/>
      <c r="R937" s="63" t="str">
        <f>IF(COUNTIF(Q938:Q942,"?")&gt;0,"?",IF(AND(S937="◄",T937="►"),"◄►",IF(S937="◄","◄",IF(T937="►","►",""))))</f>
        <v>◄</v>
      </c>
      <c r="S937" s="64" t="str">
        <f>IF(SUM(S938:S942)+1=ROWS(S938:S942)-COUNTIF(S938:S942,"-"),"","◄")</f>
        <v>◄</v>
      </c>
      <c r="T937" s="65" t="str">
        <f>IF(SUM(T938:T942)&gt;0,"►","")</f>
        <v/>
      </c>
      <c r="U937" s="146"/>
      <c r="V937" s="63" t="str">
        <f>IF(COUNTIF(U938:U942,"?")&gt;0,"?",IF(AND(W937="◄",X937="►"),"◄►",IF(W937="◄","◄",IF(X937="►","►",""))))</f>
        <v>◄</v>
      </c>
      <c r="W937" s="64" t="str">
        <f>IF(SUM(W938:W942)+1=ROWS(W938:W942)-COUNTIF(W938:W942,"-"),"","◄")</f>
        <v>◄</v>
      </c>
      <c r="X937" s="65" t="str">
        <f>IF(SUM(X938:X942)&gt;0,"►","")</f>
        <v/>
      </c>
      <c r="Y937" s="66">
        <f>ROWS(Y938:Y942)-1</f>
        <v>4</v>
      </c>
      <c r="Z937" s="67">
        <f>SUM(Z938:Z942)-Z942</f>
        <v>0</v>
      </c>
      <c r="AA937" s="68" t="s">
        <v>840</v>
      </c>
      <c r="AB937" s="69"/>
      <c r="AC937" s="67">
        <f>SUM(AC938:AC942)-AC942</f>
        <v>0</v>
      </c>
      <c r="AD937" s="68" t="s">
        <v>840</v>
      </c>
      <c r="AE937" s="69"/>
      <c r="AF937" s="70" t="str">
        <f>IF(AG937="◄","◄",IF(AG937="ok","►",""))</f>
        <v>◄</v>
      </c>
      <c r="AG937" s="71" t="str">
        <f>IF(AG938&gt;0,"OK","◄")</f>
        <v>◄</v>
      </c>
      <c r="AH937" s="62" t="str">
        <f>IF(AND(AI937="◄",AJ937="►"),"◄?►",IF(AI937="◄","◄",IF(AJ937="►","►","")))</f>
        <v>◄</v>
      </c>
      <c r="AI937" s="64" t="str">
        <f>IF(AI938&gt;0,"","◄")</f>
        <v>◄</v>
      </c>
      <c r="AJ937" s="65" t="str">
        <f>IF(SUM(AJ938:AJ938)&gt;0,"►","")</f>
        <v/>
      </c>
      <c r="AK937" s="570">
        <f>G938</f>
        <v>25306</v>
      </c>
      <c r="AL937" s="572" t="str">
        <f>P937</f>
        <v xml:space="preserve"> ▬ folder Nr. 10 / 69 ▬</v>
      </c>
      <c r="AM937" s="43"/>
      <c r="AN937" s="1" t="str">
        <f>IF(AO937="","",IF(COUNTIF(AN938,"ok"),"","◄"))</f>
        <v>◄</v>
      </c>
      <c r="AO937" s="9" t="str">
        <f>IF(COUNTIF(AP937:BR937,"◄")&gt;0,"◄","")</f>
        <v>◄</v>
      </c>
      <c r="AP937" s="563" t="str">
        <f>IF(AP938="-","",IF(AP938&gt;0,"","◄"))</f>
        <v>◄</v>
      </c>
      <c r="AQ937" s="564"/>
      <c r="AR937" s="517">
        <f>IF(ISNONTEXT(AR938)=TRUE,"_",1)</f>
        <v>1</v>
      </c>
      <c r="AS937" s="563" t="str">
        <f>IF(AS938="-","",IF(AS938&gt;0,"","◄"))</f>
        <v>◄</v>
      </c>
      <c r="AT937" s="564"/>
      <c r="AU937" s="517">
        <f>IF(ISNONTEXT(AU938)=TRUE,"_",AR937+1)</f>
        <v>2</v>
      </c>
      <c r="AV937" s="563" t="str">
        <f>IF(AV938="-","",IF(AV938&gt;0,"","◄"))</f>
        <v/>
      </c>
      <c r="AW937" s="564"/>
      <c r="AX937" s="517" t="str">
        <f>IF(ISNONTEXT(AX938)=TRUE,"_",AU937+1)</f>
        <v>_</v>
      </c>
      <c r="AY937" s="563" t="str">
        <f>IF(AY938="-","",IF(AY938&gt;0,"","◄"))</f>
        <v/>
      </c>
      <c r="AZ937" s="564"/>
      <c r="BA937" s="517" t="str">
        <f>IF(ISNONTEXT(BA938)=TRUE,"_",AX937+1)</f>
        <v>_</v>
      </c>
      <c r="BB937" s="563" t="str">
        <f>IF(BB938="-","",IF(BB938&gt;0,"","◄"))</f>
        <v/>
      </c>
      <c r="BC937" s="564"/>
      <c r="BD937" s="517" t="str">
        <f>IF(ISNONTEXT(BD938)=TRUE,"_",BA937+1)</f>
        <v>_</v>
      </c>
      <c r="BE937" s="563" t="str">
        <f>IF(BE938="-","",IF(BE938&gt;0,"","◄"))</f>
        <v/>
      </c>
      <c r="BF937" s="564"/>
      <c r="BG937" s="517" t="str">
        <f>IF(ISNONTEXT(BG938)=TRUE,"_",BD937+1)</f>
        <v>_</v>
      </c>
      <c r="BH937" s="563" t="str">
        <f>IF(BH938="-","",IF(BH938&gt;0,"","◄"))</f>
        <v/>
      </c>
      <c r="BI937" s="564"/>
      <c r="BJ937" s="517" t="str">
        <f>IF(ISNONTEXT(BJ938)=TRUE,"_",BG937+1)</f>
        <v>_</v>
      </c>
      <c r="BK937" s="563" t="str">
        <f>IF(BK938="-","",IF(BK938&gt;0,"","◄"))</f>
        <v/>
      </c>
      <c r="BL937" s="564"/>
      <c r="BM937" s="517" t="str">
        <f>IF(ISNONTEXT(BM938)=TRUE,"_",BJ937+1)</f>
        <v>_</v>
      </c>
      <c r="BN937" s="563" t="str">
        <f>IF(BN938="-","",IF(BN938&gt;0,"","◄"))</f>
        <v/>
      </c>
      <c r="BO937" s="564"/>
      <c r="BP937" s="517" t="str">
        <f>IF(ISNONTEXT(BP938)=TRUE,"_",BM937+1)</f>
        <v>_</v>
      </c>
      <c r="BQ937" s="563" t="str">
        <f>IF(BQ938="-","",IF(BQ938&gt;0,"","◄"))</f>
        <v/>
      </c>
      <c r="BR937" s="564"/>
      <c r="BS937" s="517" t="str">
        <f>IF(ISNONTEXT(BS938)=TRUE,"_",BP937+1)</f>
        <v>_</v>
      </c>
      <c r="BT937" s="563" t="str">
        <f>IF(BT938="-","",IF(BT938&gt;0,"","◄"))</f>
        <v>◄</v>
      </c>
      <c r="BU937" s="564"/>
      <c r="BV937" s="517" t="str">
        <f>IF(ISNONTEXT(BV938)=TRUE,"_",1)</f>
        <v>_</v>
      </c>
      <c r="BW937" s="563" t="str">
        <f>IF(BW938="-","",IF(BW938&gt;0,"","◄"))</f>
        <v>◄</v>
      </c>
      <c r="BX937" s="564"/>
      <c r="BY937" s="517" t="str">
        <f>IF(ISNONTEXT(BY938)=TRUE,"_",BV937+1)</f>
        <v>_</v>
      </c>
      <c r="BZ937" s="26"/>
      <c r="CA937" s="24"/>
      <c r="CB937" s="25" t="str">
        <f>IF(CB938&gt;0,"►","")</f>
        <v/>
      </c>
      <c r="CC937" s="25" t="str">
        <f>IF(CC938&gt;0,"►","")</f>
        <v/>
      </c>
      <c r="CD937" s="517" t="str">
        <f>IF(ISNONTEXT(CD938)=TRUE,"_",1)</f>
        <v>_</v>
      </c>
      <c r="CE937" s="25" t="str">
        <f>IF(CE938&gt;0,"►","")</f>
        <v/>
      </c>
      <c r="CF937" s="25" t="str">
        <f>IF(CF938&gt;0,"►","")</f>
        <v/>
      </c>
      <c r="CG937" s="517" t="str">
        <f>IF(ISNONTEXT(CG938)=TRUE,"_",CD937+1)</f>
        <v>_</v>
      </c>
      <c r="CH937" s="66">
        <f>ROWS(CH938:CH942)-1</f>
        <v>4</v>
      </c>
      <c r="CI937" s="23" t="s">
        <v>836</v>
      </c>
    </row>
    <row r="938" spans="1:87" ht="14.4" customHeight="1" thickBot="1" x14ac:dyDescent="0.35">
      <c r="A938" s="502"/>
      <c r="B938" s="117"/>
      <c r="C938" s="156">
        <f>B938</f>
        <v>0</v>
      </c>
      <c r="D938" s="457"/>
      <c r="E938" s="73"/>
      <c r="F938" s="74" t="s">
        <v>2251</v>
      </c>
      <c r="G938" s="300">
        <v>25306</v>
      </c>
      <c r="H938" s="76">
        <v>1</v>
      </c>
      <c r="I938" s="122" t="s">
        <v>864</v>
      </c>
      <c r="J938" s="100">
        <v>0.5</v>
      </c>
      <c r="K938" s="119"/>
      <c r="L938" s="79"/>
      <c r="M938" s="79"/>
      <c r="N938" s="80" t="s">
        <v>2252</v>
      </c>
      <c r="O938" s="81"/>
      <c r="P938" s="82"/>
      <c r="Q938" s="83" t="str">
        <f>IF(R938="?","?","")</f>
        <v/>
      </c>
      <c r="R938" s="83" t="str">
        <f>IF(AND(S938="",T938&gt;0),"?",IF(S938="","◄",IF(T938&gt;=1,"►","")))</f>
        <v>◄</v>
      </c>
      <c r="S938" s="84"/>
      <c r="T938" s="85"/>
      <c r="U938" s="83" t="str">
        <f>IF(V938="?","?","")</f>
        <v/>
      </c>
      <c r="V938" s="83" t="str">
        <f>IF(AND(W938="",X938&gt;0),"?",IF(W938="","◄",IF(X938&gt;=1,"►","")))</f>
        <v>◄</v>
      </c>
      <c r="W938" s="86"/>
      <c r="X938" s="85"/>
      <c r="Y938" s="457"/>
      <c r="Z938" s="87"/>
      <c r="AA938" s="521">
        <f t="shared" ref="AA938:AB941" si="408">(S938*Z938)</f>
        <v>0</v>
      </c>
      <c r="AB938" s="520">
        <f t="shared" si="408"/>
        <v>0</v>
      </c>
      <c r="AC938" s="88"/>
      <c r="AD938" s="519">
        <f t="shared" ref="AD938:AE941" si="409">(W938*AC938)</f>
        <v>0</v>
      </c>
      <c r="AE938" s="518">
        <f t="shared" si="409"/>
        <v>0</v>
      </c>
      <c r="AF938" s="89" t="str">
        <f>IF(AG938&gt;0,"ok","◄")</f>
        <v>◄</v>
      </c>
      <c r="AG938" s="90"/>
      <c r="AH938" s="89" t="str">
        <f>IF(AND(AI938="",AJ938&gt;0),"?",IF(AI938="","◄",IF(AJ938&gt;=1,"►","")))</f>
        <v>◄</v>
      </c>
      <c r="AI938" s="91"/>
      <c r="AJ938" s="92"/>
      <c r="AK938" s="586"/>
      <c r="AL938" s="587"/>
      <c r="AM938" s="43"/>
      <c r="AN938" s="3" t="s">
        <v>3</v>
      </c>
      <c r="AO938" s="12" t="s">
        <v>1</v>
      </c>
      <c r="AP938" s="13"/>
      <c r="AQ938" s="14"/>
      <c r="AR938" s="15" t="s">
        <v>172</v>
      </c>
      <c r="AS938" s="13"/>
      <c r="AT938" s="14"/>
      <c r="AU938" s="15" t="s">
        <v>173</v>
      </c>
      <c r="AV938" s="516" t="s">
        <v>6</v>
      </c>
      <c r="AW938" s="516" t="s">
        <v>6</v>
      </c>
      <c r="AX938" s="516"/>
      <c r="AY938" s="516" t="s">
        <v>6</v>
      </c>
      <c r="AZ938" s="516" t="s">
        <v>6</v>
      </c>
      <c r="BA938" s="516"/>
      <c r="BB938" s="516" t="s">
        <v>6</v>
      </c>
      <c r="BC938" s="516" t="s">
        <v>6</v>
      </c>
      <c r="BD938" s="516"/>
      <c r="BE938" s="516" t="s">
        <v>6</v>
      </c>
      <c r="BF938" s="516" t="s">
        <v>6</v>
      </c>
      <c r="BG938" s="516"/>
      <c r="BH938" s="516" t="s">
        <v>6</v>
      </c>
      <c r="BI938" s="516" t="s">
        <v>6</v>
      </c>
      <c r="BJ938" s="516"/>
      <c r="BK938" s="516" t="s">
        <v>6</v>
      </c>
      <c r="BL938" s="516" t="s">
        <v>6</v>
      </c>
      <c r="BM938" s="516"/>
      <c r="BN938" s="516" t="s">
        <v>6</v>
      </c>
      <c r="BO938" s="516" t="s">
        <v>6</v>
      </c>
      <c r="BP938" s="516"/>
      <c r="BQ938" s="516" t="s">
        <v>6</v>
      </c>
      <c r="BR938" s="516" t="s">
        <v>6</v>
      </c>
      <c r="BS938" s="516"/>
      <c r="BT938" s="32"/>
      <c r="BU938" s="33"/>
      <c r="BV938" s="34"/>
      <c r="BW938" s="32"/>
      <c r="BX938" s="33"/>
      <c r="BY938" s="34"/>
      <c r="BZ938" s="35"/>
      <c r="CA938" s="24"/>
      <c r="CB938" s="36"/>
      <c r="CC938" s="33"/>
      <c r="CD938" s="37"/>
      <c r="CE938" s="36"/>
      <c r="CF938" s="38"/>
      <c r="CG938" s="39"/>
      <c r="CH938" s="457"/>
      <c r="CI938" s="23" t="s">
        <v>836</v>
      </c>
    </row>
    <row r="939" spans="1:87" ht="15" customHeight="1" thickTop="1" thickBot="1" x14ac:dyDescent="0.35">
      <c r="A939" s="502"/>
      <c r="B939" s="117"/>
      <c r="C939" s="156">
        <f>B939</f>
        <v>0</v>
      </c>
      <c r="D939" s="457"/>
      <c r="E939" s="73"/>
      <c r="F939" s="93">
        <v>1493</v>
      </c>
      <c r="G939" s="302">
        <v>25306</v>
      </c>
      <c r="H939" s="76">
        <v>3</v>
      </c>
      <c r="I939" s="122" t="s">
        <v>864</v>
      </c>
      <c r="J939" s="100">
        <v>1.5</v>
      </c>
      <c r="K939" s="119"/>
      <c r="L939" s="79"/>
      <c r="M939" s="79"/>
      <c r="N939" s="80" t="s">
        <v>2253</v>
      </c>
      <c r="O939" s="81"/>
      <c r="P939" s="82"/>
      <c r="Q939" s="83" t="str">
        <f>IF(R939="?","?","")</f>
        <v/>
      </c>
      <c r="R939" s="83" t="str">
        <f>IF(AND(S939="",T939&gt;0),"?",IF(S939="","◄",IF(T939&gt;=1,"►","")))</f>
        <v>◄</v>
      </c>
      <c r="S939" s="84"/>
      <c r="T939" s="85"/>
      <c r="U939" s="83" t="str">
        <f>IF(V939="?","?","")</f>
        <v/>
      </c>
      <c r="V939" s="83" t="str">
        <f>IF(AND(W939="",X939&gt;0),"?",IF(W939="","◄",IF(X939&gt;=1,"►","")))</f>
        <v>◄</v>
      </c>
      <c r="W939" s="86"/>
      <c r="X939" s="85"/>
      <c r="Y939" s="457"/>
      <c r="Z939" s="87"/>
      <c r="AA939" s="521">
        <f t="shared" si="408"/>
        <v>0</v>
      </c>
      <c r="AB939" s="520">
        <f t="shared" si="408"/>
        <v>0</v>
      </c>
      <c r="AC939" s="88"/>
      <c r="AD939" s="519">
        <f t="shared" si="409"/>
        <v>0</v>
      </c>
      <c r="AE939" s="518">
        <f t="shared" si="409"/>
        <v>0</v>
      </c>
      <c r="AF939" s="44"/>
      <c r="AG939" s="45"/>
      <c r="AH939" s="44"/>
      <c r="AI939" s="45"/>
      <c r="AJ939" s="45"/>
      <c r="AK939" s="45"/>
      <c r="AL939" s="45"/>
      <c r="AM939" s="43"/>
      <c r="AN939" s="27" t="s">
        <v>6</v>
      </c>
      <c r="AO939" s="27" t="s">
        <v>6</v>
      </c>
      <c r="AP939" s="516"/>
      <c r="AQ939" s="516"/>
      <c r="AR939" s="516"/>
      <c r="AS939" s="516" t="s">
        <v>6</v>
      </c>
      <c r="AT939" s="516" t="s">
        <v>6</v>
      </c>
      <c r="AU939" s="516"/>
      <c r="AV939" s="516" t="s">
        <v>6</v>
      </c>
      <c r="AW939" s="516" t="s">
        <v>6</v>
      </c>
      <c r="AX939" s="516"/>
      <c r="AY939" s="516" t="s">
        <v>6</v>
      </c>
      <c r="AZ939" s="516" t="s">
        <v>6</v>
      </c>
      <c r="BA939" s="516"/>
      <c r="BB939" s="516" t="s">
        <v>6</v>
      </c>
      <c r="BC939" s="516" t="s">
        <v>6</v>
      </c>
      <c r="BD939" s="516"/>
      <c r="BE939" s="516" t="s">
        <v>6</v>
      </c>
      <c r="BF939" s="516" t="s">
        <v>6</v>
      </c>
      <c r="BG939" s="516"/>
      <c r="BH939" s="516" t="s">
        <v>6</v>
      </c>
      <c r="BI939" s="516" t="s">
        <v>6</v>
      </c>
      <c r="BJ939" s="516"/>
      <c r="BK939" s="516" t="s">
        <v>6</v>
      </c>
      <c r="BL939" s="516" t="s">
        <v>6</v>
      </c>
      <c r="BM939" s="516"/>
      <c r="BN939" s="516" t="s">
        <v>6</v>
      </c>
      <c r="BO939" s="516" t="s">
        <v>6</v>
      </c>
      <c r="BP939" s="516"/>
      <c r="BQ939" s="516" t="s">
        <v>6</v>
      </c>
      <c r="BR939" s="516" t="s">
        <v>6</v>
      </c>
      <c r="BS939" s="516"/>
      <c r="BT939" s="516"/>
      <c r="BU939" s="516"/>
      <c r="BV939" s="516"/>
      <c r="BW939" s="516"/>
      <c r="BX939" s="516"/>
      <c r="BY939" s="516"/>
      <c r="BZ939" s="28"/>
      <c r="CA939" s="24"/>
      <c r="CB939" s="29"/>
      <c r="CC939" s="29"/>
      <c r="CD939" s="30"/>
      <c r="CE939" s="29"/>
      <c r="CF939" s="29"/>
      <c r="CG939" s="31"/>
      <c r="CH939" s="457"/>
      <c r="CI939" s="23" t="s">
        <v>836</v>
      </c>
    </row>
    <row r="940" spans="1:87" ht="15.6" customHeight="1" thickTop="1" thickBot="1" x14ac:dyDescent="0.35">
      <c r="A940" s="502"/>
      <c r="B940" s="117"/>
      <c r="C940" s="156">
        <f>B940</f>
        <v>0</v>
      </c>
      <c r="D940" s="457"/>
      <c r="E940" s="73"/>
      <c r="F940" s="93">
        <v>1494</v>
      </c>
      <c r="G940" s="302">
        <v>25306</v>
      </c>
      <c r="H940" s="76">
        <v>6</v>
      </c>
      <c r="I940" s="122" t="s">
        <v>864</v>
      </c>
      <c r="J940" s="100">
        <v>3</v>
      </c>
      <c r="K940" s="119"/>
      <c r="L940" s="79"/>
      <c r="M940" s="79"/>
      <c r="N940" s="80" t="s">
        <v>2254</v>
      </c>
      <c r="O940" s="81"/>
      <c r="P940" s="82"/>
      <c r="Q940" s="83" t="str">
        <f>IF(R940="?","?","")</f>
        <v/>
      </c>
      <c r="R940" s="83" t="str">
        <f>IF(AND(S940="",T940&gt;0),"?",IF(S940="","◄",IF(T940&gt;=1,"►","")))</f>
        <v>◄</v>
      </c>
      <c r="S940" s="84"/>
      <c r="T940" s="85"/>
      <c r="U940" s="83" t="str">
        <f>IF(V940="?","?","")</f>
        <v/>
      </c>
      <c r="V940" s="83" t="str">
        <f>IF(AND(W940="",X940&gt;0),"?",IF(W940="","◄",IF(X940&gt;=1,"►","")))</f>
        <v>◄</v>
      </c>
      <c r="W940" s="86"/>
      <c r="X940" s="85"/>
      <c r="Y940" s="457"/>
      <c r="Z940" s="87"/>
      <c r="AA940" s="521">
        <f t="shared" si="408"/>
        <v>0</v>
      </c>
      <c r="AB940" s="520">
        <f t="shared" si="408"/>
        <v>0</v>
      </c>
      <c r="AC940" s="88"/>
      <c r="AD940" s="519">
        <f t="shared" si="409"/>
        <v>0</v>
      </c>
      <c r="AE940" s="518">
        <f t="shared" si="409"/>
        <v>0</v>
      </c>
      <c r="AF940" s="44"/>
      <c r="AG940" s="45"/>
      <c r="AH940" s="44"/>
      <c r="AI940" s="45"/>
      <c r="AJ940" s="45"/>
      <c r="AK940" s="45"/>
      <c r="AL940" s="45"/>
      <c r="AM940" s="43"/>
      <c r="AN940" s="27" t="s">
        <v>6</v>
      </c>
      <c r="AO940" s="27" t="s">
        <v>6</v>
      </c>
      <c r="AP940" s="516"/>
      <c r="AQ940" s="516"/>
      <c r="AR940" s="516"/>
      <c r="AS940" s="516" t="s">
        <v>6</v>
      </c>
      <c r="AT940" s="516" t="s">
        <v>6</v>
      </c>
      <c r="AU940" s="516"/>
      <c r="AV940" s="516" t="s">
        <v>6</v>
      </c>
      <c r="AW940" s="516" t="s">
        <v>6</v>
      </c>
      <c r="AX940" s="516"/>
      <c r="AY940" s="516" t="s">
        <v>6</v>
      </c>
      <c r="AZ940" s="516" t="s">
        <v>6</v>
      </c>
      <c r="BA940" s="516"/>
      <c r="BB940" s="516" t="s">
        <v>6</v>
      </c>
      <c r="BC940" s="516" t="s">
        <v>6</v>
      </c>
      <c r="BD940" s="516"/>
      <c r="BE940" s="516" t="s">
        <v>6</v>
      </c>
      <c r="BF940" s="516" t="s">
        <v>6</v>
      </c>
      <c r="BG940" s="516"/>
      <c r="BH940" s="516" t="s">
        <v>6</v>
      </c>
      <c r="BI940" s="516" t="s">
        <v>6</v>
      </c>
      <c r="BJ940" s="516"/>
      <c r="BK940" s="516" t="s">
        <v>6</v>
      </c>
      <c r="BL940" s="516" t="s">
        <v>6</v>
      </c>
      <c r="BM940" s="516"/>
      <c r="BN940" s="516" t="s">
        <v>6</v>
      </c>
      <c r="BO940" s="516" t="s">
        <v>6</v>
      </c>
      <c r="BP940" s="516"/>
      <c r="BQ940" s="516" t="s">
        <v>6</v>
      </c>
      <c r="BR940" s="516" t="s">
        <v>6</v>
      </c>
      <c r="BS940" s="516"/>
      <c r="BT940" s="516"/>
      <c r="BU940" s="516"/>
      <c r="BV940" s="516"/>
      <c r="BW940" s="516"/>
      <c r="BX940" s="516"/>
      <c r="BY940" s="516"/>
      <c r="BZ940" s="28"/>
      <c r="CA940" s="24"/>
      <c r="CB940" s="29"/>
      <c r="CC940" s="29"/>
      <c r="CD940" s="30"/>
      <c r="CE940" s="29"/>
      <c r="CF940" s="29"/>
      <c r="CG940" s="31"/>
      <c r="CH940" s="457"/>
      <c r="CI940" s="23" t="s">
        <v>836</v>
      </c>
    </row>
    <row r="941" spans="1:87" ht="15.6" customHeight="1" thickTop="1" thickBot="1" x14ac:dyDescent="0.35">
      <c r="A941" s="502"/>
      <c r="B941" s="117"/>
      <c r="C941" s="156">
        <f>B941</f>
        <v>0</v>
      </c>
      <c r="D941" s="457"/>
      <c r="E941" s="73"/>
      <c r="F941" s="93">
        <v>1495</v>
      </c>
      <c r="G941" s="302">
        <v>25306</v>
      </c>
      <c r="H941" s="76">
        <v>10</v>
      </c>
      <c r="I941" s="122" t="s">
        <v>864</v>
      </c>
      <c r="J941" s="100">
        <v>5</v>
      </c>
      <c r="K941" s="119"/>
      <c r="L941" s="79"/>
      <c r="M941" s="79"/>
      <c r="N941" s="80" t="s">
        <v>2255</v>
      </c>
      <c r="O941" s="81"/>
      <c r="P941" s="82"/>
      <c r="Q941" s="83" t="str">
        <f>IF(R941="?","?","")</f>
        <v/>
      </c>
      <c r="R941" s="83" t="str">
        <f>IF(AND(S941="",T941&gt;0),"?",IF(S941="","◄",IF(T941&gt;=1,"►","")))</f>
        <v>◄</v>
      </c>
      <c r="S941" s="84"/>
      <c r="T941" s="85"/>
      <c r="U941" s="83" t="str">
        <f>IF(V941="?","?","")</f>
        <v/>
      </c>
      <c r="V941" s="83" t="str">
        <f>IF(AND(W941="",X941&gt;0),"?",IF(W941="","◄",IF(X941&gt;=1,"►","")))</f>
        <v>◄</v>
      </c>
      <c r="W941" s="86"/>
      <c r="X941" s="85"/>
      <c r="Y941" s="457"/>
      <c r="Z941" s="87"/>
      <c r="AA941" s="521">
        <f t="shared" si="408"/>
        <v>0</v>
      </c>
      <c r="AB941" s="520">
        <f t="shared" si="408"/>
        <v>0</v>
      </c>
      <c r="AC941" s="88"/>
      <c r="AD941" s="519">
        <f t="shared" si="409"/>
        <v>0</v>
      </c>
      <c r="AE941" s="518">
        <f t="shared" si="409"/>
        <v>0</v>
      </c>
      <c r="AF941" s="44"/>
      <c r="AG941" s="45"/>
      <c r="AH941" s="44"/>
      <c r="AI941" s="45"/>
      <c r="AJ941" s="45"/>
      <c r="AK941" s="45"/>
      <c r="AL941" s="45"/>
      <c r="AM941" s="43"/>
      <c r="AN941" s="27" t="s">
        <v>6</v>
      </c>
      <c r="AO941" s="27" t="s">
        <v>6</v>
      </c>
      <c r="AP941" s="516"/>
      <c r="AQ941" s="516"/>
      <c r="AR941" s="516"/>
      <c r="AS941" s="516" t="s">
        <v>6</v>
      </c>
      <c r="AT941" s="516" t="s">
        <v>6</v>
      </c>
      <c r="AU941" s="516"/>
      <c r="AV941" s="516" t="s">
        <v>6</v>
      </c>
      <c r="AW941" s="516" t="s">
        <v>6</v>
      </c>
      <c r="AX941" s="516"/>
      <c r="AY941" s="516" t="s">
        <v>6</v>
      </c>
      <c r="AZ941" s="516" t="s">
        <v>6</v>
      </c>
      <c r="BA941" s="516"/>
      <c r="BB941" s="516" t="s">
        <v>6</v>
      </c>
      <c r="BC941" s="516" t="s">
        <v>6</v>
      </c>
      <c r="BD941" s="516"/>
      <c r="BE941" s="516" t="s">
        <v>6</v>
      </c>
      <c r="BF941" s="516" t="s">
        <v>6</v>
      </c>
      <c r="BG941" s="516"/>
      <c r="BH941" s="516" t="s">
        <v>6</v>
      </c>
      <c r="BI941" s="516" t="s">
        <v>6</v>
      </c>
      <c r="BJ941" s="516"/>
      <c r="BK941" s="516" t="s">
        <v>6</v>
      </c>
      <c r="BL941" s="516" t="s">
        <v>6</v>
      </c>
      <c r="BM941" s="516"/>
      <c r="BN941" s="516" t="s">
        <v>6</v>
      </c>
      <c r="BO941" s="516" t="s">
        <v>6</v>
      </c>
      <c r="BP941" s="516"/>
      <c r="BQ941" s="516" t="s">
        <v>6</v>
      </c>
      <c r="BR941" s="516" t="s">
        <v>6</v>
      </c>
      <c r="BS941" s="516"/>
      <c r="BT941" s="516"/>
      <c r="BU941" s="516"/>
      <c r="BV941" s="516"/>
      <c r="BW941" s="516"/>
      <c r="BX941" s="516"/>
      <c r="BY941" s="516"/>
      <c r="BZ941" s="28"/>
      <c r="CA941" s="24"/>
      <c r="CB941" s="29"/>
      <c r="CC941" s="29"/>
      <c r="CD941" s="30"/>
      <c r="CE941" s="29"/>
      <c r="CF941" s="29"/>
      <c r="CG941" s="31"/>
      <c r="CH941" s="457"/>
      <c r="CI941" s="23" t="s">
        <v>836</v>
      </c>
    </row>
    <row r="942" spans="1:87" ht="16.8" customHeight="1" thickTop="1" thickBot="1" x14ac:dyDescent="0.35">
      <c r="A942" s="505" t="str">
        <f>IF(COUNTIF(B943:B944,"x")&gt;0,"x","")</f>
        <v/>
      </c>
      <c r="B942" s="57"/>
      <c r="C942" s="510" t="str">
        <f>A942</f>
        <v/>
      </c>
      <c r="D942" s="66">
        <f>ROWS(D943:D944)-1</f>
        <v>1</v>
      </c>
      <c r="E942" s="58" t="s">
        <v>2256</v>
      </c>
      <c r="F942" s="59"/>
      <c r="G942" s="301"/>
      <c r="H942" s="6"/>
      <c r="I942" s="18"/>
      <c r="J942" s="18"/>
      <c r="K942" s="18"/>
      <c r="L942" s="18"/>
      <c r="M942" s="18"/>
      <c r="N942" s="46"/>
      <c r="O942" s="60" t="s">
        <v>2250</v>
      </c>
      <c r="P942" s="61" t="s">
        <v>6852</v>
      </c>
      <c r="Q942" s="62"/>
      <c r="R942" s="63" t="str">
        <f>IF(COUNTIF(Q943:Q944,"?")&gt;0,"?",IF(AND(S942="◄",T942="►"),"◄►",IF(S942="◄","◄",IF(T942="►","►",""))))</f>
        <v>◄</v>
      </c>
      <c r="S942" s="64" t="str">
        <f>IF(SUM(S943:S944)+1=ROWS(S943:S944)-COUNTIF(S943:S944,"-"),"","◄")</f>
        <v>◄</v>
      </c>
      <c r="T942" s="65" t="str">
        <f>IF(SUM(T943:T944)&gt;0,"►","")</f>
        <v/>
      </c>
      <c r="U942" s="62"/>
      <c r="V942" s="63" t="str">
        <f>IF(COUNTIF(U943:U944,"?")&gt;0,"?",IF(AND(W942="◄",X942="►"),"◄►",IF(W942="◄","◄",IF(X942="►","►",""))))</f>
        <v>◄</v>
      </c>
      <c r="W942" s="64" t="str">
        <f>IF(SUM(W943:W944)+1=ROWS(W943:W944)-COUNTIF(W943:W944,"-"),"","◄")</f>
        <v>◄</v>
      </c>
      <c r="X942" s="65" t="str">
        <f>IF(SUM(X943:X944)&gt;0,"►","")</f>
        <v/>
      </c>
      <c r="Y942" s="66">
        <f>ROWS(Y943:Y944)-1</f>
        <v>1</v>
      </c>
      <c r="Z942" s="67">
        <f>SUM(Z943:Z944)-Z944</f>
        <v>0</v>
      </c>
      <c r="AA942" s="68" t="s">
        <v>840</v>
      </c>
      <c r="AB942" s="69"/>
      <c r="AC942" s="67">
        <f>SUM(AC943:AC944)-AC944</f>
        <v>0</v>
      </c>
      <c r="AD942" s="68" t="s">
        <v>840</v>
      </c>
      <c r="AE942" s="69"/>
      <c r="AF942" s="70" t="str">
        <f>IF(AG942="◄","◄",IF(AG942="ok","►",""))</f>
        <v>◄</v>
      </c>
      <c r="AG942" s="71" t="str">
        <f>IF(AG943&gt;0,"OK","◄")</f>
        <v>◄</v>
      </c>
      <c r="AH942" s="62" t="str">
        <f>IF(AND(AI942="◄",AJ942="►"),"◄?►",IF(AI942="◄","◄",IF(AJ942="►","►","")))</f>
        <v>◄</v>
      </c>
      <c r="AI942" s="64" t="str">
        <f>IF(AI943&gt;0,"","◄")</f>
        <v>◄</v>
      </c>
      <c r="AJ942" s="65" t="str">
        <f>IF(SUM(AJ943:AJ943)&gt;0,"►","")</f>
        <v/>
      </c>
      <c r="AK942" s="570">
        <f>G943</f>
        <v>25306</v>
      </c>
      <c r="AL942" s="572" t="str">
        <f>P942</f>
        <v xml:space="preserve"> ▬ folder Nr. 8 / 69 ▬</v>
      </c>
      <c r="AM942" s="43"/>
      <c r="AN942" s="1" t="str">
        <f>IF(AO942="","",IF(COUNTIF(AN943,"ok"),"","◄"))</f>
        <v>◄</v>
      </c>
      <c r="AO942" s="9" t="str">
        <f>IF(COUNTIF(AP942:BR942,"◄")&gt;0,"◄","")</f>
        <v>◄</v>
      </c>
      <c r="AP942" s="563" t="str">
        <f>IF(AP943="-","",IF(AP943&gt;0,"","◄"))</f>
        <v>◄</v>
      </c>
      <c r="AQ942" s="564"/>
      <c r="AR942" s="517">
        <f>IF(ISNONTEXT(AR943)=TRUE,"_",1)</f>
        <v>1</v>
      </c>
      <c r="AS942" s="563" t="str">
        <f>IF(AS943="-","",IF(AS943&gt;0,"","◄"))</f>
        <v>◄</v>
      </c>
      <c r="AT942" s="564"/>
      <c r="AU942" s="517">
        <f>IF(ISNONTEXT(AU943)=TRUE,"_",AR942+1)</f>
        <v>2</v>
      </c>
      <c r="AV942" s="563" t="str">
        <f>IF(AV943="-","",IF(AV943&gt;0,"","◄"))</f>
        <v>◄</v>
      </c>
      <c r="AW942" s="564"/>
      <c r="AX942" s="517">
        <f>IF(ISNONTEXT(AX943)=TRUE,"_",AU942+1)</f>
        <v>3</v>
      </c>
      <c r="AY942" s="563" t="str">
        <f>IF(AY943="-","",IF(AY943&gt;0,"","◄"))</f>
        <v/>
      </c>
      <c r="AZ942" s="564"/>
      <c r="BA942" s="517" t="str">
        <f>IF(ISNONTEXT(BA943)=TRUE,"_",AX942+1)</f>
        <v>_</v>
      </c>
      <c r="BB942" s="563" t="str">
        <f>IF(BB943="-","",IF(BB943&gt;0,"","◄"))</f>
        <v/>
      </c>
      <c r="BC942" s="564"/>
      <c r="BD942" s="517" t="str">
        <f>IF(ISNONTEXT(BD943)=TRUE,"_",BA942+1)</f>
        <v>_</v>
      </c>
      <c r="BE942" s="563" t="str">
        <f>IF(BE943="-","",IF(BE943&gt;0,"","◄"))</f>
        <v/>
      </c>
      <c r="BF942" s="564"/>
      <c r="BG942" s="517" t="str">
        <f>IF(ISNONTEXT(BG943)=TRUE,"_",BD942+1)</f>
        <v>_</v>
      </c>
      <c r="BH942" s="563" t="str">
        <f>IF(BH943="-","",IF(BH943&gt;0,"","◄"))</f>
        <v/>
      </c>
      <c r="BI942" s="564"/>
      <c r="BJ942" s="517" t="str">
        <f>IF(ISNONTEXT(BJ943)=TRUE,"_",BG942+1)</f>
        <v>_</v>
      </c>
      <c r="BK942" s="563" t="str">
        <f>IF(BK943="-","",IF(BK943&gt;0,"","◄"))</f>
        <v/>
      </c>
      <c r="BL942" s="564"/>
      <c r="BM942" s="517" t="str">
        <f>IF(ISNONTEXT(BM943)=TRUE,"_",BJ942+1)</f>
        <v>_</v>
      </c>
      <c r="BN942" s="563" t="str">
        <f>IF(BN943="-","",IF(BN943&gt;0,"","◄"))</f>
        <v/>
      </c>
      <c r="BO942" s="564"/>
      <c r="BP942" s="517" t="str">
        <f>IF(ISNONTEXT(BP943)=TRUE,"_",BM942+1)</f>
        <v>_</v>
      </c>
      <c r="BQ942" s="563" t="str">
        <f>IF(BQ943="-","",IF(BQ943&gt;0,"","◄"))</f>
        <v/>
      </c>
      <c r="BR942" s="564"/>
      <c r="BS942" s="517" t="str">
        <f>IF(ISNONTEXT(BS943)=TRUE,"_",BP942+1)</f>
        <v>_</v>
      </c>
      <c r="BT942" s="563" t="str">
        <f>IF(BT943="-","",IF(BT943&gt;0,"","◄"))</f>
        <v>◄</v>
      </c>
      <c r="BU942" s="564"/>
      <c r="BV942" s="517" t="str">
        <f>IF(ISNONTEXT(BV943)=TRUE,"_",1)</f>
        <v>_</v>
      </c>
      <c r="BW942" s="563" t="str">
        <f>IF(BW943="-","",IF(BW943&gt;0,"","◄"))</f>
        <v>◄</v>
      </c>
      <c r="BX942" s="564"/>
      <c r="BY942" s="517" t="str">
        <f>IF(ISNONTEXT(BY943)=TRUE,"_",BV942+1)</f>
        <v>_</v>
      </c>
      <c r="BZ942" s="26"/>
      <c r="CA942" s="24"/>
      <c r="CB942" s="25" t="str">
        <f>IF(CB943&gt;0,"►","")</f>
        <v/>
      </c>
      <c r="CC942" s="25" t="str">
        <f>IF(CC943&gt;0,"►","")</f>
        <v/>
      </c>
      <c r="CD942" s="517" t="str">
        <f>IF(ISNONTEXT(CD943)=TRUE,"_",1)</f>
        <v>_</v>
      </c>
      <c r="CE942" s="25" t="str">
        <f>IF(CE943&gt;0,"►","")</f>
        <v/>
      </c>
      <c r="CF942" s="25" t="str">
        <f>IF(CF943&gt;0,"►","")</f>
        <v/>
      </c>
      <c r="CG942" s="517" t="str">
        <f>IF(ISNONTEXT(CG943)=TRUE,"_",CD942+1)</f>
        <v>_</v>
      </c>
      <c r="CH942" s="66">
        <f>ROWS(CH943:CH944)-1</f>
        <v>1</v>
      </c>
      <c r="CI942" s="23" t="s">
        <v>836</v>
      </c>
    </row>
    <row r="943" spans="1:87" ht="15" customHeight="1" thickBot="1" x14ac:dyDescent="0.35">
      <c r="A943" s="502"/>
      <c r="B943" s="117"/>
      <c r="C943" s="156">
        <f>B943</f>
        <v>0</v>
      </c>
      <c r="D943" s="457"/>
      <c r="E943" s="73"/>
      <c r="F943" s="74" t="s">
        <v>2257</v>
      </c>
      <c r="G943" s="300">
        <v>25306</v>
      </c>
      <c r="H943" s="76">
        <v>6</v>
      </c>
      <c r="I943" s="119"/>
      <c r="J943" s="119"/>
      <c r="K943" s="119"/>
      <c r="L943" s="79"/>
      <c r="M943" s="79"/>
      <c r="N943" s="80" t="s">
        <v>2258</v>
      </c>
      <c r="O943" s="81"/>
      <c r="P943" s="82"/>
      <c r="Q943" s="83" t="str">
        <f>IF(R943="?","?","")</f>
        <v/>
      </c>
      <c r="R943" s="83" t="str">
        <f>IF(AND(S943="",T943&gt;0),"?",IF(S943="","◄",IF(T943&gt;=1,"►","")))</f>
        <v>◄</v>
      </c>
      <c r="S943" s="84"/>
      <c r="T943" s="85"/>
      <c r="U943" s="83" t="str">
        <f>IF(V943="?","?","")</f>
        <v/>
      </c>
      <c r="V943" s="83" t="str">
        <f>IF(AND(W943="",X943&gt;0),"?",IF(W943="","◄",IF(X943&gt;=1,"►","")))</f>
        <v>◄</v>
      </c>
      <c r="W943" s="86"/>
      <c r="X943" s="85"/>
      <c r="Y943" s="457"/>
      <c r="Z943" s="87"/>
      <c r="AA943" s="521">
        <f>(S943*Z943)</f>
        <v>0</v>
      </c>
      <c r="AB943" s="520">
        <f>(T943*AA943)</f>
        <v>0</v>
      </c>
      <c r="AC943" s="88"/>
      <c r="AD943" s="519">
        <f>(W943*AC943)</f>
        <v>0</v>
      </c>
      <c r="AE943" s="518">
        <f>(X943*AD943)</f>
        <v>0</v>
      </c>
      <c r="AF943" s="89" t="str">
        <f>IF(AG943&gt;0,"ok","◄")</f>
        <v>◄</v>
      </c>
      <c r="AG943" s="90"/>
      <c r="AH943" s="89" t="str">
        <f>IF(AND(AI943="",AJ943&gt;0),"?",IF(AI943="","◄",IF(AJ943&gt;=1,"►","")))</f>
        <v>◄</v>
      </c>
      <c r="AI943" s="91"/>
      <c r="AJ943" s="92"/>
      <c r="AK943" s="586"/>
      <c r="AL943" s="587"/>
      <c r="AM943" s="43"/>
      <c r="AN943" s="3" t="s">
        <v>3</v>
      </c>
      <c r="AO943" s="12" t="s">
        <v>1</v>
      </c>
      <c r="AP943" s="13"/>
      <c r="AQ943" s="14"/>
      <c r="AR943" s="15" t="s">
        <v>147</v>
      </c>
      <c r="AS943" s="13"/>
      <c r="AT943" s="14"/>
      <c r="AU943" s="15" t="s">
        <v>174</v>
      </c>
      <c r="AV943" s="13"/>
      <c r="AW943" s="14"/>
      <c r="AX943" s="15" t="s">
        <v>175</v>
      </c>
      <c r="AY943" s="516" t="s">
        <v>6</v>
      </c>
      <c r="AZ943" s="516" t="s">
        <v>6</v>
      </c>
      <c r="BA943" s="516"/>
      <c r="BB943" s="516" t="s">
        <v>6</v>
      </c>
      <c r="BC943" s="516" t="s">
        <v>6</v>
      </c>
      <c r="BD943" s="516"/>
      <c r="BE943" s="516" t="s">
        <v>6</v>
      </c>
      <c r="BF943" s="516" t="s">
        <v>6</v>
      </c>
      <c r="BG943" s="516"/>
      <c r="BH943" s="516" t="s">
        <v>6</v>
      </c>
      <c r="BI943" s="516" t="s">
        <v>6</v>
      </c>
      <c r="BJ943" s="516"/>
      <c r="BK943" s="516" t="s">
        <v>6</v>
      </c>
      <c r="BL943" s="516" t="s">
        <v>6</v>
      </c>
      <c r="BM943" s="516"/>
      <c r="BN943" s="516" t="s">
        <v>6</v>
      </c>
      <c r="BO943" s="516" t="s">
        <v>6</v>
      </c>
      <c r="BP943" s="516"/>
      <c r="BQ943" s="516" t="s">
        <v>6</v>
      </c>
      <c r="BR943" s="516" t="s">
        <v>6</v>
      </c>
      <c r="BS943" s="516"/>
      <c r="BT943" s="32"/>
      <c r="BU943" s="33"/>
      <c r="BV943" s="34"/>
      <c r="BW943" s="32"/>
      <c r="BX943" s="33"/>
      <c r="BY943" s="34"/>
      <c r="BZ943" s="35"/>
      <c r="CA943" s="24"/>
      <c r="CB943" s="36"/>
      <c r="CC943" s="33"/>
      <c r="CD943" s="37"/>
      <c r="CE943" s="36"/>
      <c r="CF943" s="38"/>
      <c r="CG943" s="39"/>
      <c r="CH943" s="457"/>
      <c r="CI943" s="23" t="s">
        <v>836</v>
      </c>
    </row>
    <row r="944" spans="1:87" ht="16.8" customHeight="1" thickTop="1" thickBot="1" x14ac:dyDescent="0.35">
      <c r="A944" s="505" t="str">
        <f>IF(COUNTIF(B945:B946,"x")&gt;0,"x","")</f>
        <v/>
      </c>
      <c r="B944" s="57"/>
      <c r="C944" s="510" t="str">
        <f>A944</f>
        <v/>
      </c>
      <c r="D944" s="66">
        <f>ROWS(D945:D946)-1</f>
        <v>1</v>
      </c>
      <c r="E944" s="58" t="s">
        <v>2259</v>
      </c>
      <c r="F944" s="59"/>
      <c r="G944" s="301"/>
      <c r="H944" s="6"/>
      <c r="I944" s="18"/>
      <c r="J944" s="18"/>
      <c r="K944" s="18"/>
      <c r="L944" s="18"/>
      <c r="M944" s="18"/>
      <c r="N944" s="46"/>
      <c r="O944" s="60" t="s">
        <v>2250</v>
      </c>
      <c r="P944" s="61" t="s">
        <v>6853</v>
      </c>
      <c r="Q944" s="62"/>
      <c r="R944" s="63" t="str">
        <f>IF(COUNTIF(Q945:Q946,"?")&gt;0,"?",IF(AND(S944="◄",T944="►"),"◄►",IF(S944="◄","◄",IF(T944="►","►",""))))</f>
        <v>◄</v>
      </c>
      <c r="S944" s="64" t="str">
        <f>IF(SUM(S945:S946)+1=ROWS(S945:S946)-COUNTIF(S945:S946,"-"),"","◄")</f>
        <v>◄</v>
      </c>
      <c r="T944" s="65" t="str">
        <f>IF(SUM(T945:T946)&gt;0,"►","")</f>
        <v/>
      </c>
      <c r="U944" s="62"/>
      <c r="V944" s="63" t="str">
        <f>IF(COUNTIF(U945:U946,"?")&gt;0,"?",IF(AND(W944="◄",X944="►"),"◄►",IF(W944="◄","◄",IF(X944="►","►",""))))</f>
        <v>◄</v>
      </c>
      <c r="W944" s="64" t="str">
        <f>IF(SUM(W945:W946)+1=ROWS(W945:W946)-COUNTIF(W945:W946,"-"),"","◄")</f>
        <v>◄</v>
      </c>
      <c r="X944" s="65" t="str">
        <f>IF(SUM(X945:X946)&gt;0,"►","")</f>
        <v/>
      </c>
      <c r="Y944" s="66">
        <f>ROWS(Y945:Y946)-1</f>
        <v>1</v>
      </c>
      <c r="Z944" s="67">
        <f>SUM(Z945:Z946)-Z946</f>
        <v>0</v>
      </c>
      <c r="AA944" s="68" t="s">
        <v>840</v>
      </c>
      <c r="AB944" s="69"/>
      <c r="AC944" s="67">
        <f>SUM(AC945:AC946)-AC946</f>
        <v>0</v>
      </c>
      <c r="AD944" s="68" t="s">
        <v>840</v>
      </c>
      <c r="AE944" s="69"/>
      <c r="AF944" s="70" t="str">
        <f>IF(AG944="◄","◄",IF(AG944="ok","►",""))</f>
        <v>◄</v>
      </c>
      <c r="AG944" s="71" t="str">
        <f>IF(AG945&gt;0,"OK","◄")</f>
        <v>◄</v>
      </c>
      <c r="AH944" s="62" t="str">
        <f>IF(AND(AI944="◄",AJ944="►"),"◄?►",IF(AI944="◄","◄",IF(AJ944="►","►","")))</f>
        <v>◄</v>
      </c>
      <c r="AI944" s="64" t="str">
        <f>IF(AI945&gt;0,"","◄")</f>
        <v>◄</v>
      </c>
      <c r="AJ944" s="65" t="str">
        <f>IF(SUM(AJ945:AJ945)&gt;0,"►","")</f>
        <v/>
      </c>
      <c r="AK944" s="570">
        <f>G945</f>
        <v>25306</v>
      </c>
      <c r="AL944" s="572" t="str">
        <f>P944</f>
        <v xml:space="preserve"> ▬ folder Nr. 9 / 69 ▬</v>
      </c>
      <c r="AM944" s="43"/>
      <c r="AN944" s="1" t="str">
        <f>IF(AO944="","",IF(COUNTIF(AN945,"ok"),"","◄"))</f>
        <v>◄</v>
      </c>
      <c r="AO944" s="9" t="str">
        <f>IF(COUNTIF(AP944:BR944,"◄")&gt;0,"◄","")</f>
        <v>◄</v>
      </c>
      <c r="AP944" s="563" t="str">
        <f>IF(AP945="-","",IF(AP945&gt;0,"","◄"))</f>
        <v>◄</v>
      </c>
      <c r="AQ944" s="564"/>
      <c r="AR944" s="517">
        <f>IF(ISNONTEXT(AR945)=TRUE,"_",1)</f>
        <v>1</v>
      </c>
      <c r="AS944" s="563" t="str">
        <f>IF(AS945="-","",IF(AS945&gt;0,"","◄"))</f>
        <v>◄</v>
      </c>
      <c r="AT944" s="564"/>
      <c r="AU944" s="517">
        <f>IF(ISNONTEXT(AU945)=TRUE,"_",AR944+1)</f>
        <v>2</v>
      </c>
      <c r="AV944" s="563" t="str">
        <f>IF(AV945="-","",IF(AV945&gt;0,"","◄"))</f>
        <v/>
      </c>
      <c r="AW944" s="564"/>
      <c r="AX944" s="517" t="str">
        <f>IF(ISNONTEXT(AX945)=TRUE,"_",AU944+1)</f>
        <v>_</v>
      </c>
      <c r="AY944" s="563" t="str">
        <f>IF(AY945="-","",IF(AY945&gt;0,"","◄"))</f>
        <v/>
      </c>
      <c r="AZ944" s="564"/>
      <c r="BA944" s="517" t="str">
        <f>IF(ISNONTEXT(BA945)=TRUE,"_",AX944+1)</f>
        <v>_</v>
      </c>
      <c r="BB944" s="563" t="str">
        <f>IF(BB945="-","",IF(BB945&gt;0,"","◄"))</f>
        <v/>
      </c>
      <c r="BC944" s="564"/>
      <c r="BD944" s="517" t="str">
        <f>IF(ISNONTEXT(BD945)=TRUE,"_",BA944+1)</f>
        <v>_</v>
      </c>
      <c r="BE944" s="563" t="str">
        <f>IF(BE945="-","",IF(BE945&gt;0,"","◄"))</f>
        <v/>
      </c>
      <c r="BF944" s="564"/>
      <c r="BG944" s="517" t="str">
        <f>IF(ISNONTEXT(BG945)=TRUE,"_",BD944+1)</f>
        <v>_</v>
      </c>
      <c r="BH944" s="563" t="str">
        <f>IF(BH945="-","",IF(BH945&gt;0,"","◄"))</f>
        <v/>
      </c>
      <c r="BI944" s="564"/>
      <c r="BJ944" s="517" t="str">
        <f>IF(ISNONTEXT(BJ945)=TRUE,"_",BG944+1)</f>
        <v>_</v>
      </c>
      <c r="BK944" s="563" t="str">
        <f>IF(BK945="-","",IF(BK945&gt;0,"","◄"))</f>
        <v/>
      </c>
      <c r="BL944" s="564"/>
      <c r="BM944" s="517" t="str">
        <f>IF(ISNONTEXT(BM945)=TRUE,"_",BJ944+1)</f>
        <v>_</v>
      </c>
      <c r="BN944" s="563" t="str">
        <f>IF(BN945="-","",IF(BN945&gt;0,"","◄"))</f>
        <v/>
      </c>
      <c r="BO944" s="564"/>
      <c r="BP944" s="517" t="str">
        <f>IF(ISNONTEXT(BP945)=TRUE,"_",BM944+1)</f>
        <v>_</v>
      </c>
      <c r="BQ944" s="563" t="str">
        <f>IF(BQ945="-","",IF(BQ945&gt;0,"","◄"))</f>
        <v/>
      </c>
      <c r="BR944" s="564"/>
      <c r="BS944" s="517" t="str">
        <f>IF(ISNONTEXT(BS945)=TRUE,"_",BP944+1)</f>
        <v>_</v>
      </c>
      <c r="BT944" s="563" t="str">
        <f>IF(BT945="-","",IF(BT945&gt;0,"","◄"))</f>
        <v>◄</v>
      </c>
      <c r="BU944" s="564"/>
      <c r="BV944" s="517" t="str">
        <f>IF(ISNONTEXT(BV945)=TRUE,"_",1)</f>
        <v>_</v>
      </c>
      <c r="BW944" s="563" t="str">
        <f>IF(BW945="-","",IF(BW945&gt;0,"","◄"))</f>
        <v>◄</v>
      </c>
      <c r="BX944" s="564"/>
      <c r="BY944" s="517" t="str">
        <f>IF(ISNONTEXT(BY945)=TRUE,"_",BV944+1)</f>
        <v>_</v>
      </c>
      <c r="BZ944" s="26"/>
      <c r="CA944" s="24"/>
      <c r="CB944" s="25" t="str">
        <f>IF(CB945&gt;0,"►","")</f>
        <v/>
      </c>
      <c r="CC944" s="25" t="str">
        <f>IF(CC945&gt;0,"►","")</f>
        <v/>
      </c>
      <c r="CD944" s="517" t="str">
        <f>IF(ISNONTEXT(CD945)=TRUE,"_",1)</f>
        <v>_</v>
      </c>
      <c r="CE944" s="25" t="str">
        <f>IF(CE945&gt;0,"►","")</f>
        <v/>
      </c>
      <c r="CF944" s="25" t="str">
        <f>IF(CF945&gt;0,"►","")</f>
        <v/>
      </c>
      <c r="CG944" s="517" t="str">
        <f>IF(ISNONTEXT(CG945)=TRUE,"_",CD944+1)</f>
        <v>_</v>
      </c>
      <c r="CH944" s="66">
        <f>ROWS(CH945:CH946)-1</f>
        <v>1</v>
      </c>
      <c r="CI944" s="23" t="s">
        <v>836</v>
      </c>
    </row>
    <row r="945" spans="1:87" ht="15" customHeight="1" thickBot="1" x14ac:dyDescent="0.35">
      <c r="A945" s="502"/>
      <c r="B945" s="117"/>
      <c r="C945" s="156">
        <f>B945</f>
        <v>0</v>
      </c>
      <c r="D945" s="457"/>
      <c r="E945" s="73"/>
      <c r="F945" s="74" t="s">
        <v>2260</v>
      </c>
      <c r="G945" s="300">
        <v>25306</v>
      </c>
      <c r="H945" s="76">
        <v>3</v>
      </c>
      <c r="I945" s="119"/>
      <c r="J945" s="119"/>
      <c r="K945" s="119"/>
      <c r="L945" s="79"/>
      <c r="M945" s="79"/>
      <c r="N945" s="80" t="s">
        <v>2261</v>
      </c>
      <c r="O945" s="81"/>
      <c r="P945" s="82"/>
      <c r="Q945" s="83" t="str">
        <f>IF(R945="?","?","")</f>
        <v/>
      </c>
      <c r="R945" s="83" t="str">
        <f>IF(AND(S945="",T945&gt;0),"?",IF(S945="","◄",IF(T945&gt;=1,"►","")))</f>
        <v>◄</v>
      </c>
      <c r="S945" s="84"/>
      <c r="T945" s="85"/>
      <c r="U945" s="83" t="str">
        <f>IF(V945="?","?","")</f>
        <v/>
      </c>
      <c r="V945" s="83" t="str">
        <f>IF(AND(W945="",X945&gt;0),"?",IF(W945="","◄",IF(X945&gt;=1,"►","")))</f>
        <v>◄</v>
      </c>
      <c r="W945" s="86"/>
      <c r="X945" s="85"/>
      <c r="Y945" s="457"/>
      <c r="Z945" s="87"/>
      <c r="AA945" s="521">
        <f>(S945*Z945)</f>
        <v>0</v>
      </c>
      <c r="AB945" s="520">
        <f>(T945*AA945)</f>
        <v>0</v>
      </c>
      <c r="AC945" s="88"/>
      <c r="AD945" s="519">
        <f>(W945*AC945)</f>
        <v>0</v>
      </c>
      <c r="AE945" s="518">
        <f>(X945*AD945)</f>
        <v>0</v>
      </c>
      <c r="AF945" s="89" t="str">
        <f>IF(AG945&gt;0,"ok","◄")</f>
        <v>◄</v>
      </c>
      <c r="AG945" s="90"/>
      <c r="AH945" s="89" t="str">
        <f>IF(AND(AI945="",AJ945&gt;0),"?",IF(AI945="","◄",IF(AJ945&gt;=1,"►","")))</f>
        <v>◄</v>
      </c>
      <c r="AI945" s="91"/>
      <c r="AJ945" s="92"/>
      <c r="AK945" s="586"/>
      <c r="AL945" s="587"/>
      <c r="AM945" s="43"/>
      <c r="AN945" s="3" t="s">
        <v>3</v>
      </c>
      <c r="AO945" s="12" t="s">
        <v>1</v>
      </c>
      <c r="AP945" s="13"/>
      <c r="AQ945" s="14"/>
      <c r="AR945" s="15" t="s">
        <v>8</v>
      </c>
      <c r="AS945" s="13"/>
      <c r="AT945" s="14"/>
      <c r="AU945" s="15" t="s">
        <v>176</v>
      </c>
      <c r="AV945" s="516" t="s">
        <v>6</v>
      </c>
      <c r="AW945" s="516" t="s">
        <v>6</v>
      </c>
      <c r="AX945" s="516"/>
      <c r="AY945" s="516" t="s">
        <v>6</v>
      </c>
      <c r="AZ945" s="516" t="s">
        <v>6</v>
      </c>
      <c r="BA945" s="516"/>
      <c r="BB945" s="516" t="s">
        <v>6</v>
      </c>
      <c r="BC945" s="516" t="s">
        <v>6</v>
      </c>
      <c r="BD945" s="516"/>
      <c r="BE945" s="516" t="s">
        <v>6</v>
      </c>
      <c r="BF945" s="516" t="s">
        <v>6</v>
      </c>
      <c r="BG945" s="516"/>
      <c r="BH945" s="516" t="s">
        <v>6</v>
      </c>
      <c r="BI945" s="516" t="s">
        <v>6</v>
      </c>
      <c r="BJ945" s="516"/>
      <c r="BK945" s="516" t="s">
        <v>6</v>
      </c>
      <c r="BL945" s="516" t="s">
        <v>6</v>
      </c>
      <c r="BM945" s="516"/>
      <c r="BN945" s="516" t="s">
        <v>6</v>
      </c>
      <c r="BO945" s="516" t="s">
        <v>6</v>
      </c>
      <c r="BP945" s="516"/>
      <c r="BQ945" s="516" t="s">
        <v>6</v>
      </c>
      <c r="BR945" s="516" t="s">
        <v>6</v>
      </c>
      <c r="BS945" s="516"/>
      <c r="BT945" s="32"/>
      <c r="BU945" s="33"/>
      <c r="BV945" s="34"/>
      <c r="BW945" s="32"/>
      <c r="BX945" s="33"/>
      <c r="BY945" s="34"/>
      <c r="BZ945" s="35"/>
      <c r="CA945" s="24"/>
      <c r="CB945" s="36"/>
      <c r="CC945" s="33"/>
      <c r="CD945" s="37"/>
      <c r="CE945" s="36"/>
      <c r="CF945" s="38"/>
      <c r="CG945" s="39"/>
      <c r="CH945" s="457"/>
      <c r="CI945" s="23" t="s">
        <v>836</v>
      </c>
    </row>
    <row r="946" spans="1:87" ht="16.8" customHeight="1" thickTop="1" thickBot="1" x14ac:dyDescent="0.35">
      <c r="A946" s="505" t="str">
        <f>IF(COUNTIF(B947:B948,"x")&gt;0,"x","")</f>
        <v/>
      </c>
      <c r="B946" s="57"/>
      <c r="C946" s="510" t="str">
        <f>A946</f>
        <v/>
      </c>
      <c r="D946" s="66">
        <f>ROWS(D947:D948)-1</f>
        <v>1</v>
      </c>
      <c r="E946" s="58" t="s">
        <v>2262</v>
      </c>
      <c r="F946" s="59"/>
      <c r="G946" s="301"/>
      <c r="H946" s="6"/>
      <c r="I946" s="18"/>
      <c r="J946" s="18"/>
      <c r="K946" s="18"/>
      <c r="L946" s="18"/>
      <c r="M946" s="18"/>
      <c r="N946" s="46"/>
      <c r="O946" s="60" t="s">
        <v>2263</v>
      </c>
      <c r="P946" s="61" t="s">
        <v>6854</v>
      </c>
      <c r="Q946" s="62"/>
      <c r="R946" s="63" t="str">
        <f>IF(COUNTIF(Q947:Q948,"?")&gt;0,"?",IF(AND(S946="◄",T946="►"),"◄►",IF(S946="◄","◄",IF(T946="►","►",""))))</f>
        <v>◄</v>
      </c>
      <c r="S946" s="64" t="str">
        <f>IF(SUM(S947:S948)+1=ROWS(S947:S948)-COUNTIF(S947:S948,"-"),"","◄")</f>
        <v>◄</v>
      </c>
      <c r="T946" s="65" t="str">
        <f>IF(SUM(T947:T948)&gt;0,"►","")</f>
        <v/>
      </c>
      <c r="U946" s="62"/>
      <c r="V946" s="63" t="str">
        <f>IF(COUNTIF(U947:U948,"?")&gt;0,"?",IF(AND(W946="◄",X946="►"),"◄►",IF(W946="◄","◄",IF(X946="►","►",""))))</f>
        <v>◄</v>
      </c>
      <c r="W946" s="64" t="str">
        <f>IF(SUM(W947:W948)+1=ROWS(W947:W948)-COUNTIF(W947:W948,"-"),"","◄")</f>
        <v>◄</v>
      </c>
      <c r="X946" s="65" t="str">
        <f>IF(SUM(X947:X948)&gt;0,"►","")</f>
        <v/>
      </c>
      <c r="Y946" s="66">
        <f>ROWS(Y947:Y948)-1</f>
        <v>1</v>
      </c>
      <c r="Z946" s="67">
        <f>SUM(Z947:Z948)-Z948</f>
        <v>0</v>
      </c>
      <c r="AA946" s="68" t="s">
        <v>840</v>
      </c>
      <c r="AB946" s="69"/>
      <c r="AC946" s="67">
        <f>SUM(AC947:AC948)-AC948</f>
        <v>0</v>
      </c>
      <c r="AD946" s="68" t="s">
        <v>840</v>
      </c>
      <c r="AE946" s="69"/>
      <c r="AF946" s="70" t="str">
        <f>IF(AG946="◄","◄",IF(AG946="ok","►",""))</f>
        <v>◄</v>
      </c>
      <c r="AG946" s="71" t="str">
        <f>IF(AG947&gt;0,"OK","◄")</f>
        <v>◄</v>
      </c>
      <c r="AH946" s="62" t="str">
        <f>IF(AND(AI946="◄",AJ946="►"),"◄?►",IF(AI946="◄","◄",IF(AJ946="►","►","")))</f>
        <v>◄</v>
      </c>
      <c r="AI946" s="64" t="str">
        <f>IF(AI947&gt;0,"","◄")</f>
        <v>◄</v>
      </c>
      <c r="AJ946" s="65" t="str">
        <f>IF(SUM(AJ947:AJ947)&gt;0,"►","")</f>
        <v/>
      </c>
      <c r="AK946" s="570">
        <f>G947</f>
        <v>25306</v>
      </c>
      <c r="AL946" s="572" t="str">
        <f>P946</f>
        <v xml:space="preserve"> ▬ folder Nr. 12 / 69 ▬</v>
      </c>
      <c r="AM946" s="43"/>
      <c r="AN946" s="1" t="str">
        <f>IF(AO946="","",IF(COUNTIF(AN947,"ok"),"","◄"))</f>
        <v>◄</v>
      </c>
      <c r="AO946" s="9" t="str">
        <f>IF(COUNTIF(AP946:BR946,"◄")&gt;0,"◄","")</f>
        <v>◄</v>
      </c>
      <c r="AP946" s="563" t="str">
        <f>IF(AP947="-","",IF(AP947&gt;0,"","◄"))</f>
        <v>◄</v>
      </c>
      <c r="AQ946" s="564"/>
      <c r="AR946" s="517">
        <f>IF(ISNONTEXT(AR947)=TRUE,"_",1)</f>
        <v>1</v>
      </c>
      <c r="AS946" s="563" t="str">
        <f>IF(AS947="-","",IF(AS947&gt;0,"","◄"))</f>
        <v>◄</v>
      </c>
      <c r="AT946" s="564"/>
      <c r="AU946" s="517">
        <f>IF(ISNONTEXT(AU947)=TRUE,"_",AR946+1)</f>
        <v>2</v>
      </c>
      <c r="AV946" s="563" t="str">
        <f>IF(AV947="-","",IF(AV947&gt;0,"","◄"))</f>
        <v>◄</v>
      </c>
      <c r="AW946" s="564"/>
      <c r="AX946" s="517">
        <f>IF(ISNONTEXT(AX947)=TRUE,"_",AU946+1)</f>
        <v>3</v>
      </c>
      <c r="AY946" s="563" t="str">
        <f>IF(AY947="-","",IF(AY947&gt;0,"","◄"))</f>
        <v>◄</v>
      </c>
      <c r="AZ946" s="564"/>
      <c r="BA946" s="517">
        <f>IF(ISNONTEXT(BA947)=TRUE,"_",AX946+1)</f>
        <v>4</v>
      </c>
      <c r="BB946" s="563" t="str">
        <f>IF(BB947="-","",IF(BB947&gt;0,"","◄"))</f>
        <v>◄</v>
      </c>
      <c r="BC946" s="564"/>
      <c r="BD946" s="517">
        <f>IF(ISNONTEXT(BD947)=TRUE,"_",BA946+1)</f>
        <v>5</v>
      </c>
      <c r="BE946" s="563" t="str">
        <f>IF(BE947="-","",IF(BE947&gt;0,"","◄"))</f>
        <v/>
      </c>
      <c r="BF946" s="564"/>
      <c r="BG946" s="517" t="str">
        <f>IF(ISNONTEXT(BG947)=TRUE,"_",BD946+1)</f>
        <v>_</v>
      </c>
      <c r="BH946" s="563" t="str">
        <f>IF(BH947="-","",IF(BH947&gt;0,"","◄"))</f>
        <v/>
      </c>
      <c r="BI946" s="564"/>
      <c r="BJ946" s="517" t="str">
        <f>IF(ISNONTEXT(BJ947)=TRUE,"_",BG946+1)</f>
        <v>_</v>
      </c>
      <c r="BK946" s="563" t="str">
        <f>IF(BK947="-","",IF(BK947&gt;0,"","◄"))</f>
        <v/>
      </c>
      <c r="BL946" s="564"/>
      <c r="BM946" s="517" t="str">
        <f>IF(ISNONTEXT(BM947)=TRUE,"_",BJ946+1)</f>
        <v>_</v>
      </c>
      <c r="BN946" s="563" t="str">
        <f>IF(BN947="-","",IF(BN947&gt;0,"","◄"))</f>
        <v/>
      </c>
      <c r="BO946" s="564"/>
      <c r="BP946" s="517" t="str">
        <f>IF(ISNONTEXT(BP947)=TRUE,"_",BM946+1)</f>
        <v>_</v>
      </c>
      <c r="BQ946" s="563" t="str">
        <f>IF(BQ947="-","",IF(BQ947&gt;0,"","◄"))</f>
        <v/>
      </c>
      <c r="BR946" s="564"/>
      <c r="BS946" s="517" t="str">
        <f>IF(ISNONTEXT(BS947)=TRUE,"_",BP946+1)</f>
        <v>_</v>
      </c>
      <c r="BT946" s="563" t="str">
        <f>IF(BT947="-","",IF(BT947&gt;0,"","◄"))</f>
        <v>◄</v>
      </c>
      <c r="BU946" s="564"/>
      <c r="BV946" s="517" t="str">
        <f>IF(ISNONTEXT(BV947)=TRUE,"_",1)</f>
        <v>_</v>
      </c>
      <c r="BW946" s="563" t="str">
        <f>IF(BW947="-","",IF(BW947&gt;0,"","◄"))</f>
        <v>◄</v>
      </c>
      <c r="BX946" s="564"/>
      <c r="BY946" s="517" t="str">
        <f>IF(ISNONTEXT(BY947)=TRUE,"_",BV946+1)</f>
        <v>_</v>
      </c>
      <c r="BZ946" s="26"/>
      <c r="CA946" s="24"/>
      <c r="CB946" s="25" t="str">
        <f>IF(CB947&gt;0,"►","")</f>
        <v/>
      </c>
      <c r="CC946" s="25" t="str">
        <f>IF(CC947&gt;0,"►","")</f>
        <v/>
      </c>
      <c r="CD946" s="517" t="str">
        <f>IF(ISNONTEXT(CD947)=TRUE,"_",1)</f>
        <v>_</v>
      </c>
      <c r="CE946" s="25" t="str">
        <f>IF(CE947&gt;0,"►","")</f>
        <v/>
      </c>
      <c r="CF946" s="25" t="str">
        <f>IF(CF947&gt;0,"►","")</f>
        <v/>
      </c>
      <c r="CG946" s="517" t="str">
        <f>IF(ISNONTEXT(CG947)=TRUE,"_",CD946+1)</f>
        <v>_</v>
      </c>
      <c r="CH946" s="66">
        <f>ROWS(CH947:CH948)-1</f>
        <v>1</v>
      </c>
      <c r="CI946" s="23" t="s">
        <v>836</v>
      </c>
    </row>
    <row r="947" spans="1:87" ht="15" customHeight="1" thickBot="1" x14ac:dyDescent="0.35">
      <c r="A947" s="502"/>
      <c r="B947" s="117"/>
      <c r="C947" s="156">
        <f>B947</f>
        <v>0</v>
      </c>
      <c r="D947" s="457"/>
      <c r="E947" s="73"/>
      <c r="F947" s="74" t="s">
        <v>2264</v>
      </c>
      <c r="G947" s="300">
        <v>25306</v>
      </c>
      <c r="H947" s="76">
        <v>6</v>
      </c>
      <c r="I947" s="119"/>
      <c r="J947" s="119"/>
      <c r="K947" s="119"/>
      <c r="L947" s="79"/>
      <c r="M947" s="79"/>
      <c r="N947" s="80" t="s">
        <v>2265</v>
      </c>
      <c r="O947" s="81"/>
      <c r="P947" s="82"/>
      <c r="Q947" s="83" t="str">
        <f>IF(R947="?","?","")</f>
        <v/>
      </c>
      <c r="R947" s="83" t="str">
        <f>IF(AND(S947="",T947&gt;0),"?",IF(S947="","◄",IF(T947&gt;=1,"►","")))</f>
        <v>◄</v>
      </c>
      <c r="S947" s="84"/>
      <c r="T947" s="85"/>
      <c r="U947" s="83" t="str">
        <f>IF(V947="?","?","")</f>
        <v/>
      </c>
      <c r="V947" s="83" t="str">
        <f>IF(AND(W947="",X947&gt;0),"?",IF(W947="","◄",IF(X947&gt;=1,"►","")))</f>
        <v>◄</v>
      </c>
      <c r="W947" s="86"/>
      <c r="X947" s="85"/>
      <c r="Y947" s="457"/>
      <c r="Z947" s="87"/>
      <c r="AA947" s="521">
        <f>(S947*Z947)</f>
        <v>0</v>
      </c>
      <c r="AB947" s="520">
        <f>(T947*AA947)</f>
        <v>0</v>
      </c>
      <c r="AC947" s="88"/>
      <c r="AD947" s="519">
        <f>(W947*AC947)</f>
        <v>0</v>
      </c>
      <c r="AE947" s="518">
        <f>(X947*AD947)</f>
        <v>0</v>
      </c>
      <c r="AF947" s="89" t="str">
        <f>IF(AG947&gt;0,"ok","◄")</f>
        <v>◄</v>
      </c>
      <c r="AG947" s="90"/>
      <c r="AH947" s="89" t="str">
        <f>IF(AND(AI947="",AJ947&gt;0),"?",IF(AI947="","◄",IF(AJ947&gt;=1,"►","")))</f>
        <v>◄</v>
      </c>
      <c r="AI947" s="91"/>
      <c r="AJ947" s="92"/>
      <c r="AK947" s="586"/>
      <c r="AL947" s="587"/>
      <c r="AM947" s="43"/>
      <c r="AN947" s="3" t="s">
        <v>3</v>
      </c>
      <c r="AO947" s="12" t="s">
        <v>1</v>
      </c>
      <c r="AP947" s="13"/>
      <c r="AQ947" s="14"/>
      <c r="AR947" s="15" t="s">
        <v>177</v>
      </c>
      <c r="AS947" s="13"/>
      <c r="AT947" s="14"/>
      <c r="AU947" s="15" t="s">
        <v>67</v>
      </c>
      <c r="AV947" s="13"/>
      <c r="AW947" s="14"/>
      <c r="AX947" s="15" t="s">
        <v>168</v>
      </c>
      <c r="AY947" s="13"/>
      <c r="AZ947" s="14"/>
      <c r="BA947" s="15" t="s">
        <v>34</v>
      </c>
      <c r="BB947" s="13"/>
      <c r="BC947" s="14"/>
      <c r="BD947" s="15" t="s">
        <v>178</v>
      </c>
      <c r="BE947" s="516" t="s">
        <v>6</v>
      </c>
      <c r="BF947" s="516" t="s">
        <v>6</v>
      </c>
      <c r="BG947" s="516"/>
      <c r="BH947" s="516" t="s">
        <v>6</v>
      </c>
      <c r="BI947" s="516" t="s">
        <v>6</v>
      </c>
      <c r="BJ947" s="516"/>
      <c r="BK947" s="516" t="s">
        <v>6</v>
      </c>
      <c r="BL947" s="516" t="s">
        <v>6</v>
      </c>
      <c r="BM947" s="516"/>
      <c r="BN947" s="516" t="s">
        <v>6</v>
      </c>
      <c r="BO947" s="516" t="s">
        <v>6</v>
      </c>
      <c r="BP947" s="516"/>
      <c r="BQ947" s="516" t="s">
        <v>6</v>
      </c>
      <c r="BR947" s="516" t="s">
        <v>6</v>
      </c>
      <c r="BS947" s="516"/>
      <c r="BT947" s="32"/>
      <c r="BU947" s="33"/>
      <c r="BV947" s="34"/>
      <c r="BW947" s="32"/>
      <c r="BX947" s="33"/>
      <c r="BY947" s="34"/>
      <c r="BZ947" s="35"/>
      <c r="CA947" s="24"/>
      <c r="CB947" s="36"/>
      <c r="CC947" s="33"/>
      <c r="CD947" s="37"/>
      <c r="CE947" s="36"/>
      <c r="CF947" s="38"/>
      <c r="CG947" s="39"/>
      <c r="CH947" s="457"/>
      <c r="CI947" s="23" t="s">
        <v>836</v>
      </c>
    </row>
    <row r="948" spans="1:87" ht="16.8" customHeight="1" thickTop="1" thickBot="1" x14ac:dyDescent="0.35">
      <c r="A948" s="505" t="str">
        <f>IF(COUNTIF(B949:B950,"x")&gt;0,"x","")</f>
        <v/>
      </c>
      <c r="B948" s="57"/>
      <c r="C948" s="510" t="str">
        <f>A948</f>
        <v/>
      </c>
      <c r="D948" s="66">
        <f>ROWS(D949:D950)-1</f>
        <v>1</v>
      </c>
      <c r="E948" s="58" t="s">
        <v>2266</v>
      </c>
      <c r="F948" s="59"/>
      <c r="G948" s="301"/>
      <c r="H948" s="6"/>
      <c r="I948" s="18"/>
      <c r="J948" s="18"/>
      <c r="K948" s="18"/>
      <c r="L948" s="18"/>
      <c r="M948" s="18"/>
      <c r="N948" s="46"/>
      <c r="O948" s="60" t="s">
        <v>2267</v>
      </c>
      <c r="P948" s="61" t="s">
        <v>6855</v>
      </c>
      <c r="Q948" s="62"/>
      <c r="R948" s="63" t="str">
        <f>IF(COUNTIF(Q949:Q950,"?")&gt;0,"?",IF(AND(S948="◄",T948="►"),"◄►",IF(S948="◄","◄",IF(T948="►","►",""))))</f>
        <v>◄</v>
      </c>
      <c r="S948" s="64" t="str">
        <f>IF(SUM(S949:S950)+1=ROWS(S949:S950)-COUNTIF(S949:S950,"-"),"","◄")</f>
        <v>◄</v>
      </c>
      <c r="T948" s="65" t="str">
        <f>IF(SUM(T949:T950)&gt;0,"►","")</f>
        <v/>
      </c>
      <c r="U948" s="62"/>
      <c r="V948" s="63" t="str">
        <f>IF(COUNTIF(U949:U950,"?")&gt;0,"?",IF(AND(W948="◄",X948="►"),"◄►",IF(W948="◄","◄",IF(X948="►","►",""))))</f>
        <v>◄</v>
      </c>
      <c r="W948" s="64" t="str">
        <f>IF(SUM(W949:W950)+1=ROWS(W949:W950)-COUNTIF(W949:W950,"-"),"","◄")</f>
        <v>◄</v>
      </c>
      <c r="X948" s="65" t="str">
        <f>IF(SUM(X949:X950)&gt;0,"►","")</f>
        <v/>
      </c>
      <c r="Y948" s="66">
        <f>ROWS(Y949:Y950)-1</f>
        <v>1</v>
      </c>
      <c r="Z948" s="67">
        <f>SUM(Z949:Z950)-Z950</f>
        <v>0</v>
      </c>
      <c r="AA948" s="68" t="s">
        <v>840</v>
      </c>
      <c r="AB948" s="69"/>
      <c r="AC948" s="67">
        <f>SUM(AC949:AC950)-AC950</f>
        <v>0</v>
      </c>
      <c r="AD948" s="68" t="s">
        <v>840</v>
      </c>
      <c r="AE948" s="69"/>
      <c r="AF948" s="70" t="str">
        <f>IF(AG948="◄","◄",IF(AG948="ok","►",""))</f>
        <v>◄</v>
      </c>
      <c r="AG948" s="71" t="str">
        <f>IF(AG949&gt;0,"OK","◄")</f>
        <v>◄</v>
      </c>
      <c r="AH948" s="62" t="str">
        <f>IF(AND(AI948="◄",AJ948="►"),"◄?►",IF(AI948="◄","◄",IF(AJ948="►","►","")))</f>
        <v>◄</v>
      </c>
      <c r="AI948" s="64" t="str">
        <f>IF(AI949&gt;0,"","◄")</f>
        <v>◄</v>
      </c>
      <c r="AJ948" s="65" t="str">
        <f>IF(SUM(AJ949:AJ949)&gt;0,"►","")</f>
        <v/>
      </c>
      <c r="AK948" s="570">
        <f>G949</f>
        <v>25306</v>
      </c>
      <c r="AL948" s="572" t="str">
        <f>P948</f>
        <v xml:space="preserve"> ▬ folder Nr. 11 / 69 ▬</v>
      </c>
      <c r="AM948" s="43"/>
      <c r="AN948" s="1" t="str">
        <f>IF(AO948="","",IF(COUNTIF(AN949,"ok"),"","◄"))</f>
        <v>◄</v>
      </c>
      <c r="AO948" s="9" t="str">
        <f>IF(COUNTIF(AP948:BR948,"◄")&gt;0,"◄","")</f>
        <v>◄</v>
      </c>
      <c r="AP948" s="563" t="str">
        <f>IF(AP949="-","",IF(AP949&gt;0,"","◄"))</f>
        <v>◄</v>
      </c>
      <c r="AQ948" s="564"/>
      <c r="AR948" s="517">
        <f>IF(ISNONTEXT(AR949)=TRUE,"_",1)</f>
        <v>1</v>
      </c>
      <c r="AS948" s="563" t="str">
        <f>IF(AS949="-","",IF(AS949&gt;0,"","◄"))</f>
        <v>◄</v>
      </c>
      <c r="AT948" s="564"/>
      <c r="AU948" s="517">
        <f>IF(ISNONTEXT(AU949)=TRUE,"_",AR948+1)</f>
        <v>2</v>
      </c>
      <c r="AV948" s="563" t="str">
        <f>IF(AV949="-","",IF(AV949&gt;0,"","◄"))</f>
        <v>◄</v>
      </c>
      <c r="AW948" s="564"/>
      <c r="AX948" s="517">
        <f>IF(ISNONTEXT(AX949)=TRUE,"_",AU948+1)</f>
        <v>3</v>
      </c>
      <c r="AY948" s="563" t="str">
        <f>IF(AY949="-","",IF(AY949&gt;0,"","◄"))</f>
        <v/>
      </c>
      <c r="AZ948" s="564"/>
      <c r="BA948" s="517" t="str">
        <f>IF(ISNONTEXT(BA949)=TRUE,"_",AX948+1)</f>
        <v>_</v>
      </c>
      <c r="BB948" s="563" t="str">
        <f>IF(BB949="-","",IF(BB949&gt;0,"","◄"))</f>
        <v/>
      </c>
      <c r="BC948" s="564"/>
      <c r="BD948" s="517" t="str">
        <f>IF(ISNONTEXT(BD949)=TRUE,"_",BA948+1)</f>
        <v>_</v>
      </c>
      <c r="BE948" s="563" t="str">
        <f>IF(BE949="-","",IF(BE949&gt;0,"","◄"))</f>
        <v/>
      </c>
      <c r="BF948" s="564"/>
      <c r="BG948" s="517" t="str">
        <f>IF(ISNONTEXT(BG949)=TRUE,"_",BD948+1)</f>
        <v>_</v>
      </c>
      <c r="BH948" s="563" t="str">
        <f>IF(BH949="-","",IF(BH949&gt;0,"","◄"))</f>
        <v/>
      </c>
      <c r="BI948" s="564"/>
      <c r="BJ948" s="517" t="str">
        <f>IF(ISNONTEXT(BJ949)=TRUE,"_",BG948+1)</f>
        <v>_</v>
      </c>
      <c r="BK948" s="563" t="str">
        <f>IF(BK949="-","",IF(BK949&gt;0,"","◄"))</f>
        <v/>
      </c>
      <c r="BL948" s="564"/>
      <c r="BM948" s="517" t="str">
        <f>IF(ISNONTEXT(BM949)=TRUE,"_",BJ948+1)</f>
        <v>_</v>
      </c>
      <c r="BN948" s="563" t="str">
        <f>IF(BN949="-","",IF(BN949&gt;0,"","◄"))</f>
        <v/>
      </c>
      <c r="BO948" s="564"/>
      <c r="BP948" s="517" t="str">
        <f>IF(ISNONTEXT(BP949)=TRUE,"_",BM948+1)</f>
        <v>_</v>
      </c>
      <c r="BQ948" s="563" t="str">
        <f>IF(BQ949="-","",IF(BQ949&gt;0,"","◄"))</f>
        <v/>
      </c>
      <c r="BR948" s="564"/>
      <c r="BS948" s="517" t="str">
        <f>IF(ISNONTEXT(BS949)=TRUE,"_",BP948+1)</f>
        <v>_</v>
      </c>
      <c r="BT948" s="563" t="str">
        <f>IF(BT949="-","",IF(BT949&gt;0,"","◄"))</f>
        <v>◄</v>
      </c>
      <c r="BU948" s="564"/>
      <c r="BV948" s="517" t="str">
        <f>IF(ISNONTEXT(BV949)=TRUE,"_",1)</f>
        <v>_</v>
      </c>
      <c r="BW948" s="563" t="str">
        <f>IF(BW949="-","",IF(BW949&gt;0,"","◄"))</f>
        <v>◄</v>
      </c>
      <c r="BX948" s="564"/>
      <c r="BY948" s="517" t="str">
        <f>IF(ISNONTEXT(BY949)=TRUE,"_",BV948+1)</f>
        <v>_</v>
      </c>
      <c r="BZ948" s="26"/>
      <c r="CA948" s="24"/>
      <c r="CB948" s="25" t="str">
        <f>IF(CB949&gt;0,"►","")</f>
        <v/>
      </c>
      <c r="CC948" s="25" t="str">
        <f>IF(CC949&gt;0,"►","")</f>
        <v/>
      </c>
      <c r="CD948" s="517" t="str">
        <f>IF(ISNONTEXT(CD949)=TRUE,"_",1)</f>
        <v>_</v>
      </c>
      <c r="CE948" s="25" t="str">
        <f>IF(CE949&gt;0,"►","")</f>
        <v/>
      </c>
      <c r="CF948" s="25" t="str">
        <f>IF(CF949&gt;0,"►","")</f>
        <v/>
      </c>
      <c r="CG948" s="517" t="str">
        <f>IF(ISNONTEXT(CG949)=TRUE,"_",CD948+1)</f>
        <v>_</v>
      </c>
      <c r="CH948" s="66">
        <f>ROWS(CH949:CH950)-1</f>
        <v>1</v>
      </c>
      <c r="CI948" s="23" t="s">
        <v>836</v>
      </c>
    </row>
    <row r="949" spans="1:87" ht="15" customHeight="1" thickBot="1" x14ac:dyDescent="0.35">
      <c r="A949" s="502"/>
      <c r="B949" s="117"/>
      <c r="C949" s="156">
        <f>B949</f>
        <v>0</v>
      </c>
      <c r="D949" s="457"/>
      <c r="E949" s="73"/>
      <c r="F949" s="74" t="s">
        <v>2268</v>
      </c>
      <c r="G949" s="300">
        <v>25306</v>
      </c>
      <c r="H949" s="76">
        <v>6</v>
      </c>
      <c r="I949" s="122" t="s">
        <v>864</v>
      </c>
      <c r="J949" s="100">
        <v>3</v>
      </c>
      <c r="K949" s="119"/>
      <c r="L949" s="79"/>
      <c r="M949" s="79"/>
      <c r="N949" s="80" t="s">
        <v>1910</v>
      </c>
      <c r="O949" s="81"/>
      <c r="P949" s="82"/>
      <c r="Q949" s="83" t="str">
        <f>IF(R949="?","?","")</f>
        <v/>
      </c>
      <c r="R949" s="83" t="str">
        <f>IF(AND(S949="",T949&gt;0),"?",IF(S949="","◄",IF(T949&gt;=1,"►","")))</f>
        <v>◄</v>
      </c>
      <c r="S949" s="84"/>
      <c r="T949" s="85"/>
      <c r="U949" s="83" t="str">
        <f>IF(V949="?","?","")</f>
        <v/>
      </c>
      <c r="V949" s="83" t="str">
        <f>IF(AND(W949="",X949&gt;0),"?",IF(W949="","◄",IF(X949&gt;=1,"►","")))</f>
        <v>◄</v>
      </c>
      <c r="W949" s="86"/>
      <c r="X949" s="85"/>
      <c r="Y949" s="457"/>
      <c r="Z949" s="87"/>
      <c r="AA949" s="521">
        <f>(S949*Z949)</f>
        <v>0</v>
      </c>
      <c r="AB949" s="520">
        <f>(T949*AA949)</f>
        <v>0</v>
      </c>
      <c r="AC949" s="88"/>
      <c r="AD949" s="519">
        <f>(W949*AC949)</f>
        <v>0</v>
      </c>
      <c r="AE949" s="518">
        <f>(X949*AD949)</f>
        <v>0</v>
      </c>
      <c r="AF949" s="89" t="str">
        <f>IF(AG949&gt;0,"ok","◄")</f>
        <v>◄</v>
      </c>
      <c r="AG949" s="90"/>
      <c r="AH949" s="89" t="str">
        <f>IF(AND(AI949="",AJ949&gt;0),"?",IF(AI949="","◄",IF(AJ949&gt;=1,"►","")))</f>
        <v>◄</v>
      </c>
      <c r="AI949" s="91"/>
      <c r="AJ949" s="92"/>
      <c r="AK949" s="586"/>
      <c r="AL949" s="587"/>
      <c r="AM949" s="43"/>
      <c r="AN949" s="3" t="s">
        <v>3</v>
      </c>
      <c r="AO949" s="12" t="s">
        <v>1</v>
      </c>
      <c r="AP949" s="13"/>
      <c r="AQ949" s="14"/>
      <c r="AR949" s="15" t="s">
        <v>15</v>
      </c>
      <c r="AS949" s="13"/>
      <c r="AT949" s="14"/>
      <c r="AU949" s="15" t="s">
        <v>13</v>
      </c>
      <c r="AV949" s="13"/>
      <c r="AW949" s="14"/>
      <c r="AX949" s="15" t="s">
        <v>179</v>
      </c>
      <c r="AY949" s="516" t="s">
        <v>6</v>
      </c>
      <c r="AZ949" s="516" t="s">
        <v>6</v>
      </c>
      <c r="BA949" s="516"/>
      <c r="BB949" s="516" t="s">
        <v>6</v>
      </c>
      <c r="BC949" s="516" t="s">
        <v>6</v>
      </c>
      <c r="BD949" s="516"/>
      <c r="BE949" s="516" t="s">
        <v>6</v>
      </c>
      <c r="BF949" s="516" t="s">
        <v>6</v>
      </c>
      <c r="BG949" s="516"/>
      <c r="BH949" s="516" t="s">
        <v>6</v>
      </c>
      <c r="BI949" s="516" t="s">
        <v>6</v>
      </c>
      <c r="BJ949" s="516"/>
      <c r="BK949" s="516" t="s">
        <v>6</v>
      </c>
      <c r="BL949" s="516" t="s">
        <v>6</v>
      </c>
      <c r="BM949" s="516"/>
      <c r="BN949" s="516" t="s">
        <v>6</v>
      </c>
      <c r="BO949" s="516" t="s">
        <v>6</v>
      </c>
      <c r="BP949" s="516"/>
      <c r="BQ949" s="516" t="s">
        <v>6</v>
      </c>
      <c r="BR949" s="516" t="s">
        <v>6</v>
      </c>
      <c r="BS949" s="516"/>
      <c r="BT949" s="32"/>
      <c r="BU949" s="33"/>
      <c r="BV949" s="34"/>
      <c r="BW949" s="32"/>
      <c r="BX949" s="33"/>
      <c r="BY949" s="34"/>
      <c r="BZ949" s="35"/>
      <c r="CA949" s="24"/>
      <c r="CB949" s="36"/>
      <c r="CC949" s="33"/>
      <c r="CD949" s="37"/>
      <c r="CE949" s="36"/>
      <c r="CF949" s="38"/>
      <c r="CG949" s="39"/>
      <c r="CH949" s="457"/>
      <c r="CI949" s="23" t="s">
        <v>836</v>
      </c>
    </row>
    <row r="950" spans="1:87" ht="16.8" customHeight="1" thickTop="1" thickBot="1" x14ac:dyDescent="0.35">
      <c r="A950" s="505" t="str">
        <f>IF(COUNTIF(B951:B952,"x")&gt;0,"x","")</f>
        <v/>
      </c>
      <c r="B950" s="57"/>
      <c r="C950" s="510" t="str">
        <f>A950</f>
        <v/>
      </c>
      <c r="D950" s="66">
        <f>ROWS(D951:D952)-1</f>
        <v>1</v>
      </c>
      <c r="E950" s="58" t="s">
        <v>2269</v>
      </c>
      <c r="F950" s="59"/>
      <c r="G950" s="301"/>
      <c r="H950" s="6"/>
      <c r="I950" s="18"/>
      <c r="J950" s="18"/>
      <c r="K950" s="18"/>
      <c r="L950" s="18"/>
      <c r="M950" s="18"/>
      <c r="N950" s="46"/>
      <c r="O950" s="60" t="s">
        <v>2270</v>
      </c>
      <c r="P950" s="61" t="s">
        <v>6856</v>
      </c>
      <c r="Q950" s="62"/>
      <c r="R950" s="63" t="str">
        <f>IF(COUNTIF(Q951:Q952,"?")&gt;0,"?",IF(AND(S950="◄",T950="►"),"◄►",IF(S950="◄","◄",IF(T950="►","►",""))))</f>
        <v>◄</v>
      </c>
      <c r="S950" s="64" t="str">
        <f>IF(SUM(S951:S952)+1=ROWS(S951:S952)-COUNTIF(S951:S952,"-"),"","◄")</f>
        <v>◄</v>
      </c>
      <c r="T950" s="65" t="str">
        <f>IF(SUM(T951:T952)&gt;0,"►","")</f>
        <v/>
      </c>
      <c r="U950" s="62"/>
      <c r="V950" s="63" t="str">
        <f>IF(COUNTIF(U951:U952,"?")&gt;0,"?",IF(AND(W950="◄",X950="►"),"◄►",IF(W950="◄","◄",IF(X950="►","►",""))))</f>
        <v>◄</v>
      </c>
      <c r="W950" s="64" t="str">
        <f>IF(SUM(W951:W952)+1=ROWS(W951:W952)-COUNTIF(W951:W952,"-"),"","◄")</f>
        <v>◄</v>
      </c>
      <c r="X950" s="65" t="str">
        <f>IF(SUM(X951:X952)&gt;0,"►","")</f>
        <v/>
      </c>
      <c r="Y950" s="66">
        <f>ROWS(Y951:Y952)-1</f>
        <v>1</v>
      </c>
      <c r="Z950" s="67">
        <f>SUM(Z951:Z952)-Z952</f>
        <v>0</v>
      </c>
      <c r="AA950" s="68" t="s">
        <v>840</v>
      </c>
      <c r="AB950" s="69"/>
      <c r="AC950" s="67">
        <f>SUM(AC951:AC952)-AC952</f>
        <v>0</v>
      </c>
      <c r="AD950" s="68" t="s">
        <v>840</v>
      </c>
      <c r="AE950" s="69"/>
      <c r="AF950" s="70" t="str">
        <f>IF(AG950="◄","◄",IF(AG950="ok","►",""))</f>
        <v>◄</v>
      </c>
      <c r="AG950" s="71" t="str">
        <f>IF(AG951&gt;0,"OK","◄")</f>
        <v>◄</v>
      </c>
      <c r="AH950" s="62" t="str">
        <f>IF(AND(AI950="◄",AJ950="►"),"◄?►",IF(AI950="◄","◄",IF(AJ950="►","►","")))</f>
        <v>◄</v>
      </c>
      <c r="AI950" s="64" t="str">
        <f>IF(AI951&gt;0,"","◄")</f>
        <v>◄</v>
      </c>
      <c r="AJ950" s="65" t="str">
        <f>IF(SUM(AJ951:AJ951)&gt;0,"►","")</f>
        <v/>
      </c>
      <c r="AK950" s="570">
        <f>G951</f>
        <v>25306</v>
      </c>
      <c r="AL950" s="572" t="str">
        <f>P950</f>
        <v xml:space="preserve"> ▬ folder Nr. 14 / 69 ▬</v>
      </c>
      <c r="AM950" s="43"/>
      <c r="AN950" s="1" t="str">
        <f>IF(AO950="","",IF(COUNTIF(AN951,"ok"),"","◄"))</f>
        <v>◄</v>
      </c>
      <c r="AO950" s="9" t="str">
        <f>IF(COUNTIF(AP950:BR950,"◄")&gt;0,"◄","")</f>
        <v>◄</v>
      </c>
      <c r="AP950" s="563" t="str">
        <f>IF(AP951="-","",IF(AP951&gt;0,"","◄"))</f>
        <v>◄</v>
      </c>
      <c r="AQ950" s="564"/>
      <c r="AR950" s="517">
        <f>IF(ISNONTEXT(AR951)=TRUE,"_",1)</f>
        <v>1</v>
      </c>
      <c r="AS950" s="563" t="str">
        <f>IF(AS951="-","",IF(AS951&gt;0,"","◄"))</f>
        <v>◄</v>
      </c>
      <c r="AT950" s="564"/>
      <c r="AU950" s="517">
        <f>IF(ISNONTEXT(AU951)=TRUE,"_",AR950+1)</f>
        <v>2</v>
      </c>
      <c r="AV950" s="563" t="str">
        <f>IF(AV951="-","",IF(AV951&gt;0,"","◄"))</f>
        <v/>
      </c>
      <c r="AW950" s="564"/>
      <c r="AX950" s="517" t="str">
        <f>IF(ISNONTEXT(AX951)=TRUE,"_",AU950+1)</f>
        <v>_</v>
      </c>
      <c r="AY950" s="563" t="str">
        <f>IF(AY951="-","",IF(AY951&gt;0,"","◄"))</f>
        <v/>
      </c>
      <c r="AZ950" s="564"/>
      <c r="BA950" s="517" t="str">
        <f>IF(ISNONTEXT(BA951)=TRUE,"_",AX950+1)</f>
        <v>_</v>
      </c>
      <c r="BB950" s="563" t="str">
        <f>IF(BB951="-","",IF(BB951&gt;0,"","◄"))</f>
        <v/>
      </c>
      <c r="BC950" s="564"/>
      <c r="BD950" s="517" t="str">
        <f>IF(ISNONTEXT(BD951)=TRUE,"_",BA950+1)</f>
        <v>_</v>
      </c>
      <c r="BE950" s="563" t="str">
        <f>IF(BE951="-","",IF(BE951&gt;0,"","◄"))</f>
        <v/>
      </c>
      <c r="BF950" s="564"/>
      <c r="BG950" s="517" t="str">
        <f>IF(ISNONTEXT(BG951)=TRUE,"_",BD950+1)</f>
        <v>_</v>
      </c>
      <c r="BH950" s="563" t="str">
        <f>IF(BH951="-","",IF(BH951&gt;0,"","◄"))</f>
        <v/>
      </c>
      <c r="BI950" s="564"/>
      <c r="BJ950" s="517" t="str">
        <f>IF(ISNONTEXT(BJ951)=TRUE,"_",BG950+1)</f>
        <v>_</v>
      </c>
      <c r="BK950" s="563" t="str">
        <f>IF(BK951="-","",IF(BK951&gt;0,"","◄"))</f>
        <v/>
      </c>
      <c r="BL950" s="564"/>
      <c r="BM950" s="517" t="str">
        <f>IF(ISNONTEXT(BM951)=TRUE,"_",BJ950+1)</f>
        <v>_</v>
      </c>
      <c r="BN950" s="563" t="str">
        <f>IF(BN951="-","",IF(BN951&gt;0,"","◄"))</f>
        <v/>
      </c>
      <c r="BO950" s="564"/>
      <c r="BP950" s="517" t="str">
        <f>IF(ISNONTEXT(BP951)=TRUE,"_",BM950+1)</f>
        <v>_</v>
      </c>
      <c r="BQ950" s="563" t="str">
        <f>IF(BQ951="-","",IF(BQ951&gt;0,"","◄"))</f>
        <v/>
      </c>
      <c r="BR950" s="564"/>
      <c r="BS950" s="517" t="str">
        <f>IF(ISNONTEXT(BS951)=TRUE,"_",BP950+1)</f>
        <v>_</v>
      </c>
      <c r="BT950" s="563" t="str">
        <f>IF(BT951="-","",IF(BT951&gt;0,"","◄"))</f>
        <v>◄</v>
      </c>
      <c r="BU950" s="564"/>
      <c r="BV950" s="517" t="str">
        <f>IF(ISNONTEXT(BV951)=TRUE,"_",1)</f>
        <v>_</v>
      </c>
      <c r="BW950" s="563" t="str">
        <f>IF(BW951="-","",IF(BW951&gt;0,"","◄"))</f>
        <v>◄</v>
      </c>
      <c r="BX950" s="564"/>
      <c r="BY950" s="517" t="str">
        <f>IF(ISNONTEXT(BY951)=TRUE,"_",BV950+1)</f>
        <v>_</v>
      </c>
      <c r="BZ950" s="26"/>
      <c r="CA950" s="24"/>
      <c r="CB950" s="25" t="str">
        <f>IF(CB951&gt;0,"►","")</f>
        <v/>
      </c>
      <c r="CC950" s="25" t="str">
        <f>IF(CC951&gt;0,"►","")</f>
        <v/>
      </c>
      <c r="CD950" s="517" t="str">
        <f>IF(ISNONTEXT(CD951)=TRUE,"_",1)</f>
        <v>_</v>
      </c>
      <c r="CE950" s="25" t="str">
        <f>IF(CE951&gt;0,"►","")</f>
        <v/>
      </c>
      <c r="CF950" s="25" t="str">
        <f>IF(CF951&gt;0,"►","")</f>
        <v/>
      </c>
      <c r="CG950" s="517" t="str">
        <f>IF(ISNONTEXT(CG951)=TRUE,"_",CD950+1)</f>
        <v>_</v>
      </c>
      <c r="CH950" s="66">
        <f>ROWS(CH951:CH952)-1</f>
        <v>1</v>
      </c>
      <c r="CI950" s="23" t="s">
        <v>836</v>
      </c>
    </row>
    <row r="951" spans="1:87" ht="15" customHeight="1" thickBot="1" x14ac:dyDescent="0.35">
      <c r="A951" s="502"/>
      <c r="B951" s="117"/>
      <c r="C951" s="156">
        <f>B951</f>
        <v>0</v>
      </c>
      <c r="D951" s="457"/>
      <c r="E951" s="73"/>
      <c r="F951" s="74" t="s">
        <v>2271</v>
      </c>
      <c r="G951" s="300">
        <v>25306</v>
      </c>
      <c r="H951" s="76">
        <v>3</v>
      </c>
      <c r="I951" s="119"/>
      <c r="J951" s="119"/>
      <c r="K951" s="119"/>
      <c r="L951" s="79"/>
      <c r="M951" s="79"/>
      <c r="N951" s="80" t="s">
        <v>2272</v>
      </c>
      <c r="O951" s="81"/>
      <c r="P951" s="82"/>
      <c r="Q951" s="83" t="str">
        <f>IF(R951="?","?","")</f>
        <v/>
      </c>
      <c r="R951" s="83" t="str">
        <f>IF(AND(S951="",T951&gt;0),"?",IF(S951="","◄",IF(T951&gt;=1,"►","")))</f>
        <v>◄</v>
      </c>
      <c r="S951" s="84"/>
      <c r="T951" s="85"/>
      <c r="U951" s="83" t="str">
        <f>IF(V951="?","?","")</f>
        <v/>
      </c>
      <c r="V951" s="83" t="str">
        <f>IF(AND(W951="",X951&gt;0),"?",IF(W951="","◄",IF(X951&gt;=1,"►","")))</f>
        <v>◄</v>
      </c>
      <c r="W951" s="86"/>
      <c r="X951" s="85"/>
      <c r="Y951" s="457"/>
      <c r="Z951" s="87"/>
      <c r="AA951" s="521">
        <f>(S951*Z951)</f>
        <v>0</v>
      </c>
      <c r="AB951" s="520">
        <f>(T951*AA951)</f>
        <v>0</v>
      </c>
      <c r="AC951" s="88"/>
      <c r="AD951" s="519">
        <f>(W951*AC951)</f>
        <v>0</v>
      </c>
      <c r="AE951" s="518">
        <f>(X951*AD951)</f>
        <v>0</v>
      </c>
      <c r="AF951" s="89" t="str">
        <f>IF(AG951&gt;0,"ok","◄")</f>
        <v>◄</v>
      </c>
      <c r="AG951" s="90"/>
      <c r="AH951" s="89" t="str">
        <f>IF(AND(AI951="",AJ951&gt;0),"?",IF(AI951="","◄",IF(AJ951&gt;=1,"►","")))</f>
        <v>◄</v>
      </c>
      <c r="AI951" s="91"/>
      <c r="AJ951" s="92"/>
      <c r="AK951" s="586"/>
      <c r="AL951" s="587"/>
      <c r="AM951" s="43"/>
      <c r="AN951" s="3" t="s">
        <v>3</v>
      </c>
      <c r="AO951" s="12" t="s">
        <v>1</v>
      </c>
      <c r="AP951" s="13"/>
      <c r="AQ951" s="14"/>
      <c r="AR951" s="15" t="s">
        <v>180</v>
      </c>
      <c r="AS951" s="13"/>
      <c r="AT951" s="14"/>
      <c r="AU951" s="15" t="s">
        <v>34</v>
      </c>
      <c r="AV951" s="516" t="s">
        <v>6</v>
      </c>
      <c r="AW951" s="516" t="s">
        <v>6</v>
      </c>
      <c r="AX951" s="516"/>
      <c r="AY951" s="516" t="s">
        <v>6</v>
      </c>
      <c r="AZ951" s="516" t="s">
        <v>6</v>
      </c>
      <c r="BA951" s="516"/>
      <c r="BB951" s="516" t="s">
        <v>6</v>
      </c>
      <c r="BC951" s="516" t="s">
        <v>6</v>
      </c>
      <c r="BD951" s="516"/>
      <c r="BE951" s="516" t="s">
        <v>6</v>
      </c>
      <c r="BF951" s="516" t="s">
        <v>6</v>
      </c>
      <c r="BG951" s="516"/>
      <c r="BH951" s="516" t="s">
        <v>6</v>
      </c>
      <c r="BI951" s="516" t="s">
        <v>6</v>
      </c>
      <c r="BJ951" s="516"/>
      <c r="BK951" s="516" t="s">
        <v>6</v>
      </c>
      <c r="BL951" s="516" t="s">
        <v>6</v>
      </c>
      <c r="BM951" s="516"/>
      <c r="BN951" s="516" t="s">
        <v>6</v>
      </c>
      <c r="BO951" s="516" t="s">
        <v>6</v>
      </c>
      <c r="BP951" s="516"/>
      <c r="BQ951" s="516" t="s">
        <v>6</v>
      </c>
      <c r="BR951" s="516" t="s">
        <v>6</v>
      </c>
      <c r="BS951" s="516"/>
      <c r="BT951" s="32"/>
      <c r="BU951" s="33"/>
      <c r="BV951" s="34"/>
      <c r="BW951" s="32"/>
      <c r="BX951" s="33"/>
      <c r="BY951" s="34"/>
      <c r="BZ951" s="35"/>
      <c r="CA951" s="24"/>
      <c r="CB951" s="36"/>
      <c r="CC951" s="33"/>
      <c r="CD951" s="37"/>
      <c r="CE951" s="36"/>
      <c r="CF951" s="38"/>
      <c r="CG951" s="39"/>
      <c r="CH951" s="457"/>
      <c r="CI951" s="23" t="s">
        <v>836</v>
      </c>
    </row>
    <row r="952" spans="1:87" ht="16.8" customHeight="1" thickTop="1" thickBot="1" x14ac:dyDescent="0.35">
      <c r="A952" s="505" t="str">
        <f>IF(COUNTIF(B953:B955,"x")&gt;0,"x","")</f>
        <v/>
      </c>
      <c r="B952" s="57"/>
      <c r="C952" s="510" t="str">
        <f>A952</f>
        <v/>
      </c>
      <c r="D952" s="66">
        <f>ROWS(D953:D955)-1</f>
        <v>2</v>
      </c>
      <c r="E952" s="58" t="s">
        <v>2273</v>
      </c>
      <c r="F952" s="59"/>
      <c r="G952" s="301"/>
      <c r="H952" s="6"/>
      <c r="I952" s="18"/>
      <c r="J952" s="18"/>
      <c r="K952" s="18"/>
      <c r="L952" s="18"/>
      <c r="M952" s="18"/>
      <c r="N952" s="46"/>
      <c r="O952" s="60" t="s">
        <v>2270</v>
      </c>
      <c r="P952" s="61" t="s">
        <v>6857</v>
      </c>
      <c r="Q952" s="143"/>
      <c r="R952" s="63" t="str">
        <f>IF(COUNTIF(Q953:Q955,"?")&gt;0,"?",IF(AND(S952="◄",T952="►"),"◄►",IF(S952="◄","◄",IF(T952="►","►",""))))</f>
        <v>◄</v>
      </c>
      <c r="S952" s="64" t="str">
        <f>IF(SUM(S953:S955)+1=ROWS(S953:S955)-COUNTIF(S953:S955,"-"),"","◄")</f>
        <v>◄</v>
      </c>
      <c r="T952" s="65" t="str">
        <f>IF(SUM(T953:T955)&gt;0,"►","")</f>
        <v/>
      </c>
      <c r="U952" s="146"/>
      <c r="V952" s="63" t="str">
        <f>IF(COUNTIF(U953:U955,"?")&gt;0,"?",IF(AND(W952="◄",X952="►"),"◄►",IF(W952="◄","◄",IF(X952="►","►",""))))</f>
        <v>◄</v>
      </c>
      <c r="W952" s="64" t="str">
        <f>IF(SUM(W953:W955)+1=ROWS(W953:W955)-COUNTIF(W953:W955,"-"),"","◄")</f>
        <v>◄</v>
      </c>
      <c r="X952" s="65" t="str">
        <f>IF(SUM(X953:X955)&gt;0,"►","")</f>
        <v/>
      </c>
      <c r="Y952" s="66">
        <f>ROWS(Y953:Y955)-1</f>
        <v>2</v>
      </c>
      <c r="Z952" s="67">
        <f>SUM(Z953:Z955)-Z955</f>
        <v>0</v>
      </c>
      <c r="AA952" s="68" t="s">
        <v>840</v>
      </c>
      <c r="AB952" s="69"/>
      <c r="AC952" s="67">
        <f>SUM(AC953:AC955)-AC955</f>
        <v>0</v>
      </c>
      <c r="AD952" s="68" t="s">
        <v>840</v>
      </c>
      <c r="AE952" s="69"/>
      <c r="AF952" s="70" t="str">
        <f>IF(AG952="◄","◄",IF(AG952="ok","►",""))</f>
        <v>◄</v>
      </c>
      <c r="AG952" s="71" t="str">
        <f>IF(AG953&gt;0,"OK","◄")</f>
        <v>◄</v>
      </c>
      <c r="AH952" s="62" t="str">
        <f>IF(AND(AI952="◄",AJ952="►"),"◄?►",IF(AI952="◄","◄",IF(AJ952="►","►","")))</f>
        <v>◄</v>
      </c>
      <c r="AI952" s="64" t="str">
        <f>IF(AI953&gt;0,"","◄")</f>
        <v>◄</v>
      </c>
      <c r="AJ952" s="65" t="str">
        <f>IF(SUM(AJ953:AJ953)&gt;0,"►","")</f>
        <v/>
      </c>
      <c r="AK952" s="570">
        <f>G953</f>
        <v>25306</v>
      </c>
      <c r="AL952" s="572" t="str">
        <f>P952</f>
        <v xml:space="preserve"> ▬ folder Nr. 13 / 69 ▬</v>
      </c>
      <c r="AM952" s="43"/>
      <c r="AN952" s="1" t="str">
        <f>IF(AO952="","",IF(COUNTIF(AN953,"ok"),"","◄"))</f>
        <v>◄</v>
      </c>
      <c r="AO952" s="9" t="str">
        <f>IF(COUNTIF(AP952:BR952,"◄")&gt;0,"◄","")</f>
        <v>◄</v>
      </c>
      <c r="AP952" s="563" t="str">
        <f>IF(AP953="-","",IF(AP953&gt;0,"","◄"))</f>
        <v>◄</v>
      </c>
      <c r="AQ952" s="564"/>
      <c r="AR952" s="517">
        <f>IF(ISNONTEXT(AR953)=TRUE,"_",1)</f>
        <v>1</v>
      </c>
      <c r="AS952" s="563" t="str">
        <f>IF(AS953="-","",IF(AS953&gt;0,"","◄"))</f>
        <v>◄</v>
      </c>
      <c r="AT952" s="564"/>
      <c r="AU952" s="517">
        <f>IF(ISNONTEXT(AU953)=TRUE,"_",AR952+1)</f>
        <v>2</v>
      </c>
      <c r="AV952" s="563" t="str">
        <f>IF(AV953="-","",IF(AV953&gt;0,"","◄"))</f>
        <v>◄</v>
      </c>
      <c r="AW952" s="564"/>
      <c r="AX952" s="517">
        <f>IF(ISNONTEXT(AX953)=TRUE,"_",AU952+1)</f>
        <v>3</v>
      </c>
      <c r="AY952" s="563" t="str">
        <f>IF(AY953="-","",IF(AY953&gt;0,"","◄"))</f>
        <v/>
      </c>
      <c r="AZ952" s="564"/>
      <c r="BA952" s="517" t="str">
        <f>IF(ISNONTEXT(BA953)=TRUE,"_",AX952+1)</f>
        <v>_</v>
      </c>
      <c r="BB952" s="563" t="str">
        <f>IF(BB953="-","",IF(BB953&gt;0,"","◄"))</f>
        <v/>
      </c>
      <c r="BC952" s="564"/>
      <c r="BD952" s="517" t="str">
        <f>IF(ISNONTEXT(BD953)=TRUE,"_",BA952+1)</f>
        <v>_</v>
      </c>
      <c r="BE952" s="563" t="str">
        <f>IF(BE953="-","",IF(BE953&gt;0,"","◄"))</f>
        <v/>
      </c>
      <c r="BF952" s="564"/>
      <c r="BG952" s="517" t="str">
        <f>IF(ISNONTEXT(BG953)=TRUE,"_",BD952+1)</f>
        <v>_</v>
      </c>
      <c r="BH952" s="563" t="str">
        <f>IF(BH953="-","",IF(BH953&gt;0,"","◄"))</f>
        <v/>
      </c>
      <c r="BI952" s="564"/>
      <c r="BJ952" s="517" t="str">
        <f>IF(ISNONTEXT(BJ953)=TRUE,"_",BG952+1)</f>
        <v>_</v>
      </c>
      <c r="BK952" s="563" t="str">
        <f>IF(BK953="-","",IF(BK953&gt;0,"","◄"))</f>
        <v/>
      </c>
      <c r="BL952" s="564"/>
      <c r="BM952" s="517" t="str">
        <f>IF(ISNONTEXT(BM953)=TRUE,"_",BJ952+1)</f>
        <v>_</v>
      </c>
      <c r="BN952" s="563" t="str">
        <f>IF(BN953="-","",IF(BN953&gt;0,"","◄"))</f>
        <v/>
      </c>
      <c r="BO952" s="564"/>
      <c r="BP952" s="517" t="str">
        <f>IF(ISNONTEXT(BP953)=TRUE,"_",BM952+1)</f>
        <v>_</v>
      </c>
      <c r="BQ952" s="563" t="str">
        <f>IF(BQ953="-","",IF(BQ953&gt;0,"","◄"))</f>
        <v/>
      </c>
      <c r="BR952" s="564"/>
      <c r="BS952" s="517" t="str">
        <f>IF(ISNONTEXT(BS953)=TRUE,"_",BP952+1)</f>
        <v>_</v>
      </c>
      <c r="BT952" s="563" t="str">
        <f>IF(BT953="-","",IF(BT953&gt;0,"","◄"))</f>
        <v>◄</v>
      </c>
      <c r="BU952" s="564"/>
      <c r="BV952" s="517" t="str">
        <f>IF(ISNONTEXT(BV953)=TRUE,"_",1)</f>
        <v>_</v>
      </c>
      <c r="BW952" s="563" t="str">
        <f>IF(BW953="-","",IF(BW953&gt;0,"","◄"))</f>
        <v>◄</v>
      </c>
      <c r="BX952" s="564"/>
      <c r="BY952" s="517" t="str">
        <f>IF(ISNONTEXT(BY953)=TRUE,"_",BV952+1)</f>
        <v>_</v>
      </c>
      <c r="BZ952" s="26"/>
      <c r="CA952" s="24"/>
      <c r="CB952" s="25" t="str">
        <f>IF(CB953&gt;0,"►","")</f>
        <v/>
      </c>
      <c r="CC952" s="25" t="str">
        <f>IF(CC953&gt;0,"►","")</f>
        <v/>
      </c>
      <c r="CD952" s="517" t="str">
        <f>IF(ISNONTEXT(CD953)=TRUE,"_",1)</f>
        <v>_</v>
      </c>
      <c r="CE952" s="25" t="str">
        <f>IF(CE953&gt;0,"►","")</f>
        <v/>
      </c>
      <c r="CF952" s="25" t="str">
        <f>IF(CF953&gt;0,"►","")</f>
        <v/>
      </c>
      <c r="CG952" s="517" t="str">
        <f>IF(ISNONTEXT(CG953)=TRUE,"_",CD952+1)</f>
        <v>_</v>
      </c>
      <c r="CH952" s="66">
        <f>ROWS(CH953:CH955)-1</f>
        <v>2</v>
      </c>
      <c r="CI952" s="23" t="s">
        <v>836</v>
      </c>
    </row>
    <row r="953" spans="1:87" ht="14.4" customHeight="1" thickBot="1" x14ac:dyDescent="0.35">
      <c r="A953" s="502"/>
      <c r="B953" s="117"/>
      <c r="C953" s="156">
        <f>B953</f>
        <v>0</v>
      </c>
      <c r="D953" s="457"/>
      <c r="E953" s="73"/>
      <c r="F953" s="74" t="s">
        <v>2274</v>
      </c>
      <c r="G953" s="300">
        <v>25306</v>
      </c>
      <c r="H953" s="76">
        <v>2</v>
      </c>
      <c r="I953" s="119"/>
      <c r="J953" s="119"/>
      <c r="K953" s="119"/>
      <c r="L953" s="79"/>
      <c r="M953" s="79"/>
      <c r="N953" s="80" t="s">
        <v>2275</v>
      </c>
      <c r="O953" s="81"/>
      <c r="P953" s="82"/>
      <c r="Q953" s="83" t="str">
        <f>IF(R953="?","?","")</f>
        <v/>
      </c>
      <c r="R953" s="83" t="str">
        <f>IF(AND(S953="",T953&gt;0),"?",IF(S953="","◄",IF(T953&gt;=1,"►","")))</f>
        <v>◄</v>
      </c>
      <c r="S953" s="84"/>
      <c r="T953" s="85"/>
      <c r="U953" s="83" t="str">
        <f>IF(V953="?","?","")</f>
        <v/>
      </c>
      <c r="V953" s="83" t="str">
        <f>IF(AND(W953="",X953&gt;0),"?",IF(W953="","◄",IF(X953&gt;=1,"►","")))</f>
        <v>◄</v>
      </c>
      <c r="W953" s="86"/>
      <c r="X953" s="85"/>
      <c r="Y953" s="457"/>
      <c r="Z953" s="87"/>
      <c r="AA953" s="521">
        <f>(S953*Z953)</f>
        <v>0</v>
      </c>
      <c r="AB953" s="520">
        <f>(T953*AA953)</f>
        <v>0</v>
      </c>
      <c r="AC953" s="88"/>
      <c r="AD953" s="519">
        <f>(W953*AC953)</f>
        <v>0</v>
      </c>
      <c r="AE953" s="518">
        <f>(X953*AD953)</f>
        <v>0</v>
      </c>
      <c r="AF953" s="89" t="str">
        <f>IF(AG953&gt;0,"ok","◄")</f>
        <v>◄</v>
      </c>
      <c r="AG953" s="90"/>
      <c r="AH953" s="89" t="str">
        <f>IF(AND(AI953="",AJ953&gt;0),"?",IF(AI953="","◄",IF(AJ953&gt;=1,"►","")))</f>
        <v>◄</v>
      </c>
      <c r="AI953" s="91"/>
      <c r="AJ953" s="92"/>
      <c r="AK953" s="586"/>
      <c r="AL953" s="587"/>
      <c r="AM953" s="43"/>
      <c r="AN953" s="3" t="s">
        <v>3</v>
      </c>
      <c r="AO953" s="12" t="s">
        <v>1</v>
      </c>
      <c r="AP953" s="13"/>
      <c r="AQ953" s="14"/>
      <c r="AR953" s="15" t="s">
        <v>181</v>
      </c>
      <c r="AS953" s="13"/>
      <c r="AT953" s="14"/>
      <c r="AU953" s="15" t="s">
        <v>7</v>
      </c>
      <c r="AV953" s="13"/>
      <c r="AW953" s="14"/>
      <c r="AX953" s="15" t="s">
        <v>98</v>
      </c>
      <c r="AY953" s="516" t="s">
        <v>6</v>
      </c>
      <c r="AZ953" s="516" t="s">
        <v>6</v>
      </c>
      <c r="BA953" s="516"/>
      <c r="BB953" s="516" t="s">
        <v>6</v>
      </c>
      <c r="BC953" s="516" t="s">
        <v>6</v>
      </c>
      <c r="BD953" s="516"/>
      <c r="BE953" s="516" t="s">
        <v>6</v>
      </c>
      <c r="BF953" s="516" t="s">
        <v>6</v>
      </c>
      <c r="BG953" s="516"/>
      <c r="BH953" s="516" t="s">
        <v>6</v>
      </c>
      <c r="BI953" s="516" t="s">
        <v>6</v>
      </c>
      <c r="BJ953" s="516"/>
      <c r="BK953" s="516" t="s">
        <v>6</v>
      </c>
      <c r="BL953" s="516" t="s">
        <v>6</v>
      </c>
      <c r="BM953" s="516"/>
      <c r="BN953" s="516" t="s">
        <v>6</v>
      </c>
      <c r="BO953" s="516" t="s">
        <v>6</v>
      </c>
      <c r="BP953" s="516"/>
      <c r="BQ953" s="516" t="s">
        <v>6</v>
      </c>
      <c r="BR953" s="516" t="s">
        <v>6</v>
      </c>
      <c r="BS953" s="516"/>
      <c r="BT953" s="32"/>
      <c r="BU953" s="33"/>
      <c r="BV953" s="34"/>
      <c r="BW953" s="32"/>
      <c r="BX953" s="33"/>
      <c r="BY953" s="34"/>
      <c r="BZ953" s="35"/>
      <c r="CA953" s="24"/>
      <c r="CB953" s="36"/>
      <c r="CC953" s="33"/>
      <c r="CD953" s="37"/>
      <c r="CE953" s="36"/>
      <c r="CF953" s="38"/>
      <c r="CG953" s="39"/>
      <c r="CH953" s="457"/>
      <c r="CI953" s="23" t="s">
        <v>836</v>
      </c>
    </row>
    <row r="954" spans="1:87" ht="15" customHeight="1" thickTop="1" thickBot="1" x14ac:dyDescent="0.35">
      <c r="A954" s="502"/>
      <c r="B954" s="117"/>
      <c r="C954" s="156">
        <f>B954</f>
        <v>0</v>
      </c>
      <c r="D954" s="457"/>
      <c r="E954" s="73"/>
      <c r="F954" s="93">
        <v>1502</v>
      </c>
      <c r="G954" s="302">
        <v>25306</v>
      </c>
      <c r="H954" s="76">
        <v>2</v>
      </c>
      <c r="I954" s="119"/>
      <c r="J954" s="119"/>
      <c r="K954" s="119"/>
      <c r="L954" s="79"/>
      <c r="M954" s="79"/>
      <c r="N954" s="80" t="s">
        <v>2276</v>
      </c>
      <c r="O954" s="81"/>
      <c r="P954" s="82"/>
      <c r="Q954" s="83" t="str">
        <f>IF(R954="?","?","")</f>
        <v/>
      </c>
      <c r="R954" s="83" t="str">
        <f>IF(AND(S954="",T954&gt;0),"?",IF(S954="","◄",IF(T954&gt;=1,"►","")))</f>
        <v>◄</v>
      </c>
      <c r="S954" s="84"/>
      <c r="T954" s="85"/>
      <c r="U954" s="83" t="str">
        <f>IF(V954="?","?","")</f>
        <v/>
      </c>
      <c r="V954" s="83" t="str">
        <f>IF(AND(W954="",X954&gt;0),"?",IF(W954="","◄",IF(X954&gt;=1,"►","")))</f>
        <v>◄</v>
      </c>
      <c r="W954" s="86"/>
      <c r="X954" s="85"/>
      <c r="Y954" s="457"/>
      <c r="Z954" s="87"/>
      <c r="AA954" s="521">
        <f>(S954*Z954)</f>
        <v>0</v>
      </c>
      <c r="AB954" s="520">
        <f>(T954*AA954)</f>
        <v>0</v>
      </c>
      <c r="AC954" s="88"/>
      <c r="AD954" s="519">
        <f>(W954*AC954)</f>
        <v>0</v>
      </c>
      <c r="AE954" s="518">
        <f>(X954*AD954)</f>
        <v>0</v>
      </c>
      <c r="AF954" s="44"/>
      <c r="AG954" s="45"/>
      <c r="AH954" s="44"/>
      <c r="AI954" s="45"/>
      <c r="AJ954" s="45"/>
      <c r="AK954" s="45"/>
      <c r="AL954" s="45"/>
      <c r="AM954" s="43"/>
      <c r="AN954" s="27" t="s">
        <v>6</v>
      </c>
      <c r="AO954" s="27" t="s">
        <v>6</v>
      </c>
      <c r="AP954" s="516"/>
      <c r="AQ954" s="516"/>
      <c r="AR954" s="516"/>
      <c r="AS954" s="516" t="s">
        <v>6</v>
      </c>
      <c r="AT954" s="516" t="s">
        <v>6</v>
      </c>
      <c r="AU954" s="516"/>
      <c r="AV954" s="516" t="s">
        <v>6</v>
      </c>
      <c r="AW954" s="516" t="s">
        <v>6</v>
      </c>
      <c r="AX954" s="516"/>
      <c r="AY954" s="516" t="s">
        <v>6</v>
      </c>
      <c r="AZ954" s="516" t="s">
        <v>6</v>
      </c>
      <c r="BA954" s="516"/>
      <c r="BB954" s="516" t="s">
        <v>6</v>
      </c>
      <c r="BC954" s="516" t="s">
        <v>6</v>
      </c>
      <c r="BD954" s="516"/>
      <c r="BE954" s="516" t="s">
        <v>6</v>
      </c>
      <c r="BF954" s="516" t="s">
        <v>6</v>
      </c>
      <c r="BG954" s="516"/>
      <c r="BH954" s="516" t="s">
        <v>6</v>
      </c>
      <c r="BI954" s="516" t="s">
        <v>6</v>
      </c>
      <c r="BJ954" s="516"/>
      <c r="BK954" s="516" t="s">
        <v>6</v>
      </c>
      <c r="BL954" s="516" t="s">
        <v>6</v>
      </c>
      <c r="BM954" s="516"/>
      <c r="BN954" s="516" t="s">
        <v>6</v>
      </c>
      <c r="BO954" s="516" t="s">
        <v>6</v>
      </c>
      <c r="BP954" s="516"/>
      <c r="BQ954" s="516" t="s">
        <v>6</v>
      </c>
      <c r="BR954" s="516" t="s">
        <v>6</v>
      </c>
      <c r="BS954" s="516"/>
      <c r="BT954" s="516"/>
      <c r="BU954" s="516"/>
      <c r="BV954" s="516"/>
      <c r="BW954" s="516"/>
      <c r="BX954" s="516"/>
      <c r="BY954" s="516"/>
      <c r="BZ954" s="28"/>
      <c r="CA954" s="24"/>
      <c r="CB954" s="29"/>
      <c r="CC954" s="29"/>
      <c r="CD954" s="30"/>
      <c r="CE954" s="29"/>
      <c r="CF954" s="29"/>
      <c r="CG954" s="31"/>
      <c r="CH954" s="457"/>
      <c r="CI954" s="23" t="s">
        <v>836</v>
      </c>
    </row>
    <row r="955" spans="1:87" ht="16.8" customHeight="1" thickTop="1" thickBot="1" x14ac:dyDescent="0.35">
      <c r="A955" s="505" t="str">
        <f>IF(COUNTIF(B956:B958,"x")&gt;0,"x","")</f>
        <v/>
      </c>
      <c r="B955" s="57"/>
      <c r="C955" s="510" t="str">
        <f>A955</f>
        <v/>
      </c>
      <c r="D955" s="66">
        <f>ROWS(D956:D958)-1</f>
        <v>2</v>
      </c>
      <c r="E955" s="58" t="s">
        <v>2277</v>
      </c>
      <c r="F955" s="59"/>
      <c r="G955" s="301"/>
      <c r="H955" s="6"/>
      <c r="I955" s="18"/>
      <c r="J955" s="18"/>
      <c r="K955" s="18"/>
      <c r="L955" s="18"/>
      <c r="M955" s="18"/>
      <c r="N955" s="46"/>
      <c r="O955" s="60" t="s">
        <v>2270</v>
      </c>
      <c r="P955" s="61" t="s">
        <v>6856</v>
      </c>
      <c r="Q955" s="143"/>
      <c r="R955" s="63" t="str">
        <f>IF(COUNTIF(Q956:Q958,"?")&gt;0,"?",IF(AND(S955="◄",T955="►"),"◄►",IF(S955="◄","◄",IF(T955="►","►",""))))</f>
        <v>◄</v>
      </c>
      <c r="S955" s="64" t="str">
        <f>IF(SUM(S956:S958)+1=ROWS(S956:S958)-COUNTIF(S956:S958,"-"),"","◄")</f>
        <v>◄</v>
      </c>
      <c r="T955" s="65" t="str">
        <f>IF(SUM(T956:T958)&gt;0,"►","")</f>
        <v/>
      </c>
      <c r="U955" s="146"/>
      <c r="V955" s="63" t="str">
        <f>IF(COUNTIF(U956:U958,"?")&gt;0,"?",IF(AND(W955="◄",X955="►"),"◄►",IF(W955="◄","◄",IF(X955="►","►",""))))</f>
        <v>◄</v>
      </c>
      <c r="W955" s="64" t="str">
        <f>IF(SUM(W956:W958)+1=ROWS(W956:W958)-COUNTIF(W956:W958,"-"),"","◄")</f>
        <v>◄</v>
      </c>
      <c r="X955" s="65" t="str">
        <f>IF(SUM(X956:X958)&gt;0,"►","")</f>
        <v/>
      </c>
      <c r="Y955" s="66">
        <f>ROWS(Y956:Y958)-1</f>
        <v>2</v>
      </c>
      <c r="Z955" s="67">
        <f>SUM(Z956:Z958)-Z958</f>
        <v>0</v>
      </c>
      <c r="AA955" s="68" t="s">
        <v>840</v>
      </c>
      <c r="AB955" s="69"/>
      <c r="AC955" s="67">
        <f>SUM(AC956:AC958)-AC958</f>
        <v>0</v>
      </c>
      <c r="AD955" s="68" t="s">
        <v>840</v>
      </c>
      <c r="AE955" s="69"/>
      <c r="AF955" s="70" t="str">
        <f>IF(AG955="◄","◄",IF(AG955="ok","►",""))</f>
        <v>◄</v>
      </c>
      <c r="AG955" s="71" t="str">
        <f>IF(AG956&gt;0,"OK","◄")</f>
        <v>◄</v>
      </c>
      <c r="AH955" s="62" t="str">
        <f>IF(AND(AI955="◄",AJ955="►"),"◄?►",IF(AI955="◄","◄",IF(AJ955="►","►","")))</f>
        <v>◄</v>
      </c>
      <c r="AI955" s="64" t="str">
        <f>IF(AI956&gt;0,"","◄")</f>
        <v>◄</v>
      </c>
      <c r="AJ955" s="65" t="str">
        <f>IF(SUM(AJ956:AJ956)&gt;0,"►","")</f>
        <v/>
      </c>
      <c r="AK955" s="570">
        <f>G956</f>
        <v>25306</v>
      </c>
      <c r="AL955" s="572" t="str">
        <f>P955</f>
        <v xml:space="preserve"> ▬ folder Nr. 14 / 69 ▬</v>
      </c>
      <c r="AM955" s="43"/>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2"/>
      <c r="BU955" s="2"/>
      <c r="BV955" s="2"/>
      <c r="BW955" s="2"/>
      <c r="BX955" s="2"/>
      <c r="BY955" s="2"/>
      <c r="BZ955" s="2"/>
      <c r="CA955" s="2"/>
      <c r="CB955" s="2"/>
      <c r="CC955" s="2"/>
      <c r="CD955" s="2"/>
      <c r="CE955" s="2"/>
      <c r="CF955" s="2"/>
      <c r="CG955" s="2"/>
      <c r="CH955" s="66">
        <f>ROWS(CH956:CH958)-1</f>
        <v>2</v>
      </c>
      <c r="CI955" s="23" t="s">
        <v>836</v>
      </c>
    </row>
    <row r="956" spans="1:87" ht="15" customHeight="1" thickBot="1" x14ac:dyDescent="0.35">
      <c r="A956" s="502"/>
      <c r="B956" s="117"/>
      <c r="C956" s="156">
        <f>B956</f>
        <v>0</v>
      </c>
      <c r="D956" s="457"/>
      <c r="E956" s="73"/>
      <c r="F956" s="74" t="s">
        <v>2278</v>
      </c>
      <c r="G956" s="300">
        <v>25306</v>
      </c>
      <c r="H956" s="76">
        <v>2</v>
      </c>
      <c r="I956" s="119"/>
      <c r="J956" s="119"/>
      <c r="K956" s="119"/>
      <c r="L956" s="79"/>
      <c r="M956" s="79"/>
      <c r="N956" s="80" t="s">
        <v>2279</v>
      </c>
      <c r="O956" s="81"/>
      <c r="P956" s="82"/>
      <c r="Q956" s="83" t="str">
        <f>IF(R956="?","?","")</f>
        <v/>
      </c>
      <c r="R956" s="83" t="str">
        <f>IF(AND(S956="",T956&gt;0),"?",IF(S956="","◄",IF(T956&gt;=1,"►","")))</f>
        <v>◄</v>
      </c>
      <c r="S956" s="84"/>
      <c r="T956" s="85"/>
      <c r="U956" s="83" t="str">
        <f>IF(V956="?","?","")</f>
        <v/>
      </c>
      <c r="V956" s="83" t="str">
        <f>IF(AND(W956="",X956&gt;0),"?",IF(W956="","◄",IF(X956&gt;=1,"►","")))</f>
        <v>◄</v>
      </c>
      <c r="W956" s="86"/>
      <c r="X956" s="85"/>
      <c r="Y956" s="457"/>
      <c r="Z956" s="87"/>
      <c r="AA956" s="521">
        <f>(S956*Z956)</f>
        <v>0</v>
      </c>
      <c r="AB956" s="520">
        <f>(T956*AA956)</f>
        <v>0</v>
      </c>
      <c r="AC956" s="88"/>
      <c r="AD956" s="519">
        <f>(W956*AC956)</f>
        <v>0</v>
      </c>
      <c r="AE956" s="518">
        <f>(X956*AD956)</f>
        <v>0</v>
      </c>
      <c r="AF956" s="89" t="str">
        <f>IF(AG956&gt;0,"ok","◄")</f>
        <v>◄</v>
      </c>
      <c r="AG956" s="90"/>
      <c r="AH956" s="89" t="str">
        <f>IF(AND(AI956="",AJ956&gt;0),"?",IF(AI956="","◄",IF(AJ956&gt;=1,"►","")))</f>
        <v>◄</v>
      </c>
      <c r="AI956" s="91"/>
      <c r="AJ956" s="92"/>
      <c r="AK956" s="586"/>
      <c r="AL956" s="587"/>
      <c r="AM956" s="43"/>
      <c r="AN956" s="27" t="s">
        <v>6</v>
      </c>
      <c r="AO956" s="27" t="s">
        <v>6</v>
      </c>
      <c r="AP956" s="516"/>
      <c r="AQ956" s="516"/>
      <c r="AR956" s="516"/>
      <c r="AS956" s="516" t="s">
        <v>6</v>
      </c>
      <c r="AT956" s="516" t="s">
        <v>6</v>
      </c>
      <c r="AU956" s="516"/>
      <c r="AV956" s="516" t="s">
        <v>6</v>
      </c>
      <c r="AW956" s="516" t="s">
        <v>6</v>
      </c>
      <c r="AX956" s="516"/>
      <c r="AY956" s="516" t="s">
        <v>6</v>
      </c>
      <c r="AZ956" s="516" t="s">
        <v>6</v>
      </c>
      <c r="BA956" s="516"/>
      <c r="BB956" s="516" t="s">
        <v>6</v>
      </c>
      <c r="BC956" s="516" t="s">
        <v>6</v>
      </c>
      <c r="BD956" s="516"/>
      <c r="BE956" s="516" t="s">
        <v>6</v>
      </c>
      <c r="BF956" s="516" t="s">
        <v>6</v>
      </c>
      <c r="BG956" s="516"/>
      <c r="BH956" s="516" t="s">
        <v>6</v>
      </c>
      <c r="BI956" s="516" t="s">
        <v>6</v>
      </c>
      <c r="BJ956" s="516"/>
      <c r="BK956" s="516" t="s">
        <v>6</v>
      </c>
      <c r="BL956" s="516" t="s">
        <v>6</v>
      </c>
      <c r="BM956" s="516"/>
      <c r="BN956" s="516" t="s">
        <v>6</v>
      </c>
      <c r="BO956" s="516" t="s">
        <v>6</v>
      </c>
      <c r="BP956" s="516"/>
      <c r="BQ956" s="516" t="s">
        <v>6</v>
      </c>
      <c r="BR956" s="516" t="s">
        <v>6</v>
      </c>
      <c r="BS956" s="516"/>
      <c r="BT956" s="516"/>
      <c r="BU956" s="516"/>
      <c r="BV956" s="516"/>
      <c r="BW956" s="516"/>
      <c r="BX956" s="516"/>
      <c r="BY956" s="516"/>
      <c r="BZ956" s="28"/>
      <c r="CA956" s="24"/>
      <c r="CB956" s="29"/>
      <c r="CC956" s="29"/>
      <c r="CD956" s="30"/>
      <c r="CE956" s="29"/>
      <c r="CF956" s="29"/>
      <c r="CG956" s="31"/>
      <c r="CH956" s="457"/>
      <c r="CI956" s="23" t="s">
        <v>836</v>
      </c>
    </row>
    <row r="957" spans="1:87" ht="15.6" customHeight="1" thickTop="1" thickBot="1" x14ac:dyDescent="0.35">
      <c r="A957" s="502"/>
      <c r="B957" s="117"/>
      <c r="C957" s="156">
        <f>B957</f>
        <v>0</v>
      </c>
      <c r="D957" s="457"/>
      <c r="E957" s="73"/>
      <c r="F957" s="93">
        <v>1504</v>
      </c>
      <c r="G957" s="302">
        <v>25306</v>
      </c>
      <c r="H957" s="76">
        <v>2</v>
      </c>
      <c r="I957" s="119"/>
      <c r="J957" s="119"/>
      <c r="K957" s="119"/>
      <c r="L957" s="79"/>
      <c r="M957" s="79"/>
      <c r="N957" s="80" t="s">
        <v>2280</v>
      </c>
      <c r="O957" s="81"/>
      <c r="P957" s="82"/>
      <c r="Q957" s="83" t="str">
        <f>IF(R957="?","?","")</f>
        <v/>
      </c>
      <c r="R957" s="83" t="str">
        <f>IF(AND(S957="",T957&gt;0),"?",IF(S957="","◄",IF(T957&gt;=1,"►","")))</f>
        <v>◄</v>
      </c>
      <c r="S957" s="84"/>
      <c r="T957" s="85"/>
      <c r="U957" s="83" t="str">
        <f>IF(V957="?","?","")</f>
        <v/>
      </c>
      <c r="V957" s="83" t="str">
        <f>IF(AND(W957="",X957&gt;0),"?",IF(W957="","◄",IF(X957&gt;=1,"►","")))</f>
        <v>◄</v>
      </c>
      <c r="W957" s="86"/>
      <c r="X957" s="85"/>
      <c r="Y957" s="457"/>
      <c r="Z957" s="87"/>
      <c r="AA957" s="521">
        <f>(S957*Z957)</f>
        <v>0</v>
      </c>
      <c r="AB957" s="520">
        <f>(T957*AA957)</f>
        <v>0</v>
      </c>
      <c r="AC957" s="88"/>
      <c r="AD957" s="519">
        <f>(W957*AC957)</f>
        <v>0</v>
      </c>
      <c r="AE957" s="518">
        <f>(X957*AD957)</f>
        <v>0</v>
      </c>
      <c r="AF957" s="44"/>
      <c r="AG957" s="45"/>
      <c r="AH957" s="44"/>
      <c r="AI957" s="45"/>
      <c r="AJ957" s="45"/>
      <c r="AK957" s="45"/>
      <c r="AL957" s="45"/>
      <c r="AM957" s="43"/>
      <c r="AN957" s="27" t="s">
        <v>6</v>
      </c>
      <c r="AO957" s="27" t="s">
        <v>6</v>
      </c>
      <c r="AP957" s="516"/>
      <c r="AQ957" s="516"/>
      <c r="AR957" s="516"/>
      <c r="AS957" s="516" t="s">
        <v>6</v>
      </c>
      <c r="AT957" s="516" t="s">
        <v>6</v>
      </c>
      <c r="AU957" s="516"/>
      <c r="AV957" s="516" t="s">
        <v>6</v>
      </c>
      <c r="AW957" s="516" t="s">
        <v>6</v>
      </c>
      <c r="AX957" s="516"/>
      <c r="AY957" s="516" t="s">
        <v>6</v>
      </c>
      <c r="AZ957" s="516" t="s">
        <v>6</v>
      </c>
      <c r="BA957" s="516"/>
      <c r="BB957" s="516" t="s">
        <v>6</v>
      </c>
      <c r="BC957" s="516" t="s">
        <v>6</v>
      </c>
      <c r="BD957" s="516"/>
      <c r="BE957" s="516" t="s">
        <v>6</v>
      </c>
      <c r="BF957" s="516" t="s">
        <v>6</v>
      </c>
      <c r="BG957" s="516"/>
      <c r="BH957" s="516" t="s">
        <v>6</v>
      </c>
      <c r="BI957" s="516" t="s">
        <v>6</v>
      </c>
      <c r="BJ957" s="516"/>
      <c r="BK957" s="516" t="s">
        <v>6</v>
      </c>
      <c r="BL957" s="516" t="s">
        <v>6</v>
      </c>
      <c r="BM957" s="516"/>
      <c r="BN957" s="516" t="s">
        <v>6</v>
      </c>
      <c r="BO957" s="516" t="s">
        <v>6</v>
      </c>
      <c r="BP957" s="516"/>
      <c r="BQ957" s="516" t="s">
        <v>6</v>
      </c>
      <c r="BR957" s="516" t="s">
        <v>6</v>
      </c>
      <c r="BS957" s="516"/>
      <c r="BT957" s="516"/>
      <c r="BU957" s="516"/>
      <c r="BV957" s="516"/>
      <c r="BW957" s="516"/>
      <c r="BX957" s="516"/>
      <c r="BY957" s="516"/>
      <c r="BZ957" s="28"/>
      <c r="CA957" s="24"/>
      <c r="CB957" s="29"/>
      <c r="CC957" s="29"/>
      <c r="CD957" s="30"/>
      <c r="CE957" s="29"/>
      <c r="CF957" s="29"/>
      <c r="CG957" s="31"/>
      <c r="CH957" s="457"/>
      <c r="CI957" s="23" t="s">
        <v>836</v>
      </c>
    </row>
    <row r="958" spans="1:87" ht="16.8" customHeight="1" thickTop="1" thickBot="1" x14ac:dyDescent="0.35">
      <c r="A958" s="505" t="str">
        <f>IF(COUNTIF(B959:B962,"x")&gt;0,"x","")</f>
        <v/>
      </c>
      <c r="B958" s="57"/>
      <c r="C958" s="510" t="str">
        <f>A958</f>
        <v/>
      </c>
      <c r="D958" s="66">
        <f>ROWS(D959:D962)-1</f>
        <v>3</v>
      </c>
      <c r="E958" s="58" t="s">
        <v>2281</v>
      </c>
      <c r="F958" s="59"/>
      <c r="G958" s="301"/>
      <c r="H958" s="6"/>
      <c r="I958" s="18"/>
      <c r="J958" s="18"/>
      <c r="K958" s="18"/>
      <c r="L958" s="18"/>
      <c r="M958" s="18"/>
      <c r="N958" s="46"/>
      <c r="O958" s="60" t="s">
        <v>2282</v>
      </c>
      <c r="P958" s="61" t="s">
        <v>6858</v>
      </c>
      <c r="Q958" s="143"/>
      <c r="R958" s="63" t="str">
        <f>IF(COUNTIF(Q959:Q962,"?")&gt;0,"?",IF(AND(S958="◄",T958="►"),"◄►",IF(S958="◄","◄",IF(T958="►","►",""))))</f>
        <v>◄</v>
      </c>
      <c r="S958" s="64" t="str">
        <f>IF(SUM(S959:S962)+1=ROWS(S959:S962)-COUNTIF(S959:S962,"-"),"","◄")</f>
        <v>◄</v>
      </c>
      <c r="T958" s="65" t="str">
        <f>IF(SUM(T959:T962)&gt;0,"►","")</f>
        <v/>
      </c>
      <c r="U958" s="146"/>
      <c r="V958" s="63" t="str">
        <f>IF(COUNTIF(U959:U962,"?")&gt;0,"?",IF(AND(W958="◄",X958="►"),"◄►",IF(W958="◄","◄",IF(X958="►","►",""))))</f>
        <v>◄</v>
      </c>
      <c r="W958" s="64" t="str">
        <f>IF(SUM(W959:W962)+1=ROWS(W959:W962)-COUNTIF(W959:W962,"-"),"","◄")</f>
        <v>◄</v>
      </c>
      <c r="X958" s="65" t="str">
        <f>IF(SUM(X959:X962)&gt;0,"►","")</f>
        <v/>
      </c>
      <c r="Y958" s="66">
        <f>ROWS(Y959:Y962)-1</f>
        <v>3</v>
      </c>
      <c r="Z958" s="67">
        <f>SUM(Z959:Z962)-Z962</f>
        <v>0</v>
      </c>
      <c r="AA958" s="68" t="s">
        <v>840</v>
      </c>
      <c r="AB958" s="69"/>
      <c r="AC958" s="67">
        <f>SUM(AC959:AC962)-AC962</f>
        <v>0</v>
      </c>
      <c r="AD958" s="68" t="s">
        <v>840</v>
      </c>
      <c r="AE958" s="69"/>
      <c r="AF958" s="70" t="str">
        <f>IF(AG958="◄","◄",IF(AG958="ok","►",""))</f>
        <v>◄</v>
      </c>
      <c r="AG958" s="71" t="str">
        <f>IF(AG959&gt;0,"OK","◄")</f>
        <v>◄</v>
      </c>
      <c r="AH958" s="62" t="str">
        <f>IF(AND(AI958="◄",AJ958="►"),"◄?►",IF(AI958="◄","◄",IF(AJ958="►","►","")))</f>
        <v>◄</v>
      </c>
      <c r="AI958" s="64" t="str">
        <f>IF(AI959&gt;0,"","◄")</f>
        <v>◄</v>
      </c>
      <c r="AJ958" s="65" t="str">
        <f>IF(SUM(AJ959:AJ959)&gt;0,"►","")</f>
        <v/>
      </c>
      <c r="AK958" s="570">
        <f>G959</f>
        <v>25306</v>
      </c>
      <c r="AL958" s="572" t="str">
        <f>P958</f>
        <v xml:space="preserve"> ▬ folder Nr. 15 / 69 ▬</v>
      </c>
      <c r="AM958" s="43"/>
      <c r="AN958" s="1" t="str">
        <f>IF(AO958="","",IF(COUNTIF(AN959,"ok"),"","◄"))</f>
        <v>◄</v>
      </c>
      <c r="AO958" s="9" t="str">
        <f>IF(COUNTIF(AP958:BR958,"◄")&gt;0,"◄","")</f>
        <v>◄</v>
      </c>
      <c r="AP958" s="563" t="str">
        <f>IF(AP959="-","",IF(AP959&gt;0,"","◄"))</f>
        <v>◄</v>
      </c>
      <c r="AQ958" s="564"/>
      <c r="AR958" s="517">
        <f>IF(ISNONTEXT(AR959)=TRUE,"_",1)</f>
        <v>1</v>
      </c>
      <c r="AS958" s="563" t="str">
        <f>IF(AS959="-","",IF(AS959&gt;0,"","◄"))</f>
        <v>◄</v>
      </c>
      <c r="AT958" s="564"/>
      <c r="AU958" s="517">
        <f>IF(ISNONTEXT(AU959)=TRUE,"_",AR958+1)</f>
        <v>2</v>
      </c>
      <c r="AV958" s="563" t="str">
        <f>IF(AV959="-","",IF(AV959&gt;0,"","◄"))</f>
        <v>◄</v>
      </c>
      <c r="AW958" s="564"/>
      <c r="AX958" s="517">
        <f>IF(ISNONTEXT(AX959)=TRUE,"_",AU958+1)</f>
        <v>3</v>
      </c>
      <c r="AY958" s="563" t="str">
        <f>IF(AY959="-","",IF(AY959&gt;0,"","◄"))</f>
        <v>◄</v>
      </c>
      <c r="AZ958" s="564"/>
      <c r="BA958" s="517">
        <f>IF(ISNONTEXT(BA959)=TRUE,"_",AX958+1)</f>
        <v>4</v>
      </c>
      <c r="BB958" s="563" t="str">
        <f>IF(BB959="-","",IF(BB959&gt;0,"","◄"))</f>
        <v>◄</v>
      </c>
      <c r="BC958" s="564"/>
      <c r="BD958" s="517">
        <f>IF(ISNONTEXT(BD959)=TRUE,"_",BA958+1)</f>
        <v>5</v>
      </c>
      <c r="BE958" s="563" t="str">
        <f>IF(BE959="-","",IF(BE959&gt;0,"","◄"))</f>
        <v>◄</v>
      </c>
      <c r="BF958" s="564"/>
      <c r="BG958" s="517">
        <f>IF(ISNONTEXT(BG959)=TRUE,"_",BD958+1)</f>
        <v>6</v>
      </c>
      <c r="BH958" s="563" t="str">
        <f>IF(BH959="-","",IF(BH959&gt;0,"","◄"))</f>
        <v/>
      </c>
      <c r="BI958" s="564"/>
      <c r="BJ958" s="517" t="str">
        <f>IF(ISNONTEXT(BJ959)=TRUE,"_",BG958+1)</f>
        <v>_</v>
      </c>
      <c r="BK958" s="563" t="str">
        <f>IF(BK959="-","",IF(BK959&gt;0,"","◄"))</f>
        <v/>
      </c>
      <c r="BL958" s="564"/>
      <c r="BM958" s="517" t="str">
        <f>IF(ISNONTEXT(BM959)=TRUE,"_",BJ958+1)</f>
        <v>_</v>
      </c>
      <c r="BN958" s="563" t="str">
        <f>IF(BN959="-","",IF(BN959&gt;0,"","◄"))</f>
        <v/>
      </c>
      <c r="BO958" s="564"/>
      <c r="BP958" s="517" t="str">
        <f>IF(ISNONTEXT(BP959)=TRUE,"_",BM958+1)</f>
        <v>_</v>
      </c>
      <c r="BQ958" s="563" t="str">
        <f>IF(BQ959="-","",IF(BQ959&gt;0,"","◄"))</f>
        <v/>
      </c>
      <c r="BR958" s="564"/>
      <c r="BS958" s="517" t="str">
        <f>IF(ISNONTEXT(BS959)=TRUE,"_",BP958+1)</f>
        <v>_</v>
      </c>
      <c r="BT958" s="563" t="str">
        <f>IF(BT959="-","",IF(BT959&gt;0,"","◄"))</f>
        <v>◄</v>
      </c>
      <c r="BU958" s="564"/>
      <c r="BV958" s="517" t="str">
        <f>IF(ISNONTEXT(BV959)=TRUE,"_",1)</f>
        <v>_</v>
      </c>
      <c r="BW958" s="563" t="str">
        <f>IF(BW959="-","",IF(BW959&gt;0,"","◄"))</f>
        <v>◄</v>
      </c>
      <c r="BX958" s="564"/>
      <c r="BY958" s="517" t="str">
        <f>IF(ISNONTEXT(BY959)=TRUE,"_",BV958+1)</f>
        <v>_</v>
      </c>
      <c r="BZ958" s="26"/>
      <c r="CA958" s="24"/>
      <c r="CB958" s="25" t="str">
        <f>IF(CB959&gt;0,"►","")</f>
        <v/>
      </c>
      <c r="CC958" s="25" t="str">
        <f>IF(CC959&gt;0,"►","")</f>
        <v/>
      </c>
      <c r="CD958" s="517" t="str">
        <f>IF(ISNONTEXT(CD959)=TRUE,"_",1)</f>
        <v>_</v>
      </c>
      <c r="CE958" s="25" t="str">
        <f>IF(CE959&gt;0,"►","")</f>
        <v/>
      </c>
      <c r="CF958" s="25" t="str">
        <f>IF(CF959&gt;0,"►","")</f>
        <v/>
      </c>
      <c r="CG958" s="517" t="str">
        <f>IF(ISNONTEXT(CG959)=TRUE,"_",CD958+1)</f>
        <v>_</v>
      </c>
      <c r="CH958" s="66">
        <f>ROWS(CH959:CH962)-1</f>
        <v>3</v>
      </c>
      <c r="CI958" s="23" t="s">
        <v>836</v>
      </c>
    </row>
    <row r="959" spans="1:87" ht="14.4" customHeight="1" thickBot="1" x14ac:dyDescent="0.35">
      <c r="A959" s="502"/>
      <c r="B959" s="117"/>
      <c r="C959" s="156">
        <f>B959</f>
        <v>0</v>
      </c>
      <c r="D959" s="457"/>
      <c r="E959" s="73"/>
      <c r="F959" s="74" t="s">
        <v>2283</v>
      </c>
      <c r="G959" s="300">
        <v>25306</v>
      </c>
      <c r="H959" s="76">
        <v>1</v>
      </c>
      <c r="I959" s="122" t="s">
        <v>864</v>
      </c>
      <c r="J959" s="100">
        <v>0.5</v>
      </c>
      <c r="K959" s="119"/>
      <c r="L959" s="79"/>
      <c r="M959" s="79"/>
      <c r="N959" s="80" t="s">
        <v>2284</v>
      </c>
      <c r="O959" s="81"/>
      <c r="P959" s="82"/>
      <c r="Q959" s="83" t="str">
        <f>IF(R959="?","?","")</f>
        <v/>
      </c>
      <c r="R959" s="83" t="str">
        <f>IF(AND(S959="",T959&gt;0),"?",IF(S959="","◄",IF(T959&gt;=1,"►","")))</f>
        <v>◄</v>
      </c>
      <c r="S959" s="84"/>
      <c r="T959" s="85"/>
      <c r="U959" s="83" t="str">
        <f>IF(V959="?","?","")</f>
        <v/>
      </c>
      <c r="V959" s="83" t="str">
        <f>IF(AND(W959="",X959&gt;0),"?",IF(W959="","◄",IF(X959&gt;=1,"►","")))</f>
        <v>◄</v>
      </c>
      <c r="W959" s="86"/>
      <c r="X959" s="85"/>
      <c r="Y959" s="457"/>
      <c r="Z959" s="87"/>
      <c r="AA959" s="521">
        <f t="shared" ref="AA959:AB961" si="410">(S959*Z959)</f>
        <v>0</v>
      </c>
      <c r="AB959" s="520">
        <f t="shared" si="410"/>
        <v>0</v>
      </c>
      <c r="AC959" s="88"/>
      <c r="AD959" s="519">
        <f t="shared" ref="AD959:AE961" si="411">(W959*AC959)</f>
        <v>0</v>
      </c>
      <c r="AE959" s="518">
        <f t="shared" si="411"/>
        <v>0</v>
      </c>
      <c r="AF959" s="89" t="str">
        <f>IF(AG959&gt;0,"ok","◄")</f>
        <v>◄</v>
      </c>
      <c r="AG959" s="90"/>
      <c r="AH959" s="89" t="str">
        <f>IF(AND(AI959="",AJ959&gt;0),"?",IF(AI959="","◄",IF(AJ959&gt;=1,"►","")))</f>
        <v>◄</v>
      </c>
      <c r="AI959" s="91"/>
      <c r="AJ959" s="92"/>
      <c r="AK959" s="586"/>
      <c r="AL959" s="587"/>
      <c r="AM959" s="43"/>
      <c r="AN959" s="3" t="s">
        <v>3</v>
      </c>
      <c r="AO959" s="12" t="s">
        <v>1</v>
      </c>
      <c r="AP959" s="13"/>
      <c r="AQ959" s="14"/>
      <c r="AR959" s="15" t="s">
        <v>182</v>
      </c>
      <c r="AS959" s="13"/>
      <c r="AT959" s="14"/>
      <c r="AU959" s="15" t="s">
        <v>4</v>
      </c>
      <c r="AV959" s="13"/>
      <c r="AW959" s="14"/>
      <c r="AX959" s="15" t="s">
        <v>16</v>
      </c>
      <c r="AY959" s="13"/>
      <c r="AZ959" s="14"/>
      <c r="BA959" s="15" t="s">
        <v>162</v>
      </c>
      <c r="BB959" s="13"/>
      <c r="BC959" s="14"/>
      <c r="BD959" s="15" t="s">
        <v>183</v>
      </c>
      <c r="BE959" s="13"/>
      <c r="BF959" s="14"/>
      <c r="BG959" s="15" t="s">
        <v>184</v>
      </c>
      <c r="BH959" s="516" t="s">
        <v>6</v>
      </c>
      <c r="BI959" s="516" t="s">
        <v>6</v>
      </c>
      <c r="BJ959" s="516"/>
      <c r="BK959" s="516" t="s">
        <v>6</v>
      </c>
      <c r="BL959" s="516" t="s">
        <v>6</v>
      </c>
      <c r="BM959" s="516"/>
      <c r="BN959" s="516" t="s">
        <v>6</v>
      </c>
      <c r="BO959" s="516" t="s">
        <v>6</v>
      </c>
      <c r="BP959" s="516"/>
      <c r="BQ959" s="516" t="s">
        <v>6</v>
      </c>
      <c r="BR959" s="516" t="s">
        <v>6</v>
      </c>
      <c r="BS959" s="516"/>
      <c r="BT959" s="32"/>
      <c r="BU959" s="33"/>
      <c r="BV959" s="34"/>
      <c r="BW959" s="32"/>
      <c r="BX959" s="33"/>
      <c r="BY959" s="34"/>
      <c r="BZ959" s="35"/>
      <c r="CA959" s="24"/>
      <c r="CB959" s="36"/>
      <c r="CC959" s="33"/>
      <c r="CD959" s="37"/>
      <c r="CE959" s="36"/>
      <c r="CF959" s="38"/>
      <c r="CG959" s="39"/>
      <c r="CH959" s="457"/>
      <c r="CI959" s="23" t="s">
        <v>836</v>
      </c>
    </row>
    <row r="960" spans="1:87" ht="15" customHeight="1" thickTop="1" thickBot="1" x14ac:dyDescent="0.35">
      <c r="A960" s="502"/>
      <c r="B960" s="117"/>
      <c r="C960" s="156">
        <f>B960</f>
        <v>0</v>
      </c>
      <c r="D960" s="457"/>
      <c r="E960" s="73"/>
      <c r="F960" s="93">
        <v>1506</v>
      </c>
      <c r="G960" s="302">
        <v>25306</v>
      </c>
      <c r="H960" s="76">
        <v>3</v>
      </c>
      <c r="I960" s="122" t="s">
        <v>864</v>
      </c>
      <c r="J960" s="100">
        <v>1.5</v>
      </c>
      <c r="K960" s="119"/>
      <c r="L960" s="79"/>
      <c r="M960" s="79"/>
      <c r="N960" s="80" t="s">
        <v>2285</v>
      </c>
      <c r="O960" s="81"/>
      <c r="P960" s="82"/>
      <c r="Q960" s="83" t="str">
        <f>IF(R960="?","?","")</f>
        <v/>
      </c>
      <c r="R960" s="83" t="str">
        <f>IF(AND(S960="",T960&gt;0),"?",IF(S960="","◄",IF(T960&gt;=1,"►","")))</f>
        <v>◄</v>
      </c>
      <c r="S960" s="84"/>
      <c r="T960" s="85"/>
      <c r="U960" s="83" t="str">
        <f>IF(V960="?","?","")</f>
        <v/>
      </c>
      <c r="V960" s="83" t="str">
        <f>IF(AND(W960="",X960&gt;0),"?",IF(W960="","◄",IF(X960&gt;=1,"►","")))</f>
        <v>◄</v>
      </c>
      <c r="W960" s="86"/>
      <c r="X960" s="85"/>
      <c r="Y960" s="457"/>
      <c r="Z960" s="87"/>
      <c r="AA960" s="521">
        <f t="shared" si="410"/>
        <v>0</v>
      </c>
      <c r="AB960" s="520">
        <f t="shared" si="410"/>
        <v>0</v>
      </c>
      <c r="AC960" s="88"/>
      <c r="AD960" s="519">
        <f t="shared" si="411"/>
        <v>0</v>
      </c>
      <c r="AE960" s="518">
        <f t="shared" si="411"/>
        <v>0</v>
      </c>
      <c r="AF960" s="44"/>
      <c r="AG960" s="45"/>
      <c r="AH960" s="44"/>
      <c r="AI960" s="45"/>
      <c r="AJ960" s="45"/>
      <c r="AK960" s="45"/>
      <c r="AL960" s="45"/>
      <c r="AM960" s="43"/>
      <c r="AN960" s="27" t="s">
        <v>6</v>
      </c>
      <c r="AO960" s="27" t="s">
        <v>6</v>
      </c>
      <c r="AP960" s="516"/>
      <c r="AQ960" s="516"/>
      <c r="AR960" s="516"/>
      <c r="AS960" s="516" t="s">
        <v>6</v>
      </c>
      <c r="AT960" s="516" t="s">
        <v>6</v>
      </c>
      <c r="AU960" s="516"/>
      <c r="AV960" s="516" t="s">
        <v>6</v>
      </c>
      <c r="AW960" s="516" t="s">
        <v>6</v>
      </c>
      <c r="AX960" s="516"/>
      <c r="AY960" s="516" t="s">
        <v>6</v>
      </c>
      <c r="AZ960" s="516" t="s">
        <v>6</v>
      </c>
      <c r="BA960" s="516"/>
      <c r="BB960" s="516" t="s">
        <v>6</v>
      </c>
      <c r="BC960" s="516" t="s">
        <v>6</v>
      </c>
      <c r="BD960" s="516"/>
      <c r="BE960" s="516" t="s">
        <v>6</v>
      </c>
      <c r="BF960" s="516" t="s">
        <v>6</v>
      </c>
      <c r="BG960" s="516"/>
      <c r="BH960" s="516" t="s">
        <v>6</v>
      </c>
      <c r="BI960" s="516" t="s">
        <v>6</v>
      </c>
      <c r="BJ960" s="516"/>
      <c r="BK960" s="516" t="s">
        <v>6</v>
      </c>
      <c r="BL960" s="516" t="s">
        <v>6</v>
      </c>
      <c r="BM960" s="516"/>
      <c r="BN960" s="516" t="s">
        <v>6</v>
      </c>
      <c r="BO960" s="516" t="s">
        <v>6</v>
      </c>
      <c r="BP960" s="516"/>
      <c r="BQ960" s="516" t="s">
        <v>6</v>
      </c>
      <c r="BR960" s="516" t="s">
        <v>6</v>
      </c>
      <c r="BS960" s="516"/>
      <c r="BT960" s="516"/>
      <c r="BU960" s="516"/>
      <c r="BV960" s="516"/>
      <c r="BW960" s="516"/>
      <c r="BX960" s="516"/>
      <c r="BY960" s="516"/>
      <c r="BZ960" s="28"/>
      <c r="CA960" s="24"/>
      <c r="CB960" s="29"/>
      <c r="CC960" s="29"/>
      <c r="CD960" s="30"/>
      <c r="CE960" s="29"/>
      <c r="CF960" s="29"/>
      <c r="CG960" s="31"/>
      <c r="CH960" s="457"/>
      <c r="CI960" s="23" t="s">
        <v>836</v>
      </c>
    </row>
    <row r="961" spans="1:87" ht="15.6" customHeight="1" thickTop="1" thickBot="1" x14ac:dyDescent="0.35">
      <c r="A961" s="502"/>
      <c r="B961" s="117"/>
      <c r="C961" s="156">
        <f>B961</f>
        <v>0</v>
      </c>
      <c r="D961" s="457"/>
      <c r="E961" s="73"/>
      <c r="F961" s="93">
        <v>1507</v>
      </c>
      <c r="G961" s="302">
        <v>25306</v>
      </c>
      <c r="H961" s="76">
        <v>10</v>
      </c>
      <c r="I961" s="122" t="s">
        <v>864</v>
      </c>
      <c r="J961" s="100">
        <v>4</v>
      </c>
      <c r="K961" s="119"/>
      <c r="L961" s="79"/>
      <c r="M961" s="79"/>
      <c r="N961" s="80" t="s">
        <v>2286</v>
      </c>
      <c r="O961" s="81"/>
      <c r="P961" s="82"/>
      <c r="Q961" s="83" t="str">
        <f>IF(R961="?","?","")</f>
        <v/>
      </c>
      <c r="R961" s="83" t="str">
        <f>IF(AND(S961="",T961&gt;0),"?",IF(S961="","◄",IF(T961&gt;=1,"►","")))</f>
        <v>◄</v>
      </c>
      <c r="S961" s="84"/>
      <c r="T961" s="85"/>
      <c r="U961" s="83" t="str">
        <f>IF(V961="?","?","")</f>
        <v/>
      </c>
      <c r="V961" s="83" t="str">
        <f>IF(AND(W961="",X961&gt;0),"?",IF(W961="","◄",IF(X961&gt;=1,"►","")))</f>
        <v>◄</v>
      </c>
      <c r="W961" s="86"/>
      <c r="X961" s="85"/>
      <c r="Y961" s="457"/>
      <c r="Z961" s="87"/>
      <c r="AA961" s="521">
        <f t="shared" si="410"/>
        <v>0</v>
      </c>
      <c r="AB961" s="520">
        <f t="shared" si="410"/>
        <v>0</v>
      </c>
      <c r="AC961" s="88"/>
      <c r="AD961" s="519">
        <f t="shared" si="411"/>
        <v>0</v>
      </c>
      <c r="AE961" s="518">
        <f t="shared" si="411"/>
        <v>0</v>
      </c>
      <c r="AF961" s="44"/>
      <c r="AG961" s="45"/>
      <c r="AH961" s="44"/>
      <c r="AI961" s="45"/>
      <c r="AJ961" s="45"/>
      <c r="AK961" s="45"/>
      <c r="AL961" s="45"/>
      <c r="AM961" s="43"/>
      <c r="AN961" s="27" t="s">
        <v>6</v>
      </c>
      <c r="AO961" s="27" t="s">
        <v>6</v>
      </c>
      <c r="AP961" s="516"/>
      <c r="AQ961" s="516"/>
      <c r="AR961" s="516"/>
      <c r="AS961" s="516" t="s">
        <v>6</v>
      </c>
      <c r="AT961" s="516" t="s">
        <v>6</v>
      </c>
      <c r="AU961" s="516"/>
      <c r="AV961" s="516" t="s">
        <v>6</v>
      </c>
      <c r="AW961" s="516" t="s">
        <v>6</v>
      </c>
      <c r="AX961" s="516"/>
      <c r="AY961" s="516" t="s">
        <v>6</v>
      </c>
      <c r="AZ961" s="516" t="s">
        <v>6</v>
      </c>
      <c r="BA961" s="516"/>
      <c r="BB961" s="516" t="s">
        <v>6</v>
      </c>
      <c r="BC961" s="516" t="s">
        <v>6</v>
      </c>
      <c r="BD961" s="516"/>
      <c r="BE961" s="516" t="s">
        <v>6</v>
      </c>
      <c r="BF961" s="516" t="s">
        <v>6</v>
      </c>
      <c r="BG961" s="516"/>
      <c r="BH961" s="516" t="s">
        <v>6</v>
      </c>
      <c r="BI961" s="516" t="s">
        <v>6</v>
      </c>
      <c r="BJ961" s="516"/>
      <c r="BK961" s="516" t="s">
        <v>6</v>
      </c>
      <c r="BL961" s="516" t="s">
        <v>6</v>
      </c>
      <c r="BM961" s="516"/>
      <c r="BN961" s="516" t="s">
        <v>6</v>
      </c>
      <c r="BO961" s="516" t="s">
        <v>6</v>
      </c>
      <c r="BP961" s="516"/>
      <c r="BQ961" s="516" t="s">
        <v>6</v>
      </c>
      <c r="BR961" s="516" t="s">
        <v>6</v>
      </c>
      <c r="BS961" s="516"/>
      <c r="BT961" s="516"/>
      <c r="BU961" s="516"/>
      <c r="BV961" s="516"/>
      <c r="BW961" s="516"/>
      <c r="BX961" s="516"/>
      <c r="BY961" s="516"/>
      <c r="BZ961" s="28"/>
      <c r="CA961" s="24"/>
      <c r="CB961" s="29"/>
      <c r="CC961" s="29"/>
      <c r="CD961" s="30"/>
      <c r="CE961" s="29"/>
      <c r="CF961" s="29"/>
      <c r="CG961" s="31"/>
      <c r="CH961" s="457"/>
      <c r="CI961" s="23" t="s">
        <v>836</v>
      </c>
    </row>
    <row r="962" spans="1:87" ht="16.8" customHeight="1" thickTop="1" thickBot="1" x14ac:dyDescent="0.35">
      <c r="A962" s="505" t="str">
        <f>IF(COUNTIF(B963:B966,"x")&gt;0,"x","")</f>
        <v/>
      </c>
      <c r="B962" s="57"/>
      <c r="C962" s="510" t="str">
        <f>A962</f>
        <v/>
      </c>
      <c r="D962" s="66">
        <f>ROWS(D963:D966)-1</f>
        <v>3</v>
      </c>
      <c r="E962" s="58" t="s">
        <v>2287</v>
      </c>
      <c r="F962" s="59"/>
      <c r="G962" s="301"/>
      <c r="H962" s="6"/>
      <c r="I962" s="18"/>
      <c r="J962" s="18"/>
      <c r="K962" s="18"/>
      <c r="L962" s="18"/>
      <c r="M962" s="18"/>
      <c r="N962" s="46"/>
      <c r="O962" s="60" t="s">
        <v>2282</v>
      </c>
      <c r="P962" s="61" t="s">
        <v>6859</v>
      </c>
      <c r="Q962" s="143"/>
      <c r="R962" s="63" t="str">
        <f>IF(COUNTIF(Q963:Q966,"?")&gt;0,"?",IF(AND(S962="◄",T962="►"),"◄►",IF(S962="◄","◄",IF(T962="►","►",""))))</f>
        <v>◄</v>
      </c>
      <c r="S962" s="64" t="str">
        <f>IF(SUM(S963:S966)+1=ROWS(S963:S966)-COUNTIF(S963:S966,"-"),"","◄")</f>
        <v>◄</v>
      </c>
      <c r="T962" s="65" t="str">
        <f>IF(SUM(T963:T966)&gt;0,"►","")</f>
        <v/>
      </c>
      <c r="U962" s="146"/>
      <c r="V962" s="63" t="str">
        <f>IF(COUNTIF(U963:U966,"?")&gt;0,"?",IF(AND(W962="◄",X962="►"),"◄►",IF(W962="◄","◄",IF(X962="►","►",""))))</f>
        <v>◄</v>
      </c>
      <c r="W962" s="64" t="str">
        <f>IF(SUM(W963:W966)+1=ROWS(W963:W966)-COUNTIF(W963:W966,"-"),"","◄")</f>
        <v>◄</v>
      </c>
      <c r="X962" s="65" t="str">
        <f>IF(SUM(X963:X966)&gt;0,"►","")</f>
        <v/>
      </c>
      <c r="Y962" s="66">
        <f>ROWS(Y963:Y966)-1</f>
        <v>3</v>
      </c>
      <c r="Z962" s="67">
        <f>SUM(Z963:Z966)-Z966</f>
        <v>0</v>
      </c>
      <c r="AA962" s="68" t="s">
        <v>840</v>
      </c>
      <c r="AB962" s="69"/>
      <c r="AC962" s="67">
        <f>SUM(AC963:AC966)-AC966</f>
        <v>0</v>
      </c>
      <c r="AD962" s="68" t="s">
        <v>840</v>
      </c>
      <c r="AE962" s="69"/>
      <c r="AF962" s="70" t="str">
        <f>IF(AG962="◄","◄",IF(AG962="ok","►",""))</f>
        <v>◄</v>
      </c>
      <c r="AG962" s="71" t="str">
        <f>IF(AG963&gt;0,"OK","◄")</f>
        <v>◄</v>
      </c>
      <c r="AH962" s="62" t="str">
        <f>IF(AND(AI962="◄",AJ962="►"),"◄?►",IF(AI962="◄","◄",IF(AJ962="►","►","")))</f>
        <v>◄</v>
      </c>
      <c r="AI962" s="64" t="str">
        <f>IF(AI963&gt;0,"","◄")</f>
        <v>◄</v>
      </c>
      <c r="AJ962" s="65" t="str">
        <f>IF(SUM(AJ963:AJ963)&gt;0,"►","")</f>
        <v/>
      </c>
      <c r="AK962" s="570">
        <f>G963</f>
        <v>25306</v>
      </c>
      <c r="AL962" s="572" t="str">
        <f>P962</f>
        <v xml:space="preserve"> ▬ folder Nr. 16 / 69 ▬</v>
      </c>
      <c r="AM962" s="43"/>
      <c r="AN962" s="1" t="str">
        <f>IF(AO962="","",IF(COUNTIF(AN963,"ok"),"","◄"))</f>
        <v>◄</v>
      </c>
      <c r="AO962" s="9" t="str">
        <f>IF(COUNTIF(AP962:BR962,"◄")&gt;0,"◄","")</f>
        <v>◄</v>
      </c>
      <c r="AP962" s="563" t="str">
        <f>IF(AP963="-","",IF(AP963&gt;0,"","◄"))</f>
        <v>◄</v>
      </c>
      <c r="AQ962" s="564"/>
      <c r="AR962" s="517">
        <f>IF(ISNONTEXT(AR963)=TRUE,"_",1)</f>
        <v>1</v>
      </c>
      <c r="AS962" s="563" t="str">
        <f>IF(AS963="-","",IF(AS963&gt;0,"","◄"))</f>
        <v>◄</v>
      </c>
      <c r="AT962" s="564"/>
      <c r="AU962" s="517">
        <f>IF(ISNONTEXT(AU963)=TRUE,"_",AR962+1)</f>
        <v>2</v>
      </c>
      <c r="AV962" s="563" t="str">
        <f>IF(AV963="-","",IF(AV963&gt;0,"","◄"))</f>
        <v>◄</v>
      </c>
      <c r="AW962" s="564"/>
      <c r="AX962" s="517">
        <f>IF(ISNONTEXT(AX963)=TRUE,"_",AU962+1)</f>
        <v>3</v>
      </c>
      <c r="AY962" s="563" t="str">
        <f>IF(AY963="-","",IF(AY963&gt;0,"","◄"))</f>
        <v>◄</v>
      </c>
      <c r="AZ962" s="564"/>
      <c r="BA962" s="517">
        <f>IF(ISNONTEXT(BA963)=TRUE,"_",AX962+1)</f>
        <v>4</v>
      </c>
      <c r="BB962" s="563" t="str">
        <f>IF(BB963="-","",IF(BB963&gt;0,"","◄"))</f>
        <v/>
      </c>
      <c r="BC962" s="564"/>
      <c r="BD962" s="517" t="str">
        <f>IF(ISNONTEXT(BD963)=TRUE,"_",BA962+1)</f>
        <v>_</v>
      </c>
      <c r="BE962" s="563" t="str">
        <f>IF(BE963="-","",IF(BE963&gt;0,"","◄"))</f>
        <v/>
      </c>
      <c r="BF962" s="564"/>
      <c r="BG962" s="517" t="str">
        <f>IF(ISNONTEXT(BG963)=TRUE,"_",BD962+1)</f>
        <v>_</v>
      </c>
      <c r="BH962" s="563" t="str">
        <f>IF(BH963="-","",IF(BH963&gt;0,"","◄"))</f>
        <v/>
      </c>
      <c r="BI962" s="564"/>
      <c r="BJ962" s="517" t="str">
        <f>IF(ISNONTEXT(BJ963)=TRUE,"_",BG962+1)</f>
        <v>_</v>
      </c>
      <c r="BK962" s="563" t="str">
        <f>IF(BK963="-","",IF(BK963&gt;0,"","◄"))</f>
        <v/>
      </c>
      <c r="BL962" s="564"/>
      <c r="BM962" s="517" t="str">
        <f>IF(ISNONTEXT(BM963)=TRUE,"_",BJ962+1)</f>
        <v>_</v>
      </c>
      <c r="BN962" s="563" t="str">
        <f>IF(BN963="-","",IF(BN963&gt;0,"","◄"))</f>
        <v/>
      </c>
      <c r="BO962" s="564"/>
      <c r="BP962" s="517" t="str">
        <f>IF(ISNONTEXT(BP963)=TRUE,"_",BM962+1)</f>
        <v>_</v>
      </c>
      <c r="BQ962" s="563" t="str">
        <f>IF(BQ963="-","",IF(BQ963&gt;0,"","◄"))</f>
        <v/>
      </c>
      <c r="BR962" s="564"/>
      <c r="BS962" s="517" t="str">
        <f>IF(ISNONTEXT(BS963)=TRUE,"_",BP962+1)</f>
        <v>_</v>
      </c>
      <c r="BT962" s="563" t="str">
        <f>IF(BT963="-","",IF(BT963&gt;0,"","◄"))</f>
        <v>◄</v>
      </c>
      <c r="BU962" s="564"/>
      <c r="BV962" s="517" t="str">
        <f>IF(ISNONTEXT(BV963)=TRUE,"_",1)</f>
        <v>_</v>
      </c>
      <c r="BW962" s="563" t="str">
        <f>IF(BW963="-","",IF(BW963&gt;0,"","◄"))</f>
        <v>◄</v>
      </c>
      <c r="BX962" s="564"/>
      <c r="BY962" s="517" t="str">
        <f>IF(ISNONTEXT(BY963)=TRUE,"_",BV962+1)</f>
        <v>_</v>
      </c>
      <c r="BZ962" s="26"/>
      <c r="CA962" s="24"/>
      <c r="CB962" s="25" t="str">
        <f>IF(CB963&gt;0,"►","")</f>
        <v/>
      </c>
      <c r="CC962" s="25" t="str">
        <f>IF(CC963&gt;0,"►","")</f>
        <v/>
      </c>
      <c r="CD962" s="517" t="str">
        <f>IF(ISNONTEXT(CD963)=TRUE,"_",1)</f>
        <v>_</v>
      </c>
      <c r="CE962" s="25" t="str">
        <f>IF(CE963&gt;0,"►","")</f>
        <v/>
      </c>
      <c r="CF962" s="25" t="str">
        <f>IF(CF963&gt;0,"►","")</f>
        <v/>
      </c>
      <c r="CG962" s="517" t="str">
        <f>IF(ISNONTEXT(CG963)=TRUE,"_",CD962+1)</f>
        <v>_</v>
      </c>
      <c r="CH962" s="66">
        <f>ROWS(CH963:CH966)-1</f>
        <v>3</v>
      </c>
      <c r="CI962" s="23" t="s">
        <v>836</v>
      </c>
    </row>
    <row r="963" spans="1:87" ht="14.4" customHeight="1" thickBot="1" x14ac:dyDescent="0.35">
      <c r="A963" s="502"/>
      <c r="B963" s="117"/>
      <c r="C963" s="156">
        <f>B963</f>
        <v>0</v>
      </c>
      <c r="D963" s="457"/>
      <c r="E963" s="73"/>
      <c r="F963" s="74" t="s">
        <v>2288</v>
      </c>
      <c r="G963" s="300">
        <v>25306</v>
      </c>
      <c r="H963" s="76">
        <v>6</v>
      </c>
      <c r="I963" s="119"/>
      <c r="J963" s="119"/>
      <c r="K963" s="119"/>
      <c r="L963" s="79"/>
      <c r="M963" s="79"/>
      <c r="N963" s="80" t="s">
        <v>1911</v>
      </c>
      <c r="O963" s="81"/>
      <c r="P963" s="82"/>
      <c r="Q963" s="83" t="str">
        <f>IF(R963="?","?","")</f>
        <v/>
      </c>
      <c r="R963" s="83" t="str">
        <f>IF(AND(S963="",T963&gt;0),"?",IF(S963="","◄",IF(T963&gt;=1,"►","")))</f>
        <v>◄</v>
      </c>
      <c r="S963" s="84"/>
      <c r="T963" s="85"/>
      <c r="U963" s="83" t="str">
        <f>IF(V963="?","?","")</f>
        <v/>
      </c>
      <c r="V963" s="83" t="str">
        <f>IF(AND(W963="",X963&gt;0),"?",IF(W963="","◄",IF(X963&gt;=1,"►","")))</f>
        <v>◄</v>
      </c>
      <c r="W963" s="86"/>
      <c r="X963" s="85"/>
      <c r="Y963" s="457"/>
      <c r="Z963" s="87"/>
      <c r="AA963" s="521">
        <f t="shared" ref="AA963:AB965" si="412">(S963*Z963)</f>
        <v>0</v>
      </c>
      <c r="AB963" s="520">
        <f t="shared" si="412"/>
        <v>0</v>
      </c>
      <c r="AC963" s="88"/>
      <c r="AD963" s="519">
        <f t="shared" ref="AD963:AE965" si="413">(W963*AC963)</f>
        <v>0</v>
      </c>
      <c r="AE963" s="518">
        <f t="shared" si="413"/>
        <v>0</v>
      </c>
      <c r="AF963" s="89" t="str">
        <f>IF(AG963&gt;0,"ok","◄")</f>
        <v>◄</v>
      </c>
      <c r="AG963" s="90"/>
      <c r="AH963" s="89" t="str">
        <f>IF(AND(AI963="",AJ963&gt;0),"?",IF(AI963="","◄",IF(AJ963&gt;=1,"►","")))</f>
        <v>◄</v>
      </c>
      <c r="AI963" s="91"/>
      <c r="AJ963" s="92"/>
      <c r="AK963" s="586"/>
      <c r="AL963" s="587"/>
      <c r="AM963" s="43"/>
      <c r="AN963" s="3" t="s">
        <v>3</v>
      </c>
      <c r="AO963" s="12" t="s">
        <v>1</v>
      </c>
      <c r="AP963" s="13"/>
      <c r="AQ963" s="14"/>
      <c r="AR963" s="15" t="s">
        <v>7</v>
      </c>
      <c r="AS963" s="13"/>
      <c r="AT963" s="14"/>
      <c r="AU963" s="15" t="s">
        <v>110</v>
      </c>
      <c r="AV963" s="13"/>
      <c r="AW963" s="14"/>
      <c r="AX963" s="15" t="s">
        <v>185</v>
      </c>
      <c r="AY963" s="13"/>
      <c r="AZ963" s="14"/>
      <c r="BA963" s="15" t="s">
        <v>186</v>
      </c>
      <c r="BB963" s="516" t="s">
        <v>6</v>
      </c>
      <c r="BC963" s="516" t="s">
        <v>6</v>
      </c>
      <c r="BD963" s="516"/>
      <c r="BE963" s="516" t="s">
        <v>6</v>
      </c>
      <c r="BF963" s="516" t="s">
        <v>6</v>
      </c>
      <c r="BG963" s="516"/>
      <c r="BH963" s="516" t="s">
        <v>6</v>
      </c>
      <c r="BI963" s="516" t="s">
        <v>6</v>
      </c>
      <c r="BJ963" s="516"/>
      <c r="BK963" s="516" t="s">
        <v>6</v>
      </c>
      <c r="BL963" s="516" t="s">
        <v>6</v>
      </c>
      <c r="BM963" s="516"/>
      <c r="BN963" s="516" t="s">
        <v>6</v>
      </c>
      <c r="BO963" s="516" t="s">
        <v>6</v>
      </c>
      <c r="BP963" s="516"/>
      <c r="BQ963" s="516" t="s">
        <v>6</v>
      </c>
      <c r="BR963" s="516" t="s">
        <v>6</v>
      </c>
      <c r="BS963" s="516"/>
      <c r="BT963" s="32"/>
      <c r="BU963" s="33"/>
      <c r="BV963" s="34"/>
      <c r="BW963" s="32"/>
      <c r="BX963" s="33"/>
      <c r="BY963" s="34"/>
      <c r="BZ963" s="35"/>
      <c r="CA963" s="24"/>
      <c r="CB963" s="36"/>
      <c r="CC963" s="33"/>
      <c r="CD963" s="37"/>
      <c r="CE963" s="36"/>
      <c r="CF963" s="38"/>
      <c r="CG963" s="39"/>
      <c r="CH963" s="457"/>
      <c r="CI963" s="23" t="s">
        <v>836</v>
      </c>
    </row>
    <row r="964" spans="1:87" ht="25.8" customHeight="1" thickTop="1" thickBot="1" x14ac:dyDescent="0.35">
      <c r="A964" s="502"/>
      <c r="B964" s="117"/>
      <c r="C964" s="156">
        <f>B964</f>
        <v>0</v>
      </c>
      <c r="D964" s="457"/>
      <c r="E964" s="73"/>
      <c r="F964" s="93">
        <v>1509</v>
      </c>
      <c r="G964" s="302">
        <v>25306</v>
      </c>
      <c r="H964" s="76">
        <v>20</v>
      </c>
      <c r="I964" s="122" t="s">
        <v>864</v>
      </c>
      <c r="J964" s="100">
        <v>10</v>
      </c>
      <c r="K964" s="119"/>
      <c r="L964" s="79"/>
      <c r="M964" s="79"/>
      <c r="N964" s="80" t="s">
        <v>1912</v>
      </c>
      <c r="O964" s="81"/>
      <c r="P964" s="197" t="s">
        <v>2289</v>
      </c>
      <c r="Q964" s="83" t="str">
        <f>IF(R964="?","?","")</f>
        <v/>
      </c>
      <c r="R964" s="83" t="str">
        <f>IF(AND(S964="",T964&gt;0),"?",IF(S964="","◄",IF(T964&gt;=1,"►","")))</f>
        <v>◄</v>
      </c>
      <c r="S964" s="84"/>
      <c r="T964" s="85"/>
      <c r="U964" s="83" t="str">
        <f>IF(V964="?","?","")</f>
        <v/>
      </c>
      <c r="V964" s="83" t="str">
        <f>IF(AND(W964="",X964&gt;0),"?",IF(W964="","◄",IF(X964&gt;=1,"►","")))</f>
        <v>◄</v>
      </c>
      <c r="W964" s="86"/>
      <c r="X964" s="85"/>
      <c r="Y964" s="457"/>
      <c r="Z964" s="87"/>
      <c r="AA964" s="521">
        <f t="shared" si="412"/>
        <v>0</v>
      </c>
      <c r="AB964" s="520">
        <f t="shared" si="412"/>
        <v>0</v>
      </c>
      <c r="AC964" s="88"/>
      <c r="AD964" s="519">
        <f t="shared" si="413"/>
        <v>0</v>
      </c>
      <c r="AE964" s="518">
        <f t="shared" si="413"/>
        <v>0</v>
      </c>
      <c r="AF964" s="44"/>
      <c r="AG964" s="45"/>
      <c r="AH964" s="44"/>
      <c r="AI964" s="45"/>
      <c r="AJ964" s="45"/>
      <c r="AK964" s="45"/>
      <c r="AL964" s="45"/>
      <c r="AM964" s="43"/>
      <c r="AN964" s="27" t="s">
        <v>6</v>
      </c>
      <c r="AO964" s="27" t="s">
        <v>6</v>
      </c>
      <c r="AP964" s="516"/>
      <c r="AQ964" s="516"/>
      <c r="AR964" s="516"/>
      <c r="AS964" s="516" t="s">
        <v>6</v>
      </c>
      <c r="AT964" s="516" t="s">
        <v>6</v>
      </c>
      <c r="AU964" s="516"/>
      <c r="AV964" s="516" t="s">
        <v>6</v>
      </c>
      <c r="AW964" s="516" t="s">
        <v>6</v>
      </c>
      <c r="AX964" s="516"/>
      <c r="AY964" s="516" t="s">
        <v>6</v>
      </c>
      <c r="AZ964" s="516" t="s">
        <v>6</v>
      </c>
      <c r="BA964" s="516"/>
      <c r="BB964" s="516" t="s">
        <v>6</v>
      </c>
      <c r="BC964" s="516" t="s">
        <v>6</v>
      </c>
      <c r="BD964" s="516"/>
      <c r="BE964" s="516" t="s">
        <v>6</v>
      </c>
      <c r="BF964" s="516" t="s">
        <v>6</v>
      </c>
      <c r="BG964" s="516"/>
      <c r="BH964" s="516" t="s">
        <v>6</v>
      </c>
      <c r="BI964" s="516" t="s">
        <v>6</v>
      </c>
      <c r="BJ964" s="516"/>
      <c r="BK964" s="516" t="s">
        <v>6</v>
      </c>
      <c r="BL964" s="516" t="s">
        <v>6</v>
      </c>
      <c r="BM964" s="516"/>
      <c r="BN964" s="516" t="s">
        <v>6</v>
      </c>
      <c r="BO964" s="516" t="s">
        <v>6</v>
      </c>
      <c r="BP964" s="516"/>
      <c r="BQ964" s="516" t="s">
        <v>6</v>
      </c>
      <c r="BR964" s="516" t="s">
        <v>6</v>
      </c>
      <c r="BS964" s="516"/>
      <c r="BT964" s="516"/>
      <c r="BU964" s="516"/>
      <c r="BV964" s="516"/>
      <c r="BW964" s="516"/>
      <c r="BX964" s="516"/>
      <c r="BY964" s="516"/>
      <c r="BZ964" s="28"/>
      <c r="CA964" s="24"/>
      <c r="CB964" s="29"/>
      <c r="CC964" s="29"/>
      <c r="CD964" s="30"/>
      <c r="CE964" s="29"/>
      <c r="CF964" s="29"/>
      <c r="CG964" s="31"/>
      <c r="CH964" s="457"/>
      <c r="CI964" s="23" t="s">
        <v>836</v>
      </c>
    </row>
    <row r="965" spans="1:87" ht="15.6" customHeight="1" thickTop="1" thickBot="1" x14ac:dyDescent="0.35">
      <c r="A965" s="502"/>
      <c r="B965" s="117"/>
      <c r="C965" s="156">
        <f>B965</f>
        <v>0</v>
      </c>
      <c r="D965" s="457"/>
      <c r="E965" s="136" t="s">
        <v>1913</v>
      </c>
      <c r="F965" s="93"/>
      <c r="G965" s="302">
        <v>25306</v>
      </c>
      <c r="H965" s="76">
        <v>20</v>
      </c>
      <c r="I965" s="122" t="s">
        <v>864</v>
      </c>
      <c r="J965" s="100">
        <v>10</v>
      </c>
      <c r="K965" s="119"/>
      <c r="L965" s="79"/>
      <c r="M965" s="79"/>
      <c r="N965" s="113" t="s">
        <v>2290</v>
      </c>
      <c r="O965" s="81"/>
      <c r="P965" s="82"/>
      <c r="Q965" s="83" t="str">
        <f>IF(R965="?","?","")</f>
        <v/>
      </c>
      <c r="R965" s="83" t="str">
        <f>IF(AND(S965="",T965&gt;0),"?",IF(S965="","◄",IF(T965&gt;=1,"►","")))</f>
        <v>◄</v>
      </c>
      <c r="S965" s="84"/>
      <c r="T965" s="85"/>
      <c r="U965" s="83" t="str">
        <f>IF(V965="?","?","")</f>
        <v/>
      </c>
      <c r="V965" s="83" t="str">
        <f>IF(AND(W965="",X965&gt;0),"?",IF(W965="","◄",IF(X965&gt;=1,"►","")))</f>
        <v>◄</v>
      </c>
      <c r="W965" s="86"/>
      <c r="X965" s="85"/>
      <c r="Y965" s="457"/>
      <c r="Z965" s="87"/>
      <c r="AA965" s="521">
        <f t="shared" si="412"/>
        <v>0</v>
      </c>
      <c r="AB965" s="520">
        <f t="shared" si="412"/>
        <v>0</v>
      </c>
      <c r="AC965" s="88"/>
      <c r="AD965" s="519">
        <f t="shared" si="413"/>
        <v>0</v>
      </c>
      <c r="AE965" s="518">
        <f t="shared" si="413"/>
        <v>0</v>
      </c>
      <c r="AF965" s="44"/>
      <c r="AG965" s="45"/>
      <c r="AH965" s="44"/>
      <c r="AI965" s="45"/>
      <c r="AJ965" s="45"/>
      <c r="AK965" s="45"/>
      <c r="AL965" s="45"/>
      <c r="AM965" s="43"/>
      <c r="AN965" s="27" t="s">
        <v>6</v>
      </c>
      <c r="AO965" s="27" t="s">
        <v>6</v>
      </c>
      <c r="AP965" s="516"/>
      <c r="AQ965" s="516"/>
      <c r="AR965" s="516"/>
      <c r="AS965" s="516" t="s">
        <v>6</v>
      </c>
      <c r="AT965" s="516" t="s">
        <v>6</v>
      </c>
      <c r="AU965" s="516"/>
      <c r="AV965" s="516" t="s">
        <v>6</v>
      </c>
      <c r="AW965" s="516" t="s">
        <v>6</v>
      </c>
      <c r="AX965" s="516"/>
      <c r="AY965" s="516" t="s">
        <v>6</v>
      </c>
      <c r="AZ965" s="516" t="s">
        <v>6</v>
      </c>
      <c r="BA965" s="516"/>
      <c r="BB965" s="516" t="s">
        <v>6</v>
      </c>
      <c r="BC965" s="516" t="s">
        <v>6</v>
      </c>
      <c r="BD965" s="516"/>
      <c r="BE965" s="516" t="s">
        <v>6</v>
      </c>
      <c r="BF965" s="516" t="s">
        <v>6</v>
      </c>
      <c r="BG965" s="516"/>
      <c r="BH965" s="516" t="s">
        <v>6</v>
      </c>
      <c r="BI965" s="516" t="s">
        <v>6</v>
      </c>
      <c r="BJ965" s="516"/>
      <c r="BK965" s="516" t="s">
        <v>6</v>
      </c>
      <c r="BL965" s="516" t="s">
        <v>6</v>
      </c>
      <c r="BM965" s="516"/>
      <c r="BN965" s="516" t="s">
        <v>6</v>
      </c>
      <c r="BO965" s="516" t="s">
        <v>6</v>
      </c>
      <c r="BP965" s="516"/>
      <c r="BQ965" s="516" t="s">
        <v>6</v>
      </c>
      <c r="BR965" s="516" t="s">
        <v>6</v>
      </c>
      <c r="BS965" s="516"/>
      <c r="BT965" s="516"/>
      <c r="BU965" s="516"/>
      <c r="BV965" s="516"/>
      <c r="BW965" s="516"/>
      <c r="BX965" s="516"/>
      <c r="BY965" s="516"/>
      <c r="BZ965" s="28"/>
      <c r="CA965" s="24"/>
      <c r="CB965" s="29"/>
      <c r="CC965" s="29"/>
      <c r="CD965" s="30"/>
      <c r="CE965" s="29"/>
      <c r="CF965" s="29"/>
      <c r="CG965" s="31"/>
      <c r="CH965" s="457"/>
      <c r="CI965" s="23" t="s">
        <v>836</v>
      </c>
    </row>
    <row r="966" spans="1:87" ht="16.8" customHeight="1" thickTop="1" thickBot="1" x14ac:dyDescent="0.35">
      <c r="A966" s="505" t="str">
        <f>IF(COUNTIF(B967:B968,"x")&gt;0,"x","")</f>
        <v/>
      </c>
      <c r="B966" s="57"/>
      <c r="C966" s="510" t="str">
        <f>A966</f>
        <v/>
      </c>
      <c r="D966" s="66">
        <f>ROWS(D967:D968)-1</f>
        <v>1</v>
      </c>
      <c r="E966" s="58" t="s">
        <v>2291</v>
      </c>
      <c r="F966" s="59"/>
      <c r="G966" s="301"/>
      <c r="H966" s="6"/>
      <c r="I966" s="18"/>
      <c r="J966" s="18"/>
      <c r="K966" s="18"/>
      <c r="L966" s="18"/>
      <c r="M966" s="18"/>
      <c r="N966" s="46"/>
      <c r="O966" s="60" t="s">
        <v>2292</v>
      </c>
      <c r="P966" s="61" t="s">
        <v>6860</v>
      </c>
      <c r="Q966" s="62"/>
      <c r="R966" s="63" t="str">
        <f>IF(COUNTIF(Q967:Q968,"?")&gt;0,"?",IF(AND(S966="◄",T966="►"),"◄►",IF(S966="◄","◄",IF(T966="►","►",""))))</f>
        <v>◄</v>
      </c>
      <c r="S966" s="64" t="str">
        <f>IF(SUM(S967:S968)+1=ROWS(S967:S968)-COUNTIF(S967:S968,"-"),"","◄")</f>
        <v>◄</v>
      </c>
      <c r="T966" s="65" t="str">
        <f>IF(SUM(T967:T968)&gt;0,"►","")</f>
        <v/>
      </c>
      <c r="U966" s="62"/>
      <c r="V966" s="63" t="str">
        <f>IF(COUNTIF(U967:U968,"?")&gt;0,"?",IF(AND(W966="◄",X966="►"),"◄►",IF(W966="◄","◄",IF(X966="►","►",""))))</f>
        <v>◄</v>
      </c>
      <c r="W966" s="64" t="str">
        <f>IF(SUM(W967:W968)+1=ROWS(W967:W968)-COUNTIF(W967:W968,"-"),"","◄")</f>
        <v>◄</v>
      </c>
      <c r="X966" s="65" t="str">
        <f>IF(SUM(X967:X968)&gt;0,"►","")</f>
        <v/>
      </c>
      <c r="Y966" s="66">
        <f>ROWS(Y967:Y968)-1</f>
        <v>1</v>
      </c>
      <c r="Z966" s="67">
        <f>SUM(Z967:Z968)-Z968</f>
        <v>0</v>
      </c>
      <c r="AA966" s="68" t="s">
        <v>840</v>
      </c>
      <c r="AB966" s="69"/>
      <c r="AC966" s="67">
        <f>SUM(AC967:AC968)-AC968</f>
        <v>0</v>
      </c>
      <c r="AD966" s="68" t="s">
        <v>840</v>
      </c>
      <c r="AE966" s="69"/>
      <c r="AF966" s="70" t="str">
        <f>IF(AG966="◄","◄",IF(AG966="ok","►",""))</f>
        <v>◄</v>
      </c>
      <c r="AG966" s="71" t="str">
        <f>IF(AG967&gt;0,"OK","◄")</f>
        <v>◄</v>
      </c>
      <c r="AH966" s="62" t="str">
        <f>IF(AND(AI966="◄",AJ966="►"),"◄?►",IF(AI966="◄","◄",IF(AJ966="►","►","")))</f>
        <v>◄</v>
      </c>
      <c r="AI966" s="64" t="str">
        <f>IF(AI967&gt;0,"","◄")</f>
        <v>◄</v>
      </c>
      <c r="AJ966" s="65" t="str">
        <f>IF(SUM(AJ967:AJ967)&gt;0,"►","")</f>
        <v/>
      </c>
      <c r="AK966" s="570">
        <f>G967</f>
        <v>25306</v>
      </c>
      <c r="AL966" s="572" t="str">
        <f>P966</f>
        <v xml:space="preserve"> ▬ folder Nr. 17 / 69 ▬</v>
      </c>
      <c r="AM966" s="43"/>
      <c r="AN966" s="1" t="str">
        <f>IF(AO966="","",IF(COUNTIF(AN967,"ok"),"","◄"))</f>
        <v>◄</v>
      </c>
      <c r="AO966" s="9" t="str">
        <f>IF(COUNTIF(AP966:BR966,"◄")&gt;0,"◄","")</f>
        <v>◄</v>
      </c>
      <c r="AP966" s="563" t="str">
        <f>IF(AP967="-","",IF(AP967&gt;0,"","◄"))</f>
        <v>◄</v>
      </c>
      <c r="AQ966" s="564"/>
      <c r="AR966" s="517">
        <f>IF(ISNONTEXT(AR967)=TRUE,"_",1)</f>
        <v>1</v>
      </c>
      <c r="AS966" s="563" t="str">
        <f>IF(AS967="-","",IF(AS967&gt;0,"","◄"))</f>
        <v>◄</v>
      </c>
      <c r="AT966" s="564"/>
      <c r="AU966" s="517">
        <f>IF(ISNONTEXT(AU967)=TRUE,"_",AR966+1)</f>
        <v>2</v>
      </c>
      <c r="AV966" s="563" t="str">
        <f>IF(AV967="-","",IF(AV967&gt;0,"","◄"))</f>
        <v>◄</v>
      </c>
      <c r="AW966" s="564"/>
      <c r="AX966" s="517">
        <f>IF(ISNONTEXT(AX967)=TRUE,"_",AU966+1)</f>
        <v>3</v>
      </c>
      <c r="AY966" s="563" t="str">
        <f>IF(AY967="-","",IF(AY967&gt;0,"","◄"))</f>
        <v/>
      </c>
      <c r="AZ966" s="564"/>
      <c r="BA966" s="517" t="str">
        <f>IF(ISNONTEXT(BA967)=TRUE,"_",AX966+1)</f>
        <v>_</v>
      </c>
      <c r="BB966" s="563" t="str">
        <f>IF(BB967="-","",IF(BB967&gt;0,"","◄"))</f>
        <v/>
      </c>
      <c r="BC966" s="564"/>
      <c r="BD966" s="517" t="str">
        <f>IF(ISNONTEXT(BD967)=TRUE,"_",BA966+1)</f>
        <v>_</v>
      </c>
      <c r="BE966" s="563" t="str">
        <f>IF(BE967="-","",IF(BE967&gt;0,"","◄"))</f>
        <v/>
      </c>
      <c r="BF966" s="564"/>
      <c r="BG966" s="517" t="str">
        <f>IF(ISNONTEXT(BG967)=TRUE,"_",BD966+1)</f>
        <v>_</v>
      </c>
      <c r="BH966" s="563" t="str">
        <f>IF(BH967="-","",IF(BH967&gt;0,"","◄"))</f>
        <v/>
      </c>
      <c r="BI966" s="564"/>
      <c r="BJ966" s="517" t="str">
        <f>IF(ISNONTEXT(BJ967)=TRUE,"_",BG966+1)</f>
        <v>_</v>
      </c>
      <c r="BK966" s="563" t="str">
        <f>IF(BK967="-","",IF(BK967&gt;0,"","◄"))</f>
        <v/>
      </c>
      <c r="BL966" s="564"/>
      <c r="BM966" s="517" t="str">
        <f>IF(ISNONTEXT(BM967)=TRUE,"_",BJ966+1)</f>
        <v>_</v>
      </c>
      <c r="BN966" s="563" t="str">
        <f>IF(BN967="-","",IF(BN967&gt;0,"","◄"))</f>
        <v/>
      </c>
      <c r="BO966" s="564"/>
      <c r="BP966" s="517" t="str">
        <f>IF(ISNONTEXT(BP967)=TRUE,"_",BM966+1)</f>
        <v>_</v>
      </c>
      <c r="BQ966" s="563" t="str">
        <f>IF(BQ967="-","",IF(BQ967&gt;0,"","◄"))</f>
        <v/>
      </c>
      <c r="BR966" s="564"/>
      <c r="BS966" s="517" t="str">
        <f>IF(ISNONTEXT(BS967)=TRUE,"_",BP966+1)</f>
        <v>_</v>
      </c>
      <c r="BT966" s="563" t="str">
        <f>IF(BT967="-","",IF(BT967&gt;0,"","◄"))</f>
        <v>◄</v>
      </c>
      <c r="BU966" s="564"/>
      <c r="BV966" s="517" t="str">
        <f>IF(ISNONTEXT(BV967)=TRUE,"_",1)</f>
        <v>_</v>
      </c>
      <c r="BW966" s="563" t="str">
        <f>IF(BW967="-","",IF(BW967&gt;0,"","◄"))</f>
        <v>◄</v>
      </c>
      <c r="BX966" s="564"/>
      <c r="BY966" s="517" t="str">
        <f>IF(ISNONTEXT(BY967)=TRUE,"_",BV966+1)</f>
        <v>_</v>
      </c>
      <c r="BZ966" s="26"/>
      <c r="CA966" s="24"/>
      <c r="CB966" s="25" t="str">
        <f>IF(CB967&gt;0,"►","")</f>
        <v/>
      </c>
      <c r="CC966" s="25" t="str">
        <f>IF(CC967&gt;0,"►","")</f>
        <v/>
      </c>
      <c r="CD966" s="517" t="str">
        <f>IF(ISNONTEXT(CD967)=TRUE,"_",1)</f>
        <v>_</v>
      </c>
      <c r="CE966" s="25" t="str">
        <f>IF(CE967&gt;0,"►","")</f>
        <v/>
      </c>
      <c r="CF966" s="25" t="str">
        <f>IF(CF967&gt;0,"►","")</f>
        <v/>
      </c>
      <c r="CG966" s="517" t="str">
        <f>IF(ISNONTEXT(CG967)=TRUE,"_",CD966+1)</f>
        <v>_</v>
      </c>
      <c r="CH966" s="66">
        <f>ROWS(CH967:CH968)-1</f>
        <v>1</v>
      </c>
      <c r="CI966" s="23" t="s">
        <v>836</v>
      </c>
    </row>
    <row r="967" spans="1:87" ht="15" customHeight="1" thickBot="1" x14ac:dyDescent="0.35">
      <c r="A967" s="502"/>
      <c r="B967" s="117"/>
      <c r="C967" s="156">
        <f>B967</f>
        <v>0</v>
      </c>
      <c r="D967" s="457"/>
      <c r="E967" s="73"/>
      <c r="F967" s="74" t="s">
        <v>2293</v>
      </c>
      <c r="G967" s="300">
        <v>25306</v>
      </c>
      <c r="H967" s="76">
        <v>1</v>
      </c>
      <c r="I967" s="119"/>
      <c r="J967" s="119"/>
      <c r="K967" s="119"/>
      <c r="L967" s="79"/>
      <c r="M967" s="79"/>
      <c r="N967" s="80" t="s">
        <v>2294</v>
      </c>
      <c r="O967" s="81"/>
      <c r="P967" s="82"/>
      <c r="Q967" s="83" t="str">
        <f>IF(R967="?","?","")</f>
        <v/>
      </c>
      <c r="R967" s="83" t="str">
        <f>IF(AND(S967="",T967&gt;0),"?",IF(S967="","◄",IF(T967&gt;=1,"►","")))</f>
        <v>◄</v>
      </c>
      <c r="S967" s="84"/>
      <c r="T967" s="85"/>
      <c r="U967" s="83" t="str">
        <f>IF(V967="?","?","")</f>
        <v/>
      </c>
      <c r="V967" s="83" t="str">
        <f>IF(AND(W967="",X967&gt;0),"?",IF(W967="","◄",IF(X967&gt;=1,"►","")))</f>
        <v>◄</v>
      </c>
      <c r="W967" s="86"/>
      <c r="X967" s="85"/>
      <c r="Y967" s="457"/>
      <c r="Z967" s="87"/>
      <c r="AA967" s="521">
        <f>(S967*Z967)</f>
        <v>0</v>
      </c>
      <c r="AB967" s="520">
        <f>(T967*AA967)</f>
        <v>0</v>
      </c>
      <c r="AC967" s="88"/>
      <c r="AD967" s="519">
        <f>(W967*AC967)</f>
        <v>0</v>
      </c>
      <c r="AE967" s="518">
        <f>(X967*AD967)</f>
        <v>0</v>
      </c>
      <c r="AF967" s="89" t="str">
        <f>IF(AG967&gt;0,"ok","◄")</f>
        <v>◄</v>
      </c>
      <c r="AG967" s="90"/>
      <c r="AH967" s="89" t="str">
        <f>IF(AND(AI967="",AJ967&gt;0),"?",IF(AI967="","◄",IF(AJ967&gt;=1,"►","")))</f>
        <v>◄</v>
      </c>
      <c r="AI967" s="91"/>
      <c r="AJ967" s="92"/>
      <c r="AK967" s="586"/>
      <c r="AL967" s="587"/>
      <c r="AM967" s="43"/>
      <c r="AN967" s="3" t="s">
        <v>3</v>
      </c>
      <c r="AO967" s="12" t="s">
        <v>1</v>
      </c>
      <c r="AP967" s="13"/>
      <c r="AQ967" s="14"/>
      <c r="AR967" s="15" t="s">
        <v>187</v>
      </c>
      <c r="AS967" s="13"/>
      <c r="AT967" s="14"/>
      <c r="AU967" s="15" t="s">
        <v>4</v>
      </c>
      <c r="AV967" s="13"/>
      <c r="AW967" s="14"/>
      <c r="AX967" s="15" t="s">
        <v>164</v>
      </c>
      <c r="AY967" s="516" t="s">
        <v>6</v>
      </c>
      <c r="AZ967" s="516" t="s">
        <v>6</v>
      </c>
      <c r="BA967" s="516"/>
      <c r="BB967" s="516" t="s">
        <v>6</v>
      </c>
      <c r="BC967" s="516" t="s">
        <v>6</v>
      </c>
      <c r="BD967" s="516"/>
      <c r="BE967" s="516" t="s">
        <v>6</v>
      </c>
      <c r="BF967" s="516" t="s">
        <v>6</v>
      </c>
      <c r="BG967" s="516"/>
      <c r="BH967" s="516" t="s">
        <v>6</v>
      </c>
      <c r="BI967" s="516" t="s">
        <v>6</v>
      </c>
      <c r="BJ967" s="516"/>
      <c r="BK967" s="516" t="s">
        <v>6</v>
      </c>
      <c r="BL967" s="516" t="s">
        <v>6</v>
      </c>
      <c r="BM967" s="516"/>
      <c r="BN967" s="516" t="s">
        <v>6</v>
      </c>
      <c r="BO967" s="516" t="s">
        <v>6</v>
      </c>
      <c r="BP967" s="516"/>
      <c r="BQ967" s="516" t="s">
        <v>6</v>
      </c>
      <c r="BR967" s="516" t="s">
        <v>6</v>
      </c>
      <c r="BS967" s="516"/>
      <c r="BT967" s="32"/>
      <c r="BU967" s="33"/>
      <c r="BV967" s="34"/>
      <c r="BW967" s="32"/>
      <c r="BX967" s="33"/>
      <c r="BY967" s="34"/>
      <c r="BZ967" s="35"/>
      <c r="CA967" s="24"/>
      <c r="CB967" s="36"/>
      <c r="CC967" s="33"/>
      <c r="CD967" s="37"/>
      <c r="CE967" s="36"/>
      <c r="CF967" s="38"/>
      <c r="CG967" s="39"/>
      <c r="CH967" s="457"/>
      <c r="CI967" s="23" t="s">
        <v>836</v>
      </c>
    </row>
    <row r="968" spans="1:87" ht="16.8" customHeight="1" thickTop="1" thickBot="1" x14ac:dyDescent="0.35">
      <c r="A968" s="505" t="str">
        <f>IF(COUNTIF(B969:B970,"x")&gt;0,"x","")</f>
        <v/>
      </c>
      <c r="B968" s="57"/>
      <c r="C968" s="510" t="str">
        <f>A968</f>
        <v/>
      </c>
      <c r="D968" s="66">
        <f>ROWS(D969:D970)-1</f>
        <v>1</v>
      </c>
      <c r="E968" s="58" t="s">
        <v>2295</v>
      </c>
      <c r="F968" s="59"/>
      <c r="G968" s="301"/>
      <c r="H968" s="6"/>
      <c r="I968" s="18"/>
      <c r="J968" s="18"/>
      <c r="K968" s="18"/>
      <c r="L968" s="18"/>
      <c r="M968" s="18"/>
      <c r="N968" s="46"/>
      <c r="O968" s="60" t="s">
        <v>2296</v>
      </c>
      <c r="P968" s="61" t="s">
        <v>6861</v>
      </c>
      <c r="Q968" s="62"/>
      <c r="R968" s="63" t="str">
        <f>IF(COUNTIF(Q969:Q970,"?")&gt;0,"?",IF(AND(S968="◄",T968="►"),"◄►",IF(S968="◄","◄",IF(T968="►","►",""))))</f>
        <v>◄</v>
      </c>
      <c r="S968" s="64" t="str">
        <f>IF(SUM(S969:S970)+1=ROWS(S969:S970)-COUNTIF(S969:S970,"-"),"","◄")</f>
        <v>◄</v>
      </c>
      <c r="T968" s="65" t="str">
        <f>IF(SUM(T969:T970)&gt;0,"►","")</f>
        <v/>
      </c>
      <c r="U968" s="62"/>
      <c r="V968" s="63" t="str">
        <f>IF(COUNTIF(U969:U970,"?")&gt;0,"?",IF(AND(W968="◄",X968="►"),"◄►",IF(W968="◄","◄",IF(X968="►","►",""))))</f>
        <v>◄</v>
      </c>
      <c r="W968" s="64" t="str">
        <f>IF(SUM(W969:W970)+1=ROWS(W969:W970)-COUNTIF(W969:W970,"-"),"","◄")</f>
        <v>◄</v>
      </c>
      <c r="X968" s="65" t="str">
        <f>IF(SUM(X969:X970)&gt;0,"►","")</f>
        <v/>
      </c>
      <c r="Y968" s="66">
        <f>ROWS(Y969:Y970)-1</f>
        <v>1</v>
      </c>
      <c r="Z968" s="67">
        <f>SUM(Z969:Z970)-Z970</f>
        <v>0</v>
      </c>
      <c r="AA968" s="68" t="s">
        <v>840</v>
      </c>
      <c r="AB968" s="69"/>
      <c r="AC968" s="67">
        <f>SUM(AC969:AC970)-AC970</f>
        <v>0</v>
      </c>
      <c r="AD968" s="68" t="s">
        <v>840</v>
      </c>
      <c r="AE968" s="69"/>
      <c r="AF968" s="70" t="str">
        <f>IF(AG968="◄","◄",IF(AG968="ok","►",""))</f>
        <v>◄</v>
      </c>
      <c r="AG968" s="71" t="str">
        <f>IF(AG969&gt;0,"OK","◄")</f>
        <v>◄</v>
      </c>
      <c r="AH968" s="62" t="str">
        <f>IF(AND(AI968="◄",AJ968="►"),"◄?►",IF(AI968="◄","◄",IF(AJ968="►","►","")))</f>
        <v>◄</v>
      </c>
      <c r="AI968" s="64" t="str">
        <f>IF(AI969&gt;0,"","◄")</f>
        <v>◄</v>
      </c>
      <c r="AJ968" s="65" t="str">
        <f>IF(SUM(AJ969:AJ969)&gt;0,"►","")</f>
        <v/>
      </c>
      <c r="AK968" s="570">
        <f>G969</f>
        <v>25306</v>
      </c>
      <c r="AL968" s="572" t="str">
        <f>P968</f>
        <v xml:space="preserve"> ▬ folder Nr. 18 / 69 ▬</v>
      </c>
      <c r="AM968" s="43"/>
      <c r="AN968" s="1" t="str">
        <f>IF(AO968="","",IF(COUNTIF(AN969,"ok"),"","◄"))</f>
        <v>◄</v>
      </c>
      <c r="AO968" s="9" t="str">
        <f>IF(COUNTIF(AP968:BR968,"◄")&gt;0,"◄","")</f>
        <v>◄</v>
      </c>
      <c r="AP968" s="563" t="str">
        <f>IF(AP969="-","",IF(AP969&gt;0,"","◄"))</f>
        <v>◄</v>
      </c>
      <c r="AQ968" s="564"/>
      <c r="AR968" s="517">
        <f>IF(ISNONTEXT(AR969)=TRUE,"_",1)</f>
        <v>1</v>
      </c>
      <c r="AS968" s="563" t="str">
        <f>IF(AS969="-","",IF(AS969&gt;0,"","◄"))</f>
        <v>◄</v>
      </c>
      <c r="AT968" s="564"/>
      <c r="AU968" s="517">
        <f>IF(ISNONTEXT(AU969)=TRUE,"_",AR968+1)</f>
        <v>2</v>
      </c>
      <c r="AV968" s="563" t="str">
        <f>IF(AV969="-","",IF(AV969&gt;0,"","◄"))</f>
        <v>◄</v>
      </c>
      <c r="AW968" s="564"/>
      <c r="AX968" s="517">
        <f>IF(ISNONTEXT(AX969)=TRUE,"_",AU968+1)</f>
        <v>3</v>
      </c>
      <c r="AY968" s="563" t="str">
        <f>IF(AY969="-","",IF(AY969&gt;0,"","◄"))</f>
        <v>◄</v>
      </c>
      <c r="AZ968" s="564"/>
      <c r="BA968" s="517">
        <f>IF(ISNONTEXT(BA969)=TRUE,"_",AX968+1)</f>
        <v>4</v>
      </c>
      <c r="BB968" s="563" t="str">
        <f>IF(BB969="-","",IF(BB969&gt;0,"","◄"))</f>
        <v/>
      </c>
      <c r="BC968" s="564"/>
      <c r="BD968" s="517" t="str">
        <f>IF(ISNONTEXT(BD969)=TRUE,"_",BA968+1)</f>
        <v>_</v>
      </c>
      <c r="BE968" s="563" t="str">
        <f>IF(BE969="-","",IF(BE969&gt;0,"","◄"))</f>
        <v/>
      </c>
      <c r="BF968" s="564"/>
      <c r="BG968" s="517" t="str">
        <f>IF(ISNONTEXT(BG969)=TRUE,"_",BD968+1)</f>
        <v>_</v>
      </c>
      <c r="BH968" s="563" t="str">
        <f>IF(BH969="-","",IF(BH969&gt;0,"","◄"))</f>
        <v/>
      </c>
      <c r="BI968" s="564"/>
      <c r="BJ968" s="517" t="str">
        <f>IF(ISNONTEXT(BJ969)=TRUE,"_",BG968+1)</f>
        <v>_</v>
      </c>
      <c r="BK968" s="563" t="str">
        <f>IF(BK969="-","",IF(BK969&gt;0,"","◄"))</f>
        <v/>
      </c>
      <c r="BL968" s="564"/>
      <c r="BM968" s="517" t="str">
        <f>IF(ISNONTEXT(BM969)=TRUE,"_",BJ968+1)</f>
        <v>_</v>
      </c>
      <c r="BN968" s="563" t="str">
        <f>IF(BN969="-","",IF(BN969&gt;0,"","◄"))</f>
        <v/>
      </c>
      <c r="BO968" s="564"/>
      <c r="BP968" s="517" t="str">
        <f>IF(ISNONTEXT(BP969)=TRUE,"_",BM968+1)</f>
        <v>_</v>
      </c>
      <c r="BQ968" s="563" t="str">
        <f>IF(BQ969="-","",IF(BQ969&gt;0,"","◄"))</f>
        <v/>
      </c>
      <c r="BR968" s="564"/>
      <c r="BS968" s="517" t="str">
        <f>IF(ISNONTEXT(BS969)=TRUE,"_",BP968+1)</f>
        <v>_</v>
      </c>
      <c r="BT968" s="563" t="str">
        <f>IF(BT969="-","",IF(BT969&gt;0,"","◄"))</f>
        <v>◄</v>
      </c>
      <c r="BU968" s="564"/>
      <c r="BV968" s="517" t="str">
        <f>IF(ISNONTEXT(BV969)=TRUE,"_",1)</f>
        <v>_</v>
      </c>
      <c r="BW968" s="563" t="str">
        <f>IF(BW969="-","",IF(BW969&gt;0,"","◄"))</f>
        <v>◄</v>
      </c>
      <c r="BX968" s="564"/>
      <c r="BY968" s="517" t="str">
        <f>IF(ISNONTEXT(BY969)=TRUE,"_",BV968+1)</f>
        <v>_</v>
      </c>
      <c r="BZ968" s="26"/>
      <c r="CA968" s="24"/>
      <c r="CB968" s="25" t="str">
        <f>IF(CB969&gt;0,"►","")</f>
        <v/>
      </c>
      <c r="CC968" s="25" t="str">
        <f>IF(CC969&gt;0,"►","")</f>
        <v/>
      </c>
      <c r="CD968" s="517" t="str">
        <f>IF(ISNONTEXT(CD969)=TRUE,"_",1)</f>
        <v>_</v>
      </c>
      <c r="CE968" s="25" t="str">
        <f>IF(CE969&gt;0,"►","")</f>
        <v/>
      </c>
      <c r="CF968" s="25" t="str">
        <f>IF(CF969&gt;0,"►","")</f>
        <v/>
      </c>
      <c r="CG968" s="517" t="str">
        <f>IF(ISNONTEXT(CG969)=TRUE,"_",CD968+1)</f>
        <v>_</v>
      </c>
      <c r="CH968" s="66">
        <f>ROWS(CH969:CH970)-1</f>
        <v>1</v>
      </c>
      <c r="CI968" s="23" t="s">
        <v>836</v>
      </c>
    </row>
    <row r="969" spans="1:87" ht="15" customHeight="1" thickBot="1" x14ac:dyDescent="0.35">
      <c r="A969" s="502"/>
      <c r="B969" s="117"/>
      <c r="C969" s="156">
        <f>B969</f>
        <v>0</v>
      </c>
      <c r="D969" s="457"/>
      <c r="E969" s="73"/>
      <c r="F969" s="74" t="s">
        <v>2297</v>
      </c>
      <c r="G969" s="300">
        <v>25306</v>
      </c>
      <c r="H969" s="76">
        <v>1</v>
      </c>
      <c r="I969" s="119"/>
      <c r="J969" s="119"/>
      <c r="K969" s="119"/>
      <c r="L969" s="79"/>
      <c r="M969" s="79"/>
      <c r="N969" s="80" t="s">
        <v>2298</v>
      </c>
      <c r="O969" s="81"/>
      <c r="P969" s="82"/>
      <c r="Q969" s="83" t="str">
        <f>IF(R969="?","?","")</f>
        <v/>
      </c>
      <c r="R969" s="83" t="str">
        <f>IF(AND(S969="",T969&gt;0),"?",IF(S969="","◄",IF(T969&gt;=1,"►","")))</f>
        <v>◄</v>
      </c>
      <c r="S969" s="84"/>
      <c r="T969" s="85"/>
      <c r="U969" s="83" t="str">
        <f>IF(V969="?","?","")</f>
        <v/>
      </c>
      <c r="V969" s="83" t="str">
        <f>IF(AND(W969="",X969&gt;0),"?",IF(W969="","◄",IF(X969&gt;=1,"►","")))</f>
        <v>◄</v>
      </c>
      <c r="W969" s="86"/>
      <c r="X969" s="85"/>
      <c r="Y969" s="457"/>
      <c r="Z969" s="87"/>
      <c r="AA969" s="521">
        <f>(S969*Z969)</f>
        <v>0</v>
      </c>
      <c r="AB969" s="520">
        <f>(T969*AA969)</f>
        <v>0</v>
      </c>
      <c r="AC969" s="88"/>
      <c r="AD969" s="519">
        <f>(W969*AC969)</f>
        <v>0</v>
      </c>
      <c r="AE969" s="518">
        <f>(X969*AD969)</f>
        <v>0</v>
      </c>
      <c r="AF969" s="89" t="str">
        <f>IF(AG969&gt;0,"ok","◄")</f>
        <v>◄</v>
      </c>
      <c r="AG969" s="90"/>
      <c r="AH969" s="89" t="str">
        <f>IF(AND(AI969="",AJ969&gt;0),"?",IF(AI969="","◄",IF(AJ969&gt;=1,"►","")))</f>
        <v>◄</v>
      </c>
      <c r="AI969" s="91"/>
      <c r="AJ969" s="92"/>
      <c r="AK969" s="586"/>
      <c r="AL969" s="587"/>
      <c r="AM969" s="43"/>
      <c r="AN969" s="3" t="s">
        <v>3</v>
      </c>
      <c r="AO969" s="12" t="s">
        <v>1</v>
      </c>
      <c r="AP969" s="13"/>
      <c r="AQ969" s="14"/>
      <c r="AR969" s="15" t="s">
        <v>8</v>
      </c>
      <c r="AS969" s="13"/>
      <c r="AT969" s="14"/>
      <c r="AU969" s="15" t="s">
        <v>120</v>
      </c>
      <c r="AV969" s="13"/>
      <c r="AW969" s="14"/>
      <c r="AX969" s="15" t="s">
        <v>13</v>
      </c>
      <c r="AY969" s="13"/>
      <c r="AZ969" s="14"/>
      <c r="BA969" s="15" t="s">
        <v>188</v>
      </c>
      <c r="BB969" s="516" t="s">
        <v>6</v>
      </c>
      <c r="BC969" s="516" t="s">
        <v>6</v>
      </c>
      <c r="BD969" s="516"/>
      <c r="BE969" s="516" t="s">
        <v>6</v>
      </c>
      <c r="BF969" s="516" t="s">
        <v>6</v>
      </c>
      <c r="BG969" s="516"/>
      <c r="BH969" s="516" t="s">
        <v>6</v>
      </c>
      <c r="BI969" s="516" t="s">
        <v>6</v>
      </c>
      <c r="BJ969" s="516"/>
      <c r="BK969" s="516" t="s">
        <v>6</v>
      </c>
      <c r="BL969" s="516" t="s">
        <v>6</v>
      </c>
      <c r="BM969" s="516"/>
      <c r="BN969" s="516" t="s">
        <v>6</v>
      </c>
      <c r="BO969" s="516" t="s">
        <v>6</v>
      </c>
      <c r="BP969" s="516"/>
      <c r="BQ969" s="516" t="s">
        <v>6</v>
      </c>
      <c r="BR969" s="516" t="s">
        <v>6</v>
      </c>
      <c r="BS969" s="516"/>
      <c r="BT969" s="32"/>
      <c r="BU969" s="33"/>
      <c r="BV969" s="34"/>
      <c r="BW969" s="32"/>
      <c r="BX969" s="33"/>
      <c r="BY969" s="34"/>
      <c r="BZ969" s="35"/>
      <c r="CA969" s="24"/>
      <c r="CB969" s="36"/>
      <c r="CC969" s="33"/>
      <c r="CD969" s="37"/>
      <c r="CE969" s="36"/>
      <c r="CF969" s="38"/>
      <c r="CG969" s="39"/>
      <c r="CH969" s="457"/>
      <c r="CI969" s="23" t="s">
        <v>836</v>
      </c>
    </row>
    <row r="970" spans="1:87" ht="16.8" customHeight="1" thickTop="1" thickBot="1" x14ac:dyDescent="0.35">
      <c r="A970" s="505" t="str">
        <f>IF(COUNTIF(B971:B972,"x")&gt;0,"x","")</f>
        <v/>
      </c>
      <c r="B970" s="57"/>
      <c r="C970" s="510" t="str">
        <f>A970</f>
        <v/>
      </c>
      <c r="D970" s="66">
        <f>ROWS(D971:D972)-1</f>
        <v>1</v>
      </c>
      <c r="E970" s="58" t="s">
        <v>2299</v>
      </c>
      <c r="F970" s="59"/>
      <c r="G970" s="301"/>
      <c r="H970" s="6"/>
      <c r="I970" s="18"/>
      <c r="J970" s="18"/>
      <c r="K970" s="18"/>
      <c r="L970" s="18"/>
      <c r="M970" s="18"/>
      <c r="N970" s="46"/>
      <c r="O970" s="60" t="s">
        <v>2300</v>
      </c>
      <c r="P970" s="61" t="s">
        <v>6862</v>
      </c>
      <c r="Q970" s="62"/>
      <c r="R970" s="63" t="str">
        <f>IF(COUNTIF(Q971:Q972,"?")&gt;0,"?",IF(AND(S970="◄",T970="►"),"◄►",IF(S970="◄","◄",IF(T970="►","►",""))))</f>
        <v>◄</v>
      </c>
      <c r="S970" s="64" t="str">
        <f>IF(SUM(S971:S972)+1=ROWS(S971:S972)-COUNTIF(S971:S972,"-"),"","◄")</f>
        <v>◄</v>
      </c>
      <c r="T970" s="65" t="str">
        <f>IF(SUM(T971:T972)&gt;0,"►","")</f>
        <v/>
      </c>
      <c r="U970" s="62"/>
      <c r="V970" s="63" t="str">
        <f>IF(COUNTIF(U971:U972,"?")&gt;0,"?",IF(AND(W970="◄",X970="►"),"◄►",IF(W970="◄","◄",IF(X970="►","►",""))))</f>
        <v>◄</v>
      </c>
      <c r="W970" s="64" t="str">
        <f>IF(SUM(W971:W972)+1=ROWS(W971:W972)-COUNTIF(W971:W972,"-"),"","◄")</f>
        <v>◄</v>
      </c>
      <c r="X970" s="65" t="str">
        <f>IF(SUM(X971:X972)&gt;0,"►","")</f>
        <v/>
      </c>
      <c r="Y970" s="66">
        <f>ROWS(Y971:Y972)-1</f>
        <v>1</v>
      </c>
      <c r="Z970" s="67">
        <f>SUM(Z971:Z972)-Z972</f>
        <v>0</v>
      </c>
      <c r="AA970" s="68" t="s">
        <v>840</v>
      </c>
      <c r="AB970" s="69"/>
      <c r="AC970" s="67">
        <f>SUM(AC971:AC972)-AC972</f>
        <v>0</v>
      </c>
      <c r="AD970" s="68" t="s">
        <v>840</v>
      </c>
      <c r="AE970" s="69"/>
      <c r="AF970" s="70" t="str">
        <f>IF(AG970="◄","◄",IF(AG970="ok","►",""))</f>
        <v>◄</v>
      </c>
      <c r="AG970" s="71" t="str">
        <f>IF(AG971&gt;0,"OK","◄")</f>
        <v>◄</v>
      </c>
      <c r="AH970" s="62" t="str">
        <f>IF(AND(AI970="◄",AJ970="►"),"◄?►",IF(AI970="◄","◄",IF(AJ970="►","►","")))</f>
        <v>◄</v>
      </c>
      <c r="AI970" s="64" t="str">
        <f>IF(AI971&gt;0,"","◄")</f>
        <v>◄</v>
      </c>
      <c r="AJ970" s="65" t="str">
        <f>IF(SUM(AJ971:AJ971)&gt;0,"►","")</f>
        <v/>
      </c>
      <c r="AK970" s="570">
        <f>G971</f>
        <v>25306</v>
      </c>
      <c r="AL970" s="572" t="str">
        <f>P970</f>
        <v xml:space="preserve"> ▬ folder Nr. 21 / 69 ▬</v>
      </c>
      <c r="AM970" s="43"/>
      <c r="AN970" s="1" t="str">
        <f>IF(AO970="","",IF(COUNTIF(AN971,"ok"),"","◄"))</f>
        <v>◄</v>
      </c>
      <c r="AO970" s="9" t="str">
        <f>IF(COUNTIF(AP970:BR970,"◄")&gt;0,"◄","")</f>
        <v>◄</v>
      </c>
      <c r="AP970" s="563" t="str">
        <f>IF(AP971="-","",IF(AP971&gt;0,"","◄"))</f>
        <v>◄</v>
      </c>
      <c r="AQ970" s="564"/>
      <c r="AR970" s="517">
        <f>IF(ISNONTEXT(AR971)=TRUE,"_",1)</f>
        <v>1</v>
      </c>
      <c r="AS970" s="563" t="str">
        <f>IF(AS971="-","",IF(AS971&gt;0,"","◄"))</f>
        <v>◄</v>
      </c>
      <c r="AT970" s="564"/>
      <c r="AU970" s="517">
        <f>IF(ISNONTEXT(AU971)=TRUE,"_",AR970+1)</f>
        <v>2</v>
      </c>
      <c r="AV970" s="563" t="str">
        <f>IF(AV971="-","",IF(AV971&gt;0,"","◄"))</f>
        <v>◄</v>
      </c>
      <c r="AW970" s="564"/>
      <c r="AX970" s="517">
        <f>IF(ISNONTEXT(AX971)=TRUE,"_",AU970+1)</f>
        <v>3</v>
      </c>
      <c r="AY970" s="563" t="str">
        <f>IF(AY971="-","",IF(AY971&gt;0,"","◄"))</f>
        <v/>
      </c>
      <c r="AZ970" s="564"/>
      <c r="BA970" s="517" t="str">
        <f>IF(ISNONTEXT(BA971)=TRUE,"_",AX970+1)</f>
        <v>_</v>
      </c>
      <c r="BB970" s="563" t="str">
        <f>IF(BB971="-","",IF(BB971&gt;0,"","◄"))</f>
        <v/>
      </c>
      <c r="BC970" s="564"/>
      <c r="BD970" s="517" t="str">
        <f>IF(ISNONTEXT(BD971)=TRUE,"_",BA970+1)</f>
        <v>_</v>
      </c>
      <c r="BE970" s="563" t="str">
        <f>IF(BE971="-","",IF(BE971&gt;0,"","◄"))</f>
        <v/>
      </c>
      <c r="BF970" s="564"/>
      <c r="BG970" s="517" t="str">
        <f>IF(ISNONTEXT(BG971)=TRUE,"_",BD970+1)</f>
        <v>_</v>
      </c>
      <c r="BH970" s="563" t="str">
        <f>IF(BH971="-","",IF(BH971&gt;0,"","◄"))</f>
        <v/>
      </c>
      <c r="BI970" s="564"/>
      <c r="BJ970" s="517" t="str">
        <f>IF(ISNONTEXT(BJ971)=TRUE,"_",BG970+1)</f>
        <v>_</v>
      </c>
      <c r="BK970" s="563" t="str">
        <f>IF(BK971="-","",IF(BK971&gt;0,"","◄"))</f>
        <v/>
      </c>
      <c r="BL970" s="564"/>
      <c r="BM970" s="517" t="str">
        <f>IF(ISNONTEXT(BM971)=TRUE,"_",BJ970+1)</f>
        <v>_</v>
      </c>
      <c r="BN970" s="563" t="str">
        <f>IF(BN971="-","",IF(BN971&gt;0,"","◄"))</f>
        <v/>
      </c>
      <c r="BO970" s="564"/>
      <c r="BP970" s="517" t="str">
        <f>IF(ISNONTEXT(BP971)=TRUE,"_",BM970+1)</f>
        <v>_</v>
      </c>
      <c r="BQ970" s="563" t="str">
        <f>IF(BQ971="-","",IF(BQ971&gt;0,"","◄"))</f>
        <v/>
      </c>
      <c r="BR970" s="564"/>
      <c r="BS970" s="517" t="str">
        <f>IF(ISNONTEXT(BS971)=TRUE,"_",BP970+1)</f>
        <v>_</v>
      </c>
      <c r="BT970" s="563" t="str">
        <f>IF(BT971="-","",IF(BT971&gt;0,"","◄"))</f>
        <v>◄</v>
      </c>
      <c r="BU970" s="564"/>
      <c r="BV970" s="517" t="str">
        <f>IF(ISNONTEXT(BV971)=TRUE,"_",1)</f>
        <v>_</v>
      </c>
      <c r="BW970" s="563" t="str">
        <f>IF(BW971="-","",IF(BW971&gt;0,"","◄"))</f>
        <v>◄</v>
      </c>
      <c r="BX970" s="564"/>
      <c r="BY970" s="517" t="str">
        <f>IF(ISNONTEXT(BY971)=TRUE,"_",BV970+1)</f>
        <v>_</v>
      </c>
      <c r="BZ970" s="26"/>
      <c r="CA970" s="24"/>
      <c r="CB970" s="25" t="str">
        <f>IF(CB971&gt;0,"►","")</f>
        <v/>
      </c>
      <c r="CC970" s="25" t="str">
        <f>IF(CC971&gt;0,"►","")</f>
        <v/>
      </c>
      <c r="CD970" s="517" t="str">
        <f>IF(ISNONTEXT(CD971)=TRUE,"_",1)</f>
        <v>_</v>
      </c>
      <c r="CE970" s="25" t="str">
        <f>IF(CE971&gt;0,"►","")</f>
        <v/>
      </c>
      <c r="CF970" s="25" t="str">
        <f>IF(CF971&gt;0,"►","")</f>
        <v/>
      </c>
      <c r="CG970" s="517" t="str">
        <f>IF(ISNONTEXT(CG971)=TRUE,"_",CD970+1)</f>
        <v>_</v>
      </c>
      <c r="CH970" s="66">
        <f>ROWS(CH971:CH972)-1</f>
        <v>1</v>
      </c>
      <c r="CI970" s="23" t="s">
        <v>836</v>
      </c>
    </row>
    <row r="971" spans="1:87" ht="15" customHeight="1" thickBot="1" x14ac:dyDescent="0.35">
      <c r="A971" s="502"/>
      <c r="B971" s="117"/>
      <c r="C971" s="156">
        <f>B971</f>
        <v>0</v>
      </c>
      <c r="D971" s="457"/>
      <c r="E971" s="73"/>
      <c r="F971" s="74" t="s">
        <v>2301</v>
      </c>
      <c r="G971" s="300">
        <v>25306</v>
      </c>
      <c r="H971" s="76">
        <v>6</v>
      </c>
      <c r="I971" s="119"/>
      <c r="J971" s="119"/>
      <c r="K971" s="119"/>
      <c r="L971" s="79"/>
      <c r="M971" s="79"/>
      <c r="N971" s="80" t="s">
        <v>1914</v>
      </c>
      <c r="O971" s="81"/>
      <c r="P971" s="82"/>
      <c r="Q971" s="83" t="str">
        <f>IF(R971="?","?","")</f>
        <v/>
      </c>
      <c r="R971" s="83" t="str">
        <f>IF(AND(S971="",T971&gt;0),"?",IF(S971="","◄",IF(T971&gt;=1,"►","")))</f>
        <v>◄</v>
      </c>
      <c r="S971" s="84"/>
      <c r="T971" s="85"/>
      <c r="U971" s="83" t="str">
        <f>IF(V971="?","?","")</f>
        <v/>
      </c>
      <c r="V971" s="83" t="str">
        <f>IF(AND(W971="",X971&gt;0),"?",IF(W971="","◄",IF(X971&gt;=1,"►","")))</f>
        <v>◄</v>
      </c>
      <c r="W971" s="86"/>
      <c r="X971" s="85"/>
      <c r="Y971" s="457"/>
      <c r="Z971" s="87"/>
      <c r="AA971" s="521">
        <f>(S971*Z971)</f>
        <v>0</v>
      </c>
      <c r="AB971" s="520">
        <f>(T971*AA971)</f>
        <v>0</v>
      </c>
      <c r="AC971" s="88"/>
      <c r="AD971" s="519">
        <f>(W971*AC971)</f>
        <v>0</v>
      </c>
      <c r="AE971" s="518">
        <f>(X971*AD971)</f>
        <v>0</v>
      </c>
      <c r="AF971" s="89" t="str">
        <f>IF(AG971&gt;0,"ok","◄")</f>
        <v>◄</v>
      </c>
      <c r="AG971" s="90"/>
      <c r="AH971" s="89" t="str">
        <f>IF(AND(AI971="",AJ971&gt;0),"?",IF(AI971="","◄",IF(AJ971&gt;=1,"►","")))</f>
        <v>◄</v>
      </c>
      <c r="AI971" s="91"/>
      <c r="AJ971" s="92"/>
      <c r="AK971" s="586"/>
      <c r="AL971" s="587"/>
      <c r="AM971" s="43"/>
      <c r="AN971" s="3" t="s">
        <v>3</v>
      </c>
      <c r="AO971" s="12" t="s">
        <v>1</v>
      </c>
      <c r="AP971" s="13"/>
      <c r="AQ971" s="14"/>
      <c r="AR971" s="15" t="s">
        <v>189</v>
      </c>
      <c r="AS971" s="13"/>
      <c r="AT971" s="14"/>
      <c r="AU971" s="15" t="s">
        <v>48</v>
      </c>
      <c r="AV971" s="13"/>
      <c r="AW971" s="14"/>
      <c r="AX971" s="15" t="s">
        <v>190</v>
      </c>
      <c r="AY971" s="516" t="s">
        <v>6</v>
      </c>
      <c r="AZ971" s="516" t="s">
        <v>6</v>
      </c>
      <c r="BA971" s="516"/>
      <c r="BB971" s="516" t="s">
        <v>6</v>
      </c>
      <c r="BC971" s="516" t="s">
        <v>6</v>
      </c>
      <c r="BD971" s="516"/>
      <c r="BE971" s="516" t="s">
        <v>6</v>
      </c>
      <c r="BF971" s="516" t="s">
        <v>6</v>
      </c>
      <c r="BG971" s="516"/>
      <c r="BH971" s="516" t="s">
        <v>6</v>
      </c>
      <c r="BI971" s="516" t="s">
        <v>6</v>
      </c>
      <c r="BJ971" s="516"/>
      <c r="BK971" s="516" t="s">
        <v>6</v>
      </c>
      <c r="BL971" s="516" t="s">
        <v>6</v>
      </c>
      <c r="BM971" s="516"/>
      <c r="BN971" s="516" t="s">
        <v>6</v>
      </c>
      <c r="BO971" s="516" t="s">
        <v>6</v>
      </c>
      <c r="BP971" s="516"/>
      <c r="BQ971" s="516" t="s">
        <v>6</v>
      </c>
      <c r="BR971" s="516" t="s">
        <v>6</v>
      </c>
      <c r="BS971" s="516"/>
      <c r="BT971" s="32"/>
      <c r="BU971" s="33"/>
      <c r="BV971" s="34"/>
      <c r="BW971" s="32"/>
      <c r="BX971" s="33"/>
      <c r="BY971" s="34"/>
      <c r="BZ971" s="35"/>
      <c r="CA971" s="24"/>
      <c r="CB971" s="36"/>
      <c r="CC971" s="33"/>
      <c r="CD971" s="37"/>
      <c r="CE971" s="36"/>
      <c r="CF971" s="38"/>
      <c r="CG971" s="39"/>
      <c r="CH971" s="457"/>
      <c r="CI971" s="23" t="s">
        <v>836</v>
      </c>
    </row>
    <row r="972" spans="1:87" ht="16.8" customHeight="1" thickTop="1" thickBot="1" x14ac:dyDescent="0.35">
      <c r="A972" s="505" t="str">
        <f>IF(COUNTIF(B973:B974,"x")&gt;0,"x","")</f>
        <v/>
      </c>
      <c r="B972" s="57"/>
      <c r="C972" s="510" t="str">
        <f>A972</f>
        <v/>
      </c>
      <c r="D972" s="66">
        <f>ROWS(D973:D974)-1</f>
        <v>1</v>
      </c>
      <c r="E972" s="58" t="s">
        <v>2302</v>
      </c>
      <c r="F972" s="59"/>
      <c r="G972" s="301"/>
      <c r="H972" s="6"/>
      <c r="I972" s="18"/>
      <c r="J972" s="18"/>
      <c r="K972" s="18"/>
      <c r="L972" s="18"/>
      <c r="M972" s="18"/>
      <c r="N972" s="46"/>
      <c r="O972" s="60" t="s">
        <v>2300</v>
      </c>
      <c r="P972" s="61" t="s">
        <v>6863</v>
      </c>
      <c r="Q972" s="62"/>
      <c r="R972" s="63" t="str">
        <f>IF(COUNTIF(Q973:Q974,"?")&gt;0,"?",IF(AND(S972="◄",T972="►"),"◄►",IF(S972="◄","◄",IF(T972="►","►",""))))</f>
        <v>◄</v>
      </c>
      <c r="S972" s="64" t="str">
        <f>IF(SUM(S973:S974)+1=ROWS(S973:S974)-COUNTIF(S973:S974,"-"),"","◄")</f>
        <v>◄</v>
      </c>
      <c r="T972" s="65" t="str">
        <f>IF(SUM(T973:T974)&gt;0,"►","")</f>
        <v/>
      </c>
      <c r="U972" s="62"/>
      <c r="V972" s="63" t="str">
        <f>IF(COUNTIF(U973:U974,"?")&gt;0,"?",IF(AND(W972="◄",X972="►"),"◄►",IF(W972="◄","◄",IF(X972="►","►",""))))</f>
        <v>◄</v>
      </c>
      <c r="W972" s="64" t="str">
        <f>IF(SUM(W973:W974)+1=ROWS(W973:W974)-COUNTIF(W973:W974,"-"),"","◄")</f>
        <v>◄</v>
      </c>
      <c r="X972" s="65" t="str">
        <f>IF(SUM(X973:X974)&gt;0,"►","")</f>
        <v/>
      </c>
      <c r="Y972" s="66">
        <f>ROWS(Y973:Y974)-1</f>
        <v>1</v>
      </c>
      <c r="Z972" s="67">
        <f>SUM(Z973:Z974)-Z974</f>
        <v>0</v>
      </c>
      <c r="AA972" s="68" t="s">
        <v>840</v>
      </c>
      <c r="AB972" s="69"/>
      <c r="AC972" s="67">
        <f>SUM(AC973:AC974)-AC974</f>
        <v>0</v>
      </c>
      <c r="AD972" s="68" t="s">
        <v>840</v>
      </c>
      <c r="AE972" s="69"/>
      <c r="AF972" s="70" t="str">
        <f>IF(AG972="◄","◄",IF(AG972="ok","►",""))</f>
        <v>◄</v>
      </c>
      <c r="AG972" s="71" t="str">
        <f>IF(AG973&gt;0,"OK","◄")</f>
        <v>◄</v>
      </c>
      <c r="AH972" s="62" t="str">
        <f>IF(AND(AI972="◄",AJ972="►"),"◄?►",IF(AI972="◄","◄",IF(AJ972="►","►","")))</f>
        <v>◄</v>
      </c>
      <c r="AI972" s="64" t="str">
        <f>IF(AI973&gt;0,"","◄")</f>
        <v>◄</v>
      </c>
      <c r="AJ972" s="65" t="str">
        <f>IF(SUM(AJ973:AJ973)&gt;0,"►","")</f>
        <v/>
      </c>
      <c r="AK972" s="570">
        <f>G973</f>
        <v>25306</v>
      </c>
      <c r="AL972" s="572" t="str">
        <f>P972</f>
        <v xml:space="preserve"> ▬ folder Nr. 19 / 69 ▬</v>
      </c>
      <c r="AM972" s="43"/>
      <c r="AN972" s="1" t="str">
        <f>IF(AO972="","",IF(COUNTIF(AN973,"ok"),"","◄"))</f>
        <v>◄</v>
      </c>
      <c r="AO972" s="9" t="str">
        <f>IF(COUNTIF(AP972:BR972,"◄")&gt;0,"◄","")</f>
        <v>◄</v>
      </c>
      <c r="AP972" s="563" t="str">
        <f>IF(AP973="-","",IF(AP973&gt;0,"","◄"))</f>
        <v>◄</v>
      </c>
      <c r="AQ972" s="564"/>
      <c r="AR972" s="517">
        <f>IF(ISNONTEXT(AR973)=TRUE,"_",1)</f>
        <v>1</v>
      </c>
      <c r="AS972" s="563" t="str">
        <f>IF(AS973="-","",IF(AS973&gt;0,"","◄"))</f>
        <v>◄</v>
      </c>
      <c r="AT972" s="564"/>
      <c r="AU972" s="517">
        <f>IF(ISNONTEXT(AU973)=TRUE,"_",AR972+1)</f>
        <v>2</v>
      </c>
      <c r="AV972" s="563" t="str">
        <f>IF(AV973="-","",IF(AV973&gt;0,"","◄"))</f>
        <v/>
      </c>
      <c r="AW972" s="564"/>
      <c r="AX972" s="517" t="str">
        <f>IF(ISNONTEXT(AX973)=TRUE,"_",AU972+1)</f>
        <v>_</v>
      </c>
      <c r="AY972" s="563" t="str">
        <f>IF(AY973="-","",IF(AY973&gt;0,"","◄"))</f>
        <v/>
      </c>
      <c r="AZ972" s="564"/>
      <c r="BA972" s="517" t="str">
        <f>IF(ISNONTEXT(BA973)=TRUE,"_",AX972+1)</f>
        <v>_</v>
      </c>
      <c r="BB972" s="563" t="str">
        <f>IF(BB973="-","",IF(BB973&gt;0,"","◄"))</f>
        <v/>
      </c>
      <c r="BC972" s="564"/>
      <c r="BD972" s="517" t="str">
        <f>IF(ISNONTEXT(BD973)=TRUE,"_",BA972+1)</f>
        <v>_</v>
      </c>
      <c r="BE972" s="563" t="str">
        <f>IF(BE973="-","",IF(BE973&gt;0,"","◄"))</f>
        <v/>
      </c>
      <c r="BF972" s="564"/>
      <c r="BG972" s="517" t="str">
        <f>IF(ISNONTEXT(BG973)=TRUE,"_",BD972+1)</f>
        <v>_</v>
      </c>
      <c r="BH972" s="563" t="str">
        <f>IF(BH973="-","",IF(BH973&gt;0,"","◄"))</f>
        <v/>
      </c>
      <c r="BI972" s="564"/>
      <c r="BJ972" s="517" t="str">
        <f>IF(ISNONTEXT(BJ973)=TRUE,"_",BG972+1)</f>
        <v>_</v>
      </c>
      <c r="BK972" s="563" t="str">
        <f>IF(BK973="-","",IF(BK973&gt;0,"","◄"))</f>
        <v/>
      </c>
      <c r="BL972" s="564"/>
      <c r="BM972" s="517" t="str">
        <f>IF(ISNONTEXT(BM973)=TRUE,"_",BJ972+1)</f>
        <v>_</v>
      </c>
      <c r="BN972" s="563" t="str">
        <f>IF(BN973="-","",IF(BN973&gt;0,"","◄"))</f>
        <v/>
      </c>
      <c r="BO972" s="564"/>
      <c r="BP972" s="517" t="str">
        <f>IF(ISNONTEXT(BP973)=TRUE,"_",BM972+1)</f>
        <v>_</v>
      </c>
      <c r="BQ972" s="563" t="str">
        <f>IF(BQ973="-","",IF(BQ973&gt;0,"","◄"))</f>
        <v/>
      </c>
      <c r="BR972" s="564"/>
      <c r="BS972" s="517" t="str">
        <f>IF(ISNONTEXT(BS973)=TRUE,"_",BP972+1)</f>
        <v>_</v>
      </c>
      <c r="BT972" s="563" t="str">
        <f>IF(BT973="-","",IF(BT973&gt;0,"","◄"))</f>
        <v>◄</v>
      </c>
      <c r="BU972" s="564"/>
      <c r="BV972" s="517" t="str">
        <f>IF(ISNONTEXT(BV973)=TRUE,"_",1)</f>
        <v>_</v>
      </c>
      <c r="BW972" s="563" t="str">
        <f>IF(BW973="-","",IF(BW973&gt;0,"","◄"))</f>
        <v>◄</v>
      </c>
      <c r="BX972" s="564"/>
      <c r="BY972" s="517" t="str">
        <f>IF(ISNONTEXT(BY973)=TRUE,"_",BV972+1)</f>
        <v>_</v>
      </c>
      <c r="BZ972" s="26"/>
      <c r="CA972" s="24"/>
      <c r="CB972" s="25" t="str">
        <f>IF(CB973&gt;0,"►","")</f>
        <v/>
      </c>
      <c r="CC972" s="25" t="str">
        <f>IF(CC973&gt;0,"►","")</f>
        <v/>
      </c>
      <c r="CD972" s="517" t="str">
        <f>IF(ISNONTEXT(CD973)=TRUE,"_",1)</f>
        <v>_</v>
      </c>
      <c r="CE972" s="25" t="str">
        <f>IF(CE973&gt;0,"►","")</f>
        <v/>
      </c>
      <c r="CF972" s="25" t="str">
        <f>IF(CF973&gt;0,"►","")</f>
        <v/>
      </c>
      <c r="CG972" s="517" t="str">
        <f>IF(ISNONTEXT(CG973)=TRUE,"_",CD972+1)</f>
        <v>_</v>
      </c>
      <c r="CH972" s="66">
        <f>ROWS(CH973:CH974)-1</f>
        <v>1</v>
      </c>
      <c r="CI972" s="23" t="s">
        <v>836</v>
      </c>
    </row>
    <row r="973" spans="1:87" ht="15" customHeight="1" thickBot="1" x14ac:dyDescent="0.35">
      <c r="A973" s="502"/>
      <c r="B973" s="117"/>
      <c r="C973" s="156">
        <f>B973</f>
        <v>0</v>
      </c>
      <c r="D973" s="457"/>
      <c r="E973" s="73"/>
      <c r="F973" s="74" t="s">
        <v>2303</v>
      </c>
      <c r="G973" s="300">
        <v>25306</v>
      </c>
      <c r="H973" s="76">
        <v>10</v>
      </c>
      <c r="I973" s="122" t="s">
        <v>864</v>
      </c>
      <c r="J973" s="100">
        <v>5</v>
      </c>
      <c r="K973" s="119"/>
      <c r="L973" s="79"/>
      <c r="M973" s="79"/>
      <c r="N973" s="80" t="s">
        <v>2304</v>
      </c>
      <c r="O973" s="81"/>
      <c r="P973" s="82"/>
      <c r="Q973" s="83" t="str">
        <f>IF(R973="?","?","")</f>
        <v/>
      </c>
      <c r="R973" s="83" t="str">
        <f>IF(AND(S973="",T973&gt;0),"?",IF(S973="","◄",IF(T973&gt;=1,"►","")))</f>
        <v>◄</v>
      </c>
      <c r="S973" s="84"/>
      <c r="T973" s="85"/>
      <c r="U973" s="83" t="str">
        <f>IF(V973="?","?","")</f>
        <v/>
      </c>
      <c r="V973" s="83" t="str">
        <f>IF(AND(W973="",X973&gt;0),"?",IF(W973="","◄",IF(X973&gt;=1,"►","")))</f>
        <v>◄</v>
      </c>
      <c r="W973" s="86"/>
      <c r="X973" s="85"/>
      <c r="Y973" s="457"/>
      <c r="Z973" s="87"/>
      <c r="AA973" s="521">
        <f>(S973*Z973)</f>
        <v>0</v>
      </c>
      <c r="AB973" s="520">
        <f>(T973*AA973)</f>
        <v>0</v>
      </c>
      <c r="AC973" s="88"/>
      <c r="AD973" s="519">
        <f>(W973*AC973)</f>
        <v>0</v>
      </c>
      <c r="AE973" s="518">
        <f>(X973*AD973)</f>
        <v>0</v>
      </c>
      <c r="AF973" s="89" t="str">
        <f>IF(AG973&gt;0,"ok","◄")</f>
        <v>◄</v>
      </c>
      <c r="AG973" s="90"/>
      <c r="AH973" s="89" t="str">
        <f>IF(AND(AI973="",AJ973&gt;0),"?",IF(AI973="","◄",IF(AJ973&gt;=1,"►","")))</f>
        <v>◄</v>
      </c>
      <c r="AI973" s="91"/>
      <c r="AJ973" s="92"/>
      <c r="AK973" s="586"/>
      <c r="AL973" s="587"/>
      <c r="AM973" s="43"/>
      <c r="AN973" s="3" t="s">
        <v>3</v>
      </c>
      <c r="AO973" s="12" t="s">
        <v>1</v>
      </c>
      <c r="AP973" s="13"/>
      <c r="AQ973" s="14"/>
      <c r="AR973" s="15" t="s">
        <v>191</v>
      </c>
      <c r="AS973" s="13"/>
      <c r="AT973" s="14"/>
      <c r="AU973" s="15" t="s">
        <v>7</v>
      </c>
      <c r="AV973" s="516" t="s">
        <v>6</v>
      </c>
      <c r="AW973" s="516" t="s">
        <v>6</v>
      </c>
      <c r="AX973" s="516"/>
      <c r="AY973" s="516" t="s">
        <v>6</v>
      </c>
      <c r="AZ973" s="516" t="s">
        <v>6</v>
      </c>
      <c r="BA973" s="516"/>
      <c r="BB973" s="516" t="s">
        <v>6</v>
      </c>
      <c r="BC973" s="516" t="s">
        <v>6</v>
      </c>
      <c r="BD973" s="516"/>
      <c r="BE973" s="516" t="s">
        <v>6</v>
      </c>
      <c r="BF973" s="516" t="s">
        <v>6</v>
      </c>
      <c r="BG973" s="516"/>
      <c r="BH973" s="516" t="s">
        <v>6</v>
      </c>
      <c r="BI973" s="516" t="s">
        <v>6</v>
      </c>
      <c r="BJ973" s="516"/>
      <c r="BK973" s="516" t="s">
        <v>6</v>
      </c>
      <c r="BL973" s="516" t="s">
        <v>6</v>
      </c>
      <c r="BM973" s="516"/>
      <c r="BN973" s="516" t="s">
        <v>6</v>
      </c>
      <c r="BO973" s="516" t="s">
        <v>6</v>
      </c>
      <c r="BP973" s="516"/>
      <c r="BQ973" s="516" t="s">
        <v>6</v>
      </c>
      <c r="BR973" s="516" t="s">
        <v>6</v>
      </c>
      <c r="BS973" s="516"/>
      <c r="BT973" s="32"/>
      <c r="BU973" s="33"/>
      <c r="BV973" s="34"/>
      <c r="BW973" s="32"/>
      <c r="BX973" s="33"/>
      <c r="BY973" s="34"/>
      <c r="BZ973" s="35"/>
      <c r="CA973" s="24"/>
      <c r="CB973" s="36"/>
      <c r="CC973" s="33"/>
      <c r="CD973" s="37"/>
      <c r="CE973" s="36"/>
      <c r="CF973" s="38"/>
      <c r="CG973" s="39"/>
      <c r="CH973" s="457"/>
      <c r="CI973" s="23" t="s">
        <v>836</v>
      </c>
    </row>
    <row r="974" spans="1:87" ht="16.8" customHeight="1" thickTop="1" thickBot="1" x14ac:dyDescent="0.35">
      <c r="A974" s="505" t="str">
        <f>IF(COUNTIF(B975:B977,"x")&gt;0,"x","")</f>
        <v/>
      </c>
      <c r="B974" s="57"/>
      <c r="C974" s="510" t="str">
        <f>A974</f>
        <v/>
      </c>
      <c r="D974" s="66">
        <f>ROWS(D975:D977)-1</f>
        <v>2</v>
      </c>
      <c r="E974" s="58" t="s">
        <v>2305</v>
      </c>
      <c r="F974" s="59"/>
      <c r="G974" s="301"/>
      <c r="H974" s="6"/>
      <c r="I974" s="18"/>
      <c r="J974" s="18"/>
      <c r="K974" s="18"/>
      <c r="L974" s="18"/>
      <c r="M974" s="18"/>
      <c r="N974" s="46"/>
      <c r="O974" s="60" t="s">
        <v>2300</v>
      </c>
      <c r="P974" s="61" t="s">
        <v>6864</v>
      </c>
      <c r="Q974" s="143"/>
      <c r="R974" s="63" t="str">
        <f>IF(COUNTIF(Q975:Q977,"?")&gt;0,"?",IF(AND(S974="◄",T974="►"),"◄►",IF(S974="◄","◄",IF(T974="►","►",""))))</f>
        <v>◄</v>
      </c>
      <c r="S974" s="64" t="str">
        <f>IF(SUM(S975:S977)+1=ROWS(S975:S977)-COUNTIF(S975:S977,"-"),"","◄")</f>
        <v>◄</v>
      </c>
      <c r="T974" s="65" t="str">
        <f>IF(SUM(T975:T977)&gt;0,"►","")</f>
        <v/>
      </c>
      <c r="U974" s="146"/>
      <c r="V974" s="63" t="str">
        <f>IF(COUNTIF(U975:U977,"?")&gt;0,"?",IF(AND(W974="◄",X974="►"),"◄►",IF(W974="◄","◄",IF(X974="►","►",""))))</f>
        <v>◄</v>
      </c>
      <c r="W974" s="64" t="str">
        <f>IF(SUM(W975:W977)+1=ROWS(W975:W977)-COUNTIF(W975:W977,"-"),"","◄")</f>
        <v>◄</v>
      </c>
      <c r="X974" s="65" t="str">
        <f>IF(SUM(X975:X977)&gt;0,"►","")</f>
        <v/>
      </c>
      <c r="Y974" s="66">
        <f>ROWS(Y975:Y977)-1</f>
        <v>2</v>
      </c>
      <c r="Z974" s="67">
        <f>SUM(Z975:Z977)-Z977</f>
        <v>0</v>
      </c>
      <c r="AA974" s="68" t="s">
        <v>840</v>
      </c>
      <c r="AB974" s="69"/>
      <c r="AC974" s="67">
        <f>SUM(AC975:AC977)-AC977</f>
        <v>0</v>
      </c>
      <c r="AD974" s="68" t="s">
        <v>840</v>
      </c>
      <c r="AE974" s="69"/>
      <c r="AF974" s="70" t="str">
        <f>IF(AG974="◄","◄",IF(AG974="ok","►",""))</f>
        <v>◄</v>
      </c>
      <c r="AG974" s="71" t="str">
        <f>IF(AG975&gt;0,"OK","◄")</f>
        <v>◄</v>
      </c>
      <c r="AH974" s="62" t="str">
        <f>IF(AND(AI974="◄",AJ974="►"),"◄?►",IF(AI974="◄","◄",IF(AJ974="►","►","")))</f>
        <v>◄</v>
      </c>
      <c r="AI974" s="64" t="str">
        <f>IF(AI975&gt;0,"","◄")</f>
        <v>◄</v>
      </c>
      <c r="AJ974" s="65" t="str">
        <f>IF(SUM(AJ975:AJ975)&gt;0,"►","")</f>
        <v/>
      </c>
      <c r="AK974" s="570">
        <f>G975</f>
        <v>25306</v>
      </c>
      <c r="AL974" s="572" t="str">
        <f>P974</f>
        <v xml:space="preserve"> ▬ folder Nr. 20 / 69 ▬</v>
      </c>
      <c r="AM974" s="43"/>
      <c r="AN974" s="1" t="str">
        <f>IF(AO974="","",IF(COUNTIF(AN975,"ok"),"","◄"))</f>
        <v>◄</v>
      </c>
      <c r="AO974" s="9" t="str">
        <f>IF(COUNTIF(AP974:BR974,"◄")&gt;0,"◄","")</f>
        <v>◄</v>
      </c>
      <c r="AP974" s="563" t="str">
        <f>IF(AP975="-","",IF(AP975&gt;0,"","◄"))</f>
        <v>◄</v>
      </c>
      <c r="AQ974" s="564"/>
      <c r="AR974" s="517">
        <f>IF(ISNONTEXT(AR975)=TRUE,"_",1)</f>
        <v>1</v>
      </c>
      <c r="AS974" s="563" t="str">
        <f>IF(AS975="-","",IF(AS975&gt;0,"","◄"))</f>
        <v>◄</v>
      </c>
      <c r="AT974" s="564"/>
      <c r="AU974" s="517">
        <f>IF(ISNONTEXT(AU975)=TRUE,"_",AR974+1)</f>
        <v>2</v>
      </c>
      <c r="AV974" s="563" t="str">
        <f>IF(AV975="-","",IF(AV975&gt;0,"","◄"))</f>
        <v>◄</v>
      </c>
      <c r="AW974" s="564"/>
      <c r="AX974" s="517">
        <f>IF(ISNONTEXT(AX975)=TRUE,"_",AU974+1)</f>
        <v>3</v>
      </c>
      <c r="AY974" s="563" t="str">
        <f>IF(AY975="-","",IF(AY975&gt;0,"","◄"))</f>
        <v>◄</v>
      </c>
      <c r="AZ974" s="564"/>
      <c r="BA974" s="517">
        <f>IF(ISNONTEXT(BA975)=TRUE,"_",AX974+1)</f>
        <v>4</v>
      </c>
      <c r="BB974" s="563" t="str">
        <f>IF(BB975="-","",IF(BB975&gt;0,"","◄"))</f>
        <v/>
      </c>
      <c r="BC974" s="564"/>
      <c r="BD974" s="517" t="str">
        <f>IF(ISNONTEXT(BD975)=TRUE,"_",BA974+1)</f>
        <v>_</v>
      </c>
      <c r="BE974" s="563" t="str">
        <f>IF(BE975="-","",IF(BE975&gt;0,"","◄"))</f>
        <v/>
      </c>
      <c r="BF974" s="564"/>
      <c r="BG974" s="517" t="str">
        <f>IF(ISNONTEXT(BG975)=TRUE,"_",BD974+1)</f>
        <v>_</v>
      </c>
      <c r="BH974" s="563" t="str">
        <f>IF(BH975="-","",IF(BH975&gt;0,"","◄"))</f>
        <v/>
      </c>
      <c r="BI974" s="564"/>
      <c r="BJ974" s="517" t="str">
        <f>IF(ISNONTEXT(BJ975)=TRUE,"_",BG974+1)</f>
        <v>_</v>
      </c>
      <c r="BK974" s="563" t="str">
        <f>IF(BK975="-","",IF(BK975&gt;0,"","◄"))</f>
        <v/>
      </c>
      <c r="BL974" s="564"/>
      <c r="BM974" s="517" t="str">
        <f>IF(ISNONTEXT(BM975)=TRUE,"_",BJ974+1)</f>
        <v>_</v>
      </c>
      <c r="BN974" s="563" t="str">
        <f>IF(BN975="-","",IF(BN975&gt;0,"","◄"))</f>
        <v/>
      </c>
      <c r="BO974" s="564"/>
      <c r="BP974" s="517" t="str">
        <f>IF(ISNONTEXT(BP975)=TRUE,"_",BM974+1)</f>
        <v>_</v>
      </c>
      <c r="BQ974" s="563" t="str">
        <f>IF(BQ975="-","",IF(BQ975&gt;0,"","◄"))</f>
        <v/>
      </c>
      <c r="BR974" s="564"/>
      <c r="BS974" s="517" t="str">
        <f>IF(ISNONTEXT(BS975)=TRUE,"_",BP974+1)</f>
        <v>_</v>
      </c>
      <c r="BT974" s="563" t="str">
        <f>IF(BT975="-","",IF(BT975&gt;0,"","◄"))</f>
        <v>◄</v>
      </c>
      <c r="BU974" s="564"/>
      <c r="BV974" s="517" t="str">
        <f>IF(ISNONTEXT(BV975)=TRUE,"_",1)</f>
        <v>_</v>
      </c>
      <c r="BW974" s="563" t="str">
        <f>IF(BW975="-","",IF(BW975&gt;0,"","◄"))</f>
        <v>◄</v>
      </c>
      <c r="BX974" s="564"/>
      <c r="BY974" s="517" t="str">
        <f>IF(ISNONTEXT(BY975)=TRUE,"_",BV974+1)</f>
        <v>_</v>
      </c>
      <c r="BZ974" s="26"/>
      <c r="CA974" s="24"/>
      <c r="CB974" s="25" t="str">
        <f>IF(CB975&gt;0,"►","")</f>
        <v/>
      </c>
      <c r="CC974" s="25" t="str">
        <f>IF(CC975&gt;0,"►","")</f>
        <v/>
      </c>
      <c r="CD974" s="517" t="str">
        <f>IF(ISNONTEXT(CD975)=TRUE,"_",1)</f>
        <v>_</v>
      </c>
      <c r="CE974" s="25" t="str">
        <f>IF(CE975&gt;0,"►","")</f>
        <v/>
      </c>
      <c r="CF974" s="25" t="str">
        <f>IF(CF975&gt;0,"►","")</f>
        <v/>
      </c>
      <c r="CG974" s="517" t="str">
        <f>IF(ISNONTEXT(CG975)=TRUE,"_",CD974+1)</f>
        <v>_</v>
      </c>
      <c r="CH974" s="66">
        <f>ROWS(CH975:CH977)-1</f>
        <v>2</v>
      </c>
      <c r="CI974" s="23" t="s">
        <v>836</v>
      </c>
    </row>
    <row r="975" spans="1:87" ht="15" customHeight="1" thickBot="1" x14ac:dyDescent="0.35">
      <c r="A975" s="502"/>
      <c r="B975" s="117"/>
      <c r="C975" s="156">
        <f>B975</f>
        <v>0</v>
      </c>
      <c r="D975" s="457"/>
      <c r="E975" s="73"/>
      <c r="F975" s="74" t="s">
        <v>2306</v>
      </c>
      <c r="G975" s="300">
        <v>25306</v>
      </c>
      <c r="H975" s="76">
        <v>3</v>
      </c>
      <c r="I975" s="119"/>
      <c r="J975" s="119"/>
      <c r="K975" s="119"/>
      <c r="L975" s="79"/>
      <c r="M975" s="79"/>
      <c r="N975" s="80" t="s">
        <v>2307</v>
      </c>
      <c r="O975" s="81"/>
      <c r="P975" s="82"/>
      <c r="Q975" s="83" t="str">
        <f>IF(R975="?","?","")</f>
        <v/>
      </c>
      <c r="R975" s="83" t="str">
        <f>IF(AND(S975="",T975&gt;0),"?",IF(S975="","◄",IF(T975&gt;=1,"►","")))</f>
        <v>◄</v>
      </c>
      <c r="S975" s="84"/>
      <c r="T975" s="85"/>
      <c r="U975" s="83" t="str">
        <f>IF(V975="?","?","")</f>
        <v/>
      </c>
      <c r="V975" s="83" t="str">
        <f>IF(AND(W975="",X975&gt;0),"?",IF(W975="","◄",IF(X975&gt;=1,"►","")))</f>
        <v>◄</v>
      </c>
      <c r="W975" s="86"/>
      <c r="X975" s="85"/>
      <c r="Y975" s="457"/>
      <c r="Z975" s="87"/>
      <c r="AA975" s="521">
        <f>(S975*Z975)</f>
        <v>0</v>
      </c>
      <c r="AB975" s="520">
        <f>(T975*AA975)</f>
        <v>0</v>
      </c>
      <c r="AC975" s="88"/>
      <c r="AD975" s="519">
        <f>(W975*AC975)</f>
        <v>0</v>
      </c>
      <c r="AE975" s="518">
        <f>(X975*AD975)</f>
        <v>0</v>
      </c>
      <c r="AF975" s="89" t="str">
        <f>IF(AG975&gt;0,"ok","◄")</f>
        <v>◄</v>
      </c>
      <c r="AG975" s="90"/>
      <c r="AH975" s="89" t="str">
        <f>IF(AND(AI975="",AJ975&gt;0),"?",IF(AI975="","◄",IF(AJ975&gt;=1,"►","")))</f>
        <v>◄</v>
      </c>
      <c r="AI975" s="91"/>
      <c r="AJ975" s="92"/>
      <c r="AK975" s="586"/>
      <c r="AL975" s="587"/>
      <c r="AM975" s="43"/>
      <c r="AN975" s="3" t="s">
        <v>3</v>
      </c>
      <c r="AO975" s="12" t="s">
        <v>1</v>
      </c>
      <c r="AP975" s="13"/>
      <c r="AQ975" s="14"/>
      <c r="AR975" s="15" t="s">
        <v>8</v>
      </c>
      <c r="AS975" s="13"/>
      <c r="AT975" s="14"/>
      <c r="AU975" s="15" t="s">
        <v>192</v>
      </c>
      <c r="AV975" s="13"/>
      <c r="AW975" s="14"/>
      <c r="AX975" s="15" t="s">
        <v>13</v>
      </c>
      <c r="AY975" s="13"/>
      <c r="AZ975" s="14"/>
      <c r="BA975" s="15" t="s">
        <v>4</v>
      </c>
      <c r="BB975" s="516" t="s">
        <v>6</v>
      </c>
      <c r="BC975" s="516" t="s">
        <v>6</v>
      </c>
      <c r="BD975" s="516"/>
      <c r="BE975" s="516" t="s">
        <v>6</v>
      </c>
      <c r="BF975" s="516" t="s">
        <v>6</v>
      </c>
      <c r="BG975" s="516"/>
      <c r="BH975" s="516" t="s">
        <v>6</v>
      </c>
      <c r="BI975" s="516" t="s">
        <v>6</v>
      </c>
      <c r="BJ975" s="516"/>
      <c r="BK975" s="516" t="s">
        <v>6</v>
      </c>
      <c r="BL975" s="516" t="s">
        <v>6</v>
      </c>
      <c r="BM975" s="516"/>
      <c r="BN975" s="516" t="s">
        <v>6</v>
      </c>
      <c r="BO975" s="516" t="s">
        <v>6</v>
      </c>
      <c r="BP975" s="516"/>
      <c r="BQ975" s="516" t="s">
        <v>6</v>
      </c>
      <c r="BR975" s="516" t="s">
        <v>6</v>
      </c>
      <c r="BS975" s="516"/>
      <c r="BT975" s="32"/>
      <c r="BU975" s="33"/>
      <c r="BV975" s="34"/>
      <c r="BW975" s="32"/>
      <c r="BX975" s="33"/>
      <c r="BY975" s="34"/>
      <c r="BZ975" s="35"/>
      <c r="CA975" s="24"/>
      <c r="CB975" s="36"/>
      <c r="CC975" s="33"/>
      <c r="CD975" s="37"/>
      <c r="CE975" s="36"/>
      <c r="CF975" s="38"/>
      <c r="CG975" s="39"/>
      <c r="CH975" s="457"/>
      <c r="CI975" s="23" t="s">
        <v>836</v>
      </c>
    </row>
    <row r="976" spans="1:87" ht="15.6" customHeight="1" thickTop="1" thickBot="1" x14ac:dyDescent="0.35">
      <c r="A976" s="502"/>
      <c r="B976" s="117"/>
      <c r="C976" s="156">
        <f>B976</f>
        <v>0</v>
      </c>
      <c r="D976" s="457"/>
      <c r="E976" s="73"/>
      <c r="F976" s="93">
        <v>1515</v>
      </c>
      <c r="G976" s="302">
        <v>25306</v>
      </c>
      <c r="H976" s="76">
        <v>6</v>
      </c>
      <c r="I976" s="119"/>
      <c r="J976" s="119"/>
      <c r="K976" s="119"/>
      <c r="L976" s="79"/>
      <c r="M976" s="79"/>
      <c r="N976" s="80" t="s">
        <v>2308</v>
      </c>
      <c r="O976" s="81"/>
      <c r="P976" s="82"/>
      <c r="Q976" s="83" t="str">
        <f>IF(R976="?","?","")</f>
        <v/>
      </c>
      <c r="R976" s="83" t="str">
        <f>IF(AND(S976="",T976&gt;0),"?",IF(S976="","◄",IF(T976&gt;=1,"►","")))</f>
        <v>◄</v>
      </c>
      <c r="S976" s="84"/>
      <c r="T976" s="85"/>
      <c r="U976" s="83" t="str">
        <f>IF(V976="?","?","")</f>
        <v/>
      </c>
      <c r="V976" s="83" t="str">
        <f>IF(AND(W976="",X976&gt;0),"?",IF(W976="","◄",IF(X976&gt;=1,"►","")))</f>
        <v>◄</v>
      </c>
      <c r="W976" s="86"/>
      <c r="X976" s="85"/>
      <c r="Y976" s="457"/>
      <c r="Z976" s="87"/>
      <c r="AA976" s="521">
        <f>(S976*Z976)</f>
        <v>0</v>
      </c>
      <c r="AB976" s="520">
        <f>(T976*AA976)</f>
        <v>0</v>
      </c>
      <c r="AC976" s="88"/>
      <c r="AD976" s="519">
        <f>(W976*AC976)</f>
        <v>0</v>
      </c>
      <c r="AE976" s="518">
        <f>(X976*AD976)</f>
        <v>0</v>
      </c>
      <c r="AF976" s="44"/>
      <c r="AG976" s="45"/>
      <c r="AH976" s="44"/>
      <c r="AI976" s="45"/>
      <c r="AJ976" s="45"/>
      <c r="AK976" s="45"/>
      <c r="AL976" s="45"/>
      <c r="AM976" s="43"/>
      <c r="AN976" s="27" t="s">
        <v>6</v>
      </c>
      <c r="AO976" s="27" t="s">
        <v>6</v>
      </c>
      <c r="AP976" s="516"/>
      <c r="AQ976" s="516"/>
      <c r="AR976" s="516"/>
      <c r="AS976" s="516" t="s">
        <v>6</v>
      </c>
      <c r="AT976" s="516" t="s">
        <v>6</v>
      </c>
      <c r="AU976" s="516"/>
      <c r="AV976" s="516" t="s">
        <v>6</v>
      </c>
      <c r="AW976" s="516" t="s">
        <v>6</v>
      </c>
      <c r="AX976" s="516"/>
      <c r="AY976" s="516" t="s">
        <v>6</v>
      </c>
      <c r="AZ976" s="516" t="s">
        <v>6</v>
      </c>
      <c r="BA976" s="516"/>
      <c r="BB976" s="516" t="s">
        <v>6</v>
      </c>
      <c r="BC976" s="516" t="s">
        <v>6</v>
      </c>
      <c r="BD976" s="516"/>
      <c r="BE976" s="516" t="s">
        <v>6</v>
      </c>
      <c r="BF976" s="516" t="s">
        <v>6</v>
      </c>
      <c r="BG976" s="516"/>
      <c r="BH976" s="516" t="s">
        <v>6</v>
      </c>
      <c r="BI976" s="516" t="s">
        <v>6</v>
      </c>
      <c r="BJ976" s="516"/>
      <c r="BK976" s="516" t="s">
        <v>6</v>
      </c>
      <c r="BL976" s="516" t="s">
        <v>6</v>
      </c>
      <c r="BM976" s="516"/>
      <c r="BN976" s="516" t="s">
        <v>6</v>
      </c>
      <c r="BO976" s="516" t="s">
        <v>6</v>
      </c>
      <c r="BP976" s="516"/>
      <c r="BQ976" s="516" t="s">
        <v>6</v>
      </c>
      <c r="BR976" s="516" t="s">
        <v>6</v>
      </c>
      <c r="BS976" s="516"/>
      <c r="BT976" s="516"/>
      <c r="BU976" s="516"/>
      <c r="BV976" s="516"/>
      <c r="BW976" s="516"/>
      <c r="BX976" s="516"/>
      <c r="BY976" s="516"/>
      <c r="BZ976" s="28"/>
      <c r="CA976" s="24"/>
      <c r="CB976" s="29"/>
      <c r="CC976" s="29"/>
      <c r="CD976" s="30"/>
      <c r="CE976" s="29"/>
      <c r="CF976" s="29"/>
      <c r="CG976" s="31"/>
      <c r="CH976" s="457"/>
      <c r="CI976" s="23" t="s">
        <v>836</v>
      </c>
    </row>
    <row r="977" spans="1:88" ht="16.8" customHeight="1" thickTop="1" thickBot="1" x14ac:dyDescent="0.35">
      <c r="A977" s="505" t="str">
        <f>IF(COUNTIF(B978:B979,"x")&gt;0,"x","")</f>
        <v/>
      </c>
      <c r="B977" s="57"/>
      <c r="C977" s="510" t="str">
        <f>A977</f>
        <v/>
      </c>
      <c r="D977" s="66">
        <f>ROWS(D978:D979)-1</f>
        <v>1</v>
      </c>
      <c r="E977" s="58" t="s">
        <v>2309</v>
      </c>
      <c r="F977" s="59"/>
      <c r="G977" s="301"/>
      <c r="H977" s="6"/>
      <c r="I977" s="18"/>
      <c r="J977" s="18"/>
      <c r="K977" s="18"/>
      <c r="L977" s="18"/>
      <c r="M977" s="18"/>
      <c r="N977" s="46"/>
      <c r="O977" s="60" t="s">
        <v>2310</v>
      </c>
      <c r="P977" s="61" t="s">
        <v>6865</v>
      </c>
      <c r="Q977" s="62"/>
      <c r="R977" s="63" t="str">
        <f>IF(COUNTIF(Q978:Q979,"?")&gt;0,"?",IF(AND(S977="◄",T977="►"),"◄►",IF(S977="◄","◄",IF(T977="►","►",""))))</f>
        <v>◄</v>
      </c>
      <c r="S977" s="64" t="str">
        <f>IF(SUM(S978:S979)+1=ROWS(S978:S979)-COUNTIF(S978:S979,"-"),"","◄")</f>
        <v>◄</v>
      </c>
      <c r="T977" s="65" t="str">
        <f>IF(SUM(T978:T979)&gt;0,"►","")</f>
        <v/>
      </c>
      <c r="U977" s="62"/>
      <c r="V977" s="63" t="str">
        <f>IF(COUNTIF(U978:U979,"?")&gt;0,"?",IF(AND(W977="◄",X977="►"),"◄►",IF(W977="◄","◄",IF(X977="►","►",""))))</f>
        <v>◄</v>
      </c>
      <c r="W977" s="64" t="str">
        <f>IF(SUM(W978:W979)+1=ROWS(W978:W979)-COUNTIF(W978:W979,"-"),"","◄")</f>
        <v>◄</v>
      </c>
      <c r="X977" s="65" t="str">
        <f>IF(SUM(X978:X979)&gt;0,"►","")</f>
        <v/>
      </c>
      <c r="Y977" s="66">
        <f>ROWS(Y978:Y979)-1</f>
        <v>1</v>
      </c>
      <c r="Z977" s="67">
        <f>SUM(Z978:Z979)-Z979</f>
        <v>0</v>
      </c>
      <c r="AA977" s="68" t="s">
        <v>840</v>
      </c>
      <c r="AB977" s="69"/>
      <c r="AC977" s="67">
        <f>SUM(AC978:AC979)-AC979</f>
        <v>0</v>
      </c>
      <c r="AD977" s="68" t="s">
        <v>840</v>
      </c>
      <c r="AE977" s="69"/>
      <c r="AF977" s="70" t="str">
        <f>IF(AG977="◄","◄",IF(AG977="ok","►",""))</f>
        <v>◄</v>
      </c>
      <c r="AG977" s="71" t="str">
        <f>IF(AG978&gt;0,"OK","◄")</f>
        <v>◄</v>
      </c>
      <c r="AH977" s="62" t="str">
        <f>IF(AND(AI977="◄",AJ977="►"),"◄?►",IF(AI977="◄","◄",IF(AJ977="►","►","")))</f>
        <v>◄</v>
      </c>
      <c r="AI977" s="64" t="str">
        <f>IF(AI978&gt;0,"","◄")</f>
        <v>◄</v>
      </c>
      <c r="AJ977" s="65" t="str">
        <f>IF(SUM(AJ978:AJ978)&gt;0,"►","")</f>
        <v/>
      </c>
      <c r="AK977" s="570">
        <f>G978</f>
        <v>25306</v>
      </c>
      <c r="AL977" s="572" t="str">
        <f>P977</f>
        <v xml:space="preserve"> ▬ folder Nr. 22 / 69 ▬</v>
      </c>
      <c r="AM977" s="43"/>
      <c r="AN977" s="1" t="str">
        <f>IF(AO977="","",IF(COUNTIF(AN978,"ok"),"","◄"))</f>
        <v>◄</v>
      </c>
      <c r="AO977" s="9" t="str">
        <f>IF(COUNTIF(AP977:BR977,"◄")&gt;0,"◄","")</f>
        <v>◄</v>
      </c>
      <c r="AP977" s="563" t="str">
        <f>IF(AP978="-","",IF(AP978&gt;0,"","◄"))</f>
        <v>◄</v>
      </c>
      <c r="AQ977" s="564"/>
      <c r="AR977" s="517">
        <f>IF(ISNONTEXT(AR978)=TRUE,"_",1)</f>
        <v>1</v>
      </c>
      <c r="AS977" s="563" t="str">
        <f>IF(AS978="-","",IF(AS978&gt;0,"","◄"))</f>
        <v>◄</v>
      </c>
      <c r="AT977" s="564"/>
      <c r="AU977" s="517">
        <f>IF(ISNONTEXT(AU978)=TRUE,"_",AR977+1)</f>
        <v>2</v>
      </c>
      <c r="AV977" s="563" t="str">
        <f>IF(AV978="-","",IF(AV978&gt;0,"","◄"))</f>
        <v/>
      </c>
      <c r="AW977" s="564"/>
      <c r="AX977" s="517" t="str">
        <f>IF(ISNONTEXT(AX978)=TRUE,"_",AU977+1)</f>
        <v>_</v>
      </c>
      <c r="AY977" s="563" t="str">
        <f>IF(AY978="-","",IF(AY978&gt;0,"","◄"))</f>
        <v/>
      </c>
      <c r="AZ977" s="564"/>
      <c r="BA977" s="517" t="str">
        <f>IF(ISNONTEXT(BA978)=TRUE,"_",AX977+1)</f>
        <v>_</v>
      </c>
      <c r="BB977" s="563" t="str">
        <f>IF(BB978="-","",IF(BB978&gt;0,"","◄"))</f>
        <v/>
      </c>
      <c r="BC977" s="564"/>
      <c r="BD977" s="517" t="str">
        <f>IF(ISNONTEXT(BD978)=TRUE,"_",BA977+1)</f>
        <v>_</v>
      </c>
      <c r="BE977" s="563" t="str">
        <f>IF(BE978="-","",IF(BE978&gt;0,"","◄"))</f>
        <v/>
      </c>
      <c r="BF977" s="564"/>
      <c r="BG977" s="517" t="str">
        <f>IF(ISNONTEXT(BG978)=TRUE,"_",BD977+1)</f>
        <v>_</v>
      </c>
      <c r="BH977" s="563" t="str">
        <f>IF(BH978="-","",IF(BH978&gt;0,"","◄"))</f>
        <v/>
      </c>
      <c r="BI977" s="564"/>
      <c r="BJ977" s="517" t="str">
        <f>IF(ISNONTEXT(BJ978)=TRUE,"_",BG977+1)</f>
        <v>_</v>
      </c>
      <c r="BK977" s="563" t="str">
        <f>IF(BK978="-","",IF(BK978&gt;0,"","◄"))</f>
        <v/>
      </c>
      <c r="BL977" s="564"/>
      <c r="BM977" s="517" t="str">
        <f>IF(ISNONTEXT(BM978)=TRUE,"_",BJ977+1)</f>
        <v>_</v>
      </c>
      <c r="BN977" s="563" t="str">
        <f>IF(BN978="-","",IF(BN978&gt;0,"","◄"))</f>
        <v/>
      </c>
      <c r="BO977" s="564"/>
      <c r="BP977" s="517" t="str">
        <f>IF(ISNONTEXT(BP978)=TRUE,"_",BM977+1)</f>
        <v>_</v>
      </c>
      <c r="BQ977" s="563" t="str">
        <f>IF(BQ978="-","",IF(BQ978&gt;0,"","◄"))</f>
        <v/>
      </c>
      <c r="BR977" s="564"/>
      <c r="BS977" s="517" t="str">
        <f>IF(ISNONTEXT(BS978)=TRUE,"_",BP977+1)</f>
        <v>_</v>
      </c>
      <c r="BT977" s="563" t="str">
        <f>IF(BT978="-","",IF(BT978&gt;0,"","◄"))</f>
        <v>◄</v>
      </c>
      <c r="BU977" s="564"/>
      <c r="BV977" s="517" t="str">
        <f>IF(ISNONTEXT(BV978)=TRUE,"_",1)</f>
        <v>_</v>
      </c>
      <c r="BW977" s="563" t="str">
        <f>IF(BW978="-","",IF(BW978&gt;0,"","◄"))</f>
        <v>◄</v>
      </c>
      <c r="BX977" s="564"/>
      <c r="BY977" s="517" t="str">
        <f>IF(ISNONTEXT(BY978)=TRUE,"_",BV977+1)</f>
        <v>_</v>
      </c>
      <c r="BZ977" s="26"/>
      <c r="CA977" s="24"/>
      <c r="CB977" s="25" t="str">
        <f>IF(CB978&gt;0,"►","")</f>
        <v/>
      </c>
      <c r="CC977" s="25" t="str">
        <f>IF(CC978&gt;0,"►","")</f>
        <v/>
      </c>
      <c r="CD977" s="517" t="str">
        <f>IF(ISNONTEXT(CD978)=TRUE,"_",1)</f>
        <v>_</v>
      </c>
      <c r="CE977" s="25" t="str">
        <f>IF(CE978&gt;0,"►","")</f>
        <v/>
      </c>
      <c r="CF977" s="25" t="str">
        <f>IF(CF978&gt;0,"►","")</f>
        <v/>
      </c>
      <c r="CG977" s="517" t="str">
        <f>IF(ISNONTEXT(CG978)=TRUE,"_",CD977+1)</f>
        <v>_</v>
      </c>
      <c r="CH977" s="66">
        <f>ROWS(CH978:CH979)-1</f>
        <v>1</v>
      </c>
      <c r="CI977" s="23" t="s">
        <v>836</v>
      </c>
    </row>
    <row r="978" spans="1:88" ht="15" customHeight="1" thickBot="1" x14ac:dyDescent="0.35">
      <c r="A978" s="502"/>
      <c r="B978" s="117"/>
      <c r="C978" s="156">
        <f>B978</f>
        <v>0</v>
      </c>
      <c r="D978" s="457"/>
      <c r="E978" s="73"/>
      <c r="F978" s="74" t="s">
        <v>2311</v>
      </c>
      <c r="G978" s="300">
        <v>25306</v>
      </c>
      <c r="H978" s="76">
        <v>3.5</v>
      </c>
      <c r="I978" s="119"/>
      <c r="J978" s="119"/>
      <c r="K978" s="119"/>
      <c r="L978" s="79"/>
      <c r="M978" s="79"/>
      <c r="N978" s="80" t="s">
        <v>1915</v>
      </c>
      <c r="O978" s="81"/>
      <c r="P978" s="82"/>
      <c r="Q978" s="83" t="str">
        <f>IF(R978="?","?","")</f>
        <v/>
      </c>
      <c r="R978" s="83" t="str">
        <f>IF(AND(S978="",T978&gt;0),"?",IF(S978="","◄",IF(T978&gt;=1,"►","")))</f>
        <v>◄</v>
      </c>
      <c r="S978" s="84"/>
      <c r="T978" s="85"/>
      <c r="U978" s="83" t="str">
        <f>IF(V978="?","?","")</f>
        <v/>
      </c>
      <c r="V978" s="83" t="str">
        <f>IF(AND(W978="",X978&gt;0),"?",IF(W978="","◄",IF(X978&gt;=1,"►","")))</f>
        <v>◄</v>
      </c>
      <c r="W978" s="86"/>
      <c r="X978" s="85"/>
      <c r="Y978" s="457"/>
      <c r="Z978" s="87"/>
      <c r="AA978" s="521">
        <f>(S978*Z978)</f>
        <v>0</v>
      </c>
      <c r="AB978" s="520">
        <f>(T978*AA978)</f>
        <v>0</v>
      </c>
      <c r="AC978" s="88"/>
      <c r="AD978" s="519">
        <f>(W978*AC978)</f>
        <v>0</v>
      </c>
      <c r="AE978" s="518">
        <f>(X978*AD978)</f>
        <v>0</v>
      </c>
      <c r="AF978" s="89" t="str">
        <f>IF(AG978&gt;0,"ok","◄")</f>
        <v>◄</v>
      </c>
      <c r="AG978" s="90"/>
      <c r="AH978" s="89" t="str">
        <f>IF(AND(AI978="",AJ978&gt;0),"?",IF(AI978="","◄",IF(AJ978&gt;=1,"►","")))</f>
        <v>◄</v>
      </c>
      <c r="AI978" s="91"/>
      <c r="AJ978" s="92"/>
      <c r="AK978" s="586"/>
      <c r="AL978" s="587"/>
      <c r="AM978" s="43"/>
      <c r="AN978" s="3" t="s">
        <v>3</v>
      </c>
      <c r="AO978" s="12" t="s">
        <v>1</v>
      </c>
      <c r="AP978" s="13"/>
      <c r="AQ978" s="14"/>
      <c r="AR978" s="15" t="s">
        <v>4</v>
      </c>
      <c r="AS978" s="13"/>
      <c r="AT978" s="14"/>
      <c r="AU978" s="15" t="s">
        <v>19</v>
      </c>
      <c r="AV978" s="516" t="s">
        <v>6</v>
      </c>
      <c r="AW978" s="516" t="s">
        <v>6</v>
      </c>
      <c r="AX978" s="516"/>
      <c r="AY978" s="516" t="s">
        <v>6</v>
      </c>
      <c r="AZ978" s="516" t="s">
        <v>6</v>
      </c>
      <c r="BA978" s="516"/>
      <c r="BB978" s="516" t="s">
        <v>6</v>
      </c>
      <c r="BC978" s="516" t="s">
        <v>6</v>
      </c>
      <c r="BD978" s="516"/>
      <c r="BE978" s="516" t="s">
        <v>6</v>
      </c>
      <c r="BF978" s="516" t="s">
        <v>6</v>
      </c>
      <c r="BG978" s="516"/>
      <c r="BH978" s="516" t="s">
        <v>6</v>
      </c>
      <c r="BI978" s="516" t="s">
        <v>6</v>
      </c>
      <c r="BJ978" s="516"/>
      <c r="BK978" s="516" t="s">
        <v>6</v>
      </c>
      <c r="BL978" s="516" t="s">
        <v>6</v>
      </c>
      <c r="BM978" s="516"/>
      <c r="BN978" s="516" t="s">
        <v>6</v>
      </c>
      <c r="BO978" s="516" t="s">
        <v>6</v>
      </c>
      <c r="BP978" s="516"/>
      <c r="BQ978" s="516" t="s">
        <v>6</v>
      </c>
      <c r="BR978" s="516" t="s">
        <v>6</v>
      </c>
      <c r="BS978" s="516"/>
      <c r="BT978" s="32"/>
      <c r="BU978" s="33"/>
      <c r="BV978" s="34"/>
      <c r="BW978" s="32"/>
      <c r="BX978" s="33"/>
      <c r="BY978" s="34"/>
      <c r="BZ978" s="35"/>
      <c r="CA978" s="24"/>
      <c r="CB978" s="36"/>
      <c r="CC978" s="33"/>
      <c r="CD978" s="37"/>
      <c r="CE978" s="36"/>
      <c r="CF978" s="38"/>
      <c r="CG978" s="39"/>
      <c r="CH978" s="457"/>
      <c r="CI978" s="23" t="s">
        <v>836</v>
      </c>
    </row>
    <row r="979" spans="1:88" ht="16.8" customHeight="1" thickTop="1" thickBot="1" x14ac:dyDescent="0.35">
      <c r="A979" s="505" t="str">
        <f>IF(COUNTIF(B980:B981,"x")&gt;0,"x","")</f>
        <v/>
      </c>
      <c r="B979" s="57"/>
      <c r="C979" s="510" t="str">
        <f>A979</f>
        <v/>
      </c>
      <c r="D979" s="66">
        <f>ROWS(D980:D981)-1</f>
        <v>1</v>
      </c>
      <c r="E979" s="58" t="s">
        <v>2312</v>
      </c>
      <c r="F979" s="59"/>
      <c r="G979" s="301"/>
      <c r="H979" s="6"/>
      <c r="I979" s="18"/>
      <c r="J979" s="18"/>
      <c r="K979" s="18"/>
      <c r="L979" s="18"/>
      <c r="M979" s="18"/>
      <c r="N979" s="46"/>
      <c r="O979" s="60" t="s">
        <v>2310</v>
      </c>
      <c r="P979" s="61" t="s">
        <v>6866</v>
      </c>
      <c r="Q979" s="62"/>
      <c r="R979" s="63" t="str">
        <f>IF(COUNTIF(Q980:Q981,"?")&gt;0,"?",IF(AND(S979="◄",T979="►"),"◄►",IF(S979="◄","◄",IF(T979="►","►",""))))</f>
        <v>◄</v>
      </c>
      <c r="S979" s="64" t="str">
        <f>IF(SUM(S980:S981)+1=ROWS(S980:S981)-COUNTIF(S980:S981,"-"),"","◄")</f>
        <v>◄</v>
      </c>
      <c r="T979" s="65" t="str">
        <f>IF(SUM(T980:T981)&gt;0,"►","")</f>
        <v/>
      </c>
      <c r="U979" s="62"/>
      <c r="V979" s="63" t="str">
        <f>IF(COUNTIF(U980:U981,"?")&gt;0,"?",IF(AND(W979="◄",X979="►"),"◄►",IF(W979="◄","◄",IF(X979="►","►",""))))</f>
        <v>◄</v>
      </c>
      <c r="W979" s="64" t="str">
        <f>IF(SUM(W980:W981)+1=ROWS(W980:W981)-COUNTIF(W980:W981,"-"),"","◄")</f>
        <v>◄</v>
      </c>
      <c r="X979" s="65" t="str">
        <f>IF(SUM(X980:X981)&gt;0,"►","")</f>
        <v/>
      </c>
      <c r="Y979" s="66">
        <f>ROWS(Y980:Y981)-1</f>
        <v>1</v>
      </c>
      <c r="Z979" s="67">
        <f>SUM(Z980:Z981)-Z981</f>
        <v>0</v>
      </c>
      <c r="AA979" s="68" t="s">
        <v>840</v>
      </c>
      <c r="AB979" s="69"/>
      <c r="AC979" s="67">
        <f>SUM(AC980:AC981)-AC981</f>
        <v>0</v>
      </c>
      <c r="AD979" s="68" t="s">
        <v>840</v>
      </c>
      <c r="AE979" s="69"/>
      <c r="AF979" s="70" t="str">
        <f>IF(AG979="◄","◄",IF(AG979="ok","►",""))</f>
        <v>◄</v>
      </c>
      <c r="AG979" s="71" t="str">
        <f>IF(AG980&gt;0,"OK","◄")</f>
        <v>◄</v>
      </c>
      <c r="AH979" s="62" t="str">
        <f>IF(AND(AI979="◄",AJ979="►"),"◄?►",IF(AI979="◄","◄",IF(AJ979="►","►","")))</f>
        <v>◄</v>
      </c>
      <c r="AI979" s="64" t="str">
        <f>IF(AI980&gt;0,"","◄")</f>
        <v>◄</v>
      </c>
      <c r="AJ979" s="65" t="str">
        <f>IF(SUM(AJ980:AJ980)&gt;0,"►","")</f>
        <v/>
      </c>
      <c r="AK979" s="570">
        <f>G980</f>
        <v>25306</v>
      </c>
      <c r="AL979" s="572" t="str">
        <f>P979</f>
        <v xml:space="preserve"> ▬ folder Nr. 23 / 69 ▬</v>
      </c>
      <c r="AM979" s="43"/>
      <c r="AN979" s="1" t="str">
        <f>IF(AO979="","",IF(COUNTIF(AN980,"ok"),"","◄"))</f>
        <v>◄</v>
      </c>
      <c r="AO979" s="9" t="str">
        <f>IF(COUNTIF(AP979:BR979,"◄")&gt;0,"◄","")</f>
        <v>◄</v>
      </c>
      <c r="AP979" s="563" t="str">
        <f>IF(AP980="-","",IF(AP980&gt;0,"","◄"))</f>
        <v>◄</v>
      </c>
      <c r="AQ979" s="564"/>
      <c r="AR979" s="517">
        <f>IF(ISNONTEXT(AR980)=TRUE,"_",1)</f>
        <v>1</v>
      </c>
      <c r="AS979" s="563" t="str">
        <f>IF(AS980="-","",IF(AS980&gt;0,"","◄"))</f>
        <v>◄</v>
      </c>
      <c r="AT979" s="564"/>
      <c r="AU979" s="517">
        <f>IF(ISNONTEXT(AU980)=TRUE,"_",AR979+1)</f>
        <v>2</v>
      </c>
      <c r="AV979" s="563" t="str">
        <f>IF(AV980="-","",IF(AV980&gt;0,"","◄"))</f>
        <v/>
      </c>
      <c r="AW979" s="564"/>
      <c r="AX979" s="517" t="str">
        <f>IF(ISNONTEXT(AX980)=TRUE,"_",AU979+1)</f>
        <v>_</v>
      </c>
      <c r="AY979" s="563" t="str">
        <f>IF(AY980="-","",IF(AY980&gt;0,"","◄"))</f>
        <v/>
      </c>
      <c r="AZ979" s="564"/>
      <c r="BA979" s="517" t="str">
        <f>IF(ISNONTEXT(BA980)=TRUE,"_",AX979+1)</f>
        <v>_</v>
      </c>
      <c r="BB979" s="563" t="str">
        <f>IF(BB980="-","",IF(BB980&gt;0,"","◄"))</f>
        <v/>
      </c>
      <c r="BC979" s="564"/>
      <c r="BD979" s="517" t="str">
        <f>IF(ISNONTEXT(BD980)=TRUE,"_",BA979+1)</f>
        <v>_</v>
      </c>
      <c r="BE979" s="563" t="str">
        <f>IF(BE980="-","",IF(BE980&gt;0,"","◄"))</f>
        <v/>
      </c>
      <c r="BF979" s="564"/>
      <c r="BG979" s="517" t="str">
        <f>IF(ISNONTEXT(BG980)=TRUE,"_",BD979+1)</f>
        <v>_</v>
      </c>
      <c r="BH979" s="563" t="str">
        <f>IF(BH980="-","",IF(BH980&gt;0,"","◄"))</f>
        <v/>
      </c>
      <c r="BI979" s="564"/>
      <c r="BJ979" s="517" t="str">
        <f>IF(ISNONTEXT(BJ980)=TRUE,"_",BG979+1)</f>
        <v>_</v>
      </c>
      <c r="BK979" s="563" t="str">
        <f>IF(BK980="-","",IF(BK980&gt;0,"","◄"))</f>
        <v/>
      </c>
      <c r="BL979" s="564"/>
      <c r="BM979" s="517" t="str">
        <f>IF(ISNONTEXT(BM980)=TRUE,"_",BJ979+1)</f>
        <v>_</v>
      </c>
      <c r="BN979" s="563" t="str">
        <f>IF(BN980="-","",IF(BN980&gt;0,"","◄"))</f>
        <v/>
      </c>
      <c r="BO979" s="564"/>
      <c r="BP979" s="517" t="str">
        <f>IF(ISNONTEXT(BP980)=TRUE,"_",BM979+1)</f>
        <v>_</v>
      </c>
      <c r="BQ979" s="563" t="str">
        <f>IF(BQ980="-","",IF(BQ980&gt;0,"","◄"))</f>
        <v/>
      </c>
      <c r="BR979" s="564"/>
      <c r="BS979" s="517" t="str">
        <f>IF(ISNONTEXT(BS980)=TRUE,"_",BP979+1)</f>
        <v>_</v>
      </c>
      <c r="BT979" s="563" t="str">
        <f>IF(BT980="-","",IF(BT980&gt;0,"","◄"))</f>
        <v>◄</v>
      </c>
      <c r="BU979" s="564"/>
      <c r="BV979" s="517" t="str">
        <f>IF(ISNONTEXT(BV980)=TRUE,"_",1)</f>
        <v>_</v>
      </c>
      <c r="BW979" s="563" t="str">
        <f>IF(BW980="-","",IF(BW980&gt;0,"","◄"))</f>
        <v>◄</v>
      </c>
      <c r="BX979" s="564"/>
      <c r="BY979" s="517" t="str">
        <f>IF(ISNONTEXT(BY980)=TRUE,"_",BV979+1)</f>
        <v>_</v>
      </c>
      <c r="BZ979" s="26"/>
      <c r="CA979" s="24"/>
      <c r="CB979" s="25" t="str">
        <f>IF(CB980&gt;0,"►","")</f>
        <v/>
      </c>
      <c r="CC979" s="25" t="str">
        <f>IF(CC980&gt;0,"►","")</f>
        <v/>
      </c>
      <c r="CD979" s="517" t="str">
        <f>IF(ISNONTEXT(CD980)=TRUE,"_",1)</f>
        <v>_</v>
      </c>
      <c r="CE979" s="25" t="str">
        <f>IF(CE980&gt;0,"►","")</f>
        <v/>
      </c>
      <c r="CF979" s="25" t="str">
        <f>IF(CF980&gt;0,"►","")</f>
        <v/>
      </c>
      <c r="CG979" s="517" t="str">
        <f>IF(ISNONTEXT(CG980)=TRUE,"_",CD979+1)</f>
        <v>_</v>
      </c>
      <c r="CH979" s="66">
        <f>ROWS(CH980:CH981)-1</f>
        <v>1</v>
      </c>
      <c r="CI979" s="23" t="s">
        <v>836</v>
      </c>
    </row>
    <row r="980" spans="1:88" ht="15" customHeight="1" thickBot="1" x14ac:dyDescent="0.35">
      <c r="A980" s="502"/>
      <c r="B980" s="117"/>
      <c r="C980" s="156">
        <f>B980</f>
        <v>0</v>
      </c>
      <c r="D980" s="457"/>
      <c r="E980" s="73"/>
      <c r="F980" s="74" t="s">
        <v>2313</v>
      </c>
      <c r="G980" s="300">
        <v>25306</v>
      </c>
      <c r="H980" s="76">
        <v>1.5</v>
      </c>
      <c r="I980" s="119"/>
      <c r="J980" s="119"/>
      <c r="K980" s="119"/>
      <c r="L980" s="79"/>
      <c r="M980" s="79"/>
      <c r="N980" s="80" t="s">
        <v>2314</v>
      </c>
      <c r="O980" s="81"/>
      <c r="P980" s="82"/>
      <c r="Q980" s="83" t="str">
        <f>IF(R980="?","?","")</f>
        <v/>
      </c>
      <c r="R980" s="83" t="str">
        <f>IF(AND(S980="",T980&gt;0),"?",IF(S980="","◄",IF(T980&gt;=1,"►","")))</f>
        <v>◄</v>
      </c>
      <c r="S980" s="84"/>
      <c r="T980" s="85"/>
      <c r="U980" s="83" t="str">
        <f>IF(V980="?","?","")</f>
        <v/>
      </c>
      <c r="V980" s="83" t="str">
        <f>IF(AND(W980="",X980&gt;0),"?",IF(W980="","◄",IF(X980&gt;=1,"►","")))</f>
        <v>◄</v>
      </c>
      <c r="W980" s="86"/>
      <c r="X980" s="85"/>
      <c r="Y980" s="457"/>
      <c r="Z980" s="87"/>
      <c r="AA980" s="521">
        <f>(S980*Z980)</f>
        <v>0</v>
      </c>
      <c r="AB980" s="520">
        <f>(T980*AA980)</f>
        <v>0</v>
      </c>
      <c r="AC980" s="88"/>
      <c r="AD980" s="519">
        <f>(W980*AC980)</f>
        <v>0</v>
      </c>
      <c r="AE980" s="518">
        <f>(X980*AD980)</f>
        <v>0</v>
      </c>
      <c r="AF980" s="89" t="str">
        <f>IF(AG980&gt;0,"ok","◄")</f>
        <v>◄</v>
      </c>
      <c r="AG980" s="90"/>
      <c r="AH980" s="89" t="str">
        <f>IF(AND(AI980="",AJ980&gt;0),"?",IF(AI980="","◄",IF(AJ980&gt;=1,"►","")))</f>
        <v>◄</v>
      </c>
      <c r="AI980" s="91"/>
      <c r="AJ980" s="92"/>
      <c r="AK980" s="586"/>
      <c r="AL980" s="587"/>
      <c r="AM980" s="43"/>
      <c r="AN980" s="3" t="s">
        <v>3</v>
      </c>
      <c r="AO980" s="12" t="s">
        <v>1</v>
      </c>
      <c r="AP980" s="13"/>
      <c r="AQ980" s="14"/>
      <c r="AR980" s="15" t="s">
        <v>147</v>
      </c>
      <c r="AS980" s="13"/>
      <c r="AT980" s="14"/>
      <c r="AU980" s="15" t="s">
        <v>193</v>
      </c>
      <c r="AV980" s="516" t="s">
        <v>6</v>
      </c>
      <c r="AW980" s="516" t="s">
        <v>6</v>
      </c>
      <c r="AX980" s="516"/>
      <c r="AY980" s="516" t="s">
        <v>6</v>
      </c>
      <c r="AZ980" s="516" t="s">
        <v>6</v>
      </c>
      <c r="BA980" s="516"/>
      <c r="BB980" s="516" t="s">
        <v>6</v>
      </c>
      <c r="BC980" s="516" t="s">
        <v>6</v>
      </c>
      <c r="BD980" s="516"/>
      <c r="BE980" s="516" t="s">
        <v>6</v>
      </c>
      <c r="BF980" s="516" t="s">
        <v>6</v>
      </c>
      <c r="BG980" s="516"/>
      <c r="BH980" s="516" t="s">
        <v>6</v>
      </c>
      <c r="BI980" s="516" t="s">
        <v>6</v>
      </c>
      <c r="BJ980" s="516"/>
      <c r="BK980" s="516" t="s">
        <v>6</v>
      </c>
      <c r="BL980" s="516" t="s">
        <v>6</v>
      </c>
      <c r="BM980" s="516"/>
      <c r="BN980" s="516" t="s">
        <v>6</v>
      </c>
      <c r="BO980" s="516" t="s">
        <v>6</v>
      </c>
      <c r="BP980" s="516"/>
      <c r="BQ980" s="516" t="s">
        <v>6</v>
      </c>
      <c r="BR980" s="516" t="s">
        <v>6</v>
      </c>
      <c r="BS980" s="516"/>
      <c r="BT980" s="32"/>
      <c r="BU980" s="33"/>
      <c r="BV980" s="34"/>
      <c r="BW980" s="32"/>
      <c r="BX980" s="33"/>
      <c r="BY980" s="34"/>
      <c r="BZ980" s="35"/>
      <c r="CA980" s="24"/>
      <c r="CB980" s="36"/>
      <c r="CC980" s="33"/>
      <c r="CD980" s="37"/>
      <c r="CE980" s="36"/>
      <c r="CF980" s="38"/>
      <c r="CG980" s="39"/>
      <c r="CH980" s="457"/>
      <c r="CI980" s="23" t="s">
        <v>836</v>
      </c>
    </row>
    <row r="981" spans="1:88" ht="16.8" thickTop="1" thickBot="1" x14ac:dyDescent="0.35">
      <c r="A981" s="505" t="str">
        <f>IF(COUNTIF(B982:B984,"x")&gt;0,"x","")</f>
        <v/>
      </c>
      <c r="B981" s="57"/>
      <c r="C981" s="510" t="str">
        <f>A981</f>
        <v/>
      </c>
      <c r="D981" s="66">
        <f>ROWS(D982:D984)-1</f>
        <v>2</v>
      </c>
      <c r="E981" s="58" t="s">
        <v>2315</v>
      </c>
      <c r="F981" s="59"/>
      <c r="G981" s="301"/>
      <c r="H981" s="6"/>
      <c r="I981" s="18"/>
      <c r="J981" s="18"/>
      <c r="K981" s="18"/>
      <c r="L981" s="18"/>
      <c r="M981" s="18"/>
      <c r="N981" s="46"/>
      <c r="O981" s="60">
        <v>25561</v>
      </c>
      <c r="P981" s="61" t="s">
        <v>6867</v>
      </c>
      <c r="Q981" s="143"/>
      <c r="R981" s="63" t="str">
        <f>IF(COUNTIF(Q982:Q984,"?")&gt;0,"?",IF(AND(S981="◄",T981="►"),"◄►",IF(S981="◄","◄",IF(T981="►","►",""))))</f>
        <v>◄</v>
      </c>
      <c r="S981" s="64" t="str">
        <f>IF(SUM(S982:S984)+1=ROWS(S982:S984)-COUNTIF(S982:S984,"-"),"","◄")</f>
        <v>◄</v>
      </c>
      <c r="T981" s="65" t="str">
        <f>IF(SUM(T982:T984)&gt;0,"►","")</f>
        <v/>
      </c>
      <c r="U981" s="146"/>
      <c r="V981" s="63" t="str">
        <f>IF(COUNTIF(U982:U984,"?")&gt;0,"?",IF(AND(W981="◄",X981="►"),"◄►",IF(W981="◄","◄",IF(X981="►","►",""))))</f>
        <v>◄</v>
      </c>
      <c r="W981" s="64" t="str">
        <f>IF(SUM(W982:W984)+1=ROWS(W982:W984)-COUNTIF(W982:W984,"-"),"","◄")</f>
        <v>◄</v>
      </c>
      <c r="X981" s="65" t="str">
        <f>IF(SUM(X982:X984)&gt;0,"►","")</f>
        <v/>
      </c>
      <c r="Y981" s="66">
        <f>ROWS(Y982:Y984)-1</f>
        <v>2</v>
      </c>
      <c r="Z981" s="67">
        <f>SUM(Z982:Z984)-Z984</f>
        <v>0</v>
      </c>
      <c r="AA981" s="68" t="s">
        <v>840</v>
      </c>
      <c r="AB981" s="69"/>
      <c r="AC981" s="67">
        <f>SUM(AC982:AC984)-AC984</f>
        <v>0</v>
      </c>
      <c r="AD981" s="68" t="s">
        <v>840</v>
      </c>
      <c r="AE981" s="69"/>
      <c r="AF981" s="70" t="str">
        <f>IF(AG981="◄","◄",IF(AG981="ok","►",""))</f>
        <v>◄</v>
      </c>
      <c r="AG981" s="71" t="str">
        <f>IF(AG982&gt;0,"OK","◄")</f>
        <v>◄</v>
      </c>
      <c r="AH981" s="62" t="str">
        <f>IF(AND(AI981="◄",AJ981="►"),"◄?►",IF(AI981="◄","◄",IF(AJ981="►","►","")))</f>
        <v>◄</v>
      </c>
      <c r="AI981" s="64" t="str">
        <f>IF(AI982&gt;0,"","◄")</f>
        <v>◄</v>
      </c>
      <c r="AJ981" s="65" t="str">
        <f>IF(SUM(AJ982:AJ982)&gt;0,"►","")</f>
        <v/>
      </c>
      <c r="AK981" s="570">
        <f>G982</f>
        <v>25561</v>
      </c>
      <c r="AL981" s="572" t="str">
        <f>P981</f>
        <v xml:space="preserve"> ▬ folder Nr. 24 / 69 ▬</v>
      </c>
      <c r="AM981" s="43"/>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46"/>
      <c r="BU981" s="46"/>
      <c r="BV981" s="46"/>
      <c r="BW981" s="46"/>
      <c r="BX981" s="46"/>
      <c r="BY981" s="46"/>
      <c r="BZ981" s="46"/>
      <c r="CA981" s="46"/>
      <c r="CB981" s="46"/>
      <c r="CC981" s="46"/>
      <c r="CD981" s="46"/>
      <c r="CE981" s="46"/>
      <c r="CF981" s="46"/>
      <c r="CG981" s="46"/>
      <c r="CH981" s="66">
        <f>ROWS(CH982:CH984)-1</f>
        <v>2</v>
      </c>
      <c r="CI981" s="23" t="s">
        <v>836</v>
      </c>
      <c r="CJ981" s="40"/>
    </row>
    <row r="982" spans="1:88" ht="15" thickBot="1" x14ac:dyDescent="0.35">
      <c r="A982" s="502"/>
      <c r="B982" s="117"/>
      <c r="C982" s="156">
        <f>B982</f>
        <v>0</v>
      </c>
      <c r="D982" s="457"/>
      <c r="E982" s="73"/>
      <c r="F982" s="74" t="s">
        <v>2316</v>
      </c>
      <c r="G982" s="300">
        <v>25561</v>
      </c>
      <c r="H982" s="76">
        <v>1.5</v>
      </c>
      <c r="I982" s="119"/>
      <c r="J982" s="119"/>
      <c r="K982" s="119"/>
      <c r="L982" s="79"/>
      <c r="M982" s="79"/>
      <c r="N982" s="80" t="s">
        <v>2317</v>
      </c>
      <c r="O982" s="81"/>
      <c r="P982" s="197" t="s">
        <v>2079</v>
      </c>
      <c r="Q982" s="83" t="str">
        <f>IF(R982="?","?","")</f>
        <v/>
      </c>
      <c r="R982" s="83" t="str">
        <f>IF(AND(S982="",T982&gt;0),"?",IF(S982="","◄",IF(T982&gt;=1,"►","")))</f>
        <v>◄</v>
      </c>
      <c r="S982" s="84"/>
      <c r="T982" s="85"/>
      <c r="U982" s="83" t="str">
        <f>IF(V982="?","?","")</f>
        <v/>
      </c>
      <c r="V982" s="83" t="str">
        <f>IF(AND(W982="",X982&gt;0),"?",IF(W982="","◄",IF(X982&gt;=1,"►","")))</f>
        <v>◄</v>
      </c>
      <c r="W982" s="86"/>
      <c r="X982" s="85"/>
      <c r="Y982" s="457"/>
      <c r="Z982" s="87"/>
      <c r="AA982" s="521">
        <f>(S982*Z982)</f>
        <v>0</v>
      </c>
      <c r="AB982" s="520">
        <f>(T982*AA982)</f>
        <v>0</v>
      </c>
      <c r="AC982" s="88"/>
      <c r="AD982" s="519">
        <f>(W982*AC982)</f>
        <v>0</v>
      </c>
      <c r="AE982" s="518">
        <f>(X982*AD982)</f>
        <v>0</v>
      </c>
      <c r="AF982" s="89" t="str">
        <f>IF(AG982&gt;0,"ok","◄")</f>
        <v>◄</v>
      </c>
      <c r="AG982" s="90"/>
      <c r="AH982" s="89" t="str">
        <f>IF(AND(AI982="",AJ982&gt;0),"?",IF(AI982="","◄",IF(AJ982&gt;=1,"►","")))</f>
        <v>◄</v>
      </c>
      <c r="AI982" s="91"/>
      <c r="AJ982" s="92"/>
      <c r="AK982" s="586"/>
      <c r="AL982" s="587"/>
      <c r="AM982" s="43"/>
      <c r="AN982" s="27" t="s">
        <v>6</v>
      </c>
      <c r="AO982" s="27" t="s">
        <v>6</v>
      </c>
      <c r="AP982" s="516"/>
      <c r="AQ982" s="516"/>
      <c r="AR982" s="516"/>
      <c r="AS982" s="516" t="s">
        <v>6</v>
      </c>
      <c r="AT982" s="516" t="s">
        <v>6</v>
      </c>
      <c r="AU982" s="516"/>
      <c r="AV982" s="516" t="s">
        <v>6</v>
      </c>
      <c r="AW982" s="516" t="s">
        <v>6</v>
      </c>
      <c r="AX982" s="516"/>
      <c r="AY982" s="516" t="s">
        <v>6</v>
      </c>
      <c r="AZ982" s="516" t="s">
        <v>6</v>
      </c>
      <c r="BA982" s="516"/>
      <c r="BB982" s="516" t="s">
        <v>6</v>
      </c>
      <c r="BC982" s="516" t="s">
        <v>6</v>
      </c>
      <c r="BD982" s="516"/>
      <c r="BE982" s="516" t="s">
        <v>6</v>
      </c>
      <c r="BF982" s="516" t="s">
        <v>6</v>
      </c>
      <c r="BG982" s="516"/>
      <c r="BH982" s="516" t="s">
        <v>6</v>
      </c>
      <c r="BI982" s="516" t="s">
        <v>6</v>
      </c>
      <c r="BJ982" s="516"/>
      <c r="BK982" s="516" t="s">
        <v>6</v>
      </c>
      <c r="BL982" s="516" t="s">
        <v>6</v>
      </c>
      <c r="BM982" s="516"/>
      <c r="BN982" s="516" t="s">
        <v>6</v>
      </c>
      <c r="BO982" s="516" t="s">
        <v>6</v>
      </c>
      <c r="BP982" s="516"/>
      <c r="BQ982" s="516" t="s">
        <v>6</v>
      </c>
      <c r="BR982" s="516" t="s">
        <v>6</v>
      </c>
      <c r="BS982" s="516"/>
      <c r="BT982" s="516"/>
      <c r="BU982" s="516"/>
      <c r="BV982" s="516"/>
      <c r="BW982" s="516"/>
      <c r="BX982" s="516"/>
      <c r="BY982" s="516"/>
      <c r="BZ982" s="28"/>
      <c r="CA982" s="24"/>
      <c r="CB982" s="29"/>
      <c r="CC982" s="29"/>
      <c r="CD982" s="30"/>
      <c r="CE982" s="29"/>
      <c r="CF982" s="29"/>
      <c r="CG982" s="31"/>
      <c r="CH982" s="457"/>
      <c r="CI982" s="23" t="s">
        <v>836</v>
      </c>
    </row>
    <row r="983" spans="1:88" ht="15.6" thickTop="1" thickBot="1" x14ac:dyDescent="0.35">
      <c r="A983" s="502"/>
      <c r="B983" s="117"/>
      <c r="C983" s="156">
        <f>B983</f>
        <v>0</v>
      </c>
      <c r="D983" s="457"/>
      <c r="E983" s="73"/>
      <c r="F983" s="93">
        <v>1519</v>
      </c>
      <c r="G983" s="302">
        <v>25561</v>
      </c>
      <c r="H983" s="76">
        <v>1.5</v>
      </c>
      <c r="I983" s="119"/>
      <c r="J983" s="119"/>
      <c r="K983" s="119"/>
      <c r="L983" s="79"/>
      <c r="M983" s="79"/>
      <c r="N983" s="80" t="s">
        <v>2318</v>
      </c>
      <c r="O983" s="81"/>
      <c r="P983" s="197" t="s">
        <v>1942</v>
      </c>
      <c r="Q983" s="83" t="str">
        <f>IF(R983="?","?","")</f>
        <v/>
      </c>
      <c r="R983" s="83" t="str">
        <f>IF(AND(S983="",T983&gt;0),"?",IF(S983="","◄",IF(T983&gt;=1,"►","")))</f>
        <v>◄</v>
      </c>
      <c r="S983" s="84"/>
      <c r="T983" s="85"/>
      <c r="U983" s="83" t="str">
        <f>IF(V983="?","?","")</f>
        <v/>
      </c>
      <c r="V983" s="83" t="str">
        <f>IF(AND(W983="",X983&gt;0),"?",IF(W983="","◄",IF(X983&gt;=1,"►","")))</f>
        <v>◄</v>
      </c>
      <c r="W983" s="86"/>
      <c r="X983" s="85"/>
      <c r="Y983" s="457"/>
      <c r="Z983" s="87"/>
      <c r="AA983" s="521">
        <f>(S983*Z983)</f>
        <v>0</v>
      </c>
      <c r="AB983" s="520">
        <f>(T983*AA983)</f>
        <v>0</v>
      </c>
      <c r="AC983" s="88"/>
      <c r="AD983" s="519">
        <f>(W983*AC983)</f>
        <v>0</v>
      </c>
      <c r="AE983" s="518">
        <f>(X983*AD983)</f>
        <v>0</v>
      </c>
      <c r="AF983" s="44"/>
      <c r="AG983" s="45"/>
      <c r="AH983" s="44"/>
      <c r="AI983" s="45"/>
      <c r="AJ983" s="45"/>
      <c r="AK983" s="45"/>
      <c r="AL983" s="45"/>
      <c r="AM983" s="43"/>
      <c r="AN983" s="27" t="s">
        <v>6</v>
      </c>
      <c r="AO983" s="27" t="s">
        <v>6</v>
      </c>
      <c r="AP983" s="516"/>
      <c r="AQ983" s="516"/>
      <c r="AR983" s="516"/>
      <c r="AS983" s="516" t="s">
        <v>6</v>
      </c>
      <c r="AT983" s="516" t="s">
        <v>6</v>
      </c>
      <c r="AU983" s="516"/>
      <c r="AV983" s="516" t="s">
        <v>6</v>
      </c>
      <c r="AW983" s="516" t="s">
        <v>6</v>
      </c>
      <c r="AX983" s="516"/>
      <c r="AY983" s="516" t="s">
        <v>6</v>
      </c>
      <c r="AZ983" s="516" t="s">
        <v>6</v>
      </c>
      <c r="BA983" s="516"/>
      <c r="BB983" s="516" t="s">
        <v>6</v>
      </c>
      <c r="BC983" s="516" t="s">
        <v>6</v>
      </c>
      <c r="BD983" s="516"/>
      <c r="BE983" s="516" t="s">
        <v>6</v>
      </c>
      <c r="BF983" s="516" t="s">
        <v>6</v>
      </c>
      <c r="BG983" s="516"/>
      <c r="BH983" s="516" t="s">
        <v>6</v>
      </c>
      <c r="BI983" s="516" t="s">
        <v>6</v>
      </c>
      <c r="BJ983" s="516"/>
      <c r="BK983" s="516" t="s">
        <v>6</v>
      </c>
      <c r="BL983" s="516" t="s">
        <v>6</v>
      </c>
      <c r="BM983" s="516"/>
      <c r="BN983" s="516" t="s">
        <v>6</v>
      </c>
      <c r="BO983" s="516" t="s">
        <v>6</v>
      </c>
      <c r="BP983" s="516"/>
      <c r="BQ983" s="516" t="s">
        <v>6</v>
      </c>
      <c r="BR983" s="516" t="s">
        <v>6</v>
      </c>
      <c r="BS983" s="516"/>
      <c r="BT983" s="516"/>
      <c r="BU983" s="516"/>
      <c r="BV983" s="516"/>
      <c r="BW983" s="516"/>
      <c r="BX983" s="516"/>
      <c r="BY983" s="516"/>
      <c r="BZ983" s="28"/>
      <c r="CA983" s="24"/>
      <c r="CB983" s="29"/>
      <c r="CC983" s="29"/>
      <c r="CD983" s="30"/>
      <c r="CE983" s="29"/>
      <c r="CF983" s="29"/>
      <c r="CG983" s="31"/>
      <c r="CH983" s="457"/>
      <c r="CI983" s="23" t="s">
        <v>836</v>
      </c>
    </row>
    <row r="984" spans="1:88" ht="16.8" thickTop="1" thickBot="1" x14ac:dyDescent="0.35">
      <c r="A984" s="505" t="str">
        <f>IF(COUNTIF(B985:B990,"x")&gt;0,"x","")</f>
        <v/>
      </c>
      <c r="B984" s="57"/>
      <c r="C984" s="510" t="str">
        <f>A984</f>
        <v/>
      </c>
      <c r="D984" s="66">
        <f>ROWS(D985:D989)-1</f>
        <v>4</v>
      </c>
      <c r="E984" s="58" t="s">
        <v>2319</v>
      </c>
      <c r="F984" s="59"/>
      <c r="G984" s="301"/>
      <c r="H984" s="6"/>
      <c r="I984" s="18"/>
      <c r="J984" s="18"/>
      <c r="K984" s="18"/>
      <c r="L984" s="18"/>
      <c r="M984" s="18"/>
      <c r="N984" s="46"/>
      <c r="O984" s="60" t="s">
        <v>2310</v>
      </c>
      <c r="P984" s="61" t="s">
        <v>6867</v>
      </c>
      <c r="Q984" s="146"/>
      <c r="R984" s="63" t="str">
        <f>IF(COUNTIF(Q985:Q989,"?")&gt;0,"?",IF(AND(S984="◄",T984="►"),"◄►",IF(S984="◄","◄",IF(T984="►","►",""))))</f>
        <v>◄</v>
      </c>
      <c r="S984" s="64" t="str">
        <f>IF(SUM(S985:S989)+1=ROWS(S985:S989)-COUNTIF(S985:S989,"-"),"","◄")</f>
        <v>◄</v>
      </c>
      <c r="T984" s="65" t="str">
        <f>IF(SUM(T985:T989)&gt;0,"►","")</f>
        <v/>
      </c>
      <c r="U984" s="146"/>
      <c r="V984" s="63" t="str">
        <f>IF(COUNTIF(U985:U989,"?")&gt;0,"?",IF(AND(W984="◄",X984="►"),"◄►",IF(W984="◄","◄",IF(X984="►","►",""))))</f>
        <v>◄</v>
      </c>
      <c r="W984" s="64" t="str">
        <f>IF(SUM(W985:W989)+1=ROWS(W985:W989)-COUNTIF(W985:W989,"-"),"","◄")</f>
        <v>◄</v>
      </c>
      <c r="X984" s="65" t="str">
        <f>IF(SUM(X985:X989)&gt;0,"►","")</f>
        <v/>
      </c>
      <c r="Y984" s="66">
        <f>ROWS(Y985:Y989)-1</f>
        <v>4</v>
      </c>
      <c r="Z984" s="67">
        <f>SUM(Z985:Z989)-Z989</f>
        <v>0</v>
      </c>
      <c r="AA984" s="68" t="s">
        <v>840</v>
      </c>
      <c r="AB984" s="69"/>
      <c r="AC984" s="67">
        <f>SUM(AC985:AC989)-AC989</f>
        <v>0</v>
      </c>
      <c r="AD984" s="68" t="s">
        <v>840</v>
      </c>
      <c r="AE984" s="69"/>
      <c r="AF984" s="70" t="str">
        <f>IF(AG984="◄","◄",IF(AG984="ok","►",""))</f>
        <v>◄</v>
      </c>
      <c r="AG984" s="71" t="str">
        <f>IF(AG985&gt;0,"OK","◄")</f>
        <v>◄</v>
      </c>
      <c r="AH984" s="62" t="str">
        <f>IF(AND(AI984="◄",AJ984="►"),"◄?►",IF(AI984="◄","◄",IF(AJ984="►","►","")))</f>
        <v>◄</v>
      </c>
      <c r="AI984" s="64" t="str">
        <f>IF(AI985&gt;0,"","◄")</f>
        <v>◄</v>
      </c>
      <c r="AJ984" s="65" t="str">
        <f>IF(SUM(AJ985:AJ985)&gt;0,"►","")</f>
        <v/>
      </c>
      <c r="AK984" s="570">
        <f>G985</f>
        <v>25561</v>
      </c>
      <c r="AL984" s="572" t="str">
        <f>P984</f>
        <v xml:space="preserve"> ▬ folder Nr. 24 / 69 ▬</v>
      </c>
      <c r="AM984" s="43"/>
      <c r="AN984" s="1" t="str">
        <f>IF(AO984="","",IF(COUNTIF(AN985,"ok"),"","◄"))</f>
        <v>◄</v>
      </c>
      <c r="AO984" s="9" t="str">
        <f>IF(COUNTIF(AP984:BR984,"◄")&gt;0,"◄","")</f>
        <v>◄</v>
      </c>
      <c r="AP984" s="563" t="str">
        <f>IF(AP985="-","",IF(AP985&gt;0,"","◄"))</f>
        <v>◄</v>
      </c>
      <c r="AQ984" s="564"/>
      <c r="AR984" s="517">
        <f>IF(ISNONTEXT(AR985)=TRUE,"_",1)</f>
        <v>1</v>
      </c>
      <c r="AS984" s="563" t="str">
        <f>IF(AS985="-","",IF(AS985&gt;0,"","◄"))</f>
        <v>◄</v>
      </c>
      <c r="AT984" s="564"/>
      <c r="AU984" s="517">
        <f>IF(ISNONTEXT(AU985)=TRUE,"_",AR984+1)</f>
        <v>2</v>
      </c>
      <c r="AV984" s="563" t="str">
        <f>IF(AV985="-","",IF(AV985&gt;0,"","◄"))</f>
        <v>◄</v>
      </c>
      <c r="AW984" s="564"/>
      <c r="AX984" s="517">
        <f>IF(ISNONTEXT(AX985)=TRUE,"_",AU984+1)</f>
        <v>3</v>
      </c>
      <c r="AY984" s="563" t="str">
        <f>IF(AY985="-","",IF(AY985&gt;0,"","◄"))</f>
        <v>◄</v>
      </c>
      <c r="AZ984" s="564"/>
      <c r="BA984" s="517">
        <f>IF(ISNONTEXT(BA985)=TRUE,"_",AX984+1)</f>
        <v>4</v>
      </c>
      <c r="BB984" s="563" t="str">
        <f>IF(BB985="-","",IF(BB985&gt;0,"","◄"))</f>
        <v>◄</v>
      </c>
      <c r="BC984" s="564"/>
      <c r="BD984" s="517">
        <f>IF(ISNONTEXT(BD985)=TRUE,"_",BA984+1)</f>
        <v>5</v>
      </c>
      <c r="BE984" s="563" t="str">
        <f>IF(BE985="-","",IF(BE985&gt;0,"","◄"))</f>
        <v/>
      </c>
      <c r="BF984" s="564"/>
      <c r="BG984" s="517" t="str">
        <f>IF(ISNONTEXT(BG985)=TRUE,"_",BD984+1)</f>
        <v>_</v>
      </c>
      <c r="BH984" s="563" t="str">
        <f>IF(BH985="-","",IF(BH985&gt;0,"","◄"))</f>
        <v/>
      </c>
      <c r="BI984" s="564"/>
      <c r="BJ984" s="517" t="str">
        <f>IF(ISNONTEXT(BJ985)=TRUE,"_",BG984+1)</f>
        <v>_</v>
      </c>
      <c r="BK984" s="563" t="str">
        <f>IF(BK985="-","",IF(BK985&gt;0,"","◄"))</f>
        <v/>
      </c>
      <c r="BL984" s="564"/>
      <c r="BM984" s="517" t="str">
        <f>IF(ISNONTEXT(BM985)=TRUE,"_",BJ984+1)</f>
        <v>_</v>
      </c>
      <c r="BN984" s="563" t="str">
        <f>IF(BN985="-","",IF(BN985&gt;0,"","◄"))</f>
        <v/>
      </c>
      <c r="BO984" s="564"/>
      <c r="BP984" s="517" t="str">
        <f>IF(ISNONTEXT(BP985)=TRUE,"_",BM984+1)</f>
        <v>_</v>
      </c>
      <c r="BQ984" s="563" t="str">
        <f>IF(BQ985="-","",IF(BQ985&gt;0,"","◄"))</f>
        <v/>
      </c>
      <c r="BR984" s="564"/>
      <c r="BS984" s="517" t="str">
        <f>IF(ISNONTEXT(BS985)=TRUE,"_",BP984+1)</f>
        <v>_</v>
      </c>
      <c r="BT984" s="563" t="str">
        <f>IF(BT985="-","",IF(BT985&gt;0,"","◄"))</f>
        <v>◄</v>
      </c>
      <c r="BU984" s="564"/>
      <c r="BV984" s="517" t="str">
        <f>IF(ISNONTEXT(BV985)=TRUE,"_",1)</f>
        <v>_</v>
      </c>
      <c r="BW984" s="563" t="str">
        <f>IF(BW985="-","",IF(BW985&gt;0,"","◄"))</f>
        <v>◄</v>
      </c>
      <c r="BX984" s="564"/>
      <c r="BY984" s="517" t="str">
        <f>IF(ISNONTEXT(BY985)=TRUE,"_",BV984+1)</f>
        <v>_</v>
      </c>
      <c r="BZ984" s="26"/>
      <c r="CA984" s="24"/>
      <c r="CB984" s="25" t="str">
        <f>IF(CB985&gt;0,"►","")</f>
        <v/>
      </c>
      <c r="CC984" s="25" t="str">
        <f>IF(CC985&gt;0,"►","")</f>
        <v/>
      </c>
      <c r="CD984" s="517" t="str">
        <f>IF(ISNONTEXT(CD985)=TRUE,"_",1)</f>
        <v>_</v>
      </c>
      <c r="CE984" s="25" t="str">
        <f>IF(CE985&gt;0,"►","")</f>
        <v/>
      </c>
      <c r="CF984" s="25" t="str">
        <f>IF(CF985&gt;0,"►","")</f>
        <v/>
      </c>
      <c r="CG984" s="517" t="str">
        <f>IF(ISNONTEXT(CG985)=TRUE,"_",CD984+1)</f>
        <v>_</v>
      </c>
      <c r="CH984" s="66">
        <f>ROWS(CH985:CH989)-1</f>
        <v>4</v>
      </c>
      <c r="CI984" s="23" t="s">
        <v>836</v>
      </c>
    </row>
    <row r="985" spans="1:88" ht="15" thickBot="1" x14ac:dyDescent="0.35">
      <c r="A985" s="502"/>
      <c r="B985" s="117"/>
      <c r="C985" s="156">
        <f>B985</f>
        <v>0</v>
      </c>
      <c r="D985" s="457"/>
      <c r="E985" s="73"/>
      <c r="F985" s="74" t="s">
        <v>2320</v>
      </c>
      <c r="G985" s="300">
        <v>25561</v>
      </c>
      <c r="H985" s="76">
        <v>1.5</v>
      </c>
      <c r="I985" s="122" t="s">
        <v>864</v>
      </c>
      <c r="J985" s="100">
        <v>0.5</v>
      </c>
      <c r="K985" s="119"/>
      <c r="L985" s="79"/>
      <c r="M985" s="79"/>
      <c r="N985" s="80" t="s">
        <v>2321</v>
      </c>
      <c r="O985" s="81"/>
      <c r="P985" s="82"/>
      <c r="Q985" s="83" t="str">
        <f>IF(R985="?","?","")</f>
        <v/>
      </c>
      <c r="R985" s="83" t="str">
        <f>IF(AND(S985="",T985&gt;0),"?",IF(S985="","◄",IF(T985&gt;=1,"►","")))</f>
        <v>◄</v>
      </c>
      <c r="S985" s="84"/>
      <c r="T985" s="85"/>
      <c r="U985" s="83" t="str">
        <f>IF(V985="?","?","")</f>
        <v/>
      </c>
      <c r="V985" s="83" t="str">
        <f>IF(AND(W985="",X985&gt;0),"?",IF(W985="","◄",IF(X985&gt;=1,"►","")))</f>
        <v>◄</v>
      </c>
      <c r="W985" s="86"/>
      <c r="X985" s="85"/>
      <c r="Y985" s="457"/>
      <c r="Z985" s="87"/>
      <c r="AA985" s="521">
        <f t="shared" ref="AA985:AB988" si="414">(S985*Z985)</f>
        <v>0</v>
      </c>
      <c r="AB985" s="520">
        <f t="shared" si="414"/>
        <v>0</v>
      </c>
      <c r="AC985" s="88"/>
      <c r="AD985" s="519">
        <f t="shared" ref="AD985:AE988" si="415">(W985*AC985)</f>
        <v>0</v>
      </c>
      <c r="AE985" s="518">
        <f t="shared" si="415"/>
        <v>0</v>
      </c>
      <c r="AF985" s="89" t="str">
        <f>IF(AG985&gt;0,"ok","◄")</f>
        <v>◄</v>
      </c>
      <c r="AG985" s="90"/>
      <c r="AH985" s="89" t="str">
        <f>IF(AND(AI985="",AJ985&gt;0),"?",IF(AI985="","◄",IF(AJ985&gt;=1,"►","")))</f>
        <v>◄</v>
      </c>
      <c r="AI985" s="91"/>
      <c r="AJ985" s="92"/>
      <c r="AK985" s="586"/>
      <c r="AL985" s="587"/>
      <c r="AM985" s="43"/>
      <c r="AN985" s="3" t="s">
        <v>3</v>
      </c>
      <c r="AO985" s="12" t="s">
        <v>1</v>
      </c>
      <c r="AP985" s="13"/>
      <c r="AQ985" s="14"/>
      <c r="AR985" s="15" t="s">
        <v>4</v>
      </c>
      <c r="AS985" s="13"/>
      <c r="AT985" s="14"/>
      <c r="AU985" s="15" t="s">
        <v>134</v>
      </c>
      <c r="AV985" s="13"/>
      <c r="AW985" s="14"/>
      <c r="AX985" s="15" t="s">
        <v>23</v>
      </c>
      <c r="AY985" s="13"/>
      <c r="AZ985" s="14"/>
      <c r="BA985" s="15" t="s">
        <v>13</v>
      </c>
      <c r="BB985" s="13"/>
      <c r="BC985" s="14"/>
      <c r="BD985" s="15" t="s">
        <v>88</v>
      </c>
      <c r="BE985" s="516" t="s">
        <v>6</v>
      </c>
      <c r="BF985" s="516" t="s">
        <v>6</v>
      </c>
      <c r="BG985" s="516"/>
      <c r="BH985" s="516" t="s">
        <v>6</v>
      </c>
      <c r="BI985" s="516" t="s">
        <v>6</v>
      </c>
      <c r="BJ985" s="516"/>
      <c r="BK985" s="516" t="s">
        <v>6</v>
      </c>
      <c r="BL985" s="516" t="s">
        <v>6</v>
      </c>
      <c r="BM985" s="516"/>
      <c r="BN985" s="516" t="s">
        <v>6</v>
      </c>
      <c r="BO985" s="516" t="s">
        <v>6</v>
      </c>
      <c r="BP985" s="516"/>
      <c r="BQ985" s="516" t="s">
        <v>6</v>
      </c>
      <c r="BR985" s="516" t="s">
        <v>6</v>
      </c>
      <c r="BS985" s="516"/>
      <c r="BT985" s="32"/>
      <c r="BU985" s="33"/>
      <c r="BV985" s="34"/>
      <c r="BW985" s="32"/>
      <c r="BX985" s="33"/>
      <c r="BY985" s="34"/>
      <c r="BZ985" s="35"/>
      <c r="CA985" s="24"/>
      <c r="CB985" s="36"/>
      <c r="CC985" s="33"/>
      <c r="CD985" s="37"/>
      <c r="CE985" s="36"/>
      <c r="CF985" s="38"/>
      <c r="CG985" s="39"/>
      <c r="CH985" s="457"/>
      <c r="CI985" s="23" t="s">
        <v>836</v>
      </c>
    </row>
    <row r="986" spans="1:88" ht="15.6" thickTop="1" thickBot="1" x14ac:dyDescent="0.35">
      <c r="A986" s="502"/>
      <c r="B986" s="117"/>
      <c r="C986" s="156">
        <f>B986</f>
        <v>0</v>
      </c>
      <c r="D986" s="457"/>
      <c r="E986" s="73"/>
      <c r="F986" s="93">
        <v>1520</v>
      </c>
      <c r="G986" s="302">
        <v>25561</v>
      </c>
      <c r="H986" s="76">
        <v>3.5</v>
      </c>
      <c r="I986" s="122" t="s">
        <v>864</v>
      </c>
      <c r="J986" s="100">
        <v>1.5</v>
      </c>
      <c r="K986" s="119"/>
      <c r="L986" s="79"/>
      <c r="M986" s="79"/>
      <c r="N986" s="80" t="s">
        <v>2322</v>
      </c>
      <c r="O986" s="81"/>
      <c r="P986" s="82"/>
      <c r="Q986" s="83" t="str">
        <f>IF(R986="?","?","")</f>
        <v/>
      </c>
      <c r="R986" s="83" t="str">
        <f>IF(AND(S986="",T986&gt;0),"?",IF(S986="","◄",IF(T986&gt;=1,"►","")))</f>
        <v>◄</v>
      </c>
      <c r="S986" s="84"/>
      <c r="T986" s="85"/>
      <c r="U986" s="83" t="str">
        <f>IF(V986="?","?","")</f>
        <v/>
      </c>
      <c r="V986" s="83" t="str">
        <f>IF(AND(W986="",X986&gt;0),"?",IF(W986="","◄",IF(X986&gt;=1,"►","")))</f>
        <v>◄</v>
      </c>
      <c r="W986" s="86"/>
      <c r="X986" s="85"/>
      <c r="Y986" s="457"/>
      <c r="Z986" s="87"/>
      <c r="AA986" s="521">
        <f t="shared" si="414"/>
        <v>0</v>
      </c>
      <c r="AB986" s="520">
        <f t="shared" si="414"/>
        <v>0</v>
      </c>
      <c r="AC986" s="88"/>
      <c r="AD986" s="519">
        <f t="shared" si="415"/>
        <v>0</v>
      </c>
      <c r="AE986" s="518">
        <f t="shared" si="415"/>
        <v>0</v>
      </c>
      <c r="AF986" s="44"/>
      <c r="AG986" s="45"/>
      <c r="AH986" s="44"/>
      <c r="AI986" s="45"/>
      <c r="AJ986" s="45"/>
      <c r="AK986" s="45"/>
      <c r="AL986" s="45"/>
      <c r="AM986" s="43"/>
      <c r="AN986" s="27" t="s">
        <v>6</v>
      </c>
      <c r="AO986" s="27" t="s">
        <v>6</v>
      </c>
      <c r="AP986" s="516"/>
      <c r="AQ986" s="516"/>
      <c r="AR986" s="516"/>
      <c r="AS986" s="516" t="s">
        <v>6</v>
      </c>
      <c r="AT986" s="516" t="s">
        <v>6</v>
      </c>
      <c r="AU986" s="516"/>
      <c r="AV986" s="516" t="s">
        <v>6</v>
      </c>
      <c r="AW986" s="516" t="s">
        <v>6</v>
      </c>
      <c r="AX986" s="516"/>
      <c r="AY986" s="516" t="s">
        <v>6</v>
      </c>
      <c r="AZ986" s="516" t="s">
        <v>6</v>
      </c>
      <c r="BA986" s="516"/>
      <c r="BB986" s="516" t="s">
        <v>6</v>
      </c>
      <c r="BC986" s="516" t="s">
        <v>6</v>
      </c>
      <c r="BD986" s="516"/>
      <c r="BE986" s="516" t="s">
        <v>6</v>
      </c>
      <c r="BF986" s="516" t="s">
        <v>6</v>
      </c>
      <c r="BG986" s="516"/>
      <c r="BH986" s="516" t="s">
        <v>6</v>
      </c>
      <c r="BI986" s="516" t="s">
        <v>6</v>
      </c>
      <c r="BJ986" s="516"/>
      <c r="BK986" s="516" t="s">
        <v>6</v>
      </c>
      <c r="BL986" s="516" t="s">
        <v>6</v>
      </c>
      <c r="BM986" s="516"/>
      <c r="BN986" s="516" t="s">
        <v>6</v>
      </c>
      <c r="BO986" s="516" t="s">
        <v>6</v>
      </c>
      <c r="BP986" s="516"/>
      <c r="BQ986" s="516" t="s">
        <v>6</v>
      </c>
      <c r="BR986" s="516" t="s">
        <v>6</v>
      </c>
      <c r="BS986" s="516"/>
      <c r="BT986" s="516"/>
      <c r="BU986" s="516"/>
      <c r="BV986" s="516"/>
      <c r="BW986" s="516"/>
      <c r="BX986" s="516"/>
      <c r="BY986" s="516"/>
      <c r="BZ986" s="28"/>
      <c r="CA986" s="24"/>
      <c r="CB986" s="29"/>
      <c r="CC986" s="29"/>
      <c r="CD986" s="30"/>
      <c r="CE986" s="29"/>
      <c r="CF986" s="29"/>
      <c r="CG986" s="31"/>
      <c r="CH986" s="457"/>
      <c r="CI986" s="23" t="s">
        <v>836</v>
      </c>
    </row>
    <row r="987" spans="1:88" ht="15.6" thickTop="1" thickBot="1" x14ac:dyDescent="0.35">
      <c r="A987" s="502"/>
      <c r="B987" s="117"/>
      <c r="C987" s="156">
        <f>B987</f>
        <v>0</v>
      </c>
      <c r="D987" s="457"/>
      <c r="E987" s="73"/>
      <c r="F987" s="93">
        <v>1521</v>
      </c>
      <c r="G987" s="302">
        <v>25561</v>
      </c>
      <c r="H987" s="76">
        <v>7</v>
      </c>
      <c r="I987" s="122" t="s">
        <v>864</v>
      </c>
      <c r="J987" s="100">
        <v>3</v>
      </c>
      <c r="K987" s="119"/>
      <c r="L987" s="79"/>
      <c r="M987" s="79"/>
      <c r="N987" s="80" t="s">
        <v>2323</v>
      </c>
      <c r="O987" s="81"/>
      <c r="P987" s="82"/>
      <c r="Q987" s="83" t="str">
        <f>IF(R987="?","?","")</f>
        <v/>
      </c>
      <c r="R987" s="83" t="str">
        <f>IF(AND(S987="",T987&gt;0),"?",IF(S987="","◄",IF(T987&gt;=1,"►","")))</f>
        <v>◄</v>
      </c>
      <c r="S987" s="84"/>
      <c r="T987" s="85"/>
      <c r="U987" s="83" t="str">
        <f>IF(V987="?","?","")</f>
        <v/>
      </c>
      <c r="V987" s="83" t="str">
        <f>IF(AND(W987="",X987&gt;0),"?",IF(W987="","◄",IF(X987&gt;=1,"►","")))</f>
        <v>◄</v>
      </c>
      <c r="W987" s="86"/>
      <c r="X987" s="85"/>
      <c r="Y987" s="457"/>
      <c r="Z987" s="87"/>
      <c r="AA987" s="521">
        <f t="shared" si="414"/>
        <v>0</v>
      </c>
      <c r="AB987" s="520">
        <f t="shared" si="414"/>
        <v>0</v>
      </c>
      <c r="AC987" s="88"/>
      <c r="AD987" s="519">
        <f t="shared" si="415"/>
        <v>0</v>
      </c>
      <c r="AE987" s="518">
        <f t="shared" si="415"/>
        <v>0</v>
      </c>
      <c r="AF987" s="44"/>
      <c r="AG987" s="45"/>
      <c r="AH987" s="44"/>
      <c r="AI987" s="45"/>
      <c r="AJ987" s="45"/>
      <c r="AK987" s="45"/>
      <c r="AL987" s="45"/>
      <c r="AM987" s="43"/>
      <c r="AN987" s="27" t="s">
        <v>6</v>
      </c>
      <c r="AO987" s="27" t="s">
        <v>6</v>
      </c>
      <c r="AP987" s="516"/>
      <c r="AQ987" s="516"/>
      <c r="AR987" s="516"/>
      <c r="AS987" s="516" t="s">
        <v>6</v>
      </c>
      <c r="AT987" s="516" t="s">
        <v>6</v>
      </c>
      <c r="AU987" s="516"/>
      <c r="AV987" s="516" t="s">
        <v>6</v>
      </c>
      <c r="AW987" s="516" t="s">
        <v>6</v>
      </c>
      <c r="AX987" s="516"/>
      <c r="AY987" s="516" t="s">
        <v>6</v>
      </c>
      <c r="AZ987" s="516" t="s">
        <v>6</v>
      </c>
      <c r="BA987" s="516"/>
      <c r="BB987" s="516" t="s">
        <v>6</v>
      </c>
      <c r="BC987" s="516" t="s">
        <v>6</v>
      </c>
      <c r="BD987" s="516"/>
      <c r="BE987" s="516" t="s">
        <v>6</v>
      </c>
      <c r="BF987" s="516" t="s">
        <v>6</v>
      </c>
      <c r="BG987" s="516"/>
      <c r="BH987" s="516" t="s">
        <v>6</v>
      </c>
      <c r="BI987" s="516" t="s">
        <v>6</v>
      </c>
      <c r="BJ987" s="516"/>
      <c r="BK987" s="516" t="s">
        <v>6</v>
      </c>
      <c r="BL987" s="516" t="s">
        <v>6</v>
      </c>
      <c r="BM987" s="516"/>
      <c r="BN987" s="516" t="s">
        <v>6</v>
      </c>
      <c r="BO987" s="516" t="s">
        <v>6</v>
      </c>
      <c r="BP987" s="516"/>
      <c r="BQ987" s="516" t="s">
        <v>6</v>
      </c>
      <c r="BR987" s="516" t="s">
        <v>6</v>
      </c>
      <c r="BS987" s="516"/>
      <c r="BT987" s="516"/>
      <c r="BU987" s="516"/>
      <c r="BV987" s="516"/>
      <c r="BW987" s="516"/>
      <c r="BX987" s="516"/>
      <c r="BY987" s="516"/>
      <c r="BZ987" s="28"/>
      <c r="CA987" s="24"/>
      <c r="CB987" s="29"/>
      <c r="CC987" s="29"/>
      <c r="CD987" s="30"/>
      <c r="CE987" s="29"/>
      <c r="CF987" s="29"/>
      <c r="CG987" s="31"/>
      <c r="CH987" s="457"/>
      <c r="CI987" s="23" t="s">
        <v>836</v>
      </c>
    </row>
    <row r="988" spans="1:88" ht="15.6" thickTop="1" thickBot="1" x14ac:dyDescent="0.35">
      <c r="A988" s="502"/>
      <c r="B988" s="117"/>
      <c r="C988" s="156">
        <f>B988</f>
        <v>0</v>
      </c>
      <c r="D988" s="457"/>
      <c r="E988" s="73"/>
      <c r="F988" s="93">
        <v>1522</v>
      </c>
      <c r="G988" s="302">
        <v>25561</v>
      </c>
      <c r="H988" s="76">
        <v>9</v>
      </c>
      <c r="I988" s="122" t="s">
        <v>864</v>
      </c>
      <c r="J988" s="100">
        <v>4</v>
      </c>
      <c r="K988" s="119"/>
      <c r="L988" s="79"/>
      <c r="M988" s="79"/>
      <c r="N988" s="80" t="s">
        <v>2324</v>
      </c>
      <c r="O988" s="81"/>
      <c r="P988" s="82"/>
      <c r="Q988" s="83" t="str">
        <f>IF(R988="?","?","")</f>
        <v/>
      </c>
      <c r="R988" s="83" t="str">
        <f>IF(AND(S988="",T988&gt;0),"?",IF(S988="","◄",IF(T988&gt;=1,"►","")))</f>
        <v>◄</v>
      </c>
      <c r="S988" s="84"/>
      <c r="T988" s="85"/>
      <c r="U988" s="83" t="str">
        <f>IF(V988="?","?","")</f>
        <v/>
      </c>
      <c r="V988" s="83" t="str">
        <f>IF(AND(W988="",X988&gt;0),"?",IF(W988="","◄",IF(X988&gt;=1,"►","")))</f>
        <v>◄</v>
      </c>
      <c r="W988" s="86"/>
      <c r="X988" s="85"/>
      <c r="Y988" s="457"/>
      <c r="Z988" s="87"/>
      <c r="AA988" s="521">
        <f t="shared" si="414"/>
        <v>0</v>
      </c>
      <c r="AB988" s="520">
        <f t="shared" si="414"/>
        <v>0</v>
      </c>
      <c r="AC988" s="88"/>
      <c r="AD988" s="519">
        <f t="shared" si="415"/>
        <v>0</v>
      </c>
      <c r="AE988" s="518">
        <f t="shared" si="415"/>
        <v>0</v>
      </c>
      <c r="AF988" s="44"/>
      <c r="AG988" s="45"/>
      <c r="AH988" s="44"/>
      <c r="AI988" s="45"/>
      <c r="AJ988" s="45"/>
      <c r="AK988" s="45"/>
      <c r="AL988" s="45"/>
      <c r="AM988" s="43"/>
      <c r="AN988" s="27" t="s">
        <v>6</v>
      </c>
      <c r="AO988" s="27" t="s">
        <v>6</v>
      </c>
      <c r="AP988" s="516"/>
      <c r="AQ988" s="516"/>
      <c r="AR988" s="516"/>
      <c r="AS988" s="516" t="s">
        <v>6</v>
      </c>
      <c r="AT988" s="516" t="s">
        <v>6</v>
      </c>
      <c r="AU988" s="516"/>
      <c r="AV988" s="516" t="s">
        <v>6</v>
      </c>
      <c r="AW988" s="516" t="s">
        <v>6</v>
      </c>
      <c r="AX988" s="516"/>
      <c r="AY988" s="516" t="s">
        <v>6</v>
      </c>
      <c r="AZ988" s="516" t="s">
        <v>6</v>
      </c>
      <c r="BA988" s="516"/>
      <c r="BB988" s="516" t="s">
        <v>6</v>
      </c>
      <c r="BC988" s="516" t="s">
        <v>6</v>
      </c>
      <c r="BD988" s="516"/>
      <c r="BE988" s="516" t="s">
        <v>6</v>
      </c>
      <c r="BF988" s="516" t="s">
        <v>6</v>
      </c>
      <c r="BG988" s="516"/>
      <c r="BH988" s="516" t="s">
        <v>6</v>
      </c>
      <c r="BI988" s="516" t="s">
        <v>6</v>
      </c>
      <c r="BJ988" s="516"/>
      <c r="BK988" s="516" t="s">
        <v>6</v>
      </c>
      <c r="BL988" s="516" t="s">
        <v>6</v>
      </c>
      <c r="BM988" s="516"/>
      <c r="BN988" s="516" t="s">
        <v>6</v>
      </c>
      <c r="BO988" s="516" t="s">
        <v>6</v>
      </c>
      <c r="BP988" s="516"/>
      <c r="BQ988" s="516" t="s">
        <v>6</v>
      </c>
      <c r="BR988" s="516" t="s">
        <v>6</v>
      </c>
      <c r="BS988" s="516"/>
      <c r="BT988" s="516"/>
      <c r="BU988" s="516"/>
      <c r="BV988" s="516"/>
      <c r="BW988" s="516"/>
      <c r="BX988" s="516"/>
      <c r="BY988" s="516"/>
      <c r="BZ988" s="28"/>
      <c r="CA988" s="24"/>
      <c r="CB988" s="29"/>
      <c r="CC988" s="29"/>
      <c r="CD988" s="30"/>
      <c r="CE988" s="29"/>
      <c r="CF988" s="29"/>
      <c r="CG988" s="31"/>
      <c r="CH988" s="457"/>
      <c r="CI988" s="23" t="s">
        <v>836</v>
      </c>
    </row>
    <row r="989" spans="1:88" ht="16.8" customHeight="1" thickTop="1" x14ac:dyDescent="0.3">
      <c r="A989" s="509"/>
      <c r="B989" s="431"/>
      <c r="C989" s="510">
        <f>A989</f>
        <v>0</v>
      </c>
      <c r="D989" s="431"/>
      <c r="E989" s="431"/>
      <c r="F989" s="46"/>
      <c r="G989" s="7"/>
      <c r="H989" s="345"/>
      <c r="I989" s="345"/>
      <c r="J989" s="345"/>
      <c r="K989" s="46"/>
      <c r="L989" s="46"/>
      <c r="M989" s="46"/>
      <c r="N989" s="46"/>
      <c r="O989" s="46"/>
      <c r="P989" s="46"/>
      <c r="Q989" s="46"/>
      <c r="R989" s="46"/>
      <c r="S989" s="46"/>
      <c r="T989" s="46"/>
      <c r="U989" s="46"/>
      <c r="V989" s="46"/>
      <c r="W989" s="46"/>
      <c r="X989" s="46"/>
      <c r="Y989" s="431"/>
      <c r="Z989" s="46"/>
      <c r="AA989" s="46"/>
      <c r="AB989" s="46"/>
      <c r="AC989" s="46"/>
      <c r="AD989" s="46"/>
      <c r="AE989" s="46"/>
      <c r="AF989" s="46"/>
      <c r="AG989" s="46"/>
      <c r="AH989" s="46"/>
      <c r="AI989" s="46"/>
      <c r="AJ989" s="46"/>
      <c r="AK989" s="46"/>
      <c r="AL989" s="46"/>
      <c r="AM989" s="46"/>
      <c r="AN989" s="46"/>
      <c r="AO989" s="46"/>
      <c r="AP989" s="46"/>
      <c r="AQ989" s="46"/>
      <c r="AR989" s="46"/>
      <c r="AS989" s="46"/>
      <c r="AT989" s="46"/>
      <c r="AU989" s="46"/>
      <c r="AV989" s="46"/>
      <c r="AW989" s="46"/>
      <c r="AX989" s="46"/>
      <c r="AY989" s="46"/>
      <c r="AZ989" s="46"/>
      <c r="BA989" s="46"/>
      <c r="BB989" s="46"/>
      <c r="BC989" s="46"/>
      <c r="BD989" s="46"/>
      <c r="BE989" s="46"/>
      <c r="BF989" s="46"/>
      <c r="BG989" s="46"/>
      <c r="BH989" s="46"/>
      <c r="BI989" s="46"/>
      <c r="BJ989" s="46"/>
      <c r="BK989" s="46"/>
      <c r="BL989" s="46"/>
      <c r="BM989" s="46"/>
      <c r="BN989" s="46"/>
      <c r="BO989" s="46"/>
      <c r="BP989" s="46"/>
      <c r="BQ989" s="46"/>
      <c r="BR989" s="46"/>
      <c r="BS989" s="46"/>
      <c r="BT989" s="46"/>
      <c r="BU989" s="46"/>
      <c r="BV989" s="46"/>
      <c r="BW989" s="46"/>
      <c r="BX989" s="46"/>
      <c r="BY989" s="46"/>
      <c r="BZ989" s="46"/>
      <c r="CA989" s="46"/>
      <c r="CB989" s="46"/>
      <c r="CC989" s="46"/>
      <c r="CD989" s="46"/>
      <c r="CE989" s="46"/>
      <c r="CF989" s="46"/>
      <c r="CG989" s="46"/>
      <c r="CH989" s="431"/>
      <c r="CI989" s="23" t="s">
        <v>836</v>
      </c>
    </row>
    <row r="990" spans="1:88" s="47" customFormat="1" ht="18.600000000000001" customHeight="1" thickBot="1" x14ac:dyDescent="0.35">
      <c r="A990" s="507"/>
      <c r="B990" s="50"/>
      <c r="C990" s="50"/>
      <c r="D990" s="461"/>
      <c r="E990" s="50"/>
      <c r="F990" s="51"/>
      <c r="G990" s="484"/>
      <c r="H990" s="53"/>
      <c r="I990" s="54"/>
      <c r="J990" s="53"/>
      <c r="K990" s="53"/>
      <c r="L990" s="53"/>
      <c r="M990" s="53"/>
      <c r="N990" s="55" t="s">
        <v>2325</v>
      </c>
      <c r="O990" s="53"/>
      <c r="P990" s="53"/>
      <c r="Q990" s="53"/>
      <c r="R990" s="408" t="str">
        <f>IF(COUNTIF(Q991:Q1106,"?")&gt;=1,"?","")</f>
        <v/>
      </c>
      <c r="S990" s="53"/>
      <c r="T990" s="53"/>
      <c r="U990" s="53"/>
      <c r="V990" s="408" t="str">
        <f>IF(COUNTIF(U991:U1106,"?")&gt;=1,"?","")</f>
        <v/>
      </c>
      <c r="W990" s="53"/>
      <c r="X990" s="53"/>
      <c r="Y990" s="461"/>
      <c r="Z990" s="56"/>
      <c r="AA990" s="434" t="str">
        <f>N990</f>
        <v xml:space="preserve">▬ folders ▼ J1970 ▼ ▬ </v>
      </c>
      <c r="AB990" s="53"/>
      <c r="AC990" s="53"/>
      <c r="AD990" s="53"/>
      <c r="AE990" s="53"/>
      <c r="AF990" s="53"/>
      <c r="AG990" s="53"/>
      <c r="AH990" s="53"/>
      <c r="AI990" s="53"/>
      <c r="AJ990" s="53"/>
      <c r="AK990" s="53"/>
      <c r="AL990" s="53"/>
      <c r="AM990" s="43"/>
      <c r="AN990" s="568" t="str">
        <f>N990</f>
        <v xml:space="preserve">▬ folders ▼ J1970 ▼ ▬ </v>
      </c>
      <c r="AO990" s="569"/>
      <c r="AP990" s="569"/>
      <c r="AQ990" s="569"/>
      <c r="AR990" s="569"/>
      <c r="AS990" s="569"/>
      <c r="AT990" s="569"/>
      <c r="AU990" s="569"/>
      <c r="AV990" s="569"/>
      <c r="AW990" s="569"/>
      <c r="AX990" s="569"/>
      <c r="AY990" s="569"/>
      <c r="AZ990" s="569"/>
      <c r="BA990" s="569"/>
      <c r="BB990" s="569"/>
      <c r="BC990" s="569"/>
      <c r="BD990" s="569"/>
      <c r="BE990" s="569"/>
      <c r="BF990" s="569"/>
      <c r="BG990" s="569"/>
      <c r="BH990" s="569"/>
      <c r="BI990" s="568" t="str">
        <f>N990</f>
        <v xml:space="preserve">▬ folders ▼ J1970 ▼ ▬ </v>
      </c>
      <c r="BJ990" s="569"/>
      <c r="BK990" s="569"/>
      <c r="BL990" s="569"/>
      <c r="BM990" s="569"/>
      <c r="BN990" s="569"/>
      <c r="BO990" s="569"/>
      <c r="BP990" s="569"/>
      <c r="BQ990" s="569"/>
      <c r="BR990" s="569"/>
      <c r="BS990" s="569"/>
      <c r="BT990" s="569"/>
      <c r="BU990" s="569"/>
      <c r="BV990" s="569"/>
      <c r="BW990" s="569"/>
      <c r="BX990" s="569"/>
      <c r="BY990" s="569"/>
      <c r="BZ990" s="569"/>
      <c r="CA990" s="569"/>
      <c r="CB990" s="569"/>
      <c r="CC990" s="569"/>
      <c r="CD990" s="569"/>
      <c r="CE990" s="569"/>
      <c r="CF990" s="569"/>
      <c r="CG990" s="569"/>
      <c r="CH990" s="461"/>
      <c r="CI990" s="23" t="s">
        <v>836</v>
      </c>
    </row>
    <row r="991" spans="1:88" ht="16.8" customHeight="1" thickTop="1" thickBot="1" x14ac:dyDescent="0.35">
      <c r="A991" s="505" t="str">
        <f>IF(COUNTIF(B992:B996,"x")&gt;0,"x","")</f>
        <v/>
      </c>
      <c r="B991" s="57"/>
      <c r="C991" s="510" t="str">
        <f>A991</f>
        <v/>
      </c>
      <c r="D991" s="66">
        <f>ROWS(D992:D996)-1</f>
        <v>4</v>
      </c>
      <c r="E991" s="58" t="s">
        <v>2327</v>
      </c>
      <c r="F991" s="59"/>
      <c r="G991" s="301"/>
      <c r="H991" s="6"/>
      <c r="I991" s="18"/>
      <c r="J991" s="18"/>
      <c r="K991" s="18"/>
      <c r="L991" s="18"/>
      <c r="M991" s="18"/>
      <c r="N991" s="46"/>
      <c r="O991" s="60" t="s">
        <v>2328</v>
      </c>
      <c r="P991" s="61" t="s">
        <v>6868</v>
      </c>
      <c r="Q991" s="146"/>
      <c r="R991" s="63" t="str">
        <f>IF(COUNTIF(Q992:Q996,"?")&gt;0,"?",IF(AND(S991="◄",T991="►"),"◄►",IF(S991="◄","◄",IF(T991="►","►",""))))</f>
        <v>◄</v>
      </c>
      <c r="S991" s="64" t="str">
        <f>IF(SUM(S992:S996)+1=ROWS(S992:S996)-COUNTIF(S992:S996,"-"),"","◄")</f>
        <v>◄</v>
      </c>
      <c r="T991" s="65" t="str">
        <f>IF(SUM(T992:T996)&gt;0,"►","")</f>
        <v/>
      </c>
      <c r="U991" s="146"/>
      <c r="V991" s="63" t="str">
        <f>IF(COUNTIF(U992:U996,"?")&gt;0,"?",IF(AND(W991="◄",X991="►"),"◄►",IF(W991="◄","◄",IF(X991="►","►",""))))</f>
        <v>◄</v>
      </c>
      <c r="W991" s="64" t="str">
        <f>IF(SUM(W992:W996)+1=ROWS(W992:W996)-COUNTIF(W992:W996,"-"),"","◄")</f>
        <v>◄</v>
      </c>
      <c r="X991" s="65" t="str">
        <f>IF(SUM(X992:X996)&gt;0,"►","")</f>
        <v/>
      </c>
      <c r="Y991" s="66">
        <f>ROWS(Y992:Y996)-1</f>
        <v>4</v>
      </c>
      <c r="Z991" s="67">
        <f>SUM(Z992:Z996)-Z996</f>
        <v>0</v>
      </c>
      <c r="AA991" s="68" t="s">
        <v>840</v>
      </c>
      <c r="AB991" s="69"/>
      <c r="AC991" s="67">
        <f>SUM(AC992:AC996)-AC996</f>
        <v>0</v>
      </c>
      <c r="AD991" s="68" t="s">
        <v>840</v>
      </c>
      <c r="AE991" s="69"/>
      <c r="AF991" s="70" t="str">
        <f>IF(AG991="◄","◄",IF(AG991="ok","►",""))</f>
        <v>◄</v>
      </c>
      <c r="AG991" s="71" t="str">
        <f>IF(AG992&gt;0,"OK","◄")</f>
        <v>◄</v>
      </c>
      <c r="AH991" s="62" t="str">
        <f>IF(AND(AI991="◄",AJ991="►"),"◄?►",IF(AI991="◄","◄",IF(AJ991="►","►","")))</f>
        <v>◄</v>
      </c>
      <c r="AI991" s="64" t="str">
        <f>IF(AI992&gt;0,"","◄")</f>
        <v>◄</v>
      </c>
      <c r="AJ991" s="65" t="str">
        <f>IF(SUM(AJ992:AJ995)&gt;0,"►","")</f>
        <v/>
      </c>
      <c r="AK991" s="620">
        <v>20135</v>
      </c>
      <c r="AL991" s="621" t="s">
        <v>839</v>
      </c>
      <c r="AM991" s="43"/>
      <c r="AN991" s="1" t="str">
        <f>IF(AO991="","",IF(COUNTIF(AN992,"ok"),"","◄"))</f>
        <v>◄</v>
      </c>
      <c r="AO991" s="9" t="str">
        <f>IF(COUNTIF(AP991:BR991,"◄")&gt;0,"◄","")</f>
        <v>◄</v>
      </c>
      <c r="AP991" s="563" t="str">
        <f>IF(AP992="-","",IF(AP992&gt;0,"","◄"))</f>
        <v>◄</v>
      </c>
      <c r="AQ991" s="564"/>
      <c r="AR991" s="517">
        <f>IF(ISNONTEXT(AR992)=TRUE,"_",1)</f>
        <v>1</v>
      </c>
      <c r="AS991" s="563" t="str">
        <f>IF(AS992="-","",IF(AS992&gt;0,"","◄"))</f>
        <v>◄</v>
      </c>
      <c r="AT991" s="564"/>
      <c r="AU991" s="517">
        <f>IF(ISNONTEXT(AU992)=TRUE,"_",AR991+1)</f>
        <v>2</v>
      </c>
      <c r="AV991" s="563" t="str">
        <f>IF(AV992="-","",IF(AV992&gt;0,"","◄"))</f>
        <v>◄</v>
      </c>
      <c r="AW991" s="564"/>
      <c r="AX991" s="517">
        <f>IF(ISNONTEXT(AX992)=TRUE,"_",AU991+1)</f>
        <v>3</v>
      </c>
      <c r="AY991" s="563" t="str">
        <f>IF(AY992="-","",IF(AY992&gt;0,"","◄"))</f>
        <v>◄</v>
      </c>
      <c r="AZ991" s="564"/>
      <c r="BA991" s="517">
        <f>IF(ISNONTEXT(BA992)=TRUE,"_",AX991+1)</f>
        <v>4</v>
      </c>
      <c r="BB991" s="563" t="str">
        <f>IF(BB992="-","",IF(BB992&gt;0,"","◄"))</f>
        <v/>
      </c>
      <c r="BC991" s="564"/>
      <c r="BD991" s="517" t="str">
        <f>IF(ISNONTEXT(BD992)=TRUE,"_",BA991+1)</f>
        <v>_</v>
      </c>
      <c r="BE991" s="563" t="str">
        <f>IF(BE992="-","",IF(BE992&gt;0,"","◄"))</f>
        <v/>
      </c>
      <c r="BF991" s="564"/>
      <c r="BG991" s="517" t="str">
        <f>IF(ISNONTEXT(BG992)=TRUE,"_",BD991+1)</f>
        <v>_</v>
      </c>
      <c r="BH991" s="563" t="str">
        <f>IF(BH992="-","",IF(BH992&gt;0,"","◄"))</f>
        <v/>
      </c>
      <c r="BI991" s="564"/>
      <c r="BJ991" s="517" t="str">
        <f>IF(ISNONTEXT(BJ992)=TRUE,"_",BG991+1)</f>
        <v>_</v>
      </c>
      <c r="BK991" s="563" t="str">
        <f>IF(BK992="-","",IF(BK992&gt;0,"","◄"))</f>
        <v/>
      </c>
      <c r="BL991" s="564"/>
      <c r="BM991" s="517" t="str">
        <f>IF(ISNONTEXT(BM992)=TRUE,"_",BJ991+1)</f>
        <v>_</v>
      </c>
      <c r="BN991" s="563" t="str">
        <f>IF(BN992="-","",IF(BN992&gt;0,"","◄"))</f>
        <v/>
      </c>
      <c r="BO991" s="564"/>
      <c r="BP991" s="517" t="str">
        <f>IF(ISNONTEXT(BP992)=TRUE,"_",BM991+1)</f>
        <v>_</v>
      </c>
      <c r="BQ991" s="563" t="str">
        <f>IF(BQ992="-","",IF(BQ992&gt;0,"","◄"))</f>
        <v/>
      </c>
      <c r="BR991" s="564"/>
      <c r="BS991" s="517" t="str">
        <f>IF(ISNONTEXT(BS992)=TRUE,"_",BP991+1)</f>
        <v>_</v>
      </c>
      <c r="BT991" s="563" t="str">
        <f>IF(BT992="-","",IF(BT992&gt;0,"","◄"))</f>
        <v>◄</v>
      </c>
      <c r="BU991" s="564"/>
      <c r="BV991" s="517" t="str">
        <f>IF(ISNONTEXT(BV992)=TRUE,"_",1)</f>
        <v>_</v>
      </c>
      <c r="BW991" s="563" t="str">
        <f>IF(BW992="-","",IF(BW992&gt;0,"","◄"))</f>
        <v>◄</v>
      </c>
      <c r="BX991" s="564"/>
      <c r="BY991" s="517" t="str">
        <f>IF(ISNONTEXT(BY992)=TRUE,"_",BV991+1)</f>
        <v>_</v>
      </c>
      <c r="BZ991" s="26"/>
      <c r="CA991" s="24"/>
      <c r="CB991" s="25" t="str">
        <f>IF(CB992&gt;0,"►","")</f>
        <v/>
      </c>
      <c r="CC991" s="25" t="str">
        <f>IF(CC992&gt;0,"►","")</f>
        <v/>
      </c>
      <c r="CD991" s="517" t="str">
        <f>IF(ISNONTEXT(CD992)=TRUE,"_",1)</f>
        <v>_</v>
      </c>
      <c r="CE991" s="25" t="str">
        <f>IF(CE992&gt;0,"►","")</f>
        <v/>
      </c>
      <c r="CF991" s="25" t="str">
        <f>IF(CF992&gt;0,"►","")</f>
        <v/>
      </c>
      <c r="CG991" s="517" t="str">
        <f>IF(ISNONTEXT(CG992)=TRUE,"_",CD991+1)</f>
        <v>_</v>
      </c>
      <c r="CH991" s="66">
        <f>ROWS(CH992:CH996)-1</f>
        <v>4</v>
      </c>
      <c r="CI991" s="23" t="s">
        <v>836</v>
      </c>
    </row>
    <row r="992" spans="1:88" ht="15" thickBot="1" x14ac:dyDescent="0.35">
      <c r="A992" s="502"/>
      <c r="B992" s="117"/>
      <c r="C992" s="156">
        <f>B992</f>
        <v>0</v>
      </c>
      <c r="D992" s="457"/>
      <c r="E992" s="204"/>
      <c r="F992" s="205">
        <v>1523</v>
      </c>
      <c r="G992" s="486">
        <v>25569</v>
      </c>
      <c r="H992" s="206">
        <v>1.5</v>
      </c>
      <c r="I992" s="207"/>
      <c r="J992" s="207"/>
      <c r="K992" s="207"/>
      <c r="L992" s="207"/>
      <c r="M992" s="207"/>
      <c r="N992" s="208" t="s">
        <v>2329</v>
      </c>
      <c r="O992" s="81"/>
      <c r="P992" s="82"/>
      <c r="Q992" s="83" t="str">
        <f>IF(R992="?","?","")</f>
        <v/>
      </c>
      <c r="R992" s="83" t="str">
        <f>IF(AND(S992="",T992&gt;0),"?",IF(S992="","◄",IF(T992&gt;=1,"►","")))</f>
        <v>◄</v>
      </c>
      <c r="S992" s="84"/>
      <c r="T992" s="85"/>
      <c r="U992" s="83" t="str">
        <f>IF(V992="?","?","")</f>
        <v/>
      </c>
      <c r="V992" s="83" t="str">
        <f>IF(AND(W992="",X992&gt;0),"?",IF(W992="","◄",IF(X992&gt;=1,"►","")))</f>
        <v>◄</v>
      </c>
      <c r="W992" s="86"/>
      <c r="X992" s="85"/>
      <c r="Y992" s="457"/>
      <c r="Z992" s="87"/>
      <c r="AA992" s="521">
        <f t="shared" ref="AA992:AB995" si="416">(S992*Z992)</f>
        <v>0</v>
      </c>
      <c r="AB992" s="520">
        <f t="shared" si="416"/>
        <v>0</v>
      </c>
      <c r="AC992" s="88"/>
      <c r="AD992" s="519">
        <f t="shared" ref="AD992:AE995" si="417">(W992*AC992)</f>
        <v>0</v>
      </c>
      <c r="AE992" s="518">
        <f t="shared" si="417"/>
        <v>0</v>
      </c>
      <c r="AF992" s="89" t="str">
        <f>IF(AG992&gt;0,"ok","◄")</f>
        <v>◄</v>
      </c>
      <c r="AG992" s="90"/>
      <c r="AH992" s="89" t="str">
        <f>IF(AND(AI992="",AJ992&gt;0),"?",IF(AI992="","◄",IF(AJ992&gt;=1,"►","")))</f>
        <v>◄</v>
      </c>
      <c r="AI992" s="91"/>
      <c r="AJ992" s="92"/>
      <c r="AK992" s="571"/>
      <c r="AL992" s="573"/>
      <c r="AM992" s="43"/>
      <c r="AN992" s="3" t="s">
        <v>3</v>
      </c>
      <c r="AO992" s="12" t="s">
        <v>1</v>
      </c>
      <c r="AP992" s="13"/>
      <c r="AQ992" s="14"/>
      <c r="AR992" s="15" t="s">
        <v>7</v>
      </c>
      <c r="AS992" s="13"/>
      <c r="AT992" s="14"/>
      <c r="AU992" s="15" t="s">
        <v>146</v>
      </c>
      <c r="AV992" s="13"/>
      <c r="AW992" s="14"/>
      <c r="AX992" s="15" t="s">
        <v>82</v>
      </c>
      <c r="AY992" s="13"/>
      <c r="AZ992" s="14"/>
      <c r="BA992" s="15" t="s">
        <v>119</v>
      </c>
      <c r="BB992" s="516" t="s">
        <v>6</v>
      </c>
      <c r="BC992" s="516" t="s">
        <v>6</v>
      </c>
      <c r="BD992" s="516"/>
      <c r="BE992" s="516" t="s">
        <v>6</v>
      </c>
      <c r="BF992" s="516" t="s">
        <v>6</v>
      </c>
      <c r="BG992" s="516"/>
      <c r="BH992" s="516" t="s">
        <v>6</v>
      </c>
      <c r="BI992" s="516" t="s">
        <v>6</v>
      </c>
      <c r="BJ992" s="516"/>
      <c r="BK992" s="516" t="s">
        <v>6</v>
      </c>
      <c r="BL992" s="516" t="s">
        <v>6</v>
      </c>
      <c r="BM992" s="516"/>
      <c r="BN992" s="516" t="s">
        <v>6</v>
      </c>
      <c r="BO992" s="516" t="s">
        <v>6</v>
      </c>
      <c r="BP992" s="516"/>
      <c r="BQ992" s="516" t="s">
        <v>6</v>
      </c>
      <c r="BR992" s="516" t="s">
        <v>6</v>
      </c>
      <c r="BS992" s="516"/>
      <c r="BT992" s="32"/>
      <c r="BU992" s="33"/>
      <c r="BV992" s="34"/>
      <c r="BW992" s="32"/>
      <c r="BX992" s="33"/>
      <c r="BY992" s="34"/>
      <c r="BZ992" s="35"/>
      <c r="CA992" s="24"/>
      <c r="CB992" s="36"/>
      <c r="CC992" s="33"/>
      <c r="CD992" s="37"/>
      <c r="CE992" s="36"/>
      <c r="CF992" s="38"/>
      <c r="CG992" s="39"/>
      <c r="CH992" s="457"/>
      <c r="CI992" s="23" t="s">
        <v>836</v>
      </c>
    </row>
    <row r="993" spans="1:87" ht="15.6" thickTop="1" thickBot="1" x14ac:dyDescent="0.35">
      <c r="A993" s="502"/>
      <c r="B993" s="117"/>
      <c r="C993" s="156">
        <f>B993</f>
        <v>0</v>
      </c>
      <c r="D993" s="457"/>
      <c r="E993" s="204"/>
      <c r="F993" s="210" t="s">
        <v>2330</v>
      </c>
      <c r="G993" s="487">
        <v>25569</v>
      </c>
      <c r="H993" s="211">
        <v>1.5</v>
      </c>
      <c r="I993" s="212"/>
      <c r="J993" s="212"/>
      <c r="K993" s="207"/>
      <c r="L993" s="207"/>
      <c r="M993" s="207"/>
      <c r="N993" s="208" t="s">
        <v>2331</v>
      </c>
      <c r="O993" s="81"/>
      <c r="P993" s="82"/>
      <c r="Q993" s="83" t="str">
        <f>IF(R993="?","?","")</f>
        <v/>
      </c>
      <c r="R993" s="83" t="str">
        <f>IF(AND(S993="",T993&gt;0),"?",IF(S993="","◄",IF(T993&gt;=1,"►","")))</f>
        <v>◄</v>
      </c>
      <c r="S993" s="84"/>
      <c r="T993" s="85"/>
      <c r="U993" s="83" t="str">
        <f>IF(V993="?","?","")</f>
        <v/>
      </c>
      <c r="V993" s="83" t="str">
        <f>IF(AND(W993="",X993&gt;0),"?",IF(W993="","◄",IF(X993&gt;=1,"►","")))</f>
        <v>◄</v>
      </c>
      <c r="W993" s="86"/>
      <c r="X993" s="85"/>
      <c r="Y993" s="457"/>
      <c r="Z993" s="87"/>
      <c r="AA993" s="521">
        <f t="shared" si="416"/>
        <v>0</v>
      </c>
      <c r="AB993" s="520">
        <f t="shared" si="416"/>
        <v>0</v>
      </c>
      <c r="AC993" s="88"/>
      <c r="AD993" s="519">
        <f t="shared" si="417"/>
        <v>0</v>
      </c>
      <c r="AE993" s="518">
        <f t="shared" si="417"/>
        <v>0</v>
      </c>
      <c r="AF993" s="44"/>
      <c r="AG993" s="45"/>
      <c r="AH993" s="44"/>
      <c r="AI993" s="45"/>
      <c r="AJ993" s="45"/>
      <c r="AK993" s="45"/>
      <c r="AL993" s="45"/>
      <c r="AM993" s="43"/>
      <c r="AN993" s="27" t="s">
        <v>6</v>
      </c>
      <c r="AO993" s="27" t="s">
        <v>6</v>
      </c>
      <c r="AP993" s="516"/>
      <c r="AQ993" s="516"/>
      <c r="AR993" s="516"/>
      <c r="AS993" s="516" t="s">
        <v>6</v>
      </c>
      <c r="AT993" s="516" t="s">
        <v>6</v>
      </c>
      <c r="AU993" s="516"/>
      <c r="AV993" s="516" t="s">
        <v>6</v>
      </c>
      <c r="AW993" s="516" t="s">
        <v>6</v>
      </c>
      <c r="AX993" s="516"/>
      <c r="AY993" s="516" t="s">
        <v>6</v>
      </c>
      <c r="AZ993" s="516" t="s">
        <v>6</v>
      </c>
      <c r="BA993" s="516"/>
      <c r="BB993" s="516" t="s">
        <v>6</v>
      </c>
      <c r="BC993" s="516" t="s">
        <v>6</v>
      </c>
      <c r="BD993" s="516"/>
      <c r="BE993" s="516" t="s">
        <v>6</v>
      </c>
      <c r="BF993" s="516" t="s">
        <v>6</v>
      </c>
      <c r="BG993" s="516"/>
      <c r="BH993" s="516" t="s">
        <v>6</v>
      </c>
      <c r="BI993" s="516" t="s">
        <v>6</v>
      </c>
      <c r="BJ993" s="516"/>
      <c r="BK993" s="516" t="s">
        <v>6</v>
      </c>
      <c r="BL993" s="516" t="s">
        <v>6</v>
      </c>
      <c r="BM993" s="516"/>
      <c r="BN993" s="516" t="s">
        <v>6</v>
      </c>
      <c r="BO993" s="516" t="s">
        <v>6</v>
      </c>
      <c r="BP993" s="516"/>
      <c r="BQ993" s="516" t="s">
        <v>6</v>
      </c>
      <c r="BR993" s="516" t="s">
        <v>6</v>
      </c>
      <c r="BS993" s="516"/>
      <c r="BT993" s="516"/>
      <c r="BU993" s="516"/>
      <c r="BV993" s="516"/>
      <c r="BW993" s="516"/>
      <c r="BX993" s="516"/>
      <c r="BY993" s="516"/>
      <c r="BZ993" s="28"/>
      <c r="CA993" s="24"/>
      <c r="CB993" s="29"/>
      <c r="CC993" s="29"/>
      <c r="CD993" s="30"/>
      <c r="CE993" s="29"/>
      <c r="CF993" s="29"/>
      <c r="CG993" s="31"/>
      <c r="CH993" s="457"/>
      <c r="CI993" s="23" t="s">
        <v>836</v>
      </c>
    </row>
    <row r="994" spans="1:87" ht="15.6" thickTop="1" thickBot="1" x14ac:dyDescent="0.35">
      <c r="A994" s="502"/>
      <c r="B994" s="117"/>
      <c r="C994" s="156">
        <f>B994</f>
        <v>0</v>
      </c>
      <c r="D994" s="457"/>
      <c r="E994" s="204"/>
      <c r="F994" s="213">
        <v>1524</v>
      </c>
      <c r="G994" s="487">
        <v>25569</v>
      </c>
      <c r="H994" s="211">
        <v>2.5</v>
      </c>
      <c r="I994" s="212"/>
      <c r="J994" s="212"/>
      <c r="K994" s="207"/>
      <c r="L994" s="207"/>
      <c r="M994" s="207"/>
      <c r="N994" s="208" t="s">
        <v>2332</v>
      </c>
      <c r="O994" s="81"/>
      <c r="P994" s="82"/>
      <c r="Q994" s="83" t="str">
        <f>IF(R994="?","?","")</f>
        <v/>
      </c>
      <c r="R994" s="83" t="str">
        <f>IF(AND(S994="",T994&gt;0),"?",IF(S994="","◄",IF(T994&gt;=1,"►","")))</f>
        <v>◄</v>
      </c>
      <c r="S994" s="84"/>
      <c r="T994" s="85"/>
      <c r="U994" s="83" t="str">
        <f>IF(V994="?","?","")</f>
        <v/>
      </c>
      <c r="V994" s="83" t="str">
        <f>IF(AND(W994="",X994&gt;0),"?",IF(W994="","◄",IF(X994&gt;=1,"►","")))</f>
        <v>◄</v>
      </c>
      <c r="W994" s="86"/>
      <c r="X994" s="85"/>
      <c r="Y994" s="457"/>
      <c r="Z994" s="87"/>
      <c r="AA994" s="521">
        <f t="shared" si="416"/>
        <v>0</v>
      </c>
      <c r="AB994" s="520">
        <f t="shared" si="416"/>
        <v>0</v>
      </c>
      <c r="AC994" s="88"/>
      <c r="AD994" s="519">
        <f t="shared" si="417"/>
        <v>0</v>
      </c>
      <c r="AE994" s="518">
        <f t="shared" si="417"/>
        <v>0</v>
      </c>
      <c r="AF994" s="44"/>
      <c r="AG994" s="45"/>
      <c r="AH994" s="44"/>
      <c r="AI994" s="45"/>
      <c r="AJ994" s="45"/>
      <c r="AK994" s="45"/>
      <c r="AL994" s="45"/>
      <c r="AM994" s="43"/>
      <c r="AN994" s="27" t="s">
        <v>6</v>
      </c>
      <c r="AO994" s="27" t="s">
        <v>6</v>
      </c>
      <c r="AP994" s="516"/>
      <c r="AQ994" s="516"/>
      <c r="AR994" s="516"/>
      <c r="AS994" s="516" t="s">
        <v>6</v>
      </c>
      <c r="AT994" s="516" t="s">
        <v>6</v>
      </c>
      <c r="AU994" s="516"/>
      <c r="AV994" s="516" t="s">
        <v>6</v>
      </c>
      <c r="AW994" s="516" t="s">
        <v>6</v>
      </c>
      <c r="AX994" s="516"/>
      <c r="AY994" s="516" t="s">
        <v>6</v>
      </c>
      <c r="AZ994" s="516" t="s">
        <v>6</v>
      </c>
      <c r="BA994" s="516"/>
      <c r="BB994" s="516" t="s">
        <v>6</v>
      </c>
      <c r="BC994" s="516" t="s">
        <v>6</v>
      </c>
      <c r="BD994" s="516"/>
      <c r="BE994" s="516" t="s">
        <v>6</v>
      </c>
      <c r="BF994" s="516" t="s">
        <v>6</v>
      </c>
      <c r="BG994" s="516"/>
      <c r="BH994" s="516" t="s">
        <v>6</v>
      </c>
      <c r="BI994" s="516" t="s">
        <v>6</v>
      </c>
      <c r="BJ994" s="516"/>
      <c r="BK994" s="516" t="s">
        <v>6</v>
      </c>
      <c r="BL994" s="516" t="s">
        <v>6</v>
      </c>
      <c r="BM994" s="516"/>
      <c r="BN994" s="516" t="s">
        <v>6</v>
      </c>
      <c r="BO994" s="516" t="s">
        <v>6</v>
      </c>
      <c r="BP994" s="516"/>
      <c r="BQ994" s="516" t="s">
        <v>6</v>
      </c>
      <c r="BR994" s="516" t="s">
        <v>6</v>
      </c>
      <c r="BS994" s="516"/>
      <c r="BT994" s="516"/>
      <c r="BU994" s="516"/>
      <c r="BV994" s="516"/>
      <c r="BW994" s="516"/>
      <c r="BX994" s="516"/>
      <c r="BY994" s="516"/>
      <c r="BZ994" s="28"/>
      <c r="CA994" s="24"/>
      <c r="CB994" s="29"/>
      <c r="CC994" s="29"/>
      <c r="CD994" s="30"/>
      <c r="CE994" s="29"/>
      <c r="CF994" s="29"/>
      <c r="CG994" s="31"/>
      <c r="CH994" s="457"/>
      <c r="CI994" s="23" t="s">
        <v>836</v>
      </c>
    </row>
    <row r="995" spans="1:87" ht="15.6" thickTop="1" thickBot="1" x14ac:dyDescent="0.35">
      <c r="A995" s="502"/>
      <c r="B995" s="117"/>
      <c r="C995" s="156">
        <f>B995</f>
        <v>0</v>
      </c>
      <c r="D995" s="457"/>
      <c r="E995" s="204"/>
      <c r="F995" s="213">
        <v>1525</v>
      </c>
      <c r="G995" s="487">
        <v>25569</v>
      </c>
      <c r="H995" s="211">
        <v>3.5</v>
      </c>
      <c r="I995" s="212"/>
      <c r="J995" s="212"/>
      <c r="K995" s="207"/>
      <c r="L995" s="207"/>
      <c r="M995" s="207"/>
      <c r="N995" s="208" t="s">
        <v>2333</v>
      </c>
      <c r="O995" s="81"/>
      <c r="P995" s="82"/>
      <c r="Q995" s="83" t="str">
        <f>IF(R995="?","?","")</f>
        <v/>
      </c>
      <c r="R995" s="83" t="str">
        <f>IF(AND(S995="",T995&gt;0),"?",IF(S995="","◄",IF(T995&gt;=1,"►","")))</f>
        <v>◄</v>
      </c>
      <c r="S995" s="84"/>
      <c r="T995" s="85"/>
      <c r="U995" s="83" t="str">
        <f>IF(V995="?","?","")</f>
        <v/>
      </c>
      <c r="V995" s="83" t="str">
        <f>IF(AND(W995="",X995&gt;0),"?",IF(W995="","◄",IF(X995&gt;=1,"►","")))</f>
        <v>◄</v>
      </c>
      <c r="W995" s="86"/>
      <c r="X995" s="85"/>
      <c r="Y995" s="457"/>
      <c r="Z995" s="87"/>
      <c r="AA995" s="521">
        <f t="shared" si="416"/>
        <v>0</v>
      </c>
      <c r="AB995" s="520">
        <f t="shared" si="416"/>
        <v>0</v>
      </c>
      <c r="AC995" s="88"/>
      <c r="AD995" s="519">
        <f t="shared" si="417"/>
        <v>0</v>
      </c>
      <c r="AE995" s="518">
        <f t="shared" si="417"/>
        <v>0</v>
      </c>
      <c r="AF995" s="44"/>
      <c r="AG995" s="45"/>
      <c r="AH995" s="44"/>
      <c r="AI995" s="45"/>
      <c r="AJ995" s="45"/>
      <c r="AK995" s="45"/>
      <c r="AL995" s="45"/>
      <c r="AM995" s="43"/>
      <c r="AN995" s="27" t="s">
        <v>6</v>
      </c>
      <c r="AO995" s="27" t="s">
        <v>6</v>
      </c>
      <c r="AP995" s="516"/>
      <c r="AQ995" s="516"/>
      <c r="AR995" s="516"/>
      <c r="AS995" s="516" t="s">
        <v>6</v>
      </c>
      <c r="AT995" s="516" t="s">
        <v>6</v>
      </c>
      <c r="AU995" s="516"/>
      <c r="AV995" s="516" t="s">
        <v>6</v>
      </c>
      <c r="AW995" s="516" t="s">
        <v>6</v>
      </c>
      <c r="AX995" s="516"/>
      <c r="AY995" s="516" t="s">
        <v>6</v>
      </c>
      <c r="AZ995" s="516" t="s">
        <v>6</v>
      </c>
      <c r="BA995" s="516"/>
      <c r="BB995" s="516" t="s">
        <v>6</v>
      </c>
      <c r="BC995" s="516" t="s">
        <v>6</v>
      </c>
      <c r="BD995" s="516"/>
      <c r="BE995" s="516" t="s">
        <v>6</v>
      </c>
      <c r="BF995" s="516" t="s">
        <v>6</v>
      </c>
      <c r="BG995" s="516"/>
      <c r="BH995" s="516" t="s">
        <v>6</v>
      </c>
      <c r="BI995" s="516" t="s">
        <v>6</v>
      </c>
      <c r="BJ995" s="516"/>
      <c r="BK995" s="516" t="s">
        <v>6</v>
      </c>
      <c r="BL995" s="516" t="s">
        <v>6</v>
      </c>
      <c r="BM995" s="516"/>
      <c r="BN995" s="516" t="s">
        <v>6</v>
      </c>
      <c r="BO995" s="516" t="s">
        <v>6</v>
      </c>
      <c r="BP995" s="516"/>
      <c r="BQ995" s="516" t="s">
        <v>6</v>
      </c>
      <c r="BR995" s="516" t="s">
        <v>6</v>
      </c>
      <c r="BS995" s="516"/>
      <c r="BT995" s="516"/>
      <c r="BU995" s="516"/>
      <c r="BV995" s="516"/>
      <c r="BW995" s="516"/>
      <c r="BX995" s="516"/>
      <c r="BY995" s="516"/>
      <c r="BZ995" s="28"/>
      <c r="CA995" s="24"/>
      <c r="CB995" s="29"/>
      <c r="CC995" s="29"/>
      <c r="CD995" s="30"/>
      <c r="CE995" s="29"/>
      <c r="CF995" s="29"/>
      <c r="CG995" s="31"/>
      <c r="CH995" s="457"/>
      <c r="CI995" s="23" t="s">
        <v>836</v>
      </c>
    </row>
    <row r="996" spans="1:87" ht="16.8" customHeight="1" thickTop="1" thickBot="1" x14ac:dyDescent="0.35">
      <c r="A996" s="505" t="str">
        <f>IF(COUNTIF(B997:B1002,"x")&gt;0,"x","")</f>
        <v/>
      </c>
      <c r="B996" s="57"/>
      <c r="C996" s="510" t="str">
        <f>A996</f>
        <v/>
      </c>
      <c r="D996" s="66">
        <f>ROWS(D997:D1002)-1</f>
        <v>5</v>
      </c>
      <c r="E996" s="58" t="s">
        <v>2334</v>
      </c>
      <c r="F996" s="59"/>
      <c r="G996" s="301"/>
      <c r="H996" s="6"/>
      <c r="I996" s="18"/>
      <c r="J996" s="18"/>
      <c r="K996" s="18"/>
      <c r="L996" s="18"/>
      <c r="M996" s="18"/>
      <c r="N996" s="46"/>
      <c r="O996" s="60" t="s">
        <v>2335</v>
      </c>
      <c r="P996" s="61" t="s">
        <v>6869</v>
      </c>
      <c r="Q996" s="143"/>
      <c r="R996" s="63" t="str">
        <f>IF(COUNTIF(Q997:Q1002,"?")&gt;0,"?",IF(AND(S996="◄",T996="►"),"◄►",IF(S996="◄","◄",IF(T996="►","►",""))))</f>
        <v>◄</v>
      </c>
      <c r="S996" s="64" t="str">
        <f>IF(SUM(S997:S1002)+1=ROWS(S997:S1002)-COUNTIF(S997:S1002,"-"),"","◄")</f>
        <v>◄</v>
      </c>
      <c r="T996" s="65" t="str">
        <f>IF(SUM(T997:T1002)&gt;0,"►","")</f>
        <v/>
      </c>
      <c r="U996" s="146"/>
      <c r="V996" s="63" t="str">
        <f>IF(COUNTIF(U997:U1002,"?")&gt;0,"?",IF(AND(W996="◄",X996="►"),"◄►",IF(W996="◄","◄",IF(X996="►","►",""))))</f>
        <v>◄</v>
      </c>
      <c r="W996" s="64" t="str">
        <f>IF(SUM(W997:W1002)+1=ROWS(W997:W1002)-COUNTIF(W997:W1002,"-"),"","◄")</f>
        <v>◄</v>
      </c>
      <c r="X996" s="65" t="str">
        <f>IF(SUM(X997:X1002)&gt;0,"►","")</f>
        <v/>
      </c>
      <c r="Y996" s="66">
        <f>ROWS(Y997:Y1002)-1</f>
        <v>5</v>
      </c>
      <c r="Z996" s="67">
        <f>SUM(Z997:Z1002)-Z1002</f>
        <v>0</v>
      </c>
      <c r="AA996" s="68" t="s">
        <v>840</v>
      </c>
      <c r="AB996" s="69"/>
      <c r="AC996" s="67">
        <f>SUM(AC997:AC1002)-AC1002</f>
        <v>0</v>
      </c>
      <c r="AD996" s="68" t="s">
        <v>840</v>
      </c>
      <c r="AE996" s="69"/>
      <c r="AF996" s="70" t="str">
        <f>IF(AG996="◄","◄",IF(AG996="ok","►",""))</f>
        <v>◄</v>
      </c>
      <c r="AG996" s="71" t="str">
        <f>IF(AG997&gt;0,"OK","◄")</f>
        <v>◄</v>
      </c>
      <c r="AH996" s="62" t="str">
        <f>IF(AND(AI996="◄",AJ996="►"),"◄?►",IF(AI996="◄","◄",IF(AJ996="►","►","")))</f>
        <v>◄</v>
      </c>
      <c r="AI996" s="64" t="str">
        <f>IF(AI997&gt;0,"","◄")</f>
        <v>◄</v>
      </c>
      <c r="AJ996" s="65" t="str">
        <f>IF(SUM(AJ997:AJ1001)&gt;0,"►","")</f>
        <v/>
      </c>
      <c r="AK996" s="570">
        <f>G997</f>
        <v>25569</v>
      </c>
      <c r="AL996" s="572" t="str">
        <f>P996</f>
        <v xml:space="preserve"> ▬ folder Nr. 5  /  70 ▬ </v>
      </c>
      <c r="AM996" s="43"/>
      <c r="AN996" s="1" t="str">
        <f>IF(AO996="","",IF(COUNTIF(AN997,"ok"),"","◄"))</f>
        <v>◄</v>
      </c>
      <c r="AO996" s="9" t="str">
        <f>IF(COUNTIF(AP996:BR996,"◄")&gt;0,"◄","")</f>
        <v>◄</v>
      </c>
      <c r="AP996" s="563" t="str">
        <f>IF(AP997="-","",IF(AP997&gt;0,"","◄"))</f>
        <v>◄</v>
      </c>
      <c r="AQ996" s="564"/>
      <c r="AR996" s="517">
        <f>IF(ISNONTEXT(AR997)=TRUE,"_",1)</f>
        <v>1</v>
      </c>
      <c r="AS996" s="563" t="str">
        <f>IF(AS997="-","",IF(AS997&gt;0,"","◄"))</f>
        <v>◄</v>
      </c>
      <c r="AT996" s="564"/>
      <c r="AU996" s="517">
        <f>IF(ISNONTEXT(AU997)=TRUE,"_",AR996+1)</f>
        <v>2</v>
      </c>
      <c r="AV996" s="563" t="str">
        <f>IF(AV997="-","",IF(AV997&gt;0,"","◄"))</f>
        <v>◄</v>
      </c>
      <c r="AW996" s="564"/>
      <c r="AX996" s="517">
        <f>IF(ISNONTEXT(AX997)=TRUE,"_",AU996+1)</f>
        <v>3</v>
      </c>
      <c r="AY996" s="563" t="str">
        <f>IF(AY997="-","",IF(AY997&gt;0,"","◄"))</f>
        <v>◄</v>
      </c>
      <c r="AZ996" s="564"/>
      <c r="BA996" s="517">
        <f>IF(ISNONTEXT(BA997)=TRUE,"_",AX996+1)</f>
        <v>4</v>
      </c>
      <c r="BB996" s="563" t="str">
        <f>IF(BB997="-","",IF(BB997&gt;0,"","◄"))</f>
        <v/>
      </c>
      <c r="BC996" s="564"/>
      <c r="BD996" s="517" t="str">
        <f>IF(ISNONTEXT(BD997)=TRUE,"_",BA996+1)</f>
        <v>_</v>
      </c>
      <c r="BE996" s="563" t="str">
        <f>IF(BE997="-","",IF(BE997&gt;0,"","◄"))</f>
        <v/>
      </c>
      <c r="BF996" s="564"/>
      <c r="BG996" s="517" t="str">
        <f>IF(ISNONTEXT(BG997)=TRUE,"_",BD996+1)</f>
        <v>_</v>
      </c>
      <c r="BH996" s="563" t="str">
        <f>IF(BH997="-","",IF(BH997&gt;0,"","◄"))</f>
        <v/>
      </c>
      <c r="BI996" s="564"/>
      <c r="BJ996" s="517" t="str">
        <f>IF(ISNONTEXT(BJ997)=TRUE,"_",BG996+1)</f>
        <v>_</v>
      </c>
      <c r="BK996" s="563" t="str">
        <f>IF(BK997="-","",IF(BK997&gt;0,"","◄"))</f>
        <v/>
      </c>
      <c r="BL996" s="564"/>
      <c r="BM996" s="517" t="str">
        <f>IF(ISNONTEXT(BM997)=TRUE,"_",BJ996+1)</f>
        <v>_</v>
      </c>
      <c r="BN996" s="563" t="str">
        <f>IF(BN997="-","",IF(BN997&gt;0,"","◄"))</f>
        <v/>
      </c>
      <c r="BO996" s="564"/>
      <c r="BP996" s="517" t="str">
        <f>IF(ISNONTEXT(BP997)=TRUE,"_",BM996+1)</f>
        <v>_</v>
      </c>
      <c r="BQ996" s="563" t="str">
        <f>IF(BQ997="-","",IF(BQ997&gt;0,"","◄"))</f>
        <v/>
      </c>
      <c r="BR996" s="564"/>
      <c r="BS996" s="517" t="str">
        <f>IF(ISNONTEXT(BS997)=TRUE,"_",BP996+1)</f>
        <v>_</v>
      </c>
      <c r="BT996" s="563" t="str">
        <f>IF(BT997="-","",IF(BT997&gt;0,"","◄"))</f>
        <v>◄</v>
      </c>
      <c r="BU996" s="564"/>
      <c r="BV996" s="517" t="str">
        <f>IF(ISNONTEXT(BV997)=TRUE,"_",1)</f>
        <v>_</v>
      </c>
      <c r="BW996" s="563" t="str">
        <f>IF(BW997="-","",IF(BW997&gt;0,"","◄"))</f>
        <v>◄</v>
      </c>
      <c r="BX996" s="564"/>
      <c r="BY996" s="517" t="str">
        <f>IF(ISNONTEXT(BY997)=TRUE,"_",BV996+1)</f>
        <v>_</v>
      </c>
      <c r="BZ996" s="26"/>
      <c r="CA996" s="24"/>
      <c r="CB996" s="25" t="str">
        <f>IF(CB997&gt;0,"►","")</f>
        <v/>
      </c>
      <c r="CC996" s="25" t="str">
        <f>IF(CC997&gt;0,"►","")</f>
        <v/>
      </c>
      <c r="CD996" s="517" t="str">
        <f>IF(ISNONTEXT(CD997)=TRUE,"_",1)</f>
        <v>_</v>
      </c>
      <c r="CE996" s="25" t="str">
        <f>IF(CE997&gt;0,"►","")</f>
        <v/>
      </c>
      <c r="CF996" s="25" t="str">
        <f>IF(CF997&gt;0,"►","")</f>
        <v/>
      </c>
      <c r="CG996" s="517" t="str">
        <f>IF(ISNONTEXT(CG997)=TRUE,"_",CD996+1)</f>
        <v>_</v>
      </c>
      <c r="CH996" s="66">
        <f>ROWS(CH997:CH1002)-1</f>
        <v>5</v>
      </c>
      <c r="CI996" s="23" t="s">
        <v>836</v>
      </c>
    </row>
    <row r="997" spans="1:87" ht="15" thickBot="1" x14ac:dyDescent="0.35">
      <c r="A997" s="502"/>
      <c r="B997" s="117"/>
      <c r="C997" s="156">
        <f>B997</f>
        <v>0</v>
      </c>
      <c r="D997" s="457"/>
      <c r="E997" s="204"/>
      <c r="F997" s="205" t="s">
        <v>2336</v>
      </c>
      <c r="G997" s="486">
        <v>25569</v>
      </c>
      <c r="H997" s="211">
        <v>1.5</v>
      </c>
      <c r="I997" s="212"/>
      <c r="J997" s="212"/>
      <c r="K997" s="207"/>
      <c r="L997" s="207"/>
      <c r="M997" s="207"/>
      <c r="N997" s="208" t="s">
        <v>2329</v>
      </c>
      <c r="O997" s="81"/>
      <c r="P997" s="82"/>
      <c r="Q997" s="83" t="str">
        <f>IF(R997="?","?","")</f>
        <v/>
      </c>
      <c r="R997" s="83" t="str">
        <f>IF(AND(S997="",T997&gt;0),"?",IF(S997="","◄",IF(T997&gt;=1,"►","")))</f>
        <v>◄</v>
      </c>
      <c r="S997" s="84"/>
      <c r="T997" s="85"/>
      <c r="U997" s="83" t="str">
        <f>IF(V997="?","?","")</f>
        <v/>
      </c>
      <c r="V997" s="83" t="str">
        <f>IF(AND(W997="",X997&gt;0),"?",IF(W997="","◄",IF(X997&gt;=1,"►","")))</f>
        <v>◄</v>
      </c>
      <c r="W997" s="86"/>
      <c r="X997" s="85"/>
      <c r="Y997" s="457"/>
      <c r="Z997" s="87"/>
      <c r="AA997" s="521">
        <f t="shared" ref="AA997:AB1001" si="418">(S997*Z997)</f>
        <v>0</v>
      </c>
      <c r="AB997" s="520">
        <f t="shared" si="418"/>
        <v>0</v>
      </c>
      <c r="AC997" s="88"/>
      <c r="AD997" s="519">
        <f t="shared" ref="AD997:AE1001" si="419">(W997*AC997)</f>
        <v>0</v>
      </c>
      <c r="AE997" s="518">
        <f t="shared" si="419"/>
        <v>0</v>
      </c>
      <c r="AF997" s="89" t="str">
        <f>IF(AG997&gt;0,"ok","◄")</f>
        <v>◄</v>
      </c>
      <c r="AG997" s="90"/>
      <c r="AH997" s="89" t="str">
        <f>IF(AND(AI997="",AJ997&gt;0),"?",IF(AI997="","◄",IF(AJ997&gt;=1,"►","")))</f>
        <v>◄</v>
      </c>
      <c r="AI997" s="91"/>
      <c r="AJ997" s="92"/>
      <c r="AK997" s="586"/>
      <c r="AL997" s="587"/>
      <c r="AM997" s="43"/>
      <c r="AN997" s="3" t="s">
        <v>3</v>
      </c>
      <c r="AO997" s="12" t="s">
        <v>1</v>
      </c>
      <c r="AP997" s="13"/>
      <c r="AQ997" s="14"/>
      <c r="AR997" s="15" t="s">
        <v>7</v>
      </c>
      <c r="AS997" s="13"/>
      <c r="AT997" s="14"/>
      <c r="AU997" s="15" t="s">
        <v>47</v>
      </c>
      <c r="AV997" s="13"/>
      <c r="AW997" s="14"/>
      <c r="AX997" s="15" t="s">
        <v>94</v>
      </c>
      <c r="AY997" s="13"/>
      <c r="AZ997" s="14"/>
      <c r="BA997" s="15" t="s">
        <v>194</v>
      </c>
      <c r="BB997" s="516" t="s">
        <v>6</v>
      </c>
      <c r="BC997" s="516" t="s">
        <v>6</v>
      </c>
      <c r="BD997" s="516"/>
      <c r="BE997" s="516" t="s">
        <v>6</v>
      </c>
      <c r="BF997" s="516" t="s">
        <v>6</v>
      </c>
      <c r="BG997" s="516"/>
      <c r="BH997" s="516" t="s">
        <v>6</v>
      </c>
      <c r="BI997" s="516" t="s">
        <v>6</v>
      </c>
      <c r="BJ997" s="516"/>
      <c r="BK997" s="516" t="s">
        <v>6</v>
      </c>
      <c r="BL997" s="516" t="s">
        <v>6</v>
      </c>
      <c r="BM997" s="516"/>
      <c r="BN997" s="516" t="s">
        <v>6</v>
      </c>
      <c r="BO997" s="516" t="s">
        <v>6</v>
      </c>
      <c r="BP997" s="516"/>
      <c r="BQ997" s="516" t="s">
        <v>6</v>
      </c>
      <c r="BR997" s="516" t="s">
        <v>6</v>
      </c>
      <c r="BS997" s="516"/>
      <c r="BT997" s="32"/>
      <c r="BU997" s="33"/>
      <c r="BV997" s="34"/>
      <c r="BW997" s="32"/>
      <c r="BX997" s="33"/>
      <c r="BY997" s="34"/>
      <c r="BZ997" s="35"/>
      <c r="CA997" s="24"/>
      <c r="CB997" s="36"/>
      <c r="CC997" s="33"/>
      <c r="CD997" s="37"/>
      <c r="CE997" s="36"/>
      <c r="CF997" s="38"/>
      <c r="CG997" s="39"/>
      <c r="CH997" s="457"/>
      <c r="CI997" s="23" t="s">
        <v>836</v>
      </c>
    </row>
    <row r="998" spans="1:87" ht="15.6" thickTop="1" thickBot="1" x14ac:dyDescent="0.35">
      <c r="A998" s="502"/>
      <c r="B998" s="117"/>
      <c r="C998" s="156">
        <f>B998</f>
        <v>0</v>
      </c>
      <c r="D998" s="457"/>
      <c r="E998" s="204"/>
      <c r="F998" s="213" t="s">
        <v>2337</v>
      </c>
      <c r="G998" s="487">
        <v>25569</v>
      </c>
      <c r="H998" s="211">
        <v>2.5</v>
      </c>
      <c r="I998" s="212"/>
      <c r="J998" s="212"/>
      <c r="K998" s="207"/>
      <c r="L998" s="207"/>
      <c r="M998" s="207"/>
      <c r="N998" s="208" t="s">
        <v>2332</v>
      </c>
      <c r="O998" s="81"/>
      <c r="P998" s="82"/>
      <c r="Q998" s="83" t="str">
        <f>IF(R998="?","?","")</f>
        <v/>
      </c>
      <c r="R998" s="83" t="str">
        <f>IF(AND(S998="",T998&gt;0),"?",IF(S998="","◄",IF(T998&gt;=1,"►","")))</f>
        <v>◄</v>
      </c>
      <c r="S998" s="84"/>
      <c r="T998" s="85"/>
      <c r="U998" s="83" t="str">
        <f>IF(V998="?","?","")</f>
        <v/>
      </c>
      <c r="V998" s="83" t="str">
        <f>IF(AND(W998="",X998&gt;0),"?",IF(W998="","◄",IF(X998&gt;=1,"►","")))</f>
        <v>◄</v>
      </c>
      <c r="W998" s="86"/>
      <c r="X998" s="85"/>
      <c r="Y998" s="457"/>
      <c r="Z998" s="87"/>
      <c r="AA998" s="521">
        <f t="shared" si="418"/>
        <v>0</v>
      </c>
      <c r="AB998" s="520">
        <f t="shared" si="418"/>
        <v>0</v>
      </c>
      <c r="AC998" s="88"/>
      <c r="AD998" s="519">
        <f t="shared" si="419"/>
        <v>0</v>
      </c>
      <c r="AE998" s="518">
        <f t="shared" si="419"/>
        <v>0</v>
      </c>
      <c r="AF998" s="44"/>
      <c r="AG998" s="45"/>
      <c r="AH998" s="44"/>
      <c r="AI998" s="45"/>
      <c r="AJ998" s="45"/>
      <c r="AK998" s="45"/>
      <c r="AL998" s="45"/>
      <c r="AM998" s="43"/>
      <c r="AN998" s="27" t="s">
        <v>6</v>
      </c>
      <c r="AO998" s="27" t="s">
        <v>6</v>
      </c>
      <c r="AP998" s="516"/>
      <c r="AQ998" s="516"/>
      <c r="AR998" s="516"/>
      <c r="AS998" s="516" t="s">
        <v>6</v>
      </c>
      <c r="AT998" s="516" t="s">
        <v>6</v>
      </c>
      <c r="AU998" s="516"/>
      <c r="AV998" s="516" t="s">
        <v>6</v>
      </c>
      <c r="AW998" s="516" t="s">
        <v>6</v>
      </c>
      <c r="AX998" s="516"/>
      <c r="AY998" s="516" t="s">
        <v>6</v>
      </c>
      <c r="AZ998" s="516" t="s">
        <v>6</v>
      </c>
      <c r="BA998" s="516"/>
      <c r="BB998" s="516" t="s">
        <v>6</v>
      </c>
      <c r="BC998" s="516" t="s">
        <v>6</v>
      </c>
      <c r="BD998" s="516"/>
      <c r="BE998" s="516" t="s">
        <v>6</v>
      </c>
      <c r="BF998" s="516" t="s">
        <v>6</v>
      </c>
      <c r="BG998" s="516"/>
      <c r="BH998" s="516" t="s">
        <v>6</v>
      </c>
      <c r="BI998" s="516" t="s">
        <v>6</v>
      </c>
      <c r="BJ998" s="516"/>
      <c r="BK998" s="516" t="s">
        <v>6</v>
      </c>
      <c r="BL998" s="516" t="s">
        <v>6</v>
      </c>
      <c r="BM998" s="516"/>
      <c r="BN998" s="516" t="s">
        <v>6</v>
      </c>
      <c r="BO998" s="516" t="s">
        <v>6</v>
      </c>
      <c r="BP998" s="516"/>
      <c r="BQ998" s="516" t="s">
        <v>6</v>
      </c>
      <c r="BR998" s="516" t="s">
        <v>6</v>
      </c>
      <c r="BS998" s="516"/>
      <c r="BT998" s="516"/>
      <c r="BU998" s="516"/>
      <c r="BV998" s="516"/>
      <c r="BW998" s="516"/>
      <c r="BX998" s="516"/>
      <c r="BY998" s="516"/>
      <c r="BZ998" s="28"/>
      <c r="CA998" s="24"/>
      <c r="CB998" s="29"/>
      <c r="CC998" s="29"/>
      <c r="CD998" s="30"/>
      <c r="CE998" s="29"/>
      <c r="CF998" s="29"/>
      <c r="CG998" s="31"/>
      <c r="CH998" s="457"/>
      <c r="CI998" s="23" t="s">
        <v>836</v>
      </c>
    </row>
    <row r="999" spans="1:87" ht="15.6" thickTop="1" thickBot="1" x14ac:dyDescent="0.35">
      <c r="A999" s="502"/>
      <c r="B999" s="117"/>
      <c r="C999" s="156">
        <f>B999</f>
        <v>0</v>
      </c>
      <c r="D999" s="457"/>
      <c r="E999" s="204"/>
      <c r="F999" s="213" t="s">
        <v>2338</v>
      </c>
      <c r="G999" s="487">
        <v>25569</v>
      </c>
      <c r="H999" s="211">
        <v>3.5</v>
      </c>
      <c r="I999" s="212"/>
      <c r="J999" s="212"/>
      <c r="K999" s="207"/>
      <c r="L999" s="207"/>
      <c r="M999" s="207"/>
      <c r="N999" s="208" t="s">
        <v>2333</v>
      </c>
      <c r="O999" s="81"/>
      <c r="P999" s="82"/>
      <c r="Q999" s="83" t="str">
        <f>IF(R999="?","?","")</f>
        <v/>
      </c>
      <c r="R999" s="83" t="str">
        <f>IF(AND(S999="",T999&gt;0),"?",IF(S999="","◄",IF(T999&gt;=1,"►","")))</f>
        <v>◄</v>
      </c>
      <c r="S999" s="84"/>
      <c r="T999" s="85"/>
      <c r="U999" s="83" t="str">
        <f>IF(V999="?","?","")</f>
        <v/>
      </c>
      <c r="V999" s="83" t="str">
        <f>IF(AND(W999="",X999&gt;0),"?",IF(W999="","◄",IF(X999&gt;=1,"►","")))</f>
        <v>◄</v>
      </c>
      <c r="W999" s="86"/>
      <c r="X999" s="85"/>
      <c r="Y999" s="457"/>
      <c r="Z999" s="87"/>
      <c r="AA999" s="521">
        <f t="shared" si="418"/>
        <v>0</v>
      </c>
      <c r="AB999" s="520">
        <f t="shared" si="418"/>
        <v>0</v>
      </c>
      <c r="AC999" s="88"/>
      <c r="AD999" s="519">
        <f t="shared" si="419"/>
        <v>0</v>
      </c>
      <c r="AE999" s="518">
        <f t="shared" si="419"/>
        <v>0</v>
      </c>
      <c r="AF999" s="44"/>
      <c r="AG999" s="45"/>
      <c r="AH999" s="44"/>
      <c r="AI999" s="45"/>
      <c r="AJ999" s="45"/>
      <c r="AK999" s="45"/>
      <c r="AL999" s="45"/>
      <c r="AM999" s="43"/>
      <c r="AN999" s="27" t="s">
        <v>6</v>
      </c>
      <c r="AO999" s="27" t="s">
        <v>6</v>
      </c>
      <c r="AP999" s="516"/>
      <c r="AQ999" s="516"/>
      <c r="AR999" s="516"/>
      <c r="AS999" s="516" t="s">
        <v>6</v>
      </c>
      <c r="AT999" s="516" t="s">
        <v>6</v>
      </c>
      <c r="AU999" s="516"/>
      <c r="AV999" s="516" t="s">
        <v>6</v>
      </c>
      <c r="AW999" s="516" t="s">
        <v>6</v>
      </c>
      <c r="AX999" s="516"/>
      <c r="AY999" s="516" t="s">
        <v>6</v>
      </c>
      <c r="AZ999" s="516" t="s">
        <v>6</v>
      </c>
      <c r="BA999" s="516"/>
      <c r="BB999" s="516" t="s">
        <v>6</v>
      </c>
      <c r="BC999" s="516" t="s">
        <v>6</v>
      </c>
      <c r="BD999" s="516"/>
      <c r="BE999" s="516" t="s">
        <v>6</v>
      </c>
      <c r="BF999" s="516" t="s">
        <v>6</v>
      </c>
      <c r="BG999" s="516"/>
      <c r="BH999" s="516" t="s">
        <v>6</v>
      </c>
      <c r="BI999" s="516" t="s">
        <v>6</v>
      </c>
      <c r="BJ999" s="516"/>
      <c r="BK999" s="516" t="s">
        <v>6</v>
      </c>
      <c r="BL999" s="516" t="s">
        <v>6</v>
      </c>
      <c r="BM999" s="516"/>
      <c r="BN999" s="516" t="s">
        <v>6</v>
      </c>
      <c r="BO999" s="516" t="s">
        <v>6</v>
      </c>
      <c r="BP999" s="516"/>
      <c r="BQ999" s="516" t="s">
        <v>6</v>
      </c>
      <c r="BR999" s="516" t="s">
        <v>6</v>
      </c>
      <c r="BS999" s="516"/>
      <c r="BT999" s="516"/>
      <c r="BU999" s="516"/>
      <c r="BV999" s="516"/>
      <c r="BW999" s="516"/>
      <c r="BX999" s="516"/>
      <c r="BY999" s="516"/>
      <c r="BZ999" s="28"/>
      <c r="CA999" s="24"/>
      <c r="CB999" s="29"/>
      <c r="CC999" s="29"/>
      <c r="CD999" s="30"/>
      <c r="CE999" s="29"/>
      <c r="CF999" s="29"/>
      <c r="CG999" s="31"/>
      <c r="CH999" s="457"/>
      <c r="CI999" s="23" t="s">
        <v>836</v>
      </c>
    </row>
    <row r="1000" spans="1:87" ht="15.6" thickTop="1" thickBot="1" x14ac:dyDescent="0.35">
      <c r="A1000" s="502"/>
      <c r="B1000" s="117"/>
      <c r="C1000" s="156">
        <f>B1000</f>
        <v>0</v>
      </c>
      <c r="D1000" s="457"/>
      <c r="E1000" s="73"/>
      <c r="F1000" s="107" t="s">
        <v>2339</v>
      </c>
      <c r="G1000" s="302">
        <v>25569</v>
      </c>
      <c r="H1000" s="76">
        <v>7.5</v>
      </c>
      <c r="I1000" s="114"/>
      <c r="J1000" s="114"/>
      <c r="K1000" s="93" t="s">
        <v>2336</v>
      </c>
      <c r="L1000" s="93" t="s">
        <v>2337</v>
      </c>
      <c r="M1000" s="93" t="s">
        <v>2338</v>
      </c>
      <c r="N1000" s="131" t="s">
        <v>1707</v>
      </c>
      <c r="O1000" s="81"/>
      <c r="P1000" s="82"/>
      <c r="Q1000" s="83" t="str">
        <f>IF(R1000="?","?","")</f>
        <v/>
      </c>
      <c r="R1000" s="83" t="str">
        <f>IF(AND(S1000="",T1000&gt;0),"?",IF(S1000="","◄",IF(T1000&gt;=1,"►","")))</f>
        <v>◄</v>
      </c>
      <c r="S1000" s="84"/>
      <c r="T1000" s="85"/>
      <c r="U1000" s="83" t="str">
        <f>IF(V1000="?","?","")</f>
        <v/>
      </c>
      <c r="V1000" s="83" t="str">
        <f>IF(AND(W1000="",X1000&gt;0),"?",IF(W1000="","◄",IF(X1000&gt;=1,"►","")))</f>
        <v>◄</v>
      </c>
      <c r="W1000" s="86"/>
      <c r="X1000" s="85"/>
      <c r="Y1000" s="457"/>
      <c r="Z1000" s="87"/>
      <c r="AA1000" s="521">
        <f t="shared" si="418"/>
        <v>0</v>
      </c>
      <c r="AB1000" s="520">
        <f t="shared" si="418"/>
        <v>0</v>
      </c>
      <c r="AC1000" s="88"/>
      <c r="AD1000" s="519">
        <f t="shared" si="419"/>
        <v>0</v>
      </c>
      <c r="AE1000" s="518">
        <f t="shared" si="419"/>
        <v>0</v>
      </c>
      <c r="AF1000" s="44"/>
      <c r="AG1000" s="45"/>
      <c r="AH1000" s="44"/>
      <c r="AI1000" s="45"/>
      <c r="AJ1000" s="45"/>
      <c r="AK1000" s="45"/>
      <c r="AL1000" s="45"/>
      <c r="AM1000" s="43"/>
      <c r="AN1000" s="27" t="s">
        <v>6</v>
      </c>
      <c r="AO1000" s="27" t="s">
        <v>6</v>
      </c>
      <c r="AP1000" s="516"/>
      <c r="AQ1000" s="516"/>
      <c r="AR1000" s="516"/>
      <c r="AS1000" s="516" t="s">
        <v>6</v>
      </c>
      <c r="AT1000" s="516" t="s">
        <v>6</v>
      </c>
      <c r="AU1000" s="516"/>
      <c r="AV1000" s="516" t="s">
        <v>6</v>
      </c>
      <c r="AW1000" s="516" t="s">
        <v>6</v>
      </c>
      <c r="AX1000" s="516"/>
      <c r="AY1000" s="516" t="s">
        <v>6</v>
      </c>
      <c r="AZ1000" s="516" t="s">
        <v>6</v>
      </c>
      <c r="BA1000" s="516"/>
      <c r="BB1000" s="516" t="s">
        <v>6</v>
      </c>
      <c r="BC1000" s="516" t="s">
        <v>6</v>
      </c>
      <c r="BD1000" s="516"/>
      <c r="BE1000" s="516" t="s">
        <v>6</v>
      </c>
      <c r="BF1000" s="516" t="s">
        <v>6</v>
      </c>
      <c r="BG1000" s="516"/>
      <c r="BH1000" s="516" t="s">
        <v>6</v>
      </c>
      <c r="BI1000" s="516" t="s">
        <v>6</v>
      </c>
      <c r="BJ1000" s="516"/>
      <c r="BK1000" s="516" t="s">
        <v>6</v>
      </c>
      <c r="BL1000" s="516" t="s">
        <v>6</v>
      </c>
      <c r="BM1000" s="516"/>
      <c r="BN1000" s="516" t="s">
        <v>6</v>
      </c>
      <c r="BO1000" s="516" t="s">
        <v>6</v>
      </c>
      <c r="BP1000" s="516"/>
      <c r="BQ1000" s="516" t="s">
        <v>6</v>
      </c>
      <c r="BR1000" s="516" t="s">
        <v>6</v>
      </c>
      <c r="BS1000" s="516"/>
      <c r="BT1000" s="516"/>
      <c r="BU1000" s="516"/>
      <c r="BV1000" s="516"/>
      <c r="BW1000" s="516"/>
      <c r="BX1000" s="516"/>
      <c r="BY1000" s="516"/>
      <c r="BZ1000" s="28"/>
      <c r="CA1000" s="24"/>
      <c r="CB1000" s="29"/>
      <c r="CC1000" s="29"/>
      <c r="CD1000" s="30"/>
      <c r="CE1000" s="29"/>
      <c r="CF1000" s="29"/>
      <c r="CG1000" s="31"/>
      <c r="CH1000" s="457"/>
      <c r="CI1000" s="23" t="s">
        <v>836</v>
      </c>
    </row>
    <row r="1001" spans="1:87" ht="15.6" thickTop="1" thickBot="1" x14ac:dyDescent="0.35">
      <c r="A1001" s="502"/>
      <c r="B1001" s="117"/>
      <c r="C1001" s="156">
        <f>B1001</f>
        <v>0</v>
      </c>
      <c r="D1001" s="457"/>
      <c r="E1001" s="136" t="s">
        <v>2340</v>
      </c>
      <c r="F1001" s="213"/>
      <c r="G1001" s="487">
        <v>25569</v>
      </c>
      <c r="H1001" s="211">
        <v>7.5</v>
      </c>
      <c r="I1001" s="212"/>
      <c r="J1001" s="212"/>
      <c r="K1001" s="207"/>
      <c r="L1001" s="207"/>
      <c r="M1001" s="207"/>
      <c r="N1001" s="214" t="s">
        <v>2341</v>
      </c>
      <c r="O1001" s="81"/>
      <c r="P1001" s="82"/>
      <c r="Q1001" s="83" t="str">
        <f>IF(R1001="?","?","")</f>
        <v/>
      </c>
      <c r="R1001" s="83" t="str">
        <f>IF(AND(S1001="",T1001&gt;0),"?",IF(S1001="","◄",IF(T1001&gt;=1,"►","")))</f>
        <v>◄</v>
      </c>
      <c r="S1001" s="84"/>
      <c r="T1001" s="85"/>
      <c r="U1001" s="83" t="str">
        <f>IF(V1001="?","?","")</f>
        <v/>
      </c>
      <c r="V1001" s="83" t="str">
        <f>IF(AND(W1001="",X1001&gt;0),"?",IF(W1001="","◄",IF(X1001&gt;=1,"►","")))</f>
        <v>◄</v>
      </c>
      <c r="W1001" s="86"/>
      <c r="X1001" s="85"/>
      <c r="Y1001" s="457"/>
      <c r="Z1001" s="87"/>
      <c r="AA1001" s="521">
        <f t="shared" si="418"/>
        <v>0</v>
      </c>
      <c r="AB1001" s="520">
        <f t="shared" si="418"/>
        <v>0</v>
      </c>
      <c r="AC1001" s="88"/>
      <c r="AD1001" s="519">
        <f t="shared" si="419"/>
        <v>0</v>
      </c>
      <c r="AE1001" s="518">
        <f t="shared" si="419"/>
        <v>0</v>
      </c>
      <c r="AF1001" s="44"/>
      <c r="AG1001" s="45"/>
      <c r="AH1001" s="44"/>
      <c r="AI1001" s="45"/>
      <c r="AJ1001" s="45"/>
      <c r="AK1001" s="45"/>
      <c r="AL1001" s="45"/>
      <c r="AM1001" s="43"/>
      <c r="AN1001" s="27" t="s">
        <v>6</v>
      </c>
      <c r="AO1001" s="27" t="s">
        <v>6</v>
      </c>
      <c r="AP1001" s="516"/>
      <c r="AQ1001" s="516"/>
      <c r="AR1001" s="516"/>
      <c r="AS1001" s="516" t="s">
        <v>6</v>
      </c>
      <c r="AT1001" s="516" t="s">
        <v>6</v>
      </c>
      <c r="AU1001" s="516"/>
      <c r="AV1001" s="516" t="s">
        <v>6</v>
      </c>
      <c r="AW1001" s="516" t="s">
        <v>6</v>
      </c>
      <c r="AX1001" s="516"/>
      <c r="AY1001" s="516" t="s">
        <v>6</v>
      </c>
      <c r="AZ1001" s="516" t="s">
        <v>6</v>
      </c>
      <c r="BA1001" s="516"/>
      <c r="BB1001" s="516" t="s">
        <v>6</v>
      </c>
      <c r="BC1001" s="516" t="s">
        <v>6</v>
      </c>
      <c r="BD1001" s="516"/>
      <c r="BE1001" s="516" t="s">
        <v>6</v>
      </c>
      <c r="BF1001" s="516" t="s">
        <v>6</v>
      </c>
      <c r="BG1001" s="516"/>
      <c r="BH1001" s="516" t="s">
        <v>6</v>
      </c>
      <c r="BI1001" s="516" t="s">
        <v>6</v>
      </c>
      <c r="BJ1001" s="516"/>
      <c r="BK1001" s="516" t="s">
        <v>6</v>
      </c>
      <c r="BL1001" s="516" t="s">
        <v>6</v>
      </c>
      <c r="BM1001" s="516"/>
      <c r="BN1001" s="516" t="s">
        <v>6</v>
      </c>
      <c r="BO1001" s="516" t="s">
        <v>6</v>
      </c>
      <c r="BP1001" s="516"/>
      <c r="BQ1001" s="516" t="s">
        <v>6</v>
      </c>
      <c r="BR1001" s="516" t="s">
        <v>6</v>
      </c>
      <c r="BS1001" s="516"/>
      <c r="BT1001" s="516"/>
      <c r="BU1001" s="516"/>
      <c r="BV1001" s="516"/>
      <c r="BW1001" s="516"/>
      <c r="BX1001" s="516"/>
      <c r="BY1001" s="516"/>
      <c r="BZ1001" s="28"/>
      <c r="CA1001" s="24"/>
      <c r="CB1001" s="29"/>
      <c r="CC1001" s="29"/>
      <c r="CD1001" s="30"/>
      <c r="CE1001" s="29"/>
      <c r="CF1001" s="29"/>
      <c r="CG1001" s="31"/>
      <c r="CH1001" s="457"/>
      <c r="CI1001" s="23" t="s">
        <v>836</v>
      </c>
    </row>
    <row r="1002" spans="1:87" ht="16.8" customHeight="1" thickTop="1" thickBot="1" x14ac:dyDescent="0.35">
      <c r="A1002" s="505" t="str">
        <f>IF(COUNTIF(B1003:B1005,"x")&gt;0,"x","")</f>
        <v/>
      </c>
      <c r="B1002" s="57"/>
      <c r="C1002" s="510" t="str">
        <f>A1002</f>
        <v/>
      </c>
      <c r="D1002" s="66">
        <f>ROWS(D1003:D1005)-1</f>
        <v>2</v>
      </c>
      <c r="E1002" s="58" t="s">
        <v>2342</v>
      </c>
      <c r="F1002" s="59"/>
      <c r="G1002" s="301"/>
      <c r="H1002" s="6"/>
      <c r="I1002" s="18"/>
      <c r="J1002" s="18"/>
      <c r="K1002" s="18"/>
      <c r="L1002" s="18"/>
      <c r="M1002" s="18"/>
      <c r="N1002" s="46"/>
      <c r="O1002" s="60" t="s">
        <v>2343</v>
      </c>
      <c r="P1002" s="61" t="s">
        <v>6870</v>
      </c>
      <c r="Q1002" s="143"/>
      <c r="R1002" s="63" t="str">
        <f>IF(COUNTIF(Q1003:Q1005,"?")&gt;0,"?",IF(AND(S1002="◄",T1002="►"),"◄►",IF(S1002="◄","◄",IF(T1002="►","►",""))))</f>
        <v>◄</v>
      </c>
      <c r="S1002" s="64" t="str">
        <f>IF(SUM(S1003:S1005)+1=ROWS(S1003:S1005)-COUNTIF(S1003:S1005,"-"),"","◄")</f>
        <v>◄</v>
      </c>
      <c r="T1002" s="65" t="str">
        <f>IF(SUM(T1003:T1005)&gt;0,"►","")</f>
        <v/>
      </c>
      <c r="U1002" s="146"/>
      <c r="V1002" s="63" t="str">
        <f>IF(COUNTIF(U1003:U1005,"?")&gt;0,"?",IF(AND(W1002="◄",X1002="►"),"◄►",IF(W1002="◄","◄",IF(X1002="►","►",""))))</f>
        <v>◄</v>
      </c>
      <c r="W1002" s="64" t="str">
        <f>IF(SUM(W1003:W1005)+1=ROWS(W1003:W1005)-COUNTIF(W1003:W1005,"-"),"","◄")</f>
        <v>◄</v>
      </c>
      <c r="X1002" s="65" t="str">
        <f>IF(SUM(X1003:X1005)&gt;0,"►","")</f>
        <v/>
      </c>
      <c r="Y1002" s="66">
        <f>ROWS(Y1003:Y1005)-1</f>
        <v>2</v>
      </c>
      <c r="Z1002" s="67">
        <f>SUM(Z1003:Z1005)-Z1005</f>
        <v>0</v>
      </c>
      <c r="AA1002" s="68" t="s">
        <v>840</v>
      </c>
      <c r="AB1002" s="69"/>
      <c r="AC1002" s="67">
        <f>SUM(AC1003:AC1005)-AC1005</f>
        <v>0</v>
      </c>
      <c r="AD1002" s="68" t="s">
        <v>840</v>
      </c>
      <c r="AE1002" s="69"/>
      <c r="AF1002" s="70" t="str">
        <f>IF(AG1002="◄","◄",IF(AG1002="ok","►",""))</f>
        <v>◄</v>
      </c>
      <c r="AG1002" s="71" t="str">
        <f>IF(AG1003&gt;0,"OK","◄")</f>
        <v>◄</v>
      </c>
      <c r="AH1002" s="62" t="str">
        <f>IF(AND(AI1002="◄",AJ1002="►"),"◄?►",IF(AI1002="◄","◄",IF(AJ1002="►","►","")))</f>
        <v>◄</v>
      </c>
      <c r="AI1002" s="64" t="str">
        <f>IF(AI1003&gt;0,"","◄")</f>
        <v>◄</v>
      </c>
      <c r="AJ1002" s="65" t="str">
        <f>IF(SUM(AJ1003:AJ1004)&gt;0,"►","")</f>
        <v/>
      </c>
      <c r="AK1002" s="570">
        <f>G1003</f>
        <v>25569</v>
      </c>
      <c r="AL1002" s="572" t="str">
        <f>P1002</f>
        <v xml:space="preserve"> ▬ folder Nr. 2  /  70 ▬ </v>
      </c>
      <c r="AM1002" s="43"/>
      <c r="AN1002" s="1" t="str">
        <f>IF(AO1002="","",IF(COUNTIF(AN1003,"ok"),"","◄"))</f>
        <v>◄</v>
      </c>
      <c r="AO1002" s="9" t="str">
        <f>IF(COUNTIF(AP1002:BR1002,"◄")&gt;0,"◄","")</f>
        <v>◄</v>
      </c>
      <c r="AP1002" s="563" t="str">
        <f>IF(AP1003="-","",IF(AP1003&gt;0,"","◄"))</f>
        <v>◄</v>
      </c>
      <c r="AQ1002" s="564"/>
      <c r="AR1002" s="517">
        <f>IF(ISNONTEXT(AR1003)=TRUE,"_",1)</f>
        <v>1</v>
      </c>
      <c r="AS1002" s="563" t="str">
        <f>IF(AS1003="-","",IF(AS1003&gt;0,"","◄"))</f>
        <v>◄</v>
      </c>
      <c r="AT1002" s="564"/>
      <c r="AU1002" s="517">
        <f>IF(ISNONTEXT(AU1003)=TRUE,"_",AR1002+1)</f>
        <v>2</v>
      </c>
      <c r="AV1002" s="563" t="str">
        <f>IF(AV1003="-","",IF(AV1003&gt;0,"","◄"))</f>
        <v>◄</v>
      </c>
      <c r="AW1002" s="564"/>
      <c r="AX1002" s="517">
        <f>IF(ISNONTEXT(AX1003)=TRUE,"_",AU1002+1)</f>
        <v>3</v>
      </c>
      <c r="AY1002" s="563" t="str">
        <f>IF(AY1003="-","",IF(AY1003&gt;0,"","◄"))</f>
        <v/>
      </c>
      <c r="AZ1002" s="564"/>
      <c r="BA1002" s="517" t="str">
        <f>IF(ISNONTEXT(BA1003)=TRUE,"_",AX1002+1)</f>
        <v>_</v>
      </c>
      <c r="BB1002" s="563" t="str">
        <f>IF(BB1003="-","",IF(BB1003&gt;0,"","◄"))</f>
        <v/>
      </c>
      <c r="BC1002" s="564"/>
      <c r="BD1002" s="517" t="str">
        <f>IF(ISNONTEXT(BD1003)=TRUE,"_",BA1002+1)</f>
        <v>_</v>
      </c>
      <c r="BE1002" s="563" t="str">
        <f>IF(BE1003="-","",IF(BE1003&gt;0,"","◄"))</f>
        <v/>
      </c>
      <c r="BF1002" s="564"/>
      <c r="BG1002" s="517" t="str">
        <f>IF(ISNONTEXT(BG1003)=TRUE,"_",BD1002+1)</f>
        <v>_</v>
      </c>
      <c r="BH1002" s="563" t="str">
        <f>IF(BH1003="-","",IF(BH1003&gt;0,"","◄"))</f>
        <v/>
      </c>
      <c r="BI1002" s="564"/>
      <c r="BJ1002" s="517" t="str">
        <f>IF(ISNONTEXT(BJ1003)=TRUE,"_",BG1002+1)</f>
        <v>_</v>
      </c>
      <c r="BK1002" s="563" t="str">
        <f>IF(BK1003="-","",IF(BK1003&gt;0,"","◄"))</f>
        <v/>
      </c>
      <c r="BL1002" s="564"/>
      <c r="BM1002" s="517" t="str">
        <f>IF(ISNONTEXT(BM1003)=TRUE,"_",BJ1002+1)</f>
        <v>_</v>
      </c>
      <c r="BN1002" s="563" t="str">
        <f>IF(BN1003="-","",IF(BN1003&gt;0,"","◄"))</f>
        <v/>
      </c>
      <c r="BO1002" s="564"/>
      <c r="BP1002" s="517" t="str">
        <f>IF(ISNONTEXT(BP1003)=TRUE,"_",BM1002+1)</f>
        <v>_</v>
      </c>
      <c r="BQ1002" s="563" t="str">
        <f>IF(BQ1003="-","",IF(BQ1003&gt;0,"","◄"))</f>
        <v/>
      </c>
      <c r="BR1002" s="564"/>
      <c r="BS1002" s="517" t="str">
        <f>IF(ISNONTEXT(BS1003)=TRUE,"_",BP1002+1)</f>
        <v>_</v>
      </c>
      <c r="BT1002" s="563" t="str">
        <f>IF(BT1003="-","",IF(BT1003&gt;0,"","◄"))</f>
        <v>◄</v>
      </c>
      <c r="BU1002" s="564"/>
      <c r="BV1002" s="517" t="str">
        <f>IF(ISNONTEXT(BV1003)=TRUE,"_",1)</f>
        <v>_</v>
      </c>
      <c r="BW1002" s="563" t="str">
        <f>IF(BW1003="-","",IF(BW1003&gt;0,"","◄"))</f>
        <v>◄</v>
      </c>
      <c r="BX1002" s="564"/>
      <c r="BY1002" s="517" t="str">
        <f>IF(ISNONTEXT(BY1003)=TRUE,"_",BV1002+1)</f>
        <v>_</v>
      </c>
      <c r="BZ1002" s="26"/>
      <c r="CA1002" s="24"/>
      <c r="CB1002" s="25" t="str">
        <f>IF(CB1003&gt;0,"►","")</f>
        <v/>
      </c>
      <c r="CC1002" s="25" t="str">
        <f>IF(CC1003&gt;0,"►","")</f>
        <v/>
      </c>
      <c r="CD1002" s="517" t="str">
        <f>IF(ISNONTEXT(CD1003)=TRUE,"_",1)</f>
        <v>_</v>
      </c>
      <c r="CE1002" s="25" t="str">
        <f>IF(CE1003&gt;0,"►","")</f>
        <v/>
      </c>
      <c r="CF1002" s="25" t="str">
        <f>IF(CF1003&gt;0,"►","")</f>
        <v/>
      </c>
      <c r="CG1002" s="517" t="str">
        <f>IF(ISNONTEXT(CG1003)=TRUE,"_",CD1002+1)</f>
        <v>_</v>
      </c>
      <c r="CH1002" s="66">
        <f>ROWS(CH1003:CH1005)-1</f>
        <v>2</v>
      </c>
      <c r="CI1002" s="23" t="s">
        <v>836</v>
      </c>
    </row>
    <row r="1003" spans="1:87" ht="16.8" customHeight="1" thickBot="1" x14ac:dyDescent="0.35">
      <c r="A1003" s="502"/>
      <c r="B1003" s="117"/>
      <c r="C1003" s="156">
        <f>B1003</f>
        <v>0</v>
      </c>
      <c r="D1003" s="457"/>
      <c r="E1003" s="204"/>
      <c r="F1003" s="205" t="s">
        <v>2344</v>
      </c>
      <c r="G1003" s="486">
        <v>25569</v>
      </c>
      <c r="H1003" s="211">
        <v>3.5</v>
      </c>
      <c r="I1003" s="212"/>
      <c r="J1003" s="212"/>
      <c r="K1003" s="207"/>
      <c r="L1003" s="207"/>
      <c r="M1003" s="207"/>
      <c r="N1003" s="208" t="s">
        <v>2345</v>
      </c>
      <c r="O1003" s="81"/>
      <c r="P1003" s="82"/>
      <c r="Q1003" s="83" t="str">
        <f>IF(R1003="?","?","")</f>
        <v/>
      </c>
      <c r="R1003" s="83" t="str">
        <f>IF(AND(S1003="",T1003&gt;0),"?",IF(S1003="","◄",IF(T1003&gt;=1,"►","")))</f>
        <v>◄</v>
      </c>
      <c r="S1003" s="84"/>
      <c r="T1003" s="85"/>
      <c r="U1003" s="83" t="str">
        <f>IF(V1003="?","?","")</f>
        <v/>
      </c>
      <c r="V1003" s="83" t="str">
        <f>IF(AND(W1003="",X1003&gt;0),"?",IF(W1003="","◄",IF(X1003&gt;=1,"►","")))</f>
        <v>◄</v>
      </c>
      <c r="W1003" s="86"/>
      <c r="X1003" s="85"/>
      <c r="Y1003" s="457"/>
      <c r="Z1003" s="87"/>
      <c r="AA1003" s="521">
        <f>(S1003*Z1003)</f>
        <v>0</v>
      </c>
      <c r="AB1003" s="520">
        <f>(T1003*AA1003)</f>
        <v>0</v>
      </c>
      <c r="AC1003" s="88"/>
      <c r="AD1003" s="519">
        <f>(W1003*AC1003)</f>
        <v>0</v>
      </c>
      <c r="AE1003" s="518">
        <f>(X1003*AD1003)</f>
        <v>0</v>
      </c>
      <c r="AF1003" s="89" t="str">
        <f>IF(AG1003&gt;0,"ok","◄")</f>
        <v>◄</v>
      </c>
      <c r="AG1003" s="90"/>
      <c r="AH1003" s="89" t="str">
        <f>IF(AND(AI1003="",AJ1003&gt;0),"?",IF(AI1003="","◄",IF(AJ1003&gt;=1,"►","")))</f>
        <v>◄</v>
      </c>
      <c r="AI1003" s="91"/>
      <c r="AJ1003" s="92"/>
      <c r="AK1003" s="586"/>
      <c r="AL1003" s="587"/>
      <c r="AM1003" s="43"/>
      <c r="AN1003" s="3" t="s">
        <v>3</v>
      </c>
      <c r="AO1003" s="12" t="s">
        <v>1</v>
      </c>
      <c r="AP1003" s="13"/>
      <c r="AQ1003" s="14"/>
      <c r="AR1003" s="15" t="s">
        <v>4</v>
      </c>
      <c r="AS1003" s="13"/>
      <c r="AT1003" s="14"/>
      <c r="AU1003" s="15" t="s">
        <v>13</v>
      </c>
      <c r="AV1003" s="13"/>
      <c r="AW1003" s="14"/>
      <c r="AX1003" s="15" t="s">
        <v>57</v>
      </c>
      <c r="AY1003" s="516" t="s">
        <v>6</v>
      </c>
      <c r="AZ1003" s="516" t="s">
        <v>6</v>
      </c>
      <c r="BA1003" s="516"/>
      <c r="BB1003" s="516" t="s">
        <v>6</v>
      </c>
      <c r="BC1003" s="516" t="s">
        <v>6</v>
      </c>
      <c r="BD1003" s="516"/>
      <c r="BE1003" s="516" t="s">
        <v>6</v>
      </c>
      <c r="BF1003" s="516" t="s">
        <v>6</v>
      </c>
      <c r="BG1003" s="516"/>
      <c r="BH1003" s="516" t="s">
        <v>6</v>
      </c>
      <c r="BI1003" s="516" t="s">
        <v>6</v>
      </c>
      <c r="BJ1003" s="516"/>
      <c r="BK1003" s="516" t="s">
        <v>6</v>
      </c>
      <c r="BL1003" s="516" t="s">
        <v>6</v>
      </c>
      <c r="BM1003" s="516"/>
      <c r="BN1003" s="516" t="s">
        <v>6</v>
      </c>
      <c r="BO1003" s="516" t="s">
        <v>6</v>
      </c>
      <c r="BP1003" s="516"/>
      <c r="BQ1003" s="516" t="s">
        <v>6</v>
      </c>
      <c r="BR1003" s="516" t="s">
        <v>6</v>
      </c>
      <c r="BS1003" s="516"/>
      <c r="BT1003" s="32"/>
      <c r="BU1003" s="33"/>
      <c r="BV1003" s="34"/>
      <c r="BW1003" s="32"/>
      <c r="BX1003" s="33"/>
      <c r="BY1003" s="34"/>
      <c r="BZ1003" s="35"/>
      <c r="CA1003" s="24"/>
      <c r="CB1003" s="36"/>
      <c r="CC1003" s="33"/>
      <c r="CD1003" s="37"/>
      <c r="CE1003" s="36"/>
      <c r="CF1003" s="38"/>
      <c r="CG1003" s="39"/>
      <c r="CH1003" s="457"/>
      <c r="CI1003" s="23" t="s">
        <v>836</v>
      </c>
    </row>
    <row r="1004" spans="1:87" ht="15.6" thickTop="1" thickBot="1" x14ac:dyDescent="0.35">
      <c r="A1004" s="502"/>
      <c r="B1004" s="117"/>
      <c r="C1004" s="156">
        <f>B1004</f>
        <v>0</v>
      </c>
      <c r="D1004" s="457"/>
      <c r="E1004" s="204"/>
      <c r="F1004" s="213">
        <v>1527</v>
      </c>
      <c r="G1004" s="487">
        <v>25569</v>
      </c>
      <c r="H1004" s="211">
        <v>7</v>
      </c>
      <c r="I1004" s="212"/>
      <c r="J1004" s="212"/>
      <c r="K1004" s="207"/>
      <c r="L1004" s="207"/>
      <c r="M1004" s="207"/>
      <c r="N1004" s="208" t="s">
        <v>2346</v>
      </c>
      <c r="O1004" s="81"/>
      <c r="P1004" s="82"/>
      <c r="Q1004" s="83" t="str">
        <f>IF(R1004="?","?","")</f>
        <v/>
      </c>
      <c r="R1004" s="83" t="str">
        <f>IF(AND(S1004="",T1004&gt;0),"?",IF(S1004="","◄",IF(T1004&gt;=1,"►","")))</f>
        <v>◄</v>
      </c>
      <c r="S1004" s="84"/>
      <c r="T1004" s="85"/>
      <c r="U1004" s="83" t="str">
        <f>IF(V1004="?","?","")</f>
        <v/>
      </c>
      <c r="V1004" s="83" t="str">
        <f>IF(AND(W1004="",X1004&gt;0),"?",IF(W1004="","◄",IF(X1004&gt;=1,"►","")))</f>
        <v>◄</v>
      </c>
      <c r="W1004" s="86"/>
      <c r="X1004" s="85"/>
      <c r="Y1004" s="457"/>
      <c r="Z1004" s="87"/>
      <c r="AA1004" s="521">
        <f>(S1004*Z1004)</f>
        <v>0</v>
      </c>
      <c r="AB1004" s="520">
        <f>(T1004*AA1004)</f>
        <v>0</v>
      </c>
      <c r="AC1004" s="88"/>
      <c r="AD1004" s="519">
        <f>(W1004*AC1004)</f>
        <v>0</v>
      </c>
      <c r="AE1004" s="518">
        <f>(X1004*AD1004)</f>
        <v>0</v>
      </c>
      <c r="AF1004" s="44"/>
      <c r="AG1004" s="45"/>
      <c r="AH1004" s="44"/>
      <c r="AI1004" s="45"/>
      <c r="AJ1004" s="45"/>
      <c r="AK1004" s="45"/>
      <c r="AL1004" s="45"/>
      <c r="AM1004" s="43"/>
      <c r="AN1004" s="27" t="s">
        <v>6</v>
      </c>
      <c r="AO1004" s="27" t="s">
        <v>6</v>
      </c>
      <c r="AP1004" s="516"/>
      <c r="AQ1004" s="516"/>
      <c r="AR1004" s="516"/>
      <c r="AS1004" s="516" t="s">
        <v>6</v>
      </c>
      <c r="AT1004" s="516" t="s">
        <v>6</v>
      </c>
      <c r="AU1004" s="516"/>
      <c r="AV1004" s="516" t="s">
        <v>6</v>
      </c>
      <c r="AW1004" s="516" t="s">
        <v>6</v>
      </c>
      <c r="AX1004" s="516"/>
      <c r="AY1004" s="516" t="s">
        <v>6</v>
      </c>
      <c r="AZ1004" s="516" t="s">
        <v>6</v>
      </c>
      <c r="BA1004" s="516"/>
      <c r="BB1004" s="516" t="s">
        <v>6</v>
      </c>
      <c r="BC1004" s="516" t="s">
        <v>6</v>
      </c>
      <c r="BD1004" s="516"/>
      <c r="BE1004" s="516" t="s">
        <v>6</v>
      </c>
      <c r="BF1004" s="516" t="s">
        <v>6</v>
      </c>
      <c r="BG1004" s="516"/>
      <c r="BH1004" s="516" t="s">
        <v>6</v>
      </c>
      <c r="BI1004" s="516" t="s">
        <v>6</v>
      </c>
      <c r="BJ1004" s="516"/>
      <c r="BK1004" s="516" t="s">
        <v>6</v>
      </c>
      <c r="BL1004" s="516" t="s">
        <v>6</v>
      </c>
      <c r="BM1004" s="516"/>
      <c r="BN1004" s="516" t="s">
        <v>6</v>
      </c>
      <c r="BO1004" s="516" t="s">
        <v>6</v>
      </c>
      <c r="BP1004" s="516"/>
      <c r="BQ1004" s="516" t="s">
        <v>6</v>
      </c>
      <c r="BR1004" s="516" t="s">
        <v>6</v>
      </c>
      <c r="BS1004" s="516"/>
      <c r="BT1004" s="516"/>
      <c r="BU1004" s="516"/>
      <c r="BV1004" s="516"/>
      <c r="BW1004" s="516"/>
      <c r="BX1004" s="516"/>
      <c r="BY1004" s="516"/>
      <c r="BZ1004" s="28"/>
      <c r="CA1004" s="24"/>
      <c r="CB1004" s="29"/>
      <c r="CC1004" s="29"/>
      <c r="CD1004" s="30"/>
      <c r="CE1004" s="29"/>
      <c r="CF1004" s="29"/>
      <c r="CG1004" s="31"/>
      <c r="CH1004" s="457"/>
      <c r="CI1004" s="23" t="s">
        <v>836</v>
      </c>
    </row>
    <row r="1005" spans="1:87" ht="16.8" customHeight="1" thickTop="1" thickBot="1" x14ac:dyDescent="0.35">
      <c r="A1005" s="505" t="str">
        <f>IF(COUNTIF(B1006:B1007,"x")&gt;0,"x","")</f>
        <v/>
      </c>
      <c r="B1005" s="57"/>
      <c r="C1005" s="510" t="str">
        <f>A1005</f>
        <v/>
      </c>
      <c r="D1005" s="66">
        <f>ROWS(D1006:D1007)-1</f>
        <v>1</v>
      </c>
      <c r="E1005" s="58" t="s">
        <v>2347</v>
      </c>
      <c r="F1005" s="59"/>
      <c r="G1005" s="301"/>
      <c r="H1005" s="6"/>
      <c r="I1005" s="18"/>
      <c r="J1005" s="18"/>
      <c r="K1005" s="18"/>
      <c r="L1005" s="18"/>
      <c r="M1005" s="18"/>
      <c r="N1005" s="46"/>
      <c r="O1005" s="60" t="s">
        <v>2348</v>
      </c>
      <c r="P1005" s="61" t="s">
        <v>6871</v>
      </c>
      <c r="Q1005" s="62"/>
      <c r="R1005" s="63" t="str">
        <f>IF(COUNTIF(Q1006:Q1007,"?")&gt;0,"?",IF(AND(S1005="◄",T1005="►"),"◄►",IF(S1005="◄","◄",IF(T1005="►","►",""))))</f>
        <v>◄</v>
      </c>
      <c r="S1005" s="64" t="str">
        <f>IF(SUM(S1006:S1007)+1=ROWS(S1006:S1007)-COUNTIF(S1006:S1007,"-"),"","◄")</f>
        <v>◄</v>
      </c>
      <c r="T1005" s="65" t="str">
        <f>IF(SUM(T1006:T1007)&gt;0,"►","")</f>
        <v/>
      </c>
      <c r="U1005" s="62"/>
      <c r="V1005" s="63" t="str">
        <f>IF(COUNTIF(U1006:U1007,"?")&gt;0,"?",IF(AND(W1005="◄",X1005="►"),"◄►",IF(W1005="◄","◄",IF(X1005="►","►",""))))</f>
        <v>◄</v>
      </c>
      <c r="W1005" s="64" t="str">
        <f>IF(SUM(W1006:W1007)+1=ROWS(W1006:W1007)-COUNTIF(W1006:W1007,"-"),"","◄")</f>
        <v>◄</v>
      </c>
      <c r="X1005" s="65" t="str">
        <f>IF(SUM(X1006:X1007)&gt;0,"►","")</f>
        <v/>
      </c>
      <c r="Y1005" s="66">
        <f>ROWS(Y1006:Y1007)-1</f>
        <v>1</v>
      </c>
      <c r="Z1005" s="67">
        <f>SUM(Z1006:Z1007)-Z1007</f>
        <v>0</v>
      </c>
      <c r="AA1005" s="68" t="s">
        <v>840</v>
      </c>
      <c r="AB1005" s="69"/>
      <c r="AC1005" s="67">
        <f>SUM(AC1006:AC1007)-AC1007</f>
        <v>0</v>
      </c>
      <c r="AD1005" s="68" t="s">
        <v>840</v>
      </c>
      <c r="AE1005" s="69"/>
      <c r="AF1005" s="153" t="str">
        <f>IF(AG1005="◄","◄",IF(AG1005="ok","►",""))</f>
        <v>◄</v>
      </c>
      <c r="AG1005" s="154" t="str">
        <f>IF(AG1006&gt;0,"OK","◄")</f>
        <v>◄</v>
      </c>
      <c r="AH1005" s="155" t="str">
        <f>IF(AND(AI1005="◄",AJ1005="►"),"◄?►",IF(AI1005="◄","◄",IF(AJ1005="►","►","")))</f>
        <v>◄</v>
      </c>
      <c r="AI1005" s="64" t="str">
        <f>IF(AI1006&gt;0,"","◄")</f>
        <v>◄</v>
      </c>
      <c r="AJ1005" s="65" t="str">
        <f>IF(SUM(AJ1006:AJ1011)&gt;0,"►","")</f>
        <v/>
      </c>
      <c r="AK1005" s="570">
        <f>G1006</f>
        <v>25569</v>
      </c>
      <c r="AL1005" s="572" t="str">
        <f>P1005</f>
        <v xml:space="preserve"> ▬ folder Nr. 3  /  70 ▬ </v>
      </c>
      <c r="AM1005" s="43"/>
      <c r="AN1005" s="1" t="str">
        <f>IF(AO1005="","",IF(COUNTIF(AN1006,"ok"),"","◄"))</f>
        <v>◄</v>
      </c>
      <c r="AO1005" s="9" t="str">
        <f>IF(COUNTIF(AP1005:BR1005,"◄")&gt;0,"◄","")</f>
        <v>◄</v>
      </c>
      <c r="AP1005" s="563" t="str">
        <f>IF(AP1006="-","",IF(AP1006&gt;0,"","◄"))</f>
        <v>◄</v>
      </c>
      <c r="AQ1005" s="564"/>
      <c r="AR1005" s="517">
        <f>IF(ISNONTEXT(AR1006)=TRUE,"_",1)</f>
        <v>1</v>
      </c>
      <c r="AS1005" s="563" t="str">
        <f>IF(AS1006="-","",IF(AS1006&gt;0,"","◄"))</f>
        <v>◄</v>
      </c>
      <c r="AT1005" s="564"/>
      <c r="AU1005" s="517">
        <f>IF(ISNONTEXT(AU1006)=TRUE,"_",AR1005+1)</f>
        <v>2</v>
      </c>
      <c r="AV1005" s="563" t="str">
        <f>IF(AV1006="-","",IF(AV1006&gt;0,"","◄"))</f>
        <v>◄</v>
      </c>
      <c r="AW1005" s="564"/>
      <c r="AX1005" s="517">
        <f>IF(ISNONTEXT(AX1006)=TRUE,"_",AU1005+1)</f>
        <v>3</v>
      </c>
      <c r="AY1005" s="563" t="str">
        <f>IF(AY1006="-","",IF(AY1006&gt;0,"","◄"))</f>
        <v>◄</v>
      </c>
      <c r="AZ1005" s="564"/>
      <c r="BA1005" s="517">
        <f>IF(ISNONTEXT(BA1006)=TRUE,"_",AX1005+1)</f>
        <v>4</v>
      </c>
      <c r="BB1005" s="563" t="str">
        <f>IF(BB1006="-","",IF(BB1006&gt;0,"","◄"))</f>
        <v>◄</v>
      </c>
      <c r="BC1005" s="564"/>
      <c r="BD1005" s="517">
        <f>IF(ISNONTEXT(BD1006)=TRUE,"_",BA1005+1)</f>
        <v>5</v>
      </c>
      <c r="BE1005" s="563" t="str">
        <f>IF(BE1006="-","",IF(BE1006&gt;0,"","◄"))</f>
        <v>◄</v>
      </c>
      <c r="BF1005" s="564"/>
      <c r="BG1005" s="517">
        <f>IF(ISNONTEXT(BG1006)=TRUE,"_",BD1005+1)</f>
        <v>6</v>
      </c>
      <c r="BH1005" s="563" t="str">
        <f>IF(BH1006="-","",IF(BH1006&gt;0,"","◄"))</f>
        <v/>
      </c>
      <c r="BI1005" s="564"/>
      <c r="BJ1005" s="517" t="str">
        <f>IF(ISNONTEXT(BJ1006)=TRUE,"_",BG1005+1)</f>
        <v>_</v>
      </c>
      <c r="BK1005" s="563" t="str">
        <f>IF(BK1006="-","",IF(BK1006&gt;0,"","◄"))</f>
        <v/>
      </c>
      <c r="BL1005" s="564"/>
      <c r="BM1005" s="517" t="str">
        <f>IF(ISNONTEXT(BM1006)=TRUE,"_",BJ1005+1)</f>
        <v>_</v>
      </c>
      <c r="BN1005" s="563" t="str">
        <f>IF(BN1006="-","",IF(BN1006&gt;0,"","◄"))</f>
        <v/>
      </c>
      <c r="BO1005" s="564"/>
      <c r="BP1005" s="517" t="str">
        <f>IF(ISNONTEXT(BP1006)=TRUE,"_",BM1005+1)</f>
        <v>_</v>
      </c>
      <c r="BQ1005" s="563" t="str">
        <f>IF(BQ1006="-","",IF(BQ1006&gt;0,"","◄"))</f>
        <v/>
      </c>
      <c r="BR1005" s="564"/>
      <c r="BS1005" s="517" t="str">
        <f>IF(ISNONTEXT(BS1006)=TRUE,"_",BP1005+1)</f>
        <v>_</v>
      </c>
      <c r="BT1005" s="563" t="str">
        <f>IF(BT1006="-","",IF(BT1006&gt;0,"","◄"))</f>
        <v>◄</v>
      </c>
      <c r="BU1005" s="564"/>
      <c r="BV1005" s="517" t="str">
        <f>IF(ISNONTEXT(BV1006)=TRUE,"_",1)</f>
        <v>_</v>
      </c>
      <c r="BW1005" s="563" t="str">
        <f>IF(BW1006="-","",IF(BW1006&gt;0,"","◄"))</f>
        <v>◄</v>
      </c>
      <c r="BX1005" s="564"/>
      <c r="BY1005" s="517" t="str">
        <f>IF(ISNONTEXT(BY1006)=TRUE,"_",BV1005+1)</f>
        <v>_</v>
      </c>
      <c r="BZ1005" s="26"/>
      <c r="CA1005" s="24"/>
      <c r="CB1005" s="25" t="str">
        <f>IF(CB1006&gt;0,"►","")</f>
        <v/>
      </c>
      <c r="CC1005" s="25" t="str">
        <f>IF(CC1006&gt;0,"►","")</f>
        <v/>
      </c>
      <c r="CD1005" s="517" t="str">
        <f>IF(ISNONTEXT(CD1006)=TRUE,"_",1)</f>
        <v>_</v>
      </c>
      <c r="CE1005" s="25" t="str">
        <f>IF(CE1006&gt;0,"►","")</f>
        <v/>
      </c>
      <c r="CF1005" s="25" t="str">
        <f>IF(CF1006&gt;0,"►","")</f>
        <v/>
      </c>
      <c r="CG1005" s="517" t="str">
        <f>IF(ISNONTEXT(CG1006)=TRUE,"_",CD1005+1)</f>
        <v>_</v>
      </c>
      <c r="CH1005" s="66">
        <f>ROWS(CH1006:CH1007)-1</f>
        <v>1</v>
      </c>
      <c r="CI1005" s="23" t="s">
        <v>836</v>
      </c>
    </row>
    <row r="1006" spans="1:87" ht="16.8" customHeight="1" thickBot="1" x14ac:dyDescent="0.35">
      <c r="A1006" s="502"/>
      <c r="B1006" s="117"/>
      <c r="C1006" s="156">
        <f>B1006</f>
        <v>0</v>
      </c>
      <c r="D1006" s="457"/>
      <c r="E1006" s="204"/>
      <c r="F1006" s="205" t="s">
        <v>2349</v>
      </c>
      <c r="G1006" s="486">
        <v>25569</v>
      </c>
      <c r="H1006" s="211">
        <v>1.5</v>
      </c>
      <c r="I1006" s="212"/>
      <c r="J1006" s="212"/>
      <c r="K1006" s="207"/>
      <c r="L1006" s="207"/>
      <c r="M1006" s="207"/>
      <c r="N1006" s="208" t="s">
        <v>2350</v>
      </c>
      <c r="O1006" s="81"/>
      <c r="P1006" s="82"/>
      <c r="Q1006" s="83" t="str">
        <f>IF(R1006="?","?","")</f>
        <v/>
      </c>
      <c r="R1006" s="83" t="str">
        <f>IF(AND(S1006="",T1006&gt;0),"?",IF(S1006="","◄",IF(T1006&gt;=1,"►","")))</f>
        <v>◄</v>
      </c>
      <c r="S1006" s="84"/>
      <c r="T1006" s="85"/>
      <c r="U1006" s="83" t="str">
        <f>IF(V1006="?","?","")</f>
        <v/>
      </c>
      <c r="V1006" s="83" t="str">
        <f>IF(AND(W1006="",X1006&gt;0),"?",IF(W1006="","◄",IF(X1006&gt;=1,"►","")))</f>
        <v>◄</v>
      </c>
      <c r="W1006" s="86"/>
      <c r="X1006" s="85"/>
      <c r="Y1006" s="457"/>
      <c r="Z1006" s="87"/>
      <c r="AA1006" s="521">
        <f>(S1006*Z1006)</f>
        <v>0</v>
      </c>
      <c r="AB1006" s="520">
        <f>(T1006*AA1006)</f>
        <v>0</v>
      </c>
      <c r="AC1006" s="88"/>
      <c r="AD1006" s="519">
        <f>(W1006*AC1006)</f>
        <v>0</v>
      </c>
      <c r="AE1006" s="518">
        <f>(X1006*AD1006)</f>
        <v>0</v>
      </c>
      <c r="AF1006" s="89" t="str">
        <f>IF(AG1006&gt;0,"ok","◄")</f>
        <v>◄</v>
      </c>
      <c r="AG1006" s="90"/>
      <c r="AH1006" s="89" t="str">
        <f>IF(AND(AI1006="",AJ1006&gt;0),"?",IF(AI1006="","◄",IF(AJ1006&gt;=1,"►","")))</f>
        <v>◄</v>
      </c>
      <c r="AI1006" s="91"/>
      <c r="AJ1006" s="92"/>
      <c r="AK1006" s="586"/>
      <c r="AL1006" s="587"/>
      <c r="AM1006" s="43"/>
      <c r="AN1006" s="3" t="s">
        <v>3</v>
      </c>
      <c r="AO1006" s="12" t="s">
        <v>1</v>
      </c>
      <c r="AP1006" s="13"/>
      <c r="AQ1006" s="14"/>
      <c r="AR1006" s="15" t="s">
        <v>155</v>
      </c>
      <c r="AS1006" s="13"/>
      <c r="AT1006" s="14"/>
      <c r="AU1006" s="15" t="s">
        <v>167</v>
      </c>
      <c r="AV1006" s="13"/>
      <c r="AW1006" s="14"/>
      <c r="AX1006" s="15" t="s">
        <v>195</v>
      </c>
      <c r="AY1006" s="13"/>
      <c r="AZ1006" s="14"/>
      <c r="BA1006" s="15" t="s">
        <v>7</v>
      </c>
      <c r="BB1006" s="13"/>
      <c r="BC1006" s="14"/>
      <c r="BD1006" s="15" t="s">
        <v>196</v>
      </c>
      <c r="BE1006" s="13"/>
      <c r="BF1006" s="14"/>
      <c r="BG1006" s="15" t="s">
        <v>94</v>
      </c>
      <c r="BH1006" s="516" t="s">
        <v>6</v>
      </c>
      <c r="BI1006" s="516" t="s">
        <v>6</v>
      </c>
      <c r="BJ1006" s="516"/>
      <c r="BK1006" s="516" t="s">
        <v>6</v>
      </c>
      <c r="BL1006" s="516" t="s">
        <v>6</v>
      </c>
      <c r="BM1006" s="516"/>
      <c r="BN1006" s="516" t="s">
        <v>6</v>
      </c>
      <c r="BO1006" s="516" t="s">
        <v>6</v>
      </c>
      <c r="BP1006" s="516"/>
      <c r="BQ1006" s="516" t="s">
        <v>6</v>
      </c>
      <c r="BR1006" s="516" t="s">
        <v>6</v>
      </c>
      <c r="BS1006" s="516"/>
      <c r="BT1006" s="32"/>
      <c r="BU1006" s="33"/>
      <c r="BV1006" s="34"/>
      <c r="BW1006" s="32"/>
      <c r="BX1006" s="33"/>
      <c r="BY1006" s="34"/>
      <c r="BZ1006" s="35"/>
      <c r="CA1006" s="24"/>
      <c r="CB1006" s="36"/>
      <c r="CC1006" s="33"/>
      <c r="CD1006" s="37"/>
      <c r="CE1006" s="36"/>
      <c r="CF1006" s="38"/>
      <c r="CG1006" s="39"/>
      <c r="CH1006" s="457"/>
      <c r="CI1006" s="23" t="s">
        <v>836</v>
      </c>
    </row>
    <row r="1007" spans="1:87" ht="16.8" customHeight="1" thickTop="1" thickBot="1" x14ac:dyDescent="0.35">
      <c r="A1007" s="505" t="str">
        <f>IF(COUNTIF(B1008:B1009,"x")&gt;0,"x","")</f>
        <v/>
      </c>
      <c r="B1007" s="57"/>
      <c r="C1007" s="510" t="str">
        <f>A1007</f>
        <v/>
      </c>
      <c r="D1007" s="66">
        <f>ROWS(D1008:D1009)-1</f>
        <v>1</v>
      </c>
      <c r="E1007" s="58" t="s">
        <v>2351</v>
      </c>
      <c r="F1007" s="59"/>
      <c r="G1007" s="301"/>
      <c r="H1007" s="6"/>
      <c r="I1007" s="18"/>
      <c r="J1007" s="18"/>
      <c r="K1007" s="18"/>
      <c r="L1007" s="18"/>
      <c r="M1007" s="18"/>
      <c r="N1007" s="46"/>
      <c r="O1007" s="60">
        <v>25670</v>
      </c>
      <c r="P1007" s="61" t="s">
        <v>6872</v>
      </c>
      <c r="Q1007" s="62"/>
      <c r="R1007" s="63" t="str">
        <f>IF(COUNTIF(Q1008:Q1009,"?")&gt;0,"?",IF(AND(S1007="◄",T1007="►"),"◄►",IF(S1007="◄","◄",IF(T1007="►","►",""))))</f>
        <v>◄</v>
      </c>
      <c r="S1007" s="64" t="str">
        <f>IF(SUM(S1008:S1009)+1=ROWS(S1008:S1009)-COUNTIF(S1008:S1009,"-"),"","◄")</f>
        <v>◄</v>
      </c>
      <c r="T1007" s="65" t="str">
        <f>IF(SUM(T1008:T1009)&gt;0,"►","")</f>
        <v/>
      </c>
      <c r="U1007" s="62"/>
      <c r="V1007" s="63" t="str">
        <f>IF(COUNTIF(U1008:U1009,"?")&gt;0,"?",IF(AND(W1007="◄",X1007="►"),"◄►",IF(W1007="◄","◄",IF(X1007="►","►",""))))</f>
        <v>◄</v>
      </c>
      <c r="W1007" s="64" t="str">
        <f>IF(SUM(W1008:W1009)+1=ROWS(W1008:W1009)-COUNTIF(W1008:W1009,"-"),"","◄")</f>
        <v>◄</v>
      </c>
      <c r="X1007" s="65" t="str">
        <f>IF(SUM(X1008:X1009)&gt;0,"►","")</f>
        <v/>
      </c>
      <c r="Y1007" s="66">
        <f>ROWS(Y1008:Y1009)-1</f>
        <v>1</v>
      </c>
      <c r="Z1007" s="67">
        <f>SUM(Z1008:Z1009)-Z1009</f>
        <v>0</v>
      </c>
      <c r="AA1007" s="68" t="s">
        <v>840</v>
      </c>
      <c r="AB1007" s="69"/>
      <c r="AC1007" s="67">
        <f>SUM(AC1008:AC1009)-AC1009</f>
        <v>0</v>
      </c>
      <c r="AD1007" s="68" t="s">
        <v>840</v>
      </c>
      <c r="AE1007" s="69"/>
      <c r="AF1007" s="153" t="str">
        <f>IF(AG1007="◄","◄",IF(AG1007="ok","►",""))</f>
        <v>◄</v>
      </c>
      <c r="AG1007" s="154" t="str">
        <f>IF(AG1008&gt;0,"OK","◄")</f>
        <v>◄</v>
      </c>
      <c r="AH1007" s="155" t="str">
        <f>IF(AND(AI1007="◄",AJ1007="►"),"◄?►",IF(AI1007="◄","◄",IF(AJ1007="►","►","")))</f>
        <v>◄</v>
      </c>
      <c r="AI1007" s="64" t="str">
        <f>IF(AI1008&gt;0,"","◄")</f>
        <v>◄</v>
      </c>
      <c r="AJ1007" s="65" t="str">
        <f>IF(SUM(AJ1008:AJ1013)&gt;0,"►","")</f>
        <v/>
      </c>
      <c r="AK1007" s="570">
        <f>G1008</f>
        <v>25569</v>
      </c>
      <c r="AL1007" s="572" t="str">
        <f>P1007</f>
        <v xml:space="preserve"> ▬ folder Nr. 4  /  70 ▬ </v>
      </c>
      <c r="AM1007" s="43"/>
      <c r="AN1007" s="1" t="str">
        <f>IF(AO1007="","",IF(COUNTIF(AN1008,"ok"),"","◄"))</f>
        <v>◄</v>
      </c>
      <c r="AO1007" s="9" t="str">
        <f>IF(COUNTIF(AP1007:BR1007,"◄")&gt;0,"◄","")</f>
        <v>◄</v>
      </c>
      <c r="AP1007" s="563" t="str">
        <f>IF(AP1008="-","",IF(AP1008&gt;0,"","◄"))</f>
        <v>◄</v>
      </c>
      <c r="AQ1007" s="564"/>
      <c r="AR1007" s="517">
        <f>IF(ISNONTEXT(AR1008)=TRUE,"_",1)</f>
        <v>1</v>
      </c>
      <c r="AS1007" s="563" t="str">
        <f>IF(AS1008="-","",IF(AS1008&gt;0,"","◄"))</f>
        <v>◄</v>
      </c>
      <c r="AT1007" s="564"/>
      <c r="AU1007" s="517">
        <f>IF(ISNONTEXT(AU1008)=TRUE,"_",AR1007+1)</f>
        <v>2</v>
      </c>
      <c r="AV1007" s="563" t="str">
        <f>IF(AV1008="-","",IF(AV1008&gt;0,"","◄"))</f>
        <v>◄</v>
      </c>
      <c r="AW1007" s="564"/>
      <c r="AX1007" s="517">
        <f>IF(ISNONTEXT(AX1008)=TRUE,"_",AU1007+1)</f>
        <v>3</v>
      </c>
      <c r="AY1007" s="563" t="str">
        <f>IF(AY1008="-","",IF(AY1008&gt;0,"","◄"))</f>
        <v>◄</v>
      </c>
      <c r="AZ1007" s="564"/>
      <c r="BA1007" s="517">
        <f>IF(ISNONTEXT(BA1008)=TRUE,"_",AX1007+1)</f>
        <v>4</v>
      </c>
      <c r="BB1007" s="563" t="str">
        <f>IF(BB1008="-","",IF(BB1008&gt;0,"","◄"))</f>
        <v>◄</v>
      </c>
      <c r="BC1007" s="564"/>
      <c r="BD1007" s="517">
        <f>IF(ISNONTEXT(BD1008)=TRUE,"_",BA1007+1)</f>
        <v>5</v>
      </c>
      <c r="BE1007" s="563" t="str">
        <f>IF(BE1008="-","",IF(BE1008&gt;0,"","◄"))</f>
        <v>◄</v>
      </c>
      <c r="BF1007" s="564"/>
      <c r="BG1007" s="517">
        <f>IF(ISNONTEXT(BG1008)=TRUE,"_",BD1007+1)</f>
        <v>6</v>
      </c>
      <c r="BH1007" s="563" t="str">
        <f>IF(BH1008="-","",IF(BH1008&gt;0,"","◄"))</f>
        <v>◄</v>
      </c>
      <c r="BI1007" s="564"/>
      <c r="BJ1007" s="517">
        <f>IF(ISNONTEXT(BJ1008)=TRUE,"_",BG1007+1)</f>
        <v>7</v>
      </c>
      <c r="BK1007" s="563" t="str">
        <f>IF(BK1008="-","",IF(BK1008&gt;0,"","◄"))</f>
        <v>◄</v>
      </c>
      <c r="BL1007" s="564"/>
      <c r="BM1007" s="517">
        <f>IF(ISNONTEXT(BM1008)=TRUE,"_",BJ1007+1)</f>
        <v>8</v>
      </c>
      <c r="BN1007" s="563" t="str">
        <f>IF(BN1008="-","",IF(BN1008&gt;0,"","◄"))</f>
        <v/>
      </c>
      <c r="BO1007" s="564"/>
      <c r="BP1007" s="517" t="str">
        <f>IF(ISNONTEXT(BP1008)=TRUE,"_",BM1007+1)</f>
        <v>_</v>
      </c>
      <c r="BQ1007" s="563" t="str">
        <f>IF(BQ1008="-","",IF(BQ1008&gt;0,"","◄"))</f>
        <v/>
      </c>
      <c r="BR1007" s="564"/>
      <c r="BS1007" s="517" t="str">
        <f>IF(ISNONTEXT(BS1008)=TRUE,"_",BP1007+1)</f>
        <v>_</v>
      </c>
      <c r="BT1007" s="563" t="str">
        <f>IF(BT1008="-","",IF(BT1008&gt;0,"","◄"))</f>
        <v>◄</v>
      </c>
      <c r="BU1007" s="564"/>
      <c r="BV1007" s="517" t="str">
        <f>IF(ISNONTEXT(BV1008)=TRUE,"_",1)</f>
        <v>_</v>
      </c>
      <c r="BW1007" s="563" t="str">
        <f>IF(BW1008="-","",IF(BW1008&gt;0,"","◄"))</f>
        <v>◄</v>
      </c>
      <c r="BX1007" s="564"/>
      <c r="BY1007" s="517" t="str">
        <f>IF(ISNONTEXT(BY1008)=TRUE,"_",BV1007+1)</f>
        <v>_</v>
      </c>
      <c r="BZ1007" s="26"/>
      <c r="CA1007" s="24"/>
      <c r="CB1007" s="25" t="str">
        <f>IF(CB1008&gt;0,"►","")</f>
        <v/>
      </c>
      <c r="CC1007" s="25" t="str">
        <f>IF(CC1008&gt;0,"►","")</f>
        <v/>
      </c>
      <c r="CD1007" s="517" t="str">
        <f>IF(ISNONTEXT(CD1008)=TRUE,"_",1)</f>
        <v>_</v>
      </c>
      <c r="CE1007" s="25" t="str">
        <f>IF(CE1008&gt;0,"►","")</f>
        <v/>
      </c>
      <c r="CF1007" s="25" t="str">
        <f>IF(CF1008&gt;0,"►","")</f>
        <v/>
      </c>
      <c r="CG1007" s="517" t="str">
        <f>IF(ISNONTEXT(CG1008)=TRUE,"_",CD1007+1)</f>
        <v>_</v>
      </c>
      <c r="CH1007" s="66">
        <f>ROWS(CH1008:CH1009)-1</f>
        <v>1</v>
      </c>
      <c r="CI1007" s="23" t="s">
        <v>836</v>
      </c>
    </row>
    <row r="1008" spans="1:87" ht="16.8" customHeight="1" thickBot="1" x14ac:dyDescent="0.35">
      <c r="A1008" s="502"/>
      <c r="B1008" s="117"/>
      <c r="C1008" s="156">
        <f>B1008</f>
        <v>0</v>
      </c>
      <c r="D1008" s="457"/>
      <c r="E1008" s="204"/>
      <c r="F1008" s="205" t="s">
        <v>2352</v>
      </c>
      <c r="G1008" s="486">
        <v>25569</v>
      </c>
      <c r="H1008" s="211">
        <v>3.5</v>
      </c>
      <c r="I1008" s="212"/>
      <c r="J1008" s="212"/>
      <c r="K1008" s="207"/>
      <c r="L1008" s="207"/>
      <c r="M1008" s="207"/>
      <c r="N1008" s="208" t="s">
        <v>2353</v>
      </c>
      <c r="O1008" s="81"/>
      <c r="P1008" s="82"/>
      <c r="Q1008" s="83" t="str">
        <f>IF(R1008="?","?","")</f>
        <v/>
      </c>
      <c r="R1008" s="83" t="str">
        <f>IF(AND(S1008="",T1008&gt;0),"?",IF(S1008="","◄",IF(T1008&gt;=1,"►","")))</f>
        <v>◄</v>
      </c>
      <c r="S1008" s="84"/>
      <c r="T1008" s="85"/>
      <c r="U1008" s="83" t="str">
        <f>IF(V1008="?","?","")</f>
        <v/>
      </c>
      <c r="V1008" s="83" t="str">
        <f>IF(AND(W1008="",X1008&gt;0),"?",IF(W1008="","◄",IF(X1008&gt;=1,"►","")))</f>
        <v>◄</v>
      </c>
      <c r="W1008" s="86"/>
      <c r="X1008" s="85"/>
      <c r="Y1008" s="457"/>
      <c r="Z1008" s="87"/>
      <c r="AA1008" s="521">
        <f>(S1008*Z1008)</f>
        <v>0</v>
      </c>
      <c r="AB1008" s="520">
        <f>(T1008*AA1008)</f>
        <v>0</v>
      </c>
      <c r="AC1008" s="88"/>
      <c r="AD1008" s="519">
        <f>(W1008*AC1008)</f>
        <v>0</v>
      </c>
      <c r="AE1008" s="518">
        <f>(X1008*AD1008)</f>
        <v>0</v>
      </c>
      <c r="AF1008" s="89" t="str">
        <f>IF(AG1008&gt;0,"ok","◄")</f>
        <v>◄</v>
      </c>
      <c r="AG1008" s="90"/>
      <c r="AH1008" s="89" t="str">
        <f>IF(AND(AI1008="",AJ1008&gt;0),"?",IF(AI1008="","◄",IF(AJ1008&gt;=1,"►","")))</f>
        <v>◄</v>
      </c>
      <c r="AI1008" s="91"/>
      <c r="AJ1008" s="92"/>
      <c r="AK1008" s="586"/>
      <c r="AL1008" s="587"/>
      <c r="AM1008" s="43"/>
      <c r="AN1008" s="3" t="s">
        <v>3</v>
      </c>
      <c r="AO1008" s="12" t="s">
        <v>1</v>
      </c>
      <c r="AP1008" s="13"/>
      <c r="AQ1008" s="14"/>
      <c r="AR1008" s="15" t="s">
        <v>4</v>
      </c>
      <c r="AS1008" s="13"/>
      <c r="AT1008" s="14"/>
      <c r="AU1008" s="15" t="s">
        <v>197</v>
      </c>
      <c r="AV1008" s="13"/>
      <c r="AW1008" s="14"/>
      <c r="AX1008" s="15" t="s">
        <v>15</v>
      </c>
      <c r="AY1008" s="13"/>
      <c r="AZ1008" s="14"/>
      <c r="BA1008" s="15" t="s">
        <v>198</v>
      </c>
      <c r="BB1008" s="13"/>
      <c r="BC1008" s="14"/>
      <c r="BD1008" s="15" t="s">
        <v>199</v>
      </c>
      <c r="BE1008" s="13"/>
      <c r="BF1008" s="14"/>
      <c r="BG1008" s="15" t="s">
        <v>55</v>
      </c>
      <c r="BH1008" s="13"/>
      <c r="BI1008" s="14"/>
      <c r="BJ1008" s="15" t="s">
        <v>200</v>
      </c>
      <c r="BK1008" s="13"/>
      <c r="BL1008" s="14"/>
      <c r="BM1008" s="15" t="s">
        <v>34</v>
      </c>
      <c r="BN1008" s="516" t="s">
        <v>6</v>
      </c>
      <c r="BO1008" s="516" t="s">
        <v>6</v>
      </c>
      <c r="BP1008" s="516"/>
      <c r="BQ1008" s="516" t="s">
        <v>6</v>
      </c>
      <c r="BR1008" s="516" t="s">
        <v>6</v>
      </c>
      <c r="BS1008" s="516"/>
      <c r="BT1008" s="32"/>
      <c r="BU1008" s="33"/>
      <c r="BV1008" s="34"/>
      <c r="BW1008" s="32"/>
      <c r="BX1008" s="33"/>
      <c r="BY1008" s="34"/>
      <c r="BZ1008" s="35"/>
      <c r="CA1008" s="24"/>
      <c r="CB1008" s="36"/>
      <c r="CC1008" s="33"/>
      <c r="CD1008" s="37"/>
      <c r="CE1008" s="36"/>
      <c r="CF1008" s="38"/>
      <c r="CG1008" s="39"/>
      <c r="CH1008" s="457"/>
      <c r="CI1008" s="23" t="s">
        <v>836</v>
      </c>
    </row>
    <row r="1009" spans="1:87" ht="16.8" customHeight="1" thickTop="1" thickBot="1" x14ac:dyDescent="0.35">
      <c r="A1009" s="505" t="str">
        <f>IF(COUNTIF(B1010:B1012,"x")&gt;0,"x","")</f>
        <v/>
      </c>
      <c r="B1009" s="57"/>
      <c r="C1009" s="510" t="str">
        <f>A1009</f>
        <v/>
      </c>
      <c r="D1009" s="66">
        <f>ROWS(D1010:D1012)-1</f>
        <v>2</v>
      </c>
      <c r="E1009" s="58" t="s">
        <v>2354</v>
      </c>
      <c r="F1009" s="59"/>
      <c r="G1009" s="301"/>
      <c r="H1009" s="6"/>
      <c r="I1009" s="18"/>
      <c r="J1009" s="18"/>
      <c r="K1009" s="18"/>
      <c r="L1009" s="18"/>
      <c r="M1009" s="18"/>
      <c r="N1009" s="46"/>
      <c r="O1009" s="60" t="s">
        <v>2355</v>
      </c>
      <c r="P1009" s="61" t="s">
        <v>6873</v>
      </c>
      <c r="Q1009" s="143"/>
      <c r="R1009" s="63" t="str">
        <f>IF(COUNTIF(Q1010:Q1012,"?")&gt;0,"?",IF(AND(S1009="◄",T1009="►"),"◄►",IF(S1009="◄","◄",IF(T1009="►","►",""))))</f>
        <v>◄</v>
      </c>
      <c r="S1009" s="64" t="str">
        <f>IF(SUM(S1010:S1012)+1=ROWS(S1010:S1012)-COUNTIF(S1010:S1012,"-"),"","◄")</f>
        <v>◄</v>
      </c>
      <c r="T1009" s="65" t="str">
        <f>IF(SUM(T1010:T1012)&gt;0,"►","")</f>
        <v/>
      </c>
      <c r="U1009" s="146"/>
      <c r="V1009" s="63" t="str">
        <f>IF(COUNTIF(U1010:U1012,"?")&gt;0,"?",IF(AND(W1009="◄",X1009="►"),"◄►",IF(W1009="◄","◄",IF(X1009="►","►",""))))</f>
        <v>◄</v>
      </c>
      <c r="W1009" s="64" t="str">
        <f>IF(SUM(W1010:W1012)+1=ROWS(W1010:W1012)-COUNTIF(W1010:W1012,"-"),"","◄")</f>
        <v>◄</v>
      </c>
      <c r="X1009" s="65" t="str">
        <f>IF(SUM(X1010:X1012)&gt;0,"►","")</f>
        <v/>
      </c>
      <c r="Y1009" s="66">
        <f>ROWS(Y1010:Y1012)-1</f>
        <v>2</v>
      </c>
      <c r="Z1009" s="67">
        <f>SUM(Z1010:Z1012)-Z1012</f>
        <v>0</v>
      </c>
      <c r="AA1009" s="68" t="s">
        <v>840</v>
      </c>
      <c r="AB1009" s="69"/>
      <c r="AC1009" s="67">
        <f>SUM(AC1010:AC1012)-AC1012</f>
        <v>0</v>
      </c>
      <c r="AD1009" s="68" t="s">
        <v>840</v>
      </c>
      <c r="AE1009" s="69"/>
      <c r="AF1009" s="70" t="str">
        <f>IF(AG1009="◄","◄",IF(AG1009="ok","►",""))</f>
        <v>◄</v>
      </c>
      <c r="AG1009" s="71" t="str">
        <f>IF(AG1010&gt;0,"OK","◄")</f>
        <v>◄</v>
      </c>
      <c r="AH1009" s="62" t="str">
        <f>IF(AND(AI1009="◄",AJ1009="►"),"◄?►",IF(AI1009="◄","◄",IF(AJ1009="►","►","")))</f>
        <v>◄</v>
      </c>
      <c r="AI1009" s="64" t="str">
        <f>IF(AI1010&gt;0,"","◄")</f>
        <v>◄</v>
      </c>
      <c r="AJ1009" s="65" t="str">
        <f>IF(SUM(AJ1010:AJ1011)&gt;0,"►","")</f>
        <v/>
      </c>
      <c r="AK1009" s="570">
        <f>G1010</f>
        <v>25569</v>
      </c>
      <c r="AL1009" s="572" t="str">
        <f>P1009</f>
        <v xml:space="preserve"> ▬ folder Nr. 6  /  70 ▬ </v>
      </c>
      <c r="AM1009" s="43"/>
      <c r="AN1009" s="1" t="str">
        <f>IF(AO1009="","",IF(COUNTIF(AN1010,"ok"),"","◄"))</f>
        <v>◄</v>
      </c>
      <c r="AO1009" s="9" t="str">
        <f>IF(COUNTIF(AP1009:BR1009,"◄")&gt;0,"◄","")</f>
        <v>◄</v>
      </c>
      <c r="AP1009" s="563" t="str">
        <f>IF(AP1010="-","",IF(AP1010&gt;0,"","◄"))</f>
        <v>◄</v>
      </c>
      <c r="AQ1009" s="564"/>
      <c r="AR1009" s="517">
        <f>IF(ISNONTEXT(AR1010)=TRUE,"_",1)</f>
        <v>1</v>
      </c>
      <c r="AS1009" s="563" t="str">
        <f>IF(AS1010="-","",IF(AS1010&gt;0,"","◄"))</f>
        <v>◄</v>
      </c>
      <c r="AT1009" s="564"/>
      <c r="AU1009" s="517">
        <f>IF(ISNONTEXT(AU1010)=TRUE,"_",AR1009+1)</f>
        <v>2</v>
      </c>
      <c r="AV1009" s="563" t="str">
        <f>IF(AV1010="-","",IF(AV1010&gt;0,"","◄"))</f>
        <v>◄</v>
      </c>
      <c r="AW1009" s="564"/>
      <c r="AX1009" s="517">
        <f>IF(ISNONTEXT(AX1010)=TRUE,"_",AU1009+1)</f>
        <v>3</v>
      </c>
      <c r="AY1009" s="563" t="str">
        <f>IF(AY1010="-","",IF(AY1010&gt;0,"","◄"))</f>
        <v>◄</v>
      </c>
      <c r="AZ1009" s="564"/>
      <c r="BA1009" s="517">
        <f>IF(ISNONTEXT(BA1010)=TRUE,"_",AX1009+1)</f>
        <v>4</v>
      </c>
      <c r="BB1009" s="563" t="str">
        <f>IF(BB1010="-","",IF(BB1010&gt;0,"","◄"))</f>
        <v>◄</v>
      </c>
      <c r="BC1009" s="564"/>
      <c r="BD1009" s="517">
        <f>IF(ISNONTEXT(BD1010)=TRUE,"_",BA1009+1)</f>
        <v>5</v>
      </c>
      <c r="BE1009" s="563" t="str">
        <f>IF(BE1010="-","",IF(BE1010&gt;0,"","◄"))</f>
        <v>◄</v>
      </c>
      <c r="BF1009" s="564"/>
      <c r="BG1009" s="517">
        <f>IF(ISNONTEXT(BG1010)=TRUE,"_",BD1009+1)</f>
        <v>6</v>
      </c>
      <c r="BH1009" s="563" t="str">
        <f>IF(BH1010="-","",IF(BH1010&gt;0,"","◄"))</f>
        <v>◄</v>
      </c>
      <c r="BI1009" s="564"/>
      <c r="BJ1009" s="517">
        <f>IF(ISNONTEXT(BJ1010)=TRUE,"_",BG1009+1)</f>
        <v>7</v>
      </c>
      <c r="BK1009" s="563" t="str">
        <f>IF(BK1010="-","",IF(BK1010&gt;0,"","◄"))</f>
        <v/>
      </c>
      <c r="BL1009" s="564"/>
      <c r="BM1009" s="517" t="str">
        <f>IF(ISNONTEXT(BM1010)=TRUE,"_",BJ1009+1)</f>
        <v>_</v>
      </c>
      <c r="BN1009" s="563" t="str">
        <f>IF(BN1010="-","",IF(BN1010&gt;0,"","◄"))</f>
        <v/>
      </c>
      <c r="BO1009" s="564"/>
      <c r="BP1009" s="517" t="str">
        <f>IF(ISNONTEXT(BP1010)=TRUE,"_",BM1009+1)</f>
        <v>_</v>
      </c>
      <c r="BQ1009" s="563" t="str">
        <f>IF(BQ1010="-","",IF(BQ1010&gt;0,"","◄"))</f>
        <v/>
      </c>
      <c r="BR1009" s="564"/>
      <c r="BS1009" s="517" t="str">
        <f>IF(ISNONTEXT(BS1010)=TRUE,"_",BP1009+1)</f>
        <v>_</v>
      </c>
      <c r="BT1009" s="563" t="str">
        <f>IF(BT1010="-","",IF(BT1010&gt;0,"","◄"))</f>
        <v>◄</v>
      </c>
      <c r="BU1009" s="564"/>
      <c r="BV1009" s="517" t="str">
        <f>IF(ISNONTEXT(BV1010)=TRUE,"_",1)</f>
        <v>_</v>
      </c>
      <c r="BW1009" s="563" t="str">
        <f>IF(BW1010="-","",IF(BW1010&gt;0,"","◄"))</f>
        <v>◄</v>
      </c>
      <c r="BX1009" s="564"/>
      <c r="BY1009" s="517" t="str">
        <f>IF(ISNONTEXT(BY1010)=TRUE,"_",BV1009+1)</f>
        <v>_</v>
      </c>
      <c r="BZ1009" s="26"/>
      <c r="CA1009" s="24"/>
      <c r="CB1009" s="25" t="str">
        <f>IF(CB1010&gt;0,"►","")</f>
        <v/>
      </c>
      <c r="CC1009" s="25" t="str">
        <f>IF(CC1010&gt;0,"►","")</f>
        <v/>
      </c>
      <c r="CD1009" s="517" t="str">
        <f>IF(ISNONTEXT(CD1010)=TRUE,"_",1)</f>
        <v>_</v>
      </c>
      <c r="CE1009" s="25" t="str">
        <f>IF(CE1010&gt;0,"►","")</f>
        <v/>
      </c>
      <c r="CF1009" s="25" t="str">
        <f>IF(CF1010&gt;0,"►","")</f>
        <v/>
      </c>
      <c r="CG1009" s="517" t="str">
        <f>IF(ISNONTEXT(CG1010)=TRUE,"_",CD1009+1)</f>
        <v>_</v>
      </c>
      <c r="CH1009" s="66">
        <f>ROWS(CH1010:CH1012)-1</f>
        <v>2</v>
      </c>
      <c r="CI1009" s="23" t="s">
        <v>836</v>
      </c>
    </row>
    <row r="1010" spans="1:87" ht="16.8" customHeight="1" thickBot="1" x14ac:dyDescent="0.35">
      <c r="A1010" s="502"/>
      <c r="B1010" s="117"/>
      <c r="C1010" s="156">
        <f>B1010</f>
        <v>0</v>
      </c>
      <c r="D1010" s="457"/>
      <c r="E1010" s="204"/>
      <c r="F1010" s="205" t="s">
        <v>2356</v>
      </c>
      <c r="G1010" s="486">
        <v>25569</v>
      </c>
      <c r="H1010" s="211">
        <v>3.5</v>
      </c>
      <c r="I1010" s="212"/>
      <c r="J1010" s="212"/>
      <c r="K1010" s="207"/>
      <c r="L1010" s="207"/>
      <c r="M1010" s="207"/>
      <c r="N1010" s="208" t="s">
        <v>2357</v>
      </c>
      <c r="O1010" s="81"/>
      <c r="P1010" s="82"/>
      <c r="Q1010" s="83" t="str">
        <f>IF(R1010="?","?","")</f>
        <v/>
      </c>
      <c r="R1010" s="83" t="str">
        <f>IF(AND(S1010="",T1010&gt;0),"?",IF(S1010="","◄",IF(T1010&gt;=1,"►","")))</f>
        <v>◄</v>
      </c>
      <c r="S1010" s="84"/>
      <c r="T1010" s="85"/>
      <c r="U1010" s="83" t="str">
        <f>IF(V1010="?","?","")</f>
        <v/>
      </c>
      <c r="V1010" s="83" t="str">
        <f>IF(AND(W1010="",X1010&gt;0),"?",IF(W1010="","◄",IF(X1010&gt;=1,"►","")))</f>
        <v>◄</v>
      </c>
      <c r="W1010" s="86"/>
      <c r="X1010" s="85"/>
      <c r="Y1010" s="457"/>
      <c r="Z1010" s="87"/>
      <c r="AA1010" s="521">
        <f>(S1010*Z1010)</f>
        <v>0</v>
      </c>
      <c r="AB1010" s="520">
        <f>(T1010*AA1010)</f>
        <v>0</v>
      </c>
      <c r="AC1010" s="88"/>
      <c r="AD1010" s="519">
        <f>(W1010*AC1010)</f>
        <v>0</v>
      </c>
      <c r="AE1010" s="518">
        <f>(X1010*AD1010)</f>
        <v>0</v>
      </c>
      <c r="AF1010" s="89" t="str">
        <f>IF(AG1010&gt;0,"ok","◄")</f>
        <v>◄</v>
      </c>
      <c r="AG1010" s="90"/>
      <c r="AH1010" s="89" t="str">
        <f>IF(AND(AI1010="",AJ1010&gt;0),"?",IF(AI1010="","◄",IF(AJ1010&gt;=1,"►","")))</f>
        <v>◄</v>
      </c>
      <c r="AI1010" s="91"/>
      <c r="AJ1010" s="92"/>
      <c r="AK1010" s="586"/>
      <c r="AL1010" s="587"/>
      <c r="AM1010" s="43"/>
      <c r="AN1010" s="3" t="s">
        <v>3</v>
      </c>
      <c r="AO1010" s="12" t="s">
        <v>1</v>
      </c>
      <c r="AP1010" s="13"/>
      <c r="AQ1010" s="14"/>
      <c r="AR1010" s="15" t="s">
        <v>4</v>
      </c>
      <c r="AS1010" s="13"/>
      <c r="AT1010" s="14"/>
      <c r="AU1010" s="15" t="s">
        <v>201</v>
      </c>
      <c r="AV1010" s="13"/>
      <c r="AW1010" s="14"/>
      <c r="AX1010" s="15" t="s">
        <v>123</v>
      </c>
      <c r="AY1010" s="13"/>
      <c r="AZ1010" s="14"/>
      <c r="BA1010" s="15" t="s">
        <v>202</v>
      </c>
      <c r="BB1010" s="13"/>
      <c r="BC1010" s="14"/>
      <c r="BD1010" s="15" t="s">
        <v>7</v>
      </c>
      <c r="BE1010" s="13"/>
      <c r="BF1010" s="14"/>
      <c r="BG1010" s="15" t="s">
        <v>156</v>
      </c>
      <c r="BH1010" s="13"/>
      <c r="BI1010" s="14"/>
      <c r="BJ1010" s="15" t="s">
        <v>13</v>
      </c>
      <c r="BK1010" s="516" t="s">
        <v>6</v>
      </c>
      <c r="BL1010" s="516" t="s">
        <v>6</v>
      </c>
      <c r="BM1010" s="516"/>
      <c r="BN1010" s="516" t="s">
        <v>6</v>
      </c>
      <c r="BO1010" s="516" t="s">
        <v>6</v>
      </c>
      <c r="BP1010" s="516"/>
      <c r="BQ1010" s="516" t="s">
        <v>6</v>
      </c>
      <c r="BR1010" s="516" t="s">
        <v>6</v>
      </c>
      <c r="BS1010" s="516"/>
      <c r="BT1010" s="32"/>
      <c r="BU1010" s="33"/>
      <c r="BV1010" s="34"/>
      <c r="BW1010" s="32"/>
      <c r="BX1010" s="33"/>
      <c r="BY1010" s="34"/>
      <c r="BZ1010" s="35"/>
      <c r="CA1010" s="24"/>
      <c r="CB1010" s="36"/>
      <c r="CC1010" s="33"/>
      <c r="CD1010" s="37"/>
      <c r="CE1010" s="36"/>
      <c r="CF1010" s="38"/>
      <c r="CG1010" s="39"/>
      <c r="CH1010" s="457"/>
      <c r="CI1010" s="23" t="s">
        <v>836</v>
      </c>
    </row>
    <row r="1011" spans="1:87" ht="15.6" thickTop="1" thickBot="1" x14ac:dyDescent="0.35">
      <c r="A1011" s="502"/>
      <c r="B1011" s="117"/>
      <c r="C1011" s="156">
        <f>B1011</f>
        <v>0</v>
      </c>
      <c r="D1011" s="457"/>
      <c r="E1011" s="204"/>
      <c r="F1011" s="213">
        <v>1531</v>
      </c>
      <c r="G1011" s="487">
        <v>25569</v>
      </c>
      <c r="H1011" s="211">
        <v>7</v>
      </c>
      <c r="I1011" s="212"/>
      <c r="J1011" s="212"/>
      <c r="K1011" s="207"/>
      <c r="L1011" s="207"/>
      <c r="M1011" s="207"/>
      <c r="N1011" s="208" t="s">
        <v>2358</v>
      </c>
      <c r="O1011" s="81"/>
      <c r="P1011" s="82"/>
      <c r="Q1011" s="83" t="str">
        <f>IF(R1011="?","?","")</f>
        <v/>
      </c>
      <c r="R1011" s="83" t="str">
        <f>IF(AND(S1011="",T1011&gt;0),"?",IF(S1011="","◄",IF(T1011&gt;=1,"►","")))</f>
        <v>◄</v>
      </c>
      <c r="S1011" s="84"/>
      <c r="T1011" s="85"/>
      <c r="U1011" s="83" t="str">
        <f>IF(V1011="?","?","")</f>
        <v/>
      </c>
      <c r="V1011" s="83" t="str">
        <f>IF(AND(W1011="",X1011&gt;0),"?",IF(W1011="","◄",IF(X1011&gt;=1,"►","")))</f>
        <v>◄</v>
      </c>
      <c r="W1011" s="86"/>
      <c r="X1011" s="85"/>
      <c r="Y1011" s="457"/>
      <c r="Z1011" s="87"/>
      <c r="AA1011" s="521">
        <f>(S1011*Z1011)</f>
        <v>0</v>
      </c>
      <c r="AB1011" s="520">
        <f>(T1011*AA1011)</f>
        <v>0</v>
      </c>
      <c r="AC1011" s="88"/>
      <c r="AD1011" s="519">
        <f>(W1011*AC1011)</f>
        <v>0</v>
      </c>
      <c r="AE1011" s="518">
        <f>(X1011*AD1011)</f>
        <v>0</v>
      </c>
      <c r="AF1011" s="44"/>
      <c r="AG1011" s="45"/>
      <c r="AH1011" s="44"/>
      <c r="AI1011" s="45"/>
      <c r="AJ1011" s="45"/>
      <c r="AK1011" s="45"/>
      <c r="AL1011" s="45"/>
      <c r="AM1011" s="43"/>
      <c r="AN1011" s="27" t="s">
        <v>6</v>
      </c>
      <c r="AO1011" s="27" t="s">
        <v>6</v>
      </c>
      <c r="AP1011" s="516"/>
      <c r="AQ1011" s="516"/>
      <c r="AR1011" s="516"/>
      <c r="AS1011" s="516" t="s">
        <v>6</v>
      </c>
      <c r="AT1011" s="516" t="s">
        <v>6</v>
      </c>
      <c r="AU1011" s="516"/>
      <c r="AV1011" s="516" t="s">
        <v>6</v>
      </c>
      <c r="AW1011" s="516" t="s">
        <v>6</v>
      </c>
      <c r="AX1011" s="516"/>
      <c r="AY1011" s="516" t="s">
        <v>6</v>
      </c>
      <c r="AZ1011" s="516" t="s">
        <v>6</v>
      </c>
      <c r="BA1011" s="516"/>
      <c r="BB1011" s="516" t="s">
        <v>6</v>
      </c>
      <c r="BC1011" s="516" t="s">
        <v>6</v>
      </c>
      <c r="BD1011" s="516"/>
      <c r="BE1011" s="516" t="s">
        <v>6</v>
      </c>
      <c r="BF1011" s="516" t="s">
        <v>6</v>
      </c>
      <c r="BG1011" s="516"/>
      <c r="BH1011" s="516" t="s">
        <v>6</v>
      </c>
      <c r="BI1011" s="516" t="s">
        <v>6</v>
      </c>
      <c r="BJ1011" s="516"/>
      <c r="BK1011" s="516" t="s">
        <v>6</v>
      </c>
      <c r="BL1011" s="516" t="s">
        <v>6</v>
      </c>
      <c r="BM1011" s="516"/>
      <c r="BN1011" s="516" t="s">
        <v>6</v>
      </c>
      <c r="BO1011" s="516" t="s">
        <v>6</v>
      </c>
      <c r="BP1011" s="516"/>
      <c r="BQ1011" s="516" t="s">
        <v>6</v>
      </c>
      <c r="BR1011" s="516" t="s">
        <v>6</v>
      </c>
      <c r="BS1011" s="516"/>
      <c r="BT1011" s="516"/>
      <c r="BU1011" s="516"/>
      <c r="BV1011" s="516"/>
      <c r="BW1011" s="516"/>
      <c r="BX1011" s="516"/>
      <c r="BY1011" s="516"/>
      <c r="BZ1011" s="28"/>
      <c r="CA1011" s="24"/>
      <c r="CB1011" s="29"/>
      <c r="CC1011" s="29"/>
      <c r="CD1011" s="30"/>
      <c r="CE1011" s="29"/>
      <c r="CF1011" s="29"/>
      <c r="CG1011" s="31"/>
      <c r="CH1011" s="457"/>
      <c r="CI1011" s="23" t="s">
        <v>836</v>
      </c>
    </row>
    <row r="1012" spans="1:87" ht="16.8" customHeight="1" thickTop="1" thickBot="1" x14ac:dyDescent="0.35">
      <c r="A1012" s="505" t="str">
        <f>IF(COUNTIF(B1013:B1017,"x")&gt;0,"x","")</f>
        <v/>
      </c>
      <c r="B1012" s="57"/>
      <c r="C1012" s="510" t="str">
        <f>A1012</f>
        <v/>
      </c>
      <c r="D1012" s="66">
        <f>ROWS(D1013:D1017)-1</f>
        <v>4</v>
      </c>
      <c r="E1012" s="58" t="s">
        <v>2359</v>
      </c>
      <c r="F1012" s="59"/>
      <c r="G1012" s="301"/>
      <c r="H1012" s="6"/>
      <c r="I1012" s="18"/>
      <c r="J1012" s="18"/>
      <c r="K1012" s="18"/>
      <c r="L1012" s="18"/>
      <c r="M1012" s="18"/>
      <c r="N1012" s="46"/>
      <c r="O1012" s="60" t="s">
        <v>2360</v>
      </c>
      <c r="P1012" s="61" t="s">
        <v>6874</v>
      </c>
      <c r="Q1012" s="146"/>
      <c r="R1012" s="63" t="str">
        <f>IF(COUNTIF(Q1013:Q1017,"?")&gt;0,"?",IF(AND(S1012="◄",T1012="►"),"◄►",IF(S1012="◄","◄",IF(T1012="►","►",""))))</f>
        <v>◄</v>
      </c>
      <c r="S1012" s="64" t="str">
        <f>IF(SUM(S1013:S1017)+1=ROWS(S1013:S1017)-COUNTIF(S1013:S1017,"-"),"","◄")</f>
        <v>◄</v>
      </c>
      <c r="T1012" s="65" t="str">
        <f>IF(SUM(T1013:T1017)&gt;0,"►","")</f>
        <v/>
      </c>
      <c r="U1012" s="146"/>
      <c r="V1012" s="63" t="str">
        <f>IF(COUNTIF(U1013:U1017,"?")&gt;0,"?",IF(AND(W1012="◄",X1012="►"),"◄►",IF(W1012="◄","◄",IF(X1012="►","►",""))))</f>
        <v>◄</v>
      </c>
      <c r="W1012" s="64" t="str">
        <f>IF(SUM(W1013:W1017)+1=ROWS(W1013:W1017)-COUNTIF(W1013:W1017,"-"),"","◄")</f>
        <v>◄</v>
      </c>
      <c r="X1012" s="65" t="str">
        <f>IF(SUM(X1013:X1017)&gt;0,"►","")</f>
        <v/>
      </c>
      <c r="Y1012" s="66">
        <f>ROWS(Y1013:Y1017)-1</f>
        <v>4</v>
      </c>
      <c r="Z1012" s="67">
        <f>SUM(Z1013:Z1017)-Z1017</f>
        <v>0</v>
      </c>
      <c r="AA1012" s="68" t="s">
        <v>840</v>
      </c>
      <c r="AB1012" s="69"/>
      <c r="AC1012" s="67">
        <f>SUM(AC1013:AC1017)-AC1017</f>
        <v>0</v>
      </c>
      <c r="AD1012" s="68" t="s">
        <v>840</v>
      </c>
      <c r="AE1012" s="69"/>
      <c r="AF1012" s="70" t="str">
        <f>IF(AG1012="◄","◄",IF(AG1012="ok","►",""))</f>
        <v>◄</v>
      </c>
      <c r="AG1012" s="71" t="str">
        <f>IF(AG1013&gt;0,"OK","◄")</f>
        <v>◄</v>
      </c>
      <c r="AH1012" s="62" t="str">
        <f>IF(AND(AI1012="◄",AJ1012="►"),"◄?►",IF(AI1012="◄","◄",IF(AJ1012="►","►","")))</f>
        <v>◄</v>
      </c>
      <c r="AI1012" s="64" t="str">
        <f>IF(AI1013&gt;0,"","◄")</f>
        <v>◄</v>
      </c>
      <c r="AJ1012" s="65" t="str">
        <f>IF(SUM(AJ1013:AJ1016)&gt;0,"►","")</f>
        <v/>
      </c>
      <c r="AK1012" s="570">
        <f>G1013</f>
        <v>25569</v>
      </c>
      <c r="AL1012" s="572" t="str">
        <f>P1012</f>
        <v xml:space="preserve"> ▬ folder Nr. 7  /  70 ▬ </v>
      </c>
      <c r="AM1012" s="43"/>
      <c r="AN1012" s="1" t="str">
        <f>IF(AO1012="","",IF(COUNTIF(AN1013,"ok"),"","◄"))</f>
        <v>◄</v>
      </c>
      <c r="AO1012" s="9" t="str">
        <f>IF(COUNTIF(AP1012:BR1012,"◄")&gt;0,"◄","")</f>
        <v>◄</v>
      </c>
      <c r="AP1012" s="563" t="str">
        <f>IF(AP1013="-","",IF(AP1013&gt;0,"","◄"))</f>
        <v>◄</v>
      </c>
      <c r="AQ1012" s="564"/>
      <c r="AR1012" s="517">
        <f>IF(ISNONTEXT(AR1013)=TRUE,"_",1)</f>
        <v>1</v>
      </c>
      <c r="AS1012" s="563" t="str">
        <f>IF(AS1013="-","",IF(AS1013&gt;0,"","◄"))</f>
        <v>◄</v>
      </c>
      <c r="AT1012" s="564"/>
      <c r="AU1012" s="517">
        <f>IF(ISNONTEXT(AU1013)=TRUE,"_",AR1012+1)</f>
        <v>2</v>
      </c>
      <c r="AV1012" s="563" t="str">
        <f>IF(AV1013="-","",IF(AV1013&gt;0,"","◄"))</f>
        <v>◄</v>
      </c>
      <c r="AW1012" s="564"/>
      <c r="AX1012" s="517">
        <f>IF(ISNONTEXT(AX1013)=TRUE,"_",AU1012+1)</f>
        <v>3</v>
      </c>
      <c r="AY1012" s="563" t="str">
        <f>IF(AY1013="-","",IF(AY1013&gt;0,"","◄"))</f>
        <v>◄</v>
      </c>
      <c r="AZ1012" s="564"/>
      <c r="BA1012" s="517">
        <f>IF(ISNONTEXT(BA1013)=TRUE,"_",AX1012+1)</f>
        <v>4</v>
      </c>
      <c r="BB1012" s="563" t="str">
        <f>IF(BB1013="-","",IF(BB1013&gt;0,"","◄"))</f>
        <v>◄</v>
      </c>
      <c r="BC1012" s="564"/>
      <c r="BD1012" s="517">
        <f>IF(ISNONTEXT(BD1013)=TRUE,"_",BA1012+1)</f>
        <v>5</v>
      </c>
      <c r="BE1012" s="563" t="str">
        <f>IF(BE1013="-","",IF(BE1013&gt;0,"","◄"))</f>
        <v>◄</v>
      </c>
      <c r="BF1012" s="564"/>
      <c r="BG1012" s="517">
        <f>IF(ISNONTEXT(BG1013)=TRUE,"_",BD1012+1)</f>
        <v>6</v>
      </c>
      <c r="BH1012" s="563" t="str">
        <f>IF(BH1013="-","",IF(BH1013&gt;0,"","◄"))</f>
        <v/>
      </c>
      <c r="BI1012" s="564"/>
      <c r="BJ1012" s="517" t="str">
        <f>IF(ISNONTEXT(BJ1013)=TRUE,"_",BG1012+1)</f>
        <v>_</v>
      </c>
      <c r="BK1012" s="563" t="str">
        <f>IF(BK1013="-","",IF(BK1013&gt;0,"","◄"))</f>
        <v/>
      </c>
      <c r="BL1012" s="564"/>
      <c r="BM1012" s="517" t="str">
        <f>IF(ISNONTEXT(BM1013)=TRUE,"_",BJ1012+1)</f>
        <v>_</v>
      </c>
      <c r="BN1012" s="563" t="str">
        <f>IF(BN1013="-","",IF(BN1013&gt;0,"","◄"))</f>
        <v/>
      </c>
      <c r="BO1012" s="564"/>
      <c r="BP1012" s="517" t="str">
        <f>IF(ISNONTEXT(BP1013)=TRUE,"_",BM1012+1)</f>
        <v>_</v>
      </c>
      <c r="BQ1012" s="563" t="str">
        <f>IF(BQ1013="-","",IF(BQ1013&gt;0,"","◄"))</f>
        <v/>
      </c>
      <c r="BR1012" s="564"/>
      <c r="BS1012" s="517" t="str">
        <f>IF(ISNONTEXT(BS1013)=TRUE,"_",BP1012+1)</f>
        <v>_</v>
      </c>
      <c r="BT1012" s="563" t="str">
        <f>IF(BT1013="-","",IF(BT1013&gt;0,"","◄"))</f>
        <v>◄</v>
      </c>
      <c r="BU1012" s="564"/>
      <c r="BV1012" s="517" t="str">
        <f>IF(ISNONTEXT(BV1013)=TRUE,"_",1)</f>
        <v>_</v>
      </c>
      <c r="BW1012" s="563" t="str">
        <f>IF(BW1013="-","",IF(BW1013&gt;0,"","◄"))</f>
        <v>◄</v>
      </c>
      <c r="BX1012" s="564"/>
      <c r="BY1012" s="517" t="str">
        <f>IF(ISNONTEXT(BY1013)=TRUE,"_",BV1012+1)</f>
        <v>_</v>
      </c>
      <c r="BZ1012" s="26"/>
      <c r="CA1012" s="24"/>
      <c r="CB1012" s="25" t="str">
        <f>IF(CB1013&gt;0,"►","")</f>
        <v/>
      </c>
      <c r="CC1012" s="25" t="str">
        <f>IF(CC1013&gt;0,"►","")</f>
        <v/>
      </c>
      <c r="CD1012" s="517" t="str">
        <f>IF(ISNONTEXT(CD1013)=TRUE,"_",1)</f>
        <v>_</v>
      </c>
      <c r="CE1012" s="25" t="str">
        <f>IF(CE1013&gt;0,"►","")</f>
        <v/>
      </c>
      <c r="CF1012" s="25" t="str">
        <f>IF(CF1013&gt;0,"►","")</f>
        <v/>
      </c>
      <c r="CG1012" s="517" t="str">
        <f>IF(ISNONTEXT(CG1013)=TRUE,"_",CD1012+1)</f>
        <v>_</v>
      </c>
      <c r="CH1012" s="66">
        <f>ROWS(CH1013:CH1017)-1</f>
        <v>4</v>
      </c>
      <c r="CI1012" s="23" t="s">
        <v>836</v>
      </c>
    </row>
    <row r="1013" spans="1:87" ht="15" thickBot="1" x14ac:dyDescent="0.35">
      <c r="A1013" s="502"/>
      <c r="B1013" s="117"/>
      <c r="C1013" s="156">
        <f>B1013</f>
        <v>0</v>
      </c>
      <c r="D1013" s="457"/>
      <c r="E1013" s="204"/>
      <c r="F1013" s="205" t="s">
        <v>2361</v>
      </c>
      <c r="G1013" s="486">
        <v>25569</v>
      </c>
      <c r="H1013" s="211">
        <v>1.5</v>
      </c>
      <c r="I1013" s="215" t="s">
        <v>864</v>
      </c>
      <c r="J1013" s="216">
        <v>0.5</v>
      </c>
      <c r="K1013" s="207"/>
      <c r="L1013" s="207"/>
      <c r="M1013" s="207"/>
      <c r="N1013" s="208" t="s">
        <v>2362</v>
      </c>
      <c r="O1013" s="81"/>
      <c r="P1013" s="82"/>
      <c r="Q1013" s="83" t="str">
        <f>IF(R1013="?","?","")</f>
        <v/>
      </c>
      <c r="R1013" s="83" t="str">
        <f>IF(AND(S1013="",T1013&gt;0),"?",IF(S1013="","◄",IF(T1013&gt;=1,"►","")))</f>
        <v>◄</v>
      </c>
      <c r="S1013" s="84"/>
      <c r="T1013" s="85"/>
      <c r="U1013" s="83" t="str">
        <f>IF(V1013="?","?","")</f>
        <v/>
      </c>
      <c r="V1013" s="83" t="str">
        <f>IF(AND(W1013="",X1013&gt;0),"?",IF(W1013="","◄",IF(X1013&gt;=1,"►","")))</f>
        <v>◄</v>
      </c>
      <c r="W1013" s="86"/>
      <c r="X1013" s="85"/>
      <c r="Y1013" s="457"/>
      <c r="Z1013" s="87"/>
      <c r="AA1013" s="521">
        <f t="shared" ref="AA1013:AB1016" si="420">(S1013*Z1013)</f>
        <v>0</v>
      </c>
      <c r="AB1013" s="520">
        <f t="shared" si="420"/>
        <v>0</v>
      </c>
      <c r="AC1013" s="88"/>
      <c r="AD1013" s="519">
        <f t="shared" ref="AD1013:AE1016" si="421">(W1013*AC1013)</f>
        <v>0</v>
      </c>
      <c r="AE1013" s="518">
        <f t="shared" si="421"/>
        <v>0</v>
      </c>
      <c r="AF1013" s="89" t="str">
        <f>IF(AG1013&gt;0,"ok","◄")</f>
        <v>◄</v>
      </c>
      <c r="AG1013" s="90"/>
      <c r="AH1013" s="89" t="str">
        <f>IF(AND(AI1013="",AJ1013&gt;0),"?",IF(AI1013="","◄",IF(AJ1013&gt;=1,"►","")))</f>
        <v>◄</v>
      </c>
      <c r="AI1013" s="91"/>
      <c r="AJ1013" s="92"/>
      <c r="AK1013" s="586"/>
      <c r="AL1013" s="587"/>
      <c r="AM1013" s="43"/>
      <c r="AN1013" s="3" t="s">
        <v>3</v>
      </c>
      <c r="AO1013" s="12" t="s">
        <v>1</v>
      </c>
      <c r="AP1013" s="13"/>
      <c r="AQ1013" s="14"/>
      <c r="AR1013" s="15" t="s">
        <v>8</v>
      </c>
      <c r="AS1013" s="13"/>
      <c r="AT1013" s="14"/>
      <c r="AU1013" s="15" t="s">
        <v>145</v>
      </c>
      <c r="AV1013" s="13"/>
      <c r="AW1013" s="14"/>
      <c r="AX1013" s="15" t="s">
        <v>203</v>
      </c>
      <c r="AY1013" s="13"/>
      <c r="AZ1013" s="14"/>
      <c r="BA1013" s="15" t="s">
        <v>155</v>
      </c>
      <c r="BB1013" s="13"/>
      <c r="BC1013" s="14"/>
      <c r="BD1013" s="15" t="s">
        <v>13</v>
      </c>
      <c r="BE1013" s="13"/>
      <c r="BF1013" s="14"/>
      <c r="BG1013" s="15" t="s">
        <v>204</v>
      </c>
      <c r="BH1013" s="516" t="s">
        <v>6</v>
      </c>
      <c r="BI1013" s="516" t="s">
        <v>6</v>
      </c>
      <c r="BJ1013" s="516"/>
      <c r="BK1013" s="516" t="s">
        <v>6</v>
      </c>
      <c r="BL1013" s="516" t="s">
        <v>6</v>
      </c>
      <c r="BM1013" s="516"/>
      <c r="BN1013" s="516" t="s">
        <v>6</v>
      </c>
      <c r="BO1013" s="516" t="s">
        <v>6</v>
      </c>
      <c r="BP1013" s="516"/>
      <c r="BQ1013" s="516" t="s">
        <v>6</v>
      </c>
      <c r="BR1013" s="516" t="s">
        <v>6</v>
      </c>
      <c r="BS1013" s="516"/>
      <c r="BT1013" s="32"/>
      <c r="BU1013" s="33"/>
      <c r="BV1013" s="34"/>
      <c r="BW1013" s="32"/>
      <c r="BX1013" s="33"/>
      <c r="BY1013" s="34"/>
      <c r="BZ1013" s="35"/>
      <c r="CA1013" s="24"/>
      <c r="CB1013" s="36"/>
      <c r="CC1013" s="33"/>
      <c r="CD1013" s="37"/>
      <c r="CE1013" s="36"/>
      <c r="CF1013" s="38"/>
      <c r="CG1013" s="39"/>
      <c r="CH1013" s="457"/>
      <c r="CI1013" s="23" t="s">
        <v>836</v>
      </c>
    </row>
    <row r="1014" spans="1:87" ht="15.6" thickTop="1" thickBot="1" x14ac:dyDescent="0.35">
      <c r="A1014" s="502"/>
      <c r="B1014" s="117"/>
      <c r="C1014" s="156">
        <f>B1014</f>
        <v>0</v>
      </c>
      <c r="D1014" s="457"/>
      <c r="E1014" s="204"/>
      <c r="F1014" s="213">
        <v>1533</v>
      </c>
      <c r="G1014" s="487">
        <v>25569</v>
      </c>
      <c r="H1014" s="211">
        <v>3.5</v>
      </c>
      <c r="I1014" s="215" t="s">
        <v>864</v>
      </c>
      <c r="J1014" s="216">
        <v>1.5</v>
      </c>
      <c r="K1014" s="207"/>
      <c r="L1014" s="207"/>
      <c r="M1014" s="207"/>
      <c r="N1014" s="208" t="s">
        <v>2363</v>
      </c>
      <c r="O1014" s="81"/>
      <c r="P1014" s="82"/>
      <c r="Q1014" s="83" t="str">
        <f>IF(R1014="?","?","")</f>
        <v/>
      </c>
      <c r="R1014" s="83" t="str">
        <f>IF(AND(S1014="",T1014&gt;0),"?",IF(S1014="","◄",IF(T1014&gt;=1,"►","")))</f>
        <v>◄</v>
      </c>
      <c r="S1014" s="84"/>
      <c r="T1014" s="85"/>
      <c r="U1014" s="83" t="str">
        <f>IF(V1014="?","?","")</f>
        <v/>
      </c>
      <c r="V1014" s="83" t="str">
        <f>IF(AND(W1014="",X1014&gt;0),"?",IF(W1014="","◄",IF(X1014&gt;=1,"►","")))</f>
        <v>◄</v>
      </c>
      <c r="W1014" s="86"/>
      <c r="X1014" s="85"/>
      <c r="Y1014" s="457"/>
      <c r="Z1014" s="87"/>
      <c r="AA1014" s="521">
        <f t="shared" si="420"/>
        <v>0</v>
      </c>
      <c r="AB1014" s="520">
        <f t="shared" si="420"/>
        <v>0</v>
      </c>
      <c r="AC1014" s="88"/>
      <c r="AD1014" s="519">
        <f t="shared" si="421"/>
        <v>0</v>
      </c>
      <c r="AE1014" s="518">
        <f t="shared" si="421"/>
        <v>0</v>
      </c>
      <c r="AF1014" s="44"/>
      <c r="AG1014" s="45"/>
      <c r="AH1014" s="44"/>
      <c r="AI1014" s="45"/>
      <c r="AJ1014" s="45"/>
      <c r="AK1014" s="45"/>
      <c r="AL1014" s="45"/>
      <c r="AM1014" s="43"/>
      <c r="AN1014" s="27" t="s">
        <v>6</v>
      </c>
      <c r="AO1014" s="27" t="s">
        <v>6</v>
      </c>
      <c r="AP1014" s="516"/>
      <c r="AQ1014" s="516"/>
      <c r="AR1014" s="516"/>
      <c r="AS1014" s="516" t="s">
        <v>6</v>
      </c>
      <c r="AT1014" s="516" t="s">
        <v>6</v>
      </c>
      <c r="AU1014" s="516"/>
      <c r="AV1014" s="516" t="s">
        <v>6</v>
      </c>
      <c r="AW1014" s="516" t="s">
        <v>6</v>
      </c>
      <c r="AX1014" s="516"/>
      <c r="AY1014" s="516" t="s">
        <v>6</v>
      </c>
      <c r="AZ1014" s="516" t="s">
        <v>6</v>
      </c>
      <c r="BA1014" s="516"/>
      <c r="BB1014" s="516" t="s">
        <v>6</v>
      </c>
      <c r="BC1014" s="516" t="s">
        <v>6</v>
      </c>
      <c r="BD1014" s="516"/>
      <c r="BE1014" s="516" t="s">
        <v>6</v>
      </c>
      <c r="BF1014" s="516" t="s">
        <v>6</v>
      </c>
      <c r="BG1014" s="516"/>
      <c r="BH1014" s="516" t="s">
        <v>6</v>
      </c>
      <c r="BI1014" s="516" t="s">
        <v>6</v>
      </c>
      <c r="BJ1014" s="516"/>
      <c r="BK1014" s="516" t="s">
        <v>6</v>
      </c>
      <c r="BL1014" s="516" t="s">
        <v>6</v>
      </c>
      <c r="BM1014" s="516"/>
      <c r="BN1014" s="516" t="s">
        <v>6</v>
      </c>
      <c r="BO1014" s="516" t="s">
        <v>6</v>
      </c>
      <c r="BP1014" s="516"/>
      <c r="BQ1014" s="516" t="s">
        <v>6</v>
      </c>
      <c r="BR1014" s="516" t="s">
        <v>6</v>
      </c>
      <c r="BS1014" s="516"/>
      <c r="BT1014" s="516"/>
      <c r="BU1014" s="516"/>
      <c r="BV1014" s="516"/>
      <c r="BW1014" s="516"/>
      <c r="BX1014" s="516"/>
      <c r="BY1014" s="516"/>
      <c r="BZ1014" s="28"/>
      <c r="CA1014" s="24"/>
      <c r="CB1014" s="29"/>
      <c r="CC1014" s="29"/>
      <c r="CD1014" s="30"/>
      <c r="CE1014" s="29"/>
      <c r="CF1014" s="29"/>
      <c r="CG1014" s="31"/>
      <c r="CH1014" s="457"/>
      <c r="CI1014" s="23" t="s">
        <v>836</v>
      </c>
    </row>
    <row r="1015" spans="1:87" ht="15.6" thickTop="1" thickBot="1" x14ac:dyDescent="0.35">
      <c r="A1015" s="502"/>
      <c r="B1015" s="117"/>
      <c r="C1015" s="156">
        <f>B1015</f>
        <v>0</v>
      </c>
      <c r="D1015" s="457"/>
      <c r="E1015" s="204"/>
      <c r="F1015" s="213">
        <v>1534</v>
      </c>
      <c r="G1015" s="487">
        <v>25569</v>
      </c>
      <c r="H1015" s="211">
        <v>7</v>
      </c>
      <c r="I1015" s="215" t="s">
        <v>864</v>
      </c>
      <c r="J1015" s="216">
        <v>3</v>
      </c>
      <c r="K1015" s="207"/>
      <c r="L1015" s="207"/>
      <c r="M1015" s="207"/>
      <c r="N1015" s="208" t="s">
        <v>2364</v>
      </c>
      <c r="O1015" s="81"/>
      <c r="P1015" s="82"/>
      <c r="Q1015" s="83" t="str">
        <f>IF(R1015="?","?","")</f>
        <v/>
      </c>
      <c r="R1015" s="83" t="str">
        <f>IF(AND(S1015="",T1015&gt;0),"?",IF(S1015="","◄",IF(T1015&gt;=1,"►","")))</f>
        <v>◄</v>
      </c>
      <c r="S1015" s="84"/>
      <c r="T1015" s="85"/>
      <c r="U1015" s="83" t="str">
        <f>IF(V1015="?","?","")</f>
        <v/>
      </c>
      <c r="V1015" s="83" t="str">
        <f>IF(AND(W1015="",X1015&gt;0),"?",IF(W1015="","◄",IF(X1015&gt;=1,"►","")))</f>
        <v>◄</v>
      </c>
      <c r="W1015" s="86"/>
      <c r="X1015" s="85"/>
      <c r="Y1015" s="457"/>
      <c r="Z1015" s="87"/>
      <c r="AA1015" s="521">
        <f t="shared" si="420"/>
        <v>0</v>
      </c>
      <c r="AB1015" s="520">
        <f t="shared" si="420"/>
        <v>0</v>
      </c>
      <c r="AC1015" s="88"/>
      <c r="AD1015" s="519">
        <f t="shared" si="421"/>
        <v>0</v>
      </c>
      <c r="AE1015" s="518">
        <f t="shared" si="421"/>
        <v>0</v>
      </c>
      <c r="AF1015" s="44"/>
      <c r="AG1015" s="45"/>
      <c r="AH1015" s="44"/>
      <c r="AI1015" s="45"/>
      <c r="AJ1015" s="45"/>
      <c r="AK1015" s="45"/>
      <c r="AL1015" s="45"/>
      <c r="AM1015" s="43"/>
      <c r="AN1015" s="27" t="s">
        <v>6</v>
      </c>
      <c r="AO1015" s="27" t="s">
        <v>6</v>
      </c>
      <c r="AP1015" s="516"/>
      <c r="AQ1015" s="516"/>
      <c r="AR1015" s="516"/>
      <c r="AS1015" s="516" t="s">
        <v>6</v>
      </c>
      <c r="AT1015" s="516" t="s">
        <v>6</v>
      </c>
      <c r="AU1015" s="516"/>
      <c r="AV1015" s="516" t="s">
        <v>6</v>
      </c>
      <c r="AW1015" s="516" t="s">
        <v>6</v>
      </c>
      <c r="AX1015" s="516"/>
      <c r="AY1015" s="516" t="s">
        <v>6</v>
      </c>
      <c r="AZ1015" s="516" t="s">
        <v>6</v>
      </c>
      <c r="BA1015" s="516"/>
      <c r="BB1015" s="516" t="s">
        <v>6</v>
      </c>
      <c r="BC1015" s="516" t="s">
        <v>6</v>
      </c>
      <c r="BD1015" s="516"/>
      <c r="BE1015" s="516" t="s">
        <v>6</v>
      </c>
      <c r="BF1015" s="516" t="s">
        <v>6</v>
      </c>
      <c r="BG1015" s="516"/>
      <c r="BH1015" s="516" t="s">
        <v>6</v>
      </c>
      <c r="BI1015" s="516" t="s">
        <v>6</v>
      </c>
      <c r="BJ1015" s="516"/>
      <c r="BK1015" s="516" t="s">
        <v>6</v>
      </c>
      <c r="BL1015" s="516" t="s">
        <v>6</v>
      </c>
      <c r="BM1015" s="516"/>
      <c r="BN1015" s="516" t="s">
        <v>6</v>
      </c>
      <c r="BO1015" s="516" t="s">
        <v>6</v>
      </c>
      <c r="BP1015" s="516"/>
      <c r="BQ1015" s="516" t="s">
        <v>6</v>
      </c>
      <c r="BR1015" s="516" t="s">
        <v>6</v>
      </c>
      <c r="BS1015" s="516"/>
      <c r="BT1015" s="516"/>
      <c r="BU1015" s="516"/>
      <c r="BV1015" s="516"/>
      <c r="BW1015" s="516"/>
      <c r="BX1015" s="516"/>
      <c r="BY1015" s="516"/>
      <c r="BZ1015" s="28"/>
      <c r="CA1015" s="24"/>
      <c r="CB1015" s="29"/>
      <c r="CC1015" s="29"/>
      <c r="CD1015" s="30"/>
      <c r="CE1015" s="29"/>
      <c r="CF1015" s="29"/>
      <c r="CG1015" s="31"/>
      <c r="CH1015" s="457"/>
      <c r="CI1015" s="23" t="s">
        <v>836</v>
      </c>
    </row>
    <row r="1016" spans="1:87" ht="16.8" customHeight="1" thickTop="1" thickBot="1" x14ac:dyDescent="0.35">
      <c r="A1016" s="502"/>
      <c r="B1016" s="117"/>
      <c r="C1016" s="156">
        <f>B1016</f>
        <v>0</v>
      </c>
      <c r="D1016" s="457"/>
      <c r="E1016" s="204"/>
      <c r="F1016" s="213">
        <v>1535</v>
      </c>
      <c r="G1016" s="487">
        <v>25569</v>
      </c>
      <c r="H1016" s="211">
        <v>9</v>
      </c>
      <c r="I1016" s="215" t="s">
        <v>864</v>
      </c>
      <c r="J1016" s="216">
        <v>4</v>
      </c>
      <c r="K1016" s="207"/>
      <c r="L1016" s="207"/>
      <c r="M1016" s="207"/>
      <c r="N1016" s="208" t="s">
        <v>2365</v>
      </c>
      <c r="O1016" s="81"/>
      <c r="P1016" s="82"/>
      <c r="Q1016" s="83" t="str">
        <f>IF(R1016="?","?","")</f>
        <v/>
      </c>
      <c r="R1016" s="83" t="str">
        <f>IF(AND(S1016="",T1016&gt;0),"?",IF(S1016="","◄",IF(T1016&gt;=1,"►","")))</f>
        <v>◄</v>
      </c>
      <c r="S1016" s="84"/>
      <c r="T1016" s="85"/>
      <c r="U1016" s="83" t="str">
        <f>IF(V1016="?","?","")</f>
        <v/>
      </c>
      <c r="V1016" s="83" t="str">
        <f>IF(AND(W1016="",X1016&gt;0),"?",IF(W1016="","◄",IF(X1016&gt;=1,"►","")))</f>
        <v>◄</v>
      </c>
      <c r="W1016" s="86"/>
      <c r="X1016" s="85"/>
      <c r="Y1016" s="457"/>
      <c r="Z1016" s="87"/>
      <c r="AA1016" s="521">
        <f t="shared" si="420"/>
        <v>0</v>
      </c>
      <c r="AB1016" s="520">
        <f t="shared" si="420"/>
        <v>0</v>
      </c>
      <c r="AC1016" s="88"/>
      <c r="AD1016" s="519">
        <f t="shared" si="421"/>
        <v>0</v>
      </c>
      <c r="AE1016" s="518">
        <f t="shared" si="421"/>
        <v>0</v>
      </c>
      <c r="AF1016" s="44"/>
      <c r="AG1016" s="45"/>
      <c r="AH1016" s="44"/>
      <c r="AI1016" s="45"/>
      <c r="AJ1016" s="45"/>
      <c r="AK1016" s="45"/>
      <c r="AL1016" s="45"/>
      <c r="AM1016" s="43"/>
      <c r="AN1016" s="27" t="s">
        <v>6</v>
      </c>
      <c r="AO1016" s="27" t="s">
        <v>6</v>
      </c>
      <c r="AP1016" s="516"/>
      <c r="AQ1016" s="516"/>
      <c r="AR1016" s="516"/>
      <c r="AS1016" s="516" t="s">
        <v>6</v>
      </c>
      <c r="AT1016" s="516" t="s">
        <v>6</v>
      </c>
      <c r="AU1016" s="516"/>
      <c r="AV1016" s="516" t="s">
        <v>6</v>
      </c>
      <c r="AW1016" s="516" t="s">
        <v>6</v>
      </c>
      <c r="AX1016" s="516"/>
      <c r="AY1016" s="516" t="s">
        <v>6</v>
      </c>
      <c r="AZ1016" s="516" t="s">
        <v>6</v>
      </c>
      <c r="BA1016" s="516"/>
      <c r="BB1016" s="516" t="s">
        <v>6</v>
      </c>
      <c r="BC1016" s="516" t="s">
        <v>6</v>
      </c>
      <c r="BD1016" s="516"/>
      <c r="BE1016" s="516" t="s">
        <v>6</v>
      </c>
      <c r="BF1016" s="516" t="s">
        <v>6</v>
      </c>
      <c r="BG1016" s="516"/>
      <c r="BH1016" s="516" t="s">
        <v>6</v>
      </c>
      <c r="BI1016" s="516" t="s">
        <v>6</v>
      </c>
      <c r="BJ1016" s="516"/>
      <c r="BK1016" s="516" t="s">
        <v>6</v>
      </c>
      <c r="BL1016" s="516" t="s">
        <v>6</v>
      </c>
      <c r="BM1016" s="516"/>
      <c r="BN1016" s="516" t="s">
        <v>6</v>
      </c>
      <c r="BO1016" s="516" t="s">
        <v>6</v>
      </c>
      <c r="BP1016" s="516"/>
      <c r="BQ1016" s="516" t="s">
        <v>6</v>
      </c>
      <c r="BR1016" s="516" t="s">
        <v>6</v>
      </c>
      <c r="BS1016" s="516"/>
      <c r="BT1016" s="516"/>
      <c r="BU1016" s="516"/>
      <c r="BV1016" s="516"/>
      <c r="BW1016" s="516"/>
      <c r="BX1016" s="516"/>
      <c r="BY1016" s="516"/>
      <c r="BZ1016" s="28"/>
      <c r="CA1016" s="24"/>
      <c r="CB1016" s="29"/>
      <c r="CC1016" s="29"/>
      <c r="CD1016" s="30"/>
      <c r="CE1016" s="29"/>
      <c r="CF1016" s="29"/>
      <c r="CG1016" s="31"/>
      <c r="CH1016" s="457"/>
      <c r="CI1016" s="23" t="s">
        <v>836</v>
      </c>
    </row>
    <row r="1017" spans="1:87" ht="16.8" customHeight="1" thickTop="1" thickBot="1" x14ac:dyDescent="0.35">
      <c r="A1017" s="505" t="str">
        <f>IF(COUNTIF(B1018:B1020,"x")&gt;0,"x","")</f>
        <v/>
      </c>
      <c r="B1017" s="57"/>
      <c r="C1017" s="510" t="str">
        <f>A1017</f>
        <v/>
      </c>
      <c r="D1017" s="66">
        <f>ROWS(D1018:D1020)-1</f>
        <v>2</v>
      </c>
      <c r="E1017" s="58" t="s">
        <v>2366</v>
      </c>
      <c r="F1017" s="59"/>
      <c r="G1017" s="301"/>
      <c r="H1017" s="6"/>
      <c r="I1017" s="18"/>
      <c r="J1017" s="18"/>
      <c r="K1017" s="18"/>
      <c r="L1017" s="18"/>
      <c r="M1017" s="18"/>
      <c r="N1017" s="46"/>
      <c r="O1017" s="60" t="s">
        <v>2367</v>
      </c>
      <c r="P1017" s="61" t="s">
        <v>6875</v>
      </c>
      <c r="Q1017" s="143"/>
      <c r="R1017" s="63" t="str">
        <f>IF(COUNTIF(Q1018:Q1020,"?")&gt;0,"?",IF(AND(S1017="◄",T1017="►"),"◄►",IF(S1017="◄","◄",IF(T1017="►","►",""))))</f>
        <v>◄</v>
      </c>
      <c r="S1017" s="64" t="str">
        <f>IF(SUM(S1018:S1020)+1=ROWS(S1018:S1020)-COUNTIF(S1018:S1020,"-"),"","◄")</f>
        <v>◄</v>
      </c>
      <c r="T1017" s="65" t="str">
        <f>IF(SUM(T1018:T1020)&gt;0,"►","")</f>
        <v/>
      </c>
      <c r="U1017" s="146"/>
      <c r="V1017" s="63" t="str">
        <f>IF(COUNTIF(U1018:U1020,"?")&gt;0,"?",IF(AND(W1017="◄",X1017="►"),"◄►",IF(W1017="◄","◄",IF(X1017="►","►",""))))</f>
        <v>◄</v>
      </c>
      <c r="W1017" s="64" t="str">
        <f>IF(SUM(W1018:W1020)+1=ROWS(W1018:W1020)-COUNTIF(W1018:W1020,"-"),"","◄")</f>
        <v>◄</v>
      </c>
      <c r="X1017" s="65" t="str">
        <f>IF(SUM(X1018:X1020)&gt;0,"►","")</f>
        <v/>
      </c>
      <c r="Y1017" s="66">
        <f>ROWS(Y1018:Y1020)-1</f>
        <v>2</v>
      </c>
      <c r="Z1017" s="67">
        <f>SUM(Z1018:Z1020)-Z1020</f>
        <v>0</v>
      </c>
      <c r="AA1017" s="68" t="s">
        <v>840</v>
      </c>
      <c r="AB1017" s="69"/>
      <c r="AC1017" s="67">
        <f>SUM(AC1018:AC1020)-AC1020</f>
        <v>0</v>
      </c>
      <c r="AD1017" s="68" t="s">
        <v>840</v>
      </c>
      <c r="AE1017" s="69"/>
      <c r="AF1017" s="153" t="str">
        <f>IF(AG1017="◄","◄",IF(AG1017="ok","►",""))</f>
        <v>◄</v>
      </c>
      <c r="AG1017" s="154" t="str">
        <f>IF(AG1018&gt;0,"OK","◄")</f>
        <v>◄</v>
      </c>
      <c r="AH1017" s="155" t="str">
        <f>IF(AND(AI1017="◄",AJ1017="►"),"◄?►",IF(AI1017="◄","◄",IF(AJ1017="►","►","")))</f>
        <v>◄</v>
      </c>
      <c r="AI1017" s="64" t="str">
        <f>IF(AI1018&gt;0,"","◄")</f>
        <v>◄</v>
      </c>
      <c r="AJ1017" s="65" t="str">
        <f>IF(SUM(AJ1018:AJ1024)&gt;0,"►","")</f>
        <v/>
      </c>
      <c r="AK1017" s="570">
        <f>G1018</f>
        <v>25569</v>
      </c>
      <c r="AL1017" s="572" t="str">
        <f>P1017</f>
        <v xml:space="preserve"> ▬ folder Nr. 8  /  70 ▬ </v>
      </c>
      <c r="AM1017" s="43"/>
      <c r="AN1017" s="1" t="str">
        <f>IF(AO1017="","",IF(COUNTIF(AN1018,"ok"),"","◄"))</f>
        <v>◄</v>
      </c>
      <c r="AO1017" s="9" t="str">
        <f>IF(COUNTIF(AP1017:BR1017,"◄")&gt;0,"◄","")</f>
        <v>◄</v>
      </c>
      <c r="AP1017" s="563" t="str">
        <f>IF(AP1018="-","",IF(AP1018&gt;0,"","◄"))</f>
        <v>◄</v>
      </c>
      <c r="AQ1017" s="564"/>
      <c r="AR1017" s="517">
        <f>IF(ISNONTEXT(AR1018)=TRUE,"_",1)</f>
        <v>1</v>
      </c>
      <c r="AS1017" s="563" t="str">
        <f>IF(AS1018="-","",IF(AS1018&gt;0,"","◄"))</f>
        <v>◄</v>
      </c>
      <c r="AT1017" s="564"/>
      <c r="AU1017" s="517">
        <f>IF(ISNONTEXT(AU1018)=TRUE,"_",AR1017+1)</f>
        <v>2</v>
      </c>
      <c r="AV1017" s="563" t="str">
        <f>IF(AV1018="-","",IF(AV1018&gt;0,"","◄"))</f>
        <v>◄</v>
      </c>
      <c r="AW1017" s="564"/>
      <c r="AX1017" s="517">
        <f>IF(ISNONTEXT(AX1018)=TRUE,"_",AU1017+1)</f>
        <v>3</v>
      </c>
      <c r="AY1017" s="563" t="str">
        <f>IF(AY1018="-","",IF(AY1018&gt;0,"","◄"))</f>
        <v>◄</v>
      </c>
      <c r="AZ1017" s="564"/>
      <c r="BA1017" s="517">
        <f>IF(ISNONTEXT(BA1018)=TRUE,"_",AX1017+1)</f>
        <v>4</v>
      </c>
      <c r="BB1017" s="563" t="str">
        <f>IF(BB1018="-","",IF(BB1018&gt;0,"","◄"))</f>
        <v>◄</v>
      </c>
      <c r="BC1017" s="564"/>
      <c r="BD1017" s="517">
        <f>IF(ISNONTEXT(BD1018)=TRUE,"_",BA1017+1)</f>
        <v>5</v>
      </c>
      <c r="BE1017" s="563" t="str">
        <f>IF(BE1018="-","",IF(BE1018&gt;0,"","◄"))</f>
        <v/>
      </c>
      <c r="BF1017" s="564"/>
      <c r="BG1017" s="517" t="str">
        <f>IF(ISNONTEXT(BG1018)=TRUE,"_",BD1017+1)</f>
        <v>_</v>
      </c>
      <c r="BH1017" s="563" t="str">
        <f>IF(BH1018="-","",IF(BH1018&gt;0,"","◄"))</f>
        <v/>
      </c>
      <c r="BI1017" s="564"/>
      <c r="BJ1017" s="517" t="str">
        <f>IF(ISNONTEXT(BJ1018)=TRUE,"_",BG1017+1)</f>
        <v>_</v>
      </c>
      <c r="BK1017" s="563" t="str">
        <f>IF(BK1018="-","",IF(BK1018&gt;0,"","◄"))</f>
        <v/>
      </c>
      <c r="BL1017" s="564"/>
      <c r="BM1017" s="517" t="str">
        <f>IF(ISNONTEXT(BM1018)=TRUE,"_",BJ1017+1)</f>
        <v>_</v>
      </c>
      <c r="BN1017" s="563" t="str">
        <f>IF(BN1018="-","",IF(BN1018&gt;0,"","◄"))</f>
        <v/>
      </c>
      <c r="BO1017" s="564"/>
      <c r="BP1017" s="517" t="str">
        <f>IF(ISNONTEXT(BP1018)=TRUE,"_",BM1017+1)</f>
        <v>_</v>
      </c>
      <c r="BQ1017" s="563" t="str">
        <f>IF(BQ1018="-","",IF(BQ1018&gt;0,"","◄"))</f>
        <v/>
      </c>
      <c r="BR1017" s="564"/>
      <c r="BS1017" s="517" t="str">
        <f>IF(ISNONTEXT(BS1018)=TRUE,"_",BP1017+1)</f>
        <v>_</v>
      </c>
      <c r="BT1017" s="563" t="str">
        <f>IF(BT1018="-","",IF(BT1018&gt;0,"","◄"))</f>
        <v>◄</v>
      </c>
      <c r="BU1017" s="564"/>
      <c r="BV1017" s="517" t="str">
        <f>IF(ISNONTEXT(BV1018)=TRUE,"_",1)</f>
        <v>_</v>
      </c>
      <c r="BW1017" s="563" t="str">
        <f>IF(BW1018="-","",IF(BW1018&gt;0,"","◄"))</f>
        <v>◄</v>
      </c>
      <c r="BX1017" s="564"/>
      <c r="BY1017" s="517" t="str">
        <f>IF(ISNONTEXT(BY1018)=TRUE,"_",BV1017+1)</f>
        <v>_</v>
      </c>
      <c r="BZ1017" s="26"/>
      <c r="CA1017" s="24"/>
      <c r="CB1017" s="25" t="str">
        <f>IF(CB1018&gt;0,"►","")</f>
        <v/>
      </c>
      <c r="CC1017" s="25" t="str">
        <f>IF(CC1018&gt;0,"►","")</f>
        <v/>
      </c>
      <c r="CD1017" s="517" t="str">
        <f>IF(ISNONTEXT(CD1018)=TRUE,"_",1)</f>
        <v>_</v>
      </c>
      <c r="CE1017" s="25" t="str">
        <f>IF(CE1018&gt;0,"►","")</f>
        <v/>
      </c>
      <c r="CF1017" s="25" t="str">
        <f>IF(CF1018&gt;0,"►","")</f>
        <v/>
      </c>
      <c r="CG1017" s="517" t="str">
        <f>IF(ISNONTEXT(CG1018)=TRUE,"_",CD1017+1)</f>
        <v>_</v>
      </c>
      <c r="CH1017" s="66">
        <f>ROWS(CH1018:CH1020)-1</f>
        <v>2</v>
      </c>
      <c r="CI1017" s="23" t="s">
        <v>836</v>
      </c>
    </row>
    <row r="1018" spans="1:87" ht="15" thickBot="1" x14ac:dyDescent="0.35">
      <c r="A1018" s="502"/>
      <c r="B1018" s="117"/>
      <c r="C1018" s="156">
        <f>B1018</f>
        <v>0</v>
      </c>
      <c r="D1018" s="457"/>
      <c r="E1018" s="204"/>
      <c r="F1018" s="205" t="s">
        <v>2368</v>
      </c>
      <c r="G1018" s="486">
        <v>25569</v>
      </c>
      <c r="H1018" s="211">
        <v>7</v>
      </c>
      <c r="I1018" s="212"/>
      <c r="J1018" s="212"/>
      <c r="K1018" s="207"/>
      <c r="L1018" s="207"/>
      <c r="M1018" s="207"/>
      <c r="N1018" s="208" t="s">
        <v>2369</v>
      </c>
      <c r="O1018" s="81"/>
      <c r="P1018" s="82"/>
      <c r="Q1018" s="83" t="str">
        <f>IF(R1018="?","?","")</f>
        <v/>
      </c>
      <c r="R1018" s="83" t="str">
        <f>IF(AND(S1018="",T1018&gt;0),"?",IF(S1018="","◄",IF(T1018&gt;=1,"►","")))</f>
        <v>◄</v>
      </c>
      <c r="S1018" s="84"/>
      <c r="T1018" s="85"/>
      <c r="U1018" s="83" t="str">
        <f>IF(V1018="?","?","")</f>
        <v/>
      </c>
      <c r="V1018" s="83" t="str">
        <f>IF(AND(W1018="",X1018&gt;0),"?",IF(W1018="","◄",IF(X1018&gt;=1,"►","")))</f>
        <v>◄</v>
      </c>
      <c r="W1018" s="86"/>
      <c r="X1018" s="85"/>
      <c r="Y1018" s="457"/>
      <c r="Z1018" s="87"/>
      <c r="AA1018" s="521">
        <f>(S1018*Z1018)</f>
        <v>0</v>
      </c>
      <c r="AB1018" s="520">
        <f>(T1018*AA1018)</f>
        <v>0</v>
      </c>
      <c r="AC1018" s="88"/>
      <c r="AD1018" s="519">
        <f>(W1018*AC1018)</f>
        <v>0</v>
      </c>
      <c r="AE1018" s="518">
        <f>(X1018*AD1018)</f>
        <v>0</v>
      </c>
      <c r="AF1018" s="89" t="str">
        <f>IF(AG1018&gt;0,"ok","◄")</f>
        <v>◄</v>
      </c>
      <c r="AG1018" s="90"/>
      <c r="AH1018" s="89" t="str">
        <f>IF(AND(AI1018="",AJ1018&gt;0),"?",IF(AI1018="","◄",IF(AJ1018&gt;=1,"►","")))</f>
        <v>◄</v>
      </c>
      <c r="AI1018" s="91"/>
      <c r="AJ1018" s="92"/>
      <c r="AK1018" s="586"/>
      <c r="AL1018" s="587"/>
      <c r="AM1018" s="43"/>
      <c r="AN1018" s="3" t="s">
        <v>3</v>
      </c>
      <c r="AO1018" s="12" t="s">
        <v>1</v>
      </c>
      <c r="AP1018" s="13"/>
      <c r="AQ1018" s="14"/>
      <c r="AR1018" s="15" t="s">
        <v>7</v>
      </c>
      <c r="AS1018" s="13"/>
      <c r="AT1018" s="14"/>
      <c r="AU1018" s="15" t="s">
        <v>4</v>
      </c>
      <c r="AV1018" s="13"/>
      <c r="AW1018" s="14"/>
      <c r="AX1018" s="15" t="s">
        <v>70</v>
      </c>
      <c r="AY1018" s="13"/>
      <c r="AZ1018" s="14"/>
      <c r="BA1018" s="15" t="s">
        <v>129</v>
      </c>
      <c r="BB1018" s="13"/>
      <c r="BC1018" s="14"/>
      <c r="BD1018" s="15" t="s">
        <v>13</v>
      </c>
      <c r="BE1018" s="516" t="s">
        <v>6</v>
      </c>
      <c r="BF1018" s="516" t="s">
        <v>6</v>
      </c>
      <c r="BG1018" s="516"/>
      <c r="BH1018" s="516" t="s">
        <v>6</v>
      </c>
      <c r="BI1018" s="516" t="s">
        <v>6</v>
      </c>
      <c r="BJ1018" s="516"/>
      <c r="BK1018" s="516" t="s">
        <v>6</v>
      </c>
      <c r="BL1018" s="516" t="s">
        <v>6</v>
      </c>
      <c r="BM1018" s="516"/>
      <c r="BN1018" s="516" t="s">
        <v>6</v>
      </c>
      <c r="BO1018" s="516" t="s">
        <v>6</v>
      </c>
      <c r="BP1018" s="516"/>
      <c r="BQ1018" s="516" t="s">
        <v>6</v>
      </c>
      <c r="BR1018" s="516" t="s">
        <v>6</v>
      </c>
      <c r="BS1018" s="516"/>
      <c r="BT1018" s="32"/>
      <c r="BU1018" s="33"/>
      <c r="BV1018" s="34"/>
      <c r="BW1018" s="32"/>
      <c r="BX1018" s="33"/>
      <c r="BY1018" s="34"/>
      <c r="BZ1018" s="35"/>
      <c r="CA1018" s="24"/>
      <c r="CB1018" s="36"/>
      <c r="CC1018" s="33"/>
      <c r="CD1018" s="37"/>
      <c r="CE1018" s="36"/>
      <c r="CF1018" s="38"/>
      <c r="CG1018" s="39"/>
      <c r="CH1018" s="457"/>
      <c r="CI1018" s="23" t="s">
        <v>836</v>
      </c>
    </row>
    <row r="1019" spans="1:87" ht="16.8" customHeight="1" thickTop="1" thickBot="1" x14ac:dyDescent="0.35">
      <c r="A1019" s="502"/>
      <c r="B1019" s="117"/>
      <c r="C1019" s="156">
        <f>B1019</f>
        <v>0</v>
      </c>
      <c r="D1019" s="457"/>
      <c r="E1019" s="132" t="s">
        <v>1084</v>
      </c>
      <c r="F1019" s="125">
        <v>58</v>
      </c>
      <c r="G1019" s="361">
        <v>1970</v>
      </c>
      <c r="H1019" s="76">
        <v>7</v>
      </c>
      <c r="I1019" s="119"/>
      <c r="J1019" s="119"/>
      <c r="K1019" s="79"/>
      <c r="L1019" s="79"/>
      <c r="M1019" s="79"/>
      <c r="N1019" s="177" t="s">
        <v>2370</v>
      </c>
      <c r="O1019" s="81"/>
      <c r="P1019" s="82"/>
      <c r="Q1019" s="83" t="str">
        <f>IF(R1019="?","?","")</f>
        <v/>
      </c>
      <c r="R1019" s="83" t="str">
        <f>IF(AND(S1019="",T1019&gt;0),"?",IF(S1019="","◄",IF(T1019&gt;=1,"►","")))</f>
        <v>◄</v>
      </c>
      <c r="S1019" s="84"/>
      <c r="T1019" s="85"/>
      <c r="U1019" s="83" t="str">
        <f>IF(V1019="?","?","")</f>
        <v/>
      </c>
      <c r="V1019" s="83" t="str">
        <f>IF(AND(W1019="",X1019&gt;0),"?",IF(W1019="","◄",IF(X1019&gt;=1,"►","")))</f>
        <v>◄</v>
      </c>
      <c r="W1019" s="86"/>
      <c r="X1019" s="85"/>
      <c r="Y1019" s="457"/>
      <c r="Z1019" s="87"/>
      <c r="AA1019" s="521">
        <f>(S1019*Z1019)</f>
        <v>0</v>
      </c>
      <c r="AB1019" s="520">
        <f>(T1019*AA1019)</f>
        <v>0</v>
      </c>
      <c r="AC1019" s="88"/>
      <c r="AD1019" s="519">
        <f>(W1019*AC1019)</f>
        <v>0</v>
      </c>
      <c r="AE1019" s="518">
        <f>(X1019*AD1019)</f>
        <v>0</v>
      </c>
      <c r="AF1019" s="44"/>
      <c r="AG1019" s="45"/>
      <c r="AH1019" s="44"/>
      <c r="AI1019" s="45"/>
      <c r="AJ1019" s="45"/>
      <c r="AK1019" s="45"/>
      <c r="AL1019" s="45"/>
      <c r="AM1019" s="43"/>
      <c r="AN1019" s="27" t="s">
        <v>6</v>
      </c>
      <c r="AO1019" s="27" t="s">
        <v>6</v>
      </c>
      <c r="AP1019" s="516"/>
      <c r="AQ1019" s="516"/>
      <c r="AR1019" s="516"/>
      <c r="AS1019" s="516" t="s">
        <v>6</v>
      </c>
      <c r="AT1019" s="516" t="s">
        <v>6</v>
      </c>
      <c r="AU1019" s="516"/>
      <c r="AV1019" s="516" t="s">
        <v>6</v>
      </c>
      <c r="AW1019" s="516" t="s">
        <v>6</v>
      </c>
      <c r="AX1019" s="516"/>
      <c r="AY1019" s="516" t="s">
        <v>6</v>
      </c>
      <c r="AZ1019" s="516" t="s">
        <v>6</v>
      </c>
      <c r="BA1019" s="516"/>
      <c r="BB1019" s="516" t="s">
        <v>6</v>
      </c>
      <c r="BC1019" s="516" t="s">
        <v>6</v>
      </c>
      <c r="BD1019" s="516"/>
      <c r="BE1019" s="516" t="s">
        <v>6</v>
      </c>
      <c r="BF1019" s="516" t="s">
        <v>6</v>
      </c>
      <c r="BG1019" s="516"/>
      <c r="BH1019" s="516" t="s">
        <v>6</v>
      </c>
      <c r="BI1019" s="516" t="s">
        <v>6</v>
      </c>
      <c r="BJ1019" s="516"/>
      <c r="BK1019" s="516" t="s">
        <v>6</v>
      </c>
      <c r="BL1019" s="516" t="s">
        <v>6</v>
      </c>
      <c r="BM1019" s="516"/>
      <c r="BN1019" s="516" t="s">
        <v>6</v>
      </c>
      <c r="BO1019" s="516" t="s">
        <v>6</v>
      </c>
      <c r="BP1019" s="516"/>
      <c r="BQ1019" s="516" t="s">
        <v>6</v>
      </c>
      <c r="BR1019" s="516" t="s">
        <v>6</v>
      </c>
      <c r="BS1019" s="516"/>
      <c r="BT1019" s="516"/>
      <c r="BU1019" s="516"/>
      <c r="BV1019" s="516"/>
      <c r="BW1019" s="516"/>
      <c r="BX1019" s="516"/>
      <c r="BY1019" s="516"/>
      <c r="BZ1019" s="28"/>
      <c r="CA1019" s="24"/>
      <c r="CB1019" s="29"/>
      <c r="CC1019" s="29"/>
      <c r="CD1019" s="30"/>
      <c r="CE1019" s="29"/>
      <c r="CF1019" s="29"/>
      <c r="CG1019" s="31"/>
      <c r="CH1019" s="457"/>
      <c r="CI1019" s="23" t="s">
        <v>836</v>
      </c>
    </row>
    <row r="1020" spans="1:87" ht="16.8" customHeight="1" thickTop="1" thickBot="1" x14ac:dyDescent="0.35">
      <c r="A1020" s="505" t="str">
        <f>IF(COUNTIF(B1021:B1023,"x")&gt;0,"x","")</f>
        <v/>
      </c>
      <c r="B1020" s="57"/>
      <c r="C1020" s="510" t="str">
        <f>A1020</f>
        <v/>
      </c>
      <c r="D1020" s="66">
        <f>ROWS(D1021:D1023)-1</f>
        <v>2</v>
      </c>
      <c r="E1020" s="58" t="s">
        <v>2371</v>
      </c>
      <c r="F1020" s="59"/>
      <c r="G1020" s="301"/>
      <c r="H1020" s="6"/>
      <c r="I1020" s="18"/>
      <c r="J1020" s="18"/>
      <c r="K1020" s="18"/>
      <c r="L1020" s="18"/>
      <c r="M1020" s="18"/>
      <c r="N1020" s="46"/>
      <c r="O1020" s="60" t="s">
        <v>2367</v>
      </c>
      <c r="P1020" s="61" t="s">
        <v>6876</v>
      </c>
      <c r="Q1020" s="143"/>
      <c r="R1020" s="63" t="str">
        <f>IF(COUNTIF(Q1021:Q1023,"?")&gt;0,"?",IF(AND(S1020="◄",T1020="►"),"◄►",IF(S1020="◄","◄",IF(T1020="►","►",""))))</f>
        <v>◄</v>
      </c>
      <c r="S1020" s="64" t="str">
        <f>IF(SUM(S1021:S1023)+1=ROWS(S1021:S1023)-COUNTIF(S1021:S1023,"-"),"","◄")</f>
        <v>◄</v>
      </c>
      <c r="T1020" s="65" t="str">
        <f>IF(SUM(T1021:T1023)&gt;0,"►","")</f>
        <v/>
      </c>
      <c r="U1020" s="146"/>
      <c r="V1020" s="63" t="str">
        <f>IF(COUNTIF(U1021:U1023,"?")&gt;0,"?",IF(AND(W1020="◄",X1020="►"),"◄►",IF(W1020="◄","◄",IF(X1020="►","►",""))))</f>
        <v>◄</v>
      </c>
      <c r="W1020" s="64" t="str">
        <f>IF(SUM(W1021:W1023)+1=ROWS(W1021:W1023)-COUNTIF(W1021:W1023,"-"),"","◄")</f>
        <v>◄</v>
      </c>
      <c r="X1020" s="65" t="str">
        <f>IF(SUM(X1021:X1023)&gt;0,"►","")</f>
        <v/>
      </c>
      <c r="Y1020" s="66">
        <f>ROWS(Y1021:Y1023)-1</f>
        <v>2</v>
      </c>
      <c r="Z1020" s="67">
        <f>SUM(Z1021:Z1023)-Z1023</f>
        <v>0</v>
      </c>
      <c r="AA1020" s="68" t="s">
        <v>840</v>
      </c>
      <c r="AB1020" s="69"/>
      <c r="AC1020" s="67">
        <f>SUM(AC1021:AC1023)-AC1023</f>
        <v>0</v>
      </c>
      <c r="AD1020" s="68" t="s">
        <v>840</v>
      </c>
      <c r="AE1020" s="69"/>
      <c r="AF1020" s="70" t="str">
        <f>IF(AG1020="◄","◄",IF(AG1020="ok","►",""))</f>
        <v>◄</v>
      </c>
      <c r="AG1020" s="71" t="str">
        <f>IF(AG1021&gt;0,"OK","◄")</f>
        <v>◄</v>
      </c>
      <c r="AH1020" s="62" t="str">
        <f>IF(AND(AI1020="◄",AJ1020="►"),"◄?►",IF(AI1020="◄","◄",IF(AJ1020="►","►","")))</f>
        <v>◄</v>
      </c>
      <c r="AI1020" s="64" t="str">
        <f>IF(AI1021&gt;0,"","◄")</f>
        <v>◄</v>
      </c>
      <c r="AJ1020" s="65" t="str">
        <f>IF(SUM(AJ1021:AJ1022)&gt;0,"►","")</f>
        <v/>
      </c>
      <c r="AK1020" s="570">
        <f>G1021</f>
        <v>25569</v>
      </c>
      <c r="AL1020" s="572" t="str">
        <f>P1020</f>
        <v xml:space="preserve"> ▬ folder Nr. 9  /  70 ▬ </v>
      </c>
      <c r="AM1020" s="43"/>
      <c r="AN1020" s="1" t="str">
        <f>IF(AO1020="","",IF(COUNTIF(AN1021,"ok"),"","◄"))</f>
        <v>◄</v>
      </c>
      <c r="AO1020" s="9" t="str">
        <f>IF(COUNTIF(AP1020:BR1020,"◄")&gt;0,"◄","")</f>
        <v>◄</v>
      </c>
      <c r="AP1020" s="563" t="str">
        <f>IF(AP1021="-","",IF(AP1021&gt;0,"","◄"))</f>
        <v>◄</v>
      </c>
      <c r="AQ1020" s="564"/>
      <c r="AR1020" s="517">
        <f>IF(ISNONTEXT(AR1021)=TRUE,"_",1)</f>
        <v>1</v>
      </c>
      <c r="AS1020" s="563" t="str">
        <f>IF(AS1021="-","",IF(AS1021&gt;0,"","◄"))</f>
        <v>◄</v>
      </c>
      <c r="AT1020" s="564"/>
      <c r="AU1020" s="517">
        <f>IF(ISNONTEXT(AU1021)=TRUE,"_",AR1020+1)</f>
        <v>2</v>
      </c>
      <c r="AV1020" s="563" t="str">
        <f>IF(AV1021="-","",IF(AV1021&gt;0,"","◄"))</f>
        <v/>
      </c>
      <c r="AW1020" s="564"/>
      <c r="AX1020" s="517" t="str">
        <f>IF(ISNONTEXT(AX1021)=TRUE,"_",AU1020+1)</f>
        <v>_</v>
      </c>
      <c r="AY1020" s="563" t="str">
        <f>IF(AY1021="-","",IF(AY1021&gt;0,"","◄"))</f>
        <v/>
      </c>
      <c r="AZ1020" s="564"/>
      <c r="BA1020" s="517" t="str">
        <f>IF(ISNONTEXT(BA1021)=TRUE,"_",AX1020+1)</f>
        <v>_</v>
      </c>
      <c r="BB1020" s="563" t="str">
        <f>IF(BB1021="-","",IF(BB1021&gt;0,"","◄"))</f>
        <v/>
      </c>
      <c r="BC1020" s="564"/>
      <c r="BD1020" s="517" t="str">
        <f>IF(ISNONTEXT(BD1021)=TRUE,"_",BA1020+1)</f>
        <v>_</v>
      </c>
      <c r="BE1020" s="563" t="str">
        <f>IF(BE1021="-","",IF(BE1021&gt;0,"","◄"))</f>
        <v/>
      </c>
      <c r="BF1020" s="564"/>
      <c r="BG1020" s="517" t="str">
        <f>IF(ISNONTEXT(BG1021)=TRUE,"_",BD1020+1)</f>
        <v>_</v>
      </c>
      <c r="BH1020" s="563" t="str">
        <f>IF(BH1021="-","",IF(BH1021&gt;0,"","◄"))</f>
        <v/>
      </c>
      <c r="BI1020" s="564"/>
      <c r="BJ1020" s="517" t="str">
        <f>IF(ISNONTEXT(BJ1021)=TRUE,"_",BG1020+1)</f>
        <v>_</v>
      </c>
      <c r="BK1020" s="563" t="str">
        <f>IF(BK1021="-","",IF(BK1021&gt;0,"","◄"))</f>
        <v/>
      </c>
      <c r="BL1020" s="564"/>
      <c r="BM1020" s="517" t="str">
        <f>IF(ISNONTEXT(BM1021)=TRUE,"_",BJ1020+1)</f>
        <v>_</v>
      </c>
      <c r="BN1020" s="563" t="str">
        <f>IF(BN1021="-","",IF(BN1021&gt;0,"","◄"))</f>
        <v/>
      </c>
      <c r="BO1020" s="564"/>
      <c r="BP1020" s="517" t="str">
        <f>IF(ISNONTEXT(BP1021)=TRUE,"_",BM1020+1)</f>
        <v>_</v>
      </c>
      <c r="BQ1020" s="563" t="str">
        <f>IF(BQ1021="-","",IF(BQ1021&gt;0,"","◄"))</f>
        <v/>
      </c>
      <c r="BR1020" s="564"/>
      <c r="BS1020" s="517" t="str">
        <f>IF(ISNONTEXT(BS1021)=TRUE,"_",BP1020+1)</f>
        <v>_</v>
      </c>
      <c r="BT1020" s="563" t="str">
        <f>IF(BT1021="-","",IF(BT1021&gt;0,"","◄"))</f>
        <v>◄</v>
      </c>
      <c r="BU1020" s="564"/>
      <c r="BV1020" s="517" t="str">
        <f>IF(ISNONTEXT(BV1021)=TRUE,"_",1)</f>
        <v>_</v>
      </c>
      <c r="BW1020" s="563" t="str">
        <f>IF(BW1021="-","",IF(BW1021&gt;0,"","◄"))</f>
        <v>◄</v>
      </c>
      <c r="BX1020" s="564"/>
      <c r="BY1020" s="517" t="str">
        <f>IF(ISNONTEXT(BY1021)=TRUE,"_",BV1020+1)</f>
        <v>_</v>
      </c>
      <c r="BZ1020" s="26"/>
      <c r="CA1020" s="24"/>
      <c r="CB1020" s="25" t="str">
        <f>IF(CB1021&gt;0,"►","")</f>
        <v/>
      </c>
      <c r="CC1020" s="25" t="str">
        <f>IF(CC1021&gt;0,"►","")</f>
        <v/>
      </c>
      <c r="CD1020" s="517" t="str">
        <f>IF(ISNONTEXT(CD1021)=TRUE,"_",1)</f>
        <v>_</v>
      </c>
      <c r="CE1020" s="25" t="str">
        <f>IF(CE1021&gt;0,"►","")</f>
        <v/>
      </c>
      <c r="CF1020" s="25" t="str">
        <f>IF(CF1021&gt;0,"►","")</f>
        <v/>
      </c>
      <c r="CG1020" s="517" t="str">
        <f>IF(ISNONTEXT(CG1021)=TRUE,"_",CD1020+1)</f>
        <v>_</v>
      </c>
      <c r="CH1020" s="66">
        <f>ROWS(CH1021:CH1023)-1</f>
        <v>2</v>
      </c>
      <c r="CI1020" s="23" t="s">
        <v>836</v>
      </c>
    </row>
    <row r="1021" spans="1:87" ht="15" thickBot="1" x14ac:dyDescent="0.35">
      <c r="A1021" s="502"/>
      <c r="B1021" s="117"/>
      <c r="C1021" s="156">
        <f>B1021</f>
        <v>0</v>
      </c>
      <c r="D1021" s="457"/>
      <c r="E1021" s="204"/>
      <c r="F1021" s="205" t="s">
        <v>2372</v>
      </c>
      <c r="G1021" s="486">
        <v>25569</v>
      </c>
      <c r="H1021" s="211">
        <v>2.5</v>
      </c>
      <c r="I1021" s="212"/>
      <c r="J1021" s="212"/>
      <c r="K1021" s="207"/>
      <c r="L1021" s="207"/>
      <c r="M1021" s="207"/>
      <c r="N1021" s="208" t="s">
        <v>2373</v>
      </c>
      <c r="O1021" s="81"/>
      <c r="P1021" s="82"/>
      <c r="Q1021" s="83" t="str">
        <f>IF(R1021="?","?","")</f>
        <v/>
      </c>
      <c r="R1021" s="83" t="str">
        <f>IF(AND(S1021="",T1021&gt;0),"?",IF(S1021="","◄",IF(T1021&gt;=1,"►","")))</f>
        <v>◄</v>
      </c>
      <c r="S1021" s="84"/>
      <c r="T1021" s="85"/>
      <c r="U1021" s="83" t="str">
        <f>IF(V1021="?","?","")</f>
        <v/>
      </c>
      <c r="V1021" s="83" t="str">
        <f>IF(AND(W1021="",X1021&gt;0),"?",IF(W1021="","◄",IF(X1021&gt;=1,"►","")))</f>
        <v>◄</v>
      </c>
      <c r="W1021" s="86"/>
      <c r="X1021" s="85"/>
      <c r="Y1021" s="457"/>
      <c r="Z1021" s="87"/>
      <c r="AA1021" s="521">
        <f>(S1021*Z1021)</f>
        <v>0</v>
      </c>
      <c r="AB1021" s="520">
        <f>(T1021*AA1021)</f>
        <v>0</v>
      </c>
      <c r="AC1021" s="88"/>
      <c r="AD1021" s="519">
        <f>(W1021*AC1021)</f>
        <v>0</v>
      </c>
      <c r="AE1021" s="518">
        <f>(X1021*AD1021)</f>
        <v>0</v>
      </c>
      <c r="AF1021" s="89" t="str">
        <f>IF(AG1021&gt;0,"ok","◄")</f>
        <v>◄</v>
      </c>
      <c r="AG1021" s="90"/>
      <c r="AH1021" s="89" t="str">
        <f>IF(AND(AI1021="",AJ1021&gt;0),"?",IF(AI1021="","◄",IF(AJ1021&gt;=1,"►","")))</f>
        <v>◄</v>
      </c>
      <c r="AI1021" s="91"/>
      <c r="AJ1021" s="92"/>
      <c r="AK1021" s="586"/>
      <c r="AL1021" s="587"/>
      <c r="AM1021" s="43"/>
      <c r="AN1021" s="3" t="s">
        <v>3</v>
      </c>
      <c r="AO1021" s="12" t="s">
        <v>1</v>
      </c>
      <c r="AP1021" s="13"/>
      <c r="AQ1021" s="14"/>
      <c r="AR1021" s="15" t="s">
        <v>204</v>
      </c>
      <c r="AS1021" s="13"/>
      <c r="AT1021" s="14"/>
      <c r="AU1021" s="15" t="s">
        <v>184</v>
      </c>
      <c r="AV1021" s="516" t="s">
        <v>6</v>
      </c>
      <c r="AW1021" s="516" t="s">
        <v>6</v>
      </c>
      <c r="AX1021" s="516"/>
      <c r="AY1021" s="516" t="s">
        <v>6</v>
      </c>
      <c r="AZ1021" s="516" t="s">
        <v>6</v>
      </c>
      <c r="BA1021" s="516"/>
      <c r="BB1021" s="516" t="s">
        <v>6</v>
      </c>
      <c r="BC1021" s="516" t="s">
        <v>6</v>
      </c>
      <c r="BD1021" s="516"/>
      <c r="BE1021" s="516" t="s">
        <v>6</v>
      </c>
      <c r="BF1021" s="516" t="s">
        <v>6</v>
      </c>
      <c r="BG1021" s="516"/>
      <c r="BH1021" s="516" t="s">
        <v>6</v>
      </c>
      <c r="BI1021" s="516" t="s">
        <v>6</v>
      </c>
      <c r="BJ1021" s="516"/>
      <c r="BK1021" s="516" t="s">
        <v>6</v>
      </c>
      <c r="BL1021" s="516" t="s">
        <v>6</v>
      </c>
      <c r="BM1021" s="516"/>
      <c r="BN1021" s="516" t="s">
        <v>6</v>
      </c>
      <c r="BO1021" s="516" t="s">
        <v>6</v>
      </c>
      <c r="BP1021" s="516"/>
      <c r="BQ1021" s="516" t="s">
        <v>6</v>
      </c>
      <c r="BR1021" s="516" t="s">
        <v>6</v>
      </c>
      <c r="BS1021" s="516"/>
      <c r="BT1021" s="32"/>
      <c r="BU1021" s="33"/>
      <c r="BV1021" s="34"/>
      <c r="BW1021" s="32"/>
      <c r="BX1021" s="33"/>
      <c r="BY1021" s="34"/>
      <c r="BZ1021" s="35"/>
      <c r="CA1021" s="24"/>
      <c r="CB1021" s="36"/>
      <c r="CC1021" s="33"/>
      <c r="CD1021" s="37"/>
      <c r="CE1021" s="36"/>
      <c r="CF1021" s="38"/>
      <c r="CG1021" s="39"/>
      <c r="CH1021" s="457"/>
      <c r="CI1021" s="23" t="s">
        <v>836</v>
      </c>
    </row>
    <row r="1022" spans="1:87" ht="16.8" customHeight="1" thickTop="1" thickBot="1" x14ac:dyDescent="0.35">
      <c r="A1022" s="502"/>
      <c r="B1022" s="117"/>
      <c r="C1022" s="156">
        <f>B1022</f>
        <v>0</v>
      </c>
      <c r="D1022" s="457"/>
      <c r="E1022" s="204"/>
      <c r="F1022" s="213">
        <v>1538</v>
      </c>
      <c r="G1022" s="487">
        <v>25569</v>
      </c>
      <c r="H1022" s="211">
        <v>2.5</v>
      </c>
      <c r="I1022" s="212"/>
      <c r="J1022" s="212"/>
      <c r="K1022" s="207"/>
      <c r="L1022" s="207"/>
      <c r="M1022" s="207"/>
      <c r="N1022" s="208" t="s">
        <v>2374</v>
      </c>
      <c r="O1022" s="81"/>
      <c r="P1022" s="82"/>
      <c r="Q1022" s="83" t="str">
        <f>IF(R1022="?","?","")</f>
        <v/>
      </c>
      <c r="R1022" s="83" t="str">
        <f>IF(AND(S1022="",T1022&gt;0),"?",IF(S1022="","◄",IF(T1022&gt;=1,"►","")))</f>
        <v>◄</v>
      </c>
      <c r="S1022" s="84"/>
      <c r="T1022" s="85"/>
      <c r="U1022" s="83" t="str">
        <f>IF(V1022="?","?","")</f>
        <v/>
      </c>
      <c r="V1022" s="83" t="str">
        <f>IF(AND(W1022="",X1022&gt;0),"?",IF(W1022="","◄",IF(X1022&gt;=1,"►","")))</f>
        <v>◄</v>
      </c>
      <c r="W1022" s="86"/>
      <c r="X1022" s="85"/>
      <c r="Y1022" s="457"/>
      <c r="Z1022" s="87"/>
      <c r="AA1022" s="521">
        <f>(S1022*Z1022)</f>
        <v>0</v>
      </c>
      <c r="AB1022" s="520">
        <f>(T1022*AA1022)</f>
        <v>0</v>
      </c>
      <c r="AC1022" s="88"/>
      <c r="AD1022" s="519">
        <f>(W1022*AC1022)</f>
        <v>0</v>
      </c>
      <c r="AE1022" s="518">
        <f>(X1022*AD1022)</f>
        <v>0</v>
      </c>
      <c r="AF1022" s="44"/>
      <c r="AG1022" s="45"/>
      <c r="AH1022" s="44"/>
      <c r="AI1022" s="45"/>
      <c r="AJ1022" s="45"/>
      <c r="AK1022" s="45"/>
      <c r="AL1022" s="45"/>
      <c r="AM1022" s="43"/>
      <c r="AN1022" s="27" t="s">
        <v>6</v>
      </c>
      <c r="AO1022" s="27" t="s">
        <v>6</v>
      </c>
      <c r="AP1022" s="516"/>
      <c r="AQ1022" s="516"/>
      <c r="AR1022" s="516"/>
      <c r="AS1022" s="516" t="s">
        <v>6</v>
      </c>
      <c r="AT1022" s="516" t="s">
        <v>6</v>
      </c>
      <c r="AU1022" s="516"/>
      <c r="AV1022" s="516" t="s">
        <v>6</v>
      </c>
      <c r="AW1022" s="516" t="s">
        <v>6</v>
      </c>
      <c r="AX1022" s="516"/>
      <c r="AY1022" s="516" t="s">
        <v>6</v>
      </c>
      <c r="AZ1022" s="516" t="s">
        <v>6</v>
      </c>
      <c r="BA1022" s="516"/>
      <c r="BB1022" s="516" t="s">
        <v>6</v>
      </c>
      <c r="BC1022" s="516" t="s">
        <v>6</v>
      </c>
      <c r="BD1022" s="516"/>
      <c r="BE1022" s="516" t="s">
        <v>6</v>
      </c>
      <c r="BF1022" s="516" t="s">
        <v>6</v>
      </c>
      <c r="BG1022" s="516"/>
      <c r="BH1022" s="516" t="s">
        <v>6</v>
      </c>
      <c r="BI1022" s="516" t="s">
        <v>6</v>
      </c>
      <c r="BJ1022" s="516"/>
      <c r="BK1022" s="516" t="s">
        <v>6</v>
      </c>
      <c r="BL1022" s="516" t="s">
        <v>6</v>
      </c>
      <c r="BM1022" s="516"/>
      <c r="BN1022" s="516" t="s">
        <v>6</v>
      </c>
      <c r="BO1022" s="516" t="s">
        <v>6</v>
      </c>
      <c r="BP1022" s="516"/>
      <c r="BQ1022" s="516" t="s">
        <v>6</v>
      </c>
      <c r="BR1022" s="516" t="s">
        <v>6</v>
      </c>
      <c r="BS1022" s="516"/>
      <c r="BT1022" s="516"/>
      <c r="BU1022" s="516"/>
      <c r="BV1022" s="516"/>
      <c r="BW1022" s="516"/>
      <c r="BX1022" s="516"/>
      <c r="BY1022" s="516"/>
      <c r="BZ1022" s="28"/>
      <c r="CA1022" s="24"/>
      <c r="CB1022" s="29"/>
      <c r="CC1022" s="29"/>
      <c r="CD1022" s="30"/>
      <c r="CE1022" s="29"/>
      <c r="CF1022" s="29"/>
      <c r="CG1022" s="31"/>
      <c r="CH1022" s="457"/>
      <c r="CI1022" s="23" t="s">
        <v>836</v>
      </c>
    </row>
    <row r="1023" spans="1:87" ht="16.8" customHeight="1" thickTop="1" thickBot="1" x14ac:dyDescent="0.35">
      <c r="A1023" s="505" t="str">
        <f>IF(COUNTIF(B1024:B1026,"x")&gt;0,"x","")</f>
        <v/>
      </c>
      <c r="B1023" s="57"/>
      <c r="C1023" s="510" t="str">
        <f>A1023</f>
        <v/>
      </c>
      <c r="D1023" s="66">
        <f>ROWS(D1024:D1026)-1</f>
        <v>2</v>
      </c>
      <c r="E1023" s="58" t="s">
        <v>2375</v>
      </c>
      <c r="F1023" s="59"/>
      <c r="G1023" s="301"/>
      <c r="H1023" s="6"/>
      <c r="I1023" s="18"/>
      <c r="J1023" s="18"/>
      <c r="K1023" s="18"/>
      <c r="L1023" s="18"/>
      <c r="M1023" s="18"/>
      <c r="N1023" s="46"/>
      <c r="O1023" s="60" t="s">
        <v>2376</v>
      </c>
      <c r="P1023" s="61" t="s">
        <v>6877</v>
      </c>
      <c r="Q1023" s="143"/>
      <c r="R1023" s="63" t="str">
        <f>IF(COUNTIF(Q1024:Q1026,"?")&gt;0,"?",IF(AND(S1023="◄",T1023="►"),"◄►",IF(S1023="◄","◄",IF(T1023="►","►",""))))</f>
        <v>◄</v>
      </c>
      <c r="S1023" s="64" t="str">
        <f>IF(SUM(S1024:S1026)+1=ROWS(S1024:S1026)-COUNTIF(S1024:S1026,"-"),"","◄")</f>
        <v>◄</v>
      </c>
      <c r="T1023" s="65" t="str">
        <f>IF(SUM(T1024:T1026)&gt;0,"►","")</f>
        <v/>
      </c>
      <c r="U1023" s="146"/>
      <c r="V1023" s="63" t="str">
        <f>IF(COUNTIF(U1024:U1026,"?")&gt;0,"?",IF(AND(W1023="◄",X1023="►"),"◄►",IF(W1023="◄","◄",IF(X1023="►","►",""))))</f>
        <v>◄</v>
      </c>
      <c r="W1023" s="64" t="str">
        <f>IF(SUM(W1024:W1026)+1=ROWS(W1024:W1026)-COUNTIF(W1024:W1026,"-"),"","◄")</f>
        <v>◄</v>
      </c>
      <c r="X1023" s="65" t="str">
        <f>IF(SUM(X1024:X1026)&gt;0,"►","")</f>
        <v/>
      </c>
      <c r="Y1023" s="66">
        <f>ROWS(Y1024:Y1026)-1</f>
        <v>2</v>
      </c>
      <c r="Z1023" s="67">
        <f>SUM(Z1024:Z1026)-Z1026</f>
        <v>0</v>
      </c>
      <c r="AA1023" s="68" t="s">
        <v>840</v>
      </c>
      <c r="AB1023" s="69"/>
      <c r="AC1023" s="67">
        <f>SUM(AC1024:AC1026)-AC1026</f>
        <v>0</v>
      </c>
      <c r="AD1023" s="68" t="s">
        <v>840</v>
      </c>
      <c r="AE1023" s="69"/>
      <c r="AF1023" s="70" t="str">
        <f>IF(AG1023="◄","◄",IF(AG1023="ok","►",""))</f>
        <v>◄</v>
      </c>
      <c r="AG1023" s="71" t="str">
        <f>IF(AG1024&gt;0,"OK","◄")</f>
        <v>◄</v>
      </c>
      <c r="AH1023" s="62" t="str">
        <f>IF(AND(AI1023="◄",AJ1023="►"),"◄?►",IF(AI1023="◄","◄",IF(AJ1023="►","►","")))</f>
        <v>◄</v>
      </c>
      <c r="AI1023" s="64" t="str">
        <f>IF(AI1024&gt;0,"","◄")</f>
        <v>◄</v>
      </c>
      <c r="AJ1023" s="65" t="str">
        <f>IF(SUM(AJ1024:AJ1025)&gt;0,"►","")</f>
        <v/>
      </c>
      <c r="AK1023" s="570">
        <f>G1024</f>
        <v>25569</v>
      </c>
      <c r="AL1023" s="572" t="str">
        <f>P1023</f>
        <v xml:space="preserve"> ▬ folder Nr. 10  /  70 ▬ </v>
      </c>
      <c r="AM1023" s="43"/>
      <c r="AN1023" s="1" t="str">
        <f>IF(AO1023="","",IF(COUNTIF(AN1024,"ok"),"","◄"))</f>
        <v>◄</v>
      </c>
      <c r="AO1023" s="9" t="str">
        <f>IF(COUNTIF(AP1023:BR1023,"◄")&gt;0,"◄","")</f>
        <v>◄</v>
      </c>
      <c r="AP1023" s="563" t="str">
        <f>IF(AP1024="-","",IF(AP1024&gt;0,"","◄"))</f>
        <v>◄</v>
      </c>
      <c r="AQ1023" s="564"/>
      <c r="AR1023" s="517">
        <f>IF(ISNONTEXT(AR1024)=TRUE,"_",1)</f>
        <v>1</v>
      </c>
      <c r="AS1023" s="563" t="str">
        <f>IF(AS1024="-","",IF(AS1024&gt;0,"","◄"))</f>
        <v>◄</v>
      </c>
      <c r="AT1023" s="564"/>
      <c r="AU1023" s="517">
        <f>IF(ISNONTEXT(AU1024)=TRUE,"_",AR1023+1)</f>
        <v>2</v>
      </c>
      <c r="AV1023" s="563" t="str">
        <f>IF(AV1024="-","",IF(AV1024&gt;0,"","◄"))</f>
        <v>◄</v>
      </c>
      <c r="AW1023" s="564"/>
      <c r="AX1023" s="517">
        <f>IF(ISNONTEXT(AX1024)=TRUE,"_",AU1023+1)</f>
        <v>3</v>
      </c>
      <c r="AY1023" s="563" t="str">
        <f>IF(AY1024="-","",IF(AY1024&gt;0,"","◄"))</f>
        <v>◄</v>
      </c>
      <c r="AZ1023" s="564"/>
      <c r="BA1023" s="517">
        <f>IF(ISNONTEXT(BA1024)=TRUE,"_",AX1023+1)</f>
        <v>4</v>
      </c>
      <c r="BB1023" s="563" t="str">
        <f>IF(BB1024="-","",IF(BB1024&gt;0,"","◄"))</f>
        <v>◄</v>
      </c>
      <c r="BC1023" s="564"/>
      <c r="BD1023" s="517">
        <f>IF(ISNONTEXT(BD1024)=TRUE,"_",BA1023+1)</f>
        <v>5</v>
      </c>
      <c r="BE1023" s="563" t="str">
        <f>IF(BE1024="-","",IF(BE1024&gt;0,"","◄"))</f>
        <v>◄</v>
      </c>
      <c r="BF1023" s="564"/>
      <c r="BG1023" s="517">
        <f>IF(ISNONTEXT(BG1024)=TRUE,"_",BD1023+1)</f>
        <v>6</v>
      </c>
      <c r="BH1023" s="563" t="str">
        <f>IF(BH1024="-","",IF(BH1024&gt;0,"","◄"))</f>
        <v>◄</v>
      </c>
      <c r="BI1023" s="564"/>
      <c r="BJ1023" s="517">
        <f>IF(ISNONTEXT(BJ1024)=TRUE,"_",BG1023+1)</f>
        <v>7</v>
      </c>
      <c r="BK1023" s="563" t="str">
        <f>IF(BK1024="-","",IF(BK1024&gt;0,"","◄"))</f>
        <v/>
      </c>
      <c r="BL1023" s="564"/>
      <c r="BM1023" s="517" t="str">
        <f>IF(ISNONTEXT(BM1024)=TRUE,"_",BJ1023+1)</f>
        <v>_</v>
      </c>
      <c r="BN1023" s="563" t="str">
        <f>IF(BN1024="-","",IF(BN1024&gt;0,"","◄"))</f>
        <v/>
      </c>
      <c r="BO1023" s="564"/>
      <c r="BP1023" s="517" t="str">
        <f>IF(ISNONTEXT(BP1024)=TRUE,"_",BM1023+1)</f>
        <v>_</v>
      </c>
      <c r="BQ1023" s="563" t="str">
        <f>IF(BQ1024="-","",IF(BQ1024&gt;0,"","◄"))</f>
        <v/>
      </c>
      <c r="BR1023" s="564"/>
      <c r="BS1023" s="517" t="str">
        <f>IF(ISNONTEXT(BS1024)=TRUE,"_",BP1023+1)</f>
        <v>_</v>
      </c>
      <c r="BT1023" s="563" t="str">
        <f>IF(BT1024="-","",IF(BT1024&gt;0,"","◄"))</f>
        <v>◄</v>
      </c>
      <c r="BU1023" s="564"/>
      <c r="BV1023" s="517" t="str">
        <f>IF(ISNONTEXT(BV1024)=TRUE,"_",1)</f>
        <v>_</v>
      </c>
      <c r="BW1023" s="563" t="str">
        <f>IF(BW1024="-","",IF(BW1024&gt;0,"","◄"))</f>
        <v>◄</v>
      </c>
      <c r="BX1023" s="564"/>
      <c r="BY1023" s="517" t="str">
        <f>IF(ISNONTEXT(BY1024)=TRUE,"_",BV1023+1)</f>
        <v>_</v>
      </c>
      <c r="BZ1023" s="26"/>
      <c r="CA1023" s="24"/>
      <c r="CB1023" s="25" t="str">
        <f>IF(CB1024&gt;0,"►","")</f>
        <v/>
      </c>
      <c r="CC1023" s="25" t="str">
        <f>IF(CC1024&gt;0,"►","")</f>
        <v/>
      </c>
      <c r="CD1023" s="517" t="str">
        <f>IF(ISNONTEXT(CD1024)=TRUE,"_",1)</f>
        <v>_</v>
      </c>
      <c r="CE1023" s="25" t="str">
        <f>IF(CE1024&gt;0,"►","")</f>
        <v/>
      </c>
      <c r="CF1023" s="25" t="str">
        <f>IF(CF1024&gt;0,"►","")</f>
        <v/>
      </c>
      <c r="CG1023" s="517" t="str">
        <f>IF(ISNONTEXT(CG1024)=TRUE,"_",CD1023+1)</f>
        <v>_</v>
      </c>
      <c r="CH1023" s="66">
        <f>ROWS(CH1024:CH1026)-1</f>
        <v>2</v>
      </c>
      <c r="CI1023" s="23" t="s">
        <v>836</v>
      </c>
    </row>
    <row r="1024" spans="1:87" ht="15" thickBot="1" x14ac:dyDescent="0.35">
      <c r="A1024" s="502"/>
      <c r="B1024" s="117"/>
      <c r="C1024" s="156">
        <f>B1024</f>
        <v>0</v>
      </c>
      <c r="D1024" s="457"/>
      <c r="E1024" s="204"/>
      <c r="F1024" s="205" t="s">
        <v>2377</v>
      </c>
      <c r="G1024" s="486">
        <v>25569</v>
      </c>
      <c r="H1024" s="211">
        <v>3.5</v>
      </c>
      <c r="I1024" s="215" t="s">
        <v>864</v>
      </c>
      <c r="J1024" s="216">
        <v>1.5</v>
      </c>
      <c r="K1024" s="207"/>
      <c r="L1024" s="207"/>
      <c r="M1024" s="207"/>
      <c r="N1024" s="208" t="s">
        <v>2378</v>
      </c>
      <c r="O1024" s="81"/>
      <c r="P1024" s="82"/>
      <c r="Q1024" s="83" t="str">
        <f>IF(R1024="?","?","")</f>
        <v/>
      </c>
      <c r="R1024" s="83" t="str">
        <f>IF(AND(S1024="",T1024&gt;0),"?",IF(S1024="","◄",IF(T1024&gt;=1,"►","")))</f>
        <v>◄</v>
      </c>
      <c r="S1024" s="84"/>
      <c r="T1024" s="85"/>
      <c r="U1024" s="83" t="str">
        <f>IF(V1024="?","?","")</f>
        <v/>
      </c>
      <c r="V1024" s="83" t="str">
        <f>IF(AND(W1024="",X1024&gt;0),"?",IF(W1024="","◄",IF(X1024&gt;=1,"►","")))</f>
        <v>◄</v>
      </c>
      <c r="W1024" s="86"/>
      <c r="X1024" s="85"/>
      <c r="Y1024" s="457"/>
      <c r="Z1024" s="87"/>
      <c r="AA1024" s="521">
        <f>(S1024*Z1024)</f>
        <v>0</v>
      </c>
      <c r="AB1024" s="520">
        <f>(T1024*AA1024)</f>
        <v>0</v>
      </c>
      <c r="AC1024" s="88"/>
      <c r="AD1024" s="519">
        <f>(W1024*AC1024)</f>
        <v>0</v>
      </c>
      <c r="AE1024" s="518">
        <f>(X1024*AD1024)</f>
        <v>0</v>
      </c>
      <c r="AF1024" s="89" t="str">
        <f>IF(AG1024&gt;0,"ok","◄")</f>
        <v>◄</v>
      </c>
      <c r="AG1024" s="90"/>
      <c r="AH1024" s="89" t="str">
        <f>IF(AND(AI1024="",AJ1024&gt;0),"?",IF(AI1024="","◄",IF(AJ1024&gt;=1,"►","")))</f>
        <v>◄</v>
      </c>
      <c r="AI1024" s="91"/>
      <c r="AJ1024" s="92"/>
      <c r="AK1024" s="586"/>
      <c r="AL1024" s="587"/>
      <c r="AM1024" s="43"/>
      <c r="AN1024" s="3" t="s">
        <v>3</v>
      </c>
      <c r="AO1024" s="12" t="s">
        <v>1</v>
      </c>
      <c r="AP1024" s="13"/>
      <c r="AQ1024" s="14"/>
      <c r="AR1024" s="15" t="s">
        <v>4</v>
      </c>
      <c r="AS1024" s="13"/>
      <c r="AT1024" s="14"/>
      <c r="AU1024" s="15" t="s">
        <v>70</v>
      </c>
      <c r="AV1024" s="13"/>
      <c r="AW1024" s="14"/>
      <c r="AX1024" s="15" t="s">
        <v>24</v>
      </c>
      <c r="AY1024" s="13"/>
      <c r="AZ1024" s="14"/>
      <c r="BA1024" s="15" t="s">
        <v>96</v>
      </c>
      <c r="BB1024" s="13"/>
      <c r="BC1024" s="14"/>
      <c r="BD1024" s="15" t="s">
        <v>67</v>
      </c>
      <c r="BE1024" s="13"/>
      <c r="BF1024" s="14"/>
      <c r="BG1024" s="15" t="s">
        <v>161</v>
      </c>
      <c r="BH1024" s="13"/>
      <c r="BI1024" s="14"/>
      <c r="BJ1024" s="15" t="s">
        <v>29</v>
      </c>
      <c r="BK1024" s="516" t="s">
        <v>6</v>
      </c>
      <c r="BL1024" s="516" t="s">
        <v>6</v>
      </c>
      <c r="BM1024" s="516"/>
      <c r="BN1024" s="516" t="s">
        <v>6</v>
      </c>
      <c r="BO1024" s="516" t="s">
        <v>6</v>
      </c>
      <c r="BP1024" s="516"/>
      <c r="BQ1024" s="516" t="s">
        <v>6</v>
      </c>
      <c r="BR1024" s="516" t="s">
        <v>6</v>
      </c>
      <c r="BS1024" s="516"/>
      <c r="BT1024" s="32"/>
      <c r="BU1024" s="33"/>
      <c r="BV1024" s="34"/>
      <c r="BW1024" s="32"/>
      <c r="BX1024" s="33"/>
      <c r="BY1024" s="34"/>
      <c r="BZ1024" s="35"/>
      <c r="CA1024" s="24"/>
      <c r="CB1024" s="36"/>
      <c r="CC1024" s="33"/>
      <c r="CD1024" s="37"/>
      <c r="CE1024" s="36"/>
      <c r="CF1024" s="38"/>
      <c r="CG1024" s="39"/>
      <c r="CH1024" s="457"/>
      <c r="CI1024" s="23" t="s">
        <v>836</v>
      </c>
    </row>
    <row r="1025" spans="1:88" ht="16.8" customHeight="1" thickTop="1" thickBot="1" x14ac:dyDescent="0.35">
      <c r="A1025" s="502"/>
      <c r="B1025" s="117"/>
      <c r="C1025" s="156">
        <f>B1025</f>
        <v>0</v>
      </c>
      <c r="D1025" s="457"/>
      <c r="E1025" s="204"/>
      <c r="F1025" s="213">
        <v>1540</v>
      </c>
      <c r="G1025" s="487">
        <v>25569</v>
      </c>
      <c r="H1025" s="211">
        <v>7</v>
      </c>
      <c r="I1025" s="215" t="s">
        <v>864</v>
      </c>
      <c r="J1025" s="216">
        <v>3</v>
      </c>
      <c r="K1025" s="207"/>
      <c r="L1025" s="207"/>
      <c r="M1025" s="207"/>
      <c r="N1025" s="208" t="s">
        <v>2379</v>
      </c>
      <c r="O1025" s="81"/>
      <c r="P1025" s="82"/>
      <c r="Q1025" s="83" t="str">
        <f>IF(R1025="?","?","")</f>
        <v/>
      </c>
      <c r="R1025" s="83" t="str">
        <f>IF(AND(S1025="",T1025&gt;0),"?",IF(S1025="","◄",IF(T1025&gt;=1,"►","")))</f>
        <v>◄</v>
      </c>
      <c r="S1025" s="84"/>
      <c r="T1025" s="85"/>
      <c r="U1025" s="83" t="str">
        <f>IF(V1025="?","?","")</f>
        <v/>
      </c>
      <c r="V1025" s="83" t="str">
        <f>IF(AND(W1025="",X1025&gt;0),"?",IF(W1025="","◄",IF(X1025&gt;=1,"►","")))</f>
        <v>◄</v>
      </c>
      <c r="W1025" s="86"/>
      <c r="X1025" s="85"/>
      <c r="Y1025" s="457"/>
      <c r="Z1025" s="87"/>
      <c r="AA1025" s="521">
        <f>(S1025*Z1025)</f>
        <v>0</v>
      </c>
      <c r="AB1025" s="520">
        <f>(T1025*AA1025)</f>
        <v>0</v>
      </c>
      <c r="AC1025" s="88"/>
      <c r="AD1025" s="519">
        <f>(W1025*AC1025)</f>
        <v>0</v>
      </c>
      <c r="AE1025" s="518">
        <f>(X1025*AD1025)</f>
        <v>0</v>
      </c>
      <c r="AF1025" s="44"/>
      <c r="AG1025" s="45"/>
      <c r="AH1025" s="44"/>
      <c r="AI1025" s="45"/>
      <c r="AJ1025" s="45"/>
      <c r="AK1025" s="45"/>
      <c r="AL1025" s="45"/>
      <c r="AM1025" s="43"/>
      <c r="AN1025" s="27" t="s">
        <v>6</v>
      </c>
      <c r="AO1025" s="27" t="s">
        <v>6</v>
      </c>
      <c r="AP1025" s="516"/>
      <c r="AQ1025" s="516"/>
      <c r="AR1025" s="516"/>
      <c r="AS1025" s="516" t="s">
        <v>6</v>
      </c>
      <c r="AT1025" s="516" t="s">
        <v>6</v>
      </c>
      <c r="AU1025" s="516"/>
      <c r="AV1025" s="516" t="s">
        <v>6</v>
      </c>
      <c r="AW1025" s="516" t="s">
        <v>6</v>
      </c>
      <c r="AX1025" s="516"/>
      <c r="AY1025" s="516" t="s">
        <v>6</v>
      </c>
      <c r="AZ1025" s="516" t="s">
        <v>6</v>
      </c>
      <c r="BA1025" s="516"/>
      <c r="BB1025" s="516" t="s">
        <v>6</v>
      </c>
      <c r="BC1025" s="516" t="s">
        <v>6</v>
      </c>
      <c r="BD1025" s="516"/>
      <c r="BE1025" s="516" t="s">
        <v>6</v>
      </c>
      <c r="BF1025" s="516" t="s">
        <v>6</v>
      </c>
      <c r="BG1025" s="516"/>
      <c r="BH1025" s="516" t="s">
        <v>6</v>
      </c>
      <c r="BI1025" s="516" t="s">
        <v>6</v>
      </c>
      <c r="BJ1025" s="516"/>
      <c r="BK1025" s="516" t="s">
        <v>6</v>
      </c>
      <c r="BL1025" s="516" t="s">
        <v>6</v>
      </c>
      <c r="BM1025" s="516"/>
      <c r="BN1025" s="516" t="s">
        <v>6</v>
      </c>
      <c r="BO1025" s="516" t="s">
        <v>6</v>
      </c>
      <c r="BP1025" s="516"/>
      <c r="BQ1025" s="516" t="s">
        <v>6</v>
      </c>
      <c r="BR1025" s="516" t="s">
        <v>6</v>
      </c>
      <c r="BS1025" s="516"/>
      <c r="BT1025" s="516"/>
      <c r="BU1025" s="516"/>
      <c r="BV1025" s="516"/>
      <c r="BW1025" s="516"/>
      <c r="BX1025" s="516"/>
      <c r="BY1025" s="516"/>
      <c r="BZ1025" s="28"/>
      <c r="CA1025" s="24"/>
      <c r="CB1025" s="29"/>
      <c r="CC1025" s="29"/>
      <c r="CD1025" s="30"/>
      <c r="CE1025" s="29"/>
      <c r="CF1025" s="29"/>
      <c r="CG1025" s="31"/>
      <c r="CH1025" s="457"/>
      <c r="CI1025" s="23" t="s">
        <v>836</v>
      </c>
    </row>
    <row r="1026" spans="1:88" ht="16.8" customHeight="1" thickTop="1" thickBot="1" x14ac:dyDescent="0.35">
      <c r="A1026" s="505" t="str">
        <f>IF(COUNTIF(B1027:B1029,"x")&gt;0,"x","")</f>
        <v/>
      </c>
      <c r="B1026" s="57"/>
      <c r="C1026" s="510" t="str">
        <f>A1026</f>
        <v/>
      </c>
      <c r="D1026" s="66">
        <f>ROWS(D1027:D1029)-1</f>
        <v>2</v>
      </c>
      <c r="E1026" s="58" t="s">
        <v>2380</v>
      </c>
      <c r="F1026" s="59"/>
      <c r="G1026" s="301"/>
      <c r="H1026" s="6"/>
      <c r="I1026" s="18"/>
      <c r="J1026" s="18"/>
      <c r="K1026" s="18"/>
      <c r="L1026" s="18"/>
      <c r="M1026" s="18"/>
      <c r="N1026" s="46"/>
      <c r="O1026" s="60" t="s">
        <v>2376</v>
      </c>
      <c r="P1026" s="61" t="s">
        <v>6877</v>
      </c>
      <c r="Q1026" s="143"/>
      <c r="R1026" s="63" t="str">
        <f>IF(COUNTIF(Q1027:Q1029,"?")&gt;0,"?",IF(AND(S1026="◄",T1026="►"),"◄►",IF(S1026="◄","◄",IF(T1026="►","►",""))))</f>
        <v>◄</v>
      </c>
      <c r="S1026" s="64" t="str">
        <f>IF(SUM(S1027:S1029)+1=ROWS(S1027:S1029)-COUNTIF(S1027:S1029,"-"),"","◄")</f>
        <v>◄</v>
      </c>
      <c r="T1026" s="65" t="str">
        <f>IF(SUM(T1027:T1029)&gt;0,"►","")</f>
        <v/>
      </c>
      <c r="U1026" s="146"/>
      <c r="V1026" s="63" t="str">
        <f>IF(COUNTIF(U1027:U1029,"?")&gt;0,"?",IF(AND(W1026="◄",X1026="►"),"◄►",IF(W1026="◄","◄",IF(X1026="►","►",""))))</f>
        <v>◄</v>
      </c>
      <c r="W1026" s="64" t="str">
        <f>IF(SUM(W1027:W1029)+1=ROWS(W1027:W1029)-COUNTIF(W1027:W1029,"-"),"","◄")</f>
        <v>◄</v>
      </c>
      <c r="X1026" s="65" t="str">
        <f>IF(SUM(X1027:X1029)&gt;0,"►","")</f>
        <v/>
      </c>
      <c r="Y1026" s="66">
        <f>ROWS(Y1027:Y1029)-1</f>
        <v>2</v>
      </c>
      <c r="Z1026" s="67">
        <f>SUM(Z1027:Z1029)-Z1029</f>
        <v>0</v>
      </c>
      <c r="AA1026" s="68" t="s">
        <v>840</v>
      </c>
      <c r="AB1026" s="69"/>
      <c r="AC1026" s="67">
        <f>SUM(AC1027:AC1029)-AC1029</f>
        <v>0</v>
      </c>
      <c r="AD1026" s="68" t="s">
        <v>840</v>
      </c>
      <c r="AE1026" s="69"/>
      <c r="AF1026" s="70" t="str">
        <f>IF(AG1026="◄","◄",IF(AG1026="ok","►",""))</f>
        <v>◄</v>
      </c>
      <c r="AG1026" s="71" t="str">
        <f>IF(AG1027&gt;0,"OK","◄")</f>
        <v>◄</v>
      </c>
      <c r="AH1026" s="62" t="str">
        <f>IF(AND(AI1026="◄",AJ1026="►"),"◄?►",IF(AI1026="◄","◄",IF(AJ1026="►","►","")))</f>
        <v>◄</v>
      </c>
      <c r="AI1026" s="64" t="str">
        <f>IF(AI1027&gt;0,"","◄")</f>
        <v>◄</v>
      </c>
      <c r="AJ1026" s="65" t="str">
        <f>IF(SUM(AJ1027:AJ1028)&gt;0,"►","")</f>
        <v/>
      </c>
      <c r="AK1026" s="570">
        <f>G1027</f>
        <v>25569</v>
      </c>
      <c r="AL1026" s="572" t="str">
        <f>P1026</f>
        <v xml:space="preserve"> ▬ folder Nr. 10  /  70 ▬ </v>
      </c>
      <c r="AM1026" s="43"/>
      <c r="AN1026" s="1" t="str">
        <f>IF(AO1026="","",IF(COUNTIF(AN1027,"ok"),"","◄"))</f>
        <v>◄</v>
      </c>
      <c r="AO1026" s="9" t="str">
        <f>IF(COUNTIF(AP1026:BR1026,"◄")&gt;0,"◄","")</f>
        <v>◄</v>
      </c>
      <c r="AP1026" s="563" t="str">
        <f>IF(AP1027="-","",IF(AP1027&gt;0,"","◄"))</f>
        <v>◄</v>
      </c>
      <c r="AQ1026" s="564"/>
      <c r="AR1026" s="517">
        <f>IF(ISNONTEXT(AR1027)=TRUE,"_",1)</f>
        <v>1</v>
      </c>
      <c r="AS1026" s="563" t="str">
        <f>IF(AS1027="-","",IF(AS1027&gt;0,"","◄"))</f>
        <v>◄</v>
      </c>
      <c r="AT1026" s="564"/>
      <c r="AU1026" s="517">
        <f>IF(ISNONTEXT(AU1027)=TRUE,"_",AR1026+1)</f>
        <v>2</v>
      </c>
      <c r="AV1026" s="563" t="str">
        <f>IF(AV1027="-","",IF(AV1027&gt;0,"","◄"))</f>
        <v/>
      </c>
      <c r="AW1026" s="564"/>
      <c r="AX1026" s="517" t="str">
        <f>IF(ISNONTEXT(AX1027)=TRUE,"_",AU1026+1)</f>
        <v>_</v>
      </c>
      <c r="AY1026" s="563" t="str">
        <f>IF(AY1027="-","",IF(AY1027&gt;0,"","◄"))</f>
        <v/>
      </c>
      <c r="AZ1026" s="564"/>
      <c r="BA1026" s="517" t="str">
        <f>IF(ISNONTEXT(BA1027)=TRUE,"_",AX1026+1)</f>
        <v>_</v>
      </c>
      <c r="BB1026" s="563" t="str">
        <f>IF(BB1027="-","",IF(BB1027&gt;0,"","◄"))</f>
        <v/>
      </c>
      <c r="BC1026" s="564"/>
      <c r="BD1026" s="517" t="str">
        <f>IF(ISNONTEXT(BD1027)=TRUE,"_",BA1026+1)</f>
        <v>_</v>
      </c>
      <c r="BE1026" s="563" t="str">
        <f>IF(BE1027="-","",IF(BE1027&gt;0,"","◄"))</f>
        <v/>
      </c>
      <c r="BF1026" s="564"/>
      <c r="BG1026" s="517" t="str">
        <f>IF(ISNONTEXT(BG1027)=TRUE,"_",BD1026+1)</f>
        <v>_</v>
      </c>
      <c r="BH1026" s="563" t="str">
        <f>IF(BH1027="-","",IF(BH1027&gt;0,"","◄"))</f>
        <v/>
      </c>
      <c r="BI1026" s="564"/>
      <c r="BJ1026" s="517" t="str">
        <f>IF(ISNONTEXT(BJ1027)=TRUE,"_",BG1026+1)</f>
        <v>_</v>
      </c>
      <c r="BK1026" s="563" t="str">
        <f>IF(BK1027="-","",IF(BK1027&gt;0,"","◄"))</f>
        <v/>
      </c>
      <c r="BL1026" s="564"/>
      <c r="BM1026" s="517" t="str">
        <f>IF(ISNONTEXT(BM1027)=TRUE,"_",BJ1026+1)</f>
        <v>_</v>
      </c>
      <c r="BN1026" s="563" t="str">
        <f>IF(BN1027="-","",IF(BN1027&gt;0,"","◄"))</f>
        <v/>
      </c>
      <c r="BO1026" s="564"/>
      <c r="BP1026" s="517" t="str">
        <f>IF(ISNONTEXT(BP1027)=TRUE,"_",BM1026+1)</f>
        <v>_</v>
      </c>
      <c r="BQ1026" s="563" t="str">
        <f>IF(BQ1027="-","",IF(BQ1027&gt;0,"","◄"))</f>
        <v/>
      </c>
      <c r="BR1026" s="564"/>
      <c r="BS1026" s="517" t="str">
        <f>IF(ISNONTEXT(BS1027)=TRUE,"_",BP1026+1)</f>
        <v>_</v>
      </c>
      <c r="BT1026" s="563" t="str">
        <f>IF(BT1027="-","",IF(BT1027&gt;0,"","◄"))</f>
        <v>◄</v>
      </c>
      <c r="BU1026" s="564"/>
      <c r="BV1026" s="517" t="str">
        <f>IF(ISNONTEXT(BV1027)=TRUE,"_",1)</f>
        <v>_</v>
      </c>
      <c r="BW1026" s="563" t="str">
        <f>IF(BW1027="-","",IF(BW1027&gt;0,"","◄"))</f>
        <v>◄</v>
      </c>
      <c r="BX1026" s="564"/>
      <c r="BY1026" s="517" t="str">
        <f>IF(ISNONTEXT(BY1027)=TRUE,"_",BV1026+1)</f>
        <v>_</v>
      </c>
      <c r="BZ1026" s="26"/>
      <c r="CA1026" s="24"/>
      <c r="CB1026" s="25" t="str">
        <f>IF(CB1027&gt;0,"►","")</f>
        <v/>
      </c>
      <c r="CC1026" s="25" t="str">
        <f>IF(CC1027&gt;0,"►","")</f>
        <v/>
      </c>
      <c r="CD1026" s="517" t="str">
        <f>IF(ISNONTEXT(CD1027)=TRUE,"_",1)</f>
        <v>_</v>
      </c>
      <c r="CE1026" s="25" t="str">
        <f>IF(CE1027&gt;0,"►","")</f>
        <v/>
      </c>
      <c r="CF1026" s="25" t="str">
        <f>IF(CF1027&gt;0,"►","")</f>
        <v/>
      </c>
      <c r="CG1026" s="517" t="str">
        <f>IF(ISNONTEXT(CG1027)=TRUE,"_",CD1026+1)</f>
        <v>_</v>
      </c>
      <c r="CH1026" s="66">
        <f>ROWS(CH1027:CH1029)-1</f>
        <v>2</v>
      </c>
      <c r="CI1026" s="23" t="s">
        <v>836</v>
      </c>
    </row>
    <row r="1027" spans="1:88" ht="15" thickBot="1" x14ac:dyDescent="0.35">
      <c r="A1027" s="502"/>
      <c r="B1027" s="117"/>
      <c r="C1027" s="156">
        <f>B1027</f>
        <v>0</v>
      </c>
      <c r="D1027" s="457"/>
      <c r="E1027" s="204"/>
      <c r="F1027" s="205" t="s">
        <v>2381</v>
      </c>
      <c r="G1027" s="486">
        <v>25569</v>
      </c>
      <c r="H1027" s="211">
        <v>1.5</v>
      </c>
      <c r="I1027" s="212"/>
      <c r="J1027" s="212"/>
      <c r="K1027" s="207"/>
      <c r="L1027" s="207"/>
      <c r="M1027" s="207"/>
      <c r="N1027" s="208" t="s">
        <v>2382</v>
      </c>
      <c r="O1027" s="81"/>
      <c r="P1027" s="82"/>
      <c r="Q1027" s="83" t="str">
        <f>IF(R1027="?","?","")</f>
        <v/>
      </c>
      <c r="R1027" s="83" t="str">
        <f>IF(AND(S1027="",T1027&gt;0),"?",IF(S1027="","◄",IF(T1027&gt;=1,"►","")))</f>
        <v>◄</v>
      </c>
      <c r="S1027" s="84"/>
      <c r="T1027" s="85"/>
      <c r="U1027" s="83" t="str">
        <f>IF(V1027="?","?","")</f>
        <v/>
      </c>
      <c r="V1027" s="83" t="str">
        <f>IF(AND(W1027="",X1027&gt;0),"?",IF(W1027="","◄",IF(X1027&gt;=1,"►","")))</f>
        <v>◄</v>
      </c>
      <c r="W1027" s="86"/>
      <c r="X1027" s="85"/>
      <c r="Y1027" s="457"/>
      <c r="Z1027" s="87"/>
      <c r="AA1027" s="521">
        <f>(S1027*Z1027)</f>
        <v>0</v>
      </c>
      <c r="AB1027" s="520">
        <f>(T1027*AA1027)</f>
        <v>0</v>
      </c>
      <c r="AC1027" s="88"/>
      <c r="AD1027" s="519">
        <f>(W1027*AC1027)</f>
        <v>0</v>
      </c>
      <c r="AE1027" s="518">
        <f>(X1027*AD1027)</f>
        <v>0</v>
      </c>
      <c r="AF1027" s="89" t="str">
        <f>IF(AG1027&gt;0,"ok","◄")</f>
        <v>◄</v>
      </c>
      <c r="AG1027" s="90"/>
      <c r="AH1027" s="89" t="str">
        <f>IF(AND(AI1027="",AJ1027&gt;0),"?",IF(AI1027="","◄",IF(AJ1027&gt;=1,"►","")))</f>
        <v>◄</v>
      </c>
      <c r="AI1027" s="91"/>
      <c r="AJ1027" s="92"/>
      <c r="AK1027" s="586"/>
      <c r="AL1027" s="587"/>
      <c r="AM1027" s="43"/>
      <c r="AN1027" s="3" t="s">
        <v>3</v>
      </c>
      <c r="AO1027" s="12" t="s">
        <v>1</v>
      </c>
      <c r="AP1027" s="13"/>
      <c r="AQ1027" s="14"/>
      <c r="AR1027" s="15" t="s">
        <v>205</v>
      </c>
      <c r="AS1027" s="13"/>
      <c r="AT1027" s="14"/>
      <c r="AU1027" s="15" t="s">
        <v>206</v>
      </c>
      <c r="AV1027" s="516" t="s">
        <v>6</v>
      </c>
      <c r="AW1027" s="516" t="s">
        <v>6</v>
      </c>
      <c r="AX1027" s="516"/>
      <c r="AY1027" s="516" t="s">
        <v>6</v>
      </c>
      <c r="AZ1027" s="516" t="s">
        <v>6</v>
      </c>
      <c r="BA1027" s="516"/>
      <c r="BB1027" s="516" t="s">
        <v>6</v>
      </c>
      <c r="BC1027" s="516" t="s">
        <v>6</v>
      </c>
      <c r="BD1027" s="516"/>
      <c r="BE1027" s="516" t="s">
        <v>6</v>
      </c>
      <c r="BF1027" s="516" t="s">
        <v>6</v>
      </c>
      <c r="BG1027" s="516"/>
      <c r="BH1027" s="516" t="s">
        <v>6</v>
      </c>
      <c r="BI1027" s="516" t="s">
        <v>6</v>
      </c>
      <c r="BJ1027" s="516"/>
      <c r="BK1027" s="516" t="s">
        <v>6</v>
      </c>
      <c r="BL1027" s="516" t="s">
        <v>6</v>
      </c>
      <c r="BM1027" s="516"/>
      <c r="BN1027" s="516" t="s">
        <v>6</v>
      </c>
      <c r="BO1027" s="516" t="s">
        <v>6</v>
      </c>
      <c r="BP1027" s="516"/>
      <c r="BQ1027" s="516" t="s">
        <v>6</v>
      </c>
      <c r="BR1027" s="516" t="s">
        <v>6</v>
      </c>
      <c r="BS1027" s="516"/>
      <c r="BT1027" s="32"/>
      <c r="BU1027" s="33"/>
      <c r="BV1027" s="34"/>
      <c r="BW1027" s="32"/>
      <c r="BX1027" s="33"/>
      <c r="BY1027" s="34"/>
      <c r="BZ1027" s="35"/>
      <c r="CA1027" s="24"/>
      <c r="CB1027" s="36"/>
      <c r="CC1027" s="33"/>
      <c r="CD1027" s="37"/>
      <c r="CE1027" s="36"/>
      <c r="CF1027" s="38"/>
      <c r="CG1027" s="39"/>
      <c r="CH1027" s="457"/>
      <c r="CI1027" s="23" t="s">
        <v>836</v>
      </c>
    </row>
    <row r="1028" spans="1:88" ht="16.8" customHeight="1" thickTop="1" thickBot="1" x14ac:dyDescent="0.35">
      <c r="A1028" s="502"/>
      <c r="B1028" s="117"/>
      <c r="C1028" s="156">
        <f>B1028</f>
        <v>0</v>
      </c>
      <c r="D1028" s="457"/>
      <c r="E1028" s="204"/>
      <c r="F1028" s="213">
        <v>1542</v>
      </c>
      <c r="G1028" s="487">
        <v>25569</v>
      </c>
      <c r="H1028" s="211">
        <v>1.5</v>
      </c>
      <c r="I1028" s="212"/>
      <c r="J1028" s="212"/>
      <c r="K1028" s="207"/>
      <c r="L1028" s="207"/>
      <c r="M1028" s="207"/>
      <c r="N1028" s="208" t="s">
        <v>2383</v>
      </c>
      <c r="O1028" s="81"/>
      <c r="P1028" s="82"/>
      <c r="Q1028" s="83" t="str">
        <f>IF(R1028="?","?","")</f>
        <v/>
      </c>
      <c r="R1028" s="83" t="str">
        <f>IF(AND(S1028="",T1028&gt;0),"?",IF(S1028="","◄",IF(T1028&gt;=1,"►","")))</f>
        <v>◄</v>
      </c>
      <c r="S1028" s="84"/>
      <c r="T1028" s="85"/>
      <c r="U1028" s="83" t="str">
        <f>IF(V1028="?","?","")</f>
        <v/>
      </c>
      <c r="V1028" s="83" t="str">
        <f>IF(AND(W1028="",X1028&gt;0),"?",IF(W1028="","◄",IF(X1028&gt;=1,"►","")))</f>
        <v>◄</v>
      </c>
      <c r="W1028" s="86"/>
      <c r="X1028" s="85"/>
      <c r="Y1028" s="457"/>
      <c r="Z1028" s="87"/>
      <c r="AA1028" s="521">
        <f>(S1028*Z1028)</f>
        <v>0</v>
      </c>
      <c r="AB1028" s="520">
        <f>(T1028*AA1028)</f>
        <v>0</v>
      </c>
      <c r="AC1028" s="88"/>
      <c r="AD1028" s="519">
        <f>(W1028*AC1028)</f>
        <v>0</v>
      </c>
      <c r="AE1028" s="518">
        <f>(X1028*AD1028)</f>
        <v>0</v>
      </c>
      <c r="AF1028" s="44"/>
      <c r="AG1028" s="45"/>
      <c r="AH1028" s="44"/>
      <c r="AI1028" s="45"/>
      <c r="AJ1028" s="45"/>
      <c r="AK1028" s="45"/>
      <c r="AL1028" s="45"/>
      <c r="AM1028" s="43"/>
      <c r="AN1028" s="27" t="s">
        <v>6</v>
      </c>
      <c r="AO1028" s="27" t="s">
        <v>6</v>
      </c>
      <c r="AP1028" s="516"/>
      <c r="AQ1028" s="516"/>
      <c r="AR1028" s="516"/>
      <c r="AS1028" s="516" t="s">
        <v>6</v>
      </c>
      <c r="AT1028" s="516" t="s">
        <v>6</v>
      </c>
      <c r="AU1028" s="516"/>
      <c r="AV1028" s="516" t="s">
        <v>6</v>
      </c>
      <c r="AW1028" s="516" t="s">
        <v>6</v>
      </c>
      <c r="AX1028" s="516"/>
      <c r="AY1028" s="516" t="s">
        <v>6</v>
      </c>
      <c r="AZ1028" s="516" t="s">
        <v>6</v>
      </c>
      <c r="BA1028" s="516"/>
      <c r="BB1028" s="516" t="s">
        <v>6</v>
      </c>
      <c r="BC1028" s="516" t="s">
        <v>6</v>
      </c>
      <c r="BD1028" s="516"/>
      <c r="BE1028" s="516" t="s">
        <v>6</v>
      </c>
      <c r="BF1028" s="516" t="s">
        <v>6</v>
      </c>
      <c r="BG1028" s="516"/>
      <c r="BH1028" s="516" t="s">
        <v>6</v>
      </c>
      <c r="BI1028" s="516" t="s">
        <v>6</v>
      </c>
      <c r="BJ1028" s="516"/>
      <c r="BK1028" s="516" t="s">
        <v>6</v>
      </c>
      <c r="BL1028" s="516" t="s">
        <v>6</v>
      </c>
      <c r="BM1028" s="516"/>
      <c r="BN1028" s="516" t="s">
        <v>6</v>
      </c>
      <c r="BO1028" s="516" t="s">
        <v>6</v>
      </c>
      <c r="BP1028" s="516"/>
      <c r="BQ1028" s="516" t="s">
        <v>6</v>
      </c>
      <c r="BR1028" s="516" t="s">
        <v>6</v>
      </c>
      <c r="BS1028" s="516"/>
      <c r="BT1028" s="516"/>
      <c r="BU1028" s="516"/>
      <c r="BV1028" s="516"/>
      <c r="BW1028" s="516"/>
      <c r="BX1028" s="516"/>
      <c r="BY1028" s="516"/>
      <c r="BZ1028" s="28"/>
      <c r="CA1028" s="24"/>
      <c r="CB1028" s="29"/>
      <c r="CC1028" s="29"/>
      <c r="CD1028" s="30"/>
      <c r="CE1028" s="29"/>
      <c r="CF1028" s="29"/>
      <c r="CG1028" s="31"/>
      <c r="CH1028" s="457"/>
      <c r="CI1028" s="23" t="s">
        <v>836</v>
      </c>
    </row>
    <row r="1029" spans="1:88" ht="16.8" customHeight="1" thickTop="1" thickBot="1" x14ac:dyDescent="0.35">
      <c r="A1029" s="505" t="str">
        <f>IF(COUNTIF(B1030:B1031,"x")&gt;0,"x","")</f>
        <v/>
      </c>
      <c r="B1029" s="57"/>
      <c r="C1029" s="510" t="str">
        <f>A1029</f>
        <v/>
      </c>
      <c r="D1029" s="66">
        <f>ROWS(D1030:D1031)-1</f>
        <v>1</v>
      </c>
      <c r="E1029" s="58" t="s">
        <v>2384</v>
      </c>
      <c r="F1029" s="59"/>
      <c r="G1029" s="301"/>
      <c r="H1029" s="6"/>
      <c r="I1029" s="18"/>
      <c r="J1029" s="18"/>
      <c r="K1029" s="18"/>
      <c r="L1029" s="18"/>
      <c r="M1029" s="18"/>
      <c r="N1029" s="46"/>
      <c r="O1029" s="60">
        <v>25818</v>
      </c>
      <c r="P1029" s="61" t="s">
        <v>6878</v>
      </c>
      <c r="Q1029" s="62"/>
      <c r="R1029" s="63" t="str">
        <f>IF(COUNTIF(Q1030:Q1031,"?")&gt;0,"?",IF(AND(S1029="◄",T1029="►"),"◄►",IF(S1029="◄","◄",IF(T1029="►","►",""))))</f>
        <v>◄</v>
      </c>
      <c r="S1029" s="64" t="str">
        <f>IF(SUM(S1030:S1031)+1=ROWS(S1030:S1031)-COUNTIF(S1030:S1031,"-"),"","◄")</f>
        <v>◄</v>
      </c>
      <c r="T1029" s="65" t="str">
        <f>IF(SUM(T1030:T1031)&gt;0,"►","")</f>
        <v/>
      </c>
      <c r="U1029" s="62"/>
      <c r="V1029" s="63" t="str">
        <f>IF(COUNTIF(U1030:U1031,"?")&gt;0,"?",IF(AND(W1029="◄",X1029="►"),"◄►",IF(W1029="◄","◄",IF(X1029="►","►",""))))</f>
        <v>◄</v>
      </c>
      <c r="W1029" s="64" t="str">
        <f>IF(SUM(W1030:W1031)+1=ROWS(W1030:W1031)-COUNTIF(W1030:W1031,"-"),"","◄")</f>
        <v>◄</v>
      </c>
      <c r="X1029" s="65" t="str">
        <f>IF(SUM(X1030:X1031)&gt;0,"►","")</f>
        <v/>
      </c>
      <c r="Y1029" s="66">
        <f>ROWS(Y1030:Y1031)-1</f>
        <v>1</v>
      </c>
      <c r="Z1029" s="67">
        <f>SUM(Z1030:Z1031)-Z1031</f>
        <v>0</v>
      </c>
      <c r="AA1029" s="68" t="s">
        <v>840</v>
      </c>
      <c r="AB1029" s="69"/>
      <c r="AC1029" s="67">
        <f>SUM(AC1030:AC1031)-AC1031</f>
        <v>0</v>
      </c>
      <c r="AD1029" s="68" t="s">
        <v>840</v>
      </c>
      <c r="AE1029" s="69"/>
      <c r="AF1029" s="153" t="str">
        <f>IF(AG1029="◄","◄",IF(AG1029="ok","►",""))</f>
        <v>◄</v>
      </c>
      <c r="AG1029" s="154" t="str">
        <f>IF(AG1030&gt;0,"OK","◄")</f>
        <v>◄</v>
      </c>
      <c r="AH1029" s="155" t="str">
        <f>IF(AND(AI1029="◄",AJ1029="►"),"◄?►",IF(AI1029="◄","◄",IF(AJ1029="►","►","")))</f>
        <v>◄</v>
      </c>
      <c r="AI1029" s="64" t="str">
        <f>IF(AI1030&gt;0,"","◄")</f>
        <v>◄</v>
      </c>
      <c r="AJ1029" s="65" t="str">
        <f>IF(SUM(AJ1030:AJ1035)&gt;0,"►","")</f>
        <v/>
      </c>
      <c r="AK1029" s="570">
        <f>G1030</f>
        <v>25569</v>
      </c>
      <c r="AL1029" s="572" t="str">
        <f>P1029</f>
        <v xml:space="preserve"> ▬ folder Nr. 11  /  70 ▬ </v>
      </c>
      <c r="AM1029" s="43"/>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46"/>
      <c r="BU1029" s="46"/>
      <c r="BV1029" s="46"/>
      <c r="BW1029" s="46"/>
      <c r="BX1029" s="46"/>
      <c r="BY1029" s="46"/>
      <c r="BZ1029" s="46"/>
      <c r="CA1029" s="46"/>
      <c r="CB1029" s="46"/>
      <c r="CC1029" s="46"/>
      <c r="CD1029" s="46"/>
      <c r="CE1029" s="46"/>
      <c r="CF1029" s="46"/>
      <c r="CG1029" s="46"/>
      <c r="CH1029" s="66">
        <f>ROWS(CH1030:CH1031)-1</f>
        <v>1</v>
      </c>
      <c r="CI1029" s="23" t="s">
        <v>836</v>
      </c>
      <c r="CJ1029" s="40"/>
    </row>
    <row r="1030" spans="1:88" ht="16.8" customHeight="1" thickBot="1" x14ac:dyDescent="0.35">
      <c r="A1030" s="502"/>
      <c r="B1030" s="117"/>
      <c r="C1030" s="156">
        <f>B1030</f>
        <v>0</v>
      </c>
      <c r="D1030" s="457"/>
      <c r="E1030" s="204"/>
      <c r="F1030" s="205" t="s">
        <v>2385</v>
      </c>
      <c r="G1030" s="486">
        <v>25569</v>
      </c>
      <c r="H1030" s="211">
        <v>3.5</v>
      </c>
      <c r="I1030" s="212"/>
      <c r="J1030" s="212"/>
      <c r="K1030" s="207"/>
      <c r="L1030" s="207"/>
      <c r="M1030" s="207"/>
      <c r="N1030" s="208" t="s">
        <v>2386</v>
      </c>
      <c r="O1030" s="81"/>
      <c r="P1030" s="82"/>
      <c r="Q1030" s="83" t="str">
        <f>IF(R1030="?","?","")</f>
        <v/>
      </c>
      <c r="R1030" s="83" t="str">
        <f>IF(AND(S1030="",T1030&gt;0),"?",IF(S1030="","◄",IF(T1030&gt;=1,"►","")))</f>
        <v>◄</v>
      </c>
      <c r="S1030" s="84"/>
      <c r="T1030" s="85"/>
      <c r="U1030" s="83" t="str">
        <f>IF(V1030="?","?","")</f>
        <v/>
      </c>
      <c r="V1030" s="83" t="str">
        <f>IF(AND(W1030="",X1030&gt;0),"?",IF(W1030="","◄",IF(X1030&gt;=1,"►","")))</f>
        <v>◄</v>
      </c>
      <c r="W1030" s="86"/>
      <c r="X1030" s="85"/>
      <c r="Y1030" s="457"/>
      <c r="Z1030" s="87"/>
      <c r="AA1030" s="521">
        <f>(S1030*Z1030)</f>
        <v>0</v>
      </c>
      <c r="AB1030" s="520">
        <f>(T1030*AA1030)</f>
        <v>0</v>
      </c>
      <c r="AC1030" s="88"/>
      <c r="AD1030" s="519">
        <f>(W1030*AC1030)</f>
        <v>0</v>
      </c>
      <c r="AE1030" s="518">
        <f>(X1030*AD1030)</f>
        <v>0</v>
      </c>
      <c r="AF1030" s="89" t="str">
        <f>IF(AG1030&gt;0,"ok","◄")</f>
        <v>◄</v>
      </c>
      <c r="AG1030" s="90"/>
      <c r="AH1030" s="89" t="str">
        <f>IF(AND(AI1030="",AJ1030&gt;0),"?",IF(AI1030="","◄",IF(AJ1030&gt;=1,"►","")))</f>
        <v>◄</v>
      </c>
      <c r="AI1030" s="91"/>
      <c r="AJ1030" s="92"/>
      <c r="AK1030" s="586"/>
      <c r="AL1030" s="587"/>
      <c r="AM1030" s="43"/>
      <c r="AN1030" s="27" t="s">
        <v>6</v>
      </c>
      <c r="AO1030" s="27" t="s">
        <v>6</v>
      </c>
      <c r="AP1030" s="516"/>
      <c r="AQ1030" s="516"/>
      <c r="AR1030" s="516"/>
      <c r="AS1030" s="516" t="s">
        <v>6</v>
      </c>
      <c r="AT1030" s="516" t="s">
        <v>6</v>
      </c>
      <c r="AU1030" s="516"/>
      <c r="AV1030" s="516" t="s">
        <v>6</v>
      </c>
      <c r="AW1030" s="516" t="s">
        <v>6</v>
      </c>
      <c r="AX1030" s="516"/>
      <c r="AY1030" s="516" t="s">
        <v>6</v>
      </c>
      <c r="AZ1030" s="516" t="s">
        <v>6</v>
      </c>
      <c r="BA1030" s="516"/>
      <c r="BB1030" s="516" t="s">
        <v>6</v>
      </c>
      <c r="BC1030" s="516" t="s">
        <v>6</v>
      </c>
      <c r="BD1030" s="516"/>
      <c r="BE1030" s="516" t="s">
        <v>6</v>
      </c>
      <c r="BF1030" s="516" t="s">
        <v>6</v>
      </c>
      <c r="BG1030" s="516"/>
      <c r="BH1030" s="516" t="s">
        <v>6</v>
      </c>
      <c r="BI1030" s="516" t="s">
        <v>6</v>
      </c>
      <c r="BJ1030" s="516"/>
      <c r="BK1030" s="516" t="s">
        <v>6</v>
      </c>
      <c r="BL1030" s="516" t="s">
        <v>6</v>
      </c>
      <c r="BM1030" s="516"/>
      <c r="BN1030" s="516" t="s">
        <v>6</v>
      </c>
      <c r="BO1030" s="516" t="s">
        <v>6</v>
      </c>
      <c r="BP1030" s="516"/>
      <c r="BQ1030" s="516" t="s">
        <v>6</v>
      </c>
      <c r="BR1030" s="516" t="s">
        <v>6</v>
      </c>
      <c r="BS1030" s="516"/>
      <c r="BT1030" s="516"/>
      <c r="BU1030" s="516"/>
      <c r="BV1030" s="516"/>
      <c r="BW1030" s="516"/>
      <c r="BX1030" s="516"/>
      <c r="BY1030" s="516"/>
      <c r="BZ1030" s="28"/>
      <c r="CA1030" s="24"/>
      <c r="CB1030" s="29"/>
      <c r="CC1030" s="29"/>
      <c r="CD1030" s="30"/>
      <c r="CE1030" s="29"/>
      <c r="CF1030" s="29"/>
      <c r="CG1030" s="31"/>
      <c r="CH1030" s="457"/>
      <c r="CI1030" s="23" t="s">
        <v>836</v>
      </c>
    </row>
    <row r="1031" spans="1:88" ht="16.8" customHeight="1" thickTop="1" thickBot="1" x14ac:dyDescent="0.35">
      <c r="A1031" s="505" t="str">
        <f>IF(COUNTIF(B1032:B1036,"x")&gt;0,"x","")</f>
        <v/>
      </c>
      <c r="B1031" s="57"/>
      <c r="C1031" s="510" t="str">
        <f>A1031</f>
        <v/>
      </c>
      <c r="D1031" s="66">
        <f>ROWS(D1032:D1036)-1</f>
        <v>4</v>
      </c>
      <c r="E1031" s="58" t="s">
        <v>2387</v>
      </c>
      <c r="F1031" s="59"/>
      <c r="G1031" s="301"/>
      <c r="H1031" s="6"/>
      <c r="I1031" s="18"/>
      <c r="J1031" s="18"/>
      <c r="K1031" s="18"/>
      <c r="L1031" s="18"/>
      <c r="M1031" s="18"/>
      <c r="N1031" s="46"/>
      <c r="O1031" s="60">
        <v>25826</v>
      </c>
      <c r="P1031" s="61" t="s">
        <v>6879</v>
      </c>
      <c r="Q1031" s="146"/>
      <c r="R1031" s="63" t="str">
        <f>IF(COUNTIF(Q1032:Q1036,"?")&gt;0,"?",IF(AND(S1031="◄",T1031="►"),"◄►",IF(S1031="◄","◄",IF(T1031="►","►",""))))</f>
        <v>◄</v>
      </c>
      <c r="S1031" s="64" t="str">
        <f>IF(SUM(S1032:S1036)+1=ROWS(S1032:S1036)-COUNTIF(S1032:S1036,"-"),"","◄")</f>
        <v>◄</v>
      </c>
      <c r="T1031" s="65" t="str">
        <f>IF(SUM(T1032:T1036)&gt;0,"►","")</f>
        <v/>
      </c>
      <c r="U1031" s="146"/>
      <c r="V1031" s="63" t="str">
        <f>IF(COUNTIF(U1032:U1036,"?")&gt;0,"?",IF(AND(W1031="◄",X1031="►"),"◄►",IF(W1031="◄","◄",IF(X1031="►","►",""))))</f>
        <v>◄</v>
      </c>
      <c r="W1031" s="64" t="str">
        <f>IF(SUM(W1032:W1036)+1=ROWS(W1032:W1036)-COUNTIF(W1032:W1036,"-"),"","◄")</f>
        <v>◄</v>
      </c>
      <c r="X1031" s="65" t="str">
        <f>IF(SUM(X1032:X1036)&gt;0,"►","")</f>
        <v/>
      </c>
      <c r="Y1031" s="66">
        <f>ROWS(Y1032:Y1036)-1</f>
        <v>4</v>
      </c>
      <c r="Z1031" s="67">
        <f>SUM(Z1032:Z1036)-Z1036</f>
        <v>0</v>
      </c>
      <c r="AA1031" s="68" t="s">
        <v>840</v>
      </c>
      <c r="AB1031" s="69"/>
      <c r="AC1031" s="67">
        <f>SUM(AC1032:AC1036)-AC1036</f>
        <v>0</v>
      </c>
      <c r="AD1031" s="68" t="s">
        <v>840</v>
      </c>
      <c r="AE1031" s="69"/>
      <c r="AF1031" s="70" t="str">
        <f>IF(AG1031="◄","◄",IF(AG1031="ok","►",""))</f>
        <v>◄</v>
      </c>
      <c r="AG1031" s="71" t="str">
        <f>IF(AG1032&gt;0,"OK","◄")</f>
        <v>◄</v>
      </c>
      <c r="AH1031" s="62" t="str">
        <f>IF(AND(AI1031="◄",AJ1031="►"),"◄?►",IF(AI1031="◄","◄",IF(AJ1031="►","►","")))</f>
        <v>◄</v>
      </c>
      <c r="AI1031" s="64" t="str">
        <f>IF(AI1032&gt;0,"","◄")</f>
        <v>◄</v>
      </c>
      <c r="AJ1031" s="65" t="str">
        <f>IF(SUM(AJ1032:AJ1035)&gt;0,"►","")</f>
        <v/>
      </c>
      <c r="AK1031" s="570">
        <f>G1032</f>
        <v>25569</v>
      </c>
      <c r="AL1031" s="572" t="str">
        <f>P1031</f>
        <v xml:space="preserve"> ▬ folder Nr. 14  /  70 ▬ </v>
      </c>
      <c r="AM1031" s="43"/>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46"/>
      <c r="BU1031" s="46"/>
      <c r="BV1031" s="46"/>
      <c r="BW1031" s="46"/>
      <c r="BX1031" s="46"/>
      <c r="BY1031" s="46"/>
      <c r="BZ1031" s="46"/>
      <c r="CA1031" s="46"/>
      <c r="CB1031" s="46"/>
      <c r="CC1031" s="46"/>
      <c r="CD1031" s="46"/>
      <c r="CE1031" s="46"/>
      <c r="CF1031" s="46"/>
      <c r="CG1031" s="46"/>
      <c r="CH1031" s="66">
        <f>ROWS(CH1032:CH1036)-1</f>
        <v>4</v>
      </c>
      <c r="CI1031" s="23" t="s">
        <v>836</v>
      </c>
      <c r="CJ1031" s="40"/>
    </row>
    <row r="1032" spans="1:88" ht="15" thickBot="1" x14ac:dyDescent="0.35">
      <c r="A1032" s="502"/>
      <c r="B1032" s="117"/>
      <c r="C1032" s="156">
        <f>B1032</f>
        <v>0</v>
      </c>
      <c r="D1032" s="457"/>
      <c r="E1032" s="204"/>
      <c r="F1032" s="205" t="s">
        <v>2388</v>
      </c>
      <c r="G1032" s="486">
        <v>25569</v>
      </c>
      <c r="H1032" s="211">
        <v>2.5</v>
      </c>
      <c r="I1032" s="212"/>
      <c r="J1032" s="212"/>
      <c r="K1032" s="207"/>
      <c r="L1032" s="207"/>
      <c r="M1032" s="207"/>
      <c r="N1032" s="208" t="s">
        <v>2389</v>
      </c>
      <c r="O1032" s="81"/>
      <c r="P1032" s="82"/>
      <c r="Q1032" s="83" t="str">
        <f>IF(R1032="?","?","")</f>
        <v/>
      </c>
      <c r="R1032" s="83" t="str">
        <f>IF(AND(S1032="",T1032&gt;0),"?",IF(S1032="","◄",IF(T1032&gt;=1,"►","")))</f>
        <v>◄</v>
      </c>
      <c r="S1032" s="84"/>
      <c r="T1032" s="85"/>
      <c r="U1032" s="83" t="str">
        <f>IF(V1032="?","?","")</f>
        <v/>
      </c>
      <c r="V1032" s="83" t="str">
        <f>IF(AND(W1032="",X1032&gt;0),"?",IF(W1032="","◄",IF(X1032&gt;=1,"►","")))</f>
        <v>◄</v>
      </c>
      <c r="W1032" s="86"/>
      <c r="X1032" s="85"/>
      <c r="Y1032" s="457"/>
      <c r="Z1032" s="87"/>
      <c r="AA1032" s="521">
        <f t="shared" ref="AA1032:AB1035" si="422">(S1032*Z1032)</f>
        <v>0</v>
      </c>
      <c r="AB1032" s="520">
        <f t="shared" si="422"/>
        <v>0</v>
      </c>
      <c r="AC1032" s="88"/>
      <c r="AD1032" s="519">
        <f t="shared" ref="AD1032:AE1035" si="423">(W1032*AC1032)</f>
        <v>0</v>
      </c>
      <c r="AE1032" s="518">
        <f t="shared" si="423"/>
        <v>0</v>
      </c>
      <c r="AF1032" s="89" t="str">
        <f>IF(AG1032&gt;0,"ok","◄")</f>
        <v>◄</v>
      </c>
      <c r="AG1032" s="90"/>
      <c r="AH1032" s="89" t="str">
        <f>IF(AND(AI1032="",AJ1032&gt;0),"?",IF(AI1032="","◄",IF(AJ1032&gt;=1,"►","")))</f>
        <v>◄</v>
      </c>
      <c r="AI1032" s="91"/>
      <c r="AJ1032" s="92"/>
      <c r="AK1032" s="586"/>
      <c r="AL1032" s="587"/>
      <c r="AM1032" s="43"/>
      <c r="AN1032" s="27" t="s">
        <v>6</v>
      </c>
      <c r="AO1032" s="27" t="s">
        <v>6</v>
      </c>
      <c r="AP1032" s="516"/>
      <c r="AQ1032" s="516"/>
      <c r="AR1032" s="516"/>
      <c r="AS1032" s="516" t="s">
        <v>6</v>
      </c>
      <c r="AT1032" s="516" t="s">
        <v>6</v>
      </c>
      <c r="AU1032" s="516"/>
      <c r="AV1032" s="516" t="s">
        <v>6</v>
      </c>
      <c r="AW1032" s="516" t="s">
        <v>6</v>
      </c>
      <c r="AX1032" s="516"/>
      <c r="AY1032" s="516" t="s">
        <v>6</v>
      </c>
      <c r="AZ1032" s="516" t="s">
        <v>6</v>
      </c>
      <c r="BA1032" s="516"/>
      <c r="BB1032" s="516" t="s">
        <v>6</v>
      </c>
      <c r="BC1032" s="516" t="s">
        <v>6</v>
      </c>
      <c r="BD1032" s="516"/>
      <c r="BE1032" s="516" t="s">
        <v>6</v>
      </c>
      <c r="BF1032" s="516" t="s">
        <v>6</v>
      </c>
      <c r="BG1032" s="516"/>
      <c r="BH1032" s="516" t="s">
        <v>6</v>
      </c>
      <c r="BI1032" s="516" t="s">
        <v>6</v>
      </c>
      <c r="BJ1032" s="516"/>
      <c r="BK1032" s="516" t="s">
        <v>6</v>
      </c>
      <c r="BL1032" s="516" t="s">
        <v>6</v>
      </c>
      <c r="BM1032" s="516"/>
      <c r="BN1032" s="516" t="s">
        <v>6</v>
      </c>
      <c r="BO1032" s="516" t="s">
        <v>6</v>
      </c>
      <c r="BP1032" s="516"/>
      <c r="BQ1032" s="516" t="s">
        <v>6</v>
      </c>
      <c r="BR1032" s="516" t="s">
        <v>6</v>
      </c>
      <c r="BS1032" s="516"/>
      <c r="BT1032" s="516"/>
      <c r="BU1032" s="516"/>
      <c r="BV1032" s="516"/>
      <c r="BW1032" s="516"/>
      <c r="BX1032" s="516"/>
      <c r="BY1032" s="516"/>
      <c r="BZ1032" s="28"/>
      <c r="CA1032" s="24"/>
      <c r="CB1032" s="29"/>
      <c r="CC1032" s="29"/>
      <c r="CD1032" s="30"/>
      <c r="CE1032" s="29"/>
      <c r="CF1032" s="29"/>
      <c r="CG1032" s="31"/>
      <c r="CH1032" s="457"/>
      <c r="CI1032" s="23" t="s">
        <v>836</v>
      </c>
    </row>
    <row r="1033" spans="1:88" ht="15.6" thickTop="1" thickBot="1" x14ac:dyDescent="0.35">
      <c r="A1033" s="502"/>
      <c r="B1033" s="117"/>
      <c r="C1033" s="156">
        <f>B1033</f>
        <v>0</v>
      </c>
      <c r="D1033" s="457"/>
      <c r="E1033" s="204"/>
      <c r="F1033" s="213">
        <v>1545</v>
      </c>
      <c r="G1033" s="487">
        <v>25569</v>
      </c>
      <c r="H1033" s="211">
        <v>3</v>
      </c>
      <c r="I1033" s="212"/>
      <c r="J1033" s="212"/>
      <c r="K1033" s="207"/>
      <c r="L1033" s="207"/>
      <c r="M1033" s="207"/>
      <c r="N1033" s="208" t="s">
        <v>2390</v>
      </c>
      <c r="O1033" s="81"/>
      <c r="P1033" s="82"/>
      <c r="Q1033" s="83" t="str">
        <f>IF(R1033="?","?","")</f>
        <v/>
      </c>
      <c r="R1033" s="83" t="str">
        <f>IF(AND(S1033="",T1033&gt;0),"?",IF(S1033="","◄",IF(T1033&gt;=1,"►","")))</f>
        <v>◄</v>
      </c>
      <c r="S1033" s="84"/>
      <c r="T1033" s="85"/>
      <c r="U1033" s="83" t="str">
        <f>IF(V1033="?","?","")</f>
        <v/>
      </c>
      <c r="V1033" s="83" t="str">
        <f>IF(AND(W1033="",X1033&gt;0),"?",IF(W1033="","◄",IF(X1033&gt;=1,"►","")))</f>
        <v>◄</v>
      </c>
      <c r="W1033" s="86"/>
      <c r="X1033" s="85"/>
      <c r="Y1033" s="457"/>
      <c r="Z1033" s="87"/>
      <c r="AA1033" s="521">
        <f t="shared" si="422"/>
        <v>0</v>
      </c>
      <c r="AB1033" s="520">
        <f t="shared" si="422"/>
        <v>0</v>
      </c>
      <c r="AC1033" s="88"/>
      <c r="AD1033" s="519">
        <f t="shared" si="423"/>
        <v>0</v>
      </c>
      <c r="AE1033" s="518">
        <f t="shared" si="423"/>
        <v>0</v>
      </c>
      <c r="AF1033" s="44"/>
      <c r="AG1033" s="45"/>
      <c r="AH1033" s="44"/>
      <c r="AI1033" s="45"/>
      <c r="AJ1033" s="45"/>
      <c r="AK1033" s="45"/>
      <c r="AL1033" s="45"/>
      <c r="AM1033" s="43"/>
      <c r="AN1033" s="27" t="s">
        <v>6</v>
      </c>
      <c r="AO1033" s="27" t="s">
        <v>6</v>
      </c>
      <c r="AP1033" s="516"/>
      <c r="AQ1033" s="516"/>
      <c r="AR1033" s="516"/>
      <c r="AS1033" s="516" t="s">
        <v>6</v>
      </c>
      <c r="AT1033" s="516" t="s">
        <v>6</v>
      </c>
      <c r="AU1033" s="516"/>
      <c r="AV1033" s="516" t="s">
        <v>6</v>
      </c>
      <c r="AW1033" s="516" t="s">
        <v>6</v>
      </c>
      <c r="AX1033" s="516"/>
      <c r="AY1033" s="516" t="s">
        <v>6</v>
      </c>
      <c r="AZ1033" s="516" t="s">
        <v>6</v>
      </c>
      <c r="BA1033" s="516"/>
      <c r="BB1033" s="516" t="s">
        <v>6</v>
      </c>
      <c r="BC1033" s="516" t="s">
        <v>6</v>
      </c>
      <c r="BD1033" s="516"/>
      <c r="BE1033" s="516" t="s">
        <v>6</v>
      </c>
      <c r="BF1033" s="516" t="s">
        <v>6</v>
      </c>
      <c r="BG1033" s="516"/>
      <c r="BH1033" s="516" t="s">
        <v>6</v>
      </c>
      <c r="BI1033" s="516" t="s">
        <v>6</v>
      </c>
      <c r="BJ1033" s="516"/>
      <c r="BK1033" s="516" t="s">
        <v>6</v>
      </c>
      <c r="BL1033" s="516" t="s">
        <v>6</v>
      </c>
      <c r="BM1033" s="516"/>
      <c r="BN1033" s="516" t="s">
        <v>6</v>
      </c>
      <c r="BO1033" s="516" t="s">
        <v>6</v>
      </c>
      <c r="BP1033" s="516"/>
      <c r="BQ1033" s="516" t="s">
        <v>6</v>
      </c>
      <c r="BR1033" s="516" t="s">
        <v>6</v>
      </c>
      <c r="BS1033" s="516"/>
      <c r="BT1033" s="516"/>
      <c r="BU1033" s="516"/>
      <c r="BV1033" s="516"/>
      <c r="BW1033" s="516"/>
      <c r="BX1033" s="516"/>
      <c r="BY1033" s="516"/>
      <c r="BZ1033" s="28"/>
      <c r="CA1033" s="24"/>
      <c r="CB1033" s="29"/>
      <c r="CC1033" s="29"/>
      <c r="CD1033" s="30"/>
      <c r="CE1033" s="29"/>
      <c r="CF1033" s="29"/>
      <c r="CG1033" s="31"/>
      <c r="CH1033" s="457"/>
      <c r="CI1033" s="23" t="s">
        <v>836</v>
      </c>
    </row>
    <row r="1034" spans="1:88" ht="15.6" thickTop="1" thickBot="1" x14ac:dyDescent="0.35">
      <c r="A1034" s="502"/>
      <c r="B1034" s="117"/>
      <c r="C1034" s="156">
        <f>B1034</f>
        <v>0</v>
      </c>
      <c r="D1034" s="457"/>
      <c r="E1034" s="204"/>
      <c r="F1034" s="210" t="s">
        <v>2391</v>
      </c>
      <c r="G1034" s="487">
        <v>25569</v>
      </c>
      <c r="H1034" s="211">
        <v>3</v>
      </c>
      <c r="I1034" s="212"/>
      <c r="J1034" s="212"/>
      <c r="K1034" s="207"/>
      <c r="L1034" s="207"/>
      <c r="M1034" s="207"/>
      <c r="N1034" s="208" t="s">
        <v>2392</v>
      </c>
      <c r="O1034" s="81"/>
      <c r="P1034" s="82"/>
      <c r="Q1034" s="83" t="str">
        <f>IF(R1034="?","?","")</f>
        <v/>
      </c>
      <c r="R1034" s="83" t="str">
        <f>IF(AND(S1034="",T1034&gt;0),"?",IF(S1034="","◄",IF(T1034&gt;=1,"►","")))</f>
        <v>◄</v>
      </c>
      <c r="S1034" s="84"/>
      <c r="T1034" s="85"/>
      <c r="U1034" s="83" t="str">
        <f>IF(V1034="?","?","")</f>
        <v/>
      </c>
      <c r="V1034" s="83" t="str">
        <f>IF(AND(W1034="",X1034&gt;0),"?",IF(W1034="","◄",IF(X1034&gt;=1,"►","")))</f>
        <v>◄</v>
      </c>
      <c r="W1034" s="86"/>
      <c r="X1034" s="85"/>
      <c r="Y1034" s="457"/>
      <c r="Z1034" s="87"/>
      <c r="AA1034" s="521">
        <f t="shared" si="422"/>
        <v>0</v>
      </c>
      <c r="AB1034" s="520">
        <f t="shared" si="422"/>
        <v>0</v>
      </c>
      <c r="AC1034" s="88"/>
      <c r="AD1034" s="519">
        <f t="shared" si="423"/>
        <v>0</v>
      </c>
      <c r="AE1034" s="518">
        <f t="shared" si="423"/>
        <v>0</v>
      </c>
      <c r="AF1034" s="44"/>
      <c r="AG1034" s="45"/>
      <c r="AH1034" s="44"/>
      <c r="AI1034" s="45"/>
      <c r="AJ1034" s="45"/>
      <c r="AK1034" s="45"/>
      <c r="AL1034" s="45"/>
      <c r="AM1034" s="43"/>
      <c r="AN1034" s="27" t="s">
        <v>6</v>
      </c>
      <c r="AO1034" s="27" t="s">
        <v>6</v>
      </c>
      <c r="AP1034" s="516"/>
      <c r="AQ1034" s="516"/>
      <c r="AR1034" s="516"/>
      <c r="AS1034" s="516" t="s">
        <v>6</v>
      </c>
      <c r="AT1034" s="516" t="s">
        <v>6</v>
      </c>
      <c r="AU1034" s="516"/>
      <c r="AV1034" s="516" t="s">
        <v>6</v>
      </c>
      <c r="AW1034" s="516" t="s">
        <v>6</v>
      </c>
      <c r="AX1034" s="516"/>
      <c r="AY1034" s="516" t="s">
        <v>6</v>
      </c>
      <c r="AZ1034" s="516" t="s">
        <v>6</v>
      </c>
      <c r="BA1034" s="516"/>
      <c r="BB1034" s="516" t="s">
        <v>6</v>
      </c>
      <c r="BC1034" s="516" t="s">
        <v>6</v>
      </c>
      <c r="BD1034" s="516"/>
      <c r="BE1034" s="516" t="s">
        <v>6</v>
      </c>
      <c r="BF1034" s="516" t="s">
        <v>6</v>
      </c>
      <c r="BG1034" s="516"/>
      <c r="BH1034" s="516" t="s">
        <v>6</v>
      </c>
      <c r="BI1034" s="516" t="s">
        <v>6</v>
      </c>
      <c r="BJ1034" s="516"/>
      <c r="BK1034" s="516" t="s">
        <v>6</v>
      </c>
      <c r="BL1034" s="516" t="s">
        <v>6</v>
      </c>
      <c r="BM1034" s="516"/>
      <c r="BN1034" s="516" t="s">
        <v>6</v>
      </c>
      <c r="BO1034" s="516" t="s">
        <v>6</v>
      </c>
      <c r="BP1034" s="516"/>
      <c r="BQ1034" s="516" t="s">
        <v>6</v>
      </c>
      <c r="BR1034" s="516" t="s">
        <v>6</v>
      </c>
      <c r="BS1034" s="516"/>
      <c r="BT1034" s="516"/>
      <c r="BU1034" s="516"/>
      <c r="BV1034" s="516"/>
      <c r="BW1034" s="516"/>
      <c r="BX1034" s="516"/>
      <c r="BY1034" s="516"/>
      <c r="BZ1034" s="28"/>
      <c r="CA1034" s="24"/>
      <c r="CB1034" s="29"/>
      <c r="CC1034" s="29"/>
      <c r="CD1034" s="30"/>
      <c r="CE1034" s="29"/>
      <c r="CF1034" s="29"/>
      <c r="CG1034" s="31"/>
      <c r="CH1034" s="457"/>
      <c r="CI1034" s="23" t="s">
        <v>836</v>
      </c>
    </row>
    <row r="1035" spans="1:88" ht="16.8" customHeight="1" thickTop="1" thickBot="1" x14ac:dyDescent="0.35">
      <c r="A1035" s="502"/>
      <c r="B1035" s="117"/>
      <c r="C1035" s="156">
        <f>B1035</f>
        <v>0</v>
      </c>
      <c r="D1035" s="457"/>
      <c r="E1035" s="204"/>
      <c r="F1035" s="213" t="s">
        <v>2393</v>
      </c>
      <c r="G1035" s="487">
        <v>25569</v>
      </c>
      <c r="H1035" s="211">
        <v>2.5</v>
      </c>
      <c r="I1035" s="212"/>
      <c r="J1035" s="212"/>
      <c r="K1035" s="207"/>
      <c r="L1035" s="207"/>
      <c r="M1035" s="207"/>
      <c r="N1035" s="208" t="s">
        <v>2389</v>
      </c>
      <c r="O1035" s="81"/>
      <c r="P1035" s="197" t="s">
        <v>2394</v>
      </c>
      <c r="Q1035" s="83" t="str">
        <f>IF(R1035="?","?","")</f>
        <v/>
      </c>
      <c r="R1035" s="83" t="str">
        <f>IF(AND(S1035="",T1035&gt;0),"?",IF(S1035="","◄",IF(T1035&gt;=1,"►","")))</f>
        <v>◄</v>
      </c>
      <c r="S1035" s="84"/>
      <c r="T1035" s="85"/>
      <c r="U1035" s="83" t="str">
        <f>IF(V1035="?","?","")</f>
        <v/>
      </c>
      <c r="V1035" s="83" t="str">
        <f>IF(AND(W1035="",X1035&gt;0),"?",IF(W1035="","◄",IF(X1035&gt;=1,"►","")))</f>
        <v>◄</v>
      </c>
      <c r="W1035" s="86"/>
      <c r="X1035" s="85"/>
      <c r="Y1035" s="457"/>
      <c r="Z1035" s="87"/>
      <c r="AA1035" s="521">
        <f t="shared" si="422"/>
        <v>0</v>
      </c>
      <c r="AB1035" s="520">
        <f t="shared" si="422"/>
        <v>0</v>
      </c>
      <c r="AC1035" s="88"/>
      <c r="AD1035" s="519">
        <f t="shared" si="423"/>
        <v>0</v>
      </c>
      <c r="AE1035" s="518">
        <f t="shared" si="423"/>
        <v>0</v>
      </c>
      <c r="AF1035" s="44"/>
      <c r="AG1035" s="45"/>
      <c r="AH1035" s="44"/>
      <c r="AI1035" s="45"/>
      <c r="AJ1035" s="45"/>
      <c r="AK1035" s="45"/>
      <c r="AL1035" s="45"/>
      <c r="AM1035" s="43"/>
      <c r="AN1035" s="27" t="s">
        <v>6</v>
      </c>
      <c r="AO1035" s="27" t="s">
        <v>6</v>
      </c>
      <c r="AP1035" s="516"/>
      <c r="AQ1035" s="516"/>
      <c r="AR1035" s="516"/>
      <c r="AS1035" s="516" t="s">
        <v>6</v>
      </c>
      <c r="AT1035" s="516" t="s">
        <v>6</v>
      </c>
      <c r="AU1035" s="516"/>
      <c r="AV1035" s="516" t="s">
        <v>6</v>
      </c>
      <c r="AW1035" s="516" t="s">
        <v>6</v>
      </c>
      <c r="AX1035" s="516"/>
      <c r="AY1035" s="516" t="s">
        <v>6</v>
      </c>
      <c r="AZ1035" s="516" t="s">
        <v>6</v>
      </c>
      <c r="BA1035" s="516"/>
      <c r="BB1035" s="516" t="s">
        <v>6</v>
      </c>
      <c r="BC1035" s="516" t="s">
        <v>6</v>
      </c>
      <c r="BD1035" s="516"/>
      <c r="BE1035" s="516" t="s">
        <v>6</v>
      </c>
      <c r="BF1035" s="516" t="s">
        <v>6</v>
      </c>
      <c r="BG1035" s="516"/>
      <c r="BH1035" s="516" t="s">
        <v>6</v>
      </c>
      <c r="BI1035" s="516" t="s">
        <v>6</v>
      </c>
      <c r="BJ1035" s="516"/>
      <c r="BK1035" s="516" t="s">
        <v>6</v>
      </c>
      <c r="BL1035" s="516" t="s">
        <v>6</v>
      </c>
      <c r="BM1035" s="516"/>
      <c r="BN1035" s="516" t="s">
        <v>6</v>
      </c>
      <c r="BO1035" s="516" t="s">
        <v>6</v>
      </c>
      <c r="BP1035" s="516"/>
      <c r="BQ1035" s="516" t="s">
        <v>6</v>
      </c>
      <c r="BR1035" s="516" t="s">
        <v>6</v>
      </c>
      <c r="BS1035" s="516"/>
      <c r="BT1035" s="516"/>
      <c r="BU1035" s="516"/>
      <c r="BV1035" s="516"/>
      <c r="BW1035" s="516"/>
      <c r="BX1035" s="516"/>
      <c r="BY1035" s="516"/>
      <c r="BZ1035" s="28"/>
      <c r="CA1035" s="24"/>
      <c r="CB1035" s="29"/>
      <c r="CC1035" s="29"/>
      <c r="CD1035" s="30"/>
      <c r="CE1035" s="29"/>
      <c r="CF1035" s="29"/>
      <c r="CG1035" s="31"/>
      <c r="CH1035" s="457"/>
      <c r="CI1035" s="23" t="s">
        <v>836</v>
      </c>
    </row>
    <row r="1036" spans="1:88" ht="16.8" customHeight="1" thickTop="1" thickBot="1" x14ac:dyDescent="0.35">
      <c r="A1036" s="505" t="str">
        <f>IF(COUNTIF(B1037:B1038,"x")&gt;0,"x","")</f>
        <v/>
      </c>
      <c r="B1036" s="57"/>
      <c r="C1036" s="510" t="str">
        <f>A1036</f>
        <v/>
      </c>
      <c r="D1036" s="66">
        <f>ROWS(D1037:D1038)-1</f>
        <v>1</v>
      </c>
      <c r="E1036" s="58" t="s">
        <v>2395</v>
      </c>
      <c r="F1036" s="59"/>
      <c r="G1036" s="301"/>
      <c r="H1036" s="6"/>
      <c r="I1036" s="18"/>
      <c r="J1036" s="18"/>
      <c r="K1036" s="18"/>
      <c r="L1036" s="18"/>
      <c r="M1036" s="18"/>
      <c r="N1036" s="46"/>
      <c r="O1036" s="60" t="s">
        <v>2396</v>
      </c>
      <c r="P1036" s="61" t="s">
        <v>6879</v>
      </c>
      <c r="Q1036" s="62"/>
      <c r="R1036" s="63" t="str">
        <f>IF(COUNTIF(Q1037:Q1038,"?")&gt;0,"?",IF(AND(S1036="◄",T1036="►"),"◄►",IF(S1036="◄","◄",IF(T1036="►","►",""))))</f>
        <v>◄</v>
      </c>
      <c r="S1036" s="64" t="str">
        <f>IF(SUM(S1037:S1038)+1=ROWS(S1037:S1038)-COUNTIF(S1037:S1038,"-"),"","◄")</f>
        <v>◄</v>
      </c>
      <c r="T1036" s="65" t="str">
        <f>IF(SUM(T1037:T1038)&gt;0,"►","")</f>
        <v/>
      </c>
      <c r="U1036" s="62"/>
      <c r="V1036" s="63" t="str">
        <f>IF(COUNTIF(U1037:U1038,"?")&gt;0,"?",IF(AND(W1036="◄",X1036="►"),"◄►",IF(W1036="◄","◄",IF(X1036="►","►",""))))</f>
        <v>◄</v>
      </c>
      <c r="W1036" s="64" t="str">
        <f>IF(SUM(W1037:W1038)+1=ROWS(W1037:W1038)-COUNTIF(W1037:W1038,"-"),"","◄")</f>
        <v>◄</v>
      </c>
      <c r="X1036" s="65" t="str">
        <f>IF(SUM(X1037:X1038)&gt;0,"►","")</f>
        <v/>
      </c>
      <c r="Y1036" s="66">
        <f>ROWS(Y1037:Y1038)-1</f>
        <v>1</v>
      </c>
      <c r="Z1036" s="67">
        <f>SUM(Z1037:Z1038)-Z1038</f>
        <v>0</v>
      </c>
      <c r="AA1036" s="68" t="s">
        <v>840</v>
      </c>
      <c r="AB1036" s="69"/>
      <c r="AC1036" s="67">
        <f>SUM(AC1037:AC1038)-AC1038</f>
        <v>0</v>
      </c>
      <c r="AD1036" s="68" t="s">
        <v>840</v>
      </c>
      <c r="AE1036" s="69"/>
      <c r="AF1036" s="70" t="str">
        <f>IF(AG1036="◄","◄",IF(AG1036="ok","►",""))</f>
        <v>◄</v>
      </c>
      <c r="AG1036" s="71" t="str">
        <f>IF(AG1037&gt;0,"OK","◄")</f>
        <v>◄</v>
      </c>
      <c r="AH1036" s="62" t="str">
        <f>IF(AND(AI1036="◄",AJ1036="►"),"◄?►",IF(AI1036="◄","◄",IF(AJ1036="►","►","")))</f>
        <v>◄</v>
      </c>
      <c r="AI1036" s="64" t="str">
        <f>IF(AI1037&gt;0,"","◄")</f>
        <v>◄</v>
      </c>
      <c r="AJ1036" s="65" t="str">
        <f>IF(SUM(AJ1037:AJ1037)&gt;0,"►","")</f>
        <v/>
      </c>
      <c r="AK1036" s="570">
        <f>G1037</f>
        <v>25569</v>
      </c>
      <c r="AL1036" s="572" t="str">
        <f>P1036</f>
        <v xml:space="preserve"> ▬ folder Nr. 14  /  70 ▬ </v>
      </c>
      <c r="AM1036" s="43"/>
      <c r="AN1036" s="1" t="str">
        <f>IF(AO1036="","",IF(COUNTIF(AN1037,"ok"),"","◄"))</f>
        <v>◄</v>
      </c>
      <c r="AO1036" s="9" t="str">
        <f>IF(COUNTIF(AP1036:BR1036,"◄")&gt;0,"◄","")</f>
        <v>◄</v>
      </c>
      <c r="AP1036" s="563" t="str">
        <f>IF(AP1037="-","",IF(AP1037&gt;0,"","◄"))</f>
        <v>◄</v>
      </c>
      <c r="AQ1036" s="564"/>
      <c r="AR1036" s="517">
        <f>IF(ISNONTEXT(AR1037)=TRUE,"_",1)</f>
        <v>1</v>
      </c>
      <c r="AS1036" s="563" t="str">
        <f>IF(AS1037="-","",IF(AS1037&gt;0,"","◄"))</f>
        <v>◄</v>
      </c>
      <c r="AT1036" s="564"/>
      <c r="AU1036" s="517">
        <f>IF(ISNONTEXT(AU1037)=TRUE,"_",AR1036+1)</f>
        <v>2</v>
      </c>
      <c r="AV1036" s="563" t="str">
        <f>IF(AV1037="-","",IF(AV1037&gt;0,"","◄"))</f>
        <v>◄</v>
      </c>
      <c r="AW1036" s="564"/>
      <c r="AX1036" s="517">
        <f>IF(ISNONTEXT(AX1037)=TRUE,"_",AU1036+1)</f>
        <v>3</v>
      </c>
      <c r="AY1036" s="563" t="str">
        <f>IF(AY1037="-","",IF(AY1037&gt;0,"","◄"))</f>
        <v>◄</v>
      </c>
      <c r="AZ1036" s="564"/>
      <c r="BA1036" s="517">
        <f>IF(ISNONTEXT(BA1037)=TRUE,"_",AX1036+1)</f>
        <v>4</v>
      </c>
      <c r="BB1036" s="563" t="str">
        <f>IF(BB1037="-","",IF(BB1037&gt;0,"","◄"))</f>
        <v>◄</v>
      </c>
      <c r="BC1036" s="564"/>
      <c r="BD1036" s="517">
        <f>IF(ISNONTEXT(BD1037)=TRUE,"_",BA1036+1)</f>
        <v>5</v>
      </c>
      <c r="BE1036" s="563" t="str">
        <f>IF(BE1037="-","",IF(BE1037&gt;0,"","◄"))</f>
        <v>◄</v>
      </c>
      <c r="BF1036" s="564"/>
      <c r="BG1036" s="517">
        <f>IF(ISNONTEXT(BG1037)=TRUE,"_",BD1036+1)</f>
        <v>6</v>
      </c>
      <c r="BH1036" s="563" t="str">
        <f>IF(BH1037="-","",IF(BH1037&gt;0,"","◄"))</f>
        <v>◄</v>
      </c>
      <c r="BI1036" s="564"/>
      <c r="BJ1036" s="517">
        <f>IF(ISNONTEXT(BJ1037)=TRUE,"_",BG1036+1)</f>
        <v>7</v>
      </c>
      <c r="BK1036" s="563" t="str">
        <f>IF(BK1037="-","",IF(BK1037&gt;0,"","◄"))</f>
        <v/>
      </c>
      <c r="BL1036" s="564"/>
      <c r="BM1036" s="517" t="str">
        <f>IF(ISNONTEXT(BM1037)=TRUE,"_",BJ1036+1)</f>
        <v>_</v>
      </c>
      <c r="BN1036" s="563" t="str">
        <f>IF(BN1037="-","",IF(BN1037&gt;0,"","◄"))</f>
        <v/>
      </c>
      <c r="BO1036" s="564"/>
      <c r="BP1036" s="517" t="str">
        <f>IF(ISNONTEXT(BP1037)=TRUE,"_",BM1036+1)</f>
        <v>_</v>
      </c>
      <c r="BQ1036" s="563" t="str">
        <f>IF(BQ1037="-","",IF(BQ1037&gt;0,"","◄"))</f>
        <v/>
      </c>
      <c r="BR1036" s="564"/>
      <c r="BS1036" s="517" t="str">
        <f>IF(ISNONTEXT(BS1037)=TRUE,"_",BP1036+1)</f>
        <v>_</v>
      </c>
      <c r="BT1036" s="563" t="str">
        <f>IF(BT1037="-","",IF(BT1037&gt;0,"","◄"))</f>
        <v>◄</v>
      </c>
      <c r="BU1036" s="564"/>
      <c r="BV1036" s="517" t="str">
        <f>IF(ISNONTEXT(BV1037)=TRUE,"_",1)</f>
        <v>_</v>
      </c>
      <c r="BW1036" s="563" t="str">
        <f>IF(BW1037="-","",IF(BW1037&gt;0,"","◄"))</f>
        <v>◄</v>
      </c>
      <c r="BX1036" s="564"/>
      <c r="BY1036" s="517" t="str">
        <f>IF(ISNONTEXT(BY1037)=TRUE,"_",BV1036+1)</f>
        <v>_</v>
      </c>
      <c r="BZ1036" s="26"/>
      <c r="CA1036" s="24"/>
      <c r="CB1036" s="25" t="str">
        <f>IF(CB1037&gt;0,"►","")</f>
        <v/>
      </c>
      <c r="CC1036" s="25" t="str">
        <f>IF(CC1037&gt;0,"►","")</f>
        <v/>
      </c>
      <c r="CD1036" s="517" t="str">
        <f>IF(ISNONTEXT(CD1037)=TRUE,"_",1)</f>
        <v>_</v>
      </c>
      <c r="CE1036" s="25" t="str">
        <f>IF(CE1037&gt;0,"►","")</f>
        <v/>
      </c>
      <c r="CF1036" s="25" t="str">
        <f>IF(CF1037&gt;0,"►","")</f>
        <v/>
      </c>
      <c r="CG1036" s="517" t="str">
        <f>IF(ISNONTEXT(CG1037)=TRUE,"_",CD1036+1)</f>
        <v>_</v>
      </c>
      <c r="CH1036" s="66">
        <f>ROWS(CH1037:CH1038)-1</f>
        <v>1</v>
      </c>
      <c r="CI1036" s="23" t="s">
        <v>836</v>
      </c>
    </row>
    <row r="1037" spans="1:88" ht="16.8" customHeight="1" thickBot="1" x14ac:dyDescent="0.35">
      <c r="A1037" s="502"/>
      <c r="B1037" s="117"/>
      <c r="C1037" s="156">
        <f>B1037</f>
        <v>0</v>
      </c>
      <c r="D1037" s="457"/>
      <c r="E1037" s="204"/>
      <c r="F1037" s="205" t="s">
        <v>2397</v>
      </c>
      <c r="G1037" s="486">
        <v>25569</v>
      </c>
      <c r="H1037" s="211">
        <v>3.5</v>
      </c>
      <c r="I1037" s="212"/>
      <c r="J1037" s="212"/>
      <c r="K1037" s="207"/>
      <c r="L1037" s="207"/>
      <c r="M1037" s="207"/>
      <c r="N1037" s="208" t="s">
        <v>2398</v>
      </c>
      <c r="O1037" s="81"/>
      <c r="P1037" s="82"/>
      <c r="Q1037" s="83" t="str">
        <f>IF(R1037="?","?","")</f>
        <v/>
      </c>
      <c r="R1037" s="83" t="str">
        <f>IF(AND(S1037="",T1037&gt;0),"?",IF(S1037="","◄",IF(T1037&gt;=1,"►","")))</f>
        <v>◄</v>
      </c>
      <c r="S1037" s="84"/>
      <c r="T1037" s="85"/>
      <c r="U1037" s="83" t="str">
        <f>IF(V1037="?","?","")</f>
        <v/>
      </c>
      <c r="V1037" s="83" t="str">
        <f>IF(AND(W1037="",X1037&gt;0),"?",IF(W1037="","◄",IF(X1037&gt;=1,"►","")))</f>
        <v>◄</v>
      </c>
      <c r="W1037" s="86"/>
      <c r="X1037" s="85"/>
      <c r="Y1037" s="457"/>
      <c r="Z1037" s="87"/>
      <c r="AA1037" s="521">
        <f>(S1037*Z1037)</f>
        <v>0</v>
      </c>
      <c r="AB1037" s="520">
        <f>(T1037*AA1037)</f>
        <v>0</v>
      </c>
      <c r="AC1037" s="88"/>
      <c r="AD1037" s="519">
        <f>(W1037*AC1037)</f>
        <v>0</v>
      </c>
      <c r="AE1037" s="518">
        <f>(X1037*AD1037)</f>
        <v>0</v>
      </c>
      <c r="AF1037" s="89" t="str">
        <f>IF(AG1037&gt;0,"ok","◄")</f>
        <v>◄</v>
      </c>
      <c r="AG1037" s="90"/>
      <c r="AH1037" s="89" t="str">
        <f>IF(AND(AI1037="",AJ1037&gt;0),"?",IF(AI1037="","◄",IF(AJ1037&gt;=1,"►","")))</f>
        <v>◄</v>
      </c>
      <c r="AI1037" s="91"/>
      <c r="AJ1037" s="92"/>
      <c r="AK1037" s="586"/>
      <c r="AL1037" s="587"/>
      <c r="AM1037" s="43"/>
      <c r="AN1037" s="3" t="s">
        <v>3</v>
      </c>
      <c r="AO1037" s="12" t="s">
        <v>1</v>
      </c>
      <c r="AP1037" s="13"/>
      <c r="AQ1037" s="14"/>
      <c r="AR1037" s="15" t="s">
        <v>4</v>
      </c>
      <c r="AS1037" s="13"/>
      <c r="AT1037" s="14"/>
      <c r="AU1037" s="15" t="s">
        <v>117</v>
      </c>
      <c r="AV1037" s="13"/>
      <c r="AW1037" s="14"/>
      <c r="AX1037" s="15" t="s">
        <v>207</v>
      </c>
      <c r="AY1037" s="13"/>
      <c r="AZ1037" s="14"/>
      <c r="BA1037" s="15" t="s">
        <v>208</v>
      </c>
      <c r="BB1037" s="13"/>
      <c r="BC1037" s="14"/>
      <c r="BD1037" s="15" t="s">
        <v>7</v>
      </c>
      <c r="BE1037" s="13"/>
      <c r="BF1037" s="14"/>
      <c r="BG1037" s="15" t="s">
        <v>209</v>
      </c>
      <c r="BH1037" s="13"/>
      <c r="BI1037" s="14"/>
      <c r="BJ1037" s="15" t="s">
        <v>210</v>
      </c>
      <c r="BK1037" s="516" t="s">
        <v>6</v>
      </c>
      <c r="BL1037" s="516" t="s">
        <v>6</v>
      </c>
      <c r="BM1037" s="516"/>
      <c r="BN1037" s="516" t="s">
        <v>6</v>
      </c>
      <c r="BO1037" s="516" t="s">
        <v>6</v>
      </c>
      <c r="BP1037" s="516"/>
      <c r="BQ1037" s="516" t="s">
        <v>6</v>
      </c>
      <c r="BR1037" s="516" t="s">
        <v>6</v>
      </c>
      <c r="BS1037" s="516"/>
      <c r="BT1037" s="32"/>
      <c r="BU1037" s="33"/>
      <c r="BV1037" s="34"/>
      <c r="BW1037" s="32"/>
      <c r="BX1037" s="33"/>
      <c r="BY1037" s="34"/>
      <c r="BZ1037" s="35"/>
      <c r="CA1037" s="24"/>
      <c r="CB1037" s="36"/>
      <c r="CC1037" s="33"/>
      <c r="CD1037" s="37"/>
      <c r="CE1037" s="36"/>
      <c r="CF1037" s="38"/>
      <c r="CG1037" s="39"/>
      <c r="CH1037" s="457"/>
      <c r="CI1037" s="23" t="s">
        <v>836</v>
      </c>
    </row>
    <row r="1038" spans="1:88" ht="16.8" customHeight="1" thickTop="1" thickBot="1" x14ac:dyDescent="0.35">
      <c r="A1038" s="505" t="str">
        <f>IF(COUNTIF(B1039:B1041,"x")&gt;0,"x","")</f>
        <v/>
      </c>
      <c r="B1038" s="57"/>
      <c r="C1038" s="510" t="str">
        <f>A1038</f>
        <v/>
      </c>
      <c r="D1038" s="66">
        <f>ROWS(D1039:D1041)-1</f>
        <v>2</v>
      </c>
      <c r="E1038" s="58" t="s">
        <v>2399</v>
      </c>
      <c r="F1038" s="59"/>
      <c r="G1038" s="301"/>
      <c r="H1038" s="6"/>
      <c r="I1038" s="18"/>
      <c r="J1038" s="18"/>
      <c r="K1038" s="18"/>
      <c r="L1038" s="18"/>
      <c r="M1038" s="18"/>
      <c r="N1038" s="46"/>
      <c r="O1038" s="60" t="s">
        <v>2396</v>
      </c>
      <c r="P1038" s="61" t="s">
        <v>6879</v>
      </c>
      <c r="Q1038" s="143"/>
      <c r="R1038" s="63" t="str">
        <f>IF(COUNTIF(Q1039:Q1041,"?")&gt;0,"?",IF(AND(S1038="◄",T1038="►"),"◄►",IF(S1038="◄","◄",IF(T1038="►","►",""))))</f>
        <v>◄</v>
      </c>
      <c r="S1038" s="64" t="str">
        <f>IF(SUM(S1039:S1041)+1=ROWS(S1039:S1041)-COUNTIF(S1039:S1041,"-"),"","◄")</f>
        <v>◄</v>
      </c>
      <c r="T1038" s="65" t="str">
        <f>IF(SUM(T1039:T1041)&gt;0,"►","")</f>
        <v/>
      </c>
      <c r="U1038" s="146"/>
      <c r="V1038" s="63" t="str">
        <f>IF(COUNTIF(U1039:U1041,"?")&gt;0,"?",IF(AND(W1038="◄",X1038="►"),"◄►",IF(W1038="◄","◄",IF(X1038="►","►",""))))</f>
        <v>◄</v>
      </c>
      <c r="W1038" s="64" t="str">
        <f>IF(SUM(W1039:W1041)+1=ROWS(W1039:W1041)-COUNTIF(W1039:W1041,"-"),"","◄")</f>
        <v>◄</v>
      </c>
      <c r="X1038" s="65" t="str">
        <f>IF(SUM(X1039:X1041)&gt;0,"►","")</f>
        <v/>
      </c>
      <c r="Y1038" s="66">
        <f>ROWS(Y1039:Y1041)-1</f>
        <v>2</v>
      </c>
      <c r="Z1038" s="67">
        <f>SUM(Z1039:Z1041)-Z1041</f>
        <v>0</v>
      </c>
      <c r="AA1038" s="68" t="s">
        <v>840</v>
      </c>
      <c r="AB1038" s="69"/>
      <c r="AC1038" s="67">
        <f>SUM(AC1039:AC1041)-AC1041</f>
        <v>0</v>
      </c>
      <c r="AD1038" s="68" t="s">
        <v>840</v>
      </c>
      <c r="AE1038" s="69"/>
      <c r="AF1038" s="70" t="str">
        <f>IF(AG1038="◄","◄",IF(AG1038="ok","►",""))</f>
        <v>◄</v>
      </c>
      <c r="AG1038" s="71" t="str">
        <f>IF(AG1039&gt;0,"OK","◄")</f>
        <v>◄</v>
      </c>
      <c r="AH1038" s="62" t="str">
        <f>IF(AND(AI1038="◄",AJ1038="►"),"◄?►",IF(AI1038="◄","◄",IF(AJ1038="►","►","")))</f>
        <v>◄</v>
      </c>
      <c r="AI1038" s="64" t="str">
        <f>IF(AI1039&gt;0,"","◄")</f>
        <v>◄</v>
      </c>
      <c r="AJ1038" s="65" t="str">
        <f>IF(SUM(AJ1039:AJ1040)&gt;0,"►","")</f>
        <v/>
      </c>
      <c r="AK1038" s="570">
        <f>G1039</f>
        <v>25569</v>
      </c>
      <c r="AL1038" s="572" t="str">
        <f>P1038</f>
        <v xml:space="preserve"> ▬ folder Nr. 14  /  70 ▬ </v>
      </c>
      <c r="AM1038" s="43"/>
      <c r="AN1038" s="1" t="str">
        <f>IF(AO1038="","",IF(COUNTIF(AN1039,"ok"),"","◄"))</f>
        <v>◄</v>
      </c>
      <c r="AO1038" s="9" t="str">
        <f>IF(COUNTIF(AP1038:BR1038,"◄")&gt;0,"◄","")</f>
        <v>◄</v>
      </c>
      <c r="AP1038" s="563" t="str">
        <f>IF(AP1039="-","",IF(AP1039&gt;0,"","◄"))</f>
        <v>◄</v>
      </c>
      <c r="AQ1038" s="564"/>
      <c r="AR1038" s="517">
        <f>IF(ISNONTEXT(AR1039)=TRUE,"_",1)</f>
        <v>1</v>
      </c>
      <c r="AS1038" s="563" t="str">
        <f>IF(AS1039="-","",IF(AS1039&gt;0,"","◄"))</f>
        <v>◄</v>
      </c>
      <c r="AT1038" s="564"/>
      <c r="AU1038" s="517">
        <f>IF(ISNONTEXT(AU1039)=TRUE,"_",AR1038+1)</f>
        <v>2</v>
      </c>
      <c r="AV1038" s="563" t="str">
        <f>IF(AV1039="-","",IF(AV1039&gt;0,"","◄"))</f>
        <v>◄</v>
      </c>
      <c r="AW1038" s="564"/>
      <c r="AX1038" s="517">
        <f>IF(ISNONTEXT(AX1039)=TRUE,"_",AU1038+1)</f>
        <v>3</v>
      </c>
      <c r="AY1038" s="563" t="str">
        <f>IF(AY1039="-","",IF(AY1039&gt;0,"","◄"))</f>
        <v>◄</v>
      </c>
      <c r="AZ1038" s="564"/>
      <c r="BA1038" s="517">
        <f>IF(ISNONTEXT(BA1039)=TRUE,"_",AX1038+1)</f>
        <v>4</v>
      </c>
      <c r="BB1038" s="563" t="str">
        <f>IF(BB1039="-","",IF(BB1039&gt;0,"","◄"))</f>
        <v>◄</v>
      </c>
      <c r="BC1038" s="564"/>
      <c r="BD1038" s="517">
        <f>IF(ISNONTEXT(BD1039)=TRUE,"_",BA1038+1)</f>
        <v>5</v>
      </c>
      <c r="BE1038" s="563" t="str">
        <f>IF(BE1039="-","",IF(BE1039&gt;0,"","◄"))</f>
        <v/>
      </c>
      <c r="BF1038" s="564"/>
      <c r="BG1038" s="517" t="str">
        <f>IF(ISNONTEXT(BG1039)=TRUE,"_",BD1038+1)</f>
        <v>_</v>
      </c>
      <c r="BH1038" s="563" t="str">
        <f>IF(BH1039="-","",IF(BH1039&gt;0,"","◄"))</f>
        <v/>
      </c>
      <c r="BI1038" s="564"/>
      <c r="BJ1038" s="517" t="str">
        <f>IF(ISNONTEXT(BJ1039)=TRUE,"_",BG1038+1)</f>
        <v>_</v>
      </c>
      <c r="BK1038" s="563" t="str">
        <f>IF(BK1039="-","",IF(BK1039&gt;0,"","◄"))</f>
        <v/>
      </c>
      <c r="BL1038" s="564"/>
      <c r="BM1038" s="517" t="str">
        <f>IF(ISNONTEXT(BM1039)=TRUE,"_",BJ1038+1)</f>
        <v>_</v>
      </c>
      <c r="BN1038" s="563" t="str">
        <f>IF(BN1039="-","",IF(BN1039&gt;0,"","◄"))</f>
        <v/>
      </c>
      <c r="BO1038" s="564"/>
      <c r="BP1038" s="517" t="str">
        <f>IF(ISNONTEXT(BP1039)=TRUE,"_",BM1038+1)</f>
        <v>_</v>
      </c>
      <c r="BQ1038" s="563" t="str">
        <f>IF(BQ1039="-","",IF(BQ1039&gt;0,"","◄"))</f>
        <v/>
      </c>
      <c r="BR1038" s="564"/>
      <c r="BS1038" s="517" t="str">
        <f>IF(ISNONTEXT(BS1039)=TRUE,"_",BP1038+1)</f>
        <v>_</v>
      </c>
      <c r="BT1038" s="563" t="str">
        <f>IF(BT1039="-","",IF(BT1039&gt;0,"","◄"))</f>
        <v>◄</v>
      </c>
      <c r="BU1038" s="564"/>
      <c r="BV1038" s="517" t="str">
        <f>IF(ISNONTEXT(BV1039)=TRUE,"_",1)</f>
        <v>_</v>
      </c>
      <c r="BW1038" s="563" t="str">
        <f>IF(BW1039="-","",IF(BW1039&gt;0,"","◄"))</f>
        <v>◄</v>
      </c>
      <c r="BX1038" s="564"/>
      <c r="BY1038" s="517" t="str">
        <f>IF(ISNONTEXT(BY1039)=TRUE,"_",BV1038+1)</f>
        <v>_</v>
      </c>
      <c r="BZ1038" s="26"/>
      <c r="CA1038" s="24"/>
      <c r="CB1038" s="25" t="str">
        <f>IF(CB1039&gt;0,"►","")</f>
        <v/>
      </c>
      <c r="CC1038" s="25" t="str">
        <f>IF(CC1039&gt;0,"►","")</f>
        <v/>
      </c>
      <c r="CD1038" s="517" t="str">
        <f>IF(ISNONTEXT(CD1039)=TRUE,"_",1)</f>
        <v>_</v>
      </c>
      <c r="CE1038" s="25" t="str">
        <f>IF(CE1039&gt;0,"►","")</f>
        <v/>
      </c>
      <c r="CF1038" s="25" t="str">
        <f>IF(CF1039&gt;0,"►","")</f>
        <v/>
      </c>
      <c r="CG1038" s="517" t="str">
        <f>IF(ISNONTEXT(CG1039)=TRUE,"_",CD1038+1)</f>
        <v>_</v>
      </c>
      <c r="CH1038" s="66">
        <f>ROWS(CH1039:CH1041)-1</f>
        <v>2</v>
      </c>
      <c r="CI1038" s="23" t="s">
        <v>836</v>
      </c>
    </row>
    <row r="1039" spans="1:88" ht="15" thickBot="1" x14ac:dyDescent="0.35">
      <c r="A1039" s="502"/>
      <c r="B1039" s="117"/>
      <c r="C1039" s="156">
        <f>B1039</f>
        <v>0</v>
      </c>
      <c r="D1039" s="457"/>
      <c r="E1039" s="204"/>
      <c r="F1039" s="205" t="s">
        <v>2400</v>
      </c>
      <c r="G1039" s="486">
        <v>25569</v>
      </c>
      <c r="H1039" s="211">
        <v>3.5</v>
      </c>
      <c r="I1039" s="215" t="s">
        <v>864</v>
      </c>
      <c r="J1039" s="216">
        <v>1.5</v>
      </c>
      <c r="K1039" s="207"/>
      <c r="L1039" s="207"/>
      <c r="M1039" s="207"/>
      <c r="N1039" s="208" t="s">
        <v>2401</v>
      </c>
      <c r="O1039" s="81"/>
      <c r="P1039" s="82"/>
      <c r="Q1039" s="83" t="str">
        <f>IF(R1039="?","?","")</f>
        <v/>
      </c>
      <c r="R1039" s="83" t="str">
        <f>IF(AND(S1039="",T1039&gt;0),"?",IF(S1039="","◄",IF(T1039&gt;=1,"►","")))</f>
        <v>◄</v>
      </c>
      <c r="S1039" s="84"/>
      <c r="T1039" s="85"/>
      <c r="U1039" s="83" t="str">
        <f>IF(V1039="?","?","")</f>
        <v/>
      </c>
      <c r="V1039" s="83" t="str">
        <f>IF(AND(W1039="",X1039&gt;0),"?",IF(W1039="","◄",IF(X1039&gt;=1,"►","")))</f>
        <v>◄</v>
      </c>
      <c r="W1039" s="86"/>
      <c r="X1039" s="85"/>
      <c r="Y1039" s="457"/>
      <c r="Z1039" s="87"/>
      <c r="AA1039" s="521">
        <f>(S1039*Z1039)</f>
        <v>0</v>
      </c>
      <c r="AB1039" s="520">
        <f>(T1039*AA1039)</f>
        <v>0</v>
      </c>
      <c r="AC1039" s="88"/>
      <c r="AD1039" s="519">
        <f>(W1039*AC1039)</f>
        <v>0</v>
      </c>
      <c r="AE1039" s="518">
        <f>(X1039*AD1039)</f>
        <v>0</v>
      </c>
      <c r="AF1039" s="89" t="str">
        <f>IF(AG1039&gt;0,"ok","◄")</f>
        <v>◄</v>
      </c>
      <c r="AG1039" s="90"/>
      <c r="AH1039" s="89" t="str">
        <f>IF(AND(AI1039="",AJ1039&gt;0),"?",IF(AI1039="","◄",IF(AJ1039&gt;=1,"►","")))</f>
        <v>◄</v>
      </c>
      <c r="AI1039" s="91"/>
      <c r="AJ1039" s="92"/>
      <c r="AK1039" s="586"/>
      <c r="AL1039" s="587"/>
      <c r="AM1039" s="43"/>
      <c r="AN1039" s="3" t="s">
        <v>3</v>
      </c>
      <c r="AO1039" s="12" t="s">
        <v>1</v>
      </c>
      <c r="AP1039" s="13"/>
      <c r="AQ1039" s="14"/>
      <c r="AR1039" s="15" t="s">
        <v>4</v>
      </c>
      <c r="AS1039" s="13"/>
      <c r="AT1039" s="14"/>
      <c r="AU1039" s="15" t="s">
        <v>8</v>
      </c>
      <c r="AV1039" s="13"/>
      <c r="AW1039" s="14"/>
      <c r="AX1039" s="15" t="s">
        <v>7</v>
      </c>
      <c r="AY1039" s="13"/>
      <c r="AZ1039" s="14"/>
      <c r="BA1039" s="15" t="s">
        <v>13</v>
      </c>
      <c r="BB1039" s="13"/>
      <c r="BC1039" s="14"/>
      <c r="BD1039" s="15" t="s">
        <v>211</v>
      </c>
      <c r="BE1039" s="516" t="s">
        <v>6</v>
      </c>
      <c r="BF1039" s="516" t="s">
        <v>6</v>
      </c>
      <c r="BG1039" s="516"/>
      <c r="BH1039" s="516" t="s">
        <v>6</v>
      </c>
      <c r="BI1039" s="516" t="s">
        <v>6</v>
      </c>
      <c r="BJ1039" s="516"/>
      <c r="BK1039" s="516" t="s">
        <v>6</v>
      </c>
      <c r="BL1039" s="516" t="s">
        <v>6</v>
      </c>
      <c r="BM1039" s="516"/>
      <c r="BN1039" s="516" t="s">
        <v>6</v>
      </c>
      <c r="BO1039" s="516" t="s">
        <v>6</v>
      </c>
      <c r="BP1039" s="516"/>
      <c r="BQ1039" s="516" t="s">
        <v>6</v>
      </c>
      <c r="BR1039" s="516" t="s">
        <v>6</v>
      </c>
      <c r="BS1039" s="516"/>
      <c r="BT1039" s="32"/>
      <c r="BU1039" s="33"/>
      <c r="BV1039" s="34"/>
      <c r="BW1039" s="32"/>
      <c r="BX1039" s="33"/>
      <c r="BY1039" s="34"/>
      <c r="BZ1039" s="35"/>
      <c r="CA1039" s="24"/>
      <c r="CB1039" s="36"/>
      <c r="CC1039" s="33"/>
      <c r="CD1039" s="37"/>
      <c r="CE1039" s="36"/>
      <c r="CF1039" s="38"/>
      <c r="CG1039" s="39"/>
      <c r="CH1039" s="457"/>
      <c r="CI1039" s="23" t="s">
        <v>836</v>
      </c>
    </row>
    <row r="1040" spans="1:88" ht="16.8" customHeight="1" thickTop="1" thickBot="1" x14ac:dyDescent="0.35">
      <c r="A1040" s="502"/>
      <c r="B1040" s="117"/>
      <c r="C1040" s="156">
        <f>B1040</f>
        <v>0</v>
      </c>
      <c r="D1040" s="457"/>
      <c r="E1040" s="204"/>
      <c r="F1040" s="213">
        <v>1548</v>
      </c>
      <c r="G1040" s="487">
        <v>25569</v>
      </c>
      <c r="H1040" s="211">
        <v>9</v>
      </c>
      <c r="I1040" s="215" t="s">
        <v>864</v>
      </c>
      <c r="J1040" s="216">
        <v>4</v>
      </c>
      <c r="K1040" s="207"/>
      <c r="L1040" s="207"/>
      <c r="M1040" s="207"/>
      <c r="N1040" s="208" t="s">
        <v>2402</v>
      </c>
      <c r="O1040" s="81"/>
      <c r="P1040" s="82"/>
      <c r="Q1040" s="83" t="str">
        <f>IF(R1040="?","?","")</f>
        <v/>
      </c>
      <c r="R1040" s="83" t="str">
        <f>IF(AND(S1040="",T1040&gt;0),"?",IF(S1040="","◄",IF(T1040&gt;=1,"►","")))</f>
        <v>◄</v>
      </c>
      <c r="S1040" s="84"/>
      <c r="T1040" s="85"/>
      <c r="U1040" s="83" t="str">
        <f>IF(V1040="?","?","")</f>
        <v/>
      </c>
      <c r="V1040" s="83" t="str">
        <f>IF(AND(W1040="",X1040&gt;0),"?",IF(W1040="","◄",IF(X1040&gt;=1,"►","")))</f>
        <v>◄</v>
      </c>
      <c r="W1040" s="86"/>
      <c r="X1040" s="85"/>
      <c r="Y1040" s="457"/>
      <c r="Z1040" s="87"/>
      <c r="AA1040" s="521">
        <f>(S1040*Z1040)</f>
        <v>0</v>
      </c>
      <c r="AB1040" s="520">
        <f>(T1040*AA1040)</f>
        <v>0</v>
      </c>
      <c r="AC1040" s="88"/>
      <c r="AD1040" s="519">
        <f>(W1040*AC1040)</f>
        <v>0</v>
      </c>
      <c r="AE1040" s="518">
        <f>(X1040*AD1040)</f>
        <v>0</v>
      </c>
      <c r="AF1040" s="44"/>
      <c r="AG1040" s="45"/>
      <c r="AH1040" s="44"/>
      <c r="AI1040" s="45"/>
      <c r="AJ1040" s="45"/>
      <c r="AK1040" s="45"/>
      <c r="AL1040" s="45"/>
      <c r="AM1040" s="43"/>
      <c r="AN1040" s="27" t="s">
        <v>6</v>
      </c>
      <c r="AO1040" s="27" t="s">
        <v>6</v>
      </c>
      <c r="AP1040" s="516"/>
      <c r="AQ1040" s="516"/>
      <c r="AR1040" s="516"/>
      <c r="AS1040" s="516" t="s">
        <v>6</v>
      </c>
      <c r="AT1040" s="516" t="s">
        <v>6</v>
      </c>
      <c r="AU1040" s="516"/>
      <c r="AV1040" s="516" t="s">
        <v>6</v>
      </c>
      <c r="AW1040" s="516" t="s">
        <v>6</v>
      </c>
      <c r="AX1040" s="516"/>
      <c r="AY1040" s="516" t="s">
        <v>6</v>
      </c>
      <c r="AZ1040" s="516" t="s">
        <v>6</v>
      </c>
      <c r="BA1040" s="516"/>
      <c r="BB1040" s="516" t="s">
        <v>6</v>
      </c>
      <c r="BC1040" s="516" t="s">
        <v>6</v>
      </c>
      <c r="BD1040" s="516"/>
      <c r="BE1040" s="516" t="s">
        <v>6</v>
      </c>
      <c r="BF1040" s="516" t="s">
        <v>6</v>
      </c>
      <c r="BG1040" s="516"/>
      <c r="BH1040" s="516" t="s">
        <v>6</v>
      </c>
      <c r="BI1040" s="516" t="s">
        <v>6</v>
      </c>
      <c r="BJ1040" s="516"/>
      <c r="BK1040" s="516" t="s">
        <v>6</v>
      </c>
      <c r="BL1040" s="516" t="s">
        <v>6</v>
      </c>
      <c r="BM1040" s="516"/>
      <c r="BN1040" s="516" t="s">
        <v>6</v>
      </c>
      <c r="BO1040" s="516" t="s">
        <v>6</v>
      </c>
      <c r="BP1040" s="516"/>
      <c r="BQ1040" s="516" t="s">
        <v>6</v>
      </c>
      <c r="BR1040" s="516" t="s">
        <v>6</v>
      </c>
      <c r="BS1040" s="516"/>
      <c r="BT1040" s="516"/>
      <c r="BU1040" s="516"/>
      <c r="BV1040" s="516"/>
      <c r="BW1040" s="516"/>
      <c r="BX1040" s="516"/>
      <c r="BY1040" s="516"/>
      <c r="BZ1040" s="28"/>
      <c r="CA1040" s="24"/>
      <c r="CB1040" s="29"/>
      <c r="CC1040" s="29"/>
      <c r="CD1040" s="30"/>
      <c r="CE1040" s="29"/>
      <c r="CF1040" s="29"/>
      <c r="CG1040" s="31"/>
      <c r="CH1040" s="457"/>
      <c r="CI1040" s="23" t="s">
        <v>836</v>
      </c>
    </row>
    <row r="1041" spans="1:87" ht="16.8" customHeight="1" thickTop="1" thickBot="1" x14ac:dyDescent="0.35">
      <c r="A1041" s="505" t="str">
        <f>IF(COUNTIF(B1042:B1043,"x")&gt;0,"x","")</f>
        <v/>
      </c>
      <c r="B1041" s="57"/>
      <c r="C1041" s="510" t="str">
        <f>A1041</f>
        <v/>
      </c>
      <c r="D1041" s="66">
        <f>ROWS(D1042:D1043)-1</f>
        <v>1</v>
      </c>
      <c r="E1041" s="58" t="s">
        <v>2403</v>
      </c>
      <c r="F1041" s="59"/>
      <c r="G1041" s="301"/>
      <c r="H1041" s="6"/>
      <c r="I1041" s="18"/>
      <c r="J1041" s="18"/>
      <c r="K1041" s="18"/>
      <c r="L1041" s="18"/>
      <c r="M1041" s="18"/>
      <c r="N1041" s="46"/>
      <c r="O1041" s="60" t="s">
        <v>2404</v>
      </c>
      <c r="P1041" s="61" t="s">
        <v>6880</v>
      </c>
      <c r="Q1041" s="62"/>
      <c r="R1041" s="63" t="str">
        <f>IF(COUNTIF(Q1042:Q1043,"?")&gt;0,"?",IF(AND(S1041="◄",T1041="►"),"◄►",IF(S1041="◄","◄",IF(T1041="►","►",""))))</f>
        <v>◄</v>
      </c>
      <c r="S1041" s="64" t="str">
        <f>IF(SUM(S1042:S1043)+1=ROWS(S1042:S1043)-COUNTIF(S1042:S1043,"-"),"","◄")</f>
        <v>◄</v>
      </c>
      <c r="T1041" s="65" t="str">
        <f>IF(SUM(T1042:T1043)&gt;0,"►","")</f>
        <v/>
      </c>
      <c r="U1041" s="62"/>
      <c r="V1041" s="63" t="str">
        <f>IF(COUNTIF(U1042:U1043,"?")&gt;0,"?",IF(AND(W1041="◄",X1041="►"),"◄►",IF(W1041="◄","◄",IF(X1041="►","►",""))))</f>
        <v>◄</v>
      </c>
      <c r="W1041" s="64" t="str">
        <f>IF(SUM(W1042:W1043)+1=ROWS(W1042:W1043)-COUNTIF(W1042:W1043,"-"),"","◄")</f>
        <v>◄</v>
      </c>
      <c r="X1041" s="65" t="str">
        <f>IF(SUM(X1042:X1043)&gt;0,"►","")</f>
        <v/>
      </c>
      <c r="Y1041" s="66">
        <f>ROWS(Y1042:Y1043)-1</f>
        <v>1</v>
      </c>
      <c r="Z1041" s="67">
        <f>SUM(Z1042:Z1043)-Z1043</f>
        <v>0</v>
      </c>
      <c r="AA1041" s="68" t="s">
        <v>840</v>
      </c>
      <c r="AB1041" s="69"/>
      <c r="AC1041" s="67">
        <f>SUM(AC1042:AC1043)-AC1043</f>
        <v>0</v>
      </c>
      <c r="AD1041" s="68" t="s">
        <v>840</v>
      </c>
      <c r="AE1041" s="69"/>
      <c r="AF1041" s="153" t="str">
        <f>IF(AG1041="◄","◄",IF(AG1041="ok","►",""))</f>
        <v>◄</v>
      </c>
      <c r="AG1041" s="154" t="str">
        <f>IF(AG1042&gt;0,"OK","◄")</f>
        <v>◄</v>
      </c>
      <c r="AH1041" s="155" t="str">
        <f>IF(AND(AI1041="◄",AJ1041="►"),"◄?►",IF(AI1041="◄","◄",IF(AJ1041="►","►","")))</f>
        <v>◄</v>
      </c>
      <c r="AI1041" s="64" t="str">
        <f>IF(AI1042&gt;0,"","◄")</f>
        <v>◄</v>
      </c>
      <c r="AJ1041" s="65" t="str">
        <f>IF(SUM(AJ1042:AJ1047)&gt;0,"►","")</f>
        <v/>
      </c>
      <c r="AK1041" s="570">
        <f>G1042</f>
        <v>25569</v>
      </c>
      <c r="AL1041" s="572" t="str">
        <f>P1041</f>
        <v xml:space="preserve"> ▬ folder Nr. 12  /  70 ▬ </v>
      </c>
      <c r="AM1041" s="43"/>
      <c r="AN1041" s="1" t="str">
        <f>IF(AO1041="","",IF(COUNTIF(AN1042,"ok"),"","◄"))</f>
        <v>◄</v>
      </c>
      <c r="AO1041" s="9" t="str">
        <f>IF(COUNTIF(AP1041:BR1041,"◄")&gt;0,"◄","")</f>
        <v>◄</v>
      </c>
      <c r="AP1041" s="563" t="str">
        <f>IF(AP1042="-","",IF(AP1042&gt;0,"","◄"))</f>
        <v>◄</v>
      </c>
      <c r="AQ1041" s="564"/>
      <c r="AR1041" s="517">
        <f>IF(ISNONTEXT(AR1042)=TRUE,"_",1)</f>
        <v>1</v>
      </c>
      <c r="AS1041" s="563" t="str">
        <f>IF(AS1042="-","",IF(AS1042&gt;0,"","◄"))</f>
        <v>◄</v>
      </c>
      <c r="AT1041" s="564"/>
      <c r="AU1041" s="517">
        <f>IF(ISNONTEXT(AU1042)=TRUE,"_",AR1041+1)</f>
        <v>2</v>
      </c>
      <c r="AV1041" s="563" t="str">
        <f>IF(AV1042="-","",IF(AV1042&gt;0,"","◄"))</f>
        <v>◄</v>
      </c>
      <c r="AW1041" s="564"/>
      <c r="AX1041" s="517">
        <f>IF(ISNONTEXT(AX1042)=TRUE,"_",AU1041+1)</f>
        <v>3</v>
      </c>
      <c r="AY1041" s="563" t="str">
        <f>IF(AY1042="-","",IF(AY1042&gt;0,"","◄"))</f>
        <v/>
      </c>
      <c r="AZ1041" s="564"/>
      <c r="BA1041" s="517" t="str">
        <f>IF(ISNONTEXT(BA1042)=TRUE,"_",AX1041+1)</f>
        <v>_</v>
      </c>
      <c r="BB1041" s="563" t="str">
        <f>IF(BB1042="-","",IF(BB1042&gt;0,"","◄"))</f>
        <v/>
      </c>
      <c r="BC1041" s="564"/>
      <c r="BD1041" s="517" t="str">
        <f>IF(ISNONTEXT(BD1042)=TRUE,"_",BA1041+1)</f>
        <v>_</v>
      </c>
      <c r="BE1041" s="563" t="str">
        <f>IF(BE1042="-","",IF(BE1042&gt;0,"","◄"))</f>
        <v/>
      </c>
      <c r="BF1041" s="564"/>
      <c r="BG1041" s="517" t="str">
        <f>IF(ISNONTEXT(BG1042)=TRUE,"_",BD1041+1)</f>
        <v>_</v>
      </c>
      <c r="BH1041" s="563" t="str">
        <f>IF(BH1042="-","",IF(BH1042&gt;0,"","◄"))</f>
        <v/>
      </c>
      <c r="BI1041" s="564"/>
      <c r="BJ1041" s="517" t="str">
        <f>IF(ISNONTEXT(BJ1042)=TRUE,"_",BG1041+1)</f>
        <v>_</v>
      </c>
      <c r="BK1041" s="563" t="str">
        <f>IF(BK1042="-","",IF(BK1042&gt;0,"","◄"))</f>
        <v/>
      </c>
      <c r="BL1041" s="564"/>
      <c r="BM1041" s="517" t="str">
        <f>IF(ISNONTEXT(BM1042)=TRUE,"_",BJ1041+1)</f>
        <v>_</v>
      </c>
      <c r="BN1041" s="563" t="str">
        <f>IF(BN1042="-","",IF(BN1042&gt;0,"","◄"))</f>
        <v/>
      </c>
      <c r="BO1041" s="564"/>
      <c r="BP1041" s="517" t="str">
        <f>IF(ISNONTEXT(BP1042)=TRUE,"_",BM1041+1)</f>
        <v>_</v>
      </c>
      <c r="BQ1041" s="563" t="str">
        <f>IF(BQ1042="-","",IF(BQ1042&gt;0,"","◄"))</f>
        <v/>
      </c>
      <c r="BR1041" s="564"/>
      <c r="BS1041" s="517" t="str">
        <f>IF(ISNONTEXT(BS1042)=TRUE,"_",BP1041+1)</f>
        <v>_</v>
      </c>
      <c r="BT1041" s="563" t="str">
        <f>IF(BT1042="-","",IF(BT1042&gt;0,"","◄"))</f>
        <v>◄</v>
      </c>
      <c r="BU1041" s="564"/>
      <c r="BV1041" s="517" t="str">
        <f>IF(ISNONTEXT(BV1042)=TRUE,"_",1)</f>
        <v>_</v>
      </c>
      <c r="BW1041" s="563" t="str">
        <f>IF(BW1042="-","",IF(BW1042&gt;0,"","◄"))</f>
        <v>◄</v>
      </c>
      <c r="BX1041" s="564"/>
      <c r="BY1041" s="517" t="str">
        <f>IF(ISNONTEXT(BY1042)=TRUE,"_",BV1041+1)</f>
        <v>_</v>
      </c>
      <c r="BZ1041" s="26"/>
      <c r="CA1041" s="24"/>
      <c r="CB1041" s="25" t="str">
        <f>IF(CB1042&gt;0,"►","")</f>
        <v/>
      </c>
      <c r="CC1041" s="25" t="str">
        <f>IF(CC1042&gt;0,"►","")</f>
        <v/>
      </c>
      <c r="CD1041" s="517" t="str">
        <f>IF(ISNONTEXT(CD1042)=TRUE,"_",1)</f>
        <v>_</v>
      </c>
      <c r="CE1041" s="25" t="str">
        <f>IF(CE1042&gt;0,"►","")</f>
        <v/>
      </c>
      <c r="CF1041" s="25" t="str">
        <f>IF(CF1042&gt;0,"►","")</f>
        <v/>
      </c>
      <c r="CG1041" s="517" t="str">
        <f>IF(ISNONTEXT(CG1042)=TRUE,"_",CD1041+1)</f>
        <v>_</v>
      </c>
      <c r="CH1041" s="66">
        <f>ROWS(CH1042:CH1043)-1</f>
        <v>1</v>
      </c>
      <c r="CI1041" s="23" t="s">
        <v>836</v>
      </c>
    </row>
    <row r="1042" spans="1:87" ht="16.8" customHeight="1" thickBot="1" x14ac:dyDescent="0.35">
      <c r="A1042" s="502"/>
      <c r="B1042" s="117"/>
      <c r="C1042" s="156">
        <f>B1042</f>
        <v>0</v>
      </c>
      <c r="D1042" s="457"/>
      <c r="E1042" s="204"/>
      <c r="F1042" s="205" t="s">
        <v>2405</v>
      </c>
      <c r="G1042" s="486">
        <v>25569</v>
      </c>
      <c r="H1042" s="211">
        <v>7</v>
      </c>
      <c r="I1042" s="212"/>
      <c r="J1042" s="212"/>
      <c r="K1042" s="207"/>
      <c r="L1042" s="207"/>
      <c r="M1042" s="207"/>
      <c r="N1042" s="208" t="s">
        <v>2406</v>
      </c>
      <c r="O1042" s="81"/>
      <c r="P1042" s="82"/>
      <c r="Q1042" s="83" t="str">
        <f>IF(R1042="?","?","")</f>
        <v/>
      </c>
      <c r="R1042" s="83" t="str">
        <f>IF(AND(S1042="",T1042&gt;0),"?",IF(S1042="","◄",IF(T1042&gt;=1,"►","")))</f>
        <v>◄</v>
      </c>
      <c r="S1042" s="84"/>
      <c r="T1042" s="85"/>
      <c r="U1042" s="83" t="str">
        <f>IF(V1042="?","?","")</f>
        <v/>
      </c>
      <c r="V1042" s="83" t="str">
        <f>IF(AND(W1042="",X1042&gt;0),"?",IF(W1042="","◄",IF(X1042&gt;=1,"►","")))</f>
        <v>◄</v>
      </c>
      <c r="W1042" s="86"/>
      <c r="X1042" s="85"/>
      <c r="Y1042" s="457"/>
      <c r="Z1042" s="87"/>
      <c r="AA1042" s="521">
        <f>(S1042*Z1042)</f>
        <v>0</v>
      </c>
      <c r="AB1042" s="520">
        <f>(T1042*AA1042)</f>
        <v>0</v>
      </c>
      <c r="AC1042" s="88"/>
      <c r="AD1042" s="519">
        <f>(W1042*AC1042)</f>
        <v>0</v>
      </c>
      <c r="AE1042" s="518">
        <f>(X1042*AD1042)</f>
        <v>0</v>
      </c>
      <c r="AF1042" s="89" t="str">
        <f>IF(AG1042&gt;0,"ok","◄")</f>
        <v>◄</v>
      </c>
      <c r="AG1042" s="90"/>
      <c r="AH1042" s="89" t="str">
        <f>IF(AND(AI1042="",AJ1042&gt;0),"?",IF(AI1042="","◄",IF(AJ1042&gt;=1,"►","")))</f>
        <v>◄</v>
      </c>
      <c r="AI1042" s="91"/>
      <c r="AJ1042" s="92"/>
      <c r="AK1042" s="586"/>
      <c r="AL1042" s="587"/>
      <c r="AM1042" s="43"/>
      <c r="AN1042" s="3" t="s">
        <v>3</v>
      </c>
      <c r="AO1042" s="12" t="s">
        <v>1</v>
      </c>
      <c r="AP1042" s="13"/>
      <c r="AQ1042" s="14"/>
      <c r="AR1042" s="15" t="s">
        <v>212</v>
      </c>
      <c r="AS1042" s="13"/>
      <c r="AT1042" s="14"/>
      <c r="AU1042" s="15" t="s">
        <v>213</v>
      </c>
      <c r="AV1042" s="13"/>
      <c r="AW1042" s="14"/>
      <c r="AX1042" s="15" t="s">
        <v>169</v>
      </c>
      <c r="AY1042" s="516" t="s">
        <v>6</v>
      </c>
      <c r="AZ1042" s="516" t="s">
        <v>6</v>
      </c>
      <c r="BA1042" s="516"/>
      <c r="BB1042" s="516" t="s">
        <v>6</v>
      </c>
      <c r="BC1042" s="516" t="s">
        <v>6</v>
      </c>
      <c r="BD1042" s="516"/>
      <c r="BE1042" s="516" t="s">
        <v>6</v>
      </c>
      <c r="BF1042" s="516" t="s">
        <v>6</v>
      </c>
      <c r="BG1042" s="516"/>
      <c r="BH1042" s="516" t="s">
        <v>6</v>
      </c>
      <c r="BI1042" s="516" t="s">
        <v>6</v>
      </c>
      <c r="BJ1042" s="516"/>
      <c r="BK1042" s="516" t="s">
        <v>6</v>
      </c>
      <c r="BL1042" s="516" t="s">
        <v>6</v>
      </c>
      <c r="BM1042" s="516"/>
      <c r="BN1042" s="516" t="s">
        <v>6</v>
      </c>
      <c r="BO1042" s="516" t="s">
        <v>6</v>
      </c>
      <c r="BP1042" s="516"/>
      <c r="BQ1042" s="516" t="s">
        <v>6</v>
      </c>
      <c r="BR1042" s="516" t="s">
        <v>6</v>
      </c>
      <c r="BS1042" s="516"/>
      <c r="BT1042" s="32"/>
      <c r="BU1042" s="33"/>
      <c r="BV1042" s="34"/>
      <c r="BW1042" s="32"/>
      <c r="BX1042" s="33"/>
      <c r="BY1042" s="34"/>
      <c r="BZ1042" s="35"/>
      <c r="CA1042" s="24"/>
      <c r="CB1042" s="36"/>
      <c r="CC1042" s="33"/>
      <c r="CD1042" s="37"/>
      <c r="CE1042" s="36"/>
      <c r="CF1042" s="38"/>
      <c r="CG1042" s="39"/>
      <c r="CH1042" s="457"/>
      <c r="CI1042" s="23" t="s">
        <v>836</v>
      </c>
    </row>
    <row r="1043" spans="1:87" ht="16.8" customHeight="1" thickTop="1" thickBot="1" x14ac:dyDescent="0.35">
      <c r="A1043" s="505" t="str">
        <f>IF(COUNTIF(B1044:B1045,"x")&gt;0,"x","")</f>
        <v/>
      </c>
      <c r="B1043" s="57"/>
      <c r="C1043" s="510" t="str">
        <f>A1043</f>
        <v/>
      </c>
      <c r="D1043" s="66">
        <f>ROWS(D1044:D1045)-1</f>
        <v>1</v>
      </c>
      <c r="E1043" s="58" t="s">
        <v>2407</v>
      </c>
      <c r="F1043" s="59"/>
      <c r="G1043" s="301"/>
      <c r="H1043" s="6"/>
      <c r="I1043" s="18"/>
      <c r="J1043" s="18"/>
      <c r="K1043" s="18"/>
      <c r="L1043" s="18"/>
      <c r="M1043" s="18"/>
      <c r="N1043" s="46"/>
      <c r="O1043" s="60" t="s">
        <v>2404</v>
      </c>
      <c r="P1043" s="61" t="s">
        <v>6878</v>
      </c>
      <c r="Q1043" s="62"/>
      <c r="R1043" s="63" t="str">
        <f>IF(COUNTIF(Q1044:Q1045,"?")&gt;0,"?",IF(AND(S1043="◄",T1043="►"),"◄►",IF(S1043="◄","◄",IF(T1043="►","►",""))))</f>
        <v>◄</v>
      </c>
      <c r="S1043" s="64" t="str">
        <f>IF(SUM(S1044:S1045)+1=ROWS(S1044:S1045)-COUNTIF(S1044:S1045,"-"),"","◄")</f>
        <v>◄</v>
      </c>
      <c r="T1043" s="65" t="str">
        <f>IF(SUM(T1044:T1045)&gt;0,"►","")</f>
        <v/>
      </c>
      <c r="U1043" s="62"/>
      <c r="V1043" s="63" t="str">
        <f>IF(COUNTIF(U1044:U1045,"?")&gt;0,"?",IF(AND(W1043="◄",X1043="►"),"◄►",IF(W1043="◄","◄",IF(X1043="►","►",""))))</f>
        <v>◄</v>
      </c>
      <c r="W1043" s="64" t="str">
        <f>IF(SUM(W1044:W1045)+1=ROWS(W1044:W1045)-COUNTIF(W1044:W1045,"-"),"","◄")</f>
        <v>◄</v>
      </c>
      <c r="X1043" s="65" t="str">
        <f>IF(SUM(X1044:X1045)&gt;0,"►","")</f>
        <v/>
      </c>
      <c r="Y1043" s="66">
        <f>ROWS(Y1044:Y1045)-1</f>
        <v>1</v>
      </c>
      <c r="Z1043" s="67">
        <f>SUM(Z1044:Z1045)-Z1045</f>
        <v>0</v>
      </c>
      <c r="AA1043" s="68" t="s">
        <v>840</v>
      </c>
      <c r="AB1043" s="69"/>
      <c r="AC1043" s="67">
        <f>SUM(AC1044:AC1045)-AC1045</f>
        <v>0</v>
      </c>
      <c r="AD1043" s="68" t="s">
        <v>840</v>
      </c>
      <c r="AE1043" s="69"/>
      <c r="AF1043" s="153" t="str">
        <f>IF(AG1043="◄","◄",IF(AG1043="ok","►",""))</f>
        <v>◄</v>
      </c>
      <c r="AG1043" s="154" t="str">
        <f>IF(AG1044&gt;0,"OK","◄")</f>
        <v>◄</v>
      </c>
      <c r="AH1043" s="155" t="str">
        <f>IF(AND(AI1043="◄",AJ1043="►"),"◄?►",IF(AI1043="◄","◄",IF(AJ1043="►","►","")))</f>
        <v>◄</v>
      </c>
      <c r="AI1043" s="64" t="str">
        <f>IF(AI1044&gt;0,"","◄")</f>
        <v>◄</v>
      </c>
      <c r="AJ1043" s="65" t="str">
        <f>IF(SUM(AJ1044:AJ1049)&gt;0,"►","")</f>
        <v/>
      </c>
      <c r="AK1043" s="570">
        <f>G1044</f>
        <v>25569</v>
      </c>
      <c r="AL1043" s="572" t="str">
        <f>P1043</f>
        <v xml:space="preserve"> ▬ folder Nr. 11  /  70 ▬ </v>
      </c>
      <c r="AM1043" s="43"/>
      <c r="AN1043" s="1" t="str">
        <f>IF(AO1043="","",IF(COUNTIF(AN1044,"ok"),"","◄"))</f>
        <v>◄</v>
      </c>
      <c r="AO1043" s="9" t="str">
        <f>IF(COUNTIF(AP1043:BR1043,"◄")&gt;0,"◄","")</f>
        <v>◄</v>
      </c>
      <c r="AP1043" s="563" t="str">
        <f>IF(AP1044="-","",IF(AP1044&gt;0,"","◄"))</f>
        <v>◄</v>
      </c>
      <c r="AQ1043" s="564"/>
      <c r="AR1043" s="517">
        <f>IF(ISNONTEXT(AR1044)=TRUE,"_",1)</f>
        <v>1</v>
      </c>
      <c r="AS1043" s="563" t="str">
        <f>IF(AS1044="-","",IF(AS1044&gt;0,"","◄"))</f>
        <v>◄</v>
      </c>
      <c r="AT1043" s="564"/>
      <c r="AU1043" s="517">
        <f>IF(ISNONTEXT(AU1044)=TRUE,"_",AR1043+1)</f>
        <v>2</v>
      </c>
      <c r="AV1043" s="563" t="str">
        <f>IF(AV1044="-","",IF(AV1044&gt;0,"","◄"))</f>
        <v/>
      </c>
      <c r="AW1043" s="564"/>
      <c r="AX1043" s="517" t="str">
        <f>IF(ISNONTEXT(AX1044)=TRUE,"_",AU1043+1)</f>
        <v>_</v>
      </c>
      <c r="AY1043" s="563" t="str">
        <f>IF(AY1044="-","",IF(AY1044&gt;0,"","◄"))</f>
        <v/>
      </c>
      <c r="AZ1043" s="564"/>
      <c r="BA1043" s="517" t="str">
        <f>IF(ISNONTEXT(BA1044)=TRUE,"_",AX1043+1)</f>
        <v>_</v>
      </c>
      <c r="BB1043" s="563" t="str">
        <f>IF(BB1044="-","",IF(BB1044&gt;0,"","◄"))</f>
        <v/>
      </c>
      <c r="BC1043" s="564"/>
      <c r="BD1043" s="517" t="str">
        <f>IF(ISNONTEXT(BD1044)=TRUE,"_",BA1043+1)</f>
        <v>_</v>
      </c>
      <c r="BE1043" s="563" t="str">
        <f>IF(BE1044="-","",IF(BE1044&gt;0,"","◄"))</f>
        <v/>
      </c>
      <c r="BF1043" s="564"/>
      <c r="BG1043" s="517" t="str">
        <f>IF(ISNONTEXT(BG1044)=TRUE,"_",BD1043+1)</f>
        <v>_</v>
      </c>
      <c r="BH1043" s="563" t="str">
        <f>IF(BH1044="-","",IF(BH1044&gt;0,"","◄"))</f>
        <v/>
      </c>
      <c r="BI1043" s="564"/>
      <c r="BJ1043" s="517" t="str">
        <f>IF(ISNONTEXT(BJ1044)=TRUE,"_",BG1043+1)</f>
        <v>_</v>
      </c>
      <c r="BK1043" s="563" t="str">
        <f>IF(BK1044="-","",IF(BK1044&gt;0,"","◄"))</f>
        <v/>
      </c>
      <c r="BL1043" s="564"/>
      <c r="BM1043" s="517" t="str">
        <f>IF(ISNONTEXT(BM1044)=TRUE,"_",BJ1043+1)</f>
        <v>_</v>
      </c>
      <c r="BN1043" s="563" t="str">
        <f>IF(BN1044="-","",IF(BN1044&gt;0,"","◄"))</f>
        <v/>
      </c>
      <c r="BO1043" s="564"/>
      <c r="BP1043" s="517" t="str">
        <f>IF(ISNONTEXT(BP1044)=TRUE,"_",BM1043+1)</f>
        <v>_</v>
      </c>
      <c r="BQ1043" s="563" t="str">
        <f>IF(BQ1044="-","",IF(BQ1044&gt;0,"","◄"))</f>
        <v/>
      </c>
      <c r="BR1043" s="564"/>
      <c r="BS1043" s="517" t="str">
        <f>IF(ISNONTEXT(BS1044)=TRUE,"_",BP1043+1)</f>
        <v>_</v>
      </c>
      <c r="BT1043" s="563" t="str">
        <f>IF(BT1044="-","",IF(BT1044&gt;0,"","◄"))</f>
        <v>◄</v>
      </c>
      <c r="BU1043" s="564"/>
      <c r="BV1043" s="517" t="str">
        <f>IF(ISNONTEXT(BV1044)=TRUE,"_",1)</f>
        <v>_</v>
      </c>
      <c r="BW1043" s="563" t="str">
        <f>IF(BW1044="-","",IF(BW1044&gt;0,"","◄"))</f>
        <v>◄</v>
      </c>
      <c r="BX1043" s="564"/>
      <c r="BY1043" s="517" t="str">
        <f>IF(ISNONTEXT(BY1044)=TRUE,"_",BV1043+1)</f>
        <v>_</v>
      </c>
      <c r="BZ1043" s="26"/>
      <c r="CA1043" s="24"/>
      <c r="CB1043" s="25" t="str">
        <f>IF(CB1044&gt;0,"►","")</f>
        <v/>
      </c>
      <c r="CC1043" s="25" t="str">
        <f>IF(CC1044&gt;0,"►","")</f>
        <v/>
      </c>
      <c r="CD1043" s="517" t="str">
        <f>IF(ISNONTEXT(CD1044)=TRUE,"_",1)</f>
        <v>_</v>
      </c>
      <c r="CE1043" s="25" t="str">
        <f>IF(CE1044&gt;0,"►","")</f>
        <v/>
      </c>
      <c r="CF1043" s="25" t="str">
        <f>IF(CF1044&gt;0,"►","")</f>
        <v/>
      </c>
      <c r="CG1043" s="517" t="str">
        <f>IF(ISNONTEXT(CG1044)=TRUE,"_",CD1043+1)</f>
        <v>_</v>
      </c>
      <c r="CH1043" s="66">
        <f>ROWS(CH1044:CH1045)-1</f>
        <v>1</v>
      </c>
      <c r="CI1043" s="23" t="s">
        <v>836</v>
      </c>
    </row>
    <row r="1044" spans="1:87" ht="16.8" customHeight="1" thickBot="1" x14ac:dyDescent="0.35">
      <c r="A1044" s="502"/>
      <c r="B1044" s="117"/>
      <c r="C1044" s="156">
        <f>B1044</f>
        <v>0</v>
      </c>
      <c r="D1044" s="457"/>
      <c r="E1044" s="204"/>
      <c r="F1044" s="205" t="s">
        <v>2408</v>
      </c>
      <c r="G1044" s="486">
        <v>25569</v>
      </c>
      <c r="H1044" s="211">
        <v>1.5</v>
      </c>
      <c r="I1044" s="212"/>
      <c r="J1044" s="212"/>
      <c r="K1044" s="207"/>
      <c r="L1044" s="207"/>
      <c r="M1044" s="207"/>
      <c r="N1044" s="208" t="s">
        <v>2409</v>
      </c>
      <c r="O1044" s="81"/>
      <c r="P1044" s="82"/>
      <c r="Q1044" s="83" t="str">
        <f>IF(R1044="?","?","")</f>
        <v/>
      </c>
      <c r="R1044" s="83" t="str">
        <f>IF(AND(S1044="",T1044&gt;0),"?",IF(S1044="","◄",IF(T1044&gt;=1,"►","")))</f>
        <v>◄</v>
      </c>
      <c r="S1044" s="84"/>
      <c r="T1044" s="85"/>
      <c r="U1044" s="83" t="str">
        <f>IF(V1044="?","?","")</f>
        <v/>
      </c>
      <c r="V1044" s="83" t="str">
        <f>IF(AND(W1044="",X1044&gt;0),"?",IF(W1044="","◄",IF(X1044&gt;=1,"►","")))</f>
        <v>◄</v>
      </c>
      <c r="W1044" s="86"/>
      <c r="X1044" s="85"/>
      <c r="Y1044" s="457"/>
      <c r="Z1044" s="87"/>
      <c r="AA1044" s="521">
        <f>(S1044*Z1044)</f>
        <v>0</v>
      </c>
      <c r="AB1044" s="520">
        <f>(T1044*AA1044)</f>
        <v>0</v>
      </c>
      <c r="AC1044" s="88"/>
      <c r="AD1044" s="519">
        <f>(W1044*AC1044)</f>
        <v>0</v>
      </c>
      <c r="AE1044" s="518">
        <f>(X1044*AD1044)</f>
        <v>0</v>
      </c>
      <c r="AF1044" s="89" t="str">
        <f>IF(AG1044&gt;0,"ok","◄")</f>
        <v>◄</v>
      </c>
      <c r="AG1044" s="90"/>
      <c r="AH1044" s="89" t="str">
        <f>IF(AND(AI1044="",AJ1044&gt;0),"?",IF(AI1044="","◄",IF(AJ1044&gt;=1,"►","")))</f>
        <v>◄</v>
      </c>
      <c r="AI1044" s="91"/>
      <c r="AJ1044" s="92"/>
      <c r="AK1044" s="586"/>
      <c r="AL1044" s="587"/>
      <c r="AM1044" s="43"/>
      <c r="AN1044" s="3" t="s">
        <v>3</v>
      </c>
      <c r="AO1044" s="12" t="s">
        <v>1</v>
      </c>
      <c r="AP1044" s="13"/>
      <c r="AQ1044" s="14"/>
      <c r="AR1044" s="15" t="s">
        <v>7</v>
      </c>
      <c r="AS1044" s="13"/>
      <c r="AT1044" s="14"/>
      <c r="AU1044" s="15" t="s">
        <v>214</v>
      </c>
      <c r="AV1044" s="516" t="s">
        <v>6</v>
      </c>
      <c r="AW1044" s="516" t="s">
        <v>6</v>
      </c>
      <c r="AX1044" s="516"/>
      <c r="AY1044" s="516" t="s">
        <v>6</v>
      </c>
      <c r="AZ1044" s="516" t="s">
        <v>6</v>
      </c>
      <c r="BA1044" s="516"/>
      <c r="BB1044" s="516" t="s">
        <v>6</v>
      </c>
      <c r="BC1044" s="516" t="s">
        <v>6</v>
      </c>
      <c r="BD1044" s="516"/>
      <c r="BE1044" s="516" t="s">
        <v>6</v>
      </c>
      <c r="BF1044" s="516" t="s">
        <v>6</v>
      </c>
      <c r="BG1044" s="516"/>
      <c r="BH1044" s="516" t="s">
        <v>6</v>
      </c>
      <c r="BI1044" s="516" t="s">
        <v>6</v>
      </c>
      <c r="BJ1044" s="516"/>
      <c r="BK1044" s="516" t="s">
        <v>6</v>
      </c>
      <c r="BL1044" s="516" t="s">
        <v>6</v>
      </c>
      <c r="BM1044" s="516"/>
      <c r="BN1044" s="516" t="s">
        <v>6</v>
      </c>
      <c r="BO1044" s="516" t="s">
        <v>6</v>
      </c>
      <c r="BP1044" s="516"/>
      <c r="BQ1044" s="516" t="s">
        <v>6</v>
      </c>
      <c r="BR1044" s="516" t="s">
        <v>6</v>
      </c>
      <c r="BS1044" s="516"/>
      <c r="BT1044" s="32"/>
      <c r="BU1044" s="33"/>
      <c r="BV1044" s="34"/>
      <c r="BW1044" s="32"/>
      <c r="BX1044" s="33"/>
      <c r="BY1044" s="34"/>
      <c r="BZ1044" s="35"/>
      <c r="CA1044" s="24"/>
      <c r="CB1044" s="36"/>
      <c r="CC1044" s="33"/>
      <c r="CD1044" s="37"/>
      <c r="CE1044" s="36"/>
      <c r="CF1044" s="38"/>
      <c r="CG1044" s="39"/>
      <c r="CH1044" s="457"/>
      <c r="CI1044" s="23" t="s">
        <v>836</v>
      </c>
    </row>
    <row r="1045" spans="1:87" ht="16.8" customHeight="1" thickTop="1" thickBot="1" x14ac:dyDescent="0.35">
      <c r="A1045" s="505" t="str">
        <f>IF(COUNTIF(B1046:B1051,"x")&gt;0,"x","")</f>
        <v/>
      </c>
      <c r="B1045" s="57"/>
      <c r="C1045" s="510" t="str">
        <f>A1045</f>
        <v/>
      </c>
      <c r="D1045" s="66">
        <f>ROWS(D1046:D1051)-1</f>
        <v>5</v>
      </c>
      <c r="E1045" s="58" t="s">
        <v>2410</v>
      </c>
      <c r="F1045" s="59"/>
      <c r="G1045" s="301"/>
      <c r="H1045" s="6"/>
      <c r="I1045" s="18"/>
      <c r="J1045" s="18"/>
      <c r="K1045" s="18"/>
      <c r="L1045" s="18"/>
      <c r="M1045" s="18"/>
      <c r="N1045" s="46"/>
      <c r="O1045" s="60" t="s">
        <v>2411</v>
      </c>
      <c r="P1045" s="61" t="s">
        <v>6881</v>
      </c>
      <c r="Q1045" s="143"/>
      <c r="R1045" s="63" t="str">
        <f>IF(COUNTIF(Q1046:Q1051,"?")&gt;0,"?",IF(AND(S1045="◄",T1045="►"),"◄►",IF(S1045="◄","◄",IF(T1045="►","►",""))))</f>
        <v>◄</v>
      </c>
      <c r="S1045" s="64" t="str">
        <f>IF(SUM(S1046:S1051)+1=ROWS(S1046:S1051)-COUNTIF(S1046:S1051,"-"),"","◄")</f>
        <v>◄</v>
      </c>
      <c r="T1045" s="65" t="str">
        <f>IF(SUM(T1046:T1051)&gt;0,"►","")</f>
        <v/>
      </c>
      <c r="U1045" s="146"/>
      <c r="V1045" s="63" t="str">
        <f>IF(COUNTIF(U1046:U1051,"?")&gt;0,"?",IF(AND(W1045="◄",X1045="►"),"◄►",IF(W1045="◄","◄",IF(X1045="►","►",""))))</f>
        <v>◄</v>
      </c>
      <c r="W1045" s="64" t="str">
        <f>IF(SUM(W1046:W1051)+1=ROWS(W1046:W1051)-COUNTIF(W1046:W1051,"-"),"","◄")</f>
        <v>◄</v>
      </c>
      <c r="X1045" s="65" t="str">
        <f>IF(SUM(X1046:X1051)&gt;0,"►","")</f>
        <v/>
      </c>
      <c r="Y1045" s="66">
        <f>ROWS(Y1046:Y1051)-1</f>
        <v>5</v>
      </c>
      <c r="Z1045" s="67">
        <f>SUM(Z1046:Z1051)-Z1051</f>
        <v>0</v>
      </c>
      <c r="AA1045" s="68" t="s">
        <v>840</v>
      </c>
      <c r="AB1045" s="69"/>
      <c r="AC1045" s="67">
        <f>SUM(AC1046:AC1051)-AC1051</f>
        <v>0</v>
      </c>
      <c r="AD1045" s="68" t="s">
        <v>840</v>
      </c>
      <c r="AE1045" s="69"/>
      <c r="AF1045" s="70" t="str">
        <f>IF(AG1045="◄","◄",IF(AG1045="ok","►",""))</f>
        <v>◄</v>
      </c>
      <c r="AG1045" s="71" t="str">
        <f>IF(AG1046&gt;0,"OK","◄")</f>
        <v>◄</v>
      </c>
      <c r="AH1045" s="62" t="str">
        <f>IF(AND(AI1045="◄",AJ1045="►"),"◄?►",IF(AI1045="◄","◄",IF(AJ1045="►","►","")))</f>
        <v>◄</v>
      </c>
      <c r="AI1045" s="64" t="str">
        <f>IF(AI1046&gt;0,"","◄")</f>
        <v>◄</v>
      </c>
      <c r="AJ1045" s="65" t="str">
        <f>IF(SUM(AJ1046:AJ1050)&gt;0,"►","")</f>
        <v/>
      </c>
      <c r="AK1045" s="570">
        <f>G1046</f>
        <v>25569</v>
      </c>
      <c r="AL1045" s="572" t="str">
        <f>P1045</f>
        <v xml:space="preserve"> ▬ folder Nr. 15  /  70 ▬ </v>
      </c>
      <c r="AM1045" s="43"/>
      <c r="AN1045" s="1" t="str">
        <f>IF(AO1045="","",IF(COUNTIF(AN1046,"ok"),"","◄"))</f>
        <v>◄</v>
      </c>
      <c r="AO1045" s="9" t="str">
        <f>IF(COUNTIF(AP1045:BR1045,"◄")&gt;0,"◄","")</f>
        <v>◄</v>
      </c>
      <c r="AP1045" s="563" t="str">
        <f>IF(AP1046="-","",IF(AP1046&gt;0,"","◄"))</f>
        <v>◄</v>
      </c>
      <c r="AQ1045" s="564"/>
      <c r="AR1045" s="517">
        <f>IF(ISNONTEXT(AR1046)=TRUE,"_",1)</f>
        <v>1</v>
      </c>
      <c r="AS1045" s="563" t="str">
        <f>IF(AS1046="-","",IF(AS1046&gt;0,"","◄"))</f>
        <v>◄</v>
      </c>
      <c r="AT1045" s="564"/>
      <c r="AU1045" s="517">
        <f>IF(ISNONTEXT(AU1046)=TRUE,"_",AR1045+1)</f>
        <v>2</v>
      </c>
      <c r="AV1045" s="563" t="str">
        <f>IF(AV1046="-","",IF(AV1046&gt;0,"","◄"))</f>
        <v>◄</v>
      </c>
      <c r="AW1045" s="564"/>
      <c r="AX1045" s="517">
        <f>IF(ISNONTEXT(AX1046)=TRUE,"_",AU1045+1)</f>
        <v>3</v>
      </c>
      <c r="AY1045" s="563" t="str">
        <f>IF(AY1046="-","",IF(AY1046&gt;0,"","◄"))</f>
        <v>◄</v>
      </c>
      <c r="AZ1045" s="564"/>
      <c r="BA1045" s="517">
        <f>IF(ISNONTEXT(BA1046)=TRUE,"_",AX1045+1)</f>
        <v>4</v>
      </c>
      <c r="BB1045" s="563" t="str">
        <f>IF(BB1046="-","",IF(BB1046&gt;0,"","◄"))</f>
        <v>◄</v>
      </c>
      <c r="BC1045" s="564"/>
      <c r="BD1045" s="517">
        <f>IF(ISNONTEXT(BD1046)=TRUE,"_",BA1045+1)</f>
        <v>5</v>
      </c>
      <c r="BE1045" s="563" t="str">
        <f>IF(BE1046="-","",IF(BE1046&gt;0,"","◄"))</f>
        <v/>
      </c>
      <c r="BF1045" s="564"/>
      <c r="BG1045" s="517" t="str">
        <f>IF(ISNONTEXT(BG1046)=TRUE,"_",BD1045+1)</f>
        <v>_</v>
      </c>
      <c r="BH1045" s="563" t="str">
        <f>IF(BH1046="-","",IF(BH1046&gt;0,"","◄"))</f>
        <v/>
      </c>
      <c r="BI1045" s="564"/>
      <c r="BJ1045" s="517" t="str">
        <f>IF(ISNONTEXT(BJ1046)=TRUE,"_",BG1045+1)</f>
        <v>_</v>
      </c>
      <c r="BK1045" s="563" t="str">
        <f>IF(BK1046="-","",IF(BK1046&gt;0,"","◄"))</f>
        <v/>
      </c>
      <c r="BL1045" s="564"/>
      <c r="BM1045" s="517" t="str">
        <f>IF(ISNONTEXT(BM1046)=TRUE,"_",BJ1045+1)</f>
        <v>_</v>
      </c>
      <c r="BN1045" s="563" t="str">
        <f>IF(BN1046="-","",IF(BN1046&gt;0,"","◄"))</f>
        <v/>
      </c>
      <c r="BO1045" s="564"/>
      <c r="BP1045" s="517" t="str">
        <f>IF(ISNONTEXT(BP1046)=TRUE,"_",BM1045+1)</f>
        <v>_</v>
      </c>
      <c r="BQ1045" s="563" t="str">
        <f>IF(BQ1046="-","",IF(BQ1046&gt;0,"","◄"))</f>
        <v/>
      </c>
      <c r="BR1045" s="564"/>
      <c r="BS1045" s="517" t="str">
        <f>IF(ISNONTEXT(BS1046)=TRUE,"_",BP1045+1)</f>
        <v>_</v>
      </c>
      <c r="BT1045" s="563" t="str">
        <f>IF(BT1046="-","",IF(BT1046&gt;0,"","◄"))</f>
        <v>◄</v>
      </c>
      <c r="BU1045" s="564"/>
      <c r="BV1045" s="517" t="str">
        <f>IF(ISNONTEXT(BV1046)=TRUE,"_",1)</f>
        <v>_</v>
      </c>
      <c r="BW1045" s="563" t="str">
        <f>IF(BW1046="-","",IF(BW1046&gt;0,"","◄"))</f>
        <v>◄</v>
      </c>
      <c r="BX1045" s="564"/>
      <c r="BY1045" s="517" t="str">
        <f>IF(ISNONTEXT(BY1046)=TRUE,"_",BV1045+1)</f>
        <v>_</v>
      </c>
      <c r="BZ1045" s="26"/>
      <c r="CA1045" s="24"/>
      <c r="CB1045" s="25" t="str">
        <f>IF(CB1046&gt;0,"►","")</f>
        <v/>
      </c>
      <c r="CC1045" s="25" t="str">
        <f>IF(CC1046&gt;0,"►","")</f>
        <v/>
      </c>
      <c r="CD1045" s="517" t="str">
        <f>IF(ISNONTEXT(CD1046)=TRUE,"_",1)</f>
        <v>_</v>
      </c>
      <c r="CE1045" s="25" t="str">
        <f>IF(CE1046&gt;0,"►","")</f>
        <v/>
      </c>
      <c r="CF1045" s="25" t="str">
        <f>IF(CF1046&gt;0,"►","")</f>
        <v/>
      </c>
      <c r="CG1045" s="517" t="str">
        <f>IF(ISNONTEXT(CG1046)=TRUE,"_",CD1045+1)</f>
        <v>_</v>
      </c>
      <c r="CH1045" s="66">
        <f>ROWS(CH1046:CH1051)-1</f>
        <v>5</v>
      </c>
      <c r="CI1045" s="23" t="s">
        <v>836</v>
      </c>
    </row>
    <row r="1046" spans="1:87" ht="15" thickBot="1" x14ac:dyDescent="0.35">
      <c r="A1046" s="502"/>
      <c r="B1046" s="117"/>
      <c r="C1046" s="156">
        <f>B1046</f>
        <v>0</v>
      </c>
      <c r="D1046" s="457"/>
      <c r="E1046" s="204"/>
      <c r="F1046" s="205" t="s">
        <v>2412</v>
      </c>
      <c r="G1046" s="486">
        <v>25569</v>
      </c>
      <c r="H1046" s="211">
        <v>1.5</v>
      </c>
      <c r="I1046" s="215" t="s">
        <v>864</v>
      </c>
      <c r="J1046" s="216">
        <v>0.5</v>
      </c>
      <c r="K1046" s="207"/>
      <c r="L1046" s="207"/>
      <c r="M1046" s="207"/>
      <c r="N1046" s="208" t="s">
        <v>2413</v>
      </c>
      <c r="O1046" s="81"/>
      <c r="P1046" s="82"/>
      <c r="Q1046" s="83" t="str">
        <f>IF(R1046="?","?","")</f>
        <v/>
      </c>
      <c r="R1046" s="83" t="str">
        <f>IF(AND(S1046="",T1046&gt;0),"?",IF(S1046="","◄",IF(T1046&gt;=1,"►","")))</f>
        <v>◄</v>
      </c>
      <c r="S1046" s="84"/>
      <c r="T1046" s="85"/>
      <c r="U1046" s="83" t="str">
        <f>IF(V1046="?","?","")</f>
        <v/>
      </c>
      <c r="V1046" s="83" t="str">
        <f>IF(AND(W1046="",X1046&gt;0),"?",IF(W1046="","◄",IF(X1046&gt;=1,"►","")))</f>
        <v>◄</v>
      </c>
      <c r="W1046" s="86"/>
      <c r="X1046" s="85"/>
      <c r="Y1046" s="457"/>
      <c r="Z1046" s="87"/>
      <c r="AA1046" s="521">
        <f t="shared" ref="AA1046:AB1050" si="424">(S1046*Z1046)</f>
        <v>0</v>
      </c>
      <c r="AB1046" s="520">
        <f t="shared" si="424"/>
        <v>0</v>
      </c>
      <c r="AC1046" s="88"/>
      <c r="AD1046" s="519">
        <f t="shared" ref="AD1046:AE1050" si="425">(W1046*AC1046)</f>
        <v>0</v>
      </c>
      <c r="AE1046" s="518">
        <f t="shared" si="425"/>
        <v>0</v>
      </c>
      <c r="AF1046" s="89" t="str">
        <f>IF(AG1046&gt;0,"ok","◄")</f>
        <v>◄</v>
      </c>
      <c r="AG1046" s="90"/>
      <c r="AH1046" s="89" t="str">
        <f>IF(AND(AI1046="",AJ1046&gt;0),"?",IF(AI1046="","◄",IF(AJ1046&gt;=1,"►","")))</f>
        <v>◄</v>
      </c>
      <c r="AI1046" s="91"/>
      <c r="AJ1046" s="92"/>
      <c r="AK1046" s="586"/>
      <c r="AL1046" s="587"/>
      <c r="AM1046" s="43"/>
      <c r="AN1046" s="3" t="s">
        <v>3</v>
      </c>
      <c r="AO1046" s="12" t="s">
        <v>1</v>
      </c>
      <c r="AP1046" s="13"/>
      <c r="AQ1046" s="14"/>
      <c r="AR1046" s="15" t="s">
        <v>15</v>
      </c>
      <c r="AS1046" s="13"/>
      <c r="AT1046" s="14"/>
      <c r="AU1046" s="15" t="s">
        <v>4</v>
      </c>
      <c r="AV1046" s="13"/>
      <c r="AW1046" s="14"/>
      <c r="AX1046" s="15" t="s">
        <v>215</v>
      </c>
      <c r="AY1046" s="13"/>
      <c r="AZ1046" s="14"/>
      <c r="BA1046" s="15" t="s">
        <v>216</v>
      </c>
      <c r="BB1046" s="13"/>
      <c r="BC1046" s="14"/>
      <c r="BD1046" s="15" t="s">
        <v>35</v>
      </c>
      <c r="BE1046" s="516" t="s">
        <v>6</v>
      </c>
      <c r="BF1046" s="516" t="s">
        <v>6</v>
      </c>
      <c r="BG1046" s="516"/>
      <c r="BH1046" s="516" t="s">
        <v>6</v>
      </c>
      <c r="BI1046" s="516" t="s">
        <v>6</v>
      </c>
      <c r="BJ1046" s="516"/>
      <c r="BK1046" s="516" t="s">
        <v>6</v>
      </c>
      <c r="BL1046" s="516" t="s">
        <v>6</v>
      </c>
      <c r="BM1046" s="516"/>
      <c r="BN1046" s="516" t="s">
        <v>6</v>
      </c>
      <c r="BO1046" s="516" t="s">
        <v>6</v>
      </c>
      <c r="BP1046" s="516"/>
      <c r="BQ1046" s="516" t="s">
        <v>6</v>
      </c>
      <c r="BR1046" s="516" t="s">
        <v>6</v>
      </c>
      <c r="BS1046" s="516"/>
      <c r="BT1046" s="32"/>
      <c r="BU1046" s="33"/>
      <c r="BV1046" s="34"/>
      <c r="BW1046" s="32"/>
      <c r="BX1046" s="33"/>
      <c r="BY1046" s="34"/>
      <c r="BZ1046" s="35"/>
      <c r="CA1046" s="24"/>
      <c r="CB1046" s="36"/>
      <c r="CC1046" s="33"/>
      <c r="CD1046" s="37"/>
      <c r="CE1046" s="36"/>
      <c r="CF1046" s="38"/>
      <c r="CG1046" s="39"/>
      <c r="CH1046" s="457"/>
      <c r="CI1046" s="23" t="s">
        <v>836</v>
      </c>
    </row>
    <row r="1047" spans="1:87" ht="15.6" thickTop="1" thickBot="1" x14ac:dyDescent="0.35">
      <c r="A1047" s="502"/>
      <c r="B1047" s="117"/>
      <c r="C1047" s="156">
        <f>B1047</f>
        <v>0</v>
      </c>
      <c r="D1047" s="457"/>
      <c r="E1047" s="204"/>
      <c r="F1047" s="213">
        <v>1552</v>
      </c>
      <c r="G1047" s="487">
        <v>25569</v>
      </c>
      <c r="H1047" s="211">
        <v>3.5</v>
      </c>
      <c r="I1047" s="215" t="s">
        <v>864</v>
      </c>
      <c r="J1047" s="216">
        <v>1.5</v>
      </c>
      <c r="K1047" s="207"/>
      <c r="L1047" s="207"/>
      <c r="M1047" s="207"/>
      <c r="N1047" s="208" t="s">
        <v>2414</v>
      </c>
      <c r="O1047" s="81"/>
      <c r="P1047" s="82"/>
      <c r="Q1047" s="83" t="str">
        <f>IF(R1047="?","?","")</f>
        <v/>
      </c>
      <c r="R1047" s="83" t="str">
        <f>IF(AND(S1047="",T1047&gt;0),"?",IF(S1047="","◄",IF(T1047&gt;=1,"►","")))</f>
        <v>◄</v>
      </c>
      <c r="S1047" s="84"/>
      <c r="T1047" s="85"/>
      <c r="U1047" s="83" t="str">
        <f>IF(V1047="?","?","")</f>
        <v/>
      </c>
      <c r="V1047" s="83" t="str">
        <f>IF(AND(W1047="",X1047&gt;0),"?",IF(W1047="","◄",IF(X1047&gt;=1,"►","")))</f>
        <v>◄</v>
      </c>
      <c r="W1047" s="86"/>
      <c r="X1047" s="85"/>
      <c r="Y1047" s="457"/>
      <c r="Z1047" s="87"/>
      <c r="AA1047" s="521">
        <f t="shared" si="424"/>
        <v>0</v>
      </c>
      <c r="AB1047" s="520">
        <f t="shared" si="424"/>
        <v>0</v>
      </c>
      <c r="AC1047" s="88"/>
      <c r="AD1047" s="519">
        <f t="shared" si="425"/>
        <v>0</v>
      </c>
      <c r="AE1047" s="518">
        <f t="shared" si="425"/>
        <v>0</v>
      </c>
      <c r="AF1047" s="44"/>
      <c r="AG1047" s="45"/>
      <c r="AH1047" s="44"/>
      <c r="AI1047" s="45"/>
      <c r="AJ1047" s="45"/>
      <c r="AK1047" s="45"/>
      <c r="AL1047" s="45"/>
      <c r="AM1047" s="43"/>
      <c r="AN1047" s="27" t="s">
        <v>6</v>
      </c>
      <c r="AO1047" s="27" t="s">
        <v>6</v>
      </c>
      <c r="AP1047" s="516"/>
      <c r="AQ1047" s="516"/>
      <c r="AR1047" s="516"/>
      <c r="AS1047" s="516" t="s">
        <v>6</v>
      </c>
      <c r="AT1047" s="516" t="s">
        <v>6</v>
      </c>
      <c r="AU1047" s="516"/>
      <c r="AV1047" s="516" t="s">
        <v>6</v>
      </c>
      <c r="AW1047" s="516" t="s">
        <v>6</v>
      </c>
      <c r="AX1047" s="516"/>
      <c r="AY1047" s="516" t="s">
        <v>6</v>
      </c>
      <c r="AZ1047" s="516" t="s">
        <v>6</v>
      </c>
      <c r="BA1047" s="516"/>
      <c r="BB1047" s="516" t="s">
        <v>6</v>
      </c>
      <c r="BC1047" s="516" t="s">
        <v>6</v>
      </c>
      <c r="BD1047" s="516"/>
      <c r="BE1047" s="516" t="s">
        <v>6</v>
      </c>
      <c r="BF1047" s="516" t="s">
        <v>6</v>
      </c>
      <c r="BG1047" s="516"/>
      <c r="BH1047" s="516" t="s">
        <v>6</v>
      </c>
      <c r="BI1047" s="516" t="s">
        <v>6</v>
      </c>
      <c r="BJ1047" s="516"/>
      <c r="BK1047" s="516" t="s">
        <v>6</v>
      </c>
      <c r="BL1047" s="516" t="s">
        <v>6</v>
      </c>
      <c r="BM1047" s="516"/>
      <c r="BN1047" s="516" t="s">
        <v>6</v>
      </c>
      <c r="BO1047" s="516" t="s">
        <v>6</v>
      </c>
      <c r="BP1047" s="516"/>
      <c r="BQ1047" s="516" t="s">
        <v>6</v>
      </c>
      <c r="BR1047" s="516" t="s">
        <v>6</v>
      </c>
      <c r="BS1047" s="516"/>
      <c r="BT1047" s="516"/>
      <c r="BU1047" s="516"/>
      <c r="BV1047" s="516"/>
      <c r="BW1047" s="516"/>
      <c r="BX1047" s="516"/>
      <c r="BY1047" s="516"/>
      <c r="BZ1047" s="28"/>
      <c r="CA1047" s="24"/>
      <c r="CB1047" s="29"/>
      <c r="CC1047" s="29"/>
      <c r="CD1047" s="30"/>
      <c r="CE1047" s="29"/>
      <c r="CF1047" s="29"/>
      <c r="CG1047" s="31"/>
      <c r="CH1047" s="457"/>
      <c r="CI1047" s="23" t="s">
        <v>836</v>
      </c>
    </row>
    <row r="1048" spans="1:87" ht="15.6" thickTop="1" thickBot="1" x14ac:dyDescent="0.35">
      <c r="A1048" s="502"/>
      <c r="B1048" s="117"/>
      <c r="C1048" s="156">
        <f>B1048</f>
        <v>0</v>
      </c>
      <c r="D1048" s="457"/>
      <c r="E1048" s="204"/>
      <c r="F1048" s="213">
        <v>1553</v>
      </c>
      <c r="G1048" s="487">
        <v>25569</v>
      </c>
      <c r="H1048" s="211">
        <v>9</v>
      </c>
      <c r="I1048" s="215" t="s">
        <v>864</v>
      </c>
      <c r="J1048" s="216">
        <v>4</v>
      </c>
      <c r="K1048" s="207"/>
      <c r="L1048" s="207"/>
      <c r="M1048" s="207"/>
      <c r="N1048" s="208" t="s">
        <v>2415</v>
      </c>
      <c r="O1048" s="81"/>
      <c r="P1048" s="82"/>
      <c r="Q1048" s="83" t="str">
        <f>IF(R1048="?","?","")</f>
        <v/>
      </c>
      <c r="R1048" s="83" t="str">
        <f>IF(AND(S1048="",T1048&gt;0),"?",IF(S1048="","◄",IF(T1048&gt;=1,"►","")))</f>
        <v>◄</v>
      </c>
      <c r="S1048" s="84"/>
      <c r="T1048" s="85"/>
      <c r="U1048" s="83" t="str">
        <f>IF(V1048="?","?","")</f>
        <v/>
      </c>
      <c r="V1048" s="83" t="str">
        <f>IF(AND(W1048="",X1048&gt;0),"?",IF(W1048="","◄",IF(X1048&gt;=1,"►","")))</f>
        <v>◄</v>
      </c>
      <c r="W1048" s="86"/>
      <c r="X1048" s="85"/>
      <c r="Y1048" s="457"/>
      <c r="Z1048" s="87"/>
      <c r="AA1048" s="521">
        <f t="shared" si="424"/>
        <v>0</v>
      </c>
      <c r="AB1048" s="520">
        <f t="shared" si="424"/>
        <v>0</v>
      </c>
      <c r="AC1048" s="88"/>
      <c r="AD1048" s="519">
        <f t="shared" si="425"/>
        <v>0</v>
      </c>
      <c r="AE1048" s="518">
        <f t="shared" si="425"/>
        <v>0</v>
      </c>
      <c r="AF1048" s="44"/>
      <c r="AG1048" s="45"/>
      <c r="AH1048" s="44"/>
      <c r="AI1048" s="45"/>
      <c r="AJ1048" s="45"/>
      <c r="AK1048" s="45"/>
      <c r="AL1048" s="45"/>
      <c r="AM1048" s="43"/>
      <c r="AN1048" s="27" t="s">
        <v>6</v>
      </c>
      <c r="AO1048" s="27" t="s">
        <v>6</v>
      </c>
      <c r="AP1048" s="516"/>
      <c r="AQ1048" s="516"/>
      <c r="AR1048" s="516"/>
      <c r="AS1048" s="516" t="s">
        <v>6</v>
      </c>
      <c r="AT1048" s="516" t="s">
        <v>6</v>
      </c>
      <c r="AU1048" s="516"/>
      <c r="AV1048" s="516" t="s">
        <v>6</v>
      </c>
      <c r="AW1048" s="516" t="s">
        <v>6</v>
      </c>
      <c r="AX1048" s="516"/>
      <c r="AY1048" s="516" t="s">
        <v>6</v>
      </c>
      <c r="AZ1048" s="516" t="s">
        <v>6</v>
      </c>
      <c r="BA1048" s="516"/>
      <c r="BB1048" s="516" t="s">
        <v>6</v>
      </c>
      <c r="BC1048" s="516" t="s">
        <v>6</v>
      </c>
      <c r="BD1048" s="516"/>
      <c r="BE1048" s="516" t="s">
        <v>6</v>
      </c>
      <c r="BF1048" s="516" t="s">
        <v>6</v>
      </c>
      <c r="BG1048" s="516"/>
      <c r="BH1048" s="516" t="s">
        <v>6</v>
      </c>
      <c r="BI1048" s="516" t="s">
        <v>6</v>
      </c>
      <c r="BJ1048" s="516"/>
      <c r="BK1048" s="516" t="s">
        <v>6</v>
      </c>
      <c r="BL1048" s="516" t="s">
        <v>6</v>
      </c>
      <c r="BM1048" s="516"/>
      <c r="BN1048" s="516" t="s">
        <v>6</v>
      </c>
      <c r="BO1048" s="516" t="s">
        <v>6</v>
      </c>
      <c r="BP1048" s="516"/>
      <c r="BQ1048" s="516" t="s">
        <v>6</v>
      </c>
      <c r="BR1048" s="516" t="s">
        <v>6</v>
      </c>
      <c r="BS1048" s="516"/>
      <c r="BT1048" s="516"/>
      <c r="BU1048" s="516"/>
      <c r="BV1048" s="516"/>
      <c r="BW1048" s="516"/>
      <c r="BX1048" s="516"/>
      <c r="BY1048" s="516"/>
      <c r="BZ1048" s="28"/>
      <c r="CA1048" s="24"/>
      <c r="CB1048" s="29"/>
      <c r="CC1048" s="29"/>
      <c r="CD1048" s="30"/>
      <c r="CE1048" s="29"/>
      <c r="CF1048" s="29"/>
      <c r="CG1048" s="31"/>
      <c r="CH1048" s="457"/>
      <c r="CI1048" s="23" t="s">
        <v>836</v>
      </c>
    </row>
    <row r="1049" spans="1:87" ht="15.6" thickTop="1" thickBot="1" x14ac:dyDescent="0.35">
      <c r="A1049" s="502"/>
      <c r="B1049" s="117"/>
      <c r="C1049" s="156">
        <f>B1049</f>
        <v>0</v>
      </c>
      <c r="D1049" s="457"/>
      <c r="E1049" s="73"/>
      <c r="F1049" s="107" t="s">
        <v>2416</v>
      </c>
      <c r="G1049" s="302">
        <v>25569</v>
      </c>
      <c r="H1049" s="76">
        <v>14</v>
      </c>
      <c r="I1049" s="215" t="s">
        <v>864</v>
      </c>
      <c r="J1049" s="216">
        <v>6</v>
      </c>
      <c r="K1049" s="93" t="s">
        <v>2412</v>
      </c>
      <c r="L1049" s="93">
        <v>1552</v>
      </c>
      <c r="M1049" s="93">
        <v>1553</v>
      </c>
      <c r="N1049" s="131" t="s">
        <v>1707</v>
      </c>
      <c r="O1049" s="81"/>
      <c r="P1049" s="82"/>
      <c r="Q1049" s="83" t="str">
        <f>IF(R1049="?","?","")</f>
        <v/>
      </c>
      <c r="R1049" s="83" t="str">
        <f>IF(AND(S1049="",T1049&gt;0),"?",IF(S1049="","◄",IF(T1049&gt;=1,"►","")))</f>
        <v>◄</v>
      </c>
      <c r="S1049" s="84"/>
      <c r="T1049" s="85"/>
      <c r="U1049" s="83" t="str">
        <f>IF(V1049="?","?","")</f>
        <v/>
      </c>
      <c r="V1049" s="83" t="str">
        <f>IF(AND(W1049="",X1049&gt;0),"?",IF(W1049="","◄",IF(X1049&gt;=1,"►","")))</f>
        <v>◄</v>
      </c>
      <c r="W1049" s="86"/>
      <c r="X1049" s="85"/>
      <c r="Y1049" s="457"/>
      <c r="Z1049" s="87"/>
      <c r="AA1049" s="521">
        <f t="shared" si="424"/>
        <v>0</v>
      </c>
      <c r="AB1049" s="520">
        <f t="shared" si="424"/>
        <v>0</v>
      </c>
      <c r="AC1049" s="88"/>
      <c r="AD1049" s="519">
        <f t="shared" si="425"/>
        <v>0</v>
      </c>
      <c r="AE1049" s="518">
        <f t="shared" si="425"/>
        <v>0</v>
      </c>
      <c r="AF1049" s="44"/>
      <c r="AG1049" s="45"/>
      <c r="AH1049" s="44"/>
      <c r="AI1049" s="45"/>
      <c r="AJ1049" s="45"/>
      <c r="AK1049" s="45"/>
      <c r="AL1049" s="45"/>
      <c r="AM1049" s="43"/>
      <c r="AN1049" s="27" t="s">
        <v>6</v>
      </c>
      <c r="AO1049" s="27" t="s">
        <v>6</v>
      </c>
      <c r="AP1049" s="516"/>
      <c r="AQ1049" s="516"/>
      <c r="AR1049" s="516"/>
      <c r="AS1049" s="516" t="s">
        <v>6</v>
      </c>
      <c r="AT1049" s="516" t="s">
        <v>6</v>
      </c>
      <c r="AU1049" s="516"/>
      <c r="AV1049" s="516" t="s">
        <v>6</v>
      </c>
      <c r="AW1049" s="516" t="s">
        <v>6</v>
      </c>
      <c r="AX1049" s="516"/>
      <c r="AY1049" s="516" t="s">
        <v>6</v>
      </c>
      <c r="AZ1049" s="516" t="s">
        <v>6</v>
      </c>
      <c r="BA1049" s="516"/>
      <c r="BB1049" s="516" t="s">
        <v>6</v>
      </c>
      <c r="BC1049" s="516" t="s">
        <v>6</v>
      </c>
      <c r="BD1049" s="516"/>
      <c r="BE1049" s="516" t="s">
        <v>6</v>
      </c>
      <c r="BF1049" s="516" t="s">
        <v>6</v>
      </c>
      <c r="BG1049" s="516"/>
      <c r="BH1049" s="516" t="s">
        <v>6</v>
      </c>
      <c r="BI1049" s="516" t="s">
        <v>6</v>
      </c>
      <c r="BJ1049" s="516"/>
      <c r="BK1049" s="516" t="s">
        <v>6</v>
      </c>
      <c r="BL1049" s="516" t="s">
        <v>6</v>
      </c>
      <c r="BM1049" s="516"/>
      <c r="BN1049" s="516" t="s">
        <v>6</v>
      </c>
      <c r="BO1049" s="516" t="s">
        <v>6</v>
      </c>
      <c r="BP1049" s="516"/>
      <c r="BQ1049" s="516" t="s">
        <v>6</v>
      </c>
      <c r="BR1049" s="516" t="s">
        <v>6</v>
      </c>
      <c r="BS1049" s="516"/>
      <c r="BT1049" s="516"/>
      <c r="BU1049" s="516"/>
      <c r="BV1049" s="516"/>
      <c r="BW1049" s="516"/>
      <c r="BX1049" s="516"/>
      <c r="BY1049" s="516"/>
      <c r="BZ1049" s="28"/>
      <c r="CA1049" s="24"/>
      <c r="CB1049" s="29"/>
      <c r="CC1049" s="29"/>
      <c r="CD1049" s="30"/>
      <c r="CE1049" s="29"/>
      <c r="CF1049" s="29"/>
      <c r="CG1049" s="31"/>
      <c r="CH1049" s="457"/>
      <c r="CI1049" s="23" t="s">
        <v>836</v>
      </c>
    </row>
    <row r="1050" spans="1:87" ht="16.8" customHeight="1" thickTop="1" thickBot="1" x14ac:dyDescent="0.35">
      <c r="A1050" s="502"/>
      <c r="B1050" s="117"/>
      <c r="C1050" s="156">
        <f>B1050</f>
        <v>0</v>
      </c>
      <c r="D1050" s="457"/>
      <c r="E1050" s="136" t="s">
        <v>2417</v>
      </c>
      <c r="F1050" s="213"/>
      <c r="G1050" s="487">
        <v>25569</v>
      </c>
      <c r="H1050" s="211">
        <v>14</v>
      </c>
      <c r="I1050" s="215" t="s">
        <v>864</v>
      </c>
      <c r="J1050" s="216">
        <v>6</v>
      </c>
      <c r="K1050" s="207"/>
      <c r="L1050" s="207"/>
      <c r="M1050" s="207"/>
      <c r="N1050" s="214" t="s">
        <v>2418</v>
      </c>
      <c r="O1050" s="81"/>
      <c r="P1050" s="82"/>
      <c r="Q1050" s="83" t="str">
        <f>IF(R1050="?","?","")</f>
        <v/>
      </c>
      <c r="R1050" s="83" t="str">
        <f>IF(AND(S1050="",T1050&gt;0),"?",IF(S1050="","◄",IF(T1050&gt;=1,"►","")))</f>
        <v>◄</v>
      </c>
      <c r="S1050" s="84"/>
      <c r="T1050" s="85"/>
      <c r="U1050" s="83" t="str">
        <f>IF(V1050="?","?","")</f>
        <v/>
      </c>
      <c r="V1050" s="83" t="str">
        <f>IF(AND(W1050="",X1050&gt;0),"?",IF(W1050="","◄",IF(X1050&gt;=1,"►","")))</f>
        <v>◄</v>
      </c>
      <c r="W1050" s="86"/>
      <c r="X1050" s="85"/>
      <c r="Y1050" s="457"/>
      <c r="Z1050" s="87"/>
      <c r="AA1050" s="521">
        <f t="shared" si="424"/>
        <v>0</v>
      </c>
      <c r="AB1050" s="520">
        <f t="shared" si="424"/>
        <v>0</v>
      </c>
      <c r="AC1050" s="88"/>
      <c r="AD1050" s="519">
        <f t="shared" si="425"/>
        <v>0</v>
      </c>
      <c r="AE1050" s="518">
        <f t="shared" si="425"/>
        <v>0</v>
      </c>
      <c r="AF1050" s="44"/>
      <c r="AG1050" s="45"/>
      <c r="AH1050" s="44"/>
      <c r="AI1050" s="45"/>
      <c r="AJ1050" s="45"/>
      <c r="AK1050" s="45"/>
      <c r="AL1050" s="45"/>
      <c r="AM1050" s="43"/>
      <c r="AN1050" s="27" t="s">
        <v>6</v>
      </c>
      <c r="AO1050" s="27" t="s">
        <v>6</v>
      </c>
      <c r="AP1050" s="516"/>
      <c r="AQ1050" s="516"/>
      <c r="AR1050" s="516"/>
      <c r="AS1050" s="516" t="s">
        <v>6</v>
      </c>
      <c r="AT1050" s="516" t="s">
        <v>6</v>
      </c>
      <c r="AU1050" s="516"/>
      <c r="AV1050" s="516" t="s">
        <v>6</v>
      </c>
      <c r="AW1050" s="516" t="s">
        <v>6</v>
      </c>
      <c r="AX1050" s="516"/>
      <c r="AY1050" s="516" t="s">
        <v>6</v>
      </c>
      <c r="AZ1050" s="516" t="s">
        <v>6</v>
      </c>
      <c r="BA1050" s="516"/>
      <c r="BB1050" s="516" t="s">
        <v>6</v>
      </c>
      <c r="BC1050" s="516" t="s">
        <v>6</v>
      </c>
      <c r="BD1050" s="516"/>
      <c r="BE1050" s="516" t="s">
        <v>6</v>
      </c>
      <c r="BF1050" s="516" t="s">
        <v>6</v>
      </c>
      <c r="BG1050" s="516"/>
      <c r="BH1050" s="516" t="s">
        <v>6</v>
      </c>
      <c r="BI1050" s="516" t="s">
        <v>6</v>
      </c>
      <c r="BJ1050" s="516"/>
      <c r="BK1050" s="516" t="s">
        <v>6</v>
      </c>
      <c r="BL1050" s="516" t="s">
        <v>6</v>
      </c>
      <c r="BM1050" s="516"/>
      <c r="BN1050" s="516" t="s">
        <v>6</v>
      </c>
      <c r="BO1050" s="516" t="s">
        <v>6</v>
      </c>
      <c r="BP1050" s="516"/>
      <c r="BQ1050" s="516" t="s">
        <v>6</v>
      </c>
      <c r="BR1050" s="516" t="s">
        <v>6</v>
      </c>
      <c r="BS1050" s="516"/>
      <c r="BT1050" s="516"/>
      <c r="BU1050" s="516"/>
      <c r="BV1050" s="516"/>
      <c r="BW1050" s="516"/>
      <c r="BX1050" s="516"/>
      <c r="BY1050" s="516"/>
      <c r="BZ1050" s="28"/>
      <c r="CA1050" s="24"/>
      <c r="CB1050" s="29"/>
      <c r="CC1050" s="29"/>
      <c r="CD1050" s="30"/>
      <c r="CE1050" s="29"/>
      <c r="CF1050" s="29"/>
      <c r="CG1050" s="31"/>
      <c r="CH1050" s="457"/>
      <c r="CI1050" s="23" t="s">
        <v>836</v>
      </c>
    </row>
    <row r="1051" spans="1:87" ht="32.4" customHeight="1" thickTop="1" thickBot="1" x14ac:dyDescent="0.35">
      <c r="A1051" s="505" t="str">
        <f>IF(COUNTIF(B1052:B1053,"x")&gt;0,"x","")</f>
        <v/>
      </c>
      <c r="B1051" s="57"/>
      <c r="C1051" s="510" t="str">
        <f>A1051</f>
        <v/>
      </c>
      <c r="D1051" s="66">
        <f>ROWS(D1052:D1053)-1</f>
        <v>1</v>
      </c>
      <c r="E1051" s="581" t="s">
        <v>2419</v>
      </c>
      <c r="F1051" s="582"/>
      <c r="G1051" s="582"/>
      <c r="H1051" s="582"/>
      <c r="I1051" s="582"/>
      <c r="J1051" s="582"/>
      <c r="K1051" s="582"/>
      <c r="L1051" s="582"/>
      <c r="M1051" s="582"/>
      <c r="N1051" s="582"/>
      <c r="O1051" s="60" t="s">
        <v>2420</v>
      </c>
      <c r="P1051" s="61" t="s">
        <v>6882</v>
      </c>
      <c r="Q1051" s="62"/>
      <c r="R1051" s="63" t="str">
        <f>IF(COUNTIF(Q1052:Q1053,"?")&gt;0,"?",IF(AND(S1051="◄",T1051="►"),"◄►",IF(S1051="◄","◄",IF(T1051="►","►",""))))</f>
        <v>◄</v>
      </c>
      <c r="S1051" s="64" t="str">
        <f>IF(SUM(S1052:S1053)+1=ROWS(S1052:S1053)-COUNTIF(S1052:S1053,"-"),"","◄")</f>
        <v>◄</v>
      </c>
      <c r="T1051" s="65" t="str">
        <f>IF(SUM(T1052:T1053)&gt;0,"►","")</f>
        <v/>
      </c>
      <c r="U1051" s="62"/>
      <c r="V1051" s="63" t="str">
        <f>IF(COUNTIF(U1052:U1053,"?")&gt;0,"?",IF(AND(W1051="◄",X1051="►"),"◄►",IF(W1051="◄","◄",IF(X1051="►","►",""))))</f>
        <v>◄</v>
      </c>
      <c r="W1051" s="64" t="str">
        <f>IF(SUM(W1052:W1053)+1=ROWS(W1052:W1053)-COUNTIF(W1052:W1053,"-"),"","◄")</f>
        <v>◄</v>
      </c>
      <c r="X1051" s="65" t="str">
        <f>IF(SUM(X1052:X1053)&gt;0,"►","")</f>
        <v/>
      </c>
      <c r="Y1051" s="66">
        <f>ROWS(Y1052:Y1053)-1</f>
        <v>1</v>
      </c>
      <c r="Z1051" s="67">
        <f>SUM(Z1052:Z1053)-Z1053</f>
        <v>0</v>
      </c>
      <c r="AA1051" s="68" t="s">
        <v>840</v>
      </c>
      <c r="AB1051" s="69"/>
      <c r="AC1051" s="67">
        <f>SUM(AC1052:AC1053)-AC1053</f>
        <v>0</v>
      </c>
      <c r="AD1051" s="68" t="s">
        <v>840</v>
      </c>
      <c r="AE1051" s="69"/>
      <c r="AF1051" s="153" t="str">
        <f>IF(AG1051="◄","◄",IF(AG1051="ok","►",""))</f>
        <v>◄</v>
      </c>
      <c r="AG1051" s="154" t="str">
        <f>IF(AG1052&gt;0,"OK","◄")</f>
        <v>◄</v>
      </c>
      <c r="AH1051" s="155" t="str">
        <f>IF(AND(AI1051="◄",AJ1051="►"),"◄?►",IF(AI1051="◄","◄",IF(AJ1051="►","►","")))</f>
        <v>◄</v>
      </c>
      <c r="AI1051" s="64" t="str">
        <f>IF(AI1052&gt;0,"","◄")</f>
        <v>◄</v>
      </c>
      <c r="AJ1051" s="65" t="str">
        <f>IF(SUM(AJ1052:AJ1057)&gt;0,"►","")</f>
        <v/>
      </c>
      <c r="AK1051" s="570">
        <f>G1052</f>
        <v>25569</v>
      </c>
      <c r="AL1051" s="572" t="str">
        <f>P1051</f>
        <v xml:space="preserve"> ▬ folder Nr. 16  /  70 ▬ </v>
      </c>
      <c r="AM1051" s="43"/>
      <c r="AN1051" s="1" t="str">
        <f>IF(AO1051="","",IF(COUNTIF(AN1052,"ok"),"","◄"))</f>
        <v>◄</v>
      </c>
      <c r="AO1051" s="9" t="str">
        <f>IF(COUNTIF(AP1051:BR1051,"◄")&gt;0,"◄","")</f>
        <v>◄</v>
      </c>
      <c r="AP1051" s="563" t="str">
        <f>IF(AP1052="-","",IF(AP1052&gt;0,"","◄"))</f>
        <v>◄</v>
      </c>
      <c r="AQ1051" s="564"/>
      <c r="AR1051" s="517">
        <f>IF(ISNONTEXT(AR1052)=TRUE,"_",1)</f>
        <v>1</v>
      </c>
      <c r="AS1051" s="563" t="str">
        <f>IF(AS1052="-","",IF(AS1052&gt;0,"","◄"))</f>
        <v>◄</v>
      </c>
      <c r="AT1051" s="564"/>
      <c r="AU1051" s="517">
        <f>IF(ISNONTEXT(AU1052)=TRUE,"_",AR1051+1)</f>
        <v>2</v>
      </c>
      <c r="AV1051" s="563" t="str">
        <f>IF(AV1052="-","",IF(AV1052&gt;0,"","◄"))</f>
        <v>◄</v>
      </c>
      <c r="AW1051" s="564"/>
      <c r="AX1051" s="517">
        <f>IF(ISNONTEXT(AX1052)=TRUE,"_",AU1051+1)</f>
        <v>3</v>
      </c>
      <c r="AY1051" s="563" t="str">
        <f>IF(AY1052="-","",IF(AY1052&gt;0,"","◄"))</f>
        <v/>
      </c>
      <c r="AZ1051" s="564"/>
      <c r="BA1051" s="517" t="str">
        <f>IF(ISNONTEXT(BA1052)=TRUE,"_",AX1051+1)</f>
        <v>_</v>
      </c>
      <c r="BB1051" s="563" t="str">
        <f>IF(BB1052="-","",IF(BB1052&gt;0,"","◄"))</f>
        <v/>
      </c>
      <c r="BC1051" s="564"/>
      <c r="BD1051" s="517" t="str">
        <f>IF(ISNONTEXT(BD1052)=TRUE,"_",BA1051+1)</f>
        <v>_</v>
      </c>
      <c r="BE1051" s="563" t="str">
        <f>IF(BE1052="-","",IF(BE1052&gt;0,"","◄"))</f>
        <v/>
      </c>
      <c r="BF1051" s="564"/>
      <c r="BG1051" s="517" t="str">
        <f>IF(ISNONTEXT(BG1052)=TRUE,"_",BD1051+1)</f>
        <v>_</v>
      </c>
      <c r="BH1051" s="563" t="str">
        <f>IF(BH1052="-","",IF(BH1052&gt;0,"","◄"))</f>
        <v/>
      </c>
      <c r="BI1051" s="564"/>
      <c r="BJ1051" s="517" t="str">
        <f>IF(ISNONTEXT(BJ1052)=TRUE,"_",BG1051+1)</f>
        <v>_</v>
      </c>
      <c r="BK1051" s="563" t="str">
        <f>IF(BK1052="-","",IF(BK1052&gt;0,"","◄"))</f>
        <v/>
      </c>
      <c r="BL1051" s="564"/>
      <c r="BM1051" s="517" t="str">
        <f>IF(ISNONTEXT(BM1052)=TRUE,"_",BJ1051+1)</f>
        <v>_</v>
      </c>
      <c r="BN1051" s="563" t="str">
        <f>IF(BN1052="-","",IF(BN1052&gt;0,"","◄"))</f>
        <v/>
      </c>
      <c r="BO1051" s="564"/>
      <c r="BP1051" s="517" t="str">
        <f>IF(ISNONTEXT(BP1052)=TRUE,"_",BM1051+1)</f>
        <v>_</v>
      </c>
      <c r="BQ1051" s="563" t="str">
        <f>IF(BQ1052="-","",IF(BQ1052&gt;0,"","◄"))</f>
        <v/>
      </c>
      <c r="BR1051" s="564"/>
      <c r="BS1051" s="517" t="str">
        <f>IF(ISNONTEXT(BS1052)=TRUE,"_",BP1051+1)</f>
        <v>_</v>
      </c>
      <c r="BT1051" s="563" t="str">
        <f>IF(BT1052="-","",IF(BT1052&gt;0,"","◄"))</f>
        <v>◄</v>
      </c>
      <c r="BU1051" s="564"/>
      <c r="BV1051" s="517" t="str">
        <f>IF(ISNONTEXT(BV1052)=TRUE,"_",1)</f>
        <v>_</v>
      </c>
      <c r="BW1051" s="563" t="str">
        <f>IF(BW1052="-","",IF(BW1052&gt;0,"","◄"))</f>
        <v>◄</v>
      </c>
      <c r="BX1051" s="564"/>
      <c r="BY1051" s="517" t="str">
        <f>IF(ISNONTEXT(BY1052)=TRUE,"_",BV1051+1)</f>
        <v>_</v>
      </c>
      <c r="BZ1051" s="26"/>
      <c r="CA1051" s="24"/>
      <c r="CB1051" s="25" t="str">
        <f>IF(CB1052&gt;0,"►","")</f>
        <v/>
      </c>
      <c r="CC1051" s="25" t="str">
        <f>IF(CC1052&gt;0,"►","")</f>
        <v/>
      </c>
      <c r="CD1051" s="517" t="str">
        <f>IF(ISNONTEXT(CD1052)=TRUE,"_",1)</f>
        <v>_</v>
      </c>
      <c r="CE1051" s="25" t="str">
        <f>IF(CE1052&gt;0,"►","")</f>
        <v/>
      </c>
      <c r="CF1051" s="25" t="str">
        <f>IF(CF1052&gt;0,"►","")</f>
        <v/>
      </c>
      <c r="CG1051" s="517" t="str">
        <f>IF(ISNONTEXT(CG1052)=TRUE,"_",CD1051+1)</f>
        <v>_</v>
      </c>
      <c r="CH1051" s="66">
        <f>ROWS(CH1052:CH1053)-1</f>
        <v>1</v>
      </c>
      <c r="CI1051" s="23" t="s">
        <v>836</v>
      </c>
    </row>
    <row r="1052" spans="1:87" ht="16.8" customHeight="1" thickBot="1" x14ac:dyDescent="0.35">
      <c r="A1052" s="502"/>
      <c r="B1052" s="117"/>
      <c r="C1052" s="156">
        <f>B1052</f>
        <v>0</v>
      </c>
      <c r="D1052" s="457"/>
      <c r="E1052" s="204"/>
      <c r="F1052" s="205" t="s">
        <v>2421</v>
      </c>
      <c r="G1052" s="486">
        <v>25569</v>
      </c>
      <c r="H1052" s="211">
        <v>3.5</v>
      </c>
      <c r="I1052" s="212"/>
      <c r="J1052" s="212"/>
      <c r="K1052" s="207"/>
      <c r="L1052" s="207"/>
      <c r="M1052" s="207"/>
      <c r="N1052" s="208" t="s">
        <v>2422</v>
      </c>
      <c r="O1052" s="81"/>
      <c r="P1052" s="82"/>
      <c r="Q1052" s="83" t="str">
        <f>IF(R1052="?","?","")</f>
        <v/>
      </c>
      <c r="R1052" s="83" t="str">
        <f>IF(AND(S1052="",T1052&gt;0),"?",IF(S1052="","◄",IF(T1052&gt;=1,"►","")))</f>
        <v>◄</v>
      </c>
      <c r="S1052" s="84"/>
      <c r="T1052" s="85"/>
      <c r="U1052" s="83" t="str">
        <f>IF(V1052="?","?","")</f>
        <v/>
      </c>
      <c r="V1052" s="83" t="str">
        <f>IF(AND(W1052="",X1052&gt;0),"?",IF(W1052="","◄",IF(X1052&gt;=1,"►","")))</f>
        <v>◄</v>
      </c>
      <c r="W1052" s="86"/>
      <c r="X1052" s="85"/>
      <c r="Y1052" s="457"/>
      <c r="Z1052" s="87"/>
      <c r="AA1052" s="521">
        <f>(S1052*Z1052)</f>
        <v>0</v>
      </c>
      <c r="AB1052" s="520">
        <f>(T1052*AA1052)</f>
        <v>0</v>
      </c>
      <c r="AC1052" s="88"/>
      <c r="AD1052" s="519">
        <f>(W1052*AC1052)</f>
        <v>0</v>
      </c>
      <c r="AE1052" s="518">
        <f>(X1052*AD1052)</f>
        <v>0</v>
      </c>
      <c r="AF1052" s="89" t="str">
        <f>IF(AG1052&gt;0,"ok","◄")</f>
        <v>◄</v>
      </c>
      <c r="AG1052" s="90"/>
      <c r="AH1052" s="89" t="str">
        <f>IF(AND(AI1052="",AJ1052&gt;0),"?",IF(AI1052="","◄",IF(AJ1052&gt;=1,"►","")))</f>
        <v>◄</v>
      </c>
      <c r="AI1052" s="91"/>
      <c r="AJ1052" s="92"/>
      <c r="AK1052" s="586"/>
      <c r="AL1052" s="587"/>
      <c r="AM1052" s="43"/>
      <c r="AN1052" s="3" t="s">
        <v>3</v>
      </c>
      <c r="AO1052" s="12" t="s">
        <v>1</v>
      </c>
      <c r="AP1052" s="13"/>
      <c r="AQ1052" s="14"/>
      <c r="AR1052" s="15" t="s">
        <v>4</v>
      </c>
      <c r="AS1052" s="13"/>
      <c r="AT1052" s="14"/>
      <c r="AU1052" s="15" t="s">
        <v>217</v>
      </c>
      <c r="AV1052" s="13"/>
      <c r="AW1052" s="14"/>
      <c r="AX1052" s="15" t="s">
        <v>218</v>
      </c>
      <c r="AY1052" s="516" t="s">
        <v>6</v>
      </c>
      <c r="AZ1052" s="516" t="s">
        <v>6</v>
      </c>
      <c r="BA1052" s="516"/>
      <c r="BB1052" s="516" t="s">
        <v>6</v>
      </c>
      <c r="BC1052" s="516" t="s">
        <v>6</v>
      </c>
      <c r="BD1052" s="516"/>
      <c r="BE1052" s="516" t="s">
        <v>6</v>
      </c>
      <c r="BF1052" s="516" t="s">
        <v>6</v>
      </c>
      <c r="BG1052" s="516"/>
      <c r="BH1052" s="516" t="s">
        <v>6</v>
      </c>
      <c r="BI1052" s="516" t="s">
        <v>6</v>
      </c>
      <c r="BJ1052" s="516"/>
      <c r="BK1052" s="516" t="s">
        <v>6</v>
      </c>
      <c r="BL1052" s="516" t="s">
        <v>6</v>
      </c>
      <c r="BM1052" s="516"/>
      <c r="BN1052" s="516" t="s">
        <v>6</v>
      </c>
      <c r="BO1052" s="516" t="s">
        <v>6</v>
      </c>
      <c r="BP1052" s="516"/>
      <c r="BQ1052" s="516" t="s">
        <v>6</v>
      </c>
      <c r="BR1052" s="516" t="s">
        <v>6</v>
      </c>
      <c r="BS1052" s="516"/>
      <c r="BT1052" s="32"/>
      <c r="BU1052" s="33"/>
      <c r="BV1052" s="34"/>
      <c r="BW1052" s="32"/>
      <c r="BX1052" s="33"/>
      <c r="BY1052" s="34"/>
      <c r="BZ1052" s="35"/>
      <c r="CA1052" s="24"/>
      <c r="CB1052" s="36"/>
      <c r="CC1052" s="33"/>
      <c r="CD1052" s="37"/>
      <c r="CE1052" s="36"/>
      <c r="CF1052" s="38"/>
      <c r="CG1052" s="39"/>
      <c r="CH1052" s="457"/>
      <c r="CI1052" s="23" t="s">
        <v>836</v>
      </c>
    </row>
    <row r="1053" spans="1:87" ht="16.8" customHeight="1" thickTop="1" thickBot="1" x14ac:dyDescent="0.35">
      <c r="A1053" s="505" t="str">
        <f>IF(COUNTIF(B1054:B1055,"x")&gt;0,"x","")</f>
        <v/>
      </c>
      <c r="B1053" s="57"/>
      <c r="C1053" s="510" t="str">
        <f>A1053</f>
        <v/>
      </c>
      <c r="D1053" s="66">
        <f>ROWS(D1054:D1055)-1</f>
        <v>1</v>
      </c>
      <c r="E1053" s="58" t="s">
        <v>2423</v>
      </c>
      <c r="F1053" s="59"/>
      <c r="G1053" s="301"/>
      <c r="H1053" s="6"/>
      <c r="I1053" s="18"/>
      <c r="J1053" s="18"/>
      <c r="K1053" s="18"/>
      <c r="L1053" s="18"/>
      <c r="M1053" s="18"/>
      <c r="N1053" s="46"/>
      <c r="O1053" s="60" t="s">
        <v>2420</v>
      </c>
      <c r="P1053" s="61" t="s">
        <v>6883</v>
      </c>
      <c r="Q1053" s="62"/>
      <c r="R1053" s="63" t="str">
        <f>IF(COUNTIF(Q1054:Q1055,"?")&gt;0,"?",IF(AND(S1053="◄",T1053="►"),"◄►",IF(S1053="◄","◄",IF(T1053="►","►",""))))</f>
        <v>◄</v>
      </c>
      <c r="S1053" s="64" t="str">
        <f>IF(SUM(S1054:S1055)+1=ROWS(S1054:S1055)-COUNTIF(S1054:S1055,"-"),"","◄")</f>
        <v>◄</v>
      </c>
      <c r="T1053" s="65" t="str">
        <f>IF(SUM(T1054:T1055)&gt;0,"►","")</f>
        <v/>
      </c>
      <c r="U1053" s="62"/>
      <c r="V1053" s="63" t="str">
        <f>IF(COUNTIF(U1054:U1055,"?")&gt;0,"?",IF(AND(W1053="◄",X1053="►"),"◄►",IF(W1053="◄","◄",IF(X1053="►","►",""))))</f>
        <v>◄</v>
      </c>
      <c r="W1053" s="64" t="str">
        <f>IF(SUM(W1054:W1055)+1=ROWS(W1054:W1055)-COUNTIF(W1054:W1055,"-"),"","◄")</f>
        <v>◄</v>
      </c>
      <c r="X1053" s="65" t="str">
        <f>IF(SUM(X1054:X1055)&gt;0,"►","")</f>
        <v/>
      </c>
      <c r="Y1053" s="66">
        <f>ROWS(Y1054:Y1055)-1</f>
        <v>1</v>
      </c>
      <c r="Z1053" s="67">
        <f>SUM(Z1054:Z1055)-Z1055</f>
        <v>0</v>
      </c>
      <c r="AA1053" s="68" t="s">
        <v>840</v>
      </c>
      <c r="AB1053" s="69"/>
      <c r="AC1053" s="67">
        <f>SUM(AC1054:AC1055)-AC1055</f>
        <v>0</v>
      </c>
      <c r="AD1053" s="68" t="s">
        <v>840</v>
      </c>
      <c r="AE1053" s="69"/>
      <c r="AF1053" s="153" t="str">
        <f>IF(AG1053="◄","◄",IF(AG1053="ok","►",""))</f>
        <v>◄</v>
      </c>
      <c r="AG1053" s="154" t="str">
        <f>IF(AG1054&gt;0,"OK","◄")</f>
        <v>◄</v>
      </c>
      <c r="AH1053" s="155" t="str">
        <f>IF(AND(AI1053="◄",AJ1053="►"),"◄?►",IF(AI1053="◄","◄",IF(AJ1053="►","►","")))</f>
        <v>◄</v>
      </c>
      <c r="AI1053" s="64" t="str">
        <f>IF(AI1054&gt;0,"","◄")</f>
        <v>◄</v>
      </c>
      <c r="AJ1053" s="65" t="str">
        <f>IF(SUM(AJ1054:AJ1059)&gt;0,"►","")</f>
        <v/>
      </c>
      <c r="AK1053" s="570">
        <f>G1054</f>
        <v>25569</v>
      </c>
      <c r="AL1053" s="572" t="str">
        <f>P1053</f>
        <v xml:space="preserve"> ▬ folder Nr. 17  /  70 ▬ </v>
      </c>
      <c r="AM1053" s="43"/>
      <c r="AN1053" s="1" t="str">
        <f>IF(AO1053="","",IF(COUNTIF(AN1054,"ok"),"","◄"))</f>
        <v>◄</v>
      </c>
      <c r="AO1053" s="9" t="str">
        <f>IF(COUNTIF(AP1053:BR1053,"◄")&gt;0,"◄","")</f>
        <v>◄</v>
      </c>
      <c r="AP1053" s="563" t="str">
        <f>IF(AP1054="-","",IF(AP1054&gt;0,"","◄"))</f>
        <v>◄</v>
      </c>
      <c r="AQ1053" s="564"/>
      <c r="AR1053" s="517">
        <f>IF(ISNONTEXT(AR1054)=TRUE,"_",1)</f>
        <v>1</v>
      </c>
      <c r="AS1053" s="563" t="str">
        <f>IF(AS1054="-","",IF(AS1054&gt;0,"","◄"))</f>
        <v>◄</v>
      </c>
      <c r="AT1053" s="564"/>
      <c r="AU1053" s="517">
        <f>IF(ISNONTEXT(AU1054)=TRUE,"_",AR1053+1)</f>
        <v>2</v>
      </c>
      <c r="AV1053" s="563" t="str">
        <f>IF(AV1054="-","",IF(AV1054&gt;0,"","◄"))</f>
        <v>◄</v>
      </c>
      <c r="AW1053" s="564"/>
      <c r="AX1053" s="517">
        <f>IF(ISNONTEXT(AX1054)=TRUE,"_",AU1053+1)</f>
        <v>3</v>
      </c>
      <c r="AY1053" s="563" t="str">
        <f>IF(AY1054="-","",IF(AY1054&gt;0,"","◄"))</f>
        <v>◄</v>
      </c>
      <c r="AZ1053" s="564"/>
      <c r="BA1053" s="517">
        <f>IF(ISNONTEXT(BA1054)=TRUE,"_",AX1053+1)</f>
        <v>4</v>
      </c>
      <c r="BB1053" s="563" t="str">
        <f>IF(BB1054="-","",IF(BB1054&gt;0,"","◄"))</f>
        <v/>
      </c>
      <c r="BC1053" s="564"/>
      <c r="BD1053" s="517" t="str">
        <f>IF(ISNONTEXT(BD1054)=TRUE,"_",BA1053+1)</f>
        <v>_</v>
      </c>
      <c r="BE1053" s="563" t="str">
        <f>IF(BE1054="-","",IF(BE1054&gt;0,"","◄"))</f>
        <v/>
      </c>
      <c r="BF1053" s="564"/>
      <c r="BG1053" s="517" t="str">
        <f>IF(ISNONTEXT(BG1054)=TRUE,"_",BD1053+1)</f>
        <v>_</v>
      </c>
      <c r="BH1053" s="563" t="str">
        <f>IF(BH1054="-","",IF(BH1054&gt;0,"","◄"))</f>
        <v/>
      </c>
      <c r="BI1053" s="564"/>
      <c r="BJ1053" s="517" t="str">
        <f>IF(ISNONTEXT(BJ1054)=TRUE,"_",BG1053+1)</f>
        <v>_</v>
      </c>
      <c r="BK1053" s="563" t="str">
        <f>IF(BK1054="-","",IF(BK1054&gt;0,"","◄"))</f>
        <v/>
      </c>
      <c r="BL1053" s="564"/>
      <c r="BM1053" s="517" t="str">
        <f>IF(ISNONTEXT(BM1054)=TRUE,"_",BJ1053+1)</f>
        <v>_</v>
      </c>
      <c r="BN1053" s="563" t="str">
        <f>IF(BN1054="-","",IF(BN1054&gt;0,"","◄"))</f>
        <v/>
      </c>
      <c r="BO1053" s="564"/>
      <c r="BP1053" s="517" t="str">
        <f>IF(ISNONTEXT(BP1054)=TRUE,"_",BM1053+1)</f>
        <v>_</v>
      </c>
      <c r="BQ1053" s="563" t="str">
        <f>IF(BQ1054="-","",IF(BQ1054&gt;0,"","◄"))</f>
        <v/>
      </c>
      <c r="BR1053" s="564"/>
      <c r="BS1053" s="517" t="str">
        <f>IF(ISNONTEXT(BS1054)=TRUE,"_",BP1053+1)</f>
        <v>_</v>
      </c>
      <c r="BT1053" s="563" t="str">
        <f>IF(BT1054="-","",IF(BT1054&gt;0,"","◄"))</f>
        <v>◄</v>
      </c>
      <c r="BU1053" s="564"/>
      <c r="BV1053" s="517" t="str">
        <f>IF(ISNONTEXT(BV1054)=TRUE,"_",1)</f>
        <v>_</v>
      </c>
      <c r="BW1053" s="563" t="str">
        <f>IF(BW1054="-","",IF(BW1054&gt;0,"","◄"))</f>
        <v>◄</v>
      </c>
      <c r="BX1053" s="564"/>
      <c r="BY1053" s="517" t="str">
        <f>IF(ISNONTEXT(BY1054)=TRUE,"_",BV1053+1)</f>
        <v>_</v>
      </c>
      <c r="BZ1053" s="26"/>
      <c r="CA1053" s="24"/>
      <c r="CB1053" s="25" t="str">
        <f>IF(CB1054&gt;0,"►","")</f>
        <v/>
      </c>
      <c r="CC1053" s="25" t="str">
        <f>IF(CC1054&gt;0,"►","")</f>
        <v/>
      </c>
      <c r="CD1053" s="517" t="str">
        <f>IF(ISNONTEXT(CD1054)=TRUE,"_",1)</f>
        <v>_</v>
      </c>
      <c r="CE1053" s="25" t="str">
        <f>IF(CE1054&gt;0,"►","")</f>
        <v/>
      </c>
      <c r="CF1053" s="25" t="str">
        <f>IF(CF1054&gt;0,"►","")</f>
        <v/>
      </c>
      <c r="CG1053" s="517" t="str">
        <f>IF(ISNONTEXT(CG1054)=TRUE,"_",CD1053+1)</f>
        <v>_</v>
      </c>
      <c r="CH1053" s="66">
        <f>ROWS(CH1054:CH1055)-1</f>
        <v>1</v>
      </c>
      <c r="CI1053" s="23" t="s">
        <v>836</v>
      </c>
    </row>
    <row r="1054" spans="1:87" ht="16.8" customHeight="1" thickBot="1" x14ac:dyDescent="0.35">
      <c r="A1054" s="502"/>
      <c r="B1054" s="117"/>
      <c r="C1054" s="156">
        <f>B1054</f>
        <v>0</v>
      </c>
      <c r="D1054" s="457"/>
      <c r="E1054" s="204"/>
      <c r="F1054" s="205" t="s">
        <v>2424</v>
      </c>
      <c r="G1054" s="486">
        <v>25569</v>
      </c>
      <c r="H1054" s="211">
        <v>2.5</v>
      </c>
      <c r="I1054" s="212"/>
      <c r="J1054" s="212"/>
      <c r="K1054" s="207"/>
      <c r="L1054" s="207"/>
      <c r="M1054" s="207"/>
      <c r="N1054" s="208" t="s">
        <v>2425</v>
      </c>
      <c r="O1054" s="81"/>
      <c r="P1054" s="82"/>
      <c r="Q1054" s="83" t="str">
        <f>IF(R1054="?","?","")</f>
        <v/>
      </c>
      <c r="R1054" s="83" t="str">
        <f>IF(AND(S1054="",T1054&gt;0),"?",IF(S1054="","◄",IF(T1054&gt;=1,"►","")))</f>
        <v>◄</v>
      </c>
      <c r="S1054" s="84"/>
      <c r="T1054" s="85"/>
      <c r="U1054" s="83" t="str">
        <f>IF(V1054="?","?","")</f>
        <v/>
      </c>
      <c r="V1054" s="83" t="str">
        <f>IF(AND(W1054="",X1054&gt;0),"?",IF(W1054="","◄",IF(X1054&gt;=1,"►","")))</f>
        <v>◄</v>
      </c>
      <c r="W1054" s="86"/>
      <c r="X1054" s="85"/>
      <c r="Y1054" s="457"/>
      <c r="Z1054" s="87"/>
      <c r="AA1054" s="521">
        <f>(S1054*Z1054)</f>
        <v>0</v>
      </c>
      <c r="AB1054" s="520">
        <f>(T1054*AA1054)</f>
        <v>0</v>
      </c>
      <c r="AC1054" s="88"/>
      <c r="AD1054" s="519">
        <f>(W1054*AC1054)</f>
        <v>0</v>
      </c>
      <c r="AE1054" s="518">
        <f>(X1054*AD1054)</f>
        <v>0</v>
      </c>
      <c r="AF1054" s="89" t="str">
        <f>IF(AG1054&gt;0,"ok","◄")</f>
        <v>◄</v>
      </c>
      <c r="AG1054" s="90"/>
      <c r="AH1054" s="89" t="str">
        <f>IF(AND(AI1054="",AJ1054&gt;0),"?",IF(AI1054="","◄",IF(AJ1054&gt;=1,"►","")))</f>
        <v>◄</v>
      </c>
      <c r="AI1054" s="91"/>
      <c r="AJ1054" s="92"/>
      <c r="AK1054" s="586"/>
      <c r="AL1054" s="587"/>
      <c r="AM1054" s="43"/>
      <c r="AN1054" s="3" t="s">
        <v>3</v>
      </c>
      <c r="AO1054" s="12" t="s">
        <v>1</v>
      </c>
      <c r="AP1054" s="13"/>
      <c r="AQ1054" s="14"/>
      <c r="AR1054" s="15" t="s">
        <v>19</v>
      </c>
      <c r="AS1054" s="13"/>
      <c r="AT1054" s="14"/>
      <c r="AU1054" s="15" t="s">
        <v>16</v>
      </c>
      <c r="AV1054" s="13"/>
      <c r="AW1054" s="14"/>
      <c r="AX1054" s="15" t="s">
        <v>59</v>
      </c>
      <c r="AY1054" s="13"/>
      <c r="AZ1054" s="14"/>
      <c r="BA1054" s="15" t="s">
        <v>173</v>
      </c>
      <c r="BB1054" s="516" t="s">
        <v>6</v>
      </c>
      <c r="BC1054" s="516" t="s">
        <v>6</v>
      </c>
      <c r="BD1054" s="516"/>
      <c r="BE1054" s="516" t="s">
        <v>6</v>
      </c>
      <c r="BF1054" s="516" t="s">
        <v>6</v>
      </c>
      <c r="BG1054" s="516"/>
      <c r="BH1054" s="516" t="s">
        <v>6</v>
      </c>
      <c r="BI1054" s="516" t="s">
        <v>6</v>
      </c>
      <c r="BJ1054" s="516"/>
      <c r="BK1054" s="516" t="s">
        <v>6</v>
      </c>
      <c r="BL1054" s="516" t="s">
        <v>6</v>
      </c>
      <c r="BM1054" s="516"/>
      <c r="BN1054" s="516" t="s">
        <v>6</v>
      </c>
      <c r="BO1054" s="516" t="s">
        <v>6</v>
      </c>
      <c r="BP1054" s="516"/>
      <c r="BQ1054" s="516" t="s">
        <v>6</v>
      </c>
      <c r="BR1054" s="516" t="s">
        <v>6</v>
      </c>
      <c r="BS1054" s="516"/>
      <c r="BT1054" s="32"/>
      <c r="BU1054" s="33"/>
      <c r="BV1054" s="34"/>
      <c r="BW1054" s="32"/>
      <c r="BX1054" s="33"/>
      <c r="BY1054" s="34"/>
      <c r="BZ1054" s="35"/>
      <c r="CA1054" s="24"/>
      <c r="CB1054" s="36"/>
      <c r="CC1054" s="33"/>
      <c r="CD1054" s="37"/>
      <c r="CE1054" s="36"/>
      <c r="CF1054" s="38"/>
      <c r="CG1054" s="39"/>
      <c r="CH1054" s="457"/>
      <c r="CI1054" s="23" t="s">
        <v>836</v>
      </c>
    </row>
    <row r="1055" spans="1:87" ht="16.8" customHeight="1" thickTop="1" thickBot="1" x14ac:dyDescent="0.35">
      <c r="A1055" s="505" t="str">
        <f>IF(COUNTIF(B1056:B1057,"x")&gt;0,"x","")</f>
        <v/>
      </c>
      <c r="B1055" s="57"/>
      <c r="C1055" s="510" t="str">
        <f>A1055</f>
        <v/>
      </c>
      <c r="D1055" s="66">
        <f>ROWS(D1056:D1057)-1</f>
        <v>1</v>
      </c>
      <c r="E1055" s="58" t="s">
        <v>2426</v>
      </c>
      <c r="F1055" s="59"/>
      <c r="G1055" s="301"/>
      <c r="H1055" s="6"/>
      <c r="I1055" s="18"/>
      <c r="J1055" s="18"/>
      <c r="K1055" s="18"/>
      <c r="L1055" s="18"/>
      <c r="M1055" s="18"/>
      <c r="N1055" s="46"/>
      <c r="O1055" s="60" t="s">
        <v>2427</v>
      </c>
      <c r="P1055" s="61" t="s">
        <v>6884</v>
      </c>
      <c r="Q1055" s="62"/>
      <c r="R1055" s="63" t="str">
        <f>IF(COUNTIF(Q1056:Q1057,"?")&gt;0,"?",IF(AND(S1055="◄",T1055="►"),"◄►",IF(S1055="◄","◄",IF(T1055="►","►",""))))</f>
        <v>◄</v>
      </c>
      <c r="S1055" s="64" t="str">
        <f>IF(SUM(S1056:S1057)+1=ROWS(S1056:S1057)-COUNTIF(S1056:S1057,"-"),"","◄")</f>
        <v>◄</v>
      </c>
      <c r="T1055" s="65" t="str">
        <f>IF(SUM(T1056:T1057)&gt;0,"►","")</f>
        <v/>
      </c>
      <c r="U1055" s="62"/>
      <c r="V1055" s="63" t="str">
        <f>IF(COUNTIF(U1056:U1057,"?")&gt;0,"?",IF(AND(W1055="◄",X1055="►"),"◄►",IF(W1055="◄","◄",IF(X1055="►","►",""))))</f>
        <v>◄</v>
      </c>
      <c r="W1055" s="64" t="str">
        <f>IF(SUM(W1056:W1057)+1=ROWS(W1056:W1057)-COUNTIF(W1056:W1057,"-"),"","◄")</f>
        <v>◄</v>
      </c>
      <c r="X1055" s="65" t="str">
        <f>IF(SUM(X1056:X1057)&gt;0,"►","")</f>
        <v/>
      </c>
      <c r="Y1055" s="66">
        <f>ROWS(Y1056:Y1057)-1</f>
        <v>1</v>
      </c>
      <c r="Z1055" s="67">
        <f>SUM(Z1056:Z1057)-Z1057</f>
        <v>0</v>
      </c>
      <c r="AA1055" s="68" t="s">
        <v>840</v>
      </c>
      <c r="AB1055" s="69"/>
      <c r="AC1055" s="67">
        <f>SUM(AC1056:AC1057)-AC1057</f>
        <v>0</v>
      </c>
      <c r="AD1055" s="68" t="s">
        <v>840</v>
      </c>
      <c r="AE1055" s="69"/>
      <c r="AF1055" s="153" t="str">
        <f>IF(AG1055="◄","◄",IF(AG1055="ok","►",""))</f>
        <v>◄</v>
      </c>
      <c r="AG1055" s="154" t="str">
        <f>IF(AG1056&gt;0,"OK","◄")</f>
        <v>◄</v>
      </c>
      <c r="AH1055" s="155" t="str">
        <f>IF(AND(AI1055="◄",AJ1055="►"),"◄?►",IF(AI1055="◄","◄",IF(AJ1055="►","►","")))</f>
        <v>◄</v>
      </c>
      <c r="AI1055" s="64" t="str">
        <f>IF(AI1056&gt;0,"","◄")</f>
        <v>◄</v>
      </c>
      <c r="AJ1055" s="65" t="str">
        <f>IF(SUM(AJ1056:AJ1061)&gt;0,"►","")</f>
        <v/>
      </c>
      <c r="AK1055" s="570">
        <f>G1056</f>
        <v>25569</v>
      </c>
      <c r="AL1055" s="572" t="str">
        <f>P1055</f>
        <v xml:space="preserve"> ▬ folder Nr. 19  /  70 ▬ </v>
      </c>
      <c r="AM1055" s="43"/>
      <c r="AN1055" s="1" t="str">
        <f>IF(AO1055="","",IF(COUNTIF(AN1056,"ok"),"","◄"))</f>
        <v>◄</v>
      </c>
      <c r="AO1055" s="9" t="str">
        <f>IF(COUNTIF(AP1055:BR1055,"◄")&gt;0,"◄","")</f>
        <v>◄</v>
      </c>
      <c r="AP1055" s="563" t="str">
        <f>IF(AP1056="-","",IF(AP1056&gt;0,"","◄"))</f>
        <v>◄</v>
      </c>
      <c r="AQ1055" s="564"/>
      <c r="AR1055" s="517">
        <f>IF(ISNONTEXT(AR1056)=TRUE,"_",1)</f>
        <v>1</v>
      </c>
      <c r="AS1055" s="563" t="str">
        <f>IF(AS1056="-","",IF(AS1056&gt;0,"","◄"))</f>
        <v>◄</v>
      </c>
      <c r="AT1055" s="564"/>
      <c r="AU1055" s="517">
        <f>IF(ISNONTEXT(AU1056)=TRUE,"_",AR1055+1)</f>
        <v>2</v>
      </c>
      <c r="AV1055" s="563" t="str">
        <f>IF(AV1056="-","",IF(AV1056&gt;0,"","◄"))</f>
        <v>◄</v>
      </c>
      <c r="AW1055" s="564"/>
      <c r="AX1055" s="517">
        <f>IF(ISNONTEXT(AX1056)=TRUE,"_",AU1055+1)</f>
        <v>3</v>
      </c>
      <c r="AY1055" s="563" t="str">
        <f>IF(AY1056="-","",IF(AY1056&gt;0,"","◄"))</f>
        <v>◄</v>
      </c>
      <c r="AZ1055" s="564"/>
      <c r="BA1055" s="517">
        <f>IF(ISNONTEXT(BA1056)=TRUE,"_",AX1055+1)</f>
        <v>4</v>
      </c>
      <c r="BB1055" s="563" t="str">
        <f>IF(BB1056="-","",IF(BB1056&gt;0,"","◄"))</f>
        <v>◄</v>
      </c>
      <c r="BC1055" s="564"/>
      <c r="BD1055" s="517">
        <f>IF(ISNONTEXT(BD1056)=TRUE,"_",BA1055+1)</f>
        <v>5</v>
      </c>
      <c r="BE1055" s="563" t="str">
        <f>IF(BE1056="-","",IF(BE1056&gt;0,"","◄"))</f>
        <v/>
      </c>
      <c r="BF1055" s="564"/>
      <c r="BG1055" s="517" t="str">
        <f>IF(ISNONTEXT(BG1056)=TRUE,"_",BD1055+1)</f>
        <v>_</v>
      </c>
      <c r="BH1055" s="563" t="str">
        <f>IF(BH1056="-","",IF(BH1056&gt;0,"","◄"))</f>
        <v/>
      </c>
      <c r="BI1055" s="564"/>
      <c r="BJ1055" s="517" t="str">
        <f>IF(ISNONTEXT(BJ1056)=TRUE,"_",BG1055+1)</f>
        <v>_</v>
      </c>
      <c r="BK1055" s="563" t="str">
        <f>IF(BK1056="-","",IF(BK1056&gt;0,"","◄"))</f>
        <v/>
      </c>
      <c r="BL1055" s="564"/>
      <c r="BM1055" s="517" t="str">
        <f>IF(ISNONTEXT(BM1056)=TRUE,"_",BJ1055+1)</f>
        <v>_</v>
      </c>
      <c r="BN1055" s="563" t="str">
        <f>IF(BN1056="-","",IF(BN1056&gt;0,"","◄"))</f>
        <v/>
      </c>
      <c r="BO1055" s="564"/>
      <c r="BP1055" s="517" t="str">
        <f>IF(ISNONTEXT(BP1056)=TRUE,"_",BM1055+1)</f>
        <v>_</v>
      </c>
      <c r="BQ1055" s="563" t="str">
        <f>IF(BQ1056="-","",IF(BQ1056&gt;0,"","◄"))</f>
        <v/>
      </c>
      <c r="BR1055" s="564"/>
      <c r="BS1055" s="517" t="str">
        <f>IF(ISNONTEXT(BS1056)=TRUE,"_",BP1055+1)</f>
        <v>_</v>
      </c>
      <c r="BT1055" s="563" t="str">
        <f>IF(BT1056="-","",IF(BT1056&gt;0,"","◄"))</f>
        <v>◄</v>
      </c>
      <c r="BU1055" s="564"/>
      <c r="BV1055" s="517" t="str">
        <f>IF(ISNONTEXT(BV1056)=TRUE,"_",1)</f>
        <v>_</v>
      </c>
      <c r="BW1055" s="563" t="str">
        <f>IF(BW1056="-","",IF(BW1056&gt;0,"","◄"))</f>
        <v>◄</v>
      </c>
      <c r="BX1055" s="564"/>
      <c r="BY1055" s="517" t="str">
        <f>IF(ISNONTEXT(BY1056)=TRUE,"_",BV1055+1)</f>
        <v>_</v>
      </c>
      <c r="BZ1055" s="26"/>
      <c r="CA1055" s="24"/>
      <c r="CB1055" s="25" t="str">
        <f>IF(CB1056&gt;0,"►","")</f>
        <v/>
      </c>
      <c r="CC1055" s="25" t="str">
        <f>IF(CC1056&gt;0,"►","")</f>
        <v/>
      </c>
      <c r="CD1055" s="517" t="str">
        <f>IF(ISNONTEXT(CD1056)=TRUE,"_",1)</f>
        <v>_</v>
      </c>
      <c r="CE1055" s="25" t="str">
        <f>IF(CE1056&gt;0,"►","")</f>
        <v/>
      </c>
      <c r="CF1055" s="25" t="str">
        <f>IF(CF1056&gt;0,"►","")</f>
        <v/>
      </c>
      <c r="CG1055" s="517" t="str">
        <f>IF(ISNONTEXT(CG1056)=TRUE,"_",CD1055+1)</f>
        <v>_</v>
      </c>
      <c r="CH1055" s="66">
        <f>ROWS(CH1056:CH1057)-1</f>
        <v>1</v>
      </c>
      <c r="CI1055" s="23" t="s">
        <v>836</v>
      </c>
    </row>
    <row r="1056" spans="1:87" ht="16.8" customHeight="1" thickBot="1" x14ac:dyDescent="0.35">
      <c r="A1056" s="502"/>
      <c r="B1056" s="117"/>
      <c r="C1056" s="156">
        <f>B1056</f>
        <v>0</v>
      </c>
      <c r="D1056" s="457"/>
      <c r="E1056" s="204"/>
      <c r="F1056" s="205" t="s">
        <v>2428</v>
      </c>
      <c r="G1056" s="486">
        <v>25569</v>
      </c>
      <c r="H1056" s="211">
        <v>1.5</v>
      </c>
      <c r="I1056" s="212"/>
      <c r="J1056" s="212"/>
      <c r="K1056" s="207"/>
      <c r="L1056" s="207"/>
      <c r="M1056" s="207"/>
      <c r="N1056" s="208" t="s">
        <v>2429</v>
      </c>
      <c r="O1056" s="81"/>
      <c r="P1056" s="82"/>
      <c r="Q1056" s="83" t="str">
        <f>IF(R1056="?","?","")</f>
        <v/>
      </c>
      <c r="R1056" s="83" t="str">
        <f>IF(AND(S1056="",T1056&gt;0),"?",IF(S1056="","◄",IF(T1056&gt;=1,"►","")))</f>
        <v>◄</v>
      </c>
      <c r="S1056" s="84"/>
      <c r="T1056" s="85"/>
      <c r="U1056" s="83" t="str">
        <f>IF(V1056="?","?","")</f>
        <v/>
      </c>
      <c r="V1056" s="83" t="str">
        <f>IF(AND(W1056="",X1056&gt;0),"?",IF(W1056="","◄",IF(X1056&gt;=1,"►","")))</f>
        <v>◄</v>
      </c>
      <c r="W1056" s="86"/>
      <c r="X1056" s="85"/>
      <c r="Y1056" s="457"/>
      <c r="Z1056" s="87"/>
      <c r="AA1056" s="521">
        <f>(S1056*Z1056)</f>
        <v>0</v>
      </c>
      <c r="AB1056" s="520">
        <f>(T1056*AA1056)</f>
        <v>0</v>
      </c>
      <c r="AC1056" s="88"/>
      <c r="AD1056" s="519">
        <f>(W1056*AC1056)</f>
        <v>0</v>
      </c>
      <c r="AE1056" s="518">
        <f>(X1056*AD1056)</f>
        <v>0</v>
      </c>
      <c r="AF1056" s="89" t="str">
        <f>IF(AG1056&gt;0,"ok","◄")</f>
        <v>◄</v>
      </c>
      <c r="AG1056" s="90"/>
      <c r="AH1056" s="89" t="str">
        <f>IF(AND(AI1056="",AJ1056&gt;0),"?",IF(AI1056="","◄",IF(AJ1056&gt;=1,"►","")))</f>
        <v>◄</v>
      </c>
      <c r="AI1056" s="91"/>
      <c r="AJ1056" s="92"/>
      <c r="AK1056" s="586"/>
      <c r="AL1056" s="587"/>
      <c r="AM1056" s="43"/>
      <c r="AN1056" s="3" t="s">
        <v>3</v>
      </c>
      <c r="AO1056" s="12" t="s">
        <v>1</v>
      </c>
      <c r="AP1056" s="13"/>
      <c r="AQ1056" s="14"/>
      <c r="AR1056" s="15" t="s">
        <v>156</v>
      </c>
      <c r="AS1056" s="13"/>
      <c r="AT1056" s="14"/>
      <c r="AU1056" s="15" t="s">
        <v>219</v>
      </c>
      <c r="AV1056" s="13"/>
      <c r="AW1056" s="14"/>
      <c r="AX1056" s="15" t="s">
        <v>220</v>
      </c>
      <c r="AY1056" s="13"/>
      <c r="AZ1056" s="14"/>
      <c r="BA1056" s="15" t="s">
        <v>157</v>
      </c>
      <c r="BB1056" s="13"/>
      <c r="BC1056" s="14"/>
      <c r="BD1056" s="15" t="s">
        <v>221</v>
      </c>
      <c r="BE1056" s="516" t="s">
        <v>6</v>
      </c>
      <c r="BF1056" s="516" t="s">
        <v>6</v>
      </c>
      <c r="BG1056" s="516"/>
      <c r="BH1056" s="516" t="s">
        <v>6</v>
      </c>
      <c r="BI1056" s="516" t="s">
        <v>6</v>
      </c>
      <c r="BJ1056" s="516"/>
      <c r="BK1056" s="516" t="s">
        <v>6</v>
      </c>
      <c r="BL1056" s="516" t="s">
        <v>6</v>
      </c>
      <c r="BM1056" s="516"/>
      <c r="BN1056" s="516" t="s">
        <v>6</v>
      </c>
      <c r="BO1056" s="516" t="s">
        <v>6</v>
      </c>
      <c r="BP1056" s="516"/>
      <c r="BQ1056" s="516" t="s">
        <v>6</v>
      </c>
      <c r="BR1056" s="516" t="s">
        <v>6</v>
      </c>
      <c r="BS1056" s="516"/>
      <c r="BT1056" s="32"/>
      <c r="BU1056" s="33"/>
      <c r="BV1056" s="34"/>
      <c r="BW1056" s="32"/>
      <c r="BX1056" s="33"/>
      <c r="BY1056" s="34"/>
      <c r="BZ1056" s="35"/>
      <c r="CA1056" s="24"/>
      <c r="CB1056" s="36"/>
      <c r="CC1056" s="33"/>
      <c r="CD1056" s="37"/>
      <c r="CE1056" s="36"/>
      <c r="CF1056" s="38"/>
      <c r="CG1056" s="39"/>
      <c r="CH1056" s="457"/>
      <c r="CI1056" s="23" t="s">
        <v>836</v>
      </c>
    </row>
    <row r="1057" spans="1:88" ht="16.8" customHeight="1" thickTop="1" thickBot="1" x14ac:dyDescent="0.35">
      <c r="A1057" s="505" t="str">
        <f>IF(COUNTIF(B1058:B1062,"x")&gt;0,"x","")</f>
        <v/>
      </c>
      <c r="B1057" s="57"/>
      <c r="C1057" s="510" t="str">
        <f>A1057</f>
        <v/>
      </c>
      <c r="D1057" s="66">
        <f>ROWS(D1058:D1062)-1</f>
        <v>4</v>
      </c>
      <c r="E1057" s="58" t="s">
        <v>2430</v>
      </c>
      <c r="F1057" s="59"/>
      <c r="G1057" s="301"/>
      <c r="H1057" s="6"/>
      <c r="I1057" s="18"/>
      <c r="J1057" s="18"/>
      <c r="K1057" s="18"/>
      <c r="L1057" s="18"/>
      <c r="M1057" s="18"/>
      <c r="N1057" s="46"/>
      <c r="O1057" s="60" t="s">
        <v>2427</v>
      </c>
      <c r="P1057" s="61" t="s">
        <v>6885</v>
      </c>
      <c r="Q1057" s="146"/>
      <c r="R1057" s="63" t="str">
        <f>IF(COUNTIF(Q1058:Q1062,"?")&gt;0,"?",IF(AND(S1057="◄",T1057="►"),"◄►",IF(S1057="◄","◄",IF(T1057="►","►",""))))</f>
        <v>◄</v>
      </c>
      <c r="S1057" s="64" t="str">
        <f>IF(SUM(S1058:S1062)+1=ROWS(S1058:S1062)-COUNTIF(S1058:S1062,"-"),"","◄")</f>
        <v>◄</v>
      </c>
      <c r="T1057" s="65" t="str">
        <f>IF(SUM(T1058:T1062)&gt;0,"►","")</f>
        <v/>
      </c>
      <c r="U1057" s="146"/>
      <c r="V1057" s="63" t="str">
        <f>IF(COUNTIF(U1058:U1062,"?")&gt;0,"?",IF(AND(W1057="◄",X1057="►"),"◄►",IF(W1057="◄","◄",IF(X1057="►","►",""))))</f>
        <v>◄</v>
      </c>
      <c r="W1057" s="64" t="str">
        <f>IF(SUM(W1058:W1062)+1=ROWS(W1058:W1062)-COUNTIF(W1058:W1062,"-"),"","◄")</f>
        <v>◄</v>
      </c>
      <c r="X1057" s="65" t="str">
        <f>IF(SUM(X1058:X1062)&gt;0,"►","")</f>
        <v/>
      </c>
      <c r="Y1057" s="66">
        <f>ROWS(Y1058:Y1062)-1</f>
        <v>4</v>
      </c>
      <c r="Z1057" s="67">
        <f>SUM(Z1058:Z1062)-Z1062</f>
        <v>0</v>
      </c>
      <c r="AA1057" s="68" t="s">
        <v>840</v>
      </c>
      <c r="AB1057" s="69"/>
      <c r="AC1057" s="67">
        <f>SUM(AC1058:AC1062)-AC1062</f>
        <v>0</v>
      </c>
      <c r="AD1057" s="68" t="s">
        <v>840</v>
      </c>
      <c r="AE1057" s="69"/>
      <c r="AF1057" s="70" t="str">
        <f>IF(AG1057="◄","◄",IF(AG1057="ok","►",""))</f>
        <v>◄</v>
      </c>
      <c r="AG1057" s="71" t="str">
        <f>IF(AG1058&gt;0,"OK","◄")</f>
        <v>◄</v>
      </c>
      <c r="AH1057" s="62" t="str">
        <f>IF(AND(AI1057="◄",AJ1057="►"),"◄?►",IF(AI1057="◄","◄",IF(AJ1057="►","►","")))</f>
        <v>◄</v>
      </c>
      <c r="AI1057" s="64" t="str">
        <f>IF(AI1058&gt;0,"","◄")</f>
        <v>◄</v>
      </c>
      <c r="AJ1057" s="65" t="str">
        <f>IF(SUM(AJ1058:AJ1061)&gt;0,"►","")</f>
        <v/>
      </c>
      <c r="AK1057" s="570">
        <f>G1058</f>
        <v>25934</v>
      </c>
      <c r="AL1057" s="572" t="str">
        <f>P1057</f>
        <v xml:space="preserve"> ▬ folder Nr. 18  /  70 ▬ </v>
      </c>
      <c r="AM1057" s="43"/>
      <c r="AN1057" s="1" t="str">
        <f>IF(AO1057="","",IF(COUNTIF(AN1058,"ok"),"","◄"))</f>
        <v>◄</v>
      </c>
      <c r="AO1057" s="9" t="str">
        <f>IF(COUNTIF(AP1057:BR1057,"◄")&gt;0,"◄","")</f>
        <v>◄</v>
      </c>
      <c r="AP1057" s="563" t="str">
        <f>IF(AP1058="-","",IF(AP1058&gt;0,"","◄"))</f>
        <v>◄</v>
      </c>
      <c r="AQ1057" s="564"/>
      <c r="AR1057" s="517">
        <f>IF(ISNONTEXT(AR1058)=TRUE,"_",1)</f>
        <v>1</v>
      </c>
      <c r="AS1057" s="563" t="str">
        <f>IF(AS1058="-","",IF(AS1058&gt;0,"","◄"))</f>
        <v>◄</v>
      </c>
      <c r="AT1057" s="564"/>
      <c r="AU1057" s="517">
        <f>IF(ISNONTEXT(AU1058)=TRUE,"_",AR1057+1)</f>
        <v>2</v>
      </c>
      <c r="AV1057" s="563" t="str">
        <f>IF(AV1058="-","",IF(AV1058&gt;0,"","◄"))</f>
        <v>◄</v>
      </c>
      <c r="AW1057" s="564"/>
      <c r="AX1057" s="517">
        <f>IF(ISNONTEXT(AX1058)=TRUE,"_",AU1057+1)</f>
        <v>3</v>
      </c>
      <c r="AY1057" s="563" t="str">
        <f>IF(AY1058="-","",IF(AY1058&gt;0,"","◄"))</f>
        <v>◄</v>
      </c>
      <c r="AZ1057" s="564"/>
      <c r="BA1057" s="517">
        <f>IF(ISNONTEXT(BA1058)=TRUE,"_",AX1057+1)</f>
        <v>4</v>
      </c>
      <c r="BB1057" s="563" t="str">
        <f>IF(BB1058="-","",IF(BB1058&gt;0,"","◄"))</f>
        <v>◄</v>
      </c>
      <c r="BC1057" s="564"/>
      <c r="BD1057" s="517">
        <f>IF(ISNONTEXT(BD1058)=TRUE,"_",BA1057+1)</f>
        <v>5</v>
      </c>
      <c r="BE1057" s="563" t="str">
        <f>IF(BE1058="-","",IF(BE1058&gt;0,"","◄"))</f>
        <v/>
      </c>
      <c r="BF1057" s="564"/>
      <c r="BG1057" s="517" t="str">
        <f>IF(ISNONTEXT(BG1058)=TRUE,"_",BD1057+1)</f>
        <v>_</v>
      </c>
      <c r="BH1057" s="563" t="str">
        <f>IF(BH1058="-","",IF(BH1058&gt;0,"","◄"))</f>
        <v/>
      </c>
      <c r="BI1057" s="564"/>
      <c r="BJ1057" s="517" t="str">
        <f>IF(ISNONTEXT(BJ1058)=TRUE,"_",BG1057+1)</f>
        <v>_</v>
      </c>
      <c r="BK1057" s="563" t="str">
        <f>IF(BK1058="-","",IF(BK1058&gt;0,"","◄"))</f>
        <v/>
      </c>
      <c r="BL1057" s="564"/>
      <c r="BM1057" s="517" t="str">
        <f>IF(ISNONTEXT(BM1058)=TRUE,"_",BJ1057+1)</f>
        <v>_</v>
      </c>
      <c r="BN1057" s="563" t="str">
        <f>IF(BN1058="-","",IF(BN1058&gt;0,"","◄"))</f>
        <v/>
      </c>
      <c r="BO1057" s="564"/>
      <c r="BP1057" s="517" t="str">
        <f>IF(ISNONTEXT(BP1058)=TRUE,"_",BM1057+1)</f>
        <v>_</v>
      </c>
      <c r="BQ1057" s="563" t="str">
        <f>IF(BQ1058="-","",IF(BQ1058&gt;0,"","◄"))</f>
        <v/>
      </c>
      <c r="BR1057" s="564"/>
      <c r="BS1057" s="517" t="str">
        <f>IF(ISNONTEXT(BS1058)=TRUE,"_",BP1057+1)</f>
        <v>_</v>
      </c>
      <c r="BT1057" s="563" t="str">
        <f>IF(BT1058="-","",IF(BT1058&gt;0,"","◄"))</f>
        <v>◄</v>
      </c>
      <c r="BU1057" s="564"/>
      <c r="BV1057" s="517" t="str">
        <f>IF(ISNONTEXT(BV1058)=TRUE,"_",1)</f>
        <v>_</v>
      </c>
      <c r="BW1057" s="563" t="str">
        <f>IF(BW1058="-","",IF(BW1058&gt;0,"","◄"))</f>
        <v>◄</v>
      </c>
      <c r="BX1057" s="564"/>
      <c r="BY1057" s="517" t="str">
        <f>IF(ISNONTEXT(BY1058)=TRUE,"_",BV1057+1)</f>
        <v>_</v>
      </c>
      <c r="BZ1057" s="26"/>
      <c r="CA1057" s="24"/>
      <c r="CB1057" s="25" t="str">
        <f>IF(CB1058&gt;0,"►","")</f>
        <v/>
      </c>
      <c r="CC1057" s="25" t="str">
        <f>IF(CC1058&gt;0,"►","")</f>
        <v/>
      </c>
      <c r="CD1057" s="517" t="str">
        <f>IF(ISNONTEXT(CD1058)=TRUE,"_",1)</f>
        <v>_</v>
      </c>
      <c r="CE1057" s="25" t="str">
        <f>IF(CE1058&gt;0,"►","")</f>
        <v/>
      </c>
      <c r="CF1057" s="25" t="str">
        <f>IF(CF1058&gt;0,"►","")</f>
        <v/>
      </c>
      <c r="CG1057" s="517" t="str">
        <f>IF(ISNONTEXT(CG1058)=TRUE,"_",CD1057+1)</f>
        <v>_</v>
      </c>
      <c r="CH1057" s="66">
        <f>ROWS(CH1058:CH1062)-1</f>
        <v>4</v>
      </c>
      <c r="CI1057" s="23" t="s">
        <v>836</v>
      </c>
    </row>
    <row r="1058" spans="1:88" ht="15" thickBot="1" x14ac:dyDescent="0.35">
      <c r="A1058" s="502"/>
      <c r="B1058" s="117"/>
      <c r="C1058" s="156">
        <f>B1058</f>
        <v>0</v>
      </c>
      <c r="D1058" s="457"/>
      <c r="E1058" s="204"/>
      <c r="F1058" s="205" t="s">
        <v>2431</v>
      </c>
      <c r="G1058" s="486">
        <v>25934</v>
      </c>
      <c r="H1058" s="211">
        <v>1.5</v>
      </c>
      <c r="I1058" s="215" t="s">
        <v>864</v>
      </c>
      <c r="J1058" s="216">
        <v>0.5</v>
      </c>
      <c r="K1058" s="207"/>
      <c r="L1058" s="207"/>
      <c r="M1058" s="207"/>
      <c r="N1058" s="208" t="s">
        <v>2432</v>
      </c>
      <c r="O1058" s="81"/>
      <c r="P1058" s="82"/>
      <c r="Q1058" s="83" t="str">
        <f>IF(R1058="?","?","")</f>
        <v/>
      </c>
      <c r="R1058" s="83" t="str">
        <f>IF(AND(S1058="",T1058&gt;0),"?",IF(S1058="","◄",IF(T1058&gt;=1,"►","")))</f>
        <v>◄</v>
      </c>
      <c r="S1058" s="84"/>
      <c r="T1058" s="85"/>
      <c r="U1058" s="83" t="str">
        <f>IF(V1058="?","?","")</f>
        <v/>
      </c>
      <c r="V1058" s="83" t="str">
        <f>IF(AND(W1058="",X1058&gt;0),"?",IF(W1058="","◄",IF(X1058&gt;=1,"►","")))</f>
        <v>◄</v>
      </c>
      <c r="W1058" s="86"/>
      <c r="X1058" s="85"/>
      <c r="Y1058" s="457"/>
      <c r="Z1058" s="87"/>
      <c r="AA1058" s="521">
        <f t="shared" ref="AA1058:AB1061" si="426">(S1058*Z1058)</f>
        <v>0</v>
      </c>
      <c r="AB1058" s="520">
        <f t="shared" si="426"/>
        <v>0</v>
      </c>
      <c r="AC1058" s="88"/>
      <c r="AD1058" s="519">
        <f t="shared" ref="AD1058:AE1061" si="427">(W1058*AC1058)</f>
        <v>0</v>
      </c>
      <c r="AE1058" s="518">
        <f t="shared" si="427"/>
        <v>0</v>
      </c>
      <c r="AF1058" s="89" t="str">
        <f>IF(AG1058&gt;0,"ok","◄")</f>
        <v>◄</v>
      </c>
      <c r="AG1058" s="90"/>
      <c r="AH1058" s="89" t="str">
        <f>IF(AND(AI1058="",AJ1058&gt;0),"?",IF(AI1058="","◄",IF(AJ1058&gt;=1,"►","")))</f>
        <v>◄</v>
      </c>
      <c r="AI1058" s="91"/>
      <c r="AJ1058" s="92"/>
      <c r="AK1058" s="586"/>
      <c r="AL1058" s="587"/>
      <c r="AM1058" s="43"/>
      <c r="AN1058" s="3" t="s">
        <v>3</v>
      </c>
      <c r="AO1058" s="12" t="s">
        <v>1</v>
      </c>
      <c r="AP1058" s="13"/>
      <c r="AQ1058" s="14"/>
      <c r="AR1058" s="15" t="s">
        <v>8</v>
      </c>
      <c r="AS1058" s="13"/>
      <c r="AT1058" s="14"/>
      <c r="AU1058" s="15" t="s">
        <v>7</v>
      </c>
      <c r="AV1058" s="13"/>
      <c r="AW1058" s="14"/>
      <c r="AX1058" s="15" t="s">
        <v>13</v>
      </c>
      <c r="AY1058" s="13"/>
      <c r="AZ1058" s="14"/>
      <c r="BA1058" s="15" t="s">
        <v>63</v>
      </c>
      <c r="BB1058" s="13"/>
      <c r="BC1058" s="14"/>
      <c r="BD1058" s="15" t="s">
        <v>15</v>
      </c>
      <c r="BE1058" s="516" t="s">
        <v>6</v>
      </c>
      <c r="BF1058" s="516" t="s">
        <v>6</v>
      </c>
      <c r="BG1058" s="516"/>
      <c r="BH1058" s="516" t="s">
        <v>6</v>
      </c>
      <c r="BI1058" s="516" t="s">
        <v>6</v>
      </c>
      <c r="BJ1058" s="516"/>
      <c r="BK1058" s="516" t="s">
        <v>6</v>
      </c>
      <c r="BL1058" s="516" t="s">
        <v>6</v>
      </c>
      <c r="BM1058" s="516"/>
      <c r="BN1058" s="516" t="s">
        <v>6</v>
      </c>
      <c r="BO1058" s="516" t="s">
        <v>6</v>
      </c>
      <c r="BP1058" s="516"/>
      <c r="BQ1058" s="516" t="s">
        <v>6</v>
      </c>
      <c r="BR1058" s="516" t="s">
        <v>6</v>
      </c>
      <c r="BS1058" s="516"/>
      <c r="BT1058" s="32"/>
      <c r="BU1058" s="33"/>
      <c r="BV1058" s="34"/>
      <c r="BW1058" s="32"/>
      <c r="BX1058" s="33"/>
      <c r="BY1058" s="34"/>
      <c r="BZ1058" s="35"/>
      <c r="CA1058" s="24"/>
      <c r="CB1058" s="36"/>
      <c r="CC1058" s="33"/>
      <c r="CD1058" s="37"/>
      <c r="CE1058" s="36"/>
      <c r="CF1058" s="38"/>
      <c r="CG1058" s="39"/>
      <c r="CH1058" s="457"/>
      <c r="CI1058" s="23" t="s">
        <v>836</v>
      </c>
    </row>
    <row r="1059" spans="1:88" ht="15.6" thickTop="1" thickBot="1" x14ac:dyDescent="0.35">
      <c r="A1059" s="502"/>
      <c r="B1059" s="117"/>
      <c r="C1059" s="156">
        <f>B1059</f>
        <v>0</v>
      </c>
      <c r="D1059" s="457"/>
      <c r="E1059" s="204"/>
      <c r="F1059" s="213">
        <v>1558</v>
      </c>
      <c r="G1059" s="487">
        <v>25934</v>
      </c>
      <c r="H1059" s="211">
        <v>3.5</v>
      </c>
      <c r="I1059" s="215" t="s">
        <v>864</v>
      </c>
      <c r="J1059" s="216">
        <v>1.5</v>
      </c>
      <c r="K1059" s="207"/>
      <c r="L1059" s="207"/>
      <c r="M1059" s="207"/>
      <c r="N1059" s="208" t="s">
        <v>2433</v>
      </c>
      <c r="O1059" s="81"/>
      <c r="P1059" s="82"/>
      <c r="Q1059" s="83" t="str">
        <f>IF(R1059="?","?","")</f>
        <v/>
      </c>
      <c r="R1059" s="83" t="str">
        <f>IF(AND(S1059="",T1059&gt;0),"?",IF(S1059="","◄",IF(T1059&gt;=1,"►","")))</f>
        <v>◄</v>
      </c>
      <c r="S1059" s="84"/>
      <c r="T1059" s="85"/>
      <c r="U1059" s="83" t="str">
        <f>IF(V1059="?","?","")</f>
        <v/>
      </c>
      <c r="V1059" s="83" t="str">
        <f>IF(AND(W1059="",X1059&gt;0),"?",IF(W1059="","◄",IF(X1059&gt;=1,"►","")))</f>
        <v>◄</v>
      </c>
      <c r="W1059" s="86"/>
      <c r="X1059" s="85"/>
      <c r="Y1059" s="457"/>
      <c r="Z1059" s="87"/>
      <c r="AA1059" s="521">
        <f t="shared" si="426"/>
        <v>0</v>
      </c>
      <c r="AB1059" s="520">
        <f t="shared" si="426"/>
        <v>0</v>
      </c>
      <c r="AC1059" s="88"/>
      <c r="AD1059" s="519">
        <f t="shared" si="427"/>
        <v>0</v>
      </c>
      <c r="AE1059" s="518">
        <f t="shared" si="427"/>
        <v>0</v>
      </c>
      <c r="AF1059" s="44"/>
      <c r="AG1059" s="45"/>
      <c r="AH1059" s="44"/>
      <c r="AI1059" s="45"/>
      <c r="AJ1059" s="45"/>
      <c r="AK1059" s="45"/>
      <c r="AL1059" s="45"/>
      <c r="AM1059" s="43"/>
      <c r="AN1059" s="27" t="s">
        <v>6</v>
      </c>
      <c r="AO1059" s="27" t="s">
        <v>6</v>
      </c>
      <c r="AP1059" s="516"/>
      <c r="AQ1059" s="516"/>
      <c r="AR1059" s="516"/>
      <c r="AS1059" s="516" t="s">
        <v>6</v>
      </c>
      <c r="AT1059" s="516" t="s">
        <v>6</v>
      </c>
      <c r="AU1059" s="516"/>
      <c r="AV1059" s="516" t="s">
        <v>6</v>
      </c>
      <c r="AW1059" s="516" t="s">
        <v>6</v>
      </c>
      <c r="AX1059" s="516"/>
      <c r="AY1059" s="516" t="s">
        <v>6</v>
      </c>
      <c r="AZ1059" s="516" t="s">
        <v>6</v>
      </c>
      <c r="BA1059" s="516"/>
      <c r="BB1059" s="516" t="s">
        <v>6</v>
      </c>
      <c r="BC1059" s="516" t="s">
        <v>6</v>
      </c>
      <c r="BD1059" s="516"/>
      <c r="BE1059" s="516" t="s">
        <v>6</v>
      </c>
      <c r="BF1059" s="516" t="s">
        <v>6</v>
      </c>
      <c r="BG1059" s="516"/>
      <c r="BH1059" s="516" t="s">
        <v>6</v>
      </c>
      <c r="BI1059" s="516" t="s">
        <v>6</v>
      </c>
      <c r="BJ1059" s="516"/>
      <c r="BK1059" s="516" t="s">
        <v>6</v>
      </c>
      <c r="BL1059" s="516" t="s">
        <v>6</v>
      </c>
      <c r="BM1059" s="516"/>
      <c r="BN1059" s="516" t="s">
        <v>6</v>
      </c>
      <c r="BO1059" s="516" t="s">
        <v>6</v>
      </c>
      <c r="BP1059" s="516"/>
      <c r="BQ1059" s="516" t="s">
        <v>6</v>
      </c>
      <c r="BR1059" s="516" t="s">
        <v>6</v>
      </c>
      <c r="BS1059" s="516"/>
      <c r="BT1059" s="516"/>
      <c r="BU1059" s="516"/>
      <c r="BV1059" s="516"/>
      <c r="BW1059" s="516"/>
      <c r="BX1059" s="516"/>
      <c r="BY1059" s="516"/>
      <c r="BZ1059" s="28"/>
      <c r="CA1059" s="24"/>
      <c r="CB1059" s="29"/>
      <c r="CC1059" s="29"/>
      <c r="CD1059" s="30"/>
      <c r="CE1059" s="29"/>
      <c r="CF1059" s="29"/>
      <c r="CG1059" s="31"/>
      <c r="CH1059" s="457"/>
      <c r="CI1059" s="23" t="s">
        <v>836</v>
      </c>
    </row>
    <row r="1060" spans="1:88" ht="15.6" thickTop="1" thickBot="1" x14ac:dyDescent="0.35">
      <c r="A1060" s="502"/>
      <c r="B1060" s="117"/>
      <c r="C1060" s="156">
        <f>B1060</f>
        <v>0</v>
      </c>
      <c r="D1060" s="457"/>
      <c r="E1060" s="204"/>
      <c r="F1060" s="213">
        <v>1559</v>
      </c>
      <c r="G1060" s="487">
        <v>25934</v>
      </c>
      <c r="H1060" s="211">
        <v>7</v>
      </c>
      <c r="I1060" s="215" t="s">
        <v>864</v>
      </c>
      <c r="J1060" s="216">
        <v>3</v>
      </c>
      <c r="K1060" s="207"/>
      <c r="L1060" s="207"/>
      <c r="M1060" s="207"/>
      <c r="N1060" s="208" t="s">
        <v>2434</v>
      </c>
      <c r="O1060" s="81"/>
      <c r="P1060" s="82"/>
      <c r="Q1060" s="83" t="str">
        <f>IF(R1060="?","?","")</f>
        <v/>
      </c>
      <c r="R1060" s="83" t="str">
        <f>IF(AND(S1060="",T1060&gt;0),"?",IF(S1060="","◄",IF(T1060&gt;=1,"►","")))</f>
        <v>◄</v>
      </c>
      <c r="S1060" s="84"/>
      <c r="T1060" s="85"/>
      <c r="U1060" s="83" t="str">
        <f>IF(V1060="?","?","")</f>
        <v/>
      </c>
      <c r="V1060" s="83" t="str">
        <f>IF(AND(W1060="",X1060&gt;0),"?",IF(W1060="","◄",IF(X1060&gt;=1,"►","")))</f>
        <v>◄</v>
      </c>
      <c r="W1060" s="86"/>
      <c r="X1060" s="85"/>
      <c r="Y1060" s="457"/>
      <c r="Z1060" s="87"/>
      <c r="AA1060" s="521">
        <f t="shared" si="426"/>
        <v>0</v>
      </c>
      <c r="AB1060" s="520">
        <f t="shared" si="426"/>
        <v>0</v>
      </c>
      <c r="AC1060" s="88"/>
      <c r="AD1060" s="519">
        <f t="shared" si="427"/>
        <v>0</v>
      </c>
      <c r="AE1060" s="518">
        <f t="shared" si="427"/>
        <v>0</v>
      </c>
      <c r="AF1060" s="44"/>
      <c r="AG1060" s="45"/>
      <c r="AH1060" s="44"/>
      <c r="AI1060" s="45"/>
      <c r="AJ1060" s="45"/>
      <c r="AK1060" s="45"/>
      <c r="AL1060" s="45"/>
      <c r="AM1060" s="43"/>
      <c r="AN1060" s="27" t="s">
        <v>6</v>
      </c>
      <c r="AO1060" s="27" t="s">
        <v>6</v>
      </c>
      <c r="AP1060" s="516"/>
      <c r="AQ1060" s="516"/>
      <c r="AR1060" s="516"/>
      <c r="AS1060" s="516" t="s">
        <v>6</v>
      </c>
      <c r="AT1060" s="516" t="s">
        <v>6</v>
      </c>
      <c r="AU1060" s="516"/>
      <c r="AV1060" s="516" t="s">
        <v>6</v>
      </c>
      <c r="AW1060" s="516" t="s">
        <v>6</v>
      </c>
      <c r="AX1060" s="516"/>
      <c r="AY1060" s="516" t="s">
        <v>6</v>
      </c>
      <c r="AZ1060" s="516" t="s">
        <v>6</v>
      </c>
      <c r="BA1060" s="516"/>
      <c r="BB1060" s="516" t="s">
        <v>6</v>
      </c>
      <c r="BC1060" s="516" t="s">
        <v>6</v>
      </c>
      <c r="BD1060" s="516"/>
      <c r="BE1060" s="516" t="s">
        <v>6</v>
      </c>
      <c r="BF1060" s="516" t="s">
        <v>6</v>
      </c>
      <c r="BG1060" s="516"/>
      <c r="BH1060" s="516" t="s">
        <v>6</v>
      </c>
      <c r="BI1060" s="516" t="s">
        <v>6</v>
      </c>
      <c r="BJ1060" s="516"/>
      <c r="BK1060" s="516" t="s">
        <v>6</v>
      </c>
      <c r="BL1060" s="516" t="s">
        <v>6</v>
      </c>
      <c r="BM1060" s="516"/>
      <c r="BN1060" s="516" t="s">
        <v>6</v>
      </c>
      <c r="BO1060" s="516" t="s">
        <v>6</v>
      </c>
      <c r="BP1060" s="516"/>
      <c r="BQ1060" s="516" t="s">
        <v>6</v>
      </c>
      <c r="BR1060" s="516" t="s">
        <v>6</v>
      </c>
      <c r="BS1060" s="516"/>
      <c r="BT1060" s="516"/>
      <c r="BU1060" s="516"/>
      <c r="BV1060" s="516"/>
      <c r="BW1060" s="516"/>
      <c r="BX1060" s="516"/>
      <c r="BY1060" s="516"/>
      <c r="BZ1060" s="28"/>
      <c r="CA1060" s="24"/>
      <c r="CB1060" s="29"/>
      <c r="CC1060" s="29"/>
      <c r="CD1060" s="30"/>
      <c r="CE1060" s="29"/>
      <c r="CF1060" s="29"/>
      <c r="CG1060" s="31"/>
      <c r="CH1060" s="457"/>
      <c r="CI1060" s="23" t="s">
        <v>836</v>
      </c>
    </row>
    <row r="1061" spans="1:88" ht="16.8" customHeight="1" thickTop="1" thickBot="1" x14ac:dyDescent="0.35">
      <c r="A1061" s="502"/>
      <c r="B1061" s="117"/>
      <c r="C1061" s="156">
        <f>B1061</f>
        <v>0</v>
      </c>
      <c r="D1061" s="457"/>
      <c r="E1061" s="204"/>
      <c r="F1061" s="213">
        <v>1560</v>
      </c>
      <c r="G1061" s="487">
        <v>25934</v>
      </c>
      <c r="H1061" s="211">
        <v>9</v>
      </c>
      <c r="I1061" s="215" t="s">
        <v>864</v>
      </c>
      <c r="J1061" s="216">
        <v>4</v>
      </c>
      <c r="K1061" s="207"/>
      <c r="L1061" s="207"/>
      <c r="M1061" s="207"/>
      <c r="N1061" s="208" t="s">
        <v>2435</v>
      </c>
      <c r="O1061" s="81"/>
      <c r="P1061" s="82"/>
      <c r="Q1061" s="83" t="str">
        <f>IF(R1061="?","?","")</f>
        <v/>
      </c>
      <c r="R1061" s="83" t="str">
        <f>IF(AND(S1061="",T1061&gt;0),"?",IF(S1061="","◄",IF(T1061&gt;=1,"►","")))</f>
        <v>◄</v>
      </c>
      <c r="S1061" s="84"/>
      <c r="T1061" s="85"/>
      <c r="U1061" s="83" t="str">
        <f>IF(V1061="?","?","")</f>
        <v/>
      </c>
      <c r="V1061" s="83" t="str">
        <f>IF(AND(W1061="",X1061&gt;0),"?",IF(W1061="","◄",IF(X1061&gt;=1,"►","")))</f>
        <v>◄</v>
      </c>
      <c r="W1061" s="86"/>
      <c r="X1061" s="85"/>
      <c r="Y1061" s="457"/>
      <c r="Z1061" s="87"/>
      <c r="AA1061" s="521">
        <f t="shared" si="426"/>
        <v>0</v>
      </c>
      <c r="AB1061" s="520">
        <f t="shared" si="426"/>
        <v>0</v>
      </c>
      <c r="AC1061" s="88"/>
      <c r="AD1061" s="519">
        <f t="shared" si="427"/>
        <v>0</v>
      </c>
      <c r="AE1061" s="518">
        <f t="shared" si="427"/>
        <v>0</v>
      </c>
      <c r="AF1061" s="44"/>
      <c r="AG1061" s="45"/>
      <c r="AH1061" s="44"/>
      <c r="AI1061" s="45"/>
      <c r="AJ1061" s="45"/>
      <c r="AK1061" s="45"/>
      <c r="AL1061" s="45"/>
      <c r="AM1061" s="43"/>
      <c r="AN1061" s="27" t="s">
        <v>6</v>
      </c>
      <c r="AO1061" s="27" t="s">
        <v>6</v>
      </c>
      <c r="AP1061" s="516"/>
      <c r="AQ1061" s="516"/>
      <c r="AR1061" s="516"/>
      <c r="AS1061" s="516" t="s">
        <v>6</v>
      </c>
      <c r="AT1061" s="516" t="s">
        <v>6</v>
      </c>
      <c r="AU1061" s="516"/>
      <c r="AV1061" s="516" t="s">
        <v>6</v>
      </c>
      <c r="AW1061" s="516" t="s">
        <v>6</v>
      </c>
      <c r="AX1061" s="516"/>
      <c r="AY1061" s="516" t="s">
        <v>6</v>
      </c>
      <c r="AZ1061" s="516" t="s">
        <v>6</v>
      </c>
      <c r="BA1061" s="516"/>
      <c r="BB1061" s="516" t="s">
        <v>6</v>
      </c>
      <c r="BC1061" s="516" t="s">
        <v>6</v>
      </c>
      <c r="BD1061" s="516"/>
      <c r="BE1061" s="516" t="s">
        <v>6</v>
      </c>
      <c r="BF1061" s="516" t="s">
        <v>6</v>
      </c>
      <c r="BG1061" s="516"/>
      <c r="BH1061" s="516" t="s">
        <v>6</v>
      </c>
      <c r="BI1061" s="516" t="s">
        <v>6</v>
      </c>
      <c r="BJ1061" s="516"/>
      <c r="BK1061" s="516" t="s">
        <v>6</v>
      </c>
      <c r="BL1061" s="516" t="s">
        <v>6</v>
      </c>
      <c r="BM1061" s="516"/>
      <c r="BN1061" s="516" t="s">
        <v>6</v>
      </c>
      <c r="BO1061" s="516" t="s">
        <v>6</v>
      </c>
      <c r="BP1061" s="516"/>
      <c r="BQ1061" s="516" t="s">
        <v>6</v>
      </c>
      <c r="BR1061" s="516" t="s">
        <v>6</v>
      </c>
      <c r="BS1061" s="516"/>
      <c r="BT1061" s="516"/>
      <c r="BU1061" s="516"/>
      <c r="BV1061" s="516"/>
      <c r="BW1061" s="516"/>
      <c r="BX1061" s="516"/>
      <c r="BY1061" s="516"/>
      <c r="BZ1061" s="28"/>
      <c r="CA1061" s="24"/>
      <c r="CB1061" s="29"/>
      <c r="CC1061" s="29"/>
      <c r="CD1061" s="30"/>
      <c r="CE1061" s="29"/>
      <c r="CF1061" s="29"/>
      <c r="CG1061" s="31"/>
      <c r="CH1061" s="457"/>
      <c r="CI1061" s="23" t="s">
        <v>836</v>
      </c>
    </row>
    <row r="1062" spans="1:88" ht="35.4" customHeight="1" thickTop="1" thickBot="1" x14ac:dyDescent="0.35">
      <c r="A1062" s="505" t="str">
        <f>IF(COUNTIF(B1063:B1074,"x")&gt;0,"x","")</f>
        <v/>
      </c>
      <c r="B1062" s="57"/>
      <c r="C1062" s="510" t="str">
        <f>A1062</f>
        <v/>
      </c>
      <c r="D1062" s="66">
        <f>ROWS(D1063:D1074)-1</f>
        <v>11</v>
      </c>
      <c r="E1062" s="581" t="s">
        <v>2436</v>
      </c>
      <c r="F1062" s="582"/>
      <c r="G1062" s="582"/>
      <c r="H1062" s="582"/>
      <c r="I1062" s="582"/>
      <c r="J1062" s="582"/>
      <c r="K1062" s="582"/>
      <c r="L1062" s="582"/>
      <c r="M1062" s="582"/>
      <c r="N1062" s="582"/>
      <c r="O1062" s="60">
        <v>25906</v>
      </c>
      <c r="P1062" s="61" t="s">
        <v>6886</v>
      </c>
      <c r="Q1062" s="143"/>
      <c r="R1062" s="63" t="str">
        <f>IF(COUNTIF(Q1063:Q1074,"?")&gt;0,"?",IF(AND(S1062="◄",T1062="►"),"◄►",IF(S1062="◄","◄",IF(T1062="►","►",""))))</f>
        <v>◄</v>
      </c>
      <c r="S1062" s="64" t="str">
        <f>IF(SUM(S1063:S1074)+1=ROWS(S1063:S1074)-COUNTIF(S1063:S1074,"-"),"","◄")</f>
        <v>◄</v>
      </c>
      <c r="T1062" s="65" t="str">
        <f>IF(SUM(T1063:T1074)&gt;0,"►","")</f>
        <v/>
      </c>
      <c r="U1062" s="146"/>
      <c r="V1062" s="63" t="str">
        <f>IF(COUNTIF(U1063:U1074,"?")&gt;0,"?",IF(AND(W1062="◄",X1062="►"),"◄►",IF(W1062="◄","◄",IF(X1062="►","►",""))))</f>
        <v>◄</v>
      </c>
      <c r="W1062" s="64" t="str">
        <f>IF(SUM(W1063:W1074)+1=ROWS(W1063:W1074)-COUNTIF(W1063:W1074,"-"),"","◄")</f>
        <v>◄</v>
      </c>
      <c r="X1062" s="65" t="str">
        <f>IF(SUM(X1063:X1074)&gt;0,"►","")</f>
        <v/>
      </c>
      <c r="Y1062" s="66">
        <f>ROWS(Y1063:Y1074)-1</f>
        <v>11</v>
      </c>
      <c r="Z1062" s="67">
        <f>SUM(Z1063:Z1074)-Z1074</f>
        <v>0</v>
      </c>
      <c r="AA1062" s="68" t="s">
        <v>840</v>
      </c>
      <c r="AB1062" s="69"/>
      <c r="AC1062" s="67">
        <f>SUM(AC1063:AC1074)-AC1074</f>
        <v>0</v>
      </c>
      <c r="AD1062" s="68" t="s">
        <v>840</v>
      </c>
      <c r="AE1062" s="69"/>
      <c r="AF1062" s="70" t="str">
        <f>IF(AG1062="◄","◄",IF(AG1062="ok","►",""))</f>
        <v>◄</v>
      </c>
      <c r="AG1062" s="71" t="str">
        <f>IF(AG1063&gt;0,"OK","◄")</f>
        <v>◄</v>
      </c>
      <c r="AH1062" s="62" t="str">
        <f>IF(AND(AI1062="◄",AJ1062="►"),"◄?►",IF(AI1062="◄","◄",IF(AJ1062="►","►","")))</f>
        <v>◄</v>
      </c>
      <c r="AI1062" s="64" t="str">
        <f>IF(AI1063&gt;0,"","◄")</f>
        <v>◄</v>
      </c>
      <c r="AJ1062" s="65" t="str">
        <f>IF(SUM(AJ1063:AJ1068)&gt;0,"►","")</f>
        <v/>
      </c>
      <c r="AK1062" s="570">
        <f>G1063</f>
        <v>25906</v>
      </c>
      <c r="AL1062" s="572" t="str">
        <f>P1062</f>
        <v xml:space="preserve"> ▬ folder Nr. 1  /  71 ▬ </v>
      </c>
      <c r="AM1062" s="43"/>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46"/>
      <c r="BU1062" s="46"/>
      <c r="BV1062" s="46"/>
      <c r="BW1062" s="46"/>
      <c r="BX1062" s="46"/>
      <c r="BY1062" s="46"/>
      <c r="BZ1062" s="46"/>
      <c r="CA1062" s="46"/>
      <c r="CB1062" s="46"/>
      <c r="CC1062" s="46"/>
      <c r="CD1062" s="46"/>
      <c r="CE1062" s="46"/>
      <c r="CF1062" s="46"/>
      <c r="CG1062" s="46"/>
      <c r="CH1062" s="66">
        <f>ROWS(CH1063:CH1074)-1</f>
        <v>11</v>
      </c>
      <c r="CI1062" s="23" t="s">
        <v>836</v>
      </c>
      <c r="CJ1062" s="40"/>
    </row>
    <row r="1063" spans="1:88" ht="15" thickBot="1" x14ac:dyDescent="0.35">
      <c r="A1063" s="502"/>
      <c r="B1063" s="117"/>
      <c r="C1063" s="156">
        <f t="shared" ref="C1063:C1073" si="428">B1063</f>
        <v>0</v>
      </c>
      <c r="D1063" s="457"/>
      <c r="E1063" s="204"/>
      <c r="F1063" s="205" t="s">
        <v>2437</v>
      </c>
      <c r="G1063" s="486">
        <v>25906</v>
      </c>
      <c r="H1063" s="211">
        <v>1.5</v>
      </c>
      <c r="I1063" s="207"/>
      <c r="J1063" s="207"/>
      <c r="K1063" s="207"/>
      <c r="L1063" s="207"/>
      <c r="M1063" s="207"/>
      <c r="N1063" s="208" t="s">
        <v>2438</v>
      </c>
      <c r="O1063" s="171" t="s">
        <v>2439</v>
      </c>
      <c r="P1063" s="172"/>
      <c r="Q1063" s="83" t="str">
        <f t="shared" ref="Q1063:Q1073" si="429">IF(R1063="?","?","")</f>
        <v/>
      </c>
      <c r="R1063" s="83" t="str">
        <f t="shared" ref="R1063:R1073" si="430">IF(AND(S1063="",T1063&gt;0),"?",IF(S1063="","◄",IF(T1063&gt;=1,"►","")))</f>
        <v>◄</v>
      </c>
      <c r="S1063" s="84"/>
      <c r="T1063" s="85"/>
      <c r="U1063" s="83" t="str">
        <f t="shared" ref="U1063:U1073" si="431">IF(V1063="?","?","")</f>
        <v/>
      </c>
      <c r="V1063" s="83" t="str">
        <f t="shared" ref="V1063:V1073" si="432">IF(AND(W1063="",X1063&gt;0),"?",IF(W1063="","◄",IF(X1063&gt;=1,"►","")))</f>
        <v>◄</v>
      </c>
      <c r="W1063" s="86"/>
      <c r="X1063" s="85"/>
      <c r="Y1063" s="457"/>
      <c r="Z1063" s="87"/>
      <c r="AA1063" s="521">
        <f t="shared" ref="AA1063:AA1073" si="433">(S1063*Z1063)</f>
        <v>0</v>
      </c>
      <c r="AB1063" s="520">
        <f t="shared" ref="AB1063:AB1073" si="434">(T1063*AA1063)</f>
        <v>0</v>
      </c>
      <c r="AC1063" s="88"/>
      <c r="AD1063" s="519">
        <f t="shared" ref="AD1063:AD1073" si="435">(W1063*AC1063)</f>
        <v>0</v>
      </c>
      <c r="AE1063" s="518">
        <f t="shared" ref="AE1063:AE1073" si="436">(X1063*AD1063)</f>
        <v>0</v>
      </c>
      <c r="AF1063" s="89" t="str">
        <f>IF(AG1063&gt;0,"ok","◄")</f>
        <v>◄</v>
      </c>
      <c r="AG1063" s="90"/>
      <c r="AH1063" s="89" t="str">
        <f>IF(AND(AI1063="",AJ1063&gt;0),"?",IF(AI1063="","◄",IF(AJ1063&gt;=1,"►","")))</f>
        <v>◄</v>
      </c>
      <c r="AI1063" s="91"/>
      <c r="AJ1063" s="92"/>
      <c r="AK1063" s="586"/>
      <c r="AL1063" s="587"/>
      <c r="AM1063" s="43"/>
      <c r="AN1063" s="27" t="s">
        <v>6</v>
      </c>
      <c r="AO1063" s="27" t="s">
        <v>6</v>
      </c>
      <c r="AP1063" s="516"/>
      <c r="AQ1063" s="516"/>
      <c r="AR1063" s="516"/>
      <c r="AS1063" s="516" t="s">
        <v>6</v>
      </c>
      <c r="AT1063" s="516" t="s">
        <v>6</v>
      </c>
      <c r="AU1063" s="516"/>
      <c r="AV1063" s="516" t="s">
        <v>6</v>
      </c>
      <c r="AW1063" s="516" t="s">
        <v>6</v>
      </c>
      <c r="AX1063" s="516"/>
      <c r="AY1063" s="516" t="s">
        <v>6</v>
      </c>
      <c r="AZ1063" s="516" t="s">
        <v>6</v>
      </c>
      <c r="BA1063" s="516"/>
      <c r="BB1063" s="516" t="s">
        <v>6</v>
      </c>
      <c r="BC1063" s="516" t="s">
        <v>6</v>
      </c>
      <c r="BD1063" s="516"/>
      <c r="BE1063" s="516" t="s">
        <v>6</v>
      </c>
      <c r="BF1063" s="516" t="s">
        <v>6</v>
      </c>
      <c r="BG1063" s="516"/>
      <c r="BH1063" s="516" t="s">
        <v>6</v>
      </c>
      <c r="BI1063" s="516" t="s">
        <v>6</v>
      </c>
      <c r="BJ1063" s="516"/>
      <c r="BK1063" s="516" t="s">
        <v>6</v>
      </c>
      <c r="BL1063" s="516" t="s">
        <v>6</v>
      </c>
      <c r="BM1063" s="516"/>
      <c r="BN1063" s="516" t="s">
        <v>6</v>
      </c>
      <c r="BO1063" s="516" t="s">
        <v>6</v>
      </c>
      <c r="BP1063" s="516"/>
      <c r="BQ1063" s="516" t="s">
        <v>6</v>
      </c>
      <c r="BR1063" s="516" t="s">
        <v>6</v>
      </c>
      <c r="BS1063" s="516"/>
      <c r="BT1063" s="516"/>
      <c r="BU1063" s="516"/>
      <c r="BV1063" s="516"/>
      <c r="BW1063" s="516"/>
      <c r="BX1063" s="516"/>
      <c r="BY1063" s="516"/>
      <c r="BZ1063" s="28"/>
      <c r="CA1063" s="24"/>
      <c r="CB1063" s="29"/>
      <c r="CC1063" s="29"/>
      <c r="CD1063" s="30"/>
      <c r="CE1063" s="29"/>
      <c r="CF1063" s="29"/>
      <c r="CG1063" s="31"/>
      <c r="CH1063" s="457"/>
      <c r="CI1063" s="23" t="s">
        <v>836</v>
      </c>
    </row>
    <row r="1064" spans="1:88" ht="15.6" thickTop="1" thickBot="1" x14ac:dyDescent="0.35">
      <c r="A1064" s="502"/>
      <c r="B1064" s="117"/>
      <c r="C1064" s="156">
        <f t="shared" si="428"/>
        <v>0</v>
      </c>
      <c r="D1064" s="457"/>
      <c r="E1064" s="204"/>
      <c r="F1064" s="213">
        <v>1562</v>
      </c>
      <c r="G1064" s="487">
        <v>25906</v>
      </c>
      <c r="H1064" s="211">
        <v>2.5</v>
      </c>
      <c r="I1064" s="207"/>
      <c r="J1064" s="207"/>
      <c r="K1064" s="207"/>
      <c r="L1064" s="207"/>
      <c r="M1064" s="207"/>
      <c r="N1064" s="208" t="s">
        <v>2440</v>
      </c>
      <c r="O1064" s="171" t="s">
        <v>2441</v>
      </c>
      <c r="P1064" s="172"/>
      <c r="Q1064" s="83" t="str">
        <f t="shared" si="429"/>
        <v/>
      </c>
      <c r="R1064" s="83" t="str">
        <f t="shared" si="430"/>
        <v>◄</v>
      </c>
      <c r="S1064" s="84"/>
      <c r="T1064" s="85"/>
      <c r="U1064" s="83" t="str">
        <f t="shared" si="431"/>
        <v/>
      </c>
      <c r="V1064" s="83" t="str">
        <f t="shared" si="432"/>
        <v>◄</v>
      </c>
      <c r="W1064" s="86"/>
      <c r="X1064" s="85"/>
      <c r="Y1064" s="457"/>
      <c r="Z1064" s="87"/>
      <c r="AA1064" s="521">
        <f t="shared" si="433"/>
        <v>0</v>
      </c>
      <c r="AB1064" s="520">
        <f t="shared" si="434"/>
        <v>0</v>
      </c>
      <c r="AC1064" s="88"/>
      <c r="AD1064" s="519">
        <f t="shared" si="435"/>
        <v>0</v>
      </c>
      <c r="AE1064" s="518">
        <f t="shared" si="436"/>
        <v>0</v>
      </c>
      <c r="AF1064" s="44"/>
      <c r="AG1064" s="45"/>
      <c r="AH1064" s="44"/>
      <c r="AI1064" s="45"/>
      <c r="AJ1064" s="45"/>
      <c r="AK1064" s="45"/>
      <c r="AL1064" s="45"/>
      <c r="AM1064" s="43"/>
      <c r="AN1064" s="27" t="s">
        <v>6</v>
      </c>
      <c r="AO1064" s="27" t="s">
        <v>6</v>
      </c>
      <c r="AP1064" s="516"/>
      <c r="AQ1064" s="516"/>
      <c r="AR1064" s="516"/>
      <c r="AS1064" s="516" t="s">
        <v>6</v>
      </c>
      <c r="AT1064" s="516" t="s">
        <v>6</v>
      </c>
      <c r="AU1064" s="516"/>
      <c r="AV1064" s="516" t="s">
        <v>6</v>
      </c>
      <c r="AW1064" s="516" t="s">
        <v>6</v>
      </c>
      <c r="AX1064" s="516"/>
      <c r="AY1064" s="516" t="s">
        <v>6</v>
      </c>
      <c r="AZ1064" s="516" t="s">
        <v>6</v>
      </c>
      <c r="BA1064" s="516"/>
      <c r="BB1064" s="516" t="s">
        <v>6</v>
      </c>
      <c r="BC1064" s="516" t="s">
        <v>6</v>
      </c>
      <c r="BD1064" s="516"/>
      <c r="BE1064" s="516" t="s">
        <v>6</v>
      </c>
      <c r="BF1064" s="516" t="s">
        <v>6</v>
      </c>
      <c r="BG1064" s="516"/>
      <c r="BH1064" s="516" t="s">
        <v>6</v>
      </c>
      <c r="BI1064" s="516" t="s">
        <v>6</v>
      </c>
      <c r="BJ1064" s="516"/>
      <c r="BK1064" s="516" t="s">
        <v>6</v>
      </c>
      <c r="BL1064" s="516" t="s">
        <v>6</v>
      </c>
      <c r="BM1064" s="516"/>
      <c r="BN1064" s="516" t="s">
        <v>6</v>
      </c>
      <c r="BO1064" s="516" t="s">
        <v>6</v>
      </c>
      <c r="BP1064" s="516"/>
      <c r="BQ1064" s="516" t="s">
        <v>6</v>
      </c>
      <c r="BR1064" s="516" t="s">
        <v>6</v>
      </c>
      <c r="BS1064" s="516"/>
      <c r="BT1064" s="516"/>
      <c r="BU1064" s="516"/>
      <c r="BV1064" s="516"/>
      <c r="BW1064" s="516"/>
      <c r="BX1064" s="516"/>
      <c r="BY1064" s="516"/>
      <c r="BZ1064" s="28"/>
      <c r="CA1064" s="24"/>
      <c r="CB1064" s="29"/>
      <c r="CC1064" s="29"/>
      <c r="CD1064" s="30"/>
      <c r="CE1064" s="29"/>
      <c r="CF1064" s="29"/>
      <c r="CG1064" s="31"/>
      <c r="CH1064" s="457"/>
      <c r="CI1064" s="23" t="s">
        <v>836</v>
      </c>
    </row>
    <row r="1065" spans="1:88" ht="15.6" thickTop="1" thickBot="1" x14ac:dyDescent="0.35">
      <c r="A1065" s="502"/>
      <c r="B1065" s="117"/>
      <c r="C1065" s="156">
        <f t="shared" si="428"/>
        <v>0</v>
      </c>
      <c r="D1065" s="457"/>
      <c r="E1065" s="204"/>
      <c r="F1065" s="213">
        <v>1563</v>
      </c>
      <c r="G1065" s="487">
        <v>25906</v>
      </c>
      <c r="H1065" s="211">
        <v>3.5</v>
      </c>
      <c r="I1065" s="207"/>
      <c r="J1065" s="207"/>
      <c r="K1065" s="207"/>
      <c r="L1065" s="207"/>
      <c r="M1065" s="207"/>
      <c r="N1065" s="208" t="s">
        <v>2442</v>
      </c>
      <c r="O1065" s="171" t="s">
        <v>2441</v>
      </c>
      <c r="P1065" s="172"/>
      <c r="Q1065" s="83" t="str">
        <f t="shared" si="429"/>
        <v/>
      </c>
      <c r="R1065" s="83" t="str">
        <f t="shared" si="430"/>
        <v>◄</v>
      </c>
      <c r="S1065" s="84"/>
      <c r="T1065" s="85"/>
      <c r="U1065" s="83" t="str">
        <f t="shared" si="431"/>
        <v/>
      </c>
      <c r="V1065" s="83" t="str">
        <f t="shared" si="432"/>
        <v>◄</v>
      </c>
      <c r="W1065" s="86"/>
      <c r="X1065" s="85"/>
      <c r="Y1065" s="457"/>
      <c r="Z1065" s="87"/>
      <c r="AA1065" s="521">
        <f t="shared" si="433"/>
        <v>0</v>
      </c>
      <c r="AB1065" s="520">
        <f t="shared" si="434"/>
        <v>0</v>
      </c>
      <c r="AC1065" s="88"/>
      <c r="AD1065" s="519">
        <f t="shared" si="435"/>
        <v>0</v>
      </c>
      <c r="AE1065" s="518">
        <f t="shared" si="436"/>
        <v>0</v>
      </c>
      <c r="AF1065" s="44"/>
      <c r="AG1065" s="45"/>
      <c r="AH1065" s="44"/>
      <c r="AI1065" s="45"/>
      <c r="AJ1065" s="45"/>
      <c r="AK1065" s="45"/>
      <c r="AL1065" s="45"/>
      <c r="AM1065" s="43"/>
      <c r="AN1065" s="27" t="s">
        <v>6</v>
      </c>
      <c r="AO1065" s="27" t="s">
        <v>6</v>
      </c>
      <c r="AP1065" s="516"/>
      <c r="AQ1065" s="516"/>
      <c r="AR1065" s="516"/>
      <c r="AS1065" s="516" t="s">
        <v>6</v>
      </c>
      <c r="AT1065" s="516" t="s">
        <v>6</v>
      </c>
      <c r="AU1065" s="516"/>
      <c r="AV1065" s="516" t="s">
        <v>6</v>
      </c>
      <c r="AW1065" s="516" t="s">
        <v>6</v>
      </c>
      <c r="AX1065" s="516"/>
      <c r="AY1065" s="516" t="s">
        <v>6</v>
      </c>
      <c r="AZ1065" s="516" t="s">
        <v>6</v>
      </c>
      <c r="BA1065" s="516"/>
      <c r="BB1065" s="516" t="s">
        <v>6</v>
      </c>
      <c r="BC1065" s="516" t="s">
        <v>6</v>
      </c>
      <c r="BD1065" s="516"/>
      <c r="BE1065" s="516" t="s">
        <v>6</v>
      </c>
      <c r="BF1065" s="516" t="s">
        <v>6</v>
      </c>
      <c r="BG1065" s="516"/>
      <c r="BH1065" s="516" t="s">
        <v>6</v>
      </c>
      <c r="BI1065" s="516" t="s">
        <v>6</v>
      </c>
      <c r="BJ1065" s="516"/>
      <c r="BK1065" s="516" t="s">
        <v>6</v>
      </c>
      <c r="BL1065" s="516" t="s">
        <v>6</v>
      </c>
      <c r="BM1065" s="516"/>
      <c r="BN1065" s="516" t="s">
        <v>6</v>
      </c>
      <c r="BO1065" s="516" t="s">
        <v>6</v>
      </c>
      <c r="BP1065" s="516"/>
      <c r="BQ1065" s="516" t="s">
        <v>6</v>
      </c>
      <c r="BR1065" s="516" t="s">
        <v>6</v>
      </c>
      <c r="BS1065" s="516"/>
      <c r="BT1065" s="516"/>
      <c r="BU1065" s="516"/>
      <c r="BV1065" s="516"/>
      <c r="BW1065" s="516"/>
      <c r="BX1065" s="516"/>
      <c r="BY1065" s="516"/>
      <c r="BZ1065" s="28"/>
      <c r="CA1065" s="24"/>
      <c r="CB1065" s="29"/>
      <c r="CC1065" s="29"/>
      <c r="CD1065" s="30"/>
      <c r="CE1065" s="29"/>
      <c r="CF1065" s="29"/>
      <c r="CG1065" s="31"/>
      <c r="CH1065" s="457"/>
      <c r="CI1065" s="23" t="s">
        <v>836</v>
      </c>
    </row>
    <row r="1066" spans="1:88" ht="16.2" customHeight="1" thickTop="1" thickBot="1" x14ac:dyDescent="0.35">
      <c r="A1066" s="502"/>
      <c r="B1066" s="117"/>
      <c r="C1066" s="156">
        <f t="shared" si="428"/>
        <v>0</v>
      </c>
      <c r="D1066" s="457"/>
      <c r="E1066" s="204"/>
      <c r="F1066" s="210" t="s">
        <v>2443</v>
      </c>
      <c r="G1066" s="487">
        <v>25906</v>
      </c>
      <c r="H1066" s="211">
        <v>1.5</v>
      </c>
      <c r="I1066" s="207"/>
      <c r="J1066" s="207"/>
      <c r="K1066" s="207"/>
      <c r="L1066" s="207"/>
      <c r="M1066" s="207"/>
      <c r="N1066" s="208" t="s">
        <v>2438</v>
      </c>
      <c r="O1066" s="171" t="s">
        <v>2444</v>
      </c>
      <c r="P1066" s="172"/>
      <c r="Q1066" s="83" t="str">
        <f t="shared" si="429"/>
        <v/>
      </c>
      <c r="R1066" s="83" t="str">
        <f t="shared" si="430"/>
        <v>◄</v>
      </c>
      <c r="S1066" s="84"/>
      <c r="T1066" s="85"/>
      <c r="U1066" s="83" t="str">
        <f t="shared" si="431"/>
        <v/>
      </c>
      <c r="V1066" s="83" t="str">
        <f t="shared" si="432"/>
        <v>◄</v>
      </c>
      <c r="W1066" s="86"/>
      <c r="X1066" s="85"/>
      <c r="Y1066" s="457"/>
      <c r="Z1066" s="87"/>
      <c r="AA1066" s="521">
        <f t="shared" si="433"/>
        <v>0</v>
      </c>
      <c r="AB1066" s="520">
        <f t="shared" si="434"/>
        <v>0</v>
      </c>
      <c r="AC1066" s="88"/>
      <c r="AD1066" s="519">
        <f t="shared" si="435"/>
        <v>0</v>
      </c>
      <c r="AE1066" s="518">
        <f t="shared" si="436"/>
        <v>0</v>
      </c>
      <c r="AF1066" s="44"/>
      <c r="AG1066" s="45"/>
      <c r="AH1066" s="44"/>
      <c r="AI1066" s="45"/>
      <c r="AJ1066" s="45"/>
      <c r="AK1066" s="45"/>
      <c r="AL1066" s="45"/>
      <c r="AM1066" s="43"/>
      <c r="AN1066" s="27" t="s">
        <v>6</v>
      </c>
      <c r="AO1066" s="27" t="s">
        <v>6</v>
      </c>
      <c r="AP1066" s="516"/>
      <c r="AQ1066" s="516"/>
      <c r="AR1066" s="516"/>
      <c r="AS1066" s="516" t="s">
        <v>6</v>
      </c>
      <c r="AT1066" s="516" t="s">
        <v>6</v>
      </c>
      <c r="AU1066" s="516"/>
      <c r="AV1066" s="516" t="s">
        <v>6</v>
      </c>
      <c r="AW1066" s="516" t="s">
        <v>6</v>
      </c>
      <c r="AX1066" s="516"/>
      <c r="AY1066" s="516" t="s">
        <v>6</v>
      </c>
      <c r="AZ1066" s="516" t="s">
        <v>6</v>
      </c>
      <c r="BA1066" s="516"/>
      <c r="BB1066" s="516" t="s">
        <v>6</v>
      </c>
      <c r="BC1066" s="516" t="s">
        <v>6</v>
      </c>
      <c r="BD1066" s="516"/>
      <c r="BE1066" s="516" t="s">
        <v>6</v>
      </c>
      <c r="BF1066" s="516" t="s">
        <v>6</v>
      </c>
      <c r="BG1066" s="516"/>
      <c r="BH1066" s="516" t="s">
        <v>6</v>
      </c>
      <c r="BI1066" s="516" t="s">
        <v>6</v>
      </c>
      <c r="BJ1066" s="516"/>
      <c r="BK1066" s="516" t="s">
        <v>6</v>
      </c>
      <c r="BL1066" s="516" t="s">
        <v>6</v>
      </c>
      <c r="BM1066" s="516"/>
      <c r="BN1066" s="516" t="s">
        <v>6</v>
      </c>
      <c r="BO1066" s="516" t="s">
        <v>6</v>
      </c>
      <c r="BP1066" s="516"/>
      <c r="BQ1066" s="516" t="s">
        <v>6</v>
      </c>
      <c r="BR1066" s="516" t="s">
        <v>6</v>
      </c>
      <c r="BS1066" s="516"/>
      <c r="BT1066" s="516"/>
      <c r="BU1066" s="516"/>
      <c r="BV1066" s="516"/>
      <c r="BW1066" s="516"/>
      <c r="BX1066" s="516"/>
      <c r="BY1066" s="516"/>
      <c r="BZ1066" s="28"/>
      <c r="CA1066" s="24"/>
      <c r="CB1066" s="29"/>
      <c r="CC1066" s="29"/>
      <c r="CD1066" s="30"/>
      <c r="CE1066" s="29"/>
      <c r="CF1066" s="29"/>
      <c r="CG1066" s="31"/>
      <c r="CH1066" s="457"/>
      <c r="CI1066" s="23" t="s">
        <v>836</v>
      </c>
    </row>
    <row r="1067" spans="1:88" ht="15.6" thickTop="1" thickBot="1" x14ac:dyDescent="0.35">
      <c r="A1067" s="502"/>
      <c r="B1067" s="117"/>
      <c r="C1067" s="156">
        <f t="shared" si="428"/>
        <v>0</v>
      </c>
      <c r="D1067" s="457"/>
      <c r="E1067" s="204"/>
      <c r="F1067" s="210" t="s">
        <v>2445</v>
      </c>
      <c r="G1067" s="487">
        <v>25906</v>
      </c>
      <c r="H1067" s="211">
        <v>1.5</v>
      </c>
      <c r="I1067" s="207"/>
      <c r="J1067" s="207"/>
      <c r="K1067" s="207"/>
      <c r="L1067" s="207"/>
      <c r="M1067" s="207"/>
      <c r="N1067" s="208" t="s">
        <v>2438</v>
      </c>
      <c r="O1067" s="171" t="s">
        <v>2446</v>
      </c>
      <c r="P1067" s="172"/>
      <c r="Q1067" s="83" t="str">
        <f t="shared" si="429"/>
        <v/>
      </c>
      <c r="R1067" s="83" t="str">
        <f t="shared" si="430"/>
        <v>◄</v>
      </c>
      <c r="S1067" s="84"/>
      <c r="T1067" s="85"/>
      <c r="U1067" s="83" t="str">
        <f t="shared" si="431"/>
        <v/>
      </c>
      <c r="V1067" s="83" t="str">
        <f t="shared" si="432"/>
        <v>◄</v>
      </c>
      <c r="W1067" s="86"/>
      <c r="X1067" s="85"/>
      <c r="Y1067" s="457"/>
      <c r="Z1067" s="87"/>
      <c r="AA1067" s="521">
        <f t="shared" si="433"/>
        <v>0</v>
      </c>
      <c r="AB1067" s="520">
        <f t="shared" si="434"/>
        <v>0</v>
      </c>
      <c r="AC1067" s="88"/>
      <c r="AD1067" s="519">
        <f t="shared" si="435"/>
        <v>0</v>
      </c>
      <c r="AE1067" s="518">
        <f t="shared" si="436"/>
        <v>0</v>
      </c>
      <c r="AF1067" s="44"/>
      <c r="AG1067" s="45"/>
      <c r="AH1067" s="44"/>
      <c r="AI1067" s="45"/>
      <c r="AJ1067" s="45"/>
      <c r="AK1067" s="45"/>
      <c r="AL1067" s="45"/>
      <c r="AM1067" s="43"/>
      <c r="AN1067" s="27" t="s">
        <v>6</v>
      </c>
      <c r="AO1067" s="27" t="s">
        <v>6</v>
      </c>
      <c r="AP1067" s="516"/>
      <c r="AQ1067" s="516"/>
      <c r="AR1067" s="516"/>
      <c r="AS1067" s="516" t="s">
        <v>6</v>
      </c>
      <c r="AT1067" s="516" t="s">
        <v>6</v>
      </c>
      <c r="AU1067" s="516"/>
      <c r="AV1067" s="516" t="s">
        <v>6</v>
      </c>
      <c r="AW1067" s="516" t="s">
        <v>6</v>
      </c>
      <c r="AX1067" s="516"/>
      <c r="AY1067" s="516" t="s">
        <v>6</v>
      </c>
      <c r="AZ1067" s="516" t="s">
        <v>6</v>
      </c>
      <c r="BA1067" s="516"/>
      <c r="BB1067" s="516" t="s">
        <v>6</v>
      </c>
      <c r="BC1067" s="516" t="s">
        <v>6</v>
      </c>
      <c r="BD1067" s="516"/>
      <c r="BE1067" s="516" t="s">
        <v>6</v>
      </c>
      <c r="BF1067" s="516" t="s">
        <v>6</v>
      </c>
      <c r="BG1067" s="516"/>
      <c r="BH1067" s="516" t="s">
        <v>6</v>
      </c>
      <c r="BI1067" s="516" t="s">
        <v>6</v>
      </c>
      <c r="BJ1067" s="516"/>
      <c r="BK1067" s="516" t="s">
        <v>6</v>
      </c>
      <c r="BL1067" s="516" t="s">
        <v>6</v>
      </c>
      <c r="BM1067" s="516"/>
      <c r="BN1067" s="516" t="s">
        <v>6</v>
      </c>
      <c r="BO1067" s="516" t="s">
        <v>6</v>
      </c>
      <c r="BP1067" s="516"/>
      <c r="BQ1067" s="516" t="s">
        <v>6</v>
      </c>
      <c r="BR1067" s="516" t="s">
        <v>6</v>
      </c>
      <c r="BS1067" s="516"/>
      <c r="BT1067" s="516"/>
      <c r="BU1067" s="516"/>
      <c r="BV1067" s="516"/>
      <c r="BW1067" s="516"/>
      <c r="BX1067" s="516"/>
      <c r="BY1067" s="516"/>
      <c r="BZ1067" s="28"/>
      <c r="CA1067" s="24"/>
      <c r="CB1067" s="29"/>
      <c r="CC1067" s="29"/>
      <c r="CD1067" s="30"/>
      <c r="CE1067" s="29"/>
      <c r="CF1067" s="29"/>
      <c r="CG1067" s="31"/>
      <c r="CH1067" s="457"/>
      <c r="CI1067" s="23" t="s">
        <v>836</v>
      </c>
    </row>
    <row r="1068" spans="1:88" ht="15.6" thickTop="1" thickBot="1" x14ac:dyDescent="0.35">
      <c r="A1068" s="502"/>
      <c r="B1068" s="117"/>
      <c r="C1068" s="156">
        <f t="shared" si="428"/>
        <v>0</v>
      </c>
      <c r="D1068" s="457"/>
      <c r="E1068" s="204"/>
      <c r="F1068" s="210" t="s">
        <v>2447</v>
      </c>
      <c r="G1068" s="487">
        <v>25906</v>
      </c>
      <c r="H1068" s="211">
        <v>3.5</v>
      </c>
      <c r="I1068" s="207"/>
      <c r="J1068" s="207"/>
      <c r="K1068" s="207"/>
      <c r="L1068" s="207"/>
      <c r="M1068" s="207"/>
      <c r="N1068" s="208" t="s">
        <v>2442</v>
      </c>
      <c r="O1068" s="171" t="s">
        <v>2448</v>
      </c>
      <c r="P1068" s="172"/>
      <c r="Q1068" s="83" t="str">
        <f t="shared" si="429"/>
        <v/>
      </c>
      <c r="R1068" s="83" t="str">
        <f t="shared" si="430"/>
        <v>◄</v>
      </c>
      <c r="S1068" s="84"/>
      <c r="T1068" s="85"/>
      <c r="U1068" s="83" t="str">
        <f t="shared" si="431"/>
        <v/>
      </c>
      <c r="V1068" s="83" t="str">
        <f t="shared" si="432"/>
        <v>◄</v>
      </c>
      <c r="W1068" s="86"/>
      <c r="X1068" s="85"/>
      <c r="Y1068" s="457"/>
      <c r="Z1068" s="87"/>
      <c r="AA1068" s="521">
        <f t="shared" si="433"/>
        <v>0</v>
      </c>
      <c r="AB1068" s="520">
        <f t="shared" si="434"/>
        <v>0</v>
      </c>
      <c r="AC1068" s="88"/>
      <c r="AD1068" s="519">
        <f t="shared" si="435"/>
        <v>0</v>
      </c>
      <c r="AE1068" s="518">
        <f t="shared" si="436"/>
        <v>0</v>
      </c>
      <c r="AF1068" s="44"/>
      <c r="AG1068" s="45"/>
      <c r="AH1068" s="44"/>
      <c r="AI1068" s="45"/>
      <c r="AJ1068" s="45"/>
      <c r="AK1068" s="45"/>
      <c r="AL1068" s="45"/>
      <c r="AM1068" s="43"/>
      <c r="AN1068" s="27" t="s">
        <v>6</v>
      </c>
      <c r="AO1068" s="27" t="s">
        <v>6</v>
      </c>
      <c r="AP1068" s="516"/>
      <c r="AQ1068" s="516"/>
      <c r="AR1068" s="516"/>
      <c r="AS1068" s="516" t="s">
        <v>6</v>
      </c>
      <c r="AT1068" s="516" t="s">
        <v>6</v>
      </c>
      <c r="AU1068" s="516"/>
      <c r="AV1068" s="516" t="s">
        <v>6</v>
      </c>
      <c r="AW1068" s="516" t="s">
        <v>6</v>
      </c>
      <c r="AX1068" s="516"/>
      <c r="AY1068" s="516" t="s">
        <v>6</v>
      </c>
      <c r="AZ1068" s="516" t="s">
        <v>6</v>
      </c>
      <c r="BA1068" s="516"/>
      <c r="BB1068" s="516" t="s">
        <v>6</v>
      </c>
      <c r="BC1068" s="516" t="s">
        <v>6</v>
      </c>
      <c r="BD1068" s="516"/>
      <c r="BE1068" s="516" t="s">
        <v>6</v>
      </c>
      <c r="BF1068" s="516" t="s">
        <v>6</v>
      </c>
      <c r="BG1068" s="516"/>
      <c r="BH1068" s="516" t="s">
        <v>6</v>
      </c>
      <c r="BI1068" s="516" t="s">
        <v>6</v>
      </c>
      <c r="BJ1068" s="516"/>
      <c r="BK1068" s="516" t="s">
        <v>6</v>
      </c>
      <c r="BL1068" s="516" t="s">
        <v>6</v>
      </c>
      <c r="BM1068" s="516"/>
      <c r="BN1068" s="516" t="s">
        <v>6</v>
      </c>
      <c r="BO1068" s="516" t="s">
        <v>6</v>
      </c>
      <c r="BP1068" s="516"/>
      <c r="BQ1068" s="516" t="s">
        <v>6</v>
      </c>
      <c r="BR1068" s="516" t="s">
        <v>6</v>
      </c>
      <c r="BS1068" s="516"/>
      <c r="BT1068" s="516"/>
      <c r="BU1068" s="516"/>
      <c r="BV1068" s="516"/>
      <c r="BW1068" s="516"/>
      <c r="BX1068" s="516"/>
      <c r="BY1068" s="516"/>
      <c r="BZ1068" s="28"/>
      <c r="CA1068" s="24"/>
      <c r="CB1068" s="29"/>
      <c r="CC1068" s="29"/>
      <c r="CD1068" s="30"/>
      <c r="CE1068" s="29"/>
      <c r="CF1068" s="29"/>
      <c r="CG1068" s="31"/>
      <c r="CH1068" s="457"/>
      <c r="CI1068" s="23" t="s">
        <v>836</v>
      </c>
    </row>
    <row r="1069" spans="1:88" ht="15.6" thickTop="1" thickBot="1" x14ac:dyDescent="0.35">
      <c r="A1069" s="502"/>
      <c r="B1069" s="117"/>
      <c r="C1069" s="156">
        <f t="shared" si="428"/>
        <v>0</v>
      </c>
      <c r="D1069" s="457"/>
      <c r="E1069" s="204"/>
      <c r="F1069" s="213" t="s">
        <v>2449</v>
      </c>
      <c r="G1069" s="487">
        <v>25906</v>
      </c>
      <c r="H1069" s="211">
        <v>1.5</v>
      </c>
      <c r="I1069" s="207"/>
      <c r="J1069" s="207"/>
      <c r="K1069" s="207"/>
      <c r="L1069" s="207"/>
      <c r="M1069" s="207"/>
      <c r="N1069" s="208" t="s">
        <v>2438</v>
      </c>
      <c r="O1069" s="171" t="s">
        <v>2450</v>
      </c>
      <c r="P1069" s="172"/>
      <c r="Q1069" s="83" t="str">
        <f t="shared" si="429"/>
        <v/>
      </c>
      <c r="R1069" s="83" t="str">
        <f t="shared" si="430"/>
        <v>◄</v>
      </c>
      <c r="S1069" s="84"/>
      <c r="T1069" s="85"/>
      <c r="U1069" s="83" t="str">
        <f t="shared" si="431"/>
        <v/>
      </c>
      <c r="V1069" s="83" t="str">
        <f t="shared" si="432"/>
        <v>◄</v>
      </c>
      <c r="W1069" s="86"/>
      <c r="X1069" s="85"/>
      <c r="Y1069" s="457"/>
      <c r="Z1069" s="87"/>
      <c r="AA1069" s="521">
        <f t="shared" si="433"/>
        <v>0</v>
      </c>
      <c r="AB1069" s="520">
        <f t="shared" si="434"/>
        <v>0</v>
      </c>
      <c r="AC1069" s="88"/>
      <c r="AD1069" s="519">
        <f t="shared" si="435"/>
        <v>0</v>
      </c>
      <c r="AE1069" s="518">
        <f t="shared" si="436"/>
        <v>0</v>
      </c>
      <c r="AF1069" s="44"/>
      <c r="AG1069" s="45"/>
      <c r="AH1069" s="44"/>
      <c r="AI1069" s="45"/>
      <c r="AJ1069" s="45"/>
      <c r="AK1069" s="45"/>
      <c r="AL1069" s="45"/>
      <c r="AM1069" s="43"/>
      <c r="AN1069" s="27" t="s">
        <v>6</v>
      </c>
      <c r="AO1069" s="27" t="s">
        <v>6</v>
      </c>
      <c r="AP1069" s="516"/>
      <c r="AQ1069" s="516"/>
      <c r="AR1069" s="516"/>
      <c r="AS1069" s="516" t="s">
        <v>6</v>
      </c>
      <c r="AT1069" s="516" t="s">
        <v>6</v>
      </c>
      <c r="AU1069" s="516"/>
      <c r="AV1069" s="516" t="s">
        <v>6</v>
      </c>
      <c r="AW1069" s="516" t="s">
        <v>6</v>
      </c>
      <c r="AX1069" s="516"/>
      <c r="AY1069" s="516" t="s">
        <v>6</v>
      </c>
      <c r="AZ1069" s="516" t="s">
        <v>6</v>
      </c>
      <c r="BA1069" s="516"/>
      <c r="BB1069" s="516" t="s">
        <v>6</v>
      </c>
      <c r="BC1069" s="516" t="s">
        <v>6</v>
      </c>
      <c r="BD1069" s="516"/>
      <c r="BE1069" s="516" t="s">
        <v>6</v>
      </c>
      <c r="BF1069" s="516" t="s">
        <v>6</v>
      </c>
      <c r="BG1069" s="516"/>
      <c r="BH1069" s="516" t="s">
        <v>6</v>
      </c>
      <c r="BI1069" s="516" t="s">
        <v>6</v>
      </c>
      <c r="BJ1069" s="516"/>
      <c r="BK1069" s="516" t="s">
        <v>6</v>
      </c>
      <c r="BL1069" s="516" t="s">
        <v>6</v>
      </c>
      <c r="BM1069" s="516"/>
      <c r="BN1069" s="516" t="s">
        <v>6</v>
      </c>
      <c r="BO1069" s="516" t="s">
        <v>6</v>
      </c>
      <c r="BP1069" s="516"/>
      <c r="BQ1069" s="516" t="s">
        <v>6</v>
      </c>
      <c r="BR1069" s="516" t="s">
        <v>6</v>
      </c>
      <c r="BS1069" s="516"/>
      <c r="BT1069" s="516"/>
      <c r="BU1069" s="516"/>
      <c r="BV1069" s="516"/>
      <c r="BW1069" s="516"/>
      <c r="BX1069" s="516"/>
      <c r="BY1069" s="516"/>
      <c r="BZ1069" s="28"/>
      <c r="CA1069" s="24"/>
      <c r="CB1069" s="29"/>
      <c r="CC1069" s="29"/>
      <c r="CD1069" s="30"/>
      <c r="CE1069" s="29"/>
      <c r="CF1069" s="29"/>
      <c r="CG1069" s="31"/>
      <c r="CH1069" s="457"/>
      <c r="CI1069" s="23" t="s">
        <v>836</v>
      </c>
    </row>
    <row r="1070" spans="1:88" ht="15.6" thickTop="1" thickBot="1" x14ac:dyDescent="0.35">
      <c r="A1070" s="502"/>
      <c r="B1070" s="117"/>
      <c r="C1070" s="156">
        <f t="shared" si="428"/>
        <v>0</v>
      </c>
      <c r="D1070" s="457"/>
      <c r="E1070" s="204"/>
      <c r="F1070" s="213" t="s">
        <v>2451</v>
      </c>
      <c r="G1070" s="487">
        <v>25906</v>
      </c>
      <c r="H1070" s="211">
        <v>1.5</v>
      </c>
      <c r="I1070" s="207"/>
      <c r="J1070" s="207"/>
      <c r="K1070" s="207"/>
      <c r="L1070" s="207"/>
      <c r="M1070" s="207"/>
      <c r="N1070" s="208" t="s">
        <v>2438</v>
      </c>
      <c r="O1070" s="171" t="s">
        <v>2452</v>
      </c>
      <c r="P1070" s="172"/>
      <c r="Q1070" s="83" t="str">
        <f t="shared" si="429"/>
        <v/>
      </c>
      <c r="R1070" s="83" t="str">
        <f t="shared" si="430"/>
        <v>◄</v>
      </c>
      <c r="S1070" s="84"/>
      <c r="T1070" s="85"/>
      <c r="U1070" s="83" t="str">
        <f t="shared" si="431"/>
        <v/>
      </c>
      <c r="V1070" s="83" t="str">
        <f t="shared" si="432"/>
        <v>◄</v>
      </c>
      <c r="W1070" s="86"/>
      <c r="X1070" s="85"/>
      <c r="Y1070" s="457"/>
      <c r="Z1070" s="87"/>
      <c r="AA1070" s="521">
        <f t="shared" si="433"/>
        <v>0</v>
      </c>
      <c r="AB1070" s="520">
        <f t="shared" si="434"/>
        <v>0</v>
      </c>
      <c r="AC1070" s="88"/>
      <c r="AD1070" s="519">
        <f t="shared" si="435"/>
        <v>0</v>
      </c>
      <c r="AE1070" s="518">
        <f t="shared" si="436"/>
        <v>0</v>
      </c>
      <c r="AF1070" s="44"/>
      <c r="AG1070" s="45"/>
      <c r="AH1070" s="44"/>
      <c r="AI1070" s="45"/>
      <c r="AJ1070" s="45"/>
      <c r="AK1070" s="45"/>
      <c r="AL1070" s="45"/>
      <c r="AM1070" s="43"/>
      <c r="AN1070" s="27" t="s">
        <v>6</v>
      </c>
      <c r="AO1070" s="27" t="s">
        <v>6</v>
      </c>
      <c r="AP1070" s="516"/>
      <c r="AQ1070" s="516"/>
      <c r="AR1070" s="516"/>
      <c r="AS1070" s="516" t="s">
        <v>6</v>
      </c>
      <c r="AT1070" s="516" t="s">
        <v>6</v>
      </c>
      <c r="AU1070" s="516"/>
      <c r="AV1070" s="516" t="s">
        <v>6</v>
      </c>
      <c r="AW1070" s="516" t="s">
        <v>6</v>
      </c>
      <c r="AX1070" s="516"/>
      <c r="AY1070" s="516" t="s">
        <v>6</v>
      </c>
      <c r="AZ1070" s="516" t="s">
        <v>6</v>
      </c>
      <c r="BA1070" s="516"/>
      <c r="BB1070" s="516" t="s">
        <v>6</v>
      </c>
      <c r="BC1070" s="516" t="s">
        <v>6</v>
      </c>
      <c r="BD1070" s="516"/>
      <c r="BE1070" s="516" t="s">
        <v>6</v>
      </c>
      <c r="BF1070" s="516" t="s">
        <v>6</v>
      </c>
      <c r="BG1070" s="516"/>
      <c r="BH1070" s="516" t="s">
        <v>6</v>
      </c>
      <c r="BI1070" s="516" t="s">
        <v>6</v>
      </c>
      <c r="BJ1070" s="516"/>
      <c r="BK1070" s="516" t="s">
        <v>6</v>
      </c>
      <c r="BL1070" s="516" t="s">
        <v>6</v>
      </c>
      <c r="BM1070" s="516"/>
      <c r="BN1070" s="516" t="s">
        <v>6</v>
      </c>
      <c r="BO1070" s="516" t="s">
        <v>6</v>
      </c>
      <c r="BP1070" s="516"/>
      <c r="BQ1070" s="516" t="s">
        <v>6</v>
      </c>
      <c r="BR1070" s="516" t="s">
        <v>6</v>
      </c>
      <c r="BS1070" s="516"/>
      <c r="BT1070" s="516"/>
      <c r="BU1070" s="516"/>
      <c r="BV1070" s="516"/>
      <c r="BW1070" s="516"/>
      <c r="BX1070" s="516"/>
      <c r="BY1070" s="516"/>
      <c r="BZ1070" s="28"/>
      <c r="CA1070" s="24"/>
      <c r="CB1070" s="29"/>
      <c r="CC1070" s="29"/>
      <c r="CD1070" s="30"/>
      <c r="CE1070" s="29"/>
      <c r="CF1070" s="29"/>
      <c r="CG1070" s="31"/>
      <c r="CH1070" s="457"/>
      <c r="CI1070" s="23" t="s">
        <v>836</v>
      </c>
    </row>
    <row r="1071" spans="1:88" ht="15.6" thickTop="1" thickBot="1" x14ac:dyDescent="0.35">
      <c r="A1071" s="502"/>
      <c r="B1071" s="117"/>
      <c r="C1071" s="156">
        <f t="shared" si="428"/>
        <v>0</v>
      </c>
      <c r="D1071" s="457"/>
      <c r="E1071" s="204"/>
      <c r="F1071" s="213" t="s">
        <v>2453</v>
      </c>
      <c r="G1071" s="487">
        <v>25906</v>
      </c>
      <c r="H1071" s="211">
        <v>1.5</v>
      </c>
      <c r="I1071" s="207"/>
      <c r="J1071" s="207"/>
      <c r="K1071" s="207"/>
      <c r="L1071" s="207"/>
      <c r="M1071" s="207"/>
      <c r="N1071" s="208" t="s">
        <v>2438</v>
      </c>
      <c r="O1071" s="171" t="s">
        <v>2454</v>
      </c>
      <c r="P1071" s="172"/>
      <c r="Q1071" s="83" t="str">
        <f t="shared" si="429"/>
        <v/>
      </c>
      <c r="R1071" s="83" t="str">
        <f t="shared" si="430"/>
        <v>◄</v>
      </c>
      <c r="S1071" s="84"/>
      <c r="T1071" s="85"/>
      <c r="U1071" s="83" t="str">
        <f t="shared" si="431"/>
        <v/>
      </c>
      <c r="V1071" s="83" t="str">
        <f t="shared" si="432"/>
        <v>◄</v>
      </c>
      <c r="W1071" s="86"/>
      <c r="X1071" s="85"/>
      <c r="Y1071" s="457"/>
      <c r="Z1071" s="87"/>
      <c r="AA1071" s="521">
        <f t="shared" si="433"/>
        <v>0</v>
      </c>
      <c r="AB1071" s="520">
        <f t="shared" si="434"/>
        <v>0</v>
      </c>
      <c r="AC1071" s="88"/>
      <c r="AD1071" s="519">
        <f t="shared" si="435"/>
        <v>0</v>
      </c>
      <c r="AE1071" s="518">
        <f t="shared" si="436"/>
        <v>0</v>
      </c>
      <c r="AF1071" s="44"/>
      <c r="AG1071" s="45"/>
      <c r="AH1071" s="44"/>
      <c r="AI1071" s="45"/>
      <c r="AJ1071" s="45"/>
      <c r="AK1071" s="45"/>
      <c r="AL1071" s="45"/>
      <c r="AM1071" s="43"/>
      <c r="AN1071" s="27" t="s">
        <v>6</v>
      </c>
      <c r="AO1071" s="27" t="s">
        <v>6</v>
      </c>
      <c r="AP1071" s="516"/>
      <c r="AQ1071" s="516"/>
      <c r="AR1071" s="516"/>
      <c r="AS1071" s="516" t="s">
        <v>6</v>
      </c>
      <c r="AT1071" s="516" t="s">
        <v>6</v>
      </c>
      <c r="AU1071" s="516"/>
      <c r="AV1071" s="516" t="s">
        <v>6</v>
      </c>
      <c r="AW1071" s="516" t="s">
        <v>6</v>
      </c>
      <c r="AX1071" s="516"/>
      <c r="AY1071" s="516" t="s">
        <v>6</v>
      </c>
      <c r="AZ1071" s="516" t="s">
        <v>6</v>
      </c>
      <c r="BA1071" s="516"/>
      <c r="BB1071" s="516" t="s">
        <v>6</v>
      </c>
      <c r="BC1071" s="516" t="s">
        <v>6</v>
      </c>
      <c r="BD1071" s="516"/>
      <c r="BE1071" s="516" t="s">
        <v>6</v>
      </c>
      <c r="BF1071" s="516" t="s">
        <v>6</v>
      </c>
      <c r="BG1071" s="516"/>
      <c r="BH1071" s="516" t="s">
        <v>6</v>
      </c>
      <c r="BI1071" s="516" t="s">
        <v>6</v>
      </c>
      <c r="BJ1071" s="516"/>
      <c r="BK1071" s="516" t="s">
        <v>6</v>
      </c>
      <c r="BL1071" s="516" t="s">
        <v>6</v>
      </c>
      <c r="BM1071" s="516"/>
      <c r="BN1071" s="516" t="s">
        <v>6</v>
      </c>
      <c r="BO1071" s="516" t="s">
        <v>6</v>
      </c>
      <c r="BP1071" s="516"/>
      <c r="BQ1071" s="516" t="s">
        <v>6</v>
      </c>
      <c r="BR1071" s="516" t="s">
        <v>6</v>
      </c>
      <c r="BS1071" s="516"/>
      <c r="BT1071" s="516"/>
      <c r="BU1071" s="516"/>
      <c r="BV1071" s="516"/>
      <c r="BW1071" s="516"/>
      <c r="BX1071" s="516"/>
      <c r="BY1071" s="516"/>
      <c r="BZ1071" s="28"/>
      <c r="CA1071" s="24"/>
      <c r="CB1071" s="29"/>
      <c r="CC1071" s="29"/>
      <c r="CD1071" s="30"/>
      <c r="CE1071" s="29"/>
      <c r="CF1071" s="29"/>
      <c r="CG1071" s="31"/>
      <c r="CH1071" s="457"/>
      <c r="CI1071" s="23" t="s">
        <v>836</v>
      </c>
    </row>
    <row r="1072" spans="1:88" ht="15.6" thickTop="1" thickBot="1" x14ac:dyDescent="0.35">
      <c r="A1072" s="502"/>
      <c r="B1072" s="117"/>
      <c r="C1072" s="156">
        <f t="shared" si="428"/>
        <v>0</v>
      </c>
      <c r="D1072" s="457"/>
      <c r="E1072" s="204"/>
      <c r="F1072" s="213" t="s">
        <v>2455</v>
      </c>
      <c r="G1072" s="487">
        <v>25906</v>
      </c>
      <c r="H1072" s="211">
        <v>9</v>
      </c>
      <c r="I1072" s="207"/>
      <c r="J1072" s="207"/>
      <c r="K1072" s="207"/>
      <c r="L1072" s="207"/>
      <c r="M1072" s="207"/>
      <c r="N1072" s="208" t="s">
        <v>2442</v>
      </c>
      <c r="O1072" s="171" t="s">
        <v>2452</v>
      </c>
      <c r="P1072" s="172"/>
      <c r="Q1072" s="83" t="str">
        <f t="shared" si="429"/>
        <v/>
      </c>
      <c r="R1072" s="83" t="str">
        <f t="shared" si="430"/>
        <v>◄</v>
      </c>
      <c r="S1072" s="84"/>
      <c r="T1072" s="85"/>
      <c r="U1072" s="83" t="str">
        <f t="shared" si="431"/>
        <v/>
      </c>
      <c r="V1072" s="83" t="str">
        <f t="shared" si="432"/>
        <v>◄</v>
      </c>
      <c r="W1072" s="86"/>
      <c r="X1072" s="85"/>
      <c r="Y1072" s="457"/>
      <c r="Z1072" s="87"/>
      <c r="AA1072" s="521">
        <f t="shared" si="433"/>
        <v>0</v>
      </c>
      <c r="AB1072" s="520">
        <f t="shared" si="434"/>
        <v>0</v>
      </c>
      <c r="AC1072" s="88"/>
      <c r="AD1072" s="519">
        <f t="shared" si="435"/>
        <v>0</v>
      </c>
      <c r="AE1072" s="518">
        <f t="shared" si="436"/>
        <v>0</v>
      </c>
      <c r="AF1072" s="44"/>
      <c r="AG1072" s="45"/>
      <c r="AH1072" s="44"/>
      <c r="AI1072" s="45"/>
      <c r="AJ1072" s="45"/>
      <c r="AK1072" s="45"/>
      <c r="AL1072" s="45"/>
      <c r="AM1072" s="43"/>
      <c r="AN1072" s="27" t="s">
        <v>6</v>
      </c>
      <c r="AO1072" s="27" t="s">
        <v>6</v>
      </c>
      <c r="AP1072" s="516"/>
      <c r="AQ1072" s="516"/>
      <c r="AR1072" s="516"/>
      <c r="AS1072" s="516" t="s">
        <v>6</v>
      </c>
      <c r="AT1072" s="516" t="s">
        <v>6</v>
      </c>
      <c r="AU1072" s="516"/>
      <c r="AV1072" s="516" t="s">
        <v>6</v>
      </c>
      <c r="AW1072" s="516" t="s">
        <v>6</v>
      </c>
      <c r="AX1072" s="516"/>
      <c r="AY1072" s="516" t="s">
        <v>6</v>
      </c>
      <c r="AZ1072" s="516" t="s">
        <v>6</v>
      </c>
      <c r="BA1072" s="516"/>
      <c r="BB1072" s="516" t="s">
        <v>6</v>
      </c>
      <c r="BC1072" s="516" t="s">
        <v>6</v>
      </c>
      <c r="BD1072" s="516"/>
      <c r="BE1072" s="516" t="s">
        <v>6</v>
      </c>
      <c r="BF1072" s="516" t="s">
        <v>6</v>
      </c>
      <c r="BG1072" s="516"/>
      <c r="BH1072" s="516" t="s">
        <v>6</v>
      </c>
      <c r="BI1072" s="516" t="s">
        <v>6</v>
      </c>
      <c r="BJ1072" s="516"/>
      <c r="BK1072" s="516" t="s">
        <v>6</v>
      </c>
      <c r="BL1072" s="516" t="s">
        <v>6</v>
      </c>
      <c r="BM1072" s="516"/>
      <c r="BN1072" s="516" t="s">
        <v>6</v>
      </c>
      <c r="BO1072" s="516" t="s">
        <v>6</v>
      </c>
      <c r="BP1072" s="516"/>
      <c r="BQ1072" s="516" t="s">
        <v>6</v>
      </c>
      <c r="BR1072" s="516" t="s">
        <v>6</v>
      </c>
      <c r="BS1072" s="516"/>
      <c r="BT1072" s="516"/>
      <c r="BU1072" s="516"/>
      <c r="BV1072" s="516"/>
      <c r="BW1072" s="516"/>
      <c r="BX1072" s="516"/>
      <c r="BY1072" s="516"/>
      <c r="BZ1072" s="28"/>
      <c r="CA1072" s="24"/>
      <c r="CB1072" s="29"/>
      <c r="CC1072" s="29"/>
      <c r="CD1072" s="30"/>
      <c r="CE1072" s="29"/>
      <c r="CF1072" s="29"/>
      <c r="CG1072" s="31"/>
      <c r="CH1072" s="457"/>
      <c r="CI1072" s="23" t="s">
        <v>836</v>
      </c>
    </row>
    <row r="1073" spans="1:88" ht="16.8" customHeight="1" thickTop="1" thickBot="1" x14ac:dyDescent="0.35">
      <c r="A1073" s="502"/>
      <c r="B1073" s="117"/>
      <c r="C1073" s="156">
        <f t="shared" si="428"/>
        <v>0</v>
      </c>
      <c r="D1073" s="457"/>
      <c r="E1073" s="204"/>
      <c r="F1073" s="213" t="s">
        <v>2456</v>
      </c>
      <c r="G1073" s="487">
        <v>25906</v>
      </c>
      <c r="H1073" s="211">
        <v>3.5</v>
      </c>
      <c r="I1073" s="207"/>
      <c r="J1073" s="207"/>
      <c r="K1073" s="207"/>
      <c r="L1073" s="207"/>
      <c r="M1073" s="207"/>
      <c r="N1073" s="208" t="s">
        <v>2442</v>
      </c>
      <c r="O1073" s="171" t="s">
        <v>2457</v>
      </c>
      <c r="P1073" s="172"/>
      <c r="Q1073" s="83" t="str">
        <f t="shared" si="429"/>
        <v/>
      </c>
      <c r="R1073" s="83" t="str">
        <f t="shared" si="430"/>
        <v>◄</v>
      </c>
      <c r="S1073" s="84"/>
      <c r="T1073" s="85"/>
      <c r="U1073" s="83" t="str">
        <f t="shared" si="431"/>
        <v/>
      </c>
      <c r="V1073" s="83" t="str">
        <f t="shared" si="432"/>
        <v>◄</v>
      </c>
      <c r="W1073" s="86"/>
      <c r="X1073" s="85"/>
      <c r="Y1073" s="457"/>
      <c r="Z1073" s="87"/>
      <c r="AA1073" s="521">
        <f t="shared" si="433"/>
        <v>0</v>
      </c>
      <c r="AB1073" s="520">
        <f t="shared" si="434"/>
        <v>0</v>
      </c>
      <c r="AC1073" s="88"/>
      <c r="AD1073" s="519">
        <f t="shared" si="435"/>
        <v>0</v>
      </c>
      <c r="AE1073" s="518">
        <f t="shared" si="436"/>
        <v>0</v>
      </c>
      <c r="AF1073" s="44"/>
      <c r="AG1073" s="45"/>
      <c r="AH1073" s="44"/>
      <c r="AI1073" s="45"/>
      <c r="AJ1073" s="45"/>
      <c r="AK1073" s="45"/>
      <c r="AL1073" s="45"/>
      <c r="AM1073" s="43"/>
      <c r="AN1073" s="27" t="s">
        <v>6</v>
      </c>
      <c r="AO1073" s="27" t="s">
        <v>6</v>
      </c>
      <c r="AP1073" s="516"/>
      <c r="AQ1073" s="516"/>
      <c r="AR1073" s="516"/>
      <c r="AS1073" s="516" t="s">
        <v>6</v>
      </c>
      <c r="AT1073" s="516" t="s">
        <v>6</v>
      </c>
      <c r="AU1073" s="516"/>
      <c r="AV1073" s="516" t="s">
        <v>6</v>
      </c>
      <c r="AW1073" s="516" t="s">
        <v>6</v>
      </c>
      <c r="AX1073" s="516"/>
      <c r="AY1073" s="516" t="s">
        <v>6</v>
      </c>
      <c r="AZ1073" s="516" t="s">
        <v>6</v>
      </c>
      <c r="BA1073" s="516"/>
      <c r="BB1073" s="516" t="s">
        <v>6</v>
      </c>
      <c r="BC1073" s="516" t="s">
        <v>6</v>
      </c>
      <c r="BD1073" s="516"/>
      <c r="BE1073" s="516" t="s">
        <v>6</v>
      </c>
      <c r="BF1073" s="516" t="s">
        <v>6</v>
      </c>
      <c r="BG1073" s="516"/>
      <c r="BH1073" s="516" t="s">
        <v>6</v>
      </c>
      <c r="BI1073" s="516" t="s">
        <v>6</v>
      </c>
      <c r="BJ1073" s="516"/>
      <c r="BK1073" s="516" t="s">
        <v>6</v>
      </c>
      <c r="BL1073" s="516" t="s">
        <v>6</v>
      </c>
      <c r="BM1073" s="516"/>
      <c r="BN1073" s="516" t="s">
        <v>6</v>
      </c>
      <c r="BO1073" s="516" t="s">
        <v>6</v>
      </c>
      <c r="BP1073" s="516"/>
      <c r="BQ1073" s="516" t="s">
        <v>6</v>
      </c>
      <c r="BR1073" s="516" t="s">
        <v>6</v>
      </c>
      <c r="BS1073" s="516"/>
      <c r="BT1073" s="516"/>
      <c r="BU1073" s="516"/>
      <c r="BV1073" s="516"/>
      <c r="BW1073" s="516"/>
      <c r="BX1073" s="516"/>
      <c r="BY1073" s="516"/>
      <c r="BZ1073" s="28"/>
      <c r="CA1073" s="24"/>
      <c r="CB1073" s="29"/>
      <c r="CC1073" s="29"/>
      <c r="CD1073" s="30"/>
      <c r="CE1073" s="29"/>
      <c r="CF1073" s="29"/>
      <c r="CG1073" s="31"/>
      <c r="CH1073" s="457"/>
      <c r="CI1073" s="23" t="s">
        <v>836</v>
      </c>
    </row>
    <row r="1074" spans="1:88" ht="29.4" customHeight="1" thickTop="1" thickBot="1" x14ac:dyDescent="0.35">
      <c r="A1074" s="505" t="str">
        <f>IF(COUNTIF(B1075:B1082,"x")&gt;0,"x","")</f>
        <v/>
      </c>
      <c r="B1074" s="57"/>
      <c r="C1074" s="510" t="str">
        <f>A1074</f>
        <v/>
      </c>
      <c r="D1074" s="66">
        <f>ROWS(D1075:D1082)-1</f>
        <v>7</v>
      </c>
      <c r="E1074" s="581" t="s">
        <v>2458</v>
      </c>
      <c r="F1074" s="582"/>
      <c r="G1074" s="582"/>
      <c r="H1074" s="582"/>
      <c r="I1074" s="582"/>
      <c r="J1074" s="582"/>
      <c r="K1074" s="582"/>
      <c r="L1074" s="582"/>
      <c r="M1074" s="582"/>
      <c r="N1074" s="582"/>
      <c r="O1074" s="60">
        <v>25906</v>
      </c>
      <c r="P1074" s="61" t="s">
        <v>6886</v>
      </c>
      <c r="Q1074" s="143"/>
      <c r="R1074" s="63" t="str">
        <f>IF(COUNTIF(Q1075:Q1082,"?")&gt;0,"?",IF(AND(S1074="◄",T1074="►"),"◄►",IF(S1074="◄","◄",IF(T1074="►","►",""))))</f>
        <v>◄</v>
      </c>
      <c r="S1074" s="64" t="str">
        <f>IF(SUM(S1075:S1082)+1=ROWS(S1075:S1082)-COUNTIF(S1075:S1082,"-"),"","◄")</f>
        <v>◄</v>
      </c>
      <c r="T1074" s="65" t="str">
        <f>IF(SUM(T1075:T1082)&gt;0,"►","")</f>
        <v/>
      </c>
      <c r="U1074" s="146"/>
      <c r="V1074" s="63" t="str">
        <f>IF(COUNTIF(U1075:U1082,"?")&gt;0,"?",IF(AND(W1074="◄",X1074="►"),"◄►",IF(W1074="◄","◄",IF(X1074="►","►",""))))</f>
        <v>◄</v>
      </c>
      <c r="W1074" s="64" t="str">
        <f>IF(SUM(W1075:W1082)+1=ROWS(W1075:W1082)-COUNTIF(W1075:W1082,"-"),"","◄")</f>
        <v>◄</v>
      </c>
      <c r="X1074" s="65" t="str">
        <f>IF(SUM(X1075:X1082)&gt;0,"►","")</f>
        <v/>
      </c>
      <c r="Y1074" s="66">
        <f>ROWS(Y1075:Y1082)-1</f>
        <v>7</v>
      </c>
      <c r="Z1074" s="67">
        <f>SUM(Z1075:Z1082)-Z1082</f>
        <v>0</v>
      </c>
      <c r="AA1074" s="68" t="s">
        <v>840</v>
      </c>
      <c r="AB1074" s="69"/>
      <c r="AC1074" s="67">
        <f>SUM(AC1075:AC1082)-AC1082</f>
        <v>0</v>
      </c>
      <c r="AD1074" s="68" t="s">
        <v>840</v>
      </c>
      <c r="AE1074" s="69"/>
      <c r="AF1074" s="70" t="str">
        <f>IF(AG1074="◄","◄",IF(AG1074="ok","►",""))</f>
        <v>◄</v>
      </c>
      <c r="AG1074" s="71" t="str">
        <f>IF(AG1075&gt;0,"OK","◄")</f>
        <v>◄</v>
      </c>
      <c r="AH1074" s="62" t="str">
        <f>IF(AND(AI1074="◄",AJ1074="►"),"◄?►",IF(AI1074="◄","◄",IF(AJ1074="►","►","")))</f>
        <v>◄</v>
      </c>
      <c r="AI1074" s="64" t="str">
        <f>IF(AI1075&gt;0,"","◄")</f>
        <v>◄</v>
      </c>
      <c r="AJ1074" s="65" t="str">
        <f>IF(SUM(AJ1075:AJ1080)&gt;0,"►","")</f>
        <v/>
      </c>
      <c r="AK1074" s="570">
        <f>G1075</f>
        <v>25906</v>
      </c>
      <c r="AL1074" s="572" t="str">
        <f>P1074</f>
        <v xml:space="preserve"> ▬ folder Nr. 1  /  71 ▬ </v>
      </c>
      <c r="AM1074" s="43"/>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46"/>
      <c r="BU1074" s="46"/>
      <c r="BV1074" s="46"/>
      <c r="BW1074" s="46"/>
      <c r="BX1074" s="46"/>
      <c r="BY1074" s="46"/>
      <c r="BZ1074" s="46"/>
      <c r="CA1074" s="46"/>
      <c r="CB1074" s="46"/>
      <c r="CC1074" s="46"/>
      <c r="CD1074" s="46"/>
      <c r="CE1074" s="46"/>
      <c r="CF1074" s="46"/>
      <c r="CG1074" s="46"/>
      <c r="CH1074" s="66">
        <f>ROWS(CH1075:CH1082)-1</f>
        <v>7</v>
      </c>
      <c r="CI1074" s="23" t="s">
        <v>836</v>
      </c>
      <c r="CJ1074" s="40"/>
    </row>
    <row r="1075" spans="1:88" ht="15" thickBot="1" x14ac:dyDescent="0.35">
      <c r="A1075" s="502"/>
      <c r="B1075" s="117"/>
      <c r="C1075" s="156">
        <f t="shared" ref="C1075:C1081" si="437">B1075</f>
        <v>0</v>
      </c>
      <c r="D1075" s="457"/>
      <c r="E1075" s="204"/>
      <c r="F1075" s="205" t="s">
        <v>2459</v>
      </c>
      <c r="G1075" s="486">
        <v>25906</v>
      </c>
      <c r="H1075" s="211">
        <v>3</v>
      </c>
      <c r="I1075" s="207"/>
      <c r="J1075" s="207"/>
      <c r="K1075" s="205" t="s">
        <v>2437</v>
      </c>
      <c r="L1075" s="217" t="s">
        <v>864</v>
      </c>
      <c r="M1075" s="205" t="s">
        <v>2443</v>
      </c>
      <c r="N1075" s="208" t="s">
        <v>2460</v>
      </c>
      <c r="O1075" s="171" t="s">
        <v>2461</v>
      </c>
      <c r="P1075" s="172"/>
      <c r="Q1075" s="83" t="str">
        <f t="shared" ref="Q1075:Q1081" si="438">IF(R1075="?","?","")</f>
        <v/>
      </c>
      <c r="R1075" s="83" t="str">
        <f t="shared" ref="R1075:R1081" si="439">IF(AND(S1075="",T1075&gt;0),"?",IF(S1075="","◄",IF(T1075&gt;=1,"►","")))</f>
        <v>◄</v>
      </c>
      <c r="S1075" s="84"/>
      <c r="T1075" s="85"/>
      <c r="U1075" s="83" t="str">
        <f t="shared" ref="U1075:U1081" si="440">IF(V1075="?","?","")</f>
        <v/>
      </c>
      <c r="V1075" s="83" t="str">
        <f t="shared" ref="V1075:V1081" si="441">IF(AND(W1075="",X1075&gt;0),"?",IF(W1075="","◄",IF(X1075&gt;=1,"►","")))</f>
        <v>◄</v>
      </c>
      <c r="W1075" s="86"/>
      <c r="X1075" s="85"/>
      <c r="Y1075" s="457"/>
      <c r="Z1075" s="87"/>
      <c r="AA1075" s="521">
        <f t="shared" ref="AA1075:AB1081" si="442">(S1075*Z1075)</f>
        <v>0</v>
      </c>
      <c r="AB1075" s="520">
        <f t="shared" si="442"/>
        <v>0</v>
      </c>
      <c r="AC1075" s="88"/>
      <c r="AD1075" s="519">
        <f t="shared" ref="AD1075:AE1081" si="443">(W1075*AC1075)</f>
        <v>0</v>
      </c>
      <c r="AE1075" s="518">
        <f t="shared" si="443"/>
        <v>0</v>
      </c>
      <c r="AF1075" s="89" t="str">
        <f>IF(AG1075&gt;0,"ok","◄")</f>
        <v>◄</v>
      </c>
      <c r="AG1075" s="90"/>
      <c r="AH1075" s="89" t="str">
        <f>IF(AND(AI1075="",AJ1075&gt;0),"?",IF(AI1075="","◄",IF(AJ1075&gt;=1,"►","")))</f>
        <v>◄</v>
      </c>
      <c r="AI1075" s="91"/>
      <c r="AJ1075" s="92"/>
      <c r="AK1075" s="586"/>
      <c r="AL1075" s="587"/>
      <c r="AM1075" s="43"/>
      <c r="AN1075" s="27" t="s">
        <v>6</v>
      </c>
      <c r="AO1075" s="27" t="s">
        <v>6</v>
      </c>
      <c r="AP1075" s="516"/>
      <c r="AQ1075" s="516"/>
      <c r="AR1075" s="516"/>
      <c r="AS1075" s="516" t="s">
        <v>6</v>
      </c>
      <c r="AT1075" s="516" t="s">
        <v>6</v>
      </c>
      <c r="AU1075" s="516"/>
      <c r="AV1075" s="516" t="s">
        <v>6</v>
      </c>
      <c r="AW1075" s="516" t="s">
        <v>6</v>
      </c>
      <c r="AX1075" s="516"/>
      <c r="AY1075" s="516" t="s">
        <v>6</v>
      </c>
      <c r="AZ1075" s="516" t="s">
        <v>6</v>
      </c>
      <c r="BA1075" s="516"/>
      <c r="BB1075" s="516" t="s">
        <v>6</v>
      </c>
      <c r="BC1075" s="516" t="s">
        <v>6</v>
      </c>
      <c r="BD1075" s="516"/>
      <c r="BE1075" s="516" t="s">
        <v>6</v>
      </c>
      <c r="BF1075" s="516" t="s">
        <v>6</v>
      </c>
      <c r="BG1075" s="516"/>
      <c r="BH1075" s="516" t="s">
        <v>6</v>
      </c>
      <c r="BI1075" s="516" t="s">
        <v>6</v>
      </c>
      <c r="BJ1075" s="516"/>
      <c r="BK1075" s="516" t="s">
        <v>6</v>
      </c>
      <c r="BL1075" s="516" t="s">
        <v>6</v>
      </c>
      <c r="BM1075" s="516"/>
      <c r="BN1075" s="516" t="s">
        <v>6</v>
      </c>
      <c r="BO1075" s="516" t="s">
        <v>6</v>
      </c>
      <c r="BP1075" s="516"/>
      <c r="BQ1075" s="516" t="s">
        <v>6</v>
      </c>
      <c r="BR1075" s="516" t="s">
        <v>6</v>
      </c>
      <c r="BS1075" s="516"/>
      <c r="BT1075" s="516"/>
      <c r="BU1075" s="516"/>
      <c r="BV1075" s="516"/>
      <c r="BW1075" s="516"/>
      <c r="BX1075" s="516"/>
      <c r="BY1075" s="516"/>
      <c r="BZ1075" s="28"/>
      <c r="CA1075" s="24"/>
      <c r="CB1075" s="29"/>
      <c r="CC1075" s="29"/>
      <c r="CD1075" s="30"/>
      <c r="CE1075" s="29"/>
      <c r="CF1075" s="29"/>
      <c r="CG1075" s="31"/>
      <c r="CH1075" s="457"/>
      <c r="CI1075" s="23" t="s">
        <v>836</v>
      </c>
    </row>
    <row r="1076" spans="1:88" ht="15.6" thickTop="1" thickBot="1" x14ac:dyDescent="0.35">
      <c r="A1076" s="502"/>
      <c r="B1076" s="117"/>
      <c r="C1076" s="156">
        <f t="shared" si="437"/>
        <v>0</v>
      </c>
      <c r="D1076" s="457"/>
      <c r="E1076" s="204"/>
      <c r="F1076" s="213" t="s">
        <v>2462</v>
      </c>
      <c r="G1076" s="487">
        <v>25906</v>
      </c>
      <c r="H1076" s="211">
        <v>3</v>
      </c>
      <c r="I1076" s="207"/>
      <c r="J1076" s="207"/>
      <c r="K1076" s="205" t="s">
        <v>2449</v>
      </c>
      <c r="L1076" s="217" t="s">
        <v>864</v>
      </c>
      <c r="M1076" s="205" t="s">
        <v>2453</v>
      </c>
      <c r="N1076" s="208" t="s">
        <v>2463</v>
      </c>
      <c r="O1076" s="171" t="s">
        <v>2464</v>
      </c>
      <c r="P1076" s="172"/>
      <c r="Q1076" s="83" t="str">
        <f t="shared" si="438"/>
        <v/>
      </c>
      <c r="R1076" s="83" t="str">
        <f t="shared" si="439"/>
        <v>◄</v>
      </c>
      <c r="S1076" s="84"/>
      <c r="T1076" s="85"/>
      <c r="U1076" s="83" t="str">
        <f t="shared" si="440"/>
        <v/>
      </c>
      <c r="V1076" s="83" t="str">
        <f t="shared" si="441"/>
        <v>◄</v>
      </c>
      <c r="W1076" s="86"/>
      <c r="X1076" s="85"/>
      <c r="Y1076" s="457"/>
      <c r="Z1076" s="87"/>
      <c r="AA1076" s="521">
        <f t="shared" si="442"/>
        <v>0</v>
      </c>
      <c r="AB1076" s="520">
        <f t="shared" si="442"/>
        <v>0</v>
      </c>
      <c r="AC1076" s="88"/>
      <c r="AD1076" s="519">
        <f t="shared" si="443"/>
        <v>0</v>
      </c>
      <c r="AE1076" s="518">
        <f t="shared" si="443"/>
        <v>0</v>
      </c>
      <c r="AF1076" s="44"/>
      <c r="AG1076" s="45"/>
      <c r="AH1076" s="44"/>
      <c r="AI1076" s="45"/>
      <c r="AJ1076" s="45"/>
      <c r="AK1076" s="45"/>
      <c r="AL1076" s="45"/>
      <c r="AM1076" s="43"/>
      <c r="AN1076" s="27" t="s">
        <v>6</v>
      </c>
      <c r="AO1076" s="27" t="s">
        <v>6</v>
      </c>
      <c r="AP1076" s="516"/>
      <c r="AQ1076" s="516"/>
      <c r="AR1076" s="516"/>
      <c r="AS1076" s="516" t="s">
        <v>6</v>
      </c>
      <c r="AT1076" s="516" t="s">
        <v>6</v>
      </c>
      <c r="AU1076" s="516"/>
      <c r="AV1076" s="516" t="s">
        <v>6</v>
      </c>
      <c r="AW1076" s="516" t="s">
        <v>6</v>
      </c>
      <c r="AX1076" s="516"/>
      <c r="AY1076" s="516" t="s">
        <v>6</v>
      </c>
      <c r="AZ1076" s="516" t="s">
        <v>6</v>
      </c>
      <c r="BA1076" s="516"/>
      <c r="BB1076" s="516" t="s">
        <v>6</v>
      </c>
      <c r="BC1076" s="516" t="s">
        <v>6</v>
      </c>
      <c r="BD1076" s="516"/>
      <c r="BE1076" s="516" t="s">
        <v>6</v>
      </c>
      <c r="BF1076" s="516" t="s">
        <v>6</v>
      </c>
      <c r="BG1076" s="516"/>
      <c r="BH1076" s="516" t="s">
        <v>6</v>
      </c>
      <c r="BI1076" s="516" t="s">
        <v>6</v>
      </c>
      <c r="BJ1076" s="516"/>
      <c r="BK1076" s="516" t="s">
        <v>6</v>
      </c>
      <c r="BL1076" s="516" t="s">
        <v>6</v>
      </c>
      <c r="BM1076" s="516"/>
      <c r="BN1076" s="516" t="s">
        <v>6</v>
      </c>
      <c r="BO1076" s="516" t="s">
        <v>6</v>
      </c>
      <c r="BP1076" s="516"/>
      <c r="BQ1076" s="516" t="s">
        <v>6</v>
      </c>
      <c r="BR1076" s="516" t="s">
        <v>6</v>
      </c>
      <c r="BS1076" s="516"/>
      <c r="BT1076" s="516"/>
      <c r="BU1076" s="516"/>
      <c r="BV1076" s="516"/>
      <c r="BW1076" s="516"/>
      <c r="BX1076" s="516"/>
      <c r="BY1076" s="516"/>
      <c r="BZ1076" s="28"/>
      <c r="CA1076" s="24"/>
      <c r="CB1076" s="29"/>
      <c r="CC1076" s="29"/>
      <c r="CD1076" s="30"/>
      <c r="CE1076" s="29"/>
      <c r="CF1076" s="29"/>
      <c r="CG1076" s="31"/>
      <c r="CH1076" s="457"/>
      <c r="CI1076" s="23" t="s">
        <v>836</v>
      </c>
    </row>
    <row r="1077" spans="1:88" ht="15.6" thickTop="1" thickBot="1" x14ac:dyDescent="0.35">
      <c r="A1077" s="502"/>
      <c r="B1077" s="117"/>
      <c r="C1077" s="156">
        <f t="shared" si="437"/>
        <v>0</v>
      </c>
      <c r="D1077" s="457"/>
      <c r="E1077" s="204"/>
      <c r="F1077" s="213" t="s">
        <v>2465</v>
      </c>
      <c r="G1077" s="487">
        <v>25906</v>
      </c>
      <c r="H1077" s="211">
        <v>5</v>
      </c>
      <c r="I1077" s="207"/>
      <c r="J1077" s="207"/>
      <c r="K1077" s="205" t="s">
        <v>2445</v>
      </c>
      <c r="L1077" s="217" t="s">
        <v>864</v>
      </c>
      <c r="M1077" s="205" t="s">
        <v>2447</v>
      </c>
      <c r="N1077" s="208" t="s">
        <v>2466</v>
      </c>
      <c r="O1077" s="171" t="s">
        <v>2467</v>
      </c>
      <c r="P1077" s="172"/>
      <c r="Q1077" s="83" t="str">
        <f t="shared" si="438"/>
        <v/>
      </c>
      <c r="R1077" s="83" t="str">
        <f t="shared" si="439"/>
        <v>◄</v>
      </c>
      <c r="S1077" s="84"/>
      <c r="T1077" s="85"/>
      <c r="U1077" s="83" t="str">
        <f t="shared" si="440"/>
        <v/>
      </c>
      <c r="V1077" s="83" t="str">
        <f t="shared" si="441"/>
        <v>◄</v>
      </c>
      <c r="W1077" s="86"/>
      <c r="X1077" s="85"/>
      <c r="Y1077" s="457"/>
      <c r="Z1077" s="87"/>
      <c r="AA1077" s="521">
        <f t="shared" si="442"/>
        <v>0</v>
      </c>
      <c r="AB1077" s="520">
        <f t="shared" si="442"/>
        <v>0</v>
      </c>
      <c r="AC1077" s="88"/>
      <c r="AD1077" s="519">
        <f t="shared" si="443"/>
        <v>0</v>
      </c>
      <c r="AE1077" s="518">
        <f t="shared" si="443"/>
        <v>0</v>
      </c>
      <c r="AF1077" s="44"/>
      <c r="AG1077" s="45"/>
      <c r="AH1077" s="44"/>
      <c r="AI1077" s="45"/>
      <c r="AJ1077" s="45"/>
      <c r="AK1077" s="45"/>
      <c r="AL1077" s="45"/>
      <c r="AM1077" s="43"/>
      <c r="AN1077" s="27" t="s">
        <v>6</v>
      </c>
      <c r="AO1077" s="27" t="s">
        <v>6</v>
      </c>
      <c r="AP1077" s="516"/>
      <c r="AQ1077" s="516"/>
      <c r="AR1077" s="516"/>
      <c r="AS1077" s="516" t="s">
        <v>6</v>
      </c>
      <c r="AT1077" s="516" t="s">
        <v>6</v>
      </c>
      <c r="AU1077" s="516"/>
      <c r="AV1077" s="516" t="s">
        <v>6</v>
      </c>
      <c r="AW1077" s="516" t="s">
        <v>6</v>
      </c>
      <c r="AX1077" s="516"/>
      <c r="AY1077" s="516" t="s">
        <v>6</v>
      </c>
      <c r="AZ1077" s="516" t="s">
        <v>6</v>
      </c>
      <c r="BA1077" s="516"/>
      <c r="BB1077" s="516" t="s">
        <v>6</v>
      </c>
      <c r="BC1077" s="516" t="s">
        <v>6</v>
      </c>
      <c r="BD1077" s="516"/>
      <c r="BE1077" s="516" t="s">
        <v>6</v>
      </c>
      <c r="BF1077" s="516" t="s">
        <v>6</v>
      </c>
      <c r="BG1077" s="516"/>
      <c r="BH1077" s="516" t="s">
        <v>6</v>
      </c>
      <c r="BI1077" s="516" t="s">
        <v>6</v>
      </c>
      <c r="BJ1077" s="516"/>
      <c r="BK1077" s="516" t="s">
        <v>6</v>
      </c>
      <c r="BL1077" s="516" t="s">
        <v>6</v>
      </c>
      <c r="BM1077" s="516"/>
      <c r="BN1077" s="516" t="s">
        <v>6</v>
      </c>
      <c r="BO1077" s="516" t="s">
        <v>6</v>
      </c>
      <c r="BP1077" s="516"/>
      <c r="BQ1077" s="516" t="s">
        <v>6</v>
      </c>
      <c r="BR1077" s="516" t="s">
        <v>6</v>
      </c>
      <c r="BS1077" s="516"/>
      <c r="BT1077" s="516"/>
      <c r="BU1077" s="516"/>
      <c r="BV1077" s="516"/>
      <c r="BW1077" s="516"/>
      <c r="BX1077" s="516"/>
      <c r="BY1077" s="516"/>
      <c r="BZ1077" s="28"/>
      <c r="CA1077" s="24"/>
      <c r="CB1077" s="29"/>
      <c r="CC1077" s="29"/>
      <c r="CD1077" s="30"/>
      <c r="CE1077" s="29"/>
      <c r="CF1077" s="29"/>
      <c r="CG1077" s="31"/>
      <c r="CH1077" s="457"/>
      <c r="CI1077" s="23" t="s">
        <v>836</v>
      </c>
    </row>
    <row r="1078" spans="1:88" ht="15.6" thickTop="1" thickBot="1" x14ac:dyDescent="0.35">
      <c r="A1078" s="502"/>
      <c r="B1078" s="117"/>
      <c r="C1078" s="156">
        <f t="shared" si="437"/>
        <v>0</v>
      </c>
      <c r="D1078" s="457"/>
      <c r="E1078" s="204"/>
      <c r="F1078" s="213" t="s">
        <v>2468</v>
      </c>
      <c r="G1078" s="487">
        <v>25906</v>
      </c>
      <c r="H1078" s="211">
        <v>5</v>
      </c>
      <c r="I1078" s="207"/>
      <c r="J1078" s="207"/>
      <c r="K1078" s="205" t="s">
        <v>2451</v>
      </c>
      <c r="L1078" s="217" t="s">
        <v>864</v>
      </c>
      <c r="M1078" s="205" t="s">
        <v>2456</v>
      </c>
      <c r="N1078" s="208" t="s">
        <v>2466</v>
      </c>
      <c r="O1078" s="171" t="s">
        <v>2469</v>
      </c>
      <c r="P1078" s="172"/>
      <c r="Q1078" s="83" t="str">
        <f t="shared" si="438"/>
        <v/>
      </c>
      <c r="R1078" s="83" t="str">
        <f t="shared" si="439"/>
        <v>◄</v>
      </c>
      <c r="S1078" s="84"/>
      <c r="T1078" s="85"/>
      <c r="U1078" s="83" t="str">
        <f t="shared" si="440"/>
        <v/>
      </c>
      <c r="V1078" s="83" t="str">
        <f t="shared" si="441"/>
        <v>◄</v>
      </c>
      <c r="W1078" s="86"/>
      <c r="X1078" s="85"/>
      <c r="Y1078" s="457"/>
      <c r="Z1078" s="87"/>
      <c r="AA1078" s="521">
        <f t="shared" si="442"/>
        <v>0</v>
      </c>
      <c r="AB1078" s="520">
        <f t="shared" si="442"/>
        <v>0</v>
      </c>
      <c r="AC1078" s="88"/>
      <c r="AD1078" s="519">
        <f t="shared" si="443"/>
        <v>0</v>
      </c>
      <c r="AE1078" s="518">
        <f t="shared" si="443"/>
        <v>0</v>
      </c>
      <c r="AF1078" s="44"/>
      <c r="AG1078" s="45"/>
      <c r="AH1078" s="44"/>
      <c r="AI1078" s="45"/>
      <c r="AJ1078" s="45"/>
      <c r="AK1078" s="45"/>
      <c r="AL1078" s="45"/>
      <c r="AM1078" s="43"/>
      <c r="AN1078" s="27" t="s">
        <v>6</v>
      </c>
      <c r="AO1078" s="27" t="s">
        <v>6</v>
      </c>
      <c r="AP1078" s="516"/>
      <c r="AQ1078" s="516"/>
      <c r="AR1078" s="516"/>
      <c r="AS1078" s="516" t="s">
        <v>6</v>
      </c>
      <c r="AT1078" s="516" t="s">
        <v>6</v>
      </c>
      <c r="AU1078" s="516"/>
      <c r="AV1078" s="516" t="s">
        <v>6</v>
      </c>
      <c r="AW1078" s="516" t="s">
        <v>6</v>
      </c>
      <c r="AX1078" s="516"/>
      <c r="AY1078" s="516" t="s">
        <v>6</v>
      </c>
      <c r="AZ1078" s="516" t="s">
        <v>6</v>
      </c>
      <c r="BA1078" s="516"/>
      <c r="BB1078" s="516" t="s">
        <v>6</v>
      </c>
      <c r="BC1078" s="516" t="s">
        <v>6</v>
      </c>
      <c r="BD1078" s="516"/>
      <c r="BE1078" s="516" t="s">
        <v>6</v>
      </c>
      <c r="BF1078" s="516" t="s">
        <v>6</v>
      </c>
      <c r="BG1078" s="516"/>
      <c r="BH1078" s="516" t="s">
        <v>6</v>
      </c>
      <c r="BI1078" s="516" t="s">
        <v>6</v>
      </c>
      <c r="BJ1078" s="516"/>
      <c r="BK1078" s="516" t="s">
        <v>6</v>
      </c>
      <c r="BL1078" s="516" t="s">
        <v>6</v>
      </c>
      <c r="BM1078" s="516"/>
      <c r="BN1078" s="516" t="s">
        <v>6</v>
      </c>
      <c r="BO1078" s="516" t="s">
        <v>6</v>
      </c>
      <c r="BP1078" s="516"/>
      <c r="BQ1078" s="516" t="s">
        <v>6</v>
      </c>
      <c r="BR1078" s="516" t="s">
        <v>6</v>
      </c>
      <c r="BS1078" s="516"/>
      <c r="BT1078" s="516"/>
      <c r="BU1078" s="516"/>
      <c r="BV1078" s="516"/>
      <c r="BW1078" s="516"/>
      <c r="BX1078" s="516"/>
      <c r="BY1078" s="516"/>
      <c r="BZ1078" s="28"/>
      <c r="CA1078" s="24"/>
      <c r="CB1078" s="29"/>
      <c r="CC1078" s="29"/>
      <c r="CD1078" s="30"/>
      <c r="CE1078" s="29"/>
      <c r="CF1078" s="29"/>
      <c r="CG1078" s="31"/>
      <c r="CH1078" s="457"/>
      <c r="CI1078" s="23" t="s">
        <v>836</v>
      </c>
    </row>
    <row r="1079" spans="1:88" ht="15.6" thickTop="1" thickBot="1" x14ac:dyDescent="0.35">
      <c r="A1079" s="502"/>
      <c r="B1079" s="117"/>
      <c r="C1079" s="156">
        <f t="shared" si="437"/>
        <v>0</v>
      </c>
      <c r="D1079" s="457"/>
      <c r="E1079" s="204"/>
      <c r="F1079" s="213" t="s">
        <v>2470</v>
      </c>
      <c r="G1079" s="487">
        <v>25906</v>
      </c>
      <c r="H1079" s="211" t="s">
        <v>2471</v>
      </c>
      <c r="I1079" s="207"/>
      <c r="J1079" s="207"/>
      <c r="K1079" s="205">
        <v>1562</v>
      </c>
      <c r="L1079" s="217" t="s">
        <v>864</v>
      </c>
      <c r="M1079" s="205" t="s">
        <v>2447</v>
      </c>
      <c r="N1079" s="208" t="s">
        <v>2472</v>
      </c>
      <c r="O1079" s="171" t="s">
        <v>2473</v>
      </c>
      <c r="P1079" s="172"/>
      <c r="Q1079" s="83" t="str">
        <f t="shared" si="438"/>
        <v/>
      </c>
      <c r="R1079" s="83" t="str">
        <f t="shared" si="439"/>
        <v>◄</v>
      </c>
      <c r="S1079" s="84"/>
      <c r="T1079" s="85"/>
      <c r="U1079" s="83" t="str">
        <f t="shared" si="440"/>
        <v/>
      </c>
      <c r="V1079" s="83" t="str">
        <f t="shared" si="441"/>
        <v>◄</v>
      </c>
      <c r="W1079" s="86"/>
      <c r="X1079" s="85"/>
      <c r="Y1079" s="457"/>
      <c r="Z1079" s="87"/>
      <c r="AA1079" s="521">
        <f t="shared" si="442"/>
        <v>0</v>
      </c>
      <c r="AB1079" s="520">
        <f t="shared" si="442"/>
        <v>0</v>
      </c>
      <c r="AC1079" s="88"/>
      <c r="AD1079" s="519">
        <f t="shared" si="443"/>
        <v>0</v>
      </c>
      <c r="AE1079" s="518">
        <f t="shared" si="443"/>
        <v>0</v>
      </c>
      <c r="AF1079" s="44"/>
      <c r="AG1079" s="45"/>
      <c r="AH1079" s="44"/>
      <c r="AI1079" s="45"/>
      <c r="AJ1079" s="45"/>
      <c r="AK1079" s="45"/>
      <c r="AL1079" s="45"/>
      <c r="AM1079" s="43"/>
      <c r="AN1079" s="27" t="s">
        <v>6</v>
      </c>
      <c r="AO1079" s="27" t="s">
        <v>6</v>
      </c>
      <c r="AP1079" s="516"/>
      <c r="AQ1079" s="516"/>
      <c r="AR1079" s="516"/>
      <c r="AS1079" s="516" t="s">
        <v>6</v>
      </c>
      <c r="AT1079" s="516" t="s">
        <v>6</v>
      </c>
      <c r="AU1079" s="516"/>
      <c r="AV1079" s="516" t="s">
        <v>6</v>
      </c>
      <c r="AW1079" s="516" t="s">
        <v>6</v>
      </c>
      <c r="AX1079" s="516"/>
      <c r="AY1079" s="516" t="s">
        <v>6</v>
      </c>
      <c r="AZ1079" s="516" t="s">
        <v>6</v>
      </c>
      <c r="BA1079" s="516"/>
      <c r="BB1079" s="516" t="s">
        <v>6</v>
      </c>
      <c r="BC1079" s="516" t="s">
        <v>6</v>
      </c>
      <c r="BD1079" s="516"/>
      <c r="BE1079" s="516" t="s">
        <v>6</v>
      </c>
      <c r="BF1079" s="516" t="s">
        <v>6</v>
      </c>
      <c r="BG1079" s="516"/>
      <c r="BH1079" s="516" t="s">
        <v>6</v>
      </c>
      <c r="BI1079" s="516" t="s">
        <v>6</v>
      </c>
      <c r="BJ1079" s="516"/>
      <c r="BK1079" s="516" t="s">
        <v>6</v>
      </c>
      <c r="BL1079" s="516" t="s">
        <v>6</v>
      </c>
      <c r="BM1079" s="516"/>
      <c r="BN1079" s="516" t="s">
        <v>6</v>
      </c>
      <c r="BO1079" s="516" t="s">
        <v>6</v>
      </c>
      <c r="BP1079" s="516"/>
      <c r="BQ1079" s="516" t="s">
        <v>6</v>
      </c>
      <c r="BR1079" s="516" t="s">
        <v>6</v>
      </c>
      <c r="BS1079" s="516"/>
      <c r="BT1079" s="516"/>
      <c r="BU1079" s="516"/>
      <c r="BV1079" s="516"/>
      <c r="BW1079" s="516"/>
      <c r="BX1079" s="516"/>
      <c r="BY1079" s="516"/>
      <c r="BZ1079" s="28"/>
      <c r="CA1079" s="24"/>
      <c r="CB1079" s="29"/>
      <c r="CC1079" s="29"/>
      <c r="CD1079" s="30"/>
      <c r="CE1079" s="29"/>
      <c r="CF1079" s="29"/>
      <c r="CG1079" s="31"/>
      <c r="CH1079" s="457"/>
      <c r="CI1079" s="23" t="s">
        <v>836</v>
      </c>
    </row>
    <row r="1080" spans="1:88" ht="15.6" thickTop="1" thickBot="1" x14ac:dyDescent="0.35">
      <c r="A1080" s="502"/>
      <c r="B1080" s="117"/>
      <c r="C1080" s="156">
        <f t="shared" si="437"/>
        <v>0</v>
      </c>
      <c r="D1080" s="457"/>
      <c r="E1080" s="204"/>
      <c r="F1080" s="213" t="s">
        <v>2474</v>
      </c>
      <c r="G1080" s="487">
        <v>25906</v>
      </c>
      <c r="H1080" s="211">
        <v>7</v>
      </c>
      <c r="I1080" s="207"/>
      <c r="J1080" s="207"/>
      <c r="K1080" s="205" t="s">
        <v>2455</v>
      </c>
      <c r="L1080" s="217" t="s">
        <v>864</v>
      </c>
      <c r="M1080" s="205" t="s">
        <v>2456</v>
      </c>
      <c r="N1080" s="208" t="s">
        <v>2475</v>
      </c>
      <c r="O1080" s="171" t="s">
        <v>2476</v>
      </c>
      <c r="P1080" s="172"/>
      <c r="Q1080" s="83" t="str">
        <f t="shared" si="438"/>
        <v/>
      </c>
      <c r="R1080" s="83" t="str">
        <f t="shared" si="439"/>
        <v>◄</v>
      </c>
      <c r="S1080" s="84"/>
      <c r="T1080" s="85"/>
      <c r="U1080" s="83" t="str">
        <f t="shared" si="440"/>
        <v/>
      </c>
      <c r="V1080" s="83" t="str">
        <f t="shared" si="441"/>
        <v>◄</v>
      </c>
      <c r="W1080" s="86"/>
      <c r="X1080" s="85"/>
      <c r="Y1080" s="457"/>
      <c r="Z1080" s="87"/>
      <c r="AA1080" s="521">
        <f t="shared" si="442"/>
        <v>0</v>
      </c>
      <c r="AB1080" s="520">
        <f t="shared" si="442"/>
        <v>0</v>
      </c>
      <c r="AC1080" s="88"/>
      <c r="AD1080" s="519">
        <f t="shared" si="443"/>
        <v>0</v>
      </c>
      <c r="AE1080" s="518">
        <f t="shared" si="443"/>
        <v>0</v>
      </c>
      <c r="AF1080" s="44"/>
      <c r="AG1080" s="45"/>
      <c r="AH1080" s="44"/>
      <c r="AI1080" s="45"/>
      <c r="AJ1080" s="45"/>
      <c r="AK1080" s="45"/>
      <c r="AL1080" s="45"/>
      <c r="AM1080" s="43"/>
      <c r="AN1080" s="27" t="s">
        <v>6</v>
      </c>
      <c r="AO1080" s="27" t="s">
        <v>6</v>
      </c>
      <c r="AP1080" s="516"/>
      <c r="AQ1080" s="516"/>
      <c r="AR1080" s="516"/>
      <c r="AS1080" s="516" t="s">
        <v>6</v>
      </c>
      <c r="AT1080" s="516" t="s">
        <v>6</v>
      </c>
      <c r="AU1080" s="516"/>
      <c r="AV1080" s="516" t="s">
        <v>6</v>
      </c>
      <c r="AW1080" s="516" t="s">
        <v>6</v>
      </c>
      <c r="AX1080" s="516"/>
      <c r="AY1080" s="516" t="s">
        <v>6</v>
      </c>
      <c r="AZ1080" s="516" t="s">
        <v>6</v>
      </c>
      <c r="BA1080" s="516"/>
      <c r="BB1080" s="516" t="s">
        <v>6</v>
      </c>
      <c r="BC1080" s="516" t="s">
        <v>6</v>
      </c>
      <c r="BD1080" s="516"/>
      <c r="BE1080" s="516" t="s">
        <v>6</v>
      </c>
      <c r="BF1080" s="516" t="s">
        <v>6</v>
      </c>
      <c r="BG1080" s="516"/>
      <c r="BH1080" s="516" t="s">
        <v>6</v>
      </c>
      <c r="BI1080" s="516" t="s">
        <v>6</v>
      </c>
      <c r="BJ1080" s="516"/>
      <c r="BK1080" s="516" t="s">
        <v>6</v>
      </c>
      <c r="BL1080" s="516" t="s">
        <v>6</v>
      </c>
      <c r="BM1080" s="516"/>
      <c r="BN1080" s="516" t="s">
        <v>6</v>
      </c>
      <c r="BO1080" s="516" t="s">
        <v>6</v>
      </c>
      <c r="BP1080" s="516"/>
      <c r="BQ1080" s="516" t="s">
        <v>6</v>
      </c>
      <c r="BR1080" s="516" t="s">
        <v>6</v>
      </c>
      <c r="BS1080" s="516"/>
      <c r="BT1080" s="516"/>
      <c r="BU1080" s="516"/>
      <c r="BV1080" s="516"/>
      <c r="BW1080" s="516"/>
      <c r="BX1080" s="516"/>
      <c r="BY1080" s="516"/>
      <c r="BZ1080" s="28"/>
      <c r="CA1080" s="24"/>
      <c r="CB1080" s="29"/>
      <c r="CC1080" s="29"/>
      <c r="CD1080" s="30"/>
      <c r="CE1080" s="29"/>
      <c r="CF1080" s="29"/>
      <c r="CG1080" s="31"/>
      <c r="CH1080" s="457"/>
      <c r="CI1080" s="23" t="s">
        <v>836</v>
      </c>
    </row>
    <row r="1081" spans="1:88" ht="16.8" customHeight="1" thickTop="1" thickBot="1" x14ac:dyDescent="0.35">
      <c r="A1081" s="502"/>
      <c r="B1081" s="117"/>
      <c r="C1081" s="156">
        <f t="shared" si="437"/>
        <v>0</v>
      </c>
      <c r="D1081" s="457"/>
      <c r="E1081" s="204"/>
      <c r="F1081" s="213" t="s">
        <v>2477</v>
      </c>
      <c r="G1081" s="487">
        <v>25906</v>
      </c>
      <c r="H1081" s="211">
        <v>7</v>
      </c>
      <c r="I1081" s="207"/>
      <c r="J1081" s="207"/>
      <c r="K1081" s="205">
        <v>1563</v>
      </c>
      <c r="L1081" s="217" t="s">
        <v>864</v>
      </c>
      <c r="M1081" s="205" t="s">
        <v>2447</v>
      </c>
      <c r="N1081" s="208" t="s">
        <v>2475</v>
      </c>
      <c r="O1081" s="171" t="s">
        <v>2478</v>
      </c>
      <c r="P1081" s="172"/>
      <c r="Q1081" s="83" t="str">
        <f t="shared" si="438"/>
        <v/>
      </c>
      <c r="R1081" s="83" t="str">
        <f t="shared" si="439"/>
        <v>◄</v>
      </c>
      <c r="S1081" s="84"/>
      <c r="T1081" s="85"/>
      <c r="U1081" s="83" t="str">
        <f t="shared" si="440"/>
        <v/>
      </c>
      <c r="V1081" s="83" t="str">
        <f t="shared" si="441"/>
        <v>◄</v>
      </c>
      <c r="W1081" s="86"/>
      <c r="X1081" s="85"/>
      <c r="Y1081" s="457"/>
      <c r="Z1081" s="87"/>
      <c r="AA1081" s="521">
        <f t="shared" si="442"/>
        <v>0</v>
      </c>
      <c r="AB1081" s="520">
        <f t="shared" si="442"/>
        <v>0</v>
      </c>
      <c r="AC1081" s="88"/>
      <c r="AD1081" s="519">
        <f t="shared" si="443"/>
        <v>0</v>
      </c>
      <c r="AE1081" s="518">
        <f t="shared" si="443"/>
        <v>0</v>
      </c>
      <c r="AF1081" s="44"/>
      <c r="AG1081" s="45"/>
      <c r="AH1081" s="44"/>
      <c r="AI1081" s="45"/>
      <c r="AJ1081" s="45"/>
      <c r="AK1081" s="45"/>
      <c r="AL1081" s="45"/>
      <c r="AM1081" s="43"/>
      <c r="AN1081" s="27" t="s">
        <v>6</v>
      </c>
      <c r="AO1081" s="27" t="s">
        <v>6</v>
      </c>
      <c r="AP1081" s="516"/>
      <c r="AQ1081" s="516"/>
      <c r="AR1081" s="516"/>
      <c r="AS1081" s="516" t="s">
        <v>6</v>
      </c>
      <c r="AT1081" s="516" t="s">
        <v>6</v>
      </c>
      <c r="AU1081" s="516"/>
      <c r="AV1081" s="516" t="s">
        <v>6</v>
      </c>
      <c r="AW1081" s="516" t="s">
        <v>6</v>
      </c>
      <c r="AX1081" s="516"/>
      <c r="AY1081" s="516" t="s">
        <v>6</v>
      </c>
      <c r="AZ1081" s="516" t="s">
        <v>6</v>
      </c>
      <c r="BA1081" s="516"/>
      <c r="BB1081" s="516" t="s">
        <v>6</v>
      </c>
      <c r="BC1081" s="516" t="s">
        <v>6</v>
      </c>
      <c r="BD1081" s="516"/>
      <c r="BE1081" s="516" t="s">
        <v>6</v>
      </c>
      <c r="BF1081" s="516" t="s">
        <v>6</v>
      </c>
      <c r="BG1081" s="516"/>
      <c r="BH1081" s="516" t="s">
        <v>6</v>
      </c>
      <c r="BI1081" s="516" t="s">
        <v>6</v>
      </c>
      <c r="BJ1081" s="516"/>
      <c r="BK1081" s="516" t="s">
        <v>6</v>
      </c>
      <c r="BL1081" s="516" t="s">
        <v>6</v>
      </c>
      <c r="BM1081" s="516"/>
      <c r="BN1081" s="516" t="s">
        <v>6</v>
      </c>
      <c r="BO1081" s="516" t="s">
        <v>6</v>
      </c>
      <c r="BP1081" s="516"/>
      <c r="BQ1081" s="516" t="s">
        <v>6</v>
      </c>
      <c r="BR1081" s="516" t="s">
        <v>6</v>
      </c>
      <c r="BS1081" s="516"/>
      <c r="BT1081" s="516"/>
      <c r="BU1081" s="516"/>
      <c r="BV1081" s="516"/>
      <c r="BW1081" s="516"/>
      <c r="BX1081" s="516"/>
      <c r="BY1081" s="516"/>
      <c r="BZ1081" s="28"/>
      <c r="CA1081" s="24"/>
      <c r="CB1081" s="29"/>
      <c r="CC1081" s="29"/>
      <c r="CD1081" s="30"/>
      <c r="CE1081" s="29"/>
      <c r="CF1081" s="29"/>
      <c r="CG1081" s="31"/>
      <c r="CH1081" s="457"/>
      <c r="CI1081" s="23" t="s">
        <v>836</v>
      </c>
    </row>
    <row r="1082" spans="1:88" ht="31.2" customHeight="1" thickTop="1" thickBot="1" x14ac:dyDescent="0.35">
      <c r="A1082" s="505" t="str">
        <f>IF(COUNTIF(B1083:B1100,"x")&gt;0,"x","")</f>
        <v/>
      </c>
      <c r="B1082" s="57"/>
      <c r="C1082" s="510" t="str">
        <f>A1082</f>
        <v/>
      </c>
      <c r="D1082" s="66">
        <f>ROWS(D1083:D1100)-1</f>
        <v>17</v>
      </c>
      <c r="E1082" s="581" t="s">
        <v>2479</v>
      </c>
      <c r="F1082" s="582"/>
      <c r="G1082" s="582"/>
      <c r="H1082" s="582"/>
      <c r="I1082" s="582"/>
      <c r="J1082" s="582"/>
      <c r="K1082" s="582"/>
      <c r="L1082" s="582"/>
      <c r="M1082" s="582"/>
      <c r="N1082" s="582"/>
      <c r="O1082" s="60">
        <v>25906</v>
      </c>
      <c r="P1082" s="61" t="s">
        <v>6886</v>
      </c>
      <c r="Q1082" s="146"/>
      <c r="R1082" s="63" t="str">
        <f>IF(COUNTIF(Q1083:Q1100,"?")&gt;0,"?",IF(AND(S1082="◄",T1082="►"),"◄►",IF(S1082="◄","◄",IF(T1082="►","►",""))))</f>
        <v>◄</v>
      </c>
      <c r="S1082" s="64" t="str">
        <f>IF(SUM(S1083:S1100)+1=ROWS(S1083:S1100)-COUNTIF(S1083:S1100,"-"),"","◄")</f>
        <v>◄</v>
      </c>
      <c r="T1082" s="65" t="str">
        <f>IF(SUM(T1083:T1100)&gt;0,"►","")</f>
        <v/>
      </c>
      <c r="U1082" s="146"/>
      <c r="V1082" s="63" t="str">
        <f>IF(COUNTIF(U1083:U1100,"?")&gt;0,"?",IF(AND(W1082="◄",X1082="►"),"◄►",IF(W1082="◄","◄",IF(X1082="►","►",""))))</f>
        <v>◄</v>
      </c>
      <c r="W1082" s="64" t="str">
        <f>IF(SUM(W1083:W1100)+1=ROWS(W1083:W1100)-COUNTIF(W1083:W1100,"-"),"","◄")</f>
        <v>◄</v>
      </c>
      <c r="X1082" s="65" t="str">
        <f>IF(SUM(X1083:X1100)&gt;0,"►","")</f>
        <v/>
      </c>
      <c r="Y1082" s="66">
        <f>ROWS(Y1083:Y1100)-1</f>
        <v>17</v>
      </c>
      <c r="Z1082" s="67">
        <f>SUM(Z1083:Z1100)-Z1100</f>
        <v>0</v>
      </c>
      <c r="AA1082" s="68" t="s">
        <v>840</v>
      </c>
      <c r="AB1082" s="69"/>
      <c r="AC1082" s="67">
        <f>SUM(AC1083:AC1100)-AC1100</f>
        <v>0</v>
      </c>
      <c r="AD1082" s="68" t="s">
        <v>840</v>
      </c>
      <c r="AE1082" s="69"/>
      <c r="AF1082" s="70" t="str">
        <f>IF(AG1082="◄","◄",IF(AG1082="ok","►",""))</f>
        <v>◄</v>
      </c>
      <c r="AG1082" s="71" t="str">
        <f>IF(AG1083&gt;0,"OK","◄")</f>
        <v>◄</v>
      </c>
      <c r="AH1082" s="62" t="str">
        <f>IF(AND(AI1082="◄",AJ1082="►"),"◄?►",IF(AI1082="◄","◄",IF(AJ1082="►","►","")))</f>
        <v>◄</v>
      </c>
      <c r="AI1082" s="64" t="str">
        <f>IF(AI1083&gt;0,"","◄")</f>
        <v>◄</v>
      </c>
      <c r="AJ1082" s="65" t="str">
        <f>IF(SUM(AJ1083:AJ1088)&gt;0,"►","")</f>
        <v/>
      </c>
      <c r="AK1082" s="570">
        <f>G1083</f>
        <v>25906</v>
      </c>
      <c r="AL1082" s="572" t="str">
        <f>P1082</f>
        <v xml:space="preserve"> ▬ folder Nr. 1  /  71 ▬ </v>
      </c>
      <c r="AM1082" s="43"/>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46"/>
      <c r="BU1082" s="46"/>
      <c r="BV1082" s="46"/>
      <c r="BW1082" s="46"/>
      <c r="BX1082" s="46"/>
      <c r="BY1082" s="46"/>
      <c r="BZ1082" s="46"/>
      <c r="CA1082" s="46"/>
      <c r="CB1082" s="46"/>
      <c r="CC1082" s="46"/>
      <c r="CD1082" s="46"/>
      <c r="CE1082" s="46"/>
      <c r="CF1082" s="46"/>
      <c r="CG1082" s="46"/>
      <c r="CH1082" s="66">
        <f>ROWS(CH1083:CH1100)-1</f>
        <v>17</v>
      </c>
      <c r="CI1082" s="23" t="s">
        <v>836</v>
      </c>
      <c r="CJ1082" s="40"/>
    </row>
    <row r="1083" spans="1:88" ht="15" thickBot="1" x14ac:dyDescent="0.35">
      <c r="A1083" s="502"/>
      <c r="B1083" s="117"/>
      <c r="C1083" s="156">
        <f t="shared" ref="C1083:C1099" si="444">B1083</f>
        <v>0</v>
      </c>
      <c r="D1083" s="457"/>
      <c r="E1083" s="204"/>
      <c r="F1083" s="205" t="s">
        <v>2480</v>
      </c>
      <c r="G1083" s="486">
        <v>25906</v>
      </c>
      <c r="H1083" s="211">
        <v>3</v>
      </c>
      <c r="I1083" s="212"/>
      <c r="J1083" s="212"/>
      <c r="K1083" s="205">
        <v>1561</v>
      </c>
      <c r="L1083" s="217" t="s">
        <v>864</v>
      </c>
      <c r="M1083" s="205" t="s">
        <v>2449</v>
      </c>
      <c r="N1083" s="208" t="s">
        <v>2481</v>
      </c>
      <c r="O1083" s="171" t="s">
        <v>2482</v>
      </c>
      <c r="P1083" s="172"/>
      <c r="Q1083" s="83" t="str">
        <f t="shared" ref="Q1083:Q1099" si="445">IF(R1083="?","?","")</f>
        <v/>
      </c>
      <c r="R1083" s="83" t="str">
        <f t="shared" ref="R1083:R1099" si="446">IF(AND(S1083="",T1083&gt;0),"?",IF(S1083="","◄",IF(T1083&gt;=1,"►","")))</f>
        <v>◄</v>
      </c>
      <c r="S1083" s="84"/>
      <c r="T1083" s="85"/>
      <c r="U1083" s="83" t="str">
        <f t="shared" ref="U1083:U1099" si="447">IF(V1083="?","?","")</f>
        <v/>
      </c>
      <c r="V1083" s="83" t="str">
        <f t="shared" ref="V1083:V1099" si="448">IF(AND(W1083="",X1083&gt;0),"?",IF(W1083="","◄",IF(X1083&gt;=1,"►","")))</f>
        <v>◄</v>
      </c>
      <c r="W1083" s="86"/>
      <c r="X1083" s="85"/>
      <c r="Y1083" s="457"/>
      <c r="Z1083" s="87"/>
      <c r="AA1083" s="521">
        <f t="shared" ref="AA1083:AA1099" si="449">(S1083*Z1083)</f>
        <v>0</v>
      </c>
      <c r="AB1083" s="520">
        <f t="shared" ref="AB1083:AB1099" si="450">(T1083*AA1083)</f>
        <v>0</v>
      </c>
      <c r="AC1083" s="88"/>
      <c r="AD1083" s="519">
        <f t="shared" ref="AD1083:AD1099" si="451">(W1083*AC1083)</f>
        <v>0</v>
      </c>
      <c r="AE1083" s="518">
        <f t="shared" ref="AE1083:AE1099" si="452">(X1083*AD1083)</f>
        <v>0</v>
      </c>
      <c r="AF1083" s="89" t="str">
        <f>IF(AG1083&gt;0,"ok","◄")</f>
        <v>◄</v>
      </c>
      <c r="AG1083" s="90"/>
      <c r="AH1083" s="89" t="str">
        <f>IF(AND(AI1083="",AJ1083&gt;0),"?",IF(AI1083="","◄",IF(AJ1083&gt;=1,"►","")))</f>
        <v>◄</v>
      </c>
      <c r="AI1083" s="91"/>
      <c r="AJ1083" s="92"/>
      <c r="AK1083" s="586"/>
      <c r="AL1083" s="587"/>
      <c r="AM1083" s="43"/>
      <c r="AN1083" s="27" t="s">
        <v>6</v>
      </c>
      <c r="AO1083" s="27" t="s">
        <v>6</v>
      </c>
      <c r="AP1083" s="516"/>
      <c r="AQ1083" s="516"/>
      <c r="AR1083" s="516"/>
      <c r="AS1083" s="516" t="s">
        <v>6</v>
      </c>
      <c r="AT1083" s="516" t="s">
        <v>6</v>
      </c>
      <c r="AU1083" s="516"/>
      <c r="AV1083" s="516" t="s">
        <v>6</v>
      </c>
      <c r="AW1083" s="516" t="s">
        <v>6</v>
      </c>
      <c r="AX1083" s="516"/>
      <c r="AY1083" s="516" t="s">
        <v>6</v>
      </c>
      <c r="AZ1083" s="516" t="s">
        <v>6</v>
      </c>
      <c r="BA1083" s="516"/>
      <c r="BB1083" s="516" t="s">
        <v>6</v>
      </c>
      <c r="BC1083" s="516" t="s">
        <v>6</v>
      </c>
      <c r="BD1083" s="516"/>
      <c r="BE1083" s="516" t="s">
        <v>6</v>
      </c>
      <c r="BF1083" s="516" t="s">
        <v>6</v>
      </c>
      <c r="BG1083" s="516"/>
      <c r="BH1083" s="516" t="s">
        <v>6</v>
      </c>
      <c r="BI1083" s="516" t="s">
        <v>6</v>
      </c>
      <c r="BJ1083" s="516"/>
      <c r="BK1083" s="516" t="s">
        <v>6</v>
      </c>
      <c r="BL1083" s="516" t="s">
        <v>6</v>
      </c>
      <c r="BM1083" s="516"/>
      <c r="BN1083" s="516" t="s">
        <v>6</v>
      </c>
      <c r="BO1083" s="516" t="s">
        <v>6</v>
      </c>
      <c r="BP1083" s="516"/>
      <c r="BQ1083" s="516" t="s">
        <v>6</v>
      </c>
      <c r="BR1083" s="516" t="s">
        <v>6</v>
      </c>
      <c r="BS1083" s="516"/>
      <c r="BT1083" s="516"/>
      <c r="BU1083" s="516"/>
      <c r="BV1083" s="516"/>
      <c r="BW1083" s="516"/>
      <c r="BX1083" s="516"/>
      <c r="BY1083" s="516"/>
      <c r="BZ1083" s="28"/>
      <c r="CA1083" s="24"/>
      <c r="CB1083" s="29"/>
      <c r="CC1083" s="29"/>
      <c r="CD1083" s="30"/>
      <c r="CE1083" s="29"/>
      <c r="CF1083" s="29"/>
      <c r="CG1083" s="31"/>
      <c r="CH1083" s="457"/>
      <c r="CI1083" s="23" t="s">
        <v>836</v>
      </c>
    </row>
    <row r="1084" spans="1:88" ht="15.6" thickTop="1" thickBot="1" x14ac:dyDescent="0.35">
      <c r="A1084" s="502"/>
      <c r="B1084" s="117"/>
      <c r="C1084" s="156">
        <f t="shared" si="444"/>
        <v>0</v>
      </c>
      <c r="D1084" s="457"/>
      <c r="E1084" s="204"/>
      <c r="F1084" s="213" t="s">
        <v>2483</v>
      </c>
      <c r="G1084" s="487">
        <v>25906</v>
      </c>
      <c r="H1084" s="211">
        <v>3</v>
      </c>
      <c r="I1084" s="212"/>
      <c r="J1084" s="212"/>
      <c r="K1084" s="205" t="s">
        <v>2445</v>
      </c>
      <c r="L1084" s="217" t="s">
        <v>864</v>
      </c>
      <c r="M1084" s="205" t="s">
        <v>2451</v>
      </c>
      <c r="N1084" s="208" t="s">
        <v>2481</v>
      </c>
      <c r="O1084" s="171" t="s">
        <v>2484</v>
      </c>
      <c r="P1084" s="172"/>
      <c r="Q1084" s="83" t="str">
        <f t="shared" si="445"/>
        <v/>
      </c>
      <c r="R1084" s="83" t="str">
        <f t="shared" si="446"/>
        <v>◄</v>
      </c>
      <c r="S1084" s="84"/>
      <c r="T1084" s="85"/>
      <c r="U1084" s="83" t="str">
        <f t="shared" si="447"/>
        <v/>
      </c>
      <c r="V1084" s="83" t="str">
        <f t="shared" si="448"/>
        <v>◄</v>
      </c>
      <c r="W1084" s="86"/>
      <c r="X1084" s="85"/>
      <c r="Y1084" s="457"/>
      <c r="Z1084" s="87"/>
      <c r="AA1084" s="521">
        <f t="shared" si="449"/>
        <v>0</v>
      </c>
      <c r="AB1084" s="520">
        <f t="shared" si="450"/>
        <v>0</v>
      </c>
      <c r="AC1084" s="88"/>
      <c r="AD1084" s="519">
        <f t="shared" si="451"/>
        <v>0</v>
      </c>
      <c r="AE1084" s="518">
        <f t="shared" si="452"/>
        <v>0</v>
      </c>
      <c r="AF1084" s="44"/>
      <c r="AG1084" s="45"/>
      <c r="AH1084" s="44"/>
      <c r="AI1084" s="45"/>
      <c r="AJ1084" s="45"/>
      <c r="AK1084" s="45"/>
      <c r="AL1084" s="45"/>
      <c r="AM1084" s="43"/>
      <c r="AN1084" s="27" t="s">
        <v>6</v>
      </c>
      <c r="AO1084" s="27" t="s">
        <v>6</v>
      </c>
      <c r="AP1084" s="516"/>
      <c r="AQ1084" s="516"/>
      <c r="AR1084" s="516"/>
      <c r="AS1084" s="516" t="s">
        <v>6</v>
      </c>
      <c r="AT1084" s="516" t="s">
        <v>6</v>
      </c>
      <c r="AU1084" s="516"/>
      <c r="AV1084" s="516" t="s">
        <v>6</v>
      </c>
      <c r="AW1084" s="516" t="s">
        <v>6</v>
      </c>
      <c r="AX1084" s="516"/>
      <c r="AY1084" s="516" t="s">
        <v>6</v>
      </c>
      <c r="AZ1084" s="516" t="s">
        <v>6</v>
      </c>
      <c r="BA1084" s="516"/>
      <c r="BB1084" s="516" t="s">
        <v>6</v>
      </c>
      <c r="BC1084" s="516" t="s">
        <v>6</v>
      </c>
      <c r="BD1084" s="516"/>
      <c r="BE1084" s="516" t="s">
        <v>6</v>
      </c>
      <c r="BF1084" s="516" t="s">
        <v>6</v>
      </c>
      <c r="BG1084" s="516"/>
      <c r="BH1084" s="516" t="s">
        <v>6</v>
      </c>
      <c r="BI1084" s="516" t="s">
        <v>6</v>
      </c>
      <c r="BJ1084" s="516"/>
      <c r="BK1084" s="516" t="s">
        <v>6</v>
      </c>
      <c r="BL1084" s="516" t="s">
        <v>6</v>
      </c>
      <c r="BM1084" s="516"/>
      <c r="BN1084" s="516" t="s">
        <v>6</v>
      </c>
      <c r="BO1084" s="516" t="s">
        <v>6</v>
      </c>
      <c r="BP1084" s="516"/>
      <c r="BQ1084" s="516" t="s">
        <v>6</v>
      </c>
      <c r="BR1084" s="516" t="s">
        <v>6</v>
      </c>
      <c r="BS1084" s="516"/>
      <c r="BT1084" s="516"/>
      <c r="BU1084" s="516"/>
      <c r="BV1084" s="516"/>
      <c r="BW1084" s="516"/>
      <c r="BX1084" s="516"/>
      <c r="BY1084" s="516"/>
      <c r="BZ1084" s="28"/>
      <c r="CA1084" s="24"/>
      <c r="CB1084" s="29"/>
      <c r="CC1084" s="29"/>
      <c r="CD1084" s="30"/>
      <c r="CE1084" s="29"/>
      <c r="CF1084" s="29"/>
      <c r="CG1084" s="31"/>
      <c r="CH1084" s="457"/>
      <c r="CI1084" s="23" t="s">
        <v>836</v>
      </c>
    </row>
    <row r="1085" spans="1:88" ht="15.6" thickTop="1" thickBot="1" x14ac:dyDescent="0.35">
      <c r="A1085" s="502"/>
      <c r="B1085" s="117"/>
      <c r="C1085" s="156">
        <f t="shared" si="444"/>
        <v>0</v>
      </c>
      <c r="D1085" s="457"/>
      <c r="E1085" s="204"/>
      <c r="F1085" s="213" t="s">
        <v>2485</v>
      </c>
      <c r="G1085" s="487">
        <v>25906</v>
      </c>
      <c r="H1085" s="211">
        <v>3</v>
      </c>
      <c r="I1085" s="212"/>
      <c r="J1085" s="212"/>
      <c r="K1085" s="205" t="s">
        <v>2443</v>
      </c>
      <c r="L1085" s="217" t="s">
        <v>864</v>
      </c>
      <c r="M1085" s="205" t="s">
        <v>2453</v>
      </c>
      <c r="N1085" s="208" t="s">
        <v>2481</v>
      </c>
      <c r="O1085" s="171" t="s">
        <v>2486</v>
      </c>
      <c r="P1085" s="172"/>
      <c r="Q1085" s="83" t="str">
        <f t="shared" si="445"/>
        <v/>
      </c>
      <c r="R1085" s="83" t="str">
        <f t="shared" si="446"/>
        <v>◄</v>
      </c>
      <c r="S1085" s="84"/>
      <c r="T1085" s="85"/>
      <c r="U1085" s="83" t="str">
        <f t="shared" si="447"/>
        <v/>
      </c>
      <c r="V1085" s="83" t="str">
        <f t="shared" si="448"/>
        <v>◄</v>
      </c>
      <c r="W1085" s="86"/>
      <c r="X1085" s="85"/>
      <c r="Y1085" s="457"/>
      <c r="Z1085" s="87"/>
      <c r="AA1085" s="521">
        <f t="shared" si="449"/>
        <v>0</v>
      </c>
      <c r="AB1085" s="520">
        <f t="shared" si="450"/>
        <v>0</v>
      </c>
      <c r="AC1085" s="88"/>
      <c r="AD1085" s="519">
        <f t="shared" si="451"/>
        <v>0</v>
      </c>
      <c r="AE1085" s="518">
        <f t="shared" si="452"/>
        <v>0</v>
      </c>
      <c r="AF1085" s="44"/>
      <c r="AG1085" s="45"/>
      <c r="AH1085" s="44"/>
      <c r="AI1085" s="45"/>
      <c r="AJ1085" s="45"/>
      <c r="AK1085" s="45"/>
      <c r="AL1085" s="45"/>
      <c r="AM1085" s="43"/>
      <c r="AN1085" s="27" t="s">
        <v>6</v>
      </c>
      <c r="AO1085" s="27" t="s">
        <v>6</v>
      </c>
      <c r="AP1085" s="516"/>
      <c r="AQ1085" s="516"/>
      <c r="AR1085" s="516"/>
      <c r="AS1085" s="516" t="s">
        <v>6</v>
      </c>
      <c r="AT1085" s="516" t="s">
        <v>6</v>
      </c>
      <c r="AU1085" s="516"/>
      <c r="AV1085" s="516" t="s">
        <v>6</v>
      </c>
      <c r="AW1085" s="516" t="s">
        <v>6</v>
      </c>
      <c r="AX1085" s="516"/>
      <c r="AY1085" s="516" t="s">
        <v>6</v>
      </c>
      <c r="AZ1085" s="516" t="s">
        <v>6</v>
      </c>
      <c r="BA1085" s="516"/>
      <c r="BB1085" s="516" t="s">
        <v>6</v>
      </c>
      <c r="BC1085" s="516" t="s">
        <v>6</v>
      </c>
      <c r="BD1085" s="516"/>
      <c r="BE1085" s="516" t="s">
        <v>6</v>
      </c>
      <c r="BF1085" s="516" t="s">
        <v>6</v>
      </c>
      <c r="BG1085" s="516"/>
      <c r="BH1085" s="516" t="s">
        <v>6</v>
      </c>
      <c r="BI1085" s="516" t="s">
        <v>6</v>
      </c>
      <c r="BJ1085" s="516"/>
      <c r="BK1085" s="516" t="s">
        <v>6</v>
      </c>
      <c r="BL1085" s="516" t="s">
        <v>6</v>
      </c>
      <c r="BM1085" s="516"/>
      <c r="BN1085" s="516" t="s">
        <v>6</v>
      </c>
      <c r="BO1085" s="516" t="s">
        <v>6</v>
      </c>
      <c r="BP1085" s="516"/>
      <c r="BQ1085" s="516" t="s">
        <v>6</v>
      </c>
      <c r="BR1085" s="516" t="s">
        <v>6</v>
      </c>
      <c r="BS1085" s="516"/>
      <c r="BT1085" s="516"/>
      <c r="BU1085" s="516"/>
      <c r="BV1085" s="516"/>
      <c r="BW1085" s="516"/>
      <c r="BX1085" s="516"/>
      <c r="BY1085" s="516"/>
      <c r="BZ1085" s="28"/>
      <c r="CA1085" s="24"/>
      <c r="CB1085" s="29"/>
      <c r="CC1085" s="29"/>
      <c r="CD1085" s="30"/>
      <c r="CE1085" s="29"/>
      <c r="CF1085" s="29"/>
      <c r="CG1085" s="31"/>
      <c r="CH1085" s="457"/>
      <c r="CI1085" s="23" t="s">
        <v>836</v>
      </c>
    </row>
    <row r="1086" spans="1:88" ht="15.6" thickTop="1" thickBot="1" x14ac:dyDescent="0.35">
      <c r="A1086" s="502"/>
      <c r="B1086" s="117"/>
      <c r="C1086" s="156">
        <f t="shared" si="444"/>
        <v>0</v>
      </c>
      <c r="D1086" s="457"/>
      <c r="E1086" s="204"/>
      <c r="F1086" s="213" t="s">
        <v>2487</v>
      </c>
      <c r="G1086" s="487">
        <v>25906</v>
      </c>
      <c r="H1086" s="211">
        <v>5</v>
      </c>
      <c r="I1086" s="212"/>
      <c r="J1086" s="212"/>
      <c r="K1086" s="205">
        <v>1562</v>
      </c>
      <c r="L1086" s="217" t="s">
        <v>864</v>
      </c>
      <c r="M1086" s="205">
        <v>1563</v>
      </c>
      <c r="N1086" s="208" t="s">
        <v>2488</v>
      </c>
      <c r="O1086" s="171" t="s">
        <v>2489</v>
      </c>
      <c r="P1086" s="172"/>
      <c r="Q1086" s="83" t="str">
        <f t="shared" si="445"/>
        <v/>
      </c>
      <c r="R1086" s="83" t="str">
        <f t="shared" si="446"/>
        <v>◄</v>
      </c>
      <c r="S1086" s="84"/>
      <c r="T1086" s="85"/>
      <c r="U1086" s="83" t="str">
        <f t="shared" si="447"/>
        <v/>
      </c>
      <c r="V1086" s="83" t="str">
        <f t="shared" si="448"/>
        <v>◄</v>
      </c>
      <c r="W1086" s="86"/>
      <c r="X1086" s="85"/>
      <c r="Y1086" s="457"/>
      <c r="Z1086" s="87"/>
      <c r="AA1086" s="521">
        <f t="shared" si="449"/>
        <v>0</v>
      </c>
      <c r="AB1086" s="520">
        <f t="shared" si="450"/>
        <v>0</v>
      </c>
      <c r="AC1086" s="88"/>
      <c r="AD1086" s="519">
        <f t="shared" si="451"/>
        <v>0</v>
      </c>
      <c r="AE1086" s="518">
        <f t="shared" si="452"/>
        <v>0</v>
      </c>
      <c r="AF1086" s="44"/>
      <c r="AG1086" s="45"/>
      <c r="AH1086" s="44"/>
      <c r="AI1086" s="45"/>
      <c r="AJ1086" s="45"/>
      <c r="AK1086" s="45"/>
      <c r="AL1086" s="45"/>
      <c r="AM1086" s="43"/>
      <c r="AN1086" s="27" t="s">
        <v>6</v>
      </c>
      <c r="AO1086" s="27" t="s">
        <v>6</v>
      </c>
      <c r="AP1086" s="516"/>
      <c r="AQ1086" s="516"/>
      <c r="AR1086" s="516"/>
      <c r="AS1086" s="516" t="s">
        <v>6</v>
      </c>
      <c r="AT1086" s="516" t="s">
        <v>6</v>
      </c>
      <c r="AU1086" s="516"/>
      <c r="AV1086" s="516" t="s">
        <v>6</v>
      </c>
      <c r="AW1086" s="516" t="s">
        <v>6</v>
      </c>
      <c r="AX1086" s="516"/>
      <c r="AY1086" s="516" t="s">
        <v>6</v>
      </c>
      <c r="AZ1086" s="516" t="s">
        <v>6</v>
      </c>
      <c r="BA1086" s="516"/>
      <c r="BB1086" s="516" t="s">
        <v>6</v>
      </c>
      <c r="BC1086" s="516" t="s">
        <v>6</v>
      </c>
      <c r="BD1086" s="516"/>
      <c r="BE1086" s="516" t="s">
        <v>6</v>
      </c>
      <c r="BF1086" s="516" t="s">
        <v>6</v>
      </c>
      <c r="BG1086" s="516"/>
      <c r="BH1086" s="516" t="s">
        <v>6</v>
      </c>
      <c r="BI1086" s="516" t="s">
        <v>6</v>
      </c>
      <c r="BJ1086" s="516"/>
      <c r="BK1086" s="516" t="s">
        <v>6</v>
      </c>
      <c r="BL1086" s="516" t="s">
        <v>6</v>
      </c>
      <c r="BM1086" s="516"/>
      <c r="BN1086" s="516" t="s">
        <v>6</v>
      </c>
      <c r="BO1086" s="516" t="s">
        <v>6</v>
      </c>
      <c r="BP1086" s="516"/>
      <c r="BQ1086" s="516" t="s">
        <v>6</v>
      </c>
      <c r="BR1086" s="516" t="s">
        <v>6</v>
      </c>
      <c r="BS1086" s="516"/>
      <c r="BT1086" s="516"/>
      <c r="BU1086" s="516"/>
      <c r="BV1086" s="516"/>
      <c r="BW1086" s="516"/>
      <c r="BX1086" s="516"/>
      <c r="BY1086" s="516"/>
      <c r="BZ1086" s="28"/>
      <c r="CA1086" s="24"/>
      <c r="CB1086" s="29"/>
      <c r="CC1086" s="29"/>
      <c r="CD1086" s="30"/>
      <c r="CE1086" s="29"/>
      <c r="CF1086" s="29"/>
      <c r="CG1086" s="31"/>
      <c r="CH1086" s="457"/>
      <c r="CI1086" s="23" t="s">
        <v>836</v>
      </c>
    </row>
    <row r="1087" spans="1:88" ht="15.6" thickTop="1" thickBot="1" x14ac:dyDescent="0.35">
      <c r="A1087" s="502"/>
      <c r="B1087" s="117"/>
      <c r="C1087" s="156">
        <f t="shared" si="444"/>
        <v>0</v>
      </c>
      <c r="D1087" s="457"/>
      <c r="E1087" s="204"/>
      <c r="F1087" s="213" t="s">
        <v>2490</v>
      </c>
      <c r="G1087" s="487">
        <v>25906</v>
      </c>
      <c r="H1087" s="211">
        <v>7</v>
      </c>
      <c r="I1087" s="212"/>
      <c r="J1087" s="212"/>
      <c r="K1087" s="205">
        <v>1563</v>
      </c>
      <c r="L1087" s="217" t="s">
        <v>864</v>
      </c>
      <c r="M1087" s="205" t="s">
        <v>2455</v>
      </c>
      <c r="N1087" s="208" t="s">
        <v>2491</v>
      </c>
      <c r="O1087" s="171" t="s">
        <v>2492</v>
      </c>
      <c r="P1087" s="172"/>
      <c r="Q1087" s="83" t="str">
        <f t="shared" si="445"/>
        <v/>
      </c>
      <c r="R1087" s="83" t="str">
        <f t="shared" si="446"/>
        <v>◄</v>
      </c>
      <c r="S1087" s="84"/>
      <c r="T1087" s="85"/>
      <c r="U1087" s="83" t="str">
        <f t="shared" si="447"/>
        <v/>
      </c>
      <c r="V1087" s="83" t="str">
        <f t="shared" si="448"/>
        <v>◄</v>
      </c>
      <c r="W1087" s="86"/>
      <c r="X1087" s="85"/>
      <c r="Y1087" s="457"/>
      <c r="Z1087" s="87"/>
      <c r="AA1087" s="521">
        <f t="shared" si="449"/>
        <v>0</v>
      </c>
      <c r="AB1087" s="520">
        <f t="shared" si="450"/>
        <v>0</v>
      </c>
      <c r="AC1087" s="88"/>
      <c r="AD1087" s="519">
        <f t="shared" si="451"/>
        <v>0</v>
      </c>
      <c r="AE1087" s="518">
        <f t="shared" si="452"/>
        <v>0</v>
      </c>
      <c r="AF1087" s="44"/>
      <c r="AG1087" s="45"/>
      <c r="AH1087" s="44"/>
      <c r="AI1087" s="45"/>
      <c r="AJ1087" s="45"/>
      <c r="AK1087" s="45"/>
      <c r="AL1087" s="45"/>
      <c r="AM1087" s="43"/>
      <c r="AN1087" s="27" t="s">
        <v>6</v>
      </c>
      <c r="AO1087" s="27" t="s">
        <v>6</v>
      </c>
      <c r="AP1087" s="516"/>
      <c r="AQ1087" s="516"/>
      <c r="AR1087" s="516"/>
      <c r="AS1087" s="516" t="s">
        <v>6</v>
      </c>
      <c r="AT1087" s="516" t="s">
        <v>6</v>
      </c>
      <c r="AU1087" s="516"/>
      <c r="AV1087" s="516" t="s">
        <v>6</v>
      </c>
      <c r="AW1087" s="516" t="s">
        <v>6</v>
      </c>
      <c r="AX1087" s="516"/>
      <c r="AY1087" s="516" t="s">
        <v>6</v>
      </c>
      <c r="AZ1087" s="516" t="s">
        <v>6</v>
      </c>
      <c r="BA1087" s="516"/>
      <c r="BB1087" s="516" t="s">
        <v>6</v>
      </c>
      <c r="BC1087" s="516" t="s">
        <v>6</v>
      </c>
      <c r="BD1087" s="516"/>
      <c r="BE1087" s="516" t="s">
        <v>6</v>
      </c>
      <c r="BF1087" s="516" t="s">
        <v>6</v>
      </c>
      <c r="BG1087" s="516"/>
      <c r="BH1087" s="516" t="s">
        <v>6</v>
      </c>
      <c r="BI1087" s="516" t="s">
        <v>6</v>
      </c>
      <c r="BJ1087" s="516"/>
      <c r="BK1087" s="516" t="s">
        <v>6</v>
      </c>
      <c r="BL1087" s="516" t="s">
        <v>6</v>
      </c>
      <c r="BM1087" s="516"/>
      <c r="BN1087" s="516" t="s">
        <v>6</v>
      </c>
      <c r="BO1087" s="516" t="s">
        <v>6</v>
      </c>
      <c r="BP1087" s="516"/>
      <c r="BQ1087" s="516" t="s">
        <v>6</v>
      </c>
      <c r="BR1087" s="516" t="s">
        <v>6</v>
      </c>
      <c r="BS1087" s="516"/>
      <c r="BT1087" s="516"/>
      <c r="BU1087" s="516"/>
      <c r="BV1087" s="516"/>
      <c r="BW1087" s="516"/>
      <c r="BX1087" s="516"/>
      <c r="BY1087" s="516"/>
      <c r="BZ1087" s="28"/>
      <c r="CA1087" s="24"/>
      <c r="CB1087" s="29"/>
      <c r="CC1087" s="29"/>
      <c r="CD1087" s="30"/>
      <c r="CE1087" s="29"/>
      <c r="CF1087" s="29"/>
      <c r="CG1087" s="31"/>
      <c r="CH1087" s="457"/>
      <c r="CI1087" s="23" t="s">
        <v>836</v>
      </c>
    </row>
    <row r="1088" spans="1:88" ht="15.6" thickTop="1" thickBot="1" x14ac:dyDescent="0.35">
      <c r="A1088" s="502"/>
      <c r="B1088" s="117"/>
      <c r="C1088" s="156">
        <f t="shared" si="444"/>
        <v>0</v>
      </c>
      <c r="D1088" s="457"/>
      <c r="E1088" s="204"/>
      <c r="F1088" s="213" t="s">
        <v>2493</v>
      </c>
      <c r="G1088" s="487">
        <v>25906</v>
      </c>
      <c r="H1088" s="211">
        <v>7</v>
      </c>
      <c r="I1088" s="212"/>
      <c r="J1088" s="212"/>
      <c r="K1088" s="205" t="s">
        <v>2447</v>
      </c>
      <c r="L1088" s="217" t="s">
        <v>864</v>
      </c>
      <c r="M1088" s="205" t="s">
        <v>2456</v>
      </c>
      <c r="N1088" s="208" t="s">
        <v>2494</v>
      </c>
      <c r="O1088" s="171" t="s">
        <v>2495</v>
      </c>
      <c r="P1088" s="172"/>
      <c r="Q1088" s="83" t="str">
        <f t="shared" si="445"/>
        <v/>
      </c>
      <c r="R1088" s="83" t="str">
        <f t="shared" si="446"/>
        <v>◄</v>
      </c>
      <c r="S1088" s="84"/>
      <c r="T1088" s="85"/>
      <c r="U1088" s="83" t="str">
        <f t="shared" si="447"/>
        <v/>
      </c>
      <c r="V1088" s="83" t="str">
        <f t="shared" si="448"/>
        <v>◄</v>
      </c>
      <c r="W1088" s="86"/>
      <c r="X1088" s="85"/>
      <c r="Y1088" s="457"/>
      <c r="Z1088" s="87"/>
      <c r="AA1088" s="521">
        <f t="shared" si="449"/>
        <v>0</v>
      </c>
      <c r="AB1088" s="520">
        <f t="shared" si="450"/>
        <v>0</v>
      </c>
      <c r="AC1088" s="88"/>
      <c r="AD1088" s="519">
        <f t="shared" si="451"/>
        <v>0</v>
      </c>
      <c r="AE1088" s="518">
        <f t="shared" si="452"/>
        <v>0</v>
      </c>
      <c r="AF1088" s="44"/>
      <c r="AG1088" s="45"/>
      <c r="AH1088" s="44"/>
      <c r="AI1088" s="45"/>
      <c r="AJ1088" s="45"/>
      <c r="AK1088" s="45"/>
      <c r="AL1088" s="45"/>
      <c r="AM1088" s="43"/>
      <c r="AN1088" s="27" t="s">
        <v>6</v>
      </c>
      <c r="AO1088" s="27" t="s">
        <v>6</v>
      </c>
      <c r="AP1088" s="516"/>
      <c r="AQ1088" s="516"/>
      <c r="AR1088" s="516"/>
      <c r="AS1088" s="516" t="s">
        <v>6</v>
      </c>
      <c r="AT1088" s="516" t="s">
        <v>6</v>
      </c>
      <c r="AU1088" s="516"/>
      <c r="AV1088" s="516" t="s">
        <v>6</v>
      </c>
      <c r="AW1088" s="516" t="s">
        <v>6</v>
      </c>
      <c r="AX1088" s="516"/>
      <c r="AY1088" s="516" t="s">
        <v>6</v>
      </c>
      <c r="AZ1088" s="516" t="s">
        <v>6</v>
      </c>
      <c r="BA1088" s="516"/>
      <c r="BB1088" s="516" t="s">
        <v>6</v>
      </c>
      <c r="BC1088" s="516" t="s">
        <v>6</v>
      </c>
      <c r="BD1088" s="516"/>
      <c r="BE1088" s="516" t="s">
        <v>6</v>
      </c>
      <c r="BF1088" s="516" t="s">
        <v>6</v>
      </c>
      <c r="BG1088" s="516"/>
      <c r="BH1088" s="516" t="s">
        <v>6</v>
      </c>
      <c r="BI1088" s="516" t="s">
        <v>6</v>
      </c>
      <c r="BJ1088" s="516"/>
      <c r="BK1088" s="516" t="s">
        <v>6</v>
      </c>
      <c r="BL1088" s="516" t="s">
        <v>6</v>
      </c>
      <c r="BM1088" s="516"/>
      <c r="BN1088" s="516" t="s">
        <v>6</v>
      </c>
      <c r="BO1088" s="516" t="s">
        <v>6</v>
      </c>
      <c r="BP1088" s="516"/>
      <c r="BQ1088" s="516" t="s">
        <v>6</v>
      </c>
      <c r="BR1088" s="516" t="s">
        <v>6</v>
      </c>
      <c r="BS1088" s="516"/>
      <c r="BT1088" s="516"/>
      <c r="BU1088" s="516"/>
      <c r="BV1088" s="516"/>
      <c r="BW1088" s="516"/>
      <c r="BX1088" s="516"/>
      <c r="BY1088" s="516"/>
      <c r="BZ1088" s="28"/>
      <c r="CA1088" s="24"/>
      <c r="CB1088" s="29"/>
      <c r="CC1088" s="29"/>
      <c r="CD1088" s="30"/>
      <c r="CE1088" s="29"/>
      <c r="CF1088" s="29"/>
      <c r="CG1088" s="31"/>
      <c r="CH1088" s="457"/>
      <c r="CI1088" s="23" t="s">
        <v>836</v>
      </c>
    </row>
    <row r="1089" spans="1:87" ht="15.6" thickTop="1" thickBot="1" x14ac:dyDescent="0.35">
      <c r="A1089" s="502"/>
      <c r="B1089" s="117"/>
      <c r="C1089" s="156">
        <f t="shared" si="444"/>
        <v>0</v>
      </c>
      <c r="D1089" s="457"/>
      <c r="E1089" s="204"/>
      <c r="F1089" s="213" t="s">
        <v>2496</v>
      </c>
      <c r="G1089" s="487">
        <v>25906</v>
      </c>
      <c r="H1089" s="211">
        <v>1.5</v>
      </c>
      <c r="I1089" s="212"/>
      <c r="J1089" s="212"/>
      <c r="K1089" s="205" t="s">
        <v>2497</v>
      </c>
      <c r="L1089" s="217" t="s">
        <v>864</v>
      </c>
      <c r="M1089" s="205">
        <v>1561</v>
      </c>
      <c r="N1089" s="208" t="s">
        <v>2498</v>
      </c>
      <c r="O1089" s="171" t="s">
        <v>2499</v>
      </c>
      <c r="P1089" s="172"/>
      <c r="Q1089" s="83" t="str">
        <f t="shared" si="445"/>
        <v/>
      </c>
      <c r="R1089" s="83" t="str">
        <f t="shared" si="446"/>
        <v>◄</v>
      </c>
      <c r="S1089" s="84"/>
      <c r="T1089" s="85"/>
      <c r="U1089" s="83" t="str">
        <f t="shared" si="447"/>
        <v/>
      </c>
      <c r="V1089" s="83" t="str">
        <f t="shared" si="448"/>
        <v>◄</v>
      </c>
      <c r="W1089" s="86"/>
      <c r="X1089" s="85"/>
      <c r="Y1089" s="457"/>
      <c r="Z1089" s="87"/>
      <c r="AA1089" s="521">
        <f t="shared" si="449"/>
        <v>0</v>
      </c>
      <c r="AB1089" s="520">
        <f t="shared" si="450"/>
        <v>0</v>
      </c>
      <c r="AC1089" s="88"/>
      <c r="AD1089" s="519">
        <f t="shared" si="451"/>
        <v>0</v>
      </c>
      <c r="AE1089" s="518">
        <f t="shared" si="452"/>
        <v>0</v>
      </c>
      <c r="AF1089" s="44"/>
      <c r="AG1089" s="45"/>
      <c r="AH1089" s="44"/>
      <c r="AI1089" s="45"/>
      <c r="AJ1089" s="45"/>
      <c r="AK1089" s="45"/>
      <c r="AL1089" s="45"/>
      <c r="AM1089" s="43"/>
      <c r="AN1089" s="27" t="s">
        <v>6</v>
      </c>
      <c r="AO1089" s="27" t="s">
        <v>6</v>
      </c>
      <c r="AP1089" s="516"/>
      <c r="AQ1089" s="516"/>
      <c r="AR1089" s="516"/>
      <c r="AS1089" s="516" t="s">
        <v>6</v>
      </c>
      <c r="AT1089" s="516" t="s">
        <v>6</v>
      </c>
      <c r="AU1089" s="516"/>
      <c r="AV1089" s="516" t="s">
        <v>6</v>
      </c>
      <c r="AW1089" s="516" t="s">
        <v>6</v>
      </c>
      <c r="AX1089" s="516"/>
      <c r="AY1089" s="516" t="s">
        <v>6</v>
      </c>
      <c r="AZ1089" s="516" t="s">
        <v>6</v>
      </c>
      <c r="BA1089" s="516"/>
      <c r="BB1089" s="516" t="s">
        <v>6</v>
      </c>
      <c r="BC1089" s="516" t="s">
        <v>6</v>
      </c>
      <c r="BD1089" s="516"/>
      <c r="BE1089" s="516" t="s">
        <v>6</v>
      </c>
      <c r="BF1089" s="516" t="s">
        <v>6</v>
      </c>
      <c r="BG1089" s="516"/>
      <c r="BH1089" s="516" t="s">
        <v>6</v>
      </c>
      <c r="BI1089" s="516" t="s">
        <v>6</v>
      </c>
      <c r="BJ1089" s="516"/>
      <c r="BK1089" s="516" t="s">
        <v>6</v>
      </c>
      <c r="BL1089" s="516" t="s">
        <v>6</v>
      </c>
      <c r="BM1089" s="516"/>
      <c r="BN1089" s="516" t="s">
        <v>6</v>
      </c>
      <c r="BO1089" s="516" t="s">
        <v>6</v>
      </c>
      <c r="BP1089" s="516"/>
      <c r="BQ1089" s="516" t="s">
        <v>6</v>
      </c>
      <c r="BR1089" s="516" t="s">
        <v>6</v>
      </c>
      <c r="BS1089" s="516"/>
      <c r="BT1089" s="516"/>
      <c r="BU1089" s="516"/>
      <c r="BV1089" s="516"/>
      <c r="BW1089" s="516"/>
      <c r="BX1089" s="516"/>
      <c r="BY1089" s="516"/>
      <c r="BZ1089" s="28"/>
      <c r="CA1089" s="24"/>
      <c r="CB1089" s="29"/>
      <c r="CC1089" s="29"/>
      <c r="CD1089" s="30"/>
      <c r="CE1089" s="29"/>
      <c r="CF1089" s="29"/>
      <c r="CG1089" s="31"/>
      <c r="CH1089" s="457"/>
      <c r="CI1089" s="23" t="s">
        <v>836</v>
      </c>
    </row>
    <row r="1090" spans="1:87" ht="15.6" thickTop="1" thickBot="1" x14ac:dyDescent="0.35">
      <c r="A1090" s="502"/>
      <c r="B1090" s="117"/>
      <c r="C1090" s="156">
        <f t="shared" si="444"/>
        <v>0</v>
      </c>
      <c r="D1090" s="457"/>
      <c r="E1090" s="204"/>
      <c r="F1090" s="213" t="s">
        <v>2500</v>
      </c>
      <c r="G1090" s="487">
        <v>25906</v>
      </c>
      <c r="H1090" s="211">
        <v>1.5</v>
      </c>
      <c r="I1090" s="212"/>
      <c r="J1090" s="212"/>
      <c r="K1090" s="205" t="s">
        <v>2497</v>
      </c>
      <c r="L1090" s="217" t="s">
        <v>864</v>
      </c>
      <c r="M1090" s="205" t="s">
        <v>2443</v>
      </c>
      <c r="N1090" s="208" t="s">
        <v>2498</v>
      </c>
      <c r="O1090" s="171" t="s">
        <v>2501</v>
      </c>
      <c r="P1090" s="172"/>
      <c r="Q1090" s="83" t="str">
        <f t="shared" si="445"/>
        <v/>
      </c>
      <c r="R1090" s="83" t="str">
        <f t="shared" si="446"/>
        <v>◄</v>
      </c>
      <c r="S1090" s="84"/>
      <c r="T1090" s="85"/>
      <c r="U1090" s="83" t="str">
        <f t="shared" si="447"/>
        <v/>
      </c>
      <c r="V1090" s="83" t="str">
        <f t="shared" si="448"/>
        <v>◄</v>
      </c>
      <c r="W1090" s="86"/>
      <c r="X1090" s="85"/>
      <c r="Y1090" s="457"/>
      <c r="Z1090" s="87"/>
      <c r="AA1090" s="521">
        <f t="shared" si="449"/>
        <v>0</v>
      </c>
      <c r="AB1090" s="520">
        <f t="shared" si="450"/>
        <v>0</v>
      </c>
      <c r="AC1090" s="88"/>
      <c r="AD1090" s="519">
        <f t="shared" si="451"/>
        <v>0</v>
      </c>
      <c r="AE1090" s="518">
        <f t="shared" si="452"/>
        <v>0</v>
      </c>
      <c r="AF1090" s="44"/>
      <c r="AG1090" s="45"/>
      <c r="AH1090" s="44"/>
      <c r="AI1090" s="45"/>
      <c r="AJ1090" s="45"/>
      <c r="AK1090" s="45"/>
      <c r="AL1090" s="45"/>
      <c r="AM1090" s="43"/>
      <c r="AN1090" s="27" t="s">
        <v>6</v>
      </c>
      <c r="AO1090" s="27" t="s">
        <v>6</v>
      </c>
      <c r="AP1090" s="516"/>
      <c r="AQ1090" s="516"/>
      <c r="AR1090" s="516"/>
      <c r="AS1090" s="516" t="s">
        <v>6</v>
      </c>
      <c r="AT1090" s="516" t="s">
        <v>6</v>
      </c>
      <c r="AU1090" s="516"/>
      <c r="AV1090" s="516" t="s">
        <v>6</v>
      </c>
      <c r="AW1090" s="516" t="s">
        <v>6</v>
      </c>
      <c r="AX1090" s="516"/>
      <c r="AY1090" s="516" t="s">
        <v>6</v>
      </c>
      <c r="AZ1090" s="516" t="s">
        <v>6</v>
      </c>
      <c r="BA1090" s="516"/>
      <c r="BB1090" s="516" t="s">
        <v>6</v>
      </c>
      <c r="BC1090" s="516" t="s">
        <v>6</v>
      </c>
      <c r="BD1090" s="516"/>
      <c r="BE1090" s="516" t="s">
        <v>6</v>
      </c>
      <c r="BF1090" s="516" t="s">
        <v>6</v>
      </c>
      <c r="BG1090" s="516"/>
      <c r="BH1090" s="516" t="s">
        <v>6</v>
      </c>
      <c r="BI1090" s="516" t="s">
        <v>6</v>
      </c>
      <c r="BJ1090" s="516"/>
      <c r="BK1090" s="516" t="s">
        <v>6</v>
      </c>
      <c r="BL1090" s="516" t="s">
        <v>6</v>
      </c>
      <c r="BM1090" s="516"/>
      <c r="BN1090" s="516" t="s">
        <v>6</v>
      </c>
      <c r="BO1090" s="516" t="s">
        <v>6</v>
      </c>
      <c r="BP1090" s="516"/>
      <c r="BQ1090" s="516" t="s">
        <v>6</v>
      </c>
      <c r="BR1090" s="516" t="s">
        <v>6</v>
      </c>
      <c r="BS1090" s="516"/>
      <c r="BT1090" s="516"/>
      <c r="BU1090" s="516"/>
      <c r="BV1090" s="516"/>
      <c r="BW1090" s="516"/>
      <c r="BX1090" s="516"/>
      <c r="BY1090" s="516"/>
      <c r="BZ1090" s="28"/>
      <c r="CA1090" s="24"/>
      <c r="CB1090" s="29"/>
      <c r="CC1090" s="29"/>
      <c r="CD1090" s="30"/>
      <c r="CE1090" s="29"/>
      <c r="CF1090" s="29"/>
      <c r="CG1090" s="31"/>
      <c r="CH1090" s="457"/>
      <c r="CI1090" s="23" t="s">
        <v>836</v>
      </c>
    </row>
    <row r="1091" spans="1:87" ht="15.6" thickTop="1" thickBot="1" x14ac:dyDescent="0.35">
      <c r="A1091" s="502"/>
      <c r="B1091" s="117"/>
      <c r="C1091" s="156">
        <f t="shared" si="444"/>
        <v>0</v>
      </c>
      <c r="D1091" s="457"/>
      <c r="E1091" s="204"/>
      <c r="F1091" s="213" t="s">
        <v>2502</v>
      </c>
      <c r="G1091" s="487">
        <v>25906</v>
      </c>
      <c r="H1091" s="211">
        <v>1.5</v>
      </c>
      <c r="I1091" s="212"/>
      <c r="J1091" s="212"/>
      <c r="K1091" s="205" t="s">
        <v>2497</v>
      </c>
      <c r="L1091" s="217" t="s">
        <v>864</v>
      </c>
      <c r="M1091" s="205">
        <v>1561</v>
      </c>
      <c r="N1091" s="208" t="s">
        <v>2498</v>
      </c>
      <c r="O1091" s="171" t="s">
        <v>2503</v>
      </c>
      <c r="P1091" s="172"/>
      <c r="Q1091" s="83" t="str">
        <f t="shared" si="445"/>
        <v/>
      </c>
      <c r="R1091" s="83" t="str">
        <f t="shared" si="446"/>
        <v>◄</v>
      </c>
      <c r="S1091" s="84"/>
      <c r="T1091" s="85"/>
      <c r="U1091" s="83" t="str">
        <f t="shared" si="447"/>
        <v/>
      </c>
      <c r="V1091" s="83" t="str">
        <f t="shared" si="448"/>
        <v>◄</v>
      </c>
      <c r="W1091" s="86"/>
      <c r="X1091" s="85"/>
      <c r="Y1091" s="457"/>
      <c r="Z1091" s="87"/>
      <c r="AA1091" s="521">
        <f t="shared" si="449"/>
        <v>0</v>
      </c>
      <c r="AB1091" s="520">
        <f t="shared" si="450"/>
        <v>0</v>
      </c>
      <c r="AC1091" s="88"/>
      <c r="AD1091" s="519">
        <f t="shared" si="451"/>
        <v>0</v>
      </c>
      <c r="AE1091" s="518">
        <f t="shared" si="452"/>
        <v>0</v>
      </c>
      <c r="AF1091" s="44"/>
      <c r="AG1091" s="45"/>
      <c r="AH1091" s="44"/>
      <c r="AI1091" s="45"/>
      <c r="AJ1091" s="45"/>
      <c r="AK1091" s="45"/>
      <c r="AL1091" s="45"/>
      <c r="AM1091" s="43"/>
      <c r="AN1091" s="27" t="s">
        <v>6</v>
      </c>
      <c r="AO1091" s="27" t="s">
        <v>6</v>
      </c>
      <c r="AP1091" s="516"/>
      <c r="AQ1091" s="516"/>
      <c r="AR1091" s="516"/>
      <c r="AS1091" s="516" t="s">
        <v>6</v>
      </c>
      <c r="AT1091" s="516" t="s">
        <v>6</v>
      </c>
      <c r="AU1091" s="516"/>
      <c r="AV1091" s="516" t="s">
        <v>6</v>
      </c>
      <c r="AW1091" s="516" t="s">
        <v>6</v>
      </c>
      <c r="AX1091" s="516"/>
      <c r="AY1091" s="516" t="s">
        <v>6</v>
      </c>
      <c r="AZ1091" s="516" t="s">
        <v>6</v>
      </c>
      <c r="BA1091" s="516"/>
      <c r="BB1091" s="516" t="s">
        <v>6</v>
      </c>
      <c r="BC1091" s="516" t="s">
        <v>6</v>
      </c>
      <c r="BD1091" s="516"/>
      <c r="BE1091" s="516" t="s">
        <v>6</v>
      </c>
      <c r="BF1091" s="516" t="s">
        <v>6</v>
      </c>
      <c r="BG1091" s="516"/>
      <c r="BH1091" s="516" t="s">
        <v>6</v>
      </c>
      <c r="BI1091" s="516" t="s">
        <v>6</v>
      </c>
      <c r="BJ1091" s="516"/>
      <c r="BK1091" s="516" t="s">
        <v>6</v>
      </c>
      <c r="BL1091" s="516" t="s">
        <v>6</v>
      </c>
      <c r="BM1091" s="516"/>
      <c r="BN1091" s="516" t="s">
        <v>6</v>
      </c>
      <c r="BO1091" s="516" t="s">
        <v>6</v>
      </c>
      <c r="BP1091" s="516"/>
      <c r="BQ1091" s="516" t="s">
        <v>6</v>
      </c>
      <c r="BR1091" s="516" t="s">
        <v>6</v>
      </c>
      <c r="BS1091" s="516"/>
      <c r="BT1091" s="516"/>
      <c r="BU1091" s="516"/>
      <c r="BV1091" s="516"/>
      <c r="BW1091" s="516"/>
      <c r="BX1091" s="516"/>
      <c r="BY1091" s="516"/>
      <c r="BZ1091" s="28"/>
      <c r="CA1091" s="24"/>
      <c r="CB1091" s="29"/>
      <c r="CC1091" s="29"/>
      <c r="CD1091" s="30"/>
      <c r="CE1091" s="29"/>
      <c r="CF1091" s="29"/>
      <c r="CG1091" s="31"/>
      <c r="CH1091" s="457"/>
      <c r="CI1091" s="23" t="s">
        <v>836</v>
      </c>
    </row>
    <row r="1092" spans="1:87" ht="15.6" thickTop="1" thickBot="1" x14ac:dyDescent="0.35">
      <c r="A1092" s="502"/>
      <c r="B1092" s="117"/>
      <c r="C1092" s="156">
        <f t="shared" si="444"/>
        <v>0</v>
      </c>
      <c r="D1092" s="457"/>
      <c r="E1092" s="204"/>
      <c r="F1092" s="213" t="s">
        <v>2504</v>
      </c>
      <c r="G1092" s="487">
        <v>25906</v>
      </c>
      <c r="H1092" s="211">
        <v>1.5</v>
      </c>
      <c r="I1092" s="212"/>
      <c r="J1092" s="212"/>
      <c r="K1092" s="205" t="s">
        <v>2497</v>
      </c>
      <c r="L1092" s="217" t="s">
        <v>864</v>
      </c>
      <c r="M1092" s="205" t="s">
        <v>2443</v>
      </c>
      <c r="N1092" s="208" t="s">
        <v>2498</v>
      </c>
      <c r="O1092" s="171" t="s">
        <v>2505</v>
      </c>
      <c r="P1092" s="172"/>
      <c r="Q1092" s="83" t="str">
        <f t="shared" si="445"/>
        <v/>
      </c>
      <c r="R1092" s="83" t="str">
        <f t="shared" si="446"/>
        <v>◄</v>
      </c>
      <c r="S1092" s="84"/>
      <c r="T1092" s="85"/>
      <c r="U1092" s="83" t="str">
        <f t="shared" si="447"/>
        <v/>
      </c>
      <c r="V1092" s="83" t="str">
        <f t="shared" si="448"/>
        <v>◄</v>
      </c>
      <c r="W1092" s="86"/>
      <c r="X1092" s="85"/>
      <c r="Y1092" s="457"/>
      <c r="Z1092" s="87"/>
      <c r="AA1092" s="521">
        <f t="shared" si="449"/>
        <v>0</v>
      </c>
      <c r="AB1092" s="520">
        <f t="shared" si="450"/>
        <v>0</v>
      </c>
      <c r="AC1092" s="88"/>
      <c r="AD1092" s="519">
        <f t="shared" si="451"/>
        <v>0</v>
      </c>
      <c r="AE1092" s="518">
        <f t="shared" si="452"/>
        <v>0</v>
      </c>
      <c r="AF1092" s="44"/>
      <c r="AG1092" s="45"/>
      <c r="AH1092" s="44"/>
      <c r="AI1092" s="45"/>
      <c r="AJ1092" s="45"/>
      <c r="AK1092" s="45"/>
      <c r="AL1092" s="45"/>
      <c r="AM1092" s="43"/>
      <c r="AN1092" s="27" t="s">
        <v>6</v>
      </c>
      <c r="AO1092" s="27" t="s">
        <v>6</v>
      </c>
      <c r="AP1092" s="516"/>
      <c r="AQ1092" s="516"/>
      <c r="AR1092" s="516"/>
      <c r="AS1092" s="516" t="s">
        <v>6</v>
      </c>
      <c r="AT1092" s="516" t="s">
        <v>6</v>
      </c>
      <c r="AU1092" s="516"/>
      <c r="AV1092" s="516" t="s">
        <v>6</v>
      </c>
      <c r="AW1092" s="516" t="s">
        <v>6</v>
      </c>
      <c r="AX1092" s="516"/>
      <c r="AY1092" s="516" t="s">
        <v>6</v>
      </c>
      <c r="AZ1092" s="516" t="s">
        <v>6</v>
      </c>
      <c r="BA1092" s="516"/>
      <c r="BB1092" s="516" t="s">
        <v>6</v>
      </c>
      <c r="BC1092" s="516" t="s">
        <v>6</v>
      </c>
      <c r="BD1092" s="516"/>
      <c r="BE1092" s="516" t="s">
        <v>6</v>
      </c>
      <c r="BF1092" s="516" t="s">
        <v>6</v>
      </c>
      <c r="BG1092" s="516"/>
      <c r="BH1092" s="516" t="s">
        <v>6</v>
      </c>
      <c r="BI1092" s="516" t="s">
        <v>6</v>
      </c>
      <c r="BJ1092" s="516"/>
      <c r="BK1092" s="516" t="s">
        <v>6</v>
      </c>
      <c r="BL1092" s="516" t="s">
        <v>6</v>
      </c>
      <c r="BM1092" s="516"/>
      <c r="BN1092" s="516" t="s">
        <v>6</v>
      </c>
      <c r="BO1092" s="516" t="s">
        <v>6</v>
      </c>
      <c r="BP1092" s="516"/>
      <c r="BQ1092" s="516" t="s">
        <v>6</v>
      </c>
      <c r="BR1092" s="516" t="s">
        <v>6</v>
      </c>
      <c r="BS1092" s="516"/>
      <c r="BT1092" s="516"/>
      <c r="BU1092" s="516"/>
      <c r="BV1092" s="516"/>
      <c r="BW1092" s="516"/>
      <c r="BX1092" s="516"/>
      <c r="BY1092" s="516"/>
      <c r="BZ1092" s="28"/>
      <c r="CA1092" s="24"/>
      <c r="CB1092" s="29"/>
      <c r="CC1092" s="29"/>
      <c r="CD1092" s="30"/>
      <c r="CE1092" s="29"/>
      <c r="CF1092" s="29"/>
      <c r="CG1092" s="31"/>
      <c r="CH1092" s="457"/>
      <c r="CI1092" s="23" t="s">
        <v>836</v>
      </c>
    </row>
    <row r="1093" spans="1:87" ht="15.6" thickTop="1" thickBot="1" x14ac:dyDescent="0.35">
      <c r="A1093" s="502"/>
      <c r="B1093" s="117"/>
      <c r="C1093" s="156">
        <f t="shared" si="444"/>
        <v>0</v>
      </c>
      <c r="D1093" s="457"/>
      <c r="E1093" s="204"/>
      <c r="F1093" s="213" t="s">
        <v>2506</v>
      </c>
      <c r="G1093" s="487">
        <v>25906</v>
      </c>
      <c r="H1093" s="211">
        <v>1.5</v>
      </c>
      <c r="I1093" s="212"/>
      <c r="J1093" s="212"/>
      <c r="K1093" s="205" t="s">
        <v>2497</v>
      </c>
      <c r="L1093" s="217" t="s">
        <v>864</v>
      </c>
      <c r="M1093" s="205">
        <v>1561</v>
      </c>
      <c r="N1093" s="208" t="s">
        <v>2498</v>
      </c>
      <c r="O1093" s="171" t="s">
        <v>2507</v>
      </c>
      <c r="P1093" s="172"/>
      <c r="Q1093" s="83" t="str">
        <f t="shared" si="445"/>
        <v/>
      </c>
      <c r="R1093" s="83" t="str">
        <f t="shared" si="446"/>
        <v>◄</v>
      </c>
      <c r="S1093" s="84"/>
      <c r="T1093" s="85"/>
      <c r="U1093" s="83" t="str">
        <f t="shared" si="447"/>
        <v/>
      </c>
      <c r="V1093" s="83" t="str">
        <f t="shared" si="448"/>
        <v>◄</v>
      </c>
      <c r="W1093" s="86"/>
      <c r="X1093" s="85"/>
      <c r="Y1093" s="457"/>
      <c r="Z1093" s="87"/>
      <c r="AA1093" s="521">
        <f t="shared" si="449"/>
        <v>0</v>
      </c>
      <c r="AB1093" s="520">
        <f t="shared" si="450"/>
        <v>0</v>
      </c>
      <c r="AC1093" s="88"/>
      <c r="AD1093" s="519">
        <f t="shared" si="451"/>
        <v>0</v>
      </c>
      <c r="AE1093" s="518">
        <f t="shared" si="452"/>
        <v>0</v>
      </c>
      <c r="AF1093" s="44"/>
      <c r="AG1093" s="45"/>
      <c r="AH1093" s="44"/>
      <c r="AI1093" s="45"/>
      <c r="AJ1093" s="45"/>
      <c r="AK1093" s="45"/>
      <c r="AL1093" s="45"/>
      <c r="AM1093" s="43"/>
      <c r="AN1093" s="27" t="s">
        <v>6</v>
      </c>
      <c r="AO1093" s="27" t="s">
        <v>6</v>
      </c>
      <c r="AP1093" s="516"/>
      <c r="AQ1093" s="516"/>
      <c r="AR1093" s="516"/>
      <c r="AS1093" s="516" t="s">
        <v>6</v>
      </c>
      <c r="AT1093" s="516" t="s">
        <v>6</v>
      </c>
      <c r="AU1093" s="516"/>
      <c r="AV1093" s="516" t="s">
        <v>6</v>
      </c>
      <c r="AW1093" s="516" t="s">
        <v>6</v>
      </c>
      <c r="AX1093" s="516"/>
      <c r="AY1093" s="516" t="s">
        <v>6</v>
      </c>
      <c r="AZ1093" s="516" t="s">
        <v>6</v>
      </c>
      <c r="BA1093" s="516"/>
      <c r="BB1093" s="516" t="s">
        <v>6</v>
      </c>
      <c r="BC1093" s="516" t="s">
        <v>6</v>
      </c>
      <c r="BD1093" s="516"/>
      <c r="BE1093" s="516" t="s">
        <v>6</v>
      </c>
      <c r="BF1093" s="516" t="s">
        <v>6</v>
      </c>
      <c r="BG1093" s="516"/>
      <c r="BH1093" s="516" t="s">
        <v>6</v>
      </c>
      <c r="BI1093" s="516" t="s">
        <v>6</v>
      </c>
      <c r="BJ1093" s="516"/>
      <c r="BK1093" s="516" t="s">
        <v>6</v>
      </c>
      <c r="BL1093" s="516" t="s">
        <v>6</v>
      </c>
      <c r="BM1093" s="516"/>
      <c r="BN1093" s="516" t="s">
        <v>6</v>
      </c>
      <c r="BO1093" s="516" t="s">
        <v>6</v>
      </c>
      <c r="BP1093" s="516"/>
      <c r="BQ1093" s="516" t="s">
        <v>6</v>
      </c>
      <c r="BR1093" s="516" t="s">
        <v>6</v>
      </c>
      <c r="BS1093" s="516"/>
      <c r="BT1093" s="516"/>
      <c r="BU1093" s="516"/>
      <c r="BV1093" s="516"/>
      <c r="BW1093" s="516"/>
      <c r="BX1093" s="516"/>
      <c r="BY1093" s="516"/>
      <c r="BZ1093" s="28"/>
      <c r="CA1093" s="24"/>
      <c r="CB1093" s="29"/>
      <c r="CC1093" s="29"/>
      <c r="CD1093" s="30"/>
      <c r="CE1093" s="29"/>
      <c r="CF1093" s="29"/>
      <c r="CG1093" s="31"/>
      <c r="CH1093" s="457"/>
      <c r="CI1093" s="23" t="s">
        <v>836</v>
      </c>
    </row>
    <row r="1094" spans="1:87" ht="15.6" thickTop="1" thickBot="1" x14ac:dyDescent="0.35">
      <c r="A1094" s="502"/>
      <c r="B1094" s="117"/>
      <c r="C1094" s="156">
        <f t="shared" si="444"/>
        <v>0</v>
      </c>
      <c r="D1094" s="457"/>
      <c r="E1094" s="204"/>
      <c r="F1094" s="213" t="s">
        <v>2508</v>
      </c>
      <c r="G1094" s="487">
        <v>25906</v>
      </c>
      <c r="H1094" s="211">
        <v>1.5</v>
      </c>
      <c r="I1094" s="212"/>
      <c r="J1094" s="212"/>
      <c r="K1094" s="205" t="s">
        <v>2497</v>
      </c>
      <c r="L1094" s="217" t="s">
        <v>864</v>
      </c>
      <c r="M1094" s="205" t="s">
        <v>2443</v>
      </c>
      <c r="N1094" s="208" t="s">
        <v>2498</v>
      </c>
      <c r="O1094" s="171" t="s">
        <v>2509</v>
      </c>
      <c r="P1094" s="172"/>
      <c r="Q1094" s="83" t="str">
        <f t="shared" si="445"/>
        <v/>
      </c>
      <c r="R1094" s="83" t="str">
        <f t="shared" si="446"/>
        <v>◄</v>
      </c>
      <c r="S1094" s="84"/>
      <c r="T1094" s="85"/>
      <c r="U1094" s="83" t="str">
        <f t="shared" si="447"/>
        <v/>
      </c>
      <c r="V1094" s="83" t="str">
        <f t="shared" si="448"/>
        <v>◄</v>
      </c>
      <c r="W1094" s="86"/>
      <c r="X1094" s="85"/>
      <c r="Y1094" s="457"/>
      <c r="Z1094" s="87"/>
      <c r="AA1094" s="521">
        <f t="shared" si="449"/>
        <v>0</v>
      </c>
      <c r="AB1094" s="520">
        <f t="shared" si="450"/>
        <v>0</v>
      </c>
      <c r="AC1094" s="88"/>
      <c r="AD1094" s="519">
        <f t="shared" si="451"/>
        <v>0</v>
      </c>
      <c r="AE1094" s="518">
        <f t="shared" si="452"/>
        <v>0</v>
      </c>
      <c r="AF1094" s="44"/>
      <c r="AG1094" s="45"/>
      <c r="AH1094" s="44"/>
      <c r="AI1094" s="45"/>
      <c r="AJ1094" s="45"/>
      <c r="AK1094" s="45"/>
      <c r="AL1094" s="45"/>
      <c r="AM1094" s="43"/>
      <c r="AN1094" s="27" t="s">
        <v>6</v>
      </c>
      <c r="AO1094" s="27" t="s">
        <v>6</v>
      </c>
      <c r="AP1094" s="516"/>
      <c r="AQ1094" s="516"/>
      <c r="AR1094" s="516"/>
      <c r="AS1094" s="516" t="s">
        <v>6</v>
      </c>
      <c r="AT1094" s="516" t="s">
        <v>6</v>
      </c>
      <c r="AU1094" s="516"/>
      <c r="AV1094" s="516" t="s">
        <v>6</v>
      </c>
      <c r="AW1094" s="516" t="s">
        <v>6</v>
      </c>
      <c r="AX1094" s="516"/>
      <c r="AY1094" s="516" t="s">
        <v>6</v>
      </c>
      <c r="AZ1094" s="516" t="s">
        <v>6</v>
      </c>
      <c r="BA1094" s="516"/>
      <c r="BB1094" s="516" t="s">
        <v>6</v>
      </c>
      <c r="BC1094" s="516" t="s">
        <v>6</v>
      </c>
      <c r="BD1094" s="516"/>
      <c r="BE1094" s="516" t="s">
        <v>6</v>
      </c>
      <c r="BF1094" s="516" t="s">
        <v>6</v>
      </c>
      <c r="BG1094" s="516"/>
      <c r="BH1094" s="516" t="s">
        <v>6</v>
      </c>
      <c r="BI1094" s="516" t="s">
        <v>6</v>
      </c>
      <c r="BJ1094" s="516"/>
      <c r="BK1094" s="516" t="s">
        <v>6</v>
      </c>
      <c r="BL1094" s="516" t="s">
        <v>6</v>
      </c>
      <c r="BM1094" s="516"/>
      <c r="BN1094" s="516" t="s">
        <v>6</v>
      </c>
      <c r="BO1094" s="516" t="s">
        <v>6</v>
      </c>
      <c r="BP1094" s="516"/>
      <c r="BQ1094" s="516" t="s">
        <v>6</v>
      </c>
      <c r="BR1094" s="516" t="s">
        <v>6</v>
      </c>
      <c r="BS1094" s="516"/>
      <c r="BT1094" s="516"/>
      <c r="BU1094" s="516"/>
      <c r="BV1094" s="516"/>
      <c r="BW1094" s="516"/>
      <c r="BX1094" s="516"/>
      <c r="BY1094" s="516"/>
      <c r="BZ1094" s="28"/>
      <c r="CA1094" s="24"/>
      <c r="CB1094" s="29"/>
      <c r="CC1094" s="29"/>
      <c r="CD1094" s="30"/>
      <c r="CE1094" s="29"/>
      <c r="CF1094" s="29"/>
      <c r="CG1094" s="31"/>
      <c r="CH1094" s="457"/>
      <c r="CI1094" s="23" t="s">
        <v>836</v>
      </c>
    </row>
    <row r="1095" spans="1:87" ht="15.6" thickTop="1" thickBot="1" x14ac:dyDescent="0.35">
      <c r="A1095" s="502"/>
      <c r="B1095" s="117"/>
      <c r="C1095" s="156">
        <f t="shared" si="444"/>
        <v>0</v>
      </c>
      <c r="D1095" s="457"/>
      <c r="E1095" s="218" t="s">
        <v>2510</v>
      </c>
      <c r="F1095" s="219"/>
      <c r="G1095" s="488">
        <v>1970</v>
      </c>
      <c r="H1095" s="170">
        <v>1.5</v>
      </c>
      <c r="I1095" s="212"/>
      <c r="J1095" s="212"/>
      <c r="K1095" s="212"/>
      <c r="L1095" s="212"/>
      <c r="M1095" s="212"/>
      <c r="N1095" s="175" t="s">
        <v>2511</v>
      </c>
      <c r="O1095" s="81"/>
      <c r="P1095" s="82"/>
      <c r="Q1095" s="83" t="str">
        <f t="shared" si="445"/>
        <v/>
      </c>
      <c r="R1095" s="83" t="str">
        <f t="shared" si="446"/>
        <v>◄</v>
      </c>
      <c r="S1095" s="84"/>
      <c r="T1095" s="85"/>
      <c r="U1095" s="83" t="str">
        <f t="shared" si="447"/>
        <v/>
      </c>
      <c r="V1095" s="83" t="str">
        <f t="shared" si="448"/>
        <v>◄</v>
      </c>
      <c r="W1095" s="86"/>
      <c r="X1095" s="85"/>
      <c r="Y1095" s="457"/>
      <c r="Z1095" s="87"/>
      <c r="AA1095" s="521">
        <f t="shared" si="449"/>
        <v>0</v>
      </c>
      <c r="AB1095" s="520">
        <f t="shared" si="450"/>
        <v>0</v>
      </c>
      <c r="AC1095" s="88"/>
      <c r="AD1095" s="519">
        <f t="shared" si="451"/>
        <v>0</v>
      </c>
      <c r="AE1095" s="518">
        <f t="shared" si="452"/>
        <v>0</v>
      </c>
      <c r="AF1095" s="44"/>
      <c r="AG1095" s="45"/>
      <c r="AH1095" s="44"/>
      <c r="AI1095" s="45"/>
      <c r="AJ1095" s="45"/>
      <c r="AK1095" s="45"/>
      <c r="AL1095" s="45"/>
      <c r="AM1095" s="43"/>
      <c r="AN1095" s="27" t="s">
        <v>6</v>
      </c>
      <c r="AO1095" s="27" t="s">
        <v>6</v>
      </c>
      <c r="AP1095" s="516"/>
      <c r="AQ1095" s="516"/>
      <c r="AR1095" s="516"/>
      <c r="AS1095" s="516" t="s">
        <v>6</v>
      </c>
      <c r="AT1095" s="516" t="s">
        <v>6</v>
      </c>
      <c r="AU1095" s="516"/>
      <c r="AV1095" s="516" t="s">
        <v>6</v>
      </c>
      <c r="AW1095" s="516" t="s">
        <v>6</v>
      </c>
      <c r="AX1095" s="516"/>
      <c r="AY1095" s="516" t="s">
        <v>6</v>
      </c>
      <c r="AZ1095" s="516" t="s">
        <v>6</v>
      </c>
      <c r="BA1095" s="516"/>
      <c r="BB1095" s="516" t="s">
        <v>6</v>
      </c>
      <c r="BC1095" s="516" t="s">
        <v>6</v>
      </c>
      <c r="BD1095" s="516"/>
      <c r="BE1095" s="516" t="s">
        <v>6</v>
      </c>
      <c r="BF1095" s="516" t="s">
        <v>6</v>
      </c>
      <c r="BG1095" s="516"/>
      <c r="BH1095" s="516" t="s">
        <v>6</v>
      </c>
      <c r="BI1095" s="516" t="s">
        <v>6</v>
      </c>
      <c r="BJ1095" s="516"/>
      <c r="BK1095" s="516" t="s">
        <v>6</v>
      </c>
      <c r="BL1095" s="516" t="s">
        <v>6</v>
      </c>
      <c r="BM1095" s="516"/>
      <c r="BN1095" s="516" t="s">
        <v>6</v>
      </c>
      <c r="BO1095" s="516" t="s">
        <v>6</v>
      </c>
      <c r="BP1095" s="516"/>
      <c r="BQ1095" s="516" t="s">
        <v>6</v>
      </c>
      <c r="BR1095" s="516" t="s">
        <v>6</v>
      </c>
      <c r="BS1095" s="516"/>
      <c r="BT1095" s="516"/>
      <c r="BU1095" s="516"/>
      <c r="BV1095" s="516"/>
      <c r="BW1095" s="516"/>
      <c r="BX1095" s="516"/>
      <c r="BY1095" s="516"/>
      <c r="BZ1095" s="28"/>
      <c r="CA1095" s="24"/>
      <c r="CB1095" s="29"/>
      <c r="CC1095" s="29"/>
      <c r="CD1095" s="30"/>
      <c r="CE1095" s="29"/>
      <c r="CF1095" s="29"/>
      <c r="CG1095" s="31"/>
      <c r="CH1095" s="457"/>
      <c r="CI1095" s="23" t="s">
        <v>836</v>
      </c>
    </row>
    <row r="1096" spans="1:87" ht="15.6" thickTop="1" thickBot="1" x14ac:dyDescent="0.35">
      <c r="A1096" s="502"/>
      <c r="B1096" s="117"/>
      <c r="C1096" s="156">
        <f t="shared" si="444"/>
        <v>0</v>
      </c>
      <c r="D1096" s="457"/>
      <c r="E1096" s="218" t="s">
        <v>2512</v>
      </c>
      <c r="F1096" s="219"/>
      <c r="G1096" s="488">
        <v>1970</v>
      </c>
      <c r="H1096" s="170">
        <v>1.5</v>
      </c>
      <c r="I1096" s="212"/>
      <c r="J1096" s="212"/>
      <c r="K1096" s="212"/>
      <c r="L1096" s="212"/>
      <c r="M1096" s="212"/>
      <c r="N1096" s="175" t="s">
        <v>2513</v>
      </c>
      <c r="O1096" s="81"/>
      <c r="P1096" s="82"/>
      <c r="Q1096" s="83" t="str">
        <f t="shared" si="445"/>
        <v/>
      </c>
      <c r="R1096" s="83" t="str">
        <f t="shared" si="446"/>
        <v>◄</v>
      </c>
      <c r="S1096" s="84"/>
      <c r="T1096" s="85"/>
      <c r="U1096" s="83" t="str">
        <f t="shared" si="447"/>
        <v/>
      </c>
      <c r="V1096" s="83" t="str">
        <f t="shared" si="448"/>
        <v>◄</v>
      </c>
      <c r="W1096" s="86"/>
      <c r="X1096" s="85"/>
      <c r="Y1096" s="457"/>
      <c r="Z1096" s="87"/>
      <c r="AA1096" s="521">
        <f t="shared" si="449"/>
        <v>0</v>
      </c>
      <c r="AB1096" s="520">
        <f t="shared" si="450"/>
        <v>0</v>
      </c>
      <c r="AC1096" s="88"/>
      <c r="AD1096" s="519">
        <f t="shared" si="451"/>
        <v>0</v>
      </c>
      <c r="AE1096" s="518">
        <f t="shared" si="452"/>
        <v>0</v>
      </c>
      <c r="AF1096" s="44"/>
      <c r="AG1096" s="45"/>
      <c r="AH1096" s="44"/>
      <c r="AI1096" s="45"/>
      <c r="AJ1096" s="45"/>
      <c r="AK1096" s="45"/>
      <c r="AL1096" s="45"/>
      <c r="AM1096" s="43"/>
      <c r="AN1096" s="27" t="s">
        <v>6</v>
      </c>
      <c r="AO1096" s="27" t="s">
        <v>6</v>
      </c>
      <c r="AP1096" s="516"/>
      <c r="AQ1096" s="516"/>
      <c r="AR1096" s="516"/>
      <c r="AS1096" s="516" t="s">
        <v>6</v>
      </c>
      <c r="AT1096" s="516" t="s">
        <v>6</v>
      </c>
      <c r="AU1096" s="516"/>
      <c r="AV1096" s="516" t="s">
        <v>6</v>
      </c>
      <c r="AW1096" s="516" t="s">
        <v>6</v>
      </c>
      <c r="AX1096" s="516"/>
      <c r="AY1096" s="516" t="s">
        <v>6</v>
      </c>
      <c r="AZ1096" s="516" t="s">
        <v>6</v>
      </c>
      <c r="BA1096" s="516"/>
      <c r="BB1096" s="516" t="s">
        <v>6</v>
      </c>
      <c r="BC1096" s="516" t="s">
        <v>6</v>
      </c>
      <c r="BD1096" s="516"/>
      <c r="BE1096" s="516" t="s">
        <v>6</v>
      </c>
      <c r="BF1096" s="516" t="s">
        <v>6</v>
      </c>
      <c r="BG1096" s="516"/>
      <c r="BH1096" s="516" t="s">
        <v>6</v>
      </c>
      <c r="BI1096" s="516" t="s">
        <v>6</v>
      </c>
      <c r="BJ1096" s="516"/>
      <c r="BK1096" s="516" t="s">
        <v>6</v>
      </c>
      <c r="BL1096" s="516" t="s">
        <v>6</v>
      </c>
      <c r="BM1096" s="516"/>
      <c r="BN1096" s="516" t="s">
        <v>6</v>
      </c>
      <c r="BO1096" s="516" t="s">
        <v>6</v>
      </c>
      <c r="BP1096" s="516"/>
      <c r="BQ1096" s="516" t="s">
        <v>6</v>
      </c>
      <c r="BR1096" s="516" t="s">
        <v>6</v>
      </c>
      <c r="BS1096" s="516"/>
      <c r="BT1096" s="516"/>
      <c r="BU1096" s="516"/>
      <c r="BV1096" s="516"/>
      <c r="BW1096" s="516"/>
      <c r="BX1096" s="516"/>
      <c r="BY1096" s="516"/>
      <c r="BZ1096" s="28"/>
      <c r="CA1096" s="24"/>
      <c r="CB1096" s="29"/>
      <c r="CC1096" s="29"/>
      <c r="CD1096" s="30"/>
      <c r="CE1096" s="29"/>
      <c r="CF1096" s="29"/>
      <c r="CG1096" s="31"/>
      <c r="CH1096" s="457"/>
      <c r="CI1096" s="23" t="s">
        <v>836</v>
      </c>
    </row>
    <row r="1097" spans="1:87" ht="15.6" thickTop="1" thickBot="1" x14ac:dyDescent="0.35">
      <c r="A1097" s="502"/>
      <c r="B1097" s="117"/>
      <c r="C1097" s="156">
        <f t="shared" si="444"/>
        <v>0</v>
      </c>
      <c r="D1097" s="457"/>
      <c r="E1097" s="218" t="s">
        <v>2514</v>
      </c>
      <c r="F1097" s="219"/>
      <c r="G1097" s="488">
        <v>1970</v>
      </c>
      <c r="H1097" s="170">
        <v>1.5</v>
      </c>
      <c r="I1097" s="212"/>
      <c r="J1097" s="212"/>
      <c r="K1097" s="212"/>
      <c r="L1097" s="212"/>
      <c r="M1097" s="212"/>
      <c r="N1097" s="175" t="s">
        <v>2515</v>
      </c>
      <c r="O1097" s="81"/>
      <c r="P1097" s="82"/>
      <c r="Q1097" s="83" t="str">
        <f t="shared" si="445"/>
        <v/>
      </c>
      <c r="R1097" s="83" t="str">
        <f t="shared" si="446"/>
        <v>◄</v>
      </c>
      <c r="S1097" s="84"/>
      <c r="T1097" s="85"/>
      <c r="U1097" s="83" t="str">
        <f t="shared" si="447"/>
        <v/>
      </c>
      <c r="V1097" s="83" t="str">
        <f t="shared" si="448"/>
        <v>◄</v>
      </c>
      <c r="W1097" s="86"/>
      <c r="X1097" s="85"/>
      <c r="Y1097" s="457"/>
      <c r="Z1097" s="87"/>
      <c r="AA1097" s="521">
        <f t="shared" si="449"/>
        <v>0</v>
      </c>
      <c r="AB1097" s="520">
        <f t="shared" si="450"/>
        <v>0</v>
      </c>
      <c r="AC1097" s="88"/>
      <c r="AD1097" s="519">
        <f t="shared" si="451"/>
        <v>0</v>
      </c>
      <c r="AE1097" s="518">
        <f t="shared" si="452"/>
        <v>0</v>
      </c>
      <c r="AF1097" s="44"/>
      <c r="AG1097" s="45"/>
      <c r="AH1097" s="44"/>
      <c r="AI1097" s="45"/>
      <c r="AJ1097" s="45"/>
      <c r="AK1097" s="45"/>
      <c r="AL1097" s="45"/>
      <c r="AM1097" s="43"/>
      <c r="AN1097" s="27" t="s">
        <v>6</v>
      </c>
      <c r="AO1097" s="27" t="s">
        <v>6</v>
      </c>
      <c r="AP1097" s="516"/>
      <c r="AQ1097" s="516"/>
      <c r="AR1097" s="516"/>
      <c r="AS1097" s="516" t="s">
        <v>6</v>
      </c>
      <c r="AT1097" s="516" t="s">
        <v>6</v>
      </c>
      <c r="AU1097" s="516"/>
      <c r="AV1097" s="516" t="s">
        <v>6</v>
      </c>
      <c r="AW1097" s="516" t="s">
        <v>6</v>
      </c>
      <c r="AX1097" s="516"/>
      <c r="AY1097" s="516" t="s">
        <v>6</v>
      </c>
      <c r="AZ1097" s="516" t="s">
        <v>6</v>
      </c>
      <c r="BA1097" s="516"/>
      <c r="BB1097" s="516" t="s">
        <v>6</v>
      </c>
      <c r="BC1097" s="516" t="s">
        <v>6</v>
      </c>
      <c r="BD1097" s="516"/>
      <c r="BE1097" s="516" t="s">
        <v>6</v>
      </c>
      <c r="BF1097" s="516" t="s">
        <v>6</v>
      </c>
      <c r="BG1097" s="516"/>
      <c r="BH1097" s="516" t="s">
        <v>6</v>
      </c>
      <c r="BI1097" s="516" t="s">
        <v>6</v>
      </c>
      <c r="BJ1097" s="516"/>
      <c r="BK1097" s="516" t="s">
        <v>6</v>
      </c>
      <c r="BL1097" s="516" t="s">
        <v>6</v>
      </c>
      <c r="BM1097" s="516"/>
      <c r="BN1097" s="516" t="s">
        <v>6</v>
      </c>
      <c r="BO1097" s="516" t="s">
        <v>6</v>
      </c>
      <c r="BP1097" s="516"/>
      <c r="BQ1097" s="516" t="s">
        <v>6</v>
      </c>
      <c r="BR1097" s="516" t="s">
        <v>6</v>
      </c>
      <c r="BS1097" s="516"/>
      <c r="BT1097" s="516"/>
      <c r="BU1097" s="516"/>
      <c r="BV1097" s="516"/>
      <c r="BW1097" s="516"/>
      <c r="BX1097" s="516"/>
      <c r="BY1097" s="516"/>
      <c r="BZ1097" s="28"/>
      <c r="CA1097" s="24"/>
      <c r="CB1097" s="29"/>
      <c r="CC1097" s="29"/>
      <c r="CD1097" s="30"/>
      <c r="CE1097" s="29"/>
      <c r="CF1097" s="29"/>
      <c r="CG1097" s="31"/>
      <c r="CH1097" s="457"/>
      <c r="CI1097" s="23" t="s">
        <v>836</v>
      </c>
    </row>
    <row r="1098" spans="1:87" ht="15.6" thickTop="1" thickBot="1" x14ac:dyDescent="0.35">
      <c r="A1098" s="502"/>
      <c r="B1098" s="117"/>
      <c r="C1098" s="156">
        <f t="shared" si="444"/>
        <v>0</v>
      </c>
      <c r="D1098" s="457"/>
      <c r="E1098" s="218" t="s">
        <v>2516</v>
      </c>
      <c r="F1098" s="219"/>
      <c r="G1098" s="488">
        <v>1970</v>
      </c>
      <c r="H1098" s="211">
        <v>2.5</v>
      </c>
      <c r="I1098" s="215" t="s">
        <v>1085</v>
      </c>
      <c r="J1098" s="216">
        <v>3.5</v>
      </c>
      <c r="K1098" s="212"/>
      <c r="L1098" s="212"/>
      <c r="M1098" s="212"/>
      <c r="N1098" s="175" t="s">
        <v>2517</v>
      </c>
      <c r="O1098" s="81"/>
      <c r="P1098" s="82"/>
      <c r="Q1098" s="83" t="str">
        <f t="shared" si="445"/>
        <v/>
      </c>
      <c r="R1098" s="83" t="str">
        <f t="shared" si="446"/>
        <v>◄</v>
      </c>
      <c r="S1098" s="84"/>
      <c r="T1098" s="85"/>
      <c r="U1098" s="83" t="str">
        <f t="shared" si="447"/>
        <v/>
      </c>
      <c r="V1098" s="83" t="str">
        <f t="shared" si="448"/>
        <v>◄</v>
      </c>
      <c r="W1098" s="86"/>
      <c r="X1098" s="85"/>
      <c r="Y1098" s="457"/>
      <c r="Z1098" s="87"/>
      <c r="AA1098" s="521">
        <f t="shared" si="449"/>
        <v>0</v>
      </c>
      <c r="AB1098" s="520">
        <f t="shared" si="450"/>
        <v>0</v>
      </c>
      <c r="AC1098" s="88"/>
      <c r="AD1098" s="519">
        <f t="shared" si="451"/>
        <v>0</v>
      </c>
      <c r="AE1098" s="518">
        <f t="shared" si="452"/>
        <v>0</v>
      </c>
      <c r="AF1098" s="44"/>
      <c r="AG1098" s="45"/>
      <c r="AH1098" s="44"/>
      <c r="AI1098" s="45"/>
      <c r="AJ1098" s="45"/>
      <c r="AK1098" s="45"/>
      <c r="AL1098" s="45"/>
      <c r="AM1098" s="43"/>
      <c r="AN1098" s="27" t="s">
        <v>6</v>
      </c>
      <c r="AO1098" s="27" t="s">
        <v>6</v>
      </c>
      <c r="AP1098" s="516"/>
      <c r="AQ1098" s="516"/>
      <c r="AR1098" s="516"/>
      <c r="AS1098" s="516" t="s">
        <v>6</v>
      </c>
      <c r="AT1098" s="516" t="s">
        <v>6</v>
      </c>
      <c r="AU1098" s="516"/>
      <c r="AV1098" s="516" t="s">
        <v>6</v>
      </c>
      <c r="AW1098" s="516" t="s">
        <v>6</v>
      </c>
      <c r="AX1098" s="516"/>
      <c r="AY1098" s="516" t="s">
        <v>6</v>
      </c>
      <c r="AZ1098" s="516" t="s">
        <v>6</v>
      </c>
      <c r="BA1098" s="516"/>
      <c r="BB1098" s="516" t="s">
        <v>6</v>
      </c>
      <c r="BC1098" s="516" t="s">
        <v>6</v>
      </c>
      <c r="BD1098" s="516"/>
      <c r="BE1098" s="516" t="s">
        <v>6</v>
      </c>
      <c r="BF1098" s="516" t="s">
        <v>6</v>
      </c>
      <c r="BG1098" s="516"/>
      <c r="BH1098" s="516" t="s">
        <v>6</v>
      </c>
      <c r="BI1098" s="516" t="s">
        <v>6</v>
      </c>
      <c r="BJ1098" s="516"/>
      <c r="BK1098" s="516" t="s">
        <v>6</v>
      </c>
      <c r="BL1098" s="516" t="s">
        <v>6</v>
      </c>
      <c r="BM1098" s="516"/>
      <c r="BN1098" s="516" t="s">
        <v>6</v>
      </c>
      <c r="BO1098" s="516" t="s">
        <v>6</v>
      </c>
      <c r="BP1098" s="516"/>
      <c r="BQ1098" s="516" t="s">
        <v>6</v>
      </c>
      <c r="BR1098" s="516" t="s">
        <v>6</v>
      </c>
      <c r="BS1098" s="516"/>
      <c r="BT1098" s="516"/>
      <c r="BU1098" s="516"/>
      <c r="BV1098" s="516"/>
      <c r="BW1098" s="516"/>
      <c r="BX1098" s="516"/>
      <c r="BY1098" s="516"/>
      <c r="BZ1098" s="28"/>
      <c r="CA1098" s="24"/>
      <c r="CB1098" s="29"/>
      <c r="CC1098" s="29"/>
      <c r="CD1098" s="30"/>
      <c r="CE1098" s="29"/>
      <c r="CF1098" s="29"/>
      <c r="CG1098" s="31"/>
      <c r="CH1098" s="457"/>
      <c r="CI1098" s="23" t="s">
        <v>836</v>
      </c>
    </row>
    <row r="1099" spans="1:87" ht="16.8" customHeight="1" thickTop="1" thickBot="1" x14ac:dyDescent="0.35">
      <c r="A1099" s="502"/>
      <c r="B1099" s="117"/>
      <c r="C1099" s="156">
        <f t="shared" si="444"/>
        <v>0</v>
      </c>
      <c r="D1099" s="457"/>
      <c r="E1099" s="218" t="s">
        <v>2518</v>
      </c>
      <c r="F1099" s="219"/>
      <c r="G1099" s="488">
        <v>1970</v>
      </c>
      <c r="H1099" s="211">
        <v>1.5</v>
      </c>
      <c r="I1099" s="215" t="s">
        <v>1085</v>
      </c>
      <c r="J1099" s="216">
        <v>3.5</v>
      </c>
      <c r="K1099" s="212"/>
      <c r="L1099" s="212"/>
      <c r="M1099" s="212"/>
      <c r="N1099" s="175" t="s">
        <v>2519</v>
      </c>
      <c r="O1099" s="81"/>
      <c r="P1099" s="82"/>
      <c r="Q1099" s="83" t="str">
        <f t="shared" si="445"/>
        <v/>
      </c>
      <c r="R1099" s="83" t="str">
        <f t="shared" si="446"/>
        <v>◄</v>
      </c>
      <c r="S1099" s="84"/>
      <c r="T1099" s="85"/>
      <c r="U1099" s="83" t="str">
        <f t="shared" si="447"/>
        <v/>
      </c>
      <c r="V1099" s="83" t="str">
        <f t="shared" si="448"/>
        <v>◄</v>
      </c>
      <c r="W1099" s="86"/>
      <c r="X1099" s="85"/>
      <c r="Y1099" s="457"/>
      <c r="Z1099" s="87"/>
      <c r="AA1099" s="521">
        <f t="shared" si="449"/>
        <v>0</v>
      </c>
      <c r="AB1099" s="520">
        <f t="shared" si="450"/>
        <v>0</v>
      </c>
      <c r="AC1099" s="88"/>
      <c r="AD1099" s="519">
        <f t="shared" si="451"/>
        <v>0</v>
      </c>
      <c r="AE1099" s="518">
        <f t="shared" si="452"/>
        <v>0</v>
      </c>
      <c r="AF1099" s="44"/>
      <c r="AG1099" s="45"/>
      <c r="AH1099" s="44"/>
      <c r="AI1099" s="45"/>
      <c r="AJ1099" s="45"/>
      <c r="AK1099" s="45"/>
      <c r="AL1099" s="45"/>
      <c r="AM1099" s="43"/>
      <c r="AN1099" s="27" t="s">
        <v>6</v>
      </c>
      <c r="AO1099" s="27" t="s">
        <v>6</v>
      </c>
      <c r="AP1099" s="516"/>
      <c r="AQ1099" s="516"/>
      <c r="AR1099" s="516"/>
      <c r="AS1099" s="516" t="s">
        <v>6</v>
      </c>
      <c r="AT1099" s="516" t="s">
        <v>6</v>
      </c>
      <c r="AU1099" s="516"/>
      <c r="AV1099" s="516" t="s">
        <v>6</v>
      </c>
      <c r="AW1099" s="516" t="s">
        <v>6</v>
      </c>
      <c r="AX1099" s="516"/>
      <c r="AY1099" s="516" t="s">
        <v>6</v>
      </c>
      <c r="AZ1099" s="516" t="s">
        <v>6</v>
      </c>
      <c r="BA1099" s="516"/>
      <c r="BB1099" s="516" t="s">
        <v>6</v>
      </c>
      <c r="BC1099" s="516" t="s">
        <v>6</v>
      </c>
      <c r="BD1099" s="516"/>
      <c r="BE1099" s="516" t="s">
        <v>6</v>
      </c>
      <c r="BF1099" s="516" t="s">
        <v>6</v>
      </c>
      <c r="BG1099" s="516"/>
      <c r="BH1099" s="516" t="s">
        <v>6</v>
      </c>
      <c r="BI1099" s="516" t="s">
        <v>6</v>
      </c>
      <c r="BJ1099" s="516"/>
      <c r="BK1099" s="516" t="s">
        <v>6</v>
      </c>
      <c r="BL1099" s="516" t="s">
        <v>6</v>
      </c>
      <c r="BM1099" s="516"/>
      <c r="BN1099" s="516" t="s">
        <v>6</v>
      </c>
      <c r="BO1099" s="516" t="s">
        <v>6</v>
      </c>
      <c r="BP1099" s="516"/>
      <c r="BQ1099" s="516" t="s">
        <v>6</v>
      </c>
      <c r="BR1099" s="516" t="s">
        <v>6</v>
      </c>
      <c r="BS1099" s="516"/>
      <c r="BT1099" s="516"/>
      <c r="BU1099" s="516"/>
      <c r="BV1099" s="516"/>
      <c r="BW1099" s="516"/>
      <c r="BX1099" s="516"/>
      <c r="BY1099" s="516"/>
      <c r="BZ1099" s="28"/>
      <c r="CA1099" s="24"/>
      <c r="CB1099" s="29"/>
      <c r="CC1099" s="29"/>
      <c r="CD1099" s="30"/>
      <c r="CE1099" s="29"/>
      <c r="CF1099" s="29"/>
      <c r="CG1099" s="31"/>
      <c r="CH1099" s="457"/>
      <c r="CI1099" s="23" t="s">
        <v>836</v>
      </c>
    </row>
    <row r="1100" spans="1:87" ht="16.8" customHeight="1" thickTop="1" thickBot="1" x14ac:dyDescent="0.35">
      <c r="A1100" s="505" t="str">
        <f>IF(COUNTIF(B1101:B1103,"x")&gt;0,"x","")</f>
        <v/>
      </c>
      <c r="B1100" s="57"/>
      <c r="C1100" s="510" t="str">
        <f>A1100</f>
        <v/>
      </c>
      <c r="D1100" s="66">
        <f>ROWS(D1101:D1103)-1</f>
        <v>2</v>
      </c>
      <c r="E1100" s="58" t="s">
        <v>2520</v>
      </c>
      <c r="F1100" s="59"/>
      <c r="G1100" s="301"/>
      <c r="H1100" s="6"/>
      <c r="I1100" s="18"/>
      <c r="J1100" s="18"/>
      <c r="K1100" s="18"/>
      <c r="L1100" s="18"/>
      <c r="M1100" s="18"/>
      <c r="N1100" s="46"/>
      <c r="O1100" s="60" t="s">
        <v>2521</v>
      </c>
      <c r="P1100" s="61" t="s">
        <v>6887</v>
      </c>
      <c r="Q1100" s="143"/>
      <c r="R1100" s="63" t="str">
        <f>IF(COUNTIF(Q1101:Q1103,"?")&gt;0,"?",IF(AND(S1100="◄",T1100="►"),"◄►",IF(S1100="◄","◄",IF(T1100="►","►",""))))</f>
        <v>◄</v>
      </c>
      <c r="S1100" s="64" t="str">
        <f>IF(SUM(S1101:S1103)+1=ROWS(S1101:S1103)-COUNTIF(S1101:S1103,"-"),"","◄")</f>
        <v>◄</v>
      </c>
      <c r="T1100" s="65" t="str">
        <f>IF(SUM(T1101:T1103)&gt;0,"►","")</f>
        <v/>
      </c>
      <c r="U1100" s="146"/>
      <c r="V1100" s="63" t="str">
        <f>IF(COUNTIF(U1101:U1103,"?")&gt;0,"?",IF(AND(W1100="◄",X1100="►"),"◄►",IF(W1100="◄","◄",IF(X1100="►","►",""))))</f>
        <v>◄</v>
      </c>
      <c r="W1100" s="64" t="str">
        <f>IF(SUM(W1101:W1103)+1=ROWS(W1101:W1103)-COUNTIF(W1101:W1103,"-"),"","◄")</f>
        <v>◄</v>
      </c>
      <c r="X1100" s="65" t="str">
        <f>IF(SUM(X1101:X1103)&gt;0,"►","")</f>
        <v/>
      </c>
      <c r="Y1100" s="66">
        <f>ROWS(Y1101:Y1103)-1</f>
        <v>2</v>
      </c>
      <c r="Z1100" s="67">
        <f>SUM(Z1101:Z1103)-Z1103</f>
        <v>0</v>
      </c>
      <c r="AA1100" s="68" t="s">
        <v>840</v>
      </c>
      <c r="AB1100" s="69"/>
      <c r="AC1100" s="67">
        <f>SUM(AC1101:AC1103)-AC1103</f>
        <v>0</v>
      </c>
      <c r="AD1100" s="68" t="s">
        <v>840</v>
      </c>
      <c r="AE1100" s="69"/>
      <c r="AF1100" s="70" t="str">
        <f>IF(AG1100="◄","◄",IF(AG1100="ok","►",""))</f>
        <v>◄</v>
      </c>
      <c r="AG1100" s="71" t="str">
        <f>IF(AG1101&gt;0,"OK","◄")</f>
        <v>◄</v>
      </c>
      <c r="AH1100" s="62" t="str">
        <f>IF(AND(AI1100="◄",AJ1100="►"),"◄?►",IF(AI1100="◄","◄",IF(AJ1100="►","►","")))</f>
        <v>◄</v>
      </c>
      <c r="AI1100" s="64" t="str">
        <f>IF(AI1101&gt;0,"","◄")</f>
        <v>◄</v>
      </c>
      <c r="AJ1100" s="65" t="str">
        <f>IF(SUM(AJ1101:AJ1102)&gt;0,"►","")</f>
        <v/>
      </c>
      <c r="AK1100" s="570">
        <f>G1101</f>
        <v>25906</v>
      </c>
      <c r="AL1100" s="572" t="str">
        <f>P1100</f>
        <v xml:space="preserve"> ▬ folder Nr. 21  /  70 ▬ </v>
      </c>
      <c r="AM1100" s="43"/>
      <c r="AN1100" s="1" t="str">
        <f>IF(AO1100="","",IF(COUNTIF(AN1101,"ok"),"","◄"))</f>
        <v>◄</v>
      </c>
      <c r="AO1100" s="9" t="str">
        <f>IF(COUNTIF(AP1100:BR1100,"◄")&gt;0,"◄","")</f>
        <v>◄</v>
      </c>
      <c r="AP1100" s="563" t="str">
        <f>IF(AP1101="-","",IF(AP1101&gt;0,"","◄"))</f>
        <v>◄</v>
      </c>
      <c r="AQ1100" s="564"/>
      <c r="AR1100" s="517">
        <f>IF(ISNONTEXT(AR1101)=TRUE,"_",1)</f>
        <v>1</v>
      </c>
      <c r="AS1100" s="563" t="str">
        <f>IF(AS1101="-","",IF(AS1101&gt;0,"","◄"))</f>
        <v>◄</v>
      </c>
      <c r="AT1100" s="564"/>
      <c r="AU1100" s="517">
        <f>IF(ISNONTEXT(AU1101)=TRUE,"_",AR1100+1)</f>
        <v>2</v>
      </c>
      <c r="AV1100" s="563" t="str">
        <f>IF(AV1101="-","",IF(AV1101&gt;0,"","◄"))</f>
        <v>◄</v>
      </c>
      <c r="AW1100" s="564"/>
      <c r="AX1100" s="517">
        <f>IF(ISNONTEXT(AX1101)=TRUE,"_",AU1100+1)</f>
        <v>3</v>
      </c>
      <c r="AY1100" s="563" t="str">
        <f>IF(AY1101="-","",IF(AY1101&gt;0,"","◄"))</f>
        <v>◄</v>
      </c>
      <c r="AZ1100" s="564"/>
      <c r="BA1100" s="517">
        <f>IF(ISNONTEXT(BA1101)=TRUE,"_",AX1100+1)</f>
        <v>4</v>
      </c>
      <c r="BB1100" s="563" t="str">
        <f>IF(BB1101="-","",IF(BB1101&gt;0,"","◄"))</f>
        <v>◄</v>
      </c>
      <c r="BC1100" s="564"/>
      <c r="BD1100" s="517">
        <f>IF(ISNONTEXT(BD1101)=TRUE,"_",BA1100+1)</f>
        <v>5</v>
      </c>
      <c r="BE1100" s="563" t="str">
        <f>IF(BE1101="-","",IF(BE1101&gt;0,"","◄"))</f>
        <v>◄</v>
      </c>
      <c r="BF1100" s="564"/>
      <c r="BG1100" s="517">
        <f>IF(ISNONTEXT(BG1101)=TRUE,"_",BD1100+1)</f>
        <v>6</v>
      </c>
      <c r="BH1100" s="563" t="str">
        <f>IF(BH1101="-","",IF(BH1101&gt;0,"","◄"))</f>
        <v>◄</v>
      </c>
      <c r="BI1100" s="564"/>
      <c r="BJ1100" s="517">
        <f>IF(ISNONTEXT(BJ1101)=TRUE,"_",BG1100+1)</f>
        <v>7</v>
      </c>
      <c r="BK1100" s="563" t="str">
        <f>IF(BK1101="-","",IF(BK1101&gt;0,"","◄"))</f>
        <v/>
      </c>
      <c r="BL1100" s="564"/>
      <c r="BM1100" s="517" t="str">
        <f>IF(ISNONTEXT(BM1101)=TRUE,"_",BJ1100+1)</f>
        <v>_</v>
      </c>
      <c r="BN1100" s="563" t="str">
        <f>IF(BN1101="-","",IF(BN1101&gt;0,"","◄"))</f>
        <v/>
      </c>
      <c r="BO1100" s="564"/>
      <c r="BP1100" s="517" t="str">
        <f>IF(ISNONTEXT(BP1101)=TRUE,"_",BM1100+1)</f>
        <v>_</v>
      </c>
      <c r="BQ1100" s="563" t="str">
        <f>IF(BQ1101="-","",IF(BQ1101&gt;0,"","◄"))</f>
        <v/>
      </c>
      <c r="BR1100" s="564"/>
      <c r="BS1100" s="517" t="str">
        <f>IF(ISNONTEXT(BS1101)=TRUE,"_",BP1100+1)</f>
        <v>_</v>
      </c>
      <c r="BT1100" s="563" t="str">
        <f>IF(BT1101="-","",IF(BT1101&gt;0,"","◄"))</f>
        <v>◄</v>
      </c>
      <c r="BU1100" s="564"/>
      <c r="BV1100" s="517" t="str">
        <f>IF(ISNONTEXT(BV1101)=TRUE,"_",1)</f>
        <v>_</v>
      </c>
      <c r="BW1100" s="563" t="str">
        <f>IF(BW1101="-","",IF(BW1101&gt;0,"","◄"))</f>
        <v>◄</v>
      </c>
      <c r="BX1100" s="564"/>
      <c r="BY1100" s="517" t="str">
        <f>IF(ISNONTEXT(BY1101)=TRUE,"_",BV1100+1)</f>
        <v>_</v>
      </c>
      <c r="BZ1100" s="26"/>
      <c r="CA1100" s="24"/>
      <c r="CB1100" s="25" t="str">
        <f>IF(CB1101&gt;0,"►","")</f>
        <v/>
      </c>
      <c r="CC1100" s="25" t="str">
        <f>IF(CC1101&gt;0,"►","")</f>
        <v/>
      </c>
      <c r="CD1100" s="517" t="str">
        <f>IF(ISNONTEXT(CD1101)=TRUE,"_",1)</f>
        <v>_</v>
      </c>
      <c r="CE1100" s="25" t="str">
        <f>IF(CE1101&gt;0,"►","")</f>
        <v/>
      </c>
      <c r="CF1100" s="25" t="str">
        <f>IF(CF1101&gt;0,"►","")</f>
        <v/>
      </c>
      <c r="CG1100" s="517" t="str">
        <f>IF(ISNONTEXT(CG1101)=TRUE,"_",CD1100+1)</f>
        <v>_</v>
      </c>
      <c r="CH1100" s="66">
        <f>ROWS(CH1101:CH1103)-1</f>
        <v>2</v>
      </c>
      <c r="CI1100" s="23" t="s">
        <v>836</v>
      </c>
    </row>
    <row r="1101" spans="1:87" ht="15" thickBot="1" x14ac:dyDescent="0.35">
      <c r="A1101" s="502"/>
      <c r="B1101" s="117"/>
      <c r="C1101" s="156">
        <f>B1101</f>
        <v>0</v>
      </c>
      <c r="D1101" s="457"/>
      <c r="E1101" s="204"/>
      <c r="F1101" s="205" t="s">
        <v>2522</v>
      </c>
      <c r="G1101" s="486">
        <v>25906</v>
      </c>
      <c r="H1101" s="211">
        <v>3.5</v>
      </c>
      <c r="I1101" s="215" t="s">
        <v>864</v>
      </c>
      <c r="J1101" s="216">
        <v>1.5</v>
      </c>
      <c r="K1101" s="207"/>
      <c r="L1101" s="207"/>
      <c r="M1101" s="207"/>
      <c r="N1101" s="208" t="s">
        <v>2523</v>
      </c>
      <c r="O1101" s="81"/>
      <c r="P1101" s="82"/>
      <c r="Q1101" s="83" t="str">
        <f>IF(R1101="?","?","")</f>
        <v/>
      </c>
      <c r="R1101" s="83" t="str">
        <f>IF(AND(S1101="",T1101&gt;0),"?",IF(S1101="","◄",IF(T1101&gt;=1,"►","")))</f>
        <v>◄</v>
      </c>
      <c r="S1101" s="84"/>
      <c r="T1101" s="85"/>
      <c r="U1101" s="83" t="str">
        <f>IF(V1101="?","?","")</f>
        <v/>
      </c>
      <c r="V1101" s="83" t="str">
        <f>IF(AND(W1101="",X1101&gt;0),"?",IF(W1101="","◄",IF(X1101&gt;=1,"►","")))</f>
        <v>◄</v>
      </c>
      <c r="W1101" s="86"/>
      <c r="X1101" s="85"/>
      <c r="Y1101" s="457"/>
      <c r="Z1101" s="87"/>
      <c r="AA1101" s="521">
        <f>(S1101*Z1101)</f>
        <v>0</v>
      </c>
      <c r="AB1101" s="520">
        <f>(T1101*AA1101)</f>
        <v>0</v>
      </c>
      <c r="AC1101" s="88"/>
      <c r="AD1101" s="519">
        <f>(W1101*AC1101)</f>
        <v>0</v>
      </c>
      <c r="AE1101" s="518">
        <f>(X1101*AD1101)</f>
        <v>0</v>
      </c>
      <c r="AF1101" s="89" t="str">
        <f>IF(AG1101&gt;0,"ok","◄")</f>
        <v>◄</v>
      </c>
      <c r="AG1101" s="90"/>
      <c r="AH1101" s="89" t="str">
        <f>IF(AND(AI1101="",AJ1101&gt;0),"?",IF(AI1101="","◄",IF(AJ1101&gt;=1,"►","")))</f>
        <v>◄</v>
      </c>
      <c r="AI1101" s="91"/>
      <c r="AJ1101" s="92"/>
      <c r="AK1101" s="586"/>
      <c r="AL1101" s="587"/>
      <c r="AM1101" s="43"/>
      <c r="AN1101" s="3" t="s">
        <v>3</v>
      </c>
      <c r="AO1101" s="12" t="s">
        <v>1</v>
      </c>
      <c r="AP1101" s="13"/>
      <c r="AQ1101" s="14"/>
      <c r="AR1101" s="15" t="s">
        <v>222</v>
      </c>
      <c r="AS1101" s="13"/>
      <c r="AT1101" s="14"/>
      <c r="AU1101" s="15" t="s">
        <v>4</v>
      </c>
      <c r="AV1101" s="13"/>
      <c r="AW1101" s="14"/>
      <c r="AX1101" s="15" t="s">
        <v>30</v>
      </c>
      <c r="AY1101" s="13"/>
      <c r="AZ1101" s="14"/>
      <c r="BA1101" s="15" t="s">
        <v>185</v>
      </c>
      <c r="BB1101" s="13"/>
      <c r="BC1101" s="14"/>
      <c r="BD1101" s="15" t="s">
        <v>223</v>
      </c>
      <c r="BE1101" s="13"/>
      <c r="BF1101" s="14"/>
      <c r="BG1101" s="15" t="s">
        <v>13</v>
      </c>
      <c r="BH1101" s="13"/>
      <c r="BI1101" s="14"/>
      <c r="BJ1101" s="15" t="s">
        <v>136</v>
      </c>
      <c r="BK1101" s="516" t="s">
        <v>6</v>
      </c>
      <c r="BL1101" s="516" t="s">
        <v>6</v>
      </c>
      <c r="BM1101" s="516"/>
      <c r="BN1101" s="516" t="s">
        <v>6</v>
      </c>
      <c r="BO1101" s="516" t="s">
        <v>6</v>
      </c>
      <c r="BP1101" s="516"/>
      <c r="BQ1101" s="516" t="s">
        <v>6</v>
      </c>
      <c r="BR1101" s="516" t="s">
        <v>6</v>
      </c>
      <c r="BS1101" s="516"/>
      <c r="BT1101" s="32"/>
      <c r="BU1101" s="33"/>
      <c r="BV1101" s="34"/>
      <c r="BW1101" s="32"/>
      <c r="BX1101" s="33"/>
      <c r="BY1101" s="34"/>
      <c r="BZ1101" s="35"/>
      <c r="CA1101" s="24"/>
      <c r="CB1101" s="36"/>
      <c r="CC1101" s="33"/>
      <c r="CD1101" s="37"/>
      <c r="CE1101" s="36"/>
      <c r="CF1101" s="38"/>
      <c r="CG1101" s="39"/>
      <c r="CH1101" s="457"/>
      <c r="CI1101" s="23" t="s">
        <v>836</v>
      </c>
    </row>
    <row r="1102" spans="1:87" ht="16.8" customHeight="1" thickTop="1" thickBot="1" x14ac:dyDescent="0.35">
      <c r="A1102" s="502"/>
      <c r="B1102" s="117"/>
      <c r="C1102" s="156">
        <f>B1102</f>
        <v>0</v>
      </c>
      <c r="D1102" s="457"/>
      <c r="E1102" s="204"/>
      <c r="F1102" s="213">
        <v>1565</v>
      </c>
      <c r="G1102" s="487">
        <v>25906</v>
      </c>
      <c r="H1102" s="211">
        <v>7</v>
      </c>
      <c r="I1102" s="215" t="s">
        <v>864</v>
      </c>
      <c r="J1102" s="216">
        <v>3</v>
      </c>
      <c r="K1102" s="207"/>
      <c r="L1102" s="207"/>
      <c r="M1102" s="207"/>
      <c r="N1102" s="208" t="s">
        <v>2524</v>
      </c>
      <c r="O1102" s="81"/>
      <c r="P1102" s="82"/>
      <c r="Q1102" s="83" t="str">
        <f>IF(R1102="?","?","")</f>
        <v/>
      </c>
      <c r="R1102" s="83" t="str">
        <f>IF(AND(S1102="",T1102&gt;0),"?",IF(S1102="","◄",IF(T1102&gt;=1,"►","")))</f>
        <v>◄</v>
      </c>
      <c r="S1102" s="84"/>
      <c r="T1102" s="85"/>
      <c r="U1102" s="83" t="str">
        <f>IF(V1102="?","?","")</f>
        <v/>
      </c>
      <c r="V1102" s="83" t="str">
        <f>IF(AND(W1102="",X1102&gt;0),"?",IF(W1102="","◄",IF(X1102&gt;=1,"►","")))</f>
        <v>◄</v>
      </c>
      <c r="W1102" s="86"/>
      <c r="X1102" s="85"/>
      <c r="Y1102" s="457"/>
      <c r="Z1102" s="87"/>
      <c r="AA1102" s="521">
        <f>(S1102*Z1102)</f>
        <v>0</v>
      </c>
      <c r="AB1102" s="520">
        <f>(T1102*AA1102)</f>
        <v>0</v>
      </c>
      <c r="AC1102" s="88"/>
      <c r="AD1102" s="519">
        <f>(W1102*AC1102)</f>
        <v>0</v>
      </c>
      <c r="AE1102" s="518">
        <f>(X1102*AD1102)</f>
        <v>0</v>
      </c>
      <c r="AF1102" s="44"/>
      <c r="AG1102" s="45"/>
      <c r="AH1102" s="44"/>
      <c r="AI1102" s="45"/>
      <c r="AJ1102" s="45"/>
      <c r="AK1102" s="45"/>
      <c r="AL1102" s="45"/>
      <c r="AM1102" s="43"/>
      <c r="AN1102" s="27" t="s">
        <v>6</v>
      </c>
      <c r="AO1102" s="27" t="s">
        <v>6</v>
      </c>
      <c r="AP1102" s="516"/>
      <c r="AQ1102" s="516"/>
      <c r="AR1102" s="516"/>
      <c r="AS1102" s="516" t="s">
        <v>6</v>
      </c>
      <c r="AT1102" s="516" t="s">
        <v>6</v>
      </c>
      <c r="AU1102" s="516"/>
      <c r="AV1102" s="516" t="s">
        <v>6</v>
      </c>
      <c r="AW1102" s="516" t="s">
        <v>6</v>
      </c>
      <c r="AX1102" s="516"/>
      <c r="AY1102" s="516" t="s">
        <v>6</v>
      </c>
      <c r="AZ1102" s="516" t="s">
        <v>6</v>
      </c>
      <c r="BA1102" s="516"/>
      <c r="BB1102" s="516" t="s">
        <v>6</v>
      </c>
      <c r="BC1102" s="516" t="s">
        <v>6</v>
      </c>
      <c r="BD1102" s="516"/>
      <c r="BE1102" s="516" t="s">
        <v>6</v>
      </c>
      <c r="BF1102" s="516" t="s">
        <v>6</v>
      </c>
      <c r="BG1102" s="516"/>
      <c r="BH1102" s="516" t="s">
        <v>6</v>
      </c>
      <c r="BI1102" s="516" t="s">
        <v>6</v>
      </c>
      <c r="BJ1102" s="516"/>
      <c r="BK1102" s="516" t="s">
        <v>6</v>
      </c>
      <c r="BL1102" s="516" t="s">
        <v>6</v>
      </c>
      <c r="BM1102" s="516"/>
      <c r="BN1102" s="516" t="s">
        <v>6</v>
      </c>
      <c r="BO1102" s="516" t="s">
        <v>6</v>
      </c>
      <c r="BP1102" s="516"/>
      <c r="BQ1102" s="516" t="s">
        <v>6</v>
      </c>
      <c r="BR1102" s="516" t="s">
        <v>6</v>
      </c>
      <c r="BS1102" s="516"/>
      <c r="BT1102" s="516"/>
      <c r="BU1102" s="516"/>
      <c r="BV1102" s="516"/>
      <c r="BW1102" s="516"/>
      <c r="BX1102" s="516"/>
      <c r="BY1102" s="516"/>
      <c r="BZ1102" s="28"/>
      <c r="CA1102" s="24"/>
      <c r="CB1102" s="29"/>
      <c r="CC1102" s="29"/>
      <c r="CD1102" s="30"/>
      <c r="CE1102" s="29"/>
      <c r="CF1102" s="29"/>
      <c r="CG1102" s="31"/>
      <c r="CH1102" s="457"/>
      <c r="CI1102" s="23" t="s">
        <v>836</v>
      </c>
    </row>
    <row r="1103" spans="1:87" ht="16.8" customHeight="1" thickTop="1" thickBot="1" x14ac:dyDescent="0.35">
      <c r="A1103" s="505" t="str">
        <f>IF(COUNTIF(B1104:B1106,"x")&gt;0,"x","")</f>
        <v/>
      </c>
      <c r="B1103" s="57"/>
      <c r="C1103" s="510" t="str">
        <f>A1103</f>
        <v/>
      </c>
      <c r="D1103" s="66">
        <f>ROWS(D1104:D1105)-1</f>
        <v>1</v>
      </c>
      <c r="E1103" s="58" t="s">
        <v>2525</v>
      </c>
      <c r="F1103" s="59"/>
      <c r="G1103" s="301"/>
      <c r="H1103" s="6"/>
      <c r="I1103" s="18"/>
      <c r="J1103" s="18"/>
      <c r="K1103" s="18"/>
      <c r="L1103" s="18"/>
      <c r="M1103" s="18"/>
      <c r="N1103" s="46"/>
      <c r="O1103" s="60" t="s">
        <v>2521</v>
      </c>
      <c r="P1103" s="61" t="s">
        <v>6888</v>
      </c>
      <c r="Q1103" s="62"/>
      <c r="R1103" s="63" t="str">
        <f>IF(COUNTIF(Q1104:Q1105,"?")&gt;0,"?",IF(AND(S1103="◄",T1103="►"),"◄►",IF(S1103="◄","◄",IF(T1103="►","►",""))))</f>
        <v>◄</v>
      </c>
      <c r="S1103" s="64" t="str">
        <f>IF(SUM(S1104:S1105)+1=ROWS(S1104:S1105)-COUNTIF(S1104:S1105,"-"),"","◄")</f>
        <v>◄</v>
      </c>
      <c r="T1103" s="65" t="str">
        <f>IF(SUM(T1104:T1105)&gt;0,"►","")</f>
        <v/>
      </c>
      <c r="U1103" s="62"/>
      <c r="V1103" s="63" t="str">
        <f>IF(COUNTIF(U1104:U1105,"?")&gt;0,"?",IF(AND(W1103="◄",X1103="►"),"◄►",IF(W1103="◄","◄",IF(X1103="►","►",""))))</f>
        <v>◄</v>
      </c>
      <c r="W1103" s="64" t="str">
        <f>IF(SUM(W1104:W1105)+1=ROWS(W1104:W1105)-COUNTIF(W1104:W1105,"-"),"","◄")</f>
        <v>◄</v>
      </c>
      <c r="X1103" s="65" t="str">
        <f>IF(SUM(X1104:X1105)&gt;0,"►","")</f>
        <v/>
      </c>
      <c r="Y1103" s="66">
        <f>ROWS(Y1104:Y1105)-1</f>
        <v>1</v>
      </c>
      <c r="Z1103" s="67">
        <f>SUM(Z1104:Z1105)-Z1105</f>
        <v>0</v>
      </c>
      <c r="AA1103" s="68" t="s">
        <v>840</v>
      </c>
      <c r="AB1103" s="69"/>
      <c r="AC1103" s="67">
        <f>SUM(AC1104:AC1105)-AC1105</f>
        <v>0</v>
      </c>
      <c r="AD1103" s="68" t="s">
        <v>840</v>
      </c>
      <c r="AE1103" s="69"/>
      <c r="AF1103" s="153" t="str">
        <f>IF(AG1103="◄","◄",IF(AG1103="ok","►",""))</f>
        <v>◄</v>
      </c>
      <c r="AG1103" s="154" t="str">
        <f>IF(AG1104&gt;0,"OK","◄")</f>
        <v>◄</v>
      </c>
      <c r="AH1103" s="155" t="str">
        <f>IF(AND(AI1103="◄",AJ1103="►"),"◄?►",IF(AI1103="◄","◄",IF(AJ1103="►","►","")))</f>
        <v>◄</v>
      </c>
      <c r="AI1103" s="64" t="str">
        <f>IF(AI1104&gt;0,"","◄")</f>
        <v>◄</v>
      </c>
      <c r="AJ1103" s="65" t="str">
        <f>IF(SUM(AJ1104:AJ1111)&gt;0,"►","")</f>
        <v/>
      </c>
      <c r="AK1103" s="570">
        <f>G1104</f>
        <v>25906</v>
      </c>
      <c r="AL1103" s="572" t="str">
        <f>P1103</f>
        <v xml:space="preserve"> ▬ folder Nr. 20  /  71 ▬ </v>
      </c>
      <c r="AM1103" s="43"/>
      <c r="AN1103" s="1" t="str">
        <f>IF(AO1103="","",IF(COUNTIF(AN1104,"ok"),"","◄"))</f>
        <v>◄</v>
      </c>
      <c r="AO1103" s="9" t="str">
        <f>IF(COUNTIF(AP1103:BR1103,"◄")&gt;0,"◄","")</f>
        <v>◄</v>
      </c>
      <c r="AP1103" s="563" t="str">
        <f>IF(AP1104="-","",IF(AP1104&gt;0,"","◄"))</f>
        <v>◄</v>
      </c>
      <c r="AQ1103" s="564"/>
      <c r="AR1103" s="517">
        <f>IF(ISNONTEXT(AR1104)=TRUE,"_",1)</f>
        <v>1</v>
      </c>
      <c r="AS1103" s="563" t="str">
        <f>IF(AS1104="-","",IF(AS1104&gt;0,"","◄"))</f>
        <v>◄</v>
      </c>
      <c r="AT1103" s="564"/>
      <c r="AU1103" s="517">
        <f>IF(ISNONTEXT(AU1104)=TRUE,"_",AR1103+1)</f>
        <v>2</v>
      </c>
      <c r="AV1103" s="563" t="str">
        <f>IF(AV1104="-","",IF(AV1104&gt;0,"","◄"))</f>
        <v>◄</v>
      </c>
      <c r="AW1103" s="564"/>
      <c r="AX1103" s="517">
        <f>IF(ISNONTEXT(AX1104)=TRUE,"_",AU1103+1)</f>
        <v>3</v>
      </c>
      <c r="AY1103" s="563" t="str">
        <f>IF(AY1104="-","",IF(AY1104&gt;0,"","◄"))</f>
        <v>◄</v>
      </c>
      <c r="AZ1103" s="564"/>
      <c r="BA1103" s="517">
        <f>IF(ISNONTEXT(BA1104)=TRUE,"_",AX1103+1)</f>
        <v>4</v>
      </c>
      <c r="BB1103" s="563" t="str">
        <f>IF(BB1104="-","",IF(BB1104&gt;0,"","◄"))</f>
        <v>◄</v>
      </c>
      <c r="BC1103" s="564"/>
      <c r="BD1103" s="517">
        <f>IF(ISNONTEXT(BD1104)=TRUE,"_",BA1103+1)</f>
        <v>5</v>
      </c>
      <c r="BE1103" s="563" t="str">
        <f>IF(BE1104="-","",IF(BE1104&gt;0,"","◄"))</f>
        <v>◄</v>
      </c>
      <c r="BF1103" s="564"/>
      <c r="BG1103" s="517">
        <f>IF(ISNONTEXT(BG1104)=TRUE,"_",BD1103+1)</f>
        <v>6</v>
      </c>
      <c r="BH1103" s="563" t="str">
        <f>IF(BH1104="-","",IF(BH1104&gt;0,"","◄"))</f>
        <v>◄</v>
      </c>
      <c r="BI1103" s="564"/>
      <c r="BJ1103" s="517">
        <f>IF(ISNONTEXT(BJ1104)=TRUE,"_",BG1103+1)</f>
        <v>7</v>
      </c>
      <c r="BK1103" s="563" t="str">
        <f>IF(BK1104="-","",IF(BK1104&gt;0,"","◄"))</f>
        <v/>
      </c>
      <c r="BL1103" s="564"/>
      <c r="BM1103" s="517" t="str">
        <f>IF(ISNONTEXT(BM1104)=TRUE,"_",BJ1103+1)</f>
        <v>_</v>
      </c>
      <c r="BN1103" s="563" t="str">
        <f>IF(BN1104="-","",IF(BN1104&gt;0,"","◄"))</f>
        <v/>
      </c>
      <c r="BO1103" s="564"/>
      <c r="BP1103" s="517" t="str">
        <f>IF(ISNONTEXT(BP1104)=TRUE,"_",BM1103+1)</f>
        <v>_</v>
      </c>
      <c r="BQ1103" s="563" t="str">
        <f>IF(BQ1104="-","",IF(BQ1104&gt;0,"","◄"))</f>
        <v/>
      </c>
      <c r="BR1103" s="564"/>
      <c r="BS1103" s="517" t="str">
        <f>IF(ISNONTEXT(BS1104)=TRUE,"_",BP1103+1)</f>
        <v>_</v>
      </c>
      <c r="BT1103" s="563" t="str">
        <f>IF(BT1104="-","",IF(BT1104&gt;0,"","◄"))</f>
        <v>◄</v>
      </c>
      <c r="BU1103" s="564"/>
      <c r="BV1103" s="517" t="str">
        <f>IF(ISNONTEXT(BV1104)=TRUE,"_",1)</f>
        <v>_</v>
      </c>
      <c r="BW1103" s="563" t="str">
        <f>IF(BW1104="-","",IF(BW1104&gt;0,"","◄"))</f>
        <v>◄</v>
      </c>
      <c r="BX1103" s="564"/>
      <c r="BY1103" s="517" t="str">
        <f>IF(ISNONTEXT(BY1104)=TRUE,"_",BV1103+1)</f>
        <v>_</v>
      </c>
      <c r="BZ1103" s="26"/>
      <c r="CA1103" s="24"/>
      <c r="CB1103" s="25" t="str">
        <f>IF(CB1104&gt;0,"►","")</f>
        <v/>
      </c>
      <c r="CC1103" s="25" t="str">
        <f>IF(CC1104&gt;0,"►","")</f>
        <v/>
      </c>
      <c r="CD1103" s="517" t="str">
        <f>IF(ISNONTEXT(CD1104)=TRUE,"_",1)</f>
        <v>_</v>
      </c>
      <c r="CE1103" s="25" t="str">
        <f>IF(CE1104&gt;0,"►","")</f>
        <v/>
      </c>
      <c r="CF1103" s="25" t="str">
        <f>IF(CF1104&gt;0,"►","")</f>
        <v/>
      </c>
      <c r="CG1103" s="517" t="str">
        <f>IF(ISNONTEXT(CG1104)=TRUE,"_",CD1103+1)</f>
        <v>_</v>
      </c>
      <c r="CH1103" s="66">
        <f>ROWS(CH1104:CH1105)-1</f>
        <v>1</v>
      </c>
      <c r="CI1103" s="23" t="s">
        <v>836</v>
      </c>
    </row>
    <row r="1104" spans="1:87" ht="15" thickBot="1" x14ac:dyDescent="0.35">
      <c r="A1104" s="502"/>
      <c r="B1104" s="117"/>
      <c r="C1104" s="156">
        <f>B1104</f>
        <v>0</v>
      </c>
      <c r="D1104" s="457"/>
      <c r="E1104" s="204"/>
      <c r="F1104" s="205" t="s">
        <v>2526</v>
      </c>
      <c r="G1104" s="486">
        <v>25906</v>
      </c>
      <c r="H1104" s="211">
        <v>7</v>
      </c>
      <c r="I1104" s="212"/>
      <c r="J1104" s="212"/>
      <c r="K1104" s="207"/>
      <c r="L1104" s="207"/>
      <c r="M1104" s="207"/>
      <c r="N1104" s="208" t="s">
        <v>2527</v>
      </c>
      <c r="O1104" s="81"/>
      <c r="P1104" s="82"/>
      <c r="Q1104" s="83" t="str">
        <f>IF(R1104="?","?","")</f>
        <v/>
      </c>
      <c r="R1104" s="83" t="str">
        <f>IF(AND(S1104="",T1104&gt;0),"?",IF(S1104="","◄",IF(T1104&gt;=1,"►","")))</f>
        <v>◄</v>
      </c>
      <c r="S1104" s="84"/>
      <c r="T1104" s="85"/>
      <c r="U1104" s="83" t="str">
        <f>IF(V1104="?","?","")</f>
        <v/>
      </c>
      <c r="V1104" s="83" t="str">
        <f>IF(AND(W1104="",X1104&gt;0),"?",IF(W1104="","◄",IF(X1104&gt;=1,"►","")))</f>
        <v>◄</v>
      </c>
      <c r="W1104" s="86"/>
      <c r="X1104" s="85"/>
      <c r="Y1104" s="457"/>
      <c r="Z1104" s="87"/>
      <c r="AA1104" s="521">
        <f>(S1104*Z1104)</f>
        <v>0</v>
      </c>
      <c r="AB1104" s="520">
        <f>(T1104*AA1104)</f>
        <v>0</v>
      </c>
      <c r="AC1104" s="88"/>
      <c r="AD1104" s="519">
        <f>(W1104*AC1104)</f>
        <v>0</v>
      </c>
      <c r="AE1104" s="518">
        <f>(X1104*AD1104)</f>
        <v>0</v>
      </c>
      <c r="AF1104" s="89" t="str">
        <f>IF(AG1104&gt;0,"ok","◄")</f>
        <v>◄</v>
      </c>
      <c r="AG1104" s="90"/>
      <c r="AH1104" s="89" t="str">
        <f>IF(AND(AI1104="",AJ1104&gt;0),"?",IF(AI1104="","◄",IF(AJ1104&gt;=1,"►","")))</f>
        <v>◄</v>
      </c>
      <c r="AI1104" s="91"/>
      <c r="AJ1104" s="92"/>
      <c r="AK1104" s="586"/>
      <c r="AL1104" s="587"/>
      <c r="AM1104" s="43"/>
      <c r="AN1104" s="3" t="s">
        <v>3</v>
      </c>
      <c r="AO1104" s="12" t="s">
        <v>1</v>
      </c>
      <c r="AP1104" s="13"/>
      <c r="AQ1104" s="14"/>
      <c r="AR1104" s="15" t="s">
        <v>224</v>
      </c>
      <c r="AS1104" s="13"/>
      <c r="AT1104" s="14"/>
      <c r="AU1104" s="15" t="s">
        <v>225</v>
      </c>
      <c r="AV1104" s="13"/>
      <c r="AW1104" s="14"/>
      <c r="AX1104" s="15" t="s">
        <v>164</v>
      </c>
      <c r="AY1104" s="13"/>
      <c r="AZ1104" s="14"/>
      <c r="BA1104" s="15" t="s">
        <v>92</v>
      </c>
      <c r="BB1104" s="13"/>
      <c r="BC1104" s="14"/>
      <c r="BD1104" s="15" t="s">
        <v>226</v>
      </c>
      <c r="BE1104" s="13"/>
      <c r="BF1104" s="14"/>
      <c r="BG1104" s="15" t="s">
        <v>227</v>
      </c>
      <c r="BH1104" s="13"/>
      <c r="BI1104" s="14"/>
      <c r="BJ1104" s="15" t="s">
        <v>45</v>
      </c>
      <c r="BK1104" s="516" t="s">
        <v>6</v>
      </c>
      <c r="BL1104" s="516" t="s">
        <v>6</v>
      </c>
      <c r="BM1104" s="516"/>
      <c r="BN1104" s="516" t="s">
        <v>6</v>
      </c>
      <c r="BO1104" s="516" t="s">
        <v>6</v>
      </c>
      <c r="BP1104" s="516"/>
      <c r="BQ1104" s="516" t="s">
        <v>6</v>
      </c>
      <c r="BR1104" s="516" t="s">
        <v>6</v>
      </c>
      <c r="BS1104" s="516"/>
      <c r="BT1104" s="32"/>
      <c r="BU1104" s="33"/>
      <c r="BV1104" s="34"/>
      <c r="BW1104" s="32"/>
      <c r="BX1104" s="33"/>
      <c r="BY1104" s="34"/>
      <c r="BZ1104" s="35"/>
      <c r="CA1104" s="24"/>
      <c r="CB1104" s="36"/>
      <c r="CC1104" s="33"/>
      <c r="CD1104" s="37"/>
      <c r="CE1104" s="36"/>
      <c r="CF1104" s="38"/>
      <c r="CG1104" s="39"/>
      <c r="CH1104" s="457"/>
      <c r="CI1104" s="23" t="s">
        <v>836</v>
      </c>
    </row>
    <row r="1105" spans="1:87" ht="16.8" customHeight="1" thickTop="1" x14ac:dyDescent="0.3">
      <c r="A1105" s="509"/>
      <c r="B1105" s="431"/>
      <c r="C1105" s="510">
        <f>A1105</f>
        <v>0</v>
      </c>
      <c r="D1105" s="431"/>
      <c r="E1105" s="431"/>
      <c r="F1105" s="46"/>
      <c r="G1105" s="7"/>
      <c r="H1105" s="345"/>
      <c r="I1105" s="345"/>
      <c r="J1105" s="345"/>
      <c r="K1105" s="46"/>
      <c r="L1105" s="46"/>
      <c r="M1105" s="46"/>
      <c r="N1105" s="46"/>
      <c r="O1105" s="46"/>
      <c r="P1105" s="46"/>
      <c r="Q1105" s="46"/>
      <c r="R1105" s="46"/>
      <c r="S1105" s="46"/>
      <c r="T1105" s="46"/>
      <c r="U1105" s="46"/>
      <c r="V1105" s="46"/>
      <c r="W1105" s="46"/>
      <c r="X1105" s="46"/>
      <c r="Y1105" s="431"/>
      <c r="Z1105" s="46"/>
      <c r="AA1105" s="46"/>
      <c r="AB1105" s="46"/>
      <c r="AC1105" s="46"/>
      <c r="AD1105" s="46"/>
      <c r="AE1105" s="46"/>
      <c r="AF1105" s="46"/>
      <c r="AG1105" s="46"/>
      <c r="AH1105" s="46"/>
      <c r="AI1105" s="46"/>
      <c r="AJ1105" s="46"/>
      <c r="AK1105" s="46"/>
      <c r="AL1105" s="46"/>
      <c r="AM1105" s="46"/>
      <c r="AN1105" s="46"/>
      <c r="AO1105" s="46"/>
      <c r="AP1105" s="46"/>
      <c r="AQ1105" s="46"/>
      <c r="AR1105" s="46"/>
      <c r="AS1105" s="46"/>
      <c r="AT1105" s="46"/>
      <c r="AU1105" s="46"/>
      <c r="AV1105" s="46"/>
      <c r="AW1105" s="46"/>
      <c r="AX1105" s="46"/>
      <c r="AY1105" s="46"/>
      <c r="AZ1105" s="46"/>
      <c r="BA1105" s="46"/>
      <c r="BB1105" s="46"/>
      <c r="BC1105" s="46"/>
      <c r="BD1105" s="46"/>
      <c r="BE1105" s="46"/>
      <c r="BF1105" s="46"/>
      <c r="BG1105" s="46"/>
      <c r="BH1105" s="46"/>
      <c r="BI1105" s="46"/>
      <c r="BJ1105" s="46"/>
      <c r="BK1105" s="46"/>
      <c r="BL1105" s="46"/>
      <c r="BM1105" s="46"/>
      <c r="BN1105" s="46"/>
      <c r="BO1105" s="46"/>
      <c r="BP1105" s="46"/>
      <c r="BQ1105" s="46"/>
      <c r="BR1105" s="46"/>
      <c r="BS1105" s="46"/>
      <c r="BT1105" s="46"/>
      <c r="BU1105" s="46"/>
      <c r="BV1105" s="46"/>
      <c r="BW1105" s="46"/>
      <c r="BX1105" s="46"/>
      <c r="BY1105" s="46"/>
      <c r="BZ1105" s="46"/>
      <c r="CA1105" s="46"/>
      <c r="CB1105" s="46"/>
      <c r="CC1105" s="46"/>
      <c r="CD1105" s="46"/>
      <c r="CE1105" s="46"/>
      <c r="CF1105" s="46"/>
      <c r="CG1105" s="46"/>
      <c r="CH1105" s="431"/>
      <c r="CI1105" s="23" t="s">
        <v>836</v>
      </c>
    </row>
    <row r="1106" spans="1:87" s="47" customFormat="1" ht="18.600000000000001" customHeight="1" thickBot="1" x14ac:dyDescent="0.35">
      <c r="A1106" s="507"/>
      <c r="B1106" s="50"/>
      <c r="C1106" s="50"/>
      <c r="D1106" s="461"/>
      <c r="E1106" s="50"/>
      <c r="F1106" s="51"/>
      <c r="G1106" s="484"/>
      <c r="H1106" s="53"/>
      <c r="I1106" s="54"/>
      <c r="J1106" s="53"/>
      <c r="K1106" s="53"/>
      <c r="L1106" s="53"/>
      <c r="M1106" s="53"/>
      <c r="N1106" s="55" t="s">
        <v>2326</v>
      </c>
      <c r="O1106" s="53"/>
      <c r="P1106" s="53"/>
      <c r="Q1106" s="53"/>
      <c r="R1106" s="408" t="str">
        <f>IF(COUNTIF(Q1107:Q1197,"?")&gt;=1,"?","")</f>
        <v/>
      </c>
      <c r="S1106" s="53"/>
      <c r="T1106" s="53"/>
      <c r="U1106" s="53"/>
      <c r="V1106" s="408" t="str">
        <f>IF(COUNTIF(U1107:U1196,"?")&gt;=1,"?","")</f>
        <v/>
      </c>
      <c r="W1106" s="53"/>
      <c r="X1106" s="53"/>
      <c r="Y1106" s="461"/>
      <c r="Z1106" s="56"/>
      <c r="AA1106" s="434" t="str">
        <f>N1106</f>
        <v xml:space="preserve">▬ folders ▼ J1971 ▼ ▬ </v>
      </c>
      <c r="AB1106" s="53"/>
      <c r="AC1106" s="53"/>
      <c r="AD1106" s="53"/>
      <c r="AE1106" s="53"/>
      <c r="AF1106" s="53"/>
      <c r="AG1106" s="53"/>
      <c r="AH1106" s="53"/>
      <c r="AI1106" s="53"/>
      <c r="AJ1106" s="53"/>
      <c r="AK1106" s="53"/>
      <c r="AL1106" s="53"/>
      <c r="AM1106" s="43"/>
      <c r="AN1106" s="568" t="str">
        <f>N1106</f>
        <v xml:space="preserve">▬ folders ▼ J1971 ▼ ▬ </v>
      </c>
      <c r="AO1106" s="569"/>
      <c r="AP1106" s="569"/>
      <c r="AQ1106" s="569"/>
      <c r="AR1106" s="569"/>
      <c r="AS1106" s="569"/>
      <c r="AT1106" s="569"/>
      <c r="AU1106" s="569"/>
      <c r="AV1106" s="569"/>
      <c r="AW1106" s="569"/>
      <c r="AX1106" s="569"/>
      <c r="AY1106" s="569"/>
      <c r="AZ1106" s="569"/>
      <c r="BA1106" s="569"/>
      <c r="BB1106" s="569"/>
      <c r="BC1106" s="569"/>
      <c r="BD1106" s="569"/>
      <c r="BE1106" s="569"/>
      <c r="BF1106" s="569"/>
      <c r="BG1106" s="569"/>
      <c r="BH1106" s="569"/>
      <c r="BI1106" s="568" t="str">
        <f>N1106</f>
        <v xml:space="preserve">▬ folders ▼ J1971 ▼ ▬ </v>
      </c>
      <c r="BJ1106" s="569"/>
      <c r="BK1106" s="569"/>
      <c r="BL1106" s="569"/>
      <c r="BM1106" s="569"/>
      <c r="BN1106" s="569"/>
      <c r="BO1106" s="569"/>
      <c r="BP1106" s="569"/>
      <c r="BQ1106" s="569"/>
      <c r="BR1106" s="569"/>
      <c r="BS1106" s="569"/>
      <c r="BT1106" s="569"/>
      <c r="BU1106" s="569"/>
      <c r="BV1106" s="569"/>
      <c r="BW1106" s="569"/>
      <c r="BX1106" s="569"/>
      <c r="BY1106" s="569"/>
      <c r="BZ1106" s="569"/>
      <c r="CA1106" s="569"/>
      <c r="CB1106" s="569"/>
      <c r="CC1106" s="569"/>
      <c r="CD1106" s="569"/>
      <c r="CE1106" s="569"/>
      <c r="CF1106" s="569"/>
      <c r="CG1106" s="569"/>
      <c r="CH1106" s="461"/>
      <c r="CI1106" s="23" t="s">
        <v>836</v>
      </c>
    </row>
    <row r="1107" spans="1:87" ht="16.8" customHeight="1" thickTop="1" thickBot="1" x14ac:dyDescent="0.35">
      <c r="A1107" s="505" t="str">
        <f>IF(COUNTIF(B1108:B1109,"x")&gt;0,"x","")</f>
        <v/>
      </c>
      <c r="B1107" s="57"/>
      <c r="C1107" s="510" t="str">
        <f>A1107</f>
        <v/>
      </c>
      <c r="D1107" s="66">
        <f>ROWS(D1108:D1109)-1</f>
        <v>1</v>
      </c>
      <c r="E1107" s="58" t="s">
        <v>2528</v>
      </c>
      <c r="F1107" s="59"/>
      <c r="G1107" s="301"/>
      <c r="H1107" s="6"/>
      <c r="I1107" s="18"/>
      <c r="J1107" s="18"/>
      <c r="K1107" s="18"/>
      <c r="L1107" s="18"/>
      <c r="M1107" s="18"/>
      <c r="N1107" s="46"/>
      <c r="O1107" s="60" t="s">
        <v>2529</v>
      </c>
      <c r="P1107" s="61" t="s">
        <v>6886</v>
      </c>
      <c r="Q1107" s="62"/>
      <c r="R1107" s="63" t="str">
        <f>IF(COUNTIF(Q1108:Q1109,"?")&gt;0,"?",IF(AND(S1107="◄",T1107="►"),"◄►",IF(S1107="◄","◄",IF(T1107="►","►",""))))</f>
        <v>◄</v>
      </c>
      <c r="S1107" s="64" t="str">
        <f>IF(SUM(S1108:S1109)+1=ROWS(S1108:S1109)-COUNTIF(S1108:S1109,"-"),"","◄")</f>
        <v>◄</v>
      </c>
      <c r="T1107" s="65" t="str">
        <f>IF(SUM(T1108:T1109)&gt;0,"►","")</f>
        <v/>
      </c>
      <c r="U1107" s="62"/>
      <c r="V1107" s="63" t="str">
        <f>IF(COUNTIF(U1108:U1109,"?")&gt;0,"?",IF(AND(W1107="◄",X1107="►"),"◄►",IF(W1107="◄","◄",IF(X1107="►","►",""))))</f>
        <v>◄</v>
      </c>
      <c r="W1107" s="64" t="str">
        <f>IF(SUM(W1108:W1109)+1=ROWS(W1108:W1109)-COUNTIF(W1108:W1109,"-"),"","◄")</f>
        <v>◄</v>
      </c>
      <c r="X1107" s="65" t="str">
        <f>IF(SUM(X1108:X1109)&gt;0,"►","")</f>
        <v/>
      </c>
      <c r="Y1107" s="66">
        <f>ROWS(Y1108:Y1109)-1</f>
        <v>1</v>
      </c>
      <c r="Z1107" s="67">
        <f>SUM(Z1108:Z1109)-Z1109</f>
        <v>0</v>
      </c>
      <c r="AA1107" s="68" t="s">
        <v>840</v>
      </c>
      <c r="AB1107" s="69"/>
      <c r="AC1107" s="67">
        <f>SUM(AC1108:AC1109)-AC1109</f>
        <v>0</v>
      </c>
      <c r="AD1107" s="68" t="s">
        <v>840</v>
      </c>
      <c r="AE1107" s="69"/>
      <c r="AF1107" s="153" t="str">
        <f>IF(AG1107="◄","◄",IF(AG1107="ok","►",""))</f>
        <v>◄</v>
      </c>
      <c r="AG1107" s="154" t="str">
        <f>IF(AG1108&gt;0,"OK","◄")</f>
        <v>◄</v>
      </c>
      <c r="AH1107" s="155" t="str">
        <f>IF(AND(AI1107="◄",AJ1107="►"),"◄?►",IF(AI1107="◄","◄",IF(AJ1107="►","►","")))</f>
        <v>◄</v>
      </c>
      <c r="AI1107" s="64" t="str">
        <f>IF(AI1108&gt;0,"","◄")</f>
        <v>◄</v>
      </c>
      <c r="AJ1107" s="65" t="str">
        <f>IF(SUM(AJ1108:AJ1113)&gt;0,"►","")</f>
        <v/>
      </c>
      <c r="AK1107" s="570">
        <f>G1108</f>
        <v>25906</v>
      </c>
      <c r="AL1107" s="572" t="str">
        <f>P1107</f>
        <v xml:space="preserve"> ▬ folder Nr. 1  /  71 ▬ </v>
      </c>
      <c r="AM1107" s="43"/>
      <c r="AN1107" s="1" t="str">
        <f>IF(AO1107="","",IF(COUNTIF(AN1108,"ok"),"","◄"))</f>
        <v>◄</v>
      </c>
      <c r="AO1107" s="9" t="str">
        <f>IF(COUNTIF(AP1107:BR1107,"◄")&gt;0,"◄","")</f>
        <v>◄</v>
      </c>
      <c r="AP1107" s="563" t="str">
        <f>IF(AP1108="-","",IF(AP1108&gt;0,"","◄"))</f>
        <v>◄</v>
      </c>
      <c r="AQ1107" s="564"/>
      <c r="AR1107" s="517">
        <f>IF(ISNONTEXT(AR1108)=TRUE,"_",1)</f>
        <v>1</v>
      </c>
      <c r="AS1107" s="563" t="str">
        <f>IF(AS1108="-","",IF(AS1108&gt;0,"","◄"))</f>
        <v>◄</v>
      </c>
      <c r="AT1107" s="564"/>
      <c r="AU1107" s="517">
        <f>IF(ISNONTEXT(AU1108)=TRUE,"_",AR1107+1)</f>
        <v>2</v>
      </c>
      <c r="AV1107" s="563" t="str">
        <f>IF(AV1108="-","",IF(AV1108&gt;0,"","◄"))</f>
        <v>◄</v>
      </c>
      <c r="AW1107" s="564"/>
      <c r="AX1107" s="517">
        <f>IF(ISNONTEXT(AX1108)=TRUE,"_",AU1107+1)</f>
        <v>3</v>
      </c>
      <c r="AY1107" s="563" t="str">
        <f>IF(AY1108="-","",IF(AY1108&gt;0,"","◄"))</f>
        <v>◄</v>
      </c>
      <c r="AZ1107" s="564"/>
      <c r="BA1107" s="517">
        <f>IF(ISNONTEXT(BA1108)=TRUE,"_",AX1107+1)</f>
        <v>4</v>
      </c>
      <c r="BB1107" s="563" t="str">
        <f>IF(BB1108="-","",IF(BB1108&gt;0,"","◄"))</f>
        <v>◄</v>
      </c>
      <c r="BC1107" s="564"/>
      <c r="BD1107" s="517">
        <f>IF(ISNONTEXT(BD1108)=TRUE,"_",BA1107+1)</f>
        <v>5</v>
      </c>
      <c r="BE1107" s="563" t="str">
        <f>IF(BE1108="-","",IF(BE1108&gt;0,"","◄"))</f>
        <v>◄</v>
      </c>
      <c r="BF1107" s="564"/>
      <c r="BG1107" s="517">
        <f>IF(ISNONTEXT(BG1108)=TRUE,"_",BD1107+1)</f>
        <v>6</v>
      </c>
      <c r="BH1107" s="563" t="str">
        <f>IF(BH1108="-","",IF(BH1108&gt;0,"","◄"))</f>
        <v/>
      </c>
      <c r="BI1107" s="564"/>
      <c r="BJ1107" s="517" t="str">
        <f>IF(ISNONTEXT(BJ1108)=TRUE,"_",BG1107+1)</f>
        <v>_</v>
      </c>
      <c r="BK1107" s="563" t="str">
        <f>IF(BK1108="-","",IF(BK1108&gt;0,"","◄"))</f>
        <v/>
      </c>
      <c r="BL1107" s="564"/>
      <c r="BM1107" s="517" t="str">
        <f>IF(ISNONTEXT(BM1108)=TRUE,"_",BJ1107+1)</f>
        <v>_</v>
      </c>
      <c r="BN1107" s="563" t="str">
        <f>IF(BN1108="-","",IF(BN1108&gt;0,"","◄"))</f>
        <v/>
      </c>
      <c r="BO1107" s="564"/>
      <c r="BP1107" s="517" t="str">
        <f>IF(ISNONTEXT(BP1108)=TRUE,"_",BM1107+1)</f>
        <v>_</v>
      </c>
      <c r="BQ1107" s="563" t="str">
        <f>IF(BQ1108="-","",IF(BQ1108&gt;0,"","◄"))</f>
        <v/>
      </c>
      <c r="BR1107" s="564"/>
      <c r="BS1107" s="517" t="str">
        <f>IF(ISNONTEXT(BS1108)=TRUE,"_",BP1107+1)</f>
        <v>_</v>
      </c>
      <c r="BT1107" s="563" t="str">
        <f>IF(BT1108="-","",IF(BT1108&gt;0,"","◄"))</f>
        <v>◄</v>
      </c>
      <c r="BU1107" s="564"/>
      <c r="BV1107" s="517" t="str">
        <f>IF(ISNONTEXT(BV1108)=TRUE,"_",1)</f>
        <v>_</v>
      </c>
      <c r="BW1107" s="563" t="str">
        <f>IF(BW1108="-","",IF(BW1108&gt;0,"","◄"))</f>
        <v>◄</v>
      </c>
      <c r="BX1107" s="564"/>
      <c r="BY1107" s="517" t="str">
        <f>IF(ISNONTEXT(BY1108)=TRUE,"_",BV1107+1)</f>
        <v>_</v>
      </c>
      <c r="BZ1107" s="26"/>
      <c r="CA1107" s="24"/>
      <c r="CB1107" s="25" t="str">
        <f>IF(CB1108&gt;0,"►","")</f>
        <v/>
      </c>
      <c r="CC1107" s="25" t="str">
        <f>IF(CC1108&gt;0,"►","")</f>
        <v/>
      </c>
      <c r="CD1107" s="517" t="str">
        <f>IF(ISNONTEXT(CD1108)=TRUE,"_",1)</f>
        <v>_</v>
      </c>
      <c r="CE1107" s="25" t="str">
        <f>IF(CE1108&gt;0,"►","")</f>
        <v/>
      </c>
      <c r="CF1107" s="25" t="str">
        <f>IF(CF1108&gt;0,"►","")</f>
        <v/>
      </c>
      <c r="CG1107" s="517" t="str">
        <f>IF(ISNONTEXT(CG1108)=TRUE,"_",CD1107+1)</f>
        <v>_</v>
      </c>
      <c r="CH1107" s="66">
        <f>ROWS(CH1108:CH1109)-1</f>
        <v>1</v>
      </c>
      <c r="CI1107" s="23" t="s">
        <v>836</v>
      </c>
    </row>
    <row r="1108" spans="1:87" ht="16.8" customHeight="1" thickBot="1" x14ac:dyDescent="0.35">
      <c r="A1108" s="502"/>
      <c r="B1108" s="117"/>
      <c r="C1108" s="156">
        <f>B1108</f>
        <v>0</v>
      </c>
      <c r="D1108" s="457"/>
      <c r="E1108" s="204"/>
      <c r="F1108" s="205" t="s">
        <v>2530</v>
      </c>
      <c r="G1108" s="486">
        <v>25906</v>
      </c>
      <c r="H1108" s="211">
        <v>1.5</v>
      </c>
      <c r="I1108" s="212"/>
      <c r="J1108" s="220"/>
      <c r="K1108" s="207"/>
      <c r="L1108" s="207"/>
      <c r="M1108" s="207"/>
      <c r="N1108" s="208" t="s">
        <v>2531</v>
      </c>
      <c r="O1108" s="81"/>
      <c r="P1108" s="82"/>
      <c r="Q1108" s="83" t="str">
        <f>IF(R1108="?","?","")</f>
        <v/>
      </c>
      <c r="R1108" s="83" t="str">
        <f>IF(AND(S1108="",T1108&gt;0),"?",IF(S1108="","◄",IF(T1108&gt;=1,"►","")))</f>
        <v>◄</v>
      </c>
      <c r="S1108" s="84"/>
      <c r="T1108" s="85"/>
      <c r="U1108" s="83" t="str">
        <f>IF(V1108="?","?","")</f>
        <v/>
      </c>
      <c r="V1108" s="83" t="str">
        <f>IF(AND(W1108="",X1108&gt;0),"?",IF(W1108="","◄",IF(X1108&gt;=1,"►","")))</f>
        <v>◄</v>
      </c>
      <c r="W1108" s="86"/>
      <c r="X1108" s="85"/>
      <c r="Y1108" s="457"/>
      <c r="Z1108" s="87"/>
      <c r="AA1108" s="521">
        <f>(S1108*Z1108)</f>
        <v>0</v>
      </c>
      <c r="AB1108" s="520">
        <f>(T1108*AA1108)</f>
        <v>0</v>
      </c>
      <c r="AC1108" s="88"/>
      <c r="AD1108" s="519">
        <f>(W1108*AC1108)</f>
        <v>0</v>
      </c>
      <c r="AE1108" s="518">
        <f>(X1108*AD1108)</f>
        <v>0</v>
      </c>
      <c r="AF1108" s="89" t="str">
        <f>IF(AG1108&gt;0,"ok","◄")</f>
        <v>◄</v>
      </c>
      <c r="AG1108" s="90"/>
      <c r="AH1108" s="89" t="str">
        <f>IF(AND(AI1108="",AJ1108&gt;0),"?",IF(AI1108="","◄",IF(AJ1108&gt;=1,"►","")))</f>
        <v>◄</v>
      </c>
      <c r="AI1108" s="91"/>
      <c r="AJ1108" s="92"/>
      <c r="AK1108" s="586"/>
      <c r="AL1108" s="587"/>
      <c r="AM1108" s="43"/>
      <c r="AN1108" s="3" t="s">
        <v>3</v>
      </c>
      <c r="AO1108" s="12" t="s">
        <v>1</v>
      </c>
      <c r="AP1108" s="13"/>
      <c r="AQ1108" s="14"/>
      <c r="AR1108" s="15" t="s">
        <v>8</v>
      </c>
      <c r="AS1108" s="13"/>
      <c r="AT1108" s="14"/>
      <c r="AU1108" s="15" t="s">
        <v>4</v>
      </c>
      <c r="AV1108" s="13"/>
      <c r="AW1108" s="14"/>
      <c r="AX1108" s="15" t="s">
        <v>70</v>
      </c>
      <c r="AY1108" s="13"/>
      <c r="AZ1108" s="14"/>
      <c r="BA1108" s="15" t="s">
        <v>201</v>
      </c>
      <c r="BB1108" s="13"/>
      <c r="BC1108" s="14"/>
      <c r="BD1108" s="15" t="s">
        <v>10</v>
      </c>
      <c r="BE1108" s="13"/>
      <c r="BF1108" s="14"/>
      <c r="BG1108" s="15" t="s">
        <v>228</v>
      </c>
      <c r="BH1108" s="516" t="s">
        <v>6</v>
      </c>
      <c r="BI1108" s="516" t="s">
        <v>6</v>
      </c>
      <c r="BJ1108" s="516"/>
      <c r="BK1108" s="516" t="s">
        <v>6</v>
      </c>
      <c r="BL1108" s="516" t="s">
        <v>6</v>
      </c>
      <c r="BM1108" s="516"/>
      <c r="BN1108" s="516" t="s">
        <v>6</v>
      </c>
      <c r="BO1108" s="516" t="s">
        <v>6</v>
      </c>
      <c r="BP1108" s="516"/>
      <c r="BQ1108" s="516" t="s">
        <v>6</v>
      </c>
      <c r="BR1108" s="516" t="s">
        <v>6</v>
      </c>
      <c r="BS1108" s="516"/>
      <c r="BT1108" s="32"/>
      <c r="BU1108" s="33"/>
      <c r="BV1108" s="34"/>
      <c r="BW1108" s="32"/>
      <c r="BX1108" s="33"/>
      <c r="BY1108" s="34"/>
      <c r="BZ1108" s="35"/>
      <c r="CA1108" s="24"/>
      <c r="CB1108" s="36"/>
      <c r="CC1108" s="33"/>
      <c r="CD1108" s="37"/>
      <c r="CE1108" s="36"/>
      <c r="CF1108" s="38"/>
      <c r="CG1108" s="39"/>
      <c r="CH1108" s="457"/>
      <c r="CI1108" s="23" t="s">
        <v>836</v>
      </c>
    </row>
    <row r="1109" spans="1:87" ht="16.8" customHeight="1" thickTop="1" thickBot="1" x14ac:dyDescent="0.35">
      <c r="A1109" s="505" t="str">
        <f>IF(COUNTIF(B1110:B1111,"x")&gt;0,"x","")</f>
        <v/>
      </c>
      <c r="B1109" s="57"/>
      <c r="C1109" s="510" t="str">
        <f>A1109</f>
        <v/>
      </c>
      <c r="D1109" s="66">
        <f>ROWS(D1110:D1111)-1</f>
        <v>1</v>
      </c>
      <c r="E1109" s="58" t="s">
        <v>2532</v>
      </c>
      <c r="F1109" s="59"/>
      <c r="G1109" s="301"/>
      <c r="H1109" s="6"/>
      <c r="I1109" s="18"/>
      <c r="J1109" s="18"/>
      <c r="K1109" s="18"/>
      <c r="L1109" s="18"/>
      <c r="M1109" s="18"/>
      <c r="N1109" s="46"/>
      <c r="O1109" s="60" t="s">
        <v>2529</v>
      </c>
      <c r="P1109" s="61" t="s">
        <v>6889</v>
      </c>
      <c r="Q1109" s="62"/>
      <c r="R1109" s="63" t="str">
        <f>IF(COUNTIF(Q1110:Q1111,"?")&gt;0,"?",IF(AND(S1109="◄",T1109="►"),"◄►",IF(S1109="◄","◄",IF(T1109="►","►",""))))</f>
        <v>◄</v>
      </c>
      <c r="S1109" s="64" t="str">
        <f>IF(SUM(S1110:S1111)+1=ROWS(S1110:S1111)-COUNTIF(S1110:S1111,"-"),"","◄")</f>
        <v>◄</v>
      </c>
      <c r="T1109" s="65" t="str">
        <f>IF(SUM(T1110:T1111)&gt;0,"►","")</f>
        <v/>
      </c>
      <c r="U1109" s="62"/>
      <c r="V1109" s="63" t="str">
        <f>IF(COUNTIF(U1110:U1111,"?")&gt;0,"?",IF(AND(W1109="◄",X1109="►"),"◄►",IF(W1109="◄","◄",IF(X1109="►","►",""))))</f>
        <v>◄</v>
      </c>
      <c r="W1109" s="64" t="str">
        <f>IF(SUM(W1110:W1111)+1=ROWS(W1110:W1111)-COUNTIF(W1110:W1111,"-"),"","◄")</f>
        <v>◄</v>
      </c>
      <c r="X1109" s="65" t="str">
        <f>IF(SUM(X1110:X1111)&gt;0,"►","")</f>
        <v/>
      </c>
      <c r="Y1109" s="66">
        <f>ROWS(Y1110:Y1111)-1</f>
        <v>1</v>
      </c>
      <c r="Z1109" s="67">
        <f>SUM(Z1110:Z1111)-Z1111</f>
        <v>0</v>
      </c>
      <c r="AA1109" s="68" t="s">
        <v>840</v>
      </c>
      <c r="AB1109" s="69"/>
      <c r="AC1109" s="67">
        <f>SUM(AC1110:AC1111)-AC1111</f>
        <v>0</v>
      </c>
      <c r="AD1109" s="68" t="s">
        <v>840</v>
      </c>
      <c r="AE1109" s="69"/>
      <c r="AF1109" s="153" t="str">
        <f>IF(AG1109="◄","◄",IF(AG1109="ok","►",""))</f>
        <v>◄</v>
      </c>
      <c r="AG1109" s="154" t="str">
        <f>IF(AG1110&gt;0,"OK","◄")</f>
        <v>◄</v>
      </c>
      <c r="AH1109" s="155" t="str">
        <f>IF(AND(AI1109="◄",AJ1109="►"),"◄?►",IF(AI1109="◄","◄",IF(AJ1109="►","►","")))</f>
        <v>◄</v>
      </c>
      <c r="AI1109" s="64" t="str">
        <f>IF(AI1110&gt;0,"","◄")</f>
        <v>◄</v>
      </c>
      <c r="AJ1109" s="65" t="str">
        <f>IF(SUM(AJ1110:AJ1115)&gt;0,"►","")</f>
        <v/>
      </c>
      <c r="AK1109" s="570">
        <f>G1110</f>
        <v>25906</v>
      </c>
      <c r="AL1109" s="572" t="str">
        <f>P1109</f>
        <v xml:space="preserve"> ▬ folder Nr. 2  /  71 ▬ </v>
      </c>
      <c r="AM1109" s="43"/>
      <c r="AN1109" s="1" t="str">
        <f>IF(AO1109="","",IF(COUNTIF(AN1110,"ok"),"","◄"))</f>
        <v>◄</v>
      </c>
      <c r="AO1109" s="9" t="str">
        <f>IF(COUNTIF(AP1109:BR1109,"◄")&gt;0,"◄","")</f>
        <v>◄</v>
      </c>
      <c r="AP1109" s="563" t="str">
        <f>IF(AP1110="-","",IF(AP1110&gt;0,"","◄"))</f>
        <v>◄</v>
      </c>
      <c r="AQ1109" s="564"/>
      <c r="AR1109" s="517">
        <f>IF(ISNONTEXT(AR1110)=TRUE,"_",1)</f>
        <v>1</v>
      </c>
      <c r="AS1109" s="563" t="str">
        <f>IF(AS1110="-","",IF(AS1110&gt;0,"","◄"))</f>
        <v>◄</v>
      </c>
      <c r="AT1109" s="564"/>
      <c r="AU1109" s="517">
        <f>IF(ISNONTEXT(AU1110)=TRUE,"_",AR1109+1)</f>
        <v>2</v>
      </c>
      <c r="AV1109" s="563" t="str">
        <f>IF(AV1110="-","",IF(AV1110&gt;0,"","◄"))</f>
        <v/>
      </c>
      <c r="AW1109" s="564"/>
      <c r="AX1109" s="517" t="str">
        <f>IF(ISNONTEXT(AX1110)=TRUE,"_",AU1109+1)</f>
        <v>_</v>
      </c>
      <c r="AY1109" s="563" t="str">
        <f>IF(AY1110="-","",IF(AY1110&gt;0,"","◄"))</f>
        <v/>
      </c>
      <c r="AZ1109" s="564"/>
      <c r="BA1109" s="517" t="str">
        <f>IF(ISNONTEXT(BA1110)=TRUE,"_",AX1109+1)</f>
        <v>_</v>
      </c>
      <c r="BB1109" s="563" t="str">
        <f>IF(BB1110="-","",IF(BB1110&gt;0,"","◄"))</f>
        <v/>
      </c>
      <c r="BC1109" s="564"/>
      <c r="BD1109" s="517" t="str">
        <f>IF(ISNONTEXT(BD1110)=TRUE,"_",BA1109+1)</f>
        <v>_</v>
      </c>
      <c r="BE1109" s="563" t="str">
        <f>IF(BE1110="-","",IF(BE1110&gt;0,"","◄"))</f>
        <v/>
      </c>
      <c r="BF1109" s="564"/>
      <c r="BG1109" s="517" t="str">
        <f>IF(ISNONTEXT(BG1110)=TRUE,"_",BD1109+1)</f>
        <v>_</v>
      </c>
      <c r="BH1109" s="563" t="str">
        <f>IF(BH1110="-","",IF(BH1110&gt;0,"","◄"))</f>
        <v/>
      </c>
      <c r="BI1109" s="564"/>
      <c r="BJ1109" s="517" t="str">
        <f>IF(ISNONTEXT(BJ1110)=TRUE,"_",BG1109+1)</f>
        <v>_</v>
      </c>
      <c r="BK1109" s="563" t="str">
        <f>IF(BK1110="-","",IF(BK1110&gt;0,"","◄"))</f>
        <v/>
      </c>
      <c r="BL1109" s="564"/>
      <c r="BM1109" s="517" t="str">
        <f>IF(ISNONTEXT(BM1110)=TRUE,"_",BJ1109+1)</f>
        <v>_</v>
      </c>
      <c r="BN1109" s="563" t="str">
        <f>IF(BN1110="-","",IF(BN1110&gt;0,"","◄"))</f>
        <v/>
      </c>
      <c r="BO1109" s="564"/>
      <c r="BP1109" s="517" t="str">
        <f>IF(ISNONTEXT(BP1110)=TRUE,"_",BM1109+1)</f>
        <v>_</v>
      </c>
      <c r="BQ1109" s="563" t="str">
        <f>IF(BQ1110="-","",IF(BQ1110&gt;0,"","◄"))</f>
        <v/>
      </c>
      <c r="BR1109" s="564"/>
      <c r="BS1109" s="517" t="str">
        <f>IF(ISNONTEXT(BS1110)=TRUE,"_",BP1109+1)</f>
        <v>_</v>
      </c>
      <c r="BT1109" s="563" t="str">
        <f>IF(BT1110="-","",IF(BT1110&gt;0,"","◄"))</f>
        <v>◄</v>
      </c>
      <c r="BU1109" s="564"/>
      <c r="BV1109" s="517" t="str">
        <f>IF(ISNONTEXT(BV1110)=TRUE,"_",1)</f>
        <v>_</v>
      </c>
      <c r="BW1109" s="563" t="str">
        <f>IF(BW1110="-","",IF(BW1110&gt;0,"","◄"))</f>
        <v>◄</v>
      </c>
      <c r="BX1109" s="564"/>
      <c r="BY1109" s="517" t="str">
        <f>IF(ISNONTEXT(BY1110)=TRUE,"_",BV1109+1)</f>
        <v>_</v>
      </c>
      <c r="BZ1109" s="26"/>
      <c r="CA1109" s="24"/>
      <c r="CB1109" s="25" t="str">
        <f>IF(CB1110&gt;0,"►","")</f>
        <v/>
      </c>
      <c r="CC1109" s="25" t="str">
        <f>IF(CC1110&gt;0,"►","")</f>
        <v/>
      </c>
      <c r="CD1109" s="517" t="str">
        <f>IF(ISNONTEXT(CD1110)=TRUE,"_",1)</f>
        <v>_</v>
      </c>
      <c r="CE1109" s="25" t="str">
        <f>IF(CE1110&gt;0,"►","")</f>
        <v/>
      </c>
      <c r="CF1109" s="25" t="str">
        <f>IF(CF1110&gt;0,"►","")</f>
        <v/>
      </c>
      <c r="CG1109" s="517" t="str">
        <f>IF(ISNONTEXT(CG1110)=TRUE,"_",CD1109+1)</f>
        <v>_</v>
      </c>
      <c r="CH1109" s="66">
        <f>ROWS(CH1110:CH1111)-1</f>
        <v>1</v>
      </c>
      <c r="CI1109" s="23" t="s">
        <v>836</v>
      </c>
    </row>
    <row r="1110" spans="1:87" ht="16.8" customHeight="1" thickBot="1" x14ac:dyDescent="0.35">
      <c r="A1110" s="502"/>
      <c r="B1110" s="117"/>
      <c r="C1110" s="156">
        <f>B1110</f>
        <v>0</v>
      </c>
      <c r="D1110" s="457"/>
      <c r="E1110" s="204"/>
      <c r="F1110" s="205" t="s">
        <v>2533</v>
      </c>
      <c r="G1110" s="486">
        <v>25906</v>
      </c>
      <c r="H1110" s="211">
        <v>2.5</v>
      </c>
      <c r="I1110" s="212"/>
      <c r="J1110" s="212"/>
      <c r="K1110" s="207"/>
      <c r="L1110" s="207"/>
      <c r="M1110" s="207"/>
      <c r="N1110" s="208" t="s">
        <v>2534</v>
      </c>
      <c r="O1110" s="81"/>
      <c r="P1110" s="82"/>
      <c r="Q1110" s="83" t="str">
        <f>IF(R1110="?","?","")</f>
        <v/>
      </c>
      <c r="R1110" s="83" t="str">
        <f>IF(AND(S1110="",T1110&gt;0),"?",IF(S1110="","◄",IF(T1110&gt;=1,"►","")))</f>
        <v>◄</v>
      </c>
      <c r="S1110" s="84"/>
      <c r="T1110" s="85"/>
      <c r="U1110" s="83" t="str">
        <f>IF(V1110="?","?","")</f>
        <v/>
      </c>
      <c r="V1110" s="83" t="str">
        <f>IF(AND(W1110="",X1110&gt;0),"?",IF(W1110="","◄",IF(X1110&gt;=1,"►","")))</f>
        <v>◄</v>
      </c>
      <c r="W1110" s="86"/>
      <c r="X1110" s="85"/>
      <c r="Y1110" s="457"/>
      <c r="Z1110" s="87"/>
      <c r="AA1110" s="521">
        <f>(S1110*Z1110)</f>
        <v>0</v>
      </c>
      <c r="AB1110" s="520">
        <f>(T1110*AA1110)</f>
        <v>0</v>
      </c>
      <c r="AC1110" s="88"/>
      <c r="AD1110" s="519">
        <f>(W1110*AC1110)</f>
        <v>0</v>
      </c>
      <c r="AE1110" s="518">
        <f>(X1110*AD1110)</f>
        <v>0</v>
      </c>
      <c r="AF1110" s="89" t="str">
        <f>IF(AG1110&gt;0,"ok","◄")</f>
        <v>◄</v>
      </c>
      <c r="AG1110" s="90"/>
      <c r="AH1110" s="89" t="str">
        <f>IF(AND(AI1110="",AJ1110&gt;0),"?",IF(AI1110="","◄",IF(AJ1110&gt;=1,"►","")))</f>
        <v>◄</v>
      </c>
      <c r="AI1110" s="91"/>
      <c r="AJ1110" s="92"/>
      <c r="AK1110" s="586"/>
      <c r="AL1110" s="587"/>
      <c r="AM1110" s="43"/>
      <c r="AN1110" s="3" t="s">
        <v>3</v>
      </c>
      <c r="AO1110" s="12" t="s">
        <v>1</v>
      </c>
      <c r="AP1110" s="13"/>
      <c r="AQ1110" s="14"/>
      <c r="AR1110" s="15" t="s">
        <v>93</v>
      </c>
      <c r="AS1110" s="13"/>
      <c r="AT1110" s="14"/>
      <c r="AU1110" s="15" t="s">
        <v>229</v>
      </c>
      <c r="AV1110" s="516" t="s">
        <v>6</v>
      </c>
      <c r="AW1110" s="516" t="s">
        <v>6</v>
      </c>
      <c r="AX1110" s="516"/>
      <c r="AY1110" s="516" t="s">
        <v>6</v>
      </c>
      <c r="AZ1110" s="516" t="s">
        <v>6</v>
      </c>
      <c r="BA1110" s="516"/>
      <c r="BB1110" s="516" t="s">
        <v>6</v>
      </c>
      <c r="BC1110" s="516" t="s">
        <v>6</v>
      </c>
      <c r="BD1110" s="516"/>
      <c r="BE1110" s="516" t="s">
        <v>6</v>
      </c>
      <c r="BF1110" s="516" t="s">
        <v>6</v>
      </c>
      <c r="BG1110" s="516"/>
      <c r="BH1110" s="516" t="s">
        <v>6</v>
      </c>
      <c r="BI1110" s="516" t="s">
        <v>6</v>
      </c>
      <c r="BJ1110" s="516"/>
      <c r="BK1110" s="516" t="s">
        <v>6</v>
      </c>
      <c r="BL1110" s="516" t="s">
        <v>6</v>
      </c>
      <c r="BM1110" s="516"/>
      <c r="BN1110" s="516" t="s">
        <v>6</v>
      </c>
      <c r="BO1110" s="516" t="s">
        <v>6</v>
      </c>
      <c r="BP1110" s="516"/>
      <c r="BQ1110" s="516" t="s">
        <v>6</v>
      </c>
      <c r="BR1110" s="516" t="s">
        <v>6</v>
      </c>
      <c r="BS1110" s="516"/>
      <c r="BT1110" s="32"/>
      <c r="BU1110" s="33"/>
      <c r="BV1110" s="34"/>
      <c r="BW1110" s="32"/>
      <c r="BX1110" s="33"/>
      <c r="BY1110" s="34"/>
      <c r="BZ1110" s="35"/>
      <c r="CA1110" s="24"/>
      <c r="CB1110" s="36"/>
      <c r="CC1110" s="33"/>
      <c r="CD1110" s="37"/>
      <c r="CE1110" s="36"/>
      <c r="CF1110" s="38"/>
      <c r="CG1110" s="39"/>
      <c r="CH1110" s="457"/>
      <c r="CI1110" s="23" t="s">
        <v>836</v>
      </c>
    </row>
    <row r="1111" spans="1:87" ht="16.8" customHeight="1" thickTop="1" thickBot="1" x14ac:dyDescent="0.35">
      <c r="A1111" s="505" t="str">
        <f>IF(COUNTIF(B1112:B1113,"x")&gt;0,"x","")</f>
        <v/>
      </c>
      <c r="B1111" s="57"/>
      <c r="C1111" s="510" t="str">
        <f>A1111</f>
        <v/>
      </c>
      <c r="D1111" s="66">
        <f>ROWS(D1112:D1113)-1</f>
        <v>1</v>
      </c>
      <c r="E1111" s="58" t="s">
        <v>2535</v>
      </c>
      <c r="F1111" s="59"/>
      <c r="G1111" s="301"/>
      <c r="H1111" s="6"/>
      <c r="I1111" s="18"/>
      <c r="J1111" s="18"/>
      <c r="K1111" s="18"/>
      <c r="L1111" s="18"/>
      <c r="M1111" s="18"/>
      <c r="N1111" s="46"/>
      <c r="O1111" s="60" t="s">
        <v>2536</v>
      </c>
      <c r="P1111" s="61" t="s">
        <v>6890</v>
      </c>
      <c r="Q1111" s="62"/>
      <c r="R1111" s="63" t="str">
        <f>IF(COUNTIF(Q1112:Q1113,"?")&gt;0,"?",IF(AND(S1111="◄",T1111="►"),"◄►",IF(S1111="◄","◄",IF(T1111="►","►",""))))</f>
        <v>◄</v>
      </c>
      <c r="S1111" s="64" t="str">
        <f>IF(SUM(S1112:S1113)+1=ROWS(S1112:S1113)-COUNTIF(S1112:S1113,"-"),"","◄")</f>
        <v>◄</v>
      </c>
      <c r="T1111" s="65" t="str">
        <f>IF(SUM(T1112:T1113)&gt;0,"►","")</f>
        <v/>
      </c>
      <c r="U1111" s="62"/>
      <c r="V1111" s="63" t="str">
        <f>IF(COUNTIF(U1112:U1113,"?")&gt;0,"?",IF(AND(W1111="◄",X1111="►"),"◄►",IF(W1111="◄","◄",IF(X1111="►","►",""))))</f>
        <v>◄</v>
      </c>
      <c r="W1111" s="64" t="str">
        <f>IF(SUM(W1112:W1113)+1=ROWS(W1112:W1113)-COUNTIF(W1112:W1113,"-"),"","◄")</f>
        <v>◄</v>
      </c>
      <c r="X1111" s="65" t="str">
        <f>IF(SUM(X1112:X1113)&gt;0,"►","")</f>
        <v/>
      </c>
      <c r="Y1111" s="66">
        <f>ROWS(Y1112:Y1113)-1</f>
        <v>1</v>
      </c>
      <c r="Z1111" s="67">
        <f>SUM(Z1112:Z1113)-Z1113</f>
        <v>0</v>
      </c>
      <c r="AA1111" s="68" t="s">
        <v>840</v>
      </c>
      <c r="AB1111" s="69"/>
      <c r="AC1111" s="67">
        <f>SUM(AC1112:AC1113)-AC1113</f>
        <v>0</v>
      </c>
      <c r="AD1111" s="68" t="s">
        <v>840</v>
      </c>
      <c r="AE1111" s="69"/>
      <c r="AF1111" s="153" t="str">
        <f>IF(AG1111="◄","◄",IF(AG1111="ok","►",""))</f>
        <v>◄</v>
      </c>
      <c r="AG1111" s="154" t="str">
        <f>IF(AG1112&gt;0,"OK","◄")</f>
        <v>◄</v>
      </c>
      <c r="AH1111" s="155" t="str">
        <f>IF(AND(AI1111="◄",AJ1111="►"),"◄?►",IF(AI1111="◄","◄",IF(AJ1111="►","►","")))</f>
        <v>◄</v>
      </c>
      <c r="AI1111" s="64" t="str">
        <f>IF(AI1112&gt;0,"","◄")</f>
        <v>◄</v>
      </c>
      <c r="AJ1111" s="65" t="str">
        <f>IF(SUM(AJ1112:AJ1117)&gt;0,"►","")</f>
        <v/>
      </c>
      <c r="AK1111" s="570">
        <f>G1112</f>
        <v>25906</v>
      </c>
      <c r="AL1111" s="572" t="str">
        <f>P1111</f>
        <v xml:space="preserve"> ▬ folder Nr. 3  /  71 ▬ </v>
      </c>
      <c r="AM1111" s="43"/>
      <c r="AN1111" s="1" t="str">
        <f>IF(AO1111="","",IF(COUNTIF(AN1112,"ok"),"","◄"))</f>
        <v>◄</v>
      </c>
      <c r="AO1111" s="9" t="str">
        <f>IF(COUNTIF(AP1111:BR1111,"◄")&gt;0,"◄","")</f>
        <v>◄</v>
      </c>
      <c r="AP1111" s="563" t="str">
        <f>IF(AP1112="-","",IF(AP1112&gt;0,"","◄"))</f>
        <v>◄</v>
      </c>
      <c r="AQ1111" s="564"/>
      <c r="AR1111" s="517">
        <f>IF(ISNONTEXT(AR1112)=TRUE,"_",1)</f>
        <v>1</v>
      </c>
      <c r="AS1111" s="563" t="str">
        <f>IF(AS1112="-","",IF(AS1112&gt;0,"","◄"))</f>
        <v>◄</v>
      </c>
      <c r="AT1111" s="564"/>
      <c r="AU1111" s="517">
        <f>IF(ISNONTEXT(AU1112)=TRUE,"_",AR1111+1)</f>
        <v>2</v>
      </c>
      <c r="AV1111" s="563" t="str">
        <f>IF(AV1112="-","",IF(AV1112&gt;0,"","◄"))</f>
        <v>◄</v>
      </c>
      <c r="AW1111" s="564"/>
      <c r="AX1111" s="517">
        <f>IF(ISNONTEXT(AX1112)=TRUE,"_",AU1111+1)</f>
        <v>3</v>
      </c>
      <c r="AY1111" s="563" t="str">
        <f>IF(AY1112="-","",IF(AY1112&gt;0,"","◄"))</f>
        <v>◄</v>
      </c>
      <c r="AZ1111" s="564"/>
      <c r="BA1111" s="517">
        <f>IF(ISNONTEXT(BA1112)=TRUE,"_",AX1111+1)</f>
        <v>4</v>
      </c>
      <c r="BB1111" s="563" t="str">
        <f>IF(BB1112="-","",IF(BB1112&gt;0,"","◄"))</f>
        <v>◄</v>
      </c>
      <c r="BC1111" s="564"/>
      <c r="BD1111" s="517">
        <f>IF(ISNONTEXT(BD1112)=TRUE,"_",BA1111+1)</f>
        <v>5</v>
      </c>
      <c r="BE1111" s="563" t="str">
        <f>IF(BE1112="-","",IF(BE1112&gt;0,"","◄"))</f>
        <v/>
      </c>
      <c r="BF1111" s="564"/>
      <c r="BG1111" s="517" t="str">
        <f>IF(ISNONTEXT(BG1112)=TRUE,"_",BD1111+1)</f>
        <v>_</v>
      </c>
      <c r="BH1111" s="563" t="str">
        <f>IF(BH1112="-","",IF(BH1112&gt;0,"","◄"))</f>
        <v/>
      </c>
      <c r="BI1111" s="564"/>
      <c r="BJ1111" s="517" t="str">
        <f>IF(ISNONTEXT(BJ1112)=TRUE,"_",BG1111+1)</f>
        <v>_</v>
      </c>
      <c r="BK1111" s="563" t="str">
        <f>IF(BK1112="-","",IF(BK1112&gt;0,"","◄"))</f>
        <v/>
      </c>
      <c r="BL1111" s="564"/>
      <c r="BM1111" s="517" t="str">
        <f>IF(ISNONTEXT(BM1112)=TRUE,"_",BJ1111+1)</f>
        <v>_</v>
      </c>
      <c r="BN1111" s="563" t="str">
        <f>IF(BN1112="-","",IF(BN1112&gt;0,"","◄"))</f>
        <v/>
      </c>
      <c r="BO1111" s="564"/>
      <c r="BP1111" s="517" t="str">
        <f>IF(ISNONTEXT(BP1112)=TRUE,"_",BM1111+1)</f>
        <v>_</v>
      </c>
      <c r="BQ1111" s="563" t="str">
        <f>IF(BQ1112="-","",IF(BQ1112&gt;0,"","◄"))</f>
        <v/>
      </c>
      <c r="BR1111" s="564"/>
      <c r="BS1111" s="517" t="str">
        <f>IF(ISNONTEXT(BS1112)=TRUE,"_",BP1111+1)</f>
        <v>_</v>
      </c>
      <c r="BT1111" s="563" t="str">
        <f>IF(BT1112="-","",IF(BT1112&gt;0,"","◄"))</f>
        <v>◄</v>
      </c>
      <c r="BU1111" s="564"/>
      <c r="BV1111" s="517" t="str">
        <f>IF(ISNONTEXT(BV1112)=TRUE,"_",1)</f>
        <v>_</v>
      </c>
      <c r="BW1111" s="563" t="str">
        <f>IF(BW1112="-","",IF(BW1112&gt;0,"","◄"))</f>
        <v>◄</v>
      </c>
      <c r="BX1111" s="564"/>
      <c r="BY1111" s="517" t="str">
        <f>IF(ISNONTEXT(BY1112)=TRUE,"_",BV1111+1)</f>
        <v>_</v>
      </c>
      <c r="BZ1111" s="26"/>
      <c r="CA1111" s="24"/>
      <c r="CB1111" s="25" t="str">
        <f>IF(CB1112&gt;0,"►","")</f>
        <v/>
      </c>
      <c r="CC1111" s="25" t="str">
        <f>IF(CC1112&gt;0,"►","")</f>
        <v/>
      </c>
      <c r="CD1111" s="517" t="str">
        <f>IF(ISNONTEXT(CD1112)=TRUE,"_",1)</f>
        <v>_</v>
      </c>
      <c r="CE1111" s="25" t="str">
        <f>IF(CE1112&gt;0,"►","")</f>
        <v/>
      </c>
      <c r="CF1111" s="25" t="str">
        <f>IF(CF1112&gt;0,"►","")</f>
        <v/>
      </c>
      <c r="CG1111" s="517" t="str">
        <f>IF(ISNONTEXT(CG1112)=TRUE,"_",CD1111+1)</f>
        <v>_</v>
      </c>
      <c r="CH1111" s="66">
        <f>ROWS(CH1112:CH1113)-1</f>
        <v>1</v>
      </c>
      <c r="CI1111" s="23" t="s">
        <v>836</v>
      </c>
    </row>
    <row r="1112" spans="1:87" ht="16.8" customHeight="1" thickBot="1" x14ac:dyDescent="0.35">
      <c r="A1112" s="502"/>
      <c r="B1112" s="117"/>
      <c r="C1112" s="156">
        <f>B1112</f>
        <v>0</v>
      </c>
      <c r="D1112" s="457"/>
      <c r="E1112" s="204"/>
      <c r="F1112" s="205" t="s">
        <v>2537</v>
      </c>
      <c r="G1112" s="486">
        <v>25906</v>
      </c>
      <c r="H1112" s="211">
        <v>3.5</v>
      </c>
      <c r="I1112" s="212"/>
      <c r="J1112" s="212"/>
      <c r="K1112" s="207"/>
      <c r="L1112" s="207"/>
      <c r="M1112" s="207"/>
      <c r="N1112" s="208" t="s">
        <v>2538</v>
      </c>
      <c r="O1112" s="81"/>
      <c r="P1112" s="82"/>
      <c r="Q1112" s="83" t="str">
        <f>IF(R1112="?","?","")</f>
        <v/>
      </c>
      <c r="R1112" s="83" t="str">
        <f>IF(AND(S1112="",T1112&gt;0),"?",IF(S1112="","◄",IF(T1112&gt;=1,"►","")))</f>
        <v>◄</v>
      </c>
      <c r="S1112" s="84"/>
      <c r="T1112" s="85"/>
      <c r="U1112" s="83" t="str">
        <f>IF(V1112="?","?","")</f>
        <v/>
      </c>
      <c r="V1112" s="83" t="str">
        <f>IF(AND(W1112="",X1112&gt;0),"?",IF(W1112="","◄",IF(X1112&gt;=1,"►","")))</f>
        <v>◄</v>
      </c>
      <c r="W1112" s="86"/>
      <c r="X1112" s="85"/>
      <c r="Y1112" s="457"/>
      <c r="Z1112" s="87"/>
      <c r="AA1112" s="521">
        <f>(S1112*Z1112)</f>
        <v>0</v>
      </c>
      <c r="AB1112" s="520">
        <f>(T1112*AA1112)</f>
        <v>0</v>
      </c>
      <c r="AC1112" s="88"/>
      <c r="AD1112" s="519">
        <f>(W1112*AC1112)</f>
        <v>0</v>
      </c>
      <c r="AE1112" s="518">
        <f>(X1112*AD1112)</f>
        <v>0</v>
      </c>
      <c r="AF1112" s="89" t="str">
        <f>IF(AG1112&gt;0,"ok","◄")</f>
        <v>◄</v>
      </c>
      <c r="AG1112" s="90"/>
      <c r="AH1112" s="89" t="str">
        <f>IF(AND(AI1112="",AJ1112&gt;0),"?",IF(AI1112="","◄",IF(AJ1112&gt;=1,"►","")))</f>
        <v>◄</v>
      </c>
      <c r="AI1112" s="91"/>
      <c r="AJ1112" s="92"/>
      <c r="AK1112" s="586"/>
      <c r="AL1112" s="587"/>
      <c r="AM1112" s="43"/>
      <c r="AN1112" s="3" t="s">
        <v>3</v>
      </c>
      <c r="AO1112" s="12" t="s">
        <v>1</v>
      </c>
      <c r="AP1112" s="13"/>
      <c r="AQ1112" s="14"/>
      <c r="AR1112" s="15" t="s">
        <v>8</v>
      </c>
      <c r="AS1112" s="13"/>
      <c r="AT1112" s="14"/>
      <c r="AU1112" s="15" t="s">
        <v>4</v>
      </c>
      <c r="AV1112" s="13"/>
      <c r="AW1112" s="14"/>
      <c r="AX1112" s="15" t="s">
        <v>7</v>
      </c>
      <c r="AY1112" s="13"/>
      <c r="AZ1112" s="14"/>
      <c r="BA1112" s="15" t="s">
        <v>13</v>
      </c>
      <c r="BB1112" s="13"/>
      <c r="BC1112" s="14"/>
      <c r="BD1112" s="15" t="s">
        <v>230</v>
      </c>
      <c r="BE1112" s="516" t="s">
        <v>6</v>
      </c>
      <c r="BF1112" s="516" t="s">
        <v>6</v>
      </c>
      <c r="BG1112" s="516"/>
      <c r="BH1112" s="516" t="s">
        <v>6</v>
      </c>
      <c r="BI1112" s="516" t="s">
        <v>6</v>
      </c>
      <c r="BJ1112" s="516"/>
      <c r="BK1112" s="516" t="s">
        <v>6</v>
      </c>
      <c r="BL1112" s="516" t="s">
        <v>6</v>
      </c>
      <c r="BM1112" s="516"/>
      <c r="BN1112" s="516" t="s">
        <v>6</v>
      </c>
      <c r="BO1112" s="516" t="s">
        <v>6</v>
      </c>
      <c r="BP1112" s="516"/>
      <c r="BQ1112" s="516" t="s">
        <v>6</v>
      </c>
      <c r="BR1112" s="516" t="s">
        <v>6</v>
      </c>
      <c r="BS1112" s="516"/>
      <c r="BT1112" s="32"/>
      <c r="BU1112" s="33"/>
      <c r="BV1112" s="34"/>
      <c r="BW1112" s="32"/>
      <c r="BX1112" s="33"/>
      <c r="BY1112" s="34"/>
      <c r="BZ1112" s="35"/>
      <c r="CA1112" s="24"/>
      <c r="CB1112" s="36"/>
      <c r="CC1112" s="33"/>
      <c r="CD1112" s="37"/>
      <c r="CE1112" s="36"/>
      <c r="CF1112" s="38"/>
      <c r="CG1112" s="39"/>
      <c r="CH1112" s="457"/>
      <c r="CI1112" s="23" t="s">
        <v>836</v>
      </c>
    </row>
    <row r="1113" spans="1:87" ht="16.8" customHeight="1" thickTop="1" thickBot="1" x14ac:dyDescent="0.35">
      <c r="A1113" s="505" t="str">
        <f>IF(COUNTIF(B1114:B1115,"x")&gt;0,"x","")</f>
        <v/>
      </c>
      <c r="B1113" s="57"/>
      <c r="C1113" s="510" t="str">
        <f>A1113</f>
        <v/>
      </c>
      <c r="D1113" s="66">
        <f>ROWS(D1114:D1115)-1</f>
        <v>1</v>
      </c>
      <c r="E1113" s="58" t="s">
        <v>2539</v>
      </c>
      <c r="F1113" s="59"/>
      <c r="G1113" s="301"/>
      <c r="H1113" s="6"/>
      <c r="I1113" s="18"/>
      <c r="J1113" s="18"/>
      <c r="K1113" s="18"/>
      <c r="L1113" s="18"/>
      <c r="M1113" s="18"/>
      <c r="N1113" s="46"/>
      <c r="O1113" s="60" t="s">
        <v>2536</v>
      </c>
      <c r="P1113" s="61" t="s">
        <v>6891</v>
      </c>
      <c r="Q1113" s="62"/>
      <c r="R1113" s="63" t="str">
        <f>IF(COUNTIF(Q1114:Q1115,"?")&gt;0,"?",IF(AND(S1113="◄",T1113="►"),"◄►",IF(S1113="◄","◄",IF(T1113="►","►",""))))</f>
        <v>◄</v>
      </c>
      <c r="S1113" s="64" t="str">
        <f>IF(SUM(S1114:S1115)+1=ROWS(S1114:S1115)-COUNTIF(S1114:S1115,"-"),"","◄")</f>
        <v>◄</v>
      </c>
      <c r="T1113" s="65" t="str">
        <f>IF(SUM(T1114:T1115)&gt;0,"►","")</f>
        <v/>
      </c>
      <c r="U1113" s="62"/>
      <c r="V1113" s="63" t="str">
        <f>IF(COUNTIF(U1114:U1115,"?")&gt;0,"?",IF(AND(W1113="◄",X1113="►"),"◄►",IF(W1113="◄","◄",IF(X1113="►","►",""))))</f>
        <v>◄</v>
      </c>
      <c r="W1113" s="64" t="str">
        <f>IF(SUM(W1114:W1115)+1=ROWS(W1114:W1115)-COUNTIF(W1114:W1115,"-"),"","◄")</f>
        <v>◄</v>
      </c>
      <c r="X1113" s="65" t="str">
        <f>IF(SUM(X1114:X1115)&gt;0,"►","")</f>
        <v/>
      </c>
      <c r="Y1113" s="66">
        <f>ROWS(Y1114:Y1115)-1</f>
        <v>1</v>
      </c>
      <c r="Z1113" s="67">
        <f>SUM(Z1114:Z1115)-Z1115</f>
        <v>0</v>
      </c>
      <c r="AA1113" s="68" t="s">
        <v>840</v>
      </c>
      <c r="AB1113" s="69"/>
      <c r="AC1113" s="67">
        <f>SUM(AC1114:AC1115)-AC1115</f>
        <v>0</v>
      </c>
      <c r="AD1113" s="68" t="s">
        <v>840</v>
      </c>
      <c r="AE1113" s="69"/>
      <c r="AF1113" s="153" t="str">
        <f>IF(AG1113="◄","◄",IF(AG1113="ok","►",""))</f>
        <v>◄</v>
      </c>
      <c r="AG1113" s="154" t="str">
        <f>IF(AG1114&gt;0,"OK","◄")</f>
        <v>◄</v>
      </c>
      <c r="AH1113" s="155" t="str">
        <f>IF(AND(AI1113="◄",AJ1113="►"),"◄?►",IF(AI1113="◄","◄",IF(AJ1113="►","►","")))</f>
        <v>◄</v>
      </c>
      <c r="AI1113" s="64" t="str">
        <f>IF(AI1114&gt;0,"","◄")</f>
        <v>◄</v>
      </c>
      <c r="AJ1113" s="65" t="str">
        <f>IF(SUM(AJ1114:AJ1119)&gt;0,"►","")</f>
        <v/>
      </c>
      <c r="AK1113" s="570">
        <f>G1114</f>
        <v>25906</v>
      </c>
      <c r="AL1113" s="572" t="str">
        <f>P1113</f>
        <v xml:space="preserve"> ▬ folder Nr. 4  /  71 ▬ </v>
      </c>
      <c r="AM1113" s="43"/>
      <c r="AN1113" s="1" t="str">
        <f>IF(AO1113="","",IF(COUNTIF(AN1114,"ok"),"","◄"))</f>
        <v>◄</v>
      </c>
      <c r="AO1113" s="9" t="str">
        <f>IF(COUNTIF(AP1113:BR1113,"◄")&gt;0,"◄","")</f>
        <v>◄</v>
      </c>
      <c r="AP1113" s="563" t="str">
        <f>IF(AP1114="-","",IF(AP1114&gt;0,"","◄"))</f>
        <v>◄</v>
      </c>
      <c r="AQ1113" s="564"/>
      <c r="AR1113" s="517">
        <f>IF(ISNONTEXT(AR1114)=TRUE,"_",1)</f>
        <v>1</v>
      </c>
      <c r="AS1113" s="563" t="str">
        <f>IF(AS1114="-","",IF(AS1114&gt;0,"","◄"))</f>
        <v>◄</v>
      </c>
      <c r="AT1113" s="564"/>
      <c r="AU1113" s="517">
        <f>IF(ISNONTEXT(AU1114)=TRUE,"_",AR1113+1)</f>
        <v>2</v>
      </c>
      <c r="AV1113" s="563" t="str">
        <f>IF(AV1114="-","",IF(AV1114&gt;0,"","◄"))</f>
        <v>◄</v>
      </c>
      <c r="AW1113" s="564"/>
      <c r="AX1113" s="517">
        <f>IF(ISNONTEXT(AX1114)=TRUE,"_",AU1113+1)</f>
        <v>3</v>
      </c>
      <c r="AY1113" s="563" t="str">
        <f>IF(AY1114="-","",IF(AY1114&gt;0,"","◄"))</f>
        <v>◄</v>
      </c>
      <c r="AZ1113" s="564"/>
      <c r="BA1113" s="517">
        <f>IF(ISNONTEXT(BA1114)=TRUE,"_",AX1113+1)</f>
        <v>4</v>
      </c>
      <c r="BB1113" s="563" t="str">
        <f>IF(BB1114="-","",IF(BB1114&gt;0,"","◄"))</f>
        <v>◄</v>
      </c>
      <c r="BC1113" s="564"/>
      <c r="BD1113" s="517">
        <f>IF(ISNONTEXT(BD1114)=TRUE,"_",BA1113+1)</f>
        <v>5</v>
      </c>
      <c r="BE1113" s="563" t="str">
        <f>IF(BE1114="-","",IF(BE1114&gt;0,"","◄"))</f>
        <v/>
      </c>
      <c r="BF1113" s="564"/>
      <c r="BG1113" s="517" t="str">
        <f>IF(ISNONTEXT(BG1114)=TRUE,"_",BD1113+1)</f>
        <v>_</v>
      </c>
      <c r="BH1113" s="563" t="str">
        <f>IF(BH1114="-","",IF(BH1114&gt;0,"","◄"))</f>
        <v/>
      </c>
      <c r="BI1113" s="564"/>
      <c r="BJ1113" s="517" t="str">
        <f>IF(ISNONTEXT(BJ1114)=TRUE,"_",BG1113+1)</f>
        <v>_</v>
      </c>
      <c r="BK1113" s="563" t="str">
        <f>IF(BK1114="-","",IF(BK1114&gt;0,"","◄"))</f>
        <v/>
      </c>
      <c r="BL1113" s="564"/>
      <c r="BM1113" s="517" t="str">
        <f>IF(ISNONTEXT(BM1114)=TRUE,"_",BJ1113+1)</f>
        <v>_</v>
      </c>
      <c r="BN1113" s="563" t="str">
        <f>IF(BN1114="-","",IF(BN1114&gt;0,"","◄"))</f>
        <v/>
      </c>
      <c r="BO1113" s="564"/>
      <c r="BP1113" s="517" t="str">
        <f>IF(ISNONTEXT(BP1114)=TRUE,"_",BM1113+1)</f>
        <v>_</v>
      </c>
      <c r="BQ1113" s="563" t="str">
        <f>IF(BQ1114="-","",IF(BQ1114&gt;0,"","◄"))</f>
        <v/>
      </c>
      <c r="BR1113" s="564"/>
      <c r="BS1113" s="517" t="str">
        <f>IF(ISNONTEXT(BS1114)=TRUE,"_",BP1113+1)</f>
        <v>_</v>
      </c>
      <c r="BT1113" s="563" t="str">
        <f>IF(BT1114="-","",IF(BT1114&gt;0,"","◄"))</f>
        <v>◄</v>
      </c>
      <c r="BU1113" s="564"/>
      <c r="BV1113" s="517" t="str">
        <f>IF(ISNONTEXT(BV1114)=TRUE,"_",1)</f>
        <v>_</v>
      </c>
      <c r="BW1113" s="563" t="str">
        <f>IF(BW1114="-","",IF(BW1114&gt;0,"","◄"))</f>
        <v>◄</v>
      </c>
      <c r="BX1113" s="564"/>
      <c r="BY1113" s="517" t="str">
        <f>IF(ISNONTEXT(BY1114)=TRUE,"_",BV1113+1)</f>
        <v>_</v>
      </c>
      <c r="BZ1113" s="26"/>
      <c r="CA1113" s="24"/>
      <c r="CB1113" s="25" t="str">
        <f>IF(CB1114&gt;0,"►","")</f>
        <v/>
      </c>
      <c r="CC1113" s="25" t="str">
        <f>IF(CC1114&gt;0,"►","")</f>
        <v/>
      </c>
      <c r="CD1113" s="517" t="str">
        <f>IF(ISNONTEXT(CD1114)=TRUE,"_",1)</f>
        <v>_</v>
      </c>
      <c r="CE1113" s="25" t="str">
        <f>IF(CE1114&gt;0,"►","")</f>
        <v/>
      </c>
      <c r="CF1113" s="25" t="str">
        <f>IF(CF1114&gt;0,"►","")</f>
        <v/>
      </c>
      <c r="CG1113" s="517" t="str">
        <f>IF(ISNONTEXT(CG1114)=TRUE,"_",CD1113+1)</f>
        <v>_</v>
      </c>
      <c r="CH1113" s="66">
        <f>ROWS(CH1114:CH1115)-1</f>
        <v>1</v>
      </c>
      <c r="CI1113" s="23" t="s">
        <v>836</v>
      </c>
    </row>
    <row r="1114" spans="1:87" ht="16.8" customHeight="1" thickBot="1" x14ac:dyDescent="0.35">
      <c r="A1114" s="502"/>
      <c r="B1114" s="117"/>
      <c r="C1114" s="156">
        <f>B1114</f>
        <v>0</v>
      </c>
      <c r="D1114" s="457"/>
      <c r="E1114" s="204"/>
      <c r="F1114" s="205" t="s">
        <v>2540</v>
      </c>
      <c r="G1114" s="486">
        <v>25906</v>
      </c>
      <c r="H1114" s="211">
        <v>7</v>
      </c>
      <c r="I1114" s="212"/>
      <c r="J1114" s="212"/>
      <c r="K1114" s="207"/>
      <c r="L1114" s="207"/>
      <c r="M1114" s="207"/>
      <c r="N1114" s="208" t="s">
        <v>2541</v>
      </c>
      <c r="O1114" s="81"/>
      <c r="P1114" s="82"/>
      <c r="Q1114" s="83" t="str">
        <f>IF(R1114="?","?","")</f>
        <v/>
      </c>
      <c r="R1114" s="83" t="str">
        <f>IF(AND(S1114="",T1114&gt;0),"?",IF(S1114="","◄",IF(T1114&gt;=1,"►","")))</f>
        <v>◄</v>
      </c>
      <c r="S1114" s="84"/>
      <c r="T1114" s="85"/>
      <c r="U1114" s="83" t="str">
        <f>IF(V1114="?","?","")</f>
        <v/>
      </c>
      <c r="V1114" s="83" t="str">
        <f>IF(AND(W1114="",X1114&gt;0),"?",IF(W1114="","◄",IF(X1114&gt;=1,"►","")))</f>
        <v>◄</v>
      </c>
      <c r="W1114" s="86"/>
      <c r="X1114" s="85"/>
      <c r="Y1114" s="457"/>
      <c r="Z1114" s="87"/>
      <c r="AA1114" s="521">
        <f>(S1114*Z1114)</f>
        <v>0</v>
      </c>
      <c r="AB1114" s="520">
        <f>(T1114*AA1114)</f>
        <v>0</v>
      </c>
      <c r="AC1114" s="88"/>
      <c r="AD1114" s="519">
        <f>(W1114*AC1114)</f>
        <v>0</v>
      </c>
      <c r="AE1114" s="518">
        <f>(X1114*AD1114)</f>
        <v>0</v>
      </c>
      <c r="AF1114" s="89" t="str">
        <f>IF(AG1114&gt;0,"ok","◄")</f>
        <v>◄</v>
      </c>
      <c r="AG1114" s="90"/>
      <c r="AH1114" s="89" t="str">
        <f>IF(AND(AI1114="",AJ1114&gt;0),"?",IF(AI1114="","◄",IF(AJ1114&gt;=1,"►","")))</f>
        <v>◄</v>
      </c>
      <c r="AI1114" s="91"/>
      <c r="AJ1114" s="92"/>
      <c r="AK1114" s="586"/>
      <c r="AL1114" s="587"/>
      <c r="AM1114" s="43"/>
      <c r="AN1114" s="3" t="s">
        <v>3</v>
      </c>
      <c r="AO1114" s="12" t="s">
        <v>1</v>
      </c>
      <c r="AP1114" s="13"/>
      <c r="AQ1114" s="14"/>
      <c r="AR1114" s="15" t="s">
        <v>46</v>
      </c>
      <c r="AS1114" s="13"/>
      <c r="AT1114" s="14"/>
      <c r="AU1114" s="15" t="s">
        <v>147</v>
      </c>
      <c r="AV1114" s="13"/>
      <c r="AW1114" s="14"/>
      <c r="AX1114" s="15" t="s">
        <v>231</v>
      </c>
      <c r="AY1114" s="13"/>
      <c r="AZ1114" s="14"/>
      <c r="BA1114" s="15" t="s">
        <v>232</v>
      </c>
      <c r="BB1114" s="13"/>
      <c r="BC1114" s="14"/>
      <c r="BD1114" s="15" t="s">
        <v>233</v>
      </c>
      <c r="BE1114" s="516" t="s">
        <v>6</v>
      </c>
      <c r="BF1114" s="516" t="s">
        <v>6</v>
      </c>
      <c r="BG1114" s="516"/>
      <c r="BH1114" s="516" t="s">
        <v>6</v>
      </c>
      <c r="BI1114" s="516" t="s">
        <v>6</v>
      </c>
      <c r="BJ1114" s="516"/>
      <c r="BK1114" s="516" t="s">
        <v>6</v>
      </c>
      <c r="BL1114" s="516" t="s">
        <v>6</v>
      </c>
      <c r="BM1114" s="516"/>
      <c r="BN1114" s="516" t="s">
        <v>6</v>
      </c>
      <c r="BO1114" s="516" t="s">
        <v>6</v>
      </c>
      <c r="BP1114" s="516"/>
      <c r="BQ1114" s="516" t="s">
        <v>6</v>
      </c>
      <c r="BR1114" s="516" t="s">
        <v>6</v>
      </c>
      <c r="BS1114" s="516"/>
      <c r="BT1114" s="32"/>
      <c r="BU1114" s="33"/>
      <c r="BV1114" s="34"/>
      <c r="BW1114" s="32"/>
      <c r="BX1114" s="33"/>
      <c r="BY1114" s="34"/>
      <c r="BZ1114" s="35"/>
      <c r="CA1114" s="24"/>
      <c r="CB1114" s="36"/>
      <c r="CC1114" s="33"/>
      <c r="CD1114" s="37"/>
      <c r="CE1114" s="36"/>
      <c r="CF1114" s="38"/>
      <c r="CG1114" s="39"/>
      <c r="CH1114" s="457"/>
      <c r="CI1114" s="23" t="s">
        <v>836</v>
      </c>
    </row>
    <row r="1115" spans="1:87" ht="16.8" customHeight="1" thickTop="1" thickBot="1" x14ac:dyDescent="0.35">
      <c r="A1115" s="505" t="str">
        <f>IF(COUNTIF(B1116:B1118,"x")&gt;0,"x","")</f>
        <v/>
      </c>
      <c r="B1115" s="57"/>
      <c r="C1115" s="510" t="str">
        <f>A1115</f>
        <v/>
      </c>
      <c r="D1115" s="66">
        <f>ROWS(D1116:D1118)-1</f>
        <v>2</v>
      </c>
      <c r="E1115" s="58" t="s">
        <v>2542</v>
      </c>
      <c r="F1115" s="59"/>
      <c r="G1115" s="301"/>
      <c r="H1115" s="6"/>
      <c r="I1115" s="18"/>
      <c r="J1115" s="18"/>
      <c r="K1115" s="18"/>
      <c r="L1115" s="18"/>
      <c r="M1115" s="18"/>
      <c r="N1115" s="46"/>
      <c r="O1115" s="60" t="s">
        <v>2543</v>
      </c>
      <c r="P1115" s="61" t="s">
        <v>6892</v>
      </c>
      <c r="Q1115" s="143"/>
      <c r="R1115" s="63" t="str">
        <f>IF(COUNTIF(Q1116:Q1118,"?")&gt;0,"?",IF(AND(S1115="◄",T1115="►"),"◄►",IF(S1115="◄","◄",IF(T1115="►","►",""))))</f>
        <v>◄</v>
      </c>
      <c r="S1115" s="64" t="str">
        <f>IF(SUM(S1116:S1118)+1=ROWS(S1116:S1118)-COUNTIF(S1116:S1118,"-"),"","◄")</f>
        <v>◄</v>
      </c>
      <c r="T1115" s="65" t="str">
        <f>IF(SUM(T1116:T1118)&gt;0,"►","")</f>
        <v/>
      </c>
      <c r="U1115" s="146"/>
      <c r="V1115" s="63" t="str">
        <f>IF(COUNTIF(U1116:U1118,"?")&gt;0,"?",IF(AND(W1115="◄",X1115="►"),"◄►",IF(W1115="◄","◄",IF(X1115="►","►",""))))</f>
        <v>◄</v>
      </c>
      <c r="W1115" s="64" t="str">
        <f>IF(SUM(W1116:W1118)+1=ROWS(W1116:W1118)-COUNTIF(W1116:W1118,"-"),"","◄")</f>
        <v>◄</v>
      </c>
      <c r="X1115" s="65" t="str">
        <f>IF(SUM(X1116:X1118)&gt;0,"►","")</f>
        <v/>
      </c>
      <c r="Y1115" s="66">
        <f>ROWS(Y1116:Y1118)-1</f>
        <v>2</v>
      </c>
      <c r="Z1115" s="67">
        <f>SUM(Z1116:Z1118)-Z1118</f>
        <v>0</v>
      </c>
      <c r="AA1115" s="68" t="s">
        <v>840</v>
      </c>
      <c r="AB1115" s="69"/>
      <c r="AC1115" s="67">
        <f>SUM(AC1116:AC1118)-AC1118</f>
        <v>0</v>
      </c>
      <c r="AD1115" s="68" t="s">
        <v>840</v>
      </c>
      <c r="AE1115" s="69"/>
      <c r="AF1115" s="70" t="str">
        <f>IF(AG1115="◄","◄",IF(AG1115="ok","►",""))</f>
        <v>◄</v>
      </c>
      <c r="AG1115" s="71" t="str">
        <f>IF(AG1116&gt;0,"OK","◄")</f>
        <v>◄</v>
      </c>
      <c r="AH1115" s="62" t="str">
        <f>IF(AND(AI1115="◄",AJ1115="►"),"◄?►",IF(AI1115="◄","◄",IF(AJ1115="►","►","")))</f>
        <v>◄</v>
      </c>
      <c r="AI1115" s="64" t="str">
        <f>IF(AI1116&gt;0,"","◄")</f>
        <v>◄</v>
      </c>
      <c r="AJ1115" s="65" t="str">
        <f>IF(SUM(AJ1116:AJ1117)&gt;0,"►","")</f>
        <v/>
      </c>
      <c r="AK1115" s="570">
        <f>G1116</f>
        <v>25906</v>
      </c>
      <c r="AL1115" s="572" t="str">
        <f>P1115</f>
        <v xml:space="preserve"> ▬ folder Nr. 7  /  71 ▬ </v>
      </c>
      <c r="AM1115" s="43"/>
      <c r="AN1115" s="1" t="str">
        <f>IF(AO1115="","",IF(COUNTIF(AN1116,"ok"),"","◄"))</f>
        <v>◄</v>
      </c>
      <c r="AO1115" s="9" t="str">
        <f>IF(COUNTIF(AP1115:BR1115,"◄")&gt;0,"◄","")</f>
        <v>◄</v>
      </c>
      <c r="AP1115" s="563" t="str">
        <f>IF(AP1116="-","",IF(AP1116&gt;0,"","◄"))</f>
        <v>◄</v>
      </c>
      <c r="AQ1115" s="564"/>
      <c r="AR1115" s="517">
        <f>IF(ISNONTEXT(AR1116)=TRUE,"_",1)</f>
        <v>1</v>
      </c>
      <c r="AS1115" s="563" t="str">
        <f>IF(AS1116="-","",IF(AS1116&gt;0,"","◄"))</f>
        <v>◄</v>
      </c>
      <c r="AT1115" s="564"/>
      <c r="AU1115" s="517">
        <f>IF(ISNONTEXT(AU1116)=TRUE,"_",AR1115+1)</f>
        <v>2</v>
      </c>
      <c r="AV1115" s="563" t="str">
        <f>IF(AV1116="-","",IF(AV1116&gt;0,"","◄"))</f>
        <v>◄</v>
      </c>
      <c r="AW1115" s="564"/>
      <c r="AX1115" s="517">
        <f>IF(ISNONTEXT(AX1116)=TRUE,"_",AU1115+1)</f>
        <v>3</v>
      </c>
      <c r="AY1115" s="563" t="str">
        <f>IF(AY1116="-","",IF(AY1116&gt;0,"","◄"))</f>
        <v>◄</v>
      </c>
      <c r="AZ1115" s="564"/>
      <c r="BA1115" s="517">
        <f>IF(ISNONTEXT(BA1116)=TRUE,"_",AX1115+1)</f>
        <v>4</v>
      </c>
      <c r="BB1115" s="563" t="str">
        <f>IF(BB1116="-","",IF(BB1116&gt;0,"","◄"))</f>
        <v>◄</v>
      </c>
      <c r="BC1115" s="564"/>
      <c r="BD1115" s="517">
        <f>IF(ISNONTEXT(BD1116)=TRUE,"_",BA1115+1)</f>
        <v>5</v>
      </c>
      <c r="BE1115" s="563" t="str">
        <f>IF(BE1116="-","",IF(BE1116&gt;0,"","◄"))</f>
        <v/>
      </c>
      <c r="BF1115" s="564"/>
      <c r="BG1115" s="517" t="str">
        <f>IF(ISNONTEXT(BG1116)=TRUE,"_",BD1115+1)</f>
        <v>_</v>
      </c>
      <c r="BH1115" s="563" t="str">
        <f>IF(BH1116="-","",IF(BH1116&gt;0,"","◄"))</f>
        <v/>
      </c>
      <c r="BI1115" s="564"/>
      <c r="BJ1115" s="517" t="str">
        <f>IF(ISNONTEXT(BJ1116)=TRUE,"_",BG1115+1)</f>
        <v>_</v>
      </c>
      <c r="BK1115" s="563" t="str">
        <f>IF(BK1116="-","",IF(BK1116&gt;0,"","◄"))</f>
        <v/>
      </c>
      <c r="BL1115" s="564"/>
      <c r="BM1115" s="517" t="str">
        <f>IF(ISNONTEXT(BM1116)=TRUE,"_",BJ1115+1)</f>
        <v>_</v>
      </c>
      <c r="BN1115" s="563" t="str">
        <f>IF(BN1116="-","",IF(BN1116&gt;0,"","◄"))</f>
        <v/>
      </c>
      <c r="BO1115" s="564"/>
      <c r="BP1115" s="517" t="str">
        <f>IF(ISNONTEXT(BP1116)=TRUE,"_",BM1115+1)</f>
        <v>_</v>
      </c>
      <c r="BQ1115" s="563" t="str">
        <f>IF(BQ1116="-","",IF(BQ1116&gt;0,"","◄"))</f>
        <v/>
      </c>
      <c r="BR1115" s="564"/>
      <c r="BS1115" s="517" t="str">
        <f>IF(ISNONTEXT(BS1116)=TRUE,"_",BP1115+1)</f>
        <v>_</v>
      </c>
      <c r="BT1115" s="563" t="str">
        <f>IF(BT1116="-","",IF(BT1116&gt;0,"","◄"))</f>
        <v>◄</v>
      </c>
      <c r="BU1115" s="564"/>
      <c r="BV1115" s="517" t="str">
        <f>IF(ISNONTEXT(BV1116)=TRUE,"_",1)</f>
        <v>_</v>
      </c>
      <c r="BW1115" s="563" t="str">
        <f>IF(BW1116="-","",IF(BW1116&gt;0,"","◄"))</f>
        <v>◄</v>
      </c>
      <c r="BX1115" s="564"/>
      <c r="BY1115" s="517" t="str">
        <f>IF(ISNONTEXT(BY1116)=TRUE,"_",BV1115+1)</f>
        <v>_</v>
      </c>
      <c r="BZ1115" s="26"/>
      <c r="CA1115" s="24"/>
      <c r="CB1115" s="25" t="str">
        <f>IF(CB1116&gt;0,"►","")</f>
        <v/>
      </c>
      <c r="CC1115" s="25" t="str">
        <f>IF(CC1116&gt;0,"►","")</f>
        <v/>
      </c>
      <c r="CD1115" s="517" t="str">
        <f>IF(ISNONTEXT(CD1116)=TRUE,"_",1)</f>
        <v>_</v>
      </c>
      <c r="CE1115" s="25" t="str">
        <f>IF(CE1116&gt;0,"►","")</f>
        <v/>
      </c>
      <c r="CF1115" s="25" t="str">
        <f>IF(CF1116&gt;0,"►","")</f>
        <v/>
      </c>
      <c r="CG1115" s="517" t="str">
        <f>IF(ISNONTEXT(CG1116)=TRUE,"_",CD1115+1)</f>
        <v>_</v>
      </c>
      <c r="CH1115" s="66">
        <f>ROWS(CH1116:CH1118)-1</f>
        <v>2</v>
      </c>
      <c r="CI1115" s="23" t="s">
        <v>836</v>
      </c>
    </row>
    <row r="1116" spans="1:87" ht="16.8" customHeight="1" thickBot="1" x14ac:dyDescent="0.35">
      <c r="A1116" s="502"/>
      <c r="B1116" s="117"/>
      <c r="C1116" s="156">
        <f>B1116</f>
        <v>0</v>
      </c>
      <c r="D1116" s="457"/>
      <c r="E1116" s="204"/>
      <c r="F1116" s="205" t="s">
        <v>2544</v>
      </c>
      <c r="G1116" s="486">
        <v>25906</v>
      </c>
      <c r="H1116" s="211">
        <v>3.5</v>
      </c>
      <c r="I1116" s="215" t="s">
        <v>864</v>
      </c>
      <c r="J1116" s="216">
        <v>1.5</v>
      </c>
      <c r="K1116" s="207"/>
      <c r="L1116" s="207"/>
      <c r="M1116" s="207"/>
      <c r="N1116" s="208" t="s">
        <v>2545</v>
      </c>
      <c r="O1116" s="81"/>
      <c r="P1116" s="82"/>
      <c r="Q1116" s="83" t="str">
        <f>IF(R1116="?","?","")</f>
        <v/>
      </c>
      <c r="R1116" s="83" t="str">
        <f>IF(AND(S1116="",T1116&gt;0),"?",IF(S1116="","◄",IF(T1116&gt;=1,"►","")))</f>
        <v>◄</v>
      </c>
      <c r="S1116" s="84"/>
      <c r="T1116" s="85"/>
      <c r="U1116" s="83" t="str">
        <f>IF(V1116="?","?","")</f>
        <v/>
      </c>
      <c r="V1116" s="83" t="str">
        <f>IF(AND(W1116="",X1116&gt;0),"?",IF(W1116="","◄",IF(X1116&gt;=1,"►","")))</f>
        <v>◄</v>
      </c>
      <c r="W1116" s="86"/>
      <c r="X1116" s="85"/>
      <c r="Y1116" s="457"/>
      <c r="Z1116" s="87"/>
      <c r="AA1116" s="521">
        <f>(S1116*Z1116)</f>
        <v>0</v>
      </c>
      <c r="AB1116" s="520">
        <f>(T1116*AA1116)</f>
        <v>0</v>
      </c>
      <c r="AC1116" s="88"/>
      <c r="AD1116" s="519">
        <f>(W1116*AC1116)</f>
        <v>0</v>
      </c>
      <c r="AE1116" s="518">
        <f>(X1116*AD1116)</f>
        <v>0</v>
      </c>
      <c r="AF1116" s="89" t="str">
        <f>IF(AG1116&gt;0,"ok","◄")</f>
        <v>◄</v>
      </c>
      <c r="AG1116" s="90"/>
      <c r="AH1116" s="89" t="str">
        <f>IF(AND(AI1116="",AJ1116&gt;0),"?",IF(AI1116="","◄",IF(AJ1116&gt;=1,"►","")))</f>
        <v>◄</v>
      </c>
      <c r="AI1116" s="91"/>
      <c r="AJ1116" s="92"/>
      <c r="AK1116" s="586"/>
      <c r="AL1116" s="587"/>
      <c r="AM1116" s="43"/>
      <c r="AN1116" s="3" t="s">
        <v>3</v>
      </c>
      <c r="AO1116" s="12" t="s">
        <v>1</v>
      </c>
      <c r="AP1116" s="13"/>
      <c r="AQ1116" s="14"/>
      <c r="AR1116" s="15" t="s">
        <v>234</v>
      </c>
      <c r="AS1116" s="13"/>
      <c r="AT1116" s="14"/>
      <c r="AU1116" s="15" t="s">
        <v>235</v>
      </c>
      <c r="AV1116" s="13"/>
      <c r="AW1116" s="14"/>
      <c r="AX1116" s="15" t="s">
        <v>236</v>
      </c>
      <c r="AY1116" s="13"/>
      <c r="AZ1116" s="14"/>
      <c r="BA1116" s="15" t="s">
        <v>94</v>
      </c>
      <c r="BB1116" s="13"/>
      <c r="BC1116" s="14"/>
      <c r="BD1116" s="15" t="s">
        <v>119</v>
      </c>
      <c r="BE1116" s="516" t="s">
        <v>6</v>
      </c>
      <c r="BF1116" s="516" t="s">
        <v>6</v>
      </c>
      <c r="BG1116" s="516"/>
      <c r="BH1116" s="516" t="s">
        <v>6</v>
      </c>
      <c r="BI1116" s="516" t="s">
        <v>6</v>
      </c>
      <c r="BJ1116" s="516"/>
      <c r="BK1116" s="516" t="s">
        <v>6</v>
      </c>
      <c r="BL1116" s="516" t="s">
        <v>6</v>
      </c>
      <c r="BM1116" s="516"/>
      <c r="BN1116" s="516" t="s">
        <v>6</v>
      </c>
      <c r="BO1116" s="516" t="s">
        <v>6</v>
      </c>
      <c r="BP1116" s="516"/>
      <c r="BQ1116" s="516" t="s">
        <v>6</v>
      </c>
      <c r="BR1116" s="516" t="s">
        <v>6</v>
      </c>
      <c r="BS1116" s="516"/>
      <c r="BT1116" s="32"/>
      <c r="BU1116" s="33"/>
      <c r="BV1116" s="34"/>
      <c r="BW1116" s="32"/>
      <c r="BX1116" s="33"/>
      <c r="BY1116" s="34"/>
      <c r="BZ1116" s="35"/>
      <c r="CA1116" s="24"/>
      <c r="CB1116" s="36"/>
      <c r="CC1116" s="33"/>
      <c r="CD1116" s="37"/>
      <c r="CE1116" s="36"/>
      <c r="CF1116" s="38"/>
      <c r="CG1116" s="39"/>
      <c r="CH1116" s="457"/>
      <c r="CI1116" s="23" t="s">
        <v>836</v>
      </c>
    </row>
    <row r="1117" spans="1:87" ht="15.6" thickTop="1" thickBot="1" x14ac:dyDescent="0.35">
      <c r="A1117" s="502"/>
      <c r="B1117" s="117"/>
      <c r="C1117" s="156">
        <f>B1117</f>
        <v>0</v>
      </c>
      <c r="D1117" s="457"/>
      <c r="E1117" s="204"/>
      <c r="F1117" s="213">
        <v>1572</v>
      </c>
      <c r="G1117" s="487">
        <v>25906</v>
      </c>
      <c r="H1117" s="211">
        <v>7</v>
      </c>
      <c r="I1117" s="215" t="s">
        <v>864</v>
      </c>
      <c r="J1117" s="216">
        <v>3</v>
      </c>
      <c r="K1117" s="207"/>
      <c r="L1117" s="207"/>
      <c r="M1117" s="207"/>
      <c r="N1117" s="208" t="s">
        <v>2546</v>
      </c>
      <c r="O1117" s="81"/>
      <c r="P1117" s="82"/>
      <c r="Q1117" s="83" t="str">
        <f>IF(R1117="?","?","")</f>
        <v/>
      </c>
      <c r="R1117" s="83" t="str">
        <f>IF(AND(S1117="",T1117&gt;0),"?",IF(S1117="","◄",IF(T1117&gt;=1,"►","")))</f>
        <v>◄</v>
      </c>
      <c r="S1117" s="84"/>
      <c r="T1117" s="85"/>
      <c r="U1117" s="83" t="str">
        <f>IF(V1117="?","?","")</f>
        <v/>
      </c>
      <c r="V1117" s="83" t="str">
        <f>IF(AND(W1117="",X1117&gt;0),"?",IF(W1117="","◄",IF(X1117&gt;=1,"►","")))</f>
        <v>◄</v>
      </c>
      <c r="W1117" s="86"/>
      <c r="X1117" s="85"/>
      <c r="Y1117" s="457"/>
      <c r="Z1117" s="87"/>
      <c r="AA1117" s="521">
        <f>(S1117*Z1117)</f>
        <v>0</v>
      </c>
      <c r="AB1117" s="520">
        <f>(T1117*AA1117)</f>
        <v>0</v>
      </c>
      <c r="AC1117" s="88"/>
      <c r="AD1117" s="519">
        <f>(W1117*AC1117)</f>
        <v>0</v>
      </c>
      <c r="AE1117" s="518">
        <f>(X1117*AD1117)</f>
        <v>0</v>
      </c>
      <c r="AF1117" s="44"/>
      <c r="AG1117" s="45"/>
      <c r="AH1117" s="44"/>
      <c r="AI1117" s="45"/>
      <c r="AJ1117" s="45"/>
      <c r="AK1117" s="45"/>
      <c r="AL1117" s="45"/>
      <c r="AM1117" s="43"/>
      <c r="AN1117" s="27" t="s">
        <v>6</v>
      </c>
      <c r="AO1117" s="27" t="s">
        <v>6</v>
      </c>
      <c r="AP1117" s="516"/>
      <c r="AQ1117" s="516"/>
      <c r="AR1117" s="516"/>
      <c r="AS1117" s="516" t="s">
        <v>6</v>
      </c>
      <c r="AT1117" s="516" t="s">
        <v>6</v>
      </c>
      <c r="AU1117" s="516"/>
      <c r="AV1117" s="516" t="s">
        <v>6</v>
      </c>
      <c r="AW1117" s="516" t="s">
        <v>6</v>
      </c>
      <c r="AX1117" s="516"/>
      <c r="AY1117" s="516" t="s">
        <v>6</v>
      </c>
      <c r="AZ1117" s="516" t="s">
        <v>6</v>
      </c>
      <c r="BA1117" s="516"/>
      <c r="BB1117" s="516" t="s">
        <v>6</v>
      </c>
      <c r="BC1117" s="516" t="s">
        <v>6</v>
      </c>
      <c r="BD1117" s="516"/>
      <c r="BE1117" s="516" t="s">
        <v>6</v>
      </c>
      <c r="BF1117" s="516" t="s">
        <v>6</v>
      </c>
      <c r="BG1117" s="516"/>
      <c r="BH1117" s="516" t="s">
        <v>6</v>
      </c>
      <c r="BI1117" s="516" t="s">
        <v>6</v>
      </c>
      <c r="BJ1117" s="516"/>
      <c r="BK1117" s="516" t="s">
        <v>6</v>
      </c>
      <c r="BL1117" s="516" t="s">
        <v>6</v>
      </c>
      <c r="BM1117" s="516"/>
      <c r="BN1117" s="516" t="s">
        <v>6</v>
      </c>
      <c r="BO1117" s="516" t="s">
        <v>6</v>
      </c>
      <c r="BP1117" s="516"/>
      <c r="BQ1117" s="516" t="s">
        <v>6</v>
      </c>
      <c r="BR1117" s="516" t="s">
        <v>6</v>
      </c>
      <c r="BS1117" s="516"/>
      <c r="BT1117" s="516"/>
      <c r="BU1117" s="516"/>
      <c r="BV1117" s="516"/>
      <c r="BW1117" s="516"/>
      <c r="BX1117" s="516"/>
      <c r="BY1117" s="516"/>
      <c r="BZ1117" s="28"/>
      <c r="CA1117" s="24"/>
      <c r="CB1117" s="29"/>
      <c r="CC1117" s="29"/>
      <c r="CD1117" s="30"/>
      <c r="CE1117" s="29"/>
      <c r="CF1117" s="29"/>
      <c r="CG1117" s="31"/>
      <c r="CH1117" s="457"/>
      <c r="CI1117" s="23" t="s">
        <v>836</v>
      </c>
    </row>
    <row r="1118" spans="1:87" ht="16.8" customHeight="1" thickTop="1" thickBot="1" x14ac:dyDescent="0.35">
      <c r="A1118" s="505" t="str">
        <f>IF(COUNTIF(B1119:B1120,"x")&gt;0,"x","")</f>
        <v/>
      </c>
      <c r="B1118" s="57"/>
      <c r="C1118" s="510" t="str">
        <f>A1118</f>
        <v/>
      </c>
      <c r="D1118" s="66">
        <f>ROWS(D1119:D1120)-1</f>
        <v>1</v>
      </c>
      <c r="E1118" s="58" t="s">
        <v>2547</v>
      </c>
      <c r="F1118" s="59"/>
      <c r="G1118" s="301"/>
      <c r="H1118" s="6"/>
      <c r="I1118" s="18"/>
      <c r="J1118" s="18"/>
      <c r="K1118" s="18"/>
      <c r="L1118" s="18"/>
      <c r="M1118" s="18"/>
      <c r="N1118" s="46"/>
      <c r="O1118" s="60" t="s">
        <v>2543</v>
      </c>
      <c r="P1118" s="61" t="s">
        <v>6893</v>
      </c>
      <c r="Q1118" s="62"/>
      <c r="R1118" s="63" t="str">
        <f>IF(COUNTIF(Q1119:Q1120,"?")&gt;0,"?",IF(AND(S1118="◄",T1118="►"),"◄►",IF(S1118="◄","◄",IF(T1118="►","►",""))))</f>
        <v>◄</v>
      </c>
      <c r="S1118" s="64" t="str">
        <f>IF(SUM(S1119:S1120)+1=ROWS(S1119:S1120)-COUNTIF(S1119:S1120,"-"),"","◄")</f>
        <v>◄</v>
      </c>
      <c r="T1118" s="65" t="str">
        <f>IF(SUM(T1119:T1120)&gt;0,"►","")</f>
        <v/>
      </c>
      <c r="U1118" s="62"/>
      <c r="V1118" s="63" t="str">
        <f>IF(COUNTIF(U1119:U1120,"?")&gt;0,"?",IF(AND(W1118="◄",X1118="►"),"◄►",IF(W1118="◄","◄",IF(X1118="►","►",""))))</f>
        <v>◄</v>
      </c>
      <c r="W1118" s="64" t="str">
        <f>IF(SUM(W1119:W1120)+1=ROWS(W1119:W1120)-COUNTIF(W1119:W1120,"-"),"","◄")</f>
        <v>◄</v>
      </c>
      <c r="X1118" s="65" t="str">
        <f>IF(SUM(X1119:X1120)&gt;0,"►","")</f>
        <v/>
      </c>
      <c r="Y1118" s="66">
        <f>ROWS(Y1119:Y1120)-1</f>
        <v>1</v>
      </c>
      <c r="Z1118" s="67">
        <f>SUM(Z1119:Z1120)-Z1120</f>
        <v>0</v>
      </c>
      <c r="AA1118" s="68" t="s">
        <v>840</v>
      </c>
      <c r="AB1118" s="69"/>
      <c r="AC1118" s="67">
        <f>SUM(AC1119:AC1120)-AC1120</f>
        <v>0</v>
      </c>
      <c r="AD1118" s="68" t="s">
        <v>840</v>
      </c>
      <c r="AE1118" s="69"/>
      <c r="AF1118" s="153" t="str">
        <f>IF(AG1118="◄","◄",IF(AG1118="ok","►",""))</f>
        <v>◄</v>
      </c>
      <c r="AG1118" s="154" t="str">
        <f>IF(AG1119&gt;0,"OK","◄")</f>
        <v>◄</v>
      </c>
      <c r="AH1118" s="155" t="str">
        <f>IF(AND(AI1118="◄",AJ1118="►"),"◄?►",IF(AI1118="◄","◄",IF(AJ1118="►","►","")))</f>
        <v>◄</v>
      </c>
      <c r="AI1118" s="64" t="str">
        <f>IF(AI1119&gt;0,"","◄")</f>
        <v>◄</v>
      </c>
      <c r="AJ1118" s="65" t="str">
        <f>IF(SUM(AJ1119:AJ1124)&gt;0,"►","")</f>
        <v/>
      </c>
      <c r="AK1118" s="570">
        <f>G1119</f>
        <v>25906</v>
      </c>
      <c r="AL1118" s="572" t="str">
        <f>P1118</f>
        <v xml:space="preserve"> ▬ folder Nr. 6  /  71 ▬ </v>
      </c>
      <c r="AM1118" s="43"/>
      <c r="AN1118" s="1" t="str">
        <f>IF(AO1118="","",IF(COUNTIF(AN1119,"ok"),"","◄"))</f>
        <v>◄</v>
      </c>
      <c r="AO1118" s="9" t="str">
        <f>IF(COUNTIF(AP1118:BR1118,"◄")&gt;0,"◄","")</f>
        <v>◄</v>
      </c>
      <c r="AP1118" s="563" t="str">
        <f>IF(AP1119="-","",IF(AP1119&gt;0,"","◄"))</f>
        <v>◄</v>
      </c>
      <c r="AQ1118" s="564"/>
      <c r="AR1118" s="517">
        <f>IF(ISNONTEXT(AR1119)=TRUE,"_",1)</f>
        <v>1</v>
      </c>
      <c r="AS1118" s="563" t="str">
        <f>IF(AS1119="-","",IF(AS1119&gt;0,"","◄"))</f>
        <v>◄</v>
      </c>
      <c r="AT1118" s="564"/>
      <c r="AU1118" s="517">
        <f>IF(ISNONTEXT(AU1119)=TRUE,"_",AR1118+1)</f>
        <v>2</v>
      </c>
      <c r="AV1118" s="563" t="str">
        <f>IF(AV1119="-","",IF(AV1119&gt;0,"","◄"))</f>
        <v>◄</v>
      </c>
      <c r="AW1118" s="564"/>
      <c r="AX1118" s="517">
        <f>IF(ISNONTEXT(AX1119)=TRUE,"_",AU1118+1)</f>
        <v>3</v>
      </c>
      <c r="AY1118" s="563" t="str">
        <f>IF(AY1119="-","",IF(AY1119&gt;0,"","◄"))</f>
        <v>◄</v>
      </c>
      <c r="AZ1118" s="564"/>
      <c r="BA1118" s="517">
        <f>IF(ISNONTEXT(BA1119)=TRUE,"_",AX1118+1)</f>
        <v>4</v>
      </c>
      <c r="BB1118" s="563" t="str">
        <f>IF(BB1119="-","",IF(BB1119&gt;0,"","◄"))</f>
        <v>◄</v>
      </c>
      <c r="BC1118" s="564"/>
      <c r="BD1118" s="517">
        <f>IF(ISNONTEXT(BD1119)=TRUE,"_",BA1118+1)</f>
        <v>5</v>
      </c>
      <c r="BE1118" s="563" t="str">
        <f>IF(BE1119="-","",IF(BE1119&gt;0,"","◄"))</f>
        <v/>
      </c>
      <c r="BF1118" s="564"/>
      <c r="BG1118" s="517" t="str">
        <f>IF(ISNONTEXT(BG1119)=TRUE,"_",BD1118+1)</f>
        <v>_</v>
      </c>
      <c r="BH1118" s="563" t="str">
        <f>IF(BH1119="-","",IF(BH1119&gt;0,"","◄"))</f>
        <v/>
      </c>
      <c r="BI1118" s="564"/>
      <c r="BJ1118" s="517" t="str">
        <f>IF(ISNONTEXT(BJ1119)=TRUE,"_",BG1118+1)</f>
        <v>_</v>
      </c>
      <c r="BK1118" s="563" t="str">
        <f>IF(BK1119="-","",IF(BK1119&gt;0,"","◄"))</f>
        <v/>
      </c>
      <c r="BL1118" s="564"/>
      <c r="BM1118" s="517" t="str">
        <f>IF(ISNONTEXT(BM1119)=TRUE,"_",BJ1118+1)</f>
        <v>_</v>
      </c>
      <c r="BN1118" s="563" t="str">
        <f>IF(BN1119="-","",IF(BN1119&gt;0,"","◄"))</f>
        <v/>
      </c>
      <c r="BO1118" s="564"/>
      <c r="BP1118" s="517" t="str">
        <f>IF(ISNONTEXT(BP1119)=TRUE,"_",BM1118+1)</f>
        <v>_</v>
      </c>
      <c r="BQ1118" s="563" t="str">
        <f>IF(BQ1119="-","",IF(BQ1119&gt;0,"","◄"))</f>
        <v/>
      </c>
      <c r="BR1118" s="564"/>
      <c r="BS1118" s="517" t="str">
        <f>IF(ISNONTEXT(BS1119)=TRUE,"_",BP1118+1)</f>
        <v>_</v>
      </c>
      <c r="BT1118" s="563" t="str">
        <f>IF(BT1119="-","",IF(BT1119&gt;0,"","◄"))</f>
        <v>◄</v>
      </c>
      <c r="BU1118" s="564"/>
      <c r="BV1118" s="517" t="str">
        <f>IF(ISNONTEXT(BV1119)=TRUE,"_",1)</f>
        <v>_</v>
      </c>
      <c r="BW1118" s="563" t="str">
        <f>IF(BW1119="-","",IF(BW1119&gt;0,"","◄"))</f>
        <v>◄</v>
      </c>
      <c r="BX1118" s="564"/>
      <c r="BY1118" s="517" t="str">
        <f>IF(ISNONTEXT(BY1119)=TRUE,"_",BV1118+1)</f>
        <v>_</v>
      </c>
      <c r="BZ1118" s="26"/>
      <c r="CA1118" s="24"/>
      <c r="CB1118" s="25" t="str">
        <f>IF(CB1119&gt;0,"►","")</f>
        <v/>
      </c>
      <c r="CC1118" s="25" t="str">
        <f>IF(CC1119&gt;0,"►","")</f>
        <v/>
      </c>
      <c r="CD1118" s="517" t="str">
        <f>IF(ISNONTEXT(CD1119)=TRUE,"_",1)</f>
        <v>_</v>
      </c>
      <c r="CE1118" s="25" t="str">
        <f>IF(CE1119&gt;0,"►","")</f>
        <v/>
      </c>
      <c r="CF1118" s="25" t="str">
        <f>IF(CF1119&gt;0,"►","")</f>
        <v/>
      </c>
      <c r="CG1118" s="517" t="str">
        <f>IF(ISNONTEXT(CG1119)=TRUE,"_",CD1118+1)</f>
        <v>_</v>
      </c>
      <c r="CH1118" s="66">
        <f>ROWS(CH1119:CH1120)-1</f>
        <v>1</v>
      </c>
      <c r="CI1118" s="23" t="s">
        <v>836</v>
      </c>
    </row>
    <row r="1119" spans="1:87" ht="16.8" customHeight="1" thickBot="1" x14ac:dyDescent="0.35">
      <c r="A1119" s="502"/>
      <c r="B1119" s="117"/>
      <c r="C1119" s="156">
        <f>B1119</f>
        <v>0</v>
      </c>
      <c r="D1119" s="457"/>
      <c r="E1119" s="204"/>
      <c r="F1119" s="205" t="s">
        <v>2548</v>
      </c>
      <c r="G1119" s="486">
        <v>25906</v>
      </c>
      <c r="H1119" s="211">
        <v>1.5</v>
      </c>
      <c r="I1119" s="212"/>
      <c r="J1119" s="220"/>
      <c r="K1119" s="207"/>
      <c r="L1119" s="207"/>
      <c r="M1119" s="207"/>
      <c r="N1119" s="208" t="s">
        <v>2549</v>
      </c>
      <c r="O1119" s="81"/>
      <c r="P1119" s="82"/>
      <c r="Q1119" s="83" t="str">
        <f>IF(R1119="?","?","")</f>
        <v/>
      </c>
      <c r="R1119" s="83" t="str">
        <f>IF(AND(S1119="",T1119&gt;0),"?",IF(S1119="","◄",IF(T1119&gt;=1,"►","")))</f>
        <v>◄</v>
      </c>
      <c r="S1119" s="84"/>
      <c r="T1119" s="85"/>
      <c r="U1119" s="83" t="str">
        <f>IF(V1119="?","?","")</f>
        <v/>
      </c>
      <c r="V1119" s="83" t="str">
        <f>IF(AND(W1119="",X1119&gt;0),"?",IF(W1119="","◄",IF(X1119&gt;=1,"►","")))</f>
        <v>◄</v>
      </c>
      <c r="W1119" s="86"/>
      <c r="X1119" s="85"/>
      <c r="Y1119" s="457"/>
      <c r="Z1119" s="87"/>
      <c r="AA1119" s="521">
        <f>(S1119*Z1119)</f>
        <v>0</v>
      </c>
      <c r="AB1119" s="520">
        <f>(T1119*AA1119)</f>
        <v>0</v>
      </c>
      <c r="AC1119" s="88"/>
      <c r="AD1119" s="519">
        <f>(W1119*AC1119)</f>
        <v>0</v>
      </c>
      <c r="AE1119" s="518">
        <f>(X1119*AD1119)</f>
        <v>0</v>
      </c>
      <c r="AF1119" s="89" t="str">
        <f>IF(AG1119&gt;0,"ok","◄")</f>
        <v>◄</v>
      </c>
      <c r="AG1119" s="90"/>
      <c r="AH1119" s="89" t="str">
        <f>IF(AND(AI1119="",AJ1119&gt;0),"?",IF(AI1119="","◄",IF(AJ1119&gt;=1,"►","")))</f>
        <v>◄</v>
      </c>
      <c r="AI1119" s="91"/>
      <c r="AJ1119" s="92"/>
      <c r="AK1119" s="586"/>
      <c r="AL1119" s="587"/>
      <c r="AM1119" s="43"/>
      <c r="AN1119" s="3" t="s">
        <v>3</v>
      </c>
      <c r="AO1119" s="12" t="s">
        <v>1</v>
      </c>
      <c r="AP1119" s="13"/>
      <c r="AQ1119" s="14"/>
      <c r="AR1119" s="15" t="s">
        <v>237</v>
      </c>
      <c r="AS1119" s="13"/>
      <c r="AT1119" s="14"/>
      <c r="AU1119" s="15" t="s">
        <v>7</v>
      </c>
      <c r="AV1119" s="13"/>
      <c r="AW1119" s="14"/>
      <c r="AX1119" s="15" t="s">
        <v>13</v>
      </c>
      <c r="AY1119" s="13"/>
      <c r="AZ1119" s="14"/>
      <c r="BA1119" s="15" t="s">
        <v>238</v>
      </c>
      <c r="BB1119" s="13"/>
      <c r="BC1119" s="14"/>
      <c r="BD1119" s="15" t="s">
        <v>239</v>
      </c>
      <c r="BE1119" s="516" t="s">
        <v>6</v>
      </c>
      <c r="BF1119" s="516" t="s">
        <v>6</v>
      </c>
      <c r="BG1119" s="516"/>
      <c r="BH1119" s="516" t="s">
        <v>6</v>
      </c>
      <c r="BI1119" s="516" t="s">
        <v>6</v>
      </c>
      <c r="BJ1119" s="516"/>
      <c r="BK1119" s="516" t="s">
        <v>6</v>
      </c>
      <c r="BL1119" s="516" t="s">
        <v>6</v>
      </c>
      <c r="BM1119" s="516"/>
      <c r="BN1119" s="516" t="s">
        <v>6</v>
      </c>
      <c r="BO1119" s="516" t="s">
        <v>6</v>
      </c>
      <c r="BP1119" s="516"/>
      <c r="BQ1119" s="516" t="s">
        <v>6</v>
      </c>
      <c r="BR1119" s="516" t="s">
        <v>6</v>
      </c>
      <c r="BS1119" s="516"/>
      <c r="BT1119" s="32"/>
      <c r="BU1119" s="33"/>
      <c r="BV1119" s="34"/>
      <c r="BW1119" s="32"/>
      <c r="BX1119" s="33"/>
      <c r="BY1119" s="34"/>
      <c r="BZ1119" s="35"/>
      <c r="CA1119" s="24"/>
      <c r="CB1119" s="36"/>
      <c r="CC1119" s="33"/>
      <c r="CD1119" s="37"/>
      <c r="CE1119" s="36"/>
      <c r="CF1119" s="38"/>
      <c r="CG1119" s="39"/>
      <c r="CH1119" s="457"/>
      <c r="CI1119" s="23" t="s">
        <v>836</v>
      </c>
    </row>
    <row r="1120" spans="1:87" ht="16.2" customHeight="1" thickTop="1" thickBot="1" x14ac:dyDescent="0.35">
      <c r="A1120" s="505" t="str">
        <f>IF(COUNTIF(B1121:B1123,"x")&gt;0,"x","")</f>
        <v/>
      </c>
      <c r="B1120" s="57"/>
      <c r="C1120" s="510" t="str">
        <f>A1120</f>
        <v/>
      </c>
      <c r="D1120" s="66">
        <f>ROWS(D1121:D1123)-1</f>
        <v>2</v>
      </c>
      <c r="E1120" s="581" t="s">
        <v>2550</v>
      </c>
      <c r="F1120" s="582"/>
      <c r="G1120" s="582"/>
      <c r="H1120" s="582"/>
      <c r="I1120" s="582"/>
      <c r="J1120" s="582"/>
      <c r="K1120" s="582"/>
      <c r="L1120" s="582"/>
      <c r="M1120" s="582"/>
      <c r="N1120" s="582"/>
      <c r="O1120" s="60">
        <v>25909</v>
      </c>
      <c r="P1120" s="61" t="s">
        <v>6894</v>
      </c>
      <c r="Q1120" s="143"/>
      <c r="R1120" s="63" t="str">
        <f>IF(COUNTIF(Q1121:Q1123,"?")&gt;0,"?",IF(AND(S1120="◄",T1120="►"),"◄►",IF(S1120="◄","◄",IF(T1120="►","►",""))))</f>
        <v>◄</v>
      </c>
      <c r="S1120" s="64" t="str">
        <f>IF(SUM(S1121:S1123)+1=ROWS(S1121:S1123)-COUNTIF(S1121:S1123,"-"),"","◄")</f>
        <v>◄</v>
      </c>
      <c r="T1120" s="65" t="str">
        <f>IF(SUM(T1121:T1123)&gt;0,"►","")</f>
        <v/>
      </c>
      <c r="U1120" s="146"/>
      <c r="V1120" s="63" t="str">
        <f>IF(COUNTIF(U1121:U1123,"?")&gt;0,"?",IF(AND(W1120="◄",X1120="►"),"◄►",IF(W1120="◄","◄",IF(X1120="►","►",""))))</f>
        <v>◄</v>
      </c>
      <c r="W1120" s="64" t="str">
        <f>IF(SUM(W1121:W1123)+1=ROWS(W1121:W1123)-COUNTIF(W1121:W1123,"-"),"","◄")</f>
        <v>◄</v>
      </c>
      <c r="X1120" s="65" t="str">
        <f>IF(SUM(X1121:X1123)&gt;0,"►","")</f>
        <v/>
      </c>
      <c r="Y1120" s="66">
        <f>ROWS(Y1121:Y1123)-1</f>
        <v>2</v>
      </c>
      <c r="Z1120" s="67">
        <f>SUM(Z1121:Z1123)-Z1123</f>
        <v>0</v>
      </c>
      <c r="AA1120" s="68" t="s">
        <v>840</v>
      </c>
      <c r="AB1120" s="69"/>
      <c r="AC1120" s="67">
        <f>SUM(AC1121:AC1123)-AC1123</f>
        <v>0</v>
      </c>
      <c r="AD1120" s="68" t="s">
        <v>840</v>
      </c>
      <c r="AE1120" s="69"/>
      <c r="AF1120" s="70" t="str">
        <f>IF(AG1120="◄","◄",IF(AG1120="ok","►",""))</f>
        <v>◄</v>
      </c>
      <c r="AG1120" s="71" t="str">
        <f>IF(AG1121&gt;0,"OK","◄")</f>
        <v>◄</v>
      </c>
      <c r="AH1120" s="62" t="str">
        <f>IF(AND(AI1120="◄",AJ1120="►"),"◄?►",IF(AI1120="◄","◄",IF(AJ1120="►","►","")))</f>
        <v>◄</v>
      </c>
      <c r="AI1120" s="64" t="str">
        <f>IF(AI1121&gt;0,"","◄")</f>
        <v>◄</v>
      </c>
      <c r="AJ1120" s="65" t="str">
        <f>IF(SUM(AJ1121:AJ1122)&gt;0,"►","")</f>
        <v/>
      </c>
      <c r="AK1120" s="570">
        <f>G1121</f>
        <v>25906</v>
      </c>
      <c r="AL1120" s="572" t="str">
        <f>P1120</f>
        <v xml:space="preserve"> ▬ folder Nr. 26  /  71 ▬ </v>
      </c>
      <c r="AM1120" s="43"/>
      <c r="AN1120" s="1" t="str">
        <f>IF(AO1120="","",IF(COUNTIF(AN1121,"ok"),"","◄"))</f>
        <v>◄</v>
      </c>
      <c r="AO1120" s="9" t="str">
        <f>IF(COUNTIF(AP1120:BR1120,"◄")&gt;0,"◄","")</f>
        <v>◄</v>
      </c>
      <c r="AP1120" s="563" t="str">
        <f>IF(AP1121="-","",IF(AP1121&gt;0,"","◄"))</f>
        <v>◄</v>
      </c>
      <c r="AQ1120" s="564"/>
      <c r="AR1120" s="517" t="str">
        <f>IF(ISNONTEXT(AR1121)=TRUE,"_",1)</f>
        <v>_</v>
      </c>
      <c r="AS1120" s="563" t="str">
        <f>IF(AS1121="-","",IF(AS1121&gt;0,"","◄"))</f>
        <v/>
      </c>
      <c r="AT1120" s="564"/>
      <c r="AU1120" s="517" t="str">
        <f>IF(ISNONTEXT(AU1121)=TRUE,"_",AR1120+1)</f>
        <v>_</v>
      </c>
      <c r="AV1120" s="563" t="str">
        <f>IF(AV1121="-","",IF(AV1121&gt;0,"","◄"))</f>
        <v/>
      </c>
      <c r="AW1120" s="564"/>
      <c r="AX1120" s="517" t="str">
        <f>IF(ISNONTEXT(AX1121)=TRUE,"_",AU1120+1)</f>
        <v>_</v>
      </c>
      <c r="AY1120" s="563" t="str">
        <f>IF(AY1121="-","",IF(AY1121&gt;0,"","◄"))</f>
        <v/>
      </c>
      <c r="AZ1120" s="564"/>
      <c r="BA1120" s="517" t="str">
        <f>IF(ISNONTEXT(BA1121)=TRUE,"_",AX1120+1)</f>
        <v>_</v>
      </c>
      <c r="BB1120" s="563" t="str">
        <f>IF(BB1121="-","",IF(BB1121&gt;0,"","◄"))</f>
        <v/>
      </c>
      <c r="BC1120" s="564"/>
      <c r="BD1120" s="517" t="str">
        <f>IF(ISNONTEXT(BD1121)=TRUE,"_",BA1120+1)</f>
        <v>_</v>
      </c>
      <c r="BE1120" s="563" t="str">
        <f>IF(BE1121="-","",IF(BE1121&gt;0,"","◄"))</f>
        <v/>
      </c>
      <c r="BF1120" s="564"/>
      <c r="BG1120" s="517" t="str">
        <f>IF(ISNONTEXT(BG1121)=TRUE,"_",BD1120+1)</f>
        <v>_</v>
      </c>
      <c r="BH1120" s="563" t="str">
        <f>IF(BH1121="-","",IF(BH1121&gt;0,"","◄"))</f>
        <v/>
      </c>
      <c r="BI1120" s="564"/>
      <c r="BJ1120" s="517" t="str">
        <f>IF(ISNONTEXT(BJ1121)=TRUE,"_",BG1120+1)</f>
        <v>_</v>
      </c>
      <c r="BK1120" s="563" t="str">
        <f>IF(BK1121="-","",IF(BK1121&gt;0,"","◄"))</f>
        <v/>
      </c>
      <c r="BL1120" s="564"/>
      <c r="BM1120" s="517" t="str">
        <f>IF(ISNONTEXT(BM1121)=TRUE,"_",BJ1120+1)</f>
        <v>_</v>
      </c>
      <c r="BN1120" s="563" t="str">
        <f>IF(BN1121="-","",IF(BN1121&gt;0,"","◄"))</f>
        <v/>
      </c>
      <c r="BO1120" s="564"/>
      <c r="BP1120" s="517" t="str">
        <f>IF(ISNONTEXT(BP1121)=TRUE,"_",BM1120+1)</f>
        <v>_</v>
      </c>
      <c r="BQ1120" s="563" t="str">
        <f>IF(BQ1121="-","",IF(BQ1121&gt;0,"","◄"))</f>
        <v/>
      </c>
      <c r="BR1120" s="564"/>
      <c r="BS1120" s="517" t="str">
        <f>IF(ISNONTEXT(BS1121)=TRUE,"_",BP1120+1)</f>
        <v>_</v>
      </c>
      <c r="BT1120" s="563" t="str">
        <f>IF(BT1121="-","",IF(BT1121&gt;0,"","◄"))</f>
        <v>◄</v>
      </c>
      <c r="BU1120" s="564"/>
      <c r="BV1120" s="517" t="str">
        <f>IF(ISNONTEXT(BV1121)=TRUE,"_",1)</f>
        <v>_</v>
      </c>
      <c r="BW1120" s="563" t="str">
        <f>IF(BW1121="-","",IF(BW1121&gt;0,"","◄"))</f>
        <v>◄</v>
      </c>
      <c r="BX1120" s="564"/>
      <c r="BY1120" s="517" t="str">
        <f>IF(ISNONTEXT(BY1121)=TRUE,"_",BV1120+1)</f>
        <v>_</v>
      </c>
      <c r="BZ1120" s="26"/>
      <c r="CA1120" s="24"/>
      <c r="CB1120" s="25" t="str">
        <f>IF(CB1121&gt;0,"►","")</f>
        <v/>
      </c>
      <c r="CC1120" s="25" t="str">
        <f>IF(CC1121&gt;0,"►","")</f>
        <v/>
      </c>
      <c r="CD1120" s="517" t="str">
        <f>IF(ISNONTEXT(CD1121)=TRUE,"_",1)</f>
        <v>_</v>
      </c>
      <c r="CE1120" s="25" t="str">
        <f>IF(CE1121&gt;0,"►","")</f>
        <v/>
      </c>
      <c r="CF1120" s="25" t="str">
        <f>IF(CF1121&gt;0,"►","")</f>
        <v/>
      </c>
      <c r="CG1120" s="517" t="str">
        <f>IF(ISNONTEXT(CG1121)=TRUE,"_",CD1120+1)</f>
        <v>_</v>
      </c>
      <c r="CH1120" s="66">
        <f>ROWS(CH1121:CH1123)-1</f>
        <v>2</v>
      </c>
      <c r="CI1120" s="23" t="s">
        <v>836</v>
      </c>
    </row>
    <row r="1121" spans="1:87" ht="16.8" customHeight="1" thickBot="1" x14ac:dyDescent="0.35">
      <c r="A1121" s="502"/>
      <c r="B1121" s="117"/>
      <c r="C1121" s="156">
        <f>B1121</f>
        <v>0</v>
      </c>
      <c r="D1121" s="457"/>
      <c r="E1121" s="204"/>
      <c r="F1121" s="205" t="s">
        <v>2551</v>
      </c>
      <c r="G1121" s="486">
        <v>25906</v>
      </c>
      <c r="H1121" s="211">
        <v>2.5</v>
      </c>
      <c r="I1121" s="212"/>
      <c r="J1121" s="207"/>
      <c r="K1121" s="207"/>
      <c r="L1121" s="207"/>
      <c r="M1121" s="207"/>
      <c r="N1121" s="208" t="s">
        <v>2552</v>
      </c>
      <c r="O1121" s="81"/>
      <c r="P1121" s="82"/>
      <c r="Q1121" s="83" t="str">
        <f>IF(R1121="?","?","")</f>
        <v/>
      </c>
      <c r="R1121" s="83" t="str">
        <f>IF(AND(S1121="",T1121&gt;0),"?",IF(S1121="","◄",IF(T1121&gt;=1,"►","")))</f>
        <v>◄</v>
      </c>
      <c r="S1121" s="84"/>
      <c r="T1121" s="85"/>
      <c r="U1121" s="83" t="str">
        <f>IF(V1121="?","?","")</f>
        <v/>
      </c>
      <c r="V1121" s="83" t="str">
        <f>IF(AND(W1121="",X1121&gt;0),"?",IF(W1121="","◄",IF(X1121&gt;=1,"►","")))</f>
        <v>◄</v>
      </c>
      <c r="W1121" s="86"/>
      <c r="X1121" s="85"/>
      <c r="Y1121" s="457"/>
      <c r="Z1121" s="87"/>
      <c r="AA1121" s="521">
        <f>(S1121*Z1121)</f>
        <v>0</v>
      </c>
      <c r="AB1121" s="520">
        <f>(T1121*AA1121)</f>
        <v>0</v>
      </c>
      <c r="AC1121" s="88"/>
      <c r="AD1121" s="519">
        <f>(W1121*AC1121)</f>
        <v>0</v>
      </c>
      <c r="AE1121" s="518">
        <f>(X1121*AD1121)</f>
        <v>0</v>
      </c>
      <c r="AF1121" s="89" t="str">
        <f>IF(AG1121&gt;0,"ok","◄")</f>
        <v>◄</v>
      </c>
      <c r="AG1121" s="90"/>
      <c r="AH1121" s="89" t="str">
        <f>IF(AND(AI1121="",AJ1121&gt;0),"?",IF(AI1121="","◄",IF(AJ1121&gt;=1,"►","")))</f>
        <v>◄</v>
      </c>
      <c r="AI1121" s="91"/>
      <c r="AJ1121" s="92"/>
      <c r="AK1121" s="586"/>
      <c r="AL1121" s="587"/>
      <c r="AM1121" s="43"/>
      <c r="AN1121" s="3" t="s">
        <v>3</v>
      </c>
      <c r="AO1121" s="12" t="s">
        <v>1</v>
      </c>
      <c r="AP1121" s="13"/>
      <c r="AQ1121" s="14"/>
      <c r="AR1121" s="15">
        <v>0</v>
      </c>
      <c r="AS1121" s="516" t="s">
        <v>6</v>
      </c>
      <c r="AT1121" s="516" t="s">
        <v>6</v>
      </c>
      <c r="AU1121" s="516"/>
      <c r="AV1121" s="516" t="s">
        <v>6</v>
      </c>
      <c r="AW1121" s="516" t="s">
        <v>6</v>
      </c>
      <c r="AX1121" s="516"/>
      <c r="AY1121" s="516" t="s">
        <v>6</v>
      </c>
      <c r="AZ1121" s="516" t="s">
        <v>6</v>
      </c>
      <c r="BA1121" s="516"/>
      <c r="BB1121" s="516" t="s">
        <v>6</v>
      </c>
      <c r="BC1121" s="516" t="s">
        <v>6</v>
      </c>
      <c r="BD1121" s="516"/>
      <c r="BE1121" s="516" t="s">
        <v>6</v>
      </c>
      <c r="BF1121" s="516" t="s">
        <v>6</v>
      </c>
      <c r="BG1121" s="516"/>
      <c r="BH1121" s="516" t="s">
        <v>6</v>
      </c>
      <c r="BI1121" s="516" t="s">
        <v>6</v>
      </c>
      <c r="BJ1121" s="516"/>
      <c r="BK1121" s="516" t="s">
        <v>6</v>
      </c>
      <c r="BL1121" s="516" t="s">
        <v>6</v>
      </c>
      <c r="BM1121" s="516"/>
      <c r="BN1121" s="516" t="s">
        <v>6</v>
      </c>
      <c r="BO1121" s="516" t="s">
        <v>6</v>
      </c>
      <c r="BP1121" s="516"/>
      <c r="BQ1121" s="516" t="s">
        <v>6</v>
      </c>
      <c r="BR1121" s="516" t="s">
        <v>6</v>
      </c>
      <c r="BS1121" s="516"/>
      <c r="BT1121" s="32"/>
      <c r="BU1121" s="33"/>
      <c r="BV1121" s="34"/>
      <c r="BW1121" s="32"/>
      <c r="BX1121" s="33"/>
      <c r="BY1121" s="34"/>
      <c r="BZ1121" s="35"/>
      <c r="CA1121" s="24"/>
      <c r="CB1121" s="36"/>
      <c r="CC1121" s="33"/>
      <c r="CD1121" s="37"/>
      <c r="CE1121" s="36"/>
      <c r="CF1121" s="38"/>
      <c r="CG1121" s="39"/>
      <c r="CH1121" s="457"/>
      <c r="CI1121" s="23" t="s">
        <v>836</v>
      </c>
    </row>
    <row r="1122" spans="1:87" ht="15.6" thickTop="1" thickBot="1" x14ac:dyDescent="0.35">
      <c r="A1122" s="502"/>
      <c r="B1122" s="117"/>
      <c r="C1122" s="156">
        <f>B1122</f>
        <v>0</v>
      </c>
      <c r="D1122" s="457"/>
      <c r="E1122" s="204"/>
      <c r="F1122" s="213">
        <v>1575</v>
      </c>
      <c r="G1122" s="487">
        <v>25906</v>
      </c>
      <c r="H1122" s="211">
        <v>7</v>
      </c>
      <c r="I1122" s="212"/>
      <c r="J1122" s="207"/>
      <c r="K1122" s="207"/>
      <c r="L1122" s="207"/>
      <c r="M1122" s="207"/>
      <c r="N1122" s="208" t="s">
        <v>1177</v>
      </c>
      <c r="O1122" s="81"/>
      <c r="P1122" s="82"/>
      <c r="Q1122" s="83" t="str">
        <f>IF(R1122="?","?","")</f>
        <v/>
      </c>
      <c r="R1122" s="83" t="str">
        <f>IF(AND(S1122="",T1122&gt;0),"?",IF(S1122="","◄",IF(T1122&gt;=1,"►","")))</f>
        <v>◄</v>
      </c>
      <c r="S1122" s="84"/>
      <c r="T1122" s="85"/>
      <c r="U1122" s="83" t="str">
        <f>IF(V1122="?","?","")</f>
        <v/>
      </c>
      <c r="V1122" s="83" t="str">
        <f>IF(AND(W1122="",X1122&gt;0),"?",IF(W1122="","◄",IF(X1122&gt;=1,"►","")))</f>
        <v>◄</v>
      </c>
      <c r="W1122" s="86"/>
      <c r="X1122" s="85"/>
      <c r="Y1122" s="457"/>
      <c r="Z1122" s="87"/>
      <c r="AA1122" s="521">
        <f>(S1122*Z1122)</f>
        <v>0</v>
      </c>
      <c r="AB1122" s="520">
        <f>(T1122*AA1122)</f>
        <v>0</v>
      </c>
      <c r="AC1122" s="88"/>
      <c r="AD1122" s="519">
        <f>(W1122*AC1122)</f>
        <v>0</v>
      </c>
      <c r="AE1122" s="518">
        <f>(X1122*AD1122)</f>
        <v>0</v>
      </c>
      <c r="AF1122" s="44"/>
      <c r="AG1122" s="45"/>
      <c r="AH1122" s="44"/>
      <c r="AI1122" s="45"/>
      <c r="AJ1122" s="45"/>
      <c r="AK1122" s="45"/>
      <c r="AL1122" s="45"/>
      <c r="AM1122" s="43"/>
      <c r="AN1122" s="27" t="s">
        <v>6</v>
      </c>
      <c r="AO1122" s="27" t="s">
        <v>6</v>
      </c>
      <c r="AP1122" s="516"/>
      <c r="AQ1122" s="516"/>
      <c r="AR1122" s="516"/>
      <c r="AS1122" s="516" t="s">
        <v>6</v>
      </c>
      <c r="AT1122" s="516" t="s">
        <v>6</v>
      </c>
      <c r="AU1122" s="516"/>
      <c r="AV1122" s="516" t="s">
        <v>6</v>
      </c>
      <c r="AW1122" s="516" t="s">
        <v>6</v>
      </c>
      <c r="AX1122" s="516"/>
      <c r="AY1122" s="516" t="s">
        <v>6</v>
      </c>
      <c r="AZ1122" s="516" t="s">
        <v>6</v>
      </c>
      <c r="BA1122" s="516"/>
      <c r="BB1122" s="516" t="s">
        <v>6</v>
      </c>
      <c r="BC1122" s="516" t="s">
        <v>6</v>
      </c>
      <c r="BD1122" s="516"/>
      <c r="BE1122" s="516" t="s">
        <v>6</v>
      </c>
      <c r="BF1122" s="516" t="s">
        <v>6</v>
      </c>
      <c r="BG1122" s="516"/>
      <c r="BH1122" s="516" t="s">
        <v>6</v>
      </c>
      <c r="BI1122" s="516" t="s">
        <v>6</v>
      </c>
      <c r="BJ1122" s="516"/>
      <c r="BK1122" s="516" t="s">
        <v>6</v>
      </c>
      <c r="BL1122" s="516" t="s">
        <v>6</v>
      </c>
      <c r="BM1122" s="516"/>
      <c r="BN1122" s="516" t="s">
        <v>6</v>
      </c>
      <c r="BO1122" s="516" t="s">
        <v>6</v>
      </c>
      <c r="BP1122" s="516"/>
      <c r="BQ1122" s="516" t="s">
        <v>6</v>
      </c>
      <c r="BR1122" s="516" t="s">
        <v>6</v>
      </c>
      <c r="BS1122" s="516"/>
      <c r="BT1122" s="516"/>
      <c r="BU1122" s="516"/>
      <c r="BV1122" s="516"/>
      <c r="BW1122" s="516"/>
      <c r="BX1122" s="516"/>
      <c r="BY1122" s="516"/>
      <c r="BZ1122" s="28"/>
      <c r="CA1122" s="24"/>
      <c r="CB1122" s="29"/>
      <c r="CC1122" s="29"/>
      <c r="CD1122" s="30"/>
      <c r="CE1122" s="29"/>
      <c r="CF1122" s="29"/>
      <c r="CG1122" s="31"/>
      <c r="CH1122" s="457"/>
      <c r="CI1122" s="23" t="s">
        <v>836</v>
      </c>
    </row>
    <row r="1123" spans="1:87" ht="30.6" customHeight="1" thickTop="1" thickBot="1" x14ac:dyDescent="0.35">
      <c r="A1123" s="505" t="str">
        <f>IF(COUNTIF(B1124:B1125,"x")&gt;0,"x","")</f>
        <v/>
      </c>
      <c r="B1123" s="57"/>
      <c r="C1123" s="510" t="str">
        <f>A1123</f>
        <v/>
      </c>
      <c r="D1123" s="66">
        <f>ROWS(D1124:D1125)-1</f>
        <v>1</v>
      </c>
      <c r="E1123" s="581" t="s">
        <v>2553</v>
      </c>
      <c r="F1123" s="582"/>
      <c r="G1123" s="582"/>
      <c r="H1123" s="582"/>
      <c r="I1123" s="582"/>
      <c r="J1123" s="582"/>
      <c r="K1123" s="582"/>
      <c r="L1123" s="582"/>
      <c r="M1123" s="582"/>
      <c r="N1123" s="582"/>
      <c r="O1123" s="60" t="s">
        <v>2543</v>
      </c>
      <c r="P1123" s="61" t="s">
        <v>6895</v>
      </c>
      <c r="Q1123" s="62"/>
      <c r="R1123" s="63" t="str">
        <f>IF(COUNTIF(Q1124:Q1125,"?")&gt;0,"?",IF(AND(S1123="◄",T1123="►"),"◄►",IF(S1123="◄","◄",IF(T1123="►","►",""))))</f>
        <v>◄</v>
      </c>
      <c r="S1123" s="64" t="str">
        <f>IF(SUM(S1124:S1125)+1=ROWS(S1124:S1125)-COUNTIF(S1124:S1125,"-"),"","◄")</f>
        <v>◄</v>
      </c>
      <c r="T1123" s="65" t="str">
        <f>IF(SUM(T1124:T1125)&gt;0,"►","")</f>
        <v/>
      </c>
      <c r="U1123" s="62"/>
      <c r="V1123" s="63" t="str">
        <f>IF(COUNTIF(U1124:U1125,"?")&gt;0,"?",IF(AND(W1123="◄",X1123="►"),"◄►",IF(W1123="◄","◄",IF(X1123="►","►",""))))</f>
        <v>◄</v>
      </c>
      <c r="W1123" s="64" t="str">
        <f>IF(SUM(W1124:W1125)+1=ROWS(W1124:W1125)-COUNTIF(W1124:W1125,"-"),"","◄")</f>
        <v>◄</v>
      </c>
      <c r="X1123" s="65" t="str">
        <f>IF(SUM(X1124:X1125)&gt;0,"►","")</f>
        <v/>
      </c>
      <c r="Y1123" s="66">
        <f>ROWS(Y1124:Y1125)-1</f>
        <v>1</v>
      </c>
      <c r="Z1123" s="67">
        <f>SUM(Z1124:Z1125)-Z1125</f>
        <v>0</v>
      </c>
      <c r="AA1123" s="68" t="s">
        <v>840</v>
      </c>
      <c r="AB1123" s="69"/>
      <c r="AC1123" s="67">
        <f>SUM(AC1124:AC1125)-AC1125</f>
        <v>0</v>
      </c>
      <c r="AD1123" s="68" t="s">
        <v>840</v>
      </c>
      <c r="AE1123" s="69"/>
      <c r="AF1123" s="153" t="str">
        <f>IF(AG1123="◄","◄",IF(AG1123="ok","►",""))</f>
        <v>◄</v>
      </c>
      <c r="AG1123" s="154" t="str">
        <f>IF(AG1124&gt;0,"OK","◄")</f>
        <v>◄</v>
      </c>
      <c r="AH1123" s="155" t="str">
        <f>IF(AND(AI1123="◄",AJ1123="►"),"◄?►",IF(AI1123="◄","◄",IF(AJ1123="►","►","")))</f>
        <v>◄</v>
      </c>
      <c r="AI1123" s="64" t="str">
        <f>IF(AI1124&gt;0,"","◄")</f>
        <v>◄</v>
      </c>
      <c r="AJ1123" s="65" t="str">
        <f>IF(SUM(AJ1124:AJ1129)&gt;0,"►","")</f>
        <v/>
      </c>
      <c r="AK1123" s="570">
        <f>G1124</f>
        <v>25934</v>
      </c>
      <c r="AL1123" s="572" t="str">
        <f>P1123</f>
        <v xml:space="preserve"> ▬ folder Nr. 5  /  71 ▬ </v>
      </c>
      <c r="AM1123" s="43"/>
      <c r="AN1123" s="1" t="str">
        <f>IF(AO1123="","",IF(COUNTIF(AN1124,"ok"),"","◄"))</f>
        <v>◄</v>
      </c>
      <c r="AO1123" s="9" t="str">
        <f>IF(COUNTIF(AP1123:BR1123,"◄")&gt;0,"◄","")</f>
        <v>◄</v>
      </c>
      <c r="AP1123" s="563" t="str">
        <f>IF(AP1124="-","",IF(AP1124&gt;0,"","◄"))</f>
        <v>◄</v>
      </c>
      <c r="AQ1123" s="564"/>
      <c r="AR1123" s="517">
        <f>IF(ISNONTEXT(AR1124)=TRUE,"_",1)</f>
        <v>1</v>
      </c>
      <c r="AS1123" s="563" t="str">
        <f>IF(AS1124="-","",IF(AS1124&gt;0,"","◄"))</f>
        <v>◄</v>
      </c>
      <c r="AT1123" s="564"/>
      <c r="AU1123" s="517">
        <f>IF(ISNONTEXT(AU1124)=TRUE,"_",AR1123+1)</f>
        <v>2</v>
      </c>
      <c r="AV1123" s="563" t="str">
        <f>IF(AV1124="-","",IF(AV1124&gt;0,"","◄"))</f>
        <v/>
      </c>
      <c r="AW1123" s="564"/>
      <c r="AX1123" s="517" t="str">
        <f>IF(ISNONTEXT(AX1124)=TRUE,"_",AU1123+1)</f>
        <v>_</v>
      </c>
      <c r="AY1123" s="563" t="str">
        <f>IF(AY1124="-","",IF(AY1124&gt;0,"","◄"))</f>
        <v/>
      </c>
      <c r="AZ1123" s="564"/>
      <c r="BA1123" s="517" t="str">
        <f>IF(ISNONTEXT(BA1124)=TRUE,"_",AX1123+1)</f>
        <v>_</v>
      </c>
      <c r="BB1123" s="563" t="str">
        <f>IF(BB1124="-","",IF(BB1124&gt;0,"","◄"))</f>
        <v/>
      </c>
      <c r="BC1123" s="564"/>
      <c r="BD1123" s="517" t="str">
        <f>IF(ISNONTEXT(BD1124)=TRUE,"_",BA1123+1)</f>
        <v>_</v>
      </c>
      <c r="BE1123" s="563" t="str">
        <f>IF(BE1124="-","",IF(BE1124&gt;0,"","◄"))</f>
        <v/>
      </c>
      <c r="BF1123" s="564"/>
      <c r="BG1123" s="517" t="str">
        <f>IF(ISNONTEXT(BG1124)=TRUE,"_",BD1123+1)</f>
        <v>_</v>
      </c>
      <c r="BH1123" s="563" t="str">
        <f>IF(BH1124="-","",IF(BH1124&gt;0,"","◄"))</f>
        <v/>
      </c>
      <c r="BI1123" s="564"/>
      <c r="BJ1123" s="517" t="str">
        <f>IF(ISNONTEXT(BJ1124)=TRUE,"_",BG1123+1)</f>
        <v>_</v>
      </c>
      <c r="BK1123" s="563" t="str">
        <f>IF(BK1124="-","",IF(BK1124&gt;0,"","◄"))</f>
        <v/>
      </c>
      <c r="BL1123" s="564"/>
      <c r="BM1123" s="517" t="str">
        <f>IF(ISNONTEXT(BM1124)=TRUE,"_",BJ1123+1)</f>
        <v>_</v>
      </c>
      <c r="BN1123" s="563" t="str">
        <f>IF(BN1124="-","",IF(BN1124&gt;0,"","◄"))</f>
        <v/>
      </c>
      <c r="BO1123" s="564"/>
      <c r="BP1123" s="517" t="str">
        <f>IF(ISNONTEXT(BP1124)=TRUE,"_",BM1123+1)</f>
        <v>_</v>
      </c>
      <c r="BQ1123" s="563" t="str">
        <f>IF(BQ1124="-","",IF(BQ1124&gt;0,"","◄"))</f>
        <v/>
      </c>
      <c r="BR1123" s="564"/>
      <c r="BS1123" s="517" t="str">
        <f>IF(ISNONTEXT(BS1124)=TRUE,"_",BP1123+1)</f>
        <v>_</v>
      </c>
      <c r="BT1123" s="563" t="str">
        <f>IF(BT1124="-","",IF(BT1124&gt;0,"","◄"))</f>
        <v>◄</v>
      </c>
      <c r="BU1123" s="564"/>
      <c r="BV1123" s="517" t="str">
        <f>IF(ISNONTEXT(BV1124)=TRUE,"_",1)</f>
        <v>_</v>
      </c>
      <c r="BW1123" s="563" t="str">
        <f>IF(BW1124="-","",IF(BW1124&gt;0,"","◄"))</f>
        <v>◄</v>
      </c>
      <c r="BX1123" s="564"/>
      <c r="BY1123" s="517" t="str">
        <f>IF(ISNONTEXT(BY1124)=TRUE,"_",BV1123+1)</f>
        <v>_</v>
      </c>
      <c r="BZ1123" s="26"/>
      <c r="CA1123" s="24"/>
      <c r="CB1123" s="25" t="str">
        <f>IF(CB1124&gt;0,"►","")</f>
        <v/>
      </c>
      <c r="CC1123" s="25" t="str">
        <f>IF(CC1124&gt;0,"►","")</f>
        <v/>
      </c>
      <c r="CD1123" s="517" t="str">
        <f>IF(ISNONTEXT(CD1124)=TRUE,"_",1)</f>
        <v>_</v>
      </c>
      <c r="CE1123" s="25" t="str">
        <f>IF(CE1124&gt;0,"►","")</f>
        <v/>
      </c>
      <c r="CF1123" s="25" t="str">
        <f>IF(CF1124&gt;0,"►","")</f>
        <v/>
      </c>
      <c r="CG1123" s="517" t="str">
        <f>IF(ISNONTEXT(CG1124)=TRUE,"_",CD1123+1)</f>
        <v>_</v>
      </c>
      <c r="CH1123" s="66">
        <f>ROWS(CH1124:CH1125)-1</f>
        <v>1</v>
      </c>
      <c r="CI1123" s="23" t="s">
        <v>836</v>
      </c>
    </row>
    <row r="1124" spans="1:87" ht="30.6" customHeight="1" thickBot="1" x14ac:dyDescent="0.35">
      <c r="A1124" s="502"/>
      <c r="B1124" s="117"/>
      <c r="C1124" s="156">
        <f>B1124</f>
        <v>0</v>
      </c>
      <c r="D1124" s="457"/>
      <c r="E1124" s="204"/>
      <c r="F1124" s="205" t="s">
        <v>2554</v>
      </c>
      <c r="G1124" s="486">
        <v>25934</v>
      </c>
      <c r="H1124" s="211">
        <v>7</v>
      </c>
      <c r="I1124" s="212"/>
      <c r="J1124" s="212"/>
      <c r="K1124" s="207"/>
      <c r="L1124" s="207"/>
      <c r="M1124" s="207"/>
      <c r="N1124" s="80" t="s">
        <v>2555</v>
      </c>
      <c r="O1124" s="81"/>
      <c r="P1124" s="82"/>
      <c r="Q1124" s="83" t="str">
        <f>IF(R1124="?","?","")</f>
        <v/>
      </c>
      <c r="R1124" s="83" t="str">
        <f>IF(AND(S1124="",T1124&gt;0),"?",IF(S1124="","◄",IF(T1124&gt;=1,"►","")))</f>
        <v>◄</v>
      </c>
      <c r="S1124" s="84"/>
      <c r="T1124" s="85"/>
      <c r="U1124" s="83" t="str">
        <f>IF(V1124="?","?","")</f>
        <v/>
      </c>
      <c r="V1124" s="83" t="str">
        <f>IF(AND(W1124="",X1124&gt;0),"?",IF(W1124="","◄",IF(X1124&gt;=1,"►","")))</f>
        <v>◄</v>
      </c>
      <c r="W1124" s="86"/>
      <c r="X1124" s="85"/>
      <c r="Y1124" s="457"/>
      <c r="Z1124" s="87"/>
      <c r="AA1124" s="521">
        <f>(S1124*Z1124)</f>
        <v>0</v>
      </c>
      <c r="AB1124" s="520">
        <f>(T1124*AA1124)</f>
        <v>0</v>
      </c>
      <c r="AC1124" s="88"/>
      <c r="AD1124" s="519">
        <f>(W1124*AC1124)</f>
        <v>0</v>
      </c>
      <c r="AE1124" s="518">
        <f>(X1124*AD1124)</f>
        <v>0</v>
      </c>
      <c r="AF1124" s="89" t="str">
        <f>IF(AG1124&gt;0,"ok","◄")</f>
        <v>◄</v>
      </c>
      <c r="AG1124" s="90"/>
      <c r="AH1124" s="89" t="str">
        <f>IF(AND(AI1124="",AJ1124&gt;0),"?",IF(AI1124="","◄",IF(AJ1124&gt;=1,"►","")))</f>
        <v>◄</v>
      </c>
      <c r="AI1124" s="91"/>
      <c r="AJ1124" s="92"/>
      <c r="AK1124" s="586"/>
      <c r="AL1124" s="587"/>
      <c r="AM1124" s="43"/>
      <c r="AN1124" s="3" t="s">
        <v>3</v>
      </c>
      <c r="AO1124" s="12" t="s">
        <v>1</v>
      </c>
      <c r="AP1124" s="13"/>
      <c r="AQ1124" s="14"/>
      <c r="AR1124" s="15" t="s">
        <v>4</v>
      </c>
      <c r="AS1124" s="13"/>
      <c r="AT1124" s="14"/>
      <c r="AU1124" s="15" t="s">
        <v>13</v>
      </c>
      <c r="AV1124" s="516" t="s">
        <v>6</v>
      </c>
      <c r="AW1124" s="516" t="s">
        <v>6</v>
      </c>
      <c r="AX1124" s="516"/>
      <c r="AY1124" s="516" t="s">
        <v>6</v>
      </c>
      <c r="AZ1124" s="516" t="s">
        <v>6</v>
      </c>
      <c r="BA1124" s="516"/>
      <c r="BB1124" s="516" t="s">
        <v>6</v>
      </c>
      <c r="BC1124" s="516" t="s">
        <v>6</v>
      </c>
      <c r="BD1124" s="516"/>
      <c r="BE1124" s="516" t="s">
        <v>6</v>
      </c>
      <c r="BF1124" s="516" t="s">
        <v>6</v>
      </c>
      <c r="BG1124" s="516"/>
      <c r="BH1124" s="516" t="s">
        <v>6</v>
      </c>
      <c r="BI1124" s="516" t="s">
        <v>6</v>
      </c>
      <c r="BJ1124" s="516"/>
      <c r="BK1124" s="516" t="s">
        <v>6</v>
      </c>
      <c r="BL1124" s="516" t="s">
        <v>6</v>
      </c>
      <c r="BM1124" s="516"/>
      <c r="BN1124" s="516" t="s">
        <v>6</v>
      </c>
      <c r="BO1124" s="516" t="s">
        <v>6</v>
      </c>
      <c r="BP1124" s="516"/>
      <c r="BQ1124" s="516" t="s">
        <v>6</v>
      </c>
      <c r="BR1124" s="516" t="s">
        <v>6</v>
      </c>
      <c r="BS1124" s="516"/>
      <c r="BT1124" s="32"/>
      <c r="BU1124" s="33"/>
      <c r="BV1124" s="34"/>
      <c r="BW1124" s="32"/>
      <c r="BX1124" s="33"/>
      <c r="BY1124" s="34"/>
      <c r="BZ1124" s="35"/>
      <c r="CA1124" s="24"/>
      <c r="CB1124" s="36"/>
      <c r="CC1124" s="33"/>
      <c r="CD1124" s="37"/>
      <c r="CE1124" s="36"/>
      <c r="CF1124" s="38"/>
      <c r="CG1124" s="39"/>
      <c r="CH1124" s="457"/>
      <c r="CI1124" s="23" t="s">
        <v>836</v>
      </c>
    </row>
    <row r="1125" spans="1:87" ht="25.8" customHeight="1" thickTop="1" thickBot="1" x14ac:dyDescent="0.35">
      <c r="A1125" s="505" t="str">
        <f>IF(COUNTIF(B1126:B1127,"x")&gt;0,"x","")</f>
        <v/>
      </c>
      <c r="B1125" s="57"/>
      <c r="C1125" s="510" t="str">
        <f>A1125</f>
        <v/>
      </c>
      <c r="D1125" s="66">
        <f>ROWS(D1126:D1127)-1</f>
        <v>1</v>
      </c>
      <c r="E1125" s="58" t="s">
        <v>2556</v>
      </c>
      <c r="F1125" s="59"/>
      <c r="G1125" s="301"/>
      <c r="H1125" s="6"/>
      <c r="I1125" s="18"/>
      <c r="J1125" s="18"/>
      <c r="K1125" s="18"/>
      <c r="L1125" s="18"/>
      <c r="M1125" s="18"/>
      <c r="N1125" s="46"/>
      <c r="O1125" s="60">
        <v>26048</v>
      </c>
      <c r="P1125" s="61" t="s">
        <v>6896</v>
      </c>
      <c r="Q1125" s="62"/>
      <c r="R1125" s="63" t="str">
        <f>IF(COUNTIF(Q1126:Q1127,"?")&gt;0,"?",IF(AND(S1125="◄",T1125="►"),"◄►",IF(S1125="◄","◄",IF(T1125="►","►",""))))</f>
        <v>◄</v>
      </c>
      <c r="S1125" s="64" t="str">
        <f>IF(SUM(S1126:S1127)+1=ROWS(S1126:S1127)-COUNTIF(S1126:S1127,"-"),"","◄")</f>
        <v>◄</v>
      </c>
      <c r="T1125" s="65" t="str">
        <f>IF(SUM(T1126:T1127)&gt;0,"►","")</f>
        <v/>
      </c>
      <c r="U1125" s="62"/>
      <c r="V1125" s="63" t="str">
        <f>IF(COUNTIF(U1126:U1127,"?")&gt;0,"?",IF(AND(W1125="◄",X1125="►"),"◄►",IF(W1125="◄","◄",IF(X1125="►","►",""))))</f>
        <v>◄</v>
      </c>
      <c r="W1125" s="64" t="str">
        <f>IF(SUM(W1126:W1127)+1=ROWS(W1126:W1127)-COUNTIF(W1126:W1127,"-"),"","◄")</f>
        <v>◄</v>
      </c>
      <c r="X1125" s="65" t="str">
        <f>IF(SUM(X1126:X1127)&gt;0,"►","")</f>
        <v/>
      </c>
      <c r="Y1125" s="66">
        <f>ROWS(Y1126:Y1127)-1</f>
        <v>1</v>
      </c>
      <c r="Z1125" s="67">
        <f>SUM(Z1126:Z1127)-Z1127</f>
        <v>0</v>
      </c>
      <c r="AA1125" s="68" t="s">
        <v>840</v>
      </c>
      <c r="AB1125" s="69"/>
      <c r="AC1125" s="67">
        <f>SUM(AC1126:AC1127)-AC1127</f>
        <v>0</v>
      </c>
      <c r="AD1125" s="68" t="s">
        <v>840</v>
      </c>
      <c r="AE1125" s="69"/>
      <c r="AF1125" s="70" t="str">
        <f>IF(AG1125="◄","◄",IF(AG1125="ok","►",""))</f>
        <v>◄</v>
      </c>
      <c r="AG1125" s="71" t="str">
        <f>IF(AG1126&gt;0,"OK","◄")</f>
        <v>◄</v>
      </c>
      <c r="AH1125" s="62" t="str">
        <f>IF(AND(AI1125="◄",AJ1125="►"),"◄?►",IF(AI1125="◄","◄",IF(AJ1125="►","►","")))</f>
        <v>◄</v>
      </c>
      <c r="AI1125" s="64" t="str">
        <f>IF(AI1126&gt;0,"","◄")</f>
        <v>◄</v>
      </c>
      <c r="AJ1125" s="65" t="str">
        <f>IF(SUM(AJ1126:AJ1126)&gt;0,"►","")</f>
        <v/>
      </c>
      <c r="AK1125" s="570">
        <f>G1126</f>
        <v>25934</v>
      </c>
      <c r="AL1125" s="572" t="str">
        <f>P1125</f>
        <v xml:space="preserve"> ▬ folder Nr. 9  /  71 ▬ </v>
      </c>
      <c r="AM1125" s="43"/>
      <c r="AN1125" s="1" t="str">
        <f>IF(AO1125="","",IF(COUNTIF(AN1126,"ok"),"","◄"))</f>
        <v>◄</v>
      </c>
      <c r="AO1125" s="9" t="str">
        <f>IF(COUNTIF(AP1125:BR1125,"◄")&gt;0,"◄","")</f>
        <v>◄</v>
      </c>
      <c r="AP1125" s="563" t="str">
        <f>IF(AP1126="-","",IF(AP1126&gt;0,"","◄"))</f>
        <v>◄</v>
      </c>
      <c r="AQ1125" s="564"/>
      <c r="AR1125" s="517">
        <f>IF(ISNONTEXT(AR1126)=TRUE,"_",1)</f>
        <v>1</v>
      </c>
      <c r="AS1125" s="563" t="str">
        <f>IF(AS1126="-","",IF(AS1126&gt;0,"","◄"))</f>
        <v>◄</v>
      </c>
      <c r="AT1125" s="564"/>
      <c r="AU1125" s="517">
        <f>IF(ISNONTEXT(AU1126)=TRUE,"_",AR1125+1)</f>
        <v>2</v>
      </c>
      <c r="AV1125" s="563" t="str">
        <f>IF(AV1126="-","",IF(AV1126&gt;0,"","◄"))</f>
        <v>◄</v>
      </c>
      <c r="AW1125" s="564"/>
      <c r="AX1125" s="517">
        <f>IF(ISNONTEXT(AX1126)=TRUE,"_",AU1125+1)</f>
        <v>3</v>
      </c>
      <c r="AY1125" s="563" t="str">
        <f>IF(AY1126="-","",IF(AY1126&gt;0,"","◄"))</f>
        <v>◄</v>
      </c>
      <c r="AZ1125" s="564"/>
      <c r="BA1125" s="517">
        <f>IF(ISNONTEXT(BA1126)=TRUE,"_",AX1125+1)</f>
        <v>4</v>
      </c>
      <c r="BB1125" s="563" t="str">
        <f>IF(BB1126="-","",IF(BB1126&gt;0,"","◄"))</f>
        <v>◄</v>
      </c>
      <c r="BC1125" s="564"/>
      <c r="BD1125" s="517">
        <f>IF(ISNONTEXT(BD1126)=TRUE,"_",BA1125+1)</f>
        <v>5</v>
      </c>
      <c r="BE1125" s="563" t="str">
        <f>IF(BE1126="-","",IF(BE1126&gt;0,"","◄"))</f>
        <v>◄</v>
      </c>
      <c r="BF1125" s="564"/>
      <c r="BG1125" s="517">
        <f>IF(ISNONTEXT(BG1126)=TRUE,"_",BD1125+1)</f>
        <v>6</v>
      </c>
      <c r="BH1125" s="563" t="str">
        <f>IF(BH1126="-","",IF(BH1126&gt;0,"","◄"))</f>
        <v>◄</v>
      </c>
      <c r="BI1125" s="564"/>
      <c r="BJ1125" s="517">
        <f>IF(ISNONTEXT(BJ1126)=TRUE,"_",BG1125+1)</f>
        <v>7</v>
      </c>
      <c r="BK1125" s="563" t="str">
        <f>IF(BK1126="-","",IF(BK1126&gt;0,"","◄"))</f>
        <v>◄</v>
      </c>
      <c r="BL1125" s="564"/>
      <c r="BM1125" s="517">
        <f>IF(ISNONTEXT(BM1126)=TRUE,"_",BJ1125+1)</f>
        <v>8</v>
      </c>
      <c r="BN1125" s="563" t="str">
        <f>IF(BN1126="-","",IF(BN1126&gt;0,"","◄"))</f>
        <v>◄</v>
      </c>
      <c r="BO1125" s="564"/>
      <c r="BP1125" s="517">
        <f>IF(ISNONTEXT(BP1126)=TRUE,"_",BM1125+1)</f>
        <v>9</v>
      </c>
      <c r="BQ1125" s="563" t="str">
        <f>IF(BQ1126="-","",IF(BQ1126&gt;0,"","◄"))</f>
        <v>◄</v>
      </c>
      <c r="BR1125" s="564"/>
      <c r="BS1125" s="517" t="str">
        <f>IF(ISNONTEXT(BS1126)=TRUE,"_",BP1125+1)</f>
        <v>_</v>
      </c>
      <c r="BT1125" s="563" t="str">
        <f>IF(BT1126="-","",IF(BT1126&gt;0,"","◄"))</f>
        <v>◄</v>
      </c>
      <c r="BU1125" s="564"/>
      <c r="BV1125" s="517" t="str">
        <f>IF(ISNONTEXT(BV1126)=TRUE,"_",1)</f>
        <v>_</v>
      </c>
      <c r="BW1125" s="563" t="str">
        <f>IF(BW1126="-","",IF(BW1126&gt;0,"","◄"))</f>
        <v>◄</v>
      </c>
      <c r="BX1125" s="564"/>
      <c r="BY1125" s="517" t="str">
        <f>IF(ISNONTEXT(BY1126)=TRUE,"_",BV1125+1)</f>
        <v>_</v>
      </c>
      <c r="BZ1125" s="26"/>
      <c r="CA1125" s="24"/>
      <c r="CB1125" s="25" t="str">
        <f>IF(CB1126&gt;0,"►","")</f>
        <v/>
      </c>
      <c r="CC1125" s="25" t="str">
        <f>IF(CC1126&gt;0,"►","")</f>
        <v/>
      </c>
      <c r="CD1125" s="517" t="str">
        <f>IF(ISNONTEXT(CD1126)=TRUE,"_",1)</f>
        <v>_</v>
      </c>
      <c r="CE1125" s="25" t="str">
        <f>IF(CE1126&gt;0,"►","")</f>
        <v/>
      </c>
      <c r="CF1125" s="25" t="str">
        <f>IF(CF1126&gt;0,"►","")</f>
        <v/>
      </c>
      <c r="CG1125" s="517" t="str">
        <f>IF(ISNONTEXT(CG1126)=TRUE,"_",CD1125+1)</f>
        <v>_</v>
      </c>
      <c r="CH1125" s="66">
        <f>ROWS(CH1126:CH1127)-1</f>
        <v>1</v>
      </c>
      <c r="CI1125" s="23" t="s">
        <v>836</v>
      </c>
    </row>
    <row r="1126" spans="1:87" ht="16.8" customHeight="1" thickBot="1" x14ac:dyDescent="0.35">
      <c r="A1126" s="502"/>
      <c r="B1126" s="117"/>
      <c r="C1126" s="156">
        <f>B1126</f>
        <v>0</v>
      </c>
      <c r="D1126" s="457"/>
      <c r="E1126" s="204"/>
      <c r="F1126" s="205" t="s">
        <v>2557</v>
      </c>
      <c r="G1126" s="486">
        <v>25934</v>
      </c>
      <c r="H1126" s="211">
        <v>3.5</v>
      </c>
      <c r="I1126" s="212"/>
      <c r="J1126" s="212"/>
      <c r="K1126" s="207"/>
      <c r="L1126" s="207"/>
      <c r="M1126" s="207"/>
      <c r="N1126" s="208" t="s">
        <v>2558</v>
      </c>
      <c r="O1126" s="81"/>
      <c r="P1126" s="82"/>
      <c r="Q1126" s="83" t="str">
        <f>IF(R1126="?","?","")</f>
        <v/>
      </c>
      <c r="R1126" s="83" t="str">
        <f>IF(AND(S1126="",T1126&gt;0),"?",IF(S1126="","◄",IF(T1126&gt;=1,"►","")))</f>
        <v>◄</v>
      </c>
      <c r="S1126" s="84"/>
      <c r="T1126" s="85"/>
      <c r="U1126" s="83" t="str">
        <f>IF(V1126="?","?","")</f>
        <v/>
      </c>
      <c r="V1126" s="83" t="str">
        <f>IF(AND(W1126="",X1126&gt;0),"?",IF(W1126="","◄",IF(X1126&gt;=1,"►","")))</f>
        <v>◄</v>
      </c>
      <c r="W1126" s="86"/>
      <c r="X1126" s="85"/>
      <c r="Y1126" s="457"/>
      <c r="Z1126" s="87"/>
      <c r="AA1126" s="521">
        <f>(S1126*Z1126)</f>
        <v>0</v>
      </c>
      <c r="AB1126" s="520">
        <f>(T1126*AA1126)</f>
        <v>0</v>
      </c>
      <c r="AC1126" s="88"/>
      <c r="AD1126" s="519">
        <f>(W1126*AC1126)</f>
        <v>0</v>
      </c>
      <c r="AE1126" s="518">
        <f>(X1126*AD1126)</f>
        <v>0</v>
      </c>
      <c r="AF1126" s="89" t="str">
        <f>IF(AG1126&gt;0,"ok","◄")</f>
        <v>◄</v>
      </c>
      <c r="AG1126" s="90"/>
      <c r="AH1126" s="89" t="str">
        <f>IF(AND(AI1126="",AJ1126&gt;0),"?",IF(AI1126="","◄",IF(AJ1126&gt;=1,"►","")))</f>
        <v>◄</v>
      </c>
      <c r="AI1126" s="91"/>
      <c r="AJ1126" s="92"/>
      <c r="AK1126" s="586"/>
      <c r="AL1126" s="587"/>
      <c r="AM1126" s="43"/>
      <c r="AN1126" s="3" t="s">
        <v>3</v>
      </c>
      <c r="AO1126" s="12" t="s">
        <v>1</v>
      </c>
      <c r="AP1126" s="13"/>
      <c r="AQ1126" s="14"/>
      <c r="AR1126" s="15" t="s">
        <v>228</v>
      </c>
      <c r="AS1126" s="13"/>
      <c r="AT1126" s="14"/>
      <c r="AU1126" s="15" t="s">
        <v>240</v>
      </c>
      <c r="AV1126" s="13"/>
      <c r="AW1126" s="14"/>
      <c r="AX1126" s="15" t="s">
        <v>4</v>
      </c>
      <c r="AY1126" s="13"/>
      <c r="AZ1126" s="14"/>
      <c r="BA1126" s="15" t="s">
        <v>241</v>
      </c>
      <c r="BB1126" s="13"/>
      <c r="BC1126" s="14"/>
      <c r="BD1126" s="15" t="s">
        <v>242</v>
      </c>
      <c r="BE1126" s="13"/>
      <c r="BF1126" s="14"/>
      <c r="BG1126" s="15" t="s">
        <v>243</v>
      </c>
      <c r="BH1126" s="13"/>
      <c r="BI1126" s="14"/>
      <c r="BJ1126" s="15" t="s">
        <v>162</v>
      </c>
      <c r="BK1126" s="13"/>
      <c r="BL1126" s="14"/>
      <c r="BM1126" s="15" t="s">
        <v>10</v>
      </c>
      <c r="BN1126" s="13"/>
      <c r="BO1126" s="14"/>
      <c r="BP1126" s="15" t="s">
        <v>29</v>
      </c>
      <c r="BQ1126" s="13"/>
      <c r="BR1126" s="14"/>
      <c r="BS1126" s="16">
        <v>0</v>
      </c>
      <c r="BT1126" s="32"/>
      <c r="BU1126" s="33"/>
      <c r="BV1126" s="34"/>
      <c r="BW1126" s="32"/>
      <c r="BX1126" s="33"/>
      <c r="BY1126" s="34"/>
      <c r="BZ1126" s="35"/>
      <c r="CA1126" s="24"/>
      <c r="CB1126" s="36"/>
      <c r="CC1126" s="33"/>
      <c r="CD1126" s="37"/>
      <c r="CE1126" s="36"/>
      <c r="CF1126" s="38"/>
      <c r="CG1126" s="39"/>
      <c r="CH1126" s="457"/>
      <c r="CI1126" s="23" t="s">
        <v>836</v>
      </c>
    </row>
    <row r="1127" spans="1:87" ht="16.8" customHeight="1" thickTop="1" thickBot="1" x14ac:dyDescent="0.35">
      <c r="A1127" s="505" t="str">
        <f>IF(COUNTIF(B1128:B1131,"x")&gt;0,"x","")</f>
        <v/>
      </c>
      <c r="B1127" s="57"/>
      <c r="C1127" s="510" t="str">
        <f>A1127</f>
        <v/>
      </c>
      <c r="D1127" s="66">
        <f>ROWS(D1128:D1131)-1</f>
        <v>3</v>
      </c>
      <c r="E1127" s="58" t="s">
        <v>2559</v>
      </c>
      <c r="F1127" s="59"/>
      <c r="G1127" s="301"/>
      <c r="H1127" s="6"/>
      <c r="I1127" s="18"/>
      <c r="J1127" s="18"/>
      <c r="K1127" s="18"/>
      <c r="L1127" s="18"/>
      <c r="M1127" s="18"/>
      <c r="N1127" s="46"/>
      <c r="O1127" s="60" t="s">
        <v>2560</v>
      </c>
      <c r="P1127" s="61" t="s">
        <v>6897</v>
      </c>
      <c r="Q1127" s="143"/>
      <c r="R1127" s="63" t="str">
        <f>IF(COUNTIF(Q1128:Q1131,"?")&gt;0,"?",IF(AND(S1127="◄",T1127="►"),"◄►",IF(S1127="◄","◄",IF(T1127="►","►",""))))</f>
        <v>◄</v>
      </c>
      <c r="S1127" s="64" t="str">
        <f>IF(SUM(S1128:S1131)+1=ROWS(S1128:S1131)-COUNTIF(S1128:S1131,"-"),"","◄")</f>
        <v>◄</v>
      </c>
      <c r="T1127" s="65" t="str">
        <f>IF(SUM(T1128:T1131)&gt;0,"►","")</f>
        <v/>
      </c>
      <c r="U1127" s="146"/>
      <c r="V1127" s="63" t="str">
        <f>IF(COUNTIF(U1128:U1131,"?")&gt;0,"?",IF(AND(W1127="◄",X1127="►"),"◄►",IF(W1127="◄","◄",IF(X1127="►","►",""))))</f>
        <v>◄</v>
      </c>
      <c r="W1127" s="64" t="str">
        <f>IF(SUM(W1128:W1131)+1=ROWS(W1128:W1131)-COUNTIF(W1128:W1131,"-"),"","◄")</f>
        <v>◄</v>
      </c>
      <c r="X1127" s="65" t="str">
        <f>IF(SUM(X1128:X1131)&gt;0,"►","")</f>
        <v/>
      </c>
      <c r="Y1127" s="66">
        <f>ROWS(Y1128:Y1131)-1</f>
        <v>3</v>
      </c>
      <c r="Z1127" s="67">
        <f>SUM(Z1128:Z1131)-Z1131</f>
        <v>0</v>
      </c>
      <c r="AA1127" s="68" t="s">
        <v>840</v>
      </c>
      <c r="AB1127" s="69"/>
      <c r="AC1127" s="67">
        <f>SUM(AC1128:AC1131)-AC1131</f>
        <v>0</v>
      </c>
      <c r="AD1127" s="68" t="s">
        <v>840</v>
      </c>
      <c r="AE1127" s="69"/>
      <c r="AF1127" s="70" t="str">
        <f>IF(AG1127="◄","◄",IF(AG1127="ok","►",""))</f>
        <v>◄</v>
      </c>
      <c r="AG1127" s="71" t="str">
        <f>IF(AG1128&gt;0,"OK","◄")</f>
        <v>◄</v>
      </c>
      <c r="AH1127" s="62" t="str">
        <f>IF(AND(AI1127="◄",AJ1127="►"),"◄?►",IF(AI1127="◄","◄",IF(AJ1127="►","►","")))</f>
        <v>◄</v>
      </c>
      <c r="AI1127" s="64" t="str">
        <f>IF(AI1128&gt;0,"","◄")</f>
        <v>◄</v>
      </c>
      <c r="AJ1127" s="65" t="str">
        <f>IF(SUM(AJ1128:AJ1129)&gt;0,"►","")</f>
        <v/>
      </c>
      <c r="AK1127" s="570">
        <f>G1128</f>
        <v>25934</v>
      </c>
      <c r="AL1127" s="572" t="str">
        <f>P1127</f>
        <v xml:space="preserve"> ▬ folder Nr. 10  /  71 ▬ </v>
      </c>
      <c r="AM1127" s="43"/>
      <c r="AN1127" s="1" t="str">
        <f>IF(AO1127="","",IF(COUNTIF(AN1128,"ok"),"","◄"))</f>
        <v>◄</v>
      </c>
      <c r="AO1127" s="9" t="str">
        <f>IF(COUNTIF(AP1127:BR1127,"◄")&gt;0,"◄","")</f>
        <v>◄</v>
      </c>
      <c r="AP1127" s="563" t="str">
        <f>IF(AP1128="-","",IF(AP1128&gt;0,"","◄"))</f>
        <v>◄</v>
      </c>
      <c r="AQ1127" s="564"/>
      <c r="AR1127" s="517">
        <f>IF(ISNONTEXT(AR1128)=TRUE,"_",1)</f>
        <v>1</v>
      </c>
      <c r="AS1127" s="563" t="str">
        <f>IF(AS1128="-","",IF(AS1128&gt;0,"","◄"))</f>
        <v>◄</v>
      </c>
      <c r="AT1127" s="564"/>
      <c r="AU1127" s="517">
        <f>IF(ISNONTEXT(AU1128)=TRUE,"_",AR1127+1)</f>
        <v>2</v>
      </c>
      <c r="AV1127" s="563" t="str">
        <f>IF(AV1128="-","",IF(AV1128&gt;0,"","◄"))</f>
        <v>◄</v>
      </c>
      <c r="AW1127" s="564"/>
      <c r="AX1127" s="517">
        <f>IF(ISNONTEXT(AX1128)=TRUE,"_",AU1127+1)</f>
        <v>3</v>
      </c>
      <c r="AY1127" s="563" t="str">
        <f>IF(AY1128="-","",IF(AY1128&gt;0,"","◄"))</f>
        <v>◄</v>
      </c>
      <c r="AZ1127" s="564"/>
      <c r="BA1127" s="517">
        <f>IF(ISNONTEXT(BA1128)=TRUE,"_",AX1127+1)</f>
        <v>4</v>
      </c>
      <c r="BB1127" s="563" t="str">
        <f>IF(BB1128="-","",IF(BB1128&gt;0,"","◄"))</f>
        <v>◄</v>
      </c>
      <c r="BC1127" s="564"/>
      <c r="BD1127" s="517">
        <f>IF(ISNONTEXT(BD1128)=TRUE,"_",BA1127+1)</f>
        <v>5</v>
      </c>
      <c r="BE1127" s="563" t="str">
        <f>IF(BE1128="-","",IF(BE1128&gt;0,"","◄"))</f>
        <v>◄</v>
      </c>
      <c r="BF1127" s="564"/>
      <c r="BG1127" s="517">
        <f>IF(ISNONTEXT(BG1128)=TRUE,"_",BD1127+1)</f>
        <v>6</v>
      </c>
      <c r="BH1127" s="563" t="str">
        <f>IF(BH1128="-","",IF(BH1128&gt;0,"","◄"))</f>
        <v/>
      </c>
      <c r="BI1127" s="564"/>
      <c r="BJ1127" s="517" t="str">
        <f>IF(ISNONTEXT(BJ1128)=TRUE,"_",BG1127+1)</f>
        <v>_</v>
      </c>
      <c r="BK1127" s="563" t="str">
        <f>IF(BK1128="-","",IF(BK1128&gt;0,"","◄"))</f>
        <v/>
      </c>
      <c r="BL1127" s="564"/>
      <c r="BM1127" s="517" t="str">
        <f>IF(ISNONTEXT(BM1128)=TRUE,"_",BJ1127+1)</f>
        <v>_</v>
      </c>
      <c r="BN1127" s="563" t="str">
        <f>IF(BN1128="-","",IF(BN1128&gt;0,"","◄"))</f>
        <v/>
      </c>
      <c r="BO1127" s="564"/>
      <c r="BP1127" s="517" t="str">
        <f>IF(ISNONTEXT(BP1128)=TRUE,"_",BM1127+1)</f>
        <v>_</v>
      </c>
      <c r="BQ1127" s="563" t="str">
        <f>IF(BQ1128="-","",IF(BQ1128&gt;0,"","◄"))</f>
        <v/>
      </c>
      <c r="BR1127" s="564"/>
      <c r="BS1127" s="517" t="str">
        <f>IF(ISNONTEXT(BS1128)=TRUE,"_",BP1127+1)</f>
        <v>_</v>
      </c>
      <c r="BT1127" s="563" t="str">
        <f>IF(BT1128="-","",IF(BT1128&gt;0,"","◄"))</f>
        <v>◄</v>
      </c>
      <c r="BU1127" s="564"/>
      <c r="BV1127" s="517" t="str">
        <f>IF(ISNONTEXT(BV1128)=TRUE,"_",1)</f>
        <v>_</v>
      </c>
      <c r="BW1127" s="563" t="str">
        <f>IF(BW1128="-","",IF(BW1128&gt;0,"","◄"))</f>
        <v>◄</v>
      </c>
      <c r="BX1127" s="564"/>
      <c r="BY1127" s="517" t="str">
        <f>IF(ISNONTEXT(BY1128)=TRUE,"_",BV1127+1)</f>
        <v>_</v>
      </c>
      <c r="BZ1127" s="26"/>
      <c r="CA1127" s="24"/>
      <c r="CB1127" s="25" t="str">
        <f>IF(CB1128&gt;0,"►","")</f>
        <v/>
      </c>
      <c r="CC1127" s="25" t="str">
        <f>IF(CC1128&gt;0,"►","")</f>
        <v/>
      </c>
      <c r="CD1127" s="517" t="str">
        <f>IF(ISNONTEXT(CD1128)=TRUE,"_",1)</f>
        <v>_</v>
      </c>
      <c r="CE1127" s="25" t="str">
        <f>IF(CE1128&gt;0,"►","")</f>
        <v/>
      </c>
      <c r="CF1127" s="25" t="str">
        <f>IF(CF1128&gt;0,"►","")</f>
        <v/>
      </c>
      <c r="CG1127" s="517" t="str">
        <f>IF(ISNONTEXT(CG1128)=TRUE,"_",CD1127+1)</f>
        <v>_</v>
      </c>
      <c r="CH1127" s="66">
        <f>ROWS(CH1128:CH1131)-1</f>
        <v>3</v>
      </c>
      <c r="CI1127" s="23" t="s">
        <v>836</v>
      </c>
    </row>
    <row r="1128" spans="1:87" ht="16.8" customHeight="1" thickBot="1" x14ac:dyDescent="0.35">
      <c r="A1128" s="502"/>
      <c r="B1128" s="117"/>
      <c r="C1128" s="156">
        <f>B1128</f>
        <v>0</v>
      </c>
      <c r="D1128" s="457"/>
      <c r="E1128" s="204"/>
      <c r="F1128" s="205" t="s">
        <v>2561</v>
      </c>
      <c r="G1128" s="486">
        <v>25934</v>
      </c>
      <c r="H1128" s="211">
        <v>3.5</v>
      </c>
      <c r="I1128" s="212"/>
      <c r="J1128" s="212"/>
      <c r="K1128" s="207"/>
      <c r="L1128" s="207"/>
      <c r="M1128" s="207"/>
      <c r="N1128" s="208" t="s">
        <v>2562</v>
      </c>
      <c r="O1128" s="81"/>
      <c r="P1128" s="82"/>
      <c r="Q1128" s="83" t="str">
        <f>IF(R1128="?","?","")</f>
        <v/>
      </c>
      <c r="R1128" s="83" t="str">
        <f>IF(AND(S1128="",T1128&gt;0),"?",IF(S1128="","◄",IF(T1128&gt;=1,"►","")))</f>
        <v>◄</v>
      </c>
      <c r="S1128" s="84"/>
      <c r="T1128" s="85"/>
      <c r="U1128" s="83" t="str">
        <f>IF(V1128="?","?","")</f>
        <v/>
      </c>
      <c r="V1128" s="83" t="str">
        <f>IF(AND(W1128="",X1128&gt;0),"?",IF(W1128="","◄",IF(X1128&gt;=1,"►","")))</f>
        <v>◄</v>
      </c>
      <c r="W1128" s="86"/>
      <c r="X1128" s="85"/>
      <c r="Y1128" s="457"/>
      <c r="Z1128" s="87"/>
      <c r="AA1128" s="521">
        <f t="shared" ref="AA1128:AB1130" si="453">(S1128*Z1128)</f>
        <v>0</v>
      </c>
      <c r="AB1128" s="520">
        <f t="shared" si="453"/>
        <v>0</v>
      </c>
      <c r="AC1128" s="88"/>
      <c r="AD1128" s="519">
        <f t="shared" ref="AD1128:AE1130" si="454">(W1128*AC1128)</f>
        <v>0</v>
      </c>
      <c r="AE1128" s="518">
        <f t="shared" si="454"/>
        <v>0</v>
      </c>
      <c r="AF1128" s="89" t="str">
        <f>IF(AG1128&gt;0,"ok","◄")</f>
        <v>◄</v>
      </c>
      <c r="AG1128" s="90"/>
      <c r="AH1128" s="89" t="str">
        <f>IF(AND(AI1128="",AJ1128&gt;0),"?",IF(AI1128="","◄",IF(AJ1128&gt;=1,"►","")))</f>
        <v>◄</v>
      </c>
      <c r="AI1128" s="91"/>
      <c r="AJ1128" s="92"/>
      <c r="AK1128" s="586"/>
      <c r="AL1128" s="587"/>
      <c r="AM1128" s="43"/>
      <c r="AN1128" s="3" t="s">
        <v>3</v>
      </c>
      <c r="AO1128" s="12" t="s">
        <v>1</v>
      </c>
      <c r="AP1128" s="13"/>
      <c r="AQ1128" s="14"/>
      <c r="AR1128" s="15" t="s">
        <v>244</v>
      </c>
      <c r="AS1128" s="13"/>
      <c r="AT1128" s="14"/>
      <c r="AU1128" s="15" t="s">
        <v>4</v>
      </c>
      <c r="AV1128" s="13"/>
      <c r="AW1128" s="14"/>
      <c r="AX1128" s="15" t="s">
        <v>245</v>
      </c>
      <c r="AY1128" s="13"/>
      <c r="AZ1128" s="14"/>
      <c r="BA1128" s="15" t="s">
        <v>246</v>
      </c>
      <c r="BB1128" s="13"/>
      <c r="BC1128" s="14"/>
      <c r="BD1128" s="15" t="s">
        <v>61</v>
      </c>
      <c r="BE1128" s="13"/>
      <c r="BF1128" s="14"/>
      <c r="BG1128" s="15" t="s">
        <v>108</v>
      </c>
      <c r="BH1128" s="516" t="s">
        <v>6</v>
      </c>
      <c r="BI1128" s="516" t="s">
        <v>6</v>
      </c>
      <c r="BJ1128" s="516"/>
      <c r="BK1128" s="516" t="s">
        <v>6</v>
      </c>
      <c r="BL1128" s="516" t="s">
        <v>6</v>
      </c>
      <c r="BM1128" s="516"/>
      <c r="BN1128" s="516" t="s">
        <v>6</v>
      </c>
      <c r="BO1128" s="516" t="s">
        <v>6</v>
      </c>
      <c r="BP1128" s="516"/>
      <c r="BQ1128" s="516" t="s">
        <v>6</v>
      </c>
      <c r="BR1128" s="516" t="s">
        <v>6</v>
      </c>
      <c r="BS1128" s="516"/>
      <c r="BT1128" s="32"/>
      <c r="BU1128" s="33"/>
      <c r="BV1128" s="34"/>
      <c r="BW1128" s="32"/>
      <c r="BX1128" s="33"/>
      <c r="BY1128" s="34"/>
      <c r="BZ1128" s="35"/>
      <c r="CA1128" s="24"/>
      <c r="CB1128" s="36"/>
      <c r="CC1128" s="33"/>
      <c r="CD1128" s="37"/>
      <c r="CE1128" s="36"/>
      <c r="CF1128" s="38"/>
      <c r="CG1128" s="39"/>
      <c r="CH1128" s="457"/>
      <c r="CI1128" s="23" t="s">
        <v>836</v>
      </c>
    </row>
    <row r="1129" spans="1:87" ht="15.6" thickTop="1" thickBot="1" x14ac:dyDescent="0.35">
      <c r="A1129" s="502"/>
      <c r="B1129" s="117"/>
      <c r="C1129" s="156">
        <f>B1129</f>
        <v>0</v>
      </c>
      <c r="D1129" s="457"/>
      <c r="E1129" s="204"/>
      <c r="F1129" s="213">
        <v>1579</v>
      </c>
      <c r="G1129" s="487">
        <v>25934</v>
      </c>
      <c r="H1129" s="211">
        <v>7</v>
      </c>
      <c r="I1129" s="212"/>
      <c r="J1129" s="212"/>
      <c r="K1129" s="207"/>
      <c r="L1129" s="207"/>
      <c r="M1129" s="207"/>
      <c r="N1129" s="208" t="s">
        <v>2563</v>
      </c>
      <c r="O1129" s="81"/>
      <c r="P1129" s="82"/>
      <c r="Q1129" s="83" t="str">
        <f>IF(R1129="?","?","")</f>
        <v/>
      </c>
      <c r="R1129" s="83" t="str">
        <f>IF(AND(S1129="",T1129&gt;0),"?",IF(S1129="","◄",IF(T1129&gt;=1,"►","")))</f>
        <v>◄</v>
      </c>
      <c r="S1129" s="84"/>
      <c r="T1129" s="85"/>
      <c r="U1129" s="83" t="str">
        <f>IF(V1129="?","?","")</f>
        <v/>
      </c>
      <c r="V1129" s="83" t="str">
        <f>IF(AND(W1129="",X1129&gt;0),"?",IF(W1129="","◄",IF(X1129&gt;=1,"►","")))</f>
        <v>◄</v>
      </c>
      <c r="W1129" s="86"/>
      <c r="X1129" s="85"/>
      <c r="Y1129" s="457"/>
      <c r="Z1129" s="87"/>
      <c r="AA1129" s="521">
        <f t="shared" si="453"/>
        <v>0</v>
      </c>
      <c r="AB1129" s="520">
        <f t="shared" si="453"/>
        <v>0</v>
      </c>
      <c r="AC1129" s="88"/>
      <c r="AD1129" s="519">
        <f t="shared" si="454"/>
        <v>0</v>
      </c>
      <c r="AE1129" s="518">
        <f t="shared" si="454"/>
        <v>0</v>
      </c>
      <c r="AF1129" s="44"/>
      <c r="AG1129" s="45"/>
      <c r="AH1129" s="44"/>
      <c r="AI1129" s="45"/>
      <c r="AJ1129" s="45"/>
      <c r="AK1129" s="45"/>
      <c r="AL1129" s="45"/>
      <c r="AM1129" s="43"/>
      <c r="AN1129" s="27" t="s">
        <v>6</v>
      </c>
      <c r="AO1129" s="27" t="s">
        <v>6</v>
      </c>
      <c r="AP1129" s="516"/>
      <c r="AQ1129" s="516"/>
      <c r="AR1129" s="516"/>
      <c r="AS1129" s="516" t="s">
        <v>6</v>
      </c>
      <c r="AT1129" s="516" t="s">
        <v>6</v>
      </c>
      <c r="AU1129" s="516"/>
      <c r="AV1129" s="516" t="s">
        <v>6</v>
      </c>
      <c r="AW1129" s="516" t="s">
        <v>6</v>
      </c>
      <c r="AX1129" s="516"/>
      <c r="AY1129" s="516" t="s">
        <v>6</v>
      </c>
      <c r="AZ1129" s="516" t="s">
        <v>6</v>
      </c>
      <c r="BA1129" s="516"/>
      <c r="BB1129" s="516" t="s">
        <v>6</v>
      </c>
      <c r="BC1129" s="516" t="s">
        <v>6</v>
      </c>
      <c r="BD1129" s="516"/>
      <c r="BE1129" s="516" t="s">
        <v>6</v>
      </c>
      <c r="BF1129" s="516" t="s">
        <v>6</v>
      </c>
      <c r="BG1129" s="516"/>
      <c r="BH1129" s="516" t="s">
        <v>6</v>
      </c>
      <c r="BI1129" s="516" t="s">
        <v>6</v>
      </c>
      <c r="BJ1129" s="516"/>
      <c r="BK1129" s="516" t="s">
        <v>6</v>
      </c>
      <c r="BL1129" s="516" t="s">
        <v>6</v>
      </c>
      <c r="BM1129" s="516"/>
      <c r="BN1129" s="516" t="s">
        <v>6</v>
      </c>
      <c r="BO1129" s="516" t="s">
        <v>6</v>
      </c>
      <c r="BP1129" s="516"/>
      <c r="BQ1129" s="516" t="s">
        <v>6</v>
      </c>
      <c r="BR1129" s="516" t="s">
        <v>6</v>
      </c>
      <c r="BS1129" s="516"/>
      <c r="BT1129" s="516"/>
      <c r="BU1129" s="516"/>
      <c r="BV1129" s="516"/>
      <c r="BW1129" s="516"/>
      <c r="BX1129" s="516"/>
      <c r="BY1129" s="516"/>
      <c r="BZ1129" s="28"/>
      <c r="CA1129" s="24"/>
      <c r="CB1129" s="29"/>
      <c r="CC1129" s="29"/>
      <c r="CD1129" s="30"/>
      <c r="CE1129" s="29"/>
      <c r="CF1129" s="29"/>
      <c r="CG1129" s="31"/>
      <c r="CH1129" s="457"/>
      <c r="CI1129" s="23" t="s">
        <v>836</v>
      </c>
    </row>
    <row r="1130" spans="1:87" ht="15.6" thickTop="1" thickBot="1" x14ac:dyDescent="0.35">
      <c r="A1130" s="502"/>
      <c r="B1130" s="117"/>
      <c r="C1130" s="156">
        <f>B1130</f>
        <v>0</v>
      </c>
      <c r="D1130" s="457"/>
      <c r="E1130" s="132" t="s">
        <v>1084</v>
      </c>
      <c r="F1130" s="125">
        <v>59</v>
      </c>
      <c r="G1130" s="361">
        <v>1971</v>
      </c>
      <c r="H1130" s="76">
        <v>10.5</v>
      </c>
      <c r="I1130" s="119"/>
      <c r="J1130" s="119"/>
      <c r="K1130" s="79"/>
      <c r="L1130" s="79"/>
      <c r="M1130" s="79"/>
      <c r="N1130" s="177" t="s">
        <v>1863</v>
      </c>
      <c r="O1130" s="81"/>
      <c r="P1130" s="82"/>
      <c r="Q1130" s="83" t="str">
        <f>IF(R1130="?","?","")</f>
        <v/>
      </c>
      <c r="R1130" s="83" t="str">
        <f>IF(AND(S1130="",T1130&gt;0),"?",IF(S1130="","◄",IF(T1130&gt;=1,"►","")))</f>
        <v>◄</v>
      </c>
      <c r="S1130" s="84"/>
      <c r="T1130" s="85"/>
      <c r="U1130" s="83" t="str">
        <f>IF(V1130="?","?","")</f>
        <v/>
      </c>
      <c r="V1130" s="83" t="str">
        <f>IF(AND(W1130="",X1130&gt;0),"?",IF(W1130="","◄",IF(X1130&gt;=1,"►","")))</f>
        <v>◄</v>
      </c>
      <c r="W1130" s="86"/>
      <c r="X1130" s="85"/>
      <c r="Y1130" s="457"/>
      <c r="Z1130" s="87"/>
      <c r="AA1130" s="521">
        <f t="shared" si="453"/>
        <v>0</v>
      </c>
      <c r="AB1130" s="520">
        <f t="shared" si="453"/>
        <v>0</v>
      </c>
      <c r="AC1130" s="88"/>
      <c r="AD1130" s="519">
        <f t="shared" si="454"/>
        <v>0</v>
      </c>
      <c r="AE1130" s="518">
        <f t="shared" si="454"/>
        <v>0</v>
      </c>
      <c r="AF1130" s="44"/>
      <c r="AG1130" s="45"/>
      <c r="AH1130" s="44"/>
      <c r="AI1130" s="45"/>
      <c r="AJ1130" s="45"/>
      <c r="AK1130" s="45"/>
      <c r="AL1130" s="45"/>
      <c r="AM1130" s="43"/>
      <c r="AN1130" s="27" t="s">
        <v>6</v>
      </c>
      <c r="AO1130" s="27" t="s">
        <v>6</v>
      </c>
      <c r="AP1130" s="516"/>
      <c r="AQ1130" s="516"/>
      <c r="AR1130" s="516"/>
      <c r="AS1130" s="516" t="s">
        <v>6</v>
      </c>
      <c r="AT1130" s="516" t="s">
        <v>6</v>
      </c>
      <c r="AU1130" s="516"/>
      <c r="AV1130" s="516" t="s">
        <v>6</v>
      </c>
      <c r="AW1130" s="516" t="s">
        <v>6</v>
      </c>
      <c r="AX1130" s="516"/>
      <c r="AY1130" s="516" t="s">
        <v>6</v>
      </c>
      <c r="AZ1130" s="516" t="s">
        <v>6</v>
      </c>
      <c r="BA1130" s="516"/>
      <c r="BB1130" s="516" t="s">
        <v>6</v>
      </c>
      <c r="BC1130" s="516" t="s">
        <v>6</v>
      </c>
      <c r="BD1130" s="516"/>
      <c r="BE1130" s="516" t="s">
        <v>6</v>
      </c>
      <c r="BF1130" s="516" t="s">
        <v>6</v>
      </c>
      <c r="BG1130" s="516"/>
      <c r="BH1130" s="516" t="s">
        <v>6</v>
      </c>
      <c r="BI1130" s="516" t="s">
        <v>6</v>
      </c>
      <c r="BJ1130" s="516"/>
      <c r="BK1130" s="516" t="s">
        <v>6</v>
      </c>
      <c r="BL1130" s="516" t="s">
        <v>6</v>
      </c>
      <c r="BM1130" s="516"/>
      <c r="BN1130" s="516" t="s">
        <v>6</v>
      </c>
      <c r="BO1130" s="516" t="s">
        <v>6</v>
      </c>
      <c r="BP1130" s="516"/>
      <c r="BQ1130" s="516" t="s">
        <v>6</v>
      </c>
      <c r="BR1130" s="516" t="s">
        <v>6</v>
      </c>
      <c r="BS1130" s="516"/>
      <c r="BT1130" s="516"/>
      <c r="BU1130" s="516"/>
      <c r="BV1130" s="516"/>
      <c r="BW1130" s="516"/>
      <c r="BX1130" s="516"/>
      <c r="BY1130" s="516"/>
      <c r="BZ1130" s="28"/>
      <c r="CA1130" s="24"/>
      <c r="CB1130" s="29"/>
      <c r="CC1130" s="29"/>
      <c r="CD1130" s="30"/>
      <c r="CE1130" s="29"/>
      <c r="CF1130" s="29"/>
      <c r="CG1130" s="31"/>
      <c r="CH1130" s="457"/>
      <c r="CI1130" s="23" t="s">
        <v>836</v>
      </c>
    </row>
    <row r="1131" spans="1:87" ht="16.8" customHeight="1" thickTop="1" thickBot="1" x14ac:dyDescent="0.35">
      <c r="A1131" s="505" t="str">
        <f>IF(COUNTIF(B1132:B1133,"x")&gt;0,"x","")</f>
        <v/>
      </c>
      <c r="B1131" s="57"/>
      <c r="C1131" s="510" t="str">
        <f>A1131</f>
        <v/>
      </c>
      <c r="D1131" s="66">
        <f>ROWS(D1132:D1133)-1</f>
        <v>1</v>
      </c>
      <c r="E1131" s="58" t="s">
        <v>2564</v>
      </c>
      <c r="F1131" s="59"/>
      <c r="G1131" s="301"/>
      <c r="H1131" s="6"/>
      <c r="I1131" s="18"/>
      <c r="J1131" s="18"/>
      <c r="K1131" s="18"/>
      <c r="L1131" s="18"/>
      <c r="M1131" s="18"/>
      <c r="N1131" s="46"/>
      <c r="O1131" s="60" t="s">
        <v>2565</v>
      </c>
      <c r="P1131" s="61" t="s">
        <v>6898</v>
      </c>
      <c r="Q1131" s="62"/>
      <c r="R1131" s="63" t="str">
        <f>IF(COUNTIF(Q1132:Q1133,"?")&gt;0,"?",IF(AND(S1131="◄",T1131="►"),"◄►",IF(S1131="◄","◄",IF(T1131="►","►",""))))</f>
        <v>◄</v>
      </c>
      <c r="S1131" s="64" t="str">
        <f>IF(SUM(S1132:S1133)+1=ROWS(S1132:S1133)-COUNTIF(S1132:S1133,"-"),"","◄")</f>
        <v>◄</v>
      </c>
      <c r="T1131" s="65" t="str">
        <f>IF(SUM(T1132:T1133)&gt;0,"►","")</f>
        <v/>
      </c>
      <c r="U1131" s="62"/>
      <c r="V1131" s="63" t="str">
        <f>IF(COUNTIF(U1132:U1133,"?")&gt;0,"?",IF(AND(W1131="◄",X1131="►"),"◄►",IF(W1131="◄","◄",IF(X1131="►","►",""))))</f>
        <v>◄</v>
      </c>
      <c r="W1131" s="64" t="str">
        <f>IF(SUM(W1132:W1133)+1=ROWS(W1132:W1133)-COUNTIF(W1132:W1133,"-"),"","◄")</f>
        <v>◄</v>
      </c>
      <c r="X1131" s="65" t="str">
        <f>IF(SUM(X1132:X1133)&gt;0,"►","")</f>
        <v/>
      </c>
      <c r="Y1131" s="66">
        <f>ROWS(Y1132:Y1133)-1</f>
        <v>1</v>
      </c>
      <c r="Z1131" s="67">
        <f>SUM(Z1132:Z1133)-Z1133</f>
        <v>0</v>
      </c>
      <c r="AA1131" s="68" t="s">
        <v>840</v>
      </c>
      <c r="AB1131" s="69"/>
      <c r="AC1131" s="67">
        <f>SUM(AC1132:AC1133)-AC1133</f>
        <v>0</v>
      </c>
      <c r="AD1131" s="68" t="s">
        <v>840</v>
      </c>
      <c r="AE1131" s="69"/>
      <c r="AF1131" s="153" t="str">
        <f>IF(AG1131="◄","◄",IF(AG1131="ok","►",""))</f>
        <v>◄</v>
      </c>
      <c r="AG1131" s="154" t="str">
        <f>IF(AG1132&gt;0,"OK","◄")</f>
        <v>◄</v>
      </c>
      <c r="AH1131" s="155" t="str">
        <f>IF(AND(AI1131="◄",AJ1131="►"),"◄?►",IF(AI1131="◄","◄",IF(AJ1131="►","►","")))</f>
        <v>◄</v>
      </c>
      <c r="AI1131" s="64" t="str">
        <f>IF(AI1132&gt;0,"","◄")</f>
        <v>◄</v>
      </c>
      <c r="AJ1131" s="65" t="str">
        <f>IF(SUM(AJ1132:AJ1137)&gt;0,"►","")</f>
        <v/>
      </c>
      <c r="AK1131" s="570">
        <f>G1132</f>
        <v>25934</v>
      </c>
      <c r="AL1131" s="572" t="str">
        <f>P1131</f>
        <v xml:space="preserve"> ▬ folder Nr. 11  /  71 ▬ </v>
      </c>
      <c r="AM1131" s="43"/>
      <c r="AN1131" s="1" t="str">
        <f>IF(AO1131="","",IF(COUNTIF(AN1132,"ok"),"","◄"))</f>
        <v>◄</v>
      </c>
      <c r="AO1131" s="9" t="str">
        <f>IF(COUNTIF(AP1131:BR1131,"◄")&gt;0,"◄","")</f>
        <v>◄</v>
      </c>
      <c r="AP1131" s="563" t="str">
        <f>IF(AP1132="-","",IF(AP1132&gt;0,"","◄"))</f>
        <v>◄</v>
      </c>
      <c r="AQ1131" s="564"/>
      <c r="AR1131" s="517">
        <f>IF(ISNONTEXT(AR1132)=TRUE,"_",1)</f>
        <v>1</v>
      </c>
      <c r="AS1131" s="563" t="str">
        <f>IF(AS1132="-","",IF(AS1132&gt;0,"","◄"))</f>
        <v>◄</v>
      </c>
      <c r="AT1131" s="564"/>
      <c r="AU1131" s="517">
        <f>IF(ISNONTEXT(AU1132)=TRUE,"_",AR1131+1)</f>
        <v>2</v>
      </c>
      <c r="AV1131" s="563" t="str">
        <f>IF(AV1132="-","",IF(AV1132&gt;0,"","◄"))</f>
        <v>◄</v>
      </c>
      <c r="AW1131" s="564"/>
      <c r="AX1131" s="517">
        <f>IF(ISNONTEXT(AX1132)=TRUE,"_",AU1131+1)</f>
        <v>3</v>
      </c>
      <c r="AY1131" s="563" t="str">
        <f>IF(AY1132="-","",IF(AY1132&gt;0,"","◄"))</f>
        <v>◄</v>
      </c>
      <c r="AZ1131" s="564"/>
      <c r="BA1131" s="517">
        <f>IF(ISNONTEXT(BA1132)=TRUE,"_",AX1131+1)</f>
        <v>4</v>
      </c>
      <c r="BB1131" s="563" t="str">
        <f>IF(BB1132="-","",IF(BB1132&gt;0,"","◄"))</f>
        <v>◄</v>
      </c>
      <c r="BC1131" s="564"/>
      <c r="BD1131" s="517">
        <f>IF(ISNONTEXT(BD1132)=TRUE,"_",BA1131+1)</f>
        <v>5</v>
      </c>
      <c r="BE1131" s="563" t="str">
        <f>IF(BE1132="-","",IF(BE1132&gt;0,"","◄"))</f>
        <v/>
      </c>
      <c r="BF1131" s="564"/>
      <c r="BG1131" s="517" t="str">
        <f>IF(ISNONTEXT(BG1132)=TRUE,"_",BD1131+1)</f>
        <v>_</v>
      </c>
      <c r="BH1131" s="563" t="str">
        <f>IF(BH1132="-","",IF(BH1132&gt;0,"","◄"))</f>
        <v/>
      </c>
      <c r="BI1131" s="564"/>
      <c r="BJ1131" s="517" t="str">
        <f>IF(ISNONTEXT(BJ1132)=TRUE,"_",BG1131+1)</f>
        <v>_</v>
      </c>
      <c r="BK1131" s="563" t="str">
        <f>IF(BK1132="-","",IF(BK1132&gt;0,"","◄"))</f>
        <v/>
      </c>
      <c r="BL1131" s="564"/>
      <c r="BM1131" s="517" t="str">
        <f>IF(ISNONTEXT(BM1132)=TRUE,"_",BJ1131+1)</f>
        <v>_</v>
      </c>
      <c r="BN1131" s="563" t="str">
        <f>IF(BN1132="-","",IF(BN1132&gt;0,"","◄"))</f>
        <v/>
      </c>
      <c r="BO1131" s="564"/>
      <c r="BP1131" s="517" t="str">
        <f>IF(ISNONTEXT(BP1132)=TRUE,"_",BM1131+1)</f>
        <v>_</v>
      </c>
      <c r="BQ1131" s="563" t="str">
        <f>IF(BQ1132="-","",IF(BQ1132&gt;0,"","◄"))</f>
        <v/>
      </c>
      <c r="BR1131" s="564"/>
      <c r="BS1131" s="517" t="str">
        <f>IF(ISNONTEXT(BS1132)=TRUE,"_",BP1131+1)</f>
        <v>_</v>
      </c>
      <c r="BT1131" s="563" t="str">
        <f>IF(BT1132="-","",IF(BT1132&gt;0,"","◄"))</f>
        <v>◄</v>
      </c>
      <c r="BU1131" s="564"/>
      <c r="BV1131" s="517" t="str">
        <f>IF(ISNONTEXT(BV1132)=TRUE,"_",1)</f>
        <v>_</v>
      </c>
      <c r="BW1131" s="563" t="str">
        <f>IF(BW1132="-","",IF(BW1132&gt;0,"","◄"))</f>
        <v>◄</v>
      </c>
      <c r="BX1131" s="564"/>
      <c r="BY1131" s="517" t="str">
        <f>IF(ISNONTEXT(BY1132)=TRUE,"_",BV1131+1)</f>
        <v>_</v>
      </c>
      <c r="BZ1131" s="26"/>
      <c r="CA1131" s="24"/>
      <c r="CB1131" s="25" t="str">
        <f>IF(CB1132&gt;0,"►","")</f>
        <v/>
      </c>
      <c r="CC1131" s="25" t="str">
        <f>IF(CC1132&gt;0,"►","")</f>
        <v/>
      </c>
      <c r="CD1131" s="517" t="str">
        <f>IF(ISNONTEXT(CD1132)=TRUE,"_",1)</f>
        <v>_</v>
      </c>
      <c r="CE1131" s="25" t="str">
        <f>IF(CE1132&gt;0,"►","")</f>
        <v/>
      </c>
      <c r="CF1131" s="25" t="str">
        <f>IF(CF1132&gt;0,"►","")</f>
        <v/>
      </c>
      <c r="CG1131" s="517" t="str">
        <f>IF(ISNONTEXT(CG1132)=TRUE,"_",CD1131+1)</f>
        <v>_</v>
      </c>
      <c r="CH1131" s="66">
        <f>ROWS(CH1132:CH1133)-1</f>
        <v>1</v>
      </c>
      <c r="CI1131" s="23" t="s">
        <v>836</v>
      </c>
    </row>
    <row r="1132" spans="1:87" ht="16.8" customHeight="1" thickBot="1" x14ac:dyDescent="0.35">
      <c r="A1132" s="502"/>
      <c r="B1132" s="117"/>
      <c r="C1132" s="156">
        <f>B1132</f>
        <v>0</v>
      </c>
      <c r="D1132" s="457"/>
      <c r="E1132" s="204"/>
      <c r="F1132" s="205" t="s">
        <v>2566</v>
      </c>
      <c r="G1132" s="486">
        <v>25934</v>
      </c>
      <c r="H1132" s="211">
        <v>7</v>
      </c>
      <c r="I1132" s="212"/>
      <c r="J1132" s="212"/>
      <c r="K1132" s="207"/>
      <c r="L1132" s="207"/>
      <c r="M1132" s="207"/>
      <c r="N1132" s="208" t="s">
        <v>2567</v>
      </c>
      <c r="O1132" s="81"/>
      <c r="P1132" s="82"/>
      <c r="Q1132" s="83" t="str">
        <f>IF(R1132="?","?","")</f>
        <v/>
      </c>
      <c r="R1132" s="83" t="str">
        <f>IF(AND(S1132="",T1132&gt;0),"?",IF(S1132="","◄",IF(T1132&gt;=1,"►","")))</f>
        <v>◄</v>
      </c>
      <c r="S1132" s="84"/>
      <c r="T1132" s="85"/>
      <c r="U1132" s="83" t="str">
        <f>IF(V1132="?","?","")</f>
        <v/>
      </c>
      <c r="V1132" s="83" t="str">
        <f>IF(AND(W1132="",X1132&gt;0),"?",IF(W1132="","◄",IF(X1132&gt;=1,"►","")))</f>
        <v>◄</v>
      </c>
      <c r="W1132" s="86"/>
      <c r="X1132" s="85"/>
      <c r="Y1132" s="457"/>
      <c r="Z1132" s="87"/>
      <c r="AA1132" s="521">
        <f>(S1132*Z1132)</f>
        <v>0</v>
      </c>
      <c r="AB1132" s="520">
        <f>(T1132*AA1132)</f>
        <v>0</v>
      </c>
      <c r="AC1132" s="88"/>
      <c r="AD1132" s="519">
        <f>(W1132*AC1132)</f>
        <v>0</v>
      </c>
      <c r="AE1132" s="518">
        <f>(X1132*AD1132)</f>
        <v>0</v>
      </c>
      <c r="AF1132" s="89" t="str">
        <f>IF(AG1132&gt;0,"ok","◄")</f>
        <v>◄</v>
      </c>
      <c r="AG1132" s="90"/>
      <c r="AH1132" s="89" t="str">
        <f>IF(AND(AI1132="",AJ1132&gt;0),"?",IF(AI1132="","◄",IF(AJ1132&gt;=1,"►","")))</f>
        <v>◄</v>
      </c>
      <c r="AI1132" s="91"/>
      <c r="AJ1132" s="92"/>
      <c r="AK1132" s="586"/>
      <c r="AL1132" s="587"/>
      <c r="AM1132" s="43"/>
      <c r="AN1132" s="3" t="s">
        <v>3</v>
      </c>
      <c r="AO1132" s="12" t="s">
        <v>1</v>
      </c>
      <c r="AP1132" s="13"/>
      <c r="AQ1132" s="14"/>
      <c r="AR1132" s="15" t="s">
        <v>4</v>
      </c>
      <c r="AS1132" s="13"/>
      <c r="AT1132" s="14"/>
      <c r="AU1132" s="15" t="s">
        <v>247</v>
      </c>
      <c r="AV1132" s="13"/>
      <c r="AW1132" s="14"/>
      <c r="AX1132" s="15" t="s">
        <v>248</v>
      </c>
      <c r="AY1132" s="13"/>
      <c r="AZ1132" s="14"/>
      <c r="BA1132" s="15" t="s">
        <v>249</v>
      </c>
      <c r="BB1132" s="13"/>
      <c r="BC1132" s="14"/>
      <c r="BD1132" s="15" t="s">
        <v>15</v>
      </c>
      <c r="BE1132" s="516" t="s">
        <v>6</v>
      </c>
      <c r="BF1132" s="516" t="s">
        <v>6</v>
      </c>
      <c r="BG1132" s="516"/>
      <c r="BH1132" s="516" t="s">
        <v>6</v>
      </c>
      <c r="BI1132" s="516" t="s">
        <v>6</v>
      </c>
      <c r="BJ1132" s="516"/>
      <c r="BK1132" s="516" t="s">
        <v>6</v>
      </c>
      <c r="BL1132" s="516" t="s">
        <v>6</v>
      </c>
      <c r="BM1132" s="516"/>
      <c r="BN1132" s="516" t="s">
        <v>6</v>
      </c>
      <c r="BO1132" s="516" t="s">
        <v>6</v>
      </c>
      <c r="BP1132" s="516"/>
      <c r="BQ1132" s="516" t="s">
        <v>6</v>
      </c>
      <c r="BR1132" s="516" t="s">
        <v>6</v>
      </c>
      <c r="BS1132" s="516"/>
      <c r="BT1132" s="32"/>
      <c r="BU1132" s="33"/>
      <c r="BV1132" s="34"/>
      <c r="BW1132" s="32"/>
      <c r="BX1132" s="33"/>
      <c r="BY1132" s="34"/>
      <c r="BZ1132" s="35"/>
      <c r="CA1132" s="24"/>
      <c r="CB1132" s="36"/>
      <c r="CC1132" s="33"/>
      <c r="CD1132" s="37"/>
      <c r="CE1132" s="36"/>
      <c r="CF1132" s="38"/>
      <c r="CG1132" s="39"/>
      <c r="CH1132" s="457"/>
      <c r="CI1132" s="23" t="s">
        <v>836</v>
      </c>
    </row>
    <row r="1133" spans="1:87" ht="16.8" customHeight="1" thickTop="1" thickBot="1" x14ac:dyDescent="0.35">
      <c r="A1133" s="505" t="str">
        <f>IF(COUNTIF(B1134:B1148,"x")&gt;0,"x","")</f>
        <v/>
      </c>
      <c r="B1133" s="57"/>
      <c r="C1133" s="510" t="str">
        <f>A1133</f>
        <v/>
      </c>
      <c r="D1133" s="66">
        <f>ROWS(D1134:D1148)-1</f>
        <v>14</v>
      </c>
      <c r="E1133" s="58" t="s">
        <v>2568</v>
      </c>
      <c r="F1133" s="59"/>
      <c r="G1133" s="301"/>
      <c r="H1133" s="6"/>
      <c r="I1133" s="18"/>
      <c r="J1133" s="18"/>
      <c r="K1133" s="18"/>
      <c r="L1133" s="18"/>
      <c r="M1133" s="18"/>
      <c r="N1133" s="46"/>
      <c r="O1133" s="60" t="s">
        <v>2569</v>
      </c>
      <c r="P1133" s="61" t="s">
        <v>2570</v>
      </c>
      <c r="Q1133" s="146"/>
      <c r="R1133" s="63" t="str">
        <f>IF(COUNTIF(Q1134:Q1148,"?")&gt;0,"?",IF(AND(S1133="◄",T1133="►"),"◄►",IF(S1133="◄","◄",IF(T1133="►","►",""))))</f>
        <v>◄</v>
      </c>
      <c r="S1133" s="64" t="str">
        <f>IF(SUM(S1134:S1148)+1=ROWS(S1134:S1148)-COUNTIF(S1134:S1148,"-"),"","◄")</f>
        <v>◄</v>
      </c>
      <c r="T1133" s="65" t="str">
        <f>IF(SUM(T1134:T1148)&gt;0,"►","")</f>
        <v/>
      </c>
      <c r="U1133" s="146"/>
      <c r="V1133" s="63" t="str">
        <f>IF(COUNTIF(U1134:U1148,"?")&gt;0,"?",IF(AND(W1133="◄",X1133="►"),"◄►",IF(W1133="◄","◄",IF(X1133="►","►",""))))</f>
        <v>◄</v>
      </c>
      <c r="W1133" s="64" t="str">
        <f>IF(SUM(W1134:W1148)+1=ROWS(W1134:W1148)-COUNTIF(W1134:W1148,"-"),"","◄")</f>
        <v>◄</v>
      </c>
      <c r="X1133" s="65" t="str">
        <f>IF(SUM(X1134:X1148)&gt;0,"►","")</f>
        <v/>
      </c>
      <c r="Y1133" s="66">
        <f>ROWS(Y1134:Y1148)-1</f>
        <v>14</v>
      </c>
      <c r="Z1133" s="67">
        <f>SUM(Z1134:Z1148)-Z1148</f>
        <v>0</v>
      </c>
      <c r="AA1133" s="68" t="s">
        <v>840</v>
      </c>
      <c r="AB1133" s="69"/>
      <c r="AC1133" s="67">
        <f>SUM(AC1134:AC1148)-AC1148</f>
        <v>0</v>
      </c>
      <c r="AD1133" s="68" t="s">
        <v>840</v>
      </c>
      <c r="AE1133" s="69"/>
      <c r="AF1133" s="70" t="str">
        <f>IF(AG1133="◄","◄",IF(AG1133="ok","►",""))</f>
        <v>◄</v>
      </c>
      <c r="AG1133" s="71" t="str">
        <f>IF(AG1134&gt;0,"OK","◄")</f>
        <v>◄</v>
      </c>
      <c r="AH1133" s="62" t="str">
        <f>IF(AND(AI1133="◄",AJ1133="►"),"◄?►",IF(AI1133="◄","◄",IF(AJ1133="►","►","")))</f>
        <v>◄</v>
      </c>
      <c r="AI1133" s="64" t="str">
        <f>IF(AI1134&gt;0,"","◄")</f>
        <v>◄</v>
      </c>
      <c r="AJ1133" s="65" t="str">
        <f>IF(SUM(AJ1134:AJ1139)&gt;0,"►","")</f>
        <v/>
      </c>
      <c r="AK1133" s="570">
        <f>G1134</f>
        <v>25934</v>
      </c>
      <c r="AL1133" s="536" t="str">
        <f>RIGHT(P1133,21)</f>
        <v xml:space="preserve">zie info hieronder ▬ </v>
      </c>
      <c r="AM1133" s="43"/>
      <c r="AN1133" s="1" t="str">
        <f>IF(AO1133="","",IF(COUNTIF(AN1134,"ok"),"","◄"))</f>
        <v>◄</v>
      </c>
      <c r="AO1133" s="9" t="str">
        <f>IF(COUNTIF(AP1133:BR1133,"◄")&gt;0,"◄","")</f>
        <v>◄</v>
      </c>
      <c r="AP1133" s="563" t="str">
        <f>IF(AP1134="-","",IF(AP1134&gt;0,"","◄"))</f>
        <v>◄</v>
      </c>
      <c r="AQ1133" s="564"/>
      <c r="AR1133" s="517" t="str">
        <f>IF(ISNONTEXT(AR1134)=TRUE,"_",1)</f>
        <v>_</v>
      </c>
      <c r="AS1133" s="563" t="str">
        <f>IF(AS1134="-","",IF(AS1134&gt;0,"","◄"))</f>
        <v/>
      </c>
      <c r="AT1133" s="564"/>
      <c r="AU1133" s="517" t="str">
        <f>IF(ISNONTEXT(AU1134)=TRUE,"_",AR1133+1)</f>
        <v>_</v>
      </c>
      <c r="AV1133" s="563" t="str">
        <f>IF(AV1134="-","",IF(AV1134&gt;0,"","◄"))</f>
        <v/>
      </c>
      <c r="AW1133" s="564"/>
      <c r="AX1133" s="517" t="str">
        <f>IF(ISNONTEXT(AX1134)=TRUE,"_",AU1133+1)</f>
        <v>_</v>
      </c>
      <c r="AY1133" s="563" t="str">
        <f>IF(AY1134="-","",IF(AY1134&gt;0,"","◄"))</f>
        <v/>
      </c>
      <c r="AZ1133" s="564"/>
      <c r="BA1133" s="517" t="str">
        <f>IF(ISNONTEXT(BA1134)=TRUE,"_",AX1133+1)</f>
        <v>_</v>
      </c>
      <c r="BB1133" s="563" t="str">
        <f>IF(BB1134="-","",IF(BB1134&gt;0,"","◄"))</f>
        <v/>
      </c>
      <c r="BC1133" s="564"/>
      <c r="BD1133" s="517" t="str">
        <f>IF(ISNONTEXT(BD1134)=TRUE,"_",BA1133+1)</f>
        <v>_</v>
      </c>
      <c r="BE1133" s="563" t="str">
        <f>IF(BE1134="-","",IF(BE1134&gt;0,"","◄"))</f>
        <v/>
      </c>
      <c r="BF1133" s="564"/>
      <c r="BG1133" s="517" t="str">
        <f>IF(ISNONTEXT(BG1134)=TRUE,"_",BD1133+1)</f>
        <v>_</v>
      </c>
      <c r="BH1133" s="563" t="str">
        <f>IF(BH1134="-","",IF(BH1134&gt;0,"","◄"))</f>
        <v/>
      </c>
      <c r="BI1133" s="564"/>
      <c r="BJ1133" s="517" t="str">
        <f>IF(ISNONTEXT(BJ1134)=TRUE,"_",BG1133+1)</f>
        <v>_</v>
      </c>
      <c r="BK1133" s="563" t="str">
        <f>IF(BK1134="-","",IF(BK1134&gt;0,"","◄"))</f>
        <v/>
      </c>
      <c r="BL1133" s="564"/>
      <c r="BM1133" s="517" t="str">
        <f>IF(ISNONTEXT(BM1134)=TRUE,"_",BJ1133+1)</f>
        <v>_</v>
      </c>
      <c r="BN1133" s="563" t="str">
        <f>IF(BN1134="-","",IF(BN1134&gt;0,"","◄"))</f>
        <v/>
      </c>
      <c r="BO1133" s="564"/>
      <c r="BP1133" s="517" t="str">
        <f>IF(ISNONTEXT(BP1134)=TRUE,"_",BM1133+1)</f>
        <v>_</v>
      </c>
      <c r="BQ1133" s="563" t="str">
        <f>IF(BQ1134="-","",IF(BQ1134&gt;0,"","◄"))</f>
        <v/>
      </c>
      <c r="BR1133" s="564"/>
      <c r="BS1133" s="517" t="str">
        <f>IF(ISNONTEXT(BS1134)=TRUE,"_",BP1133+1)</f>
        <v>_</v>
      </c>
      <c r="BT1133" s="563" t="str">
        <f>IF(BT1134="-","",IF(BT1134&gt;0,"","◄"))</f>
        <v>◄</v>
      </c>
      <c r="BU1133" s="564"/>
      <c r="BV1133" s="517" t="str">
        <f>IF(ISNONTEXT(BV1134)=TRUE,"_",1)</f>
        <v>_</v>
      </c>
      <c r="BW1133" s="563" t="str">
        <f>IF(BW1134="-","",IF(BW1134&gt;0,"","◄"))</f>
        <v>◄</v>
      </c>
      <c r="BX1133" s="564"/>
      <c r="BY1133" s="517" t="str">
        <f>IF(ISNONTEXT(BY1134)=TRUE,"_",BV1133+1)</f>
        <v>_</v>
      </c>
      <c r="BZ1133" s="26"/>
      <c r="CA1133" s="24"/>
      <c r="CB1133" s="25" t="str">
        <f>IF(CB1134&gt;0,"►","")</f>
        <v/>
      </c>
      <c r="CC1133" s="25" t="str">
        <f>IF(CC1134&gt;0,"►","")</f>
        <v/>
      </c>
      <c r="CD1133" s="517" t="str">
        <f>IF(ISNONTEXT(CD1134)=TRUE,"_",1)</f>
        <v>_</v>
      </c>
      <c r="CE1133" s="25" t="str">
        <f>IF(CE1134&gt;0,"►","")</f>
        <v/>
      </c>
      <c r="CF1133" s="25" t="str">
        <f>IF(CF1134&gt;0,"►","")</f>
        <v/>
      </c>
      <c r="CG1133" s="517" t="str">
        <f>IF(ISNONTEXT(CG1134)=TRUE,"_",CD1133+1)</f>
        <v>_</v>
      </c>
      <c r="CH1133" s="66">
        <f>ROWS(CH1134:CH1148)-1</f>
        <v>14</v>
      </c>
      <c r="CI1133" s="23" t="s">
        <v>836</v>
      </c>
    </row>
    <row r="1134" spans="1:87" ht="16.8" customHeight="1" thickBot="1" x14ac:dyDescent="0.35">
      <c r="A1134" s="502"/>
      <c r="B1134" s="117"/>
      <c r="C1134" s="156">
        <f t="shared" ref="C1134:C1147" si="455">B1134</f>
        <v>0</v>
      </c>
      <c r="D1134" s="457"/>
      <c r="E1134" s="204"/>
      <c r="F1134" s="205" t="s">
        <v>2571</v>
      </c>
      <c r="G1134" s="486">
        <v>25934</v>
      </c>
      <c r="H1134" s="211">
        <v>1.75</v>
      </c>
      <c r="I1134" s="212"/>
      <c r="J1134" s="212"/>
      <c r="K1134" s="207"/>
      <c r="L1134" s="207"/>
      <c r="M1134" s="207"/>
      <c r="N1134" s="208" t="s">
        <v>2572</v>
      </c>
      <c r="O1134" s="171" t="s">
        <v>2573</v>
      </c>
      <c r="P1134" s="172" t="s">
        <v>6899</v>
      </c>
      <c r="Q1134" s="83" t="str">
        <f t="shared" ref="Q1134:Q1147" si="456">IF(R1134="?","?","")</f>
        <v/>
      </c>
      <c r="R1134" s="83" t="str">
        <f t="shared" ref="R1134:R1147" si="457">IF(AND(S1134="",T1134&gt;0),"?",IF(S1134="","◄",IF(T1134&gt;=1,"►","")))</f>
        <v>◄</v>
      </c>
      <c r="S1134" s="84"/>
      <c r="T1134" s="85"/>
      <c r="U1134" s="83" t="str">
        <f t="shared" ref="U1134:U1147" si="458">IF(V1134="?","?","")</f>
        <v/>
      </c>
      <c r="V1134" s="83" t="str">
        <f t="shared" ref="V1134:V1147" si="459">IF(AND(W1134="",X1134&gt;0),"?",IF(W1134="","◄",IF(X1134&gt;=1,"►","")))</f>
        <v>◄</v>
      </c>
      <c r="W1134" s="86"/>
      <c r="X1134" s="85"/>
      <c r="Y1134" s="457"/>
      <c r="Z1134" s="87"/>
      <c r="AA1134" s="521">
        <f t="shared" ref="AA1134:AA1147" si="460">(S1134*Z1134)</f>
        <v>0</v>
      </c>
      <c r="AB1134" s="520">
        <f t="shared" ref="AB1134:AB1147" si="461">(T1134*AA1134)</f>
        <v>0</v>
      </c>
      <c r="AC1134" s="88"/>
      <c r="AD1134" s="519">
        <f t="shared" ref="AD1134:AD1147" si="462">(W1134*AC1134)</f>
        <v>0</v>
      </c>
      <c r="AE1134" s="518">
        <f t="shared" ref="AE1134:AE1147" si="463">(X1134*AD1134)</f>
        <v>0</v>
      </c>
      <c r="AF1134" s="89" t="str">
        <f>IF(AG1134&gt;0,"ok","◄")</f>
        <v>◄</v>
      </c>
      <c r="AG1134" s="90"/>
      <c r="AH1134" s="89" t="str">
        <f>IF(AND(AI1134="",AJ1134&gt;0),"?",IF(AI1134="","◄",IF(AJ1134&gt;=1,"►","")))</f>
        <v>◄</v>
      </c>
      <c r="AI1134" s="91"/>
      <c r="AJ1134" s="92"/>
      <c r="AK1134" s="586"/>
      <c r="AL1134" s="536" t="str">
        <f t="shared" ref="AL1134:AL1148" si="464">P1134</f>
        <v xml:space="preserve"> ▬ folder Nr. 12  /  71 ▬ </v>
      </c>
      <c r="AM1134" s="43"/>
      <c r="AN1134" s="3" t="s">
        <v>3</v>
      </c>
      <c r="AO1134" s="12" t="s">
        <v>1</v>
      </c>
      <c r="AP1134" s="13"/>
      <c r="AQ1134" s="14"/>
      <c r="AR1134" s="15">
        <v>0</v>
      </c>
      <c r="AS1134" s="516" t="s">
        <v>6</v>
      </c>
      <c r="AT1134" s="516" t="s">
        <v>6</v>
      </c>
      <c r="AU1134" s="516"/>
      <c r="AV1134" s="516" t="s">
        <v>6</v>
      </c>
      <c r="AW1134" s="516" t="s">
        <v>6</v>
      </c>
      <c r="AX1134" s="516"/>
      <c r="AY1134" s="516" t="s">
        <v>6</v>
      </c>
      <c r="AZ1134" s="516" t="s">
        <v>6</v>
      </c>
      <c r="BA1134" s="516"/>
      <c r="BB1134" s="516" t="s">
        <v>6</v>
      </c>
      <c r="BC1134" s="516" t="s">
        <v>6</v>
      </c>
      <c r="BD1134" s="516"/>
      <c r="BE1134" s="516" t="s">
        <v>6</v>
      </c>
      <c r="BF1134" s="516" t="s">
        <v>6</v>
      </c>
      <c r="BG1134" s="516"/>
      <c r="BH1134" s="516" t="s">
        <v>6</v>
      </c>
      <c r="BI1134" s="516" t="s">
        <v>6</v>
      </c>
      <c r="BJ1134" s="516"/>
      <c r="BK1134" s="516" t="s">
        <v>6</v>
      </c>
      <c r="BL1134" s="516" t="s">
        <v>6</v>
      </c>
      <c r="BM1134" s="516"/>
      <c r="BN1134" s="516" t="s">
        <v>6</v>
      </c>
      <c r="BO1134" s="516" t="s">
        <v>6</v>
      </c>
      <c r="BP1134" s="516"/>
      <c r="BQ1134" s="516" t="s">
        <v>6</v>
      </c>
      <c r="BR1134" s="516" t="s">
        <v>6</v>
      </c>
      <c r="BS1134" s="516"/>
      <c r="BT1134" s="32"/>
      <c r="BU1134" s="33"/>
      <c r="BV1134" s="34"/>
      <c r="BW1134" s="32"/>
      <c r="BX1134" s="33"/>
      <c r="BY1134" s="34"/>
      <c r="BZ1134" s="35"/>
      <c r="CA1134" s="24"/>
      <c r="CB1134" s="36"/>
      <c r="CC1134" s="33"/>
      <c r="CD1134" s="37"/>
      <c r="CE1134" s="36"/>
      <c r="CF1134" s="38"/>
      <c r="CG1134" s="39"/>
      <c r="CH1134" s="457"/>
      <c r="CI1134" s="23" t="s">
        <v>836</v>
      </c>
    </row>
    <row r="1135" spans="1:87" ht="15.6" thickTop="1" thickBot="1" x14ac:dyDescent="0.35">
      <c r="A1135" s="502"/>
      <c r="B1135" s="117"/>
      <c r="C1135" s="156">
        <f t="shared" si="455"/>
        <v>0</v>
      </c>
      <c r="D1135" s="457"/>
      <c r="E1135" s="204"/>
      <c r="F1135" s="213" t="s">
        <v>2574</v>
      </c>
      <c r="G1135" s="487">
        <v>25934</v>
      </c>
      <c r="H1135" s="211">
        <v>3.5</v>
      </c>
      <c r="I1135" s="212"/>
      <c r="J1135" s="212"/>
      <c r="K1135" s="207"/>
      <c r="L1135" s="207"/>
      <c r="M1135" s="207"/>
      <c r="N1135" s="208" t="s">
        <v>2575</v>
      </c>
      <c r="O1135" s="171" t="s">
        <v>2576</v>
      </c>
      <c r="P1135" s="172" t="s">
        <v>6900</v>
      </c>
      <c r="Q1135" s="83" t="str">
        <f t="shared" si="456"/>
        <v/>
      </c>
      <c r="R1135" s="83" t="str">
        <f t="shared" si="457"/>
        <v>◄</v>
      </c>
      <c r="S1135" s="84"/>
      <c r="T1135" s="85"/>
      <c r="U1135" s="83" t="str">
        <f t="shared" si="458"/>
        <v/>
      </c>
      <c r="V1135" s="83" t="str">
        <f t="shared" si="459"/>
        <v>◄</v>
      </c>
      <c r="W1135" s="86"/>
      <c r="X1135" s="85"/>
      <c r="Y1135" s="457"/>
      <c r="Z1135" s="87"/>
      <c r="AA1135" s="521">
        <f t="shared" si="460"/>
        <v>0</v>
      </c>
      <c r="AB1135" s="520">
        <f t="shared" si="461"/>
        <v>0</v>
      </c>
      <c r="AC1135" s="88"/>
      <c r="AD1135" s="519">
        <f t="shared" si="462"/>
        <v>0</v>
      </c>
      <c r="AE1135" s="518">
        <f t="shared" si="463"/>
        <v>0</v>
      </c>
      <c r="AF1135" s="44"/>
      <c r="AG1135" s="45"/>
      <c r="AH1135" s="44"/>
      <c r="AI1135" s="45"/>
      <c r="AJ1135" s="45"/>
      <c r="AK1135" s="624"/>
      <c r="AL1135" s="536" t="str">
        <f t="shared" si="464"/>
        <v xml:space="preserve"> ▬ folder Nr. 18  /  71 ▬ </v>
      </c>
      <c r="AM1135" s="43"/>
      <c r="AN1135" s="27" t="s">
        <v>6</v>
      </c>
      <c r="AO1135" s="27" t="s">
        <v>6</v>
      </c>
      <c r="AP1135" s="516"/>
      <c r="AQ1135" s="516"/>
      <c r="AR1135" s="516"/>
      <c r="AS1135" s="516" t="s">
        <v>6</v>
      </c>
      <c r="AT1135" s="516" t="s">
        <v>6</v>
      </c>
      <c r="AU1135" s="516"/>
      <c r="AV1135" s="516" t="s">
        <v>6</v>
      </c>
      <c r="AW1135" s="516" t="s">
        <v>6</v>
      </c>
      <c r="AX1135" s="516"/>
      <c r="AY1135" s="516" t="s">
        <v>6</v>
      </c>
      <c r="AZ1135" s="516" t="s">
        <v>6</v>
      </c>
      <c r="BA1135" s="516"/>
      <c r="BB1135" s="516" t="s">
        <v>6</v>
      </c>
      <c r="BC1135" s="516" t="s">
        <v>6</v>
      </c>
      <c r="BD1135" s="516"/>
      <c r="BE1135" s="516" t="s">
        <v>6</v>
      </c>
      <c r="BF1135" s="516" t="s">
        <v>6</v>
      </c>
      <c r="BG1135" s="516"/>
      <c r="BH1135" s="516" t="s">
        <v>6</v>
      </c>
      <c r="BI1135" s="516" t="s">
        <v>6</v>
      </c>
      <c r="BJ1135" s="516"/>
      <c r="BK1135" s="516" t="s">
        <v>6</v>
      </c>
      <c r="BL1135" s="516" t="s">
        <v>6</v>
      </c>
      <c r="BM1135" s="516"/>
      <c r="BN1135" s="516" t="s">
        <v>6</v>
      </c>
      <c r="BO1135" s="516" t="s">
        <v>6</v>
      </c>
      <c r="BP1135" s="516"/>
      <c r="BQ1135" s="516" t="s">
        <v>6</v>
      </c>
      <c r="BR1135" s="516" t="s">
        <v>6</v>
      </c>
      <c r="BS1135" s="516"/>
      <c r="BT1135" s="516"/>
      <c r="BU1135" s="516"/>
      <c r="BV1135" s="516"/>
      <c r="BW1135" s="516"/>
      <c r="BX1135" s="516"/>
      <c r="BY1135" s="516"/>
      <c r="BZ1135" s="28"/>
      <c r="CA1135" s="24"/>
      <c r="CB1135" s="29"/>
      <c r="CC1135" s="29"/>
      <c r="CD1135" s="30"/>
      <c r="CE1135" s="29"/>
      <c r="CF1135" s="29"/>
      <c r="CG1135" s="31"/>
      <c r="CH1135" s="457"/>
      <c r="CI1135" s="23" t="s">
        <v>836</v>
      </c>
    </row>
    <row r="1136" spans="1:87" ht="15.6" thickTop="1" thickBot="1" x14ac:dyDescent="0.35">
      <c r="A1136" s="502"/>
      <c r="B1136" s="117"/>
      <c r="C1136" s="156">
        <f t="shared" si="455"/>
        <v>0</v>
      </c>
      <c r="D1136" s="457"/>
      <c r="E1136" s="204"/>
      <c r="F1136" s="213">
        <v>1582</v>
      </c>
      <c r="G1136" s="487">
        <v>25934</v>
      </c>
      <c r="H1136" s="211">
        <v>7</v>
      </c>
      <c r="I1136" s="212"/>
      <c r="J1136" s="212"/>
      <c r="K1136" s="207"/>
      <c r="L1136" s="207"/>
      <c r="M1136" s="207"/>
      <c r="N1136" s="208" t="s">
        <v>2577</v>
      </c>
      <c r="O1136" s="171" t="s">
        <v>2578</v>
      </c>
      <c r="P1136" s="172" t="s">
        <v>6899</v>
      </c>
      <c r="Q1136" s="83" t="str">
        <f t="shared" si="456"/>
        <v/>
      </c>
      <c r="R1136" s="83" t="str">
        <f t="shared" si="457"/>
        <v>◄</v>
      </c>
      <c r="S1136" s="84"/>
      <c r="T1136" s="85"/>
      <c r="U1136" s="83" t="str">
        <f t="shared" si="458"/>
        <v/>
      </c>
      <c r="V1136" s="83" t="str">
        <f t="shared" si="459"/>
        <v>◄</v>
      </c>
      <c r="W1136" s="86"/>
      <c r="X1136" s="85"/>
      <c r="Y1136" s="457"/>
      <c r="Z1136" s="87"/>
      <c r="AA1136" s="521">
        <f t="shared" si="460"/>
        <v>0</v>
      </c>
      <c r="AB1136" s="520">
        <f t="shared" si="461"/>
        <v>0</v>
      </c>
      <c r="AC1136" s="88"/>
      <c r="AD1136" s="519">
        <f t="shared" si="462"/>
        <v>0</v>
      </c>
      <c r="AE1136" s="518">
        <f t="shared" si="463"/>
        <v>0</v>
      </c>
      <c r="AF1136" s="44"/>
      <c r="AG1136" s="45"/>
      <c r="AH1136" s="44"/>
      <c r="AI1136" s="45"/>
      <c r="AJ1136" s="45"/>
      <c r="AK1136" s="358"/>
      <c r="AL1136" s="536" t="str">
        <f t="shared" si="464"/>
        <v xml:space="preserve"> ▬ folder Nr. 12  /  71 ▬ </v>
      </c>
      <c r="AM1136" s="43"/>
      <c r="AN1136" s="27" t="s">
        <v>6</v>
      </c>
      <c r="AO1136" s="27" t="s">
        <v>6</v>
      </c>
      <c r="AP1136" s="516"/>
      <c r="AQ1136" s="516"/>
      <c r="AR1136" s="516"/>
      <c r="AS1136" s="516" t="s">
        <v>6</v>
      </c>
      <c r="AT1136" s="516" t="s">
        <v>6</v>
      </c>
      <c r="AU1136" s="516"/>
      <c r="AV1136" s="516" t="s">
        <v>6</v>
      </c>
      <c r="AW1136" s="516" t="s">
        <v>6</v>
      </c>
      <c r="AX1136" s="516"/>
      <c r="AY1136" s="516" t="s">
        <v>6</v>
      </c>
      <c r="AZ1136" s="516" t="s">
        <v>6</v>
      </c>
      <c r="BA1136" s="516"/>
      <c r="BB1136" s="516" t="s">
        <v>6</v>
      </c>
      <c r="BC1136" s="516" t="s">
        <v>6</v>
      </c>
      <c r="BD1136" s="516"/>
      <c r="BE1136" s="516" t="s">
        <v>6</v>
      </c>
      <c r="BF1136" s="516" t="s">
        <v>6</v>
      </c>
      <c r="BG1136" s="516"/>
      <c r="BH1136" s="516" t="s">
        <v>6</v>
      </c>
      <c r="BI1136" s="516" t="s">
        <v>6</v>
      </c>
      <c r="BJ1136" s="516"/>
      <c r="BK1136" s="516" t="s">
        <v>6</v>
      </c>
      <c r="BL1136" s="516" t="s">
        <v>6</v>
      </c>
      <c r="BM1136" s="516"/>
      <c r="BN1136" s="516" t="s">
        <v>6</v>
      </c>
      <c r="BO1136" s="516" t="s">
        <v>6</v>
      </c>
      <c r="BP1136" s="516"/>
      <c r="BQ1136" s="516" t="s">
        <v>6</v>
      </c>
      <c r="BR1136" s="516" t="s">
        <v>6</v>
      </c>
      <c r="BS1136" s="516"/>
      <c r="BT1136" s="516"/>
      <c r="BU1136" s="516"/>
      <c r="BV1136" s="516"/>
      <c r="BW1136" s="516"/>
      <c r="BX1136" s="516"/>
      <c r="BY1136" s="516"/>
      <c r="BZ1136" s="28"/>
      <c r="CA1136" s="24"/>
      <c r="CB1136" s="29"/>
      <c r="CC1136" s="29"/>
      <c r="CD1136" s="30"/>
      <c r="CE1136" s="29"/>
      <c r="CF1136" s="29"/>
      <c r="CG1136" s="31"/>
      <c r="CH1136" s="457"/>
      <c r="CI1136" s="23" t="s">
        <v>836</v>
      </c>
    </row>
    <row r="1137" spans="1:87" ht="15.6" thickTop="1" thickBot="1" x14ac:dyDescent="0.35">
      <c r="A1137" s="502"/>
      <c r="B1137" s="117"/>
      <c r="C1137" s="156">
        <f t="shared" si="455"/>
        <v>0</v>
      </c>
      <c r="D1137" s="457"/>
      <c r="E1137" s="204"/>
      <c r="F1137" s="213">
        <v>1583</v>
      </c>
      <c r="G1137" s="487">
        <v>25934</v>
      </c>
      <c r="H1137" s="211">
        <v>9</v>
      </c>
      <c r="I1137" s="212"/>
      <c r="J1137" s="212"/>
      <c r="K1137" s="207"/>
      <c r="L1137" s="207"/>
      <c r="M1137" s="207"/>
      <c r="N1137" s="208" t="s">
        <v>2579</v>
      </c>
      <c r="O1137" s="171" t="s">
        <v>2580</v>
      </c>
      <c r="P1137" s="172" t="s">
        <v>6899</v>
      </c>
      <c r="Q1137" s="83" t="str">
        <f t="shared" si="456"/>
        <v/>
      </c>
      <c r="R1137" s="83" t="str">
        <f t="shared" si="457"/>
        <v>◄</v>
      </c>
      <c r="S1137" s="84"/>
      <c r="T1137" s="85"/>
      <c r="U1137" s="83" t="str">
        <f t="shared" si="458"/>
        <v/>
      </c>
      <c r="V1137" s="83" t="str">
        <f t="shared" si="459"/>
        <v>◄</v>
      </c>
      <c r="W1137" s="86"/>
      <c r="X1137" s="85"/>
      <c r="Y1137" s="457"/>
      <c r="Z1137" s="87"/>
      <c r="AA1137" s="521">
        <f t="shared" si="460"/>
        <v>0</v>
      </c>
      <c r="AB1137" s="520">
        <f t="shared" si="461"/>
        <v>0</v>
      </c>
      <c r="AC1137" s="88"/>
      <c r="AD1137" s="519">
        <f t="shared" si="462"/>
        <v>0</v>
      </c>
      <c r="AE1137" s="518">
        <f t="shared" si="463"/>
        <v>0</v>
      </c>
      <c r="AF1137" s="44"/>
      <c r="AG1137" s="45"/>
      <c r="AH1137" s="44"/>
      <c r="AI1137" s="45"/>
      <c r="AJ1137" s="45"/>
      <c r="AK1137" s="358"/>
      <c r="AL1137" s="536" t="str">
        <f t="shared" si="464"/>
        <v xml:space="preserve"> ▬ folder Nr. 12  /  71 ▬ </v>
      </c>
      <c r="AM1137" s="43"/>
      <c r="AN1137" s="27" t="s">
        <v>6</v>
      </c>
      <c r="AO1137" s="27" t="s">
        <v>6</v>
      </c>
      <c r="AP1137" s="516"/>
      <c r="AQ1137" s="516"/>
      <c r="AR1137" s="516"/>
      <c r="AS1137" s="516" t="s">
        <v>6</v>
      </c>
      <c r="AT1137" s="516" t="s">
        <v>6</v>
      </c>
      <c r="AU1137" s="516"/>
      <c r="AV1137" s="516" t="s">
        <v>6</v>
      </c>
      <c r="AW1137" s="516" t="s">
        <v>6</v>
      </c>
      <c r="AX1137" s="516"/>
      <c r="AY1137" s="516" t="s">
        <v>6</v>
      </c>
      <c r="AZ1137" s="516" t="s">
        <v>6</v>
      </c>
      <c r="BA1137" s="516"/>
      <c r="BB1137" s="516" t="s">
        <v>6</v>
      </c>
      <c r="BC1137" s="516" t="s">
        <v>6</v>
      </c>
      <c r="BD1137" s="516"/>
      <c r="BE1137" s="516" t="s">
        <v>6</v>
      </c>
      <c r="BF1137" s="516" t="s">
        <v>6</v>
      </c>
      <c r="BG1137" s="516"/>
      <c r="BH1137" s="516" t="s">
        <v>6</v>
      </c>
      <c r="BI1137" s="516" t="s">
        <v>6</v>
      </c>
      <c r="BJ1137" s="516"/>
      <c r="BK1137" s="516" t="s">
        <v>6</v>
      </c>
      <c r="BL1137" s="516" t="s">
        <v>6</v>
      </c>
      <c r="BM1137" s="516"/>
      <c r="BN1137" s="516" t="s">
        <v>6</v>
      </c>
      <c r="BO1137" s="516" t="s">
        <v>6</v>
      </c>
      <c r="BP1137" s="516"/>
      <c r="BQ1137" s="516" t="s">
        <v>6</v>
      </c>
      <c r="BR1137" s="516" t="s">
        <v>6</v>
      </c>
      <c r="BS1137" s="516"/>
      <c r="BT1137" s="516"/>
      <c r="BU1137" s="516"/>
      <c r="BV1137" s="516"/>
      <c r="BW1137" s="516"/>
      <c r="BX1137" s="516"/>
      <c r="BY1137" s="516"/>
      <c r="BZ1137" s="28"/>
      <c r="CA1137" s="24"/>
      <c r="CB1137" s="29"/>
      <c r="CC1137" s="29"/>
      <c r="CD1137" s="30"/>
      <c r="CE1137" s="29"/>
      <c r="CF1137" s="29"/>
      <c r="CG1137" s="31"/>
      <c r="CH1137" s="457"/>
      <c r="CI1137" s="23" t="s">
        <v>836</v>
      </c>
    </row>
    <row r="1138" spans="1:87" ht="15.6" thickTop="1" thickBot="1" x14ac:dyDescent="0.35">
      <c r="A1138" s="502"/>
      <c r="B1138" s="117"/>
      <c r="C1138" s="156">
        <f t="shared" si="455"/>
        <v>0</v>
      </c>
      <c r="D1138" s="457"/>
      <c r="E1138" s="204"/>
      <c r="F1138" s="213">
        <v>1584</v>
      </c>
      <c r="G1138" s="487">
        <v>25934</v>
      </c>
      <c r="H1138" s="211">
        <v>10</v>
      </c>
      <c r="I1138" s="212"/>
      <c r="J1138" s="212"/>
      <c r="K1138" s="207"/>
      <c r="L1138" s="207"/>
      <c r="M1138" s="207"/>
      <c r="N1138" s="208" t="s">
        <v>2581</v>
      </c>
      <c r="O1138" s="171" t="s">
        <v>2582</v>
      </c>
      <c r="P1138" s="172" t="s">
        <v>6894</v>
      </c>
      <c r="Q1138" s="83" t="str">
        <f t="shared" si="456"/>
        <v/>
      </c>
      <c r="R1138" s="83" t="str">
        <f t="shared" si="457"/>
        <v>◄</v>
      </c>
      <c r="S1138" s="84"/>
      <c r="T1138" s="85"/>
      <c r="U1138" s="83" t="str">
        <f t="shared" si="458"/>
        <v/>
      </c>
      <c r="V1138" s="83" t="str">
        <f t="shared" si="459"/>
        <v>◄</v>
      </c>
      <c r="W1138" s="86"/>
      <c r="X1138" s="85"/>
      <c r="Y1138" s="457"/>
      <c r="Z1138" s="87"/>
      <c r="AA1138" s="521">
        <f t="shared" si="460"/>
        <v>0</v>
      </c>
      <c r="AB1138" s="520">
        <f t="shared" si="461"/>
        <v>0</v>
      </c>
      <c r="AC1138" s="88"/>
      <c r="AD1138" s="519">
        <f t="shared" si="462"/>
        <v>0</v>
      </c>
      <c r="AE1138" s="518">
        <f t="shared" si="463"/>
        <v>0</v>
      </c>
      <c r="AF1138" s="44"/>
      <c r="AG1138" s="45"/>
      <c r="AH1138" s="44"/>
      <c r="AI1138" s="45"/>
      <c r="AJ1138" s="45"/>
      <c r="AK1138" s="358"/>
      <c r="AL1138" s="536" t="str">
        <f t="shared" si="464"/>
        <v xml:space="preserve"> ▬ folder Nr. 26  /  71 ▬ </v>
      </c>
      <c r="AM1138" s="43"/>
      <c r="AN1138" s="27" t="s">
        <v>6</v>
      </c>
      <c r="AO1138" s="27" t="s">
        <v>6</v>
      </c>
      <c r="AP1138" s="516"/>
      <c r="AQ1138" s="516"/>
      <c r="AR1138" s="516"/>
      <c r="AS1138" s="516" t="s">
        <v>6</v>
      </c>
      <c r="AT1138" s="516" t="s">
        <v>6</v>
      </c>
      <c r="AU1138" s="516"/>
      <c r="AV1138" s="516" t="s">
        <v>6</v>
      </c>
      <c r="AW1138" s="516" t="s">
        <v>6</v>
      </c>
      <c r="AX1138" s="516"/>
      <c r="AY1138" s="516" t="s">
        <v>6</v>
      </c>
      <c r="AZ1138" s="516" t="s">
        <v>6</v>
      </c>
      <c r="BA1138" s="516"/>
      <c r="BB1138" s="516" t="s">
        <v>6</v>
      </c>
      <c r="BC1138" s="516" t="s">
        <v>6</v>
      </c>
      <c r="BD1138" s="516"/>
      <c r="BE1138" s="516" t="s">
        <v>6</v>
      </c>
      <c r="BF1138" s="516" t="s">
        <v>6</v>
      </c>
      <c r="BG1138" s="516"/>
      <c r="BH1138" s="516" t="s">
        <v>6</v>
      </c>
      <c r="BI1138" s="516" t="s">
        <v>6</v>
      </c>
      <c r="BJ1138" s="516"/>
      <c r="BK1138" s="516" t="s">
        <v>6</v>
      </c>
      <c r="BL1138" s="516" t="s">
        <v>6</v>
      </c>
      <c r="BM1138" s="516"/>
      <c r="BN1138" s="516" t="s">
        <v>6</v>
      </c>
      <c r="BO1138" s="516" t="s">
        <v>6</v>
      </c>
      <c r="BP1138" s="516"/>
      <c r="BQ1138" s="516" t="s">
        <v>6</v>
      </c>
      <c r="BR1138" s="516" t="s">
        <v>6</v>
      </c>
      <c r="BS1138" s="516"/>
      <c r="BT1138" s="516"/>
      <c r="BU1138" s="516"/>
      <c r="BV1138" s="516"/>
      <c r="BW1138" s="516"/>
      <c r="BX1138" s="516"/>
      <c r="BY1138" s="516"/>
      <c r="BZ1138" s="28"/>
      <c r="CA1138" s="24"/>
      <c r="CB1138" s="29"/>
      <c r="CC1138" s="29"/>
      <c r="CD1138" s="30"/>
      <c r="CE1138" s="29"/>
      <c r="CF1138" s="29"/>
      <c r="CG1138" s="31"/>
      <c r="CH1138" s="457"/>
      <c r="CI1138" s="23" t="s">
        <v>836</v>
      </c>
    </row>
    <row r="1139" spans="1:87" ht="15.6" thickTop="1" thickBot="1" x14ac:dyDescent="0.35">
      <c r="A1139" s="502"/>
      <c r="B1139" s="117"/>
      <c r="C1139" s="156">
        <f t="shared" si="455"/>
        <v>0</v>
      </c>
      <c r="D1139" s="457"/>
      <c r="E1139" s="204"/>
      <c r="F1139" s="213">
        <v>1585</v>
      </c>
      <c r="G1139" s="487">
        <v>25934</v>
      </c>
      <c r="H1139" s="211">
        <v>15</v>
      </c>
      <c r="I1139" s="212"/>
      <c r="J1139" s="212"/>
      <c r="K1139" s="207"/>
      <c r="L1139" s="207"/>
      <c r="M1139" s="207"/>
      <c r="N1139" s="208" t="s">
        <v>2583</v>
      </c>
      <c r="O1139" s="171" t="s">
        <v>2584</v>
      </c>
      <c r="P1139" s="172" t="s">
        <v>6899</v>
      </c>
      <c r="Q1139" s="83" t="str">
        <f t="shared" si="456"/>
        <v/>
      </c>
      <c r="R1139" s="83" t="str">
        <f t="shared" si="457"/>
        <v>◄</v>
      </c>
      <c r="S1139" s="84"/>
      <c r="T1139" s="85"/>
      <c r="U1139" s="83" t="str">
        <f t="shared" si="458"/>
        <v/>
      </c>
      <c r="V1139" s="83" t="str">
        <f t="shared" si="459"/>
        <v>◄</v>
      </c>
      <c r="W1139" s="86"/>
      <c r="X1139" s="85"/>
      <c r="Y1139" s="457"/>
      <c r="Z1139" s="87"/>
      <c r="AA1139" s="521">
        <f t="shared" si="460"/>
        <v>0</v>
      </c>
      <c r="AB1139" s="520">
        <f t="shared" si="461"/>
        <v>0</v>
      </c>
      <c r="AC1139" s="88"/>
      <c r="AD1139" s="519">
        <f t="shared" si="462"/>
        <v>0</v>
      </c>
      <c r="AE1139" s="518">
        <f t="shared" si="463"/>
        <v>0</v>
      </c>
      <c r="AF1139" s="44"/>
      <c r="AG1139" s="45"/>
      <c r="AH1139" s="44"/>
      <c r="AI1139" s="45"/>
      <c r="AJ1139" s="45"/>
      <c r="AK1139" s="358"/>
      <c r="AL1139" s="536" t="str">
        <f t="shared" si="464"/>
        <v xml:space="preserve"> ▬ folder Nr. 12  /  71 ▬ </v>
      </c>
      <c r="AM1139" s="43"/>
      <c r="AN1139" s="27" t="s">
        <v>6</v>
      </c>
      <c r="AO1139" s="27" t="s">
        <v>6</v>
      </c>
      <c r="AP1139" s="516"/>
      <c r="AQ1139" s="516"/>
      <c r="AR1139" s="516"/>
      <c r="AS1139" s="516" t="s">
        <v>6</v>
      </c>
      <c r="AT1139" s="516" t="s">
        <v>6</v>
      </c>
      <c r="AU1139" s="516"/>
      <c r="AV1139" s="516" t="s">
        <v>6</v>
      </c>
      <c r="AW1139" s="516" t="s">
        <v>6</v>
      </c>
      <c r="AX1139" s="516"/>
      <c r="AY1139" s="516" t="s">
        <v>6</v>
      </c>
      <c r="AZ1139" s="516" t="s">
        <v>6</v>
      </c>
      <c r="BA1139" s="516"/>
      <c r="BB1139" s="516" t="s">
        <v>6</v>
      </c>
      <c r="BC1139" s="516" t="s">
        <v>6</v>
      </c>
      <c r="BD1139" s="516"/>
      <c r="BE1139" s="516" t="s">
        <v>6</v>
      </c>
      <c r="BF1139" s="516" t="s">
        <v>6</v>
      </c>
      <c r="BG1139" s="516"/>
      <c r="BH1139" s="516" t="s">
        <v>6</v>
      </c>
      <c r="BI1139" s="516" t="s">
        <v>6</v>
      </c>
      <c r="BJ1139" s="516"/>
      <c r="BK1139" s="516" t="s">
        <v>6</v>
      </c>
      <c r="BL1139" s="516" t="s">
        <v>6</v>
      </c>
      <c r="BM1139" s="516"/>
      <c r="BN1139" s="516" t="s">
        <v>6</v>
      </c>
      <c r="BO1139" s="516" t="s">
        <v>6</v>
      </c>
      <c r="BP1139" s="516"/>
      <c r="BQ1139" s="516" t="s">
        <v>6</v>
      </c>
      <c r="BR1139" s="516" t="s">
        <v>6</v>
      </c>
      <c r="BS1139" s="516"/>
      <c r="BT1139" s="516"/>
      <c r="BU1139" s="516"/>
      <c r="BV1139" s="516"/>
      <c r="BW1139" s="516"/>
      <c r="BX1139" s="516"/>
      <c r="BY1139" s="516"/>
      <c r="BZ1139" s="28"/>
      <c r="CA1139" s="24"/>
      <c r="CB1139" s="29"/>
      <c r="CC1139" s="29"/>
      <c r="CD1139" s="30"/>
      <c r="CE1139" s="29"/>
      <c r="CF1139" s="29"/>
      <c r="CG1139" s="31"/>
      <c r="CH1139" s="457"/>
      <c r="CI1139" s="23" t="s">
        <v>836</v>
      </c>
    </row>
    <row r="1140" spans="1:87" ht="15.6" thickTop="1" thickBot="1" x14ac:dyDescent="0.35">
      <c r="A1140" s="502"/>
      <c r="B1140" s="117"/>
      <c r="C1140" s="156">
        <f t="shared" si="455"/>
        <v>0</v>
      </c>
      <c r="D1140" s="457"/>
      <c r="E1140" s="204"/>
      <c r="F1140" s="210" t="s">
        <v>2585</v>
      </c>
      <c r="G1140" s="487">
        <v>25934</v>
      </c>
      <c r="H1140" s="211">
        <v>15</v>
      </c>
      <c r="I1140" s="212"/>
      <c r="J1140" s="212"/>
      <c r="K1140" s="207"/>
      <c r="L1140" s="207"/>
      <c r="M1140" s="207"/>
      <c r="N1140" s="208" t="s">
        <v>2586</v>
      </c>
      <c r="O1140" s="171" t="s">
        <v>2587</v>
      </c>
      <c r="P1140" s="172" t="s">
        <v>2588</v>
      </c>
      <c r="Q1140" s="83" t="str">
        <f t="shared" si="456"/>
        <v/>
      </c>
      <c r="R1140" s="83" t="str">
        <f t="shared" si="457"/>
        <v>◄</v>
      </c>
      <c r="S1140" s="84"/>
      <c r="T1140" s="85"/>
      <c r="U1140" s="83" t="str">
        <f t="shared" si="458"/>
        <v/>
      </c>
      <c r="V1140" s="83" t="str">
        <f t="shared" si="459"/>
        <v>◄</v>
      </c>
      <c r="W1140" s="86"/>
      <c r="X1140" s="85"/>
      <c r="Y1140" s="457"/>
      <c r="Z1140" s="87"/>
      <c r="AA1140" s="521">
        <f t="shared" si="460"/>
        <v>0</v>
      </c>
      <c r="AB1140" s="520">
        <f t="shared" si="461"/>
        <v>0</v>
      </c>
      <c r="AC1140" s="88"/>
      <c r="AD1140" s="519">
        <f t="shared" si="462"/>
        <v>0</v>
      </c>
      <c r="AE1140" s="518">
        <f t="shared" si="463"/>
        <v>0</v>
      </c>
      <c r="AF1140" s="44"/>
      <c r="AG1140" s="45"/>
      <c r="AH1140" s="44"/>
      <c r="AI1140" s="45"/>
      <c r="AJ1140" s="45"/>
      <c r="AK1140" s="358"/>
      <c r="AL1140" s="536" t="str">
        <f t="shared" si="464"/>
        <v xml:space="preserve"> ▬ folder ?? ▬</v>
      </c>
      <c r="AM1140" s="43"/>
      <c r="AN1140" s="27" t="s">
        <v>6</v>
      </c>
      <c r="AO1140" s="27" t="s">
        <v>6</v>
      </c>
      <c r="AP1140" s="516"/>
      <c r="AQ1140" s="516"/>
      <c r="AR1140" s="516"/>
      <c r="AS1140" s="516" t="s">
        <v>6</v>
      </c>
      <c r="AT1140" s="516" t="s">
        <v>6</v>
      </c>
      <c r="AU1140" s="516"/>
      <c r="AV1140" s="516" t="s">
        <v>6</v>
      </c>
      <c r="AW1140" s="516" t="s">
        <v>6</v>
      </c>
      <c r="AX1140" s="516"/>
      <c r="AY1140" s="516" t="s">
        <v>6</v>
      </c>
      <c r="AZ1140" s="516" t="s">
        <v>6</v>
      </c>
      <c r="BA1140" s="516"/>
      <c r="BB1140" s="516" t="s">
        <v>6</v>
      </c>
      <c r="BC1140" s="516" t="s">
        <v>6</v>
      </c>
      <c r="BD1140" s="516"/>
      <c r="BE1140" s="516" t="s">
        <v>6</v>
      </c>
      <c r="BF1140" s="516" t="s">
        <v>6</v>
      </c>
      <c r="BG1140" s="516"/>
      <c r="BH1140" s="516" t="s">
        <v>6</v>
      </c>
      <c r="BI1140" s="516" t="s">
        <v>6</v>
      </c>
      <c r="BJ1140" s="516"/>
      <c r="BK1140" s="516" t="s">
        <v>6</v>
      </c>
      <c r="BL1140" s="516" t="s">
        <v>6</v>
      </c>
      <c r="BM1140" s="516"/>
      <c r="BN1140" s="516" t="s">
        <v>6</v>
      </c>
      <c r="BO1140" s="516" t="s">
        <v>6</v>
      </c>
      <c r="BP1140" s="516"/>
      <c r="BQ1140" s="516" t="s">
        <v>6</v>
      </c>
      <c r="BR1140" s="516" t="s">
        <v>6</v>
      </c>
      <c r="BS1140" s="516"/>
      <c r="BT1140" s="516"/>
      <c r="BU1140" s="516"/>
      <c r="BV1140" s="516"/>
      <c r="BW1140" s="516"/>
      <c r="BX1140" s="516"/>
      <c r="BY1140" s="516"/>
      <c r="BZ1140" s="28"/>
      <c r="CA1140" s="24"/>
      <c r="CB1140" s="29"/>
      <c r="CC1140" s="29"/>
      <c r="CD1140" s="30"/>
      <c r="CE1140" s="29"/>
      <c r="CF1140" s="29"/>
      <c r="CG1140" s="31"/>
      <c r="CH1140" s="457"/>
      <c r="CI1140" s="23" t="s">
        <v>836</v>
      </c>
    </row>
    <row r="1141" spans="1:87" ht="15.6" thickTop="1" thickBot="1" x14ac:dyDescent="0.35">
      <c r="A1141" s="502"/>
      <c r="B1141" s="117"/>
      <c r="C1141" s="156">
        <f t="shared" si="455"/>
        <v>0</v>
      </c>
      <c r="D1141" s="457"/>
      <c r="E1141" s="204"/>
      <c r="F1141" s="213">
        <v>1586</v>
      </c>
      <c r="G1141" s="487">
        <v>25934</v>
      </c>
      <c r="H1141" s="211">
        <v>18</v>
      </c>
      <c r="I1141" s="212"/>
      <c r="J1141" s="212"/>
      <c r="K1141" s="207"/>
      <c r="L1141" s="207"/>
      <c r="M1141" s="207"/>
      <c r="N1141" s="208" t="s">
        <v>2589</v>
      </c>
      <c r="O1141" s="171" t="s">
        <v>2590</v>
      </c>
      <c r="P1141" s="172" t="s">
        <v>6899</v>
      </c>
      <c r="Q1141" s="83" t="str">
        <f t="shared" si="456"/>
        <v/>
      </c>
      <c r="R1141" s="83" t="str">
        <f t="shared" si="457"/>
        <v>◄</v>
      </c>
      <c r="S1141" s="84"/>
      <c r="T1141" s="85"/>
      <c r="U1141" s="83" t="str">
        <f t="shared" si="458"/>
        <v/>
      </c>
      <c r="V1141" s="83" t="str">
        <f t="shared" si="459"/>
        <v>◄</v>
      </c>
      <c r="W1141" s="86"/>
      <c r="X1141" s="85"/>
      <c r="Y1141" s="457"/>
      <c r="Z1141" s="87"/>
      <c r="AA1141" s="521">
        <f t="shared" si="460"/>
        <v>0</v>
      </c>
      <c r="AB1141" s="520">
        <f t="shared" si="461"/>
        <v>0</v>
      </c>
      <c r="AC1141" s="88"/>
      <c r="AD1141" s="519">
        <f t="shared" si="462"/>
        <v>0</v>
      </c>
      <c r="AE1141" s="518">
        <f t="shared" si="463"/>
        <v>0</v>
      </c>
      <c r="AF1141" s="44"/>
      <c r="AG1141" s="45"/>
      <c r="AH1141" s="44"/>
      <c r="AI1141" s="45"/>
      <c r="AJ1141" s="45"/>
      <c r="AK1141" s="358"/>
      <c r="AL1141" s="536" t="str">
        <f t="shared" si="464"/>
        <v xml:space="preserve"> ▬ folder Nr. 12  /  71 ▬ </v>
      </c>
      <c r="AM1141" s="43"/>
      <c r="AN1141" s="27" t="s">
        <v>6</v>
      </c>
      <c r="AO1141" s="27" t="s">
        <v>6</v>
      </c>
      <c r="AP1141" s="516"/>
      <c r="AQ1141" s="516"/>
      <c r="AR1141" s="516"/>
      <c r="AS1141" s="516" t="s">
        <v>6</v>
      </c>
      <c r="AT1141" s="516" t="s">
        <v>6</v>
      </c>
      <c r="AU1141" s="516"/>
      <c r="AV1141" s="516" t="s">
        <v>6</v>
      </c>
      <c r="AW1141" s="516" t="s">
        <v>6</v>
      </c>
      <c r="AX1141" s="516"/>
      <c r="AY1141" s="516" t="s">
        <v>6</v>
      </c>
      <c r="AZ1141" s="516" t="s">
        <v>6</v>
      </c>
      <c r="BA1141" s="516"/>
      <c r="BB1141" s="516" t="s">
        <v>6</v>
      </c>
      <c r="BC1141" s="516" t="s">
        <v>6</v>
      </c>
      <c r="BD1141" s="516"/>
      <c r="BE1141" s="516" t="s">
        <v>6</v>
      </c>
      <c r="BF1141" s="516" t="s">
        <v>6</v>
      </c>
      <c r="BG1141" s="516"/>
      <c r="BH1141" s="516" t="s">
        <v>6</v>
      </c>
      <c r="BI1141" s="516" t="s">
        <v>6</v>
      </c>
      <c r="BJ1141" s="516"/>
      <c r="BK1141" s="516" t="s">
        <v>6</v>
      </c>
      <c r="BL1141" s="516" t="s">
        <v>6</v>
      </c>
      <c r="BM1141" s="516"/>
      <c r="BN1141" s="516" t="s">
        <v>6</v>
      </c>
      <c r="BO1141" s="516" t="s">
        <v>6</v>
      </c>
      <c r="BP1141" s="516"/>
      <c r="BQ1141" s="516" t="s">
        <v>6</v>
      </c>
      <c r="BR1141" s="516" t="s">
        <v>6</v>
      </c>
      <c r="BS1141" s="516"/>
      <c r="BT1141" s="516"/>
      <c r="BU1141" s="516"/>
      <c r="BV1141" s="516"/>
      <c r="BW1141" s="516"/>
      <c r="BX1141" s="516"/>
      <c r="BY1141" s="516"/>
      <c r="BZ1141" s="28"/>
      <c r="CA1141" s="24"/>
      <c r="CB1141" s="29"/>
      <c r="CC1141" s="29"/>
      <c r="CD1141" s="30"/>
      <c r="CE1141" s="29"/>
      <c r="CF1141" s="29"/>
      <c r="CG1141" s="31"/>
      <c r="CH1141" s="457"/>
      <c r="CI1141" s="23" t="s">
        <v>836</v>
      </c>
    </row>
    <row r="1142" spans="1:87" ht="15.6" thickTop="1" thickBot="1" x14ac:dyDescent="0.35">
      <c r="A1142" s="502"/>
      <c r="B1142" s="117"/>
      <c r="C1142" s="156">
        <f t="shared" si="455"/>
        <v>0</v>
      </c>
      <c r="D1142" s="457"/>
      <c r="E1142" s="204"/>
      <c r="F1142" s="213">
        <v>1587</v>
      </c>
      <c r="G1142" s="487">
        <v>25934</v>
      </c>
      <c r="H1142" s="211">
        <v>20</v>
      </c>
      <c r="I1142" s="212"/>
      <c r="J1142" s="212"/>
      <c r="K1142" s="207"/>
      <c r="L1142" s="207"/>
      <c r="M1142" s="207"/>
      <c r="N1142" s="208" t="s">
        <v>2591</v>
      </c>
      <c r="O1142" s="171" t="s">
        <v>2592</v>
      </c>
      <c r="P1142" s="172" t="s">
        <v>6894</v>
      </c>
      <c r="Q1142" s="83" t="str">
        <f t="shared" si="456"/>
        <v/>
      </c>
      <c r="R1142" s="83" t="str">
        <f t="shared" si="457"/>
        <v>◄</v>
      </c>
      <c r="S1142" s="84"/>
      <c r="T1142" s="85"/>
      <c r="U1142" s="83" t="str">
        <f t="shared" si="458"/>
        <v/>
      </c>
      <c r="V1142" s="83" t="str">
        <f t="shared" si="459"/>
        <v>◄</v>
      </c>
      <c r="W1142" s="86"/>
      <c r="X1142" s="85"/>
      <c r="Y1142" s="457"/>
      <c r="Z1142" s="87"/>
      <c r="AA1142" s="521">
        <f t="shared" si="460"/>
        <v>0</v>
      </c>
      <c r="AB1142" s="520">
        <f t="shared" si="461"/>
        <v>0</v>
      </c>
      <c r="AC1142" s="88"/>
      <c r="AD1142" s="519">
        <f t="shared" si="462"/>
        <v>0</v>
      </c>
      <c r="AE1142" s="518">
        <f t="shared" si="463"/>
        <v>0</v>
      </c>
      <c r="AF1142" s="44"/>
      <c r="AG1142" s="45"/>
      <c r="AH1142" s="44"/>
      <c r="AI1142" s="45"/>
      <c r="AJ1142" s="45"/>
      <c r="AK1142" s="358"/>
      <c r="AL1142" s="536" t="str">
        <f t="shared" si="464"/>
        <v xml:space="preserve"> ▬ folder Nr. 26  /  71 ▬ </v>
      </c>
      <c r="AM1142" s="43"/>
      <c r="AN1142" s="27" t="s">
        <v>6</v>
      </c>
      <c r="AO1142" s="27" t="s">
        <v>6</v>
      </c>
      <c r="AP1142" s="516"/>
      <c r="AQ1142" s="516"/>
      <c r="AR1142" s="516"/>
      <c r="AS1142" s="516" t="s">
        <v>6</v>
      </c>
      <c r="AT1142" s="516" t="s">
        <v>6</v>
      </c>
      <c r="AU1142" s="516"/>
      <c r="AV1142" s="516" t="s">
        <v>6</v>
      </c>
      <c r="AW1142" s="516" t="s">
        <v>6</v>
      </c>
      <c r="AX1142" s="516"/>
      <c r="AY1142" s="516" t="s">
        <v>6</v>
      </c>
      <c r="AZ1142" s="516" t="s">
        <v>6</v>
      </c>
      <c r="BA1142" s="516"/>
      <c r="BB1142" s="516" t="s">
        <v>6</v>
      </c>
      <c r="BC1142" s="516" t="s">
        <v>6</v>
      </c>
      <c r="BD1142" s="516"/>
      <c r="BE1142" s="516" t="s">
        <v>6</v>
      </c>
      <c r="BF1142" s="516" t="s">
        <v>6</v>
      </c>
      <c r="BG1142" s="516"/>
      <c r="BH1142" s="516" t="s">
        <v>6</v>
      </c>
      <c r="BI1142" s="516" t="s">
        <v>6</v>
      </c>
      <c r="BJ1142" s="516"/>
      <c r="BK1142" s="516" t="s">
        <v>6</v>
      </c>
      <c r="BL1142" s="516" t="s">
        <v>6</v>
      </c>
      <c r="BM1142" s="516"/>
      <c r="BN1142" s="516" t="s">
        <v>6</v>
      </c>
      <c r="BO1142" s="516" t="s">
        <v>6</v>
      </c>
      <c r="BP1142" s="516"/>
      <c r="BQ1142" s="516" t="s">
        <v>6</v>
      </c>
      <c r="BR1142" s="516" t="s">
        <v>6</v>
      </c>
      <c r="BS1142" s="516"/>
      <c r="BT1142" s="516"/>
      <c r="BU1142" s="516"/>
      <c r="BV1142" s="516"/>
      <c r="BW1142" s="516"/>
      <c r="BX1142" s="516"/>
      <c r="BY1142" s="516"/>
      <c r="BZ1142" s="28"/>
      <c r="CA1142" s="24"/>
      <c r="CB1142" s="29"/>
      <c r="CC1142" s="29"/>
      <c r="CD1142" s="30"/>
      <c r="CE1142" s="29"/>
      <c r="CF1142" s="29"/>
      <c r="CG1142" s="31"/>
      <c r="CH1142" s="457"/>
      <c r="CI1142" s="23" t="s">
        <v>836</v>
      </c>
    </row>
    <row r="1143" spans="1:87" ht="15.6" thickTop="1" thickBot="1" x14ac:dyDescent="0.35">
      <c r="A1143" s="502"/>
      <c r="B1143" s="117"/>
      <c r="C1143" s="156">
        <f t="shared" si="455"/>
        <v>0</v>
      </c>
      <c r="D1143" s="457"/>
      <c r="E1143" s="204"/>
      <c r="F1143" s="213" t="s">
        <v>2593</v>
      </c>
      <c r="G1143" s="487">
        <v>27760</v>
      </c>
      <c r="H1143" s="211">
        <v>7</v>
      </c>
      <c r="I1143" s="212"/>
      <c r="J1143" s="212"/>
      <c r="K1143" s="207"/>
      <c r="L1143" s="207"/>
      <c r="M1143" s="207"/>
      <c r="N1143" s="208" t="s">
        <v>2594</v>
      </c>
      <c r="O1143" s="171" t="s">
        <v>2595</v>
      </c>
      <c r="P1143" s="172" t="s">
        <v>2588</v>
      </c>
      <c r="Q1143" s="83" t="str">
        <f t="shared" si="456"/>
        <v/>
      </c>
      <c r="R1143" s="83" t="str">
        <f t="shared" si="457"/>
        <v>◄</v>
      </c>
      <c r="S1143" s="84"/>
      <c r="T1143" s="85"/>
      <c r="U1143" s="83" t="str">
        <f t="shared" si="458"/>
        <v/>
      </c>
      <c r="V1143" s="83" t="str">
        <f t="shared" si="459"/>
        <v>◄</v>
      </c>
      <c r="W1143" s="86"/>
      <c r="X1143" s="85"/>
      <c r="Y1143" s="457"/>
      <c r="Z1143" s="87"/>
      <c r="AA1143" s="521">
        <f t="shared" si="460"/>
        <v>0</v>
      </c>
      <c r="AB1143" s="520">
        <f t="shared" si="461"/>
        <v>0</v>
      </c>
      <c r="AC1143" s="88"/>
      <c r="AD1143" s="519">
        <f t="shared" si="462"/>
        <v>0</v>
      </c>
      <c r="AE1143" s="518">
        <f t="shared" si="463"/>
        <v>0</v>
      </c>
      <c r="AF1143" s="44"/>
      <c r="AG1143" s="45"/>
      <c r="AH1143" s="44"/>
      <c r="AI1143" s="45"/>
      <c r="AJ1143" s="45"/>
      <c r="AK1143" s="358"/>
      <c r="AL1143" s="536" t="str">
        <f t="shared" si="464"/>
        <v xml:space="preserve"> ▬ folder ?? ▬</v>
      </c>
      <c r="AM1143" s="43"/>
      <c r="AN1143" s="27" t="s">
        <v>6</v>
      </c>
      <c r="AO1143" s="27" t="s">
        <v>6</v>
      </c>
      <c r="AP1143" s="516"/>
      <c r="AQ1143" s="516"/>
      <c r="AR1143" s="516"/>
      <c r="AS1143" s="516" t="s">
        <v>6</v>
      </c>
      <c r="AT1143" s="516" t="s">
        <v>6</v>
      </c>
      <c r="AU1143" s="516"/>
      <c r="AV1143" s="516" t="s">
        <v>6</v>
      </c>
      <c r="AW1143" s="516" t="s">
        <v>6</v>
      </c>
      <c r="AX1143" s="516"/>
      <c r="AY1143" s="516" t="s">
        <v>6</v>
      </c>
      <c r="AZ1143" s="516" t="s">
        <v>6</v>
      </c>
      <c r="BA1143" s="516"/>
      <c r="BB1143" s="516" t="s">
        <v>6</v>
      </c>
      <c r="BC1143" s="516" t="s">
        <v>6</v>
      </c>
      <c r="BD1143" s="516"/>
      <c r="BE1143" s="516" t="s">
        <v>6</v>
      </c>
      <c r="BF1143" s="516" t="s">
        <v>6</v>
      </c>
      <c r="BG1143" s="516"/>
      <c r="BH1143" s="516" t="s">
        <v>6</v>
      </c>
      <c r="BI1143" s="516" t="s">
        <v>6</v>
      </c>
      <c r="BJ1143" s="516"/>
      <c r="BK1143" s="516" t="s">
        <v>6</v>
      </c>
      <c r="BL1143" s="516" t="s">
        <v>6</v>
      </c>
      <c r="BM1143" s="516"/>
      <c r="BN1143" s="516" t="s">
        <v>6</v>
      </c>
      <c r="BO1143" s="516" t="s">
        <v>6</v>
      </c>
      <c r="BP1143" s="516"/>
      <c r="BQ1143" s="516" t="s">
        <v>6</v>
      </c>
      <c r="BR1143" s="516" t="s">
        <v>6</v>
      </c>
      <c r="BS1143" s="516"/>
      <c r="BT1143" s="516"/>
      <c r="BU1143" s="516"/>
      <c r="BV1143" s="516"/>
      <c r="BW1143" s="516"/>
      <c r="BX1143" s="516"/>
      <c r="BY1143" s="516"/>
      <c r="BZ1143" s="28"/>
      <c r="CA1143" s="24"/>
      <c r="CB1143" s="29"/>
      <c r="CC1143" s="29"/>
      <c r="CD1143" s="30"/>
      <c r="CE1143" s="29"/>
      <c r="CF1143" s="29"/>
      <c r="CG1143" s="31"/>
      <c r="CH1143" s="457"/>
      <c r="CI1143" s="23" t="s">
        <v>836</v>
      </c>
    </row>
    <row r="1144" spans="1:87" ht="15.6" thickTop="1" thickBot="1" x14ac:dyDescent="0.35">
      <c r="A1144" s="502"/>
      <c r="B1144" s="117"/>
      <c r="C1144" s="156">
        <f t="shared" si="455"/>
        <v>0</v>
      </c>
      <c r="D1144" s="457"/>
      <c r="E1144" s="204"/>
      <c r="F1144" s="213" t="s">
        <v>2596</v>
      </c>
      <c r="G1144" s="487">
        <v>27760</v>
      </c>
      <c r="H1144" s="211">
        <v>10</v>
      </c>
      <c r="I1144" s="212"/>
      <c r="J1144" s="212"/>
      <c r="K1144" s="207"/>
      <c r="L1144" s="207"/>
      <c r="M1144" s="207"/>
      <c r="N1144" s="208" t="s">
        <v>2597</v>
      </c>
      <c r="O1144" s="171" t="s">
        <v>2598</v>
      </c>
      <c r="P1144" s="172" t="s">
        <v>2588</v>
      </c>
      <c r="Q1144" s="83" t="str">
        <f t="shared" si="456"/>
        <v/>
      </c>
      <c r="R1144" s="83" t="str">
        <f t="shared" si="457"/>
        <v>◄</v>
      </c>
      <c r="S1144" s="84"/>
      <c r="T1144" s="85"/>
      <c r="U1144" s="83" t="str">
        <f t="shared" si="458"/>
        <v/>
      </c>
      <c r="V1144" s="83" t="str">
        <f t="shared" si="459"/>
        <v>◄</v>
      </c>
      <c r="W1144" s="86"/>
      <c r="X1144" s="85"/>
      <c r="Y1144" s="457"/>
      <c r="Z1144" s="87"/>
      <c r="AA1144" s="521">
        <f t="shared" si="460"/>
        <v>0</v>
      </c>
      <c r="AB1144" s="520">
        <f t="shared" si="461"/>
        <v>0</v>
      </c>
      <c r="AC1144" s="88"/>
      <c r="AD1144" s="519">
        <f t="shared" si="462"/>
        <v>0</v>
      </c>
      <c r="AE1144" s="518">
        <f t="shared" si="463"/>
        <v>0</v>
      </c>
      <c r="AF1144" s="44"/>
      <c r="AG1144" s="45"/>
      <c r="AH1144" s="44"/>
      <c r="AI1144" s="45"/>
      <c r="AJ1144" s="45"/>
      <c r="AK1144" s="358"/>
      <c r="AL1144" s="536" t="str">
        <f t="shared" si="464"/>
        <v xml:space="preserve"> ▬ folder ?? ▬</v>
      </c>
      <c r="AM1144" s="43"/>
      <c r="AN1144" s="27" t="s">
        <v>6</v>
      </c>
      <c r="AO1144" s="27" t="s">
        <v>6</v>
      </c>
      <c r="AP1144" s="516"/>
      <c r="AQ1144" s="516"/>
      <c r="AR1144" s="516"/>
      <c r="AS1144" s="516" t="s">
        <v>6</v>
      </c>
      <c r="AT1144" s="516" t="s">
        <v>6</v>
      </c>
      <c r="AU1144" s="516"/>
      <c r="AV1144" s="516" t="s">
        <v>6</v>
      </c>
      <c r="AW1144" s="516" t="s">
        <v>6</v>
      </c>
      <c r="AX1144" s="516"/>
      <c r="AY1144" s="516" t="s">
        <v>6</v>
      </c>
      <c r="AZ1144" s="516" t="s">
        <v>6</v>
      </c>
      <c r="BA1144" s="516"/>
      <c r="BB1144" s="516" t="s">
        <v>6</v>
      </c>
      <c r="BC1144" s="516" t="s">
        <v>6</v>
      </c>
      <c r="BD1144" s="516"/>
      <c r="BE1144" s="516" t="s">
        <v>6</v>
      </c>
      <c r="BF1144" s="516" t="s">
        <v>6</v>
      </c>
      <c r="BG1144" s="516"/>
      <c r="BH1144" s="516" t="s">
        <v>6</v>
      </c>
      <c r="BI1144" s="516" t="s">
        <v>6</v>
      </c>
      <c r="BJ1144" s="516"/>
      <c r="BK1144" s="516" t="s">
        <v>6</v>
      </c>
      <c r="BL1144" s="516" t="s">
        <v>6</v>
      </c>
      <c r="BM1144" s="516"/>
      <c r="BN1144" s="516" t="s">
        <v>6</v>
      </c>
      <c r="BO1144" s="516" t="s">
        <v>6</v>
      </c>
      <c r="BP1144" s="516"/>
      <c r="BQ1144" s="516" t="s">
        <v>6</v>
      </c>
      <c r="BR1144" s="516" t="s">
        <v>6</v>
      </c>
      <c r="BS1144" s="516"/>
      <c r="BT1144" s="516"/>
      <c r="BU1144" s="516"/>
      <c r="BV1144" s="516"/>
      <c r="BW1144" s="516"/>
      <c r="BX1144" s="516"/>
      <c r="BY1144" s="516"/>
      <c r="BZ1144" s="28"/>
      <c r="CA1144" s="24"/>
      <c r="CB1144" s="29"/>
      <c r="CC1144" s="29"/>
      <c r="CD1144" s="30"/>
      <c r="CE1144" s="29"/>
      <c r="CF1144" s="29"/>
      <c r="CG1144" s="31"/>
      <c r="CH1144" s="457"/>
      <c r="CI1144" s="23" t="s">
        <v>836</v>
      </c>
    </row>
    <row r="1145" spans="1:87" ht="15.6" thickTop="1" thickBot="1" x14ac:dyDescent="0.35">
      <c r="A1145" s="502"/>
      <c r="B1145" s="117"/>
      <c r="C1145" s="156">
        <f t="shared" si="455"/>
        <v>0</v>
      </c>
      <c r="D1145" s="457"/>
      <c r="E1145" s="204"/>
      <c r="F1145" s="213" t="s">
        <v>2599</v>
      </c>
      <c r="G1145" s="487">
        <v>27760</v>
      </c>
      <c r="H1145" s="211">
        <v>15</v>
      </c>
      <c r="I1145" s="212"/>
      <c r="J1145" s="212"/>
      <c r="K1145" s="207"/>
      <c r="L1145" s="207"/>
      <c r="M1145" s="207"/>
      <c r="N1145" s="208" t="s">
        <v>2600</v>
      </c>
      <c r="O1145" s="171" t="s">
        <v>2601</v>
      </c>
      <c r="P1145" s="172" t="s">
        <v>2588</v>
      </c>
      <c r="Q1145" s="83" t="str">
        <f t="shared" si="456"/>
        <v/>
      </c>
      <c r="R1145" s="83" t="str">
        <f t="shared" si="457"/>
        <v>◄</v>
      </c>
      <c r="S1145" s="84"/>
      <c r="T1145" s="85"/>
      <c r="U1145" s="83" t="str">
        <f t="shared" si="458"/>
        <v/>
      </c>
      <c r="V1145" s="83" t="str">
        <f t="shared" si="459"/>
        <v>◄</v>
      </c>
      <c r="W1145" s="86"/>
      <c r="X1145" s="85"/>
      <c r="Y1145" s="457"/>
      <c r="Z1145" s="87"/>
      <c r="AA1145" s="521">
        <f t="shared" si="460"/>
        <v>0</v>
      </c>
      <c r="AB1145" s="520">
        <f t="shared" si="461"/>
        <v>0</v>
      </c>
      <c r="AC1145" s="88"/>
      <c r="AD1145" s="519">
        <f t="shared" si="462"/>
        <v>0</v>
      </c>
      <c r="AE1145" s="518">
        <f t="shared" si="463"/>
        <v>0</v>
      </c>
      <c r="AF1145" s="44"/>
      <c r="AG1145" s="45"/>
      <c r="AH1145" s="44"/>
      <c r="AI1145" s="45"/>
      <c r="AJ1145" s="45"/>
      <c r="AK1145" s="358"/>
      <c r="AL1145" s="536" t="str">
        <f t="shared" si="464"/>
        <v xml:space="preserve"> ▬ folder ?? ▬</v>
      </c>
      <c r="AM1145" s="43"/>
      <c r="AN1145" s="27" t="s">
        <v>6</v>
      </c>
      <c r="AO1145" s="27" t="s">
        <v>6</v>
      </c>
      <c r="AP1145" s="516"/>
      <c r="AQ1145" s="516"/>
      <c r="AR1145" s="516"/>
      <c r="AS1145" s="516" t="s">
        <v>6</v>
      </c>
      <c r="AT1145" s="516" t="s">
        <v>6</v>
      </c>
      <c r="AU1145" s="516"/>
      <c r="AV1145" s="516" t="s">
        <v>6</v>
      </c>
      <c r="AW1145" s="516" t="s">
        <v>6</v>
      </c>
      <c r="AX1145" s="516"/>
      <c r="AY1145" s="516" t="s">
        <v>6</v>
      </c>
      <c r="AZ1145" s="516" t="s">
        <v>6</v>
      </c>
      <c r="BA1145" s="516"/>
      <c r="BB1145" s="516" t="s">
        <v>6</v>
      </c>
      <c r="BC1145" s="516" t="s">
        <v>6</v>
      </c>
      <c r="BD1145" s="516"/>
      <c r="BE1145" s="516" t="s">
        <v>6</v>
      </c>
      <c r="BF1145" s="516" t="s">
        <v>6</v>
      </c>
      <c r="BG1145" s="516"/>
      <c r="BH1145" s="516" t="s">
        <v>6</v>
      </c>
      <c r="BI1145" s="516" t="s">
        <v>6</v>
      </c>
      <c r="BJ1145" s="516"/>
      <c r="BK1145" s="516" t="s">
        <v>6</v>
      </c>
      <c r="BL1145" s="516" t="s">
        <v>6</v>
      </c>
      <c r="BM1145" s="516"/>
      <c r="BN1145" s="516" t="s">
        <v>6</v>
      </c>
      <c r="BO1145" s="516" t="s">
        <v>6</v>
      </c>
      <c r="BP1145" s="516"/>
      <c r="BQ1145" s="516" t="s">
        <v>6</v>
      </c>
      <c r="BR1145" s="516" t="s">
        <v>6</v>
      </c>
      <c r="BS1145" s="516"/>
      <c r="BT1145" s="516"/>
      <c r="BU1145" s="516"/>
      <c r="BV1145" s="516"/>
      <c r="BW1145" s="516"/>
      <c r="BX1145" s="516"/>
      <c r="BY1145" s="516"/>
      <c r="BZ1145" s="28"/>
      <c r="CA1145" s="24"/>
      <c r="CB1145" s="29"/>
      <c r="CC1145" s="29"/>
      <c r="CD1145" s="30"/>
      <c r="CE1145" s="29"/>
      <c r="CF1145" s="29"/>
      <c r="CG1145" s="31"/>
      <c r="CH1145" s="457"/>
      <c r="CI1145" s="23" t="s">
        <v>836</v>
      </c>
    </row>
    <row r="1146" spans="1:87" ht="15.6" thickTop="1" thickBot="1" x14ac:dyDescent="0.35">
      <c r="A1146" s="502"/>
      <c r="B1146" s="117"/>
      <c r="C1146" s="156">
        <f t="shared" si="455"/>
        <v>0</v>
      </c>
      <c r="D1146" s="457"/>
      <c r="E1146" s="204"/>
      <c r="F1146" s="213" t="s">
        <v>2602</v>
      </c>
      <c r="G1146" s="487">
        <v>27760</v>
      </c>
      <c r="H1146" s="211">
        <v>20</v>
      </c>
      <c r="I1146" s="212"/>
      <c r="J1146" s="212"/>
      <c r="K1146" s="207"/>
      <c r="L1146" s="207"/>
      <c r="M1146" s="207"/>
      <c r="N1146" s="208" t="s">
        <v>2603</v>
      </c>
      <c r="O1146" s="171" t="s">
        <v>2604</v>
      </c>
      <c r="P1146" s="172" t="s">
        <v>2588</v>
      </c>
      <c r="Q1146" s="83" t="str">
        <f t="shared" si="456"/>
        <v/>
      </c>
      <c r="R1146" s="83" t="str">
        <f t="shared" si="457"/>
        <v>◄</v>
      </c>
      <c r="S1146" s="84"/>
      <c r="T1146" s="85"/>
      <c r="U1146" s="83" t="str">
        <f t="shared" si="458"/>
        <v/>
      </c>
      <c r="V1146" s="83" t="str">
        <f t="shared" si="459"/>
        <v>◄</v>
      </c>
      <c r="W1146" s="86"/>
      <c r="X1146" s="85"/>
      <c r="Y1146" s="457"/>
      <c r="Z1146" s="87"/>
      <c r="AA1146" s="521">
        <f t="shared" si="460"/>
        <v>0</v>
      </c>
      <c r="AB1146" s="520">
        <f t="shared" si="461"/>
        <v>0</v>
      </c>
      <c r="AC1146" s="88"/>
      <c r="AD1146" s="519">
        <f t="shared" si="462"/>
        <v>0</v>
      </c>
      <c r="AE1146" s="518">
        <f t="shared" si="463"/>
        <v>0</v>
      </c>
      <c r="AF1146" s="44"/>
      <c r="AG1146" s="45"/>
      <c r="AH1146" s="44"/>
      <c r="AI1146" s="45"/>
      <c r="AJ1146" s="45"/>
      <c r="AK1146" s="358"/>
      <c r="AL1146" s="536" t="str">
        <f t="shared" si="464"/>
        <v xml:space="preserve"> ▬ folder ?? ▬</v>
      </c>
      <c r="AM1146" s="43"/>
      <c r="AN1146" s="27" t="s">
        <v>6</v>
      </c>
      <c r="AO1146" s="27" t="s">
        <v>6</v>
      </c>
      <c r="AP1146" s="516"/>
      <c r="AQ1146" s="516"/>
      <c r="AR1146" s="516"/>
      <c r="AS1146" s="516" t="s">
        <v>6</v>
      </c>
      <c r="AT1146" s="516" t="s">
        <v>6</v>
      </c>
      <c r="AU1146" s="516"/>
      <c r="AV1146" s="516" t="s">
        <v>6</v>
      </c>
      <c r="AW1146" s="516" t="s">
        <v>6</v>
      </c>
      <c r="AX1146" s="516"/>
      <c r="AY1146" s="516" t="s">
        <v>6</v>
      </c>
      <c r="AZ1146" s="516" t="s">
        <v>6</v>
      </c>
      <c r="BA1146" s="516"/>
      <c r="BB1146" s="516" t="s">
        <v>6</v>
      </c>
      <c r="BC1146" s="516" t="s">
        <v>6</v>
      </c>
      <c r="BD1146" s="516"/>
      <c r="BE1146" s="516" t="s">
        <v>6</v>
      </c>
      <c r="BF1146" s="516" t="s">
        <v>6</v>
      </c>
      <c r="BG1146" s="516"/>
      <c r="BH1146" s="516" t="s">
        <v>6</v>
      </c>
      <c r="BI1146" s="516" t="s">
        <v>6</v>
      </c>
      <c r="BJ1146" s="516"/>
      <c r="BK1146" s="516" t="s">
        <v>6</v>
      </c>
      <c r="BL1146" s="516" t="s">
        <v>6</v>
      </c>
      <c r="BM1146" s="516"/>
      <c r="BN1146" s="516" t="s">
        <v>6</v>
      </c>
      <c r="BO1146" s="516" t="s">
        <v>6</v>
      </c>
      <c r="BP1146" s="516"/>
      <c r="BQ1146" s="516" t="s">
        <v>6</v>
      </c>
      <c r="BR1146" s="516" t="s">
        <v>6</v>
      </c>
      <c r="BS1146" s="516"/>
      <c r="BT1146" s="516"/>
      <c r="BU1146" s="516"/>
      <c r="BV1146" s="516"/>
      <c r="BW1146" s="516"/>
      <c r="BX1146" s="516"/>
      <c r="BY1146" s="516"/>
      <c r="BZ1146" s="28"/>
      <c r="CA1146" s="24"/>
      <c r="CB1146" s="29"/>
      <c r="CC1146" s="29"/>
      <c r="CD1146" s="30"/>
      <c r="CE1146" s="29"/>
      <c r="CF1146" s="29"/>
      <c r="CG1146" s="31"/>
      <c r="CH1146" s="457"/>
      <c r="CI1146" s="23" t="s">
        <v>836</v>
      </c>
    </row>
    <row r="1147" spans="1:87" ht="26.4" thickTop="1" thickBot="1" x14ac:dyDescent="0.35">
      <c r="A1147" s="502"/>
      <c r="B1147" s="117"/>
      <c r="C1147" s="156">
        <f t="shared" si="455"/>
        <v>0</v>
      </c>
      <c r="D1147" s="457"/>
      <c r="E1147" s="204"/>
      <c r="F1147" s="213" t="s">
        <v>2605</v>
      </c>
      <c r="G1147" s="487">
        <v>30317</v>
      </c>
      <c r="H1147" s="211">
        <v>20</v>
      </c>
      <c r="I1147" s="212"/>
      <c r="J1147" s="212"/>
      <c r="K1147" s="207"/>
      <c r="L1147" s="207"/>
      <c r="M1147" s="207"/>
      <c r="N1147" s="80" t="s">
        <v>2606</v>
      </c>
      <c r="O1147" s="171" t="s">
        <v>2607</v>
      </c>
      <c r="P1147" s="172" t="s">
        <v>2588</v>
      </c>
      <c r="Q1147" s="83" t="str">
        <f t="shared" si="456"/>
        <v/>
      </c>
      <c r="R1147" s="83" t="str">
        <f t="shared" si="457"/>
        <v>◄</v>
      </c>
      <c r="S1147" s="84"/>
      <c r="T1147" s="85"/>
      <c r="U1147" s="83" t="str">
        <f t="shared" si="458"/>
        <v/>
      </c>
      <c r="V1147" s="83" t="str">
        <f t="shared" si="459"/>
        <v>◄</v>
      </c>
      <c r="W1147" s="86"/>
      <c r="X1147" s="85"/>
      <c r="Y1147" s="457"/>
      <c r="Z1147" s="87"/>
      <c r="AA1147" s="521">
        <f t="shared" si="460"/>
        <v>0</v>
      </c>
      <c r="AB1147" s="520">
        <f t="shared" si="461"/>
        <v>0</v>
      </c>
      <c r="AC1147" s="88"/>
      <c r="AD1147" s="519">
        <f t="shared" si="462"/>
        <v>0</v>
      </c>
      <c r="AE1147" s="518">
        <f t="shared" si="463"/>
        <v>0</v>
      </c>
      <c r="AF1147" s="44"/>
      <c r="AG1147" s="45"/>
      <c r="AH1147" s="44"/>
      <c r="AI1147" s="45"/>
      <c r="AJ1147" s="45"/>
      <c r="AK1147" s="358"/>
      <c r="AL1147" s="536" t="str">
        <f t="shared" si="464"/>
        <v xml:space="preserve"> ▬ folder ?? ▬</v>
      </c>
      <c r="AM1147" s="43"/>
      <c r="AN1147" s="27" t="s">
        <v>6</v>
      </c>
      <c r="AO1147" s="27" t="s">
        <v>6</v>
      </c>
      <c r="AP1147" s="516"/>
      <c r="AQ1147" s="516"/>
      <c r="AR1147" s="516"/>
      <c r="AS1147" s="516" t="s">
        <v>6</v>
      </c>
      <c r="AT1147" s="516" t="s">
        <v>6</v>
      </c>
      <c r="AU1147" s="516"/>
      <c r="AV1147" s="516" t="s">
        <v>6</v>
      </c>
      <c r="AW1147" s="516" t="s">
        <v>6</v>
      </c>
      <c r="AX1147" s="516"/>
      <c r="AY1147" s="516" t="s">
        <v>6</v>
      </c>
      <c r="AZ1147" s="516" t="s">
        <v>6</v>
      </c>
      <c r="BA1147" s="516"/>
      <c r="BB1147" s="516" t="s">
        <v>6</v>
      </c>
      <c r="BC1147" s="516" t="s">
        <v>6</v>
      </c>
      <c r="BD1147" s="516"/>
      <c r="BE1147" s="516" t="s">
        <v>6</v>
      </c>
      <c r="BF1147" s="516" t="s">
        <v>6</v>
      </c>
      <c r="BG1147" s="516"/>
      <c r="BH1147" s="516" t="s">
        <v>6</v>
      </c>
      <c r="BI1147" s="516" t="s">
        <v>6</v>
      </c>
      <c r="BJ1147" s="516"/>
      <c r="BK1147" s="516" t="s">
        <v>6</v>
      </c>
      <c r="BL1147" s="516" t="s">
        <v>6</v>
      </c>
      <c r="BM1147" s="516"/>
      <c r="BN1147" s="516" t="s">
        <v>6</v>
      </c>
      <c r="BO1147" s="516" t="s">
        <v>6</v>
      </c>
      <c r="BP1147" s="516"/>
      <c r="BQ1147" s="516" t="s">
        <v>6</v>
      </c>
      <c r="BR1147" s="516" t="s">
        <v>6</v>
      </c>
      <c r="BS1147" s="516"/>
      <c r="BT1147" s="516"/>
      <c r="BU1147" s="516"/>
      <c r="BV1147" s="516"/>
      <c r="BW1147" s="516"/>
      <c r="BX1147" s="516"/>
      <c r="BY1147" s="516"/>
      <c r="BZ1147" s="28"/>
      <c r="CA1147" s="24"/>
      <c r="CB1147" s="29"/>
      <c r="CC1147" s="29"/>
      <c r="CD1147" s="30"/>
      <c r="CE1147" s="29"/>
      <c r="CF1147" s="29"/>
      <c r="CG1147" s="31"/>
      <c r="CH1147" s="457"/>
      <c r="CI1147" s="23" t="s">
        <v>836</v>
      </c>
    </row>
    <row r="1148" spans="1:87" ht="26.4" customHeight="1" thickTop="1" thickBot="1" x14ac:dyDescent="0.35">
      <c r="A1148" s="505" t="str">
        <f>IF(COUNTIF(B1149:B1150,"x")&gt;0,"x","")</f>
        <v/>
      </c>
      <c r="B1148" s="57"/>
      <c r="C1148" s="510" t="str">
        <f>A1148</f>
        <v/>
      </c>
      <c r="D1148" s="66">
        <f>ROWS(D1149:D1150)-1</f>
        <v>1</v>
      </c>
      <c r="E1148" s="58" t="s">
        <v>2608</v>
      </c>
      <c r="F1148" s="59"/>
      <c r="G1148" s="301"/>
      <c r="H1148" s="6"/>
      <c r="I1148" s="18"/>
      <c r="J1148" s="18"/>
      <c r="K1148" s="18"/>
      <c r="L1148" s="18"/>
      <c r="M1148" s="18"/>
      <c r="N1148" s="46"/>
      <c r="O1148" s="60" t="s">
        <v>2609</v>
      </c>
      <c r="P1148" s="61" t="s">
        <v>6899</v>
      </c>
      <c r="Q1148" s="62"/>
      <c r="R1148" s="63" t="str">
        <f>IF(COUNTIF(Q1149:Q1150,"?")&gt;0,"?",IF(AND(S1148="◄",T1148="►"),"◄►",IF(S1148="◄","◄",IF(T1148="►","►",""))))</f>
        <v>◄</v>
      </c>
      <c r="S1148" s="64" t="str">
        <f>IF(SUM(S1149:S1150)+1=ROWS(S1149:S1150)-COUNTIF(S1149:S1150,"-"),"","◄")</f>
        <v>◄</v>
      </c>
      <c r="T1148" s="65" t="str">
        <f>IF(SUM(T1149:T1150)&gt;0,"►","")</f>
        <v/>
      </c>
      <c r="U1148" s="62"/>
      <c r="V1148" s="63" t="str">
        <f>IF(COUNTIF(U1149:U1150,"?")&gt;0,"?",IF(AND(W1148="◄",X1148="►"),"◄►",IF(W1148="◄","◄",IF(X1148="►","►",""))))</f>
        <v>◄</v>
      </c>
      <c r="W1148" s="64" t="str">
        <f>IF(SUM(W1149:W1150)+1=ROWS(W1149:W1150)-COUNTIF(W1149:W1150,"-"),"","◄")</f>
        <v>◄</v>
      </c>
      <c r="X1148" s="65" t="str">
        <f>IF(SUM(X1149:X1150)&gt;0,"►","")</f>
        <v/>
      </c>
      <c r="Y1148" s="66">
        <f>ROWS(Y1149:Y1150)-1</f>
        <v>1</v>
      </c>
      <c r="Z1148" s="67">
        <f>SUM(Z1149:Z1150)-Z1150</f>
        <v>0</v>
      </c>
      <c r="AA1148" s="68" t="s">
        <v>840</v>
      </c>
      <c r="AB1148" s="69"/>
      <c r="AC1148" s="67">
        <f>SUM(AC1149:AC1150)-AC1150</f>
        <v>0</v>
      </c>
      <c r="AD1148" s="68" t="s">
        <v>840</v>
      </c>
      <c r="AE1148" s="69"/>
      <c r="AF1148" s="153" t="str">
        <f>IF(AG1148="◄","◄",IF(AG1148="ok","►",""))</f>
        <v>◄</v>
      </c>
      <c r="AG1148" s="154" t="str">
        <f>IF(AG1149&gt;0,"OK","◄")</f>
        <v>◄</v>
      </c>
      <c r="AH1148" s="155" t="str">
        <f>IF(AND(AI1148="◄",AJ1148="►"),"◄?►",IF(AI1148="◄","◄",IF(AJ1148="►","►","")))</f>
        <v>◄</v>
      </c>
      <c r="AI1148" s="64" t="str">
        <f>IF(AI1149&gt;0,"","◄")</f>
        <v>◄</v>
      </c>
      <c r="AJ1148" s="65" t="str">
        <f>IF(SUM(AJ1149:AJ1154)&gt;0,"►","")</f>
        <v/>
      </c>
      <c r="AK1148" s="570">
        <f>G1149</f>
        <v>25934</v>
      </c>
      <c r="AL1148" s="572" t="str">
        <f t="shared" si="464"/>
        <v xml:space="preserve"> ▬ folder Nr. 12  /  71 ▬ </v>
      </c>
      <c r="AM1148" s="43"/>
      <c r="AN1148" s="1" t="str">
        <f>IF(AO1148="","",IF(COUNTIF(AN1149,"ok"),"","◄"))</f>
        <v>◄</v>
      </c>
      <c r="AO1148" s="9" t="str">
        <f>IF(COUNTIF(AP1148:BR1148,"◄")&gt;0,"◄","")</f>
        <v>◄</v>
      </c>
      <c r="AP1148" s="563" t="str">
        <f>IF(AP1149="-","",IF(AP1149&gt;0,"","◄"))</f>
        <v>◄</v>
      </c>
      <c r="AQ1148" s="564"/>
      <c r="AR1148" s="517">
        <f>IF(ISNONTEXT(AR1149)=TRUE,"_",1)</f>
        <v>1</v>
      </c>
      <c r="AS1148" s="563" t="str">
        <f>IF(AS1149="-","",IF(AS1149&gt;0,"","◄"))</f>
        <v>◄</v>
      </c>
      <c r="AT1148" s="564"/>
      <c r="AU1148" s="517">
        <f>IF(ISNONTEXT(AU1149)=TRUE,"_",AR1148+1)</f>
        <v>2</v>
      </c>
      <c r="AV1148" s="563" t="str">
        <f>IF(AV1149="-","",IF(AV1149&gt;0,"","◄"))</f>
        <v>◄</v>
      </c>
      <c r="AW1148" s="564"/>
      <c r="AX1148" s="517">
        <f>IF(ISNONTEXT(AX1149)=TRUE,"_",AU1148+1)</f>
        <v>3</v>
      </c>
      <c r="AY1148" s="563" t="str">
        <f>IF(AY1149="-","",IF(AY1149&gt;0,"","◄"))</f>
        <v>◄</v>
      </c>
      <c r="AZ1148" s="564"/>
      <c r="BA1148" s="517">
        <f>IF(ISNONTEXT(BA1149)=TRUE,"_",AX1148+1)</f>
        <v>4</v>
      </c>
      <c r="BB1148" s="563" t="str">
        <f>IF(BB1149="-","",IF(BB1149&gt;0,"","◄"))</f>
        <v>◄</v>
      </c>
      <c r="BC1148" s="564"/>
      <c r="BD1148" s="517">
        <f>IF(ISNONTEXT(BD1149)=TRUE,"_",BA1148+1)</f>
        <v>5</v>
      </c>
      <c r="BE1148" s="563" t="str">
        <f>IF(BE1149="-","",IF(BE1149&gt;0,"","◄"))</f>
        <v>◄</v>
      </c>
      <c r="BF1148" s="564"/>
      <c r="BG1148" s="517">
        <f>IF(ISNONTEXT(BG1149)=TRUE,"_",BD1148+1)</f>
        <v>6</v>
      </c>
      <c r="BH1148" s="563" t="str">
        <f>IF(BH1149="-","",IF(BH1149&gt;0,"","◄"))</f>
        <v>◄</v>
      </c>
      <c r="BI1148" s="564"/>
      <c r="BJ1148" s="517">
        <f>IF(ISNONTEXT(BJ1149)=TRUE,"_",BG1148+1)</f>
        <v>7</v>
      </c>
      <c r="BK1148" s="563" t="str">
        <f>IF(BK1149="-","",IF(BK1149&gt;0,"","◄"))</f>
        <v/>
      </c>
      <c r="BL1148" s="564"/>
      <c r="BM1148" s="517" t="str">
        <f>IF(ISNONTEXT(BM1149)=TRUE,"_",BJ1148+1)</f>
        <v>_</v>
      </c>
      <c r="BN1148" s="563" t="str">
        <f>IF(BN1149="-","",IF(BN1149&gt;0,"","◄"))</f>
        <v/>
      </c>
      <c r="BO1148" s="564"/>
      <c r="BP1148" s="517" t="str">
        <f>IF(ISNONTEXT(BP1149)=TRUE,"_",BM1148+1)</f>
        <v>_</v>
      </c>
      <c r="BQ1148" s="563" t="str">
        <f>IF(BQ1149="-","",IF(BQ1149&gt;0,"","◄"))</f>
        <v/>
      </c>
      <c r="BR1148" s="564"/>
      <c r="BS1148" s="517" t="str">
        <f>IF(ISNONTEXT(BS1149)=TRUE,"_",BP1148+1)</f>
        <v>_</v>
      </c>
      <c r="BT1148" s="563" t="str">
        <f>IF(BT1149="-","",IF(BT1149&gt;0,"","◄"))</f>
        <v>◄</v>
      </c>
      <c r="BU1148" s="564"/>
      <c r="BV1148" s="517" t="str">
        <f>IF(ISNONTEXT(BV1149)=TRUE,"_",1)</f>
        <v>_</v>
      </c>
      <c r="BW1148" s="563" t="str">
        <f>IF(BW1149="-","",IF(BW1149&gt;0,"","◄"))</f>
        <v>◄</v>
      </c>
      <c r="BX1148" s="564"/>
      <c r="BY1148" s="517" t="str">
        <f>IF(ISNONTEXT(BY1149)=TRUE,"_",BV1148+1)</f>
        <v>_</v>
      </c>
      <c r="BZ1148" s="26"/>
      <c r="CA1148" s="24"/>
      <c r="CB1148" s="25" t="str">
        <f>IF(CB1149&gt;0,"►","")</f>
        <v/>
      </c>
      <c r="CC1148" s="25" t="str">
        <f>IF(CC1149&gt;0,"►","")</f>
        <v/>
      </c>
      <c r="CD1148" s="517" t="str">
        <f>IF(ISNONTEXT(CD1149)=TRUE,"_",1)</f>
        <v>_</v>
      </c>
      <c r="CE1148" s="25" t="str">
        <f>IF(CE1149&gt;0,"►","")</f>
        <v/>
      </c>
      <c r="CF1148" s="25" t="str">
        <f>IF(CF1149&gt;0,"►","")</f>
        <v/>
      </c>
      <c r="CG1148" s="517" t="str">
        <f>IF(ISNONTEXT(CG1149)=TRUE,"_",CD1148+1)</f>
        <v>_</v>
      </c>
      <c r="CH1148" s="66">
        <f>ROWS(CH1149:CH1150)-1</f>
        <v>1</v>
      </c>
      <c r="CI1148" s="23" t="s">
        <v>836</v>
      </c>
    </row>
    <row r="1149" spans="1:87" ht="16.8" customHeight="1" thickBot="1" x14ac:dyDescent="0.35">
      <c r="A1149" s="502"/>
      <c r="B1149" s="117"/>
      <c r="C1149" s="156">
        <f>B1149</f>
        <v>0</v>
      </c>
      <c r="D1149" s="457"/>
      <c r="E1149" s="204"/>
      <c r="F1149" s="205" t="s">
        <v>2610</v>
      </c>
      <c r="G1149" s="486">
        <v>25934</v>
      </c>
      <c r="H1149" s="211">
        <v>10</v>
      </c>
      <c r="I1149" s="215" t="s">
        <v>864</v>
      </c>
      <c r="J1149" s="216">
        <v>5</v>
      </c>
      <c r="K1149" s="207"/>
      <c r="L1149" s="207"/>
      <c r="M1149" s="207"/>
      <c r="N1149" s="208" t="s">
        <v>2611</v>
      </c>
      <c r="O1149" s="81"/>
      <c r="P1149" s="82"/>
      <c r="Q1149" s="83" t="str">
        <f>IF(R1149="?","?","")</f>
        <v/>
      </c>
      <c r="R1149" s="83" t="str">
        <f>IF(AND(S1149="",T1149&gt;0),"?",IF(S1149="","◄",IF(T1149&gt;=1,"►","")))</f>
        <v>◄</v>
      </c>
      <c r="S1149" s="84"/>
      <c r="T1149" s="85"/>
      <c r="U1149" s="83" t="str">
        <f>IF(V1149="?","?","")</f>
        <v/>
      </c>
      <c r="V1149" s="83" t="str">
        <f>IF(AND(W1149="",X1149&gt;0),"?",IF(W1149="","◄",IF(X1149&gt;=1,"►","")))</f>
        <v>◄</v>
      </c>
      <c r="W1149" s="86"/>
      <c r="X1149" s="85"/>
      <c r="Y1149" s="457"/>
      <c r="Z1149" s="87"/>
      <c r="AA1149" s="521">
        <f>(S1149*Z1149)</f>
        <v>0</v>
      </c>
      <c r="AB1149" s="520">
        <f>(T1149*AA1149)</f>
        <v>0</v>
      </c>
      <c r="AC1149" s="88"/>
      <c r="AD1149" s="519">
        <f>(W1149*AC1149)</f>
        <v>0</v>
      </c>
      <c r="AE1149" s="518">
        <f>(X1149*AD1149)</f>
        <v>0</v>
      </c>
      <c r="AF1149" s="89" t="str">
        <f>IF(AG1149&gt;0,"ok","◄")</f>
        <v>◄</v>
      </c>
      <c r="AG1149" s="90"/>
      <c r="AH1149" s="89" t="str">
        <f>IF(AND(AI1149="",AJ1149&gt;0),"?",IF(AI1149="","◄",IF(AJ1149&gt;=1,"►","")))</f>
        <v>◄</v>
      </c>
      <c r="AI1149" s="91"/>
      <c r="AJ1149" s="92"/>
      <c r="AK1149" s="586"/>
      <c r="AL1149" s="587"/>
      <c r="AM1149" s="43"/>
      <c r="AN1149" s="3" t="s">
        <v>3</v>
      </c>
      <c r="AO1149" s="12" t="s">
        <v>1</v>
      </c>
      <c r="AP1149" s="13"/>
      <c r="AQ1149" s="14"/>
      <c r="AR1149" s="15" t="s">
        <v>250</v>
      </c>
      <c r="AS1149" s="13"/>
      <c r="AT1149" s="14"/>
      <c r="AU1149" s="15" t="s">
        <v>173</v>
      </c>
      <c r="AV1149" s="13"/>
      <c r="AW1149" s="14"/>
      <c r="AX1149" s="15" t="s">
        <v>7</v>
      </c>
      <c r="AY1149" s="13"/>
      <c r="AZ1149" s="14"/>
      <c r="BA1149" s="15" t="s">
        <v>42</v>
      </c>
      <c r="BB1149" s="13"/>
      <c r="BC1149" s="14"/>
      <c r="BD1149" s="15" t="s">
        <v>251</v>
      </c>
      <c r="BE1149" s="13"/>
      <c r="BF1149" s="14"/>
      <c r="BG1149" s="15" t="s">
        <v>17</v>
      </c>
      <c r="BH1149" s="13"/>
      <c r="BI1149" s="14"/>
      <c r="BJ1149" s="15" t="s">
        <v>252</v>
      </c>
      <c r="BK1149" s="516" t="s">
        <v>6</v>
      </c>
      <c r="BL1149" s="516" t="s">
        <v>6</v>
      </c>
      <c r="BM1149" s="516"/>
      <c r="BN1149" s="516" t="s">
        <v>6</v>
      </c>
      <c r="BO1149" s="516" t="s">
        <v>6</v>
      </c>
      <c r="BP1149" s="516"/>
      <c r="BQ1149" s="516" t="s">
        <v>6</v>
      </c>
      <c r="BR1149" s="516" t="s">
        <v>6</v>
      </c>
      <c r="BS1149" s="516"/>
      <c r="BT1149" s="32"/>
      <c r="BU1149" s="33"/>
      <c r="BV1149" s="34"/>
      <c r="BW1149" s="32"/>
      <c r="BX1149" s="33"/>
      <c r="BY1149" s="34"/>
      <c r="BZ1149" s="35"/>
      <c r="CA1149" s="24"/>
      <c r="CB1149" s="36"/>
      <c r="CC1149" s="33"/>
      <c r="CD1149" s="37"/>
      <c r="CE1149" s="36"/>
      <c r="CF1149" s="38"/>
      <c r="CG1149" s="39"/>
      <c r="CH1149" s="457"/>
      <c r="CI1149" s="23" t="s">
        <v>836</v>
      </c>
    </row>
    <row r="1150" spans="1:87" ht="16.8" customHeight="1" thickTop="1" thickBot="1" x14ac:dyDescent="0.35">
      <c r="A1150" s="505" t="str">
        <f>IF(COUNTIF(B1151:B1152,"x")&gt;0,"x","")</f>
        <v/>
      </c>
      <c r="B1150" s="57"/>
      <c r="C1150" s="510" t="str">
        <f>A1150</f>
        <v/>
      </c>
      <c r="D1150" s="66">
        <f>ROWS(D1151:D1152)-1</f>
        <v>1</v>
      </c>
      <c r="E1150" s="58" t="s">
        <v>2612</v>
      </c>
      <c r="F1150" s="59"/>
      <c r="G1150" s="301"/>
      <c r="H1150" s="6"/>
      <c r="I1150" s="18"/>
      <c r="J1150" s="18"/>
      <c r="K1150" s="18"/>
      <c r="L1150" s="18"/>
      <c r="M1150" s="18"/>
      <c r="N1150" s="46"/>
      <c r="O1150" s="60" t="s">
        <v>2613</v>
      </c>
      <c r="P1150" s="61" t="s">
        <v>6901</v>
      </c>
      <c r="Q1150" s="62"/>
      <c r="R1150" s="63" t="str">
        <f>IF(COUNTIF(Q1151:Q1152,"?")&gt;0,"?",IF(AND(S1150="◄",T1150="►"),"◄►",IF(S1150="◄","◄",IF(T1150="►","►",""))))</f>
        <v>◄</v>
      </c>
      <c r="S1150" s="64" t="str">
        <f>IF(SUM(S1151:S1152)+1=ROWS(S1151:S1152)-COUNTIF(S1151:S1152,"-"),"","◄")</f>
        <v>◄</v>
      </c>
      <c r="T1150" s="65" t="str">
        <f>IF(SUM(T1151:T1152)&gt;0,"►","")</f>
        <v/>
      </c>
      <c r="U1150" s="62"/>
      <c r="V1150" s="63" t="str">
        <f>IF(COUNTIF(U1151:U1152,"?")&gt;0,"?",IF(AND(W1150="◄",X1150="►"),"◄►",IF(W1150="◄","◄",IF(X1150="►","►",""))))</f>
        <v>◄</v>
      </c>
      <c r="W1150" s="64" t="str">
        <f>IF(SUM(W1151:W1152)+1=ROWS(W1151:W1152)-COUNTIF(W1151:W1152,"-"),"","◄")</f>
        <v>◄</v>
      </c>
      <c r="X1150" s="65" t="str">
        <f>IF(SUM(X1151:X1152)&gt;0,"►","")</f>
        <v/>
      </c>
      <c r="Y1150" s="66">
        <f>ROWS(Y1151:Y1152)-1</f>
        <v>1</v>
      </c>
      <c r="Z1150" s="67">
        <f>SUM(Z1151:Z1152)-Z1152</f>
        <v>0</v>
      </c>
      <c r="AA1150" s="68" t="s">
        <v>840</v>
      </c>
      <c r="AB1150" s="69"/>
      <c r="AC1150" s="67">
        <f>SUM(AC1151:AC1152)-AC1152</f>
        <v>0</v>
      </c>
      <c r="AD1150" s="68" t="s">
        <v>840</v>
      </c>
      <c r="AE1150" s="69"/>
      <c r="AF1150" s="153" t="str">
        <f>IF(AG1150="◄","◄",IF(AG1150="ok","►",""))</f>
        <v>◄</v>
      </c>
      <c r="AG1150" s="154" t="str">
        <f>IF(AG1151&gt;0,"OK","◄")</f>
        <v>◄</v>
      </c>
      <c r="AH1150" s="155" t="str">
        <f>IF(AND(AI1150="◄",AJ1150="►"),"◄?►",IF(AI1150="◄","◄",IF(AJ1150="►","►","")))</f>
        <v>◄</v>
      </c>
      <c r="AI1150" s="64" t="str">
        <f>IF(AI1151&gt;0,"","◄")</f>
        <v>◄</v>
      </c>
      <c r="AJ1150" s="65" t="str">
        <f>IF(SUM(AJ1151:AJ1156)&gt;0,"►","")</f>
        <v/>
      </c>
      <c r="AK1150" s="570">
        <f>G1151</f>
        <v>25934</v>
      </c>
      <c r="AL1150" s="572" t="str">
        <f>P1150</f>
        <v xml:space="preserve"> ▬ folder Nr. 14  /  71 ▬ </v>
      </c>
      <c r="AM1150" s="43"/>
      <c r="AN1150" s="1" t="str">
        <f>IF(AO1150="","",IF(COUNTIF(AN1151,"ok"),"","◄"))</f>
        <v>◄</v>
      </c>
      <c r="AO1150" s="9" t="str">
        <f>IF(COUNTIF(AP1150:BR1150,"◄")&gt;0,"◄","")</f>
        <v>◄</v>
      </c>
      <c r="AP1150" s="563" t="str">
        <f>IF(AP1151="-","",IF(AP1151&gt;0,"","◄"))</f>
        <v>◄</v>
      </c>
      <c r="AQ1150" s="564"/>
      <c r="AR1150" s="517">
        <f>IF(ISNONTEXT(AR1151)=TRUE,"_",1)</f>
        <v>1</v>
      </c>
      <c r="AS1150" s="563" t="str">
        <f>IF(AS1151="-","",IF(AS1151&gt;0,"","◄"))</f>
        <v>◄</v>
      </c>
      <c r="AT1150" s="564"/>
      <c r="AU1150" s="517">
        <f>IF(ISNONTEXT(AU1151)=TRUE,"_",AR1150+1)</f>
        <v>2</v>
      </c>
      <c r="AV1150" s="563" t="str">
        <f>IF(AV1151="-","",IF(AV1151&gt;0,"","◄"))</f>
        <v>◄</v>
      </c>
      <c r="AW1150" s="564"/>
      <c r="AX1150" s="517">
        <f>IF(ISNONTEXT(AX1151)=TRUE,"_",AU1150+1)</f>
        <v>3</v>
      </c>
      <c r="AY1150" s="563" t="str">
        <f>IF(AY1151="-","",IF(AY1151&gt;0,"","◄"))</f>
        <v/>
      </c>
      <c r="AZ1150" s="564"/>
      <c r="BA1150" s="517" t="str">
        <f>IF(ISNONTEXT(BA1151)=TRUE,"_",AX1150+1)</f>
        <v>_</v>
      </c>
      <c r="BB1150" s="563" t="str">
        <f>IF(BB1151="-","",IF(BB1151&gt;0,"","◄"))</f>
        <v/>
      </c>
      <c r="BC1150" s="564"/>
      <c r="BD1150" s="517" t="str">
        <f>IF(ISNONTEXT(BD1151)=TRUE,"_",BA1150+1)</f>
        <v>_</v>
      </c>
      <c r="BE1150" s="563" t="str">
        <f>IF(BE1151="-","",IF(BE1151&gt;0,"","◄"))</f>
        <v/>
      </c>
      <c r="BF1150" s="564"/>
      <c r="BG1150" s="517" t="str">
        <f>IF(ISNONTEXT(BG1151)=TRUE,"_",BD1150+1)</f>
        <v>_</v>
      </c>
      <c r="BH1150" s="563" t="str">
        <f>IF(BH1151="-","",IF(BH1151&gt;0,"","◄"))</f>
        <v/>
      </c>
      <c r="BI1150" s="564"/>
      <c r="BJ1150" s="517" t="str">
        <f>IF(ISNONTEXT(BJ1151)=TRUE,"_",BG1150+1)</f>
        <v>_</v>
      </c>
      <c r="BK1150" s="563" t="str">
        <f>IF(BK1151="-","",IF(BK1151&gt;0,"","◄"))</f>
        <v/>
      </c>
      <c r="BL1150" s="564"/>
      <c r="BM1150" s="517" t="str">
        <f>IF(ISNONTEXT(BM1151)=TRUE,"_",BJ1150+1)</f>
        <v>_</v>
      </c>
      <c r="BN1150" s="563" t="str">
        <f>IF(BN1151="-","",IF(BN1151&gt;0,"","◄"))</f>
        <v/>
      </c>
      <c r="BO1150" s="564"/>
      <c r="BP1150" s="517" t="str">
        <f>IF(ISNONTEXT(BP1151)=TRUE,"_",BM1150+1)</f>
        <v>_</v>
      </c>
      <c r="BQ1150" s="563" t="str">
        <f>IF(BQ1151="-","",IF(BQ1151&gt;0,"","◄"))</f>
        <v/>
      </c>
      <c r="BR1150" s="564"/>
      <c r="BS1150" s="517" t="str">
        <f>IF(ISNONTEXT(BS1151)=TRUE,"_",BP1150+1)</f>
        <v>_</v>
      </c>
      <c r="BT1150" s="563" t="str">
        <f>IF(BT1151="-","",IF(BT1151&gt;0,"","◄"))</f>
        <v>◄</v>
      </c>
      <c r="BU1150" s="564"/>
      <c r="BV1150" s="517" t="str">
        <f>IF(ISNONTEXT(BV1151)=TRUE,"_",1)</f>
        <v>_</v>
      </c>
      <c r="BW1150" s="563" t="str">
        <f>IF(BW1151="-","",IF(BW1151&gt;0,"","◄"))</f>
        <v>◄</v>
      </c>
      <c r="BX1150" s="564"/>
      <c r="BY1150" s="517" t="str">
        <f>IF(ISNONTEXT(BY1151)=TRUE,"_",BV1150+1)</f>
        <v>_</v>
      </c>
      <c r="BZ1150" s="26"/>
      <c r="CA1150" s="24"/>
      <c r="CB1150" s="25" t="str">
        <f>IF(CB1151&gt;0,"►","")</f>
        <v/>
      </c>
      <c r="CC1150" s="25" t="str">
        <f>IF(CC1151&gt;0,"►","")</f>
        <v/>
      </c>
      <c r="CD1150" s="517" t="str">
        <f>IF(ISNONTEXT(CD1151)=TRUE,"_",1)</f>
        <v>_</v>
      </c>
      <c r="CE1150" s="25" t="str">
        <f>IF(CE1151&gt;0,"►","")</f>
        <v/>
      </c>
      <c r="CF1150" s="25" t="str">
        <f>IF(CF1151&gt;0,"►","")</f>
        <v/>
      </c>
      <c r="CG1150" s="517" t="str">
        <f>IF(ISNONTEXT(CG1151)=TRUE,"_",CD1150+1)</f>
        <v>_</v>
      </c>
      <c r="CH1150" s="66">
        <f>ROWS(CH1151:CH1152)-1</f>
        <v>1</v>
      </c>
      <c r="CI1150" s="23" t="s">
        <v>836</v>
      </c>
    </row>
    <row r="1151" spans="1:87" ht="16.8" customHeight="1" thickBot="1" x14ac:dyDescent="0.35">
      <c r="A1151" s="502"/>
      <c r="B1151" s="117"/>
      <c r="C1151" s="156">
        <f>B1151</f>
        <v>0</v>
      </c>
      <c r="D1151" s="457"/>
      <c r="E1151" s="204"/>
      <c r="F1151" s="205" t="s">
        <v>2614</v>
      </c>
      <c r="G1151" s="486">
        <v>25934</v>
      </c>
      <c r="H1151" s="211">
        <v>10</v>
      </c>
      <c r="I1151" s="212"/>
      <c r="J1151" s="212"/>
      <c r="K1151" s="207"/>
      <c r="L1151" s="207"/>
      <c r="M1151" s="207"/>
      <c r="N1151" s="208" t="s">
        <v>2615</v>
      </c>
      <c r="O1151" s="81"/>
      <c r="P1151" s="82"/>
      <c r="Q1151" s="83" t="str">
        <f>IF(R1151="?","?","")</f>
        <v/>
      </c>
      <c r="R1151" s="83" t="str">
        <f>IF(AND(S1151="",T1151&gt;0),"?",IF(S1151="","◄",IF(T1151&gt;=1,"►","")))</f>
        <v>◄</v>
      </c>
      <c r="S1151" s="84"/>
      <c r="T1151" s="85"/>
      <c r="U1151" s="83" t="str">
        <f>IF(V1151="?","?","")</f>
        <v/>
      </c>
      <c r="V1151" s="83" t="str">
        <f>IF(AND(W1151="",X1151&gt;0),"?",IF(W1151="","◄",IF(X1151&gt;=1,"►","")))</f>
        <v>◄</v>
      </c>
      <c r="W1151" s="86"/>
      <c r="X1151" s="85"/>
      <c r="Y1151" s="457"/>
      <c r="Z1151" s="87"/>
      <c r="AA1151" s="521">
        <f>(S1151*Z1151)</f>
        <v>0</v>
      </c>
      <c r="AB1151" s="520">
        <f>(T1151*AA1151)</f>
        <v>0</v>
      </c>
      <c r="AC1151" s="88"/>
      <c r="AD1151" s="519">
        <f>(W1151*AC1151)</f>
        <v>0</v>
      </c>
      <c r="AE1151" s="518">
        <f>(X1151*AD1151)</f>
        <v>0</v>
      </c>
      <c r="AF1151" s="89" t="str">
        <f>IF(AG1151&gt;0,"ok","◄")</f>
        <v>◄</v>
      </c>
      <c r="AG1151" s="90"/>
      <c r="AH1151" s="89" t="str">
        <f>IF(AND(AI1151="",AJ1151&gt;0),"?",IF(AI1151="","◄",IF(AJ1151&gt;=1,"►","")))</f>
        <v>◄</v>
      </c>
      <c r="AI1151" s="91"/>
      <c r="AJ1151" s="92"/>
      <c r="AK1151" s="586"/>
      <c r="AL1151" s="587"/>
      <c r="AM1151" s="43"/>
      <c r="AN1151" s="3" t="s">
        <v>3</v>
      </c>
      <c r="AO1151" s="12" t="s">
        <v>1</v>
      </c>
      <c r="AP1151" s="13"/>
      <c r="AQ1151" s="14"/>
      <c r="AR1151" s="15" t="s">
        <v>7</v>
      </c>
      <c r="AS1151" s="13"/>
      <c r="AT1151" s="14"/>
      <c r="AU1151" s="15" t="s">
        <v>253</v>
      </c>
      <c r="AV1151" s="13"/>
      <c r="AW1151" s="14"/>
      <c r="AX1151" s="15" t="s">
        <v>254</v>
      </c>
      <c r="AY1151" s="516" t="s">
        <v>6</v>
      </c>
      <c r="AZ1151" s="516" t="s">
        <v>6</v>
      </c>
      <c r="BA1151" s="516"/>
      <c r="BB1151" s="516" t="s">
        <v>6</v>
      </c>
      <c r="BC1151" s="516" t="s">
        <v>6</v>
      </c>
      <c r="BD1151" s="516"/>
      <c r="BE1151" s="516" t="s">
        <v>6</v>
      </c>
      <c r="BF1151" s="516" t="s">
        <v>6</v>
      </c>
      <c r="BG1151" s="516"/>
      <c r="BH1151" s="516" t="s">
        <v>6</v>
      </c>
      <c r="BI1151" s="516" t="s">
        <v>6</v>
      </c>
      <c r="BJ1151" s="516"/>
      <c r="BK1151" s="516" t="s">
        <v>6</v>
      </c>
      <c r="BL1151" s="516" t="s">
        <v>6</v>
      </c>
      <c r="BM1151" s="516"/>
      <c r="BN1151" s="516" t="s">
        <v>6</v>
      </c>
      <c r="BO1151" s="516" t="s">
        <v>6</v>
      </c>
      <c r="BP1151" s="516"/>
      <c r="BQ1151" s="516" t="s">
        <v>6</v>
      </c>
      <c r="BR1151" s="516" t="s">
        <v>6</v>
      </c>
      <c r="BS1151" s="516"/>
      <c r="BT1151" s="32"/>
      <c r="BU1151" s="33"/>
      <c r="BV1151" s="34"/>
      <c r="BW1151" s="32"/>
      <c r="BX1151" s="33"/>
      <c r="BY1151" s="34"/>
      <c r="BZ1151" s="35"/>
      <c r="CA1151" s="24"/>
      <c r="CB1151" s="36"/>
      <c r="CC1151" s="33"/>
      <c r="CD1151" s="37"/>
      <c r="CE1151" s="36"/>
      <c r="CF1151" s="38"/>
      <c r="CG1151" s="39"/>
      <c r="CH1151" s="457"/>
      <c r="CI1151" s="23" t="s">
        <v>836</v>
      </c>
    </row>
    <row r="1152" spans="1:87" ht="16.8" customHeight="1" thickTop="1" thickBot="1" x14ac:dyDescent="0.35">
      <c r="A1152" s="505" t="str">
        <f>IF(COUNTIF(B1153:B1154,"x")&gt;0,"x","")</f>
        <v/>
      </c>
      <c r="B1152" s="57"/>
      <c r="C1152" s="510" t="str">
        <f>A1152</f>
        <v/>
      </c>
      <c r="D1152" s="66">
        <f>ROWS(D1153:D1154)-1</f>
        <v>1</v>
      </c>
      <c r="E1152" s="58" t="s">
        <v>2616</v>
      </c>
      <c r="F1152" s="59"/>
      <c r="G1152" s="301"/>
      <c r="H1152" s="6"/>
      <c r="I1152" s="18"/>
      <c r="J1152" s="18"/>
      <c r="K1152" s="18"/>
      <c r="L1152" s="18"/>
      <c r="M1152" s="18"/>
      <c r="N1152" s="46"/>
      <c r="O1152" s="60" t="s">
        <v>2613</v>
      </c>
      <c r="P1152" s="61" t="s">
        <v>6902</v>
      </c>
      <c r="Q1152" s="62"/>
      <c r="R1152" s="63" t="str">
        <f>IF(COUNTIF(Q1153:Q1154,"?")&gt;0,"?",IF(AND(S1152="◄",T1152="►"),"◄►",IF(S1152="◄","◄",IF(T1152="►","►",""))))</f>
        <v>◄</v>
      </c>
      <c r="S1152" s="64" t="str">
        <f>IF(SUM(S1153:S1154)+1=ROWS(S1153:S1154)-COUNTIF(S1153:S1154,"-"),"","◄")</f>
        <v>◄</v>
      </c>
      <c r="T1152" s="65" t="str">
        <f>IF(SUM(T1153:T1154)&gt;0,"►","")</f>
        <v/>
      </c>
      <c r="U1152" s="62"/>
      <c r="V1152" s="63" t="str">
        <f>IF(COUNTIF(U1153:U1154,"?")&gt;0,"?",IF(AND(W1152="◄",X1152="►"),"◄►",IF(W1152="◄","◄",IF(X1152="►","►",""))))</f>
        <v>◄</v>
      </c>
      <c r="W1152" s="64" t="str">
        <f>IF(SUM(W1153:W1154)+1=ROWS(W1153:W1154)-COUNTIF(W1153:W1154,"-"),"","◄")</f>
        <v>◄</v>
      </c>
      <c r="X1152" s="65" t="str">
        <f>IF(SUM(X1153:X1154)&gt;0,"►","")</f>
        <v/>
      </c>
      <c r="Y1152" s="66">
        <f>ROWS(Y1153:Y1154)-1</f>
        <v>1</v>
      </c>
      <c r="Z1152" s="67">
        <f>SUM(Z1153:Z1154)-Z1154</f>
        <v>0</v>
      </c>
      <c r="AA1152" s="68" t="s">
        <v>840</v>
      </c>
      <c r="AB1152" s="69"/>
      <c r="AC1152" s="67">
        <f>SUM(AC1153:AC1154)-AC1154</f>
        <v>0</v>
      </c>
      <c r="AD1152" s="68" t="s">
        <v>840</v>
      </c>
      <c r="AE1152" s="69"/>
      <c r="AF1152" s="153" t="str">
        <f>IF(AG1152="◄","◄",IF(AG1152="ok","►",""))</f>
        <v>◄</v>
      </c>
      <c r="AG1152" s="154" t="str">
        <f>IF(AG1153&gt;0,"OK","◄")</f>
        <v>◄</v>
      </c>
      <c r="AH1152" s="155" t="str">
        <f>IF(AND(AI1152="◄",AJ1152="►"),"◄?►",IF(AI1152="◄","◄",IF(AJ1152="►","►","")))</f>
        <v>◄</v>
      </c>
      <c r="AI1152" s="64" t="str">
        <f>IF(AI1153&gt;0,"","◄")</f>
        <v>◄</v>
      </c>
      <c r="AJ1152" s="65" t="str">
        <f>IF(SUM(AJ1153:AJ1158)&gt;0,"►","")</f>
        <v/>
      </c>
      <c r="AK1152" s="570">
        <f>G1153</f>
        <v>25934</v>
      </c>
      <c r="AL1152" s="572" t="str">
        <f>P1152</f>
        <v xml:space="preserve"> ▬ folder Nr. 13  /  71 ▬ </v>
      </c>
      <c r="AM1152" s="43"/>
      <c r="AN1152" s="1" t="str">
        <f>IF(AO1152="","",IF(COUNTIF(AN1153,"ok"),"","◄"))</f>
        <v>◄</v>
      </c>
      <c r="AO1152" s="9" t="str">
        <f>IF(COUNTIF(AP1152:BR1152,"◄")&gt;0,"◄","")</f>
        <v>◄</v>
      </c>
      <c r="AP1152" s="563" t="str">
        <f>IF(AP1153="-","",IF(AP1153&gt;0,"","◄"))</f>
        <v>◄</v>
      </c>
      <c r="AQ1152" s="564"/>
      <c r="AR1152" s="517">
        <f>IF(ISNONTEXT(AR1153)=TRUE,"_",1)</f>
        <v>1</v>
      </c>
      <c r="AS1152" s="563" t="str">
        <f>IF(AS1153="-","",IF(AS1153&gt;0,"","◄"))</f>
        <v>◄</v>
      </c>
      <c r="AT1152" s="564"/>
      <c r="AU1152" s="517">
        <f>IF(ISNONTEXT(AU1153)=TRUE,"_",AR1152+1)</f>
        <v>2</v>
      </c>
      <c r="AV1152" s="563" t="str">
        <f>IF(AV1153="-","",IF(AV1153&gt;0,"","◄"))</f>
        <v>◄</v>
      </c>
      <c r="AW1152" s="564"/>
      <c r="AX1152" s="517">
        <f>IF(ISNONTEXT(AX1153)=TRUE,"_",AU1152+1)</f>
        <v>3</v>
      </c>
      <c r="AY1152" s="563" t="str">
        <f>IF(AY1153="-","",IF(AY1153&gt;0,"","◄"))</f>
        <v>◄</v>
      </c>
      <c r="AZ1152" s="564"/>
      <c r="BA1152" s="517">
        <f>IF(ISNONTEXT(BA1153)=TRUE,"_",AX1152+1)</f>
        <v>4</v>
      </c>
      <c r="BB1152" s="563" t="str">
        <f>IF(BB1153="-","",IF(BB1153&gt;0,"","◄"))</f>
        <v>◄</v>
      </c>
      <c r="BC1152" s="564"/>
      <c r="BD1152" s="517">
        <f>IF(ISNONTEXT(BD1153)=TRUE,"_",BA1152+1)</f>
        <v>5</v>
      </c>
      <c r="BE1152" s="563" t="str">
        <f>IF(BE1153="-","",IF(BE1153&gt;0,"","◄"))</f>
        <v/>
      </c>
      <c r="BF1152" s="564"/>
      <c r="BG1152" s="517" t="str">
        <f>IF(ISNONTEXT(BG1153)=TRUE,"_",BD1152+1)</f>
        <v>_</v>
      </c>
      <c r="BH1152" s="563" t="str">
        <f>IF(BH1153="-","",IF(BH1153&gt;0,"","◄"))</f>
        <v/>
      </c>
      <c r="BI1152" s="564"/>
      <c r="BJ1152" s="517" t="str">
        <f>IF(ISNONTEXT(BJ1153)=TRUE,"_",BG1152+1)</f>
        <v>_</v>
      </c>
      <c r="BK1152" s="563" t="str">
        <f>IF(BK1153="-","",IF(BK1153&gt;0,"","◄"))</f>
        <v/>
      </c>
      <c r="BL1152" s="564"/>
      <c r="BM1152" s="517" t="str">
        <f>IF(ISNONTEXT(BM1153)=TRUE,"_",BJ1152+1)</f>
        <v>_</v>
      </c>
      <c r="BN1152" s="563" t="str">
        <f>IF(BN1153="-","",IF(BN1153&gt;0,"","◄"))</f>
        <v/>
      </c>
      <c r="BO1152" s="564"/>
      <c r="BP1152" s="517" t="str">
        <f>IF(ISNONTEXT(BP1153)=TRUE,"_",BM1152+1)</f>
        <v>_</v>
      </c>
      <c r="BQ1152" s="563" t="str">
        <f>IF(BQ1153="-","",IF(BQ1153&gt;0,"","◄"))</f>
        <v/>
      </c>
      <c r="BR1152" s="564"/>
      <c r="BS1152" s="517" t="str">
        <f>IF(ISNONTEXT(BS1153)=TRUE,"_",BP1152+1)</f>
        <v>_</v>
      </c>
      <c r="BT1152" s="563" t="str">
        <f>IF(BT1153="-","",IF(BT1153&gt;0,"","◄"))</f>
        <v>◄</v>
      </c>
      <c r="BU1152" s="564"/>
      <c r="BV1152" s="517" t="str">
        <f>IF(ISNONTEXT(BV1153)=TRUE,"_",1)</f>
        <v>_</v>
      </c>
      <c r="BW1152" s="563" t="str">
        <f>IF(BW1153="-","",IF(BW1153&gt;0,"","◄"))</f>
        <v>◄</v>
      </c>
      <c r="BX1152" s="564"/>
      <c r="BY1152" s="517" t="str">
        <f>IF(ISNONTEXT(BY1153)=TRUE,"_",BV1152+1)</f>
        <v>_</v>
      </c>
      <c r="BZ1152" s="26"/>
      <c r="CA1152" s="24"/>
      <c r="CB1152" s="25" t="str">
        <f>IF(CB1153&gt;0,"►","")</f>
        <v/>
      </c>
      <c r="CC1152" s="25" t="str">
        <f>IF(CC1153&gt;0,"►","")</f>
        <v/>
      </c>
      <c r="CD1152" s="517" t="str">
        <f>IF(ISNONTEXT(CD1153)=TRUE,"_",1)</f>
        <v>_</v>
      </c>
      <c r="CE1152" s="25" t="str">
        <f>IF(CE1153&gt;0,"►","")</f>
        <v/>
      </c>
      <c r="CF1152" s="25" t="str">
        <f>IF(CF1153&gt;0,"►","")</f>
        <v/>
      </c>
      <c r="CG1152" s="517" t="str">
        <f>IF(ISNONTEXT(CG1153)=TRUE,"_",CD1152+1)</f>
        <v>_</v>
      </c>
      <c r="CH1152" s="66">
        <f>ROWS(CH1153:CH1154)-1</f>
        <v>1</v>
      </c>
      <c r="CI1152" s="23" t="s">
        <v>836</v>
      </c>
    </row>
    <row r="1153" spans="1:88" ht="16.8" customHeight="1" thickBot="1" x14ac:dyDescent="0.35">
      <c r="A1153" s="502"/>
      <c r="B1153" s="117"/>
      <c r="C1153" s="156">
        <f>B1153</f>
        <v>0</v>
      </c>
      <c r="D1153" s="457"/>
      <c r="E1153" s="204"/>
      <c r="F1153" s="205" t="s">
        <v>2617</v>
      </c>
      <c r="G1153" s="486">
        <v>25934</v>
      </c>
      <c r="H1153" s="211">
        <v>7</v>
      </c>
      <c r="I1153" s="215" t="s">
        <v>864</v>
      </c>
      <c r="J1153" s="216">
        <v>3</v>
      </c>
      <c r="K1153" s="207"/>
      <c r="L1153" s="207"/>
      <c r="M1153" s="207"/>
      <c r="N1153" s="208" t="s">
        <v>2618</v>
      </c>
      <c r="O1153" s="81"/>
      <c r="P1153" s="82"/>
      <c r="Q1153" s="83" t="str">
        <f>IF(R1153="?","?","")</f>
        <v/>
      </c>
      <c r="R1153" s="83" t="str">
        <f>IF(AND(S1153="",T1153&gt;0),"?",IF(S1153="","◄",IF(T1153&gt;=1,"►","")))</f>
        <v>◄</v>
      </c>
      <c r="S1153" s="84"/>
      <c r="T1153" s="85"/>
      <c r="U1153" s="83" t="str">
        <f>IF(V1153="?","?","")</f>
        <v/>
      </c>
      <c r="V1153" s="83" t="str">
        <f>IF(AND(W1153="",X1153&gt;0),"?",IF(W1153="","◄",IF(X1153&gt;=1,"►","")))</f>
        <v>◄</v>
      </c>
      <c r="W1153" s="86"/>
      <c r="X1153" s="85"/>
      <c r="Y1153" s="457"/>
      <c r="Z1153" s="87"/>
      <c r="AA1153" s="521">
        <f>(S1153*Z1153)</f>
        <v>0</v>
      </c>
      <c r="AB1153" s="520">
        <f>(T1153*AA1153)</f>
        <v>0</v>
      </c>
      <c r="AC1153" s="88"/>
      <c r="AD1153" s="519">
        <f>(W1153*AC1153)</f>
        <v>0</v>
      </c>
      <c r="AE1153" s="518">
        <f>(X1153*AD1153)</f>
        <v>0</v>
      </c>
      <c r="AF1153" s="89" t="str">
        <f>IF(AG1153&gt;0,"ok","◄")</f>
        <v>◄</v>
      </c>
      <c r="AG1153" s="90"/>
      <c r="AH1153" s="89" t="str">
        <f>IF(AND(AI1153="",AJ1153&gt;0),"?",IF(AI1153="","◄",IF(AJ1153&gt;=1,"►","")))</f>
        <v>◄</v>
      </c>
      <c r="AI1153" s="91"/>
      <c r="AJ1153" s="92"/>
      <c r="AK1153" s="586"/>
      <c r="AL1153" s="587"/>
      <c r="AM1153" s="43"/>
      <c r="AN1153" s="3" t="s">
        <v>3</v>
      </c>
      <c r="AO1153" s="12" t="s">
        <v>1</v>
      </c>
      <c r="AP1153" s="13"/>
      <c r="AQ1153" s="14"/>
      <c r="AR1153" s="15" t="s">
        <v>81</v>
      </c>
      <c r="AS1153" s="13"/>
      <c r="AT1153" s="14"/>
      <c r="AU1153" s="15" t="s">
        <v>4</v>
      </c>
      <c r="AV1153" s="13"/>
      <c r="AW1153" s="14"/>
      <c r="AX1153" s="15" t="s">
        <v>85</v>
      </c>
      <c r="AY1153" s="13"/>
      <c r="AZ1153" s="14"/>
      <c r="BA1153" s="15" t="s">
        <v>130</v>
      </c>
      <c r="BB1153" s="13"/>
      <c r="BC1153" s="14"/>
      <c r="BD1153" s="15" t="s">
        <v>61</v>
      </c>
      <c r="BE1153" s="516" t="s">
        <v>6</v>
      </c>
      <c r="BF1153" s="516" t="s">
        <v>6</v>
      </c>
      <c r="BG1153" s="516"/>
      <c r="BH1153" s="516" t="s">
        <v>6</v>
      </c>
      <c r="BI1153" s="516" t="s">
        <v>6</v>
      </c>
      <c r="BJ1153" s="516"/>
      <c r="BK1153" s="516" t="s">
        <v>6</v>
      </c>
      <c r="BL1153" s="516" t="s">
        <v>6</v>
      </c>
      <c r="BM1153" s="516"/>
      <c r="BN1153" s="516" t="s">
        <v>6</v>
      </c>
      <c r="BO1153" s="516" t="s">
        <v>6</v>
      </c>
      <c r="BP1153" s="516"/>
      <c r="BQ1153" s="516" t="s">
        <v>6</v>
      </c>
      <c r="BR1153" s="516" t="s">
        <v>6</v>
      </c>
      <c r="BS1153" s="516"/>
      <c r="BT1153" s="32"/>
      <c r="BU1153" s="33"/>
      <c r="BV1153" s="34"/>
      <c r="BW1153" s="32"/>
      <c r="BX1153" s="33"/>
      <c r="BY1153" s="34"/>
      <c r="BZ1153" s="35"/>
      <c r="CA1153" s="24"/>
      <c r="CB1153" s="36"/>
      <c r="CC1153" s="33"/>
      <c r="CD1153" s="37"/>
      <c r="CE1153" s="36"/>
      <c r="CF1153" s="38"/>
      <c r="CG1153" s="39"/>
      <c r="CH1153" s="457"/>
      <c r="CI1153" s="23" t="s">
        <v>836</v>
      </c>
    </row>
    <row r="1154" spans="1:88" ht="16.8" customHeight="1" thickTop="1" thickBot="1" x14ac:dyDescent="0.35">
      <c r="A1154" s="505" t="str">
        <f>IF(COUNTIF(B1155:B1156,"x")&gt;0,"x","")</f>
        <v/>
      </c>
      <c r="B1154" s="57"/>
      <c r="C1154" s="510" t="str">
        <f>A1154</f>
        <v/>
      </c>
      <c r="D1154" s="66">
        <f>ROWS(D1155:D1156)-1</f>
        <v>1</v>
      </c>
      <c r="E1154" s="58" t="s">
        <v>2619</v>
      </c>
      <c r="F1154" s="59"/>
      <c r="G1154" s="301"/>
      <c r="H1154" s="6"/>
      <c r="I1154" s="18"/>
      <c r="J1154" s="18"/>
      <c r="K1154" s="18"/>
      <c r="L1154" s="18"/>
      <c r="M1154" s="18"/>
      <c r="N1154" s="46"/>
      <c r="O1154" s="60" t="s">
        <v>2620</v>
      </c>
      <c r="P1154" s="61" t="s">
        <v>6903</v>
      </c>
      <c r="Q1154" s="62"/>
      <c r="R1154" s="63" t="str">
        <f>IF(COUNTIF(Q1155:Q1156,"?")&gt;0,"?",IF(AND(S1154="◄",T1154="►"),"◄►",IF(S1154="◄","◄",IF(T1154="►","►",""))))</f>
        <v>◄</v>
      </c>
      <c r="S1154" s="64" t="str">
        <f>IF(SUM(S1155:S1156)+1=ROWS(S1155:S1156)-COUNTIF(S1155:S1156,"-"),"","◄")</f>
        <v>◄</v>
      </c>
      <c r="T1154" s="65" t="str">
        <f>IF(SUM(T1155:T1156)&gt;0,"►","")</f>
        <v/>
      </c>
      <c r="U1154" s="62"/>
      <c r="V1154" s="63" t="str">
        <f>IF(COUNTIF(U1155:U1156,"?")&gt;0,"?",IF(AND(W1154="◄",X1154="►"),"◄►",IF(W1154="◄","◄",IF(X1154="►","►",""))))</f>
        <v>◄</v>
      </c>
      <c r="W1154" s="64" t="str">
        <f>IF(SUM(W1155:W1156)+1=ROWS(W1155:W1156)-COUNTIF(W1155:W1156,"-"),"","◄")</f>
        <v>◄</v>
      </c>
      <c r="X1154" s="65" t="str">
        <f>IF(SUM(X1155:X1156)&gt;0,"►","")</f>
        <v/>
      </c>
      <c r="Y1154" s="66">
        <f>ROWS(Y1155:Y1156)-1</f>
        <v>1</v>
      </c>
      <c r="Z1154" s="67">
        <f>SUM(Z1155:Z1156)-Z1156</f>
        <v>0</v>
      </c>
      <c r="AA1154" s="68" t="s">
        <v>840</v>
      </c>
      <c r="AB1154" s="69"/>
      <c r="AC1154" s="67">
        <f>SUM(AC1155:AC1156)-AC1156</f>
        <v>0</v>
      </c>
      <c r="AD1154" s="68" t="s">
        <v>840</v>
      </c>
      <c r="AE1154" s="69"/>
      <c r="AF1154" s="153" t="str">
        <f>IF(AG1154="◄","◄",IF(AG1154="ok","►",""))</f>
        <v>◄</v>
      </c>
      <c r="AG1154" s="154" t="str">
        <f>IF(AG1155&gt;0,"OK","◄")</f>
        <v>◄</v>
      </c>
      <c r="AH1154" s="155" t="str">
        <f>IF(AND(AI1154="◄",AJ1154="►"),"◄?►",IF(AI1154="◄","◄",IF(AJ1154="►","►","")))</f>
        <v>◄</v>
      </c>
      <c r="AI1154" s="64" t="str">
        <f>IF(AI1155&gt;0,"","◄")</f>
        <v>◄</v>
      </c>
      <c r="AJ1154" s="65" t="str">
        <f>IF(SUM(AJ1155:AJ1160)&gt;0,"►","")</f>
        <v/>
      </c>
      <c r="AK1154" s="570">
        <f>G1155</f>
        <v>25934</v>
      </c>
      <c r="AL1154" s="572" t="str">
        <f>P1154</f>
        <v xml:space="preserve"> ▬ folder Nr. 16  /  71 ▬ </v>
      </c>
      <c r="AM1154" s="43"/>
      <c r="AN1154" s="1" t="str">
        <f>IF(AO1154="","",IF(COUNTIF(AN1155,"ok"),"","◄"))</f>
        <v>◄</v>
      </c>
      <c r="AO1154" s="9" t="str">
        <f>IF(COUNTIF(AP1154:BR1154,"◄")&gt;0,"◄","")</f>
        <v>◄</v>
      </c>
      <c r="AP1154" s="563" t="str">
        <f>IF(AP1155="-","",IF(AP1155&gt;0,"","◄"))</f>
        <v>◄</v>
      </c>
      <c r="AQ1154" s="564"/>
      <c r="AR1154" s="517">
        <f>IF(ISNONTEXT(AR1155)=TRUE,"_",1)</f>
        <v>1</v>
      </c>
      <c r="AS1154" s="563" t="str">
        <f>IF(AS1155="-","",IF(AS1155&gt;0,"","◄"))</f>
        <v>◄</v>
      </c>
      <c r="AT1154" s="564"/>
      <c r="AU1154" s="517">
        <f>IF(ISNONTEXT(AU1155)=TRUE,"_",AR1154+1)</f>
        <v>2</v>
      </c>
      <c r="AV1154" s="563" t="str">
        <f>IF(AV1155="-","",IF(AV1155&gt;0,"","◄"))</f>
        <v>◄</v>
      </c>
      <c r="AW1154" s="564"/>
      <c r="AX1154" s="517">
        <f>IF(ISNONTEXT(AX1155)=TRUE,"_",AU1154+1)</f>
        <v>3</v>
      </c>
      <c r="AY1154" s="563" t="str">
        <f>IF(AY1155="-","",IF(AY1155&gt;0,"","◄"))</f>
        <v>◄</v>
      </c>
      <c r="AZ1154" s="564"/>
      <c r="BA1154" s="517">
        <f>IF(ISNONTEXT(BA1155)=TRUE,"_",AX1154+1)</f>
        <v>4</v>
      </c>
      <c r="BB1154" s="563" t="str">
        <f>IF(BB1155="-","",IF(BB1155&gt;0,"","◄"))</f>
        <v/>
      </c>
      <c r="BC1154" s="564"/>
      <c r="BD1154" s="517" t="str">
        <f>IF(ISNONTEXT(BD1155)=TRUE,"_",BA1154+1)</f>
        <v>_</v>
      </c>
      <c r="BE1154" s="563" t="str">
        <f>IF(BE1155="-","",IF(BE1155&gt;0,"","◄"))</f>
        <v/>
      </c>
      <c r="BF1154" s="564"/>
      <c r="BG1154" s="517" t="str">
        <f>IF(ISNONTEXT(BG1155)=TRUE,"_",BD1154+1)</f>
        <v>_</v>
      </c>
      <c r="BH1154" s="563" t="str">
        <f>IF(BH1155="-","",IF(BH1155&gt;0,"","◄"))</f>
        <v/>
      </c>
      <c r="BI1154" s="564"/>
      <c r="BJ1154" s="517" t="str">
        <f>IF(ISNONTEXT(BJ1155)=TRUE,"_",BG1154+1)</f>
        <v>_</v>
      </c>
      <c r="BK1154" s="563" t="str">
        <f>IF(BK1155="-","",IF(BK1155&gt;0,"","◄"))</f>
        <v/>
      </c>
      <c r="BL1154" s="564"/>
      <c r="BM1154" s="517" t="str">
        <f>IF(ISNONTEXT(BM1155)=TRUE,"_",BJ1154+1)</f>
        <v>_</v>
      </c>
      <c r="BN1154" s="563" t="str">
        <f>IF(BN1155="-","",IF(BN1155&gt;0,"","◄"))</f>
        <v/>
      </c>
      <c r="BO1154" s="564"/>
      <c r="BP1154" s="517" t="str">
        <f>IF(ISNONTEXT(BP1155)=TRUE,"_",BM1154+1)</f>
        <v>_</v>
      </c>
      <c r="BQ1154" s="563" t="str">
        <f>IF(BQ1155="-","",IF(BQ1155&gt;0,"","◄"))</f>
        <v/>
      </c>
      <c r="BR1154" s="564"/>
      <c r="BS1154" s="517" t="str">
        <f>IF(ISNONTEXT(BS1155)=TRUE,"_",BP1154+1)</f>
        <v>_</v>
      </c>
      <c r="BT1154" s="563" t="str">
        <f>IF(BT1155="-","",IF(BT1155&gt;0,"","◄"))</f>
        <v>◄</v>
      </c>
      <c r="BU1154" s="564"/>
      <c r="BV1154" s="517" t="str">
        <f>IF(ISNONTEXT(BV1155)=TRUE,"_",1)</f>
        <v>_</v>
      </c>
      <c r="BW1154" s="563" t="str">
        <f>IF(BW1155="-","",IF(BW1155&gt;0,"","◄"))</f>
        <v>◄</v>
      </c>
      <c r="BX1154" s="564"/>
      <c r="BY1154" s="517" t="str">
        <f>IF(ISNONTEXT(BY1155)=TRUE,"_",BV1154+1)</f>
        <v>_</v>
      </c>
      <c r="BZ1154" s="26"/>
      <c r="CA1154" s="24"/>
      <c r="CB1154" s="25" t="str">
        <f>IF(CB1155&gt;0,"►","")</f>
        <v/>
      </c>
      <c r="CC1154" s="25" t="str">
        <f>IF(CC1155&gt;0,"►","")</f>
        <v/>
      </c>
      <c r="CD1154" s="517" t="str">
        <f>IF(ISNONTEXT(CD1155)=TRUE,"_",1)</f>
        <v>_</v>
      </c>
      <c r="CE1154" s="25" t="str">
        <f>IF(CE1155&gt;0,"►","")</f>
        <v/>
      </c>
      <c r="CF1154" s="25" t="str">
        <f>IF(CF1155&gt;0,"►","")</f>
        <v/>
      </c>
      <c r="CG1154" s="517" t="str">
        <f>IF(ISNONTEXT(CG1155)=TRUE,"_",CD1154+1)</f>
        <v>_</v>
      </c>
      <c r="CH1154" s="66">
        <f>ROWS(CH1155:CH1156)-1</f>
        <v>1</v>
      </c>
      <c r="CI1154" s="23" t="s">
        <v>836</v>
      </c>
    </row>
    <row r="1155" spans="1:88" ht="16.8" customHeight="1" thickBot="1" x14ac:dyDescent="0.35">
      <c r="A1155" s="502"/>
      <c r="B1155" s="117"/>
      <c r="C1155" s="156">
        <f>B1155</f>
        <v>0</v>
      </c>
      <c r="D1155" s="457"/>
      <c r="E1155" s="204"/>
      <c r="F1155" s="205" t="s">
        <v>2621</v>
      </c>
      <c r="G1155" s="486">
        <v>25934</v>
      </c>
      <c r="H1155" s="211">
        <v>1.5</v>
      </c>
      <c r="I1155" s="212"/>
      <c r="J1155" s="220"/>
      <c r="K1155" s="207"/>
      <c r="L1155" s="207"/>
      <c r="M1155" s="207"/>
      <c r="N1155" s="208" t="s">
        <v>2622</v>
      </c>
      <c r="O1155" s="81"/>
      <c r="P1155" s="82"/>
      <c r="Q1155" s="83" t="str">
        <f>IF(R1155="?","?","")</f>
        <v/>
      </c>
      <c r="R1155" s="83" t="str">
        <f>IF(AND(S1155="",T1155&gt;0),"?",IF(S1155="","◄",IF(T1155&gt;=1,"►","")))</f>
        <v>◄</v>
      </c>
      <c r="S1155" s="84"/>
      <c r="T1155" s="85"/>
      <c r="U1155" s="83" t="str">
        <f>IF(V1155="?","?","")</f>
        <v/>
      </c>
      <c r="V1155" s="83" t="str">
        <f>IF(AND(W1155="",X1155&gt;0),"?",IF(W1155="","◄",IF(X1155&gt;=1,"►","")))</f>
        <v>◄</v>
      </c>
      <c r="W1155" s="86"/>
      <c r="X1155" s="85"/>
      <c r="Y1155" s="457"/>
      <c r="Z1155" s="87"/>
      <c r="AA1155" s="521">
        <f>(S1155*Z1155)</f>
        <v>0</v>
      </c>
      <c r="AB1155" s="520">
        <f>(T1155*AA1155)</f>
        <v>0</v>
      </c>
      <c r="AC1155" s="88"/>
      <c r="AD1155" s="519">
        <f>(W1155*AC1155)</f>
        <v>0</v>
      </c>
      <c r="AE1155" s="518">
        <f>(X1155*AD1155)</f>
        <v>0</v>
      </c>
      <c r="AF1155" s="89" t="str">
        <f>IF(AG1155&gt;0,"ok","◄")</f>
        <v>◄</v>
      </c>
      <c r="AG1155" s="90"/>
      <c r="AH1155" s="89" t="str">
        <f>IF(AND(AI1155="",AJ1155&gt;0),"?",IF(AI1155="","◄",IF(AJ1155&gt;=1,"►","")))</f>
        <v>◄</v>
      </c>
      <c r="AI1155" s="91"/>
      <c r="AJ1155" s="92"/>
      <c r="AK1155" s="586"/>
      <c r="AL1155" s="587"/>
      <c r="AM1155" s="43"/>
      <c r="AN1155" s="3" t="s">
        <v>3</v>
      </c>
      <c r="AO1155" s="12" t="s">
        <v>1</v>
      </c>
      <c r="AP1155" s="13"/>
      <c r="AQ1155" s="14"/>
      <c r="AR1155" s="15" t="s">
        <v>255</v>
      </c>
      <c r="AS1155" s="13"/>
      <c r="AT1155" s="14"/>
      <c r="AU1155" s="15" t="s">
        <v>19</v>
      </c>
      <c r="AV1155" s="13"/>
      <c r="AW1155" s="14"/>
      <c r="AX1155" s="15" t="s">
        <v>188</v>
      </c>
      <c r="AY1155" s="13"/>
      <c r="AZ1155" s="14"/>
      <c r="BA1155" s="15" t="s">
        <v>256</v>
      </c>
      <c r="BB1155" s="516" t="s">
        <v>6</v>
      </c>
      <c r="BC1155" s="516" t="s">
        <v>6</v>
      </c>
      <c r="BD1155" s="516"/>
      <c r="BE1155" s="516" t="s">
        <v>6</v>
      </c>
      <c r="BF1155" s="516" t="s">
        <v>6</v>
      </c>
      <c r="BG1155" s="516"/>
      <c r="BH1155" s="516" t="s">
        <v>6</v>
      </c>
      <c r="BI1155" s="516" t="s">
        <v>6</v>
      </c>
      <c r="BJ1155" s="516"/>
      <c r="BK1155" s="516" t="s">
        <v>6</v>
      </c>
      <c r="BL1155" s="516" t="s">
        <v>6</v>
      </c>
      <c r="BM1155" s="516"/>
      <c r="BN1155" s="516" t="s">
        <v>6</v>
      </c>
      <c r="BO1155" s="516" t="s">
        <v>6</v>
      </c>
      <c r="BP1155" s="516"/>
      <c r="BQ1155" s="516" t="s">
        <v>6</v>
      </c>
      <c r="BR1155" s="516" t="s">
        <v>6</v>
      </c>
      <c r="BS1155" s="516"/>
      <c r="BT1155" s="32"/>
      <c r="BU1155" s="33"/>
      <c r="BV1155" s="34"/>
      <c r="BW1155" s="32"/>
      <c r="BX1155" s="33"/>
      <c r="BY1155" s="34"/>
      <c r="BZ1155" s="35"/>
      <c r="CA1155" s="24"/>
      <c r="CB1155" s="36"/>
      <c r="CC1155" s="33"/>
      <c r="CD1155" s="37"/>
      <c r="CE1155" s="36"/>
      <c r="CF1155" s="38"/>
      <c r="CG1155" s="39"/>
      <c r="CH1155" s="457"/>
      <c r="CI1155" s="23" t="s">
        <v>836</v>
      </c>
    </row>
    <row r="1156" spans="1:88" ht="16.8" customHeight="1" thickTop="1" thickBot="1" x14ac:dyDescent="0.35">
      <c r="A1156" s="505" t="str">
        <f>IF(COUNTIF(B1157:B1158,"x")&gt;0,"x","")</f>
        <v/>
      </c>
      <c r="B1156" s="57"/>
      <c r="C1156" s="510" t="str">
        <f>A1156</f>
        <v/>
      </c>
      <c r="D1156" s="66">
        <f>ROWS(D1157:D1158)-1</f>
        <v>1</v>
      </c>
      <c r="E1156" s="58" t="s">
        <v>2623</v>
      </c>
      <c r="F1156" s="59"/>
      <c r="G1156" s="301"/>
      <c r="H1156" s="6"/>
      <c r="I1156" s="18"/>
      <c r="J1156" s="18"/>
      <c r="K1156" s="18"/>
      <c r="L1156" s="18"/>
      <c r="M1156" s="18"/>
      <c r="N1156" s="46"/>
      <c r="O1156" s="60" t="s">
        <v>2620</v>
      </c>
      <c r="P1156" s="61" t="s">
        <v>6904</v>
      </c>
      <c r="Q1156" s="62"/>
      <c r="R1156" s="63" t="str">
        <f>IF(COUNTIF(Q1157:Q1158,"?")&gt;0,"?",IF(AND(S1156="◄",T1156="►"),"◄►",IF(S1156="◄","◄",IF(T1156="►","►",""))))</f>
        <v>◄</v>
      </c>
      <c r="S1156" s="64" t="str">
        <f>IF(SUM(S1157:S1158)+1=ROWS(S1157:S1158)-COUNTIF(S1157:S1158,"-"),"","◄")</f>
        <v>◄</v>
      </c>
      <c r="T1156" s="65" t="str">
        <f>IF(SUM(T1157:T1158)&gt;0,"►","")</f>
        <v/>
      </c>
      <c r="U1156" s="62"/>
      <c r="V1156" s="63" t="str">
        <f>IF(COUNTIF(U1157:U1158,"?")&gt;0,"?",IF(AND(W1156="◄",X1156="►"),"◄►",IF(W1156="◄","◄",IF(X1156="►","►",""))))</f>
        <v>◄</v>
      </c>
      <c r="W1156" s="64" t="str">
        <f>IF(SUM(W1157:W1158)+1=ROWS(W1157:W1158)-COUNTIF(W1157:W1158,"-"),"","◄")</f>
        <v>◄</v>
      </c>
      <c r="X1156" s="65" t="str">
        <f>IF(SUM(X1157:X1158)&gt;0,"►","")</f>
        <v/>
      </c>
      <c r="Y1156" s="66">
        <f>ROWS(Y1157:Y1158)-1</f>
        <v>1</v>
      </c>
      <c r="Z1156" s="67">
        <f>SUM(Z1157:Z1158)-Z1158</f>
        <v>0</v>
      </c>
      <c r="AA1156" s="68" t="s">
        <v>840</v>
      </c>
      <c r="AB1156" s="69"/>
      <c r="AC1156" s="67">
        <f>SUM(AC1157:AC1158)-AC1158</f>
        <v>0</v>
      </c>
      <c r="AD1156" s="68" t="s">
        <v>840</v>
      </c>
      <c r="AE1156" s="69"/>
      <c r="AF1156" s="153" t="str">
        <f>IF(AG1156="◄","◄",IF(AG1156="ok","►",""))</f>
        <v>◄</v>
      </c>
      <c r="AG1156" s="154" t="str">
        <f>IF(AG1157&gt;0,"OK","◄")</f>
        <v>◄</v>
      </c>
      <c r="AH1156" s="155" t="str">
        <f>IF(AND(AI1156="◄",AJ1156="►"),"◄?►",IF(AI1156="◄","◄",IF(AJ1156="►","►","")))</f>
        <v>◄</v>
      </c>
      <c r="AI1156" s="64" t="str">
        <f>IF(AI1157&gt;0,"","◄")</f>
        <v>◄</v>
      </c>
      <c r="AJ1156" s="65" t="str">
        <f>IF(SUM(AJ1157:AJ1162)&gt;0,"►","")</f>
        <v/>
      </c>
      <c r="AK1156" s="570">
        <f>G1157</f>
        <v>25934</v>
      </c>
      <c r="AL1156" s="572" t="str">
        <f>P1156</f>
        <v xml:space="preserve"> ▬ folder Nr. 15  /  71 ▬ </v>
      </c>
      <c r="AM1156" s="43"/>
      <c r="AN1156" s="1" t="str">
        <f>IF(AO1156="","",IF(COUNTIF(AN1157,"ok"),"","◄"))</f>
        <v>◄</v>
      </c>
      <c r="AO1156" s="9" t="str">
        <f>IF(COUNTIF(AP1156:BR1156,"◄")&gt;0,"◄","")</f>
        <v>◄</v>
      </c>
      <c r="AP1156" s="563" t="str">
        <f>IF(AP1157="-","",IF(AP1157&gt;0,"","◄"))</f>
        <v>◄</v>
      </c>
      <c r="AQ1156" s="564"/>
      <c r="AR1156" s="517">
        <f>IF(ISNONTEXT(AR1157)=TRUE,"_",1)</f>
        <v>1</v>
      </c>
      <c r="AS1156" s="563" t="str">
        <f>IF(AS1157="-","",IF(AS1157&gt;0,"","◄"))</f>
        <v>◄</v>
      </c>
      <c r="AT1156" s="564"/>
      <c r="AU1156" s="517">
        <f>IF(ISNONTEXT(AU1157)=TRUE,"_",AR1156+1)</f>
        <v>2</v>
      </c>
      <c r="AV1156" s="563" t="str">
        <f>IF(AV1157="-","",IF(AV1157&gt;0,"","◄"))</f>
        <v>◄</v>
      </c>
      <c r="AW1156" s="564"/>
      <c r="AX1156" s="517">
        <f>IF(ISNONTEXT(AX1157)=TRUE,"_",AU1156+1)</f>
        <v>3</v>
      </c>
      <c r="AY1156" s="563" t="str">
        <f>IF(AY1157="-","",IF(AY1157&gt;0,"","◄"))</f>
        <v>◄</v>
      </c>
      <c r="AZ1156" s="564"/>
      <c r="BA1156" s="517">
        <f>IF(ISNONTEXT(BA1157)=TRUE,"_",AX1156+1)</f>
        <v>4</v>
      </c>
      <c r="BB1156" s="563" t="str">
        <f>IF(BB1157="-","",IF(BB1157&gt;0,"","◄"))</f>
        <v/>
      </c>
      <c r="BC1156" s="564"/>
      <c r="BD1156" s="517" t="str">
        <f>IF(ISNONTEXT(BD1157)=TRUE,"_",BA1156+1)</f>
        <v>_</v>
      </c>
      <c r="BE1156" s="563" t="str">
        <f>IF(BE1157="-","",IF(BE1157&gt;0,"","◄"))</f>
        <v/>
      </c>
      <c r="BF1156" s="564"/>
      <c r="BG1156" s="517" t="str">
        <f>IF(ISNONTEXT(BG1157)=TRUE,"_",BD1156+1)</f>
        <v>_</v>
      </c>
      <c r="BH1156" s="563" t="str">
        <f>IF(BH1157="-","",IF(BH1157&gt;0,"","◄"))</f>
        <v/>
      </c>
      <c r="BI1156" s="564"/>
      <c r="BJ1156" s="517" t="str">
        <f>IF(ISNONTEXT(BJ1157)=TRUE,"_",BG1156+1)</f>
        <v>_</v>
      </c>
      <c r="BK1156" s="563" t="str">
        <f>IF(BK1157="-","",IF(BK1157&gt;0,"","◄"))</f>
        <v/>
      </c>
      <c r="BL1156" s="564"/>
      <c r="BM1156" s="517" t="str">
        <f>IF(ISNONTEXT(BM1157)=TRUE,"_",BJ1156+1)</f>
        <v>_</v>
      </c>
      <c r="BN1156" s="563" t="str">
        <f>IF(BN1157="-","",IF(BN1157&gt;0,"","◄"))</f>
        <v/>
      </c>
      <c r="BO1156" s="564"/>
      <c r="BP1156" s="517" t="str">
        <f>IF(ISNONTEXT(BP1157)=TRUE,"_",BM1156+1)</f>
        <v>_</v>
      </c>
      <c r="BQ1156" s="563" t="str">
        <f>IF(BQ1157="-","",IF(BQ1157&gt;0,"","◄"))</f>
        <v/>
      </c>
      <c r="BR1156" s="564"/>
      <c r="BS1156" s="517" t="str">
        <f>IF(ISNONTEXT(BS1157)=TRUE,"_",BP1156+1)</f>
        <v>_</v>
      </c>
      <c r="BT1156" s="563" t="str">
        <f>IF(BT1157="-","",IF(BT1157&gt;0,"","◄"))</f>
        <v>◄</v>
      </c>
      <c r="BU1156" s="564"/>
      <c r="BV1156" s="517" t="str">
        <f>IF(ISNONTEXT(BV1157)=TRUE,"_",1)</f>
        <v>_</v>
      </c>
      <c r="BW1156" s="563" t="str">
        <f>IF(BW1157="-","",IF(BW1157&gt;0,"","◄"))</f>
        <v>◄</v>
      </c>
      <c r="BX1156" s="564"/>
      <c r="BY1156" s="517" t="str">
        <f>IF(ISNONTEXT(BY1157)=TRUE,"_",BV1156+1)</f>
        <v>_</v>
      </c>
      <c r="BZ1156" s="26"/>
      <c r="CA1156" s="24"/>
      <c r="CB1156" s="25" t="str">
        <f>IF(CB1157&gt;0,"►","")</f>
        <v/>
      </c>
      <c r="CC1156" s="25" t="str">
        <f>IF(CC1157&gt;0,"►","")</f>
        <v/>
      </c>
      <c r="CD1156" s="517" t="str">
        <f>IF(ISNONTEXT(CD1157)=TRUE,"_",1)</f>
        <v>_</v>
      </c>
      <c r="CE1156" s="25" t="str">
        <f>IF(CE1157&gt;0,"►","")</f>
        <v/>
      </c>
      <c r="CF1156" s="25" t="str">
        <f>IF(CF1157&gt;0,"►","")</f>
        <v/>
      </c>
      <c r="CG1156" s="517" t="str">
        <f>IF(ISNONTEXT(CG1157)=TRUE,"_",CD1156+1)</f>
        <v>_</v>
      </c>
      <c r="CH1156" s="66">
        <f>ROWS(CH1157:CH1158)-1</f>
        <v>1</v>
      </c>
      <c r="CI1156" s="23" t="s">
        <v>836</v>
      </c>
    </row>
    <row r="1157" spans="1:88" ht="16.8" customHeight="1" thickBot="1" x14ac:dyDescent="0.35">
      <c r="A1157" s="502"/>
      <c r="B1157" s="117"/>
      <c r="C1157" s="156">
        <f>B1157</f>
        <v>0</v>
      </c>
      <c r="D1157" s="457"/>
      <c r="E1157" s="204"/>
      <c r="F1157" s="205" t="s">
        <v>2624</v>
      </c>
      <c r="G1157" s="486">
        <v>25934</v>
      </c>
      <c r="H1157" s="211">
        <v>2.5</v>
      </c>
      <c r="I1157" s="212"/>
      <c r="J1157" s="212"/>
      <c r="K1157" s="207"/>
      <c r="L1157" s="207"/>
      <c r="M1157" s="207"/>
      <c r="N1157" s="208" t="s">
        <v>2625</v>
      </c>
      <c r="O1157" s="81"/>
      <c r="P1157" s="82"/>
      <c r="Q1157" s="83" t="str">
        <f>IF(R1157="?","?","")</f>
        <v/>
      </c>
      <c r="R1157" s="83" t="str">
        <f>IF(AND(S1157="",T1157&gt;0),"?",IF(S1157="","◄",IF(T1157&gt;=1,"►","")))</f>
        <v>◄</v>
      </c>
      <c r="S1157" s="84"/>
      <c r="T1157" s="85"/>
      <c r="U1157" s="83" t="str">
        <f>IF(V1157="?","?","")</f>
        <v/>
      </c>
      <c r="V1157" s="83" t="str">
        <f>IF(AND(W1157="",X1157&gt;0),"?",IF(W1157="","◄",IF(X1157&gt;=1,"►","")))</f>
        <v>◄</v>
      </c>
      <c r="W1157" s="86"/>
      <c r="X1157" s="85"/>
      <c r="Y1157" s="457"/>
      <c r="Z1157" s="87"/>
      <c r="AA1157" s="521">
        <f>(S1157*Z1157)</f>
        <v>0</v>
      </c>
      <c r="AB1157" s="520">
        <f>(T1157*AA1157)</f>
        <v>0</v>
      </c>
      <c r="AC1157" s="88"/>
      <c r="AD1157" s="519">
        <f>(W1157*AC1157)</f>
        <v>0</v>
      </c>
      <c r="AE1157" s="518">
        <f>(X1157*AD1157)</f>
        <v>0</v>
      </c>
      <c r="AF1157" s="89" t="str">
        <f>IF(AG1157&gt;0,"ok","◄")</f>
        <v>◄</v>
      </c>
      <c r="AG1157" s="90"/>
      <c r="AH1157" s="89" t="str">
        <f>IF(AND(AI1157="",AJ1157&gt;0),"?",IF(AI1157="","◄",IF(AJ1157&gt;=1,"►","")))</f>
        <v>◄</v>
      </c>
      <c r="AI1157" s="91"/>
      <c r="AJ1157" s="92"/>
      <c r="AK1157" s="586"/>
      <c r="AL1157" s="587"/>
      <c r="AM1157" s="43"/>
      <c r="AN1157" s="3" t="s">
        <v>3</v>
      </c>
      <c r="AO1157" s="12" t="s">
        <v>1</v>
      </c>
      <c r="AP1157" s="13"/>
      <c r="AQ1157" s="14"/>
      <c r="AR1157" s="15" t="s">
        <v>257</v>
      </c>
      <c r="AS1157" s="13"/>
      <c r="AT1157" s="14"/>
      <c r="AU1157" s="15" t="s">
        <v>258</v>
      </c>
      <c r="AV1157" s="13"/>
      <c r="AW1157" s="14"/>
      <c r="AX1157" s="15" t="s">
        <v>13</v>
      </c>
      <c r="AY1157" s="13"/>
      <c r="AZ1157" s="14"/>
      <c r="BA1157" s="15" t="s">
        <v>185</v>
      </c>
      <c r="BB1157" s="516" t="s">
        <v>6</v>
      </c>
      <c r="BC1157" s="516" t="s">
        <v>6</v>
      </c>
      <c r="BD1157" s="516"/>
      <c r="BE1157" s="516" t="s">
        <v>6</v>
      </c>
      <c r="BF1157" s="516" t="s">
        <v>6</v>
      </c>
      <c r="BG1157" s="516"/>
      <c r="BH1157" s="516" t="s">
        <v>6</v>
      </c>
      <c r="BI1157" s="516" t="s">
        <v>6</v>
      </c>
      <c r="BJ1157" s="516"/>
      <c r="BK1157" s="516" t="s">
        <v>6</v>
      </c>
      <c r="BL1157" s="516" t="s">
        <v>6</v>
      </c>
      <c r="BM1157" s="516"/>
      <c r="BN1157" s="516" t="s">
        <v>6</v>
      </c>
      <c r="BO1157" s="516" t="s">
        <v>6</v>
      </c>
      <c r="BP1157" s="516"/>
      <c r="BQ1157" s="516" t="s">
        <v>6</v>
      </c>
      <c r="BR1157" s="516" t="s">
        <v>6</v>
      </c>
      <c r="BS1157" s="516"/>
      <c r="BT1157" s="32"/>
      <c r="BU1157" s="33"/>
      <c r="BV1157" s="34"/>
      <c r="BW1157" s="32"/>
      <c r="BX1157" s="33"/>
      <c r="BY1157" s="34"/>
      <c r="BZ1157" s="35"/>
      <c r="CA1157" s="24"/>
      <c r="CB1157" s="36"/>
      <c r="CC1157" s="33"/>
      <c r="CD1157" s="37"/>
      <c r="CE1157" s="36"/>
      <c r="CF1157" s="38"/>
      <c r="CG1157" s="39"/>
      <c r="CH1157" s="457"/>
      <c r="CI1157" s="23" t="s">
        <v>836</v>
      </c>
    </row>
    <row r="1158" spans="1:88" ht="16.8" customHeight="1" thickTop="1" thickBot="1" x14ac:dyDescent="0.35">
      <c r="A1158" s="505" t="str">
        <f>IF(COUNTIF(B1159:B1160,"x")&gt;0,"x","")</f>
        <v/>
      </c>
      <c r="B1158" s="57"/>
      <c r="C1158" s="510" t="str">
        <f>A1158</f>
        <v/>
      </c>
      <c r="D1158" s="66">
        <f>ROWS(D1159:D1160)-1</f>
        <v>1</v>
      </c>
      <c r="E1158" s="58" t="s">
        <v>2626</v>
      </c>
      <c r="F1158" s="59"/>
      <c r="G1158" s="301"/>
      <c r="H1158" s="6"/>
      <c r="I1158" s="18"/>
      <c r="J1158" s="18"/>
      <c r="K1158" s="18"/>
      <c r="L1158" s="18"/>
      <c r="M1158" s="18"/>
      <c r="N1158" s="46"/>
      <c r="O1158" s="60" t="s">
        <v>2627</v>
      </c>
      <c r="P1158" s="61" t="s">
        <v>6905</v>
      </c>
      <c r="Q1158" s="62"/>
      <c r="R1158" s="63" t="str">
        <f>IF(COUNTIF(Q1159:Q1160,"?")&gt;0,"?",IF(AND(S1158="◄",T1158="►"),"◄►",IF(S1158="◄","◄",IF(T1158="►","►",""))))</f>
        <v>◄</v>
      </c>
      <c r="S1158" s="64" t="str">
        <f>IF(SUM(S1159:S1160)+1=ROWS(S1159:S1160)-COUNTIF(S1159:S1160,"-"),"","◄")</f>
        <v>◄</v>
      </c>
      <c r="T1158" s="65" t="str">
        <f>IF(SUM(T1159:T1160)&gt;0,"►","")</f>
        <v/>
      </c>
      <c r="U1158" s="62"/>
      <c r="V1158" s="63" t="str">
        <f>IF(COUNTIF(U1159:U1160,"?")&gt;0,"?",IF(AND(W1158="◄",X1158="►"),"◄►",IF(W1158="◄","◄",IF(X1158="►","►",""))))</f>
        <v>◄</v>
      </c>
      <c r="W1158" s="64" t="str">
        <f>IF(SUM(W1159:W1160)+1=ROWS(W1159:W1160)-COUNTIF(W1159:W1160,"-"),"","◄")</f>
        <v>◄</v>
      </c>
      <c r="X1158" s="65" t="str">
        <f>IF(SUM(X1159:X1160)&gt;0,"►","")</f>
        <v/>
      </c>
      <c r="Y1158" s="66">
        <f>ROWS(Y1159:Y1160)-1</f>
        <v>1</v>
      </c>
      <c r="Z1158" s="67">
        <f>SUM(Z1159:Z1160)-Z1160</f>
        <v>0</v>
      </c>
      <c r="AA1158" s="68" t="s">
        <v>840</v>
      </c>
      <c r="AB1158" s="69"/>
      <c r="AC1158" s="67">
        <f>SUM(AC1159:AC1160)-AC1160</f>
        <v>0</v>
      </c>
      <c r="AD1158" s="68" t="s">
        <v>840</v>
      </c>
      <c r="AE1158" s="69"/>
      <c r="AF1158" s="153" t="str">
        <f>IF(AG1158="◄","◄",IF(AG1158="ok","►",""))</f>
        <v>◄</v>
      </c>
      <c r="AG1158" s="154" t="str">
        <f>IF(AG1159&gt;0,"OK","◄")</f>
        <v>◄</v>
      </c>
      <c r="AH1158" s="155" t="str">
        <f>IF(AND(AI1158="◄",AJ1158="►"),"◄?►",IF(AI1158="◄","◄",IF(AJ1158="►","►","")))</f>
        <v>◄</v>
      </c>
      <c r="AI1158" s="64" t="str">
        <f>IF(AI1159&gt;0,"","◄")</f>
        <v>◄</v>
      </c>
      <c r="AJ1158" s="65" t="str">
        <f>IF(SUM(AJ1159:AJ1166)&gt;0,"►","")</f>
        <v/>
      </c>
      <c r="AK1158" s="570">
        <f>G1159</f>
        <v>25934</v>
      </c>
      <c r="AL1158" s="572" t="str">
        <f>P1158</f>
        <v xml:space="preserve"> ▬ folder Nr. 17  /  71 ▬ </v>
      </c>
      <c r="AM1158" s="43"/>
      <c r="AN1158" s="1" t="str">
        <f>IF(AO1158="","",IF(COUNTIF(AN1159,"ok"),"","◄"))</f>
        <v>◄</v>
      </c>
      <c r="AO1158" s="9" t="str">
        <f>IF(COUNTIF(AP1158:BR1158,"◄")&gt;0,"◄","")</f>
        <v>◄</v>
      </c>
      <c r="AP1158" s="563" t="str">
        <f>IF(AP1159="-","",IF(AP1159&gt;0,"","◄"))</f>
        <v>◄</v>
      </c>
      <c r="AQ1158" s="564"/>
      <c r="AR1158" s="517">
        <f>IF(ISNONTEXT(AR1159)=TRUE,"_",1)</f>
        <v>1</v>
      </c>
      <c r="AS1158" s="563" t="str">
        <f>IF(AS1159="-","",IF(AS1159&gt;0,"","◄"))</f>
        <v>◄</v>
      </c>
      <c r="AT1158" s="564"/>
      <c r="AU1158" s="517">
        <f>IF(ISNONTEXT(AU1159)=TRUE,"_",AR1158+1)</f>
        <v>2</v>
      </c>
      <c r="AV1158" s="563" t="str">
        <f>IF(AV1159="-","",IF(AV1159&gt;0,"","◄"))</f>
        <v>◄</v>
      </c>
      <c r="AW1158" s="564"/>
      <c r="AX1158" s="517">
        <f>IF(ISNONTEXT(AX1159)=TRUE,"_",AU1158+1)</f>
        <v>3</v>
      </c>
      <c r="AY1158" s="563" t="str">
        <f>IF(AY1159="-","",IF(AY1159&gt;0,"","◄"))</f>
        <v/>
      </c>
      <c r="AZ1158" s="564"/>
      <c r="BA1158" s="517" t="str">
        <f>IF(ISNONTEXT(BA1159)=TRUE,"_",AX1158+1)</f>
        <v>_</v>
      </c>
      <c r="BB1158" s="563" t="str">
        <f>IF(BB1159="-","",IF(BB1159&gt;0,"","◄"))</f>
        <v/>
      </c>
      <c r="BC1158" s="564"/>
      <c r="BD1158" s="517" t="str">
        <f>IF(ISNONTEXT(BD1159)=TRUE,"_",BA1158+1)</f>
        <v>_</v>
      </c>
      <c r="BE1158" s="563" t="str">
        <f>IF(BE1159="-","",IF(BE1159&gt;0,"","◄"))</f>
        <v/>
      </c>
      <c r="BF1158" s="564"/>
      <c r="BG1158" s="517" t="str">
        <f>IF(ISNONTEXT(BG1159)=TRUE,"_",BD1158+1)</f>
        <v>_</v>
      </c>
      <c r="BH1158" s="563" t="str">
        <f>IF(BH1159="-","",IF(BH1159&gt;0,"","◄"))</f>
        <v/>
      </c>
      <c r="BI1158" s="564"/>
      <c r="BJ1158" s="517" t="str">
        <f>IF(ISNONTEXT(BJ1159)=TRUE,"_",BG1158+1)</f>
        <v>_</v>
      </c>
      <c r="BK1158" s="563" t="str">
        <f>IF(BK1159="-","",IF(BK1159&gt;0,"","◄"))</f>
        <v/>
      </c>
      <c r="BL1158" s="564"/>
      <c r="BM1158" s="517" t="str">
        <f>IF(ISNONTEXT(BM1159)=TRUE,"_",BJ1158+1)</f>
        <v>_</v>
      </c>
      <c r="BN1158" s="563" t="str">
        <f>IF(BN1159="-","",IF(BN1159&gt;0,"","◄"))</f>
        <v/>
      </c>
      <c r="BO1158" s="564"/>
      <c r="BP1158" s="517" t="str">
        <f>IF(ISNONTEXT(BP1159)=TRUE,"_",BM1158+1)</f>
        <v>_</v>
      </c>
      <c r="BQ1158" s="563" t="str">
        <f>IF(BQ1159="-","",IF(BQ1159&gt;0,"","◄"))</f>
        <v/>
      </c>
      <c r="BR1158" s="564"/>
      <c r="BS1158" s="517" t="str">
        <f>IF(ISNONTEXT(BS1159)=TRUE,"_",BP1158+1)</f>
        <v>_</v>
      </c>
      <c r="BT1158" s="563" t="str">
        <f>IF(BT1159="-","",IF(BT1159&gt;0,"","◄"))</f>
        <v>◄</v>
      </c>
      <c r="BU1158" s="564"/>
      <c r="BV1158" s="517" t="str">
        <f>IF(ISNONTEXT(BV1159)=TRUE,"_",1)</f>
        <v>_</v>
      </c>
      <c r="BW1158" s="563" t="str">
        <f>IF(BW1159="-","",IF(BW1159&gt;0,"","◄"))</f>
        <v>◄</v>
      </c>
      <c r="BX1158" s="564"/>
      <c r="BY1158" s="517" t="str">
        <f>IF(ISNONTEXT(BY1159)=TRUE,"_",BV1158+1)</f>
        <v>_</v>
      </c>
      <c r="BZ1158" s="26"/>
      <c r="CA1158" s="24"/>
      <c r="CB1158" s="25" t="str">
        <f>IF(CB1159&gt;0,"►","")</f>
        <v/>
      </c>
      <c r="CC1158" s="25" t="str">
        <f>IF(CC1159&gt;0,"►","")</f>
        <v/>
      </c>
      <c r="CD1158" s="517" t="str">
        <f>IF(ISNONTEXT(CD1159)=TRUE,"_",1)</f>
        <v>_</v>
      </c>
      <c r="CE1158" s="25" t="str">
        <f>IF(CE1159&gt;0,"►","")</f>
        <v/>
      </c>
      <c r="CF1158" s="25" t="str">
        <f>IF(CF1159&gt;0,"►","")</f>
        <v/>
      </c>
      <c r="CG1158" s="517" t="str">
        <f>IF(ISNONTEXT(CG1159)=TRUE,"_",CD1158+1)</f>
        <v>_</v>
      </c>
      <c r="CH1158" s="66">
        <f>ROWS(CH1159:CH1160)-1</f>
        <v>1</v>
      </c>
      <c r="CI1158" s="23" t="s">
        <v>836</v>
      </c>
    </row>
    <row r="1159" spans="1:88" ht="16.8" customHeight="1" thickBot="1" x14ac:dyDescent="0.35">
      <c r="A1159" s="502"/>
      <c r="B1159" s="117"/>
      <c r="C1159" s="156">
        <f>B1159</f>
        <v>0</v>
      </c>
      <c r="D1159" s="457"/>
      <c r="E1159" s="204"/>
      <c r="F1159" s="205" t="s">
        <v>2628</v>
      </c>
      <c r="G1159" s="486">
        <v>25934</v>
      </c>
      <c r="H1159" s="211">
        <v>2.5</v>
      </c>
      <c r="I1159" s="212"/>
      <c r="J1159" s="212"/>
      <c r="K1159" s="207"/>
      <c r="L1159" s="207"/>
      <c r="M1159" s="207"/>
      <c r="N1159" s="208" t="s">
        <v>2629</v>
      </c>
      <c r="O1159" s="81"/>
      <c r="P1159" s="82"/>
      <c r="Q1159" s="83" t="str">
        <f>IF(R1159="?","?","")</f>
        <v/>
      </c>
      <c r="R1159" s="83" t="str">
        <f>IF(AND(S1159="",T1159&gt;0),"?",IF(S1159="","◄",IF(T1159&gt;=1,"►","")))</f>
        <v>◄</v>
      </c>
      <c r="S1159" s="84"/>
      <c r="T1159" s="85"/>
      <c r="U1159" s="83" t="str">
        <f>IF(V1159="?","?","")</f>
        <v/>
      </c>
      <c r="V1159" s="83" t="str">
        <f>IF(AND(W1159="",X1159&gt;0),"?",IF(W1159="","◄",IF(X1159&gt;=1,"►","")))</f>
        <v>◄</v>
      </c>
      <c r="W1159" s="86"/>
      <c r="X1159" s="85"/>
      <c r="Y1159" s="457"/>
      <c r="Z1159" s="87"/>
      <c r="AA1159" s="521">
        <f>(S1159*Z1159)</f>
        <v>0</v>
      </c>
      <c r="AB1159" s="520">
        <f>(T1159*AA1159)</f>
        <v>0</v>
      </c>
      <c r="AC1159" s="88"/>
      <c r="AD1159" s="519">
        <f>(W1159*AC1159)</f>
        <v>0</v>
      </c>
      <c r="AE1159" s="518">
        <f>(X1159*AD1159)</f>
        <v>0</v>
      </c>
      <c r="AF1159" s="89" t="str">
        <f>IF(AG1159&gt;0,"ok","◄")</f>
        <v>◄</v>
      </c>
      <c r="AG1159" s="90"/>
      <c r="AH1159" s="89" t="str">
        <f>IF(AND(AI1159="",AJ1159&gt;0),"?",IF(AI1159="","◄",IF(AJ1159&gt;=1,"►","")))</f>
        <v>◄</v>
      </c>
      <c r="AI1159" s="91"/>
      <c r="AJ1159" s="92"/>
      <c r="AK1159" s="586"/>
      <c r="AL1159" s="587"/>
      <c r="AM1159" s="43"/>
      <c r="AN1159" s="3" t="s">
        <v>3</v>
      </c>
      <c r="AO1159" s="12" t="s">
        <v>1</v>
      </c>
      <c r="AP1159" s="13"/>
      <c r="AQ1159" s="14"/>
      <c r="AR1159" s="15" t="s">
        <v>259</v>
      </c>
      <c r="AS1159" s="13"/>
      <c r="AT1159" s="14"/>
      <c r="AU1159" s="15" t="s">
        <v>7</v>
      </c>
      <c r="AV1159" s="13"/>
      <c r="AW1159" s="14"/>
      <c r="AX1159" s="15" t="s">
        <v>260</v>
      </c>
      <c r="AY1159" s="516" t="s">
        <v>6</v>
      </c>
      <c r="AZ1159" s="516" t="s">
        <v>6</v>
      </c>
      <c r="BA1159" s="516"/>
      <c r="BB1159" s="516" t="s">
        <v>6</v>
      </c>
      <c r="BC1159" s="516" t="s">
        <v>6</v>
      </c>
      <c r="BD1159" s="516"/>
      <c r="BE1159" s="516" t="s">
        <v>6</v>
      </c>
      <c r="BF1159" s="516" t="s">
        <v>6</v>
      </c>
      <c r="BG1159" s="516"/>
      <c r="BH1159" s="516" t="s">
        <v>6</v>
      </c>
      <c r="BI1159" s="516" t="s">
        <v>6</v>
      </c>
      <c r="BJ1159" s="516"/>
      <c r="BK1159" s="516" t="s">
        <v>6</v>
      </c>
      <c r="BL1159" s="516" t="s">
        <v>6</v>
      </c>
      <c r="BM1159" s="516"/>
      <c r="BN1159" s="516" t="s">
        <v>6</v>
      </c>
      <c r="BO1159" s="516" t="s">
        <v>6</v>
      </c>
      <c r="BP1159" s="516"/>
      <c r="BQ1159" s="516" t="s">
        <v>6</v>
      </c>
      <c r="BR1159" s="516" t="s">
        <v>6</v>
      </c>
      <c r="BS1159" s="516"/>
      <c r="BT1159" s="32"/>
      <c r="BU1159" s="33"/>
      <c r="BV1159" s="34"/>
      <c r="BW1159" s="32"/>
      <c r="BX1159" s="33"/>
      <c r="BY1159" s="34"/>
      <c r="BZ1159" s="35"/>
      <c r="CA1159" s="24"/>
      <c r="CB1159" s="36"/>
      <c r="CC1159" s="33"/>
      <c r="CD1159" s="37"/>
      <c r="CE1159" s="36"/>
      <c r="CF1159" s="38"/>
      <c r="CG1159" s="39"/>
      <c r="CH1159" s="457"/>
      <c r="CI1159" s="23" t="s">
        <v>836</v>
      </c>
    </row>
    <row r="1160" spans="1:88" ht="16.8" customHeight="1" thickTop="1" thickBot="1" x14ac:dyDescent="0.35">
      <c r="A1160" s="505" t="str">
        <f>IF(COUNTIF(B1161:B1162,"x")&gt;0,"x","")</f>
        <v/>
      </c>
      <c r="B1160" s="57"/>
      <c r="C1160" s="510" t="str">
        <f>A1160</f>
        <v/>
      </c>
      <c r="D1160" s="66">
        <f>ROWS(D1161:D1162)-1</f>
        <v>1</v>
      </c>
      <c r="E1160" s="58" t="s">
        <v>2630</v>
      </c>
      <c r="F1160" s="59"/>
      <c r="G1160" s="301"/>
      <c r="H1160" s="6"/>
      <c r="I1160" s="18"/>
      <c r="J1160" s="18"/>
      <c r="K1160" s="18"/>
      <c r="L1160" s="18"/>
      <c r="M1160" s="18"/>
      <c r="N1160" s="46"/>
      <c r="O1160" s="60" t="s">
        <v>2627</v>
      </c>
      <c r="P1160" s="61" t="s">
        <v>6905</v>
      </c>
      <c r="Q1160" s="62"/>
      <c r="R1160" s="63" t="str">
        <f>IF(COUNTIF(Q1161:Q1162,"?")&gt;0,"?",IF(AND(S1160="◄",T1160="►"),"◄►",IF(S1160="◄","◄",IF(T1160="►","►",""))))</f>
        <v>◄</v>
      </c>
      <c r="S1160" s="64" t="str">
        <f>IF(SUM(S1161:S1162)+1=ROWS(S1161:S1162)-COUNTIF(S1161:S1162,"-"),"","◄")</f>
        <v>◄</v>
      </c>
      <c r="T1160" s="65" t="str">
        <f>IF(SUM(T1161:T1162)&gt;0,"►","")</f>
        <v/>
      </c>
      <c r="U1160" s="62"/>
      <c r="V1160" s="63" t="str">
        <f>IF(COUNTIF(U1161:U1162,"?")&gt;0,"?",IF(AND(W1160="◄",X1160="►"),"◄►",IF(W1160="◄","◄",IF(X1160="►","►",""))))</f>
        <v>◄</v>
      </c>
      <c r="W1160" s="64" t="str">
        <f>IF(SUM(W1161:W1162)+1=ROWS(W1161:W1162)-COUNTIF(W1161:W1162,"-"),"","◄")</f>
        <v>◄</v>
      </c>
      <c r="X1160" s="65" t="str">
        <f>IF(SUM(X1161:X1162)&gt;0,"►","")</f>
        <v/>
      </c>
      <c r="Y1160" s="66">
        <f>ROWS(Y1161:Y1162)-1</f>
        <v>1</v>
      </c>
      <c r="Z1160" s="67">
        <f>SUM(Z1161:Z1162)-Z1162</f>
        <v>0</v>
      </c>
      <c r="AA1160" s="68" t="s">
        <v>840</v>
      </c>
      <c r="AB1160" s="69"/>
      <c r="AC1160" s="67">
        <f>SUM(AC1161:AC1162)-AC1162</f>
        <v>0</v>
      </c>
      <c r="AD1160" s="68" t="s">
        <v>840</v>
      </c>
      <c r="AE1160" s="69"/>
      <c r="AF1160" s="153" t="str">
        <f>IF(AG1160="◄","◄",IF(AG1160="ok","►",""))</f>
        <v>◄</v>
      </c>
      <c r="AG1160" s="154" t="str">
        <f>IF(AG1161&gt;0,"OK","◄")</f>
        <v>◄</v>
      </c>
      <c r="AH1160" s="155" t="str">
        <f>IF(AND(AI1160="◄",AJ1160="►"),"◄?►",IF(AI1160="◄","◄",IF(AJ1160="►","►","")))</f>
        <v>◄</v>
      </c>
      <c r="AI1160" s="64" t="str">
        <f>IF(AI1161&gt;0,"","◄")</f>
        <v>◄</v>
      </c>
      <c r="AJ1160" s="65" t="str">
        <f>IF(SUM(AJ1161:AJ1168)&gt;0,"►","")</f>
        <v/>
      </c>
      <c r="AK1160" s="570">
        <f>G1161</f>
        <v>25934</v>
      </c>
      <c r="AL1160" s="572" t="str">
        <f>P1160</f>
        <v xml:space="preserve"> ▬ folder Nr. 17  /  71 ▬ </v>
      </c>
      <c r="AM1160" s="43"/>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46"/>
      <c r="BU1160" s="46"/>
      <c r="BV1160" s="46"/>
      <c r="BW1160" s="46"/>
      <c r="BX1160" s="46"/>
      <c r="BY1160" s="46"/>
      <c r="BZ1160" s="46"/>
      <c r="CA1160" s="46"/>
      <c r="CB1160" s="46"/>
      <c r="CC1160" s="46"/>
      <c r="CD1160" s="46"/>
      <c r="CE1160" s="46"/>
      <c r="CF1160" s="46"/>
      <c r="CG1160" s="46"/>
      <c r="CH1160" s="66">
        <f>ROWS(CH1161:CH1162)-1</f>
        <v>1</v>
      </c>
      <c r="CI1160" s="23" t="s">
        <v>836</v>
      </c>
      <c r="CJ1160" s="40"/>
    </row>
    <row r="1161" spans="1:88" ht="16.8" customHeight="1" thickBot="1" x14ac:dyDescent="0.35">
      <c r="A1161" s="502"/>
      <c r="B1161" s="117"/>
      <c r="C1161" s="156">
        <f>B1161</f>
        <v>0</v>
      </c>
      <c r="D1161" s="457"/>
      <c r="E1161" s="204"/>
      <c r="F1161" s="205" t="s">
        <v>2631</v>
      </c>
      <c r="G1161" s="486">
        <v>25934</v>
      </c>
      <c r="H1161" s="211">
        <v>2.5</v>
      </c>
      <c r="I1161" s="212"/>
      <c r="J1161" s="212"/>
      <c r="K1161" s="207"/>
      <c r="L1161" s="207"/>
      <c r="M1161" s="207"/>
      <c r="N1161" s="208" t="s">
        <v>2632</v>
      </c>
      <c r="O1161" s="81"/>
      <c r="P1161" s="82"/>
      <c r="Q1161" s="83" t="str">
        <f>IF(R1161="?","?","")</f>
        <v/>
      </c>
      <c r="R1161" s="83" t="str">
        <f>IF(AND(S1161="",T1161&gt;0),"?",IF(S1161="","◄",IF(T1161&gt;=1,"►","")))</f>
        <v>◄</v>
      </c>
      <c r="S1161" s="84"/>
      <c r="T1161" s="85"/>
      <c r="U1161" s="83" t="str">
        <f>IF(V1161="?","?","")</f>
        <v/>
      </c>
      <c r="V1161" s="83" t="str">
        <f>IF(AND(W1161="",X1161&gt;0),"?",IF(W1161="","◄",IF(X1161&gt;=1,"►","")))</f>
        <v>◄</v>
      </c>
      <c r="W1161" s="86"/>
      <c r="X1161" s="85"/>
      <c r="Y1161" s="457"/>
      <c r="Z1161" s="87"/>
      <c r="AA1161" s="521">
        <f>(S1161*Z1161)</f>
        <v>0</v>
      </c>
      <c r="AB1161" s="520">
        <f>(T1161*AA1161)</f>
        <v>0</v>
      </c>
      <c r="AC1161" s="88"/>
      <c r="AD1161" s="519">
        <f>(W1161*AC1161)</f>
        <v>0</v>
      </c>
      <c r="AE1161" s="518">
        <f>(X1161*AD1161)</f>
        <v>0</v>
      </c>
      <c r="AF1161" s="89" t="str">
        <f>IF(AG1161&gt;0,"ok","◄")</f>
        <v>◄</v>
      </c>
      <c r="AG1161" s="90"/>
      <c r="AH1161" s="89" t="str">
        <f>IF(AND(AI1161="",AJ1161&gt;0),"?",IF(AI1161="","◄",IF(AJ1161&gt;=1,"►","")))</f>
        <v>◄</v>
      </c>
      <c r="AI1161" s="91"/>
      <c r="AJ1161" s="92"/>
      <c r="AK1161" s="586"/>
      <c r="AL1161" s="587"/>
      <c r="AM1161" s="43"/>
      <c r="AN1161" s="27" t="s">
        <v>6</v>
      </c>
      <c r="AO1161" s="27" t="s">
        <v>6</v>
      </c>
      <c r="AP1161" s="516"/>
      <c r="AQ1161" s="516"/>
      <c r="AR1161" s="516"/>
      <c r="AS1161" s="516" t="s">
        <v>6</v>
      </c>
      <c r="AT1161" s="516" t="s">
        <v>6</v>
      </c>
      <c r="AU1161" s="516"/>
      <c r="AV1161" s="516" t="s">
        <v>6</v>
      </c>
      <c r="AW1161" s="516" t="s">
        <v>6</v>
      </c>
      <c r="AX1161" s="516"/>
      <c r="AY1161" s="516" t="s">
        <v>6</v>
      </c>
      <c r="AZ1161" s="516" t="s">
        <v>6</v>
      </c>
      <c r="BA1161" s="516"/>
      <c r="BB1161" s="516" t="s">
        <v>6</v>
      </c>
      <c r="BC1161" s="516" t="s">
        <v>6</v>
      </c>
      <c r="BD1161" s="516"/>
      <c r="BE1161" s="516" t="s">
        <v>6</v>
      </c>
      <c r="BF1161" s="516" t="s">
        <v>6</v>
      </c>
      <c r="BG1161" s="516"/>
      <c r="BH1161" s="516" t="s">
        <v>6</v>
      </c>
      <c r="BI1161" s="516" t="s">
        <v>6</v>
      </c>
      <c r="BJ1161" s="516"/>
      <c r="BK1161" s="516" t="s">
        <v>6</v>
      </c>
      <c r="BL1161" s="516" t="s">
        <v>6</v>
      </c>
      <c r="BM1161" s="516"/>
      <c r="BN1161" s="516" t="s">
        <v>6</v>
      </c>
      <c r="BO1161" s="516" t="s">
        <v>6</v>
      </c>
      <c r="BP1161" s="516"/>
      <c r="BQ1161" s="516" t="s">
        <v>6</v>
      </c>
      <c r="BR1161" s="516" t="s">
        <v>6</v>
      </c>
      <c r="BS1161" s="516"/>
      <c r="BT1161" s="516"/>
      <c r="BU1161" s="516"/>
      <c r="BV1161" s="516"/>
      <c r="BW1161" s="516"/>
      <c r="BX1161" s="516"/>
      <c r="BY1161" s="516"/>
      <c r="BZ1161" s="28"/>
      <c r="CA1161" s="24"/>
      <c r="CB1161" s="29"/>
      <c r="CC1161" s="29"/>
      <c r="CD1161" s="30"/>
      <c r="CE1161" s="29"/>
      <c r="CF1161" s="29"/>
      <c r="CG1161" s="31"/>
      <c r="CH1161" s="457"/>
      <c r="CI1161" s="23" t="s">
        <v>836</v>
      </c>
    </row>
    <row r="1162" spans="1:88" ht="16.8" customHeight="1" thickTop="1" thickBot="1" x14ac:dyDescent="0.35">
      <c r="A1162" s="505" t="str">
        <f>IF(COUNTIF(B1163:B1166,"x")&gt;0,"x","")</f>
        <v/>
      </c>
      <c r="B1162" s="57"/>
      <c r="C1162" s="510" t="str">
        <f>A1162</f>
        <v/>
      </c>
      <c r="D1162" s="66">
        <f>ROWS(D1163:D1164)-1</f>
        <v>1</v>
      </c>
      <c r="E1162" s="58" t="s">
        <v>2633</v>
      </c>
      <c r="F1162" s="59"/>
      <c r="G1162" s="301"/>
      <c r="H1162" s="6"/>
      <c r="I1162" s="18"/>
      <c r="J1162" s="18"/>
      <c r="K1162" s="18"/>
      <c r="L1162" s="18"/>
      <c r="M1162" s="18"/>
      <c r="N1162" s="46"/>
      <c r="O1162" s="60" t="s">
        <v>2627</v>
      </c>
      <c r="P1162" s="61" t="s">
        <v>6900</v>
      </c>
      <c r="Q1162" s="143"/>
      <c r="R1162" s="63" t="str">
        <f>IF(COUNTIF(Q1163:Q1164,"?")&gt;0,"?",IF(AND(S1162="◄",T1162="►"),"◄►",IF(S1162="◄","◄",IF(T1162="►","►",""))))</f>
        <v>◄</v>
      </c>
      <c r="S1162" s="64" t="str">
        <f>IF(SUM(S1163:S1164)+1=ROWS(S1163:S1164)-COUNTIF(S1163:S1164,"-"),"","◄")</f>
        <v>◄</v>
      </c>
      <c r="T1162" s="65" t="str">
        <f>IF(SUM(T1163:T1164)&gt;0,"►","")</f>
        <v/>
      </c>
      <c r="U1162" s="62"/>
      <c r="V1162" s="63" t="str">
        <f>IF(COUNTIF(U1163:U1164,"?")&gt;0,"?",IF(AND(W1162="◄",X1162="►"),"◄►",IF(W1162="◄","◄",IF(X1162="►","►",""))))</f>
        <v>◄</v>
      </c>
      <c r="W1162" s="64" t="str">
        <f>IF(SUM(W1163:W1164)+1=ROWS(W1163:W1164)-COUNTIF(W1163:W1164,"-"),"","◄")</f>
        <v>◄</v>
      </c>
      <c r="X1162" s="65" t="str">
        <f>IF(SUM(X1163:X1164)&gt;0,"►","")</f>
        <v/>
      </c>
      <c r="Y1162" s="66">
        <f>ROWS(Y1163:Y1164)-1</f>
        <v>1</v>
      </c>
      <c r="Z1162" s="67">
        <f>SUM(Z1163:Z1164)-Z1164</f>
        <v>0</v>
      </c>
      <c r="AA1162" s="68" t="s">
        <v>840</v>
      </c>
      <c r="AB1162" s="69"/>
      <c r="AC1162" s="67">
        <f>SUM(AC1163:AC1164)-AC1164</f>
        <v>0</v>
      </c>
      <c r="AD1162" s="68" t="s">
        <v>840</v>
      </c>
      <c r="AE1162" s="69"/>
      <c r="AF1162" s="153" t="str">
        <f>IF(AG1162="◄","◄",IF(AG1162="ok","►",""))</f>
        <v>◄</v>
      </c>
      <c r="AG1162" s="154" t="str">
        <f>IF(AG1163&gt;0,"OK","◄")</f>
        <v>◄</v>
      </c>
      <c r="AH1162" s="155" t="str">
        <f>IF(AND(AI1162="◄",AJ1162="►"),"◄?►",IF(AI1162="◄","◄",IF(AJ1162="►","►","")))</f>
        <v>◄</v>
      </c>
      <c r="AI1162" s="64" t="str">
        <f>IF(AI1163&gt;0,"","◄")</f>
        <v>◄</v>
      </c>
      <c r="AJ1162" s="65" t="str">
        <f>IF(SUM(AJ1163:AJ1170)&gt;0,"►","")</f>
        <v/>
      </c>
      <c r="AK1162" s="570">
        <f>G1163</f>
        <v>25934</v>
      </c>
      <c r="AL1162" s="572" t="str">
        <f>P1162</f>
        <v xml:space="preserve"> ▬ folder Nr. 18  /  71 ▬ </v>
      </c>
      <c r="AM1162" s="43"/>
      <c r="AN1162" s="1" t="str">
        <f>IF(AO1162="","",IF(COUNTIF(AN1163,"ok"),"","◄"))</f>
        <v>◄</v>
      </c>
      <c r="AO1162" s="9" t="str">
        <f>IF(COUNTIF(AP1162:BR1162,"◄")&gt;0,"◄","")</f>
        <v>◄</v>
      </c>
      <c r="AP1162" s="563" t="str">
        <f>IF(AP1163="-","",IF(AP1163&gt;0,"","◄"))</f>
        <v>◄</v>
      </c>
      <c r="AQ1162" s="564"/>
      <c r="AR1162" s="517">
        <f>IF(ISNONTEXT(AR1163)=TRUE,"_",1)</f>
        <v>1</v>
      </c>
      <c r="AS1162" s="563" t="str">
        <f>IF(AS1163="-","",IF(AS1163&gt;0,"","◄"))</f>
        <v>◄</v>
      </c>
      <c r="AT1162" s="564"/>
      <c r="AU1162" s="517">
        <f>IF(ISNONTEXT(AU1163)=TRUE,"_",AR1162+1)</f>
        <v>2</v>
      </c>
      <c r="AV1162" s="563" t="str">
        <f>IF(AV1163="-","",IF(AV1163&gt;0,"","◄"))</f>
        <v/>
      </c>
      <c r="AW1162" s="564"/>
      <c r="AX1162" s="517" t="str">
        <f>IF(ISNONTEXT(AX1163)=TRUE,"_",AU1162+1)</f>
        <v>_</v>
      </c>
      <c r="AY1162" s="563" t="str">
        <f>IF(AY1163="-","",IF(AY1163&gt;0,"","◄"))</f>
        <v/>
      </c>
      <c r="AZ1162" s="564"/>
      <c r="BA1162" s="517" t="str">
        <f>IF(ISNONTEXT(BA1163)=TRUE,"_",AX1162+1)</f>
        <v>_</v>
      </c>
      <c r="BB1162" s="563" t="str">
        <f>IF(BB1163="-","",IF(BB1163&gt;0,"","◄"))</f>
        <v/>
      </c>
      <c r="BC1162" s="564"/>
      <c r="BD1162" s="517" t="str">
        <f>IF(ISNONTEXT(BD1163)=TRUE,"_",BA1162+1)</f>
        <v>_</v>
      </c>
      <c r="BE1162" s="563" t="str">
        <f>IF(BE1163="-","",IF(BE1163&gt;0,"","◄"))</f>
        <v/>
      </c>
      <c r="BF1162" s="564"/>
      <c r="BG1162" s="517" t="str">
        <f>IF(ISNONTEXT(BG1163)=TRUE,"_",BD1162+1)</f>
        <v>_</v>
      </c>
      <c r="BH1162" s="563" t="str">
        <f>IF(BH1163="-","",IF(BH1163&gt;0,"","◄"))</f>
        <v/>
      </c>
      <c r="BI1162" s="564"/>
      <c r="BJ1162" s="517" t="str">
        <f>IF(ISNONTEXT(BJ1163)=TRUE,"_",BG1162+1)</f>
        <v>_</v>
      </c>
      <c r="BK1162" s="563" t="str">
        <f>IF(BK1163="-","",IF(BK1163&gt;0,"","◄"))</f>
        <v/>
      </c>
      <c r="BL1162" s="564"/>
      <c r="BM1162" s="517" t="str">
        <f>IF(ISNONTEXT(BM1163)=TRUE,"_",BJ1162+1)</f>
        <v>_</v>
      </c>
      <c r="BN1162" s="563" t="str">
        <f>IF(BN1163="-","",IF(BN1163&gt;0,"","◄"))</f>
        <v/>
      </c>
      <c r="BO1162" s="564"/>
      <c r="BP1162" s="517" t="str">
        <f>IF(ISNONTEXT(BP1163)=TRUE,"_",BM1162+1)</f>
        <v>_</v>
      </c>
      <c r="BQ1162" s="563" t="str">
        <f>IF(BQ1163="-","",IF(BQ1163&gt;0,"","◄"))</f>
        <v/>
      </c>
      <c r="BR1162" s="564"/>
      <c r="BS1162" s="517" t="str">
        <f>IF(ISNONTEXT(BS1163)=TRUE,"_",BP1162+1)</f>
        <v>_</v>
      </c>
      <c r="BT1162" s="563" t="str">
        <f>IF(BT1163="-","",IF(BT1163&gt;0,"","◄"))</f>
        <v>◄</v>
      </c>
      <c r="BU1162" s="564"/>
      <c r="BV1162" s="517" t="str">
        <f>IF(ISNONTEXT(BV1163)=TRUE,"_",1)</f>
        <v>_</v>
      </c>
      <c r="BW1162" s="563" t="str">
        <f>IF(BW1163="-","",IF(BW1163&gt;0,"","◄"))</f>
        <v>◄</v>
      </c>
      <c r="BX1162" s="564"/>
      <c r="BY1162" s="517" t="str">
        <f>IF(ISNONTEXT(BY1163)=TRUE,"_",BV1162+1)</f>
        <v>_</v>
      </c>
      <c r="BZ1162" s="26"/>
      <c r="CA1162" s="24"/>
      <c r="CB1162" s="25" t="str">
        <f>IF(CB1163&gt;0,"►","")</f>
        <v/>
      </c>
      <c r="CC1162" s="25" t="str">
        <f>IF(CC1163&gt;0,"►","")</f>
        <v/>
      </c>
      <c r="CD1162" s="517" t="str">
        <f>IF(ISNONTEXT(CD1163)=TRUE,"_",1)</f>
        <v>_</v>
      </c>
      <c r="CE1162" s="25" t="str">
        <f>IF(CE1163&gt;0,"►","")</f>
        <v/>
      </c>
      <c r="CF1162" s="25" t="str">
        <f>IF(CF1163&gt;0,"►","")</f>
        <v/>
      </c>
      <c r="CG1162" s="517" t="str">
        <f>IF(ISNONTEXT(CG1163)=TRUE,"_",CD1162+1)</f>
        <v>_</v>
      </c>
      <c r="CH1162" s="66">
        <f>ROWS(CH1163:CH1164)-1</f>
        <v>1</v>
      </c>
      <c r="CI1162" s="23" t="s">
        <v>836</v>
      </c>
    </row>
    <row r="1163" spans="1:88" ht="16.8" customHeight="1" thickBot="1" x14ac:dyDescent="0.35">
      <c r="A1163" s="502"/>
      <c r="B1163" s="117"/>
      <c r="C1163" s="156">
        <f>B1163</f>
        <v>0</v>
      </c>
      <c r="D1163" s="457"/>
      <c r="E1163" s="204"/>
      <c r="F1163" s="205" t="s">
        <v>2634</v>
      </c>
      <c r="G1163" s="486">
        <v>25934</v>
      </c>
      <c r="H1163" s="211">
        <v>10</v>
      </c>
      <c r="I1163" s="212"/>
      <c r="J1163" s="212"/>
      <c r="K1163" s="207"/>
      <c r="L1163" s="207"/>
      <c r="M1163" s="207"/>
      <c r="N1163" s="208" t="s">
        <v>2635</v>
      </c>
      <c r="O1163" s="81"/>
      <c r="P1163" s="82"/>
      <c r="Q1163" s="83" t="str">
        <f>IF(R1163="?","?","")</f>
        <v/>
      </c>
      <c r="R1163" s="83" t="str">
        <f>IF(AND(S1163="",T1163&gt;0),"?",IF(S1163="","◄",IF(T1163&gt;=1,"►","")))</f>
        <v>◄</v>
      </c>
      <c r="S1163" s="84"/>
      <c r="T1163" s="85"/>
      <c r="U1163" s="83" t="str">
        <f>IF(V1163="?","?","")</f>
        <v/>
      </c>
      <c r="V1163" s="83" t="str">
        <f>IF(AND(W1163="",X1163&gt;0),"?",IF(W1163="","◄",IF(X1163&gt;=1,"►","")))</f>
        <v>◄</v>
      </c>
      <c r="W1163" s="86"/>
      <c r="X1163" s="85"/>
      <c r="Y1163" s="457"/>
      <c r="Z1163" s="87"/>
      <c r="AA1163" s="521">
        <f>(S1163*Z1163)</f>
        <v>0</v>
      </c>
      <c r="AB1163" s="520">
        <f>(T1163*AA1163)</f>
        <v>0</v>
      </c>
      <c r="AC1163" s="88"/>
      <c r="AD1163" s="519">
        <f>(W1163*AC1163)</f>
        <v>0</v>
      </c>
      <c r="AE1163" s="518">
        <f>(X1163*AD1163)</f>
        <v>0</v>
      </c>
      <c r="AF1163" s="89" t="str">
        <f>IF(AG1163&gt;0,"ok","◄")</f>
        <v>◄</v>
      </c>
      <c r="AG1163" s="90"/>
      <c r="AH1163" s="89" t="str">
        <f>IF(AND(AI1163="",AJ1163&gt;0),"?",IF(AI1163="","◄",IF(AJ1163&gt;=1,"►","")))</f>
        <v>◄</v>
      </c>
      <c r="AI1163" s="91"/>
      <c r="AJ1163" s="92"/>
      <c r="AK1163" s="586"/>
      <c r="AL1163" s="587"/>
      <c r="AM1163" s="43"/>
      <c r="AN1163" s="3" t="s">
        <v>3</v>
      </c>
      <c r="AO1163" s="12" t="s">
        <v>1</v>
      </c>
      <c r="AP1163" s="13"/>
      <c r="AQ1163" s="14"/>
      <c r="AR1163" s="15" t="s">
        <v>168</v>
      </c>
      <c r="AS1163" s="13"/>
      <c r="AT1163" s="14"/>
      <c r="AU1163" s="15" t="s">
        <v>248</v>
      </c>
      <c r="AV1163" s="516" t="s">
        <v>6</v>
      </c>
      <c r="AW1163" s="516" t="s">
        <v>6</v>
      </c>
      <c r="AX1163" s="516"/>
      <c r="AY1163" s="516" t="s">
        <v>6</v>
      </c>
      <c r="AZ1163" s="516" t="s">
        <v>6</v>
      </c>
      <c r="BA1163" s="516"/>
      <c r="BB1163" s="516" t="s">
        <v>6</v>
      </c>
      <c r="BC1163" s="516" t="s">
        <v>6</v>
      </c>
      <c r="BD1163" s="516"/>
      <c r="BE1163" s="516" t="s">
        <v>6</v>
      </c>
      <c r="BF1163" s="516" t="s">
        <v>6</v>
      </c>
      <c r="BG1163" s="516"/>
      <c r="BH1163" s="516" t="s">
        <v>6</v>
      </c>
      <c r="BI1163" s="516" t="s">
        <v>6</v>
      </c>
      <c r="BJ1163" s="516"/>
      <c r="BK1163" s="516" t="s">
        <v>6</v>
      </c>
      <c r="BL1163" s="516" t="s">
        <v>6</v>
      </c>
      <c r="BM1163" s="516"/>
      <c r="BN1163" s="516" t="s">
        <v>6</v>
      </c>
      <c r="BO1163" s="516" t="s">
        <v>6</v>
      </c>
      <c r="BP1163" s="516"/>
      <c r="BQ1163" s="516" t="s">
        <v>6</v>
      </c>
      <c r="BR1163" s="516" t="s">
        <v>6</v>
      </c>
      <c r="BS1163" s="516"/>
      <c r="BT1163" s="32"/>
      <c r="BU1163" s="33"/>
      <c r="BV1163" s="34"/>
      <c r="BW1163" s="32"/>
      <c r="BX1163" s="33"/>
      <c r="BY1163" s="34"/>
      <c r="BZ1163" s="35"/>
      <c r="CA1163" s="24"/>
      <c r="CB1163" s="36"/>
      <c r="CC1163" s="33"/>
      <c r="CD1163" s="37"/>
      <c r="CE1163" s="36"/>
      <c r="CF1163" s="38"/>
      <c r="CG1163" s="39"/>
      <c r="CH1163" s="457"/>
      <c r="CI1163" s="23" t="s">
        <v>836</v>
      </c>
    </row>
    <row r="1164" spans="1:88" ht="16.8" thickTop="1" x14ac:dyDescent="0.3">
      <c r="A1164" s="505" t="str">
        <f>IF(COUNTIF(B1165:B1166,"x")&gt;0,"x","")</f>
        <v/>
      </c>
      <c r="B1164" s="57"/>
      <c r="C1164" s="510" t="str">
        <f>A1164</f>
        <v/>
      </c>
      <c r="D1164" s="66"/>
      <c r="E1164" s="221" t="s">
        <v>2636</v>
      </c>
      <c r="F1164" s="2"/>
      <c r="G1164" s="301"/>
      <c r="H1164" s="148"/>
      <c r="I1164" s="222"/>
      <c r="J1164" s="148"/>
      <c r="K1164" s="148"/>
      <c r="L1164" s="148"/>
      <c r="M1164" s="148"/>
      <c r="N1164" s="223"/>
      <c r="O1164" s="223"/>
      <c r="P1164" s="223"/>
      <c r="Q1164" s="223"/>
      <c r="R1164" s="223"/>
      <c r="S1164" s="223"/>
      <c r="T1164" s="223"/>
      <c r="U1164" s="223"/>
      <c r="V1164" s="223"/>
      <c r="W1164" s="223"/>
      <c r="X1164" s="223"/>
      <c r="Y1164" s="66"/>
      <c r="Z1164" s="223"/>
      <c r="AA1164" s="223"/>
      <c r="AB1164" s="223"/>
      <c r="AC1164" s="223"/>
      <c r="AD1164" s="223"/>
      <c r="AE1164" s="223"/>
      <c r="AF1164" s="223"/>
      <c r="AG1164" s="223"/>
      <c r="AH1164" s="223"/>
      <c r="AI1164" s="223"/>
      <c r="AJ1164" s="223"/>
      <c r="AK1164" s="223"/>
      <c r="AL1164" s="223"/>
      <c r="AM1164" s="43"/>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46"/>
      <c r="BU1164" s="46"/>
      <c r="BV1164" s="46"/>
      <c r="BW1164" s="46"/>
      <c r="BX1164" s="46"/>
      <c r="BY1164" s="46"/>
      <c r="BZ1164" s="46"/>
      <c r="CA1164" s="46"/>
      <c r="CB1164" s="46"/>
      <c r="CC1164" s="46"/>
      <c r="CD1164" s="46"/>
      <c r="CE1164" s="46"/>
      <c r="CF1164" s="46"/>
      <c r="CG1164" s="46"/>
      <c r="CH1164" s="66"/>
      <c r="CI1164" s="23" t="s">
        <v>836</v>
      </c>
      <c r="CJ1164" s="40"/>
    </row>
    <row r="1165" spans="1:88" ht="16.8" thickBot="1" x14ac:dyDescent="0.35">
      <c r="A1165" s="502"/>
      <c r="B1165" s="117"/>
      <c r="C1165" s="156">
        <f>B1165</f>
        <v>0</v>
      </c>
      <c r="D1165" s="546"/>
      <c r="E1165" s="224"/>
      <c r="F1165" s="225">
        <v>1596</v>
      </c>
      <c r="G1165" s="488"/>
      <c r="H1165" s="226"/>
      <c r="I1165" s="227"/>
      <c r="J1165" s="228"/>
      <c r="K1165" s="229"/>
      <c r="L1165" s="229"/>
      <c r="M1165" s="229"/>
      <c r="N1165" s="230" t="s">
        <v>2637</v>
      </c>
      <c r="O1165" s="81"/>
      <c r="P1165" s="82"/>
      <c r="Q1165" s="83" t="str">
        <f>IF(R1165="?","?","")</f>
        <v/>
      </c>
      <c r="R1165" s="27"/>
      <c r="S1165" s="27"/>
      <c r="T1165" s="27"/>
      <c r="U1165" s="27"/>
      <c r="V1165" s="27"/>
      <c r="W1165" s="27"/>
      <c r="X1165" s="27"/>
      <c r="Y1165" s="546"/>
      <c r="Z1165" s="27"/>
      <c r="AA1165" s="27"/>
      <c r="AB1165" s="27"/>
      <c r="AC1165" s="27"/>
      <c r="AD1165" s="27"/>
      <c r="AE1165" s="27"/>
      <c r="AF1165" s="27"/>
      <c r="AG1165" s="27" t="s">
        <v>6</v>
      </c>
      <c r="AH1165" s="27" t="s">
        <v>6</v>
      </c>
      <c r="AI1165" s="27" t="s">
        <v>6</v>
      </c>
      <c r="AJ1165" s="27" t="s">
        <v>6</v>
      </c>
      <c r="AK1165" s="27" t="s">
        <v>6</v>
      </c>
      <c r="AL1165" s="27" t="s">
        <v>6</v>
      </c>
      <c r="AM1165" s="43"/>
      <c r="AN1165" s="27" t="s">
        <v>6</v>
      </c>
      <c r="AO1165" s="27" t="s">
        <v>6</v>
      </c>
      <c r="AP1165" s="516"/>
      <c r="AQ1165" s="516"/>
      <c r="AR1165" s="516"/>
      <c r="AS1165" s="516" t="s">
        <v>6</v>
      </c>
      <c r="AT1165" s="516" t="s">
        <v>6</v>
      </c>
      <c r="AU1165" s="516"/>
      <c r="AV1165" s="516" t="s">
        <v>6</v>
      </c>
      <c r="AW1165" s="516" t="s">
        <v>6</v>
      </c>
      <c r="AX1165" s="516"/>
      <c r="AY1165" s="516" t="s">
        <v>6</v>
      </c>
      <c r="AZ1165" s="516" t="s">
        <v>6</v>
      </c>
      <c r="BA1165" s="516"/>
      <c r="BB1165" s="516" t="s">
        <v>6</v>
      </c>
      <c r="BC1165" s="516" t="s">
        <v>6</v>
      </c>
      <c r="BD1165" s="516"/>
      <c r="BE1165" s="516" t="s">
        <v>6</v>
      </c>
      <c r="BF1165" s="516" t="s">
        <v>6</v>
      </c>
      <c r="BG1165" s="516"/>
      <c r="BH1165" s="516" t="s">
        <v>6</v>
      </c>
      <c r="BI1165" s="516" t="s">
        <v>6</v>
      </c>
      <c r="BJ1165" s="516"/>
      <c r="BK1165" s="516" t="s">
        <v>6</v>
      </c>
      <c r="BL1165" s="516" t="s">
        <v>6</v>
      </c>
      <c r="BM1165" s="516"/>
      <c r="BN1165" s="516" t="s">
        <v>6</v>
      </c>
      <c r="BO1165" s="516" t="s">
        <v>6</v>
      </c>
      <c r="BP1165" s="516"/>
      <c r="BQ1165" s="516" t="s">
        <v>6</v>
      </c>
      <c r="BR1165" s="516" t="s">
        <v>6</v>
      </c>
      <c r="BS1165" s="516"/>
      <c r="BT1165" s="516"/>
      <c r="BU1165" s="516"/>
      <c r="BV1165" s="516"/>
      <c r="BW1165" s="516"/>
      <c r="BX1165" s="516"/>
      <c r="BY1165" s="516"/>
      <c r="BZ1165" s="28"/>
      <c r="CA1165" s="24"/>
      <c r="CB1165" s="29"/>
      <c r="CC1165" s="29"/>
      <c r="CD1165" s="30"/>
      <c r="CE1165" s="29"/>
      <c r="CF1165" s="29"/>
      <c r="CG1165" s="31"/>
      <c r="CH1165" s="546"/>
      <c r="CI1165" s="23" t="s">
        <v>836</v>
      </c>
    </row>
    <row r="1166" spans="1:88" ht="16.8" customHeight="1" thickTop="1" thickBot="1" x14ac:dyDescent="0.35">
      <c r="A1166" s="505" t="str">
        <f>IF(COUNTIF(B1167:B1169,"x")&gt;0,"x","")</f>
        <v/>
      </c>
      <c r="B1166" s="57"/>
      <c r="C1166" s="510" t="str">
        <f>A1166</f>
        <v/>
      </c>
      <c r="D1166" s="66">
        <f>ROWS(D1167:D1169)-1</f>
        <v>2</v>
      </c>
      <c r="E1166" s="58" t="s">
        <v>2638</v>
      </c>
      <c r="F1166" s="59"/>
      <c r="G1166" s="301"/>
      <c r="H1166" s="6"/>
      <c r="I1166" s="18"/>
      <c r="J1166" s="18"/>
      <c r="K1166" s="18"/>
      <c r="L1166" s="18"/>
      <c r="M1166" s="18"/>
      <c r="N1166" s="46"/>
      <c r="O1166" s="60" t="s">
        <v>2639</v>
      </c>
      <c r="P1166" s="61" t="s">
        <v>6888</v>
      </c>
      <c r="Q1166" s="143"/>
      <c r="R1166" s="63" t="str">
        <f>IF(COUNTIF(Q1167:Q1169,"?")&gt;0,"?",IF(AND(S1166="◄",T1166="►"),"◄►",IF(S1166="◄","◄",IF(T1166="►","►",""))))</f>
        <v>◄</v>
      </c>
      <c r="S1166" s="64" t="str">
        <f>IF(SUM(S1167:S1169)+1=ROWS(S1167:S1169)-COUNTIF(S1167:S1169,"-"),"","◄")</f>
        <v>◄</v>
      </c>
      <c r="T1166" s="65" t="str">
        <f>IF(SUM(T1167:T1169)&gt;0,"►","")</f>
        <v/>
      </c>
      <c r="U1166" s="146"/>
      <c r="V1166" s="63" t="str">
        <f>IF(COUNTIF(U1167:U1169,"?")&gt;0,"?",IF(AND(W1166="◄",X1166="►"),"◄►",IF(W1166="◄","◄",IF(X1166="►","►",""))))</f>
        <v>◄</v>
      </c>
      <c r="W1166" s="64" t="str">
        <f>IF(SUM(W1167:W1169)+1=ROWS(W1167:W1169)-COUNTIF(W1167:W1169,"-"),"","◄")</f>
        <v>◄</v>
      </c>
      <c r="X1166" s="65" t="str">
        <f>IF(SUM(X1167:X1169)&gt;0,"►","")</f>
        <v/>
      </c>
      <c r="Y1166" s="66">
        <f>ROWS(Y1167:Y1169)-1</f>
        <v>2</v>
      </c>
      <c r="Z1166" s="67">
        <f>SUM(Z1167:Z1169)-Z1169</f>
        <v>0</v>
      </c>
      <c r="AA1166" s="68" t="s">
        <v>840</v>
      </c>
      <c r="AB1166" s="69"/>
      <c r="AC1166" s="67">
        <f>SUM(AC1167:AC1169)-AC1169</f>
        <v>0</v>
      </c>
      <c r="AD1166" s="68" t="s">
        <v>840</v>
      </c>
      <c r="AE1166" s="69"/>
      <c r="AF1166" s="70" t="str">
        <f>IF(AG1166="◄","◄",IF(AG1166="ok","►",""))</f>
        <v>◄</v>
      </c>
      <c r="AG1166" s="71" t="str">
        <f>IF(AG1167&gt;0,"OK","◄")</f>
        <v>◄</v>
      </c>
      <c r="AH1166" s="62" t="str">
        <f>IF(AND(AI1166="◄",AJ1166="►"),"◄?►",IF(AI1166="◄","◄",IF(AJ1166="►","►","")))</f>
        <v>◄</v>
      </c>
      <c r="AI1166" s="64" t="str">
        <f>IF(AI1167&gt;0,"","◄")</f>
        <v>◄</v>
      </c>
      <c r="AJ1166" s="65" t="str">
        <f>IF(SUM(AJ1167:AJ1168)&gt;0,"►","")</f>
        <v/>
      </c>
      <c r="AK1166" s="570">
        <f>G1167</f>
        <v>25934</v>
      </c>
      <c r="AL1166" s="572" t="str">
        <f>P1166</f>
        <v xml:space="preserve"> ▬ folder Nr. 20  /  71 ▬ </v>
      </c>
      <c r="AM1166" s="43"/>
      <c r="AN1166" s="1" t="str">
        <f>IF(AO1166="","",IF(COUNTIF(AN1167,"ok"),"","◄"))</f>
        <v>◄</v>
      </c>
      <c r="AO1166" s="9" t="str">
        <f>IF(COUNTIF(AP1166:BR1166,"◄")&gt;0,"◄","")</f>
        <v>◄</v>
      </c>
      <c r="AP1166" s="563" t="str">
        <f>IF(AP1167="-","",IF(AP1167&gt;0,"","◄"))</f>
        <v>◄</v>
      </c>
      <c r="AQ1166" s="564"/>
      <c r="AR1166" s="517">
        <f>IF(ISNONTEXT(AR1167)=TRUE,"_",1)</f>
        <v>1</v>
      </c>
      <c r="AS1166" s="563" t="str">
        <f>IF(AS1167="-","",IF(AS1167&gt;0,"","◄"))</f>
        <v>◄</v>
      </c>
      <c r="AT1166" s="564"/>
      <c r="AU1166" s="517">
        <f>IF(ISNONTEXT(AU1167)=TRUE,"_",AR1166+1)</f>
        <v>2</v>
      </c>
      <c r="AV1166" s="563" t="str">
        <f>IF(AV1167="-","",IF(AV1167&gt;0,"","◄"))</f>
        <v>◄</v>
      </c>
      <c r="AW1166" s="564"/>
      <c r="AX1166" s="517">
        <f>IF(ISNONTEXT(AX1167)=TRUE,"_",AU1166+1)</f>
        <v>3</v>
      </c>
      <c r="AY1166" s="563" t="str">
        <f>IF(AY1167="-","",IF(AY1167&gt;0,"","◄"))</f>
        <v>◄</v>
      </c>
      <c r="AZ1166" s="564"/>
      <c r="BA1166" s="517">
        <f>IF(ISNONTEXT(BA1167)=TRUE,"_",AX1166+1)</f>
        <v>4</v>
      </c>
      <c r="BB1166" s="563" t="str">
        <f>IF(BB1167="-","",IF(BB1167&gt;0,"","◄"))</f>
        <v>◄</v>
      </c>
      <c r="BC1166" s="564"/>
      <c r="BD1166" s="517">
        <f>IF(ISNONTEXT(BD1167)=TRUE,"_",BA1166+1)</f>
        <v>5</v>
      </c>
      <c r="BE1166" s="563" t="str">
        <f>IF(BE1167="-","",IF(BE1167&gt;0,"","◄"))</f>
        <v/>
      </c>
      <c r="BF1166" s="564"/>
      <c r="BG1166" s="517" t="str">
        <f>IF(ISNONTEXT(BG1167)=TRUE,"_",BD1166+1)</f>
        <v>_</v>
      </c>
      <c r="BH1166" s="563" t="str">
        <f>IF(BH1167="-","",IF(BH1167&gt;0,"","◄"))</f>
        <v/>
      </c>
      <c r="BI1166" s="564"/>
      <c r="BJ1166" s="517" t="str">
        <f>IF(ISNONTEXT(BJ1167)=TRUE,"_",BG1166+1)</f>
        <v>_</v>
      </c>
      <c r="BK1166" s="563" t="str">
        <f>IF(BK1167="-","",IF(BK1167&gt;0,"","◄"))</f>
        <v/>
      </c>
      <c r="BL1166" s="564"/>
      <c r="BM1166" s="517" t="str">
        <f>IF(ISNONTEXT(BM1167)=TRUE,"_",BJ1166+1)</f>
        <v>_</v>
      </c>
      <c r="BN1166" s="563" t="str">
        <f>IF(BN1167="-","",IF(BN1167&gt;0,"","◄"))</f>
        <v/>
      </c>
      <c r="BO1166" s="564"/>
      <c r="BP1166" s="517" t="str">
        <f>IF(ISNONTEXT(BP1167)=TRUE,"_",BM1166+1)</f>
        <v>_</v>
      </c>
      <c r="BQ1166" s="563" t="str">
        <f>IF(BQ1167="-","",IF(BQ1167&gt;0,"","◄"))</f>
        <v/>
      </c>
      <c r="BR1166" s="564"/>
      <c r="BS1166" s="517" t="str">
        <f>IF(ISNONTEXT(BS1167)=TRUE,"_",BP1166+1)</f>
        <v>_</v>
      </c>
      <c r="BT1166" s="563" t="str">
        <f>IF(BT1167="-","",IF(BT1167&gt;0,"","◄"))</f>
        <v>◄</v>
      </c>
      <c r="BU1166" s="564"/>
      <c r="BV1166" s="517" t="str">
        <f>IF(ISNONTEXT(BV1167)=TRUE,"_",1)</f>
        <v>_</v>
      </c>
      <c r="BW1166" s="563" t="str">
        <f>IF(BW1167="-","",IF(BW1167&gt;0,"","◄"))</f>
        <v>◄</v>
      </c>
      <c r="BX1166" s="564"/>
      <c r="BY1166" s="517" t="str">
        <f>IF(ISNONTEXT(BY1167)=TRUE,"_",BV1166+1)</f>
        <v>_</v>
      </c>
      <c r="BZ1166" s="26"/>
      <c r="CA1166" s="24"/>
      <c r="CB1166" s="25" t="str">
        <f>IF(CB1167&gt;0,"►","")</f>
        <v/>
      </c>
      <c r="CC1166" s="25" t="str">
        <f>IF(CC1167&gt;0,"►","")</f>
        <v/>
      </c>
      <c r="CD1166" s="517" t="str">
        <f>IF(ISNONTEXT(CD1167)=TRUE,"_",1)</f>
        <v>_</v>
      </c>
      <c r="CE1166" s="25" t="str">
        <f>IF(CE1167&gt;0,"►","")</f>
        <v/>
      </c>
      <c r="CF1166" s="25" t="str">
        <f>IF(CF1167&gt;0,"►","")</f>
        <v/>
      </c>
      <c r="CG1166" s="517" t="str">
        <f>IF(ISNONTEXT(CG1167)=TRUE,"_",CD1166+1)</f>
        <v>_</v>
      </c>
      <c r="CH1166" s="66">
        <f>ROWS(CH1167:CH1169)-1</f>
        <v>2</v>
      </c>
      <c r="CI1166" s="23" t="s">
        <v>836</v>
      </c>
    </row>
    <row r="1167" spans="1:88" ht="16.8" customHeight="1" thickBot="1" x14ac:dyDescent="0.35">
      <c r="A1167" s="502"/>
      <c r="B1167" s="117"/>
      <c r="C1167" s="156">
        <f>B1167</f>
        <v>0</v>
      </c>
      <c r="D1167" s="457"/>
      <c r="E1167" s="204"/>
      <c r="F1167" s="205" t="s">
        <v>2640</v>
      </c>
      <c r="G1167" s="486">
        <v>25934</v>
      </c>
      <c r="H1167" s="211">
        <v>2.5</v>
      </c>
      <c r="I1167" s="212"/>
      <c r="J1167" s="212"/>
      <c r="K1167" s="207"/>
      <c r="L1167" s="207"/>
      <c r="M1167" s="207"/>
      <c r="N1167" s="208" t="s">
        <v>2641</v>
      </c>
      <c r="O1167" s="81"/>
      <c r="P1167" s="82"/>
      <c r="Q1167" s="83" t="str">
        <f>IF(R1167="?","?","")</f>
        <v/>
      </c>
      <c r="R1167" s="83" t="str">
        <f>IF(AND(S1167="",T1167&gt;0),"?",IF(S1167="","◄",IF(T1167&gt;=1,"►","")))</f>
        <v>◄</v>
      </c>
      <c r="S1167" s="84"/>
      <c r="T1167" s="85"/>
      <c r="U1167" s="83" t="str">
        <f>IF(V1167="?","?","")</f>
        <v/>
      </c>
      <c r="V1167" s="83" t="str">
        <f>IF(AND(W1167="",X1167&gt;0),"?",IF(W1167="","◄",IF(X1167&gt;=1,"►","")))</f>
        <v>◄</v>
      </c>
      <c r="W1167" s="86"/>
      <c r="X1167" s="85"/>
      <c r="Y1167" s="457"/>
      <c r="Z1167" s="87"/>
      <c r="AA1167" s="521">
        <f>(S1167*Z1167)</f>
        <v>0</v>
      </c>
      <c r="AB1167" s="520">
        <f>(T1167*AA1167)</f>
        <v>0</v>
      </c>
      <c r="AC1167" s="88"/>
      <c r="AD1167" s="519">
        <f>(W1167*AC1167)</f>
        <v>0</v>
      </c>
      <c r="AE1167" s="518">
        <f>(X1167*AD1167)</f>
        <v>0</v>
      </c>
      <c r="AF1167" s="89" t="str">
        <f>IF(AG1167&gt;0,"ok","◄")</f>
        <v>◄</v>
      </c>
      <c r="AG1167" s="90"/>
      <c r="AH1167" s="89" t="str">
        <f>IF(AND(AI1167="",AJ1167&gt;0),"?",IF(AI1167="","◄",IF(AJ1167&gt;=1,"►","")))</f>
        <v>◄</v>
      </c>
      <c r="AI1167" s="91"/>
      <c r="AJ1167" s="92"/>
      <c r="AK1167" s="586"/>
      <c r="AL1167" s="587"/>
      <c r="AM1167" s="43"/>
      <c r="AN1167" s="3" t="s">
        <v>3</v>
      </c>
      <c r="AO1167" s="12" t="s">
        <v>1</v>
      </c>
      <c r="AP1167" s="13"/>
      <c r="AQ1167" s="14"/>
      <c r="AR1167" s="15" t="s">
        <v>7</v>
      </c>
      <c r="AS1167" s="13"/>
      <c r="AT1167" s="14"/>
      <c r="AU1167" s="15" t="s">
        <v>261</v>
      </c>
      <c r="AV1167" s="13"/>
      <c r="AW1167" s="14"/>
      <c r="AX1167" s="15" t="s">
        <v>4</v>
      </c>
      <c r="AY1167" s="13"/>
      <c r="AZ1167" s="14"/>
      <c r="BA1167" s="15" t="s">
        <v>132</v>
      </c>
      <c r="BB1167" s="13"/>
      <c r="BC1167" s="14"/>
      <c r="BD1167" s="15" t="s">
        <v>262</v>
      </c>
      <c r="BE1167" s="516" t="s">
        <v>6</v>
      </c>
      <c r="BF1167" s="516" t="s">
        <v>6</v>
      </c>
      <c r="BG1167" s="516"/>
      <c r="BH1167" s="516" t="s">
        <v>6</v>
      </c>
      <c r="BI1167" s="516" t="s">
        <v>6</v>
      </c>
      <c r="BJ1167" s="516"/>
      <c r="BK1167" s="516" t="s">
        <v>6</v>
      </c>
      <c r="BL1167" s="516" t="s">
        <v>6</v>
      </c>
      <c r="BM1167" s="516"/>
      <c r="BN1167" s="516" t="s">
        <v>6</v>
      </c>
      <c r="BO1167" s="516" t="s">
        <v>6</v>
      </c>
      <c r="BP1167" s="516"/>
      <c r="BQ1167" s="516" t="s">
        <v>6</v>
      </c>
      <c r="BR1167" s="516" t="s">
        <v>6</v>
      </c>
      <c r="BS1167" s="516"/>
      <c r="BT1167" s="32"/>
      <c r="BU1167" s="33"/>
      <c r="BV1167" s="34"/>
      <c r="BW1167" s="32"/>
      <c r="BX1167" s="33"/>
      <c r="BY1167" s="34"/>
      <c r="BZ1167" s="35"/>
      <c r="CA1167" s="24"/>
      <c r="CB1167" s="36"/>
      <c r="CC1167" s="33"/>
      <c r="CD1167" s="37"/>
      <c r="CE1167" s="36"/>
      <c r="CF1167" s="38"/>
      <c r="CG1167" s="39"/>
      <c r="CH1167" s="457"/>
      <c r="CI1167" s="23" t="s">
        <v>836</v>
      </c>
    </row>
    <row r="1168" spans="1:88" ht="15.6" thickTop="1" thickBot="1" x14ac:dyDescent="0.35">
      <c r="A1168" s="502"/>
      <c r="B1168" s="117"/>
      <c r="C1168" s="156">
        <f>B1168</f>
        <v>0</v>
      </c>
      <c r="D1168" s="457"/>
      <c r="E1168" s="204"/>
      <c r="F1168" s="213">
        <v>1598</v>
      </c>
      <c r="G1168" s="487">
        <v>25934</v>
      </c>
      <c r="H1168" s="211">
        <v>2.5</v>
      </c>
      <c r="I1168" s="212"/>
      <c r="J1168" s="212"/>
      <c r="K1168" s="207"/>
      <c r="L1168" s="207"/>
      <c r="M1168" s="207"/>
      <c r="N1168" s="208" t="s">
        <v>2642</v>
      </c>
      <c r="O1168" s="81"/>
      <c r="P1168" s="82"/>
      <c r="Q1168" s="83" t="str">
        <f>IF(R1168="?","?","")</f>
        <v/>
      </c>
      <c r="R1168" s="83" t="str">
        <f>IF(AND(S1168="",T1168&gt;0),"?",IF(S1168="","◄",IF(T1168&gt;=1,"►","")))</f>
        <v>◄</v>
      </c>
      <c r="S1168" s="84"/>
      <c r="T1168" s="85"/>
      <c r="U1168" s="83" t="str">
        <f>IF(V1168="?","?","")</f>
        <v/>
      </c>
      <c r="V1168" s="83" t="str">
        <f>IF(AND(W1168="",X1168&gt;0),"?",IF(W1168="","◄",IF(X1168&gt;=1,"►","")))</f>
        <v>◄</v>
      </c>
      <c r="W1168" s="86"/>
      <c r="X1168" s="85"/>
      <c r="Y1168" s="457"/>
      <c r="Z1168" s="87"/>
      <c r="AA1168" s="521">
        <f>(S1168*Z1168)</f>
        <v>0</v>
      </c>
      <c r="AB1168" s="520">
        <f>(T1168*AA1168)</f>
        <v>0</v>
      </c>
      <c r="AC1168" s="88"/>
      <c r="AD1168" s="519">
        <f>(W1168*AC1168)</f>
        <v>0</v>
      </c>
      <c r="AE1168" s="518">
        <f>(X1168*AD1168)</f>
        <v>0</v>
      </c>
      <c r="AF1168" s="44"/>
      <c r="AG1168" s="45"/>
      <c r="AH1168" s="44"/>
      <c r="AI1168" s="45"/>
      <c r="AJ1168" s="45"/>
      <c r="AK1168" s="45"/>
      <c r="AL1168" s="45"/>
      <c r="AM1168" s="43"/>
      <c r="AN1168" s="27" t="s">
        <v>6</v>
      </c>
      <c r="AO1168" s="27" t="s">
        <v>6</v>
      </c>
      <c r="AP1168" s="516"/>
      <c r="AQ1168" s="516"/>
      <c r="AR1168" s="516"/>
      <c r="AS1168" s="516" t="s">
        <v>6</v>
      </c>
      <c r="AT1168" s="516" t="s">
        <v>6</v>
      </c>
      <c r="AU1168" s="516"/>
      <c r="AV1168" s="516" t="s">
        <v>6</v>
      </c>
      <c r="AW1168" s="516" t="s">
        <v>6</v>
      </c>
      <c r="AX1168" s="516"/>
      <c r="AY1168" s="516" t="s">
        <v>6</v>
      </c>
      <c r="AZ1168" s="516" t="s">
        <v>6</v>
      </c>
      <c r="BA1168" s="516"/>
      <c r="BB1168" s="516" t="s">
        <v>6</v>
      </c>
      <c r="BC1168" s="516" t="s">
        <v>6</v>
      </c>
      <c r="BD1168" s="516"/>
      <c r="BE1168" s="516" t="s">
        <v>6</v>
      </c>
      <c r="BF1168" s="516" t="s">
        <v>6</v>
      </c>
      <c r="BG1168" s="516"/>
      <c r="BH1168" s="516" t="s">
        <v>6</v>
      </c>
      <c r="BI1168" s="516" t="s">
        <v>6</v>
      </c>
      <c r="BJ1168" s="516"/>
      <c r="BK1168" s="516" t="s">
        <v>6</v>
      </c>
      <c r="BL1168" s="516" t="s">
        <v>6</v>
      </c>
      <c r="BM1168" s="516"/>
      <c r="BN1168" s="516" t="s">
        <v>6</v>
      </c>
      <c r="BO1168" s="516" t="s">
        <v>6</v>
      </c>
      <c r="BP1168" s="516"/>
      <c r="BQ1168" s="516" t="s">
        <v>6</v>
      </c>
      <c r="BR1168" s="516" t="s">
        <v>6</v>
      </c>
      <c r="BS1168" s="516"/>
      <c r="BT1168" s="516"/>
      <c r="BU1168" s="516"/>
      <c r="BV1168" s="516"/>
      <c r="BW1168" s="516"/>
      <c r="BX1168" s="516"/>
      <c r="BY1168" s="516"/>
      <c r="BZ1168" s="28"/>
      <c r="CA1168" s="24"/>
      <c r="CB1168" s="29"/>
      <c r="CC1168" s="29"/>
      <c r="CD1168" s="30"/>
      <c r="CE1168" s="29"/>
      <c r="CF1168" s="29"/>
      <c r="CG1168" s="31"/>
      <c r="CH1168" s="457"/>
      <c r="CI1168" s="23" t="s">
        <v>836</v>
      </c>
    </row>
    <row r="1169" spans="1:87" ht="16.8" customHeight="1" thickTop="1" thickBot="1" x14ac:dyDescent="0.35">
      <c r="A1169" s="505" t="str">
        <f>IF(COUNTIF(B1170:B1172,"x")&gt;0,"x","")</f>
        <v/>
      </c>
      <c r="B1169" s="57"/>
      <c r="C1169" s="510" t="str">
        <f>A1169</f>
        <v/>
      </c>
      <c r="D1169" s="66">
        <f>ROWS(D1170:D1172)-1</f>
        <v>2</v>
      </c>
      <c r="E1169" s="58" t="s">
        <v>2643</v>
      </c>
      <c r="F1169" s="59"/>
      <c r="G1169" s="301"/>
      <c r="H1169" s="6"/>
      <c r="I1169" s="18"/>
      <c r="J1169" s="18"/>
      <c r="K1169" s="18"/>
      <c r="L1169" s="18"/>
      <c r="M1169" s="18"/>
      <c r="N1169" s="46"/>
      <c r="O1169" s="60" t="s">
        <v>2639</v>
      </c>
      <c r="P1169" s="61" t="s">
        <v>6888</v>
      </c>
      <c r="Q1169" s="143"/>
      <c r="R1169" s="63" t="str">
        <f>IF(COUNTIF(Q1170:Q1172,"?")&gt;0,"?",IF(AND(S1169="◄",T1169="►"),"◄►",IF(S1169="◄","◄",IF(T1169="►","►",""))))</f>
        <v>◄</v>
      </c>
      <c r="S1169" s="64" t="str">
        <f>IF(SUM(S1170:S1172)+1=ROWS(S1170:S1172)-COUNTIF(S1170:S1172,"-"),"","◄")</f>
        <v>◄</v>
      </c>
      <c r="T1169" s="65" t="str">
        <f>IF(SUM(T1170:T1172)&gt;0,"►","")</f>
        <v/>
      </c>
      <c r="U1169" s="146"/>
      <c r="V1169" s="63" t="str">
        <f>IF(COUNTIF(U1170:U1172,"?")&gt;0,"?",IF(AND(W1169="◄",X1169="►"),"◄►",IF(W1169="◄","◄",IF(X1169="►","►",""))))</f>
        <v>◄</v>
      </c>
      <c r="W1169" s="64" t="str">
        <f>IF(SUM(W1170:W1172)+1=ROWS(W1170:W1172)-COUNTIF(W1170:W1172,"-"),"","◄")</f>
        <v>◄</v>
      </c>
      <c r="X1169" s="65" t="str">
        <f>IF(SUM(X1170:X1172)&gt;0,"►","")</f>
        <v/>
      </c>
      <c r="Y1169" s="66">
        <f>ROWS(Y1170:Y1172)-1</f>
        <v>2</v>
      </c>
      <c r="Z1169" s="67">
        <f>SUM(Z1170:Z1172)-Z1172</f>
        <v>0</v>
      </c>
      <c r="AA1169" s="68" t="s">
        <v>840</v>
      </c>
      <c r="AB1169" s="69"/>
      <c r="AC1169" s="67">
        <f>SUM(AC1170:AC1172)-AC1172</f>
        <v>0</v>
      </c>
      <c r="AD1169" s="68" t="s">
        <v>840</v>
      </c>
      <c r="AE1169" s="69"/>
      <c r="AF1169" s="70" t="str">
        <f>IF(AG1169="◄","◄",IF(AG1169="ok","►",""))</f>
        <v>◄</v>
      </c>
      <c r="AG1169" s="71" t="str">
        <f>IF(AG1170&gt;0,"OK","◄")</f>
        <v>◄</v>
      </c>
      <c r="AH1169" s="62" t="str">
        <f>IF(AND(AI1169="◄",AJ1169="►"),"◄?►",IF(AI1169="◄","◄",IF(AJ1169="►","►","")))</f>
        <v>◄</v>
      </c>
      <c r="AI1169" s="64" t="str">
        <f>IF(AI1170&gt;0,"","◄")</f>
        <v>◄</v>
      </c>
      <c r="AJ1169" s="65" t="str">
        <f>IF(SUM(AJ1170:AJ1171)&gt;0,"►","")</f>
        <v/>
      </c>
      <c r="AK1169" s="570">
        <f>G1170</f>
        <v>25934</v>
      </c>
      <c r="AL1169" s="572" t="str">
        <f>P1169</f>
        <v xml:space="preserve"> ▬ folder Nr. 20  /  71 ▬ </v>
      </c>
      <c r="AM1169" s="43"/>
      <c r="AN1169" s="1" t="str">
        <f>IF(AO1169="","",IF(COUNTIF(AN1170,"ok"),"","◄"))</f>
        <v>◄</v>
      </c>
      <c r="AO1169" s="9" t="str">
        <f>IF(COUNTIF(AP1169:BR1169,"◄")&gt;0,"◄","")</f>
        <v>◄</v>
      </c>
      <c r="AP1169" s="563" t="str">
        <f>IF(AP1170="-","",IF(AP1170&gt;0,"","◄"))</f>
        <v>◄</v>
      </c>
      <c r="AQ1169" s="564"/>
      <c r="AR1169" s="517">
        <f>IF(ISNONTEXT(AR1170)=TRUE,"_",1)</f>
        <v>1</v>
      </c>
      <c r="AS1169" s="563" t="str">
        <f>IF(AS1170="-","",IF(AS1170&gt;0,"","◄"))</f>
        <v>◄</v>
      </c>
      <c r="AT1169" s="564"/>
      <c r="AU1169" s="517">
        <f>IF(ISNONTEXT(AU1170)=TRUE,"_",AR1169+1)</f>
        <v>2</v>
      </c>
      <c r="AV1169" s="563" t="str">
        <f>IF(AV1170="-","",IF(AV1170&gt;0,"","◄"))</f>
        <v>◄</v>
      </c>
      <c r="AW1169" s="564"/>
      <c r="AX1169" s="517">
        <f>IF(ISNONTEXT(AX1170)=TRUE,"_",AU1169+1)</f>
        <v>3</v>
      </c>
      <c r="AY1169" s="563" t="str">
        <f>IF(AY1170="-","",IF(AY1170&gt;0,"","◄"))</f>
        <v>◄</v>
      </c>
      <c r="AZ1169" s="564"/>
      <c r="BA1169" s="517">
        <f>IF(ISNONTEXT(BA1170)=TRUE,"_",AX1169+1)</f>
        <v>4</v>
      </c>
      <c r="BB1169" s="563" t="str">
        <f>IF(BB1170="-","",IF(BB1170&gt;0,"","◄"))</f>
        <v>◄</v>
      </c>
      <c r="BC1169" s="564"/>
      <c r="BD1169" s="517">
        <f>IF(ISNONTEXT(BD1170)=TRUE,"_",BA1169+1)</f>
        <v>5</v>
      </c>
      <c r="BE1169" s="563" t="str">
        <f>IF(BE1170="-","",IF(BE1170&gt;0,"","◄"))</f>
        <v>◄</v>
      </c>
      <c r="BF1169" s="564"/>
      <c r="BG1169" s="517">
        <f>IF(ISNONTEXT(BG1170)=TRUE,"_",BD1169+1)</f>
        <v>6</v>
      </c>
      <c r="BH1169" s="563" t="str">
        <f>IF(BH1170="-","",IF(BH1170&gt;0,"","◄"))</f>
        <v/>
      </c>
      <c r="BI1169" s="564"/>
      <c r="BJ1169" s="517" t="str">
        <f>IF(ISNONTEXT(BJ1170)=TRUE,"_",BG1169+1)</f>
        <v>_</v>
      </c>
      <c r="BK1169" s="563" t="str">
        <f>IF(BK1170="-","",IF(BK1170&gt;0,"","◄"))</f>
        <v/>
      </c>
      <c r="BL1169" s="564"/>
      <c r="BM1169" s="517" t="str">
        <f>IF(ISNONTEXT(BM1170)=TRUE,"_",BJ1169+1)</f>
        <v>_</v>
      </c>
      <c r="BN1169" s="563" t="str">
        <f>IF(BN1170="-","",IF(BN1170&gt;0,"","◄"))</f>
        <v/>
      </c>
      <c r="BO1169" s="564"/>
      <c r="BP1169" s="517" t="str">
        <f>IF(ISNONTEXT(BP1170)=TRUE,"_",BM1169+1)</f>
        <v>_</v>
      </c>
      <c r="BQ1169" s="563" t="str">
        <f>IF(BQ1170="-","",IF(BQ1170&gt;0,"","◄"))</f>
        <v/>
      </c>
      <c r="BR1169" s="564"/>
      <c r="BS1169" s="517" t="str">
        <f>IF(ISNONTEXT(BS1170)=TRUE,"_",BP1169+1)</f>
        <v>_</v>
      </c>
      <c r="BT1169" s="563" t="str">
        <f>IF(BT1170="-","",IF(BT1170&gt;0,"","◄"))</f>
        <v>◄</v>
      </c>
      <c r="BU1169" s="564"/>
      <c r="BV1169" s="517" t="str">
        <f>IF(ISNONTEXT(BV1170)=TRUE,"_",1)</f>
        <v>_</v>
      </c>
      <c r="BW1169" s="563" t="str">
        <f>IF(BW1170="-","",IF(BW1170&gt;0,"","◄"))</f>
        <v>◄</v>
      </c>
      <c r="BX1169" s="564"/>
      <c r="BY1169" s="517" t="str">
        <f>IF(ISNONTEXT(BY1170)=TRUE,"_",BV1169+1)</f>
        <v>_</v>
      </c>
      <c r="BZ1169" s="26"/>
      <c r="CA1169" s="24"/>
      <c r="CB1169" s="25" t="str">
        <f>IF(CB1170&gt;0,"►","")</f>
        <v/>
      </c>
      <c r="CC1169" s="25" t="str">
        <f>IF(CC1170&gt;0,"►","")</f>
        <v/>
      </c>
      <c r="CD1169" s="517" t="str">
        <f>IF(ISNONTEXT(CD1170)=TRUE,"_",1)</f>
        <v>_</v>
      </c>
      <c r="CE1169" s="25" t="str">
        <f>IF(CE1170&gt;0,"►","")</f>
        <v/>
      </c>
      <c r="CF1169" s="25" t="str">
        <f>IF(CF1170&gt;0,"►","")</f>
        <v/>
      </c>
      <c r="CG1169" s="517" t="str">
        <f>IF(ISNONTEXT(CG1170)=TRUE,"_",CD1169+1)</f>
        <v>_</v>
      </c>
      <c r="CH1169" s="66">
        <f>ROWS(CH1170:CH1172)-1</f>
        <v>2</v>
      </c>
      <c r="CI1169" s="23" t="s">
        <v>836</v>
      </c>
    </row>
    <row r="1170" spans="1:87" ht="16.8" customHeight="1" thickBot="1" x14ac:dyDescent="0.35">
      <c r="A1170" s="502"/>
      <c r="B1170" s="117"/>
      <c r="C1170" s="156">
        <f>B1170</f>
        <v>0</v>
      </c>
      <c r="D1170" s="457"/>
      <c r="E1170" s="204"/>
      <c r="F1170" s="205" t="s">
        <v>2644</v>
      </c>
      <c r="G1170" s="486">
        <v>25934</v>
      </c>
      <c r="H1170" s="211">
        <v>3.5</v>
      </c>
      <c r="I1170" s="215" t="s">
        <v>864</v>
      </c>
      <c r="J1170" s="216">
        <v>1.5</v>
      </c>
      <c r="K1170" s="207"/>
      <c r="L1170" s="207"/>
      <c r="M1170" s="207"/>
      <c r="N1170" s="208" t="s">
        <v>2645</v>
      </c>
      <c r="O1170" s="81"/>
      <c r="P1170" s="82"/>
      <c r="Q1170" s="83" t="str">
        <f>IF(R1170="?","?","")</f>
        <v/>
      </c>
      <c r="R1170" s="83" t="str">
        <f>IF(AND(S1170="",T1170&gt;0),"?",IF(S1170="","◄",IF(T1170&gt;=1,"►","")))</f>
        <v>◄</v>
      </c>
      <c r="S1170" s="84"/>
      <c r="T1170" s="85"/>
      <c r="U1170" s="83" t="str">
        <f>IF(V1170="?","?","")</f>
        <v/>
      </c>
      <c r="V1170" s="83" t="str">
        <f>IF(AND(W1170="",X1170&gt;0),"?",IF(W1170="","◄",IF(X1170&gt;=1,"►","")))</f>
        <v>◄</v>
      </c>
      <c r="W1170" s="86"/>
      <c r="X1170" s="85"/>
      <c r="Y1170" s="457"/>
      <c r="Z1170" s="87"/>
      <c r="AA1170" s="521">
        <f>(S1170*Z1170)</f>
        <v>0</v>
      </c>
      <c r="AB1170" s="520">
        <f>(T1170*AA1170)</f>
        <v>0</v>
      </c>
      <c r="AC1170" s="88"/>
      <c r="AD1170" s="519">
        <f>(W1170*AC1170)</f>
        <v>0</v>
      </c>
      <c r="AE1170" s="518">
        <f>(X1170*AD1170)</f>
        <v>0</v>
      </c>
      <c r="AF1170" s="89" t="str">
        <f>IF(AG1170&gt;0,"ok","◄")</f>
        <v>◄</v>
      </c>
      <c r="AG1170" s="90"/>
      <c r="AH1170" s="89" t="str">
        <f>IF(AND(AI1170="",AJ1170&gt;0),"?",IF(AI1170="","◄",IF(AJ1170&gt;=1,"►","")))</f>
        <v>◄</v>
      </c>
      <c r="AI1170" s="91"/>
      <c r="AJ1170" s="92"/>
      <c r="AK1170" s="586"/>
      <c r="AL1170" s="587"/>
      <c r="AM1170" s="43"/>
      <c r="AN1170" s="3" t="s">
        <v>3</v>
      </c>
      <c r="AO1170" s="12" t="s">
        <v>1</v>
      </c>
      <c r="AP1170" s="13"/>
      <c r="AQ1170" s="14"/>
      <c r="AR1170" s="15" t="s">
        <v>263</v>
      </c>
      <c r="AS1170" s="13"/>
      <c r="AT1170" s="14"/>
      <c r="AU1170" s="15" t="s">
        <v>7</v>
      </c>
      <c r="AV1170" s="13"/>
      <c r="AW1170" s="14"/>
      <c r="AX1170" s="15" t="s">
        <v>261</v>
      </c>
      <c r="AY1170" s="13"/>
      <c r="AZ1170" s="14"/>
      <c r="BA1170" s="15" t="s">
        <v>132</v>
      </c>
      <c r="BB1170" s="13"/>
      <c r="BC1170" s="14"/>
      <c r="BD1170" s="15" t="s">
        <v>264</v>
      </c>
      <c r="BE1170" s="13"/>
      <c r="BF1170" s="14"/>
      <c r="BG1170" s="15" t="s">
        <v>265</v>
      </c>
      <c r="BH1170" s="516" t="s">
        <v>6</v>
      </c>
      <c r="BI1170" s="516" t="s">
        <v>6</v>
      </c>
      <c r="BJ1170" s="516"/>
      <c r="BK1170" s="516" t="s">
        <v>6</v>
      </c>
      <c r="BL1170" s="516" t="s">
        <v>6</v>
      </c>
      <c r="BM1170" s="516"/>
      <c r="BN1170" s="516" t="s">
        <v>6</v>
      </c>
      <c r="BO1170" s="516" t="s">
        <v>6</v>
      </c>
      <c r="BP1170" s="516"/>
      <c r="BQ1170" s="516" t="s">
        <v>6</v>
      </c>
      <c r="BR1170" s="516" t="s">
        <v>6</v>
      </c>
      <c r="BS1170" s="516"/>
      <c r="BT1170" s="32"/>
      <c r="BU1170" s="33"/>
      <c r="BV1170" s="34"/>
      <c r="BW1170" s="32"/>
      <c r="BX1170" s="33"/>
      <c r="BY1170" s="34"/>
      <c r="BZ1170" s="35"/>
      <c r="CA1170" s="24"/>
      <c r="CB1170" s="36"/>
      <c r="CC1170" s="33"/>
      <c r="CD1170" s="37"/>
      <c r="CE1170" s="36"/>
      <c r="CF1170" s="38"/>
      <c r="CG1170" s="39"/>
      <c r="CH1170" s="457"/>
      <c r="CI1170" s="23" t="s">
        <v>836</v>
      </c>
    </row>
    <row r="1171" spans="1:87" ht="15.6" thickTop="1" thickBot="1" x14ac:dyDescent="0.35">
      <c r="A1171" s="502"/>
      <c r="B1171" s="117"/>
      <c r="C1171" s="156">
        <f>B1171</f>
        <v>0</v>
      </c>
      <c r="D1171" s="457"/>
      <c r="E1171" s="204"/>
      <c r="F1171" s="213">
        <v>1600</v>
      </c>
      <c r="G1171" s="487">
        <v>25934</v>
      </c>
      <c r="H1171" s="211">
        <v>7</v>
      </c>
      <c r="I1171" s="215" t="s">
        <v>864</v>
      </c>
      <c r="J1171" s="216">
        <v>3</v>
      </c>
      <c r="K1171" s="207"/>
      <c r="L1171" s="207"/>
      <c r="M1171" s="207"/>
      <c r="N1171" s="208" t="s">
        <v>2646</v>
      </c>
      <c r="O1171" s="81"/>
      <c r="P1171" s="82"/>
      <c r="Q1171" s="83" t="str">
        <f>IF(R1171="?","?","")</f>
        <v/>
      </c>
      <c r="R1171" s="83" t="str">
        <f>IF(AND(S1171="",T1171&gt;0),"?",IF(S1171="","◄",IF(T1171&gt;=1,"►","")))</f>
        <v>◄</v>
      </c>
      <c r="S1171" s="84"/>
      <c r="T1171" s="85"/>
      <c r="U1171" s="83" t="str">
        <f>IF(V1171="?","?","")</f>
        <v/>
      </c>
      <c r="V1171" s="83" t="str">
        <f>IF(AND(W1171="",X1171&gt;0),"?",IF(W1171="","◄",IF(X1171&gt;=1,"►","")))</f>
        <v>◄</v>
      </c>
      <c r="W1171" s="86"/>
      <c r="X1171" s="85"/>
      <c r="Y1171" s="457"/>
      <c r="Z1171" s="87"/>
      <c r="AA1171" s="521">
        <f>(S1171*Z1171)</f>
        <v>0</v>
      </c>
      <c r="AB1171" s="520">
        <f>(T1171*AA1171)</f>
        <v>0</v>
      </c>
      <c r="AC1171" s="88"/>
      <c r="AD1171" s="519">
        <f>(W1171*AC1171)</f>
        <v>0</v>
      </c>
      <c r="AE1171" s="518">
        <f>(X1171*AD1171)</f>
        <v>0</v>
      </c>
      <c r="AF1171" s="44"/>
      <c r="AG1171" s="45"/>
      <c r="AH1171" s="44"/>
      <c r="AI1171" s="45"/>
      <c r="AJ1171" s="45"/>
      <c r="AK1171" s="45"/>
      <c r="AL1171" s="45"/>
      <c r="AM1171" s="43"/>
      <c r="AN1171" s="27" t="s">
        <v>6</v>
      </c>
      <c r="AO1171" s="27" t="s">
        <v>6</v>
      </c>
      <c r="AP1171" s="516"/>
      <c r="AQ1171" s="516"/>
      <c r="AR1171" s="516"/>
      <c r="AS1171" s="516" t="s">
        <v>6</v>
      </c>
      <c r="AT1171" s="516" t="s">
        <v>6</v>
      </c>
      <c r="AU1171" s="516"/>
      <c r="AV1171" s="516" t="s">
        <v>6</v>
      </c>
      <c r="AW1171" s="516" t="s">
        <v>6</v>
      </c>
      <c r="AX1171" s="516"/>
      <c r="AY1171" s="516" t="s">
        <v>6</v>
      </c>
      <c r="AZ1171" s="516" t="s">
        <v>6</v>
      </c>
      <c r="BA1171" s="516"/>
      <c r="BB1171" s="516" t="s">
        <v>6</v>
      </c>
      <c r="BC1171" s="516" t="s">
        <v>6</v>
      </c>
      <c r="BD1171" s="516"/>
      <c r="BE1171" s="516" t="s">
        <v>6</v>
      </c>
      <c r="BF1171" s="516" t="s">
        <v>6</v>
      </c>
      <c r="BG1171" s="516"/>
      <c r="BH1171" s="516" t="s">
        <v>6</v>
      </c>
      <c r="BI1171" s="516" t="s">
        <v>6</v>
      </c>
      <c r="BJ1171" s="516"/>
      <c r="BK1171" s="516" t="s">
        <v>6</v>
      </c>
      <c r="BL1171" s="516" t="s">
        <v>6</v>
      </c>
      <c r="BM1171" s="516"/>
      <c r="BN1171" s="516" t="s">
        <v>6</v>
      </c>
      <c r="BO1171" s="516" t="s">
        <v>6</v>
      </c>
      <c r="BP1171" s="516"/>
      <c r="BQ1171" s="516" t="s">
        <v>6</v>
      </c>
      <c r="BR1171" s="516" t="s">
        <v>6</v>
      </c>
      <c r="BS1171" s="516"/>
      <c r="BT1171" s="516"/>
      <c r="BU1171" s="516"/>
      <c r="BV1171" s="516"/>
      <c r="BW1171" s="516"/>
      <c r="BX1171" s="516"/>
      <c r="BY1171" s="516"/>
      <c r="BZ1171" s="28"/>
      <c r="CA1171" s="24"/>
      <c r="CB1171" s="29"/>
      <c r="CC1171" s="29"/>
      <c r="CD1171" s="30"/>
      <c r="CE1171" s="29"/>
      <c r="CF1171" s="29"/>
      <c r="CG1171" s="31"/>
      <c r="CH1171" s="457"/>
      <c r="CI1171" s="23" t="s">
        <v>836</v>
      </c>
    </row>
    <row r="1172" spans="1:87" ht="16.8" customHeight="1" thickTop="1" thickBot="1" x14ac:dyDescent="0.35">
      <c r="A1172" s="505" t="str">
        <f>IF(COUNTIF(B1173:B1174,"x")&gt;0,"x","")</f>
        <v/>
      </c>
      <c r="B1172" s="57"/>
      <c r="C1172" s="510" t="str">
        <f>A1172</f>
        <v/>
      </c>
      <c r="D1172" s="66">
        <f>ROWS(D1173:D1174)-1</f>
        <v>1</v>
      </c>
      <c r="E1172" s="58" t="s">
        <v>2647</v>
      </c>
      <c r="F1172" s="59"/>
      <c r="G1172" s="301"/>
      <c r="H1172" s="6"/>
      <c r="I1172" s="18"/>
      <c r="J1172" s="18"/>
      <c r="K1172" s="18"/>
      <c r="L1172" s="18"/>
      <c r="M1172" s="18"/>
      <c r="N1172" s="46"/>
      <c r="O1172" s="60" t="s">
        <v>2639</v>
      </c>
      <c r="P1172" s="61" t="s">
        <v>6906</v>
      </c>
      <c r="Q1172" s="62"/>
      <c r="R1172" s="63" t="str">
        <f>IF(COUNTIF(Q1173:Q1174,"?")&gt;0,"?",IF(AND(S1172="◄",T1172="►"),"◄►",IF(S1172="◄","◄",IF(T1172="►","►",""))))</f>
        <v>◄</v>
      </c>
      <c r="S1172" s="64" t="str">
        <f>IF(SUM(S1173:S1174)+1=ROWS(S1173:S1174)-COUNTIF(S1173:S1174,"-"),"","◄")</f>
        <v>◄</v>
      </c>
      <c r="T1172" s="65" t="str">
        <f>IF(SUM(T1173:T1174)&gt;0,"►","")</f>
        <v/>
      </c>
      <c r="U1172" s="62"/>
      <c r="V1172" s="63" t="str">
        <f>IF(COUNTIF(U1173:U1174,"?")&gt;0,"?",IF(AND(W1172="◄",X1172="►"),"◄►",IF(W1172="◄","◄",IF(X1172="►","►",""))))</f>
        <v>◄</v>
      </c>
      <c r="W1172" s="64" t="str">
        <f>IF(SUM(W1173:W1174)+1=ROWS(W1173:W1174)-COUNTIF(W1173:W1174,"-"),"","◄")</f>
        <v>◄</v>
      </c>
      <c r="X1172" s="65" t="str">
        <f>IF(SUM(X1173:X1174)&gt;0,"►","")</f>
        <v/>
      </c>
      <c r="Y1172" s="66">
        <f>ROWS(Y1173:Y1174)-1</f>
        <v>1</v>
      </c>
      <c r="Z1172" s="67">
        <f>SUM(Z1173:Z1174)-Z1174</f>
        <v>0</v>
      </c>
      <c r="AA1172" s="68" t="s">
        <v>840</v>
      </c>
      <c r="AB1172" s="69"/>
      <c r="AC1172" s="67">
        <f>SUM(AC1173:AC1174)-AC1174</f>
        <v>0</v>
      </c>
      <c r="AD1172" s="68" t="s">
        <v>840</v>
      </c>
      <c r="AE1172" s="69"/>
      <c r="AF1172" s="153" t="str">
        <f>IF(AG1172="◄","◄",IF(AG1172="ok","►",""))</f>
        <v>◄</v>
      </c>
      <c r="AG1172" s="154" t="str">
        <f>IF(AG1173&gt;0,"OK","◄")</f>
        <v>◄</v>
      </c>
      <c r="AH1172" s="155" t="str">
        <f>IF(AND(AI1172="◄",AJ1172="►"),"◄?►",IF(AI1172="◄","◄",IF(AJ1172="►","►","")))</f>
        <v>◄</v>
      </c>
      <c r="AI1172" s="64" t="str">
        <f>IF(AI1173&gt;0,"","◄")</f>
        <v>◄</v>
      </c>
      <c r="AJ1172" s="65" t="str">
        <f>IF(SUM(AJ1173:AJ1178)&gt;0,"►","")</f>
        <v/>
      </c>
      <c r="AK1172" s="570">
        <f>G1173</f>
        <v>25934</v>
      </c>
      <c r="AL1172" s="572" t="str">
        <f>P1172</f>
        <v xml:space="preserve"> ▬ folder Nr. 19  /  71 ▬ </v>
      </c>
      <c r="AM1172" s="43"/>
      <c r="AN1172" s="1" t="str">
        <f>IF(AO1172="","",IF(COUNTIF(AN1173,"ok"),"","◄"))</f>
        <v>◄</v>
      </c>
      <c r="AO1172" s="9" t="str">
        <f>IF(COUNTIF(AP1172:BR1172,"◄")&gt;0,"◄","")</f>
        <v>◄</v>
      </c>
      <c r="AP1172" s="563" t="str">
        <f>IF(AP1173="-","",IF(AP1173&gt;0,"","◄"))</f>
        <v>◄</v>
      </c>
      <c r="AQ1172" s="564"/>
      <c r="AR1172" s="517">
        <f>IF(ISNONTEXT(AR1173)=TRUE,"_",1)</f>
        <v>1</v>
      </c>
      <c r="AS1172" s="563" t="str">
        <f>IF(AS1173="-","",IF(AS1173&gt;0,"","◄"))</f>
        <v>◄</v>
      </c>
      <c r="AT1172" s="564"/>
      <c r="AU1172" s="517">
        <f>IF(ISNONTEXT(AU1173)=TRUE,"_",AR1172+1)</f>
        <v>2</v>
      </c>
      <c r="AV1172" s="563" t="str">
        <f>IF(AV1173="-","",IF(AV1173&gt;0,"","◄"))</f>
        <v>◄</v>
      </c>
      <c r="AW1172" s="564"/>
      <c r="AX1172" s="517">
        <f>IF(ISNONTEXT(AX1173)=TRUE,"_",AU1172+1)</f>
        <v>3</v>
      </c>
      <c r="AY1172" s="563" t="str">
        <f>IF(AY1173="-","",IF(AY1173&gt;0,"","◄"))</f>
        <v>◄</v>
      </c>
      <c r="AZ1172" s="564"/>
      <c r="BA1172" s="517">
        <f>IF(ISNONTEXT(BA1173)=TRUE,"_",AX1172+1)</f>
        <v>4</v>
      </c>
      <c r="BB1172" s="563" t="str">
        <f>IF(BB1173="-","",IF(BB1173&gt;0,"","◄"))</f>
        <v>◄</v>
      </c>
      <c r="BC1172" s="564"/>
      <c r="BD1172" s="517">
        <f>IF(ISNONTEXT(BD1173)=TRUE,"_",BA1172+1)</f>
        <v>5</v>
      </c>
      <c r="BE1172" s="563" t="str">
        <f>IF(BE1173="-","",IF(BE1173&gt;0,"","◄"))</f>
        <v>◄</v>
      </c>
      <c r="BF1172" s="564"/>
      <c r="BG1172" s="517" t="str">
        <f>IF(ISNONTEXT(BG1173)=TRUE,"_",BD1172+1)</f>
        <v>_</v>
      </c>
      <c r="BH1172" s="563" t="str">
        <f>IF(BH1173="-","",IF(BH1173&gt;0,"","◄"))</f>
        <v/>
      </c>
      <c r="BI1172" s="564"/>
      <c r="BJ1172" s="517" t="str">
        <f>IF(ISNONTEXT(BJ1173)=TRUE,"_",BG1172+1)</f>
        <v>_</v>
      </c>
      <c r="BK1172" s="563" t="str">
        <f>IF(BK1173="-","",IF(BK1173&gt;0,"","◄"))</f>
        <v/>
      </c>
      <c r="BL1172" s="564"/>
      <c r="BM1172" s="517" t="str">
        <f>IF(ISNONTEXT(BM1173)=TRUE,"_",BJ1172+1)</f>
        <v>_</v>
      </c>
      <c r="BN1172" s="563" t="str">
        <f>IF(BN1173="-","",IF(BN1173&gt;0,"","◄"))</f>
        <v/>
      </c>
      <c r="BO1172" s="564"/>
      <c r="BP1172" s="517" t="str">
        <f>IF(ISNONTEXT(BP1173)=TRUE,"_",BM1172+1)</f>
        <v>_</v>
      </c>
      <c r="BQ1172" s="563" t="str">
        <f>IF(BQ1173="-","",IF(BQ1173&gt;0,"","◄"))</f>
        <v/>
      </c>
      <c r="BR1172" s="564"/>
      <c r="BS1172" s="517" t="str">
        <f>IF(ISNONTEXT(BS1173)=TRUE,"_",BP1172+1)</f>
        <v>_</v>
      </c>
      <c r="BT1172" s="563" t="str">
        <f>IF(BT1173="-","",IF(BT1173&gt;0,"","◄"))</f>
        <v>◄</v>
      </c>
      <c r="BU1172" s="564"/>
      <c r="BV1172" s="517" t="str">
        <f>IF(ISNONTEXT(BV1173)=TRUE,"_",1)</f>
        <v>_</v>
      </c>
      <c r="BW1172" s="563" t="str">
        <f>IF(BW1173="-","",IF(BW1173&gt;0,"","◄"))</f>
        <v>◄</v>
      </c>
      <c r="BX1172" s="564"/>
      <c r="BY1172" s="517" t="str">
        <f>IF(ISNONTEXT(BY1173)=TRUE,"_",BV1172+1)</f>
        <v>_</v>
      </c>
      <c r="BZ1172" s="26"/>
      <c r="CA1172" s="24"/>
      <c r="CB1172" s="25" t="str">
        <f>IF(CB1173&gt;0,"►","")</f>
        <v/>
      </c>
      <c r="CC1172" s="25" t="str">
        <f>IF(CC1173&gt;0,"►","")</f>
        <v/>
      </c>
      <c r="CD1172" s="517" t="str">
        <f>IF(ISNONTEXT(CD1173)=TRUE,"_",1)</f>
        <v>_</v>
      </c>
      <c r="CE1172" s="25" t="str">
        <f>IF(CE1173&gt;0,"►","")</f>
        <v/>
      </c>
      <c r="CF1172" s="25" t="str">
        <f>IF(CF1173&gt;0,"►","")</f>
        <v/>
      </c>
      <c r="CG1172" s="517" t="str">
        <f>IF(ISNONTEXT(CG1173)=TRUE,"_",CD1172+1)</f>
        <v>_</v>
      </c>
      <c r="CH1172" s="66">
        <f>ROWS(CH1173:CH1174)-1</f>
        <v>1</v>
      </c>
      <c r="CI1172" s="23" t="s">
        <v>836</v>
      </c>
    </row>
    <row r="1173" spans="1:87" ht="16.8" customHeight="1" thickBot="1" x14ac:dyDescent="0.35">
      <c r="A1173" s="502"/>
      <c r="B1173" s="117"/>
      <c r="C1173" s="156">
        <f>B1173</f>
        <v>0</v>
      </c>
      <c r="D1173" s="457"/>
      <c r="E1173" s="204"/>
      <c r="F1173" s="205" t="s">
        <v>2648</v>
      </c>
      <c r="G1173" s="486">
        <v>25934</v>
      </c>
      <c r="H1173" s="211">
        <v>1.5</v>
      </c>
      <c r="I1173" s="212"/>
      <c r="J1173" s="220"/>
      <c r="K1173" s="207"/>
      <c r="L1173" s="207"/>
      <c r="M1173" s="207"/>
      <c r="N1173" s="208" t="s">
        <v>2649</v>
      </c>
      <c r="O1173" s="81"/>
      <c r="P1173" s="82"/>
      <c r="Q1173" s="83" t="str">
        <f>IF(R1173="?","?","")</f>
        <v/>
      </c>
      <c r="R1173" s="83" t="str">
        <f>IF(AND(S1173="",T1173&gt;0),"?",IF(S1173="","◄",IF(T1173&gt;=1,"►","")))</f>
        <v>◄</v>
      </c>
      <c r="S1173" s="84"/>
      <c r="T1173" s="85"/>
      <c r="U1173" s="83" t="str">
        <f>IF(V1173="?","?","")</f>
        <v/>
      </c>
      <c r="V1173" s="83" t="str">
        <f>IF(AND(W1173="",X1173&gt;0),"?",IF(W1173="","◄",IF(X1173&gt;=1,"►","")))</f>
        <v>◄</v>
      </c>
      <c r="W1173" s="86"/>
      <c r="X1173" s="85"/>
      <c r="Y1173" s="457"/>
      <c r="Z1173" s="87"/>
      <c r="AA1173" s="521">
        <f>(S1173*Z1173)</f>
        <v>0</v>
      </c>
      <c r="AB1173" s="520">
        <f>(T1173*AA1173)</f>
        <v>0</v>
      </c>
      <c r="AC1173" s="88"/>
      <c r="AD1173" s="519">
        <f>(W1173*AC1173)</f>
        <v>0</v>
      </c>
      <c r="AE1173" s="518">
        <f>(X1173*AD1173)</f>
        <v>0</v>
      </c>
      <c r="AF1173" s="89" t="str">
        <f>IF(AG1173&gt;0,"ok","◄")</f>
        <v>◄</v>
      </c>
      <c r="AG1173" s="90"/>
      <c r="AH1173" s="89" t="str">
        <f>IF(AND(AI1173="",AJ1173&gt;0),"?",IF(AI1173="","◄",IF(AJ1173&gt;=1,"►","")))</f>
        <v>◄</v>
      </c>
      <c r="AI1173" s="91"/>
      <c r="AJ1173" s="92"/>
      <c r="AK1173" s="586"/>
      <c r="AL1173" s="587"/>
      <c r="AM1173" s="43"/>
      <c r="AN1173" s="3" t="s">
        <v>3</v>
      </c>
      <c r="AO1173" s="12" t="s">
        <v>1</v>
      </c>
      <c r="AP1173" s="13"/>
      <c r="AQ1173" s="14"/>
      <c r="AR1173" s="15" t="s">
        <v>4</v>
      </c>
      <c r="AS1173" s="13"/>
      <c r="AT1173" s="14"/>
      <c r="AU1173" s="15" t="s">
        <v>266</v>
      </c>
      <c r="AV1173" s="13"/>
      <c r="AW1173" s="14"/>
      <c r="AX1173" s="15" t="s">
        <v>267</v>
      </c>
      <c r="AY1173" s="13"/>
      <c r="AZ1173" s="14"/>
      <c r="BA1173" s="15" t="s">
        <v>73</v>
      </c>
      <c r="BB1173" s="13"/>
      <c r="BC1173" s="14"/>
      <c r="BD1173" s="15" t="s">
        <v>45</v>
      </c>
      <c r="BE1173" s="13"/>
      <c r="BF1173" s="14"/>
      <c r="BG1173" s="15">
        <v>0</v>
      </c>
      <c r="BH1173" s="516" t="s">
        <v>6</v>
      </c>
      <c r="BI1173" s="516" t="s">
        <v>6</v>
      </c>
      <c r="BJ1173" s="516"/>
      <c r="BK1173" s="516" t="s">
        <v>6</v>
      </c>
      <c r="BL1173" s="516" t="s">
        <v>6</v>
      </c>
      <c r="BM1173" s="516"/>
      <c r="BN1173" s="516" t="s">
        <v>6</v>
      </c>
      <c r="BO1173" s="516" t="s">
        <v>6</v>
      </c>
      <c r="BP1173" s="516"/>
      <c r="BQ1173" s="516" t="s">
        <v>6</v>
      </c>
      <c r="BR1173" s="516" t="s">
        <v>6</v>
      </c>
      <c r="BS1173" s="516"/>
      <c r="BT1173" s="32"/>
      <c r="BU1173" s="33"/>
      <c r="BV1173" s="34"/>
      <c r="BW1173" s="32"/>
      <c r="BX1173" s="33"/>
      <c r="BY1173" s="34"/>
      <c r="BZ1173" s="35"/>
      <c r="CA1173" s="24"/>
      <c r="CB1173" s="36"/>
      <c r="CC1173" s="33"/>
      <c r="CD1173" s="37"/>
      <c r="CE1173" s="36"/>
      <c r="CF1173" s="38"/>
      <c r="CG1173" s="39"/>
      <c r="CH1173" s="457"/>
      <c r="CI1173" s="23" t="s">
        <v>836</v>
      </c>
    </row>
    <row r="1174" spans="1:87" ht="19.8" customHeight="1" thickTop="1" thickBot="1" x14ac:dyDescent="0.35">
      <c r="A1174" s="505" t="str">
        <f>IF(COUNTIF(B1175:B1176,"x")&gt;0,"x","")</f>
        <v/>
      </c>
      <c r="B1174" s="57"/>
      <c r="C1174" s="510" t="str">
        <f>A1174</f>
        <v/>
      </c>
      <c r="D1174" s="66">
        <f>ROWS(D1175:D1176)-1</f>
        <v>1</v>
      </c>
      <c r="E1174" s="581" t="s">
        <v>2650</v>
      </c>
      <c r="F1174" s="582"/>
      <c r="G1174" s="582"/>
      <c r="H1174" s="582"/>
      <c r="I1174" s="582"/>
      <c r="J1174" s="582"/>
      <c r="K1174" s="582"/>
      <c r="L1174" s="582"/>
      <c r="M1174" s="582"/>
      <c r="N1174" s="582"/>
      <c r="O1174" s="60" t="s">
        <v>2651</v>
      </c>
      <c r="P1174" s="61" t="s">
        <v>6907</v>
      </c>
      <c r="Q1174" s="62"/>
      <c r="R1174" s="63" t="str">
        <f>IF(COUNTIF(Q1175:Q1176,"?")&gt;0,"?",IF(AND(S1174="◄",T1174="►"),"◄►",IF(S1174="◄","◄",IF(T1174="►","►",""))))</f>
        <v>◄</v>
      </c>
      <c r="S1174" s="64" t="str">
        <f>IF(SUM(S1175:S1176)+1=ROWS(S1175:S1176)-COUNTIF(S1175:S1176,"-"),"","◄")</f>
        <v>◄</v>
      </c>
      <c r="T1174" s="65" t="str">
        <f>IF(SUM(T1175:T1176)&gt;0,"►","")</f>
        <v/>
      </c>
      <c r="U1174" s="62"/>
      <c r="V1174" s="63" t="str">
        <f>IF(COUNTIF(U1175:U1176,"?")&gt;0,"?",IF(AND(W1174="◄",X1174="►"),"◄►",IF(W1174="◄","◄",IF(X1174="►","►",""))))</f>
        <v>◄</v>
      </c>
      <c r="W1174" s="64" t="str">
        <f>IF(SUM(W1175:W1176)+1=ROWS(W1175:W1176)-COUNTIF(W1175:W1176,"-"),"","◄")</f>
        <v>◄</v>
      </c>
      <c r="X1174" s="65" t="str">
        <f>IF(SUM(X1175:X1176)&gt;0,"►","")</f>
        <v/>
      </c>
      <c r="Y1174" s="66">
        <f>ROWS(Y1175:Y1176)-1</f>
        <v>1</v>
      </c>
      <c r="Z1174" s="67">
        <f>SUM(Z1175:Z1176)-Z1176</f>
        <v>0</v>
      </c>
      <c r="AA1174" s="68" t="s">
        <v>840</v>
      </c>
      <c r="AB1174" s="69"/>
      <c r="AC1174" s="67">
        <f>SUM(AC1175:AC1176)-AC1176</f>
        <v>0</v>
      </c>
      <c r="AD1174" s="68" t="s">
        <v>840</v>
      </c>
      <c r="AE1174" s="69"/>
      <c r="AF1174" s="153" t="str">
        <f>IF(AG1174="◄","◄",IF(AG1174="ok","►",""))</f>
        <v>◄</v>
      </c>
      <c r="AG1174" s="154" t="str">
        <f>IF(AG1175&gt;0,"OK","◄")</f>
        <v>◄</v>
      </c>
      <c r="AH1174" s="155" t="str">
        <f>IF(AND(AI1174="◄",AJ1174="►"),"◄?►",IF(AI1174="◄","◄",IF(AJ1174="►","►","")))</f>
        <v>◄</v>
      </c>
      <c r="AI1174" s="64" t="str">
        <f>IF(AI1175&gt;0,"","◄")</f>
        <v>◄</v>
      </c>
      <c r="AJ1174" s="65" t="str">
        <f>IF(SUM(AJ1175:AJ1180)&gt;0,"►","")</f>
        <v/>
      </c>
      <c r="AK1174" s="570">
        <f>G1175</f>
        <v>25934</v>
      </c>
      <c r="AL1174" s="572" t="str">
        <f>P1174</f>
        <v xml:space="preserve"> ▬ folder Nr. 21  /  71 ▬ </v>
      </c>
      <c r="AM1174" s="43"/>
      <c r="AN1174" s="1" t="str">
        <f>IF(AO1174="","",IF(COUNTIF(AN1175,"ok"),"","◄"))</f>
        <v>◄</v>
      </c>
      <c r="AO1174" s="9" t="str">
        <f>IF(COUNTIF(AP1174:BR1174,"◄")&gt;0,"◄","")</f>
        <v>◄</v>
      </c>
      <c r="AP1174" s="563" t="str">
        <f>IF(AP1175="-","",IF(AP1175&gt;0,"","◄"))</f>
        <v>◄</v>
      </c>
      <c r="AQ1174" s="564"/>
      <c r="AR1174" s="517">
        <f>IF(ISNONTEXT(AR1175)=TRUE,"_",1)</f>
        <v>1</v>
      </c>
      <c r="AS1174" s="563" t="str">
        <f>IF(AS1175="-","",IF(AS1175&gt;0,"","◄"))</f>
        <v>◄</v>
      </c>
      <c r="AT1174" s="564"/>
      <c r="AU1174" s="517">
        <f>IF(ISNONTEXT(AU1175)=TRUE,"_",AR1174+1)</f>
        <v>2</v>
      </c>
      <c r="AV1174" s="563" t="str">
        <f>IF(AV1175="-","",IF(AV1175&gt;0,"","◄"))</f>
        <v>◄</v>
      </c>
      <c r="AW1174" s="564"/>
      <c r="AX1174" s="517">
        <f>IF(ISNONTEXT(AX1175)=TRUE,"_",AU1174+1)</f>
        <v>3</v>
      </c>
      <c r="AY1174" s="563" t="str">
        <f>IF(AY1175="-","",IF(AY1175&gt;0,"","◄"))</f>
        <v>◄</v>
      </c>
      <c r="AZ1174" s="564"/>
      <c r="BA1174" s="517">
        <f>IF(ISNONTEXT(BA1175)=TRUE,"_",AX1174+1)</f>
        <v>4</v>
      </c>
      <c r="BB1174" s="563" t="str">
        <f>IF(BB1175="-","",IF(BB1175&gt;0,"","◄"))</f>
        <v>◄</v>
      </c>
      <c r="BC1174" s="564"/>
      <c r="BD1174" s="517" t="str">
        <f>IF(ISNONTEXT(BD1175)=TRUE,"_",BA1174+1)</f>
        <v>_</v>
      </c>
      <c r="BE1174" s="563" t="str">
        <f>IF(BE1175="-","",IF(BE1175&gt;0,"","◄"))</f>
        <v/>
      </c>
      <c r="BF1174" s="564"/>
      <c r="BG1174" s="517" t="str">
        <f>IF(ISNONTEXT(BG1175)=TRUE,"_",BD1174+1)</f>
        <v>_</v>
      </c>
      <c r="BH1174" s="563" t="str">
        <f>IF(BH1175="-","",IF(BH1175&gt;0,"","◄"))</f>
        <v/>
      </c>
      <c r="BI1174" s="564"/>
      <c r="BJ1174" s="517" t="str">
        <f>IF(ISNONTEXT(BJ1175)=TRUE,"_",BG1174+1)</f>
        <v>_</v>
      </c>
      <c r="BK1174" s="563" t="str">
        <f>IF(BK1175="-","",IF(BK1175&gt;0,"","◄"))</f>
        <v/>
      </c>
      <c r="BL1174" s="564"/>
      <c r="BM1174" s="517" t="str">
        <f>IF(ISNONTEXT(BM1175)=TRUE,"_",BJ1174+1)</f>
        <v>_</v>
      </c>
      <c r="BN1174" s="563" t="str">
        <f>IF(BN1175="-","",IF(BN1175&gt;0,"","◄"))</f>
        <v/>
      </c>
      <c r="BO1174" s="564"/>
      <c r="BP1174" s="517" t="str">
        <f>IF(ISNONTEXT(BP1175)=TRUE,"_",BM1174+1)</f>
        <v>_</v>
      </c>
      <c r="BQ1174" s="563" t="str">
        <f>IF(BQ1175="-","",IF(BQ1175&gt;0,"","◄"))</f>
        <v/>
      </c>
      <c r="BR1174" s="564"/>
      <c r="BS1174" s="517" t="str">
        <f>IF(ISNONTEXT(BS1175)=TRUE,"_",BP1174+1)</f>
        <v>_</v>
      </c>
      <c r="BT1174" s="563" t="str">
        <f>IF(BT1175="-","",IF(BT1175&gt;0,"","◄"))</f>
        <v>◄</v>
      </c>
      <c r="BU1174" s="564"/>
      <c r="BV1174" s="517" t="str">
        <f>IF(ISNONTEXT(BV1175)=TRUE,"_",1)</f>
        <v>_</v>
      </c>
      <c r="BW1174" s="563" t="str">
        <f>IF(BW1175="-","",IF(BW1175&gt;0,"","◄"))</f>
        <v>◄</v>
      </c>
      <c r="BX1174" s="564"/>
      <c r="BY1174" s="517" t="str">
        <f>IF(ISNONTEXT(BY1175)=TRUE,"_",BV1174+1)</f>
        <v>_</v>
      </c>
      <c r="BZ1174" s="26"/>
      <c r="CA1174" s="24"/>
      <c r="CB1174" s="25" t="str">
        <f>IF(CB1175&gt;0,"►","")</f>
        <v/>
      </c>
      <c r="CC1174" s="25" t="str">
        <f>IF(CC1175&gt;0,"►","")</f>
        <v/>
      </c>
      <c r="CD1174" s="517" t="str">
        <f>IF(ISNONTEXT(CD1175)=TRUE,"_",1)</f>
        <v>_</v>
      </c>
      <c r="CE1174" s="25" t="str">
        <f>IF(CE1175&gt;0,"►","")</f>
        <v/>
      </c>
      <c r="CF1174" s="25" t="str">
        <f>IF(CF1175&gt;0,"►","")</f>
        <v/>
      </c>
      <c r="CG1174" s="517" t="str">
        <f>IF(ISNONTEXT(CG1175)=TRUE,"_",CD1174+1)</f>
        <v>_</v>
      </c>
      <c r="CH1174" s="66">
        <f>ROWS(CH1175:CH1176)-1</f>
        <v>1</v>
      </c>
      <c r="CI1174" s="23" t="s">
        <v>836</v>
      </c>
    </row>
    <row r="1175" spans="1:87" ht="16.8" customHeight="1" thickBot="1" x14ac:dyDescent="0.35">
      <c r="A1175" s="502"/>
      <c r="B1175" s="117"/>
      <c r="C1175" s="156">
        <f>B1175</f>
        <v>0</v>
      </c>
      <c r="D1175" s="457"/>
      <c r="E1175" s="204"/>
      <c r="F1175" s="205" t="s">
        <v>2652</v>
      </c>
      <c r="G1175" s="486">
        <v>25934</v>
      </c>
      <c r="H1175" s="211">
        <v>7</v>
      </c>
      <c r="I1175" s="212"/>
      <c r="J1175" s="212"/>
      <c r="K1175" s="207"/>
      <c r="L1175" s="207"/>
      <c r="M1175" s="207"/>
      <c r="N1175" s="208" t="s">
        <v>2653</v>
      </c>
      <c r="O1175" s="81"/>
      <c r="P1175" s="82"/>
      <c r="Q1175" s="83" t="str">
        <f>IF(R1175="?","?","")</f>
        <v/>
      </c>
      <c r="R1175" s="83" t="str">
        <f>IF(AND(S1175="",T1175&gt;0),"?",IF(S1175="","◄",IF(T1175&gt;=1,"►","")))</f>
        <v>◄</v>
      </c>
      <c r="S1175" s="84"/>
      <c r="T1175" s="85"/>
      <c r="U1175" s="83" t="str">
        <f>IF(V1175="?","?","")</f>
        <v/>
      </c>
      <c r="V1175" s="83" t="str">
        <f>IF(AND(W1175="",X1175&gt;0),"?",IF(W1175="","◄",IF(X1175&gt;=1,"►","")))</f>
        <v>◄</v>
      </c>
      <c r="W1175" s="86"/>
      <c r="X1175" s="85"/>
      <c r="Y1175" s="457"/>
      <c r="Z1175" s="87"/>
      <c r="AA1175" s="521">
        <f>(S1175*Z1175)</f>
        <v>0</v>
      </c>
      <c r="AB1175" s="520">
        <f>(T1175*AA1175)</f>
        <v>0</v>
      </c>
      <c r="AC1175" s="88"/>
      <c r="AD1175" s="519">
        <f>(W1175*AC1175)</f>
        <v>0</v>
      </c>
      <c r="AE1175" s="518">
        <f>(X1175*AD1175)</f>
        <v>0</v>
      </c>
      <c r="AF1175" s="89" t="str">
        <f>IF(AG1175&gt;0,"ok","◄")</f>
        <v>◄</v>
      </c>
      <c r="AG1175" s="90"/>
      <c r="AH1175" s="89" t="str">
        <f>IF(AND(AI1175="",AJ1175&gt;0),"?",IF(AI1175="","◄",IF(AJ1175&gt;=1,"►","")))</f>
        <v>◄</v>
      </c>
      <c r="AI1175" s="91"/>
      <c r="AJ1175" s="92"/>
      <c r="AK1175" s="586"/>
      <c r="AL1175" s="587"/>
      <c r="AM1175" s="43"/>
      <c r="AN1175" s="3" t="s">
        <v>3</v>
      </c>
      <c r="AO1175" s="12" t="s">
        <v>1</v>
      </c>
      <c r="AP1175" s="13"/>
      <c r="AQ1175" s="14"/>
      <c r="AR1175" s="15" t="s">
        <v>4</v>
      </c>
      <c r="AS1175" s="13"/>
      <c r="AT1175" s="14"/>
      <c r="AU1175" s="15" t="s">
        <v>268</v>
      </c>
      <c r="AV1175" s="13"/>
      <c r="AW1175" s="14"/>
      <c r="AX1175" s="15" t="s">
        <v>13</v>
      </c>
      <c r="AY1175" s="13"/>
      <c r="AZ1175" s="14"/>
      <c r="BA1175" s="15" t="s">
        <v>269</v>
      </c>
      <c r="BB1175" s="13"/>
      <c r="BC1175" s="14"/>
      <c r="BD1175" s="15">
        <v>0</v>
      </c>
      <c r="BE1175" s="516" t="s">
        <v>6</v>
      </c>
      <c r="BF1175" s="516" t="s">
        <v>6</v>
      </c>
      <c r="BG1175" s="516"/>
      <c r="BH1175" s="516" t="s">
        <v>6</v>
      </c>
      <c r="BI1175" s="516" t="s">
        <v>6</v>
      </c>
      <c r="BJ1175" s="516"/>
      <c r="BK1175" s="516" t="s">
        <v>6</v>
      </c>
      <c r="BL1175" s="516" t="s">
        <v>6</v>
      </c>
      <c r="BM1175" s="516"/>
      <c r="BN1175" s="516" t="s">
        <v>6</v>
      </c>
      <c r="BO1175" s="516" t="s">
        <v>6</v>
      </c>
      <c r="BP1175" s="516"/>
      <c r="BQ1175" s="516" t="s">
        <v>6</v>
      </c>
      <c r="BR1175" s="516" t="s">
        <v>6</v>
      </c>
      <c r="BS1175" s="516"/>
      <c r="BT1175" s="32"/>
      <c r="BU1175" s="33"/>
      <c r="BV1175" s="34"/>
      <c r="BW1175" s="32"/>
      <c r="BX1175" s="33"/>
      <c r="BY1175" s="34"/>
      <c r="BZ1175" s="35"/>
      <c r="CA1175" s="24"/>
      <c r="CB1175" s="36"/>
      <c r="CC1175" s="33"/>
      <c r="CD1175" s="37"/>
      <c r="CE1175" s="36"/>
      <c r="CF1175" s="38"/>
      <c r="CG1175" s="39"/>
      <c r="CH1175" s="457"/>
      <c r="CI1175" s="23" t="s">
        <v>836</v>
      </c>
    </row>
    <row r="1176" spans="1:87" ht="16.8" customHeight="1" thickTop="1" thickBot="1" x14ac:dyDescent="0.35">
      <c r="A1176" s="505" t="str">
        <f>IF(COUNTIF(B1177:B1179,"x")&gt;0,"x","")</f>
        <v/>
      </c>
      <c r="B1176" s="57"/>
      <c r="C1176" s="510" t="str">
        <f>A1176</f>
        <v/>
      </c>
      <c r="D1176" s="66">
        <f>ROWS(D1177:D1179)-1</f>
        <v>2</v>
      </c>
      <c r="E1176" s="58" t="s">
        <v>2654</v>
      </c>
      <c r="F1176" s="59"/>
      <c r="G1176" s="301"/>
      <c r="H1176" s="6"/>
      <c r="I1176" s="18"/>
      <c r="J1176" s="18"/>
      <c r="K1176" s="18"/>
      <c r="L1176" s="18"/>
      <c r="M1176" s="18"/>
      <c r="N1176" s="46"/>
      <c r="O1176" s="60" t="s">
        <v>2651</v>
      </c>
      <c r="P1176" s="61" t="s">
        <v>6908</v>
      </c>
      <c r="Q1176" s="143"/>
      <c r="R1176" s="63" t="str">
        <f>IF(COUNTIF(Q1177:Q1179,"?")&gt;0,"?",IF(AND(S1176="◄",T1176="►"),"◄►",IF(S1176="◄","◄",IF(T1176="►","►",""))))</f>
        <v>◄</v>
      </c>
      <c r="S1176" s="64" t="str">
        <f>IF(SUM(S1177:S1179)+1=ROWS(S1177:S1179)-COUNTIF(S1177:S1179,"-"),"","◄")</f>
        <v>◄</v>
      </c>
      <c r="T1176" s="65" t="str">
        <f>IF(SUM(T1177:T1179)&gt;0,"►","")</f>
        <v/>
      </c>
      <c r="U1176" s="146"/>
      <c r="V1176" s="63" t="str">
        <f>IF(COUNTIF(U1177:U1179,"?")&gt;0,"?",IF(AND(W1176="◄",X1176="►"),"◄►",IF(W1176="◄","◄",IF(X1176="►","►",""))))</f>
        <v>◄</v>
      </c>
      <c r="W1176" s="64" t="str">
        <f>IF(SUM(W1177:W1179)+1=ROWS(W1177:W1179)-COUNTIF(W1177:W1179,"-"),"","◄")</f>
        <v>◄</v>
      </c>
      <c r="X1176" s="65" t="str">
        <f>IF(SUM(X1177:X1179)&gt;0,"►","")</f>
        <v/>
      </c>
      <c r="Y1176" s="66">
        <f>ROWS(Y1177:Y1179)-1</f>
        <v>2</v>
      </c>
      <c r="Z1176" s="67">
        <f>SUM(Z1177:Z1179)-Z1179</f>
        <v>0</v>
      </c>
      <c r="AA1176" s="68" t="s">
        <v>840</v>
      </c>
      <c r="AB1176" s="69"/>
      <c r="AC1176" s="67">
        <f>SUM(AC1177:AC1179)-AC1179</f>
        <v>0</v>
      </c>
      <c r="AD1176" s="68" t="s">
        <v>840</v>
      </c>
      <c r="AE1176" s="69"/>
      <c r="AF1176" s="70" t="str">
        <f>IF(AG1176="◄","◄",IF(AG1176="ok","►",""))</f>
        <v>◄</v>
      </c>
      <c r="AG1176" s="71" t="str">
        <f>IF(AG1177&gt;0,"OK","◄")</f>
        <v>◄</v>
      </c>
      <c r="AH1176" s="62" t="str">
        <f>IF(AND(AI1176="◄",AJ1176="►"),"◄?►",IF(AI1176="◄","◄",IF(AJ1176="►","►","")))</f>
        <v>◄</v>
      </c>
      <c r="AI1176" s="64" t="str">
        <f>IF(AI1177&gt;0,"","◄")</f>
        <v>◄</v>
      </c>
      <c r="AJ1176" s="65" t="str">
        <f>IF(SUM(AJ1177:AJ1178)&gt;0,"►","")</f>
        <v/>
      </c>
      <c r="AK1176" s="570">
        <f>G1177</f>
        <v>25934</v>
      </c>
      <c r="AL1176" s="572" t="str">
        <f>P1176</f>
        <v xml:space="preserve"> ▬ folder Nr. 22  /  71 ▬ </v>
      </c>
      <c r="AM1176" s="43"/>
      <c r="AN1176" s="1" t="str">
        <f>IF(AO1176="","",IF(COUNTIF(AN1177,"ok"),"","◄"))</f>
        <v>◄</v>
      </c>
      <c r="AO1176" s="9" t="str">
        <f>IF(COUNTIF(AP1176:BR1176,"◄")&gt;0,"◄","")</f>
        <v>◄</v>
      </c>
      <c r="AP1176" s="563" t="str">
        <f>IF(AP1177="-","",IF(AP1177&gt;0,"","◄"))</f>
        <v>◄</v>
      </c>
      <c r="AQ1176" s="564"/>
      <c r="AR1176" s="517">
        <f>IF(ISNONTEXT(AR1177)=TRUE,"_",1)</f>
        <v>1</v>
      </c>
      <c r="AS1176" s="563" t="str">
        <f>IF(AS1177="-","",IF(AS1177&gt;0,"","◄"))</f>
        <v>◄</v>
      </c>
      <c r="AT1176" s="564"/>
      <c r="AU1176" s="517">
        <f>IF(ISNONTEXT(AU1177)=TRUE,"_",AR1176+1)</f>
        <v>2</v>
      </c>
      <c r="AV1176" s="563" t="str">
        <f>IF(AV1177="-","",IF(AV1177&gt;0,"","◄"))</f>
        <v>◄</v>
      </c>
      <c r="AW1176" s="564"/>
      <c r="AX1176" s="517">
        <f>IF(ISNONTEXT(AX1177)=TRUE,"_",AU1176+1)</f>
        <v>3</v>
      </c>
      <c r="AY1176" s="563" t="str">
        <f>IF(AY1177="-","",IF(AY1177&gt;0,"","◄"))</f>
        <v>◄</v>
      </c>
      <c r="AZ1176" s="564"/>
      <c r="BA1176" s="517">
        <f>IF(ISNONTEXT(BA1177)=TRUE,"_",AX1176+1)</f>
        <v>4</v>
      </c>
      <c r="BB1176" s="563" t="str">
        <f>IF(BB1177="-","",IF(BB1177&gt;0,"","◄"))</f>
        <v>◄</v>
      </c>
      <c r="BC1176" s="564"/>
      <c r="BD1176" s="517">
        <f>IF(ISNONTEXT(BD1177)=TRUE,"_",BA1176+1)</f>
        <v>5</v>
      </c>
      <c r="BE1176" s="563" t="str">
        <f>IF(BE1177="-","",IF(BE1177&gt;0,"","◄"))</f>
        <v/>
      </c>
      <c r="BF1176" s="564"/>
      <c r="BG1176" s="517" t="str">
        <f>IF(ISNONTEXT(BG1177)=TRUE,"_",BD1176+1)</f>
        <v>_</v>
      </c>
      <c r="BH1176" s="563" t="str">
        <f>IF(BH1177="-","",IF(BH1177&gt;0,"","◄"))</f>
        <v/>
      </c>
      <c r="BI1176" s="564"/>
      <c r="BJ1176" s="517" t="str">
        <f>IF(ISNONTEXT(BJ1177)=TRUE,"_",BG1176+1)</f>
        <v>_</v>
      </c>
      <c r="BK1176" s="563" t="str">
        <f>IF(BK1177="-","",IF(BK1177&gt;0,"","◄"))</f>
        <v/>
      </c>
      <c r="BL1176" s="564"/>
      <c r="BM1176" s="517" t="str">
        <f>IF(ISNONTEXT(BM1177)=TRUE,"_",BJ1176+1)</f>
        <v>_</v>
      </c>
      <c r="BN1176" s="563" t="str">
        <f>IF(BN1177="-","",IF(BN1177&gt;0,"","◄"))</f>
        <v/>
      </c>
      <c r="BO1176" s="564"/>
      <c r="BP1176" s="517" t="str">
        <f>IF(ISNONTEXT(BP1177)=TRUE,"_",BM1176+1)</f>
        <v>_</v>
      </c>
      <c r="BQ1176" s="563" t="str">
        <f>IF(BQ1177="-","",IF(BQ1177&gt;0,"","◄"))</f>
        <v/>
      </c>
      <c r="BR1176" s="564"/>
      <c r="BS1176" s="517" t="str">
        <f>IF(ISNONTEXT(BS1177)=TRUE,"_",BP1176+1)</f>
        <v>_</v>
      </c>
      <c r="BT1176" s="563" t="str">
        <f>IF(BT1177="-","",IF(BT1177&gt;0,"","◄"))</f>
        <v>◄</v>
      </c>
      <c r="BU1176" s="564"/>
      <c r="BV1176" s="517" t="str">
        <f>IF(ISNONTEXT(BV1177)=TRUE,"_",1)</f>
        <v>_</v>
      </c>
      <c r="BW1176" s="563" t="str">
        <f>IF(BW1177="-","",IF(BW1177&gt;0,"","◄"))</f>
        <v>◄</v>
      </c>
      <c r="BX1176" s="564"/>
      <c r="BY1176" s="517" t="str">
        <f>IF(ISNONTEXT(BY1177)=TRUE,"_",BV1176+1)</f>
        <v>_</v>
      </c>
      <c r="BZ1176" s="26"/>
      <c r="CA1176" s="24"/>
      <c r="CB1176" s="25" t="str">
        <f>IF(CB1177&gt;0,"►","")</f>
        <v/>
      </c>
      <c r="CC1176" s="25" t="str">
        <f>IF(CC1177&gt;0,"►","")</f>
        <v/>
      </c>
      <c r="CD1176" s="517" t="str">
        <f>IF(ISNONTEXT(CD1177)=TRUE,"_",1)</f>
        <v>_</v>
      </c>
      <c r="CE1176" s="25" t="str">
        <f>IF(CE1177&gt;0,"►","")</f>
        <v/>
      </c>
      <c r="CF1176" s="25" t="str">
        <f>IF(CF1177&gt;0,"►","")</f>
        <v/>
      </c>
      <c r="CG1176" s="517" t="str">
        <f>IF(ISNONTEXT(CG1177)=TRUE,"_",CD1176+1)</f>
        <v>_</v>
      </c>
      <c r="CH1176" s="66">
        <f>ROWS(CH1177:CH1179)-1</f>
        <v>2</v>
      </c>
      <c r="CI1176" s="23" t="s">
        <v>836</v>
      </c>
    </row>
    <row r="1177" spans="1:87" ht="16.8" customHeight="1" thickBot="1" x14ac:dyDescent="0.35">
      <c r="A1177" s="502"/>
      <c r="B1177" s="117"/>
      <c r="C1177" s="156">
        <f>B1177</f>
        <v>0</v>
      </c>
      <c r="D1177" s="457"/>
      <c r="E1177" s="204"/>
      <c r="F1177" s="205" t="s">
        <v>2655</v>
      </c>
      <c r="G1177" s="486">
        <v>25934</v>
      </c>
      <c r="H1177" s="211">
        <v>3.5</v>
      </c>
      <c r="I1177" s="212"/>
      <c r="J1177" s="212"/>
      <c r="K1177" s="207"/>
      <c r="L1177" s="207"/>
      <c r="M1177" s="207"/>
      <c r="N1177" s="208" t="s">
        <v>2656</v>
      </c>
      <c r="O1177" s="81"/>
      <c r="P1177" s="82"/>
      <c r="Q1177" s="83" t="str">
        <f>IF(R1177="?","?","")</f>
        <v/>
      </c>
      <c r="R1177" s="83" t="str">
        <f>IF(AND(S1177="",T1177&gt;0),"?",IF(S1177="","◄",IF(T1177&gt;=1,"►","")))</f>
        <v>◄</v>
      </c>
      <c r="S1177" s="84"/>
      <c r="T1177" s="85"/>
      <c r="U1177" s="83" t="str">
        <f>IF(V1177="?","?","")</f>
        <v/>
      </c>
      <c r="V1177" s="83" t="str">
        <f>IF(AND(W1177="",X1177&gt;0),"?",IF(W1177="","◄",IF(X1177&gt;=1,"►","")))</f>
        <v>◄</v>
      </c>
      <c r="W1177" s="86"/>
      <c r="X1177" s="85"/>
      <c r="Y1177" s="457"/>
      <c r="Z1177" s="87"/>
      <c r="AA1177" s="521">
        <f>(S1177*Z1177)</f>
        <v>0</v>
      </c>
      <c r="AB1177" s="520">
        <f>(T1177*AA1177)</f>
        <v>0</v>
      </c>
      <c r="AC1177" s="88"/>
      <c r="AD1177" s="519">
        <f>(W1177*AC1177)</f>
        <v>0</v>
      </c>
      <c r="AE1177" s="518">
        <f>(X1177*AD1177)</f>
        <v>0</v>
      </c>
      <c r="AF1177" s="89" t="str">
        <f>IF(AG1177&gt;0,"ok","◄")</f>
        <v>◄</v>
      </c>
      <c r="AG1177" s="90"/>
      <c r="AH1177" s="89" t="str">
        <f>IF(AND(AI1177="",AJ1177&gt;0),"?",IF(AI1177="","◄",IF(AJ1177&gt;=1,"►","")))</f>
        <v>◄</v>
      </c>
      <c r="AI1177" s="91"/>
      <c r="AJ1177" s="92"/>
      <c r="AK1177" s="586"/>
      <c r="AL1177" s="587"/>
      <c r="AM1177" s="43"/>
      <c r="AN1177" s="3" t="s">
        <v>3</v>
      </c>
      <c r="AO1177" s="12" t="s">
        <v>1</v>
      </c>
      <c r="AP1177" s="13"/>
      <c r="AQ1177" s="14"/>
      <c r="AR1177" s="15" t="s">
        <v>8</v>
      </c>
      <c r="AS1177" s="13"/>
      <c r="AT1177" s="14"/>
      <c r="AU1177" s="15" t="s">
        <v>270</v>
      </c>
      <c r="AV1177" s="13"/>
      <c r="AW1177" s="14"/>
      <c r="AX1177" s="15" t="s">
        <v>271</v>
      </c>
      <c r="AY1177" s="13"/>
      <c r="AZ1177" s="14"/>
      <c r="BA1177" s="15" t="s">
        <v>272</v>
      </c>
      <c r="BB1177" s="13"/>
      <c r="BC1177" s="14"/>
      <c r="BD1177" s="15" t="s">
        <v>273</v>
      </c>
      <c r="BE1177" s="516" t="s">
        <v>6</v>
      </c>
      <c r="BF1177" s="516" t="s">
        <v>6</v>
      </c>
      <c r="BG1177" s="516"/>
      <c r="BH1177" s="516" t="s">
        <v>6</v>
      </c>
      <c r="BI1177" s="516" t="s">
        <v>6</v>
      </c>
      <c r="BJ1177" s="516"/>
      <c r="BK1177" s="516" t="s">
        <v>6</v>
      </c>
      <c r="BL1177" s="516" t="s">
        <v>6</v>
      </c>
      <c r="BM1177" s="516"/>
      <c r="BN1177" s="516" t="s">
        <v>6</v>
      </c>
      <c r="BO1177" s="516" t="s">
        <v>6</v>
      </c>
      <c r="BP1177" s="516"/>
      <c r="BQ1177" s="516" t="s">
        <v>6</v>
      </c>
      <c r="BR1177" s="516" t="s">
        <v>6</v>
      </c>
      <c r="BS1177" s="516"/>
      <c r="BT1177" s="32"/>
      <c r="BU1177" s="33"/>
      <c r="BV1177" s="34"/>
      <c r="BW1177" s="32"/>
      <c r="BX1177" s="33"/>
      <c r="BY1177" s="34"/>
      <c r="BZ1177" s="35"/>
      <c r="CA1177" s="24"/>
      <c r="CB1177" s="36"/>
      <c r="CC1177" s="33"/>
      <c r="CD1177" s="37"/>
      <c r="CE1177" s="36"/>
      <c r="CF1177" s="38"/>
      <c r="CG1177" s="39"/>
      <c r="CH1177" s="457"/>
      <c r="CI1177" s="23" t="s">
        <v>836</v>
      </c>
    </row>
    <row r="1178" spans="1:87" ht="15.6" thickTop="1" thickBot="1" x14ac:dyDescent="0.35">
      <c r="A1178" s="502"/>
      <c r="B1178" s="117"/>
      <c r="C1178" s="156">
        <f>B1178</f>
        <v>0</v>
      </c>
      <c r="D1178" s="457"/>
      <c r="E1178" s="204"/>
      <c r="F1178" s="213">
        <v>1604</v>
      </c>
      <c r="G1178" s="487">
        <v>25934</v>
      </c>
      <c r="H1178" s="211">
        <v>3.5</v>
      </c>
      <c r="I1178" s="212"/>
      <c r="J1178" s="212"/>
      <c r="K1178" s="207"/>
      <c r="L1178" s="207"/>
      <c r="M1178" s="207"/>
      <c r="N1178" s="208" t="s">
        <v>2657</v>
      </c>
      <c r="O1178" s="81"/>
      <c r="P1178" s="82"/>
      <c r="Q1178" s="83" t="str">
        <f>IF(R1178="?","?","")</f>
        <v/>
      </c>
      <c r="R1178" s="83" t="str">
        <f>IF(AND(S1178="",T1178&gt;0),"?",IF(S1178="","◄",IF(T1178&gt;=1,"►","")))</f>
        <v>◄</v>
      </c>
      <c r="S1178" s="84"/>
      <c r="T1178" s="85"/>
      <c r="U1178" s="83" t="str">
        <f>IF(V1178="?","?","")</f>
        <v/>
      </c>
      <c r="V1178" s="83" t="str">
        <f>IF(AND(W1178="",X1178&gt;0),"?",IF(W1178="","◄",IF(X1178&gt;=1,"►","")))</f>
        <v>◄</v>
      </c>
      <c r="W1178" s="86"/>
      <c r="X1178" s="85"/>
      <c r="Y1178" s="457"/>
      <c r="Z1178" s="87"/>
      <c r="AA1178" s="521">
        <f>(S1178*Z1178)</f>
        <v>0</v>
      </c>
      <c r="AB1178" s="520">
        <f>(T1178*AA1178)</f>
        <v>0</v>
      </c>
      <c r="AC1178" s="88"/>
      <c r="AD1178" s="519">
        <f>(W1178*AC1178)</f>
        <v>0</v>
      </c>
      <c r="AE1178" s="518">
        <f>(X1178*AD1178)</f>
        <v>0</v>
      </c>
      <c r="AF1178" s="44"/>
      <c r="AG1178" s="45"/>
      <c r="AH1178" s="44"/>
      <c r="AI1178" s="45"/>
      <c r="AJ1178" s="45"/>
      <c r="AK1178" s="45"/>
      <c r="AL1178" s="45"/>
      <c r="AM1178" s="43"/>
      <c r="AN1178" s="27" t="s">
        <v>6</v>
      </c>
      <c r="AO1178" s="27" t="s">
        <v>6</v>
      </c>
      <c r="AP1178" s="516"/>
      <c r="AQ1178" s="516"/>
      <c r="AR1178" s="516"/>
      <c r="AS1178" s="516" t="s">
        <v>6</v>
      </c>
      <c r="AT1178" s="516" t="s">
        <v>6</v>
      </c>
      <c r="AU1178" s="516"/>
      <c r="AV1178" s="516" t="s">
        <v>6</v>
      </c>
      <c r="AW1178" s="516" t="s">
        <v>6</v>
      </c>
      <c r="AX1178" s="516"/>
      <c r="AY1178" s="516" t="s">
        <v>6</v>
      </c>
      <c r="AZ1178" s="516" t="s">
        <v>6</v>
      </c>
      <c r="BA1178" s="516"/>
      <c r="BB1178" s="516" t="s">
        <v>6</v>
      </c>
      <c r="BC1178" s="516" t="s">
        <v>6</v>
      </c>
      <c r="BD1178" s="516"/>
      <c r="BE1178" s="516" t="s">
        <v>6</v>
      </c>
      <c r="BF1178" s="516" t="s">
        <v>6</v>
      </c>
      <c r="BG1178" s="516"/>
      <c r="BH1178" s="516" t="s">
        <v>6</v>
      </c>
      <c r="BI1178" s="516" t="s">
        <v>6</v>
      </c>
      <c r="BJ1178" s="516"/>
      <c r="BK1178" s="516" t="s">
        <v>6</v>
      </c>
      <c r="BL1178" s="516" t="s">
        <v>6</v>
      </c>
      <c r="BM1178" s="516"/>
      <c r="BN1178" s="516" t="s">
        <v>6</v>
      </c>
      <c r="BO1178" s="516" t="s">
        <v>6</v>
      </c>
      <c r="BP1178" s="516"/>
      <c r="BQ1178" s="516" t="s">
        <v>6</v>
      </c>
      <c r="BR1178" s="516" t="s">
        <v>6</v>
      </c>
      <c r="BS1178" s="516"/>
      <c r="BT1178" s="516"/>
      <c r="BU1178" s="516"/>
      <c r="BV1178" s="516"/>
      <c r="BW1178" s="516"/>
      <c r="BX1178" s="516"/>
      <c r="BY1178" s="516"/>
      <c r="BZ1178" s="28"/>
      <c r="CA1178" s="24"/>
      <c r="CB1178" s="29"/>
      <c r="CC1178" s="29"/>
      <c r="CD1178" s="30"/>
      <c r="CE1178" s="29"/>
      <c r="CF1178" s="29"/>
      <c r="CG1178" s="31"/>
      <c r="CH1178" s="457"/>
      <c r="CI1178" s="23" t="s">
        <v>836</v>
      </c>
    </row>
    <row r="1179" spans="1:87" ht="16.8" customHeight="1" thickTop="1" thickBot="1" x14ac:dyDescent="0.35">
      <c r="A1179" s="505" t="str">
        <f>IF(COUNTIF(B1180:B1183,"x")&gt;0,"x","")</f>
        <v/>
      </c>
      <c r="B1179" s="57"/>
      <c r="C1179" s="510" t="str">
        <f>A1179</f>
        <v/>
      </c>
      <c r="D1179" s="66">
        <f>ROWS(D1180:D1183)-1</f>
        <v>3</v>
      </c>
      <c r="E1179" s="58" t="s">
        <v>2658</v>
      </c>
      <c r="F1179" s="59"/>
      <c r="G1179" s="301"/>
      <c r="H1179" s="6"/>
      <c r="I1179" s="18"/>
      <c r="J1179" s="18"/>
      <c r="K1179" s="18"/>
      <c r="L1179" s="18"/>
      <c r="M1179" s="18"/>
      <c r="N1179" s="46"/>
      <c r="O1179" s="60" t="s">
        <v>2659</v>
      </c>
      <c r="P1179" s="61" t="s">
        <v>6909</v>
      </c>
      <c r="Q1179" s="143"/>
      <c r="R1179" s="63" t="str">
        <f>IF(COUNTIF(Q1180:Q1183,"?")&gt;0,"?",IF(AND(S1179="◄",T1179="►"),"◄►",IF(S1179="◄","◄",IF(T1179="►","►",""))))</f>
        <v>◄</v>
      </c>
      <c r="S1179" s="64" t="str">
        <f>IF(SUM(S1180:S1183)+1=ROWS(S1180:S1183)-COUNTIF(S1180:S1183,"-"),"","◄")</f>
        <v>◄</v>
      </c>
      <c r="T1179" s="65" t="str">
        <f>IF(SUM(T1180:T1183)&gt;0,"►","")</f>
        <v/>
      </c>
      <c r="U1179" s="146"/>
      <c r="V1179" s="63" t="str">
        <f>IF(COUNTIF(U1180:U1183,"?")&gt;0,"?",IF(AND(W1179="◄",X1179="►"),"◄►",IF(W1179="◄","◄",IF(X1179="►","►",""))))</f>
        <v>◄</v>
      </c>
      <c r="W1179" s="64" t="str">
        <f>IF(SUM(W1180:W1183)+1=ROWS(W1180:W1183)-COUNTIF(W1180:W1183,"-"),"","◄")</f>
        <v>◄</v>
      </c>
      <c r="X1179" s="65" t="str">
        <f>IF(SUM(X1180:X1183)&gt;0,"►","")</f>
        <v/>
      </c>
      <c r="Y1179" s="66">
        <f>ROWS(Y1180:Y1183)-1</f>
        <v>3</v>
      </c>
      <c r="Z1179" s="67">
        <f>SUM(Z1180:Z1183)-Z1183</f>
        <v>0</v>
      </c>
      <c r="AA1179" s="68" t="s">
        <v>840</v>
      </c>
      <c r="AB1179" s="69"/>
      <c r="AC1179" s="67">
        <f>SUM(AC1180:AC1183)-AC1183</f>
        <v>0</v>
      </c>
      <c r="AD1179" s="68" t="s">
        <v>840</v>
      </c>
      <c r="AE1179" s="69"/>
      <c r="AF1179" s="70" t="str">
        <f>IF(AG1179="◄","◄",IF(AG1179="ok","►",""))</f>
        <v>◄</v>
      </c>
      <c r="AG1179" s="71" t="str">
        <f>IF(AG1180&gt;0,"OK","◄")</f>
        <v>◄</v>
      </c>
      <c r="AH1179" s="62" t="str">
        <f>IF(AND(AI1179="◄",AJ1179="►"),"◄?►",IF(AI1179="◄","◄",IF(AJ1179="►","►","")))</f>
        <v>◄</v>
      </c>
      <c r="AI1179" s="64" t="str">
        <f>IF(AI1180&gt;0,"","◄")</f>
        <v>◄</v>
      </c>
      <c r="AJ1179" s="65" t="str">
        <f>IF(SUM(AJ1180:AJ1182)&gt;0,"►","")</f>
        <v/>
      </c>
      <c r="AK1179" s="570">
        <f>G1180</f>
        <v>25934</v>
      </c>
      <c r="AL1179" s="572" t="str">
        <f>P1179</f>
        <v xml:space="preserve"> ▬ folder Nr. 23  /  71 ▬ </v>
      </c>
      <c r="AM1179" s="43"/>
      <c r="AN1179" s="1" t="str">
        <f>IF(AO1179="","",IF(COUNTIF(AN1180,"ok"),"","◄"))</f>
        <v>◄</v>
      </c>
      <c r="AO1179" s="9" t="str">
        <f>IF(COUNTIF(AP1179:BR1179,"◄")&gt;0,"◄","")</f>
        <v>◄</v>
      </c>
      <c r="AP1179" s="563" t="str">
        <f>IF(AP1180="-","",IF(AP1180&gt;0,"","◄"))</f>
        <v>◄</v>
      </c>
      <c r="AQ1179" s="564"/>
      <c r="AR1179" s="517">
        <f>IF(ISNONTEXT(AR1180)=TRUE,"_",1)</f>
        <v>1</v>
      </c>
      <c r="AS1179" s="563" t="str">
        <f>IF(AS1180="-","",IF(AS1180&gt;0,"","◄"))</f>
        <v>◄</v>
      </c>
      <c r="AT1179" s="564"/>
      <c r="AU1179" s="517">
        <f>IF(ISNONTEXT(AU1180)=TRUE,"_",AR1179+1)</f>
        <v>2</v>
      </c>
      <c r="AV1179" s="563" t="str">
        <f>IF(AV1180="-","",IF(AV1180&gt;0,"","◄"))</f>
        <v>◄</v>
      </c>
      <c r="AW1179" s="564"/>
      <c r="AX1179" s="517">
        <f>IF(ISNONTEXT(AX1180)=TRUE,"_",AU1179+1)</f>
        <v>3</v>
      </c>
      <c r="AY1179" s="563" t="str">
        <f>IF(AY1180="-","",IF(AY1180&gt;0,"","◄"))</f>
        <v>◄</v>
      </c>
      <c r="AZ1179" s="564"/>
      <c r="BA1179" s="517">
        <f>IF(ISNONTEXT(BA1180)=TRUE,"_",AX1179+1)</f>
        <v>4</v>
      </c>
      <c r="BB1179" s="563" t="str">
        <f>IF(BB1180="-","",IF(BB1180&gt;0,"","◄"))</f>
        <v>◄</v>
      </c>
      <c r="BC1179" s="564"/>
      <c r="BD1179" s="517">
        <f>IF(ISNONTEXT(BD1180)=TRUE,"_",BA1179+1)</f>
        <v>5</v>
      </c>
      <c r="BE1179" s="563" t="str">
        <f>IF(BE1180="-","",IF(BE1180&gt;0,"","◄"))</f>
        <v>◄</v>
      </c>
      <c r="BF1179" s="564"/>
      <c r="BG1179" s="517">
        <f>IF(ISNONTEXT(BG1180)=TRUE,"_",BD1179+1)</f>
        <v>6</v>
      </c>
      <c r="BH1179" s="563" t="str">
        <f>IF(BH1180="-","",IF(BH1180&gt;0,"","◄"))</f>
        <v/>
      </c>
      <c r="BI1179" s="564"/>
      <c r="BJ1179" s="517" t="str">
        <f>IF(ISNONTEXT(BJ1180)=TRUE,"_",BG1179+1)</f>
        <v>_</v>
      </c>
      <c r="BK1179" s="563" t="str">
        <f>IF(BK1180="-","",IF(BK1180&gt;0,"","◄"))</f>
        <v/>
      </c>
      <c r="BL1179" s="564"/>
      <c r="BM1179" s="517" t="str">
        <f>IF(ISNONTEXT(BM1180)=TRUE,"_",BJ1179+1)</f>
        <v>_</v>
      </c>
      <c r="BN1179" s="563" t="str">
        <f>IF(BN1180="-","",IF(BN1180&gt;0,"","◄"))</f>
        <v/>
      </c>
      <c r="BO1179" s="564"/>
      <c r="BP1179" s="517" t="str">
        <f>IF(ISNONTEXT(BP1180)=TRUE,"_",BM1179+1)</f>
        <v>_</v>
      </c>
      <c r="BQ1179" s="563" t="str">
        <f>IF(BQ1180="-","",IF(BQ1180&gt;0,"","◄"))</f>
        <v/>
      </c>
      <c r="BR1179" s="564"/>
      <c r="BS1179" s="517" t="str">
        <f>IF(ISNONTEXT(BS1180)=TRUE,"_",BP1179+1)</f>
        <v>_</v>
      </c>
      <c r="BT1179" s="563" t="str">
        <f>IF(BT1180="-","",IF(BT1180&gt;0,"","◄"))</f>
        <v>◄</v>
      </c>
      <c r="BU1179" s="564"/>
      <c r="BV1179" s="517" t="str">
        <f>IF(ISNONTEXT(BV1180)=TRUE,"_",1)</f>
        <v>_</v>
      </c>
      <c r="BW1179" s="563" t="str">
        <f>IF(BW1180="-","",IF(BW1180&gt;0,"","◄"))</f>
        <v>◄</v>
      </c>
      <c r="BX1179" s="564"/>
      <c r="BY1179" s="517" t="str">
        <f>IF(ISNONTEXT(BY1180)=TRUE,"_",BV1179+1)</f>
        <v>_</v>
      </c>
      <c r="BZ1179" s="26"/>
      <c r="CA1179" s="24"/>
      <c r="CB1179" s="25" t="str">
        <f>IF(CB1180&gt;0,"►","")</f>
        <v/>
      </c>
      <c r="CC1179" s="25" t="str">
        <f>IF(CC1180&gt;0,"►","")</f>
        <v/>
      </c>
      <c r="CD1179" s="517" t="str">
        <f>IF(ISNONTEXT(CD1180)=TRUE,"_",1)</f>
        <v>_</v>
      </c>
      <c r="CE1179" s="25" t="str">
        <f>IF(CE1180&gt;0,"►","")</f>
        <v/>
      </c>
      <c r="CF1179" s="25" t="str">
        <f>IF(CF1180&gt;0,"►","")</f>
        <v/>
      </c>
      <c r="CG1179" s="517" t="str">
        <f>IF(ISNONTEXT(CG1180)=TRUE,"_",CD1179+1)</f>
        <v>_</v>
      </c>
      <c r="CH1179" s="66">
        <f>ROWS(CH1180:CH1183)-1</f>
        <v>3</v>
      </c>
      <c r="CI1179" s="23" t="s">
        <v>836</v>
      </c>
    </row>
    <row r="1180" spans="1:87" ht="16.8" customHeight="1" thickBot="1" x14ac:dyDescent="0.35">
      <c r="A1180" s="502"/>
      <c r="B1180" s="117"/>
      <c r="C1180" s="156">
        <f>B1180</f>
        <v>0</v>
      </c>
      <c r="D1180" s="457"/>
      <c r="E1180" s="204"/>
      <c r="F1180" s="205" t="s">
        <v>2660</v>
      </c>
      <c r="G1180" s="486">
        <v>25934</v>
      </c>
      <c r="H1180" s="211">
        <v>3.5</v>
      </c>
      <c r="I1180" s="215" t="s">
        <v>864</v>
      </c>
      <c r="J1180" s="216">
        <v>1.5</v>
      </c>
      <c r="K1180" s="207"/>
      <c r="L1180" s="207"/>
      <c r="M1180" s="207"/>
      <c r="N1180" s="208" t="s">
        <v>2661</v>
      </c>
      <c r="O1180" s="81"/>
      <c r="P1180" s="82"/>
      <c r="Q1180" s="83" t="str">
        <f>IF(R1180="?","?","")</f>
        <v/>
      </c>
      <c r="R1180" s="83" t="str">
        <f>IF(AND(S1180="",T1180&gt;0),"?",IF(S1180="","◄",IF(T1180&gt;=1,"►","")))</f>
        <v>◄</v>
      </c>
      <c r="S1180" s="84"/>
      <c r="T1180" s="85"/>
      <c r="U1180" s="83" t="str">
        <f>IF(V1180="?","?","")</f>
        <v/>
      </c>
      <c r="V1180" s="83" t="str">
        <f>IF(AND(W1180="",X1180&gt;0),"?",IF(W1180="","◄",IF(X1180&gt;=1,"►","")))</f>
        <v>◄</v>
      </c>
      <c r="W1180" s="86"/>
      <c r="X1180" s="85"/>
      <c r="Y1180" s="457"/>
      <c r="Z1180" s="87"/>
      <c r="AA1180" s="521">
        <f t="shared" ref="AA1180:AB1182" si="465">(S1180*Z1180)</f>
        <v>0</v>
      </c>
      <c r="AB1180" s="520">
        <f t="shared" si="465"/>
        <v>0</v>
      </c>
      <c r="AC1180" s="88"/>
      <c r="AD1180" s="519">
        <f t="shared" ref="AD1180:AE1182" si="466">(W1180*AC1180)</f>
        <v>0</v>
      </c>
      <c r="AE1180" s="518">
        <f t="shared" si="466"/>
        <v>0</v>
      </c>
      <c r="AF1180" s="89" t="str">
        <f>IF(AG1180&gt;0,"ok","◄")</f>
        <v>◄</v>
      </c>
      <c r="AG1180" s="90"/>
      <c r="AH1180" s="89" t="str">
        <f>IF(AND(AI1180="",AJ1180&gt;0),"?",IF(AI1180="","◄",IF(AJ1180&gt;=1,"►","")))</f>
        <v>◄</v>
      </c>
      <c r="AI1180" s="91"/>
      <c r="AJ1180" s="92"/>
      <c r="AK1180" s="586"/>
      <c r="AL1180" s="587"/>
      <c r="AM1180" s="43"/>
      <c r="AN1180" s="3" t="s">
        <v>3</v>
      </c>
      <c r="AO1180" s="12" t="s">
        <v>1</v>
      </c>
      <c r="AP1180" s="13"/>
      <c r="AQ1180" s="14"/>
      <c r="AR1180" s="15" t="s">
        <v>4</v>
      </c>
      <c r="AS1180" s="13"/>
      <c r="AT1180" s="14"/>
      <c r="AU1180" s="15" t="s">
        <v>274</v>
      </c>
      <c r="AV1180" s="13"/>
      <c r="AW1180" s="14"/>
      <c r="AX1180" s="15" t="s">
        <v>120</v>
      </c>
      <c r="AY1180" s="13"/>
      <c r="AZ1180" s="14"/>
      <c r="BA1180" s="15" t="s">
        <v>166</v>
      </c>
      <c r="BB1180" s="13"/>
      <c r="BC1180" s="14"/>
      <c r="BD1180" s="15" t="s">
        <v>275</v>
      </c>
      <c r="BE1180" s="13"/>
      <c r="BF1180" s="14"/>
      <c r="BG1180" s="15" t="s">
        <v>7</v>
      </c>
      <c r="BH1180" s="516" t="s">
        <v>6</v>
      </c>
      <c r="BI1180" s="516" t="s">
        <v>6</v>
      </c>
      <c r="BJ1180" s="516"/>
      <c r="BK1180" s="516" t="s">
        <v>6</v>
      </c>
      <c r="BL1180" s="516" t="s">
        <v>6</v>
      </c>
      <c r="BM1180" s="516"/>
      <c r="BN1180" s="516" t="s">
        <v>6</v>
      </c>
      <c r="BO1180" s="516" t="s">
        <v>6</v>
      </c>
      <c r="BP1180" s="516"/>
      <c r="BQ1180" s="516" t="s">
        <v>6</v>
      </c>
      <c r="BR1180" s="516" t="s">
        <v>6</v>
      </c>
      <c r="BS1180" s="516"/>
      <c r="BT1180" s="32"/>
      <c r="BU1180" s="33"/>
      <c r="BV1180" s="34"/>
      <c r="BW1180" s="32"/>
      <c r="BX1180" s="33"/>
      <c r="BY1180" s="34"/>
      <c r="BZ1180" s="35"/>
      <c r="CA1180" s="24"/>
      <c r="CB1180" s="36"/>
      <c r="CC1180" s="33"/>
      <c r="CD1180" s="37"/>
      <c r="CE1180" s="36"/>
      <c r="CF1180" s="38"/>
      <c r="CG1180" s="39"/>
      <c r="CH1180" s="457"/>
      <c r="CI1180" s="23" t="s">
        <v>836</v>
      </c>
    </row>
    <row r="1181" spans="1:87" ht="15.6" thickTop="1" thickBot="1" x14ac:dyDescent="0.35">
      <c r="A1181" s="502"/>
      <c r="B1181" s="117"/>
      <c r="C1181" s="156">
        <f>B1181</f>
        <v>0</v>
      </c>
      <c r="D1181" s="457"/>
      <c r="E1181" s="204"/>
      <c r="F1181" s="213">
        <v>1606</v>
      </c>
      <c r="G1181" s="487">
        <v>25934</v>
      </c>
      <c r="H1181" s="211">
        <v>7</v>
      </c>
      <c r="I1181" s="215" t="s">
        <v>864</v>
      </c>
      <c r="J1181" s="216">
        <v>3</v>
      </c>
      <c r="K1181" s="207"/>
      <c r="L1181" s="207"/>
      <c r="M1181" s="207"/>
      <c r="N1181" s="208" t="s">
        <v>2662</v>
      </c>
      <c r="O1181" s="81"/>
      <c r="P1181" s="82"/>
      <c r="Q1181" s="83" t="str">
        <f>IF(R1181="?","?","")</f>
        <v/>
      </c>
      <c r="R1181" s="83" t="str">
        <f>IF(AND(S1181="",T1181&gt;0),"?",IF(S1181="","◄",IF(T1181&gt;=1,"►","")))</f>
        <v>◄</v>
      </c>
      <c r="S1181" s="84"/>
      <c r="T1181" s="85"/>
      <c r="U1181" s="83" t="str">
        <f>IF(V1181="?","?","")</f>
        <v/>
      </c>
      <c r="V1181" s="83" t="str">
        <f>IF(AND(W1181="",X1181&gt;0),"?",IF(W1181="","◄",IF(X1181&gt;=1,"►","")))</f>
        <v>◄</v>
      </c>
      <c r="W1181" s="86"/>
      <c r="X1181" s="85"/>
      <c r="Y1181" s="457"/>
      <c r="Z1181" s="87"/>
      <c r="AA1181" s="521">
        <f t="shared" si="465"/>
        <v>0</v>
      </c>
      <c r="AB1181" s="520">
        <f t="shared" si="465"/>
        <v>0</v>
      </c>
      <c r="AC1181" s="88"/>
      <c r="AD1181" s="519">
        <f t="shared" si="466"/>
        <v>0</v>
      </c>
      <c r="AE1181" s="518">
        <f t="shared" si="466"/>
        <v>0</v>
      </c>
      <c r="AF1181" s="44"/>
      <c r="AG1181" s="45"/>
      <c r="AH1181" s="44"/>
      <c r="AI1181" s="45"/>
      <c r="AJ1181" s="45"/>
      <c r="AK1181" s="45"/>
      <c r="AL1181" s="45"/>
      <c r="AM1181" s="43"/>
      <c r="AN1181" s="27" t="s">
        <v>6</v>
      </c>
      <c r="AO1181" s="27" t="s">
        <v>6</v>
      </c>
      <c r="AP1181" s="516"/>
      <c r="AQ1181" s="516"/>
      <c r="AR1181" s="516"/>
      <c r="AS1181" s="516" t="s">
        <v>6</v>
      </c>
      <c r="AT1181" s="516" t="s">
        <v>6</v>
      </c>
      <c r="AU1181" s="516"/>
      <c r="AV1181" s="516" t="s">
        <v>6</v>
      </c>
      <c r="AW1181" s="516" t="s">
        <v>6</v>
      </c>
      <c r="AX1181" s="516"/>
      <c r="AY1181" s="516" t="s">
        <v>6</v>
      </c>
      <c r="AZ1181" s="516" t="s">
        <v>6</v>
      </c>
      <c r="BA1181" s="516"/>
      <c r="BB1181" s="516" t="s">
        <v>6</v>
      </c>
      <c r="BC1181" s="516" t="s">
        <v>6</v>
      </c>
      <c r="BD1181" s="516"/>
      <c r="BE1181" s="516" t="s">
        <v>6</v>
      </c>
      <c r="BF1181" s="516" t="s">
        <v>6</v>
      </c>
      <c r="BG1181" s="516"/>
      <c r="BH1181" s="516" t="s">
        <v>6</v>
      </c>
      <c r="BI1181" s="516" t="s">
        <v>6</v>
      </c>
      <c r="BJ1181" s="516"/>
      <c r="BK1181" s="516" t="s">
        <v>6</v>
      </c>
      <c r="BL1181" s="516" t="s">
        <v>6</v>
      </c>
      <c r="BM1181" s="516"/>
      <c r="BN1181" s="516" t="s">
        <v>6</v>
      </c>
      <c r="BO1181" s="516" t="s">
        <v>6</v>
      </c>
      <c r="BP1181" s="516"/>
      <c r="BQ1181" s="516" t="s">
        <v>6</v>
      </c>
      <c r="BR1181" s="516" t="s">
        <v>6</v>
      </c>
      <c r="BS1181" s="516"/>
      <c r="BT1181" s="516"/>
      <c r="BU1181" s="516"/>
      <c r="BV1181" s="516"/>
      <c r="BW1181" s="516"/>
      <c r="BX1181" s="516"/>
      <c r="BY1181" s="516"/>
      <c r="BZ1181" s="28"/>
      <c r="CA1181" s="24"/>
      <c r="CB1181" s="29"/>
      <c r="CC1181" s="29"/>
      <c r="CD1181" s="30"/>
      <c r="CE1181" s="29"/>
      <c r="CF1181" s="29"/>
      <c r="CG1181" s="31"/>
      <c r="CH1181" s="457"/>
      <c r="CI1181" s="23" t="s">
        <v>836</v>
      </c>
    </row>
    <row r="1182" spans="1:87" ht="15.6" thickTop="1" thickBot="1" x14ac:dyDescent="0.35">
      <c r="A1182" s="502"/>
      <c r="B1182" s="117"/>
      <c r="C1182" s="156">
        <f>B1182</f>
        <v>0</v>
      </c>
      <c r="D1182" s="457"/>
      <c r="E1182" s="204"/>
      <c r="F1182" s="213">
        <v>1607</v>
      </c>
      <c r="G1182" s="487">
        <v>25934</v>
      </c>
      <c r="H1182" s="211">
        <v>10</v>
      </c>
      <c r="I1182" s="215" t="s">
        <v>864</v>
      </c>
      <c r="J1182" s="216">
        <v>5</v>
      </c>
      <c r="K1182" s="207"/>
      <c r="L1182" s="207"/>
      <c r="M1182" s="207"/>
      <c r="N1182" s="208" t="s">
        <v>2663</v>
      </c>
      <c r="O1182" s="81"/>
      <c r="P1182" s="82"/>
      <c r="Q1182" s="83" t="str">
        <f>IF(R1182="?","?","")</f>
        <v/>
      </c>
      <c r="R1182" s="83" t="str">
        <f>IF(AND(S1182="",T1182&gt;0),"?",IF(S1182="","◄",IF(T1182&gt;=1,"►","")))</f>
        <v>◄</v>
      </c>
      <c r="S1182" s="84"/>
      <c r="T1182" s="85"/>
      <c r="U1182" s="83" t="str">
        <f>IF(V1182="?","?","")</f>
        <v/>
      </c>
      <c r="V1182" s="83" t="str">
        <f>IF(AND(W1182="",X1182&gt;0),"?",IF(W1182="","◄",IF(X1182&gt;=1,"►","")))</f>
        <v>◄</v>
      </c>
      <c r="W1182" s="86"/>
      <c r="X1182" s="85"/>
      <c r="Y1182" s="457"/>
      <c r="Z1182" s="87"/>
      <c r="AA1182" s="521">
        <f t="shared" si="465"/>
        <v>0</v>
      </c>
      <c r="AB1182" s="520">
        <f t="shared" si="465"/>
        <v>0</v>
      </c>
      <c r="AC1182" s="88"/>
      <c r="AD1182" s="519">
        <f t="shared" si="466"/>
        <v>0</v>
      </c>
      <c r="AE1182" s="518">
        <f t="shared" si="466"/>
        <v>0</v>
      </c>
      <c r="AF1182" s="44"/>
      <c r="AG1182" s="45"/>
      <c r="AH1182" s="44"/>
      <c r="AI1182" s="45"/>
      <c r="AJ1182" s="45"/>
      <c r="AK1182" s="45"/>
      <c r="AL1182" s="45"/>
      <c r="AM1182" s="43"/>
      <c r="AN1182" s="27" t="s">
        <v>6</v>
      </c>
      <c r="AO1182" s="27" t="s">
        <v>6</v>
      </c>
      <c r="AP1182" s="516"/>
      <c r="AQ1182" s="516"/>
      <c r="AR1182" s="516"/>
      <c r="AS1182" s="516" t="s">
        <v>6</v>
      </c>
      <c r="AT1182" s="516" t="s">
        <v>6</v>
      </c>
      <c r="AU1182" s="516"/>
      <c r="AV1182" s="516" t="s">
        <v>6</v>
      </c>
      <c r="AW1182" s="516" t="s">
        <v>6</v>
      </c>
      <c r="AX1182" s="516"/>
      <c r="AY1182" s="516" t="s">
        <v>6</v>
      </c>
      <c r="AZ1182" s="516" t="s">
        <v>6</v>
      </c>
      <c r="BA1182" s="516"/>
      <c r="BB1182" s="516" t="s">
        <v>6</v>
      </c>
      <c r="BC1182" s="516" t="s">
        <v>6</v>
      </c>
      <c r="BD1182" s="516"/>
      <c r="BE1182" s="516" t="s">
        <v>6</v>
      </c>
      <c r="BF1182" s="516" t="s">
        <v>6</v>
      </c>
      <c r="BG1182" s="516"/>
      <c r="BH1182" s="516" t="s">
        <v>6</v>
      </c>
      <c r="BI1182" s="516" t="s">
        <v>6</v>
      </c>
      <c r="BJ1182" s="516"/>
      <c r="BK1182" s="516" t="s">
        <v>6</v>
      </c>
      <c r="BL1182" s="516" t="s">
        <v>6</v>
      </c>
      <c r="BM1182" s="516"/>
      <c r="BN1182" s="516" t="s">
        <v>6</v>
      </c>
      <c r="BO1182" s="516" t="s">
        <v>6</v>
      </c>
      <c r="BP1182" s="516"/>
      <c r="BQ1182" s="516" t="s">
        <v>6</v>
      </c>
      <c r="BR1182" s="516" t="s">
        <v>6</v>
      </c>
      <c r="BS1182" s="516"/>
      <c r="BT1182" s="516"/>
      <c r="BU1182" s="516"/>
      <c r="BV1182" s="516"/>
      <c r="BW1182" s="516"/>
      <c r="BX1182" s="516"/>
      <c r="BY1182" s="516"/>
      <c r="BZ1182" s="28"/>
      <c r="CA1182" s="24"/>
      <c r="CB1182" s="29"/>
      <c r="CC1182" s="29"/>
      <c r="CD1182" s="30"/>
      <c r="CE1182" s="29"/>
      <c r="CF1182" s="29"/>
      <c r="CG1182" s="31"/>
      <c r="CH1182" s="457"/>
      <c r="CI1182" s="23" t="s">
        <v>836</v>
      </c>
    </row>
    <row r="1183" spans="1:87" ht="16.8" customHeight="1" thickTop="1" thickBot="1" x14ac:dyDescent="0.35">
      <c r="A1183" s="505" t="str">
        <f>IF(COUNTIF(B1184:B1185,"x")&gt;0,"x","")</f>
        <v/>
      </c>
      <c r="B1183" s="57"/>
      <c r="C1183" s="510" t="str">
        <f>A1183</f>
        <v/>
      </c>
      <c r="D1183" s="66">
        <f>ROWS(D1184:D1185)-1</f>
        <v>1</v>
      </c>
      <c r="E1183" s="58" t="s">
        <v>2664</v>
      </c>
      <c r="F1183" s="59"/>
      <c r="G1183" s="301"/>
      <c r="H1183" s="6"/>
      <c r="I1183" s="18"/>
      <c r="J1183" s="18"/>
      <c r="K1183" s="18"/>
      <c r="L1183" s="18"/>
      <c r="M1183" s="18"/>
      <c r="N1183" s="46"/>
      <c r="O1183" s="60" t="s">
        <v>2665</v>
      </c>
      <c r="P1183" s="61" t="s">
        <v>6910</v>
      </c>
      <c r="Q1183" s="62"/>
      <c r="R1183" s="63" t="str">
        <f>IF(COUNTIF(Q1184:Q1185,"?")&gt;0,"?",IF(AND(S1183="◄",T1183="►"),"◄►",IF(S1183="◄","◄",IF(T1183="►","►",""))))</f>
        <v>◄</v>
      </c>
      <c r="S1183" s="64" t="str">
        <f>IF(SUM(S1184:S1185)+1=ROWS(S1184:S1185)-COUNTIF(S1184:S1185,"-"),"","◄")</f>
        <v>◄</v>
      </c>
      <c r="T1183" s="65" t="str">
        <f>IF(SUM(T1184:T1185)&gt;0,"►","")</f>
        <v/>
      </c>
      <c r="U1183" s="62"/>
      <c r="V1183" s="63" t="str">
        <f>IF(COUNTIF(U1184:U1185,"?")&gt;0,"?",IF(AND(W1183="◄",X1183="►"),"◄►",IF(W1183="◄","◄",IF(X1183="►","►",""))))</f>
        <v>◄</v>
      </c>
      <c r="W1183" s="64" t="str">
        <f>IF(SUM(W1184:W1185)+1=ROWS(W1184:W1185)-COUNTIF(W1184:W1185,"-"),"","◄")</f>
        <v>◄</v>
      </c>
      <c r="X1183" s="65" t="str">
        <f>IF(SUM(X1184:X1185)&gt;0,"►","")</f>
        <v/>
      </c>
      <c r="Y1183" s="66">
        <f>ROWS(Y1184:Y1185)-1</f>
        <v>1</v>
      </c>
      <c r="Z1183" s="67">
        <f>SUM(Z1184:Z1185)-Z1185</f>
        <v>0</v>
      </c>
      <c r="AA1183" s="68" t="s">
        <v>840</v>
      </c>
      <c r="AB1183" s="69"/>
      <c r="AC1183" s="67">
        <f>SUM(AC1184:AC1185)-AC1185</f>
        <v>0</v>
      </c>
      <c r="AD1183" s="68" t="s">
        <v>840</v>
      </c>
      <c r="AE1183" s="69"/>
      <c r="AF1183" s="153" t="str">
        <f>IF(AG1183="◄","◄",IF(AG1183="ok","►",""))</f>
        <v>◄</v>
      </c>
      <c r="AG1183" s="154" t="str">
        <f>IF(AG1184&gt;0,"OK","◄")</f>
        <v>◄</v>
      </c>
      <c r="AH1183" s="155" t="str">
        <f>IF(AND(AI1183="◄",AJ1183="►"),"◄?►",IF(AI1183="◄","◄",IF(AJ1183="►","►","")))</f>
        <v>◄</v>
      </c>
      <c r="AI1183" s="64" t="str">
        <f>IF(AI1184&gt;0,"","◄")</f>
        <v>◄</v>
      </c>
      <c r="AJ1183" s="65" t="str">
        <f>IF(SUM(AJ1184:AJ1189)&gt;0,"►","")</f>
        <v/>
      </c>
      <c r="AK1183" s="570">
        <f>G1184</f>
        <v>25934</v>
      </c>
      <c r="AL1183" s="572" t="str">
        <f>P1183</f>
        <v xml:space="preserve"> ▬ folder Nr. 25  /  71 ▬ </v>
      </c>
      <c r="AM1183" s="43"/>
      <c r="AN1183" s="1" t="str">
        <f>IF(AO1183="","",IF(COUNTIF(AN1184,"ok"),"","◄"))</f>
        <v>◄</v>
      </c>
      <c r="AO1183" s="9" t="str">
        <f>IF(COUNTIF(AP1183:BR1183,"◄")&gt;0,"◄","")</f>
        <v>◄</v>
      </c>
      <c r="AP1183" s="563" t="str">
        <f>IF(AP1184="-","",IF(AP1184&gt;0,"","◄"))</f>
        <v>◄</v>
      </c>
      <c r="AQ1183" s="564"/>
      <c r="AR1183" s="517">
        <f>IF(ISNONTEXT(AR1184)=TRUE,"_",1)</f>
        <v>1</v>
      </c>
      <c r="AS1183" s="563" t="str">
        <f>IF(AS1184="-","",IF(AS1184&gt;0,"","◄"))</f>
        <v>◄</v>
      </c>
      <c r="AT1183" s="564"/>
      <c r="AU1183" s="517">
        <f>IF(ISNONTEXT(AU1184)=TRUE,"_",AR1183+1)</f>
        <v>2</v>
      </c>
      <c r="AV1183" s="563" t="str">
        <f>IF(AV1184="-","",IF(AV1184&gt;0,"","◄"))</f>
        <v>◄</v>
      </c>
      <c r="AW1183" s="564"/>
      <c r="AX1183" s="517">
        <f>IF(ISNONTEXT(AX1184)=TRUE,"_",AU1183+1)</f>
        <v>3</v>
      </c>
      <c r="AY1183" s="563" t="str">
        <f>IF(AY1184="-","",IF(AY1184&gt;0,"","◄"))</f>
        <v>◄</v>
      </c>
      <c r="AZ1183" s="564"/>
      <c r="BA1183" s="517">
        <f>IF(ISNONTEXT(BA1184)=TRUE,"_",AX1183+1)</f>
        <v>4</v>
      </c>
      <c r="BB1183" s="563" t="str">
        <f>IF(BB1184="-","",IF(BB1184&gt;0,"","◄"))</f>
        <v>◄</v>
      </c>
      <c r="BC1183" s="564"/>
      <c r="BD1183" s="517">
        <f>IF(ISNONTEXT(BD1184)=TRUE,"_",BA1183+1)</f>
        <v>5</v>
      </c>
      <c r="BE1183" s="563" t="str">
        <f>IF(BE1184="-","",IF(BE1184&gt;0,"","◄"))</f>
        <v>◄</v>
      </c>
      <c r="BF1183" s="564"/>
      <c r="BG1183" s="517">
        <f>IF(ISNONTEXT(BG1184)=TRUE,"_",BD1183+1)</f>
        <v>6</v>
      </c>
      <c r="BH1183" s="563" t="str">
        <f>IF(BH1184="-","",IF(BH1184&gt;0,"","◄"))</f>
        <v>◄</v>
      </c>
      <c r="BI1183" s="564"/>
      <c r="BJ1183" s="517">
        <f>IF(ISNONTEXT(BJ1184)=TRUE,"_",BG1183+1)</f>
        <v>7</v>
      </c>
      <c r="BK1183" s="563" t="str">
        <f>IF(BK1184="-","",IF(BK1184&gt;0,"","◄"))</f>
        <v/>
      </c>
      <c r="BL1183" s="564"/>
      <c r="BM1183" s="517" t="str">
        <f>IF(ISNONTEXT(BM1184)=TRUE,"_",BJ1183+1)</f>
        <v>_</v>
      </c>
      <c r="BN1183" s="563" t="str">
        <f>IF(BN1184="-","",IF(BN1184&gt;0,"","◄"))</f>
        <v/>
      </c>
      <c r="BO1183" s="564"/>
      <c r="BP1183" s="517" t="str">
        <f>IF(ISNONTEXT(BP1184)=TRUE,"_",BM1183+1)</f>
        <v>_</v>
      </c>
      <c r="BQ1183" s="563" t="str">
        <f>IF(BQ1184="-","",IF(BQ1184&gt;0,"","◄"))</f>
        <v/>
      </c>
      <c r="BR1183" s="564"/>
      <c r="BS1183" s="517" t="str">
        <f>IF(ISNONTEXT(BS1184)=TRUE,"_",BP1183+1)</f>
        <v>_</v>
      </c>
      <c r="BT1183" s="563" t="str">
        <f>IF(BT1184="-","",IF(BT1184&gt;0,"","◄"))</f>
        <v>◄</v>
      </c>
      <c r="BU1183" s="564"/>
      <c r="BV1183" s="517" t="str">
        <f>IF(ISNONTEXT(BV1184)=TRUE,"_",1)</f>
        <v>_</v>
      </c>
      <c r="BW1183" s="563" t="str">
        <f>IF(BW1184="-","",IF(BW1184&gt;0,"","◄"))</f>
        <v>◄</v>
      </c>
      <c r="BX1183" s="564"/>
      <c r="BY1183" s="517" t="str">
        <f>IF(ISNONTEXT(BY1184)=TRUE,"_",BV1183+1)</f>
        <v>_</v>
      </c>
      <c r="BZ1183" s="26"/>
      <c r="CA1183" s="24"/>
      <c r="CB1183" s="25" t="str">
        <f>IF(CB1184&gt;0,"►","")</f>
        <v/>
      </c>
      <c r="CC1183" s="25" t="str">
        <f>IF(CC1184&gt;0,"►","")</f>
        <v/>
      </c>
      <c r="CD1183" s="517" t="str">
        <f>IF(ISNONTEXT(CD1184)=TRUE,"_",1)</f>
        <v>_</v>
      </c>
      <c r="CE1183" s="25" t="str">
        <f>IF(CE1184&gt;0,"►","")</f>
        <v/>
      </c>
      <c r="CF1183" s="25" t="str">
        <f>IF(CF1184&gt;0,"►","")</f>
        <v/>
      </c>
      <c r="CG1183" s="517" t="str">
        <f>IF(ISNONTEXT(CG1184)=TRUE,"_",CD1183+1)</f>
        <v>_</v>
      </c>
      <c r="CH1183" s="66">
        <f>ROWS(CH1184:CH1185)-1</f>
        <v>1</v>
      </c>
      <c r="CI1183" s="23" t="s">
        <v>836</v>
      </c>
    </row>
    <row r="1184" spans="1:87" ht="16.8" customHeight="1" thickBot="1" x14ac:dyDescent="0.35">
      <c r="A1184" s="502"/>
      <c r="B1184" s="117"/>
      <c r="C1184" s="156">
        <f>B1184</f>
        <v>0</v>
      </c>
      <c r="D1184" s="457"/>
      <c r="E1184" s="204"/>
      <c r="F1184" s="205" t="s">
        <v>2666</v>
      </c>
      <c r="G1184" s="486">
        <v>25934</v>
      </c>
      <c r="H1184" s="211">
        <v>1.5</v>
      </c>
      <c r="I1184" s="212"/>
      <c r="J1184" s="220"/>
      <c r="K1184" s="207"/>
      <c r="L1184" s="207"/>
      <c r="M1184" s="207"/>
      <c r="N1184" s="208" t="s">
        <v>2667</v>
      </c>
      <c r="O1184" s="81"/>
      <c r="P1184" s="82"/>
      <c r="Q1184" s="83" t="str">
        <f>IF(R1184="?","?","")</f>
        <v/>
      </c>
      <c r="R1184" s="83" t="str">
        <f>IF(AND(S1184="",T1184&gt;0),"?",IF(S1184="","◄",IF(T1184&gt;=1,"►","")))</f>
        <v>◄</v>
      </c>
      <c r="S1184" s="84"/>
      <c r="T1184" s="85"/>
      <c r="U1184" s="83" t="str">
        <f>IF(V1184="?","?","")</f>
        <v/>
      </c>
      <c r="V1184" s="83" t="str">
        <f>IF(AND(W1184="",X1184&gt;0),"?",IF(W1184="","◄",IF(X1184&gt;=1,"►","")))</f>
        <v>◄</v>
      </c>
      <c r="W1184" s="86"/>
      <c r="X1184" s="85"/>
      <c r="Y1184" s="457"/>
      <c r="Z1184" s="87"/>
      <c r="AA1184" s="521">
        <f>(S1184*Z1184)</f>
        <v>0</v>
      </c>
      <c r="AB1184" s="520">
        <f>(T1184*AA1184)</f>
        <v>0</v>
      </c>
      <c r="AC1184" s="88"/>
      <c r="AD1184" s="519">
        <f>(W1184*AC1184)</f>
        <v>0</v>
      </c>
      <c r="AE1184" s="518">
        <f>(X1184*AD1184)</f>
        <v>0</v>
      </c>
      <c r="AF1184" s="89" t="str">
        <f>IF(AG1184&gt;0,"ok","◄")</f>
        <v>◄</v>
      </c>
      <c r="AG1184" s="90"/>
      <c r="AH1184" s="89" t="str">
        <f>IF(AND(AI1184="",AJ1184&gt;0),"?",IF(AI1184="","◄",IF(AJ1184&gt;=1,"►","")))</f>
        <v>◄</v>
      </c>
      <c r="AI1184" s="91"/>
      <c r="AJ1184" s="92"/>
      <c r="AK1184" s="586"/>
      <c r="AL1184" s="587"/>
      <c r="AM1184" s="43"/>
      <c r="AN1184" s="3" t="s">
        <v>3</v>
      </c>
      <c r="AO1184" s="12" t="s">
        <v>1</v>
      </c>
      <c r="AP1184" s="13"/>
      <c r="AQ1184" s="14"/>
      <c r="AR1184" s="15" t="s">
        <v>268</v>
      </c>
      <c r="AS1184" s="13"/>
      <c r="AT1184" s="14"/>
      <c r="AU1184" s="15" t="s">
        <v>19</v>
      </c>
      <c r="AV1184" s="13"/>
      <c r="AW1184" s="14"/>
      <c r="AX1184" s="15" t="s">
        <v>4</v>
      </c>
      <c r="AY1184" s="13"/>
      <c r="AZ1184" s="14"/>
      <c r="BA1184" s="15" t="s">
        <v>276</v>
      </c>
      <c r="BB1184" s="13"/>
      <c r="BC1184" s="14"/>
      <c r="BD1184" s="15" t="s">
        <v>7</v>
      </c>
      <c r="BE1184" s="13"/>
      <c r="BF1184" s="14"/>
      <c r="BG1184" s="15" t="s">
        <v>277</v>
      </c>
      <c r="BH1184" s="13"/>
      <c r="BI1184" s="14"/>
      <c r="BJ1184" s="15" t="s">
        <v>10</v>
      </c>
      <c r="BK1184" s="516" t="s">
        <v>6</v>
      </c>
      <c r="BL1184" s="516" t="s">
        <v>6</v>
      </c>
      <c r="BM1184" s="516"/>
      <c r="BN1184" s="516" t="s">
        <v>6</v>
      </c>
      <c r="BO1184" s="516" t="s">
        <v>6</v>
      </c>
      <c r="BP1184" s="516"/>
      <c r="BQ1184" s="516" t="s">
        <v>6</v>
      </c>
      <c r="BR1184" s="516" t="s">
        <v>6</v>
      </c>
      <c r="BS1184" s="516"/>
      <c r="BT1184" s="32"/>
      <c r="BU1184" s="33"/>
      <c r="BV1184" s="34"/>
      <c r="BW1184" s="32"/>
      <c r="BX1184" s="33"/>
      <c r="BY1184" s="34"/>
      <c r="BZ1184" s="35"/>
      <c r="CA1184" s="24"/>
      <c r="CB1184" s="36"/>
      <c r="CC1184" s="33"/>
      <c r="CD1184" s="37"/>
      <c r="CE1184" s="36"/>
      <c r="CF1184" s="38"/>
      <c r="CG1184" s="39"/>
      <c r="CH1184" s="457"/>
      <c r="CI1184" s="23" t="s">
        <v>836</v>
      </c>
    </row>
    <row r="1185" spans="1:88" ht="16.8" customHeight="1" thickTop="1" thickBot="1" x14ac:dyDescent="0.35">
      <c r="A1185" s="505" t="str">
        <f>IF(COUNTIF(B1186:B1187,"x")&gt;0,"x","")</f>
        <v/>
      </c>
      <c r="B1185" s="57"/>
      <c r="C1185" s="510" t="str">
        <f>A1185</f>
        <v/>
      </c>
      <c r="D1185" s="66">
        <f>ROWS(D1186:D1187)-1</f>
        <v>1</v>
      </c>
      <c r="E1185" s="58" t="s">
        <v>2668</v>
      </c>
      <c r="F1185" s="59"/>
      <c r="G1185" s="301"/>
      <c r="H1185" s="6"/>
      <c r="I1185" s="18"/>
      <c r="J1185" s="18"/>
      <c r="K1185" s="18"/>
      <c r="L1185" s="18"/>
      <c r="M1185" s="18"/>
      <c r="N1185" s="46"/>
      <c r="O1185" s="60" t="s">
        <v>2665</v>
      </c>
      <c r="P1185" s="61" t="s">
        <v>6911</v>
      </c>
      <c r="Q1185" s="62"/>
      <c r="R1185" s="63" t="str">
        <f>IF(COUNTIF(Q1186:Q1187,"?")&gt;0,"?",IF(AND(S1185="◄",T1185="►"),"◄►",IF(S1185="◄","◄",IF(T1185="►","►",""))))</f>
        <v>◄</v>
      </c>
      <c r="S1185" s="64" t="str">
        <f>IF(SUM(S1186:S1187)+1=ROWS(S1186:S1187)-COUNTIF(S1186:S1187,"-"),"","◄")</f>
        <v>◄</v>
      </c>
      <c r="T1185" s="65" t="str">
        <f>IF(SUM(T1186:T1187)&gt;0,"►","")</f>
        <v/>
      </c>
      <c r="U1185" s="62"/>
      <c r="V1185" s="63" t="str">
        <f>IF(COUNTIF(U1186:U1187,"?")&gt;0,"?",IF(AND(W1185="◄",X1185="►"),"◄►",IF(W1185="◄","◄",IF(X1185="►","►",""))))</f>
        <v>◄</v>
      </c>
      <c r="W1185" s="64" t="str">
        <f>IF(SUM(W1186:W1187)+1=ROWS(W1186:W1187)-COUNTIF(W1186:W1187,"-"),"","◄")</f>
        <v>◄</v>
      </c>
      <c r="X1185" s="65" t="str">
        <f>IF(SUM(X1186:X1187)&gt;0,"►","")</f>
        <v/>
      </c>
      <c r="Y1185" s="66">
        <f>ROWS(Y1186:Y1187)-1</f>
        <v>1</v>
      </c>
      <c r="Z1185" s="67">
        <f>SUM(Z1186:Z1187)-Z1187</f>
        <v>0</v>
      </c>
      <c r="AA1185" s="68" t="s">
        <v>840</v>
      </c>
      <c r="AB1185" s="69"/>
      <c r="AC1185" s="67">
        <f>SUM(AC1186:AC1187)-AC1187</f>
        <v>0</v>
      </c>
      <c r="AD1185" s="68" t="s">
        <v>840</v>
      </c>
      <c r="AE1185" s="69"/>
      <c r="AF1185" s="153" t="str">
        <f>IF(AG1185="◄","◄",IF(AG1185="ok","►",""))</f>
        <v>◄</v>
      </c>
      <c r="AG1185" s="154" t="str">
        <f>IF(AG1186&gt;0,"OK","◄")</f>
        <v>◄</v>
      </c>
      <c r="AH1185" s="155" t="str">
        <f>IF(AND(AI1185="◄",AJ1185="►"),"◄?►",IF(AI1185="◄","◄",IF(AJ1185="►","►","")))</f>
        <v>◄</v>
      </c>
      <c r="AI1185" s="64" t="str">
        <f>IF(AI1186&gt;0,"","◄")</f>
        <v>◄</v>
      </c>
      <c r="AJ1185" s="65" t="str">
        <f>IF(SUM(AJ1186:AJ1191)&gt;0,"►","")</f>
        <v/>
      </c>
      <c r="AK1185" s="570">
        <f>G1186</f>
        <v>25934</v>
      </c>
      <c r="AL1185" s="572" t="str">
        <f>P1185</f>
        <v xml:space="preserve"> ▬ folder Nr. 24  /  71 ▬ </v>
      </c>
      <c r="AM1185" s="43"/>
      <c r="AN1185" s="1" t="str">
        <f>IF(AO1185="","",IF(COUNTIF(AN1186,"ok"),"","◄"))</f>
        <v>◄</v>
      </c>
      <c r="AO1185" s="9" t="str">
        <f>IF(COUNTIF(AP1185:BR1185,"◄")&gt;0,"◄","")</f>
        <v>◄</v>
      </c>
      <c r="AP1185" s="563" t="str">
        <f>IF(AP1186="-","",IF(AP1186&gt;0,"","◄"))</f>
        <v>◄</v>
      </c>
      <c r="AQ1185" s="564"/>
      <c r="AR1185" s="517">
        <f>IF(ISNONTEXT(AR1186)=TRUE,"_",1)</f>
        <v>1</v>
      </c>
      <c r="AS1185" s="563" t="str">
        <f>IF(AS1186="-","",IF(AS1186&gt;0,"","◄"))</f>
        <v>◄</v>
      </c>
      <c r="AT1185" s="564"/>
      <c r="AU1185" s="517">
        <f>IF(ISNONTEXT(AU1186)=TRUE,"_",AR1185+1)</f>
        <v>2</v>
      </c>
      <c r="AV1185" s="563" t="str">
        <f>IF(AV1186="-","",IF(AV1186&gt;0,"","◄"))</f>
        <v>◄</v>
      </c>
      <c r="AW1185" s="564"/>
      <c r="AX1185" s="517">
        <f>IF(ISNONTEXT(AX1186)=TRUE,"_",AU1185+1)</f>
        <v>3</v>
      </c>
      <c r="AY1185" s="563" t="str">
        <f>IF(AY1186="-","",IF(AY1186&gt;0,"","◄"))</f>
        <v>◄</v>
      </c>
      <c r="AZ1185" s="564"/>
      <c r="BA1185" s="517">
        <f>IF(ISNONTEXT(BA1186)=TRUE,"_",AX1185+1)</f>
        <v>4</v>
      </c>
      <c r="BB1185" s="563" t="str">
        <f>IF(BB1186="-","",IF(BB1186&gt;0,"","◄"))</f>
        <v>◄</v>
      </c>
      <c r="BC1185" s="564"/>
      <c r="BD1185" s="517">
        <f>IF(ISNONTEXT(BD1186)=TRUE,"_",BA1185+1)</f>
        <v>5</v>
      </c>
      <c r="BE1185" s="563" t="str">
        <f>IF(BE1186="-","",IF(BE1186&gt;0,"","◄"))</f>
        <v/>
      </c>
      <c r="BF1185" s="564"/>
      <c r="BG1185" s="517" t="str">
        <f>IF(ISNONTEXT(BG1186)=TRUE,"_",BD1185+1)</f>
        <v>_</v>
      </c>
      <c r="BH1185" s="563" t="str">
        <f>IF(BH1186="-","",IF(BH1186&gt;0,"","◄"))</f>
        <v/>
      </c>
      <c r="BI1185" s="564"/>
      <c r="BJ1185" s="517" t="str">
        <f>IF(ISNONTEXT(BJ1186)=TRUE,"_",BG1185+1)</f>
        <v>_</v>
      </c>
      <c r="BK1185" s="563" t="str">
        <f>IF(BK1186="-","",IF(BK1186&gt;0,"","◄"))</f>
        <v/>
      </c>
      <c r="BL1185" s="564"/>
      <c r="BM1185" s="517" t="str">
        <f>IF(ISNONTEXT(BM1186)=TRUE,"_",BJ1185+1)</f>
        <v>_</v>
      </c>
      <c r="BN1185" s="563" t="str">
        <f>IF(BN1186="-","",IF(BN1186&gt;0,"","◄"))</f>
        <v/>
      </c>
      <c r="BO1185" s="564"/>
      <c r="BP1185" s="517" t="str">
        <f>IF(ISNONTEXT(BP1186)=TRUE,"_",BM1185+1)</f>
        <v>_</v>
      </c>
      <c r="BQ1185" s="563" t="str">
        <f>IF(BQ1186="-","",IF(BQ1186&gt;0,"","◄"))</f>
        <v/>
      </c>
      <c r="BR1185" s="564"/>
      <c r="BS1185" s="517" t="str">
        <f>IF(ISNONTEXT(BS1186)=TRUE,"_",BP1185+1)</f>
        <v>_</v>
      </c>
      <c r="BT1185" s="563" t="str">
        <f>IF(BT1186="-","",IF(BT1186&gt;0,"","◄"))</f>
        <v>◄</v>
      </c>
      <c r="BU1185" s="564"/>
      <c r="BV1185" s="517" t="str">
        <f>IF(ISNONTEXT(BV1186)=TRUE,"_",1)</f>
        <v>_</v>
      </c>
      <c r="BW1185" s="563" t="str">
        <f>IF(BW1186="-","",IF(BW1186&gt;0,"","◄"))</f>
        <v>◄</v>
      </c>
      <c r="BX1185" s="564"/>
      <c r="BY1185" s="517" t="str">
        <f>IF(ISNONTEXT(BY1186)=TRUE,"_",BV1185+1)</f>
        <v>_</v>
      </c>
      <c r="BZ1185" s="26"/>
      <c r="CA1185" s="24"/>
      <c r="CB1185" s="25" t="str">
        <f>IF(CB1186&gt;0,"►","")</f>
        <v/>
      </c>
      <c r="CC1185" s="25" t="str">
        <f>IF(CC1186&gt;0,"►","")</f>
        <v/>
      </c>
      <c r="CD1185" s="517" t="str">
        <f>IF(ISNONTEXT(CD1186)=TRUE,"_",1)</f>
        <v>_</v>
      </c>
      <c r="CE1185" s="25" t="str">
        <f>IF(CE1186&gt;0,"►","")</f>
        <v/>
      </c>
      <c r="CF1185" s="25" t="str">
        <f>IF(CF1186&gt;0,"►","")</f>
        <v/>
      </c>
      <c r="CG1185" s="517" t="str">
        <f>IF(ISNONTEXT(CG1186)=TRUE,"_",CD1185+1)</f>
        <v>_</v>
      </c>
      <c r="CH1185" s="66">
        <f>ROWS(CH1186:CH1187)-1</f>
        <v>1</v>
      </c>
      <c r="CI1185" s="23" t="s">
        <v>836</v>
      </c>
    </row>
    <row r="1186" spans="1:88" ht="16.8" customHeight="1" thickBot="1" x14ac:dyDescent="0.35">
      <c r="A1186" s="502"/>
      <c r="B1186" s="117"/>
      <c r="C1186" s="156">
        <f>B1186</f>
        <v>0</v>
      </c>
      <c r="D1186" s="457"/>
      <c r="E1186" s="204"/>
      <c r="F1186" s="205" t="s">
        <v>2669</v>
      </c>
      <c r="G1186" s="486">
        <v>25934</v>
      </c>
      <c r="H1186" s="211">
        <v>3.5</v>
      </c>
      <c r="I1186" s="212"/>
      <c r="J1186" s="212"/>
      <c r="K1186" s="207"/>
      <c r="L1186" s="207"/>
      <c r="M1186" s="207"/>
      <c r="N1186" s="208" t="s">
        <v>2670</v>
      </c>
      <c r="O1186" s="81"/>
      <c r="P1186" s="82"/>
      <c r="Q1186" s="83" t="str">
        <f>IF(R1186="?","?","")</f>
        <v/>
      </c>
      <c r="R1186" s="83" t="str">
        <f>IF(AND(S1186="",T1186&gt;0),"?",IF(S1186="","◄",IF(T1186&gt;=1,"►","")))</f>
        <v>◄</v>
      </c>
      <c r="S1186" s="84"/>
      <c r="T1186" s="85"/>
      <c r="U1186" s="83" t="str">
        <f>IF(V1186="?","?","")</f>
        <v/>
      </c>
      <c r="V1186" s="83" t="str">
        <f>IF(AND(W1186="",X1186&gt;0),"?",IF(W1186="","◄",IF(X1186&gt;=1,"►","")))</f>
        <v>◄</v>
      </c>
      <c r="W1186" s="86"/>
      <c r="X1186" s="85"/>
      <c r="Y1186" s="457"/>
      <c r="Z1186" s="87"/>
      <c r="AA1186" s="521">
        <f>(S1186*Z1186)</f>
        <v>0</v>
      </c>
      <c r="AB1186" s="520">
        <f>(T1186*AA1186)</f>
        <v>0</v>
      </c>
      <c r="AC1186" s="88"/>
      <c r="AD1186" s="519">
        <f>(W1186*AC1186)</f>
        <v>0</v>
      </c>
      <c r="AE1186" s="518">
        <f>(X1186*AD1186)</f>
        <v>0</v>
      </c>
      <c r="AF1186" s="89" t="str">
        <f>IF(AG1186&gt;0,"ok","◄")</f>
        <v>◄</v>
      </c>
      <c r="AG1186" s="90"/>
      <c r="AH1186" s="89" t="str">
        <f>IF(AND(AI1186="",AJ1186&gt;0),"?",IF(AI1186="","◄",IF(AJ1186&gt;=1,"►","")))</f>
        <v>◄</v>
      </c>
      <c r="AI1186" s="91"/>
      <c r="AJ1186" s="92"/>
      <c r="AK1186" s="586"/>
      <c r="AL1186" s="587"/>
      <c r="AM1186" s="43"/>
      <c r="AN1186" s="3" t="s">
        <v>3</v>
      </c>
      <c r="AO1186" s="12" t="s">
        <v>1</v>
      </c>
      <c r="AP1186" s="13"/>
      <c r="AQ1186" s="14"/>
      <c r="AR1186" s="15" t="s">
        <v>19</v>
      </c>
      <c r="AS1186" s="13"/>
      <c r="AT1186" s="14"/>
      <c r="AU1186" s="15" t="s">
        <v>4</v>
      </c>
      <c r="AV1186" s="13"/>
      <c r="AW1186" s="14"/>
      <c r="AX1186" s="15" t="s">
        <v>195</v>
      </c>
      <c r="AY1186" s="13"/>
      <c r="AZ1186" s="14"/>
      <c r="BA1186" s="15" t="s">
        <v>7</v>
      </c>
      <c r="BB1186" s="13"/>
      <c r="BC1186" s="14"/>
      <c r="BD1186" s="15" t="s">
        <v>122</v>
      </c>
      <c r="BE1186" s="516" t="s">
        <v>6</v>
      </c>
      <c r="BF1186" s="516" t="s">
        <v>6</v>
      </c>
      <c r="BG1186" s="516"/>
      <c r="BH1186" s="516" t="s">
        <v>6</v>
      </c>
      <c r="BI1186" s="516" t="s">
        <v>6</v>
      </c>
      <c r="BJ1186" s="516"/>
      <c r="BK1186" s="516" t="s">
        <v>6</v>
      </c>
      <c r="BL1186" s="516" t="s">
        <v>6</v>
      </c>
      <c r="BM1186" s="516"/>
      <c r="BN1186" s="516" t="s">
        <v>6</v>
      </c>
      <c r="BO1186" s="516" t="s">
        <v>6</v>
      </c>
      <c r="BP1186" s="516"/>
      <c r="BQ1186" s="516" t="s">
        <v>6</v>
      </c>
      <c r="BR1186" s="516" t="s">
        <v>6</v>
      </c>
      <c r="BS1186" s="516"/>
      <c r="BT1186" s="32"/>
      <c r="BU1186" s="33"/>
      <c r="BV1186" s="34"/>
      <c r="BW1186" s="32"/>
      <c r="BX1186" s="33"/>
      <c r="BY1186" s="34"/>
      <c r="BZ1186" s="35"/>
      <c r="CA1186" s="24"/>
      <c r="CB1186" s="36"/>
      <c r="CC1186" s="33"/>
      <c r="CD1186" s="37"/>
      <c r="CE1186" s="36"/>
      <c r="CF1186" s="38"/>
      <c r="CG1186" s="39"/>
      <c r="CH1186" s="457"/>
      <c r="CI1186" s="23" t="s">
        <v>836</v>
      </c>
    </row>
    <row r="1187" spans="1:88" ht="16.8" customHeight="1" thickTop="1" thickBot="1" x14ac:dyDescent="0.35">
      <c r="A1187" s="505" t="str">
        <f>IF(COUNTIF(B1188:B1192,"x")&gt;0,"x","")</f>
        <v/>
      </c>
      <c r="B1187" s="57"/>
      <c r="C1187" s="510" t="str">
        <f>A1187</f>
        <v/>
      </c>
      <c r="D1187" s="66">
        <f>ROWS(D1188:D1192)-1</f>
        <v>4</v>
      </c>
      <c r="E1187" s="58" t="s">
        <v>2671</v>
      </c>
      <c r="F1187" s="59"/>
      <c r="G1187" s="301"/>
      <c r="H1187" s="6"/>
      <c r="I1187" s="18"/>
      <c r="J1187" s="18"/>
      <c r="K1187" s="18"/>
      <c r="L1187" s="18"/>
      <c r="M1187" s="18"/>
      <c r="N1187" s="46"/>
      <c r="O1187" s="60" t="s">
        <v>2672</v>
      </c>
      <c r="P1187" s="61" t="s">
        <v>6894</v>
      </c>
      <c r="Q1187" s="146"/>
      <c r="R1187" s="63" t="str">
        <f>IF(COUNTIF(Q1188:Q1192,"?")&gt;0,"?",IF(AND(S1187="◄",T1187="►"),"◄►",IF(S1187="◄","◄",IF(T1187="►","►",""))))</f>
        <v>◄</v>
      </c>
      <c r="S1187" s="64" t="str">
        <f>IF(SUM(S1188:S1192)+1=ROWS(S1188:S1192)-COUNTIF(S1188:S1192,"-"),"","◄")</f>
        <v>◄</v>
      </c>
      <c r="T1187" s="65" t="str">
        <f>IF(SUM(T1188:T1192)&gt;0,"►","")</f>
        <v/>
      </c>
      <c r="U1187" s="146"/>
      <c r="V1187" s="63" t="str">
        <f>IF(COUNTIF(U1188:U1192,"?")&gt;0,"?",IF(AND(W1187="◄",X1187="►"),"◄►",IF(W1187="◄","◄",IF(X1187="►","►",""))))</f>
        <v>◄</v>
      </c>
      <c r="W1187" s="64" t="str">
        <f>IF(SUM(W1188:W1192)+1=ROWS(W1188:W1192)-COUNTIF(W1188:W1192,"-"),"","◄")</f>
        <v>◄</v>
      </c>
      <c r="X1187" s="65" t="str">
        <f>IF(SUM(X1188:X1192)&gt;0,"►","")</f>
        <v/>
      </c>
      <c r="Y1187" s="66">
        <f>ROWS(Y1188:Y1192)-1</f>
        <v>4</v>
      </c>
      <c r="Z1187" s="67">
        <f>SUM(Z1188:Z1192)-Z1192</f>
        <v>0</v>
      </c>
      <c r="AA1187" s="68" t="s">
        <v>840</v>
      </c>
      <c r="AB1187" s="69"/>
      <c r="AC1187" s="67">
        <f>SUM(AC1188:AC1192)-AC1192</f>
        <v>0</v>
      </c>
      <c r="AD1187" s="68" t="s">
        <v>840</v>
      </c>
      <c r="AE1187" s="69"/>
      <c r="AF1187" s="70" t="str">
        <f>IF(AG1187="◄","◄",IF(AG1187="ok","►",""))</f>
        <v>◄</v>
      </c>
      <c r="AG1187" s="71" t="str">
        <f>IF(AG1188&gt;0,"OK","◄")</f>
        <v>◄</v>
      </c>
      <c r="AH1187" s="62" t="str">
        <f>IF(AND(AI1187="◄",AJ1187="►"),"◄?►",IF(AI1187="◄","◄",IF(AJ1187="►","►","")))</f>
        <v>◄</v>
      </c>
      <c r="AI1187" s="64" t="str">
        <f>IF(AI1188&gt;0,"","◄")</f>
        <v>◄</v>
      </c>
      <c r="AJ1187" s="65" t="str">
        <f>IF(SUM(AJ1188:AJ1191)&gt;0,"►","")</f>
        <v/>
      </c>
      <c r="AK1187" s="570">
        <f>G1188</f>
        <v>25934</v>
      </c>
      <c r="AL1187" s="572" t="str">
        <f>P1187</f>
        <v xml:space="preserve"> ▬ folder Nr. 26  /  71 ▬ </v>
      </c>
      <c r="AM1187" s="43"/>
      <c r="AN1187" s="1" t="str">
        <f>IF(AO1187="","",IF(COUNTIF(AN1188,"ok"),"","◄"))</f>
        <v>◄</v>
      </c>
      <c r="AO1187" s="9" t="str">
        <f>IF(COUNTIF(AP1187:BR1187,"◄")&gt;0,"◄","")</f>
        <v>◄</v>
      </c>
      <c r="AP1187" s="563" t="str">
        <f>IF(AP1188="-","",IF(AP1188&gt;0,"","◄"))</f>
        <v>◄</v>
      </c>
      <c r="AQ1187" s="564"/>
      <c r="AR1187" s="517">
        <f>IF(ISNONTEXT(AR1188)=TRUE,"_",1)</f>
        <v>1</v>
      </c>
      <c r="AS1187" s="563" t="str">
        <f>IF(AS1188="-","",IF(AS1188&gt;0,"","◄"))</f>
        <v>◄</v>
      </c>
      <c r="AT1187" s="564"/>
      <c r="AU1187" s="517">
        <f>IF(ISNONTEXT(AU1188)=TRUE,"_",AR1187+1)</f>
        <v>2</v>
      </c>
      <c r="AV1187" s="563" t="str">
        <f>IF(AV1188="-","",IF(AV1188&gt;0,"","◄"))</f>
        <v>◄</v>
      </c>
      <c r="AW1187" s="564"/>
      <c r="AX1187" s="517">
        <f>IF(ISNONTEXT(AX1188)=TRUE,"_",AU1187+1)</f>
        <v>3</v>
      </c>
      <c r="AY1187" s="563" t="str">
        <f>IF(AY1188="-","",IF(AY1188&gt;0,"","◄"))</f>
        <v>◄</v>
      </c>
      <c r="AZ1187" s="564"/>
      <c r="BA1187" s="517">
        <f>IF(ISNONTEXT(BA1188)=TRUE,"_",AX1187+1)</f>
        <v>4</v>
      </c>
      <c r="BB1187" s="563" t="str">
        <f>IF(BB1188="-","",IF(BB1188&gt;0,"","◄"))</f>
        <v>◄</v>
      </c>
      <c r="BC1187" s="564"/>
      <c r="BD1187" s="517">
        <f>IF(ISNONTEXT(BD1188)=TRUE,"_",BA1187+1)</f>
        <v>5</v>
      </c>
      <c r="BE1187" s="563" t="str">
        <f>IF(BE1188="-","",IF(BE1188&gt;0,"","◄"))</f>
        <v>◄</v>
      </c>
      <c r="BF1187" s="564"/>
      <c r="BG1187" s="517">
        <f>IF(ISNONTEXT(BG1188)=TRUE,"_",BD1187+1)</f>
        <v>6</v>
      </c>
      <c r="BH1187" s="563" t="str">
        <f>IF(BH1188="-","",IF(BH1188&gt;0,"","◄"))</f>
        <v>◄</v>
      </c>
      <c r="BI1187" s="564"/>
      <c r="BJ1187" s="517">
        <f>IF(ISNONTEXT(BJ1188)=TRUE,"_",BG1187+1)</f>
        <v>7</v>
      </c>
      <c r="BK1187" s="563" t="str">
        <f>IF(BK1188="-","",IF(BK1188&gt;0,"","◄"))</f>
        <v/>
      </c>
      <c r="BL1187" s="564"/>
      <c r="BM1187" s="517" t="str">
        <f>IF(ISNONTEXT(BM1188)=TRUE,"_",BJ1187+1)</f>
        <v>_</v>
      </c>
      <c r="BN1187" s="563" t="str">
        <f>IF(BN1188="-","",IF(BN1188&gt;0,"","◄"))</f>
        <v/>
      </c>
      <c r="BO1187" s="564"/>
      <c r="BP1187" s="517" t="str">
        <f>IF(ISNONTEXT(BP1188)=TRUE,"_",BM1187+1)</f>
        <v>_</v>
      </c>
      <c r="BQ1187" s="563" t="str">
        <f>IF(BQ1188="-","",IF(BQ1188&gt;0,"","◄"))</f>
        <v/>
      </c>
      <c r="BR1187" s="564"/>
      <c r="BS1187" s="517" t="str">
        <f>IF(ISNONTEXT(BS1188)=TRUE,"_",BP1187+1)</f>
        <v>_</v>
      </c>
      <c r="BT1187" s="563" t="str">
        <f>IF(BT1188="-","",IF(BT1188&gt;0,"","◄"))</f>
        <v>◄</v>
      </c>
      <c r="BU1187" s="564"/>
      <c r="BV1187" s="517" t="str">
        <f>IF(ISNONTEXT(BV1188)=TRUE,"_",1)</f>
        <v>_</v>
      </c>
      <c r="BW1187" s="563" t="str">
        <f>IF(BW1188="-","",IF(BW1188&gt;0,"","◄"))</f>
        <v>◄</v>
      </c>
      <c r="BX1187" s="564"/>
      <c r="BY1187" s="517" t="str">
        <f>IF(ISNONTEXT(BY1188)=TRUE,"_",BV1187+1)</f>
        <v>_</v>
      </c>
      <c r="BZ1187" s="26"/>
      <c r="CA1187" s="24"/>
      <c r="CB1187" s="25" t="str">
        <f>IF(CB1188&gt;0,"►","")</f>
        <v/>
      </c>
      <c r="CC1187" s="25" t="str">
        <f>IF(CC1188&gt;0,"►","")</f>
        <v/>
      </c>
      <c r="CD1187" s="517" t="str">
        <f>IF(ISNONTEXT(CD1188)=TRUE,"_",1)</f>
        <v>_</v>
      </c>
      <c r="CE1187" s="25" t="str">
        <f>IF(CE1188&gt;0,"►","")</f>
        <v/>
      </c>
      <c r="CF1187" s="25" t="str">
        <f>IF(CF1188&gt;0,"►","")</f>
        <v/>
      </c>
      <c r="CG1187" s="517" t="str">
        <f>IF(ISNONTEXT(CG1188)=TRUE,"_",CD1187+1)</f>
        <v>_</v>
      </c>
      <c r="CH1187" s="66">
        <f>ROWS(CH1188:CH1192)-1</f>
        <v>4</v>
      </c>
      <c r="CI1187" s="23" t="s">
        <v>836</v>
      </c>
    </row>
    <row r="1188" spans="1:88" ht="16.8" customHeight="1" thickBot="1" x14ac:dyDescent="0.35">
      <c r="A1188" s="502"/>
      <c r="B1188" s="117"/>
      <c r="C1188" s="156">
        <f>B1188</f>
        <v>0</v>
      </c>
      <c r="D1188" s="457"/>
      <c r="E1188" s="204"/>
      <c r="F1188" s="205" t="s">
        <v>2673</v>
      </c>
      <c r="G1188" s="486">
        <v>25934</v>
      </c>
      <c r="H1188" s="211">
        <v>1.5</v>
      </c>
      <c r="I1188" s="215" t="s">
        <v>864</v>
      </c>
      <c r="J1188" s="216">
        <v>0.5</v>
      </c>
      <c r="K1188" s="207"/>
      <c r="L1188" s="207"/>
      <c r="M1188" s="207"/>
      <c r="N1188" s="208" t="s">
        <v>2674</v>
      </c>
      <c r="O1188" s="81"/>
      <c r="P1188" s="82"/>
      <c r="Q1188" s="83" t="str">
        <f>IF(R1188="?","?","")</f>
        <v/>
      </c>
      <c r="R1188" s="83" t="str">
        <f>IF(AND(S1188="",T1188&gt;0),"?",IF(S1188="","◄",IF(T1188&gt;=1,"►","")))</f>
        <v>◄</v>
      </c>
      <c r="S1188" s="84"/>
      <c r="T1188" s="85"/>
      <c r="U1188" s="83" t="str">
        <f>IF(V1188="?","?","")</f>
        <v/>
      </c>
      <c r="V1188" s="83" t="str">
        <f>IF(AND(W1188="",X1188&gt;0),"?",IF(W1188="","◄",IF(X1188&gt;=1,"►","")))</f>
        <v>◄</v>
      </c>
      <c r="W1188" s="86"/>
      <c r="X1188" s="85"/>
      <c r="Y1188" s="457"/>
      <c r="Z1188" s="87"/>
      <c r="AA1188" s="521">
        <f t="shared" ref="AA1188:AB1191" si="467">(S1188*Z1188)</f>
        <v>0</v>
      </c>
      <c r="AB1188" s="520">
        <f t="shared" si="467"/>
        <v>0</v>
      </c>
      <c r="AC1188" s="88"/>
      <c r="AD1188" s="519">
        <f t="shared" ref="AD1188:AE1191" si="468">(W1188*AC1188)</f>
        <v>0</v>
      </c>
      <c r="AE1188" s="518">
        <f t="shared" si="468"/>
        <v>0</v>
      </c>
      <c r="AF1188" s="89" t="str">
        <f>IF(AG1188&gt;0,"ok","◄")</f>
        <v>◄</v>
      </c>
      <c r="AG1188" s="90"/>
      <c r="AH1188" s="89" t="str">
        <f>IF(AND(AI1188="",AJ1188&gt;0),"?",IF(AI1188="","◄",IF(AJ1188&gt;=1,"►","")))</f>
        <v>◄</v>
      </c>
      <c r="AI1188" s="91"/>
      <c r="AJ1188" s="92"/>
      <c r="AK1188" s="586"/>
      <c r="AL1188" s="587"/>
      <c r="AM1188" s="43"/>
      <c r="AN1188" s="3" t="s">
        <v>3</v>
      </c>
      <c r="AO1188" s="12" t="s">
        <v>1</v>
      </c>
      <c r="AP1188" s="13"/>
      <c r="AQ1188" s="14"/>
      <c r="AR1188" s="15" t="s">
        <v>8</v>
      </c>
      <c r="AS1188" s="13"/>
      <c r="AT1188" s="14"/>
      <c r="AU1188" s="15" t="s">
        <v>4</v>
      </c>
      <c r="AV1188" s="13"/>
      <c r="AW1188" s="14"/>
      <c r="AX1188" s="15" t="s">
        <v>278</v>
      </c>
      <c r="AY1188" s="13"/>
      <c r="AZ1188" s="14"/>
      <c r="BA1188" s="15" t="s">
        <v>110</v>
      </c>
      <c r="BB1188" s="13"/>
      <c r="BC1188" s="14"/>
      <c r="BD1188" s="15" t="s">
        <v>168</v>
      </c>
      <c r="BE1188" s="13"/>
      <c r="BF1188" s="14"/>
      <c r="BG1188" s="15" t="s">
        <v>136</v>
      </c>
      <c r="BH1188" s="13"/>
      <c r="BI1188" s="14"/>
      <c r="BJ1188" s="15" t="s">
        <v>279</v>
      </c>
      <c r="BK1188" s="516" t="s">
        <v>6</v>
      </c>
      <c r="BL1188" s="516" t="s">
        <v>6</v>
      </c>
      <c r="BM1188" s="516"/>
      <c r="BN1188" s="516" t="s">
        <v>6</v>
      </c>
      <c r="BO1188" s="516" t="s">
        <v>6</v>
      </c>
      <c r="BP1188" s="516"/>
      <c r="BQ1188" s="516" t="s">
        <v>6</v>
      </c>
      <c r="BR1188" s="516" t="s">
        <v>6</v>
      </c>
      <c r="BS1188" s="516"/>
      <c r="BT1188" s="32"/>
      <c r="BU1188" s="33"/>
      <c r="BV1188" s="34"/>
      <c r="BW1188" s="32"/>
      <c r="BX1188" s="33"/>
      <c r="BY1188" s="34"/>
      <c r="BZ1188" s="35"/>
      <c r="CA1188" s="24"/>
      <c r="CB1188" s="36"/>
      <c r="CC1188" s="33"/>
      <c r="CD1188" s="37"/>
      <c r="CE1188" s="36"/>
      <c r="CF1188" s="38"/>
      <c r="CG1188" s="39"/>
      <c r="CH1188" s="457"/>
      <c r="CI1188" s="23" t="s">
        <v>836</v>
      </c>
    </row>
    <row r="1189" spans="1:88" ht="15.6" thickTop="1" thickBot="1" x14ac:dyDescent="0.35">
      <c r="A1189" s="502"/>
      <c r="B1189" s="117"/>
      <c r="C1189" s="156">
        <f>B1189</f>
        <v>0</v>
      </c>
      <c r="D1189" s="457"/>
      <c r="E1189" s="204"/>
      <c r="F1189" s="213">
        <v>1611</v>
      </c>
      <c r="G1189" s="487">
        <v>25934</v>
      </c>
      <c r="H1189" s="211">
        <v>3.5</v>
      </c>
      <c r="I1189" s="215" t="s">
        <v>864</v>
      </c>
      <c r="J1189" s="216">
        <v>1.5</v>
      </c>
      <c r="K1189" s="207"/>
      <c r="L1189" s="207"/>
      <c r="M1189" s="207"/>
      <c r="N1189" s="208" t="s">
        <v>2675</v>
      </c>
      <c r="O1189" s="81"/>
      <c r="P1189" s="82"/>
      <c r="Q1189" s="83" t="str">
        <f>IF(R1189="?","?","")</f>
        <v/>
      </c>
      <c r="R1189" s="83" t="str">
        <f>IF(AND(S1189="",T1189&gt;0),"?",IF(S1189="","◄",IF(T1189&gt;=1,"►","")))</f>
        <v>◄</v>
      </c>
      <c r="S1189" s="84"/>
      <c r="T1189" s="85"/>
      <c r="U1189" s="83" t="str">
        <f>IF(V1189="?","?","")</f>
        <v/>
      </c>
      <c r="V1189" s="83" t="str">
        <f>IF(AND(W1189="",X1189&gt;0),"?",IF(W1189="","◄",IF(X1189&gt;=1,"►","")))</f>
        <v>◄</v>
      </c>
      <c r="W1189" s="86"/>
      <c r="X1189" s="85"/>
      <c r="Y1189" s="457"/>
      <c r="Z1189" s="87"/>
      <c r="AA1189" s="521">
        <f t="shared" si="467"/>
        <v>0</v>
      </c>
      <c r="AB1189" s="520">
        <f t="shared" si="467"/>
        <v>0</v>
      </c>
      <c r="AC1189" s="88"/>
      <c r="AD1189" s="519">
        <f t="shared" si="468"/>
        <v>0</v>
      </c>
      <c r="AE1189" s="518">
        <f t="shared" si="468"/>
        <v>0</v>
      </c>
      <c r="AF1189" s="44"/>
      <c r="AG1189" s="45"/>
      <c r="AH1189" s="44"/>
      <c r="AI1189" s="45"/>
      <c r="AJ1189" s="45"/>
      <c r="AK1189" s="45"/>
      <c r="AL1189" s="45"/>
      <c r="AM1189" s="43"/>
      <c r="AN1189" s="27" t="s">
        <v>6</v>
      </c>
      <c r="AO1189" s="27" t="s">
        <v>6</v>
      </c>
      <c r="AP1189" s="516"/>
      <c r="AQ1189" s="516"/>
      <c r="AR1189" s="516"/>
      <c r="AS1189" s="516" t="s">
        <v>6</v>
      </c>
      <c r="AT1189" s="516" t="s">
        <v>6</v>
      </c>
      <c r="AU1189" s="516"/>
      <c r="AV1189" s="516" t="s">
        <v>6</v>
      </c>
      <c r="AW1189" s="516" t="s">
        <v>6</v>
      </c>
      <c r="AX1189" s="516"/>
      <c r="AY1189" s="516" t="s">
        <v>6</v>
      </c>
      <c r="AZ1189" s="516" t="s">
        <v>6</v>
      </c>
      <c r="BA1189" s="516"/>
      <c r="BB1189" s="516" t="s">
        <v>6</v>
      </c>
      <c r="BC1189" s="516" t="s">
        <v>6</v>
      </c>
      <c r="BD1189" s="516"/>
      <c r="BE1189" s="516" t="s">
        <v>6</v>
      </c>
      <c r="BF1189" s="516" t="s">
        <v>6</v>
      </c>
      <c r="BG1189" s="516"/>
      <c r="BH1189" s="516" t="s">
        <v>6</v>
      </c>
      <c r="BI1189" s="516" t="s">
        <v>6</v>
      </c>
      <c r="BJ1189" s="516"/>
      <c r="BK1189" s="516" t="s">
        <v>6</v>
      </c>
      <c r="BL1189" s="516" t="s">
        <v>6</v>
      </c>
      <c r="BM1189" s="516"/>
      <c r="BN1189" s="516" t="s">
        <v>6</v>
      </c>
      <c r="BO1189" s="516" t="s">
        <v>6</v>
      </c>
      <c r="BP1189" s="516"/>
      <c r="BQ1189" s="516" t="s">
        <v>6</v>
      </c>
      <c r="BR1189" s="516" t="s">
        <v>6</v>
      </c>
      <c r="BS1189" s="516"/>
      <c r="BT1189" s="516"/>
      <c r="BU1189" s="516"/>
      <c r="BV1189" s="516"/>
      <c r="BW1189" s="516"/>
      <c r="BX1189" s="516"/>
      <c r="BY1189" s="516"/>
      <c r="BZ1189" s="28"/>
      <c r="CA1189" s="24"/>
      <c r="CB1189" s="29"/>
      <c r="CC1189" s="29"/>
      <c r="CD1189" s="30"/>
      <c r="CE1189" s="29"/>
      <c r="CF1189" s="29"/>
      <c r="CG1189" s="31"/>
      <c r="CH1189" s="457"/>
      <c r="CI1189" s="23" t="s">
        <v>836</v>
      </c>
    </row>
    <row r="1190" spans="1:88" ht="15.6" thickTop="1" thickBot="1" x14ac:dyDescent="0.35">
      <c r="A1190" s="502"/>
      <c r="B1190" s="117"/>
      <c r="C1190" s="156">
        <f>B1190</f>
        <v>0</v>
      </c>
      <c r="D1190" s="457"/>
      <c r="E1190" s="204"/>
      <c r="F1190" s="213">
        <v>1612</v>
      </c>
      <c r="G1190" s="487">
        <v>25934</v>
      </c>
      <c r="H1190" s="211">
        <v>7</v>
      </c>
      <c r="I1190" s="215" t="s">
        <v>864</v>
      </c>
      <c r="J1190" s="216">
        <v>3</v>
      </c>
      <c r="K1190" s="207"/>
      <c r="L1190" s="207"/>
      <c r="M1190" s="207"/>
      <c r="N1190" s="208" t="s">
        <v>2676</v>
      </c>
      <c r="O1190" s="81"/>
      <c r="P1190" s="82"/>
      <c r="Q1190" s="83" t="str">
        <f>IF(R1190="?","?","")</f>
        <v/>
      </c>
      <c r="R1190" s="83" t="str">
        <f>IF(AND(S1190="",T1190&gt;0),"?",IF(S1190="","◄",IF(T1190&gt;=1,"►","")))</f>
        <v>◄</v>
      </c>
      <c r="S1190" s="84"/>
      <c r="T1190" s="85"/>
      <c r="U1190" s="83" t="str">
        <f>IF(V1190="?","?","")</f>
        <v/>
      </c>
      <c r="V1190" s="83" t="str">
        <f>IF(AND(W1190="",X1190&gt;0),"?",IF(W1190="","◄",IF(X1190&gt;=1,"►","")))</f>
        <v>◄</v>
      </c>
      <c r="W1190" s="86"/>
      <c r="X1190" s="85"/>
      <c r="Y1190" s="457"/>
      <c r="Z1190" s="87"/>
      <c r="AA1190" s="521">
        <f t="shared" si="467"/>
        <v>0</v>
      </c>
      <c r="AB1190" s="520">
        <f t="shared" si="467"/>
        <v>0</v>
      </c>
      <c r="AC1190" s="88"/>
      <c r="AD1190" s="519">
        <f t="shared" si="468"/>
        <v>0</v>
      </c>
      <c r="AE1190" s="518">
        <f t="shared" si="468"/>
        <v>0</v>
      </c>
      <c r="AF1190" s="44"/>
      <c r="AG1190" s="45"/>
      <c r="AH1190" s="44"/>
      <c r="AI1190" s="45"/>
      <c r="AJ1190" s="45"/>
      <c r="AK1190" s="45"/>
      <c r="AL1190" s="45"/>
      <c r="AM1190" s="43"/>
      <c r="AN1190" s="27" t="s">
        <v>6</v>
      </c>
      <c r="AO1190" s="27" t="s">
        <v>6</v>
      </c>
      <c r="AP1190" s="516"/>
      <c r="AQ1190" s="516"/>
      <c r="AR1190" s="516"/>
      <c r="AS1190" s="516" t="s">
        <v>6</v>
      </c>
      <c r="AT1190" s="516" t="s">
        <v>6</v>
      </c>
      <c r="AU1190" s="516"/>
      <c r="AV1190" s="516" t="s">
        <v>6</v>
      </c>
      <c r="AW1190" s="516" t="s">
        <v>6</v>
      </c>
      <c r="AX1190" s="516"/>
      <c r="AY1190" s="516" t="s">
        <v>6</v>
      </c>
      <c r="AZ1190" s="516" t="s">
        <v>6</v>
      </c>
      <c r="BA1190" s="516"/>
      <c r="BB1190" s="516" t="s">
        <v>6</v>
      </c>
      <c r="BC1190" s="516" t="s">
        <v>6</v>
      </c>
      <c r="BD1190" s="516"/>
      <c r="BE1190" s="516" t="s">
        <v>6</v>
      </c>
      <c r="BF1190" s="516" t="s">
        <v>6</v>
      </c>
      <c r="BG1190" s="516"/>
      <c r="BH1190" s="516" t="s">
        <v>6</v>
      </c>
      <c r="BI1190" s="516" t="s">
        <v>6</v>
      </c>
      <c r="BJ1190" s="516"/>
      <c r="BK1190" s="516" t="s">
        <v>6</v>
      </c>
      <c r="BL1190" s="516" t="s">
        <v>6</v>
      </c>
      <c r="BM1190" s="516"/>
      <c r="BN1190" s="516" t="s">
        <v>6</v>
      </c>
      <c r="BO1190" s="516" t="s">
        <v>6</v>
      </c>
      <c r="BP1190" s="516"/>
      <c r="BQ1190" s="516" t="s">
        <v>6</v>
      </c>
      <c r="BR1190" s="516" t="s">
        <v>6</v>
      </c>
      <c r="BS1190" s="516"/>
      <c r="BT1190" s="516"/>
      <c r="BU1190" s="516"/>
      <c r="BV1190" s="516"/>
      <c r="BW1190" s="516"/>
      <c r="BX1190" s="516"/>
      <c r="BY1190" s="516"/>
      <c r="BZ1190" s="28"/>
      <c r="CA1190" s="24"/>
      <c r="CB1190" s="29"/>
      <c r="CC1190" s="29"/>
      <c r="CD1190" s="30"/>
      <c r="CE1190" s="29"/>
      <c r="CF1190" s="29"/>
      <c r="CG1190" s="31"/>
      <c r="CH1190" s="457"/>
      <c r="CI1190" s="23" t="s">
        <v>836</v>
      </c>
    </row>
    <row r="1191" spans="1:88" ht="15.6" thickTop="1" thickBot="1" x14ac:dyDescent="0.35">
      <c r="A1191" s="502"/>
      <c r="B1191" s="117"/>
      <c r="C1191" s="156">
        <f>B1191</f>
        <v>0</v>
      </c>
      <c r="D1191" s="457"/>
      <c r="E1191" s="204"/>
      <c r="F1191" s="213">
        <v>1613</v>
      </c>
      <c r="G1191" s="487">
        <v>25934</v>
      </c>
      <c r="H1191" s="211">
        <v>9</v>
      </c>
      <c r="I1191" s="215" t="s">
        <v>864</v>
      </c>
      <c r="J1191" s="216">
        <v>4</v>
      </c>
      <c r="K1191" s="207"/>
      <c r="L1191" s="207"/>
      <c r="M1191" s="207"/>
      <c r="N1191" s="208" t="s">
        <v>2677</v>
      </c>
      <c r="O1191" s="81"/>
      <c r="P1191" s="82"/>
      <c r="Q1191" s="83" t="str">
        <f>IF(R1191="?","?","")</f>
        <v/>
      </c>
      <c r="R1191" s="83" t="str">
        <f>IF(AND(S1191="",T1191&gt;0),"?",IF(S1191="","◄",IF(T1191&gt;=1,"►","")))</f>
        <v>◄</v>
      </c>
      <c r="S1191" s="84"/>
      <c r="T1191" s="85"/>
      <c r="U1191" s="83" t="str">
        <f>IF(V1191="?","?","")</f>
        <v/>
      </c>
      <c r="V1191" s="83" t="str">
        <f>IF(AND(W1191="",X1191&gt;0),"?",IF(W1191="","◄",IF(X1191&gt;=1,"►","")))</f>
        <v>◄</v>
      </c>
      <c r="W1191" s="86"/>
      <c r="X1191" s="85"/>
      <c r="Y1191" s="457"/>
      <c r="Z1191" s="87"/>
      <c r="AA1191" s="521">
        <f t="shared" si="467"/>
        <v>0</v>
      </c>
      <c r="AB1191" s="520">
        <f t="shared" si="467"/>
        <v>0</v>
      </c>
      <c r="AC1191" s="88"/>
      <c r="AD1191" s="519">
        <f t="shared" si="468"/>
        <v>0</v>
      </c>
      <c r="AE1191" s="518">
        <f t="shared" si="468"/>
        <v>0</v>
      </c>
      <c r="AF1191" s="44"/>
      <c r="AG1191" s="45"/>
      <c r="AH1191" s="44"/>
      <c r="AI1191" s="45"/>
      <c r="AJ1191" s="45"/>
      <c r="AK1191" s="45"/>
      <c r="AL1191" s="45"/>
      <c r="AM1191" s="43"/>
      <c r="AN1191" s="27" t="s">
        <v>6</v>
      </c>
      <c r="AO1191" s="27" t="s">
        <v>6</v>
      </c>
      <c r="AP1191" s="516"/>
      <c r="AQ1191" s="516"/>
      <c r="AR1191" s="516"/>
      <c r="AS1191" s="516" t="s">
        <v>6</v>
      </c>
      <c r="AT1191" s="516" t="s">
        <v>6</v>
      </c>
      <c r="AU1191" s="516"/>
      <c r="AV1191" s="516" t="s">
        <v>6</v>
      </c>
      <c r="AW1191" s="516" t="s">
        <v>6</v>
      </c>
      <c r="AX1191" s="516"/>
      <c r="AY1191" s="516" t="s">
        <v>6</v>
      </c>
      <c r="AZ1191" s="516" t="s">
        <v>6</v>
      </c>
      <c r="BA1191" s="516"/>
      <c r="BB1191" s="516" t="s">
        <v>6</v>
      </c>
      <c r="BC1191" s="516" t="s">
        <v>6</v>
      </c>
      <c r="BD1191" s="516"/>
      <c r="BE1191" s="516" t="s">
        <v>6</v>
      </c>
      <c r="BF1191" s="516" t="s">
        <v>6</v>
      </c>
      <c r="BG1191" s="516"/>
      <c r="BH1191" s="516" t="s">
        <v>6</v>
      </c>
      <c r="BI1191" s="516" t="s">
        <v>6</v>
      </c>
      <c r="BJ1191" s="516"/>
      <c r="BK1191" s="516" t="s">
        <v>6</v>
      </c>
      <c r="BL1191" s="516" t="s">
        <v>6</v>
      </c>
      <c r="BM1191" s="516"/>
      <c r="BN1191" s="516" t="s">
        <v>6</v>
      </c>
      <c r="BO1191" s="516" t="s">
        <v>6</v>
      </c>
      <c r="BP1191" s="516"/>
      <c r="BQ1191" s="516" t="s">
        <v>6</v>
      </c>
      <c r="BR1191" s="516" t="s">
        <v>6</v>
      </c>
      <c r="BS1191" s="516"/>
      <c r="BT1191" s="516"/>
      <c r="BU1191" s="516"/>
      <c r="BV1191" s="516"/>
      <c r="BW1191" s="516"/>
      <c r="BX1191" s="516"/>
      <c r="BY1191" s="516"/>
      <c r="BZ1191" s="28"/>
      <c r="CA1191" s="24"/>
      <c r="CB1191" s="29"/>
      <c r="CC1191" s="29"/>
      <c r="CD1191" s="30"/>
      <c r="CE1191" s="29"/>
      <c r="CF1191" s="29"/>
      <c r="CG1191" s="31"/>
      <c r="CH1191" s="457"/>
      <c r="CI1191" s="23" t="s">
        <v>836</v>
      </c>
    </row>
    <row r="1192" spans="1:88" ht="16.8" customHeight="1" thickTop="1" thickBot="1" x14ac:dyDescent="0.35">
      <c r="A1192" s="505" t="str">
        <f>IF(COUNTIF(B1193:B1197,"x")&gt;0,"x","")</f>
        <v/>
      </c>
      <c r="B1192" s="57"/>
      <c r="C1192" s="510" t="str">
        <f>A1192</f>
        <v/>
      </c>
      <c r="D1192" s="66">
        <f>ROWS(D1193:D1196)-1</f>
        <v>3</v>
      </c>
      <c r="E1192" s="58" t="s">
        <v>2678</v>
      </c>
      <c r="F1192" s="59"/>
      <c r="G1192" s="301"/>
      <c r="H1192" s="6"/>
      <c r="I1192" s="18"/>
      <c r="J1192" s="18"/>
      <c r="K1192" s="18"/>
      <c r="L1192" s="18"/>
      <c r="M1192" s="18"/>
      <c r="N1192" s="46"/>
      <c r="O1192" s="60" t="s">
        <v>2672</v>
      </c>
      <c r="P1192" s="61" t="s">
        <v>6894</v>
      </c>
      <c r="Q1192" s="143"/>
      <c r="R1192" s="63" t="str">
        <f>IF(COUNTIF(Q1193:Q1196,"?")&gt;0,"?",IF(AND(S1192="◄",T1192="►"),"◄►",IF(S1192="◄","◄",IF(T1192="►","►",""))))</f>
        <v>◄</v>
      </c>
      <c r="S1192" s="64" t="str">
        <f>IF(SUM(S1193:S1196)+1=ROWS(S1193:S1196)-COUNTIF(S1193:S1196,"-"),"","◄")</f>
        <v>◄</v>
      </c>
      <c r="T1192" s="65" t="str">
        <f>IF(SUM(T1193:T1196)&gt;0,"►","")</f>
        <v/>
      </c>
      <c r="U1192" s="146"/>
      <c r="V1192" s="63" t="str">
        <f>IF(COUNTIF(U1193:U1196,"?")&gt;0,"?",IF(AND(W1192="◄",X1192="►"),"◄►",IF(W1192="◄","◄",IF(X1192="►","►",""))))</f>
        <v>◄</v>
      </c>
      <c r="W1192" s="64" t="str">
        <f>IF(SUM(W1193:W1196)+1=ROWS(W1193:W1196)-COUNTIF(W1193:W1196,"-"),"","◄")</f>
        <v>◄</v>
      </c>
      <c r="X1192" s="65" t="str">
        <f>IF(SUM(X1193:X1196)&gt;0,"►","")</f>
        <v/>
      </c>
      <c r="Y1192" s="66">
        <f>ROWS(Y1193:Y1196)-1</f>
        <v>3</v>
      </c>
      <c r="Z1192" s="67">
        <f>SUM(Z1193:Z1196)-Z1196</f>
        <v>0</v>
      </c>
      <c r="AA1192" s="68" t="s">
        <v>840</v>
      </c>
      <c r="AB1192" s="69"/>
      <c r="AC1192" s="67">
        <f>SUM(AC1193:AC1196)-AC1196</f>
        <v>0</v>
      </c>
      <c r="AD1192" s="68" t="s">
        <v>840</v>
      </c>
      <c r="AE1192" s="69"/>
      <c r="AF1192" s="70" t="str">
        <f>IF(AG1192="◄","◄",IF(AG1192="ok","►",""))</f>
        <v>◄</v>
      </c>
      <c r="AG1192" s="71" t="str">
        <f>IF(AG1193&gt;0,"OK","◄")</f>
        <v>◄</v>
      </c>
      <c r="AH1192" s="62" t="str">
        <f>IF(AND(AI1192="◄",AJ1192="►"),"◄?►",IF(AI1192="◄","◄",IF(AJ1192="►","►","")))</f>
        <v>◄</v>
      </c>
      <c r="AI1192" s="64" t="str">
        <f>IF(AI1193&gt;0,"","◄")</f>
        <v>◄</v>
      </c>
      <c r="AJ1192" s="65" t="str">
        <f>IF(SUM(AJ1193:AJ1195)&gt;0,"►","")</f>
        <v/>
      </c>
      <c r="AK1192" s="570">
        <f>G1193</f>
        <v>25934</v>
      </c>
      <c r="AL1192" s="572" t="str">
        <f>P1192</f>
        <v xml:space="preserve"> ▬ folder Nr. 26  /  71 ▬ </v>
      </c>
      <c r="AM1192" s="43"/>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46"/>
      <c r="BU1192" s="46"/>
      <c r="BV1192" s="46"/>
      <c r="BW1192" s="46"/>
      <c r="BX1192" s="46"/>
      <c r="BY1192" s="46"/>
      <c r="BZ1192" s="46"/>
      <c r="CA1192" s="46"/>
      <c r="CB1192" s="46"/>
      <c r="CC1192" s="46"/>
      <c r="CD1192" s="46"/>
      <c r="CE1192" s="46"/>
      <c r="CF1192" s="46"/>
      <c r="CG1192" s="46"/>
      <c r="CH1192" s="66">
        <f>ROWS(CH1193:CH1196)-1</f>
        <v>3</v>
      </c>
      <c r="CI1192" s="23" t="s">
        <v>836</v>
      </c>
      <c r="CJ1192" s="40"/>
    </row>
    <row r="1193" spans="1:88" ht="15.6" customHeight="1" thickBot="1" x14ac:dyDescent="0.35">
      <c r="A1193" s="502"/>
      <c r="B1193" s="117"/>
      <c r="C1193" s="156">
        <f>B1193</f>
        <v>0</v>
      </c>
      <c r="D1193" s="457"/>
      <c r="E1193" s="204"/>
      <c r="F1193" s="205" t="s">
        <v>2679</v>
      </c>
      <c r="G1193" s="486">
        <v>25934</v>
      </c>
      <c r="H1193" s="211">
        <v>1.5</v>
      </c>
      <c r="I1193" s="212"/>
      <c r="J1193" s="220"/>
      <c r="K1193" s="207"/>
      <c r="L1193" s="207"/>
      <c r="M1193" s="207"/>
      <c r="N1193" s="208" t="s">
        <v>2680</v>
      </c>
      <c r="O1193" s="81"/>
      <c r="P1193" s="82"/>
      <c r="Q1193" s="83" t="str">
        <f>IF(R1193="?","?","")</f>
        <v/>
      </c>
      <c r="R1193" s="83" t="str">
        <f>IF(AND(S1193="",T1193&gt;0),"?",IF(S1193="","◄",IF(T1193&gt;=1,"►","")))</f>
        <v>◄</v>
      </c>
      <c r="S1193" s="84"/>
      <c r="T1193" s="85"/>
      <c r="U1193" s="83" t="str">
        <f>IF(V1193="?","?","")</f>
        <v/>
      </c>
      <c r="V1193" s="83" t="str">
        <f>IF(AND(W1193="",X1193&gt;0),"?",IF(W1193="","◄",IF(X1193&gt;=1,"►","")))</f>
        <v>◄</v>
      </c>
      <c r="W1193" s="86"/>
      <c r="X1193" s="85"/>
      <c r="Y1193" s="457"/>
      <c r="Z1193" s="87"/>
      <c r="AA1193" s="521">
        <f t="shared" ref="AA1193:AB1195" si="469">(S1193*Z1193)</f>
        <v>0</v>
      </c>
      <c r="AB1193" s="520">
        <f t="shared" si="469"/>
        <v>0</v>
      </c>
      <c r="AC1193" s="88"/>
      <c r="AD1193" s="519">
        <f t="shared" ref="AD1193:AE1195" si="470">(W1193*AC1193)</f>
        <v>0</v>
      </c>
      <c r="AE1193" s="518">
        <f t="shared" si="470"/>
        <v>0</v>
      </c>
      <c r="AF1193" s="89" t="str">
        <f>IF(AG1193&gt;0,"ok","◄")</f>
        <v>◄</v>
      </c>
      <c r="AG1193" s="90"/>
      <c r="AH1193" s="89" t="str">
        <f>IF(AND(AI1193="",AJ1193&gt;0),"?",IF(AI1193="","◄",IF(AJ1193&gt;=1,"►","")))</f>
        <v>◄</v>
      </c>
      <c r="AI1193" s="91"/>
      <c r="AJ1193" s="92"/>
      <c r="AK1193" s="586"/>
      <c r="AL1193" s="587"/>
      <c r="AM1193" s="43"/>
      <c r="AN1193" s="27" t="s">
        <v>6</v>
      </c>
      <c r="AO1193" s="27" t="s">
        <v>6</v>
      </c>
      <c r="AP1193" s="516"/>
      <c r="AQ1193" s="516"/>
      <c r="AR1193" s="516"/>
      <c r="AS1193" s="516" t="s">
        <v>6</v>
      </c>
      <c r="AT1193" s="516" t="s">
        <v>6</v>
      </c>
      <c r="AU1193" s="516"/>
      <c r="AV1193" s="516" t="s">
        <v>6</v>
      </c>
      <c r="AW1193" s="516" t="s">
        <v>6</v>
      </c>
      <c r="AX1193" s="516"/>
      <c r="AY1193" s="516" t="s">
        <v>6</v>
      </c>
      <c r="AZ1193" s="516" t="s">
        <v>6</v>
      </c>
      <c r="BA1193" s="516"/>
      <c r="BB1193" s="516" t="s">
        <v>6</v>
      </c>
      <c r="BC1193" s="516" t="s">
        <v>6</v>
      </c>
      <c r="BD1193" s="516"/>
      <c r="BE1193" s="516" t="s">
        <v>6</v>
      </c>
      <c r="BF1193" s="516" t="s">
        <v>6</v>
      </c>
      <c r="BG1193" s="516"/>
      <c r="BH1193" s="516" t="s">
        <v>6</v>
      </c>
      <c r="BI1193" s="516" t="s">
        <v>6</v>
      </c>
      <c r="BJ1193" s="516"/>
      <c r="BK1193" s="516" t="s">
        <v>6</v>
      </c>
      <c r="BL1193" s="516" t="s">
        <v>6</v>
      </c>
      <c r="BM1193" s="516"/>
      <c r="BN1193" s="516" t="s">
        <v>6</v>
      </c>
      <c r="BO1193" s="516" t="s">
        <v>6</v>
      </c>
      <c r="BP1193" s="516"/>
      <c r="BQ1193" s="516" t="s">
        <v>6</v>
      </c>
      <c r="BR1193" s="516" t="s">
        <v>6</v>
      </c>
      <c r="BS1193" s="516"/>
      <c r="BT1193" s="516"/>
      <c r="BU1193" s="516"/>
      <c r="BV1193" s="516"/>
      <c r="BW1193" s="516"/>
      <c r="BX1193" s="516"/>
      <c r="BY1193" s="516"/>
      <c r="BZ1193" s="28"/>
      <c r="CA1193" s="24"/>
      <c r="CB1193" s="29"/>
      <c r="CC1193" s="29"/>
      <c r="CD1193" s="30"/>
      <c r="CE1193" s="29"/>
      <c r="CF1193" s="29"/>
      <c r="CG1193" s="31"/>
      <c r="CH1193" s="457"/>
      <c r="CI1193" s="23" t="s">
        <v>836</v>
      </c>
    </row>
    <row r="1194" spans="1:88" ht="15.6" thickTop="1" thickBot="1" x14ac:dyDescent="0.35">
      <c r="A1194" s="502"/>
      <c r="B1194" s="117"/>
      <c r="C1194" s="156">
        <f>B1194</f>
        <v>0</v>
      </c>
      <c r="D1194" s="457"/>
      <c r="E1194" s="204"/>
      <c r="F1194" s="213">
        <v>1615</v>
      </c>
      <c r="G1194" s="487">
        <v>25934</v>
      </c>
      <c r="H1194" s="211">
        <v>2.5</v>
      </c>
      <c r="I1194" s="212"/>
      <c r="J1194" s="212"/>
      <c r="K1194" s="207"/>
      <c r="L1194" s="207"/>
      <c r="M1194" s="207"/>
      <c r="N1194" s="208" t="s">
        <v>2681</v>
      </c>
      <c r="O1194" s="81"/>
      <c r="P1194" s="82"/>
      <c r="Q1194" s="83" t="str">
        <f>IF(R1194="?","?","")</f>
        <v/>
      </c>
      <c r="R1194" s="83" t="str">
        <f>IF(AND(S1194="",T1194&gt;0),"?",IF(S1194="","◄",IF(T1194&gt;=1,"►","")))</f>
        <v>◄</v>
      </c>
      <c r="S1194" s="84"/>
      <c r="T1194" s="85"/>
      <c r="U1194" s="83" t="str">
        <f>IF(V1194="?","?","")</f>
        <v/>
      </c>
      <c r="V1194" s="83" t="str">
        <f>IF(AND(W1194="",X1194&gt;0),"?",IF(W1194="","◄",IF(X1194&gt;=1,"►","")))</f>
        <v>◄</v>
      </c>
      <c r="W1194" s="86"/>
      <c r="X1194" s="85"/>
      <c r="Y1194" s="457"/>
      <c r="Z1194" s="87"/>
      <c r="AA1194" s="521">
        <f t="shared" si="469"/>
        <v>0</v>
      </c>
      <c r="AB1194" s="520">
        <f t="shared" si="469"/>
        <v>0</v>
      </c>
      <c r="AC1194" s="88"/>
      <c r="AD1194" s="519">
        <f t="shared" si="470"/>
        <v>0</v>
      </c>
      <c r="AE1194" s="518">
        <f t="shared" si="470"/>
        <v>0</v>
      </c>
      <c r="AF1194" s="44"/>
      <c r="AG1194" s="45"/>
      <c r="AH1194" s="44"/>
      <c r="AI1194" s="45"/>
      <c r="AJ1194" s="45"/>
      <c r="AK1194" s="45"/>
      <c r="AL1194" s="45"/>
      <c r="AM1194" s="43"/>
      <c r="AN1194" s="27" t="s">
        <v>6</v>
      </c>
      <c r="AO1194" s="27" t="s">
        <v>6</v>
      </c>
      <c r="AP1194" s="516"/>
      <c r="AQ1194" s="516"/>
      <c r="AR1194" s="516"/>
      <c r="AS1194" s="516" t="s">
        <v>6</v>
      </c>
      <c r="AT1194" s="516" t="s">
        <v>6</v>
      </c>
      <c r="AU1194" s="516"/>
      <c r="AV1194" s="516" t="s">
        <v>6</v>
      </c>
      <c r="AW1194" s="516" t="s">
        <v>6</v>
      </c>
      <c r="AX1194" s="516"/>
      <c r="AY1194" s="516" t="s">
        <v>6</v>
      </c>
      <c r="AZ1194" s="516" t="s">
        <v>6</v>
      </c>
      <c r="BA1194" s="516"/>
      <c r="BB1194" s="516" t="s">
        <v>6</v>
      </c>
      <c r="BC1194" s="516" t="s">
        <v>6</v>
      </c>
      <c r="BD1194" s="516"/>
      <c r="BE1194" s="516" t="s">
        <v>6</v>
      </c>
      <c r="BF1194" s="516" t="s">
        <v>6</v>
      </c>
      <c r="BG1194" s="516"/>
      <c r="BH1194" s="516" t="s">
        <v>6</v>
      </c>
      <c r="BI1194" s="516" t="s">
        <v>6</v>
      </c>
      <c r="BJ1194" s="516"/>
      <c r="BK1194" s="516" t="s">
        <v>6</v>
      </c>
      <c r="BL1194" s="516" t="s">
        <v>6</v>
      </c>
      <c r="BM1194" s="516"/>
      <c r="BN1194" s="516" t="s">
        <v>6</v>
      </c>
      <c r="BO1194" s="516" t="s">
        <v>6</v>
      </c>
      <c r="BP1194" s="516"/>
      <c r="BQ1194" s="516" t="s">
        <v>6</v>
      </c>
      <c r="BR1194" s="516" t="s">
        <v>6</v>
      </c>
      <c r="BS1194" s="516"/>
      <c r="BT1194" s="516"/>
      <c r="BU1194" s="516"/>
      <c r="BV1194" s="516"/>
      <c r="BW1194" s="516"/>
      <c r="BX1194" s="516"/>
      <c r="BY1194" s="516"/>
      <c r="BZ1194" s="28"/>
      <c r="CA1194" s="24"/>
      <c r="CB1194" s="29"/>
      <c r="CC1194" s="29"/>
      <c r="CD1194" s="30"/>
      <c r="CE1194" s="29"/>
      <c r="CF1194" s="29"/>
      <c r="CG1194" s="31"/>
      <c r="CH1194" s="457"/>
      <c r="CI1194" s="23" t="s">
        <v>836</v>
      </c>
    </row>
    <row r="1195" spans="1:88" ht="15.6" thickTop="1" thickBot="1" x14ac:dyDescent="0.35">
      <c r="A1195" s="502"/>
      <c r="B1195" s="117"/>
      <c r="C1195" s="156">
        <f>B1195</f>
        <v>0</v>
      </c>
      <c r="D1195" s="457"/>
      <c r="E1195" s="204"/>
      <c r="F1195" s="210" t="s">
        <v>2682</v>
      </c>
      <c r="G1195" s="487">
        <v>25934</v>
      </c>
      <c r="H1195" s="211">
        <v>1.5</v>
      </c>
      <c r="I1195" s="212"/>
      <c r="J1195" s="220"/>
      <c r="K1195" s="207"/>
      <c r="L1195" s="207"/>
      <c r="M1195" s="207"/>
      <c r="N1195" s="208" t="s">
        <v>2680</v>
      </c>
      <c r="O1195" s="81"/>
      <c r="P1195" s="197" t="s">
        <v>2683</v>
      </c>
      <c r="Q1195" s="83" t="str">
        <f>IF(R1195="?","?","")</f>
        <v/>
      </c>
      <c r="R1195" s="83" t="str">
        <f>IF(AND(S1195="",T1195&gt;0),"?",IF(S1195="","◄",IF(T1195&gt;=1,"►","")))</f>
        <v>◄</v>
      </c>
      <c r="S1195" s="84"/>
      <c r="T1195" s="85"/>
      <c r="U1195" s="83" t="str">
        <f>IF(V1195="?","?","")</f>
        <v/>
      </c>
      <c r="V1195" s="83" t="str">
        <f>IF(AND(W1195="",X1195&gt;0),"?",IF(W1195="","◄",IF(X1195&gt;=1,"►","")))</f>
        <v>◄</v>
      </c>
      <c r="W1195" s="86"/>
      <c r="X1195" s="85"/>
      <c r="Y1195" s="457"/>
      <c r="Z1195" s="87"/>
      <c r="AA1195" s="521">
        <f t="shared" si="469"/>
        <v>0</v>
      </c>
      <c r="AB1195" s="520">
        <f t="shared" si="469"/>
        <v>0</v>
      </c>
      <c r="AC1195" s="88"/>
      <c r="AD1195" s="519">
        <f t="shared" si="470"/>
        <v>0</v>
      </c>
      <c r="AE1195" s="518">
        <f t="shared" si="470"/>
        <v>0</v>
      </c>
      <c r="AF1195" s="44"/>
      <c r="AG1195" s="45"/>
      <c r="AH1195" s="44"/>
      <c r="AI1195" s="45"/>
      <c r="AJ1195" s="45"/>
      <c r="AK1195" s="45"/>
      <c r="AL1195" s="45"/>
      <c r="AM1195" s="43"/>
      <c r="AN1195" s="27" t="s">
        <v>6</v>
      </c>
      <c r="AO1195" s="27" t="s">
        <v>6</v>
      </c>
      <c r="AP1195" s="516"/>
      <c r="AQ1195" s="516"/>
      <c r="AR1195" s="516"/>
      <c r="AS1195" s="516" t="s">
        <v>6</v>
      </c>
      <c r="AT1195" s="516" t="s">
        <v>6</v>
      </c>
      <c r="AU1195" s="516"/>
      <c r="AV1195" s="516" t="s">
        <v>6</v>
      </c>
      <c r="AW1195" s="516" t="s">
        <v>6</v>
      </c>
      <c r="AX1195" s="516"/>
      <c r="AY1195" s="516" t="s">
        <v>6</v>
      </c>
      <c r="AZ1195" s="516" t="s">
        <v>6</v>
      </c>
      <c r="BA1195" s="516"/>
      <c r="BB1195" s="516" t="s">
        <v>6</v>
      </c>
      <c r="BC1195" s="516" t="s">
        <v>6</v>
      </c>
      <c r="BD1195" s="516"/>
      <c r="BE1195" s="516" t="s">
        <v>6</v>
      </c>
      <c r="BF1195" s="516" t="s">
        <v>6</v>
      </c>
      <c r="BG1195" s="516"/>
      <c r="BH1195" s="516" t="s">
        <v>6</v>
      </c>
      <c r="BI1195" s="516" t="s">
        <v>6</v>
      </c>
      <c r="BJ1195" s="516"/>
      <c r="BK1195" s="516" t="s">
        <v>6</v>
      </c>
      <c r="BL1195" s="516" t="s">
        <v>6</v>
      </c>
      <c r="BM1195" s="516"/>
      <c r="BN1195" s="516" t="s">
        <v>6</v>
      </c>
      <c r="BO1195" s="516" t="s">
        <v>6</v>
      </c>
      <c r="BP1195" s="516"/>
      <c r="BQ1195" s="516" t="s">
        <v>6</v>
      </c>
      <c r="BR1195" s="516" t="s">
        <v>6</v>
      </c>
      <c r="BS1195" s="516"/>
      <c r="BT1195" s="516"/>
      <c r="BU1195" s="516"/>
      <c r="BV1195" s="516"/>
      <c r="BW1195" s="516"/>
      <c r="BX1195" s="516"/>
      <c r="BY1195" s="516"/>
      <c r="BZ1195" s="28"/>
      <c r="CA1195" s="24"/>
      <c r="CB1195" s="29"/>
      <c r="CC1195" s="29"/>
      <c r="CD1195" s="30"/>
      <c r="CE1195" s="29"/>
      <c r="CF1195" s="29"/>
      <c r="CG1195" s="31"/>
      <c r="CH1195" s="457"/>
      <c r="CI1195" s="23" t="s">
        <v>836</v>
      </c>
    </row>
    <row r="1196" spans="1:88" ht="16.8" customHeight="1" thickTop="1" x14ac:dyDescent="0.3">
      <c r="A1196" s="509"/>
      <c r="B1196" s="431"/>
      <c r="C1196" s="510">
        <f>A1196</f>
        <v>0</v>
      </c>
      <c r="D1196" s="431"/>
      <c r="E1196" s="431"/>
      <c r="F1196" s="46"/>
      <c r="G1196" s="7"/>
      <c r="H1196" s="345"/>
      <c r="I1196" s="345"/>
      <c r="J1196" s="345"/>
      <c r="K1196" s="46"/>
      <c r="L1196" s="46"/>
      <c r="M1196" s="46"/>
      <c r="N1196" s="46"/>
      <c r="O1196" s="46"/>
      <c r="P1196" s="46"/>
      <c r="Q1196" s="46"/>
      <c r="R1196" s="46"/>
      <c r="S1196" s="46"/>
      <c r="T1196" s="46"/>
      <c r="U1196" s="46"/>
      <c r="V1196" s="46"/>
      <c r="W1196" s="46"/>
      <c r="X1196" s="46"/>
      <c r="Y1196" s="431"/>
      <c r="Z1196" s="46"/>
      <c r="AA1196" s="46"/>
      <c r="AB1196" s="46"/>
      <c r="AC1196" s="46"/>
      <c r="AD1196" s="46"/>
      <c r="AE1196" s="46"/>
      <c r="AF1196" s="46"/>
      <c r="AG1196" s="46"/>
      <c r="AH1196" s="46"/>
      <c r="AI1196" s="46"/>
      <c r="AJ1196" s="46"/>
      <c r="AK1196" s="46"/>
      <c r="AL1196" s="46"/>
      <c r="AM1196" s="46"/>
      <c r="AN1196" s="46"/>
      <c r="AO1196" s="46"/>
      <c r="AP1196" s="46"/>
      <c r="AQ1196" s="46"/>
      <c r="AR1196" s="46"/>
      <c r="AS1196" s="46"/>
      <c r="AT1196" s="46"/>
      <c r="AU1196" s="46"/>
      <c r="AV1196" s="46"/>
      <c r="AW1196" s="46"/>
      <c r="AX1196" s="46"/>
      <c r="AY1196" s="46"/>
      <c r="AZ1196" s="46"/>
      <c r="BA1196" s="46"/>
      <c r="BB1196" s="46"/>
      <c r="BC1196" s="46"/>
      <c r="BD1196" s="46"/>
      <c r="BE1196" s="46"/>
      <c r="BF1196" s="46"/>
      <c r="BG1196" s="46"/>
      <c r="BH1196" s="46"/>
      <c r="BI1196" s="46"/>
      <c r="BJ1196" s="46"/>
      <c r="BK1196" s="46"/>
      <c r="BL1196" s="46"/>
      <c r="BM1196" s="46"/>
      <c r="BN1196" s="46"/>
      <c r="BO1196" s="46"/>
      <c r="BP1196" s="46"/>
      <c r="BQ1196" s="46"/>
      <c r="BR1196" s="46"/>
      <c r="BS1196" s="46"/>
      <c r="BT1196" s="46"/>
      <c r="BU1196" s="46"/>
      <c r="BV1196" s="46"/>
      <c r="BW1196" s="46"/>
      <c r="BX1196" s="46"/>
      <c r="BY1196" s="46"/>
      <c r="BZ1196" s="46"/>
      <c r="CA1196" s="46"/>
      <c r="CB1196" s="46"/>
      <c r="CC1196" s="46"/>
      <c r="CD1196" s="46"/>
      <c r="CE1196" s="46"/>
      <c r="CF1196" s="46"/>
      <c r="CG1196" s="46"/>
      <c r="CH1196" s="431"/>
      <c r="CI1196" s="23" t="s">
        <v>836</v>
      </c>
    </row>
    <row r="1197" spans="1:88" s="47" customFormat="1" ht="18.600000000000001" customHeight="1" thickBot="1" x14ac:dyDescent="0.35">
      <c r="A1197" s="507"/>
      <c r="B1197" s="50"/>
      <c r="C1197" s="50"/>
      <c r="D1197" s="461"/>
      <c r="E1197" s="50"/>
      <c r="F1197" s="51"/>
      <c r="G1197" s="484"/>
      <c r="H1197" s="53"/>
      <c r="I1197" s="54"/>
      <c r="J1197" s="53"/>
      <c r="K1197" s="53"/>
      <c r="L1197" s="53"/>
      <c r="M1197" s="53"/>
      <c r="N1197" s="55" t="s">
        <v>2684</v>
      </c>
      <c r="O1197" s="53"/>
      <c r="P1197" s="53"/>
      <c r="Q1197" s="53"/>
      <c r="R1197" s="408" t="str">
        <f>IF(COUNTIF(Q1198:Q1376,"?")&gt;=1,"?","")</f>
        <v/>
      </c>
      <c r="S1197" s="53"/>
      <c r="T1197" s="53"/>
      <c r="U1197" s="53"/>
      <c r="V1197" s="408" t="str">
        <f>IF(COUNTIF(U1198:U1376,"?")&gt;=1,"?","")</f>
        <v/>
      </c>
      <c r="W1197" s="53"/>
      <c r="X1197" s="53"/>
      <c r="Y1197" s="461"/>
      <c r="Z1197" s="56"/>
      <c r="AA1197" s="434" t="str">
        <f>N1197</f>
        <v xml:space="preserve">▬ folders ▼ J1972 ▼ ▬ </v>
      </c>
      <c r="AB1197" s="53"/>
      <c r="AC1197" s="53"/>
      <c r="AD1197" s="53"/>
      <c r="AE1197" s="53"/>
      <c r="AF1197" s="53"/>
      <c r="AG1197" s="53"/>
      <c r="AH1197" s="53"/>
      <c r="AI1197" s="53"/>
      <c r="AJ1197" s="53"/>
      <c r="AK1197" s="53"/>
      <c r="AL1197" s="53"/>
      <c r="AM1197" s="43"/>
      <c r="AN1197" s="568" t="str">
        <f>N1197</f>
        <v xml:space="preserve">▬ folders ▼ J1972 ▼ ▬ </v>
      </c>
      <c r="AO1197" s="569"/>
      <c r="AP1197" s="569"/>
      <c r="AQ1197" s="569"/>
      <c r="AR1197" s="569"/>
      <c r="AS1197" s="569"/>
      <c r="AT1197" s="569"/>
      <c r="AU1197" s="569"/>
      <c r="AV1197" s="569"/>
      <c r="AW1197" s="569"/>
      <c r="AX1197" s="569"/>
      <c r="AY1197" s="569"/>
      <c r="AZ1197" s="569"/>
      <c r="BA1197" s="569"/>
      <c r="BB1197" s="569"/>
      <c r="BC1197" s="569"/>
      <c r="BD1197" s="569"/>
      <c r="BE1197" s="569"/>
      <c r="BF1197" s="569"/>
      <c r="BG1197" s="569"/>
      <c r="BH1197" s="569"/>
      <c r="BI1197" s="568" t="str">
        <f>N1197</f>
        <v xml:space="preserve">▬ folders ▼ J1972 ▼ ▬ </v>
      </c>
      <c r="BJ1197" s="569"/>
      <c r="BK1197" s="569"/>
      <c r="BL1197" s="569"/>
      <c r="BM1197" s="569"/>
      <c r="BN1197" s="569"/>
      <c r="BO1197" s="569"/>
      <c r="BP1197" s="569"/>
      <c r="BQ1197" s="569"/>
      <c r="BR1197" s="569"/>
      <c r="BS1197" s="569"/>
      <c r="BT1197" s="569"/>
      <c r="BU1197" s="569"/>
      <c r="BV1197" s="569"/>
      <c r="BW1197" s="569"/>
      <c r="BX1197" s="569"/>
      <c r="BY1197" s="569"/>
      <c r="BZ1197" s="569"/>
      <c r="CA1197" s="569"/>
      <c r="CB1197" s="569"/>
      <c r="CC1197" s="569"/>
      <c r="CD1197" s="569"/>
      <c r="CE1197" s="569"/>
      <c r="CF1197" s="569"/>
      <c r="CG1197" s="569"/>
      <c r="CH1197" s="461"/>
      <c r="CI1197" s="23" t="s">
        <v>836</v>
      </c>
    </row>
    <row r="1198" spans="1:88" ht="16.8" customHeight="1" thickTop="1" thickBot="1" x14ac:dyDescent="0.35">
      <c r="A1198" s="505" t="str">
        <f>IF(COUNTIF(B1199:B1200,"x")&gt;0,"x","")</f>
        <v/>
      </c>
      <c r="B1198" s="57"/>
      <c r="C1198" s="510" t="str">
        <f>A1198</f>
        <v/>
      </c>
      <c r="D1198" s="66">
        <f>ROWS(D1199:D1200)-1</f>
        <v>1</v>
      </c>
      <c r="E1198" s="58" t="s">
        <v>2688</v>
      </c>
      <c r="F1198" s="59"/>
      <c r="G1198" s="301"/>
      <c r="H1198" s="6"/>
      <c r="I1198" s="18"/>
      <c r="J1198" s="18"/>
      <c r="K1198" s="18"/>
      <c r="L1198" s="18"/>
      <c r="M1198" s="18"/>
      <c r="N1198" s="46"/>
      <c r="O1198" s="60" t="s">
        <v>2689</v>
      </c>
      <c r="P1198" s="61" t="s">
        <v>3334</v>
      </c>
      <c r="Q1198" s="62"/>
      <c r="R1198" s="63" t="str">
        <f>IF(COUNTIF(Q1199:Q1200,"?")&gt;0,"?",IF(AND(S1198="◄",T1198="►"),"◄►",IF(S1198="◄","◄",IF(T1198="►","►",""))))</f>
        <v>◄</v>
      </c>
      <c r="S1198" s="64" t="str">
        <f>IF(SUM(S1199:S1200)+1=ROWS(S1199:S1200)-COUNTIF(S1199:S1200,"-"),"","◄")</f>
        <v>◄</v>
      </c>
      <c r="T1198" s="65" t="str">
        <f>IF(SUM(T1199:T1200)&gt;0,"►","")</f>
        <v/>
      </c>
      <c r="U1198" s="62"/>
      <c r="V1198" s="63" t="str">
        <f>IF(COUNTIF(U1199:U1200,"?")&gt;0,"?",IF(AND(W1198="◄",X1198="►"),"◄►",IF(W1198="◄","◄",IF(X1198="►","►",""))))</f>
        <v>◄</v>
      </c>
      <c r="W1198" s="64" t="str">
        <f>IF(SUM(W1199:W1200)+1=ROWS(W1199:W1200)-COUNTIF(W1199:W1200,"-"),"","◄")</f>
        <v>◄</v>
      </c>
      <c r="X1198" s="65" t="str">
        <f>IF(SUM(X1199:X1200)&gt;0,"►","")</f>
        <v/>
      </c>
      <c r="Y1198" s="66">
        <f>ROWS(Y1199:Y1200)-1</f>
        <v>1</v>
      </c>
      <c r="Z1198" s="67">
        <f>SUM(Z1199:Z1200)-Z1200</f>
        <v>0</v>
      </c>
      <c r="AA1198" s="68" t="s">
        <v>840</v>
      </c>
      <c r="AB1198" s="69"/>
      <c r="AC1198" s="67">
        <f>SUM(AC1199:AC1200)-AC1200</f>
        <v>0</v>
      </c>
      <c r="AD1198" s="68" t="s">
        <v>840</v>
      </c>
      <c r="AE1198" s="69"/>
      <c r="AF1198" s="70" t="str">
        <f>IF(AG1198="◄","◄",IF(AG1198="ok","►",""))</f>
        <v>◄</v>
      </c>
      <c r="AG1198" s="71" t="str">
        <f>IF(AG1199&gt;0,"OK","◄")</f>
        <v>◄</v>
      </c>
      <c r="AH1198" s="62" t="str">
        <f>IF(AND(AI1198="◄",AJ1198="►"),"◄?►",IF(AI1198="◄","◄",IF(AJ1198="►","►","")))</f>
        <v>◄</v>
      </c>
      <c r="AI1198" s="64" t="str">
        <f>IF(AI1199&gt;0,"","◄")</f>
        <v>◄</v>
      </c>
      <c r="AJ1198" s="65" t="str">
        <f>IF(SUM(AJ1199:AJ1199)&gt;0,"►","")</f>
        <v/>
      </c>
      <c r="AK1198" s="570">
        <f>G1199</f>
        <v>26299</v>
      </c>
      <c r="AL1198" s="572" t="str">
        <f>P1198</f>
        <v xml:space="preserve">  ▬ folder Nr. 3  / 72  ▬ </v>
      </c>
      <c r="AM1198" s="43"/>
      <c r="AN1198" s="1" t="str">
        <f>IF(AO1198="","",IF(COUNTIF(AN1199,"ok"),"","◄"))</f>
        <v>◄</v>
      </c>
      <c r="AO1198" s="9" t="str">
        <f>IF(COUNTIF(AP1198:BR1198,"◄")&gt;0,"◄","")</f>
        <v>◄</v>
      </c>
      <c r="AP1198" s="563" t="str">
        <f>IF(AP1199="-","",IF(AP1199&gt;0,"","◄"))</f>
        <v>◄</v>
      </c>
      <c r="AQ1198" s="564"/>
      <c r="AR1198" s="517">
        <f>IF(ISNONTEXT(AR1199)=TRUE,"_",1)</f>
        <v>1</v>
      </c>
      <c r="AS1198" s="563" t="str">
        <f>IF(AS1199="-","",IF(AS1199&gt;0,"","◄"))</f>
        <v>◄</v>
      </c>
      <c r="AT1198" s="564"/>
      <c r="AU1198" s="517">
        <f>IF(ISNONTEXT(AU1199)=TRUE,"_",AR1198+1)</f>
        <v>2</v>
      </c>
      <c r="AV1198" s="563" t="str">
        <f>IF(AV1199="-","",IF(AV1199&gt;0,"","◄"))</f>
        <v/>
      </c>
      <c r="AW1198" s="564"/>
      <c r="AX1198" s="517" t="str">
        <f>IF(ISNONTEXT(AX1199)=TRUE,"_",AU1198+1)</f>
        <v>_</v>
      </c>
      <c r="AY1198" s="563" t="str">
        <f>IF(AY1199="-","",IF(AY1199&gt;0,"","◄"))</f>
        <v/>
      </c>
      <c r="AZ1198" s="564"/>
      <c r="BA1198" s="517" t="str">
        <f>IF(ISNONTEXT(BA1199)=TRUE,"_",AX1198+1)</f>
        <v>_</v>
      </c>
      <c r="BB1198" s="563" t="str">
        <f>IF(BB1199="-","",IF(BB1199&gt;0,"","◄"))</f>
        <v/>
      </c>
      <c r="BC1198" s="564"/>
      <c r="BD1198" s="517" t="str">
        <f>IF(ISNONTEXT(BD1199)=TRUE,"_",BA1198+1)</f>
        <v>_</v>
      </c>
      <c r="BE1198" s="563" t="str">
        <f>IF(BE1199="-","",IF(BE1199&gt;0,"","◄"))</f>
        <v/>
      </c>
      <c r="BF1198" s="564"/>
      <c r="BG1198" s="517" t="str">
        <f>IF(ISNONTEXT(BG1199)=TRUE,"_",BD1198+1)</f>
        <v>_</v>
      </c>
      <c r="BH1198" s="563" t="str">
        <f>IF(BH1199="-","",IF(BH1199&gt;0,"","◄"))</f>
        <v/>
      </c>
      <c r="BI1198" s="564"/>
      <c r="BJ1198" s="517" t="str">
        <f>IF(ISNONTEXT(BJ1199)=TRUE,"_",BG1198+1)</f>
        <v>_</v>
      </c>
      <c r="BK1198" s="563" t="str">
        <f>IF(BK1199="-","",IF(BK1199&gt;0,"","◄"))</f>
        <v/>
      </c>
      <c r="BL1198" s="564"/>
      <c r="BM1198" s="517" t="str">
        <f>IF(ISNONTEXT(BM1199)=TRUE,"_",BJ1198+1)</f>
        <v>_</v>
      </c>
      <c r="BN1198" s="563" t="str">
        <f>IF(BN1199="-","",IF(BN1199&gt;0,"","◄"))</f>
        <v/>
      </c>
      <c r="BO1198" s="564"/>
      <c r="BP1198" s="517" t="str">
        <f>IF(ISNONTEXT(BP1199)=TRUE,"_",BM1198+1)</f>
        <v>_</v>
      </c>
      <c r="BQ1198" s="563" t="str">
        <f>IF(BQ1199="-","",IF(BQ1199&gt;0,"","◄"))</f>
        <v/>
      </c>
      <c r="BR1198" s="564"/>
      <c r="BS1198" s="517" t="str">
        <f>IF(ISNONTEXT(BS1199)=TRUE,"_",BP1198+1)</f>
        <v>_</v>
      </c>
      <c r="BT1198" s="563" t="str">
        <f>IF(BT1199="-","",IF(BT1199&gt;0,"","◄"))</f>
        <v>◄</v>
      </c>
      <c r="BU1198" s="564"/>
      <c r="BV1198" s="517" t="str">
        <f>IF(ISNONTEXT(BV1199)=TRUE,"_",1)</f>
        <v>_</v>
      </c>
      <c r="BW1198" s="563" t="str">
        <f>IF(BW1199="-","",IF(BW1199&gt;0,"","◄"))</f>
        <v>◄</v>
      </c>
      <c r="BX1198" s="564"/>
      <c r="BY1198" s="517" t="str">
        <f>IF(ISNONTEXT(BY1199)=TRUE,"_",BV1198+1)</f>
        <v>_</v>
      </c>
      <c r="BZ1198" s="26"/>
      <c r="CA1198" s="24"/>
      <c r="CB1198" s="25" t="str">
        <f>IF(CB1199&gt;0,"►","")</f>
        <v/>
      </c>
      <c r="CC1198" s="25" t="str">
        <f>IF(CC1199&gt;0,"►","")</f>
        <v/>
      </c>
      <c r="CD1198" s="517" t="str">
        <f>IF(ISNONTEXT(CD1199)=TRUE,"_",1)</f>
        <v>_</v>
      </c>
      <c r="CE1198" s="25" t="str">
        <f>IF(CE1199&gt;0,"►","")</f>
        <v/>
      </c>
      <c r="CF1198" s="25" t="str">
        <f>IF(CF1199&gt;0,"►","")</f>
        <v/>
      </c>
      <c r="CG1198" s="517" t="str">
        <f>IF(ISNONTEXT(CG1199)=TRUE,"_",CD1198+1)</f>
        <v>_</v>
      </c>
      <c r="CH1198" s="66">
        <f>ROWS(CH1199:CH1200)-1</f>
        <v>1</v>
      </c>
      <c r="CI1198" s="23" t="s">
        <v>836</v>
      </c>
    </row>
    <row r="1199" spans="1:88" ht="15" thickBot="1" x14ac:dyDescent="0.35">
      <c r="A1199" s="503"/>
      <c r="B1199" s="49"/>
      <c r="C1199" s="156">
        <f>B1199</f>
        <v>0</v>
      </c>
      <c r="D1199" s="209"/>
      <c r="E1199" s="73"/>
      <c r="F1199" s="74" t="s">
        <v>2690</v>
      </c>
      <c r="G1199" s="300">
        <v>26299</v>
      </c>
      <c r="H1199" s="76">
        <v>1.5</v>
      </c>
      <c r="I1199" s="119"/>
      <c r="J1199" s="119"/>
      <c r="K1199" s="79"/>
      <c r="L1199" s="79"/>
      <c r="M1199" s="79"/>
      <c r="N1199" s="80" t="s">
        <v>2691</v>
      </c>
      <c r="O1199" s="81"/>
      <c r="P1199" s="82"/>
      <c r="Q1199" s="83" t="str">
        <f>IF(R1199="?","?","")</f>
        <v/>
      </c>
      <c r="R1199" s="83" t="str">
        <f>IF(AND(S1199="",T1199&gt;0),"?",IF(S1199="","◄",IF(T1199&gt;=1,"►","")))</f>
        <v>◄</v>
      </c>
      <c r="S1199" s="84"/>
      <c r="T1199" s="85"/>
      <c r="U1199" s="83" t="str">
        <f>IF(V1199="?","?","")</f>
        <v/>
      </c>
      <c r="V1199" s="83" t="str">
        <f>IF(AND(W1199="",X1199&gt;0),"?",IF(W1199="","◄",IF(X1199&gt;=1,"►","")))</f>
        <v>◄</v>
      </c>
      <c r="W1199" s="86"/>
      <c r="X1199" s="85"/>
      <c r="Y1199" s="209"/>
      <c r="Z1199" s="87"/>
      <c r="AA1199" s="521">
        <f>(S1199*Z1199)</f>
        <v>0</v>
      </c>
      <c r="AB1199" s="520">
        <f>(T1199*AA1199)</f>
        <v>0</v>
      </c>
      <c r="AC1199" s="88"/>
      <c r="AD1199" s="519">
        <f>(W1199*AC1199)</f>
        <v>0</v>
      </c>
      <c r="AE1199" s="518">
        <f>(X1199*AD1199)</f>
        <v>0</v>
      </c>
      <c r="AF1199" s="89" t="str">
        <f>IF(AG1199&gt;0,"ok","◄")</f>
        <v>◄</v>
      </c>
      <c r="AG1199" s="90"/>
      <c r="AH1199" s="89" t="str">
        <f>IF(AND(AI1199="",AJ1199&gt;0),"?",IF(AI1199="","◄",IF(AJ1199&gt;=1,"►","")))</f>
        <v>◄</v>
      </c>
      <c r="AI1199" s="91"/>
      <c r="AJ1199" s="92"/>
      <c r="AK1199" s="586"/>
      <c r="AL1199" s="587"/>
      <c r="AM1199" s="43"/>
      <c r="AN1199" s="3" t="s">
        <v>3</v>
      </c>
      <c r="AO1199" s="12" t="s">
        <v>1</v>
      </c>
      <c r="AP1199" s="13"/>
      <c r="AQ1199" s="14"/>
      <c r="AR1199" s="15" t="s">
        <v>280</v>
      </c>
      <c r="AS1199" s="13"/>
      <c r="AT1199" s="14"/>
      <c r="AU1199" s="15" t="s">
        <v>281</v>
      </c>
      <c r="AV1199" s="516" t="s">
        <v>6</v>
      </c>
      <c r="AW1199" s="516" t="s">
        <v>6</v>
      </c>
      <c r="AX1199" s="516"/>
      <c r="AY1199" s="516" t="s">
        <v>6</v>
      </c>
      <c r="AZ1199" s="516" t="s">
        <v>6</v>
      </c>
      <c r="BA1199" s="516"/>
      <c r="BB1199" s="516" t="s">
        <v>6</v>
      </c>
      <c r="BC1199" s="516" t="s">
        <v>6</v>
      </c>
      <c r="BD1199" s="516"/>
      <c r="BE1199" s="516" t="s">
        <v>6</v>
      </c>
      <c r="BF1199" s="516" t="s">
        <v>6</v>
      </c>
      <c r="BG1199" s="516"/>
      <c r="BH1199" s="516" t="s">
        <v>6</v>
      </c>
      <c r="BI1199" s="516" t="s">
        <v>6</v>
      </c>
      <c r="BJ1199" s="516"/>
      <c r="BK1199" s="516" t="s">
        <v>6</v>
      </c>
      <c r="BL1199" s="516" t="s">
        <v>6</v>
      </c>
      <c r="BM1199" s="516"/>
      <c r="BN1199" s="516" t="s">
        <v>6</v>
      </c>
      <c r="BO1199" s="516" t="s">
        <v>6</v>
      </c>
      <c r="BP1199" s="516"/>
      <c r="BQ1199" s="516" t="s">
        <v>6</v>
      </c>
      <c r="BR1199" s="516" t="s">
        <v>6</v>
      </c>
      <c r="BS1199" s="516"/>
      <c r="BT1199" s="32"/>
      <c r="BU1199" s="33"/>
      <c r="BV1199" s="34"/>
      <c r="BW1199" s="32"/>
      <c r="BX1199" s="33"/>
      <c r="BY1199" s="34"/>
      <c r="BZ1199" s="35"/>
      <c r="CA1199" s="24"/>
      <c r="CB1199" s="36"/>
      <c r="CC1199" s="33"/>
      <c r="CD1199" s="37"/>
      <c r="CE1199" s="36"/>
      <c r="CF1199" s="38"/>
      <c r="CG1199" s="39"/>
      <c r="CH1199" s="209"/>
      <c r="CI1199" s="23" t="s">
        <v>836</v>
      </c>
    </row>
    <row r="1200" spans="1:88" ht="16.8" customHeight="1" thickTop="1" thickBot="1" x14ac:dyDescent="0.35">
      <c r="A1200" s="505" t="str">
        <f>IF(COUNTIF(B1201:B1202,"x")&gt;0,"x","")</f>
        <v/>
      </c>
      <c r="B1200" s="57"/>
      <c r="C1200" s="510" t="str">
        <f>A1200</f>
        <v/>
      </c>
      <c r="D1200" s="66">
        <f>ROWS(D1201:D1202)-1</f>
        <v>1</v>
      </c>
      <c r="E1200" s="58" t="s">
        <v>2692</v>
      </c>
      <c r="F1200" s="59"/>
      <c r="G1200" s="301"/>
      <c r="H1200" s="6"/>
      <c r="I1200" s="18"/>
      <c r="J1200" s="18"/>
      <c r="K1200" s="18"/>
      <c r="L1200" s="18"/>
      <c r="M1200" s="18"/>
      <c r="N1200" s="46"/>
      <c r="O1200" s="60" t="s">
        <v>2689</v>
      </c>
      <c r="P1200" s="61" t="s">
        <v>3336</v>
      </c>
      <c r="Q1200" s="62"/>
      <c r="R1200" s="63" t="str">
        <f>IF(COUNTIF(Q1201:Q1202,"?")&gt;0,"?",IF(AND(S1200="◄",T1200="►"),"◄►",IF(S1200="◄","◄",IF(T1200="►","►",""))))</f>
        <v>◄</v>
      </c>
      <c r="S1200" s="64" t="str">
        <f>IF(SUM(S1201:S1202)+1=ROWS(S1201:S1202)-COUNTIF(S1201:S1202,"-"),"","◄")</f>
        <v>◄</v>
      </c>
      <c r="T1200" s="65" t="str">
        <f>IF(SUM(T1201:T1202)&gt;0,"►","")</f>
        <v/>
      </c>
      <c r="U1200" s="62"/>
      <c r="V1200" s="63" t="str">
        <f>IF(COUNTIF(U1201:U1202,"?")&gt;0,"?",IF(AND(W1200="◄",X1200="►"),"◄►",IF(W1200="◄","◄",IF(X1200="►","►",""))))</f>
        <v>◄</v>
      </c>
      <c r="W1200" s="64" t="str">
        <f>IF(SUM(W1201:W1202)+1=ROWS(W1201:W1202)-COUNTIF(W1201:W1202,"-"),"","◄")</f>
        <v>◄</v>
      </c>
      <c r="X1200" s="65" t="str">
        <f>IF(SUM(X1201:X1202)&gt;0,"►","")</f>
        <v/>
      </c>
      <c r="Y1200" s="66">
        <f>ROWS(Y1201:Y1202)-1</f>
        <v>1</v>
      </c>
      <c r="Z1200" s="67">
        <f>SUM(Z1201:Z1202)-Z1202</f>
        <v>0</v>
      </c>
      <c r="AA1200" s="68" t="s">
        <v>840</v>
      </c>
      <c r="AB1200" s="69"/>
      <c r="AC1200" s="67">
        <f>SUM(AC1201:AC1202)-AC1202</f>
        <v>0</v>
      </c>
      <c r="AD1200" s="68" t="s">
        <v>840</v>
      </c>
      <c r="AE1200" s="69"/>
      <c r="AF1200" s="70" t="str">
        <f>IF(AG1200="◄","◄",IF(AG1200="ok","►",""))</f>
        <v>◄</v>
      </c>
      <c r="AG1200" s="71" t="str">
        <f>IF(AG1201&gt;0,"OK","◄")</f>
        <v>◄</v>
      </c>
      <c r="AH1200" s="62" t="str">
        <f>IF(AND(AI1200="◄",AJ1200="►"),"◄?►",IF(AI1200="◄","◄",IF(AJ1200="►","►","")))</f>
        <v>◄</v>
      </c>
      <c r="AI1200" s="64" t="str">
        <f>IF(AI1201&gt;0,"","◄")</f>
        <v>◄</v>
      </c>
      <c r="AJ1200" s="65" t="str">
        <f>IF(SUM(AJ1201:AJ1201)&gt;0,"►","")</f>
        <v/>
      </c>
      <c r="AK1200" s="570">
        <f>G1201</f>
        <v>26299</v>
      </c>
      <c r="AL1200" s="572" t="str">
        <f>P1200</f>
        <v xml:space="preserve">  ▬ folder Nr. 1  / 72  ▬ </v>
      </c>
      <c r="AM1200" s="43"/>
      <c r="AN1200" s="1" t="str">
        <f>IF(AO1200="","",IF(COUNTIF(AN1201,"ok"),"","◄"))</f>
        <v>◄</v>
      </c>
      <c r="AO1200" s="9" t="str">
        <f>IF(COUNTIF(AP1200:BR1200,"◄")&gt;0,"◄","")</f>
        <v>◄</v>
      </c>
      <c r="AP1200" s="563" t="str">
        <f>IF(AP1201="-","",IF(AP1201&gt;0,"","◄"))</f>
        <v>◄</v>
      </c>
      <c r="AQ1200" s="564"/>
      <c r="AR1200" s="517">
        <f>IF(ISNONTEXT(AR1201)=TRUE,"_",1)</f>
        <v>1</v>
      </c>
      <c r="AS1200" s="563" t="str">
        <f>IF(AS1201="-","",IF(AS1201&gt;0,"","◄"))</f>
        <v>◄</v>
      </c>
      <c r="AT1200" s="564"/>
      <c r="AU1200" s="517">
        <f>IF(ISNONTEXT(AU1201)=TRUE,"_",AR1200+1)</f>
        <v>2</v>
      </c>
      <c r="AV1200" s="563" t="str">
        <f>IF(AV1201="-","",IF(AV1201&gt;0,"","◄"))</f>
        <v/>
      </c>
      <c r="AW1200" s="564"/>
      <c r="AX1200" s="517" t="str">
        <f>IF(ISNONTEXT(AX1201)=TRUE,"_",AU1200+1)</f>
        <v>_</v>
      </c>
      <c r="AY1200" s="563" t="str">
        <f>IF(AY1201="-","",IF(AY1201&gt;0,"","◄"))</f>
        <v/>
      </c>
      <c r="AZ1200" s="564"/>
      <c r="BA1200" s="517" t="str">
        <f>IF(ISNONTEXT(BA1201)=TRUE,"_",AX1200+1)</f>
        <v>_</v>
      </c>
      <c r="BB1200" s="563" t="str">
        <f>IF(BB1201="-","",IF(BB1201&gt;0,"","◄"))</f>
        <v/>
      </c>
      <c r="BC1200" s="564"/>
      <c r="BD1200" s="517" t="str">
        <f>IF(ISNONTEXT(BD1201)=TRUE,"_",BA1200+1)</f>
        <v>_</v>
      </c>
      <c r="BE1200" s="563" t="str">
        <f>IF(BE1201="-","",IF(BE1201&gt;0,"","◄"))</f>
        <v/>
      </c>
      <c r="BF1200" s="564"/>
      <c r="BG1200" s="517" t="str">
        <f>IF(ISNONTEXT(BG1201)=TRUE,"_",BD1200+1)</f>
        <v>_</v>
      </c>
      <c r="BH1200" s="563" t="str">
        <f>IF(BH1201="-","",IF(BH1201&gt;0,"","◄"))</f>
        <v/>
      </c>
      <c r="BI1200" s="564"/>
      <c r="BJ1200" s="517" t="str">
        <f>IF(ISNONTEXT(BJ1201)=TRUE,"_",BG1200+1)</f>
        <v>_</v>
      </c>
      <c r="BK1200" s="563" t="str">
        <f>IF(BK1201="-","",IF(BK1201&gt;0,"","◄"))</f>
        <v/>
      </c>
      <c r="BL1200" s="564"/>
      <c r="BM1200" s="517" t="str">
        <f>IF(ISNONTEXT(BM1201)=TRUE,"_",BJ1200+1)</f>
        <v>_</v>
      </c>
      <c r="BN1200" s="563" t="str">
        <f>IF(BN1201="-","",IF(BN1201&gt;0,"","◄"))</f>
        <v/>
      </c>
      <c r="BO1200" s="564"/>
      <c r="BP1200" s="517" t="str">
        <f>IF(ISNONTEXT(BP1201)=TRUE,"_",BM1200+1)</f>
        <v>_</v>
      </c>
      <c r="BQ1200" s="563" t="str">
        <f>IF(BQ1201="-","",IF(BQ1201&gt;0,"","◄"))</f>
        <v/>
      </c>
      <c r="BR1200" s="564"/>
      <c r="BS1200" s="517" t="str">
        <f>IF(ISNONTEXT(BS1201)=TRUE,"_",BP1200+1)</f>
        <v>_</v>
      </c>
      <c r="BT1200" s="563" t="str">
        <f>IF(BT1201="-","",IF(BT1201&gt;0,"","◄"))</f>
        <v>◄</v>
      </c>
      <c r="BU1200" s="564"/>
      <c r="BV1200" s="517" t="str">
        <f>IF(ISNONTEXT(BV1201)=TRUE,"_",1)</f>
        <v>_</v>
      </c>
      <c r="BW1200" s="563" t="str">
        <f>IF(BW1201="-","",IF(BW1201&gt;0,"","◄"))</f>
        <v>◄</v>
      </c>
      <c r="BX1200" s="564"/>
      <c r="BY1200" s="517" t="str">
        <f>IF(ISNONTEXT(BY1201)=TRUE,"_",BV1200+1)</f>
        <v>_</v>
      </c>
      <c r="BZ1200" s="26"/>
      <c r="CA1200" s="24"/>
      <c r="CB1200" s="25" t="str">
        <f>IF(CB1201&gt;0,"►","")</f>
        <v/>
      </c>
      <c r="CC1200" s="25" t="str">
        <f>IF(CC1201&gt;0,"►","")</f>
        <v/>
      </c>
      <c r="CD1200" s="517" t="str">
        <f>IF(ISNONTEXT(CD1201)=TRUE,"_",1)</f>
        <v>_</v>
      </c>
      <c r="CE1200" s="25" t="str">
        <f>IF(CE1201&gt;0,"►","")</f>
        <v/>
      </c>
      <c r="CF1200" s="25" t="str">
        <f>IF(CF1201&gt;0,"►","")</f>
        <v/>
      </c>
      <c r="CG1200" s="517" t="str">
        <f>IF(ISNONTEXT(CG1201)=TRUE,"_",CD1200+1)</f>
        <v>_</v>
      </c>
      <c r="CH1200" s="66">
        <f>ROWS(CH1201:CH1202)-1</f>
        <v>1</v>
      </c>
      <c r="CI1200" s="23" t="s">
        <v>836</v>
      </c>
    </row>
    <row r="1201" spans="1:87" ht="15" thickBot="1" x14ac:dyDescent="0.35">
      <c r="A1201" s="503"/>
      <c r="B1201" s="49"/>
      <c r="C1201" s="156">
        <f>B1201</f>
        <v>0</v>
      </c>
      <c r="D1201" s="209"/>
      <c r="E1201" s="73"/>
      <c r="F1201" s="74" t="s">
        <v>2693</v>
      </c>
      <c r="G1201" s="300">
        <v>26299</v>
      </c>
      <c r="H1201" s="76">
        <v>3.5</v>
      </c>
      <c r="I1201" s="119"/>
      <c r="J1201" s="119"/>
      <c r="K1201" s="79"/>
      <c r="L1201" s="79"/>
      <c r="M1201" s="79"/>
      <c r="N1201" s="80" t="s">
        <v>2694</v>
      </c>
      <c r="O1201" s="81"/>
      <c r="P1201" s="82"/>
      <c r="Q1201" s="83" t="str">
        <f>IF(R1201="?","?","")</f>
        <v/>
      </c>
      <c r="R1201" s="83" t="str">
        <f>IF(AND(S1201="",T1201&gt;0),"?",IF(S1201="","◄",IF(T1201&gt;=1,"►","")))</f>
        <v>◄</v>
      </c>
      <c r="S1201" s="84"/>
      <c r="T1201" s="85"/>
      <c r="U1201" s="83" t="str">
        <f>IF(V1201="?","?","")</f>
        <v/>
      </c>
      <c r="V1201" s="83" t="str">
        <f>IF(AND(W1201="",X1201&gt;0),"?",IF(W1201="","◄",IF(X1201&gt;=1,"►","")))</f>
        <v>◄</v>
      </c>
      <c r="W1201" s="86"/>
      <c r="X1201" s="85"/>
      <c r="Y1201" s="209"/>
      <c r="Z1201" s="87"/>
      <c r="AA1201" s="521">
        <f>(S1201*Z1201)</f>
        <v>0</v>
      </c>
      <c r="AB1201" s="520">
        <f>(T1201*AA1201)</f>
        <v>0</v>
      </c>
      <c r="AC1201" s="88"/>
      <c r="AD1201" s="519">
        <f>(W1201*AC1201)</f>
        <v>0</v>
      </c>
      <c r="AE1201" s="518">
        <f>(X1201*AD1201)</f>
        <v>0</v>
      </c>
      <c r="AF1201" s="89" t="str">
        <f>IF(AG1201&gt;0,"ok","◄")</f>
        <v>◄</v>
      </c>
      <c r="AG1201" s="90"/>
      <c r="AH1201" s="89" t="str">
        <f>IF(AND(AI1201="",AJ1201&gt;0),"?",IF(AI1201="","◄",IF(AJ1201&gt;=1,"►","")))</f>
        <v>◄</v>
      </c>
      <c r="AI1201" s="91"/>
      <c r="AJ1201" s="92"/>
      <c r="AK1201" s="586"/>
      <c r="AL1201" s="587"/>
      <c r="AM1201" s="43"/>
      <c r="AN1201" s="3" t="s">
        <v>3</v>
      </c>
      <c r="AO1201" s="12" t="s">
        <v>1</v>
      </c>
      <c r="AP1201" s="13"/>
      <c r="AQ1201" s="14"/>
      <c r="AR1201" s="15" t="s">
        <v>15</v>
      </c>
      <c r="AS1201" s="13"/>
      <c r="AT1201" s="14"/>
      <c r="AU1201" s="15" t="s">
        <v>282</v>
      </c>
      <c r="AV1201" s="516" t="s">
        <v>6</v>
      </c>
      <c r="AW1201" s="516" t="s">
        <v>6</v>
      </c>
      <c r="AX1201" s="516"/>
      <c r="AY1201" s="516" t="s">
        <v>6</v>
      </c>
      <c r="AZ1201" s="516" t="s">
        <v>6</v>
      </c>
      <c r="BA1201" s="516"/>
      <c r="BB1201" s="516" t="s">
        <v>6</v>
      </c>
      <c r="BC1201" s="516" t="s">
        <v>6</v>
      </c>
      <c r="BD1201" s="516"/>
      <c r="BE1201" s="516" t="s">
        <v>6</v>
      </c>
      <c r="BF1201" s="516" t="s">
        <v>6</v>
      </c>
      <c r="BG1201" s="516"/>
      <c r="BH1201" s="516" t="s">
        <v>6</v>
      </c>
      <c r="BI1201" s="516" t="s">
        <v>6</v>
      </c>
      <c r="BJ1201" s="516"/>
      <c r="BK1201" s="516" t="s">
        <v>6</v>
      </c>
      <c r="BL1201" s="516" t="s">
        <v>6</v>
      </c>
      <c r="BM1201" s="516"/>
      <c r="BN1201" s="516" t="s">
        <v>6</v>
      </c>
      <c r="BO1201" s="516" t="s">
        <v>6</v>
      </c>
      <c r="BP1201" s="516"/>
      <c r="BQ1201" s="516" t="s">
        <v>6</v>
      </c>
      <c r="BR1201" s="516" t="s">
        <v>6</v>
      </c>
      <c r="BS1201" s="516"/>
      <c r="BT1201" s="32"/>
      <c r="BU1201" s="33"/>
      <c r="BV1201" s="34"/>
      <c r="BW1201" s="32"/>
      <c r="BX1201" s="33"/>
      <c r="BY1201" s="34"/>
      <c r="BZ1201" s="35"/>
      <c r="CA1201" s="24"/>
      <c r="CB1201" s="36"/>
      <c r="CC1201" s="33"/>
      <c r="CD1201" s="37"/>
      <c r="CE1201" s="36"/>
      <c r="CF1201" s="38"/>
      <c r="CG1201" s="39"/>
      <c r="CH1201" s="209"/>
      <c r="CI1201" s="23" t="s">
        <v>836</v>
      </c>
    </row>
    <row r="1202" spans="1:87" ht="16.8" customHeight="1" thickTop="1" thickBot="1" x14ac:dyDescent="0.35">
      <c r="A1202" s="505" t="str">
        <f>IF(COUNTIF(B1203:B1204,"x")&gt;0,"x","")</f>
        <v/>
      </c>
      <c r="B1202" s="57"/>
      <c r="C1202" s="510" t="str">
        <f>A1202</f>
        <v/>
      </c>
      <c r="D1202" s="66">
        <f>ROWS(D1203:D1204)-1</f>
        <v>1</v>
      </c>
      <c r="E1202" s="58" t="s">
        <v>2695</v>
      </c>
      <c r="F1202" s="59"/>
      <c r="G1202" s="301"/>
      <c r="H1202" s="6"/>
      <c r="I1202" s="18"/>
      <c r="J1202" s="18"/>
      <c r="K1202" s="18"/>
      <c r="L1202" s="18"/>
      <c r="M1202" s="18"/>
      <c r="N1202" s="46"/>
      <c r="O1202" s="60" t="s">
        <v>2689</v>
      </c>
      <c r="P1202" s="61" t="s">
        <v>3337</v>
      </c>
      <c r="Q1202" s="62"/>
      <c r="R1202" s="63" t="str">
        <f>IF(COUNTIF(Q1203:Q1204,"?")&gt;0,"?",IF(AND(S1202="◄",T1202="►"),"◄►",IF(S1202="◄","◄",IF(T1202="►","►",""))))</f>
        <v>◄</v>
      </c>
      <c r="S1202" s="64" t="str">
        <f>IF(SUM(S1203:S1204)+1=ROWS(S1203:S1204)-COUNTIF(S1203:S1204,"-"),"","◄")</f>
        <v>◄</v>
      </c>
      <c r="T1202" s="65" t="str">
        <f>IF(SUM(T1203:T1204)&gt;0,"►","")</f>
        <v/>
      </c>
      <c r="U1202" s="62"/>
      <c r="V1202" s="63" t="str">
        <f>IF(COUNTIF(U1203:U1204,"?")&gt;0,"?",IF(AND(W1202="◄",X1202="►"),"◄►",IF(W1202="◄","◄",IF(X1202="►","►",""))))</f>
        <v>◄</v>
      </c>
      <c r="W1202" s="64" t="str">
        <f>IF(SUM(W1203:W1204)+1=ROWS(W1203:W1204)-COUNTIF(W1203:W1204,"-"),"","◄")</f>
        <v>◄</v>
      </c>
      <c r="X1202" s="65" t="str">
        <f>IF(SUM(X1203:X1204)&gt;0,"►","")</f>
        <v/>
      </c>
      <c r="Y1202" s="66">
        <f>ROWS(Y1203:Y1204)-1</f>
        <v>1</v>
      </c>
      <c r="Z1202" s="67">
        <f>SUM(Z1203:Z1204)-Z1204</f>
        <v>0</v>
      </c>
      <c r="AA1202" s="68" t="s">
        <v>840</v>
      </c>
      <c r="AB1202" s="69"/>
      <c r="AC1202" s="67">
        <f>SUM(AC1203:AC1204)-AC1204</f>
        <v>0</v>
      </c>
      <c r="AD1202" s="68" t="s">
        <v>840</v>
      </c>
      <c r="AE1202" s="69"/>
      <c r="AF1202" s="70" t="str">
        <f>IF(AG1202="◄","◄",IF(AG1202="ok","►",""))</f>
        <v>◄</v>
      </c>
      <c r="AG1202" s="71" t="str">
        <f>IF(AG1203&gt;0,"OK","◄")</f>
        <v>◄</v>
      </c>
      <c r="AH1202" s="62" t="str">
        <f>IF(AND(AI1202="◄",AJ1202="►"),"◄?►",IF(AI1202="◄","◄",IF(AJ1202="►","►","")))</f>
        <v>◄</v>
      </c>
      <c r="AI1202" s="64" t="str">
        <f>IF(AI1203&gt;0,"","◄")</f>
        <v>◄</v>
      </c>
      <c r="AJ1202" s="65" t="str">
        <f>IF(SUM(AJ1203:AJ1203)&gt;0,"►","")</f>
        <v/>
      </c>
      <c r="AK1202" s="570">
        <f>G1203</f>
        <v>26299</v>
      </c>
      <c r="AL1202" s="572" t="str">
        <f>P1202</f>
        <v xml:space="preserve">  ▬ folder Nr. 2  / 72  ▬ </v>
      </c>
      <c r="AM1202" s="43"/>
      <c r="AN1202" s="1" t="str">
        <f>IF(AO1202="","",IF(COUNTIF(AN1203,"ok"),"","◄"))</f>
        <v>◄</v>
      </c>
      <c r="AO1202" s="9" t="str">
        <f>IF(COUNTIF(AP1202:BR1202,"◄")&gt;0,"◄","")</f>
        <v>◄</v>
      </c>
      <c r="AP1202" s="563" t="str">
        <f>IF(AP1203="-","",IF(AP1203&gt;0,"","◄"))</f>
        <v>◄</v>
      </c>
      <c r="AQ1202" s="564"/>
      <c r="AR1202" s="517">
        <f>IF(ISNONTEXT(AR1203)=TRUE,"_",1)</f>
        <v>1</v>
      </c>
      <c r="AS1202" s="563" t="str">
        <f>IF(AS1203="-","",IF(AS1203&gt;0,"","◄"))</f>
        <v>◄</v>
      </c>
      <c r="AT1202" s="564"/>
      <c r="AU1202" s="517">
        <f>IF(ISNONTEXT(AU1203)=TRUE,"_",AR1202+1)</f>
        <v>2</v>
      </c>
      <c r="AV1202" s="563" t="str">
        <f>IF(AV1203="-","",IF(AV1203&gt;0,"","◄"))</f>
        <v>◄</v>
      </c>
      <c r="AW1202" s="564"/>
      <c r="AX1202" s="517">
        <f>IF(ISNONTEXT(AX1203)=TRUE,"_",AU1202+1)</f>
        <v>3</v>
      </c>
      <c r="AY1202" s="563" t="str">
        <f>IF(AY1203="-","",IF(AY1203&gt;0,"","◄"))</f>
        <v/>
      </c>
      <c r="AZ1202" s="564"/>
      <c r="BA1202" s="517" t="str">
        <f>IF(ISNONTEXT(BA1203)=TRUE,"_",AX1202+1)</f>
        <v>_</v>
      </c>
      <c r="BB1202" s="563" t="str">
        <f>IF(BB1203="-","",IF(BB1203&gt;0,"","◄"))</f>
        <v/>
      </c>
      <c r="BC1202" s="564"/>
      <c r="BD1202" s="517" t="str">
        <f>IF(ISNONTEXT(BD1203)=TRUE,"_",BA1202+1)</f>
        <v>_</v>
      </c>
      <c r="BE1202" s="563" t="str">
        <f>IF(BE1203="-","",IF(BE1203&gt;0,"","◄"))</f>
        <v/>
      </c>
      <c r="BF1202" s="564"/>
      <c r="BG1202" s="517" t="str">
        <f>IF(ISNONTEXT(BG1203)=TRUE,"_",BD1202+1)</f>
        <v>_</v>
      </c>
      <c r="BH1202" s="563" t="str">
        <f>IF(BH1203="-","",IF(BH1203&gt;0,"","◄"))</f>
        <v/>
      </c>
      <c r="BI1202" s="564"/>
      <c r="BJ1202" s="517" t="str">
        <f>IF(ISNONTEXT(BJ1203)=TRUE,"_",BG1202+1)</f>
        <v>_</v>
      </c>
      <c r="BK1202" s="563" t="str">
        <f>IF(BK1203="-","",IF(BK1203&gt;0,"","◄"))</f>
        <v/>
      </c>
      <c r="BL1202" s="564"/>
      <c r="BM1202" s="517" t="str">
        <f>IF(ISNONTEXT(BM1203)=TRUE,"_",BJ1202+1)</f>
        <v>_</v>
      </c>
      <c r="BN1202" s="563" t="str">
        <f>IF(BN1203="-","",IF(BN1203&gt;0,"","◄"))</f>
        <v/>
      </c>
      <c r="BO1202" s="564"/>
      <c r="BP1202" s="517" t="str">
        <f>IF(ISNONTEXT(BP1203)=TRUE,"_",BM1202+1)</f>
        <v>_</v>
      </c>
      <c r="BQ1202" s="563" t="str">
        <f>IF(BQ1203="-","",IF(BQ1203&gt;0,"","◄"))</f>
        <v/>
      </c>
      <c r="BR1202" s="564"/>
      <c r="BS1202" s="517" t="str">
        <f>IF(ISNONTEXT(BS1203)=TRUE,"_",BP1202+1)</f>
        <v>_</v>
      </c>
      <c r="BT1202" s="563" t="str">
        <f>IF(BT1203="-","",IF(BT1203&gt;0,"","◄"))</f>
        <v>◄</v>
      </c>
      <c r="BU1202" s="564"/>
      <c r="BV1202" s="517" t="str">
        <f>IF(ISNONTEXT(BV1203)=TRUE,"_",1)</f>
        <v>_</v>
      </c>
      <c r="BW1202" s="563" t="str">
        <f>IF(BW1203="-","",IF(BW1203&gt;0,"","◄"))</f>
        <v>◄</v>
      </c>
      <c r="BX1202" s="564"/>
      <c r="BY1202" s="517" t="str">
        <f>IF(ISNONTEXT(BY1203)=TRUE,"_",BV1202+1)</f>
        <v>_</v>
      </c>
      <c r="BZ1202" s="26"/>
      <c r="CA1202" s="24"/>
      <c r="CB1202" s="25" t="str">
        <f>IF(CB1203&gt;0,"►","")</f>
        <v/>
      </c>
      <c r="CC1202" s="25" t="str">
        <f>IF(CC1203&gt;0,"►","")</f>
        <v/>
      </c>
      <c r="CD1202" s="517" t="str">
        <f>IF(ISNONTEXT(CD1203)=TRUE,"_",1)</f>
        <v>_</v>
      </c>
      <c r="CE1202" s="25" t="str">
        <f>IF(CE1203&gt;0,"►","")</f>
        <v/>
      </c>
      <c r="CF1202" s="25" t="str">
        <f>IF(CF1203&gt;0,"►","")</f>
        <v/>
      </c>
      <c r="CG1202" s="517" t="str">
        <f>IF(ISNONTEXT(CG1203)=TRUE,"_",CD1202+1)</f>
        <v>_</v>
      </c>
      <c r="CH1202" s="66">
        <f>ROWS(CH1203:CH1204)-1</f>
        <v>1</v>
      </c>
      <c r="CI1202" s="23" t="s">
        <v>836</v>
      </c>
    </row>
    <row r="1203" spans="1:87" ht="15" thickBot="1" x14ac:dyDescent="0.35">
      <c r="A1203" s="503"/>
      <c r="B1203" s="49"/>
      <c r="C1203" s="156">
        <f>B1203</f>
        <v>0</v>
      </c>
      <c r="D1203" s="209"/>
      <c r="E1203" s="73"/>
      <c r="F1203" s="74" t="s">
        <v>2696</v>
      </c>
      <c r="G1203" s="300">
        <v>26299</v>
      </c>
      <c r="H1203" s="76">
        <v>7</v>
      </c>
      <c r="I1203" s="119"/>
      <c r="J1203" s="119"/>
      <c r="K1203" s="79"/>
      <c r="L1203" s="79"/>
      <c r="M1203" s="231"/>
      <c r="N1203" s="80" t="s">
        <v>2697</v>
      </c>
      <c r="O1203" s="81"/>
      <c r="P1203" s="82"/>
      <c r="Q1203" s="83" t="str">
        <f>IF(R1203="?","?","")</f>
        <v/>
      </c>
      <c r="R1203" s="83" t="str">
        <f>IF(AND(S1203="",T1203&gt;0),"?",IF(S1203="","◄",IF(T1203&gt;=1,"►","")))</f>
        <v>◄</v>
      </c>
      <c r="S1203" s="84"/>
      <c r="T1203" s="85"/>
      <c r="U1203" s="83" t="str">
        <f>IF(V1203="?","?","")</f>
        <v/>
      </c>
      <c r="V1203" s="83" t="str">
        <f>IF(AND(W1203="",X1203&gt;0),"?",IF(W1203="","◄",IF(X1203&gt;=1,"►","")))</f>
        <v>◄</v>
      </c>
      <c r="W1203" s="86"/>
      <c r="X1203" s="85"/>
      <c r="Y1203" s="209"/>
      <c r="Z1203" s="87"/>
      <c r="AA1203" s="521">
        <f>(S1203*Z1203)</f>
        <v>0</v>
      </c>
      <c r="AB1203" s="520">
        <f>(T1203*AA1203)</f>
        <v>0</v>
      </c>
      <c r="AC1203" s="88"/>
      <c r="AD1203" s="519">
        <f>(W1203*AC1203)</f>
        <v>0</v>
      </c>
      <c r="AE1203" s="518">
        <f>(X1203*AD1203)</f>
        <v>0</v>
      </c>
      <c r="AF1203" s="89" t="str">
        <f>IF(AG1203&gt;0,"ok","◄")</f>
        <v>◄</v>
      </c>
      <c r="AG1203" s="90"/>
      <c r="AH1203" s="89" t="str">
        <f>IF(AND(AI1203="",AJ1203&gt;0),"?",IF(AI1203="","◄",IF(AJ1203&gt;=1,"►","")))</f>
        <v>◄</v>
      </c>
      <c r="AI1203" s="91"/>
      <c r="AJ1203" s="92"/>
      <c r="AK1203" s="586"/>
      <c r="AL1203" s="587"/>
      <c r="AM1203" s="43"/>
      <c r="AN1203" s="3" t="s">
        <v>3</v>
      </c>
      <c r="AO1203" s="12" t="s">
        <v>1</v>
      </c>
      <c r="AP1203" s="13"/>
      <c r="AQ1203" s="14"/>
      <c r="AR1203" s="15" t="s">
        <v>8</v>
      </c>
      <c r="AS1203" s="13"/>
      <c r="AT1203" s="14"/>
      <c r="AU1203" s="15" t="s">
        <v>283</v>
      </c>
      <c r="AV1203" s="13"/>
      <c r="AW1203" s="14"/>
      <c r="AX1203" s="15" t="s">
        <v>167</v>
      </c>
      <c r="AY1203" s="516" t="s">
        <v>6</v>
      </c>
      <c r="AZ1203" s="516" t="s">
        <v>6</v>
      </c>
      <c r="BA1203" s="516"/>
      <c r="BB1203" s="516" t="s">
        <v>6</v>
      </c>
      <c r="BC1203" s="516" t="s">
        <v>6</v>
      </c>
      <c r="BD1203" s="516"/>
      <c r="BE1203" s="516" t="s">
        <v>6</v>
      </c>
      <c r="BF1203" s="516" t="s">
        <v>6</v>
      </c>
      <c r="BG1203" s="516"/>
      <c r="BH1203" s="516" t="s">
        <v>6</v>
      </c>
      <c r="BI1203" s="516" t="s">
        <v>6</v>
      </c>
      <c r="BJ1203" s="516"/>
      <c r="BK1203" s="516" t="s">
        <v>6</v>
      </c>
      <c r="BL1203" s="516" t="s">
        <v>6</v>
      </c>
      <c r="BM1203" s="516"/>
      <c r="BN1203" s="516" t="s">
        <v>6</v>
      </c>
      <c r="BO1203" s="516" t="s">
        <v>6</v>
      </c>
      <c r="BP1203" s="516"/>
      <c r="BQ1203" s="516" t="s">
        <v>6</v>
      </c>
      <c r="BR1203" s="516" t="s">
        <v>6</v>
      </c>
      <c r="BS1203" s="516"/>
      <c r="BT1203" s="32"/>
      <c r="BU1203" s="33"/>
      <c r="BV1203" s="34"/>
      <c r="BW1203" s="32"/>
      <c r="BX1203" s="33"/>
      <c r="BY1203" s="34"/>
      <c r="BZ1203" s="35"/>
      <c r="CA1203" s="24"/>
      <c r="CB1203" s="36"/>
      <c r="CC1203" s="33"/>
      <c r="CD1203" s="37"/>
      <c r="CE1203" s="36"/>
      <c r="CF1203" s="38"/>
      <c r="CG1203" s="39"/>
      <c r="CH1203" s="209"/>
      <c r="CI1203" s="23" t="s">
        <v>836</v>
      </c>
    </row>
    <row r="1204" spans="1:87" ht="16.8" customHeight="1" thickTop="1" thickBot="1" x14ac:dyDescent="0.35">
      <c r="A1204" s="505" t="str">
        <f>IF(COUNTIF(B1205:B1206,"x")&gt;0,"x","")</f>
        <v/>
      </c>
      <c r="B1204" s="57"/>
      <c r="C1204" s="510" t="str">
        <f>A1204</f>
        <v/>
      </c>
      <c r="D1204" s="66">
        <f>ROWS(D1205:D1206)-1</f>
        <v>1</v>
      </c>
      <c r="E1204" s="58" t="s">
        <v>2698</v>
      </c>
      <c r="F1204" s="59"/>
      <c r="G1204" s="301"/>
      <c r="H1204" s="6"/>
      <c r="I1204" s="18"/>
      <c r="J1204" s="18"/>
      <c r="K1204" s="18"/>
      <c r="L1204" s="18"/>
      <c r="M1204" s="18"/>
      <c r="N1204" s="46"/>
      <c r="O1204" s="60" t="s">
        <v>2699</v>
      </c>
      <c r="P1204" s="61" t="s">
        <v>3338</v>
      </c>
      <c r="Q1204" s="62"/>
      <c r="R1204" s="63" t="str">
        <f>IF(COUNTIF(Q1205:Q1206,"?")&gt;0,"?",IF(AND(S1204="◄",T1204="►"),"◄►",IF(S1204="◄","◄",IF(T1204="►","►",""))))</f>
        <v>◄</v>
      </c>
      <c r="S1204" s="64" t="str">
        <f>IF(SUM(S1205:S1206)+1=ROWS(S1205:S1206)-COUNTIF(S1205:S1206,"-"),"","◄")</f>
        <v>◄</v>
      </c>
      <c r="T1204" s="65" t="str">
        <f>IF(SUM(T1205:T1206)&gt;0,"►","")</f>
        <v/>
      </c>
      <c r="U1204" s="62"/>
      <c r="V1204" s="63" t="str">
        <f>IF(COUNTIF(U1205:U1206,"?")&gt;0,"?",IF(AND(W1204="◄",X1204="►"),"◄►",IF(W1204="◄","◄",IF(X1204="►","►",""))))</f>
        <v>◄</v>
      </c>
      <c r="W1204" s="64" t="str">
        <f>IF(SUM(W1205:W1206)+1=ROWS(W1205:W1206)-COUNTIF(W1205:W1206,"-"),"","◄")</f>
        <v>◄</v>
      </c>
      <c r="X1204" s="65" t="str">
        <f>IF(SUM(X1205:X1206)&gt;0,"►","")</f>
        <v/>
      </c>
      <c r="Y1204" s="66">
        <f>ROWS(Y1205:Y1206)-1</f>
        <v>1</v>
      </c>
      <c r="Z1204" s="67">
        <f>SUM(Z1205:Z1206)-Z1206</f>
        <v>0</v>
      </c>
      <c r="AA1204" s="68" t="s">
        <v>840</v>
      </c>
      <c r="AB1204" s="69"/>
      <c r="AC1204" s="67">
        <f>SUM(AC1205:AC1206)-AC1206</f>
        <v>0</v>
      </c>
      <c r="AD1204" s="68" t="s">
        <v>840</v>
      </c>
      <c r="AE1204" s="69"/>
      <c r="AF1204" s="70" t="str">
        <f>IF(AG1204="◄","◄",IF(AG1204="ok","►",""))</f>
        <v>◄</v>
      </c>
      <c r="AG1204" s="71" t="str">
        <f>IF(AG1205&gt;0,"OK","◄")</f>
        <v>◄</v>
      </c>
      <c r="AH1204" s="62" t="str">
        <f>IF(AND(AI1204="◄",AJ1204="►"),"◄?►",IF(AI1204="◄","◄",IF(AJ1204="►","►","")))</f>
        <v>◄</v>
      </c>
      <c r="AI1204" s="64" t="str">
        <f>IF(AI1205&gt;0,"","◄")</f>
        <v>◄</v>
      </c>
      <c r="AJ1204" s="65" t="str">
        <f>IF(SUM(AJ1205:AJ1205)&gt;0,"►","")</f>
        <v/>
      </c>
      <c r="AK1204" s="570">
        <f>G1205</f>
        <v>26299</v>
      </c>
      <c r="AL1204" s="572" t="str">
        <f>P1204</f>
        <v xml:space="preserve">  ▬ folder Nr. 5  / 72  ▬ </v>
      </c>
      <c r="AM1204" s="43"/>
      <c r="AN1204" s="1" t="str">
        <f>IF(AO1204="","",IF(COUNTIF(AN1205,"ok"),"","◄"))</f>
        <v>◄</v>
      </c>
      <c r="AO1204" s="9" t="str">
        <f>IF(COUNTIF(AP1204:BR1204,"◄")&gt;0,"◄","")</f>
        <v>◄</v>
      </c>
      <c r="AP1204" s="563" t="str">
        <f>IF(AP1205="-","",IF(AP1205&gt;0,"","◄"))</f>
        <v>◄</v>
      </c>
      <c r="AQ1204" s="564"/>
      <c r="AR1204" s="517">
        <f>IF(ISNONTEXT(AR1205)=TRUE,"_",1)</f>
        <v>1</v>
      </c>
      <c r="AS1204" s="563" t="str">
        <f>IF(AS1205="-","",IF(AS1205&gt;0,"","◄"))</f>
        <v>◄</v>
      </c>
      <c r="AT1204" s="564"/>
      <c r="AU1204" s="517">
        <f>IF(ISNONTEXT(AU1205)=TRUE,"_",AR1204+1)</f>
        <v>2</v>
      </c>
      <c r="AV1204" s="563" t="str">
        <f>IF(AV1205="-","",IF(AV1205&gt;0,"","◄"))</f>
        <v/>
      </c>
      <c r="AW1204" s="564"/>
      <c r="AX1204" s="517" t="str">
        <f>IF(ISNONTEXT(AX1205)=TRUE,"_",AU1204+1)</f>
        <v>_</v>
      </c>
      <c r="AY1204" s="563" t="str">
        <f>IF(AY1205="-","",IF(AY1205&gt;0,"","◄"))</f>
        <v/>
      </c>
      <c r="AZ1204" s="564"/>
      <c r="BA1204" s="517" t="str">
        <f>IF(ISNONTEXT(BA1205)=TRUE,"_",AX1204+1)</f>
        <v>_</v>
      </c>
      <c r="BB1204" s="563" t="str">
        <f>IF(BB1205="-","",IF(BB1205&gt;0,"","◄"))</f>
        <v/>
      </c>
      <c r="BC1204" s="564"/>
      <c r="BD1204" s="517" t="str">
        <f>IF(ISNONTEXT(BD1205)=TRUE,"_",BA1204+1)</f>
        <v>_</v>
      </c>
      <c r="BE1204" s="563" t="str">
        <f>IF(BE1205="-","",IF(BE1205&gt;0,"","◄"))</f>
        <v/>
      </c>
      <c r="BF1204" s="564"/>
      <c r="BG1204" s="517" t="str">
        <f>IF(ISNONTEXT(BG1205)=TRUE,"_",BD1204+1)</f>
        <v>_</v>
      </c>
      <c r="BH1204" s="563" t="str">
        <f>IF(BH1205="-","",IF(BH1205&gt;0,"","◄"))</f>
        <v/>
      </c>
      <c r="BI1204" s="564"/>
      <c r="BJ1204" s="517" t="str">
        <f>IF(ISNONTEXT(BJ1205)=TRUE,"_",BG1204+1)</f>
        <v>_</v>
      </c>
      <c r="BK1204" s="563" t="str">
        <f>IF(BK1205="-","",IF(BK1205&gt;0,"","◄"))</f>
        <v/>
      </c>
      <c r="BL1204" s="564"/>
      <c r="BM1204" s="517" t="str">
        <f>IF(ISNONTEXT(BM1205)=TRUE,"_",BJ1204+1)</f>
        <v>_</v>
      </c>
      <c r="BN1204" s="563" t="str">
        <f>IF(BN1205="-","",IF(BN1205&gt;0,"","◄"))</f>
        <v/>
      </c>
      <c r="BO1204" s="564"/>
      <c r="BP1204" s="517" t="str">
        <f>IF(ISNONTEXT(BP1205)=TRUE,"_",BM1204+1)</f>
        <v>_</v>
      </c>
      <c r="BQ1204" s="563" t="str">
        <f>IF(BQ1205="-","",IF(BQ1205&gt;0,"","◄"))</f>
        <v/>
      </c>
      <c r="BR1204" s="564"/>
      <c r="BS1204" s="517" t="str">
        <f>IF(ISNONTEXT(BS1205)=TRUE,"_",BP1204+1)</f>
        <v>_</v>
      </c>
      <c r="BT1204" s="563" t="str">
        <f>IF(BT1205="-","",IF(BT1205&gt;0,"","◄"))</f>
        <v>◄</v>
      </c>
      <c r="BU1204" s="564"/>
      <c r="BV1204" s="517" t="str">
        <f>IF(ISNONTEXT(BV1205)=TRUE,"_",1)</f>
        <v>_</v>
      </c>
      <c r="BW1204" s="563" t="str">
        <f>IF(BW1205="-","",IF(BW1205&gt;0,"","◄"))</f>
        <v>◄</v>
      </c>
      <c r="BX1204" s="564"/>
      <c r="BY1204" s="517" t="str">
        <f>IF(ISNONTEXT(BY1205)=TRUE,"_",BV1204+1)</f>
        <v>_</v>
      </c>
      <c r="BZ1204" s="26"/>
      <c r="CA1204" s="24"/>
      <c r="CB1204" s="25" t="str">
        <f>IF(CB1205&gt;0,"►","")</f>
        <v/>
      </c>
      <c r="CC1204" s="25" t="str">
        <f>IF(CC1205&gt;0,"►","")</f>
        <v/>
      </c>
      <c r="CD1204" s="517" t="str">
        <f>IF(ISNONTEXT(CD1205)=TRUE,"_",1)</f>
        <v>_</v>
      </c>
      <c r="CE1204" s="25" t="str">
        <f>IF(CE1205&gt;0,"►","")</f>
        <v/>
      </c>
      <c r="CF1204" s="25" t="str">
        <f>IF(CF1205&gt;0,"►","")</f>
        <v/>
      </c>
      <c r="CG1204" s="517" t="str">
        <f>IF(ISNONTEXT(CG1205)=TRUE,"_",CD1204+1)</f>
        <v>_</v>
      </c>
      <c r="CH1204" s="66">
        <f>ROWS(CH1205:CH1206)-1</f>
        <v>1</v>
      </c>
      <c r="CI1204" s="23" t="s">
        <v>836</v>
      </c>
    </row>
    <row r="1205" spans="1:87" ht="15" thickBot="1" x14ac:dyDescent="0.35">
      <c r="A1205" s="503"/>
      <c r="B1205" s="49"/>
      <c r="C1205" s="156">
        <f>B1205</f>
        <v>0</v>
      </c>
      <c r="D1205" s="209"/>
      <c r="E1205" s="73"/>
      <c r="F1205" s="74" t="s">
        <v>2700</v>
      </c>
      <c r="G1205" s="300">
        <v>26299</v>
      </c>
      <c r="H1205" s="76">
        <v>7</v>
      </c>
      <c r="I1205" s="119"/>
      <c r="J1205" s="119"/>
      <c r="K1205" s="79"/>
      <c r="L1205" s="79"/>
      <c r="M1205" s="79"/>
      <c r="N1205" s="80" t="s">
        <v>2701</v>
      </c>
      <c r="O1205" s="81"/>
      <c r="P1205" s="82"/>
      <c r="Q1205" s="83" t="str">
        <f>IF(R1205="?","?","")</f>
        <v/>
      </c>
      <c r="R1205" s="83" t="str">
        <f>IF(AND(S1205="",T1205&gt;0),"?",IF(S1205="","◄",IF(T1205&gt;=1,"►","")))</f>
        <v>◄</v>
      </c>
      <c r="S1205" s="84"/>
      <c r="T1205" s="85"/>
      <c r="U1205" s="83" t="str">
        <f>IF(V1205="?","?","")</f>
        <v/>
      </c>
      <c r="V1205" s="83" t="str">
        <f>IF(AND(W1205="",X1205&gt;0),"?",IF(W1205="","◄",IF(X1205&gt;=1,"►","")))</f>
        <v>◄</v>
      </c>
      <c r="W1205" s="86"/>
      <c r="X1205" s="85"/>
      <c r="Y1205" s="209"/>
      <c r="Z1205" s="87"/>
      <c r="AA1205" s="521">
        <f>(S1205*Z1205)</f>
        <v>0</v>
      </c>
      <c r="AB1205" s="520">
        <f>(T1205*AA1205)</f>
        <v>0</v>
      </c>
      <c r="AC1205" s="88"/>
      <c r="AD1205" s="519">
        <f>(W1205*AC1205)</f>
        <v>0</v>
      </c>
      <c r="AE1205" s="518">
        <f>(X1205*AD1205)</f>
        <v>0</v>
      </c>
      <c r="AF1205" s="89" t="str">
        <f>IF(AG1205&gt;0,"ok","◄")</f>
        <v>◄</v>
      </c>
      <c r="AG1205" s="90"/>
      <c r="AH1205" s="89" t="str">
        <f>IF(AND(AI1205="",AJ1205&gt;0),"?",IF(AI1205="","◄",IF(AJ1205&gt;=1,"►","")))</f>
        <v>◄</v>
      </c>
      <c r="AI1205" s="91"/>
      <c r="AJ1205" s="92"/>
      <c r="AK1205" s="586"/>
      <c r="AL1205" s="587"/>
      <c r="AM1205" s="43"/>
      <c r="AN1205" s="3" t="s">
        <v>3</v>
      </c>
      <c r="AO1205" s="12" t="s">
        <v>1</v>
      </c>
      <c r="AP1205" s="13"/>
      <c r="AQ1205" s="14"/>
      <c r="AR1205" s="15" t="s">
        <v>284</v>
      </c>
      <c r="AS1205" s="13"/>
      <c r="AT1205" s="14"/>
      <c r="AU1205" s="15" t="s">
        <v>285</v>
      </c>
      <c r="AV1205" s="516" t="s">
        <v>6</v>
      </c>
      <c r="AW1205" s="516" t="s">
        <v>6</v>
      </c>
      <c r="AX1205" s="516"/>
      <c r="AY1205" s="516" t="s">
        <v>6</v>
      </c>
      <c r="AZ1205" s="516" t="s">
        <v>6</v>
      </c>
      <c r="BA1205" s="516"/>
      <c r="BB1205" s="516" t="s">
        <v>6</v>
      </c>
      <c r="BC1205" s="516" t="s">
        <v>6</v>
      </c>
      <c r="BD1205" s="516"/>
      <c r="BE1205" s="516" t="s">
        <v>6</v>
      </c>
      <c r="BF1205" s="516" t="s">
        <v>6</v>
      </c>
      <c r="BG1205" s="516"/>
      <c r="BH1205" s="516" t="s">
        <v>6</v>
      </c>
      <c r="BI1205" s="516" t="s">
        <v>6</v>
      </c>
      <c r="BJ1205" s="516"/>
      <c r="BK1205" s="516" t="s">
        <v>6</v>
      </c>
      <c r="BL1205" s="516" t="s">
        <v>6</v>
      </c>
      <c r="BM1205" s="516"/>
      <c r="BN1205" s="516" t="s">
        <v>6</v>
      </c>
      <c r="BO1205" s="516" t="s">
        <v>6</v>
      </c>
      <c r="BP1205" s="516"/>
      <c r="BQ1205" s="516" t="s">
        <v>6</v>
      </c>
      <c r="BR1205" s="516" t="s">
        <v>6</v>
      </c>
      <c r="BS1205" s="516"/>
      <c r="BT1205" s="32"/>
      <c r="BU1205" s="33"/>
      <c r="BV1205" s="34"/>
      <c r="BW1205" s="32"/>
      <c r="BX1205" s="33"/>
      <c r="BY1205" s="34"/>
      <c r="BZ1205" s="35"/>
      <c r="CA1205" s="24"/>
      <c r="CB1205" s="36"/>
      <c r="CC1205" s="33"/>
      <c r="CD1205" s="37"/>
      <c r="CE1205" s="36"/>
      <c r="CF1205" s="38"/>
      <c r="CG1205" s="39"/>
      <c r="CH1205" s="209"/>
      <c r="CI1205" s="23" t="s">
        <v>836</v>
      </c>
    </row>
    <row r="1206" spans="1:87" ht="16.8" customHeight="1" thickTop="1" thickBot="1" x14ac:dyDescent="0.35">
      <c r="A1206" s="505" t="str">
        <f>IF(COUNTIF(B1207:B1208,"x")&gt;0,"x","")</f>
        <v/>
      </c>
      <c r="B1206" s="57"/>
      <c r="C1206" s="510" t="str">
        <f>A1206</f>
        <v/>
      </c>
      <c r="D1206" s="66">
        <f>ROWS(D1207:D1208)-1</f>
        <v>1</v>
      </c>
      <c r="E1206" s="58" t="s">
        <v>2702</v>
      </c>
      <c r="F1206" s="59"/>
      <c r="G1206" s="301"/>
      <c r="H1206" s="6"/>
      <c r="I1206" s="18"/>
      <c r="J1206" s="18"/>
      <c r="K1206" s="18"/>
      <c r="L1206" s="18"/>
      <c r="M1206" s="18"/>
      <c r="N1206" s="46"/>
      <c r="O1206" s="60" t="s">
        <v>2699</v>
      </c>
      <c r="P1206" s="61" t="s">
        <v>3339</v>
      </c>
      <c r="Q1206" s="62"/>
      <c r="R1206" s="63" t="str">
        <f>IF(COUNTIF(Q1207:Q1208,"?")&gt;0,"?",IF(AND(S1206="◄",T1206="►"),"◄►",IF(S1206="◄","◄",IF(T1206="►","►",""))))</f>
        <v>◄</v>
      </c>
      <c r="S1206" s="64" t="str">
        <f>IF(SUM(S1207:S1208)+1=ROWS(S1207:S1208)-COUNTIF(S1207:S1208,"-"),"","◄")</f>
        <v>◄</v>
      </c>
      <c r="T1206" s="65" t="str">
        <f>IF(SUM(T1207:T1208)&gt;0,"►","")</f>
        <v/>
      </c>
      <c r="U1206" s="62"/>
      <c r="V1206" s="63" t="str">
        <f>IF(COUNTIF(U1207:U1208,"?")&gt;0,"?",IF(AND(W1206="◄",X1206="►"),"◄►",IF(W1206="◄","◄",IF(X1206="►","►",""))))</f>
        <v>◄</v>
      </c>
      <c r="W1206" s="64" t="str">
        <f>IF(SUM(W1207:W1208)+1=ROWS(W1207:W1208)-COUNTIF(W1207:W1208,"-"),"","◄")</f>
        <v>◄</v>
      </c>
      <c r="X1206" s="65" t="str">
        <f>IF(SUM(X1207:X1208)&gt;0,"►","")</f>
        <v/>
      </c>
      <c r="Y1206" s="66">
        <f>ROWS(Y1207:Y1208)-1</f>
        <v>1</v>
      </c>
      <c r="Z1206" s="67">
        <f>SUM(Z1207:Z1208)-Z1208</f>
        <v>0</v>
      </c>
      <c r="AA1206" s="68" t="s">
        <v>840</v>
      </c>
      <c r="AB1206" s="69"/>
      <c r="AC1206" s="67">
        <f>SUM(AC1207:AC1208)-AC1208</f>
        <v>0</v>
      </c>
      <c r="AD1206" s="68" t="s">
        <v>840</v>
      </c>
      <c r="AE1206" s="69"/>
      <c r="AF1206" s="70" t="str">
        <f>IF(AG1206="◄","◄",IF(AG1206="ok","►",""))</f>
        <v>◄</v>
      </c>
      <c r="AG1206" s="71" t="str">
        <f>IF(AG1207&gt;0,"OK","◄")</f>
        <v>◄</v>
      </c>
      <c r="AH1206" s="62" t="str">
        <f>IF(AND(AI1206="◄",AJ1206="►"),"◄?►",IF(AI1206="◄","◄",IF(AJ1206="►","►","")))</f>
        <v>◄</v>
      </c>
      <c r="AI1206" s="64" t="str">
        <f>IF(AI1207&gt;0,"","◄")</f>
        <v>◄</v>
      </c>
      <c r="AJ1206" s="65" t="str">
        <f>IF(SUM(AJ1207:AJ1207)&gt;0,"►","")</f>
        <v/>
      </c>
      <c r="AK1206" s="570">
        <f>G1207</f>
        <v>26299</v>
      </c>
      <c r="AL1206" s="572" t="str">
        <f>P1206</f>
        <v xml:space="preserve">  ▬ folder Nr. 4  / 72  ▬ </v>
      </c>
      <c r="AM1206" s="43"/>
      <c r="AN1206" s="1" t="str">
        <f>IF(AO1206="","",IF(COUNTIF(AN1207,"ok"),"","◄"))</f>
        <v>◄</v>
      </c>
      <c r="AO1206" s="9" t="str">
        <f>IF(COUNTIF(AP1206:BR1206,"◄")&gt;0,"◄","")</f>
        <v>◄</v>
      </c>
      <c r="AP1206" s="563" t="str">
        <f>IF(AP1207="-","",IF(AP1207&gt;0,"","◄"))</f>
        <v>◄</v>
      </c>
      <c r="AQ1206" s="564"/>
      <c r="AR1206" s="517">
        <f>IF(ISNONTEXT(AR1207)=TRUE,"_",1)</f>
        <v>1</v>
      </c>
      <c r="AS1206" s="563" t="str">
        <f>IF(AS1207="-","",IF(AS1207&gt;0,"","◄"))</f>
        <v>◄</v>
      </c>
      <c r="AT1206" s="564"/>
      <c r="AU1206" s="517">
        <f>IF(ISNONTEXT(AU1207)=TRUE,"_",AR1206+1)</f>
        <v>2</v>
      </c>
      <c r="AV1206" s="563" t="str">
        <f>IF(AV1207="-","",IF(AV1207&gt;0,"","◄"))</f>
        <v/>
      </c>
      <c r="AW1206" s="564"/>
      <c r="AX1206" s="517" t="str">
        <f>IF(ISNONTEXT(AX1207)=TRUE,"_",AU1206+1)</f>
        <v>_</v>
      </c>
      <c r="AY1206" s="563" t="str">
        <f>IF(AY1207="-","",IF(AY1207&gt;0,"","◄"))</f>
        <v/>
      </c>
      <c r="AZ1206" s="564"/>
      <c r="BA1206" s="517" t="str">
        <f>IF(ISNONTEXT(BA1207)=TRUE,"_",AX1206+1)</f>
        <v>_</v>
      </c>
      <c r="BB1206" s="563" t="str">
        <f>IF(BB1207="-","",IF(BB1207&gt;0,"","◄"))</f>
        <v/>
      </c>
      <c r="BC1206" s="564"/>
      <c r="BD1206" s="517" t="str">
        <f>IF(ISNONTEXT(BD1207)=TRUE,"_",BA1206+1)</f>
        <v>_</v>
      </c>
      <c r="BE1206" s="563" t="str">
        <f>IF(BE1207="-","",IF(BE1207&gt;0,"","◄"))</f>
        <v/>
      </c>
      <c r="BF1206" s="564"/>
      <c r="BG1206" s="517" t="str">
        <f>IF(ISNONTEXT(BG1207)=TRUE,"_",BD1206+1)</f>
        <v>_</v>
      </c>
      <c r="BH1206" s="563" t="str">
        <f>IF(BH1207="-","",IF(BH1207&gt;0,"","◄"))</f>
        <v/>
      </c>
      <c r="BI1206" s="564"/>
      <c r="BJ1206" s="517" t="str">
        <f>IF(ISNONTEXT(BJ1207)=TRUE,"_",BG1206+1)</f>
        <v>_</v>
      </c>
      <c r="BK1206" s="563" t="str">
        <f>IF(BK1207="-","",IF(BK1207&gt;0,"","◄"))</f>
        <v/>
      </c>
      <c r="BL1206" s="564"/>
      <c r="BM1206" s="517" t="str">
        <f>IF(ISNONTEXT(BM1207)=TRUE,"_",BJ1206+1)</f>
        <v>_</v>
      </c>
      <c r="BN1206" s="563" t="str">
        <f>IF(BN1207="-","",IF(BN1207&gt;0,"","◄"))</f>
        <v/>
      </c>
      <c r="BO1206" s="564"/>
      <c r="BP1206" s="517" t="str">
        <f>IF(ISNONTEXT(BP1207)=TRUE,"_",BM1206+1)</f>
        <v>_</v>
      </c>
      <c r="BQ1206" s="563" t="str">
        <f>IF(BQ1207="-","",IF(BQ1207&gt;0,"","◄"))</f>
        <v/>
      </c>
      <c r="BR1206" s="564"/>
      <c r="BS1206" s="517" t="str">
        <f>IF(ISNONTEXT(BS1207)=TRUE,"_",BP1206+1)</f>
        <v>_</v>
      </c>
      <c r="BT1206" s="563" t="str">
        <f>IF(BT1207="-","",IF(BT1207&gt;0,"","◄"))</f>
        <v>◄</v>
      </c>
      <c r="BU1206" s="564"/>
      <c r="BV1206" s="517" t="str">
        <f>IF(ISNONTEXT(BV1207)=TRUE,"_",1)</f>
        <v>_</v>
      </c>
      <c r="BW1206" s="563" t="str">
        <f>IF(BW1207="-","",IF(BW1207&gt;0,"","◄"))</f>
        <v>◄</v>
      </c>
      <c r="BX1206" s="564"/>
      <c r="BY1206" s="517" t="str">
        <f>IF(ISNONTEXT(BY1207)=TRUE,"_",BV1206+1)</f>
        <v>_</v>
      </c>
      <c r="BZ1206" s="26"/>
      <c r="CA1206" s="24"/>
      <c r="CB1206" s="25" t="str">
        <f>IF(CB1207&gt;0,"►","")</f>
        <v/>
      </c>
      <c r="CC1206" s="25" t="str">
        <f>IF(CC1207&gt;0,"►","")</f>
        <v/>
      </c>
      <c r="CD1206" s="517" t="str">
        <f>IF(ISNONTEXT(CD1207)=TRUE,"_",1)</f>
        <v>_</v>
      </c>
      <c r="CE1206" s="25" t="str">
        <f>IF(CE1207&gt;0,"►","")</f>
        <v/>
      </c>
      <c r="CF1206" s="25" t="str">
        <f>IF(CF1207&gt;0,"►","")</f>
        <v/>
      </c>
      <c r="CG1206" s="517" t="str">
        <f>IF(ISNONTEXT(CG1207)=TRUE,"_",CD1206+1)</f>
        <v>_</v>
      </c>
      <c r="CH1206" s="66">
        <f>ROWS(CH1207:CH1208)-1</f>
        <v>1</v>
      </c>
      <c r="CI1206" s="23" t="s">
        <v>836</v>
      </c>
    </row>
    <row r="1207" spans="1:87" ht="15" thickBot="1" x14ac:dyDescent="0.35">
      <c r="A1207" s="503"/>
      <c r="B1207" s="49"/>
      <c r="C1207" s="156">
        <f>B1207</f>
        <v>0</v>
      </c>
      <c r="D1207" s="209"/>
      <c r="E1207" s="73"/>
      <c r="F1207" s="74" t="s">
        <v>2703</v>
      </c>
      <c r="G1207" s="300">
        <v>26299</v>
      </c>
      <c r="H1207" s="76">
        <v>2.5</v>
      </c>
      <c r="I1207" s="119"/>
      <c r="J1207" s="119"/>
      <c r="K1207" s="79"/>
      <c r="L1207" s="79"/>
      <c r="M1207" s="79"/>
      <c r="N1207" s="80" t="s">
        <v>2704</v>
      </c>
      <c r="O1207" s="81"/>
      <c r="P1207" s="82"/>
      <c r="Q1207" s="83" t="str">
        <f>IF(R1207="?","?","")</f>
        <v/>
      </c>
      <c r="R1207" s="83" t="str">
        <f>IF(AND(S1207="",T1207&gt;0),"?",IF(S1207="","◄",IF(T1207&gt;=1,"►","")))</f>
        <v>◄</v>
      </c>
      <c r="S1207" s="84"/>
      <c r="T1207" s="85"/>
      <c r="U1207" s="83" t="str">
        <f>IF(V1207="?","?","")</f>
        <v/>
      </c>
      <c r="V1207" s="83" t="str">
        <f>IF(AND(W1207="",X1207&gt;0),"?",IF(W1207="","◄",IF(X1207&gt;=1,"►","")))</f>
        <v>◄</v>
      </c>
      <c r="W1207" s="86"/>
      <c r="X1207" s="85"/>
      <c r="Y1207" s="209"/>
      <c r="Z1207" s="87"/>
      <c r="AA1207" s="521">
        <f>(S1207*Z1207)</f>
        <v>0</v>
      </c>
      <c r="AB1207" s="520">
        <f>(T1207*AA1207)</f>
        <v>0</v>
      </c>
      <c r="AC1207" s="88"/>
      <c r="AD1207" s="519">
        <f>(W1207*AC1207)</f>
        <v>0</v>
      </c>
      <c r="AE1207" s="518">
        <f>(X1207*AD1207)</f>
        <v>0</v>
      </c>
      <c r="AF1207" s="89" t="str">
        <f>IF(AG1207&gt;0,"ok","◄")</f>
        <v>◄</v>
      </c>
      <c r="AG1207" s="90"/>
      <c r="AH1207" s="89" t="str">
        <f>IF(AND(AI1207="",AJ1207&gt;0),"?",IF(AI1207="","◄",IF(AJ1207&gt;=1,"►","")))</f>
        <v>◄</v>
      </c>
      <c r="AI1207" s="91"/>
      <c r="AJ1207" s="92"/>
      <c r="AK1207" s="586"/>
      <c r="AL1207" s="587"/>
      <c r="AM1207" s="43"/>
      <c r="AN1207" s="3" t="s">
        <v>3</v>
      </c>
      <c r="AO1207" s="12" t="s">
        <v>1</v>
      </c>
      <c r="AP1207" s="13"/>
      <c r="AQ1207" s="14"/>
      <c r="AR1207" s="15" t="s">
        <v>31</v>
      </c>
      <c r="AS1207" s="13"/>
      <c r="AT1207" s="14"/>
      <c r="AU1207" s="15" t="s">
        <v>286</v>
      </c>
      <c r="AV1207" s="516" t="s">
        <v>6</v>
      </c>
      <c r="AW1207" s="516" t="s">
        <v>6</v>
      </c>
      <c r="AX1207" s="516"/>
      <c r="AY1207" s="516" t="s">
        <v>6</v>
      </c>
      <c r="AZ1207" s="516" t="s">
        <v>6</v>
      </c>
      <c r="BA1207" s="516"/>
      <c r="BB1207" s="516" t="s">
        <v>6</v>
      </c>
      <c r="BC1207" s="516" t="s">
        <v>6</v>
      </c>
      <c r="BD1207" s="516"/>
      <c r="BE1207" s="516" t="s">
        <v>6</v>
      </c>
      <c r="BF1207" s="516" t="s">
        <v>6</v>
      </c>
      <c r="BG1207" s="516"/>
      <c r="BH1207" s="516" t="s">
        <v>6</v>
      </c>
      <c r="BI1207" s="516" t="s">
        <v>6</v>
      </c>
      <c r="BJ1207" s="516"/>
      <c r="BK1207" s="516" t="s">
        <v>6</v>
      </c>
      <c r="BL1207" s="516" t="s">
        <v>6</v>
      </c>
      <c r="BM1207" s="516"/>
      <c r="BN1207" s="516" t="s">
        <v>6</v>
      </c>
      <c r="BO1207" s="516" t="s">
        <v>6</v>
      </c>
      <c r="BP1207" s="516"/>
      <c r="BQ1207" s="516" t="s">
        <v>6</v>
      </c>
      <c r="BR1207" s="516" t="s">
        <v>6</v>
      </c>
      <c r="BS1207" s="516"/>
      <c r="BT1207" s="32"/>
      <c r="BU1207" s="33"/>
      <c r="BV1207" s="34"/>
      <c r="BW1207" s="32"/>
      <c r="BX1207" s="33"/>
      <c r="BY1207" s="34"/>
      <c r="BZ1207" s="35"/>
      <c r="CA1207" s="24"/>
      <c r="CB1207" s="36"/>
      <c r="CC1207" s="33"/>
      <c r="CD1207" s="37"/>
      <c r="CE1207" s="36"/>
      <c r="CF1207" s="38"/>
      <c r="CG1207" s="39"/>
      <c r="CH1207" s="209"/>
      <c r="CI1207" s="23" t="s">
        <v>836</v>
      </c>
    </row>
    <row r="1208" spans="1:87" ht="16.8" customHeight="1" thickTop="1" thickBot="1" x14ac:dyDescent="0.35">
      <c r="A1208" s="505" t="str">
        <f>IF(COUNTIF(B1209:B1210,"x")&gt;0,"x","")</f>
        <v/>
      </c>
      <c r="B1208" s="57"/>
      <c r="C1208" s="510" t="str">
        <f>A1208</f>
        <v/>
      </c>
      <c r="D1208" s="66">
        <f>ROWS(D1209:D1210)-1</f>
        <v>1</v>
      </c>
      <c r="E1208" s="58" t="s">
        <v>2705</v>
      </c>
      <c r="F1208" s="59"/>
      <c r="G1208" s="301"/>
      <c r="H1208" s="6"/>
      <c r="I1208" s="18"/>
      <c r="J1208" s="18"/>
      <c r="K1208" s="18"/>
      <c r="L1208" s="18"/>
      <c r="M1208" s="18"/>
      <c r="N1208" s="46"/>
      <c r="O1208" s="60" t="s">
        <v>2699</v>
      </c>
      <c r="P1208" s="61" t="s">
        <v>3340</v>
      </c>
      <c r="Q1208" s="62"/>
      <c r="R1208" s="63" t="str">
        <f>IF(COUNTIF(Q1209:Q1210,"?")&gt;0,"?",IF(AND(S1208="◄",T1208="►"),"◄►",IF(S1208="◄","◄",IF(T1208="►","►",""))))</f>
        <v>◄</v>
      </c>
      <c r="S1208" s="64" t="str">
        <f>IF(SUM(S1209:S1210)+1=ROWS(S1209:S1210)-COUNTIF(S1209:S1210,"-"),"","◄")</f>
        <v>◄</v>
      </c>
      <c r="T1208" s="65" t="str">
        <f>IF(SUM(T1209:T1210)&gt;0,"►","")</f>
        <v/>
      </c>
      <c r="U1208" s="62"/>
      <c r="V1208" s="63" t="str">
        <f>IF(COUNTIF(U1209:U1210,"?")&gt;0,"?",IF(AND(W1208="◄",X1208="►"),"◄►",IF(W1208="◄","◄",IF(X1208="►","►",""))))</f>
        <v>◄</v>
      </c>
      <c r="W1208" s="64" t="str">
        <f>IF(SUM(W1209:W1210)+1=ROWS(W1209:W1210)-COUNTIF(W1209:W1210,"-"),"","◄")</f>
        <v>◄</v>
      </c>
      <c r="X1208" s="65" t="str">
        <f>IF(SUM(X1209:X1210)&gt;0,"►","")</f>
        <v/>
      </c>
      <c r="Y1208" s="66">
        <f>ROWS(Y1209:Y1210)-1</f>
        <v>1</v>
      </c>
      <c r="Z1208" s="67">
        <f>SUM(Z1209:Z1210)-Z1210</f>
        <v>0</v>
      </c>
      <c r="AA1208" s="68" t="s">
        <v>840</v>
      </c>
      <c r="AB1208" s="69"/>
      <c r="AC1208" s="67">
        <f>SUM(AC1209:AC1210)-AC1210</f>
        <v>0</v>
      </c>
      <c r="AD1208" s="68" t="s">
        <v>840</v>
      </c>
      <c r="AE1208" s="69"/>
      <c r="AF1208" s="70" t="str">
        <f>IF(AG1208="◄","◄",IF(AG1208="ok","►",""))</f>
        <v>◄</v>
      </c>
      <c r="AG1208" s="71" t="str">
        <f>IF(AG1209&gt;0,"OK","◄")</f>
        <v>◄</v>
      </c>
      <c r="AH1208" s="62" t="str">
        <f>IF(AND(AI1208="◄",AJ1208="►"),"◄?►",IF(AI1208="◄","◄",IF(AJ1208="►","►","")))</f>
        <v>◄</v>
      </c>
      <c r="AI1208" s="64" t="str">
        <f>IF(AI1209&gt;0,"","◄")</f>
        <v>◄</v>
      </c>
      <c r="AJ1208" s="65" t="str">
        <f>IF(SUM(AJ1209:AJ1209)&gt;0,"►","")</f>
        <v/>
      </c>
      <c r="AK1208" s="570">
        <f>G1209</f>
        <v>26299</v>
      </c>
      <c r="AL1208" s="572" t="str">
        <f>P1208</f>
        <v xml:space="preserve">  ▬ folder Nr. 6  / 72  ▬ </v>
      </c>
      <c r="AM1208" s="43"/>
      <c r="AN1208" s="1" t="str">
        <f>IF(AO1208="","",IF(COUNTIF(AN1209,"ok"),"","◄"))</f>
        <v>◄</v>
      </c>
      <c r="AO1208" s="9" t="str">
        <f>IF(COUNTIF(AP1208:BR1208,"◄")&gt;0,"◄","")</f>
        <v>◄</v>
      </c>
      <c r="AP1208" s="563" t="str">
        <f>IF(AP1209="-","",IF(AP1209&gt;0,"","◄"))</f>
        <v>◄</v>
      </c>
      <c r="AQ1208" s="564"/>
      <c r="AR1208" s="517">
        <f>IF(ISNONTEXT(AR1209)=TRUE,"_",1)</f>
        <v>1</v>
      </c>
      <c r="AS1208" s="563" t="str">
        <f>IF(AS1209="-","",IF(AS1209&gt;0,"","◄"))</f>
        <v>◄</v>
      </c>
      <c r="AT1208" s="564"/>
      <c r="AU1208" s="517">
        <f>IF(ISNONTEXT(AU1209)=TRUE,"_",AR1208+1)</f>
        <v>2</v>
      </c>
      <c r="AV1208" s="563" t="str">
        <f>IF(AV1209="-","",IF(AV1209&gt;0,"","◄"))</f>
        <v>◄</v>
      </c>
      <c r="AW1208" s="564"/>
      <c r="AX1208" s="517">
        <f>IF(ISNONTEXT(AX1209)=TRUE,"_",AU1208+1)</f>
        <v>3</v>
      </c>
      <c r="AY1208" s="563" t="str">
        <f>IF(AY1209="-","",IF(AY1209&gt;0,"","◄"))</f>
        <v/>
      </c>
      <c r="AZ1208" s="564"/>
      <c r="BA1208" s="517" t="str">
        <f>IF(ISNONTEXT(BA1209)=TRUE,"_",AX1208+1)</f>
        <v>_</v>
      </c>
      <c r="BB1208" s="563" t="str">
        <f>IF(BB1209="-","",IF(BB1209&gt;0,"","◄"))</f>
        <v/>
      </c>
      <c r="BC1208" s="564"/>
      <c r="BD1208" s="517" t="str">
        <f>IF(ISNONTEXT(BD1209)=TRUE,"_",BA1208+1)</f>
        <v>_</v>
      </c>
      <c r="BE1208" s="563" t="str">
        <f>IF(BE1209="-","",IF(BE1209&gt;0,"","◄"))</f>
        <v/>
      </c>
      <c r="BF1208" s="564"/>
      <c r="BG1208" s="517" t="str">
        <f>IF(ISNONTEXT(BG1209)=TRUE,"_",BD1208+1)</f>
        <v>_</v>
      </c>
      <c r="BH1208" s="563" t="str">
        <f>IF(BH1209="-","",IF(BH1209&gt;0,"","◄"))</f>
        <v/>
      </c>
      <c r="BI1208" s="564"/>
      <c r="BJ1208" s="517" t="str">
        <f>IF(ISNONTEXT(BJ1209)=TRUE,"_",BG1208+1)</f>
        <v>_</v>
      </c>
      <c r="BK1208" s="563" t="str">
        <f>IF(BK1209="-","",IF(BK1209&gt;0,"","◄"))</f>
        <v/>
      </c>
      <c r="BL1208" s="564"/>
      <c r="BM1208" s="517" t="str">
        <f>IF(ISNONTEXT(BM1209)=TRUE,"_",BJ1208+1)</f>
        <v>_</v>
      </c>
      <c r="BN1208" s="563" t="str">
        <f>IF(BN1209="-","",IF(BN1209&gt;0,"","◄"))</f>
        <v/>
      </c>
      <c r="BO1208" s="564"/>
      <c r="BP1208" s="517" t="str">
        <f>IF(ISNONTEXT(BP1209)=TRUE,"_",BM1208+1)</f>
        <v>_</v>
      </c>
      <c r="BQ1208" s="563" t="str">
        <f>IF(BQ1209="-","",IF(BQ1209&gt;0,"","◄"))</f>
        <v/>
      </c>
      <c r="BR1208" s="564"/>
      <c r="BS1208" s="517" t="str">
        <f>IF(ISNONTEXT(BS1209)=TRUE,"_",BP1208+1)</f>
        <v>_</v>
      </c>
      <c r="BT1208" s="563" t="str">
        <f>IF(BT1209="-","",IF(BT1209&gt;0,"","◄"))</f>
        <v>◄</v>
      </c>
      <c r="BU1208" s="564"/>
      <c r="BV1208" s="517" t="str">
        <f>IF(ISNONTEXT(BV1209)=TRUE,"_",1)</f>
        <v>_</v>
      </c>
      <c r="BW1208" s="563" t="str">
        <f>IF(BW1209="-","",IF(BW1209&gt;0,"","◄"))</f>
        <v>◄</v>
      </c>
      <c r="BX1208" s="564"/>
      <c r="BY1208" s="517" t="str">
        <f>IF(ISNONTEXT(BY1209)=TRUE,"_",BV1208+1)</f>
        <v>_</v>
      </c>
      <c r="BZ1208" s="26"/>
      <c r="CA1208" s="24"/>
      <c r="CB1208" s="25" t="str">
        <f>IF(CB1209&gt;0,"►","")</f>
        <v/>
      </c>
      <c r="CC1208" s="25" t="str">
        <f>IF(CC1209&gt;0,"►","")</f>
        <v/>
      </c>
      <c r="CD1208" s="517" t="str">
        <f>IF(ISNONTEXT(CD1209)=TRUE,"_",1)</f>
        <v>_</v>
      </c>
      <c r="CE1208" s="25" t="str">
        <f>IF(CE1209&gt;0,"►","")</f>
        <v/>
      </c>
      <c r="CF1208" s="25" t="str">
        <f>IF(CF1209&gt;0,"►","")</f>
        <v/>
      </c>
      <c r="CG1208" s="517" t="str">
        <f>IF(ISNONTEXT(CG1209)=TRUE,"_",CD1208+1)</f>
        <v>_</v>
      </c>
      <c r="CH1208" s="66">
        <f>ROWS(CH1209:CH1210)-1</f>
        <v>1</v>
      </c>
      <c r="CI1208" s="23" t="s">
        <v>836</v>
      </c>
    </row>
    <row r="1209" spans="1:87" ht="15" thickBot="1" x14ac:dyDescent="0.35">
      <c r="A1209" s="503"/>
      <c r="B1209" s="49"/>
      <c r="C1209" s="156">
        <f>B1209</f>
        <v>0</v>
      </c>
      <c r="D1209" s="209"/>
      <c r="E1209" s="73"/>
      <c r="F1209" s="74" t="s">
        <v>2706</v>
      </c>
      <c r="G1209" s="300">
        <v>26299</v>
      </c>
      <c r="H1209" s="76">
        <v>3.5</v>
      </c>
      <c r="I1209" s="119"/>
      <c r="J1209" s="119"/>
      <c r="K1209" s="79"/>
      <c r="L1209" s="79"/>
      <c r="M1209" s="79"/>
      <c r="N1209" s="80" t="s">
        <v>2707</v>
      </c>
      <c r="O1209" s="81"/>
      <c r="P1209" s="82"/>
      <c r="Q1209" s="83" t="str">
        <f>IF(R1209="?","?","")</f>
        <v/>
      </c>
      <c r="R1209" s="83" t="str">
        <f>IF(AND(S1209="",T1209&gt;0),"?",IF(S1209="","◄",IF(T1209&gt;=1,"►","")))</f>
        <v>◄</v>
      </c>
      <c r="S1209" s="84"/>
      <c r="T1209" s="85"/>
      <c r="U1209" s="83" t="str">
        <f>IF(V1209="?","?","")</f>
        <v/>
      </c>
      <c r="V1209" s="83" t="str">
        <f>IF(AND(W1209="",X1209&gt;0),"?",IF(W1209="","◄",IF(X1209&gt;=1,"►","")))</f>
        <v>◄</v>
      </c>
      <c r="W1209" s="86"/>
      <c r="X1209" s="85"/>
      <c r="Y1209" s="209"/>
      <c r="Z1209" s="87"/>
      <c r="AA1209" s="521">
        <f>(S1209*Z1209)</f>
        <v>0</v>
      </c>
      <c r="AB1209" s="520">
        <f>(T1209*AA1209)</f>
        <v>0</v>
      </c>
      <c r="AC1209" s="88"/>
      <c r="AD1209" s="519">
        <f>(W1209*AC1209)</f>
        <v>0</v>
      </c>
      <c r="AE1209" s="518">
        <f>(X1209*AD1209)</f>
        <v>0</v>
      </c>
      <c r="AF1209" s="89" t="str">
        <f>IF(AG1209&gt;0,"ok","◄")</f>
        <v>◄</v>
      </c>
      <c r="AG1209" s="90"/>
      <c r="AH1209" s="89" t="str">
        <f>IF(AND(AI1209="",AJ1209&gt;0),"?",IF(AI1209="","◄",IF(AJ1209&gt;=1,"►","")))</f>
        <v>◄</v>
      </c>
      <c r="AI1209" s="91"/>
      <c r="AJ1209" s="92"/>
      <c r="AK1209" s="586"/>
      <c r="AL1209" s="587"/>
      <c r="AM1209" s="43"/>
      <c r="AN1209" s="3" t="s">
        <v>3</v>
      </c>
      <c r="AO1209" s="12" t="s">
        <v>1</v>
      </c>
      <c r="AP1209" s="13"/>
      <c r="AQ1209" s="14"/>
      <c r="AR1209" s="15" t="s">
        <v>287</v>
      </c>
      <c r="AS1209" s="13"/>
      <c r="AT1209" s="14"/>
      <c r="AU1209" s="15" t="s">
        <v>233</v>
      </c>
      <c r="AV1209" s="13"/>
      <c r="AW1209" s="14"/>
      <c r="AX1209" s="15" t="s">
        <v>288</v>
      </c>
      <c r="AY1209" s="516" t="s">
        <v>6</v>
      </c>
      <c r="AZ1209" s="516" t="s">
        <v>6</v>
      </c>
      <c r="BA1209" s="516"/>
      <c r="BB1209" s="516" t="s">
        <v>6</v>
      </c>
      <c r="BC1209" s="516" t="s">
        <v>6</v>
      </c>
      <c r="BD1209" s="516"/>
      <c r="BE1209" s="516" t="s">
        <v>6</v>
      </c>
      <c r="BF1209" s="516" t="s">
        <v>6</v>
      </c>
      <c r="BG1209" s="516"/>
      <c r="BH1209" s="516" t="s">
        <v>6</v>
      </c>
      <c r="BI1209" s="516" t="s">
        <v>6</v>
      </c>
      <c r="BJ1209" s="516"/>
      <c r="BK1209" s="516" t="s">
        <v>6</v>
      </c>
      <c r="BL1209" s="516" t="s">
        <v>6</v>
      </c>
      <c r="BM1209" s="516"/>
      <c r="BN1209" s="516" t="s">
        <v>6</v>
      </c>
      <c r="BO1209" s="516" t="s">
        <v>6</v>
      </c>
      <c r="BP1209" s="516"/>
      <c r="BQ1209" s="516" t="s">
        <v>6</v>
      </c>
      <c r="BR1209" s="516" t="s">
        <v>6</v>
      </c>
      <c r="BS1209" s="516"/>
      <c r="BT1209" s="32"/>
      <c r="BU1209" s="33"/>
      <c r="BV1209" s="34"/>
      <c r="BW1209" s="32"/>
      <c r="BX1209" s="33"/>
      <c r="BY1209" s="34"/>
      <c r="BZ1209" s="35"/>
      <c r="CA1209" s="24"/>
      <c r="CB1209" s="36"/>
      <c r="CC1209" s="33"/>
      <c r="CD1209" s="37"/>
      <c r="CE1209" s="36"/>
      <c r="CF1209" s="38"/>
      <c r="CG1209" s="39"/>
      <c r="CH1209" s="209"/>
      <c r="CI1209" s="23" t="s">
        <v>836</v>
      </c>
    </row>
    <row r="1210" spans="1:87" ht="28.8" customHeight="1" thickTop="1" thickBot="1" x14ac:dyDescent="0.35">
      <c r="A1210" s="505" t="str">
        <f>IF(COUNTIF(B1211:B1212,"x")&gt;0,"x","")</f>
        <v/>
      </c>
      <c r="B1210" s="57"/>
      <c r="C1210" s="510" t="str">
        <f>A1210</f>
        <v/>
      </c>
      <c r="D1210" s="66">
        <f>ROWS(D1211:D1212)-1</f>
        <v>1</v>
      </c>
      <c r="E1210" s="581" t="s">
        <v>6826</v>
      </c>
      <c r="F1210" s="582"/>
      <c r="G1210" s="582"/>
      <c r="H1210" s="582"/>
      <c r="I1210" s="582"/>
      <c r="J1210" s="582"/>
      <c r="K1210" s="582"/>
      <c r="L1210" s="582"/>
      <c r="M1210" s="582"/>
      <c r="N1210" s="582"/>
      <c r="O1210" s="60">
        <v>26412</v>
      </c>
      <c r="P1210" s="61" t="s">
        <v>3341</v>
      </c>
      <c r="Q1210" s="62"/>
      <c r="R1210" s="63" t="str">
        <f>IF(COUNTIF(Q1211:Q1212,"?")&gt;0,"?",IF(AND(S1210="◄",T1210="►"),"◄►",IF(S1210="◄","◄",IF(T1210="►","►",""))))</f>
        <v>◄</v>
      </c>
      <c r="S1210" s="64" t="str">
        <f>IF(SUM(S1211:S1212)+1=ROWS(S1211:S1212)-COUNTIF(S1211:S1212,"-"),"","◄")</f>
        <v>◄</v>
      </c>
      <c r="T1210" s="65" t="str">
        <f>IF(SUM(T1211:T1212)&gt;0,"►","")</f>
        <v/>
      </c>
      <c r="U1210" s="62"/>
      <c r="V1210" s="63" t="str">
        <f>IF(COUNTIF(U1211:U1212,"?")&gt;0,"?",IF(AND(W1210="◄",X1210="►"),"◄►",IF(W1210="◄","◄",IF(X1210="►","►",""))))</f>
        <v>◄</v>
      </c>
      <c r="W1210" s="64" t="str">
        <f>IF(SUM(W1211:W1212)+1=ROWS(W1211:W1212)-COUNTIF(W1211:W1212,"-"),"","◄")</f>
        <v>◄</v>
      </c>
      <c r="X1210" s="65" t="str">
        <f>IF(SUM(X1211:X1212)&gt;0,"►","")</f>
        <v/>
      </c>
      <c r="Y1210" s="66">
        <f>ROWS(Y1211:Y1212)-1</f>
        <v>1</v>
      </c>
      <c r="Z1210" s="67">
        <f>SUM(Z1211:Z1212)-Z1212</f>
        <v>0</v>
      </c>
      <c r="AA1210" s="68" t="s">
        <v>840</v>
      </c>
      <c r="AB1210" s="69"/>
      <c r="AC1210" s="67">
        <f>SUM(AC1211:AC1212)-AC1212</f>
        <v>0</v>
      </c>
      <c r="AD1210" s="68" t="s">
        <v>840</v>
      </c>
      <c r="AE1210" s="69"/>
      <c r="AF1210" s="70" t="str">
        <f>IF(AG1210="◄","◄",IF(AG1210="ok","►",""))</f>
        <v>◄</v>
      </c>
      <c r="AG1210" s="71" t="str">
        <f>IF(AG1211&gt;0,"OK","◄")</f>
        <v>◄</v>
      </c>
      <c r="AH1210" s="62" t="str">
        <f>IF(AND(AI1210="◄",AJ1210="►"),"◄?►",IF(AI1210="◄","◄",IF(AJ1210="►","►","")))</f>
        <v>◄</v>
      </c>
      <c r="AI1210" s="64" t="str">
        <f>IF(AI1211&gt;0,"","◄")</f>
        <v>◄</v>
      </c>
      <c r="AJ1210" s="65" t="str">
        <f>IF(SUM(AJ1211:AJ1211)&gt;0,"►","")</f>
        <v/>
      </c>
      <c r="AK1210" s="570">
        <f>G1211</f>
        <v>26299</v>
      </c>
      <c r="AL1210" s="572" t="str">
        <f>P1210</f>
        <v xml:space="preserve">  ▬ folder Nr. 7  / 72  ▬ </v>
      </c>
      <c r="AM1210" s="43"/>
      <c r="AN1210" s="1" t="str">
        <f>IF(AO1210="","",IF(COUNTIF(AN1211,"ok"),"","◄"))</f>
        <v>◄</v>
      </c>
      <c r="AO1210" s="9" t="str">
        <f>IF(COUNTIF(AP1210:BR1210,"◄")&gt;0,"◄","")</f>
        <v>◄</v>
      </c>
      <c r="AP1210" s="563" t="str">
        <f>IF(AP1211="-","",IF(AP1211&gt;0,"","◄"))</f>
        <v>◄</v>
      </c>
      <c r="AQ1210" s="564"/>
      <c r="AR1210" s="517">
        <f>IF(ISNONTEXT(AR1211)=TRUE,"_",1)</f>
        <v>1</v>
      </c>
      <c r="AS1210" s="563" t="str">
        <f>IF(AS1211="-","",IF(AS1211&gt;0,"","◄"))</f>
        <v>◄</v>
      </c>
      <c r="AT1210" s="564"/>
      <c r="AU1210" s="517">
        <f>IF(ISNONTEXT(AU1211)=TRUE,"_",AR1210+1)</f>
        <v>2</v>
      </c>
      <c r="AV1210" s="563" t="str">
        <f>IF(AV1211="-","",IF(AV1211&gt;0,"","◄"))</f>
        <v>◄</v>
      </c>
      <c r="AW1210" s="564"/>
      <c r="AX1210" s="517">
        <f>IF(ISNONTEXT(AX1211)=TRUE,"_",AU1210+1)</f>
        <v>3</v>
      </c>
      <c r="AY1210" s="563" t="str">
        <f>IF(AY1211="-","",IF(AY1211&gt;0,"","◄"))</f>
        <v>◄</v>
      </c>
      <c r="AZ1210" s="564"/>
      <c r="BA1210" s="517">
        <f>IF(ISNONTEXT(BA1211)=TRUE,"_",AX1210+1)</f>
        <v>4</v>
      </c>
      <c r="BB1210" s="563" t="str">
        <f>IF(BB1211="-","",IF(BB1211&gt;0,"","◄"))</f>
        <v>◄</v>
      </c>
      <c r="BC1210" s="564"/>
      <c r="BD1210" s="517">
        <f>IF(ISNONTEXT(BD1211)=TRUE,"_",BA1210+1)</f>
        <v>5</v>
      </c>
      <c r="BE1210" s="563" t="str">
        <f>IF(BE1211="-","",IF(BE1211&gt;0,"","◄"))</f>
        <v>◄</v>
      </c>
      <c r="BF1210" s="564"/>
      <c r="BG1210" s="517">
        <f>IF(ISNONTEXT(BG1211)=TRUE,"_",BD1210+1)</f>
        <v>6</v>
      </c>
      <c r="BH1210" s="563" t="str">
        <f>IF(BH1211="-","",IF(BH1211&gt;0,"","◄"))</f>
        <v>◄</v>
      </c>
      <c r="BI1210" s="564"/>
      <c r="BJ1210" s="517">
        <f>IF(ISNONTEXT(BJ1211)=TRUE,"_",BG1210+1)</f>
        <v>7</v>
      </c>
      <c r="BK1210" s="563" t="str">
        <f>IF(BK1211="-","",IF(BK1211&gt;0,"","◄"))</f>
        <v>◄</v>
      </c>
      <c r="BL1210" s="564"/>
      <c r="BM1210" s="517">
        <f>IF(ISNONTEXT(BM1211)=TRUE,"_",BJ1210+1)</f>
        <v>8</v>
      </c>
      <c r="BN1210" s="563" t="str">
        <f>IF(BN1211="-","",IF(BN1211&gt;0,"","◄"))</f>
        <v>◄</v>
      </c>
      <c r="BO1210" s="564"/>
      <c r="BP1210" s="517">
        <f>IF(ISNONTEXT(BP1211)=TRUE,"_",BM1210+1)</f>
        <v>9</v>
      </c>
      <c r="BQ1210" s="563" t="str">
        <f>IF(BQ1211="-","",IF(BQ1211&gt;0,"","◄"))</f>
        <v/>
      </c>
      <c r="BR1210" s="564"/>
      <c r="BS1210" s="517" t="str">
        <f>IF(ISNONTEXT(BS1211)=TRUE,"_",BP1210+1)</f>
        <v>_</v>
      </c>
      <c r="BT1210" s="563" t="str">
        <f>IF(BT1211="-","",IF(BT1211&gt;0,"","◄"))</f>
        <v>◄</v>
      </c>
      <c r="BU1210" s="564"/>
      <c r="BV1210" s="517" t="str">
        <f>IF(ISNONTEXT(BV1211)=TRUE,"_",1)</f>
        <v>_</v>
      </c>
      <c r="BW1210" s="563" t="str">
        <f>IF(BW1211="-","",IF(BW1211&gt;0,"","◄"))</f>
        <v>◄</v>
      </c>
      <c r="BX1210" s="564"/>
      <c r="BY1210" s="517" t="str">
        <f>IF(ISNONTEXT(BY1211)=TRUE,"_",BV1210+1)</f>
        <v>_</v>
      </c>
      <c r="BZ1210" s="26"/>
      <c r="CA1210" s="24"/>
      <c r="CB1210" s="25" t="str">
        <f>IF(CB1211&gt;0,"►","")</f>
        <v/>
      </c>
      <c r="CC1210" s="25" t="str">
        <f>IF(CC1211&gt;0,"►","")</f>
        <v/>
      </c>
      <c r="CD1210" s="517" t="str">
        <f>IF(ISNONTEXT(CD1211)=TRUE,"_",1)</f>
        <v>_</v>
      </c>
      <c r="CE1210" s="25" t="str">
        <f>IF(CE1211&gt;0,"►","")</f>
        <v/>
      </c>
      <c r="CF1210" s="25" t="str">
        <f>IF(CF1211&gt;0,"►","")</f>
        <v/>
      </c>
      <c r="CG1210" s="517" t="str">
        <f>IF(ISNONTEXT(CG1211)=TRUE,"_",CD1210+1)</f>
        <v>_</v>
      </c>
      <c r="CH1210" s="66">
        <f>ROWS(CH1211:CH1212)-1</f>
        <v>1</v>
      </c>
      <c r="CI1210" s="23" t="s">
        <v>836</v>
      </c>
    </row>
    <row r="1211" spans="1:87" ht="15" thickBot="1" x14ac:dyDescent="0.35">
      <c r="A1211" s="503"/>
      <c r="B1211" s="49"/>
      <c r="C1211" s="156">
        <f>B1211</f>
        <v>0</v>
      </c>
      <c r="D1211" s="209"/>
      <c r="E1211" s="73"/>
      <c r="F1211" s="74" t="s">
        <v>2708</v>
      </c>
      <c r="G1211" s="300">
        <v>26299</v>
      </c>
      <c r="H1211" s="76">
        <v>3.5</v>
      </c>
      <c r="I1211" s="119"/>
      <c r="J1211" s="119"/>
      <c r="K1211" s="79"/>
      <c r="L1211" s="79"/>
      <c r="M1211" s="79"/>
      <c r="N1211" s="80" t="s">
        <v>2709</v>
      </c>
      <c r="O1211" s="81"/>
      <c r="P1211" s="82"/>
      <c r="Q1211" s="83" t="str">
        <f>IF(R1211="?","?","")</f>
        <v/>
      </c>
      <c r="R1211" s="83" t="str">
        <f>IF(AND(S1211="",T1211&gt;0),"?",IF(S1211="","◄",IF(T1211&gt;=1,"►","")))</f>
        <v>◄</v>
      </c>
      <c r="S1211" s="84"/>
      <c r="T1211" s="85"/>
      <c r="U1211" s="83" t="str">
        <f>IF(V1211="?","?","")</f>
        <v/>
      </c>
      <c r="V1211" s="83" t="str">
        <f>IF(AND(W1211="",X1211&gt;0),"?",IF(W1211="","◄",IF(X1211&gt;=1,"►","")))</f>
        <v>◄</v>
      </c>
      <c r="W1211" s="86"/>
      <c r="X1211" s="85"/>
      <c r="Y1211" s="209"/>
      <c r="Z1211" s="87"/>
      <c r="AA1211" s="521">
        <f>(S1211*Z1211)</f>
        <v>0</v>
      </c>
      <c r="AB1211" s="520">
        <f>(T1211*AA1211)</f>
        <v>0</v>
      </c>
      <c r="AC1211" s="88"/>
      <c r="AD1211" s="519">
        <f>(W1211*AC1211)</f>
        <v>0</v>
      </c>
      <c r="AE1211" s="518">
        <f>(X1211*AD1211)</f>
        <v>0</v>
      </c>
      <c r="AF1211" s="89" t="str">
        <f>IF(AG1211&gt;0,"ok","◄")</f>
        <v>◄</v>
      </c>
      <c r="AG1211" s="90"/>
      <c r="AH1211" s="89" t="str">
        <f>IF(AND(AI1211="",AJ1211&gt;0),"?",IF(AI1211="","◄",IF(AJ1211&gt;=1,"►","")))</f>
        <v>◄</v>
      </c>
      <c r="AI1211" s="91"/>
      <c r="AJ1211" s="92"/>
      <c r="AK1211" s="586"/>
      <c r="AL1211" s="587"/>
      <c r="AM1211" s="43"/>
      <c r="AN1211" s="3" t="s">
        <v>3</v>
      </c>
      <c r="AO1211" s="12" t="s">
        <v>1</v>
      </c>
      <c r="AP1211" s="13"/>
      <c r="AQ1211" s="14"/>
      <c r="AR1211" s="15" t="s">
        <v>8</v>
      </c>
      <c r="AS1211" s="13"/>
      <c r="AT1211" s="14"/>
      <c r="AU1211" s="15" t="s">
        <v>4</v>
      </c>
      <c r="AV1211" s="13"/>
      <c r="AW1211" s="14"/>
      <c r="AX1211" s="15" t="s">
        <v>289</v>
      </c>
      <c r="AY1211" s="13"/>
      <c r="AZ1211" s="14"/>
      <c r="BA1211" s="15" t="s">
        <v>224</v>
      </c>
      <c r="BB1211" s="13"/>
      <c r="BC1211" s="14"/>
      <c r="BD1211" s="15" t="s">
        <v>290</v>
      </c>
      <c r="BE1211" s="13"/>
      <c r="BF1211" s="14"/>
      <c r="BG1211" s="15" t="s">
        <v>114</v>
      </c>
      <c r="BH1211" s="13"/>
      <c r="BI1211" s="14"/>
      <c r="BJ1211" s="15" t="s">
        <v>291</v>
      </c>
      <c r="BK1211" s="13"/>
      <c r="BL1211" s="14"/>
      <c r="BM1211" s="15" t="s">
        <v>292</v>
      </c>
      <c r="BN1211" s="13"/>
      <c r="BO1211" s="14"/>
      <c r="BP1211" s="15" t="s">
        <v>45</v>
      </c>
      <c r="BQ1211" s="516" t="s">
        <v>6</v>
      </c>
      <c r="BR1211" s="516" t="s">
        <v>6</v>
      </c>
      <c r="BS1211" s="516"/>
      <c r="BT1211" s="32"/>
      <c r="BU1211" s="33"/>
      <c r="BV1211" s="34"/>
      <c r="BW1211" s="32"/>
      <c r="BX1211" s="33"/>
      <c r="BY1211" s="34"/>
      <c r="BZ1211" s="35"/>
      <c r="CA1211" s="24"/>
      <c r="CB1211" s="36"/>
      <c r="CC1211" s="33"/>
      <c r="CD1211" s="37"/>
      <c r="CE1211" s="36"/>
      <c r="CF1211" s="38"/>
      <c r="CG1211" s="39"/>
      <c r="CH1211" s="209"/>
      <c r="CI1211" s="23" t="s">
        <v>836</v>
      </c>
    </row>
    <row r="1212" spans="1:87" ht="16.8" customHeight="1" thickTop="1" thickBot="1" x14ac:dyDescent="0.35">
      <c r="A1212" s="505" t="str">
        <f>IF(COUNTIF(B1213:B1216,"x")&gt;0,"x","")</f>
        <v/>
      </c>
      <c r="B1212" s="57"/>
      <c r="C1212" s="510" t="str">
        <f>A1212</f>
        <v/>
      </c>
      <c r="D1212" s="66">
        <f>ROWS(D1213:D1216)-1</f>
        <v>3</v>
      </c>
      <c r="E1212" s="58" t="s">
        <v>2710</v>
      </c>
      <c r="F1212" s="59"/>
      <c r="G1212" s="301"/>
      <c r="H1212" s="6"/>
      <c r="I1212" s="18"/>
      <c r="J1212" s="18"/>
      <c r="K1212" s="18"/>
      <c r="L1212" s="18"/>
      <c r="M1212" s="18"/>
      <c r="N1212" s="46"/>
      <c r="O1212" s="60" t="s">
        <v>2711</v>
      </c>
      <c r="P1212" s="61" t="s">
        <v>3342</v>
      </c>
      <c r="Q1212" s="143"/>
      <c r="R1212" s="63" t="str">
        <f>IF(COUNTIF(Q1213:Q1216,"?")&gt;0,"?",IF(AND(S1212="◄",T1212="►"),"◄►",IF(S1212="◄","◄",IF(T1212="►","►",""))))</f>
        <v>◄</v>
      </c>
      <c r="S1212" s="64" t="str">
        <f>IF(SUM(S1213:S1216)+1=ROWS(S1213:S1216)-COUNTIF(S1213:S1216,"-"),"","◄")</f>
        <v>◄</v>
      </c>
      <c r="T1212" s="65" t="str">
        <f>IF(SUM(T1213:T1216)&gt;0,"►","")</f>
        <v/>
      </c>
      <c r="U1212" s="146"/>
      <c r="V1212" s="63" t="str">
        <f>IF(COUNTIF(U1213:U1216,"?")&gt;0,"?",IF(AND(W1212="◄",X1212="►"),"◄►",IF(W1212="◄","◄",IF(X1212="►","►",""))))</f>
        <v>◄</v>
      </c>
      <c r="W1212" s="64" t="str">
        <f>IF(SUM(W1213:W1216)+1=ROWS(W1213:W1216)-COUNTIF(W1213:W1216,"-"),"","◄")</f>
        <v>◄</v>
      </c>
      <c r="X1212" s="65" t="str">
        <f>IF(SUM(X1213:X1216)&gt;0,"►","")</f>
        <v/>
      </c>
      <c r="Y1212" s="66">
        <f>ROWS(Y1213:Y1216)-1</f>
        <v>3</v>
      </c>
      <c r="Z1212" s="67">
        <f>SUM(Z1213:Z1216)-Z1216</f>
        <v>0</v>
      </c>
      <c r="AA1212" s="68" t="s">
        <v>840</v>
      </c>
      <c r="AB1212" s="69"/>
      <c r="AC1212" s="67">
        <f>SUM(AC1213:AC1216)-AC1216</f>
        <v>0</v>
      </c>
      <c r="AD1212" s="68" t="s">
        <v>840</v>
      </c>
      <c r="AE1212" s="69"/>
      <c r="AF1212" s="70" t="str">
        <f>IF(AG1212="◄","◄",IF(AG1212="ok","►",""))</f>
        <v>◄</v>
      </c>
      <c r="AG1212" s="71" t="str">
        <f>IF(AG1213&gt;0,"OK","◄")</f>
        <v>◄</v>
      </c>
      <c r="AH1212" s="62" t="str">
        <f>IF(AND(AI1212="◄",AJ1212="►"),"◄?►",IF(AI1212="◄","◄",IF(AJ1212="►","►","")))</f>
        <v>◄</v>
      </c>
      <c r="AI1212" s="64" t="str">
        <f>IF(AI1213&gt;0,"","◄")</f>
        <v>◄</v>
      </c>
      <c r="AJ1212" s="65" t="str">
        <f>IF(SUM(AJ1213:AJ1214)&gt;0,"►","")</f>
        <v/>
      </c>
      <c r="AK1212" s="570">
        <f>G1213</f>
        <v>26299</v>
      </c>
      <c r="AL1212" s="572" t="str">
        <f>P1212</f>
        <v xml:space="preserve">  ▬ folder Nr. 8  / 72  ▬ </v>
      </c>
      <c r="AM1212" s="43"/>
      <c r="AN1212" s="1" t="str">
        <f>IF(AO1212="","",IF(COUNTIF(AN1213,"ok"),"","◄"))</f>
        <v>◄</v>
      </c>
      <c r="AO1212" s="9" t="str">
        <f>IF(COUNTIF(AP1212:BR1212,"◄")&gt;0,"◄","")</f>
        <v>◄</v>
      </c>
      <c r="AP1212" s="563" t="str">
        <f>IF(AP1213="-","",IF(AP1213&gt;0,"","◄"))</f>
        <v>◄</v>
      </c>
      <c r="AQ1212" s="564"/>
      <c r="AR1212" s="517">
        <f>IF(ISNONTEXT(AR1213)=TRUE,"_",1)</f>
        <v>1</v>
      </c>
      <c r="AS1212" s="563" t="str">
        <f>IF(AS1213="-","",IF(AS1213&gt;0,"","◄"))</f>
        <v>◄</v>
      </c>
      <c r="AT1212" s="564"/>
      <c r="AU1212" s="517">
        <f>IF(ISNONTEXT(AU1213)=TRUE,"_",AR1212+1)</f>
        <v>2</v>
      </c>
      <c r="AV1212" s="563" t="str">
        <f>IF(AV1213="-","",IF(AV1213&gt;0,"","◄"))</f>
        <v>◄</v>
      </c>
      <c r="AW1212" s="564"/>
      <c r="AX1212" s="517">
        <f>IF(ISNONTEXT(AX1213)=TRUE,"_",AU1212+1)</f>
        <v>3</v>
      </c>
      <c r="AY1212" s="563" t="str">
        <f>IF(AY1213="-","",IF(AY1213&gt;0,"","◄"))</f>
        <v>◄</v>
      </c>
      <c r="AZ1212" s="564"/>
      <c r="BA1212" s="517">
        <f>IF(ISNONTEXT(BA1213)=TRUE,"_",AX1212+1)</f>
        <v>4</v>
      </c>
      <c r="BB1212" s="563" t="str">
        <f>IF(BB1213="-","",IF(BB1213&gt;0,"","◄"))</f>
        <v>◄</v>
      </c>
      <c r="BC1212" s="564"/>
      <c r="BD1212" s="517">
        <f>IF(ISNONTEXT(BD1213)=TRUE,"_",BA1212+1)</f>
        <v>5</v>
      </c>
      <c r="BE1212" s="563" t="str">
        <f>IF(BE1213="-","",IF(BE1213&gt;0,"","◄"))</f>
        <v>◄</v>
      </c>
      <c r="BF1212" s="564"/>
      <c r="BG1212" s="517">
        <f>IF(ISNONTEXT(BG1213)=TRUE,"_",BD1212+1)</f>
        <v>6</v>
      </c>
      <c r="BH1212" s="563" t="str">
        <f>IF(BH1213="-","",IF(BH1213&gt;0,"","◄"))</f>
        <v/>
      </c>
      <c r="BI1212" s="564"/>
      <c r="BJ1212" s="517" t="str">
        <f>IF(ISNONTEXT(BJ1213)=TRUE,"_",BG1212+1)</f>
        <v>_</v>
      </c>
      <c r="BK1212" s="563" t="str">
        <f>IF(BK1213="-","",IF(BK1213&gt;0,"","◄"))</f>
        <v/>
      </c>
      <c r="BL1212" s="564"/>
      <c r="BM1212" s="517" t="str">
        <f>IF(ISNONTEXT(BM1213)=TRUE,"_",BJ1212+1)</f>
        <v>_</v>
      </c>
      <c r="BN1212" s="563" t="str">
        <f>IF(BN1213="-","",IF(BN1213&gt;0,"","◄"))</f>
        <v/>
      </c>
      <c r="BO1212" s="564"/>
      <c r="BP1212" s="517" t="str">
        <f>IF(ISNONTEXT(BP1213)=TRUE,"_",BM1212+1)</f>
        <v>_</v>
      </c>
      <c r="BQ1212" s="563" t="str">
        <f>IF(BQ1213="-","",IF(BQ1213&gt;0,"","◄"))</f>
        <v/>
      </c>
      <c r="BR1212" s="564"/>
      <c r="BS1212" s="517" t="str">
        <f>IF(ISNONTEXT(BS1213)=TRUE,"_",BP1212+1)</f>
        <v>_</v>
      </c>
      <c r="BT1212" s="563" t="str">
        <f>IF(BT1213="-","",IF(BT1213&gt;0,"","◄"))</f>
        <v>◄</v>
      </c>
      <c r="BU1212" s="564"/>
      <c r="BV1212" s="517" t="str">
        <f>IF(ISNONTEXT(BV1213)=TRUE,"_",1)</f>
        <v>_</v>
      </c>
      <c r="BW1212" s="563" t="str">
        <f>IF(BW1213="-","",IF(BW1213&gt;0,"","◄"))</f>
        <v>◄</v>
      </c>
      <c r="BX1212" s="564"/>
      <c r="BY1212" s="517" t="str">
        <f>IF(ISNONTEXT(BY1213)=TRUE,"_",BV1212+1)</f>
        <v>_</v>
      </c>
      <c r="BZ1212" s="26"/>
      <c r="CA1212" s="24"/>
      <c r="CB1212" s="25" t="str">
        <f>IF(CB1213&gt;0,"►","")</f>
        <v/>
      </c>
      <c r="CC1212" s="25" t="str">
        <f>IF(CC1213&gt;0,"►","")</f>
        <v/>
      </c>
      <c r="CD1212" s="517" t="str">
        <f>IF(ISNONTEXT(CD1213)=TRUE,"_",1)</f>
        <v>_</v>
      </c>
      <c r="CE1212" s="25" t="str">
        <f>IF(CE1213&gt;0,"►","")</f>
        <v/>
      </c>
      <c r="CF1212" s="25" t="str">
        <f>IF(CF1213&gt;0,"►","")</f>
        <v/>
      </c>
      <c r="CG1212" s="517" t="str">
        <f>IF(ISNONTEXT(CG1213)=TRUE,"_",CD1212+1)</f>
        <v>_</v>
      </c>
      <c r="CH1212" s="66">
        <f>ROWS(CH1213:CH1216)-1</f>
        <v>3</v>
      </c>
      <c r="CI1212" s="23" t="s">
        <v>836</v>
      </c>
    </row>
    <row r="1213" spans="1:87" ht="15" thickBot="1" x14ac:dyDescent="0.35">
      <c r="A1213" s="503"/>
      <c r="B1213" s="49"/>
      <c r="C1213" s="156">
        <f>B1213</f>
        <v>0</v>
      </c>
      <c r="D1213" s="209"/>
      <c r="E1213" s="73"/>
      <c r="F1213" s="74" t="s">
        <v>2712</v>
      </c>
      <c r="G1213" s="300">
        <v>26299</v>
      </c>
      <c r="H1213" s="76">
        <v>3.5</v>
      </c>
      <c r="I1213" s="119"/>
      <c r="J1213" s="119"/>
      <c r="K1213" s="79"/>
      <c r="L1213" s="79"/>
      <c r="M1213" s="79"/>
      <c r="N1213" s="80" t="s">
        <v>2713</v>
      </c>
      <c r="O1213" s="81"/>
      <c r="P1213" s="82"/>
      <c r="Q1213" s="83" t="str">
        <f>IF(R1213="?","?","")</f>
        <v/>
      </c>
      <c r="R1213" s="83" t="str">
        <f>IF(AND(S1213="",T1213&gt;0),"?",IF(S1213="","◄",IF(T1213&gt;=1,"►","")))</f>
        <v>◄</v>
      </c>
      <c r="S1213" s="84"/>
      <c r="T1213" s="85"/>
      <c r="U1213" s="83" t="str">
        <f>IF(V1213="?","?","")</f>
        <v/>
      </c>
      <c r="V1213" s="83" t="str">
        <f>IF(AND(W1213="",X1213&gt;0),"?",IF(W1213="","◄",IF(X1213&gt;=1,"►","")))</f>
        <v>◄</v>
      </c>
      <c r="W1213" s="86"/>
      <c r="X1213" s="85"/>
      <c r="Y1213" s="209"/>
      <c r="Z1213" s="87"/>
      <c r="AA1213" s="521">
        <f t="shared" ref="AA1213:AB1215" si="471">(S1213*Z1213)</f>
        <v>0</v>
      </c>
      <c r="AB1213" s="520">
        <f t="shared" si="471"/>
        <v>0</v>
      </c>
      <c r="AC1213" s="88"/>
      <c r="AD1213" s="519">
        <f t="shared" ref="AD1213:AE1215" si="472">(W1213*AC1213)</f>
        <v>0</v>
      </c>
      <c r="AE1213" s="518">
        <f t="shared" si="472"/>
        <v>0</v>
      </c>
      <c r="AF1213" s="89" t="str">
        <f>IF(AG1213&gt;0,"ok","◄")</f>
        <v>◄</v>
      </c>
      <c r="AG1213" s="90"/>
      <c r="AH1213" s="89" t="str">
        <f>IF(AND(AI1213="",AJ1213&gt;0),"?",IF(AI1213="","◄",IF(AJ1213&gt;=1,"►","")))</f>
        <v>◄</v>
      </c>
      <c r="AI1213" s="91"/>
      <c r="AJ1213" s="92"/>
      <c r="AK1213" s="586"/>
      <c r="AL1213" s="587"/>
      <c r="AM1213" s="43"/>
      <c r="AN1213" s="3" t="s">
        <v>3</v>
      </c>
      <c r="AO1213" s="12" t="s">
        <v>1</v>
      </c>
      <c r="AP1213" s="13"/>
      <c r="AQ1213" s="14"/>
      <c r="AR1213" s="15" t="s">
        <v>13</v>
      </c>
      <c r="AS1213" s="13"/>
      <c r="AT1213" s="14"/>
      <c r="AU1213" s="15" t="s">
        <v>19</v>
      </c>
      <c r="AV1213" s="13"/>
      <c r="AW1213" s="14"/>
      <c r="AX1213" s="15" t="s">
        <v>293</v>
      </c>
      <c r="AY1213" s="13"/>
      <c r="AZ1213" s="14"/>
      <c r="BA1213" s="15" t="s">
        <v>13</v>
      </c>
      <c r="BB1213" s="13"/>
      <c r="BC1213" s="14"/>
      <c r="BD1213" s="15" t="s">
        <v>15</v>
      </c>
      <c r="BE1213" s="13"/>
      <c r="BF1213" s="14"/>
      <c r="BG1213" s="15" t="s">
        <v>94</v>
      </c>
      <c r="BH1213" s="516" t="s">
        <v>6</v>
      </c>
      <c r="BI1213" s="516" t="s">
        <v>6</v>
      </c>
      <c r="BJ1213" s="516"/>
      <c r="BK1213" s="516" t="s">
        <v>6</v>
      </c>
      <c r="BL1213" s="516" t="s">
        <v>6</v>
      </c>
      <c r="BM1213" s="516"/>
      <c r="BN1213" s="516" t="s">
        <v>6</v>
      </c>
      <c r="BO1213" s="516" t="s">
        <v>6</v>
      </c>
      <c r="BP1213" s="516"/>
      <c r="BQ1213" s="516" t="s">
        <v>6</v>
      </c>
      <c r="BR1213" s="516" t="s">
        <v>6</v>
      </c>
      <c r="BS1213" s="516"/>
      <c r="BT1213" s="32"/>
      <c r="BU1213" s="33"/>
      <c r="BV1213" s="34"/>
      <c r="BW1213" s="32"/>
      <c r="BX1213" s="33"/>
      <c r="BY1213" s="34"/>
      <c r="BZ1213" s="35"/>
      <c r="CA1213" s="24"/>
      <c r="CB1213" s="36"/>
      <c r="CC1213" s="33"/>
      <c r="CD1213" s="37"/>
      <c r="CE1213" s="36"/>
      <c r="CF1213" s="38"/>
      <c r="CG1213" s="39"/>
      <c r="CH1213" s="209"/>
      <c r="CI1213" s="23" t="s">
        <v>836</v>
      </c>
    </row>
    <row r="1214" spans="1:87" ht="15.6" thickTop="1" thickBot="1" x14ac:dyDescent="0.35">
      <c r="A1214" s="503"/>
      <c r="B1214" s="49"/>
      <c r="C1214" s="156">
        <f>B1214</f>
        <v>0</v>
      </c>
      <c r="D1214" s="209"/>
      <c r="E1214" s="73"/>
      <c r="F1214" s="93">
        <v>1624</v>
      </c>
      <c r="G1214" s="302">
        <v>26299</v>
      </c>
      <c r="H1214" s="76">
        <v>7</v>
      </c>
      <c r="I1214" s="119"/>
      <c r="J1214" s="119"/>
      <c r="K1214" s="79"/>
      <c r="L1214" s="79"/>
      <c r="M1214" s="79"/>
      <c r="N1214" s="80" t="s">
        <v>2701</v>
      </c>
      <c r="O1214" s="81"/>
      <c r="P1214" s="82"/>
      <c r="Q1214" s="83" t="str">
        <f>IF(R1214="?","?","")</f>
        <v/>
      </c>
      <c r="R1214" s="83" t="str">
        <f>IF(AND(S1214="",T1214&gt;0),"?",IF(S1214="","◄",IF(T1214&gt;=1,"►","")))</f>
        <v>◄</v>
      </c>
      <c r="S1214" s="84"/>
      <c r="T1214" s="85"/>
      <c r="U1214" s="83" t="str">
        <f>IF(V1214="?","?","")</f>
        <v/>
      </c>
      <c r="V1214" s="83" t="str">
        <f>IF(AND(W1214="",X1214&gt;0),"?",IF(W1214="","◄",IF(X1214&gt;=1,"►","")))</f>
        <v>◄</v>
      </c>
      <c r="W1214" s="86"/>
      <c r="X1214" s="85"/>
      <c r="Y1214" s="209"/>
      <c r="Z1214" s="87"/>
      <c r="AA1214" s="521">
        <f t="shared" si="471"/>
        <v>0</v>
      </c>
      <c r="AB1214" s="520">
        <f t="shared" si="471"/>
        <v>0</v>
      </c>
      <c r="AC1214" s="88"/>
      <c r="AD1214" s="519">
        <f t="shared" si="472"/>
        <v>0</v>
      </c>
      <c r="AE1214" s="518">
        <f t="shared" si="472"/>
        <v>0</v>
      </c>
      <c r="AF1214" s="44"/>
      <c r="AG1214" s="45"/>
      <c r="AH1214" s="44"/>
      <c r="AI1214" s="45"/>
      <c r="AJ1214" s="45"/>
      <c r="AK1214" s="45"/>
      <c r="AL1214" s="45"/>
      <c r="AM1214" s="43"/>
      <c r="AN1214" s="27" t="s">
        <v>6</v>
      </c>
      <c r="AO1214" s="27" t="s">
        <v>6</v>
      </c>
      <c r="AP1214" s="516"/>
      <c r="AQ1214" s="516"/>
      <c r="AR1214" s="516"/>
      <c r="AS1214" s="516" t="s">
        <v>6</v>
      </c>
      <c r="AT1214" s="516" t="s">
        <v>6</v>
      </c>
      <c r="AU1214" s="516"/>
      <c r="AV1214" s="516" t="s">
        <v>6</v>
      </c>
      <c r="AW1214" s="516" t="s">
        <v>6</v>
      </c>
      <c r="AX1214" s="516"/>
      <c r="AY1214" s="516" t="s">
        <v>6</v>
      </c>
      <c r="AZ1214" s="516" t="s">
        <v>6</v>
      </c>
      <c r="BA1214" s="516"/>
      <c r="BB1214" s="516" t="s">
        <v>6</v>
      </c>
      <c r="BC1214" s="516" t="s">
        <v>6</v>
      </c>
      <c r="BD1214" s="516"/>
      <c r="BE1214" s="516" t="s">
        <v>6</v>
      </c>
      <c r="BF1214" s="516" t="s">
        <v>6</v>
      </c>
      <c r="BG1214" s="516"/>
      <c r="BH1214" s="516" t="s">
        <v>6</v>
      </c>
      <c r="BI1214" s="516" t="s">
        <v>6</v>
      </c>
      <c r="BJ1214" s="516"/>
      <c r="BK1214" s="516" t="s">
        <v>6</v>
      </c>
      <c r="BL1214" s="516" t="s">
        <v>6</v>
      </c>
      <c r="BM1214" s="516"/>
      <c r="BN1214" s="516" t="s">
        <v>6</v>
      </c>
      <c r="BO1214" s="516" t="s">
        <v>6</v>
      </c>
      <c r="BP1214" s="516"/>
      <c r="BQ1214" s="516" t="s">
        <v>6</v>
      </c>
      <c r="BR1214" s="516" t="s">
        <v>6</v>
      </c>
      <c r="BS1214" s="516"/>
      <c r="BT1214" s="516"/>
      <c r="BU1214" s="516"/>
      <c r="BV1214" s="516"/>
      <c r="BW1214" s="516"/>
      <c r="BX1214" s="516"/>
      <c r="BY1214" s="516"/>
      <c r="BZ1214" s="28"/>
      <c r="CA1214" s="24"/>
      <c r="CB1214" s="29"/>
      <c r="CC1214" s="29"/>
      <c r="CD1214" s="30"/>
      <c r="CE1214" s="29"/>
      <c r="CF1214" s="29"/>
      <c r="CG1214" s="31"/>
      <c r="CH1214" s="209"/>
      <c r="CI1214" s="23" t="s">
        <v>836</v>
      </c>
    </row>
    <row r="1215" spans="1:87" ht="15.6" thickTop="1" thickBot="1" x14ac:dyDescent="0.35">
      <c r="A1215" s="503"/>
      <c r="B1215" s="49"/>
      <c r="C1215" s="156">
        <f>B1215</f>
        <v>0</v>
      </c>
      <c r="D1215" s="209"/>
      <c r="E1215" s="132" t="s">
        <v>1084</v>
      </c>
      <c r="F1215" s="125">
        <v>60</v>
      </c>
      <c r="G1215" s="361">
        <v>1972</v>
      </c>
      <c r="H1215" s="76">
        <v>10.5</v>
      </c>
      <c r="I1215" s="119"/>
      <c r="J1215" s="119"/>
      <c r="K1215" s="79"/>
      <c r="L1215" s="79"/>
      <c r="M1215" s="79"/>
      <c r="N1215" s="177" t="s">
        <v>1863</v>
      </c>
      <c r="O1215" s="81"/>
      <c r="P1215" s="82"/>
      <c r="Q1215" s="83" t="str">
        <f>IF(R1215="?","?","")</f>
        <v/>
      </c>
      <c r="R1215" s="83" t="str">
        <f>IF(AND(S1215="",T1215&gt;0),"?",IF(S1215="","◄",IF(T1215&gt;=1,"►","")))</f>
        <v>◄</v>
      </c>
      <c r="S1215" s="84"/>
      <c r="T1215" s="85"/>
      <c r="U1215" s="83" t="str">
        <f>IF(V1215="?","?","")</f>
        <v/>
      </c>
      <c r="V1215" s="83" t="str">
        <f>IF(AND(W1215="",X1215&gt;0),"?",IF(W1215="","◄",IF(X1215&gt;=1,"►","")))</f>
        <v>◄</v>
      </c>
      <c r="W1215" s="86"/>
      <c r="X1215" s="85"/>
      <c r="Y1215" s="209"/>
      <c r="Z1215" s="87"/>
      <c r="AA1215" s="521">
        <f t="shared" si="471"/>
        <v>0</v>
      </c>
      <c r="AB1215" s="520">
        <f t="shared" si="471"/>
        <v>0</v>
      </c>
      <c r="AC1215" s="88"/>
      <c r="AD1215" s="519">
        <f t="shared" si="472"/>
        <v>0</v>
      </c>
      <c r="AE1215" s="518">
        <f t="shared" si="472"/>
        <v>0</v>
      </c>
      <c r="AF1215" s="44"/>
      <c r="AG1215" s="45"/>
      <c r="AH1215" s="44"/>
      <c r="AI1215" s="45"/>
      <c r="AJ1215" s="45"/>
      <c r="AK1215" s="45"/>
      <c r="AL1215" s="45"/>
      <c r="AM1215" s="43"/>
      <c r="AN1215" s="27" t="s">
        <v>6</v>
      </c>
      <c r="AO1215" s="27" t="s">
        <v>6</v>
      </c>
      <c r="AP1215" s="516"/>
      <c r="AQ1215" s="516"/>
      <c r="AR1215" s="516"/>
      <c r="AS1215" s="516" t="s">
        <v>6</v>
      </c>
      <c r="AT1215" s="516" t="s">
        <v>6</v>
      </c>
      <c r="AU1215" s="516"/>
      <c r="AV1215" s="516" t="s">
        <v>6</v>
      </c>
      <c r="AW1215" s="516" t="s">
        <v>6</v>
      </c>
      <c r="AX1215" s="516"/>
      <c r="AY1215" s="516" t="s">
        <v>6</v>
      </c>
      <c r="AZ1215" s="516" t="s">
        <v>6</v>
      </c>
      <c r="BA1215" s="516"/>
      <c r="BB1215" s="516" t="s">
        <v>6</v>
      </c>
      <c r="BC1215" s="516" t="s">
        <v>6</v>
      </c>
      <c r="BD1215" s="516"/>
      <c r="BE1215" s="516" t="s">
        <v>6</v>
      </c>
      <c r="BF1215" s="516" t="s">
        <v>6</v>
      </c>
      <c r="BG1215" s="516"/>
      <c r="BH1215" s="516" t="s">
        <v>6</v>
      </c>
      <c r="BI1215" s="516" t="s">
        <v>6</v>
      </c>
      <c r="BJ1215" s="516"/>
      <c r="BK1215" s="516" t="s">
        <v>6</v>
      </c>
      <c r="BL1215" s="516" t="s">
        <v>6</v>
      </c>
      <c r="BM1215" s="516"/>
      <c r="BN1215" s="516" t="s">
        <v>6</v>
      </c>
      <c r="BO1215" s="516" t="s">
        <v>6</v>
      </c>
      <c r="BP1215" s="516"/>
      <c r="BQ1215" s="516" t="s">
        <v>6</v>
      </c>
      <c r="BR1215" s="516" t="s">
        <v>6</v>
      </c>
      <c r="BS1215" s="516"/>
      <c r="BT1215" s="516"/>
      <c r="BU1215" s="516"/>
      <c r="BV1215" s="516"/>
      <c r="BW1215" s="516"/>
      <c r="BX1215" s="516"/>
      <c r="BY1215" s="516"/>
      <c r="BZ1215" s="28"/>
      <c r="CA1215" s="24"/>
      <c r="CB1215" s="29"/>
      <c r="CC1215" s="29"/>
      <c r="CD1215" s="30"/>
      <c r="CE1215" s="29"/>
      <c r="CF1215" s="29"/>
      <c r="CG1215" s="31"/>
      <c r="CH1215" s="209"/>
      <c r="CI1215" s="23" t="s">
        <v>836</v>
      </c>
    </row>
    <row r="1216" spans="1:87" ht="16.8" customHeight="1" thickTop="1" thickBot="1" x14ac:dyDescent="0.35">
      <c r="A1216" s="505" t="str">
        <f>IF(COUNTIF(B1217:B1218,"x")&gt;0,"x","")</f>
        <v/>
      </c>
      <c r="B1216" s="57"/>
      <c r="C1216" s="510" t="str">
        <f>A1216</f>
        <v/>
      </c>
      <c r="D1216" s="66">
        <f>ROWS(D1217:D1218)-1</f>
        <v>1</v>
      </c>
      <c r="E1216" s="58" t="s">
        <v>2714</v>
      </c>
      <c r="F1216" s="59"/>
      <c r="G1216" s="301"/>
      <c r="H1216" s="6"/>
      <c r="I1216" s="18"/>
      <c r="J1216" s="18"/>
      <c r="K1216" s="18"/>
      <c r="L1216" s="18"/>
      <c r="M1216" s="18"/>
      <c r="N1216" s="46"/>
      <c r="O1216" s="60" t="s">
        <v>2715</v>
      </c>
      <c r="P1216" s="61" t="s">
        <v>3343</v>
      </c>
      <c r="Q1216" s="62"/>
      <c r="R1216" s="63" t="str">
        <f>IF(COUNTIF(Q1217:Q1218,"?")&gt;0,"?",IF(AND(S1216="◄",T1216="►"),"◄►",IF(S1216="◄","◄",IF(T1216="►","►",""))))</f>
        <v>◄</v>
      </c>
      <c r="S1216" s="64" t="str">
        <f>IF(SUM(S1217:S1218)+1=ROWS(S1217:S1218)-COUNTIF(S1217:S1218,"-"),"","◄")</f>
        <v>◄</v>
      </c>
      <c r="T1216" s="65" t="str">
        <f>IF(SUM(T1217:T1218)&gt;0,"►","")</f>
        <v/>
      </c>
      <c r="U1216" s="62"/>
      <c r="V1216" s="63" t="str">
        <f>IF(COUNTIF(U1217:U1218,"?")&gt;0,"?",IF(AND(W1216="◄",X1216="►"),"◄►",IF(W1216="◄","◄",IF(X1216="►","►",""))))</f>
        <v>◄</v>
      </c>
      <c r="W1216" s="64" t="str">
        <f>IF(SUM(W1217:W1218)+1=ROWS(W1217:W1218)-COUNTIF(W1217:W1218,"-"),"","◄")</f>
        <v>◄</v>
      </c>
      <c r="X1216" s="65" t="str">
        <f>IF(SUM(X1217:X1218)&gt;0,"►","")</f>
        <v/>
      </c>
      <c r="Y1216" s="66">
        <f>ROWS(Y1217:Y1218)-1</f>
        <v>1</v>
      </c>
      <c r="Z1216" s="67">
        <f>SUM(Z1217:Z1218)-Z1218</f>
        <v>0</v>
      </c>
      <c r="AA1216" s="68" t="s">
        <v>840</v>
      </c>
      <c r="AB1216" s="69"/>
      <c r="AC1216" s="67">
        <f>SUM(AC1217:AC1218)-AC1218</f>
        <v>0</v>
      </c>
      <c r="AD1216" s="68" t="s">
        <v>840</v>
      </c>
      <c r="AE1216" s="69"/>
      <c r="AF1216" s="70" t="str">
        <f>IF(AG1216="◄","◄",IF(AG1216="ok","►",""))</f>
        <v>◄</v>
      </c>
      <c r="AG1216" s="71" t="str">
        <f>IF(AG1217&gt;0,"OK","◄")</f>
        <v>◄</v>
      </c>
      <c r="AH1216" s="62" t="str">
        <f>IF(AND(AI1216="◄",AJ1216="►"),"◄?►",IF(AI1216="◄","◄",IF(AJ1216="►","►","")))</f>
        <v>◄</v>
      </c>
      <c r="AI1216" s="64" t="str">
        <f>IF(AI1217&gt;0,"","◄")</f>
        <v>◄</v>
      </c>
      <c r="AJ1216" s="65" t="str">
        <f>IF(SUM(AJ1217:AJ1217)&gt;0,"►","")</f>
        <v/>
      </c>
      <c r="AK1216" s="570">
        <f>G1217</f>
        <v>26299</v>
      </c>
      <c r="AL1216" s="572" t="str">
        <f>P1216</f>
        <v xml:space="preserve">  ▬ folder Nr. 9  / 72  ▬ </v>
      </c>
      <c r="AM1216" s="43"/>
      <c r="AN1216" s="1" t="str">
        <f>IF(AO1216="","",IF(COUNTIF(AN1217,"ok"),"","◄"))</f>
        <v>◄</v>
      </c>
      <c r="AO1216" s="9" t="str">
        <f>IF(COUNTIF(AP1216:BR1216,"◄")&gt;0,"◄","")</f>
        <v>◄</v>
      </c>
      <c r="AP1216" s="563" t="str">
        <f>IF(AP1217="-","",IF(AP1217&gt;0,"","◄"))</f>
        <v>◄</v>
      </c>
      <c r="AQ1216" s="564"/>
      <c r="AR1216" s="517">
        <f>IF(ISNONTEXT(AR1217)=TRUE,"_",1)</f>
        <v>1</v>
      </c>
      <c r="AS1216" s="563" t="str">
        <f>IF(AS1217="-","",IF(AS1217&gt;0,"","◄"))</f>
        <v>◄</v>
      </c>
      <c r="AT1216" s="564"/>
      <c r="AU1216" s="517">
        <f>IF(ISNONTEXT(AU1217)=TRUE,"_",AR1216+1)</f>
        <v>2</v>
      </c>
      <c r="AV1216" s="563" t="str">
        <f>IF(AV1217="-","",IF(AV1217&gt;0,"","◄"))</f>
        <v>◄</v>
      </c>
      <c r="AW1216" s="564"/>
      <c r="AX1216" s="517">
        <f>IF(ISNONTEXT(AX1217)=TRUE,"_",AU1216+1)</f>
        <v>3</v>
      </c>
      <c r="AY1216" s="563" t="str">
        <f>IF(AY1217="-","",IF(AY1217&gt;0,"","◄"))</f>
        <v>◄</v>
      </c>
      <c r="AZ1216" s="564"/>
      <c r="BA1216" s="517">
        <f>IF(ISNONTEXT(BA1217)=TRUE,"_",AX1216+1)</f>
        <v>4</v>
      </c>
      <c r="BB1216" s="563" t="str">
        <f>IF(BB1217="-","",IF(BB1217&gt;0,"","◄"))</f>
        <v>◄</v>
      </c>
      <c r="BC1216" s="564"/>
      <c r="BD1216" s="517">
        <f>IF(ISNONTEXT(BD1217)=TRUE,"_",BA1216+1)</f>
        <v>5</v>
      </c>
      <c r="BE1216" s="563" t="str">
        <f>IF(BE1217="-","",IF(BE1217&gt;0,"","◄"))</f>
        <v>◄</v>
      </c>
      <c r="BF1216" s="564"/>
      <c r="BG1216" s="517" t="str">
        <f>IF(ISNONTEXT(BG1217)=TRUE,"_",BD1216+1)</f>
        <v>_</v>
      </c>
      <c r="BH1216" s="563" t="str">
        <f>IF(BH1217="-","",IF(BH1217&gt;0,"","◄"))</f>
        <v/>
      </c>
      <c r="BI1216" s="564"/>
      <c r="BJ1216" s="517" t="str">
        <f>IF(ISNONTEXT(BJ1217)=TRUE,"_",BG1216+1)</f>
        <v>_</v>
      </c>
      <c r="BK1216" s="563" t="str">
        <f>IF(BK1217="-","",IF(BK1217&gt;0,"","◄"))</f>
        <v/>
      </c>
      <c r="BL1216" s="564"/>
      <c r="BM1216" s="517" t="str">
        <f>IF(ISNONTEXT(BM1217)=TRUE,"_",BJ1216+1)</f>
        <v>_</v>
      </c>
      <c r="BN1216" s="563" t="str">
        <f>IF(BN1217="-","",IF(BN1217&gt;0,"","◄"))</f>
        <v/>
      </c>
      <c r="BO1216" s="564"/>
      <c r="BP1216" s="517" t="str">
        <f>IF(ISNONTEXT(BP1217)=TRUE,"_",BM1216+1)</f>
        <v>_</v>
      </c>
      <c r="BQ1216" s="563" t="str">
        <f>IF(BQ1217="-","",IF(BQ1217&gt;0,"","◄"))</f>
        <v/>
      </c>
      <c r="BR1216" s="564"/>
      <c r="BS1216" s="517" t="str">
        <f>IF(ISNONTEXT(BS1217)=TRUE,"_",BP1216+1)</f>
        <v>_</v>
      </c>
      <c r="BT1216" s="563" t="str">
        <f>IF(BT1217="-","",IF(BT1217&gt;0,"","◄"))</f>
        <v>◄</v>
      </c>
      <c r="BU1216" s="564"/>
      <c r="BV1216" s="517" t="str">
        <f>IF(ISNONTEXT(BV1217)=TRUE,"_",1)</f>
        <v>_</v>
      </c>
      <c r="BW1216" s="563" t="str">
        <f>IF(BW1217="-","",IF(BW1217&gt;0,"","◄"))</f>
        <v>◄</v>
      </c>
      <c r="BX1216" s="564"/>
      <c r="BY1216" s="517" t="str">
        <f>IF(ISNONTEXT(BY1217)=TRUE,"_",BV1216+1)</f>
        <v>_</v>
      </c>
      <c r="BZ1216" s="26"/>
      <c r="CA1216" s="24"/>
      <c r="CB1216" s="25" t="str">
        <f>IF(CB1217&gt;0,"►","")</f>
        <v/>
      </c>
      <c r="CC1216" s="25" t="str">
        <f>IF(CC1217&gt;0,"►","")</f>
        <v/>
      </c>
      <c r="CD1216" s="517" t="str">
        <f>IF(ISNONTEXT(CD1217)=TRUE,"_",1)</f>
        <v>_</v>
      </c>
      <c r="CE1216" s="25" t="str">
        <f>IF(CE1217&gt;0,"►","")</f>
        <v/>
      </c>
      <c r="CF1216" s="25" t="str">
        <f>IF(CF1217&gt;0,"►","")</f>
        <v/>
      </c>
      <c r="CG1216" s="517" t="str">
        <f>IF(ISNONTEXT(CG1217)=TRUE,"_",CD1216+1)</f>
        <v>_</v>
      </c>
      <c r="CH1216" s="66">
        <f>ROWS(CH1217:CH1218)-1</f>
        <v>1</v>
      </c>
      <c r="CI1216" s="23" t="s">
        <v>836</v>
      </c>
    </row>
    <row r="1217" spans="1:87" ht="15" thickBot="1" x14ac:dyDescent="0.35">
      <c r="A1217" s="503"/>
      <c r="B1217" s="49"/>
      <c r="C1217" s="156">
        <f>B1217</f>
        <v>0</v>
      </c>
      <c r="D1217" s="209"/>
      <c r="E1217" s="73"/>
      <c r="F1217" s="74" t="s">
        <v>2716</v>
      </c>
      <c r="G1217" s="300">
        <v>26299</v>
      </c>
      <c r="H1217" s="76">
        <v>2.5</v>
      </c>
      <c r="I1217" s="119"/>
      <c r="J1217" s="119"/>
      <c r="K1217" s="79"/>
      <c r="L1217" s="79"/>
      <c r="M1217" s="79"/>
      <c r="N1217" s="80" t="s">
        <v>2717</v>
      </c>
      <c r="O1217" s="81"/>
      <c r="P1217" s="82"/>
      <c r="Q1217" s="83" t="str">
        <f>IF(R1217="?","?","")</f>
        <v/>
      </c>
      <c r="R1217" s="83" t="str">
        <f>IF(AND(S1217="",T1217&gt;0),"?",IF(S1217="","◄",IF(T1217&gt;=1,"►","")))</f>
        <v>◄</v>
      </c>
      <c r="S1217" s="84"/>
      <c r="T1217" s="85"/>
      <c r="U1217" s="83" t="str">
        <f>IF(V1217="?","?","")</f>
        <v/>
      </c>
      <c r="V1217" s="83" t="str">
        <f>IF(AND(W1217="",X1217&gt;0),"?",IF(W1217="","◄",IF(X1217&gt;=1,"►","")))</f>
        <v>◄</v>
      </c>
      <c r="W1217" s="86"/>
      <c r="X1217" s="85"/>
      <c r="Y1217" s="209"/>
      <c r="Z1217" s="87"/>
      <c r="AA1217" s="521">
        <f>(S1217*Z1217)</f>
        <v>0</v>
      </c>
      <c r="AB1217" s="520">
        <f>(T1217*AA1217)</f>
        <v>0</v>
      </c>
      <c r="AC1217" s="88"/>
      <c r="AD1217" s="519">
        <f>(W1217*AC1217)</f>
        <v>0</v>
      </c>
      <c r="AE1217" s="518">
        <f>(X1217*AD1217)</f>
        <v>0</v>
      </c>
      <c r="AF1217" s="89" t="str">
        <f>IF(AG1217&gt;0,"ok","◄")</f>
        <v>◄</v>
      </c>
      <c r="AG1217" s="90"/>
      <c r="AH1217" s="89" t="str">
        <f>IF(AND(AI1217="",AJ1217&gt;0),"?",IF(AI1217="","◄",IF(AJ1217&gt;=1,"►","")))</f>
        <v>◄</v>
      </c>
      <c r="AI1217" s="91"/>
      <c r="AJ1217" s="92"/>
      <c r="AK1217" s="586"/>
      <c r="AL1217" s="587"/>
      <c r="AM1217" s="43"/>
      <c r="AN1217" s="3" t="s">
        <v>3</v>
      </c>
      <c r="AO1217" s="12" t="s">
        <v>1</v>
      </c>
      <c r="AP1217" s="13"/>
      <c r="AQ1217" s="14"/>
      <c r="AR1217" s="15" t="s">
        <v>8</v>
      </c>
      <c r="AS1217" s="13"/>
      <c r="AT1217" s="14"/>
      <c r="AU1217" s="15" t="s">
        <v>4</v>
      </c>
      <c r="AV1217" s="13"/>
      <c r="AW1217" s="14"/>
      <c r="AX1217" s="15" t="s">
        <v>16</v>
      </c>
      <c r="AY1217" s="13"/>
      <c r="AZ1217" s="14"/>
      <c r="BA1217" s="15" t="s">
        <v>7</v>
      </c>
      <c r="BB1217" s="13"/>
      <c r="BC1217" s="14"/>
      <c r="BD1217" s="15" t="s">
        <v>13</v>
      </c>
      <c r="BE1217" s="13"/>
      <c r="BF1217" s="14"/>
      <c r="BG1217" s="15">
        <v>0</v>
      </c>
      <c r="BH1217" s="516" t="s">
        <v>6</v>
      </c>
      <c r="BI1217" s="516" t="s">
        <v>6</v>
      </c>
      <c r="BJ1217" s="516"/>
      <c r="BK1217" s="516" t="s">
        <v>6</v>
      </c>
      <c r="BL1217" s="516" t="s">
        <v>6</v>
      </c>
      <c r="BM1217" s="516"/>
      <c r="BN1217" s="516" t="s">
        <v>6</v>
      </c>
      <c r="BO1217" s="516" t="s">
        <v>6</v>
      </c>
      <c r="BP1217" s="516"/>
      <c r="BQ1217" s="516" t="s">
        <v>6</v>
      </c>
      <c r="BR1217" s="516" t="s">
        <v>6</v>
      </c>
      <c r="BS1217" s="516"/>
      <c r="BT1217" s="32"/>
      <c r="BU1217" s="33"/>
      <c r="BV1217" s="34"/>
      <c r="BW1217" s="32"/>
      <c r="BX1217" s="33"/>
      <c r="BY1217" s="34"/>
      <c r="BZ1217" s="35"/>
      <c r="CA1217" s="24"/>
      <c r="CB1217" s="36"/>
      <c r="CC1217" s="33"/>
      <c r="CD1217" s="37"/>
      <c r="CE1217" s="36"/>
      <c r="CF1217" s="38"/>
      <c r="CG1217" s="39"/>
      <c r="CH1217" s="209"/>
      <c r="CI1217" s="23" t="s">
        <v>836</v>
      </c>
    </row>
    <row r="1218" spans="1:87" ht="16.8" customHeight="1" thickTop="1" thickBot="1" x14ac:dyDescent="0.35">
      <c r="A1218" s="505" t="str">
        <f>IF(COUNTIF(B1219:B1220,"x")&gt;0,"x","")</f>
        <v/>
      </c>
      <c r="B1218" s="57"/>
      <c r="C1218" s="510" t="str">
        <f>A1218</f>
        <v/>
      </c>
      <c r="D1218" s="66">
        <f>ROWS(D1219:D1220)-1</f>
        <v>1</v>
      </c>
      <c r="E1218" s="58" t="s">
        <v>2718</v>
      </c>
      <c r="F1218" s="59"/>
      <c r="G1218" s="301"/>
      <c r="H1218" s="6"/>
      <c r="I1218" s="18"/>
      <c r="J1218" s="18"/>
      <c r="K1218" s="18"/>
      <c r="L1218" s="18"/>
      <c r="M1218" s="18"/>
      <c r="N1218" s="46"/>
      <c r="O1218" s="60" t="s">
        <v>2719</v>
      </c>
      <c r="P1218" s="61" t="s">
        <v>3344</v>
      </c>
      <c r="Q1218" s="62"/>
      <c r="R1218" s="63" t="str">
        <f>IF(COUNTIF(Q1219:Q1220,"?")&gt;0,"?",IF(AND(S1218="◄",T1218="►"),"◄►",IF(S1218="◄","◄",IF(T1218="►","►",""))))</f>
        <v>◄</v>
      </c>
      <c r="S1218" s="64" t="str">
        <f>IF(SUM(S1219:S1220)+1=ROWS(S1219:S1220)-COUNTIF(S1219:S1220,"-"),"","◄")</f>
        <v>◄</v>
      </c>
      <c r="T1218" s="65" t="str">
        <f>IF(SUM(T1219:T1220)&gt;0,"►","")</f>
        <v/>
      </c>
      <c r="U1218" s="62"/>
      <c r="V1218" s="63" t="str">
        <f>IF(COUNTIF(U1219:U1220,"?")&gt;0,"?",IF(AND(W1218="◄",X1218="►"),"◄►",IF(W1218="◄","◄",IF(X1218="►","►",""))))</f>
        <v>◄</v>
      </c>
      <c r="W1218" s="64" t="str">
        <f>IF(SUM(W1219:W1220)+1=ROWS(W1219:W1220)-COUNTIF(W1219:W1220,"-"),"","◄")</f>
        <v>◄</v>
      </c>
      <c r="X1218" s="65" t="str">
        <f>IF(SUM(X1219:X1220)&gt;0,"►","")</f>
        <v/>
      </c>
      <c r="Y1218" s="66">
        <f>ROWS(Y1219:Y1220)-1</f>
        <v>1</v>
      </c>
      <c r="Z1218" s="67">
        <f>SUM(Z1219:Z1220)-Z1220</f>
        <v>0</v>
      </c>
      <c r="AA1218" s="68" t="s">
        <v>840</v>
      </c>
      <c r="AB1218" s="69"/>
      <c r="AC1218" s="67">
        <f>SUM(AC1219:AC1220)-AC1220</f>
        <v>0</v>
      </c>
      <c r="AD1218" s="68" t="s">
        <v>840</v>
      </c>
      <c r="AE1218" s="69"/>
      <c r="AF1218" s="70" t="str">
        <f>IF(AG1218="◄","◄",IF(AG1218="ok","►",""))</f>
        <v>◄</v>
      </c>
      <c r="AG1218" s="71" t="str">
        <f>IF(AG1219&gt;0,"OK","◄")</f>
        <v>◄</v>
      </c>
      <c r="AH1218" s="62" t="str">
        <f>IF(AND(AI1218="◄",AJ1218="►"),"◄?►",IF(AI1218="◄","◄",IF(AJ1218="►","►","")))</f>
        <v>◄</v>
      </c>
      <c r="AI1218" s="64" t="str">
        <f>IF(AI1219&gt;0,"","◄")</f>
        <v>◄</v>
      </c>
      <c r="AJ1218" s="65" t="str">
        <f>IF(SUM(AJ1219:AJ1219)&gt;0,"►","")</f>
        <v/>
      </c>
      <c r="AK1218" s="570">
        <f>G1219</f>
        <v>26299</v>
      </c>
      <c r="AL1218" s="572" t="str">
        <f>P1218</f>
        <v xml:space="preserve">  ▬ folder Nr. 10  / 72  ▬ </v>
      </c>
      <c r="AM1218" s="43"/>
      <c r="AN1218" s="1" t="str">
        <f>IF(AO1218="","",IF(COUNTIF(AN1219,"ok"),"","◄"))</f>
        <v>◄</v>
      </c>
      <c r="AO1218" s="9" t="str">
        <f>IF(COUNTIF(AP1218:BR1218,"◄")&gt;0,"◄","")</f>
        <v>◄</v>
      </c>
      <c r="AP1218" s="563" t="str">
        <f>IF(AP1219="-","",IF(AP1219&gt;0,"","◄"))</f>
        <v>◄</v>
      </c>
      <c r="AQ1218" s="564"/>
      <c r="AR1218" s="517">
        <f>IF(ISNONTEXT(AR1219)=TRUE,"_",1)</f>
        <v>1</v>
      </c>
      <c r="AS1218" s="563" t="str">
        <f>IF(AS1219="-","",IF(AS1219&gt;0,"","◄"))</f>
        <v>◄</v>
      </c>
      <c r="AT1218" s="564"/>
      <c r="AU1218" s="517">
        <f>IF(ISNONTEXT(AU1219)=TRUE,"_",AR1218+1)</f>
        <v>2</v>
      </c>
      <c r="AV1218" s="563" t="str">
        <f>IF(AV1219="-","",IF(AV1219&gt;0,"","◄"))</f>
        <v>◄</v>
      </c>
      <c r="AW1218" s="564"/>
      <c r="AX1218" s="517">
        <f>IF(ISNONTEXT(AX1219)=TRUE,"_",AU1218+1)</f>
        <v>3</v>
      </c>
      <c r="AY1218" s="563" t="str">
        <f>IF(AY1219="-","",IF(AY1219&gt;0,"","◄"))</f>
        <v/>
      </c>
      <c r="AZ1218" s="564"/>
      <c r="BA1218" s="517" t="str">
        <f>IF(ISNONTEXT(BA1219)=TRUE,"_",AX1218+1)</f>
        <v>_</v>
      </c>
      <c r="BB1218" s="563" t="str">
        <f>IF(BB1219="-","",IF(BB1219&gt;0,"","◄"))</f>
        <v/>
      </c>
      <c r="BC1218" s="564"/>
      <c r="BD1218" s="517" t="str">
        <f>IF(ISNONTEXT(BD1219)=TRUE,"_",BA1218+1)</f>
        <v>_</v>
      </c>
      <c r="BE1218" s="563" t="str">
        <f>IF(BE1219="-","",IF(BE1219&gt;0,"","◄"))</f>
        <v/>
      </c>
      <c r="BF1218" s="564"/>
      <c r="BG1218" s="517" t="str">
        <f>IF(ISNONTEXT(BG1219)=TRUE,"_",BD1218+1)</f>
        <v>_</v>
      </c>
      <c r="BH1218" s="563" t="str">
        <f>IF(BH1219="-","",IF(BH1219&gt;0,"","◄"))</f>
        <v/>
      </c>
      <c r="BI1218" s="564"/>
      <c r="BJ1218" s="517" t="str">
        <f>IF(ISNONTEXT(BJ1219)=TRUE,"_",BG1218+1)</f>
        <v>_</v>
      </c>
      <c r="BK1218" s="563" t="str">
        <f>IF(BK1219="-","",IF(BK1219&gt;0,"","◄"))</f>
        <v/>
      </c>
      <c r="BL1218" s="564"/>
      <c r="BM1218" s="517" t="str">
        <f>IF(ISNONTEXT(BM1219)=TRUE,"_",BJ1218+1)</f>
        <v>_</v>
      </c>
      <c r="BN1218" s="563" t="str">
        <f>IF(BN1219="-","",IF(BN1219&gt;0,"","◄"))</f>
        <v/>
      </c>
      <c r="BO1218" s="564"/>
      <c r="BP1218" s="517" t="str">
        <f>IF(ISNONTEXT(BP1219)=TRUE,"_",BM1218+1)</f>
        <v>_</v>
      </c>
      <c r="BQ1218" s="563" t="str">
        <f>IF(BQ1219="-","",IF(BQ1219&gt;0,"","◄"))</f>
        <v/>
      </c>
      <c r="BR1218" s="564"/>
      <c r="BS1218" s="517" t="str">
        <f>IF(ISNONTEXT(BS1219)=TRUE,"_",BP1218+1)</f>
        <v>_</v>
      </c>
      <c r="BT1218" s="563" t="str">
        <f>IF(BT1219="-","",IF(BT1219&gt;0,"","◄"))</f>
        <v>◄</v>
      </c>
      <c r="BU1218" s="564"/>
      <c r="BV1218" s="517" t="str">
        <f>IF(ISNONTEXT(BV1219)=TRUE,"_",1)</f>
        <v>_</v>
      </c>
      <c r="BW1218" s="563" t="str">
        <f>IF(BW1219="-","",IF(BW1219&gt;0,"","◄"))</f>
        <v>◄</v>
      </c>
      <c r="BX1218" s="564"/>
      <c r="BY1218" s="517" t="str">
        <f>IF(ISNONTEXT(BY1219)=TRUE,"_",BV1218+1)</f>
        <v>_</v>
      </c>
      <c r="BZ1218" s="26"/>
      <c r="CA1218" s="24"/>
      <c r="CB1218" s="25" t="str">
        <f>IF(CB1219&gt;0,"►","")</f>
        <v/>
      </c>
      <c r="CC1218" s="25" t="str">
        <f>IF(CC1219&gt;0,"►","")</f>
        <v/>
      </c>
      <c r="CD1218" s="517" t="str">
        <f>IF(ISNONTEXT(CD1219)=TRUE,"_",1)</f>
        <v>_</v>
      </c>
      <c r="CE1218" s="25" t="str">
        <f>IF(CE1219&gt;0,"►","")</f>
        <v/>
      </c>
      <c r="CF1218" s="25" t="str">
        <f>IF(CF1219&gt;0,"►","")</f>
        <v/>
      </c>
      <c r="CG1218" s="517" t="str">
        <f>IF(ISNONTEXT(CG1219)=TRUE,"_",CD1218+1)</f>
        <v>_</v>
      </c>
      <c r="CH1218" s="66">
        <f>ROWS(CH1219:CH1220)-1</f>
        <v>1</v>
      </c>
      <c r="CI1218" s="23" t="s">
        <v>836</v>
      </c>
    </row>
    <row r="1219" spans="1:87" ht="15" thickBot="1" x14ac:dyDescent="0.35">
      <c r="A1219" s="503"/>
      <c r="B1219" s="49"/>
      <c r="C1219" s="156">
        <f>B1219</f>
        <v>0</v>
      </c>
      <c r="D1219" s="209"/>
      <c r="E1219" s="73"/>
      <c r="F1219" s="74" t="s">
        <v>2720</v>
      </c>
      <c r="G1219" s="300">
        <v>26299</v>
      </c>
      <c r="H1219" s="76">
        <v>7</v>
      </c>
      <c r="I1219" s="119"/>
      <c r="J1219" s="119"/>
      <c r="K1219" s="79"/>
      <c r="L1219" s="79"/>
      <c r="M1219" s="79"/>
      <c r="N1219" s="80" t="s">
        <v>2721</v>
      </c>
      <c r="O1219" s="81"/>
      <c r="P1219" s="82"/>
      <c r="Q1219" s="83" t="str">
        <f>IF(R1219="?","?","")</f>
        <v/>
      </c>
      <c r="R1219" s="83" t="str">
        <f>IF(AND(S1219="",T1219&gt;0),"?",IF(S1219="","◄",IF(T1219&gt;=1,"►","")))</f>
        <v>◄</v>
      </c>
      <c r="S1219" s="84"/>
      <c r="T1219" s="85"/>
      <c r="U1219" s="83" t="str">
        <f>IF(V1219="?","?","")</f>
        <v/>
      </c>
      <c r="V1219" s="83" t="str">
        <f>IF(AND(W1219="",X1219&gt;0),"?",IF(W1219="","◄",IF(X1219&gt;=1,"►","")))</f>
        <v>◄</v>
      </c>
      <c r="W1219" s="86"/>
      <c r="X1219" s="85"/>
      <c r="Y1219" s="209"/>
      <c r="Z1219" s="87"/>
      <c r="AA1219" s="521">
        <f>(S1219*Z1219)</f>
        <v>0</v>
      </c>
      <c r="AB1219" s="520">
        <f>(T1219*AA1219)</f>
        <v>0</v>
      </c>
      <c r="AC1219" s="88"/>
      <c r="AD1219" s="519">
        <f>(W1219*AC1219)</f>
        <v>0</v>
      </c>
      <c r="AE1219" s="518">
        <f>(X1219*AD1219)</f>
        <v>0</v>
      </c>
      <c r="AF1219" s="89" t="str">
        <f>IF(AG1219&gt;0,"ok","◄")</f>
        <v>◄</v>
      </c>
      <c r="AG1219" s="90"/>
      <c r="AH1219" s="89" t="str">
        <f>IF(AND(AI1219="",AJ1219&gt;0),"?",IF(AI1219="","◄",IF(AJ1219&gt;=1,"►","")))</f>
        <v>◄</v>
      </c>
      <c r="AI1219" s="91"/>
      <c r="AJ1219" s="92"/>
      <c r="AK1219" s="586"/>
      <c r="AL1219" s="587"/>
      <c r="AM1219" s="43"/>
      <c r="AN1219" s="3" t="s">
        <v>3</v>
      </c>
      <c r="AO1219" s="12" t="s">
        <v>1</v>
      </c>
      <c r="AP1219" s="13"/>
      <c r="AQ1219" s="14"/>
      <c r="AR1219" s="15" t="s">
        <v>4</v>
      </c>
      <c r="AS1219" s="13"/>
      <c r="AT1219" s="14"/>
      <c r="AU1219" s="15" t="s">
        <v>294</v>
      </c>
      <c r="AV1219" s="13"/>
      <c r="AW1219" s="14"/>
      <c r="AX1219" s="15" t="s">
        <v>295</v>
      </c>
      <c r="AY1219" s="516" t="s">
        <v>6</v>
      </c>
      <c r="AZ1219" s="516" t="s">
        <v>6</v>
      </c>
      <c r="BA1219" s="516"/>
      <c r="BB1219" s="516" t="s">
        <v>6</v>
      </c>
      <c r="BC1219" s="516" t="s">
        <v>6</v>
      </c>
      <c r="BD1219" s="516"/>
      <c r="BE1219" s="516" t="s">
        <v>6</v>
      </c>
      <c r="BF1219" s="516" t="s">
        <v>6</v>
      </c>
      <c r="BG1219" s="516"/>
      <c r="BH1219" s="516" t="s">
        <v>6</v>
      </c>
      <c r="BI1219" s="516" t="s">
        <v>6</v>
      </c>
      <c r="BJ1219" s="516"/>
      <c r="BK1219" s="516" t="s">
        <v>6</v>
      </c>
      <c r="BL1219" s="516" t="s">
        <v>6</v>
      </c>
      <c r="BM1219" s="516"/>
      <c r="BN1219" s="516" t="s">
        <v>6</v>
      </c>
      <c r="BO1219" s="516" t="s">
        <v>6</v>
      </c>
      <c r="BP1219" s="516"/>
      <c r="BQ1219" s="516" t="s">
        <v>6</v>
      </c>
      <c r="BR1219" s="516" t="s">
        <v>6</v>
      </c>
      <c r="BS1219" s="516"/>
      <c r="BT1219" s="32"/>
      <c r="BU1219" s="33"/>
      <c r="BV1219" s="34"/>
      <c r="BW1219" s="32"/>
      <c r="BX1219" s="33"/>
      <c r="BY1219" s="34"/>
      <c r="BZ1219" s="35"/>
      <c r="CA1219" s="24"/>
      <c r="CB1219" s="36"/>
      <c r="CC1219" s="33"/>
      <c r="CD1219" s="37"/>
      <c r="CE1219" s="36"/>
      <c r="CF1219" s="38"/>
      <c r="CG1219" s="39"/>
      <c r="CH1219" s="209"/>
      <c r="CI1219" s="23" t="s">
        <v>836</v>
      </c>
    </row>
    <row r="1220" spans="1:87" ht="16.8" customHeight="1" thickTop="1" thickBot="1" x14ac:dyDescent="0.35">
      <c r="A1220" s="505" t="str">
        <f>IF(COUNTIF(B1221:B1274,"x")&gt;0,"x","")</f>
        <v>x</v>
      </c>
      <c r="B1220" s="152"/>
      <c r="C1220" s="510" t="str">
        <f>A1220</f>
        <v>x</v>
      </c>
      <c r="D1220" s="66">
        <f>ROWS(D1221:D1270)-1</f>
        <v>49</v>
      </c>
      <c r="E1220" s="58" t="s">
        <v>2722</v>
      </c>
      <c r="F1220" s="59"/>
      <c r="G1220" s="301"/>
      <c r="H1220" s="6"/>
      <c r="I1220" s="18"/>
      <c r="J1220" s="18"/>
      <c r="K1220" s="18"/>
      <c r="L1220" s="18"/>
      <c r="M1220" s="18"/>
      <c r="N1220" s="46"/>
      <c r="O1220" s="60" t="s">
        <v>2686</v>
      </c>
      <c r="P1220" s="61" t="s">
        <v>3345</v>
      </c>
      <c r="Q1220" s="146"/>
      <c r="R1220" s="63" t="str">
        <f>IF(COUNTIF(Q1221:Q1270,"?")&gt;0,"?",IF(AND(S1220="◄",T1220="►"),"◄►",IF(S1220="◄","◄",IF(T1220="►","►",""))))</f>
        <v>◄</v>
      </c>
      <c r="S1220" s="64" t="str">
        <f>IF(SUM(S1221:S1270)+1=ROWS(S1221:S1270)-COUNTIF(S1221:S1270,"-"),"","◄")</f>
        <v>◄</v>
      </c>
      <c r="T1220" s="65" t="str">
        <f>IF(SUM(T1221:T1270)&gt;0,"►","")</f>
        <v/>
      </c>
      <c r="U1220" s="146"/>
      <c r="V1220" s="63" t="str">
        <f>IF(COUNTIF(U1221:U1270,"?")&gt;0,"?",IF(AND(W1220="◄",X1220="►"),"◄►",IF(W1220="◄","◄",IF(X1220="►","►",""))))</f>
        <v>◄</v>
      </c>
      <c r="W1220" s="64" t="str">
        <f>IF(SUM(W1221:W1270)+1=ROWS(W1221:W1270)-COUNTIF(W1221:W1270,"-"),"","◄")</f>
        <v>◄</v>
      </c>
      <c r="X1220" s="65" t="str">
        <f>IF(SUM(X1221:X1270)&gt;0,"►","")</f>
        <v/>
      </c>
      <c r="Y1220" s="66">
        <f>ROWS(Y1221:Y1270)-1</f>
        <v>49</v>
      </c>
      <c r="Z1220" s="67">
        <f>SUM(Z1221:Z1270)-Z1270</f>
        <v>0</v>
      </c>
      <c r="AA1220" s="68" t="s">
        <v>840</v>
      </c>
      <c r="AB1220" s="69"/>
      <c r="AC1220" s="67">
        <f>SUM(AC1221:AC1270)-AC1270</f>
        <v>0</v>
      </c>
      <c r="AD1220" s="147" t="s">
        <v>840</v>
      </c>
      <c r="AE1220" s="69"/>
      <c r="AF1220" s="70" t="str">
        <f>IF(AG1220="◄","◄",IF(AG1220="ok","►",""))</f>
        <v>◄</v>
      </c>
      <c r="AG1220" s="71" t="str">
        <f>IF(AG1221&gt;0,"OK","◄")</f>
        <v>◄</v>
      </c>
      <c r="AH1220" s="62" t="str">
        <f>IF(AND(AI1220="◄",AJ1220="►"),"◄?►",IF(AI1220="◄","◄",IF(AJ1220="►","►","")))</f>
        <v>◄</v>
      </c>
      <c r="AI1220" s="64" t="str">
        <f>IF(AI1221&gt;0,"","◄")</f>
        <v>◄</v>
      </c>
      <c r="AJ1220" s="65" t="str">
        <f>IF(SUM(AJ1221:AJ1226)&gt;0,"►","")</f>
        <v/>
      </c>
      <c r="AK1220" s="570">
        <f>G1221</f>
        <v>26299</v>
      </c>
      <c r="AL1220" s="572" t="str">
        <f>P1220</f>
        <v xml:space="preserve">  ▬ folder Nr. 11  / 72  ▬ </v>
      </c>
      <c r="AM1220" s="43"/>
      <c r="AN1220" s="1" t="str">
        <f>IF(AO1220="","",IF(COUNTIF(AN1221,"ok"),"","◄"))</f>
        <v>◄</v>
      </c>
      <c r="AO1220" s="9" t="str">
        <f>IF(COUNTIF(AP1220:BR1220,"◄")&gt;0,"◄","")</f>
        <v>◄</v>
      </c>
      <c r="AP1220" s="563" t="str">
        <f>IF(AP1221="-","",IF(AP1221&gt;0,"","◄"))</f>
        <v>◄</v>
      </c>
      <c r="AQ1220" s="564"/>
      <c r="AR1220" s="517">
        <f>IF(ISNONTEXT(AR1221)=TRUE,"_",1)</f>
        <v>1</v>
      </c>
      <c r="AS1220" s="563" t="str">
        <f>IF(AS1221="-","",IF(AS1221&gt;0,"","◄"))</f>
        <v/>
      </c>
      <c r="AT1220" s="564"/>
      <c r="AU1220" s="517" t="str">
        <f>IF(ISNONTEXT(AU1221)=TRUE,"_",AR1220+1)</f>
        <v>_</v>
      </c>
      <c r="AV1220" s="563" t="str">
        <f>IF(AV1221="-","",IF(AV1221&gt;0,"","◄"))</f>
        <v/>
      </c>
      <c r="AW1220" s="564"/>
      <c r="AX1220" s="517" t="str">
        <f>IF(ISNONTEXT(AX1221)=TRUE,"_",AU1220+1)</f>
        <v>_</v>
      </c>
      <c r="AY1220" s="563" t="str">
        <f>IF(AY1221="-","",IF(AY1221&gt;0,"","◄"))</f>
        <v/>
      </c>
      <c r="AZ1220" s="564"/>
      <c r="BA1220" s="517" t="str">
        <f>IF(ISNONTEXT(BA1221)=TRUE,"_",AX1220+1)</f>
        <v>_</v>
      </c>
      <c r="BB1220" s="563" t="str">
        <f>IF(BB1221="-","",IF(BB1221&gt;0,"","◄"))</f>
        <v/>
      </c>
      <c r="BC1220" s="564"/>
      <c r="BD1220" s="517" t="str">
        <f>IF(ISNONTEXT(BD1221)=TRUE,"_",BA1220+1)</f>
        <v>_</v>
      </c>
      <c r="BE1220" s="563" t="str">
        <f>IF(BE1221="-","",IF(BE1221&gt;0,"","◄"))</f>
        <v/>
      </c>
      <c r="BF1220" s="564"/>
      <c r="BG1220" s="517" t="str">
        <f>IF(ISNONTEXT(BG1221)=TRUE,"_",BD1220+1)</f>
        <v>_</v>
      </c>
      <c r="BH1220" s="563" t="str">
        <f>IF(BH1221="-","",IF(BH1221&gt;0,"","◄"))</f>
        <v/>
      </c>
      <c r="BI1220" s="564"/>
      <c r="BJ1220" s="517" t="str">
        <f>IF(ISNONTEXT(BJ1221)=TRUE,"_",BG1220+1)</f>
        <v>_</v>
      </c>
      <c r="BK1220" s="563" t="str">
        <f>IF(BK1221="-","",IF(BK1221&gt;0,"","◄"))</f>
        <v/>
      </c>
      <c r="BL1220" s="564"/>
      <c r="BM1220" s="517" t="str">
        <f>IF(ISNONTEXT(BM1221)=TRUE,"_",BJ1220+1)</f>
        <v>_</v>
      </c>
      <c r="BN1220" s="563" t="str">
        <f>IF(BN1221="-","",IF(BN1221&gt;0,"","◄"))</f>
        <v/>
      </c>
      <c r="BO1220" s="564"/>
      <c r="BP1220" s="517" t="str">
        <f>IF(ISNONTEXT(BP1221)=TRUE,"_",BM1220+1)</f>
        <v>_</v>
      </c>
      <c r="BQ1220" s="563" t="str">
        <f>IF(BQ1221="-","",IF(BQ1221&gt;0,"","◄"))</f>
        <v/>
      </c>
      <c r="BR1220" s="564"/>
      <c r="BS1220" s="517" t="str">
        <f>IF(ISNONTEXT(BS1221)=TRUE,"_",BP1220+1)</f>
        <v>_</v>
      </c>
      <c r="BT1220" s="563" t="str">
        <f>IF(BT1221="-","",IF(BT1221&gt;0,"","◄"))</f>
        <v>◄</v>
      </c>
      <c r="BU1220" s="564"/>
      <c r="BV1220" s="517" t="str">
        <f>IF(ISNONTEXT(BV1221)=TRUE,"_",1)</f>
        <v>_</v>
      </c>
      <c r="BW1220" s="563" t="str">
        <f>IF(BW1221="-","",IF(BW1221&gt;0,"","◄"))</f>
        <v>◄</v>
      </c>
      <c r="BX1220" s="564"/>
      <c r="BY1220" s="517" t="str">
        <f>IF(ISNONTEXT(BY1221)=TRUE,"_",BV1220+1)</f>
        <v>_</v>
      </c>
      <c r="BZ1220" s="26"/>
      <c r="CA1220" s="24"/>
      <c r="CB1220" s="25" t="str">
        <f>IF(CB1221&gt;0,"►","")</f>
        <v/>
      </c>
      <c r="CC1220" s="25" t="str">
        <f>IF(CC1221&gt;0,"►","")</f>
        <v/>
      </c>
      <c r="CD1220" s="517" t="str">
        <f>IF(ISNONTEXT(CD1221)=TRUE,"_",1)</f>
        <v>_</v>
      </c>
      <c r="CE1220" s="25" t="str">
        <f>IF(CE1221&gt;0,"►","")</f>
        <v/>
      </c>
      <c r="CF1220" s="25" t="str">
        <f>IF(CF1221&gt;0,"►","")</f>
        <v/>
      </c>
      <c r="CG1220" s="517" t="str">
        <f>IF(ISNONTEXT(CG1221)=TRUE,"_",CD1220+1)</f>
        <v>_</v>
      </c>
      <c r="CH1220" s="66">
        <f>ROWS(CH1221:CH1270)-1</f>
        <v>49</v>
      </c>
      <c r="CI1220" s="23" t="s">
        <v>836</v>
      </c>
    </row>
    <row r="1221" spans="1:87" ht="15" thickBot="1" x14ac:dyDescent="0.35">
      <c r="A1221" s="503"/>
      <c r="B1221" s="49"/>
      <c r="C1221" s="156">
        <f t="shared" ref="C1221:C1252" si="473">B1221</f>
        <v>0</v>
      </c>
      <c r="D1221" s="209"/>
      <c r="E1221" s="73"/>
      <c r="F1221" s="74" t="s">
        <v>2723</v>
      </c>
      <c r="G1221" s="300">
        <v>26299</v>
      </c>
      <c r="H1221" s="76">
        <v>1.5</v>
      </c>
      <c r="I1221" s="122" t="s">
        <v>864</v>
      </c>
      <c r="J1221" s="100">
        <v>0.5</v>
      </c>
      <c r="K1221" s="79"/>
      <c r="L1221" s="79"/>
      <c r="M1221" s="79"/>
      <c r="N1221" s="80" t="s">
        <v>2724</v>
      </c>
      <c r="O1221" s="81"/>
      <c r="P1221" s="197" t="s">
        <v>2725</v>
      </c>
      <c r="Q1221" s="83" t="str">
        <f t="shared" ref="Q1221:Q1252" si="474">IF(R1221="?","?","")</f>
        <v/>
      </c>
      <c r="R1221" s="83" t="str">
        <f t="shared" ref="R1221:R1252" si="475">IF(AND(S1221="",T1221&gt;0),"?",IF(S1221="","◄",IF(T1221&gt;=1,"►","")))</f>
        <v>◄</v>
      </c>
      <c r="S1221" s="84"/>
      <c r="T1221" s="85"/>
      <c r="U1221" s="83" t="str">
        <f t="shared" ref="U1221:U1252" si="476">IF(V1221="?","?","")</f>
        <v/>
      </c>
      <c r="V1221" s="83" t="str">
        <f t="shared" ref="V1221:V1252" si="477">IF(AND(W1221="",X1221&gt;0),"?",IF(W1221="","◄",IF(X1221&gt;=1,"►","")))</f>
        <v>◄</v>
      </c>
      <c r="W1221" s="86"/>
      <c r="X1221" s="85"/>
      <c r="Y1221" s="209"/>
      <c r="Z1221" s="87"/>
      <c r="AA1221" s="521">
        <f t="shared" ref="AA1221:AA1252" si="478">(S1221*Z1221)</f>
        <v>0</v>
      </c>
      <c r="AB1221" s="520">
        <f t="shared" ref="AB1221:AB1252" si="479">(T1221*AA1221)</f>
        <v>0</v>
      </c>
      <c r="AC1221" s="88"/>
      <c r="AD1221" s="519">
        <f t="shared" ref="AD1221:AD1252" si="480">(W1221*AC1221)</f>
        <v>0</v>
      </c>
      <c r="AE1221" s="518">
        <f t="shared" ref="AE1221:AE1252" si="481">(X1221*AD1221)</f>
        <v>0</v>
      </c>
      <c r="AF1221" s="89" t="str">
        <f>IF(AG1221&gt;0,"ok","◄")</f>
        <v>◄</v>
      </c>
      <c r="AG1221" s="90"/>
      <c r="AH1221" s="89" t="str">
        <f>IF(AND(AI1221="",AJ1221&gt;0),"?",IF(AI1221="","◄",IF(AJ1221&gt;=1,"►","")))</f>
        <v>◄</v>
      </c>
      <c r="AI1221" s="91"/>
      <c r="AJ1221" s="92"/>
      <c r="AK1221" s="586"/>
      <c r="AL1221" s="587"/>
      <c r="AM1221" s="43"/>
      <c r="AN1221" s="3" t="s">
        <v>3</v>
      </c>
      <c r="AO1221" s="12" t="s">
        <v>1</v>
      </c>
      <c r="AP1221" s="13"/>
      <c r="AQ1221" s="14"/>
      <c r="AR1221" s="15" t="s">
        <v>4</v>
      </c>
      <c r="AS1221" s="516" t="s">
        <v>6</v>
      </c>
      <c r="AT1221" s="516" t="s">
        <v>6</v>
      </c>
      <c r="AU1221" s="516"/>
      <c r="AV1221" s="516" t="s">
        <v>6</v>
      </c>
      <c r="AW1221" s="516" t="s">
        <v>6</v>
      </c>
      <c r="AX1221" s="516"/>
      <c r="AY1221" s="516" t="s">
        <v>6</v>
      </c>
      <c r="AZ1221" s="516" t="s">
        <v>6</v>
      </c>
      <c r="BA1221" s="516"/>
      <c r="BB1221" s="516" t="s">
        <v>6</v>
      </c>
      <c r="BC1221" s="516" t="s">
        <v>6</v>
      </c>
      <c r="BD1221" s="516"/>
      <c r="BE1221" s="516" t="s">
        <v>6</v>
      </c>
      <c r="BF1221" s="516" t="s">
        <v>6</v>
      </c>
      <c r="BG1221" s="516"/>
      <c r="BH1221" s="516" t="s">
        <v>6</v>
      </c>
      <c r="BI1221" s="516" t="s">
        <v>6</v>
      </c>
      <c r="BJ1221" s="516"/>
      <c r="BK1221" s="516" t="s">
        <v>6</v>
      </c>
      <c r="BL1221" s="516" t="s">
        <v>6</v>
      </c>
      <c r="BM1221" s="516"/>
      <c r="BN1221" s="516" t="s">
        <v>6</v>
      </c>
      <c r="BO1221" s="516" t="s">
        <v>6</v>
      </c>
      <c r="BP1221" s="516"/>
      <c r="BQ1221" s="516" t="s">
        <v>6</v>
      </c>
      <c r="BR1221" s="516" t="s">
        <v>6</v>
      </c>
      <c r="BS1221" s="516"/>
      <c r="BT1221" s="32"/>
      <c r="BU1221" s="33"/>
      <c r="BV1221" s="34"/>
      <c r="BW1221" s="32"/>
      <c r="BX1221" s="33"/>
      <c r="BY1221" s="34"/>
      <c r="BZ1221" s="35"/>
      <c r="CA1221" s="24"/>
      <c r="CB1221" s="36"/>
      <c r="CC1221" s="33"/>
      <c r="CD1221" s="37"/>
      <c r="CE1221" s="36"/>
      <c r="CF1221" s="38"/>
      <c r="CG1221" s="39"/>
      <c r="CH1221" s="209"/>
      <c r="CI1221" s="23" t="s">
        <v>836</v>
      </c>
    </row>
    <row r="1222" spans="1:87" ht="15.6" thickTop="1" thickBot="1" x14ac:dyDescent="0.35">
      <c r="A1222" s="503"/>
      <c r="B1222" s="49"/>
      <c r="C1222" s="156">
        <f t="shared" si="473"/>
        <v>0</v>
      </c>
      <c r="D1222" s="209"/>
      <c r="E1222" s="73"/>
      <c r="F1222" s="93">
        <v>1628</v>
      </c>
      <c r="G1222" s="302">
        <v>26299</v>
      </c>
      <c r="H1222" s="76">
        <v>2</v>
      </c>
      <c r="I1222" s="122" t="s">
        <v>864</v>
      </c>
      <c r="J1222" s="100">
        <v>1</v>
      </c>
      <c r="K1222" s="79"/>
      <c r="L1222" s="79"/>
      <c r="M1222" s="79"/>
      <c r="N1222" s="80" t="s">
        <v>2726</v>
      </c>
      <c r="O1222" s="81"/>
      <c r="P1222" s="197" t="s">
        <v>2727</v>
      </c>
      <c r="Q1222" s="83" t="str">
        <f t="shared" si="474"/>
        <v/>
      </c>
      <c r="R1222" s="83" t="str">
        <f t="shared" si="475"/>
        <v>◄</v>
      </c>
      <c r="S1222" s="84"/>
      <c r="T1222" s="85"/>
      <c r="U1222" s="83" t="str">
        <f t="shared" si="476"/>
        <v/>
      </c>
      <c r="V1222" s="83" t="str">
        <f t="shared" si="477"/>
        <v>◄</v>
      </c>
      <c r="W1222" s="86"/>
      <c r="X1222" s="85"/>
      <c r="Y1222" s="209"/>
      <c r="Z1222" s="87"/>
      <c r="AA1222" s="521">
        <f t="shared" si="478"/>
        <v>0</v>
      </c>
      <c r="AB1222" s="520">
        <f t="shared" si="479"/>
        <v>0</v>
      </c>
      <c r="AC1222" s="88"/>
      <c r="AD1222" s="519">
        <f t="shared" si="480"/>
        <v>0</v>
      </c>
      <c r="AE1222" s="518">
        <f t="shared" si="481"/>
        <v>0</v>
      </c>
      <c r="AF1222" s="44"/>
      <c r="AG1222" s="45"/>
      <c r="AH1222" s="44"/>
      <c r="AI1222" s="45"/>
      <c r="AJ1222" s="45"/>
      <c r="AK1222" s="45"/>
      <c r="AL1222" s="45"/>
      <c r="AM1222" s="43"/>
      <c r="AN1222" s="27" t="s">
        <v>6</v>
      </c>
      <c r="AO1222" s="27" t="s">
        <v>6</v>
      </c>
      <c r="AP1222" s="516"/>
      <c r="AQ1222" s="516"/>
      <c r="AR1222" s="516"/>
      <c r="AS1222" s="516" t="s">
        <v>6</v>
      </c>
      <c r="AT1222" s="516" t="s">
        <v>6</v>
      </c>
      <c r="AU1222" s="516"/>
      <c r="AV1222" s="516" t="s">
        <v>6</v>
      </c>
      <c r="AW1222" s="516" t="s">
        <v>6</v>
      </c>
      <c r="AX1222" s="516"/>
      <c r="AY1222" s="516" t="s">
        <v>6</v>
      </c>
      <c r="AZ1222" s="516" t="s">
        <v>6</v>
      </c>
      <c r="BA1222" s="516"/>
      <c r="BB1222" s="516" t="s">
        <v>6</v>
      </c>
      <c r="BC1222" s="516" t="s">
        <v>6</v>
      </c>
      <c r="BD1222" s="516"/>
      <c r="BE1222" s="516" t="s">
        <v>6</v>
      </c>
      <c r="BF1222" s="516" t="s">
        <v>6</v>
      </c>
      <c r="BG1222" s="516"/>
      <c r="BH1222" s="516" t="s">
        <v>6</v>
      </c>
      <c r="BI1222" s="516" t="s">
        <v>6</v>
      </c>
      <c r="BJ1222" s="516"/>
      <c r="BK1222" s="516" t="s">
        <v>6</v>
      </c>
      <c r="BL1222" s="516" t="s">
        <v>6</v>
      </c>
      <c r="BM1222" s="516"/>
      <c r="BN1222" s="516" t="s">
        <v>6</v>
      </c>
      <c r="BO1222" s="516" t="s">
        <v>6</v>
      </c>
      <c r="BP1222" s="516"/>
      <c r="BQ1222" s="516" t="s">
        <v>6</v>
      </c>
      <c r="BR1222" s="516" t="s">
        <v>6</v>
      </c>
      <c r="BS1222" s="516"/>
      <c r="BT1222" s="516"/>
      <c r="BU1222" s="516"/>
      <c r="BV1222" s="516"/>
      <c r="BW1222" s="516"/>
      <c r="BX1222" s="516"/>
      <c r="BY1222" s="516"/>
      <c r="BZ1222" s="28"/>
      <c r="CA1222" s="24"/>
      <c r="CB1222" s="29"/>
      <c r="CC1222" s="29"/>
      <c r="CD1222" s="30"/>
      <c r="CE1222" s="29"/>
      <c r="CF1222" s="29"/>
      <c r="CG1222" s="31"/>
      <c r="CH1222" s="209"/>
      <c r="CI1222" s="23" t="s">
        <v>836</v>
      </c>
    </row>
    <row r="1223" spans="1:87" ht="15.6" thickTop="1" thickBot="1" x14ac:dyDescent="0.35">
      <c r="A1223" s="503"/>
      <c r="B1223" s="49"/>
      <c r="C1223" s="156">
        <f t="shared" si="473"/>
        <v>0</v>
      </c>
      <c r="D1223" s="209"/>
      <c r="E1223" s="73"/>
      <c r="F1223" s="93">
        <v>1629</v>
      </c>
      <c r="G1223" s="302">
        <v>26299</v>
      </c>
      <c r="H1223" s="76">
        <v>2.5</v>
      </c>
      <c r="I1223" s="122" t="s">
        <v>864</v>
      </c>
      <c r="J1223" s="100">
        <v>1</v>
      </c>
      <c r="K1223" s="79"/>
      <c r="L1223" s="79"/>
      <c r="M1223" s="79"/>
      <c r="N1223" s="80" t="s">
        <v>2728</v>
      </c>
      <c r="O1223" s="81"/>
      <c r="P1223" s="197" t="s">
        <v>2729</v>
      </c>
      <c r="Q1223" s="83" t="str">
        <f t="shared" si="474"/>
        <v/>
      </c>
      <c r="R1223" s="83" t="str">
        <f t="shared" si="475"/>
        <v>◄</v>
      </c>
      <c r="S1223" s="84"/>
      <c r="T1223" s="85"/>
      <c r="U1223" s="83" t="str">
        <f t="shared" si="476"/>
        <v/>
      </c>
      <c r="V1223" s="83" t="str">
        <f t="shared" si="477"/>
        <v>◄</v>
      </c>
      <c r="W1223" s="86"/>
      <c r="X1223" s="85"/>
      <c r="Y1223" s="209"/>
      <c r="Z1223" s="87"/>
      <c r="AA1223" s="521">
        <f t="shared" si="478"/>
        <v>0</v>
      </c>
      <c r="AB1223" s="520">
        <f t="shared" si="479"/>
        <v>0</v>
      </c>
      <c r="AC1223" s="88"/>
      <c r="AD1223" s="519">
        <f t="shared" si="480"/>
        <v>0</v>
      </c>
      <c r="AE1223" s="518">
        <f t="shared" si="481"/>
        <v>0</v>
      </c>
      <c r="AF1223" s="44"/>
      <c r="AG1223" s="45"/>
      <c r="AH1223" s="44"/>
      <c r="AI1223" s="45"/>
      <c r="AJ1223" s="45"/>
      <c r="AK1223" s="45"/>
      <c r="AL1223" s="45"/>
      <c r="AM1223" s="43"/>
      <c r="AN1223" s="27" t="s">
        <v>6</v>
      </c>
      <c r="AO1223" s="27" t="s">
        <v>6</v>
      </c>
      <c r="AP1223" s="516"/>
      <c r="AQ1223" s="516"/>
      <c r="AR1223" s="516"/>
      <c r="AS1223" s="516" t="s">
        <v>6</v>
      </c>
      <c r="AT1223" s="516" t="s">
        <v>6</v>
      </c>
      <c r="AU1223" s="516"/>
      <c r="AV1223" s="516" t="s">
        <v>6</v>
      </c>
      <c r="AW1223" s="516" t="s">
        <v>6</v>
      </c>
      <c r="AX1223" s="516"/>
      <c r="AY1223" s="516" t="s">
        <v>6</v>
      </c>
      <c r="AZ1223" s="516" t="s">
        <v>6</v>
      </c>
      <c r="BA1223" s="516"/>
      <c r="BB1223" s="516" t="s">
        <v>6</v>
      </c>
      <c r="BC1223" s="516" t="s">
        <v>6</v>
      </c>
      <c r="BD1223" s="516"/>
      <c r="BE1223" s="516" t="s">
        <v>6</v>
      </c>
      <c r="BF1223" s="516" t="s">
        <v>6</v>
      </c>
      <c r="BG1223" s="516"/>
      <c r="BH1223" s="516" t="s">
        <v>6</v>
      </c>
      <c r="BI1223" s="516" t="s">
        <v>6</v>
      </c>
      <c r="BJ1223" s="516"/>
      <c r="BK1223" s="516" t="s">
        <v>6</v>
      </c>
      <c r="BL1223" s="516" t="s">
        <v>6</v>
      </c>
      <c r="BM1223" s="516"/>
      <c r="BN1223" s="516" t="s">
        <v>6</v>
      </c>
      <c r="BO1223" s="516" t="s">
        <v>6</v>
      </c>
      <c r="BP1223" s="516"/>
      <c r="BQ1223" s="516" t="s">
        <v>6</v>
      </c>
      <c r="BR1223" s="516" t="s">
        <v>6</v>
      </c>
      <c r="BS1223" s="516"/>
      <c r="BT1223" s="516"/>
      <c r="BU1223" s="516"/>
      <c r="BV1223" s="516"/>
      <c r="BW1223" s="516"/>
      <c r="BX1223" s="516"/>
      <c r="BY1223" s="516"/>
      <c r="BZ1223" s="28"/>
      <c r="CA1223" s="24"/>
      <c r="CB1223" s="29"/>
      <c r="CC1223" s="29"/>
      <c r="CD1223" s="30"/>
      <c r="CE1223" s="29"/>
      <c r="CF1223" s="29"/>
      <c r="CG1223" s="31"/>
      <c r="CH1223" s="209"/>
      <c r="CI1223" s="23" t="s">
        <v>836</v>
      </c>
    </row>
    <row r="1224" spans="1:87" ht="15.6" thickTop="1" thickBot="1" x14ac:dyDescent="0.35">
      <c r="A1224" s="503"/>
      <c r="B1224" s="49"/>
      <c r="C1224" s="156">
        <f t="shared" si="473"/>
        <v>0</v>
      </c>
      <c r="D1224" s="209"/>
      <c r="E1224" s="73"/>
      <c r="F1224" s="93">
        <v>1630</v>
      </c>
      <c r="G1224" s="302">
        <v>26299</v>
      </c>
      <c r="H1224" s="76">
        <v>3.5</v>
      </c>
      <c r="I1224" s="122" t="s">
        <v>864</v>
      </c>
      <c r="J1224" s="100">
        <v>1.5</v>
      </c>
      <c r="K1224" s="79"/>
      <c r="L1224" s="79"/>
      <c r="M1224" s="79"/>
      <c r="N1224" s="80" t="s">
        <v>2730</v>
      </c>
      <c r="O1224" s="81"/>
      <c r="P1224" s="197" t="s">
        <v>2731</v>
      </c>
      <c r="Q1224" s="83" t="str">
        <f t="shared" si="474"/>
        <v/>
      </c>
      <c r="R1224" s="83" t="str">
        <f t="shared" si="475"/>
        <v>◄</v>
      </c>
      <c r="S1224" s="84"/>
      <c r="T1224" s="85"/>
      <c r="U1224" s="83" t="str">
        <f t="shared" si="476"/>
        <v/>
      </c>
      <c r="V1224" s="83" t="str">
        <f t="shared" si="477"/>
        <v>◄</v>
      </c>
      <c r="W1224" s="86"/>
      <c r="X1224" s="85"/>
      <c r="Y1224" s="209"/>
      <c r="Z1224" s="87"/>
      <c r="AA1224" s="521">
        <f t="shared" si="478"/>
        <v>0</v>
      </c>
      <c r="AB1224" s="520">
        <f t="shared" si="479"/>
        <v>0</v>
      </c>
      <c r="AC1224" s="88"/>
      <c r="AD1224" s="519">
        <f t="shared" si="480"/>
        <v>0</v>
      </c>
      <c r="AE1224" s="518">
        <f t="shared" si="481"/>
        <v>0</v>
      </c>
      <c r="AF1224" s="44"/>
      <c r="AG1224" s="45"/>
      <c r="AH1224" s="44"/>
      <c r="AI1224" s="45"/>
      <c r="AJ1224" s="45"/>
      <c r="AK1224" s="45"/>
      <c r="AL1224" s="45"/>
      <c r="AM1224" s="43"/>
      <c r="AN1224" s="27" t="s">
        <v>6</v>
      </c>
      <c r="AO1224" s="27" t="s">
        <v>6</v>
      </c>
      <c r="AP1224" s="516"/>
      <c r="AQ1224" s="516"/>
      <c r="AR1224" s="516"/>
      <c r="AS1224" s="516" t="s">
        <v>6</v>
      </c>
      <c r="AT1224" s="516" t="s">
        <v>6</v>
      </c>
      <c r="AU1224" s="516"/>
      <c r="AV1224" s="516" t="s">
        <v>6</v>
      </c>
      <c r="AW1224" s="516" t="s">
        <v>6</v>
      </c>
      <c r="AX1224" s="516"/>
      <c r="AY1224" s="516" t="s">
        <v>6</v>
      </c>
      <c r="AZ1224" s="516" t="s">
        <v>6</v>
      </c>
      <c r="BA1224" s="516"/>
      <c r="BB1224" s="516" t="s">
        <v>6</v>
      </c>
      <c r="BC1224" s="516" t="s">
        <v>6</v>
      </c>
      <c r="BD1224" s="516"/>
      <c r="BE1224" s="516" t="s">
        <v>6</v>
      </c>
      <c r="BF1224" s="516" t="s">
        <v>6</v>
      </c>
      <c r="BG1224" s="516"/>
      <c r="BH1224" s="516" t="s">
        <v>6</v>
      </c>
      <c r="BI1224" s="516" t="s">
        <v>6</v>
      </c>
      <c r="BJ1224" s="516"/>
      <c r="BK1224" s="516" t="s">
        <v>6</v>
      </c>
      <c r="BL1224" s="516" t="s">
        <v>6</v>
      </c>
      <c r="BM1224" s="516"/>
      <c r="BN1224" s="516" t="s">
        <v>6</v>
      </c>
      <c r="BO1224" s="516" t="s">
        <v>6</v>
      </c>
      <c r="BP1224" s="516"/>
      <c r="BQ1224" s="516" t="s">
        <v>6</v>
      </c>
      <c r="BR1224" s="516" t="s">
        <v>6</v>
      </c>
      <c r="BS1224" s="516"/>
      <c r="BT1224" s="516"/>
      <c r="BU1224" s="516"/>
      <c r="BV1224" s="516"/>
      <c r="BW1224" s="516"/>
      <c r="BX1224" s="516"/>
      <c r="BY1224" s="516"/>
      <c r="BZ1224" s="28"/>
      <c r="CA1224" s="24"/>
      <c r="CB1224" s="29"/>
      <c r="CC1224" s="29"/>
      <c r="CD1224" s="30"/>
      <c r="CE1224" s="29"/>
      <c r="CF1224" s="29"/>
      <c r="CG1224" s="31"/>
      <c r="CH1224" s="209"/>
      <c r="CI1224" s="23" t="s">
        <v>836</v>
      </c>
    </row>
    <row r="1225" spans="1:87" ht="15.6" thickTop="1" thickBot="1" x14ac:dyDescent="0.35">
      <c r="A1225" s="503"/>
      <c r="B1225" s="49"/>
      <c r="C1225" s="156">
        <f t="shared" si="473"/>
        <v>0</v>
      </c>
      <c r="D1225" s="209"/>
      <c r="E1225" s="73"/>
      <c r="F1225" s="93">
        <v>1631</v>
      </c>
      <c r="G1225" s="302">
        <v>26299</v>
      </c>
      <c r="H1225" s="76">
        <v>6</v>
      </c>
      <c r="I1225" s="122" t="s">
        <v>864</v>
      </c>
      <c r="J1225" s="100">
        <v>3</v>
      </c>
      <c r="K1225" s="79"/>
      <c r="L1225" s="79"/>
      <c r="M1225" s="79"/>
      <c r="N1225" s="80" t="s">
        <v>2732</v>
      </c>
      <c r="O1225" s="81"/>
      <c r="P1225" s="197" t="s">
        <v>2733</v>
      </c>
      <c r="Q1225" s="83" t="str">
        <f t="shared" si="474"/>
        <v/>
      </c>
      <c r="R1225" s="83" t="str">
        <f t="shared" si="475"/>
        <v>◄</v>
      </c>
      <c r="S1225" s="84"/>
      <c r="T1225" s="85"/>
      <c r="U1225" s="83" t="str">
        <f t="shared" si="476"/>
        <v/>
      </c>
      <c r="V1225" s="83" t="str">
        <f t="shared" si="477"/>
        <v>◄</v>
      </c>
      <c r="W1225" s="86"/>
      <c r="X1225" s="85"/>
      <c r="Y1225" s="209"/>
      <c r="Z1225" s="87"/>
      <c r="AA1225" s="521">
        <f t="shared" si="478"/>
        <v>0</v>
      </c>
      <c r="AB1225" s="520">
        <f t="shared" si="479"/>
        <v>0</v>
      </c>
      <c r="AC1225" s="88"/>
      <c r="AD1225" s="519">
        <f t="shared" si="480"/>
        <v>0</v>
      </c>
      <c r="AE1225" s="518">
        <f t="shared" si="481"/>
        <v>0</v>
      </c>
      <c r="AF1225" s="44"/>
      <c r="AG1225" s="45"/>
      <c r="AH1225" s="44"/>
      <c r="AI1225" s="45"/>
      <c r="AJ1225" s="45"/>
      <c r="AK1225" s="45"/>
      <c r="AL1225" s="45"/>
      <c r="AM1225" s="43"/>
      <c r="AN1225" s="27" t="s">
        <v>6</v>
      </c>
      <c r="AO1225" s="27" t="s">
        <v>6</v>
      </c>
      <c r="AP1225" s="516"/>
      <c r="AQ1225" s="516"/>
      <c r="AR1225" s="516"/>
      <c r="AS1225" s="516" t="s">
        <v>6</v>
      </c>
      <c r="AT1225" s="516" t="s">
        <v>6</v>
      </c>
      <c r="AU1225" s="516"/>
      <c r="AV1225" s="516" t="s">
        <v>6</v>
      </c>
      <c r="AW1225" s="516" t="s">
        <v>6</v>
      </c>
      <c r="AX1225" s="516"/>
      <c r="AY1225" s="516" t="s">
        <v>6</v>
      </c>
      <c r="AZ1225" s="516" t="s">
        <v>6</v>
      </c>
      <c r="BA1225" s="516"/>
      <c r="BB1225" s="516" t="s">
        <v>6</v>
      </c>
      <c r="BC1225" s="516" t="s">
        <v>6</v>
      </c>
      <c r="BD1225" s="516"/>
      <c r="BE1225" s="516" t="s">
        <v>6</v>
      </c>
      <c r="BF1225" s="516" t="s">
        <v>6</v>
      </c>
      <c r="BG1225" s="516"/>
      <c r="BH1225" s="516" t="s">
        <v>6</v>
      </c>
      <c r="BI1225" s="516" t="s">
        <v>6</v>
      </c>
      <c r="BJ1225" s="516"/>
      <c r="BK1225" s="516" t="s">
        <v>6</v>
      </c>
      <c r="BL1225" s="516" t="s">
        <v>6</v>
      </c>
      <c r="BM1225" s="516"/>
      <c r="BN1225" s="516" t="s">
        <v>6</v>
      </c>
      <c r="BO1225" s="516" t="s">
        <v>6</v>
      </c>
      <c r="BP1225" s="516"/>
      <c r="BQ1225" s="516" t="s">
        <v>6</v>
      </c>
      <c r="BR1225" s="516" t="s">
        <v>6</v>
      </c>
      <c r="BS1225" s="516"/>
      <c r="BT1225" s="516"/>
      <c r="BU1225" s="516"/>
      <c r="BV1225" s="516"/>
      <c r="BW1225" s="516"/>
      <c r="BX1225" s="516"/>
      <c r="BY1225" s="516"/>
      <c r="BZ1225" s="28"/>
      <c r="CA1225" s="24"/>
      <c r="CB1225" s="29"/>
      <c r="CC1225" s="29"/>
      <c r="CD1225" s="30"/>
      <c r="CE1225" s="29"/>
      <c r="CF1225" s="29"/>
      <c r="CG1225" s="31"/>
      <c r="CH1225" s="209"/>
      <c r="CI1225" s="23" t="s">
        <v>836</v>
      </c>
    </row>
    <row r="1226" spans="1:87" ht="15.6" thickTop="1" thickBot="1" x14ac:dyDescent="0.35">
      <c r="A1226" s="503"/>
      <c r="B1226" s="49"/>
      <c r="C1226" s="156">
        <f t="shared" si="473"/>
        <v>0</v>
      </c>
      <c r="D1226" s="209"/>
      <c r="E1226" s="73"/>
      <c r="F1226" s="93">
        <v>1632</v>
      </c>
      <c r="G1226" s="302">
        <v>26299</v>
      </c>
      <c r="H1226" s="76">
        <v>7</v>
      </c>
      <c r="I1226" s="122" t="s">
        <v>864</v>
      </c>
      <c r="J1226" s="100">
        <v>3</v>
      </c>
      <c r="K1226" s="79"/>
      <c r="L1226" s="79"/>
      <c r="M1226" s="79"/>
      <c r="N1226" s="80" t="s">
        <v>2734</v>
      </c>
      <c r="O1226" s="81"/>
      <c r="P1226" s="197" t="s">
        <v>2735</v>
      </c>
      <c r="Q1226" s="83" t="str">
        <f t="shared" si="474"/>
        <v/>
      </c>
      <c r="R1226" s="83" t="str">
        <f t="shared" si="475"/>
        <v>◄</v>
      </c>
      <c r="S1226" s="84"/>
      <c r="T1226" s="85"/>
      <c r="U1226" s="83" t="str">
        <f t="shared" si="476"/>
        <v/>
      </c>
      <c r="V1226" s="83" t="str">
        <f t="shared" si="477"/>
        <v>◄</v>
      </c>
      <c r="W1226" s="86"/>
      <c r="X1226" s="85"/>
      <c r="Y1226" s="209"/>
      <c r="Z1226" s="87"/>
      <c r="AA1226" s="521">
        <f t="shared" si="478"/>
        <v>0</v>
      </c>
      <c r="AB1226" s="520">
        <f t="shared" si="479"/>
        <v>0</v>
      </c>
      <c r="AC1226" s="88"/>
      <c r="AD1226" s="519">
        <f t="shared" si="480"/>
        <v>0</v>
      </c>
      <c r="AE1226" s="518">
        <f t="shared" si="481"/>
        <v>0</v>
      </c>
      <c r="AF1226" s="44"/>
      <c r="AG1226" s="45"/>
      <c r="AH1226" s="44"/>
      <c r="AI1226" s="45"/>
      <c r="AJ1226" s="45"/>
      <c r="AK1226" s="45"/>
      <c r="AL1226" s="45"/>
      <c r="AM1226" s="43"/>
      <c r="AN1226" s="27" t="s">
        <v>6</v>
      </c>
      <c r="AO1226" s="27" t="s">
        <v>6</v>
      </c>
      <c r="AP1226" s="516"/>
      <c r="AQ1226" s="516"/>
      <c r="AR1226" s="516"/>
      <c r="AS1226" s="516" t="s">
        <v>6</v>
      </c>
      <c r="AT1226" s="516" t="s">
        <v>6</v>
      </c>
      <c r="AU1226" s="516"/>
      <c r="AV1226" s="516" t="s">
        <v>6</v>
      </c>
      <c r="AW1226" s="516" t="s">
        <v>6</v>
      </c>
      <c r="AX1226" s="516"/>
      <c r="AY1226" s="516" t="s">
        <v>6</v>
      </c>
      <c r="AZ1226" s="516" t="s">
        <v>6</v>
      </c>
      <c r="BA1226" s="516"/>
      <c r="BB1226" s="516" t="s">
        <v>6</v>
      </c>
      <c r="BC1226" s="516" t="s">
        <v>6</v>
      </c>
      <c r="BD1226" s="516"/>
      <c r="BE1226" s="516" t="s">
        <v>6</v>
      </c>
      <c r="BF1226" s="516" t="s">
        <v>6</v>
      </c>
      <c r="BG1226" s="516"/>
      <c r="BH1226" s="516" t="s">
        <v>6</v>
      </c>
      <c r="BI1226" s="516" t="s">
        <v>6</v>
      </c>
      <c r="BJ1226" s="516"/>
      <c r="BK1226" s="516" t="s">
        <v>6</v>
      </c>
      <c r="BL1226" s="516" t="s">
        <v>6</v>
      </c>
      <c r="BM1226" s="516"/>
      <c r="BN1226" s="516" t="s">
        <v>6</v>
      </c>
      <c r="BO1226" s="516" t="s">
        <v>6</v>
      </c>
      <c r="BP1226" s="516"/>
      <c r="BQ1226" s="516" t="s">
        <v>6</v>
      </c>
      <c r="BR1226" s="516" t="s">
        <v>6</v>
      </c>
      <c r="BS1226" s="516"/>
      <c r="BT1226" s="516"/>
      <c r="BU1226" s="516"/>
      <c r="BV1226" s="516"/>
      <c r="BW1226" s="516"/>
      <c r="BX1226" s="516"/>
      <c r="BY1226" s="516"/>
      <c r="BZ1226" s="28"/>
      <c r="CA1226" s="24"/>
      <c r="CB1226" s="29"/>
      <c r="CC1226" s="29"/>
      <c r="CD1226" s="30"/>
      <c r="CE1226" s="29"/>
      <c r="CF1226" s="29"/>
      <c r="CG1226" s="31"/>
      <c r="CH1226" s="209"/>
      <c r="CI1226" s="23" t="s">
        <v>836</v>
      </c>
    </row>
    <row r="1227" spans="1:87" ht="15.6" thickTop="1" thickBot="1" x14ac:dyDescent="0.35">
      <c r="A1227" s="503"/>
      <c r="B1227" s="49"/>
      <c r="C1227" s="156">
        <f t="shared" si="473"/>
        <v>0</v>
      </c>
      <c r="D1227" s="209"/>
      <c r="E1227" s="73"/>
      <c r="F1227" s="93">
        <v>1633</v>
      </c>
      <c r="G1227" s="302">
        <v>26299</v>
      </c>
      <c r="H1227" s="76">
        <v>10</v>
      </c>
      <c r="I1227" s="122" t="s">
        <v>864</v>
      </c>
      <c r="J1227" s="100">
        <v>5</v>
      </c>
      <c r="K1227" s="79"/>
      <c r="L1227" s="79"/>
      <c r="M1227" s="79"/>
      <c r="N1227" s="80" t="s">
        <v>2736</v>
      </c>
      <c r="O1227" s="81"/>
      <c r="P1227" s="197" t="s">
        <v>2737</v>
      </c>
      <c r="Q1227" s="83" t="str">
        <f t="shared" si="474"/>
        <v/>
      </c>
      <c r="R1227" s="83" t="str">
        <f t="shared" si="475"/>
        <v>◄</v>
      </c>
      <c r="S1227" s="84"/>
      <c r="T1227" s="85"/>
      <c r="U1227" s="83" t="str">
        <f t="shared" si="476"/>
        <v/>
      </c>
      <c r="V1227" s="83" t="str">
        <f t="shared" si="477"/>
        <v>◄</v>
      </c>
      <c r="W1227" s="86"/>
      <c r="X1227" s="85"/>
      <c r="Y1227" s="209"/>
      <c r="Z1227" s="87"/>
      <c r="AA1227" s="521">
        <f t="shared" si="478"/>
        <v>0</v>
      </c>
      <c r="AB1227" s="520">
        <f t="shared" si="479"/>
        <v>0</v>
      </c>
      <c r="AC1227" s="88"/>
      <c r="AD1227" s="519">
        <f t="shared" si="480"/>
        <v>0</v>
      </c>
      <c r="AE1227" s="518">
        <f t="shared" si="481"/>
        <v>0</v>
      </c>
      <c r="AF1227" s="44"/>
      <c r="AG1227" s="45"/>
      <c r="AH1227" s="44"/>
      <c r="AI1227" s="45"/>
      <c r="AJ1227" s="45"/>
      <c r="AK1227" s="45"/>
      <c r="AL1227" s="45"/>
      <c r="AM1227" s="43"/>
      <c r="AN1227" s="27" t="s">
        <v>6</v>
      </c>
      <c r="AO1227" s="27" t="s">
        <v>6</v>
      </c>
      <c r="AP1227" s="516"/>
      <c r="AQ1227" s="516"/>
      <c r="AR1227" s="516"/>
      <c r="AS1227" s="516" t="s">
        <v>6</v>
      </c>
      <c r="AT1227" s="516" t="s">
        <v>6</v>
      </c>
      <c r="AU1227" s="516"/>
      <c r="AV1227" s="516" t="s">
        <v>6</v>
      </c>
      <c r="AW1227" s="516" t="s">
        <v>6</v>
      </c>
      <c r="AX1227" s="516"/>
      <c r="AY1227" s="516" t="s">
        <v>6</v>
      </c>
      <c r="AZ1227" s="516" t="s">
        <v>6</v>
      </c>
      <c r="BA1227" s="516"/>
      <c r="BB1227" s="516" t="s">
        <v>6</v>
      </c>
      <c r="BC1227" s="516" t="s">
        <v>6</v>
      </c>
      <c r="BD1227" s="516"/>
      <c r="BE1227" s="516" t="s">
        <v>6</v>
      </c>
      <c r="BF1227" s="516" t="s">
        <v>6</v>
      </c>
      <c r="BG1227" s="516"/>
      <c r="BH1227" s="516" t="s">
        <v>6</v>
      </c>
      <c r="BI1227" s="516" t="s">
        <v>6</v>
      </c>
      <c r="BJ1227" s="516"/>
      <c r="BK1227" s="516" t="s">
        <v>6</v>
      </c>
      <c r="BL1227" s="516" t="s">
        <v>6</v>
      </c>
      <c r="BM1227" s="516"/>
      <c r="BN1227" s="516" t="s">
        <v>6</v>
      </c>
      <c r="BO1227" s="516" t="s">
        <v>6</v>
      </c>
      <c r="BP1227" s="516"/>
      <c r="BQ1227" s="516" t="s">
        <v>6</v>
      </c>
      <c r="BR1227" s="516" t="s">
        <v>6</v>
      </c>
      <c r="BS1227" s="516"/>
      <c r="BT1227" s="516"/>
      <c r="BU1227" s="516"/>
      <c r="BV1227" s="516"/>
      <c r="BW1227" s="516"/>
      <c r="BX1227" s="516"/>
      <c r="BY1227" s="516"/>
      <c r="BZ1227" s="28"/>
      <c r="CA1227" s="24"/>
      <c r="CB1227" s="29"/>
      <c r="CC1227" s="29"/>
      <c r="CD1227" s="30"/>
      <c r="CE1227" s="29"/>
      <c r="CF1227" s="29"/>
      <c r="CG1227" s="31"/>
      <c r="CH1227" s="209"/>
      <c r="CI1227" s="23" t="s">
        <v>836</v>
      </c>
    </row>
    <row r="1228" spans="1:87" ht="15.6" thickTop="1" thickBot="1" x14ac:dyDescent="0.35">
      <c r="A1228" s="503"/>
      <c r="B1228" s="49"/>
      <c r="C1228" s="156">
        <f t="shared" si="473"/>
        <v>0</v>
      </c>
      <c r="D1228" s="209"/>
      <c r="E1228" s="73"/>
      <c r="F1228" s="93">
        <v>1634</v>
      </c>
      <c r="G1228" s="302">
        <v>26299</v>
      </c>
      <c r="H1228" s="76">
        <v>15</v>
      </c>
      <c r="I1228" s="122" t="s">
        <v>864</v>
      </c>
      <c r="J1228" s="100">
        <v>7.5</v>
      </c>
      <c r="K1228" s="79"/>
      <c r="L1228" s="79"/>
      <c r="M1228" s="79"/>
      <c r="N1228" s="80" t="s">
        <v>2738</v>
      </c>
      <c r="O1228" s="81"/>
      <c r="P1228" s="197" t="s">
        <v>2739</v>
      </c>
      <c r="Q1228" s="83" t="str">
        <f t="shared" si="474"/>
        <v/>
      </c>
      <c r="R1228" s="83" t="str">
        <f t="shared" si="475"/>
        <v>◄</v>
      </c>
      <c r="S1228" s="84"/>
      <c r="T1228" s="85"/>
      <c r="U1228" s="83" t="str">
        <f t="shared" si="476"/>
        <v/>
      </c>
      <c r="V1228" s="83" t="str">
        <f t="shared" si="477"/>
        <v>◄</v>
      </c>
      <c r="W1228" s="86"/>
      <c r="X1228" s="85"/>
      <c r="Y1228" s="209"/>
      <c r="Z1228" s="87"/>
      <c r="AA1228" s="521">
        <f t="shared" si="478"/>
        <v>0</v>
      </c>
      <c r="AB1228" s="520">
        <f t="shared" si="479"/>
        <v>0</v>
      </c>
      <c r="AC1228" s="88"/>
      <c r="AD1228" s="519">
        <f t="shared" si="480"/>
        <v>0</v>
      </c>
      <c r="AE1228" s="518">
        <f t="shared" si="481"/>
        <v>0</v>
      </c>
      <c r="AF1228" s="44"/>
      <c r="AG1228" s="45"/>
      <c r="AH1228" s="44"/>
      <c r="AI1228" s="45"/>
      <c r="AJ1228" s="45"/>
      <c r="AK1228" s="45"/>
      <c r="AL1228" s="45"/>
      <c r="AM1228" s="43"/>
      <c r="AN1228" s="27" t="s">
        <v>6</v>
      </c>
      <c r="AO1228" s="27" t="s">
        <v>6</v>
      </c>
      <c r="AP1228" s="516"/>
      <c r="AQ1228" s="516"/>
      <c r="AR1228" s="516"/>
      <c r="AS1228" s="516" t="s">
        <v>6</v>
      </c>
      <c r="AT1228" s="516" t="s">
        <v>6</v>
      </c>
      <c r="AU1228" s="516"/>
      <c r="AV1228" s="516" t="s">
        <v>6</v>
      </c>
      <c r="AW1228" s="516" t="s">
        <v>6</v>
      </c>
      <c r="AX1228" s="516"/>
      <c r="AY1228" s="516" t="s">
        <v>6</v>
      </c>
      <c r="AZ1228" s="516" t="s">
        <v>6</v>
      </c>
      <c r="BA1228" s="516"/>
      <c r="BB1228" s="516" t="s">
        <v>6</v>
      </c>
      <c r="BC1228" s="516" t="s">
        <v>6</v>
      </c>
      <c r="BD1228" s="516"/>
      <c r="BE1228" s="516" t="s">
        <v>6</v>
      </c>
      <c r="BF1228" s="516" t="s">
        <v>6</v>
      </c>
      <c r="BG1228" s="516"/>
      <c r="BH1228" s="516" t="s">
        <v>6</v>
      </c>
      <c r="BI1228" s="516" t="s">
        <v>6</v>
      </c>
      <c r="BJ1228" s="516"/>
      <c r="BK1228" s="516" t="s">
        <v>6</v>
      </c>
      <c r="BL1228" s="516" t="s">
        <v>6</v>
      </c>
      <c r="BM1228" s="516"/>
      <c r="BN1228" s="516" t="s">
        <v>6</v>
      </c>
      <c r="BO1228" s="516" t="s">
        <v>6</v>
      </c>
      <c r="BP1228" s="516"/>
      <c r="BQ1228" s="516" t="s">
        <v>6</v>
      </c>
      <c r="BR1228" s="516" t="s">
        <v>6</v>
      </c>
      <c r="BS1228" s="516"/>
      <c r="BT1228" s="516"/>
      <c r="BU1228" s="516"/>
      <c r="BV1228" s="516"/>
      <c r="BW1228" s="516"/>
      <c r="BX1228" s="516"/>
      <c r="BY1228" s="516"/>
      <c r="BZ1228" s="28"/>
      <c r="CA1228" s="24"/>
      <c r="CB1228" s="29"/>
      <c r="CC1228" s="29"/>
      <c r="CD1228" s="30"/>
      <c r="CE1228" s="29"/>
      <c r="CF1228" s="29"/>
      <c r="CG1228" s="31"/>
      <c r="CH1228" s="209"/>
      <c r="CI1228" s="23" t="s">
        <v>836</v>
      </c>
    </row>
    <row r="1229" spans="1:87" ht="15.6" thickTop="1" thickBot="1" x14ac:dyDescent="0.35">
      <c r="A1229" s="503"/>
      <c r="B1229" s="49"/>
      <c r="C1229" s="156">
        <f t="shared" si="473"/>
        <v>0</v>
      </c>
      <c r="D1229" s="209"/>
      <c r="E1229" s="73"/>
      <c r="F1229" s="93">
        <v>1635</v>
      </c>
      <c r="G1229" s="302">
        <v>26299</v>
      </c>
      <c r="H1229" s="76">
        <v>20</v>
      </c>
      <c r="I1229" s="122" t="s">
        <v>864</v>
      </c>
      <c r="J1229" s="100">
        <v>10</v>
      </c>
      <c r="K1229" s="79"/>
      <c r="L1229" s="232" t="s">
        <v>2740</v>
      </c>
      <c r="M1229" s="79"/>
      <c r="N1229" s="80" t="s">
        <v>2741</v>
      </c>
      <c r="O1229" s="233"/>
      <c r="P1229" s="197" t="s">
        <v>2742</v>
      </c>
      <c r="Q1229" s="83" t="str">
        <f t="shared" si="474"/>
        <v/>
      </c>
      <c r="R1229" s="83" t="str">
        <f t="shared" si="475"/>
        <v>◄</v>
      </c>
      <c r="S1229" s="84"/>
      <c r="T1229" s="85"/>
      <c r="U1229" s="83" t="str">
        <f t="shared" si="476"/>
        <v/>
      </c>
      <c r="V1229" s="83" t="str">
        <f t="shared" si="477"/>
        <v>◄</v>
      </c>
      <c r="W1229" s="86"/>
      <c r="X1229" s="85"/>
      <c r="Y1229" s="209"/>
      <c r="Z1229" s="87"/>
      <c r="AA1229" s="521">
        <f t="shared" si="478"/>
        <v>0</v>
      </c>
      <c r="AB1229" s="520">
        <f t="shared" si="479"/>
        <v>0</v>
      </c>
      <c r="AC1229" s="88"/>
      <c r="AD1229" s="519">
        <f t="shared" si="480"/>
        <v>0</v>
      </c>
      <c r="AE1229" s="518">
        <f t="shared" si="481"/>
        <v>0</v>
      </c>
      <c r="AF1229" s="44"/>
      <c r="AG1229" s="45"/>
      <c r="AH1229" s="44"/>
      <c r="AI1229" s="45"/>
      <c r="AJ1229" s="45"/>
      <c r="AK1229" s="45"/>
      <c r="AL1229" s="45"/>
      <c r="AM1229" s="43"/>
      <c r="AN1229" s="27" t="s">
        <v>6</v>
      </c>
      <c r="AO1229" s="27" t="s">
        <v>6</v>
      </c>
      <c r="AP1229" s="516"/>
      <c r="AQ1229" s="516"/>
      <c r="AR1229" s="516"/>
      <c r="AS1229" s="516" t="s">
        <v>6</v>
      </c>
      <c r="AT1229" s="516" t="s">
        <v>6</v>
      </c>
      <c r="AU1229" s="516"/>
      <c r="AV1229" s="516" t="s">
        <v>6</v>
      </c>
      <c r="AW1229" s="516" t="s">
        <v>6</v>
      </c>
      <c r="AX1229" s="516"/>
      <c r="AY1229" s="516" t="s">
        <v>6</v>
      </c>
      <c r="AZ1229" s="516" t="s">
        <v>6</v>
      </c>
      <c r="BA1229" s="516"/>
      <c r="BB1229" s="516" t="s">
        <v>6</v>
      </c>
      <c r="BC1229" s="516" t="s">
        <v>6</v>
      </c>
      <c r="BD1229" s="516"/>
      <c r="BE1229" s="516" t="s">
        <v>6</v>
      </c>
      <c r="BF1229" s="516" t="s">
        <v>6</v>
      </c>
      <c r="BG1229" s="516"/>
      <c r="BH1229" s="516" t="s">
        <v>6</v>
      </c>
      <c r="BI1229" s="516" t="s">
        <v>6</v>
      </c>
      <c r="BJ1229" s="516"/>
      <c r="BK1229" s="516" t="s">
        <v>6</v>
      </c>
      <c r="BL1229" s="516" t="s">
        <v>6</v>
      </c>
      <c r="BM1229" s="516"/>
      <c r="BN1229" s="516" t="s">
        <v>6</v>
      </c>
      <c r="BO1229" s="516" t="s">
        <v>6</v>
      </c>
      <c r="BP1229" s="516"/>
      <c r="BQ1229" s="516" t="s">
        <v>6</v>
      </c>
      <c r="BR1229" s="516" t="s">
        <v>6</v>
      </c>
      <c r="BS1229" s="516"/>
      <c r="BT1229" s="516"/>
      <c r="BU1229" s="516"/>
      <c r="BV1229" s="516"/>
      <c r="BW1229" s="516"/>
      <c r="BX1229" s="516"/>
      <c r="BY1229" s="516"/>
      <c r="BZ1229" s="28"/>
      <c r="CA1229" s="24"/>
      <c r="CB1229" s="29"/>
      <c r="CC1229" s="29"/>
      <c r="CD1229" s="30"/>
      <c r="CE1229" s="29"/>
      <c r="CF1229" s="29"/>
      <c r="CG1229" s="31"/>
      <c r="CH1229" s="209"/>
      <c r="CI1229" s="23" t="s">
        <v>836</v>
      </c>
    </row>
    <row r="1230" spans="1:87" ht="15.6" customHeight="1" thickTop="1" thickBot="1" x14ac:dyDescent="0.35">
      <c r="A1230" s="503"/>
      <c r="B1230" s="49"/>
      <c r="C1230" s="156">
        <f t="shared" si="473"/>
        <v>0</v>
      </c>
      <c r="D1230" s="209"/>
      <c r="E1230" s="234" t="s">
        <v>1721</v>
      </c>
      <c r="F1230" s="235" t="s">
        <v>2743</v>
      </c>
      <c r="G1230" s="302">
        <v>26299</v>
      </c>
      <c r="H1230" s="76">
        <v>15</v>
      </c>
      <c r="I1230" s="122" t="s">
        <v>864</v>
      </c>
      <c r="J1230" s="100">
        <v>5</v>
      </c>
      <c r="K1230" s="79"/>
      <c r="L1230" s="622" t="s">
        <v>2744</v>
      </c>
      <c r="M1230" s="623"/>
      <c r="N1230" s="113" t="s">
        <v>2724</v>
      </c>
      <c r="O1230" s="236" t="s">
        <v>2745</v>
      </c>
      <c r="P1230" s="197" t="s">
        <v>2746</v>
      </c>
      <c r="Q1230" s="83" t="str">
        <f t="shared" si="474"/>
        <v/>
      </c>
      <c r="R1230" s="83" t="str">
        <f t="shared" si="475"/>
        <v>◄</v>
      </c>
      <c r="S1230" s="84"/>
      <c r="T1230" s="85"/>
      <c r="U1230" s="83" t="str">
        <f t="shared" si="476"/>
        <v/>
      </c>
      <c r="V1230" s="83" t="str">
        <f t="shared" si="477"/>
        <v>◄</v>
      </c>
      <c r="W1230" s="86"/>
      <c r="X1230" s="85"/>
      <c r="Y1230" s="209"/>
      <c r="Z1230" s="87"/>
      <c r="AA1230" s="521">
        <f t="shared" si="478"/>
        <v>0</v>
      </c>
      <c r="AB1230" s="520">
        <f t="shared" si="479"/>
        <v>0</v>
      </c>
      <c r="AC1230" s="88"/>
      <c r="AD1230" s="519">
        <f t="shared" si="480"/>
        <v>0</v>
      </c>
      <c r="AE1230" s="518">
        <f t="shared" si="481"/>
        <v>0</v>
      </c>
      <c r="AF1230" s="44"/>
      <c r="AG1230" s="45"/>
      <c r="AH1230" s="44"/>
      <c r="AI1230" s="45"/>
      <c r="AJ1230" s="45"/>
      <c r="AK1230" s="45"/>
      <c r="AL1230" s="45"/>
      <c r="AM1230" s="43"/>
      <c r="AN1230" s="27" t="s">
        <v>6</v>
      </c>
      <c r="AO1230" s="27" t="s">
        <v>6</v>
      </c>
      <c r="AP1230" s="516"/>
      <c r="AQ1230" s="516"/>
      <c r="AR1230" s="516"/>
      <c r="AS1230" s="516" t="s">
        <v>6</v>
      </c>
      <c r="AT1230" s="516" t="s">
        <v>6</v>
      </c>
      <c r="AU1230" s="516"/>
      <c r="AV1230" s="516" t="s">
        <v>6</v>
      </c>
      <c r="AW1230" s="516" t="s">
        <v>6</v>
      </c>
      <c r="AX1230" s="516"/>
      <c r="AY1230" s="516" t="s">
        <v>6</v>
      </c>
      <c r="AZ1230" s="516" t="s">
        <v>6</v>
      </c>
      <c r="BA1230" s="516"/>
      <c r="BB1230" s="516" t="s">
        <v>6</v>
      </c>
      <c r="BC1230" s="516" t="s">
        <v>6</v>
      </c>
      <c r="BD1230" s="516"/>
      <c r="BE1230" s="516" t="s">
        <v>6</v>
      </c>
      <c r="BF1230" s="516" t="s">
        <v>6</v>
      </c>
      <c r="BG1230" s="516"/>
      <c r="BH1230" s="516" t="s">
        <v>6</v>
      </c>
      <c r="BI1230" s="516" t="s">
        <v>6</v>
      </c>
      <c r="BJ1230" s="516"/>
      <c r="BK1230" s="516" t="s">
        <v>6</v>
      </c>
      <c r="BL1230" s="516" t="s">
        <v>6</v>
      </c>
      <c r="BM1230" s="516"/>
      <c r="BN1230" s="516" t="s">
        <v>6</v>
      </c>
      <c r="BO1230" s="516" t="s">
        <v>6</v>
      </c>
      <c r="BP1230" s="516"/>
      <c r="BQ1230" s="516" t="s">
        <v>6</v>
      </c>
      <c r="BR1230" s="516" t="s">
        <v>6</v>
      </c>
      <c r="BS1230" s="516"/>
      <c r="BT1230" s="516"/>
      <c r="BU1230" s="516"/>
      <c r="BV1230" s="516"/>
      <c r="BW1230" s="516"/>
      <c r="BX1230" s="516"/>
      <c r="BY1230" s="516"/>
      <c r="BZ1230" s="28"/>
      <c r="CA1230" s="24"/>
      <c r="CB1230" s="29"/>
      <c r="CC1230" s="29"/>
      <c r="CD1230" s="30"/>
      <c r="CE1230" s="29"/>
      <c r="CF1230" s="29"/>
      <c r="CG1230" s="31"/>
      <c r="CH1230" s="209"/>
      <c r="CI1230" s="23" t="s">
        <v>836</v>
      </c>
    </row>
    <row r="1231" spans="1:87" ht="15" customHeight="1" thickBot="1" x14ac:dyDescent="0.35">
      <c r="A1231" s="503"/>
      <c r="B1231" s="49" t="s">
        <v>0</v>
      </c>
      <c r="C1231" s="156" t="str">
        <f t="shared" si="473"/>
        <v>x</v>
      </c>
      <c r="D1231" s="209"/>
      <c r="E1231" s="234" t="s">
        <v>1721</v>
      </c>
      <c r="F1231" s="235" t="s">
        <v>2743</v>
      </c>
      <c r="G1231" s="302">
        <v>26299</v>
      </c>
      <c r="H1231" s="76">
        <v>15</v>
      </c>
      <c r="I1231" s="122" t="s">
        <v>864</v>
      </c>
      <c r="J1231" s="100">
        <v>5</v>
      </c>
      <c r="K1231" s="79"/>
      <c r="L1231" s="622" t="s">
        <v>2747</v>
      </c>
      <c r="M1231" s="623"/>
      <c r="N1231" s="113" t="s">
        <v>2724</v>
      </c>
      <c r="O1231" s="236" t="s">
        <v>2748</v>
      </c>
      <c r="P1231" s="197" t="s">
        <v>2746</v>
      </c>
      <c r="Q1231" s="83" t="str">
        <f t="shared" si="474"/>
        <v/>
      </c>
      <c r="R1231" s="83" t="str">
        <f t="shared" si="475"/>
        <v>◄</v>
      </c>
      <c r="S1231" s="84"/>
      <c r="T1231" s="85"/>
      <c r="U1231" s="83" t="str">
        <f t="shared" si="476"/>
        <v/>
      </c>
      <c r="V1231" s="83" t="str">
        <f t="shared" si="477"/>
        <v>◄</v>
      </c>
      <c r="W1231" s="86"/>
      <c r="X1231" s="85"/>
      <c r="Y1231" s="209"/>
      <c r="Z1231" s="87"/>
      <c r="AA1231" s="521">
        <f t="shared" si="478"/>
        <v>0</v>
      </c>
      <c r="AB1231" s="520">
        <f t="shared" si="479"/>
        <v>0</v>
      </c>
      <c r="AC1231" s="88"/>
      <c r="AD1231" s="519">
        <f t="shared" si="480"/>
        <v>0</v>
      </c>
      <c r="AE1231" s="518">
        <f t="shared" si="481"/>
        <v>0</v>
      </c>
      <c r="AF1231" s="44"/>
      <c r="AG1231" s="45"/>
      <c r="AH1231" s="44"/>
      <c r="AI1231" s="45"/>
      <c r="AJ1231" s="45"/>
      <c r="AK1231" s="45"/>
      <c r="AL1231" s="45"/>
      <c r="AM1231" s="43"/>
      <c r="AN1231" s="27" t="s">
        <v>6</v>
      </c>
      <c r="AO1231" s="27" t="s">
        <v>6</v>
      </c>
      <c r="AP1231" s="516"/>
      <c r="AQ1231" s="516"/>
      <c r="AR1231" s="516"/>
      <c r="AS1231" s="516" t="s">
        <v>6</v>
      </c>
      <c r="AT1231" s="516" t="s">
        <v>6</v>
      </c>
      <c r="AU1231" s="516"/>
      <c r="AV1231" s="516" t="s">
        <v>6</v>
      </c>
      <c r="AW1231" s="516" t="s">
        <v>6</v>
      </c>
      <c r="AX1231" s="516"/>
      <c r="AY1231" s="516" t="s">
        <v>6</v>
      </c>
      <c r="AZ1231" s="516" t="s">
        <v>6</v>
      </c>
      <c r="BA1231" s="516"/>
      <c r="BB1231" s="516" t="s">
        <v>6</v>
      </c>
      <c r="BC1231" s="516" t="s">
        <v>6</v>
      </c>
      <c r="BD1231" s="516"/>
      <c r="BE1231" s="516" t="s">
        <v>6</v>
      </c>
      <c r="BF1231" s="516" t="s">
        <v>6</v>
      </c>
      <c r="BG1231" s="516"/>
      <c r="BH1231" s="516" t="s">
        <v>6</v>
      </c>
      <c r="BI1231" s="516" t="s">
        <v>6</v>
      </c>
      <c r="BJ1231" s="516"/>
      <c r="BK1231" s="516" t="s">
        <v>6</v>
      </c>
      <c r="BL1231" s="516" t="s">
        <v>6</v>
      </c>
      <c r="BM1231" s="516"/>
      <c r="BN1231" s="516" t="s">
        <v>6</v>
      </c>
      <c r="BO1231" s="516" t="s">
        <v>6</v>
      </c>
      <c r="BP1231" s="516"/>
      <c r="BQ1231" s="516" t="s">
        <v>6</v>
      </c>
      <c r="BR1231" s="516" t="s">
        <v>6</v>
      </c>
      <c r="BS1231" s="516"/>
      <c r="BT1231" s="516"/>
      <c r="BU1231" s="516"/>
      <c r="BV1231" s="516"/>
      <c r="BW1231" s="516"/>
      <c r="BX1231" s="516"/>
      <c r="BY1231" s="516"/>
      <c r="BZ1231" s="28"/>
      <c r="CA1231" s="24"/>
      <c r="CB1231" s="29"/>
      <c r="CC1231" s="29"/>
      <c r="CD1231" s="30"/>
      <c r="CE1231" s="29"/>
      <c r="CF1231" s="29"/>
      <c r="CG1231" s="31"/>
      <c r="CH1231" s="209"/>
      <c r="CI1231" s="23" t="s">
        <v>836</v>
      </c>
    </row>
    <row r="1232" spans="1:87" ht="15" customHeight="1" thickBot="1" x14ac:dyDescent="0.35">
      <c r="A1232" s="503"/>
      <c r="B1232" s="49"/>
      <c r="C1232" s="156">
        <f t="shared" si="473"/>
        <v>0</v>
      </c>
      <c r="D1232" s="209"/>
      <c r="E1232" s="234" t="s">
        <v>1721</v>
      </c>
      <c r="F1232" s="235" t="s">
        <v>2743</v>
      </c>
      <c r="G1232" s="302">
        <v>26299</v>
      </c>
      <c r="H1232" s="76">
        <v>15</v>
      </c>
      <c r="I1232" s="122" t="s">
        <v>864</v>
      </c>
      <c r="J1232" s="100">
        <v>5</v>
      </c>
      <c r="K1232" s="79"/>
      <c r="L1232" s="622" t="s">
        <v>2749</v>
      </c>
      <c r="M1232" s="623"/>
      <c r="N1232" s="113" t="s">
        <v>2724</v>
      </c>
      <c r="O1232" s="237"/>
      <c r="P1232" s="82"/>
      <c r="Q1232" s="83" t="str">
        <f t="shared" si="474"/>
        <v/>
      </c>
      <c r="R1232" s="83" t="str">
        <f t="shared" si="475"/>
        <v>◄</v>
      </c>
      <c r="S1232" s="84"/>
      <c r="T1232" s="85"/>
      <c r="U1232" s="83" t="str">
        <f t="shared" si="476"/>
        <v/>
      </c>
      <c r="V1232" s="83" t="str">
        <f t="shared" si="477"/>
        <v>◄</v>
      </c>
      <c r="W1232" s="86"/>
      <c r="X1232" s="85"/>
      <c r="Y1232" s="209"/>
      <c r="Z1232" s="87"/>
      <c r="AA1232" s="521">
        <f t="shared" si="478"/>
        <v>0</v>
      </c>
      <c r="AB1232" s="520">
        <f t="shared" si="479"/>
        <v>0</v>
      </c>
      <c r="AC1232" s="88"/>
      <c r="AD1232" s="519">
        <f t="shared" si="480"/>
        <v>0</v>
      </c>
      <c r="AE1232" s="518">
        <f t="shared" si="481"/>
        <v>0</v>
      </c>
      <c r="AF1232" s="44"/>
      <c r="AG1232" s="45"/>
      <c r="AH1232" s="44"/>
      <c r="AI1232" s="45"/>
      <c r="AJ1232" s="45"/>
      <c r="AK1232" s="45"/>
      <c r="AL1232" s="45"/>
      <c r="AM1232" s="43"/>
      <c r="AN1232" s="27" t="s">
        <v>6</v>
      </c>
      <c r="AO1232" s="27" t="s">
        <v>6</v>
      </c>
      <c r="AP1232" s="516"/>
      <c r="AQ1232" s="516"/>
      <c r="AR1232" s="516"/>
      <c r="AS1232" s="516" t="s">
        <v>6</v>
      </c>
      <c r="AT1232" s="516" t="s">
        <v>6</v>
      </c>
      <c r="AU1232" s="516"/>
      <c r="AV1232" s="516" t="s">
        <v>6</v>
      </c>
      <c r="AW1232" s="516" t="s">
        <v>6</v>
      </c>
      <c r="AX1232" s="516"/>
      <c r="AY1232" s="516" t="s">
        <v>6</v>
      </c>
      <c r="AZ1232" s="516" t="s">
        <v>6</v>
      </c>
      <c r="BA1232" s="516"/>
      <c r="BB1232" s="516" t="s">
        <v>6</v>
      </c>
      <c r="BC1232" s="516" t="s">
        <v>6</v>
      </c>
      <c r="BD1232" s="516"/>
      <c r="BE1232" s="516" t="s">
        <v>6</v>
      </c>
      <c r="BF1232" s="516" t="s">
        <v>6</v>
      </c>
      <c r="BG1232" s="516"/>
      <c r="BH1232" s="516" t="s">
        <v>6</v>
      </c>
      <c r="BI1232" s="516" t="s">
        <v>6</v>
      </c>
      <c r="BJ1232" s="516"/>
      <c r="BK1232" s="516" t="s">
        <v>6</v>
      </c>
      <c r="BL1232" s="516" t="s">
        <v>6</v>
      </c>
      <c r="BM1232" s="516"/>
      <c r="BN1232" s="516" t="s">
        <v>6</v>
      </c>
      <c r="BO1232" s="516" t="s">
        <v>6</v>
      </c>
      <c r="BP1232" s="516"/>
      <c r="BQ1232" s="516" t="s">
        <v>6</v>
      </c>
      <c r="BR1232" s="516" t="s">
        <v>6</v>
      </c>
      <c r="BS1232" s="516"/>
      <c r="BT1232" s="516"/>
      <c r="BU1232" s="516"/>
      <c r="BV1232" s="516"/>
      <c r="BW1232" s="516"/>
      <c r="BX1232" s="516"/>
      <c r="BY1232" s="516"/>
      <c r="BZ1232" s="28"/>
      <c r="CA1232" s="24"/>
      <c r="CB1232" s="29"/>
      <c r="CC1232" s="29"/>
      <c r="CD1232" s="30"/>
      <c r="CE1232" s="29"/>
      <c r="CF1232" s="29"/>
      <c r="CG1232" s="31"/>
      <c r="CH1232" s="209"/>
      <c r="CI1232" s="23" t="s">
        <v>836</v>
      </c>
    </row>
    <row r="1233" spans="1:87" ht="15" customHeight="1" thickBot="1" x14ac:dyDescent="0.35">
      <c r="A1233" s="503"/>
      <c r="B1233" s="49"/>
      <c r="C1233" s="156">
        <f t="shared" si="473"/>
        <v>0</v>
      </c>
      <c r="D1233" s="209"/>
      <c r="E1233" s="234" t="s">
        <v>1721</v>
      </c>
      <c r="F1233" s="235" t="s">
        <v>2743</v>
      </c>
      <c r="G1233" s="302">
        <v>26299</v>
      </c>
      <c r="H1233" s="76">
        <v>15</v>
      </c>
      <c r="I1233" s="122" t="s">
        <v>864</v>
      </c>
      <c r="J1233" s="100">
        <v>5</v>
      </c>
      <c r="K1233" s="79"/>
      <c r="L1233" s="622" t="s">
        <v>2750</v>
      </c>
      <c r="M1233" s="623"/>
      <c r="N1233" s="113" t="s">
        <v>2724</v>
      </c>
      <c r="O1233" s="237"/>
      <c r="P1233" s="82"/>
      <c r="Q1233" s="83" t="str">
        <f t="shared" si="474"/>
        <v/>
      </c>
      <c r="R1233" s="83" t="str">
        <f t="shared" si="475"/>
        <v>◄</v>
      </c>
      <c r="S1233" s="84"/>
      <c r="T1233" s="85"/>
      <c r="U1233" s="83" t="str">
        <f t="shared" si="476"/>
        <v/>
      </c>
      <c r="V1233" s="83" t="str">
        <f t="shared" si="477"/>
        <v>◄</v>
      </c>
      <c r="W1233" s="86"/>
      <c r="X1233" s="85"/>
      <c r="Y1233" s="209"/>
      <c r="Z1233" s="87"/>
      <c r="AA1233" s="521">
        <f t="shared" si="478"/>
        <v>0</v>
      </c>
      <c r="AB1233" s="520">
        <f t="shared" si="479"/>
        <v>0</v>
      </c>
      <c r="AC1233" s="88"/>
      <c r="AD1233" s="519">
        <f t="shared" si="480"/>
        <v>0</v>
      </c>
      <c r="AE1233" s="518">
        <f t="shared" si="481"/>
        <v>0</v>
      </c>
      <c r="AF1233" s="44"/>
      <c r="AG1233" s="45"/>
      <c r="AH1233" s="44"/>
      <c r="AI1233" s="45"/>
      <c r="AJ1233" s="45"/>
      <c r="AK1233" s="45"/>
      <c r="AL1233" s="45"/>
      <c r="AM1233" s="43"/>
      <c r="AN1233" s="27" t="s">
        <v>6</v>
      </c>
      <c r="AO1233" s="27" t="s">
        <v>6</v>
      </c>
      <c r="AP1233" s="516"/>
      <c r="AQ1233" s="516"/>
      <c r="AR1233" s="516"/>
      <c r="AS1233" s="516" t="s">
        <v>6</v>
      </c>
      <c r="AT1233" s="516" t="s">
        <v>6</v>
      </c>
      <c r="AU1233" s="516"/>
      <c r="AV1233" s="516" t="s">
        <v>6</v>
      </c>
      <c r="AW1233" s="516" t="s">
        <v>6</v>
      </c>
      <c r="AX1233" s="516"/>
      <c r="AY1233" s="516" t="s">
        <v>6</v>
      </c>
      <c r="AZ1233" s="516" t="s">
        <v>6</v>
      </c>
      <c r="BA1233" s="516"/>
      <c r="BB1233" s="516" t="s">
        <v>6</v>
      </c>
      <c r="BC1233" s="516" t="s">
        <v>6</v>
      </c>
      <c r="BD1233" s="516"/>
      <c r="BE1233" s="516" t="s">
        <v>6</v>
      </c>
      <c r="BF1233" s="516" t="s">
        <v>6</v>
      </c>
      <c r="BG1233" s="516"/>
      <c r="BH1233" s="516" t="s">
        <v>6</v>
      </c>
      <c r="BI1233" s="516" t="s">
        <v>6</v>
      </c>
      <c r="BJ1233" s="516"/>
      <c r="BK1233" s="516" t="s">
        <v>6</v>
      </c>
      <c r="BL1233" s="516" t="s">
        <v>6</v>
      </c>
      <c r="BM1233" s="516"/>
      <c r="BN1233" s="516" t="s">
        <v>6</v>
      </c>
      <c r="BO1233" s="516" t="s">
        <v>6</v>
      </c>
      <c r="BP1233" s="516"/>
      <c r="BQ1233" s="516" t="s">
        <v>6</v>
      </c>
      <c r="BR1233" s="516" t="s">
        <v>6</v>
      </c>
      <c r="BS1233" s="516"/>
      <c r="BT1233" s="516"/>
      <c r="BU1233" s="516"/>
      <c r="BV1233" s="516"/>
      <c r="BW1233" s="516"/>
      <c r="BX1233" s="516"/>
      <c r="BY1233" s="516"/>
      <c r="BZ1233" s="28"/>
      <c r="CA1233" s="24"/>
      <c r="CB1233" s="29"/>
      <c r="CC1233" s="29"/>
      <c r="CD1233" s="30"/>
      <c r="CE1233" s="29"/>
      <c r="CF1233" s="29"/>
      <c r="CG1233" s="31"/>
      <c r="CH1233" s="209"/>
      <c r="CI1233" s="23" t="s">
        <v>836</v>
      </c>
    </row>
    <row r="1234" spans="1:87" ht="15" customHeight="1" thickBot="1" x14ac:dyDescent="0.35">
      <c r="A1234" s="503"/>
      <c r="B1234" s="49"/>
      <c r="C1234" s="156">
        <f t="shared" si="473"/>
        <v>0</v>
      </c>
      <c r="D1234" s="209"/>
      <c r="E1234" s="234" t="s">
        <v>1721</v>
      </c>
      <c r="F1234" s="235" t="s">
        <v>2751</v>
      </c>
      <c r="G1234" s="302">
        <v>26299</v>
      </c>
      <c r="H1234" s="76">
        <v>20</v>
      </c>
      <c r="I1234" s="122" t="s">
        <v>864</v>
      </c>
      <c r="J1234" s="100">
        <v>10</v>
      </c>
      <c r="K1234" s="622" t="s">
        <v>2744</v>
      </c>
      <c r="L1234" s="623"/>
      <c r="M1234" s="79"/>
      <c r="N1234" s="113" t="s">
        <v>2726</v>
      </c>
      <c r="O1234" s="238" t="s">
        <v>2752</v>
      </c>
      <c r="P1234" s="197" t="s">
        <v>2746</v>
      </c>
      <c r="Q1234" s="83" t="str">
        <f t="shared" si="474"/>
        <v/>
      </c>
      <c r="R1234" s="83" t="str">
        <f t="shared" si="475"/>
        <v>◄</v>
      </c>
      <c r="S1234" s="84"/>
      <c r="T1234" s="85"/>
      <c r="U1234" s="83" t="str">
        <f t="shared" si="476"/>
        <v/>
      </c>
      <c r="V1234" s="83" t="str">
        <f t="shared" si="477"/>
        <v>◄</v>
      </c>
      <c r="W1234" s="86"/>
      <c r="X1234" s="85"/>
      <c r="Y1234" s="209"/>
      <c r="Z1234" s="87"/>
      <c r="AA1234" s="521">
        <f t="shared" si="478"/>
        <v>0</v>
      </c>
      <c r="AB1234" s="520">
        <f t="shared" si="479"/>
        <v>0</v>
      </c>
      <c r="AC1234" s="88"/>
      <c r="AD1234" s="519">
        <f t="shared" si="480"/>
        <v>0</v>
      </c>
      <c r="AE1234" s="518">
        <f t="shared" si="481"/>
        <v>0</v>
      </c>
      <c r="AF1234" s="44"/>
      <c r="AG1234" s="45"/>
      <c r="AH1234" s="44"/>
      <c r="AI1234" s="45"/>
      <c r="AJ1234" s="45"/>
      <c r="AK1234" s="45"/>
      <c r="AL1234" s="45"/>
      <c r="AM1234" s="43"/>
      <c r="AN1234" s="27" t="s">
        <v>6</v>
      </c>
      <c r="AO1234" s="27" t="s">
        <v>6</v>
      </c>
      <c r="AP1234" s="516"/>
      <c r="AQ1234" s="516"/>
      <c r="AR1234" s="516"/>
      <c r="AS1234" s="516" t="s">
        <v>6</v>
      </c>
      <c r="AT1234" s="516" t="s">
        <v>6</v>
      </c>
      <c r="AU1234" s="516"/>
      <c r="AV1234" s="516" t="s">
        <v>6</v>
      </c>
      <c r="AW1234" s="516" t="s">
        <v>6</v>
      </c>
      <c r="AX1234" s="516"/>
      <c r="AY1234" s="516" t="s">
        <v>6</v>
      </c>
      <c r="AZ1234" s="516" t="s">
        <v>6</v>
      </c>
      <c r="BA1234" s="516"/>
      <c r="BB1234" s="516" t="s">
        <v>6</v>
      </c>
      <c r="BC1234" s="516" t="s">
        <v>6</v>
      </c>
      <c r="BD1234" s="516"/>
      <c r="BE1234" s="516" t="s">
        <v>6</v>
      </c>
      <c r="BF1234" s="516" t="s">
        <v>6</v>
      </c>
      <c r="BG1234" s="516"/>
      <c r="BH1234" s="516" t="s">
        <v>6</v>
      </c>
      <c r="BI1234" s="516" t="s">
        <v>6</v>
      </c>
      <c r="BJ1234" s="516"/>
      <c r="BK1234" s="516" t="s">
        <v>6</v>
      </c>
      <c r="BL1234" s="516" t="s">
        <v>6</v>
      </c>
      <c r="BM1234" s="516"/>
      <c r="BN1234" s="516" t="s">
        <v>6</v>
      </c>
      <c r="BO1234" s="516" t="s">
        <v>6</v>
      </c>
      <c r="BP1234" s="516"/>
      <c r="BQ1234" s="516" t="s">
        <v>6</v>
      </c>
      <c r="BR1234" s="516" t="s">
        <v>6</v>
      </c>
      <c r="BS1234" s="516"/>
      <c r="BT1234" s="516"/>
      <c r="BU1234" s="516"/>
      <c r="BV1234" s="516"/>
      <c r="BW1234" s="516"/>
      <c r="BX1234" s="516"/>
      <c r="BY1234" s="516"/>
      <c r="BZ1234" s="28"/>
      <c r="CA1234" s="24"/>
      <c r="CB1234" s="29"/>
      <c r="CC1234" s="29"/>
      <c r="CD1234" s="30"/>
      <c r="CE1234" s="29"/>
      <c r="CF1234" s="29"/>
      <c r="CG1234" s="31"/>
      <c r="CH1234" s="209"/>
      <c r="CI1234" s="23" t="s">
        <v>836</v>
      </c>
    </row>
    <row r="1235" spans="1:87" ht="15" customHeight="1" thickBot="1" x14ac:dyDescent="0.35">
      <c r="A1235" s="503"/>
      <c r="B1235" s="49"/>
      <c r="C1235" s="156">
        <f t="shared" si="473"/>
        <v>0</v>
      </c>
      <c r="D1235" s="209"/>
      <c r="E1235" s="234" t="s">
        <v>1721</v>
      </c>
      <c r="F1235" s="235" t="s">
        <v>2751</v>
      </c>
      <c r="G1235" s="302">
        <v>26299</v>
      </c>
      <c r="H1235" s="76">
        <v>20</v>
      </c>
      <c r="I1235" s="122" t="s">
        <v>864</v>
      </c>
      <c r="J1235" s="100">
        <v>10</v>
      </c>
      <c r="K1235" s="622" t="s">
        <v>2747</v>
      </c>
      <c r="L1235" s="623"/>
      <c r="M1235" s="79"/>
      <c r="N1235" s="113" t="s">
        <v>2726</v>
      </c>
      <c r="O1235" s="238" t="s">
        <v>2752</v>
      </c>
      <c r="P1235" s="197" t="s">
        <v>2746</v>
      </c>
      <c r="Q1235" s="83" t="str">
        <f t="shared" si="474"/>
        <v/>
      </c>
      <c r="R1235" s="83" t="str">
        <f t="shared" si="475"/>
        <v>◄</v>
      </c>
      <c r="S1235" s="84"/>
      <c r="T1235" s="85"/>
      <c r="U1235" s="83" t="str">
        <f t="shared" si="476"/>
        <v/>
      </c>
      <c r="V1235" s="83" t="str">
        <f t="shared" si="477"/>
        <v>◄</v>
      </c>
      <c r="W1235" s="86"/>
      <c r="X1235" s="85"/>
      <c r="Y1235" s="209"/>
      <c r="Z1235" s="87"/>
      <c r="AA1235" s="521">
        <f t="shared" si="478"/>
        <v>0</v>
      </c>
      <c r="AB1235" s="520">
        <f t="shared" si="479"/>
        <v>0</v>
      </c>
      <c r="AC1235" s="88"/>
      <c r="AD1235" s="519">
        <f t="shared" si="480"/>
        <v>0</v>
      </c>
      <c r="AE1235" s="518">
        <f t="shared" si="481"/>
        <v>0</v>
      </c>
      <c r="AF1235" s="44"/>
      <c r="AG1235" s="45"/>
      <c r="AH1235" s="44"/>
      <c r="AI1235" s="45"/>
      <c r="AJ1235" s="45"/>
      <c r="AK1235" s="45"/>
      <c r="AL1235" s="45"/>
      <c r="AM1235" s="43"/>
      <c r="AN1235" s="27" t="s">
        <v>6</v>
      </c>
      <c r="AO1235" s="27" t="s">
        <v>6</v>
      </c>
      <c r="AP1235" s="516"/>
      <c r="AQ1235" s="516"/>
      <c r="AR1235" s="516"/>
      <c r="AS1235" s="516" t="s">
        <v>6</v>
      </c>
      <c r="AT1235" s="516" t="s">
        <v>6</v>
      </c>
      <c r="AU1235" s="516"/>
      <c r="AV1235" s="516" t="s">
        <v>6</v>
      </c>
      <c r="AW1235" s="516" t="s">
        <v>6</v>
      </c>
      <c r="AX1235" s="516"/>
      <c r="AY1235" s="516" t="s">
        <v>6</v>
      </c>
      <c r="AZ1235" s="516" t="s">
        <v>6</v>
      </c>
      <c r="BA1235" s="516"/>
      <c r="BB1235" s="516" t="s">
        <v>6</v>
      </c>
      <c r="BC1235" s="516" t="s">
        <v>6</v>
      </c>
      <c r="BD1235" s="516"/>
      <c r="BE1235" s="516" t="s">
        <v>6</v>
      </c>
      <c r="BF1235" s="516" t="s">
        <v>6</v>
      </c>
      <c r="BG1235" s="516"/>
      <c r="BH1235" s="516" t="s">
        <v>6</v>
      </c>
      <c r="BI1235" s="516" t="s">
        <v>6</v>
      </c>
      <c r="BJ1235" s="516"/>
      <c r="BK1235" s="516" t="s">
        <v>6</v>
      </c>
      <c r="BL1235" s="516" t="s">
        <v>6</v>
      </c>
      <c r="BM1235" s="516"/>
      <c r="BN1235" s="516" t="s">
        <v>6</v>
      </c>
      <c r="BO1235" s="516" t="s">
        <v>6</v>
      </c>
      <c r="BP1235" s="516"/>
      <c r="BQ1235" s="516" t="s">
        <v>6</v>
      </c>
      <c r="BR1235" s="516" t="s">
        <v>6</v>
      </c>
      <c r="BS1235" s="516"/>
      <c r="BT1235" s="516"/>
      <c r="BU1235" s="516"/>
      <c r="BV1235" s="516"/>
      <c r="BW1235" s="516"/>
      <c r="BX1235" s="516"/>
      <c r="BY1235" s="516"/>
      <c r="BZ1235" s="28"/>
      <c r="CA1235" s="24"/>
      <c r="CB1235" s="29"/>
      <c r="CC1235" s="29"/>
      <c r="CD1235" s="30"/>
      <c r="CE1235" s="29"/>
      <c r="CF1235" s="29"/>
      <c r="CG1235" s="31"/>
      <c r="CH1235" s="209"/>
      <c r="CI1235" s="23" t="s">
        <v>836</v>
      </c>
    </row>
    <row r="1236" spans="1:87" ht="15" customHeight="1" thickBot="1" x14ac:dyDescent="0.35">
      <c r="A1236" s="503"/>
      <c r="B1236" s="49" t="s">
        <v>0</v>
      </c>
      <c r="C1236" s="156" t="str">
        <f t="shared" si="473"/>
        <v>x</v>
      </c>
      <c r="D1236" s="209"/>
      <c r="E1236" s="234" t="s">
        <v>1721</v>
      </c>
      <c r="F1236" s="235" t="s">
        <v>2751</v>
      </c>
      <c r="G1236" s="302">
        <v>26299</v>
      </c>
      <c r="H1236" s="76">
        <v>20</v>
      </c>
      <c r="I1236" s="122" t="s">
        <v>864</v>
      </c>
      <c r="J1236" s="100">
        <v>10</v>
      </c>
      <c r="K1236" s="622" t="s">
        <v>2749</v>
      </c>
      <c r="L1236" s="623"/>
      <c r="M1236" s="79"/>
      <c r="N1236" s="113" t="s">
        <v>2726</v>
      </c>
      <c r="O1236" s="237"/>
      <c r="P1236" s="82"/>
      <c r="Q1236" s="83" t="str">
        <f t="shared" si="474"/>
        <v/>
      </c>
      <c r="R1236" s="83" t="str">
        <f t="shared" si="475"/>
        <v>◄</v>
      </c>
      <c r="S1236" s="84"/>
      <c r="T1236" s="85"/>
      <c r="U1236" s="83" t="str">
        <f t="shared" si="476"/>
        <v/>
      </c>
      <c r="V1236" s="83" t="str">
        <f t="shared" si="477"/>
        <v>◄</v>
      </c>
      <c r="W1236" s="86"/>
      <c r="X1236" s="85"/>
      <c r="Y1236" s="209"/>
      <c r="Z1236" s="87"/>
      <c r="AA1236" s="521">
        <f t="shared" si="478"/>
        <v>0</v>
      </c>
      <c r="AB1236" s="520">
        <f t="shared" si="479"/>
        <v>0</v>
      </c>
      <c r="AC1236" s="88"/>
      <c r="AD1236" s="519">
        <f t="shared" si="480"/>
        <v>0</v>
      </c>
      <c r="AE1236" s="518">
        <f t="shared" si="481"/>
        <v>0</v>
      </c>
      <c r="AF1236" s="44"/>
      <c r="AG1236" s="45"/>
      <c r="AH1236" s="44"/>
      <c r="AI1236" s="45"/>
      <c r="AJ1236" s="45"/>
      <c r="AK1236" s="45"/>
      <c r="AL1236" s="45"/>
      <c r="AM1236" s="43"/>
      <c r="AN1236" s="27" t="s">
        <v>6</v>
      </c>
      <c r="AO1236" s="27" t="s">
        <v>6</v>
      </c>
      <c r="AP1236" s="516"/>
      <c r="AQ1236" s="516"/>
      <c r="AR1236" s="516"/>
      <c r="AS1236" s="516" t="s">
        <v>6</v>
      </c>
      <c r="AT1236" s="516" t="s">
        <v>6</v>
      </c>
      <c r="AU1236" s="516"/>
      <c r="AV1236" s="516" t="s">
        <v>6</v>
      </c>
      <c r="AW1236" s="516" t="s">
        <v>6</v>
      </c>
      <c r="AX1236" s="516"/>
      <c r="AY1236" s="516" t="s">
        <v>6</v>
      </c>
      <c r="AZ1236" s="516" t="s">
        <v>6</v>
      </c>
      <c r="BA1236" s="516"/>
      <c r="BB1236" s="516" t="s">
        <v>6</v>
      </c>
      <c r="BC1236" s="516" t="s">
        <v>6</v>
      </c>
      <c r="BD1236" s="516"/>
      <c r="BE1236" s="516" t="s">
        <v>6</v>
      </c>
      <c r="BF1236" s="516" t="s">
        <v>6</v>
      </c>
      <c r="BG1236" s="516"/>
      <c r="BH1236" s="516" t="s">
        <v>6</v>
      </c>
      <c r="BI1236" s="516" t="s">
        <v>6</v>
      </c>
      <c r="BJ1236" s="516"/>
      <c r="BK1236" s="516" t="s">
        <v>6</v>
      </c>
      <c r="BL1236" s="516" t="s">
        <v>6</v>
      </c>
      <c r="BM1236" s="516"/>
      <c r="BN1236" s="516" t="s">
        <v>6</v>
      </c>
      <c r="BO1236" s="516" t="s">
        <v>6</v>
      </c>
      <c r="BP1236" s="516"/>
      <c r="BQ1236" s="516" t="s">
        <v>6</v>
      </c>
      <c r="BR1236" s="516" t="s">
        <v>6</v>
      </c>
      <c r="BS1236" s="516"/>
      <c r="BT1236" s="516"/>
      <c r="BU1236" s="516"/>
      <c r="BV1236" s="516"/>
      <c r="BW1236" s="516"/>
      <c r="BX1236" s="516"/>
      <c r="BY1236" s="516"/>
      <c r="BZ1236" s="28"/>
      <c r="CA1236" s="24"/>
      <c r="CB1236" s="29"/>
      <c r="CC1236" s="29"/>
      <c r="CD1236" s="30"/>
      <c r="CE1236" s="29"/>
      <c r="CF1236" s="29"/>
      <c r="CG1236" s="31"/>
      <c r="CH1236" s="209"/>
      <c r="CI1236" s="23" t="s">
        <v>836</v>
      </c>
    </row>
    <row r="1237" spans="1:87" ht="15" customHeight="1" thickBot="1" x14ac:dyDescent="0.35">
      <c r="A1237" s="503"/>
      <c r="B1237" s="49"/>
      <c r="C1237" s="156">
        <f t="shared" si="473"/>
        <v>0</v>
      </c>
      <c r="D1237" s="209"/>
      <c r="E1237" s="234" t="s">
        <v>1721</v>
      </c>
      <c r="F1237" s="235" t="s">
        <v>2751</v>
      </c>
      <c r="G1237" s="302">
        <v>26299</v>
      </c>
      <c r="H1237" s="76">
        <v>20</v>
      </c>
      <c r="I1237" s="122" t="s">
        <v>864</v>
      </c>
      <c r="J1237" s="100">
        <v>10</v>
      </c>
      <c r="K1237" s="622" t="s">
        <v>2750</v>
      </c>
      <c r="L1237" s="623"/>
      <c r="M1237" s="79"/>
      <c r="N1237" s="113" t="s">
        <v>2726</v>
      </c>
      <c r="O1237" s="237"/>
      <c r="P1237" s="82"/>
      <c r="Q1237" s="83" t="str">
        <f t="shared" si="474"/>
        <v/>
      </c>
      <c r="R1237" s="83" t="str">
        <f t="shared" si="475"/>
        <v>◄</v>
      </c>
      <c r="S1237" s="84"/>
      <c r="T1237" s="85"/>
      <c r="U1237" s="83" t="str">
        <f t="shared" si="476"/>
        <v/>
      </c>
      <c r="V1237" s="83" t="str">
        <f t="shared" si="477"/>
        <v>◄</v>
      </c>
      <c r="W1237" s="86"/>
      <c r="X1237" s="85"/>
      <c r="Y1237" s="209"/>
      <c r="Z1237" s="87"/>
      <c r="AA1237" s="521">
        <f t="shared" si="478"/>
        <v>0</v>
      </c>
      <c r="AB1237" s="520">
        <f t="shared" si="479"/>
        <v>0</v>
      </c>
      <c r="AC1237" s="88"/>
      <c r="AD1237" s="519">
        <f t="shared" si="480"/>
        <v>0</v>
      </c>
      <c r="AE1237" s="518">
        <f t="shared" si="481"/>
        <v>0</v>
      </c>
      <c r="AF1237" s="44"/>
      <c r="AG1237" s="45"/>
      <c r="AH1237" s="44"/>
      <c r="AI1237" s="45"/>
      <c r="AJ1237" s="45"/>
      <c r="AK1237" s="45"/>
      <c r="AL1237" s="45"/>
      <c r="AM1237" s="43"/>
      <c r="AN1237" s="27" t="s">
        <v>6</v>
      </c>
      <c r="AO1237" s="27" t="s">
        <v>6</v>
      </c>
      <c r="AP1237" s="516"/>
      <c r="AQ1237" s="516"/>
      <c r="AR1237" s="516"/>
      <c r="AS1237" s="516" t="s">
        <v>6</v>
      </c>
      <c r="AT1237" s="516" t="s">
        <v>6</v>
      </c>
      <c r="AU1237" s="516"/>
      <c r="AV1237" s="516" t="s">
        <v>6</v>
      </c>
      <c r="AW1237" s="516" t="s">
        <v>6</v>
      </c>
      <c r="AX1237" s="516"/>
      <c r="AY1237" s="516" t="s">
        <v>6</v>
      </c>
      <c r="AZ1237" s="516" t="s">
        <v>6</v>
      </c>
      <c r="BA1237" s="516"/>
      <c r="BB1237" s="516" t="s">
        <v>6</v>
      </c>
      <c r="BC1237" s="516" t="s">
        <v>6</v>
      </c>
      <c r="BD1237" s="516"/>
      <c r="BE1237" s="516" t="s">
        <v>6</v>
      </c>
      <c r="BF1237" s="516" t="s">
        <v>6</v>
      </c>
      <c r="BG1237" s="516"/>
      <c r="BH1237" s="516" t="s">
        <v>6</v>
      </c>
      <c r="BI1237" s="516" t="s">
        <v>6</v>
      </c>
      <c r="BJ1237" s="516"/>
      <c r="BK1237" s="516" t="s">
        <v>6</v>
      </c>
      <c r="BL1237" s="516" t="s">
        <v>6</v>
      </c>
      <c r="BM1237" s="516"/>
      <c r="BN1237" s="516" t="s">
        <v>6</v>
      </c>
      <c r="BO1237" s="516" t="s">
        <v>6</v>
      </c>
      <c r="BP1237" s="516"/>
      <c r="BQ1237" s="516" t="s">
        <v>6</v>
      </c>
      <c r="BR1237" s="516" t="s">
        <v>6</v>
      </c>
      <c r="BS1237" s="516"/>
      <c r="BT1237" s="516"/>
      <c r="BU1237" s="516"/>
      <c r="BV1237" s="516"/>
      <c r="BW1237" s="516"/>
      <c r="BX1237" s="516"/>
      <c r="BY1237" s="516"/>
      <c r="BZ1237" s="28"/>
      <c r="CA1237" s="24"/>
      <c r="CB1237" s="29"/>
      <c r="CC1237" s="29"/>
      <c r="CD1237" s="30"/>
      <c r="CE1237" s="29"/>
      <c r="CF1237" s="29"/>
      <c r="CG1237" s="31"/>
      <c r="CH1237" s="209"/>
      <c r="CI1237" s="23" t="s">
        <v>836</v>
      </c>
    </row>
    <row r="1238" spans="1:87" ht="15" customHeight="1" thickBot="1" x14ac:dyDescent="0.35">
      <c r="A1238" s="503"/>
      <c r="B1238" s="49"/>
      <c r="C1238" s="156">
        <f t="shared" si="473"/>
        <v>0</v>
      </c>
      <c r="D1238" s="209"/>
      <c r="E1238" s="234" t="s">
        <v>1721</v>
      </c>
      <c r="F1238" s="235" t="s">
        <v>2753</v>
      </c>
      <c r="G1238" s="302">
        <v>26299</v>
      </c>
      <c r="H1238" s="76">
        <v>25</v>
      </c>
      <c r="I1238" s="122" t="s">
        <v>864</v>
      </c>
      <c r="J1238" s="100">
        <v>10</v>
      </c>
      <c r="K1238" s="79"/>
      <c r="L1238" s="622" t="s">
        <v>2744</v>
      </c>
      <c r="M1238" s="623"/>
      <c r="N1238" s="113" t="s">
        <v>2728</v>
      </c>
      <c r="O1238" s="236" t="s">
        <v>2754</v>
      </c>
      <c r="P1238" s="197" t="s">
        <v>2746</v>
      </c>
      <c r="Q1238" s="83" t="str">
        <f t="shared" si="474"/>
        <v/>
      </c>
      <c r="R1238" s="83" t="str">
        <f t="shared" si="475"/>
        <v>◄</v>
      </c>
      <c r="S1238" s="84"/>
      <c r="T1238" s="85"/>
      <c r="U1238" s="83" t="str">
        <f t="shared" si="476"/>
        <v/>
      </c>
      <c r="V1238" s="83" t="str">
        <f t="shared" si="477"/>
        <v>◄</v>
      </c>
      <c r="W1238" s="86"/>
      <c r="X1238" s="85"/>
      <c r="Y1238" s="209"/>
      <c r="Z1238" s="87"/>
      <c r="AA1238" s="521">
        <f t="shared" si="478"/>
        <v>0</v>
      </c>
      <c r="AB1238" s="520">
        <f t="shared" si="479"/>
        <v>0</v>
      </c>
      <c r="AC1238" s="88"/>
      <c r="AD1238" s="519">
        <f t="shared" si="480"/>
        <v>0</v>
      </c>
      <c r="AE1238" s="518">
        <f t="shared" si="481"/>
        <v>0</v>
      </c>
      <c r="AF1238" s="44"/>
      <c r="AG1238" s="45"/>
      <c r="AH1238" s="44"/>
      <c r="AI1238" s="45"/>
      <c r="AJ1238" s="45"/>
      <c r="AK1238" s="45"/>
      <c r="AL1238" s="45"/>
      <c r="AM1238" s="43"/>
      <c r="AN1238" s="27" t="s">
        <v>6</v>
      </c>
      <c r="AO1238" s="27" t="s">
        <v>6</v>
      </c>
      <c r="AP1238" s="516"/>
      <c r="AQ1238" s="516"/>
      <c r="AR1238" s="516"/>
      <c r="AS1238" s="516" t="s">
        <v>6</v>
      </c>
      <c r="AT1238" s="516" t="s">
        <v>6</v>
      </c>
      <c r="AU1238" s="516"/>
      <c r="AV1238" s="516" t="s">
        <v>6</v>
      </c>
      <c r="AW1238" s="516" t="s">
        <v>6</v>
      </c>
      <c r="AX1238" s="516"/>
      <c r="AY1238" s="516" t="s">
        <v>6</v>
      </c>
      <c r="AZ1238" s="516" t="s">
        <v>6</v>
      </c>
      <c r="BA1238" s="516"/>
      <c r="BB1238" s="516" t="s">
        <v>6</v>
      </c>
      <c r="BC1238" s="516" t="s">
        <v>6</v>
      </c>
      <c r="BD1238" s="516"/>
      <c r="BE1238" s="516" t="s">
        <v>6</v>
      </c>
      <c r="BF1238" s="516" t="s">
        <v>6</v>
      </c>
      <c r="BG1238" s="516"/>
      <c r="BH1238" s="516" t="s">
        <v>6</v>
      </c>
      <c r="BI1238" s="516" t="s">
        <v>6</v>
      </c>
      <c r="BJ1238" s="516"/>
      <c r="BK1238" s="516" t="s">
        <v>6</v>
      </c>
      <c r="BL1238" s="516" t="s">
        <v>6</v>
      </c>
      <c r="BM1238" s="516"/>
      <c r="BN1238" s="516" t="s">
        <v>6</v>
      </c>
      <c r="BO1238" s="516" t="s">
        <v>6</v>
      </c>
      <c r="BP1238" s="516"/>
      <c r="BQ1238" s="516" t="s">
        <v>6</v>
      </c>
      <c r="BR1238" s="516" t="s">
        <v>6</v>
      </c>
      <c r="BS1238" s="516"/>
      <c r="BT1238" s="516"/>
      <c r="BU1238" s="516"/>
      <c r="BV1238" s="516"/>
      <c r="BW1238" s="516"/>
      <c r="BX1238" s="516"/>
      <c r="BY1238" s="516"/>
      <c r="BZ1238" s="28"/>
      <c r="CA1238" s="24"/>
      <c r="CB1238" s="29"/>
      <c r="CC1238" s="29"/>
      <c r="CD1238" s="30"/>
      <c r="CE1238" s="29"/>
      <c r="CF1238" s="29"/>
      <c r="CG1238" s="31"/>
      <c r="CH1238" s="209"/>
      <c r="CI1238" s="23" t="s">
        <v>836</v>
      </c>
    </row>
    <row r="1239" spans="1:87" ht="15" customHeight="1" thickBot="1" x14ac:dyDescent="0.35">
      <c r="A1239" s="503"/>
      <c r="B1239" s="49"/>
      <c r="C1239" s="156">
        <f t="shared" si="473"/>
        <v>0</v>
      </c>
      <c r="D1239" s="209"/>
      <c r="E1239" s="234" t="s">
        <v>1721</v>
      </c>
      <c r="F1239" s="235" t="s">
        <v>2753</v>
      </c>
      <c r="G1239" s="302">
        <v>26299</v>
      </c>
      <c r="H1239" s="76">
        <v>25</v>
      </c>
      <c r="I1239" s="122" t="s">
        <v>864</v>
      </c>
      <c r="J1239" s="100">
        <v>10</v>
      </c>
      <c r="K1239" s="79"/>
      <c r="L1239" s="622" t="s">
        <v>2747</v>
      </c>
      <c r="M1239" s="623"/>
      <c r="N1239" s="113" t="s">
        <v>2728</v>
      </c>
      <c r="O1239" s="236" t="s">
        <v>2752</v>
      </c>
      <c r="P1239" s="197" t="s">
        <v>2746</v>
      </c>
      <c r="Q1239" s="83" t="str">
        <f t="shared" si="474"/>
        <v/>
      </c>
      <c r="R1239" s="83" t="str">
        <f t="shared" si="475"/>
        <v>◄</v>
      </c>
      <c r="S1239" s="84"/>
      <c r="T1239" s="85"/>
      <c r="U1239" s="83" t="str">
        <f t="shared" si="476"/>
        <v/>
      </c>
      <c r="V1239" s="83" t="str">
        <f t="shared" si="477"/>
        <v>◄</v>
      </c>
      <c r="W1239" s="86"/>
      <c r="X1239" s="85"/>
      <c r="Y1239" s="209"/>
      <c r="Z1239" s="87"/>
      <c r="AA1239" s="521">
        <f t="shared" si="478"/>
        <v>0</v>
      </c>
      <c r="AB1239" s="520">
        <f t="shared" si="479"/>
        <v>0</v>
      </c>
      <c r="AC1239" s="88"/>
      <c r="AD1239" s="519">
        <f t="shared" si="480"/>
        <v>0</v>
      </c>
      <c r="AE1239" s="518">
        <f t="shared" si="481"/>
        <v>0</v>
      </c>
      <c r="AF1239" s="44"/>
      <c r="AG1239" s="45"/>
      <c r="AH1239" s="44"/>
      <c r="AI1239" s="45"/>
      <c r="AJ1239" s="45"/>
      <c r="AK1239" s="45"/>
      <c r="AL1239" s="45"/>
      <c r="AM1239" s="43"/>
      <c r="AN1239" s="27" t="s">
        <v>6</v>
      </c>
      <c r="AO1239" s="27" t="s">
        <v>6</v>
      </c>
      <c r="AP1239" s="516"/>
      <c r="AQ1239" s="516"/>
      <c r="AR1239" s="516"/>
      <c r="AS1239" s="516" t="s">
        <v>6</v>
      </c>
      <c r="AT1239" s="516" t="s">
        <v>6</v>
      </c>
      <c r="AU1239" s="516"/>
      <c r="AV1239" s="516" t="s">
        <v>6</v>
      </c>
      <c r="AW1239" s="516" t="s">
        <v>6</v>
      </c>
      <c r="AX1239" s="516"/>
      <c r="AY1239" s="516" t="s">
        <v>6</v>
      </c>
      <c r="AZ1239" s="516" t="s">
        <v>6</v>
      </c>
      <c r="BA1239" s="516"/>
      <c r="BB1239" s="516" t="s">
        <v>6</v>
      </c>
      <c r="BC1239" s="516" t="s">
        <v>6</v>
      </c>
      <c r="BD1239" s="516"/>
      <c r="BE1239" s="516" t="s">
        <v>6</v>
      </c>
      <c r="BF1239" s="516" t="s">
        <v>6</v>
      </c>
      <c r="BG1239" s="516"/>
      <c r="BH1239" s="516" t="s">
        <v>6</v>
      </c>
      <c r="BI1239" s="516" t="s">
        <v>6</v>
      </c>
      <c r="BJ1239" s="516"/>
      <c r="BK1239" s="516" t="s">
        <v>6</v>
      </c>
      <c r="BL1239" s="516" t="s">
        <v>6</v>
      </c>
      <c r="BM1239" s="516"/>
      <c r="BN1239" s="516" t="s">
        <v>6</v>
      </c>
      <c r="BO1239" s="516" t="s">
        <v>6</v>
      </c>
      <c r="BP1239" s="516"/>
      <c r="BQ1239" s="516" t="s">
        <v>6</v>
      </c>
      <c r="BR1239" s="516" t="s">
        <v>6</v>
      </c>
      <c r="BS1239" s="516"/>
      <c r="BT1239" s="516"/>
      <c r="BU1239" s="516"/>
      <c r="BV1239" s="516"/>
      <c r="BW1239" s="516"/>
      <c r="BX1239" s="516"/>
      <c r="BY1239" s="516"/>
      <c r="BZ1239" s="28"/>
      <c r="CA1239" s="24"/>
      <c r="CB1239" s="29"/>
      <c r="CC1239" s="29"/>
      <c r="CD1239" s="30"/>
      <c r="CE1239" s="29"/>
      <c r="CF1239" s="29"/>
      <c r="CG1239" s="31"/>
      <c r="CH1239" s="209"/>
      <c r="CI1239" s="23" t="s">
        <v>836</v>
      </c>
    </row>
    <row r="1240" spans="1:87" ht="15" customHeight="1" thickBot="1" x14ac:dyDescent="0.35">
      <c r="A1240" s="503"/>
      <c r="B1240" s="49"/>
      <c r="C1240" s="156">
        <f t="shared" si="473"/>
        <v>0</v>
      </c>
      <c r="D1240" s="209"/>
      <c r="E1240" s="234" t="s">
        <v>1721</v>
      </c>
      <c r="F1240" s="235" t="s">
        <v>2753</v>
      </c>
      <c r="G1240" s="302">
        <v>26299</v>
      </c>
      <c r="H1240" s="76">
        <v>25</v>
      </c>
      <c r="I1240" s="122" t="s">
        <v>864</v>
      </c>
      <c r="J1240" s="100">
        <v>10</v>
      </c>
      <c r="K1240" s="79"/>
      <c r="L1240" s="622" t="s">
        <v>2749</v>
      </c>
      <c r="M1240" s="623"/>
      <c r="N1240" s="113" t="s">
        <v>2728</v>
      </c>
      <c r="O1240" s="237"/>
      <c r="P1240" s="82"/>
      <c r="Q1240" s="83" t="str">
        <f t="shared" si="474"/>
        <v/>
      </c>
      <c r="R1240" s="83" t="str">
        <f t="shared" si="475"/>
        <v>◄</v>
      </c>
      <c r="S1240" s="84"/>
      <c r="T1240" s="85"/>
      <c r="U1240" s="83" t="str">
        <f t="shared" si="476"/>
        <v/>
      </c>
      <c r="V1240" s="83" t="str">
        <f t="shared" si="477"/>
        <v>◄</v>
      </c>
      <c r="W1240" s="86"/>
      <c r="X1240" s="85"/>
      <c r="Y1240" s="209"/>
      <c r="Z1240" s="87"/>
      <c r="AA1240" s="521">
        <f t="shared" si="478"/>
        <v>0</v>
      </c>
      <c r="AB1240" s="520">
        <f t="shared" si="479"/>
        <v>0</v>
      </c>
      <c r="AC1240" s="88"/>
      <c r="AD1240" s="519">
        <f t="shared" si="480"/>
        <v>0</v>
      </c>
      <c r="AE1240" s="518">
        <f t="shared" si="481"/>
        <v>0</v>
      </c>
      <c r="AF1240" s="44"/>
      <c r="AG1240" s="45"/>
      <c r="AH1240" s="44"/>
      <c r="AI1240" s="45"/>
      <c r="AJ1240" s="45"/>
      <c r="AK1240" s="45"/>
      <c r="AL1240" s="45"/>
      <c r="AM1240" s="43"/>
      <c r="AN1240" s="27" t="s">
        <v>6</v>
      </c>
      <c r="AO1240" s="27" t="s">
        <v>6</v>
      </c>
      <c r="AP1240" s="516"/>
      <c r="AQ1240" s="516"/>
      <c r="AR1240" s="516"/>
      <c r="AS1240" s="516" t="s">
        <v>6</v>
      </c>
      <c r="AT1240" s="516" t="s">
        <v>6</v>
      </c>
      <c r="AU1240" s="516"/>
      <c r="AV1240" s="516" t="s">
        <v>6</v>
      </c>
      <c r="AW1240" s="516" t="s">
        <v>6</v>
      </c>
      <c r="AX1240" s="516"/>
      <c r="AY1240" s="516" t="s">
        <v>6</v>
      </c>
      <c r="AZ1240" s="516" t="s">
        <v>6</v>
      </c>
      <c r="BA1240" s="516"/>
      <c r="BB1240" s="516" t="s">
        <v>6</v>
      </c>
      <c r="BC1240" s="516" t="s">
        <v>6</v>
      </c>
      <c r="BD1240" s="516"/>
      <c r="BE1240" s="516" t="s">
        <v>6</v>
      </c>
      <c r="BF1240" s="516" t="s">
        <v>6</v>
      </c>
      <c r="BG1240" s="516"/>
      <c r="BH1240" s="516" t="s">
        <v>6</v>
      </c>
      <c r="BI1240" s="516" t="s">
        <v>6</v>
      </c>
      <c r="BJ1240" s="516"/>
      <c r="BK1240" s="516" t="s">
        <v>6</v>
      </c>
      <c r="BL1240" s="516" t="s">
        <v>6</v>
      </c>
      <c r="BM1240" s="516"/>
      <c r="BN1240" s="516" t="s">
        <v>6</v>
      </c>
      <c r="BO1240" s="516" t="s">
        <v>6</v>
      </c>
      <c r="BP1240" s="516"/>
      <c r="BQ1240" s="516" t="s">
        <v>6</v>
      </c>
      <c r="BR1240" s="516" t="s">
        <v>6</v>
      </c>
      <c r="BS1240" s="516"/>
      <c r="BT1240" s="516"/>
      <c r="BU1240" s="516"/>
      <c r="BV1240" s="516"/>
      <c r="BW1240" s="516"/>
      <c r="BX1240" s="516"/>
      <c r="BY1240" s="516"/>
      <c r="BZ1240" s="28"/>
      <c r="CA1240" s="24"/>
      <c r="CB1240" s="29"/>
      <c r="CC1240" s="29"/>
      <c r="CD1240" s="30"/>
      <c r="CE1240" s="29"/>
      <c r="CF1240" s="29"/>
      <c r="CG1240" s="31"/>
      <c r="CH1240" s="209"/>
      <c r="CI1240" s="23" t="s">
        <v>836</v>
      </c>
    </row>
    <row r="1241" spans="1:87" ht="15" customHeight="1" thickBot="1" x14ac:dyDescent="0.35">
      <c r="A1241" s="503"/>
      <c r="B1241" s="49"/>
      <c r="C1241" s="156">
        <f t="shared" si="473"/>
        <v>0</v>
      </c>
      <c r="D1241" s="209"/>
      <c r="E1241" s="234" t="s">
        <v>1721</v>
      </c>
      <c r="F1241" s="235" t="s">
        <v>2753</v>
      </c>
      <c r="G1241" s="302">
        <v>26299</v>
      </c>
      <c r="H1241" s="76">
        <v>25</v>
      </c>
      <c r="I1241" s="122" t="s">
        <v>864</v>
      </c>
      <c r="J1241" s="100">
        <v>10</v>
      </c>
      <c r="K1241" s="79"/>
      <c r="L1241" s="622" t="s">
        <v>2750</v>
      </c>
      <c r="M1241" s="623"/>
      <c r="N1241" s="113" t="s">
        <v>2728</v>
      </c>
      <c r="O1241" s="237"/>
      <c r="P1241" s="82"/>
      <c r="Q1241" s="83" t="str">
        <f t="shared" si="474"/>
        <v/>
      </c>
      <c r="R1241" s="83" t="str">
        <f t="shared" si="475"/>
        <v>◄</v>
      </c>
      <c r="S1241" s="84"/>
      <c r="T1241" s="85"/>
      <c r="U1241" s="83" t="str">
        <f t="shared" si="476"/>
        <v/>
      </c>
      <c r="V1241" s="83" t="str">
        <f t="shared" si="477"/>
        <v>◄</v>
      </c>
      <c r="W1241" s="86"/>
      <c r="X1241" s="85"/>
      <c r="Y1241" s="209"/>
      <c r="Z1241" s="87"/>
      <c r="AA1241" s="521">
        <f t="shared" si="478"/>
        <v>0</v>
      </c>
      <c r="AB1241" s="520">
        <f t="shared" si="479"/>
        <v>0</v>
      </c>
      <c r="AC1241" s="88"/>
      <c r="AD1241" s="519">
        <f t="shared" si="480"/>
        <v>0</v>
      </c>
      <c r="AE1241" s="518">
        <f t="shared" si="481"/>
        <v>0</v>
      </c>
      <c r="AF1241" s="44"/>
      <c r="AG1241" s="45"/>
      <c r="AH1241" s="44"/>
      <c r="AI1241" s="45"/>
      <c r="AJ1241" s="45"/>
      <c r="AK1241" s="45"/>
      <c r="AL1241" s="45"/>
      <c r="AM1241" s="43"/>
      <c r="AN1241" s="27" t="s">
        <v>6</v>
      </c>
      <c r="AO1241" s="27" t="s">
        <v>6</v>
      </c>
      <c r="AP1241" s="516"/>
      <c r="AQ1241" s="516"/>
      <c r="AR1241" s="516"/>
      <c r="AS1241" s="516" t="s">
        <v>6</v>
      </c>
      <c r="AT1241" s="516" t="s">
        <v>6</v>
      </c>
      <c r="AU1241" s="516"/>
      <c r="AV1241" s="516" t="s">
        <v>6</v>
      </c>
      <c r="AW1241" s="516" t="s">
        <v>6</v>
      </c>
      <c r="AX1241" s="516"/>
      <c r="AY1241" s="516" t="s">
        <v>6</v>
      </c>
      <c r="AZ1241" s="516" t="s">
        <v>6</v>
      </c>
      <c r="BA1241" s="516"/>
      <c r="BB1241" s="516" t="s">
        <v>6</v>
      </c>
      <c r="BC1241" s="516" t="s">
        <v>6</v>
      </c>
      <c r="BD1241" s="516"/>
      <c r="BE1241" s="516" t="s">
        <v>6</v>
      </c>
      <c r="BF1241" s="516" t="s">
        <v>6</v>
      </c>
      <c r="BG1241" s="516"/>
      <c r="BH1241" s="516" t="s">
        <v>6</v>
      </c>
      <c r="BI1241" s="516" t="s">
        <v>6</v>
      </c>
      <c r="BJ1241" s="516"/>
      <c r="BK1241" s="516" t="s">
        <v>6</v>
      </c>
      <c r="BL1241" s="516" t="s">
        <v>6</v>
      </c>
      <c r="BM1241" s="516"/>
      <c r="BN1241" s="516" t="s">
        <v>6</v>
      </c>
      <c r="BO1241" s="516" t="s">
        <v>6</v>
      </c>
      <c r="BP1241" s="516"/>
      <c r="BQ1241" s="516" t="s">
        <v>6</v>
      </c>
      <c r="BR1241" s="516" t="s">
        <v>6</v>
      </c>
      <c r="BS1241" s="516"/>
      <c r="BT1241" s="516"/>
      <c r="BU1241" s="516"/>
      <c r="BV1241" s="516"/>
      <c r="BW1241" s="516"/>
      <c r="BX1241" s="516"/>
      <c r="BY1241" s="516"/>
      <c r="BZ1241" s="28"/>
      <c r="CA1241" s="24"/>
      <c r="CB1241" s="29"/>
      <c r="CC1241" s="29"/>
      <c r="CD1241" s="30"/>
      <c r="CE1241" s="29"/>
      <c r="CF1241" s="29"/>
      <c r="CG1241" s="31"/>
      <c r="CH1241" s="209"/>
      <c r="CI1241" s="23" t="s">
        <v>836</v>
      </c>
    </row>
    <row r="1242" spans="1:87" ht="15" customHeight="1" thickBot="1" x14ac:dyDescent="0.35">
      <c r="A1242" s="503"/>
      <c r="B1242" s="49"/>
      <c r="C1242" s="156">
        <f t="shared" si="473"/>
        <v>0</v>
      </c>
      <c r="D1242" s="209"/>
      <c r="E1242" s="234" t="s">
        <v>1721</v>
      </c>
      <c r="F1242" s="235" t="s">
        <v>2755</v>
      </c>
      <c r="G1242" s="302">
        <v>26299</v>
      </c>
      <c r="H1242" s="76">
        <v>35</v>
      </c>
      <c r="I1242" s="122" t="s">
        <v>864</v>
      </c>
      <c r="J1242" s="100">
        <v>15</v>
      </c>
      <c r="K1242" s="622" t="s">
        <v>2744</v>
      </c>
      <c r="L1242" s="623"/>
      <c r="M1242" s="79"/>
      <c r="N1242" s="113" t="s">
        <v>2730</v>
      </c>
      <c r="O1242" s="238" t="s">
        <v>2756</v>
      </c>
      <c r="P1242" s="197" t="s">
        <v>2746</v>
      </c>
      <c r="Q1242" s="83" t="str">
        <f t="shared" si="474"/>
        <v/>
      </c>
      <c r="R1242" s="83" t="str">
        <f t="shared" si="475"/>
        <v>◄</v>
      </c>
      <c r="S1242" s="84"/>
      <c r="T1242" s="85"/>
      <c r="U1242" s="83" t="str">
        <f t="shared" si="476"/>
        <v/>
      </c>
      <c r="V1242" s="83" t="str">
        <f t="shared" si="477"/>
        <v>◄</v>
      </c>
      <c r="W1242" s="86"/>
      <c r="X1242" s="85"/>
      <c r="Y1242" s="209"/>
      <c r="Z1242" s="87"/>
      <c r="AA1242" s="521">
        <f t="shared" si="478"/>
        <v>0</v>
      </c>
      <c r="AB1242" s="520">
        <f t="shared" si="479"/>
        <v>0</v>
      </c>
      <c r="AC1242" s="88"/>
      <c r="AD1242" s="519">
        <f t="shared" si="480"/>
        <v>0</v>
      </c>
      <c r="AE1242" s="518">
        <f t="shared" si="481"/>
        <v>0</v>
      </c>
      <c r="AF1242" s="44"/>
      <c r="AG1242" s="45"/>
      <c r="AH1242" s="44"/>
      <c r="AI1242" s="45"/>
      <c r="AJ1242" s="45"/>
      <c r="AK1242" s="45"/>
      <c r="AL1242" s="45"/>
      <c r="AM1242" s="43"/>
      <c r="AN1242" s="27" t="s">
        <v>6</v>
      </c>
      <c r="AO1242" s="27" t="s">
        <v>6</v>
      </c>
      <c r="AP1242" s="516"/>
      <c r="AQ1242" s="516"/>
      <c r="AR1242" s="516"/>
      <c r="AS1242" s="516" t="s">
        <v>6</v>
      </c>
      <c r="AT1242" s="516" t="s">
        <v>6</v>
      </c>
      <c r="AU1242" s="516"/>
      <c r="AV1242" s="516" t="s">
        <v>6</v>
      </c>
      <c r="AW1242" s="516" t="s">
        <v>6</v>
      </c>
      <c r="AX1242" s="516"/>
      <c r="AY1242" s="516" t="s">
        <v>6</v>
      </c>
      <c r="AZ1242" s="516" t="s">
        <v>6</v>
      </c>
      <c r="BA1242" s="516"/>
      <c r="BB1242" s="516" t="s">
        <v>6</v>
      </c>
      <c r="BC1242" s="516" t="s">
        <v>6</v>
      </c>
      <c r="BD1242" s="516"/>
      <c r="BE1242" s="516" t="s">
        <v>6</v>
      </c>
      <c r="BF1242" s="516" t="s">
        <v>6</v>
      </c>
      <c r="BG1242" s="516"/>
      <c r="BH1242" s="516" t="s">
        <v>6</v>
      </c>
      <c r="BI1242" s="516" t="s">
        <v>6</v>
      </c>
      <c r="BJ1242" s="516"/>
      <c r="BK1242" s="516" t="s">
        <v>6</v>
      </c>
      <c r="BL1242" s="516" t="s">
        <v>6</v>
      </c>
      <c r="BM1242" s="516"/>
      <c r="BN1242" s="516" t="s">
        <v>6</v>
      </c>
      <c r="BO1242" s="516" t="s">
        <v>6</v>
      </c>
      <c r="BP1242" s="516"/>
      <c r="BQ1242" s="516" t="s">
        <v>6</v>
      </c>
      <c r="BR1242" s="516" t="s">
        <v>6</v>
      </c>
      <c r="BS1242" s="516"/>
      <c r="BT1242" s="516"/>
      <c r="BU1242" s="516"/>
      <c r="BV1242" s="516"/>
      <c r="BW1242" s="516"/>
      <c r="BX1242" s="516"/>
      <c r="BY1242" s="516"/>
      <c r="BZ1242" s="28"/>
      <c r="CA1242" s="24"/>
      <c r="CB1242" s="29"/>
      <c r="CC1242" s="29"/>
      <c r="CD1242" s="30"/>
      <c r="CE1242" s="29"/>
      <c r="CF1242" s="29"/>
      <c r="CG1242" s="31"/>
      <c r="CH1242" s="209"/>
      <c r="CI1242" s="23" t="s">
        <v>836</v>
      </c>
    </row>
    <row r="1243" spans="1:87" ht="15" customHeight="1" thickBot="1" x14ac:dyDescent="0.35">
      <c r="A1243" s="503"/>
      <c r="B1243" s="49" t="s">
        <v>0</v>
      </c>
      <c r="C1243" s="156" t="str">
        <f t="shared" si="473"/>
        <v>x</v>
      </c>
      <c r="D1243" s="209"/>
      <c r="E1243" s="234" t="s">
        <v>1721</v>
      </c>
      <c r="F1243" s="235" t="s">
        <v>2755</v>
      </c>
      <c r="G1243" s="302">
        <v>26299</v>
      </c>
      <c r="H1243" s="76">
        <v>35</v>
      </c>
      <c r="I1243" s="122" t="s">
        <v>864</v>
      </c>
      <c r="J1243" s="100">
        <v>15</v>
      </c>
      <c r="K1243" s="622" t="s">
        <v>2747</v>
      </c>
      <c r="L1243" s="623"/>
      <c r="M1243" s="79"/>
      <c r="N1243" s="113" t="s">
        <v>2730</v>
      </c>
      <c r="O1243" s="238">
        <v>0</v>
      </c>
      <c r="P1243" s="197" t="s">
        <v>2746</v>
      </c>
      <c r="Q1243" s="83" t="str">
        <f t="shared" si="474"/>
        <v/>
      </c>
      <c r="R1243" s="83" t="str">
        <f t="shared" si="475"/>
        <v>◄</v>
      </c>
      <c r="S1243" s="84"/>
      <c r="T1243" s="85"/>
      <c r="U1243" s="83" t="str">
        <f t="shared" si="476"/>
        <v/>
      </c>
      <c r="V1243" s="83" t="str">
        <f t="shared" si="477"/>
        <v>◄</v>
      </c>
      <c r="W1243" s="86"/>
      <c r="X1243" s="85"/>
      <c r="Y1243" s="209"/>
      <c r="Z1243" s="87"/>
      <c r="AA1243" s="521">
        <f t="shared" si="478"/>
        <v>0</v>
      </c>
      <c r="AB1243" s="520">
        <f t="shared" si="479"/>
        <v>0</v>
      </c>
      <c r="AC1243" s="88"/>
      <c r="AD1243" s="519">
        <f t="shared" si="480"/>
        <v>0</v>
      </c>
      <c r="AE1243" s="518">
        <f t="shared" si="481"/>
        <v>0</v>
      </c>
      <c r="AF1243" s="44"/>
      <c r="AG1243" s="45"/>
      <c r="AH1243" s="44"/>
      <c r="AI1243" s="45"/>
      <c r="AJ1243" s="45"/>
      <c r="AK1243" s="45"/>
      <c r="AL1243" s="45"/>
      <c r="AM1243" s="43"/>
      <c r="AN1243" s="27" t="s">
        <v>6</v>
      </c>
      <c r="AO1243" s="27" t="s">
        <v>6</v>
      </c>
      <c r="AP1243" s="516"/>
      <c r="AQ1243" s="516"/>
      <c r="AR1243" s="516"/>
      <c r="AS1243" s="516" t="s">
        <v>6</v>
      </c>
      <c r="AT1243" s="516" t="s">
        <v>6</v>
      </c>
      <c r="AU1243" s="516"/>
      <c r="AV1243" s="516" t="s">
        <v>6</v>
      </c>
      <c r="AW1243" s="516" t="s">
        <v>6</v>
      </c>
      <c r="AX1243" s="516"/>
      <c r="AY1243" s="516" t="s">
        <v>6</v>
      </c>
      <c r="AZ1243" s="516" t="s">
        <v>6</v>
      </c>
      <c r="BA1243" s="516"/>
      <c r="BB1243" s="516" t="s">
        <v>6</v>
      </c>
      <c r="BC1243" s="516" t="s">
        <v>6</v>
      </c>
      <c r="BD1243" s="516"/>
      <c r="BE1243" s="516" t="s">
        <v>6</v>
      </c>
      <c r="BF1243" s="516" t="s">
        <v>6</v>
      </c>
      <c r="BG1243" s="516"/>
      <c r="BH1243" s="516" t="s">
        <v>6</v>
      </c>
      <c r="BI1243" s="516" t="s">
        <v>6</v>
      </c>
      <c r="BJ1243" s="516"/>
      <c r="BK1243" s="516" t="s">
        <v>6</v>
      </c>
      <c r="BL1243" s="516" t="s">
        <v>6</v>
      </c>
      <c r="BM1243" s="516"/>
      <c r="BN1243" s="516" t="s">
        <v>6</v>
      </c>
      <c r="BO1243" s="516" t="s">
        <v>6</v>
      </c>
      <c r="BP1243" s="516"/>
      <c r="BQ1243" s="516" t="s">
        <v>6</v>
      </c>
      <c r="BR1243" s="516" t="s">
        <v>6</v>
      </c>
      <c r="BS1243" s="516"/>
      <c r="BT1243" s="516"/>
      <c r="BU1243" s="516"/>
      <c r="BV1243" s="516"/>
      <c r="BW1243" s="516"/>
      <c r="BX1243" s="516"/>
      <c r="BY1243" s="516"/>
      <c r="BZ1243" s="28"/>
      <c r="CA1243" s="24"/>
      <c r="CB1243" s="29"/>
      <c r="CC1243" s="29"/>
      <c r="CD1243" s="30"/>
      <c r="CE1243" s="29"/>
      <c r="CF1243" s="29"/>
      <c r="CG1243" s="31"/>
      <c r="CH1243" s="209"/>
      <c r="CI1243" s="23" t="s">
        <v>836</v>
      </c>
    </row>
    <row r="1244" spans="1:87" ht="15" customHeight="1" thickBot="1" x14ac:dyDescent="0.35">
      <c r="A1244" s="503"/>
      <c r="B1244" s="49"/>
      <c r="C1244" s="156">
        <f t="shared" si="473"/>
        <v>0</v>
      </c>
      <c r="D1244" s="209"/>
      <c r="E1244" s="234" t="s">
        <v>1721</v>
      </c>
      <c r="F1244" s="235" t="s">
        <v>2755</v>
      </c>
      <c r="G1244" s="302">
        <v>26299</v>
      </c>
      <c r="H1244" s="76">
        <v>35</v>
      </c>
      <c r="I1244" s="122" t="s">
        <v>864</v>
      </c>
      <c r="J1244" s="100">
        <v>15</v>
      </c>
      <c r="K1244" s="622" t="s">
        <v>2749</v>
      </c>
      <c r="L1244" s="623"/>
      <c r="M1244" s="79"/>
      <c r="N1244" s="113" t="s">
        <v>2730</v>
      </c>
      <c r="O1244" s="237"/>
      <c r="P1244" s="82"/>
      <c r="Q1244" s="83" t="str">
        <f t="shared" si="474"/>
        <v/>
      </c>
      <c r="R1244" s="83" t="str">
        <f t="shared" si="475"/>
        <v>◄</v>
      </c>
      <c r="S1244" s="84"/>
      <c r="T1244" s="85"/>
      <c r="U1244" s="83" t="str">
        <f t="shared" si="476"/>
        <v/>
      </c>
      <c r="V1244" s="83" t="str">
        <f t="shared" si="477"/>
        <v>◄</v>
      </c>
      <c r="W1244" s="86"/>
      <c r="X1244" s="85"/>
      <c r="Y1244" s="209"/>
      <c r="Z1244" s="87"/>
      <c r="AA1244" s="521">
        <f t="shared" si="478"/>
        <v>0</v>
      </c>
      <c r="AB1244" s="520">
        <f t="shared" si="479"/>
        <v>0</v>
      </c>
      <c r="AC1244" s="88"/>
      <c r="AD1244" s="519">
        <f t="shared" si="480"/>
        <v>0</v>
      </c>
      <c r="AE1244" s="518">
        <f t="shared" si="481"/>
        <v>0</v>
      </c>
      <c r="AF1244" s="44"/>
      <c r="AG1244" s="45"/>
      <c r="AH1244" s="44"/>
      <c r="AI1244" s="45"/>
      <c r="AJ1244" s="45"/>
      <c r="AK1244" s="45"/>
      <c r="AL1244" s="45"/>
      <c r="AM1244" s="43"/>
      <c r="AN1244" s="27" t="s">
        <v>6</v>
      </c>
      <c r="AO1244" s="27" t="s">
        <v>6</v>
      </c>
      <c r="AP1244" s="516"/>
      <c r="AQ1244" s="516"/>
      <c r="AR1244" s="516"/>
      <c r="AS1244" s="516" t="s">
        <v>6</v>
      </c>
      <c r="AT1244" s="516" t="s">
        <v>6</v>
      </c>
      <c r="AU1244" s="516"/>
      <c r="AV1244" s="516" t="s">
        <v>6</v>
      </c>
      <c r="AW1244" s="516" t="s">
        <v>6</v>
      </c>
      <c r="AX1244" s="516"/>
      <c r="AY1244" s="516" t="s">
        <v>6</v>
      </c>
      <c r="AZ1244" s="516" t="s">
        <v>6</v>
      </c>
      <c r="BA1244" s="516"/>
      <c r="BB1244" s="516" t="s">
        <v>6</v>
      </c>
      <c r="BC1244" s="516" t="s">
        <v>6</v>
      </c>
      <c r="BD1244" s="516"/>
      <c r="BE1244" s="516" t="s">
        <v>6</v>
      </c>
      <c r="BF1244" s="516" t="s">
        <v>6</v>
      </c>
      <c r="BG1244" s="516"/>
      <c r="BH1244" s="516" t="s">
        <v>6</v>
      </c>
      <c r="BI1244" s="516" t="s">
        <v>6</v>
      </c>
      <c r="BJ1244" s="516"/>
      <c r="BK1244" s="516" t="s">
        <v>6</v>
      </c>
      <c r="BL1244" s="516" t="s">
        <v>6</v>
      </c>
      <c r="BM1244" s="516"/>
      <c r="BN1244" s="516" t="s">
        <v>6</v>
      </c>
      <c r="BO1244" s="516" t="s">
        <v>6</v>
      </c>
      <c r="BP1244" s="516"/>
      <c r="BQ1244" s="516" t="s">
        <v>6</v>
      </c>
      <c r="BR1244" s="516" t="s">
        <v>6</v>
      </c>
      <c r="BS1244" s="516"/>
      <c r="BT1244" s="516"/>
      <c r="BU1244" s="516"/>
      <c r="BV1244" s="516"/>
      <c r="BW1244" s="516"/>
      <c r="BX1244" s="516"/>
      <c r="BY1244" s="516"/>
      <c r="BZ1244" s="28"/>
      <c r="CA1244" s="24"/>
      <c r="CB1244" s="29"/>
      <c r="CC1244" s="29"/>
      <c r="CD1244" s="30"/>
      <c r="CE1244" s="29"/>
      <c r="CF1244" s="29"/>
      <c r="CG1244" s="31"/>
      <c r="CH1244" s="209"/>
      <c r="CI1244" s="23" t="s">
        <v>836</v>
      </c>
    </row>
    <row r="1245" spans="1:87" ht="15" customHeight="1" thickBot="1" x14ac:dyDescent="0.35">
      <c r="A1245" s="503"/>
      <c r="B1245" s="49" t="s">
        <v>0</v>
      </c>
      <c r="C1245" s="156" t="str">
        <f t="shared" si="473"/>
        <v>x</v>
      </c>
      <c r="D1245" s="209"/>
      <c r="E1245" s="234" t="s">
        <v>1721</v>
      </c>
      <c r="F1245" s="235" t="s">
        <v>2755</v>
      </c>
      <c r="G1245" s="302">
        <v>26299</v>
      </c>
      <c r="H1245" s="76">
        <v>35</v>
      </c>
      <c r="I1245" s="122" t="s">
        <v>864</v>
      </c>
      <c r="J1245" s="100">
        <v>15</v>
      </c>
      <c r="K1245" s="622" t="s">
        <v>2750</v>
      </c>
      <c r="L1245" s="623"/>
      <c r="M1245" s="79"/>
      <c r="N1245" s="113" t="s">
        <v>2730</v>
      </c>
      <c r="O1245" s="237"/>
      <c r="P1245" s="82"/>
      <c r="Q1245" s="83" t="str">
        <f t="shared" si="474"/>
        <v/>
      </c>
      <c r="R1245" s="83" t="str">
        <f t="shared" si="475"/>
        <v>◄</v>
      </c>
      <c r="S1245" s="84"/>
      <c r="T1245" s="85"/>
      <c r="U1245" s="83" t="str">
        <f t="shared" si="476"/>
        <v/>
      </c>
      <c r="V1245" s="83" t="str">
        <f t="shared" si="477"/>
        <v>◄</v>
      </c>
      <c r="W1245" s="86"/>
      <c r="X1245" s="85"/>
      <c r="Y1245" s="209"/>
      <c r="Z1245" s="87"/>
      <c r="AA1245" s="521">
        <f t="shared" si="478"/>
        <v>0</v>
      </c>
      <c r="AB1245" s="520">
        <f t="shared" si="479"/>
        <v>0</v>
      </c>
      <c r="AC1245" s="88"/>
      <c r="AD1245" s="519">
        <f t="shared" si="480"/>
        <v>0</v>
      </c>
      <c r="AE1245" s="518">
        <f t="shared" si="481"/>
        <v>0</v>
      </c>
      <c r="AF1245" s="44"/>
      <c r="AG1245" s="45"/>
      <c r="AH1245" s="44"/>
      <c r="AI1245" s="45"/>
      <c r="AJ1245" s="45"/>
      <c r="AK1245" s="45"/>
      <c r="AL1245" s="45"/>
      <c r="AM1245" s="43"/>
      <c r="AN1245" s="27" t="s">
        <v>6</v>
      </c>
      <c r="AO1245" s="27" t="s">
        <v>6</v>
      </c>
      <c r="AP1245" s="516"/>
      <c r="AQ1245" s="516"/>
      <c r="AR1245" s="516"/>
      <c r="AS1245" s="516" t="s">
        <v>6</v>
      </c>
      <c r="AT1245" s="516" t="s">
        <v>6</v>
      </c>
      <c r="AU1245" s="516"/>
      <c r="AV1245" s="516" t="s">
        <v>6</v>
      </c>
      <c r="AW1245" s="516" t="s">
        <v>6</v>
      </c>
      <c r="AX1245" s="516"/>
      <c r="AY1245" s="516" t="s">
        <v>6</v>
      </c>
      <c r="AZ1245" s="516" t="s">
        <v>6</v>
      </c>
      <c r="BA1245" s="516"/>
      <c r="BB1245" s="516" t="s">
        <v>6</v>
      </c>
      <c r="BC1245" s="516" t="s">
        <v>6</v>
      </c>
      <c r="BD1245" s="516"/>
      <c r="BE1245" s="516" t="s">
        <v>6</v>
      </c>
      <c r="BF1245" s="516" t="s">
        <v>6</v>
      </c>
      <c r="BG1245" s="516"/>
      <c r="BH1245" s="516" t="s">
        <v>6</v>
      </c>
      <c r="BI1245" s="516" t="s">
        <v>6</v>
      </c>
      <c r="BJ1245" s="516"/>
      <c r="BK1245" s="516" t="s">
        <v>6</v>
      </c>
      <c r="BL1245" s="516" t="s">
        <v>6</v>
      </c>
      <c r="BM1245" s="516"/>
      <c r="BN1245" s="516" t="s">
        <v>6</v>
      </c>
      <c r="BO1245" s="516" t="s">
        <v>6</v>
      </c>
      <c r="BP1245" s="516"/>
      <c r="BQ1245" s="516" t="s">
        <v>6</v>
      </c>
      <c r="BR1245" s="516" t="s">
        <v>6</v>
      </c>
      <c r="BS1245" s="516"/>
      <c r="BT1245" s="516"/>
      <c r="BU1245" s="516"/>
      <c r="BV1245" s="516"/>
      <c r="BW1245" s="516"/>
      <c r="BX1245" s="516"/>
      <c r="BY1245" s="516"/>
      <c r="BZ1245" s="28"/>
      <c r="CA1245" s="24"/>
      <c r="CB1245" s="29"/>
      <c r="CC1245" s="29"/>
      <c r="CD1245" s="30"/>
      <c r="CE1245" s="29"/>
      <c r="CF1245" s="29"/>
      <c r="CG1245" s="31"/>
      <c r="CH1245" s="209"/>
      <c r="CI1245" s="23" t="s">
        <v>836</v>
      </c>
    </row>
    <row r="1246" spans="1:87" ht="15" customHeight="1" thickBot="1" x14ac:dyDescent="0.35">
      <c r="A1246" s="503"/>
      <c r="B1246" s="49"/>
      <c r="C1246" s="156">
        <f t="shared" si="473"/>
        <v>0</v>
      </c>
      <c r="D1246" s="209"/>
      <c r="E1246" s="234" t="s">
        <v>1721</v>
      </c>
      <c r="F1246" s="235" t="s">
        <v>2757</v>
      </c>
      <c r="G1246" s="302">
        <v>26299</v>
      </c>
      <c r="H1246" s="76">
        <v>60</v>
      </c>
      <c r="I1246" s="122" t="s">
        <v>864</v>
      </c>
      <c r="J1246" s="100">
        <v>30</v>
      </c>
      <c r="K1246" s="79"/>
      <c r="L1246" s="622" t="s">
        <v>2744</v>
      </c>
      <c r="M1246" s="623"/>
      <c r="N1246" s="113" t="s">
        <v>2732</v>
      </c>
      <c r="O1246" s="236" t="s">
        <v>2758</v>
      </c>
      <c r="P1246" s="197" t="s">
        <v>2746</v>
      </c>
      <c r="Q1246" s="83" t="str">
        <f t="shared" si="474"/>
        <v/>
      </c>
      <c r="R1246" s="83" t="str">
        <f t="shared" si="475"/>
        <v>◄</v>
      </c>
      <c r="S1246" s="84"/>
      <c r="T1246" s="85"/>
      <c r="U1246" s="83" t="str">
        <f t="shared" si="476"/>
        <v/>
      </c>
      <c r="V1246" s="83" t="str">
        <f t="shared" si="477"/>
        <v>◄</v>
      </c>
      <c r="W1246" s="86"/>
      <c r="X1246" s="85"/>
      <c r="Y1246" s="209"/>
      <c r="Z1246" s="87"/>
      <c r="AA1246" s="521">
        <f t="shared" si="478"/>
        <v>0</v>
      </c>
      <c r="AB1246" s="520">
        <f t="shared" si="479"/>
        <v>0</v>
      </c>
      <c r="AC1246" s="88"/>
      <c r="AD1246" s="519">
        <f t="shared" si="480"/>
        <v>0</v>
      </c>
      <c r="AE1246" s="518">
        <f t="shared" si="481"/>
        <v>0</v>
      </c>
      <c r="AF1246" s="44"/>
      <c r="AG1246" s="45"/>
      <c r="AH1246" s="44"/>
      <c r="AI1246" s="45"/>
      <c r="AJ1246" s="45"/>
      <c r="AK1246" s="45"/>
      <c r="AL1246" s="45"/>
      <c r="AM1246" s="43"/>
      <c r="AN1246" s="27" t="s">
        <v>6</v>
      </c>
      <c r="AO1246" s="27" t="s">
        <v>6</v>
      </c>
      <c r="AP1246" s="516"/>
      <c r="AQ1246" s="516"/>
      <c r="AR1246" s="516"/>
      <c r="AS1246" s="516" t="s">
        <v>6</v>
      </c>
      <c r="AT1246" s="516" t="s">
        <v>6</v>
      </c>
      <c r="AU1246" s="516"/>
      <c r="AV1246" s="516" t="s">
        <v>6</v>
      </c>
      <c r="AW1246" s="516" t="s">
        <v>6</v>
      </c>
      <c r="AX1246" s="516"/>
      <c r="AY1246" s="516" t="s">
        <v>6</v>
      </c>
      <c r="AZ1246" s="516" t="s">
        <v>6</v>
      </c>
      <c r="BA1246" s="516"/>
      <c r="BB1246" s="516" t="s">
        <v>6</v>
      </c>
      <c r="BC1246" s="516" t="s">
        <v>6</v>
      </c>
      <c r="BD1246" s="516"/>
      <c r="BE1246" s="516" t="s">
        <v>6</v>
      </c>
      <c r="BF1246" s="516" t="s">
        <v>6</v>
      </c>
      <c r="BG1246" s="516"/>
      <c r="BH1246" s="516" t="s">
        <v>6</v>
      </c>
      <c r="BI1246" s="516" t="s">
        <v>6</v>
      </c>
      <c r="BJ1246" s="516"/>
      <c r="BK1246" s="516" t="s">
        <v>6</v>
      </c>
      <c r="BL1246" s="516" t="s">
        <v>6</v>
      </c>
      <c r="BM1246" s="516"/>
      <c r="BN1246" s="516" t="s">
        <v>6</v>
      </c>
      <c r="BO1246" s="516" t="s">
        <v>6</v>
      </c>
      <c r="BP1246" s="516"/>
      <c r="BQ1246" s="516" t="s">
        <v>6</v>
      </c>
      <c r="BR1246" s="516" t="s">
        <v>6</v>
      </c>
      <c r="BS1246" s="516"/>
      <c r="BT1246" s="516"/>
      <c r="BU1246" s="516"/>
      <c r="BV1246" s="516"/>
      <c r="BW1246" s="516"/>
      <c r="BX1246" s="516"/>
      <c r="BY1246" s="516"/>
      <c r="BZ1246" s="28"/>
      <c r="CA1246" s="24"/>
      <c r="CB1246" s="29"/>
      <c r="CC1246" s="29"/>
      <c r="CD1246" s="30"/>
      <c r="CE1246" s="29"/>
      <c r="CF1246" s="29"/>
      <c r="CG1246" s="31"/>
      <c r="CH1246" s="209"/>
      <c r="CI1246" s="23" t="s">
        <v>836</v>
      </c>
    </row>
    <row r="1247" spans="1:87" ht="15" customHeight="1" thickBot="1" x14ac:dyDescent="0.35">
      <c r="A1247" s="503"/>
      <c r="B1247" s="49"/>
      <c r="C1247" s="156">
        <f t="shared" si="473"/>
        <v>0</v>
      </c>
      <c r="D1247" s="209"/>
      <c r="E1247" s="234" t="s">
        <v>1721</v>
      </c>
      <c r="F1247" s="235" t="s">
        <v>2757</v>
      </c>
      <c r="G1247" s="302">
        <v>26299</v>
      </c>
      <c r="H1247" s="76">
        <v>60</v>
      </c>
      <c r="I1247" s="122" t="s">
        <v>864</v>
      </c>
      <c r="J1247" s="100">
        <v>30</v>
      </c>
      <c r="K1247" s="79"/>
      <c r="L1247" s="622" t="s">
        <v>2747</v>
      </c>
      <c r="M1247" s="623"/>
      <c r="N1247" s="113" t="s">
        <v>2732</v>
      </c>
      <c r="O1247" s="236" t="s">
        <v>2758</v>
      </c>
      <c r="P1247" s="197" t="s">
        <v>2746</v>
      </c>
      <c r="Q1247" s="83" t="str">
        <f t="shared" si="474"/>
        <v/>
      </c>
      <c r="R1247" s="83" t="str">
        <f t="shared" si="475"/>
        <v>◄</v>
      </c>
      <c r="S1247" s="84"/>
      <c r="T1247" s="85"/>
      <c r="U1247" s="83" t="str">
        <f t="shared" si="476"/>
        <v/>
      </c>
      <c r="V1247" s="83" t="str">
        <f t="shared" si="477"/>
        <v>◄</v>
      </c>
      <c r="W1247" s="86"/>
      <c r="X1247" s="85"/>
      <c r="Y1247" s="209"/>
      <c r="Z1247" s="87"/>
      <c r="AA1247" s="521">
        <f t="shared" si="478"/>
        <v>0</v>
      </c>
      <c r="AB1247" s="520">
        <f t="shared" si="479"/>
        <v>0</v>
      </c>
      <c r="AC1247" s="88"/>
      <c r="AD1247" s="519">
        <f t="shared" si="480"/>
        <v>0</v>
      </c>
      <c r="AE1247" s="518">
        <f t="shared" si="481"/>
        <v>0</v>
      </c>
      <c r="AF1247" s="44"/>
      <c r="AG1247" s="45"/>
      <c r="AH1247" s="44"/>
      <c r="AI1247" s="45"/>
      <c r="AJ1247" s="45"/>
      <c r="AK1247" s="45"/>
      <c r="AL1247" s="45"/>
      <c r="AM1247" s="43"/>
      <c r="AN1247" s="27" t="s">
        <v>6</v>
      </c>
      <c r="AO1247" s="27" t="s">
        <v>6</v>
      </c>
      <c r="AP1247" s="516"/>
      <c r="AQ1247" s="516"/>
      <c r="AR1247" s="516"/>
      <c r="AS1247" s="516" t="s">
        <v>6</v>
      </c>
      <c r="AT1247" s="516" t="s">
        <v>6</v>
      </c>
      <c r="AU1247" s="516"/>
      <c r="AV1247" s="516" t="s">
        <v>6</v>
      </c>
      <c r="AW1247" s="516" t="s">
        <v>6</v>
      </c>
      <c r="AX1247" s="516"/>
      <c r="AY1247" s="516" t="s">
        <v>6</v>
      </c>
      <c r="AZ1247" s="516" t="s">
        <v>6</v>
      </c>
      <c r="BA1247" s="516"/>
      <c r="BB1247" s="516" t="s">
        <v>6</v>
      </c>
      <c r="BC1247" s="516" t="s">
        <v>6</v>
      </c>
      <c r="BD1247" s="516"/>
      <c r="BE1247" s="516" t="s">
        <v>6</v>
      </c>
      <c r="BF1247" s="516" t="s">
        <v>6</v>
      </c>
      <c r="BG1247" s="516"/>
      <c r="BH1247" s="516" t="s">
        <v>6</v>
      </c>
      <c r="BI1247" s="516" t="s">
        <v>6</v>
      </c>
      <c r="BJ1247" s="516"/>
      <c r="BK1247" s="516" t="s">
        <v>6</v>
      </c>
      <c r="BL1247" s="516" t="s">
        <v>6</v>
      </c>
      <c r="BM1247" s="516"/>
      <c r="BN1247" s="516" t="s">
        <v>6</v>
      </c>
      <c r="BO1247" s="516" t="s">
        <v>6</v>
      </c>
      <c r="BP1247" s="516"/>
      <c r="BQ1247" s="516" t="s">
        <v>6</v>
      </c>
      <c r="BR1247" s="516" t="s">
        <v>6</v>
      </c>
      <c r="BS1247" s="516"/>
      <c r="BT1247" s="516"/>
      <c r="BU1247" s="516"/>
      <c r="BV1247" s="516"/>
      <c r="BW1247" s="516"/>
      <c r="BX1247" s="516"/>
      <c r="BY1247" s="516"/>
      <c r="BZ1247" s="28"/>
      <c r="CA1247" s="24"/>
      <c r="CB1247" s="29"/>
      <c r="CC1247" s="29"/>
      <c r="CD1247" s="30"/>
      <c r="CE1247" s="29"/>
      <c r="CF1247" s="29"/>
      <c r="CG1247" s="31"/>
      <c r="CH1247" s="209"/>
      <c r="CI1247" s="23" t="s">
        <v>836</v>
      </c>
    </row>
    <row r="1248" spans="1:87" ht="15" customHeight="1" thickBot="1" x14ac:dyDescent="0.35">
      <c r="A1248" s="503"/>
      <c r="B1248" s="49" t="s">
        <v>0</v>
      </c>
      <c r="C1248" s="156" t="str">
        <f t="shared" si="473"/>
        <v>x</v>
      </c>
      <c r="D1248" s="209"/>
      <c r="E1248" s="234" t="s">
        <v>1721</v>
      </c>
      <c r="F1248" s="235" t="s">
        <v>2757</v>
      </c>
      <c r="G1248" s="302">
        <v>26299</v>
      </c>
      <c r="H1248" s="76">
        <v>60</v>
      </c>
      <c r="I1248" s="122" t="s">
        <v>864</v>
      </c>
      <c r="J1248" s="100">
        <v>30</v>
      </c>
      <c r="K1248" s="79"/>
      <c r="L1248" s="622" t="s">
        <v>2749</v>
      </c>
      <c r="M1248" s="623"/>
      <c r="N1248" s="113" t="s">
        <v>2732</v>
      </c>
      <c r="O1248" s="237"/>
      <c r="P1248" s="82"/>
      <c r="Q1248" s="83" t="str">
        <f t="shared" si="474"/>
        <v/>
      </c>
      <c r="R1248" s="83" t="str">
        <f t="shared" si="475"/>
        <v>◄</v>
      </c>
      <c r="S1248" s="84"/>
      <c r="T1248" s="85"/>
      <c r="U1248" s="83" t="str">
        <f t="shared" si="476"/>
        <v/>
      </c>
      <c r="V1248" s="83" t="str">
        <f t="shared" si="477"/>
        <v>◄</v>
      </c>
      <c r="W1248" s="86"/>
      <c r="X1248" s="85"/>
      <c r="Y1248" s="209"/>
      <c r="Z1248" s="87"/>
      <c r="AA1248" s="521">
        <f t="shared" si="478"/>
        <v>0</v>
      </c>
      <c r="AB1248" s="520">
        <f t="shared" si="479"/>
        <v>0</v>
      </c>
      <c r="AC1248" s="88"/>
      <c r="AD1248" s="519">
        <f t="shared" si="480"/>
        <v>0</v>
      </c>
      <c r="AE1248" s="518">
        <f t="shared" si="481"/>
        <v>0</v>
      </c>
      <c r="AF1248" s="44"/>
      <c r="AG1248" s="45"/>
      <c r="AH1248" s="44"/>
      <c r="AI1248" s="45"/>
      <c r="AJ1248" s="45"/>
      <c r="AK1248" s="45"/>
      <c r="AL1248" s="45"/>
      <c r="AM1248" s="43"/>
      <c r="AN1248" s="27" t="s">
        <v>6</v>
      </c>
      <c r="AO1248" s="27" t="s">
        <v>6</v>
      </c>
      <c r="AP1248" s="516"/>
      <c r="AQ1248" s="516"/>
      <c r="AR1248" s="516"/>
      <c r="AS1248" s="516" t="s">
        <v>6</v>
      </c>
      <c r="AT1248" s="516" t="s">
        <v>6</v>
      </c>
      <c r="AU1248" s="516"/>
      <c r="AV1248" s="516" t="s">
        <v>6</v>
      </c>
      <c r="AW1248" s="516" t="s">
        <v>6</v>
      </c>
      <c r="AX1248" s="516"/>
      <c r="AY1248" s="516" t="s">
        <v>6</v>
      </c>
      <c r="AZ1248" s="516" t="s">
        <v>6</v>
      </c>
      <c r="BA1248" s="516"/>
      <c r="BB1248" s="516" t="s">
        <v>6</v>
      </c>
      <c r="BC1248" s="516" t="s">
        <v>6</v>
      </c>
      <c r="BD1248" s="516"/>
      <c r="BE1248" s="516" t="s">
        <v>6</v>
      </c>
      <c r="BF1248" s="516" t="s">
        <v>6</v>
      </c>
      <c r="BG1248" s="516"/>
      <c r="BH1248" s="516" t="s">
        <v>6</v>
      </c>
      <c r="BI1248" s="516" t="s">
        <v>6</v>
      </c>
      <c r="BJ1248" s="516"/>
      <c r="BK1248" s="516" t="s">
        <v>6</v>
      </c>
      <c r="BL1248" s="516" t="s">
        <v>6</v>
      </c>
      <c r="BM1248" s="516"/>
      <c r="BN1248" s="516" t="s">
        <v>6</v>
      </c>
      <c r="BO1248" s="516" t="s">
        <v>6</v>
      </c>
      <c r="BP1248" s="516"/>
      <c r="BQ1248" s="516" t="s">
        <v>6</v>
      </c>
      <c r="BR1248" s="516" t="s">
        <v>6</v>
      </c>
      <c r="BS1248" s="516"/>
      <c r="BT1248" s="516"/>
      <c r="BU1248" s="516"/>
      <c r="BV1248" s="516"/>
      <c r="BW1248" s="516"/>
      <c r="BX1248" s="516"/>
      <c r="BY1248" s="516"/>
      <c r="BZ1248" s="28"/>
      <c r="CA1248" s="24"/>
      <c r="CB1248" s="29"/>
      <c r="CC1248" s="29"/>
      <c r="CD1248" s="30"/>
      <c r="CE1248" s="29"/>
      <c r="CF1248" s="29"/>
      <c r="CG1248" s="31"/>
      <c r="CH1248" s="209"/>
      <c r="CI1248" s="23" t="s">
        <v>836</v>
      </c>
    </row>
    <row r="1249" spans="1:87" ht="15" customHeight="1" thickBot="1" x14ac:dyDescent="0.35">
      <c r="A1249" s="503"/>
      <c r="B1249" s="49" t="s">
        <v>0</v>
      </c>
      <c r="C1249" s="156" t="str">
        <f t="shared" si="473"/>
        <v>x</v>
      </c>
      <c r="D1249" s="209"/>
      <c r="E1249" s="234" t="s">
        <v>1721</v>
      </c>
      <c r="F1249" s="235" t="s">
        <v>2757</v>
      </c>
      <c r="G1249" s="302">
        <v>26299</v>
      </c>
      <c r="H1249" s="76">
        <v>60</v>
      </c>
      <c r="I1249" s="122" t="s">
        <v>864</v>
      </c>
      <c r="J1249" s="100">
        <v>30</v>
      </c>
      <c r="K1249" s="79"/>
      <c r="L1249" s="622" t="s">
        <v>2750</v>
      </c>
      <c r="M1249" s="623"/>
      <c r="N1249" s="113" t="s">
        <v>2732</v>
      </c>
      <c r="O1249" s="237"/>
      <c r="P1249" s="82"/>
      <c r="Q1249" s="83" t="str">
        <f t="shared" si="474"/>
        <v/>
      </c>
      <c r="R1249" s="83" t="str">
        <f t="shared" si="475"/>
        <v>◄</v>
      </c>
      <c r="S1249" s="84"/>
      <c r="T1249" s="85"/>
      <c r="U1249" s="83" t="str">
        <f t="shared" si="476"/>
        <v/>
      </c>
      <c r="V1249" s="83" t="str">
        <f t="shared" si="477"/>
        <v>◄</v>
      </c>
      <c r="W1249" s="86"/>
      <c r="X1249" s="85"/>
      <c r="Y1249" s="209"/>
      <c r="Z1249" s="87"/>
      <c r="AA1249" s="521">
        <f t="shared" si="478"/>
        <v>0</v>
      </c>
      <c r="AB1249" s="520">
        <f t="shared" si="479"/>
        <v>0</v>
      </c>
      <c r="AC1249" s="88"/>
      <c r="AD1249" s="519">
        <f t="shared" si="480"/>
        <v>0</v>
      </c>
      <c r="AE1249" s="518">
        <f t="shared" si="481"/>
        <v>0</v>
      </c>
      <c r="AF1249" s="44"/>
      <c r="AG1249" s="45"/>
      <c r="AH1249" s="44"/>
      <c r="AI1249" s="45"/>
      <c r="AJ1249" s="45"/>
      <c r="AK1249" s="45"/>
      <c r="AL1249" s="45"/>
      <c r="AM1249" s="43"/>
      <c r="AN1249" s="27" t="s">
        <v>6</v>
      </c>
      <c r="AO1249" s="27" t="s">
        <v>6</v>
      </c>
      <c r="AP1249" s="516"/>
      <c r="AQ1249" s="516"/>
      <c r="AR1249" s="516"/>
      <c r="AS1249" s="516" t="s">
        <v>6</v>
      </c>
      <c r="AT1249" s="516" t="s">
        <v>6</v>
      </c>
      <c r="AU1249" s="516"/>
      <c r="AV1249" s="516" t="s">
        <v>6</v>
      </c>
      <c r="AW1249" s="516" t="s">
        <v>6</v>
      </c>
      <c r="AX1249" s="516"/>
      <c r="AY1249" s="516" t="s">
        <v>6</v>
      </c>
      <c r="AZ1249" s="516" t="s">
        <v>6</v>
      </c>
      <c r="BA1249" s="516"/>
      <c r="BB1249" s="516" t="s">
        <v>6</v>
      </c>
      <c r="BC1249" s="516" t="s">
        <v>6</v>
      </c>
      <c r="BD1249" s="516"/>
      <c r="BE1249" s="516" t="s">
        <v>6</v>
      </c>
      <c r="BF1249" s="516" t="s">
        <v>6</v>
      </c>
      <c r="BG1249" s="516"/>
      <c r="BH1249" s="516" t="s">
        <v>6</v>
      </c>
      <c r="BI1249" s="516" t="s">
        <v>6</v>
      </c>
      <c r="BJ1249" s="516"/>
      <c r="BK1249" s="516" t="s">
        <v>6</v>
      </c>
      <c r="BL1249" s="516" t="s">
        <v>6</v>
      </c>
      <c r="BM1249" s="516"/>
      <c r="BN1249" s="516" t="s">
        <v>6</v>
      </c>
      <c r="BO1249" s="516" t="s">
        <v>6</v>
      </c>
      <c r="BP1249" s="516"/>
      <c r="BQ1249" s="516" t="s">
        <v>6</v>
      </c>
      <c r="BR1249" s="516" t="s">
        <v>6</v>
      </c>
      <c r="BS1249" s="516"/>
      <c r="BT1249" s="516"/>
      <c r="BU1249" s="516"/>
      <c r="BV1249" s="516"/>
      <c r="BW1249" s="516"/>
      <c r="BX1249" s="516"/>
      <c r="BY1249" s="516"/>
      <c r="BZ1249" s="28"/>
      <c r="CA1249" s="24"/>
      <c r="CB1249" s="29"/>
      <c r="CC1249" s="29"/>
      <c r="CD1249" s="30"/>
      <c r="CE1249" s="29"/>
      <c r="CF1249" s="29"/>
      <c r="CG1249" s="31"/>
      <c r="CH1249" s="209"/>
      <c r="CI1249" s="23" t="s">
        <v>836</v>
      </c>
    </row>
    <row r="1250" spans="1:87" ht="15" customHeight="1" thickBot="1" x14ac:dyDescent="0.35">
      <c r="A1250" s="503"/>
      <c r="B1250" s="49"/>
      <c r="C1250" s="156">
        <f t="shared" si="473"/>
        <v>0</v>
      </c>
      <c r="D1250" s="209"/>
      <c r="E1250" s="234" t="s">
        <v>1721</v>
      </c>
      <c r="F1250" s="235" t="s">
        <v>2759</v>
      </c>
      <c r="G1250" s="302">
        <v>26299</v>
      </c>
      <c r="H1250" s="76">
        <v>70</v>
      </c>
      <c r="I1250" s="122" t="s">
        <v>864</v>
      </c>
      <c r="J1250" s="100">
        <v>30</v>
      </c>
      <c r="K1250" s="622" t="s">
        <v>2744</v>
      </c>
      <c r="L1250" s="623"/>
      <c r="M1250" s="79"/>
      <c r="N1250" s="113" t="s">
        <v>2734</v>
      </c>
      <c r="O1250" s="238" t="s">
        <v>2760</v>
      </c>
      <c r="P1250" s="197" t="s">
        <v>2746</v>
      </c>
      <c r="Q1250" s="83" t="str">
        <f t="shared" si="474"/>
        <v/>
      </c>
      <c r="R1250" s="83" t="str">
        <f t="shared" si="475"/>
        <v>◄</v>
      </c>
      <c r="S1250" s="84"/>
      <c r="T1250" s="85"/>
      <c r="U1250" s="83" t="str">
        <f t="shared" si="476"/>
        <v/>
      </c>
      <c r="V1250" s="83" t="str">
        <f t="shared" si="477"/>
        <v>◄</v>
      </c>
      <c r="W1250" s="86"/>
      <c r="X1250" s="85"/>
      <c r="Y1250" s="209"/>
      <c r="Z1250" s="87"/>
      <c r="AA1250" s="521">
        <f t="shared" si="478"/>
        <v>0</v>
      </c>
      <c r="AB1250" s="520">
        <f t="shared" si="479"/>
        <v>0</v>
      </c>
      <c r="AC1250" s="88"/>
      <c r="AD1250" s="519">
        <f t="shared" si="480"/>
        <v>0</v>
      </c>
      <c r="AE1250" s="518">
        <f t="shared" si="481"/>
        <v>0</v>
      </c>
      <c r="AF1250" s="44"/>
      <c r="AG1250" s="45"/>
      <c r="AH1250" s="44"/>
      <c r="AI1250" s="45"/>
      <c r="AJ1250" s="45"/>
      <c r="AK1250" s="45"/>
      <c r="AL1250" s="45"/>
      <c r="AM1250" s="43"/>
      <c r="AN1250" s="27" t="s">
        <v>6</v>
      </c>
      <c r="AO1250" s="27" t="s">
        <v>6</v>
      </c>
      <c r="AP1250" s="516"/>
      <c r="AQ1250" s="516"/>
      <c r="AR1250" s="516"/>
      <c r="AS1250" s="516" t="s">
        <v>6</v>
      </c>
      <c r="AT1250" s="516" t="s">
        <v>6</v>
      </c>
      <c r="AU1250" s="516"/>
      <c r="AV1250" s="516" t="s">
        <v>6</v>
      </c>
      <c r="AW1250" s="516" t="s">
        <v>6</v>
      </c>
      <c r="AX1250" s="516"/>
      <c r="AY1250" s="516" t="s">
        <v>6</v>
      </c>
      <c r="AZ1250" s="516" t="s">
        <v>6</v>
      </c>
      <c r="BA1250" s="516"/>
      <c r="BB1250" s="516" t="s">
        <v>6</v>
      </c>
      <c r="BC1250" s="516" t="s">
        <v>6</v>
      </c>
      <c r="BD1250" s="516"/>
      <c r="BE1250" s="516" t="s">
        <v>6</v>
      </c>
      <c r="BF1250" s="516" t="s">
        <v>6</v>
      </c>
      <c r="BG1250" s="516"/>
      <c r="BH1250" s="516" t="s">
        <v>6</v>
      </c>
      <c r="BI1250" s="516" t="s">
        <v>6</v>
      </c>
      <c r="BJ1250" s="516"/>
      <c r="BK1250" s="516" t="s">
        <v>6</v>
      </c>
      <c r="BL1250" s="516" t="s">
        <v>6</v>
      </c>
      <c r="BM1250" s="516"/>
      <c r="BN1250" s="516" t="s">
        <v>6</v>
      </c>
      <c r="BO1250" s="516" t="s">
        <v>6</v>
      </c>
      <c r="BP1250" s="516"/>
      <c r="BQ1250" s="516" t="s">
        <v>6</v>
      </c>
      <c r="BR1250" s="516" t="s">
        <v>6</v>
      </c>
      <c r="BS1250" s="516"/>
      <c r="BT1250" s="516"/>
      <c r="BU1250" s="516"/>
      <c r="BV1250" s="516"/>
      <c r="BW1250" s="516"/>
      <c r="BX1250" s="516"/>
      <c r="BY1250" s="516"/>
      <c r="BZ1250" s="28"/>
      <c r="CA1250" s="24"/>
      <c r="CB1250" s="29"/>
      <c r="CC1250" s="29"/>
      <c r="CD1250" s="30"/>
      <c r="CE1250" s="29"/>
      <c r="CF1250" s="29"/>
      <c r="CG1250" s="31"/>
      <c r="CH1250" s="209"/>
      <c r="CI1250" s="23" t="s">
        <v>836</v>
      </c>
    </row>
    <row r="1251" spans="1:87" ht="15" customHeight="1" thickBot="1" x14ac:dyDescent="0.35">
      <c r="A1251" s="503"/>
      <c r="B1251" s="49"/>
      <c r="C1251" s="156">
        <f t="shared" si="473"/>
        <v>0</v>
      </c>
      <c r="D1251" s="209"/>
      <c r="E1251" s="234" t="s">
        <v>1721</v>
      </c>
      <c r="F1251" s="235" t="s">
        <v>2759</v>
      </c>
      <c r="G1251" s="302">
        <v>26299</v>
      </c>
      <c r="H1251" s="76">
        <v>70</v>
      </c>
      <c r="I1251" s="122" t="s">
        <v>864</v>
      </c>
      <c r="J1251" s="100">
        <v>30</v>
      </c>
      <c r="K1251" s="622" t="s">
        <v>2747</v>
      </c>
      <c r="L1251" s="623"/>
      <c r="M1251" s="79"/>
      <c r="N1251" s="113" t="s">
        <v>2734</v>
      </c>
      <c r="O1251" s="238" t="s">
        <v>2761</v>
      </c>
      <c r="P1251" s="197" t="s">
        <v>2746</v>
      </c>
      <c r="Q1251" s="83" t="str">
        <f t="shared" si="474"/>
        <v/>
      </c>
      <c r="R1251" s="83" t="str">
        <f t="shared" si="475"/>
        <v>◄</v>
      </c>
      <c r="S1251" s="84"/>
      <c r="T1251" s="85"/>
      <c r="U1251" s="83" t="str">
        <f t="shared" si="476"/>
        <v/>
      </c>
      <c r="V1251" s="83" t="str">
        <f t="shared" si="477"/>
        <v>◄</v>
      </c>
      <c r="W1251" s="86"/>
      <c r="X1251" s="85"/>
      <c r="Y1251" s="209"/>
      <c r="Z1251" s="87"/>
      <c r="AA1251" s="521">
        <f t="shared" si="478"/>
        <v>0</v>
      </c>
      <c r="AB1251" s="520">
        <f t="shared" si="479"/>
        <v>0</v>
      </c>
      <c r="AC1251" s="88"/>
      <c r="AD1251" s="519">
        <f t="shared" si="480"/>
        <v>0</v>
      </c>
      <c r="AE1251" s="518">
        <f t="shared" si="481"/>
        <v>0</v>
      </c>
      <c r="AF1251" s="44"/>
      <c r="AG1251" s="45"/>
      <c r="AH1251" s="44"/>
      <c r="AI1251" s="45"/>
      <c r="AJ1251" s="45"/>
      <c r="AK1251" s="45"/>
      <c r="AL1251" s="45"/>
      <c r="AM1251" s="43"/>
      <c r="AN1251" s="27" t="s">
        <v>6</v>
      </c>
      <c r="AO1251" s="27" t="s">
        <v>6</v>
      </c>
      <c r="AP1251" s="516"/>
      <c r="AQ1251" s="516"/>
      <c r="AR1251" s="516"/>
      <c r="AS1251" s="516" t="s">
        <v>6</v>
      </c>
      <c r="AT1251" s="516" t="s">
        <v>6</v>
      </c>
      <c r="AU1251" s="516"/>
      <c r="AV1251" s="516" t="s">
        <v>6</v>
      </c>
      <c r="AW1251" s="516" t="s">
        <v>6</v>
      </c>
      <c r="AX1251" s="516"/>
      <c r="AY1251" s="516" t="s">
        <v>6</v>
      </c>
      <c r="AZ1251" s="516" t="s">
        <v>6</v>
      </c>
      <c r="BA1251" s="516"/>
      <c r="BB1251" s="516" t="s">
        <v>6</v>
      </c>
      <c r="BC1251" s="516" t="s">
        <v>6</v>
      </c>
      <c r="BD1251" s="516"/>
      <c r="BE1251" s="516" t="s">
        <v>6</v>
      </c>
      <c r="BF1251" s="516" t="s">
        <v>6</v>
      </c>
      <c r="BG1251" s="516"/>
      <c r="BH1251" s="516" t="s">
        <v>6</v>
      </c>
      <c r="BI1251" s="516" t="s">
        <v>6</v>
      </c>
      <c r="BJ1251" s="516"/>
      <c r="BK1251" s="516" t="s">
        <v>6</v>
      </c>
      <c r="BL1251" s="516" t="s">
        <v>6</v>
      </c>
      <c r="BM1251" s="516"/>
      <c r="BN1251" s="516" t="s">
        <v>6</v>
      </c>
      <c r="BO1251" s="516" t="s">
        <v>6</v>
      </c>
      <c r="BP1251" s="516"/>
      <c r="BQ1251" s="516" t="s">
        <v>6</v>
      </c>
      <c r="BR1251" s="516" t="s">
        <v>6</v>
      </c>
      <c r="BS1251" s="516"/>
      <c r="BT1251" s="516"/>
      <c r="BU1251" s="516"/>
      <c r="BV1251" s="516"/>
      <c r="BW1251" s="516"/>
      <c r="BX1251" s="516"/>
      <c r="BY1251" s="516"/>
      <c r="BZ1251" s="28"/>
      <c r="CA1251" s="24"/>
      <c r="CB1251" s="29"/>
      <c r="CC1251" s="29"/>
      <c r="CD1251" s="30"/>
      <c r="CE1251" s="29"/>
      <c r="CF1251" s="29"/>
      <c r="CG1251" s="31"/>
      <c r="CH1251" s="209"/>
      <c r="CI1251" s="23" t="s">
        <v>836</v>
      </c>
    </row>
    <row r="1252" spans="1:87" ht="15" customHeight="1" thickBot="1" x14ac:dyDescent="0.35">
      <c r="A1252" s="503"/>
      <c r="B1252" s="49"/>
      <c r="C1252" s="156">
        <f t="shared" si="473"/>
        <v>0</v>
      </c>
      <c r="D1252" s="209"/>
      <c r="E1252" s="234" t="s">
        <v>1721</v>
      </c>
      <c r="F1252" s="235" t="s">
        <v>2759</v>
      </c>
      <c r="G1252" s="302">
        <v>26299</v>
      </c>
      <c r="H1252" s="76">
        <v>70</v>
      </c>
      <c r="I1252" s="122" t="s">
        <v>864</v>
      </c>
      <c r="J1252" s="100">
        <v>30</v>
      </c>
      <c r="K1252" s="622" t="s">
        <v>2749</v>
      </c>
      <c r="L1252" s="623"/>
      <c r="M1252" s="79"/>
      <c r="N1252" s="113" t="s">
        <v>2734</v>
      </c>
      <c r="O1252" s="237"/>
      <c r="P1252" s="82"/>
      <c r="Q1252" s="83" t="str">
        <f t="shared" si="474"/>
        <v/>
      </c>
      <c r="R1252" s="83" t="str">
        <f t="shared" si="475"/>
        <v>◄</v>
      </c>
      <c r="S1252" s="84"/>
      <c r="T1252" s="85"/>
      <c r="U1252" s="83" t="str">
        <f t="shared" si="476"/>
        <v/>
      </c>
      <c r="V1252" s="83" t="str">
        <f t="shared" si="477"/>
        <v>◄</v>
      </c>
      <c r="W1252" s="86"/>
      <c r="X1252" s="85"/>
      <c r="Y1252" s="209"/>
      <c r="Z1252" s="87"/>
      <c r="AA1252" s="521">
        <f t="shared" si="478"/>
        <v>0</v>
      </c>
      <c r="AB1252" s="520">
        <f t="shared" si="479"/>
        <v>0</v>
      </c>
      <c r="AC1252" s="88"/>
      <c r="AD1252" s="519">
        <f t="shared" si="480"/>
        <v>0</v>
      </c>
      <c r="AE1252" s="518">
        <f t="shared" si="481"/>
        <v>0</v>
      </c>
      <c r="AF1252" s="44"/>
      <c r="AG1252" s="45"/>
      <c r="AH1252" s="44"/>
      <c r="AI1252" s="45"/>
      <c r="AJ1252" s="45"/>
      <c r="AK1252" s="45"/>
      <c r="AL1252" s="45"/>
      <c r="AM1252" s="43"/>
      <c r="AN1252" s="27" t="s">
        <v>6</v>
      </c>
      <c r="AO1252" s="27" t="s">
        <v>6</v>
      </c>
      <c r="AP1252" s="516"/>
      <c r="AQ1252" s="516"/>
      <c r="AR1252" s="516"/>
      <c r="AS1252" s="516" t="s">
        <v>6</v>
      </c>
      <c r="AT1252" s="516" t="s">
        <v>6</v>
      </c>
      <c r="AU1252" s="516"/>
      <c r="AV1252" s="516" t="s">
        <v>6</v>
      </c>
      <c r="AW1252" s="516" t="s">
        <v>6</v>
      </c>
      <c r="AX1252" s="516"/>
      <c r="AY1252" s="516" t="s">
        <v>6</v>
      </c>
      <c r="AZ1252" s="516" t="s">
        <v>6</v>
      </c>
      <c r="BA1252" s="516"/>
      <c r="BB1252" s="516" t="s">
        <v>6</v>
      </c>
      <c r="BC1252" s="516" t="s">
        <v>6</v>
      </c>
      <c r="BD1252" s="516"/>
      <c r="BE1252" s="516" t="s">
        <v>6</v>
      </c>
      <c r="BF1252" s="516" t="s">
        <v>6</v>
      </c>
      <c r="BG1252" s="516"/>
      <c r="BH1252" s="516" t="s">
        <v>6</v>
      </c>
      <c r="BI1252" s="516" t="s">
        <v>6</v>
      </c>
      <c r="BJ1252" s="516"/>
      <c r="BK1252" s="516" t="s">
        <v>6</v>
      </c>
      <c r="BL1252" s="516" t="s">
        <v>6</v>
      </c>
      <c r="BM1252" s="516"/>
      <c r="BN1252" s="516" t="s">
        <v>6</v>
      </c>
      <c r="BO1252" s="516" t="s">
        <v>6</v>
      </c>
      <c r="BP1252" s="516"/>
      <c r="BQ1252" s="516" t="s">
        <v>6</v>
      </c>
      <c r="BR1252" s="516" t="s">
        <v>6</v>
      </c>
      <c r="BS1252" s="516"/>
      <c r="BT1252" s="516"/>
      <c r="BU1252" s="516"/>
      <c r="BV1252" s="516"/>
      <c r="BW1252" s="516"/>
      <c r="BX1252" s="516"/>
      <c r="BY1252" s="516"/>
      <c r="BZ1252" s="28"/>
      <c r="CA1252" s="24"/>
      <c r="CB1252" s="29"/>
      <c r="CC1252" s="29"/>
      <c r="CD1252" s="30"/>
      <c r="CE1252" s="29"/>
      <c r="CF1252" s="29"/>
      <c r="CG1252" s="31"/>
      <c r="CH1252" s="209"/>
      <c r="CI1252" s="23" t="s">
        <v>836</v>
      </c>
    </row>
    <row r="1253" spans="1:87" ht="15" customHeight="1" thickBot="1" x14ac:dyDescent="0.35">
      <c r="A1253" s="503"/>
      <c r="B1253" s="49" t="s">
        <v>0</v>
      </c>
      <c r="C1253" s="156" t="str">
        <f t="shared" ref="C1253:C1274" si="482">B1253</f>
        <v>x</v>
      </c>
      <c r="D1253" s="209"/>
      <c r="E1253" s="234" t="s">
        <v>1721</v>
      </c>
      <c r="F1253" s="235" t="s">
        <v>2759</v>
      </c>
      <c r="G1253" s="302">
        <v>26299</v>
      </c>
      <c r="H1253" s="76">
        <v>70</v>
      </c>
      <c r="I1253" s="122" t="s">
        <v>864</v>
      </c>
      <c r="J1253" s="100">
        <v>30</v>
      </c>
      <c r="K1253" s="622" t="s">
        <v>2750</v>
      </c>
      <c r="L1253" s="623"/>
      <c r="M1253" s="79"/>
      <c r="N1253" s="113" t="s">
        <v>2734</v>
      </c>
      <c r="O1253" s="237"/>
      <c r="P1253" s="82"/>
      <c r="Q1253" s="83" t="str">
        <f t="shared" ref="Q1253:Q1274" si="483">IF(R1253="?","?","")</f>
        <v/>
      </c>
      <c r="R1253" s="83" t="str">
        <f t="shared" ref="R1253:R1274" si="484">IF(AND(S1253="",T1253&gt;0),"?",IF(S1253="","◄",IF(T1253&gt;=1,"►","")))</f>
        <v>◄</v>
      </c>
      <c r="S1253" s="84"/>
      <c r="T1253" s="85"/>
      <c r="U1253" s="83" t="str">
        <f t="shared" ref="U1253:U1274" si="485">IF(V1253="?","?","")</f>
        <v/>
      </c>
      <c r="V1253" s="83" t="str">
        <f t="shared" ref="V1253:V1274" si="486">IF(AND(W1253="",X1253&gt;0),"?",IF(W1253="","◄",IF(X1253&gt;=1,"►","")))</f>
        <v>◄</v>
      </c>
      <c r="W1253" s="86"/>
      <c r="X1253" s="85"/>
      <c r="Y1253" s="209"/>
      <c r="Z1253" s="87"/>
      <c r="AA1253" s="521">
        <f t="shared" ref="AA1253:AA1274" si="487">(S1253*Z1253)</f>
        <v>0</v>
      </c>
      <c r="AB1253" s="520">
        <f t="shared" ref="AB1253:AB1274" si="488">(T1253*AA1253)</f>
        <v>0</v>
      </c>
      <c r="AC1253" s="88"/>
      <c r="AD1253" s="519">
        <f t="shared" ref="AD1253:AD1274" si="489">(W1253*AC1253)</f>
        <v>0</v>
      </c>
      <c r="AE1253" s="518">
        <f t="shared" ref="AE1253:AE1274" si="490">(X1253*AD1253)</f>
        <v>0</v>
      </c>
      <c r="AF1253" s="44"/>
      <c r="AG1253" s="45"/>
      <c r="AH1253" s="44"/>
      <c r="AI1253" s="45"/>
      <c r="AJ1253" s="45"/>
      <c r="AK1253" s="45"/>
      <c r="AL1253" s="45"/>
      <c r="AM1253" s="43"/>
      <c r="AN1253" s="27" t="s">
        <v>6</v>
      </c>
      <c r="AO1253" s="27" t="s">
        <v>6</v>
      </c>
      <c r="AP1253" s="516"/>
      <c r="AQ1253" s="516"/>
      <c r="AR1253" s="516"/>
      <c r="AS1253" s="516" t="s">
        <v>6</v>
      </c>
      <c r="AT1253" s="516" t="s">
        <v>6</v>
      </c>
      <c r="AU1253" s="516"/>
      <c r="AV1253" s="516" t="s">
        <v>6</v>
      </c>
      <c r="AW1253" s="516" t="s">
        <v>6</v>
      </c>
      <c r="AX1253" s="516"/>
      <c r="AY1253" s="516" t="s">
        <v>6</v>
      </c>
      <c r="AZ1253" s="516" t="s">
        <v>6</v>
      </c>
      <c r="BA1253" s="516"/>
      <c r="BB1253" s="516" t="s">
        <v>6</v>
      </c>
      <c r="BC1253" s="516" t="s">
        <v>6</v>
      </c>
      <c r="BD1253" s="516"/>
      <c r="BE1253" s="516" t="s">
        <v>6</v>
      </c>
      <c r="BF1253" s="516" t="s">
        <v>6</v>
      </c>
      <c r="BG1253" s="516"/>
      <c r="BH1253" s="516" t="s">
        <v>6</v>
      </c>
      <c r="BI1253" s="516" t="s">
        <v>6</v>
      </c>
      <c r="BJ1253" s="516"/>
      <c r="BK1253" s="516" t="s">
        <v>6</v>
      </c>
      <c r="BL1253" s="516" t="s">
        <v>6</v>
      </c>
      <c r="BM1253" s="516"/>
      <c r="BN1253" s="516" t="s">
        <v>6</v>
      </c>
      <c r="BO1253" s="516" t="s">
        <v>6</v>
      </c>
      <c r="BP1253" s="516"/>
      <c r="BQ1253" s="516" t="s">
        <v>6</v>
      </c>
      <c r="BR1253" s="516" t="s">
        <v>6</v>
      </c>
      <c r="BS1253" s="516"/>
      <c r="BT1253" s="516"/>
      <c r="BU1253" s="516"/>
      <c r="BV1253" s="516"/>
      <c r="BW1253" s="516"/>
      <c r="BX1253" s="516"/>
      <c r="BY1253" s="516"/>
      <c r="BZ1253" s="28"/>
      <c r="CA1253" s="24"/>
      <c r="CB1253" s="29"/>
      <c r="CC1253" s="29"/>
      <c r="CD1253" s="30"/>
      <c r="CE1253" s="29"/>
      <c r="CF1253" s="29"/>
      <c r="CG1253" s="31"/>
      <c r="CH1253" s="209"/>
      <c r="CI1253" s="23" t="s">
        <v>836</v>
      </c>
    </row>
    <row r="1254" spans="1:87" ht="15" customHeight="1" thickBot="1" x14ac:dyDescent="0.35">
      <c r="A1254" s="503"/>
      <c r="B1254" s="49"/>
      <c r="C1254" s="156">
        <f t="shared" si="482"/>
        <v>0</v>
      </c>
      <c r="D1254" s="209"/>
      <c r="E1254" s="234" t="s">
        <v>1721</v>
      </c>
      <c r="F1254" s="235" t="s">
        <v>2762</v>
      </c>
      <c r="G1254" s="302">
        <v>26299</v>
      </c>
      <c r="H1254" s="76">
        <v>100</v>
      </c>
      <c r="I1254" s="122" t="s">
        <v>864</v>
      </c>
      <c r="J1254" s="100">
        <v>50</v>
      </c>
      <c r="K1254" s="79"/>
      <c r="L1254" s="622" t="s">
        <v>2744</v>
      </c>
      <c r="M1254" s="623"/>
      <c r="N1254" s="113" t="s">
        <v>2736</v>
      </c>
      <c r="O1254" s="236" t="s">
        <v>2752</v>
      </c>
      <c r="P1254" s="197" t="s">
        <v>2746</v>
      </c>
      <c r="Q1254" s="83" t="str">
        <f t="shared" si="483"/>
        <v/>
      </c>
      <c r="R1254" s="83" t="str">
        <f t="shared" si="484"/>
        <v>◄</v>
      </c>
      <c r="S1254" s="84"/>
      <c r="T1254" s="85"/>
      <c r="U1254" s="83" t="str">
        <f t="shared" si="485"/>
        <v/>
      </c>
      <c r="V1254" s="83" t="str">
        <f t="shared" si="486"/>
        <v>◄</v>
      </c>
      <c r="W1254" s="86"/>
      <c r="X1254" s="85"/>
      <c r="Y1254" s="209"/>
      <c r="Z1254" s="87"/>
      <c r="AA1254" s="521">
        <f t="shared" si="487"/>
        <v>0</v>
      </c>
      <c r="AB1254" s="520">
        <f t="shared" si="488"/>
        <v>0</v>
      </c>
      <c r="AC1254" s="88"/>
      <c r="AD1254" s="519">
        <f t="shared" si="489"/>
        <v>0</v>
      </c>
      <c r="AE1254" s="518">
        <f t="shared" si="490"/>
        <v>0</v>
      </c>
      <c r="AF1254" s="44"/>
      <c r="AG1254" s="45"/>
      <c r="AH1254" s="44"/>
      <c r="AI1254" s="45"/>
      <c r="AJ1254" s="45"/>
      <c r="AK1254" s="45"/>
      <c r="AL1254" s="45"/>
      <c r="AM1254" s="43"/>
      <c r="AN1254" s="27" t="s">
        <v>6</v>
      </c>
      <c r="AO1254" s="27" t="s">
        <v>6</v>
      </c>
      <c r="AP1254" s="516"/>
      <c r="AQ1254" s="516"/>
      <c r="AR1254" s="516"/>
      <c r="AS1254" s="516" t="s">
        <v>6</v>
      </c>
      <c r="AT1254" s="516" t="s">
        <v>6</v>
      </c>
      <c r="AU1254" s="516"/>
      <c r="AV1254" s="516" t="s">
        <v>6</v>
      </c>
      <c r="AW1254" s="516" t="s">
        <v>6</v>
      </c>
      <c r="AX1254" s="516"/>
      <c r="AY1254" s="516" t="s">
        <v>6</v>
      </c>
      <c r="AZ1254" s="516" t="s">
        <v>6</v>
      </c>
      <c r="BA1254" s="516"/>
      <c r="BB1254" s="516" t="s">
        <v>6</v>
      </c>
      <c r="BC1254" s="516" t="s">
        <v>6</v>
      </c>
      <c r="BD1254" s="516"/>
      <c r="BE1254" s="516" t="s">
        <v>6</v>
      </c>
      <c r="BF1254" s="516" t="s">
        <v>6</v>
      </c>
      <c r="BG1254" s="516"/>
      <c r="BH1254" s="516" t="s">
        <v>6</v>
      </c>
      <c r="BI1254" s="516" t="s">
        <v>6</v>
      </c>
      <c r="BJ1254" s="516"/>
      <c r="BK1254" s="516" t="s">
        <v>6</v>
      </c>
      <c r="BL1254" s="516" t="s">
        <v>6</v>
      </c>
      <c r="BM1254" s="516"/>
      <c r="BN1254" s="516" t="s">
        <v>6</v>
      </c>
      <c r="BO1254" s="516" t="s">
        <v>6</v>
      </c>
      <c r="BP1254" s="516"/>
      <c r="BQ1254" s="516" t="s">
        <v>6</v>
      </c>
      <c r="BR1254" s="516" t="s">
        <v>6</v>
      </c>
      <c r="BS1254" s="516"/>
      <c r="BT1254" s="516"/>
      <c r="BU1254" s="516"/>
      <c r="BV1254" s="516"/>
      <c r="BW1254" s="516"/>
      <c r="BX1254" s="516"/>
      <c r="BY1254" s="516"/>
      <c r="BZ1254" s="28"/>
      <c r="CA1254" s="24"/>
      <c r="CB1254" s="29"/>
      <c r="CC1254" s="29"/>
      <c r="CD1254" s="30"/>
      <c r="CE1254" s="29"/>
      <c r="CF1254" s="29"/>
      <c r="CG1254" s="31"/>
      <c r="CH1254" s="209"/>
      <c r="CI1254" s="23" t="s">
        <v>836</v>
      </c>
    </row>
    <row r="1255" spans="1:87" ht="15" customHeight="1" thickBot="1" x14ac:dyDescent="0.35">
      <c r="A1255" s="503"/>
      <c r="B1255" s="49"/>
      <c r="C1255" s="156">
        <f t="shared" si="482"/>
        <v>0</v>
      </c>
      <c r="D1255" s="209"/>
      <c r="E1255" s="234" t="s">
        <v>1721</v>
      </c>
      <c r="F1255" s="235" t="s">
        <v>2762</v>
      </c>
      <c r="G1255" s="302">
        <v>26299</v>
      </c>
      <c r="H1255" s="76">
        <v>100</v>
      </c>
      <c r="I1255" s="122" t="s">
        <v>864</v>
      </c>
      <c r="J1255" s="100">
        <v>50</v>
      </c>
      <c r="K1255" s="79"/>
      <c r="L1255" s="622" t="s">
        <v>2747</v>
      </c>
      <c r="M1255" s="623"/>
      <c r="N1255" s="113" t="s">
        <v>2736</v>
      </c>
      <c r="O1255" s="236" t="s">
        <v>2763</v>
      </c>
      <c r="P1255" s="197" t="s">
        <v>2746</v>
      </c>
      <c r="Q1255" s="83" t="str">
        <f t="shared" si="483"/>
        <v/>
      </c>
      <c r="R1255" s="83" t="str">
        <f t="shared" si="484"/>
        <v>◄</v>
      </c>
      <c r="S1255" s="84"/>
      <c r="T1255" s="85"/>
      <c r="U1255" s="83" t="str">
        <f t="shared" si="485"/>
        <v/>
      </c>
      <c r="V1255" s="83" t="str">
        <f t="shared" si="486"/>
        <v>◄</v>
      </c>
      <c r="W1255" s="86"/>
      <c r="X1255" s="85"/>
      <c r="Y1255" s="209"/>
      <c r="Z1255" s="87"/>
      <c r="AA1255" s="521">
        <f t="shared" si="487"/>
        <v>0</v>
      </c>
      <c r="AB1255" s="520">
        <f t="shared" si="488"/>
        <v>0</v>
      </c>
      <c r="AC1255" s="88"/>
      <c r="AD1255" s="519">
        <f t="shared" si="489"/>
        <v>0</v>
      </c>
      <c r="AE1255" s="518">
        <f t="shared" si="490"/>
        <v>0</v>
      </c>
      <c r="AF1255" s="44"/>
      <c r="AG1255" s="45"/>
      <c r="AH1255" s="44"/>
      <c r="AI1255" s="45"/>
      <c r="AJ1255" s="45"/>
      <c r="AK1255" s="45"/>
      <c r="AL1255" s="45"/>
      <c r="AM1255" s="43"/>
      <c r="AN1255" s="27" t="s">
        <v>6</v>
      </c>
      <c r="AO1255" s="27" t="s">
        <v>6</v>
      </c>
      <c r="AP1255" s="516"/>
      <c r="AQ1255" s="516"/>
      <c r="AR1255" s="516"/>
      <c r="AS1255" s="516" t="s">
        <v>6</v>
      </c>
      <c r="AT1255" s="516" t="s">
        <v>6</v>
      </c>
      <c r="AU1255" s="516"/>
      <c r="AV1255" s="516" t="s">
        <v>6</v>
      </c>
      <c r="AW1255" s="516" t="s">
        <v>6</v>
      </c>
      <c r="AX1255" s="516"/>
      <c r="AY1255" s="516" t="s">
        <v>6</v>
      </c>
      <c r="AZ1255" s="516" t="s">
        <v>6</v>
      </c>
      <c r="BA1255" s="516"/>
      <c r="BB1255" s="516" t="s">
        <v>6</v>
      </c>
      <c r="BC1255" s="516" t="s">
        <v>6</v>
      </c>
      <c r="BD1255" s="516"/>
      <c r="BE1255" s="516" t="s">
        <v>6</v>
      </c>
      <c r="BF1255" s="516" t="s">
        <v>6</v>
      </c>
      <c r="BG1255" s="516"/>
      <c r="BH1255" s="516" t="s">
        <v>6</v>
      </c>
      <c r="BI1255" s="516" t="s">
        <v>6</v>
      </c>
      <c r="BJ1255" s="516"/>
      <c r="BK1255" s="516" t="s">
        <v>6</v>
      </c>
      <c r="BL1255" s="516" t="s">
        <v>6</v>
      </c>
      <c r="BM1255" s="516"/>
      <c r="BN1255" s="516" t="s">
        <v>6</v>
      </c>
      <c r="BO1255" s="516" t="s">
        <v>6</v>
      </c>
      <c r="BP1255" s="516"/>
      <c r="BQ1255" s="516" t="s">
        <v>6</v>
      </c>
      <c r="BR1255" s="516" t="s">
        <v>6</v>
      </c>
      <c r="BS1255" s="516"/>
      <c r="BT1255" s="516"/>
      <c r="BU1255" s="516"/>
      <c r="BV1255" s="516"/>
      <c r="BW1255" s="516"/>
      <c r="BX1255" s="516"/>
      <c r="BY1255" s="516"/>
      <c r="BZ1255" s="28"/>
      <c r="CA1255" s="24"/>
      <c r="CB1255" s="29"/>
      <c r="CC1255" s="29"/>
      <c r="CD1255" s="30"/>
      <c r="CE1255" s="29"/>
      <c r="CF1255" s="29"/>
      <c r="CG1255" s="31"/>
      <c r="CH1255" s="209"/>
      <c r="CI1255" s="23" t="s">
        <v>836</v>
      </c>
    </row>
    <row r="1256" spans="1:87" ht="15" customHeight="1" thickBot="1" x14ac:dyDescent="0.35">
      <c r="A1256" s="503"/>
      <c r="B1256" s="49"/>
      <c r="C1256" s="156">
        <f t="shared" si="482"/>
        <v>0</v>
      </c>
      <c r="D1256" s="209"/>
      <c r="E1256" s="234" t="s">
        <v>1721</v>
      </c>
      <c r="F1256" s="235" t="s">
        <v>2762</v>
      </c>
      <c r="G1256" s="302">
        <v>26299</v>
      </c>
      <c r="H1256" s="76">
        <v>100</v>
      </c>
      <c r="I1256" s="122" t="s">
        <v>864</v>
      </c>
      <c r="J1256" s="100">
        <v>50</v>
      </c>
      <c r="K1256" s="79"/>
      <c r="L1256" s="622" t="s">
        <v>2749</v>
      </c>
      <c r="M1256" s="623"/>
      <c r="N1256" s="113" t="s">
        <v>2736</v>
      </c>
      <c r="O1256" s="237"/>
      <c r="P1256" s="82"/>
      <c r="Q1256" s="83" t="str">
        <f t="shared" si="483"/>
        <v/>
      </c>
      <c r="R1256" s="83" t="str">
        <f t="shared" si="484"/>
        <v>◄</v>
      </c>
      <c r="S1256" s="84"/>
      <c r="T1256" s="85"/>
      <c r="U1256" s="83" t="str">
        <f t="shared" si="485"/>
        <v/>
      </c>
      <c r="V1256" s="83" t="str">
        <f t="shared" si="486"/>
        <v>◄</v>
      </c>
      <c r="W1256" s="86"/>
      <c r="X1256" s="85"/>
      <c r="Y1256" s="209"/>
      <c r="Z1256" s="87"/>
      <c r="AA1256" s="521">
        <f t="shared" si="487"/>
        <v>0</v>
      </c>
      <c r="AB1256" s="520">
        <f t="shared" si="488"/>
        <v>0</v>
      </c>
      <c r="AC1256" s="88"/>
      <c r="AD1256" s="519">
        <f t="shared" si="489"/>
        <v>0</v>
      </c>
      <c r="AE1256" s="518">
        <f t="shared" si="490"/>
        <v>0</v>
      </c>
      <c r="AF1256" s="44"/>
      <c r="AG1256" s="45"/>
      <c r="AH1256" s="44"/>
      <c r="AI1256" s="45"/>
      <c r="AJ1256" s="45"/>
      <c r="AK1256" s="45"/>
      <c r="AL1256" s="45"/>
      <c r="AM1256" s="43"/>
      <c r="AN1256" s="27" t="s">
        <v>6</v>
      </c>
      <c r="AO1256" s="27" t="s">
        <v>6</v>
      </c>
      <c r="AP1256" s="516"/>
      <c r="AQ1256" s="516"/>
      <c r="AR1256" s="516"/>
      <c r="AS1256" s="516" t="s">
        <v>6</v>
      </c>
      <c r="AT1256" s="516" t="s">
        <v>6</v>
      </c>
      <c r="AU1256" s="516"/>
      <c r="AV1256" s="516" t="s">
        <v>6</v>
      </c>
      <c r="AW1256" s="516" t="s">
        <v>6</v>
      </c>
      <c r="AX1256" s="516"/>
      <c r="AY1256" s="516" t="s">
        <v>6</v>
      </c>
      <c r="AZ1256" s="516" t="s">
        <v>6</v>
      </c>
      <c r="BA1256" s="516"/>
      <c r="BB1256" s="516" t="s">
        <v>6</v>
      </c>
      <c r="BC1256" s="516" t="s">
        <v>6</v>
      </c>
      <c r="BD1256" s="516"/>
      <c r="BE1256" s="516" t="s">
        <v>6</v>
      </c>
      <c r="BF1256" s="516" t="s">
        <v>6</v>
      </c>
      <c r="BG1256" s="516"/>
      <c r="BH1256" s="516" t="s">
        <v>6</v>
      </c>
      <c r="BI1256" s="516" t="s">
        <v>6</v>
      </c>
      <c r="BJ1256" s="516"/>
      <c r="BK1256" s="516" t="s">
        <v>6</v>
      </c>
      <c r="BL1256" s="516" t="s">
        <v>6</v>
      </c>
      <c r="BM1256" s="516"/>
      <c r="BN1256" s="516" t="s">
        <v>6</v>
      </c>
      <c r="BO1256" s="516" t="s">
        <v>6</v>
      </c>
      <c r="BP1256" s="516"/>
      <c r="BQ1256" s="516" t="s">
        <v>6</v>
      </c>
      <c r="BR1256" s="516" t="s">
        <v>6</v>
      </c>
      <c r="BS1256" s="516"/>
      <c r="BT1256" s="516"/>
      <c r="BU1256" s="516"/>
      <c r="BV1256" s="516"/>
      <c r="BW1256" s="516"/>
      <c r="BX1256" s="516"/>
      <c r="BY1256" s="516"/>
      <c r="BZ1256" s="28"/>
      <c r="CA1256" s="24"/>
      <c r="CB1256" s="29"/>
      <c r="CC1256" s="29"/>
      <c r="CD1256" s="30"/>
      <c r="CE1256" s="29"/>
      <c r="CF1256" s="29"/>
      <c r="CG1256" s="31"/>
      <c r="CH1256" s="209"/>
      <c r="CI1256" s="23" t="s">
        <v>836</v>
      </c>
    </row>
    <row r="1257" spans="1:87" ht="15" customHeight="1" thickBot="1" x14ac:dyDescent="0.35">
      <c r="A1257" s="503"/>
      <c r="B1257" s="49" t="s">
        <v>0</v>
      </c>
      <c r="C1257" s="156" t="str">
        <f t="shared" si="482"/>
        <v>x</v>
      </c>
      <c r="D1257" s="209"/>
      <c r="E1257" s="234" t="s">
        <v>1721</v>
      </c>
      <c r="F1257" s="235" t="s">
        <v>2762</v>
      </c>
      <c r="G1257" s="302">
        <v>26299</v>
      </c>
      <c r="H1257" s="76">
        <v>100</v>
      </c>
      <c r="I1257" s="122" t="s">
        <v>864</v>
      </c>
      <c r="J1257" s="100">
        <v>50</v>
      </c>
      <c r="K1257" s="79"/>
      <c r="L1257" s="622" t="s">
        <v>2750</v>
      </c>
      <c r="M1257" s="623"/>
      <c r="N1257" s="113" t="s">
        <v>2736</v>
      </c>
      <c r="O1257" s="237"/>
      <c r="P1257" s="82"/>
      <c r="Q1257" s="83" t="str">
        <f t="shared" si="483"/>
        <v/>
      </c>
      <c r="R1257" s="83" t="str">
        <f t="shared" si="484"/>
        <v>◄</v>
      </c>
      <c r="S1257" s="84"/>
      <c r="T1257" s="85"/>
      <c r="U1257" s="83" t="str">
        <f t="shared" si="485"/>
        <v/>
      </c>
      <c r="V1257" s="83" t="str">
        <f t="shared" si="486"/>
        <v>◄</v>
      </c>
      <c r="W1257" s="86"/>
      <c r="X1257" s="85"/>
      <c r="Y1257" s="209"/>
      <c r="Z1257" s="87"/>
      <c r="AA1257" s="521">
        <f t="shared" si="487"/>
        <v>0</v>
      </c>
      <c r="AB1257" s="520">
        <f t="shared" si="488"/>
        <v>0</v>
      </c>
      <c r="AC1257" s="88"/>
      <c r="AD1257" s="519">
        <f t="shared" si="489"/>
        <v>0</v>
      </c>
      <c r="AE1257" s="518">
        <f t="shared" si="490"/>
        <v>0</v>
      </c>
      <c r="AF1257" s="44"/>
      <c r="AG1257" s="45"/>
      <c r="AH1257" s="44"/>
      <c r="AI1257" s="45"/>
      <c r="AJ1257" s="45"/>
      <c r="AK1257" s="45"/>
      <c r="AL1257" s="45"/>
      <c r="AM1257" s="43"/>
      <c r="AN1257" s="27" t="s">
        <v>6</v>
      </c>
      <c r="AO1257" s="27" t="s">
        <v>6</v>
      </c>
      <c r="AP1257" s="516"/>
      <c r="AQ1257" s="516"/>
      <c r="AR1257" s="516"/>
      <c r="AS1257" s="516" t="s">
        <v>6</v>
      </c>
      <c r="AT1257" s="516" t="s">
        <v>6</v>
      </c>
      <c r="AU1257" s="516"/>
      <c r="AV1257" s="516" t="s">
        <v>6</v>
      </c>
      <c r="AW1257" s="516" t="s">
        <v>6</v>
      </c>
      <c r="AX1257" s="516"/>
      <c r="AY1257" s="516" t="s">
        <v>6</v>
      </c>
      <c r="AZ1257" s="516" t="s">
        <v>6</v>
      </c>
      <c r="BA1257" s="516"/>
      <c r="BB1257" s="516" t="s">
        <v>6</v>
      </c>
      <c r="BC1257" s="516" t="s">
        <v>6</v>
      </c>
      <c r="BD1257" s="516"/>
      <c r="BE1257" s="516" t="s">
        <v>6</v>
      </c>
      <c r="BF1257" s="516" t="s">
        <v>6</v>
      </c>
      <c r="BG1257" s="516"/>
      <c r="BH1257" s="516" t="s">
        <v>6</v>
      </c>
      <c r="BI1257" s="516" t="s">
        <v>6</v>
      </c>
      <c r="BJ1257" s="516"/>
      <c r="BK1257" s="516" t="s">
        <v>6</v>
      </c>
      <c r="BL1257" s="516" t="s">
        <v>6</v>
      </c>
      <c r="BM1257" s="516"/>
      <c r="BN1257" s="516" t="s">
        <v>6</v>
      </c>
      <c r="BO1257" s="516" t="s">
        <v>6</v>
      </c>
      <c r="BP1257" s="516"/>
      <c r="BQ1257" s="516" t="s">
        <v>6</v>
      </c>
      <c r="BR1257" s="516" t="s">
        <v>6</v>
      </c>
      <c r="BS1257" s="516"/>
      <c r="BT1257" s="516"/>
      <c r="BU1257" s="516"/>
      <c r="BV1257" s="516"/>
      <c r="BW1257" s="516"/>
      <c r="BX1257" s="516"/>
      <c r="BY1257" s="516"/>
      <c r="BZ1257" s="28"/>
      <c r="CA1257" s="24"/>
      <c r="CB1257" s="29"/>
      <c r="CC1257" s="29"/>
      <c r="CD1257" s="30"/>
      <c r="CE1257" s="29"/>
      <c r="CF1257" s="29"/>
      <c r="CG1257" s="31"/>
      <c r="CH1257" s="209"/>
      <c r="CI1257" s="23" t="s">
        <v>836</v>
      </c>
    </row>
    <row r="1258" spans="1:87" ht="15" customHeight="1" thickBot="1" x14ac:dyDescent="0.35">
      <c r="A1258" s="503"/>
      <c r="B1258" s="49" t="s">
        <v>0</v>
      </c>
      <c r="C1258" s="156" t="str">
        <f t="shared" si="482"/>
        <v>x</v>
      </c>
      <c r="D1258" s="209"/>
      <c r="E1258" s="234" t="s">
        <v>1721</v>
      </c>
      <c r="F1258" s="235" t="s">
        <v>2764</v>
      </c>
      <c r="G1258" s="302">
        <v>26299</v>
      </c>
      <c r="H1258" s="76">
        <v>150</v>
      </c>
      <c r="I1258" s="122" t="s">
        <v>864</v>
      </c>
      <c r="J1258" s="100">
        <v>75</v>
      </c>
      <c r="K1258" s="622" t="s">
        <v>2744</v>
      </c>
      <c r="L1258" s="623"/>
      <c r="M1258" s="79"/>
      <c r="N1258" s="113" t="s">
        <v>2738</v>
      </c>
      <c r="O1258" s="238" t="s">
        <v>2752</v>
      </c>
      <c r="P1258" s="197" t="s">
        <v>2746</v>
      </c>
      <c r="Q1258" s="83" t="str">
        <f t="shared" si="483"/>
        <v/>
      </c>
      <c r="R1258" s="83" t="str">
        <f t="shared" si="484"/>
        <v>◄</v>
      </c>
      <c r="S1258" s="84"/>
      <c r="T1258" s="85"/>
      <c r="U1258" s="83" t="str">
        <f t="shared" si="485"/>
        <v/>
      </c>
      <c r="V1258" s="83" t="str">
        <f t="shared" si="486"/>
        <v>◄</v>
      </c>
      <c r="W1258" s="86"/>
      <c r="X1258" s="85"/>
      <c r="Y1258" s="209"/>
      <c r="Z1258" s="87"/>
      <c r="AA1258" s="521">
        <f t="shared" si="487"/>
        <v>0</v>
      </c>
      <c r="AB1258" s="520">
        <f t="shared" si="488"/>
        <v>0</v>
      </c>
      <c r="AC1258" s="88"/>
      <c r="AD1258" s="519">
        <f t="shared" si="489"/>
        <v>0</v>
      </c>
      <c r="AE1258" s="518">
        <f t="shared" si="490"/>
        <v>0</v>
      </c>
      <c r="AF1258" s="44"/>
      <c r="AG1258" s="45"/>
      <c r="AH1258" s="44"/>
      <c r="AI1258" s="45"/>
      <c r="AJ1258" s="45"/>
      <c r="AK1258" s="45"/>
      <c r="AL1258" s="45"/>
      <c r="AM1258" s="43"/>
      <c r="AN1258" s="27" t="s">
        <v>6</v>
      </c>
      <c r="AO1258" s="27" t="s">
        <v>6</v>
      </c>
      <c r="AP1258" s="516"/>
      <c r="AQ1258" s="516"/>
      <c r="AR1258" s="516"/>
      <c r="AS1258" s="516" t="s">
        <v>6</v>
      </c>
      <c r="AT1258" s="516" t="s">
        <v>6</v>
      </c>
      <c r="AU1258" s="516"/>
      <c r="AV1258" s="516" t="s">
        <v>6</v>
      </c>
      <c r="AW1258" s="516" t="s">
        <v>6</v>
      </c>
      <c r="AX1258" s="516"/>
      <c r="AY1258" s="516" t="s">
        <v>6</v>
      </c>
      <c r="AZ1258" s="516" t="s">
        <v>6</v>
      </c>
      <c r="BA1258" s="516"/>
      <c r="BB1258" s="516" t="s">
        <v>6</v>
      </c>
      <c r="BC1258" s="516" t="s">
        <v>6</v>
      </c>
      <c r="BD1258" s="516"/>
      <c r="BE1258" s="516" t="s">
        <v>6</v>
      </c>
      <c r="BF1258" s="516" t="s">
        <v>6</v>
      </c>
      <c r="BG1258" s="516"/>
      <c r="BH1258" s="516" t="s">
        <v>6</v>
      </c>
      <c r="BI1258" s="516" t="s">
        <v>6</v>
      </c>
      <c r="BJ1258" s="516"/>
      <c r="BK1258" s="516" t="s">
        <v>6</v>
      </c>
      <c r="BL1258" s="516" t="s">
        <v>6</v>
      </c>
      <c r="BM1258" s="516"/>
      <c r="BN1258" s="516" t="s">
        <v>6</v>
      </c>
      <c r="BO1258" s="516" t="s">
        <v>6</v>
      </c>
      <c r="BP1258" s="516"/>
      <c r="BQ1258" s="516" t="s">
        <v>6</v>
      </c>
      <c r="BR1258" s="516" t="s">
        <v>6</v>
      </c>
      <c r="BS1258" s="516"/>
      <c r="BT1258" s="516"/>
      <c r="BU1258" s="516"/>
      <c r="BV1258" s="516"/>
      <c r="BW1258" s="516"/>
      <c r="BX1258" s="516"/>
      <c r="BY1258" s="516"/>
      <c r="BZ1258" s="28"/>
      <c r="CA1258" s="24"/>
      <c r="CB1258" s="29"/>
      <c r="CC1258" s="29"/>
      <c r="CD1258" s="30"/>
      <c r="CE1258" s="29"/>
      <c r="CF1258" s="29"/>
      <c r="CG1258" s="31"/>
      <c r="CH1258" s="209"/>
      <c r="CI1258" s="23" t="s">
        <v>836</v>
      </c>
    </row>
    <row r="1259" spans="1:87" ht="15" customHeight="1" thickBot="1" x14ac:dyDescent="0.35">
      <c r="A1259" s="503"/>
      <c r="B1259" s="49"/>
      <c r="C1259" s="156">
        <f t="shared" si="482"/>
        <v>0</v>
      </c>
      <c r="D1259" s="209"/>
      <c r="E1259" s="234" t="s">
        <v>1721</v>
      </c>
      <c r="F1259" s="235" t="s">
        <v>2764</v>
      </c>
      <c r="G1259" s="302">
        <v>26299</v>
      </c>
      <c r="H1259" s="76">
        <v>150</v>
      </c>
      <c r="I1259" s="122" t="s">
        <v>864</v>
      </c>
      <c r="J1259" s="100">
        <v>75</v>
      </c>
      <c r="K1259" s="622" t="s">
        <v>2747</v>
      </c>
      <c r="L1259" s="623"/>
      <c r="M1259" s="79"/>
      <c r="N1259" s="113" t="s">
        <v>2738</v>
      </c>
      <c r="O1259" s="238" t="s">
        <v>2752</v>
      </c>
      <c r="P1259" s="197" t="s">
        <v>2746</v>
      </c>
      <c r="Q1259" s="83" t="str">
        <f t="shared" si="483"/>
        <v/>
      </c>
      <c r="R1259" s="83" t="str">
        <f t="shared" si="484"/>
        <v>◄</v>
      </c>
      <c r="S1259" s="84"/>
      <c r="T1259" s="85"/>
      <c r="U1259" s="83" t="str">
        <f t="shared" si="485"/>
        <v/>
      </c>
      <c r="V1259" s="83" t="str">
        <f t="shared" si="486"/>
        <v>◄</v>
      </c>
      <c r="W1259" s="86"/>
      <c r="X1259" s="85"/>
      <c r="Y1259" s="209"/>
      <c r="Z1259" s="87"/>
      <c r="AA1259" s="521">
        <f t="shared" si="487"/>
        <v>0</v>
      </c>
      <c r="AB1259" s="520">
        <f t="shared" si="488"/>
        <v>0</v>
      </c>
      <c r="AC1259" s="88"/>
      <c r="AD1259" s="519">
        <f t="shared" si="489"/>
        <v>0</v>
      </c>
      <c r="AE1259" s="518">
        <f t="shared" si="490"/>
        <v>0</v>
      </c>
      <c r="AF1259" s="44"/>
      <c r="AG1259" s="45"/>
      <c r="AH1259" s="44"/>
      <c r="AI1259" s="45"/>
      <c r="AJ1259" s="45"/>
      <c r="AK1259" s="45"/>
      <c r="AL1259" s="45"/>
      <c r="AM1259" s="43"/>
      <c r="AN1259" s="27" t="s">
        <v>6</v>
      </c>
      <c r="AO1259" s="27" t="s">
        <v>6</v>
      </c>
      <c r="AP1259" s="516"/>
      <c r="AQ1259" s="516"/>
      <c r="AR1259" s="516"/>
      <c r="AS1259" s="516" t="s">
        <v>6</v>
      </c>
      <c r="AT1259" s="516" t="s">
        <v>6</v>
      </c>
      <c r="AU1259" s="516"/>
      <c r="AV1259" s="516" t="s">
        <v>6</v>
      </c>
      <c r="AW1259" s="516" t="s">
        <v>6</v>
      </c>
      <c r="AX1259" s="516"/>
      <c r="AY1259" s="516" t="s">
        <v>6</v>
      </c>
      <c r="AZ1259" s="516" t="s">
        <v>6</v>
      </c>
      <c r="BA1259" s="516"/>
      <c r="BB1259" s="516" t="s">
        <v>6</v>
      </c>
      <c r="BC1259" s="516" t="s">
        <v>6</v>
      </c>
      <c r="BD1259" s="516"/>
      <c r="BE1259" s="516" t="s">
        <v>6</v>
      </c>
      <c r="BF1259" s="516" t="s">
        <v>6</v>
      </c>
      <c r="BG1259" s="516"/>
      <c r="BH1259" s="516" t="s">
        <v>6</v>
      </c>
      <c r="BI1259" s="516" t="s">
        <v>6</v>
      </c>
      <c r="BJ1259" s="516"/>
      <c r="BK1259" s="516" t="s">
        <v>6</v>
      </c>
      <c r="BL1259" s="516" t="s">
        <v>6</v>
      </c>
      <c r="BM1259" s="516"/>
      <c r="BN1259" s="516" t="s">
        <v>6</v>
      </c>
      <c r="BO1259" s="516" t="s">
        <v>6</v>
      </c>
      <c r="BP1259" s="516"/>
      <c r="BQ1259" s="516" t="s">
        <v>6</v>
      </c>
      <c r="BR1259" s="516" t="s">
        <v>6</v>
      </c>
      <c r="BS1259" s="516"/>
      <c r="BT1259" s="516"/>
      <c r="BU1259" s="516"/>
      <c r="BV1259" s="516"/>
      <c r="BW1259" s="516"/>
      <c r="BX1259" s="516"/>
      <c r="BY1259" s="516"/>
      <c r="BZ1259" s="28"/>
      <c r="CA1259" s="24"/>
      <c r="CB1259" s="29"/>
      <c r="CC1259" s="29"/>
      <c r="CD1259" s="30"/>
      <c r="CE1259" s="29"/>
      <c r="CF1259" s="29"/>
      <c r="CG1259" s="31"/>
      <c r="CH1259" s="209"/>
      <c r="CI1259" s="23" t="s">
        <v>836</v>
      </c>
    </row>
    <row r="1260" spans="1:87" ht="15" customHeight="1" thickBot="1" x14ac:dyDescent="0.35">
      <c r="A1260" s="503"/>
      <c r="B1260" s="49"/>
      <c r="C1260" s="156">
        <f t="shared" si="482"/>
        <v>0</v>
      </c>
      <c r="D1260" s="209"/>
      <c r="E1260" s="234" t="s">
        <v>1721</v>
      </c>
      <c r="F1260" s="235" t="s">
        <v>2764</v>
      </c>
      <c r="G1260" s="302">
        <v>26299</v>
      </c>
      <c r="H1260" s="76">
        <v>150</v>
      </c>
      <c r="I1260" s="122" t="s">
        <v>864</v>
      </c>
      <c r="J1260" s="100">
        <v>75</v>
      </c>
      <c r="K1260" s="622" t="s">
        <v>2749</v>
      </c>
      <c r="L1260" s="623"/>
      <c r="M1260" s="79"/>
      <c r="N1260" s="113" t="s">
        <v>2738</v>
      </c>
      <c r="O1260" s="237"/>
      <c r="P1260" s="82"/>
      <c r="Q1260" s="83" t="str">
        <f t="shared" si="483"/>
        <v/>
      </c>
      <c r="R1260" s="83" t="str">
        <f t="shared" si="484"/>
        <v>◄</v>
      </c>
      <c r="S1260" s="84"/>
      <c r="T1260" s="85"/>
      <c r="U1260" s="83" t="str">
        <f t="shared" si="485"/>
        <v/>
      </c>
      <c r="V1260" s="83" t="str">
        <f t="shared" si="486"/>
        <v>◄</v>
      </c>
      <c r="W1260" s="86"/>
      <c r="X1260" s="85"/>
      <c r="Y1260" s="209"/>
      <c r="Z1260" s="87"/>
      <c r="AA1260" s="521">
        <f t="shared" si="487"/>
        <v>0</v>
      </c>
      <c r="AB1260" s="520">
        <f t="shared" si="488"/>
        <v>0</v>
      </c>
      <c r="AC1260" s="88"/>
      <c r="AD1260" s="519">
        <f t="shared" si="489"/>
        <v>0</v>
      </c>
      <c r="AE1260" s="518">
        <f t="shared" si="490"/>
        <v>0</v>
      </c>
      <c r="AF1260" s="44"/>
      <c r="AG1260" s="45"/>
      <c r="AH1260" s="44"/>
      <c r="AI1260" s="45"/>
      <c r="AJ1260" s="45"/>
      <c r="AK1260" s="45"/>
      <c r="AL1260" s="45"/>
      <c r="AM1260" s="43"/>
      <c r="AN1260" s="27" t="s">
        <v>6</v>
      </c>
      <c r="AO1260" s="27" t="s">
        <v>6</v>
      </c>
      <c r="AP1260" s="516"/>
      <c r="AQ1260" s="516"/>
      <c r="AR1260" s="516"/>
      <c r="AS1260" s="516" t="s">
        <v>6</v>
      </c>
      <c r="AT1260" s="516" t="s">
        <v>6</v>
      </c>
      <c r="AU1260" s="516"/>
      <c r="AV1260" s="516" t="s">
        <v>6</v>
      </c>
      <c r="AW1260" s="516" t="s">
        <v>6</v>
      </c>
      <c r="AX1260" s="516"/>
      <c r="AY1260" s="516" t="s">
        <v>6</v>
      </c>
      <c r="AZ1260" s="516" t="s">
        <v>6</v>
      </c>
      <c r="BA1260" s="516"/>
      <c r="BB1260" s="516" t="s">
        <v>6</v>
      </c>
      <c r="BC1260" s="516" t="s">
        <v>6</v>
      </c>
      <c r="BD1260" s="516"/>
      <c r="BE1260" s="516" t="s">
        <v>6</v>
      </c>
      <c r="BF1260" s="516" t="s">
        <v>6</v>
      </c>
      <c r="BG1260" s="516"/>
      <c r="BH1260" s="516" t="s">
        <v>6</v>
      </c>
      <c r="BI1260" s="516" t="s">
        <v>6</v>
      </c>
      <c r="BJ1260" s="516"/>
      <c r="BK1260" s="516" t="s">
        <v>6</v>
      </c>
      <c r="BL1260" s="516" t="s">
        <v>6</v>
      </c>
      <c r="BM1260" s="516"/>
      <c r="BN1260" s="516" t="s">
        <v>6</v>
      </c>
      <c r="BO1260" s="516" t="s">
        <v>6</v>
      </c>
      <c r="BP1260" s="516"/>
      <c r="BQ1260" s="516" t="s">
        <v>6</v>
      </c>
      <c r="BR1260" s="516" t="s">
        <v>6</v>
      </c>
      <c r="BS1260" s="516"/>
      <c r="BT1260" s="516"/>
      <c r="BU1260" s="516"/>
      <c r="BV1260" s="516"/>
      <c r="BW1260" s="516"/>
      <c r="BX1260" s="516"/>
      <c r="BY1260" s="516"/>
      <c r="BZ1260" s="28"/>
      <c r="CA1260" s="24"/>
      <c r="CB1260" s="29"/>
      <c r="CC1260" s="29"/>
      <c r="CD1260" s="30"/>
      <c r="CE1260" s="29"/>
      <c r="CF1260" s="29"/>
      <c r="CG1260" s="31"/>
      <c r="CH1260" s="209"/>
      <c r="CI1260" s="23" t="s">
        <v>836</v>
      </c>
    </row>
    <row r="1261" spans="1:87" ht="15" customHeight="1" thickBot="1" x14ac:dyDescent="0.35">
      <c r="A1261" s="503"/>
      <c r="B1261" s="49" t="s">
        <v>0</v>
      </c>
      <c r="C1261" s="156" t="str">
        <f t="shared" si="482"/>
        <v>x</v>
      </c>
      <c r="D1261" s="209"/>
      <c r="E1261" s="234" t="s">
        <v>1721</v>
      </c>
      <c r="F1261" s="235" t="s">
        <v>2764</v>
      </c>
      <c r="G1261" s="302">
        <v>26299</v>
      </c>
      <c r="H1261" s="76">
        <v>150</v>
      </c>
      <c r="I1261" s="122" t="s">
        <v>864</v>
      </c>
      <c r="J1261" s="100">
        <v>75</v>
      </c>
      <c r="K1261" s="622" t="s">
        <v>2750</v>
      </c>
      <c r="L1261" s="623"/>
      <c r="M1261" s="79"/>
      <c r="N1261" s="113" t="s">
        <v>2738</v>
      </c>
      <c r="O1261" s="237"/>
      <c r="P1261" s="82"/>
      <c r="Q1261" s="83" t="str">
        <f t="shared" si="483"/>
        <v/>
      </c>
      <c r="R1261" s="83" t="str">
        <f t="shared" si="484"/>
        <v>◄</v>
      </c>
      <c r="S1261" s="84"/>
      <c r="T1261" s="85"/>
      <c r="U1261" s="83" t="str">
        <f t="shared" si="485"/>
        <v/>
      </c>
      <c r="V1261" s="83" t="str">
        <f t="shared" si="486"/>
        <v>◄</v>
      </c>
      <c r="W1261" s="86"/>
      <c r="X1261" s="85"/>
      <c r="Y1261" s="209"/>
      <c r="Z1261" s="87"/>
      <c r="AA1261" s="521">
        <f t="shared" si="487"/>
        <v>0</v>
      </c>
      <c r="AB1261" s="520">
        <f t="shared" si="488"/>
        <v>0</v>
      </c>
      <c r="AC1261" s="88"/>
      <c r="AD1261" s="519">
        <f t="shared" si="489"/>
        <v>0</v>
      </c>
      <c r="AE1261" s="518">
        <f t="shared" si="490"/>
        <v>0</v>
      </c>
      <c r="AF1261" s="44"/>
      <c r="AG1261" s="45"/>
      <c r="AH1261" s="44"/>
      <c r="AI1261" s="45"/>
      <c r="AJ1261" s="45"/>
      <c r="AK1261" s="45"/>
      <c r="AL1261" s="45"/>
      <c r="AM1261" s="43"/>
      <c r="AN1261" s="27" t="s">
        <v>6</v>
      </c>
      <c r="AO1261" s="27" t="s">
        <v>6</v>
      </c>
      <c r="AP1261" s="516"/>
      <c r="AQ1261" s="516"/>
      <c r="AR1261" s="516"/>
      <c r="AS1261" s="516" t="s">
        <v>6</v>
      </c>
      <c r="AT1261" s="516" t="s">
        <v>6</v>
      </c>
      <c r="AU1261" s="516"/>
      <c r="AV1261" s="516" t="s">
        <v>6</v>
      </c>
      <c r="AW1261" s="516" t="s">
        <v>6</v>
      </c>
      <c r="AX1261" s="516"/>
      <c r="AY1261" s="516" t="s">
        <v>6</v>
      </c>
      <c r="AZ1261" s="516" t="s">
        <v>6</v>
      </c>
      <c r="BA1261" s="516"/>
      <c r="BB1261" s="516" t="s">
        <v>6</v>
      </c>
      <c r="BC1261" s="516" t="s">
        <v>6</v>
      </c>
      <c r="BD1261" s="516"/>
      <c r="BE1261" s="516" t="s">
        <v>6</v>
      </c>
      <c r="BF1261" s="516" t="s">
        <v>6</v>
      </c>
      <c r="BG1261" s="516"/>
      <c r="BH1261" s="516" t="s">
        <v>6</v>
      </c>
      <c r="BI1261" s="516" t="s">
        <v>6</v>
      </c>
      <c r="BJ1261" s="516"/>
      <c r="BK1261" s="516" t="s">
        <v>6</v>
      </c>
      <c r="BL1261" s="516" t="s">
        <v>6</v>
      </c>
      <c r="BM1261" s="516"/>
      <c r="BN1261" s="516" t="s">
        <v>6</v>
      </c>
      <c r="BO1261" s="516" t="s">
        <v>6</v>
      </c>
      <c r="BP1261" s="516"/>
      <c r="BQ1261" s="516" t="s">
        <v>6</v>
      </c>
      <c r="BR1261" s="516" t="s">
        <v>6</v>
      </c>
      <c r="BS1261" s="516"/>
      <c r="BT1261" s="516"/>
      <c r="BU1261" s="516"/>
      <c r="BV1261" s="516"/>
      <c r="BW1261" s="516"/>
      <c r="BX1261" s="516"/>
      <c r="BY1261" s="516"/>
      <c r="BZ1261" s="28"/>
      <c r="CA1261" s="24"/>
      <c r="CB1261" s="29"/>
      <c r="CC1261" s="29"/>
      <c r="CD1261" s="30"/>
      <c r="CE1261" s="29"/>
      <c r="CF1261" s="29"/>
      <c r="CG1261" s="31"/>
      <c r="CH1261" s="209"/>
      <c r="CI1261" s="23" t="s">
        <v>836</v>
      </c>
    </row>
    <row r="1262" spans="1:87" ht="15" customHeight="1" thickBot="1" x14ac:dyDescent="0.35">
      <c r="A1262" s="503"/>
      <c r="B1262" s="49" t="s">
        <v>0</v>
      </c>
      <c r="C1262" s="156" t="str">
        <f t="shared" si="482"/>
        <v>x</v>
      </c>
      <c r="D1262" s="209"/>
      <c r="E1262" s="234" t="s">
        <v>1721</v>
      </c>
      <c r="F1262" s="235" t="s">
        <v>2765</v>
      </c>
      <c r="G1262" s="302">
        <v>26299</v>
      </c>
      <c r="H1262" s="76">
        <v>200</v>
      </c>
      <c r="I1262" s="122" t="s">
        <v>864</v>
      </c>
      <c r="J1262" s="100">
        <v>100</v>
      </c>
      <c r="K1262" s="79"/>
      <c r="L1262" s="622" t="s">
        <v>2744</v>
      </c>
      <c r="M1262" s="623"/>
      <c r="N1262" s="113" t="s">
        <v>2741</v>
      </c>
      <c r="O1262" s="236" t="s">
        <v>2766</v>
      </c>
      <c r="P1262" s="197" t="s">
        <v>2746</v>
      </c>
      <c r="Q1262" s="83" t="str">
        <f t="shared" si="483"/>
        <v/>
      </c>
      <c r="R1262" s="83" t="str">
        <f t="shared" si="484"/>
        <v>◄</v>
      </c>
      <c r="S1262" s="84"/>
      <c r="T1262" s="85"/>
      <c r="U1262" s="83" t="str">
        <f t="shared" si="485"/>
        <v/>
      </c>
      <c r="V1262" s="83" t="str">
        <f t="shared" si="486"/>
        <v>◄</v>
      </c>
      <c r="W1262" s="86"/>
      <c r="X1262" s="85"/>
      <c r="Y1262" s="209"/>
      <c r="Z1262" s="87"/>
      <c r="AA1262" s="521">
        <f t="shared" si="487"/>
        <v>0</v>
      </c>
      <c r="AB1262" s="520">
        <f t="shared" si="488"/>
        <v>0</v>
      </c>
      <c r="AC1262" s="88"/>
      <c r="AD1262" s="519">
        <f t="shared" si="489"/>
        <v>0</v>
      </c>
      <c r="AE1262" s="518">
        <f t="shared" si="490"/>
        <v>0</v>
      </c>
      <c r="AF1262" s="44"/>
      <c r="AG1262" s="45"/>
      <c r="AH1262" s="44"/>
      <c r="AI1262" s="45"/>
      <c r="AJ1262" s="45"/>
      <c r="AK1262" s="45"/>
      <c r="AL1262" s="45"/>
      <c r="AM1262" s="43"/>
      <c r="AN1262" s="27" t="s">
        <v>6</v>
      </c>
      <c r="AO1262" s="27" t="s">
        <v>6</v>
      </c>
      <c r="AP1262" s="516"/>
      <c r="AQ1262" s="516"/>
      <c r="AR1262" s="516"/>
      <c r="AS1262" s="516" t="s">
        <v>6</v>
      </c>
      <c r="AT1262" s="516" t="s">
        <v>6</v>
      </c>
      <c r="AU1262" s="516"/>
      <c r="AV1262" s="516" t="s">
        <v>6</v>
      </c>
      <c r="AW1262" s="516" t="s">
        <v>6</v>
      </c>
      <c r="AX1262" s="516"/>
      <c r="AY1262" s="516" t="s">
        <v>6</v>
      </c>
      <c r="AZ1262" s="516" t="s">
        <v>6</v>
      </c>
      <c r="BA1262" s="516"/>
      <c r="BB1262" s="516" t="s">
        <v>6</v>
      </c>
      <c r="BC1262" s="516" t="s">
        <v>6</v>
      </c>
      <c r="BD1262" s="516"/>
      <c r="BE1262" s="516" t="s">
        <v>6</v>
      </c>
      <c r="BF1262" s="516" t="s">
        <v>6</v>
      </c>
      <c r="BG1262" s="516"/>
      <c r="BH1262" s="516" t="s">
        <v>6</v>
      </c>
      <c r="BI1262" s="516" t="s">
        <v>6</v>
      </c>
      <c r="BJ1262" s="516"/>
      <c r="BK1262" s="516" t="s">
        <v>6</v>
      </c>
      <c r="BL1262" s="516" t="s">
        <v>6</v>
      </c>
      <c r="BM1262" s="516"/>
      <c r="BN1262" s="516" t="s">
        <v>6</v>
      </c>
      <c r="BO1262" s="516" t="s">
        <v>6</v>
      </c>
      <c r="BP1262" s="516"/>
      <c r="BQ1262" s="516" t="s">
        <v>6</v>
      </c>
      <c r="BR1262" s="516" t="s">
        <v>6</v>
      </c>
      <c r="BS1262" s="516"/>
      <c r="BT1262" s="516"/>
      <c r="BU1262" s="516"/>
      <c r="BV1262" s="516"/>
      <c r="BW1262" s="516"/>
      <c r="BX1262" s="516"/>
      <c r="BY1262" s="516"/>
      <c r="BZ1262" s="28"/>
      <c r="CA1262" s="24"/>
      <c r="CB1262" s="29"/>
      <c r="CC1262" s="29"/>
      <c r="CD1262" s="30"/>
      <c r="CE1262" s="29"/>
      <c r="CF1262" s="29"/>
      <c r="CG1262" s="31"/>
      <c r="CH1262" s="209"/>
      <c r="CI1262" s="23" t="s">
        <v>836</v>
      </c>
    </row>
    <row r="1263" spans="1:87" ht="15" customHeight="1" thickBot="1" x14ac:dyDescent="0.35">
      <c r="A1263" s="503"/>
      <c r="B1263" s="49" t="s">
        <v>0</v>
      </c>
      <c r="C1263" s="156" t="str">
        <f t="shared" si="482"/>
        <v>x</v>
      </c>
      <c r="D1263" s="209"/>
      <c r="E1263" s="234" t="s">
        <v>1721</v>
      </c>
      <c r="F1263" s="235" t="s">
        <v>2765</v>
      </c>
      <c r="G1263" s="302">
        <v>26299</v>
      </c>
      <c r="H1263" s="76">
        <v>200</v>
      </c>
      <c r="I1263" s="122" t="s">
        <v>864</v>
      </c>
      <c r="J1263" s="100">
        <v>100</v>
      </c>
      <c r="K1263" s="79"/>
      <c r="L1263" s="622" t="s">
        <v>2747</v>
      </c>
      <c r="M1263" s="623"/>
      <c r="N1263" s="113" t="s">
        <v>2741</v>
      </c>
      <c r="O1263" s="236" t="s">
        <v>2752</v>
      </c>
      <c r="P1263" s="197" t="s">
        <v>2746</v>
      </c>
      <c r="Q1263" s="83" t="str">
        <f t="shared" si="483"/>
        <v/>
      </c>
      <c r="R1263" s="83" t="str">
        <f t="shared" si="484"/>
        <v>◄</v>
      </c>
      <c r="S1263" s="84"/>
      <c r="T1263" s="85"/>
      <c r="U1263" s="83" t="str">
        <f t="shared" si="485"/>
        <v/>
      </c>
      <c r="V1263" s="83" t="str">
        <f t="shared" si="486"/>
        <v>◄</v>
      </c>
      <c r="W1263" s="86"/>
      <c r="X1263" s="85"/>
      <c r="Y1263" s="209"/>
      <c r="Z1263" s="87"/>
      <c r="AA1263" s="521">
        <f t="shared" si="487"/>
        <v>0</v>
      </c>
      <c r="AB1263" s="520">
        <f t="shared" si="488"/>
        <v>0</v>
      </c>
      <c r="AC1263" s="88"/>
      <c r="AD1263" s="519">
        <f t="shared" si="489"/>
        <v>0</v>
      </c>
      <c r="AE1263" s="518">
        <f t="shared" si="490"/>
        <v>0</v>
      </c>
      <c r="AF1263" s="44"/>
      <c r="AG1263" s="45"/>
      <c r="AH1263" s="44"/>
      <c r="AI1263" s="45"/>
      <c r="AJ1263" s="45"/>
      <c r="AK1263" s="45"/>
      <c r="AL1263" s="45"/>
      <c r="AM1263" s="43"/>
      <c r="AN1263" s="27" t="s">
        <v>6</v>
      </c>
      <c r="AO1263" s="27" t="s">
        <v>6</v>
      </c>
      <c r="AP1263" s="516"/>
      <c r="AQ1263" s="516"/>
      <c r="AR1263" s="516"/>
      <c r="AS1263" s="516" t="s">
        <v>6</v>
      </c>
      <c r="AT1263" s="516" t="s">
        <v>6</v>
      </c>
      <c r="AU1263" s="516"/>
      <c r="AV1263" s="516" t="s">
        <v>6</v>
      </c>
      <c r="AW1263" s="516" t="s">
        <v>6</v>
      </c>
      <c r="AX1263" s="516"/>
      <c r="AY1263" s="516" t="s">
        <v>6</v>
      </c>
      <c r="AZ1263" s="516" t="s">
        <v>6</v>
      </c>
      <c r="BA1263" s="516"/>
      <c r="BB1263" s="516" t="s">
        <v>6</v>
      </c>
      <c r="BC1263" s="516" t="s">
        <v>6</v>
      </c>
      <c r="BD1263" s="516"/>
      <c r="BE1263" s="516" t="s">
        <v>6</v>
      </c>
      <c r="BF1263" s="516" t="s">
        <v>6</v>
      </c>
      <c r="BG1263" s="516"/>
      <c r="BH1263" s="516" t="s">
        <v>6</v>
      </c>
      <c r="BI1263" s="516" t="s">
        <v>6</v>
      </c>
      <c r="BJ1263" s="516"/>
      <c r="BK1263" s="516" t="s">
        <v>6</v>
      </c>
      <c r="BL1263" s="516" t="s">
        <v>6</v>
      </c>
      <c r="BM1263" s="516"/>
      <c r="BN1263" s="516" t="s">
        <v>6</v>
      </c>
      <c r="BO1263" s="516" t="s">
        <v>6</v>
      </c>
      <c r="BP1263" s="516"/>
      <c r="BQ1263" s="516" t="s">
        <v>6</v>
      </c>
      <c r="BR1263" s="516" t="s">
        <v>6</v>
      </c>
      <c r="BS1263" s="516"/>
      <c r="BT1263" s="516"/>
      <c r="BU1263" s="516"/>
      <c r="BV1263" s="516"/>
      <c r="BW1263" s="516"/>
      <c r="BX1263" s="516"/>
      <c r="BY1263" s="516"/>
      <c r="BZ1263" s="28"/>
      <c r="CA1263" s="24"/>
      <c r="CB1263" s="29"/>
      <c r="CC1263" s="29"/>
      <c r="CD1263" s="30"/>
      <c r="CE1263" s="29"/>
      <c r="CF1263" s="29"/>
      <c r="CG1263" s="31"/>
      <c r="CH1263" s="209"/>
      <c r="CI1263" s="23" t="s">
        <v>836</v>
      </c>
    </row>
    <row r="1264" spans="1:87" ht="15" customHeight="1" thickBot="1" x14ac:dyDescent="0.35">
      <c r="A1264" s="503"/>
      <c r="B1264" s="49"/>
      <c r="C1264" s="156">
        <f t="shared" si="482"/>
        <v>0</v>
      </c>
      <c r="D1264" s="209"/>
      <c r="E1264" s="234" t="s">
        <v>1721</v>
      </c>
      <c r="F1264" s="235" t="s">
        <v>2765</v>
      </c>
      <c r="G1264" s="302">
        <v>26299</v>
      </c>
      <c r="H1264" s="76">
        <v>200</v>
      </c>
      <c r="I1264" s="122" t="s">
        <v>864</v>
      </c>
      <c r="J1264" s="100">
        <v>100</v>
      </c>
      <c r="K1264" s="79"/>
      <c r="L1264" s="622" t="s">
        <v>2749</v>
      </c>
      <c r="M1264" s="623"/>
      <c r="N1264" s="113" t="s">
        <v>2741</v>
      </c>
      <c r="O1264" s="237"/>
      <c r="P1264" s="82"/>
      <c r="Q1264" s="83" t="str">
        <f t="shared" si="483"/>
        <v/>
      </c>
      <c r="R1264" s="83" t="str">
        <f t="shared" si="484"/>
        <v>◄</v>
      </c>
      <c r="S1264" s="84"/>
      <c r="T1264" s="85"/>
      <c r="U1264" s="83" t="str">
        <f t="shared" si="485"/>
        <v/>
      </c>
      <c r="V1264" s="83" t="str">
        <f t="shared" si="486"/>
        <v>◄</v>
      </c>
      <c r="W1264" s="86"/>
      <c r="X1264" s="85"/>
      <c r="Y1264" s="209"/>
      <c r="Z1264" s="87"/>
      <c r="AA1264" s="521">
        <f t="shared" si="487"/>
        <v>0</v>
      </c>
      <c r="AB1264" s="520">
        <f t="shared" si="488"/>
        <v>0</v>
      </c>
      <c r="AC1264" s="88"/>
      <c r="AD1264" s="519">
        <f t="shared" si="489"/>
        <v>0</v>
      </c>
      <c r="AE1264" s="518">
        <f t="shared" si="490"/>
        <v>0</v>
      </c>
      <c r="AF1264" s="44"/>
      <c r="AG1264" s="45"/>
      <c r="AH1264" s="44"/>
      <c r="AI1264" s="45"/>
      <c r="AJ1264" s="45"/>
      <c r="AK1264" s="45"/>
      <c r="AL1264" s="45"/>
      <c r="AM1264" s="43"/>
      <c r="AN1264" s="27" t="s">
        <v>6</v>
      </c>
      <c r="AO1264" s="27" t="s">
        <v>6</v>
      </c>
      <c r="AP1264" s="516"/>
      <c r="AQ1264" s="516"/>
      <c r="AR1264" s="516"/>
      <c r="AS1264" s="516" t="s">
        <v>6</v>
      </c>
      <c r="AT1264" s="516" t="s">
        <v>6</v>
      </c>
      <c r="AU1264" s="516"/>
      <c r="AV1264" s="516" t="s">
        <v>6</v>
      </c>
      <c r="AW1264" s="516" t="s">
        <v>6</v>
      </c>
      <c r="AX1264" s="516"/>
      <c r="AY1264" s="516" t="s">
        <v>6</v>
      </c>
      <c r="AZ1264" s="516" t="s">
        <v>6</v>
      </c>
      <c r="BA1264" s="516"/>
      <c r="BB1264" s="516" t="s">
        <v>6</v>
      </c>
      <c r="BC1264" s="516" t="s">
        <v>6</v>
      </c>
      <c r="BD1264" s="516"/>
      <c r="BE1264" s="516" t="s">
        <v>6</v>
      </c>
      <c r="BF1264" s="516" t="s">
        <v>6</v>
      </c>
      <c r="BG1264" s="516"/>
      <c r="BH1264" s="516" t="s">
        <v>6</v>
      </c>
      <c r="BI1264" s="516" t="s">
        <v>6</v>
      </c>
      <c r="BJ1264" s="516"/>
      <c r="BK1264" s="516" t="s">
        <v>6</v>
      </c>
      <c r="BL1264" s="516" t="s">
        <v>6</v>
      </c>
      <c r="BM1264" s="516"/>
      <c r="BN1264" s="516" t="s">
        <v>6</v>
      </c>
      <c r="BO1264" s="516" t="s">
        <v>6</v>
      </c>
      <c r="BP1264" s="516"/>
      <c r="BQ1264" s="516" t="s">
        <v>6</v>
      </c>
      <c r="BR1264" s="516" t="s">
        <v>6</v>
      </c>
      <c r="BS1264" s="516"/>
      <c r="BT1264" s="516"/>
      <c r="BU1264" s="516"/>
      <c r="BV1264" s="516"/>
      <c r="BW1264" s="516"/>
      <c r="BX1264" s="516"/>
      <c r="BY1264" s="516"/>
      <c r="BZ1264" s="28"/>
      <c r="CA1264" s="24"/>
      <c r="CB1264" s="29"/>
      <c r="CC1264" s="29"/>
      <c r="CD1264" s="30"/>
      <c r="CE1264" s="29"/>
      <c r="CF1264" s="29"/>
      <c r="CG1264" s="31"/>
      <c r="CH1264" s="209"/>
      <c r="CI1264" s="23" t="s">
        <v>836</v>
      </c>
    </row>
    <row r="1265" spans="1:87" ht="15" customHeight="1" thickBot="1" x14ac:dyDescent="0.35">
      <c r="A1265" s="503"/>
      <c r="B1265" s="49"/>
      <c r="C1265" s="156">
        <f t="shared" si="482"/>
        <v>0</v>
      </c>
      <c r="D1265" s="209"/>
      <c r="E1265" s="234" t="s">
        <v>1721</v>
      </c>
      <c r="F1265" s="235" t="s">
        <v>2765</v>
      </c>
      <c r="G1265" s="302">
        <v>26299</v>
      </c>
      <c r="H1265" s="76">
        <v>200</v>
      </c>
      <c r="I1265" s="122" t="s">
        <v>864</v>
      </c>
      <c r="J1265" s="100">
        <v>100</v>
      </c>
      <c r="K1265" s="79"/>
      <c r="L1265" s="622" t="s">
        <v>2750</v>
      </c>
      <c r="M1265" s="623"/>
      <c r="N1265" s="113" t="s">
        <v>2741</v>
      </c>
      <c r="O1265" s="237"/>
      <c r="P1265" s="82"/>
      <c r="Q1265" s="83" t="str">
        <f t="shared" si="483"/>
        <v/>
      </c>
      <c r="R1265" s="83" t="str">
        <f t="shared" si="484"/>
        <v>◄</v>
      </c>
      <c r="S1265" s="84"/>
      <c r="T1265" s="85"/>
      <c r="U1265" s="83" t="str">
        <f t="shared" si="485"/>
        <v/>
      </c>
      <c r="V1265" s="83" t="str">
        <f t="shared" si="486"/>
        <v>◄</v>
      </c>
      <c r="W1265" s="86"/>
      <c r="X1265" s="85"/>
      <c r="Y1265" s="209"/>
      <c r="Z1265" s="87"/>
      <c r="AA1265" s="521">
        <f t="shared" si="487"/>
        <v>0</v>
      </c>
      <c r="AB1265" s="520">
        <f t="shared" si="488"/>
        <v>0</v>
      </c>
      <c r="AC1265" s="88"/>
      <c r="AD1265" s="519">
        <f t="shared" si="489"/>
        <v>0</v>
      </c>
      <c r="AE1265" s="518">
        <f t="shared" si="490"/>
        <v>0</v>
      </c>
      <c r="AF1265" s="44"/>
      <c r="AG1265" s="45"/>
      <c r="AH1265" s="44"/>
      <c r="AI1265" s="45"/>
      <c r="AJ1265" s="45"/>
      <c r="AK1265" s="45"/>
      <c r="AL1265" s="45"/>
      <c r="AM1265" s="43"/>
      <c r="AN1265" s="27" t="s">
        <v>6</v>
      </c>
      <c r="AO1265" s="27" t="s">
        <v>6</v>
      </c>
      <c r="AP1265" s="516"/>
      <c r="AQ1265" s="516"/>
      <c r="AR1265" s="516"/>
      <c r="AS1265" s="516" t="s">
        <v>6</v>
      </c>
      <c r="AT1265" s="516" t="s">
        <v>6</v>
      </c>
      <c r="AU1265" s="516"/>
      <c r="AV1265" s="516" t="s">
        <v>6</v>
      </c>
      <c r="AW1265" s="516" t="s">
        <v>6</v>
      </c>
      <c r="AX1265" s="516"/>
      <c r="AY1265" s="516" t="s">
        <v>6</v>
      </c>
      <c r="AZ1265" s="516" t="s">
        <v>6</v>
      </c>
      <c r="BA1265" s="516"/>
      <c r="BB1265" s="516" t="s">
        <v>6</v>
      </c>
      <c r="BC1265" s="516" t="s">
        <v>6</v>
      </c>
      <c r="BD1265" s="516"/>
      <c r="BE1265" s="516" t="s">
        <v>6</v>
      </c>
      <c r="BF1265" s="516" t="s">
        <v>6</v>
      </c>
      <c r="BG1265" s="516"/>
      <c r="BH1265" s="516" t="s">
        <v>6</v>
      </c>
      <c r="BI1265" s="516" t="s">
        <v>6</v>
      </c>
      <c r="BJ1265" s="516"/>
      <c r="BK1265" s="516" t="s">
        <v>6</v>
      </c>
      <c r="BL1265" s="516" t="s">
        <v>6</v>
      </c>
      <c r="BM1265" s="516"/>
      <c r="BN1265" s="516" t="s">
        <v>6</v>
      </c>
      <c r="BO1265" s="516" t="s">
        <v>6</v>
      </c>
      <c r="BP1265" s="516"/>
      <c r="BQ1265" s="516" t="s">
        <v>6</v>
      </c>
      <c r="BR1265" s="516" t="s">
        <v>6</v>
      </c>
      <c r="BS1265" s="516"/>
      <c r="BT1265" s="516"/>
      <c r="BU1265" s="516"/>
      <c r="BV1265" s="516"/>
      <c r="BW1265" s="516"/>
      <c r="BX1265" s="516"/>
      <c r="BY1265" s="516"/>
      <c r="BZ1265" s="28"/>
      <c r="CA1265" s="24"/>
      <c r="CB1265" s="29"/>
      <c r="CC1265" s="29"/>
      <c r="CD1265" s="30"/>
      <c r="CE1265" s="29"/>
      <c r="CF1265" s="29"/>
      <c r="CG1265" s="31"/>
      <c r="CH1265" s="209"/>
      <c r="CI1265" s="23" t="s">
        <v>836</v>
      </c>
    </row>
    <row r="1266" spans="1:87" ht="15" customHeight="1" thickBot="1" x14ac:dyDescent="0.35">
      <c r="A1266" s="503"/>
      <c r="B1266" s="49" t="s">
        <v>0</v>
      </c>
      <c r="C1266" s="156" t="str">
        <f t="shared" si="482"/>
        <v>x</v>
      </c>
      <c r="D1266" s="209"/>
      <c r="E1266" s="234" t="s">
        <v>1721</v>
      </c>
      <c r="F1266" s="235" t="s">
        <v>2767</v>
      </c>
      <c r="G1266" s="302">
        <v>26299</v>
      </c>
      <c r="H1266" s="76">
        <v>30</v>
      </c>
      <c r="I1266" s="122" t="s">
        <v>864</v>
      </c>
      <c r="J1266" s="100">
        <v>10</v>
      </c>
      <c r="K1266" s="622" t="s">
        <v>2744</v>
      </c>
      <c r="L1266" s="623"/>
      <c r="M1266" s="79"/>
      <c r="N1266" s="113" t="s">
        <v>2724</v>
      </c>
      <c r="O1266" s="237"/>
      <c r="P1266" s="82"/>
      <c r="Q1266" s="83" t="str">
        <f t="shared" si="483"/>
        <v/>
      </c>
      <c r="R1266" s="83" t="str">
        <f t="shared" si="484"/>
        <v>◄</v>
      </c>
      <c r="S1266" s="84"/>
      <c r="T1266" s="85"/>
      <c r="U1266" s="83" t="str">
        <f t="shared" si="485"/>
        <v/>
      </c>
      <c r="V1266" s="83" t="str">
        <f t="shared" si="486"/>
        <v>◄</v>
      </c>
      <c r="W1266" s="86"/>
      <c r="X1266" s="85"/>
      <c r="Y1266" s="209"/>
      <c r="Z1266" s="87"/>
      <c r="AA1266" s="521">
        <f t="shared" si="487"/>
        <v>0</v>
      </c>
      <c r="AB1266" s="520">
        <f t="shared" si="488"/>
        <v>0</v>
      </c>
      <c r="AC1266" s="88"/>
      <c r="AD1266" s="519">
        <f t="shared" si="489"/>
        <v>0</v>
      </c>
      <c r="AE1266" s="518">
        <f t="shared" si="490"/>
        <v>0</v>
      </c>
      <c r="AF1266" s="44"/>
      <c r="AG1266" s="45"/>
      <c r="AH1266" s="44"/>
      <c r="AI1266" s="45"/>
      <c r="AJ1266" s="45"/>
      <c r="AK1266" s="45"/>
      <c r="AL1266" s="45"/>
      <c r="AM1266" s="43"/>
      <c r="AN1266" s="27" t="s">
        <v>6</v>
      </c>
      <c r="AO1266" s="27" t="s">
        <v>6</v>
      </c>
      <c r="AP1266" s="516"/>
      <c r="AQ1266" s="516"/>
      <c r="AR1266" s="516"/>
      <c r="AS1266" s="516" t="s">
        <v>6</v>
      </c>
      <c r="AT1266" s="516" t="s">
        <v>6</v>
      </c>
      <c r="AU1266" s="516"/>
      <c r="AV1266" s="516" t="s">
        <v>6</v>
      </c>
      <c r="AW1266" s="516" t="s">
        <v>6</v>
      </c>
      <c r="AX1266" s="516"/>
      <c r="AY1266" s="516" t="s">
        <v>6</v>
      </c>
      <c r="AZ1266" s="516" t="s">
        <v>6</v>
      </c>
      <c r="BA1266" s="516"/>
      <c r="BB1266" s="516" t="s">
        <v>6</v>
      </c>
      <c r="BC1266" s="516" t="s">
        <v>6</v>
      </c>
      <c r="BD1266" s="516"/>
      <c r="BE1266" s="516" t="s">
        <v>6</v>
      </c>
      <c r="BF1266" s="516" t="s">
        <v>6</v>
      </c>
      <c r="BG1266" s="516"/>
      <c r="BH1266" s="516" t="s">
        <v>6</v>
      </c>
      <c r="BI1266" s="516" t="s">
        <v>6</v>
      </c>
      <c r="BJ1266" s="516"/>
      <c r="BK1266" s="516" t="s">
        <v>6</v>
      </c>
      <c r="BL1266" s="516" t="s">
        <v>6</v>
      </c>
      <c r="BM1266" s="516"/>
      <c r="BN1266" s="516" t="s">
        <v>6</v>
      </c>
      <c r="BO1266" s="516" t="s">
        <v>6</v>
      </c>
      <c r="BP1266" s="516"/>
      <c r="BQ1266" s="516" t="s">
        <v>6</v>
      </c>
      <c r="BR1266" s="516" t="s">
        <v>6</v>
      </c>
      <c r="BS1266" s="516"/>
      <c r="BT1266" s="516"/>
      <c r="BU1266" s="516"/>
      <c r="BV1266" s="516"/>
      <c r="BW1266" s="516"/>
      <c r="BX1266" s="516"/>
      <c r="BY1266" s="516"/>
      <c r="BZ1266" s="28"/>
      <c r="CA1266" s="24"/>
      <c r="CB1266" s="29"/>
      <c r="CC1266" s="29"/>
      <c r="CD1266" s="30"/>
      <c r="CE1266" s="29"/>
      <c r="CF1266" s="29"/>
      <c r="CG1266" s="31"/>
      <c r="CH1266" s="209"/>
      <c r="CI1266" s="23" t="s">
        <v>836</v>
      </c>
    </row>
    <row r="1267" spans="1:87" ht="15" customHeight="1" thickBot="1" x14ac:dyDescent="0.35">
      <c r="A1267" s="503"/>
      <c r="B1267" s="49" t="s">
        <v>0</v>
      </c>
      <c r="C1267" s="156" t="str">
        <f t="shared" si="482"/>
        <v>x</v>
      </c>
      <c r="D1267" s="209"/>
      <c r="E1267" s="234" t="s">
        <v>1721</v>
      </c>
      <c r="F1267" s="235" t="s">
        <v>2767</v>
      </c>
      <c r="G1267" s="302">
        <v>26299</v>
      </c>
      <c r="H1267" s="76">
        <v>30</v>
      </c>
      <c r="I1267" s="122" t="s">
        <v>864</v>
      </c>
      <c r="J1267" s="100">
        <v>10</v>
      </c>
      <c r="K1267" s="622" t="s">
        <v>2747</v>
      </c>
      <c r="L1267" s="623"/>
      <c r="M1267" s="79"/>
      <c r="N1267" s="113" t="s">
        <v>2724</v>
      </c>
      <c r="O1267" s="237"/>
      <c r="P1267" s="82"/>
      <c r="Q1267" s="83" t="str">
        <f t="shared" si="483"/>
        <v/>
      </c>
      <c r="R1267" s="83" t="str">
        <f t="shared" si="484"/>
        <v>◄</v>
      </c>
      <c r="S1267" s="84"/>
      <c r="T1267" s="85"/>
      <c r="U1267" s="83" t="str">
        <f t="shared" si="485"/>
        <v/>
      </c>
      <c r="V1267" s="83" t="str">
        <f t="shared" si="486"/>
        <v>◄</v>
      </c>
      <c r="W1267" s="86"/>
      <c r="X1267" s="85"/>
      <c r="Y1267" s="209"/>
      <c r="Z1267" s="87"/>
      <c r="AA1267" s="521">
        <f t="shared" si="487"/>
        <v>0</v>
      </c>
      <c r="AB1267" s="520">
        <f t="shared" si="488"/>
        <v>0</v>
      </c>
      <c r="AC1267" s="88"/>
      <c r="AD1267" s="519">
        <f t="shared" si="489"/>
        <v>0</v>
      </c>
      <c r="AE1267" s="518">
        <f t="shared" si="490"/>
        <v>0</v>
      </c>
      <c r="AF1267" s="44"/>
      <c r="AG1267" s="45"/>
      <c r="AH1267" s="44"/>
      <c r="AI1267" s="45"/>
      <c r="AJ1267" s="45"/>
      <c r="AK1267" s="45"/>
      <c r="AL1267" s="45"/>
      <c r="AM1267" s="43"/>
      <c r="AN1267" s="27" t="s">
        <v>6</v>
      </c>
      <c r="AO1267" s="27" t="s">
        <v>6</v>
      </c>
      <c r="AP1267" s="516"/>
      <c r="AQ1267" s="516"/>
      <c r="AR1267" s="516"/>
      <c r="AS1267" s="516" t="s">
        <v>6</v>
      </c>
      <c r="AT1267" s="516" t="s">
        <v>6</v>
      </c>
      <c r="AU1267" s="516"/>
      <c r="AV1267" s="516" t="s">
        <v>6</v>
      </c>
      <c r="AW1267" s="516" t="s">
        <v>6</v>
      </c>
      <c r="AX1267" s="516"/>
      <c r="AY1267" s="516" t="s">
        <v>6</v>
      </c>
      <c r="AZ1267" s="516" t="s">
        <v>6</v>
      </c>
      <c r="BA1267" s="516"/>
      <c r="BB1267" s="516" t="s">
        <v>6</v>
      </c>
      <c r="BC1267" s="516" t="s">
        <v>6</v>
      </c>
      <c r="BD1267" s="516"/>
      <c r="BE1267" s="516" t="s">
        <v>6</v>
      </c>
      <c r="BF1267" s="516" t="s">
        <v>6</v>
      </c>
      <c r="BG1267" s="516"/>
      <c r="BH1267" s="516" t="s">
        <v>6</v>
      </c>
      <c r="BI1267" s="516" t="s">
        <v>6</v>
      </c>
      <c r="BJ1267" s="516"/>
      <c r="BK1267" s="516" t="s">
        <v>6</v>
      </c>
      <c r="BL1267" s="516" t="s">
        <v>6</v>
      </c>
      <c r="BM1267" s="516"/>
      <c r="BN1267" s="516" t="s">
        <v>6</v>
      </c>
      <c r="BO1267" s="516" t="s">
        <v>6</v>
      </c>
      <c r="BP1267" s="516"/>
      <c r="BQ1267" s="516" t="s">
        <v>6</v>
      </c>
      <c r="BR1267" s="516" t="s">
        <v>6</v>
      </c>
      <c r="BS1267" s="516"/>
      <c r="BT1267" s="516"/>
      <c r="BU1267" s="516"/>
      <c r="BV1267" s="516"/>
      <c r="BW1267" s="516"/>
      <c r="BX1267" s="516"/>
      <c r="BY1267" s="516"/>
      <c r="BZ1267" s="28"/>
      <c r="CA1267" s="24"/>
      <c r="CB1267" s="29"/>
      <c r="CC1267" s="29"/>
      <c r="CD1267" s="30"/>
      <c r="CE1267" s="29"/>
      <c r="CF1267" s="29"/>
      <c r="CG1267" s="31"/>
      <c r="CH1267" s="209"/>
      <c r="CI1267" s="23" t="s">
        <v>836</v>
      </c>
    </row>
    <row r="1268" spans="1:87" ht="15" customHeight="1" thickBot="1" x14ac:dyDescent="0.35">
      <c r="A1268" s="503"/>
      <c r="B1268" s="49"/>
      <c r="C1268" s="156">
        <f t="shared" si="482"/>
        <v>0</v>
      </c>
      <c r="D1268" s="209"/>
      <c r="E1268" s="234" t="s">
        <v>1721</v>
      </c>
      <c r="F1268" s="235" t="s">
        <v>2767</v>
      </c>
      <c r="G1268" s="302">
        <v>26299</v>
      </c>
      <c r="H1268" s="76">
        <v>30</v>
      </c>
      <c r="I1268" s="122" t="s">
        <v>864</v>
      </c>
      <c r="J1268" s="100">
        <v>10</v>
      </c>
      <c r="K1268" s="622" t="s">
        <v>2749</v>
      </c>
      <c r="L1268" s="623"/>
      <c r="M1268" s="79"/>
      <c r="N1268" s="113" t="s">
        <v>2724</v>
      </c>
      <c r="O1268" s="238" t="s">
        <v>2768</v>
      </c>
      <c r="P1268" s="197" t="s">
        <v>2746</v>
      </c>
      <c r="Q1268" s="83" t="str">
        <f t="shared" si="483"/>
        <v/>
      </c>
      <c r="R1268" s="83" t="str">
        <f t="shared" si="484"/>
        <v>◄</v>
      </c>
      <c r="S1268" s="84"/>
      <c r="T1268" s="85"/>
      <c r="U1268" s="83" t="str">
        <f t="shared" si="485"/>
        <v/>
      </c>
      <c r="V1268" s="83" t="str">
        <f t="shared" si="486"/>
        <v>◄</v>
      </c>
      <c r="W1268" s="86"/>
      <c r="X1268" s="85"/>
      <c r="Y1268" s="209"/>
      <c r="Z1268" s="87"/>
      <c r="AA1268" s="521">
        <f t="shared" si="487"/>
        <v>0</v>
      </c>
      <c r="AB1268" s="520">
        <f t="shared" si="488"/>
        <v>0</v>
      </c>
      <c r="AC1268" s="88"/>
      <c r="AD1268" s="519">
        <f t="shared" si="489"/>
        <v>0</v>
      </c>
      <c r="AE1268" s="518">
        <f t="shared" si="490"/>
        <v>0</v>
      </c>
      <c r="AF1268" s="44"/>
      <c r="AG1268" s="45"/>
      <c r="AH1268" s="44"/>
      <c r="AI1268" s="45"/>
      <c r="AJ1268" s="45"/>
      <c r="AK1268" s="45"/>
      <c r="AL1268" s="45"/>
      <c r="AM1268" s="43"/>
      <c r="AN1268" s="27" t="s">
        <v>6</v>
      </c>
      <c r="AO1268" s="27" t="s">
        <v>6</v>
      </c>
      <c r="AP1268" s="516"/>
      <c r="AQ1268" s="516"/>
      <c r="AR1268" s="516"/>
      <c r="AS1268" s="516" t="s">
        <v>6</v>
      </c>
      <c r="AT1268" s="516" t="s">
        <v>6</v>
      </c>
      <c r="AU1268" s="516"/>
      <c r="AV1268" s="516" t="s">
        <v>6</v>
      </c>
      <c r="AW1268" s="516" t="s">
        <v>6</v>
      </c>
      <c r="AX1268" s="516"/>
      <c r="AY1268" s="516" t="s">
        <v>6</v>
      </c>
      <c r="AZ1268" s="516" t="s">
        <v>6</v>
      </c>
      <c r="BA1268" s="516"/>
      <c r="BB1268" s="516" t="s">
        <v>6</v>
      </c>
      <c r="BC1268" s="516" t="s">
        <v>6</v>
      </c>
      <c r="BD1268" s="516"/>
      <c r="BE1268" s="516" t="s">
        <v>6</v>
      </c>
      <c r="BF1268" s="516" t="s">
        <v>6</v>
      </c>
      <c r="BG1268" s="516"/>
      <c r="BH1268" s="516" t="s">
        <v>6</v>
      </c>
      <c r="BI1268" s="516" t="s">
        <v>6</v>
      </c>
      <c r="BJ1268" s="516"/>
      <c r="BK1268" s="516" t="s">
        <v>6</v>
      </c>
      <c r="BL1268" s="516" t="s">
        <v>6</v>
      </c>
      <c r="BM1268" s="516"/>
      <c r="BN1268" s="516" t="s">
        <v>6</v>
      </c>
      <c r="BO1268" s="516" t="s">
        <v>6</v>
      </c>
      <c r="BP1268" s="516"/>
      <c r="BQ1268" s="516" t="s">
        <v>6</v>
      </c>
      <c r="BR1268" s="516" t="s">
        <v>6</v>
      </c>
      <c r="BS1268" s="516"/>
      <c r="BT1268" s="516"/>
      <c r="BU1268" s="516"/>
      <c r="BV1268" s="516"/>
      <c r="BW1268" s="516"/>
      <c r="BX1268" s="516"/>
      <c r="BY1268" s="516"/>
      <c r="BZ1268" s="28"/>
      <c r="CA1268" s="24"/>
      <c r="CB1268" s="29"/>
      <c r="CC1268" s="29"/>
      <c r="CD1268" s="30"/>
      <c r="CE1268" s="29"/>
      <c r="CF1268" s="29"/>
      <c r="CG1268" s="31"/>
      <c r="CH1268" s="209"/>
      <c r="CI1268" s="23" t="s">
        <v>836</v>
      </c>
    </row>
    <row r="1269" spans="1:87" ht="15" customHeight="1" thickBot="1" x14ac:dyDescent="0.35">
      <c r="A1269" s="503"/>
      <c r="B1269" s="49"/>
      <c r="C1269" s="156">
        <f t="shared" si="482"/>
        <v>0</v>
      </c>
      <c r="D1269" s="209"/>
      <c r="E1269" s="234" t="s">
        <v>1721</v>
      </c>
      <c r="F1269" s="235" t="s">
        <v>2767</v>
      </c>
      <c r="G1269" s="302">
        <v>26299</v>
      </c>
      <c r="H1269" s="76">
        <v>30</v>
      </c>
      <c r="I1269" s="122" t="s">
        <v>864</v>
      </c>
      <c r="J1269" s="100">
        <v>10</v>
      </c>
      <c r="K1269" s="622" t="s">
        <v>2750</v>
      </c>
      <c r="L1269" s="623"/>
      <c r="M1269" s="79"/>
      <c r="N1269" s="113" t="s">
        <v>2724</v>
      </c>
      <c r="O1269" s="238" t="s">
        <v>2769</v>
      </c>
      <c r="P1269" s="197" t="s">
        <v>2746</v>
      </c>
      <c r="Q1269" s="83" t="str">
        <f t="shared" si="483"/>
        <v/>
      </c>
      <c r="R1269" s="83" t="str">
        <f t="shared" si="484"/>
        <v>◄</v>
      </c>
      <c r="S1269" s="84"/>
      <c r="T1269" s="85"/>
      <c r="U1269" s="83" t="str">
        <f t="shared" si="485"/>
        <v/>
      </c>
      <c r="V1269" s="83" t="str">
        <f t="shared" si="486"/>
        <v>◄</v>
      </c>
      <c r="W1269" s="86"/>
      <c r="X1269" s="85"/>
      <c r="Y1269" s="209"/>
      <c r="Z1269" s="87"/>
      <c r="AA1269" s="521">
        <f t="shared" si="487"/>
        <v>0</v>
      </c>
      <c r="AB1269" s="520">
        <f t="shared" si="488"/>
        <v>0</v>
      </c>
      <c r="AC1269" s="88"/>
      <c r="AD1269" s="519">
        <f t="shared" si="489"/>
        <v>0</v>
      </c>
      <c r="AE1269" s="518">
        <f t="shared" si="490"/>
        <v>0</v>
      </c>
      <c r="AF1269" s="44"/>
      <c r="AG1269" s="45"/>
      <c r="AH1269" s="44"/>
      <c r="AI1269" s="45"/>
      <c r="AJ1269" s="45"/>
      <c r="AK1269" s="45"/>
      <c r="AL1269" s="45"/>
      <c r="AM1269" s="43"/>
      <c r="AN1269" s="27" t="s">
        <v>6</v>
      </c>
      <c r="AO1269" s="27" t="s">
        <v>6</v>
      </c>
      <c r="AP1269" s="516"/>
      <c r="AQ1269" s="516"/>
      <c r="AR1269" s="516"/>
      <c r="AS1269" s="516" t="s">
        <v>6</v>
      </c>
      <c r="AT1269" s="516" t="s">
        <v>6</v>
      </c>
      <c r="AU1269" s="516"/>
      <c r="AV1269" s="516" t="s">
        <v>6</v>
      </c>
      <c r="AW1269" s="516" t="s">
        <v>6</v>
      </c>
      <c r="AX1269" s="516"/>
      <c r="AY1269" s="516" t="s">
        <v>6</v>
      </c>
      <c r="AZ1269" s="516" t="s">
        <v>6</v>
      </c>
      <c r="BA1269" s="516"/>
      <c r="BB1269" s="516" t="s">
        <v>6</v>
      </c>
      <c r="BC1269" s="516" t="s">
        <v>6</v>
      </c>
      <c r="BD1269" s="516"/>
      <c r="BE1269" s="516" t="s">
        <v>6</v>
      </c>
      <c r="BF1269" s="516" t="s">
        <v>6</v>
      </c>
      <c r="BG1269" s="516"/>
      <c r="BH1269" s="516" t="s">
        <v>6</v>
      </c>
      <c r="BI1269" s="516" t="s">
        <v>6</v>
      </c>
      <c r="BJ1269" s="516"/>
      <c r="BK1269" s="516" t="s">
        <v>6</v>
      </c>
      <c r="BL1269" s="516" t="s">
        <v>6</v>
      </c>
      <c r="BM1269" s="516"/>
      <c r="BN1269" s="516" t="s">
        <v>6</v>
      </c>
      <c r="BO1269" s="516" t="s">
        <v>6</v>
      </c>
      <c r="BP1269" s="516"/>
      <c r="BQ1269" s="516" t="s">
        <v>6</v>
      </c>
      <c r="BR1269" s="516" t="s">
        <v>6</v>
      </c>
      <c r="BS1269" s="516"/>
      <c r="BT1269" s="516"/>
      <c r="BU1269" s="516"/>
      <c r="BV1269" s="516"/>
      <c r="BW1269" s="516"/>
      <c r="BX1269" s="516"/>
      <c r="BY1269" s="516"/>
      <c r="BZ1269" s="28"/>
      <c r="CA1269" s="24"/>
      <c r="CB1269" s="29"/>
      <c r="CC1269" s="29"/>
      <c r="CD1269" s="30"/>
      <c r="CE1269" s="29"/>
      <c r="CF1269" s="29"/>
      <c r="CG1269" s="31"/>
      <c r="CH1269" s="209"/>
      <c r="CI1269" s="23" t="s">
        <v>836</v>
      </c>
    </row>
    <row r="1270" spans="1:87" s="22" customFormat="1" ht="18.600000000000001" customHeight="1" thickTop="1" thickBot="1" x14ac:dyDescent="0.35">
      <c r="A1270" s="505" t="str">
        <f>IF(COUNTIF(B1276:B1303,"x")&gt;0,"x","")</f>
        <v>x</v>
      </c>
      <c r="B1270" s="57"/>
      <c r="C1270" s="510" t="str">
        <f>A1270</f>
        <v>x</v>
      </c>
      <c r="D1270" s="66">
        <f>ROWS(D1275:D1303)-1</f>
        <v>28</v>
      </c>
      <c r="E1270" s="58" t="s">
        <v>2685</v>
      </c>
      <c r="F1270" s="59"/>
      <c r="G1270" s="301"/>
      <c r="H1270" s="6"/>
      <c r="I1270" s="18"/>
      <c r="J1270" s="18"/>
      <c r="K1270" s="18"/>
      <c r="L1270" s="18"/>
      <c r="M1270" s="18"/>
      <c r="N1270" s="46"/>
      <c r="O1270" s="60" t="s">
        <v>2686</v>
      </c>
      <c r="P1270" s="61" t="s">
        <v>3345</v>
      </c>
      <c r="Q1270" s="143"/>
      <c r="R1270" s="63" t="str">
        <f>IF(COUNTIF(Q1275:Q1303,"?")&gt;0,"?",IF(AND(S1270="◄",T1270="►"),"◄►",IF(S1270="◄","◄",IF(T1270="►","►",""))))</f>
        <v>◄</v>
      </c>
      <c r="S1270" s="64" t="str">
        <f>IF(SUM(S1275:S1303)+1=ROWS(S1275:S1303)-COUNTIF(S1275:S1303,"-"),"","◄")</f>
        <v>◄</v>
      </c>
      <c r="T1270" s="65" t="str">
        <f>IF(SUM(T1275:T1303)&gt;0,"►","")</f>
        <v/>
      </c>
      <c r="U1270" s="146"/>
      <c r="V1270" s="63" t="str">
        <f>IF(COUNTIF(U1275:U1303,"?")&gt;0,"?",IF(AND(W1270="◄",X1270="►"),"◄►",IF(W1270="◄","◄",IF(X1270="►","►",""))))</f>
        <v>◄</v>
      </c>
      <c r="W1270" s="64" t="str">
        <f>IF(SUM(W1275:W1303)+1=ROWS(W1275:W1303)-COUNTIF(W1275:W1303,"-"),"","◄")</f>
        <v>◄</v>
      </c>
      <c r="X1270" s="65" t="str">
        <f>IF(SUM(X1275:X1303)&gt;0,"►","")</f>
        <v/>
      </c>
      <c r="Y1270" s="66">
        <f>ROWS(Y1275:Y1303)-1</f>
        <v>28</v>
      </c>
      <c r="Z1270" s="67">
        <f>SUM(Z1275:Z1303)-Z1303</f>
        <v>0</v>
      </c>
      <c r="AA1270" s="68" t="s">
        <v>840</v>
      </c>
      <c r="AB1270" s="69"/>
      <c r="AC1270" s="67">
        <f>SUM(AC1275:AC1303)-AC1303</f>
        <v>0</v>
      </c>
      <c r="AD1270" s="68" t="s">
        <v>840</v>
      </c>
      <c r="AE1270" s="69"/>
      <c r="AF1270" s="44"/>
      <c r="AG1270" s="45"/>
      <c r="AH1270" s="44"/>
      <c r="AI1270" s="45"/>
      <c r="AJ1270" s="45"/>
      <c r="AK1270" s="45"/>
      <c r="AL1270" s="45"/>
      <c r="AM1270" s="43"/>
      <c r="AN1270" s="27" t="s">
        <v>6</v>
      </c>
      <c r="AO1270" s="27" t="s">
        <v>6</v>
      </c>
      <c r="AP1270" s="516"/>
      <c r="AQ1270" s="516"/>
      <c r="AR1270" s="516"/>
      <c r="AS1270" s="516" t="s">
        <v>6</v>
      </c>
      <c r="AT1270" s="516" t="s">
        <v>6</v>
      </c>
      <c r="AU1270" s="516"/>
      <c r="AV1270" s="516" t="s">
        <v>6</v>
      </c>
      <c r="AW1270" s="516" t="s">
        <v>6</v>
      </c>
      <c r="AX1270" s="516"/>
      <c r="AY1270" s="516" t="s">
        <v>6</v>
      </c>
      <c r="AZ1270" s="516" t="s">
        <v>6</v>
      </c>
      <c r="BA1270" s="516"/>
      <c r="BB1270" s="516" t="s">
        <v>6</v>
      </c>
      <c r="BC1270" s="516" t="s">
        <v>6</v>
      </c>
      <c r="BD1270" s="516"/>
      <c r="BE1270" s="516" t="s">
        <v>6</v>
      </c>
      <c r="BF1270" s="516" t="s">
        <v>6</v>
      </c>
      <c r="BG1270" s="516"/>
      <c r="BH1270" s="516" t="s">
        <v>6</v>
      </c>
      <c r="BI1270" s="516" t="s">
        <v>6</v>
      </c>
      <c r="BJ1270" s="516"/>
      <c r="BK1270" s="516" t="s">
        <v>6</v>
      </c>
      <c r="BL1270" s="516" t="s">
        <v>6</v>
      </c>
      <c r="BM1270" s="516"/>
      <c r="BN1270" s="516" t="s">
        <v>6</v>
      </c>
      <c r="BO1270" s="516" t="s">
        <v>6</v>
      </c>
      <c r="BP1270" s="516"/>
      <c r="BQ1270" s="516" t="s">
        <v>6</v>
      </c>
      <c r="BR1270" s="516" t="s">
        <v>6</v>
      </c>
      <c r="BS1270" s="516"/>
      <c r="BT1270" s="516"/>
      <c r="BU1270" s="516"/>
      <c r="BV1270" s="516"/>
      <c r="BW1270" s="516"/>
      <c r="BX1270" s="516"/>
      <c r="BY1270" s="516"/>
      <c r="BZ1270" s="28"/>
      <c r="CA1270" s="24"/>
      <c r="CB1270" s="29"/>
      <c r="CC1270" s="29"/>
      <c r="CD1270" s="30"/>
      <c r="CE1270" s="29"/>
      <c r="CF1270" s="29"/>
      <c r="CG1270" s="31"/>
      <c r="CH1270" s="66">
        <f>ROWS(CH1275:CH1303)-1</f>
        <v>28</v>
      </c>
      <c r="CI1270" s="23" t="s">
        <v>836</v>
      </c>
    </row>
    <row r="1271" spans="1:87" ht="15" customHeight="1" thickBot="1" x14ac:dyDescent="0.35">
      <c r="A1271" s="503"/>
      <c r="B1271" s="49"/>
      <c r="C1271" s="156">
        <f t="shared" si="482"/>
        <v>0</v>
      </c>
      <c r="D1271" s="209"/>
      <c r="E1271" s="234" t="s">
        <v>1721</v>
      </c>
      <c r="F1271" s="235" t="s">
        <v>2770</v>
      </c>
      <c r="G1271" s="302">
        <v>26299</v>
      </c>
      <c r="H1271" s="76">
        <v>40</v>
      </c>
      <c r="I1271" s="122" t="s">
        <v>864</v>
      </c>
      <c r="J1271" s="100">
        <v>20</v>
      </c>
      <c r="K1271" s="79"/>
      <c r="L1271" s="622" t="s">
        <v>2744</v>
      </c>
      <c r="M1271" s="623"/>
      <c r="N1271" s="113" t="s">
        <v>2726</v>
      </c>
      <c r="O1271" s="236" t="s">
        <v>2771</v>
      </c>
      <c r="P1271" s="197" t="s">
        <v>2746</v>
      </c>
      <c r="Q1271" s="83" t="str">
        <f t="shared" si="483"/>
        <v/>
      </c>
      <c r="R1271" s="83" t="str">
        <f t="shared" si="484"/>
        <v>◄</v>
      </c>
      <c r="S1271" s="84"/>
      <c r="T1271" s="85"/>
      <c r="U1271" s="83" t="str">
        <f t="shared" si="485"/>
        <v/>
      </c>
      <c r="V1271" s="83" t="str">
        <f t="shared" si="486"/>
        <v>◄</v>
      </c>
      <c r="W1271" s="86"/>
      <c r="X1271" s="85"/>
      <c r="Y1271" s="209"/>
      <c r="Z1271" s="87"/>
      <c r="AA1271" s="521">
        <f t="shared" si="487"/>
        <v>0</v>
      </c>
      <c r="AB1271" s="520">
        <f t="shared" si="488"/>
        <v>0</v>
      </c>
      <c r="AC1271" s="88"/>
      <c r="AD1271" s="519">
        <f t="shared" si="489"/>
        <v>0</v>
      </c>
      <c r="AE1271" s="518">
        <f t="shared" si="490"/>
        <v>0</v>
      </c>
      <c r="AF1271" s="44"/>
      <c r="AG1271" s="45"/>
      <c r="AH1271" s="44"/>
      <c r="AI1271" s="45"/>
      <c r="AJ1271" s="45"/>
      <c r="AK1271" s="45"/>
      <c r="AL1271" s="45"/>
      <c r="AM1271" s="43"/>
      <c r="AN1271" s="27" t="s">
        <v>6</v>
      </c>
      <c r="AO1271" s="27" t="s">
        <v>6</v>
      </c>
      <c r="AP1271" s="516"/>
      <c r="AQ1271" s="516"/>
      <c r="AR1271" s="516"/>
      <c r="AS1271" s="516" t="s">
        <v>6</v>
      </c>
      <c r="AT1271" s="516" t="s">
        <v>6</v>
      </c>
      <c r="AU1271" s="516"/>
      <c r="AV1271" s="516" t="s">
        <v>6</v>
      </c>
      <c r="AW1271" s="516" t="s">
        <v>6</v>
      </c>
      <c r="AX1271" s="516"/>
      <c r="AY1271" s="516" t="s">
        <v>6</v>
      </c>
      <c r="AZ1271" s="516" t="s">
        <v>6</v>
      </c>
      <c r="BA1271" s="516"/>
      <c r="BB1271" s="516" t="s">
        <v>6</v>
      </c>
      <c r="BC1271" s="516" t="s">
        <v>6</v>
      </c>
      <c r="BD1271" s="516"/>
      <c r="BE1271" s="516" t="s">
        <v>6</v>
      </c>
      <c r="BF1271" s="516" t="s">
        <v>6</v>
      </c>
      <c r="BG1271" s="516"/>
      <c r="BH1271" s="516" t="s">
        <v>6</v>
      </c>
      <c r="BI1271" s="516" t="s">
        <v>6</v>
      </c>
      <c r="BJ1271" s="516"/>
      <c r="BK1271" s="516" t="s">
        <v>6</v>
      </c>
      <c r="BL1271" s="516" t="s">
        <v>6</v>
      </c>
      <c r="BM1271" s="516"/>
      <c r="BN1271" s="516" t="s">
        <v>6</v>
      </c>
      <c r="BO1271" s="516" t="s">
        <v>6</v>
      </c>
      <c r="BP1271" s="516"/>
      <c r="BQ1271" s="516" t="s">
        <v>6</v>
      </c>
      <c r="BR1271" s="516" t="s">
        <v>6</v>
      </c>
      <c r="BS1271" s="516"/>
      <c r="BT1271" s="516"/>
      <c r="BU1271" s="516"/>
      <c r="BV1271" s="516"/>
      <c r="BW1271" s="516"/>
      <c r="BX1271" s="516"/>
      <c r="BY1271" s="516"/>
      <c r="BZ1271" s="28"/>
      <c r="CA1271" s="24"/>
      <c r="CB1271" s="29"/>
      <c r="CC1271" s="29"/>
      <c r="CD1271" s="30"/>
      <c r="CE1271" s="29"/>
      <c r="CF1271" s="29"/>
      <c r="CG1271" s="31"/>
      <c r="CH1271" s="209"/>
      <c r="CI1271" s="23" t="s">
        <v>836</v>
      </c>
    </row>
    <row r="1272" spans="1:87" ht="15" customHeight="1" thickBot="1" x14ac:dyDescent="0.35">
      <c r="A1272" s="503"/>
      <c r="B1272" s="49"/>
      <c r="C1272" s="156">
        <f t="shared" si="482"/>
        <v>0</v>
      </c>
      <c r="D1272" s="209"/>
      <c r="E1272" s="234" t="s">
        <v>1721</v>
      </c>
      <c r="F1272" s="235" t="s">
        <v>2770</v>
      </c>
      <c r="G1272" s="302">
        <v>26299</v>
      </c>
      <c r="H1272" s="76">
        <v>40</v>
      </c>
      <c r="I1272" s="122" t="s">
        <v>864</v>
      </c>
      <c r="J1272" s="100">
        <v>20</v>
      </c>
      <c r="K1272" s="79"/>
      <c r="L1272" s="622" t="s">
        <v>2747</v>
      </c>
      <c r="M1272" s="623"/>
      <c r="N1272" s="113" t="s">
        <v>2726</v>
      </c>
      <c r="O1272" s="239"/>
      <c r="P1272" s="82"/>
      <c r="Q1272" s="83" t="str">
        <f t="shared" si="483"/>
        <v/>
      </c>
      <c r="R1272" s="83" t="str">
        <f t="shared" si="484"/>
        <v>◄</v>
      </c>
      <c r="S1272" s="84"/>
      <c r="T1272" s="85"/>
      <c r="U1272" s="83" t="str">
        <f t="shared" si="485"/>
        <v/>
      </c>
      <c r="V1272" s="83" t="str">
        <f t="shared" si="486"/>
        <v>◄</v>
      </c>
      <c r="W1272" s="86"/>
      <c r="X1272" s="85"/>
      <c r="Y1272" s="209"/>
      <c r="Z1272" s="87"/>
      <c r="AA1272" s="521">
        <f t="shared" si="487"/>
        <v>0</v>
      </c>
      <c r="AB1272" s="520">
        <f t="shared" si="488"/>
        <v>0</v>
      </c>
      <c r="AC1272" s="88"/>
      <c r="AD1272" s="519">
        <f t="shared" si="489"/>
        <v>0</v>
      </c>
      <c r="AE1272" s="518">
        <f t="shared" si="490"/>
        <v>0</v>
      </c>
      <c r="AF1272" s="44"/>
      <c r="AG1272" s="45"/>
      <c r="AH1272" s="44"/>
      <c r="AI1272" s="45"/>
      <c r="AJ1272" s="45"/>
      <c r="AK1272" s="45"/>
      <c r="AL1272" s="45"/>
      <c r="AM1272" s="43"/>
      <c r="AN1272" s="27" t="s">
        <v>6</v>
      </c>
      <c r="AO1272" s="27" t="s">
        <v>6</v>
      </c>
      <c r="AP1272" s="516"/>
      <c r="AQ1272" s="516"/>
      <c r="AR1272" s="516"/>
      <c r="AS1272" s="516" t="s">
        <v>6</v>
      </c>
      <c r="AT1272" s="516" t="s">
        <v>6</v>
      </c>
      <c r="AU1272" s="516"/>
      <c r="AV1272" s="516" t="s">
        <v>6</v>
      </c>
      <c r="AW1272" s="516" t="s">
        <v>6</v>
      </c>
      <c r="AX1272" s="516"/>
      <c r="AY1272" s="516" t="s">
        <v>6</v>
      </c>
      <c r="AZ1272" s="516" t="s">
        <v>6</v>
      </c>
      <c r="BA1272" s="516"/>
      <c r="BB1272" s="516" t="s">
        <v>6</v>
      </c>
      <c r="BC1272" s="516" t="s">
        <v>6</v>
      </c>
      <c r="BD1272" s="516"/>
      <c r="BE1272" s="516" t="s">
        <v>6</v>
      </c>
      <c r="BF1272" s="516" t="s">
        <v>6</v>
      </c>
      <c r="BG1272" s="516"/>
      <c r="BH1272" s="516" t="s">
        <v>6</v>
      </c>
      <c r="BI1272" s="516" t="s">
        <v>6</v>
      </c>
      <c r="BJ1272" s="516"/>
      <c r="BK1272" s="516" t="s">
        <v>6</v>
      </c>
      <c r="BL1272" s="516" t="s">
        <v>6</v>
      </c>
      <c r="BM1272" s="516"/>
      <c r="BN1272" s="516" t="s">
        <v>6</v>
      </c>
      <c r="BO1272" s="516" t="s">
        <v>6</v>
      </c>
      <c r="BP1272" s="516"/>
      <c r="BQ1272" s="516" t="s">
        <v>6</v>
      </c>
      <c r="BR1272" s="516" t="s">
        <v>6</v>
      </c>
      <c r="BS1272" s="516"/>
      <c r="BT1272" s="516"/>
      <c r="BU1272" s="516"/>
      <c r="BV1272" s="516"/>
      <c r="BW1272" s="516"/>
      <c r="BX1272" s="516"/>
      <c r="BY1272" s="516"/>
      <c r="BZ1272" s="28"/>
      <c r="CA1272" s="24"/>
      <c r="CB1272" s="29"/>
      <c r="CC1272" s="29"/>
      <c r="CD1272" s="30"/>
      <c r="CE1272" s="29"/>
      <c r="CF1272" s="29"/>
      <c r="CG1272" s="31"/>
      <c r="CH1272" s="209"/>
      <c r="CI1272" s="23" t="s">
        <v>836</v>
      </c>
    </row>
    <row r="1273" spans="1:87" ht="15" customHeight="1" thickBot="1" x14ac:dyDescent="0.35">
      <c r="A1273" s="503"/>
      <c r="B1273" s="49" t="s">
        <v>0</v>
      </c>
      <c r="C1273" s="156" t="str">
        <f t="shared" si="482"/>
        <v>x</v>
      </c>
      <c r="D1273" s="209"/>
      <c r="E1273" s="234" t="s">
        <v>1721</v>
      </c>
      <c r="F1273" s="235" t="s">
        <v>2770</v>
      </c>
      <c r="G1273" s="302">
        <v>26299</v>
      </c>
      <c r="H1273" s="76">
        <v>40</v>
      </c>
      <c r="I1273" s="122" t="s">
        <v>864</v>
      </c>
      <c r="J1273" s="100">
        <v>20</v>
      </c>
      <c r="K1273" s="79"/>
      <c r="L1273" s="622" t="s">
        <v>2749</v>
      </c>
      <c r="M1273" s="623"/>
      <c r="N1273" s="113" t="s">
        <v>2726</v>
      </c>
      <c r="O1273" s="239"/>
      <c r="P1273" s="82"/>
      <c r="Q1273" s="83" t="str">
        <f t="shared" si="483"/>
        <v/>
      </c>
      <c r="R1273" s="83" t="str">
        <f t="shared" si="484"/>
        <v>◄</v>
      </c>
      <c r="S1273" s="84"/>
      <c r="T1273" s="85"/>
      <c r="U1273" s="83" t="str">
        <f t="shared" si="485"/>
        <v/>
      </c>
      <c r="V1273" s="83" t="str">
        <f t="shared" si="486"/>
        <v>◄</v>
      </c>
      <c r="W1273" s="86"/>
      <c r="X1273" s="85"/>
      <c r="Y1273" s="209"/>
      <c r="Z1273" s="87"/>
      <c r="AA1273" s="521">
        <f t="shared" si="487"/>
        <v>0</v>
      </c>
      <c r="AB1273" s="520">
        <f t="shared" si="488"/>
        <v>0</v>
      </c>
      <c r="AC1273" s="88"/>
      <c r="AD1273" s="519">
        <f t="shared" si="489"/>
        <v>0</v>
      </c>
      <c r="AE1273" s="518">
        <f t="shared" si="490"/>
        <v>0</v>
      </c>
      <c r="AF1273" s="44"/>
      <c r="AG1273" s="45"/>
      <c r="AH1273" s="44"/>
      <c r="AI1273" s="45"/>
      <c r="AJ1273" s="45"/>
      <c r="AK1273" s="45"/>
      <c r="AL1273" s="45"/>
      <c r="AM1273" s="43"/>
      <c r="AN1273" s="27" t="s">
        <v>6</v>
      </c>
      <c r="AO1273" s="27" t="s">
        <v>6</v>
      </c>
      <c r="AP1273" s="516"/>
      <c r="AQ1273" s="516"/>
      <c r="AR1273" s="516"/>
      <c r="AS1273" s="516" t="s">
        <v>6</v>
      </c>
      <c r="AT1273" s="516" t="s">
        <v>6</v>
      </c>
      <c r="AU1273" s="516"/>
      <c r="AV1273" s="516" t="s">
        <v>6</v>
      </c>
      <c r="AW1273" s="516" t="s">
        <v>6</v>
      </c>
      <c r="AX1273" s="516"/>
      <c r="AY1273" s="516" t="s">
        <v>6</v>
      </c>
      <c r="AZ1273" s="516" t="s">
        <v>6</v>
      </c>
      <c r="BA1273" s="516"/>
      <c r="BB1273" s="516" t="s">
        <v>6</v>
      </c>
      <c r="BC1273" s="516" t="s">
        <v>6</v>
      </c>
      <c r="BD1273" s="516"/>
      <c r="BE1273" s="516" t="s">
        <v>6</v>
      </c>
      <c r="BF1273" s="516" t="s">
        <v>6</v>
      </c>
      <c r="BG1273" s="516"/>
      <c r="BH1273" s="516" t="s">
        <v>6</v>
      </c>
      <c r="BI1273" s="516" t="s">
        <v>6</v>
      </c>
      <c r="BJ1273" s="516"/>
      <c r="BK1273" s="516" t="s">
        <v>6</v>
      </c>
      <c r="BL1273" s="516" t="s">
        <v>6</v>
      </c>
      <c r="BM1273" s="516"/>
      <c r="BN1273" s="516" t="s">
        <v>6</v>
      </c>
      <c r="BO1273" s="516" t="s">
        <v>6</v>
      </c>
      <c r="BP1273" s="516"/>
      <c r="BQ1273" s="516" t="s">
        <v>6</v>
      </c>
      <c r="BR1273" s="516" t="s">
        <v>6</v>
      </c>
      <c r="BS1273" s="516"/>
      <c r="BT1273" s="516"/>
      <c r="BU1273" s="516"/>
      <c r="BV1273" s="516"/>
      <c r="BW1273" s="516"/>
      <c r="BX1273" s="516"/>
      <c r="BY1273" s="516"/>
      <c r="BZ1273" s="28"/>
      <c r="CA1273" s="24"/>
      <c r="CB1273" s="29"/>
      <c r="CC1273" s="29"/>
      <c r="CD1273" s="30"/>
      <c r="CE1273" s="29"/>
      <c r="CF1273" s="29"/>
      <c r="CG1273" s="31"/>
      <c r="CH1273" s="209"/>
      <c r="CI1273" s="23" t="s">
        <v>836</v>
      </c>
    </row>
    <row r="1274" spans="1:87" ht="15" customHeight="1" thickBot="1" x14ac:dyDescent="0.35">
      <c r="A1274" s="503"/>
      <c r="B1274" s="49"/>
      <c r="C1274" s="156">
        <f t="shared" si="482"/>
        <v>0</v>
      </c>
      <c r="D1274" s="209"/>
      <c r="E1274" s="234" t="s">
        <v>1721</v>
      </c>
      <c r="F1274" s="235" t="s">
        <v>2770</v>
      </c>
      <c r="G1274" s="302">
        <v>26299</v>
      </c>
      <c r="H1274" s="76">
        <v>40</v>
      </c>
      <c r="I1274" s="122" t="s">
        <v>864</v>
      </c>
      <c r="J1274" s="100">
        <v>20</v>
      </c>
      <c r="K1274" s="79"/>
      <c r="L1274" s="622" t="s">
        <v>2750</v>
      </c>
      <c r="M1274" s="623"/>
      <c r="N1274" s="113" t="s">
        <v>2726</v>
      </c>
      <c r="O1274" s="236" t="s">
        <v>2771</v>
      </c>
      <c r="P1274" s="197" t="s">
        <v>2746</v>
      </c>
      <c r="Q1274" s="83" t="str">
        <f t="shared" si="483"/>
        <v/>
      </c>
      <c r="R1274" s="83" t="str">
        <f t="shared" si="484"/>
        <v>◄</v>
      </c>
      <c r="S1274" s="84"/>
      <c r="T1274" s="85"/>
      <c r="U1274" s="83" t="str">
        <f t="shared" si="485"/>
        <v/>
      </c>
      <c r="V1274" s="83" t="str">
        <f t="shared" si="486"/>
        <v>◄</v>
      </c>
      <c r="W1274" s="86"/>
      <c r="X1274" s="85"/>
      <c r="Y1274" s="209"/>
      <c r="Z1274" s="87"/>
      <c r="AA1274" s="521">
        <f t="shared" si="487"/>
        <v>0</v>
      </c>
      <c r="AB1274" s="520">
        <f t="shared" si="488"/>
        <v>0</v>
      </c>
      <c r="AC1274" s="88"/>
      <c r="AD1274" s="519">
        <f t="shared" si="489"/>
        <v>0</v>
      </c>
      <c r="AE1274" s="518">
        <f t="shared" si="490"/>
        <v>0</v>
      </c>
      <c r="AF1274" s="44"/>
      <c r="AG1274" s="45"/>
      <c r="AH1274" s="44"/>
      <c r="AI1274" s="45"/>
      <c r="AJ1274" s="45"/>
      <c r="AK1274" s="45"/>
      <c r="AL1274" s="45"/>
      <c r="AM1274" s="43"/>
      <c r="AN1274" s="27" t="s">
        <v>6</v>
      </c>
      <c r="AO1274" s="27" t="s">
        <v>6</v>
      </c>
      <c r="AP1274" s="516"/>
      <c r="AQ1274" s="516"/>
      <c r="AR1274" s="516"/>
      <c r="AS1274" s="516" t="s">
        <v>6</v>
      </c>
      <c r="AT1274" s="516" t="s">
        <v>6</v>
      </c>
      <c r="AU1274" s="516"/>
      <c r="AV1274" s="516" t="s">
        <v>6</v>
      </c>
      <c r="AW1274" s="516" t="s">
        <v>6</v>
      </c>
      <c r="AX1274" s="516"/>
      <c r="AY1274" s="516" t="s">
        <v>6</v>
      </c>
      <c r="AZ1274" s="516" t="s">
        <v>6</v>
      </c>
      <c r="BA1274" s="516"/>
      <c r="BB1274" s="516" t="s">
        <v>6</v>
      </c>
      <c r="BC1274" s="516" t="s">
        <v>6</v>
      </c>
      <c r="BD1274" s="516"/>
      <c r="BE1274" s="516" t="s">
        <v>6</v>
      </c>
      <c r="BF1274" s="516" t="s">
        <v>6</v>
      </c>
      <c r="BG1274" s="516"/>
      <c r="BH1274" s="516" t="s">
        <v>6</v>
      </c>
      <c r="BI1274" s="516" t="s">
        <v>6</v>
      </c>
      <c r="BJ1274" s="516"/>
      <c r="BK1274" s="516" t="s">
        <v>6</v>
      </c>
      <c r="BL1274" s="516" t="s">
        <v>6</v>
      </c>
      <c r="BM1274" s="516"/>
      <c r="BN1274" s="516" t="s">
        <v>6</v>
      </c>
      <c r="BO1274" s="516" t="s">
        <v>6</v>
      </c>
      <c r="BP1274" s="516"/>
      <c r="BQ1274" s="516" t="s">
        <v>6</v>
      </c>
      <c r="BR1274" s="516" t="s">
        <v>6</v>
      </c>
      <c r="BS1274" s="516"/>
      <c r="BT1274" s="516"/>
      <c r="BU1274" s="516"/>
      <c r="BV1274" s="516"/>
      <c r="BW1274" s="516"/>
      <c r="BX1274" s="516"/>
      <c r="BY1274" s="516"/>
      <c r="BZ1274" s="28"/>
      <c r="CA1274" s="24"/>
      <c r="CB1274" s="29"/>
      <c r="CC1274" s="29"/>
      <c r="CD1274" s="30"/>
      <c r="CE1274" s="29"/>
      <c r="CF1274" s="29"/>
      <c r="CG1274" s="31"/>
      <c r="CH1274" s="209"/>
      <c r="CI1274" s="23" t="s">
        <v>836</v>
      </c>
    </row>
    <row r="1275" spans="1:87" ht="15" customHeight="1" thickBot="1" x14ac:dyDescent="0.35">
      <c r="A1275" s="503"/>
      <c r="B1275" s="49" t="s">
        <v>0</v>
      </c>
      <c r="C1275" s="156" t="str">
        <f t="shared" ref="C1275:C1302" si="491">B1275</f>
        <v>x</v>
      </c>
      <c r="D1275" s="209"/>
      <c r="E1275" s="234" t="s">
        <v>1721</v>
      </c>
      <c r="F1275" s="235" t="s">
        <v>2772</v>
      </c>
      <c r="G1275" s="302">
        <v>26299</v>
      </c>
      <c r="H1275" s="76">
        <v>50</v>
      </c>
      <c r="I1275" s="122" t="s">
        <v>864</v>
      </c>
      <c r="J1275" s="100">
        <v>20</v>
      </c>
      <c r="K1275" s="622" t="s">
        <v>2744</v>
      </c>
      <c r="L1275" s="623"/>
      <c r="M1275" s="79"/>
      <c r="N1275" s="113" t="s">
        <v>2728</v>
      </c>
      <c r="O1275" s="237"/>
      <c r="P1275" s="82"/>
      <c r="Q1275" s="83" t="str">
        <f t="shared" ref="Q1275:Q1302" si="492">IF(R1275="?","?","")</f>
        <v/>
      </c>
      <c r="R1275" s="83" t="str">
        <f t="shared" ref="R1275:R1302" si="493">IF(AND(S1275="",T1275&gt;0),"?",IF(S1275="","◄",IF(T1275&gt;=1,"►","")))</f>
        <v>◄</v>
      </c>
      <c r="S1275" s="84"/>
      <c r="T1275" s="85"/>
      <c r="U1275" s="83" t="str">
        <f t="shared" ref="U1275:U1302" si="494">IF(V1275="?","?","")</f>
        <v/>
      </c>
      <c r="V1275" s="83" t="str">
        <f t="shared" ref="V1275:V1302" si="495">IF(AND(W1275="",X1275&gt;0),"?",IF(W1275="","◄",IF(X1275&gt;=1,"►","")))</f>
        <v>◄</v>
      </c>
      <c r="W1275" s="86"/>
      <c r="X1275" s="85"/>
      <c r="Y1275" s="209"/>
      <c r="Z1275" s="87"/>
      <c r="AA1275" s="521">
        <f t="shared" ref="AA1275:AA1302" si="496">(S1275*Z1275)</f>
        <v>0</v>
      </c>
      <c r="AB1275" s="520">
        <f t="shared" ref="AB1275:AB1302" si="497">(T1275*AA1275)</f>
        <v>0</v>
      </c>
      <c r="AC1275" s="88"/>
      <c r="AD1275" s="519">
        <f t="shared" ref="AD1275:AD1302" si="498">(W1275*AC1275)</f>
        <v>0</v>
      </c>
      <c r="AE1275" s="518">
        <f t="shared" ref="AE1275:AE1302" si="499">(X1275*AD1275)</f>
        <v>0</v>
      </c>
      <c r="AF1275" s="44"/>
      <c r="AG1275" s="45"/>
      <c r="AH1275" s="44"/>
      <c r="AI1275" s="45"/>
      <c r="AJ1275" s="45"/>
      <c r="AK1275" s="45"/>
      <c r="AL1275" s="45"/>
      <c r="AM1275" s="43"/>
      <c r="AN1275" s="27" t="s">
        <v>6</v>
      </c>
      <c r="AO1275" s="27" t="s">
        <v>6</v>
      </c>
      <c r="AP1275" s="516"/>
      <c r="AQ1275" s="516"/>
      <c r="AR1275" s="516"/>
      <c r="AS1275" s="516" t="s">
        <v>6</v>
      </c>
      <c r="AT1275" s="516" t="s">
        <v>6</v>
      </c>
      <c r="AU1275" s="516"/>
      <c r="AV1275" s="516" t="s">
        <v>6</v>
      </c>
      <c r="AW1275" s="516" t="s">
        <v>6</v>
      </c>
      <c r="AX1275" s="516"/>
      <c r="AY1275" s="516" t="s">
        <v>6</v>
      </c>
      <c r="AZ1275" s="516" t="s">
        <v>6</v>
      </c>
      <c r="BA1275" s="516"/>
      <c r="BB1275" s="516" t="s">
        <v>6</v>
      </c>
      <c r="BC1275" s="516" t="s">
        <v>6</v>
      </c>
      <c r="BD1275" s="516"/>
      <c r="BE1275" s="516" t="s">
        <v>6</v>
      </c>
      <c r="BF1275" s="516" t="s">
        <v>6</v>
      </c>
      <c r="BG1275" s="516"/>
      <c r="BH1275" s="516" t="s">
        <v>6</v>
      </c>
      <c r="BI1275" s="516" t="s">
        <v>6</v>
      </c>
      <c r="BJ1275" s="516"/>
      <c r="BK1275" s="516" t="s">
        <v>6</v>
      </c>
      <c r="BL1275" s="516" t="s">
        <v>6</v>
      </c>
      <c r="BM1275" s="516"/>
      <c r="BN1275" s="516" t="s">
        <v>6</v>
      </c>
      <c r="BO1275" s="516" t="s">
        <v>6</v>
      </c>
      <c r="BP1275" s="516"/>
      <c r="BQ1275" s="516" t="s">
        <v>6</v>
      </c>
      <c r="BR1275" s="516" t="s">
        <v>6</v>
      </c>
      <c r="BS1275" s="516"/>
      <c r="BT1275" s="516"/>
      <c r="BU1275" s="516"/>
      <c r="BV1275" s="516"/>
      <c r="BW1275" s="516"/>
      <c r="BX1275" s="516"/>
      <c r="BY1275" s="516"/>
      <c r="BZ1275" s="28"/>
      <c r="CA1275" s="24"/>
      <c r="CB1275" s="29"/>
      <c r="CC1275" s="29"/>
      <c r="CD1275" s="30"/>
      <c r="CE1275" s="29"/>
      <c r="CF1275" s="29"/>
      <c r="CG1275" s="31"/>
      <c r="CH1275" s="209"/>
      <c r="CI1275" s="23" t="s">
        <v>836</v>
      </c>
    </row>
    <row r="1276" spans="1:87" ht="15" customHeight="1" thickBot="1" x14ac:dyDescent="0.35">
      <c r="A1276" s="503"/>
      <c r="B1276" s="49" t="s">
        <v>0</v>
      </c>
      <c r="C1276" s="156" t="str">
        <f t="shared" si="491"/>
        <v>x</v>
      </c>
      <c r="D1276" s="209"/>
      <c r="E1276" s="234" t="s">
        <v>1721</v>
      </c>
      <c r="F1276" s="235" t="s">
        <v>2772</v>
      </c>
      <c r="G1276" s="302">
        <v>26299</v>
      </c>
      <c r="H1276" s="76">
        <v>50</v>
      </c>
      <c r="I1276" s="122" t="s">
        <v>864</v>
      </c>
      <c r="J1276" s="100">
        <v>20</v>
      </c>
      <c r="K1276" s="622" t="s">
        <v>2747</v>
      </c>
      <c r="L1276" s="623"/>
      <c r="M1276" s="79"/>
      <c r="N1276" s="113" t="s">
        <v>2728</v>
      </c>
      <c r="O1276" s="237"/>
      <c r="P1276" s="82"/>
      <c r="Q1276" s="83" t="str">
        <f t="shared" si="492"/>
        <v/>
      </c>
      <c r="R1276" s="83" t="str">
        <f t="shared" si="493"/>
        <v>◄</v>
      </c>
      <c r="S1276" s="84"/>
      <c r="T1276" s="85"/>
      <c r="U1276" s="83" t="str">
        <f t="shared" si="494"/>
        <v/>
      </c>
      <c r="V1276" s="83" t="str">
        <f t="shared" si="495"/>
        <v>◄</v>
      </c>
      <c r="W1276" s="86"/>
      <c r="X1276" s="85"/>
      <c r="Y1276" s="209"/>
      <c r="Z1276" s="87"/>
      <c r="AA1276" s="521">
        <f t="shared" si="496"/>
        <v>0</v>
      </c>
      <c r="AB1276" s="520">
        <f t="shared" si="497"/>
        <v>0</v>
      </c>
      <c r="AC1276" s="88"/>
      <c r="AD1276" s="519">
        <f t="shared" si="498"/>
        <v>0</v>
      </c>
      <c r="AE1276" s="518">
        <f t="shared" si="499"/>
        <v>0</v>
      </c>
      <c r="AF1276" s="44"/>
      <c r="AG1276" s="45"/>
      <c r="AH1276" s="44"/>
      <c r="AI1276" s="45"/>
      <c r="AJ1276" s="45"/>
      <c r="AK1276" s="45"/>
      <c r="AL1276" s="45"/>
      <c r="AM1276" s="43"/>
      <c r="AN1276" s="27" t="s">
        <v>6</v>
      </c>
      <c r="AO1276" s="27" t="s">
        <v>6</v>
      </c>
      <c r="AP1276" s="516"/>
      <c r="AQ1276" s="516"/>
      <c r="AR1276" s="516"/>
      <c r="AS1276" s="516" t="s">
        <v>6</v>
      </c>
      <c r="AT1276" s="516" t="s">
        <v>6</v>
      </c>
      <c r="AU1276" s="516"/>
      <c r="AV1276" s="516" t="s">
        <v>6</v>
      </c>
      <c r="AW1276" s="516" t="s">
        <v>6</v>
      </c>
      <c r="AX1276" s="516"/>
      <c r="AY1276" s="516" t="s">
        <v>6</v>
      </c>
      <c r="AZ1276" s="516" t="s">
        <v>6</v>
      </c>
      <c r="BA1276" s="516"/>
      <c r="BB1276" s="516" t="s">
        <v>6</v>
      </c>
      <c r="BC1276" s="516" t="s">
        <v>6</v>
      </c>
      <c r="BD1276" s="516"/>
      <c r="BE1276" s="516" t="s">
        <v>6</v>
      </c>
      <c r="BF1276" s="516" t="s">
        <v>6</v>
      </c>
      <c r="BG1276" s="516"/>
      <c r="BH1276" s="516" t="s">
        <v>6</v>
      </c>
      <c r="BI1276" s="516" t="s">
        <v>6</v>
      </c>
      <c r="BJ1276" s="516"/>
      <c r="BK1276" s="516" t="s">
        <v>6</v>
      </c>
      <c r="BL1276" s="516" t="s">
        <v>6</v>
      </c>
      <c r="BM1276" s="516"/>
      <c r="BN1276" s="516" t="s">
        <v>6</v>
      </c>
      <c r="BO1276" s="516" t="s">
        <v>6</v>
      </c>
      <c r="BP1276" s="516"/>
      <c r="BQ1276" s="516" t="s">
        <v>6</v>
      </c>
      <c r="BR1276" s="516" t="s">
        <v>6</v>
      </c>
      <c r="BS1276" s="516"/>
      <c r="BT1276" s="516"/>
      <c r="BU1276" s="516"/>
      <c r="BV1276" s="516"/>
      <c r="BW1276" s="516"/>
      <c r="BX1276" s="516"/>
      <c r="BY1276" s="516"/>
      <c r="BZ1276" s="28"/>
      <c r="CA1276" s="24"/>
      <c r="CB1276" s="29"/>
      <c r="CC1276" s="29"/>
      <c r="CD1276" s="30"/>
      <c r="CE1276" s="29"/>
      <c r="CF1276" s="29"/>
      <c r="CG1276" s="31"/>
      <c r="CH1276" s="209"/>
      <c r="CI1276" s="23" t="s">
        <v>836</v>
      </c>
    </row>
    <row r="1277" spans="1:87" ht="15" customHeight="1" thickBot="1" x14ac:dyDescent="0.35">
      <c r="A1277" s="503"/>
      <c r="B1277" s="49"/>
      <c r="C1277" s="156">
        <f t="shared" si="491"/>
        <v>0</v>
      </c>
      <c r="D1277" s="209"/>
      <c r="E1277" s="234" t="s">
        <v>1721</v>
      </c>
      <c r="F1277" s="235" t="s">
        <v>2772</v>
      </c>
      <c r="G1277" s="302">
        <v>26299</v>
      </c>
      <c r="H1277" s="76">
        <v>50</v>
      </c>
      <c r="I1277" s="122" t="s">
        <v>864</v>
      </c>
      <c r="J1277" s="100">
        <v>20</v>
      </c>
      <c r="K1277" s="622" t="s">
        <v>2749</v>
      </c>
      <c r="L1277" s="623"/>
      <c r="M1277" s="79"/>
      <c r="N1277" s="113" t="s">
        <v>2728</v>
      </c>
      <c r="O1277" s="238" t="s">
        <v>2773</v>
      </c>
      <c r="P1277" s="197" t="s">
        <v>2746</v>
      </c>
      <c r="Q1277" s="83" t="str">
        <f t="shared" si="492"/>
        <v/>
      </c>
      <c r="R1277" s="83" t="str">
        <f t="shared" si="493"/>
        <v>◄</v>
      </c>
      <c r="S1277" s="84"/>
      <c r="T1277" s="85"/>
      <c r="U1277" s="83" t="str">
        <f t="shared" si="494"/>
        <v/>
      </c>
      <c r="V1277" s="83" t="str">
        <f t="shared" si="495"/>
        <v>◄</v>
      </c>
      <c r="W1277" s="86"/>
      <c r="X1277" s="85"/>
      <c r="Y1277" s="209"/>
      <c r="Z1277" s="87"/>
      <c r="AA1277" s="521">
        <f t="shared" si="496"/>
        <v>0</v>
      </c>
      <c r="AB1277" s="520">
        <f t="shared" si="497"/>
        <v>0</v>
      </c>
      <c r="AC1277" s="88"/>
      <c r="AD1277" s="519">
        <f t="shared" si="498"/>
        <v>0</v>
      </c>
      <c r="AE1277" s="518">
        <f t="shared" si="499"/>
        <v>0</v>
      </c>
      <c r="AF1277" s="44"/>
      <c r="AG1277" s="45"/>
      <c r="AH1277" s="44"/>
      <c r="AI1277" s="45"/>
      <c r="AJ1277" s="45"/>
      <c r="AK1277" s="45"/>
      <c r="AL1277" s="45"/>
      <c r="AM1277" s="43"/>
      <c r="AN1277" s="27" t="s">
        <v>6</v>
      </c>
      <c r="AO1277" s="27" t="s">
        <v>6</v>
      </c>
      <c r="AP1277" s="516"/>
      <c r="AQ1277" s="516"/>
      <c r="AR1277" s="516"/>
      <c r="AS1277" s="516" t="s">
        <v>6</v>
      </c>
      <c r="AT1277" s="516" t="s">
        <v>6</v>
      </c>
      <c r="AU1277" s="516"/>
      <c r="AV1277" s="516" t="s">
        <v>6</v>
      </c>
      <c r="AW1277" s="516" t="s">
        <v>6</v>
      </c>
      <c r="AX1277" s="516"/>
      <c r="AY1277" s="516" t="s">
        <v>6</v>
      </c>
      <c r="AZ1277" s="516" t="s">
        <v>6</v>
      </c>
      <c r="BA1277" s="516"/>
      <c r="BB1277" s="516" t="s">
        <v>6</v>
      </c>
      <c r="BC1277" s="516" t="s">
        <v>6</v>
      </c>
      <c r="BD1277" s="516"/>
      <c r="BE1277" s="516" t="s">
        <v>6</v>
      </c>
      <c r="BF1277" s="516" t="s">
        <v>6</v>
      </c>
      <c r="BG1277" s="516"/>
      <c r="BH1277" s="516" t="s">
        <v>6</v>
      </c>
      <c r="BI1277" s="516" t="s">
        <v>6</v>
      </c>
      <c r="BJ1277" s="516"/>
      <c r="BK1277" s="516" t="s">
        <v>6</v>
      </c>
      <c r="BL1277" s="516" t="s">
        <v>6</v>
      </c>
      <c r="BM1277" s="516"/>
      <c r="BN1277" s="516" t="s">
        <v>6</v>
      </c>
      <c r="BO1277" s="516" t="s">
        <v>6</v>
      </c>
      <c r="BP1277" s="516"/>
      <c r="BQ1277" s="516" t="s">
        <v>6</v>
      </c>
      <c r="BR1277" s="516" t="s">
        <v>6</v>
      </c>
      <c r="BS1277" s="516"/>
      <c r="BT1277" s="516"/>
      <c r="BU1277" s="516"/>
      <c r="BV1277" s="516"/>
      <c r="BW1277" s="516"/>
      <c r="BX1277" s="516"/>
      <c r="BY1277" s="516"/>
      <c r="BZ1277" s="28"/>
      <c r="CA1277" s="24"/>
      <c r="CB1277" s="29"/>
      <c r="CC1277" s="29"/>
      <c r="CD1277" s="30"/>
      <c r="CE1277" s="29"/>
      <c r="CF1277" s="29"/>
      <c r="CG1277" s="31"/>
      <c r="CH1277" s="209"/>
      <c r="CI1277" s="23" t="s">
        <v>836</v>
      </c>
    </row>
    <row r="1278" spans="1:87" ht="15" customHeight="1" thickBot="1" x14ac:dyDescent="0.35">
      <c r="A1278" s="503"/>
      <c r="B1278" s="49"/>
      <c r="C1278" s="156">
        <f t="shared" si="491"/>
        <v>0</v>
      </c>
      <c r="D1278" s="209"/>
      <c r="E1278" s="234" t="s">
        <v>1721</v>
      </c>
      <c r="F1278" s="235" t="s">
        <v>2772</v>
      </c>
      <c r="G1278" s="302">
        <v>26299</v>
      </c>
      <c r="H1278" s="76">
        <v>50</v>
      </c>
      <c r="I1278" s="122" t="s">
        <v>864</v>
      </c>
      <c r="J1278" s="100">
        <v>20</v>
      </c>
      <c r="K1278" s="622" t="s">
        <v>2750</v>
      </c>
      <c r="L1278" s="623"/>
      <c r="M1278" s="79"/>
      <c r="N1278" s="113" t="s">
        <v>2728</v>
      </c>
      <c r="O1278" s="238" t="s">
        <v>2773</v>
      </c>
      <c r="P1278" s="197" t="s">
        <v>2746</v>
      </c>
      <c r="Q1278" s="83" t="str">
        <f t="shared" si="492"/>
        <v/>
      </c>
      <c r="R1278" s="83" t="str">
        <f t="shared" si="493"/>
        <v>◄</v>
      </c>
      <c r="S1278" s="84"/>
      <c r="T1278" s="85"/>
      <c r="U1278" s="83" t="str">
        <f t="shared" si="494"/>
        <v/>
      </c>
      <c r="V1278" s="83" t="str">
        <f t="shared" si="495"/>
        <v>◄</v>
      </c>
      <c r="W1278" s="86"/>
      <c r="X1278" s="85"/>
      <c r="Y1278" s="209"/>
      <c r="Z1278" s="87"/>
      <c r="AA1278" s="521">
        <f t="shared" si="496"/>
        <v>0</v>
      </c>
      <c r="AB1278" s="520">
        <f t="shared" si="497"/>
        <v>0</v>
      </c>
      <c r="AC1278" s="88"/>
      <c r="AD1278" s="519">
        <f t="shared" si="498"/>
        <v>0</v>
      </c>
      <c r="AE1278" s="518">
        <f t="shared" si="499"/>
        <v>0</v>
      </c>
      <c r="AF1278" s="44"/>
      <c r="AG1278" s="45"/>
      <c r="AH1278" s="44"/>
      <c r="AI1278" s="45"/>
      <c r="AJ1278" s="45"/>
      <c r="AK1278" s="45"/>
      <c r="AL1278" s="45"/>
      <c r="AM1278" s="43"/>
      <c r="AN1278" s="27" t="s">
        <v>6</v>
      </c>
      <c r="AO1278" s="27" t="s">
        <v>6</v>
      </c>
      <c r="AP1278" s="516"/>
      <c r="AQ1278" s="516"/>
      <c r="AR1278" s="516"/>
      <c r="AS1278" s="516" t="s">
        <v>6</v>
      </c>
      <c r="AT1278" s="516" t="s">
        <v>6</v>
      </c>
      <c r="AU1278" s="516"/>
      <c r="AV1278" s="516" t="s">
        <v>6</v>
      </c>
      <c r="AW1278" s="516" t="s">
        <v>6</v>
      </c>
      <c r="AX1278" s="516"/>
      <c r="AY1278" s="516" t="s">
        <v>6</v>
      </c>
      <c r="AZ1278" s="516" t="s">
        <v>6</v>
      </c>
      <c r="BA1278" s="516"/>
      <c r="BB1278" s="516" t="s">
        <v>6</v>
      </c>
      <c r="BC1278" s="516" t="s">
        <v>6</v>
      </c>
      <c r="BD1278" s="516"/>
      <c r="BE1278" s="516" t="s">
        <v>6</v>
      </c>
      <c r="BF1278" s="516" t="s">
        <v>6</v>
      </c>
      <c r="BG1278" s="516"/>
      <c r="BH1278" s="516" t="s">
        <v>6</v>
      </c>
      <c r="BI1278" s="516" t="s">
        <v>6</v>
      </c>
      <c r="BJ1278" s="516"/>
      <c r="BK1278" s="516" t="s">
        <v>6</v>
      </c>
      <c r="BL1278" s="516" t="s">
        <v>6</v>
      </c>
      <c r="BM1278" s="516"/>
      <c r="BN1278" s="516" t="s">
        <v>6</v>
      </c>
      <c r="BO1278" s="516" t="s">
        <v>6</v>
      </c>
      <c r="BP1278" s="516"/>
      <c r="BQ1278" s="516" t="s">
        <v>6</v>
      </c>
      <c r="BR1278" s="516" t="s">
        <v>6</v>
      </c>
      <c r="BS1278" s="516"/>
      <c r="BT1278" s="516"/>
      <c r="BU1278" s="516"/>
      <c r="BV1278" s="516"/>
      <c r="BW1278" s="516"/>
      <c r="BX1278" s="516"/>
      <c r="BY1278" s="516"/>
      <c r="BZ1278" s="28"/>
      <c r="CA1278" s="24"/>
      <c r="CB1278" s="29"/>
      <c r="CC1278" s="29"/>
      <c r="CD1278" s="30"/>
      <c r="CE1278" s="29"/>
      <c r="CF1278" s="29"/>
      <c r="CG1278" s="31"/>
      <c r="CH1278" s="209"/>
      <c r="CI1278" s="23" t="s">
        <v>836</v>
      </c>
    </row>
    <row r="1279" spans="1:87" ht="15" customHeight="1" thickBot="1" x14ac:dyDescent="0.35">
      <c r="A1279" s="503"/>
      <c r="B1279" s="49"/>
      <c r="C1279" s="156">
        <f t="shared" si="491"/>
        <v>0</v>
      </c>
      <c r="D1279" s="209"/>
      <c r="E1279" s="234" t="s">
        <v>1721</v>
      </c>
      <c r="F1279" s="235" t="s">
        <v>2774</v>
      </c>
      <c r="G1279" s="302">
        <v>26299</v>
      </c>
      <c r="H1279" s="76">
        <v>70</v>
      </c>
      <c r="I1279" s="122" t="s">
        <v>864</v>
      </c>
      <c r="J1279" s="100">
        <v>30</v>
      </c>
      <c r="K1279" s="79"/>
      <c r="L1279" s="622" t="s">
        <v>2744</v>
      </c>
      <c r="M1279" s="623"/>
      <c r="N1279" s="113" t="s">
        <v>2730</v>
      </c>
      <c r="O1279" s="236" t="s">
        <v>2761</v>
      </c>
      <c r="P1279" s="197" t="s">
        <v>2746</v>
      </c>
      <c r="Q1279" s="83" t="str">
        <f t="shared" si="492"/>
        <v/>
      </c>
      <c r="R1279" s="83" t="str">
        <f t="shared" si="493"/>
        <v>◄</v>
      </c>
      <c r="S1279" s="84"/>
      <c r="T1279" s="85"/>
      <c r="U1279" s="83" t="str">
        <f t="shared" si="494"/>
        <v/>
      </c>
      <c r="V1279" s="83" t="str">
        <f t="shared" si="495"/>
        <v>◄</v>
      </c>
      <c r="W1279" s="86"/>
      <c r="X1279" s="85"/>
      <c r="Y1279" s="209"/>
      <c r="Z1279" s="87"/>
      <c r="AA1279" s="521">
        <f t="shared" si="496"/>
        <v>0</v>
      </c>
      <c r="AB1279" s="520">
        <f t="shared" si="497"/>
        <v>0</v>
      </c>
      <c r="AC1279" s="88"/>
      <c r="AD1279" s="519">
        <f t="shared" si="498"/>
        <v>0</v>
      </c>
      <c r="AE1279" s="518">
        <f t="shared" si="499"/>
        <v>0</v>
      </c>
      <c r="AF1279" s="44"/>
      <c r="AG1279" s="45"/>
      <c r="AH1279" s="44"/>
      <c r="AI1279" s="45"/>
      <c r="AJ1279" s="45"/>
      <c r="AK1279" s="45"/>
      <c r="AL1279" s="45"/>
      <c r="AM1279" s="43"/>
      <c r="AN1279" s="27" t="s">
        <v>6</v>
      </c>
      <c r="AO1279" s="27" t="s">
        <v>6</v>
      </c>
      <c r="AP1279" s="516"/>
      <c r="AQ1279" s="516"/>
      <c r="AR1279" s="516"/>
      <c r="AS1279" s="516" t="s">
        <v>6</v>
      </c>
      <c r="AT1279" s="516" t="s">
        <v>6</v>
      </c>
      <c r="AU1279" s="516"/>
      <c r="AV1279" s="516" t="s">
        <v>6</v>
      </c>
      <c r="AW1279" s="516" t="s">
        <v>6</v>
      </c>
      <c r="AX1279" s="516"/>
      <c r="AY1279" s="516" t="s">
        <v>6</v>
      </c>
      <c r="AZ1279" s="516" t="s">
        <v>6</v>
      </c>
      <c r="BA1279" s="516"/>
      <c r="BB1279" s="516" t="s">
        <v>6</v>
      </c>
      <c r="BC1279" s="516" t="s">
        <v>6</v>
      </c>
      <c r="BD1279" s="516"/>
      <c r="BE1279" s="516" t="s">
        <v>6</v>
      </c>
      <c r="BF1279" s="516" t="s">
        <v>6</v>
      </c>
      <c r="BG1279" s="516"/>
      <c r="BH1279" s="516" t="s">
        <v>6</v>
      </c>
      <c r="BI1279" s="516" t="s">
        <v>6</v>
      </c>
      <c r="BJ1279" s="516"/>
      <c r="BK1279" s="516" t="s">
        <v>6</v>
      </c>
      <c r="BL1279" s="516" t="s">
        <v>6</v>
      </c>
      <c r="BM1279" s="516"/>
      <c r="BN1279" s="516" t="s">
        <v>6</v>
      </c>
      <c r="BO1279" s="516" t="s">
        <v>6</v>
      </c>
      <c r="BP1279" s="516"/>
      <c r="BQ1279" s="516" t="s">
        <v>6</v>
      </c>
      <c r="BR1279" s="516" t="s">
        <v>6</v>
      </c>
      <c r="BS1279" s="516"/>
      <c r="BT1279" s="516"/>
      <c r="BU1279" s="516"/>
      <c r="BV1279" s="516"/>
      <c r="BW1279" s="516"/>
      <c r="BX1279" s="516"/>
      <c r="BY1279" s="516"/>
      <c r="BZ1279" s="28"/>
      <c r="CA1279" s="24"/>
      <c r="CB1279" s="29"/>
      <c r="CC1279" s="29"/>
      <c r="CD1279" s="30"/>
      <c r="CE1279" s="29"/>
      <c r="CF1279" s="29"/>
      <c r="CG1279" s="31"/>
      <c r="CH1279" s="209"/>
      <c r="CI1279" s="23" t="s">
        <v>836</v>
      </c>
    </row>
    <row r="1280" spans="1:87" ht="15" customHeight="1" thickBot="1" x14ac:dyDescent="0.35">
      <c r="A1280" s="503"/>
      <c r="B1280" s="49" t="s">
        <v>0</v>
      </c>
      <c r="C1280" s="156" t="str">
        <f t="shared" si="491"/>
        <v>x</v>
      </c>
      <c r="D1280" s="209"/>
      <c r="E1280" s="234" t="s">
        <v>1721</v>
      </c>
      <c r="F1280" s="235" t="s">
        <v>2774</v>
      </c>
      <c r="G1280" s="302">
        <v>26299</v>
      </c>
      <c r="H1280" s="76">
        <v>70</v>
      </c>
      <c r="I1280" s="122" t="s">
        <v>864</v>
      </c>
      <c r="J1280" s="100">
        <v>30</v>
      </c>
      <c r="K1280" s="79"/>
      <c r="L1280" s="622" t="s">
        <v>2747</v>
      </c>
      <c r="M1280" s="623"/>
      <c r="N1280" s="113" t="s">
        <v>2730</v>
      </c>
      <c r="O1280" s="237"/>
      <c r="P1280" s="82"/>
      <c r="Q1280" s="83" t="str">
        <f t="shared" si="492"/>
        <v/>
      </c>
      <c r="R1280" s="83" t="str">
        <f t="shared" si="493"/>
        <v>◄</v>
      </c>
      <c r="S1280" s="84"/>
      <c r="T1280" s="85"/>
      <c r="U1280" s="83" t="str">
        <f t="shared" si="494"/>
        <v/>
      </c>
      <c r="V1280" s="83" t="str">
        <f t="shared" si="495"/>
        <v>◄</v>
      </c>
      <c r="W1280" s="86"/>
      <c r="X1280" s="85"/>
      <c r="Y1280" s="209"/>
      <c r="Z1280" s="87"/>
      <c r="AA1280" s="521">
        <f t="shared" si="496"/>
        <v>0</v>
      </c>
      <c r="AB1280" s="520">
        <f t="shared" si="497"/>
        <v>0</v>
      </c>
      <c r="AC1280" s="88"/>
      <c r="AD1280" s="519">
        <f t="shared" si="498"/>
        <v>0</v>
      </c>
      <c r="AE1280" s="518">
        <f t="shared" si="499"/>
        <v>0</v>
      </c>
      <c r="AF1280" s="44"/>
      <c r="AG1280" s="45"/>
      <c r="AH1280" s="44"/>
      <c r="AI1280" s="45"/>
      <c r="AJ1280" s="45"/>
      <c r="AK1280" s="45"/>
      <c r="AL1280" s="45"/>
      <c r="AM1280" s="43"/>
      <c r="AN1280" s="27" t="s">
        <v>6</v>
      </c>
      <c r="AO1280" s="27" t="s">
        <v>6</v>
      </c>
      <c r="AP1280" s="516"/>
      <c r="AQ1280" s="516"/>
      <c r="AR1280" s="516"/>
      <c r="AS1280" s="516" t="s">
        <v>6</v>
      </c>
      <c r="AT1280" s="516" t="s">
        <v>6</v>
      </c>
      <c r="AU1280" s="516"/>
      <c r="AV1280" s="516" t="s">
        <v>6</v>
      </c>
      <c r="AW1280" s="516" t="s">
        <v>6</v>
      </c>
      <c r="AX1280" s="516"/>
      <c r="AY1280" s="516" t="s">
        <v>6</v>
      </c>
      <c r="AZ1280" s="516" t="s">
        <v>6</v>
      </c>
      <c r="BA1280" s="516"/>
      <c r="BB1280" s="516" t="s">
        <v>6</v>
      </c>
      <c r="BC1280" s="516" t="s">
        <v>6</v>
      </c>
      <c r="BD1280" s="516"/>
      <c r="BE1280" s="516" t="s">
        <v>6</v>
      </c>
      <c r="BF1280" s="516" t="s">
        <v>6</v>
      </c>
      <c r="BG1280" s="516"/>
      <c r="BH1280" s="516" t="s">
        <v>6</v>
      </c>
      <c r="BI1280" s="516" t="s">
        <v>6</v>
      </c>
      <c r="BJ1280" s="516"/>
      <c r="BK1280" s="516" t="s">
        <v>6</v>
      </c>
      <c r="BL1280" s="516" t="s">
        <v>6</v>
      </c>
      <c r="BM1280" s="516"/>
      <c r="BN1280" s="516" t="s">
        <v>6</v>
      </c>
      <c r="BO1280" s="516" t="s">
        <v>6</v>
      </c>
      <c r="BP1280" s="516"/>
      <c r="BQ1280" s="516" t="s">
        <v>6</v>
      </c>
      <c r="BR1280" s="516" t="s">
        <v>6</v>
      </c>
      <c r="BS1280" s="516"/>
      <c r="BT1280" s="516"/>
      <c r="BU1280" s="516"/>
      <c r="BV1280" s="516"/>
      <c r="BW1280" s="516"/>
      <c r="BX1280" s="516"/>
      <c r="BY1280" s="516"/>
      <c r="BZ1280" s="28"/>
      <c r="CA1280" s="24"/>
      <c r="CB1280" s="29"/>
      <c r="CC1280" s="29"/>
      <c r="CD1280" s="30"/>
      <c r="CE1280" s="29"/>
      <c r="CF1280" s="29"/>
      <c r="CG1280" s="31"/>
      <c r="CH1280" s="209"/>
      <c r="CI1280" s="23" t="s">
        <v>836</v>
      </c>
    </row>
    <row r="1281" spans="1:87" ht="15" customHeight="1" thickBot="1" x14ac:dyDescent="0.35">
      <c r="A1281" s="503"/>
      <c r="B1281" s="49" t="s">
        <v>0</v>
      </c>
      <c r="C1281" s="156" t="str">
        <f t="shared" si="491"/>
        <v>x</v>
      </c>
      <c r="D1281" s="209"/>
      <c r="E1281" s="234" t="s">
        <v>1721</v>
      </c>
      <c r="F1281" s="235" t="s">
        <v>2774</v>
      </c>
      <c r="G1281" s="302">
        <v>26299</v>
      </c>
      <c r="H1281" s="76">
        <v>70</v>
      </c>
      <c r="I1281" s="122" t="s">
        <v>864</v>
      </c>
      <c r="J1281" s="100">
        <v>30</v>
      </c>
      <c r="K1281" s="79"/>
      <c r="L1281" s="622" t="s">
        <v>2749</v>
      </c>
      <c r="M1281" s="623"/>
      <c r="N1281" s="113" t="s">
        <v>2730</v>
      </c>
      <c r="O1281" s="237"/>
      <c r="P1281" s="82"/>
      <c r="Q1281" s="83" t="str">
        <f t="shared" si="492"/>
        <v/>
      </c>
      <c r="R1281" s="83" t="str">
        <f t="shared" si="493"/>
        <v>◄</v>
      </c>
      <c r="S1281" s="84"/>
      <c r="T1281" s="85"/>
      <c r="U1281" s="83" t="str">
        <f t="shared" si="494"/>
        <v/>
      </c>
      <c r="V1281" s="83" t="str">
        <f t="shared" si="495"/>
        <v>◄</v>
      </c>
      <c r="W1281" s="86"/>
      <c r="X1281" s="85"/>
      <c r="Y1281" s="209"/>
      <c r="Z1281" s="87"/>
      <c r="AA1281" s="521">
        <f t="shared" si="496"/>
        <v>0</v>
      </c>
      <c r="AB1281" s="520">
        <f t="shared" si="497"/>
        <v>0</v>
      </c>
      <c r="AC1281" s="88"/>
      <c r="AD1281" s="519">
        <f t="shared" si="498"/>
        <v>0</v>
      </c>
      <c r="AE1281" s="518">
        <f t="shared" si="499"/>
        <v>0</v>
      </c>
      <c r="AF1281" s="44"/>
      <c r="AG1281" s="45"/>
      <c r="AH1281" s="44"/>
      <c r="AI1281" s="45"/>
      <c r="AJ1281" s="45"/>
      <c r="AK1281" s="45"/>
      <c r="AL1281" s="45"/>
      <c r="AM1281" s="43"/>
      <c r="AN1281" s="27" t="s">
        <v>6</v>
      </c>
      <c r="AO1281" s="27" t="s">
        <v>6</v>
      </c>
      <c r="AP1281" s="516"/>
      <c r="AQ1281" s="516"/>
      <c r="AR1281" s="516"/>
      <c r="AS1281" s="516" t="s">
        <v>6</v>
      </c>
      <c r="AT1281" s="516" t="s">
        <v>6</v>
      </c>
      <c r="AU1281" s="516"/>
      <c r="AV1281" s="516" t="s">
        <v>6</v>
      </c>
      <c r="AW1281" s="516" t="s">
        <v>6</v>
      </c>
      <c r="AX1281" s="516"/>
      <c r="AY1281" s="516" t="s">
        <v>6</v>
      </c>
      <c r="AZ1281" s="516" t="s">
        <v>6</v>
      </c>
      <c r="BA1281" s="516"/>
      <c r="BB1281" s="516" t="s">
        <v>6</v>
      </c>
      <c r="BC1281" s="516" t="s">
        <v>6</v>
      </c>
      <c r="BD1281" s="516"/>
      <c r="BE1281" s="516" t="s">
        <v>6</v>
      </c>
      <c r="BF1281" s="516" t="s">
        <v>6</v>
      </c>
      <c r="BG1281" s="516"/>
      <c r="BH1281" s="516" t="s">
        <v>6</v>
      </c>
      <c r="BI1281" s="516" t="s">
        <v>6</v>
      </c>
      <c r="BJ1281" s="516"/>
      <c r="BK1281" s="516" t="s">
        <v>6</v>
      </c>
      <c r="BL1281" s="516" t="s">
        <v>6</v>
      </c>
      <c r="BM1281" s="516"/>
      <c r="BN1281" s="516" t="s">
        <v>6</v>
      </c>
      <c r="BO1281" s="516" t="s">
        <v>6</v>
      </c>
      <c r="BP1281" s="516"/>
      <c r="BQ1281" s="516" t="s">
        <v>6</v>
      </c>
      <c r="BR1281" s="516" t="s">
        <v>6</v>
      </c>
      <c r="BS1281" s="516"/>
      <c r="BT1281" s="516"/>
      <c r="BU1281" s="516"/>
      <c r="BV1281" s="516"/>
      <c r="BW1281" s="516"/>
      <c r="BX1281" s="516"/>
      <c r="BY1281" s="516"/>
      <c r="BZ1281" s="28"/>
      <c r="CA1281" s="24"/>
      <c r="CB1281" s="29"/>
      <c r="CC1281" s="29"/>
      <c r="CD1281" s="30"/>
      <c r="CE1281" s="29"/>
      <c r="CF1281" s="29"/>
      <c r="CG1281" s="31"/>
      <c r="CH1281" s="209"/>
      <c r="CI1281" s="23" t="s">
        <v>836</v>
      </c>
    </row>
    <row r="1282" spans="1:87" ht="15" customHeight="1" thickBot="1" x14ac:dyDescent="0.35">
      <c r="A1282" s="503"/>
      <c r="B1282" s="49"/>
      <c r="C1282" s="156">
        <f t="shared" si="491"/>
        <v>0</v>
      </c>
      <c r="D1282" s="209"/>
      <c r="E1282" s="234" t="s">
        <v>1721</v>
      </c>
      <c r="F1282" s="235" t="s">
        <v>2774</v>
      </c>
      <c r="G1282" s="302">
        <v>26299</v>
      </c>
      <c r="H1282" s="76">
        <v>70</v>
      </c>
      <c r="I1282" s="122" t="s">
        <v>864</v>
      </c>
      <c r="J1282" s="100">
        <v>30</v>
      </c>
      <c r="K1282" s="79"/>
      <c r="L1282" s="622" t="s">
        <v>2750</v>
      </c>
      <c r="M1282" s="623"/>
      <c r="N1282" s="113" t="s">
        <v>2730</v>
      </c>
      <c r="O1282" s="236" t="s">
        <v>2775</v>
      </c>
      <c r="P1282" s="197" t="s">
        <v>2746</v>
      </c>
      <c r="Q1282" s="83" t="str">
        <f t="shared" si="492"/>
        <v/>
      </c>
      <c r="R1282" s="83" t="str">
        <f t="shared" si="493"/>
        <v>◄</v>
      </c>
      <c r="S1282" s="84"/>
      <c r="T1282" s="85"/>
      <c r="U1282" s="83" t="str">
        <f t="shared" si="494"/>
        <v/>
      </c>
      <c r="V1282" s="83" t="str">
        <f t="shared" si="495"/>
        <v>◄</v>
      </c>
      <c r="W1282" s="86"/>
      <c r="X1282" s="85"/>
      <c r="Y1282" s="209"/>
      <c r="Z1282" s="87"/>
      <c r="AA1282" s="521">
        <f t="shared" si="496"/>
        <v>0</v>
      </c>
      <c r="AB1282" s="520">
        <f t="shared" si="497"/>
        <v>0</v>
      </c>
      <c r="AC1282" s="88"/>
      <c r="AD1282" s="519">
        <f t="shared" si="498"/>
        <v>0</v>
      </c>
      <c r="AE1282" s="518">
        <f t="shared" si="499"/>
        <v>0</v>
      </c>
      <c r="AF1282" s="44"/>
      <c r="AG1282" s="45"/>
      <c r="AH1282" s="44"/>
      <c r="AI1282" s="45"/>
      <c r="AJ1282" s="45"/>
      <c r="AK1282" s="45"/>
      <c r="AL1282" s="45"/>
      <c r="AM1282" s="43"/>
      <c r="AN1282" s="27" t="s">
        <v>6</v>
      </c>
      <c r="AO1282" s="27" t="s">
        <v>6</v>
      </c>
      <c r="AP1282" s="516"/>
      <c r="AQ1282" s="516"/>
      <c r="AR1282" s="516"/>
      <c r="AS1282" s="516" t="s">
        <v>6</v>
      </c>
      <c r="AT1282" s="516" t="s">
        <v>6</v>
      </c>
      <c r="AU1282" s="516"/>
      <c r="AV1282" s="516" t="s">
        <v>6</v>
      </c>
      <c r="AW1282" s="516" t="s">
        <v>6</v>
      </c>
      <c r="AX1282" s="516"/>
      <c r="AY1282" s="516" t="s">
        <v>6</v>
      </c>
      <c r="AZ1282" s="516" t="s">
        <v>6</v>
      </c>
      <c r="BA1282" s="516"/>
      <c r="BB1282" s="516" t="s">
        <v>6</v>
      </c>
      <c r="BC1282" s="516" t="s">
        <v>6</v>
      </c>
      <c r="BD1282" s="516"/>
      <c r="BE1282" s="516" t="s">
        <v>6</v>
      </c>
      <c r="BF1282" s="516" t="s">
        <v>6</v>
      </c>
      <c r="BG1282" s="516"/>
      <c r="BH1282" s="516" t="s">
        <v>6</v>
      </c>
      <c r="BI1282" s="516" t="s">
        <v>6</v>
      </c>
      <c r="BJ1282" s="516"/>
      <c r="BK1282" s="516" t="s">
        <v>6</v>
      </c>
      <c r="BL1282" s="516" t="s">
        <v>6</v>
      </c>
      <c r="BM1282" s="516"/>
      <c r="BN1282" s="516" t="s">
        <v>6</v>
      </c>
      <c r="BO1282" s="516" t="s">
        <v>6</v>
      </c>
      <c r="BP1282" s="516"/>
      <c r="BQ1282" s="516" t="s">
        <v>6</v>
      </c>
      <c r="BR1282" s="516" t="s">
        <v>6</v>
      </c>
      <c r="BS1282" s="516"/>
      <c r="BT1282" s="516"/>
      <c r="BU1282" s="516"/>
      <c r="BV1282" s="516"/>
      <c r="BW1282" s="516"/>
      <c r="BX1282" s="516"/>
      <c r="BY1282" s="516"/>
      <c r="BZ1282" s="28"/>
      <c r="CA1282" s="24"/>
      <c r="CB1282" s="29"/>
      <c r="CC1282" s="29"/>
      <c r="CD1282" s="30"/>
      <c r="CE1282" s="29"/>
      <c r="CF1282" s="29"/>
      <c r="CG1282" s="31"/>
      <c r="CH1282" s="209"/>
      <c r="CI1282" s="23" t="s">
        <v>836</v>
      </c>
    </row>
    <row r="1283" spans="1:87" ht="15" customHeight="1" thickBot="1" x14ac:dyDescent="0.35">
      <c r="A1283" s="503"/>
      <c r="B1283" s="49" t="s">
        <v>0</v>
      </c>
      <c r="C1283" s="156" t="str">
        <f t="shared" si="491"/>
        <v>x</v>
      </c>
      <c r="D1283" s="209"/>
      <c r="E1283" s="234" t="s">
        <v>1721</v>
      </c>
      <c r="F1283" s="235" t="s">
        <v>2776</v>
      </c>
      <c r="G1283" s="302">
        <v>26299</v>
      </c>
      <c r="H1283" s="76">
        <v>120</v>
      </c>
      <c r="I1283" s="122" t="s">
        <v>864</v>
      </c>
      <c r="J1283" s="100">
        <v>60</v>
      </c>
      <c r="K1283" s="622" t="s">
        <v>2744</v>
      </c>
      <c r="L1283" s="623"/>
      <c r="M1283" s="79"/>
      <c r="N1283" s="113" t="s">
        <v>2732</v>
      </c>
      <c r="O1283" s="237"/>
      <c r="P1283" s="82"/>
      <c r="Q1283" s="83" t="str">
        <f t="shared" si="492"/>
        <v/>
      </c>
      <c r="R1283" s="83" t="str">
        <f t="shared" si="493"/>
        <v>◄</v>
      </c>
      <c r="S1283" s="84"/>
      <c r="T1283" s="85"/>
      <c r="U1283" s="83" t="str">
        <f t="shared" si="494"/>
        <v/>
      </c>
      <c r="V1283" s="83" t="str">
        <f t="shared" si="495"/>
        <v>◄</v>
      </c>
      <c r="W1283" s="86"/>
      <c r="X1283" s="85"/>
      <c r="Y1283" s="209"/>
      <c r="Z1283" s="87"/>
      <c r="AA1283" s="521">
        <f t="shared" si="496"/>
        <v>0</v>
      </c>
      <c r="AB1283" s="520">
        <f t="shared" si="497"/>
        <v>0</v>
      </c>
      <c r="AC1283" s="88"/>
      <c r="AD1283" s="519">
        <f t="shared" si="498"/>
        <v>0</v>
      </c>
      <c r="AE1283" s="518">
        <f t="shared" si="499"/>
        <v>0</v>
      </c>
      <c r="AF1283" s="44"/>
      <c r="AG1283" s="45"/>
      <c r="AH1283" s="44"/>
      <c r="AI1283" s="45"/>
      <c r="AJ1283" s="45"/>
      <c r="AK1283" s="45"/>
      <c r="AL1283" s="45"/>
      <c r="AM1283" s="43"/>
      <c r="AN1283" s="27" t="s">
        <v>6</v>
      </c>
      <c r="AO1283" s="27" t="s">
        <v>6</v>
      </c>
      <c r="AP1283" s="516"/>
      <c r="AQ1283" s="516"/>
      <c r="AR1283" s="516"/>
      <c r="AS1283" s="516" t="s">
        <v>6</v>
      </c>
      <c r="AT1283" s="516" t="s">
        <v>6</v>
      </c>
      <c r="AU1283" s="516"/>
      <c r="AV1283" s="516" t="s">
        <v>6</v>
      </c>
      <c r="AW1283" s="516" t="s">
        <v>6</v>
      </c>
      <c r="AX1283" s="516"/>
      <c r="AY1283" s="516" t="s">
        <v>6</v>
      </c>
      <c r="AZ1283" s="516" t="s">
        <v>6</v>
      </c>
      <c r="BA1283" s="516"/>
      <c r="BB1283" s="516" t="s">
        <v>6</v>
      </c>
      <c r="BC1283" s="516" t="s">
        <v>6</v>
      </c>
      <c r="BD1283" s="516"/>
      <c r="BE1283" s="516" t="s">
        <v>6</v>
      </c>
      <c r="BF1283" s="516" t="s">
        <v>6</v>
      </c>
      <c r="BG1283" s="516"/>
      <c r="BH1283" s="516" t="s">
        <v>6</v>
      </c>
      <c r="BI1283" s="516" t="s">
        <v>6</v>
      </c>
      <c r="BJ1283" s="516"/>
      <c r="BK1283" s="516" t="s">
        <v>6</v>
      </c>
      <c r="BL1283" s="516" t="s">
        <v>6</v>
      </c>
      <c r="BM1283" s="516"/>
      <c r="BN1283" s="516" t="s">
        <v>6</v>
      </c>
      <c r="BO1283" s="516" t="s">
        <v>6</v>
      </c>
      <c r="BP1283" s="516"/>
      <c r="BQ1283" s="516" t="s">
        <v>6</v>
      </c>
      <c r="BR1283" s="516" t="s">
        <v>6</v>
      </c>
      <c r="BS1283" s="516"/>
      <c r="BT1283" s="516"/>
      <c r="BU1283" s="516"/>
      <c r="BV1283" s="516"/>
      <c r="BW1283" s="516"/>
      <c r="BX1283" s="516"/>
      <c r="BY1283" s="516"/>
      <c r="BZ1283" s="28"/>
      <c r="CA1283" s="24"/>
      <c r="CB1283" s="29"/>
      <c r="CC1283" s="29"/>
      <c r="CD1283" s="30"/>
      <c r="CE1283" s="29"/>
      <c r="CF1283" s="29"/>
      <c r="CG1283" s="31"/>
      <c r="CH1283" s="209"/>
      <c r="CI1283" s="23" t="s">
        <v>836</v>
      </c>
    </row>
    <row r="1284" spans="1:87" ht="15" customHeight="1" thickBot="1" x14ac:dyDescent="0.35">
      <c r="A1284" s="503"/>
      <c r="B1284" s="49"/>
      <c r="C1284" s="156">
        <f t="shared" si="491"/>
        <v>0</v>
      </c>
      <c r="D1284" s="209"/>
      <c r="E1284" s="234" t="s">
        <v>1721</v>
      </c>
      <c r="F1284" s="235" t="s">
        <v>2776</v>
      </c>
      <c r="G1284" s="302">
        <v>26299</v>
      </c>
      <c r="H1284" s="76">
        <v>120</v>
      </c>
      <c r="I1284" s="122" t="s">
        <v>864</v>
      </c>
      <c r="J1284" s="100">
        <v>60</v>
      </c>
      <c r="K1284" s="622" t="s">
        <v>2747</v>
      </c>
      <c r="L1284" s="623"/>
      <c r="M1284" s="79"/>
      <c r="N1284" s="113" t="s">
        <v>2732</v>
      </c>
      <c r="O1284" s="238" t="s">
        <v>2777</v>
      </c>
      <c r="P1284" s="197" t="s">
        <v>2746</v>
      </c>
      <c r="Q1284" s="83" t="str">
        <f t="shared" si="492"/>
        <v/>
      </c>
      <c r="R1284" s="83" t="str">
        <f t="shared" si="493"/>
        <v>◄</v>
      </c>
      <c r="S1284" s="84"/>
      <c r="T1284" s="85"/>
      <c r="U1284" s="83" t="str">
        <f t="shared" si="494"/>
        <v/>
      </c>
      <c r="V1284" s="83" t="str">
        <f t="shared" si="495"/>
        <v>◄</v>
      </c>
      <c r="W1284" s="86"/>
      <c r="X1284" s="85"/>
      <c r="Y1284" s="209"/>
      <c r="Z1284" s="87"/>
      <c r="AA1284" s="521">
        <f t="shared" si="496"/>
        <v>0</v>
      </c>
      <c r="AB1284" s="520">
        <f t="shared" si="497"/>
        <v>0</v>
      </c>
      <c r="AC1284" s="88"/>
      <c r="AD1284" s="519">
        <f t="shared" si="498"/>
        <v>0</v>
      </c>
      <c r="AE1284" s="518">
        <f t="shared" si="499"/>
        <v>0</v>
      </c>
      <c r="AF1284" s="44"/>
      <c r="AG1284" s="45"/>
      <c r="AH1284" s="44"/>
      <c r="AI1284" s="45"/>
      <c r="AJ1284" s="45"/>
      <c r="AK1284" s="45"/>
      <c r="AL1284" s="45"/>
      <c r="AM1284" s="43"/>
      <c r="AN1284" s="27" t="s">
        <v>6</v>
      </c>
      <c r="AO1284" s="27" t="s">
        <v>6</v>
      </c>
      <c r="AP1284" s="516"/>
      <c r="AQ1284" s="516"/>
      <c r="AR1284" s="516"/>
      <c r="AS1284" s="516" t="s">
        <v>6</v>
      </c>
      <c r="AT1284" s="516" t="s">
        <v>6</v>
      </c>
      <c r="AU1284" s="516"/>
      <c r="AV1284" s="516" t="s">
        <v>6</v>
      </c>
      <c r="AW1284" s="516" t="s">
        <v>6</v>
      </c>
      <c r="AX1284" s="516"/>
      <c r="AY1284" s="516" t="s">
        <v>6</v>
      </c>
      <c r="AZ1284" s="516" t="s">
        <v>6</v>
      </c>
      <c r="BA1284" s="516"/>
      <c r="BB1284" s="516" t="s">
        <v>6</v>
      </c>
      <c r="BC1284" s="516" t="s">
        <v>6</v>
      </c>
      <c r="BD1284" s="516"/>
      <c r="BE1284" s="516" t="s">
        <v>6</v>
      </c>
      <c r="BF1284" s="516" t="s">
        <v>6</v>
      </c>
      <c r="BG1284" s="516"/>
      <c r="BH1284" s="516" t="s">
        <v>6</v>
      </c>
      <c r="BI1284" s="516" t="s">
        <v>6</v>
      </c>
      <c r="BJ1284" s="516"/>
      <c r="BK1284" s="516" t="s">
        <v>6</v>
      </c>
      <c r="BL1284" s="516" t="s">
        <v>6</v>
      </c>
      <c r="BM1284" s="516"/>
      <c r="BN1284" s="516" t="s">
        <v>6</v>
      </c>
      <c r="BO1284" s="516" t="s">
        <v>6</v>
      </c>
      <c r="BP1284" s="516"/>
      <c r="BQ1284" s="516" t="s">
        <v>6</v>
      </c>
      <c r="BR1284" s="516" t="s">
        <v>6</v>
      </c>
      <c r="BS1284" s="516"/>
      <c r="BT1284" s="516"/>
      <c r="BU1284" s="516"/>
      <c r="BV1284" s="516"/>
      <c r="BW1284" s="516"/>
      <c r="BX1284" s="516"/>
      <c r="BY1284" s="516"/>
      <c r="BZ1284" s="28"/>
      <c r="CA1284" s="24"/>
      <c r="CB1284" s="29"/>
      <c r="CC1284" s="29"/>
      <c r="CD1284" s="30"/>
      <c r="CE1284" s="29"/>
      <c r="CF1284" s="29"/>
      <c r="CG1284" s="31"/>
      <c r="CH1284" s="209"/>
      <c r="CI1284" s="23" t="s">
        <v>836</v>
      </c>
    </row>
    <row r="1285" spans="1:87" ht="15" customHeight="1" thickBot="1" x14ac:dyDescent="0.35">
      <c r="A1285" s="503"/>
      <c r="B1285" s="49" t="s">
        <v>0</v>
      </c>
      <c r="C1285" s="156" t="str">
        <f t="shared" si="491"/>
        <v>x</v>
      </c>
      <c r="D1285" s="209"/>
      <c r="E1285" s="234" t="s">
        <v>1721</v>
      </c>
      <c r="F1285" s="235" t="s">
        <v>2776</v>
      </c>
      <c r="G1285" s="302">
        <v>26299</v>
      </c>
      <c r="H1285" s="76">
        <v>120</v>
      </c>
      <c r="I1285" s="122" t="s">
        <v>864</v>
      </c>
      <c r="J1285" s="100">
        <v>60</v>
      </c>
      <c r="K1285" s="622" t="s">
        <v>2749</v>
      </c>
      <c r="L1285" s="623"/>
      <c r="M1285" s="79"/>
      <c r="N1285" s="113" t="s">
        <v>2732</v>
      </c>
      <c r="O1285" s="237"/>
      <c r="P1285" s="82"/>
      <c r="Q1285" s="83" t="str">
        <f t="shared" si="492"/>
        <v/>
      </c>
      <c r="R1285" s="83" t="str">
        <f t="shared" si="493"/>
        <v>◄</v>
      </c>
      <c r="S1285" s="84"/>
      <c r="T1285" s="85"/>
      <c r="U1285" s="83" t="str">
        <f t="shared" si="494"/>
        <v/>
      </c>
      <c r="V1285" s="83" t="str">
        <f t="shared" si="495"/>
        <v>◄</v>
      </c>
      <c r="W1285" s="86"/>
      <c r="X1285" s="85"/>
      <c r="Y1285" s="209"/>
      <c r="Z1285" s="87"/>
      <c r="AA1285" s="521">
        <f t="shared" si="496"/>
        <v>0</v>
      </c>
      <c r="AB1285" s="520">
        <f t="shared" si="497"/>
        <v>0</v>
      </c>
      <c r="AC1285" s="88"/>
      <c r="AD1285" s="519">
        <f t="shared" si="498"/>
        <v>0</v>
      </c>
      <c r="AE1285" s="518">
        <f t="shared" si="499"/>
        <v>0</v>
      </c>
      <c r="AF1285" s="44"/>
      <c r="AG1285" s="45"/>
      <c r="AH1285" s="44"/>
      <c r="AI1285" s="45"/>
      <c r="AJ1285" s="45"/>
      <c r="AK1285" s="45"/>
      <c r="AL1285" s="45"/>
      <c r="AM1285" s="43"/>
      <c r="AN1285" s="27" t="s">
        <v>6</v>
      </c>
      <c r="AO1285" s="27" t="s">
        <v>6</v>
      </c>
      <c r="AP1285" s="516"/>
      <c r="AQ1285" s="516"/>
      <c r="AR1285" s="516"/>
      <c r="AS1285" s="516" t="s">
        <v>6</v>
      </c>
      <c r="AT1285" s="516" t="s">
        <v>6</v>
      </c>
      <c r="AU1285" s="516"/>
      <c r="AV1285" s="516" t="s">
        <v>6</v>
      </c>
      <c r="AW1285" s="516" t="s">
        <v>6</v>
      </c>
      <c r="AX1285" s="516"/>
      <c r="AY1285" s="516" t="s">
        <v>6</v>
      </c>
      <c r="AZ1285" s="516" t="s">
        <v>6</v>
      </c>
      <c r="BA1285" s="516"/>
      <c r="BB1285" s="516" t="s">
        <v>6</v>
      </c>
      <c r="BC1285" s="516" t="s">
        <v>6</v>
      </c>
      <c r="BD1285" s="516"/>
      <c r="BE1285" s="516" t="s">
        <v>6</v>
      </c>
      <c r="BF1285" s="516" t="s">
        <v>6</v>
      </c>
      <c r="BG1285" s="516"/>
      <c r="BH1285" s="516" t="s">
        <v>6</v>
      </c>
      <c r="BI1285" s="516" t="s">
        <v>6</v>
      </c>
      <c r="BJ1285" s="516"/>
      <c r="BK1285" s="516" t="s">
        <v>6</v>
      </c>
      <c r="BL1285" s="516" t="s">
        <v>6</v>
      </c>
      <c r="BM1285" s="516"/>
      <c r="BN1285" s="516" t="s">
        <v>6</v>
      </c>
      <c r="BO1285" s="516" t="s">
        <v>6</v>
      </c>
      <c r="BP1285" s="516"/>
      <c r="BQ1285" s="516" t="s">
        <v>6</v>
      </c>
      <c r="BR1285" s="516" t="s">
        <v>6</v>
      </c>
      <c r="BS1285" s="516"/>
      <c r="BT1285" s="516"/>
      <c r="BU1285" s="516"/>
      <c r="BV1285" s="516"/>
      <c r="BW1285" s="516"/>
      <c r="BX1285" s="516"/>
      <c r="BY1285" s="516"/>
      <c r="BZ1285" s="28"/>
      <c r="CA1285" s="24"/>
      <c r="CB1285" s="29"/>
      <c r="CC1285" s="29"/>
      <c r="CD1285" s="30"/>
      <c r="CE1285" s="29"/>
      <c r="CF1285" s="29"/>
      <c r="CG1285" s="31"/>
      <c r="CH1285" s="209"/>
      <c r="CI1285" s="23" t="s">
        <v>836</v>
      </c>
    </row>
    <row r="1286" spans="1:87" ht="15" customHeight="1" thickBot="1" x14ac:dyDescent="0.35">
      <c r="A1286" s="503"/>
      <c r="B1286" s="49"/>
      <c r="C1286" s="156">
        <f t="shared" si="491"/>
        <v>0</v>
      </c>
      <c r="D1286" s="209"/>
      <c r="E1286" s="234" t="s">
        <v>1721</v>
      </c>
      <c r="F1286" s="235" t="s">
        <v>2776</v>
      </c>
      <c r="G1286" s="302">
        <v>26299</v>
      </c>
      <c r="H1286" s="76">
        <v>120</v>
      </c>
      <c r="I1286" s="122" t="s">
        <v>864</v>
      </c>
      <c r="J1286" s="100">
        <v>60</v>
      </c>
      <c r="K1286" s="622" t="s">
        <v>2750</v>
      </c>
      <c r="L1286" s="623"/>
      <c r="M1286" s="79"/>
      <c r="N1286" s="113" t="s">
        <v>2732</v>
      </c>
      <c r="O1286" s="238" t="s">
        <v>2777</v>
      </c>
      <c r="P1286" s="197" t="s">
        <v>2746</v>
      </c>
      <c r="Q1286" s="83" t="str">
        <f t="shared" si="492"/>
        <v/>
      </c>
      <c r="R1286" s="83" t="str">
        <f t="shared" si="493"/>
        <v>◄</v>
      </c>
      <c r="S1286" s="84"/>
      <c r="T1286" s="85"/>
      <c r="U1286" s="83" t="str">
        <f t="shared" si="494"/>
        <v/>
      </c>
      <c r="V1286" s="83" t="str">
        <f t="shared" si="495"/>
        <v>◄</v>
      </c>
      <c r="W1286" s="86"/>
      <c r="X1286" s="85"/>
      <c r="Y1286" s="209"/>
      <c r="Z1286" s="87"/>
      <c r="AA1286" s="521">
        <f t="shared" si="496"/>
        <v>0</v>
      </c>
      <c r="AB1286" s="520">
        <f t="shared" si="497"/>
        <v>0</v>
      </c>
      <c r="AC1286" s="88"/>
      <c r="AD1286" s="519">
        <f t="shared" si="498"/>
        <v>0</v>
      </c>
      <c r="AE1286" s="518">
        <f t="shared" si="499"/>
        <v>0</v>
      </c>
      <c r="AF1286" s="44"/>
      <c r="AG1286" s="45"/>
      <c r="AH1286" s="44"/>
      <c r="AI1286" s="45"/>
      <c r="AJ1286" s="45"/>
      <c r="AK1286" s="45"/>
      <c r="AL1286" s="45"/>
      <c r="AM1286" s="43"/>
      <c r="AN1286" s="27" t="s">
        <v>6</v>
      </c>
      <c r="AO1286" s="27" t="s">
        <v>6</v>
      </c>
      <c r="AP1286" s="516"/>
      <c r="AQ1286" s="516"/>
      <c r="AR1286" s="516"/>
      <c r="AS1286" s="516" t="s">
        <v>6</v>
      </c>
      <c r="AT1286" s="516" t="s">
        <v>6</v>
      </c>
      <c r="AU1286" s="516"/>
      <c r="AV1286" s="516" t="s">
        <v>6</v>
      </c>
      <c r="AW1286" s="516" t="s">
        <v>6</v>
      </c>
      <c r="AX1286" s="516"/>
      <c r="AY1286" s="516" t="s">
        <v>6</v>
      </c>
      <c r="AZ1286" s="516" t="s">
        <v>6</v>
      </c>
      <c r="BA1286" s="516"/>
      <c r="BB1286" s="516" t="s">
        <v>6</v>
      </c>
      <c r="BC1286" s="516" t="s">
        <v>6</v>
      </c>
      <c r="BD1286" s="516"/>
      <c r="BE1286" s="516" t="s">
        <v>6</v>
      </c>
      <c r="BF1286" s="516" t="s">
        <v>6</v>
      </c>
      <c r="BG1286" s="516"/>
      <c r="BH1286" s="516" t="s">
        <v>6</v>
      </c>
      <c r="BI1286" s="516" t="s">
        <v>6</v>
      </c>
      <c r="BJ1286" s="516"/>
      <c r="BK1286" s="516" t="s">
        <v>6</v>
      </c>
      <c r="BL1286" s="516" t="s">
        <v>6</v>
      </c>
      <c r="BM1286" s="516"/>
      <c r="BN1286" s="516" t="s">
        <v>6</v>
      </c>
      <c r="BO1286" s="516" t="s">
        <v>6</v>
      </c>
      <c r="BP1286" s="516"/>
      <c r="BQ1286" s="516" t="s">
        <v>6</v>
      </c>
      <c r="BR1286" s="516" t="s">
        <v>6</v>
      </c>
      <c r="BS1286" s="516"/>
      <c r="BT1286" s="516"/>
      <c r="BU1286" s="516"/>
      <c r="BV1286" s="516"/>
      <c r="BW1286" s="516"/>
      <c r="BX1286" s="516"/>
      <c r="BY1286" s="516"/>
      <c r="BZ1286" s="28"/>
      <c r="CA1286" s="24"/>
      <c r="CB1286" s="29"/>
      <c r="CC1286" s="29"/>
      <c r="CD1286" s="30"/>
      <c r="CE1286" s="29"/>
      <c r="CF1286" s="29"/>
      <c r="CG1286" s="31"/>
      <c r="CH1286" s="209"/>
      <c r="CI1286" s="23" t="s">
        <v>836</v>
      </c>
    </row>
    <row r="1287" spans="1:87" ht="15" customHeight="1" thickBot="1" x14ac:dyDescent="0.35">
      <c r="A1287" s="503"/>
      <c r="B1287" s="49" t="s">
        <v>0</v>
      </c>
      <c r="C1287" s="156" t="str">
        <f t="shared" si="491"/>
        <v>x</v>
      </c>
      <c r="D1287" s="209"/>
      <c r="E1287" s="234" t="s">
        <v>1721</v>
      </c>
      <c r="F1287" s="235" t="s">
        <v>2778</v>
      </c>
      <c r="G1287" s="302">
        <v>26299</v>
      </c>
      <c r="H1287" s="76">
        <v>140</v>
      </c>
      <c r="I1287" s="122" t="s">
        <v>864</v>
      </c>
      <c r="J1287" s="100">
        <v>60</v>
      </c>
      <c r="K1287" s="79"/>
      <c r="L1287" s="622" t="s">
        <v>2744</v>
      </c>
      <c r="M1287" s="623"/>
      <c r="N1287" s="113" t="s">
        <v>2734</v>
      </c>
      <c r="O1287" s="237"/>
      <c r="P1287" s="82"/>
      <c r="Q1287" s="83" t="str">
        <f t="shared" si="492"/>
        <v/>
      </c>
      <c r="R1287" s="83" t="str">
        <f t="shared" si="493"/>
        <v>◄</v>
      </c>
      <c r="S1287" s="84"/>
      <c r="T1287" s="85"/>
      <c r="U1287" s="83" t="str">
        <f t="shared" si="494"/>
        <v/>
      </c>
      <c r="V1287" s="83" t="str">
        <f t="shared" si="495"/>
        <v>◄</v>
      </c>
      <c r="W1287" s="86"/>
      <c r="X1287" s="85"/>
      <c r="Y1287" s="209"/>
      <c r="Z1287" s="87"/>
      <c r="AA1287" s="521">
        <f t="shared" si="496"/>
        <v>0</v>
      </c>
      <c r="AB1287" s="520">
        <f t="shared" si="497"/>
        <v>0</v>
      </c>
      <c r="AC1287" s="88"/>
      <c r="AD1287" s="519">
        <f t="shared" si="498"/>
        <v>0</v>
      </c>
      <c r="AE1287" s="518">
        <f t="shared" si="499"/>
        <v>0</v>
      </c>
      <c r="AF1287" s="44"/>
      <c r="AG1287" s="45"/>
      <c r="AH1287" s="44"/>
      <c r="AI1287" s="45"/>
      <c r="AJ1287" s="45"/>
      <c r="AK1287" s="45"/>
      <c r="AL1287" s="45"/>
      <c r="AM1287" s="43"/>
      <c r="AN1287" s="27" t="s">
        <v>6</v>
      </c>
      <c r="AO1287" s="27" t="s">
        <v>6</v>
      </c>
      <c r="AP1287" s="516"/>
      <c r="AQ1287" s="516"/>
      <c r="AR1287" s="516"/>
      <c r="AS1287" s="516" t="s">
        <v>6</v>
      </c>
      <c r="AT1287" s="516" t="s">
        <v>6</v>
      </c>
      <c r="AU1287" s="516"/>
      <c r="AV1287" s="516" t="s">
        <v>6</v>
      </c>
      <c r="AW1287" s="516" t="s">
        <v>6</v>
      </c>
      <c r="AX1287" s="516"/>
      <c r="AY1287" s="516" t="s">
        <v>6</v>
      </c>
      <c r="AZ1287" s="516" t="s">
        <v>6</v>
      </c>
      <c r="BA1287" s="516"/>
      <c r="BB1287" s="516" t="s">
        <v>6</v>
      </c>
      <c r="BC1287" s="516" t="s">
        <v>6</v>
      </c>
      <c r="BD1287" s="516"/>
      <c r="BE1287" s="516" t="s">
        <v>6</v>
      </c>
      <c r="BF1287" s="516" t="s">
        <v>6</v>
      </c>
      <c r="BG1287" s="516"/>
      <c r="BH1287" s="516" t="s">
        <v>6</v>
      </c>
      <c r="BI1287" s="516" t="s">
        <v>6</v>
      </c>
      <c r="BJ1287" s="516"/>
      <c r="BK1287" s="516" t="s">
        <v>6</v>
      </c>
      <c r="BL1287" s="516" t="s">
        <v>6</v>
      </c>
      <c r="BM1287" s="516"/>
      <c r="BN1287" s="516" t="s">
        <v>6</v>
      </c>
      <c r="BO1287" s="516" t="s">
        <v>6</v>
      </c>
      <c r="BP1287" s="516"/>
      <c r="BQ1287" s="516" t="s">
        <v>6</v>
      </c>
      <c r="BR1287" s="516" t="s">
        <v>6</v>
      </c>
      <c r="BS1287" s="516"/>
      <c r="BT1287" s="516"/>
      <c r="BU1287" s="516"/>
      <c r="BV1287" s="516"/>
      <c r="BW1287" s="516"/>
      <c r="BX1287" s="516"/>
      <c r="BY1287" s="516"/>
      <c r="BZ1287" s="28"/>
      <c r="CA1287" s="24"/>
      <c r="CB1287" s="29"/>
      <c r="CC1287" s="29"/>
      <c r="CD1287" s="30"/>
      <c r="CE1287" s="29"/>
      <c r="CF1287" s="29"/>
      <c r="CG1287" s="31"/>
      <c r="CH1287" s="209"/>
      <c r="CI1287" s="23" t="s">
        <v>836</v>
      </c>
    </row>
    <row r="1288" spans="1:87" ht="15" customHeight="1" thickBot="1" x14ac:dyDescent="0.35">
      <c r="A1288" s="503"/>
      <c r="B1288" s="49" t="s">
        <v>0</v>
      </c>
      <c r="C1288" s="156" t="str">
        <f t="shared" si="491"/>
        <v>x</v>
      </c>
      <c r="D1288" s="209"/>
      <c r="E1288" s="234" t="s">
        <v>1721</v>
      </c>
      <c r="F1288" s="235" t="s">
        <v>2778</v>
      </c>
      <c r="G1288" s="302">
        <v>26299</v>
      </c>
      <c r="H1288" s="76">
        <v>140</v>
      </c>
      <c r="I1288" s="122" t="s">
        <v>864</v>
      </c>
      <c r="J1288" s="100">
        <v>60</v>
      </c>
      <c r="K1288" s="79"/>
      <c r="L1288" s="622" t="s">
        <v>2747</v>
      </c>
      <c r="M1288" s="623"/>
      <c r="N1288" s="113" t="s">
        <v>2734</v>
      </c>
      <c r="O1288" s="237"/>
      <c r="P1288" s="82"/>
      <c r="Q1288" s="83" t="str">
        <f t="shared" si="492"/>
        <v/>
      </c>
      <c r="R1288" s="83" t="str">
        <f t="shared" si="493"/>
        <v>◄</v>
      </c>
      <c r="S1288" s="84"/>
      <c r="T1288" s="85"/>
      <c r="U1288" s="83" t="str">
        <f t="shared" si="494"/>
        <v/>
      </c>
      <c r="V1288" s="83" t="str">
        <f t="shared" si="495"/>
        <v>◄</v>
      </c>
      <c r="W1288" s="86"/>
      <c r="X1288" s="85"/>
      <c r="Y1288" s="209"/>
      <c r="Z1288" s="87"/>
      <c r="AA1288" s="521">
        <f t="shared" si="496"/>
        <v>0</v>
      </c>
      <c r="AB1288" s="520">
        <f t="shared" si="497"/>
        <v>0</v>
      </c>
      <c r="AC1288" s="88"/>
      <c r="AD1288" s="519">
        <f t="shared" si="498"/>
        <v>0</v>
      </c>
      <c r="AE1288" s="518">
        <f t="shared" si="499"/>
        <v>0</v>
      </c>
      <c r="AF1288" s="44"/>
      <c r="AG1288" s="45"/>
      <c r="AH1288" s="44"/>
      <c r="AI1288" s="45"/>
      <c r="AJ1288" s="45"/>
      <c r="AK1288" s="45"/>
      <c r="AL1288" s="45"/>
      <c r="AM1288" s="43"/>
      <c r="AN1288" s="27" t="s">
        <v>6</v>
      </c>
      <c r="AO1288" s="27" t="s">
        <v>6</v>
      </c>
      <c r="AP1288" s="516"/>
      <c r="AQ1288" s="516"/>
      <c r="AR1288" s="516"/>
      <c r="AS1288" s="516" t="s">
        <v>6</v>
      </c>
      <c r="AT1288" s="516" t="s">
        <v>6</v>
      </c>
      <c r="AU1288" s="516"/>
      <c r="AV1288" s="516" t="s">
        <v>6</v>
      </c>
      <c r="AW1288" s="516" t="s">
        <v>6</v>
      </c>
      <c r="AX1288" s="516"/>
      <c r="AY1288" s="516" t="s">
        <v>6</v>
      </c>
      <c r="AZ1288" s="516" t="s">
        <v>6</v>
      </c>
      <c r="BA1288" s="516"/>
      <c r="BB1288" s="516" t="s">
        <v>6</v>
      </c>
      <c r="BC1288" s="516" t="s">
        <v>6</v>
      </c>
      <c r="BD1288" s="516"/>
      <c r="BE1288" s="516" t="s">
        <v>6</v>
      </c>
      <c r="BF1288" s="516" t="s">
        <v>6</v>
      </c>
      <c r="BG1288" s="516"/>
      <c r="BH1288" s="516" t="s">
        <v>6</v>
      </c>
      <c r="BI1288" s="516" t="s">
        <v>6</v>
      </c>
      <c r="BJ1288" s="516"/>
      <c r="BK1288" s="516" t="s">
        <v>6</v>
      </c>
      <c r="BL1288" s="516" t="s">
        <v>6</v>
      </c>
      <c r="BM1288" s="516"/>
      <c r="BN1288" s="516" t="s">
        <v>6</v>
      </c>
      <c r="BO1288" s="516" t="s">
        <v>6</v>
      </c>
      <c r="BP1288" s="516"/>
      <c r="BQ1288" s="516" t="s">
        <v>6</v>
      </c>
      <c r="BR1288" s="516" t="s">
        <v>6</v>
      </c>
      <c r="BS1288" s="516"/>
      <c r="BT1288" s="516"/>
      <c r="BU1288" s="516"/>
      <c r="BV1288" s="516"/>
      <c r="BW1288" s="516"/>
      <c r="BX1288" s="516"/>
      <c r="BY1288" s="516"/>
      <c r="BZ1288" s="28"/>
      <c r="CA1288" s="24"/>
      <c r="CB1288" s="29"/>
      <c r="CC1288" s="29"/>
      <c r="CD1288" s="30"/>
      <c r="CE1288" s="29"/>
      <c r="CF1288" s="29"/>
      <c r="CG1288" s="31"/>
      <c r="CH1288" s="209"/>
      <c r="CI1288" s="23" t="s">
        <v>836</v>
      </c>
    </row>
    <row r="1289" spans="1:87" ht="15" customHeight="1" thickBot="1" x14ac:dyDescent="0.35">
      <c r="A1289" s="503"/>
      <c r="B1289" s="49"/>
      <c r="C1289" s="156">
        <f t="shared" si="491"/>
        <v>0</v>
      </c>
      <c r="D1289" s="209"/>
      <c r="E1289" s="234" t="s">
        <v>1721</v>
      </c>
      <c r="F1289" s="235" t="s">
        <v>2778</v>
      </c>
      <c r="G1289" s="302">
        <v>26299</v>
      </c>
      <c r="H1289" s="76">
        <v>140</v>
      </c>
      <c r="I1289" s="122" t="s">
        <v>864</v>
      </c>
      <c r="J1289" s="100">
        <v>60</v>
      </c>
      <c r="K1289" s="79"/>
      <c r="L1289" s="622" t="s">
        <v>2749</v>
      </c>
      <c r="M1289" s="623"/>
      <c r="N1289" s="113" t="s">
        <v>2734</v>
      </c>
      <c r="O1289" s="236" t="s">
        <v>2779</v>
      </c>
      <c r="P1289" s="197" t="s">
        <v>2746</v>
      </c>
      <c r="Q1289" s="83" t="str">
        <f t="shared" si="492"/>
        <v/>
      </c>
      <c r="R1289" s="83" t="str">
        <f t="shared" si="493"/>
        <v>◄</v>
      </c>
      <c r="S1289" s="84"/>
      <c r="T1289" s="85"/>
      <c r="U1289" s="83" t="str">
        <f t="shared" si="494"/>
        <v/>
      </c>
      <c r="V1289" s="83" t="str">
        <f t="shared" si="495"/>
        <v>◄</v>
      </c>
      <c r="W1289" s="86"/>
      <c r="X1289" s="85"/>
      <c r="Y1289" s="209"/>
      <c r="Z1289" s="87"/>
      <c r="AA1289" s="521">
        <f t="shared" si="496"/>
        <v>0</v>
      </c>
      <c r="AB1289" s="520">
        <f t="shared" si="497"/>
        <v>0</v>
      </c>
      <c r="AC1289" s="88"/>
      <c r="AD1289" s="519">
        <f t="shared" si="498"/>
        <v>0</v>
      </c>
      <c r="AE1289" s="518">
        <f t="shared" si="499"/>
        <v>0</v>
      </c>
      <c r="AF1289" s="44"/>
      <c r="AG1289" s="45"/>
      <c r="AH1289" s="44"/>
      <c r="AI1289" s="45"/>
      <c r="AJ1289" s="45"/>
      <c r="AK1289" s="45"/>
      <c r="AL1289" s="45"/>
      <c r="AM1289" s="43"/>
      <c r="AN1289" s="27" t="s">
        <v>6</v>
      </c>
      <c r="AO1289" s="27" t="s">
        <v>6</v>
      </c>
      <c r="AP1289" s="516"/>
      <c r="AQ1289" s="516"/>
      <c r="AR1289" s="516"/>
      <c r="AS1289" s="516" t="s">
        <v>6</v>
      </c>
      <c r="AT1289" s="516" t="s">
        <v>6</v>
      </c>
      <c r="AU1289" s="516"/>
      <c r="AV1289" s="516" t="s">
        <v>6</v>
      </c>
      <c r="AW1289" s="516" t="s">
        <v>6</v>
      </c>
      <c r="AX1289" s="516"/>
      <c r="AY1289" s="516" t="s">
        <v>6</v>
      </c>
      <c r="AZ1289" s="516" t="s">
        <v>6</v>
      </c>
      <c r="BA1289" s="516"/>
      <c r="BB1289" s="516" t="s">
        <v>6</v>
      </c>
      <c r="BC1289" s="516" t="s">
        <v>6</v>
      </c>
      <c r="BD1289" s="516"/>
      <c r="BE1289" s="516" t="s">
        <v>6</v>
      </c>
      <c r="BF1289" s="516" t="s">
        <v>6</v>
      </c>
      <c r="BG1289" s="516"/>
      <c r="BH1289" s="516" t="s">
        <v>6</v>
      </c>
      <c r="BI1289" s="516" t="s">
        <v>6</v>
      </c>
      <c r="BJ1289" s="516"/>
      <c r="BK1289" s="516" t="s">
        <v>6</v>
      </c>
      <c r="BL1289" s="516" t="s">
        <v>6</v>
      </c>
      <c r="BM1289" s="516"/>
      <c r="BN1289" s="516" t="s">
        <v>6</v>
      </c>
      <c r="BO1289" s="516" t="s">
        <v>6</v>
      </c>
      <c r="BP1289" s="516"/>
      <c r="BQ1289" s="516" t="s">
        <v>6</v>
      </c>
      <c r="BR1289" s="516" t="s">
        <v>6</v>
      </c>
      <c r="BS1289" s="516"/>
      <c r="BT1289" s="516"/>
      <c r="BU1289" s="516"/>
      <c r="BV1289" s="516"/>
      <c r="BW1289" s="516"/>
      <c r="BX1289" s="516"/>
      <c r="BY1289" s="516"/>
      <c r="BZ1289" s="28"/>
      <c r="CA1289" s="24"/>
      <c r="CB1289" s="29"/>
      <c r="CC1289" s="29"/>
      <c r="CD1289" s="30"/>
      <c r="CE1289" s="29"/>
      <c r="CF1289" s="29"/>
      <c r="CG1289" s="31"/>
      <c r="CH1289" s="209"/>
      <c r="CI1289" s="23" t="s">
        <v>836</v>
      </c>
    </row>
    <row r="1290" spans="1:87" ht="15" customHeight="1" thickBot="1" x14ac:dyDescent="0.35">
      <c r="A1290" s="503"/>
      <c r="B1290" s="49"/>
      <c r="C1290" s="156">
        <f t="shared" si="491"/>
        <v>0</v>
      </c>
      <c r="D1290" s="209"/>
      <c r="E1290" s="234" t="s">
        <v>1721</v>
      </c>
      <c r="F1290" s="235" t="s">
        <v>2778</v>
      </c>
      <c r="G1290" s="302">
        <v>26299</v>
      </c>
      <c r="H1290" s="76">
        <v>140</v>
      </c>
      <c r="I1290" s="122" t="s">
        <v>864</v>
      </c>
      <c r="J1290" s="100">
        <v>60</v>
      </c>
      <c r="K1290" s="79"/>
      <c r="L1290" s="622" t="s">
        <v>2750</v>
      </c>
      <c r="M1290" s="623"/>
      <c r="N1290" s="113" t="s">
        <v>2734</v>
      </c>
      <c r="O1290" s="236" t="s">
        <v>2779</v>
      </c>
      <c r="P1290" s="197" t="s">
        <v>2746</v>
      </c>
      <c r="Q1290" s="83" t="str">
        <f t="shared" si="492"/>
        <v/>
      </c>
      <c r="R1290" s="83" t="str">
        <f t="shared" si="493"/>
        <v>◄</v>
      </c>
      <c r="S1290" s="84"/>
      <c r="T1290" s="85"/>
      <c r="U1290" s="83" t="str">
        <f t="shared" si="494"/>
        <v/>
      </c>
      <c r="V1290" s="83" t="str">
        <f t="shared" si="495"/>
        <v>◄</v>
      </c>
      <c r="W1290" s="86"/>
      <c r="X1290" s="85"/>
      <c r="Y1290" s="209"/>
      <c r="Z1290" s="87"/>
      <c r="AA1290" s="521">
        <f t="shared" si="496"/>
        <v>0</v>
      </c>
      <c r="AB1290" s="520">
        <f t="shared" si="497"/>
        <v>0</v>
      </c>
      <c r="AC1290" s="88"/>
      <c r="AD1290" s="519">
        <f t="shared" si="498"/>
        <v>0</v>
      </c>
      <c r="AE1290" s="518">
        <f t="shared" si="499"/>
        <v>0</v>
      </c>
      <c r="AF1290" s="44"/>
      <c r="AG1290" s="45"/>
      <c r="AH1290" s="44"/>
      <c r="AI1290" s="45"/>
      <c r="AJ1290" s="45"/>
      <c r="AK1290" s="45"/>
      <c r="AL1290" s="45"/>
      <c r="AM1290" s="43"/>
      <c r="AN1290" s="27" t="s">
        <v>6</v>
      </c>
      <c r="AO1290" s="27" t="s">
        <v>6</v>
      </c>
      <c r="AP1290" s="516"/>
      <c r="AQ1290" s="516"/>
      <c r="AR1290" s="516"/>
      <c r="AS1290" s="516" t="s">
        <v>6</v>
      </c>
      <c r="AT1290" s="516" t="s">
        <v>6</v>
      </c>
      <c r="AU1290" s="516"/>
      <c r="AV1290" s="516" t="s">
        <v>6</v>
      </c>
      <c r="AW1290" s="516" t="s">
        <v>6</v>
      </c>
      <c r="AX1290" s="516"/>
      <c r="AY1290" s="516" t="s">
        <v>6</v>
      </c>
      <c r="AZ1290" s="516" t="s">
        <v>6</v>
      </c>
      <c r="BA1290" s="516"/>
      <c r="BB1290" s="516" t="s">
        <v>6</v>
      </c>
      <c r="BC1290" s="516" t="s">
        <v>6</v>
      </c>
      <c r="BD1290" s="516"/>
      <c r="BE1290" s="516" t="s">
        <v>6</v>
      </c>
      <c r="BF1290" s="516" t="s">
        <v>6</v>
      </c>
      <c r="BG1290" s="516"/>
      <c r="BH1290" s="516" t="s">
        <v>6</v>
      </c>
      <c r="BI1290" s="516" t="s">
        <v>6</v>
      </c>
      <c r="BJ1290" s="516"/>
      <c r="BK1290" s="516" t="s">
        <v>6</v>
      </c>
      <c r="BL1290" s="516" t="s">
        <v>6</v>
      </c>
      <c r="BM1290" s="516"/>
      <c r="BN1290" s="516" t="s">
        <v>6</v>
      </c>
      <c r="BO1290" s="516" t="s">
        <v>6</v>
      </c>
      <c r="BP1290" s="516"/>
      <c r="BQ1290" s="516" t="s">
        <v>6</v>
      </c>
      <c r="BR1290" s="516" t="s">
        <v>6</v>
      </c>
      <c r="BS1290" s="516"/>
      <c r="BT1290" s="516"/>
      <c r="BU1290" s="516"/>
      <c r="BV1290" s="516"/>
      <c r="BW1290" s="516"/>
      <c r="BX1290" s="516"/>
      <c r="BY1290" s="516"/>
      <c r="BZ1290" s="28"/>
      <c r="CA1290" s="24"/>
      <c r="CB1290" s="29"/>
      <c r="CC1290" s="29"/>
      <c r="CD1290" s="30"/>
      <c r="CE1290" s="29"/>
      <c r="CF1290" s="29"/>
      <c r="CG1290" s="31"/>
      <c r="CH1290" s="209"/>
      <c r="CI1290" s="23" t="s">
        <v>836</v>
      </c>
    </row>
    <row r="1291" spans="1:87" ht="15" customHeight="1" thickBot="1" x14ac:dyDescent="0.35">
      <c r="A1291" s="503"/>
      <c r="B1291" s="49" t="s">
        <v>0</v>
      </c>
      <c r="C1291" s="156" t="str">
        <f t="shared" si="491"/>
        <v>x</v>
      </c>
      <c r="D1291" s="209"/>
      <c r="E1291" s="234" t="s">
        <v>1721</v>
      </c>
      <c r="F1291" s="235" t="s">
        <v>2780</v>
      </c>
      <c r="G1291" s="302">
        <v>26299</v>
      </c>
      <c r="H1291" s="76">
        <v>200</v>
      </c>
      <c r="I1291" s="122" t="s">
        <v>864</v>
      </c>
      <c r="J1291" s="100">
        <v>100</v>
      </c>
      <c r="K1291" s="622" t="s">
        <v>2744</v>
      </c>
      <c r="L1291" s="623"/>
      <c r="M1291" s="79"/>
      <c r="N1291" s="113" t="s">
        <v>2736</v>
      </c>
      <c r="O1291" s="237"/>
      <c r="P1291" s="82"/>
      <c r="Q1291" s="83" t="str">
        <f t="shared" si="492"/>
        <v/>
      </c>
      <c r="R1291" s="83" t="str">
        <f t="shared" si="493"/>
        <v>◄</v>
      </c>
      <c r="S1291" s="84"/>
      <c r="T1291" s="85"/>
      <c r="U1291" s="83" t="str">
        <f t="shared" si="494"/>
        <v/>
      </c>
      <c r="V1291" s="83" t="str">
        <f t="shared" si="495"/>
        <v>◄</v>
      </c>
      <c r="W1291" s="86"/>
      <c r="X1291" s="85"/>
      <c r="Y1291" s="209"/>
      <c r="Z1291" s="87"/>
      <c r="AA1291" s="521">
        <f t="shared" si="496"/>
        <v>0</v>
      </c>
      <c r="AB1291" s="520">
        <f t="shared" si="497"/>
        <v>0</v>
      </c>
      <c r="AC1291" s="88"/>
      <c r="AD1291" s="519">
        <f t="shared" si="498"/>
        <v>0</v>
      </c>
      <c r="AE1291" s="518">
        <f t="shared" si="499"/>
        <v>0</v>
      </c>
      <c r="AF1291" s="44"/>
      <c r="AG1291" s="45"/>
      <c r="AH1291" s="44"/>
      <c r="AI1291" s="45"/>
      <c r="AJ1291" s="45"/>
      <c r="AK1291" s="45"/>
      <c r="AL1291" s="45"/>
      <c r="AM1291" s="43"/>
      <c r="AN1291" s="27" t="s">
        <v>6</v>
      </c>
      <c r="AO1291" s="27" t="s">
        <v>6</v>
      </c>
      <c r="AP1291" s="516"/>
      <c r="AQ1291" s="516"/>
      <c r="AR1291" s="516"/>
      <c r="AS1291" s="516" t="s">
        <v>6</v>
      </c>
      <c r="AT1291" s="516" t="s">
        <v>6</v>
      </c>
      <c r="AU1291" s="516"/>
      <c r="AV1291" s="516" t="s">
        <v>6</v>
      </c>
      <c r="AW1291" s="516" t="s">
        <v>6</v>
      </c>
      <c r="AX1291" s="516"/>
      <c r="AY1291" s="516" t="s">
        <v>6</v>
      </c>
      <c r="AZ1291" s="516" t="s">
        <v>6</v>
      </c>
      <c r="BA1291" s="516"/>
      <c r="BB1291" s="516" t="s">
        <v>6</v>
      </c>
      <c r="BC1291" s="516" t="s">
        <v>6</v>
      </c>
      <c r="BD1291" s="516"/>
      <c r="BE1291" s="516" t="s">
        <v>6</v>
      </c>
      <c r="BF1291" s="516" t="s">
        <v>6</v>
      </c>
      <c r="BG1291" s="516"/>
      <c r="BH1291" s="516" t="s">
        <v>6</v>
      </c>
      <c r="BI1291" s="516" t="s">
        <v>6</v>
      </c>
      <c r="BJ1291" s="516"/>
      <c r="BK1291" s="516" t="s">
        <v>6</v>
      </c>
      <c r="BL1291" s="516" t="s">
        <v>6</v>
      </c>
      <c r="BM1291" s="516"/>
      <c r="BN1291" s="516" t="s">
        <v>6</v>
      </c>
      <c r="BO1291" s="516" t="s">
        <v>6</v>
      </c>
      <c r="BP1291" s="516"/>
      <c r="BQ1291" s="516" t="s">
        <v>6</v>
      </c>
      <c r="BR1291" s="516" t="s">
        <v>6</v>
      </c>
      <c r="BS1291" s="516"/>
      <c r="BT1291" s="516"/>
      <c r="BU1291" s="516"/>
      <c r="BV1291" s="516"/>
      <c r="BW1291" s="516"/>
      <c r="BX1291" s="516"/>
      <c r="BY1291" s="516"/>
      <c r="BZ1291" s="28"/>
      <c r="CA1291" s="24"/>
      <c r="CB1291" s="29"/>
      <c r="CC1291" s="29"/>
      <c r="CD1291" s="30"/>
      <c r="CE1291" s="29"/>
      <c r="CF1291" s="29"/>
      <c r="CG1291" s="31"/>
      <c r="CH1291" s="209"/>
      <c r="CI1291" s="23" t="s">
        <v>836</v>
      </c>
    </row>
    <row r="1292" spans="1:87" ht="15" customHeight="1" thickBot="1" x14ac:dyDescent="0.35">
      <c r="A1292" s="503"/>
      <c r="B1292" s="49" t="s">
        <v>0</v>
      </c>
      <c r="C1292" s="156" t="str">
        <f t="shared" si="491"/>
        <v>x</v>
      </c>
      <c r="D1292" s="209"/>
      <c r="E1292" s="234" t="s">
        <v>1721</v>
      </c>
      <c r="F1292" s="235" t="s">
        <v>2780</v>
      </c>
      <c r="G1292" s="302">
        <v>26299</v>
      </c>
      <c r="H1292" s="76">
        <v>200</v>
      </c>
      <c r="I1292" s="122" t="s">
        <v>864</v>
      </c>
      <c r="J1292" s="100">
        <v>100</v>
      </c>
      <c r="K1292" s="622" t="s">
        <v>2747</v>
      </c>
      <c r="L1292" s="623"/>
      <c r="M1292" s="79"/>
      <c r="N1292" s="113" t="s">
        <v>2736</v>
      </c>
      <c r="O1292" s="237"/>
      <c r="P1292" s="82"/>
      <c r="Q1292" s="83" t="str">
        <f t="shared" si="492"/>
        <v/>
      </c>
      <c r="R1292" s="83" t="str">
        <f t="shared" si="493"/>
        <v>◄</v>
      </c>
      <c r="S1292" s="84"/>
      <c r="T1292" s="85"/>
      <c r="U1292" s="83" t="str">
        <f t="shared" si="494"/>
        <v/>
      </c>
      <c r="V1292" s="83" t="str">
        <f t="shared" si="495"/>
        <v>◄</v>
      </c>
      <c r="W1292" s="86"/>
      <c r="X1292" s="85"/>
      <c r="Y1292" s="209"/>
      <c r="Z1292" s="87"/>
      <c r="AA1292" s="521">
        <f t="shared" si="496"/>
        <v>0</v>
      </c>
      <c r="AB1292" s="520">
        <f t="shared" si="497"/>
        <v>0</v>
      </c>
      <c r="AC1292" s="88"/>
      <c r="AD1292" s="519">
        <f t="shared" si="498"/>
        <v>0</v>
      </c>
      <c r="AE1292" s="518">
        <f t="shared" si="499"/>
        <v>0</v>
      </c>
      <c r="AF1292" s="44"/>
      <c r="AG1292" s="45"/>
      <c r="AH1292" s="44"/>
      <c r="AI1292" s="45"/>
      <c r="AJ1292" s="45"/>
      <c r="AK1292" s="45"/>
      <c r="AL1292" s="45"/>
      <c r="AM1292" s="43"/>
      <c r="AN1292" s="27" t="s">
        <v>6</v>
      </c>
      <c r="AO1292" s="27" t="s">
        <v>6</v>
      </c>
      <c r="AP1292" s="516"/>
      <c r="AQ1292" s="516"/>
      <c r="AR1292" s="516"/>
      <c r="AS1292" s="516" t="s">
        <v>6</v>
      </c>
      <c r="AT1292" s="516" t="s">
        <v>6</v>
      </c>
      <c r="AU1292" s="516"/>
      <c r="AV1292" s="516" t="s">
        <v>6</v>
      </c>
      <c r="AW1292" s="516" t="s">
        <v>6</v>
      </c>
      <c r="AX1292" s="516"/>
      <c r="AY1292" s="516" t="s">
        <v>6</v>
      </c>
      <c r="AZ1292" s="516" t="s">
        <v>6</v>
      </c>
      <c r="BA1292" s="516"/>
      <c r="BB1292" s="516" t="s">
        <v>6</v>
      </c>
      <c r="BC1292" s="516" t="s">
        <v>6</v>
      </c>
      <c r="BD1292" s="516"/>
      <c r="BE1292" s="516" t="s">
        <v>6</v>
      </c>
      <c r="BF1292" s="516" t="s">
        <v>6</v>
      </c>
      <c r="BG1292" s="516"/>
      <c r="BH1292" s="516" t="s">
        <v>6</v>
      </c>
      <c r="BI1292" s="516" t="s">
        <v>6</v>
      </c>
      <c r="BJ1292" s="516"/>
      <c r="BK1292" s="516" t="s">
        <v>6</v>
      </c>
      <c r="BL1292" s="516" t="s">
        <v>6</v>
      </c>
      <c r="BM1292" s="516"/>
      <c r="BN1292" s="516" t="s">
        <v>6</v>
      </c>
      <c r="BO1292" s="516" t="s">
        <v>6</v>
      </c>
      <c r="BP1292" s="516"/>
      <c r="BQ1292" s="516" t="s">
        <v>6</v>
      </c>
      <c r="BR1292" s="516" t="s">
        <v>6</v>
      </c>
      <c r="BS1292" s="516"/>
      <c r="BT1292" s="516"/>
      <c r="BU1292" s="516"/>
      <c r="BV1292" s="516"/>
      <c r="BW1292" s="516"/>
      <c r="BX1292" s="516"/>
      <c r="BY1292" s="516"/>
      <c r="BZ1292" s="28"/>
      <c r="CA1292" s="24"/>
      <c r="CB1292" s="29"/>
      <c r="CC1292" s="29"/>
      <c r="CD1292" s="30"/>
      <c r="CE1292" s="29"/>
      <c r="CF1292" s="29"/>
      <c r="CG1292" s="31"/>
      <c r="CH1292" s="209"/>
      <c r="CI1292" s="23" t="s">
        <v>836</v>
      </c>
    </row>
    <row r="1293" spans="1:87" ht="15" customHeight="1" thickBot="1" x14ac:dyDescent="0.35">
      <c r="A1293" s="503"/>
      <c r="B1293" s="49"/>
      <c r="C1293" s="156">
        <f t="shared" si="491"/>
        <v>0</v>
      </c>
      <c r="D1293" s="209"/>
      <c r="E1293" s="234" t="s">
        <v>1721</v>
      </c>
      <c r="F1293" s="235" t="s">
        <v>2780</v>
      </c>
      <c r="G1293" s="302">
        <v>26299</v>
      </c>
      <c r="H1293" s="76">
        <v>200</v>
      </c>
      <c r="I1293" s="122" t="s">
        <v>864</v>
      </c>
      <c r="J1293" s="100">
        <v>100</v>
      </c>
      <c r="K1293" s="622" t="s">
        <v>2749</v>
      </c>
      <c r="L1293" s="623"/>
      <c r="M1293" s="79"/>
      <c r="N1293" s="113" t="s">
        <v>2736</v>
      </c>
      <c r="O1293" s="237"/>
      <c r="P1293" s="82"/>
      <c r="Q1293" s="83" t="str">
        <f t="shared" si="492"/>
        <v/>
      </c>
      <c r="R1293" s="83" t="str">
        <f t="shared" si="493"/>
        <v>◄</v>
      </c>
      <c r="S1293" s="84"/>
      <c r="T1293" s="85"/>
      <c r="U1293" s="83" t="str">
        <f t="shared" si="494"/>
        <v/>
      </c>
      <c r="V1293" s="83" t="str">
        <f t="shared" si="495"/>
        <v>◄</v>
      </c>
      <c r="W1293" s="86"/>
      <c r="X1293" s="85"/>
      <c r="Y1293" s="209"/>
      <c r="Z1293" s="87"/>
      <c r="AA1293" s="521">
        <f t="shared" si="496"/>
        <v>0</v>
      </c>
      <c r="AB1293" s="520">
        <f t="shared" si="497"/>
        <v>0</v>
      </c>
      <c r="AC1293" s="88"/>
      <c r="AD1293" s="519">
        <f t="shared" si="498"/>
        <v>0</v>
      </c>
      <c r="AE1293" s="518">
        <f t="shared" si="499"/>
        <v>0</v>
      </c>
      <c r="AF1293" s="44"/>
      <c r="AG1293" s="45"/>
      <c r="AH1293" s="44"/>
      <c r="AI1293" s="45"/>
      <c r="AJ1293" s="45"/>
      <c r="AK1293" s="45"/>
      <c r="AL1293" s="45"/>
      <c r="AM1293" s="43"/>
      <c r="AN1293" s="27" t="s">
        <v>6</v>
      </c>
      <c r="AO1293" s="27" t="s">
        <v>6</v>
      </c>
      <c r="AP1293" s="516"/>
      <c r="AQ1293" s="516"/>
      <c r="AR1293" s="516"/>
      <c r="AS1293" s="516" t="s">
        <v>6</v>
      </c>
      <c r="AT1293" s="516" t="s">
        <v>6</v>
      </c>
      <c r="AU1293" s="516"/>
      <c r="AV1293" s="516" t="s">
        <v>6</v>
      </c>
      <c r="AW1293" s="516" t="s">
        <v>6</v>
      </c>
      <c r="AX1293" s="516"/>
      <c r="AY1293" s="516" t="s">
        <v>6</v>
      </c>
      <c r="AZ1293" s="516" t="s">
        <v>6</v>
      </c>
      <c r="BA1293" s="516"/>
      <c r="BB1293" s="516" t="s">
        <v>6</v>
      </c>
      <c r="BC1293" s="516" t="s">
        <v>6</v>
      </c>
      <c r="BD1293" s="516"/>
      <c r="BE1293" s="516" t="s">
        <v>6</v>
      </c>
      <c r="BF1293" s="516" t="s">
        <v>6</v>
      </c>
      <c r="BG1293" s="516"/>
      <c r="BH1293" s="516" t="s">
        <v>6</v>
      </c>
      <c r="BI1293" s="516" t="s">
        <v>6</v>
      </c>
      <c r="BJ1293" s="516"/>
      <c r="BK1293" s="516" t="s">
        <v>6</v>
      </c>
      <c r="BL1293" s="516" t="s">
        <v>6</v>
      </c>
      <c r="BM1293" s="516"/>
      <c r="BN1293" s="516" t="s">
        <v>6</v>
      </c>
      <c r="BO1293" s="516" t="s">
        <v>6</v>
      </c>
      <c r="BP1293" s="516"/>
      <c r="BQ1293" s="516" t="s">
        <v>6</v>
      </c>
      <c r="BR1293" s="516" t="s">
        <v>6</v>
      </c>
      <c r="BS1293" s="516"/>
      <c r="BT1293" s="516"/>
      <c r="BU1293" s="516"/>
      <c r="BV1293" s="516"/>
      <c r="BW1293" s="516"/>
      <c r="BX1293" s="516"/>
      <c r="BY1293" s="516"/>
      <c r="BZ1293" s="28"/>
      <c r="CA1293" s="24"/>
      <c r="CB1293" s="29"/>
      <c r="CC1293" s="29"/>
      <c r="CD1293" s="30"/>
      <c r="CE1293" s="29"/>
      <c r="CF1293" s="29"/>
      <c r="CG1293" s="31"/>
      <c r="CH1293" s="209"/>
      <c r="CI1293" s="23" t="s">
        <v>836</v>
      </c>
    </row>
    <row r="1294" spans="1:87" ht="15" customHeight="1" thickBot="1" x14ac:dyDescent="0.35">
      <c r="A1294" s="503"/>
      <c r="B1294" s="49"/>
      <c r="C1294" s="156">
        <f t="shared" si="491"/>
        <v>0</v>
      </c>
      <c r="D1294" s="209"/>
      <c r="E1294" s="234" t="s">
        <v>1721</v>
      </c>
      <c r="F1294" s="235" t="s">
        <v>2780</v>
      </c>
      <c r="G1294" s="302">
        <v>26299</v>
      </c>
      <c r="H1294" s="76">
        <v>200</v>
      </c>
      <c r="I1294" s="122" t="s">
        <v>864</v>
      </c>
      <c r="J1294" s="100">
        <v>100</v>
      </c>
      <c r="K1294" s="622" t="s">
        <v>2750</v>
      </c>
      <c r="L1294" s="623"/>
      <c r="M1294" s="79"/>
      <c r="N1294" s="113" t="s">
        <v>2736</v>
      </c>
      <c r="O1294" s="238" t="s">
        <v>2781</v>
      </c>
      <c r="P1294" s="197" t="s">
        <v>2746</v>
      </c>
      <c r="Q1294" s="83" t="str">
        <f t="shared" si="492"/>
        <v/>
      </c>
      <c r="R1294" s="83" t="str">
        <f t="shared" si="493"/>
        <v>◄</v>
      </c>
      <c r="S1294" s="84"/>
      <c r="T1294" s="85"/>
      <c r="U1294" s="83" t="str">
        <f t="shared" si="494"/>
        <v/>
      </c>
      <c r="V1294" s="83" t="str">
        <f t="shared" si="495"/>
        <v>◄</v>
      </c>
      <c r="W1294" s="86"/>
      <c r="X1294" s="85"/>
      <c r="Y1294" s="209"/>
      <c r="Z1294" s="87"/>
      <c r="AA1294" s="521">
        <f t="shared" si="496"/>
        <v>0</v>
      </c>
      <c r="AB1294" s="520">
        <f t="shared" si="497"/>
        <v>0</v>
      </c>
      <c r="AC1294" s="88"/>
      <c r="AD1294" s="519">
        <f t="shared" si="498"/>
        <v>0</v>
      </c>
      <c r="AE1294" s="518">
        <f t="shared" si="499"/>
        <v>0</v>
      </c>
      <c r="AF1294" s="44"/>
      <c r="AG1294" s="45"/>
      <c r="AH1294" s="44"/>
      <c r="AI1294" s="45"/>
      <c r="AJ1294" s="45"/>
      <c r="AK1294" s="45"/>
      <c r="AL1294" s="45"/>
      <c r="AM1294" s="43"/>
      <c r="AN1294" s="27" t="s">
        <v>6</v>
      </c>
      <c r="AO1294" s="27" t="s">
        <v>6</v>
      </c>
      <c r="AP1294" s="516"/>
      <c r="AQ1294" s="516"/>
      <c r="AR1294" s="516"/>
      <c r="AS1294" s="516" t="s">
        <v>6</v>
      </c>
      <c r="AT1294" s="516" t="s">
        <v>6</v>
      </c>
      <c r="AU1294" s="516"/>
      <c r="AV1294" s="516" t="s">
        <v>6</v>
      </c>
      <c r="AW1294" s="516" t="s">
        <v>6</v>
      </c>
      <c r="AX1294" s="516"/>
      <c r="AY1294" s="516" t="s">
        <v>6</v>
      </c>
      <c r="AZ1294" s="516" t="s">
        <v>6</v>
      </c>
      <c r="BA1294" s="516"/>
      <c r="BB1294" s="516" t="s">
        <v>6</v>
      </c>
      <c r="BC1294" s="516" t="s">
        <v>6</v>
      </c>
      <c r="BD1294" s="516"/>
      <c r="BE1294" s="516" t="s">
        <v>6</v>
      </c>
      <c r="BF1294" s="516" t="s">
        <v>6</v>
      </c>
      <c r="BG1294" s="516"/>
      <c r="BH1294" s="516" t="s">
        <v>6</v>
      </c>
      <c r="BI1294" s="516" t="s">
        <v>6</v>
      </c>
      <c r="BJ1294" s="516"/>
      <c r="BK1294" s="516" t="s">
        <v>6</v>
      </c>
      <c r="BL1294" s="516" t="s">
        <v>6</v>
      </c>
      <c r="BM1294" s="516"/>
      <c r="BN1294" s="516" t="s">
        <v>6</v>
      </c>
      <c r="BO1294" s="516" t="s">
        <v>6</v>
      </c>
      <c r="BP1294" s="516"/>
      <c r="BQ1294" s="516" t="s">
        <v>6</v>
      </c>
      <c r="BR1294" s="516" t="s">
        <v>6</v>
      </c>
      <c r="BS1294" s="516"/>
      <c r="BT1294" s="516"/>
      <c r="BU1294" s="516"/>
      <c r="BV1294" s="516"/>
      <c r="BW1294" s="516"/>
      <c r="BX1294" s="516"/>
      <c r="BY1294" s="516"/>
      <c r="BZ1294" s="28"/>
      <c r="CA1294" s="24"/>
      <c r="CB1294" s="29"/>
      <c r="CC1294" s="29"/>
      <c r="CD1294" s="30"/>
      <c r="CE1294" s="29"/>
      <c r="CF1294" s="29"/>
      <c r="CG1294" s="31"/>
      <c r="CH1294" s="209"/>
      <c r="CI1294" s="23" t="s">
        <v>836</v>
      </c>
    </row>
    <row r="1295" spans="1:87" ht="15" customHeight="1" thickBot="1" x14ac:dyDescent="0.35">
      <c r="A1295" s="503"/>
      <c r="B1295" s="49"/>
      <c r="C1295" s="156">
        <f t="shared" si="491"/>
        <v>0</v>
      </c>
      <c r="D1295" s="209"/>
      <c r="E1295" s="234" t="s">
        <v>1721</v>
      </c>
      <c r="F1295" s="235" t="s">
        <v>2782</v>
      </c>
      <c r="G1295" s="302">
        <v>26299</v>
      </c>
      <c r="H1295" s="76">
        <v>300</v>
      </c>
      <c r="I1295" s="122" t="s">
        <v>864</v>
      </c>
      <c r="J1295" s="100">
        <v>150</v>
      </c>
      <c r="K1295" s="79"/>
      <c r="L1295" s="622" t="s">
        <v>2744</v>
      </c>
      <c r="M1295" s="623"/>
      <c r="N1295" s="113" t="s">
        <v>2738</v>
      </c>
      <c r="O1295" s="236" t="s">
        <v>2783</v>
      </c>
      <c r="P1295" s="197" t="s">
        <v>2746</v>
      </c>
      <c r="Q1295" s="83" t="str">
        <f t="shared" si="492"/>
        <v/>
      </c>
      <c r="R1295" s="83" t="str">
        <f t="shared" si="493"/>
        <v>◄</v>
      </c>
      <c r="S1295" s="84"/>
      <c r="T1295" s="85"/>
      <c r="U1295" s="83" t="str">
        <f t="shared" si="494"/>
        <v/>
      </c>
      <c r="V1295" s="83" t="str">
        <f t="shared" si="495"/>
        <v>◄</v>
      </c>
      <c r="W1295" s="86"/>
      <c r="X1295" s="85"/>
      <c r="Y1295" s="209"/>
      <c r="Z1295" s="87"/>
      <c r="AA1295" s="521">
        <f t="shared" si="496"/>
        <v>0</v>
      </c>
      <c r="AB1295" s="520">
        <f t="shared" si="497"/>
        <v>0</v>
      </c>
      <c r="AC1295" s="88"/>
      <c r="AD1295" s="519">
        <f t="shared" si="498"/>
        <v>0</v>
      </c>
      <c r="AE1295" s="518">
        <f t="shared" si="499"/>
        <v>0</v>
      </c>
      <c r="AF1295" s="44"/>
      <c r="AG1295" s="45"/>
      <c r="AH1295" s="44"/>
      <c r="AI1295" s="45"/>
      <c r="AJ1295" s="45"/>
      <c r="AK1295" s="45"/>
      <c r="AL1295" s="45"/>
      <c r="AM1295" s="43"/>
      <c r="AN1295" s="27" t="s">
        <v>6</v>
      </c>
      <c r="AO1295" s="27" t="s">
        <v>6</v>
      </c>
      <c r="AP1295" s="516"/>
      <c r="AQ1295" s="516"/>
      <c r="AR1295" s="516"/>
      <c r="AS1295" s="516" t="s">
        <v>6</v>
      </c>
      <c r="AT1295" s="516" t="s">
        <v>6</v>
      </c>
      <c r="AU1295" s="516"/>
      <c r="AV1295" s="516" t="s">
        <v>6</v>
      </c>
      <c r="AW1295" s="516" t="s">
        <v>6</v>
      </c>
      <c r="AX1295" s="516"/>
      <c r="AY1295" s="516" t="s">
        <v>6</v>
      </c>
      <c r="AZ1295" s="516" t="s">
        <v>6</v>
      </c>
      <c r="BA1295" s="516"/>
      <c r="BB1295" s="516" t="s">
        <v>6</v>
      </c>
      <c r="BC1295" s="516" t="s">
        <v>6</v>
      </c>
      <c r="BD1295" s="516"/>
      <c r="BE1295" s="516" t="s">
        <v>6</v>
      </c>
      <c r="BF1295" s="516" t="s">
        <v>6</v>
      </c>
      <c r="BG1295" s="516"/>
      <c r="BH1295" s="516" t="s">
        <v>6</v>
      </c>
      <c r="BI1295" s="516" t="s">
        <v>6</v>
      </c>
      <c r="BJ1295" s="516"/>
      <c r="BK1295" s="516" t="s">
        <v>6</v>
      </c>
      <c r="BL1295" s="516" t="s">
        <v>6</v>
      </c>
      <c r="BM1295" s="516"/>
      <c r="BN1295" s="516" t="s">
        <v>6</v>
      </c>
      <c r="BO1295" s="516" t="s">
        <v>6</v>
      </c>
      <c r="BP1295" s="516"/>
      <c r="BQ1295" s="516" t="s">
        <v>6</v>
      </c>
      <c r="BR1295" s="516" t="s">
        <v>6</v>
      </c>
      <c r="BS1295" s="516"/>
      <c r="BT1295" s="516"/>
      <c r="BU1295" s="516"/>
      <c r="BV1295" s="516"/>
      <c r="BW1295" s="516"/>
      <c r="BX1295" s="516"/>
      <c r="BY1295" s="516"/>
      <c r="BZ1295" s="28"/>
      <c r="CA1295" s="24"/>
      <c r="CB1295" s="29"/>
      <c r="CC1295" s="29"/>
      <c r="CD1295" s="30"/>
      <c r="CE1295" s="29"/>
      <c r="CF1295" s="29"/>
      <c r="CG1295" s="31"/>
      <c r="CH1295" s="209"/>
      <c r="CI1295" s="23" t="s">
        <v>836</v>
      </c>
    </row>
    <row r="1296" spans="1:87" ht="15" customHeight="1" thickBot="1" x14ac:dyDescent="0.35">
      <c r="A1296" s="503"/>
      <c r="B1296" s="49"/>
      <c r="C1296" s="156">
        <f t="shared" si="491"/>
        <v>0</v>
      </c>
      <c r="D1296" s="209"/>
      <c r="E1296" s="234" t="s">
        <v>1721</v>
      </c>
      <c r="F1296" s="235" t="s">
        <v>2782</v>
      </c>
      <c r="G1296" s="302">
        <v>26299</v>
      </c>
      <c r="H1296" s="76">
        <v>300</v>
      </c>
      <c r="I1296" s="122" t="s">
        <v>864</v>
      </c>
      <c r="J1296" s="100">
        <v>150</v>
      </c>
      <c r="K1296" s="79"/>
      <c r="L1296" s="622" t="s">
        <v>2747</v>
      </c>
      <c r="M1296" s="623"/>
      <c r="N1296" s="113" t="s">
        <v>2738</v>
      </c>
      <c r="O1296" s="236" t="s">
        <v>2761</v>
      </c>
      <c r="P1296" s="197" t="s">
        <v>2746</v>
      </c>
      <c r="Q1296" s="83" t="str">
        <f t="shared" si="492"/>
        <v/>
      </c>
      <c r="R1296" s="83" t="str">
        <f t="shared" si="493"/>
        <v>◄</v>
      </c>
      <c r="S1296" s="84"/>
      <c r="T1296" s="85"/>
      <c r="U1296" s="83" t="str">
        <f t="shared" si="494"/>
        <v/>
      </c>
      <c r="V1296" s="83" t="str">
        <f t="shared" si="495"/>
        <v>◄</v>
      </c>
      <c r="W1296" s="86"/>
      <c r="X1296" s="85"/>
      <c r="Y1296" s="209"/>
      <c r="Z1296" s="87"/>
      <c r="AA1296" s="521">
        <f t="shared" si="496"/>
        <v>0</v>
      </c>
      <c r="AB1296" s="520">
        <f t="shared" si="497"/>
        <v>0</v>
      </c>
      <c r="AC1296" s="88"/>
      <c r="AD1296" s="519">
        <f t="shared" si="498"/>
        <v>0</v>
      </c>
      <c r="AE1296" s="518">
        <f t="shared" si="499"/>
        <v>0</v>
      </c>
      <c r="AF1296" s="44"/>
      <c r="AG1296" s="45"/>
      <c r="AH1296" s="44"/>
      <c r="AI1296" s="45"/>
      <c r="AJ1296" s="45"/>
      <c r="AK1296" s="45"/>
      <c r="AL1296" s="45"/>
      <c r="AM1296" s="43"/>
      <c r="AN1296" s="27" t="s">
        <v>6</v>
      </c>
      <c r="AO1296" s="27" t="s">
        <v>6</v>
      </c>
      <c r="AP1296" s="516"/>
      <c r="AQ1296" s="516"/>
      <c r="AR1296" s="516"/>
      <c r="AS1296" s="516" t="s">
        <v>6</v>
      </c>
      <c r="AT1296" s="516" t="s">
        <v>6</v>
      </c>
      <c r="AU1296" s="516"/>
      <c r="AV1296" s="516" t="s">
        <v>6</v>
      </c>
      <c r="AW1296" s="516" t="s">
        <v>6</v>
      </c>
      <c r="AX1296" s="516"/>
      <c r="AY1296" s="516" t="s">
        <v>6</v>
      </c>
      <c r="AZ1296" s="516" t="s">
        <v>6</v>
      </c>
      <c r="BA1296" s="516"/>
      <c r="BB1296" s="516" t="s">
        <v>6</v>
      </c>
      <c r="BC1296" s="516" t="s">
        <v>6</v>
      </c>
      <c r="BD1296" s="516"/>
      <c r="BE1296" s="516" t="s">
        <v>6</v>
      </c>
      <c r="BF1296" s="516" t="s">
        <v>6</v>
      </c>
      <c r="BG1296" s="516"/>
      <c r="BH1296" s="516" t="s">
        <v>6</v>
      </c>
      <c r="BI1296" s="516" t="s">
        <v>6</v>
      </c>
      <c r="BJ1296" s="516"/>
      <c r="BK1296" s="516" t="s">
        <v>6</v>
      </c>
      <c r="BL1296" s="516" t="s">
        <v>6</v>
      </c>
      <c r="BM1296" s="516"/>
      <c r="BN1296" s="516" t="s">
        <v>6</v>
      </c>
      <c r="BO1296" s="516" t="s">
        <v>6</v>
      </c>
      <c r="BP1296" s="516"/>
      <c r="BQ1296" s="516" t="s">
        <v>6</v>
      </c>
      <c r="BR1296" s="516" t="s">
        <v>6</v>
      </c>
      <c r="BS1296" s="516"/>
      <c r="BT1296" s="516"/>
      <c r="BU1296" s="516"/>
      <c r="BV1296" s="516"/>
      <c r="BW1296" s="516"/>
      <c r="BX1296" s="516"/>
      <c r="BY1296" s="516"/>
      <c r="BZ1296" s="28"/>
      <c r="CA1296" s="24"/>
      <c r="CB1296" s="29"/>
      <c r="CC1296" s="29"/>
      <c r="CD1296" s="30"/>
      <c r="CE1296" s="29"/>
      <c r="CF1296" s="29"/>
      <c r="CG1296" s="31"/>
      <c r="CH1296" s="209"/>
      <c r="CI1296" s="23" t="s">
        <v>836</v>
      </c>
    </row>
    <row r="1297" spans="1:87" ht="15" customHeight="1" thickBot="1" x14ac:dyDescent="0.35">
      <c r="A1297" s="503"/>
      <c r="B1297" s="49"/>
      <c r="C1297" s="156">
        <f t="shared" si="491"/>
        <v>0</v>
      </c>
      <c r="D1297" s="209"/>
      <c r="E1297" s="234" t="s">
        <v>1721</v>
      </c>
      <c r="F1297" s="235" t="s">
        <v>2782</v>
      </c>
      <c r="G1297" s="302">
        <v>26299</v>
      </c>
      <c r="H1297" s="76">
        <v>300</v>
      </c>
      <c r="I1297" s="122" t="s">
        <v>864</v>
      </c>
      <c r="J1297" s="100">
        <v>150</v>
      </c>
      <c r="K1297" s="79"/>
      <c r="L1297" s="622" t="s">
        <v>2749</v>
      </c>
      <c r="M1297" s="623"/>
      <c r="N1297" s="113" t="s">
        <v>2738</v>
      </c>
      <c r="O1297" s="239"/>
      <c r="P1297" s="82"/>
      <c r="Q1297" s="83" t="str">
        <f t="shared" si="492"/>
        <v/>
      </c>
      <c r="R1297" s="83" t="str">
        <f t="shared" si="493"/>
        <v>◄</v>
      </c>
      <c r="S1297" s="84"/>
      <c r="T1297" s="85"/>
      <c r="U1297" s="83" t="str">
        <f t="shared" si="494"/>
        <v/>
      </c>
      <c r="V1297" s="83" t="str">
        <f t="shared" si="495"/>
        <v>◄</v>
      </c>
      <c r="W1297" s="86"/>
      <c r="X1297" s="85"/>
      <c r="Y1297" s="209"/>
      <c r="Z1297" s="87"/>
      <c r="AA1297" s="521">
        <f t="shared" si="496"/>
        <v>0</v>
      </c>
      <c r="AB1297" s="520">
        <f t="shared" si="497"/>
        <v>0</v>
      </c>
      <c r="AC1297" s="88"/>
      <c r="AD1297" s="519">
        <f t="shared" si="498"/>
        <v>0</v>
      </c>
      <c r="AE1297" s="518">
        <f t="shared" si="499"/>
        <v>0</v>
      </c>
      <c r="AF1297" s="44"/>
      <c r="AG1297" s="45"/>
      <c r="AH1297" s="44"/>
      <c r="AI1297" s="45"/>
      <c r="AJ1297" s="45"/>
      <c r="AK1297" s="45"/>
      <c r="AL1297" s="45"/>
      <c r="AM1297" s="43"/>
      <c r="AN1297" s="27" t="s">
        <v>6</v>
      </c>
      <c r="AO1297" s="27" t="s">
        <v>6</v>
      </c>
      <c r="AP1297" s="516"/>
      <c r="AQ1297" s="516"/>
      <c r="AR1297" s="516"/>
      <c r="AS1297" s="516" t="s">
        <v>6</v>
      </c>
      <c r="AT1297" s="516" t="s">
        <v>6</v>
      </c>
      <c r="AU1297" s="516"/>
      <c r="AV1297" s="516" t="s">
        <v>6</v>
      </c>
      <c r="AW1297" s="516" t="s">
        <v>6</v>
      </c>
      <c r="AX1297" s="516"/>
      <c r="AY1297" s="516" t="s">
        <v>6</v>
      </c>
      <c r="AZ1297" s="516" t="s">
        <v>6</v>
      </c>
      <c r="BA1297" s="516"/>
      <c r="BB1297" s="516" t="s">
        <v>6</v>
      </c>
      <c r="BC1297" s="516" t="s">
        <v>6</v>
      </c>
      <c r="BD1297" s="516"/>
      <c r="BE1297" s="516" t="s">
        <v>6</v>
      </c>
      <c r="BF1297" s="516" t="s">
        <v>6</v>
      </c>
      <c r="BG1297" s="516"/>
      <c r="BH1297" s="516" t="s">
        <v>6</v>
      </c>
      <c r="BI1297" s="516" t="s">
        <v>6</v>
      </c>
      <c r="BJ1297" s="516"/>
      <c r="BK1297" s="516" t="s">
        <v>6</v>
      </c>
      <c r="BL1297" s="516" t="s">
        <v>6</v>
      </c>
      <c r="BM1297" s="516"/>
      <c r="BN1297" s="516" t="s">
        <v>6</v>
      </c>
      <c r="BO1297" s="516" t="s">
        <v>6</v>
      </c>
      <c r="BP1297" s="516"/>
      <c r="BQ1297" s="516" t="s">
        <v>6</v>
      </c>
      <c r="BR1297" s="516" t="s">
        <v>6</v>
      </c>
      <c r="BS1297" s="516"/>
      <c r="BT1297" s="516"/>
      <c r="BU1297" s="516"/>
      <c r="BV1297" s="516"/>
      <c r="BW1297" s="516"/>
      <c r="BX1297" s="516"/>
      <c r="BY1297" s="516"/>
      <c r="BZ1297" s="28"/>
      <c r="CA1297" s="24"/>
      <c r="CB1297" s="29"/>
      <c r="CC1297" s="29"/>
      <c r="CD1297" s="30"/>
      <c r="CE1297" s="29"/>
      <c r="CF1297" s="29"/>
      <c r="CG1297" s="31"/>
      <c r="CH1297" s="209"/>
      <c r="CI1297" s="23" t="s">
        <v>836</v>
      </c>
    </row>
    <row r="1298" spans="1:87" ht="15" customHeight="1" thickBot="1" x14ac:dyDescent="0.35">
      <c r="A1298" s="503"/>
      <c r="B1298" s="49" t="s">
        <v>0</v>
      </c>
      <c r="C1298" s="156" t="str">
        <f t="shared" si="491"/>
        <v>x</v>
      </c>
      <c r="D1298" s="209"/>
      <c r="E1298" s="234" t="s">
        <v>1721</v>
      </c>
      <c r="F1298" s="235" t="s">
        <v>2782</v>
      </c>
      <c r="G1298" s="302">
        <v>26299</v>
      </c>
      <c r="H1298" s="76">
        <v>300</v>
      </c>
      <c r="I1298" s="122" t="s">
        <v>864</v>
      </c>
      <c r="J1298" s="100">
        <v>150</v>
      </c>
      <c r="K1298" s="79"/>
      <c r="L1298" s="622" t="s">
        <v>2750</v>
      </c>
      <c r="M1298" s="623"/>
      <c r="N1298" s="113" t="s">
        <v>2738</v>
      </c>
      <c r="O1298" s="236" t="s">
        <v>2784</v>
      </c>
      <c r="P1298" s="197" t="s">
        <v>2746</v>
      </c>
      <c r="Q1298" s="83" t="str">
        <f t="shared" si="492"/>
        <v/>
      </c>
      <c r="R1298" s="83" t="str">
        <f t="shared" si="493"/>
        <v>◄</v>
      </c>
      <c r="S1298" s="84"/>
      <c r="T1298" s="85"/>
      <c r="U1298" s="83" t="str">
        <f t="shared" si="494"/>
        <v/>
      </c>
      <c r="V1298" s="83" t="str">
        <f t="shared" si="495"/>
        <v>◄</v>
      </c>
      <c r="W1298" s="86"/>
      <c r="X1298" s="85"/>
      <c r="Y1298" s="209"/>
      <c r="Z1298" s="87"/>
      <c r="AA1298" s="521">
        <f t="shared" si="496"/>
        <v>0</v>
      </c>
      <c r="AB1298" s="520">
        <f t="shared" si="497"/>
        <v>0</v>
      </c>
      <c r="AC1298" s="88"/>
      <c r="AD1298" s="519">
        <f t="shared" si="498"/>
        <v>0</v>
      </c>
      <c r="AE1298" s="518">
        <f t="shared" si="499"/>
        <v>0</v>
      </c>
      <c r="AF1298" s="44"/>
      <c r="AG1298" s="45"/>
      <c r="AH1298" s="44"/>
      <c r="AI1298" s="45"/>
      <c r="AJ1298" s="45"/>
      <c r="AK1298" s="45"/>
      <c r="AL1298" s="45"/>
      <c r="AM1298" s="43"/>
      <c r="AN1298" s="27" t="s">
        <v>6</v>
      </c>
      <c r="AO1298" s="27" t="s">
        <v>6</v>
      </c>
      <c r="AP1298" s="516"/>
      <c r="AQ1298" s="516"/>
      <c r="AR1298" s="516"/>
      <c r="AS1298" s="516" t="s">
        <v>6</v>
      </c>
      <c r="AT1298" s="516" t="s">
        <v>6</v>
      </c>
      <c r="AU1298" s="516"/>
      <c r="AV1298" s="516" t="s">
        <v>6</v>
      </c>
      <c r="AW1298" s="516" t="s">
        <v>6</v>
      </c>
      <c r="AX1298" s="516"/>
      <c r="AY1298" s="516" t="s">
        <v>6</v>
      </c>
      <c r="AZ1298" s="516" t="s">
        <v>6</v>
      </c>
      <c r="BA1298" s="516"/>
      <c r="BB1298" s="516" t="s">
        <v>6</v>
      </c>
      <c r="BC1298" s="516" t="s">
        <v>6</v>
      </c>
      <c r="BD1298" s="516"/>
      <c r="BE1298" s="516" t="s">
        <v>6</v>
      </c>
      <c r="BF1298" s="516" t="s">
        <v>6</v>
      </c>
      <c r="BG1298" s="516"/>
      <c r="BH1298" s="516" t="s">
        <v>6</v>
      </c>
      <c r="BI1298" s="516" t="s">
        <v>6</v>
      </c>
      <c r="BJ1298" s="516"/>
      <c r="BK1298" s="516" t="s">
        <v>6</v>
      </c>
      <c r="BL1298" s="516" t="s">
        <v>6</v>
      </c>
      <c r="BM1298" s="516"/>
      <c r="BN1298" s="516" t="s">
        <v>6</v>
      </c>
      <c r="BO1298" s="516" t="s">
        <v>6</v>
      </c>
      <c r="BP1298" s="516"/>
      <c r="BQ1298" s="516" t="s">
        <v>6</v>
      </c>
      <c r="BR1298" s="516" t="s">
        <v>6</v>
      </c>
      <c r="BS1298" s="516"/>
      <c r="BT1298" s="516"/>
      <c r="BU1298" s="516"/>
      <c r="BV1298" s="516"/>
      <c r="BW1298" s="516"/>
      <c r="BX1298" s="516"/>
      <c r="BY1298" s="516"/>
      <c r="BZ1298" s="28"/>
      <c r="CA1298" s="24"/>
      <c r="CB1298" s="29"/>
      <c r="CC1298" s="29"/>
      <c r="CD1298" s="30"/>
      <c r="CE1298" s="29"/>
      <c r="CF1298" s="29"/>
      <c r="CG1298" s="31"/>
      <c r="CH1298" s="209"/>
      <c r="CI1298" s="23" t="s">
        <v>836</v>
      </c>
    </row>
    <row r="1299" spans="1:87" ht="15" customHeight="1" thickBot="1" x14ac:dyDescent="0.35">
      <c r="A1299" s="503"/>
      <c r="B1299" s="49" t="s">
        <v>0</v>
      </c>
      <c r="C1299" s="156" t="str">
        <f t="shared" si="491"/>
        <v>x</v>
      </c>
      <c r="D1299" s="209"/>
      <c r="E1299" s="234" t="s">
        <v>1721</v>
      </c>
      <c r="F1299" s="235" t="s">
        <v>2785</v>
      </c>
      <c r="G1299" s="302">
        <v>26299</v>
      </c>
      <c r="H1299" s="76">
        <v>400</v>
      </c>
      <c r="I1299" s="122" t="s">
        <v>864</v>
      </c>
      <c r="J1299" s="100">
        <v>200</v>
      </c>
      <c r="K1299" s="622" t="s">
        <v>2744</v>
      </c>
      <c r="L1299" s="623"/>
      <c r="M1299" s="79"/>
      <c r="N1299" s="113" t="s">
        <v>2741</v>
      </c>
      <c r="O1299" s="237"/>
      <c r="P1299" s="82"/>
      <c r="Q1299" s="83" t="str">
        <f t="shared" si="492"/>
        <v/>
      </c>
      <c r="R1299" s="83" t="str">
        <f t="shared" si="493"/>
        <v>◄</v>
      </c>
      <c r="S1299" s="84"/>
      <c r="T1299" s="85"/>
      <c r="U1299" s="83" t="str">
        <f t="shared" si="494"/>
        <v/>
      </c>
      <c r="V1299" s="83" t="str">
        <f t="shared" si="495"/>
        <v>◄</v>
      </c>
      <c r="W1299" s="86"/>
      <c r="X1299" s="85"/>
      <c r="Y1299" s="209"/>
      <c r="Z1299" s="87"/>
      <c r="AA1299" s="521">
        <f t="shared" si="496"/>
        <v>0</v>
      </c>
      <c r="AB1299" s="520">
        <f t="shared" si="497"/>
        <v>0</v>
      </c>
      <c r="AC1299" s="88"/>
      <c r="AD1299" s="519">
        <f t="shared" si="498"/>
        <v>0</v>
      </c>
      <c r="AE1299" s="518">
        <f t="shared" si="499"/>
        <v>0</v>
      </c>
      <c r="AF1299" s="44"/>
      <c r="AG1299" s="45"/>
      <c r="AH1299" s="44"/>
      <c r="AI1299" s="45"/>
      <c r="AJ1299" s="45"/>
      <c r="AK1299" s="45"/>
      <c r="AL1299" s="45"/>
      <c r="AM1299" s="43"/>
      <c r="AN1299" s="27" t="s">
        <v>6</v>
      </c>
      <c r="AO1299" s="27" t="s">
        <v>6</v>
      </c>
      <c r="AP1299" s="516"/>
      <c r="AQ1299" s="516"/>
      <c r="AR1299" s="516"/>
      <c r="AS1299" s="516" t="s">
        <v>6</v>
      </c>
      <c r="AT1299" s="516" t="s">
        <v>6</v>
      </c>
      <c r="AU1299" s="516"/>
      <c r="AV1299" s="516" t="s">
        <v>6</v>
      </c>
      <c r="AW1299" s="516" t="s">
        <v>6</v>
      </c>
      <c r="AX1299" s="516"/>
      <c r="AY1299" s="516" t="s">
        <v>6</v>
      </c>
      <c r="AZ1299" s="516" t="s">
        <v>6</v>
      </c>
      <c r="BA1299" s="516"/>
      <c r="BB1299" s="516" t="s">
        <v>6</v>
      </c>
      <c r="BC1299" s="516" t="s">
        <v>6</v>
      </c>
      <c r="BD1299" s="516"/>
      <c r="BE1299" s="516" t="s">
        <v>6</v>
      </c>
      <c r="BF1299" s="516" t="s">
        <v>6</v>
      </c>
      <c r="BG1299" s="516"/>
      <c r="BH1299" s="516" t="s">
        <v>6</v>
      </c>
      <c r="BI1299" s="516" t="s">
        <v>6</v>
      </c>
      <c r="BJ1299" s="516"/>
      <c r="BK1299" s="516" t="s">
        <v>6</v>
      </c>
      <c r="BL1299" s="516" t="s">
        <v>6</v>
      </c>
      <c r="BM1299" s="516"/>
      <c r="BN1299" s="516" t="s">
        <v>6</v>
      </c>
      <c r="BO1299" s="516" t="s">
        <v>6</v>
      </c>
      <c r="BP1299" s="516"/>
      <c r="BQ1299" s="516" t="s">
        <v>6</v>
      </c>
      <c r="BR1299" s="516" t="s">
        <v>6</v>
      </c>
      <c r="BS1299" s="516"/>
      <c r="BT1299" s="516"/>
      <c r="BU1299" s="516"/>
      <c r="BV1299" s="516"/>
      <c r="BW1299" s="516"/>
      <c r="BX1299" s="516"/>
      <c r="BY1299" s="516"/>
      <c r="BZ1299" s="28"/>
      <c r="CA1299" s="24"/>
      <c r="CB1299" s="29"/>
      <c r="CC1299" s="29"/>
      <c r="CD1299" s="30"/>
      <c r="CE1299" s="29"/>
      <c r="CF1299" s="29"/>
      <c r="CG1299" s="31"/>
      <c r="CH1299" s="209"/>
      <c r="CI1299" s="23" t="s">
        <v>836</v>
      </c>
    </row>
    <row r="1300" spans="1:87" ht="15" customHeight="1" thickBot="1" x14ac:dyDescent="0.35">
      <c r="A1300" s="503"/>
      <c r="B1300" s="49"/>
      <c r="C1300" s="156">
        <f t="shared" si="491"/>
        <v>0</v>
      </c>
      <c r="D1300" s="209"/>
      <c r="E1300" s="234" t="s">
        <v>1721</v>
      </c>
      <c r="F1300" s="235" t="s">
        <v>2785</v>
      </c>
      <c r="G1300" s="302">
        <v>26299</v>
      </c>
      <c r="H1300" s="76">
        <v>400</v>
      </c>
      <c r="I1300" s="122" t="s">
        <v>864</v>
      </c>
      <c r="J1300" s="100">
        <v>200</v>
      </c>
      <c r="K1300" s="622" t="s">
        <v>2747</v>
      </c>
      <c r="L1300" s="623"/>
      <c r="M1300" s="79"/>
      <c r="N1300" s="113" t="s">
        <v>2741</v>
      </c>
      <c r="O1300" s="238" t="s">
        <v>2786</v>
      </c>
      <c r="P1300" s="197" t="s">
        <v>2746</v>
      </c>
      <c r="Q1300" s="83" t="str">
        <f t="shared" si="492"/>
        <v/>
      </c>
      <c r="R1300" s="83" t="str">
        <f t="shared" si="493"/>
        <v>◄</v>
      </c>
      <c r="S1300" s="84"/>
      <c r="T1300" s="85"/>
      <c r="U1300" s="83" t="str">
        <f t="shared" si="494"/>
        <v/>
      </c>
      <c r="V1300" s="83" t="str">
        <f t="shared" si="495"/>
        <v>◄</v>
      </c>
      <c r="W1300" s="86"/>
      <c r="X1300" s="85"/>
      <c r="Y1300" s="209"/>
      <c r="Z1300" s="87"/>
      <c r="AA1300" s="521">
        <f t="shared" si="496"/>
        <v>0</v>
      </c>
      <c r="AB1300" s="520">
        <f t="shared" si="497"/>
        <v>0</v>
      </c>
      <c r="AC1300" s="88"/>
      <c r="AD1300" s="519">
        <f t="shared" si="498"/>
        <v>0</v>
      </c>
      <c r="AE1300" s="518">
        <f t="shared" si="499"/>
        <v>0</v>
      </c>
      <c r="AF1300" s="44"/>
      <c r="AG1300" s="45"/>
      <c r="AH1300" s="44"/>
      <c r="AI1300" s="45"/>
      <c r="AJ1300" s="45"/>
      <c r="AK1300" s="45"/>
      <c r="AL1300" s="45"/>
      <c r="AM1300" s="43"/>
      <c r="AN1300" s="27" t="s">
        <v>6</v>
      </c>
      <c r="AO1300" s="27" t="s">
        <v>6</v>
      </c>
      <c r="AP1300" s="516"/>
      <c r="AQ1300" s="516"/>
      <c r="AR1300" s="516"/>
      <c r="AS1300" s="516" t="s">
        <v>6</v>
      </c>
      <c r="AT1300" s="516" t="s">
        <v>6</v>
      </c>
      <c r="AU1300" s="516"/>
      <c r="AV1300" s="516" t="s">
        <v>6</v>
      </c>
      <c r="AW1300" s="516" t="s">
        <v>6</v>
      </c>
      <c r="AX1300" s="516"/>
      <c r="AY1300" s="516" t="s">
        <v>6</v>
      </c>
      <c r="AZ1300" s="516" t="s">
        <v>6</v>
      </c>
      <c r="BA1300" s="516"/>
      <c r="BB1300" s="516" t="s">
        <v>6</v>
      </c>
      <c r="BC1300" s="516" t="s">
        <v>6</v>
      </c>
      <c r="BD1300" s="516"/>
      <c r="BE1300" s="516" t="s">
        <v>6</v>
      </c>
      <c r="BF1300" s="516" t="s">
        <v>6</v>
      </c>
      <c r="BG1300" s="516"/>
      <c r="BH1300" s="516" t="s">
        <v>6</v>
      </c>
      <c r="BI1300" s="516" t="s">
        <v>6</v>
      </c>
      <c r="BJ1300" s="516"/>
      <c r="BK1300" s="516" t="s">
        <v>6</v>
      </c>
      <c r="BL1300" s="516" t="s">
        <v>6</v>
      </c>
      <c r="BM1300" s="516"/>
      <c r="BN1300" s="516" t="s">
        <v>6</v>
      </c>
      <c r="BO1300" s="516" t="s">
        <v>6</v>
      </c>
      <c r="BP1300" s="516"/>
      <c r="BQ1300" s="516" t="s">
        <v>6</v>
      </c>
      <c r="BR1300" s="516" t="s">
        <v>6</v>
      </c>
      <c r="BS1300" s="516"/>
      <c r="BT1300" s="516"/>
      <c r="BU1300" s="516"/>
      <c r="BV1300" s="516"/>
      <c r="BW1300" s="516"/>
      <c r="BX1300" s="516"/>
      <c r="BY1300" s="516"/>
      <c r="BZ1300" s="28"/>
      <c r="CA1300" s="24"/>
      <c r="CB1300" s="29"/>
      <c r="CC1300" s="29"/>
      <c r="CD1300" s="30"/>
      <c r="CE1300" s="29"/>
      <c r="CF1300" s="29"/>
      <c r="CG1300" s="31"/>
      <c r="CH1300" s="209"/>
      <c r="CI1300" s="23" t="s">
        <v>836</v>
      </c>
    </row>
    <row r="1301" spans="1:87" ht="15" customHeight="1" thickBot="1" x14ac:dyDescent="0.35">
      <c r="A1301" s="503"/>
      <c r="B1301" s="49"/>
      <c r="C1301" s="156">
        <f t="shared" si="491"/>
        <v>0</v>
      </c>
      <c r="D1301" s="209"/>
      <c r="E1301" s="234" t="s">
        <v>1721</v>
      </c>
      <c r="F1301" s="235" t="s">
        <v>2785</v>
      </c>
      <c r="G1301" s="302">
        <v>26299</v>
      </c>
      <c r="H1301" s="76">
        <v>400</v>
      </c>
      <c r="I1301" s="122" t="s">
        <v>864</v>
      </c>
      <c r="J1301" s="100">
        <v>200</v>
      </c>
      <c r="K1301" s="622" t="s">
        <v>2749</v>
      </c>
      <c r="L1301" s="623"/>
      <c r="M1301" s="79"/>
      <c r="N1301" s="113" t="s">
        <v>2741</v>
      </c>
      <c r="O1301" s="238" t="s">
        <v>2786</v>
      </c>
      <c r="P1301" s="197" t="s">
        <v>2746</v>
      </c>
      <c r="Q1301" s="83" t="str">
        <f t="shared" si="492"/>
        <v/>
      </c>
      <c r="R1301" s="83" t="str">
        <f t="shared" si="493"/>
        <v>◄</v>
      </c>
      <c r="S1301" s="84"/>
      <c r="T1301" s="85"/>
      <c r="U1301" s="83" t="str">
        <f t="shared" si="494"/>
        <v/>
      </c>
      <c r="V1301" s="83" t="str">
        <f t="shared" si="495"/>
        <v>◄</v>
      </c>
      <c r="W1301" s="86"/>
      <c r="X1301" s="85"/>
      <c r="Y1301" s="209"/>
      <c r="Z1301" s="87"/>
      <c r="AA1301" s="521">
        <f t="shared" si="496"/>
        <v>0</v>
      </c>
      <c r="AB1301" s="520">
        <f t="shared" si="497"/>
        <v>0</v>
      </c>
      <c r="AC1301" s="88"/>
      <c r="AD1301" s="519">
        <f t="shared" si="498"/>
        <v>0</v>
      </c>
      <c r="AE1301" s="518">
        <f t="shared" si="499"/>
        <v>0</v>
      </c>
      <c r="AF1301" s="44"/>
      <c r="AG1301" s="45"/>
      <c r="AH1301" s="44"/>
      <c r="AI1301" s="45"/>
      <c r="AJ1301" s="45"/>
      <c r="AK1301" s="45"/>
      <c r="AL1301" s="45"/>
      <c r="AM1301" s="43"/>
      <c r="AN1301" s="27" t="s">
        <v>6</v>
      </c>
      <c r="AO1301" s="27" t="s">
        <v>6</v>
      </c>
      <c r="AP1301" s="516"/>
      <c r="AQ1301" s="516"/>
      <c r="AR1301" s="516"/>
      <c r="AS1301" s="516" t="s">
        <v>6</v>
      </c>
      <c r="AT1301" s="516" t="s">
        <v>6</v>
      </c>
      <c r="AU1301" s="516"/>
      <c r="AV1301" s="516" t="s">
        <v>6</v>
      </c>
      <c r="AW1301" s="516" t="s">
        <v>6</v>
      </c>
      <c r="AX1301" s="516"/>
      <c r="AY1301" s="516" t="s">
        <v>6</v>
      </c>
      <c r="AZ1301" s="516" t="s">
        <v>6</v>
      </c>
      <c r="BA1301" s="516"/>
      <c r="BB1301" s="516" t="s">
        <v>6</v>
      </c>
      <c r="BC1301" s="516" t="s">
        <v>6</v>
      </c>
      <c r="BD1301" s="516"/>
      <c r="BE1301" s="516" t="s">
        <v>6</v>
      </c>
      <c r="BF1301" s="516" t="s">
        <v>6</v>
      </c>
      <c r="BG1301" s="516"/>
      <c r="BH1301" s="516" t="s">
        <v>6</v>
      </c>
      <c r="BI1301" s="516" t="s">
        <v>6</v>
      </c>
      <c r="BJ1301" s="516"/>
      <c r="BK1301" s="516" t="s">
        <v>6</v>
      </c>
      <c r="BL1301" s="516" t="s">
        <v>6</v>
      </c>
      <c r="BM1301" s="516"/>
      <c r="BN1301" s="516" t="s">
        <v>6</v>
      </c>
      <c r="BO1301" s="516" t="s">
        <v>6</v>
      </c>
      <c r="BP1301" s="516"/>
      <c r="BQ1301" s="516" t="s">
        <v>6</v>
      </c>
      <c r="BR1301" s="516" t="s">
        <v>6</v>
      </c>
      <c r="BS1301" s="516"/>
      <c r="BT1301" s="516"/>
      <c r="BU1301" s="516"/>
      <c r="BV1301" s="516"/>
      <c r="BW1301" s="516"/>
      <c r="BX1301" s="516"/>
      <c r="BY1301" s="516"/>
      <c r="BZ1301" s="28"/>
      <c r="CA1301" s="24"/>
      <c r="CB1301" s="29"/>
      <c r="CC1301" s="29"/>
      <c r="CD1301" s="30"/>
      <c r="CE1301" s="29"/>
      <c r="CF1301" s="29"/>
      <c r="CG1301" s="31"/>
      <c r="CH1301" s="209"/>
      <c r="CI1301" s="23" t="s">
        <v>836</v>
      </c>
    </row>
    <row r="1302" spans="1:87" ht="15" customHeight="1" thickBot="1" x14ac:dyDescent="0.35">
      <c r="A1302" s="503"/>
      <c r="B1302" s="49"/>
      <c r="C1302" s="156">
        <f t="shared" si="491"/>
        <v>0</v>
      </c>
      <c r="D1302" s="209"/>
      <c r="E1302" s="234" t="s">
        <v>1721</v>
      </c>
      <c r="F1302" s="235" t="s">
        <v>2785</v>
      </c>
      <c r="G1302" s="302">
        <v>26299</v>
      </c>
      <c r="H1302" s="76">
        <v>400</v>
      </c>
      <c r="I1302" s="122" t="s">
        <v>864</v>
      </c>
      <c r="J1302" s="100">
        <v>200</v>
      </c>
      <c r="K1302" s="622" t="s">
        <v>2750</v>
      </c>
      <c r="L1302" s="623"/>
      <c r="M1302" s="79"/>
      <c r="N1302" s="113" t="s">
        <v>2741</v>
      </c>
      <c r="O1302" s="238" t="s">
        <v>2786</v>
      </c>
      <c r="P1302" s="197" t="s">
        <v>2746</v>
      </c>
      <c r="Q1302" s="83" t="str">
        <f t="shared" si="492"/>
        <v/>
      </c>
      <c r="R1302" s="83" t="str">
        <f t="shared" si="493"/>
        <v>◄</v>
      </c>
      <c r="S1302" s="84"/>
      <c r="T1302" s="85"/>
      <c r="U1302" s="83" t="str">
        <f t="shared" si="494"/>
        <v/>
      </c>
      <c r="V1302" s="83" t="str">
        <f t="shared" si="495"/>
        <v>◄</v>
      </c>
      <c r="W1302" s="86"/>
      <c r="X1302" s="85"/>
      <c r="Y1302" s="209"/>
      <c r="Z1302" s="87"/>
      <c r="AA1302" s="521">
        <f t="shared" si="496"/>
        <v>0</v>
      </c>
      <c r="AB1302" s="520">
        <f t="shared" si="497"/>
        <v>0</v>
      </c>
      <c r="AC1302" s="88"/>
      <c r="AD1302" s="519">
        <f t="shared" si="498"/>
        <v>0</v>
      </c>
      <c r="AE1302" s="518">
        <f t="shared" si="499"/>
        <v>0</v>
      </c>
      <c r="AF1302" s="44"/>
      <c r="AG1302" s="45"/>
      <c r="AH1302" s="44"/>
      <c r="AI1302" s="45"/>
      <c r="AJ1302" s="45"/>
      <c r="AK1302" s="45"/>
      <c r="AL1302" s="45"/>
      <c r="AM1302" s="43"/>
      <c r="AN1302" s="27" t="s">
        <v>6</v>
      </c>
      <c r="AO1302" s="27" t="s">
        <v>6</v>
      </c>
      <c r="AP1302" s="516"/>
      <c r="AQ1302" s="516"/>
      <c r="AR1302" s="516"/>
      <c r="AS1302" s="516" t="s">
        <v>6</v>
      </c>
      <c r="AT1302" s="516" t="s">
        <v>6</v>
      </c>
      <c r="AU1302" s="516"/>
      <c r="AV1302" s="516" t="s">
        <v>6</v>
      </c>
      <c r="AW1302" s="516" t="s">
        <v>6</v>
      </c>
      <c r="AX1302" s="516"/>
      <c r="AY1302" s="516" t="s">
        <v>6</v>
      </c>
      <c r="AZ1302" s="516" t="s">
        <v>6</v>
      </c>
      <c r="BA1302" s="516"/>
      <c r="BB1302" s="516" t="s">
        <v>6</v>
      </c>
      <c r="BC1302" s="516" t="s">
        <v>6</v>
      </c>
      <c r="BD1302" s="516"/>
      <c r="BE1302" s="516" t="s">
        <v>6</v>
      </c>
      <c r="BF1302" s="516" t="s">
        <v>6</v>
      </c>
      <c r="BG1302" s="516"/>
      <c r="BH1302" s="516" t="s">
        <v>6</v>
      </c>
      <c r="BI1302" s="516" t="s">
        <v>6</v>
      </c>
      <c r="BJ1302" s="516"/>
      <c r="BK1302" s="516" t="s">
        <v>6</v>
      </c>
      <c r="BL1302" s="516" t="s">
        <v>6</v>
      </c>
      <c r="BM1302" s="516"/>
      <c r="BN1302" s="516" t="s">
        <v>6</v>
      </c>
      <c r="BO1302" s="516" t="s">
        <v>6</v>
      </c>
      <c r="BP1302" s="516"/>
      <c r="BQ1302" s="516" t="s">
        <v>6</v>
      </c>
      <c r="BR1302" s="516" t="s">
        <v>6</v>
      </c>
      <c r="BS1302" s="516"/>
      <c r="BT1302" s="516"/>
      <c r="BU1302" s="516"/>
      <c r="BV1302" s="516"/>
      <c r="BW1302" s="516"/>
      <c r="BX1302" s="516"/>
      <c r="BY1302" s="516"/>
      <c r="BZ1302" s="28"/>
      <c r="CA1302" s="24"/>
      <c r="CB1302" s="29"/>
      <c r="CC1302" s="29"/>
      <c r="CD1302" s="30"/>
      <c r="CE1302" s="29"/>
      <c r="CF1302" s="29"/>
      <c r="CG1302" s="31"/>
      <c r="CH1302" s="209"/>
      <c r="CI1302" s="23" t="s">
        <v>836</v>
      </c>
    </row>
    <row r="1303" spans="1:87" ht="15" customHeight="1" thickTop="1" thickBot="1" x14ac:dyDescent="0.35">
      <c r="A1303" s="505" t="str">
        <f>IF(COUNTIF(B1304:B1308,"x")&gt;0,"x","")</f>
        <v/>
      </c>
      <c r="B1303" s="57"/>
      <c r="C1303" s="510" t="str">
        <f>A1303</f>
        <v/>
      </c>
      <c r="D1303" s="66">
        <f>ROWS(D1304:D1308)-1</f>
        <v>4</v>
      </c>
      <c r="E1303" s="58" t="s">
        <v>2787</v>
      </c>
      <c r="F1303" s="59"/>
      <c r="G1303" s="301"/>
      <c r="H1303" s="6"/>
      <c r="I1303" s="18"/>
      <c r="J1303" s="18"/>
      <c r="K1303" s="18"/>
      <c r="L1303" s="18"/>
      <c r="M1303" s="18"/>
      <c r="N1303" s="46"/>
      <c r="O1303" s="60" t="s">
        <v>2686</v>
      </c>
      <c r="P1303" s="61" t="s">
        <v>3345</v>
      </c>
      <c r="Q1303" s="146"/>
      <c r="R1303" s="63" t="str">
        <f>IF(COUNTIF(Q1304:Q1308,"?")&gt;0,"?",IF(AND(S1303="◄",T1303="►"),"◄►",IF(S1303="◄","◄",IF(T1303="►","►",""))))</f>
        <v>◄</v>
      </c>
      <c r="S1303" s="64" t="str">
        <f>IF(SUM(S1304:S1308)+1=ROWS(S1304:S1308)-COUNTIF(S1304:S1308,"-"),"","◄")</f>
        <v>◄</v>
      </c>
      <c r="T1303" s="65" t="str">
        <f>IF(SUM(T1304:T1308)&gt;0,"►","")</f>
        <v/>
      </c>
      <c r="U1303" s="146"/>
      <c r="V1303" s="63" t="str">
        <f>IF(COUNTIF(U1304:U1308,"?")&gt;0,"?",IF(AND(W1303="◄",X1303="►"),"◄►",IF(W1303="◄","◄",IF(X1303="►","►",""))))</f>
        <v>◄</v>
      </c>
      <c r="W1303" s="64" t="str">
        <f>IF(SUM(W1304:W1308)+1=ROWS(W1304:W1308)-COUNTIF(W1304:W1308,"-"),"","◄")</f>
        <v>◄</v>
      </c>
      <c r="X1303" s="65" t="str">
        <f>IF(SUM(X1304:X1308)&gt;0,"►","")</f>
        <v/>
      </c>
      <c r="Y1303" s="66">
        <f>ROWS(Y1304:Y1308)-1</f>
        <v>4</v>
      </c>
      <c r="Z1303" s="67">
        <f>SUM(Z1304:Z1308)-Z1308</f>
        <v>0</v>
      </c>
      <c r="AA1303" s="68" t="s">
        <v>840</v>
      </c>
      <c r="AB1303" s="69"/>
      <c r="AC1303" s="67">
        <f>SUM(AC1304:AC1308)-AC1308</f>
        <v>0</v>
      </c>
      <c r="AD1303" s="68" t="s">
        <v>840</v>
      </c>
      <c r="AE1303" s="69"/>
      <c r="AF1303" s="70" t="str">
        <f>IF(AG1303="◄","◄",IF(AG1303="ok","►",""))</f>
        <v>◄</v>
      </c>
      <c r="AG1303" s="71" t="str">
        <f>IF(AG1304&gt;0,"OK","◄")</f>
        <v>◄</v>
      </c>
      <c r="AH1303" s="62" t="str">
        <f>IF(AND(AI1303="◄",AJ1303="►"),"◄?►",IF(AI1303="◄","◄",IF(AJ1303="►","►","")))</f>
        <v>◄</v>
      </c>
      <c r="AI1303" s="64" t="str">
        <f>IF(AI1304&gt;0,"","◄")</f>
        <v>◄</v>
      </c>
      <c r="AJ1303" s="65" t="str">
        <f>IF(SUM(AJ1304:AJ1305)&gt;0,"►","")</f>
        <v/>
      </c>
      <c r="AK1303" s="570">
        <f>G1304</f>
        <v>26299</v>
      </c>
      <c r="AL1303" s="572" t="str">
        <f>P1303</f>
        <v xml:space="preserve">  ▬ folder Nr. 11  / 72  ▬ </v>
      </c>
      <c r="AM1303" s="43"/>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46"/>
      <c r="BU1303" s="46"/>
      <c r="BV1303" s="46"/>
      <c r="BW1303" s="46"/>
      <c r="BX1303" s="46"/>
      <c r="BY1303" s="46"/>
      <c r="BZ1303" s="46"/>
      <c r="CA1303" s="46"/>
      <c r="CB1303" s="46"/>
      <c r="CC1303" s="46"/>
      <c r="CD1303" s="46"/>
      <c r="CE1303" s="46"/>
      <c r="CF1303" s="46"/>
      <c r="CG1303" s="46"/>
      <c r="CH1303" s="66">
        <f>ROWS(CH1304:CH1308)-1</f>
        <v>4</v>
      </c>
      <c r="CI1303" s="23" t="s">
        <v>836</v>
      </c>
    </row>
    <row r="1304" spans="1:87" ht="16.8" customHeight="1" thickBot="1" x14ac:dyDescent="0.35">
      <c r="A1304" s="503"/>
      <c r="B1304" s="49"/>
      <c r="C1304" s="156">
        <f>B1304</f>
        <v>0</v>
      </c>
      <c r="D1304" s="209"/>
      <c r="E1304" s="73"/>
      <c r="F1304" s="74" t="s">
        <v>2788</v>
      </c>
      <c r="G1304" s="300">
        <v>26299</v>
      </c>
      <c r="H1304" s="76">
        <v>2.5</v>
      </c>
      <c r="I1304" s="119"/>
      <c r="J1304" s="119"/>
      <c r="K1304" s="79"/>
      <c r="L1304" s="79"/>
      <c r="M1304" s="79"/>
      <c r="N1304" s="80" t="s">
        <v>2789</v>
      </c>
      <c r="O1304" s="81"/>
      <c r="P1304" s="82"/>
      <c r="Q1304" s="83" t="str">
        <f>IF(R1304="?","?","")</f>
        <v/>
      </c>
      <c r="R1304" s="83" t="str">
        <f>IF(AND(S1304="",T1304&gt;0),"?",IF(S1304="","◄",IF(T1304&gt;=1,"►","")))</f>
        <v>◄</v>
      </c>
      <c r="S1304" s="84"/>
      <c r="T1304" s="85"/>
      <c r="U1304" s="83" t="str">
        <f>IF(V1304="?","?","")</f>
        <v/>
      </c>
      <c r="V1304" s="83" t="str">
        <f>IF(AND(W1304="",X1304&gt;0),"?",IF(W1304="","◄",IF(X1304&gt;=1,"►","")))</f>
        <v>◄</v>
      </c>
      <c r="W1304" s="86"/>
      <c r="X1304" s="85"/>
      <c r="Y1304" s="209"/>
      <c r="Z1304" s="87"/>
      <c r="AA1304" s="521">
        <f t="shared" ref="AA1304:AB1307" si="500">(S1304*Z1304)</f>
        <v>0</v>
      </c>
      <c r="AB1304" s="520">
        <f t="shared" si="500"/>
        <v>0</v>
      </c>
      <c r="AC1304" s="88"/>
      <c r="AD1304" s="519">
        <f t="shared" ref="AD1304:AE1307" si="501">(W1304*AC1304)</f>
        <v>0</v>
      </c>
      <c r="AE1304" s="518">
        <f t="shared" si="501"/>
        <v>0</v>
      </c>
      <c r="AF1304" s="89" t="str">
        <f>IF(AG1304&gt;0,"ok","◄")</f>
        <v>◄</v>
      </c>
      <c r="AG1304" s="90"/>
      <c r="AH1304" s="89" t="str">
        <f>IF(AND(AI1304="",AJ1304&gt;0),"?",IF(AI1304="","◄",IF(AJ1304&gt;=1,"►","")))</f>
        <v>◄</v>
      </c>
      <c r="AI1304" s="91"/>
      <c r="AJ1304" s="92"/>
      <c r="AK1304" s="586"/>
      <c r="AL1304" s="587"/>
      <c r="AM1304" s="43"/>
      <c r="AN1304" s="27" t="s">
        <v>6</v>
      </c>
      <c r="AO1304" s="27" t="s">
        <v>6</v>
      </c>
      <c r="AP1304" s="516"/>
      <c r="AQ1304" s="516"/>
      <c r="AR1304" s="516"/>
      <c r="AS1304" s="516" t="s">
        <v>6</v>
      </c>
      <c r="AT1304" s="516" t="s">
        <v>6</v>
      </c>
      <c r="AU1304" s="516"/>
      <c r="AV1304" s="516" t="s">
        <v>6</v>
      </c>
      <c r="AW1304" s="516" t="s">
        <v>6</v>
      </c>
      <c r="AX1304" s="516"/>
      <c r="AY1304" s="516" t="s">
        <v>6</v>
      </c>
      <c r="AZ1304" s="516" t="s">
        <v>6</v>
      </c>
      <c r="BA1304" s="516"/>
      <c r="BB1304" s="516" t="s">
        <v>6</v>
      </c>
      <c r="BC1304" s="516" t="s">
        <v>6</v>
      </c>
      <c r="BD1304" s="516"/>
      <c r="BE1304" s="516" t="s">
        <v>6</v>
      </c>
      <c r="BF1304" s="516" t="s">
        <v>6</v>
      </c>
      <c r="BG1304" s="516"/>
      <c r="BH1304" s="516" t="s">
        <v>6</v>
      </c>
      <c r="BI1304" s="516" t="s">
        <v>6</v>
      </c>
      <c r="BJ1304" s="516"/>
      <c r="BK1304" s="516" t="s">
        <v>6</v>
      </c>
      <c r="BL1304" s="516" t="s">
        <v>6</v>
      </c>
      <c r="BM1304" s="516"/>
      <c r="BN1304" s="516" t="s">
        <v>6</v>
      </c>
      <c r="BO1304" s="516" t="s">
        <v>6</v>
      </c>
      <c r="BP1304" s="516"/>
      <c r="BQ1304" s="516" t="s">
        <v>6</v>
      </c>
      <c r="BR1304" s="516" t="s">
        <v>6</v>
      </c>
      <c r="BS1304" s="516"/>
      <c r="BT1304" s="516"/>
      <c r="BU1304" s="516"/>
      <c r="BV1304" s="516"/>
      <c r="BW1304" s="516"/>
      <c r="BX1304" s="516"/>
      <c r="BY1304" s="516"/>
      <c r="BZ1304" s="28"/>
      <c r="CA1304" s="24"/>
      <c r="CB1304" s="29"/>
      <c r="CC1304" s="29"/>
      <c r="CD1304" s="30"/>
      <c r="CE1304" s="29"/>
      <c r="CF1304" s="29"/>
      <c r="CG1304" s="31"/>
      <c r="CH1304" s="209"/>
      <c r="CI1304" s="23" t="s">
        <v>836</v>
      </c>
    </row>
    <row r="1305" spans="1:87" ht="15.6" thickTop="1" thickBot="1" x14ac:dyDescent="0.35">
      <c r="A1305" s="503"/>
      <c r="B1305" s="49"/>
      <c r="C1305" s="156">
        <f>B1305</f>
        <v>0</v>
      </c>
      <c r="D1305" s="209"/>
      <c r="E1305" s="73"/>
      <c r="F1305" s="93">
        <v>1637</v>
      </c>
      <c r="G1305" s="302">
        <v>26299</v>
      </c>
      <c r="H1305" s="76">
        <v>2.5</v>
      </c>
      <c r="I1305" s="119"/>
      <c r="J1305" s="119"/>
      <c r="K1305" s="79"/>
      <c r="L1305" s="79"/>
      <c r="M1305" s="79"/>
      <c r="N1305" s="80" t="s">
        <v>2790</v>
      </c>
      <c r="O1305" s="81"/>
      <c r="P1305" s="82"/>
      <c r="Q1305" s="83" t="str">
        <f>IF(R1305="?","?","")</f>
        <v/>
      </c>
      <c r="R1305" s="83" t="str">
        <f>IF(AND(S1305="",T1305&gt;0),"?",IF(S1305="","◄",IF(T1305&gt;=1,"►","")))</f>
        <v>◄</v>
      </c>
      <c r="S1305" s="84"/>
      <c r="T1305" s="85"/>
      <c r="U1305" s="83" t="str">
        <f>IF(V1305="?","?","")</f>
        <v/>
      </c>
      <c r="V1305" s="83" t="str">
        <f>IF(AND(W1305="",X1305&gt;0),"?",IF(W1305="","◄",IF(X1305&gt;=1,"►","")))</f>
        <v>◄</v>
      </c>
      <c r="W1305" s="86"/>
      <c r="X1305" s="85"/>
      <c r="Y1305" s="209"/>
      <c r="Z1305" s="87"/>
      <c r="AA1305" s="521">
        <f t="shared" si="500"/>
        <v>0</v>
      </c>
      <c r="AB1305" s="520">
        <f t="shared" si="500"/>
        <v>0</v>
      </c>
      <c r="AC1305" s="88"/>
      <c r="AD1305" s="519">
        <f t="shared" si="501"/>
        <v>0</v>
      </c>
      <c r="AE1305" s="518">
        <f t="shared" si="501"/>
        <v>0</v>
      </c>
      <c r="AF1305" s="44"/>
      <c r="AG1305" s="45"/>
      <c r="AH1305" s="44"/>
      <c r="AI1305" s="45"/>
      <c r="AJ1305" s="45"/>
      <c r="AK1305" s="45"/>
      <c r="AL1305" s="45"/>
      <c r="AM1305" s="43"/>
      <c r="AN1305" s="27" t="s">
        <v>6</v>
      </c>
      <c r="AO1305" s="27" t="s">
        <v>6</v>
      </c>
      <c r="AP1305" s="516"/>
      <c r="AQ1305" s="516"/>
      <c r="AR1305" s="516"/>
      <c r="AS1305" s="516" t="s">
        <v>6</v>
      </c>
      <c r="AT1305" s="516" t="s">
        <v>6</v>
      </c>
      <c r="AU1305" s="516"/>
      <c r="AV1305" s="516" t="s">
        <v>6</v>
      </c>
      <c r="AW1305" s="516" t="s">
        <v>6</v>
      </c>
      <c r="AX1305" s="516"/>
      <c r="AY1305" s="516" t="s">
        <v>6</v>
      </c>
      <c r="AZ1305" s="516" t="s">
        <v>6</v>
      </c>
      <c r="BA1305" s="516"/>
      <c r="BB1305" s="516" t="s">
        <v>6</v>
      </c>
      <c r="BC1305" s="516" t="s">
        <v>6</v>
      </c>
      <c r="BD1305" s="516"/>
      <c r="BE1305" s="516" t="s">
        <v>6</v>
      </c>
      <c r="BF1305" s="516" t="s">
        <v>6</v>
      </c>
      <c r="BG1305" s="516"/>
      <c r="BH1305" s="516" t="s">
        <v>6</v>
      </c>
      <c r="BI1305" s="516" t="s">
        <v>6</v>
      </c>
      <c r="BJ1305" s="516"/>
      <c r="BK1305" s="516" t="s">
        <v>6</v>
      </c>
      <c r="BL1305" s="516" t="s">
        <v>6</v>
      </c>
      <c r="BM1305" s="516"/>
      <c r="BN1305" s="516" t="s">
        <v>6</v>
      </c>
      <c r="BO1305" s="516" t="s">
        <v>6</v>
      </c>
      <c r="BP1305" s="516"/>
      <c r="BQ1305" s="516" t="s">
        <v>6</v>
      </c>
      <c r="BR1305" s="516" t="s">
        <v>6</v>
      </c>
      <c r="BS1305" s="516"/>
      <c r="BT1305" s="516"/>
      <c r="BU1305" s="516"/>
      <c r="BV1305" s="516"/>
      <c r="BW1305" s="516"/>
      <c r="BX1305" s="516"/>
      <c r="BY1305" s="516"/>
      <c r="BZ1305" s="28"/>
      <c r="CA1305" s="24"/>
      <c r="CB1305" s="29"/>
      <c r="CC1305" s="29"/>
      <c r="CD1305" s="30"/>
      <c r="CE1305" s="29"/>
      <c r="CF1305" s="29"/>
      <c r="CG1305" s="31"/>
      <c r="CH1305" s="209"/>
      <c r="CI1305" s="23" t="s">
        <v>836</v>
      </c>
    </row>
    <row r="1306" spans="1:87" ht="15.6" thickTop="1" thickBot="1" x14ac:dyDescent="0.35">
      <c r="A1306" s="503"/>
      <c r="B1306" s="49"/>
      <c r="C1306" s="156">
        <f>B1306</f>
        <v>0</v>
      </c>
      <c r="D1306" s="209"/>
      <c r="E1306" s="140" t="s">
        <v>1721</v>
      </c>
      <c r="F1306" s="125" t="s">
        <v>2788</v>
      </c>
      <c r="G1306" s="302">
        <v>26299</v>
      </c>
      <c r="H1306" s="76">
        <f>H1305*25</f>
        <v>62.5</v>
      </c>
      <c r="I1306" s="119"/>
      <c r="J1306" s="119"/>
      <c r="K1306" s="79"/>
      <c r="L1306" s="79"/>
      <c r="M1306" s="79"/>
      <c r="N1306" s="241" t="s">
        <v>2789</v>
      </c>
      <c r="O1306" s="81"/>
      <c r="P1306" s="82"/>
      <c r="Q1306" s="83" t="str">
        <f>IF(R1306="?","?","")</f>
        <v/>
      </c>
      <c r="R1306" s="83" t="str">
        <f>IF(AND(S1306="",T1306&gt;0),"?",IF(S1306="","◄",IF(T1306&gt;=1,"►","")))</f>
        <v>◄</v>
      </c>
      <c r="S1306" s="84"/>
      <c r="T1306" s="85"/>
      <c r="U1306" s="83" t="str">
        <f>IF(V1306="?","?","")</f>
        <v/>
      </c>
      <c r="V1306" s="83" t="str">
        <f>IF(AND(W1306="",X1306&gt;0),"?",IF(W1306="","◄",IF(X1306&gt;=1,"►","")))</f>
        <v>◄</v>
      </c>
      <c r="W1306" s="86"/>
      <c r="X1306" s="85"/>
      <c r="Y1306" s="209"/>
      <c r="Z1306" s="87"/>
      <c r="AA1306" s="521">
        <f t="shared" si="500"/>
        <v>0</v>
      </c>
      <c r="AB1306" s="520">
        <f t="shared" si="500"/>
        <v>0</v>
      </c>
      <c r="AC1306" s="88"/>
      <c r="AD1306" s="519">
        <f t="shared" si="501"/>
        <v>0</v>
      </c>
      <c r="AE1306" s="518">
        <f t="shared" si="501"/>
        <v>0</v>
      </c>
      <c r="AF1306" s="44"/>
      <c r="AG1306" s="45"/>
      <c r="AH1306" s="44"/>
      <c r="AI1306" s="45"/>
      <c r="AJ1306" s="45"/>
      <c r="AK1306" s="45"/>
      <c r="AL1306" s="45"/>
      <c r="AM1306" s="43"/>
      <c r="AN1306" s="27" t="s">
        <v>6</v>
      </c>
      <c r="AO1306" s="27" t="s">
        <v>6</v>
      </c>
      <c r="AP1306" s="516"/>
      <c r="AQ1306" s="516"/>
      <c r="AR1306" s="516"/>
      <c r="AS1306" s="516" t="s">
        <v>6</v>
      </c>
      <c r="AT1306" s="516" t="s">
        <v>6</v>
      </c>
      <c r="AU1306" s="516"/>
      <c r="AV1306" s="516" t="s">
        <v>6</v>
      </c>
      <c r="AW1306" s="516" t="s">
        <v>6</v>
      </c>
      <c r="AX1306" s="516"/>
      <c r="AY1306" s="516" t="s">
        <v>6</v>
      </c>
      <c r="AZ1306" s="516" t="s">
        <v>6</v>
      </c>
      <c r="BA1306" s="516"/>
      <c r="BB1306" s="516" t="s">
        <v>6</v>
      </c>
      <c r="BC1306" s="516" t="s">
        <v>6</v>
      </c>
      <c r="BD1306" s="516"/>
      <c r="BE1306" s="516" t="s">
        <v>6</v>
      </c>
      <c r="BF1306" s="516" t="s">
        <v>6</v>
      </c>
      <c r="BG1306" s="516"/>
      <c r="BH1306" s="516" t="s">
        <v>6</v>
      </c>
      <c r="BI1306" s="516" t="s">
        <v>6</v>
      </c>
      <c r="BJ1306" s="516"/>
      <c r="BK1306" s="516" t="s">
        <v>6</v>
      </c>
      <c r="BL1306" s="516" t="s">
        <v>6</v>
      </c>
      <c r="BM1306" s="516"/>
      <c r="BN1306" s="516" t="s">
        <v>6</v>
      </c>
      <c r="BO1306" s="516" t="s">
        <v>6</v>
      </c>
      <c r="BP1306" s="516"/>
      <c r="BQ1306" s="516" t="s">
        <v>6</v>
      </c>
      <c r="BR1306" s="516" t="s">
        <v>6</v>
      </c>
      <c r="BS1306" s="516"/>
      <c r="BT1306" s="516"/>
      <c r="BU1306" s="516"/>
      <c r="BV1306" s="516"/>
      <c r="BW1306" s="516"/>
      <c r="BX1306" s="516"/>
      <c r="BY1306" s="516"/>
      <c r="BZ1306" s="28"/>
      <c r="CA1306" s="24"/>
      <c r="CB1306" s="29"/>
      <c r="CC1306" s="29"/>
      <c r="CD1306" s="30"/>
      <c r="CE1306" s="29"/>
      <c r="CF1306" s="29"/>
      <c r="CG1306" s="31"/>
      <c r="CH1306" s="209"/>
      <c r="CI1306" s="23" t="s">
        <v>836</v>
      </c>
    </row>
    <row r="1307" spans="1:87" ht="15.6" thickTop="1" thickBot="1" x14ac:dyDescent="0.35">
      <c r="A1307" s="503"/>
      <c r="B1307" s="49"/>
      <c r="C1307" s="156">
        <f>B1307</f>
        <v>0</v>
      </c>
      <c r="D1307" s="209"/>
      <c r="E1307" s="140" t="s">
        <v>1721</v>
      </c>
      <c r="F1307" s="125">
        <v>1637</v>
      </c>
      <c r="G1307" s="302">
        <v>26299</v>
      </c>
      <c r="H1307" s="76">
        <f>H1306</f>
        <v>62.5</v>
      </c>
      <c r="I1307" s="119"/>
      <c r="J1307" s="119"/>
      <c r="K1307" s="79"/>
      <c r="L1307" s="79"/>
      <c r="M1307" s="79"/>
      <c r="N1307" s="241" t="s">
        <v>2790</v>
      </c>
      <c r="O1307" s="81"/>
      <c r="P1307" s="82"/>
      <c r="Q1307" s="83" t="str">
        <f>IF(R1307="?","?","")</f>
        <v/>
      </c>
      <c r="R1307" s="83" t="str">
        <f>IF(AND(S1307="",T1307&gt;0),"?",IF(S1307="","◄",IF(T1307&gt;=1,"►","")))</f>
        <v>◄</v>
      </c>
      <c r="S1307" s="84"/>
      <c r="T1307" s="85"/>
      <c r="U1307" s="83" t="str">
        <f>IF(V1307="?","?","")</f>
        <v/>
      </c>
      <c r="V1307" s="83" t="str">
        <f>IF(AND(W1307="",X1307&gt;0),"?",IF(W1307="","◄",IF(X1307&gt;=1,"►","")))</f>
        <v>◄</v>
      </c>
      <c r="W1307" s="86"/>
      <c r="X1307" s="85"/>
      <c r="Y1307" s="209"/>
      <c r="Z1307" s="87"/>
      <c r="AA1307" s="521">
        <f t="shared" si="500"/>
        <v>0</v>
      </c>
      <c r="AB1307" s="520">
        <f t="shared" si="500"/>
        <v>0</v>
      </c>
      <c r="AC1307" s="88"/>
      <c r="AD1307" s="519">
        <f t="shared" si="501"/>
        <v>0</v>
      </c>
      <c r="AE1307" s="518">
        <f t="shared" si="501"/>
        <v>0</v>
      </c>
      <c r="AF1307" s="44"/>
      <c r="AG1307" s="45"/>
      <c r="AH1307" s="44"/>
      <c r="AI1307" s="45"/>
      <c r="AJ1307" s="45"/>
      <c r="AK1307" s="45"/>
      <c r="AL1307" s="45"/>
      <c r="AM1307" s="43"/>
      <c r="AN1307" s="27" t="s">
        <v>6</v>
      </c>
      <c r="AO1307" s="27" t="s">
        <v>6</v>
      </c>
      <c r="AP1307" s="516"/>
      <c r="AQ1307" s="516"/>
      <c r="AR1307" s="516"/>
      <c r="AS1307" s="516" t="s">
        <v>6</v>
      </c>
      <c r="AT1307" s="516" t="s">
        <v>6</v>
      </c>
      <c r="AU1307" s="516"/>
      <c r="AV1307" s="516" t="s">
        <v>6</v>
      </c>
      <c r="AW1307" s="516" t="s">
        <v>6</v>
      </c>
      <c r="AX1307" s="516"/>
      <c r="AY1307" s="516" t="s">
        <v>6</v>
      </c>
      <c r="AZ1307" s="516" t="s">
        <v>6</v>
      </c>
      <c r="BA1307" s="516"/>
      <c r="BB1307" s="516" t="s">
        <v>6</v>
      </c>
      <c r="BC1307" s="516" t="s">
        <v>6</v>
      </c>
      <c r="BD1307" s="516"/>
      <c r="BE1307" s="516" t="s">
        <v>6</v>
      </c>
      <c r="BF1307" s="516" t="s">
        <v>6</v>
      </c>
      <c r="BG1307" s="516"/>
      <c r="BH1307" s="516" t="s">
        <v>6</v>
      </c>
      <c r="BI1307" s="516" t="s">
        <v>6</v>
      </c>
      <c r="BJ1307" s="516"/>
      <c r="BK1307" s="516" t="s">
        <v>6</v>
      </c>
      <c r="BL1307" s="516" t="s">
        <v>6</v>
      </c>
      <c r="BM1307" s="516"/>
      <c r="BN1307" s="516" t="s">
        <v>6</v>
      </c>
      <c r="BO1307" s="516" t="s">
        <v>6</v>
      </c>
      <c r="BP1307" s="516"/>
      <c r="BQ1307" s="516" t="s">
        <v>6</v>
      </c>
      <c r="BR1307" s="516" t="s">
        <v>6</v>
      </c>
      <c r="BS1307" s="516"/>
      <c r="BT1307" s="516"/>
      <c r="BU1307" s="516"/>
      <c r="BV1307" s="516"/>
      <c r="BW1307" s="516"/>
      <c r="BX1307" s="516"/>
      <c r="BY1307" s="516"/>
      <c r="BZ1307" s="28"/>
      <c r="CA1307" s="24"/>
      <c r="CB1307" s="29"/>
      <c r="CC1307" s="29"/>
      <c r="CD1307" s="30"/>
      <c r="CE1307" s="29"/>
      <c r="CF1307" s="29"/>
      <c r="CG1307" s="31"/>
      <c r="CH1307" s="209"/>
      <c r="CI1307" s="23" t="s">
        <v>836</v>
      </c>
    </row>
    <row r="1308" spans="1:87" ht="16.8" thickTop="1" thickBot="1" x14ac:dyDescent="0.35">
      <c r="A1308" s="505" t="str">
        <f>IF(COUNTIF(B1309:B1310,"x")&gt;0,"x","")</f>
        <v/>
      </c>
      <c r="B1308" s="57"/>
      <c r="C1308" s="510" t="str">
        <f>A1308</f>
        <v/>
      </c>
      <c r="D1308" s="66">
        <f>ROWS(D1309:D1310)-1</f>
        <v>1</v>
      </c>
      <c r="E1308" s="58" t="s">
        <v>2791</v>
      </c>
      <c r="F1308" s="59"/>
      <c r="G1308" s="301"/>
      <c r="H1308" s="6"/>
      <c r="I1308" s="18"/>
      <c r="J1308" s="18"/>
      <c r="K1308" s="18"/>
      <c r="L1308" s="18"/>
      <c r="M1308" s="18"/>
      <c r="N1308" s="46"/>
      <c r="O1308" s="60" t="s">
        <v>2792</v>
      </c>
      <c r="P1308" s="61" t="s">
        <v>3346</v>
      </c>
      <c r="Q1308" s="62"/>
      <c r="R1308" s="63" t="str">
        <f>IF(COUNTIF(Q1309:Q1310,"?")&gt;0,"?",IF(AND(S1308="◄",T1308="►"),"◄►",IF(S1308="◄","◄",IF(T1308="►","►",""))))</f>
        <v>◄</v>
      </c>
      <c r="S1308" s="64" t="str">
        <f>IF(SUM(S1309:S1310)+1=ROWS(S1309:S1310)-COUNTIF(S1309:S1310,"-"),"","◄")</f>
        <v>◄</v>
      </c>
      <c r="T1308" s="65" t="str">
        <f>IF(SUM(T1309:T1310)&gt;0,"►","")</f>
        <v/>
      </c>
      <c r="U1308" s="62"/>
      <c r="V1308" s="63" t="str">
        <f>IF(COUNTIF(U1309:U1310,"?")&gt;0,"?",IF(AND(W1308="◄",X1308="►"),"◄►",IF(W1308="◄","◄",IF(X1308="►","►",""))))</f>
        <v>◄</v>
      </c>
      <c r="W1308" s="64" t="str">
        <f>IF(SUM(W1309:W1310)+1=ROWS(W1309:W1310)-COUNTIF(W1309:W1310,"-"),"","◄")</f>
        <v>◄</v>
      </c>
      <c r="X1308" s="65" t="str">
        <f>IF(SUM(X1309:X1310)&gt;0,"►","")</f>
        <v/>
      </c>
      <c r="Y1308" s="66">
        <f>ROWS(Y1309:Y1310)-1</f>
        <v>1</v>
      </c>
      <c r="Z1308" s="67">
        <f>SUM(Z1309:Z1310)-Z1310</f>
        <v>0</v>
      </c>
      <c r="AA1308" s="68" t="s">
        <v>840</v>
      </c>
      <c r="AB1308" s="69"/>
      <c r="AC1308" s="67">
        <f>SUM(AC1309:AC1310)-AC1310</f>
        <v>0</v>
      </c>
      <c r="AD1308" s="68" t="s">
        <v>840</v>
      </c>
      <c r="AE1308" s="69"/>
      <c r="AF1308" s="70" t="str">
        <f>IF(AG1308="◄","◄",IF(AG1308="ok","►",""))</f>
        <v>◄</v>
      </c>
      <c r="AG1308" s="71" t="str">
        <f>IF(AG1309&gt;0,"OK","◄")</f>
        <v>◄</v>
      </c>
      <c r="AH1308" s="62" t="str">
        <f>IF(AND(AI1308="◄",AJ1308="►"),"◄?►",IF(AI1308="◄","◄",IF(AJ1308="►","►","")))</f>
        <v>◄</v>
      </c>
      <c r="AI1308" s="64" t="str">
        <f>IF(AI1309&gt;0,"","◄")</f>
        <v>◄</v>
      </c>
      <c r="AJ1308" s="65" t="str">
        <f>IF(SUM(AJ1309:AJ1309)&gt;0,"►","")</f>
        <v/>
      </c>
      <c r="AK1308" s="570">
        <f>G1309</f>
        <v>26299</v>
      </c>
      <c r="AL1308" s="572" t="str">
        <f>P1308</f>
        <v xml:space="preserve">  ▬ folder Nr. 13  / 72  ▬ </v>
      </c>
      <c r="AM1308" s="43"/>
      <c r="AN1308" s="1" t="str">
        <f>IF(AO1308="","",IF(COUNTIF(AN1309,"ok"),"","◄"))</f>
        <v>◄</v>
      </c>
      <c r="AO1308" s="9" t="str">
        <f>IF(COUNTIF(AP1308:BR1308,"◄")&gt;0,"◄","")</f>
        <v>◄</v>
      </c>
      <c r="AP1308" s="563" t="str">
        <f>IF(AP1309="-","",IF(AP1309&gt;0,"","◄"))</f>
        <v>◄</v>
      </c>
      <c r="AQ1308" s="564"/>
      <c r="AR1308" s="517">
        <f>IF(ISNONTEXT(AR1309)=TRUE,"_",1)</f>
        <v>1</v>
      </c>
      <c r="AS1308" s="563" t="str">
        <f>IF(AS1309="-","",IF(AS1309&gt;0,"","◄"))</f>
        <v>◄</v>
      </c>
      <c r="AT1308" s="564"/>
      <c r="AU1308" s="517">
        <f>IF(ISNONTEXT(AU1309)=TRUE,"_",AR1308+1)</f>
        <v>2</v>
      </c>
      <c r="AV1308" s="563" t="str">
        <f>IF(AV1309="-","",IF(AV1309&gt;0,"","◄"))</f>
        <v>◄</v>
      </c>
      <c r="AW1308" s="564"/>
      <c r="AX1308" s="517">
        <f>IF(ISNONTEXT(AX1309)=TRUE,"_",AU1308+1)</f>
        <v>3</v>
      </c>
      <c r="AY1308" s="563" t="str">
        <f>IF(AY1309="-","",IF(AY1309&gt;0,"","◄"))</f>
        <v>◄</v>
      </c>
      <c r="AZ1308" s="564"/>
      <c r="BA1308" s="517">
        <f>IF(ISNONTEXT(BA1309)=TRUE,"_",AX1308+1)</f>
        <v>4</v>
      </c>
      <c r="BB1308" s="563" t="str">
        <f>IF(BB1309="-","",IF(BB1309&gt;0,"","◄"))</f>
        <v/>
      </c>
      <c r="BC1308" s="564"/>
      <c r="BD1308" s="517" t="str">
        <f>IF(ISNONTEXT(BD1309)=TRUE,"_",BA1308+1)</f>
        <v>_</v>
      </c>
      <c r="BE1308" s="563" t="str">
        <f>IF(BE1309="-","",IF(BE1309&gt;0,"","◄"))</f>
        <v/>
      </c>
      <c r="BF1308" s="564"/>
      <c r="BG1308" s="517" t="str">
        <f>IF(ISNONTEXT(BG1309)=TRUE,"_",BD1308+1)</f>
        <v>_</v>
      </c>
      <c r="BH1308" s="563" t="str">
        <f>IF(BH1309="-","",IF(BH1309&gt;0,"","◄"))</f>
        <v/>
      </c>
      <c r="BI1308" s="564"/>
      <c r="BJ1308" s="517" t="str">
        <f>IF(ISNONTEXT(BJ1309)=TRUE,"_",BG1308+1)</f>
        <v>_</v>
      </c>
      <c r="BK1308" s="563" t="str">
        <f>IF(BK1309="-","",IF(BK1309&gt;0,"","◄"))</f>
        <v/>
      </c>
      <c r="BL1308" s="564"/>
      <c r="BM1308" s="517" t="str">
        <f>IF(ISNONTEXT(BM1309)=TRUE,"_",BJ1308+1)</f>
        <v>_</v>
      </c>
      <c r="BN1308" s="563" t="str">
        <f>IF(BN1309="-","",IF(BN1309&gt;0,"","◄"))</f>
        <v/>
      </c>
      <c r="BO1308" s="564"/>
      <c r="BP1308" s="517" t="str">
        <f>IF(ISNONTEXT(BP1309)=TRUE,"_",BM1308+1)</f>
        <v>_</v>
      </c>
      <c r="BQ1308" s="563" t="str">
        <f>IF(BQ1309="-","",IF(BQ1309&gt;0,"","◄"))</f>
        <v/>
      </c>
      <c r="BR1308" s="564"/>
      <c r="BS1308" s="517" t="str">
        <f>IF(ISNONTEXT(BS1309)=TRUE,"_",BP1308+1)</f>
        <v>_</v>
      </c>
      <c r="BT1308" s="563" t="str">
        <f>IF(BT1309="-","",IF(BT1309&gt;0,"","◄"))</f>
        <v>◄</v>
      </c>
      <c r="BU1308" s="564"/>
      <c r="BV1308" s="517" t="str">
        <f>IF(ISNONTEXT(BV1309)=TRUE,"_",1)</f>
        <v>_</v>
      </c>
      <c r="BW1308" s="563" t="str">
        <f>IF(BW1309="-","",IF(BW1309&gt;0,"","◄"))</f>
        <v>◄</v>
      </c>
      <c r="BX1308" s="564"/>
      <c r="BY1308" s="517" t="str">
        <f>IF(ISNONTEXT(BY1309)=TRUE,"_",BV1308+1)</f>
        <v>_</v>
      </c>
      <c r="BZ1308" s="26"/>
      <c r="CA1308" s="24"/>
      <c r="CB1308" s="25" t="str">
        <f>IF(CB1309&gt;0,"►","")</f>
        <v/>
      </c>
      <c r="CC1308" s="25" t="str">
        <f>IF(CC1309&gt;0,"►","")</f>
        <v/>
      </c>
      <c r="CD1308" s="517" t="str">
        <f>IF(ISNONTEXT(CD1309)=TRUE,"_",1)</f>
        <v>_</v>
      </c>
      <c r="CE1308" s="25" t="str">
        <f>IF(CE1309&gt;0,"►","")</f>
        <v/>
      </c>
      <c r="CF1308" s="25" t="str">
        <f>IF(CF1309&gt;0,"►","")</f>
        <v/>
      </c>
      <c r="CG1308" s="517" t="str">
        <f>IF(ISNONTEXT(CG1309)=TRUE,"_",CD1308+1)</f>
        <v>_</v>
      </c>
      <c r="CH1308" s="66">
        <f>ROWS(CH1309:CH1310)-1</f>
        <v>1</v>
      </c>
      <c r="CI1308" s="23" t="s">
        <v>836</v>
      </c>
    </row>
    <row r="1309" spans="1:87" ht="16.8" customHeight="1" thickBot="1" x14ac:dyDescent="0.35">
      <c r="A1309" s="503"/>
      <c r="B1309" s="49"/>
      <c r="C1309" s="156">
        <f>B1309</f>
        <v>0</v>
      </c>
      <c r="D1309" s="209"/>
      <c r="E1309" s="73"/>
      <c r="F1309" s="74" t="s">
        <v>2793</v>
      </c>
      <c r="G1309" s="300">
        <v>26299</v>
      </c>
      <c r="H1309" s="76">
        <v>3</v>
      </c>
      <c r="I1309" s="119"/>
      <c r="J1309" s="119"/>
      <c r="K1309" s="79"/>
      <c r="L1309" s="79"/>
      <c r="M1309" s="79"/>
      <c r="N1309" s="80" t="s">
        <v>2794</v>
      </c>
      <c r="O1309" s="81"/>
      <c r="P1309" s="82"/>
      <c r="Q1309" s="83" t="str">
        <f>IF(R1309="?","?","")</f>
        <v/>
      </c>
      <c r="R1309" s="83" t="str">
        <f>IF(AND(S1309="",T1309&gt;0),"?",IF(S1309="","◄",IF(T1309&gt;=1,"►","")))</f>
        <v>◄</v>
      </c>
      <c r="S1309" s="84"/>
      <c r="T1309" s="85"/>
      <c r="U1309" s="83" t="str">
        <f>IF(V1309="?","?","")</f>
        <v/>
      </c>
      <c r="V1309" s="83" t="str">
        <f>IF(AND(W1309="",X1309&gt;0),"?",IF(W1309="","◄",IF(X1309&gt;=1,"►","")))</f>
        <v>◄</v>
      </c>
      <c r="W1309" s="86"/>
      <c r="X1309" s="85"/>
      <c r="Y1309" s="209"/>
      <c r="Z1309" s="87"/>
      <c r="AA1309" s="521">
        <f>(S1309*Z1309)</f>
        <v>0</v>
      </c>
      <c r="AB1309" s="520">
        <f>(T1309*AA1309)</f>
        <v>0</v>
      </c>
      <c r="AC1309" s="88"/>
      <c r="AD1309" s="519">
        <f>(W1309*AC1309)</f>
        <v>0</v>
      </c>
      <c r="AE1309" s="518">
        <f>(X1309*AD1309)</f>
        <v>0</v>
      </c>
      <c r="AF1309" s="89" t="str">
        <f>IF(AG1309&gt;0,"ok","◄")</f>
        <v>◄</v>
      </c>
      <c r="AG1309" s="90"/>
      <c r="AH1309" s="89" t="str">
        <f>IF(AND(AI1309="",AJ1309&gt;0),"?",IF(AI1309="","◄",IF(AJ1309&gt;=1,"►","")))</f>
        <v>◄</v>
      </c>
      <c r="AI1309" s="91"/>
      <c r="AJ1309" s="92"/>
      <c r="AK1309" s="586"/>
      <c r="AL1309" s="587"/>
      <c r="AM1309" s="43"/>
      <c r="AN1309" s="3" t="s">
        <v>3</v>
      </c>
      <c r="AO1309" s="12" t="s">
        <v>1</v>
      </c>
      <c r="AP1309" s="13"/>
      <c r="AQ1309" s="14"/>
      <c r="AR1309" s="15" t="s">
        <v>39</v>
      </c>
      <c r="AS1309" s="13"/>
      <c r="AT1309" s="14"/>
      <c r="AU1309" s="15" t="s">
        <v>145</v>
      </c>
      <c r="AV1309" s="13"/>
      <c r="AW1309" s="14"/>
      <c r="AX1309" s="15" t="s">
        <v>164</v>
      </c>
      <c r="AY1309" s="13"/>
      <c r="AZ1309" s="14"/>
      <c r="BA1309" s="15" t="s">
        <v>296</v>
      </c>
      <c r="BB1309" s="516" t="s">
        <v>6</v>
      </c>
      <c r="BC1309" s="516" t="s">
        <v>6</v>
      </c>
      <c r="BD1309" s="516"/>
      <c r="BE1309" s="516" t="s">
        <v>6</v>
      </c>
      <c r="BF1309" s="516" t="s">
        <v>6</v>
      </c>
      <c r="BG1309" s="516"/>
      <c r="BH1309" s="516" t="s">
        <v>6</v>
      </c>
      <c r="BI1309" s="516" t="s">
        <v>6</v>
      </c>
      <c r="BJ1309" s="516"/>
      <c r="BK1309" s="516" t="s">
        <v>6</v>
      </c>
      <c r="BL1309" s="516" t="s">
        <v>6</v>
      </c>
      <c r="BM1309" s="516"/>
      <c r="BN1309" s="516" t="s">
        <v>6</v>
      </c>
      <c r="BO1309" s="516" t="s">
        <v>6</v>
      </c>
      <c r="BP1309" s="516"/>
      <c r="BQ1309" s="516" t="s">
        <v>6</v>
      </c>
      <c r="BR1309" s="516" t="s">
        <v>6</v>
      </c>
      <c r="BS1309" s="516"/>
      <c r="BT1309" s="32"/>
      <c r="BU1309" s="33"/>
      <c r="BV1309" s="34"/>
      <c r="BW1309" s="32"/>
      <c r="BX1309" s="33"/>
      <c r="BY1309" s="34"/>
      <c r="BZ1309" s="35"/>
      <c r="CA1309" s="24"/>
      <c r="CB1309" s="36"/>
      <c r="CC1309" s="33"/>
      <c r="CD1309" s="37"/>
      <c r="CE1309" s="36"/>
      <c r="CF1309" s="38"/>
      <c r="CG1309" s="39"/>
      <c r="CH1309" s="209"/>
      <c r="CI1309" s="23" t="s">
        <v>836</v>
      </c>
    </row>
    <row r="1310" spans="1:87" ht="16.8" thickTop="1" thickBot="1" x14ac:dyDescent="0.35">
      <c r="A1310" s="505" t="str">
        <f>IF(COUNTIF(B1311:B1312,"x")&gt;0,"x","")</f>
        <v/>
      </c>
      <c r="B1310" s="57"/>
      <c r="C1310" s="510" t="str">
        <f>A1310</f>
        <v/>
      </c>
      <c r="D1310" s="66">
        <f>ROWS(D1311:D1312)-1</f>
        <v>1</v>
      </c>
      <c r="E1310" s="58" t="s">
        <v>2795</v>
      </c>
      <c r="F1310" s="59"/>
      <c r="G1310" s="301"/>
      <c r="H1310" s="6"/>
      <c r="I1310" s="18"/>
      <c r="J1310" s="18"/>
      <c r="K1310" s="18"/>
      <c r="L1310" s="18"/>
      <c r="M1310" s="18"/>
      <c r="N1310" s="46"/>
      <c r="O1310" s="60" t="s">
        <v>2792</v>
      </c>
      <c r="P1310" s="61" t="s">
        <v>3347</v>
      </c>
      <c r="Q1310" s="62"/>
      <c r="R1310" s="63" t="str">
        <f>IF(COUNTIF(Q1311:Q1312,"?")&gt;0,"?",IF(AND(S1310="◄",T1310="►"),"◄►",IF(S1310="◄","◄",IF(T1310="►","►",""))))</f>
        <v>◄</v>
      </c>
      <c r="S1310" s="64" t="str">
        <f>IF(SUM(S1311:S1312)+1=ROWS(S1311:S1312)-COUNTIF(S1311:S1312,"-"),"","◄")</f>
        <v>◄</v>
      </c>
      <c r="T1310" s="65" t="str">
        <f>IF(SUM(T1311:T1312)&gt;0,"►","")</f>
        <v/>
      </c>
      <c r="U1310" s="62"/>
      <c r="V1310" s="63" t="str">
        <f>IF(COUNTIF(U1311:U1312,"?")&gt;0,"?",IF(AND(W1310="◄",X1310="►"),"◄►",IF(W1310="◄","◄",IF(X1310="►","►",""))))</f>
        <v>◄</v>
      </c>
      <c r="W1310" s="64" t="str">
        <f>IF(SUM(W1311:W1312)+1=ROWS(W1311:W1312)-COUNTIF(W1311:W1312,"-"),"","◄")</f>
        <v>◄</v>
      </c>
      <c r="X1310" s="65" t="str">
        <f>IF(SUM(X1311:X1312)&gt;0,"►","")</f>
        <v/>
      </c>
      <c r="Y1310" s="66">
        <f>ROWS(Y1311:Y1312)-1</f>
        <v>1</v>
      </c>
      <c r="Z1310" s="67">
        <f>SUM(Z1311:Z1312)-Z1312</f>
        <v>0</v>
      </c>
      <c r="AA1310" s="68" t="s">
        <v>840</v>
      </c>
      <c r="AB1310" s="69"/>
      <c r="AC1310" s="67">
        <f>SUM(AC1311:AC1312)-AC1312</f>
        <v>0</v>
      </c>
      <c r="AD1310" s="68" t="s">
        <v>840</v>
      </c>
      <c r="AE1310" s="69"/>
      <c r="AF1310" s="70" t="str">
        <f>IF(AG1310="◄","◄",IF(AG1310="ok","►",""))</f>
        <v>◄</v>
      </c>
      <c r="AG1310" s="71" t="str">
        <f>IF(AG1311&gt;0,"OK","◄")</f>
        <v>◄</v>
      </c>
      <c r="AH1310" s="62" t="str">
        <f>IF(AND(AI1310="◄",AJ1310="►"),"◄?►",IF(AI1310="◄","◄",IF(AJ1310="►","►","")))</f>
        <v>◄</v>
      </c>
      <c r="AI1310" s="64" t="str">
        <f>IF(AI1311&gt;0,"","◄")</f>
        <v>◄</v>
      </c>
      <c r="AJ1310" s="65" t="str">
        <f>IF(SUM(AJ1311:AJ1311)&gt;0,"►","")</f>
        <v/>
      </c>
      <c r="AK1310" s="570">
        <f>G1311</f>
        <v>26299</v>
      </c>
      <c r="AL1310" s="572" t="str">
        <f>P1310</f>
        <v xml:space="preserve">  ▬ folder Nr. 12  / 72  ▬ </v>
      </c>
      <c r="AM1310" s="43"/>
      <c r="AN1310" s="1" t="str">
        <f>IF(AO1310="","",IF(COUNTIF(AN1311,"ok"),"","◄"))</f>
        <v>◄</v>
      </c>
      <c r="AO1310" s="9" t="str">
        <f>IF(COUNTIF(AP1310:BR1310,"◄")&gt;0,"◄","")</f>
        <v>◄</v>
      </c>
      <c r="AP1310" s="563" t="str">
        <f>IF(AP1311="-","",IF(AP1311&gt;0,"","◄"))</f>
        <v>◄</v>
      </c>
      <c r="AQ1310" s="564"/>
      <c r="AR1310" s="517">
        <f>IF(ISNONTEXT(AR1311)=TRUE,"_",1)</f>
        <v>1</v>
      </c>
      <c r="AS1310" s="563" t="str">
        <f>IF(AS1311="-","",IF(AS1311&gt;0,"","◄"))</f>
        <v>◄</v>
      </c>
      <c r="AT1310" s="564"/>
      <c r="AU1310" s="517">
        <f>IF(ISNONTEXT(AU1311)=TRUE,"_",AR1310+1)</f>
        <v>2</v>
      </c>
      <c r="AV1310" s="563" t="str">
        <f>IF(AV1311="-","",IF(AV1311&gt;0,"","◄"))</f>
        <v>◄</v>
      </c>
      <c r="AW1310" s="564"/>
      <c r="AX1310" s="517">
        <f>IF(ISNONTEXT(AX1311)=TRUE,"_",AU1310+1)</f>
        <v>3</v>
      </c>
      <c r="AY1310" s="563" t="str">
        <f>IF(AY1311="-","",IF(AY1311&gt;0,"","◄"))</f>
        <v/>
      </c>
      <c r="AZ1310" s="564"/>
      <c r="BA1310" s="517" t="str">
        <f>IF(ISNONTEXT(BA1311)=TRUE,"_",AX1310+1)</f>
        <v>_</v>
      </c>
      <c r="BB1310" s="563" t="str">
        <f>IF(BB1311="-","",IF(BB1311&gt;0,"","◄"))</f>
        <v/>
      </c>
      <c r="BC1310" s="564"/>
      <c r="BD1310" s="517" t="str">
        <f>IF(ISNONTEXT(BD1311)=TRUE,"_",BA1310+1)</f>
        <v>_</v>
      </c>
      <c r="BE1310" s="563" t="str">
        <f>IF(BE1311="-","",IF(BE1311&gt;0,"","◄"))</f>
        <v/>
      </c>
      <c r="BF1310" s="564"/>
      <c r="BG1310" s="517" t="str">
        <f>IF(ISNONTEXT(BG1311)=TRUE,"_",BD1310+1)</f>
        <v>_</v>
      </c>
      <c r="BH1310" s="563" t="str">
        <f>IF(BH1311="-","",IF(BH1311&gt;0,"","◄"))</f>
        <v/>
      </c>
      <c r="BI1310" s="564"/>
      <c r="BJ1310" s="517" t="str">
        <f>IF(ISNONTEXT(BJ1311)=TRUE,"_",BG1310+1)</f>
        <v>_</v>
      </c>
      <c r="BK1310" s="563" t="str">
        <f>IF(BK1311="-","",IF(BK1311&gt;0,"","◄"))</f>
        <v/>
      </c>
      <c r="BL1310" s="564"/>
      <c r="BM1310" s="517" t="str">
        <f>IF(ISNONTEXT(BM1311)=TRUE,"_",BJ1310+1)</f>
        <v>_</v>
      </c>
      <c r="BN1310" s="563" t="str">
        <f>IF(BN1311="-","",IF(BN1311&gt;0,"","◄"))</f>
        <v/>
      </c>
      <c r="BO1310" s="564"/>
      <c r="BP1310" s="517" t="str">
        <f>IF(ISNONTEXT(BP1311)=TRUE,"_",BM1310+1)</f>
        <v>_</v>
      </c>
      <c r="BQ1310" s="563" t="str">
        <f>IF(BQ1311="-","",IF(BQ1311&gt;0,"","◄"))</f>
        <v/>
      </c>
      <c r="BR1310" s="564"/>
      <c r="BS1310" s="517" t="str">
        <f>IF(ISNONTEXT(BS1311)=TRUE,"_",BP1310+1)</f>
        <v>_</v>
      </c>
      <c r="BT1310" s="563" t="str">
        <f>IF(BT1311="-","",IF(BT1311&gt;0,"","◄"))</f>
        <v>◄</v>
      </c>
      <c r="BU1310" s="564"/>
      <c r="BV1310" s="517" t="str">
        <f>IF(ISNONTEXT(BV1311)=TRUE,"_",1)</f>
        <v>_</v>
      </c>
      <c r="BW1310" s="563" t="str">
        <f>IF(BW1311="-","",IF(BW1311&gt;0,"","◄"))</f>
        <v>◄</v>
      </c>
      <c r="BX1310" s="564"/>
      <c r="BY1310" s="517" t="str">
        <f>IF(ISNONTEXT(BY1311)=TRUE,"_",BV1310+1)</f>
        <v>_</v>
      </c>
      <c r="BZ1310" s="26"/>
      <c r="CA1310" s="24"/>
      <c r="CB1310" s="25" t="str">
        <f>IF(CB1311&gt;0,"►","")</f>
        <v/>
      </c>
      <c r="CC1310" s="25" t="str">
        <f>IF(CC1311&gt;0,"►","")</f>
        <v/>
      </c>
      <c r="CD1310" s="517" t="str">
        <f>IF(ISNONTEXT(CD1311)=TRUE,"_",1)</f>
        <v>_</v>
      </c>
      <c r="CE1310" s="25" t="str">
        <f>IF(CE1311&gt;0,"►","")</f>
        <v/>
      </c>
      <c r="CF1310" s="25" t="str">
        <f>IF(CF1311&gt;0,"►","")</f>
        <v/>
      </c>
      <c r="CG1310" s="517" t="str">
        <f>IF(ISNONTEXT(CG1311)=TRUE,"_",CD1310+1)</f>
        <v>_</v>
      </c>
      <c r="CH1310" s="66">
        <f>ROWS(CH1311:CH1312)-1</f>
        <v>1</v>
      </c>
      <c r="CI1310" s="23" t="s">
        <v>836</v>
      </c>
    </row>
    <row r="1311" spans="1:87" ht="16.8" customHeight="1" thickBot="1" x14ac:dyDescent="0.35">
      <c r="A1311" s="503"/>
      <c r="B1311" s="49"/>
      <c r="C1311" s="156">
        <f>B1311</f>
        <v>0</v>
      </c>
      <c r="D1311" s="209"/>
      <c r="E1311" s="73"/>
      <c r="F1311" s="74" t="s">
        <v>2796</v>
      </c>
      <c r="G1311" s="300">
        <v>26299</v>
      </c>
      <c r="H1311" s="76">
        <v>10</v>
      </c>
      <c r="I1311" s="122" t="s">
        <v>864</v>
      </c>
      <c r="J1311" s="100">
        <v>5</v>
      </c>
      <c r="K1311" s="79"/>
      <c r="L1311" s="79"/>
      <c r="M1311" s="79"/>
      <c r="N1311" s="80" t="s">
        <v>2797</v>
      </c>
      <c r="O1311" s="81"/>
      <c r="P1311" s="82"/>
      <c r="Q1311" s="83" t="str">
        <f>IF(R1311="?","?","")</f>
        <v/>
      </c>
      <c r="R1311" s="83" t="str">
        <f>IF(AND(S1311="",T1311&gt;0),"?",IF(S1311="","◄",IF(T1311&gt;=1,"►","")))</f>
        <v>◄</v>
      </c>
      <c r="S1311" s="84"/>
      <c r="T1311" s="85"/>
      <c r="U1311" s="83" t="str">
        <f>IF(V1311="?","?","")</f>
        <v/>
      </c>
      <c r="V1311" s="83" t="str">
        <f>IF(AND(W1311="",X1311&gt;0),"?",IF(W1311="","◄",IF(X1311&gt;=1,"►","")))</f>
        <v>◄</v>
      </c>
      <c r="W1311" s="86"/>
      <c r="X1311" s="85"/>
      <c r="Y1311" s="209"/>
      <c r="Z1311" s="87"/>
      <c r="AA1311" s="521">
        <f>(S1311*Z1311)</f>
        <v>0</v>
      </c>
      <c r="AB1311" s="520">
        <f>(T1311*AA1311)</f>
        <v>0</v>
      </c>
      <c r="AC1311" s="88"/>
      <c r="AD1311" s="519">
        <f>(W1311*AC1311)</f>
        <v>0</v>
      </c>
      <c r="AE1311" s="518">
        <f>(X1311*AD1311)</f>
        <v>0</v>
      </c>
      <c r="AF1311" s="89" t="str">
        <f>IF(AG1311&gt;0,"ok","◄")</f>
        <v>◄</v>
      </c>
      <c r="AG1311" s="90"/>
      <c r="AH1311" s="89" t="str">
        <f>IF(AND(AI1311="",AJ1311&gt;0),"?",IF(AI1311="","◄",IF(AJ1311&gt;=1,"►","")))</f>
        <v>◄</v>
      </c>
      <c r="AI1311" s="91"/>
      <c r="AJ1311" s="92"/>
      <c r="AK1311" s="586"/>
      <c r="AL1311" s="587"/>
      <c r="AM1311" s="43"/>
      <c r="AN1311" s="3" t="s">
        <v>3</v>
      </c>
      <c r="AO1311" s="12" t="s">
        <v>1</v>
      </c>
      <c r="AP1311" s="13"/>
      <c r="AQ1311" s="14"/>
      <c r="AR1311" s="15" t="s">
        <v>268</v>
      </c>
      <c r="AS1311" s="13"/>
      <c r="AT1311" s="14"/>
      <c r="AU1311" s="15" t="s">
        <v>4</v>
      </c>
      <c r="AV1311" s="13"/>
      <c r="AW1311" s="14"/>
      <c r="AX1311" s="15" t="s">
        <v>82</v>
      </c>
      <c r="AY1311" s="516" t="s">
        <v>6</v>
      </c>
      <c r="AZ1311" s="516" t="s">
        <v>6</v>
      </c>
      <c r="BA1311" s="516"/>
      <c r="BB1311" s="516" t="s">
        <v>6</v>
      </c>
      <c r="BC1311" s="516" t="s">
        <v>6</v>
      </c>
      <c r="BD1311" s="516"/>
      <c r="BE1311" s="516" t="s">
        <v>6</v>
      </c>
      <c r="BF1311" s="516" t="s">
        <v>6</v>
      </c>
      <c r="BG1311" s="516"/>
      <c r="BH1311" s="516" t="s">
        <v>6</v>
      </c>
      <c r="BI1311" s="516" t="s">
        <v>6</v>
      </c>
      <c r="BJ1311" s="516"/>
      <c r="BK1311" s="516" t="s">
        <v>6</v>
      </c>
      <c r="BL1311" s="516" t="s">
        <v>6</v>
      </c>
      <c r="BM1311" s="516"/>
      <c r="BN1311" s="516" t="s">
        <v>6</v>
      </c>
      <c r="BO1311" s="516" t="s">
        <v>6</v>
      </c>
      <c r="BP1311" s="516"/>
      <c r="BQ1311" s="516" t="s">
        <v>6</v>
      </c>
      <c r="BR1311" s="516" t="s">
        <v>6</v>
      </c>
      <c r="BS1311" s="516"/>
      <c r="BT1311" s="32"/>
      <c r="BU1311" s="33"/>
      <c r="BV1311" s="34"/>
      <c r="BW1311" s="32"/>
      <c r="BX1311" s="33"/>
      <c r="BY1311" s="34"/>
      <c r="BZ1311" s="35"/>
      <c r="CA1311" s="24"/>
      <c r="CB1311" s="36"/>
      <c r="CC1311" s="33"/>
      <c r="CD1311" s="37"/>
      <c r="CE1311" s="36"/>
      <c r="CF1311" s="38"/>
      <c r="CG1311" s="39"/>
      <c r="CH1311" s="209"/>
      <c r="CI1311" s="23" t="s">
        <v>836</v>
      </c>
    </row>
    <row r="1312" spans="1:87" ht="16.8" thickTop="1" thickBot="1" x14ac:dyDescent="0.35">
      <c r="A1312" s="505" t="str">
        <f>IF(COUNTIF(B1313:B1314,"x")&gt;0,"x","")</f>
        <v/>
      </c>
      <c r="B1312" s="57"/>
      <c r="C1312" s="510" t="str">
        <f>A1312</f>
        <v/>
      </c>
      <c r="D1312" s="66">
        <f>ROWS(D1313:D1314)-1</f>
        <v>1</v>
      </c>
      <c r="E1312" s="58" t="s">
        <v>2798</v>
      </c>
      <c r="F1312" s="59"/>
      <c r="G1312" s="301"/>
      <c r="H1312" s="6"/>
      <c r="I1312" s="18"/>
      <c r="J1312" s="18"/>
      <c r="K1312" s="18"/>
      <c r="L1312" s="18"/>
      <c r="M1312" s="18"/>
      <c r="N1312" s="46"/>
      <c r="O1312" s="60" t="s">
        <v>2799</v>
      </c>
      <c r="P1312" s="61" t="s">
        <v>3348</v>
      </c>
      <c r="Q1312" s="62"/>
      <c r="R1312" s="63" t="str">
        <f>IF(COUNTIF(Q1313:Q1314,"?")&gt;0,"?",IF(AND(S1312="◄",T1312="►"),"◄►",IF(S1312="◄","◄",IF(T1312="►","►",""))))</f>
        <v>◄</v>
      </c>
      <c r="S1312" s="64" t="str">
        <f>IF(SUM(S1313:S1314)+1=ROWS(S1313:S1314)-COUNTIF(S1313:S1314,"-"),"","◄")</f>
        <v>◄</v>
      </c>
      <c r="T1312" s="65" t="str">
        <f>IF(SUM(T1313:T1314)&gt;0,"►","")</f>
        <v/>
      </c>
      <c r="U1312" s="62"/>
      <c r="V1312" s="63" t="str">
        <f>IF(COUNTIF(U1313:U1314,"?")&gt;0,"?",IF(AND(W1312="◄",X1312="►"),"◄►",IF(W1312="◄","◄",IF(X1312="►","►",""))))</f>
        <v>◄</v>
      </c>
      <c r="W1312" s="64" t="str">
        <f>IF(SUM(W1313:W1314)+1=ROWS(W1313:W1314)-COUNTIF(W1313:W1314,"-"),"","◄")</f>
        <v>◄</v>
      </c>
      <c r="X1312" s="65" t="str">
        <f>IF(SUM(X1313:X1314)&gt;0,"►","")</f>
        <v/>
      </c>
      <c r="Y1312" s="66">
        <f>ROWS(Y1313:Y1314)-1</f>
        <v>1</v>
      </c>
      <c r="Z1312" s="67">
        <f>SUM(Z1313:Z1314)-Z1314</f>
        <v>0</v>
      </c>
      <c r="AA1312" s="68" t="s">
        <v>840</v>
      </c>
      <c r="AB1312" s="69"/>
      <c r="AC1312" s="67">
        <f>SUM(AC1313:AC1314)-AC1314</f>
        <v>0</v>
      </c>
      <c r="AD1312" s="68" t="s">
        <v>840</v>
      </c>
      <c r="AE1312" s="69"/>
      <c r="AF1312" s="70" t="str">
        <f>IF(AG1312="◄","◄",IF(AG1312="ok","►",""))</f>
        <v>◄</v>
      </c>
      <c r="AG1312" s="71" t="str">
        <f>IF(AG1313&gt;0,"OK","◄")</f>
        <v>◄</v>
      </c>
      <c r="AH1312" s="62" t="str">
        <f>IF(AND(AI1312="◄",AJ1312="►"),"◄?►",IF(AI1312="◄","◄",IF(AJ1312="►","►","")))</f>
        <v>◄</v>
      </c>
      <c r="AI1312" s="64" t="str">
        <f>IF(AI1313&gt;0,"","◄")</f>
        <v>◄</v>
      </c>
      <c r="AJ1312" s="65" t="str">
        <f>IF(SUM(AJ1313:AJ1313)&gt;0,"►","")</f>
        <v/>
      </c>
      <c r="AK1312" s="570">
        <f>G1313</f>
        <v>26299</v>
      </c>
      <c r="AL1312" s="572" t="str">
        <f>P1312</f>
        <v xml:space="preserve">  ▬ folder Nr. 14  / 72  ▬ </v>
      </c>
      <c r="AM1312" s="43"/>
      <c r="AN1312" s="1" t="str">
        <f>IF(AO1312="","",IF(COUNTIF(AN1313,"ok"),"","◄"))</f>
        <v>◄</v>
      </c>
      <c r="AO1312" s="9" t="str">
        <f>IF(COUNTIF(AP1312:BR1312,"◄")&gt;0,"◄","")</f>
        <v>◄</v>
      </c>
      <c r="AP1312" s="563" t="str">
        <f>IF(AP1313="-","",IF(AP1313&gt;0,"","◄"))</f>
        <v>◄</v>
      </c>
      <c r="AQ1312" s="564"/>
      <c r="AR1312" s="517">
        <f>IF(ISNONTEXT(AR1313)=TRUE,"_",1)</f>
        <v>1</v>
      </c>
      <c r="AS1312" s="563" t="str">
        <f>IF(AS1313="-","",IF(AS1313&gt;0,"","◄"))</f>
        <v>◄</v>
      </c>
      <c r="AT1312" s="564"/>
      <c r="AU1312" s="517">
        <f>IF(ISNONTEXT(AU1313)=TRUE,"_",AR1312+1)</f>
        <v>2</v>
      </c>
      <c r="AV1312" s="563" t="str">
        <f>IF(AV1313="-","",IF(AV1313&gt;0,"","◄"))</f>
        <v>◄</v>
      </c>
      <c r="AW1312" s="564"/>
      <c r="AX1312" s="517">
        <f>IF(ISNONTEXT(AX1313)=TRUE,"_",AU1312+1)</f>
        <v>3</v>
      </c>
      <c r="AY1312" s="563" t="str">
        <f>IF(AY1313="-","",IF(AY1313&gt;0,"","◄"))</f>
        <v/>
      </c>
      <c r="AZ1312" s="564"/>
      <c r="BA1312" s="517" t="str">
        <f>IF(ISNONTEXT(BA1313)=TRUE,"_",AX1312+1)</f>
        <v>_</v>
      </c>
      <c r="BB1312" s="563" t="str">
        <f>IF(BB1313="-","",IF(BB1313&gt;0,"","◄"))</f>
        <v/>
      </c>
      <c r="BC1312" s="564"/>
      <c r="BD1312" s="517" t="str">
        <f>IF(ISNONTEXT(BD1313)=TRUE,"_",BA1312+1)</f>
        <v>_</v>
      </c>
      <c r="BE1312" s="563" t="str">
        <f>IF(BE1313="-","",IF(BE1313&gt;0,"","◄"))</f>
        <v/>
      </c>
      <c r="BF1312" s="564"/>
      <c r="BG1312" s="517" t="str">
        <f>IF(ISNONTEXT(BG1313)=TRUE,"_",BD1312+1)</f>
        <v>_</v>
      </c>
      <c r="BH1312" s="563" t="str">
        <f>IF(BH1313="-","",IF(BH1313&gt;0,"","◄"))</f>
        <v/>
      </c>
      <c r="BI1312" s="564"/>
      <c r="BJ1312" s="517" t="str">
        <f>IF(ISNONTEXT(BJ1313)=TRUE,"_",BG1312+1)</f>
        <v>_</v>
      </c>
      <c r="BK1312" s="563" t="str">
        <f>IF(BK1313="-","",IF(BK1313&gt;0,"","◄"))</f>
        <v/>
      </c>
      <c r="BL1312" s="564"/>
      <c r="BM1312" s="517" t="str">
        <f>IF(ISNONTEXT(BM1313)=TRUE,"_",BJ1312+1)</f>
        <v>_</v>
      </c>
      <c r="BN1312" s="563" t="str">
        <f>IF(BN1313="-","",IF(BN1313&gt;0,"","◄"))</f>
        <v/>
      </c>
      <c r="BO1312" s="564"/>
      <c r="BP1312" s="517" t="str">
        <f>IF(ISNONTEXT(BP1313)=TRUE,"_",BM1312+1)</f>
        <v>_</v>
      </c>
      <c r="BQ1312" s="563" t="str">
        <f>IF(BQ1313="-","",IF(BQ1313&gt;0,"","◄"))</f>
        <v/>
      </c>
      <c r="BR1312" s="564"/>
      <c r="BS1312" s="517" t="str">
        <f>IF(ISNONTEXT(BS1313)=TRUE,"_",BP1312+1)</f>
        <v>_</v>
      </c>
      <c r="BT1312" s="563" t="str">
        <f>IF(BT1313="-","",IF(BT1313&gt;0,"","◄"))</f>
        <v>◄</v>
      </c>
      <c r="BU1312" s="564"/>
      <c r="BV1312" s="517" t="str">
        <f>IF(ISNONTEXT(BV1313)=TRUE,"_",1)</f>
        <v>_</v>
      </c>
      <c r="BW1312" s="563" t="str">
        <f>IF(BW1313="-","",IF(BW1313&gt;0,"","◄"))</f>
        <v>◄</v>
      </c>
      <c r="BX1312" s="564"/>
      <c r="BY1312" s="517" t="str">
        <f>IF(ISNONTEXT(BY1313)=TRUE,"_",BV1312+1)</f>
        <v>_</v>
      </c>
      <c r="BZ1312" s="26"/>
      <c r="CA1312" s="24"/>
      <c r="CB1312" s="25" t="str">
        <f>IF(CB1313&gt;0,"►","")</f>
        <v/>
      </c>
      <c r="CC1312" s="25" t="str">
        <f>IF(CC1313&gt;0,"►","")</f>
        <v/>
      </c>
      <c r="CD1312" s="517" t="str">
        <f>IF(ISNONTEXT(CD1313)=TRUE,"_",1)</f>
        <v>_</v>
      </c>
      <c r="CE1312" s="25" t="str">
        <f>IF(CE1313&gt;0,"►","")</f>
        <v/>
      </c>
      <c r="CF1312" s="25" t="str">
        <f>IF(CF1313&gt;0,"►","")</f>
        <v/>
      </c>
      <c r="CG1312" s="517" t="str">
        <f>IF(ISNONTEXT(CG1313)=TRUE,"_",CD1312+1)</f>
        <v>_</v>
      </c>
      <c r="CH1312" s="66">
        <f>ROWS(CH1313:CH1314)-1</f>
        <v>1</v>
      </c>
      <c r="CI1312" s="23" t="s">
        <v>836</v>
      </c>
    </row>
    <row r="1313" spans="1:87" ht="16.8" customHeight="1" thickBot="1" x14ac:dyDescent="0.35">
      <c r="A1313" s="503"/>
      <c r="B1313" s="49"/>
      <c r="C1313" s="156">
        <f>B1313</f>
        <v>0</v>
      </c>
      <c r="D1313" s="209"/>
      <c r="E1313" s="73"/>
      <c r="F1313" s="74" t="s">
        <v>2800</v>
      </c>
      <c r="G1313" s="300">
        <v>26299</v>
      </c>
      <c r="H1313" s="76">
        <v>3.5</v>
      </c>
      <c r="I1313" s="119"/>
      <c r="J1313" s="119"/>
      <c r="K1313" s="79"/>
      <c r="L1313" s="79"/>
      <c r="M1313" s="79"/>
      <c r="N1313" s="80" t="s">
        <v>2801</v>
      </c>
      <c r="O1313" s="81"/>
      <c r="P1313" s="82"/>
      <c r="Q1313" s="83" t="str">
        <f>IF(R1313="?","?","")</f>
        <v/>
      </c>
      <c r="R1313" s="83" t="str">
        <f>IF(AND(S1313="",T1313&gt;0),"?",IF(S1313="","◄",IF(T1313&gt;=1,"►","")))</f>
        <v>◄</v>
      </c>
      <c r="S1313" s="84"/>
      <c r="T1313" s="85"/>
      <c r="U1313" s="83" t="str">
        <f>IF(V1313="?","?","")</f>
        <v/>
      </c>
      <c r="V1313" s="83" t="str">
        <f>IF(AND(W1313="",X1313&gt;0),"?",IF(W1313="","◄",IF(X1313&gt;=1,"►","")))</f>
        <v>◄</v>
      </c>
      <c r="W1313" s="86"/>
      <c r="X1313" s="85"/>
      <c r="Y1313" s="209"/>
      <c r="Z1313" s="87"/>
      <c r="AA1313" s="521">
        <f>(S1313*Z1313)</f>
        <v>0</v>
      </c>
      <c r="AB1313" s="520">
        <f>(T1313*AA1313)</f>
        <v>0</v>
      </c>
      <c r="AC1313" s="88"/>
      <c r="AD1313" s="519">
        <f>(W1313*AC1313)</f>
        <v>0</v>
      </c>
      <c r="AE1313" s="518">
        <f>(X1313*AD1313)</f>
        <v>0</v>
      </c>
      <c r="AF1313" s="89" t="str">
        <f>IF(AG1313&gt;0,"ok","◄")</f>
        <v>◄</v>
      </c>
      <c r="AG1313" s="90"/>
      <c r="AH1313" s="89" t="str">
        <f>IF(AND(AI1313="",AJ1313&gt;0),"?",IF(AI1313="","◄",IF(AJ1313&gt;=1,"►","")))</f>
        <v>◄</v>
      </c>
      <c r="AI1313" s="91"/>
      <c r="AJ1313" s="92"/>
      <c r="AK1313" s="586"/>
      <c r="AL1313" s="587"/>
      <c r="AM1313" s="43"/>
      <c r="AN1313" s="3" t="s">
        <v>3</v>
      </c>
      <c r="AO1313" s="12" t="s">
        <v>1</v>
      </c>
      <c r="AP1313" s="13"/>
      <c r="AQ1313" s="14"/>
      <c r="AR1313" s="15" t="s">
        <v>4</v>
      </c>
      <c r="AS1313" s="13"/>
      <c r="AT1313" s="14"/>
      <c r="AU1313" s="15" t="s">
        <v>297</v>
      </c>
      <c r="AV1313" s="13"/>
      <c r="AW1313" s="14"/>
      <c r="AX1313" s="15" t="s">
        <v>31</v>
      </c>
      <c r="AY1313" s="516" t="s">
        <v>6</v>
      </c>
      <c r="AZ1313" s="516" t="s">
        <v>6</v>
      </c>
      <c r="BA1313" s="516"/>
      <c r="BB1313" s="516" t="s">
        <v>6</v>
      </c>
      <c r="BC1313" s="516" t="s">
        <v>6</v>
      </c>
      <c r="BD1313" s="516"/>
      <c r="BE1313" s="516" t="s">
        <v>6</v>
      </c>
      <c r="BF1313" s="516" t="s">
        <v>6</v>
      </c>
      <c r="BG1313" s="516"/>
      <c r="BH1313" s="516" t="s">
        <v>6</v>
      </c>
      <c r="BI1313" s="516" t="s">
        <v>6</v>
      </c>
      <c r="BJ1313" s="516"/>
      <c r="BK1313" s="516" t="s">
        <v>6</v>
      </c>
      <c r="BL1313" s="516" t="s">
        <v>6</v>
      </c>
      <c r="BM1313" s="516"/>
      <c r="BN1313" s="516" t="s">
        <v>6</v>
      </c>
      <c r="BO1313" s="516" t="s">
        <v>6</v>
      </c>
      <c r="BP1313" s="516"/>
      <c r="BQ1313" s="516" t="s">
        <v>6</v>
      </c>
      <c r="BR1313" s="516" t="s">
        <v>6</v>
      </c>
      <c r="BS1313" s="516"/>
      <c r="BT1313" s="32"/>
      <c r="BU1313" s="33"/>
      <c r="BV1313" s="34"/>
      <c r="BW1313" s="32"/>
      <c r="BX1313" s="33"/>
      <c r="BY1313" s="34"/>
      <c r="BZ1313" s="35"/>
      <c r="CA1313" s="24"/>
      <c r="CB1313" s="36"/>
      <c r="CC1313" s="33"/>
      <c r="CD1313" s="37"/>
      <c r="CE1313" s="36"/>
      <c r="CF1313" s="38"/>
      <c r="CG1313" s="39"/>
      <c r="CH1313" s="209"/>
      <c r="CI1313" s="23" t="s">
        <v>836</v>
      </c>
    </row>
    <row r="1314" spans="1:87" ht="16.8" thickTop="1" thickBot="1" x14ac:dyDescent="0.35">
      <c r="A1314" s="505" t="str">
        <f>IF(COUNTIF(B1315:B1316,"x")&gt;0,"x","")</f>
        <v/>
      </c>
      <c r="B1314" s="57"/>
      <c r="C1314" s="510" t="str">
        <f>A1314</f>
        <v/>
      </c>
      <c r="D1314" s="66">
        <f>ROWS(D1315:D1316)-1</f>
        <v>1</v>
      </c>
      <c r="E1314" s="58" t="s">
        <v>2802</v>
      </c>
      <c r="F1314" s="59"/>
      <c r="G1314" s="301"/>
      <c r="H1314" s="6"/>
      <c r="I1314" s="18"/>
      <c r="J1314" s="18"/>
      <c r="K1314" s="18"/>
      <c r="L1314" s="18"/>
      <c r="M1314" s="18"/>
      <c r="N1314" s="46"/>
      <c r="O1314" s="60" t="s">
        <v>2803</v>
      </c>
      <c r="P1314" s="61" t="s">
        <v>3349</v>
      </c>
      <c r="Q1314" s="62"/>
      <c r="R1314" s="63" t="str">
        <f>IF(COUNTIF(Q1315:Q1316,"?")&gt;0,"?",IF(AND(S1314="◄",T1314="►"),"◄►",IF(S1314="◄","◄",IF(T1314="►","►",""))))</f>
        <v>◄</v>
      </c>
      <c r="S1314" s="64" t="str">
        <f>IF(SUM(S1315:S1316)+1=ROWS(S1315:S1316)-COUNTIF(S1315:S1316,"-"),"","◄")</f>
        <v>◄</v>
      </c>
      <c r="T1314" s="65" t="str">
        <f>IF(SUM(T1315:T1316)&gt;0,"►","")</f>
        <v/>
      </c>
      <c r="U1314" s="62"/>
      <c r="V1314" s="63" t="str">
        <f>IF(COUNTIF(U1315:U1316,"?")&gt;0,"?",IF(AND(W1314="◄",X1314="►"),"◄►",IF(W1314="◄","◄",IF(X1314="►","►",""))))</f>
        <v>◄</v>
      </c>
      <c r="W1314" s="64" t="str">
        <f>IF(SUM(W1315:W1316)+1=ROWS(W1315:W1316)-COUNTIF(W1315:W1316,"-"),"","◄")</f>
        <v>◄</v>
      </c>
      <c r="X1314" s="65" t="str">
        <f>IF(SUM(X1315:X1316)&gt;0,"►","")</f>
        <v/>
      </c>
      <c r="Y1314" s="66">
        <f>ROWS(Y1315:Y1316)-1</f>
        <v>1</v>
      </c>
      <c r="Z1314" s="67">
        <f>SUM(Z1315:Z1316)-Z1316</f>
        <v>0</v>
      </c>
      <c r="AA1314" s="68" t="s">
        <v>840</v>
      </c>
      <c r="AB1314" s="69"/>
      <c r="AC1314" s="67">
        <f>SUM(AC1315:AC1316)-AC1316</f>
        <v>0</v>
      </c>
      <c r="AD1314" s="68" t="s">
        <v>840</v>
      </c>
      <c r="AE1314" s="69"/>
      <c r="AF1314" s="70" t="str">
        <f>IF(AG1314="◄","◄",IF(AG1314="ok","►",""))</f>
        <v>◄</v>
      </c>
      <c r="AG1314" s="71" t="str">
        <f>IF(AG1315&gt;0,"OK","◄")</f>
        <v>◄</v>
      </c>
      <c r="AH1314" s="62" t="str">
        <f>IF(AND(AI1314="◄",AJ1314="►"),"◄?►",IF(AI1314="◄","◄",IF(AJ1314="►","►","")))</f>
        <v>◄</v>
      </c>
      <c r="AI1314" s="64" t="str">
        <f>IF(AI1315&gt;0,"","◄")</f>
        <v>◄</v>
      </c>
      <c r="AJ1314" s="65" t="str">
        <f>IF(SUM(AJ1315:AJ1315)&gt;0,"►","")</f>
        <v/>
      </c>
      <c r="AK1314" s="570">
        <f>G1315</f>
        <v>26299</v>
      </c>
      <c r="AL1314" s="572" t="str">
        <f>P1314</f>
        <v xml:space="preserve">  ▬ folder Nr. 15  / 72  ▬ </v>
      </c>
      <c r="AM1314" s="43"/>
      <c r="AN1314" s="1" t="str">
        <f>IF(AO1314="","",IF(COUNTIF(AN1315,"ok"),"","◄"))</f>
        <v>◄</v>
      </c>
      <c r="AO1314" s="9" t="str">
        <f>IF(COUNTIF(AP1314:BR1314,"◄")&gt;0,"◄","")</f>
        <v>◄</v>
      </c>
      <c r="AP1314" s="563" t="str">
        <f>IF(AP1315="-","",IF(AP1315&gt;0,"","◄"))</f>
        <v>◄</v>
      </c>
      <c r="AQ1314" s="564"/>
      <c r="AR1314" s="517">
        <f>IF(ISNONTEXT(AR1315)=TRUE,"_",1)</f>
        <v>1</v>
      </c>
      <c r="AS1314" s="563" t="str">
        <f>IF(AS1315="-","",IF(AS1315&gt;0,"","◄"))</f>
        <v>◄</v>
      </c>
      <c r="AT1314" s="564"/>
      <c r="AU1314" s="517">
        <f>IF(ISNONTEXT(AU1315)=TRUE,"_",AR1314+1)</f>
        <v>2</v>
      </c>
      <c r="AV1314" s="563" t="str">
        <f>IF(AV1315="-","",IF(AV1315&gt;0,"","◄"))</f>
        <v>◄</v>
      </c>
      <c r="AW1314" s="564"/>
      <c r="AX1314" s="517">
        <f>IF(ISNONTEXT(AX1315)=TRUE,"_",AU1314+1)</f>
        <v>3</v>
      </c>
      <c r="AY1314" s="563" t="str">
        <f>IF(AY1315="-","",IF(AY1315&gt;0,"","◄"))</f>
        <v>◄</v>
      </c>
      <c r="AZ1314" s="564"/>
      <c r="BA1314" s="517">
        <f>IF(ISNONTEXT(BA1315)=TRUE,"_",AX1314+1)</f>
        <v>4</v>
      </c>
      <c r="BB1314" s="563" t="str">
        <f>IF(BB1315="-","",IF(BB1315&gt;0,"","◄"))</f>
        <v>◄</v>
      </c>
      <c r="BC1314" s="564"/>
      <c r="BD1314" s="517">
        <f>IF(ISNONTEXT(BD1315)=TRUE,"_",BA1314+1)</f>
        <v>5</v>
      </c>
      <c r="BE1314" s="563" t="str">
        <f>IF(BE1315="-","",IF(BE1315&gt;0,"","◄"))</f>
        <v>◄</v>
      </c>
      <c r="BF1314" s="564"/>
      <c r="BG1314" s="517">
        <f>IF(ISNONTEXT(BG1315)=TRUE,"_",BD1314+1)</f>
        <v>6</v>
      </c>
      <c r="BH1314" s="563" t="str">
        <f>IF(BH1315="-","",IF(BH1315&gt;0,"","◄"))</f>
        <v/>
      </c>
      <c r="BI1314" s="564"/>
      <c r="BJ1314" s="517" t="str">
        <f>IF(ISNONTEXT(BJ1315)=TRUE,"_",BG1314+1)</f>
        <v>_</v>
      </c>
      <c r="BK1314" s="563" t="str">
        <f>IF(BK1315="-","",IF(BK1315&gt;0,"","◄"))</f>
        <v/>
      </c>
      <c r="BL1314" s="564"/>
      <c r="BM1314" s="517" t="str">
        <f>IF(ISNONTEXT(BM1315)=TRUE,"_",BJ1314+1)</f>
        <v>_</v>
      </c>
      <c r="BN1314" s="563" t="str">
        <f>IF(BN1315="-","",IF(BN1315&gt;0,"","◄"))</f>
        <v/>
      </c>
      <c r="BO1314" s="564"/>
      <c r="BP1314" s="517" t="str">
        <f>IF(ISNONTEXT(BP1315)=TRUE,"_",BM1314+1)</f>
        <v>_</v>
      </c>
      <c r="BQ1314" s="563" t="str">
        <f>IF(BQ1315="-","",IF(BQ1315&gt;0,"","◄"))</f>
        <v/>
      </c>
      <c r="BR1314" s="564"/>
      <c r="BS1314" s="517" t="str">
        <f>IF(ISNONTEXT(BS1315)=TRUE,"_",BP1314+1)</f>
        <v>_</v>
      </c>
      <c r="BT1314" s="563" t="str">
        <f>IF(BT1315="-","",IF(BT1315&gt;0,"","◄"))</f>
        <v>◄</v>
      </c>
      <c r="BU1314" s="564"/>
      <c r="BV1314" s="517" t="str">
        <f>IF(ISNONTEXT(BV1315)=TRUE,"_",1)</f>
        <v>_</v>
      </c>
      <c r="BW1314" s="563" t="str">
        <f>IF(BW1315="-","",IF(BW1315&gt;0,"","◄"))</f>
        <v>◄</v>
      </c>
      <c r="BX1314" s="564"/>
      <c r="BY1314" s="517" t="str">
        <f>IF(ISNONTEXT(BY1315)=TRUE,"_",BV1314+1)</f>
        <v>_</v>
      </c>
      <c r="BZ1314" s="26"/>
      <c r="CA1314" s="24"/>
      <c r="CB1314" s="25" t="str">
        <f>IF(CB1315&gt;0,"►","")</f>
        <v/>
      </c>
      <c r="CC1314" s="25" t="str">
        <f>IF(CC1315&gt;0,"►","")</f>
        <v/>
      </c>
      <c r="CD1314" s="517" t="str">
        <f>IF(ISNONTEXT(CD1315)=TRUE,"_",1)</f>
        <v>_</v>
      </c>
      <c r="CE1314" s="25" t="str">
        <f>IF(CE1315&gt;0,"►","")</f>
        <v/>
      </c>
      <c r="CF1314" s="25" t="str">
        <f>IF(CF1315&gt;0,"►","")</f>
        <v/>
      </c>
      <c r="CG1314" s="517" t="str">
        <f>IF(ISNONTEXT(CG1315)=TRUE,"_",CD1314+1)</f>
        <v>_</v>
      </c>
      <c r="CH1314" s="66">
        <f>ROWS(CH1315:CH1316)-1</f>
        <v>1</v>
      </c>
      <c r="CI1314" s="23" t="s">
        <v>836</v>
      </c>
    </row>
    <row r="1315" spans="1:87" ht="16.8" customHeight="1" thickBot="1" x14ac:dyDescent="0.35">
      <c r="A1315" s="503"/>
      <c r="B1315" s="49"/>
      <c r="C1315" s="156">
        <f>B1315</f>
        <v>0</v>
      </c>
      <c r="D1315" s="209"/>
      <c r="E1315" s="73"/>
      <c r="F1315" s="74" t="s">
        <v>2804</v>
      </c>
      <c r="G1315" s="300">
        <v>26299</v>
      </c>
      <c r="H1315" s="76">
        <v>4.5</v>
      </c>
      <c r="I1315" s="119"/>
      <c r="J1315" s="119"/>
      <c r="K1315" s="79"/>
      <c r="L1315" s="79"/>
      <c r="M1315" s="79"/>
      <c r="N1315" s="80" t="s">
        <v>2805</v>
      </c>
      <c r="O1315" s="81"/>
      <c r="P1315" s="82"/>
      <c r="Q1315" s="83" t="str">
        <f>IF(R1315="?","?","")</f>
        <v/>
      </c>
      <c r="R1315" s="83" t="str">
        <f>IF(AND(S1315="",T1315&gt;0),"?",IF(S1315="","◄",IF(T1315&gt;=1,"►","")))</f>
        <v>◄</v>
      </c>
      <c r="S1315" s="84"/>
      <c r="T1315" s="85"/>
      <c r="U1315" s="83" t="str">
        <f>IF(V1315="?","?","")</f>
        <v/>
      </c>
      <c r="V1315" s="83" t="str">
        <f>IF(AND(W1315="",X1315&gt;0),"?",IF(W1315="","◄",IF(X1315&gt;=1,"►","")))</f>
        <v>◄</v>
      </c>
      <c r="W1315" s="86"/>
      <c r="X1315" s="85"/>
      <c r="Y1315" s="209"/>
      <c r="Z1315" s="87"/>
      <c r="AA1315" s="521">
        <f>(S1315*Z1315)</f>
        <v>0</v>
      </c>
      <c r="AB1315" s="520">
        <f>(T1315*AA1315)</f>
        <v>0</v>
      </c>
      <c r="AC1315" s="88"/>
      <c r="AD1315" s="519">
        <f>(W1315*AC1315)</f>
        <v>0</v>
      </c>
      <c r="AE1315" s="518">
        <f>(X1315*AD1315)</f>
        <v>0</v>
      </c>
      <c r="AF1315" s="89" t="str">
        <f>IF(AG1315&gt;0,"ok","◄")</f>
        <v>◄</v>
      </c>
      <c r="AG1315" s="90"/>
      <c r="AH1315" s="89" t="str">
        <f>IF(AND(AI1315="",AJ1315&gt;0),"?",IF(AI1315="","◄",IF(AJ1315&gt;=1,"►","")))</f>
        <v>◄</v>
      </c>
      <c r="AI1315" s="91"/>
      <c r="AJ1315" s="92"/>
      <c r="AK1315" s="586"/>
      <c r="AL1315" s="587"/>
      <c r="AM1315" s="43"/>
      <c r="AN1315" s="3" t="s">
        <v>3</v>
      </c>
      <c r="AO1315" s="12" t="s">
        <v>1</v>
      </c>
      <c r="AP1315" s="13"/>
      <c r="AQ1315" s="14"/>
      <c r="AR1315" s="15" t="s">
        <v>7</v>
      </c>
      <c r="AS1315" s="13"/>
      <c r="AT1315" s="14"/>
      <c r="AU1315" s="15" t="s">
        <v>4</v>
      </c>
      <c r="AV1315" s="13"/>
      <c r="AW1315" s="14"/>
      <c r="AX1315" s="15" t="s">
        <v>298</v>
      </c>
      <c r="AY1315" s="13"/>
      <c r="AZ1315" s="14"/>
      <c r="BA1315" s="15" t="s">
        <v>299</v>
      </c>
      <c r="BB1315" s="13"/>
      <c r="BC1315" s="14"/>
      <c r="BD1315" s="15" t="s">
        <v>108</v>
      </c>
      <c r="BE1315" s="13"/>
      <c r="BF1315" s="14"/>
      <c r="BG1315" s="15" t="s">
        <v>112</v>
      </c>
      <c r="BH1315" s="516" t="s">
        <v>6</v>
      </c>
      <c r="BI1315" s="516" t="s">
        <v>6</v>
      </c>
      <c r="BJ1315" s="516"/>
      <c r="BK1315" s="516" t="s">
        <v>6</v>
      </c>
      <c r="BL1315" s="516" t="s">
        <v>6</v>
      </c>
      <c r="BM1315" s="516"/>
      <c r="BN1315" s="516" t="s">
        <v>6</v>
      </c>
      <c r="BO1315" s="516" t="s">
        <v>6</v>
      </c>
      <c r="BP1315" s="516"/>
      <c r="BQ1315" s="516" t="s">
        <v>6</v>
      </c>
      <c r="BR1315" s="516" t="s">
        <v>6</v>
      </c>
      <c r="BS1315" s="516"/>
      <c r="BT1315" s="32"/>
      <c r="BU1315" s="33"/>
      <c r="BV1315" s="34"/>
      <c r="BW1315" s="32"/>
      <c r="BX1315" s="33"/>
      <c r="BY1315" s="34"/>
      <c r="BZ1315" s="35"/>
      <c r="CA1315" s="24"/>
      <c r="CB1315" s="36"/>
      <c r="CC1315" s="33"/>
      <c r="CD1315" s="37"/>
      <c r="CE1315" s="36"/>
      <c r="CF1315" s="38"/>
      <c r="CG1315" s="39"/>
      <c r="CH1315" s="209"/>
      <c r="CI1315" s="23" t="s">
        <v>836</v>
      </c>
    </row>
    <row r="1316" spans="1:87" ht="16.8" thickTop="1" thickBot="1" x14ac:dyDescent="0.35">
      <c r="A1316" s="505" t="str">
        <f>IF(COUNTIF(B1317:B1325,"x")&gt;0,"x","")</f>
        <v/>
      </c>
      <c r="B1316" s="57"/>
      <c r="C1316" s="510" t="str">
        <f>A1316</f>
        <v/>
      </c>
      <c r="D1316" s="66">
        <f>ROWS(D1317:D1325)-1</f>
        <v>8</v>
      </c>
      <c r="E1316" s="58" t="s">
        <v>2806</v>
      </c>
      <c r="F1316" s="59"/>
      <c r="G1316" s="301"/>
      <c r="H1316" s="6"/>
      <c r="I1316" s="18"/>
      <c r="J1316" s="18"/>
      <c r="K1316" s="18"/>
      <c r="L1316" s="18"/>
      <c r="M1316" s="18"/>
      <c r="N1316" s="46"/>
      <c r="O1316" s="60" t="s">
        <v>2807</v>
      </c>
      <c r="P1316" s="61" t="s">
        <v>3350</v>
      </c>
      <c r="Q1316" s="143"/>
      <c r="R1316" s="63" t="str">
        <f>IF(COUNTIF(Q1317:Q1325,"?")&gt;0,"?",IF(AND(S1316="◄",T1316="►"),"◄►",IF(S1316="◄","◄",IF(T1316="►","►",""))))</f>
        <v>◄</v>
      </c>
      <c r="S1316" s="64" t="str">
        <f>IF(SUM(S1317:S1325)+1=ROWS(S1317:S1325)-COUNTIF(S1317:S1325,"-"),"","◄")</f>
        <v>◄</v>
      </c>
      <c r="T1316" s="65" t="str">
        <f>IF(SUM(T1317:T1325)&gt;0,"►","")</f>
        <v/>
      </c>
      <c r="U1316" s="146"/>
      <c r="V1316" s="63" t="str">
        <f>IF(COUNTIF(U1317:U1325,"?")&gt;0,"?",IF(AND(W1316="◄",X1316="►"),"◄►",IF(W1316="◄","◄",IF(X1316="►","►",""))))</f>
        <v>◄</v>
      </c>
      <c r="W1316" s="64" t="str">
        <f>IF(SUM(W1317:W1325)+1=ROWS(W1317:W1325)-COUNTIF(W1317:W1325,"-"),"","◄")</f>
        <v>◄</v>
      </c>
      <c r="X1316" s="65" t="str">
        <f>IF(SUM(X1317:X1325)&gt;0,"►","")</f>
        <v/>
      </c>
      <c r="Y1316" s="66">
        <f>ROWS(Y1317:Y1325)-1</f>
        <v>8</v>
      </c>
      <c r="Z1316" s="67">
        <f>SUM(Z1317:Z1325)-Z1325</f>
        <v>0</v>
      </c>
      <c r="AA1316" s="68" t="s">
        <v>840</v>
      </c>
      <c r="AB1316" s="69"/>
      <c r="AC1316" s="67">
        <f>SUM(AC1317:AC1325)-AC1325</f>
        <v>0</v>
      </c>
      <c r="AD1316" s="68" t="s">
        <v>840</v>
      </c>
      <c r="AE1316" s="69"/>
      <c r="AF1316" s="70" t="str">
        <f>IF(AG1316="◄","◄",IF(AG1316="ok","►",""))</f>
        <v>◄</v>
      </c>
      <c r="AG1316" s="71" t="str">
        <f>IF(AG1317&gt;0,"OK","◄")</f>
        <v>◄</v>
      </c>
      <c r="AH1316" s="62" t="str">
        <f>IF(AND(AI1316="◄",AJ1316="►"),"◄?►",IF(AI1316="◄","◄",IF(AJ1316="►","►","")))</f>
        <v>◄</v>
      </c>
      <c r="AI1316" s="64" t="str">
        <f>IF(AI1317&gt;0,"","◄")</f>
        <v>◄</v>
      </c>
      <c r="AJ1316" s="65" t="str">
        <f>IF(SUM(AJ1317:AJ1322)&gt;0,"►","")</f>
        <v/>
      </c>
      <c r="AK1316" s="570">
        <f>G1317</f>
        <v>26299</v>
      </c>
      <c r="AL1316" s="572" t="str">
        <f>P1316</f>
        <v xml:space="preserve"> ▬  folder Nr. 15  / 72  ▬ </v>
      </c>
      <c r="AM1316" s="43"/>
      <c r="AN1316" s="1" t="str">
        <f>IF(AO1316="","",IF(COUNTIF(AN1317,"ok"),"","◄"))</f>
        <v>◄</v>
      </c>
      <c r="AO1316" s="9" t="str">
        <f>IF(COUNTIF(AP1316:BR1316,"◄")&gt;0,"◄","")</f>
        <v>◄</v>
      </c>
      <c r="AP1316" s="563" t="str">
        <f>IF(AP1317="-","",IF(AP1317&gt;0,"","◄"))</f>
        <v>◄</v>
      </c>
      <c r="AQ1316" s="564"/>
      <c r="AR1316" s="517" t="str">
        <f>IF(ISNONTEXT(AR1317)=TRUE,"_",1)</f>
        <v>_</v>
      </c>
      <c r="AS1316" s="563" t="str">
        <f>IF(AS1317="-","",IF(AS1317&gt;0,"","◄"))</f>
        <v/>
      </c>
      <c r="AT1316" s="564"/>
      <c r="AU1316" s="517" t="str">
        <f>IF(ISNONTEXT(AU1317)=TRUE,"_",AR1316+1)</f>
        <v>_</v>
      </c>
      <c r="AV1316" s="563" t="str">
        <f>IF(AV1317="-","",IF(AV1317&gt;0,"","◄"))</f>
        <v/>
      </c>
      <c r="AW1316" s="564"/>
      <c r="AX1316" s="517" t="str">
        <f>IF(ISNONTEXT(AX1317)=TRUE,"_",AU1316+1)</f>
        <v>_</v>
      </c>
      <c r="AY1316" s="563" t="str">
        <f>IF(AY1317="-","",IF(AY1317&gt;0,"","◄"))</f>
        <v/>
      </c>
      <c r="AZ1316" s="564"/>
      <c r="BA1316" s="517" t="str">
        <f>IF(ISNONTEXT(BA1317)=TRUE,"_",AX1316+1)</f>
        <v>_</v>
      </c>
      <c r="BB1316" s="563" t="str">
        <f>IF(BB1317="-","",IF(BB1317&gt;0,"","◄"))</f>
        <v/>
      </c>
      <c r="BC1316" s="564"/>
      <c r="BD1316" s="517" t="str">
        <f>IF(ISNONTEXT(BD1317)=TRUE,"_",BA1316+1)</f>
        <v>_</v>
      </c>
      <c r="BE1316" s="563" t="str">
        <f>IF(BE1317="-","",IF(BE1317&gt;0,"","◄"))</f>
        <v/>
      </c>
      <c r="BF1316" s="564"/>
      <c r="BG1316" s="517" t="str">
        <f>IF(ISNONTEXT(BG1317)=TRUE,"_",BD1316+1)</f>
        <v>_</v>
      </c>
      <c r="BH1316" s="563" t="str">
        <f>IF(BH1317="-","",IF(BH1317&gt;0,"","◄"))</f>
        <v/>
      </c>
      <c r="BI1316" s="564"/>
      <c r="BJ1316" s="517" t="str">
        <f>IF(ISNONTEXT(BJ1317)=TRUE,"_",BG1316+1)</f>
        <v>_</v>
      </c>
      <c r="BK1316" s="563" t="str">
        <f>IF(BK1317="-","",IF(BK1317&gt;0,"","◄"))</f>
        <v/>
      </c>
      <c r="BL1316" s="564"/>
      <c r="BM1316" s="517" t="str">
        <f>IF(ISNONTEXT(BM1317)=TRUE,"_",BJ1316+1)</f>
        <v>_</v>
      </c>
      <c r="BN1316" s="563" t="str">
        <f>IF(BN1317="-","",IF(BN1317&gt;0,"","◄"))</f>
        <v/>
      </c>
      <c r="BO1316" s="564"/>
      <c r="BP1316" s="517" t="str">
        <f>IF(ISNONTEXT(BP1317)=TRUE,"_",BM1316+1)</f>
        <v>_</v>
      </c>
      <c r="BQ1316" s="563" t="str">
        <f>IF(BQ1317="-","",IF(BQ1317&gt;0,"","◄"))</f>
        <v/>
      </c>
      <c r="BR1316" s="564"/>
      <c r="BS1316" s="517" t="str">
        <f>IF(ISNONTEXT(BS1317)=TRUE,"_",BP1316+1)</f>
        <v>_</v>
      </c>
      <c r="BT1316" s="563" t="str">
        <f>IF(BT1317="-","",IF(BT1317&gt;0,"","◄"))</f>
        <v>◄</v>
      </c>
      <c r="BU1316" s="564"/>
      <c r="BV1316" s="517" t="str">
        <f>IF(ISNONTEXT(BV1317)=TRUE,"_",1)</f>
        <v>_</v>
      </c>
      <c r="BW1316" s="563" t="str">
        <f>IF(BW1317="-","",IF(BW1317&gt;0,"","◄"))</f>
        <v>◄</v>
      </c>
      <c r="BX1316" s="564"/>
      <c r="BY1316" s="517" t="str">
        <f>IF(ISNONTEXT(BY1317)=TRUE,"_",BV1316+1)</f>
        <v>_</v>
      </c>
      <c r="BZ1316" s="26"/>
      <c r="CA1316" s="24"/>
      <c r="CB1316" s="25" t="str">
        <f>IF(CB1317&gt;0,"►","")</f>
        <v/>
      </c>
      <c r="CC1316" s="25" t="str">
        <f>IF(CC1317&gt;0,"►","")</f>
        <v/>
      </c>
      <c r="CD1316" s="517" t="str">
        <f>IF(ISNONTEXT(CD1317)=TRUE,"_",1)</f>
        <v>_</v>
      </c>
      <c r="CE1316" s="25" t="str">
        <f>IF(CE1317&gt;0,"►","")</f>
        <v/>
      </c>
      <c r="CF1316" s="25" t="str">
        <f>IF(CF1317&gt;0,"►","")</f>
        <v/>
      </c>
      <c r="CG1316" s="517" t="str">
        <f>IF(ISNONTEXT(CG1317)=TRUE,"_",CD1316+1)</f>
        <v>_</v>
      </c>
      <c r="CH1316" s="66">
        <f>ROWS(CH1317:CH1325)-1</f>
        <v>8</v>
      </c>
      <c r="CI1316" s="23" t="s">
        <v>836</v>
      </c>
    </row>
    <row r="1317" spans="1:87" ht="16.8" customHeight="1" thickBot="1" x14ac:dyDescent="0.35">
      <c r="A1317" s="503"/>
      <c r="B1317" s="49"/>
      <c r="C1317" s="156">
        <f t="shared" ref="C1317:C1324" si="502">B1317</f>
        <v>0</v>
      </c>
      <c r="D1317" s="209"/>
      <c r="E1317" s="73"/>
      <c r="F1317" s="74" t="s">
        <v>2808</v>
      </c>
      <c r="G1317" s="300">
        <v>26299</v>
      </c>
      <c r="H1317" s="76">
        <v>2.25</v>
      </c>
      <c r="I1317" s="119"/>
      <c r="J1317" s="119"/>
      <c r="K1317" s="79"/>
      <c r="L1317" s="79"/>
      <c r="M1317" s="79"/>
      <c r="N1317" s="80" t="s">
        <v>2809</v>
      </c>
      <c r="O1317" s="128" t="s">
        <v>2810</v>
      </c>
      <c r="P1317" s="82"/>
      <c r="Q1317" s="83" t="str">
        <f t="shared" ref="Q1317:Q1324" si="503">IF(R1317="?","?","")</f>
        <v/>
      </c>
      <c r="R1317" s="83" t="str">
        <f t="shared" ref="R1317:R1324" si="504">IF(AND(S1317="",T1317&gt;0),"?",IF(S1317="","◄",IF(T1317&gt;=1,"►","")))</f>
        <v>◄</v>
      </c>
      <c r="S1317" s="84"/>
      <c r="T1317" s="85"/>
      <c r="U1317" s="83" t="str">
        <f t="shared" ref="U1317:U1324" si="505">IF(V1317="?","?","")</f>
        <v/>
      </c>
      <c r="V1317" s="83" t="str">
        <f t="shared" ref="V1317:V1324" si="506">IF(AND(W1317="",X1317&gt;0),"?",IF(W1317="","◄",IF(X1317&gt;=1,"►","")))</f>
        <v>◄</v>
      </c>
      <c r="W1317" s="86"/>
      <c r="X1317" s="85"/>
      <c r="Y1317" s="209"/>
      <c r="Z1317" s="87"/>
      <c r="AA1317" s="521">
        <f t="shared" ref="AA1317:AB1324" si="507">(S1317*Z1317)</f>
        <v>0</v>
      </c>
      <c r="AB1317" s="520">
        <f t="shared" si="507"/>
        <v>0</v>
      </c>
      <c r="AC1317" s="88"/>
      <c r="AD1317" s="519">
        <f t="shared" ref="AD1317:AE1324" si="508">(W1317*AC1317)</f>
        <v>0</v>
      </c>
      <c r="AE1317" s="518">
        <f t="shared" si="508"/>
        <v>0</v>
      </c>
      <c r="AF1317" s="89" t="str">
        <f>IF(AG1317&gt;0,"ok","◄")</f>
        <v>◄</v>
      </c>
      <c r="AG1317" s="90"/>
      <c r="AH1317" s="89" t="str">
        <f>IF(AND(AI1317="",AJ1317&gt;0),"?",IF(AI1317="","◄",IF(AJ1317&gt;=1,"►","")))</f>
        <v>◄</v>
      </c>
      <c r="AI1317" s="91"/>
      <c r="AJ1317" s="92"/>
      <c r="AK1317" s="586"/>
      <c r="AL1317" s="587"/>
      <c r="AM1317" s="43"/>
      <c r="AN1317" s="3" t="s">
        <v>3</v>
      </c>
      <c r="AO1317" s="12" t="s">
        <v>1</v>
      </c>
      <c r="AP1317" s="13"/>
      <c r="AQ1317" s="14"/>
      <c r="AR1317" s="15">
        <v>0</v>
      </c>
      <c r="AS1317" s="516" t="s">
        <v>6</v>
      </c>
      <c r="AT1317" s="516" t="s">
        <v>6</v>
      </c>
      <c r="AU1317" s="516"/>
      <c r="AV1317" s="516" t="s">
        <v>6</v>
      </c>
      <c r="AW1317" s="516" t="s">
        <v>6</v>
      </c>
      <c r="AX1317" s="516"/>
      <c r="AY1317" s="516" t="s">
        <v>6</v>
      </c>
      <c r="AZ1317" s="516" t="s">
        <v>6</v>
      </c>
      <c r="BA1317" s="516"/>
      <c r="BB1317" s="516" t="s">
        <v>6</v>
      </c>
      <c r="BC1317" s="516" t="s">
        <v>6</v>
      </c>
      <c r="BD1317" s="516"/>
      <c r="BE1317" s="516" t="s">
        <v>6</v>
      </c>
      <c r="BF1317" s="516" t="s">
        <v>6</v>
      </c>
      <c r="BG1317" s="516"/>
      <c r="BH1317" s="516" t="s">
        <v>6</v>
      </c>
      <c r="BI1317" s="516" t="s">
        <v>6</v>
      </c>
      <c r="BJ1317" s="516"/>
      <c r="BK1317" s="516" t="s">
        <v>6</v>
      </c>
      <c r="BL1317" s="516" t="s">
        <v>6</v>
      </c>
      <c r="BM1317" s="516"/>
      <c r="BN1317" s="516" t="s">
        <v>6</v>
      </c>
      <c r="BO1317" s="516" t="s">
        <v>6</v>
      </c>
      <c r="BP1317" s="516"/>
      <c r="BQ1317" s="516" t="s">
        <v>6</v>
      </c>
      <c r="BR1317" s="516" t="s">
        <v>6</v>
      </c>
      <c r="BS1317" s="516"/>
      <c r="BT1317" s="32"/>
      <c r="BU1317" s="33"/>
      <c r="BV1317" s="34"/>
      <c r="BW1317" s="32"/>
      <c r="BX1317" s="33"/>
      <c r="BY1317" s="34"/>
      <c r="BZ1317" s="35"/>
      <c r="CA1317" s="24"/>
      <c r="CB1317" s="36"/>
      <c r="CC1317" s="33"/>
      <c r="CD1317" s="37"/>
      <c r="CE1317" s="36"/>
      <c r="CF1317" s="38"/>
      <c r="CG1317" s="39"/>
      <c r="CH1317" s="209"/>
      <c r="CI1317" s="23" t="s">
        <v>836</v>
      </c>
    </row>
    <row r="1318" spans="1:87" ht="15.6" thickTop="1" thickBot="1" x14ac:dyDescent="0.35">
      <c r="A1318" s="503"/>
      <c r="B1318" s="49"/>
      <c r="C1318" s="156">
        <f t="shared" si="502"/>
        <v>0</v>
      </c>
      <c r="D1318" s="209"/>
      <c r="E1318" s="73"/>
      <c r="F1318" s="93">
        <v>1643</v>
      </c>
      <c r="G1318" s="302">
        <v>26299</v>
      </c>
      <c r="H1318" s="76">
        <v>4</v>
      </c>
      <c r="I1318" s="119"/>
      <c r="J1318" s="119"/>
      <c r="K1318" s="79"/>
      <c r="L1318" s="79"/>
      <c r="M1318" s="79"/>
      <c r="N1318" s="80" t="s">
        <v>2811</v>
      </c>
      <c r="O1318" s="128" t="s">
        <v>2812</v>
      </c>
      <c r="P1318" s="82"/>
      <c r="Q1318" s="83" t="str">
        <f t="shared" si="503"/>
        <v/>
      </c>
      <c r="R1318" s="83" t="str">
        <f t="shared" si="504"/>
        <v>◄</v>
      </c>
      <c r="S1318" s="84"/>
      <c r="T1318" s="85"/>
      <c r="U1318" s="83" t="str">
        <f t="shared" si="505"/>
        <v/>
      </c>
      <c r="V1318" s="83" t="str">
        <f t="shared" si="506"/>
        <v>◄</v>
      </c>
      <c r="W1318" s="86"/>
      <c r="X1318" s="85"/>
      <c r="Y1318" s="209"/>
      <c r="Z1318" s="87"/>
      <c r="AA1318" s="521">
        <f t="shared" si="507"/>
        <v>0</v>
      </c>
      <c r="AB1318" s="520">
        <f t="shared" si="507"/>
        <v>0</v>
      </c>
      <c r="AC1318" s="88"/>
      <c r="AD1318" s="519">
        <f t="shared" si="508"/>
        <v>0</v>
      </c>
      <c r="AE1318" s="518">
        <f t="shared" si="508"/>
        <v>0</v>
      </c>
      <c r="AF1318" s="44"/>
      <c r="AG1318" s="45"/>
      <c r="AH1318" s="44"/>
      <c r="AI1318" s="45"/>
      <c r="AJ1318" s="45"/>
      <c r="AK1318" s="45"/>
      <c r="AL1318" s="45"/>
      <c r="AM1318" s="43"/>
      <c r="AN1318" s="27" t="s">
        <v>6</v>
      </c>
      <c r="AO1318" s="27" t="s">
        <v>6</v>
      </c>
      <c r="AP1318" s="516"/>
      <c r="AQ1318" s="516"/>
      <c r="AR1318" s="516"/>
      <c r="AS1318" s="516" t="s">
        <v>6</v>
      </c>
      <c r="AT1318" s="516" t="s">
        <v>6</v>
      </c>
      <c r="AU1318" s="516"/>
      <c r="AV1318" s="516" t="s">
        <v>6</v>
      </c>
      <c r="AW1318" s="516" t="s">
        <v>6</v>
      </c>
      <c r="AX1318" s="516"/>
      <c r="AY1318" s="516" t="s">
        <v>6</v>
      </c>
      <c r="AZ1318" s="516" t="s">
        <v>6</v>
      </c>
      <c r="BA1318" s="516"/>
      <c r="BB1318" s="516" t="s">
        <v>6</v>
      </c>
      <c r="BC1318" s="516" t="s">
        <v>6</v>
      </c>
      <c r="BD1318" s="516"/>
      <c r="BE1318" s="516" t="s">
        <v>6</v>
      </c>
      <c r="BF1318" s="516" t="s">
        <v>6</v>
      </c>
      <c r="BG1318" s="516"/>
      <c r="BH1318" s="516" t="s">
        <v>6</v>
      </c>
      <c r="BI1318" s="516" t="s">
        <v>6</v>
      </c>
      <c r="BJ1318" s="516"/>
      <c r="BK1318" s="516" t="s">
        <v>6</v>
      </c>
      <c r="BL1318" s="516" t="s">
        <v>6</v>
      </c>
      <c r="BM1318" s="516"/>
      <c r="BN1318" s="516" t="s">
        <v>6</v>
      </c>
      <c r="BO1318" s="516" t="s">
        <v>6</v>
      </c>
      <c r="BP1318" s="516"/>
      <c r="BQ1318" s="516" t="s">
        <v>6</v>
      </c>
      <c r="BR1318" s="516" t="s">
        <v>6</v>
      </c>
      <c r="BS1318" s="516"/>
      <c r="BT1318" s="516"/>
      <c r="BU1318" s="516"/>
      <c r="BV1318" s="516"/>
      <c r="BW1318" s="516"/>
      <c r="BX1318" s="516"/>
      <c r="BY1318" s="516"/>
      <c r="BZ1318" s="28"/>
      <c r="CA1318" s="24"/>
      <c r="CB1318" s="29"/>
      <c r="CC1318" s="29"/>
      <c r="CD1318" s="30"/>
      <c r="CE1318" s="29"/>
      <c r="CF1318" s="29"/>
      <c r="CG1318" s="31"/>
      <c r="CH1318" s="209"/>
      <c r="CI1318" s="23" t="s">
        <v>836</v>
      </c>
    </row>
    <row r="1319" spans="1:87" ht="15.6" thickTop="1" thickBot="1" x14ac:dyDescent="0.35">
      <c r="A1319" s="503"/>
      <c r="B1319" s="49"/>
      <c r="C1319" s="156">
        <f t="shared" si="502"/>
        <v>0</v>
      </c>
      <c r="D1319" s="209"/>
      <c r="E1319" s="73"/>
      <c r="F1319" s="93">
        <v>1644</v>
      </c>
      <c r="G1319" s="302">
        <v>26299</v>
      </c>
      <c r="H1319" s="76">
        <v>4.5</v>
      </c>
      <c r="I1319" s="119"/>
      <c r="J1319" s="119"/>
      <c r="K1319" s="79"/>
      <c r="L1319" s="79"/>
      <c r="M1319" s="79"/>
      <c r="N1319" s="80" t="s">
        <v>2813</v>
      </c>
      <c r="O1319" s="128" t="s">
        <v>2814</v>
      </c>
      <c r="P1319" s="82"/>
      <c r="Q1319" s="83" t="str">
        <f t="shared" si="503"/>
        <v/>
      </c>
      <c r="R1319" s="83" t="str">
        <f t="shared" si="504"/>
        <v>◄</v>
      </c>
      <c r="S1319" s="84"/>
      <c r="T1319" s="85"/>
      <c r="U1319" s="83" t="str">
        <f t="shared" si="505"/>
        <v/>
      </c>
      <c r="V1319" s="83" t="str">
        <f t="shared" si="506"/>
        <v>◄</v>
      </c>
      <c r="W1319" s="86"/>
      <c r="X1319" s="85"/>
      <c r="Y1319" s="209"/>
      <c r="Z1319" s="87"/>
      <c r="AA1319" s="521">
        <f t="shared" si="507"/>
        <v>0</v>
      </c>
      <c r="AB1319" s="520">
        <f t="shared" si="507"/>
        <v>0</v>
      </c>
      <c r="AC1319" s="88"/>
      <c r="AD1319" s="519">
        <f t="shared" si="508"/>
        <v>0</v>
      </c>
      <c r="AE1319" s="518">
        <f t="shared" si="508"/>
        <v>0</v>
      </c>
      <c r="AF1319" s="44"/>
      <c r="AG1319" s="45"/>
      <c r="AH1319" s="44"/>
      <c r="AI1319" s="45"/>
      <c r="AJ1319" s="45"/>
      <c r="AK1319" s="45"/>
      <c r="AL1319" s="45"/>
      <c r="AM1319" s="43"/>
      <c r="AN1319" s="27" t="s">
        <v>6</v>
      </c>
      <c r="AO1319" s="27" t="s">
        <v>6</v>
      </c>
      <c r="AP1319" s="516"/>
      <c r="AQ1319" s="516"/>
      <c r="AR1319" s="516"/>
      <c r="AS1319" s="516" t="s">
        <v>6</v>
      </c>
      <c r="AT1319" s="516" t="s">
        <v>6</v>
      </c>
      <c r="AU1319" s="516"/>
      <c r="AV1319" s="516" t="s">
        <v>6</v>
      </c>
      <c r="AW1319" s="516" t="s">
        <v>6</v>
      </c>
      <c r="AX1319" s="516"/>
      <c r="AY1319" s="516" t="s">
        <v>6</v>
      </c>
      <c r="AZ1319" s="516" t="s">
        <v>6</v>
      </c>
      <c r="BA1319" s="516"/>
      <c r="BB1319" s="516" t="s">
        <v>6</v>
      </c>
      <c r="BC1319" s="516" t="s">
        <v>6</v>
      </c>
      <c r="BD1319" s="516"/>
      <c r="BE1319" s="516" t="s">
        <v>6</v>
      </c>
      <c r="BF1319" s="516" t="s">
        <v>6</v>
      </c>
      <c r="BG1319" s="516"/>
      <c r="BH1319" s="516" t="s">
        <v>6</v>
      </c>
      <c r="BI1319" s="516" t="s">
        <v>6</v>
      </c>
      <c r="BJ1319" s="516"/>
      <c r="BK1319" s="516" t="s">
        <v>6</v>
      </c>
      <c r="BL1319" s="516" t="s">
        <v>6</v>
      </c>
      <c r="BM1319" s="516"/>
      <c r="BN1319" s="516" t="s">
        <v>6</v>
      </c>
      <c r="BO1319" s="516" t="s">
        <v>6</v>
      </c>
      <c r="BP1319" s="516"/>
      <c r="BQ1319" s="516" t="s">
        <v>6</v>
      </c>
      <c r="BR1319" s="516" t="s">
        <v>6</v>
      </c>
      <c r="BS1319" s="516"/>
      <c r="BT1319" s="516"/>
      <c r="BU1319" s="516"/>
      <c r="BV1319" s="516"/>
      <c r="BW1319" s="516"/>
      <c r="BX1319" s="516"/>
      <c r="BY1319" s="516"/>
      <c r="BZ1319" s="28"/>
      <c r="CA1319" s="24"/>
      <c r="CB1319" s="29"/>
      <c r="CC1319" s="29"/>
      <c r="CD1319" s="30"/>
      <c r="CE1319" s="29"/>
      <c r="CF1319" s="29"/>
      <c r="CG1319" s="31"/>
      <c r="CH1319" s="209"/>
      <c r="CI1319" s="23" t="s">
        <v>836</v>
      </c>
    </row>
    <row r="1320" spans="1:87" ht="15.6" thickTop="1" thickBot="1" x14ac:dyDescent="0.35">
      <c r="A1320" s="503"/>
      <c r="B1320" s="49"/>
      <c r="C1320" s="156">
        <f t="shared" si="502"/>
        <v>0</v>
      </c>
      <c r="D1320" s="209"/>
      <c r="E1320" s="73"/>
      <c r="F1320" s="93">
        <v>1645</v>
      </c>
      <c r="G1320" s="302">
        <v>26299</v>
      </c>
      <c r="H1320" s="76">
        <v>5</v>
      </c>
      <c r="I1320" s="119"/>
      <c r="J1320" s="119"/>
      <c r="K1320" s="79"/>
      <c r="L1320" s="79"/>
      <c r="M1320" s="79"/>
      <c r="N1320" s="80" t="s">
        <v>2815</v>
      </c>
      <c r="O1320" s="128" t="s">
        <v>2816</v>
      </c>
      <c r="P1320" s="82"/>
      <c r="Q1320" s="83" t="str">
        <f t="shared" si="503"/>
        <v/>
      </c>
      <c r="R1320" s="83" t="str">
        <f t="shared" si="504"/>
        <v>◄</v>
      </c>
      <c r="S1320" s="84"/>
      <c r="T1320" s="85"/>
      <c r="U1320" s="83" t="str">
        <f t="shared" si="505"/>
        <v/>
      </c>
      <c r="V1320" s="83" t="str">
        <f t="shared" si="506"/>
        <v>◄</v>
      </c>
      <c r="W1320" s="86"/>
      <c r="X1320" s="85"/>
      <c r="Y1320" s="209"/>
      <c r="Z1320" s="87"/>
      <c r="AA1320" s="521">
        <f t="shared" si="507"/>
        <v>0</v>
      </c>
      <c r="AB1320" s="520">
        <f t="shared" si="507"/>
        <v>0</v>
      </c>
      <c r="AC1320" s="88"/>
      <c r="AD1320" s="519">
        <f t="shared" si="508"/>
        <v>0</v>
      </c>
      <c r="AE1320" s="518">
        <f t="shared" si="508"/>
        <v>0</v>
      </c>
      <c r="AF1320" s="44"/>
      <c r="AG1320" s="45"/>
      <c r="AH1320" s="44"/>
      <c r="AI1320" s="45"/>
      <c r="AJ1320" s="45"/>
      <c r="AK1320" s="45"/>
      <c r="AL1320" s="45"/>
      <c r="AM1320" s="43"/>
      <c r="AN1320" s="27" t="s">
        <v>6</v>
      </c>
      <c r="AO1320" s="27" t="s">
        <v>6</v>
      </c>
      <c r="AP1320" s="516"/>
      <c r="AQ1320" s="516"/>
      <c r="AR1320" s="516"/>
      <c r="AS1320" s="516" t="s">
        <v>6</v>
      </c>
      <c r="AT1320" s="516" t="s">
        <v>6</v>
      </c>
      <c r="AU1320" s="516"/>
      <c r="AV1320" s="516" t="s">
        <v>6</v>
      </c>
      <c r="AW1320" s="516" t="s">
        <v>6</v>
      </c>
      <c r="AX1320" s="516"/>
      <c r="AY1320" s="516" t="s">
        <v>6</v>
      </c>
      <c r="AZ1320" s="516" t="s">
        <v>6</v>
      </c>
      <c r="BA1320" s="516"/>
      <c r="BB1320" s="516" t="s">
        <v>6</v>
      </c>
      <c r="BC1320" s="516" t="s">
        <v>6</v>
      </c>
      <c r="BD1320" s="516"/>
      <c r="BE1320" s="516" t="s">
        <v>6</v>
      </c>
      <c r="BF1320" s="516" t="s">
        <v>6</v>
      </c>
      <c r="BG1320" s="516"/>
      <c r="BH1320" s="516" t="s">
        <v>6</v>
      </c>
      <c r="BI1320" s="516" t="s">
        <v>6</v>
      </c>
      <c r="BJ1320" s="516"/>
      <c r="BK1320" s="516" t="s">
        <v>6</v>
      </c>
      <c r="BL1320" s="516" t="s">
        <v>6</v>
      </c>
      <c r="BM1320" s="516"/>
      <c r="BN1320" s="516" t="s">
        <v>6</v>
      </c>
      <c r="BO1320" s="516" t="s">
        <v>6</v>
      </c>
      <c r="BP1320" s="516"/>
      <c r="BQ1320" s="516" t="s">
        <v>6</v>
      </c>
      <c r="BR1320" s="516" t="s">
        <v>6</v>
      </c>
      <c r="BS1320" s="516"/>
      <c r="BT1320" s="516"/>
      <c r="BU1320" s="516"/>
      <c r="BV1320" s="516"/>
      <c r="BW1320" s="516"/>
      <c r="BX1320" s="516"/>
      <c r="BY1320" s="516"/>
      <c r="BZ1320" s="28"/>
      <c r="CA1320" s="24"/>
      <c r="CB1320" s="29"/>
      <c r="CC1320" s="29"/>
      <c r="CD1320" s="30"/>
      <c r="CE1320" s="29"/>
      <c r="CF1320" s="29"/>
      <c r="CG1320" s="31"/>
      <c r="CH1320" s="209"/>
      <c r="CI1320" s="23" t="s">
        <v>836</v>
      </c>
    </row>
    <row r="1321" spans="1:87" ht="15.6" thickTop="1" thickBot="1" x14ac:dyDescent="0.35">
      <c r="A1321" s="503"/>
      <c r="B1321" s="49"/>
      <c r="C1321" s="156">
        <f t="shared" si="502"/>
        <v>0</v>
      </c>
      <c r="D1321" s="209"/>
      <c r="E1321" s="73"/>
      <c r="F1321" s="93">
        <v>1646</v>
      </c>
      <c r="G1321" s="302">
        <v>26299</v>
      </c>
      <c r="H1321" s="76">
        <v>6</v>
      </c>
      <c r="I1321" s="119"/>
      <c r="J1321" s="119"/>
      <c r="K1321" s="79"/>
      <c r="L1321" s="79"/>
      <c r="M1321" s="79"/>
      <c r="N1321" s="80" t="s">
        <v>2817</v>
      </c>
      <c r="O1321" s="128" t="s">
        <v>2818</v>
      </c>
      <c r="P1321" s="82"/>
      <c r="Q1321" s="83" t="str">
        <f t="shared" si="503"/>
        <v/>
      </c>
      <c r="R1321" s="83" t="str">
        <f t="shared" si="504"/>
        <v>◄</v>
      </c>
      <c r="S1321" s="84"/>
      <c r="T1321" s="85"/>
      <c r="U1321" s="83" t="str">
        <f t="shared" si="505"/>
        <v/>
      </c>
      <c r="V1321" s="83" t="str">
        <f t="shared" si="506"/>
        <v>◄</v>
      </c>
      <c r="W1321" s="86"/>
      <c r="X1321" s="85"/>
      <c r="Y1321" s="209"/>
      <c r="Z1321" s="87"/>
      <c r="AA1321" s="521">
        <f t="shared" si="507"/>
        <v>0</v>
      </c>
      <c r="AB1321" s="520">
        <f t="shared" si="507"/>
        <v>0</v>
      </c>
      <c r="AC1321" s="88"/>
      <c r="AD1321" s="519">
        <f t="shared" si="508"/>
        <v>0</v>
      </c>
      <c r="AE1321" s="518">
        <f t="shared" si="508"/>
        <v>0</v>
      </c>
      <c r="AF1321" s="44"/>
      <c r="AG1321" s="45"/>
      <c r="AH1321" s="44"/>
      <c r="AI1321" s="45"/>
      <c r="AJ1321" s="45"/>
      <c r="AK1321" s="45"/>
      <c r="AL1321" s="45"/>
      <c r="AM1321" s="43"/>
      <c r="AN1321" s="27" t="s">
        <v>6</v>
      </c>
      <c r="AO1321" s="27" t="s">
        <v>6</v>
      </c>
      <c r="AP1321" s="516"/>
      <c r="AQ1321" s="516"/>
      <c r="AR1321" s="516"/>
      <c r="AS1321" s="516" t="s">
        <v>6</v>
      </c>
      <c r="AT1321" s="516" t="s">
        <v>6</v>
      </c>
      <c r="AU1321" s="516"/>
      <c r="AV1321" s="516" t="s">
        <v>6</v>
      </c>
      <c r="AW1321" s="516" t="s">
        <v>6</v>
      </c>
      <c r="AX1321" s="516"/>
      <c r="AY1321" s="516" t="s">
        <v>6</v>
      </c>
      <c r="AZ1321" s="516" t="s">
        <v>6</v>
      </c>
      <c r="BA1321" s="516"/>
      <c r="BB1321" s="516" t="s">
        <v>6</v>
      </c>
      <c r="BC1321" s="516" t="s">
        <v>6</v>
      </c>
      <c r="BD1321" s="516"/>
      <c r="BE1321" s="516" t="s">
        <v>6</v>
      </c>
      <c r="BF1321" s="516" t="s">
        <v>6</v>
      </c>
      <c r="BG1321" s="516"/>
      <c r="BH1321" s="516" t="s">
        <v>6</v>
      </c>
      <c r="BI1321" s="516" t="s">
        <v>6</v>
      </c>
      <c r="BJ1321" s="516"/>
      <c r="BK1321" s="516" t="s">
        <v>6</v>
      </c>
      <c r="BL1321" s="516" t="s">
        <v>6</v>
      </c>
      <c r="BM1321" s="516"/>
      <c r="BN1321" s="516" t="s">
        <v>6</v>
      </c>
      <c r="BO1321" s="516" t="s">
        <v>6</v>
      </c>
      <c r="BP1321" s="516"/>
      <c r="BQ1321" s="516" t="s">
        <v>6</v>
      </c>
      <c r="BR1321" s="516" t="s">
        <v>6</v>
      </c>
      <c r="BS1321" s="516"/>
      <c r="BT1321" s="516"/>
      <c r="BU1321" s="516"/>
      <c r="BV1321" s="516"/>
      <c r="BW1321" s="516"/>
      <c r="BX1321" s="516"/>
      <c r="BY1321" s="516"/>
      <c r="BZ1321" s="28"/>
      <c r="CA1321" s="24"/>
      <c r="CB1321" s="29"/>
      <c r="CC1321" s="29"/>
      <c r="CD1321" s="30"/>
      <c r="CE1321" s="29"/>
      <c r="CF1321" s="29"/>
      <c r="CG1321" s="31"/>
      <c r="CH1321" s="209"/>
      <c r="CI1321" s="23" t="s">
        <v>836</v>
      </c>
    </row>
    <row r="1322" spans="1:87" ht="15.6" thickTop="1" thickBot="1" x14ac:dyDescent="0.35">
      <c r="A1322" s="503"/>
      <c r="B1322" s="49"/>
      <c r="C1322" s="156">
        <f t="shared" si="502"/>
        <v>0</v>
      </c>
      <c r="D1322" s="209"/>
      <c r="E1322" s="73"/>
      <c r="F1322" s="93">
        <v>1647</v>
      </c>
      <c r="G1322" s="302">
        <v>26299</v>
      </c>
      <c r="H1322" s="76">
        <v>8</v>
      </c>
      <c r="I1322" s="119"/>
      <c r="J1322" s="119"/>
      <c r="K1322" s="79"/>
      <c r="L1322" s="79"/>
      <c r="M1322" s="79"/>
      <c r="N1322" s="80" t="s">
        <v>2819</v>
      </c>
      <c r="O1322" s="128" t="s">
        <v>2820</v>
      </c>
      <c r="P1322" s="82"/>
      <c r="Q1322" s="83" t="str">
        <f t="shared" si="503"/>
        <v/>
      </c>
      <c r="R1322" s="83" t="str">
        <f t="shared" si="504"/>
        <v>◄</v>
      </c>
      <c r="S1322" s="84"/>
      <c r="T1322" s="85"/>
      <c r="U1322" s="83" t="str">
        <f t="shared" si="505"/>
        <v/>
      </c>
      <c r="V1322" s="83" t="str">
        <f t="shared" si="506"/>
        <v>◄</v>
      </c>
      <c r="W1322" s="86"/>
      <c r="X1322" s="85"/>
      <c r="Y1322" s="209"/>
      <c r="Z1322" s="87"/>
      <c r="AA1322" s="521">
        <f t="shared" si="507"/>
        <v>0</v>
      </c>
      <c r="AB1322" s="520">
        <f t="shared" si="507"/>
        <v>0</v>
      </c>
      <c r="AC1322" s="88"/>
      <c r="AD1322" s="519">
        <f t="shared" si="508"/>
        <v>0</v>
      </c>
      <c r="AE1322" s="518">
        <f t="shared" si="508"/>
        <v>0</v>
      </c>
      <c r="AF1322" s="44"/>
      <c r="AG1322" s="45"/>
      <c r="AH1322" s="44"/>
      <c r="AI1322" s="45"/>
      <c r="AJ1322" s="45"/>
      <c r="AK1322" s="45"/>
      <c r="AL1322" s="45"/>
      <c r="AM1322" s="43"/>
      <c r="AN1322" s="27" t="s">
        <v>6</v>
      </c>
      <c r="AO1322" s="27" t="s">
        <v>6</v>
      </c>
      <c r="AP1322" s="516"/>
      <c r="AQ1322" s="516"/>
      <c r="AR1322" s="516"/>
      <c r="AS1322" s="516" t="s">
        <v>6</v>
      </c>
      <c r="AT1322" s="516" t="s">
        <v>6</v>
      </c>
      <c r="AU1322" s="516"/>
      <c r="AV1322" s="516" t="s">
        <v>6</v>
      </c>
      <c r="AW1322" s="516" t="s">
        <v>6</v>
      </c>
      <c r="AX1322" s="516"/>
      <c r="AY1322" s="516" t="s">
        <v>6</v>
      </c>
      <c r="AZ1322" s="516" t="s">
        <v>6</v>
      </c>
      <c r="BA1322" s="516"/>
      <c r="BB1322" s="516" t="s">
        <v>6</v>
      </c>
      <c r="BC1322" s="516" t="s">
        <v>6</v>
      </c>
      <c r="BD1322" s="516"/>
      <c r="BE1322" s="516" t="s">
        <v>6</v>
      </c>
      <c r="BF1322" s="516" t="s">
        <v>6</v>
      </c>
      <c r="BG1322" s="516"/>
      <c r="BH1322" s="516" t="s">
        <v>6</v>
      </c>
      <c r="BI1322" s="516" t="s">
        <v>6</v>
      </c>
      <c r="BJ1322" s="516"/>
      <c r="BK1322" s="516" t="s">
        <v>6</v>
      </c>
      <c r="BL1322" s="516" t="s">
        <v>6</v>
      </c>
      <c r="BM1322" s="516"/>
      <c r="BN1322" s="516" t="s">
        <v>6</v>
      </c>
      <c r="BO1322" s="516" t="s">
        <v>6</v>
      </c>
      <c r="BP1322" s="516"/>
      <c r="BQ1322" s="516" t="s">
        <v>6</v>
      </c>
      <c r="BR1322" s="516" t="s">
        <v>6</v>
      </c>
      <c r="BS1322" s="516"/>
      <c r="BT1322" s="516"/>
      <c r="BU1322" s="516"/>
      <c r="BV1322" s="516"/>
      <c r="BW1322" s="516"/>
      <c r="BX1322" s="516"/>
      <c r="BY1322" s="516"/>
      <c r="BZ1322" s="28"/>
      <c r="CA1322" s="24"/>
      <c r="CB1322" s="29"/>
      <c r="CC1322" s="29"/>
      <c r="CD1322" s="30"/>
      <c r="CE1322" s="29"/>
      <c r="CF1322" s="29"/>
      <c r="CG1322" s="31"/>
      <c r="CH1322" s="209"/>
      <c r="CI1322" s="23" t="s">
        <v>836</v>
      </c>
    </row>
    <row r="1323" spans="1:87" ht="15.6" thickTop="1" thickBot="1" x14ac:dyDescent="0.35">
      <c r="A1323" s="503"/>
      <c r="B1323" s="49"/>
      <c r="C1323" s="156">
        <f t="shared" si="502"/>
        <v>0</v>
      </c>
      <c r="D1323" s="209"/>
      <c r="E1323" s="73"/>
      <c r="F1323" s="93">
        <v>1648</v>
      </c>
      <c r="G1323" s="302">
        <v>26299</v>
      </c>
      <c r="H1323" s="76">
        <v>12</v>
      </c>
      <c r="I1323" s="119"/>
      <c r="J1323" s="119"/>
      <c r="K1323" s="79"/>
      <c r="L1323" s="79"/>
      <c r="M1323" s="79"/>
      <c r="N1323" s="80" t="s">
        <v>2821</v>
      </c>
      <c r="O1323" s="128" t="s">
        <v>2822</v>
      </c>
      <c r="P1323" s="82"/>
      <c r="Q1323" s="83" t="str">
        <f t="shared" si="503"/>
        <v/>
      </c>
      <c r="R1323" s="83" t="str">
        <f t="shared" si="504"/>
        <v>◄</v>
      </c>
      <c r="S1323" s="84"/>
      <c r="T1323" s="85"/>
      <c r="U1323" s="83" t="str">
        <f t="shared" si="505"/>
        <v/>
      </c>
      <c r="V1323" s="83" t="str">
        <f t="shared" si="506"/>
        <v>◄</v>
      </c>
      <c r="W1323" s="86"/>
      <c r="X1323" s="85"/>
      <c r="Y1323" s="209"/>
      <c r="Z1323" s="87"/>
      <c r="AA1323" s="521">
        <f t="shared" si="507"/>
        <v>0</v>
      </c>
      <c r="AB1323" s="520">
        <f t="shared" si="507"/>
        <v>0</v>
      </c>
      <c r="AC1323" s="88"/>
      <c r="AD1323" s="519">
        <f t="shared" si="508"/>
        <v>0</v>
      </c>
      <c r="AE1323" s="518">
        <f t="shared" si="508"/>
        <v>0</v>
      </c>
      <c r="AF1323" s="44"/>
      <c r="AG1323" s="45"/>
      <c r="AH1323" s="44"/>
      <c r="AI1323" s="45"/>
      <c r="AJ1323" s="45"/>
      <c r="AK1323" s="45"/>
      <c r="AL1323" s="45"/>
      <c r="AM1323" s="43"/>
      <c r="AN1323" s="27" t="s">
        <v>6</v>
      </c>
      <c r="AO1323" s="27" t="s">
        <v>6</v>
      </c>
      <c r="AP1323" s="516"/>
      <c r="AQ1323" s="516"/>
      <c r="AR1323" s="516"/>
      <c r="AS1323" s="516" t="s">
        <v>6</v>
      </c>
      <c r="AT1323" s="516" t="s">
        <v>6</v>
      </c>
      <c r="AU1323" s="516"/>
      <c r="AV1323" s="516" t="s">
        <v>6</v>
      </c>
      <c r="AW1323" s="516" t="s">
        <v>6</v>
      </c>
      <c r="AX1323" s="516"/>
      <c r="AY1323" s="516" t="s">
        <v>6</v>
      </c>
      <c r="AZ1323" s="516" t="s">
        <v>6</v>
      </c>
      <c r="BA1323" s="516"/>
      <c r="BB1323" s="516" t="s">
        <v>6</v>
      </c>
      <c r="BC1323" s="516" t="s">
        <v>6</v>
      </c>
      <c r="BD1323" s="516"/>
      <c r="BE1323" s="516" t="s">
        <v>6</v>
      </c>
      <c r="BF1323" s="516" t="s">
        <v>6</v>
      </c>
      <c r="BG1323" s="516"/>
      <c r="BH1323" s="516" t="s">
        <v>6</v>
      </c>
      <c r="BI1323" s="516" t="s">
        <v>6</v>
      </c>
      <c r="BJ1323" s="516"/>
      <c r="BK1323" s="516" t="s">
        <v>6</v>
      </c>
      <c r="BL1323" s="516" t="s">
        <v>6</v>
      </c>
      <c r="BM1323" s="516"/>
      <c r="BN1323" s="516" t="s">
        <v>6</v>
      </c>
      <c r="BO1323" s="516" t="s">
        <v>6</v>
      </c>
      <c r="BP1323" s="516"/>
      <c r="BQ1323" s="516" t="s">
        <v>6</v>
      </c>
      <c r="BR1323" s="516" t="s">
        <v>6</v>
      </c>
      <c r="BS1323" s="516"/>
      <c r="BT1323" s="516"/>
      <c r="BU1323" s="516"/>
      <c r="BV1323" s="516"/>
      <c r="BW1323" s="516"/>
      <c r="BX1323" s="516"/>
      <c r="BY1323" s="516"/>
      <c r="BZ1323" s="28"/>
      <c r="CA1323" s="24"/>
      <c r="CB1323" s="29"/>
      <c r="CC1323" s="29"/>
      <c r="CD1323" s="30"/>
      <c r="CE1323" s="29"/>
      <c r="CF1323" s="29"/>
      <c r="CG1323" s="31"/>
      <c r="CH1323" s="209"/>
      <c r="CI1323" s="23" t="s">
        <v>836</v>
      </c>
    </row>
    <row r="1324" spans="1:87" ht="15.6" thickTop="1" thickBot="1" x14ac:dyDescent="0.35">
      <c r="A1324" s="503"/>
      <c r="B1324" s="49"/>
      <c r="C1324" s="156">
        <f t="shared" si="502"/>
        <v>0</v>
      </c>
      <c r="D1324" s="209"/>
      <c r="E1324" s="73"/>
      <c r="F1324" s="93">
        <v>1649</v>
      </c>
      <c r="G1324" s="302">
        <v>26299</v>
      </c>
      <c r="H1324" s="76">
        <v>30</v>
      </c>
      <c r="I1324" s="119"/>
      <c r="J1324" s="119"/>
      <c r="K1324" s="79"/>
      <c r="L1324" s="79"/>
      <c r="M1324" s="79"/>
      <c r="N1324" s="80" t="s">
        <v>2823</v>
      </c>
      <c r="O1324" s="128" t="s">
        <v>2824</v>
      </c>
      <c r="P1324" s="82"/>
      <c r="Q1324" s="83" t="str">
        <f t="shared" si="503"/>
        <v/>
      </c>
      <c r="R1324" s="83" t="str">
        <f t="shared" si="504"/>
        <v>◄</v>
      </c>
      <c r="S1324" s="84"/>
      <c r="T1324" s="85"/>
      <c r="U1324" s="83" t="str">
        <f t="shared" si="505"/>
        <v/>
      </c>
      <c r="V1324" s="83" t="str">
        <f t="shared" si="506"/>
        <v>◄</v>
      </c>
      <c r="W1324" s="86"/>
      <c r="X1324" s="85"/>
      <c r="Y1324" s="209"/>
      <c r="Z1324" s="87"/>
      <c r="AA1324" s="521">
        <f t="shared" si="507"/>
        <v>0</v>
      </c>
      <c r="AB1324" s="520">
        <f t="shared" si="507"/>
        <v>0</v>
      </c>
      <c r="AC1324" s="88"/>
      <c r="AD1324" s="519">
        <f t="shared" si="508"/>
        <v>0</v>
      </c>
      <c r="AE1324" s="518">
        <f t="shared" si="508"/>
        <v>0</v>
      </c>
      <c r="AF1324" s="44"/>
      <c r="AG1324" s="45"/>
      <c r="AH1324" s="44"/>
      <c r="AI1324" s="45"/>
      <c r="AJ1324" s="45"/>
      <c r="AK1324" s="45"/>
      <c r="AL1324" s="45"/>
      <c r="AM1324" s="43"/>
      <c r="AN1324" s="27" t="s">
        <v>6</v>
      </c>
      <c r="AO1324" s="27" t="s">
        <v>6</v>
      </c>
      <c r="AP1324" s="516"/>
      <c r="AQ1324" s="516"/>
      <c r="AR1324" s="516"/>
      <c r="AS1324" s="516" t="s">
        <v>6</v>
      </c>
      <c r="AT1324" s="516" t="s">
        <v>6</v>
      </c>
      <c r="AU1324" s="516"/>
      <c r="AV1324" s="516" t="s">
        <v>6</v>
      </c>
      <c r="AW1324" s="516" t="s">
        <v>6</v>
      </c>
      <c r="AX1324" s="516"/>
      <c r="AY1324" s="516" t="s">
        <v>6</v>
      </c>
      <c r="AZ1324" s="516" t="s">
        <v>6</v>
      </c>
      <c r="BA1324" s="516"/>
      <c r="BB1324" s="516" t="s">
        <v>6</v>
      </c>
      <c r="BC1324" s="516" t="s">
        <v>6</v>
      </c>
      <c r="BD1324" s="516"/>
      <c r="BE1324" s="516" t="s">
        <v>6</v>
      </c>
      <c r="BF1324" s="516" t="s">
        <v>6</v>
      </c>
      <c r="BG1324" s="516"/>
      <c r="BH1324" s="516" t="s">
        <v>6</v>
      </c>
      <c r="BI1324" s="516" t="s">
        <v>6</v>
      </c>
      <c r="BJ1324" s="516"/>
      <c r="BK1324" s="516" t="s">
        <v>6</v>
      </c>
      <c r="BL1324" s="516" t="s">
        <v>6</v>
      </c>
      <c r="BM1324" s="516"/>
      <c r="BN1324" s="516" t="s">
        <v>6</v>
      </c>
      <c r="BO1324" s="516" t="s">
        <v>6</v>
      </c>
      <c r="BP1324" s="516"/>
      <c r="BQ1324" s="516" t="s">
        <v>6</v>
      </c>
      <c r="BR1324" s="516" t="s">
        <v>6</v>
      </c>
      <c r="BS1324" s="516"/>
      <c r="BT1324" s="516"/>
      <c r="BU1324" s="516"/>
      <c r="BV1324" s="516"/>
      <c r="BW1324" s="516"/>
      <c r="BX1324" s="516"/>
      <c r="BY1324" s="516"/>
      <c r="BZ1324" s="28"/>
      <c r="CA1324" s="24"/>
      <c r="CB1324" s="29"/>
      <c r="CC1324" s="29"/>
      <c r="CD1324" s="30"/>
      <c r="CE1324" s="29"/>
      <c r="CF1324" s="29"/>
      <c r="CG1324" s="31"/>
      <c r="CH1324" s="209"/>
      <c r="CI1324" s="23" t="s">
        <v>836</v>
      </c>
    </row>
    <row r="1325" spans="1:87" ht="16.8" thickTop="1" thickBot="1" x14ac:dyDescent="0.35">
      <c r="A1325" s="505" t="str">
        <f>IF(COUNTIF(B1326:B1332,"x")&gt;0,"x","")</f>
        <v/>
      </c>
      <c r="B1325" s="57"/>
      <c r="C1325" s="510" t="str">
        <f>A1325</f>
        <v/>
      </c>
      <c r="D1325" s="66">
        <f>ROWS(D1326:D1332)-1</f>
        <v>6</v>
      </c>
      <c r="E1325" s="58" t="s">
        <v>2825</v>
      </c>
      <c r="F1325" s="59"/>
      <c r="G1325" s="301"/>
      <c r="H1325" s="6"/>
      <c r="I1325" s="18"/>
      <c r="J1325" s="18"/>
      <c r="K1325" s="18"/>
      <c r="L1325" s="18"/>
      <c r="M1325" s="18"/>
      <c r="N1325" s="46"/>
      <c r="O1325" s="242" t="s">
        <v>2826</v>
      </c>
      <c r="P1325" s="61" t="s">
        <v>3351</v>
      </c>
      <c r="Q1325" s="143"/>
      <c r="R1325" s="63" t="str">
        <f>IF(COUNTIF(Q1326:Q1332,"?")&gt;0,"?",IF(AND(S1325="◄",T1325="►"),"◄►",IF(S1325="◄","◄",IF(T1325="►","►",""))))</f>
        <v>◄</v>
      </c>
      <c r="S1325" s="64" t="str">
        <f>IF(SUM(S1326:S1332)+1=ROWS(S1326:S1332)-COUNTIF(S1326:S1332,"-"),"","◄")</f>
        <v>◄</v>
      </c>
      <c r="T1325" s="65" t="str">
        <f>IF(SUM(T1326:T1332)&gt;0,"►","")</f>
        <v/>
      </c>
      <c r="U1325" s="146"/>
      <c r="V1325" s="63" t="str">
        <f>IF(COUNTIF(U1326:U1332,"?")&gt;0,"?",IF(AND(W1325="◄",X1325="►"),"◄►",IF(W1325="◄","◄",IF(X1325="►","►",""))))</f>
        <v>◄</v>
      </c>
      <c r="W1325" s="64" t="str">
        <f>IF(SUM(W1326:W1332)+1=ROWS(W1326:W1332)-COUNTIF(W1326:W1332,"-"),"","◄")</f>
        <v>◄</v>
      </c>
      <c r="X1325" s="65" t="str">
        <f>IF(SUM(X1326:X1332)&gt;0,"►","")</f>
        <v/>
      </c>
      <c r="Y1325" s="66">
        <f>ROWS(Y1326:Y1332)-1</f>
        <v>6</v>
      </c>
      <c r="Z1325" s="67">
        <f>SUM(Z1326:Z1332)-Z1332</f>
        <v>0</v>
      </c>
      <c r="AA1325" s="68" t="s">
        <v>840</v>
      </c>
      <c r="AB1325" s="69"/>
      <c r="AC1325" s="67">
        <f>SUM(AC1326:AC1332)-AC1332</f>
        <v>0</v>
      </c>
      <c r="AD1325" s="68" t="s">
        <v>840</v>
      </c>
      <c r="AE1325" s="69"/>
      <c r="AF1325" s="70" t="str">
        <f>IF(AG1325="◄","◄",IF(AG1325="ok","►",""))</f>
        <v>◄</v>
      </c>
      <c r="AG1325" s="71" t="str">
        <f>IF(AG1326&gt;0,"OK","◄")</f>
        <v>◄</v>
      </c>
      <c r="AH1325" s="62" t="str">
        <f>IF(AND(AI1325="◄",AJ1325="►"),"◄?►",IF(AI1325="◄","◄",IF(AJ1325="►","►","")))</f>
        <v>◄</v>
      </c>
      <c r="AI1325" s="64" t="str">
        <f>IF(AI1326&gt;0,"","◄")</f>
        <v>◄</v>
      </c>
      <c r="AJ1325" s="65" t="str">
        <f>IF(SUM(AJ1326:AJ1331)&gt;0,"►","")</f>
        <v/>
      </c>
      <c r="AK1325" s="570">
        <f>G1326</f>
        <v>26299</v>
      </c>
      <c r="AL1325" s="572" t="str">
        <f>P1325</f>
        <v xml:space="preserve"> ▬  folder Nr. 15 / 72 + ???  ▬ </v>
      </c>
      <c r="AM1325" s="43"/>
      <c r="AN1325" s="1" t="str">
        <f>IF(AO1325="","",IF(COUNTIF(AN1326,"ok"),"","◄"))</f>
        <v>◄</v>
      </c>
      <c r="AO1325" s="9" t="str">
        <f>IF(COUNTIF(AP1325:BR1325,"◄")&gt;0,"◄","")</f>
        <v>◄</v>
      </c>
      <c r="AP1325" s="563" t="str">
        <f>IF(AP1326="-","",IF(AP1326&gt;0,"","◄"))</f>
        <v>◄</v>
      </c>
      <c r="AQ1325" s="564"/>
      <c r="AR1325" s="517" t="str">
        <f>IF(ISNONTEXT(AR1326)=TRUE,"_",1)</f>
        <v>_</v>
      </c>
      <c r="AS1325" s="563" t="str">
        <f>IF(AS1326="-","",IF(AS1326&gt;0,"","◄"))</f>
        <v/>
      </c>
      <c r="AT1325" s="564"/>
      <c r="AU1325" s="517" t="str">
        <f>IF(ISNONTEXT(AU1326)=TRUE,"_",AR1325+1)</f>
        <v>_</v>
      </c>
      <c r="AV1325" s="563" t="str">
        <f>IF(AV1326="-","",IF(AV1326&gt;0,"","◄"))</f>
        <v/>
      </c>
      <c r="AW1325" s="564"/>
      <c r="AX1325" s="517" t="str">
        <f>IF(ISNONTEXT(AX1326)=TRUE,"_",AU1325+1)</f>
        <v>_</v>
      </c>
      <c r="AY1325" s="563" t="str">
        <f>IF(AY1326="-","",IF(AY1326&gt;0,"","◄"))</f>
        <v/>
      </c>
      <c r="AZ1325" s="564"/>
      <c r="BA1325" s="517" t="str">
        <f>IF(ISNONTEXT(BA1326)=TRUE,"_",AX1325+1)</f>
        <v>_</v>
      </c>
      <c r="BB1325" s="563" t="str">
        <f>IF(BB1326="-","",IF(BB1326&gt;0,"","◄"))</f>
        <v/>
      </c>
      <c r="BC1325" s="564"/>
      <c r="BD1325" s="517" t="str">
        <f>IF(ISNONTEXT(BD1326)=TRUE,"_",BA1325+1)</f>
        <v>_</v>
      </c>
      <c r="BE1325" s="563" t="str">
        <f>IF(BE1326="-","",IF(BE1326&gt;0,"","◄"))</f>
        <v/>
      </c>
      <c r="BF1325" s="564"/>
      <c r="BG1325" s="517" t="str">
        <f>IF(ISNONTEXT(BG1326)=TRUE,"_",BD1325+1)</f>
        <v>_</v>
      </c>
      <c r="BH1325" s="563" t="str">
        <f>IF(BH1326="-","",IF(BH1326&gt;0,"","◄"))</f>
        <v/>
      </c>
      <c r="BI1325" s="564"/>
      <c r="BJ1325" s="517" t="str">
        <f>IF(ISNONTEXT(BJ1326)=TRUE,"_",BG1325+1)</f>
        <v>_</v>
      </c>
      <c r="BK1325" s="563" t="str">
        <f>IF(BK1326="-","",IF(BK1326&gt;0,"","◄"))</f>
        <v/>
      </c>
      <c r="BL1325" s="564"/>
      <c r="BM1325" s="517" t="str">
        <f>IF(ISNONTEXT(BM1326)=TRUE,"_",BJ1325+1)</f>
        <v>_</v>
      </c>
      <c r="BN1325" s="563" t="str">
        <f>IF(BN1326="-","",IF(BN1326&gt;0,"","◄"))</f>
        <v/>
      </c>
      <c r="BO1325" s="564"/>
      <c r="BP1325" s="517" t="str">
        <f>IF(ISNONTEXT(BP1326)=TRUE,"_",BM1325+1)</f>
        <v>_</v>
      </c>
      <c r="BQ1325" s="563" t="str">
        <f>IF(BQ1326="-","",IF(BQ1326&gt;0,"","◄"))</f>
        <v/>
      </c>
      <c r="BR1325" s="564"/>
      <c r="BS1325" s="517" t="str">
        <f>IF(ISNONTEXT(BS1326)=TRUE,"_",BP1325+1)</f>
        <v>_</v>
      </c>
      <c r="BT1325" s="563" t="str">
        <f>IF(BT1326="-","",IF(BT1326&gt;0,"","◄"))</f>
        <v>◄</v>
      </c>
      <c r="BU1325" s="564"/>
      <c r="BV1325" s="517" t="str">
        <f>IF(ISNONTEXT(BV1326)=TRUE,"_",1)</f>
        <v>_</v>
      </c>
      <c r="BW1325" s="563" t="str">
        <f>IF(BW1326="-","",IF(BW1326&gt;0,"","◄"))</f>
        <v>◄</v>
      </c>
      <c r="BX1325" s="564"/>
      <c r="BY1325" s="517" t="str">
        <f>IF(ISNONTEXT(BY1326)=TRUE,"_",BV1325+1)</f>
        <v>_</v>
      </c>
      <c r="BZ1325" s="26"/>
      <c r="CA1325" s="24"/>
      <c r="CB1325" s="25" t="str">
        <f>IF(CB1326&gt;0,"►","")</f>
        <v/>
      </c>
      <c r="CC1325" s="25" t="str">
        <f>IF(CC1326&gt;0,"►","")</f>
        <v/>
      </c>
      <c r="CD1325" s="517" t="str">
        <f>IF(ISNONTEXT(CD1326)=TRUE,"_",1)</f>
        <v>_</v>
      </c>
      <c r="CE1325" s="25" t="str">
        <f>IF(CE1326&gt;0,"►","")</f>
        <v/>
      </c>
      <c r="CF1325" s="25" t="str">
        <f>IF(CF1326&gt;0,"►","")</f>
        <v/>
      </c>
      <c r="CG1325" s="517" t="str">
        <f>IF(ISNONTEXT(CG1326)=TRUE,"_",CD1325+1)</f>
        <v>_</v>
      </c>
      <c r="CH1325" s="66">
        <f>ROWS(CH1326:CH1332)-1</f>
        <v>6</v>
      </c>
      <c r="CI1325" s="23" t="s">
        <v>836</v>
      </c>
    </row>
    <row r="1326" spans="1:87" ht="16.8" customHeight="1" thickBot="1" x14ac:dyDescent="0.35">
      <c r="A1326" s="503"/>
      <c r="B1326" s="49"/>
      <c r="C1326" s="156">
        <f t="shared" ref="C1326:C1331" si="509">B1326</f>
        <v>0</v>
      </c>
      <c r="D1326" s="209"/>
      <c r="E1326" s="73"/>
      <c r="F1326" s="74" t="s">
        <v>2827</v>
      </c>
      <c r="G1326" s="300">
        <v>26299</v>
      </c>
      <c r="H1326" s="76">
        <v>5</v>
      </c>
      <c r="I1326" s="119"/>
      <c r="J1326" s="119"/>
      <c r="K1326" s="79"/>
      <c r="L1326" s="79"/>
      <c r="M1326" s="79"/>
      <c r="N1326" s="80" t="s">
        <v>2815</v>
      </c>
      <c r="O1326" s="128" t="s">
        <v>2828</v>
      </c>
      <c r="P1326" s="82"/>
      <c r="Q1326" s="83" t="str">
        <f t="shared" ref="Q1326:Q1331" si="510">IF(R1326="?","?","")</f>
        <v/>
      </c>
      <c r="R1326" s="83" t="str">
        <f t="shared" ref="R1326:R1331" si="511">IF(AND(S1326="",T1326&gt;0),"?",IF(S1326="","◄",IF(T1326&gt;=1,"►","")))</f>
        <v>◄</v>
      </c>
      <c r="S1326" s="84"/>
      <c r="T1326" s="85"/>
      <c r="U1326" s="83" t="str">
        <f t="shared" ref="U1326:U1331" si="512">IF(V1326="?","?","")</f>
        <v/>
      </c>
      <c r="V1326" s="83" t="str">
        <f t="shared" ref="V1326:V1331" si="513">IF(AND(W1326="",X1326&gt;0),"?",IF(W1326="","◄",IF(X1326&gt;=1,"►","")))</f>
        <v>◄</v>
      </c>
      <c r="W1326" s="86"/>
      <c r="X1326" s="85"/>
      <c r="Y1326" s="209"/>
      <c r="Z1326" s="87"/>
      <c r="AA1326" s="521">
        <f t="shared" ref="AA1326:AB1331" si="514">(S1326*Z1326)</f>
        <v>0</v>
      </c>
      <c r="AB1326" s="520">
        <f t="shared" si="514"/>
        <v>0</v>
      </c>
      <c r="AC1326" s="88"/>
      <c r="AD1326" s="519">
        <f t="shared" ref="AD1326:AE1331" si="515">(W1326*AC1326)</f>
        <v>0</v>
      </c>
      <c r="AE1326" s="518">
        <f t="shared" si="515"/>
        <v>0</v>
      </c>
      <c r="AF1326" s="89" t="str">
        <f>IF(AG1326&gt;0,"ok","◄")</f>
        <v>◄</v>
      </c>
      <c r="AG1326" s="90"/>
      <c r="AH1326" s="89" t="str">
        <f>IF(AND(AI1326="",AJ1326&gt;0),"?",IF(AI1326="","◄",IF(AJ1326&gt;=1,"►","")))</f>
        <v>◄</v>
      </c>
      <c r="AI1326" s="91"/>
      <c r="AJ1326" s="92"/>
      <c r="AK1326" s="586"/>
      <c r="AL1326" s="587"/>
      <c r="AM1326" s="43"/>
      <c r="AN1326" s="3" t="s">
        <v>3</v>
      </c>
      <c r="AO1326" s="12" t="s">
        <v>1</v>
      </c>
      <c r="AP1326" s="13"/>
      <c r="AQ1326" s="14"/>
      <c r="AR1326" s="15">
        <v>0</v>
      </c>
      <c r="AS1326" s="516" t="s">
        <v>6</v>
      </c>
      <c r="AT1326" s="516" t="s">
        <v>6</v>
      </c>
      <c r="AU1326" s="516"/>
      <c r="AV1326" s="516" t="s">
        <v>6</v>
      </c>
      <c r="AW1326" s="516" t="s">
        <v>6</v>
      </c>
      <c r="AX1326" s="516"/>
      <c r="AY1326" s="516" t="s">
        <v>6</v>
      </c>
      <c r="AZ1326" s="516" t="s">
        <v>6</v>
      </c>
      <c r="BA1326" s="516"/>
      <c r="BB1326" s="516" t="s">
        <v>6</v>
      </c>
      <c r="BC1326" s="516" t="s">
        <v>6</v>
      </c>
      <c r="BD1326" s="516"/>
      <c r="BE1326" s="516" t="s">
        <v>6</v>
      </c>
      <c r="BF1326" s="516" t="s">
        <v>6</v>
      </c>
      <c r="BG1326" s="516"/>
      <c r="BH1326" s="516" t="s">
        <v>6</v>
      </c>
      <c r="BI1326" s="516" t="s">
        <v>6</v>
      </c>
      <c r="BJ1326" s="516"/>
      <c r="BK1326" s="516" t="s">
        <v>6</v>
      </c>
      <c r="BL1326" s="516" t="s">
        <v>6</v>
      </c>
      <c r="BM1326" s="516"/>
      <c r="BN1326" s="516" t="s">
        <v>6</v>
      </c>
      <c r="BO1326" s="516" t="s">
        <v>6</v>
      </c>
      <c r="BP1326" s="516"/>
      <c r="BQ1326" s="516" t="s">
        <v>6</v>
      </c>
      <c r="BR1326" s="516" t="s">
        <v>6</v>
      </c>
      <c r="BS1326" s="516"/>
      <c r="BT1326" s="32"/>
      <c r="BU1326" s="33"/>
      <c r="BV1326" s="34"/>
      <c r="BW1326" s="32"/>
      <c r="BX1326" s="33"/>
      <c r="BY1326" s="34"/>
      <c r="BZ1326" s="35"/>
      <c r="CA1326" s="24"/>
      <c r="CB1326" s="36"/>
      <c r="CC1326" s="33"/>
      <c r="CD1326" s="37"/>
      <c r="CE1326" s="36"/>
      <c r="CF1326" s="38"/>
      <c r="CG1326" s="39"/>
      <c r="CH1326" s="209"/>
      <c r="CI1326" s="23" t="s">
        <v>836</v>
      </c>
    </row>
    <row r="1327" spans="1:87" ht="15.6" thickTop="1" thickBot="1" x14ac:dyDescent="0.35">
      <c r="A1327" s="503"/>
      <c r="B1327" s="49"/>
      <c r="C1327" s="156">
        <f t="shared" si="509"/>
        <v>0</v>
      </c>
      <c r="D1327" s="209"/>
      <c r="E1327" s="73"/>
      <c r="F1327" s="93">
        <v>1646</v>
      </c>
      <c r="G1327" s="302">
        <v>26299</v>
      </c>
      <c r="H1327" s="76">
        <v>6</v>
      </c>
      <c r="I1327" s="119"/>
      <c r="J1327" s="119"/>
      <c r="K1327" s="79"/>
      <c r="L1327" s="79"/>
      <c r="M1327" s="79"/>
      <c r="N1327" s="80" t="s">
        <v>2817</v>
      </c>
      <c r="O1327" s="128" t="s">
        <v>2829</v>
      </c>
      <c r="P1327" s="82"/>
      <c r="Q1327" s="83" t="str">
        <f t="shared" si="510"/>
        <v/>
      </c>
      <c r="R1327" s="83" t="str">
        <f t="shared" si="511"/>
        <v>◄</v>
      </c>
      <c r="S1327" s="84"/>
      <c r="T1327" s="85"/>
      <c r="U1327" s="83" t="str">
        <f t="shared" si="512"/>
        <v/>
      </c>
      <c r="V1327" s="83" t="str">
        <f t="shared" si="513"/>
        <v>◄</v>
      </c>
      <c r="W1327" s="86"/>
      <c r="X1327" s="85"/>
      <c r="Y1327" s="209"/>
      <c r="Z1327" s="87"/>
      <c r="AA1327" s="521">
        <f t="shared" si="514"/>
        <v>0</v>
      </c>
      <c r="AB1327" s="520">
        <f t="shared" si="514"/>
        <v>0</v>
      </c>
      <c r="AC1327" s="88"/>
      <c r="AD1327" s="519">
        <f t="shared" si="515"/>
        <v>0</v>
      </c>
      <c r="AE1327" s="518">
        <f t="shared" si="515"/>
        <v>0</v>
      </c>
      <c r="AF1327" s="44"/>
      <c r="AG1327" s="45"/>
      <c r="AH1327" s="44"/>
      <c r="AI1327" s="45"/>
      <c r="AJ1327" s="45"/>
      <c r="AK1327" s="45"/>
      <c r="AL1327" s="45"/>
      <c r="AM1327" s="43"/>
      <c r="AN1327" s="27" t="s">
        <v>6</v>
      </c>
      <c r="AO1327" s="27" t="s">
        <v>6</v>
      </c>
      <c r="AP1327" s="516"/>
      <c r="AQ1327" s="516"/>
      <c r="AR1327" s="516"/>
      <c r="AS1327" s="516" t="s">
        <v>6</v>
      </c>
      <c r="AT1327" s="516" t="s">
        <v>6</v>
      </c>
      <c r="AU1327" s="516"/>
      <c r="AV1327" s="516" t="s">
        <v>6</v>
      </c>
      <c r="AW1327" s="516" t="s">
        <v>6</v>
      </c>
      <c r="AX1327" s="516"/>
      <c r="AY1327" s="516" t="s">
        <v>6</v>
      </c>
      <c r="AZ1327" s="516" t="s">
        <v>6</v>
      </c>
      <c r="BA1327" s="516"/>
      <c r="BB1327" s="516" t="s">
        <v>6</v>
      </c>
      <c r="BC1327" s="516" t="s">
        <v>6</v>
      </c>
      <c r="BD1327" s="516"/>
      <c r="BE1327" s="516" t="s">
        <v>6</v>
      </c>
      <c r="BF1327" s="516" t="s">
        <v>6</v>
      </c>
      <c r="BG1327" s="516"/>
      <c r="BH1327" s="516" t="s">
        <v>6</v>
      </c>
      <c r="BI1327" s="516" t="s">
        <v>6</v>
      </c>
      <c r="BJ1327" s="516"/>
      <c r="BK1327" s="516" t="s">
        <v>6</v>
      </c>
      <c r="BL1327" s="516" t="s">
        <v>6</v>
      </c>
      <c r="BM1327" s="516"/>
      <c r="BN1327" s="516" t="s">
        <v>6</v>
      </c>
      <c r="BO1327" s="516" t="s">
        <v>6</v>
      </c>
      <c r="BP1327" s="516"/>
      <c r="BQ1327" s="516" t="s">
        <v>6</v>
      </c>
      <c r="BR1327" s="516" t="s">
        <v>6</v>
      </c>
      <c r="BS1327" s="516"/>
      <c r="BT1327" s="516"/>
      <c r="BU1327" s="516"/>
      <c r="BV1327" s="516"/>
      <c r="BW1327" s="516"/>
      <c r="BX1327" s="516"/>
      <c r="BY1327" s="516"/>
      <c r="BZ1327" s="28"/>
      <c r="CA1327" s="24"/>
      <c r="CB1327" s="29"/>
      <c r="CC1327" s="29"/>
      <c r="CD1327" s="30"/>
      <c r="CE1327" s="29"/>
      <c r="CF1327" s="29"/>
      <c r="CG1327" s="31"/>
      <c r="CH1327" s="209"/>
      <c r="CI1327" s="23" t="s">
        <v>836</v>
      </c>
    </row>
    <row r="1328" spans="1:87" ht="15.6" thickTop="1" thickBot="1" x14ac:dyDescent="0.35">
      <c r="A1328" s="503"/>
      <c r="B1328" s="49"/>
      <c r="C1328" s="156">
        <f t="shared" si="509"/>
        <v>0</v>
      </c>
      <c r="D1328" s="209"/>
      <c r="E1328" s="73"/>
      <c r="F1328" s="93">
        <v>1647</v>
      </c>
      <c r="G1328" s="302">
        <v>26299</v>
      </c>
      <c r="H1328" s="76">
        <v>8</v>
      </c>
      <c r="I1328" s="119"/>
      <c r="J1328" s="119"/>
      <c r="K1328" s="79"/>
      <c r="L1328" s="79"/>
      <c r="M1328" s="79"/>
      <c r="N1328" s="80" t="s">
        <v>2819</v>
      </c>
      <c r="O1328" s="128" t="s">
        <v>2830</v>
      </c>
      <c r="P1328" s="82"/>
      <c r="Q1328" s="83" t="str">
        <f t="shared" si="510"/>
        <v/>
      </c>
      <c r="R1328" s="83" t="str">
        <f t="shared" si="511"/>
        <v>◄</v>
      </c>
      <c r="S1328" s="84"/>
      <c r="T1328" s="85"/>
      <c r="U1328" s="83" t="str">
        <f t="shared" si="512"/>
        <v/>
      </c>
      <c r="V1328" s="83" t="str">
        <f t="shared" si="513"/>
        <v>◄</v>
      </c>
      <c r="W1328" s="86"/>
      <c r="X1328" s="85"/>
      <c r="Y1328" s="209"/>
      <c r="Z1328" s="87"/>
      <c r="AA1328" s="521">
        <f t="shared" si="514"/>
        <v>0</v>
      </c>
      <c r="AB1328" s="520">
        <f t="shared" si="514"/>
        <v>0</v>
      </c>
      <c r="AC1328" s="88"/>
      <c r="AD1328" s="519">
        <f t="shared" si="515"/>
        <v>0</v>
      </c>
      <c r="AE1328" s="518">
        <f t="shared" si="515"/>
        <v>0</v>
      </c>
      <c r="AF1328" s="44"/>
      <c r="AG1328" s="45"/>
      <c r="AH1328" s="44"/>
      <c r="AI1328" s="45"/>
      <c r="AJ1328" s="45"/>
      <c r="AK1328" s="45"/>
      <c r="AL1328" s="45"/>
      <c r="AM1328" s="43"/>
      <c r="AN1328" s="27" t="s">
        <v>6</v>
      </c>
      <c r="AO1328" s="27" t="s">
        <v>6</v>
      </c>
      <c r="AP1328" s="516"/>
      <c r="AQ1328" s="516"/>
      <c r="AR1328" s="516"/>
      <c r="AS1328" s="516" t="s">
        <v>6</v>
      </c>
      <c r="AT1328" s="516" t="s">
        <v>6</v>
      </c>
      <c r="AU1328" s="516"/>
      <c r="AV1328" s="516" t="s">
        <v>6</v>
      </c>
      <c r="AW1328" s="516" t="s">
        <v>6</v>
      </c>
      <c r="AX1328" s="516"/>
      <c r="AY1328" s="516" t="s">
        <v>6</v>
      </c>
      <c r="AZ1328" s="516" t="s">
        <v>6</v>
      </c>
      <c r="BA1328" s="516"/>
      <c r="BB1328" s="516" t="s">
        <v>6</v>
      </c>
      <c r="BC1328" s="516" t="s">
        <v>6</v>
      </c>
      <c r="BD1328" s="516"/>
      <c r="BE1328" s="516" t="s">
        <v>6</v>
      </c>
      <c r="BF1328" s="516" t="s">
        <v>6</v>
      </c>
      <c r="BG1328" s="516"/>
      <c r="BH1328" s="516" t="s">
        <v>6</v>
      </c>
      <c r="BI1328" s="516" t="s">
        <v>6</v>
      </c>
      <c r="BJ1328" s="516"/>
      <c r="BK1328" s="516" t="s">
        <v>6</v>
      </c>
      <c r="BL1328" s="516" t="s">
        <v>6</v>
      </c>
      <c r="BM1328" s="516"/>
      <c r="BN1328" s="516" t="s">
        <v>6</v>
      </c>
      <c r="BO1328" s="516" t="s">
        <v>6</v>
      </c>
      <c r="BP1328" s="516"/>
      <c r="BQ1328" s="516" t="s">
        <v>6</v>
      </c>
      <c r="BR1328" s="516" t="s">
        <v>6</v>
      </c>
      <c r="BS1328" s="516"/>
      <c r="BT1328" s="516"/>
      <c r="BU1328" s="516"/>
      <c r="BV1328" s="516"/>
      <c r="BW1328" s="516"/>
      <c r="BX1328" s="516"/>
      <c r="BY1328" s="516"/>
      <c r="BZ1328" s="28"/>
      <c r="CA1328" s="24"/>
      <c r="CB1328" s="29"/>
      <c r="CC1328" s="29"/>
      <c r="CD1328" s="30"/>
      <c r="CE1328" s="29"/>
      <c r="CF1328" s="29"/>
      <c r="CG1328" s="31"/>
      <c r="CH1328" s="209"/>
      <c r="CI1328" s="23" t="s">
        <v>836</v>
      </c>
    </row>
    <row r="1329" spans="1:87" ht="15.6" thickTop="1" thickBot="1" x14ac:dyDescent="0.35">
      <c r="A1329" s="503"/>
      <c r="B1329" s="49"/>
      <c r="C1329" s="156">
        <f t="shared" si="509"/>
        <v>0</v>
      </c>
      <c r="D1329" s="209"/>
      <c r="E1329" s="73"/>
      <c r="F1329" s="93">
        <v>1648</v>
      </c>
      <c r="G1329" s="302">
        <v>26299</v>
      </c>
      <c r="H1329" s="76">
        <v>12</v>
      </c>
      <c r="I1329" s="119"/>
      <c r="J1329" s="119"/>
      <c r="K1329" s="79"/>
      <c r="L1329" s="79"/>
      <c r="M1329" s="79"/>
      <c r="N1329" s="80" t="s">
        <v>2821</v>
      </c>
      <c r="O1329" s="128" t="s">
        <v>2831</v>
      </c>
      <c r="P1329" s="82"/>
      <c r="Q1329" s="83" t="str">
        <f t="shared" si="510"/>
        <v/>
      </c>
      <c r="R1329" s="83" t="str">
        <f t="shared" si="511"/>
        <v>◄</v>
      </c>
      <c r="S1329" s="84"/>
      <c r="T1329" s="85"/>
      <c r="U1329" s="83" t="str">
        <f t="shared" si="512"/>
        <v/>
      </c>
      <c r="V1329" s="83" t="str">
        <f t="shared" si="513"/>
        <v>◄</v>
      </c>
      <c r="W1329" s="86"/>
      <c r="X1329" s="85"/>
      <c r="Y1329" s="209"/>
      <c r="Z1329" s="87"/>
      <c r="AA1329" s="521">
        <f t="shared" si="514"/>
        <v>0</v>
      </c>
      <c r="AB1329" s="520">
        <f t="shared" si="514"/>
        <v>0</v>
      </c>
      <c r="AC1329" s="88"/>
      <c r="AD1329" s="519">
        <f t="shared" si="515"/>
        <v>0</v>
      </c>
      <c r="AE1329" s="518">
        <f t="shared" si="515"/>
        <v>0</v>
      </c>
      <c r="AF1329" s="44"/>
      <c r="AG1329" s="45"/>
      <c r="AH1329" s="44"/>
      <c r="AI1329" s="45"/>
      <c r="AJ1329" s="45"/>
      <c r="AK1329" s="45"/>
      <c r="AL1329" s="45"/>
      <c r="AM1329" s="43"/>
      <c r="AN1329" s="27" t="s">
        <v>6</v>
      </c>
      <c r="AO1329" s="27" t="s">
        <v>6</v>
      </c>
      <c r="AP1329" s="516"/>
      <c r="AQ1329" s="516"/>
      <c r="AR1329" s="516"/>
      <c r="AS1329" s="516" t="s">
        <v>6</v>
      </c>
      <c r="AT1329" s="516" t="s">
        <v>6</v>
      </c>
      <c r="AU1329" s="516"/>
      <c r="AV1329" s="516" t="s">
        <v>6</v>
      </c>
      <c r="AW1329" s="516" t="s">
        <v>6</v>
      </c>
      <c r="AX1329" s="516"/>
      <c r="AY1329" s="516" t="s">
        <v>6</v>
      </c>
      <c r="AZ1329" s="516" t="s">
        <v>6</v>
      </c>
      <c r="BA1329" s="516"/>
      <c r="BB1329" s="516" t="s">
        <v>6</v>
      </c>
      <c r="BC1329" s="516" t="s">
        <v>6</v>
      </c>
      <c r="BD1329" s="516"/>
      <c r="BE1329" s="516" t="s">
        <v>6</v>
      </c>
      <c r="BF1329" s="516" t="s">
        <v>6</v>
      </c>
      <c r="BG1329" s="516"/>
      <c r="BH1329" s="516" t="s">
        <v>6</v>
      </c>
      <c r="BI1329" s="516" t="s">
        <v>6</v>
      </c>
      <c r="BJ1329" s="516"/>
      <c r="BK1329" s="516" t="s">
        <v>6</v>
      </c>
      <c r="BL1329" s="516" t="s">
        <v>6</v>
      </c>
      <c r="BM1329" s="516"/>
      <c r="BN1329" s="516" t="s">
        <v>6</v>
      </c>
      <c r="BO1329" s="516" t="s">
        <v>6</v>
      </c>
      <c r="BP1329" s="516"/>
      <c r="BQ1329" s="516" t="s">
        <v>6</v>
      </c>
      <c r="BR1329" s="516" t="s">
        <v>6</v>
      </c>
      <c r="BS1329" s="516"/>
      <c r="BT1329" s="516"/>
      <c r="BU1329" s="516"/>
      <c r="BV1329" s="516"/>
      <c r="BW1329" s="516"/>
      <c r="BX1329" s="516"/>
      <c r="BY1329" s="516"/>
      <c r="BZ1329" s="28"/>
      <c r="CA1329" s="24"/>
      <c r="CB1329" s="29"/>
      <c r="CC1329" s="29"/>
      <c r="CD1329" s="30"/>
      <c r="CE1329" s="29"/>
      <c r="CF1329" s="29"/>
      <c r="CG1329" s="31"/>
      <c r="CH1329" s="209"/>
      <c r="CI1329" s="23" t="s">
        <v>836</v>
      </c>
    </row>
    <row r="1330" spans="1:87" ht="15.6" thickTop="1" thickBot="1" x14ac:dyDescent="0.35">
      <c r="A1330" s="503"/>
      <c r="B1330" s="49"/>
      <c r="C1330" s="156">
        <f t="shared" si="509"/>
        <v>0</v>
      </c>
      <c r="D1330" s="209"/>
      <c r="E1330" s="73"/>
      <c r="F1330" s="93">
        <v>1649</v>
      </c>
      <c r="G1330" s="302">
        <v>26299</v>
      </c>
      <c r="H1330" s="76">
        <v>30</v>
      </c>
      <c r="I1330" s="119"/>
      <c r="J1330" s="119"/>
      <c r="K1330" s="79"/>
      <c r="L1330" s="79"/>
      <c r="M1330" s="79"/>
      <c r="N1330" s="80" t="s">
        <v>2823</v>
      </c>
      <c r="O1330" s="128" t="s">
        <v>2832</v>
      </c>
      <c r="P1330" s="82"/>
      <c r="Q1330" s="83" t="str">
        <f t="shared" si="510"/>
        <v/>
      </c>
      <c r="R1330" s="83" t="str">
        <f t="shared" si="511"/>
        <v>◄</v>
      </c>
      <c r="S1330" s="84"/>
      <c r="T1330" s="85"/>
      <c r="U1330" s="83" t="str">
        <f t="shared" si="512"/>
        <v/>
      </c>
      <c r="V1330" s="83" t="str">
        <f t="shared" si="513"/>
        <v>◄</v>
      </c>
      <c r="W1330" s="86"/>
      <c r="X1330" s="85"/>
      <c r="Y1330" s="209"/>
      <c r="Z1330" s="87"/>
      <c r="AA1330" s="521">
        <f t="shared" si="514"/>
        <v>0</v>
      </c>
      <c r="AB1330" s="520">
        <f t="shared" si="514"/>
        <v>0</v>
      </c>
      <c r="AC1330" s="88"/>
      <c r="AD1330" s="519">
        <f t="shared" si="515"/>
        <v>0</v>
      </c>
      <c r="AE1330" s="518">
        <f t="shared" si="515"/>
        <v>0</v>
      </c>
      <c r="AF1330" s="44"/>
      <c r="AG1330" s="45"/>
      <c r="AH1330" s="44"/>
      <c r="AI1330" s="45"/>
      <c r="AJ1330" s="45"/>
      <c r="AK1330" s="45"/>
      <c r="AL1330" s="45"/>
      <c r="AM1330" s="43"/>
      <c r="AN1330" s="27" t="s">
        <v>6</v>
      </c>
      <c r="AO1330" s="27" t="s">
        <v>6</v>
      </c>
      <c r="AP1330" s="516"/>
      <c r="AQ1330" s="516"/>
      <c r="AR1330" s="516"/>
      <c r="AS1330" s="516" t="s">
        <v>6</v>
      </c>
      <c r="AT1330" s="516" t="s">
        <v>6</v>
      </c>
      <c r="AU1330" s="516"/>
      <c r="AV1330" s="516" t="s">
        <v>6</v>
      </c>
      <c r="AW1330" s="516" t="s">
        <v>6</v>
      </c>
      <c r="AX1330" s="516"/>
      <c r="AY1330" s="516" t="s">
        <v>6</v>
      </c>
      <c r="AZ1330" s="516" t="s">
        <v>6</v>
      </c>
      <c r="BA1330" s="516"/>
      <c r="BB1330" s="516" t="s">
        <v>6</v>
      </c>
      <c r="BC1330" s="516" t="s">
        <v>6</v>
      </c>
      <c r="BD1330" s="516"/>
      <c r="BE1330" s="516" t="s">
        <v>6</v>
      </c>
      <c r="BF1330" s="516" t="s">
        <v>6</v>
      </c>
      <c r="BG1330" s="516"/>
      <c r="BH1330" s="516" t="s">
        <v>6</v>
      </c>
      <c r="BI1330" s="516" t="s">
        <v>6</v>
      </c>
      <c r="BJ1330" s="516"/>
      <c r="BK1330" s="516" t="s">
        <v>6</v>
      </c>
      <c r="BL1330" s="516" t="s">
        <v>6</v>
      </c>
      <c r="BM1330" s="516"/>
      <c r="BN1330" s="516" t="s">
        <v>6</v>
      </c>
      <c r="BO1330" s="516" t="s">
        <v>6</v>
      </c>
      <c r="BP1330" s="516"/>
      <c r="BQ1330" s="516" t="s">
        <v>6</v>
      </c>
      <c r="BR1330" s="516" t="s">
        <v>6</v>
      </c>
      <c r="BS1330" s="516"/>
      <c r="BT1330" s="516"/>
      <c r="BU1330" s="516"/>
      <c r="BV1330" s="516"/>
      <c r="BW1330" s="516"/>
      <c r="BX1330" s="516"/>
      <c r="BY1330" s="516"/>
      <c r="BZ1330" s="28"/>
      <c r="CA1330" s="24"/>
      <c r="CB1330" s="29"/>
      <c r="CC1330" s="29"/>
      <c r="CD1330" s="30"/>
      <c r="CE1330" s="29"/>
      <c r="CF1330" s="29"/>
      <c r="CG1330" s="31"/>
      <c r="CH1330" s="209"/>
      <c r="CI1330" s="23" t="s">
        <v>836</v>
      </c>
    </row>
    <row r="1331" spans="1:87" ht="15.6" thickTop="1" thickBot="1" x14ac:dyDescent="0.35">
      <c r="A1331" s="503"/>
      <c r="B1331" s="49"/>
      <c r="C1331" s="156">
        <f t="shared" si="509"/>
        <v>0</v>
      </c>
      <c r="D1331" s="209"/>
      <c r="E1331" s="73"/>
      <c r="F1331" s="93">
        <v>1650</v>
      </c>
      <c r="G1331" s="302">
        <v>26299</v>
      </c>
      <c r="H1331" s="76">
        <v>8</v>
      </c>
      <c r="I1331" s="119"/>
      <c r="J1331" s="119"/>
      <c r="K1331" s="79"/>
      <c r="L1331" s="79"/>
      <c r="M1331" s="79"/>
      <c r="N1331" s="80" t="s">
        <v>2833</v>
      </c>
      <c r="O1331" s="128" t="s">
        <v>2834</v>
      </c>
      <c r="P1331" s="82"/>
      <c r="Q1331" s="83" t="str">
        <f t="shared" si="510"/>
        <v/>
      </c>
      <c r="R1331" s="83" t="str">
        <f t="shared" si="511"/>
        <v>◄</v>
      </c>
      <c r="S1331" s="84"/>
      <c r="T1331" s="85"/>
      <c r="U1331" s="83" t="str">
        <f t="shared" si="512"/>
        <v/>
      </c>
      <c r="V1331" s="83" t="str">
        <f t="shared" si="513"/>
        <v>◄</v>
      </c>
      <c r="W1331" s="86"/>
      <c r="X1331" s="85"/>
      <c r="Y1331" s="209"/>
      <c r="Z1331" s="87"/>
      <c r="AA1331" s="521">
        <f t="shared" si="514"/>
        <v>0</v>
      </c>
      <c r="AB1331" s="520">
        <f t="shared" si="514"/>
        <v>0</v>
      </c>
      <c r="AC1331" s="88"/>
      <c r="AD1331" s="519">
        <f t="shared" si="515"/>
        <v>0</v>
      </c>
      <c r="AE1331" s="518">
        <f t="shared" si="515"/>
        <v>0</v>
      </c>
      <c r="AF1331" s="44"/>
      <c r="AG1331" s="45"/>
      <c r="AH1331" s="44"/>
      <c r="AI1331" s="45"/>
      <c r="AJ1331" s="45"/>
      <c r="AK1331" s="45"/>
      <c r="AL1331" s="45"/>
      <c r="AM1331" s="43"/>
      <c r="AN1331" s="27" t="s">
        <v>6</v>
      </c>
      <c r="AO1331" s="27" t="s">
        <v>6</v>
      </c>
      <c r="AP1331" s="516"/>
      <c r="AQ1331" s="516"/>
      <c r="AR1331" s="516"/>
      <c r="AS1331" s="516" t="s">
        <v>6</v>
      </c>
      <c r="AT1331" s="516" t="s">
        <v>6</v>
      </c>
      <c r="AU1331" s="516"/>
      <c r="AV1331" s="516" t="s">
        <v>6</v>
      </c>
      <c r="AW1331" s="516" t="s">
        <v>6</v>
      </c>
      <c r="AX1331" s="516"/>
      <c r="AY1331" s="516" t="s">
        <v>6</v>
      </c>
      <c r="AZ1331" s="516" t="s">
        <v>6</v>
      </c>
      <c r="BA1331" s="516"/>
      <c r="BB1331" s="516" t="s">
        <v>6</v>
      </c>
      <c r="BC1331" s="516" t="s">
        <v>6</v>
      </c>
      <c r="BD1331" s="516"/>
      <c r="BE1331" s="516" t="s">
        <v>6</v>
      </c>
      <c r="BF1331" s="516" t="s">
        <v>6</v>
      </c>
      <c r="BG1331" s="516"/>
      <c r="BH1331" s="516" t="s">
        <v>6</v>
      </c>
      <c r="BI1331" s="516" t="s">
        <v>6</v>
      </c>
      <c r="BJ1331" s="516"/>
      <c r="BK1331" s="516" t="s">
        <v>6</v>
      </c>
      <c r="BL1331" s="516" t="s">
        <v>6</v>
      </c>
      <c r="BM1331" s="516"/>
      <c r="BN1331" s="516" t="s">
        <v>6</v>
      </c>
      <c r="BO1331" s="516" t="s">
        <v>6</v>
      </c>
      <c r="BP1331" s="516"/>
      <c r="BQ1331" s="516" t="s">
        <v>6</v>
      </c>
      <c r="BR1331" s="516" t="s">
        <v>6</v>
      </c>
      <c r="BS1331" s="516"/>
      <c r="BT1331" s="516"/>
      <c r="BU1331" s="516"/>
      <c r="BV1331" s="516"/>
      <c r="BW1331" s="516"/>
      <c r="BX1331" s="516"/>
      <c r="BY1331" s="516"/>
      <c r="BZ1331" s="28"/>
      <c r="CA1331" s="24"/>
      <c r="CB1331" s="29"/>
      <c r="CC1331" s="29"/>
      <c r="CD1331" s="30"/>
      <c r="CE1331" s="29"/>
      <c r="CF1331" s="29"/>
      <c r="CG1331" s="31"/>
      <c r="CH1331" s="209"/>
      <c r="CI1331" s="23" t="s">
        <v>836</v>
      </c>
    </row>
    <row r="1332" spans="1:87" ht="16.8" thickTop="1" thickBot="1" x14ac:dyDescent="0.35">
      <c r="A1332" s="505" t="str">
        <f>IF(COUNTIF(B1333:B1334,"x")&gt;0,"x","")</f>
        <v/>
      </c>
      <c r="B1332" s="57"/>
      <c r="C1332" s="510" t="str">
        <f>A1332</f>
        <v/>
      </c>
      <c r="D1332" s="66">
        <f>ROWS(D1333:D1334)-1</f>
        <v>1</v>
      </c>
      <c r="E1332" s="58" t="s">
        <v>2835</v>
      </c>
      <c r="F1332" s="59"/>
      <c r="G1332" s="301"/>
      <c r="H1332" s="6"/>
      <c r="I1332" s="18"/>
      <c r="J1332" s="18"/>
      <c r="K1332" s="18"/>
      <c r="L1332" s="18"/>
      <c r="M1332" s="18"/>
      <c r="N1332" s="46"/>
      <c r="O1332" s="60" t="s">
        <v>2803</v>
      </c>
      <c r="P1332" s="61" t="s">
        <v>3352</v>
      </c>
      <c r="Q1332" s="62"/>
      <c r="R1332" s="63" t="str">
        <f>IF(COUNTIF(Q1333:Q1334,"?")&gt;0,"?",IF(AND(S1332="◄",T1332="►"),"◄►",IF(S1332="◄","◄",IF(T1332="►","►",""))))</f>
        <v>◄</v>
      </c>
      <c r="S1332" s="64" t="str">
        <f>IF(SUM(S1333:S1334)+1=ROWS(S1333:S1334)-COUNTIF(S1333:S1334,"-"),"","◄")</f>
        <v>◄</v>
      </c>
      <c r="T1332" s="65" t="str">
        <f>IF(SUM(T1333:T1334)&gt;0,"►","")</f>
        <v/>
      </c>
      <c r="U1332" s="62"/>
      <c r="V1332" s="63" t="str">
        <f>IF(COUNTIF(U1333:U1334,"?")&gt;0,"?",IF(AND(W1332="◄",X1332="►"),"◄►",IF(W1332="◄","◄",IF(X1332="►","►",""))))</f>
        <v>◄</v>
      </c>
      <c r="W1332" s="64" t="str">
        <f>IF(SUM(W1333:W1334)+1=ROWS(W1333:W1334)-COUNTIF(W1333:W1334,"-"),"","◄")</f>
        <v>◄</v>
      </c>
      <c r="X1332" s="65" t="str">
        <f>IF(SUM(X1333:X1334)&gt;0,"►","")</f>
        <v/>
      </c>
      <c r="Y1332" s="66">
        <f>ROWS(Y1333:Y1334)-1</f>
        <v>1</v>
      </c>
      <c r="Z1332" s="67">
        <f>SUM(Z1333:Z1334)-Z1334</f>
        <v>0</v>
      </c>
      <c r="AA1332" s="68" t="s">
        <v>840</v>
      </c>
      <c r="AB1332" s="69"/>
      <c r="AC1332" s="67">
        <f>SUM(AC1333:AC1334)-AC1334</f>
        <v>0</v>
      </c>
      <c r="AD1332" s="68" t="s">
        <v>840</v>
      </c>
      <c r="AE1332" s="69"/>
      <c r="AF1332" s="70" t="str">
        <f>IF(AG1332="◄","◄",IF(AG1332="ok","►",""))</f>
        <v>◄</v>
      </c>
      <c r="AG1332" s="71" t="str">
        <f>IF(AG1333&gt;0,"OK","◄")</f>
        <v>◄</v>
      </c>
      <c r="AH1332" s="62" t="str">
        <f>IF(AND(AI1332="◄",AJ1332="►"),"◄?►",IF(AI1332="◄","◄",IF(AJ1332="►","►","")))</f>
        <v>◄</v>
      </c>
      <c r="AI1332" s="64" t="str">
        <f>IF(AI1333&gt;0,"","◄")</f>
        <v>◄</v>
      </c>
      <c r="AJ1332" s="65" t="str">
        <f>IF(SUM(AJ1333:AJ1333)&gt;0,"►","")</f>
        <v/>
      </c>
      <c r="AK1332" s="570">
        <f>G1333</f>
        <v>26299</v>
      </c>
      <c r="AL1332" s="572" t="str">
        <f>P1332</f>
        <v xml:space="preserve">  ▬ folder Nr. 16  / 72  ▬ </v>
      </c>
      <c r="AM1332" s="43"/>
      <c r="AN1332" s="1" t="str">
        <f>IF(AO1332="","",IF(COUNTIF(AN1333,"ok"),"","◄"))</f>
        <v>◄</v>
      </c>
      <c r="AO1332" s="9" t="str">
        <f>IF(COUNTIF(AP1332:BR1332,"◄")&gt;0,"◄","")</f>
        <v>◄</v>
      </c>
      <c r="AP1332" s="563" t="str">
        <f>IF(AP1333="-","",IF(AP1333&gt;0,"","◄"))</f>
        <v>◄</v>
      </c>
      <c r="AQ1332" s="564"/>
      <c r="AR1332" s="517">
        <f>IF(ISNONTEXT(AR1333)=TRUE,"_",1)</f>
        <v>1</v>
      </c>
      <c r="AS1332" s="563" t="str">
        <f>IF(AS1333="-","",IF(AS1333&gt;0,"","◄"))</f>
        <v>◄</v>
      </c>
      <c r="AT1332" s="564"/>
      <c r="AU1332" s="517">
        <f>IF(ISNONTEXT(AU1333)=TRUE,"_",AR1332+1)</f>
        <v>2</v>
      </c>
      <c r="AV1332" s="563" t="str">
        <f>IF(AV1333="-","",IF(AV1333&gt;0,"","◄"))</f>
        <v>◄</v>
      </c>
      <c r="AW1332" s="564"/>
      <c r="AX1332" s="517">
        <f>IF(ISNONTEXT(AX1333)=TRUE,"_",AU1332+1)</f>
        <v>3</v>
      </c>
      <c r="AY1332" s="563" t="str">
        <f>IF(AY1333="-","",IF(AY1333&gt;0,"","◄"))</f>
        <v>◄</v>
      </c>
      <c r="AZ1332" s="564"/>
      <c r="BA1332" s="517">
        <f>IF(ISNONTEXT(BA1333)=TRUE,"_",AX1332+1)</f>
        <v>4</v>
      </c>
      <c r="BB1332" s="563" t="str">
        <f>IF(BB1333="-","",IF(BB1333&gt;0,"","◄"))</f>
        <v>◄</v>
      </c>
      <c r="BC1332" s="564"/>
      <c r="BD1332" s="517">
        <f>IF(ISNONTEXT(BD1333)=TRUE,"_",BA1332+1)</f>
        <v>5</v>
      </c>
      <c r="BE1332" s="563" t="str">
        <f>IF(BE1333="-","",IF(BE1333&gt;0,"","◄"))</f>
        <v/>
      </c>
      <c r="BF1332" s="564"/>
      <c r="BG1332" s="517" t="str">
        <f>IF(ISNONTEXT(BG1333)=TRUE,"_",BD1332+1)</f>
        <v>_</v>
      </c>
      <c r="BH1332" s="563" t="str">
        <f>IF(BH1333="-","",IF(BH1333&gt;0,"","◄"))</f>
        <v/>
      </c>
      <c r="BI1332" s="564"/>
      <c r="BJ1332" s="517" t="str">
        <f>IF(ISNONTEXT(BJ1333)=TRUE,"_",BG1332+1)</f>
        <v>_</v>
      </c>
      <c r="BK1332" s="563" t="str">
        <f>IF(BK1333="-","",IF(BK1333&gt;0,"","◄"))</f>
        <v/>
      </c>
      <c r="BL1332" s="564"/>
      <c r="BM1332" s="517" t="str">
        <f>IF(ISNONTEXT(BM1333)=TRUE,"_",BJ1332+1)</f>
        <v>_</v>
      </c>
      <c r="BN1332" s="563" t="str">
        <f>IF(BN1333="-","",IF(BN1333&gt;0,"","◄"))</f>
        <v/>
      </c>
      <c r="BO1332" s="564"/>
      <c r="BP1332" s="517" t="str">
        <f>IF(ISNONTEXT(BP1333)=TRUE,"_",BM1332+1)</f>
        <v>_</v>
      </c>
      <c r="BQ1332" s="563" t="str">
        <f>IF(BQ1333="-","",IF(BQ1333&gt;0,"","◄"))</f>
        <v/>
      </c>
      <c r="BR1332" s="564"/>
      <c r="BS1332" s="517" t="str">
        <f>IF(ISNONTEXT(BS1333)=TRUE,"_",BP1332+1)</f>
        <v>_</v>
      </c>
      <c r="BT1332" s="563" t="str">
        <f>IF(BT1333="-","",IF(BT1333&gt;0,"","◄"))</f>
        <v>◄</v>
      </c>
      <c r="BU1332" s="564"/>
      <c r="BV1332" s="517" t="str">
        <f>IF(ISNONTEXT(BV1333)=TRUE,"_",1)</f>
        <v>_</v>
      </c>
      <c r="BW1332" s="563" t="str">
        <f>IF(BW1333="-","",IF(BW1333&gt;0,"","◄"))</f>
        <v>◄</v>
      </c>
      <c r="BX1332" s="564"/>
      <c r="BY1332" s="517" t="str">
        <f>IF(ISNONTEXT(BY1333)=TRUE,"_",BV1332+1)</f>
        <v>_</v>
      </c>
      <c r="BZ1332" s="26"/>
      <c r="CA1332" s="24"/>
      <c r="CB1332" s="25" t="str">
        <f>IF(CB1333&gt;0,"►","")</f>
        <v/>
      </c>
      <c r="CC1332" s="25" t="str">
        <f>IF(CC1333&gt;0,"►","")</f>
        <v/>
      </c>
      <c r="CD1332" s="517" t="str">
        <f>IF(ISNONTEXT(CD1333)=TRUE,"_",1)</f>
        <v>_</v>
      </c>
      <c r="CE1332" s="25" t="str">
        <f>IF(CE1333&gt;0,"►","")</f>
        <v/>
      </c>
      <c r="CF1332" s="25" t="str">
        <f>IF(CF1333&gt;0,"►","")</f>
        <v/>
      </c>
      <c r="CG1332" s="517" t="str">
        <f>IF(ISNONTEXT(CG1333)=TRUE,"_",CD1332+1)</f>
        <v>_</v>
      </c>
      <c r="CH1332" s="66">
        <f>ROWS(CH1333:CH1334)-1</f>
        <v>1</v>
      </c>
      <c r="CI1332" s="23" t="s">
        <v>836</v>
      </c>
    </row>
    <row r="1333" spans="1:87" ht="16.8" customHeight="1" thickBot="1" x14ac:dyDescent="0.35">
      <c r="A1333" s="503"/>
      <c r="B1333" s="49"/>
      <c r="C1333" s="156">
        <f>B1333</f>
        <v>0</v>
      </c>
      <c r="D1333" s="209"/>
      <c r="E1333" s="73"/>
      <c r="F1333" s="74" t="s">
        <v>2836</v>
      </c>
      <c r="G1333" s="300">
        <v>26299</v>
      </c>
      <c r="H1333" s="76">
        <v>3.5</v>
      </c>
      <c r="I1333" s="119"/>
      <c r="J1333" s="119"/>
      <c r="K1333" s="79"/>
      <c r="L1333" s="79"/>
      <c r="M1333" s="79"/>
      <c r="N1333" s="80" t="s">
        <v>2837</v>
      </c>
      <c r="O1333" s="81"/>
      <c r="P1333" s="82"/>
      <c r="Q1333" s="83" t="str">
        <f>IF(R1333="?","?","")</f>
        <v/>
      </c>
      <c r="R1333" s="83" t="str">
        <f>IF(AND(S1333="",T1333&gt;0),"?",IF(S1333="","◄",IF(T1333&gt;=1,"►","")))</f>
        <v>◄</v>
      </c>
      <c r="S1333" s="84"/>
      <c r="T1333" s="85"/>
      <c r="U1333" s="83" t="str">
        <f>IF(V1333="?","?","")</f>
        <v/>
      </c>
      <c r="V1333" s="83" t="str">
        <f>IF(AND(W1333="",X1333&gt;0),"?",IF(W1333="","◄",IF(X1333&gt;=1,"►","")))</f>
        <v>◄</v>
      </c>
      <c r="W1333" s="86"/>
      <c r="X1333" s="85"/>
      <c r="Y1333" s="209"/>
      <c r="Z1333" s="87"/>
      <c r="AA1333" s="521">
        <f>(S1333*Z1333)</f>
        <v>0</v>
      </c>
      <c r="AB1333" s="520">
        <f>(T1333*AA1333)</f>
        <v>0</v>
      </c>
      <c r="AC1333" s="88"/>
      <c r="AD1333" s="519">
        <f>(W1333*AC1333)</f>
        <v>0</v>
      </c>
      <c r="AE1333" s="518">
        <f>(X1333*AD1333)</f>
        <v>0</v>
      </c>
      <c r="AF1333" s="89" t="str">
        <f>IF(AG1333&gt;0,"ok","◄")</f>
        <v>◄</v>
      </c>
      <c r="AG1333" s="90"/>
      <c r="AH1333" s="89" t="str">
        <f>IF(AND(AI1333="",AJ1333&gt;0),"?",IF(AI1333="","◄",IF(AJ1333&gt;=1,"►","")))</f>
        <v>◄</v>
      </c>
      <c r="AI1333" s="91"/>
      <c r="AJ1333" s="92"/>
      <c r="AK1333" s="586"/>
      <c r="AL1333" s="587"/>
      <c r="AM1333" s="43"/>
      <c r="AN1333" s="3" t="s">
        <v>3</v>
      </c>
      <c r="AO1333" s="12" t="s">
        <v>1</v>
      </c>
      <c r="AP1333" s="13"/>
      <c r="AQ1333" s="14"/>
      <c r="AR1333" s="15" t="s">
        <v>300</v>
      </c>
      <c r="AS1333" s="13"/>
      <c r="AT1333" s="14"/>
      <c r="AU1333" s="15" t="s">
        <v>4</v>
      </c>
      <c r="AV1333" s="13"/>
      <c r="AW1333" s="14"/>
      <c r="AX1333" s="15" t="s">
        <v>155</v>
      </c>
      <c r="AY1333" s="13"/>
      <c r="AZ1333" s="14"/>
      <c r="BA1333" s="15" t="s">
        <v>162</v>
      </c>
      <c r="BB1333" s="13"/>
      <c r="BC1333" s="14"/>
      <c r="BD1333" s="15" t="s">
        <v>301</v>
      </c>
      <c r="BE1333" s="516" t="s">
        <v>6</v>
      </c>
      <c r="BF1333" s="516" t="s">
        <v>6</v>
      </c>
      <c r="BG1333" s="516"/>
      <c r="BH1333" s="516" t="s">
        <v>6</v>
      </c>
      <c r="BI1333" s="516" t="s">
        <v>6</v>
      </c>
      <c r="BJ1333" s="516"/>
      <c r="BK1333" s="516" t="s">
        <v>6</v>
      </c>
      <c r="BL1333" s="516" t="s">
        <v>6</v>
      </c>
      <c r="BM1333" s="516"/>
      <c r="BN1333" s="516" t="s">
        <v>6</v>
      </c>
      <c r="BO1333" s="516" t="s">
        <v>6</v>
      </c>
      <c r="BP1333" s="516"/>
      <c r="BQ1333" s="516" t="s">
        <v>6</v>
      </c>
      <c r="BR1333" s="516" t="s">
        <v>6</v>
      </c>
      <c r="BS1333" s="516"/>
      <c r="BT1333" s="32"/>
      <c r="BU1333" s="33"/>
      <c r="BV1333" s="34"/>
      <c r="BW1333" s="32"/>
      <c r="BX1333" s="33"/>
      <c r="BY1333" s="34"/>
      <c r="BZ1333" s="35"/>
      <c r="CA1333" s="24"/>
      <c r="CB1333" s="36"/>
      <c r="CC1333" s="33"/>
      <c r="CD1333" s="37"/>
      <c r="CE1333" s="36"/>
      <c r="CF1333" s="38"/>
      <c r="CG1333" s="39"/>
      <c r="CH1333" s="209"/>
      <c r="CI1333" s="23" t="s">
        <v>836</v>
      </c>
    </row>
    <row r="1334" spans="1:87" ht="16.8" thickTop="1" thickBot="1" x14ac:dyDescent="0.35">
      <c r="A1334" s="505" t="str">
        <f>IF(COUNTIF(B1335:B1340,"x")&gt;0,"x","")</f>
        <v/>
      </c>
      <c r="B1334" s="57"/>
      <c r="C1334" s="510" t="str">
        <f>A1334</f>
        <v/>
      </c>
      <c r="D1334" s="66">
        <f>ROWS(D1335:D1340)-1</f>
        <v>5</v>
      </c>
      <c r="E1334" s="58" t="s">
        <v>2838</v>
      </c>
      <c r="F1334" s="59"/>
      <c r="G1334" s="301"/>
      <c r="H1334" s="6"/>
      <c r="I1334" s="18"/>
      <c r="J1334" s="18"/>
      <c r="K1334" s="18"/>
      <c r="L1334" s="18"/>
      <c r="M1334" s="18"/>
      <c r="N1334" s="46"/>
      <c r="O1334" s="60">
        <v>26611</v>
      </c>
      <c r="P1334" s="61" t="s">
        <v>3353</v>
      </c>
      <c r="Q1334" s="143"/>
      <c r="R1334" s="63" t="str">
        <f>IF(COUNTIF(Q1335:Q1340,"?")&gt;0,"?",IF(AND(S1334="◄",T1334="►"),"◄►",IF(S1334="◄","◄",IF(T1334="►","►",""))))</f>
        <v>◄</v>
      </c>
      <c r="S1334" s="64" t="str">
        <f>IF(SUM(S1335:S1340)+1=ROWS(S1335:S1340)-COUNTIF(S1335:S1340,"-"),"","◄")</f>
        <v>◄</v>
      </c>
      <c r="T1334" s="65" t="str">
        <f>IF(SUM(T1335:T1340)&gt;0,"►","")</f>
        <v/>
      </c>
      <c r="U1334" s="146"/>
      <c r="V1334" s="63" t="str">
        <f>IF(COUNTIF(U1335:U1340,"?")&gt;0,"?",IF(AND(W1334="◄",X1334="►"),"◄►",IF(W1334="◄","◄",IF(X1334="►","►",""))))</f>
        <v>◄</v>
      </c>
      <c r="W1334" s="64" t="str">
        <f>IF(SUM(W1335:W1340)+1=ROWS(W1335:W1340)-COUNTIF(W1335:W1340,"-"),"","◄")</f>
        <v>◄</v>
      </c>
      <c r="X1334" s="65" t="str">
        <f>IF(SUM(X1335:X1340)&gt;0,"►","")</f>
        <v/>
      </c>
      <c r="Y1334" s="66">
        <f>ROWS(Y1335:Y1340)-1</f>
        <v>5</v>
      </c>
      <c r="Z1334" s="67">
        <f>SUM(Z1335:Z1340)-Z1340</f>
        <v>0</v>
      </c>
      <c r="AA1334" s="68" t="s">
        <v>840</v>
      </c>
      <c r="AB1334" s="69"/>
      <c r="AC1334" s="67">
        <f>SUM(AC1335:AC1340)-AC1340</f>
        <v>0</v>
      </c>
      <c r="AD1334" s="68" t="s">
        <v>840</v>
      </c>
      <c r="AE1334" s="69"/>
      <c r="AF1334" s="70" t="str">
        <f>IF(AG1334="◄","◄",IF(AG1334="ok","►",""))</f>
        <v>◄</v>
      </c>
      <c r="AG1334" s="71" t="str">
        <f>IF(AG1335&gt;0,"OK","◄")</f>
        <v>◄</v>
      </c>
      <c r="AH1334" s="62" t="str">
        <f>IF(AND(AI1334="◄",AJ1334="►"),"◄?►",IF(AI1334="◄","◄",IF(AJ1334="►","►","")))</f>
        <v>◄</v>
      </c>
      <c r="AI1334" s="64" t="str">
        <f>IF(AI1335&gt;0,"","◄")</f>
        <v>◄</v>
      </c>
      <c r="AJ1334" s="65" t="str">
        <f>IF(SUM(AJ1335:AJ1339)&gt;0,"►","")</f>
        <v/>
      </c>
      <c r="AK1334" s="570">
        <f>G1335</f>
        <v>26299</v>
      </c>
      <c r="AL1334" s="572" t="str">
        <f>P1334</f>
        <v xml:space="preserve">  ▬ folder Nr. ?? / 72?  ▬ </v>
      </c>
      <c r="AM1334" s="43"/>
      <c r="AN1334" s="1" t="str">
        <f>IF(AO1334="","",IF(COUNTIF(AN1335,"ok"),"","◄"))</f>
        <v>◄</v>
      </c>
      <c r="AO1334" s="9" t="str">
        <f>IF(COUNTIF(AP1334:BR1334,"◄")&gt;0,"◄","")</f>
        <v>◄</v>
      </c>
      <c r="AP1334" s="563" t="str">
        <f>IF(AP1335="-","",IF(AP1335&gt;0,"","◄"))</f>
        <v>◄</v>
      </c>
      <c r="AQ1334" s="564"/>
      <c r="AR1334" s="517" t="str">
        <f>IF(ISNONTEXT(AR1335)=TRUE,"_",1)</f>
        <v>_</v>
      </c>
      <c r="AS1334" s="563" t="str">
        <f>IF(AS1335="-","",IF(AS1335&gt;0,"","◄"))</f>
        <v/>
      </c>
      <c r="AT1334" s="564"/>
      <c r="AU1334" s="517" t="str">
        <f>IF(ISNONTEXT(AU1335)=TRUE,"_",AR1334+1)</f>
        <v>_</v>
      </c>
      <c r="AV1334" s="563" t="str">
        <f>IF(AV1335="-","",IF(AV1335&gt;0,"","◄"))</f>
        <v/>
      </c>
      <c r="AW1334" s="564"/>
      <c r="AX1334" s="517" t="str">
        <f>IF(ISNONTEXT(AX1335)=TRUE,"_",AU1334+1)</f>
        <v>_</v>
      </c>
      <c r="AY1334" s="563" t="str">
        <f>IF(AY1335="-","",IF(AY1335&gt;0,"","◄"))</f>
        <v/>
      </c>
      <c r="AZ1334" s="564"/>
      <c r="BA1334" s="517" t="str">
        <f>IF(ISNONTEXT(BA1335)=TRUE,"_",AX1334+1)</f>
        <v>_</v>
      </c>
      <c r="BB1334" s="563" t="str">
        <f>IF(BB1335="-","",IF(BB1335&gt;0,"","◄"))</f>
        <v/>
      </c>
      <c r="BC1334" s="564"/>
      <c r="BD1334" s="517" t="str">
        <f>IF(ISNONTEXT(BD1335)=TRUE,"_",BA1334+1)</f>
        <v>_</v>
      </c>
      <c r="BE1334" s="563" t="str">
        <f>IF(BE1335="-","",IF(BE1335&gt;0,"","◄"))</f>
        <v/>
      </c>
      <c r="BF1334" s="564"/>
      <c r="BG1334" s="517" t="str">
        <f>IF(ISNONTEXT(BG1335)=TRUE,"_",BD1334+1)</f>
        <v>_</v>
      </c>
      <c r="BH1334" s="563" t="str">
        <f>IF(BH1335="-","",IF(BH1335&gt;0,"","◄"))</f>
        <v/>
      </c>
      <c r="BI1334" s="564"/>
      <c r="BJ1334" s="517" t="str">
        <f>IF(ISNONTEXT(BJ1335)=TRUE,"_",BG1334+1)</f>
        <v>_</v>
      </c>
      <c r="BK1334" s="563" t="str">
        <f>IF(BK1335="-","",IF(BK1335&gt;0,"","◄"))</f>
        <v/>
      </c>
      <c r="BL1334" s="564"/>
      <c r="BM1334" s="517" t="str">
        <f>IF(ISNONTEXT(BM1335)=TRUE,"_",BJ1334+1)</f>
        <v>_</v>
      </c>
      <c r="BN1334" s="563" t="str">
        <f>IF(BN1335="-","",IF(BN1335&gt;0,"","◄"))</f>
        <v/>
      </c>
      <c r="BO1334" s="564"/>
      <c r="BP1334" s="517" t="str">
        <f>IF(ISNONTEXT(BP1335)=TRUE,"_",BM1334+1)</f>
        <v>_</v>
      </c>
      <c r="BQ1334" s="563" t="str">
        <f>IF(BQ1335="-","",IF(BQ1335&gt;0,"","◄"))</f>
        <v/>
      </c>
      <c r="BR1334" s="564"/>
      <c r="BS1334" s="517" t="str">
        <f>IF(ISNONTEXT(BS1335)=TRUE,"_",BP1334+1)</f>
        <v>_</v>
      </c>
      <c r="BT1334" s="563" t="str">
        <f>IF(BT1335="-","",IF(BT1335&gt;0,"","◄"))</f>
        <v>◄</v>
      </c>
      <c r="BU1334" s="564"/>
      <c r="BV1334" s="517" t="str">
        <f>IF(ISNONTEXT(BV1335)=TRUE,"_",1)</f>
        <v>_</v>
      </c>
      <c r="BW1334" s="563" t="str">
        <f>IF(BW1335="-","",IF(BW1335&gt;0,"","◄"))</f>
        <v>◄</v>
      </c>
      <c r="BX1334" s="564"/>
      <c r="BY1334" s="517" t="str">
        <f>IF(ISNONTEXT(BY1335)=TRUE,"_",BV1334+1)</f>
        <v>_</v>
      </c>
      <c r="BZ1334" s="26"/>
      <c r="CA1334" s="24"/>
      <c r="CB1334" s="25" t="str">
        <f>IF(CB1335&gt;0,"►","")</f>
        <v/>
      </c>
      <c r="CC1334" s="25" t="str">
        <f>IF(CC1335&gt;0,"►","")</f>
        <v/>
      </c>
      <c r="CD1334" s="517" t="str">
        <f>IF(ISNONTEXT(CD1335)=TRUE,"_",1)</f>
        <v>_</v>
      </c>
      <c r="CE1334" s="25" t="str">
        <f>IF(CE1335&gt;0,"►","")</f>
        <v/>
      </c>
      <c r="CF1334" s="25" t="str">
        <f>IF(CF1335&gt;0,"►","")</f>
        <v/>
      </c>
      <c r="CG1334" s="517" t="str">
        <f>IF(ISNONTEXT(CG1335)=TRUE,"_",CD1334+1)</f>
        <v>_</v>
      </c>
      <c r="CH1334" s="66">
        <f>ROWS(CH1335:CH1340)-1</f>
        <v>5</v>
      </c>
      <c r="CI1334" s="23" t="s">
        <v>836</v>
      </c>
    </row>
    <row r="1335" spans="1:87" ht="16.8" customHeight="1" thickBot="1" x14ac:dyDescent="0.35">
      <c r="A1335" s="503"/>
      <c r="B1335" s="49"/>
      <c r="C1335" s="156">
        <f>B1335</f>
        <v>0</v>
      </c>
      <c r="D1335" s="209"/>
      <c r="E1335" s="73"/>
      <c r="F1335" s="243">
        <v>1651</v>
      </c>
      <c r="G1335" s="300">
        <v>26299</v>
      </c>
      <c r="H1335" s="76">
        <v>4.5</v>
      </c>
      <c r="I1335" s="119"/>
      <c r="J1335" s="243" t="s">
        <v>7395</v>
      </c>
      <c r="K1335" s="79"/>
      <c r="L1335" s="79"/>
      <c r="M1335" s="79"/>
      <c r="N1335" s="80" t="s">
        <v>2839</v>
      </c>
      <c r="O1335" s="81"/>
      <c r="P1335" s="82"/>
      <c r="Q1335" s="83" t="str">
        <f>IF(R1335="?","?","")</f>
        <v/>
      </c>
      <c r="R1335" s="83" t="str">
        <f>IF(AND(S1335="",T1335&gt;0),"?",IF(S1335="","◄",IF(T1335&gt;=1,"►","")))</f>
        <v>◄</v>
      </c>
      <c r="S1335" s="84"/>
      <c r="T1335" s="85"/>
      <c r="U1335" s="83" t="str">
        <f>IF(V1335="?","?","")</f>
        <v/>
      </c>
      <c r="V1335" s="83" t="str">
        <f>IF(AND(W1335="",X1335&gt;0),"?",IF(W1335="","◄",IF(X1335&gt;=1,"►","")))</f>
        <v>◄</v>
      </c>
      <c r="W1335" s="86"/>
      <c r="X1335" s="85"/>
      <c r="Y1335" s="209"/>
      <c r="Z1335" s="87"/>
      <c r="AA1335" s="521">
        <f t="shared" ref="AA1335:AB1339" si="516">(S1335*Z1335)</f>
        <v>0</v>
      </c>
      <c r="AB1335" s="520">
        <f t="shared" si="516"/>
        <v>0</v>
      </c>
      <c r="AC1335" s="88"/>
      <c r="AD1335" s="519">
        <f t="shared" ref="AD1335:AE1339" si="517">(W1335*AC1335)</f>
        <v>0</v>
      </c>
      <c r="AE1335" s="518">
        <f t="shared" si="517"/>
        <v>0</v>
      </c>
      <c r="AF1335" s="89" t="str">
        <f>IF(AG1335&gt;0,"ok","◄")</f>
        <v>◄</v>
      </c>
      <c r="AG1335" s="90"/>
      <c r="AH1335" s="89" t="str">
        <f>IF(AND(AI1335="",AJ1335&gt;0),"?",IF(AI1335="","◄",IF(AJ1335&gt;=1,"►","")))</f>
        <v>◄</v>
      </c>
      <c r="AI1335" s="91"/>
      <c r="AJ1335" s="92"/>
      <c r="AK1335" s="586"/>
      <c r="AL1335" s="587"/>
      <c r="AM1335" s="43"/>
      <c r="AN1335" s="3" t="s">
        <v>3</v>
      </c>
      <c r="AO1335" s="12" t="s">
        <v>1</v>
      </c>
      <c r="AP1335" s="13"/>
      <c r="AQ1335" s="14"/>
      <c r="AR1335" s="15">
        <v>0</v>
      </c>
      <c r="AS1335" s="516" t="s">
        <v>6</v>
      </c>
      <c r="AT1335" s="516" t="s">
        <v>6</v>
      </c>
      <c r="AU1335" s="516"/>
      <c r="AV1335" s="516" t="s">
        <v>6</v>
      </c>
      <c r="AW1335" s="516" t="s">
        <v>6</v>
      </c>
      <c r="AX1335" s="516"/>
      <c r="AY1335" s="516" t="s">
        <v>6</v>
      </c>
      <c r="AZ1335" s="516" t="s">
        <v>6</v>
      </c>
      <c r="BA1335" s="516"/>
      <c r="BB1335" s="516" t="s">
        <v>6</v>
      </c>
      <c r="BC1335" s="516" t="s">
        <v>6</v>
      </c>
      <c r="BD1335" s="516"/>
      <c r="BE1335" s="516" t="s">
        <v>6</v>
      </c>
      <c r="BF1335" s="516" t="s">
        <v>6</v>
      </c>
      <c r="BG1335" s="516"/>
      <c r="BH1335" s="516" t="s">
        <v>6</v>
      </c>
      <c r="BI1335" s="516" t="s">
        <v>6</v>
      </c>
      <c r="BJ1335" s="516"/>
      <c r="BK1335" s="516" t="s">
        <v>6</v>
      </c>
      <c r="BL1335" s="516" t="s">
        <v>6</v>
      </c>
      <c r="BM1335" s="516"/>
      <c r="BN1335" s="516" t="s">
        <v>6</v>
      </c>
      <c r="BO1335" s="516" t="s">
        <v>6</v>
      </c>
      <c r="BP1335" s="516"/>
      <c r="BQ1335" s="516" t="s">
        <v>6</v>
      </c>
      <c r="BR1335" s="516" t="s">
        <v>6</v>
      </c>
      <c r="BS1335" s="516"/>
      <c r="BT1335" s="32"/>
      <c r="BU1335" s="33"/>
      <c r="BV1335" s="34"/>
      <c r="BW1335" s="32"/>
      <c r="BX1335" s="33"/>
      <c r="BY1335" s="34"/>
      <c r="BZ1335" s="35"/>
      <c r="CA1335" s="24"/>
      <c r="CB1335" s="36"/>
      <c r="CC1335" s="33"/>
      <c r="CD1335" s="37"/>
      <c r="CE1335" s="36"/>
      <c r="CF1335" s="38"/>
      <c r="CG1335" s="39"/>
      <c r="CH1335" s="209"/>
      <c r="CI1335" s="23" t="s">
        <v>836</v>
      </c>
    </row>
    <row r="1336" spans="1:87" ht="15.6" thickTop="1" thickBot="1" x14ac:dyDescent="0.35">
      <c r="A1336" s="503"/>
      <c r="B1336" s="49"/>
      <c r="C1336" s="156">
        <f>B1336</f>
        <v>0</v>
      </c>
      <c r="D1336" s="209"/>
      <c r="E1336" s="73"/>
      <c r="F1336" s="243">
        <v>1651</v>
      </c>
      <c r="G1336" s="300">
        <v>26299</v>
      </c>
      <c r="H1336" s="76">
        <v>4.5</v>
      </c>
      <c r="I1336" s="119"/>
      <c r="J1336" s="243" t="s">
        <v>7396</v>
      </c>
      <c r="K1336" s="79"/>
      <c r="L1336" s="79"/>
      <c r="M1336" s="79"/>
      <c r="N1336" s="80" t="s">
        <v>2839</v>
      </c>
      <c r="O1336" s="81"/>
      <c r="P1336" s="82"/>
      <c r="Q1336" s="83" t="str">
        <f>IF(R1336="?","?","")</f>
        <v/>
      </c>
      <c r="R1336" s="83" t="str">
        <f>IF(AND(S1336="",T1336&gt;0),"?",IF(S1336="","◄",IF(T1336&gt;=1,"►","")))</f>
        <v>◄</v>
      </c>
      <c r="S1336" s="84"/>
      <c r="T1336" s="85"/>
      <c r="U1336" s="83" t="str">
        <f>IF(V1336="?","?","")</f>
        <v/>
      </c>
      <c r="V1336" s="83" t="str">
        <f>IF(AND(W1336="",X1336&gt;0),"?",IF(W1336="","◄",IF(X1336&gt;=1,"►","")))</f>
        <v>◄</v>
      </c>
      <c r="W1336" s="86"/>
      <c r="X1336" s="85"/>
      <c r="Y1336" s="209"/>
      <c r="Z1336" s="87"/>
      <c r="AA1336" s="521">
        <f t="shared" si="516"/>
        <v>0</v>
      </c>
      <c r="AB1336" s="520">
        <f t="shared" si="516"/>
        <v>0</v>
      </c>
      <c r="AC1336" s="88"/>
      <c r="AD1336" s="519">
        <f t="shared" si="517"/>
        <v>0</v>
      </c>
      <c r="AE1336" s="518">
        <f t="shared" si="517"/>
        <v>0</v>
      </c>
      <c r="AF1336" s="44"/>
      <c r="AG1336" s="45"/>
      <c r="AH1336" s="44"/>
      <c r="AI1336" s="45"/>
      <c r="AJ1336" s="45"/>
      <c r="AK1336" s="45"/>
      <c r="AL1336" s="45"/>
      <c r="AM1336" s="43"/>
      <c r="AN1336" s="27" t="s">
        <v>6</v>
      </c>
      <c r="AO1336" s="27" t="s">
        <v>6</v>
      </c>
      <c r="AP1336" s="516"/>
      <c r="AQ1336" s="516"/>
      <c r="AR1336" s="516"/>
      <c r="AS1336" s="516" t="s">
        <v>6</v>
      </c>
      <c r="AT1336" s="516" t="s">
        <v>6</v>
      </c>
      <c r="AU1336" s="516"/>
      <c r="AV1336" s="516" t="s">
        <v>6</v>
      </c>
      <c r="AW1336" s="516" t="s">
        <v>6</v>
      </c>
      <c r="AX1336" s="516"/>
      <c r="AY1336" s="516" t="s">
        <v>6</v>
      </c>
      <c r="AZ1336" s="516" t="s">
        <v>6</v>
      </c>
      <c r="BA1336" s="516"/>
      <c r="BB1336" s="516" t="s">
        <v>6</v>
      </c>
      <c r="BC1336" s="516" t="s">
        <v>6</v>
      </c>
      <c r="BD1336" s="516"/>
      <c r="BE1336" s="516" t="s">
        <v>6</v>
      </c>
      <c r="BF1336" s="516" t="s">
        <v>6</v>
      </c>
      <c r="BG1336" s="516"/>
      <c r="BH1336" s="516" t="s">
        <v>6</v>
      </c>
      <c r="BI1336" s="516" t="s">
        <v>6</v>
      </c>
      <c r="BJ1336" s="516"/>
      <c r="BK1336" s="516" t="s">
        <v>6</v>
      </c>
      <c r="BL1336" s="516" t="s">
        <v>6</v>
      </c>
      <c r="BM1336" s="516"/>
      <c r="BN1336" s="516" t="s">
        <v>6</v>
      </c>
      <c r="BO1336" s="516" t="s">
        <v>6</v>
      </c>
      <c r="BP1336" s="516"/>
      <c r="BQ1336" s="516" t="s">
        <v>6</v>
      </c>
      <c r="BR1336" s="516" t="s">
        <v>6</v>
      </c>
      <c r="BS1336" s="516"/>
      <c r="BT1336" s="516"/>
      <c r="BU1336" s="516"/>
      <c r="BV1336" s="516"/>
      <c r="BW1336" s="516"/>
      <c r="BX1336" s="516"/>
      <c r="BY1336" s="516"/>
      <c r="BZ1336" s="28"/>
      <c r="CA1336" s="24"/>
      <c r="CB1336" s="29"/>
      <c r="CC1336" s="29"/>
      <c r="CD1336" s="30"/>
      <c r="CE1336" s="29"/>
      <c r="CF1336" s="29"/>
      <c r="CG1336" s="31"/>
      <c r="CH1336" s="209"/>
      <c r="CI1336" s="23" t="s">
        <v>836</v>
      </c>
    </row>
    <row r="1337" spans="1:87" ht="15.6" thickTop="1" thickBot="1" x14ac:dyDescent="0.35">
      <c r="A1337" s="503"/>
      <c r="B1337" s="49"/>
      <c r="C1337" s="156">
        <f>B1337</f>
        <v>0</v>
      </c>
      <c r="D1337" s="209"/>
      <c r="E1337" s="73"/>
      <c r="F1337" s="458" t="s">
        <v>7399</v>
      </c>
      <c r="G1337" s="302">
        <v>26299</v>
      </c>
      <c r="H1337" s="76">
        <v>4.5</v>
      </c>
      <c r="I1337" s="119"/>
      <c r="J1337" s="243" t="s">
        <v>7396</v>
      </c>
      <c r="K1337" s="79"/>
      <c r="L1337" s="79"/>
      <c r="M1337" s="79"/>
      <c r="N1337" s="80" t="s">
        <v>2839</v>
      </c>
      <c r="O1337" s="81"/>
      <c r="P1337" s="197" t="s">
        <v>2840</v>
      </c>
      <c r="Q1337" s="83" t="str">
        <f>IF(R1337="?","?","")</f>
        <v/>
      </c>
      <c r="R1337" s="83" t="str">
        <f>IF(AND(S1337="",T1337&gt;0),"?",IF(S1337="","◄",IF(T1337&gt;=1,"►","")))</f>
        <v>◄</v>
      </c>
      <c r="S1337" s="84"/>
      <c r="T1337" s="85"/>
      <c r="U1337" s="83" t="str">
        <f>IF(V1337="?","?","")</f>
        <v/>
      </c>
      <c r="V1337" s="83" t="str">
        <f>IF(AND(W1337="",X1337&gt;0),"?",IF(W1337="","◄",IF(X1337&gt;=1,"►","")))</f>
        <v>◄</v>
      </c>
      <c r="W1337" s="86"/>
      <c r="X1337" s="85"/>
      <c r="Y1337" s="209"/>
      <c r="Z1337" s="87"/>
      <c r="AA1337" s="521">
        <f t="shared" si="516"/>
        <v>0</v>
      </c>
      <c r="AB1337" s="520">
        <f t="shared" si="516"/>
        <v>0</v>
      </c>
      <c r="AC1337" s="88"/>
      <c r="AD1337" s="519">
        <f t="shared" si="517"/>
        <v>0</v>
      </c>
      <c r="AE1337" s="518">
        <f t="shared" si="517"/>
        <v>0</v>
      </c>
      <c r="AF1337" s="44"/>
      <c r="AG1337" s="45"/>
      <c r="AH1337" s="44"/>
      <c r="AI1337" s="45"/>
      <c r="AJ1337" s="45"/>
      <c r="AK1337" s="45"/>
      <c r="AL1337" s="45"/>
      <c r="AM1337" s="43"/>
      <c r="AN1337" s="27" t="s">
        <v>6</v>
      </c>
      <c r="AO1337" s="27" t="s">
        <v>6</v>
      </c>
      <c r="AP1337" s="516"/>
      <c r="AQ1337" s="516"/>
      <c r="AR1337" s="516"/>
      <c r="AS1337" s="516" t="s">
        <v>6</v>
      </c>
      <c r="AT1337" s="516" t="s">
        <v>6</v>
      </c>
      <c r="AU1337" s="516"/>
      <c r="AV1337" s="516" t="s">
        <v>6</v>
      </c>
      <c r="AW1337" s="516" t="s">
        <v>6</v>
      </c>
      <c r="AX1337" s="516"/>
      <c r="AY1337" s="516" t="s">
        <v>6</v>
      </c>
      <c r="AZ1337" s="516" t="s">
        <v>6</v>
      </c>
      <c r="BA1337" s="516"/>
      <c r="BB1337" s="516" t="s">
        <v>6</v>
      </c>
      <c r="BC1337" s="516" t="s">
        <v>6</v>
      </c>
      <c r="BD1337" s="516"/>
      <c r="BE1337" s="516" t="s">
        <v>6</v>
      </c>
      <c r="BF1337" s="516" t="s">
        <v>6</v>
      </c>
      <c r="BG1337" s="516"/>
      <c r="BH1337" s="516" t="s">
        <v>6</v>
      </c>
      <c r="BI1337" s="516" t="s">
        <v>6</v>
      </c>
      <c r="BJ1337" s="516"/>
      <c r="BK1337" s="516" t="s">
        <v>6</v>
      </c>
      <c r="BL1337" s="516" t="s">
        <v>6</v>
      </c>
      <c r="BM1337" s="516"/>
      <c r="BN1337" s="516" t="s">
        <v>6</v>
      </c>
      <c r="BO1337" s="516" t="s">
        <v>6</v>
      </c>
      <c r="BP1337" s="516"/>
      <c r="BQ1337" s="516" t="s">
        <v>6</v>
      </c>
      <c r="BR1337" s="516" t="s">
        <v>6</v>
      </c>
      <c r="BS1337" s="516"/>
      <c r="BT1337" s="516"/>
      <c r="BU1337" s="516"/>
      <c r="BV1337" s="516"/>
      <c r="BW1337" s="516"/>
      <c r="BX1337" s="516"/>
      <c r="BY1337" s="516"/>
      <c r="BZ1337" s="28"/>
      <c r="CA1337" s="24"/>
      <c r="CB1337" s="29"/>
      <c r="CC1337" s="29"/>
      <c r="CD1337" s="30"/>
      <c r="CE1337" s="29"/>
      <c r="CF1337" s="29"/>
      <c r="CG1337" s="31"/>
      <c r="CH1337" s="209"/>
      <c r="CI1337" s="23" t="s">
        <v>836</v>
      </c>
    </row>
    <row r="1338" spans="1:87" ht="15.6" thickTop="1" thickBot="1" x14ac:dyDescent="0.35">
      <c r="A1338" s="503"/>
      <c r="B1338" s="49"/>
      <c r="C1338" s="156">
        <f>B1338</f>
        <v>0</v>
      </c>
      <c r="D1338" s="209"/>
      <c r="E1338" s="73"/>
      <c r="F1338" s="243">
        <v>1651</v>
      </c>
      <c r="G1338" s="302">
        <v>26299</v>
      </c>
      <c r="H1338" s="76">
        <v>22.5</v>
      </c>
      <c r="I1338" s="119"/>
      <c r="J1338" s="243" t="s">
        <v>7397</v>
      </c>
      <c r="K1338" s="79"/>
      <c r="L1338" s="79"/>
      <c r="M1338" s="79"/>
      <c r="N1338" s="80" t="s">
        <v>2841</v>
      </c>
      <c r="O1338" s="81"/>
      <c r="P1338" s="82"/>
      <c r="Q1338" s="83" t="str">
        <f>IF(R1338="?","?","")</f>
        <v/>
      </c>
      <c r="R1338" s="83" t="str">
        <f>IF(AND(S1338="",T1338&gt;0),"?",IF(S1338="","◄",IF(T1338&gt;=1,"►","")))</f>
        <v>◄</v>
      </c>
      <c r="S1338" s="84"/>
      <c r="T1338" s="85"/>
      <c r="U1338" s="83" t="str">
        <f>IF(V1338="?","?","")</f>
        <v/>
      </c>
      <c r="V1338" s="83" t="str">
        <f>IF(AND(W1338="",X1338&gt;0),"?",IF(W1338="","◄",IF(X1338&gt;=1,"►","")))</f>
        <v>◄</v>
      </c>
      <c r="W1338" s="86"/>
      <c r="X1338" s="85"/>
      <c r="Y1338" s="209"/>
      <c r="Z1338" s="87"/>
      <c r="AA1338" s="521">
        <f t="shared" si="516"/>
        <v>0</v>
      </c>
      <c r="AB1338" s="520">
        <f t="shared" si="516"/>
        <v>0</v>
      </c>
      <c r="AC1338" s="88"/>
      <c r="AD1338" s="519">
        <f t="shared" si="517"/>
        <v>0</v>
      </c>
      <c r="AE1338" s="518">
        <f t="shared" si="517"/>
        <v>0</v>
      </c>
      <c r="AF1338" s="44"/>
      <c r="AG1338" s="45"/>
      <c r="AH1338" s="44"/>
      <c r="AI1338" s="45"/>
      <c r="AJ1338" s="45"/>
      <c r="AK1338" s="45"/>
      <c r="AL1338" s="45"/>
      <c r="AM1338" s="43"/>
      <c r="AN1338" s="27" t="s">
        <v>6</v>
      </c>
      <c r="AO1338" s="27" t="s">
        <v>6</v>
      </c>
      <c r="AP1338" s="516"/>
      <c r="AQ1338" s="516"/>
      <c r="AR1338" s="516"/>
      <c r="AS1338" s="516" t="s">
        <v>6</v>
      </c>
      <c r="AT1338" s="516" t="s">
        <v>6</v>
      </c>
      <c r="AU1338" s="516"/>
      <c r="AV1338" s="516" t="s">
        <v>6</v>
      </c>
      <c r="AW1338" s="516" t="s">
        <v>6</v>
      </c>
      <c r="AX1338" s="516"/>
      <c r="AY1338" s="516" t="s">
        <v>6</v>
      </c>
      <c r="AZ1338" s="516" t="s">
        <v>6</v>
      </c>
      <c r="BA1338" s="516"/>
      <c r="BB1338" s="516" t="s">
        <v>6</v>
      </c>
      <c r="BC1338" s="516" t="s">
        <v>6</v>
      </c>
      <c r="BD1338" s="516"/>
      <c r="BE1338" s="516" t="s">
        <v>6</v>
      </c>
      <c r="BF1338" s="516" t="s">
        <v>6</v>
      </c>
      <c r="BG1338" s="516"/>
      <c r="BH1338" s="516" t="s">
        <v>6</v>
      </c>
      <c r="BI1338" s="516" t="s">
        <v>6</v>
      </c>
      <c r="BJ1338" s="516"/>
      <c r="BK1338" s="516" t="s">
        <v>6</v>
      </c>
      <c r="BL1338" s="516" t="s">
        <v>6</v>
      </c>
      <c r="BM1338" s="516"/>
      <c r="BN1338" s="516" t="s">
        <v>6</v>
      </c>
      <c r="BO1338" s="516" t="s">
        <v>6</v>
      </c>
      <c r="BP1338" s="516"/>
      <c r="BQ1338" s="516" t="s">
        <v>6</v>
      </c>
      <c r="BR1338" s="516" t="s">
        <v>6</v>
      </c>
      <c r="BS1338" s="516"/>
      <c r="BT1338" s="516"/>
      <c r="BU1338" s="516"/>
      <c r="BV1338" s="516"/>
      <c r="BW1338" s="516"/>
      <c r="BX1338" s="516"/>
      <c r="BY1338" s="516"/>
      <c r="BZ1338" s="28"/>
      <c r="CA1338" s="24"/>
      <c r="CB1338" s="29"/>
      <c r="CC1338" s="29"/>
      <c r="CD1338" s="30"/>
      <c r="CE1338" s="29"/>
      <c r="CF1338" s="29"/>
      <c r="CG1338" s="31"/>
      <c r="CH1338" s="209"/>
      <c r="CI1338" s="23" t="s">
        <v>836</v>
      </c>
    </row>
    <row r="1339" spans="1:87" ht="15.6" thickTop="1" thickBot="1" x14ac:dyDescent="0.35">
      <c r="A1339" s="503"/>
      <c r="B1339" s="49"/>
      <c r="C1339" s="156">
        <f>B1339</f>
        <v>0</v>
      </c>
      <c r="D1339" s="209"/>
      <c r="E1339" s="73"/>
      <c r="F1339" s="243">
        <v>1651</v>
      </c>
      <c r="G1339" s="302">
        <v>26299</v>
      </c>
      <c r="H1339" s="76">
        <v>27</v>
      </c>
      <c r="I1339" s="119"/>
      <c r="J1339" s="243" t="s">
        <v>7398</v>
      </c>
      <c r="K1339" s="79"/>
      <c r="L1339" s="79"/>
      <c r="M1339" s="79"/>
      <c r="N1339" s="80" t="s">
        <v>2842</v>
      </c>
      <c r="O1339" s="81"/>
      <c r="P1339" s="82"/>
      <c r="Q1339" s="83" t="str">
        <f>IF(R1339="?","?","")</f>
        <v/>
      </c>
      <c r="R1339" s="83" t="str">
        <f>IF(AND(S1339="",T1339&gt;0),"?",IF(S1339="","◄",IF(T1339&gt;=1,"►","")))</f>
        <v>◄</v>
      </c>
      <c r="S1339" s="84"/>
      <c r="T1339" s="85"/>
      <c r="U1339" s="83" t="str">
        <f>IF(V1339="?","?","")</f>
        <v/>
      </c>
      <c r="V1339" s="83" t="str">
        <f>IF(AND(W1339="",X1339&gt;0),"?",IF(W1339="","◄",IF(X1339&gt;=1,"►","")))</f>
        <v>◄</v>
      </c>
      <c r="W1339" s="86"/>
      <c r="X1339" s="85"/>
      <c r="Y1339" s="209"/>
      <c r="Z1339" s="87"/>
      <c r="AA1339" s="521">
        <f t="shared" si="516"/>
        <v>0</v>
      </c>
      <c r="AB1339" s="520">
        <f t="shared" si="516"/>
        <v>0</v>
      </c>
      <c r="AC1339" s="88"/>
      <c r="AD1339" s="519">
        <f t="shared" si="517"/>
        <v>0</v>
      </c>
      <c r="AE1339" s="518">
        <f t="shared" si="517"/>
        <v>0</v>
      </c>
      <c r="AF1339" s="44"/>
      <c r="AG1339" s="45"/>
      <c r="AH1339" s="44"/>
      <c r="AI1339" s="45"/>
      <c r="AJ1339" s="45"/>
      <c r="AK1339" s="45"/>
      <c r="AL1339" s="45"/>
      <c r="AM1339" s="43"/>
      <c r="AN1339" s="27" t="s">
        <v>6</v>
      </c>
      <c r="AO1339" s="27" t="s">
        <v>6</v>
      </c>
      <c r="AP1339" s="516"/>
      <c r="AQ1339" s="516"/>
      <c r="AR1339" s="516"/>
      <c r="AS1339" s="516" t="s">
        <v>6</v>
      </c>
      <c r="AT1339" s="516" t="s">
        <v>6</v>
      </c>
      <c r="AU1339" s="516"/>
      <c r="AV1339" s="516" t="s">
        <v>6</v>
      </c>
      <c r="AW1339" s="516" t="s">
        <v>6</v>
      </c>
      <c r="AX1339" s="516"/>
      <c r="AY1339" s="516" t="s">
        <v>6</v>
      </c>
      <c r="AZ1339" s="516" t="s">
        <v>6</v>
      </c>
      <c r="BA1339" s="516"/>
      <c r="BB1339" s="516" t="s">
        <v>6</v>
      </c>
      <c r="BC1339" s="516" t="s">
        <v>6</v>
      </c>
      <c r="BD1339" s="516"/>
      <c r="BE1339" s="516" t="s">
        <v>6</v>
      </c>
      <c r="BF1339" s="516" t="s">
        <v>6</v>
      </c>
      <c r="BG1339" s="516"/>
      <c r="BH1339" s="516" t="s">
        <v>6</v>
      </c>
      <c r="BI1339" s="516" t="s">
        <v>6</v>
      </c>
      <c r="BJ1339" s="516"/>
      <c r="BK1339" s="516" t="s">
        <v>6</v>
      </c>
      <c r="BL1339" s="516" t="s">
        <v>6</v>
      </c>
      <c r="BM1339" s="516"/>
      <c r="BN1339" s="516" t="s">
        <v>6</v>
      </c>
      <c r="BO1339" s="516" t="s">
        <v>6</v>
      </c>
      <c r="BP1339" s="516"/>
      <c r="BQ1339" s="516" t="s">
        <v>6</v>
      </c>
      <c r="BR1339" s="516" t="s">
        <v>6</v>
      </c>
      <c r="BS1339" s="516"/>
      <c r="BT1339" s="516"/>
      <c r="BU1339" s="516"/>
      <c r="BV1339" s="516"/>
      <c r="BW1339" s="516"/>
      <c r="BX1339" s="516"/>
      <c r="BY1339" s="516"/>
      <c r="BZ1339" s="28"/>
      <c r="CA1339" s="24"/>
      <c r="CB1339" s="29"/>
      <c r="CC1339" s="29"/>
      <c r="CD1339" s="30"/>
      <c r="CE1339" s="29"/>
      <c r="CF1339" s="29"/>
      <c r="CG1339" s="31"/>
      <c r="CH1339" s="209"/>
      <c r="CI1339" s="23" t="s">
        <v>836</v>
      </c>
    </row>
    <row r="1340" spans="1:87" ht="16.8" thickTop="1" thickBot="1" x14ac:dyDescent="0.35">
      <c r="A1340" s="505" t="str">
        <f>IF(COUNTIF(B1341:B1345,"x")&gt;0,"x","")</f>
        <v/>
      </c>
      <c r="B1340" s="57"/>
      <c r="C1340" s="510" t="str">
        <f>A1340</f>
        <v/>
      </c>
      <c r="D1340" s="66">
        <f>ROWS(D1341:D1345)-1</f>
        <v>4</v>
      </c>
      <c r="E1340" s="58" t="s">
        <v>2843</v>
      </c>
      <c r="F1340" s="59"/>
      <c r="G1340" s="301"/>
      <c r="H1340" s="6"/>
      <c r="I1340" s="18"/>
      <c r="J1340" s="18"/>
      <c r="K1340" s="18"/>
      <c r="L1340" s="18"/>
      <c r="M1340" s="18"/>
      <c r="N1340" s="46"/>
      <c r="O1340" s="60" t="s">
        <v>2844</v>
      </c>
      <c r="P1340" s="61" t="s">
        <v>3354</v>
      </c>
      <c r="Q1340" s="146"/>
      <c r="R1340" s="63" t="str">
        <f>IF(COUNTIF(Q1341:Q1345,"?")&gt;0,"?",IF(AND(S1340="◄",T1340="►"),"◄►",IF(S1340="◄","◄",IF(T1340="►","►",""))))</f>
        <v>◄</v>
      </c>
      <c r="S1340" s="64" t="str">
        <f>IF(SUM(S1341:S1345)+1=ROWS(S1341:S1345)-COUNTIF(S1341:S1345,"-"),"","◄")</f>
        <v>◄</v>
      </c>
      <c r="T1340" s="65" t="str">
        <f>IF(SUM(T1341:T1345)&gt;0,"►","")</f>
        <v/>
      </c>
      <c r="U1340" s="146"/>
      <c r="V1340" s="63" t="str">
        <f>IF(COUNTIF(U1341:U1345,"?")&gt;0,"?",IF(AND(W1340="◄",X1340="►"),"◄►",IF(W1340="◄","◄",IF(X1340="►","►",""))))</f>
        <v>◄</v>
      </c>
      <c r="W1340" s="64" t="str">
        <f>IF(SUM(W1341:W1345)+1=ROWS(W1341:W1345)-COUNTIF(W1341:W1345,"-"),"","◄")</f>
        <v>◄</v>
      </c>
      <c r="X1340" s="65" t="str">
        <f>IF(SUM(X1341:X1345)&gt;0,"►","")</f>
        <v/>
      </c>
      <c r="Y1340" s="66">
        <f>ROWS(Y1341:Y1345)-1</f>
        <v>4</v>
      </c>
      <c r="Z1340" s="67">
        <f>SUM(Z1341:Z1345)-Z1345</f>
        <v>0</v>
      </c>
      <c r="AA1340" s="68" t="s">
        <v>840</v>
      </c>
      <c r="AB1340" s="69"/>
      <c r="AC1340" s="67">
        <f>SUM(AC1341:AC1345)-AC1345</f>
        <v>0</v>
      </c>
      <c r="AD1340" s="68" t="s">
        <v>840</v>
      </c>
      <c r="AE1340" s="69"/>
      <c r="AF1340" s="70" t="str">
        <f>IF(AG1340="◄","◄",IF(AG1340="ok","►",""))</f>
        <v>◄</v>
      </c>
      <c r="AG1340" s="71" t="str">
        <f>IF(AG1341&gt;0,"OK","◄")</f>
        <v>◄</v>
      </c>
      <c r="AH1340" s="62" t="str">
        <f>IF(AND(AI1340="◄",AJ1340="►"),"◄?►",IF(AI1340="◄","◄",IF(AJ1340="►","►","")))</f>
        <v>◄</v>
      </c>
      <c r="AI1340" s="64" t="str">
        <f>IF(AI1341&gt;0,"","◄")</f>
        <v>◄</v>
      </c>
      <c r="AJ1340" s="65" t="str">
        <f>IF(SUM(AJ1341:AJ1343)&gt;0,"►","")</f>
        <v/>
      </c>
      <c r="AK1340" s="570">
        <f>G1341</f>
        <v>26299</v>
      </c>
      <c r="AL1340" s="572" t="str">
        <f>P1340</f>
        <v xml:space="preserve">  ▬ folder Nr. 17  / 72  ▬ </v>
      </c>
      <c r="AM1340" s="43"/>
      <c r="AN1340" s="1" t="str">
        <f>IF(AO1340="","",IF(COUNTIF(AN1341,"ok"),"","◄"))</f>
        <v>◄</v>
      </c>
      <c r="AO1340" s="9" t="str">
        <f>IF(COUNTIF(AP1340:BR1340,"◄")&gt;0,"◄","")</f>
        <v>◄</v>
      </c>
      <c r="AP1340" s="563" t="str">
        <f>IF(AP1341="-","",IF(AP1341&gt;0,"","◄"))</f>
        <v>◄</v>
      </c>
      <c r="AQ1340" s="564"/>
      <c r="AR1340" s="517">
        <f>IF(ISNONTEXT(AR1341)=TRUE,"_",1)</f>
        <v>1</v>
      </c>
      <c r="AS1340" s="563" t="str">
        <f>IF(AS1341="-","",IF(AS1341&gt;0,"","◄"))</f>
        <v>◄</v>
      </c>
      <c r="AT1340" s="564"/>
      <c r="AU1340" s="517">
        <f>IF(ISNONTEXT(AU1341)=TRUE,"_",AR1340+1)</f>
        <v>2</v>
      </c>
      <c r="AV1340" s="563" t="str">
        <f>IF(AV1341="-","",IF(AV1341&gt;0,"","◄"))</f>
        <v>◄</v>
      </c>
      <c r="AW1340" s="564"/>
      <c r="AX1340" s="517">
        <f>IF(ISNONTEXT(AX1341)=TRUE,"_",AU1340+1)</f>
        <v>3</v>
      </c>
      <c r="AY1340" s="563" t="str">
        <f>IF(AY1341="-","",IF(AY1341&gt;0,"","◄"))</f>
        <v>◄</v>
      </c>
      <c r="AZ1340" s="564"/>
      <c r="BA1340" s="517">
        <f>IF(ISNONTEXT(BA1341)=TRUE,"_",AX1340+1)</f>
        <v>4</v>
      </c>
      <c r="BB1340" s="563" t="str">
        <f>IF(BB1341="-","",IF(BB1341&gt;0,"","◄"))</f>
        <v>◄</v>
      </c>
      <c r="BC1340" s="564"/>
      <c r="BD1340" s="517">
        <f>IF(ISNONTEXT(BD1341)=TRUE,"_",BA1340+1)</f>
        <v>5</v>
      </c>
      <c r="BE1340" s="563" t="str">
        <f>IF(BE1341="-","",IF(BE1341&gt;0,"","◄"))</f>
        <v/>
      </c>
      <c r="BF1340" s="564"/>
      <c r="BG1340" s="517" t="str">
        <f>IF(ISNONTEXT(BG1341)=TRUE,"_",BD1340+1)</f>
        <v>_</v>
      </c>
      <c r="BH1340" s="563" t="str">
        <f>IF(BH1341="-","",IF(BH1341&gt;0,"","◄"))</f>
        <v/>
      </c>
      <c r="BI1340" s="564"/>
      <c r="BJ1340" s="517" t="str">
        <f>IF(ISNONTEXT(BJ1341)=TRUE,"_",BG1340+1)</f>
        <v>_</v>
      </c>
      <c r="BK1340" s="563" t="str">
        <f>IF(BK1341="-","",IF(BK1341&gt;0,"","◄"))</f>
        <v/>
      </c>
      <c r="BL1340" s="564"/>
      <c r="BM1340" s="517" t="str">
        <f>IF(ISNONTEXT(BM1341)=TRUE,"_",BJ1340+1)</f>
        <v>_</v>
      </c>
      <c r="BN1340" s="563" t="str">
        <f>IF(BN1341="-","",IF(BN1341&gt;0,"","◄"))</f>
        <v/>
      </c>
      <c r="BO1340" s="564"/>
      <c r="BP1340" s="517" t="str">
        <f>IF(ISNONTEXT(BP1341)=TRUE,"_",BM1340+1)</f>
        <v>_</v>
      </c>
      <c r="BQ1340" s="563" t="str">
        <f>IF(BQ1341="-","",IF(BQ1341&gt;0,"","◄"))</f>
        <v/>
      </c>
      <c r="BR1340" s="564"/>
      <c r="BS1340" s="517" t="str">
        <f>IF(ISNONTEXT(BS1341)=TRUE,"_",BP1340+1)</f>
        <v>_</v>
      </c>
      <c r="BT1340" s="563" t="str">
        <f>IF(BT1341="-","",IF(BT1341&gt;0,"","◄"))</f>
        <v>◄</v>
      </c>
      <c r="BU1340" s="564"/>
      <c r="BV1340" s="517" t="str">
        <f>IF(ISNONTEXT(BV1341)=TRUE,"_",1)</f>
        <v>_</v>
      </c>
      <c r="BW1340" s="563" t="str">
        <f>IF(BW1341="-","",IF(BW1341&gt;0,"","◄"))</f>
        <v>◄</v>
      </c>
      <c r="BX1340" s="564"/>
      <c r="BY1340" s="517" t="str">
        <f>IF(ISNONTEXT(BY1341)=TRUE,"_",BV1340+1)</f>
        <v>_</v>
      </c>
      <c r="BZ1340" s="26"/>
      <c r="CA1340" s="24"/>
      <c r="CB1340" s="25" t="str">
        <f>IF(CB1341&gt;0,"►","")</f>
        <v/>
      </c>
      <c r="CC1340" s="25" t="str">
        <f>IF(CC1341&gt;0,"►","")</f>
        <v/>
      </c>
      <c r="CD1340" s="517" t="str">
        <f>IF(ISNONTEXT(CD1341)=TRUE,"_",1)</f>
        <v>_</v>
      </c>
      <c r="CE1340" s="25" t="str">
        <f>IF(CE1341&gt;0,"►","")</f>
        <v/>
      </c>
      <c r="CF1340" s="25" t="str">
        <f>IF(CF1341&gt;0,"►","")</f>
        <v/>
      </c>
      <c r="CG1340" s="517" t="str">
        <f>IF(ISNONTEXT(CG1341)=TRUE,"_",CD1340+1)</f>
        <v>_</v>
      </c>
      <c r="CH1340" s="66">
        <f>ROWS(CH1341:CH1345)-1</f>
        <v>4</v>
      </c>
      <c r="CI1340" s="23" t="s">
        <v>836</v>
      </c>
    </row>
    <row r="1341" spans="1:87" ht="16.8" customHeight="1" thickBot="1" x14ac:dyDescent="0.35">
      <c r="A1341" s="503"/>
      <c r="B1341" s="49"/>
      <c r="C1341" s="156">
        <f>B1341</f>
        <v>0</v>
      </c>
      <c r="D1341" s="209"/>
      <c r="E1341" s="73"/>
      <c r="F1341" s="74" t="s">
        <v>2845</v>
      </c>
      <c r="G1341" s="300">
        <v>26299</v>
      </c>
      <c r="H1341" s="76">
        <v>2</v>
      </c>
      <c r="I1341" s="122" t="s">
        <v>864</v>
      </c>
      <c r="J1341" s="100">
        <v>1</v>
      </c>
      <c r="K1341" s="79"/>
      <c r="L1341" s="79"/>
      <c r="M1341" s="79"/>
      <c r="N1341" s="80" t="s">
        <v>2846</v>
      </c>
      <c r="O1341" s="81"/>
      <c r="P1341" s="82"/>
      <c r="Q1341" s="83" t="str">
        <f>IF(R1341="?","?","")</f>
        <v/>
      </c>
      <c r="R1341" s="83" t="str">
        <f>IF(AND(S1341="",T1341&gt;0),"?",IF(S1341="","◄",IF(T1341&gt;=1,"►","")))</f>
        <v>◄</v>
      </c>
      <c r="S1341" s="84"/>
      <c r="T1341" s="85"/>
      <c r="U1341" s="83" t="str">
        <f>IF(V1341="?","?","")</f>
        <v/>
      </c>
      <c r="V1341" s="83" t="str">
        <f>IF(AND(W1341="",X1341&gt;0),"?",IF(W1341="","◄",IF(X1341&gt;=1,"►","")))</f>
        <v>◄</v>
      </c>
      <c r="W1341" s="86"/>
      <c r="X1341" s="85"/>
      <c r="Y1341" s="209"/>
      <c r="Z1341" s="87"/>
      <c r="AA1341" s="521">
        <f t="shared" ref="AA1341:AB1344" si="518">(S1341*Z1341)</f>
        <v>0</v>
      </c>
      <c r="AB1341" s="520">
        <f t="shared" si="518"/>
        <v>0</v>
      </c>
      <c r="AC1341" s="88"/>
      <c r="AD1341" s="519">
        <f t="shared" ref="AD1341:AE1344" si="519">(W1341*AC1341)</f>
        <v>0</v>
      </c>
      <c r="AE1341" s="518">
        <f t="shared" si="519"/>
        <v>0</v>
      </c>
      <c r="AF1341" s="89" t="str">
        <f>IF(AG1341&gt;0,"ok","◄")</f>
        <v>◄</v>
      </c>
      <c r="AG1341" s="90"/>
      <c r="AH1341" s="89" t="str">
        <f>IF(AND(AI1341="",AJ1341&gt;0),"?",IF(AI1341="","◄",IF(AJ1341&gt;=1,"►","")))</f>
        <v>◄</v>
      </c>
      <c r="AI1341" s="91"/>
      <c r="AJ1341" s="92"/>
      <c r="AK1341" s="586"/>
      <c r="AL1341" s="587"/>
      <c r="AM1341" s="43"/>
      <c r="AN1341" s="3" t="s">
        <v>3</v>
      </c>
      <c r="AO1341" s="12" t="s">
        <v>1</v>
      </c>
      <c r="AP1341" s="13"/>
      <c r="AQ1341" s="14"/>
      <c r="AR1341" s="15" t="s">
        <v>7</v>
      </c>
      <c r="AS1341" s="13"/>
      <c r="AT1341" s="14"/>
      <c r="AU1341" s="15" t="s">
        <v>4</v>
      </c>
      <c r="AV1341" s="13"/>
      <c r="AW1341" s="14"/>
      <c r="AX1341" s="15" t="s">
        <v>124</v>
      </c>
      <c r="AY1341" s="13"/>
      <c r="AZ1341" s="14"/>
      <c r="BA1341" s="15" t="s">
        <v>81</v>
      </c>
      <c r="BB1341" s="13"/>
      <c r="BC1341" s="14"/>
      <c r="BD1341" s="15" t="s">
        <v>302</v>
      </c>
      <c r="BE1341" s="516" t="s">
        <v>6</v>
      </c>
      <c r="BF1341" s="516" t="s">
        <v>6</v>
      </c>
      <c r="BG1341" s="516"/>
      <c r="BH1341" s="516" t="s">
        <v>6</v>
      </c>
      <c r="BI1341" s="516" t="s">
        <v>6</v>
      </c>
      <c r="BJ1341" s="516"/>
      <c r="BK1341" s="516" t="s">
        <v>6</v>
      </c>
      <c r="BL1341" s="516" t="s">
        <v>6</v>
      </c>
      <c r="BM1341" s="516"/>
      <c r="BN1341" s="516" t="s">
        <v>6</v>
      </c>
      <c r="BO1341" s="516" t="s">
        <v>6</v>
      </c>
      <c r="BP1341" s="516"/>
      <c r="BQ1341" s="516" t="s">
        <v>6</v>
      </c>
      <c r="BR1341" s="516" t="s">
        <v>6</v>
      </c>
      <c r="BS1341" s="516"/>
      <c r="BT1341" s="32"/>
      <c r="BU1341" s="33"/>
      <c r="BV1341" s="34"/>
      <c r="BW1341" s="32"/>
      <c r="BX1341" s="33"/>
      <c r="BY1341" s="34"/>
      <c r="BZ1341" s="35"/>
      <c r="CA1341" s="24"/>
      <c r="CB1341" s="36"/>
      <c r="CC1341" s="33"/>
      <c r="CD1341" s="37"/>
      <c r="CE1341" s="36"/>
      <c r="CF1341" s="38"/>
      <c r="CG1341" s="39"/>
      <c r="CH1341" s="209"/>
      <c r="CI1341" s="23" t="s">
        <v>836</v>
      </c>
    </row>
    <row r="1342" spans="1:87" ht="15.6" thickTop="1" thickBot="1" x14ac:dyDescent="0.35">
      <c r="A1342" s="503"/>
      <c r="B1342" s="49"/>
      <c r="C1342" s="156">
        <f>B1342</f>
        <v>0</v>
      </c>
      <c r="D1342" s="209"/>
      <c r="E1342" s="73"/>
      <c r="F1342" s="93">
        <v>1653</v>
      </c>
      <c r="G1342" s="302">
        <v>26299</v>
      </c>
      <c r="H1342" s="76">
        <v>4.5</v>
      </c>
      <c r="I1342" s="122" t="s">
        <v>864</v>
      </c>
      <c r="J1342" s="100">
        <v>2</v>
      </c>
      <c r="K1342" s="79"/>
      <c r="L1342" s="79"/>
      <c r="M1342" s="79"/>
      <c r="N1342" s="80" t="s">
        <v>2847</v>
      </c>
      <c r="O1342" s="81"/>
      <c r="P1342" s="82"/>
      <c r="Q1342" s="83" t="str">
        <f>IF(R1342="?","?","")</f>
        <v/>
      </c>
      <c r="R1342" s="83" t="str">
        <f>IF(AND(S1342="",T1342&gt;0),"?",IF(S1342="","◄",IF(T1342&gt;=1,"►","")))</f>
        <v>◄</v>
      </c>
      <c r="S1342" s="84"/>
      <c r="T1342" s="85"/>
      <c r="U1342" s="83" t="str">
        <f>IF(V1342="?","?","")</f>
        <v/>
      </c>
      <c r="V1342" s="83" t="str">
        <f>IF(AND(W1342="",X1342&gt;0),"?",IF(W1342="","◄",IF(X1342&gt;=1,"►","")))</f>
        <v>◄</v>
      </c>
      <c r="W1342" s="86"/>
      <c r="X1342" s="85"/>
      <c r="Y1342" s="209"/>
      <c r="Z1342" s="87"/>
      <c r="AA1342" s="521">
        <f t="shared" si="518"/>
        <v>0</v>
      </c>
      <c r="AB1342" s="520">
        <f t="shared" si="518"/>
        <v>0</v>
      </c>
      <c r="AC1342" s="88"/>
      <c r="AD1342" s="519">
        <f t="shared" si="519"/>
        <v>0</v>
      </c>
      <c r="AE1342" s="518">
        <f t="shared" si="519"/>
        <v>0</v>
      </c>
      <c r="AF1342" s="44"/>
      <c r="AG1342" s="45"/>
      <c r="AH1342" s="44"/>
      <c r="AI1342" s="45"/>
      <c r="AJ1342" s="45"/>
      <c r="AK1342" s="45"/>
      <c r="AL1342" s="45"/>
      <c r="AM1342" s="43"/>
      <c r="AN1342" s="27" t="s">
        <v>6</v>
      </c>
      <c r="AO1342" s="27" t="s">
        <v>6</v>
      </c>
      <c r="AP1342" s="516"/>
      <c r="AQ1342" s="516"/>
      <c r="AR1342" s="516"/>
      <c r="AS1342" s="516" t="s">
        <v>6</v>
      </c>
      <c r="AT1342" s="516" t="s">
        <v>6</v>
      </c>
      <c r="AU1342" s="516"/>
      <c r="AV1342" s="516" t="s">
        <v>6</v>
      </c>
      <c r="AW1342" s="516" t="s">
        <v>6</v>
      </c>
      <c r="AX1342" s="516"/>
      <c r="AY1342" s="516" t="s">
        <v>6</v>
      </c>
      <c r="AZ1342" s="516" t="s">
        <v>6</v>
      </c>
      <c r="BA1342" s="516"/>
      <c r="BB1342" s="516" t="s">
        <v>6</v>
      </c>
      <c r="BC1342" s="516" t="s">
        <v>6</v>
      </c>
      <c r="BD1342" s="516"/>
      <c r="BE1342" s="516" t="s">
        <v>6</v>
      </c>
      <c r="BF1342" s="516" t="s">
        <v>6</v>
      </c>
      <c r="BG1342" s="516"/>
      <c r="BH1342" s="516" t="s">
        <v>6</v>
      </c>
      <c r="BI1342" s="516" t="s">
        <v>6</v>
      </c>
      <c r="BJ1342" s="516"/>
      <c r="BK1342" s="516" t="s">
        <v>6</v>
      </c>
      <c r="BL1342" s="516" t="s">
        <v>6</v>
      </c>
      <c r="BM1342" s="516"/>
      <c r="BN1342" s="516" t="s">
        <v>6</v>
      </c>
      <c r="BO1342" s="516" t="s">
        <v>6</v>
      </c>
      <c r="BP1342" s="516"/>
      <c r="BQ1342" s="516" t="s">
        <v>6</v>
      </c>
      <c r="BR1342" s="516" t="s">
        <v>6</v>
      </c>
      <c r="BS1342" s="516"/>
      <c r="BT1342" s="516"/>
      <c r="BU1342" s="516"/>
      <c r="BV1342" s="516"/>
      <c r="BW1342" s="516"/>
      <c r="BX1342" s="516"/>
      <c r="BY1342" s="516"/>
      <c r="BZ1342" s="28"/>
      <c r="CA1342" s="24"/>
      <c r="CB1342" s="29"/>
      <c r="CC1342" s="29"/>
      <c r="CD1342" s="30"/>
      <c r="CE1342" s="29"/>
      <c r="CF1342" s="29"/>
      <c r="CG1342" s="31"/>
      <c r="CH1342" s="209"/>
      <c r="CI1342" s="23" t="s">
        <v>836</v>
      </c>
    </row>
    <row r="1343" spans="1:87" ht="15.6" thickTop="1" thickBot="1" x14ac:dyDescent="0.35">
      <c r="A1343" s="503"/>
      <c r="B1343" s="49"/>
      <c r="C1343" s="156">
        <f>B1343</f>
        <v>0</v>
      </c>
      <c r="D1343" s="209"/>
      <c r="E1343" s="73"/>
      <c r="F1343" s="93">
        <v>1654</v>
      </c>
      <c r="G1343" s="302">
        <v>26299</v>
      </c>
      <c r="H1343" s="76">
        <v>8</v>
      </c>
      <c r="I1343" s="122" t="s">
        <v>864</v>
      </c>
      <c r="J1343" s="100">
        <v>4</v>
      </c>
      <c r="K1343" s="79"/>
      <c r="L1343" s="79"/>
      <c r="M1343" s="79"/>
      <c r="N1343" s="80" t="s">
        <v>2848</v>
      </c>
      <c r="O1343" s="81"/>
      <c r="P1343" s="82"/>
      <c r="Q1343" s="83" t="str">
        <f>IF(R1343="?","?","")</f>
        <v/>
      </c>
      <c r="R1343" s="83" t="str">
        <f>IF(AND(S1343="",T1343&gt;0),"?",IF(S1343="","◄",IF(T1343&gt;=1,"►","")))</f>
        <v>◄</v>
      </c>
      <c r="S1343" s="84"/>
      <c r="T1343" s="85"/>
      <c r="U1343" s="83" t="str">
        <f>IF(V1343="?","?","")</f>
        <v/>
      </c>
      <c r="V1343" s="83" t="str">
        <f>IF(AND(W1343="",X1343&gt;0),"?",IF(W1343="","◄",IF(X1343&gt;=1,"►","")))</f>
        <v>◄</v>
      </c>
      <c r="W1343" s="86"/>
      <c r="X1343" s="85"/>
      <c r="Y1343" s="209"/>
      <c r="Z1343" s="87"/>
      <c r="AA1343" s="521">
        <f t="shared" si="518"/>
        <v>0</v>
      </c>
      <c r="AB1343" s="520">
        <f t="shared" si="518"/>
        <v>0</v>
      </c>
      <c r="AC1343" s="88"/>
      <c r="AD1343" s="519">
        <f t="shared" si="519"/>
        <v>0</v>
      </c>
      <c r="AE1343" s="518">
        <f t="shared" si="519"/>
        <v>0</v>
      </c>
      <c r="AF1343" s="44"/>
      <c r="AG1343" s="45"/>
      <c r="AH1343" s="44"/>
      <c r="AI1343" s="45"/>
      <c r="AJ1343" s="45"/>
      <c r="AK1343" s="45"/>
      <c r="AL1343" s="45"/>
      <c r="AM1343" s="43"/>
      <c r="AN1343" s="27" t="s">
        <v>6</v>
      </c>
      <c r="AO1343" s="27" t="s">
        <v>6</v>
      </c>
      <c r="AP1343" s="516"/>
      <c r="AQ1343" s="516"/>
      <c r="AR1343" s="516"/>
      <c r="AS1343" s="516" t="s">
        <v>6</v>
      </c>
      <c r="AT1343" s="516" t="s">
        <v>6</v>
      </c>
      <c r="AU1343" s="516"/>
      <c r="AV1343" s="516" t="s">
        <v>6</v>
      </c>
      <c r="AW1343" s="516" t="s">
        <v>6</v>
      </c>
      <c r="AX1343" s="516"/>
      <c r="AY1343" s="516" t="s">
        <v>6</v>
      </c>
      <c r="AZ1343" s="516" t="s">
        <v>6</v>
      </c>
      <c r="BA1343" s="516"/>
      <c r="BB1343" s="516" t="s">
        <v>6</v>
      </c>
      <c r="BC1343" s="516" t="s">
        <v>6</v>
      </c>
      <c r="BD1343" s="516"/>
      <c r="BE1343" s="516" t="s">
        <v>6</v>
      </c>
      <c r="BF1343" s="516" t="s">
        <v>6</v>
      </c>
      <c r="BG1343" s="516"/>
      <c r="BH1343" s="516" t="s">
        <v>6</v>
      </c>
      <c r="BI1343" s="516" t="s">
        <v>6</v>
      </c>
      <c r="BJ1343" s="516"/>
      <c r="BK1343" s="516" t="s">
        <v>6</v>
      </c>
      <c r="BL1343" s="516" t="s">
        <v>6</v>
      </c>
      <c r="BM1343" s="516"/>
      <c r="BN1343" s="516" t="s">
        <v>6</v>
      </c>
      <c r="BO1343" s="516" t="s">
        <v>6</v>
      </c>
      <c r="BP1343" s="516"/>
      <c r="BQ1343" s="516" t="s">
        <v>6</v>
      </c>
      <c r="BR1343" s="516" t="s">
        <v>6</v>
      </c>
      <c r="BS1343" s="516"/>
      <c r="BT1343" s="516"/>
      <c r="BU1343" s="516"/>
      <c r="BV1343" s="516"/>
      <c r="BW1343" s="516"/>
      <c r="BX1343" s="516"/>
      <c r="BY1343" s="516"/>
      <c r="BZ1343" s="28"/>
      <c r="CA1343" s="24"/>
      <c r="CB1343" s="29"/>
      <c r="CC1343" s="29"/>
      <c r="CD1343" s="30"/>
      <c r="CE1343" s="29"/>
      <c r="CF1343" s="29"/>
      <c r="CG1343" s="31"/>
      <c r="CH1343" s="209"/>
      <c r="CI1343" s="23" t="s">
        <v>836</v>
      </c>
    </row>
    <row r="1344" spans="1:87" ht="15.6" thickTop="1" thickBot="1" x14ac:dyDescent="0.35">
      <c r="A1344" s="503"/>
      <c r="B1344" s="49"/>
      <c r="C1344" s="156">
        <f>B1344</f>
        <v>0</v>
      </c>
      <c r="D1344" s="209"/>
      <c r="E1344" s="224"/>
      <c r="F1344" s="219">
        <v>1655</v>
      </c>
      <c r="G1344" s="488">
        <v>1972</v>
      </c>
      <c r="H1344" s="76">
        <v>9</v>
      </c>
      <c r="I1344" s="76" t="s">
        <v>1085</v>
      </c>
      <c r="J1344" s="100">
        <v>4.5</v>
      </c>
      <c r="K1344" s="79"/>
      <c r="L1344" s="79"/>
      <c r="M1344" s="79"/>
      <c r="N1344" s="244" t="s">
        <v>2849</v>
      </c>
      <c r="O1344" s="81"/>
      <c r="P1344" s="82"/>
      <c r="Q1344" s="83" t="str">
        <f>IF(R1344="?","?","")</f>
        <v/>
      </c>
      <c r="R1344" s="83" t="str">
        <f>IF(AND(S1344="",T1344&gt;0),"?",IF(S1344="","◄",IF(T1344&gt;=1,"►","")))</f>
        <v>◄</v>
      </c>
      <c r="S1344" s="84"/>
      <c r="T1344" s="85"/>
      <c r="U1344" s="83" t="str">
        <f>IF(V1344="?","?","")</f>
        <v/>
      </c>
      <c r="V1344" s="83" t="str">
        <f>IF(AND(W1344="",X1344&gt;0),"?",IF(W1344="","◄",IF(X1344&gt;=1,"►","")))</f>
        <v>◄</v>
      </c>
      <c r="W1344" s="86"/>
      <c r="X1344" s="85"/>
      <c r="Y1344" s="209"/>
      <c r="Z1344" s="87"/>
      <c r="AA1344" s="521">
        <f t="shared" si="518"/>
        <v>0</v>
      </c>
      <c r="AB1344" s="520">
        <f t="shared" si="518"/>
        <v>0</v>
      </c>
      <c r="AC1344" s="88"/>
      <c r="AD1344" s="519">
        <f t="shared" si="519"/>
        <v>0</v>
      </c>
      <c r="AE1344" s="518">
        <f t="shared" si="519"/>
        <v>0</v>
      </c>
      <c r="AF1344" s="44"/>
      <c r="AG1344" s="45"/>
      <c r="AH1344" s="44"/>
      <c r="AI1344" s="45"/>
      <c r="AJ1344" s="45"/>
      <c r="AK1344" s="45"/>
      <c r="AL1344" s="45"/>
      <c r="AM1344" s="43"/>
      <c r="AN1344" s="27" t="s">
        <v>6</v>
      </c>
      <c r="AO1344" s="27" t="s">
        <v>6</v>
      </c>
      <c r="AP1344" s="516"/>
      <c r="AQ1344" s="516"/>
      <c r="AR1344" s="516"/>
      <c r="AS1344" s="516" t="s">
        <v>6</v>
      </c>
      <c r="AT1344" s="516" t="s">
        <v>6</v>
      </c>
      <c r="AU1344" s="516"/>
      <c r="AV1344" s="516" t="s">
        <v>6</v>
      </c>
      <c r="AW1344" s="516" t="s">
        <v>6</v>
      </c>
      <c r="AX1344" s="516"/>
      <c r="AY1344" s="516" t="s">
        <v>6</v>
      </c>
      <c r="AZ1344" s="516" t="s">
        <v>6</v>
      </c>
      <c r="BA1344" s="516"/>
      <c r="BB1344" s="516" t="s">
        <v>6</v>
      </c>
      <c r="BC1344" s="516" t="s">
        <v>6</v>
      </c>
      <c r="BD1344" s="516"/>
      <c r="BE1344" s="516" t="s">
        <v>6</v>
      </c>
      <c r="BF1344" s="516" t="s">
        <v>6</v>
      </c>
      <c r="BG1344" s="516"/>
      <c r="BH1344" s="516" t="s">
        <v>6</v>
      </c>
      <c r="BI1344" s="516" t="s">
        <v>6</v>
      </c>
      <c r="BJ1344" s="516"/>
      <c r="BK1344" s="516" t="s">
        <v>6</v>
      </c>
      <c r="BL1344" s="516" t="s">
        <v>6</v>
      </c>
      <c r="BM1344" s="516"/>
      <c r="BN1344" s="516" t="s">
        <v>6</v>
      </c>
      <c r="BO1344" s="516" t="s">
        <v>6</v>
      </c>
      <c r="BP1344" s="516"/>
      <c r="BQ1344" s="516" t="s">
        <v>6</v>
      </c>
      <c r="BR1344" s="516" t="s">
        <v>6</v>
      </c>
      <c r="BS1344" s="516"/>
      <c r="BT1344" s="516"/>
      <c r="BU1344" s="516"/>
      <c r="BV1344" s="516"/>
      <c r="BW1344" s="516"/>
      <c r="BX1344" s="516"/>
      <c r="BY1344" s="516"/>
      <c r="BZ1344" s="28"/>
      <c r="CA1344" s="24"/>
      <c r="CB1344" s="29"/>
      <c r="CC1344" s="29"/>
      <c r="CD1344" s="30"/>
      <c r="CE1344" s="29"/>
      <c r="CF1344" s="29"/>
      <c r="CG1344" s="31"/>
      <c r="CH1344" s="209"/>
      <c r="CI1344" s="23" t="s">
        <v>836</v>
      </c>
    </row>
    <row r="1345" spans="1:87" ht="16.8" thickTop="1" thickBot="1" x14ac:dyDescent="0.35">
      <c r="A1345" s="505" t="str">
        <f>IF(COUNTIF(B1346:B1348,"x")&gt;0,"x","")</f>
        <v/>
      </c>
      <c r="B1345" s="57"/>
      <c r="C1345" s="510" t="str">
        <f>A1345</f>
        <v/>
      </c>
      <c r="D1345" s="66">
        <f>ROWS(D1346:D1348)-1</f>
        <v>2</v>
      </c>
      <c r="E1345" s="58" t="s">
        <v>2850</v>
      </c>
      <c r="F1345" s="59"/>
      <c r="G1345" s="301"/>
      <c r="H1345" s="6"/>
      <c r="I1345" s="18"/>
      <c r="J1345" s="18"/>
      <c r="K1345" s="18"/>
      <c r="L1345" s="18"/>
      <c r="M1345" s="18"/>
      <c r="N1345" s="46"/>
      <c r="O1345" s="60" t="s">
        <v>2844</v>
      </c>
      <c r="P1345" s="61" t="s">
        <v>3355</v>
      </c>
      <c r="Q1345" s="143"/>
      <c r="R1345" s="63" t="str">
        <f>IF(COUNTIF(Q1346:Q1348,"?")&gt;0,"?",IF(AND(S1345="◄",T1345="►"),"◄►",IF(S1345="◄","◄",IF(T1345="►","►",""))))</f>
        <v>◄</v>
      </c>
      <c r="S1345" s="64" t="str">
        <f>IF(SUM(S1346:S1348)+1=ROWS(S1346:S1348)-COUNTIF(S1346:S1348,"-"),"","◄")</f>
        <v>◄</v>
      </c>
      <c r="T1345" s="65" t="str">
        <f>IF(SUM(T1346:T1348)&gt;0,"►","")</f>
        <v/>
      </c>
      <c r="U1345" s="146"/>
      <c r="V1345" s="63" t="str">
        <f>IF(COUNTIF(U1346:U1348,"?")&gt;0,"?",IF(AND(W1345="◄",X1345="►"),"◄►",IF(W1345="◄","◄",IF(X1345="►","►",""))))</f>
        <v>◄</v>
      </c>
      <c r="W1345" s="64" t="str">
        <f>IF(SUM(W1346:W1348)+1=ROWS(W1346:W1348)-COUNTIF(W1346:W1348,"-"),"","◄")</f>
        <v>◄</v>
      </c>
      <c r="X1345" s="65" t="str">
        <f>IF(SUM(X1346:X1348)&gt;0,"►","")</f>
        <v/>
      </c>
      <c r="Y1345" s="66">
        <f>ROWS(Y1346:Y1348)-1</f>
        <v>2</v>
      </c>
      <c r="Z1345" s="67">
        <f>SUM(Z1346:Z1348)-Z1348</f>
        <v>0</v>
      </c>
      <c r="AA1345" s="68" t="s">
        <v>840</v>
      </c>
      <c r="AB1345" s="69"/>
      <c r="AC1345" s="67">
        <f>SUM(AC1346:AC1348)-AC1348</f>
        <v>0</v>
      </c>
      <c r="AD1345" s="68" t="s">
        <v>840</v>
      </c>
      <c r="AE1345" s="69"/>
      <c r="AF1345" s="70" t="str">
        <f>IF(AG1345="◄","◄",IF(AG1345="ok","►",""))</f>
        <v>◄</v>
      </c>
      <c r="AG1345" s="71" t="str">
        <f>IF(AG1346&gt;0,"OK","◄")</f>
        <v>◄</v>
      </c>
      <c r="AH1345" s="62" t="str">
        <f>IF(AND(AI1345="◄",AJ1345="►"),"◄?►",IF(AI1345="◄","◄",IF(AJ1345="►","►","")))</f>
        <v>◄</v>
      </c>
      <c r="AI1345" s="64" t="str">
        <f>IF(AI1346&gt;0,"","◄")</f>
        <v>◄</v>
      </c>
      <c r="AJ1345" s="65" t="str">
        <f>IF(SUM(AJ1346:AJ1347)&gt;0,"►","")</f>
        <v/>
      </c>
      <c r="AK1345" s="570">
        <f>G1346</f>
        <v>26299</v>
      </c>
      <c r="AL1345" s="572" t="str">
        <f>P1345</f>
        <v xml:space="preserve">  ▬ folder Nr. 18  / 72  ▬ </v>
      </c>
      <c r="AM1345" s="43"/>
      <c r="AN1345" s="1" t="str">
        <f>IF(AO1345="","",IF(COUNTIF(AN1346,"ok"),"","◄"))</f>
        <v>◄</v>
      </c>
      <c r="AO1345" s="9" t="str">
        <f>IF(COUNTIF(AP1345:BR1345,"◄")&gt;0,"◄","")</f>
        <v>◄</v>
      </c>
      <c r="AP1345" s="563" t="str">
        <f>IF(AP1346="-","",IF(AP1346&gt;0,"","◄"))</f>
        <v>◄</v>
      </c>
      <c r="AQ1345" s="564"/>
      <c r="AR1345" s="517">
        <f>IF(ISNONTEXT(AR1346)=TRUE,"_",1)</f>
        <v>1</v>
      </c>
      <c r="AS1345" s="563" t="str">
        <f>IF(AS1346="-","",IF(AS1346&gt;0,"","◄"))</f>
        <v>◄</v>
      </c>
      <c r="AT1345" s="564"/>
      <c r="AU1345" s="517">
        <f>IF(ISNONTEXT(AU1346)=TRUE,"_",AR1345+1)</f>
        <v>2</v>
      </c>
      <c r="AV1345" s="563" t="str">
        <f>IF(AV1346="-","",IF(AV1346&gt;0,"","◄"))</f>
        <v>◄</v>
      </c>
      <c r="AW1345" s="564"/>
      <c r="AX1345" s="517">
        <f>IF(ISNONTEXT(AX1346)=TRUE,"_",AU1345+1)</f>
        <v>3</v>
      </c>
      <c r="AY1345" s="563" t="str">
        <f>IF(AY1346="-","",IF(AY1346&gt;0,"","◄"))</f>
        <v/>
      </c>
      <c r="AZ1345" s="564"/>
      <c r="BA1345" s="517" t="str">
        <f>IF(ISNONTEXT(BA1346)=TRUE,"_",AX1345+1)</f>
        <v>_</v>
      </c>
      <c r="BB1345" s="563" t="str">
        <f>IF(BB1346="-","",IF(BB1346&gt;0,"","◄"))</f>
        <v/>
      </c>
      <c r="BC1345" s="564"/>
      <c r="BD1345" s="517" t="str">
        <f>IF(ISNONTEXT(BD1346)=TRUE,"_",BA1345+1)</f>
        <v>_</v>
      </c>
      <c r="BE1345" s="563" t="str">
        <f>IF(BE1346="-","",IF(BE1346&gt;0,"","◄"))</f>
        <v/>
      </c>
      <c r="BF1345" s="564"/>
      <c r="BG1345" s="517" t="str">
        <f>IF(ISNONTEXT(BG1346)=TRUE,"_",BD1345+1)</f>
        <v>_</v>
      </c>
      <c r="BH1345" s="563" t="str">
        <f>IF(BH1346="-","",IF(BH1346&gt;0,"","◄"))</f>
        <v/>
      </c>
      <c r="BI1345" s="564"/>
      <c r="BJ1345" s="517" t="str">
        <f>IF(ISNONTEXT(BJ1346)=TRUE,"_",BG1345+1)</f>
        <v>_</v>
      </c>
      <c r="BK1345" s="563" t="str">
        <f>IF(BK1346="-","",IF(BK1346&gt;0,"","◄"))</f>
        <v/>
      </c>
      <c r="BL1345" s="564"/>
      <c r="BM1345" s="517" t="str">
        <f>IF(ISNONTEXT(BM1346)=TRUE,"_",BJ1345+1)</f>
        <v>_</v>
      </c>
      <c r="BN1345" s="563" t="str">
        <f>IF(BN1346="-","",IF(BN1346&gt;0,"","◄"))</f>
        <v/>
      </c>
      <c r="BO1345" s="564"/>
      <c r="BP1345" s="517" t="str">
        <f>IF(ISNONTEXT(BP1346)=TRUE,"_",BM1345+1)</f>
        <v>_</v>
      </c>
      <c r="BQ1345" s="563" t="str">
        <f>IF(BQ1346="-","",IF(BQ1346&gt;0,"","◄"))</f>
        <v/>
      </c>
      <c r="BR1345" s="564"/>
      <c r="BS1345" s="517" t="str">
        <f>IF(ISNONTEXT(BS1346)=TRUE,"_",BP1345+1)</f>
        <v>_</v>
      </c>
      <c r="BT1345" s="563" t="str">
        <f>IF(BT1346="-","",IF(BT1346&gt;0,"","◄"))</f>
        <v>◄</v>
      </c>
      <c r="BU1345" s="564"/>
      <c r="BV1345" s="517" t="str">
        <f>IF(ISNONTEXT(BV1346)=TRUE,"_",1)</f>
        <v>_</v>
      </c>
      <c r="BW1345" s="563" t="str">
        <f>IF(BW1346="-","",IF(BW1346&gt;0,"","◄"))</f>
        <v>◄</v>
      </c>
      <c r="BX1345" s="564"/>
      <c r="BY1345" s="517" t="str">
        <f>IF(ISNONTEXT(BY1346)=TRUE,"_",BV1345+1)</f>
        <v>_</v>
      </c>
      <c r="BZ1345" s="26"/>
      <c r="CA1345" s="24"/>
      <c r="CB1345" s="25" t="str">
        <f>IF(CB1346&gt;0,"►","")</f>
        <v/>
      </c>
      <c r="CC1345" s="25" t="str">
        <f>IF(CC1346&gt;0,"►","")</f>
        <v/>
      </c>
      <c r="CD1345" s="517" t="str">
        <f>IF(ISNONTEXT(CD1346)=TRUE,"_",1)</f>
        <v>_</v>
      </c>
      <c r="CE1345" s="25" t="str">
        <f>IF(CE1346&gt;0,"►","")</f>
        <v/>
      </c>
      <c r="CF1345" s="25" t="str">
        <f>IF(CF1346&gt;0,"►","")</f>
        <v/>
      </c>
      <c r="CG1345" s="517" t="str">
        <f>IF(ISNONTEXT(CG1346)=TRUE,"_",CD1345+1)</f>
        <v>_</v>
      </c>
      <c r="CH1345" s="66">
        <f>ROWS(CH1346:CH1348)-1</f>
        <v>2</v>
      </c>
      <c r="CI1345" s="23" t="s">
        <v>836</v>
      </c>
    </row>
    <row r="1346" spans="1:87" ht="16.8" customHeight="1" thickBot="1" x14ac:dyDescent="0.35">
      <c r="A1346" s="503"/>
      <c r="B1346" s="49"/>
      <c r="C1346" s="156">
        <f>B1346</f>
        <v>0</v>
      </c>
      <c r="D1346" s="209"/>
      <c r="E1346" s="73"/>
      <c r="F1346" s="74" t="s">
        <v>2851</v>
      </c>
      <c r="G1346" s="300">
        <v>26299</v>
      </c>
      <c r="H1346" s="76">
        <v>2</v>
      </c>
      <c r="I1346" s="119"/>
      <c r="J1346" s="119"/>
      <c r="K1346" s="79"/>
      <c r="L1346" s="79"/>
      <c r="M1346" s="79"/>
      <c r="N1346" s="80" t="s">
        <v>2852</v>
      </c>
      <c r="O1346" s="81"/>
      <c r="P1346" s="245" t="s">
        <v>2853</v>
      </c>
      <c r="Q1346" s="83" t="str">
        <f t="shared" ref="Q1346:Q1374" si="520">IF(R1346="?","?","")</f>
        <v/>
      </c>
      <c r="R1346" s="83" t="str">
        <f>IF(AND(S1346="",T1346&gt;0),"?",IF(S1346="","◄",IF(T1346&gt;=1,"►","")))</f>
        <v>◄</v>
      </c>
      <c r="S1346" s="84"/>
      <c r="T1346" s="85"/>
      <c r="U1346" s="83" t="str">
        <f>IF(V1346="?","?","")</f>
        <v/>
      </c>
      <c r="V1346" s="83" t="str">
        <f>IF(AND(W1346="",X1346&gt;0),"?",IF(W1346="","◄",IF(X1346&gt;=1,"►","")))</f>
        <v>◄</v>
      </c>
      <c r="W1346" s="86"/>
      <c r="X1346" s="85"/>
      <c r="Y1346" s="209"/>
      <c r="Z1346" s="87"/>
      <c r="AA1346" s="521">
        <f>(S1346*Z1346)</f>
        <v>0</v>
      </c>
      <c r="AB1346" s="520">
        <f>(T1346*AA1346)</f>
        <v>0</v>
      </c>
      <c r="AC1346" s="88"/>
      <c r="AD1346" s="519">
        <f>(W1346*AC1346)</f>
        <v>0</v>
      </c>
      <c r="AE1346" s="518">
        <f>(X1346*AD1346)</f>
        <v>0</v>
      </c>
      <c r="AF1346" s="89" t="str">
        <f>IF(AG1346&gt;0,"ok","◄")</f>
        <v>◄</v>
      </c>
      <c r="AG1346" s="90"/>
      <c r="AH1346" s="89" t="str">
        <f>IF(AND(AI1346="",AJ1346&gt;0),"?",IF(AI1346="","◄",IF(AJ1346&gt;=1,"►","")))</f>
        <v>◄</v>
      </c>
      <c r="AI1346" s="91"/>
      <c r="AJ1346" s="92"/>
      <c r="AK1346" s="586"/>
      <c r="AL1346" s="587"/>
      <c r="AM1346" s="43"/>
      <c r="AN1346" s="3" t="s">
        <v>3</v>
      </c>
      <c r="AO1346" s="12" t="s">
        <v>1</v>
      </c>
      <c r="AP1346" s="13"/>
      <c r="AQ1346" s="14"/>
      <c r="AR1346" s="15" t="s">
        <v>303</v>
      </c>
      <c r="AS1346" s="13"/>
      <c r="AT1346" s="14"/>
      <c r="AU1346" s="15" t="s">
        <v>13</v>
      </c>
      <c r="AV1346" s="13"/>
      <c r="AW1346" s="14"/>
      <c r="AX1346" s="15" t="s">
        <v>304</v>
      </c>
      <c r="AY1346" s="516" t="s">
        <v>6</v>
      </c>
      <c r="AZ1346" s="516" t="s">
        <v>6</v>
      </c>
      <c r="BA1346" s="516"/>
      <c r="BB1346" s="516" t="s">
        <v>6</v>
      </c>
      <c r="BC1346" s="516" t="s">
        <v>6</v>
      </c>
      <c r="BD1346" s="516"/>
      <c r="BE1346" s="516" t="s">
        <v>6</v>
      </c>
      <c r="BF1346" s="516" t="s">
        <v>6</v>
      </c>
      <c r="BG1346" s="516"/>
      <c r="BH1346" s="516" t="s">
        <v>6</v>
      </c>
      <c r="BI1346" s="516" t="s">
        <v>6</v>
      </c>
      <c r="BJ1346" s="516"/>
      <c r="BK1346" s="516" t="s">
        <v>6</v>
      </c>
      <c r="BL1346" s="516" t="s">
        <v>6</v>
      </c>
      <c r="BM1346" s="516"/>
      <c r="BN1346" s="516" t="s">
        <v>6</v>
      </c>
      <c r="BO1346" s="516" t="s">
        <v>6</v>
      </c>
      <c r="BP1346" s="516"/>
      <c r="BQ1346" s="516" t="s">
        <v>6</v>
      </c>
      <c r="BR1346" s="516" t="s">
        <v>6</v>
      </c>
      <c r="BS1346" s="516"/>
      <c r="BT1346" s="32"/>
      <c r="BU1346" s="33"/>
      <c r="BV1346" s="34"/>
      <c r="BW1346" s="32"/>
      <c r="BX1346" s="33"/>
      <c r="BY1346" s="34"/>
      <c r="BZ1346" s="35"/>
      <c r="CA1346" s="24"/>
      <c r="CB1346" s="36"/>
      <c r="CC1346" s="33"/>
      <c r="CD1346" s="37"/>
      <c r="CE1346" s="36"/>
      <c r="CF1346" s="38"/>
      <c r="CG1346" s="39"/>
      <c r="CH1346" s="209"/>
      <c r="CI1346" s="23" t="s">
        <v>836</v>
      </c>
    </row>
    <row r="1347" spans="1:87" ht="15.6" thickTop="1" thickBot="1" x14ac:dyDescent="0.35">
      <c r="A1347" s="503"/>
      <c r="B1347" s="49"/>
      <c r="C1347" s="156">
        <f>B1347</f>
        <v>0</v>
      </c>
      <c r="D1347" s="209"/>
      <c r="E1347" s="73"/>
      <c r="F1347" s="93">
        <v>1657</v>
      </c>
      <c r="G1347" s="302">
        <v>26299</v>
      </c>
      <c r="H1347" s="76">
        <v>2</v>
      </c>
      <c r="I1347" s="119"/>
      <c r="J1347" s="119"/>
      <c r="K1347" s="79"/>
      <c r="L1347" s="79"/>
      <c r="M1347" s="79"/>
      <c r="N1347" s="80" t="s">
        <v>2852</v>
      </c>
      <c r="O1347" s="81"/>
      <c r="P1347" s="245" t="s">
        <v>2854</v>
      </c>
      <c r="Q1347" s="83" t="str">
        <f t="shared" si="520"/>
        <v/>
      </c>
      <c r="R1347" s="83" t="str">
        <f>IF(AND(S1347="",T1347&gt;0),"?",IF(S1347="","◄",IF(T1347&gt;=1,"►","")))</f>
        <v>◄</v>
      </c>
      <c r="S1347" s="84"/>
      <c r="T1347" s="85"/>
      <c r="U1347" s="83" t="str">
        <f>IF(V1347="?","?","")</f>
        <v/>
      </c>
      <c r="V1347" s="83" t="str">
        <f>IF(AND(W1347="",X1347&gt;0),"?",IF(W1347="","◄",IF(X1347&gt;=1,"►","")))</f>
        <v>◄</v>
      </c>
      <c r="W1347" s="86"/>
      <c r="X1347" s="85"/>
      <c r="Y1347" s="209"/>
      <c r="Z1347" s="87"/>
      <c r="AA1347" s="521">
        <f>(S1347*Z1347)</f>
        <v>0</v>
      </c>
      <c r="AB1347" s="520">
        <f>(T1347*AA1347)</f>
        <v>0</v>
      </c>
      <c r="AC1347" s="88"/>
      <c r="AD1347" s="519">
        <f>(W1347*AC1347)</f>
        <v>0</v>
      </c>
      <c r="AE1347" s="518">
        <f>(X1347*AD1347)</f>
        <v>0</v>
      </c>
      <c r="AF1347" s="44"/>
      <c r="AG1347" s="45"/>
      <c r="AH1347" s="44"/>
      <c r="AI1347" s="45"/>
      <c r="AJ1347" s="45"/>
      <c r="AK1347" s="45"/>
      <c r="AL1347" s="45"/>
      <c r="AM1347" s="43"/>
      <c r="AN1347" s="27" t="s">
        <v>6</v>
      </c>
      <c r="AO1347" s="27" t="s">
        <v>6</v>
      </c>
      <c r="AP1347" s="516"/>
      <c r="AQ1347" s="516"/>
      <c r="AR1347" s="516"/>
      <c r="AS1347" s="516" t="s">
        <v>6</v>
      </c>
      <c r="AT1347" s="516" t="s">
        <v>6</v>
      </c>
      <c r="AU1347" s="516"/>
      <c r="AV1347" s="516" t="s">
        <v>6</v>
      </c>
      <c r="AW1347" s="516" t="s">
        <v>6</v>
      </c>
      <c r="AX1347" s="516"/>
      <c r="AY1347" s="516" t="s">
        <v>6</v>
      </c>
      <c r="AZ1347" s="516" t="s">
        <v>6</v>
      </c>
      <c r="BA1347" s="516"/>
      <c r="BB1347" s="516" t="s">
        <v>6</v>
      </c>
      <c r="BC1347" s="516" t="s">
        <v>6</v>
      </c>
      <c r="BD1347" s="516"/>
      <c r="BE1347" s="516" t="s">
        <v>6</v>
      </c>
      <c r="BF1347" s="516" t="s">
        <v>6</v>
      </c>
      <c r="BG1347" s="516"/>
      <c r="BH1347" s="516" t="s">
        <v>6</v>
      </c>
      <c r="BI1347" s="516" t="s">
        <v>6</v>
      </c>
      <c r="BJ1347" s="516"/>
      <c r="BK1347" s="516" t="s">
        <v>6</v>
      </c>
      <c r="BL1347" s="516" t="s">
        <v>6</v>
      </c>
      <c r="BM1347" s="516"/>
      <c r="BN1347" s="516" t="s">
        <v>6</v>
      </c>
      <c r="BO1347" s="516" t="s">
        <v>6</v>
      </c>
      <c r="BP1347" s="516"/>
      <c r="BQ1347" s="516" t="s">
        <v>6</v>
      </c>
      <c r="BR1347" s="516" t="s">
        <v>6</v>
      </c>
      <c r="BS1347" s="516"/>
      <c r="BT1347" s="516"/>
      <c r="BU1347" s="516"/>
      <c r="BV1347" s="516"/>
      <c r="BW1347" s="516"/>
      <c r="BX1347" s="516"/>
      <c r="BY1347" s="516"/>
      <c r="BZ1347" s="28"/>
      <c r="CA1347" s="24"/>
      <c r="CB1347" s="29"/>
      <c r="CC1347" s="29"/>
      <c r="CD1347" s="30"/>
      <c r="CE1347" s="29"/>
      <c r="CF1347" s="29"/>
      <c r="CG1347" s="31"/>
      <c r="CH1347" s="209"/>
      <c r="CI1347" s="23" t="s">
        <v>836</v>
      </c>
    </row>
    <row r="1348" spans="1:87" ht="16.8" thickTop="1" thickBot="1" x14ac:dyDescent="0.35">
      <c r="A1348" s="505" t="str">
        <f>IF(COUNTIF(B1350:B1376,"x")&gt;0,"x","")</f>
        <v/>
      </c>
      <c r="B1348" s="57"/>
      <c r="C1348" s="510" t="str">
        <f>A1348</f>
        <v/>
      </c>
      <c r="D1348" s="66">
        <f>ROWS(D1349:D1375)-1</f>
        <v>26</v>
      </c>
      <c r="E1348" s="58" t="s">
        <v>2855</v>
      </c>
      <c r="F1348" s="59"/>
      <c r="G1348" s="301"/>
      <c r="H1348" s="6"/>
      <c r="I1348" s="18"/>
      <c r="J1348" s="18"/>
      <c r="K1348" s="18"/>
      <c r="L1348" s="18"/>
      <c r="M1348" s="18"/>
      <c r="N1348" s="46"/>
      <c r="O1348" s="60">
        <v>26641</v>
      </c>
      <c r="P1348" s="61" t="s">
        <v>3355</v>
      </c>
      <c r="Q1348" s="83" t="str">
        <f t="shared" si="520"/>
        <v/>
      </c>
      <c r="R1348" s="63" t="str">
        <f>IF(COUNTIF(Q1349:Q1375,"?")&gt;0,"?",IF(AND(S1348="◄",T1348="►"),"◄►",IF(S1348="◄","◄",IF(T1348="►","►",""))))</f>
        <v>◄</v>
      </c>
      <c r="S1348" s="64" t="str">
        <f>IF(SUM(S1349:S1375)+1=ROWS(S1349:S1375)-COUNTIF(S1349:S1375,"-"),"","◄")</f>
        <v>◄</v>
      </c>
      <c r="T1348" s="65" t="str">
        <f>IF(SUM(T1349:T1375)&gt;0,"►","")</f>
        <v/>
      </c>
      <c r="U1348" s="146"/>
      <c r="V1348" s="63" t="str">
        <f>IF(COUNTIF(U1349:U1375,"?")&gt;0,"?",IF(AND(W1348="◄",X1348="►"),"◄►",IF(W1348="◄","◄",IF(X1348="►","►",""))))</f>
        <v>◄</v>
      </c>
      <c r="W1348" s="64" t="str">
        <f>IF(SUM(W1349:W1375)+1=ROWS(W1349:W1375)-COUNTIF(W1349:W1375,"-"),"","◄")</f>
        <v>◄</v>
      </c>
      <c r="X1348" s="65" t="str">
        <f>IF(SUM(X1349:X1375)&gt;0,"►","")</f>
        <v/>
      </c>
      <c r="Y1348" s="66">
        <f>ROWS(Y1349:Y1375)-1</f>
        <v>26</v>
      </c>
      <c r="Z1348" s="67">
        <f>SUM(Z1349:Z1375)-Z1375</f>
        <v>0</v>
      </c>
      <c r="AA1348" s="68" t="s">
        <v>840</v>
      </c>
      <c r="AB1348" s="69"/>
      <c r="AC1348" s="67">
        <f>SUM(AC1349:AC1375)-AC1375</f>
        <v>0</v>
      </c>
      <c r="AD1348" s="68" t="s">
        <v>840</v>
      </c>
      <c r="AE1348" s="69"/>
      <c r="AF1348" s="70" t="str">
        <f>IF(AG1348="◄","◄",IF(AG1348="ok","►",""))</f>
        <v>◄</v>
      </c>
      <c r="AG1348" s="71" t="str">
        <f>IF(AG1349&gt;0,"OK","◄")</f>
        <v>◄</v>
      </c>
      <c r="AH1348" s="62" t="str">
        <f>IF(AND(AI1348="◄",AJ1348="►"),"◄?►",IF(AI1348="◄","◄",IF(AJ1348="►","►","")))</f>
        <v>◄</v>
      </c>
      <c r="AI1348" s="64" t="str">
        <f>IF(AI1349&gt;0,"","◄")</f>
        <v>◄</v>
      </c>
      <c r="AJ1348" s="65" t="str">
        <f>IF(SUM(AJ1349:AJ1354)&gt;0,"►","")</f>
        <v/>
      </c>
      <c r="AK1348" s="570">
        <f>G1349</f>
        <v>26299</v>
      </c>
      <c r="AL1348" s="572" t="str">
        <f>P1348</f>
        <v xml:space="preserve">  ▬ folder Nr. 18  / 72  ▬ </v>
      </c>
      <c r="AM1348" s="43"/>
      <c r="AN1348" s="1" t="str">
        <f>IF(AO1348="","",IF(COUNTIF(AN1349,"ok"),"","◄"))</f>
        <v>◄</v>
      </c>
      <c r="AO1348" s="9" t="str">
        <f>IF(COUNTIF(AP1348:BR1348,"◄")&gt;0,"◄","")</f>
        <v>◄</v>
      </c>
      <c r="AP1348" s="563" t="str">
        <f>IF(AP1349="-","",IF(AP1349&gt;0,"","◄"))</f>
        <v>◄</v>
      </c>
      <c r="AQ1348" s="564"/>
      <c r="AR1348" s="517" t="str">
        <f>IF(ISNONTEXT(AR1349)=TRUE,"_",1)</f>
        <v>_</v>
      </c>
      <c r="AS1348" s="563" t="str">
        <f>IF(AS1349="-","",IF(AS1349&gt;0,"","◄"))</f>
        <v/>
      </c>
      <c r="AT1348" s="564"/>
      <c r="AU1348" s="517" t="str">
        <f>IF(ISNONTEXT(AU1349)=TRUE,"_",AR1348+1)</f>
        <v>_</v>
      </c>
      <c r="AV1348" s="563" t="str">
        <f>IF(AV1349="-","",IF(AV1349&gt;0,"","◄"))</f>
        <v/>
      </c>
      <c r="AW1348" s="564"/>
      <c r="AX1348" s="517" t="str">
        <f>IF(ISNONTEXT(AX1349)=TRUE,"_",AU1348+1)</f>
        <v>_</v>
      </c>
      <c r="AY1348" s="563" t="str">
        <f>IF(AY1349="-","",IF(AY1349&gt;0,"","◄"))</f>
        <v/>
      </c>
      <c r="AZ1348" s="564"/>
      <c r="BA1348" s="517" t="str">
        <f>IF(ISNONTEXT(BA1349)=TRUE,"_",AX1348+1)</f>
        <v>_</v>
      </c>
      <c r="BB1348" s="563" t="str">
        <f>IF(BB1349="-","",IF(BB1349&gt;0,"","◄"))</f>
        <v/>
      </c>
      <c r="BC1348" s="564"/>
      <c r="BD1348" s="517" t="str">
        <f>IF(ISNONTEXT(BD1349)=TRUE,"_",BA1348+1)</f>
        <v>_</v>
      </c>
      <c r="BE1348" s="563" t="str">
        <f>IF(BE1349="-","",IF(BE1349&gt;0,"","◄"))</f>
        <v/>
      </c>
      <c r="BF1348" s="564"/>
      <c r="BG1348" s="517" t="str">
        <f>IF(ISNONTEXT(BG1349)=TRUE,"_",BD1348+1)</f>
        <v>_</v>
      </c>
      <c r="BH1348" s="563" t="str">
        <f>IF(BH1349="-","",IF(BH1349&gt;0,"","◄"))</f>
        <v/>
      </c>
      <c r="BI1348" s="564"/>
      <c r="BJ1348" s="517" t="str">
        <f>IF(ISNONTEXT(BJ1349)=TRUE,"_",BG1348+1)</f>
        <v>_</v>
      </c>
      <c r="BK1348" s="563" t="str">
        <f>IF(BK1349="-","",IF(BK1349&gt;0,"","◄"))</f>
        <v/>
      </c>
      <c r="BL1348" s="564"/>
      <c r="BM1348" s="517" t="str">
        <f>IF(ISNONTEXT(BM1349)=TRUE,"_",BJ1348+1)</f>
        <v>_</v>
      </c>
      <c r="BN1348" s="563" t="str">
        <f>IF(BN1349="-","",IF(BN1349&gt;0,"","◄"))</f>
        <v/>
      </c>
      <c r="BO1348" s="564"/>
      <c r="BP1348" s="517" t="str">
        <f>IF(ISNONTEXT(BP1349)=TRUE,"_",BM1348+1)</f>
        <v>_</v>
      </c>
      <c r="BQ1348" s="563" t="str">
        <f>IF(BQ1349="-","",IF(BQ1349&gt;0,"","◄"))</f>
        <v/>
      </c>
      <c r="BR1348" s="564"/>
      <c r="BS1348" s="517" t="str">
        <f>IF(ISNONTEXT(BS1349)=TRUE,"_",BP1348+1)</f>
        <v>_</v>
      </c>
      <c r="BT1348" s="563" t="str">
        <f>IF(BT1349="-","",IF(BT1349&gt;0,"","◄"))</f>
        <v>◄</v>
      </c>
      <c r="BU1348" s="564"/>
      <c r="BV1348" s="517" t="str">
        <f>IF(ISNONTEXT(BV1349)=TRUE,"_",1)</f>
        <v>_</v>
      </c>
      <c r="BW1348" s="563" t="str">
        <f>IF(BW1349="-","",IF(BW1349&gt;0,"","◄"))</f>
        <v>◄</v>
      </c>
      <c r="BX1348" s="564"/>
      <c r="BY1348" s="517" t="str">
        <f>IF(ISNONTEXT(BY1349)=TRUE,"_",BV1348+1)</f>
        <v>_</v>
      </c>
      <c r="BZ1348" s="26"/>
      <c r="CA1348" s="24"/>
      <c r="CB1348" s="25" t="str">
        <f>IF(CB1349&gt;0,"►","")</f>
        <v/>
      </c>
      <c r="CC1348" s="25" t="str">
        <f>IF(CC1349&gt;0,"►","")</f>
        <v/>
      </c>
      <c r="CD1348" s="517" t="str">
        <f>IF(ISNONTEXT(CD1349)=TRUE,"_",1)</f>
        <v>_</v>
      </c>
      <c r="CE1348" s="25" t="str">
        <f>IF(CE1349&gt;0,"►","")</f>
        <v/>
      </c>
      <c r="CF1348" s="25" t="str">
        <f>IF(CF1349&gt;0,"►","")</f>
        <v/>
      </c>
      <c r="CG1348" s="517" t="str">
        <f>IF(ISNONTEXT(CG1349)=TRUE,"_",CD1348+1)</f>
        <v>_</v>
      </c>
      <c r="CH1348" s="66">
        <f>ROWS(CH1349:CH1375)-1</f>
        <v>26</v>
      </c>
      <c r="CI1348" s="23" t="s">
        <v>836</v>
      </c>
    </row>
    <row r="1349" spans="1:87" ht="16.8" customHeight="1" thickBot="1" x14ac:dyDescent="0.35">
      <c r="A1349" s="503"/>
      <c r="B1349" s="49"/>
      <c r="C1349" s="156">
        <f t="shared" ref="C1349:C1374" si="521">B1349</f>
        <v>0</v>
      </c>
      <c r="D1349" s="209"/>
      <c r="E1349" s="73"/>
      <c r="F1349" s="74" t="s">
        <v>2856</v>
      </c>
      <c r="G1349" s="300">
        <v>26299</v>
      </c>
      <c r="H1349" s="76">
        <v>2</v>
      </c>
      <c r="I1349" s="119"/>
      <c r="J1349" s="119"/>
      <c r="K1349" s="79"/>
      <c r="L1349" s="79"/>
      <c r="M1349" s="79"/>
      <c r="N1349" s="80" t="s">
        <v>2857</v>
      </c>
      <c r="O1349" s="171" t="s">
        <v>2858</v>
      </c>
      <c r="P1349" s="197" t="s">
        <v>2859</v>
      </c>
      <c r="Q1349" s="83" t="str">
        <f t="shared" si="520"/>
        <v/>
      </c>
      <c r="R1349" s="83" t="str">
        <f t="shared" ref="R1349:R1374" si="522">IF(AND(S1349="",T1349&gt;0),"?",IF(S1349="","◄",IF(T1349&gt;=1,"►","")))</f>
        <v>◄</v>
      </c>
      <c r="S1349" s="84"/>
      <c r="T1349" s="85"/>
      <c r="U1349" s="83" t="str">
        <f t="shared" ref="U1349:U1374" si="523">IF(V1349="?","?","")</f>
        <v/>
      </c>
      <c r="V1349" s="83" t="str">
        <f t="shared" ref="V1349:V1374" si="524">IF(AND(W1349="",X1349&gt;0),"?",IF(W1349="","◄",IF(X1349&gt;=1,"►","")))</f>
        <v>◄</v>
      </c>
      <c r="W1349" s="86"/>
      <c r="X1349" s="85"/>
      <c r="Y1349" s="209"/>
      <c r="Z1349" s="87"/>
      <c r="AA1349" s="521">
        <f t="shared" ref="AA1349:AA1374" si="525">(S1349*Z1349)</f>
        <v>0</v>
      </c>
      <c r="AB1349" s="520">
        <f t="shared" ref="AB1349:AB1374" si="526">(T1349*AA1349)</f>
        <v>0</v>
      </c>
      <c r="AC1349" s="88"/>
      <c r="AD1349" s="519">
        <f t="shared" ref="AD1349:AD1374" si="527">(W1349*AC1349)</f>
        <v>0</v>
      </c>
      <c r="AE1349" s="518">
        <f t="shared" ref="AE1349:AE1374" si="528">(X1349*AD1349)</f>
        <v>0</v>
      </c>
      <c r="AF1349" s="89" t="str">
        <f>IF(AG1349&gt;0,"ok","◄")</f>
        <v>◄</v>
      </c>
      <c r="AG1349" s="90"/>
      <c r="AH1349" s="89" t="str">
        <f>IF(AND(AI1349="",AJ1349&gt;0),"?",IF(AI1349="","◄",IF(AJ1349&gt;=1,"►","")))</f>
        <v>◄</v>
      </c>
      <c r="AI1349" s="91"/>
      <c r="AJ1349" s="92"/>
      <c r="AK1349" s="586"/>
      <c r="AL1349" s="587"/>
      <c r="AM1349" s="43"/>
      <c r="AN1349" s="3" t="s">
        <v>3</v>
      </c>
      <c r="AO1349" s="12" t="s">
        <v>1</v>
      </c>
      <c r="AP1349" s="13"/>
      <c r="AQ1349" s="14"/>
      <c r="AR1349" s="15">
        <v>0</v>
      </c>
      <c r="AS1349" s="516" t="s">
        <v>6</v>
      </c>
      <c r="AT1349" s="516" t="s">
        <v>6</v>
      </c>
      <c r="AU1349" s="516"/>
      <c r="AV1349" s="516" t="s">
        <v>6</v>
      </c>
      <c r="AW1349" s="516" t="s">
        <v>6</v>
      </c>
      <c r="AX1349" s="516"/>
      <c r="AY1349" s="516" t="s">
        <v>6</v>
      </c>
      <c r="AZ1349" s="516" t="s">
        <v>6</v>
      </c>
      <c r="BA1349" s="516"/>
      <c r="BB1349" s="516" t="s">
        <v>6</v>
      </c>
      <c r="BC1349" s="516" t="s">
        <v>6</v>
      </c>
      <c r="BD1349" s="516"/>
      <c r="BE1349" s="516" t="s">
        <v>6</v>
      </c>
      <c r="BF1349" s="516" t="s">
        <v>6</v>
      </c>
      <c r="BG1349" s="516"/>
      <c r="BH1349" s="516" t="s">
        <v>6</v>
      </c>
      <c r="BI1349" s="516" t="s">
        <v>6</v>
      </c>
      <c r="BJ1349" s="516"/>
      <c r="BK1349" s="516" t="s">
        <v>6</v>
      </c>
      <c r="BL1349" s="516" t="s">
        <v>6</v>
      </c>
      <c r="BM1349" s="516"/>
      <c r="BN1349" s="516" t="s">
        <v>6</v>
      </c>
      <c r="BO1349" s="516" t="s">
        <v>6</v>
      </c>
      <c r="BP1349" s="516"/>
      <c r="BQ1349" s="516" t="s">
        <v>6</v>
      </c>
      <c r="BR1349" s="516" t="s">
        <v>6</v>
      </c>
      <c r="BS1349" s="516"/>
      <c r="BT1349" s="32"/>
      <c r="BU1349" s="33"/>
      <c r="BV1349" s="34"/>
      <c r="BW1349" s="32"/>
      <c r="BX1349" s="33"/>
      <c r="BY1349" s="34"/>
      <c r="BZ1349" s="35"/>
      <c r="CA1349" s="24"/>
      <c r="CB1349" s="36"/>
      <c r="CC1349" s="33"/>
      <c r="CD1349" s="37"/>
      <c r="CE1349" s="36"/>
      <c r="CF1349" s="38"/>
      <c r="CG1349" s="39"/>
      <c r="CH1349" s="209"/>
      <c r="CI1349" s="23" t="s">
        <v>836</v>
      </c>
    </row>
    <row r="1350" spans="1:87" ht="15.6" thickTop="1" thickBot="1" x14ac:dyDescent="0.35">
      <c r="A1350" s="503"/>
      <c r="B1350" s="49"/>
      <c r="C1350" s="156">
        <f t="shared" si="521"/>
        <v>0</v>
      </c>
      <c r="D1350" s="209"/>
      <c r="E1350" s="73"/>
      <c r="F1350" s="93">
        <v>1658</v>
      </c>
      <c r="G1350" s="302">
        <v>26299</v>
      </c>
      <c r="H1350" s="76">
        <v>3.5</v>
      </c>
      <c r="I1350" s="119"/>
      <c r="J1350" s="119"/>
      <c r="K1350" s="79"/>
      <c r="L1350" s="79"/>
      <c r="M1350" s="79"/>
      <c r="N1350" s="80" t="s">
        <v>2860</v>
      </c>
      <c r="O1350" s="171" t="s">
        <v>2858</v>
      </c>
      <c r="P1350" s="197" t="s">
        <v>2859</v>
      </c>
      <c r="Q1350" s="83" t="str">
        <f t="shared" si="520"/>
        <v/>
      </c>
      <c r="R1350" s="83" t="str">
        <f t="shared" si="522"/>
        <v>◄</v>
      </c>
      <c r="S1350" s="84"/>
      <c r="T1350" s="85"/>
      <c r="U1350" s="83" t="str">
        <f t="shared" si="523"/>
        <v/>
      </c>
      <c r="V1350" s="83" t="str">
        <f t="shared" si="524"/>
        <v>◄</v>
      </c>
      <c r="W1350" s="86"/>
      <c r="X1350" s="85"/>
      <c r="Y1350" s="209"/>
      <c r="Z1350" s="87"/>
      <c r="AA1350" s="521">
        <f t="shared" si="525"/>
        <v>0</v>
      </c>
      <c r="AB1350" s="520">
        <f t="shared" si="526"/>
        <v>0</v>
      </c>
      <c r="AC1350" s="88"/>
      <c r="AD1350" s="519">
        <f t="shared" si="527"/>
        <v>0</v>
      </c>
      <c r="AE1350" s="518">
        <f t="shared" si="528"/>
        <v>0</v>
      </c>
      <c r="AF1350" s="44"/>
      <c r="AG1350" s="45"/>
      <c r="AH1350" s="44"/>
      <c r="AI1350" s="45"/>
      <c r="AJ1350" s="45"/>
      <c r="AK1350" s="45"/>
      <c r="AL1350" s="45"/>
      <c r="AM1350" s="43"/>
      <c r="AN1350" s="27" t="s">
        <v>6</v>
      </c>
      <c r="AO1350" s="27" t="s">
        <v>6</v>
      </c>
      <c r="AP1350" s="516"/>
      <c r="AQ1350" s="516"/>
      <c r="AR1350" s="516"/>
      <c r="AS1350" s="516" t="s">
        <v>6</v>
      </c>
      <c r="AT1350" s="516" t="s">
        <v>6</v>
      </c>
      <c r="AU1350" s="516"/>
      <c r="AV1350" s="516" t="s">
        <v>6</v>
      </c>
      <c r="AW1350" s="516" t="s">
        <v>6</v>
      </c>
      <c r="AX1350" s="516"/>
      <c r="AY1350" s="516" t="s">
        <v>6</v>
      </c>
      <c r="AZ1350" s="516" t="s">
        <v>6</v>
      </c>
      <c r="BA1350" s="516"/>
      <c r="BB1350" s="516" t="s">
        <v>6</v>
      </c>
      <c r="BC1350" s="516" t="s">
        <v>6</v>
      </c>
      <c r="BD1350" s="516"/>
      <c r="BE1350" s="516" t="s">
        <v>6</v>
      </c>
      <c r="BF1350" s="516" t="s">
        <v>6</v>
      </c>
      <c r="BG1350" s="516"/>
      <c r="BH1350" s="516" t="s">
        <v>6</v>
      </c>
      <c r="BI1350" s="516" t="s">
        <v>6</v>
      </c>
      <c r="BJ1350" s="516"/>
      <c r="BK1350" s="516" t="s">
        <v>6</v>
      </c>
      <c r="BL1350" s="516" t="s">
        <v>6</v>
      </c>
      <c r="BM1350" s="516"/>
      <c r="BN1350" s="516" t="s">
        <v>6</v>
      </c>
      <c r="BO1350" s="516" t="s">
        <v>6</v>
      </c>
      <c r="BP1350" s="516"/>
      <c r="BQ1350" s="516" t="s">
        <v>6</v>
      </c>
      <c r="BR1350" s="516" t="s">
        <v>6</v>
      </c>
      <c r="BS1350" s="516"/>
      <c r="BT1350" s="516"/>
      <c r="BU1350" s="516"/>
      <c r="BV1350" s="516"/>
      <c r="BW1350" s="516"/>
      <c r="BX1350" s="516"/>
      <c r="BY1350" s="516"/>
      <c r="BZ1350" s="28"/>
      <c r="CA1350" s="24"/>
      <c r="CB1350" s="29"/>
      <c r="CC1350" s="29"/>
      <c r="CD1350" s="30"/>
      <c r="CE1350" s="29"/>
      <c r="CF1350" s="29"/>
      <c r="CG1350" s="31"/>
      <c r="CH1350" s="209"/>
      <c r="CI1350" s="23" t="s">
        <v>836</v>
      </c>
    </row>
    <row r="1351" spans="1:87" ht="15.6" thickTop="1" thickBot="1" x14ac:dyDescent="0.35">
      <c r="A1351" s="503"/>
      <c r="B1351" s="49"/>
      <c r="C1351" s="156">
        <f t="shared" si="521"/>
        <v>0</v>
      </c>
      <c r="D1351" s="209"/>
      <c r="E1351" s="73"/>
      <c r="F1351" s="93">
        <v>1659</v>
      </c>
      <c r="G1351" s="302">
        <v>26299</v>
      </c>
      <c r="H1351" s="76">
        <v>4.5</v>
      </c>
      <c r="I1351" s="119"/>
      <c r="J1351" s="119"/>
      <c r="K1351" s="79"/>
      <c r="L1351" s="79"/>
      <c r="M1351" s="79"/>
      <c r="N1351" s="80" t="s">
        <v>2861</v>
      </c>
      <c r="O1351" s="171" t="s">
        <v>2858</v>
      </c>
      <c r="P1351" s="197" t="s">
        <v>2862</v>
      </c>
      <c r="Q1351" s="83" t="str">
        <f t="shared" si="520"/>
        <v/>
      </c>
      <c r="R1351" s="83" t="str">
        <f t="shared" si="522"/>
        <v>◄</v>
      </c>
      <c r="S1351" s="84"/>
      <c r="T1351" s="85"/>
      <c r="U1351" s="83" t="str">
        <f t="shared" si="523"/>
        <v/>
      </c>
      <c r="V1351" s="83" t="str">
        <f t="shared" si="524"/>
        <v>◄</v>
      </c>
      <c r="W1351" s="86"/>
      <c r="X1351" s="85"/>
      <c r="Y1351" s="209"/>
      <c r="Z1351" s="87"/>
      <c r="AA1351" s="521">
        <f t="shared" si="525"/>
        <v>0</v>
      </c>
      <c r="AB1351" s="520">
        <f t="shared" si="526"/>
        <v>0</v>
      </c>
      <c r="AC1351" s="88"/>
      <c r="AD1351" s="519">
        <f t="shared" si="527"/>
        <v>0</v>
      </c>
      <c r="AE1351" s="518">
        <f t="shared" si="528"/>
        <v>0</v>
      </c>
      <c r="AF1351" s="44"/>
      <c r="AG1351" s="45"/>
      <c r="AH1351" s="44"/>
      <c r="AI1351" s="45"/>
      <c r="AJ1351" s="45"/>
      <c r="AK1351" s="45"/>
      <c r="AL1351" s="45"/>
      <c r="AM1351" s="43"/>
      <c r="AN1351" s="27" t="s">
        <v>6</v>
      </c>
      <c r="AO1351" s="27" t="s">
        <v>6</v>
      </c>
      <c r="AP1351" s="516"/>
      <c r="AQ1351" s="516"/>
      <c r="AR1351" s="516"/>
      <c r="AS1351" s="516" t="s">
        <v>6</v>
      </c>
      <c r="AT1351" s="516" t="s">
        <v>6</v>
      </c>
      <c r="AU1351" s="516"/>
      <c r="AV1351" s="516" t="s">
        <v>6</v>
      </c>
      <c r="AW1351" s="516" t="s">
        <v>6</v>
      </c>
      <c r="AX1351" s="516"/>
      <c r="AY1351" s="516" t="s">
        <v>6</v>
      </c>
      <c r="AZ1351" s="516" t="s">
        <v>6</v>
      </c>
      <c r="BA1351" s="516"/>
      <c r="BB1351" s="516" t="s">
        <v>6</v>
      </c>
      <c r="BC1351" s="516" t="s">
        <v>6</v>
      </c>
      <c r="BD1351" s="516"/>
      <c r="BE1351" s="516" t="s">
        <v>6</v>
      </c>
      <c r="BF1351" s="516" t="s">
        <v>6</v>
      </c>
      <c r="BG1351" s="516"/>
      <c r="BH1351" s="516" t="s">
        <v>6</v>
      </c>
      <c r="BI1351" s="516" t="s">
        <v>6</v>
      </c>
      <c r="BJ1351" s="516"/>
      <c r="BK1351" s="516" t="s">
        <v>6</v>
      </c>
      <c r="BL1351" s="516" t="s">
        <v>6</v>
      </c>
      <c r="BM1351" s="516"/>
      <c r="BN1351" s="516" t="s">
        <v>6</v>
      </c>
      <c r="BO1351" s="516" t="s">
        <v>6</v>
      </c>
      <c r="BP1351" s="516"/>
      <c r="BQ1351" s="516" t="s">
        <v>6</v>
      </c>
      <c r="BR1351" s="516" t="s">
        <v>6</v>
      </c>
      <c r="BS1351" s="516"/>
      <c r="BT1351" s="516"/>
      <c r="BU1351" s="516"/>
      <c r="BV1351" s="516"/>
      <c r="BW1351" s="516"/>
      <c r="BX1351" s="516"/>
      <c r="BY1351" s="516"/>
      <c r="BZ1351" s="28"/>
      <c r="CA1351" s="24"/>
      <c r="CB1351" s="29"/>
      <c r="CC1351" s="29"/>
      <c r="CD1351" s="30"/>
      <c r="CE1351" s="29"/>
      <c r="CF1351" s="29"/>
      <c r="CG1351" s="31"/>
      <c r="CH1351" s="209"/>
      <c r="CI1351" s="23" t="s">
        <v>836</v>
      </c>
    </row>
    <row r="1352" spans="1:87" ht="15.6" thickTop="1" thickBot="1" x14ac:dyDescent="0.35">
      <c r="A1352" s="503"/>
      <c r="B1352" s="49"/>
      <c r="C1352" s="156">
        <f t="shared" si="521"/>
        <v>0</v>
      </c>
      <c r="D1352" s="209"/>
      <c r="E1352" s="73"/>
      <c r="F1352" s="93" t="s">
        <v>2863</v>
      </c>
      <c r="G1352" s="302">
        <v>26299</v>
      </c>
      <c r="H1352" s="76">
        <v>2</v>
      </c>
      <c r="I1352" s="119"/>
      <c r="J1352" s="119"/>
      <c r="K1352" s="79"/>
      <c r="L1352" s="79"/>
      <c r="M1352" s="79"/>
      <c r="N1352" s="80" t="s">
        <v>2857</v>
      </c>
      <c r="O1352" s="171" t="s">
        <v>2864</v>
      </c>
      <c r="P1352" s="197" t="s">
        <v>2865</v>
      </c>
      <c r="Q1352" s="83" t="str">
        <f t="shared" si="520"/>
        <v/>
      </c>
      <c r="R1352" s="83" t="str">
        <f t="shared" si="522"/>
        <v>◄</v>
      </c>
      <c r="S1352" s="84"/>
      <c r="T1352" s="85"/>
      <c r="U1352" s="83" t="str">
        <f t="shared" si="523"/>
        <v/>
      </c>
      <c r="V1352" s="83" t="str">
        <f t="shared" si="524"/>
        <v>◄</v>
      </c>
      <c r="W1352" s="86"/>
      <c r="X1352" s="85"/>
      <c r="Y1352" s="209"/>
      <c r="Z1352" s="87"/>
      <c r="AA1352" s="521">
        <f t="shared" si="525"/>
        <v>0</v>
      </c>
      <c r="AB1352" s="520">
        <f t="shared" si="526"/>
        <v>0</v>
      </c>
      <c r="AC1352" s="88"/>
      <c r="AD1352" s="519">
        <f t="shared" si="527"/>
        <v>0</v>
      </c>
      <c r="AE1352" s="518">
        <f t="shared" si="528"/>
        <v>0</v>
      </c>
      <c r="AF1352" s="44"/>
      <c r="AG1352" s="45"/>
      <c r="AH1352" s="44"/>
      <c r="AI1352" s="45"/>
      <c r="AJ1352" s="45"/>
      <c r="AK1352" s="45"/>
      <c r="AL1352" s="45"/>
      <c r="AM1352" s="43"/>
      <c r="AN1352" s="27" t="s">
        <v>6</v>
      </c>
      <c r="AO1352" s="27" t="s">
        <v>6</v>
      </c>
      <c r="AP1352" s="516"/>
      <c r="AQ1352" s="516"/>
      <c r="AR1352" s="516"/>
      <c r="AS1352" s="516" t="s">
        <v>6</v>
      </c>
      <c r="AT1352" s="516" t="s">
        <v>6</v>
      </c>
      <c r="AU1352" s="516"/>
      <c r="AV1352" s="516" t="s">
        <v>6</v>
      </c>
      <c r="AW1352" s="516" t="s">
        <v>6</v>
      </c>
      <c r="AX1352" s="516"/>
      <c r="AY1352" s="516" t="s">
        <v>6</v>
      </c>
      <c r="AZ1352" s="516" t="s">
        <v>6</v>
      </c>
      <c r="BA1352" s="516"/>
      <c r="BB1352" s="516" t="s">
        <v>6</v>
      </c>
      <c r="BC1352" s="516" t="s">
        <v>6</v>
      </c>
      <c r="BD1352" s="516"/>
      <c r="BE1352" s="516" t="s">
        <v>6</v>
      </c>
      <c r="BF1352" s="516" t="s">
        <v>6</v>
      </c>
      <c r="BG1352" s="516"/>
      <c r="BH1352" s="516" t="s">
        <v>6</v>
      </c>
      <c r="BI1352" s="516" t="s">
        <v>6</v>
      </c>
      <c r="BJ1352" s="516"/>
      <c r="BK1352" s="516" t="s">
        <v>6</v>
      </c>
      <c r="BL1352" s="516" t="s">
        <v>6</v>
      </c>
      <c r="BM1352" s="516"/>
      <c r="BN1352" s="516" t="s">
        <v>6</v>
      </c>
      <c r="BO1352" s="516" t="s">
        <v>6</v>
      </c>
      <c r="BP1352" s="516"/>
      <c r="BQ1352" s="516" t="s">
        <v>6</v>
      </c>
      <c r="BR1352" s="516" t="s">
        <v>6</v>
      </c>
      <c r="BS1352" s="516"/>
      <c r="BT1352" s="516"/>
      <c r="BU1352" s="516"/>
      <c r="BV1352" s="516"/>
      <c r="BW1352" s="516"/>
      <c r="BX1352" s="516"/>
      <c r="BY1352" s="516"/>
      <c r="BZ1352" s="28"/>
      <c r="CA1352" s="24"/>
      <c r="CB1352" s="29"/>
      <c r="CC1352" s="29"/>
      <c r="CD1352" s="30"/>
      <c r="CE1352" s="29"/>
      <c r="CF1352" s="29"/>
      <c r="CG1352" s="31"/>
      <c r="CH1352" s="209"/>
      <c r="CI1352" s="23" t="s">
        <v>836</v>
      </c>
    </row>
    <row r="1353" spans="1:87" ht="15.6" thickTop="1" thickBot="1" x14ac:dyDescent="0.35">
      <c r="A1353" s="503"/>
      <c r="B1353" s="49"/>
      <c r="C1353" s="156">
        <f t="shared" si="521"/>
        <v>0</v>
      </c>
      <c r="D1353" s="209"/>
      <c r="E1353" s="73"/>
      <c r="F1353" s="93" t="s">
        <v>2866</v>
      </c>
      <c r="G1353" s="302">
        <v>26299</v>
      </c>
      <c r="H1353" s="76">
        <v>3.5</v>
      </c>
      <c r="I1353" s="119"/>
      <c r="J1353" s="119"/>
      <c r="K1353" s="79"/>
      <c r="L1353" s="79"/>
      <c r="M1353" s="79"/>
      <c r="N1353" s="80" t="s">
        <v>2860</v>
      </c>
      <c r="O1353" s="171" t="s">
        <v>2864</v>
      </c>
      <c r="P1353" s="197" t="s">
        <v>2859</v>
      </c>
      <c r="Q1353" s="83" t="str">
        <f t="shared" si="520"/>
        <v/>
      </c>
      <c r="R1353" s="83" t="str">
        <f t="shared" si="522"/>
        <v>◄</v>
      </c>
      <c r="S1353" s="84"/>
      <c r="T1353" s="85"/>
      <c r="U1353" s="83" t="str">
        <f t="shared" si="523"/>
        <v/>
      </c>
      <c r="V1353" s="83" t="str">
        <f t="shared" si="524"/>
        <v>◄</v>
      </c>
      <c r="W1353" s="86"/>
      <c r="X1353" s="85"/>
      <c r="Y1353" s="209"/>
      <c r="Z1353" s="87"/>
      <c r="AA1353" s="521">
        <f t="shared" si="525"/>
        <v>0</v>
      </c>
      <c r="AB1353" s="520">
        <f t="shared" si="526"/>
        <v>0</v>
      </c>
      <c r="AC1353" s="88"/>
      <c r="AD1353" s="519">
        <f t="shared" si="527"/>
        <v>0</v>
      </c>
      <c r="AE1353" s="518">
        <f t="shared" si="528"/>
        <v>0</v>
      </c>
      <c r="AF1353" s="44"/>
      <c r="AG1353" s="45"/>
      <c r="AH1353" s="44"/>
      <c r="AI1353" s="45"/>
      <c r="AJ1353" s="45"/>
      <c r="AK1353" s="45"/>
      <c r="AL1353" s="45"/>
      <c r="AM1353" s="43"/>
      <c r="AN1353" s="27" t="s">
        <v>6</v>
      </c>
      <c r="AO1353" s="27" t="s">
        <v>6</v>
      </c>
      <c r="AP1353" s="516"/>
      <c r="AQ1353" s="516"/>
      <c r="AR1353" s="516"/>
      <c r="AS1353" s="516" t="s">
        <v>6</v>
      </c>
      <c r="AT1353" s="516" t="s">
        <v>6</v>
      </c>
      <c r="AU1353" s="516"/>
      <c r="AV1353" s="516" t="s">
        <v>6</v>
      </c>
      <c r="AW1353" s="516" t="s">
        <v>6</v>
      </c>
      <c r="AX1353" s="516"/>
      <c r="AY1353" s="516" t="s">
        <v>6</v>
      </c>
      <c r="AZ1353" s="516" t="s">
        <v>6</v>
      </c>
      <c r="BA1353" s="516"/>
      <c r="BB1353" s="516" t="s">
        <v>6</v>
      </c>
      <c r="BC1353" s="516" t="s">
        <v>6</v>
      </c>
      <c r="BD1353" s="516"/>
      <c r="BE1353" s="516" t="s">
        <v>6</v>
      </c>
      <c r="BF1353" s="516" t="s">
        <v>6</v>
      </c>
      <c r="BG1353" s="516"/>
      <c r="BH1353" s="516" t="s">
        <v>6</v>
      </c>
      <c r="BI1353" s="516" t="s">
        <v>6</v>
      </c>
      <c r="BJ1353" s="516"/>
      <c r="BK1353" s="516" t="s">
        <v>6</v>
      </c>
      <c r="BL1353" s="516" t="s">
        <v>6</v>
      </c>
      <c r="BM1353" s="516"/>
      <c r="BN1353" s="516" t="s">
        <v>6</v>
      </c>
      <c r="BO1353" s="516" t="s">
        <v>6</v>
      </c>
      <c r="BP1353" s="516"/>
      <c r="BQ1353" s="516" t="s">
        <v>6</v>
      </c>
      <c r="BR1353" s="516" t="s">
        <v>6</v>
      </c>
      <c r="BS1353" s="516"/>
      <c r="BT1353" s="516"/>
      <c r="BU1353" s="516"/>
      <c r="BV1353" s="516"/>
      <c r="BW1353" s="516"/>
      <c r="BX1353" s="516"/>
      <c r="BY1353" s="516"/>
      <c r="BZ1353" s="28"/>
      <c r="CA1353" s="24"/>
      <c r="CB1353" s="29"/>
      <c r="CC1353" s="29"/>
      <c r="CD1353" s="30"/>
      <c r="CE1353" s="29"/>
      <c r="CF1353" s="29"/>
      <c r="CG1353" s="31"/>
      <c r="CH1353" s="209"/>
      <c r="CI1353" s="23" t="s">
        <v>836</v>
      </c>
    </row>
    <row r="1354" spans="1:87" ht="15.6" thickTop="1" thickBot="1" x14ac:dyDescent="0.35">
      <c r="A1354" s="503"/>
      <c r="B1354" s="49"/>
      <c r="C1354" s="156">
        <f t="shared" si="521"/>
        <v>0</v>
      </c>
      <c r="D1354" s="209"/>
      <c r="E1354" s="73"/>
      <c r="F1354" s="93" t="s">
        <v>2867</v>
      </c>
      <c r="G1354" s="302">
        <v>26299</v>
      </c>
      <c r="H1354" s="76">
        <v>4.5</v>
      </c>
      <c r="I1354" s="119"/>
      <c r="J1354" s="119"/>
      <c r="K1354" s="79"/>
      <c r="L1354" s="79"/>
      <c r="M1354" s="79"/>
      <c r="N1354" s="80" t="s">
        <v>2861</v>
      </c>
      <c r="O1354" s="171" t="s">
        <v>2864</v>
      </c>
      <c r="P1354" s="197" t="s">
        <v>2862</v>
      </c>
      <c r="Q1354" s="83" t="str">
        <f t="shared" si="520"/>
        <v/>
      </c>
      <c r="R1354" s="83" t="str">
        <f t="shared" si="522"/>
        <v>◄</v>
      </c>
      <c r="S1354" s="84"/>
      <c r="T1354" s="85"/>
      <c r="U1354" s="83" t="str">
        <f t="shared" si="523"/>
        <v/>
      </c>
      <c r="V1354" s="83" t="str">
        <f t="shared" si="524"/>
        <v>◄</v>
      </c>
      <c r="W1354" s="86"/>
      <c r="X1354" s="85"/>
      <c r="Y1354" s="209"/>
      <c r="Z1354" s="87"/>
      <c r="AA1354" s="521">
        <f t="shared" si="525"/>
        <v>0</v>
      </c>
      <c r="AB1354" s="520">
        <f t="shared" si="526"/>
        <v>0</v>
      </c>
      <c r="AC1354" s="88"/>
      <c r="AD1354" s="519">
        <f t="shared" si="527"/>
        <v>0</v>
      </c>
      <c r="AE1354" s="518">
        <f t="shared" si="528"/>
        <v>0</v>
      </c>
      <c r="AF1354" s="44"/>
      <c r="AG1354" s="45"/>
      <c r="AH1354" s="44"/>
      <c r="AI1354" s="45"/>
      <c r="AJ1354" s="45"/>
      <c r="AK1354" s="45"/>
      <c r="AL1354" s="45"/>
      <c r="AM1354" s="43"/>
      <c r="AN1354" s="27" t="s">
        <v>6</v>
      </c>
      <c r="AO1354" s="27" t="s">
        <v>6</v>
      </c>
      <c r="AP1354" s="516"/>
      <c r="AQ1354" s="516"/>
      <c r="AR1354" s="516"/>
      <c r="AS1354" s="516" t="s">
        <v>6</v>
      </c>
      <c r="AT1354" s="516" t="s">
        <v>6</v>
      </c>
      <c r="AU1354" s="516"/>
      <c r="AV1354" s="516" t="s">
        <v>6</v>
      </c>
      <c r="AW1354" s="516" t="s">
        <v>6</v>
      </c>
      <c r="AX1354" s="516"/>
      <c r="AY1354" s="516" t="s">
        <v>6</v>
      </c>
      <c r="AZ1354" s="516" t="s">
        <v>6</v>
      </c>
      <c r="BA1354" s="516"/>
      <c r="BB1354" s="516" t="s">
        <v>6</v>
      </c>
      <c r="BC1354" s="516" t="s">
        <v>6</v>
      </c>
      <c r="BD1354" s="516"/>
      <c r="BE1354" s="516" t="s">
        <v>6</v>
      </c>
      <c r="BF1354" s="516" t="s">
        <v>6</v>
      </c>
      <c r="BG1354" s="516"/>
      <c r="BH1354" s="516" t="s">
        <v>6</v>
      </c>
      <c r="BI1354" s="516" t="s">
        <v>6</v>
      </c>
      <c r="BJ1354" s="516"/>
      <c r="BK1354" s="516" t="s">
        <v>6</v>
      </c>
      <c r="BL1354" s="516" t="s">
        <v>6</v>
      </c>
      <c r="BM1354" s="516"/>
      <c r="BN1354" s="516" t="s">
        <v>6</v>
      </c>
      <c r="BO1354" s="516" t="s">
        <v>6</v>
      </c>
      <c r="BP1354" s="516"/>
      <c r="BQ1354" s="516" t="s">
        <v>6</v>
      </c>
      <c r="BR1354" s="516" t="s">
        <v>6</v>
      </c>
      <c r="BS1354" s="516"/>
      <c r="BT1354" s="516"/>
      <c r="BU1354" s="516"/>
      <c r="BV1354" s="516"/>
      <c r="BW1354" s="516"/>
      <c r="BX1354" s="516"/>
      <c r="BY1354" s="516"/>
      <c r="BZ1354" s="28"/>
      <c r="CA1354" s="24"/>
      <c r="CB1354" s="29"/>
      <c r="CC1354" s="29"/>
      <c r="CD1354" s="30"/>
      <c r="CE1354" s="29"/>
      <c r="CF1354" s="29"/>
      <c r="CG1354" s="31"/>
      <c r="CH1354" s="209"/>
      <c r="CI1354" s="23" t="s">
        <v>836</v>
      </c>
    </row>
    <row r="1355" spans="1:87" ht="15.6" thickTop="1" thickBot="1" x14ac:dyDescent="0.35">
      <c r="A1355" s="503"/>
      <c r="B1355" s="49"/>
      <c r="C1355" s="156">
        <f t="shared" si="521"/>
        <v>0</v>
      </c>
      <c r="D1355" s="209"/>
      <c r="E1355" s="73"/>
      <c r="F1355" s="93" t="s">
        <v>2868</v>
      </c>
      <c r="G1355" s="302">
        <v>26299</v>
      </c>
      <c r="H1355" s="76">
        <v>2</v>
      </c>
      <c r="I1355" s="119"/>
      <c r="J1355" s="119"/>
      <c r="K1355" s="79"/>
      <c r="L1355" s="79"/>
      <c r="M1355" s="79"/>
      <c r="N1355" s="80" t="s">
        <v>2857</v>
      </c>
      <c r="O1355" s="171" t="s">
        <v>2869</v>
      </c>
      <c r="P1355" s="197"/>
      <c r="Q1355" s="83" t="str">
        <f t="shared" si="520"/>
        <v/>
      </c>
      <c r="R1355" s="83" t="str">
        <f t="shared" si="522"/>
        <v>◄</v>
      </c>
      <c r="S1355" s="84"/>
      <c r="T1355" s="85"/>
      <c r="U1355" s="83" t="str">
        <f t="shared" si="523"/>
        <v/>
      </c>
      <c r="V1355" s="83" t="str">
        <f t="shared" si="524"/>
        <v>◄</v>
      </c>
      <c r="W1355" s="86"/>
      <c r="X1355" s="85"/>
      <c r="Y1355" s="209"/>
      <c r="Z1355" s="87"/>
      <c r="AA1355" s="521">
        <f t="shared" si="525"/>
        <v>0</v>
      </c>
      <c r="AB1355" s="520">
        <f t="shared" si="526"/>
        <v>0</v>
      </c>
      <c r="AC1355" s="88"/>
      <c r="AD1355" s="519">
        <f t="shared" si="527"/>
        <v>0</v>
      </c>
      <c r="AE1355" s="518">
        <f t="shared" si="528"/>
        <v>0</v>
      </c>
      <c r="AF1355" s="44"/>
      <c r="AG1355" s="45"/>
      <c r="AH1355" s="44"/>
      <c r="AI1355" s="45"/>
      <c r="AJ1355" s="45"/>
      <c r="AK1355" s="45"/>
      <c r="AL1355" s="45"/>
      <c r="AM1355" s="43"/>
      <c r="AN1355" s="27" t="s">
        <v>6</v>
      </c>
      <c r="AO1355" s="27" t="s">
        <v>6</v>
      </c>
      <c r="AP1355" s="516"/>
      <c r="AQ1355" s="516"/>
      <c r="AR1355" s="516"/>
      <c r="AS1355" s="516" t="s">
        <v>6</v>
      </c>
      <c r="AT1355" s="516" t="s">
        <v>6</v>
      </c>
      <c r="AU1355" s="516"/>
      <c r="AV1355" s="516" t="s">
        <v>6</v>
      </c>
      <c r="AW1355" s="516" t="s">
        <v>6</v>
      </c>
      <c r="AX1355" s="516"/>
      <c r="AY1355" s="516" t="s">
        <v>6</v>
      </c>
      <c r="AZ1355" s="516" t="s">
        <v>6</v>
      </c>
      <c r="BA1355" s="516"/>
      <c r="BB1355" s="516" t="s">
        <v>6</v>
      </c>
      <c r="BC1355" s="516" t="s">
        <v>6</v>
      </c>
      <c r="BD1355" s="516"/>
      <c r="BE1355" s="516" t="s">
        <v>6</v>
      </c>
      <c r="BF1355" s="516" t="s">
        <v>6</v>
      </c>
      <c r="BG1355" s="516"/>
      <c r="BH1355" s="516" t="s">
        <v>6</v>
      </c>
      <c r="BI1355" s="516" t="s">
        <v>6</v>
      </c>
      <c r="BJ1355" s="516"/>
      <c r="BK1355" s="516" t="s">
        <v>6</v>
      </c>
      <c r="BL1355" s="516" t="s">
        <v>6</v>
      </c>
      <c r="BM1355" s="516"/>
      <c r="BN1355" s="516" t="s">
        <v>6</v>
      </c>
      <c r="BO1355" s="516" t="s">
        <v>6</v>
      </c>
      <c r="BP1355" s="516"/>
      <c r="BQ1355" s="516" t="s">
        <v>6</v>
      </c>
      <c r="BR1355" s="516" t="s">
        <v>6</v>
      </c>
      <c r="BS1355" s="516"/>
      <c r="BT1355" s="516"/>
      <c r="BU1355" s="516"/>
      <c r="BV1355" s="516"/>
      <c r="BW1355" s="516"/>
      <c r="BX1355" s="516"/>
      <c r="BY1355" s="516"/>
      <c r="BZ1355" s="28"/>
      <c r="CA1355" s="24"/>
      <c r="CB1355" s="29"/>
      <c r="CC1355" s="29"/>
      <c r="CD1355" s="30"/>
      <c r="CE1355" s="29"/>
      <c r="CF1355" s="29"/>
      <c r="CG1355" s="31"/>
      <c r="CH1355" s="209"/>
      <c r="CI1355" s="23" t="s">
        <v>836</v>
      </c>
    </row>
    <row r="1356" spans="1:87" ht="15.6" thickTop="1" thickBot="1" x14ac:dyDescent="0.35">
      <c r="A1356" s="503"/>
      <c r="B1356" s="49"/>
      <c r="C1356" s="156">
        <f t="shared" si="521"/>
        <v>0</v>
      </c>
      <c r="D1356" s="209"/>
      <c r="E1356" s="73"/>
      <c r="F1356" s="93" t="s">
        <v>2868</v>
      </c>
      <c r="G1356" s="302">
        <v>26299</v>
      </c>
      <c r="H1356" s="76">
        <v>2</v>
      </c>
      <c r="I1356" s="119"/>
      <c r="J1356" s="119"/>
      <c r="K1356" s="79"/>
      <c r="L1356" s="79"/>
      <c r="M1356" s="79"/>
      <c r="N1356" s="80" t="s">
        <v>2857</v>
      </c>
      <c r="O1356" s="171" t="s">
        <v>2870</v>
      </c>
      <c r="P1356" s="197"/>
      <c r="Q1356" s="83" t="str">
        <f t="shared" si="520"/>
        <v/>
      </c>
      <c r="R1356" s="83" t="str">
        <f t="shared" si="522"/>
        <v>◄</v>
      </c>
      <c r="S1356" s="84"/>
      <c r="T1356" s="85"/>
      <c r="U1356" s="83" t="str">
        <f t="shared" si="523"/>
        <v/>
      </c>
      <c r="V1356" s="83" t="str">
        <f t="shared" si="524"/>
        <v>◄</v>
      </c>
      <c r="W1356" s="86"/>
      <c r="X1356" s="85"/>
      <c r="Y1356" s="209"/>
      <c r="Z1356" s="87"/>
      <c r="AA1356" s="521">
        <f t="shared" si="525"/>
        <v>0</v>
      </c>
      <c r="AB1356" s="520">
        <f t="shared" si="526"/>
        <v>0</v>
      </c>
      <c r="AC1356" s="88"/>
      <c r="AD1356" s="519">
        <f t="shared" si="527"/>
        <v>0</v>
      </c>
      <c r="AE1356" s="518">
        <f t="shared" si="528"/>
        <v>0</v>
      </c>
      <c r="AF1356" s="44"/>
      <c r="AG1356" s="45"/>
      <c r="AH1356" s="44"/>
      <c r="AI1356" s="45"/>
      <c r="AJ1356" s="45"/>
      <c r="AK1356" s="45"/>
      <c r="AL1356" s="45"/>
      <c r="AM1356" s="43"/>
      <c r="AN1356" s="27" t="s">
        <v>6</v>
      </c>
      <c r="AO1356" s="27" t="s">
        <v>6</v>
      </c>
      <c r="AP1356" s="516"/>
      <c r="AQ1356" s="516"/>
      <c r="AR1356" s="516"/>
      <c r="AS1356" s="516" t="s">
        <v>6</v>
      </c>
      <c r="AT1356" s="516" t="s">
        <v>6</v>
      </c>
      <c r="AU1356" s="516"/>
      <c r="AV1356" s="516" t="s">
        <v>6</v>
      </c>
      <c r="AW1356" s="516" t="s">
        <v>6</v>
      </c>
      <c r="AX1356" s="516"/>
      <c r="AY1356" s="516" t="s">
        <v>6</v>
      </c>
      <c r="AZ1356" s="516" t="s">
        <v>6</v>
      </c>
      <c r="BA1356" s="516"/>
      <c r="BB1356" s="516" t="s">
        <v>6</v>
      </c>
      <c r="BC1356" s="516" t="s">
        <v>6</v>
      </c>
      <c r="BD1356" s="516"/>
      <c r="BE1356" s="516" t="s">
        <v>6</v>
      </c>
      <c r="BF1356" s="516" t="s">
        <v>6</v>
      </c>
      <c r="BG1356" s="516"/>
      <c r="BH1356" s="516" t="s">
        <v>6</v>
      </c>
      <c r="BI1356" s="516" t="s">
        <v>6</v>
      </c>
      <c r="BJ1356" s="516"/>
      <c r="BK1356" s="516" t="s">
        <v>6</v>
      </c>
      <c r="BL1356" s="516" t="s">
        <v>6</v>
      </c>
      <c r="BM1356" s="516"/>
      <c r="BN1356" s="516" t="s">
        <v>6</v>
      </c>
      <c r="BO1356" s="516" t="s">
        <v>6</v>
      </c>
      <c r="BP1356" s="516"/>
      <c r="BQ1356" s="516" t="s">
        <v>6</v>
      </c>
      <c r="BR1356" s="516" t="s">
        <v>6</v>
      </c>
      <c r="BS1356" s="516"/>
      <c r="BT1356" s="516"/>
      <c r="BU1356" s="516"/>
      <c r="BV1356" s="516"/>
      <c r="BW1356" s="516"/>
      <c r="BX1356" s="516"/>
      <c r="BY1356" s="516"/>
      <c r="BZ1356" s="28"/>
      <c r="CA1356" s="24"/>
      <c r="CB1356" s="29"/>
      <c r="CC1356" s="29"/>
      <c r="CD1356" s="30"/>
      <c r="CE1356" s="29"/>
      <c r="CF1356" s="29"/>
      <c r="CG1356" s="31"/>
      <c r="CH1356" s="209"/>
      <c r="CI1356" s="23" t="s">
        <v>836</v>
      </c>
    </row>
    <row r="1357" spans="1:87" ht="15.6" thickTop="1" thickBot="1" x14ac:dyDescent="0.35">
      <c r="A1357" s="503"/>
      <c r="B1357" s="49"/>
      <c r="C1357" s="156">
        <f t="shared" si="521"/>
        <v>0</v>
      </c>
      <c r="D1357" s="209"/>
      <c r="E1357" s="73"/>
      <c r="F1357" s="93" t="s">
        <v>2871</v>
      </c>
      <c r="G1357" s="302">
        <v>26299</v>
      </c>
      <c r="H1357" s="76">
        <v>4.5</v>
      </c>
      <c r="I1357" s="119"/>
      <c r="J1357" s="119"/>
      <c r="K1357" s="79"/>
      <c r="L1357" s="79"/>
      <c r="M1357" s="79"/>
      <c r="N1357" s="80" t="s">
        <v>2861</v>
      </c>
      <c r="O1357" s="171" t="s">
        <v>2872</v>
      </c>
      <c r="P1357" s="197"/>
      <c r="Q1357" s="83" t="str">
        <f t="shared" si="520"/>
        <v/>
      </c>
      <c r="R1357" s="83" t="str">
        <f t="shared" si="522"/>
        <v>◄</v>
      </c>
      <c r="S1357" s="84"/>
      <c r="T1357" s="85"/>
      <c r="U1357" s="83" t="str">
        <f t="shared" si="523"/>
        <v/>
      </c>
      <c r="V1357" s="83" t="str">
        <f t="shared" si="524"/>
        <v>◄</v>
      </c>
      <c r="W1357" s="86"/>
      <c r="X1357" s="85"/>
      <c r="Y1357" s="209"/>
      <c r="Z1357" s="87"/>
      <c r="AA1357" s="521">
        <f t="shared" si="525"/>
        <v>0</v>
      </c>
      <c r="AB1357" s="520">
        <f t="shared" si="526"/>
        <v>0</v>
      </c>
      <c r="AC1357" s="88"/>
      <c r="AD1357" s="519">
        <f t="shared" si="527"/>
        <v>0</v>
      </c>
      <c r="AE1357" s="518">
        <f t="shared" si="528"/>
        <v>0</v>
      </c>
      <c r="AF1357" s="44"/>
      <c r="AG1357" s="45"/>
      <c r="AH1357" s="44"/>
      <c r="AI1357" s="45"/>
      <c r="AJ1357" s="45"/>
      <c r="AK1357" s="45"/>
      <c r="AL1357" s="45"/>
      <c r="AM1357" s="43"/>
      <c r="AN1357" s="27" t="s">
        <v>6</v>
      </c>
      <c r="AO1357" s="27" t="s">
        <v>6</v>
      </c>
      <c r="AP1357" s="516"/>
      <c r="AQ1357" s="516"/>
      <c r="AR1357" s="516"/>
      <c r="AS1357" s="516" t="s">
        <v>6</v>
      </c>
      <c r="AT1357" s="516" t="s">
        <v>6</v>
      </c>
      <c r="AU1357" s="516"/>
      <c r="AV1357" s="516" t="s">
        <v>6</v>
      </c>
      <c r="AW1357" s="516" t="s">
        <v>6</v>
      </c>
      <c r="AX1357" s="516"/>
      <c r="AY1357" s="516" t="s">
        <v>6</v>
      </c>
      <c r="AZ1357" s="516" t="s">
        <v>6</v>
      </c>
      <c r="BA1357" s="516"/>
      <c r="BB1357" s="516" t="s">
        <v>6</v>
      </c>
      <c r="BC1357" s="516" t="s">
        <v>6</v>
      </c>
      <c r="BD1357" s="516"/>
      <c r="BE1357" s="516" t="s">
        <v>6</v>
      </c>
      <c r="BF1357" s="516" t="s">
        <v>6</v>
      </c>
      <c r="BG1357" s="516"/>
      <c r="BH1357" s="516" t="s">
        <v>6</v>
      </c>
      <c r="BI1357" s="516" t="s">
        <v>6</v>
      </c>
      <c r="BJ1357" s="516"/>
      <c r="BK1357" s="516" t="s">
        <v>6</v>
      </c>
      <c r="BL1357" s="516" t="s">
        <v>6</v>
      </c>
      <c r="BM1357" s="516"/>
      <c r="BN1357" s="516" t="s">
        <v>6</v>
      </c>
      <c r="BO1357" s="516" t="s">
        <v>6</v>
      </c>
      <c r="BP1357" s="516"/>
      <c r="BQ1357" s="516" t="s">
        <v>6</v>
      </c>
      <c r="BR1357" s="516" t="s">
        <v>6</v>
      </c>
      <c r="BS1357" s="516"/>
      <c r="BT1357" s="516"/>
      <c r="BU1357" s="516"/>
      <c r="BV1357" s="516"/>
      <c r="BW1357" s="516"/>
      <c r="BX1357" s="516"/>
      <c r="BY1357" s="516"/>
      <c r="BZ1357" s="28"/>
      <c r="CA1357" s="24"/>
      <c r="CB1357" s="29"/>
      <c r="CC1357" s="29"/>
      <c r="CD1357" s="30"/>
      <c r="CE1357" s="29"/>
      <c r="CF1357" s="29"/>
      <c r="CG1357" s="31"/>
      <c r="CH1357" s="209"/>
      <c r="CI1357" s="23" t="s">
        <v>836</v>
      </c>
    </row>
    <row r="1358" spans="1:87" ht="15.6" thickTop="1" thickBot="1" x14ac:dyDescent="0.35">
      <c r="A1358" s="503"/>
      <c r="B1358" s="49"/>
      <c r="C1358" s="156">
        <f t="shared" si="521"/>
        <v>0</v>
      </c>
      <c r="D1358" s="209"/>
      <c r="E1358" s="73"/>
      <c r="F1358" s="93" t="s">
        <v>2873</v>
      </c>
      <c r="G1358" s="302">
        <v>26299</v>
      </c>
      <c r="H1358" s="76">
        <v>4.5</v>
      </c>
      <c r="I1358" s="119"/>
      <c r="J1358" s="119"/>
      <c r="K1358" s="79"/>
      <c r="L1358" s="79"/>
      <c r="M1358" s="79"/>
      <c r="N1358" s="80" t="s">
        <v>2861</v>
      </c>
      <c r="O1358" s="171" t="s">
        <v>2874</v>
      </c>
      <c r="P1358" s="197"/>
      <c r="Q1358" s="83" t="str">
        <f t="shared" si="520"/>
        <v/>
      </c>
      <c r="R1358" s="83" t="str">
        <f t="shared" si="522"/>
        <v>◄</v>
      </c>
      <c r="S1358" s="84"/>
      <c r="T1358" s="85"/>
      <c r="U1358" s="83" t="str">
        <f t="shared" si="523"/>
        <v/>
      </c>
      <c r="V1358" s="83" t="str">
        <f t="shared" si="524"/>
        <v>◄</v>
      </c>
      <c r="W1358" s="86"/>
      <c r="X1358" s="85"/>
      <c r="Y1358" s="209"/>
      <c r="Z1358" s="87"/>
      <c r="AA1358" s="521">
        <f t="shared" si="525"/>
        <v>0</v>
      </c>
      <c r="AB1358" s="520">
        <f t="shared" si="526"/>
        <v>0</v>
      </c>
      <c r="AC1358" s="88"/>
      <c r="AD1358" s="519">
        <f t="shared" si="527"/>
        <v>0</v>
      </c>
      <c r="AE1358" s="518">
        <f t="shared" si="528"/>
        <v>0</v>
      </c>
      <c r="AF1358" s="44"/>
      <c r="AG1358" s="45"/>
      <c r="AH1358" s="44"/>
      <c r="AI1358" s="45"/>
      <c r="AJ1358" s="45"/>
      <c r="AK1358" s="45"/>
      <c r="AL1358" s="45"/>
      <c r="AM1358" s="43"/>
      <c r="AN1358" s="27" t="s">
        <v>6</v>
      </c>
      <c r="AO1358" s="27" t="s">
        <v>6</v>
      </c>
      <c r="AP1358" s="516"/>
      <c r="AQ1358" s="516"/>
      <c r="AR1358" s="516"/>
      <c r="AS1358" s="516" t="s">
        <v>6</v>
      </c>
      <c r="AT1358" s="516" t="s">
        <v>6</v>
      </c>
      <c r="AU1358" s="516"/>
      <c r="AV1358" s="516" t="s">
        <v>6</v>
      </c>
      <c r="AW1358" s="516" t="s">
        <v>6</v>
      </c>
      <c r="AX1358" s="516"/>
      <c r="AY1358" s="516" t="s">
        <v>6</v>
      </c>
      <c r="AZ1358" s="516" t="s">
        <v>6</v>
      </c>
      <c r="BA1358" s="516"/>
      <c r="BB1358" s="516" t="s">
        <v>6</v>
      </c>
      <c r="BC1358" s="516" t="s">
        <v>6</v>
      </c>
      <c r="BD1358" s="516"/>
      <c r="BE1358" s="516" t="s">
        <v>6</v>
      </c>
      <c r="BF1358" s="516" t="s">
        <v>6</v>
      </c>
      <c r="BG1358" s="516"/>
      <c r="BH1358" s="516" t="s">
        <v>6</v>
      </c>
      <c r="BI1358" s="516" t="s">
        <v>6</v>
      </c>
      <c r="BJ1358" s="516"/>
      <c r="BK1358" s="516" t="s">
        <v>6</v>
      </c>
      <c r="BL1358" s="516" t="s">
        <v>6</v>
      </c>
      <c r="BM1358" s="516"/>
      <c r="BN1358" s="516" t="s">
        <v>6</v>
      </c>
      <c r="BO1358" s="516" t="s">
        <v>6</v>
      </c>
      <c r="BP1358" s="516"/>
      <c r="BQ1358" s="516" t="s">
        <v>6</v>
      </c>
      <c r="BR1358" s="516" t="s">
        <v>6</v>
      </c>
      <c r="BS1358" s="516"/>
      <c r="BT1358" s="516"/>
      <c r="BU1358" s="516"/>
      <c r="BV1358" s="516"/>
      <c r="BW1358" s="516"/>
      <c r="BX1358" s="516"/>
      <c r="BY1358" s="516"/>
      <c r="BZ1358" s="28"/>
      <c r="CA1358" s="24"/>
      <c r="CB1358" s="29"/>
      <c r="CC1358" s="29"/>
      <c r="CD1358" s="30"/>
      <c r="CE1358" s="29"/>
      <c r="CF1358" s="29"/>
      <c r="CG1358" s="31"/>
      <c r="CH1358" s="209"/>
      <c r="CI1358" s="23" t="s">
        <v>836</v>
      </c>
    </row>
    <row r="1359" spans="1:87" ht="15.6" thickTop="1" thickBot="1" x14ac:dyDescent="0.35">
      <c r="A1359" s="503"/>
      <c r="B1359" s="49"/>
      <c r="C1359" s="156">
        <f t="shared" si="521"/>
        <v>0</v>
      </c>
      <c r="D1359" s="209"/>
      <c r="E1359" s="73"/>
      <c r="F1359" s="93" t="s">
        <v>2875</v>
      </c>
      <c r="G1359" s="302">
        <v>26299</v>
      </c>
      <c r="H1359" s="76">
        <v>4</v>
      </c>
      <c r="I1359" s="119"/>
      <c r="J1359" s="119"/>
      <c r="K1359" s="79"/>
      <c r="L1359" s="79"/>
      <c r="M1359" s="79"/>
      <c r="N1359" s="80" t="s">
        <v>2876</v>
      </c>
      <c r="O1359" s="171" t="s">
        <v>2877</v>
      </c>
      <c r="P1359" s="197"/>
      <c r="Q1359" s="83" t="str">
        <f t="shared" si="520"/>
        <v/>
      </c>
      <c r="R1359" s="83" t="str">
        <f t="shared" si="522"/>
        <v>◄</v>
      </c>
      <c r="S1359" s="84"/>
      <c r="T1359" s="85"/>
      <c r="U1359" s="83" t="str">
        <f t="shared" si="523"/>
        <v/>
      </c>
      <c r="V1359" s="83" t="str">
        <f t="shared" si="524"/>
        <v>◄</v>
      </c>
      <c r="W1359" s="86"/>
      <c r="X1359" s="85"/>
      <c r="Y1359" s="209"/>
      <c r="Z1359" s="87"/>
      <c r="AA1359" s="521">
        <f t="shared" si="525"/>
        <v>0</v>
      </c>
      <c r="AB1359" s="520">
        <f t="shared" si="526"/>
        <v>0</v>
      </c>
      <c r="AC1359" s="88"/>
      <c r="AD1359" s="519">
        <f t="shared" si="527"/>
        <v>0</v>
      </c>
      <c r="AE1359" s="518">
        <f t="shared" si="528"/>
        <v>0</v>
      </c>
      <c r="AF1359" s="44"/>
      <c r="AG1359" s="45"/>
      <c r="AH1359" s="44"/>
      <c r="AI1359" s="45"/>
      <c r="AJ1359" s="45"/>
      <c r="AK1359" s="45"/>
      <c r="AL1359" s="45"/>
      <c r="AM1359" s="43"/>
      <c r="AN1359" s="27" t="s">
        <v>6</v>
      </c>
      <c r="AO1359" s="27" t="s">
        <v>6</v>
      </c>
      <c r="AP1359" s="516"/>
      <c r="AQ1359" s="516"/>
      <c r="AR1359" s="516"/>
      <c r="AS1359" s="516" t="s">
        <v>6</v>
      </c>
      <c r="AT1359" s="516" t="s">
        <v>6</v>
      </c>
      <c r="AU1359" s="516"/>
      <c r="AV1359" s="516" t="s">
        <v>6</v>
      </c>
      <c r="AW1359" s="516" t="s">
        <v>6</v>
      </c>
      <c r="AX1359" s="516"/>
      <c r="AY1359" s="516" t="s">
        <v>6</v>
      </c>
      <c r="AZ1359" s="516" t="s">
        <v>6</v>
      </c>
      <c r="BA1359" s="516"/>
      <c r="BB1359" s="516" t="s">
        <v>6</v>
      </c>
      <c r="BC1359" s="516" t="s">
        <v>6</v>
      </c>
      <c r="BD1359" s="516"/>
      <c r="BE1359" s="516" t="s">
        <v>6</v>
      </c>
      <c r="BF1359" s="516" t="s">
        <v>6</v>
      </c>
      <c r="BG1359" s="516"/>
      <c r="BH1359" s="516" t="s">
        <v>6</v>
      </c>
      <c r="BI1359" s="516" t="s">
        <v>6</v>
      </c>
      <c r="BJ1359" s="516"/>
      <c r="BK1359" s="516" t="s">
        <v>6</v>
      </c>
      <c r="BL1359" s="516" t="s">
        <v>6</v>
      </c>
      <c r="BM1359" s="516"/>
      <c r="BN1359" s="516" t="s">
        <v>6</v>
      </c>
      <c r="BO1359" s="516" t="s">
        <v>6</v>
      </c>
      <c r="BP1359" s="516"/>
      <c r="BQ1359" s="516" t="s">
        <v>6</v>
      </c>
      <c r="BR1359" s="516" t="s">
        <v>6</v>
      </c>
      <c r="BS1359" s="516"/>
      <c r="BT1359" s="516"/>
      <c r="BU1359" s="516"/>
      <c r="BV1359" s="516"/>
      <c r="BW1359" s="516"/>
      <c r="BX1359" s="516"/>
      <c r="BY1359" s="516"/>
      <c r="BZ1359" s="28"/>
      <c r="CA1359" s="24"/>
      <c r="CB1359" s="29"/>
      <c r="CC1359" s="29"/>
      <c r="CD1359" s="30"/>
      <c r="CE1359" s="29"/>
      <c r="CF1359" s="29"/>
      <c r="CG1359" s="31"/>
      <c r="CH1359" s="209"/>
      <c r="CI1359" s="23" t="s">
        <v>836</v>
      </c>
    </row>
    <row r="1360" spans="1:87" ht="15.6" thickTop="1" thickBot="1" x14ac:dyDescent="0.35">
      <c r="A1360" s="503"/>
      <c r="B1360" s="49"/>
      <c r="C1360" s="156">
        <f t="shared" si="521"/>
        <v>0</v>
      </c>
      <c r="D1360" s="209"/>
      <c r="E1360" s="73"/>
      <c r="F1360" s="93" t="s">
        <v>2878</v>
      </c>
      <c r="G1360" s="302">
        <v>26299</v>
      </c>
      <c r="H1360" s="76">
        <v>4</v>
      </c>
      <c r="I1360" s="119"/>
      <c r="J1360" s="119"/>
      <c r="K1360" s="79"/>
      <c r="L1360" s="79"/>
      <c r="M1360" s="79"/>
      <c r="N1360" s="80" t="s">
        <v>2876</v>
      </c>
      <c r="O1360" s="171" t="s">
        <v>2879</v>
      </c>
      <c r="P1360" s="197"/>
      <c r="Q1360" s="83" t="str">
        <f t="shared" si="520"/>
        <v/>
      </c>
      <c r="R1360" s="83" t="str">
        <f t="shared" si="522"/>
        <v>◄</v>
      </c>
      <c r="S1360" s="84"/>
      <c r="T1360" s="85"/>
      <c r="U1360" s="83" t="str">
        <f t="shared" si="523"/>
        <v/>
      </c>
      <c r="V1360" s="83" t="str">
        <f t="shared" si="524"/>
        <v>◄</v>
      </c>
      <c r="W1360" s="86"/>
      <c r="X1360" s="85"/>
      <c r="Y1360" s="209"/>
      <c r="Z1360" s="87"/>
      <c r="AA1360" s="521">
        <f t="shared" si="525"/>
        <v>0</v>
      </c>
      <c r="AB1360" s="520">
        <f t="shared" si="526"/>
        <v>0</v>
      </c>
      <c r="AC1360" s="88"/>
      <c r="AD1360" s="519">
        <f t="shared" si="527"/>
        <v>0</v>
      </c>
      <c r="AE1360" s="518">
        <f t="shared" si="528"/>
        <v>0</v>
      </c>
      <c r="AF1360" s="44"/>
      <c r="AG1360" s="45"/>
      <c r="AH1360" s="44"/>
      <c r="AI1360" s="45"/>
      <c r="AJ1360" s="45"/>
      <c r="AK1360" s="45"/>
      <c r="AL1360" s="45"/>
      <c r="AM1360" s="43"/>
      <c r="AN1360" s="27" t="s">
        <v>6</v>
      </c>
      <c r="AO1360" s="27" t="s">
        <v>6</v>
      </c>
      <c r="AP1360" s="516"/>
      <c r="AQ1360" s="516"/>
      <c r="AR1360" s="516"/>
      <c r="AS1360" s="516" t="s">
        <v>6</v>
      </c>
      <c r="AT1360" s="516" t="s">
        <v>6</v>
      </c>
      <c r="AU1360" s="516"/>
      <c r="AV1360" s="516" t="s">
        <v>6</v>
      </c>
      <c r="AW1360" s="516" t="s">
        <v>6</v>
      </c>
      <c r="AX1360" s="516"/>
      <c r="AY1360" s="516" t="s">
        <v>6</v>
      </c>
      <c r="AZ1360" s="516" t="s">
        <v>6</v>
      </c>
      <c r="BA1360" s="516"/>
      <c r="BB1360" s="516" t="s">
        <v>6</v>
      </c>
      <c r="BC1360" s="516" t="s">
        <v>6</v>
      </c>
      <c r="BD1360" s="516"/>
      <c r="BE1360" s="516" t="s">
        <v>6</v>
      </c>
      <c r="BF1360" s="516" t="s">
        <v>6</v>
      </c>
      <c r="BG1360" s="516"/>
      <c r="BH1360" s="516" t="s">
        <v>6</v>
      </c>
      <c r="BI1360" s="516" t="s">
        <v>6</v>
      </c>
      <c r="BJ1360" s="516"/>
      <c r="BK1360" s="516" t="s">
        <v>6</v>
      </c>
      <c r="BL1360" s="516" t="s">
        <v>6</v>
      </c>
      <c r="BM1360" s="516"/>
      <c r="BN1360" s="516" t="s">
        <v>6</v>
      </c>
      <c r="BO1360" s="516" t="s">
        <v>6</v>
      </c>
      <c r="BP1360" s="516"/>
      <c r="BQ1360" s="516" t="s">
        <v>6</v>
      </c>
      <c r="BR1360" s="516" t="s">
        <v>6</v>
      </c>
      <c r="BS1360" s="516"/>
      <c r="BT1360" s="516"/>
      <c r="BU1360" s="516"/>
      <c r="BV1360" s="516"/>
      <c r="BW1360" s="516"/>
      <c r="BX1360" s="516"/>
      <c r="BY1360" s="516"/>
      <c r="BZ1360" s="28"/>
      <c r="CA1360" s="24"/>
      <c r="CB1360" s="29"/>
      <c r="CC1360" s="29"/>
      <c r="CD1360" s="30"/>
      <c r="CE1360" s="29"/>
      <c r="CF1360" s="29"/>
      <c r="CG1360" s="31"/>
      <c r="CH1360" s="209"/>
      <c r="CI1360" s="23" t="s">
        <v>836</v>
      </c>
    </row>
    <row r="1361" spans="1:87" ht="15.6" thickTop="1" thickBot="1" x14ac:dyDescent="0.35">
      <c r="A1361" s="503"/>
      <c r="B1361" s="49"/>
      <c r="C1361" s="156">
        <f t="shared" si="521"/>
        <v>0</v>
      </c>
      <c r="D1361" s="209"/>
      <c r="E1361" s="73"/>
      <c r="F1361" s="93" t="s">
        <v>2880</v>
      </c>
      <c r="G1361" s="302">
        <v>26299</v>
      </c>
      <c r="H1361" s="76">
        <v>7</v>
      </c>
      <c r="I1361" s="119"/>
      <c r="J1361" s="119"/>
      <c r="K1361" s="79"/>
      <c r="L1361" s="79"/>
      <c r="M1361" s="79"/>
      <c r="N1361" s="80" t="s">
        <v>2881</v>
      </c>
      <c r="O1361" s="171" t="s">
        <v>2882</v>
      </c>
      <c r="P1361" s="197"/>
      <c r="Q1361" s="83" t="str">
        <f t="shared" si="520"/>
        <v/>
      </c>
      <c r="R1361" s="83" t="str">
        <f t="shared" si="522"/>
        <v>◄</v>
      </c>
      <c r="S1361" s="84"/>
      <c r="T1361" s="85"/>
      <c r="U1361" s="83" t="str">
        <f t="shared" si="523"/>
        <v/>
      </c>
      <c r="V1361" s="83" t="str">
        <f t="shared" si="524"/>
        <v>◄</v>
      </c>
      <c r="W1361" s="86"/>
      <c r="X1361" s="85"/>
      <c r="Y1361" s="209"/>
      <c r="Z1361" s="87"/>
      <c r="AA1361" s="521">
        <f t="shared" si="525"/>
        <v>0</v>
      </c>
      <c r="AB1361" s="520">
        <f t="shared" si="526"/>
        <v>0</v>
      </c>
      <c r="AC1361" s="88"/>
      <c r="AD1361" s="519">
        <f t="shared" si="527"/>
        <v>0</v>
      </c>
      <c r="AE1361" s="518">
        <f t="shared" si="528"/>
        <v>0</v>
      </c>
      <c r="AF1361" s="44"/>
      <c r="AG1361" s="45"/>
      <c r="AH1361" s="44"/>
      <c r="AI1361" s="45"/>
      <c r="AJ1361" s="45"/>
      <c r="AK1361" s="45"/>
      <c r="AL1361" s="45"/>
      <c r="AM1361" s="43"/>
      <c r="AN1361" s="27" t="s">
        <v>6</v>
      </c>
      <c r="AO1361" s="27" t="s">
        <v>6</v>
      </c>
      <c r="AP1361" s="516"/>
      <c r="AQ1361" s="516"/>
      <c r="AR1361" s="516"/>
      <c r="AS1361" s="516" t="s">
        <v>6</v>
      </c>
      <c r="AT1361" s="516" t="s">
        <v>6</v>
      </c>
      <c r="AU1361" s="516"/>
      <c r="AV1361" s="516" t="s">
        <v>6</v>
      </c>
      <c r="AW1361" s="516" t="s">
        <v>6</v>
      </c>
      <c r="AX1361" s="516"/>
      <c r="AY1361" s="516" t="s">
        <v>6</v>
      </c>
      <c r="AZ1361" s="516" t="s">
        <v>6</v>
      </c>
      <c r="BA1361" s="516"/>
      <c r="BB1361" s="516" t="s">
        <v>6</v>
      </c>
      <c r="BC1361" s="516" t="s">
        <v>6</v>
      </c>
      <c r="BD1361" s="516"/>
      <c r="BE1361" s="516" t="s">
        <v>6</v>
      </c>
      <c r="BF1361" s="516" t="s">
        <v>6</v>
      </c>
      <c r="BG1361" s="516"/>
      <c r="BH1361" s="516" t="s">
        <v>6</v>
      </c>
      <c r="BI1361" s="516" t="s">
        <v>6</v>
      </c>
      <c r="BJ1361" s="516"/>
      <c r="BK1361" s="516" t="s">
        <v>6</v>
      </c>
      <c r="BL1361" s="516" t="s">
        <v>6</v>
      </c>
      <c r="BM1361" s="516"/>
      <c r="BN1361" s="516" t="s">
        <v>6</v>
      </c>
      <c r="BO1361" s="516" t="s">
        <v>6</v>
      </c>
      <c r="BP1361" s="516"/>
      <c r="BQ1361" s="516" t="s">
        <v>6</v>
      </c>
      <c r="BR1361" s="516" t="s">
        <v>6</v>
      </c>
      <c r="BS1361" s="516"/>
      <c r="BT1361" s="516"/>
      <c r="BU1361" s="516"/>
      <c r="BV1361" s="516"/>
      <c r="BW1361" s="516"/>
      <c r="BX1361" s="516"/>
      <c r="BY1361" s="516"/>
      <c r="BZ1361" s="28"/>
      <c r="CA1361" s="24"/>
      <c r="CB1361" s="29"/>
      <c r="CC1361" s="29"/>
      <c r="CD1361" s="30"/>
      <c r="CE1361" s="29"/>
      <c r="CF1361" s="29"/>
      <c r="CG1361" s="31"/>
      <c r="CH1361" s="209"/>
      <c r="CI1361" s="23" t="s">
        <v>836</v>
      </c>
    </row>
    <row r="1362" spans="1:87" ht="15.6" thickTop="1" thickBot="1" x14ac:dyDescent="0.35">
      <c r="A1362" s="503"/>
      <c r="B1362" s="49"/>
      <c r="C1362" s="156">
        <f t="shared" si="521"/>
        <v>0</v>
      </c>
      <c r="D1362" s="209"/>
      <c r="E1362" s="73"/>
      <c r="F1362" s="93" t="s">
        <v>2883</v>
      </c>
      <c r="G1362" s="302">
        <v>26299</v>
      </c>
      <c r="H1362" s="76">
        <v>9</v>
      </c>
      <c r="I1362" s="119"/>
      <c r="J1362" s="119"/>
      <c r="K1362" s="79"/>
      <c r="L1362" s="79"/>
      <c r="M1362" s="79"/>
      <c r="N1362" s="80" t="s">
        <v>2884</v>
      </c>
      <c r="O1362" s="171" t="s">
        <v>2885</v>
      </c>
      <c r="P1362" s="197"/>
      <c r="Q1362" s="83" t="str">
        <f t="shared" si="520"/>
        <v/>
      </c>
      <c r="R1362" s="83" t="str">
        <f t="shared" si="522"/>
        <v>◄</v>
      </c>
      <c r="S1362" s="84"/>
      <c r="T1362" s="85"/>
      <c r="U1362" s="83" t="str">
        <f t="shared" si="523"/>
        <v/>
      </c>
      <c r="V1362" s="83" t="str">
        <f t="shared" si="524"/>
        <v>◄</v>
      </c>
      <c r="W1362" s="86"/>
      <c r="X1362" s="85"/>
      <c r="Y1362" s="209"/>
      <c r="Z1362" s="87"/>
      <c r="AA1362" s="521">
        <f t="shared" si="525"/>
        <v>0</v>
      </c>
      <c r="AB1362" s="520">
        <f t="shared" si="526"/>
        <v>0</v>
      </c>
      <c r="AC1362" s="88"/>
      <c r="AD1362" s="519">
        <f t="shared" si="527"/>
        <v>0</v>
      </c>
      <c r="AE1362" s="518">
        <f t="shared" si="528"/>
        <v>0</v>
      </c>
      <c r="AF1362" s="44"/>
      <c r="AG1362" s="45"/>
      <c r="AH1362" s="44"/>
      <c r="AI1362" s="45"/>
      <c r="AJ1362" s="45"/>
      <c r="AK1362" s="45"/>
      <c r="AL1362" s="45"/>
      <c r="AM1362" s="43"/>
      <c r="AN1362" s="27" t="s">
        <v>6</v>
      </c>
      <c r="AO1362" s="27" t="s">
        <v>6</v>
      </c>
      <c r="AP1362" s="516"/>
      <c r="AQ1362" s="516"/>
      <c r="AR1362" s="516"/>
      <c r="AS1362" s="516" t="s">
        <v>6</v>
      </c>
      <c r="AT1362" s="516" t="s">
        <v>6</v>
      </c>
      <c r="AU1362" s="516"/>
      <c r="AV1362" s="516" t="s">
        <v>6</v>
      </c>
      <c r="AW1362" s="516" t="s">
        <v>6</v>
      </c>
      <c r="AX1362" s="516"/>
      <c r="AY1362" s="516" t="s">
        <v>6</v>
      </c>
      <c r="AZ1362" s="516" t="s">
        <v>6</v>
      </c>
      <c r="BA1362" s="516"/>
      <c r="BB1362" s="516" t="s">
        <v>6</v>
      </c>
      <c r="BC1362" s="516" t="s">
        <v>6</v>
      </c>
      <c r="BD1362" s="516"/>
      <c r="BE1362" s="516" t="s">
        <v>6</v>
      </c>
      <c r="BF1362" s="516" t="s">
        <v>6</v>
      </c>
      <c r="BG1362" s="516"/>
      <c r="BH1362" s="516" t="s">
        <v>6</v>
      </c>
      <c r="BI1362" s="516" t="s">
        <v>6</v>
      </c>
      <c r="BJ1362" s="516"/>
      <c r="BK1362" s="516" t="s">
        <v>6</v>
      </c>
      <c r="BL1362" s="516" t="s">
        <v>6</v>
      </c>
      <c r="BM1362" s="516"/>
      <c r="BN1362" s="516" t="s">
        <v>6</v>
      </c>
      <c r="BO1362" s="516" t="s">
        <v>6</v>
      </c>
      <c r="BP1362" s="516"/>
      <c r="BQ1362" s="516" t="s">
        <v>6</v>
      </c>
      <c r="BR1362" s="516" t="s">
        <v>6</v>
      </c>
      <c r="BS1362" s="516"/>
      <c r="BT1362" s="516"/>
      <c r="BU1362" s="516"/>
      <c r="BV1362" s="516"/>
      <c r="BW1362" s="516"/>
      <c r="BX1362" s="516"/>
      <c r="BY1362" s="516"/>
      <c r="BZ1362" s="28"/>
      <c r="CA1362" s="24"/>
      <c r="CB1362" s="29"/>
      <c r="CC1362" s="29"/>
      <c r="CD1362" s="30"/>
      <c r="CE1362" s="29"/>
      <c r="CF1362" s="29"/>
      <c r="CG1362" s="31"/>
      <c r="CH1362" s="209"/>
      <c r="CI1362" s="23" t="s">
        <v>836</v>
      </c>
    </row>
    <row r="1363" spans="1:87" ht="15.6" thickTop="1" thickBot="1" x14ac:dyDescent="0.35">
      <c r="A1363" s="503"/>
      <c r="B1363" s="49"/>
      <c r="C1363" s="156">
        <f t="shared" si="521"/>
        <v>0</v>
      </c>
      <c r="D1363" s="209"/>
      <c r="E1363" s="73"/>
      <c r="F1363" s="93" t="s">
        <v>2886</v>
      </c>
      <c r="G1363" s="302">
        <v>26299</v>
      </c>
      <c r="H1363" s="76">
        <v>9</v>
      </c>
      <c r="I1363" s="119"/>
      <c r="J1363" s="119"/>
      <c r="K1363" s="79"/>
      <c r="L1363" s="79"/>
      <c r="M1363" s="79"/>
      <c r="N1363" s="80" t="s">
        <v>2884</v>
      </c>
      <c r="O1363" s="171" t="s">
        <v>2887</v>
      </c>
      <c r="P1363" s="197"/>
      <c r="Q1363" s="83" t="str">
        <f t="shared" si="520"/>
        <v/>
      </c>
      <c r="R1363" s="83" t="str">
        <f t="shared" si="522"/>
        <v>◄</v>
      </c>
      <c r="S1363" s="84"/>
      <c r="T1363" s="85"/>
      <c r="U1363" s="83" t="str">
        <f t="shared" si="523"/>
        <v/>
      </c>
      <c r="V1363" s="83" t="str">
        <f t="shared" si="524"/>
        <v>◄</v>
      </c>
      <c r="W1363" s="86"/>
      <c r="X1363" s="85"/>
      <c r="Y1363" s="209"/>
      <c r="Z1363" s="87"/>
      <c r="AA1363" s="521">
        <f t="shared" si="525"/>
        <v>0</v>
      </c>
      <c r="AB1363" s="520">
        <f t="shared" si="526"/>
        <v>0</v>
      </c>
      <c r="AC1363" s="88"/>
      <c r="AD1363" s="519">
        <f t="shared" si="527"/>
        <v>0</v>
      </c>
      <c r="AE1363" s="518">
        <f t="shared" si="528"/>
        <v>0</v>
      </c>
      <c r="AF1363" s="44"/>
      <c r="AG1363" s="45"/>
      <c r="AH1363" s="44"/>
      <c r="AI1363" s="45"/>
      <c r="AJ1363" s="45"/>
      <c r="AK1363" s="45"/>
      <c r="AL1363" s="45"/>
      <c r="AM1363" s="43"/>
      <c r="AN1363" s="27" t="s">
        <v>6</v>
      </c>
      <c r="AO1363" s="27" t="s">
        <v>6</v>
      </c>
      <c r="AP1363" s="516"/>
      <c r="AQ1363" s="516"/>
      <c r="AR1363" s="516"/>
      <c r="AS1363" s="516" t="s">
        <v>6</v>
      </c>
      <c r="AT1363" s="516" t="s">
        <v>6</v>
      </c>
      <c r="AU1363" s="516"/>
      <c r="AV1363" s="516" t="s">
        <v>6</v>
      </c>
      <c r="AW1363" s="516" t="s">
        <v>6</v>
      </c>
      <c r="AX1363" s="516"/>
      <c r="AY1363" s="516" t="s">
        <v>6</v>
      </c>
      <c r="AZ1363" s="516" t="s">
        <v>6</v>
      </c>
      <c r="BA1363" s="516"/>
      <c r="BB1363" s="516" t="s">
        <v>6</v>
      </c>
      <c r="BC1363" s="516" t="s">
        <v>6</v>
      </c>
      <c r="BD1363" s="516"/>
      <c r="BE1363" s="516" t="s">
        <v>6</v>
      </c>
      <c r="BF1363" s="516" t="s">
        <v>6</v>
      </c>
      <c r="BG1363" s="516"/>
      <c r="BH1363" s="516" t="s">
        <v>6</v>
      </c>
      <c r="BI1363" s="516" t="s">
        <v>6</v>
      </c>
      <c r="BJ1363" s="516"/>
      <c r="BK1363" s="516" t="s">
        <v>6</v>
      </c>
      <c r="BL1363" s="516" t="s">
        <v>6</v>
      </c>
      <c r="BM1363" s="516"/>
      <c r="BN1363" s="516" t="s">
        <v>6</v>
      </c>
      <c r="BO1363" s="516" t="s">
        <v>6</v>
      </c>
      <c r="BP1363" s="516"/>
      <c r="BQ1363" s="516" t="s">
        <v>6</v>
      </c>
      <c r="BR1363" s="516" t="s">
        <v>6</v>
      </c>
      <c r="BS1363" s="516"/>
      <c r="BT1363" s="516"/>
      <c r="BU1363" s="516"/>
      <c r="BV1363" s="516"/>
      <c r="BW1363" s="516"/>
      <c r="BX1363" s="516"/>
      <c r="BY1363" s="516"/>
      <c r="BZ1363" s="28"/>
      <c r="CA1363" s="24"/>
      <c r="CB1363" s="29"/>
      <c r="CC1363" s="29"/>
      <c r="CD1363" s="30"/>
      <c r="CE1363" s="29"/>
      <c r="CF1363" s="29"/>
      <c r="CG1363" s="31"/>
      <c r="CH1363" s="209"/>
      <c r="CI1363" s="23" t="s">
        <v>836</v>
      </c>
    </row>
    <row r="1364" spans="1:87" ht="15.6" thickTop="1" thickBot="1" x14ac:dyDescent="0.35">
      <c r="A1364" s="503"/>
      <c r="B1364" s="49"/>
      <c r="C1364" s="156">
        <f t="shared" si="521"/>
        <v>0</v>
      </c>
      <c r="D1364" s="209"/>
      <c r="E1364" s="73"/>
      <c r="F1364" s="93" t="s">
        <v>2888</v>
      </c>
      <c r="G1364" s="302">
        <v>26299</v>
      </c>
      <c r="H1364" s="76">
        <v>2</v>
      </c>
      <c r="I1364" s="119"/>
      <c r="J1364" s="119"/>
      <c r="K1364" s="79"/>
      <c r="L1364" s="79"/>
      <c r="M1364" s="79"/>
      <c r="N1364" s="80" t="s">
        <v>2857</v>
      </c>
      <c r="O1364" s="171" t="s">
        <v>2889</v>
      </c>
      <c r="P1364" s="197"/>
      <c r="Q1364" s="83" t="str">
        <f t="shared" si="520"/>
        <v/>
      </c>
      <c r="R1364" s="83" t="str">
        <f t="shared" si="522"/>
        <v>◄</v>
      </c>
      <c r="S1364" s="84"/>
      <c r="T1364" s="85"/>
      <c r="U1364" s="83" t="str">
        <f t="shared" si="523"/>
        <v/>
      </c>
      <c r="V1364" s="83" t="str">
        <f t="shared" si="524"/>
        <v>◄</v>
      </c>
      <c r="W1364" s="86"/>
      <c r="X1364" s="85"/>
      <c r="Y1364" s="209"/>
      <c r="Z1364" s="87"/>
      <c r="AA1364" s="521">
        <f t="shared" si="525"/>
        <v>0</v>
      </c>
      <c r="AB1364" s="520">
        <f t="shared" si="526"/>
        <v>0</v>
      </c>
      <c r="AC1364" s="88"/>
      <c r="AD1364" s="519">
        <f t="shared" si="527"/>
        <v>0</v>
      </c>
      <c r="AE1364" s="518">
        <f t="shared" si="528"/>
        <v>0</v>
      </c>
      <c r="AF1364" s="44"/>
      <c r="AG1364" s="45"/>
      <c r="AH1364" s="44"/>
      <c r="AI1364" s="45"/>
      <c r="AJ1364" s="45"/>
      <c r="AK1364" s="45"/>
      <c r="AL1364" s="45"/>
      <c r="AM1364" s="43"/>
      <c r="AN1364" s="27" t="s">
        <v>6</v>
      </c>
      <c r="AO1364" s="27" t="s">
        <v>6</v>
      </c>
      <c r="AP1364" s="516"/>
      <c r="AQ1364" s="516"/>
      <c r="AR1364" s="516"/>
      <c r="AS1364" s="516" t="s">
        <v>6</v>
      </c>
      <c r="AT1364" s="516" t="s">
        <v>6</v>
      </c>
      <c r="AU1364" s="516"/>
      <c r="AV1364" s="516" t="s">
        <v>6</v>
      </c>
      <c r="AW1364" s="516" t="s">
        <v>6</v>
      </c>
      <c r="AX1364" s="516"/>
      <c r="AY1364" s="516" t="s">
        <v>6</v>
      </c>
      <c r="AZ1364" s="516" t="s">
        <v>6</v>
      </c>
      <c r="BA1364" s="516"/>
      <c r="BB1364" s="516" t="s">
        <v>6</v>
      </c>
      <c r="BC1364" s="516" t="s">
        <v>6</v>
      </c>
      <c r="BD1364" s="516"/>
      <c r="BE1364" s="516" t="s">
        <v>6</v>
      </c>
      <c r="BF1364" s="516" t="s">
        <v>6</v>
      </c>
      <c r="BG1364" s="516"/>
      <c r="BH1364" s="516" t="s">
        <v>6</v>
      </c>
      <c r="BI1364" s="516" t="s">
        <v>6</v>
      </c>
      <c r="BJ1364" s="516"/>
      <c r="BK1364" s="516" t="s">
        <v>6</v>
      </c>
      <c r="BL1364" s="516" t="s">
        <v>6</v>
      </c>
      <c r="BM1364" s="516"/>
      <c r="BN1364" s="516" t="s">
        <v>6</v>
      </c>
      <c r="BO1364" s="516" t="s">
        <v>6</v>
      </c>
      <c r="BP1364" s="516"/>
      <c r="BQ1364" s="516" t="s">
        <v>6</v>
      </c>
      <c r="BR1364" s="516" t="s">
        <v>6</v>
      </c>
      <c r="BS1364" s="516"/>
      <c r="BT1364" s="516"/>
      <c r="BU1364" s="516"/>
      <c r="BV1364" s="516"/>
      <c r="BW1364" s="516"/>
      <c r="BX1364" s="516"/>
      <c r="BY1364" s="516"/>
      <c r="BZ1364" s="28"/>
      <c r="CA1364" s="24"/>
      <c r="CB1364" s="29"/>
      <c r="CC1364" s="29"/>
      <c r="CD1364" s="30"/>
      <c r="CE1364" s="29"/>
      <c r="CF1364" s="29"/>
      <c r="CG1364" s="31"/>
      <c r="CH1364" s="209"/>
      <c r="CI1364" s="23" t="s">
        <v>836</v>
      </c>
    </row>
    <row r="1365" spans="1:87" ht="15.6" thickTop="1" thickBot="1" x14ac:dyDescent="0.35">
      <c r="A1365" s="503"/>
      <c r="B1365" s="49"/>
      <c r="C1365" s="156">
        <f t="shared" si="521"/>
        <v>0</v>
      </c>
      <c r="D1365" s="209"/>
      <c r="E1365" s="73"/>
      <c r="F1365" s="93" t="s">
        <v>2890</v>
      </c>
      <c r="G1365" s="302">
        <v>26299</v>
      </c>
      <c r="H1365" s="76">
        <v>4.5</v>
      </c>
      <c r="I1365" s="119"/>
      <c r="J1365" s="119"/>
      <c r="K1365" s="79"/>
      <c r="L1365" s="79"/>
      <c r="M1365" s="79"/>
      <c r="N1365" s="80" t="s">
        <v>2861</v>
      </c>
      <c r="O1365" s="171" t="s">
        <v>2891</v>
      </c>
      <c r="P1365" s="197"/>
      <c r="Q1365" s="83" t="str">
        <f t="shared" si="520"/>
        <v/>
      </c>
      <c r="R1365" s="83" t="str">
        <f t="shared" si="522"/>
        <v>◄</v>
      </c>
      <c r="S1365" s="84"/>
      <c r="T1365" s="85"/>
      <c r="U1365" s="83" t="str">
        <f t="shared" si="523"/>
        <v/>
      </c>
      <c r="V1365" s="83" t="str">
        <f t="shared" si="524"/>
        <v>◄</v>
      </c>
      <c r="W1365" s="86"/>
      <c r="X1365" s="85"/>
      <c r="Y1365" s="209"/>
      <c r="Z1365" s="87"/>
      <c r="AA1365" s="521">
        <f t="shared" si="525"/>
        <v>0</v>
      </c>
      <c r="AB1365" s="520">
        <f t="shared" si="526"/>
        <v>0</v>
      </c>
      <c r="AC1365" s="88"/>
      <c r="AD1365" s="519">
        <f t="shared" si="527"/>
        <v>0</v>
      </c>
      <c r="AE1365" s="518">
        <f t="shared" si="528"/>
        <v>0</v>
      </c>
      <c r="AF1365" s="44"/>
      <c r="AG1365" s="45"/>
      <c r="AH1365" s="44"/>
      <c r="AI1365" s="45"/>
      <c r="AJ1365" s="45"/>
      <c r="AK1365" s="45"/>
      <c r="AL1365" s="45"/>
      <c r="AM1365" s="43"/>
      <c r="AN1365" s="27" t="s">
        <v>6</v>
      </c>
      <c r="AO1365" s="27" t="s">
        <v>6</v>
      </c>
      <c r="AP1365" s="516"/>
      <c r="AQ1365" s="516"/>
      <c r="AR1365" s="516"/>
      <c r="AS1365" s="516" t="s">
        <v>6</v>
      </c>
      <c r="AT1365" s="516" t="s">
        <v>6</v>
      </c>
      <c r="AU1365" s="516"/>
      <c r="AV1365" s="516" t="s">
        <v>6</v>
      </c>
      <c r="AW1365" s="516" t="s">
        <v>6</v>
      </c>
      <c r="AX1365" s="516"/>
      <c r="AY1365" s="516" t="s">
        <v>6</v>
      </c>
      <c r="AZ1365" s="516" t="s">
        <v>6</v>
      </c>
      <c r="BA1365" s="516"/>
      <c r="BB1365" s="516" t="s">
        <v>6</v>
      </c>
      <c r="BC1365" s="516" t="s">
        <v>6</v>
      </c>
      <c r="BD1365" s="516"/>
      <c r="BE1365" s="516" t="s">
        <v>6</v>
      </c>
      <c r="BF1365" s="516" t="s">
        <v>6</v>
      </c>
      <c r="BG1365" s="516"/>
      <c r="BH1365" s="516" t="s">
        <v>6</v>
      </c>
      <c r="BI1365" s="516" t="s">
        <v>6</v>
      </c>
      <c r="BJ1365" s="516"/>
      <c r="BK1365" s="516" t="s">
        <v>6</v>
      </c>
      <c r="BL1365" s="516" t="s">
        <v>6</v>
      </c>
      <c r="BM1365" s="516"/>
      <c r="BN1365" s="516" t="s">
        <v>6</v>
      </c>
      <c r="BO1365" s="516" t="s">
        <v>6</v>
      </c>
      <c r="BP1365" s="516"/>
      <c r="BQ1365" s="516" t="s">
        <v>6</v>
      </c>
      <c r="BR1365" s="516" t="s">
        <v>6</v>
      </c>
      <c r="BS1365" s="516"/>
      <c r="BT1365" s="516"/>
      <c r="BU1365" s="516"/>
      <c r="BV1365" s="516"/>
      <c r="BW1365" s="516"/>
      <c r="BX1365" s="516"/>
      <c r="BY1365" s="516"/>
      <c r="BZ1365" s="28"/>
      <c r="CA1365" s="24"/>
      <c r="CB1365" s="29"/>
      <c r="CC1365" s="29"/>
      <c r="CD1365" s="30"/>
      <c r="CE1365" s="29"/>
      <c r="CF1365" s="29"/>
      <c r="CG1365" s="31"/>
      <c r="CH1365" s="209"/>
      <c r="CI1365" s="23" t="s">
        <v>836</v>
      </c>
    </row>
    <row r="1366" spans="1:87" ht="15.6" thickTop="1" thickBot="1" x14ac:dyDescent="0.35">
      <c r="A1366" s="503"/>
      <c r="B1366" s="49"/>
      <c r="C1366" s="156">
        <f t="shared" si="521"/>
        <v>0</v>
      </c>
      <c r="D1366" s="209"/>
      <c r="E1366" s="73"/>
      <c r="F1366" s="93" t="s">
        <v>2892</v>
      </c>
      <c r="G1366" s="302">
        <v>26299</v>
      </c>
      <c r="H1366" s="76">
        <v>4</v>
      </c>
      <c r="I1366" s="119"/>
      <c r="J1366" s="119"/>
      <c r="K1366" s="79"/>
      <c r="L1366" s="79"/>
      <c r="M1366" s="79"/>
      <c r="N1366" s="80" t="s">
        <v>2876</v>
      </c>
      <c r="O1366" s="171" t="s">
        <v>2893</v>
      </c>
      <c r="P1366" s="197"/>
      <c r="Q1366" s="83" t="str">
        <f t="shared" si="520"/>
        <v/>
      </c>
      <c r="R1366" s="83" t="str">
        <f t="shared" si="522"/>
        <v>◄</v>
      </c>
      <c r="S1366" s="84"/>
      <c r="T1366" s="85"/>
      <c r="U1366" s="83" t="str">
        <f t="shared" si="523"/>
        <v/>
      </c>
      <c r="V1366" s="83" t="str">
        <f t="shared" si="524"/>
        <v>◄</v>
      </c>
      <c r="W1366" s="86"/>
      <c r="X1366" s="85"/>
      <c r="Y1366" s="209"/>
      <c r="Z1366" s="87"/>
      <c r="AA1366" s="521">
        <f t="shared" si="525"/>
        <v>0</v>
      </c>
      <c r="AB1366" s="520">
        <f t="shared" si="526"/>
        <v>0</v>
      </c>
      <c r="AC1366" s="88"/>
      <c r="AD1366" s="519">
        <f t="shared" si="527"/>
        <v>0</v>
      </c>
      <c r="AE1366" s="518">
        <f t="shared" si="528"/>
        <v>0</v>
      </c>
      <c r="AF1366" s="44"/>
      <c r="AG1366" s="45"/>
      <c r="AH1366" s="44"/>
      <c r="AI1366" s="45"/>
      <c r="AJ1366" s="45"/>
      <c r="AK1366" s="45"/>
      <c r="AL1366" s="45"/>
      <c r="AM1366" s="43"/>
      <c r="AN1366" s="27" t="s">
        <v>6</v>
      </c>
      <c r="AO1366" s="27" t="s">
        <v>6</v>
      </c>
      <c r="AP1366" s="516"/>
      <c r="AQ1366" s="516"/>
      <c r="AR1366" s="516"/>
      <c r="AS1366" s="516" t="s">
        <v>6</v>
      </c>
      <c r="AT1366" s="516" t="s">
        <v>6</v>
      </c>
      <c r="AU1366" s="516"/>
      <c r="AV1366" s="516" t="s">
        <v>6</v>
      </c>
      <c r="AW1366" s="516" t="s">
        <v>6</v>
      </c>
      <c r="AX1366" s="516"/>
      <c r="AY1366" s="516" t="s">
        <v>6</v>
      </c>
      <c r="AZ1366" s="516" t="s">
        <v>6</v>
      </c>
      <c r="BA1366" s="516"/>
      <c r="BB1366" s="516" t="s">
        <v>6</v>
      </c>
      <c r="BC1366" s="516" t="s">
        <v>6</v>
      </c>
      <c r="BD1366" s="516"/>
      <c r="BE1366" s="516" t="s">
        <v>6</v>
      </c>
      <c r="BF1366" s="516" t="s">
        <v>6</v>
      </c>
      <c r="BG1366" s="516"/>
      <c r="BH1366" s="516" t="s">
        <v>6</v>
      </c>
      <c r="BI1366" s="516" t="s">
        <v>6</v>
      </c>
      <c r="BJ1366" s="516"/>
      <c r="BK1366" s="516" t="s">
        <v>6</v>
      </c>
      <c r="BL1366" s="516" t="s">
        <v>6</v>
      </c>
      <c r="BM1366" s="516"/>
      <c r="BN1366" s="516" t="s">
        <v>6</v>
      </c>
      <c r="BO1366" s="516" t="s">
        <v>6</v>
      </c>
      <c r="BP1366" s="516"/>
      <c r="BQ1366" s="516" t="s">
        <v>6</v>
      </c>
      <c r="BR1366" s="516" t="s">
        <v>6</v>
      </c>
      <c r="BS1366" s="516"/>
      <c r="BT1366" s="516"/>
      <c r="BU1366" s="516"/>
      <c r="BV1366" s="516"/>
      <c r="BW1366" s="516"/>
      <c r="BX1366" s="516"/>
      <c r="BY1366" s="516"/>
      <c r="BZ1366" s="28"/>
      <c r="CA1366" s="24"/>
      <c r="CB1366" s="29"/>
      <c r="CC1366" s="29"/>
      <c r="CD1366" s="30"/>
      <c r="CE1366" s="29"/>
      <c r="CF1366" s="29"/>
      <c r="CG1366" s="31"/>
      <c r="CH1366" s="209"/>
      <c r="CI1366" s="23" t="s">
        <v>836</v>
      </c>
    </row>
    <row r="1367" spans="1:87" ht="15.6" thickTop="1" thickBot="1" x14ac:dyDescent="0.35">
      <c r="A1367" s="503"/>
      <c r="B1367" s="49"/>
      <c r="C1367" s="156">
        <f t="shared" si="521"/>
        <v>0</v>
      </c>
      <c r="D1367" s="209"/>
      <c r="E1367" s="73"/>
      <c r="F1367" s="93" t="s">
        <v>2894</v>
      </c>
      <c r="G1367" s="302">
        <v>26299</v>
      </c>
      <c r="H1367" s="76">
        <v>4</v>
      </c>
      <c r="I1367" s="119"/>
      <c r="J1367" s="119"/>
      <c r="K1367" s="79"/>
      <c r="L1367" s="79"/>
      <c r="M1367" s="79"/>
      <c r="N1367" s="80" t="s">
        <v>2876</v>
      </c>
      <c r="O1367" s="171" t="s">
        <v>2895</v>
      </c>
      <c r="P1367" s="197"/>
      <c r="Q1367" s="83" t="str">
        <f t="shared" si="520"/>
        <v/>
      </c>
      <c r="R1367" s="83" t="str">
        <f t="shared" si="522"/>
        <v>◄</v>
      </c>
      <c r="S1367" s="84"/>
      <c r="T1367" s="85"/>
      <c r="U1367" s="83" t="str">
        <f t="shared" si="523"/>
        <v/>
      </c>
      <c r="V1367" s="83" t="str">
        <f t="shared" si="524"/>
        <v>◄</v>
      </c>
      <c r="W1367" s="86"/>
      <c r="X1367" s="85"/>
      <c r="Y1367" s="209"/>
      <c r="Z1367" s="87"/>
      <c r="AA1367" s="521">
        <f t="shared" si="525"/>
        <v>0</v>
      </c>
      <c r="AB1367" s="520">
        <f t="shared" si="526"/>
        <v>0</v>
      </c>
      <c r="AC1367" s="88"/>
      <c r="AD1367" s="519">
        <f t="shared" si="527"/>
        <v>0</v>
      </c>
      <c r="AE1367" s="518">
        <f t="shared" si="528"/>
        <v>0</v>
      </c>
      <c r="AF1367" s="44"/>
      <c r="AG1367" s="45"/>
      <c r="AH1367" s="44"/>
      <c r="AI1367" s="45"/>
      <c r="AJ1367" s="45"/>
      <c r="AK1367" s="45"/>
      <c r="AL1367" s="45"/>
      <c r="AM1367" s="43"/>
      <c r="AN1367" s="27" t="s">
        <v>6</v>
      </c>
      <c r="AO1367" s="27" t="s">
        <v>6</v>
      </c>
      <c r="AP1367" s="516"/>
      <c r="AQ1367" s="516"/>
      <c r="AR1367" s="516"/>
      <c r="AS1367" s="516" t="s">
        <v>6</v>
      </c>
      <c r="AT1367" s="516" t="s">
        <v>6</v>
      </c>
      <c r="AU1367" s="516"/>
      <c r="AV1367" s="516" t="s">
        <v>6</v>
      </c>
      <c r="AW1367" s="516" t="s">
        <v>6</v>
      </c>
      <c r="AX1367" s="516"/>
      <c r="AY1367" s="516" t="s">
        <v>6</v>
      </c>
      <c r="AZ1367" s="516" t="s">
        <v>6</v>
      </c>
      <c r="BA1367" s="516"/>
      <c r="BB1367" s="516" t="s">
        <v>6</v>
      </c>
      <c r="BC1367" s="516" t="s">
        <v>6</v>
      </c>
      <c r="BD1367" s="516"/>
      <c r="BE1367" s="516" t="s">
        <v>6</v>
      </c>
      <c r="BF1367" s="516" t="s">
        <v>6</v>
      </c>
      <c r="BG1367" s="516"/>
      <c r="BH1367" s="516" t="s">
        <v>6</v>
      </c>
      <c r="BI1367" s="516" t="s">
        <v>6</v>
      </c>
      <c r="BJ1367" s="516"/>
      <c r="BK1367" s="516" t="s">
        <v>6</v>
      </c>
      <c r="BL1367" s="516" t="s">
        <v>6</v>
      </c>
      <c r="BM1367" s="516"/>
      <c r="BN1367" s="516" t="s">
        <v>6</v>
      </c>
      <c r="BO1367" s="516" t="s">
        <v>6</v>
      </c>
      <c r="BP1367" s="516"/>
      <c r="BQ1367" s="516" t="s">
        <v>6</v>
      </c>
      <c r="BR1367" s="516" t="s">
        <v>6</v>
      </c>
      <c r="BS1367" s="516"/>
      <c r="BT1367" s="516"/>
      <c r="BU1367" s="516"/>
      <c r="BV1367" s="516"/>
      <c r="BW1367" s="516"/>
      <c r="BX1367" s="516"/>
      <c r="BY1367" s="516"/>
      <c r="BZ1367" s="28"/>
      <c r="CA1367" s="24"/>
      <c r="CB1367" s="29"/>
      <c r="CC1367" s="29"/>
      <c r="CD1367" s="30"/>
      <c r="CE1367" s="29"/>
      <c r="CF1367" s="29"/>
      <c r="CG1367" s="31"/>
      <c r="CH1367" s="209"/>
      <c r="CI1367" s="23" t="s">
        <v>836</v>
      </c>
    </row>
    <row r="1368" spans="1:87" ht="15.6" thickTop="1" thickBot="1" x14ac:dyDescent="0.35">
      <c r="A1368" s="503"/>
      <c r="B1368" s="49"/>
      <c r="C1368" s="156">
        <f t="shared" si="521"/>
        <v>0</v>
      </c>
      <c r="D1368" s="209"/>
      <c r="E1368" s="73"/>
      <c r="F1368" s="93" t="s">
        <v>2896</v>
      </c>
      <c r="G1368" s="302">
        <v>26299</v>
      </c>
      <c r="H1368" s="76">
        <v>6.5</v>
      </c>
      <c r="I1368" s="119"/>
      <c r="J1368" s="119"/>
      <c r="K1368" s="79"/>
      <c r="L1368" s="79"/>
      <c r="M1368" s="79"/>
      <c r="N1368" s="80" t="s">
        <v>2897</v>
      </c>
      <c r="O1368" s="171" t="s">
        <v>2898</v>
      </c>
      <c r="P1368" s="197"/>
      <c r="Q1368" s="83" t="str">
        <f t="shared" si="520"/>
        <v/>
      </c>
      <c r="R1368" s="83" t="str">
        <f t="shared" si="522"/>
        <v>◄</v>
      </c>
      <c r="S1368" s="84"/>
      <c r="T1368" s="85"/>
      <c r="U1368" s="83" t="str">
        <f t="shared" si="523"/>
        <v/>
      </c>
      <c r="V1368" s="83" t="str">
        <f t="shared" si="524"/>
        <v>◄</v>
      </c>
      <c r="W1368" s="86"/>
      <c r="X1368" s="85"/>
      <c r="Y1368" s="209"/>
      <c r="Z1368" s="87"/>
      <c r="AA1368" s="521">
        <f t="shared" si="525"/>
        <v>0</v>
      </c>
      <c r="AB1368" s="520">
        <f t="shared" si="526"/>
        <v>0</v>
      </c>
      <c r="AC1368" s="88"/>
      <c r="AD1368" s="519">
        <f t="shared" si="527"/>
        <v>0</v>
      </c>
      <c r="AE1368" s="518">
        <f t="shared" si="528"/>
        <v>0</v>
      </c>
      <c r="AF1368" s="44"/>
      <c r="AG1368" s="45"/>
      <c r="AH1368" s="44"/>
      <c r="AI1368" s="45"/>
      <c r="AJ1368" s="45"/>
      <c r="AK1368" s="45"/>
      <c r="AL1368" s="45"/>
      <c r="AM1368" s="43"/>
      <c r="AN1368" s="27" t="s">
        <v>6</v>
      </c>
      <c r="AO1368" s="27" t="s">
        <v>6</v>
      </c>
      <c r="AP1368" s="516"/>
      <c r="AQ1368" s="516"/>
      <c r="AR1368" s="516"/>
      <c r="AS1368" s="516" t="s">
        <v>6</v>
      </c>
      <c r="AT1368" s="516" t="s">
        <v>6</v>
      </c>
      <c r="AU1368" s="516"/>
      <c r="AV1368" s="516" t="s">
        <v>6</v>
      </c>
      <c r="AW1368" s="516" t="s">
        <v>6</v>
      </c>
      <c r="AX1368" s="516"/>
      <c r="AY1368" s="516" t="s">
        <v>6</v>
      </c>
      <c r="AZ1368" s="516" t="s">
        <v>6</v>
      </c>
      <c r="BA1368" s="516"/>
      <c r="BB1368" s="516" t="s">
        <v>6</v>
      </c>
      <c r="BC1368" s="516" t="s">
        <v>6</v>
      </c>
      <c r="BD1368" s="516"/>
      <c r="BE1368" s="516" t="s">
        <v>6</v>
      </c>
      <c r="BF1368" s="516" t="s">
        <v>6</v>
      </c>
      <c r="BG1368" s="516"/>
      <c r="BH1368" s="516" t="s">
        <v>6</v>
      </c>
      <c r="BI1368" s="516" t="s">
        <v>6</v>
      </c>
      <c r="BJ1368" s="516"/>
      <c r="BK1368" s="516" t="s">
        <v>6</v>
      </c>
      <c r="BL1368" s="516" t="s">
        <v>6</v>
      </c>
      <c r="BM1368" s="516"/>
      <c r="BN1368" s="516" t="s">
        <v>6</v>
      </c>
      <c r="BO1368" s="516" t="s">
        <v>6</v>
      </c>
      <c r="BP1368" s="516"/>
      <c r="BQ1368" s="516" t="s">
        <v>6</v>
      </c>
      <c r="BR1368" s="516" t="s">
        <v>6</v>
      </c>
      <c r="BS1368" s="516"/>
      <c r="BT1368" s="516"/>
      <c r="BU1368" s="516"/>
      <c r="BV1368" s="516"/>
      <c r="BW1368" s="516"/>
      <c r="BX1368" s="516"/>
      <c r="BY1368" s="516"/>
      <c r="BZ1368" s="28"/>
      <c r="CA1368" s="24"/>
      <c r="CB1368" s="29"/>
      <c r="CC1368" s="29"/>
      <c r="CD1368" s="30"/>
      <c r="CE1368" s="29"/>
      <c r="CF1368" s="29"/>
      <c r="CG1368" s="31"/>
      <c r="CH1368" s="209"/>
      <c r="CI1368" s="23" t="s">
        <v>836</v>
      </c>
    </row>
    <row r="1369" spans="1:87" ht="15.6" thickTop="1" thickBot="1" x14ac:dyDescent="0.35">
      <c r="A1369" s="503"/>
      <c r="B1369" s="49"/>
      <c r="C1369" s="156">
        <f t="shared" si="521"/>
        <v>0</v>
      </c>
      <c r="D1369" s="209"/>
      <c r="E1369" s="73"/>
      <c r="F1369" s="93" t="s">
        <v>2899</v>
      </c>
      <c r="G1369" s="302">
        <v>26299</v>
      </c>
      <c r="H1369" s="76">
        <v>5.5</v>
      </c>
      <c r="I1369" s="119"/>
      <c r="J1369" s="119"/>
      <c r="K1369" s="79"/>
      <c r="L1369" s="79"/>
      <c r="M1369" s="79"/>
      <c r="N1369" s="80" t="s">
        <v>2900</v>
      </c>
      <c r="O1369" s="171" t="s">
        <v>2901</v>
      </c>
      <c r="P1369" s="197"/>
      <c r="Q1369" s="83" t="str">
        <f t="shared" si="520"/>
        <v/>
      </c>
      <c r="R1369" s="83" t="str">
        <f t="shared" si="522"/>
        <v>◄</v>
      </c>
      <c r="S1369" s="84"/>
      <c r="T1369" s="85"/>
      <c r="U1369" s="83" t="str">
        <f t="shared" si="523"/>
        <v/>
      </c>
      <c r="V1369" s="83" t="str">
        <f t="shared" si="524"/>
        <v>◄</v>
      </c>
      <c r="W1369" s="86"/>
      <c r="X1369" s="85"/>
      <c r="Y1369" s="209"/>
      <c r="Z1369" s="87"/>
      <c r="AA1369" s="521">
        <f t="shared" si="525"/>
        <v>0</v>
      </c>
      <c r="AB1369" s="520">
        <f t="shared" si="526"/>
        <v>0</v>
      </c>
      <c r="AC1369" s="88"/>
      <c r="AD1369" s="519">
        <f t="shared" si="527"/>
        <v>0</v>
      </c>
      <c r="AE1369" s="518">
        <f t="shared" si="528"/>
        <v>0</v>
      </c>
      <c r="AF1369" s="44"/>
      <c r="AG1369" s="45"/>
      <c r="AH1369" s="44"/>
      <c r="AI1369" s="45"/>
      <c r="AJ1369" s="45"/>
      <c r="AK1369" s="45"/>
      <c r="AL1369" s="45"/>
      <c r="AM1369" s="43"/>
      <c r="AN1369" s="27" t="s">
        <v>6</v>
      </c>
      <c r="AO1369" s="27" t="s">
        <v>6</v>
      </c>
      <c r="AP1369" s="516"/>
      <c r="AQ1369" s="516"/>
      <c r="AR1369" s="516"/>
      <c r="AS1369" s="516" t="s">
        <v>6</v>
      </c>
      <c r="AT1369" s="516" t="s">
        <v>6</v>
      </c>
      <c r="AU1369" s="516"/>
      <c r="AV1369" s="516" t="s">
        <v>6</v>
      </c>
      <c r="AW1369" s="516" t="s">
        <v>6</v>
      </c>
      <c r="AX1369" s="516"/>
      <c r="AY1369" s="516" t="s">
        <v>6</v>
      </c>
      <c r="AZ1369" s="516" t="s">
        <v>6</v>
      </c>
      <c r="BA1369" s="516"/>
      <c r="BB1369" s="516" t="s">
        <v>6</v>
      </c>
      <c r="BC1369" s="516" t="s">
        <v>6</v>
      </c>
      <c r="BD1369" s="516"/>
      <c r="BE1369" s="516" t="s">
        <v>6</v>
      </c>
      <c r="BF1369" s="516" t="s">
        <v>6</v>
      </c>
      <c r="BG1369" s="516"/>
      <c r="BH1369" s="516" t="s">
        <v>6</v>
      </c>
      <c r="BI1369" s="516" t="s">
        <v>6</v>
      </c>
      <c r="BJ1369" s="516"/>
      <c r="BK1369" s="516" t="s">
        <v>6</v>
      </c>
      <c r="BL1369" s="516" t="s">
        <v>6</v>
      </c>
      <c r="BM1369" s="516"/>
      <c r="BN1369" s="516" t="s">
        <v>6</v>
      </c>
      <c r="BO1369" s="516" t="s">
        <v>6</v>
      </c>
      <c r="BP1369" s="516"/>
      <c r="BQ1369" s="516" t="s">
        <v>6</v>
      </c>
      <c r="BR1369" s="516" t="s">
        <v>6</v>
      </c>
      <c r="BS1369" s="516"/>
      <c r="BT1369" s="516"/>
      <c r="BU1369" s="516"/>
      <c r="BV1369" s="516"/>
      <c r="BW1369" s="516"/>
      <c r="BX1369" s="516"/>
      <c r="BY1369" s="516"/>
      <c r="BZ1369" s="28"/>
      <c r="CA1369" s="24"/>
      <c r="CB1369" s="29"/>
      <c r="CC1369" s="29"/>
      <c r="CD1369" s="30"/>
      <c r="CE1369" s="29"/>
      <c r="CF1369" s="29"/>
      <c r="CG1369" s="31"/>
      <c r="CH1369" s="209"/>
      <c r="CI1369" s="23" t="s">
        <v>836</v>
      </c>
    </row>
    <row r="1370" spans="1:87" ht="15.6" thickTop="1" thickBot="1" x14ac:dyDescent="0.35">
      <c r="A1370" s="503"/>
      <c r="B1370" s="49"/>
      <c r="C1370" s="156">
        <f t="shared" si="521"/>
        <v>0</v>
      </c>
      <c r="D1370" s="209"/>
      <c r="E1370" s="73"/>
      <c r="F1370" s="93" t="s">
        <v>2902</v>
      </c>
      <c r="G1370" s="302">
        <v>26299</v>
      </c>
      <c r="H1370" s="76">
        <v>5.5</v>
      </c>
      <c r="I1370" s="119"/>
      <c r="J1370" s="119"/>
      <c r="K1370" s="79"/>
      <c r="L1370" s="79"/>
      <c r="M1370" s="79"/>
      <c r="N1370" s="80" t="s">
        <v>2900</v>
      </c>
      <c r="O1370" s="171" t="s">
        <v>2898</v>
      </c>
      <c r="P1370" s="197"/>
      <c r="Q1370" s="83" t="str">
        <f t="shared" si="520"/>
        <v/>
      </c>
      <c r="R1370" s="83" t="str">
        <f t="shared" si="522"/>
        <v>◄</v>
      </c>
      <c r="S1370" s="84"/>
      <c r="T1370" s="85"/>
      <c r="U1370" s="83" t="str">
        <f t="shared" si="523"/>
        <v/>
      </c>
      <c r="V1370" s="83" t="str">
        <f t="shared" si="524"/>
        <v>◄</v>
      </c>
      <c r="W1370" s="86"/>
      <c r="X1370" s="85"/>
      <c r="Y1370" s="209"/>
      <c r="Z1370" s="87"/>
      <c r="AA1370" s="521">
        <f t="shared" si="525"/>
        <v>0</v>
      </c>
      <c r="AB1370" s="520">
        <f t="shared" si="526"/>
        <v>0</v>
      </c>
      <c r="AC1370" s="88"/>
      <c r="AD1370" s="519">
        <f t="shared" si="527"/>
        <v>0</v>
      </c>
      <c r="AE1370" s="518">
        <f t="shared" si="528"/>
        <v>0</v>
      </c>
      <c r="AF1370" s="44"/>
      <c r="AG1370" s="45"/>
      <c r="AH1370" s="44"/>
      <c r="AI1370" s="45"/>
      <c r="AJ1370" s="45"/>
      <c r="AK1370" s="45"/>
      <c r="AL1370" s="45"/>
      <c r="AM1370" s="43"/>
      <c r="AN1370" s="27" t="s">
        <v>6</v>
      </c>
      <c r="AO1370" s="27" t="s">
        <v>6</v>
      </c>
      <c r="AP1370" s="516"/>
      <c r="AQ1370" s="516"/>
      <c r="AR1370" s="516"/>
      <c r="AS1370" s="516" t="s">
        <v>6</v>
      </c>
      <c r="AT1370" s="516" t="s">
        <v>6</v>
      </c>
      <c r="AU1370" s="516"/>
      <c r="AV1370" s="516" t="s">
        <v>6</v>
      </c>
      <c r="AW1370" s="516" t="s">
        <v>6</v>
      </c>
      <c r="AX1370" s="516"/>
      <c r="AY1370" s="516" t="s">
        <v>6</v>
      </c>
      <c r="AZ1370" s="516" t="s">
        <v>6</v>
      </c>
      <c r="BA1370" s="516"/>
      <c r="BB1370" s="516" t="s">
        <v>6</v>
      </c>
      <c r="BC1370" s="516" t="s">
        <v>6</v>
      </c>
      <c r="BD1370" s="516"/>
      <c r="BE1370" s="516" t="s">
        <v>6</v>
      </c>
      <c r="BF1370" s="516" t="s">
        <v>6</v>
      </c>
      <c r="BG1370" s="516"/>
      <c r="BH1370" s="516" t="s">
        <v>6</v>
      </c>
      <c r="BI1370" s="516" t="s">
        <v>6</v>
      </c>
      <c r="BJ1370" s="516"/>
      <c r="BK1370" s="516" t="s">
        <v>6</v>
      </c>
      <c r="BL1370" s="516" t="s">
        <v>6</v>
      </c>
      <c r="BM1370" s="516"/>
      <c r="BN1370" s="516" t="s">
        <v>6</v>
      </c>
      <c r="BO1370" s="516" t="s">
        <v>6</v>
      </c>
      <c r="BP1370" s="516"/>
      <c r="BQ1370" s="516" t="s">
        <v>6</v>
      </c>
      <c r="BR1370" s="516" t="s">
        <v>6</v>
      </c>
      <c r="BS1370" s="516"/>
      <c r="BT1370" s="516"/>
      <c r="BU1370" s="516"/>
      <c r="BV1370" s="516"/>
      <c r="BW1370" s="516"/>
      <c r="BX1370" s="516"/>
      <c r="BY1370" s="516"/>
      <c r="BZ1370" s="28"/>
      <c r="CA1370" s="24"/>
      <c r="CB1370" s="29"/>
      <c r="CC1370" s="29"/>
      <c r="CD1370" s="30"/>
      <c r="CE1370" s="29"/>
      <c r="CF1370" s="29"/>
      <c r="CG1370" s="31"/>
      <c r="CH1370" s="209"/>
      <c r="CI1370" s="23" t="s">
        <v>836</v>
      </c>
    </row>
    <row r="1371" spans="1:87" ht="15.6" thickTop="1" thickBot="1" x14ac:dyDescent="0.35">
      <c r="A1371" s="503"/>
      <c r="B1371" s="49"/>
      <c r="C1371" s="156">
        <f t="shared" si="521"/>
        <v>0</v>
      </c>
      <c r="D1371" s="209"/>
      <c r="E1371" s="73"/>
      <c r="F1371" s="93" t="s">
        <v>2903</v>
      </c>
      <c r="G1371" s="302">
        <v>26299</v>
      </c>
      <c r="H1371" s="76">
        <v>9</v>
      </c>
      <c r="I1371" s="119"/>
      <c r="J1371" s="119"/>
      <c r="K1371" s="79"/>
      <c r="L1371" s="79"/>
      <c r="M1371" s="79"/>
      <c r="N1371" s="80" t="s">
        <v>2904</v>
      </c>
      <c r="O1371" s="171" t="s">
        <v>2905</v>
      </c>
      <c r="P1371" s="197"/>
      <c r="Q1371" s="83" t="str">
        <f t="shared" si="520"/>
        <v/>
      </c>
      <c r="R1371" s="83" t="str">
        <f t="shared" si="522"/>
        <v>◄</v>
      </c>
      <c r="S1371" s="84"/>
      <c r="T1371" s="85"/>
      <c r="U1371" s="83" t="str">
        <f t="shared" si="523"/>
        <v/>
      </c>
      <c r="V1371" s="83" t="str">
        <f t="shared" si="524"/>
        <v>◄</v>
      </c>
      <c r="W1371" s="86"/>
      <c r="X1371" s="85"/>
      <c r="Y1371" s="209"/>
      <c r="Z1371" s="87"/>
      <c r="AA1371" s="521">
        <f t="shared" si="525"/>
        <v>0</v>
      </c>
      <c r="AB1371" s="520">
        <f t="shared" si="526"/>
        <v>0</v>
      </c>
      <c r="AC1371" s="88"/>
      <c r="AD1371" s="519">
        <f t="shared" si="527"/>
        <v>0</v>
      </c>
      <c r="AE1371" s="518">
        <f t="shared" si="528"/>
        <v>0</v>
      </c>
      <c r="AF1371" s="44"/>
      <c r="AG1371" s="45"/>
      <c r="AH1371" s="44"/>
      <c r="AI1371" s="45"/>
      <c r="AJ1371" s="45"/>
      <c r="AK1371" s="45"/>
      <c r="AL1371" s="45"/>
      <c r="AM1371" s="43"/>
      <c r="AN1371" s="27" t="s">
        <v>6</v>
      </c>
      <c r="AO1371" s="27" t="s">
        <v>6</v>
      </c>
      <c r="AP1371" s="516"/>
      <c r="AQ1371" s="516"/>
      <c r="AR1371" s="516"/>
      <c r="AS1371" s="516" t="s">
        <v>6</v>
      </c>
      <c r="AT1371" s="516" t="s">
        <v>6</v>
      </c>
      <c r="AU1371" s="516"/>
      <c r="AV1371" s="516" t="s">
        <v>6</v>
      </c>
      <c r="AW1371" s="516" t="s">
        <v>6</v>
      </c>
      <c r="AX1371" s="516"/>
      <c r="AY1371" s="516" t="s">
        <v>6</v>
      </c>
      <c r="AZ1371" s="516" t="s">
        <v>6</v>
      </c>
      <c r="BA1371" s="516"/>
      <c r="BB1371" s="516" t="s">
        <v>6</v>
      </c>
      <c r="BC1371" s="516" t="s">
        <v>6</v>
      </c>
      <c r="BD1371" s="516"/>
      <c r="BE1371" s="516" t="s">
        <v>6</v>
      </c>
      <c r="BF1371" s="516" t="s">
        <v>6</v>
      </c>
      <c r="BG1371" s="516"/>
      <c r="BH1371" s="516" t="s">
        <v>6</v>
      </c>
      <c r="BI1371" s="516" t="s">
        <v>6</v>
      </c>
      <c r="BJ1371" s="516"/>
      <c r="BK1371" s="516" t="s">
        <v>6</v>
      </c>
      <c r="BL1371" s="516" t="s">
        <v>6</v>
      </c>
      <c r="BM1371" s="516"/>
      <c r="BN1371" s="516" t="s">
        <v>6</v>
      </c>
      <c r="BO1371" s="516" t="s">
        <v>6</v>
      </c>
      <c r="BP1371" s="516"/>
      <c r="BQ1371" s="516" t="s">
        <v>6</v>
      </c>
      <c r="BR1371" s="516" t="s">
        <v>6</v>
      </c>
      <c r="BS1371" s="516"/>
      <c r="BT1371" s="516"/>
      <c r="BU1371" s="516"/>
      <c r="BV1371" s="516"/>
      <c r="BW1371" s="516"/>
      <c r="BX1371" s="516"/>
      <c r="BY1371" s="516"/>
      <c r="BZ1371" s="28"/>
      <c r="CA1371" s="24"/>
      <c r="CB1371" s="29"/>
      <c r="CC1371" s="29"/>
      <c r="CD1371" s="30"/>
      <c r="CE1371" s="29"/>
      <c r="CF1371" s="29"/>
      <c r="CG1371" s="31"/>
      <c r="CH1371" s="209"/>
      <c r="CI1371" s="23" t="s">
        <v>836</v>
      </c>
    </row>
    <row r="1372" spans="1:87" ht="15.6" thickTop="1" thickBot="1" x14ac:dyDescent="0.35">
      <c r="A1372" s="503"/>
      <c r="B1372" s="49"/>
      <c r="C1372" s="156">
        <f t="shared" si="521"/>
        <v>0</v>
      </c>
      <c r="D1372" s="209"/>
      <c r="E1372" s="73"/>
      <c r="F1372" s="93" t="s">
        <v>2906</v>
      </c>
      <c r="G1372" s="302">
        <v>26299</v>
      </c>
      <c r="H1372" s="76">
        <v>9</v>
      </c>
      <c r="I1372" s="119"/>
      <c r="J1372" s="119"/>
      <c r="K1372" s="79"/>
      <c r="L1372" s="79"/>
      <c r="M1372" s="79"/>
      <c r="N1372" s="80" t="s">
        <v>2904</v>
      </c>
      <c r="O1372" s="171" t="s">
        <v>2907</v>
      </c>
      <c r="P1372" s="197"/>
      <c r="Q1372" s="83" t="str">
        <f t="shared" si="520"/>
        <v/>
      </c>
      <c r="R1372" s="83" t="str">
        <f t="shared" si="522"/>
        <v>◄</v>
      </c>
      <c r="S1372" s="84"/>
      <c r="T1372" s="85"/>
      <c r="U1372" s="83" t="str">
        <f t="shared" si="523"/>
        <v/>
      </c>
      <c r="V1372" s="83" t="str">
        <f t="shared" si="524"/>
        <v>◄</v>
      </c>
      <c r="W1372" s="86"/>
      <c r="X1372" s="85"/>
      <c r="Y1372" s="209"/>
      <c r="Z1372" s="87"/>
      <c r="AA1372" s="521">
        <f t="shared" si="525"/>
        <v>0</v>
      </c>
      <c r="AB1372" s="520">
        <f t="shared" si="526"/>
        <v>0</v>
      </c>
      <c r="AC1372" s="88"/>
      <c r="AD1372" s="519">
        <f t="shared" si="527"/>
        <v>0</v>
      </c>
      <c r="AE1372" s="518">
        <f t="shared" si="528"/>
        <v>0</v>
      </c>
      <c r="AF1372" s="44"/>
      <c r="AG1372" s="45"/>
      <c r="AH1372" s="44"/>
      <c r="AI1372" s="45"/>
      <c r="AJ1372" s="45"/>
      <c r="AK1372" s="45"/>
      <c r="AL1372" s="45"/>
      <c r="AM1372" s="43"/>
      <c r="AN1372" s="27" t="s">
        <v>6</v>
      </c>
      <c r="AO1372" s="27" t="s">
        <v>6</v>
      </c>
      <c r="AP1372" s="516"/>
      <c r="AQ1372" s="516"/>
      <c r="AR1372" s="516"/>
      <c r="AS1372" s="516" t="s">
        <v>6</v>
      </c>
      <c r="AT1372" s="516" t="s">
        <v>6</v>
      </c>
      <c r="AU1372" s="516"/>
      <c r="AV1372" s="516" t="s">
        <v>6</v>
      </c>
      <c r="AW1372" s="516" t="s">
        <v>6</v>
      </c>
      <c r="AX1372" s="516"/>
      <c r="AY1372" s="516" t="s">
        <v>6</v>
      </c>
      <c r="AZ1372" s="516" t="s">
        <v>6</v>
      </c>
      <c r="BA1372" s="516"/>
      <c r="BB1372" s="516" t="s">
        <v>6</v>
      </c>
      <c r="BC1372" s="516" t="s">
        <v>6</v>
      </c>
      <c r="BD1372" s="516"/>
      <c r="BE1372" s="516" t="s">
        <v>6</v>
      </c>
      <c r="BF1372" s="516" t="s">
        <v>6</v>
      </c>
      <c r="BG1372" s="516"/>
      <c r="BH1372" s="516" t="s">
        <v>6</v>
      </c>
      <c r="BI1372" s="516" t="s">
        <v>6</v>
      </c>
      <c r="BJ1372" s="516"/>
      <c r="BK1372" s="516" t="s">
        <v>6</v>
      </c>
      <c r="BL1372" s="516" t="s">
        <v>6</v>
      </c>
      <c r="BM1372" s="516"/>
      <c r="BN1372" s="516" t="s">
        <v>6</v>
      </c>
      <c r="BO1372" s="516" t="s">
        <v>6</v>
      </c>
      <c r="BP1372" s="516"/>
      <c r="BQ1372" s="516" t="s">
        <v>6</v>
      </c>
      <c r="BR1372" s="516" t="s">
        <v>6</v>
      </c>
      <c r="BS1372" s="516"/>
      <c r="BT1372" s="516"/>
      <c r="BU1372" s="516"/>
      <c r="BV1372" s="516"/>
      <c r="BW1372" s="516"/>
      <c r="BX1372" s="516"/>
      <c r="BY1372" s="516"/>
      <c r="BZ1372" s="28"/>
      <c r="CA1372" s="24"/>
      <c r="CB1372" s="29"/>
      <c r="CC1372" s="29"/>
      <c r="CD1372" s="30"/>
      <c r="CE1372" s="29"/>
      <c r="CF1372" s="29"/>
      <c r="CG1372" s="31"/>
      <c r="CH1372" s="209"/>
      <c r="CI1372" s="23" t="s">
        <v>836</v>
      </c>
    </row>
    <row r="1373" spans="1:87" ht="26.4" thickTop="1" thickBot="1" x14ac:dyDescent="0.35">
      <c r="A1373" s="503"/>
      <c r="B1373" s="49"/>
      <c r="C1373" s="156">
        <f t="shared" si="521"/>
        <v>0</v>
      </c>
      <c r="D1373" s="209"/>
      <c r="E1373" s="625" t="s">
        <v>2908</v>
      </c>
      <c r="F1373" s="626"/>
      <c r="G1373" s="302">
        <v>26299</v>
      </c>
      <c r="H1373" s="76">
        <v>15</v>
      </c>
      <c r="I1373" s="119"/>
      <c r="J1373" s="119"/>
      <c r="K1373" s="79"/>
      <c r="L1373" s="79"/>
      <c r="M1373" s="79"/>
      <c r="N1373" s="113" t="s">
        <v>2909</v>
      </c>
      <c r="O1373" s="81"/>
      <c r="P1373" s="82"/>
      <c r="Q1373" s="83" t="str">
        <f t="shared" si="520"/>
        <v/>
      </c>
      <c r="R1373" s="83" t="str">
        <f t="shared" si="522"/>
        <v>◄</v>
      </c>
      <c r="S1373" s="84"/>
      <c r="T1373" s="85"/>
      <c r="U1373" s="83" t="str">
        <f t="shared" si="523"/>
        <v/>
      </c>
      <c r="V1373" s="83" t="str">
        <f t="shared" si="524"/>
        <v>◄</v>
      </c>
      <c r="W1373" s="86"/>
      <c r="X1373" s="85"/>
      <c r="Y1373" s="209"/>
      <c r="Z1373" s="87"/>
      <c r="AA1373" s="521">
        <f t="shared" si="525"/>
        <v>0</v>
      </c>
      <c r="AB1373" s="520">
        <f t="shared" si="526"/>
        <v>0</v>
      </c>
      <c r="AC1373" s="88"/>
      <c r="AD1373" s="519">
        <f t="shared" si="527"/>
        <v>0</v>
      </c>
      <c r="AE1373" s="518">
        <f t="shared" si="528"/>
        <v>0</v>
      </c>
      <c r="AF1373" s="44"/>
      <c r="AG1373" s="45"/>
      <c r="AH1373" s="44"/>
      <c r="AI1373" s="45"/>
      <c r="AJ1373" s="45"/>
      <c r="AK1373" s="45"/>
      <c r="AL1373" s="45"/>
      <c r="AM1373" s="43"/>
      <c r="AN1373" s="27" t="s">
        <v>6</v>
      </c>
      <c r="AO1373" s="27" t="s">
        <v>6</v>
      </c>
      <c r="AP1373" s="516"/>
      <c r="AQ1373" s="516"/>
      <c r="AR1373" s="516"/>
      <c r="AS1373" s="516" t="s">
        <v>6</v>
      </c>
      <c r="AT1373" s="516" t="s">
        <v>6</v>
      </c>
      <c r="AU1373" s="516"/>
      <c r="AV1373" s="516" t="s">
        <v>6</v>
      </c>
      <c r="AW1373" s="516" t="s">
        <v>6</v>
      </c>
      <c r="AX1373" s="516"/>
      <c r="AY1373" s="516" t="s">
        <v>6</v>
      </c>
      <c r="AZ1373" s="516" t="s">
        <v>6</v>
      </c>
      <c r="BA1373" s="516"/>
      <c r="BB1373" s="516" t="s">
        <v>6</v>
      </c>
      <c r="BC1373" s="516" t="s">
        <v>6</v>
      </c>
      <c r="BD1373" s="516"/>
      <c r="BE1373" s="516" t="s">
        <v>6</v>
      </c>
      <c r="BF1373" s="516" t="s">
        <v>6</v>
      </c>
      <c r="BG1373" s="516"/>
      <c r="BH1373" s="516" t="s">
        <v>6</v>
      </c>
      <c r="BI1373" s="516" t="s">
        <v>6</v>
      </c>
      <c r="BJ1373" s="516"/>
      <c r="BK1373" s="516" t="s">
        <v>6</v>
      </c>
      <c r="BL1373" s="516" t="s">
        <v>6</v>
      </c>
      <c r="BM1373" s="516"/>
      <c r="BN1373" s="516" t="s">
        <v>6</v>
      </c>
      <c r="BO1373" s="516" t="s">
        <v>6</v>
      </c>
      <c r="BP1373" s="516"/>
      <c r="BQ1373" s="516" t="s">
        <v>6</v>
      </c>
      <c r="BR1373" s="516" t="s">
        <v>6</v>
      </c>
      <c r="BS1373" s="516"/>
      <c r="BT1373" s="516"/>
      <c r="BU1373" s="516"/>
      <c r="BV1373" s="516"/>
      <c r="BW1373" s="516"/>
      <c r="BX1373" s="516"/>
      <c r="BY1373" s="516"/>
      <c r="BZ1373" s="28"/>
      <c r="CA1373" s="24"/>
      <c r="CB1373" s="29"/>
      <c r="CC1373" s="29"/>
      <c r="CD1373" s="30"/>
      <c r="CE1373" s="29"/>
      <c r="CF1373" s="29"/>
      <c r="CG1373" s="31"/>
      <c r="CH1373" s="209"/>
      <c r="CI1373" s="23" t="s">
        <v>836</v>
      </c>
    </row>
    <row r="1374" spans="1:87" ht="26.4" customHeight="1" thickTop="1" thickBot="1" x14ac:dyDescent="0.35">
      <c r="A1374" s="503"/>
      <c r="B1374" s="49"/>
      <c r="C1374" s="156">
        <f t="shared" si="521"/>
        <v>0</v>
      </c>
      <c r="D1374" s="209"/>
      <c r="E1374" s="625" t="s">
        <v>2910</v>
      </c>
      <c r="F1374" s="626"/>
      <c r="G1374" s="302">
        <v>26299</v>
      </c>
      <c r="H1374" s="76">
        <v>20</v>
      </c>
      <c r="I1374" s="119"/>
      <c r="J1374" s="119"/>
      <c r="K1374" s="79"/>
      <c r="L1374" s="79"/>
      <c r="M1374" s="79"/>
      <c r="N1374" s="113" t="s">
        <v>2911</v>
      </c>
      <c r="O1374" s="81"/>
      <c r="P1374" s="82"/>
      <c r="Q1374" s="83" t="str">
        <f t="shared" si="520"/>
        <v/>
      </c>
      <c r="R1374" s="83" t="str">
        <f t="shared" si="522"/>
        <v>◄</v>
      </c>
      <c r="S1374" s="84"/>
      <c r="T1374" s="85"/>
      <c r="U1374" s="83" t="str">
        <f t="shared" si="523"/>
        <v/>
      </c>
      <c r="V1374" s="83" t="str">
        <f t="shared" si="524"/>
        <v>◄</v>
      </c>
      <c r="W1374" s="86"/>
      <c r="X1374" s="85"/>
      <c r="Y1374" s="209"/>
      <c r="Z1374" s="87"/>
      <c r="AA1374" s="521">
        <f t="shared" si="525"/>
        <v>0</v>
      </c>
      <c r="AB1374" s="520">
        <f t="shared" si="526"/>
        <v>0</v>
      </c>
      <c r="AC1374" s="88"/>
      <c r="AD1374" s="519">
        <f t="shared" si="527"/>
        <v>0</v>
      </c>
      <c r="AE1374" s="518">
        <f t="shared" si="528"/>
        <v>0</v>
      </c>
      <c r="AF1374" s="44"/>
      <c r="AG1374" s="45"/>
      <c r="AH1374" s="44"/>
      <c r="AI1374" s="45"/>
      <c r="AJ1374" s="45"/>
      <c r="AK1374" s="45"/>
      <c r="AL1374" s="45"/>
      <c r="AM1374" s="43"/>
      <c r="AN1374" s="27" t="s">
        <v>6</v>
      </c>
      <c r="AO1374" s="27" t="s">
        <v>6</v>
      </c>
      <c r="AP1374" s="516"/>
      <c r="AQ1374" s="516"/>
      <c r="AR1374" s="516"/>
      <c r="AS1374" s="516" t="s">
        <v>6</v>
      </c>
      <c r="AT1374" s="516" t="s">
        <v>6</v>
      </c>
      <c r="AU1374" s="516"/>
      <c r="AV1374" s="516" t="s">
        <v>6</v>
      </c>
      <c r="AW1374" s="516" t="s">
        <v>6</v>
      </c>
      <c r="AX1374" s="516"/>
      <c r="AY1374" s="516" t="s">
        <v>6</v>
      </c>
      <c r="AZ1374" s="516" t="s">
        <v>6</v>
      </c>
      <c r="BA1374" s="516"/>
      <c r="BB1374" s="516" t="s">
        <v>6</v>
      </c>
      <c r="BC1374" s="516" t="s">
        <v>6</v>
      </c>
      <c r="BD1374" s="516"/>
      <c r="BE1374" s="516" t="s">
        <v>6</v>
      </c>
      <c r="BF1374" s="516" t="s">
        <v>6</v>
      </c>
      <c r="BG1374" s="516"/>
      <c r="BH1374" s="516" t="s">
        <v>6</v>
      </c>
      <c r="BI1374" s="516" t="s">
        <v>6</v>
      </c>
      <c r="BJ1374" s="516"/>
      <c r="BK1374" s="516" t="s">
        <v>6</v>
      </c>
      <c r="BL1374" s="516" t="s">
        <v>6</v>
      </c>
      <c r="BM1374" s="516"/>
      <c r="BN1374" s="516" t="s">
        <v>6</v>
      </c>
      <c r="BO1374" s="516" t="s">
        <v>6</v>
      </c>
      <c r="BP1374" s="516"/>
      <c r="BQ1374" s="516" t="s">
        <v>6</v>
      </c>
      <c r="BR1374" s="516" t="s">
        <v>6</v>
      </c>
      <c r="BS1374" s="516"/>
      <c r="BT1374" s="516"/>
      <c r="BU1374" s="516"/>
      <c r="BV1374" s="516"/>
      <c r="BW1374" s="516"/>
      <c r="BX1374" s="516"/>
      <c r="BY1374" s="516"/>
      <c r="BZ1374" s="28"/>
      <c r="CA1374" s="24"/>
      <c r="CB1374" s="29"/>
      <c r="CC1374" s="29"/>
      <c r="CD1374" s="30"/>
      <c r="CE1374" s="29"/>
      <c r="CF1374" s="29"/>
      <c r="CG1374" s="31"/>
      <c r="CH1374" s="209"/>
      <c r="CI1374" s="23" t="s">
        <v>836</v>
      </c>
    </row>
    <row r="1375" spans="1:87" ht="16.8" customHeight="1" thickTop="1" x14ac:dyDescent="0.3">
      <c r="A1375" s="509"/>
      <c r="B1375" s="431"/>
      <c r="C1375" s="510">
        <f>A1375</f>
        <v>0</v>
      </c>
      <c r="D1375" s="431"/>
      <c r="E1375" s="431"/>
      <c r="F1375" s="46"/>
      <c r="G1375" s="7"/>
      <c r="H1375" s="345"/>
      <c r="I1375" s="345"/>
      <c r="J1375" s="345"/>
      <c r="K1375" s="46"/>
      <c r="L1375" s="46"/>
      <c r="M1375" s="46"/>
      <c r="N1375" s="46"/>
      <c r="O1375" s="46"/>
      <c r="P1375" s="46"/>
      <c r="Q1375" s="46"/>
      <c r="R1375" s="46"/>
      <c r="S1375" s="46"/>
      <c r="T1375" s="46"/>
      <c r="U1375" s="46"/>
      <c r="V1375" s="46"/>
      <c r="W1375" s="46"/>
      <c r="X1375" s="46"/>
      <c r="Y1375" s="431"/>
      <c r="Z1375" s="46"/>
      <c r="AA1375" s="46"/>
      <c r="AB1375" s="46"/>
      <c r="AC1375" s="46"/>
      <c r="AD1375" s="46"/>
      <c r="AE1375" s="46"/>
      <c r="AF1375" s="46"/>
      <c r="AG1375" s="46"/>
      <c r="AH1375" s="46"/>
      <c r="AI1375" s="46"/>
      <c r="AJ1375" s="46"/>
      <c r="AK1375" s="46"/>
      <c r="AL1375" s="46"/>
      <c r="AM1375" s="46"/>
      <c r="AN1375" s="46"/>
      <c r="AO1375" s="46"/>
      <c r="AP1375" s="46"/>
      <c r="AQ1375" s="46"/>
      <c r="AR1375" s="46"/>
      <c r="AS1375" s="46"/>
      <c r="AT1375" s="46"/>
      <c r="AU1375" s="46"/>
      <c r="AV1375" s="46"/>
      <c r="AW1375" s="46"/>
      <c r="AX1375" s="46"/>
      <c r="AY1375" s="46"/>
      <c r="AZ1375" s="46"/>
      <c r="BA1375" s="46"/>
      <c r="BB1375" s="46"/>
      <c r="BC1375" s="46"/>
      <c r="BD1375" s="46"/>
      <c r="BE1375" s="46"/>
      <c r="BF1375" s="46"/>
      <c r="BG1375" s="46"/>
      <c r="BH1375" s="46"/>
      <c r="BI1375" s="46"/>
      <c r="BJ1375" s="46"/>
      <c r="BK1375" s="46"/>
      <c r="BL1375" s="46"/>
      <c r="BM1375" s="46"/>
      <c r="BN1375" s="46"/>
      <c r="BO1375" s="46"/>
      <c r="BP1375" s="46"/>
      <c r="BQ1375" s="46"/>
      <c r="BR1375" s="46"/>
      <c r="BS1375" s="46"/>
      <c r="BT1375" s="46"/>
      <c r="BU1375" s="46"/>
      <c r="BV1375" s="46"/>
      <c r="BW1375" s="46"/>
      <c r="BX1375" s="46"/>
      <c r="BY1375" s="46"/>
      <c r="BZ1375" s="46"/>
      <c r="CA1375" s="46"/>
      <c r="CB1375" s="46"/>
      <c r="CC1375" s="46"/>
      <c r="CD1375" s="46"/>
      <c r="CE1375" s="46"/>
      <c r="CF1375" s="46"/>
      <c r="CG1375" s="46"/>
      <c r="CH1375" s="431"/>
      <c r="CI1375" s="23" t="s">
        <v>836</v>
      </c>
    </row>
    <row r="1376" spans="1:87" s="47" customFormat="1" ht="18.600000000000001" customHeight="1" thickBot="1" x14ac:dyDescent="0.35">
      <c r="A1376" s="507"/>
      <c r="B1376" s="50"/>
      <c r="C1376" s="50"/>
      <c r="D1376" s="461"/>
      <c r="E1376" s="50"/>
      <c r="F1376" s="51"/>
      <c r="G1376" s="484"/>
      <c r="H1376" s="53"/>
      <c r="I1376" s="54"/>
      <c r="J1376" s="53"/>
      <c r="K1376" s="53"/>
      <c r="L1376" s="53"/>
      <c r="M1376" s="53"/>
      <c r="N1376" s="55" t="s">
        <v>2687</v>
      </c>
      <c r="O1376" s="53"/>
      <c r="P1376" s="53"/>
      <c r="Q1376" s="53"/>
      <c r="R1376" s="408" t="str">
        <f>IF(COUNTIF(Q1377:Q1534,"?")&gt;=1,"?","")</f>
        <v/>
      </c>
      <c r="S1376" s="53"/>
      <c r="T1376" s="53"/>
      <c r="U1376" s="53"/>
      <c r="V1376" s="408" t="str">
        <f>IF(COUNTIF(U1377:U1534,"?")&gt;=1,"?","")</f>
        <v/>
      </c>
      <c r="W1376" s="53"/>
      <c r="X1376" s="53"/>
      <c r="Y1376" s="461"/>
      <c r="Z1376" s="56"/>
      <c r="AA1376" s="434" t="str">
        <f>N1376</f>
        <v xml:space="preserve">▬ folders ▼ J1973 ▼ ▬ </v>
      </c>
      <c r="AB1376" s="53"/>
      <c r="AC1376" s="53"/>
      <c r="AD1376" s="53"/>
      <c r="AE1376" s="53"/>
      <c r="AF1376" s="53"/>
      <c r="AG1376" s="53"/>
      <c r="AH1376" s="53"/>
      <c r="AI1376" s="53"/>
      <c r="AJ1376" s="53"/>
      <c r="AK1376" s="53"/>
      <c r="AL1376" s="53"/>
      <c r="AM1376" s="43"/>
      <c r="AN1376" s="568" t="str">
        <f>N1376</f>
        <v xml:space="preserve">▬ folders ▼ J1973 ▼ ▬ </v>
      </c>
      <c r="AO1376" s="569"/>
      <c r="AP1376" s="569"/>
      <c r="AQ1376" s="569"/>
      <c r="AR1376" s="569"/>
      <c r="AS1376" s="569"/>
      <c r="AT1376" s="569"/>
      <c r="AU1376" s="569"/>
      <c r="AV1376" s="569"/>
      <c r="AW1376" s="569"/>
      <c r="AX1376" s="569"/>
      <c r="AY1376" s="569"/>
      <c r="AZ1376" s="569"/>
      <c r="BA1376" s="569"/>
      <c r="BB1376" s="569"/>
      <c r="BC1376" s="569"/>
      <c r="BD1376" s="569"/>
      <c r="BE1376" s="569"/>
      <c r="BF1376" s="569"/>
      <c r="BG1376" s="569"/>
      <c r="BH1376" s="569"/>
      <c r="BI1376" s="568" t="str">
        <f>N1376</f>
        <v xml:space="preserve">▬ folders ▼ J1973 ▼ ▬ </v>
      </c>
      <c r="BJ1376" s="569"/>
      <c r="BK1376" s="569"/>
      <c r="BL1376" s="569"/>
      <c r="BM1376" s="569"/>
      <c r="BN1376" s="569"/>
      <c r="BO1376" s="569"/>
      <c r="BP1376" s="569"/>
      <c r="BQ1376" s="569"/>
      <c r="BR1376" s="569"/>
      <c r="BS1376" s="569"/>
      <c r="BT1376" s="569"/>
      <c r="BU1376" s="569"/>
      <c r="BV1376" s="569"/>
      <c r="BW1376" s="569"/>
      <c r="BX1376" s="569"/>
      <c r="BY1376" s="569"/>
      <c r="BZ1376" s="569"/>
      <c r="CA1376" s="569"/>
      <c r="CB1376" s="569"/>
      <c r="CC1376" s="569"/>
      <c r="CD1376" s="569"/>
      <c r="CE1376" s="569"/>
      <c r="CF1376" s="569"/>
      <c r="CG1376" s="569"/>
      <c r="CH1376" s="461"/>
      <c r="CI1376" s="23" t="s">
        <v>836</v>
      </c>
    </row>
    <row r="1377" spans="1:87" ht="16.8" thickTop="1" thickBot="1" x14ac:dyDescent="0.35">
      <c r="A1377" s="505" t="str">
        <f>IF(COUNTIF(B1378:B1381,"x")&gt;0,"x","")</f>
        <v/>
      </c>
      <c r="B1377" s="57"/>
      <c r="C1377" s="510" t="str">
        <f>A1377</f>
        <v/>
      </c>
      <c r="D1377" s="66">
        <f>ROWS(D1378:D1381)-1</f>
        <v>3</v>
      </c>
      <c r="E1377" s="58" t="s">
        <v>2912</v>
      </c>
      <c r="F1377" s="59"/>
      <c r="G1377" s="301"/>
      <c r="H1377" s="6"/>
      <c r="I1377" s="18"/>
      <c r="J1377" s="18"/>
      <c r="K1377" s="18"/>
      <c r="L1377" s="18"/>
      <c r="M1377" s="18"/>
      <c r="N1377" s="46"/>
      <c r="O1377" s="60" t="s">
        <v>2913</v>
      </c>
      <c r="P1377" s="61" t="s">
        <v>3356</v>
      </c>
      <c r="Q1377" s="143"/>
      <c r="R1377" s="63" t="str">
        <f>IF(COUNTIF(Q1378:Q1381,"?")&gt;0,"?",IF(AND(S1377="◄",T1377="►"),"◄►",IF(S1377="◄","◄",IF(T1377="►","►",""))))</f>
        <v>◄</v>
      </c>
      <c r="S1377" s="64" t="str">
        <f>IF(SUM(S1378:S1381)+1=ROWS(S1378:S1381)-COUNTIF(S1378:S1381,"-"),"","◄")</f>
        <v>◄</v>
      </c>
      <c r="T1377" s="65" t="str">
        <f>IF(SUM(T1378:T1381)&gt;0,"►","")</f>
        <v/>
      </c>
      <c r="U1377" s="146"/>
      <c r="V1377" s="63" t="str">
        <f>IF(COUNTIF(U1378:U1381,"?")&gt;0,"?",IF(AND(W1377="◄",X1377="►"),"◄►",IF(W1377="◄","◄",IF(X1377="►","►",""))))</f>
        <v>◄</v>
      </c>
      <c r="W1377" s="64" t="str">
        <f>IF(SUM(W1378:W1381)+1=ROWS(W1378:W1381)-COUNTIF(W1378:W1381,"-"),"","◄")</f>
        <v>◄</v>
      </c>
      <c r="X1377" s="65" t="str">
        <f>IF(SUM(X1378:X1381)&gt;0,"►","")</f>
        <v/>
      </c>
      <c r="Y1377" s="66">
        <f>ROWS(Y1378:Y1381)-1</f>
        <v>3</v>
      </c>
      <c r="Z1377" s="67">
        <f>SUM(Z1378:Z1381)-Z1381</f>
        <v>0</v>
      </c>
      <c r="AA1377" s="68" t="s">
        <v>840</v>
      </c>
      <c r="AB1377" s="69"/>
      <c r="AC1377" s="67">
        <f>SUM(AC1378:AC1381)-AC1381</f>
        <v>0</v>
      </c>
      <c r="AD1377" s="68" t="s">
        <v>840</v>
      </c>
      <c r="AE1377" s="69"/>
      <c r="AF1377" s="70" t="str">
        <f>IF(AG1377="◄","◄",IF(AG1377="ok","►",""))</f>
        <v>◄</v>
      </c>
      <c r="AG1377" s="71" t="str">
        <f>IF(AG1378&gt;0,"OK","◄")</f>
        <v>◄</v>
      </c>
      <c r="AH1377" s="62" t="str">
        <f>IF(AND(AI1377="◄",AJ1377="►"),"◄?►",IF(AI1377="◄","◄",IF(AJ1377="►","►","")))</f>
        <v>◄</v>
      </c>
      <c r="AI1377" s="64" t="str">
        <f>IF(AI1378&gt;0,"","◄")</f>
        <v>◄</v>
      </c>
      <c r="AJ1377" s="65" t="str">
        <f>IF(SUM(AJ1378:AJ1380)&gt;0,"►","")</f>
        <v/>
      </c>
      <c r="AK1377" s="570">
        <f>G1378</f>
        <v>26665</v>
      </c>
      <c r="AL1377" s="572" t="str">
        <f>P1377</f>
        <v xml:space="preserve">  ▬ folder Nr. 1  / 73  ▬ </v>
      </c>
      <c r="AM1377" s="43"/>
      <c r="AN1377" s="1" t="str">
        <f>IF(AO1377="","",IF(COUNTIF(AN1378,"ok"),"","◄"))</f>
        <v>◄</v>
      </c>
      <c r="AO1377" s="9" t="str">
        <f>IF(COUNTIF(AP1377:BR1377,"◄")&gt;0,"◄","")</f>
        <v>◄</v>
      </c>
      <c r="AP1377" s="563" t="str">
        <f>IF(AP1378="-","",IF(AP1378&gt;0,"","◄"))</f>
        <v>◄</v>
      </c>
      <c r="AQ1377" s="564"/>
      <c r="AR1377" s="517">
        <f>IF(ISNONTEXT(AR1378)=TRUE,"_",1)</f>
        <v>1</v>
      </c>
      <c r="AS1377" s="563" t="str">
        <f>IF(AS1378="-","",IF(AS1378&gt;0,"","◄"))</f>
        <v>◄</v>
      </c>
      <c r="AT1377" s="564"/>
      <c r="AU1377" s="517">
        <f>IF(ISNONTEXT(AU1378)=TRUE,"_",AR1377+1)</f>
        <v>2</v>
      </c>
      <c r="AV1377" s="563" t="str">
        <f>IF(AV1378="-","",IF(AV1378&gt;0,"","◄"))</f>
        <v>◄</v>
      </c>
      <c r="AW1377" s="564"/>
      <c r="AX1377" s="517">
        <f>IF(ISNONTEXT(AX1378)=TRUE,"_",AU1377+1)</f>
        <v>3</v>
      </c>
      <c r="AY1377" s="563" t="str">
        <f>IF(AY1378="-","",IF(AY1378&gt;0,"","◄"))</f>
        <v/>
      </c>
      <c r="AZ1377" s="564"/>
      <c r="BA1377" s="517" t="str">
        <f>IF(ISNONTEXT(BA1378)=TRUE,"_",AX1377+1)</f>
        <v>_</v>
      </c>
      <c r="BB1377" s="563" t="str">
        <f>IF(BB1378="-","",IF(BB1378&gt;0,"","◄"))</f>
        <v/>
      </c>
      <c r="BC1377" s="564"/>
      <c r="BD1377" s="517" t="str">
        <f>IF(ISNONTEXT(BD1378)=TRUE,"_",BA1377+1)</f>
        <v>_</v>
      </c>
      <c r="BE1377" s="563" t="str">
        <f>IF(BE1378="-","",IF(BE1378&gt;0,"","◄"))</f>
        <v/>
      </c>
      <c r="BF1377" s="564"/>
      <c r="BG1377" s="517" t="str">
        <f>IF(ISNONTEXT(BG1378)=TRUE,"_",BD1377+1)</f>
        <v>_</v>
      </c>
      <c r="BH1377" s="563" t="str">
        <f>IF(BH1378="-","",IF(BH1378&gt;0,"","◄"))</f>
        <v/>
      </c>
      <c r="BI1377" s="564"/>
      <c r="BJ1377" s="517" t="str">
        <f>IF(ISNONTEXT(BJ1378)=TRUE,"_",BG1377+1)</f>
        <v>_</v>
      </c>
      <c r="BK1377" s="563" t="str">
        <f>IF(BK1378="-","",IF(BK1378&gt;0,"","◄"))</f>
        <v/>
      </c>
      <c r="BL1377" s="564"/>
      <c r="BM1377" s="517" t="str">
        <f>IF(ISNONTEXT(BM1378)=TRUE,"_",BJ1377+1)</f>
        <v>_</v>
      </c>
      <c r="BN1377" s="563" t="str">
        <f>IF(BN1378="-","",IF(BN1378&gt;0,"","◄"))</f>
        <v/>
      </c>
      <c r="BO1377" s="564"/>
      <c r="BP1377" s="517" t="str">
        <f>IF(ISNONTEXT(BP1378)=TRUE,"_",BM1377+1)</f>
        <v>_</v>
      </c>
      <c r="BQ1377" s="563" t="str">
        <f>IF(BQ1378="-","",IF(BQ1378&gt;0,"","◄"))</f>
        <v/>
      </c>
      <c r="BR1377" s="564"/>
      <c r="BS1377" s="517" t="str">
        <f>IF(ISNONTEXT(BS1378)=TRUE,"_",BP1377+1)</f>
        <v>_</v>
      </c>
      <c r="BT1377" s="563" t="str">
        <f>IF(BT1378="-","",IF(BT1378&gt;0,"","◄"))</f>
        <v>◄</v>
      </c>
      <c r="BU1377" s="564"/>
      <c r="BV1377" s="517" t="str">
        <f>IF(ISNONTEXT(BV1378)=TRUE,"_",1)</f>
        <v>_</v>
      </c>
      <c r="BW1377" s="563" t="str">
        <f>IF(BW1378="-","",IF(BW1378&gt;0,"","◄"))</f>
        <v>◄</v>
      </c>
      <c r="BX1377" s="564"/>
      <c r="BY1377" s="517" t="str">
        <f>IF(ISNONTEXT(BY1378)=TRUE,"_",BV1377+1)</f>
        <v>_</v>
      </c>
      <c r="BZ1377" s="26"/>
      <c r="CA1377" s="24"/>
      <c r="CB1377" s="25" t="str">
        <f>IF(CB1378&gt;0,"►","")</f>
        <v/>
      </c>
      <c r="CC1377" s="25" t="str">
        <f>IF(CC1378&gt;0,"►","")</f>
        <v/>
      </c>
      <c r="CD1377" s="517" t="str">
        <f>IF(ISNONTEXT(CD1378)=TRUE,"_",1)</f>
        <v>_</v>
      </c>
      <c r="CE1377" s="25" t="str">
        <f>IF(CE1378&gt;0,"►","")</f>
        <v/>
      </c>
      <c r="CF1377" s="25" t="str">
        <f>IF(CF1378&gt;0,"►","")</f>
        <v/>
      </c>
      <c r="CG1377" s="517" t="str">
        <f>IF(ISNONTEXT(CG1378)=TRUE,"_",CD1377+1)</f>
        <v>_</v>
      </c>
      <c r="CH1377" s="66">
        <f>ROWS(CH1378:CH1381)-1</f>
        <v>3</v>
      </c>
      <c r="CI1377" s="23" t="s">
        <v>836</v>
      </c>
    </row>
    <row r="1378" spans="1:87" ht="16.8" customHeight="1" thickBot="1" x14ac:dyDescent="0.35">
      <c r="A1378" s="503"/>
      <c r="B1378" s="49"/>
      <c r="C1378" s="156">
        <f>B1378</f>
        <v>0</v>
      </c>
      <c r="D1378" s="209"/>
      <c r="E1378" s="73"/>
      <c r="F1378" s="74" t="s">
        <v>2914</v>
      </c>
      <c r="G1378" s="300">
        <v>26665</v>
      </c>
      <c r="H1378" s="76">
        <v>2</v>
      </c>
      <c r="I1378" s="119"/>
      <c r="J1378" s="119"/>
      <c r="K1378" s="79"/>
      <c r="L1378" s="79"/>
      <c r="M1378" s="79"/>
      <c r="N1378" s="80" t="s">
        <v>2915</v>
      </c>
      <c r="O1378" s="81"/>
      <c r="P1378" s="197" t="s">
        <v>2916</v>
      </c>
      <c r="Q1378" s="83" t="str">
        <f>IF(R1378="?","?","")</f>
        <v/>
      </c>
      <c r="R1378" s="83" t="str">
        <f>IF(AND(S1378="",T1378&gt;0),"?",IF(S1378="","◄",IF(T1378&gt;=1,"►","")))</f>
        <v>◄</v>
      </c>
      <c r="S1378" s="84"/>
      <c r="T1378" s="85"/>
      <c r="U1378" s="83" t="str">
        <f>IF(V1378="?","?","")</f>
        <v/>
      </c>
      <c r="V1378" s="83" t="str">
        <f>IF(AND(W1378="",X1378&gt;0),"?",IF(W1378="","◄",IF(X1378&gt;=1,"►","")))</f>
        <v>◄</v>
      </c>
      <c r="W1378" s="86"/>
      <c r="X1378" s="85"/>
      <c r="Y1378" s="209"/>
      <c r="Z1378" s="87"/>
      <c r="AA1378" s="521">
        <f t="shared" ref="AA1378:AB1380" si="529">(S1378*Z1378)</f>
        <v>0</v>
      </c>
      <c r="AB1378" s="520">
        <f t="shared" si="529"/>
        <v>0</v>
      </c>
      <c r="AC1378" s="88"/>
      <c r="AD1378" s="519">
        <f t="shared" ref="AD1378:AE1380" si="530">(W1378*AC1378)</f>
        <v>0</v>
      </c>
      <c r="AE1378" s="518">
        <f t="shared" si="530"/>
        <v>0</v>
      </c>
      <c r="AF1378" s="89" t="str">
        <f>IF(AG1378&gt;0,"ok","◄")</f>
        <v>◄</v>
      </c>
      <c r="AG1378" s="90"/>
      <c r="AH1378" s="89" t="str">
        <f>IF(AND(AI1378="",AJ1378&gt;0),"?",IF(AI1378="","◄",IF(AJ1378&gt;=1,"►","")))</f>
        <v>◄</v>
      </c>
      <c r="AI1378" s="91"/>
      <c r="AJ1378" s="92"/>
      <c r="AK1378" s="586"/>
      <c r="AL1378" s="587"/>
      <c r="AM1378" s="43"/>
      <c r="AN1378" s="3" t="s">
        <v>3</v>
      </c>
      <c r="AO1378" s="12" t="s">
        <v>1</v>
      </c>
      <c r="AP1378" s="13"/>
      <c r="AQ1378" s="14"/>
      <c r="AR1378" s="15" t="s">
        <v>129</v>
      </c>
      <c r="AS1378" s="13"/>
      <c r="AT1378" s="14"/>
      <c r="AU1378" s="15" t="s">
        <v>4</v>
      </c>
      <c r="AV1378" s="13"/>
      <c r="AW1378" s="14"/>
      <c r="AX1378" s="15" t="s">
        <v>146</v>
      </c>
      <c r="AY1378" s="516" t="s">
        <v>6</v>
      </c>
      <c r="AZ1378" s="516" t="s">
        <v>6</v>
      </c>
      <c r="BA1378" s="516"/>
      <c r="BB1378" s="516" t="s">
        <v>6</v>
      </c>
      <c r="BC1378" s="516" t="s">
        <v>6</v>
      </c>
      <c r="BD1378" s="516"/>
      <c r="BE1378" s="516" t="s">
        <v>6</v>
      </c>
      <c r="BF1378" s="516" t="s">
        <v>6</v>
      </c>
      <c r="BG1378" s="516"/>
      <c r="BH1378" s="516" t="s">
        <v>6</v>
      </c>
      <c r="BI1378" s="516" t="s">
        <v>6</v>
      </c>
      <c r="BJ1378" s="516"/>
      <c r="BK1378" s="516" t="s">
        <v>6</v>
      </c>
      <c r="BL1378" s="516" t="s">
        <v>6</v>
      </c>
      <c r="BM1378" s="516"/>
      <c r="BN1378" s="516" t="s">
        <v>6</v>
      </c>
      <c r="BO1378" s="516" t="s">
        <v>6</v>
      </c>
      <c r="BP1378" s="516"/>
      <c r="BQ1378" s="516" t="s">
        <v>6</v>
      </c>
      <c r="BR1378" s="516" t="s">
        <v>6</v>
      </c>
      <c r="BS1378" s="516"/>
      <c r="BT1378" s="32"/>
      <c r="BU1378" s="33"/>
      <c r="BV1378" s="34"/>
      <c r="BW1378" s="32"/>
      <c r="BX1378" s="33"/>
      <c r="BY1378" s="34"/>
      <c r="BZ1378" s="35"/>
      <c r="CA1378" s="24"/>
      <c r="CB1378" s="36"/>
      <c r="CC1378" s="33"/>
      <c r="CD1378" s="37"/>
      <c r="CE1378" s="36"/>
      <c r="CF1378" s="38"/>
      <c r="CG1378" s="39"/>
      <c r="CH1378" s="209"/>
      <c r="CI1378" s="23" t="s">
        <v>836</v>
      </c>
    </row>
    <row r="1379" spans="1:87" ht="15.6" thickTop="1" thickBot="1" x14ac:dyDescent="0.35">
      <c r="A1379" s="503"/>
      <c r="B1379" s="49"/>
      <c r="C1379" s="156">
        <f>B1379</f>
        <v>0</v>
      </c>
      <c r="D1379" s="209"/>
      <c r="E1379" s="73"/>
      <c r="F1379" s="107" t="s">
        <v>2917</v>
      </c>
      <c r="G1379" s="302">
        <v>26665</v>
      </c>
      <c r="H1379" s="76">
        <v>2</v>
      </c>
      <c r="I1379" s="119"/>
      <c r="J1379" s="119"/>
      <c r="K1379" s="79"/>
      <c r="L1379" s="79"/>
      <c r="M1379" s="79"/>
      <c r="N1379" s="80" t="s">
        <v>2915</v>
      </c>
      <c r="O1379" s="81"/>
      <c r="P1379" s="197" t="s">
        <v>2117</v>
      </c>
      <c r="Q1379" s="83" t="str">
        <f>IF(R1379="?","?","")</f>
        <v/>
      </c>
      <c r="R1379" s="83" t="str">
        <f>IF(AND(S1379="",T1379&gt;0),"?",IF(S1379="","◄",IF(T1379&gt;=1,"►","")))</f>
        <v>◄</v>
      </c>
      <c r="S1379" s="84"/>
      <c r="T1379" s="85"/>
      <c r="U1379" s="83" t="str">
        <f>IF(V1379="?","?","")</f>
        <v/>
      </c>
      <c r="V1379" s="83" t="str">
        <f>IF(AND(W1379="",X1379&gt;0),"?",IF(W1379="","◄",IF(X1379&gt;=1,"►","")))</f>
        <v>◄</v>
      </c>
      <c r="W1379" s="86"/>
      <c r="X1379" s="85"/>
      <c r="Y1379" s="209"/>
      <c r="Z1379" s="87"/>
      <c r="AA1379" s="521">
        <f t="shared" si="529"/>
        <v>0</v>
      </c>
      <c r="AB1379" s="520">
        <f t="shared" si="529"/>
        <v>0</v>
      </c>
      <c r="AC1379" s="88"/>
      <c r="AD1379" s="519">
        <f t="shared" si="530"/>
        <v>0</v>
      </c>
      <c r="AE1379" s="518">
        <f t="shared" si="530"/>
        <v>0</v>
      </c>
      <c r="AF1379" s="44"/>
      <c r="AG1379" s="45"/>
      <c r="AH1379" s="44"/>
      <c r="AI1379" s="45"/>
      <c r="AJ1379" s="45"/>
      <c r="AK1379" s="45"/>
      <c r="AL1379" s="45"/>
      <c r="AM1379" s="43"/>
      <c r="AN1379" s="27" t="s">
        <v>6</v>
      </c>
      <c r="AO1379" s="27" t="s">
        <v>6</v>
      </c>
      <c r="AP1379" s="516"/>
      <c r="AQ1379" s="516"/>
      <c r="AR1379" s="516"/>
      <c r="AS1379" s="516" t="s">
        <v>6</v>
      </c>
      <c r="AT1379" s="516" t="s">
        <v>6</v>
      </c>
      <c r="AU1379" s="516"/>
      <c r="AV1379" s="516" t="s">
        <v>6</v>
      </c>
      <c r="AW1379" s="516" t="s">
        <v>6</v>
      </c>
      <c r="AX1379" s="516"/>
      <c r="AY1379" s="516" t="s">
        <v>6</v>
      </c>
      <c r="AZ1379" s="516" t="s">
        <v>6</v>
      </c>
      <c r="BA1379" s="516"/>
      <c r="BB1379" s="516" t="s">
        <v>6</v>
      </c>
      <c r="BC1379" s="516" t="s">
        <v>6</v>
      </c>
      <c r="BD1379" s="516"/>
      <c r="BE1379" s="516" t="s">
        <v>6</v>
      </c>
      <c r="BF1379" s="516" t="s">
        <v>6</v>
      </c>
      <c r="BG1379" s="516"/>
      <c r="BH1379" s="516" t="s">
        <v>6</v>
      </c>
      <c r="BI1379" s="516" t="s">
        <v>6</v>
      </c>
      <c r="BJ1379" s="516"/>
      <c r="BK1379" s="516" t="s">
        <v>6</v>
      </c>
      <c r="BL1379" s="516" t="s">
        <v>6</v>
      </c>
      <c r="BM1379" s="516"/>
      <c r="BN1379" s="516" t="s">
        <v>6</v>
      </c>
      <c r="BO1379" s="516" t="s">
        <v>6</v>
      </c>
      <c r="BP1379" s="516"/>
      <c r="BQ1379" s="516" t="s">
        <v>6</v>
      </c>
      <c r="BR1379" s="516" t="s">
        <v>6</v>
      </c>
      <c r="BS1379" s="516"/>
      <c r="BT1379" s="516"/>
      <c r="BU1379" s="516"/>
      <c r="BV1379" s="516"/>
      <c r="BW1379" s="516"/>
      <c r="BX1379" s="516"/>
      <c r="BY1379" s="516"/>
      <c r="BZ1379" s="28"/>
      <c r="CA1379" s="24"/>
      <c r="CB1379" s="29"/>
      <c r="CC1379" s="29"/>
      <c r="CD1379" s="30"/>
      <c r="CE1379" s="29"/>
      <c r="CF1379" s="29"/>
      <c r="CG1379" s="31"/>
      <c r="CH1379" s="209"/>
      <c r="CI1379" s="23" t="s">
        <v>836</v>
      </c>
    </row>
    <row r="1380" spans="1:87" ht="15.6" thickTop="1" thickBot="1" x14ac:dyDescent="0.35">
      <c r="A1380" s="503"/>
      <c r="B1380" s="49"/>
      <c r="C1380" s="156">
        <f>B1380</f>
        <v>0</v>
      </c>
      <c r="D1380" s="209"/>
      <c r="E1380" s="73"/>
      <c r="F1380" s="93" t="s">
        <v>2918</v>
      </c>
      <c r="G1380" s="302">
        <v>26665</v>
      </c>
      <c r="H1380" s="76">
        <v>2</v>
      </c>
      <c r="I1380" s="119"/>
      <c r="J1380" s="119"/>
      <c r="K1380" s="79"/>
      <c r="L1380" s="79"/>
      <c r="M1380" s="79"/>
      <c r="N1380" s="80" t="s">
        <v>2915</v>
      </c>
      <c r="O1380" s="81"/>
      <c r="P1380" s="197" t="s">
        <v>2919</v>
      </c>
      <c r="Q1380" s="83" t="str">
        <f>IF(R1380="?","?","")</f>
        <v/>
      </c>
      <c r="R1380" s="83" t="str">
        <f>IF(AND(S1380="",T1380&gt;0),"?",IF(S1380="","◄",IF(T1380&gt;=1,"►","")))</f>
        <v>◄</v>
      </c>
      <c r="S1380" s="84"/>
      <c r="T1380" s="85"/>
      <c r="U1380" s="83" t="str">
        <f>IF(V1380="?","?","")</f>
        <v/>
      </c>
      <c r="V1380" s="83" t="str">
        <f>IF(AND(W1380="",X1380&gt;0),"?",IF(W1380="","◄",IF(X1380&gt;=1,"►","")))</f>
        <v>◄</v>
      </c>
      <c r="W1380" s="86"/>
      <c r="X1380" s="85"/>
      <c r="Y1380" s="209"/>
      <c r="Z1380" s="87"/>
      <c r="AA1380" s="521">
        <f t="shared" si="529"/>
        <v>0</v>
      </c>
      <c r="AB1380" s="520">
        <f t="shared" si="529"/>
        <v>0</v>
      </c>
      <c r="AC1380" s="88"/>
      <c r="AD1380" s="519">
        <f t="shared" si="530"/>
        <v>0</v>
      </c>
      <c r="AE1380" s="518">
        <f t="shared" si="530"/>
        <v>0</v>
      </c>
      <c r="AF1380" s="44"/>
      <c r="AG1380" s="45"/>
      <c r="AH1380" s="44"/>
      <c r="AI1380" s="45"/>
      <c r="AJ1380" s="45"/>
      <c r="AK1380" s="45"/>
      <c r="AL1380" s="45"/>
      <c r="AM1380" s="43"/>
      <c r="AN1380" s="27" t="s">
        <v>6</v>
      </c>
      <c r="AO1380" s="27" t="s">
        <v>6</v>
      </c>
      <c r="AP1380" s="516"/>
      <c r="AQ1380" s="516"/>
      <c r="AR1380" s="516"/>
      <c r="AS1380" s="516" t="s">
        <v>6</v>
      </c>
      <c r="AT1380" s="516" t="s">
        <v>6</v>
      </c>
      <c r="AU1380" s="516"/>
      <c r="AV1380" s="516" t="s">
        <v>6</v>
      </c>
      <c r="AW1380" s="516" t="s">
        <v>6</v>
      </c>
      <c r="AX1380" s="516"/>
      <c r="AY1380" s="516" t="s">
        <v>6</v>
      </c>
      <c r="AZ1380" s="516" t="s">
        <v>6</v>
      </c>
      <c r="BA1380" s="516"/>
      <c r="BB1380" s="516" t="s">
        <v>6</v>
      </c>
      <c r="BC1380" s="516" t="s">
        <v>6</v>
      </c>
      <c r="BD1380" s="516"/>
      <c r="BE1380" s="516" t="s">
        <v>6</v>
      </c>
      <c r="BF1380" s="516" t="s">
        <v>6</v>
      </c>
      <c r="BG1380" s="516"/>
      <c r="BH1380" s="516" t="s">
        <v>6</v>
      </c>
      <c r="BI1380" s="516" t="s">
        <v>6</v>
      </c>
      <c r="BJ1380" s="516"/>
      <c r="BK1380" s="516" t="s">
        <v>6</v>
      </c>
      <c r="BL1380" s="516" t="s">
        <v>6</v>
      </c>
      <c r="BM1380" s="516"/>
      <c r="BN1380" s="516" t="s">
        <v>6</v>
      </c>
      <c r="BO1380" s="516" t="s">
        <v>6</v>
      </c>
      <c r="BP1380" s="516"/>
      <c r="BQ1380" s="516" t="s">
        <v>6</v>
      </c>
      <c r="BR1380" s="516" t="s">
        <v>6</v>
      </c>
      <c r="BS1380" s="516"/>
      <c r="BT1380" s="516"/>
      <c r="BU1380" s="516"/>
      <c r="BV1380" s="516"/>
      <c r="BW1380" s="516"/>
      <c r="BX1380" s="516"/>
      <c r="BY1380" s="516"/>
      <c r="BZ1380" s="28"/>
      <c r="CA1380" s="24"/>
      <c r="CB1380" s="29"/>
      <c r="CC1380" s="29"/>
      <c r="CD1380" s="30"/>
      <c r="CE1380" s="29"/>
      <c r="CF1380" s="29"/>
      <c r="CG1380" s="31"/>
      <c r="CH1380" s="209"/>
      <c r="CI1380" s="23" t="s">
        <v>836</v>
      </c>
    </row>
    <row r="1381" spans="1:87" ht="16.8" thickTop="1" thickBot="1" x14ac:dyDescent="0.35">
      <c r="A1381" s="505" t="str">
        <f>IF(COUNTIF(B1382:B1383,"x")&gt;0,"x","")</f>
        <v/>
      </c>
      <c r="B1381" s="57"/>
      <c r="C1381" s="510" t="str">
        <f>A1381</f>
        <v/>
      </c>
      <c r="D1381" s="66">
        <f>ROWS(D1382:D1383)-1</f>
        <v>1</v>
      </c>
      <c r="E1381" s="58" t="s">
        <v>2920</v>
      </c>
      <c r="F1381" s="59"/>
      <c r="G1381" s="301"/>
      <c r="H1381" s="6"/>
      <c r="I1381" s="18"/>
      <c r="J1381" s="18"/>
      <c r="K1381" s="18"/>
      <c r="L1381" s="18"/>
      <c r="M1381" s="18"/>
      <c r="N1381" s="46"/>
      <c r="O1381" s="60" t="s">
        <v>2913</v>
      </c>
      <c r="P1381" s="61" t="s">
        <v>3357</v>
      </c>
      <c r="Q1381" s="62"/>
      <c r="R1381" s="63" t="str">
        <f>IF(COUNTIF(Q1382:Q1383,"?")&gt;0,"?",IF(AND(S1381="◄",T1381="►"),"◄►",IF(S1381="◄","◄",IF(T1381="►","►",""))))</f>
        <v>◄</v>
      </c>
      <c r="S1381" s="64" t="str">
        <f>IF(SUM(S1382:S1383)+1=ROWS(S1382:S1383)-COUNTIF(S1382:S1383,"-"),"","◄")</f>
        <v>◄</v>
      </c>
      <c r="T1381" s="65" t="str">
        <f>IF(SUM(T1382:T1383)&gt;0,"►","")</f>
        <v/>
      </c>
      <c r="U1381" s="62"/>
      <c r="V1381" s="63" t="str">
        <f>IF(COUNTIF(U1382:U1383,"?")&gt;0,"?",IF(AND(W1381="◄",X1381="►"),"◄►",IF(W1381="◄","◄",IF(X1381="►","►",""))))</f>
        <v>◄</v>
      </c>
      <c r="W1381" s="64" t="str">
        <f>IF(SUM(W1382:W1383)+1=ROWS(W1382:W1383)-COUNTIF(W1382:W1383,"-"),"","◄")</f>
        <v>◄</v>
      </c>
      <c r="X1381" s="65" t="str">
        <f>IF(SUM(X1382:X1383)&gt;0,"►","")</f>
        <v/>
      </c>
      <c r="Y1381" s="66">
        <f>ROWS(Y1382:Y1383)-1</f>
        <v>1</v>
      </c>
      <c r="Z1381" s="67">
        <f>SUM(Z1382:Z1383)-Z1383</f>
        <v>0</v>
      </c>
      <c r="AA1381" s="68" t="s">
        <v>840</v>
      </c>
      <c r="AB1381" s="69"/>
      <c r="AC1381" s="67">
        <f>SUM(AC1382:AC1383)-AC1383</f>
        <v>0</v>
      </c>
      <c r="AD1381" s="68" t="s">
        <v>840</v>
      </c>
      <c r="AE1381" s="69"/>
      <c r="AF1381" s="70" t="str">
        <f>IF(AG1381="◄","◄",IF(AG1381="ok","►",""))</f>
        <v>◄</v>
      </c>
      <c r="AG1381" s="71" t="str">
        <f>IF(AG1382&gt;0,"OK","◄")</f>
        <v>◄</v>
      </c>
      <c r="AH1381" s="62" t="str">
        <f>IF(AND(AI1381="◄",AJ1381="►"),"◄?►",IF(AI1381="◄","◄",IF(AJ1381="►","►","")))</f>
        <v>◄</v>
      </c>
      <c r="AI1381" s="64" t="str">
        <f>IF(AI1382&gt;0,"","◄")</f>
        <v>◄</v>
      </c>
      <c r="AJ1381" s="65" t="str">
        <f>IF(SUM(AJ1382:AJ1382)&gt;0,"►","")</f>
        <v/>
      </c>
      <c r="AK1381" s="570">
        <f>G1382</f>
        <v>26665</v>
      </c>
      <c r="AL1381" s="572" t="str">
        <f>P1381</f>
        <v xml:space="preserve">  ▬ folder Nr. 2  / 73  ▬ </v>
      </c>
      <c r="AM1381" s="43"/>
      <c r="AN1381" s="1" t="str">
        <f>IF(AO1381="","",IF(COUNTIF(AN1382,"ok"),"","◄"))</f>
        <v>◄</v>
      </c>
      <c r="AO1381" s="9" t="str">
        <f>IF(COUNTIF(AP1381:BR1381,"◄")&gt;0,"◄","")</f>
        <v>◄</v>
      </c>
      <c r="AP1381" s="563" t="str">
        <f>IF(AP1382="-","",IF(AP1382&gt;0,"","◄"))</f>
        <v>◄</v>
      </c>
      <c r="AQ1381" s="564"/>
      <c r="AR1381" s="517">
        <f>IF(ISNONTEXT(AR1382)=TRUE,"_",1)</f>
        <v>1</v>
      </c>
      <c r="AS1381" s="563" t="str">
        <f>IF(AS1382="-","",IF(AS1382&gt;0,"","◄"))</f>
        <v>◄</v>
      </c>
      <c r="AT1381" s="564"/>
      <c r="AU1381" s="517">
        <f>IF(ISNONTEXT(AU1382)=TRUE,"_",AR1381+1)</f>
        <v>2</v>
      </c>
      <c r="AV1381" s="563" t="str">
        <f>IF(AV1382="-","",IF(AV1382&gt;0,"","◄"))</f>
        <v>◄</v>
      </c>
      <c r="AW1381" s="564"/>
      <c r="AX1381" s="517">
        <f>IF(ISNONTEXT(AX1382)=TRUE,"_",AU1381+1)</f>
        <v>3</v>
      </c>
      <c r="AY1381" s="563" t="str">
        <f>IF(AY1382="-","",IF(AY1382&gt;0,"","◄"))</f>
        <v/>
      </c>
      <c r="AZ1381" s="564"/>
      <c r="BA1381" s="517" t="str">
        <f>IF(ISNONTEXT(BA1382)=TRUE,"_",AX1381+1)</f>
        <v>_</v>
      </c>
      <c r="BB1381" s="563" t="str">
        <f>IF(BB1382="-","",IF(BB1382&gt;0,"","◄"))</f>
        <v/>
      </c>
      <c r="BC1381" s="564"/>
      <c r="BD1381" s="517" t="str">
        <f>IF(ISNONTEXT(BD1382)=TRUE,"_",BA1381+1)</f>
        <v>_</v>
      </c>
      <c r="BE1381" s="563" t="str">
        <f>IF(BE1382="-","",IF(BE1382&gt;0,"","◄"))</f>
        <v/>
      </c>
      <c r="BF1381" s="564"/>
      <c r="BG1381" s="517" t="str">
        <f>IF(ISNONTEXT(BG1382)=TRUE,"_",BD1381+1)</f>
        <v>_</v>
      </c>
      <c r="BH1381" s="563" t="str">
        <f>IF(BH1382="-","",IF(BH1382&gt;0,"","◄"))</f>
        <v/>
      </c>
      <c r="BI1381" s="564"/>
      <c r="BJ1381" s="517" t="str">
        <f>IF(ISNONTEXT(BJ1382)=TRUE,"_",BG1381+1)</f>
        <v>_</v>
      </c>
      <c r="BK1381" s="563" t="str">
        <f>IF(BK1382="-","",IF(BK1382&gt;0,"","◄"))</f>
        <v/>
      </c>
      <c r="BL1381" s="564"/>
      <c r="BM1381" s="517" t="str">
        <f>IF(ISNONTEXT(BM1382)=TRUE,"_",BJ1381+1)</f>
        <v>_</v>
      </c>
      <c r="BN1381" s="563" t="str">
        <f>IF(BN1382="-","",IF(BN1382&gt;0,"","◄"))</f>
        <v/>
      </c>
      <c r="BO1381" s="564"/>
      <c r="BP1381" s="517" t="str">
        <f>IF(ISNONTEXT(BP1382)=TRUE,"_",BM1381+1)</f>
        <v>_</v>
      </c>
      <c r="BQ1381" s="563" t="str">
        <f>IF(BQ1382="-","",IF(BQ1382&gt;0,"","◄"))</f>
        <v/>
      </c>
      <c r="BR1381" s="564"/>
      <c r="BS1381" s="517" t="str">
        <f>IF(ISNONTEXT(BS1382)=TRUE,"_",BP1381+1)</f>
        <v>_</v>
      </c>
      <c r="BT1381" s="563" t="str">
        <f>IF(BT1382="-","",IF(BT1382&gt;0,"","◄"))</f>
        <v>◄</v>
      </c>
      <c r="BU1381" s="564"/>
      <c r="BV1381" s="517" t="str">
        <f>IF(ISNONTEXT(BV1382)=TRUE,"_",1)</f>
        <v>_</v>
      </c>
      <c r="BW1381" s="563" t="str">
        <f>IF(BW1382="-","",IF(BW1382&gt;0,"","◄"))</f>
        <v>◄</v>
      </c>
      <c r="BX1381" s="564"/>
      <c r="BY1381" s="517" t="str">
        <f>IF(ISNONTEXT(BY1382)=TRUE,"_",BV1381+1)</f>
        <v>_</v>
      </c>
      <c r="BZ1381" s="26"/>
      <c r="CA1381" s="24"/>
      <c r="CB1381" s="25" t="str">
        <f>IF(CB1382&gt;0,"►","")</f>
        <v/>
      </c>
      <c r="CC1381" s="25" t="str">
        <f>IF(CC1382&gt;0,"►","")</f>
        <v/>
      </c>
      <c r="CD1381" s="517" t="str">
        <f>IF(ISNONTEXT(CD1382)=TRUE,"_",1)</f>
        <v>_</v>
      </c>
      <c r="CE1381" s="25" t="str">
        <f>IF(CE1382&gt;0,"►","")</f>
        <v/>
      </c>
      <c r="CF1381" s="25" t="str">
        <f>IF(CF1382&gt;0,"►","")</f>
        <v/>
      </c>
      <c r="CG1381" s="517" t="str">
        <f>IF(ISNONTEXT(CG1382)=TRUE,"_",CD1381+1)</f>
        <v>_</v>
      </c>
      <c r="CH1381" s="66">
        <f>ROWS(CH1382:CH1383)-1</f>
        <v>1</v>
      </c>
      <c r="CI1381" s="23" t="s">
        <v>836</v>
      </c>
    </row>
    <row r="1382" spans="1:87" ht="16.8" customHeight="1" thickBot="1" x14ac:dyDescent="0.35">
      <c r="A1382" s="503"/>
      <c r="B1382" s="49"/>
      <c r="C1382" s="156">
        <f>B1382</f>
        <v>0</v>
      </c>
      <c r="D1382" s="209"/>
      <c r="E1382" s="73"/>
      <c r="F1382" s="74" t="s">
        <v>2921</v>
      </c>
      <c r="G1382" s="300">
        <v>26665</v>
      </c>
      <c r="H1382" s="76">
        <v>9</v>
      </c>
      <c r="I1382" s="119"/>
      <c r="J1382" s="119"/>
      <c r="K1382" s="79"/>
      <c r="L1382" s="79"/>
      <c r="M1382" s="79"/>
      <c r="N1382" s="80" t="s">
        <v>2922</v>
      </c>
      <c r="O1382" s="81"/>
      <c r="P1382" s="82"/>
      <c r="Q1382" s="83" t="str">
        <f>IF(R1382="?","?","")</f>
        <v/>
      </c>
      <c r="R1382" s="83" t="str">
        <f>IF(AND(S1382="",T1382&gt;0),"?",IF(S1382="","◄",IF(T1382&gt;=1,"►","")))</f>
        <v>◄</v>
      </c>
      <c r="S1382" s="84"/>
      <c r="T1382" s="85"/>
      <c r="U1382" s="83" t="str">
        <f>IF(V1382="?","?","")</f>
        <v/>
      </c>
      <c r="V1382" s="83" t="str">
        <f>IF(AND(W1382="",X1382&gt;0),"?",IF(W1382="","◄",IF(X1382&gt;=1,"►","")))</f>
        <v>◄</v>
      </c>
      <c r="W1382" s="86"/>
      <c r="X1382" s="85"/>
      <c r="Y1382" s="209"/>
      <c r="Z1382" s="87"/>
      <c r="AA1382" s="521">
        <f>(S1382*Z1382)</f>
        <v>0</v>
      </c>
      <c r="AB1382" s="520">
        <f>(T1382*AA1382)</f>
        <v>0</v>
      </c>
      <c r="AC1382" s="88"/>
      <c r="AD1382" s="519">
        <f>(W1382*AC1382)</f>
        <v>0</v>
      </c>
      <c r="AE1382" s="518">
        <f>(X1382*AD1382)</f>
        <v>0</v>
      </c>
      <c r="AF1382" s="89" t="str">
        <f>IF(AG1382&gt;0,"ok","◄")</f>
        <v>◄</v>
      </c>
      <c r="AG1382" s="90"/>
      <c r="AH1382" s="89" t="str">
        <f>IF(AND(AI1382="",AJ1382&gt;0),"?",IF(AI1382="","◄",IF(AJ1382&gt;=1,"►","")))</f>
        <v>◄</v>
      </c>
      <c r="AI1382" s="91"/>
      <c r="AJ1382" s="92"/>
      <c r="AK1382" s="586"/>
      <c r="AL1382" s="587"/>
      <c r="AM1382" s="43"/>
      <c r="AN1382" s="3" t="s">
        <v>3</v>
      </c>
      <c r="AO1382" s="12" t="s">
        <v>1</v>
      </c>
      <c r="AP1382" s="13"/>
      <c r="AQ1382" s="14"/>
      <c r="AR1382" s="15" t="s">
        <v>4</v>
      </c>
      <c r="AS1382" s="13"/>
      <c r="AT1382" s="14"/>
      <c r="AU1382" s="15" t="s">
        <v>305</v>
      </c>
      <c r="AV1382" s="13"/>
      <c r="AW1382" s="14"/>
      <c r="AX1382" s="15" t="s">
        <v>192</v>
      </c>
      <c r="AY1382" s="516" t="s">
        <v>6</v>
      </c>
      <c r="AZ1382" s="516" t="s">
        <v>6</v>
      </c>
      <c r="BA1382" s="516"/>
      <c r="BB1382" s="516" t="s">
        <v>6</v>
      </c>
      <c r="BC1382" s="516" t="s">
        <v>6</v>
      </c>
      <c r="BD1382" s="516"/>
      <c r="BE1382" s="516" t="s">
        <v>6</v>
      </c>
      <c r="BF1382" s="516" t="s">
        <v>6</v>
      </c>
      <c r="BG1382" s="516"/>
      <c r="BH1382" s="516" t="s">
        <v>6</v>
      </c>
      <c r="BI1382" s="516" t="s">
        <v>6</v>
      </c>
      <c r="BJ1382" s="516"/>
      <c r="BK1382" s="516" t="s">
        <v>6</v>
      </c>
      <c r="BL1382" s="516" t="s">
        <v>6</v>
      </c>
      <c r="BM1382" s="516"/>
      <c r="BN1382" s="516" t="s">
        <v>6</v>
      </c>
      <c r="BO1382" s="516" t="s">
        <v>6</v>
      </c>
      <c r="BP1382" s="516"/>
      <c r="BQ1382" s="516" t="s">
        <v>6</v>
      </c>
      <c r="BR1382" s="516" t="s">
        <v>6</v>
      </c>
      <c r="BS1382" s="516"/>
      <c r="BT1382" s="32"/>
      <c r="BU1382" s="33"/>
      <c r="BV1382" s="34"/>
      <c r="BW1382" s="32"/>
      <c r="BX1382" s="33"/>
      <c r="BY1382" s="34"/>
      <c r="BZ1382" s="35"/>
      <c r="CA1382" s="24"/>
      <c r="CB1382" s="36"/>
      <c r="CC1382" s="33"/>
      <c r="CD1382" s="37"/>
      <c r="CE1382" s="36"/>
      <c r="CF1382" s="38"/>
      <c r="CG1382" s="39"/>
      <c r="CH1382" s="209"/>
      <c r="CI1382" s="23" t="s">
        <v>836</v>
      </c>
    </row>
    <row r="1383" spans="1:87" ht="16.8" thickTop="1" thickBot="1" x14ac:dyDescent="0.35">
      <c r="A1383" s="505" t="str">
        <f>IF(COUNTIF(B1384:B1388,"x")&gt;0,"x","")</f>
        <v/>
      </c>
      <c r="B1383" s="57"/>
      <c r="C1383" s="510" t="str">
        <f>A1383</f>
        <v/>
      </c>
      <c r="D1383" s="66">
        <f>ROWS(D1384:D1388)-1</f>
        <v>4</v>
      </c>
      <c r="E1383" s="58" t="s">
        <v>2923</v>
      </c>
      <c r="F1383" s="59"/>
      <c r="G1383" s="301"/>
      <c r="H1383" s="6"/>
      <c r="I1383" s="18"/>
      <c r="J1383" s="18"/>
      <c r="K1383" s="18"/>
      <c r="L1383" s="18"/>
      <c r="M1383" s="18"/>
      <c r="N1383" s="46"/>
      <c r="O1383" s="60" t="s">
        <v>2913</v>
      </c>
      <c r="P1383" s="61" t="s">
        <v>3358</v>
      </c>
      <c r="Q1383" s="146"/>
      <c r="R1383" s="63" t="str">
        <f>IF(COUNTIF(Q1384:Q1388,"?")&gt;0,"?",IF(AND(S1383="◄",T1383="►"),"◄►",IF(S1383="◄","◄",IF(T1383="►","►",""))))</f>
        <v>◄</v>
      </c>
      <c r="S1383" s="64" t="str">
        <f>IF(SUM(S1384:S1388)+1=ROWS(S1384:S1388)-COUNTIF(S1384:S1388,"-"),"","◄")</f>
        <v>◄</v>
      </c>
      <c r="T1383" s="65" t="str">
        <f>IF(SUM(T1384:T1388)&gt;0,"►","")</f>
        <v/>
      </c>
      <c r="U1383" s="146"/>
      <c r="V1383" s="63" t="str">
        <f>IF(COUNTIF(U1384:U1388,"?")&gt;0,"?",IF(AND(W1383="◄",X1383="►"),"◄►",IF(W1383="◄","◄",IF(X1383="►","►",""))))</f>
        <v>◄</v>
      </c>
      <c r="W1383" s="64" t="str">
        <f>IF(SUM(W1384:W1388)+1=ROWS(W1384:W1388)-COUNTIF(W1384:W1388,"-"),"","◄")</f>
        <v>◄</v>
      </c>
      <c r="X1383" s="65" t="str">
        <f>IF(SUM(X1384:X1388)&gt;0,"►","")</f>
        <v/>
      </c>
      <c r="Y1383" s="66">
        <f>ROWS(Y1384:Y1388)-1</f>
        <v>4</v>
      </c>
      <c r="Z1383" s="67">
        <f>SUM(Z1384:Z1388)-Z1388</f>
        <v>0</v>
      </c>
      <c r="AA1383" s="68" t="s">
        <v>840</v>
      </c>
      <c r="AB1383" s="69"/>
      <c r="AC1383" s="67">
        <f>SUM(AC1384:AC1388)-AC1388</f>
        <v>0</v>
      </c>
      <c r="AD1383" s="68" t="s">
        <v>840</v>
      </c>
      <c r="AE1383" s="69"/>
      <c r="AF1383" s="70" t="str">
        <f>IF(AG1383="◄","◄",IF(AG1383="ok","►",""))</f>
        <v>◄</v>
      </c>
      <c r="AG1383" s="71" t="str">
        <f>IF(AG1384&gt;0,"OK","◄")</f>
        <v>◄</v>
      </c>
      <c r="AH1383" s="62" t="str">
        <f>IF(AND(AI1383="◄",AJ1383="►"),"◄?►",IF(AI1383="◄","◄",IF(AJ1383="►","►","")))</f>
        <v>◄</v>
      </c>
      <c r="AI1383" s="64" t="str">
        <f>IF(AI1384&gt;0,"","◄")</f>
        <v>◄</v>
      </c>
      <c r="AJ1383" s="65" t="str">
        <f>IF(SUM(AJ1384:AJ1387)&gt;0,"►","")</f>
        <v/>
      </c>
      <c r="AK1383" s="570">
        <f>G1384</f>
        <v>26665</v>
      </c>
      <c r="AL1383" s="572" t="str">
        <f>P1383</f>
        <v xml:space="preserve"> ▬ folder Nr. 3  / 73  ▬ </v>
      </c>
      <c r="AM1383" s="43"/>
      <c r="AN1383" s="1" t="str">
        <f>IF(AO1383="","",IF(COUNTIF(AN1384,"ok"),"","◄"))</f>
        <v>◄</v>
      </c>
      <c r="AO1383" s="9" t="str">
        <f>IF(COUNTIF(AP1383:BR1383,"◄")&gt;0,"◄","")</f>
        <v>◄</v>
      </c>
      <c r="AP1383" s="563" t="str">
        <f>IF(AP1384="-","",IF(AP1384&gt;0,"","◄"))</f>
        <v>◄</v>
      </c>
      <c r="AQ1383" s="564"/>
      <c r="AR1383" s="517">
        <f>IF(ISNONTEXT(AR1384)=TRUE,"_",1)</f>
        <v>1</v>
      </c>
      <c r="AS1383" s="563" t="str">
        <f>IF(AS1384="-","",IF(AS1384&gt;0,"","◄"))</f>
        <v>◄</v>
      </c>
      <c r="AT1383" s="564"/>
      <c r="AU1383" s="517">
        <f>IF(ISNONTEXT(AU1384)=TRUE,"_",AR1383+1)</f>
        <v>2</v>
      </c>
      <c r="AV1383" s="563" t="str">
        <f>IF(AV1384="-","",IF(AV1384&gt;0,"","◄"))</f>
        <v>◄</v>
      </c>
      <c r="AW1383" s="564"/>
      <c r="AX1383" s="517">
        <f>IF(ISNONTEXT(AX1384)=TRUE,"_",AU1383+1)</f>
        <v>3</v>
      </c>
      <c r="AY1383" s="563" t="str">
        <f>IF(AY1384="-","",IF(AY1384&gt;0,"","◄"))</f>
        <v>◄</v>
      </c>
      <c r="AZ1383" s="564"/>
      <c r="BA1383" s="517">
        <f>IF(ISNONTEXT(BA1384)=TRUE,"_",AX1383+1)</f>
        <v>4</v>
      </c>
      <c r="BB1383" s="563" t="str">
        <f>IF(BB1384="-","",IF(BB1384&gt;0,"","◄"))</f>
        <v/>
      </c>
      <c r="BC1383" s="564"/>
      <c r="BD1383" s="517" t="str">
        <f>IF(ISNONTEXT(BD1384)=TRUE,"_",BA1383+1)</f>
        <v>_</v>
      </c>
      <c r="BE1383" s="563" t="str">
        <f>IF(BE1384="-","",IF(BE1384&gt;0,"","◄"))</f>
        <v/>
      </c>
      <c r="BF1383" s="564"/>
      <c r="BG1383" s="517" t="str">
        <f>IF(ISNONTEXT(BG1384)=TRUE,"_",BD1383+1)</f>
        <v>_</v>
      </c>
      <c r="BH1383" s="563" t="str">
        <f>IF(BH1384="-","",IF(BH1384&gt;0,"","◄"))</f>
        <v/>
      </c>
      <c r="BI1383" s="564"/>
      <c r="BJ1383" s="517" t="str">
        <f>IF(ISNONTEXT(BJ1384)=TRUE,"_",BG1383+1)</f>
        <v>_</v>
      </c>
      <c r="BK1383" s="563" t="str">
        <f>IF(BK1384="-","",IF(BK1384&gt;0,"","◄"))</f>
        <v/>
      </c>
      <c r="BL1383" s="564"/>
      <c r="BM1383" s="517" t="str">
        <f>IF(ISNONTEXT(BM1384)=TRUE,"_",BJ1383+1)</f>
        <v>_</v>
      </c>
      <c r="BN1383" s="563" t="str">
        <f>IF(BN1384="-","",IF(BN1384&gt;0,"","◄"))</f>
        <v/>
      </c>
      <c r="BO1383" s="564"/>
      <c r="BP1383" s="517" t="str">
        <f>IF(ISNONTEXT(BP1384)=TRUE,"_",BM1383+1)</f>
        <v>_</v>
      </c>
      <c r="BQ1383" s="563" t="str">
        <f>IF(BQ1384="-","",IF(BQ1384&gt;0,"","◄"))</f>
        <v/>
      </c>
      <c r="BR1383" s="564"/>
      <c r="BS1383" s="517" t="str">
        <f>IF(ISNONTEXT(BS1384)=TRUE,"_",BP1383+1)</f>
        <v>_</v>
      </c>
      <c r="BT1383" s="563" t="str">
        <f>IF(BT1384="-","",IF(BT1384&gt;0,"","◄"))</f>
        <v>◄</v>
      </c>
      <c r="BU1383" s="564"/>
      <c r="BV1383" s="517" t="str">
        <f>IF(ISNONTEXT(BV1384)=TRUE,"_",1)</f>
        <v>_</v>
      </c>
      <c r="BW1383" s="563" t="str">
        <f>IF(BW1384="-","",IF(BW1384&gt;0,"","◄"))</f>
        <v>◄</v>
      </c>
      <c r="BX1383" s="564"/>
      <c r="BY1383" s="517" t="str">
        <f>IF(ISNONTEXT(BY1384)=TRUE,"_",BV1383+1)</f>
        <v>_</v>
      </c>
      <c r="BZ1383" s="26"/>
      <c r="CA1383" s="24"/>
      <c r="CB1383" s="25" t="str">
        <f>IF(CB1384&gt;0,"►","")</f>
        <v/>
      </c>
      <c r="CC1383" s="25" t="str">
        <f>IF(CC1384&gt;0,"►","")</f>
        <v/>
      </c>
      <c r="CD1383" s="517" t="str">
        <f>IF(ISNONTEXT(CD1384)=TRUE,"_",1)</f>
        <v>_</v>
      </c>
      <c r="CE1383" s="25" t="str">
        <f>IF(CE1384&gt;0,"►","")</f>
        <v/>
      </c>
      <c r="CF1383" s="25" t="str">
        <f>IF(CF1384&gt;0,"►","")</f>
        <v/>
      </c>
      <c r="CG1383" s="517" t="str">
        <f>IF(ISNONTEXT(CG1384)=TRUE,"_",CD1383+1)</f>
        <v>_</v>
      </c>
      <c r="CH1383" s="66">
        <f>ROWS(CH1384:CH1388)-1</f>
        <v>4</v>
      </c>
      <c r="CI1383" s="23" t="s">
        <v>836</v>
      </c>
    </row>
    <row r="1384" spans="1:87" ht="16.8" customHeight="1" thickBot="1" x14ac:dyDescent="0.35">
      <c r="A1384" s="503"/>
      <c r="B1384" s="49"/>
      <c r="C1384" s="156">
        <f>B1384</f>
        <v>0</v>
      </c>
      <c r="D1384" s="209"/>
      <c r="E1384" s="73"/>
      <c r="F1384" s="74" t="s">
        <v>2924</v>
      </c>
      <c r="G1384" s="300">
        <v>26665</v>
      </c>
      <c r="H1384" s="76">
        <v>2</v>
      </c>
      <c r="I1384" s="122" t="s">
        <v>864</v>
      </c>
      <c r="J1384" s="100">
        <v>1</v>
      </c>
      <c r="K1384" s="79"/>
      <c r="L1384" s="79"/>
      <c r="M1384" s="79"/>
      <c r="N1384" s="80" t="s">
        <v>2925</v>
      </c>
      <c r="O1384" s="81"/>
      <c r="P1384" s="82"/>
      <c r="Q1384" s="83" t="str">
        <f>IF(R1384="?","?","")</f>
        <v/>
      </c>
      <c r="R1384" s="83" t="str">
        <f>IF(AND(S1384="",T1384&gt;0),"?",IF(S1384="","◄",IF(T1384&gt;=1,"►","")))</f>
        <v>◄</v>
      </c>
      <c r="S1384" s="84"/>
      <c r="T1384" s="85"/>
      <c r="U1384" s="83" t="str">
        <f>IF(V1384="?","?","")</f>
        <v/>
      </c>
      <c r="V1384" s="83" t="str">
        <f>IF(AND(W1384="",X1384&gt;0),"?",IF(W1384="","◄",IF(X1384&gt;=1,"►","")))</f>
        <v>◄</v>
      </c>
      <c r="W1384" s="86"/>
      <c r="X1384" s="85"/>
      <c r="Y1384" s="209"/>
      <c r="Z1384" s="87"/>
      <c r="AA1384" s="521">
        <f t="shared" ref="AA1384:AB1387" si="531">(S1384*Z1384)</f>
        <v>0</v>
      </c>
      <c r="AB1384" s="520">
        <f t="shared" si="531"/>
        <v>0</v>
      </c>
      <c r="AC1384" s="88"/>
      <c r="AD1384" s="519">
        <f t="shared" ref="AD1384:AE1387" si="532">(W1384*AC1384)</f>
        <v>0</v>
      </c>
      <c r="AE1384" s="518">
        <f t="shared" si="532"/>
        <v>0</v>
      </c>
      <c r="AF1384" s="89" t="str">
        <f>IF(AG1384&gt;0,"ok","◄")</f>
        <v>◄</v>
      </c>
      <c r="AG1384" s="90"/>
      <c r="AH1384" s="89" t="str">
        <f>IF(AND(AI1384="",AJ1384&gt;0),"?",IF(AI1384="","◄",IF(AJ1384&gt;=1,"►","")))</f>
        <v>◄</v>
      </c>
      <c r="AI1384" s="91"/>
      <c r="AJ1384" s="92"/>
      <c r="AK1384" s="586"/>
      <c r="AL1384" s="587"/>
      <c r="AM1384" s="43"/>
      <c r="AN1384" s="3" t="s">
        <v>3</v>
      </c>
      <c r="AO1384" s="12" t="s">
        <v>1</v>
      </c>
      <c r="AP1384" s="13"/>
      <c r="AQ1384" s="14"/>
      <c r="AR1384" s="15" t="s">
        <v>7</v>
      </c>
      <c r="AS1384" s="13"/>
      <c r="AT1384" s="14"/>
      <c r="AU1384" s="15" t="s">
        <v>306</v>
      </c>
      <c r="AV1384" s="13"/>
      <c r="AW1384" s="14"/>
      <c r="AX1384" s="15" t="s">
        <v>307</v>
      </c>
      <c r="AY1384" s="13"/>
      <c r="AZ1384" s="14"/>
      <c r="BA1384" s="15" t="s">
        <v>308</v>
      </c>
      <c r="BB1384" s="516" t="s">
        <v>6</v>
      </c>
      <c r="BC1384" s="516" t="s">
        <v>6</v>
      </c>
      <c r="BD1384" s="516"/>
      <c r="BE1384" s="516" t="s">
        <v>6</v>
      </c>
      <c r="BF1384" s="516" t="s">
        <v>6</v>
      </c>
      <c r="BG1384" s="516"/>
      <c r="BH1384" s="516" t="s">
        <v>6</v>
      </c>
      <c r="BI1384" s="516" t="s">
        <v>6</v>
      </c>
      <c r="BJ1384" s="516"/>
      <c r="BK1384" s="516" t="s">
        <v>6</v>
      </c>
      <c r="BL1384" s="516" t="s">
        <v>6</v>
      </c>
      <c r="BM1384" s="516"/>
      <c r="BN1384" s="516" t="s">
        <v>6</v>
      </c>
      <c r="BO1384" s="516" t="s">
        <v>6</v>
      </c>
      <c r="BP1384" s="516"/>
      <c r="BQ1384" s="516" t="s">
        <v>6</v>
      </c>
      <c r="BR1384" s="516" t="s">
        <v>6</v>
      </c>
      <c r="BS1384" s="516"/>
      <c r="BT1384" s="32"/>
      <c r="BU1384" s="33"/>
      <c r="BV1384" s="34"/>
      <c r="BW1384" s="32"/>
      <c r="BX1384" s="33"/>
      <c r="BY1384" s="34"/>
      <c r="BZ1384" s="35"/>
      <c r="CA1384" s="24"/>
      <c r="CB1384" s="36"/>
      <c r="CC1384" s="33"/>
      <c r="CD1384" s="37"/>
      <c r="CE1384" s="36"/>
      <c r="CF1384" s="38"/>
      <c r="CG1384" s="39"/>
      <c r="CH1384" s="209"/>
      <c r="CI1384" s="23" t="s">
        <v>836</v>
      </c>
    </row>
    <row r="1385" spans="1:87" ht="15.6" thickTop="1" thickBot="1" x14ac:dyDescent="0.35">
      <c r="A1385" s="503"/>
      <c r="B1385" s="49"/>
      <c r="C1385" s="156">
        <f>B1385</f>
        <v>0</v>
      </c>
      <c r="D1385" s="209"/>
      <c r="E1385" s="73"/>
      <c r="F1385" s="93">
        <v>1663</v>
      </c>
      <c r="G1385" s="302">
        <v>26665</v>
      </c>
      <c r="H1385" s="76">
        <v>4.5</v>
      </c>
      <c r="I1385" s="122" t="s">
        <v>864</v>
      </c>
      <c r="J1385" s="100">
        <v>2</v>
      </c>
      <c r="K1385" s="79"/>
      <c r="L1385" s="79"/>
      <c r="M1385" s="79"/>
      <c r="N1385" s="80" t="s">
        <v>2926</v>
      </c>
      <c r="O1385" s="81"/>
      <c r="P1385" s="82"/>
      <c r="Q1385" s="83" t="str">
        <f>IF(R1385="?","?","")</f>
        <v/>
      </c>
      <c r="R1385" s="83" t="str">
        <f>IF(AND(S1385="",T1385&gt;0),"?",IF(S1385="","◄",IF(T1385&gt;=1,"►","")))</f>
        <v>◄</v>
      </c>
      <c r="S1385" s="84"/>
      <c r="T1385" s="85"/>
      <c r="U1385" s="83" t="str">
        <f>IF(V1385="?","?","")</f>
        <v/>
      </c>
      <c r="V1385" s="83" t="str">
        <f>IF(AND(W1385="",X1385&gt;0),"?",IF(W1385="","◄",IF(X1385&gt;=1,"►","")))</f>
        <v>◄</v>
      </c>
      <c r="W1385" s="86"/>
      <c r="X1385" s="85"/>
      <c r="Y1385" s="209"/>
      <c r="Z1385" s="87"/>
      <c r="AA1385" s="521">
        <f t="shared" si="531"/>
        <v>0</v>
      </c>
      <c r="AB1385" s="520">
        <f t="shared" si="531"/>
        <v>0</v>
      </c>
      <c r="AC1385" s="88"/>
      <c r="AD1385" s="519">
        <f t="shared" si="532"/>
        <v>0</v>
      </c>
      <c r="AE1385" s="518">
        <f t="shared" si="532"/>
        <v>0</v>
      </c>
      <c r="AF1385" s="44"/>
      <c r="AG1385" s="45"/>
      <c r="AH1385" s="44"/>
      <c r="AI1385" s="45"/>
      <c r="AJ1385" s="45"/>
      <c r="AK1385" s="45"/>
      <c r="AL1385" s="45"/>
      <c r="AM1385" s="43"/>
      <c r="AN1385" s="27" t="s">
        <v>6</v>
      </c>
      <c r="AO1385" s="27" t="s">
        <v>6</v>
      </c>
      <c r="AP1385" s="516"/>
      <c r="AQ1385" s="516"/>
      <c r="AR1385" s="516"/>
      <c r="AS1385" s="516" t="s">
        <v>6</v>
      </c>
      <c r="AT1385" s="516" t="s">
        <v>6</v>
      </c>
      <c r="AU1385" s="516"/>
      <c r="AV1385" s="516" t="s">
        <v>6</v>
      </c>
      <c r="AW1385" s="516" t="s">
        <v>6</v>
      </c>
      <c r="AX1385" s="516"/>
      <c r="AY1385" s="516" t="s">
        <v>6</v>
      </c>
      <c r="AZ1385" s="516" t="s">
        <v>6</v>
      </c>
      <c r="BA1385" s="516"/>
      <c r="BB1385" s="516" t="s">
        <v>6</v>
      </c>
      <c r="BC1385" s="516" t="s">
        <v>6</v>
      </c>
      <c r="BD1385" s="516"/>
      <c r="BE1385" s="516" t="s">
        <v>6</v>
      </c>
      <c r="BF1385" s="516" t="s">
        <v>6</v>
      </c>
      <c r="BG1385" s="516"/>
      <c r="BH1385" s="516" t="s">
        <v>6</v>
      </c>
      <c r="BI1385" s="516" t="s">
        <v>6</v>
      </c>
      <c r="BJ1385" s="516"/>
      <c r="BK1385" s="516" t="s">
        <v>6</v>
      </c>
      <c r="BL1385" s="516" t="s">
        <v>6</v>
      </c>
      <c r="BM1385" s="516"/>
      <c r="BN1385" s="516" t="s">
        <v>6</v>
      </c>
      <c r="BO1385" s="516" t="s">
        <v>6</v>
      </c>
      <c r="BP1385" s="516"/>
      <c r="BQ1385" s="516" t="s">
        <v>6</v>
      </c>
      <c r="BR1385" s="516" t="s">
        <v>6</v>
      </c>
      <c r="BS1385" s="516"/>
      <c r="BT1385" s="516"/>
      <c r="BU1385" s="516"/>
      <c r="BV1385" s="516"/>
      <c r="BW1385" s="516"/>
      <c r="BX1385" s="516"/>
      <c r="BY1385" s="516"/>
      <c r="BZ1385" s="28"/>
      <c r="CA1385" s="24"/>
      <c r="CB1385" s="29"/>
      <c r="CC1385" s="29"/>
      <c r="CD1385" s="30"/>
      <c r="CE1385" s="29"/>
      <c r="CF1385" s="29"/>
      <c r="CG1385" s="31"/>
      <c r="CH1385" s="209"/>
      <c r="CI1385" s="23" t="s">
        <v>836</v>
      </c>
    </row>
    <row r="1386" spans="1:87" ht="15.6" thickTop="1" thickBot="1" x14ac:dyDescent="0.35">
      <c r="A1386" s="503"/>
      <c r="B1386" s="49"/>
      <c r="C1386" s="156">
        <f>B1386</f>
        <v>0</v>
      </c>
      <c r="D1386" s="209"/>
      <c r="E1386" s="73"/>
      <c r="F1386" s="93">
        <v>1664</v>
      </c>
      <c r="G1386" s="302">
        <v>26665</v>
      </c>
      <c r="H1386" s="76">
        <v>8</v>
      </c>
      <c r="I1386" s="122" t="s">
        <v>864</v>
      </c>
      <c r="J1386" s="100">
        <v>4</v>
      </c>
      <c r="K1386" s="79"/>
      <c r="L1386" s="79"/>
      <c r="M1386" s="79"/>
      <c r="N1386" s="80" t="s">
        <v>2927</v>
      </c>
      <c r="O1386" s="81"/>
      <c r="P1386" s="82"/>
      <c r="Q1386" s="83" t="str">
        <f>IF(R1386="?","?","")</f>
        <v/>
      </c>
      <c r="R1386" s="83" t="str">
        <f>IF(AND(S1386="",T1386&gt;0),"?",IF(S1386="","◄",IF(T1386&gt;=1,"►","")))</f>
        <v>◄</v>
      </c>
      <c r="S1386" s="84"/>
      <c r="T1386" s="85"/>
      <c r="U1386" s="83" t="str">
        <f>IF(V1386="?","?","")</f>
        <v/>
      </c>
      <c r="V1386" s="83" t="str">
        <f>IF(AND(W1386="",X1386&gt;0),"?",IF(W1386="","◄",IF(X1386&gt;=1,"►","")))</f>
        <v>◄</v>
      </c>
      <c r="W1386" s="86"/>
      <c r="X1386" s="85"/>
      <c r="Y1386" s="209"/>
      <c r="Z1386" s="87"/>
      <c r="AA1386" s="521">
        <f t="shared" si="531"/>
        <v>0</v>
      </c>
      <c r="AB1386" s="520">
        <f t="shared" si="531"/>
        <v>0</v>
      </c>
      <c r="AC1386" s="88"/>
      <c r="AD1386" s="519">
        <f t="shared" si="532"/>
        <v>0</v>
      </c>
      <c r="AE1386" s="518">
        <f t="shared" si="532"/>
        <v>0</v>
      </c>
      <c r="AF1386" s="44"/>
      <c r="AG1386" s="45"/>
      <c r="AH1386" s="44"/>
      <c r="AI1386" s="45"/>
      <c r="AJ1386" s="45"/>
      <c r="AK1386" s="45"/>
      <c r="AL1386" s="45"/>
      <c r="AM1386" s="43"/>
      <c r="AN1386" s="27" t="s">
        <v>6</v>
      </c>
      <c r="AO1386" s="27" t="s">
        <v>6</v>
      </c>
      <c r="AP1386" s="516"/>
      <c r="AQ1386" s="516"/>
      <c r="AR1386" s="516"/>
      <c r="AS1386" s="516" t="s">
        <v>6</v>
      </c>
      <c r="AT1386" s="516" t="s">
        <v>6</v>
      </c>
      <c r="AU1386" s="516"/>
      <c r="AV1386" s="516" t="s">
        <v>6</v>
      </c>
      <c r="AW1386" s="516" t="s">
        <v>6</v>
      </c>
      <c r="AX1386" s="516"/>
      <c r="AY1386" s="516" t="s">
        <v>6</v>
      </c>
      <c r="AZ1386" s="516" t="s">
        <v>6</v>
      </c>
      <c r="BA1386" s="516"/>
      <c r="BB1386" s="516" t="s">
        <v>6</v>
      </c>
      <c r="BC1386" s="516" t="s">
        <v>6</v>
      </c>
      <c r="BD1386" s="516"/>
      <c r="BE1386" s="516" t="s">
        <v>6</v>
      </c>
      <c r="BF1386" s="516" t="s">
        <v>6</v>
      </c>
      <c r="BG1386" s="516"/>
      <c r="BH1386" s="516" t="s">
        <v>6</v>
      </c>
      <c r="BI1386" s="516" t="s">
        <v>6</v>
      </c>
      <c r="BJ1386" s="516"/>
      <c r="BK1386" s="516" t="s">
        <v>6</v>
      </c>
      <c r="BL1386" s="516" t="s">
        <v>6</v>
      </c>
      <c r="BM1386" s="516"/>
      <c r="BN1386" s="516" t="s">
        <v>6</v>
      </c>
      <c r="BO1386" s="516" t="s">
        <v>6</v>
      </c>
      <c r="BP1386" s="516"/>
      <c r="BQ1386" s="516" t="s">
        <v>6</v>
      </c>
      <c r="BR1386" s="516" t="s">
        <v>6</v>
      </c>
      <c r="BS1386" s="516"/>
      <c r="BT1386" s="516"/>
      <c r="BU1386" s="516"/>
      <c r="BV1386" s="516"/>
      <c r="BW1386" s="516"/>
      <c r="BX1386" s="516"/>
      <c r="BY1386" s="516"/>
      <c r="BZ1386" s="28"/>
      <c r="CA1386" s="24"/>
      <c r="CB1386" s="29"/>
      <c r="CC1386" s="29"/>
      <c r="CD1386" s="30"/>
      <c r="CE1386" s="29"/>
      <c r="CF1386" s="29"/>
      <c r="CG1386" s="31"/>
      <c r="CH1386" s="209"/>
      <c r="CI1386" s="23" t="s">
        <v>836</v>
      </c>
    </row>
    <row r="1387" spans="1:87" ht="15.6" thickTop="1" thickBot="1" x14ac:dyDescent="0.35">
      <c r="A1387" s="503"/>
      <c r="B1387" s="49"/>
      <c r="C1387" s="156">
        <f>B1387</f>
        <v>0</v>
      </c>
      <c r="D1387" s="209"/>
      <c r="E1387" s="73"/>
      <c r="F1387" s="93">
        <v>1665</v>
      </c>
      <c r="G1387" s="302">
        <v>26665</v>
      </c>
      <c r="H1387" s="76">
        <v>9</v>
      </c>
      <c r="I1387" s="122" t="s">
        <v>864</v>
      </c>
      <c r="J1387" s="100">
        <v>4.5</v>
      </c>
      <c r="K1387" s="79"/>
      <c r="L1387" s="79"/>
      <c r="M1387" s="79"/>
      <c r="N1387" s="80" t="s">
        <v>2928</v>
      </c>
      <c r="O1387" s="81"/>
      <c r="P1387" s="82"/>
      <c r="Q1387" s="83" t="str">
        <f>IF(R1387="?","?","")</f>
        <v/>
      </c>
      <c r="R1387" s="83" t="str">
        <f>IF(AND(S1387="",T1387&gt;0),"?",IF(S1387="","◄",IF(T1387&gt;=1,"►","")))</f>
        <v>◄</v>
      </c>
      <c r="S1387" s="84"/>
      <c r="T1387" s="85"/>
      <c r="U1387" s="83" t="str">
        <f>IF(V1387="?","?","")</f>
        <v/>
      </c>
      <c r="V1387" s="83" t="str">
        <f>IF(AND(W1387="",X1387&gt;0),"?",IF(W1387="","◄",IF(X1387&gt;=1,"►","")))</f>
        <v>◄</v>
      </c>
      <c r="W1387" s="86"/>
      <c r="X1387" s="85"/>
      <c r="Y1387" s="209"/>
      <c r="Z1387" s="87"/>
      <c r="AA1387" s="521">
        <f t="shared" si="531"/>
        <v>0</v>
      </c>
      <c r="AB1387" s="520">
        <f t="shared" si="531"/>
        <v>0</v>
      </c>
      <c r="AC1387" s="88"/>
      <c r="AD1387" s="519">
        <f t="shared" si="532"/>
        <v>0</v>
      </c>
      <c r="AE1387" s="518">
        <f t="shared" si="532"/>
        <v>0</v>
      </c>
      <c r="AF1387" s="44"/>
      <c r="AG1387" s="45"/>
      <c r="AH1387" s="44"/>
      <c r="AI1387" s="45"/>
      <c r="AJ1387" s="45"/>
      <c r="AK1387" s="45"/>
      <c r="AL1387" s="45"/>
      <c r="AM1387" s="43"/>
      <c r="AN1387" s="27" t="s">
        <v>6</v>
      </c>
      <c r="AO1387" s="27" t="s">
        <v>6</v>
      </c>
      <c r="AP1387" s="516"/>
      <c r="AQ1387" s="516"/>
      <c r="AR1387" s="516"/>
      <c r="AS1387" s="516" t="s">
        <v>6</v>
      </c>
      <c r="AT1387" s="516" t="s">
        <v>6</v>
      </c>
      <c r="AU1387" s="516"/>
      <c r="AV1387" s="516" t="s">
        <v>6</v>
      </c>
      <c r="AW1387" s="516" t="s">
        <v>6</v>
      </c>
      <c r="AX1387" s="516"/>
      <c r="AY1387" s="516" t="s">
        <v>6</v>
      </c>
      <c r="AZ1387" s="516" t="s">
        <v>6</v>
      </c>
      <c r="BA1387" s="516"/>
      <c r="BB1387" s="516" t="s">
        <v>6</v>
      </c>
      <c r="BC1387" s="516" t="s">
        <v>6</v>
      </c>
      <c r="BD1387" s="516"/>
      <c r="BE1387" s="516" t="s">
        <v>6</v>
      </c>
      <c r="BF1387" s="516" t="s">
        <v>6</v>
      </c>
      <c r="BG1387" s="516"/>
      <c r="BH1387" s="516" t="s">
        <v>6</v>
      </c>
      <c r="BI1387" s="516" t="s">
        <v>6</v>
      </c>
      <c r="BJ1387" s="516"/>
      <c r="BK1387" s="516" t="s">
        <v>6</v>
      </c>
      <c r="BL1387" s="516" t="s">
        <v>6</v>
      </c>
      <c r="BM1387" s="516"/>
      <c r="BN1387" s="516" t="s">
        <v>6</v>
      </c>
      <c r="BO1387" s="516" t="s">
        <v>6</v>
      </c>
      <c r="BP1387" s="516"/>
      <c r="BQ1387" s="516" t="s">
        <v>6</v>
      </c>
      <c r="BR1387" s="516" t="s">
        <v>6</v>
      </c>
      <c r="BS1387" s="516"/>
      <c r="BT1387" s="516"/>
      <c r="BU1387" s="516"/>
      <c r="BV1387" s="516"/>
      <c r="BW1387" s="516"/>
      <c r="BX1387" s="516"/>
      <c r="BY1387" s="516"/>
      <c r="BZ1387" s="28"/>
      <c r="CA1387" s="24"/>
      <c r="CB1387" s="29"/>
      <c r="CC1387" s="29"/>
      <c r="CD1387" s="30"/>
      <c r="CE1387" s="29"/>
      <c r="CF1387" s="29"/>
      <c r="CG1387" s="31"/>
      <c r="CH1387" s="209"/>
      <c r="CI1387" s="23" t="s">
        <v>836</v>
      </c>
    </row>
    <row r="1388" spans="1:87" ht="16.8" thickTop="1" thickBot="1" x14ac:dyDescent="0.35">
      <c r="A1388" s="505" t="str">
        <f>IF(COUNTIF(B1389:B1390,"x")&gt;0,"x","")</f>
        <v/>
      </c>
      <c r="B1388" s="57"/>
      <c r="C1388" s="510" t="str">
        <f>A1388</f>
        <v/>
      </c>
      <c r="D1388" s="66">
        <f>ROWS(D1389:D1390)-1</f>
        <v>1</v>
      </c>
      <c r="E1388" s="58" t="s">
        <v>2929</v>
      </c>
      <c r="F1388" s="59"/>
      <c r="G1388" s="301"/>
      <c r="H1388" s="6"/>
      <c r="I1388" s="18"/>
      <c r="J1388" s="18"/>
      <c r="K1388" s="18"/>
      <c r="L1388" s="18"/>
      <c r="M1388" s="18"/>
      <c r="N1388" s="46"/>
      <c r="O1388" s="60" t="s">
        <v>2930</v>
      </c>
      <c r="P1388" s="61" t="s">
        <v>3359</v>
      </c>
      <c r="Q1388" s="62"/>
      <c r="R1388" s="63" t="str">
        <f>IF(COUNTIF(Q1389:Q1390,"?")&gt;0,"?",IF(AND(S1388="◄",T1388="►"),"◄►",IF(S1388="◄","◄",IF(T1388="►","►",""))))</f>
        <v>◄</v>
      </c>
      <c r="S1388" s="64" t="str">
        <f>IF(SUM(S1389:S1390)+1=ROWS(S1389:S1390)-COUNTIF(S1389:S1390,"-"),"","◄")</f>
        <v>◄</v>
      </c>
      <c r="T1388" s="65" t="str">
        <f>IF(SUM(T1389:T1390)&gt;0,"►","")</f>
        <v/>
      </c>
      <c r="U1388" s="62"/>
      <c r="V1388" s="63" t="str">
        <f>IF(COUNTIF(U1389:U1390,"?")&gt;0,"?",IF(AND(W1388="◄",X1388="►"),"◄►",IF(W1388="◄","◄",IF(X1388="►","►",""))))</f>
        <v>◄</v>
      </c>
      <c r="W1388" s="64" t="str">
        <f>IF(SUM(W1389:W1390)+1=ROWS(W1389:W1390)-COUNTIF(W1389:W1390,"-"),"","◄")</f>
        <v>◄</v>
      </c>
      <c r="X1388" s="65" t="str">
        <f>IF(SUM(X1389:X1390)&gt;0,"►","")</f>
        <v/>
      </c>
      <c r="Y1388" s="66">
        <f>ROWS(Y1389:Y1390)-1</f>
        <v>1</v>
      </c>
      <c r="Z1388" s="67">
        <f>SUM(Z1389:Z1390)-Z1390</f>
        <v>0</v>
      </c>
      <c r="AA1388" s="68" t="s">
        <v>840</v>
      </c>
      <c r="AB1388" s="69"/>
      <c r="AC1388" s="67">
        <f>SUM(AC1389:AC1390)-AC1390</f>
        <v>0</v>
      </c>
      <c r="AD1388" s="68" t="s">
        <v>840</v>
      </c>
      <c r="AE1388" s="69"/>
      <c r="AF1388" s="70" t="str">
        <f>IF(AG1388="◄","◄",IF(AG1388="ok","►",""))</f>
        <v>◄</v>
      </c>
      <c r="AG1388" s="71" t="str">
        <f>IF(AG1389&gt;0,"OK","◄")</f>
        <v>◄</v>
      </c>
      <c r="AH1388" s="62" t="str">
        <f>IF(AND(AI1388="◄",AJ1388="►"),"◄?►",IF(AI1388="◄","◄",IF(AJ1388="►","►","")))</f>
        <v>◄</v>
      </c>
      <c r="AI1388" s="64" t="str">
        <f>IF(AI1389&gt;0,"","◄")</f>
        <v>◄</v>
      </c>
      <c r="AJ1388" s="65" t="str">
        <f>IF(SUM(AJ1389:AJ1389)&gt;0,"►","")</f>
        <v/>
      </c>
      <c r="AK1388" s="570">
        <f>G1389</f>
        <v>26665</v>
      </c>
      <c r="AL1388" s="572" t="str">
        <f>P1388</f>
        <v xml:space="preserve">  ▬ folder Nr. 4  / 73  ▬ </v>
      </c>
      <c r="AM1388" s="43"/>
      <c r="AN1388" s="1" t="str">
        <f>IF(AO1388="","",IF(COUNTIF(AN1389,"ok"),"","◄"))</f>
        <v>◄</v>
      </c>
      <c r="AO1388" s="9" t="str">
        <f>IF(COUNTIF(AP1388:BR1388,"◄")&gt;0,"◄","")</f>
        <v>◄</v>
      </c>
      <c r="AP1388" s="563" t="str">
        <f>IF(AP1389="-","",IF(AP1389&gt;0,"","◄"))</f>
        <v>◄</v>
      </c>
      <c r="AQ1388" s="564"/>
      <c r="AR1388" s="517">
        <f>IF(ISNONTEXT(AR1389)=TRUE,"_",1)</f>
        <v>1</v>
      </c>
      <c r="AS1388" s="563" t="str">
        <f>IF(AS1389="-","",IF(AS1389&gt;0,"","◄"))</f>
        <v>◄</v>
      </c>
      <c r="AT1388" s="564"/>
      <c r="AU1388" s="517">
        <f>IF(ISNONTEXT(AU1389)=TRUE,"_",AR1388+1)</f>
        <v>2</v>
      </c>
      <c r="AV1388" s="563" t="str">
        <f>IF(AV1389="-","",IF(AV1389&gt;0,"","◄"))</f>
        <v/>
      </c>
      <c r="AW1388" s="564"/>
      <c r="AX1388" s="517" t="str">
        <f>IF(ISNONTEXT(AX1389)=TRUE,"_",AU1388+1)</f>
        <v>_</v>
      </c>
      <c r="AY1388" s="563" t="str">
        <f>IF(AY1389="-","",IF(AY1389&gt;0,"","◄"))</f>
        <v/>
      </c>
      <c r="AZ1388" s="564"/>
      <c r="BA1388" s="517" t="str">
        <f>IF(ISNONTEXT(BA1389)=TRUE,"_",AX1388+1)</f>
        <v>_</v>
      </c>
      <c r="BB1388" s="563" t="str">
        <f>IF(BB1389="-","",IF(BB1389&gt;0,"","◄"))</f>
        <v/>
      </c>
      <c r="BC1388" s="564"/>
      <c r="BD1388" s="517" t="str">
        <f>IF(ISNONTEXT(BD1389)=TRUE,"_",BA1388+1)</f>
        <v>_</v>
      </c>
      <c r="BE1388" s="563" t="str">
        <f>IF(BE1389="-","",IF(BE1389&gt;0,"","◄"))</f>
        <v/>
      </c>
      <c r="BF1388" s="564"/>
      <c r="BG1388" s="517" t="str">
        <f>IF(ISNONTEXT(BG1389)=TRUE,"_",BD1388+1)</f>
        <v>_</v>
      </c>
      <c r="BH1388" s="563" t="str">
        <f>IF(BH1389="-","",IF(BH1389&gt;0,"","◄"))</f>
        <v/>
      </c>
      <c r="BI1388" s="564"/>
      <c r="BJ1388" s="517" t="str">
        <f>IF(ISNONTEXT(BJ1389)=TRUE,"_",BG1388+1)</f>
        <v>_</v>
      </c>
      <c r="BK1388" s="563" t="str">
        <f>IF(BK1389="-","",IF(BK1389&gt;0,"","◄"))</f>
        <v/>
      </c>
      <c r="BL1388" s="564"/>
      <c r="BM1388" s="517" t="str">
        <f>IF(ISNONTEXT(BM1389)=TRUE,"_",BJ1388+1)</f>
        <v>_</v>
      </c>
      <c r="BN1388" s="563" t="str">
        <f>IF(BN1389="-","",IF(BN1389&gt;0,"","◄"))</f>
        <v/>
      </c>
      <c r="BO1388" s="564"/>
      <c r="BP1388" s="517" t="str">
        <f>IF(ISNONTEXT(BP1389)=TRUE,"_",BM1388+1)</f>
        <v>_</v>
      </c>
      <c r="BQ1388" s="563" t="str">
        <f>IF(BQ1389="-","",IF(BQ1389&gt;0,"","◄"))</f>
        <v/>
      </c>
      <c r="BR1388" s="564"/>
      <c r="BS1388" s="517" t="str">
        <f>IF(ISNONTEXT(BS1389)=TRUE,"_",BP1388+1)</f>
        <v>_</v>
      </c>
      <c r="BT1388" s="563" t="str">
        <f>IF(BT1389="-","",IF(BT1389&gt;0,"","◄"))</f>
        <v>◄</v>
      </c>
      <c r="BU1388" s="564"/>
      <c r="BV1388" s="517" t="str">
        <f>IF(ISNONTEXT(BV1389)=TRUE,"_",1)</f>
        <v>_</v>
      </c>
      <c r="BW1388" s="563" t="str">
        <f>IF(BW1389="-","",IF(BW1389&gt;0,"","◄"))</f>
        <v>◄</v>
      </c>
      <c r="BX1388" s="564"/>
      <c r="BY1388" s="517" t="str">
        <f>IF(ISNONTEXT(BY1389)=TRUE,"_",BV1388+1)</f>
        <v>_</v>
      </c>
      <c r="BZ1388" s="26"/>
      <c r="CA1388" s="24"/>
      <c r="CB1388" s="25" t="str">
        <f>IF(CB1389&gt;0,"►","")</f>
        <v/>
      </c>
      <c r="CC1388" s="25" t="str">
        <f>IF(CC1389&gt;0,"►","")</f>
        <v/>
      </c>
      <c r="CD1388" s="517" t="str">
        <f>IF(ISNONTEXT(CD1389)=TRUE,"_",1)</f>
        <v>_</v>
      </c>
      <c r="CE1388" s="25" t="str">
        <f>IF(CE1389&gt;0,"►","")</f>
        <v/>
      </c>
      <c r="CF1388" s="25" t="str">
        <f>IF(CF1389&gt;0,"►","")</f>
        <v/>
      </c>
      <c r="CG1388" s="517" t="str">
        <f>IF(ISNONTEXT(CG1389)=TRUE,"_",CD1388+1)</f>
        <v>_</v>
      </c>
      <c r="CH1388" s="66">
        <f>ROWS(CH1389:CH1390)-1</f>
        <v>1</v>
      </c>
      <c r="CI1388" s="23" t="s">
        <v>836</v>
      </c>
    </row>
    <row r="1389" spans="1:87" ht="16.8" customHeight="1" thickBot="1" x14ac:dyDescent="0.35">
      <c r="A1389" s="503"/>
      <c r="B1389" s="49"/>
      <c r="C1389" s="156">
        <f>B1389</f>
        <v>0</v>
      </c>
      <c r="D1389" s="209"/>
      <c r="E1389" s="73"/>
      <c r="F1389" s="74" t="s">
        <v>2931</v>
      </c>
      <c r="G1389" s="300">
        <v>26665</v>
      </c>
      <c r="H1389" s="76">
        <v>10</v>
      </c>
      <c r="I1389" s="122" t="s">
        <v>864</v>
      </c>
      <c r="J1389" s="100">
        <v>5</v>
      </c>
      <c r="K1389" s="79"/>
      <c r="L1389" s="79"/>
      <c r="M1389" s="79"/>
      <c r="N1389" s="80" t="s">
        <v>2932</v>
      </c>
      <c r="O1389" s="81"/>
      <c r="P1389" s="82"/>
      <c r="Q1389" s="83" t="str">
        <f>IF(R1389="?","?","")</f>
        <v/>
      </c>
      <c r="R1389" s="83" t="str">
        <f>IF(AND(S1389="",T1389&gt;0),"?",IF(S1389="","◄",IF(T1389&gt;=1,"►","")))</f>
        <v>◄</v>
      </c>
      <c r="S1389" s="84"/>
      <c r="T1389" s="85"/>
      <c r="U1389" s="83" t="str">
        <f>IF(V1389="?","?","")</f>
        <v/>
      </c>
      <c r="V1389" s="83" t="str">
        <f>IF(AND(W1389="",X1389&gt;0),"?",IF(W1389="","◄",IF(X1389&gt;=1,"►","")))</f>
        <v>◄</v>
      </c>
      <c r="W1389" s="86"/>
      <c r="X1389" s="85"/>
      <c r="Y1389" s="209"/>
      <c r="Z1389" s="87"/>
      <c r="AA1389" s="521">
        <f>(S1389*Z1389)</f>
        <v>0</v>
      </c>
      <c r="AB1389" s="520">
        <f>(T1389*AA1389)</f>
        <v>0</v>
      </c>
      <c r="AC1389" s="88"/>
      <c r="AD1389" s="519">
        <f>(W1389*AC1389)</f>
        <v>0</v>
      </c>
      <c r="AE1389" s="518">
        <f>(X1389*AD1389)</f>
        <v>0</v>
      </c>
      <c r="AF1389" s="89" t="str">
        <f>IF(AG1389&gt;0,"ok","◄")</f>
        <v>◄</v>
      </c>
      <c r="AG1389" s="90"/>
      <c r="AH1389" s="89" t="str">
        <f>IF(AND(AI1389="",AJ1389&gt;0),"?",IF(AI1389="","◄",IF(AJ1389&gt;=1,"►","")))</f>
        <v>◄</v>
      </c>
      <c r="AI1389" s="91"/>
      <c r="AJ1389" s="92"/>
      <c r="AK1389" s="586"/>
      <c r="AL1389" s="587"/>
      <c r="AM1389" s="43"/>
      <c r="AN1389" s="3" t="s">
        <v>3</v>
      </c>
      <c r="AO1389" s="12" t="s">
        <v>1</v>
      </c>
      <c r="AP1389" s="13"/>
      <c r="AQ1389" s="14"/>
      <c r="AR1389" s="15" t="s">
        <v>19</v>
      </c>
      <c r="AS1389" s="13"/>
      <c r="AT1389" s="14"/>
      <c r="AU1389" s="15" t="s">
        <v>309</v>
      </c>
      <c r="AV1389" s="516" t="s">
        <v>6</v>
      </c>
      <c r="AW1389" s="516" t="s">
        <v>6</v>
      </c>
      <c r="AX1389" s="516"/>
      <c r="AY1389" s="516" t="s">
        <v>6</v>
      </c>
      <c r="AZ1389" s="516" t="s">
        <v>6</v>
      </c>
      <c r="BA1389" s="516"/>
      <c r="BB1389" s="516" t="s">
        <v>6</v>
      </c>
      <c r="BC1389" s="516" t="s">
        <v>6</v>
      </c>
      <c r="BD1389" s="516"/>
      <c r="BE1389" s="516" t="s">
        <v>6</v>
      </c>
      <c r="BF1389" s="516" t="s">
        <v>6</v>
      </c>
      <c r="BG1389" s="516"/>
      <c r="BH1389" s="516" t="s">
        <v>6</v>
      </c>
      <c r="BI1389" s="516" t="s">
        <v>6</v>
      </c>
      <c r="BJ1389" s="516"/>
      <c r="BK1389" s="516" t="s">
        <v>6</v>
      </c>
      <c r="BL1389" s="516" t="s">
        <v>6</v>
      </c>
      <c r="BM1389" s="516"/>
      <c r="BN1389" s="516" t="s">
        <v>6</v>
      </c>
      <c r="BO1389" s="516" t="s">
        <v>6</v>
      </c>
      <c r="BP1389" s="516"/>
      <c r="BQ1389" s="516" t="s">
        <v>6</v>
      </c>
      <c r="BR1389" s="516" t="s">
        <v>6</v>
      </c>
      <c r="BS1389" s="516"/>
      <c r="BT1389" s="32"/>
      <c r="BU1389" s="33"/>
      <c r="BV1389" s="34"/>
      <c r="BW1389" s="32"/>
      <c r="BX1389" s="33"/>
      <c r="BY1389" s="34"/>
      <c r="BZ1389" s="35"/>
      <c r="CA1389" s="24"/>
      <c r="CB1389" s="36"/>
      <c r="CC1389" s="33"/>
      <c r="CD1389" s="37"/>
      <c r="CE1389" s="36"/>
      <c r="CF1389" s="38"/>
      <c r="CG1389" s="39"/>
      <c r="CH1389" s="209"/>
      <c r="CI1389" s="23" t="s">
        <v>836</v>
      </c>
    </row>
    <row r="1390" spans="1:87" ht="16.8" thickTop="1" thickBot="1" x14ac:dyDescent="0.35">
      <c r="A1390" s="505" t="str">
        <f>IF(COUNTIF(B1391:B1392,"x")&gt;0,"x","")</f>
        <v/>
      </c>
      <c r="B1390" s="57"/>
      <c r="C1390" s="510" t="str">
        <f>A1390</f>
        <v/>
      </c>
      <c r="D1390" s="66">
        <f>ROWS(D1391:D1392)-1</f>
        <v>1</v>
      </c>
      <c r="E1390" s="58" t="s">
        <v>2933</v>
      </c>
      <c r="F1390" s="59"/>
      <c r="G1390" s="301"/>
      <c r="H1390" s="6"/>
      <c r="I1390" s="18"/>
      <c r="J1390" s="18"/>
      <c r="K1390" s="18"/>
      <c r="L1390" s="18"/>
      <c r="M1390" s="18"/>
      <c r="N1390" s="46"/>
      <c r="O1390" s="60" t="s">
        <v>2930</v>
      </c>
      <c r="P1390" s="61" t="s">
        <v>3360</v>
      </c>
      <c r="Q1390" s="62"/>
      <c r="R1390" s="63" t="str">
        <f>IF(COUNTIF(Q1391:Q1392,"?")&gt;0,"?",IF(AND(S1390="◄",T1390="►"),"◄►",IF(S1390="◄","◄",IF(T1390="►","►",""))))</f>
        <v>◄</v>
      </c>
      <c r="S1390" s="64" t="str">
        <f>IF(SUM(S1391:S1392)+1=ROWS(S1391:S1392)-COUNTIF(S1391:S1392,"-"),"","◄")</f>
        <v>◄</v>
      </c>
      <c r="T1390" s="65" t="str">
        <f>IF(SUM(T1391:T1392)&gt;0,"►","")</f>
        <v/>
      </c>
      <c r="U1390" s="62"/>
      <c r="V1390" s="63" t="str">
        <f>IF(COUNTIF(U1391:U1392,"?")&gt;0,"?",IF(AND(W1390="◄",X1390="►"),"◄►",IF(W1390="◄","◄",IF(X1390="►","►",""))))</f>
        <v>◄</v>
      </c>
      <c r="W1390" s="64" t="str">
        <f>IF(SUM(W1391:W1392)+1=ROWS(W1391:W1392)-COUNTIF(W1391:W1392,"-"),"","◄")</f>
        <v>◄</v>
      </c>
      <c r="X1390" s="65" t="str">
        <f>IF(SUM(X1391:X1392)&gt;0,"►","")</f>
        <v/>
      </c>
      <c r="Y1390" s="66">
        <f>ROWS(Y1391:Y1392)-1</f>
        <v>1</v>
      </c>
      <c r="Z1390" s="67">
        <f>SUM(Z1391:Z1392)-Z1392</f>
        <v>0</v>
      </c>
      <c r="AA1390" s="68" t="s">
        <v>840</v>
      </c>
      <c r="AB1390" s="69"/>
      <c r="AC1390" s="67">
        <f>SUM(AC1391:AC1392)-AC1392</f>
        <v>0</v>
      </c>
      <c r="AD1390" s="68" t="s">
        <v>840</v>
      </c>
      <c r="AE1390" s="69"/>
      <c r="AF1390" s="70" t="str">
        <f>IF(AG1390="◄","◄",IF(AG1390="ok","►",""))</f>
        <v>◄</v>
      </c>
      <c r="AG1390" s="71" t="str">
        <f>IF(AG1391&gt;0,"OK","◄")</f>
        <v>◄</v>
      </c>
      <c r="AH1390" s="62" t="str">
        <f>IF(AND(AI1390="◄",AJ1390="►"),"◄?►",IF(AI1390="◄","◄",IF(AJ1390="►","►","")))</f>
        <v>◄</v>
      </c>
      <c r="AI1390" s="64" t="str">
        <f>IF(AI1391&gt;0,"","◄")</f>
        <v>◄</v>
      </c>
      <c r="AJ1390" s="65" t="str">
        <f>IF(SUM(AJ1391:AJ1391)&gt;0,"►","")</f>
        <v/>
      </c>
      <c r="AK1390" s="570">
        <f>G1391</f>
        <v>26665</v>
      </c>
      <c r="AL1390" s="572" t="str">
        <f>P1390</f>
        <v xml:space="preserve">  ▬ folder Nr. 5  / 73  ▬ </v>
      </c>
      <c r="AM1390" s="43"/>
      <c r="AN1390" s="1" t="str">
        <f>IF(AO1390="","",IF(COUNTIF(AN1391,"ok"),"","◄"))</f>
        <v>◄</v>
      </c>
      <c r="AO1390" s="9" t="str">
        <f>IF(COUNTIF(AP1390:BR1390,"◄")&gt;0,"◄","")</f>
        <v>◄</v>
      </c>
      <c r="AP1390" s="563" t="str">
        <f>IF(AP1391="-","",IF(AP1391&gt;0,"","◄"))</f>
        <v>◄</v>
      </c>
      <c r="AQ1390" s="564"/>
      <c r="AR1390" s="517">
        <f>IF(ISNONTEXT(AR1391)=TRUE,"_",1)</f>
        <v>1</v>
      </c>
      <c r="AS1390" s="563" t="str">
        <f>IF(AS1391="-","",IF(AS1391&gt;0,"","◄"))</f>
        <v>◄</v>
      </c>
      <c r="AT1390" s="564"/>
      <c r="AU1390" s="517">
        <f>IF(ISNONTEXT(AU1391)=TRUE,"_",AR1390+1)</f>
        <v>2</v>
      </c>
      <c r="AV1390" s="563" t="str">
        <f>IF(AV1391="-","",IF(AV1391&gt;0,"","◄"))</f>
        <v/>
      </c>
      <c r="AW1390" s="564"/>
      <c r="AX1390" s="517" t="str">
        <f>IF(ISNONTEXT(AX1391)=TRUE,"_",AU1390+1)</f>
        <v>_</v>
      </c>
      <c r="AY1390" s="563" t="str">
        <f>IF(AY1391="-","",IF(AY1391&gt;0,"","◄"))</f>
        <v/>
      </c>
      <c r="AZ1390" s="564"/>
      <c r="BA1390" s="517" t="str">
        <f>IF(ISNONTEXT(BA1391)=TRUE,"_",AX1390+1)</f>
        <v>_</v>
      </c>
      <c r="BB1390" s="563" t="str">
        <f>IF(BB1391="-","",IF(BB1391&gt;0,"","◄"))</f>
        <v/>
      </c>
      <c r="BC1390" s="564"/>
      <c r="BD1390" s="517" t="str">
        <f>IF(ISNONTEXT(BD1391)=TRUE,"_",BA1390+1)</f>
        <v>_</v>
      </c>
      <c r="BE1390" s="563" t="str">
        <f>IF(BE1391="-","",IF(BE1391&gt;0,"","◄"))</f>
        <v/>
      </c>
      <c r="BF1390" s="564"/>
      <c r="BG1390" s="517" t="str">
        <f>IF(ISNONTEXT(BG1391)=TRUE,"_",BD1390+1)</f>
        <v>_</v>
      </c>
      <c r="BH1390" s="563" t="str">
        <f>IF(BH1391="-","",IF(BH1391&gt;0,"","◄"))</f>
        <v/>
      </c>
      <c r="BI1390" s="564"/>
      <c r="BJ1390" s="517" t="str">
        <f>IF(ISNONTEXT(BJ1391)=TRUE,"_",BG1390+1)</f>
        <v>_</v>
      </c>
      <c r="BK1390" s="563" t="str">
        <f>IF(BK1391="-","",IF(BK1391&gt;0,"","◄"))</f>
        <v/>
      </c>
      <c r="BL1390" s="564"/>
      <c r="BM1390" s="517" t="str">
        <f>IF(ISNONTEXT(BM1391)=TRUE,"_",BJ1390+1)</f>
        <v>_</v>
      </c>
      <c r="BN1390" s="563" t="str">
        <f>IF(BN1391="-","",IF(BN1391&gt;0,"","◄"))</f>
        <v/>
      </c>
      <c r="BO1390" s="564"/>
      <c r="BP1390" s="517" t="str">
        <f>IF(ISNONTEXT(BP1391)=TRUE,"_",BM1390+1)</f>
        <v>_</v>
      </c>
      <c r="BQ1390" s="563" t="str">
        <f>IF(BQ1391="-","",IF(BQ1391&gt;0,"","◄"))</f>
        <v/>
      </c>
      <c r="BR1390" s="564"/>
      <c r="BS1390" s="517" t="str">
        <f>IF(ISNONTEXT(BS1391)=TRUE,"_",BP1390+1)</f>
        <v>_</v>
      </c>
      <c r="BT1390" s="563" t="str">
        <f>IF(BT1391="-","",IF(BT1391&gt;0,"","◄"))</f>
        <v>◄</v>
      </c>
      <c r="BU1390" s="564"/>
      <c r="BV1390" s="517" t="str">
        <f>IF(ISNONTEXT(BV1391)=TRUE,"_",1)</f>
        <v>_</v>
      </c>
      <c r="BW1390" s="563" t="str">
        <f>IF(BW1391="-","",IF(BW1391&gt;0,"","◄"))</f>
        <v>◄</v>
      </c>
      <c r="BX1390" s="564"/>
      <c r="BY1390" s="517" t="str">
        <f>IF(ISNONTEXT(BY1391)=TRUE,"_",BV1390+1)</f>
        <v>_</v>
      </c>
      <c r="BZ1390" s="26"/>
      <c r="CA1390" s="24"/>
      <c r="CB1390" s="25" t="str">
        <f>IF(CB1391&gt;0,"►","")</f>
        <v/>
      </c>
      <c r="CC1390" s="25" t="str">
        <f>IF(CC1391&gt;0,"►","")</f>
        <v/>
      </c>
      <c r="CD1390" s="517" t="str">
        <f>IF(ISNONTEXT(CD1391)=TRUE,"_",1)</f>
        <v>_</v>
      </c>
      <c r="CE1390" s="25" t="str">
        <f>IF(CE1391&gt;0,"►","")</f>
        <v/>
      </c>
      <c r="CF1390" s="25" t="str">
        <f>IF(CF1391&gt;0,"►","")</f>
        <v/>
      </c>
      <c r="CG1390" s="517" t="str">
        <f>IF(ISNONTEXT(CG1391)=TRUE,"_",CD1390+1)</f>
        <v>_</v>
      </c>
      <c r="CH1390" s="66">
        <f>ROWS(CH1391:CH1392)-1</f>
        <v>1</v>
      </c>
      <c r="CI1390" s="23" t="s">
        <v>836</v>
      </c>
    </row>
    <row r="1391" spans="1:87" ht="16.8" customHeight="1" thickBot="1" x14ac:dyDescent="0.35">
      <c r="A1391" s="503"/>
      <c r="B1391" s="49"/>
      <c r="C1391" s="156">
        <f>B1391</f>
        <v>0</v>
      </c>
      <c r="D1391" s="209"/>
      <c r="E1391" s="73"/>
      <c r="F1391" s="74" t="s">
        <v>2934</v>
      </c>
      <c r="G1391" s="300">
        <v>26665</v>
      </c>
      <c r="H1391" s="76">
        <v>8</v>
      </c>
      <c r="I1391" s="119"/>
      <c r="J1391" s="119"/>
      <c r="K1391" s="79"/>
      <c r="L1391" s="79"/>
      <c r="M1391" s="79"/>
      <c r="N1391" s="80" t="s">
        <v>2935</v>
      </c>
      <c r="O1391" s="81"/>
      <c r="P1391" s="82"/>
      <c r="Q1391" s="83" t="str">
        <f>IF(R1391="?","?","")</f>
        <v/>
      </c>
      <c r="R1391" s="83" t="str">
        <f>IF(AND(S1391="",T1391&gt;0),"?",IF(S1391="","◄",IF(T1391&gt;=1,"►","")))</f>
        <v>◄</v>
      </c>
      <c r="S1391" s="84"/>
      <c r="T1391" s="85"/>
      <c r="U1391" s="83" t="str">
        <f>IF(V1391="?","?","")</f>
        <v/>
      </c>
      <c r="V1391" s="83" t="str">
        <f>IF(AND(W1391="",X1391&gt;0),"?",IF(W1391="","◄",IF(X1391&gt;=1,"►","")))</f>
        <v>◄</v>
      </c>
      <c r="W1391" s="86"/>
      <c r="X1391" s="85"/>
      <c r="Y1391" s="209"/>
      <c r="Z1391" s="87"/>
      <c r="AA1391" s="521">
        <f>(S1391*Z1391)</f>
        <v>0</v>
      </c>
      <c r="AB1391" s="520">
        <f>(T1391*AA1391)</f>
        <v>0</v>
      </c>
      <c r="AC1391" s="88"/>
      <c r="AD1391" s="519">
        <f>(W1391*AC1391)</f>
        <v>0</v>
      </c>
      <c r="AE1391" s="518">
        <f>(X1391*AD1391)</f>
        <v>0</v>
      </c>
      <c r="AF1391" s="89" t="str">
        <f>IF(AG1391&gt;0,"ok","◄")</f>
        <v>◄</v>
      </c>
      <c r="AG1391" s="90"/>
      <c r="AH1391" s="89" t="str">
        <f>IF(AND(AI1391="",AJ1391&gt;0),"?",IF(AI1391="","◄",IF(AJ1391&gt;=1,"►","")))</f>
        <v>◄</v>
      </c>
      <c r="AI1391" s="91"/>
      <c r="AJ1391" s="92"/>
      <c r="AK1391" s="586"/>
      <c r="AL1391" s="587"/>
      <c r="AM1391" s="43"/>
      <c r="AN1391" s="3" t="s">
        <v>3</v>
      </c>
      <c r="AO1391" s="12" t="s">
        <v>1</v>
      </c>
      <c r="AP1391" s="13"/>
      <c r="AQ1391" s="14"/>
      <c r="AR1391" s="15" t="s">
        <v>310</v>
      </c>
      <c r="AS1391" s="13"/>
      <c r="AT1391" s="14"/>
      <c r="AU1391" s="15" t="s">
        <v>248</v>
      </c>
      <c r="AV1391" s="516" t="s">
        <v>6</v>
      </c>
      <c r="AW1391" s="516" t="s">
        <v>6</v>
      </c>
      <c r="AX1391" s="516"/>
      <c r="AY1391" s="516" t="s">
        <v>6</v>
      </c>
      <c r="AZ1391" s="516" t="s">
        <v>6</v>
      </c>
      <c r="BA1391" s="516"/>
      <c r="BB1391" s="516" t="s">
        <v>6</v>
      </c>
      <c r="BC1391" s="516" t="s">
        <v>6</v>
      </c>
      <c r="BD1391" s="516"/>
      <c r="BE1391" s="516" t="s">
        <v>6</v>
      </c>
      <c r="BF1391" s="516" t="s">
        <v>6</v>
      </c>
      <c r="BG1391" s="516"/>
      <c r="BH1391" s="516" t="s">
        <v>6</v>
      </c>
      <c r="BI1391" s="516" t="s">
        <v>6</v>
      </c>
      <c r="BJ1391" s="516"/>
      <c r="BK1391" s="516" t="s">
        <v>6</v>
      </c>
      <c r="BL1391" s="516" t="s">
        <v>6</v>
      </c>
      <c r="BM1391" s="516"/>
      <c r="BN1391" s="516" t="s">
        <v>6</v>
      </c>
      <c r="BO1391" s="516" t="s">
        <v>6</v>
      </c>
      <c r="BP1391" s="516"/>
      <c r="BQ1391" s="516" t="s">
        <v>6</v>
      </c>
      <c r="BR1391" s="516" t="s">
        <v>6</v>
      </c>
      <c r="BS1391" s="516"/>
      <c r="BT1391" s="32"/>
      <c r="BU1391" s="33"/>
      <c r="BV1391" s="34"/>
      <c r="BW1391" s="32"/>
      <c r="BX1391" s="33"/>
      <c r="BY1391" s="34"/>
      <c r="BZ1391" s="35"/>
      <c r="CA1391" s="24"/>
      <c r="CB1391" s="36"/>
      <c r="CC1391" s="33"/>
      <c r="CD1391" s="37"/>
      <c r="CE1391" s="36"/>
      <c r="CF1391" s="38"/>
      <c r="CG1391" s="39"/>
      <c r="CH1391" s="209"/>
      <c r="CI1391" s="23" t="s">
        <v>836</v>
      </c>
    </row>
    <row r="1392" spans="1:87" ht="16.8" thickTop="1" thickBot="1" x14ac:dyDescent="0.35">
      <c r="A1392" s="505" t="str">
        <f>IF(COUNTIF(B1393:B1394,"x")&gt;0,"x","")</f>
        <v/>
      </c>
      <c r="B1392" s="57"/>
      <c r="C1392" s="510" t="str">
        <f>A1392</f>
        <v/>
      </c>
      <c r="D1392" s="66">
        <f>ROWS(D1393:D1394)-1</f>
        <v>1</v>
      </c>
      <c r="E1392" s="58" t="s">
        <v>2936</v>
      </c>
      <c r="F1392" s="59"/>
      <c r="G1392" s="301"/>
      <c r="H1392" s="6"/>
      <c r="I1392" s="18"/>
      <c r="J1392" s="18"/>
      <c r="K1392" s="18"/>
      <c r="L1392" s="18"/>
      <c r="M1392" s="18"/>
      <c r="N1392" s="46"/>
      <c r="O1392" s="60" t="s">
        <v>2937</v>
      </c>
      <c r="P1392" s="61" t="s">
        <v>3361</v>
      </c>
      <c r="Q1392" s="62"/>
      <c r="R1392" s="63" t="str">
        <f>IF(COUNTIF(Q1393:Q1394,"?")&gt;0,"?",IF(AND(S1392="◄",T1392="►"),"◄►",IF(S1392="◄","◄",IF(T1392="►","►",""))))</f>
        <v>◄</v>
      </c>
      <c r="S1392" s="64" t="str">
        <f>IF(SUM(S1393:S1394)+1=ROWS(S1393:S1394)-COUNTIF(S1393:S1394,"-"),"","◄")</f>
        <v>◄</v>
      </c>
      <c r="T1392" s="65" t="str">
        <f>IF(SUM(T1393:T1394)&gt;0,"►","")</f>
        <v/>
      </c>
      <c r="U1392" s="62"/>
      <c r="V1392" s="63" t="str">
        <f>IF(COUNTIF(U1393:U1394,"?")&gt;0,"?",IF(AND(W1392="◄",X1392="►"),"◄►",IF(W1392="◄","◄",IF(X1392="►","►",""))))</f>
        <v>◄</v>
      </c>
      <c r="W1392" s="64" t="str">
        <f>IF(SUM(W1393:W1394)+1=ROWS(W1393:W1394)-COUNTIF(W1393:W1394,"-"),"","◄")</f>
        <v>◄</v>
      </c>
      <c r="X1392" s="65" t="str">
        <f>IF(SUM(X1393:X1394)&gt;0,"►","")</f>
        <v/>
      </c>
      <c r="Y1392" s="66">
        <f>ROWS(Y1393:Y1394)-1</f>
        <v>1</v>
      </c>
      <c r="Z1392" s="67">
        <f>SUM(Z1393:Z1394)-Z1394</f>
        <v>0</v>
      </c>
      <c r="AA1392" s="68" t="s">
        <v>840</v>
      </c>
      <c r="AB1392" s="69"/>
      <c r="AC1392" s="67">
        <f>SUM(AC1393:AC1394)-AC1394</f>
        <v>0</v>
      </c>
      <c r="AD1392" s="68" t="s">
        <v>840</v>
      </c>
      <c r="AE1392" s="69"/>
      <c r="AF1392" s="70" t="str">
        <f>IF(AG1392="◄","◄",IF(AG1392="ok","►",""))</f>
        <v>◄</v>
      </c>
      <c r="AG1392" s="71" t="str">
        <f>IF(AG1393&gt;0,"OK","◄")</f>
        <v>◄</v>
      </c>
      <c r="AH1392" s="62" t="str">
        <f>IF(AND(AI1392="◄",AJ1392="►"),"◄?►",IF(AI1392="◄","◄",IF(AJ1392="►","►","")))</f>
        <v>◄</v>
      </c>
      <c r="AI1392" s="64" t="str">
        <f>IF(AI1393&gt;0,"","◄")</f>
        <v>◄</v>
      </c>
      <c r="AJ1392" s="65" t="str">
        <f>IF(SUM(AJ1393:AJ1393)&gt;0,"►","")</f>
        <v/>
      </c>
      <c r="AK1392" s="570">
        <f>G1393</f>
        <v>26665</v>
      </c>
      <c r="AL1392" s="572" t="str">
        <f>P1392</f>
        <v xml:space="preserve">  ▬ folder Nr. 6  / 73  ▬ </v>
      </c>
      <c r="AM1392" s="43"/>
      <c r="AN1392" s="1" t="str">
        <f>IF(AO1392="","",IF(COUNTIF(AN1393,"ok"),"","◄"))</f>
        <v>◄</v>
      </c>
      <c r="AO1392" s="9" t="str">
        <f>IF(COUNTIF(AP1392:BR1392,"◄")&gt;0,"◄","")</f>
        <v>◄</v>
      </c>
      <c r="AP1392" s="563" t="str">
        <f>IF(AP1393="-","",IF(AP1393&gt;0,"","◄"))</f>
        <v>◄</v>
      </c>
      <c r="AQ1392" s="564"/>
      <c r="AR1392" s="517">
        <f>IF(ISNONTEXT(AR1393)=TRUE,"_",1)</f>
        <v>1</v>
      </c>
      <c r="AS1392" s="563" t="str">
        <f>IF(AS1393="-","",IF(AS1393&gt;0,"","◄"))</f>
        <v>◄</v>
      </c>
      <c r="AT1392" s="564"/>
      <c r="AU1392" s="517">
        <f>IF(ISNONTEXT(AU1393)=TRUE,"_",AR1392+1)</f>
        <v>2</v>
      </c>
      <c r="AV1392" s="563" t="str">
        <f>IF(AV1393="-","",IF(AV1393&gt;0,"","◄"))</f>
        <v>◄</v>
      </c>
      <c r="AW1392" s="564"/>
      <c r="AX1392" s="517">
        <f>IF(ISNONTEXT(AX1393)=TRUE,"_",AU1392+1)</f>
        <v>3</v>
      </c>
      <c r="AY1392" s="563" t="str">
        <f>IF(AY1393="-","",IF(AY1393&gt;0,"","◄"))</f>
        <v>◄</v>
      </c>
      <c r="AZ1392" s="564"/>
      <c r="BA1392" s="517">
        <f>IF(ISNONTEXT(BA1393)=TRUE,"_",AX1392+1)</f>
        <v>4</v>
      </c>
      <c r="BB1392" s="563" t="str">
        <f>IF(BB1393="-","",IF(BB1393&gt;0,"","◄"))</f>
        <v>◄</v>
      </c>
      <c r="BC1392" s="564"/>
      <c r="BD1392" s="517">
        <f>IF(ISNONTEXT(BD1393)=TRUE,"_",BA1392+1)</f>
        <v>5</v>
      </c>
      <c r="BE1392" s="563" t="str">
        <f>IF(BE1393="-","",IF(BE1393&gt;0,"","◄"))</f>
        <v>◄</v>
      </c>
      <c r="BF1392" s="564"/>
      <c r="BG1392" s="517">
        <f>IF(ISNONTEXT(BG1393)=TRUE,"_",BD1392+1)</f>
        <v>6</v>
      </c>
      <c r="BH1392" s="563" t="str">
        <f>IF(BH1393="-","",IF(BH1393&gt;0,"","◄"))</f>
        <v>◄</v>
      </c>
      <c r="BI1392" s="564"/>
      <c r="BJ1392" s="517">
        <f>IF(ISNONTEXT(BJ1393)=TRUE,"_",BG1392+1)</f>
        <v>7</v>
      </c>
      <c r="BK1392" s="563" t="str">
        <f>IF(BK1393="-","",IF(BK1393&gt;0,"","◄"))</f>
        <v>◄</v>
      </c>
      <c r="BL1392" s="564"/>
      <c r="BM1392" s="517">
        <f>IF(ISNONTEXT(BM1393)=TRUE,"_",BJ1392+1)</f>
        <v>8</v>
      </c>
      <c r="BN1392" s="563" t="str">
        <f>IF(BN1393="-","",IF(BN1393&gt;0,"","◄"))</f>
        <v>◄</v>
      </c>
      <c r="BO1392" s="564"/>
      <c r="BP1392" s="517">
        <f>IF(ISNONTEXT(BP1393)=TRUE,"_",BM1392+1)</f>
        <v>9</v>
      </c>
      <c r="BQ1392" s="563" t="str">
        <f>IF(BQ1393="-","",IF(BQ1393&gt;0,"","◄"))</f>
        <v>◄</v>
      </c>
      <c r="BR1392" s="564"/>
      <c r="BS1392" s="517" t="str">
        <f>IF(ISNONTEXT(BS1393)=TRUE,"_",BP1392+1)</f>
        <v>_</v>
      </c>
      <c r="BT1392" s="563" t="str">
        <f>IF(BT1393="-","",IF(BT1393&gt;0,"","◄"))</f>
        <v>◄</v>
      </c>
      <c r="BU1392" s="564"/>
      <c r="BV1392" s="517" t="str">
        <f>IF(ISNONTEXT(BV1393)=TRUE,"_",1)</f>
        <v>_</v>
      </c>
      <c r="BW1392" s="563" t="str">
        <f>IF(BW1393="-","",IF(BW1393&gt;0,"","◄"))</f>
        <v>◄</v>
      </c>
      <c r="BX1392" s="564"/>
      <c r="BY1392" s="517" t="str">
        <f>IF(ISNONTEXT(BY1393)=TRUE,"_",BV1392+1)</f>
        <v>_</v>
      </c>
      <c r="BZ1392" s="26"/>
      <c r="CA1392" s="24"/>
      <c r="CB1392" s="25" t="str">
        <f>IF(CB1393&gt;0,"►","")</f>
        <v/>
      </c>
      <c r="CC1392" s="25" t="str">
        <f>IF(CC1393&gt;0,"►","")</f>
        <v/>
      </c>
      <c r="CD1392" s="517" t="str">
        <f>IF(ISNONTEXT(CD1393)=TRUE,"_",1)</f>
        <v>_</v>
      </c>
      <c r="CE1392" s="25" t="str">
        <f>IF(CE1393&gt;0,"►","")</f>
        <v/>
      </c>
      <c r="CF1392" s="25" t="str">
        <f>IF(CF1393&gt;0,"►","")</f>
        <v/>
      </c>
      <c r="CG1392" s="517" t="str">
        <f>IF(ISNONTEXT(CG1393)=TRUE,"_",CD1392+1)</f>
        <v>_</v>
      </c>
      <c r="CH1392" s="66">
        <f>ROWS(CH1393:CH1394)-1</f>
        <v>1</v>
      </c>
      <c r="CI1392" s="23" t="s">
        <v>836</v>
      </c>
    </row>
    <row r="1393" spans="1:87" ht="16.8" customHeight="1" thickBot="1" x14ac:dyDescent="0.35">
      <c r="A1393" s="503"/>
      <c r="B1393" s="49"/>
      <c r="C1393" s="156">
        <f>B1393</f>
        <v>0</v>
      </c>
      <c r="D1393" s="209"/>
      <c r="E1393" s="73"/>
      <c r="F1393" s="74" t="s">
        <v>2938</v>
      </c>
      <c r="G1393" s="300">
        <v>26665</v>
      </c>
      <c r="H1393" s="76">
        <v>4.5</v>
      </c>
      <c r="I1393" s="119"/>
      <c r="J1393" s="119"/>
      <c r="K1393" s="79"/>
      <c r="L1393" s="79"/>
      <c r="M1393" s="79"/>
      <c r="N1393" s="80" t="s">
        <v>2939</v>
      </c>
      <c r="O1393" s="81"/>
      <c r="P1393" s="82"/>
      <c r="Q1393" s="83" t="str">
        <f>IF(R1393="?","?","")</f>
        <v/>
      </c>
      <c r="R1393" s="83" t="str">
        <f>IF(AND(S1393="",T1393&gt;0),"?",IF(S1393="","◄",IF(T1393&gt;=1,"►","")))</f>
        <v>◄</v>
      </c>
      <c r="S1393" s="84"/>
      <c r="T1393" s="85"/>
      <c r="U1393" s="83" t="str">
        <f>IF(V1393="?","?","")</f>
        <v/>
      </c>
      <c r="V1393" s="83" t="str">
        <f>IF(AND(W1393="",X1393&gt;0),"?",IF(W1393="","◄",IF(X1393&gt;=1,"►","")))</f>
        <v>◄</v>
      </c>
      <c r="W1393" s="86"/>
      <c r="X1393" s="85"/>
      <c r="Y1393" s="209"/>
      <c r="Z1393" s="87"/>
      <c r="AA1393" s="521">
        <f>(S1393*Z1393)</f>
        <v>0</v>
      </c>
      <c r="AB1393" s="520">
        <f>(T1393*AA1393)</f>
        <v>0</v>
      </c>
      <c r="AC1393" s="88"/>
      <c r="AD1393" s="519">
        <f>(W1393*AC1393)</f>
        <v>0</v>
      </c>
      <c r="AE1393" s="518">
        <f>(X1393*AD1393)</f>
        <v>0</v>
      </c>
      <c r="AF1393" s="89" t="str">
        <f>IF(AG1393&gt;0,"ok","◄")</f>
        <v>◄</v>
      </c>
      <c r="AG1393" s="90"/>
      <c r="AH1393" s="89" t="str">
        <f>IF(AND(AI1393="",AJ1393&gt;0),"?",IF(AI1393="","◄",IF(AJ1393&gt;=1,"►","")))</f>
        <v>◄</v>
      </c>
      <c r="AI1393" s="91"/>
      <c r="AJ1393" s="92"/>
      <c r="AK1393" s="586"/>
      <c r="AL1393" s="587"/>
      <c r="AM1393" s="43"/>
      <c r="AN1393" s="3" t="s">
        <v>3</v>
      </c>
      <c r="AO1393" s="12" t="s">
        <v>1</v>
      </c>
      <c r="AP1393" s="13"/>
      <c r="AQ1393" s="14"/>
      <c r="AR1393" s="15" t="s">
        <v>60</v>
      </c>
      <c r="AS1393" s="13"/>
      <c r="AT1393" s="14"/>
      <c r="AU1393" s="15" t="s">
        <v>4</v>
      </c>
      <c r="AV1393" s="13"/>
      <c r="AW1393" s="14"/>
      <c r="AX1393" s="15" t="s">
        <v>70</v>
      </c>
      <c r="AY1393" s="13"/>
      <c r="AZ1393" s="14"/>
      <c r="BA1393" s="15" t="s">
        <v>47</v>
      </c>
      <c r="BB1393" s="13"/>
      <c r="BC1393" s="14"/>
      <c r="BD1393" s="15" t="s">
        <v>146</v>
      </c>
      <c r="BE1393" s="13"/>
      <c r="BF1393" s="14"/>
      <c r="BG1393" s="15" t="s">
        <v>311</v>
      </c>
      <c r="BH1393" s="13"/>
      <c r="BI1393" s="14"/>
      <c r="BJ1393" s="15" t="s">
        <v>195</v>
      </c>
      <c r="BK1393" s="13"/>
      <c r="BL1393" s="14"/>
      <c r="BM1393" s="15" t="s">
        <v>312</v>
      </c>
      <c r="BN1393" s="13"/>
      <c r="BO1393" s="14"/>
      <c r="BP1393" s="15" t="s">
        <v>130</v>
      </c>
      <c r="BQ1393" s="13"/>
      <c r="BR1393" s="14"/>
      <c r="BS1393" s="516"/>
      <c r="BT1393" s="32"/>
      <c r="BU1393" s="33"/>
      <c r="BV1393" s="34"/>
      <c r="BW1393" s="32"/>
      <c r="BX1393" s="33"/>
      <c r="BY1393" s="34"/>
      <c r="BZ1393" s="35"/>
      <c r="CA1393" s="24"/>
      <c r="CB1393" s="36"/>
      <c r="CC1393" s="33"/>
      <c r="CD1393" s="37"/>
      <c r="CE1393" s="36"/>
      <c r="CF1393" s="38"/>
      <c r="CG1393" s="39"/>
      <c r="CH1393" s="209"/>
      <c r="CI1393" s="23" t="s">
        <v>836</v>
      </c>
    </row>
    <row r="1394" spans="1:87" ht="16.8" thickTop="1" thickBot="1" x14ac:dyDescent="0.35">
      <c r="A1394" s="505" t="str">
        <f>IF(COUNTIF(B1395:B1398,"x")&gt;0,"x","")</f>
        <v/>
      </c>
      <c r="B1394" s="57"/>
      <c r="C1394" s="510" t="str">
        <f>A1394</f>
        <v/>
      </c>
      <c r="D1394" s="66">
        <f>ROWS(D1395:D1398)-1</f>
        <v>3</v>
      </c>
      <c r="E1394" s="58" t="s">
        <v>2940</v>
      </c>
      <c r="F1394" s="59"/>
      <c r="G1394" s="301"/>
      <c r="H1394" s="6"/>
      <c r="I1394" s="18"/>
      <c r="J1394" s="18"/>
      <c r="K1394" s="18"/>
      <c r="L1394" s="18"/>
      <c r="M1394" s="18"/>
      <c r="N1394" s="46"/>
      <c r="O1394" s="60" t="s">
        <v>2937</v>
      </c>
      <c r="P1394" s="61" t="s">
        <v>3362</v>
      </c>
      <c r="Q1394" s="143"/>
      <c r="R1394" s="63" t="str">
        <f>IF(COUNTIF(Q1395:Q1398,"?")&gt;0,"?",IF(AND(S1394="◄",T1394="►"),"◄►",IF(S1394="◄","◄",IF(T1394="►","►",""))))</f>
        <v>◄</v>
      </c>
      <c r="S1394" s="64" t="str">
        <f>IF(SUM(S1395:S1398)+1=ROWS(S1395:S1398)-COUNTIF(S1395:S1398,"-"),"","◄")</f>
        <v>◄</v>
      </c>
      <c r="T1394" s="65" t="str">
        <f>IF(SUM(T1395:T1398)&gt;0,"►","")</f>
        <v/>
      </c>
      <c r="U1394" s="146"/>
      <c r="V1394" s="63" t="str">
        <f>IF(COUNTIF(U1395:U1398,"?")&gt;0,"?",IF(AND(W1394="◄",X1394="►"),"◄►",IF(W1394="◄","◄",IF(X1394="►","►",""))))</f>
        <v>◄</v>
      </c>
      <c r="W1394" s="64" t="str">
        <f>IF(SUM(W1395:W1398)+1=ROWS(W1395:W1398)-COUNTIF(W1395:W1398,"-"),"","◄")</f>
        <v>◄</v>
      </c>
      <c r="X1394" s="65" t="str">
        <f>IF(SUM(X1395:X1398)&gt;0,"►","")</f>
        <v/>
      </c>
      <c r="Y1394" s="66">
        <f>ROWS(Y1395:Y1398)-1</f>
        <v>3</v>
      </c>
      <c r="Z1394" s="67">
        <f>SUM(Z1395:Z1398)-Z1398</f>
        <v>0</v>
      </c>
      <c r="AA1394" s="68" t="s">
        <v>840</v>
      </c>
      <c r="AB1394" s="69"/>
      <c r="AC1394" s="67">
        <f>SUM(AC1395:AC1398)-AC1398</f>
        <v>0</v>
      </c>
      <c r="AD1394" s="68" t="s">
        <v>840</v>
      </c>
      <c r="AE1394" s="69"/>
      <c r="AF1394" s="70" t="str">
        <f>IF(AG1394="◄","◄",IF(AG1394="ok","►",""))</f>
        <v>◄</v>
      </c>
      <c r="AG1394" s="71" t="str">
        <f>IF(AG1395&gt;0,"OK","◄")</f>
        <v>◄</v>
      </c>
      <c r="AH1394" s="62" t="str">
        <f>IF(AND(AI1394="◄",AJ1394="►"),"◄?►",IF(AI1394="◄","◄",IF(AJ1394="►","►","")))</f>
        <v>◄</v>
      </c>
      <c r="AI1394" s="64" t="str">
        <f>IF(AI1395&gt;0,"","◄")</f>
        <v>◄</v>
      </c>
      <c r="AJ1394" s="65" t="str">
        <f>IF(SUM(AJ1395:AJ1396)&gt;0,"►","")</f>
        <v/>
      </c>
      <c r="AK1394" s="570">
        <f>G1395</f>
        <v>26665</v>
      </c>
      <c r="AL1394" s="572" t="str">
        <f>P1394</f>
        <v xml:space="preserve">  ▬ folder Nr. 7  / 73  ▬ </v>
      </c>
      <c r="AM1394" s="43"/>
      <c r="AN1394" s="1" t="str">
        <f>IF(AO1394="","",IF(COUNTIF(AN1395,"ok"),"","◄"))</f>
        <v>◄</v>
      </c>
      <c r="AO1394" s="9" t="str">
        <f>IF(COUNTIF(AP1394:BR1394,"◄")&gt;0,"◄","")</f>
        <v>◄</v>
      </c>
      <c r="AP1394" s="563" t="str">
        <f>IF(AP1395="-","",IF(AP1395&gt;0,"","◄"))</f>
        <v>◄</v>
      </c>
      <c r="AQ1394" s="564"/>
      <c r="AR1394" s="517">
        <f>IF(ISNONTEXT(AR1395)=TRUE,"_",1)</f>
        <v>1</v>
      </c>
      <c r="AS1394" s="563" t="str">
        <f>IF(AS1395="-","",IF(AS1395&gt;0,"","◄"))</f>
        <v>◄</v>
      </c>
      <c r="AT1394" s="564"/>
      <c r="AU1394" s="517">
        <f>IF(ISNONTEXT(AU1395)=TRUE,"_",AR1394+1)</f>
        <v>2</v>
      </c>
      <c r="AV1394" s="563" t="str">
        <f>IF(AV1395="-","",IF(AV1395&gt;0,"","◄"))</f>
        <v>◄</v>
      </c>
      <c r="AW1394" s="564"/>
      <c r="AX1394" s="517">
        <f>IF(ISNONTEXT(AX1395)=TRUE,"_",AU1394+1)</f>
        <v>3</v>
      </c>
      <c r="AY1394" s="563" t="str">
        <f>IF(AY1395="-","",IF(AY1395&gt;0,"","◄"))</f>
        <v/>
      </c>
      <c r="AZ1394" s="564"/>
      <c r="BA1394" s="517" t="str">
        <f>IF(ISNONTEXT(BA1395)=TRUE,"_",AX1394+1)</f>
        <v>_</v>
      </c>
      <c r="BB1394" s="563" t="str">
        <f>IF(BB1395="-","",IF(BB1395&gt;0,"","◄"))</f>
        <v/>
      </c>
      <c r="BC1394" s="564"/>
      <c r="BD1394" s="517" t="str">
        <f>IF(ISNONTEXT(BD1395)=TRUE,"_",BA1394+1)</f>
        <v>_</v>
      </c>
      <c r="BE1394" s="563" t="str">
        <f>IF(BE1395="-","",IF(BE1395&gt;0,"","◄"))</f>
        <v/>
      </c>
      <c r="BF1394" s="564"/>
      <c r="BG1394" s="517" t="str">
        <f>IF(ISNONTEXT(BG1395)=TRUE,"_",BD1394+1)</f>
        <v>_</v>
      </c>
      <c r="BH1394" s="563" t="str">
        <f>IF(BH1395="-","",IF(BH1395&gt;0,"","◄"))</f>
        <v/>
      </c>
      <c r="BI1394" s="564"/>
      <c r="BJ1394" s="517" t="str">
        <f>IF(ISNONTEXT(BJ1395)=TRUE,"_",BG1394+1)</f>
        <v>_</v>
      </c>
      <c r="BK1394" s="563" t="str">
        <f>IF(BK1395="-","",IF(BK1395&gt;0,"","◄"))</f>
        <v/>
      </c>
      <c r="BL1394" s="564"/>
      <c r="BM1394" s="517" t="str">
        <f>IF(ISNONTEXT(BM1395)=TRUE,"_",BJ1394+1)</f>
        <v>_</v>
      </c>
      <c r="BN1394" s="563" t="str">
        <f>IF(BN1395="-","",IF(BN1395&gt;0,"","◄"))</f>
        <v/>
      </c>
      <c r="BO1394" s="564"/>
      <c r="BP1394" s="517" t="str">
        <f>IF(ISNONTEXT(BP1395)=TRUE,"_",BM1394+1)</f>
        <v>_</v>
      </c>
      <c r="BQ1394" s="563" t="str">
        <f>IF(BQ1395="-","",IF(BQ1395&gt;0,"","◄"))</f>
        <v/>
      </c>
      <c r="BR1394" s="564"/>
      <c r="BS1394" s="517" t="str">
        <f>IF(ISNONTEXT(BS1395)=TRUE,"_",BP1394+1)</f>
        <v>_</v>
      </c>
      <c r="BT1394" s="563" t="str">
        <f>IF(BT1395="-","",IF(BT1395&gt;0,"","◄"))</f>
        <v>◄</v>
      </c>
      <c r="BU1394" s="564"/>
      <c r="BV1394" s="517" t="str">
        <f>IF(ISNONTEXT(BV1395)=TRUE,"_",1)</f>
        <v>_</v>
      </c>
      <c r="BW1394" s="563" t="str">
        <f>IF(BW1395="-","",IF(BW1395&gt;0,"","◄"))</f>
        <v>◄</v>
      </c>
      <c r="BX1394" s="564"/>
      <c r="BY1394" s="517" t="str">
        <f>IF(ISNONTEXT(BY1395)=TRUE,"_",BV1394+1)</f>
        <v>_</v>
      </c>
      <c r="BZ1394" s="26"/>
      <c r="CA1394" s="24"/>
      <c r="CB1394" s="25" t="str">
        <f>IF(CB1395&gt;0,"►","")</f>
        <v/>
      </c>
      <c r="CC1394" s="25" t="str">
        <f>IF(CC1395&gt;0,"►","")</f>
        <v/>
      </c>
      <c r="CD1394" s="517" t="str">
        <f>IF(ISNONTEXT(CD1395)=TRUE,"_",1)</f>
        <v>_</v>
      </c>
      <c r="CE1394" s="25" t="str">
        <f>IF(CE1395&gt;0,"►","")</f>
        <v/>
      </c>
      <c r="CF1394" s="25" t="str">
        <f>IF(CF1395&gt;0,"►","")</f>
        <v/>
      </c>
      <c r="CG1394" s="517" t="str">
        <f>IF(ISNONTEXT(CG1395)=TRUE,"_",CD1394+1)</f>
        <v>_</v>
      </c>
      <c r="CH1394" s="66">
        <f>ROWS(CH1395:CH1398)-1</f>
        <v>3</v>
      </c>
      <c r="CI1394" s="23" t="s">
        <v>836</v>
      </c>
    </row>
    <row r="1395" spans="1:87" ht="16.8" customHeight="1" thickBot="1" x14ac:dyDescent="0.35">
      <c r="A1395" s="503"/>
      <c r="B1395" s="49"/>
      <c r="C1395" s="156">
        <f>B1395</f>
        <v>0</v>
      </c>
      <c r="D1395" s="209"/>
      <c r="E1395" s="73"/>
      <c r="F1395" s="74" t="s">
        <v>2941</v>
      </c>
      <c r="G1395" s="300">
        <v>26665</v>
      </c>
      <c r="H1395" s="76">
        <v>4.5</v>
      </c>
      <c r="I1395" s="119"/>
      <c r="J1395" s="119"/>
      <c r="K1395" s="79"/>
      <c r="L1395" s="79"/>
      <c r="M1395" s="79"/>
      <c r="N1395" s="80" t="s">
        <v>2813</v>
      </c>
      <c r="O1395" s="81"/>
      <c r="P1395" s="82"/>
      <c r="Q1395" s="83" t="str">
        <f>IF(R1395="?","?","")</f>
        <v/>
      </c>
      <c r="R1395" s="83" t="str">
        <f>IF(AND(S1395="",T1395&gt;0),"?",IF(S1395="","◄",IF(T1395&gt;=1,"►","")))</f>
        <v>◄</v>
      </c>
      <c r="S1395" s="84"/>
      <c r="T1395" s="85"/>
      <c r="U1395" s="83" t="str">
        <f>IF(V1395="?","?","")</f>
        <v/>
      </c>
      <c r="V1395" s="83" t="str">
        <f>IF(AND(W1395="",X1395&gt;0),"?",IF(W1395="","◄",IF(X1395&gt;=1,"►","")))</f>
        <v>◄</v>
      </c>
      <c r="W1395" s="86"/>
      <c r="X1395" s="85"/>
      <c r="Y1395" s="209"/>
      <c r="Z1395" s="87"/>
      <c r="AA1395" s="521">
        <f t="shared" ref="AA1395:AB1397" si="533">(S1395*Z1395)</f>
        <v>0</v>
      </c>
      <c r="AB1395" s="520">
        <f t="shared" si="533"/>
        <v>0</v>
      </c>
      <c r="AC1395" s="88"/>
      <c r="AD1395" s="519">
        <f t="shared" ref="AD1395:AE1397" si="534">(W1395*AC1395)</f>
        <v>0</v>
      </c>
      <c r="AE1395" s="518">
        <f t="shared" si="534"/>
        <v>0</v>
      </c>
      <c r="AF1395" s="89" t="str">
        <f>IF(AG1395&gt;0,"ok","◄")</f>
        <v>◄</v>
      </c>
      <c r="AG1395" s="90"/>
      <c r="AH1395" s="89" t="str">
        <f>IF(AND(AI1395="",AJ1395&gt;0),"?",IF(AI1395="","◄",IF(AJ1395&gt;=1,"►","")))</f>
        <v>◄</v>
      </c>
      <c r="AI1395" s="91"/>
      <c r="AJ1395" s="92"/>
      <c r="AK1395" s="586"/>
      <c r="AL1395" s="587"/>
      <c r="AM1395" s="43"/>
      <c r="AN1395" s="3" t="s">
        <v>3</v>
      </c>
      <c r="AO1395" s="12" t="s">
        <v>1</v>
      </c>
      <c r="AP1395" s="13"/>
      <c r="AQ1395" s="14"/>
      <c r="AR1395" s="15" t="s">
        <v>19</v>
      </c>
      <c r="AS1395" s="13"/>
      <c r="AT1395" s="14"/>
      <c r="AU1395" s="15" t="s">
        <v>4</v>
      </c>
      <c r="AV1395" s="13"/>
      <c r="AW1395" s="14"/>
      <c r="AX1395" s="15" t="s">
        <v>313</v>
      </c>
      <c r="AY1395" s="516" t="s">
        <v>6</v>
      </c>
      <c r="AZ1395" s="516" t="s">
        <v>6</v>
      </c>
      <c r="BA1395" s="516"/>
      <c r="BB1395" s="516" t="s">
        <v>6</v>
      </c>
      <c r="BC1395" s="516" t="s">
        <v>6</v>
      </c>
      <c r="BD1395" s="516"/>
      <c r="BE1395" s="516" t="s">
        <v>6</v>
      </c>
      <c r="BF1395" s="516" t="s">
        <v>6</v>
      </c>
      <c r="BG1395" s="516"/>
      <c r="BH1395" s="516" t="s">
        <v>6</v>
      </c>
      <c r="BI1395" s="516" t="s">
        <v>6</v>
      </c>
      <c r="BJ1395" s="516"/>
      <c r="BK1395" s="516" t="s">
        <v>6</v>
      </c>
      <c r="BL1395" s="516" t="s">
        <v>6</v>
      </c>
      <c r="BM1395" s="516"/>
      <c r="BN1395" s="516" t="s">
        <v>6</v>
      </c>
      <c r="BO1395" s="516" t="s">
        <v>6</v>
      </c>
      <c r="BP1395" s="516"/>
      <c r="BQ1395" s="516" t="s">
        <v>6</v>
      </c>
      <c r="BR1395" s="516" t="s">
        <v>6</v>
      </c>
      <c r="BS1395" s="516"/>
      <c r="BT1395" s="32"/>
      <c r="BU1395" s="33"/>
      <c r="BV1395" s="34"/>
      <c r="BW1395" s="32"/>
      <c r="BX1395" s="33"/>
      <c r="BY1395" s="34"/>
      <c r="BZ1395" s="35"/>
      <c r="CA1395" s="24"/>
      <c r="CB1395" s="36"/>
      <c r="CC1395" s="33"/>
      <c r="CD1395" s="37"/>
      <c r="CE1395" s="36"/>
      <c r="CF1395" s="38"/>
      <c r="CG1395" s="39"/>
      <c r="CH1395" s="209"/>
      <c r="CI1395" s="23" t="s">
        <v>836</v>
      </c>
    </row>
    <row r="1396" spans="1:87" ht="15.6" thickTop="1" thickBot="1" x14ac:dyDescent="0.35">
      <c r="A1396" s="503"/>
      <c r="B1396" s="49"/>
      <c r="C1396" s="156">
        <f>B1396</f>
        <v>0</v>
      </c>
      <c r="D1396" s="209"/>
      <c r="E1396" s="73"/>
      <c r="F1396" s="93">
        <v>1670</v>
      </c>
      <c r="G1396" s="302">
        <v>26665</v>
      </c>
      <c r="H1396" s="76">
        <v>8</v>
      </c>
      <c r="I1396" s="119"/>
      <c r="J1396" s="119"/>
      <c r="K1396" s="79"/>
      <c r="L1396" s="79"/>
      <c r="M1396" s="79"/>
      <c r="N1396" s="80" t="s">
        <v>2942</v>
      </c>
      <c r="O1396" s="81"/>
      <c r="P1396" s="82"/>
      <c r="Q1396" s="83" t="str">
        <f>IF(R1396="?","?","")</f>
        <v/>
      </c>
      <c r="R1396" s="83" t="str">
        <f>IF(AND(S1396="",T1396&gt;0),"?",IF(S1396="","◄",IF(T1396&gt;=1,"►","")))</f>
        <v>◄</v>
      </c>
      <c r="S1396" s="84"/>
      <c r="T1396" s="85"/>
      <c r="U1396" s="83" t="str">
        <f>IF(V1396="?","?","")</f>
        <v/>
      </c>
      <c r="V1396" s="83" t="str">
        <f>IF(AND(W1396="",X1396&gt;0),"?",IF(W1396="","◄",IF(X1396&gt;=1,"►","")))</f>
        <v>◄</v>
      </c>
      <c r="W1396" s="86"/>
      <c r="X1396" s="85"/>
      <c r="Y1396" s="209"/>
      <c r="Z1396" s="87"/>
      <c r="AA1396" s="521">
        <f t="shared" si="533"/>
        <v>0</v>
      </c>
      <c r="AB1396" s="520">
        <f t="shared" si="533"/>
        <v>0</v>
      </c>
      <c r="AC1396" s="88"/>
      <c r="AD1396" s="519">
        <f t="shared" si="534"/>
        <v>0</v>
      </c>
      <c r="AE1396" s="518">
        <f t="shared" si="534"/>
        <v>0</v>
      </c>
      <c r="AF1396" s="44"/>
      <c r="AG1396" s="45"/>
      <c r="AH1396" s="44"/>
      <c r="AI1396" s="45"/>
      <c r="AJ1396" s="45"/>
      <c r="AK1396" s="45"/>
      <c r="AL1396" s="45"/>
      <c r="AM1396" s="43"/>
      <c r="AN1396" s="27" t="s">
        <v>6</v>
      </c>
      <c r="AO1396" s="27" t="s">
        <v>6</v>
      </c>
      <c r="AP1396" s="516"/>
      <c r="AQ1396" s="516"/>
      <c r="AR1396" s="516"/>
      <c r="AS1396" s="516" t="s">
        <v>6</v>
      </c>
      <c r="AT1396" s="516" t="s">
        <v>6</v>
      </c>
      <c r="AU1396" s="516"/>
      <c r="AV1396" s="516" t="s">
        <v>6</v>
      </c>
      <c r="AW1396" s="516" t="s">
        <v>6</v>
      </c>
      <c r="AX1396" s="516"/>
      <c r="AY1396" s="516" t="s">
        <v>6</v>
      </c>
      <c r="AZ1396" s="516" t="s">
        <v>6</v>
      </c>
      <c r="BA1396" s="516"/>
      <c r="BB1396" s="516" t="s">
        <v>6</v>
      </c>
      <c r="BC1396" s="516" t="s">
        <v>6</v>
      </c>
      <c r="BD1396" s="516"/>
      <c r="BE1396" s="516" t="s">
        <v>6</v>
      </c>
      <c r="BF1396" s="516" t="s">
        <v>6</v>
      </c>
      <c r="BG1396" s="516"/>
      <c r="BH1396" s="516" t="s">
        <v>6</v>
      </c>
      <c r="BI1396" s="516" t="s">
        <v>6</v>
      </c>
      <c r="BJ1396" s="516"/>
      <c r="BK1396" s="516" t="s">
        <v>6</v>
      </c>
      <c r="BL1396" s="516" t="s">
        <v>6</v>
      </c>
      <c r="BM1396" s="516"/>
      <c r="BN1396" s="516" t="s">
        <v>6</v>
      </c>
      <c r="BO1396" s="516" t="s">
        <v>6</v>
      </c>
      <c r="BP1396" s="516"/>
      <c r="BQ1396" s="516" t="s">
        <v>6</v>
      </c>
      <c r="BR1396" s="516" t="s">
        <v>6</v>
      </c>
      <c r="BS1396" s="516"/>
      <c r="BT1396" s="516"/>
      <c r="BU1396" s="516"/>
      <c r="BV1396" s="516"/>
      <c r="BW1396" s="516"/>
      <c r="BX1396" s="516"/>
      <c r="BY1396" s="516"/>
      <c r="BZ1396" s="28"/>
      <c r="CA1396" s="24"/>
      <c r="CB1396" s="29"/>
      <c r="CC1396" s="29"/>
      <c r="CD1396" s="30"/>
      <c r="CE1396" s="29"/>
      <c r="CF1396" s="29"/>
      <c r="CG1396" s="31"/>
      <c r="CH1396" s="209"/>
      <c r="CI1396" s="23" t="s">
        <v>836</v>
      </c>
    </row>
    <row r="1397" spans="1:87" ht="15.6" thickTop="1" thickBot="1" x14ac:dyDescent="0.35">
      <c r="A1397" s="503"/>
      <c r="B1397" s="49"/>
      <c r="C1397" s="156">
        <f>B1397</f>
        <v>0</v>
      </c>
      <c r="D1397" s="209"/>
      <c r="E1397" s="132" t="s">
        <v>1084</v>
      </c>
      <c r="F1397" s="125">
        <v>61</v>
      </c>
      <c r="G1397" s="361">
        <v>1973</v>
      </c>
      <c r="H1397" s="76">
        <v>12.5</v>
      </c>
      <c r="I1397" s="119"/>
      <c r="J1397" s="119"/>
      <c r="K1397" s="79"/>
      <c r="L1397" s="79"/>
      <c r="M1397" s="79"/>
      <c r="N1397" s="177" t="s">
        <v>1863</v>
      </c>
      <c r="O1397" s="81"/>
      <c r="P1397" s="82"/>
      <c r="Q1397" s="83" t="str">
        <f>IF(R1397="?","?","")</f>
        <v/>
      </c>
      <c r="R1397" s="83" t="str">
        <f>IF(AND(S1397="",T1397&gt;0),"?",IF(S1397="","◄",IF(T1397&gt;=1,"►","")))</f>
        <v>◄</v>
      </c>
      <c r="S1397" s="84"/>
      <c r="T1397" s="85"/>
      <c r="U1397" s="83" t="str">
        <f>IF(V1397="?","?","")</f>
        <v/>
      </c>
      <c r="V1397" s="83" t="str">
        <f>IF(AND(W1397="",X1397&gt;0),"?",IF(W1397="","◄",IF(X1397&gt;=1,"►","")))</f>
        <v>◄</v>
      </c>
      <c r="W1397" s="86"/>
      <c r="X1397" s="85"/>
      <c r="Y1397" s="209"/>
      <c r="Z1397" s="87"/>
      <c r="AA1397" s="521">
        <f t="shared" si="533"/>
        <v>0</v>
      </c>
      <c r="AB1397" s="520">
        <f t="shared" si="533"/>
        <v>0</v>
      </c>
      <c r="AC1397" s="88"/>
      <c r="AD1397" s="519">
        <f t="shared" si="534"/>
        <v>0</v>
      </c>
      <c r="AE1397" s="518">
        <f t="shared" si="534"/>
        <v>0</v>
      </c>
      <c r="AF1397" s="44"/>
      <c r="AG1397" s="45"/>
      <c r="AH1397" s="44"/>
      <c r="AI1397" s="45"/>
      <c r="AJ1397" s="45"/>
      <c r="AK1397" s="45"/>
      <c r="AL1397" s="45"/>
      <c r="AM1397" s="43"/>
      <c r="AN1397" s="27" t="s">
        <v>6</v>
      </c>
      <c r="AO1397" s="27" t="s">
        <v>6</v>
      </c>
      <c r="AP1397" s="516"/>
      <c r="AQ1397" s="516"/>
      <c r="AR1397" s="516"/>
      <c r="AS1397" s="516" t="s">
        <v>6</v>
      </c>
      <c r="AT1397" s="516" t="s">
        <v>6</v>
      </c>
      <c r="AU1397" s="516"/>
      <c r="AV1397" s="516" t="s">
        <v>6</v>
      </c>
      <c r="AW1397" s="516" t="s">
        <v>6</v>
      </c>
      <c r="AX1397" s="516"/>
      <c r="AY1397" s="516" t="s">
        <v>6</v>
      </c>
      <c r="AZ1397" s="516" t="s">
        <v>6</v>
      </c>
      <c r="BA1397" s="516"/>
      <c r="BB1397" s="516" t="s">
        <v>6</v>
      </c>
      <c r="BC1397" s="516" t="s">
        <v>6</v>
      </c>
      <c r="BD1397" s="516"/>
      <c r="BE1397" s="516" t="s">
        <v>6</v>
      </c>
      <c r="BF1397" s="516" t="s">
        <v>6</v>
      </c>
      <c r="BG1397" s="516"/>
      <c r="BH1397" s="516" t="s">
        <v>6</v>
      </c>
      <c r="BI1397" s="516" t="s">
        <v>6</v>
      </c>
      <c r="BJ1397" s="516"/>
      <c r="BK1397" s="516" t="s">
        <v>6</v>
      </c>
      <c r="BL1397" s="516" t="s">
        <v>6</v>
      </c>
      <c r="BM1397" s="516"/>
      <c r="BN1397" s="516" t="s">
        <v>6</v>
      </c>
      <c r="BO1397" s="516" t="s">
        <v>6</v>
      </c>
      <c r="BP1397" s="516"/>
      <c r="BQ1397" s="516" t="s">
        <v>6</v>
      </c>
      <c r="BR1397" s="516" t="s">
        <v>6</v>
      </c>
      <c r="BS1397" s="516"/>
      <c r="BT1397" s="516"/>
      <c r="BU1397" s="516"/>
      <c r="BV1397" s="516"/>
      <c r="BW1397" s="516"/>
      <c r="BX1397" s="516"/>
      <c r="BY1397" s="516"/>
      <c r="BZ1397" s="28"/>
      <c r="CA1397" s="24"/>
      <c r="CB1397" s="29"/>
      <c r="CC1397" s="29"/>
      <c r="CD1397" s="30"/>
      <c r="CE1397" s="29"/>
      <c r="CF1397" s="29"/>
      <c r="CG1397" s="31"/>
      <c r="CH1397" s="209"/>
      <c r="CI1397" s="23" t="s">
        <v>836</v>
      </c>
    </row>
    <row r="1398" spans="1:87" ht="16.8" thickTop="1" thickBot="1" x14ac:dyDescent="0.35">
      <c r="A1398" s="505" t="str">
        <f>IF(COUNTIF(B1399:B1401,"x")&gt;0,"x","")</f>
        <v/>
      </c>
      <c r="B1398" s="57"/>
      <c r="C1398" s="510" t="str">
        <f>A1398</f>
        <v/>
      </c>
      <c r="D1398" s="66">
        <f>ROWS(D1399:D1401)-1</f>
        <v>2</v>
      </c>
      <c r="E1398" s="58" t="s">
        <v>2943</v>
      </c>
      <c r="F1398" s="59"/>
      <c r="G1398" s="301"/>
      <c r="H1398" s="6"/>
      <c r="I1398" s="18"/>
      <c r="J1398" s="18"/>
      <c r="K1398" s="18"/>
      <c r="L1398" s="18"/>
      <c r="M1398" s="18"/>
      <c r="N1398" s="46"/>
      <c r="O1398" s="60" t="s">
        <v>2944</v>
      </c>
      <c r="P1398" s="61" t="s">
        <v>3363</v>
      </c>
      <c r="Q1398" s="143"/>
      <c r="R1398" s="63" t="str">
        <f>IF(COUNTIF(Q1399:Q1401,"?")&gt;0,"?",IF(AND(S1398="◄",T1398="►"),"◄►",IF(S1398="◄","◄",IF(T1398="►","►",""))))</f>
        <v>◄</v>
      </c>
      <c r="S1398" s="64" t="str">
        <f>IF(SUM(S1399:S1401)+1=ROWS(S1399:S1401)-COUNTIF(S1399:S1401,"-"),"","◄")</f>
        <v>◄</v>
      </c>
      <c r="T1398" s="65" t="str">
        <f>IF(SUM(T1399:T1401)&gt;0,"►","")</f>
        <v/>
      </c>
      <c r="U1398" s="146"/>
      <c r="V1398" s="63" t="str">
        <f>IF(COUNTIF(U1399:U1401,"?")&gt;0,"?",IF(AND(W1398="◄",X1398="►"),"◄►",IF(W1398="◄","◄",IF(X1398="►","►",""))))</f>
        <v>◄</v>
      </c>
      <c r="W1398" s="64" t="str">
        <f>IF(SUM(W1399:W1401)+1=ROWS(W1399:W1401)-COUNTIF(W1399:W1401,"-"),"","◄")</f>
        <v>◄</v>
      </c>
      <c r="X1398" s="65" t="str">
        <f>IF(SUM(X1399:X1401)&gt;0,"►","")</f>
        <v/>
      </c>
      <c r="Y1398" s="66">
        <f>ROWS(Y1399:Y1401)-1</f>
        <v>2</v>
      </c>
      <c r="Z1398" s="67">
        <f>SUM(Z1399:Z1401)-Z1401</f>
        <v>0</v>
      </c>
      <c r="AA1398" s="68" t="s">
        <v>840</v>
      </c>
      <c r="AB1398" s="69"/>
      <c r="AC1398" s="67">
        <f>SUM(AC1399:AC1401)-AC1401</f>
        <v>0</v>
      </c>
      <c r="AD1398" s="68" t="s">
        <v>840</v>
      </c>
      <c r="AE1398" s="69"/>
      <c r="AF1398" s="70" t="str">
        <f>IF(AG1398="◄","◄",IF(AG1398="ok","►",""))</f>
        <v>◄</v>
      </c>
      <c r="AG1398" s="71" t="str">
        <f>IF(AG1399&gt;0,"OK","◄")</f>
        <v>◄</v>
      </c>
      <c r="AH1398" s="62" t="str">
        <f>IF(AND(AI1398="◄",AJ1398="►"),"◄?►",IF(AI1398="◄","◄",IF(AJ1398="►","►","")))</f>
        <v>◄</v>
      </c>
      <c r="AI1398" s="64" t="str">
        <f>IF(AI1399&gt;0,"","◄")</f>
        <v>◄</v>
      </c>
      <c r="AJ1398" s="65" t="str">
        <f>IF(SUM(AJ1399:AJ1400)&gt;0,"►","")</f>
        <v/>
      </c>
      <c r="AK1398" s="570">
        <f>G1399</f>
        <v>26665</v>
      </c>
      <c r="AL1398" s="572" t="str">
        <f>P1398</f>
        <v xml:space="preserve">  ▬ folder Nr. ??  / 73  ▬ </v>
      </c>
      <c r="AM1398" s="43"/>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46"/>
      <c r="BU1398" s="46"/>
      <c r="BV1398" s="46"/>
      <c r="BW1398" s="46"/>
      <c r="BX1398" s="46"/>
      <c r="BY1398" s="46"/>
      <c r="BZ1398" s="46"/>
      <c r="CA1398" s="46"/>
      <c r="CB1398" s="46"/>
      <c r="CC1398" s="46"/>
      <c r="CD1398" s="46"/>
      <c r="CE1398" s="46"/>
      <c r="CF1398" s="46"/>
      <c r="CG1398" s="46"/>
      <c r="CH1398" s="66">
        <f>ROWS(CH1399:CH1401)-1</f>
        <v>2</v>
      </c>
      <c r="CI1398" s="23" t="s">
        <v>836</v>
      </c>
    </row>
    <row r="1399" spans="1:87" ht="16.8" customHeight="1" thickBot="1" x14ac:dyDescent="0.35">
      <c r="A1399" s="503"/>
      <c r="B1399" s="49"/>
      <c r="C1399" s="156">
        <f>B1399</f>
        <v>0</v>
      </c>
      <c r="D1399" s="209"/>
      <c r="E1399" s="73"/>
      <c r="F1399" s="74" t="s">
        <v>2945</v>
      </c>
      <c r="G1399" s="300">
        <v>26665</v>
      </c>
      <c r="H1399" s="76">
        <v>2</v>
      </c>
      <c r="I1399" s="119"/>
      <c r="J1399" s="119"/>
      <c r="K1399" s="79"/>
      <c r="L1399" s="79"/>
      <c r="M1399" s="79"/>
      <c r="N1399" s="80" t="s">
        <v>2946</v>
      </c>
      <c r="O1399" s="81"/>
      <c r="P1399" s="82"/>
      <c r="Q1399" s="83" t="str">
        <f>IF(R1399="?","?","")</f>
        <v/>
      </c>
      <c r="R1399" s="83" t="str">
        <f>IF(AND(S1399="",T1399&gt;0),"?",IF(S1399="","◄",IF(T1399&gt;=1,"►","")))</f>
        <v>◄</v>
      </c>
      <c r="S1399" s="84"/>
      <c r="T1399" s="85"/>
      <c r="U1399" s="83" t="str">
        <f>IF(V1399="?","?","")</f>
        <v/>
      </c>
      <c r="V1399" s="83" t="str">
        <f>IF(AND(W1399="",X1399&gt;0),"?",IF(W1399="","◄",IF(X1399&gt;=1,"►","")))</f>
        <v>◄</v>
      </c>
      <c r="W1399" s="86"/>
      <c r="X1399" s="85"/>
      <c r="Y1399" s="209"/>
      <c r="Z1399" s="87"/>
      <c r="AA1399" s="521">
        <f>(S1399*Z1399)</f>
        <v>0</v>
      </c>
      <c r="AB1399" s="520">
        <f>(T1399*AA1399)</f>
        <v>0</v>
      </c>
      <c r="AC1399" s="88"/>
      <c r="AD1399" s="519">
        <f>(W1399*AC1399)</f>
        <v>0</v>
      </c>
      <c r="AE1399" s="518">
        <f>(X1399*AD1399)</f>
        <v>0</v>
      </c>
      <c r="AF1399" s="89" t="str">
        <f>IF(AG1399&gt;0,"ok","◄")</f>
        <v>◄</v>
      </c>
      <c r="AG1399" s="90"/>
      <c r="AH1399" s="89" t="str">
        <f>IF(AND(AI1399="",AJ1399&gt;0),"?",IF(AI1399="","◄",IF(AJ1399&gt;=1,"►","")))</f>
        <v>◄</v>
      </c>
      <c r="AI1399" s="91"/>
      <c r="AJ1399" s="92"/>
      <c r="AK1399" s="586"/>
      <c r="AL1399" s="587"/>
      <c r="AM1399" s="43"/>
      <c r="AN1399" s="27" t="s">
        <v>6</v>
      </c>
      <c r="AO1399" s="27" t="s">
        <v>6</v>
      </c>
      <c r="AP1399" s="516"/>
      <c r="AQ1399" s="516"/>
      <c r="AR1399" s="516"/>
      <c r="AS1399" s="516" t="s">
        <v>6</v>
      </c>
      <c r="AT1399" s="516" t="s">
        <v>6</v>
      </c>
      <c r="AU1399" s="516"/>
      <c r="AV1399" s="516" t="s">
        <v>6</v>
      </c>
      <c r="AW1399" s="516" t="s">
        <v>6</v>
      </c>
      <c r="AX1399" s="516"/>
      <c r="AY1399" s="516" t="s">
        <v>6</v>
      </c>
      <c r="AZ1399" s="516" t="s">
        <v>6</v>
      </c>
      <c r="BA1399" s="516"/>
      <c r="BB1399" s="516" t="s">
        <v>6</v>
      </c>
      <c r="BC1399" s="516" t="s">
        <v>6</v>
      </c>
      <c r="BD1399" s="516"/>
      <c r="BE1399" s="516" t="s">
        <v>6</v>
      </c>
      <c r="BF1399" s="516" t="s">
        <v>6</v>
      </c>
      <c r="BG1399" s="516"/>
      <c r="BH1399" s="516" t="s">
        <v>6</v>
      </c>
      <c r="BI1399" s="516" t="s">
        <v>6</v>
      </c>
      <c r="BJ1399" s="516"/>
      <c r="BK1399" s="516" t="s">
        <v>6</v>
      </c>
      <c r="BL1399" s="516" t="s">
        <v>6</v>
      </c>
      <c r="BM1399" s="516"/>
      <c r="BN1399" s="516" t="s">
        <v>6</v>
      </c>
      <c r="BO1399" s="516" t="s">
        <v>6</v>
      </c>
      <c r="BP1399" s="516"/>
      <c r="BQ1399" s="516" t="s">
        <v>6</v>
      </c>
      <c r="BR1399" s="516" t="s">
        <v>6</v>
      </c>
      <c r="BS1399" s="516"/>
      <c r="BT1399" s="516"/>
      <c r="BU1399" s="516"/>
      <c r="BV1399" s="516"/>
      <c r="BW1399" s="516"/>
      <c r="BX1399" s="516"/>
      <c r="BY1399" s="516"/>
      <c r="BZ1399" s="28"/>
      <c r="CA1399" s="24"/>
      <c r="CB1399" s="29"/>
      <c r="CC1399" s="29"/>
      <c r="CD1399" s="30"/>
      <c r="CE1399" s="29"/>
      <c r="CF1399" s="29"/>
      <c r="CG1399" s="31"/>
      <c r="CH1399" s="209"/>
      <c r="CI1399" s="23" t="s">
        <v>836</v>
      </c>
    </row>
    <row r="1400" spans="1:87" ht="15.6" thickTop="1" thickBot="1" x14ac:dyDescent="0.35">
      <c r="A1400" s="503"/>
      <c r="B1400" s="49"/>
      <c r="C1400" s="156">
        <f>B1400</f>
        <v>0</v>
      </c>
      <c r="D1400" s="209"/>
      <c r="E1400" s="73"/>
      <c r="F1400" s="107" t="s">
        <v>2947</v>
      </c>
      <c r="G1400" s="302">
        <v>26665</v>
      </c>
      <c r="H1400" s="76">
        <v>2</v>
      </c>
      <c r="I1400" s="119"/>
      <c r="J1400" s="119"/>
      <c r="K1400" s="79"/>
      <c r="L1400" s="79"/>
      <c r="M1400" s="79"/>
      <c r="N1400" s="80" t="s">
        <v>2948</v>
      </c>
      <c r="O1400" s="81"/>
      <c r="P1400" s="82"/>
      <c r="Q1400" s="83" t="str">
        <f>IF(R1400="?","?","")</f>
        <v/>
      </c>
      <c r="R1400" s="83" t="str">
        <f>IF(AND(S1400="",T1400&gt;0),"?",IF(S1400="","◄",IF(T1400&gt;=1,"►","")))</f>
        <v>◄</v>
      </c>
      <c r="S1400" s="84"/>
      <c r="T1400" s="85"/>
      <c r="U1400" s="83" t="str">
        <f>IF(V1400="?","?","")</f>
        <v/>
      </c>
      <c r="V1400" s="83" t="str">
        <f>IF(AND(W1400="",X1400&gt;0),"?",IF(W1400="","◄",IF(X1400&gt;=1,"►","")))</f>
        <v>◄</v>
      </c>
      <c r="W1400" s="86"/>
      <c r="X1400" s="85"/>
      <c r="Y1400" s="209"/>
      <c r="Z1400" s="87"/>
      <c r="AA1400" s="521">
        <f>(S1400*Z1400)</f>
        <v>0</v>
      </c>
      <c r="AB1400" s="520">
        <f>(T1400*AA1400)</f>
        <v>0</v>
      </c>
      <c r="AC1400" s="88"/>
      <c r="AD1400" s="519">
        <f>(W1400*AC1400)</f>
        <v>0</v>
      </c>
      <c r="AE1400" s="518">
        <f>(X1400*AD1400)</f>
        <v>0</v>
      </c>
      <c r="AF1400" s="44"/>
      <c r="AG1400" s="45"/>
      <c r="AH1400" s="44"/>
      <c r="AI1400" s="45"/>
      <c r="AJ1400" s="45"/>
      <c r="AK1400" s="45"/>
      <c r="AL1400" s="45"/>
      <c r="AM1400" s="43"/>
      <c r="AN1400" s="27" t="s">
        <v>6</v>
      </c>
      <c r="AO1400" s="27" t="s">
        <v>6</v>
      </c>
      <c r="AP1400" s="516"/>
      <c r="AQ1400" s="516"/>
      <c r="AR1400" s="516"/>
      <c r="AS1400" s="516" t="s">
        <v>6</v>
      </c>
      <c r="AT1400" s="516" t="s">
        <v>6</v>
      </c>
      <c r="AU1400" s="516"/>
      <c r="AV1400" s="516" t="s">
        <v>6</v>
      </c>
      <c r="AW1400" s="516" t="s">
        <v>6</v>
      </c>
      <c r="AX1400" s="516"/>
      <c r="AY1400" s="516" t="s">
        <v>6</v>
      </c>
      <c r="AZ1400" s="516" t="s">
        <v>6</v>
      </c>
      <c r="BA1400" s="516"/>
      <c r="BB1400" s="516" t="s">
        <v>6</v>
      </c>
      <c r="BC1400" s="516" t="s">
        <v>6</v>
      </c>
      <c r="BD1400" s="516"/>
      <c r="BE1400" s="516" t="s">
        <v>6</v>
      </c>
      <c r="BF1400" s="516" t="s">
        <v>6</v>
      </c>
      <c r="BG1400" s="516"/>
      <c r="BH1400" s="516" t="s">
        <v>6</v>
      </c>
      <c r="BI1400" s="516" t="s">
        <v>6</v>
      </c>
      <c r="BJ1400" s="516"/>
      <c r="BK1400" s="516" t="s">
        <v>6</v>
      </c>
      <c r="BL1400" s="516" t="s">
        <v>6</v>
      </c>
      <c r="BM1400" s="516"/>
      <c r="BN1400" s="516" t="s">
        <v>6</v>
      </c>
      <c r="BO1400" s="516" t="s">
        <v>6</v>
      </c>
      <c r="BP1400" s="516"/>
      <c r="BQ1400" s="516" t="s">
        <v>6</v>
      </c>
      <c r="BR1400" s="516" t="s">
        <v>6</v>
      </c>
      <c r="BS1400" s="516"/>
      <c r="BT1400" s="516"/>
      <c r="BU1400" s="516"/>
      <c r="BV1400" s="516"/>
      <c r="BW1400" s="516"/>
      <c r="BX1400" s="516"/>
      <c r="BY1400" s="516"/>
      <c r="BZ1400" s="28"/>
      <c r="CA1400" s="24"/>
      <c r="CB1400" s="29"/>
      <c r="CC1400" s="29"/>
      <c r="CD1400" s="30"/>
      <c r="CE1400" s="29"/>
      <c r="CF1400" s="29"/>
      <c r="CG1400" s="31"/>
      <c r="CH1400" s="209"/>
      <c r="CI1400" s="23" t="s">
        <v>836</v>
      </c>
    </row>
    <row r="1401" spans="1:87" ht="16.8" thickTop="1" thickBot="1" x14ac:dyDescent="0.35">
      <c r="A1401" s="505" t="str">
        <f>IF(COUNTIF(B1402:B1403,"x")&gt;0,"x","")</f>
        <v/>
      </c>
      <c r="B1401" s="57"/>
      <c r="C1401" s="510" t="str">
        <f>A1401</f>
        <v/>
      </c>
      <c r="D1401" s="66">
        <f>ROWS(D1402:D1403)-1</f>
        <v>1</v>
      </c>
      <c r="E1401" s="58" t="s">
        <v>2949</v>
      </c>
      <c r="F1401" s="59"/>
      <c r="G1401" s="301"/>
      <c r="H1401" s="6"/>
      <c r="I1401" s="18"/>
      <c r="J1401" s="18"/>
      <c r="K1401" s="18"/>
      <c r="L1401" s="18"/>
      <c r="M1401" s="18"/>
      <c r="N1401" s="46"/>
      <c r="O1401" s="60" t="s">
        <v>2950</v>
      </c>
      <c r="P1401" s="61" t="s">
        <v>3364</v>
      </c>
      <c r="Q1401" s="62"/>
      <c r="R1401" s="63" t="str">
        <f>IF(COUNTIF(Q1402:Q1403,"?")&gt;0,"?",IF(AND(S1401="◄",T1401="►"),"◄►",IF(S1401="◄","◄",IF(T1401="►","►",""))))</f>
        <v>◄</v>
      </c>
      <c r="S1401" s="64" t="str">
        <f>IF(SUM(S1402:S1403)+1=ROWS(S1402:S1403)-COUNTIF(S1402:S1403,"-"),"","◄")</f>
        <v>◄</v>
      </c>
      <c r="T1401" s="65" t="str">
        <f>IF(SUM(T1402:T1403)&gt;0,"►","")</f>
        <v/>
      </c>
      <c r="U1401" s="62"/>
      <c r="V1401" s="63" t="str">
        <f>IF(COUNTIF(U1402:U1403,"?")&gt;0,"?",IF(AND(W1401="◄",X1401="►"),"◄►",IF(W1401="◄","◄",IF(X1401="►","►",""))))</f>
        <v>◄</v>
      </c>
      <c r="W1401" s="64" t="str">
        <f>IF(SUM(W1402:W1403)+1=ROWS(W1402:W1403)-COUNTIF(W1402:W1403,"-"),"","◄")</f>
        <v>◄</v>
      </c>
      <c r="X1401" s="65" t="str">
        <f>IF(SUM(X1402:X1403)&gt;0,"►","")</f>
        <v/>
      </c>
      <c r="Y1401" s="66">
        <f>ROWS(Y1402:Y1403)-1</f>
        <v>1</v>
      </c>
      <c r="Z1401" s="67">
        <f>SUM(Z1402:Z1403)-Z1403</f>
        <v>0</v>
      </c>
      <c r="AA1401" s="68" t="s">
        <v>840</v>
      </c>
      <c r="AB1401" s="69"/>
      <c r="AC1401" s="67">
        <f>SUM(AC1402:AC1403)-AC1403</f>
        <v>0</v>
      </c>
      <c r="AD1401" s="68" t="s">
        <v>840</v>
      </c>
      <c r="AE1401" s="69"/>
      <c r="AF1401" s="70" t="str">
        <f>IF(AG1401="◄","◄",IF(AG1401="ok","►",""))</f>
        <v>◄</v>
      </c>
      <c r="AG1401" s="71" t="str">
        <f>IF(AG1402&gt;0,"OK","◄")</f>
        <v>◄</v>
      </c>
      <c r="AH1401" s="62" t="str">
        <f>IF(AND(AI1401="◄",AJ1401="►"),"◄?►",IF(AI1401="◄","◄",IF(AJ1401="►","►","")))</f>
        <v>◄</v>
      </c>
      <c r="AI1401" s="64" t="str">
        <f>IF(AI1402&gt;0,"","◄")</f>
        <v>◄</v>
      </c>
      <c r="AJ1401" s="65" t="str">
        <f>IF(SUM(AJ1402:AJ1402)&gt;0,"►","")</f>
        <v/>
      </c>
      <c r="AK1401" s="570">
        <f>G1402</f>
        <v>26665</v>
      </c>
      <c r="AL1401" s="572" t="str">
        <f>P1401</f>
        <v xml:space="preserve">  ▬ folder Nr. 8  / 73  ▬ </v>
      </c>
      <c r="AM1401" s="43"/>
      <c r="AN1401" s="1" t="str">
        <f>IF(AO1401="","",IF(COUNTIF(AN1402,"ok"),"","◄"))</f>
        <v>◄</v>
      </c>
      <c r="AO1401" s="9" t="str">
        <f>IF(COUNTIF(AP1401:BR1401,"◄")&gt;0,"◄","")</f>
        <v>◄</v>
      </c>
      <c r="AP1401" s="563" t="str">
        <f>IF(AP1402="-","",IF(AP1402&gt;0,"","◄"))</f>
        <v>◄</v>
      </c>
      <c r="AQ1401" s="564"/>
      <c r="AR1401" s="517">
        <f>IF(ISNONTEXT(AR1402)=TRUE,"_",1)</f>
        <v>1</v>
      </c>
      <c r="AS1401" s="563" t="str">
        <f>IF(AS1402="-","",IF(AS1402&gt;0,"","◄"))</f>
        <v>◄</v>
      </c>
      <c r="AT1401" s="564"/>
      <c r="AU1401" s="517">
        <f>IF(ISNONTEXT(AU1402)=TRUE,"_",AR1401+1)</f>
        <v>2</v>
      </c>
      <c r="AV1401" s="563" t="str">
        <f>IF(AV1402="-","",IF(AV1402&gt;0,"","◄"))</f>
        <v/>
      </c>
      <c r="AW1401" s="564"/>
      <c r="AX1401" s="517" t="str">
        <f>IF(ISNONTEXT(AX1402)=TRUE,"_",AU1401+1)</f>
        <v>_</v>
      </c>
      <c r="AY1401" s="563" t="str">
        <f>IF(AY1402="-","",IF(AY1402&gt;0,"","◄"))</f>
        <v/>
      </c>
      <c r="AZ1401" s="564"/>
      <c r="BA1401" s="517" t="str">
        <f>IF(ISNONTEXT(BA1402)=TRUE,"_",AX1401+1)</f>
        <v>_</v>
      </c>
      <c r="BB1401" s="563" t="str">
        <f>IF(BB1402="-","",IF(BB1402&gt;0,"","◄"))</f>
        <v/>
      </c>
      <c r="BC1401" s="564"/>
      <c r="BD1401" s="517" t="str">
        <f>IF(ISNONTEXT(BD1402)=TRUE,"_",BA1401+1)</f>
        <v>_</v>
      </c>
      <c r="BE1401" s="563" t="str">
        <f>IF(BE1402="-","",IF(BE1402&gt;0,"","◄"))</f>
        <v/>
      </c>
      <c r="BF1401" s="564"/>
      <c r="BG1401" s="517" t="str">
        <f>IF(ISNONTEXT(BG1402)=TRUE,"_",BD1401+1)</f>
        <v>_</v>
      </c>
      <c r="BH1401" s="563" t="str">
        <f>IF(BH1402="-","",IF(BH1402&gt;0,"","◄"))</f>
        <v/>
      </c>
      <c r="BI1401" s="564"/>
      <c r="BJ1401" s="517" t="str">
        <f>IF(ISNONTEXT(BJ1402)=TRUE,"_",BG1401+1)</f>
        <v>_</v>
      </c>
      <c r="BK1401" s="563" t="str">
        <f>IF(BK1402="-","",IF(BK1402&gt;0,"","◄"))</f>
        <v/>
      </c>
      <c r="BL1401" s="564"/>
      <c r="BM1401" s="517" t="str">
        <f>IF(ISNONTEXT(BM1402)=TRUE,"_",BJ1401+1)</f>
        <v>_</v>
      </c>
      <c r="BN1401" s="563" t="str">
        <f>IF(BN1402="-","",IF(BN1402&gt;0,"","◄"))</f>
        <v/>
      </c>
      <c r="BO1401" s="564"/>
      <c r="BP1401" s="517" t="str">
        <f>IF(ISNONTEXT(BP1402)=TRUE,"_",BM1401+1)</f>
        <v>_</v>
      </c>
      <c r="BQ1401" s="563" t="str">
        <f>IF(BQ1402="-","",IF(BQ1402&gt;0,"","◄"))</f>
        <v/>
      </c>
      <c r="BR1401" s="564"/>
      <c r="BS1401" s="517" t="str">
        <f>IF(ISNONTEXT(BS1402)=TRUE,"_",BP1401+1)</f>
        <v>_</v>
      </c>
      <c r="BT1401" s="563" t="str">
        <f>IF(BT1402="-","",IF(BT1402&gt;0,"","◄"))</f>
        <v>◄</v>
      </c>
      <c r="BU1401" s="564"/>
      <c r="BV1401" s="517" t="str">
        <f>IF(ISNONTEXT(BV1402)=TRUE,"_",1)</f>
        <v>_</v>
      </c>
      <c r="BW1401" s="563" t="str">
        <f>IF(BW1402="-","",IF(BW1402&gt;0,"","◄"))</f>
        <v>◄</v>
      </c>
      <c r="BX1401" s="564"/>
      <c r="BY1401" s="517" t="str">
        <f>IF(ISNONTEXT(BY1402)=TRUE,"_",BV1401+1)</f>
        <v>_</v>
      </c>
      <c r="BZ1401" s="26"/>
      <c r="CA1401" s="24"/>
      <c r="CB1401" s="25" t="str">
        <f>IF(CB1402&gt;0,"►","")</f>
        <v/>
      </c>
      <c r="CC1401" s="25" t="str">
        <f>IF(CC1402&gt;0,"►","")</f>
        <v/>
      </c>
      <c r="CD1401" s="517" t="str">
        <f>IF(ISNONTEXT(CD1402)=TRUE,"_",1)</f>
        <v>_</v>
      </c>
      <c r="CE1401" s="25" t="str">
        <f>IF(CE1402&gt;0,"►","")</f>
        <v/>
      </c>
      <c r="CF1401" s="25" t="str">
        <f>IF(CF1402&gt;0,"►","")</f>
        <v/>
      </c>
      <c r="CG1401" s="517" t="str">
        <f>IF(ISNONTEXT(CG1402)=TRUE,"_",CD1401+1)</f>
        <v>_</v>
      </c>
      <c r="CH1401" s="66">
        <f>ROWS(CH1402:CH1403)-1</f>
        <v>1</v>
      </c>
      <c r="CI1401" s="23" t="s">
        <v>836</v>
      </c>
    </row>
    <row r="1402" spans="1:87" ht="16.8" customHeight="1" thickBot="1" x14ac:dyDescent="0.35">
      <c r="A1402" s="503"/>
      <c r="B1402" s="49"/>
      <c r="C1402" s="156">
        <f>B1402</f>
        <v>0</v>
      </c>
      <c r="D1402" s="209"/>
      <c r="E1402" s="73"/>
      <c r="F1402" s="74" t="s">
        <v>2951</v>
      </c>
      <c r="G1402" s="300">
        <v>26665</v>
      </c>
      <c r="H1402" s="76">
        <v>4.5</v>
      </c>
      <c r="I1402" s="119"/>
      <c r="J1402" s="119"/>
      <c r="K1402" s="79"/>
      <c r="L1402" s="79"/>
      <c r="M1402" s="79"/>
      <c r="N1402" s="80" t="s">
        <v>2952</v>
      </c>
      <c r="O1402" s="81"/>
      <c r="P1402" s="82"/>
      <c r="Q1402" s="83" t="str">
        <f>IF(R1402="?","?","")</f>
        <v/>
      </c>
      <c r="R1402" s="83" t="str">
        <f>IF(AND(S1402="",T1402&gt;0),"?",IF(S1402="","◄",IF(T1402&gt;=1,"►","")))</f>
        <v>◄</v>
      </c>
      <c r="S1402" s="84"/>
      <c r="T1402" s="85"/>
      <c r="U1402" s="83" t="str">
        <f>IF(V1402="?","?","")</f>
        <v/>
      </c>
      <c r="V1402" s="83" t="str">
        <f>IF(AND(W1402="",X1402&gt;0),"?",IF(W1402="","◄",IF(X1402&gt;=1,"►","")))</f>
        <v>◄</v>
      </c>
      <c r="W1402" s="86"/>
      <c r="X1402" s="85"/>
      <c r="Y1402" s="209"/>
      <c r="Z1402" s="87"/>
      <c r="AA1402" s="521">
        <f>(S1402*Z1402)</f>
        <v>0</v>
      </c>
      <c r="AB1402" s="520">
        <f>(T1402*AA1402)</f>
        <v>0</v>
      </c>
      <c r="AC1402" s="88"/>
      <c r="AD1402" s="519">
        <f>(W1402*AC1402)</f>
        <v>0</v>
      </c>
      <c r="AE1402" s="518">
        <f>(X1402*AD1402)</f>
        <v>0</v>
      </c>
      <c r="AF1402" s="89" t="str">
        <f>IF(AG1402&gt;0,"ok","◄")</f>
        <v>◄</v>
      </c>
      <c r="AG1402" s="90"/>
      <c r="AH1402" s="89" t="str">
        <f>IF(AND(AI1402="",AJ1402&gt;0),"?",IF(AI1402="","◄",IF(AJ1402&gt;=1,"►","")))</f>
        <v>◄</v>
      </c>
      <c r="AI1402" s="91"/>
      <c r="AJ1402" s="92"/>
      <c r="AK1402" s="586"/>
      <c r="AL1402" s="587"/>
      <c r="AM1402" s="43"/>
      <c r="AN1402" s="3" t="s">
        <v>3</v>
      </c>
      <c r="AO1402" s="12" t="s">
        <v>1</v>
      </c>
      <c r="AP1402" s="13"/>
      <c r="AQ1402" s="14"/>
      <c r="AR1402" s="15" t="s">
        <v>185</v>
      </c>
      <c r="AS1402" s="13"/>
      <c r="AT1402" s="14"/>
      <c r="AU1402" s="15" t="s">
        <v>13</v>
      </c>
      <c r="AV1402" s="516" t="s">
        <v>6</v>
      </c>
      <c r="AW1402" s="516" t="s">
        <v>6</v>
      </c>
      <c r="AX1402" s="516"/>
      <c r="AY1402" s="516" t="s">
        <v>6</v>
      </c>
      <c r="AZ1402" s="516" t="s">
        <v>6</v>
      </c>
      <c r="BA1402" s="516"/>
      <c r="BB1402" s="516" t="s">
        <v>6</v>
      </c>
      <c r="BC1402" s="516" t="s">
        <v>6</v>
      </c>
      <c r="BD1402" s="516"/>
      <c r="BE1402" s="516" t="s">
        <v>6</v>
      </c>
      <c r="BF1402" s="516" t="s">
        <v>6</v>
      </c>
      <c r="BG1402" s="516"/>
      <c r="BH1402" s="516" t="s">
        <v>6</v>
      </c>
      <c r="BI1402" s="516" t="s">
        <v>6</v>
      </c>
      <c r="BJ1402" s="516"/>
      <c r="BK1402" s="516" t="s">
        <v>6</v>
      </c>
      <c r="BL1402" s="516" t="s">
        <v>6</v>
      </c>
      <c r="BM1402" s="516"/>
      <c r="BN1402" s="516" t="s">
        <v>6</v>
      </c>
      <c r="BO1402" s="516" t="s">
        <v>6</v>
      </c>
      <c r="BP1402" s="516"/>
      <c r="BQ1402" s="516" t="s">
        <v>6</v>
      </c>
      <c r="BR1402" s="516" t="s">
        <v>6</v>
      </c>
      <c r="BS1402" s="516"/>
      <c r="BT1402" s="32"/>
      <c r="BU1402" s="33"/>
      <c r="BV1402" s="34"/>
      <c r="BW1402" s="32"/>
      <c r="BX1402" s="33"/>
      <c r="BY1402" s="34"/>
      <c r="BZ1402" s="35"/>
      <c r="CA1402" s="24"/>
      <c r="CB1402" s="36"/>
      <c r="CC1402" s="33"/>
      <c r="CD1402" s="37"/>
      <c r="CE1402" s="36"/>
      <c r="CF1402" s="38"/>
      <c r="CG1402" s="39"/>
      <c r="CH1402" s="209"/>
      <c r="CI1402" s="23" t="s">
        <v>836</v>
      </c>
    </row>
    <row r="1403" spans="1:87" ht="16.8" thickTop="1" thickBot="1" x14ac:dyDescent="0.35">
      <c r="A1403" s="505" t="str">
        <f>IF(COUNTIF(B1404:B1405,"x")&gt;0,"x","")</f>
        <v/>
      </c>
      <c r="B1403" s="57"/>
      <c r="C1403" s="510" t="str">
        <f>A1403</f>
        <v/>
      </c>
      <c r="D1403" s="66">
        <f>ROWS(D1404:D1405)-1</f>
        <v>1</v>
      </c>
      <c r="E1403" s="58" t="s">
        <v>2953</v>
      </c>
      <c r="F1403" s="59"/>
      <c r="G1403" s="301"/>
      <c r="H1403" s="6"/>
      <c r="I1403" s="18"/>
      <c r="J1403" s="18"/>
      <c r="K1403" s="18"/>
      <c r="L1403" s="18"/>
      <c r="M1403" s="18"/>
      <c r="N1403" s="46"/>
      <c r="O1403" s="60" t="s">
        <v>2950</v>
      </c>
      <c r="P1403" s="61" t="s">
        <v>3365</v>
      </c>
      <c r="Q1403" s="62"/>
      <c r="R1403" s="63" t="str">
        <f>IF(COUNTIF(Q1404:Q1405,"?")&gt;0,"?",IF(AND(S1403="◄",T1403="►"),"◄►",IF(S1403="◄","◄",IF(T1403="►","►",""))))</f>
        <v>◄</v>
      </c>
      <c r="S1403" s="64" t="str">
        <f>IF(SUM(S1404:S1405)+1=ROWS(S1404:S1405)-COUNTIF(S1404:S1405,"-"),"","◄")</f>
        <v>◄</v>
      </c>
      <c r="T1403" s="65" t="str">
        <f>IF(SUM(T1404:T1405)&gt;0,"►","")</f>
        <v/>
      </c>
      <c r="U1403" s="62"/>
      <c r="V1403" s="63" t="str">
        <f>IF(COUNTIF(U1404:U1405,"?")&gt;0,"?",IF(AND(W1403="◄",X1403="►"),"◄►",IF(W1403="◄","◄",IF(X1403="►","►",""))))</f>
        <v>◄</v>
      </c>
      <c r="W1403" s="64" t="str">
        <f>IF(SUM(W1404:W1405)+1=ROWS(W1404:W1405)-COUNTIF(W1404:W1405,"-"),"","◄")</f>
        <v>◄</v>
      </c>
      <c r="X1403" s="65" t="str">
        <f>IF(SUM(X1404:X1405)&gt;0,"►","")</f>
        <v/>
      </c>
      <c r="Y1403" s="66">
        <f>ROWS(Y1404:Y1405)-1</f>
        <v>1</v>
      </c>
      <c r="Z1403" s="67">
        <f>SUM(Z1404:Z1405)-Z1405</f>
        <v>0</v>
      </c>
      <c r="AA1403" s="68" t="s">
        <v>840</v>
      </c>
      <c r="AB1403" s="69"/>
      <c r="AC1403" s="67">
        <f>SUM(AC1404:AC1405)-AC1405</f>
        <v>0</v>
      </c>
      <c r="AD1403" s="68" t="s">
        <v>840</v>
      </c>
      <c r="AE1403" s="69"/>
      <c r="AF1403" s="70" t="str">
        <f>IF(AG1403="◄","◄",IF(AG1403="ok","►",""))</f>
        <v>◄</v>
      </c>
      <c r="AG1403" s="71" t="str">
        <f>IF(AG1404&gt;0,"OK","◄")</f>
        <v>◄</v>
      </c>
      <c r="AH1403" s="62" t="str">
        <f>IF(AND(AI1403="◄",AJ1403="►"),"◄?►",IF(AI1403="◄","◄",IF(AJ1403="►","►","")))</f>
        <v>◄</v>
      </c>
      <c r="AI1403" s="64" t="str">
        <f>IF(AI1404&gt;0,"","◄")</f>
        <v>◄</v>
      </c>
      <c r="AJ1403" s="65" t="str">
        <f>IF(SUM(AJ1404:AJ1404)&gt;0,"►","")</f>
        <v/>
      </c>
      <c r="AK1403" s="570">
        <f>G1404</f>
        <v>26665</v>
      </c>
      <c r="AL1403" s="572" t="str">
        <f>P1403</f>
        <v xml:space="preserve">  ▬ folder Nr. 9  / 73  ▬ </v>
      </c>
      <c r="AM1403" s="43"/>
      <c r="AN1403" s="1" t="str">
        <f>IF(AO1403="","",IF(COUNTIF(AN1404,"ok"),"","◄"))</f>
        <v>◄</v>
      </c>
      <c r="AO1403" s="9" t="str">
        <f>IF(COUNTIF(AP1403:BR1403,"◄")&gt;0,"◄","")</f>
        <v>◄</v>
      </c>
      <c r="AP1403" s="563" t="str">
        <f>IF(AP1404="-","",IF(AP1404&gt;0,"","◄"))</f>
        <v>◄</v>
      </c>
      <c r="AQ1403" s="564"/>
      <c r="AR1403" s="517">
        <f>IF(ISNONTEXT(AR1404)=TRUE,"_",1)</f>
        <v>1</v>
      </c>
      <c r="AS1403" s="563" t="str">
        <f>IF(AS1404="-","",IF(AS1404&gt;0,"","◄"))</f>
        <v>◄</v>
      </c>
      <c r="AT1403" s="564"/>
      <c r="AU1403" s="517">
        <f>IF(ISNONTEXT(AU1404)=TRUE,"_",AR1403+1)</f>
        <v>2</v>
      </c>
      <c r="AV1403" s="563" t="str">
        <f>IF(AV1404="-","",IF(AV1404&gt;0,"","◄"))</f>
        <v>◄</v>
      </c>
      <c r="AW1403" s="564"/>
      <c r="AX1403" s="517">
        <f>IF(ISNONTEXT(AX1404)=TRUE,"_",AU1403+1)</f>
        <v>3</v>
      </c>
      <c r="AY1403" s="563" t="str">
        <f>IF(AY1404="-","",IF(AY1404&gt;0,"","◄"))</f>
        <v>◄</v>
      </c>
      <c r="AZ1403" s="564"/>
      <c r="BA1403" s="517">
        <f>IF(ISNONTEXT(BA1404)=TRUE,"_",AX1403+1)</f>
        <v>4</v>
      </c>
      <c r="BB1403" s="563" t="str">
        <f>IF(BB1404="-","",IF(BB1404&gt;0,"","◄"))</f>
        <v/>
      </c>
      <c r="BC1403" s="564"/>
      <c r="BD1403" s="517" t="str">
        <f>IF(ISNONTEXT(BD1404)=TRUE,"_",BA1403+1)</f>
        <v>_</v>
      </c>
      <c r="BE1403" s="563" t="str">
        <f>IF(BE1404="-","",IF(BE1404&gt;0,"","◄"))</f>
        <v/>
      </c>
      <c r="BF1403" s="564"/>
      <c r="BG1403" s="517" t="str">
        <f>IF(ISNONTEXT(BG1404)=TRUE,"_",BD1403+1)</f>
        <v>_</v>
      </c>
      <c r="BH1403" s="563" t="str">
        <f>IF(BH1404="-","",IF(BH1404&gt;0,"","◄"))</f>
        <v/>
      </c>
      <c r="BI1403" s="564"/>
      <c r="BJ1403" s="517" t="str">
        <f>IF(ISNONTEXT(BJ1404)=TRUE,"_",BG1403+1)</f>
        <v>_</v>
      </c>
      <c r="BK1403" s="563" t="str">
        <f>IF(BK1404="-","",IF(BK1404&gt;0,"","◄"))</f>
        <v/>
      </c>
      <c r="BL1403" s="564"/>
      <c r="BM1403" s="517" t="str">
        <f>IF(ISNONTEXT(BM1404)=TRUE,"_",BJ1403+1)</f>
        <v>_</v>
      </c>
      <c r="BN1403" s="563" t="str">
        <f>IF(BN1404="-","",IF(BN1404&gt;0,"","◄"))</f>
        <v/>
      </c>
      <c r="BO1403" s="564"/>
      <c r="BP1403" s="517" t="str">
        <f>IF(ISNONTEXT(BP1404)=TRUE,"_",BM1403+1)</f>
        <v>_</v>
      </c>
      <c r="BQ1403" s="563" t="str">
        <f>IF(BQ1404="-","",IF(BQ1404&gt;0,"","◄"))</f>
        <v/>
      </c>
      <c r="BR1403" s="564"/>
      <c r="BS1403" s="517" t="str">
        <f>IF(ISNONTEXT(BS1404)=TRUE,"_",BP1403+1)</f>
        <v>_</v>
      </c>
      <c r="BT1403" s="563" t="str">
        <f>IF(BT1404="-","",IF(BT1404&gt;0,"","◄"))</f>
        <v>◄</v>
      </c>
      <c r="BU1403" s="564"/>
      <c r="BV1403" s="517" t="str">
        <f>IF(ISNONTEXT(BV1404)=TRUE,"_",1)</f>
        <v>_</v>
      </c>
      <c r="BW1403" s="563" t="str">
        <f>IF(BW1404="-","",IF(BW1404&gt;0,"","◄"))</f>
        <v>◄</v>
      </c>
      <c r="BX1403" s="564"/>
      <c r="BY1403" s="517" t="str">
        <f>IF(ISNONTEXT(BY1404)=TRUE,"_",BV1403+1)</f>
        <v>_</v>
      </c>
      <c r="BZ1403" s="26"/>
      <c r="CA1403" s="24"/>
      <c r="CB1403" s="25" t="str">
        <f>IF(CB1404&gt;0,"►","")</f>
        <v/>
      </c>
      <c r="CC1403" s="25" t="str">
        <f>IF(CC1404&gt;0,"►","")</f>
        <v/>
      </c>
      <c r="CD1403" s="517" t="str">
        <f>IF(ISNONTEXT(CD1404)=TRUE,"_",1)</f>
        <v>_</v>
      </c>
      <c r="CE1403" s="25" t="str">
        <f>IF(CE1404&gt;0,"►","")</f>
        <v/>
      </c>
      <c r="CF1403" s="25" t="str">
        <f>IF(CF1404&gt;0,"►","")</f>
        <v/>
      </c>
      <c r="CG1403" s="517" t="str">
        <f>IF(ISNONTEXT(CG1404)=TRUE,"_",CD1403+1)</f>
        <v>_</v>
      </c>
      <c r="CH1403" s="66">
        <f>ROWS(CH1404:CH1405)-1</f>
        <v>1</v>
      </c>
      <c r="CI1403" s="23" t="s">
        <v>836</v>
      </c>
    </row>
    <row r="1404" spans="1:87" ht="16.8" customHeight="1" thickBot="1" x14ac:dyDescent="0.35">
      <c r="A1404" s="503"/>
      <c r="B1404" s="49"/>
      <c r="C1404" s="156">
        <f>B1404</f>
        <v>0</v>
      </c>
      <c r="D1404" s="209"/>
      <c r="E1404" s="73"/>
      <c r="F1404" s="74" t="s">
        <v>2954</v>
      </c>
      <c r="G1404" s="300">
        <v>26665</v>
      </c>
      <c r="H1404" s="76">
        <v>3.5</v>
      </c>
      <c r="I1404" s="119"/>
      <c r="J1404" s="119"/>
      <c r="K1404" s="79"/>
      <c r="L1404" s="79"/>
      <c r="M1404" s="79"/>
      <c r="N1404" s="80" t="s">
        <v>2955</v>
      </c>
      <c r="O1404" s="81"/>
      <c r="P1404" s="82"/>
      <c r="Q1404" s="83" t="str">
        <f>IF(R1404="?","?","")</f>
        <v/>
      </c>
      <c r="R1404" s="83" t="str">
        <f>IF(AND(S1404="",T1404&gt;0),"?",IF(S1404="","◄",IF(T1404&gt;=1,"►","")))</f>
        <v>◄</v>
      </c>
      <c r="S1404" s="84"/>
      <c r="T1404" s="85"/>
      <c r="U1404" s="83" t="str">
        <f>IF(V1404="?","?","")</f>
        <v/>
      </c>
      <c r="V1404" s="83" t="str">
        <f>IF(AND(W1404="",X1404&gt;0),"?",IF(W1404="","◄",IF(X1404&gt;=1,"►","")))</f>
        <v>◄</v>
      </c>
      <c r="W1404" s="86"/>
      <c r="X1404" s="85"/>
      <c r="Y1404" s="209"/>
      <c r="Z1404" s="87"/>
      <c r="AA1404" s="521">
        <f>(S1404*Z1404)</f>
        <v>0</v>
      </c>
      <c r="AB1404" s="520">
        <f>(T1404*AA1404)</f>
        <v>0</v>
      </c>
      <c r="AC1404" s="88"/>
      <c r="AD1404" s="519">
        <f>(W1404*AC1404)</f>
        <v>0</v>
      </c>
      <c r="AE1404" s="518">
        <f>(X1404*AD1404)</f>
        <v>0</v>
      </c>
      <c r="AF1404" s="89" t="str">
        <f>IF(AG1404&gt;0,"ok","◄")</f>
        <v>◄</v>
      </c>
      <c r="AG1404" s="90"/>
      <c r="AH1404" s="89" t="str">
        <f>IF(AND(AI1404="",AJ1404&gt;0),"?",IF(AI1404="","◄",IF(AJ1404&gt;=1,"►","")))</f>
        <v>◄</v>
      </c>
      <c r="AI1404" s="91"/>
      <c r="AJ1404" s="92"/>
      <c r="AK1404" s="586"/>
      <c r="AL1404" s="587"/>
      <c r="AM1404" s="43"/>
      <c r="AN1404" s="3" t="s">
        <v>3</v>
      </c>
      <c r="AO1404" s="12" t="s">
        <v>1</v>
      </c>
      <c r="AP1404" s="13"/>
      <c r="AQ1404" s="14"/>
      <c r="AR1404" s="15" t="s">
        <v>12</v>
      </c>
      <c r="AS1404" s="13"/>
      <c r="AT1404" s="14"/>
      <c r="AU1404" s="15" t="s">
        <v>314</v>
      </c>
      <c r="AV1404" s="13"/>
      <c r="AW1404" s="14"/>
      <c r="AX1404" s="15" t="s">
        <v>118</v>
      </c>
      <c r="AY1404" s="13"/>
      <c r="AZ1404" s="14"/>
      <c r="BA1404" s="15" t="s">
        <v>39</v>
      </c>
      <c r="BB1404" s="516" t="s">
        <v>6</v>
      </c>
      <c r="BC1404" s="516" t="s">
        <v>6</v>
      </c>
      <c r="BD1404" s="516"/>
      <c r="BE1404" s="516" t="s">
        <v>6</v>
      </c>
      <c r="BF1404" s="516" t="s">
        <v>6</v>
      </c>
      <c r="BG1404" s="516"/>
      <c r="BH1404" s="516" t="s">
        <v>6</v>
      </c>
      <c r="BI1404" s="516" t="s">
        <v>6</v>
      </c>
      <c r="BJ1404" s="516"/>
      <c r="BK1404" s="516" t="s">
        <v>6</v>
      </c>
      <c r="BL1404" s="516" t="s">
        <v>6</v>
      </c>
      <c r="BM1404" s="516"/>
      <c r="BN1404" s="516" t="s">
        <v>6</v>
      </c>
      <c r="BO1404" s="516" t="s">
        <v>6</v>
      </c>
      <c r="BP1404" s="516"/>
      <c r="BQ1404" s="516" t="s">
        <v>6</v>
      </c>
      <c r="BR1404" s="516" t="s">
        <v>6</v>
      </c>
      <c r="BS1404" s="516"/>
      <c r="BT1404" s="32"/>
      <c r="BU1404" s="33"/>
      <c r="BV1404" s="34"/>
      <c r="BW1404" s="32"/>
      <c r="BX1404" s="33"/>
      <c r="BY1404" s="34"/>
      <c r="BZ1404" s="35"/>
      <c r="CA1404" s="24"/>
      <c r="CB1404" s="36"/>
      <c r="CC1404" s="33"/>
      <c r="CD1404" s="37"/>
      <c r="CE1404" s="36"/>
      <c r="CF1404" s="38"/>
      <c r="CG1404" s="39"/>
      <c r="CH1404" s="209"/>
      <c r="CI1404" s="23" t="s">
        <v>836</v>
      </c>
    </row>
    <row r="1405" spans="1:87" ht="16.8" thickTop="1" thickBot="1" x14ac:dyDescent="0.35">
      <c r="A1405" s="505" t="str">
        <f>IF(COUNTIF(B1406:B1407,"x")&gt;0,"x","")</f>
        <v/>
      </c>
      <c r="B1405" s="57"/>
      <c r="C1405" s="510" t="str">
        <f>A1405</f>
        <v/>
      </c>
      <c r="D1405" s="66">
        <f>ROWS(D1406:D1407)-1</f>
        <v>1</v>
      </c>
      <c r="E1405" s="58" t="s">
        <v>2956</v>
      </c>
      <c r="F1405" s="59"/>
      <c r="G1405" s="301"/>
      <c r="H1405" s="6"/>
      <c r="I1405" s="18"/>
      <c r="J1405" s="18"/>
      <c r="K1405" s="18"/>
      <c r="L1405" s="18"/>
      <c r="M1405" s="18"/>
      <c r="N1405" s="46"/>
      <c r="O1405" s="60" t="s">
        <v>2950</v>
      </c>
      <c r="P1405" s="61" t="s">
        <v>3366</v>
      </c>
      <c r="Q1405" s="62"/>
      <c r="R1405" s="63" t="str">
        <f>IF(COUNTIF(Q1406:Q1407,"?")&gt;0,"?",IF(AND(S1405="◄",T1405="►"),"◄►",IF(S1405="◄","◄",IF(T1405="►","►",""))))</f>
        <v>◄</v>
      </c>
      <c r="S1405" s="64" t="str">
        <f>IF(SUM(S1406:S1407)+1=ROWS(S1406:S1407)-COUNTIF(S1406:S1407,"-"),"","◄")</f>
        <v>◄</v>
      </c>
      <c r="T1405" s="65" t="str">
        <f>IF(SUM(T1406:T1407)&gt;0,"►","")</f>
        <v/>
      </c>
      <c r="U1405" s="62"/>
      <c r="V1405" s="63" t="str">
        <f>IF(COUNTIF(U1406:U1407,"?")&gt;0,"?",IF(AND(W1405="◄",X1405="►"),"◄►",IF(W1405="◄","◄",IF(X1405="►","►",""))))</f>
        <v>◄</v>
      </c>
      <c r="W1405" s="64" t="str">
        <f>IF(SUM(W1406:W1407)+1=ROWS(W1406:W1407)-COUNTIF(W1406:W1407,"-"),"","◄")</f>
        <v>◄</v>
      </c>
      <c r="X1405" s="65" t="str">
        <f>IF(SUM(X1406:X1407)&gt;0,"►","")</f>
        <v/>
      </c>
      <c r="Y1405" s="66">
        <f>ROWS(Y1406:Y1407)-1</f>
        <v>1</v>
      </c>
      <c r="Z1405" s="67">
        <f>SUM(Z1406:Z1407)-Z1407</f>
        <v>0</v>
      </c>
      <c r="AA1405" s="68" t="s">
        <v>840</v>
      </c>
      <c r="AB1405" s="69"/>
      <c r="AC1405" s="67">
        <f>SUM(AC1406:AC1407)-AC1407</f>
        <v>0</v>
      </c>
      <c r="AD1405" s="68" t="s">
        <v>840</v>
      </c>
      <c r="AE1405" s="69"/>
      <c r="AF1405" s="70" t="str">
        <f>IF(AG1405="◄","◄",IF(AG1405="ok","►",""))</f>
        <v>◄</v>
      </c>
      <c r="AG1405" s="71" t="str">
        <f>IF(AG1406&gt;0,"OK","◄")</f>
        <v>◄</v>
      </c>
      <c r="AH1405" s="62" t="str">
        <f>IF(AND(AI1405="◄",AJ1405="►"),"◄?►",IF(AI1405="◄","◄",IF(AJ1405="►","►","")))</f>
        <v>◄</v>
      </c>
      <c r="AI1405" s="64" t="str">
        <f>IF(AI1406&gt;0,"","◄")</f>
        <v>◄</v>
      </c>
      <c r="AJ1405" s="65" t="str">
        <f>IF(SUM(AJ1406:AJ1406)&gt;0,"►","")</f>
        <v/>
      </c>
      <c r="AK1405" s="570">
        <f>G1406</f>
        <v>26665</v>
      </c>
      <c r="AL1405" s="572" t="str">
        <f>P1405</f>
        <v xml:space="preserve">  ▬ folder Nr. 10  / 73  ▬ </v>
      </c>
      <c r="AM1405" s="43"/>
      <c r="AN1405" s="1" t="str">
        <f>IF(AO1405="","",IF(COUNTIF(AN1406,"ok"),"","◄"))</f>
        <v>◄</v>
      </c>
      <c r="AO1405" s="9" t="str">
        <f>IF(COUNTIF(AP1405:BR1405,"◄")&gt;0,"◄","")</f>
        <v>◄</v>
      </c>
      <c r="AP1405" s="563" t="str">
        <f>IF(AP1406="-","",IF(AP1406&gt;0,"","◄"))</f>
        <v>◄</v>
      </c>
      <c r="AQ1405" s="564"/>
      <c r="AR1405" s="517">
        <f>IF(ISNONTEXT(AR1406)=TRUE,"_",1)</f>
        <v>1</v>
      </c>
      <c r="AS1405" s="563" t="str">
        <f>IF(AS1406="-","",IF(AS1406&gt;0,"","◄"))</f>
        <v>◄</v>
      </c>
      <c r="AT1405" s="564"/>
      <c r="AU1405" s="517">
        <f>IF(ISNONTEXT(AU1406)=TRUE,"_",AR1405+1)</f>
        <v>2</v>
      </c>
      <c r="AV1405" s="563" t="str">
        <f>IF(AV1406="-","",IF(AV1406&gt;0,"","◄"))</f>
        <v>◄</v>
      </c>
      <c r="AW1405" s="564"/>
      <c r="AX1405" s="517">
        <f>IF(ISNONTEXT(AX1406)=TRUE,"_",AU1405+1)</f>
        <v>3</v>
      </c>
      <c r="AY1405" s="563" t="str">
        <f>IF(AY1406="-","",IF(AY1406&gt;0,"","◄"))</f>
        <v/>
      </c>
      <c r="AZ1405" s="564"/>
      <c r="BA1405" s="517" t="str">
        <f>IF(ISNONTEXT(BA1406)=TRUE,"_",AX1405+1)</f>
        <v>_</v>
      </c>
      <c r="BB1405" s="563" t="str">
        <f>IF(BB1406="-","",IF(BB1406&gt;0,"","◄"))</f>
        <v/>
      </c>
      <c r="BC1405" s="564"/>
      <c r="BD1405" s="517" t="str">
        <f>IF(ISNONTEXT(BD1406)=TRUE,"_",BA1405+1)</f>
        <v>_</v>
      </c>
      <c r="BE1405" s="563" t="str">
        <f>IF(BE1406="-","",IF(BE1406&gt;0,"","◄"))</f>
        <v/>
      </c>
      <c r="BF1405" s="564"/>
      <c r="BG1405" s="517" t="str">
        <f>IF(ISNONTEXT(BG1406)=TRUE,"_",BD1405+1)</f>
        <v>_</v>
      </c>
      <c r="BH1405" s="563" t="str">
        <f>IF(BH1406="-","",IF(BH1406&gt;0,"","◄"))</f>
        <v/>
      </c>
      <c r="BI1405" s="564"/>
      <c r="BJ1405" s="517" t="str">
        <f>IF(ISNONTEXT(BJ1406)=TRUE,"_",BG1405+1)</f>
        <v>_</v>
      </c>
      <c r="BK1405" s="563" t="str">
        <f>IF(BK1406="-","",IF(BK1406&gt;0,"","◄"))</f>
        <v/>
      </c>
      <c r="BL1405" s="564"/>
      <c r="BM1405" s="517" t="str">
        <f>IF(ISNONTEXT(BM1406)=TRUE,"_",BJ1405+1)</f>
        <v>_</v>
      </c>
      <c r="BN1405" s="563" t="str">
        <f>IF(BN1406="-","",IF(BN1406&gt;0,"","◄"))</f>
        <v/>
      </c>
      <c r="BO1405" s="564"/>
      <c r="BP1405" s="517" t="str">
        <f>IF(ISNONTEXT(BP1406)=TRUE,"_",BM1405+1)</f>
        <v>_</v>
      </c>
      <c r="BQ1405" s="563" t="str">
        <f>IF(BQ1406="-","",IF(BQ1406&gt;0,"","◄"))</f>
        <v/>
      </c>
      <c r="BR1405" s="564"/>
      <c r="BS1405" s="517" t="str">
        <f>IF(ISNONTEXT(BS1406)=TRUE,"_",BP1405+1)</f>
        <v>_</v>
      </c>
      <c r="BT1405" s="563" t="str">
        <f>IF(BT1406="-","",IF(BT1406&gt;0,"","◄"))</f>
        <v>◄</v>
      </c>
      <c r="BU1405" s="564"/>
      <c r="BV1405" s="517" t="str">
        <f>IF(ISNONTEXT(BV1406)=TRUE,"_",1)</f>
        <v>_</v>
      </c>
      <c r="BW1405" s="563" t="str">
        <f>IF(BW1406="-","",IF(BW1406&gt;0,"","◄"))</f>
        <v>◄</v>
      </c>
      <c r="BX1405" s="564"/>
      <c r="BY1405" s="517" t="str">
        <f>IF(ISNONTEXT(BY1406)=TRUE,"_",BV1405+1)</f>
        <v>_</v>
      </c>
      <c r="BZ1405" s="26"/>
      <c r="CA1405" s="24"/>
      <c r="CB1405" s="25" t="str">
        <f>IF(CB1406&gt;0,"►","")</f>
        <v/>
      </c>
      <c r="CC1405" s="25" t="str">
        <f>IF(CC1406&gt;0,"►","")</f>
        <v/>
      </c>
      <c r="CD1405" s="517" t="str">
        <f>IF(ISNONTEXT(CD1406)=TRUE,"_",1)</f>
        <v>_</v>
      </c>
      <c r="CE1405" s="25" t="str">
        <f>IF(CE1406&gt;0,"►","")</f>
        <v/>
      </c>
      <c r="CF1405" s="25" t="str">
        <f>IF(CF1406&gt;0,"►","")</f>
        <v/>
      </c>
      <c r="CG1405" s="517" t="str">
        <f>IF(ISNONTEXT(CG1406)=TRUE,"_",CD1405+1)</f>
        <v>_</v>
      </c>
      <c r="CH1405" s="66">
        <f>ROWS(CH1406:CH1407)-1</f>
        <v>1</v>
      </c>
      <c r="CI1405" s="23" t="s">
        <v>836</v>
      </c>
    </row>
    <row r="1406" spans="1:87" ht="16.8" customHeight="1" thickBot="1" x14ac:dyDescent="0.35">
      <c r="A1406" s="503"/>
      <c r="B1406" s="49"/>
      <c r="C1406" s="156">
        <f>B1406</f>
        <v>0</v>
      </c>
      <c r="D1406" s="209"/>
      <c r="E1406" s="73"/>
      <c r="F1406" s="74" t="s">
        <v>2957</v>
      </c>
      <c r="G1406" s="300">
        <v>26665</v>
      </c>
      <c r="H1406" s="76">
        <v>4.5</v>
      </c>
      <c r="I1406" s="119"/>
      <c r="J1406" s="119"/>
      <c r="K1406" s="79"/>
      <c r="L1406" s="79"/>
      <c r="M1406" s="79"/>
      <c r="N1406" s="80" t="s">
        <v>2958</v>
      </c>
      <c r="O1406" s="81"/>
      <c r="P1406" s="82"/>
      <c r="Q1406" s="83" t="str">
        <f>IF(R1406="?","?","")</f>
        <v/>
      </c>
      <c r="R1406" s="83" t="str">
        <f>IF(AND(S1406="",T1406&gt;0),"?",IF(S1406="","◄",IF(T1406&gt;=1,"►","")))</f>
        <v>◄</v>
      </c>
      <c r="S1406" s="84"/>
      <c r="T1406" s="85"/>
      <c r="U1406" s="83" t="str">
        <f>IF(V1406="?","?","")</f>
        <v/>
      </c>
      <c r="V1406" s="83" t="str">
        <f>IF(AND(W1406="",X1406&gt;0),"?",IF(W1406="","◄",IF(X1406&gt;=1,"►","")))</f>
        <v>◄</v>
      </c>
      <c r="W1406" s="86"/>
      <c r="X1406" s="85"/>
      <c r="Y1406" s="209"/>
      <c r="Z1406" s="87"/>
      <c r="AA1406" s="521">
        <f>(S1406*Z1406)</f>
        <v>0</v>
      </c>
      <c r="AB1406" s="520">
        <f>(T1406*AA1406)</f>
        <v>0</v>
      </c>
      <c r="AC1406" s="88"/>
      <c r="AD1406" s="519">
        <f>(W1406*AC1406)</f>
        <v>0</v>
      </c>
      <c r="AE1406" s="518">
        <f>(X1406*AD1406)</f>
        <v>0</v>
      </c>
      <c r="AF1406" s="89" t="str">
        <f>IF(AG1406&gt;0,"ok","◄")</f>
        <v>◄</v>
      </c>
      <c r="AG1406" s="90"/>
      <c r="AH1406" s="89" t="str">
        <f>IF(AND(AI1406="",AJ1406&gt;0),"?",IF(AI1406="","◄",IF(AJ1406&gt;=1,"►","")))</f>
        <v>◄</v>
      </c>
      <c r="AI1406" s="91"/>
      <c r="AJ1406" s="92"/>
      <c r="AK1406" s="586"/>
      <c r="AL1406" s="587"/>
      <c r="AM1406" s="43"/>
      <c r="AN1406" s="3" t="s">
        <v>3</v>
      </c>
      <c r="AO1406" s="12" t="s">
        <v>1</v>
      </c>
      <c r="AP1406" s="13"/>
      <c r="AQ1406" s="14"/>
      <c r="AR1406" s="15" t="s">
        <v>4</v>
      </c>
      <c r="AS1406" s="13"/>
      <c r="AT1406" s="14"/>
      <c r="AU1406" s="15" t="s">
        <v>7</v>
      </c>
      <c r="AV1406" s="13"/>
      <c r="AW1406" s="14"/>
      <c r="AX1406" s="15" t="s">
        <v>315</v>
      </c>
      <c r="AY1406" s="516" t="s">
        <v>6</v>
      </c>
      <c r="AZ1406" s="516" t="s">
        <v>6</v>
      </c>
      <c r="BA1406" s="516"/>
      <c r="BB1406" s="516" t="s">
        <v>6</v>
      </c>
      <c r="BC1406" s="516" t="s">
        <v>6</v>
      </c>
      <c r="BD1406" s="516"/>
      <c r="BE1406" s="516" t="s">
        <v>6</v>
      </c>
      <c r="BF1406" s="516" t="s">
        <v>6</v>
      </c>
      <c r="BG1406" s="516"/>
      <c r="BH1406" s="516" t="s">
        <v>6</v>
      </c>
      <c r="BI1406" s="516" t="s">
        <v>6</v>
      </c>
      <c r="BJ1406" s="516"/>
      <c r="BK1406" s="516" t="s">
        <v>6</v>
      </c>
      <c r="BL1406" s="516" t="s">
        <v>6</v>
      </c>
      <c r="BM1406" s="516"/>
      <c r="BN1406" s="516" t="s">
        <v>6</v>
      </c>
      <c r="BO1406" s="516" t="s">
        <v>6</v>
      </c>
      <c r="BP1406" s="516"/>
      <c r="BQ1406" s="516" t="s">
        <v>6</v>
      </c>
      <c r="BR1406" s="516" t="s">
        <v>6</v>
      </c>
      <c r="BS1406" s="516"/>
      <c r="BT1406" s="32"/>
      <c r="BU1406" s="33"/>
      <c r="BV1406" s="34"/>
      <c r="BW1406" s="32"/>
      <c r="BX1406" s="33"/>
      <c r="BY1406" s="34"/>
      <c r="BZ1406" s="35"/>
      <c r="CA1406" s="24"/>
      <c r="CB1406" s="36"/>
      <c r="CC1406" s="33"/>
      <c r="CD1406" s="37"/>
      <c r="CE1406" s="36"/>
      <c r="CF1406" s="38"/>
      <c r="CG1406" s="39"/>
      <c r="CH1406" s="209"/>
      <c r="CI1406" s="23" t="s">
        <v>836</v>
      </c>
    </row>
    <row r="1407" spans="1:87" ht="16.8" thickTop="1" thickBot="1" x14ac:dyDescent="0.35">
      <c r="A1407" s="505" t="str">
        <f>IF(COUNTIF(B1408:B1409,"x")&gt;0,"x","")</f>
        <v/>
      </c>
      <c r="B1407" s="57"/>
      <c r="C1407" s="510" t="str">
        <f>A1407</f>
        <v/>
      </c>
      <c r="D1407" s="66">
        <f>ROWS(D1408:D1409)-1</f>
        <v>1</v>
      </c>
      <c r="E1407" s="58" t="s">
        <v>2959</v>
      </c>
      <c r="F1407" s="59"/>
      <c r="G1407" s="301"/>
      <c r="H1407" s="6"/>
      <c r="I1407" s="18"/>
      <c r="J1407" s="18"/>
      <c r="K1407" s="18"/>
      <c r="L1407" s="18"/>
      <c r="M1407" s="18"/>
      <c r="N1407" s="46"/>
      <c r="O1407" s="60" t="s">
        <v>2960</v>
      </c>
      <c r="P1407" s="61" t="s">
        <v>3367</v>
      </c>
      <c r="Q1407" s="62"/>
      <c r="R1407" s="63" t="str">
        <f>IF(COUNTIF(Q1408:Q1409,"?")&gt;0,"?",IF(AND(S1407="◄",T1407="►"),"◄►",IF(S1407="◄","◄",IF(T1407="►","►",""))))</f>
        <v>◄</v>
      </c>
      <c r="S1407" s="64" t="str">
        <f>IF(SUM(S1408:S1409)+1=ROWS(S1408:S1409)-COUNTIF(S1408:S1409,"-"),"","◄")</f>
        <v>◄</v>
      </c>
      <c r="T1407" s="65" t="str">
        <f>IF(SUM(T1408:T1409)&gt;0,"►","")</f>
        <v/>
      </c>
      <c r="U1407" s="62"/>
      <c r="V1407" s="63" t="str">
        <f>IF(COUNTIF(U1408:U1409,"?")&gt;0,"?",IF(AND(W1407="◄",X1407="►"),"◄►",IF(W1407="◄","◄",IF(X1407="►","►",""))))</f>
        <v>◄</v>
      </c>
      <c r="W1407" s="64" t="str">
        <f>IF(SUM(W1408:W1409)+1=ROWS(W1408:W1409)-COUNTIF(W1408:W1409,"-"),"","◄")</f>
        <v>◄</v>
      </c>
      <c r="X1407" s="65" t="str">
        <f>IF(SUM(X1408:X1409)&gt;0,"►","")</f>
        <v/>
      </c>
      <c r="Y1407" s="66">
        <f>ROWS(Y1408:Y1409)-1</f>
        <v>1</v>
      </c>
      <c r="Z1407" s="67">
        <f>SUM(Z1408:Z1409)-Z1409</f>
        <v>0</v>
      </c>
      <c r="AA1407" s="68" t="s">
        <v>840</v>
      </c>
      <c r="AB1407" s="69"/>
      <c r="AC1407" s="67">
        <f>SUM(AC1408:AC1409)-AC1409</f>
        <v>0</v>
      </c>
      <c r="AD1407" s="68" t="s">
        <v>840</v>
      </c>
      <c r="AE1407" s="69"/>
      <c r="AF1407" s="70" t="str">
        <f>IF(AG1407="◄","◄",IF(AG1407="ok","►",""))</f>
        <v>◄</v>
      </c>
      <c r="AG1407" s="71" t="str">
        <f>IF(AG1408&gt;0,"OK","◄")</f>
        <v>◄</v>
      </c>
      <c r="AH1407" s="62" t="str">
        <f>IF(AND(AI1407="◄",AJ1407="►"),"◄?►",IF(AI1407="◄","◄",IF(AJ1407="►","►","")))</f>
        <v>◄</v>
      </c>
      <c r="AI1407" s="64" t="str">
        <f>IF(AI1408&gt;0,"","◄")</f>
        <v>◄</v>
      </c>
      <c r="AJ1407" s="65" t="str">
        <f>IF(SUM(AJ1408:AJ1408)&gt;0,"►","")</f>
        <v/>
      </c>
      <c r="AK1407" s="570">
        <f>G1408</f>
        <v>26665</v>
      </c>
      <c r="AL1407" s="572" t="str">
        <f>P1407</f>
        <v xml:space="preserve">  ▬ folder Nr. 11  / 73  ▬ </v>
      </c>
      <c r="AM1407" s="43"/>
      <c r="AN1407" s="1" t="str">
        <f>IF(AO1407="","",IF(COUNTIF(AN1408,"ok"),"","◄"))</f>
        <v>◄</v>
      </c>
      <c r="AO1407" s="9" t="str">
        <f>IF(COUNTIF(AP1407:BR1407,"◄")&gt;0,"◄","")</f>
        <v>◄</v>
      </c>
      <c r="AP1407" s="563" t="str">
        <f>IF(AP1408="-","",IF(AP1408&gt;0,"","◄"))</f>
        <v>◄</v>
      </c>
      <c r="AQ1407" s="564"/>
      <c r="AR1407" s="517">
        <f>IF(ISNONTEXT(AR1408)=TRUE,"_",1)</f>
        <v>1</v>
      </c>
      <c r="AS1407" s="563" t="str">
        <f>IF(AS1408="-","",IF(AS1408&gt;0,"","◄"))</f>
        <v>◄</v>
      </c>
      <c r="AT1407" s="564"/>
      <c r="AU1407" s="517">
        <f>IF(ISNONTEXT(AU1408)=TRUE,"_",AR1407+1)</f>
        <v>2</v>
      </c>
      <c r="AV1407" s="563" t="str">
        <f>IF(AV1408="-","",IF(AV1408&gt;0,"","◄"))</f>
        <v>◄</v>
      </c>
      <c r="AW1407" s="564"/>
      <c r="AX1407" s="517">
        <f>IF(ISNONTEXT(AX1408)=TRUE,"_",AU1407+1)</f>
        <v>3</v>
      </c>
      <c r="AY1407" s="563" t="str">
        <f>IF(AY1408="-","",IF(AY1408&gt;0,"","◄"))</f>
        <v/>
      </c>
      <c r="AZ1407" s="564"/>
      <c r="BA1407" s="517" t="str">
        <f>IF(ISNONTEXT(BA1408)=TRUE,"_",AX1407+1)</f>
        <v>_</v>
      </c>
      <c r="BB1407" s="563" t="str">
        <f>IF(BB1408="-","",IF(BB1408&gt;0,"","◄"))</f>
        <v/>
      </c>
      <c r="BC1407" s="564"/>
      <c r="BD1407" s="517" t="str">
        <f>IF(ISNONTEXT(BD1408)=TRUE,"_",BA1407+1)</f>
        <v>_</v>
      </c>
      <c r="BE1407" s="563" t="str">
        <f>IF(BE1408="-","",IF(BE1408&gt;0,"","◄"))</f>
        <v/>
      </c>
      <c r="BF1407" s="564"/>
      <c r="BG1407" s="517" t="str">
        <f>IF(ISNONTEXT(BG1408)=TRUE,"_",BD1407+1)</f>
        <v>_</v>
      </c>
      <c r="BH1407" s="563" t="str">
        <f>IF(BH1408="-","",IF(BH1408&gt;0,"","◄"))</f>
        <v/>
      </c>
      <c r="BI1407" s="564"/>
      <c r="BJ1407" s="517" t="str">
        <f>IF(ISNONTEXT(BJ1408)=TRUE,"_",BG1407+1)</f>
        <v>_</v>
      </c>
      <c r="BK1407" s="563" t="str">
        <f>IF(BK1408="-","",IF(BK1408&gt;0,"","◄"))</f>
        <v/>
      </c>
      <c r="BL1407" s="564"/>
      <c r="BM1407" s="517" t="str">
        <f>IF(ISNONTEXT(BM1408)=TRUE,"_",BJ1407+1)</f>
        <v>_</v>
      </c>
      <c r="BN1407" s="563" t="str">
        <f>IF(BN1408="-","",IF(BN1408&gt;0,"","◄"))</f>
        <v/>
      </c>
      <c r="BO1407" s="564"/>
      <c r="BP1407" s="517" t="str">
        <f>IF(ISNONTEXT(BP1408)=TRUE,"_",BM1407+1)</f>
        <v>_</v>
      </c>
      <c r="BQ1407" s="563" t="str">
        <f>IF(BQ1408="-","",IF(BQ1408&gt;0,"","◄"))</f>
        <v/>
      </c>
      <c r="BR1407" s="564"/>
      <c r="BS1407" s="517" t="str">
        <f>IF(ISNONTEXT(BS1408)=TRUE,"_",BP1407+1)</f>
        <v>_</v>
      </c>
      <c r="BT1407" s="563" t="str">
        <f>IF(BT1408="-","",IF(BT1408&gt;0,"","◄"))</f>
        <v>◄</v>
      </c>
      <c r="BU1407" s="564"/>
      <c r="BV1407" s="517" t="str">
        <f>IF(ISNONTEXT(BV1408)=TRUE,"_",1)</f>
        <v>_</v>
      </c>
      <c r="BW1407" s="563" t="str">
        <f>IF(BW1408="-","",IF(BW1408&gt;0,"","◄"))</f>
        <v>◄</v>
      </c>
      <c r="BX1407" s="564"/>
      <c r="BY1407" s="517" t="str">
        <f>IF(ISNONTEXT(BY1408)=TRUE,"_",BV1407+1)</f>
        <v>_</v>
      </c>
      <c r="BZ1407" s="26"/>
      <c r="CA1407" s="24"/>
      <c r="CB1407" s="25" t="str">
        <f>IF(CB1408&gt;0,"►","")</f>
        <v/>
      </c>
      <c r="CC1407" s="25" t="str">
        <f>IF(CC1408&gt;0,"►","")</f>
        <v/>
      </c>
      <c r="CD1407" s="517" t="str">
        <f>IF(ISNONTEXT(CD1408)=TRUE,"_",1)</f>
        <v>_</v>
      </c>
      <c r="CE1407" s="25" t="str">
        <f>IF(CE1408&gt;0,"►","")</f>
        <v/>
      </c>
      <c r="CF1407" s="25" t="str">
        <f>IF(CF1408&gt;0,"►","")</f>
        <v/>
      </c>
      <c r="CG1407" s="517" t="str">
        <f>IF(ISNONTEXT(CG1408)=TRUE,"_",CD1407+1)</f>
        <v>_</v>
      </c>
      <c r="CH1407" s="66">
        <f>ROWS(CH1408:CH1409)-1</f>
        <v>1</v>
      </c>
      <c r="CI1407" s="23" t="s">
        <v>836</v>
      </c>
    </row>
    <row r="1408" spans="1:87" ht="16.8" customHeight="1" thickBot="1" x14ac:dyDescent="0.35">
      <c r="A1408" s="503"/>
      <c r="B1408" s="49"/>
      <c r="C1408" s="156">
        <f>B1408</f>
        <v>0</v>
      </c>
      <c r="D1408" s="209"/>
      <c r="E1408" s="73"/>
      <c r="F1408" s="74" t="s">
        <v>2961</v>
      </c>
      <c r="G1408" s="300">
        <v>26665</v>
      </c>
      <c r="H1408" s="76">
        <v>8</v>
      </c>
      <c r="I1408" s="119"/>
      <c r="J1408" s="119"/>
      <c r="K1408" s="79"/>
      <c r="L1408" s="79"/>
      <c r="M1408" s="79"/>
      <c r="N1408" s="80" t="s">
        <v>2962</v>
      </c>
      <c r="O1408" s="81"/>
      <c r="P1408" s="82"/>
      <c r="Q1408" s="83" t="str">
        <f>IF(R1408="?","?","")</f>
        <v/>
      </c>
      <c r="R1408" s="83" t="str">
        <f>IF(AND(S1408="",T1408&gt;0),"?",IF(S1408="","◄",IF(T1408&gt;=1,"►","")))</f>
        <v>◄</v>
      </c>
      <c r="S1408" s="84"/>
      <c r="T1408" s="85"/>
      <c r="U1408" s="83" t="str">
        <f>IF(V1408="?","?","")</f>
        <v/>
      </c>
      <c r="V1408" s="83" t="str">
        <f>IF(AND(W1408="",X1408&gt;0),"?",IF(W1408="","◄",IF(X1408&gt;=1,"►","")))</f>
        <v>◄</v>
      </c>
      <c r="W1408" s="86"/>
      <c r="X1408" s="85"/>
      <c r="Y1408" s="209"/>
      <c r="Z1408" s="87"/>
      <c r="AA1408" s="521">
        <f>(S1408*Z1408)</f>
        <v>0</v>
      </c>
      <c r="AB1408" s="520">
        <f>(T1408*AA1408)</f>
        <v>0</v>
      </c>
      <c r="AC1408" s="88"/>
      <c r="AD1408" s="519">
        <f>(W1408*AC1408)</f>
        <v>0</v>
      </c>
      <c r="AE1408" s="518">
        <f>(X1408*AD1408)</f>
        <v>0</v>
      </c>
      <c r="AF1408" s="89" t="str">
        <f>IF(AG1408&gt;0,"ok","◄")</f>
        <v>◄</v>
      </c>
      <c r="AG1408" s="90"/>
      <c r="AH1408" s="89" t="str">
        <f>IF(AND(AI1408="",AJ1408&gt;0),"?",IF(AI1408="","◄",IF(AJ1408&gt;=1,"►","")))</f>
        <v>◄</v>
      </c>
      <c r="AI1408" s="91"/>
      <c r="AJ1408" s="92"/>
      <c r="AK1408" s="586"/>
      <c r="AL1408" s="587"/>
      <c r="AM1408" s="43"/>
      <c r="AN1408" s="3" t="s">
        <v>3</v>
      </c>
      <c r="AO1408" s="12" t="s">
        <v>1</v>
      </c>
      <c r="AP1408" s="13"/>
      <c r="AQ1408" s="14"/>
      <c r="AR1408" s="15" t="s">
        <v>316</v>
      </c>
      <c r="AS1408" s="13"/>
      <c r="AT1408" s="14"/>
      <c r="AU1408" s="15" t="s">
        <v>4</v>
      </c>
      <c r="AV1408" s="13"/>
      <c r="AW1408" s="14"/>
      <c r="AX1408" s="15" t="s">
        <v>317</v>
      </c>
      <c r="AY1408" s="516" t="s">
        <v>6</v>
      </c>
      <c r="AZ1408" s="516" t="s">
        <v>6</v>
      </c>
      <c r="BA1408" s="516"/>
      <c r="BB1408" s="516" t="s">
        <v>6</v>
      </c>
      <c r="BC1408" s="516" t="s">
        <v>6</v>
      </c>
      <c r="BD1408" s="516"/>
      <c r="BE1408" s="516" t="s">
        <v>6</v>
      </c>
      <c r="BF1408" s="516" t="s">
        <v>6</v>
      </c>
      <c r="BG1408" s="516"/>
      <c r="BH1408" s="516" t="s">
        <v>6</v>
      </c>
      <c r="BI1408" s="516" t="s">
        <v>6</v>
      </c>
      <c r="BJ1408" s="516"/>
      <c r="BK1408" s="516" t="s">
        <v>6</v>
      </c>
      <c r="BL1408" s="516" t="s">
        <v>6</v>
      </c>
      <c r="BM1408" s="516"/>
      <c r="BN1408" s="516" t="s">
        <v>6</v>
      </c>
      <c r="BO1408" s="516" t="s">
        <v>6</v>
      </c>
      <c r="BP1408" s="516"/>
      <c r="BQ1408" s="516" t="s">
        <v>6</v>
      </c>
      <c r="BR1408" s="516" t="s">
        <v>6</v>
      </c>
      <c r="BS1408" s="516"/>
      <c r="BT1408" s="32"/>
      <c r="BU1408" s="33"/>
      <c r="BV1408" s="34"/>
      <c r="BW1408" s="32"/>
      <c r="BX1408" s="33"/>
      <c r="BY1408" s="34"/>
      <c r="BZ1408" s="35"/>
      <c r="CA1408" s="24"/>
      <c r="CB1408" s="36"/>
      <c r="CC1408" s="33"/>
      <c r="CD1408" s="37"/>
      <c r="CE1408" s="36"/>
      <c r="CF1408" s="38"/>
      <c r="CG1408" s="39"/>
      <c r="CH1408" s="209"/>
      <c r="CI1408" s="23" t="s">
        <v>836</v>
      </c>
    </row>
    <row r="1409" spans="1:87" ht="16.8" thickTop="1" thickBot="1" x14ac:dyDescent="0.35">
      <c r="A1409" s="505" t="str">
        <f>IF(COUNTIF(B1410:B1411,"x")&gt;0,"x","")</f>
        <v/>
      </c>
      <c r="B1409" s="57"/>
      <c r="C1409" s="510" t="str">
        <f>A1409</f>
        <v/>
      </c>
      <c r="D1409" s="66">
        <f>ROWS(D1410:D1411)-1</f>
        <v>1</v>
      </c>
      <c r="E1409" s="58" t="s">
        <v>2963</v>
      </c>
      <c r="F1409" s="59"/>
      <c r="G1409" s="301"/>
      <c r="H1409" s="6"/>
      <c r="I1409" s="18"/>
      <c r="J1409" s="18"/>
      <c r="K1409" s="18"/>
      <c r="L1409" s="18"/>
      <c r="M1409" s="18"/>
      <c r="N1409" s="46"/>
      <c r="O1409" s="60">
        <v>26803</v>
      </c>
      <c r="P1409" s="61" t="s">
        <v>3368</v>
      </c>
      <c r="Q1409" s="62"/>
      <c r="R1409" s="63" t="str">
        <f>IF(COUNTIF(Q1410:Q1411,"?")&gt;0,"?",IF(AND(S1409="◄",T1409="►"),"◄►",IF(S1409="◄","◄",IF(T1409="►","►",""))))</f>
        <v>◄</v>
      </c>
      <c r="S1409" s="64" t="str">
        <f>IF(SUM(S1410:S1411)+1=ROWS(S1410:S1411)-COUNTIF(S1410:S1411,"-"),"","◄")</f>
        <v>◄</v>
      </c>
      <c r="T1409" s="65" t="str">
        <f>IF(SUM(T1410:T1411)&gt;0,"►","")</f>
        <v/>
      </c>
      <c r="U1409" s="62"/>
      <c r="V1409" s="63" t="str">
        <f>IF(COUNTIF(U1410:U1411,"?")&gt;0,"?",IF(AND(W1409="◄",X1409="►"),"◄►",IF(W1409="◄","◄",IF(X1409="►","►",""))))</f>
        <v>◄</v>
      </c>
      <c r="W1409" s="64" t="str">
        <f>IF(SUM(W1410:W1411)+1=ROWS(W1410:W1411)-COUNTIF(W1410:W1411,"-"),"","◄")</f>
        <v>◄</v>
      </c>
      <c r="X1409" s="65" t="str">
        <f>IF(SUM(X1410:X1411)&gt;0,"►","")</f>
        <v/>
      </c>
      <c r="Y1409" s="66">
        <f>ROWS(Y1410:Y1411)-1</f>
        <v>1</v>
      </c>
      <c r="Z1409" s="67">
        <f>SUM(Z1410:Z1411)-Z1411</f>
        <v>0</v>
      </c>
      <c r="AA1409" s="68" t="s">
        <v>840</v>
      </c>
      <c r="AB1409" s="69"/>
      <c r="AC1409" s="67">
        <f>SUM(AC1410:AC1411)-AC1411</f>
        <v>0</v>
      </c>
      <c r="AD1409" s="68" t="s">
        <v>840</v>
      </c>
      <c r="AE1409" s="69"/>
      <c r="AF1409" s="70" t="str">
        <f>IF(AG1409="◄","◄",IF(AG1409="ok","►",""))</f>
        <v>◄</v>
      </c>
      <c r="AG1409" s="71" t="str">
        <f>IF(AG1410&gt;0,"OK","◄")</f>
        <v>◄</v>
      </c>
      <c r="AH1409" s="62" t="str">
        <f>IF(AND(AI1409="◄",AJ1409="►"),"◄?►",IF(AI1409="◄","◄",IF(AJ1409="►","►","")))</f>
        <v>◄</v>
      </c>
      <c r="AI1409" s="64" t="str">
        <f>IF(AI1410&gt;0,"","◄")</f>
        <v>◄</v>
      </c>
      <c r="AJ1409" s="65" t="str">
        <f>IF(SUM(AJ1410:AJ1410)&gt;0,"►","")</f>
        <v/>
      </c>
      <c r="AK1409" s="570">
        <f>G1410</f>
        <v>26665</v>
      </c>
      <c r="AL1409" s="572" t="str">
        <f>P1409</f>
        <v xml:space="preserve">  ▬ folder Nr. 12  / 73  ▬ </v>
      </c>
      <c r="AM1409" s="43"/>
      <c r="AN1409" s="1" t="str">
        <f>IF(AO1409="","",IF(COUNTIF(AN1410,"ok"),"","◄"))</f>
        <v>◄</v>
      </c>
      <c r="AO1409" s="9" t="str">
        <f>IF(COUNTIF(AP1409:BR1409,"◄")&gt;0,"◄","")</f>
        <v>◄</v>
      </c>
      <c r="AP1409" s="563" t="str">
        <f>IF(AP1410="-","",IF(AP1410&gt;0,"","◄"))</f>
        <v>◄</v>
      </c>
      <c r="AQ1409" s="564"/>
      <c r="AR1409" s="517">
        <f>IF(ISNONTEXT(AR1410)=TRUE,"_",1)</f>
        <v>1</v>
      </c>
      <c r="AS1409" s="563" t="str">
        <f>IF(AS1410="-","",IF(AS1410&gt;0,"","◄"))</f>
        <v>◄</v>
      </c>
      <c r="AT1409" s="564"/>
      <c r="AU1409" s="517">
        <f>IF(ISNONTEXT(AU1410)=TRUE,"_",AR1409+1)</f>
        <v>2</v>
      </c>
      <c r="AV1409" s="563" t="str">
        <f>IF(AV1410="-","",IF(AV1410&gt;0,"","◄"))</f>
        <v>◄</v>
      </c>
      <c r="AW1409" s="564"/>
      <c r="AX1409" s="517">
        <f>IF(ISNONTEXT(AX1410)=TRUE,"_",AU1409+1)</f>
        <v>3</v>
      </c>
      <c r="AY1409" s="563" t="str">
        <f>IF(AY1410="-","",IF(AY1410&gt;0,"","◄"))</f>
        <v/>
      </c>
      <c r="AZ1409" s="564"/>
      <c r="BA1409" s="517" t="str">
        <f>IF(ISNONTEXT(BA1410)=TRUE,"_",AX1409+1)</f>
        <v>_</v>
      </c>
      <c r="BB1409" s="563" t="str">
        <f>IF(BB1410="-","",IF(BB1410&gt;0,"","◄"))</f>
        <v/>
      </c>
      <c r="BC1409" s="564"/>
      <c r="BD1409" s="517" t="str">
        <f>IF(ISNONTEXT(BD1410)=TRUE,"_",BA1409+1)</f>
        <v>_</v>
      </c>
      <c r="BE1409" s="563" t="str">
        <f>IF(BE1410="-","",IF(BE1410&gt;0,"","◄"))</f>
        <v/>
      </c>
      <c r="BF1409" s="564"/>
      <c r="BG1409" s="517" t="str">
        <f>IF(ISNONTEXT(BG1410)=TRUE,"_",BD1409+1)</f>
        <v>_</v>
      </c>
      <c r="BH1409" s="563" t="str">
        <f>IF(BH1410="-","",IF(BH1410&gt;0,"","◄"))</f>
        <v/>
      </c>
      <c r="BI1409" s="564"/>
      <c r="BJ1409" s="517" t="str">
        <f>IF(ISNONTEXT(BJ1410)=TRUE,"_",BG1409+1)</f>
        <v>_</v>
      </c>
      <c r="BK1409" s="563" t="str">
        <f>IF(BK1410="-","",IF(BK1410&gt;0,"","◄"))</f>
        <v/>
      </c>
      <c r="BL1409" s="564"/>
      <c r="BM1409" s="517" t="str">
        <f>IF(ISNONTEXT(BM1410)=TRUE,"_",BJ1409+1)</f>
        <v>_</v>
      </c>
      <c r="BN1409" s="563" t="str">
        <f>IF(BN1410="-","",IF(BN1410&gt;0,"","◄"))</f>
        <v/>
      </c>
      <c r="BO1409" s="564"/>
      <c r="BP1409" s="517" t="str">
        <f>IF(ISNONTEXT(BP1410)=TRUE,"_",BM1409+1)</f>
        <v>_</v>
      </c>
      <c r="BQ1409" s="563" t="str">
        <f>IF(BQ1410="-","",IF(BQ1410&gt;0,"","◄"))</f>
        <v/>
      </c>
      <c r="BR1409" s="564"/>
      <c r="BS1409" s="517" t="str">
        <f>IF(ISNONTEXT(BS1410)=TRUE,"_",BP1409+1)</f>
        <v>_</v>
      </c>
      <c r="BT1409" s="563" t="str">
        <f>IF(BT1410="-","",IF(BT1410&gt;0,"","◄"))</f>
        <v>◄</v>
      </c>
      <c r="BU1409" s="564"/>
      <c r="BV1409" s="517" t="str">
        <f>IF(ISNONTEXT(BV1410)=TRUE,"_",1)</f>
        <v>_</v>
      </c>
      <c r="BW1409" s="563" t="str">
        <f>IF(BW1410="-","",IF(BW1410&gt;0,"","◄"))</f>
        <v>◄</v>
      </c>
      <c r="BX1409" s="564"/>
      <c r="BY1409" s="517" t="str">
        <f>IF(ISNONTEXT(BY1410)=TRUE,"_",BV1409+1)</f>
        <v>_</v>
      </c>
      <c r="BZ1409" s="26"/>
      <c r="CA1409" s="24"/>
      <c r="CB1409" s="25" t="str">
        <f>IF(CB1410&gt;0,"►","")</f>
        <v/>
      </c>
      <c r="CC1409" s="25" t="str">
        <f>IF(CC1410&gt;0,"►","")</f>
        <v/>
      </c>
      <c r="CD1409" s="517" t="str">
        <f>IF(ISNONTEXT(CD1410)=TRUE,"_",1)</f>
        <v>_</v>
      </c>
      <c r="CE1409" s="25" t="str">
        <f>IF(CE1410&gt;0,"►","")</f>
        <v/>
      </c>
      <c r="CF1409" s="25" t="str">
        <f>IF(CF1410&gt;0,"►","")</f>
        <v/>
      </c>
      <c r="CG1409" s="517" t="str">
        <f>IF(ISNONTEXT(CG1410)=TRUE,"_",CD1409+1)</f>
        <v>_</v>
      </c>
      <c r="CH1409" s="66">
        <f>ROWS(CH1410:CH1411)-1</f>
        <v>1</v>
      </c>
      <c r="CI1409" s="23" t="s">
        <v>836</v>
      </c>
    </row>
    <row r="1410" spans="1:87" ht="16.8" customHeight="1" thickBot="1" x14ac:dyDescent="0.35">
      <c r="A1410" s="503"/>
      <c r="B1410" s="49"/>
      <c r="C1410" s="156">
        <f>B1410</f>
        <v>0</v>
      </c>
      <c r="D1410" s="209"/>
      <c r="E1410" s="73"/>
      <c r="F1410" s="74" t="s">
        <v>2964</v>
      </c>
      <c r="G1410" s="300">
        <v>26665</v>
      </c>
      <c r="H1410" s="76">
        <v>10</v>
      </c>
      <c r="I1410" s="119"/>
      <c r="J1410" s="119"/>
      <c r="K1410" s="79"/>
      <c r="L1410" s="79"/>
      <c r="M1410" s="79"/>
      <c r="N1410" s="80" t="s">
        <v>2965</v>
      </c>
      <c r="O1410" s="81"/>
      <c r="P1410" s="82"/>
      <c r="Q1410" s="83" t="str">
        <f>IF(R1410="?","?","")</f>
        <v/>
      </c>
      <c r="R1410" s="83" t="str">
        <f>IF(AND(S1410="",T1410&gt;0),"?",IF(S1410="","◄",IF(T1410&gt;=1,"►","")))</f>
        <v>◄</v>
      </c>
      <c r="S1410" s="84"/>
      <c r="T1410" s="85"/>
      <c r="U1410" s="83" t="str">
        <f>IF(V1410="?","?","")</f>
        <v/>
      </c>
      <c r="V1410" s="83" t="str">
        <f>IF(AND(W1410="",X1410&gt;0),"?",IF(W1410="","◄",IF(X1410&gt;=1,"►","")))</f>
        <v>◄</v>
      </c>
      <c r="W1410" s="86"/>
      <c r="X1410" s="85"/>
      <c r="Y1410" s="209"/>
      <c r="Z1410" s="87"/>
      <c r="AA1410" s="521">
        <f>(S1410*Z1410)</f>
        <v>0</v>
      </c>
      <c r="AB1410" s="520">
        <f>(T1410*AA1410)</f>
        <v>0</v>
      </c>
      <c r="AC1410" s="88"/>
      <c r="AD1410" s="519">
        <f>(W1410*AC1410)</f>
        <v>0</v>
      </c>
      <c r="AE1410" s="518">
        <f>(X1410*AD1410)</f>
        <v>0</v>
      </c>
      <c r="AF1410" s="89" t="str">
        <f>IF(AG1410&gt;0,"ok","◄")</f>
        <v>◄</v>
      </c>
      <c r="AG1410" s="90"/>
      <c r="AH1410" s="89" t="str">
        <f>IF(AND(AI1410="",AJ1410&gt;0),"?",IF(AI1410="","◄",IF(AJ1410&gt;=1,"►","")))</f>
        <v>◄</v>
      </c>
      <c r="AI1410" s="91"/>
      <c r="AJ1410" s="92"/>
      <c r="AK1410" s="586"/>
      <c r="AL1410" s="587"/>
      <c r="AM1410" s="43"/>
      <c r="AN1410" s="3" t="s">
        <v>3</v>
      </c>
      <c r="AO1410" s="12" t="s">
        <v>1</v>
      </c>
      <c r="AP1410" s="13"/>
      <c r="AQ1410" s="14"/>
      <c r="AR1410" s="15" t="s">
        <v>4</v>
      </c>
      <c r="AS1410" s="13"/>
      <c r="AT1410" s="14"/>
      <c r="AU1410" s="15" t="s">
        <v>192</v>
      </c>
      <c r="AV1410" s="13"/>
      <c r="AW1410" s="14"/>
      <c r="AX1410" s="15" t="s">
        <v>193</v>
      </c>
      <c r="AY1410" s="516" t="s">
        <v>6</v>
      </c>
      <c r="AZ1410" s="516" t="s">
        <v>6</v>
      </c>
      <c r="BA1410" s="516"/>
      <c r="BB1410" s="516" t="s">
        <v>6</v>
      </c>
      <c r="BC1410" s="516" t="s">
        <v>6</v>
      </c>
      <c r="BD1410" s="516"/>
      <c r="BE1410" s="516" t="s">
        <v>6</v>
      </c>
      <c r="BF1410" s="516" t="s">
        <v>6</v>
      </c>
      <c r="BG1410" s="516"/>
      <c r="BH1410" s="516" t="s">
        <v>6</v>
      </c>
      <c r="BI1410" s="516" t="s">
        <v>6</v>
      </c>
      <c r="BJ1410" s="516"/>
      <c r="BK1410" s="516" t="s">
        <v>6</v>
      </c>
      <c r="BL1410" s="516" t="s">
        <v>6</v>
      </c>
      <c r="BM1410" s="516"/>
      <c r="BN1410" s="516" t="s">
        <v>6</v>
      </c>
      <c r="BO1410" s="516" t="s">
        <v>6</v>
      </c>
      <c r="BP1410" s="516"/>
      <c r="BQ1410" s="516" t="s">
        <v>6</v>
      </c>
      <c r="BR1410" s="516" t="s">
        <v>6</v>
      </c>
      <c r="BS1410" s="516"/>
      <c r="BT1410" s="32"/>
      <c r="BU1410" s="33"/>
      <c r="BV1410" s="34"/>
      <c r="BW1410" s="32"/>
      <c r="BX1410" s="33"/>
      <c r="BY1410" s="34"/>
      <c r="BZ1410" s="35"/>
      <c r="CA1410" s="24"/>
      <c r="CB1410" s="36"/>
      <c r="CC1410" s="33"/>
      <c r="CD1410" s="37"/>
      <c r="CE1410" s="36"/>
      <c r="CF1410" s="38"/>
      <c r="CG1410" s="39"/>
      <c r="CH1410" s="209"/>
      <c r="CI1410" s="23" t="s">
        <v>836</v>
      </c>
    </row>
    <row r="1411" spans="1:87" ht="16.8" thickTop="1" thickBot="1" x14ac:dyDescent="0.35">
      <c r="A1411" s="505" t="str">
        <f>IF(COUNTIF(B1412:B1418,"x")&gt;0,"x","")</f>
        <v/>
      </c>
      <c r="B1411" s="57"/>
      <c r="C1411" s="510" t="str">
        <f>A1411</f>
        <v/>
      </c>
      <c r="D1411" s="66">
        <f>ROWS(D1412:D1418)-1</f>
        <v>6</v>
      </c>
      <c r="E1411" s="58" t="s">
        <v>2966</v>
      </c>
      <c r="F1411" s="59"/>
      <c r="G1411" s="301"/>
      <c r="H1411" s="6"/>
      <c r="I1411" s="18"/>
      <c r="J1411" s="18"/>
      <c r="K1411" s="18"/>
      <c r="L1411" s="18"/>
      <c r="M1411" s="18"/>
      <c r="N1411" s="46"/>
      <c r="O1411" s="60" t="s">
        <v>2967</v>
      </c>
      <c r="P1411" s="61" t="s">
        <v>3369</v>
      </c>
      <c r="Q1411" s="143"/>
      <c r="R1411" s="63" t="str">
        <f>IF(COUNTIF(Q1412:Q1418,"?")&gt;0,"?",IF(AND(S1411="◄",T1411="►"),"◄►",IF(S1411="◄","◄",IF(T1411="►","►",""))))</f>
        <v>◄</v>
      </c>
      <c r="S1411" s="64" t="str">
        <f>IF(SUM(S1412:S1418)+1=ROWS(S1412:S1418)-COUNTIF(S1412:S1418,"-"),"","◄")</f>
        <v>◄</v>
      </c>
      <c r="T1411" s="65" t="str">
        <f>IF(SUM(T1412:T1418)&gt;0,"►","")</f>
        <v/>
      </c>
      <c r="U1411" s="146"/>
      <c r="V1411" s="63" t="str">
        <f>IF(COUNTIF(U1412:U1418,"?")&gt;0,"?",IF(AND(W1411="◄",X1411="►"),"◄►",IF(W1411="◄","◄",IF(X1411="►","►",""))))</f>
        <v>◄</v>
      </c>
      <c r="W1411" s="64" t="str">
        <f>IF(SUM(W1412:W1418)+1=ROWS(W1412:W1418)-COUNTIF(W1412:W1418,"-"),"","◄")</f>
        <v>◄</v>
      </c>
      <c r="X1411" s="65" t="str">
        <f>IF(SUM(X1412:X1418)&gt;0,"►","")</f>
        <v/>
      </c>
      <c r="Y1411" s="66">
        <f>ROWS(Y1412:Y1418)-1</f>
        <v>6</v>
      </c>
      <c r="Z1411" s="67">
        <f>SUM(Z1412:Z1418)-Z1418</f>
        <v>0</v>
      </c>
      <c r="AA1411" s="68" t="s">
        <v>840</v>
      </c>
      <c r="AB1411" s="69"/>
      <c r="AC1411" s="67">
        <f>SUM(AC1412:AC1418)-AC1418</f>
        <v>0</v>
      </c>
      <c r="AD1411" s="68" t="s">
        <v>840</v>
      </c>
      <c r="AE1411" s="69"/>
      <c r="AF1411" s="70" t="str">
        <f>IF(AG1411="◄","◄",IF(AG1411="ok","►",""))</f>
        <v>◄</v>
      </c>
      <c r="AG1411" s="71" t="str">
        <f>IF(AG1412&gt;0,"OK","◄")</f>
        <v>◄</v>
      </c>
      <c r="AH1411" s="62" t="str">
        <f>IF(AND(AI1411="◄",AJ1411="►"),"◄?►",IF(AI1411="◄","◄",IF(AJ1411="►","►","")))</f>
        <v>◄</v>
      </c>
      <c r="AI1411" s="64" t="str">
        <f>IF(AI1412&gt;0,"","◄")</f>
        <v>◄</v>
      </c>
      <c r="AJ1411" s="65" t="str">
        <f>IF(SUM(AJ1412:AJ1415)&gt;0,"►","")</f>
        <v/>
      </c>
      <c r="AK1411" s="570">
        <f>G1412</f>
        <v>26665</v>
      </c>
      <c r="AL1411" s="572" t="str">
        <f>P1411</f>
        <v xml:space="preserve"> ▬ folder Nr. 13  / 73  ▬ </v>
      </c>
      <c r="AM1411" s="43"/>
      <c r="AN1411" s="1" t="str">
        <f>IF(AO1411="","",IF(COUNTIF(AN1412,"ok"),"","◄"))</f>
        <v>◄</v>
      </c>
      <c r="AO1411" s="9" t="str">
        <f>IF(COUNTIF(AP1411:BR1411,"◄")&gt;0,"◄","")</f>
        <v>◄</v>
      </c>
      <c r="AP1411" s="563" t="str">
        <f>IF(AP1412="-","",IF(AP1412&gt;0,"","◄"))</f>
        <v>◄</v>
      </c>
      <c r="AQ1411" s="564"/>
      <c r="AR1411" s="517">
        <f>IF(ISNONTEXT(AR1412)=TRUE,"_",1)</f>
        <v>1</v>
      </c>
      <c r="AS1411" s="563" t="str">
        <f>IF(AS1412="-","",IF(AS1412&gt;0,"","◄"))</f>
        <v>◄</v>
      </c>
      <c r="AT1411" s="564"/>
      <c r="AU1411" s="517">
        <f>IF(ISNONTEXT(AU1412)=TRUE,"_",AR1411+1)</f>
        <v>2</v>
      </c>
      <c r="AV1411" s="563" t="str">
        <f>IF(AV1412="-","",IF(AV1412&gt;0,"","◄"))</f>
        <v>◄</v>
      </c>
      <c r="AW1411" s="564"/>
      <c r="AX1411" s="517">
        <f>IF(ISNONTEXT(AX1412)=TRUE,"_",AU1411+1)</f>
        <v>3</v>
      </c>
      <c r="AY1411" s="563" t="str">
        <f>IF(AY1412="-","",IF(AY1412&gt;0,"","◄"))</f>
        <v>◄</v>
      </c>
      <c r="AZ1411" s="564"/>
      <c r="BA1411" s="517">
        <f>IF(ISNONTEXT(BA1412)=TRUE,"_",AX1411+1)</f>
        <v>4</v>
      </c>
      <c r="BB1411" s="563" t="str">
        <f>IF(BB1412="-","",IF(BB1412&gt;0,"","◄"))</f>
        <v>◄</v>
      </c>
      <c r="BC1411" s="564"/>
      <c r="BD1411" s="517">
        <f>IF(ISNONTEXT(BD1412)=TRUE,"_",BA1411+1)</f>
        <v>5</v>
      </c>
      <c r="BE1411" s="563" t="str">
        <f>IF(BE1412="-","",IF(BE1412&gt;0,"","◄"))</f>
        <v>◄</v>
      </c>
      <c r="BF1411" s="564"/>
      <c r="BG1411" s="517">
        <f>IF(ISNONTEXT(BG1412)=TRUE,"_",BD1411+1)</f>
        <v>6</v>
      </c>
      <c r="BH1411" s="563" t="str">
        <f>IF(BH1412="-","",IF(BH1412&gt;0,"","◄"))</f>
        <v>◄</v>
      </c>
      <c r="BI1411" s="564"/>
      <c r="BJ1411" s="517">
        <f>IF(ISNONTEXT(BJ1412)=TRUE,"_",BG1411+1)</f>
        <v>7</v>
      </c>
      <c r="BK1411" s="563" t="str">
        <f>IF(BK1412="-","",IF(BK1412&gt;0,"","◄"))</f>
        <v/>
      </c>
      <c r="BL1411" s="564"/>
      <c r="BM1411" s="517" t="str">
        <f>IF(ISNONTEXT(BM1412)=TRUE,"_",BJ1411+1)</f>
        <v>_</v>
      </c>
      <c r="BN1411" s="563" t="str">
        <f>IF(BN1412="-","",IF(BN1412&gt;0,"","◄"))</f>
        <v/>
      </c>
      <c r="BO1411" s="564"/>
      <c r="BP1411" s="517" t="str">
        <f>IF(ISNONTEXT(BP1412)=TRUE,"_",BM1411+1)</f>
        <v>_</v>
      </c>
      <c r="BQ1411" s="563" t="str">
        <f>IF(BQ1412="-","",IF(BQ1412&gt;0,"","◄"))</f>
        <v/>
      </c>
      <c r="BR1411" s="564"/>
      <c r="BS1411" s="517" t="str">
        <f>IF(ISNONTEXT(BS1412)=TRUE,"_",BP1411+1)</f>
        <v>_</v>
      </c>
      <c r="BT1411" s="563" t="str">
        <f>IF(BT1412="-","",IF(BT1412&gt;0,"","◄"))</f>
        <v>◄</v>
      </c>
      <c r="BU1411" s="564"/>
      <c r="BV1411" s="517" t="str">
        <f>IF(ISNONTEXT(BV1412)=TRUE,"_",1)</f>
        <v>_</v>
      </c>
      <c r="BW1411" s="563" t="str">
        <f>IF(BW1412="-","",IF(BW1412&gt;0,"","◄"))</f>
        <v>◄</v>
      </c>
      <c r="BX1411" s="564"/>
      <c r="BY1411" s="517" t="str">
        <f>IF(ISNONTEXT(BY1412)=TRUE,"_",BV1411+1)</f>
        <v>_</v>
      </c>
      <c r="BZ1411" s="26"/>
      <c r="CA1411" s="24"/>
      <c r="CB1411" s="25" t="str">
        <f>IF(CB1412&gt;0,"►","")</f>
        <v/>
      </c>
      <c r="CC1411" s="25" t="str">
        <f>IF(CC1412&gt;0,"►","")</f>
        <v/>
      </c>
      <c r="CD1411" s="517" t="str">
        <f>IF(ISNONTEXT(CD1412)=TRUE,"_",1)</f>
        <v>_</v>
      </c>
      <c r="CE1411" s="25" t="str">
        <f>IF(CE1412&gt;0,"►","")</f>
        <v/>
      </c>
      <c r="CF1411" s="25" t="str">
        <f>IF(CF1412&gt;0,"►","")</f>
        <v/>
      </c>
      <c r="CG1411" s="517" t="str">
        <f>IF(ISNONTEXT(CG1412)=TRUE,"_",CD1411+1)</f>
        <v>_</v>
      </c>
      <c r="CH1411" s="66">
        <f>ROWS(CH1412:CH1418)-1</f>
        <v>6</v>
      </c>
      <c r="CI1411" s="23" t="s">
        <v>836</v>
      </c>
    </row>
    <row r="1412" spans="1:87" ht="16.8" customHeight="1" thickBot="1" x14ac:dyDescent="0.35">
      <c r="A1412" s="503"/>
      <c r="B1412" s="49"/>
      <c r="C1412" s="156">
        <f t="shared" ref="C1412:C1417" si="535">B1412</f>
        <v>0</v>
      </c>
      <c r="D1412" s="209"/>
      <c r="E1412" s="73"/>
      <c r="F1412" s="74" t="s">
        <v>2968</v>
      </c>
      <c r="G1412" s="300">
        <v>26665</v>
      </c>
      <c r="H1412" s="76">
        <v>2</v>
      </c>
      <c r="I1412" s="122" t="s">
        <v>864</v>
      </c>
      <c r="J1412" s="100">
        <v>1</v>
      </c>
      <c r="K1412" s="79"/>
      <c r="L1412" s="79"/>
      <c r="M1412" s="79"/>
      <c r="N1412" s="80" t="s">
        <v>2969</v>
      </c>
      <c r="O1412" s="81"/>
      <c r="P1412" s="82"/>
      <c r="Q1412" s="83" t="str">
        <f t="shared" ref="Q1412:Q1417" si="536">IF(R1412="?","?","")</f>
        <v/>
      </c>
      <c r="R1412" s="83" t="str">
        <f t="shared" ref="R1412:R1417" si="537">IF(AND(S1412="",T1412&gt;0),"?",IF(S1412="","◄",IF(T1412&gt;=1,"►","")))</f>
        <v>◄</v>
      </c>
      <c r="S1412" s="84"/>
      <c r="T1412" s="85"/>
      <c r="U1412" s="83" t="str">
        <f t="shared" ref="U1412:U1417" si="538">IF(V1412="?","?","")</f>
        <v/>
      </c>
      <c r="V1412" s="83" t="str">
        <f t="shared" ref="V1412:V1417" si="539">IF(AND(W1412="",X1412&gt;0),"?",IF(W1412="","◄",IF(X1412&gt;=1,"►","")))</f>
        <v>◄</v>
      </c>
      <c r="W1412" s="86"/>
      <c r="X1412" s="85"/>
      <c r="Y1412" s="209"/>
      <c r="Z1412" s="87"/>
      <c r="AA1412" s="521">
        <f t="shared" ref="AA1412:AB1417" si="540">(S1412*Z1412)</f>
        <v>0</v>
      </c>
      <c r="AB1412" s="520">
        <f t="shared" si="540"/>
        <v>0</v>
      </c>
      <c r="AC1412" s="88"/>
      <c r="AD1412" s="519">
        <f t="shared" ref="AD1412:AE1417" si="541">(W1412*AC1412)</f>
        <v>0</v>
      </c>
      <c r="AE1412" s="518">
        <f t="shared" si="541"/>
        <v>0</v>
      </c>
      <c r="AF1412" s="89" t="str">
        <f>IF(AG1412&gt;0,"ok","◄")</f>
        <v>◄</v>
      </c>
      <c r="AG1412" s="90"/>
      <c r="AH1412" s="89" t="str">
        <f>IF(AND(AI1412="",AJ1412&gt;0),"?",IF(AI1412="","◄",IF(AJ1412&gt;=1,"►","")))</f>
        <v>◄</v>
      </c>
      <c r="AI1412" s="91"/>
      <c r="AJ1412" s="92"/>
      <c r="AK1412" s="586"/>
      <c r="AL1412" s="587"/>
      <c r="AM1412" s="43"/>
      <c r="AN1412" s="3" t="s">
        <v>3</v>
      </c>
      <c r="AO1412" s="12" t="s">
        <v>1</v>
      </c>
      <c r="AP1412" s="13"/>
      <c r="AQ1412" s="14"/>
      <c r="AR1412" s="15" t="s">
        <v>15</v>
      </c>
      <c r="AS1412" s="13"/>
      <c r="AT1412" s="14"/>
      <c r="AU1412" s="15" t="s">
        <v>47</v>
      </c>
      <c r="AV1412" s="13"/>
      <c r="AW1412" s="14"/>
      <c r="AX1412" s="15" t="s">
        <v>318</v>
      </c>
      <c r="AY1412" s="13"/>
      <c r="AZ1412" s="14"/>
      <c r="BA1412" s="15" t="s">
        <v>4</v>
      </c>
      <c r="BB1412" s="13"/>
      <c r="BC1412" s="14"/>
      <c r="BD1412" s="15" t="s">
        <v>319</v>
      </c>
      <c r="BE1412" s="13"/>
      <c r="BF1412" s="14"/>
      <c r="BG1412" s="15" t="s">
        <v>320</v>
      </c>
      <c r="BH1412" s="13"/>
      <c r="BI1412" s="14"/>
      <c r="BJ1412" s="15" t="s">
        <v>132</v>
      </c>
      <c r="BK1412" s="516" t="s">
        <v>6</v>
      </c>
      <c r="BL1412" s="516" t="s">
        <v>6</v>
      </c>
      <c r="BM1412" s="516"/>
      <c r="BN1412" s="516" t="s">
        <v>6</v>
      </c>
      <c r="BO1412" s="516" t="s">
        <v>6</v>
      </c>
      <c r="BP1412" s="516"/>
      <c r="BQ1412" s="516" t="s">
        <v>6</v>
      </c>
      <c r="BR1412" s="516" t="s">
        <v>6</v>
      </c>
      <c r="BS1412" s="516"/>
      <c r="BT1412" s="32"/>
      <c r="BU1412" s="33"/>
      <c r="BV1412" s="34"/>
      <c r="BW1412" s="32"/>
      <c r="BX1412" s="33"/>
      <c r="BY1412" s="34"/>
      <c r="BZ1412" s="35"/>
      <c r="CA1412" s="24"/>
      <c r="CB1412" s="36"/>
      <c r="CC1412" s="33"/>
      <c r="CD1412" s="37"/>
      <c r="CE1412" s="36"/>
      <c r="CF1412" s="38"/>
      <c r="CG1412" s="39"/>
      <c r="CH1412" s="209"/>
      <c r="CI1412" s="23" t="s">
        <v>836</v>
      </c>
    </row>
    <row r="1413" spans="1:87" ht="15.6" thickTop="1" thickBot="1" x14ac:dyDescent="0.35">
      <c r="A1413" s="503"/>
      <c r="B1413" s="49"/>
      <c r="C1413" s="156">
        <f t="shared" si="535"/>
        <v>0</v>
      </c>
      <c r="D1413" s="209"/>
      <c r="E1413" s="73"/>
      <c r="F1413" s="93">
        <v>1678</v>
      </c>
      <c r="G1413" s="300">
        <v>26665</v>
      </c>
      <c r="H1413" s="76">
        <v>3.5</v>
      </c>
      <c r="I1413" s="122" t="s">
        <v>864</v>
      </c>
      <c r="J1413" s="100">
        <v>1.5</v>
      </c>
      <c r="K1413" s="79"/>
      <c r="L1413" s="79"/>
      <c r="M1413" s="79"/>
      <c r="N1413" s="80" t="s">
        <v>2970</v>
      </c>
      <c r="O1413" s="81"/>
      <c r="P1413" s="82"/>
      <c r="Q1413" s="83" t="str">
        <f t="shared" si="536"/>
        <v/>
      </c>
      <c r="R1413" s="83" t="str">
        <f t="shared" si="537"/>
        <v>◄</v>
      </c>
      <c r="S1413" s="84"/>
      <c r="T1413" s="85"/>
      <c r="U1413" s="83" t="str">
        <f t="shared" si="538"/>
        <v/>
      </c>
      <c r="V1413" s="83" t="str">
        <f t="shared" si="539"/>
        <v>◄</v>
      </c>
      <c r="W1413" s="86"/>
      <c r="X1413" s="85"/>
      <c r="Y1413" s="209"/>
      <c r="Z1413" s="87"/>
      <c r="AA1413" s="521">
        <f t="shared" si="540"/>
        <v>0</v>
      </c>
      <c r="AB1413" s="520">
        <f t="shared" si="540"/>
        <v>0</v>
      </c>
      <c r="AC1413" s="88"/>
      <c r="AD1413" s="519">
        <f t="shared" si="541"/>
        <v>0</v>
      </c>
      <c r="AE1413" s="518">
        <f t="shared" si="541"/>
        <v>0</v>
      </c>
      <c r="AF1413" s="44"/>
      <c r="AG1413" s="45"/>
      <c r="AH1413" s="44"/>
      <c r="AI1413" s="45"/>
      <c r="AJ1413" s="45"/>
      <c r="AK1413" s="45"/>
      <c r="AL1413" s="45"/>
      <c r="AM1413" s="43"/>
      <c r="AN1413" s="27" t="s">
        <v>6</v>
      </c>
      <c r="AO1413" s="27" t="s">
        <v>6</v>
      </c>
      <c r="AP1413" s="516"/>
      <c r="AQ1413" s="516"/>
      <c r="AR1413" s="516"/>
      <c r="AS1413" s="516" t="s">
        <v>6</v>
      </c>
      <c r="AT1413" s="516" t="s">
        <v>6</v>
      </c>
      <c r="AU1413" s="516"/>
      <c r="AV1413" s="516" t="s">
        <v>6</v>
      </c>
      <c r="AW1413" s="516" t="s">
        <v>6</v>
      </c>
      <c r="AX1413" s="516"/>
      <c r="AY1413" s="516" t="s">
        <v>6</v>
      </c>
      <c r="AZ1413" s="516" t="s">
        <v>6</v>
      </c>
      <c r="BA1413" s="516"/>
      <c r="BB1413" s="516" t="s">
        <v>6</v>
      </c>
      <c r="BC1413" s="516" t="s">
        <v>6</v>
      </c>
      <c r="BD1413" s="516"/>
      <c r="BE1413" s="516" t="s">
        <v>6</v>
      </c>
      <c r="BF1413" s="516" t="s">
        <v>6</v>
      </c>
      <c r="BG1413" s="516"/>
      <c r="BH1413" s="516" t="s">
        <v>6</v>
      </c>
      <c r="BI1413" s="516" t="s">
        <v>6</v>
      </c>
      <c r="BJ1413" s="516"/>
      <c r="BK1413" s="516" t="s">
        <v>6</v>
      </c>
      <c r="BL1413" s="516" t="s">
        <v>6</v>
      </c>
      <c r="BM1413" s="516"/>
      <c r="BN1413" s="516" t="s">
        <v>6</v>
      </c>
      <c r="BO1413" s="516" t="s">
        <v>6</v>
      </c>
      <c r="BP1413" s="516"/>
      <c r="BQ1413" s="516" t="s">
        <v>6</v>
      </c>
      <c r="BR1413" s="516" t="s">
        <v>6</v>
      </c>
      <c r="BS1413" s="516"/>
      <c r="BT1413" s="516"/>
      <c r="BU1413" s="516"/>
      <c r="BV1413" s="516"/>
      <c r="BW1413" s="516"/>
      <c r="BX1413" s="516"/>
      <c r="BY1413" s="516"/>
      <c r="BZ1413" s="28"/>
      <c r="CA1413" s="24"/>
      <c r="CB1413" s="29"/>
      <c r="CC1413" s="29"/>
      <c r="CD1413" s="30"/>
      <c r="CE1413" s="29"/>
      <c r="CF1413" s="29"/>
      <c r="CG1413" s="31"/>
      <c r="CH1413" s="209"/>
      <c r="CI1413" s="23" t="s">
        <v>836</v>
      </c>
    </row>
    <row r="1414" spans="1:87" ht="15.6" thickTop="1" thickBot="1" x14ac:dyDescent="0.35">
      <c r="A1414" s="503"/>
      <c r="B1414" s="49"/>
      <c r="C1414" s="156">
        <f t="shared" si="535"/>
        <v>0</v>
      </c>
      <c r="D1414" s="209"/>
      <c r="E1414" s="73"/>
      <c r="F1414" s="93">
        <v>1679</v>
      </c>
      <c r="G1414" s="300">
        <v>26665</v>
      </c>
      <c r="H1414" s="76">
        <v>4.5</v>
      </c>
      <c r="I1414" s="122" t="s">
        <v>864</v>
      </c>
      <c r="J1414" s="100">
        <v>2</v>
      </c>
      <c r="K1414" s="79"/>
      <c r="L1414" s="79"/>
      <c r="M1414" s="79"/>
      <c r="N1414" s="80" t="s">
        <v>2971</v>
      </c>
      <c r="O1414" s="81"/>
      <c r="P1414" s="82"/>
      <c r="Q1414" s="83" t="str">
        <f t="shared" si="536"/>
        <v/>
      </c>
      <c r="R1414" s="83" t="str">
        <f t="shared" si="537"/>
        <v>◄</v>
      </c>
      <c r="S1414" s="84"/>
      <c r="T1414" s="85"/>
      <c r="U1414" s="83" t="str">
        <f t="shared" si="538"/>
        <v/>
      </c>
      <c r="V1414" s="83" t="str">
        <f t="shared" si="539"/>
        <v>◄</v>
      </c>
      <c r="W1414" s="86"/>
      <c r="X1414" s="85"/>
      <c r="Y1414" s="209"/>
      <c r="Z1414" s="87"/>
      <c r="AA1414" s="521">
        <f t="shared" si="540"/>
        <v>0</v>
      </c>
      <c r="AB1414" s="520">
        <f t="shared" si="540"/>
        <v>0</v>
      </c>
      <c r="AC1414" s="88"/>
      <c r="AD1414" s="519">
        <f t="shared" si="541"/>
        <v>0</v>
      </c>
      <c r="AE1414" s="518">
        <f t="shared" si="541"/>
        <v>0</v>
      </c>
      <c r="AF1414" s="44"/>
      <c r="AG1414" s="45"/>
      <c r="AH1414" s="44"/>
      <c r="AI1414" s="45"/>
      <c r="AJ1414" s="45"/>
      <c r="AK1414" s="45"/>
      <c r="AL1414" s="45"/>
      <c r="AM1414" s="43"/>
      <c r="AN1414" s="27" t="s">
        <v>6</v>
      </c>
      <c r="AO1414" s="27" t="s">
        <v>6</v>
      </c>
      <c r="AP1414" s="516"/>
      <c r="AQ1414" s="516"/>
      <c r="AR1414" s="516"/>
      <c r="AS1414" s="516" t="s">
        <v>6</v>
      </c>
      <c r="AT1414" s="516" t="s">
        <v>6</v>
      </c>
      <c r="AU1414" s="516"/>
      <c r="AV1414" s="516" t="s">
        <v>6</v>
      </c>
      <c r="AW1414" s="516" t="s">
        <v>6</v>
      </c>
      <c r="AX1414" s="516"/>
      <c r="AY1414" s="516" t="s">
        <v>6</v>
      </c>
      <c r="AZ1414" s="516" t="s">
        <v>6</v>
      </c>
      <c r="BA1414" s="516"/>
      <c r="BB1414" s="516" t="s">
        <v>6</v>
      </c>
      <c r="BC1414" s="516" t="s">
        <v>6</v>
      </c>
      <c r="BD1414" s="516"/>
      <c r="BE1414" s="516" t="s">
        <v>6</v>
      </c>
      <c r="BF1414" s="516" t="s">
        <v>6</v>
      </c>
      <c r="BG1414" s="516"/>
      <c r="BH1414" s="516" t="s">
        <v>6</v>
      </c>
      <c r="BI1414" s="516" t="s">
        <v>6</v>
      </c>
      <c r="BJ1414" s="516"/>
      <c r="BK1414" s="516" t="s">
        <v>6</v>
      </c>
      <c r="BL1414" s="516" t="s">
        <v>6</v>
      </c>
      <c r="BM1414" s="516"/>
      <c r="BN1414" s="516" t="s">
        <v>6</v>
      </c>
      <c r="BO1414" s="516" t="s">
        <v>6</v>
      </c>
      <c r="BP1414" s="516"/>
      <c r="BQ1414" s="516" t="s">
        <v>6</v>
      </c>
      <c r="BR1414" s="516" t="s">
        <v>6</v>
      </c>
      <c r="BS1414" s="516"/>
      <c r="BT1414" s="516"/>
      <c r="BU1414" s="516"/>
      <c r="BV1414" s="516"/>
      <c r="BW1414" s="516"/>
      <c r="BX1414" s="516"/>
      <c r="BY1414" s="516"/>
      <c r="BZ1414" s="28"/>
      <c r="CA1414" s="24"/>
      <c r="CB1414" s="29"/>
      <c r="CC1414" s="29"/>
      <c r="CD1414" s="30"/>
      <c r="CE1414" s="29"/>
      <c r="CF1414" s="29"/>
      <c r="CG1414" s="31"/>
      <c r="CH1414" s="209"/>
      <c r="CI1414" s="23" t="s">
        <v>836</v>
      </c>
    </row>
    <row r="1415" spans="1:87" ht="15.6" thickTop="1" thickBot="1" x14ac:dyDescent="0.35">
      <c r="A1415" s="503"/>
      <c r="B1415" s="49"/>
      <c r="C1415" s="156">
        <f t="shared" si="535"/>
        <v>0</v>
      </c>
      <c r="D1415" s="209"/>
      <c r="E1415" s="73"/>
      <c r="F1415" s="93">
        <v>1680</v>
      </c>
      <c r="G1415" s="300">
        <v>26665</v>
      </c>
      <c r="H1415" s="76">
        <v>8</v>
      </c>
      <c r="I1415" s="122" t="s">
        <v>864</v>
      </c>
      <c r="J1415" s="100">
        <v>4</v>
      </c>
      <c r="K1415" s="79"/>
      <c r="L1415" s="79"/>
      <c r="M1415" s="79"/>
      <c r="N1415" s="80" t="s">
        <v>2972</v>
      </c>
      <c r="O1415" s="81"/>
      <c r="P1415" s="82"/>
      <c r="Q1415" s="83" t="str">
        <f t="shared" si="536"/>
        <v/>
      </c>
      <c r="R1415" s="83" t="str">
        <f t="shared" si="537"/>
        <v>◄</v>
      </c>
      <c r="S1415" s="84"/>
      <c r="T1415" s="85"/>
      <c r="U1415" s="83" t="str">
        <f t="shared" si="538"/>
        <v/>
      </c>
      <c r="V1415" s="83" t="str">
        <f t="shared" si="539"/>
        <v>◄</v>
      </c>
      <c r="W1415" s="86"/>
      <c r="X1415" s="85"/>
      <c r="Y1415" s="209"/>
      <c r="Z1415" s="87"/>
      <c r="AA1415" s="521">
        <f t="shared" si="540"/>
        <v>0</v>
      </c>
      <c r="AB1415" s="520">
        <f t="shared" si="540"/>
        <v>0</v>
      </c>
      <c r="AC1415" s="88"/>
      <c r="AD1415" s="519">
        <f t="shared" si="541"/>
        <v>0</v>
      </c>
      <c r="AE1415" s="518">
        <f t="shared" si="541"/>
        <v>0</v>
      </c>
      <c r="AF1415" s="44"/>
      <c r="AG1415" s="45"/>
      <c r="AH1415" s="44"/>
      <c r="AI1415" s="45"/>
      <c r="AJ1415" s="45"/>
      <c r="AK1415" s="45"/>
      <c r="AL1415" s="45"/>
      <c r="AM1415" s="43"/>
      <c r="AN1415" s="27" t="s">
        <v>6</v>
      </c>
      <c r="AO1415" s="27" t="s">
        <v>6</v>
      </c>
      <c r="AP1415" s="516"/>
      <c r="AQ1415" s="516"/>
      <c r="AR1415" s="516"/>
      <c r="AS1415" s="516" t="s">
        <v>6</v>
      </c>
      <c r="AT1415" s="516" t="s">
        <v>6</v>
      </c>
      <c r="AU1415" s="516"/>
      <c r="AV1415" s="516" t="s">
        <v>6</v>
      </c>
      <c r="AW1415" s="516" t="s">
        <v>6</v>
      </c>
      <c r="AX1415" s="516"/>
      <c r="AY1415" s="516" t="s">
        <v>6</v>
      </c>
      <c r="AZ1415" s="516" t="s">
        <v>6</v>
      </c>
      <c r="BA1415" s="516"/>
      <c r="BB1415" s="516" t="s">
        <v>6</v>
      </c>
      <c r="BC1415" s="516" t="s">
        <v>6</v>
      </c>
      <c r="BD1415" s="516"/>
      <c r="BE1415" s="516" t="s">
        <v>6</v>
      </c>
      <c r="BF1415" s="516" t="s">
        <v>6</v>
      </c>
      <c r="BG1415" s="516"/>
      <c r="BH1415" s="516" t="s">
        <v>6</v>
      </c>
      <c r="BI1415" s="516" t="s">
        <v>6</v>
      </c>
      <c r="BJ1415" s="516"/>
      <c r="BK1415" s="516" t="s">
        <v>6</v>
      </c>
      <c r="BL1415" s="516" t="s">
        <v>6</v>
      </c>
      <c r="BM1415" s="516"/>
      <c r="BN1415" s="516" t="s">
        <v>6</v>
      </c>
      <c r="BO1415" s="516" t="s">
        <v>6</v>
      </c>
      <c r="BP1415" s="516"/>
      <c r="BQ1415" s="516" t="s">
        <v>6</v>
      </c>
      <c r="BR1415" s="516" t="s">
        <v>6</v>
      </c>
      <c r="BS1415" s="516"/>
      <c r="BT1415" s="516"/>
      <c r="BU1415" s="516"/>
      <c r="BV1415" s="516"/>
      <c r="BW1415" s="516"/>
      <c r="BX1415" s="516"/>
      <c r="BY1415" s="516"/>
      <c r="BZ1415" s="28"/>
      <c r="CA1415" s="24"/>
      <c r="CB1415" s="29"/>
      <c r="CC1415" s="29"/>
      <c r="CD1415" s="30"/>
      <c r="CE1415" s="29"/>
      <c r="CF1415" s="29"/>
      <c r="CG1415" s="31"/>
      <c r="CH1415" s="209"/>
      <c r="CI1415" s="23" t="s">
        <v>836</v>
      </c>
    </row>
    <row r="1416" spans="1:87" ht="15.6" thickTop="1" thickBot="1" x14ac:dyDescent="0.35">
      <c r="A1416" s="503"/>
      <c r="B1416" s="49"/>
      <c r="C1416" s="156">
        <f t="shared" si="535"/>
        <v>0</v>
      </c>
      <c r="D1416" s="209"/>
      <c r="E1416" s="224"/>
      <c r="F1416" s="219">
        <v>1681</v>
      </c>
      <c r="G1416" s="488">
        <v>1973</v>
      </c>
      <c r="H1416" s="211">
        <v>9</v>
      </c>
      <c r="I1416" s="215" t="s">
        <v>1085</v>
      </c>
      <c r="J1416" s="216">
        <v>4.5</v>
      </c>
      <c r="K1416" s="79"/>
      <c r="L1416" s="79"/>
      <c r="M1416" s="79"/>
      <c r="N1416" s="244" t="s">
        <v>2973</v>
      </c>
      <c r="O1416" s="81"/>
      <c r="P1416" s="82"/>
      <c r="Q1416" s="83" t="str">
        <f t="shared" si="536"/>
        <v/>
      </c>
      <c r="R1416" s="83" t="str">
        <f t="shared" si="537"/>
        <v>◄</v>
      </c>
      <c r="S1416" s="84"/>
      <c r="T1416" s="85"/>
      <c r="U1416" s="83" t="str">
        <f t="shared" si="538"/>
        <v/>
      </c>
      <c r="V1416" s="83" t="str">
        <f t="shared" si="539"/>
        <v>◄</v>
      </c>
      <c r="W1416" s="86"/>
      <c r="X1416" s="85"/>
      <c r="Y1416" s="209"/>
      <c r="Z1416" s="87"/>
      <c r="AA1416" s="521">
        <f t="shared" si="540"/>
        <v>0</v>
      </c>
      <c r="AB1416" s="520">
        <f t="shared" si="540"/>
        <v>0</v>
      </c>
      <c r="AC1416" s="88"/>
      <c r="AD1416" s="519">
        <f t="shared" si="541"/>
        <v>0</v>
      </c>
      <c r="AE1416" s="518">
        <f t="shared" si="541"/>
        <v>0</v>
      </c>
      <c r="AF1416" s="44"/>
      <c r="AG1416" s="45"/>
      <c r="AH1416" s="44"/>
      <c r="AI1416" s="45"/>
      <c r="AJ1416" s="45"/>
      <c r="AK1416" s="45"/>
      <c r="AL1416" s="45"/>
      <c r="AM1416" s="43"/>
      <c r="AN1416" s="27" t="s">
        <v>6</v>
      </c>
      <c r="AO1416" s="27" t="s">
        <v>6</v>
      </c>
      <c r="AP1416" s="516"/>
      <c r="AQ1416" s="516"/>
      <c r="AR1416" s="516"/>
      <c r="AS1416" s="516" t="s">
        <v>6</v>
      </c>
      <c r="AT1416" s="516" t="s">
        <v>6</v>
      </c>
      <c r="AU1416" s="516"/>
      <c r="AV1416" s="516" t="s">
        <v>6</v>
      </c>
      <c r="AW1416" s="516" t="s">
        <v>6</v>
      </c>
      <c r="AX1416" s="516"/>
      <c r="AY1416" s="516" t="s">
        <v>6</v>
      </c>
      <c r="AZ1416" s="516" t="s">
        <v>6</v>
      </c>
      <c r="BA1416" s="516"/>
      <c r="BB1416" s="516" t="s">
        <v>6</v>
      </c>
      <c r="BC1416" s="516" t="s">
        <v>6</v>
      </c>
      <c r="BD1416" s="516"/>
      <c r="BE1416" s="516" t="s">
        <v>6</v>
      </c>
      <c r="BF1416" s="516" t="s">
        <v>6</v>
      </c>
      <c r="BG1416" s="516"/>
      <c r="BH1416" s="516" t="s">
        <v>6</v>
      </c>
      <c r="BI1416" s="516" t="s">
        <v>6</v>
      </c>
      <c r="BJ1416" s="516"/>
      <c r="BK1416" s="516" t="s">
        <v>6</v>
      </c>
      <c r="BL1416" s="516" t="s">
        <v>6</v>
      </c>
      <c r="BM1416" s="516"/>
      <c r="BN1416" s="516" t="s">
        <v>6</v>
      </c>
      <c r="BO1416" s="516" t="s">
        <v>6</v>
      </c>
      <c r="BP1416" s="516"/>
      <c r="BQ1416" s="516" t="s">
        <v>6</v>
      </c>
      <c r="BR1416" s="516" t="s">
        <v>6</v>
      </c>
      <c r="BS1416" s="516"/>
      <c r="BT1416" s="516"/>
      <c r="BU1416" s="516"/>
      <c r="BV1416" s="516"/>
      <c r="BW1416" s="516"/>
      <c r="BX1416" s="516"/>
      <c r="BY1416" s="516"/>
      <c r="BZ1416" s="28"/>
      <c r="CA1416" s="24"/>
      <c r="CB1416" s="29"/>
      <c r="CC1416" s="29"/>
      <c r="CD1416" s="30"/>
      <c r="CE1416" s="29"/>
      <c r="CF1416" s="29"/>
      <c r="CG1416" s="31"/>
      <c r="CH1416" s="209"/>
      <c r="CI1416" s="23" t="s">
        <v>836</v>
      </c>
    </row>
    <row r="1417" spans="1:87" ht="15.6" thickTop="1" thickBot="1" x14ac:dyDescent="0.35">
      <c r="A1417" s="503"/>
      <c r="B1417" s="49"/>
      <c r="C1417" s="156">
        <f t="shared" si="535"/>
        <v>0</v>
      </c>
      <c r="D1417" s="209"/>
      <c r="E1417" s="224"/>
      <c r="F1417" s="219">
        <v>1682</v>
      </c>
      <c r="G1417" s="488">
        <v>1973</v>
      </c>
      <c r="H1417" s="211">
        <v>10</v>
      </c>
      <c r="I1417" s="215" t="s">
        <v>1085</v>
      </c>
      <c r="J1417" s="216">
        <v>5</v>
      </c>
      <c r="K1417" s="79"/>
      <c r="L1417" s="79"/>
      <c r="M1417" s="79"/>
      <c r="N1417" s="244" t="s">
        <v>2974</v>
      </c>
      <c r="O1417" s="81"/>
      <c r="P1417" s="82"/>
      <c r="Q1417" s="83" t="str">
        <f t="shared" si="536"/>
        <v/>
      </c>
      <c r="R1417" s="83" t="str">
        <f t="shared" si="537"/>
        <v>◄</v>
      </c>
      <c r="S1417" s="84"/>
      <c r="T1417" s="85"/>
      <c r="U1417" s="83" t="str">
        <f t="shared" si="538"/>
        <v/>
      </c>
      <c r="V1417" s="83" t="str">
        <f t="shared" si="539"/>
        <v>◄</v>
      </c>
      <c r="W1417" s="86"/>
      <c r="X1417" s="85"/>
      <c r="Y1417" s="209"/>
      <c r="Z1417" s="87"/>
      <c r="AA1417" s="521">
        <f t="shared" si="540"/>
        <v>0</v>
      </c>
      <c r="AB1417" s="520">
        <f t="shared" si="540"/>
        <v>0</v>
      </c>
      <c r="AC1417" s="88"/>
      <c r="AD1417" s="519">
        <f t="shared" si="541"/>
        <v>0</v>
      </c>
      <c r="AE1417" s="518">
        <f t="shared" si="541"/>
        <v>0</v>
      </c>
      <c r="AF1417" s="44"/>
      <c r="AG1417" s="45"/>
      <c r="AH1417" s="44"/>
      <c r="AI1417" s="45"/>
      <c r="AJ1417" s="45"/>
      <c r="AK1417" s="45"/>
      <c r="AL1417" s="45"/>
      <c r="AM1417" s="43"/>
      <c r="AN1417" s="27" t="s">
        <v>6</v>
      </c>
      <c r="AO1417" s="27" t="s">
        <v>6</v>
      </c>
      <c r="AP1417" s="516"/>
      <c r="AQ1417" s="516"/>
      <c r="AR1417" s="516"/>
      <c r="AS1417" s="516" t="s">
        <v>6</v>
      </c>
      <c r="AT1417" s="516" t="s">
        <v>6</v>
      </c>
      <c r="AU1417" s="516"/>
      <c r="AV1417" s="516" t="s">
        <v>6</v>
      </c>
      <c r="AW1417" s="516" t="s">
        <v>6</v>
      </c>
      <c r="AX1417" s="516"/>
      <c r="AY1417" s="516" t="s">
        <v>6</v>
      </c>
      <c r="AZ1417" s="516" t="s">
        <v>6</v>
      </c>
      <c r="BA1417" s="516"/>
      <c r="BB1417" s="516" t="s">
        <v>6</v>
      </c>
      <c r="BC1417" s="516" t="s">
        <v>6</v>
      </c>
      <c r="BD1417" s="516"/>
      <c r="BE1417" s="516" t="s">
        <v>6</v>
      </c>
      <c r="BF1417" s="516" t="s">
        <v>6</v>
      </c>
      <c r="BG1417" s="516"/>
      <c r="BH1417" s="516" t="s">
        <v>6</v>
      </c>
      <c r="BI1417" s="516" t="s">
        <v>6</v>
      </c>
      <c r="BJ1417" s="516"/>
      <c r="BK1417" s="516" t="s">
        <v>6</v>
      </c>
      <c r="BL1417" s="516" t="s">
        <v>6</v>
      </c>
      <c r="BM1417" s="516"/>
      <c r="BN1417" s="516" t="s">
        <v>6</v>
      </c>
      <c r="BO1417" s="516" t="s">
        <v>6</v>
      </c>
      <c r="BP1417" s="516"/>
      <c r="BQ1417" s="516" t="s">
        <v>6</v>
      </c>
      <c r="BR1417" s="516" t="s">
        <v>6</v>
      </c>
      <c r="BS1417" s="516"/>
      <c r="BT1417" s="516"/>
      <c r="BU1417" s="516"/>
      <c r="BV1417" s="516"/>
      <c r="BW1417" s="516"/>
      <c r="BX1417" s="516"/>
      <c r="BY1417" s="516"/>
      <c r="BZ1417" s="28"/>
      <c r="CA1417" s="24"/>
      <c r="CB1417" s="29"/>
      <c r="CC1417" s="29"/>
      <c r="CD1417" s="30"/>
      <c r="CE1417" s="29"/>
      <c r="CF1417" s="29"/>
      <c r="CG1417" s="31"/>
      <c r="CH1417" s="209"/>
      <c r="CI1417" s="23" t="s">
        <v>836</v>
      </c>
    </row>
    <row r="1418" spans="1:87" ht="16.8" thickTop="1" thickBot="1" x14ac:dyDescent="0.35">
      <c r="A1418" s="505" t="str">
        <f>IF(COUNTIF(B1419:B1420,"x")&gt;0,"x","")</f>
        <v/>
      </c>
      <c r="B1418" s="57"/>
      <c r="C1418" s="510" t="str">
        <f>A1418</f>
        <v/>
      </c>
      <c r="D1418" s="66">
        <f>ROWS(D1419:D1420)-1</f>
        <v>1</v>
      </c>
      <c r="E1418" s="58" t="s">
        <v>2975</v>
      </c>
      <c r="F1418" s="59"/>
      <c r="G1418" s="301"/>
      <c r="H1418" s="6"/>
      <c r="I1418" s="18"/>
      <c r="J1418" s="18"/>
      <c r="K1418" s="18"/>
      <c r="L1418" s="18"/>
      <c r="M1418" s="18"/>
      <c r="N1418" s="46"/>
      <c r="O1418" s="60" t="s">
        <v>2976</v>
      </c>
      <c r="P1418" s="61" t="s">
        <v>3370</v>
      </c>
      <c r="Q1418" s="62"/>
      <c r="R1418" s="63" t="str">
        <f>IF(COUNTIF(Q1419:Q1420,"?")&gt;0,"?",IF(AND(S1418="◄",T1418="►"),"◄►",IF(S1418="◄","◄",IF(T1418="►","►",""))))</f>
        <v>◄</v>
      </c>
      <c r="S1418" s="64" t="str">
        <f>IF(SUM(S1419:S1420)+1=ROWS(S1419:S1420)-COUNTIF(S1419:S1420,"-"),"","◄")</f>
        <v>◄</v>
      </c>
      <c r="T1418" s="65" t="str">
        <f>IF(SUM(T1419:T1420)&gt;0,"►","")</f>
        <v/>
      </c>
      <c r="U1418" s="62"/>
      <c r="V1418" s="63" t="str">
        <f>IF(COUNTIF(U1419:U1420,"?")&gt;0,"?",IF(AND(W1418="◄",X1418="►"),"◄►",IF(W1418="◄","◄",IF(X1418="►","►",""))))</f>
        <v>◄</v>
      </c>
      <c r="W1418" s="64" t="str">
        <f>IF(SUM(W1419:W1420)+1=ROWS(W1419:W1420)-COUNTIF(W1419:W1420,"-"),"","◄")</f>
        <v>◄</v>
      </c>
      <c r="X1418" s="65" t="str">
        <f>IF(SUM(X1419:X1420)&gt;0,"►","")</f>
        <v/>
      </c>
      <c r="Y1418" s="66">
        <f>ROWS(Y1419:Y1420)-1</f>
        <v>1</v>
      </c>
      <c r="Z1418" s="67">
        <f>SUM(Z1419:Z1420)-Z1420</f>
        <v>0</v>
      </c>
      <c r="AA1418" s="68" t="s">
        <v>840</v>
      </c>
      <c r="AB1418" s="69"/>
      <c r="AC1418" s="67">
        <f>SUM(AC1419:AC1420)-AC1420</f>
        <v>0</v>
      </c>
      <c r="AD1418" s="68" t="s">
        <v>840</v>
      </c>
      <c r="AE1418" s="69"/>
      <c r="AF1418" s="70" t="str">
        <f>IF(AG1418="◄","◄",IF(AG1418="ok","►",""))</f>
        <v>◄</v>
      </c>
      <c r="AG1418" s="71" t="str">
        <f>IF(AG1419&gt;0,"OK","◄")</f>
        <v>◄</v>
      </c>
      <c r="AH1418" s="62" t="str">
        <f>IF(AND(AI1418="◄",AJ1418="►"),"◄?►",IF(AI1418="◄","◄",IF(AJ1418="►","►","")))</f>
        <v>◄</v>
      </c>
      <c r="AI1418" s="64" t="str">
        <f>IF(AI1419&gt;0,"","◄")</f>
        <v>◄</v>
      </c>
      <c r="AJ1418" s="65" t="str">
        <f>IF(SUM(AJ1419:AJ1419)&gt;0,"►","")</f>
        <v/>
      </c>
      <c r="AK1418" s="570">
        <f>G1419</f>
        <v>26665</v>
      </c>
      <c r="AL1418" s="572" t="str">
        <f>P1418</f>
        <v xml:space="preserve">  ▬ folder Nr. 14  / 73  ▬ </v>
      </c>
      <c r="AM1418" s="43"/>
      <c r="AN1418" s="1" t="str">
        <f>IF(AO1418="","",IF(COUNTIF(AN1419,"ok"),"","◄"))</f>
        <v>◄</v>
      </c>
      <c r="AO1418" s="9" t="str">
        <f>IF(COUNTIF(AP1418:BR1418,"◄")&gt;0,"◄","")</f>
        <v>◄</v>
      </c>
      <c r="AP1418" s="563" t="str">
        <f>IF(AP1419="-","",IF(AP1419&gt;0,"","◄"))</f>
        <v>◄</v>
      </c>
      <c r="AQ1418" s="564"/>
      <c r="AR1418" s="517">
        <f>IF(ISNONTEXT(AR1419)=TRUE,"_",1)</f>
        <v>1</v>
      </c>
      <c r="AS1418" s="563" t="str">
        <f>IF(AS1419="-","",IF(AS1419&gt;0,"","◄"))</f>
        <v>◄</v>
      </c>
      <c r="AT1418" s="564"/>
      <c r="AU1418" s="517">
        <f>IF(ISNONTEXT(AU1419)=TRUE,"_",AR1418+1)</f>
        <v>2</v>
      </c>
      <c r="AV1418" s="563" t="str">
        <f>IF(AV1419="-","",IF(AV1419&gt;0,"","◄"))</f>
        <v>◄</v>
      </c>
      <c r="AW1418" s="564"/>
      <c r="AX1418" s="517">
        <f>IF(ISNONTEXT(AX1419)=TRUE,"_",AU1418+1)</f>
        <v>3</v>
      </c>
      <c r="AY1418" s="563" t="str">
        <f>IF(AY1419="-","",IF(AY1419&gt;0,"","◄"))</f>
        <v/>
      </c>
      <c r="AZ1418" s="564"/>
      <c r="BA1418" s="517" t="str">
        <f>IF(ISNONTEXT(BA1419)=TRUE,"_",AX1418+1)</f>
        <v>_</v>
      </c>
      <c r="BB1418" s="563" t="str">
        <f>IF(BB1419="-","",IF(BB1419&gt;0,"","◄"))</f>
        <v/>
      </c>
      <c r="BC1418" s="564"/>
      <c r="BD1418" s="517" t="str">
        <f>IF(ISNONTEXT(BD1419)=TRUE,"_",BA1418+1)</f>
        <v>_</v>
      </c>
      <c r="BE1418" s="563" t="str">
        <f>IF(BE1419="-","",IF(BE1419&gt;0,"","◄"))</f>
        <v/>
      </c>
      <c r="BF1418" s="564"/>
      <c r="BG1418" s="517" t="str">
        <f>IF(ISNONTEXT(BG1419)=TRUE,"_",BD1418+1)</f>
        <v>_</v>
      </c>
      <c r="BH1418" s="563" t="str">
        <f>IF(BH1419="-","",IF(BH1419&gt;0,"","◄"))</f>
        <v/>
      </c>
      <c r="BI1418" s="564"/>
      <c r="BJ1418" s="517" t="str">
        <f>IF(ISNONTEXT(BJ1419)=TRUE,"_",BG1418+1)</f>
        <v>_</v>
      </c>
      <c r="BK1418" s="563" t="str">
        <f>IF(BK1419="-","",IF(BK1419&gt;0,"","◄"))</f>
        <v/>
      </c>
      <c r="BL1418" s="564"/>
      <c r="BM1418" s="517" t="str">
        <f>IF(ISNONTEXT(BM1419)=TRUE,"_",BJ1418+1)</f>
        <v>_</v>
      </c>
      <c r="BN1418" s="563" t="str">
        <f>IF(BN1419="-","",IF(BN1419&gt;0,"","◄"))</f>
        <v/>
      </c>
      <c r="BO1418" s="564"/>
      <c r="BP1418" s="517" t="str">
        <f>IF(ISNONTEXT(BP1419)=TRUE,"_",BM1418+1)</f>
        <v>_</v>
      </c>
      <c r="BQ1418" s="563" t="str">
        <f>IF(BQ1419="-","",IF(BQ1419&gt;0,"","◄"))</f>
        <v/>
      </c>
      <c r="BR1418" s="564"/>
      <c r="BS1418" s="517" t="str">
        <f>IF(ISNONTEXT(BS1419)=TRUE,"_",BP1418+1)</f>
        <v>_</v>
      </c>
      <c r="BT1418" s="563" t="str">
        <f>IF(BT1419="-","",IF(BT1419&gt;0,"","◄"))</f>
        <v>◄</v>
      </c>
      <c r="BU1418" s="564"/>
      <c r="BV1418" s="517" t="str">
        <f>IF(ISNONTEXT(BV1419)=TRUE,"_",1)</f>
        <v>_</v>
      </c>
      <c r="BW1418" s="563" t="str">
        <f>IF(BW1419="-","",IF(BW1419&gt;0,"","◄"))</f>
        <v>◄</v>
      </c>
      <c r="BX1418" s="564"/>
      <c r="BY1418" s="517" t="str">
        <f>IF(ISNONTEXT(BY1419)=TRUE,"_",BV1418+1)</f>
        <v>_</v>
      </c>
      <c r="BZ1418" s="26"/>
      <c r="CA1418" s="24"/>
      <c r="CB1418" s="25" t="str">
        <f>IF(CB1419&gt;0,"►","")</f>
        <v/>
      </c>
      <c r="CC1418" s="25" t="str">
        <f>IF(CC1419&gt;0,"►","")</f>
        <v/>
      </c>
      <c r="CD1418" s="517" t="str">
        <f>IF(ISNONTEXT(CD1419)=TRUE,"_",1)</f>
        <v>_</v>
      </c>
      <c r="CE1418" s="25" t="str">
        <f>IF(CE1419&gt;0,"►","")</f>
        <v/>
      </c>
      <c r="CF1418" s="25" t="str">
        <f>IF(CF1419&gt;0,"►","")</f>
        <v/>
      </c>
      <c r="CG1418" s="517" t="str">
        <f>IF(ISNONTEXT(CG1419)=TRUE,"_",CD1418+1)</f>
        <v>_</v>
      </c>
      <c r="CH1418" s="66">
        <f>ROWS(CH1419:CH1420)-1</f>
        <v>1</v>
      </c>
      <c r="CI1418" s="23" t="s">
        <v>836</v>
      </c>
    </row>
    <row r="1419" spans="1:87" ht="16.8" customHeight="1" thickBot="1" x14ac:dyDescent="0.35">
      <c r="A1419" s="503"/>
      <c r="B1419" s="49"/>
      <c r="C1419" s="156">
        <f>B1419</f>
        <v>0</v>
      </c>
      <c r="D1419" s="209"/>
      <c r="E1419" s="73"/>
      <c r="F1419" s="74" t="s">
        <v>2977</v>
      </c>
      <c r="G1419" s="300">
        <f>G1415</f>
        <v>26665</v>
      </c>
      <c r="H1419" s="76">
        <v>4.5</v>
      </c>
      <c r="I1419" s="79"/>
      <c r="J1419" s="79"/>
      <c r="K1419" s="79"/>
      <c r="L1419" s="79"/>
      <c r="M1419" s="79"/>
      <c r="N1419" s="80" t="s">
        <v>2978</v>
      </c>
      <c r="O1419" s="81"/>
      <c r="P1419" s="82"/>
      <c r="Q1419" s="83" t="str">
        <f>IF(R1419="?","?","")</f>
        <v/>
      </c>
      <c r="R1419" s="83" t="str">
        <f>IF(AND(S1419="",T1419&gt;0),"?",IF(S1419="","◄",IF(T1419&gt;=1,"►","")))</f>
        <v>◄</v>
      </c>
      <c r="S1419" s="84"/>
      <c r="T1419" s="85"/>
      <c r="U1419" s="83" t="str">
        <f>IF(V1419="?","?","")</f>
        <v/>
      </c>
      <c r="V1419" s="83" t="str">
        <f>IF(AND(W1419="",X1419&gt;0),"?",IF(W1419="","◄",IF(X1419&gt;=1,"►","")))</f>
        <v>◄</v>
      </c>
      <c r="W1419" s="86"/>
      <c r="X1419" s="85"/>
      <c r="Y1419" s="209"/>
      <c r="Z1419" s="87"/>
      <c r="AA1419" s="521">
        <f>(S1419*Z1419)</f>
        <v>0</v>
      </c>
      <c r="AB1419" s="520">
        <f>(T1419*AA1419)</f>
        <v>0</v>
      </c>
      <c r="AC1419" s="88"/>
      <c r="AD1419" s="519">
        <f>(W1419*AC1419)</f>
        <v>0</v>
      </c>
      <c r="AE1419" s="518">
        <f>(X1419*AD1419)</f>
        <v>0</v>
      </c>
      <c r="AF1419" s="89" t="str">
        <f>IF(AG1419&gt;0,"ok","◄")</f>
        <v>◄</v>
      </c>
      <c r="AG1419" s="90"/>
      <c r="AH1419" s="89" t="str">
        <f>IF(AND(AI1419="",AJ1419&gt;0),"?",IF(AI1419="","◄",IF(AJ1419&gt;=1,"►","")))</f>
        <v>◄</v>
      </c>
      <c r="AI1419" s="91"/>
      <c r="AJ1419" s="92"/>
      <c r="AK1419" s="586"/>
      <c r="AL1419" s="587"/>
      <c r="AM1419" s="43"/>
      <c r="AN1419" s="3" t="s">
        <v>3</v>
      </c>
      <c r="AO1419" s="12" t="s">
        <v>1</v>
      </c>
      <c r="AP1419" s="13"/>
      <c r="AQ1419" s="14"/>
      <c r="AR1419" s="15" t="s">
        <v>321</v>
      </c>
      <c r="AS1419" s="13"/>
      <c r="AT1419" s="14"/>
      <c r="AU1419" s="15" t="s">
        <v>39</v>
      </c>
      <c r="AV1419" s="13"/>
      <c r="AW1419" s="14"/>
      <c r="AX1419" s="15" t="s">
        <v>29</v>
      </c>
      <c r="AY1419" s="516" t="s">
        <v>6</v>
      </c>
      <c r="AZ1419" s="516" t="s">
        <v>6</v>
      </c>
      <c r="BA1419" s="516"/>
      <c r="BB1419" s="516" t="s">
        <v>6</v>
      </c>
      <c r="BC1419" s="516" t="s">
        <v>6</v>
      </c>
      <c r="BD1419" s="516"/>
      <c r="BE1419" s="516" t="s">
        <v>6</v>
      </c>
      <c r="BF1419" s="516" t="s">
        <v>6</v>
      </c>
      <c r="BG1419" s="516"/>
      <c r="BH1419" s="516" t="s">
        <v>6</v>
      </c>
      <c r="BI1419" s="516" t="s">
        <v>6</v>
      </c>
      <c r="BJ1419" s="516"/>
      <c r="BK1419" s="516" t="s">
        <v>6</v>
      </c>
      <c r="BL1419" s="516" t="s">
        <v>6</v>
      </c>
      <c r="BM1419" s="516"/>
      <c r="BN1419" s="516" t="s">
        <v>6</v>
      </c>
      <c r="BO1419" s="516" t="s">
        <v>6</v>
      </c>
      <c r="BP1419" s="516"/>
      <c r="BQ1419" s="516" t="s">
        <v>6</v>
      </c>
      <c r="BR1419" s="516" t="s">
        <v>6</v>
      </c>
      <c r="BS1419" s="516"/>
      <c r="BT1419" s="32"/>
      <c r="BU1419" s="33"/>
      <c r="BV1419" s="34"/>
      <c r="BW1419" s="32"/>
      <c r="BX1419" s="33"/>
      <c r="BY1419" s="34"/>
      <c r="BZ1419" s="35"/>
      <c r="CA1419" s="24"/>
      <c r="CB1419" s="36"/>
      <c r="CC1419" s="33"/>
      <c r="CD1419" s="37"/>
      <c r="CE1419" s="36"/>
      <c r="CF1419" s="38"/>
      <c r="CG1419" s="39"/>
      <c r="CH1419" s="209"/>
      <c r="CI1419" s="23" t="s">
        <v>836</v>
      </c>
    </row>
    <row r="1420" spans="1:87" ht="16.8" thickTop="1" thickBot="1" x14ac:dyDescent="0.35">
      <c r="A1420" s="505" t="str">
        <f>IF(COUNTIF(B1421:B1422,"x")&gt;0,"x","")</f>
        <v/>
      </c>
      <c r="B1420" s="57"/>
      <c r="C1420" s="510" t="str">
        <f>A1420</f>
        <v/>
      </c>
      <c r="D1420" s="66">
        <f>ROWS(D1421:D1422)-1</f>
        <v>1</v>
      </c>
      <c r="E1420" s="58" t="s">
        <v>2979</v>
      </c>
      <c r="F1420" s="59"/>
      <c r="G1420" s="301"/>
      <c r="H1420" s="6"/>
      <c r="I1420" s="18"/>
      <c r="J1420" s="18"/>
      <c r="K1420" s="18"/>
      <c r="L1420" s="18"/>
      <c r="M1420" s="18"/>
      <c r="N1420" s="46"/>
      <c r="O1420" s="60" t="s">
        <v>2976</v>
      </c>
      <c r="P1420" s="61" t="s">
        <v>3371</v>
      </c>
      <c r="Q1420" s="62"/>
      <c r="R1420" s="63" t="str">
        <f>IF(COUNTIF(Q1421:Q1422,"?")&gt;0,"?",IF(AND(S1420="◄",T1420="►"),"◄►",IF(S1420="◄","◄",IF(T1420="►","►",""))))</f>
        <v>◄</v>
      </c>
      <c r="S1420" s="64" t="str">
        <f>IF(SUM(S1421:S1422)+1=ROWS(S1421:S1422)-COUNTIF(S1421:S1422,"-"),"","◄")</f>
        <v>◄</v>
      </c>
      <c r="T1420" s="65" t="str">
        <f>IF(SUM(T1421:T1422)&gt;0,"►","")</f>
        <v/>
      </c>
      <c r="U1420" s="62"/>
      <c r="V1420" s="63" t="str">
        <f>IF(COUNTIF(U1421:U1422,"?")&gt;0,"?",IF(AND(W1420="◄",X1420="►"),"◄►",IF(W1420="◄","◄",IF(X1420="►","►",""))))</f>
        <v>◄</v>
      </c>
      <c r="W1420" s="64" t="str">
        <f>IF(SUM(W1421:W1422)+1=ROWS(W1421:W1422)-COUNTIF(W1421:W1422,"-"),"","◄")</f>
        <v>◄</v>
      </c>
      <c r="X1420" s="65" t="str">
        <f>IF(SUM(X1421:X1422)&gt;0,"►","")</f>
        <v/>
      </c>
      <c r="Y1420" s="66">
        <f>ROWS(Y1421:Y1422)-1</f>
        <v>1</v>
      </c>
      <c r="Z1420" s="67">
        <f>SUM(Z1421:Z1422)-Z1422</f>
        <v>0</v>
      </c>
      <c r="AA1420" s="68" t="s">
        <v>840</v>
      </c>
      <c r="AB1420" s="69"/>
      <c r="AC1420" s="67">
        <f>SUM(AC1421:AC1422)-AC1422</f>
        <v>0</v>
      </c>
      <c r="AD1420" s="68" t="s">
        <v>840</v>
      </c>
      <c r="AE1420" s="69"/>
      <c r="AF1420" s="70" t="str">
        <f>IF(AG1420="◄","◄",IF(AG1420="ok","►",""))</f>
        <v>◄</v>
      </c>
      <c r="AG1420" s="71" t="str">
        <f>IF(AG1421&gt;0,"OK","◄")</f>
        <v>◄</v>
      </c>
      <c r="AH1420" s="62" t="str">
        <f>IF(AND(AI1420="◄",AJ1420="►"),"◄?►",IF(AI1420="◄","◄",IF(AJ1420="►","►","")))</f>
        <v>◄</v>
      </c>
      <c r="AI1420" s="64" t="str">
        <f>IF(AI1421&gt;0,"","◄")</f>
        <v>◄</v>
      </c>
      <c r="AJ1420" s="65" t="str">
        <f>IF(SUM(AJ1421:AJ1421)&gt;0,"►","")</f>
        <v/>
      </c>
      <c r="AK1420" s="570">
        <f>G1421</f>
        <v>26665</v>
      </c>
      <c r="AL1420" s="572" t="str">
        <f>P1420</f>
        <v xml:space="preserve">  ▬ folder Nr. 15  / 73  ▬ </v>
      </c>
      <c r="AM1420" s="43"/>
      <c r="AN1420" s="1" t="str">
        <f>IF(AO1420="","",IF(COUNTIF(AN1421,"ok"),"","◄"))</f>
        <v>◄</v>
      </c>
      <c r="AO1420" s="9" t="str">
        <f>IF(COUNTIF(AP1420:BR1420,"◄")&gt;0,"◄","")</f>
        <v>◄</v>
      </c>
      <c r="AP1420" s="563" t="str">
        <f>IF(AP1421="-","",IF(AP1421&gt;0,"","◄"))</f>
        <v>◄</v>
      </c>
      <c r="AQ1420" s="564"/>
      <c r="AR1420" s="517">
        <f>IF(ISNONTEXT(AR1421)=TRUE,"_",1)</f>
        <v>1</v>
      </c>
      <c r="AS1420" s="563" t="str">
        <f>IF(AS1421="-","",IF(AS1421&gt;0,"","◄"))</f>
        <v>◄</v>
      </c>
      <c r="AT1420" s="564"/>
      <c r="AU1420" s="517">
        <f>IF(ISNONTEXT(AU1421)=TRUE,"_",AR1420+1)</f>
        <v>2</v>
      </c>
      <c r="AV1420" s="563" t="str">
        <f>IF(AV1421="-","",IF(AV1421&gt;0,"","◄"))</f>
        <v>◄</v>
      </c>
      <c r="AW1420" s="564"/>
      <c r="AX1420" s="517">
        <f>IF(ISNONTEXT(AX1421)=TRUE,"_",AU1420+1)</f>
        <v>3</v>
      </c>
      <c r="AY1420" s="563" t="str">
        <f>IF(AY1421="-","",IF(AY1421&gt;0,"","◄"))</f>
        <v>◄</v>
      </c>
      <c r="AZ1420" s="564"/>
      <c r="BA1420" s="517">
        <f>IF(ISNONTEXT(BA1421)=TRUE,"_",AX1420+1)</f>
        <v>4</v>
      </c>
      <c r="BB1420" s="563" t="str">
        <f>IF(BB1421="-","",IF(BB1421&gt;0,"","◄"))</f>
        <v/>
      </c>
      <c r="BC1420" s="564"/>
      <c r="BD1420" s="517" t="str">
        <f>IF(ISNONTEXT(BD1421)=TRUE,"_",BA1420+1)</f>
        <v>_</v>
      </c>
      <c r="BE1420" s="563" t="str">
        <f>IF(BE1421="-","",IF(BE1421&gt;0,"","◄"))</f>
        <v/>
      </c>
      <c r="BF1420" s="564"/>
      <c r="BG1420" s="517" t="str">
        <f>IF(ISNONTEXT(BG1421)=TRUE,"_",BD1420+1)</f>
        <v>_</v>
      </c>
      <c r="BH1420" s="563" t="str">
        <f>IF(BH1421="-","",IF(BH1421&gt;0,"","◄"))</f>
        <v/>
      </c>
      <c r="BI1420" s="564"/>
      <c r="BJ1420" s="517" t="str">
        <f>IF(ISNONTEXT(BJ1421)=TRUE,"_",BG1420+1)</f>
        <v>_</v>
      </c>
      <c r="BK1420" s="563" t="str">
        <f>IF(BK1421="-","",IF(BK1421&gt;0,"","◄"))</f>
        <v/>
      </c>
      <c r="BL1420" s="564"/>
      <c r="BM1420" s="517" t="str">
        <f>IF(ISNONTEXT(BM1421)=TRUE,"_",BJ1420+1)</f>
        <v>_</v>
      </c>
      <c r="BN1420" s="563" t="str">
        <f>IF(BN1421="-","",IF(BN1421&gt;0,"","◄"))</f>
        <v/>
      </c>
      <c r="BO1420" s="564"/>
      <c r="BP1420" s="517" t="str">
        <f>IF(ISNONTEXT(BP1421)=TRUE,"_",BM1420+1)</f>
        <v>_</v>
      </c>
      <c r="BQ1420" s="563" t="str">
        <f>IF(BQ1421="-","",IF(BQ1421&gt;0,"","◄"))</f>
        <v/>
      </c>
      <c r="BR1420" s="564"/>
      <c r="BS1420" s="517" t="str">
        <f>IF(ISNONTEXT(BS1421)=TRUE,"_",BP1420+1)</f>
        <v>_</v>
      </c>
      <c r="BT1420" s="563" t="str">
        <f>IF(BT1421="-","",IF(BT1421&gt;0,"","◄"))</f>
        <v>◄</v>
      </c>
      <c r="BU1420" s="564"/>
      <c r="BV1420" s="517" t="str">
        <f>IF(ISNONTEXT(BV1421)=TRUE,"_",1)</f>
        <v>_</v>
      </c>
      <c r="BW1420" s="563" t="str">
        <f>IF(BW1421="-","",IF(BW1421&gt;0,"","◄"))</f>
        <v>◄</v>
      </c>
      <c r="BX1420" s="564"/>
      <c r="BY1420" s="517" t="str">
        <f>IF(ISNONTEXT(BY1421)=TRUE,"_",BV1420+1)</f>
        <v>_</v>
      </c>
      <c r="BZ1420" s="26"/>
      <c r="CA1420" s="24"/>
      <c r="CB1420" s="25" t="str">
        <f>IF(CB1421&gt;0,"►","")</f>
        <v/>
      </c>
      <c r="CC1420" s="25" t="str">
        <f>IF(CC1421&gt;0,"►","")</f>
        <v/>
      </c>
      <c r="CD1420" s="517" t="str">
        <f>IF(ISNONTEXT(CD1421)=TRUE,"_",1)</f>
        <v>_</v>
      </c>
      <c r="CE1420" s="25" t="str">
        <f>IF(CE1421&gt;0,"►","")</f>
        <v/>
      </c>
      <c r="CF1420" s="25" t="str">
        <f>IF(CF1421&gt;0,"►","")</f>
        <v/>
      </c>
      <c r="CG1420" s="517" t="str">
        <f>IF(ISNONTEXT(CG1421)=TRUE,"_",CD1420+1)</f>
        <v>_</v>
      </c>
      <c r="CH1420" s="66">
        <f>ROWS(CH1421:CH1422)-1</f>
        <v>1</v>
      </c>
      <c r="CI1420" s="23" t="s">
        <v>836</v>
      </c>
    </row>
    <row r="1421" spans="1:87" ht="16.8" customHeight="1" thickBot="1" x14ac:dyDescent="0.35">
      <c r="A1421" s="503"/>
      <c r="B1421" s="49"/>
      <c r="C1421" s="156">
        <f>B1421</f>
        <v>0</v>
      </c>
      <c r="D1421" s="209"/>
      <c r="E1421" s="73"/>
      <c r="F1421" s="74" t="s">
        <v>2980</v>
      </c>
      <c r="G1421" s="300">
        <v>26665</v>
      </c>
      <c r="H1421" s="76">
        <v>9</v>
      </c>
      <c r="I1421" s="79"/>
      <c r="J1421" s="79"/>
      <c r="K1421" s="79"/>
      <c r="L1421" s="79"/>
      <c r="M1421" s="79"/>
      <c r="N1421" s="80" t="s">
        <v>2981</v>
      </c>
      <c r="O1421" s="81"/>
      <c r="P1421" s="82"/>
      <c r="Q1421" s="83" t="str">
        <f>IF(R1421="?","?","")</f>
        <v/>
      </c>
      <c r="R1421" s="83" t="str">
        <f>IF(AND(S1421="",T1421&gt;0),"?",IF(S1421="","◄",IF(T1421&gt;=1,"►","")))</f>
        <v>◄</v>
      </c>
      <c r="S1421" s="84"/>
      <c r="T1421" s="85"/>
      <c r="U1421" s="83" t="str">
        <f>IF(V1421="?","?","")</f>
        <v/>
      </c>
      <c r="V1421" s="83" t="str">
        <f>IF(AND(W1421="",X1421&gt;0),"?",IF(W1421="","◄",IF(X1421&gt;=1,"►","")))</f>
        <v>◄</v>
      </c>
      <c r="W1421" s="86"/>
      <c r="X1421" s="85"/>
      <c r="Y1421" s="209"/>
      <c r="Z1421" s="87"/>
      <c r="AA1421" s="521">
        <f>(S1421*Z1421)</f>
        <v>0</v>
      </c>
      <c r="AB1421" s="520">
        <f>(T1421*AA1421)</f>
        <v>0</v>
      </c>
      <c r="AC1421" s="88"/>
      <c r="AD1421" s="519">
        <f>(W1421*AC1421)</f>
        <v>0</v>
      </c>
      <c r="AE1421" s="518">
        <f>(X1421*AD1421)</f>
        <v>0</v>
      </c>
      <c r="AF1421" s="89" t="str">
        <f>IF(AG1421&gt;0,"ok","◄")</f>
        <v>◄</v>
      </c>
      <c r="AG1421" s="90"/>
      <c r="AH1421" s="89" t="str">
        <f>IF(AND(AI1421="",AJ1421&gt;0),"?",IF(AI1421="","◄",IF(AJ1421&gt;=1,"►","")))</f>
        <v>◄</v>
      </c>
      <c r="AI1421" s="91"/>
      <c r="AJ1421" s="92"/>
      <c r="AK1421" s="586"/>
      <c r="AL1421" s="587"/>
      <c r="AM1421" s="43"/>
      <c r="AN1421" s="3" t="s">
        <v>3</v>
      </c>
      <c r="AO1421" s="12" t="s">
        <v>1</v>
      </c>
      <c r="AP1421" s="13"/>
      <c r="AQ1421" s="14"/>
      <c r="AR1421" s="15" t="s">
        <v>322</v>
      </c>
      <c r="AS1421" s="13"/>
      <c r="AT1421" s="14"/>
      <c r="AU1421" s="15" t="s">
        <v>4</v>
      </c>
      <c r="AV1421" s="13"/>
      <c r="AW1421" s="14"/>
      <c r="AX1421" s="15" t="s">
        <v>323</v>
      </c>
      <c r="AY1421" s="13"/>
      <c r="AZ1421" s="14"/>
      <c r="BA1421" s="15" t="s">
        <v>34</v>
      </c>
      <c r="BB1421" s="516" t="s">
        <v>6</v>
      </c>
      <c r="BC1421" s="516" t="s">
        <v>6</v>
      </c>
      <c r="BD1421" s="516"/>
      <c r="BE1421" s="516" t="s">
        <v>6</v>
      </c>
      <c r="BF1421" s="516" t="s">
        <v>6</v>
      </c>
      <c r="BG1421" s="516"/>
      <c r="BH1421" s="516" t="s">
        <v>6</v>
      </c>
      <c r="BI1421" s="516" t="s">
        <v>6</v>
      </c>
      <c r="BJ1421" s="516"/>
      <c r="BK1421" s="516" t="s">
        <v>6</v>
      </c>
      <c r="BL1421" s="516" t="s">
        <v>6</v>
      </c>
      <c r="BM1421" s="516"/>
      <c r="BN1421" s="516" t="s">
        <v>6</v>
      </c>
      <c r="BO1421" s="516" t="s">
        <v>6</v>
      </c>
      <c r="BP1421" s="516"/>
      <c r="BQ1421" s="516" t="s">
        <v>6</v>
      </c>
      <c r="BR1421" s="516" t="s">
        <v>6</v>
      </c>
      <c r="BS1421" s="516"/>
      <c r="BT1421" s="32"/>
      <c r="BU1421" s="33"/>
      <c r="BV1421" s="34"/>
      <c r="BW1421" s="32"/>
      <c r="BX1421" s="33"/>
      <c r="BY1421" s="34"/>
      <c r="BZ1421" s="35"/>
      <c r="CA1421" s="24"/>
      <c r="CB1421" s="36"/>
      <c r="CC1421" s="33"/>
      <c r="CD1421" s="37"/>
      <c r="CE1421" s="36"/>
      <c r="CF1421" s="38"/>
      <c r="CG1421" s="39"/>
      <c r="CH1421" s="209"/>
      <c r="CI1421" s="23" t="s">
        <v>836</v>
      </c>
    </row>
    <row r="1422" spans="1:87" ht="16.8" thickTop="1" thickBot="1" x14ac:dyDescent="0.35">
      <c r="A1422" s="505" t="str">
        <f>IF(COUNTIF(B1423:B1424,"x")&gt;0,"x","")</f>
        <v/>
      </c>
      <c r="B1422" s="57"/>
      <c r="C1422" s="510" t="str">
        <f>A1422</f>
        <v/>
      </c>
      <c r="D1422" s="66">
        <f>ROWS(D1423:D1424)-1</f>
        <v>1</v>
      </c>
      <c r="E1422" s="58" t="s">
        <v>2982</v>
      </c>
      <c r="F1422" s="59"/>
      <c r="G1422" s="301"/>
      <c r="H1422" s="6"/>
      <c r="I1422" s="18"/>
      <c r="J1422" s="18"/>
      <c r="K1422" s="18"/>
      <c r="L1422" s="18"/>
      <c r="M1422" s="18"/>
      <c r="N1422" s="46"/>
      <c r="O1422" s="60" t="s">
        <v>2983</v>
      </c>
      <c r="P1422" s="61" t="s">
        <v>3372</v>
      </c>
      <c r="Q1422" s="62"/>
      <c r="R1422" s="63" t="str">
        <f>IF(COUNTIF(Q1423:Q1424,"?")&gt;0,"?",IF(AND(S1422="◄",T1422="►"),"◄►",IF(S1422="◄","◄",IF(T1422="►","►",""))))</f>
        <v>◄</v>
      </c>
      <c r="S1422" s="64" t="str">
        <f>IF(SUM(S1423:S1424)+1=ROWS(S1423:S1424)-COUNTIF(S1423:S1424,"-"),"","◄")</f>
        <v>◄</v>
      </c>
      <c r="T1422" s="65" t="str">
        <f>IF(SUM(T1423:T1424)&gt;0,"►","")</f>
        <v/>
      </c>
      <c r="U1422" s="62"/>
      <c r="V1422" s="63" t="str">
        <f>IF(COUNTIF(U1423:U1424,"?")&gt;0,"?",IF(AND(W1422="◄",X1422="►"),"◄►",IF(W1422="◄","◄",IF(X1422="►","►",""))))</f>
        <v>◄</v>
      </c>
      <c r="W1422" s="64" t="str">
        <f>IF(SUM(W1423:W1424)+1=ROWS(W1423:W1424)-COUNTIF(W1423:W1424,"-"),"","◄")</f>
        <v>◄</v>
      </c>
      <c r="X1422" s="65" t="str">
        <f>IF(SUM(X1423:X1424)&gt;0,"►","")</f>
        <v/>
      </c>
      <c r="Y1422" s="66">
        <f>ROWS(Y1423:Y1424)-1</f>
        <v>1</v>
      </c>
      <c r="Z1422" s="67">
        <f>SUM(Z1423:Z1424)-Z1424</f>
        <v>0</v>
      </c>
      <c r="AA1422" s="68" t="s">
        <v>840</v>
      </c>
      <c r="AB1422" s="69"/>
      <c r="AC1422" s="67">
        <f>SUM(AC1423:AC1424)-AC1424</f>
        <v>0</v>
      </c>
      <c r="AD1422" s="68" t="s">
        <v>840</v>
      </c>
      <c r="AE1422" s="69"/>
      <c r="AF1422" s="70" t="str">
        <f>IF(AG1422="◄","◄",IF(AG1422="ok","►",""))</f>
        <v>◄</v>
      </c>
      <c r="AG1422" s="71" t="str">
        <f>IF(AG1423&gt;0,"OK","◄")</f>
        <v>◄</v>
      </c>
      <c r="AH1422" s="62" t="str">
        <f>IF(AND(AI1422="◄",AJ1422="►"),"◄?►",IF(AI1422="◄","◄",IF(AJ1422="►","►","")))</f>
        <v>◄</v>
      </c>
      <c r="AI1422" s="64" t="str">
        <f>IF(AI1423&gt;0,"","◄")</f>
        <v>◄</v>
      </c>
      <c r="AJ1422" s="65" t="str">
        <f>IF(SUM(AJ1423:AJ1423)&gt;0,"►","")</f>
        <v/>
      </c>
      <c r="AK1422" s="570">
        <f>G1423</f>
        <v>26665</v>
      </c>
      <c r="AL1422" s="572" t="str">
        <f>P1422</f>
        <v xml:space="preserve"> ▬ folder Nr. 14  / 73  ▬ </v>
      </c>
      <c r="AM1422" s="43"/>
      <c r="AN1422" s="1" t="str">
        <f>IF(AO1422="","",IF(COUNTIF(AN1423,"ok"),"","◄"))</f>
        <v>◄</v>
      </c>
      <c r="AO1422" s="9" t="str">
        <f>IF(COUNTIF(AP1422:BR1422,"◄")&gt;0,"◄","")</f>
        <v>◄</v>
      </c>
      <c r="AP1422" s="563" t="str">
        <f>IF(AP1423="-","",IF(AP1423&gt;0,"","◄"))</f>
        <v>◄</v>
      </c>
      <c r="AQ1422" s="564"/>
      <c r="AR1422" s="517">
        <f>IF(ISNONTEXT(AR1423)=TRUE,"_",1)</f>
        <v>1</v>
      </c>
      <c r="AS1422" s="563" t="str">
        <f>IF(AS1423="-","",IF(AS1423&gt;0,"","◄"))</f>
        <v/>
      </c>
      <c r="AT1422" s="564"/>
      <c r="AU1422" s="517" t="str">
        <f>IF(ISNONTEXT(AU1423)=TRUE,"_",AR1422+1)</f>
        <v>_</v>
      </c>
      <c r="AV1422" s="563" t="str">
        <f>IF(AV1423="-","",IF(AV1423&gt;0,"","◄"))</f>
        <v/>
      </c>
      <c r="AW1422" s="564"/>
      <c r="AX1422" s="517" t="str">
        <f>IF(ISNONTEXT(AX1423)=TRUE,"_",AU1422+1)</f>
        <v>_</v>
      </c>
      <c r="AY1422" s="563" t="str">
        <f>IF(AY1423="-","",IF(AY1423&gt;0,"","◄"))</f>
        <v/>
      </c>
      <c r="AZ1422" s="564"/>
      <c r="BA1422" s="517" t="str">
        <f>IF(ISNONTEXT(BA1423)=TRUE,"_",AX1422+1)</f>
        <v>_</v>
      </c>
      <c r="BB1422" s="563" t="str">
        <f>IF(BB1423="-","",IF(BB1423&gt;0,"","◄"))</f>
        <v/>
      </c>
      <c r="BC1422" s="564"/>
      <c r="BD1422" s="517" t="str">
        <f>IF(ISNONTEXT(BD1423)=TRUE,"_",BA1422+1)</f>
        <v>_</v>
      </c>
      <c r="BE1422" s="563" t="str">
        <f>IF(BE1423="-","",IF(BE1423&gt;0,"","◄"))</f>
        <v/>
      </c>
      <c r="BF1422" s="564"/>
      <c r="BG1422" s="517" t="str">
        <f>IF(ISNONTEXT(BG1423)=TRUE,"_",BD1422+1)</f>
        <v>_</v>
      </c>
      <c r="BH1422" s="563" t="str">
        <f>IF(BH1423="-","",IF(BH1423&gt;0,"","◄"))</f>
        <v/>
      </c>
      <c r="BI1422" s="564"/>
      <c r="BJ1422" s="517" t="str">
        <f>IF(ISNONTEXT(BJ1423)=TRUE,"_",BG1422+1)</f>
        <v>_</v>
      </c>
      <c r="BK1422" s="563" t="str">
        <f>IF(BK1423="-","",IF(BK1423&gt;0,"","◄"))</f>
        <v/>
      </c>
      <c r="BL1422" s="564"/>
      <c r="BM1422" s="517" t="str">
        <f>IF(ISNONTEXT(BM1423)=TRUE,"_",BJ1422+1)</f>
        <v>_</v>
      </c>
      <c r="BN1422" s="563" t="str">
        <f>IF(BN1423="-","",IF(BN1423&gt;0,"","◄"))</f>
        <v/>
      </c>
      <c r="BO1422" s="564"/>
      <c r="BP1422" s="517" t="str">
        <f>IF(ISNONTEXT(BP1423)=TRUE,"_",BM1422+1)</f>
        <v>_</v>
      </c>
      <c r="BQ1422" s="563" t="str">
        <f>IF(BQ1423="-","",IF(BQ1423&gt;0,"","◄"))</f>
        <v/>
      </c>
      <c r="BR1422" s="564"/>
      <c r="BS1422" s="517" t="str">
        <f>IF(ISNONTEXT(BS1423)=TRUE,"_",BP1422+1)</f>
        <v>_</v>
      </c>
      <c r="BT1422" s="563" t="str">
        <f>IF(BT1423="-","",IF(BT1423&gt;0,"","◄"))</f>
        <v>◄</v>
      </c>
      <c r="BU1422" s="564"/>
      <c r="BV1422" s="517" t="str">
        <f>IF(ISNONTEXT(BV1423)=TRUE,"_",1)</f>
        <v>_</v>
      </c>
      <c r="BW1422" s="563" t="str">
        <f>IF(BW1423="-","",IF(BW1423&gt;0,"","◄"))</f>
        <v>◄</v>
      </c>
      <c r="BX1422" s="564"/>
      <c r="BY1422" s="517" t="str">
        <f>IF(ISNONTEXT(BY1423)=TRUE,"_",BV1422+1)</f>
        <v>_</v>
      </c>
      <c r="BZ1422" s="26"/>
      <c r="CA1422" s="24"/>
      <c r="CB1422" s="25" t="str">
        <f>IF(CB1423&gt;0,"►","")</f>
        <v/>
      </c>
      <c r="CC1422" s="25" t="str">
        <f>IF(CC1423&gt;0,"►","")</f>
        <v/>
      </c>
      <c r="CD1422" s="517" t="str">
        <f>IF(ISNONTEXT(CD1423)=TRUE,"_",1)</f>
        <v>_</v>
      </c>
      <c r="CE1422" s="25" t="str">
        <f>IF(CE1423&gt;0,"►","")</f>
        <v/>
      </c>
      <c r="CF1422" s="25" t="str">
        <f>IF(CF1423&gt;0,"►","")</f>
        <v/>
      </c>
      <c r="CG1422" s="517" t="str">
        <f>IF(ISNONTEXT(CG1423)=TRUE,"_",CD1422+1)</f>
        <v>_</v>
      </c>
      <c r="CH1422" s="66">
        <f>ROWS(CH1423:CH1424)-1</f>
        <v>1</v>
      </c>
      <c r="CI1422" s="23" t="s">
        <v>836</v>
      </c>
    </row>
    <row r="1423" spans="1:87" ht="16.8" customHeight="1" thickBot="1" x14ac:dyDescent="0.35">
      <c r="A1423" s="503"/>
      <c r="B1423" s="49"/>
      <c r="C1423" s="156">
        <f>B1423</f>
        <v>0</v>
      </c>
      <c r="D1423" s="209"/>
      <c r="E1423" s="73"/>
      <c r="F1423" s="74" t="s">
        <v>2984</v>
      </c>
      <c r="G1423" s="300">
        <v>26665</v>
      </c>
      <c r="H1423" s="76">
        <v>2</v>
      </c>
      <c r="I1423" s="79"/>
      <c r="J1423" s="79"/>
      <c r="K1423" s="79"/>
      <c r="L1423" s="79"/>
      <c r="M1423" s="79"/>
      <c r="N1423" s="80" t="s">
        <v>2985</v>
      </c>
      <c r="O1423" s="81"/>
      <c r="P1423" s="82"/>
      <c r="Q1423" s="83" t="str">
        <f>IF(R1423="?","?","")</f>
        <v/>
      </c>
      <c r="R1423" s="83" t="str">
        <f>IF(AND(S1423="",T1423&gt;0),"?",IF(S1423="","◄",IF(T1423&gt;=1,"►","")))</f>
        <v>◄</v>
      </c>
      <c r="S1423" s="84"/>
      <c r="T1423" s="85"/>
      <c r="U1423" s="83" t="str">
        <f>IF(V1423="?","?","")</f>
        <v/>
      </c>
      <c r="V1423" s="83" t="str">
        <f>IF(AND(W1423="",X1423&gt;0),"?",IF(W1423="","◄",IF(X1423&gt;=1,"►","")))</f>
        <v>◄</v>
      </c>
      <c r="W1423" s="86"/>
      <c r="X1423" s="85"/>
      <c r="Y1423" s="209"/>
      <c r="Z1423" s="87"/>
      <c r="AA1423" s="521">
        <f>(S1423*Z1423)</f>
        <v>0</v>
      </c>
      <c r="AB1423" s="520">
        <f>(T1423*AA1423)</f>
        <v>0</v>
      </c>
      <c r="AC1423" s="88"/>
      <c r="AD1423" s="519">
        <f>(W1423*AC1423)</f>
        <v>0</v>
      </c>
      <c r="AE1423" s="518">
        <f>(X1423*AD1423)</f>
        <v>0</v>
      </c>
      <c r="AF1423" s="89" t="str">
        <f>IF(AG1423&gt;0,"ok","◄")</f>
        <v>◄</v>
      </c>
      <c r="AG1423" s="90"/>
      <c r="AH1423" s="89" t="str">
        <f>IF(AND(AI1423="",AJ1423&gt;0),"?",IF(AI1423="","◄",IF(AJ1423&gt;=1,"►","")))</f>
        <v>◄</v>
      </c>
      <c r="AI1423" s="91"/>
      <c r="AJ1423" s="92"/>
      <c r="AK1423" s="586"/>
      <c r="AL1423" s="587"/>
      <c r="AM1423" s="43"/>
      <c r="AN1423" s="3" t="s">
        <v>3</v>
      </c>
      <c r="AO1423" s="12" t="s">
        <v>1</v>
      </c>
      <c r="AP1423" s="13"/>
      <c r="AQ1423" s="14"/>
      <c r="AR1423" s="15" t="s">
        <v>224</v>
      </c>
      <c r="AS1423" s="516" t="s">
        <v>6</v>
      </c>
      <c r="AT1423" s="516" t="s">
        <v>6</v>
      </c>
      <c r="AU1423" s="516"/>
      <c r="AV1423" s="516" t="s">
        <v>6</v>
      </c>
      <c r="AW1423" s="516" t="s">
        <v>6</v>
      </c>
      <c r="AX1423" s="516"/>
      <c r="AY1423" s="516" t="s">
        <v>6</v>
      </c>
      <c r="AZ1423" s="516" t="s">
        <v>6</v>
      </c>
      <c r="BA1423" s="516"/>
      <c r="BB1423" s="516" t="s">
        <v>6</v>
      </c>
      <c r="BC1423" s="516" t="s">
        <v>6</v>
      </c>
      <c r="BD1423" s="516"/>
      <c r="BE1423" s="516" t="s">
        <v>6</v>
      </c>
      <c r="BF1423" s="516" t="s">
        <v>6</v>
      </c>
      <c r="BG1423" s="516"/>
      <c r="BH1423" s="516" t="s">
        <v>6</v>
      </c>
      <c r="BI1423" s="516" t="s">
        <v>6</v>
      </c>
      <c r="BJ1423" s="516"/>
      <c r="BK1423" s="516" t="s">
        <v>6</v>
      </c>
      <c r="BL1423" s="516" t="s">
        <v>6</v>
      </c>
      <c r="BM1423" s="516"/>
      <c r="BN1423" s="516" t="s">
        <v>6</v>
      </c>
      <c r="BO1423" s="516" t="s">
        <v>6</v>
      </c>
      <c r="BP1423" s="516"/>
      <c r="BQ1423" s="516" t="s">
        <v>6</v>
      </c>
      <c r="BR1423" s="516" t="s">
        <v>6</v>
      </c>
      <c r="BS1423" s="516"/>
      <c r="BT1423" s="32"/>
      <c r="BU1423" s="33"/>
      <c r="BV1423" s="34"/>
      <c r="BW1423" s="32"/>
      <c r="BX1423" s="33"/>
      <c r="BY1423" s="34"/>
      <c r="BZ1423" s="35"/>
      <c r="CA1423" s="24"/>
      <c r="CB1423" s="36"/>
      <c r="CC1423" s="33"/>
      <c r="CD1423" s="37"/>
      <c r="CE1423" s="36"/>
      <c r="CF1423" s="38"/>
      <c r="CG1423" s="39"/>
      <c r="CH1423" s="209"/>
      <c r="CI1423" s="23" t="s">
        <v>836</v>
      </c>
    </row>
    <row r="1424" spans="1:87" ht="16.8" thickTop="1" thickBot="1" x14ac:dyDescent="0.35">
      <c r="A1424" s="505" t="str">
        <f>IF(COUNTIF(B1425:B1426,"x")&gt;0,"x","")</f>
        <v/>
      </c>
      <c r="B1424" s="57"/>
      <c r="C1424" s="510" t="str">
        <f>A1424</f>
        <v/>
      </c>
      <c r="D1424" s="66">
        <f>ROWS(D1425:D1426)-1</f>
        <v>1</v>
      </c>
      <c r="E1424" s="58" t="s">
        <v>2986</v>
      </c>
      <c r="F1424" s="59"/>
      <c r="G1424" s="301"/>
      <c r="H1424" s="6"/>
      <c r="I1424" s="18"/>
      <c r="J1424" s="18"/>
      <c r="K1424" s="18"/>
      <c r="L1424" s="18"/>
      <c r="M1424" s="18"/>
      <c r="N1424" s="46"/>
      <c r="O1424" s="60" t="s">
        <v>2987</v>
      </c>
      <c r="P1424" s="61" t="s">
        <v>3373</v>
      </c>
      <c r="Q1424" s="62"/>
      <c r="R1424" s="63" t="str">
        <f>IF(COUNTIF(Q1425:Q1426,"?")&gt;0,"?",IF(AND(S1424="◄",T1424="►"),"◄►",IF(S1424="◄","◄",IF(T1424="►","►",""))))</f>
        <v>◄</v>
      </c>
      <c r="S1424" s="64" t="str">
        <f>IF(SUM(S1425:S1426)+1=ROWS(S1425:S1426)-COUNTIF(S1425:S1426,"-"),"","◄")</f>
        <v>◄</v>
      </c>
      <c r="T1424" s="65" t="str">
        <f>IF(SUM(T1425:T1426)&gt;0,"►","")</f>
        <v/>
      </c>
      <c r="U1424" s="62"/>
      <c r="V1424" s="63" t="str">
        <f>IF(COUNTIF(U1425:U1426,"?")&gt;0,"?",IF(AND(W1424="◄",X1424="►"),"◄►",IF(W1424="◄","◄",IF(X1424="►","►",""))))</f>
        <v>◄</v>
      </c>
      <c r="W1424" s="64" t="str">
        <f>IF(SUM(W1425:W1426)+1=ROWS(W1425:W1426)-COUNTIF(W1425:W1426,"-"),"","◄")</f>
        <v>◄</v>
      </c>
      <c r="X1424" s="65" t="str">
        <f>IF(SUM(X1425:X1426)&gt;0,"►","")</f>
        <v/>
      </c>
      <c r="Y1424" s="66">
        <f>ROWS(Y1425:Y1426)-1</f>
        <v>1</v>
      </c>
      <c r="Z1424" s="67">
        <f>SUM(Z1425:Z1426)-Z1426</f>
        <v>0</v>
      </c>
      <c r="AA1424" s="68" t="s">
        <v>840</v>
      </c>
      <c r="AB1424" s="69"/>
      <c r="AC1424" s="67">
        <f>SUM(AC1425:AC1426)-AC1426</f>
        <v>0</v>
      </c>
      <c r="AD1424" s="68" t="s">
        <v>840</v>
      </c>
      <c r="AE1424" s="69"/>
      <c r="AF1424" s="70" t="str">
        <f>IF(AG1424="◄","◄",IF(AG1424="ok","►",""))</f>
        <v>◄</v>
      </c>
      <c r="AG1424" s="71" t="str">
        <f>IF(AG1425&gt;0,"OK","◄")</f>
        <v>◄</v>
      </c>
      <c r="AH1424" s="62" t="str">
        <f>IF(AND(AI1424="◄",AJ1424="►"),"◄?►",IF(AI1424="◄","◄",IF(AJ1424="►","►","")))</f>
        <v>◄</v>
      </c>
      <c r="AI1424" s="64" t="str">
        <f>IF(AI1425&gt;0,"","◄")</f>
        <v>◄</v>
      </c>
      <c r="AJ1424" s="65" t="str">
        <f>IF(SUM(AJ1425:AJ1425)&gt;0,"►","")</f>
        <v/>
      </c>
      <c r="AK1424" s="570">
        <f>G1425</f>
        <v>26665</v>
      </c>
      <c r="AL1424" s="572" t="str">
        <f>P1424</f>
        <v xml:space="preserve">  ▬ folder Nr. 16  / 73  ▬ </v>
      </c>
      <c r="AM1424" s="43"/>
      <c r="AN1424" s="1" t="str">
        <f>IF(AO1424="","",IF(COUNTIF(AN1425,"ok"),"","◄"))</f>
        <v>◄</v>
      </c>
      <c r="AO1424" s="9" t="str">
        <f>IF(COUNTIF(AP1424:BR1424,"◄")&gt;0,"◄","")</f>
        <v>◄</v>
      </c>
      <c r="AP1424" s="563" t="str">
        <f>IF(AP1425="-","",IF(AP1425&gt;0,"","◄"))</f>
        <v>◄</v>
      </c>
      <c r="AQ1424" s="564"/>
      <c r="AR1424" s="517">
        <f>IF(ISNONTEXT(AR1425)=TRUE,"_",1)</f>
        <v>1</v>
      </c>
      <c r="AS1424" s="563" t="str">
        <f>IF(AS1425="-","",IF(AS1425&gt;0,"","◄"))</f>
        <v>◄</v>
      </c>
      <c r="AT1424" s="564"/>
      <c r="AU1424" s="517">
        <f>IF(ISNONTEXT(AU1425)=TRUE,"_",AR1424+1)</f>
        <v>2</v>
      </c>
      <c r="AV1424" s="563" t="str">
        <f>IF(AV1425="-","",IF(AV1425&gt;0,"","◄"))</f>
        <v>◄</v>
      </c>
      <c r="AW1424" s="564"/>
      <c r="AX1424" s="517">
        <f>IF(ISNONTEXT(AX1425)=TRUE,"_",AU1424+1)</f>
        <v>3</v>
      </c>
      <c r="AY1424" s="563" t="str">
        <f>IF(AY1425="-","",IF(AY1425&gt;0,"","◄"))</f>
        <v/>
      </c>
      <c r="AZ1424" s="564"/>
      <c r="BA1424" s="517" t="str">
        <f>IF(ISNONTEXT(BA1425)=TRUE,"_",AX1424+1)</f>
        <v>_</v>
      </c>
      <c r="BB1424" s="563" t="str">
        <f>IF(BB1425="-","",IF(BB1425&gt;0,"","◄"))</f>
        <v/>
      </c>
      <c r="BC1424" s="564"/>
      <c r="BD1424" s="517" t="str">
        <f>IF(ISNONTEXT(BD1425)=TRUE,"_",BA1424+1)</f>
        <v>_</v>
      </c>
      <c r="BE1424" s="563" t="str">
        <f>IF(BE1425="-","",IF(BE1425&gt;0,"","◄"))</f>
        <v/>
      </c>
      <c r="BF1424" s="564"/>
      <c r="BG1424" s="517" t="str">
        <f>IF(ISNONTEXT(BG1425)=TRUE,"_",BD1424+1)</f>
        <v>_</v>
      </c>
      <c r="BH1424" s="563" t="str">
        <f>IF(BH1425="-","",IF(BH1425&gt;0,"","◄"))</f>
        <v/>
      </c>
      <c r="BI1424" s="564"/>
      <c r="BJ1424" s="517" t="str">
        <f>IF(ISNONTEXT(BJ1425)=TRUE,"_",BG1424+1)</f>
        <v>_</v>
      </c>
      <c r="BK1424" s="563" t="str">
        <f>IF(BK1425="-","",IF(BK1425&gt;0,"","◄"))</f>
        <v/>
      </c>
      <c r="BL1424" s="564"/>
      <c r="BM1424" s="517" t="str">
        <f>IF(ISNONTEXT(BM1425)=TRUE,"_",BJ1424+1)</f>
        <v>_</v>
      </c>
      <c r="BN1424" s="563" t="str">
        <f>IF(BN1425="-","",IF(BN1425&gt;0,"","◄"))</f>
        <v/>
      </c>
      <c r="BO1424" s="564"/>
      <c r="BP1424" s="517" t="str">
        <f>IF(ISNONTEXT(BP1425)=TRUE,"_",BM1424+1)</f>
        <v>_</v>
      </c>
      <c r="BQ1424" s="563" t="str">
        <f>IF(BQ1425="-","",IF(BQ1425&gt;0,"","◄"))</f>
        <v/>
      </c>
      <c r="BR1424" s="564"/>
      <c r="BS1424" s="517" t="str">
        <f>IF(ISNONTEXT(BS1425)=TRUE,"_",BP1424+1)</f>
        <v>_</v>
      </c>
      <c r="BT1424" s="563" t="str">
        <f>IF(BT1425="-","",IF(BT1425&gt;0,"","◄"))</f>
        <v>◄</v>
      </c>
      <c r="BU1424" s="564"/>
      <c r="BV1424" s="517" t="str">
        <f>IF(ISNONTEXT(BV1425)=TRUE,"_",1)</f>
        <v>_</v>
      </c>
      <c r="BW1424" s="563" t="str">
        <f>IF(BW1425="-","",IF(BW1425&gt;0,"","◄"))</f>
        <v>◄</v>
      </c>
      <c r="BX1424" s="564"/>
      <c r="BY1424" s="517" t="str">
        <f>IF(ISNONTEXT(BY1425)=TRUE,"_",BV1424+1)</f>
        <v>_</v>
      </c>
      <c r="BZ1424" s="26"/>
      <c r="CA1424" s="24"/>
      <c r="CB1424" s="25" t="str">
        <f>IF(CB1425&gt;0,"►","")</f>
        <v/>
      </c>
      <c r="CC1424" s="25" t="str">
        <f>IF(CC1425&gt;0,"►","")</f>
        <v/>
      </c>
      <c r="CD1424" s="517" t="str">
        <f>IF(ISNONTEXT(CD1425)=TRUE,"_",1)</f>
        <v>_</v>
      </c>
      <c r="CE1424" s="25" t="str">
        <f>IF(CE1425&gt;0,"►","")</f>
        <v/>
      </c>
      <c r="CF1424" s="25" t="str">
        <f>IF(CF1425&gt;0,"►","")</f>
        <v/>
      </c>
      <c r="CG1424" s="517" t="str">
        <f>IF(ISNONTEXT(CG1425)=TRUE,"_",CD1424+1)</f>
        <v>_</v>
      </c>
      <c r="CH1424" s="66">
        <f>ROWS(CH1425:CH1426)-1</f>
        <v>1</v>
      </c>
      <c r="CI1424" s="23" t="s">
        <v>836</v>
      </c>
    </row>
    <row r="1425" spans="1:87" ht="16.8" customHeight="1" thickBot="1" x14ac:dyDescent="0.35">
      <c r="A1425" s="503"/>
      <c r="B1425" s="49"/>
      <c r="C1425" s="156">
        <f>B1425</f>
        <v>0</v>
      </c>
      <c r="D1425" s="209"/>
      <c r="E1425" s="73"/>
      <c r="F1425" s="74" t="s">
        <v>2988</v>
      </c>
      <c r="G1425" s="300">
        <v>26665</v>
      </c>
      <c r="H1425" s="76">
        <v>3</v>
      </c>
      <c r="I1425" s="79"/>
      <c r="J1425" s="79"/>
      <c r="K1425" s="79"/>
      <c r="L1425" s="79"/>
      <c r="M1425" s="79"/>
      <c r="N1425" s="80" t="s">
        <v>2989</v>
      </c>
      <c r="O1425" s="81"/>
      <c r="P1425" s="82"/>
      <c r="Q1425" s="83" t="str">
        <f t="shared" ref="Q1425:Q1463" si="542">IF(R1425="?","?","")</f>
        <v/>
      </c>
      <c r="R1425" s="83" t="str">
        <f>IF(AND(S1425="",T1425&gt;0),"?",IF(S1425="","◄",IF(T1425&gt;=1,"►","")))</f>
        <v>◄</v>
      </c>
      <c r="S1425" s="84"/>
      <c r="T1425" s="85"/>
      <c r="U1425" s="83" t="str">
        <f t="shared" ref="U1425:U1463" si="543">IF(V1425="?","?","")</f>
        <v/>
      </c>
      <c r="V1425" s="83" t="str">
        <f>IF(AND(W1425="",X1425&gt;0),"?",IF(W1425="","◄",IF(X1425&gt;=1,"►","")))</f>
        <v>◄</v>
      </c>
      <c r="W1425" s="86"/>
      <c r="X1425" s="85"/>
      <c r="Y1425" s="209"/>
      <c r="Z1425" s="87"/>
      <c r="AA1425" s="521">
        <f>(S1425*Z1425)</f>
        <v>0</v>
      </c>
      <c r="AB1425" s="520">
        <f>(T1425*AA1425)</f>
        <v>0</v>
      </c>
      <c r="AC1425" s="88"/>
      <c r="AD1425" s="519">
        <f>(W1425*AC1425)</f>
        <v>0</v>
      </c>
      <c r="AE1425" s="518">
        <f>(X1425*AD1425)</f>
        <v>0</v>
      </c>
      <c r="AF1425" s="89" t="str">
        <f>IF(AG1425&gt;0,"ok","◄")</f>
        <v>◄</v>
      </c>
      <c r="AG1425" s="90"/>
      <c r="AH1425" s="89" t="str">
        <f>IF(AND(AI1425="",AJ1425&gt;0),"?",IF(AI1425="","◄",IF(AJ1425&gt;=1,"►","")))</f>
        <v>◄</v>
      </c>
      <c r="AI1425" s="91"/>
      <c r="AJ1425" s="92"/>
      <c r="AK1425" s="586"/>
      <c r="AL1425" s="587"/>
      <c r="AM1425" s="43"/>
      <c r="AN1425" s="3" t="s">
        <v>3</v>
      </c>
      <c r="AO1425" s="12" t="s">
        <v>1</v>
      </c>
      <c r="AP1425" s="13"/>
      <c r="AQ1425" s="14"/>
      <c r="AR1425" s="15" t="s">
        <v>59</v>
      </c>
      <c r="AS1425" s="13"/>
      <c r="AT1425" s="14"/>
      <c r="AU1425" s="15" t="s">
        <v>13</v>
      </c>
      <c r="AV1425" s="13"/>
      <c r="AW1425" s="14"/>
      <c r="AX1425" s="15" t="s">
        <v>16</v>
      </c>
      <c r="AY1425" s="516" t="s">
        <v>6</v>
      </c>
      <c r="AZ1425" s="516" t="s">
        <v>6</v>
      </c>
      <c r="BA1425" s="516"/>
      <c r="BB1425" s="516" t="s">
        <v>6</v>
      </c>
      <c r="BC1425" s="516" t="s">
        <v>6</v>
      </c>
      <c r="BD1425" s="516"/>
      <c r="BE1425" s="516" t="s">
        <v>6</v>
      </c>
      <c r="BF1425" s="516" t="s">
        <v>6</v>
      </c>
      <c r="BG1425" s="516"/>
      <c r="BH1425" s="516" t="s">
        <v>6</v>
      </c>
      <c r="BI1425" s="516" t="s">
        <v>6</v>
      </c>
      <c r="BJ1425" s="516"/>
      <c r="BK1425" s="516" t="s">
        <v>6</v>
      </c>
      <c r="BL1425" s="516" t="s">
        <v>6</v>
      </c>
      <c r="BM1425" s="516"/>
      <c r="BN1425" s="516" t="s">
        <v>6</v>
      </c>
      <c r="BO1425" s="516" t="s">
        <v>6</v>
      </c>
      <c r="BP1425" s="516"/>
      <c r="BQ1425" s="516" t="s">
        <v>6</v>
      </c>
      <c r="BR1425" s="516" t="s">
        <v>6</v>
      </c>
      <c r="BS1425" s="516"/>
      <c r="BT1425" s="32"/>
      <c r="BU1425" s="33"/>
      <c r="BV1425" s="34"/>
      <c r="BW1425" s="32"/>
      <c r="BX1425" s="33"/>
      <c r="BY1425" s="34"/>
      <c r="BZ1425" s="35"/>
      <c r="CA1425" s="24"/>
      <c r="CB1425" s="36"/>
      <c r="CC1425" s="33"/>
      <c r="CD1425" s="37"/>
      <c r="CE1425" s="36"/>
      <c r="CF1425" s="38"/>
      <c r="CG1425" s="39"/>
      <c r="CH1425" s="209"/>
      <c r="CI1425" s="23" t="s">
        <v>836</v>
      </c>
    </row>
    <row r="1426" spans="1:87" ht="28.8" customHeight="1" thickTop="1" thickBot="1" x14ac:dyDescent="0.35">
      <c r="A1426" s="505" t="str">
        <f>IF(COUNTIF(B1427:B1430,"x")&gt;0,"x","")</f>
        <v/>
      </c>
      <c r="B1426" s="152"/>
      <c r="C1426" s="510" t="str">
        <f>A1426</f>
        <v/>
      </c>
      <c r="D1426" s="66">
        <f>ROWS(D1427:D1464)-1</f>
        <v>37</v>
      </c>
      <c r="E1426" s="581" t="s">
        <v>2990</v>
      </c>
      <c r="F1426" s="582"/>
      <c r="G1426" s="582"/>
      <c r="H1426" s="582"/>
      <c r="I1426" s="582"/>
      <c r="J1426" s="582"/>
      <c r="K1426" s="582"/>
      <c r="L1426" s="582"/>
      <c r="M1426" s="582"/>
      <c r="N1426" s="582"/>
      <c r="O1426" s="60" t="s">
        <v>2987</v>
      </c>
      <c r="P1426" s="61" t="s">
        <v>3374</v>
      </c>
      <c r="Q1426" s="83" t="str">
        <f t="shared" si="542"/>
        <v/>
      </c>
      <c r="R1426" s="62" t="str">
        <f>IF(AND(S1426="◄",T1426="►"),"◄►",IF(S1426="◄","◄",IF(T1426="►","►","")))</f>
        <v>◄</v>
      </c>
      <c r="S1426" s="64" t="str">
        <f>IF(SUM(S1427:S1464)+1=ROWS(S1427:S1464)-COUNTIF(S1427:S1464,"-"),"","◄")</f>
        <v>◄</v>
      </c>
      <c r="T1426" s="65" t="str">
        <f>IF(SUM(T1427:T1464)&gt;0,"►","")</f>
        <v/>
      </c>
      <c r="U1426" s="83" t="str">
        <f t="shared" si="543"/>
        <v/>
      </c>
      <c r="V1426" s="62" t="str">
        <f>IF(AND(W1426="◄",X1426="►"),"◄►",IF(W1426="◄","◄",IF(X1426="►","►","")))</f>
        <v>◄</v>
      </c>
      <c r="W1426" s="64" t="str">
        <f>IF(SUM(W1427:W1464)+1=ROWS(W1427:W1464)-COUNTIF(W1427:W1464,"-"),"","◄")</f>
        <v>◄</v>
      </c>
      <c r="X1426" s="65" t="str">
        <f>IF(SUM(X1427:X1464)&gt;0,"►","")</f>
        <v/>
      </c>
      <c r="Y1426" s="66">
        <f>ROWS(Y1427:Y1464)-1</f>
        <v>37</v>
      </c>
      <c r="Z1426" s="67">
        <f>SUM(Z1427:Z1464)-Z1464</f>
        <v>0</v>
      </c>
      <c r="AA1426" s="68" t="s">
        <v>840</v>
      </c>
      <c r="AB1426" s="69"/>
      <c r="AC1426" s="67">
        <f>SUM(AC1427:AC1464)-AC1464</f>
        <v>0</v>
      </c>
      <c r="AD1426" s="68" t="s">
        <v>840</v>
      </c>
      <c r="AE1426" s="69"/>
      <c r="AF1426" s="70" t="str">
        <f>IF(AG1426="◄","◄",IF(AG1426="ok","►",""))</f>
        <v>◄</v>
      </c>
      <c r="AG1426" s="71" t="str">
        <f>IF(AG1427&gt;0,"OK","◄")</f>
        <v>◄</v>
      </c>
      <c r="AH1426" s="62" t="str">
        <f>IF(AND(AI1426="◄",AJ1426="►"),"◄?►",IF(AI1426="◄","◄",IF(AJ1426="►","►","")))</f>
        <v>◄</v>
      </c>
      <c r="AI1426" s="64" t="str">
        <f>IF(AI1427&gt;0,"","◄")</f>
        <v>◄</v>
      </c>
      <c r="AJ1426" s="65" t="str">
        <f>IF(SUM(AJ1427:AJ1429)&gt;0,"►","")</f>
        <v/>
      </c>
      <c r="AK1426" s="570">
        <f>G1427</f>
        <v>26665</v>
      </c>
      <c r="AL1426" s="572" t="str">
        <f>P1426</f>
        <v xml:space="preserve">  ▬ folder Nr. 17  / 73  ▬ </v>
      </c>
      <c r="AM1426" s="43"/>
      <c r="AN1426" s="1" t="str">
        <f>IF(AO1426="","",IF(COUNTIF(AN1427,"ok"),"","◄"))</f>
        <v>◄</v>
      </c>
      <c r="AO1426" s="9" t="str">
        <f>IF(COUNTIF(AP1426:BR1426,"◄")&gt;0,"◄","")</f>
        <v>◄</v>
      </c>
      <c r="AP1426" s="563" t="str">
        <f>IF(AP1427="-","",IF(AP1427&gt;0,"","◄"))</f>
        <v>◄</v>
      </c>
      <c r="AQ1426" s="564"/>
      <c r="AR1426" s="517">
        <f>IF(ISNONTEXT(AR1427)=TRUE,"_",1)</f>
        <v>1</v>
      </c>
      <c r="AS1426" s="563" t="str">
        <f>IF(AS1427="-","",IF(AS1427&gt;0,"","◄"))</f>
        <v>◄</v>
      </c>
      <c r="AT1426" s="564"/>
      <c r="AU1426" s="517">
        <f>IF(ISNONTEXT(AU1427)=TRUE,"_",AR1426+1)</f>
        <v>2</v>
      </c>
      <c r="AV1426" s="563" t="str">
        <f>IF(AV1427="-","",IF(AV1427&gt;0,"","◄"))</f>
        <v/>
      </c>
      <c r="AW1426" s="564"/>
      <c r="AX1426" s="517" t="str">
        <f>IF(ISNONTEXT(AX1427)=TRUE,"_",AU1426+1)</f>
        <v>_</v>
      </c>
      <c r="AY1426" s="563" t="str">
        <f>IF(AY1427="-","",IF(AY1427&gt;0,"","◄"))</f>
        <v/>
      </c>
      <c r="AZ1426" s="564"/>
      <c r="BA1426" s="517" t="str">
        <f>IF(ISNONTEXT(BA1427)=TRUE,"_",AX1426+1)</f>
        <v>_</v>
      </c>
      <c r="BB1426" s="563" t="str">
        <f>IF(BB1427="-","",IF(BB1427&gt;0,"","◄"))</f>
        <v/>
      </c>
      <c r="BC1426" s="564"/>
      <c r="BD1426" s="517" t="str">
        <f>IF(ISNONTEXT(BD1427)=TRUE,"_",BA1426+1)</f>
        <v>_</v>
      </c>
      <c r="BE1426" s="563" t="str">
        <f>IF(BE1427="-","",IF(BE1427&gt;0,"","◄"))</f>
        <v/>
      </c>
      <c r="BF1426" s="564"/>
      <c r="BG1426" s="517" t="str">
        <f>IF(ISNONTEXT(BG1427)=TRUE,"_",BD1426+1)</f>
        <v>_</v>
      </c>
      <c r="BH1426" s="563" t="str">
        <f>IF(BH1427="-","",IF(BH1427&gt;0,"","◄"))</f>
        <v/>
      </c>
      <c r="BI1426" s="564"/>
      <c r="BJ1426" s="517" t="str">
        <f>IF(ISNONTEXT(BJ1427)=TRUE,"_",BG1426+1)</f>
        <v>_</v>
      </c>
      <c r="BK1426" s="563" t="str">
        <f>IF(BK1427="-","",IF(BK1427&gt;0,"","◄"))</f>
        <v/>
      </c>
      <c r="BL1426" s="564"/>
      <c r="BM1426" s="517" t="str">
        <f>IF(ISNONTEXT(BM1427)=TRUE,"_",BJ1426+1)</f>
        <v>_</v>
      </c>
      <c r="BN1426" s="563" t="str">
        <f>IF(BN1427="-","",IF(BN1427&gt;0,"","◄"))</f>
        <v/>
      </c>
      <c r="BO1426" s="564"/>
      <c r="BP1426" s="517" t="str">
        <f>IF(ISNONTEXT(BP1427)=TRUE,"_",BM1426+1)</f>
        <v>_</v>
      </c>
      <c r="BQ1426" s="563" t="str">
        <f>IF(BQ1427="-","",IF(BQ1427&gt;0,"","◄"))</f>
        <v/>
      </c>
      <c r="BR1426" s="564"/>
      <c r="BS1426" s="517" t="str">
        <f>IF(ISNONTEXT(BS1427)=TRUE,"_",BP1426+1)</f>
        <v>_</v>
      </c>
      <c r="BT1426" s="563" t="str">
        <f>IF(BT1427="-","",IF(BT1427&gt;0,"","◄"))</f>
        <v>◄</v>
      </c>
      <c r="BU1426" s="564"/>
      <c r="BV1426" s="517" t="str">
        <f>IF(ISNONTEXT(BV1427)=TRUE,"_",1)</f>
        <v>_</v>
      </c>
      <c r="BW1426" s="563" t="str">
        <f>IF(BW1427="-","",IF(BW1427&gt;0,"","◄"))</f>
        <v>◄</v>
      </c>
      <c r="BX1426" s="564"/>
      <c r="BY1426" s="517" t="str">
        <f>IF(ISNONTEXT(BY1427)=TRUE,"_",BV1426+1)</f>
        <v>_</v>
      </c>
      <c r="BZ1426" s="26"/>
      <c r="CA1426" s="24"/>
      <c r="CB1426" s="25" t="str">
        <f>IF(CB1427&gt;0,"►","")</f>
        <v/>
      </c>
      <c r="CC1426" s="25" t="str">
        <f>IF(CC1427&gt;0,"►","")</f>
        <v/>
      </c>
      <c r="CD1426" s="517" t="str">
        <f>IF(ISNONTEXT(CD1427)=TRUE,"_",1)</f>
        <v>_</v>
      </c>
      <c r="CE1426" s="25" t="str">
        <f>IF(CE1427&gt;0,"►","")</f>
        <v/>
      </c>
      <c r="CF1426" s="25" t="str">
        <f>IF(CF1427&gt;0,"►","")</f>
        <v/>
      </c>
      <c r="CG1426" s="517" t="str">
        <f>IF(ISNONTEXT(CG1427)=TRUE,"_",CD1426+1)</f>
        <v>_</v>
      </c>
      <c r="CH1426" s="66">
        <f>ROWS(CH1427:CH1464)-1</f>
        <v>37</v>
      </c>
      <c r="CI1426" s="23" t="s">
        <v>836</v>
      </c>
    </row>
    <row r="1427" spans="1:87" ht="15" customHeight="1" thickBot="1" x14ac:dyDescent="0.35">
      <c r="A1427" s="503"/>
      <c r="B1427" s="49"/>
      <c r="C1427" s="156">
        <f t="shared" ref="C1427:C1463" si="544">B1427</f>
        <v>0</v>
      </c>
      <c r="D1427" s="209"/>
      <c r="E1427" s="73"/>
      <c r="F1427" s="74" t="s">
        <v>2991</v>
      </c>
      <c r="G1427" s="300">
        <v>26665</v>
      </c>
      <c r="H1427" s="76">
        <v>10</v>
      </c>
      <c r="I1427" s="79"/>
      <c r="J1427" s="79"/>
      <c r="K1427" s="79"/>
      <c r="L1427" s="79"/>
      <c r="M1427" s="79"/>
      <c r="N1427" s="80" t="s">
        <v>2992</v>
      </c>
      <c r="O1427" s="81"/>
      <c r="P1427" s="82"/>
      <c r="Q1427" s="83" t="str">
        <f t="shared" si="542"/>
        <v/>
      </c>
      <c r="R1427" s="83" t="str">
        <f t="shared" ref="R1427:R1463" si="545">IF(AND(S1427="",T1427&gt;0),"?",IF(S1427="","◄",IF(T1427&gt;=1,"►","")))</f>
        <v>◄</v>
      </c>
      <c r="S1427" s="84"/>
      <c r="T1427" s="85"/>
      <c r="U1427" s="83" t="str">
        <f t="shared" si="543"/>
        <v/>
      </c>
      <c r="V1427" s="83" t="str">
        <f t="shared" ref="V1427:V1463" si="546">IF(AND(W1427="",X1427&gt;0),"?",IF(W1427="","◄",IF(X1427&gt;=1,"►","")))</f>
        <v>◄</v>
      </c>
      <c r="W1427" s="86"/>
      <c r="X1427" s="85"/>
      <c r="Y1427" s="209"/>
      <c r="Z1427" s="87"/>
      <c r="AA1427" s="521">
        <f t="shared" ref="AA1427:AA1463" si="547">(S1427*Z1427)</f>
        <v>0</v>
      </c>
      <c r="AB1427" s="520">
        <f t="shared" ref="AB1427:AB1463" si="548">(T1427*AA1427)</f>
        <v>0</v>
      </c>
      <c r="AC1427" s="88"/>
      <c r="AD1427" s="519">
        <f t="shared" ref="AD1427:AD1463" si="549">(W1427*AC1427)</f>
        <v>0</v>
      </c>
      <c r="AE1427" s="518">
        <f t="shared" ref="AE1427:AE1463" si="550">(X1427*AD1427)</f>
        <v>0</v>
      </c>
      <c r="AF1427" s="89" t="str">
        <f>IF(AG1427&gt;0,"ok","◄")</f>
        <v>◄</v>
      </c>
      <c r="AG1427" s="90"/>
      <c r="AH1427" s="89" t="str">
        <f>IF(AND(AI1427="",AJ1427&gt;0),"?",IF(AI1427="","◄",IF(AJ1427&gt;=1,"►","")))</f>
        <v>◄</v>
      </c>
      <c r="AI1427" s="91"/>
      <c r="AJ1427" s="92"/>
      <c r="AK1427" s="586"/>
      <c r="AL1427" s="587"/>
      <c r="AM1427" s="43"/>
      <c r="AN1427" s="3" t="s">
        <v>3</v>
      </c>
      <c r="AO1427" s="12" t="s">
        <v>1</v>
      </c>
      <c r="AP1427" s="13"/>
      <c r="AQ1427" s="14"/>
      <c r="AR1427" s="15" t="s">
        <v>4</v>
      </c>
      <c r="AS1427" s="13"/>
      <c r="AT1427" s="14"/>
      <c r="AU1427" s="15" t="s">
        <v>154</v>
      </c>
      <c r="AV1427" s="516" t="s">
        <v>6</v>
      </c>
      <c r="AW1427" s="516" t="s">
        <v>6</v>
      </c>
      <c r="AX1427" s="516"/>
      <c r="AY1427" s="516" t="s">
        <v>6</v>
      </c>
      <c r="AZ1427" s="516" t="s">
        <v>6</v>
      </c>
      <c r="BA1427" s="516"/>
      <c r="BB1427" s="516" t="s">
        <v>6</v>
      </c>
      <c r="BC1427" s="516" t="s">
        <v>6</v>
      </c>
      <c r="BD1427" s="516"/>
      <c r="BE1427" s="516" t="s">
        <v>6</v>
      </c>
      <c r="BF1427" s="516" t="s">
        <v>6</v>
      </c>
      <c r="BG1427" s="516"/>
      <c r="BH1427" s="516" t="s">
        <v>6</v>
      </c>
      <c r="BI1427" s="516" t="s">
        <v>6</v>
      </c>
      <c r="BJ1427" s="516"/>
      <c r="BK1427" s="516" t="s">
        <v>6</v>
      </c>
      <c r="BL1427" s="516" t="s">
        <v>6</v>
      </c>
      <c r="BM1427" s="516"/>
      <c r="BN1427" s="516" t="s">
        <v>6</v>
      </c>
      <c r="BO1427" s="516" t="s">
        <v>6</v>
      </c>
      <c r="BP1427" s="516"/>
      <c r="BQ1427" s="516" t="s">
        <v>6</v>
      </c>
      <c r="BR1427" s="516" t="s">
        <v>6</v>
      </c>
      <c r="BS1427" s="516"/>
      <c r="BT1427" s="32"/>
      <c r="BU1427" s="33"/>
      <c r="BV1427" s="34"/>
      <c r="BW1427" s="32"/>
      <c r="BX1427" s="33"/>
      <c r="BY1427" s="34"/>
      <c r="BZ1427" s="35"/>
      <c r="CA1427" s="24"/>
      <c r="CB1427" s="36"/>
      <c r="CC1427" s="33"/>
      <c r="CD1427" s="37"/>
      <c r="CE1427" s="36"/>
      <c r="CF1427" s="38"/>
      <c r="CG1427" s="39"/>
      <c r="CH1427" s="209"/>
      <c r="CI1427" s="23" t="s">
        <v>836</v>
      </c>
    </row>
    <row r="1428" spans="1:87" ht="15.6" thickTop="1" thickBot="1" x14ac:dyDescent="0.35">
      <c r="A1428" s="503"/>
      <c r="B1428" s="49"/>
      <c r="C1428" s="156">
        <f t="shared" si="544"/>
        <v>0</v>
      </c>
      <c r="D1428" s="209"/>
      <c r="E1428" s="73"/>
      <c r="F1428" s="107" t="s">
        <v>2993</v>
      </c>
      <c r="G1428" s="300">
        <v>26665</v>
      </c>
      <c r="H1428" s="76">
        <v>10</v>
      </c>
      <c r="I1428" s="79"/>
      <c r="J1428" s="79"/>
      <c r="K1428" s="79"/>
      <c r="L1428" s="79"/>
      <c r="M1428" s="79"/>
      <c r="N1428" s="80" t="s">
        <v>2994</v>
      </c>
      <c r="O1428" s="81"/>
      <c r="P1428" s="82"/>
      <c r="Q1428" s="83" t="str">
        <f t="shared" si="542"/>
        <v/>
      </c>
      <c r="R1428" s="83" t="str">
        <f t="shared" si="545"/>
        <v>◄</v>
      </c>
      <c r="S1428" s="84"/>
      <c r="T1428" s="85"/>
      <c r="U1428" s="83" t="str">
        <f t="shared" si="543"/>
        <v/>
      </c>
      <c r="V1428" s="83" t="str">
        <f t="shared" si="546"/>
        <v>◄</v>
      </c>
      <c r="W1428" s="86"/>
      <c r="X1428" s="85"/>
      <c r="Y1428" s="209"/>
      <c r="Z1428" s="87"/>
      <c r="AA1428" s="521">
        <f t="shared" si="547"/>
        <v>0</v>
      </c>
      <c r="AB1428" s="520">
        <f t="shared" si="548"/>
        <v>0</v>
      </c>
      <c r="AC1428" s="88"/>
      <c r="AD1428" s="519">
        <f t="shared" si="549"/>
        <v>0</v>
      </c>
      <c r="AE1428" s="518">
        <f t="shared" si="550"/>
        <v>0</v>
      </c>
      <c r="AF1428" s="44"/>
      <c r="AG1428" s="45"/>
      <c r="AH1428" s="44"/>
      <c r="AI1428" s="45"/>
      <c r="AJ1428" s="45"/>
      <c r="AK1428" s="45"/>
      <c r="AL1428" s="45"/>
      <c r="AM1428" s="43"/>
      <c r="AN1428" s="27" t="s">
        <v>6</v>
      </c>
      <c r="AO1428" s="27" t="s">
        <v>6</v>
      </c>
      <c r="AP1428" s="516"/>
      <c r="AQ1428" s="516"/>
      <c r="AR1428" s="516"/>
      <c r="AS1428" s="516" t="s">
        <v>6</v>
      </c>
      <c r="AT1428" s="516" t="s">
        <v>6</v>
      </c>
      <c r="AU1428" s="516"/>
      <c r="AV1428" s="516" t="s">
        <v>6</v>
      </c>
      <c r="AW1428" s="516" t="s">
        <v>6</v>
      </c>
      <c r="AX1428" s="516"/>
      <c r="AY1428" s="516" t="s">
        <v>6</v>
      </c>
      <c r="AZ1428" s="516" t="s">
        <v>6</v>
      </c>
      <c r="BA1428" s="516"/>
      <c r="BB1428" s="516" t="s">
        <v>6</v>
      </c>
      <c r="BC1428" s="516" t="s">
        <v>6</v>
      </c>
      <c r="BD1428" s="516"/>
      <c r="BE1428" s="516" t="s">
        <v>6</v>
      </c>
      <c r="BF1428" s="516" t="s">
        <v>6</v>
      </c>
      <c r="BG1428" s="516"/>
      <c r="BH1428" s="516" t="s">
        <v>6</v>
      </c>
      <c r="BI1428" s="516" t="s">
        <v>6</v>
      </c>
      <c r="BJ1428" s="516"/>
      <c r="BK1428" s="516" t="s">
        <v>6</v>
      </c>
      <c r="BL1428" s="516" t="s">
        <v>6</v>
      </c>
      <c r="BM1428" s="516"/>
      <c r="BN1428" s="516" t="s">
        <v>6</v>
      </c>
      <c r="BO1428" s="516" t="s">
        <v>6</v>
      </c>
      <c r="BP1428" s="516"/>
      <c r="BQ1428" s="516" t="s">
        <v>6</v>
      </c>
      <c r="BR1428" s="516" t="s">
        <v>6</v>
      </c>
      <c r="BS1428" s="516"/>
      <c r="BT1428" s="516"/>
      <c r="BU1428" s="516"/>
      <c r="BV1428" s="516"/>
      <c r="BW1428" s="516"/>
      <c r="BX1428" s="516"/>
      <c r="BY1428" s="516"/>
      <c r="BZ1428" s="28"/>
      <c r="CA1428" s="24"/>
      <c r="CB1428" s="29"/>
      <c r="CC1428" s="29"/>
      <c r="CD1428" s="30"/>
      <c r="CE1428" s="29"/>
      <c r="CF1428" s="29"/>
      <c r="CG1428" s="31"/>
      <c r="CH1428" s="209"/>
      <c r="CI1428" s="23" t="s">
        <v>836</v>
      </c>
    </row>
    <row r="1429" spans="1:87" ht="15.6" thickTop="1" thickBot="1" x14ac:dyDescent="0.35">
      <c r="A1429" s="503"/>
      <c r="B1429" s="49"/>
      <c r="C1429" s="156">
        <f t="shared" si="544"/>
        <v>0</v>
      </c>
      <c r="D1429" s="209"/>
      <c r="E1429" s="73"/>
      <c r="F1429" s="246" t="s">
        <v>2995</v>
      </c>
      <c r="G1429" s="300">
        <v>26665</v>
      </c>
      <c r="H1429" s="76">
        <v>10</v>
      </c>
      <c r="I1429" s="79"/>
      <c r="J1429" s="79"/>
      <c r="K1429" s="79"/>
      <c r="L1429" s="79"/>
      <c r="M1429" s="79"/>
      <c r="N1429" s="80" t="s">
        <v>2996</v>
      </c>
      <c r="O1429" s="81"/>
      <c r="P1429" s="82"/>
      <c r="Q1429" s="83" t="str">
        <f t="shared" si="542"/>
        <v/>
      </c>
      <c r="R1429" s="83" t="str">
        <f t="shared" si="545"/>
        <v>◄</v>
      </c>
      <c r="S1429" s="84"/>
      <c r="T1429" s="85"/>
      <c r="U1429" s="83" t="str">
        <f t="shared" si="543"/>
        <v/>
      </c>
      <c r="V1429" s="83" t="str">
        <f t="shared" si="546"/>
        <v>◄</v>
      </c>
      <c r="W1429" s="86"/>
      <c r="X1429" s="85"/>
      <c r="Y1429" s="209"/>
      <c r="Z1429" s="87"/>
      <c r="AA1429" s="521">
        <f t="shared" si="547"/>
        <v>0</v>
      </c>
      <c r="AB1429" s="520">
        <f t="shared" si="548"/>
        <v>0</v>
      </c>
      <c r="AC1429" s="88"/>
      <c r="AD1429" s="519">
        <f t="shared" si="549"/>
        <v>0</v>
      </c>
      <c r="AE1429" s="518">
        <f t="shared" si="550"/>
        <v>0</v>
      </c>
      <c r="AF1429" s="89" t="str">
        <f>IF(AG1429&gt;0,"ok","◄")</f>
        <v>◄</v>
      </c>
      <c r="AG1429" s="90"/>
      <c r="AH1429" s="89" t="str">
        <f>IF(AND(AI1429="",AJ1429&gt;0),"?",IF(AI1429="","◄",IF(AJ1429&gt;=1,"►","")))</f>
        <v>◄</v>
      </c>
      <c r="AI1429" s="91"/>
      <c r="AJ1429" s="92"/>
      <c r="AK1429" s="120"/>
      <c r="AL1429" s="121"/>
      <c r="AM1429" s="43"/>
      <c r="AN1429" s="27" t="s">
        <v>6</v>
      </c>
      <c r="AO1429" s="27" t="s">
        <v>6</v>
      </c>
      <c r="AP1429" s="516"/>
      <c r="AQ1429" s="516"/>
      <c r="AR1429" s="516"/>
      <c r="AS1429" s="516" t="s">
        <v>6</v>
      </c>
      <c r="AT1429" s="516" t="s">
        <v>6</v>
      </c>
      <c r="AU1429" s="516"/>
      <c r="AV1429" s="516" t="s">
        <v>6</v>
      </c>
      <c r="AW1429" s="516" t="s">
        <v>6</v>
      </c>
      <c r="AX1429" s="516"/>
      <c r="AY1429" s="516" t="s">
        <v>6</v>
      </c>
      <c r="AZ1429" s="516" t="s">
        <v>6</v>
      </c>
      <c r="BA1429" s="516"/>
      <c r="BB1429" s="516" t="s">
        <v>6</v>
      </c>
      <c r="BC1429" s="516" t="s">
        <v>6</v>
      </c>
      <c r="BD1429" s="516"/>
      <c r="BE1429" s="516" t="s">
        <v>6</v>
      </c>
      <c r="BF1429" s="516" t="s">
        <v>6</v>
      </c>
      <c r="BG1429" s="516"/>
      <c r="BH1429" s="516" t="s">
        <v>6</v>
      </c>
      <c r="BI1429" s="516" t="s">
        <v>6</v>
      </c>
      <c r="BJ1429" s="516"/>
      <c r="BK1429" s="516" t="s">
        <v>6</v>
      </c>
      <c r="BL1429" s="516" t="s">
        <v>6</v>
      </c>
      <c r="BM1429" s="516"/>
      <c r="BN1429" s="516" t="s">
        <v>6</v>
      </c>
      <c r="BO1429" s="516" t="s">
        <v>6</v>
      </c>
      <c r="BP1429" s="516"/>
      <c r="BQ1429" s="516" t="s">
        <v>6</v>
      </c>
      <c r="BR1429" s="516" t="s">
        <v>6</v>
      </c>
      <c r="BS1429" s="516"/>
      <c r="BT1429" s="516"/>
      <c r="BU1429" s="516"/>
      <c r="BV1429" s="516"/>
      <c r="BW1429" s="516"/>
      <c r="BX1429" s="516"/>
      <c r="BY1429" s="516"/>
      <c r="BZ1429" s="28"/>
      <c r="CA1429" s="24"/>
      <c r="CB1429" s="29"/>
      <c r="CC1429" s="29"/>
      <c r="CD1429" s="30"/>
      <c r="CE1429" s="29"/>
      <c r="CF1429" s="29"/>
      <c r="CG1429" s="31"/>
      <c r="CH1429" s="209"/>
      <c r="CI1429" s="23" t="s">
        <v>836</v>
      </c>
    </row>
    <row r="1430" spans="1:87" ht="15.6" thickTop="1" thickBot="1" x14ac:dyDescent="0.35">
      <c r="A1430" s="503"/>
      <c r="B1430" s="49"/>
      <c r="C1430" s="156">
        <f t="shared" si="544"/>
        <v>0</v>
      </c>
      <c r="D1430" s="209"/>
      <c r="E1430" s="73"/>
      <c r="F1430" s="246" t="s">
        <v>2997</v>
      </c>
      <c r="G1430" s="300">
        <v>26665</v>
      </c>
      <c r="H1430" s="76">
        <v>10</v>
      </c>
      <c r="I1430" s="79"/>
      <c r="J1430" s="79"/>
      <c r="K1430" s="79"/>
      <c r="L1430" s="79"/>
      <c r="M1430" s="79"/>
      <c r="N1430" s="80" t="s">
        <v>2998</v>
      </c>
      <c r="O1430" s="81"/>
      <c r="P1430" s="82"/>
      <c r="Q1430" s="83" t="str">
        <f t="shared" si="542"/>
        <v/>
      </c>
      <c r="R1430" s="83" t="str">
        <f t="shared" si="545"/>
        <v>◄</v>
      </c>
      <c r="S1430" s="84"/>
      <c r="T1430" s="85"/>
      <c r="U1430" s="83" t="str">
        <f t="shared" si="543"/>
        <v/>
      </c>
      <c r="V1430" s="83" t="str">
        <f t="shared" si="546"/>
        <v>◄</v>
      </c>
      <c r="W1430" s="86"/>
      <c r="X1430" s="85"/>
      <c r="Y1430" s="209"/>
      <c r="Z1430" s="87"/>
      <c r="AA1430" s="521">
        <f t="shared" si="547"/>
        <v>0</v>
      </c>
      <c r="AB1430" s="520">
        <f t="shared" si="548"/>
        <v>0</v>
      </c>
      <c r="AC1430" s="88"/>
      <c r="AD1430" s="519">
        <f t="shared" si="549"/>
        <v>0</v>
      </c>
      <c r="AE1430" s="518">
        <f t="shared" si="550"/>
        <v>0</v>
      </c>
      <c r="AF1430" s="44"/>
      <c r="AG1430" s="45"/>
      <c r="AH1430" s="44"/>
      <c r="AI1430" s="45"/>
      <c r="AJ1430" s="45"/>
      <c r="AK1430" s="45"/>
      <c r="AL1430" s="45"/>
      <c r="AM1430" s="43"/>
      <c r="AN1430" s="27" t="s">
        <v>6</v>
      </c>
      <c r="AO1430" s="27" t="s">
        <v>6</v>
      </c>
      <c r="AP1430" s="516"/>
      <c r="AQ1430" s="516"/>
      <c r="AR1430" s="516"/>
      <c r="AS1430" s="516" t="s">
        <v>6</v>
      </c>
      <c r="AT1430" s="516" t="s">
        <v>6</v>
      </c>
      <c r="AU1430" s="516"/>
      <c r="AV1430" s="516" t="s">
        <v>6</v>
      </c>
      <c r="AW1430" s="516" t="s">
        <v>6</v>
      </c>
      <c r="AX1430" s="516"/>
      <c r="AY1430" s="516" t="s">
        <v>6</v>
      </c>
      <c r="AZ1430" s="516" t="s">
        <v>6</v>
      </c>
      <c r="BA1430" s="516"/>
      <c r="BB1430" s="516" t="s">
        <v>6</v>
      </c>
      <c r="BC1430" s="516" t="s">
        <v>6</v>
      </c>
      <c r="BD1430" s="516"/>
      <c r="BE1430" s="516" t="s">
        <v>6</v>
      </c>
      <c r="BF1430" s="516" t="s">
        <v>6</v>
      </c>
      <c r="BG1430" s="516"/>
      <c r="BH1430" s="516" t="s">
        <v>6</v>
      </c>
      <c r="BI1430" s="516" t="s">
        <v>6</v>
      </c>
      <c r="BJ1430" s="516"/>
      <c r="BK1430" s="516" t="s">
        <v>6</v>
      </c>
      <c r="BL1430" s="516" t="s">
        <v>6</v>
      </c>
      <c r="BM1430" s="516"/>
      <c r="BN1430" s="516" t="s">
        <v>6</v>
      </c>
      <c r="BO1430" s="516" t="s">
        <v>6</v>
      </c>
      <c r="BP1430" s="516"/>
      <c r="BQ1430" s="516" t="s">
        <v>6</v>
      </c>
      <c r="BR1430" s="516" t="s">
        <v>6</v>
      </c>
      <c r="BS1430" s="516"/>
      <c r="BT1430" s="516"/>
      <c r="BU1430" s="516"/>
      <c r="BV1430" s="516"/>
      <c r="BW1430" s="516"/>
      <c r="BX1430" s="516"/>
      <c r="BY1430" s="516"/>
      <c r="BZ1430" s="28"/>
      <c r="CA1430" s="24"/>
      <c r="CB1430" s="29"/>
      <c r="CC1430" s="29"/>
      <c r="CD1430" s="30"/>
      <c r="CE1430" s="29"/>
      <c r="CF1430" s="29"/>
      <c r="CG1430" s="31"/>
      <c r="CH1430" s="209"/>
      <c r="CI1430" s="23" t="s">
        <v>836</v>
      </c>
    </row>
    <row r="1431" spans="1:87" ht="16.2" customHeight="1" thickTop="1" thickBot="1" x14ac:dyDescent="0.35">
      <c r="A1431" s="503"/>
      <c r="B1431" s="49"/>
      <c r="C1431" s="156">
        <f t="shared" si="544"/>
        <v>0</v>
      </c>
      <c r="D1431" s="209"/>
      <c r="E1431" s="73"/>
      <c r="F1431" s="246" t="s">
        <v>2999</v>
      </c>
      <c r="G1431" s="300">
        <v>26665</v>
      </c>
      <c r="H1431" s="76">
        <v>10</v>
      </c>
      <c r="I1431" s="79"/>
      <c r="J1431" s="79"/>
      <c r="K1431" s="232"/>
      <c r="L1431" s="79"/>
      <c r="M1431" s="79"/>
      <c r="N1431" s="80" t="s">
        <v>3000</v>
      </c>
      <c r="O1431" s="81"/>
      <c r="P1431" s="82"/>
      <c r="Q1431" s="83" t="str">
        <f t="shared" si="542"/>
        <v/>
      </c>
      <c r="R1431" s="83" t="str">
        <f t="shared" si="545"/>
        <v>◄</v>
      </c>
      <c r="S1431" s="84"/>
      <c r="T1431" s="85"/>
      <c r="U1431" s="83" t="str">
        <f t="shared" si="543"/>
        <v/>
      </c>
      <c r="V1431" s="83" t="str">
        <f t="shared" si="546"/>
        <v>◄</v>
      </c>
      <c r="W1431" s="86"/>
      <c r="X1431" s="85"/>
      <c r="Y1431" s="209"/>
      <c r="Z1431" s="87"/>
      <c r="AA1431" s="521">
        <f t="shared" si="547"/>
        <v>0</v>
      </c>
      <c r="AB1431" s="520">
        <f t="shared" si="548"/>
        <v>0</v>
      </c>
      <c r="AC1431" s="88"/>
      <c r="AD1431" s="519">
        <f t="shared" si="549"/>
        <v>0</v>
      </c>
      <c r="AE1431" s="518">
        <f t="shared" si="550"/>
        <v>0</v>
      </c>
      <c r="AF1431" s="44"/>
      <c r="AG1431" s="45"/>
      <c r="AH1431" s="44"/>
      <c r="AI1431" s="45"/>
      <c r="AJ1431" s="45"/>
      <c r="AK1431" s="45"/>
      <c r="AL1431" s="45"/>
      <c r="AM1431" s="43"/>
      <c r="AN1431" s="27" t="s">
        <v>6</v>
      </c>
      <c r="AO1431" s="27" t="s">
        <v>6</v>
      </c>
      <c r="AP1431" s="516"/>
      <c r="AQ1431" s="516"/>
      <c r="AR1431" s="516"/>
      <c r="AS1431" s="516" t="s">
        <v>6</v>
      </c>
      <c r="AT1431" s="516" t="s">
        <v>6</v>
      </c>
      <c r="AU1431" s="516"/>
      <c r="AV1431" s="516" t="s">
        <v>6</v>
      </c>
      <c r="AW1431" s="516" t="s">
        <v>6</v>
      </c>
      <c r="AX1431" s="516"/>
      <c r="AY1431" s="516" t="s">
        <v>6</v>
      </c>
      <c r="AZ1431" s="516" t="s">
        <v>6</v>
      </c>
      <c r="BA1431" s="516"/>
      <c r="BB1431" s="516" t="s">
        <v>6</v>
      </c>
      <c r="BC1431" s="516" t="s">
        <v>6</v>
      </c>
      <c r="BD1431" s="516"/>
      <c r="BE1431" s="516" t="s">
        <v>6</v>
      </c>
      <c r="BF1431" s="516" t="s">
        <v>6</v>
      </c>
      <c r="BG1431" s="516"/>
      <c r="BH1431" s="516" t="s">
        <v>6</v>
      </c>
      <c r="BI1431" s="516" t="s">
        <v>6</v>
      </c>
      <c r="BJ1431" s="516"/>
      <c r="BK1431" s="516" t="s">
        <v>6</v>
      </c>
      <c r="BL1431" s="516" t="s">
        <v>6</v>
      </c>
      <c r="BM1431" s="516"/>
      <c r="BN1431" s="516" t="s">
        <v>6</v>
      </c>
      <c r="BO1431" s="516" t="s">
        <v>6</v>
      </c>
      <c r="BP1431" s="516"/>
      <c r="BQ1431" s="516" t="s">
        <v>6</v>
      </c>
      <c r="BR1431" s="516" t="s">
        <v>6</v>
      </c>
      <c r="BS1431" s="516"/>
      <c r="BT1431" s="516"/>
      <c r="BU1431" s="516"/>
      <c r="BV1431" s="516"/>
      <c r="BW1431" s="516"/>
      <c r="BX1431" s="516"/>
      <c r="BY1431" s="516"/>
      <c r="BZ1431" s="28"/>
      <c r="CA1431" s="24"/>
      <c r="CB1431" s="29"/>
      <c r="CC1431" s="29"/>
      <c r="CD1431" s="30"/>
      <c r="CE1431" s="29"/>
      <c r="CF1431" s="29"/>
      <c r="CG1431" s="31"/>
      <c r="CH1431" s="209"/>
      <c r="CI1431" s="23" t="s">
        <v>836</v>
      </c>
    </row>
    <row r="1432" spans="1:87" ht="15.6" thickTop="1" thickBot="1" x14ac:dyDescent="0.35">
      <c r="A1432" s="503"/>
      <c r="B1432" s="49" t="s">
        <v>0</v>
      </c>
      <c r="C1432" s="156" t="str">
        <f t="shared" si="544"/>
        <v>x</v>
      </c>
      <c r="D1432" s="209"/>
      <c r="E1432" s="179" t="s">
        <v>1721</v>
      </c>
      <c r="F1432" s="180" t="s">
        <v>2991</v>
      </c>
      <c r="G1432" s="300">
        <v>26665</v>
      </c>
      <c r="H1432" s="76">
        <v>120</v>
      </c>
      <c r="I1432" s="79"/>
      <c r="J1432" s="622" t="s">
        <v>3001</v>
      </c>
      <c r="K1432" s="623"/>
      <c r="L1432" s="79"/>
      <c r="M1432" s="247" t="s">
        <v>3002</v>
      </c>
      <c r="N1432" s="627" t="s">
        <v>3003</v>
      </c>
      <c r="O1432" s="238" t="s">
        <v>3004</v>
      </c>
      <c r="P1432" s="197" t="s">
        <v>2746</v>
      </c>
      <c r="Q1432" s="83" t="str">
        <f t="shared" si="542"/>
        <v/>
      </c>
      <c r="R1432" s="83" t="str">
        <f t="shared" si="545"/>
        <v>◄</v>
      </c>
      <c r="S1432" s="84"/>
      <c r="T1432" s="85"/>
      <c r="U1432" s="83" t="str">
        <f t="shared" si="543"/>
        <v/>
      </c>
      <c r="V1432" s="83" t="str">
        <f t="shared" si="546"/>
        <v>◄</v>
      </c>
      <c r="W1432" s="86"/>
      <c r="X1432" s="85"/>
      <c r="Y1432" s="209"/>
      <c r="Z1432" s="87"/>
      <c r="AA1432" s="521">
        <f t="shared" si="547"/>
        <v>0</v>
      </c>
      <c r="AB1432" s="520">
        <f t="shared" si="548"/>
        <v>0</v>
      </c>
      <c r="AC1432" s="88"/>
      <c r="AD1432" s="519">
        <f t="shared" si="549"/>
        <v>0</v>
      </c>
      <c r="AE1432" s="518">
        <f t="shared" si="550"/>
        <v>0</v>
      </c>
      <c r="AF1432" s="44"/>
      <c r="AG1432" s="45"/>
      <c r="AH1432" s="44"/>
      <c r="AI1432" s="45"/>
      <c r="AJ1432" s="45"/>
      <c r="AK1432" s="45"/>
      <c r="AL1432" s="45"/>
      <c r="AM1432" s="43"/>
      <c r="AN1432" s="27" t="s">
        <v>6</v>
      </c>
      <c r="AO1432" s="27" t="s">
        <v>6</v>
      </c>
      <c r="AP1432" s="516"/>
      <c r="AQ1432" s="516"/>
      <c r="AR1432" s="516"/>
      <c r="AS1432" s="516" t="s">
        <v>6</v>
      </c>
      <c r="AT1432" s="516" t="s">
        <v>6</v>
      </c>
      <c r="AU1432" s="516"/>
      <c r="AV1432" s="516" t="s">
        <v>6</v>
      </c>
      <c r="AW1432" s="516" t="s">
        <v>6</v>
      </c>
      <c r="AX1432" s="516"/>
      <c r="AY1432" s="516" t="s">
        <v>6</v>
      </c>
      <c r="AZ1432" s="516" t="s">
        <v>6</v>
      </c>
      <c r="BA1432" s="516"/>
      <c r="BB1432" s="516" t="s">
        <v>6</v>
      </c>
      <c r="BC1432" s="516" t="s">
        <v>6</v>
      </c>
      <c r="BD1432" s="516"/>
      <c r="BE1432" s="516" t="s">
        <v>6</v>
      </c>
      <c r="BF1432" s="516" t="s">
        <v>6</v>
      </c>
      <c r="BG1432" s="516"/>
      <c r="BH1432" s="516" t="s">
        <v>6</v>
      </c>
      <c r="BI1432" s="516" t="s">
        <v>6</v>
      </c>
      <c r="BJ1432" s="516"/>
      <c r="BK1432" s="516" t="s">
        <v>6</v>
      </c>
      <c r="BL1432" s="516" t="s">
        <v>6</v>
      </c>
      <c r="BM1432" s="516"/>
      <c r="BN1432" s="516" t="s">
        <v>6</v>
      </c>
      <c r="BO1432" s="516" t="s">
        <v>6</v>
      </c>
      <c r="BP1432" s="516"/>
      <c r="BQ1432" s="516" t="s">
        <v>6</v>
      </c>
      <c r="BR1432" s="516" t="s">
        <v>6</v>
      </c>
      <c r="BS1432" s="516"/>
      <c r="BT1432" s="516"/>
      <c r="BU1432" s="516"/>
      <c r="BV1432" s="516"/>
      <c r="BW1432" s="516"/>
      <c r="BX1432" s="516"/>
      <c r="BY1432" s="516"/>
      <c r="BZ1432" s="28"/>
      <c r="CA1432" s="24"/>
      <c r="CB1432" s="29"/>
      <c r="CC1432" s="29"/>
      <c r="CD1432" s="30"/>
      <c r="CE1432" s="29"/>
      <c r="CF1432" s="29"/>
      <c r="CG1432" s="31"/>
      <c r="CH1432" s="209"/>
      <c r="CI1432" s="23" t="s">
        <v>836</v>
      </c>
    </row>
    <row r="1433" spans="1:87" ht="15.6" customHeight="1" thickBot="1" x14ac:dyDescent="0.35">
      <c r="A1433" s="503"/>
      <c r="B1433" s="49"/>
      <c r="C1433" s="156">
        <f t="shared" si="544"/>
        <v>0</v>
      </c>
      <c r="D1433" s="209"/>
      <c r="E1433" s="179" t="s">
        <v>1721</v>
      </c>
      <c r="F1433" s="180" t="s">
        <v>2991</v>
      </c>
      <c r="G1433" s="300">
        <v>26665</v>
      </c>
      <c r="H1433" s="76">
        <v>120</v>
      </c>
      <c r="I1433" s="79"/>
      <c r="J1433" s="622" t="s">
        <v>3005</v>
      </c>
      <c r="K1433" s="623"/>
      <c r="L1433" s="79"/>
      <c r="M1433" s="247" t="s">
        <v>3002</v>
      </c>
      <c r="N1433" s="628"/>
      <c r="O1433" s="238" t="s">
        <v>3004</v>
      </c>
      <c r="P1433" s="197" t="s">
        <v>2746</v>
      </c>
      <c r="Q1433" s="83" t="str">
        <f t="shared" si="542"/>
        <v/>
      </c>
      <c r="R1433" s="83" t="str">
        <f t="shared" si="545"/>
        <v>◄</v>
      </c>
      <c r="S1433" s="84"/>
      <c r="T1433" s="85"/>
      <c r="U1433" s="83" t="str">
        <f t="shared" si="543"/>
        <v/>
      </c>
      <c r="V1433" s="83" t="str">
        <f t="shared" si="546"/>
        <v>◄</v>
      </c>
      <c r="W1433" s="86"/>
      <c r="X1433" s="85"/>
      <c r="Y1433" s="209"/>
      <c r="Z1433" s="87"/>
      <c r="AA1433" s="521">
        <f t="shared" si="547"/>
        <v>0</v>
      </c>
      <c r="AB1433" s="520">
        <f t="shared" si="548"/>
        <v>0</v>
      </c>
      <c r="AC1433" s="88"/>
      <c r="AD1433" s="519">
        <f t="shared" si="549"/>
        <v>0</v>
      </c>
      <c r="AE1433" s="518">
        <f t="shared" si="550"/>
        <v>0</v>
      </c>
      <c r="AF1433" s="44"/>
      <c r="AG1433" s="45"/>
      <c r="AH1433" s="44"/>
      <c r="AI1433" s="45"/>
      <c r="AJ1433" s="45"/>
      <c r="AK1433" s="45"/>
      <c r="AL1433" s="45"/>
      <c r="AM1433" s="43"/>
      <c r="AN1433" s="27" t="s">
        <v>6</v>
      </c>
      <c r="AO1433" s="27" t="s">
        <v>6</v>
      </c>
      <c r="AP1433" s="516"/>
      <c r="AQ1433" s="516"/>
      <c r="AR1433" s="516"/>
      <c r="AS1433" s="516" t="s">
        <v>6</v>
      </c>
      <c r="AT1433" s="516" t="s">
        <v>6</v>
      </c>
      <c r="AU1433" s="516"/>
      <c r="AV1433" s="516" t="s">
        <v>6</v>
      </c>
      <c r="AW1433" s="516" t="s">
        <v>6</v>
      </c>
      <c r="AX1433" s="516"/>
      <c r="AY1433" s="516" t="s">
        <v>6</v>
      </c>
      <c r="AZ1433" s="516" t="s">
        <v>6</v>
      </c>
      <c r="BA1433" s="516"/>
      <c r="BB1433" s="516" t="s">
        <v>6</v>
      </c>
      <c r="BC1433" s="516" t="s">
        <v>6</v>
      </c>
      <c r="BD1433" s="516"/>
      <c r="BE1433" s="516" t="s">
        <v>6</v>
      </c>
      <c r="BF1433" s="516" t="s">
        <v>6</v>
      </c>
      <c r="BG1433" s="516"/>
      <c r="BH1433" s="516" t="s">
        <v>6</v>
      </c>
      <c r="BI1433" s="516" t="s">
        <v>6</v>
      </c>
      <c r="BJ1433" s="516"/>
      <c r="BK1433" s="516" t="s">
        <v>6</v>
      </c>
      <c r="BL1433" s="516" t="s">
        <v>6</v>
      </c>
      <c r="BM1433" s="516"/>
      <c r="BN1433" s="516" t="s">
        <v>6</v>
      </c>
      <c r="BO1433" s="516" t="s">
        <v>6</v>
      </c>
      <c r="BP1433" s="516"/>
      <c r="BQ1433" s="516" t="s">
        <v>6</v>
      </c>
      <c r="BR1433" s="516" t="s">
        <v>6</v>
      </c>
      <c r="BS1433" s="516"/>
      <c r="BT1433" s="516"/>
      <c r="BU1433" s="516"/>
      <c r="BV1433" s="516"/>
      <c r="BW1433" s="516"/>
      <c r="BX1433" s="516"/>
      <c r="BY1433" s="516"/>
      <c r="BZ1433" s="28"/>
      <c r="CA1433" s="24"/>
      <c r="CB1433" s="29"/>
      <c r="CC1433" s="29"/>
      <c r="CD1433" s="30"/>
      <c r="CE1433" s="29"/>
      <c r="CF1433" s="29"/>
      <c r="CG1433" s="31"/>
      <c r="CH1433" s="209"/>
      <c r="CI1433" s="23" t="s">
        <v>836</v>
      </c>
    </row>
    <row r="1434" spans="1:87" ht="15" customHeight="1" thickBot="1" x14ac:dyDescent="0.35">
      <c r="A1434" s="503"/>
      <c r="B1434" s="49"/>
      <c r="C1434" s="156">
        <f t="shared" si="544"/>
        <v>0</v>
      </c>
      <c r="D1434" s="209"/>
      <c r="E1434" s="179" t="s">
        <v>1721</v>
      </c>
      <c r="F1434" s="180" t="s">
        <v>2991</v>
      </c>
      <c r="G1434" s="300">
        <v>26665</v>
      </c>
      <c r="H1434" s="76">
        <v>120</v>
      </c>
      <c r="I1434" s="79"/>
      <c r="J1434" s="622" t="s">
        <v>3006</v>
      </c>
      <c r="K1434" s="623"/>
      <c r="L1434" s="79"/>
      <c r="M1434" s="247" t="s">
        <v>3002</v>
      </c>
      <c r="N1434" s="628"/>
      <c r="O1434" s="238" t="s">
        <v>3004</v>
      </c>
      <c r="P1434" s="197" t="s">
        <v>2746</v>
      </c>
      <c r="Q1434" s="83" t="str">
        <f t="shared" si="542"/>
        <v/>
      </c>
      <c r="R1434" s="83" t="str">
        <f t="shared" si="545"/>
        <v>◄</v>
      </c>
      <c r="S1434" s="84"/>
      <c r="T1434" s="85"/>
      <c r="U1434" s="83" t="str">
        <f t="shared" si="543"/>
        <v/>
      </c>
      <c r="V1434" s="83" t="str">
        <f t="shared" si="546"/>
        <v>◄</v>
      </c>
      <c r="W1434" s="86"/>
      <c r="X1434" s="85"/>
      <c r="Y1434" s="209"/>
      <c r="Z1434" s="87"/>
      <c r="AA1434" s="521">
        <f t="shared" si="547"/>
        <v>0</v>
      </c>
      <c r="AB1434" s="520">
        <f t="shared" si="548"/>
        <v>0</v>
      </c>
      <c r="AC1434" s="88"/>
      <c r="AD1434" s="519">
        <f t="shared" si="549"/>
        <v>0</v>
      </c>
      <c r="AE1434" s="518">
        <f t="shared" si="550"/>
        <v>0</v>
      </c>
      <c r="AF1434" s="44"/>
      <c r="AG1434" s="45"/>
      <c r="AH1434" s="44"/>
      <c r="AI1434" s="45"/>
      <c r="AJ1434" s="45"/>
      <c r="AK1434" s="45"/>
      <c r="AL1434" s="45"/>
      <c r="AM1434" s="43"/>
      <c r="AN1434" s="27" t="s">
        <v>6</v>
      </c>
      <c r="AO1434" s="27" t="s">
        <v>6</v>
      </c>
      <c r="AP1434" s="516"/>
      <c r="AQ1434" s="516"/>
      <c r="AR1434" s="516"/>
      <c r="AS1434" s="516" t="s">
        <v>6</v>
      </c>
      <c r="AT1434" s="516" t="s">
        <v>6</v>
      </c>
      <c r="AU1434" s="516"/>
      <c r="AV1434" s="516" t="s">
        <v>6</v>
      </c>
      <c r="AW1434" s="516" t="s">
        <v>6</v>
      </c>
      <c r="AX1434" s="516"/>
      <c r="AY1434" s="516" t="s">
        <v>6</v>
      </c>
      <c r="AZ1434" s="516" t="s">
        <v>6</v>
      </c>
      <c r="BA1434" s="516"/>
      <c r="BB1434" s="516" t="s">
        <v>6</v>
      </c>
      <c r="BC1434" s="516" t="s">
        <v>6</v>
      </c>
      <c r="BD1434" s="516"/>
      <c r="BE1434" s="516" t="s">
        <v>6</v>
      </c>
      <c r="BF1434" s="516" t="s">
        <v>6</v>
      </c>
      <c r="BG1434" s="516"/>
      <c r="BH1434" s="516" t="s">
        <v>6</v>
      </c>
      <c r="BI1434" s="516" t="s">
        <v>6</v>
      </c>
      <c r="BJ1434" s="516"/>
      <c r="BK1434" s="516" t="s">
        <v>6</v>
      </c>
      <c r="BL1434" s="516" t="s">
        <v>6</v>
      </c>
      <c r="BM1434" s="516"/>
      <c r="BN1434" s="516" t="s">
        <v>6</v>
      </c>
      <c r="BO1434" s="516" t="s">
        <v>6</v>
      </c>
      <c r="BP1434" s="516"/>
      <c r="BQ1434" s="516" t="s">
        <v>6</v>
      </c>
      <c r="BR1434" s="516" t="s">
        <v>6</v>
      </c>
      <c r="BS1434" s="516"/>
      <c r="BT1434" s="516"/>
      <c r="BU1434" s="516"/>
      <c r="BV1434" s="516"/>
      <c r="BW1434" s="516"/>
      <c r="BX1434" s="516"/>
      <c r="BY1434" s="516"/>
      <c r="BZ1434" s="28"/>
      <c r="CA1434" s="24"/>
      <c r="CB1434" s="29"/>
      <c r="CC1434" s="29"/>
      <c r="CD1434" s="30"/>
      <c r="CE1434" s="29"/>
      <c r="CF1434" s="29"/>
      <c r="CG1434" s="31"/>
      <c r="CH1434" s="209"/>
      <c r="CI1434" s="23" t="s">
        <v>836</v>
      </c>
    </row>
    <row r="1435" spans="1:87" ht="15" customHeight="1" thickBot="1" x14ac:dyDescent="0.35">
      <c r="A1435" s="503"/>
      <c r="B1435" s="49"/>
      <c r="C1435" s="156">
        <f t="shared" si="544"/>
        <v>0</v>
      </c>
      <c r="D1435" s="209"/>
      <c r="E1435" s="179" t="s">
        <v>1721</v>
      </c>
      <c r="F1435" s="180" t="s">
        <v>2991</v>
      </c>
      <c r="G1435" s="300">
        <v>26665</v>
      </c>
      <c r="H1435" s="76">
        <v>120</v>
      </c>
      <c r="I1435" s="79"/>
      <c r="J1435" s="622" t="s">
        <v>3007</v>
      </c>
      <c r="K1435" s="623"/>
      <c r="L1435" s="79"/>
      <c r="M1435" s="247" t="s">
        <v>3002</v>
      </c>
      <c r="N1435" s="628"/>
      <c r="O1435" s="238" t="s">
        <v>3004</v>
      </c>
      <c r="P1435" s="197" t="s">
        <v>2746</v>
      </c>
      <c r="Q1435" s="83" t="str">
        <f t="shared" si="542"/>
        <v/>
      </c>
      <c r="R1435" s="83" t="str">
        <f t="shared" si="545"/>
        <v>◄</v>
      </c>
      <c r="S1435" s="84"/>
      <c r="T1435" s="85"/>
      <c r="U1435" s="83" t="str">
        <f t="shared" si="543"/>
        <v/>
      </c>
      <c r="V1435" s="83" t="str">
        <f t="shared" si="546"/>
        <v>◄</v>
      </c>
      <c r="W1435" s="86"/>
      <c r="X1435" s="85"/>
      <c r="Y1435" s="209"/>
      <c r="Z1435" s="87"/>
      <c r="AA1435" s="521">
        <f t="shared" si="547"/>
        <v>0</v>
      </c>
      <c r="AB1435" s="520">
        <f t="shared" si="548"/>
        <v>0</v>
      </c>
      <c r="AC1435" s="88"/>
      <c r="AD1435" s="519">
        <f t="shared" si="549"/>
        <v>0</v>
      </c>
      <c r="AE1435" s="518">
        <f t="shared" si="550"/>
        <v>0</v>
      </c>
      <c r="AF1435" s="44"/>
      <c r="AG1435" s="45"/>
      <c r="AH1435" s="44"/>
      <c r="AI1435" s="45"/>
      <c r="AJ1435" s="45"/>
      <c r="AK1435" s="45"/>
      <c r="AL1435" s="45"/>
      <c r="AM1435" s="43"/>
      <c r="AN1435" s="27" t="s">
        <v>6</v>
      </c>
      <c r="AO1435" s="27" t="s">
        <v>6</v>
      </c>
      <c r="AP1435" s="516"/>
      <c r="AQ1435" s="516"/>
      <c r="AR1435" s="516"/>
      <c r="AS1435" s="516" t="s">
        <v>6</v>
      </c>
      <c r="AT1435" s="516" t="s">
        <v>6</v>
      </c>
      <c r="AU1435" s="516"/>
      <c r="AV1435" s="516" t="s">
        <v>6</v>
      </c>
      <c r="AW1435" s="516" t="s">
        <v>6</v>
      </c>
      <c r="AX1435" s="516"/>
      <c r="AY1435" s="516" t="s">
        <v>6</v>
      </c>
      <c r="AZ1435" s="516" t="s">
        <v>6</v>
      </c>
      <c r="BA1435" s="516"/>
      <c r="BB1435" s="516" t="s">
        <v>6</v>
      </c>
      <c r="BC1435" s="516" t="s">
        <v>6</v>
      </c>
      <c r="BD1435" s="516"/>
      <c r="BE1435" s="516" t="s">
        <v>6</v>
      </c>
      <c r="BF1435" s="516" t="s">
        <v>6</v>
      </c>
      <c r="BG1435" s="516"/>
      <c r="BH1435" s="516" t="s">
        <v>6</v>
      </c>
      <c r="BI1435" s="516" t="s">
        <v>6</v>
      </c>
      <c r="BJ1435" s="516"/>
      <c r="BK1435" s="516" t="s">
        <v>6</v>
      </c>
      <c r="BL1435" s="516" t="s">
        <v>6</v>
      </c>
      <c r="BM1435" s="516"/>
      <c r="BN1435" s="516" t="s">
        <v>6</v>
      </c>
      <c r="BO1435" s="516" t="s">
        <v>6</v>
      </c>
      <c r="BP1435" s="516"/>
      <c r="BQ1435" s="516" t="s">
        <v>6</v>
      </c>
      <c r="BR1435" s="516" t="s">
        <v>6</v>
      </c>
      <c r="BS1435" s="516"/>
      <c r="BT1435" s="516"/>
      <c r="BU1435" s="516"/>
      <c r="BV1435" s="516"/>
      <c r="BW1435" s="516"/>
      <c r="BX1435" s="516"/>
      <c r="BY1435" s="516"/>
      <c r="BZ1435" s="28"/>
      <c r="CA1435" s="24"/>
      <c r="CB1435" s="29"/>
      <c r="CC1435" s="29"/>
      <c r="CD1435" s="30"/>
      <c r="CE1435" s="29"/>
      <c r="CF1435" s="29"/>
      <c r="CG1435" s="31"/>
      <c r="CH1435" s="209"/>
      <c r="CI1435" s="23" t="s">
        <v>836</v>
      </c>
    </row>
    <row r="1436" spans="1:87" ht="15" customHeight="1" thickBot="1" x14ac:dyDescent="0.35">
      <c r="A1436" s="503"/>
      <c r="B1436" s="49"/>
      <c r="C1436" s="156">
        <f t="shared" si="544"/>
        <v>0</v>
      </c>
      <c r="D1436" s="209"/>
      <c r="E1436" s="179" t="s">
        <v>1721</v>
      </c>
      <c r="F1436" s="180" t="s">
        <v>2991</v>
      </c>
      <c r="G1436" s="300">
        <v>26665</v>
      </c>
      <c r="H1436" s="76">
        <v>120</v>
      </c>
      <c r="I1436" s="79"/>
      <c r="J1436" s="79"/>
      <c r="K1436" s="622" t="s">
        <v>3001</v>
      </c>
      <c r="L1436" s="623"/>
      <c r="M1436" s="319" t="s">
        <v>5181</v>
      </c>
      <c r="N1436" s="628"/>
      <c r="O1436" s="236" t="s">
        <v>3008</v>
      </c>
      <c r="P1436" s="197" t="s">
        <v>2746</v>
      </c>
      <c r="Q1436" s="83" t="str">
        <f t="shared" si="542"/>
        <v/>
      </c>
      <c r="R1436" s="83" t="str">
        <f t="shared" si="545"/>
        <v>◄</v>
      </c>
      <c r="S1436" s="84"/>
      <c r="T1436" s="85"/>
      <c r="U1436" s="83" t="str">
        <f t="shared" si="543"/>
        <v/>
      </c>
      <c r="V1436" s="83" t="str">
        <f t="shared" si="546"/>
        <v>◄</v>
      </c>
      <c r="W1436" s="86"/>
      <c r="X1436" s="85"/>
      <c r="Y1436" s="209"/>
      <c r="Z1436" s="87"/>
      <c r="AA1436" s="521">
        <f t="shared" si="547"/>
        <v>0</v>
      </c>
      <c r="AB1436" s="520">
        <f t="shared" si="548"/>
        <v>0</v>
      </c>
      <c r="AC1436" s="88"/>
      <c r="AD1436" s="519">
        <f t="shared" si="549"/>
        <v>0</v>
      </c>
      <c r="AE1436" s="518">
        <f t="shared" si="550"/>
        <v>0</v>
      </c>
      <c r="AF1436" s="44"/>
      <c r="AG1436" s="45"/>
      <c r="AH1436" s="44"/>
      <c r="AI1436" s="45"/>
      <c r="AJ1436" s="45"/>
      <c r="AK1436" s="45"/>
      <c r="AL1436" s="45"/>
      <c r="AM1436" s="43"/>
      <c r="AN1436" s="27" t="s">
        <v>6</v>
      </c>
      <c r="AO1436" s="27" t="s">
        <v>6</v>
      </c>
      <c r="AP1436" s="516"/>
      <c r="AQ1436" s="516"/>
      <c r="AR1436" s="516"/>
      <c r="AS1436" s="516" t="s">
        <v>6</v>
      </c>
      <c r="AT1436" s="516" t="s">
        <v>6</v>
      </c>
      <c r="AU1436" s="516"/>
      <c r="AV1436" s="516" t="s">
        <v>6</v>
      </c>
      <c r="AW1436" s="516" t="s">
        <v>6</v>
      </c>
      <c r="AX1436" s="516"/>
      <c r="AY1436" s="516" t="s">
        <v>6</v>
      </c>
      <c r="AZ1436" s="516" t="s">
        <v>6</v>
      </c>
      <c r="BA1436" s="516"/>
      <c r="BB1436" s="516" t="s">
        <v>6</v>
      </c>
      <c r="BC1436" s="516" t="s">
        <v>6</v>
      </c>
      <c r="BD1436" s="516"/>
      <c r="BE1436" s="516" t="s">
        <v>6</v>
      </c>
      <c r="BF1436" s="516" t="s">
        <v>6</v>
      </c>
      <c r="BG1436" s="516"/>
      <c r="BH1436" s="516" t="s">
        <v>6</v>
      </c>
      <c r="BI1436" s="516" t="s">
        <v>6</v>
      </c>
      <c r="BJ1436" s="516"/>
      <c r="BK1436" s="516" t="s">
        <v>6</v>
      </c>
      <c r="BL1436" s="516" t="s">
        <v>6</v>
      </c>
      <c r="BM1436" s="516"/>
      <c r="BN1436" s="516" t="s">
        <v>6</v>
      </c>
      <c r="BO1436" s="516" t="s">
        <v>6</v>
      </c>
      <c r="BP1436" s="516"/>
      <c r="BQ1436" s="516" t="s">
        <v>6</v>
      </c>
      <c r="BR1436" s="516" t="s">
        <v>6</v>
      </c>
      <c r="BS1436" s="516"/>
      <c r="BT1436" s="516"/>
      <c r="BU1436" s="516"/>
      <c r="BV1436" s="516"/>
      <c r="BW1436" s="516"/>
      <c r="BX1436" s="516"/>
      <c r="BY1436" s="516"/>
      <c r="BZ1436" s="28"/>
      <c r="CA1436" s="24"/>
      <c r="CB1436" s="29"/>
      <c r="CC1436" s="29"/>
      <c r="CD1436" s="30"/>
      <c r="CE1436" s="29"/>
      <c r="CF1436" s="29"/>
      <c r="CG1436" s="31"/>
      <c r="CH1436" s="209"/>
      <c r="CI1436" s="23" t="s">
        <v>836</v>
      </c>
    </row>
    <row r="1437" spans="1:87" ht="15" customHeight="1" thickBot="1" x14ac:dyDescent="0.35">
      <c r="A1437" s="503"/>
      <c r="B1437" s="49"/>
      <c r="C1437" s="156">
        <f t="shared" si="544"/>
        <v>0</v>
      </c>
      <c r="D1437" s="209"/>
      <c r="E1437" s="179" t="s">
        <v>1721</v>
      </c>
      <c r="F1437" s="180" t="s">
        <v>2991</v>
      </c>
      <c r="G1437" s="300">
        <v>26665</v>
      </c>
      <c r="H1437" s="76">
        <v>120</v>
      </c>
      <c r="I1437" s="79"/>
      <c r="J1437" s="79"/>
      <c r="K1437" s="622" t="s">
        <v>3005</v>
      </c>
      <c r="L1437" s="623"/>
      <c r="M1437" s="319" t="s">
        <v>5181</v>
      </c>
      <c r="N1437" s="628"/>
      <c r="O1437" s="236" t="s">
        <v>3008</v>
      </c>
      <c r="P1437" s="197" t="s">
        <v>2746</v>
      </c>
      <c r="Q1437" s="83" t="str">
        <f t="shared" si="542"/>
        <v/>
      </c>
      <c r="R1437" s="83" t="str">
        <f t="shared" si="545"/>
        <v>◄</v>
      </c>
      <c r="S1437" s="84"/>
      <c r="T1437" s="85"/>
      <c r="U1437" s="83" t="str">
        <f t="shared" si="543"/>
        <v/>
      </c>
      <c r="V1437" s="83" t="str">
        <f t="shared" si="546"/>
        <v>◄</v>
      </c>
      <c r="W1437" s="86"/>
      <c r="X1437" s="85"/>
      <c r="Y1437" s="209"/>
      <c r="Z1437" s="87"/>
      <c r="AA1437" s="521">
        <f t="shared" si="547"/>
        <v>0</v>
      </c>
      <c r="AB1437" s="520">
        <f t="shared" si="548"/>
        <v>0</v>
      </c>
      <c r="AC1437" s="88"/>
      <c r="AD1437" s="519">
        <f t="shared" si="549"/>
        <v>0</v>
      </c>
      <c r="AE1437" s="518">
        <f t="shared" si="550"/>
        <v>0</v>
      </c>
      <c r="AF1437" s="44"/>
      <c r="AG1437" s="45"/>
      <c r="AH1437" s="44"/>
      <c r="AI1437" s="45"/>
      <c r="AJ1437" s="45"/>
      <c r="AK1437" s="45"/>
      <c r="AL1437" s="45"/>
      <c r="AM1437" s="43"/>
      <c r="AN1437" s="27" t="s">
        <v>6</v>
      </c>
      <c r="AO1437" s="27" t="s">
        <v>6</v>
      </c>
      <c r="AP1437" s="516"/>
      <c r="AQ1437" s="516"/>
      <c r="AR1437" s="516"/>
      <c r="AS1437" s="516" t="s">
        <v>6</v>
      </c>
      <c r="AT1437" s="516" t="s">
        <v>6</v>
      </c>
      <c r="AU1437" s="516"/>
      <c r="AV1437" s="516" t="s">
        <v>6</v>
      </c>
      <c r="AW1437" s="516" t="s">
        <v>6</v>
      </c>
      <c r="AX1437" s="516"/>
      <c r="AY1437" s="516" t="s">
        <v>6</v>
      </c>
      <c r="AZ1437" s="516" t="s">
        <v>6</v>
      </c>
      <c r="BA1437" s="516"/>
      <c r="BB1437" s="516" t="s">
        <v>6</v>
      </c>
      <c r="BC1437" s="516" t="s">
        <v>6</v>
      </c>
      <c r="BD1437" s="516"/>
      <c r="BE1437" s="516" t="s">
        <v>6</v>
      </c>
      <c r="BF1437" s="516" t="s">
        <v>6</v>
      </c>
      <c r="BG1437" s="516"/>
      <c r="BH1437" s="516" t="s">
        <v>6</v>
      </c>
      <c r="BI1437" s="516" t="s">
        <v>6</v>
      </c>
      <c r="BJ1437" s="516"/>
      <c r="BK1437" s="516" t="s">
        <v>6</v>
      </c>
      <c r="BL1437" s="516" t="s">
        <v>6</v>
      </c>
      <c r="BM1437" s="516"/>
      <c r="BN1437" s="516" t="s">
        <v>6</v>
      </c>
      <c r="BO1437" s="516" t="s">
        <v>6</v>
      </c>
      <c r="BP1437" s="516"/>
      <c r="BQ1437" s="516" t="s">
        <v>6</v>
      </c>
      <c r="BR1437" s="516" t="s">
        <v>6</v>
      </c>
      <c r="BS1437" s="516"/>
      <c r="BT1437" s="516"/>
      <c r="BU1437" s="516"/>
      <c r="BV1437" s="516"/>
      <c r="BW1437" s="516"/>
      <c r="BX1437" s="516"/>
      <c r="BY1437" s="516"/>
      <c r="BZ1437" s="28"/>
      <c r="CA1437" s="24"/>
      <c r="CB1437" s="29"/>
      <c r="CC1437" s="29"/>
      <c r="CD1437" s="30"/>
      <c r="CE1437" s="29"/>
      <c r="CF1437" s="29"/>
      <c r="CG1437" s="31"/>
      <c r="CH1437" s="209"/>
      <c r="CI1437" s="23" t="s">
        <v>836</v>
      </c>
    </row>
    <row r="1438" spans="1:87" ht="15" customHeight="1" thickBot="1" x14ac:dyDescent="0.35">
      <c r="A1438" s="503"/>
      <c r="B1438" s="49" t="s">
        <v>0</v>
      </c>
      <c r="C1438" s="156" t="str">
        <f t="shared" si="544"/>
        <v>x</v>
      </c>
      <c r="D1438" s="209"/>
      <c r="E1438" s="179" t="s">
        <v>1721</v>
      </c>
      <c r="F1438" s="180" t="s">
        <v>2991</v>
      </c>
      <c r="G1438" s="300">
        <v>26665</v>
      </c>
      <c r="H1438" s="76">
        <v>120</v>
      </c>
      <c r="I1438" s="79"/>
      <c r="J1438" s="79"/>
      <c r="K1438" s="622" t="s">
        <v>3006</v>
      </c>
      <c r="L1438" s="623"/>
      <c r="M1438" s="319" t="s">
        <v>5181</v>
      </c>
      <c r="N1438" s="628"/>
      <c r="O1438" s="236" t="s">
        <v>3008</v>
      </c>
      <c r="P1438" s="197" t="s">
        <v>2746</v>
      </c>
      <c r="Q1438" s="83" t="str">
        <f t="shared" si="542"/>
        <v/>
      </c>
      <c r="R1438" s="83" t="str">
        <f t="shared" si="545"/>
        <v>◄</v>
      </c>
      <c r="S1438" s="84"/>
      <c r="T1438" s="85"/>
      <c r="U1438" s="83" t="str">
        <f t="shared" si="543"/>
        <v/>
      </c>
      <c r="V1438" s="83" t="str">
        <f t="shared" si="546"/>
        <v>◄</v>
      </c>
      <c r="W1438" s="86"/>
      <c r="X1438" s="85"/>
      <c r="Y1438" s="209"/>
      <c r="Z1438" s="87"/>
      <c r="AA1438" s="521">
        <f t="shared" si="547"/>
        <v>0</v>
      </c>
      <c r="AB1438" s="520">
        <f t="shared" si="548"/>
        <v>0</v>
      </c>
      <c r="AC1438" s="88"/>
      <c r="AD1438" s="519">
        <f t="shared" si="549"/>
        <v>0</v>
      </c>
      <c r="AE1438" s="518">
        <f t="shared" si="550"/>
        <v>0</v>
      </c>
      <c r="AF1438" s="44"/>
      <c r="AG1438" s="45"/>
      <c r="AH1438" s="44"/>
      <c r="AI1438" s="45"/>
      <c r="AJ1438" s="45"/>
      <c r="AK1438" s="45"/>
      <c r="AL1438" s="45"/>
      <c r="AM1438" s="43"/>
      <c r="AN1438" s="27" t="s">
        <v>6</v>
      </c>
      <c r="AO1438" s="27" t="s">
        <v>6</v>
      </c>
      <c r="AP1438" s="516"/>
      <c r="AQ1438" s="516"/>
      <c r="AR1438" s="516"/>
      <c r="AS1438" s="516" t="s">
        <v>6</v>
      </c>
      <c r="AT1438" s="516" t="s">
        <v>6</v>
      </c>
      <c r="AU1438" s="516"/>
      <c r="AV1438" s="516" t="s">
        <v>6</v>
      </c>
      <c r="AW1438" s="516" t="s">
        <v>6</v>
      </c>
      <c r="AX1438" s="516"/>
      <c r="AY1438" s="516" t="s">
        <v>6</v>
      </c>
      <c r="AZ1438" s="516" t="s">
        <v>6</v>
      </c>
      <c r="BA1438" s="516"/>
      <c r="BB1438" s="516" t="s">
        <v>6</v>
      </c>
      <c r="BC1438" s="516" t="s">
        <v>6</v>
      </c>
      <c r="BD1438" s="516"/>
      <c r="BE1438" s="516" t="s">
        <v>6</v>
      </c>
      <c r="BF1438" s="516" t="s">
        <v>6</v>
      </c>
      <c r="BG1438" s="516"/>
      <c r="BH1438" s="516" t="s">
        <v>6</v>
      </c>
      <c r="BI1438" s="516" t="s">
        <v>6</v>
      </c>
      <c r="BJ1438" s="516"/>
      <c r="BK1438" s="516" t="s">
        <v>6</v>
      </c>
      <c r="BL1438" s="516" t="s">
        <v>6</v>
      </c>
      <c r="BM1438" s="516"/>
      <c r="BN1438" s="516" t="s">
        <v>6</v>
      </c>
      <c r="BO1438" s="516" t="s">
        <v>6</v>
      </c>
      <c r="BP1438" s="516"/>
      <c r="BQ1438" s="516" t="s">
        <v>6</v>
      </c>
      <c r="BR1438" s="516" t="s">
        <v>6</v>
      </c>
      <c r="BS1438" s="516"/>
      <c r="BT1438" s="516"/>
      <c r="BU1438" s="516"/>
      <c r="BV1438" s="516"/>
      <c r="BW1438" s="516"/>
      <c r="BX1438" s="516"/>
      <c r="BY1438" s="516"/>
      <c r="BZ1438" s="28"/>
      <c r="CA1438" s="24"/>
      <c r="CB1438" s="29"/>
      <c r="CC1438" s="29"/>
      <c r="CD1438" s="30"/>
      <c r="CE1438" s="29"/>
      <c r="CF1438" s="29"/>
      <c r="CG1438" s="31"/>
      <c r="CH1438" s="209"/>
      <c r="CI1438" s="23" t="s">
        <v>836</v>
      </c>
    </row>
    <row r="1439" spans="1:87" ht="15" customHeight="1" thickBot="1" x14ac:dyDescent="0.35">
      <c r="A1439" s="503"/>
      <c r="B1439" s="49"/>
      <c r="C1439" s="156">
        <f t="shared" si="544"/>
        <v>0</v>
      </c>
      <c r="D1439" s="209"/>
      <c r="E1439" s="179" t="s">
        <v>1721</v>
      </c>
      <c r="F1439" s="180" t="s">
        <v>2991</v>
      </c>
      <c r="G1439" s="300">
        <v>26665</v>
      </c>
      <c r="H1439" s="76">
        <v>120</v>
      </c>
      <c r="I1439" s="79"/>
      <c r="J1439" s="79"/>
      <c r="K1439" s="622" t="s">
        <v>3007</v>
      </c>
      <c r="L1439" s="623"/>
      <c r="M1439" s="319" t="s">
        <v>5181</v>
      </c>
      <c r="N1439" s="628"/>
      <c r="O1439" s="236" t="s">
        <v>3008</v>
      </c>
      <c r="P1439" s="197" t="s">
        <v>2746</v>
      </c>
      <c r="Q1439" s="83" t="str">
        <f t="shared" si="542"/>
        <v/>
      </c>
      <c r="R1439" s="83" t="str">
        <f t="shared" si="545"/>
        <v>◄</v>
      </c>
      <c r="S1439" s="84"/>
      <c r="T1439" s="85"/>
      <c r="U1439" s="83" t="str">
        <f t="shared" si="543"/>
        <v/>
      </c>
      <c r="V1439" s="83" t="str">
        <f t="shared" si="546"/>
        <v>◄</v>
      </c>
      <c r="W1439" s="86"/>
      <c r="X1439" s="85"/>
      <c r="Y1439" s="209"/>
      <c r="Z1439" s="87"/>
      <c r="AA1439" s="521">
        <f t="shared" si="547"/>
        <v>0</v>
      </c>
      <c r="AB1439" s="520">
        <f t="shared" si="548"/>
        <v>0</v>
      </c>
      <c r="AC1439" s="88"/>
      <c r="AD1439" s="519">
        <f t="shared" si="549"/>
        <v>0</v>
      </c>
      <c r="AE1439" s="518">
        <f t="shared" si="550"/>
        <v>0</v>
      </c>
      <c r="AF1439" s="44"/>
      <c r="AG1439" s="45"/>
      <c r="AH1439" s="44"/>
      <c r="AI1439" s="45"/>
      <c r="AJ1439" s="45"/>
      <c r="AK1439" s="45"/>
      <c r="AL1439" s="45"/>
      <c r="AM1439" s="43"/>
      <c r="AN1439" s="27" t="s">
        <v>6</v>
      </c>
      <c r="AO1439" s="27" t="s">
        <v>6</v>
      </c>
      <c r="AP1439" s="516"/>
      <c r="AQ1439" s="516"/>
      <c r="AR1439" s="516"/>
      <c r="AS1439" s="516" t="s">
        <v>6</v>
      </c>
      <c r="AT1439" s="516" t="s">
        <v>6</v>
      </c>
      <c r="AU1439" s="516"/>
      <c r="AV1439" s="516" t="s">
        <v>6</v>
      </c>
      <c r="AW1439" s="516" t="s">
        <v>6</v>
      </c>
      <c r="AX1439" s="516"/>
      <c r="AY1439" s="516" t="s">
        <v>6</v>
      </c>
      <c r="AZ1439" s="516" t="s">
        <v>6</v>
      </c>
      <c r="BA1439" s="516"/>
      <c r="BB1439" s="516" t="s">
        <v>6</v>
      </c>
      <c r="BC1439" s="516" t="s">
        <v>6</v>
      </c>
      <c r="BD1439" s="516"/>
      <c r="BE1439" s="516" t="s">
        <v>6</v>
      </c>
      <c r="BF1439" s="516" t="s">
        <v>6</v>
      </c>
      <c r="BG1439" s="516"/>
      <c r="BH1439" s="516" t="s">
        <v>6</v>
      </c>
      <c r="BI1439" s="516" t="s">
        <v>6</v>
      </c>
      <c r="BJ1439" s="516"/>
      <c r="BK1439" s="516" t="s">
        <v>6</v>
      </c>
      <c r="BL1439" s="516" t="s">
        <v>6</v>
      </c>
      <c r="BM1439" s="516"/>
      <c r="BN1439" s="516" t="s">
        <v>6</v>
      </c>
      <c r="BO1439" s="516" t="s">
        <v>6</v>
      </c>
      <c r="BP1439" s="516"/>
      <c r="BQ1439" s="516" t="s">
        <v>6</v>
      </c>
      <c r="BR1439" s="516" t="s">
        <v>6</v>
      </c>
      <c r="BS1439" s="516"/>
      <c r="BT1439" s="516"/>
      <c r="BU1439" s="516"/>
      <c r="BV1439" s="516"/>
      <c r="BW1439" s="516"/>
      <c r="BX1439" s="516"/>
      <c r="BY1439" s="516"/>
      <c r="BZ1439" s="28"/>
      <c r="CA1439" s="24"/>
      <c r="CB1439" s="29"/>
      <c r="CC1439" s="29"/>
      <c r="CD1439" s="30"/>
      <c r="CE1439" s="29"/>
      <c r="CF1439" s="29"/>
      <c r="CG1439" s="31"/>
      <c r="CH1439" s="209"/>
      <c r="CI1439" s="23" t="s">
        <v>836</v>
      </c>
    </row>
    <row r="1440" spans="1:87" ht="15" customHeight="1" thickBot="1" x14ac:dyDescent="0.35">
      <c r="A1440" s="503"/>
      <c r="B1440" s="49"/>
      <c r="C1440" s="156">
        <f t="shared" si="544"/>
        <v>0</v>
      </c>
      <c r="D1440" s="209"/>
      <c r="E1440" s="179" t="s">
        <v>1721</v>
      </c>
      <c r="F1440" s="180" t="s">
        <v>2991</v>
      </c>
      <c r="G1440" s="300">
        <v>26665</v>
      </c>
      <c r="H1440" s="76">
        <v>120</v>
      </c>
      <c r="I1440" s="79"/>
      <c r="J1440" s="622" t="s">
        <v>3001</v>
      </c>
      <c r="K1440" s="623"/>
      <c r="L1440" s="79"/>
      <c r="M1440" s="247" t="s">
        <v>3002</v>
      </c>
      <c r="N1440" s="628"/>
      <c r="O1440" s="238" t="s">
        <v>3009</v>
      </c>
      <c r="P1440" s="197" t="s">
        <v>2746</v>
      </c>
      <c r="Q1440" s="83" t="str">
        <f t="shared" si="542"/>
        <v/>
      </c>
      <c r="R1440" s="83" t="str">
        <f t="shared" si="545"/>
        <v>◄</v>
      </c>
      <c r="S1440" s="84"/>
      <c r="T1440" s="85"/>
      <c r="U1440" s="83" t="str">
        <f t="shared" si="543"/>
        <v/>
      </c>
      <c r="V1440" s="83" t="str">
        <f t="shared" si="546"/>
        <v>◄</v>
      </c>
      <c r="W1440" s="86"/>
      <c r="X1440" s="85"/>
      <c r="Y1440" s="209"/>
      <c r="Z1440" s="87"/>
      <c r="AA1440" s="521">
        <f t="shared" si="547"/>
        <v>0</v>
      </c>
      <c r="AB1440" s="520">
        <f t="shared" si="548"/>
        <v>0</v>
      </c>
      <c r="AC1440" s="88"/>
      <c r="AD1440" s="519">
        <f t="shared" si="549"/>
        <v>0</v>
      </c>
      <c r="AE1440" s="518">
        <f t="shared" si="550"/>
        <v>0</v>
      </c>
      <c r="AF1440" s="44"/>
      <c r="AG1440" s="45"/>
      <c r="AH1440" s="44"/>
      <c r="AI1440" s="45"/>
      <c r="AJ1440" s="45"/>
      <c r="AK1440" s="45"/>
      <c r="AL1440" s="45"/>
      <c r="AM1440" s="43"/>
      <c r="AN1440" s="27" t="s">
        <v>6</v>
      </c>
      <c r="AO1440" s="27" t="s">
        <v>6</v>
      </c>
      <c r="AP1440" s="516"/>
      <c r="AQ1440" s="516"/>
      <c r="AR1440" s="516"/>
      <c r="AS1440" s="516" t="s">
        <v>6</v>
      </c>
      <c r="AT1440" s="516" t="s">
        <v>6</v>
      </c>
      <c r="AU1440" s="516"/>
      <c r="AV1440" s="516" t="s">
        <v>6</v>
      </c>
      <c r="AW1440" s="516" t="s">
        <v>6</v>
      </c>
      <c r="AX1440" s="516"/>
      <c r="AY1440" s="516" t="s">
        <v>6</v>
      </c>
      <c r="AZ1440" s="516" t="s">
        <v>6</v>
      </c>
      <c r="BA1440" s="516"/>
      <c r="BB1440" s="516" t="s">
        <v>6</v>
      </c>
      <c r="BC1440" s="516" t="s">
        <v>6</v>
      </c>
      <c r="BD1440" s="516"/>
      <c r="BE1440" s="516" t="s">
        <v>6</v>
      </c>
      <c r="BF1440" s="516" t="s">
        <v>6</v>
      </c>
      <c r="BG1440" s="516"/>
      <c r="BH1440" s="516" t="s">
        <v>6</v>
      </c>
      <c r="BI1440" s="516" t="s">
        <v>6</v>
      </c>
      <c r="BJ1440" s="516"/>
      <c r="BK1440" s="516" t="s">
        <v>6</v>
      </c>
      <c r="BL1440" s="516" t="s">
        <v>6</v>
      </c>
      <c r="BM1440" s="516"/>
      <c r="BN1440" s="516" t="s">
        <v>6</v>
      </c>
      <c r="BO1440" s="516" t="s">
        <v>6</v>
      </c>
      <c r="BP1440" s="516"/>
      <c r="BQ1440" s="516" t="s">
        <v>6</v>
      </c>
      <c r="BR1440" s="516" t="s">
        <v>6</v>
      </c>
      <c r="BS1440" s="516"/>
      <c r="BT1440" s="516"/>
      <c r="BU1440" s="516"/>
      <c r="BV1440" s="516"/>
      <c r="BW1440" s="516"/>
      <c r="BX1440" s="516"/>
      <c r="BY1440" s="516"/>
      <c r="BZ1440" s="28"/>
      <c r="CA1440" s="24"/>
      <c r="CB1440" s="29"/>
      <c r="CC1440" s="29"/>
      <c r="CD1440" s="30"/>
      <c r="CE1440" s="29"/>
      <c r="CF1440" s="29"/>
      <c r="CG1440" s="31"/>
      <c r="CH1440" s="209"/>
      <c r="CI1440" s="23" t="s">
        <v>836</v>
      </c>
    </row>
    <row r="1441" spans="1:87" ht="15" customHeight="1" thickBot="1" x14ac:dyDescent="0.35">
      <c r="A1441" s="503"/>
      <c r="B1441" s="49"/>
      <c r="C1441" s="156">
        <f t="shared" si="544"/>
        <v>0</v>
      </c>
      <c r="D1441" s="209"/>
      <c r="E1441" s="179" t="s">
        <v>1721</v>
      </c>
      <c r="F1441" s="180" t="s">
        <v>2991</v>
      </c>
      <c r="G1441" s="300">
        <v>26665</v>
      </c>
      <c r="H1441" s="76">
        <v>120</v>
      </c>
      <c r="I1441" s="79"/>
      <c r="J1441" s="622" t="s">
        <v>3005</v>
      </c>
      <c r="K1441" s="623"/>
      <c r="L1441" s="79"/>
      <c r="M1441" s="247" t="s">
        <v>3002</v>
      </c>
      <c r="N1441" s="628"/>
      <c r="O1441" s="238" t="s">
        <v>3009</v>
      </c>
      <c r="P1441" s="197" t="s">
        <v>2746</v>
      </c>
      <c r="Q1441" s="83" t="str">
        <f t="shared" si="542"/>
        <v/>
      </c>
      <c r="R1441" s="83" t="str">
        <f t="shared" si="545"/>
        <v>◄</v>
      </c>
      <c r="S1441" s="84"/>
      <c r="T1441" s="85"/>
      <c r="U1441" s="83" t="str">
        <f t="shared" si="543"/>
        <v/>
      </c>
      <c r="V1441" s="83" t="str">
        <f t="shared" si="546"/>
        <v>◄</v>
      </c>
      <c r="W1441" s="86"/>
      <c r="X1441" s="85"/>
      <c r="Y1441" s="209"/>
      <c r="Z1441" s="87"/>
      <c r="AA1441" s="521">
        <f t="shared" si="547"/>
        <v>0</v>
      </c>
      <c r="AB1441" s="520">
        <f t="shared" si="548"/>
        <v>0</v>
      </c>
      <c r="AC1441" s="88"/>
      <c r="AD1441" s="519">
        <f t="shared" si="549"/>
        <v>0</v>
      </c>
      <c r="AE1441" s="518">
        <f t="shared" si="550"/>
        <v>0</v>
      </c>
      <c r="AF1441" s="44"/>
      <c r="AG1441" s="45"/>
      <c r="AH1441" s="44"/>
      <c r="AI1441" s="45"/>
      <c r="AJ1441" s="45"/>
      <c r="AK1441" s="45"/>
      <c r="AL1441" s="45"/>
      <c r="AM1441" s="43"/>
      <c r="AN1441" s="27" t="s">
        <v>6</v>
      </c>
      <c r="AO1441" s="27" t="s">
        <v>6</v>
      </c>
      <c r="AP1441" s="516"/>
      <c r="AQ1441" s="516"/>
      <c r="AR1441" s="516"/>
      <c r="AS1441" s="516" t="s">
        <v>6</v>
      </c>
      <c r="AT1441" s="516" t="s">
        <v>6</v>
      </c>
      <c r="AU1441" s="516"/>
      <c r="AV1441" s="516" t="s">
        <v>6</v>
      </c>
      <c r="AW1441" s="516" t="s">
        <v>6</v>
      </c>
      <c r="AX1441" s="516"/>
      <c r="AY1441" s="516" t="s">
        <v>6</v>
      </c>
      <c r="AZ1441" s="516" t="s">
        <v>6</v>
      </c>
      <c r="BA1441" s="516"/>
      <c r="BB1441" s="516" t="s">
        <v>6</v>
      </c>
      <c r="BC1441" s="516" t="s">
        <v>6</v>
      </c>
      <c r="BD1441" s="516"/>
      <c r="BE1441" s="516" t="s">
        <v>6</v>
      </c>
      <c r="BF1441" s="516" t="s">
        <v>6</v>
      </c>
      <c r="BG1441" s="516"/>
      <c r="BH1441" s="516" t="s">
        <v>6</v>
      </c>
      <c r="BI1441" s="516" t="s">
        <v>6</v>
      </c>
      <c r="BJ1441" s="516"/>
      <c r="BK1441" s="516" t="s">
        <v>6</v>
      </c>
      <c r="BL1441" s="516" t="s">
        <v>6</v>
      </c>
      <c r="BM1441" s="516"/>
      <c r="BN1441" s="516" t="s">
        <v>6</v>
      </c>
      <c r="BO1441" s="516" t="s">
        <v>6</v>
      </c>
      <c r="BP1441" s="516"/>
      <c r="BQ1441" s="516" t="s">
        <v>6</v>
      </c>
      <c r="BR1441" s="516" t="s">
        <v>6</v>
      </c>
      <c r="BS1441" s="516"/>
      <c r="BT1441" s="516"/>
      <c r="BU1441" s="516"/>
      <c r="BV1441" s="516"/>
      <c r="BW1441" s="516"/>
      <c r="BX1441" s="516"/>
      <c r="BY1441" s="516"/>
      <c r="BZ1441" s="28"/>
      <c r="CA1441" s="24"/>
      <c r="CB1441" s="29"/>
      <c r="CC1441" s="29"/>
      <c r="CD1441" s="30"/>
      <c r="CE1441" s="29"/>
      <c r="CF1441" s="29"/>
      <c r="CG1441" s="31"/>
      <c r="CH1441" s="209"/>
      <c r="CI1441" s="23" t="s">
        <v>836</v>
      </c>
    </row>
    <row r="1442" spans="1:87" ht="15" customHeight="1" thickBot="1" x14ac:dyDescent="0.35">
      <c r="A1442" s="503"/>
      <c r="B1442" s="49"/>
      <c r="C1442" s="156">
        <f t="shared" si="544"/>
        <v>0</v>
      </c>
      <c r="D1442" s="209"/>
      <c r="E1442" s="179" t="s">
        <v>1721</v>
      </c>
      <c r="F1442" s="180" t="s">
        <v>2991</v>
      </c>
      <c r="G1442" s="300">
        <v>26665</v>
      </c>
      <c r="H1442" s="76">
        <v>120</v>
      </c>
      <c r="I1442" s="79"/>
      <c r="J1442" s="622" t="s">
        <v>3006</v>
      </c>
      <c r="K1442" s="623"/>
      <c r="L1442" s="79"/>
      <c r="M1442" s="247" t="s">
        <v>3002</v>
      </c>
      <c r="N1442" s="628"/>
      <c r="O1442" s="238" t="s">
        <v>3009</v>
      </c>
      <c r="P1442" s="197" t="s">
        <v>2746</v>
      </c>
      <c r="Q1442" s="83" t="str">
        <f t="shared" si="542"/>
        <v/>
      </c>
      <c r="R1442" s="83" t="str">
        <f t="shared" si="545"/>
        <v>◄</v>
      </c>
      <c r="S1442" s="84"/>
      <c r="T1442" s="85"/>
      <c r="U1442" s="83" t="str">
        <f t="shared" si="543"/>
        <v/>
      </c>
      <c r="V1442" s="83" t="str">
        <f t="shared" si="546"/>
        <v>◄</v>
      </c>
      <c r="W1442" s="86"/>
      <c r="X1442" s="85"/>
      <c r="Y1442" s="209"/>
      <c r="Z1442" s="87"/>
      <c r="AA1442" s="521">
        <f t="shared" si="547"/>
        <v>0</v>
      </c>
      <c r="AB1442" s="520">
        <f t="shared" si="548"/>
        <v>0</v>
      </c>
      <c r="AC1442" s="88"/>
      <c r="AD1442" s="519">
        <f t="shared" si="549"/>
        <v>0</v>
      </c>
      <c r="AE1442" s="518">
        <f t="shared" si="550"/>
        <v>0</v>
      </c>
      <c r="AF1442" s="44"/>
      <c r="AG1442" s="45"/>
      <c r="AH1442" s="44"/>
      <c r="AI1442" s="45"/>
      <c r="AJ1442" s="45"/>
      <c r="AK1442" s="45"/>
      <c r="AL1442" s="45"/>
      <c r="AM1442" s="43"/>
      <c r="AN1442" s="27" t="s">
        <v>6</v>
      </c>
      <c r="AO1442" s="27" t="s">
        <v>6</v>
      </c>
      <c r="AP1442" s="516"/>
      <c r="AQ1442" s="516"/>
      <c r="AR1442" s="516"/>
      <c r="AS1442" s="516" t="s">
        <v>6</v>
      </c>
      <c r="AT1442" s="516" t="s">
        <v>6</v>
      </c>
      <c r="AU1442" s="516"/>
      <c r="AV1442" s="516" t="s">
        <v>6</v>
      </c>
      <c r="AW1442" s="516" t="s">
        <v>6</v>
      </c>
      <c r="AX1442" s="516"/>
      <c r="AY1442" s="516" t="s">
        <v>6</v>
      </c>
      <c r="AZ1442" s="516" t="s">
        <v>6</v>
      </c>
      <c r="BA1442" s="516"/>
      <c r="BB1442" s="516" t="s">
        <v>6</v>
      </c>
      <c r="BC1442" s="516" t="s">
        <v>6</v>
      </c>
      <c r="BD1442" s="516"/>
      <c r="BE1442" s="516" t="s">
        <v>6</v>
      </c>
      <c r="BF1442" s="516" t="s">
        <v>6</v>
      </c>
      <c r="BG1442" s="516"/>
      <c r="BH1442" s="516" t="s">
        <v>6</v>
      </c>
      <c r="BI1442" s="516" t="s">
        <v>6</v>
      </c>
      <c r="BJ1442" s="516"/>
      <c r="BK1442" s="516" t="s">
        <v>6</v>
      </c>
      <c r="BL1442" s="516" t="s">
        <v>6</v>
      </c>
      <c r="BM1442" s="516"/>
      <c r="BN1442" s="516" t="s">
        <v>6</v>
      </c>
      <c r="BO1442" s="516" t="s">
        <v>6</v>
      </c>
      <c r="BP1442" s="516"/>
      <c r="BQ1442" s="516" t="s">
        <v>6</v>
      </c>
      <c r="BR1442" s="516" t="s">
        <v>6</v>
      </c>
      <c r="BS1442" s="516"/>
      <c r="BT1442" s="516"/>
      <c r="BU1442" s="516"/>
      <c r="BV1442" s="516"/>
      <c r="BW1442" s="516"/>
      <c r="BX1442" s="516"/>
      <c r="BY1442" s="516"/>
      <c r="BZ1442" s="28"/>
      <c r="CA1442" s="24"/>
      <c r="CB1442" s="29"/>
      <c r="CC1442" s="29"/>
      <c r="CD1442" s="30"/>
      <c r="CE1442" s="29"/>
      <c r="CF1442" s="29"/>
      <c r="CG1442" s="31"/>
      <c r="CH1442" s="209"/>
      <c r="CI1442" s="23" t="s">
        <v>836</v>
      </c>
    </row>
    <row r="1443" spans="1:87" ht="15" customHeight="1" thickBot="1" x14ac:dyDescent="0.35">
      <c r="A1443" s="503"/>
      <c r="B1443" s="49" t="s">
        <v>0</v>
      </c>
      <c r="C1443" s="156" t="str">
        <f t="shared" si="544"/>
        <v>x</v>
      </c>
      <c r="D1443" s="209"/>
      <c r="E1443" s="179" t="s">
        <v>1721</v>
      </c>
      <c r="F1443" s="180" t="s">
        <v>2991</v>
      </c>
      <c r="G1443" s="300">
        <v>26665</v>
      </c>
      <c r="H1443" s="76">
        <v>120</v>
      </c>
      <c r="I1443" s="79"/>
      <c r="J1443" s="622" t="s">
        <v>3007</v>
      </c>
      <c r="K1443" s="623"/>
      <c r="L1443" s="79"/>
      <c r="M1443" s="247" t="s">
        <v>3002</v>
      </c>
      <c r="N1443" s="628"/>
      <c r="O1443" s="238" t="s">
        <v>3009</v>
      </c>
      <c r="P1443" s="197" t="s">
        <v>2746</v>
      </c>
      <c r="Q1443" s="83" t="str">
        <f t="shared" si="542"/>
        <v/>
      </c>
      <c r="R1443" s="83" t="str">
        <f t="shared" si="545"/>
        <v>◄</v>
      </c>
      <c r="S1443" s="84"/>
      <c r="T1443" s="85"/>
      <c r="U1443" s="83" t="str">
        <f t="shared" si="543"/>
        <v/>
      </c>
      <c r="V1443" s="83" t="str">
        <f t="shared" si="546"/>
        <v>◄</v>
      </c>
      <c r="W1443" s="86"/>
      <c r="X1443" s="85"/>
      <c r="Y1443" s="209"/>
      <c r="Z1443" s="87"/>
      <c r="AA1443" s="521">
        <f t="shared" si="547"/>
        <v>0</v>
      </c>
      <c r="AB1443" s="520">
        <f t="shared" si="548"/>
        <v>0</v>
      </c>
      <c r="AC1443" s="88"/>
      <c r="AD1443" s="519">
        <f t="shared" si="549"/>
        <v>0</v>
      </c>
      <c r="AE1443" s="518">
        <f t="shared" si="550"/>
        <v>0</v>
      </c>
      <c r="AF1443" s="44"/>
      <c r="AG1443" s="45"/>
      <c r="AH1443" s="44"/>
      <c r="AI1443" s="45"/>
      <c r="AJ1443" s="45"/>
      <c r="AK1443" s="45"/>
      <c r="AL1443" s="45"/>
      <c r="AM1443" s="43"/>
      <c r="AN1443" s="27" t="s">
        <v>6</v>
      </c>
      <c r="AO1443" s="27" t="s">
        <v>6</v>
      </c>
      <c r="AP1443" s="516"/>
      <c r="AQ1443" s="516"/>
      <c r="AR1443" s="516"/>
      <c r="AS1443" s="516" t="s">
        <v>6</v>
      </c>
      <c r="AT1443" s="516" t="s">
        <v>6</v>
      </c>
      <c r="AU1443" s="516"/>
      <c r="AV1443" s="516" t="s">
        <v>6</v>
      </c>
      <c r="AW1443" s="516" t="s">
        <v>6</v>
      </c>
      <c r="AX1443" s="516"/>
      <c r="AY1443" s="516" t="s">
        <v>6</v>
      </c>
      <c r="AZ1443" s="516" t="s">
        <v>6</v>
      </c>
      <c r="BA1443" s="516"/>
      <c r="BB1443" s="516" t="s">
        <v>6</v>
      </c>
      <c r="BC1443" s="516" t="s">
        <v>6</v>
      </c>
      <c r="BD1443" s="516"/>
      <c r="BE1443" s="516" t="s">
        <v>6</v>
      </c>
      <c r="BF1443" s="516" t="s">
        <v>6</v>
      </c>
      <c r="BG1443" s="516"/>
      <c r="BH1443" s="516" t="s">
        <v>6</v>
      </c>
      <c r="BI1443" s="516" t="s">
        <v>6</v>
      </c>
      <c r="BJ1443" s="516"/>
      <c r="BK1443" s="516" t="s">
        <v>6</v>
      </c>
      <c r="BL1443" s="516" t="s">
        <v>6</v>
      </c>
      <c r="BM1443" s="516"/>
      <c r="BN1443" s="516" t="s">
        <v>6</v>
      </c>
      <c r="BO1443" s="516" t="s">
        <v>6</v>
      </c>
      <c r="BP1443" s="516"/>
      <c r="BQ1443" s="516" t="s">
        <v>6</v>
      </c>
      <c r="BR1443" s="516" t="s">
        <v>6</v>
      </c>
      <c r="BS1443" s="516"/>
      <c r="BT1443" s="516"/>
      <c r="BU1443" s="516"/>
      <c r="BV1443" s="516"/>
      <c r="BW1443" s="516"/>
      <c r="BX1443" s="516"/>
      <c r="BY1443" s="516"/>
      <c r="BZ1443" s="28"/>
      <c r="CA1443" s="24"/>
      <c r="CB1443" s="29"/>
      <c r="CC1443" s="29"/>
      <c r="CD1443" s="30"/>
      <c r="CE1443" s="29"/>
      <c r="CF1443" s="29"/>
      <c r="CG1443" s="31"/>
      <c r="CH1443" s="209"/>
      <c r="CI1443" s="23" t="s">
        <v>836</v>
      </c>
    </row>
    <row r="1444" spans="1:87" ht="15" customHeight="1" thickBot="1" x14ac:dyDescent="0.35">
      <c r="A1444" s="503"/>
      <c r="B1444" s="49"/>
      <c r="C1444" s="156">
        <f t="shared" si="544"/>
        <v>0</v>
      </c>
      <c r="D1444" s="209"/>
      <c r="E1444" s="179" t="s">
        <v>1721</v>
      </c>
      <c r="F1444" s="180" t="s">
        <v>2991</v>
      </c>
      <c r="G1444" s="300">
        <v>26665</v>
      </c>
      <c r="H1444" s="76">
        <v>120</v>
      </c>
      <c r="I1444" s="79"/>
      <c r="J1444" s="79"/>
      <c r="K1444" s="622" t="s">
        <v>3001</v>
      </c>
      <c r="L1444" s="623"/>
      <c r="M1444" s="319" t="s">
        <v>5181</v>
      </c>
      <c r="N1444" s="628"/>
      <c r="O1444" s="236" t="s">
        <v>3010</v>
      </c>
      <c r="P1444" s="197" t="s">
        <v>2746</v>
      </c>
      <c r="Q1444" s="83" t="str">
        <f t="shared" si="542"/>
        <v/>
      </c>
      <c r="R1444" s="83" t="str">
        <f t="shared" si="545"/>
        <v>◄</v>
      </c>
      <c r="S1444" s="84"/>
      <c r="T1444" s="85"/>
      <c r="U1444" s="83" t="str">
        <f t="shared" si="543"/>
        <v/>
      </c>
      <c r="V1444" s="83" t="str">
        <f t="shared" si="546"/>
        <v>◄</v>
      </c>
      <c r="W1444" s="86"/>
      <c r="X1444" s="85"/>
      <c r="Y1444" s="209"/>
      <c r="Z1444" s="87"/>
      <c r="AA1444" s="521">
        <f t="shared" si="547"/>
        <v>0</v>
      </c>
      <c r="AB1444" s="520">
        <f t="shared" si="548"/>
        <v>0</v>
      </c>
      <c r="AC1444" s="88"/>
      <c r="AD1444" s="519">
        <f t="shared" si="549"/>
        <v>0</v>
      </c>
      <c r="AE1444" s="518">
        <f t="shared" si="550"/>
        <v>0</v>
      </c>
      <c r="AF1444" s="44"/>
      <c r="AG1444" s="45"/>
      <c r="AH1444" s="44"/>
      <c r="AI1444" s="45"/>
      <c r="AJ1444" s="45"/>
      <c r="AK1444" s="45"/>
      <c r="AL1444" s="45"/>
      <c r="AM1444" s="43"/>
      <c r="AN1444" s="27" t="s">
        <v>6</v>
      </c>
      <c r="AO1444" s="27" t="s">
        <v>6</v>
      </c>
      <c r="AP1444" s="516"/>
      <c r="AQ1444" s="516"/>
      <c r="AR1444" s="516"/>
      <c r="AS1444" s="516" t="s">
        <v>6</v>
      </c>
      <c r="AT1444" s="516" t="s">
        <v>6</v>
      </c>
      <c r="AU1444" s="516"/>
      <c r="AV1444" s="516" t="s">
        <v>6</v>
      </c>
      <c r="AW1444" s="516" t="s">
        <v>6</v>
      </c>
      <c r="AX1444" s="516"/>
      <c r="AY1444" s="516" t="s">
        <v>6</v>
      </c>
      <c r="AZ1444" s="516" t="s">
        <v>6</v>
      </c>
      <c r="BA1444" s="516"/>
      <c r="BB1444" s="516" t="s">
        <v>6</v>
      </c>
      <c r="BC1444" s="516" t="s">
        <v>6</v>
      </c>
      <c r="BD1444" s="516"/>
      <c r="BE1444" s="516" t="s">
        <v>6</v>
      </c>
      <c r="BF1444" s="516" t="s">
        <v>6</v>
      </c>
      <c r="BG1444" s="516"/>
      <c r="BH1444" s="516" t="s">
        <v>6</v>
      </c>
      <c r="BI1444" s="516" t="s">
        <v>6</v>
      </c>
      <c r="BJ1444" s="516"/>
      <c r="BK1444" s="516" t="s">
        <v>6</v>
      </c>
      <c r="BL1444" s="516" t="s">
        <v>6</v>
      </c>
      <c r="BM1444" s="516"/>
      <c r="BN1444" s="516" t="s">
        <v>6</v>
      </c>
      <c r="BO1444" s="516" t="s">
        <v>6</v>
      </c>
      <c r="BP1444" s="516"/>
      <c r="BQ1444" s="516" t="s">
        <v>6</v>
      </c>
      <c r="BR1444" s="516" t="s">
        <v>6</v>
      </c>
      <c r="BS1444" s="516"/>
      <c r="BT1444" s="516"/>
      <c r="BU1444" s="516"/>
      <c r="BV1444" s="516"/>
      <c r="BW1444" s="516"/>
      <c r="BX1444" s="516"/>
      <c r="BY1444" s="516"/>
      <c r="BZ1444" s="28"/>
      <c r="CA1444" s="24"/>
      <c r="CB1444" s="29"/>
      <c r="CC1444" s="29"/>
      <c r="CD1444" s="30"/>
      <c r="CE1444" s="29"/>
      <c r="CF1444" s="29"/>
      <c r="CG1444" s="31"/>
      <c r="CH1444" s="209"/>
      <c r="CI1444" s="23" t="s">
        <v>836</v>
      </c>
    </row>
    <row r="1445" spans="1:87" ht="15" customHeight="1" thickBot="1" x14ac:dyDescent="0.35">
      <c r="A1445" s="503"/>
      <c r="B1445" s="49"/>
      <c r="C1445" s="156">
        <f t="shared" si="544"/>
        <v>0</v>
      </c>
      <c r="D1445" s="209"/>
      <c r="E1445" s="179" t="s">
        <v>1721</v>
      </c>
      <c r="F1445" s="180" t="s">
        <v>2991</v>
      </c>
      <c r="G1445" s="300">
        <v>26665</v>
      </c>
      <c r="H1445" s="76">
        <v>120</v>
      </c>
      <c r="I1445" s="79"/>
      <c r="J1445" s="79"/>
      <c r="K1445" s="622" t="s">
        <v>3005</v>
      </c>
      <c r="L1445" s="623"/>
      <c r="M1445" s="319" t="s">
        <v>5181</v>
      </c>
      <c r="N1445" s="628"/>
      <c r="O1445" s="236" t="s">
        <v>3010</v>
      </c>
      <c r="P1445" s="197" t="s">
        <v>2746</v>
      </c>
      <c r="Q1445" s="83" t="str">
        <f t="shared" si="542"/>
        <v/>
      </c>
      <c r="R1445" s="83" t="str">
        <f t="shared" si="545"/>
        <v>◄</v>
      </c>
      <c r="S1445" s="84"/>
      <c r="T1445" s="85"/>
      <c r="U1445" s="83" t="str">
        <f t="shared" si="543"/>
        <v/>
      </c>
      <c r="V1445" s="83" t="str">
        <f t="shared" si="546"/>
        <v>◄</v>
      </c>
      <c r="W1445" s="86"/>
      <c r="X1445" s="85"/>
      <c r="Y1445" s="209"/>
      <c r="Z1445" s="87"/>
      <c r="AA1445" s="521">
        <f t="shared" si="547"/>
        <v>0</v>
      </c>
      <c r="AB1445" s="520">
        <f t="shared" si="548"/>
        <v>0</v>
      </c>
      <c r="AC1445" s="88"/>
      <c r="AD1445" s="519">
        <f t="shared" si="549"/>
        <v>0</v>
      </c>
      <c r="AE1445" s="518">
        <f t="shared" si="550"/>
        <v>0</v>
      </c>
      <c r="AF1445" s="44"/>
      <c r="AG1445" s="45"/>
      <c r="AH1445" s="44"/>
      <c r="AI1445" s="45"/>
      <c r="AJ1445" s="45"/>
      <c r="AK1445" s="45"/>
      <c r="AL1445" s="45"/>
      <c r="AM1445" s="43"/>
      <c r="AN1445" s="27" t="s">
        <v>6</v>
      </c>
      <c r="AO1445" s="27" t="s">
        <v>6</v>
      </c>
      <c r="AP1445" s="516"/>
      <c r="AQ1445" s="516"/>
      <c r="AR1445" s="516"/>
      <c r="AS1445" s="516" t="s">
        <v>6</v>
      </c>
      <c r="AT1445" s="516" t="s">
        <v>6</v>
      </c>
      <c r="AU1445" s="516"/>
      <c r="AV1445" s="516" t="s">
        <v>6</v>
      </c>
      <c r="AW1445" s="516" t="s">
        <v>6</v>
      </c>
      <c r="AX1445" s="516"/>
      <c r="AY1445" s="516" t="s">
        <v>6</v>
      </c>
      <c r="AZ1445" s="516" t="s">
        <v>6</v>
      </c>
      <c r="BA1445" s="516"/>
      <c r="BB1445" s="516" t="s">
        <v>6</v>
      </c>
      <c r="BC1445" s="516" t="s">
        <v>6</v>
      </c>
      <c r="BD1445" s="516"/>
      <c r="BE1445" s="516" t="s">
        <v>6</v>
      </c>
      <c r="BF1445" s="516" t="s">
        <v>6</v>
      </c>
      <c r="BG1445" s="516"/>
      <c r="BH1445" s="516" t="s">
        <v>6</v>
      </c>
      <c r="BI1445" s="516" t="s">
        <v>6</v>
      </c>
      <c r="BJ1445" s="516"/>
      <c r="BK1445" s="516" t="s">
        <v>6</v>
      </c>
      <c r="BL1445" s="516" t="s">
        <v>6</v>
      </c>
      <c r="BM1445" s="516"/>
      <c r="BN1445" s="516" t="s">
        <v>6</v>
      </c>
      <c r="BO1445" s="516" t="s">
        <v>6</v>
      </c>
      <c r="BP1445" s="516"/>
      <c r="BQ1445" s="516" t="s">
        <v>6</v>
      </c>
      <c r="BR1445" s="516" t="s">
        <v>6</v>
      </c>
      <c r="BS1445" s="516"/>
      <c r="BT1445" s="516"/>
      <c r="BU1445" s="516"/>
      <c r="BV1445" s="516"/>
      <c r="BW1445" s="516"/>
      <c r="BX1445" s="516"/>
      <c r="BY1445" s="516"/>
      <c r="BZ1445" s="28"/>
      <c r="CA1445" s="24"/>
      <c r="CB1445" s="29"/>
      <c r="CC1445" s="29"/>
      <c r="CD1445" s="30"/>
      <c r="CE1445" s="29"/>
      <c r="CF1445" s="29"/>
      <c r="CG1445" s="31"/>
      <c r="CH1445" s="209"/>
      <c r="CI1445" s="23" t="s">
        <v>836</v>
      </c>
    </row>
    <row r="1446" spans="1:87" ht="15" customHeight="1" thickBot="1" x14ac:dyDescent="0.35">
      <c r="A1446" s="503"/>
      <c r="B1446" s="49"/>
      <c r="C1446" s="156">
        <f t="shared" si="544"/>
        <v>0</v>
      </c>
      <c r="D1446" s="209"/>
      <c r="E1446" s="179" t="s">
        <v>1721</v>
      </c>
      <c r="F1446" s="180" t="s">
        <v>2991</v>
      </c>
      <c r="G1446" s="300">
        <v>26665</v>
      </c>
      <c r="H1446" s="76">
        <v>120</v>
      </c>
      <c r="I1446" s="79"/>
      <c r="J1446" s="79"/>
      <c r="K1446" s="622" t="s">
        <v>3006</v>
      </c>
      <c r="L1446" s="623"/>
      <c r="M1446" s="319" t="s">
        <v>5181</v>
      </c>
      <c r="N1446" s="628"/>
      <c r="O1446" s="236" t="s">
        <v>3010</v>
      </c>
      <c r="P1446" s="197" t="s">
        <v>2746</v>
      </c>
      <c r="Q1446" s="83" t="str">
        <f t="shared" si="542"/>
        <v/>
      </c>
      <c r="R1446" s="83" t="str">
        <f t="shared" si="545"/>
        <v>◄</v>
      </c>
      <c r="S1446" s="84"/>
      <c r="T1446" s="85"/>
      <c r="U1446" s="83" t="str">
        <f t="shared" si="543"/>
        <v/>
      </c>
      <c r="V1446" s="83" t="str">
        <f t="shared" si="546"/>
        <v>◄</v>
      </c>
      <c r="W1446" s="86"/>
      <c r="X1446" s="85"/>
      <c r="Y1446" s="209"/>
      <c r="Z1446" s="87"/>
      <c r="AA1446" s="521">
        <f t="shared" si="547"/>
        <v>0</v>
      </c>
      <c r="AB1446" s="520">
        <f t="shared" si="548"/>
        <v>0</v>
      </c>
      <c r="AC1446" s="88"/>
      <c r="AD1446" s="519">
        <f t="shared" si="549"/>
        <v>0</v>
      </c>
      <c r="AE1446" s="518">
        <f t="shared" si="550"/>
        <v>0</v>
      </c>
      <c r="AF1446" s="44"/>
      <c r="AG1446" s="45"/>
      <c r="AH1446" s="44"/>
      <c r="AI1446" s="45"/>
      <c r="AJ1446" s="45"/>
      <c r="AK1446" s="45"/>
      <c r="AL1446" s="45"/>
      <c r="AM1446" s="43"/>
      <c r="AN1446" s="27" t="s">
        <v>6</v>
      </c>
      <c r="AO1446" s="27" t="s">
        <v>6</v>
      </c>
      <c r="AP1446" s="516"/>
      <c r="AQ1446" s="516"/>
      <c r="AR1446" s="516"/>
      <c r="AS1446" s="516" t="s">
        <v>6</v>
      </c>
      <c r="AT1446" s="516" t="s">
        <v>6</v>
      </c>
      <c r="AU1446" s="516"/>
      <c r="AV1446" s="516" t="s">
        <v>6</v>
      </c>
      <c r="AW1446" s="516" t="s">
        <v>6</v>
      </c>
      <c r="AX1446" s="516"/>
      <c r="AY1446" s="516" t="s">
        <v>6</v>
      </c>
      <c r="AZ1446" s="516" t="s">
        <v>6</v>
      </c>
      <c r="BA1446" s="516"/>
      <c r="BB1446" s="516" t="s">
        <v>6</v>
      </c>
      <c r="BC1446" s="516" t="s">
        <v>6</v>
      </c>
      <c r="BD1446" s="516"/>
      <c r="BE1446" s="516" t="s">
        <v>6</v>
      </c>
      <c r="BF1446" s="516" t="s">
        <v>6</v>
      </c>
      <c r="BG1446" s="516"/>
      <c r="BH1446" s="516" t="s">
        <v>6</v>
      </c>
      <c r="BI1446" s="516" t="s">
        <v>6</v>
      </c>
      <c r="BJ1446" s="516"/>
      <c r="BK1446" s="516" t="s">
        <v>6</v>
      </c>
      <c r="BL1446" s="516" t="s">
        <v>6</v>
      </c>
      <c r="BM1446" s="516"/>
      <c r="BN1446" s="516" t="s">
        <v>6</v>
      </c>
      <c r="BO1446" s="516" t="s">
        <v>6</v>
      </c>
      <c r="BP1446" s="516"/>
      <c r="BQ1446" s="516" t="s">
        <v>6</v>
      </c>
      <c r="BR1446" s="516" t="s">
        <v>6</v>
      </c>
      <c r="BS1446" s="516"/>
      <c r="BT1446" s="516"/>
      <c r="BU1446" s="516"/>
      <c r="BV1446" s="516"/>
      <c r="BW1446" s="516"/>
      <c r="BX1446" s="516"/>
      <c r="BY1446" s="516"/>
      <c r="BZ1446" s="28"/>
      <c r="CA1446" s="24"/>
      <c r="CB1446" s="29"/>
      <c r="CC1446" s="29"/>
      <c r="CD1446" s="30"/>
      <c r="CE1446" s="29"/>
      <c r="CF1446" s="29"/>
      <c r="CG1446" s="31"/>
      <c r="CH1446" s="209"/>
      <c r="CI1446" s="23" t="s">
        <v>836</v>
      </c>
    </row>
    <row r="1447" spans="1:87" ht="15" customHeight="1" thickBot="1" x14ac:dyDescent="0.35">
      <c r="A1447" s="503"/>
      <c r="B1447" s="49"/>
      <c r="C1447" s="156">
        <f t="shared" si="544"/>
        <v>0</v>
      </c>
      <c r="D1447" s="209"/>
      <c r="E1447" s="179" t="s">
        <v>1721</v>
      </c>
      <c r="F1447" s="180" t="s">
        <v>2991</v>
      </c>
      <c r="G1447" s="300">
        <v>26665</v>
      </c>
      <c r="H1447" s="76">
        <v>120</v>
      </c>
      <c r="I1447" s="79"/>
      <c r="J1447" s="79"/>
      <c r="K1447" s="622" t="s">
        <v>3007</v>
      </c>
      <c r="L1447" s="623"/>
      <c r="M1447" s="319" t="s">
        <v>5181</v>
      </c>
      <c r="N1447" s="628"/>
      <c r="O1447" s="236" t="s">
        <v>3010</v>
      </c>
      <c r="P1447" s="197" t="s">
        <v>2746</v>
      </c>
      <c r="Q1447" s="83" t="str">
        <f t="shared" si="542"/>
        <v/>
      </c>
      <c r="R1447" s="83" t="str">
        <f t="shared" si="545"/>
        <v>◄</v>
      </c>
      <c r="S1447" s="84"/>
      <c r="T1447" s="85"/>
      <c r="U1447" s="83" t="str">
        <f t="shared" si="543"/>
        <v/>
      </c>
      <c r="V1447" s="83" t="str">
        <f t="shared" si="546"/>
        <v>◄</v>
      </c>
      <c r="W1447" s="86"/>
      <c r="X1447" s="85"/>
      <c r="Y1447" s="209"/>
      <c r="Z1447" s="87"/>
      <c r="AA1447" s="521">
        <f t="shared" si="547"/>
        <v>0</v>
      </c>
      <c r="AB1447" s="520">
        <f t="shared" si="548"/>
        <v>0</v>
      </c>
      <c r="AC1447" s="88"/>
      <c r="AD1447" s="519">
        <f t="shared" si="549"/>
        <v>0</v>
      </c>
      <c r="AE1447" s="518">
        <f t="shared" si="550"/>
        <v>0</v>
      </c>
      <c r="AF1447" s="44"/>
      <c r="AG1447" s="45"/>
      <c r="AH1447" s="44"/>
      <c r="AI1447" s="45"/>
      <c r="AJ1447" s="45"/>
      <c r="AK1447" s="45"/>
      <c r="AL1447" s="45"/>
      <c r="AM1447" s="43"/>
      <c r="AN1447" s="27" t="s">
        <v>6</v>
      </c>
      <c r="AO1447" s="27" t="s">
        <v>6</v>
      </c>
      <c r="AP1447" s="516"/>
      <c r="AQ1447" s="516"/>
      <c r="AR1447" s="516"/>
      <c r="AS1447" s="516" t="s">
        <v>6</v>
      </c>
      <c r="AT1447" s="516" t="s">
        <v>6</v>
      </c>
      <c r="AU1447" s="516"/>
      <c r="AV1447" s="516" t="s">
        <v>6</v>
      </c>
      <c r="AW1447" s="516" t="s">
        <v>6</v>
      </c>
      <c r="AX1447" s="516"/>
      <c r="AY1447" s="516" t="s">
        <v>6</v>
      </c>
      <c r="AZ1447" s="516" t="s">
        <v>6</v>
      </c>
      <c r="BA1447" s="516"/>
      <c r="BB1447" s="516" t="s">
        <v>6</v>
      </c>
      <c r="BC1447" s="516" t="s">
        <v>6</v>
      </c>
      <c r="BD1447" s="516"/>
      <c r="BE1447" s="516" t="s">
        <v>6</v>
      </c>
      <c r="BF1447" s="516" t="s">
        <v>6</v>
      </c>
      <c r="BG1447" s="516"/>
      <c r="BH1447" s="516" t="s">
        <v>6</v>
      </c>
      <c r="BI1447" s="516" t="s">
        <v>6</v>
      </c>
      <c r="BJ1447" s="516"/>
      <c r="BK1447" s="516" t="s">
        <v>6</v>
      </c>
      <c r="BL1447" s="516" t="s">
        <v>6</v>
      </c>
      <c r="BM1447" s="516"/>
      <c r="BN1447" s="516" t="s">
        <v>6</v>
      </c>
      <c r="BO1447" s="516" t="s">
        <v>6</v>
      </c>
      <c r="BP1447" s="516"/>
      <c r="BQ1447" s="516" t="s">
        <v>6</v>
      </c>
      <c r="BR1447" s="516" t="s">
        <v>6</v>
      </c>
      <c r="BS1447" s="516"/>
      <c r="BT1447" s="516"/>
      <c r="BU1447" s="516"/>
      <c r="BV1447" s="516"/>
      <c r="BW1447" s="516"/>
      <c r="BX1447" s="516"/>
      <c r="BY1447" s="516"/>
      <c r="BZ1447" s="28"/>
      <c r="CA1447" s="24"/>
      <c r="CB1447" s="29"/>
      <c r="CC1447" s="29"/>
      <c r="CD1447" s="30"/>
      <c r="CE1447" s="29"/>
      <c r="CF1447" s="29"/>
      <c r="CG1447" s="31"/>
      <c r="CH1447" s="209"/>
      <c r="CI1447" s="23" t="s">
        <v>836</v>
      </c>
    </row>
    <row r="1448" spans="1:87" ht="15" customHeight="1" thickBot="1" x14ac:dyDescent="0.35">
      <c r="A1448" s="503"/>
      <c r="B1448" s="49"/>
      <c r="C1448" s="156">
        <f t="shared" si="544"/>
        <v>0</v>
      </c>
      <c r="D1448" s="209"/>
      <c r="E1448" s="179" t="s">
        <v>1721</v>
      </c>
      <c r="F1448" s="180" t="s">
        <v>2991</v>
      </c>
      <c r="G1448" s="300">
        <v>26665</v>
      </c>
      <c r="H1448" s="76">
        <v>120</v>
      </c>
      <c r="I1448" s="79"/>
      <c r="J1448" s="622" t="s">
        <v>3001</v>
      </c>
      <c r="K1448" s="623"/>
      <c r="L1448" s="79"/>
      <c r="M1448" s="247" t="s">
        <v>3002</v>
      </c>
      <c r="N1448" s="628"/>
      <c r="O1448" s="238" t="s">
        <v>3011</v>
      </c>
      <c r="P1448" s="197" t="s">
        <v>2746</v>
      </c>
      <c r="Q1448" s="83" t="str">
        <f t="shared" si="542"/>
        <v/>
      </c>
      <c r="R1448" s="83" t="str">
        <f t="shared" si="545"/>
        <v>◄</v>
      </c>
      <c r="S1448" s="84"/>
      <c r="T1448" s="85"/>
      <c r="U1448" s="83" t="str">
        <f t="shared" si="543"/>
        <v/>
      </c>
      <c r="V1448" s="83" t="str">
        <f t="shared" si="546"/>
        <v>◄</v>
      </c>
      <c r="W1448" s="86"/>
      <c r="X1448" s="85"/>
      <c r="Y1448" s="209"/>
      <c r="Z1448" s="87"/>
      <c r="AA1448" s="521">
        <f t="shared" si="547"/>
        <v>0</v>
      </c>
      <c r="AB1448" s="520">
        <f t="shared" si="548"/>
        <v>0</v>
      </c>
      <c r="AC1448" s="88"/>
      <c r="AD1448" s="519">
        <f t="shared" si="549"/>
        <v>0</v>
      </c>
      <c r="AE1448" s="518">
        <f t="shared" si="550"/>
        <v>0</v>
      </c>
      <c r="AF1448" s="44"/>
      <c r="AG1448" s="45"/>
      <c r="AH1448" s="44"/>
      <c r="AI1448" s="45"/>
      <c r="AJ1448" s="45"/>
      <c r="AK1448" s="45"/>
      <c r="AL1448" s="45"/>
      <c r="AM1448" s="43"/>
      <c r="AN1448" s="27" t="s">
        <v>6</v>
      </c>
      <c r="AO1448" s="27" t="s">
        <v>6</v>
      </c>
      <c r="AP1448" s="516"/>
      <c r="AQ1448" s="516"/>
      <c r="AR1448" s="516"/>
      <c r="AS1448" s="516" t="s">
        <v>6</v>
      </c>
      <c r="AT1448" s="516" t="s">
        <v>6</v>
      </c>
      <c r="AU1448" s="516"/>
      <c r="AV1448" s="516" t="s">
        <v>6</v>
      </c>
      <c r="AW1448" s="516" t="s">
        <v>6</v>
      </c>
      <c r="AX1448" s="516"/>
      <c r="AY1448" s="516" t="s">
        <v>6</v>
      </c>
      <c r="AZ1448" s="516" t="s">
        <v>6</v>
      </c>
      <c r="BA1448" s="516"/>
      <c r="BB1448" s="516" t="s">
        <v>6</v>
      </c>
      <c r="BC1448" s="516" t="s">
        <v>6</v>
      </c>
      <c r="BD1448" s="516"/>
      <c r="BE1448" s="516" t="s">
        <v>6</v>
      </c>
      <c r="BF1448" s="516" t="s">
        <v>6</v>
      </c>
      <c r="BG1448" s="516"/>
      <c r="BH1448" s="516" t="s">
        <v>6</v>
      </c>
      <c r="BI1448" s="516" t="s">
        <v>6</v>
      </c>
      <c r="BJ1448" s="516"/>
      <c r="BK1448" s="516" t="s">
        <v>6</v>
      </c>
      <c r="BL1448" s="516" t="s">
        <v>6</v>
      </c>
      <c r="BM1448" s="516"/>
      <c r="BN1448" s="516" t="s">
        <v>6</v>
      </c>
      <c r="BO1448" s="516" t="s">
        <v>6</v>
      </c>
      <c r="BP1448" s="516"/>
      <c r="BQ1448" s="516" t="s">
        <v>6</v>
      </c>
      <c r="BR1448" s="516" t="s">
        <v>6</v>
      </c>
      <c r="BS1448" s="516"/>
      <c r="BT1448" s="516"/>
      <c r="BU1448" s="516"/>
      <c r="BV1448" s="516"/>
      <c r="BW1448" s="516"/>
      <c r="BX1448" s="516"/>
      <c r="BY1448" s="516"/>
      <c r="BZ1448" s="28"/>
      <c r="CA1448" s="24"/>
      <c r="CB1448" s="29"/>
      <c r="CC1448" s="29"/>
      <c r="CD1448" s="30"/>
      <c r="CE1448" s="29"/>
      <c r="CF1448" s="29"/>
      <c r="CG1448" s="31"/>
      <c r="CH1448" s="209"/>
      <c r="CI1448" s="23" t="s">
        <v>836</v>
      </c>
    </row>
    <row r="1449" spans="1:87" ht="15" customHeight="1" thickBot="1" x14ac:dyDescent="0.35">
      <c r="A1449" s="503"/>
      <c r="B1449" s="49"/>
      <c r="C1449" s="156">
        <f t="shared" si="544"/>
        <v>0</v>
      </c>
      <c r="D1449" s="209"/>
      <c r="E1449" s="179" t="s">
        <v>1721</v>
      </c>
      <c r="F1449" s="180" t="s">
        <v>2991</v>
      </c>
      <c r="G1449" s="300">
        <v>26665</v>
      </c>
      <c r="H1449" s="76">
        <v>120</v>
      </c>
      <c r="I1449" s="79"/>
      <c r="J1449" s="622" t="s">
        <v>3005</v>
      </c>
      <c r="K1449" s="623"/>
      <c r="L1449" s="79"/>
      <c r="M1449" s="247" t="s">
        <v>3002</v>
      </c>
      <c r="N1449" s="628"/>
      <c r="O1449" s="238" t="s">
        <v>3011</v>
      </c>
      <c r="P1449" s="197" t="s">
        <v>2746</v>
      </c>
      <c r="Q1449" s="83" t="str">
        <f t="shared" si="542"/>
        <v/>
      </c>
      <c r="R1449" s="83" t="str">
        <f t="shared" si="545"/>
        <v>◄</v>
      </c>
      <c r="S1449" s="84"/>
      <c r="T1449" s="85"/>
      <c r="U1449" s="83" t="str">
        <f t="shared" si="543"/>
        <v/>
      </c>
      <c r="V1449" s="83" t="str">
        <f t="shared" si="546"/>
        <v>◄</v>
      </c>
      <c r="W1449" s="86"/>
      <c r="X1449" s="85"/>
      <c r="Y1449" s="209"/>
      <c r="Z1449" s="87"/>
      <c r="AA1449" s="521">
        <f t="shared" si="547"/>
        <v>0</v>
      </c>
      <c r="AB1449" s="520">
        <f t="shared" si="548"/>
        <v>0</v>
      </c>
      <c r="AC1449" s="88"/>
      <c r="AD1449" s="519">
        <f t="shared" si="549"/>
        <v>0</v>
      </c>
      <c r="AE1449" s="518">
        <f t="shared" si="550"/>
        <v>0</v>
      </c>
      <c r="AF1449" s="44"/>
      <c r="AG1449" s="45"/>
      <c r="AH1449" s="44"/>
      <c r="AI1449" s="45"/>
      <c r="AJ1449" s="45"/>
      <c r="AK1449" s="45"/>
      <c r="AL1449" s="45"/>
      <c r="AM1449" s="43"/>
      <c r="AN1449" s="27" t="s">
        <v>6</v>
      </c>
      <c r="AO1449" s="27" t="s">
        <v>6</v>
      </c>
      <c r="AP1449" s="516"/>
      <c r="AQ1449" s="516"/>
      <c r="AR1449" s="516"/>
      <c r="AS1449" s="516" t="s">
        <v>6</v>
      </c>
      <c r="AT1449" s="516" t="s">
        <v>6</v>
      </c>
      <c r="AU1449" s="516"/>
      <c r="AV1449" s="516" t="s">
        <v>6</v>
      </c>
      <c r="AW1449" s="516" t="s">
        <v>6</v>
      </c>
      <c r="AX1449" s="516"/>
      <c r="AY1449" s="516" t="s">
        <v>6</v>
      </c>
      <c r="AZ1449" s="516" t="s">
        <v>6</v>
      </c>
      <c r="BA1449" s="516"/>
      <c r="BB1449" s="516" t="s">
        <v>6</v>
      </c>
      <c r="BC1449" s="516" t="s">
        <v>6</v>
      </c>
      <c r="BD1449" s="516"/>
      <c r="BE1449" s="516" t="s">
        <v>6</v>
      </c>
      <c r="BF1449" s="516" t="s">
        <v>6</v>
      </c>
      <c r="BG1449" s="516"/>
      <c r="BH1449" s="516" t="s">
        <v>6</v>
      </c>
      <c r="BI1449" s="516" t="s">
        <v>6</v>
      </c>
      <c r="BJ1449" s="516"/>
      <c r="BK1449" s="516" t="s">
        <v>6</v>
      </c>
      <c r="BL1449" s="516" t="s">
        <v>6</v>
      </c>
      <c r="BM1449" s="516"/>
      <c r="BN1449" s="516" t="s">
        <v>6</v>
      </c>
      <c r="BO1449" s="516" t="s">
        <v>6</v>
      </c>
      <c r="BP1449" s="516"/>
      <c r="BQ1449" s="516" t="s">
        <v>6</v>
      </c>
      <c r="BR1449" s="516" t="s">
        <v>6</v>
      </c>
      <c r="BS1449" s="516"/>
      <c r="BT1449" s="516"/>
      <c r="BU1449" s="516"/>
      <c r="BV1449" s="516"/>
      <c r="BW1449" s="516"/>
      <c r="BX1449" s="516"/>
      <c r="BY1449" s="516"/>
      <c r="BZ1449" s="28"/>
      <c r="CA1449" s="24"/>
      <c r="CB1449" s="29"/>
      <c r="CC1449" s="29"/>
      <c r="CD1449" s="30"/>
      <c r="CE1449" s="29"/>
      <c r="CF1449" s="29"/>
      <c r="CG1449" s="31"/>
      <c r="CH1449" s="209"/>
      <c r="CI1449" s="23" t="s">
        <v>836</v>
      </c>
    </row>
    <row r="1450" spans="1:87" ht="15" customHeight="1" thickBot="1" x14ac:dyDescent="0.35">
      <c r="A1450" s="503"/>
      <c r="B1450" s="49"/>
      <c r="C1450" s="156">
        <f t="shared" si="544"/>
        <v>0</v>
      </c>
      <c r="D1450" s="209"/>
      <c r="E1450" s="179" t="s">
        <v>1721</v>
      </c>
      <c r="F1450" s="180" t="s">
        <v>2991</v>
      </c>
      <c r="G1450" s="300">
        <v>26665</v>
      </c>
      <c r="H1450" s="76">
        <v>120</v>
      </c>
      <c r="I1450" s="79"/>
      <c r="J1450" s="622" t="s">
        <v>3006</v>
      </c>
      <c r="K1450" s="623"/>
      <c r="L1450" s="79"/>
      <c r="M1450" s="247" t="s">
        <v>3002</v>
      </c>
      <c r="N1450" s="628"/>
      <c r="O1450" s="238" t="s">
        <v>3011</v>
      </c>
      <c r="P1450" s="197" t="s">
        <v>2746</v>
      </c>
      <c r="Q1450" s="83" t="str">
        <f t="shared" si="542"/>
        <v/>
      </c>
      <c r="R1450" s="83" t="str">
        <f t="shared" si="545"/>
        <v>◄</v>
      </c>
      <c r="S1450" s="84"/>
      <c r="T1450" s="85"/>
      <c r="U1450" s="83" t="str">
        <f t="shared" si="543"/>
        <v/>
      </c>
      <c r="V1450" s="83" t="str">
        <f t="shared" si="546"/>
        <v>◄</v>
      </c>
      <c r="W1450" s="86"/>
      <c r="X1450" s="85"/>
      <c r="Y1450" s="209"/>
      <c r="Z1450" s="87"/>
      <c r="AA1450" s="521">
        <f t="shared" si="547"/>
        <v>0</v>
      </c>
      <c r="AB1450" s="520">
        <f t="shared" si="548"/>
        <v>0</v>
      </c>
      <c r="AC1450" s="88"/>
      <c r="AD1450" s="519">
        <f t="shared" si="549"/>
        <v>0</v>
      </c>
      <c r="AE1450" s="518">
        <f t="shared" si="550"/>
        <v>0</v>
      </c>
      <c r="AF1450" s="44"/>
      <c r="AG1450" s="45"/>
      <c r="AH1450" s="44"/>
      <c r="AI1450" s="45"/>
      <c r="AJ1450" s="45"/>
      <c r="AK1450" s="45"/>
      <c r="AL1450" s="45"/>
      <c r="AM1450" s="43"/>
      <c r="AN1450" s="27" t="s">
        <v>6</v>
      </c>
      <c r="AO1450" s="27" t="s">
        <v>6</v>
      </c>
      <c r="AP1450" s="516"/>
      <c r="AQ1450" s="516"/>
      <c r="AR1450" s="516"/>
      <c r="AS1450" s="516" t="s">
        <v>6</v>
      </c>
      <c r="AT1450" s="516" t="s">
        <v>6</v>
      </c>
      <c r="AU1450" s="516"/>
      <c r="AV1450" s="516" t="s">
        <v>6</v>
      </c>
      <c r="AW1450" s="516" t="s">
        <v>6</v>
      </c>
      <c r="AX1450" s="516"/>
      <c r="AY1450" s="516" t="s">
        <v>6</v>
      </c>
      <c r="AZ1450" s="516" t="s">
        <v>6</v>
      </c>
      <c r="BA1450" s="516"/>
      <c r="BB1450" s="516" t="s">
        <v>6</v>
      </c>
      <c r="BC1450" s="516" t="s">
        <v>6</v>
      </c>
      <c r="BD1450" s="516"/>
      <c r="BE1450" s="516" t="s">
        <v>6</v>
      </c>
      <c r="BF1450" s="516" t="s">
        <v>6</v>
      </c>
      <c r="BG1450" s="516"/>
      <c r="BH1450" s="516" t="s">
        <v>6</v>
      </c>
      <c r="BI1450" s="516" t="s">
        <v>6</v>
      </c>
      <c r="BJ1450" s="516"/>
      <c r="BK1450" s="516" t="s">
        <v>6</v>
      </c>
      <c r="BL1450" s="516" t="s">
        <v>6</v>
      </c>
      <c r="BM1450" s="516"/>
      <c r="BN1450" s="516" t="s">
        <v>6</v>
      </c>
      <c r="BO1450" s="516" t="s">
        <v>6</v>
      </c>
      <c r="BP1450" s="516"/>
      <c r="BQ1450" s="516" t="s">
        <v>6</v>
      </c>
      <c r="BR1450" s="516" t="s">
        <v>6</v>
      </c>
      <c r="BS1450" s="516"/>
      <c r="BT1450" s="516"/>
      <c r="BU1450" s="516"/>
      <c r="BV1450" s="516"/>
      <c r="BW1450" s="516"/>
      <c r="BX1450" s="516"/>
      <c r="BY1450" s="516"/>
      <c r="BZ1450" s="28"/>
      <c r="CA1450" s="24"/>
      <c r="CB1450" s="29"/>
      <c r="CC1450" s="29"/>
      <c r="CD1450" s="30"/>
      <c r="CE1450" s="29"/>
      <c r="CF1450" s="29"/>
      <c r="CG1450" s="31"/>
      <c r="CH1450" s="209"/>
      <c r="CI1450" s="23" t="s">
        <v>836</v>
      </c>
    </row>
    <row r="1451" spans="1:87" ht="15" customHeight="1" thickBot="1" x14ac:dyDescent="0.35">
      <c r="A1451" s="503"/>
      <c r="B1451" s="49" t="s">
        <v>0</v>
      </c>
      <c r="C1451" s="156" t="str">
        <f t="shared" si="544"/>
        <v>x</v>
      </c>
      <c r="D1451" s="209"/>
      <c r="E1451" s="179" t="s">
        <v>1721</v>
      </c>
      <c r="F1451" s="180" t="s">
        <v>2991</v>
      </c>
      <c r="G1451" s="300">
        <v>26665</v>
      </c>
      <c r="H1451" s="76">
        <v>120</v>
      </c>
      <c r="I1451" s="79"/>
      <c r="J1451" s="622" t="s">
        <v>3007</v>
      </c>
      <c r="K1451" s="623"/>
      <c r="L1451" s="79"/>
      <c r="M1451" s="247" t="s">
        <v>3002</v>
      </c>
      <c r="N1451" s="628"/>
      <c r="O1451" s="238" t="s">
        <v>3011</v>
      </c>
      <c r="P1451" s="197" t="s">
        <v>2746</v>
      </c>
      <c r="Q1451" s="83" t="str">
        <f t="shared" si="542"/>
        <v/>
      </c>
      <c r="R1451" s="83" t="str">
        <f t="shared" si="545"/>
        <v>◄</v>
      </c>
      <c r="S1451" s="84"/>
      <c r="T1451" s="85"/>
      <c r="U1451" s="83" t="str">
        <f t="shared" si="543"/>
        <v/>
      </c>
      <c r="V1451" s="83" t="str">
        <f t="shared" si="546"/>
        <v>◄</v>
      </c>
      <c r="W1451" s="86"/>
      <c r="X1451" s="85"/>
      <c r="Y1451" s="209"/>
      <c r="Z1451" s="87"/>
      <c r="AA1451" s="521">
        <f t="shared" si="547"/>
        <v>0</v>
      </c>
      <c r="AB1451" s="520">
        <f t="shared" si="548"/>
        <v>0</v>
      </c>
      <c r="AC1451" s="88"/>
      <c r="AD1451" s="519">
        <f t="shared" si="549"/>
        <v>0</v>
      </c>
      <c r="AE1451" s="518">
        <f t="shared" si="550"/>
        <v>0</v>
      </c>
      <c r="AF1451" s="44"/>
      <c r="AG1451" s="45"/>
      <c r="AH1451" s="44"/>
      <c r="AI1451" s="45"/>
      <c r="AJ1451" s="45"/>
      <c r="AK1451" s="45"/>
      <c r="AL1451" s="45"/>
      <c r="AM1451" s="43"/>
      <c r="AN1451" s="27" t="s">
        <v>6</v>
      </c>
      <c r="AO1451" s="27" t="s">
        <v>6</v>
      </c>
      <c r="AP1451" s="516"/>
      <c r="AQ1451" s="516"/>
      <c r="AR1451" s="516"/>
      <c r="AS1451" s="516" t="s">
        <v>6</v>
      </c>
      <c r="AT1451" s="516" t="s">
        <v>6</v>
      </c>
      <c r="AU1451" s="516"/>
      <c r="AV1451" s="516" t="s">
        <v>6</v>
      </c>
      <c r="AW1451" s="516" t="s">
        <v>6</v>
      </c>
      <c r="AX1451" s="516"/>
      <c r="AY1451" s="516" t="s">
        <v>6</v>
      </c>
      <c r="AZ1451" s="516" t="s">
        <v>6</v>
      </c>
      <c r="BA1451" s="516"/>
      <c r="BB1451" s="516" t="s">
        <v>6</v>
      </c>
      <c r="BC1451" s="516" t="s">
        <v>6</v>
      </c>
      <c r="BD1451" s="516"/>
      <c r="BE1451" s="516" t="s">
        <v>6</v>
      </c>
      <c r="BF1451" s="516" t="s">
        <v>6</v>
      </c>
      <c r="BG1451" s="516"/>
      <c r="BH1451" s="516" t="s">
        <v>6</v>
      </c>
      <c r="BI1451" s="516" t="s">
        <v>6</v>
      </c>
      <c r="BJ1451" s="516"/>
      <c r="BK1451" s="516" t="s">
        <v>6</v>
      </c>
      <c r="BL1451" s="516" t="s">
        <v>6</v>
      </c>
      <c r="BM1451" s="516"/>
      <c r="BN1451" s="516" t="s">
        <v>6</v>
      </c>
      <c r="BO1451" s="516" t="s">
        <v>6</v>
      </c>
      <c r="BP1451" s="516"/>
      <c r="BQ1451" s="516" t="s">
        <v>6</v>
      </c>
      <c r="BR1451" s="516" t="s">
        <v>6</v>
      </c>
      <c r="BS1451" s="516"/>
      <c r="BT1451" s="516"/>
      <c r="BU1451" s="516"/>
      <c r="BV1451" s="516"/>
      <c r="BW1451" s="516"/>
      <c r="BX1451" s="516"/>
      <c r="BY1451" s="516"/>
      <c r="BZ1451" s="28"/>
      <c r="CA1451" s="24"/>
      <c r="CB1451" s="29"/>
      <c r="CC1451" s="29"/>
      <c r="CD1451" s="30"/>
      <c r="CE1451" s="29"/>
      <c r="CF1451" s="29"/>
      <c r="CG1451" s="31"/>
      <c r="CH1451" s="209"/>
      <c r="CI1451" s="23" t="s">
        <v>836</v>
      </c>
    </row>
    <row r="1452" spans="1:87" ht="15" customHeight="1" thickBot="1" x14ac:dyDescent="0.35">
      <c r="A1452" s="503"/>
      <c r="B1452" s="49"/>
      <c r="C1452" s="156">
        <f t="shared" si="544"/>
        <v>0</v>
      </c>
      <c r="D1452" s="209"/>
      <c r="E1452" s="179" t="s">
        <v>1721</v>
      </c>
      <c r="F1452" s="180" t="s">
        <v>2991</v>
      </c>
      <c r="G1452" s="300">
        <v>26665</v>
      </c>
      <c r="H1452" s="76">
        <v>120</v>
      </c>
      <c r="I1452" s="79"/>
      <c r="J1452" s="79"/>
      <c r="K1452" s="622" t="s">
        <v>3001</v>
      </c>
      <c r="L1452" s="623"/>
      <c r="M1452" s="319" t="s">
        <v>5181</v>
      </c>
      <c r="N1452" s="628"/>
      <c r="O1452" s="236" t="s">
        <v>3012</v>
      </c>
      <c r="P1452" s="197" t="s">
        <v>2746</v>
      </c>
      <c r="Q1452" s="83" t="str">
        <f t="shared" si="542"/>
        <v/>
      </c>
      <c r="R1452" s="83" t="str">
        <f t="shared" si="545"/>
        <v>◄</v>
      </c>
      <c r="S1452" s="84"/>
      <c r="T1452" s="85"/>
      <c r="U1452" s="83" t="str">
        <f t="shared" si="543"/>
        <v/>
      </c>
      <c r="V1452" s="83" t="str">
        <f t="shared" si="546"/>
        <v>◄</v>
      </c>
      <c r="W1452" s="86"/>
      <c r="X1452" s="85"/>
      <c r="Y1452" s="209"/>
      <c r="Z1452" s="87"/>
      <c r="AA1452" s="521">
        <f t="shared" si="547"/>
        <v>0</v>
      </c>
      <c r="AB1452" s="520">
        <f t="shared" si="548"/>
        <v>0</v>
      </c>
      <c r="AC1452" s="88"/>
      <c r="AD1452" s="519">
        <f t="shared" si="549"/>
        <v>0</v>
      </c>
      <c r="AE1452" s="518">
        <f t="shared" si="550"/>
        <v>0</v>
      </c>
      <c r="AF1452" s="44"/>
      <c r="AG1452" s="45"/>
      <c r="AH1452" s="44"/>
      <c r="AI1452" s="45"/>
      <c r="AJ1452" s="45"/>
      <c r="AK1452" s="45"/>
      <c r="AL1452" s="45"/>
      <c r="AM1452" s="43"/>
      <c r="AN1452" s="27" t="s">
        <v>6</v>
      </c>
      <c r="AO1452" s="27" t="s">
        <v>6</v>
      </c>
      <c r="AP1452" s="516"/>
      <c r="AQ1452" s="516"/>
      <c r="AR1452" s="516"/>
      <c r="AS1452" s="516" t="s">
        <v>6</v>
      </c>
      <c r="AT1452" s="516" t="s">
        <v>6</v>
      </c>
      <c r="AU1452" s="516"/>
      <c r="AV1452" s="516" t="s">
        <v>6</v>
      </c>
      <c r="AW1452" s="516" t="s">
        <v>6</v>
      </c>
      <c r="AX1452" s="516"/>
      <c r="AY1452" s="516" t="s">
        <v>6</v>
      </c>
      <c r="AZ1452" s="516" t="s">
        <v>6</v>
      </c>
      <c r="BA1452" s="516"/>
      <c r="BB1452" s="516" t="s">
        <v>6</v>
      </c>
      <c r="BC1452" s="516" t="s">
        <v>6</v>
      </c>
      <c r="BD1452" s="516"/>
      <c r="BE1452" s="516" t="s">
        <v>6</v>
      </c>
      <c r="BF1452" s="516" t="s">
        <v>6</v>
      </c>
      <c r="BG1452" s="516"/>
      <c r="BH1452" s="516" t="s">
        <v>6</v>
      </c>
      <c r="BI1452" s="516" t="s">
        <v>6</v>
      </c>
      <c r="BJ1452" s="516"/>
      <c r="BK1452" s="516" t="s">
        <v>6</v>
      </c>
      <c r="BL1452" s="516" t="s">
        <v>6</v>
      </c>
      <c r="BM1452" s="516"/>
      <c r="BN1452" s="516" t="s">
        <v>6</v>
      </c>
      <c r="BO1452" s="516" t="s">
        <v>6</v>
      </c>
      <c r="BP1452" s="516"/>
      <c r="BQ1452" s="516" t="s">
        <v>6</v>
      </c>
      <c r="BR1452" s="516" t="s">
        <v>6</v>
      </c>
      <c r="BS1452" s="516"/>
      <c r="BT1452" s="516"/>
      <c r="BU1452" s="516"/>
      <c r="BV1452" s="516"/>
      <c r="BW1452" s="516"/>
      <c r="BX1452" s="516"/>
      <c r="BY1452" s="516"/>
      <c r="BZ1452" s="28"/>
      <c r="CA1452" s="24"/>
      <c r="CB1452" s="29"/>
      <c r="CC1452" s="29"/>
      <c r="CD1452" s="30"/>
      <c r="CE1452" s="29"/>
      <c r="CF1452" s="29"/>
      <c r="CG1452" s="31"/>
      <c r="CH1452" s="209"/>
      <c r="CI1452" s="23" t="s">
        <v>836</v>
      </c>
    </row>
    <row r="1453" spans="1:87" ht="15" customHeight="1" thickBot="1" x14ac:dyDescent="0.35">
      <c r="A1453" s="503"/>
      <c r="B1453" s="49" t="s">
        <v>0</v>
      </c>
      <c r="C1453" s="156" t="str">
        <f t="shared" si="544"/>
        <v>x</v>
      </c>
      <c r="D1453" s="209"/>
      <c r="E1453" s="179" t="s">
        <v>1721</v>
      </c>
      <c r="F1453" s="180" t="s">
        <v>2991</v>
      </c>
      <c r="G1453" s="300">
        <v>26665</v>
      </c>
      <c r="H1453" s="76">
        <v>120</v>
      </c>
      <c r="I1453" s="79"/>
      <c r="J1453" s="79"/>
      <c r="K1453" s="622" t="s">
        <v>3005</v>
      </c>
      <c r="L1453" s="623"/>
      <c r="M1453" s="319" t="s">
        <v>5181</v>
      </c>
      <c r="N1453" s="628"/>
      <c r="O1453" s="236" t="s">
        <v>3012</v>
      </c>
      <c r="P1453" s="197" t="s">
        <v>2746</v>
      </c>
      <c r="Q1453" s="83" t="str">
        <f t="shared" si="542"/>
        <v/>
      </c>
      <c r="R1453" s="83" t="str">
        <f t="shared" si="545"/>
        <v>◄</v>
      </c>
      <c r="S1453" s="84"/>
      <c r="T1453" s="85"/>
      <c r="U1453" s="83" t="str">
        <f t="shared" si="543"/>
        <v/>
      </c>
      <c r="V1453" s="83" t="str">
        <f t="shared" si="546"/>
        <v>◄</v>
      </c>
      <c r="W1453" s="86"/>
      <c r="X1453" s="85"/>
      <c r="Y1453" s="209"/>
      <c r="Z1453" s="87"/>
      <c r="AA1453" s="521">
        <f t="shared" si="547"/>
        <v>0</v>
      </c>
      <c r="AB1453" s="520">
        <f t="shared" si="548"/>
        <v>0</v>
      </c>
      <c r="AC1453" s="88"/>
      <c r="AD1453" s="519">
        <f t="shared" si="549"/>
        <v>0</v>
      </c>
      <c r="AE1453" s="518">
        <f t="shared" si="550"/>
        <v>0</v>
      </c>
      <c r="AF1453" s="44"/>
      <c r="AG1453" s="45"/>
      <c r="AH1453" s="44"/>
      <c r="AI1453" s="45"/>
      <c r="AJ1453" s="45"/>
      <c r="AK1453" s="45"/>
      <c r="AL1453" s="45"/>
      <c r="AM1453" s="43"/>
      <c r="AN1453" s="27" t="s">
        <v>6</v>
      </c>
      <c r="AO1453" s="27" t="s">
        <v>6</v>
      </c>
      <c r="AP1453" s="516"/>
      <c r="AQ1453" s="516"/>
      <c r="AR1453" s="516"/>
      <c r="AS1453" s="516" t="s">
        <v>6</v>
      </c>
      <c r="AT1453" s="516" t="s">
        <v>6</v>
      </c>
      <c r="AU1453" s="516"/>
      <c r="AV1453" s="516" t="s">
        <v>6</v>
      </c>
      <c r="AW1453" s="516" t="s">
        <v>6</v>
      </c>
      <c r="AX1453" s="516"/>
      <c r="AY1453" s="516" t="s">
        <v>6</v>
      </c>
      <c r="AZ1453" s="516" t="s">
        <v>6</v>
      </c>
      <c r="BA1453" s="516"/>
      <c r="BB1453" s="516" t="s">
        <v>6</v>
      </c>
      <c r="BC1453" s="516" t="s">
        <v>6</v>
      </c>
      <c r="BD1453" s="516"/>
      <c r="BE1453" s="516" t="s">
        <v>6</v>
      </c>
      <c r="BF1453" s="516" t="s">
        <v>6</v>
      </c>
      <c r="BG1453" s="516"/>
      <c r="BH1453" s="516" t="s">
        <v>6</v>
      </c>
      <c r="BI1453" s="516" t="s">
        <v>6</v>
      </c>
      <c r="BJ1453" s="516"/>
      <c r="BK1453" s="516" t="s">
        <v>6</v>
      </c>
      <c r="BL1453" s="516" t="s">
        <v>6</v>
      </c>
      <c r="BM1453" s="516"/>
      <c r="BN1453" s="516" t="s">
        <v>6</v>
      </c>
      <c r="BO1453" s="516" t="s">
        <v>6</v>
      </c>
      <c r="BP1453" s="516"/>
      <c r="BQ1453" s="516" t="s">
        <v>6</v>
      </c>
      <c r="BR1453" s="516" t="s">
        <v>6</v>
      </c>
      <c r="BS1453" s="516"/>
      <c r="BT1453" s="516"/>
      <c r="BU1453" s="516"/>
      <c r="BV1453" s="516"/>
      <c r="BW1453" s="516"/>
      <c r="BX1453" s="516"/>
      <c r="BY1453" s="516"/>
      <c r="BZ1453" s="28"/>
      <c r="CA1453" s="24"/>
      <c r="CB1453" s="29"/>
      <c r="CC1453" s="29"/>
      <c r="CD1453" s="30"/>
      <c r="CE1453" s="29"/>
      <c r="CF1453" s="29"/>
      <c r="CG1453" s="31"/>
      <c r="CH1453" s="209"/>
      <c r="CI1453" s="23" t="s">
        <v>836</v>
      </c>
    </row>
    <row r="1454" spans="1:87" ht="15" customHeight="1" thickBot="1" x14ac:dyDescent="0.35">
      <c r="A1454" s="503"/>
      <c r="B1454" s="49" t="s">
        <v>0</v>
      </c>
      <c r="C1454" s="156" t="str">
        <f t="shared" si="544"/>
        <v>x</v>
      </c>
      <c r="D1454" s="209"/>
      <c r="E1454" s="179" t="s">
        <v>1721</v>
      </c>
      <c r="F1454" s="180" t="s">
        <v>2991</v>
      </c>
      <c r="G1454" s="300">
        <v>26665</v>
      </c>
      <c r="H1454" s="76">
        <v>120</v>
      </c>
      <c r="I1454" s="79"/>
      <c r="J1454" s="79"/>
      <c r="K1454" s="622" t="s">
        <v>3006</v>
      </c>
      <c r="L1454" s="623"/>
      <c r="M1454" s="319" t="s">
        <v>5181</v>
      </c>
      <c r="N1454" s="628"/>
      <c r="O1454" s="236" t="s">
        <v>3012</v>
      </c>
      <c r="P1454" s="197" t="s">
        <v>2746</v>
      </c>
      <c r="Q1454" s="83" t="str">
        <f t="shared" si="542"/>
        <v/>
      </c>
      <c r="R1454" s="83" t="str">
        <f t="shared" si="545"/>
        <v>◄</v>
      </c>
      <c r="S1454" s="84"/>
      <c r="T1454" s="85"/>
      <c r="U1454" s="83" t="str">
        <f t="shared" si="543"/>
        <v/>
      </c>
      <c r="V1454" s="83" t="str">
        <f t="shared" si="546"/>
        <v>◄</v>
      </c>
      <c r="W1454" s="86"/>
      <c r="X1454" s="85"/>
      <c r="Y1454" s="209"/>
      <c r="Z1454" s="87"/>
      <c r="AA1454" s="521">
        <f t="shared" si="547"/>
        <v>0</v>
      </c>
      <c r="AB1454" s="520">
        <f t="shared" si="548"/>
        <v>0</v>
      </c>
      <c r="AC1454" s="88"/>
      <c r="AD1454" s="519">
        <f t="shared" si="549"/>
        <v>0</v>
      </c>
      <c r="AE1454" s="518">
        <f t="shared" si="550"/>
        <v>0</v>
      </c>
      <c r="AF1454" s="44"/>
      <c r="AG1454" s="45"/>
      <c r="AH1454" s="44"/>
      <c r="AI1454" s="45"/>
      <c r="AJ1454" s="45"/>
      <c r="AK1454" s="45"/>
      <c r="AL1454" s="45"/>
      <c r="AM1454" s="43"/>
      <c r="AN1454" s="27" t="s">
        <v>6</v>
      </c>
      <c r="AO1454" s="27" t="s">
        <v>6</v>
      </c>
      <c r="AP1454" s="516"/>
      <c r="AQ1454" s="516"/>
      <c r="AR1454" s="516"/>
      <c r="AS1454" s="516" t="s">
        <v>6</v>
      </c>
      <c r="AT1454" s="516" t="s">
        <v>6</v>
      </c>
      <c r="AU1454" s="516"/>
      <c r="AV1454" s="516" t="s">
        <v>6</v>
      </c>
      <c r="AW1454" s="516" t="s">
        <v>6</v>
      </c>
      <c r="AX1454" s="516"/>
      <c r="AY1454" s="516" t="s">
        <v>6</v>
      </c>
      <c r="AZ1454" s="516" t="s">
        <v>6</v>
      </c>
      <c r="BA1454" s="516"/>
      <c r="BB1454" s="516" t="s">
        <v>6</v>
      </c>
      <c r="BC1454" s="516" t="s">
        <v>6</v>
      </c>
      <c r="BD1454" s="516"/>
      <c r="BE1454" s="516" t="s">
        <v>6</v>
      </c>
      <c r="BF1454" s="516" t="s">
        <v>6</v>
      </c>
      <c r="BG1454" s="516"/>
      <c r="BH1454" s="516" t="s">
        <v>6</v>
      </c>
      <c r="BI1454" s="516" t="s">
        <v>6</v>
      </c>
      <c r="BJ1454" s="516"/>
      <c r="BK1454" s="516" t="s">
        <v>6</v>
      </c>
      <c r="BL1454" s="516" t="s">
        <v>6</v>
      </c>
      <c r="BM1454" s="516"/>
      <c r="BN1454" s="516" t="s">
        <v>6</v>
      </c>
      <c r="BO1454" s="516" t="s">
        <v>6</v>
      </c>
      <c r="BP1454" s="516"/>
      <c r="BQ1454" s="516" t="s">
        <v>6</v>
      </c>
      <c r="BR1454" s="516" t="s">
        <v>6</v>
      </c>
      <c r="BS1454" s="516"/>
      <c r="BT1454" s="516"/>
      <c r="BU1454" s="516"/>
      <c r="BV1454" s="516"/>
      <c r="BW1454" s="516"/>
      <c r="BX1454" s="516"/>
      <c r="BY1454" s="516"/>
      <c r="BZ1454" s="28"/>
      <c r="CA1454" s="24"/>
      <c r="CB1454" s="29"/>
      <c r="CC1454" s="29"/>
      <c r="CD1454" s="30"/>
      <c r="CE1454" s="29"/>
      <c r="CF1454" s="29"/>
      <c r="CG1454" s="31"/>
      <c r="CH1454" s="209"/>
      <c r="CI1454" s="23" t="s">
        <v>836</v>
      </c>
    </row>
    <row r="1455" spans="1:87" ht="15" customHeight="1" thickBot="1" x14ac:dyDescent="0.35">
      <c r="A1455" s="503"/>
      <c r="B1455" s="49"/>
      <c r="C1455" s="156">
        <f t="shared" si="544"/>
        <v>0</v>
      </c>
      <c r="D1455" s="209"/>
      <c r="E1455" s="179" t="s">
        <v>1721</v>
      </c>
      <c r="F1455" s="180" t="s">
        <v>2991</v>
      </c>
      <c r="G1455" s="300">
        <v>26665</v>
      </c>
      <c r="H1455" s="76">
        <v>120</v>
      </c>
      <c r="I1455" s="79"/>
      <c r="J1455" s="79"/>
      <c r="K1455" s="622" t="s">
        <v>3007</v>
      </c>
      <c r="L1455" s="623"/>
      <c r="M1455" s="319" t="s">
        <v>5181</v>
      </c>
      <c r="N1455" s="628"/>
      <c r="O1455" s="236" t="s">
        <v>3012</v>
      </c>
      <c r="P1455" s="197" t="s">
        <v>2746</v>
      </c>
      <c r="Q1455" s="83" t="str">
        <f t="shared" si="542"/>
        <v/>
      </c>
      <c r="R1455" s="83" t="str">
        <f t="shared" si="545"/>
        <v>◄</v>
      </c>
      <c r="S1455" s="84"/>
      <c r="T1455" s="85"/>
      <c r="U1455" s="83" t="str">
        <f t="shared" si="543"/>
        <v/>
      </c>
      <c r="V1455" s="83" t="str">
        <f t="shared" si="546"/>
        <v>◄</v>
      </c>
      <c r="W1455" s="86"/>
      <c r="X1455" s="85"/>
      <c r="Y1455" s="209"/>
      <c r="Z1455" s="87"/>
      <c r="AA1455" s="521">
        <f t="shared" si="547"/>
        <v>0</v>
      </c>
      <c r="AB1455" s="520">
        <f t="shared" si="548"/>
        <v>0</v>
      </c>
      <c r="AC1455" s="88"/>
      <c r="AD1455" s="519">
        <f t="shared" si="549"/>
        <v>0</v>
      </c>
      <c r="AE1455" s="518">
        <f t="shared" si="550"/>
        <v>0</v>
      </c>
      <c r="AF1455" s="44"/>
      <c r="AG1455" s="45"/>
      <c r="AH1455" s="44"/>
      <c r="AI1455" s="45"/>
      <c r="AJ1455" s="45"/>
      <c r="AK1455" s="45"/>
      <c r="AL1455" s="45"/>
      <c r="AM1455" s="43"/>
      <c r="AN1455" s="27" t="s">
        <v>6</v>
      </c>
      <c r="AO1455" s="27" t="s">
        <v>6</v>
      </c>
      <c r="AP1455" s="516"/>
      <c r="AQ1455" s="516"/>
      <c r="AR1455" s="516"/>
      <c r="AS1455" s="516" t="s">
        <v>6</v>
      </c>
      <c r="AT1455" s="516" t="s">
        <v>6</v>
      </c>
      <c r="AU1455" s="516"/>
      <c r="AV1455" s="516" t="s">
        <v>6</v>
      </c>
      <c r="AW1455" s="516" t="s">
        <v>6</v>
      </c>
      <c r="AX1455" s="516"/>
      <c r="AY1455" s="516" t="s">
        <v>6</v>
      </c>
      <c r="AZ1455" s="516" t="s">
        <v>6</v>
      </c>
      <c r="BA1455" s="516"/>
      <c r="BB1455" s="516" t="s">
        <v>6</v>
      </c>
      <c r="BC1455" s="516" t="s">
        <v>6</v>
      </c>
      <c r="BD1455" s="516"/>
      <c r="BE1455" s="516" t="s">
        <v>6</v>
      </c>
      <c r="BF1455" s="516" t="s">
        <v>6</v>
      </c>
      <c r="BG1455" s="516"/>
      <c r="BH1455" s="516" t="s">
        <v>6</v>
      </c>
      <c r="BI1455" s="516" t="s">
        <v>6</v>
      </c>
      <c r="BJ1455" s="516"/>
      <c r="BK1455" s="516" t="s">
        <v>6</v>
      </c>
      <c r="BL1455" s="516" t="s">
        <v>6</v>
      </c>
      <c r="BM1455" s="516"/>
      <c r="BN1455" s="516" t="s">
        <v>6</v>
      </c>
      <c r="BO1455" s="516" t="s">
        <v>6</v>
      </c>
      <c r="BP1455" s="516"/>
      <c r="BQ1455" s="516" t="s">
        <v>6</v>
      </c>
      <c r="BR1455" s="516" t="s">
        <v>6</v>
      </c>
      <c r="BS1455" s="516"/>
      <c r="BT1455" s="516"/>
      <c r="BU1455" s="516"/>
      <c r="BV1455" s="516"/>
      <c r="BW1455" s="516"/>
      <c r="BX1455" s="516"/>
      <c r="BY1455" s="516"/>
      <c r="BZ1455" s="28"/>
      <c r="CA1455" s="24"/>
      <c r="CB1455" s="29"/>
      <c r="CC1455" s="29"/>
      <c r="CD1455" s="30"/>
      <c r="CE1455" s="29"/>
      <c r="CF1455" s="29"/>
      <c r="CG1455" s="31"/>
      <c r="CH1455" s="209"/>
      <c r="CI1455" s="23" t="s">
        <v>836</v>
      </c>
    </row>
    <row r="1456" spans="1:87" ht="15" customHeight="1" thickBot="1" x14ac:dyDescent="0.35">
      <c r="A1456" s="503"/>
      <c r="B1456" s="49"/>
      <c r="C1456" s="156">
        <f t="shared" si="544"/>
        <v>0</v>
      </c>
      <c r="D1456" s="209"/>
      <c r="E1456" s="179" t="s">
        <v>1721</v>
      </c>
      <c r="F1456" s="180" t="s">
        <v>2991</v>
      </c>
      <c r="G1456" s="300">
        <v>26665</v>
      </c>
      <c r="H1456" s="76">
        <v>120</v>
      </c>
      <c r="I1456" s="79"/>
      <c r="J1456" s="622" t="s">
        <v>3001</v>
      </c>
      <c r="K1456" s="623"/>
      <c r="L1456" s="79"/>
      <c r="M1456" s="247" t="s">
        <v>3002</v>
      </c>
      <c r="N1456" s="628"/>
      <c r="O1456" s="238" t="s">
        <v>3013</v>
      </c>
      <c r="P1456" s="197" t="s">
        <v>2746</v>
      </c>
      <c r="Q1456" s="83" t="str">
        <f t="shared" si="542"/>
        <v/>
      </c>
      <c r="R1456" s="83" t="str">
        <f t="shared" si="545"/>
        <v>◄</v>
      </c>
      <c r="S1456" s="84"/>
      <c r="T1456" s="85"/>
      <c r="U1456" s="83" t="str">
        <f t="shared" si="543"/>
        <v/>
      </c>
      <c r="V1456" s="83" t="str">
        <f t="shared" si="546"/>
        <v>◄</v>
      </c>
      <c r="W1456" s="86"/>
      <c r="X1456" s="85"/>
      <c r="Y1456" s="209"/>
      <c r="Z1456" s="87"/>
      <c r="AA1456" s="521">
        <f t="shared" si="547"/>
        <v>0</v>
      </c>
      <c r="AB1456" s="520">
        <f t="shared" si="548"/>
        <v>0</v>
      </c>
      <c r="AC1456" s="88"/>
      <c r="AD1456" s="519">
        <f t="shared" si="549"/>
        <v>0</v>
      </c>
      <c r="AE1456" s="518">
        <f t="shared" si="550"/>
        <v>0</v>
      </c>
      <c r="AF1456" s="44"/>
      <c r="AG1456" s="45"/>
      <c r="AH1456" s="44"/>
      <c r="AI1456" s="45"/>
      <c r="AJ1456" s="45"/>
      <c r="AK1456" s="45"/>
      <c r="AL1456" s="45"/>
      <c r="AM1456" s="43"/>
      <c r="AN1456" s="27" t="s">
        <v>6</v>
      </c>
      <c r="AO1456" s="27" t="s">
        <v>6</v>
      </c>
      <c r="AP1456" s="516"/>
      <c r="AQ1456" s="516"/>
      <c r="AR1456" s="516"/>
      <c r="AS1456" s="516" t="s">
        <v>6</v>
      </c>
      <c r="AT1456" s="516" t="s">
        <v>6</v>
      </c>
      <c r="AU1456" s="516"/>
      <c r="AV1456" s="516" t="s">
        <v>6</v>
      </c>
      <c r="AW1456" s="516" t="s">
        <v>6</v>
      </c>
      <c r="AX1456" s="516"/>
      <c r="AY1456" s="516" t="s">
        <v>6</v>
      </c>
      <c r="AZ1456" s="516" t="s">
        <v>6</v>
      </c>
      <c r="BA1456" s="516"/>
      <c r="BB1456" s="516" t="s">
        <v>6</v>
      </c>
      <c r="BC1456" s="516" t="s">
        <v>6</v>
      </c>
      <c r="BD1456" s="516"/>
      <c r="BE1456" s="516" t="s">
        <v>6</v>
      </c>
      <c r="BF1456" s="516" t="s">
        <v>6</v>
      </c>
      <c r="BG1456" s="516"/>
      <c r="BH1456" s="516" t="s">
        <v>6</v>
      </c>
      <c r="BI1456" s="516" t="s">
        <v>6</v>
      </c>
      <c r="BJ1456" s="516"/>
      <c r="BK1456" s="516" t="s">
        <v>6</v>
      </c>
      <c r="BL1456" s="516" t="s">
        <v>6</v>
      </c>
      <c r="BM1456" s="516"/>
      <c r="BN1456" s="516" t="s">
        <v>6</v>
      </c>
      <c r="BO1456" s="516" t="s">
        <v>6</v>
      </c>
      <c r="BP1456" s="516"/>
      <c r="BQ1456" s="516" t="s">
        <v>6</v>
      </c>
      <c r="BR1456" s="516" t="s">
        <v>6</v>
      </c>
      <c r="BS1456" s="516"/>
      <c r="BT1456" s="516"/>
      <c r="BU1456" s="516"/>
      <c r="BV1456" s="516"/>
      <c r="BW1456" s="516"/>
      <c r="BX1456" s="516"/>
      <c r="BY1456" s="516"/>
      <c r="BZ1456" s="28"/>
      <c r="CA1456" s="24"/>
      <c r="CB1456" s="29"/>
      <c r="CC1456" s="29"/>
      <c r="CD1456" s="30"/>
      <c r="CE1456" s="29"/>
      <c r="CF1456" s="29"/>
      <c r="CG1456" s="31"/>
      <c r="CH1456" s="209"/>
      <c r="CI1456" s="23" t="s">
        <v>836</v>
      </c>
    </row>
    <row r="1457" spans="1:87" ht="15" customHeight="1" thickBot="1" x14ac:dyDescent="0.35">
      <c r="A1457" s="503"/>
      <c r="B1457" s="49" t="s">
        <v>0</v>
      </c>
      <c r="C1457" s="156" t="str">
        <f t="shared" si="544"/>
        <v>x</v>
      </c>
      <c r="D1457" s="209"/>
      <c r="E1457" s="179" t="s">
        <v>1721</v>
      </c>
      <c r="F1457" s="180" t="s">
        <v>2991</v>
      </c>
      <c r="G1457" s="300">
        <v>26665</v>
      </c>
      <c r="H1457" s="76">
        <v>120</v>
      </c>
      <c r="I1457" s="79"/>
      <c r="J1457" s="622" t="s">
        <v>3005</v>
      </c>
      <c r="K1457" s="623"/>
      <c r="L1457" s="79"/>
      <c r="M1457" s="247" t="s">
        <v>3002</v>
      </c>
      <c r="N1457" s="628"/>
      <c r="O1457" s="238" t="s">
        <v>3013</v>
      </c>
      <c r="P1457" s="197" t="s">
        <v>2746</v>
      </c>
      <c r="Q1457" s="83" t="str">
        <f t="shared" si="542"/>
        <v/>
      </c>
      <c r="R1457" s="83" t="str">
        <f t="shared" si="545"/>
        <v>◄</v>
      </c>
      <c r="S1457" s="84"/>
      <c r="T1457" s="85"/>
      <c r="U1457" s="83" t="str">
        <f t="shared" si="543"/>
        <v/>
      </c>
      <c r="V1457" s="83" t="str">
        <f t="shared" si="546"/>
        <v>◄</v>
      </c>
      <c r="W1457" s="86"/>
      <c r="X1457" s="85"/>
      <c r="Y1457" s="209"/>
      <c r="Z1457" s="87"/>
      <c r="AA1457" s="521">
        <f t="shared" si="547"/>
        <v>0</v>
      </c>
      <c r="AB1457" s="520">
        <f t="shared" si="548"/>
        <v>0</v>
      </c>
      <c r="AC1457" s="88"/>
      <c r="AD1457" s="519">
        <f t="shared" si="549"/>
        <v>0</v>
      </c>
      <c r="AE1457" s="518">
        <f t="shared" si="550"/>
        <v>0</v>
      </c>
      <c r="AF1457" s="44"/>
      <c r="AG1457" s="45"/>
      <c r="AH1457" s="44"/>
      <c r="AI1457" s="45"/>
      <c r="AJ1457" s="45"/>
      <c r="AK1457" s="45"/>
      <c r="AL1457" s="45"/>
      <c r="AM1457" s="43"/>
      <c r="AN1457" s="27" t="s">
        <v>6</v>
      </c>
      <c r="AO1457" s="27" t="s">
        <v>6</v>
      </c>
      <c r="AP1457" s="516"/>
      <c r="AQ1457" s="516"/>
      <c r="AR1457" s="516"/>
      <c r="AS1457" s="516" t="s">
        <v>6</v>
      </c>
      <c r="AT1457" s="516" t="s">
        <v>6</v>
      </c>
      <c r="AU1457" s="516"/>
      <c r="AV1457" s="516" t="s">
        <v>6</v>
      </c>
      <c r="AW1457" s="516" t="s">
        <v>6</v>
      </c>
      <c r="AX1457" s="516"/>
      <c r="AY1457" s="516" t="s">
        <v>6</v>
      </c>
      <c r="AZ1457" s="516" t="s">
        <v>6</v>
      </c>
      <c r="BA1457" s="516"/>
      <c r="BB1457" s="516" t="s">
        <v>6</v>
      </c>
      <c r="BC1457" s="516" t="s">
        <v>6</v>
      </c>
      <c r="BD1457" s="516"/>
      <c r="BE1457" s="516" t="s">
        <v>6</v>
      </c>
      <c r="BF1457" s="516" t="s">
        <v>6</v>
      </c>
      <c r="BG1457" s="516"/>
      <c r="BH1457" s="516" t="s">
        <v>6</v>
      </c>
      <c r="BI1457" s="516" t="s">
        <v>6</v>
      </c>
      <c r="BJ1457" s="516"/>
      <c r="BK1457" s="516" t="s">
        <v>6</v>
      </c>
      <c r="BL1457" s="516" t="s">
        <v>6</v>
      </c>
      <c r="BM1457" s="516"/>
      <c r="BN1457" s="516" t="s">
        <v>6</v>
      </c>
      <c r="BO1457" s="516" t="s">
        <v>6</v>
      </c>
      <c r="BP1457" s="516"/>
      <c r="BQ1457" s="516" t="s">
        <v>6</v>
      </c>
      <c r="BR1457" s="516" t="s">
        <v>6</v>
      </c>
      <c r="BS1457" s="516"/>
      <c r="BT1457" s="516"/>
      <c r="BU1457" s="516"/>
      <c r="BV1457" s="516"/>
      <c r="BW1457" s="516"/>
      <c r="BX1457" s="516"/>
      <c r="BY1457" s="516"/>
      <c r="BZ1457" s="28"/>
      <c r="CA1457" s="24"/>
      <c r="CB1457" s="29"/>
      <c r="CC1457" s="29"/>
      <c r="CD1457" s="30"/>
      <c r="CE1457" s="29"/>
      <c r="CF1457" s="29"/>
      <c r="CG1457" s="31"/>
      <c r="CH1457" s="209"/>
      <c r="CI1457" s="23" t="s">
        <v>836</v>
      </c>
    </row>
    <row r="1458" spans="1:87" ht="15" customHeight="1" thickBot="1" x14ac:dyDescent="0.35">
      <c r="A1458" s="503"/>
      <c r="B1458" s="49" t="s">
        <v>0</v>
      </c>
      <c r="C1458" s="156" t="str">
        <f t="shared" si="544"/>
        <v>x</v>
      </c>
      <c r="D1458" s="209"/>
      <c r="E1458" s="179" t="s">
        <v>1721</v>
      </c>
      <c r="F1458" s="180" t="s">
        <v>2991</v>
      </c>
      <c r="G1458" s="300">
        <v>26665</v>
      </c>
      <c r="H1458" s="76">
        <v>120</v>
      </c>
      <c r="I1458" s="79"/>
      <c r="J1458" s="622" t="s">
        <v>3006</v>
      </c>
      <c r="K1458" s="623"/>
      <c r="L1458" s="79"/>
      <c r="M1458" s="247" t="s">
        <v>3002</v>
      </c>
      <c r="N1458" s="628"/>
      <c r="O1458" s="238" t="s">
        <v>3013</v>
      </c>
      <c r="P1458" s="197" t="s">
        <v>2746</v>
      </c>
      <c r="Q1458" s="83" t="str">
        <f t="shared" si="542"/>
        <v/>
      </c>
      <c r="R1458" s="83" t="str">
        <f t="shared" si="545"/>
        <v>◄</v>
      </c>
      <c r="S1458" s="84"/>
      <c r="T1458" s="85"/>
      <c r="U1458" s="83" t="str">
        <f t="shared" si="543"/>
        <v/>
      </c>
      <c r="V1458" s="83" t="str">
        <f t="shared" si="546"/>
        <v>◄</v>
      </c>
      <c r="W1458" s="86"/>
      <c r="X1458" s="85"/>
      <c r="Y1458" s="209"/>
      <c r="Z1458" s="87"/>
      <c r="AA1458" s="521">
        <f t="shared" si="547"/>
        <v>0</v>
      </c>
      <c r="AB1458" s="520">
        <f t="shared" si="548"/>
        <v>0</v>
      </c>
      <c r="AC1458" s="88"/>
      <c r="AD1458" s="519">
        <f t="shared" si="549"/>
        <v>0</v>
      </c>
      <c r="AE1458" s="518">
        <f t="shared" si="550"/>
        <v>0</v>
      </c>
      <c r="AF1458" s="44"/>
      <c r="AG1458" s="45"/>
      <c r="AH1458" s="44"/>
      <c r="AI1458" s="45"/>
      <c r="AJ1458" s="45"/>
      <c r="AK1458" s="45"/>
      <c r="AL1458" s="45"/>
      <c r="AM1458" s="43"/>
      <c r="AN1458" s="27" t="s">
        <v>6</v>
      </c>
      <c r="AO1458" s="27" t="s">
        <v>6</v>
      </c>
      <c r="AP1458" s="516"/>
      <c r="AQ1458" s="516"/>
      <c r="AR1458" s="516"/>
      <c r="AS1458" s="516" t="s">
        <v>6</v>
      </c>
      <c r="AT1458" s="516" t="s">
        <v>6</v>
      </c>
      <c r="AU1458" s="516"/>
      <c r="AV1458" s="516" t="s">
        <v>6</v>
      </c>
      <c r="AW1458" s="516" t="s">
        <v>6</v>
      </c>
      <c r="AX1458" s="516"/>
      <c r="AY1458" s="516" t="s">
        <v>6</v>
      </c>
      <c r="AZ1458" s="516" t="s">
        <v>6</v>
      </c>
      <c r="BA1458" s="516"/>
      <c r="BB1458" s="516" t="s">
        <v>6</v>
      </c>
      <c r="BC1458" s="516" t="s">
        <v>6</v>
      </c>
      <c r="BD1458" s="516"/>
      <c r="BE1458" s="516" t="s">
        <v>6</v>
      </c>
      <c r="BF1458" s="516" t="s">
        <v>6</v>
      </c>
      <c r="BG1458" s="516"/>
      <c r="BH1458" s="516" t="s">
        <v>6</v>
      </c>
      <c r="BI1458" s="516" t="s">
        <v>6</v>
      </c>
      <c r="BJ1458" s="516"/>
      <c r="BK1458" s="516" t="s">
        <v>6</v>
      </c>
      <c r="BL1458" s="516" t="s">
        <v>6</v>
      </c>
      <c r="BM1458" s="516"/>
      <c r="BN1458" s="516" t="s">
        <v>6</v>
      </c>
      <c r="BO1458" s="516" t="s">
        <v>6</v>
      </c>
      <c r="BP1458" s="516"/>
      <c r="BQ1458" s="516" t="s">
        <v>6</v>
      </c>
      <c r="BR1458" s="516" t="s">
        <v>6</v>
      </c>
      <c r="BS1458" s="516"/>
      <c r="BT1458" s="516"/>
      <c r="BU1458" s="516"/>
      <c r="BV1458" s="516"/>
      <c r="BW1458" s="516"/>
      <c r="BX1458" s="516"/>
      <c r="BY1458" s="516"/>
      <c r="BZ1458" s="28"/>
      <c r="CA1458" s="24"/>
      <c r="CB1458" s="29"/>
      <c r="CC1458" s="29"/>
      <c r="CD1458" s="30"/>
      <c r="CE1458" s="29"/>
      <c r="CF1458" s="29"/>
      <c r="CG1458" s="31"/>
      <c r="CH1458" s="209"/>
      <c r="CI1458" s="23" t="s">
        <v>836</v>
      </c>
    </row>
    <row r="1459" spans="1:87" ht="15" customHeight="1" thickBot="1" x14ac:dyDescent="0.35">
      <c r="A1459" s="503"/>
      <c r="B1459" s="49"/>
      <c r="C1459" s="156">
        <f t="shared" si="544"/>
        <v>0</v>
      </c>
      <c r="D1459" s="209"/>
      <c r="E1459" s="179" t="s">
        <v>1721</v>
      </c>
      <c r="F1459" s="180" t="s">
        <v>2991</v>
      </c>
      <c r="G1459" s="300">
        <v>26665</v>
      </c>
      <c r="H1459" s="76">
        <v>120</v>
      </c>
      <c r="I1459" s="79"/>
      <c r="J1459" s="622" t="s">
        <v>3007</v>
      </c>
      <c r="K1459" s="623"/>
      <c r="L1459" s="79"/>
      <c r="M1459" s="247" t="s">
        <v>3002</v>
      </c>
      <c r="N1459" s="628"/>
      <c r="O1459" s="238" t="s">
        <v>3013</v>
      </c>
      <c r="P1459" s="197" t="s">
        <v>2746</v>
      </c>
      <c r="Q1459" s="83" t="str">
        <f t="shared" si="542"/>
        <v/>
      </c>
      <c r="R1459" s="83" t="str">
        <f t="shared" si="545"/>
        <v>◄</v>
      </c>
      <c r="S1459" s="84"/>
      <c r="T1459" s="85"/>
      <c r="U1459" s="83" t="str">
        <f t="shared" si="543"/>
        <v/>
      </c>
      <c r="V1459" s="83" t="str">
        <f t="shared" si="546"/>
        <v>◄</v>
      </c>
      <c r="W1459" s="86"/>
      <c r="X1459" s="85"/>
      <c r="Y1459" s="209"/>
      <c r="Z1459" s="87"/>
      <c r="AA1459" s="521">
        <f t="shared" si="547"/>
        <v>0</v>
      </c>
      <c r="AB1459" s="520">
        <f t="shared" si="548"/>
        <v>0</v>
      </c>
      <c r="AC1459" s="88"/>
      <c r="AD1459" s="519">
        <f t="shared" si="549"/>
        <v>0</v>
      </c>
      <c r="AE1459" s="518">
        <f t="shared" si="550"/>
        <v>0</v>
      </c>
      <c r="AF1459" s="44"/>
      <c r="AG1459" s="45"/>
      <c r="AH1459" s="44"/>
      <c r="AI1459" s="45"/>
      <c r="AJ1459" s="45"/>
      <c r="AK1459" s="45"/>
      <c r="AL1459" s="45"/>
      <c r="AM1459" s="43"/>
      <c r="AN1459" s="27" t="s">
        <v>6</v>
      </c>
      <c r="AO1459" s="27" t="s">
        <v>6</v>
      </c>
      <c r="AP1459" s="516"/>
      <c r="AQ1459" s="516"/>
      <c r="AR1459" s="516"/>
      <c r="AS1459" s="516" t="s">
        <v>6</v>
      </c>
      <c r="AT1459" s="516" t="s">
        <v>6</v>
      </c>
      <c r="AU1459" s="516"/>
      <c r="AV1459" s="516" t="s">
        <v>6</v>
      </c>
      <c r="AW1459" s="516" t="s">
        <v>6</v>
      </c>
      <c r="AX1459" s="516"/>
      <c r="AY1459" s="516" t="s">
        <v>6</v>
      </c>
      <c r="AZ1459" s="516" t="s">
        <v>6</v>
      </c>
      <c r="BA1459" s="516"/>
      <c r="BB1459" s="516" t="s">
        <v>6</v>
      </c>
      <c r="BC1459" s="516" t="s">
        <v>6</v>
      </c>
      <c r="BD1459" s="516"/>
      <c r="BE1459" s="516" t="s">
        <v>6</v>
      </c>
      <c r="BF1459" s="516" t="s">
        <v>6</v>
      </c>
      <c r="BG1459" s="516"/>
      <c r="BH1459" s="516" t="s">
        <v>6</v>
      </c>
      <c r="BI1459" s="516" t="s">
        <v>6</v>
      </c>
      <c r="BJ1459" s="516"/>
      <c r="BK1459" s="516" t="s">
        <v>6</v>
      </c>
      <c r="BL1459" s="516" t="s">
        <v>6</v>
      </c>
      <c r="BM1459" s="516"/>
      <c r="BN1459" s="516" t="s">
        <v>6</v>
      </c>
      <c r="BO1459" s="516" t="s">
        <v>6</v>
      </c>
      <c r="BP1459" s="516"/>
      <c r="BQ1459" s="516" t="s">
        <v>6</v>
      </c>
      <c r="BR1459" s="516" t="s">
        <v>6</v>
      </c>
      <c r="BS1459" s="516"/>
      <c r="BT1459" s="516"/>
      <c r="BU1459" s="516"/>
      <c r="BV1459" s="516"/>
      <c r="BW1459" s="516"/>
      <c r="BX1459" s="516"/>
      <c r="BY1459" s="516"/>
      <c r="BZ1459" s="28"/>
      <c r="CA1459" s="24"/>
      <c r="CB1459" s="29"/>
      <c r="CC1459" s="29"/>
      <c r="CD1459" s="30"/>
      <c r="CE1459" s="29"/>
      <c r="CF1459" s="29"/>
      <c r="CG1459" s="31"/>
      <c r="CH1459" s="209"/>
      <c r="CI1459" s="23" t="s">
        <v>836</v>
      </c>
    </row>
    <row r="1460" spans="1:87" ht="15" customHeight="1" thickBot="1" x14ac:dyDescent="0.35">
      <c r="A1460" s="503"/>
      <c r="B1460" s="49" t="s">
        <v>0</v>
      </c>
      <c r="C1460" s="156" t="str">
        <f t="shared" si="544"/>
        <v>x</v>
      </c>
      <c r="D1460" s="209"/>
      <c r="E1460" s="179" t="s">
        <v>1721</v>
      </c>
      <c r="F1460" s="180" t="s">
        <v>2991</v>
      </c>
      <c r="G1460" s="300">
        <v>26665</v>
      </c>
      <c r="H1460" s="76">
        <v>120</v>
      </c>
      <c r="I1460" s="79"/>
      <c r="J1460" s="79"/>
      <c r="K1460" s="622" t="s">
        <v>3001</v>
      </c>
      <c r="L1460" s="623"/>
      <c r="M1460" s="319" t="s">
        <v>5181</v>
      </c>
      <c r="N1460" s="628"/>
      <c r="O1460" s="236" t="s">
        <v>3014</v>
      </c>
      <c r="P1460" s="197" t="s">
        <v>2746</v>
      </c>
      <c r="Q1460" s="83" t="str">
        <f t="shared" si="542"/>
        <v/>
      </c>
      <c r="R1460" s="83" t="str">
        <f t="shared" si="545"/>
        <v>◄</v>
      </c>
      <c r="S1460" s="84"/>
      <c r="T1460" s="85"/>
      <c r="U1460" s="83" t="str">
        <f t="shared" si="543"/>
        <v/>
      </c>
      <c r="V1460" s="83" t="str">
        <f t="shared" si="546"/>
        <v>◄</v>
      </c>
      <c r="W1460" s="86"/>
      <c r="X1460" s="85"/>
      <c r="Y1460" s="209"/>
      <c r="Z1460" s="87"/>
      <c r="AA1460" s="521">
        <f t="shared" si="547"/>
        <v>0</v>
      </c>
      <c r="AB1460" s="520">
        <f t="shared" si="548"/>
        <v>0</v>
      </c>
      <c r="AC1460" s="88"/>
      <c r="AD1460" s="519">
        <f t="shared" si="549"/>
        <v>0</v>
      </c>
      <c r="AE1460" s="518">
        <f t="shared" si="550"/>
        <v>0</v>
      </c>
      <c r="AF1460" s="44"/>
      <c r="AG1460" s="45"/>
      <c r="AH1460" s="44"/>
      <c r="AI1460" s="45"/>
      <c r="AJ1460" s="45"/>
      <c r="AK1460" s="45"/>
      <c r="AL1460" s="45"/>
      <c r="AM1460" s="43"/>
      <c r="AN1460" s="27" t="s">
        <v>6</v>
      </c>
      <c r="AO1460" s="27" t="s">
        <v>6</v>
      </c>
      <c r="AP1460" s="516"/>
      <c r="AQ1460" s="516"/>
      <c r="AR1460" s="516"/>
      <c r="AS1460" s="516" t="s">
        <v>6</v>
      </c>
      <c r="AT1460" s="516" t="s">
        <v>6</v>
      </c>
      <c r="AU1460" s="516"/>
      <c r="AV1460" s="516" t="s">
        <v>6</v>
      </c>
      <c r="AW1460" s="516" t="s">
        <v>6</v>
      </c>
      <c r="AX1460" s="516"/>
      <c r="AY1460" s="516" t="s">
        <v>6</v>
      </c>
      <c r="AZ1460" s="516" t="s">
        <v>6</v>
      </c>
      <c r="BA1460" s="516"/>
      <c r="BB1460" s="516" t="s">
        <v>6</v>
      </c>
      <c r="BC1460" s="516" t="s">
        <v>6</v>
      </c>
      <c r="BD1460" s="516"/>
      <c r="BE1460" s="516" t="s">
        <v>6</v>
      </c>
      <c r="BF1460" s="516" t="s">
        <v>6</v>
      </c>
      <c r="BG1460" s="516"/>
      <c r="BH1460" s="516" t="s">
        <v>6</v>
      </c>
      <c r="BI1460" s="516" t="s">
        <v>6</v>
      </c>
      <c r="BJ1460" s="516"/>
      <c r="BK1460" s="516" t="s">
        <v>6</v>
      </c>
      <c r="BL1460" s="516" t="s">
        <v>6</v>
      </c>
      <c r="BM1460" s="516"/>
      <c r="BN1460" s="516" t="s">
        <v>6</v>
      </c>
      <c r="BO1460" s="516" t="s">
        <v>6</v>
      </c>
      <c r="BP1460" s="516"/>
      <c r="BQ1460" s="516" t="s">
        <v>6</v>
      </c>
      <c r="BR1460" s="516" t="s">
        <v>6</v>
      </c>
      <c r="BS1460" s="516"/>
      <c r="BT1460" s="516"/>
      <c r="BU1460" s="516"/>
      <c r="BV1460" s="516"/>
      <c r="BW1460" s="516"/>
      <c r="BX1460" s="516"/>
      <c r="BY1460" s="516"/>
      <c r="BZ1460" s="28"/>
      <c r="CA1460" s="24"/>
      <c r="CB1460" s="29"/>
      <c r="CC1460" s="29"/>
      <c r="CD1460" s="30"/>
      <c r="CE1460" s="29"/>
      <c r="CF1460" s="29"/>
      <c r="CG1460" s="31"/>
      <c r="CH1460" s="209"/>
      <c r="CI1460" s="23" t="s">
        <v>836</v>
      </c>
    </row>
    <row r="1461" spans="1:87" ht="15" customHeight="1" thickBot="1" x14ac:dyDescent="0.35">
      <c r="A1461" s="503"/>
      <c r="B1461" s="49" t="s">
        <v>0</v>
      </c>
      <c r="C1461" s="156" t="str">
        <f t="shared" si="544"/>
        <v>x</v>
      </c>
      <c r="D1461" s="209"/>
      <c r="E1461" s="179" t="s">
        <v>1721</v>
      </c>
      <c r="F1461" s="180" t="s">
        <v>2991</v>
      </c>
      <c r="G1461" s="300">
        <v>26665</v>
      </c>
      <c r="H1461" s="76">
        <v>120</v>
      </c>
      <c r="I1461" s="79"/>
      <c r="J1461" s="79"/>
      <c r="K1461" s="622" t="s">
        <v>3005</v>
      </c>
      <c r="L1461" s="623"/>
      <c r="M1461" s="319" t="s">
        <v>5181</v>
      </c>
      <c r="N1461" s="628"/>
      <c r="O1461" s="236" t="s">
        <v>3014</v>
      </c>
      <c r="P1461" s="197" t="s">
        <v>2746</v>
      </c>
      <c r="Q1461" s="83" t="str">
        <f t="shared" si="542"/>
        <v/>
      </c>
      <c r="R1461" s="83" t="str">
        <f t="shared" si="545"/>
        <v>◄</v>
      </c>
      <c r="S1461" s="84"/>
      <c r="T1461" s="85"/>
      <c r="U1461" s="83" t="str">
        <f t="shared" si="543"/>
        <v/>
      </c>
      <c r="V1461" s="83" t="str">
        <f t="shared" si="546"/>
        <v>◄</v>
      </c>
      <c r="W1461" s="86"/>
      <c r="X1461" s="85"/>
      <c r="Y1461" s="209"/>
      <c r="Z1461" s="87"/>
      <c r="AA1461" s="521">
        <f t="shared" si="547"/>
        <v>0</v>
      </c>
      <c r="AB1461" s="520">
        <f t="shared" si="548"/>
        <v>0</v>
      </c>
      <c r="AC1461" s="88"/>
      <c r="AD1461" s="519">
        <f t="shared" si="549"/>
        <v>0</v>
      </c>
      <c r="AE1461" s="518">
        <f t="shared" si="550"/>
        <v>0</v>
      </c>
      <c r="AF1461" s="44"/>
      <c r="AG1461" s="45"/>
      <c r="AH1461" s="44"/>
      <c r="AI1461" s="45"/>
      <c r="AJ1461" s="45"/>
      <c r="AK1461" s="45"/>
      <c r="AL1461" s="45"/>
      <c r="AM1461" s="43"/>
      <c r="AN1461" s="27" t="s">
        <v>6</v>
      </c>
      <c r="AO1461" s="27" t="s">
        <v>6</v>
      </c>
      <c r="AP1461" s="516"/>
      <c r="AQ1461" s="516"/>
      <c r="AR1461" s="516"/>
      <c r="AS1461" s="516" t="s">
        <v>6</v>
      </c>
      <c r="AT1461" s="516" t="s">
        <v>6</v>
      </c>
      <c r="AU1461" s="516"/>
      <c r="AV1461" s="516" t="s">
        <v>6</v>
      </c>
      <c r="AW1461" s="516" t="s">
        <v>6</v>
      </c>
      <c r="AX1461" s="516"/>
      <c r="AY1461" s="516" t="s">
        <v>6</v>
      </c>
      <c r="AZ1461" s="516" t="s">
        <v>6</v>
      </c>
      <c r="BA1461" s="516"/>
      <c r="BB1461" s="516" t="s">
        <v>6</v>
      </c>
      <c r="BC1461" s="516" t="s">
        <v>6</v>
      </c>
      <c r="BD1461" s="516"/>
      <c r="BE1461" s="516" t="s">
        <v>6</v>
      </c>
      <c r="BF1461" s="516" t="s">
        <v>6</v>
      </c>
      <c r="BG1461" s="516"/>
      <c r="BH1461" s="516" t="s">
        <v>6</v>
      </c>
      <c r="BI1461" s="516" t="s">
        <v>6</v>
      </c>
      <c r="BJ1461" s="516"/>
      <c r="BK1461" s="516" t="s">
        <v>6</v>
      </c>
      <c r="BL1461" s="516" t="s">
        <v>6</v>
      </c>
      <c r="BM1461" s="516"/>
      <c r="BN1461" s="516" t="s">
        <v>6</v>
      </c>
      <c r="BO1461" s="516" t="s">
        <v>6</v>
      </c>
      <c r="BP1461" s="516"/>
      <c r="BQ1461" s="516" t="s">
        <v>6</v>
      </c>
      <c r="BR1461" s="516" t="s">
        <v>6</v>
      </c>
      <c r="BS1461" s="516"/>
      <c r="BT1461" s="516"/>
      <c r="BU1461" s="516"/>
      <c r="BV1461" s="516"/>
      <c r="BW1461" s="516"/>
      <c r="BX1461" s="516"/>
      <c r="BY1461" s="516"/>
      <c r="BZ1461" s="28"/>
      <c r="CA1461" s="24"/>
      <c r="CB1461" s="29"/>
      <c r="CC1461" s="29"/>
      <c r="CD1461" s="30"/>
      <c r="CE1461" s="29"/>
      <c r="CF1461" s="29"/>
      <c r="CG1461" s="31"/>
      <c r="CH1461" s="209"/>
      <c r="CI1461" s="23" t="s">
        <v>836</v>
      </c>
    </row>
    <row r="1462" spans="1:87" ht="15" customHeight="1" thickBot="1" x14ac:dyDescent="0.35">
      <c r="A1462" s="503"/>
      <c r="B1462" s="49" t="s">
        <v>0</v>
      </c>
      <c r="C1462" s="156" t="str">
        <f t="shared" si="544"/>
        <v>x</v>
      </c>
      <c r="D1462" s="209"/>
      <c r="E1462" s="179" t="s">
        <v>1721</v>
      </c>
      <c r="F1462" s="180" t="s">
        <v>2991</v>
      </c>
      <c r="G1462" s="300">
        <v>26665</v>
      </c>
      <c r="H1462" s="76">
        <v>120</v>
      </c>
      <c r="I1462" s="79"/>
      <c r="J1462" s="79"/>
      <c r="K1462" s="622" t="s">
        <v>3006</v>
      </c>
      <c r="L1462" s="623"/>
      <c r="M1462" s="319" t="s">
        <v>5181</v>
      </c>
      <c r="N1462" s="628"/>
      <c r="O1462" s="236" t="s">
        <v>3014</v>
      </c>
      <c r="P1462" s="197" t="s">
        <v>2746</v>
      </c>
      <c r="Q1462" s="83" t="str">
        <f t="shared" si="542"/>
        <v/>
      </c>
      <c r="R1462" s="83" t="str">
        <f t="shared" si="545"/>
        <v>◄</v>
      </c>
      <c r="S1462" s="84"/>
      <c r="T1462" s="85"/>
      <c r="U1462" s="83" t="str">
        <f t="shared" si="543"/>
        <v/>
      </c>
      <c r="V1462" s="83" t="str">
        <f t="shared" si="546"/>
        <v>◄</v>
      </c>
      <c r="W1462" s="86"/>
      <c r="X1462" s="85"/>
      <c r="Y1462" s="209"/>
      <c r="Z1462" s="87"/>
      <c r="AA1462" s="521">
        <f t="shared" si="547"/>
        <v>0</v>
      </c>
      <c r="AB1462" s="520">
        <f t="shared" si="548"/>
        <v>0</v>
      </c>
      <c r="AC1462" s="88"/>
      <c r="AD1462" s="519">
        <f t="shared" si="549"/>
        <v>0</v>
      </c>
      <c r="AE1462" s="518">
        <f t="shared" si="550"/>
        <v>0</v>
      </c>
      <c r="AF1462" s="44"/>
      <c r="AG1462" s="45"/>
      <c r="AH1462" s="44"/>
      <c r="AI1462" s="45"/>
      <c r="AJ1462" s="45"/>
      <c r="AK1462" s="45"/>
      <c r="AL1462" s="45"/>
      <c r="AM1462" s="43"/>
      <c r="AN1462" s="27" t="s">
        <v>6</v>
      </c>
      <c r="AO1462" s="27" t="s">
        <v>6</v>
      </c>
      <c r="AP1462" s="516"/>
      <c r="AQ1462" s="516"/>
      <c r="AR1462" s="516"/>
      <c r="AS1462" s="516" t="s">
        <v>6</v>
      </c>
      <c r="AT1462" s="516" t="s">
        <v>6</v>
      </c>
      <c r="AU1462" s="516"/>
      <c r="AV1462" s="516" t="s">
        <v>6</v>
      </c>
      <c r="AW1462" s="516" t="s">
        <v>6</v>
      </c>
      <c r="AX1462" s="516"/>
      <c r="AY1462" s="516" t="s">
        <v>6</v>
      </c>
      <c r="AZ1462" s="516" t="s">
        <v>6</v>
      </c>
      <c r="BA1462" s="516"/>
      <c r="BB1462" s="516" t="s">
        <v>6</v>
      </c>
      <c r="BC1462" s="516" t="s">
        <v>6</v>
      </c>
      <c r="BD1462" s="516"/>
      <c r="BE1462" s="516" t="s">
        <v>6</v>
      </c>
      <c r="BF1462" s="516" t="s">
        <v>6</v>
      </c>
      <c r="BG1462" s="516"/>
      <c r="BH1462" s="516" t="s">
        <v>6</v>
      </c>
      <c r="BI1462" s="516" t="s">
        <v>6</v>
      </c>
      <c r="BJ1462" s="516"/>
      <c r="BK1462" s="516" t="s">
        <v>6</v>
      </c>
      <c r="BL1462" s="516" t="s">
        <v>6</v>
      </c>
      <c r="BM1462" s="516"/>
      <c r="BN1462" s="516" t="s">
        <v>6</v>
      </c>
      <c r="BO1462" s="516" t="s">
        <v>6</v>
      </c>
      <c r="BP1462" s="516"/>
      <c r="BQ1462" s="516" t="s">
        <v>6</v>
      </c>
      <c r="BR1462" s="516" t="s">
        <v>6</v>
      </c>
      <c r="BS1462" s="516"/>
      <c r="BT1462" s="516"/>
      <c r="BU1462" s="516"/>
      <c r="BV1462" s="516"/>
      <c r="BW1462" s="516"/>
      <c r="BX1462" s="516"/>
      <c r="BY1462" s="516"/>
      <c r="BZ1462" s="28"/>
      <c r="CA1462" s="24"/>
      <c r="CB1462" s="29"/>
      <c r="CC1462" s="29"/>
      <c r="CD1462" s="30"/>
      <c r="CE1462" s="29"/>
      <c r="CF1462" s="29"/>
      <c r="CG1462" s="31"/>
      <c r="CH1462" s="209"/>
      <c r="CI1462" s="23" t="s">
        <v>836</v>
      </c>
    </row>
    <row r="1463" spans="1:87" ht="15" customHeight="1" thickBot="1" x14ac:dyDescent="0.35">
      <c r="A1463" s="503"/>
      <c r="B1463" s="49" t="s">
        <v>0</v>
      </c>
      <c r="C1463" s="156" t="str">
        <f t="shared" si="544"/>
        <v>x</v>
      </c>
      <c r="D1463" s="209"/>
      <c r="E1463" s="179" t="s">
        <v>1721</v>
      </c>
      <c r="F1463" s="180" t="s">
        <v>2991</v>
      </c>
      <c r="G1463" s="300">
        <v>26665</v>
      </c>
      <c r="H1463" s="76">
        <v>120</v>
      </c>
      <c r="I1463" s="79"/>
      <c r="J1463" s="79"/>
      <c r="K1463" s="622" t="s">
        <v>3007</v>
      </c>
      <c r="L1463" s="623"/>
      <c r="M1463" s="319" t="s">
        <v>5181</v>
      </c>
      <c r="N1463" s="629"/>
      <c r="O1463" s="236" t="s">
        <v>3014</v>
      </c>
      <c r="P1463" s="197" t="s">
        <v>2746</v>
      </c>
      <c r="Q1463" s="83" t="str">
        <f t="shared" si="542"/>
        <v/>
      </c>
      <c r="R1463" s="83" t="str">
        <f t="shared" si="545"/>
        <v>◄</v>
      </c>
      <c r="S1463" s="84"/>
      <c r="T1463" s="85"/>
      <c r="U1463" s="83" t="str">
        <f t="shared" si="543"/>
        <v/>
      </c>
      <c r="V1463" s="83" t="str">
        <f t="shared" si="546"/>
        <v>◄</v>
      </c>
      <c r="W1463" s="86"/>
      <c r="X1463" s="85"/>
      <c r="Y1463" s="209"/>
      <c r="Z1463" s="87"/>
      <c r="AA1463" s="521">
        <f t="shared" si="547"/>
        <v>0</v>
      </c>
      <c r="AB1463" s="520">
        <f t="shared" si="548"/>
        <v>0</v>
      </c>
      <c r="AC1463" s="88"/>
      <c r="AD1463" s="519">
        <f t="shared" si="549"/>
        <v>0</v>
      </c>
      <c r="AE1463" s="518">
        <f t="shared" si="550"/>
        <v>0</v>
      </c>
      <c r="AF1463" s="44"/>
      <c r="AG1463" s="45"/>
      <c r="AH1463" s="44"/>
      <c r="AI1463" s="45"/>
      <c r="AJ1463" s="45"/>
      <c r="AK1463" s="45"/>
      <c r="AL1463" s="45"/>
      <c r="AM1463" s="43"/>
      <c r="AN1463" s="27" t="s">
        <v>6</v>
      </c>
      <c r="AO1463" s="27" t="s">
        <v>6</v>
      </c>
      <c r="AP1463" s="516"/>
      <c r="AQ1463" s="516"/>
      <c r="AR1463" s="516"/>
      <c r="AS1463" s="516" t="s">
        <v>6</v>
      </c>
      <c r="AT1463" s="516" t="s">
        <v>6</v>
      </c>
      <c r="AU1463" s="516"/>
      <c r="AV1463" s="516" t="s">
        <v>6</v>
      </c>
      <c r="AW1463" s="516" t="s">
        <v>6</v>
      </c>
      <c r="AX1463" s="516"/>
      <c r="AY1463" s="516" t="s">
        <v>6</v>
      </c>
      <c r="AZ1463" s="516" t="s">
        <v>6</v>
      </c>
      <c r="BA1463" s="516"/>
      <c r="BB1463" s="516" t="s">
        <v>6</v>
      </c>
      <c r="BC1463" s="516" t="s">
        <v>6</v>
      </c>
      <c r="BD1463" s="516"/>
      <c r="BE1463" s="516" t="s">
        <v>6</v>
      </c>
      <c r="BF1463" s="516" t="s">
        <v>6</v>
      </c>
      <c r="BG1463" s="516"/>
      <c r="BH1463" s="516" t="s">
        <v>6</v>
      </c>
      <c r="BI1463" s="516" t="s">
        <v>6</v>
      </c>
      <c r="BJ1463" s="516"/>
      <c r="BK1463" s="516" t="s">
        <v>6</v>
      </c>
      <c r="BL1463" s="516" t="s">
        <v>6</v>
      </c>
      <c r="BM1463" s="516"/>
      <c r="BN1463" s="516" t="s">
        <v>6</v>
      </c>
      <c r="BO1463" s="516" t="s">
        <v>6</v>
      </c>
      <c r="BP1463" s="516"/>
      <c r="BQ1463" s="516" t="s">
        <v>6</v>
      </c>
      <c r="BR1463" s="516" t="s">
        <v>6</v>
      </c>
      <c r="BS1463" s="516"/>
      <c r="BT1463" s="516"/>
      <c r="BU1463" s="516"/>
      <c r="BV1463" s="516"/>
      <c r="BW1463" s="516"/>
      <c r="BX1463" s="516"/>
      <c r="BY1463" s="516"/>
      <c r="BZ1463" s="28"/>
      <c r="CA1463" s="24"/>
      <c r="CB1463" s="29"/>
      <c r="CC1463" s="29"/>
      <c r="CD1463" s="30"/>
      <c r="CE1463" s="29"/>
      <c r="CF1463" s="29"/>
      <c r="CG1463" s="31"/>
      <c r="CH1463" s="209"/>
      <c r="CI1463" s="23" t="s">
        <v>836</v>
      </c>
    </row>
    <row r="1464" spans="1:87" ht="16.2" customHeight="1" thickTop="1" thickBot="1" x14ac:dyDescent="0.35">
      <c r="A1464" s="505" t="str">
        <f>IF(COUNTIF(B1465:B1466,"x")&gt;0,"x","")</f>
        <v/>
      </c>
      <c r="B1464" s="57"/>
      <c r="C1464" s="510" t="str">
        <f>A1464</f>
        <v/>
      </c>
      <c r="D1464" s="66">
        <f>ROWS(D1465:D1466)-1</f>
        <v>1</v>
      </c>
      <c r="E1464" s="58" t="s">
        <v>3015</v>
      </c>
      <c r="F1464" s="59"/>
      <c r="G1464" s="301"/>
      <c r="H1464" s="6"/>
      <c r="I1464" s="18"/>
      <c r="J1464" s="18"/>
      <c r="K1464" s="18"/>
      <c r="L1464" s="18"/>
      <c r="M1464" s="18"/>
      <c r="N1464" s="46"/>
      <c r="O1464" s="60" t="s">
        <v>3016</v>
      </c>
      <c r="P1464" s="61" t="s">
        <v>3375</v>
      </c>
      <c r="Q1464" s="62"/>
      <c r="R1464" s="63" t="str">
        <f>IF(COUNTIF(Q1465:Q1466,"?")&gt;0,"?",IF(AND(S1464="◄",T1464="►"),"◄►",IF(S1464="◄","◄",IF(T1464="►","►",""))))</f>
        <v>◄</v>
      </c>
      <c r="S1464" s="64" t="str">
        <f>IF(SUM(S1465:S1466)+1=ROWS(S1465:S1466)-COUNTIF(S1465:S1466,"-"),"","◄")</f>
        <v>◄</v>
      </c>
      <c r="T1464" s="65" t="str">
        <f>IF(SUM(T1465:T1466)&gt;0,"►","")</f>
        <v/>
      </c>
      <c r="U1464" s="62"/>
      <c r="V1464" s="63" t="str">
        <f>IF(COUNTIF(U1465:U1466,"?")&gt;0,"?",IF(AND(W1464="◄",X1464="►"),"◄►",IF(W1464="◄","◄",IF(X1464="►","►",""))))</f>
        <v>◄</v>
      </c>
      <c r="W1464" s="64" t="str">
        <f>IF(SUM(W1465:W1466)+1=ROWS(W1465:W1466)-COUNTIF(W1465:W1466,"-"),"","◄")</f>
        <v>◄</v>
      </c>
      <c r="X1464" s="65" t="str">
        <f>IF(SUM(X1465:X1466)&gt;0,"►","")</f>
        <v/>
      </c>
      <c r="Y1464" s="66">
        <f>ROWS(Y1465:Y1466)-1</f>
        <v>1</v>
      </c>
      <c r="Z1464" s="67">
        <f>SUM(Z1465:Z1466)-Z1466</f>
        <v>0</v>
      </c>
      <c r="AA1464" s="68" t="s">
        <v>840</v>
      </c>
      <c r="AB1464" s="69"/>
      <c r="AC1464" s="67">
        <f>SUM(AC1465:AC1466)-AC1466</f>
        <v>0</v>
      </c>
      <c r="AD1464" s="68" t="s">
        <v>840</v>
      </c>
      <c r="AE1464" s="69"/>
      <c r="AF1464" s="70" t="str">
        <f>IF(AG1464="◄","◄",IF(AG1464="ok","►",""))</f>
        <v>◄</v>
      </c>
      <c r="AG1464" s="71" t="str">
        <f>IF(AG1465&gt;0,"OK","◄")</f>
        <v>◄</v>
      </c>
      <c r="AH1464" s="62" t="str">
        <f>IF(AND(AI1464="◄",AJ1464="►"),"◄?►",IF(AI1464="◄","◄",IF(AJ1464="►","►","")))</f>
        <v>◄</v>
      </c>
      <c r="AI1464" s="64" t="str">
        <f>IF(AI1465&gt;0,"","◄")</f>
        <v>◄</v>
      </c>
      <c r="AJ1464" s="65" t="str">
        <f>IF(SUM(AJ1465:AJ1465)&gt;0,"►","")</f>
        <v/>
      </c>
      <c r="AK1464" s="570">
        <f>G1465</f>
        <v>26665</v>
      </c>
      <c r="AL1464" s="572" t="str">
        <f>P1464</f>
        <v xml:space="preserve"> ▬ folder Nr. 18  / 73  ▬ </v>
      </c>
      <c r="AM1464" s="43"/>
      <c r="AN1464" s="1" t="str">
        <f>IF(AO1464="","",IF(COUNTIF(AN1465,"ok"),"","◄"))</f>
        <v>◄</v>
      </c>
      <c r="AO1464" s="9" t="str">
        <f>IF(COUNTIF(AP1464:BR1464,"◄")&gt;0,"◄","")</f>
        <v>◄</v>
      </c>
      <c r="AP1464" s="563" t="str">
        <f>IF(AP1465="-","",IF(AP1465&gt;0,"","◄"))</f>
        <v>◄</v>
      </c>
      <c r="AQ1464" s="564"/>
      <c r="AR1464" s="517">
        <f>IF(ISNONTEXT(AR1465)=TRUE,"_",1)</f>
        <v>1</v>
      </c>
      <c r="AS1464" s="563" t="str">
        <f>IF(AS1465="-","",IF(AS1465&gt;0,"","◄"))</f>
        <v>◄</v>
      </c>
      <c r="AT1464" s="564"/>
      <c r="AU1464" s="517">
        <f>IF(ISNONTEXT(AU1465)=TRUE,"_",AR1464+1)</f>
        <v>2</v>
      </c>
      <c r="AV1464" s="563" t="str">
        <f>IF(AV1465="-","",IF(AV1465&gt;0,"","◄"))</f>
        <v>◄</v>
      </c>
      <c r="AW1464" s="564"/>
      <c r="AX1464" s="517">
        <f>IF(ISNONTEXT(AX1465)=TRUE,"_",AU1464+1)</f>
        <v>3</v>
      </c>
      <c r="AY1464" s="563" t="str">
        <f>IF(AY1465="-","",IF(AY1465&gt;0,"","◄"))</f>
        <v>◄</v>
      </c>
      <c r="AZ1464" s="564"/>
      <c r="BA1464" s="517">
        <f>IF(ISNONTEXT(BA1465)=TRUE,"_",AX1464+1)</f>
        <v>4</v>
      </c>
      <c r="BB1464" s="563" t="str">
        <f>IF(BB1465="-","",IF(BB1465&gt;0,"","◄"))</f>
        <v/>
      </c>
      <c r="BC1464" s="564"/>
      <c r="BD1464" s="517" t="str">
        <f>IF(ISNONTEXT(BD1465)=TRUE,"_",BA1464+1)</f>
        <v>_</v>
      </c>
      <c r="BE1464" s="563" t="str">
        <f>IF(BE1465="-","",IF(BE1465&gt;0,"","◄"))</f>
        <v/>
      </c>
      <c r="BF1464" s="564"/>
      <c r="BG1464" s="517" t="str">
        <f>IF(ISNONTEXT(BG1465)=TRUE,"_",BD1464+1)</f>
        <v>_</v>
      </c>
      <c r="BH1464" s="563" t="str">
        <f>IF(BH1465="-","",IF(BH1465&gt;0,"","◄"))</f>
        <v/>
      </c>
      <c r="BI1464" s="564"/>
      <c r="BJ1464" s="517" t="str">
        <f>IF(ISNONTEXT(BJ1465)=TRUE,"_",BG1464+1)</f>
        <v>_</v>
      </c>
      <c r="BK1464" s="563" t="str">
        <f>IF(BK1465="-","",IF(BK1465&gt;0,"","◄"))</f>
        <v/>
      </c>
      <c r="BL1464" s="564"/>
      <c r="BM1464" s="517" t="str">
        <f>IF(ISNONTEXT(BM1465)=TRUE,"_",BJ1464+1)</f>
        <v>_</v>
      </c>
      <c r="BN1464" s="563" t="str">
        <f>IF(BN1465="-","",IF(BN1465&gt;0,"","◄"))</f>
        <v/>
      </c>
      <c r="BO1464" s="564"/>
      <c r="BP1464" s="517" t="str">
        <f>IF(ISNONTEXT(BP1465)=TRUE,"_",BM1464+1)</f>
        <v>_</v>
      </c>
      <c r="BQ1464" s="563" t="str">
        <f>IF(BQ1465="-","",IF(BQ1465&gt;0,"","◄"))</f>
        <v/>
      </c>
      <c r="BR1464" s="564"/>
      <c r="BS1464" s="517" t="str">
        <f>IF(ISNONTEXT(BS1465)=TRUE,"_",BP1464+1)</f>
        <v>_</v>
      </c>
      <c r="BT1464" s="563" t="str">
        <f>IF(BT1465="-","",IF(BT1465&gt;0,"","◄"))</f>
        <v>◄</v>
      </c>
      <c r="BU1464" s="564"/>
      <c r="BV1464" s="517" t="str">
        <f>IF(ISNONTEXT(BV1465)=TRUE,"_",1)</f>
        <v>_</v>
      </c>
      <c r="BW1464" s="563" t="str">
        <f>IF(BW1465="-","",IF(BW1465&gt;0,"","◄"))</f>
        <v>◄</v>
      </c>
      <c r="BX1464" s="564"/>
      <c r="BY1464" s="517" t="str">
        <f>IF(ISNONTEXT(BY1465)=TRUE,"_",BV1464+1)</f>
        <v>_</v>
      </c>
      <c r="BZ1464" s="26"/>
      <c r="CA1464" s="24"/>
      <c r="CB1464" s="25" t="str">
        <f>IF(CB1465&gt;0,"►","")</f>
        <v/>
      </c>
      <c r="CC1464" s="25" t="str">
        <f>IF(CC1465&gt;0,"►","")</f>
        <v/>
      </c>
      <c r="CD1464" s="517" t="str">
        <f>IF(ISNONTEXT(CD1465)=TRUE,"_",1)</f>
        <v>_</v>
      </c>
      <c r="CE1464" s="25" t="str">
        <f>IF(CE1465&gt;0,"►","")</f>
        <v/>
      </c>
      <c r="CF1464" s="25" t="str">
        <f>IF(CF1465&gt;0,"►","")</f>
        <v/>
      </c>
      <c r="CG1464" s="517" t="str">
        <f>IF(ISNONTEXT(CG1465)=TRUE,"_",CD1464+1)</f>
        <v>_</v>
      </c>
      <c r="CH1464" s="66">
        <f>ROWS(CH1465:CH1466)-1</f>
        <v>1</v>
      </c>
      <c r="CI1464" s="23" t="s">
        <v>836</v>
      </c>
    </row>
    <row r="1465" spans="1:87" ht="16.8" customHeight="1" thickBot="1" x14ac:dyDescent="0.35">
      <c r="A1465" s="503"/>
      <c r="B1465" s="49"/>
      <c r="C1465" s="156">
        <f>B1465</f>
        <v>0</v>
      </c>
      <c r="D1465" s="209"/>
      <c r="E1465" s="73"/>
      <c r="F1465" s="74" t="s">
        <v>3017</v>
      </c>
      <c r="G1465" s="300">
        <v>26665</v>
      </c>
      <c r="H1465" s="76">
        <v>4</v>
      </c>
      <c r="I1465" s="79"/>
      <c r="J1465" s="79"/>
      <c r="K1465" s="79"/>
      <c r="L1465" s="79"/>
      <c r="M1465" s="79"/>
      <c r="N1465" s="80" t="s">
        <v>3018</v>
      </c>
      <c r="O1465" s="81"/>
      <c r="P1465" s="82"/>
      <c r="Q1465" s="83" t="str">
        <f>IF(R1465="?","?","")</f>
        <v/>
      </c>
      <c r="R1465" s="83" t="str">
        <f>IF(AND(S1465="",T1465&gt;0),"?",IF(S1465="","◄",IF(T1465&gt;=1,"►","")))</f>
        <v>◄</v>
      </c>
      <c r="S1465" s="84"/>
      <c r="T1465" s="85"/>
      <c r="U1465" s="83" t="str">
        <f>IF(V1465="?","?","")</f>
        <v/>
      </c>
      <c r="V1465" s="83" t="str">
        <f>IF(AND(W1465="",X1465&gt;0),"?",IF(W1465="","◄",IF(X1465&gt;=1,"►","")))</f>
        <v>◄</v>
      </c>
      <c r="W1465" s="86"/>
      <c r="X1465" s="85"/>
      <c r="Y1465" s="209"/>
      <c r="Z1465" s="87"/>
      <c r="AA1465" s="521">
        <f>(S1465*Z1465)</f>
        <v>0</v>
      </c>
      <c r="AB1465" s="520">
        <f>(T1465*AA1465)</f>
        <v>0</v>
      </c>
      <c r="AC1465" s="88"/>
      <c r="AD1465" s="519">
        <f>(W1465*AC1465)</f>
        <v>0</v>
      </c>
      <c r="AE1465" s="518">
        <f>(X1465*AD1465)</f>
        <v>0</v>
      </c>
      <c r="AF1465" s="89" t="str">
        <f>IF(AG1465&gt;0,"ok","◄")</f>
        <v>◄</v>
      </c>
      <c r="AG1465" s="90"/>
      <c r="AH1465" s="89" t="str">
        <f>IF(AND(AI1465="",AJ1465&gt;0),"?",IF(AI1465="","◄",IF(AJ1465&gt;=1,"►","")))</f>
        <v>◄</v>
      </c>
      <c r="AI1465" s="91"/>
      <c r="AJ1465" s="92"/>
      <c r="AK1465" s="586"/>
      <c r="AL1465" s="587"/>
      <c r="AM1465" s="43"/>
      <c r="AN1465" s="3" t="s">
        <v>3</v>
      </c>
      <c r="AO1465" s="12" t="s">
        <v>1</v>
      </c>
      <c r="AP1465" s="13"/>
      <c r="AQ1465" s="14"/>
      <c r="AR1465" s="15" t="s">
        <v>324</v>
      </c>
      <c r="AS1465" s="13"/>
      <c r="AT1465" s="14"/>
      <c r="AU1465" s="15" t="s">
        <v>325</v>
      </c>
      <c r="AV1465" s="13"/>
      <c r="AW1465" s="14"/>
      <c r="AX1465" s="15" t="s">
        <v>4</v>
      </c>
      <c r="AY1465" s="13"/>
      <c r="AZ1465" s="14"/>
      <c r="BA1465" s="15" t="s">
        <v>326</v>
      </c>
      <c r="BB1465" s="516" t="s">
        <v>6</v>
      </c>
      <c r="BC1465" s="516" t="s">
        <v>6</v>
      </c>
      <c r="BD1465" s="516"/>
      <c r="BE1465" s="516" t="s">
        <v>6</v>
      </c>
      <c r="BF1465" s="516" t="s">
        <v>6</v>
      </c>
      <c r="BG1465" s="516"/>
      <c r="BH1465" s="516" t="s">
        <v>6</v>
      </c>
      <c r="BI1465" s="516" t="s">
        <v>6</v>
      </c>
      <c r="BJ1465" s="516"/>
      <c r="BK1465" s="516" t="s">
        <v>6</v>
      </c>
      <c r="BL1465" s="516" t="s">
        <v>6</v>
      </c>
      <c r="BM1465" s="516"/>
      <c r="BN1465" s="516" t="s">
        <v>6</v>
      </c>
      <c r="BO1465" s="516" t="s">
        <v>6</v>
      </c>
      <c r="BP1465" s="516"/>
      <c r="BQ1465" s="516" t="s">
        <v>6</v>
      </c>
      <c r="BR1465" s="516" t="s">
        <v>6</v>
      </c>
      <c r="BS1465" s="516"/>
      <c r="BT1465" s="32"/>
      <c r="BU1465" s="33"/>
      <c r="BV1465" s="34"/>
      <c r="BW1465" s="32"/>
      <c r="BX1465" s="33"/>
      <c r="BY1465" s="34"/>
      <c r="BZ1465" s="35"/>
      <c r="CA1465" s="24"/>
      <c r="CB1465" s="36"/>
      <c r="CC1465" s="33"/>
      <c r="CD1465" s="37"/>
      <c r="CE1465" s="36"/>
      <c r="CF1465" s="38"/>
      <c r="CG1465" s="39"/>
      <c r="CH1465" s="209"/>
      <c r="CI1465" s="23" t="s">
        <v>836</v>
      </c>
    </row>
    <row r="1466" spans="1:87" ht="16.8" thickTop="1" thickBot="1" x14ac:dyDescent="0.35">
      <c r="A1466" s="505" t="str">
        <f>IF(COUNTIF(B1467:B1468,"x")&gt;0,"x","")</f>
        <v/>
      </c>
      <c r="B1466" s="57"/>
      <c r="C1466" s="510" t="str">
        <f>A1466</f>
        <v/>
      </c>
      <c r="D1466" s="66">
        <f>ROWS(D1467:D1468)-1</f>
        <v>1</v>
      </c>
      <c r="E1466" s="58" t="s">
        <v>3019</v>
      </c>
      <c r="F1466" s="59"/>
      <c r="G1466" s="301"/>
      <c r="H1466" s="6"/>
      <c r="I1466" s="18"/>
      <c r="J1466" s="18"/>
      <c r="K1466" s="18"/>
      <c r="L1466" s="18"/>
      <c r="M1466" s="18"/>
      <c r="N1466" s="46"/>
      <c r="O1466" s="60" t="s">
        <v>3016</v>
      </c>
      <c r="P1466" s="61" t="s">
        <v>3376</v>
      </c>
      <c r="Q1466" s="62"/>
      <c r="R1466" s="63" t="str">
        <f>IF(COUNTIF(Q1467:Q1468,"?")&gt;0,"?",IF(AND(S1466="◄",T1466="►"),"◄►",IF(S1466="◄","◄",IF(T1466="►","►",""))))</f>
        <v>◄</v>
      </c>
      <c r="S1466" s="64" t="str">
        <f>IF(SUM(S1467:S1468)+1=ROWS(S1467:S1468)-COUNTIF(S1467:S1468,"-"),"","◄")</f>
        <v>◄</v>
      </c>
      <c r="T1466" s="65" t="str">
        <f>IF(SUM(T1467:T1468)&gt;0,"►","")</f>
        <v/>
      </c>
      <c r="U1466" s="62"/>
      <c r="V1466" s="63" t="str">
        <f>IF(COUNTIF(U1467:U1468,"?")&gt;0,"?",IF(AND(W1466="◄",X1466="►"),"◄►",IF(W1466="◄","◄",IF(X1466="►","►",""))))</f>
        <v>◄</v>
      </c>
      <c r="W1466" s="64" t="str">
        <f>IF(SUM(W1467:W1468)+1=ROWS(W1467:W1468)-COUNTIF(W1467:W1468,"-"),"","◄")</f>
        <v>◄</v>
      </c>
      <c r="X1466" s="65" t="str">
        <f>IF(SUM(X1467:X1468)&gt;0,"►","")</f>
        <v/>
      </c>
      <c r="Y1466" s="66">
        <f>ROWS(Y1467:Y1468)-1</f>
        <v>1</v>
      </c>
      <c r="Z1466" s="67">
        <f>SUM(Z1467:Z1468)-Z1468</f>
        <v>0</v>
      </c>
      <c r="AA1466" s="68" t="s">
        <v>840</v>
      </c>
      <c r="AB1466" s="69"/>
      <c r="AC1466" s="67">
        <f>SUM(AC1467:AC1468)-AC1468</f>
        <v>0</v>
      </c>
      <c r="AD1466" s="68" t="s">
        <v>840</v>
      </c>
      <c r="AE1466" s="69"/>
      <c r="AF1466" s="70" t="str">
        <f>IF(AG1466="◄","◄",IF(AG1466="ok","►",""))</f>
        <v>◄</v>
      </c>
      <c r="AG1466" s="71" t="str">
        <f>IF(AG1467&gt;0,"OK","◄")</f>
        <v>◄</v>
      </c>
      <c r="AH1466" s="62" t="str">
        <f>IF(AND(AI1466="◄",AJ1466="►"),"◄?►",IF(AI1466="◄","◄",IF(AJ1466="►","►","")))</f>
        <v>◄</v>
      </c>
      <c r="AI1466" s="64" t="str">
        <f>IF(AI1467&gt;0,"","◄")</f>
        <v>◄</v>
      </c>
      <c r="AJ1466" s="65" t="str">
        <f>IF(SUM(AJ1467:AJ1467)&gt;0,"►","")</f>
        <v/>
      </c>
      <c r="AK1466" s="570">
        <f>G1467</f>
        <v>26665</v>
      </c>
      <c r="AL1466" s="572" t="str">
        <f>P1466</f>
        <v xml:space="preserve">  ▬ folder Nr. 19  / 73  ▬ </v>
      </c>
      <c r="AM1466" s="43"/>
      <c r="AN1466" s="1" t="str">
        <f>IF(AO1466="","",IF(COUNTIF(AN1467,"ok"),"","◄"))</f>
        <v>◄</v>
      </c>
      <c r="AO1466" s="9" t="str">
        <f>IF(COUNTIF(AP1466:BR1466,"◄")&gt;0,"◄","")</f>
        <v>◄</v>
      </c>
      <c r="AP1466" s="563" t="str">
        <f>IF(AP1467="-","",IF(AP1467&gt;0,"","◄"))</f>
        <v>◄</v>
      </c>
      <c r="AQ1466" s="564"/>
      <c r="AR1466" s="517">
        <f>IF(ISNONTEXT(AR1467)=TRUE,"_",1)</f>
        <v>1</v>
      </c>
      <c r="AS1466" s="563" t="str">
        <f>IF(AS1467="-","",IF(AS1467&gt;0,"","◄"))</f>
        <v>◄</v>
      </c>
      <c r="AT1466" s="564"/>
      <c r="AU1466" s="517">
        <f>IF(ISNONTEXT(AU1467)=TRUE,"_",AR1466+1)</f>
        <v>2</v>
      </c>
      <c r="AV1466" s="563" t="str">
        <f>IF(AV1467="-","",IF(AV1467&gt;0,"","◄"))</f>
        <v>◄</v>
      </c>
      <c r="AW1466" s="564"/>
      <c r="AX1466" s="517">
        <f>IF(ISNONTEXT(AX1467)=TRUE,"_",AU1466+1)</f>
        <v>3</v>
      </c>
      <c r="AY1466" s="563" t="str">
        <f>IF(AY1467="-","",IF(AY1467&gt;0,"","◄"))</f>
        <v/>
      </c>
      <c r="AZ1466" s="564"/>
      <c r="BA1466" s="517" t="str">
        <f>IF(ISNONTEXT(BA1467)=TRUE,"_",AX1466+1)</f>
        <v>_</v>
      </c>
      <c r="BB1466" s="563" t="str">
        <f>IF(BB1467="-","",IF(BB1467&gt;0,"","◄"))</f>
        <v/>
      </c>
      <c r="BC1466" s="564"/>
      <c r="BD1466" s="517" t="str">
        <f>IF(ISNONTEXT(BD1467)=TRUE,"_",BA1466+1)</f>
        <v>_</v>
      </c>
      <c r="BE1466" s="563" t="str">
        <f>IF(BE1467="-","",IF(BE1467&gt;0,"","◄"))</f>
        <v/>
      </c>
      <c r="BF1466" s="564"/>
      <c r="BG1466" s="517" t="str">
        <f>IF(ISNONTEXT(BG1467)=TRUE,"_",BD1466+1)</f>
        <v>_</v>
      </c>
      <c r="BH1466" s="563" t="str">
        <f>IF(BH1467="-","",IF(BH1467&gt;0,"","◄"))</f>
        <v/>
      </c>
      <c r="BI1466" s="564"/>
      <c r="BJ1466" s="517" t="str">
        <f>IF(ISNONTEXT(BJ1467)=TRUE,"_",BG1466+1)</f>
        <v>_</v>
      </c>
      <c r="BK1466" s="563" t="str">
        <f>IF(BK1467="-","",IF(BK1467&gt;0,"","◄"))</f>
        <v/>
      </c>
      <c r="BL1466" s="564"/>
      <c r="BM1466" s="517" t="str">
        <f>IF(ISNONTEXT(BM1467)=TRUE,"_",BJ1466+1)</f>
        <v>_</v>
      </c>
      <c r="BN1466" s="563" t="str">
        <f>IF(BN1467="-","",IF(BN1467&gt;0,"","◄"))</f>
        <v/>
      </c>
      <c r="BO1466" s="564"/>
      <c r="BP1466" s="517" t="str">
        <f>IF(ISNONTEXT(BP1467)=TRUE,"_",BM1466+1)</f>
        <v>_</v>
      </c>
      <c r="BQ1466" s="563" t="str">
        <f>IF(BQ1467="-","",IF(BQ1467&gt;0,"","◄"))</f>
        <v/>
      </c>
      <c r="BR1466" s="564"/>
      <c r="BS1466" s="517" t="str">
        <f>IF(ISNONTEXT(BS1467)=TRUE,"_",BP1466+1)</f>
        <v>_</v>
      </c>
      <c r="BT1466" s="563" t="str">
        <f>IF(BT1467="-","",IF(BT1467&gt;0,"","◄"))</f>
        <v>◄</v>
      </c>
      <c r="BU1466" s="564"/>
      <c r="BV1466" s="517" t="str">
        <f>IF(ISNONTEXT(BV1467)=TRUE,"_",1)</f>
        <v>_</v>
      </c>
      <c r="BW1466" s="563" t="str">
        <f>IF(BW1467="-","",IF(BW1467&gt;0,"","◄"))</f>
        <v>◄</v>
      </c>
      <c r="BX1466" s="564"/>
      <c r="BY1466" s="517" t="str">
        <f>IF(ISNONTEXT(BY1467)=TRUE,"_",BV1466+1)</f>
        <v>_</v>
      </c>
      <c r="BZ1466" s="26"/>
      <c r="CA1466" s="24"/>
      <c r="CB1466" s="25" t="str">
        <f>IF(CB1467&gt;0,"►","")</f>
        <v/>
      </c>
      <c r="CC1466" s="25" t="str">
        <f>IF(CC1467&gt;0,"►","")</f>
        <v/>
      </c>
      <c r="CD1466" s="517" t="str">
        <f>IF(ISNONTEXT(CD1467)=TRUE,"_",1)</f>
        <v>_</v>
      </c>
      <c r="CE1466" s="25" t="str">
        <f>IF(CE1467&gt;0,"►","")</f>
        <v/>
      </c>
      <c r="CF1466" s="25" t="str">
        <f>IF(CF1467&gt;0,"►","")</f>
        <v/>
      </c>
      <c r="CG1466" s="517" t="str">
        <f>IF(ISNONTEXT(CG1467)=TRUE,"_",CD1466+1)</f>
        <v>_</v>
      </c>
      <c r="CH1466" s="66">
        <f>ROWS(CH1467:CH1468)-1</f>
        <v>1</v>
      </c>
      <c r="CI1466" s="23" t="s">
        <v>836</v>
      </c>
    </row>
    <row r="1467" spans="1:87" ht="16.8" customHeight="1" thickBot="1" x14ac:dyDescent="0.35">
      <c r="A1467" s="503"/>
      <c r="B1467" s="49"/>
      <c r="C1467" s="156">
        <f>B1467</f>
        <v>0</v>
      </c>
      <c r="D1467" s="209"/>
      <c r="E1467" s="73"/>
      <c r="F1467" s="74" t="s">
        <v>3020</v>
      </c>
      <c r="G1467" s="300">
        <v>26665</v>
      </c>
      <c r="H1467" s="76">
        <v>5</v>
      </c>
      <c r="I1467" s="79"/>
      <c r="J1467" s="79"/>
      <c r="K1467" s="79"/>
      <c r="L1467" s="79"/>
      <c r="M1467" s="79"/>
      <c r="N1467" s="80" t="s">
        <v>3021</v>
      </c>
      <c r="O1467" s="81"/>
      <c r="P1467" s="82"/>
      <c r="Q1467" s="83" t="str">
        <f>IF(R1467="?","?","")</f>
        <v/>
      </c>
      <c r="R1467" s="83" t="str">
        <f>IF(AND(S1467="",T1467&gt;0),"?",IF(S1467="","◄",IF(T1467&gt;=1,"►","")))</f>
        <v>◄</v>
      </c>
      <c r="S1467" s="84"/>
      <c r="T1467" s="85"/>
      <c r="U1467" s="83" t="str">
        <f>IF(V1467="?","?","")</f>
        <v/>
      </c>
      <c r="V1467" s="83" t="str">
        <f>IF(AND(W1467="",X1467&gt;0),"?",IF(W1467="","◄",IF(X1467&gt;=1,"►","")))</f>
        <v>◄</v>
      </c>
      <c r="W1467" s="86"/>
      <c r="X1467" s="85"/>
      <c r="Y1467" s="209"/>
      <c r="Z1467" s="87"/>
      <c r="AA1467" s="521">
        <f>(S1467*Z1467)</f>
        <v>0</v>
      </c>
      <c r="AB1467" s="520">
        <f>(T1467*AA1467)</f>
        <v>0</v>
      </c>
      <c r="AC1467" s="88"/>
      <c r="AD1467" s="519">
        <f>(W1467*AC1467)</f>
        <v>0</v>
      </c>
      <c r="AE1467" s="518">
        <f>(X1467*AD1467)</f>
        <v>0</v>
      </c>
      <c r="AF1467" s="89" t="str">
        <f>IF(AG1467&gt;0,"ok","◄")</f>
        <v>◄</v>
      </c>
      <c r="AG1467" s="90"/>
      <c r="AH1467" s="89" t="str">
        <f>IF(AND(AI1467="",AJ1467&gt;0),"?",IF(AI1467="","◄",IF(AJ1467&gt;=1,"►","")))</f>
        <v>◄</v>
      </c>
      <c r="AI1467" s="91"/>
      <c r="AJ1467" s="92"/>
      <c r="AK1467" s="586"/>
      <c r="AL1467" s="587"/>
      <c r="AM1467" s="43"/>
      <c r="AN1467" s="3" t="s">
        <v>3</v>
      </c>
      <c r="AO1467" s="12" t="s">
        <v>1</v>
      </c>
      <c r="AP1467" s="13"/>
      <c r="AQ1467" s="14"/>
      <c r="AR1467" s="15" t="s">
        <v>4</v>
      </c>
      <c r="AS1467" s="13"/>
      <c r="AT1467" s="14"/>
      <c r="AU1467" s="15" t="s">
        <v>8</v>
      </c>
      <c r="AV1467" s="13"/>
      <c r="AW1467" s="14"/>
      <c r="AX1467" s="15" t="s">
        <v>128</v>
      </c>
      <c r="AY1467" s="516" t="s">
        <v>6</v>
      </c>
      <c r="AZ1467" s="516" t="s">
        <v>6</v>
      </c>
      <c r="BA1467" s="516"/>
      <c r="BB1467" s="516" t="s">
        <v>6</v>
      </c>
      <c r="BC1467" s="516" t="s">
        <v>6</v>
      </c>
      <c r="BD1467" s="516"/>
      <c r="BE1467" s="516" t="s">
        <v>6</v>
      </c>
      <c r="BF1467" s="516" t="s">
        <v>6</v>
      </c>
      <c r="BG1467" s="516"/>
      <c r="BH1467" s="516" t="s">
        <v>6</v>
      </c>
      <c r="BI1467" s="516" t="s">
        <v>6</v>
      </c>
      <c r="BJ1467" s="516"/>
      <c r="BK1467" s="516" t="s">
        <v>6</v>
      </c>
      <c r="BL1467" s="516" t="s">
        <v>6</v>
      </c>
      <c r="BM1467" s="516"/>
      <c r="BN1467" s="516" t="s">
        <v>6</v>
      </c>
      <c r="BO1467" s="516" t="s">
        <v>6</v>
      </c>
      <c r="BP1467" s="516"/>
      <c r="BQ1467" s="516" t="s">
        <v>6</v>
      </c>
      <c r="BR1467" s="516" t="s">
        <v>6</v>
      </c>
      <c r="BS1467" s="516"/>
      <c r="BT1467" s="32"/>
      <c r="BU1467" s="33"/>
      <c r="BV1467" s="34"/>
      <c r="BW1467" s="32"/>
      <c r="BX1467" s="33"/>
      <c r="BY1467" s="34"/>
      <c r="BZ1467" s="35"/>
      <c r="CA1467" s="24"/>
      <c r="CB1467" s="36"/>
      <c r="CC1467" s="33"/>
      <c r="CD1467" s="37"/>
      <c r="CE1467" s="36"/>
      <c r="CF1467" s="38"/>
      <c r="CG1467" s="39"/>
      <c r="CH1467" s="209"/>
      <c r="CI1467" s="23" t="s">
        <v>836</v>
      </c>
    </row>
    <row r="1468" spans="1:87" ht="16.8" thickTop="1" thickBot="1" x14ac:dyDescent="0.35">
      <c r="A1468" s="505" t="str">
        <f>IF(COUNTIF(B1469:B1470,"x")&gt;0,"x","")</f>
        <v/>
      </c>
      <c r="B1468" s="57"/>
      <c r="C1468" s="510" t="str">
        <f>A1468</f>
        <v/>
      </c>
      <c r="D1468" s="66">
        <f>ROWS(D1469:D1470)-1</f>
        <v>1</v>
      </c>
      <c r="E1468" s="58" t="s">
        <v>3022</v>
      </c>
      <c r="F1468" s="59"/>
      <c r="G1468" s="301"/>
      <c r="H1468" s="6"/>
      <c r="I1468" s="18"/>
      <c r="J1468" s="18"/>
      <c r="K1468" s="18"/>
      <c r="L1468" s="18"/>
      <c r="M1468" s="18"/>
      <c r="N1468" s="46"/>
      <c r="O1468" s="60" t="s">
        <v>3016</v>
      </c>
      <c r="P1468" s="61" t="s">
        <v>3377</v>
      </c>
      <c r="Q1468" s="62"/>
      <c r="R1468" s="63" t="str">
        <f>IF(COUNTIF(Q1469:Q1470,"?")&gt;0,"?",IF(AND(S1468="◄",T1468="►"),"◄►",IF(S1468="◄","◄",IF(T1468="►","►",""))))</f>
        <v>◄</v>
      </c>
      <c r="S1468" s="64" t="str">
        <f>IF(SUM(S1469:S1470)+1=ROWS(S1469:S1470)-COUNTIF(S1469:S1470,"-"),"","◄")</f>
        <v>◄</v>
      </c>
      <c r="T1468" s="65" t="str">
        <f>IF(SUM(T1469:T1470)&gt;0,"►","")</f>
        <v/>
      </c>
      <c r="U1468" s="62"/>
      <c r="V1468" s="63" t="str">
        <f>IF(COUNTIF(U1469:U1470,"?")&gt;0,"?",IF(AND(W1468="◄",X1468="►"),"◄►",IF(W1468="◄","◄",IF(X1468="►","►",""))))</f>
        <v>◄</v>
      </c>
      <c r="W1468" s="64" t="str">
        <f>IF(SUM(W1469:W1470)+1=ROWS(W1469:W1470)-COUNTIF(W1469:W1470,"-"),"","◄")</f>
        <v>◄</v>
      </c>
      <c r="X1468" s="65" t="str">
        <f>IF(SUM(X1469:X1470)&gt;0,"►","")</f>
        <v/>
      </c>
      <c r="Y1468" s="66">
        <f>ROWS(Y1469:Y1470)-1</f>
        <v>1</v>
      </c>
      <c r="Z1468" s="67">
        <f>SUM(Z1469:Z1470)-Z1470</f>
        <v>0</v>
      </c>
      <c r="AA1468" s="68" t="s">
        <v>840</v>
      </c>
      <c r="AB1468" s="69"/>
      <c r="AC1468" s="67">
        <f>SUM(AC1469:AC1470)-AC1470</f>
        <v>0</v>
      </c>
      <c r="AD1468" s="68" t="s">
        <v>840</v>
      </c>
      <c r="AE1468" s="69"/>
      <c r="AF1468" s="70" t="str">
        <f>IF(AG1468="◄","◄",IF(AG1468="ok","►",""))</f>
        <v>◄</v>
      </c>
      <c r="AG1468" s="71" t="str">
        <f>IF(AG1469&gt;0,"OK","◄")</f>
        <v>◄</v>
      </c>
      <c r="AH1468" s="62" t="str">
        <f>IF(AND(AI1468="◄",AJ1468="►"),"◄?►",IF(AI1468="◄","◄",IF(AJ1468="►","►","")))</f>
        <v>◄</v>
      </c>
      <c r="AI1468" s="64" t="str">
        <f>IF(AI1469&gt;0,"","◄")</f>
        <v>◄</v>
      </c>
      <c r="AJ1468" s="65" t="str">
        <f>IF(SUM(AJ1469:AJ1469)&gt;0,"►","")</f>
        <v/>
      </c>
      <c r="AK1468" s="570">
        <f>G1469</f>
        <v>26665</v>
      </c>
      <c r="AL1468" s="572" t="str">
        <f>P1468</f>
        <v xml:space="preserve">  ▬ folder Nr. 20  / 73  ▬ </v>
      </c>
      <c r="AM1468" s="43"/>
      <c r="AN1468" s="1" t="str">
        <f>IF(AO1468="","",IF(COUNTIF(AN1469,"ok"),"","◄"))</f>
        <v>◄</v>
      </c>
      <c r="AO1468" s="9" t="str">
        <f>IF(COUNTIF(AP1468:BR1468,"◄")&gt;0,"◄","")</f>
        <v>◄</v>
      </c>
      <c r="AP1468" s="563" t="str">
        <f>IF(AP1469="-","",IF(AP1469&gt;0,"","◄"))</f>
        <v>◄</v>
      </c>
      <c r="AQ1468" s="564"/>
      <c r="AR1468" s="517">
        <f>IF(ISNONTEXT(AR1469)=TRUE,"_",1)</f>
        <v>1</v>
      </c>
      <c r="AS1468" s="563" t="str">
        <f>IF(AS1469="-","",IF(AS1469&gt;0,"","◄"))</f>
        <v>◄</v>
      </c>
      <c r="AT1468" s="564"/>
      <c r="AU1468" s="517">
        <f>IF(ISNONTEXT(AU1469)=TRUE,"_",AR1468+1)</f>
        <v>2</v>
      </c>
      <c r="AV1468" s="563" t="str">
        <f>IF(AV1469="-","",IF(AV1469&gt;0,"","◄"))</f>
        <v>◄</v>
      </c>
      <c r="AW1468" s="564"/>
      <c r="AX1468" s="517">
        <f>IF(ISNONTEXT(AX1469)=TRUE,"_",AU1468+1)</f>
        <v>3</v>
      </c>
      <c r="AY1468" s="563" t="str">
        <f>IF(AY1469="-","",IF(AY1469&gt;0,"","◄"))</f>
        <v>◄</v>
      </c>
      <c r="AZ1468" s="564"/>
      <c r="BA1468" s="517">
        <f>IF(ISNONTEXT(BA1469)=TRUE,"_",AX1468+1)</f>
        <v>4</v>
      </c>
      <c r="BB1468" s="563" t="str">
        <f>IF(BB1469="-","",IF(BB1469&gt;0,"","◄"))</f>
        <v/>
      </c>
      <c r="BC1468" s="564"/>
      <c r="BD1468" s="517" t="str">
        <f>IF(ISNONTEXT(BD1469)=TRUE,"_",BA1468+1)</f>
        <v>_</v>
      </c>
      <c r="BE1468" s="563" t="str">
        <f>IF(BE1469="-","",IF(BE1469&gt;0,"","◄"))</f>
        <v/>
      </c>
      <c r="BF1468" s="564"/>
      <c r="BG1468" s="517" t="str">
        <f>IF(ISNONTEXT(BG1469)=TRUE,"_",BD1468+1)</f>
        <v>_</v>
      </c>
      <c r="BH1468" s="563" t="str">
        <f>IF(BH1469="-","",IF(BH1469&gt;0,"","◄"))</f>
        <v/>
      </c>
      <c r="BI1468" s="564"/>
      <c r="BJ1468" s="517" t="str">
        <f>IF(ISNONTEXT(BJ1469)=TRUE,"_",BG1468+1)</f>
        <v>_</v>
      </c>
      <c r="BK1468" s="563" t="str">
        <f>IF(BK1469="-","",IF(BK1469&gt;0,"","◄"))</f>
        <v/>
      </c>
      <c r="BL1468" s="564"/>
      <c r="BM1468" s="517" t="str">
        <f>IF(ISNONTEXT(BM1469)=TRUE,"_",BJ1468+1)</f>
        <v>_</v>
      </c>
      <c r="BN1468" s="563" t="str">
        <f>IF(BN1469="-","",IF(BN1469&gt;0,"","◄"))</f>
        <v/>
      </c>
      <c r="BO1468" s="564"/>
      <c r="BP1468" s="517" t="str">
        <f>IF(ISNONTEXT(BP1469)=TRUE,"_",BM1468+1)</f>
        <v>_</v>
      </c>
      <c r="BQ1468" s="563" t="str">
        <f>IF(BQ1469="-","",IF(BQ1469&gt;0,"","◄"))</f>
        <v/>
      </c>
      <c r="BR1468" s="564"/>
      <c r="BS1468" s="517" t="str">
        <f>IF(ISNONTEXT(BS1469)=TRUE,"_",BP1468+1)</f>
        <v>_</v>
      </c>
      <c r="BT1468" s="563" t="str">
        <f>IF(BT1469="-","",IF(BT1469&gt;0,"","◄"))</f>
        <v>◄</v>
      </c>
      <c r="BU1468" s="564"/>
      <c r="BV1468" s="517" t="str">
        <f>IF(ISNONTEXT(BV1469)=TRUE,"_",1)</f>
        <v>_</v>
      </c>
      <c r="BW1468" s="563" t="str">
        <f>IF(BW1469="-","",IF(BW1469&gt;0,"","◄"))</f>
        <v>◄</v>
      </c>
      <c r="BX1468" s="564"/>
      <c r="BY1468" s="517" t="str">
        <f>IF(ISNONTEXT(BY1469)=TRUE,"_",BV1468+1)</f>
        <v>_</v>
      </c>
      <c r="BZ1468" s="26"/>
      <c r="CA1468" s="24"/>
      <c r="CB1468" s="25" t="str">
        <f>IF(CB1469&gt;0,"►","")</f>
        <v/>
      </c>
      <c r="CC1468" s="25" t="str">
        <f>IF(CC1469&gt;0,"►","")</f>
        <v/>
      </c>
      <c r="CD1468" s="517" t="str">
        <f>IF(ISNONTEXT(CD1469)=TRUE,"_",1)</f>
        <v>_</v>
      </c>
      <c r="CE1468" s="25" t="str">
        <f>IF(CE1469&gt;0,"►","")</f>
        <v/>
      </c>
      <c r="CF1468" s="25" t="str">
        <f>IF(CF1469&gt;0,"►","")</f>
        <v/>
      </c>
      <c r="CG1468" s="517" t="str">
        <f>IF(ISNONTEXT(CG1469)=TRUE,"_",CD1468+1)</f>
        <v>_</v>
      </c>
      <c r="CH1468" s="66">
        <f>ROWS(CH1469:CH1470)-1</f>
        <v>1</v>
      </c>
      <c r="CI1468" s="23" t="s">
        <v>836</v>
      </c>
    </row>
    <row r="1469" spans="1:87" ht="16.8" customHeight="1" thickBot="1" x14ac:dyDescent="0.35">
      <c r="A1469" s="503"/>
      <c r="B1469" s="49"/>
      <c r="C1469" s="156">
        <f>B1469</f>
        <v>0</v>
      </c>
      <c r="D1469" s="209"/>
      <c r="E1469" s="73"/>
      <c r="F1469" s="74" t="s">
        <v>3023</v>
      </c>
      <c r="G1469" s="300">
        <v>26665</v>
      </c>
      <c r="H1469" s="76">
        <v>4</v>
      </c>
      <c r="I1469" s="79"/>
      <c r="J1469" s="79"/>
      <c r="K1469" s="79"/>
      <c r="L1469" s="79"/>
      <c r="M1469" s="79"/>
      <c r="N1469" s="80" t="s">
        <v>3024</v>
      </c>
      <c r="O1469" s="81"/>
      <c r="P1469" s="82"/>
      <c r="Q1469" s="83" t="str">
        <f>IF(R1469="?","?","")</f>
        <v/>
      </c>
      <c r="R1469" s="83" t="str">
        <f>IF(AND(S1469="",T1469&gt;0),"?",IF(S1469="","◄",IF(T1469&gt;=1,"►","")))</f>
        <v>◄</v>
      </c>
      <c r="S1469" s="84"/>
      <c r="T1469" s="85"/>
      <c r="U1469" s="83" t="str">
        <f>IF(V1469="?","?","")</f>
        <v/>
      </c>
      <c r="V1469" s="83" t="str">
        <f>IF(AND(W1469="",X1469&gt;0),"?",IF(W1469="","◄",IF(X1469&gt;=1,"►","")))</f>
        <v>◄</v>
      </c>
      <c r="W1469" s="86"/>
      <c r="X1469" s="85"/>
      <c r="Y1469" s="209"/>
      <c r="Z1469" s="87"/>
      <c r="AA1469" s="521">
        <f>(S1469*Z1469)</f>
        <v>0</v>
      </c>
      <c r="AB1469" s="520">
        <f>(T1469*AA1469)</f>
        <v>0</v>
      </c>
      <c r="AC1469" s="88"/>
      <c r="AD1469" s="519">
        <f>(W1469*AC1469)</f>
        <v>0</v>
      </c>
      <c r="AE1469" s="518">
        <f>(X1469*AD1469)</f>
        <v>0</v>
      </c>
      <c r="AF1469" s="89" t="str">
        <f>IF(AG1469&gt;0,"ok","◄")</f>
        <v>◄</v>
      </c>
      <c r="AG1469" s="90"/>
      <c r="AH1469" s="89" t="str">
        <f>IF(AND(AI1469="",AJ1469&gt;0),"?",IF(AI1469="","◄",IF(AJ1469&gt;=1,"►","")))</f>
        <v>◄</v>
      </c>
      <c r="AI1469" s="91"/>
      <c r="AJ1469" s="92"/>
      <c r="AK1469" s="586"/>
      <c r="AL1469" s="587"/>
      <c r="AM1469" s="43"/>
      <c r="AN1469" s="3" t="s">
        <v>3</v>
      </c>
      <c r="AO1469" s="12" t="s">
        <v>1</v>
      </c>
      <c r="AP1469" s="13"/>
      <c r="AQ1469" s="14"/>
      <c r="AR1469" s="15" t="s">
        <v>4</v>
      </c>
      <c r="AS1469" s="13"/>
      <c r="AT1469" s="14"/>
      <c r="AU1469" s="15" t="s">
        <v>327</v>
      </c>
      <c r="AV1469" s="13"/>
      <c r="AW1469" s="14"/>
      <c r="AX1469" s="15" t="s">
        <v>328</v>
      </c>
      <c r="AY1469" s="13"/>
      <c r="AZ1469" s="14"/>
      <c r="BA1469" s="15" t="s">
        <v>73</v>
      </c>
      <c r="BB1469" s="516" t="s">
        <v>6</v>
      </c>
      <c r="BC1469" s="516" t="s">
        <v>6</v>
      </c>
      <c r="BD1469" s="516"/>
      <c r="BE1469" s="516" t="s">
        <v>6</v>
      </c>
      <c r="BF1469" s="516" t="s">
        <v>6</v>
      </c>
      <c r="BG1469" s="516"/>
      <c r="BH1469" s="516" t="s">
        <v>6</v>
      </c>
      <c r="BI1469" s="516" t="s">
        <v>6</v>
      </c>
      <c r="BJ1469" s="516"/>
      <c r="BK1469" s="516" t="s">
        <v>6</v>
      </c>
      <c r="BL1469" s="516" t="s">
        <v>6</v>
      </c>
      <c r="BM1469" s="516"/>
      <c r="BN1469" s="516" t="s">
        <v>6</v>
      </c>
      <c r="BO1469" s="516" t="s">
        <v>6</v>
      </c>
      <c r="BP1469" s="516"/>
      <c r="BQ1469" s="516" t="s">
        <v>6</v>
      </c>
      <c r="BR1469" s="516" t="s">
        <v>6</v>
      </c>
      <c r="BS1469" s="516"/>
      <c r="BT1469" s="32"/>
      <c r="BU1469" s="33"/>
      <c r="BV1469" s="34"/>
      <c r="BW1469" s="32"/>
      <c r="BX1469" s="33"/>
      <c r="BY1469" s="34"/>
      <c r="BZ1469" s="35"/>
      <c r="CA1469" s="24"/>
      <c r="CB1469" s="36"/>
      <c r="CC1469" s="33"/>
      <c r="CD1469" s="37"/>
      <c r="CE1469" s="36"/>
      <c r="CF1469" s="38"/>
      <c r="CG1469" s="39"/>
      <c r="CH1469" s="209"/>
      <c r="CI1469" s="23" t="s">
        <v>836</v>
      </c>
    </row>
    <row r="1470" spans="1:87" ht="16.8" thickTop="1" thickBot="1" x14ac:dyDescent="0.35">
      <c r="A1470" s="505" t="str">
        <f>IF(COUNTIF(B1471:B1472,"x")&gt;0,"x","")</f>
        <v/>
      </c>
      <c r="B1470" s="57"/>
      <c r="C1470" s="510" t="str">
        <f>A1470</f>
        <v/>
      </c>
      <c r="D1470" s="66">
        <f>ROWS(D1471:D1472)-1</f>
        <v>1</v>
      </c>
      <c r="E1470" s="58" t="s">
        <v>3025</v>
      </c>
      <c r="F1470" s="59"/>
      <c r="G1470" s="301"/>
      <c r="H1470" s="6"/>
      <c r="I1470" s="18"/>
      <c r="J1470" s="18"/>
      <c r="K1470" s="18"/>
      <c r="L1470" s="18"/>
      <c r="M1470" s="18"/>
      <c r="N1470" s="46"/>
      <c r="O1470" s="60" t="s">
        <v>3026</v>
      </c>
      <c r="P1470" s="61" t="s">
        <v>3378</v>
      </c>
      <c r="Q1470" s="62"/>
      <c r="R1470" s="63" t="str">
        <f>IF(COUNTIF(Q1471:Q1472,"?")&gt;0,"?",IF(AND(S1470="◄",T1470="►"),"◄►",IF(S1470="◄","◄",IF(T1470="►","►",""))))</f>
        <v>◄</v>
      </c>
      <c r="S1470" s="64" t="str">
        <f>IF(SUM(S1471:S1472)+1=ROWS(S1471:S1472)-COUNTIF(S1471:S1472,"-"),"","◄")</f>
        <v>◄</v>
      </c>
      <c r="T1470" s="65" t="str">
        <f>IF(SUM(T1471:T1472)&gt;0,"►","")</f>
        <v/>
      </c>
      <c r="U1470" s="62"/>
      <c r="V1470" s="63" t="str">
        <f>IF(COUNTIF(U1471:U1472,"?")&gt;0,"?",IF(AND(W1470="◄",X1470="►"),"◄►",IF(W1470="◄","◄",IF(X1470="►","►",""))))</f>
        <v>◄</v>
      </c>
      <c r="W1470" s="64" t="str">
        <f>IF(SUM(W1471:W1472)+1=ROWS(W1471:W1472)-COUNTIF(W1471:W1472,"-"),"","◄")</f>
        <v>◄</v>
      </c>
      <c r="X1470" s="65" t="str">
        <f>IF(SUM(X1471:X1472)&gt;0,"►","")</f>
        <v/>
      </c>
      <c r="Y1470" s="66">
        <f>ROWS(Y1471:Y1472)-1</f>
        <v>1</v>
      </c>
      <c r="Z1470" s="67">
        <f>SUM(Z1471:Z1472)-Z1472</f>
        <v>0</v>
      </c>
      <c r="AA1470" s="68" t="s">
        <v>840</v>
      </c>
      <c r="AB1470" s="69"/>
      <c r="AC1470" s="67">
        <f>SUM(AC1471:AC1472)-AC1472</f>
        <v>0</v>
      </c>
      <c r="AD1470" s="68" t="s">
        <v>840</v>
      </c>
      <c r="AE1470" s="69"/>
      <c r="AF1470" s="70" t="str">
        <f>IF(AG1470="◄","◄",IF(AG1470="ok","►",""))</f>
        <v>◄</v>
      </c>
      <c r="AG1470" s="71" t="str">
        <f>IF(AG1471&gt;0,"OK","◄")</f>
        <v>◄</v>
      </c>
      <c r="AH1470" s="62" t="str">
        <f>IF(AND(AI1470="◄",AJ1470="►"),"◄?►",IF(AI1470="◄","◄",IF(AJ1470="►","►","")))</f>
        <v>◄</v>
      </c>
      <c r="AI1470" s="64" t="str">
        <f>IF(AI1471&gt;0,"","◄")</f>
        <v>◄</v>
      </c>
      <c r="AJ1470" s="65" t="str">
        <f>IF(SUM(AJ1471:AJ1471)&gt;0,"►","")</f>
        <v/>
      </c>
      <c r="AK1470" s="570">
        <f>G1471</f>
        <v>26665</v>
      </c>
      <c r="AL1470" s="572" t="str">
        <f>P1470</f>
        <v xml:space="preserve">  ▬ folder Nr. 21  / 73  ▬ </v>
      </c>
      <c r="AM1470" s="43"/>
      <c r="AN1470" s="1" t="str">
        <f>IF(AO1470="","",IF(COUNTIF(AN1471,"ok"),"","◄"))</f>
        <v>◄</v>
      </c>
      <c r="AO1470" s="9" t="str">
        <f>IF(COUNTIF(AP1470:BR1470,"◄")&gt;0,"◄","")</f>
        <v>◄</v>
      </c>
      <c r="AP1470" s="563" t="str">
        <f>IF(AP1471="-","",IF(AP1471&gt;0,"","◄"))</f>
        <v>◄</v>
      </c>
      <c r="AQ1470" s="564"/>
      <c r="AR1470" s="517">
        <f>IF(ISNONTEXT(AR1471)=TRUE,"_",1)</f>
        <v>1</v>
      </c>
      <c r="AS1470" s="563" t="str">
        <f>IF(AS1471="-","",IF(AS1471&gt;0,"","◄"))</f>
        <v>◄</v>
      </c>
      <c r="AT1470" s="564"/>
      <c r="AU1470" s="517">
        <f>IF(ISNONTEXT(AU1471)=TRUE,"_",AR1470+1)</f>
        <v>2</v>
      </c>
      <c r="AV1470" s="563" t="str">
        <f>IF(AV1471="-","",IF(AV1471&gt;0,"","◄"))</f>
        <v>◄</v>
      </c>
      <c r="AW1470" s="564"/>
      <c r="AX1470" s="517">
        <f>IF(ISNONTEXT(AX1471)=TRUE,"_",AU1470+1)</f>
        <v>3</v>
      </c>
      <c r="AY1470" s="563" t="str">
        <f>IF(AY1471="-","",IF(AY1471&gt;0,"","◄"))</f>
        <v>◄</v>
      </c>
      <c r="AZ1470" s="564"/>
      <c r="BA1470" s="517">
        <f>IF(ISNONTEXT(BA1471)=TRUE,"_",AX1470+1)</f>
        <v>4</v>
      </c>
      <c r="BB1470" s="563" t="str">
        <f>IF(BB1471="-","",IF(BB1471&gt;0,"","◄"))</f>
        <v/>
      </c>
      <c r="BC1470" s="564"/>
      <c r="BD1470" s="517" t="str">
        <f>IF(ISNONTEXT(BD1471)=TRUE,"_",BA1470+1)</f>
        <v>_</v>
      </c>
      <c r="BE1470" s="563" t="str">
        <f>IF(BE1471="-","",IF(BE1471&gt;0,"","◄"))</f>
        <v/>
      </c>
      <c r="BF1470" s="564"/>
      <c r="BG1470" s="517" t="str">
        <f>IF(ISNONTEXT(BG1471)=TRUE,"_",BD1470+1)</f>
        <v>_</v>
      </c>
      <c r="BH1470" s="563" t="str">
        <f>IF(BH1471="-","",IF(BH1471&gt;0,"","◄"))</f>
        <v/>
      </c>
      <c r="BI1470" s="564"/>
      <c r="BJ1470" s="517" t="str">
        <f>IF(ISNONTEXT(BJ1471)=TRUE,"_",BG1470+1)</f>
        <v>_</v>
      </c>
      <c r="BK1470" s="563" t="str">
        <f>IF(BK1471="-","",IF(BK1471&gt;0,"","◄"))</f>
        <v/>
      </c>
      <c r="BL1470" s="564"/>
      <c r="BM1470" s="517" t="str">
        <f>IF(ISNONTEXT(BM1471)=TRUE,"_",BJ1470+1)</f>
        <v>_</v>
      </c>
      <c r="BN1470" s="563" t="str">
        <f>IF(BN1471="-","",IF(BN1471&gt;0,"","◄"))</f>
        <v/>
      </c>
      <c r="BO1470" s="564"/>
      <c r="BP1470" s="517" t="str">
        <f>IF(ISNONTEXT(BP1471)=TRUE,"_",BM1470+1)</f>
        <v>_</v>
      </c>
      <c r="BQ1470" s="563" t="str">
        <f>IF(BQ1471="-","",IF(BQ1471&gt;0,"","◄"))</f>
        <v/>
      </c>
      <c r="BR1470" s="564"/>
      <c r="BS1470" s="517" t="str">
        <f>IF(ISNONTEXT(BS1471)=TRUE,"_",BP1470+1)</f>
        <v>_</v>
      </c>
      <c r="BT1470" s="563" t="str">
        <f>IF(BT1471="-","",IF(BT1471&gt;0,"","◄"))</f>
        <v>◄</v>
      </c>
      <c r="BU1470" s="564"/>
      <c r="BV1470" s="517" t="str">
        <f>IF(ISNONTEXT(BV1471)=TRUE,"_",1)</f>
        <v>_</v>
      </c>
      <c r="BW1470" s="563" t="str">
        <f>IF(BW1471="-","",IF(BW1471&gt;0,"","◄"))</f>
        <v>◄</v>
      </c>
      <c r="BX1470" s="564"/>
      <c r="BY1470" s="517" t="str">
        <f>IF(ISNONTEXT(BY1471)=TRUE,"_",BV1470+1)</f>
        <v>_</v>
      </c>
      <c r="BZ1470" s="26"/>
      <c r="CA1470" s="24"/>
      <c r="CB1470" s="25" t="str">
        <f>IF(CB1471&gt;0,"►","")</f>
        <v/>
      </c>
      <c r="CC1470" s="25" t="str">
        <f>IF(CC1471&gt;0,"►","")</f>
        <v/>
      </c>
      <c r="CD1470" s="517" t="str">
        <f>IF(ISNONTEXT(CD1471)=TRUE,"_",1)</f>
        <v>_</v>
      </c>
      <c r="CE1470" s="25" t="str">
        <f>IF(CE1471&gt;0,"►","")</f>
        <v/>
      </c>
      <c r="CF1470" s="25" t="str">
        <f>IF(CF1471&gt;0,"►","")</f>
        <v/>
      </c>
      <c r="CG1470" s="517" t="str">
        <f>IF(ISNONTEXT(CG1471)=TRUE,"_",CD1470+1)</f>
        <v>_</v>
      </c>
      <c r="CH1470" s="66">
        <f>ROWS(CH1471:CH1472)-1</f>
        <v>1</v>
      </c>
      <c r="CI1470" s="23" t="s">
        <v>836</v>
      </c>
    </row>
    <row r="1471" spans="1:87" ht="16.8" customHeight="1" thickBot="1" x14ac:dyDescent="0.35">
      <c r="A1471" s="503"/>
      <c r="B1471" s="49"/>
      <c r="C1471" s="156">
        <f>B1471</f>
        <v>0</v>
      </c>
      <c r="D1471" s="209"/>
      <c r="E1471" s="73"/>
      <c r="F1471" s="74" t="s">
        <v>3027</v>
      </c>
      <c r="G1471" s="300">
        <v>26665</v>
      </c>
      <c r="H1471" s="76">
        <v>4</v>
      </c>
      <c r="I1471" s="79"/>
      <c r="J1471" s="79"/>
      <c r="K1471" s="79"/>
      <c r="L1471" s="79"/>
      <c r="M1471" s="79"/>
      <c r="N1471" s="80" t="s">
        <v>3028</v>
      </c>
      <c r="O1471" s="81"/>
      <c r="P1471" s="82"/>
      <c r="Q1471" s="83" t="str">
        <f>IF(R1471="?","?","")</f>
        <v/>
      </c>
      <c r="R1471" s="83" t="str">
        <f>IF(AND(S1471="",T1471&gt;0),"?",IF(S1471="","◄",IF(T1471&gt;=1,"►","")))</f>
        <v>◄</v>
      </c>
      <c r="S1471" s="84"/>
      <c r="T1471" s="85"/>
      <c r="U1471" s="83" t="str">
        <f>IF(V1471="?","?","")</f>
        <v/>
      </c>
      <c r="V1471" s="83" t="str">
        <f>IF(AND(W1471="",X1471&gt;0),"?",IF(W1471="","◄",IF(X1471&gt;=1,"►","")))</f>
        <v>◄</v>
      </c>
      <c r="W1471" s="86"/>
      <c r="X1471" s="85"/>
      <c r="Y1471" s="209"/>
      <c r="Z1471" s="87"/>
      <c r="AA1471" s="521">
        <f>(S1471*Z1471)</f>
        <v>0</v>
      </c>
      <c r="AB1471" s="520">
        <f>(T1471*AA1471)</f>
        <v>0</v>
      </c>
      <c r="AC1471" s="88"/>
      <c r="AD1471" s="519">
        <f>(W1471*AC1471)</f>
        <v>0</v>
      </c>
      <c r="AE1471" s="518">
        <f>(X1471*AD1471)</f>
        <v>0</v>
      </c>
      <c r="AF1471" s="89" t="str">
        <f>IF(AG1471&gt;0,"ok","◄")</f>
        <v>◄</v>
      </c>
      <c r="AG1471" s="90"/>
      <c r="AH1471" s="89" t="str">
        <f>IF(AND(AI1471="",AJ1471&gt;0),"?",IF(AI1471="","◄",IF(AJ1471&gt;=1,"►","")))</f>
        <v>◄</v>
      </c>
      <c r="AI1471" s="91"/>
      <c r="AJ1471" s="92"/>
      <c r="AK1471" s="586"/>
      <c r="AL1471" s="587"/>
      <c r="AM1471" s="43"/>
      <c r="AN1471" s="3" t="s">
        <v>3</v>
      </c>
      <c r="AO1471" s="12" t="s">
        <v>1</v>
      </c>
      <c r="AP1471" s="13"/>
      <c r="AQ1471" s="14"/>
      <c r="AR1471" s="15" t="s">
        <v>4</v>
      </c>
      <c r="AS1471" s="13"/>
      <c r="AT1471" s="14"/>
      <c r="AU1471" s="15" t="s">
        <v>208</v>
      </c>
      <c r="AV1471" s="13"/>
      <c r="AW1471" s="14"/>
      <c r="AX1471" s="15" t="s">
        <v>13</v>
      </c>
      <c r="AY1471" s="13"/>
      <c r="AZ1471" s="14"/>
      <c r="BA1471" s="15" t="s">
        <v>269</v>
      </c>
      <c r="BB1471" s="516" t="s">
        <v>6</v>
      </c>
      <c r="BC1471" s="516" t="s">
        <v>6</v>
      </c>
      <c r="BD1471" s="516"/>
      <c r="BE1471" s="516" t="s">
        <v>6</v>
      </c>
      <c r="BF1471" s="516" t="s">
        <v>6</v>
      </c>
      <c r="BG1471" s="516"/>
      <c r="BH1471" s="516" t="s">
        <v>6</v>
      </c>
      <c r="BI1471" s="516" t="s">
        <v>6</v>
      </c>
      <c r="BJ1471" s="516"/>
      <c r="BK1471" s="516" t="s">
        <v>6</v>
      </c>
      <c r="BL1471" s="516" t="s">
        <v>6</v>
      </c>
      <c r="BM1471" s="516"/>
      <c r="BN1471" s="516" t="s">
        <v>6</v>
      </c>
      <c r="BO1471" s="516" t="s">
        <v>6</v>
      </c>
      <c r="BP1471" s="516"/>
      <c r="BQ1471" s="516" t="s">
        <v>6</v>
      </c>
      <c r="BR1471" s="516" t="s">
        <v>6</v>
      </c>
      <c r="BS1471" s="516"/>
      <c r="BT1471" s="32"/>
      <c r="BU1471" s="33"/>
      <c r="BV1471" s="34"/>
      <c r="BW1471" s="32"/>
      <c r="BX1471" s="33"/>
      <c r="BY1471" s="34"/>
      <c r="BZ1471" s="35"/>
      <c r="CA1471" s="24"/>
      <c r="CB1471" s="36"/>
      <c r="CC1471" s="33"/>
      <c r="CD1471" s="37"/>
      <c r="CE1471" s="36"/>
      <c r="CF1471" s="38"/>
      <c r="CG1471" s="39"/>
      <c r="CH1471" s="209"/>
      <c r="CI1471" s="23" t="s">
        <v>836</v>
      </c>
    </row>
    <row r="1472" spans="1:87" ht="16.8" thickTop="1" thickBot="1" x14ac:dyDescent="0.35">
      <c r="A1472" s="505" t="str">
        <f>IF(COUNTIF(B1473:B1475,"x")&gt;0,"x","")</f>
        <v/>
      </c>
      <c r="B1472" s="57"/>
      <c r="C1472" s="510" t="str">
        <f>A1472</f>
        <v/>
      </c>
      <c r="D1472" s="66">
        <f>ROWS(D1473:D1475)-1</f>
        <v>2</v>
      </c>
      <c r="E1472" s="58" t="s">
        <v>3029</v>
      </c>
      <c r="F1472" s="59"/>
      <c r="G1472" s="301"/>
      <c r="H1472" s="6"/>
      <c r="I1472" s="18"/>
      <c r="J1472" s="18"/>
      <c r="K1472" s="18"/>
      <c r="L1472" s="18"/>
      <c r="M1472" s="18"/>
      <c r="N1472" s="46"/>
      <c r="O1472" s="60" t="s">
        <v>3026</v>
      </c>
      <c r="P1472" s="61" t="s">
        <v>3379</v>
      </c>
      <c r="Q1472" s="143"/>
      <c r="R1472" s="63" t="str">
        <f>IF(COUNTIF(Q1473:Q1475,"?")&gt;0,"?",IF(AND(S1472="◄",T1472="►"),"◄►",IF(S1472="◄","◄",IF(T1472="►","►",""))))</f>
        <v>◄</v>
      </c>
      <c r="S1472" s="64" t="str">
        <f>IF(SUM(S1473:S1475)+1=ROWS(S1473:S1475)-COUNTIF(S1473:S1475,"-"),"","◄")</f>
        <v>◄</v>
      </c>
      <c r="T1472" s="65" t="str">
        <f>IF(SUM(T1473:T1475)&gt;0,"►","")</f>
        <v/>
      </c>
      <c r="U1472" s="146"/>
      <c r="V1472" s="63" t="str">
        <f>IF(COUNTIF(U1473:U1475,"?")&gt;0,"?",IF(AND(W1472="◄",X1472="►"),"◄►",IF(W1472="◄","◄",IF(X1472="►","►",""))))</f>
        <v>◄</v>
      </c>
      <c r="W1472" s="64" t="str">
        <f>IF(SUM(W1473:W1475)+1=ROWS(W1473:W1475)-COUNTIF(W1473:W1475,"-"),"","◄")</f>
        <v>◄</v>
      </c>
      <c r="X1472" s="65" t="str">
        <f>IF(SUM(X1473:X1475)&gt;0,"►","")</f>
        <v/>
      </c>
      <c r="Y1472" s="66">
        <f>ROWS(Y1473:Y1475)-1</f>
        <v>2</v>
      </c>
      <c r="Z1472" s="67">
        <f>SUM(Z1473:Z1475)-Z1475</f>
        <v>0</v>
      </c>
      <c r="AA1472" s="68" t="s">
        <v>840</v>
      </c>
      <c r="AB1472" s="69"/>
      <c r="AC1472" s="67">
        <f>SUM(AC1473:AC1475)-AC1475</f>
        <v>0</v>
      </c>
      <c r="AD1472" s="68" t="s">
        <v>840</v>
      </c>
      <c r="AE1472" s="69"/>
      <c r="AF1472" s="70" t="str">
        <f>IF(AG1472="◄","◄",IF(AG1472="ok","►",""))</f>
        <v>◄</v>
      </c>
      <c r="AG1472" s="71" t="str">
        <f>IF(AG1473&gt;0,"OK","◄")</f>
        <v>◄</v>
      </c>
      <c r="AH1472" s="62" t="str">
        <f>IF(AND(AI1472="◄",AJ1472="►"),"◄?►",IF(AI1472="◄","◄",IF(AJ1472="►","►","")))</f>
        <v>◄</v>
      </c>
      <c r="AI1472" s="64" t="str">
        <f>IF(AI1473&gt;0,"","◄")</f>
        <v>◄</v>
      </c>
      <c r="AJ1472" s="65" t="str">
        <f>IF(SUM(AJ1473:AJ1474)&gt;0,"►","")</f>
        <v/>
      </c>
      <c r="AK1472" s="570">
        <f>G1473</f>
        <v>26665</v>
      </c>
      <c r="AL1472" s="572" t="str">
        <f>P1472</f>
        <v xml:space="preserve">  ▬ folder Nr. 18  / 73  ▬ </v>
      </c>
      <c r="AM1472" s="43"/>
      <c r="AN1472" s="1" t="str">
        <f>IF(AO1472="","",IF(COUNTIF(AN1473,"ok"),"","◄"))</f>
        <v>◄</v>
      </c>
      <c r="AO1472" s="9" t="str">
        <f>IF(COUNTIF(AP1472:BR1472,"◄")&gt;0,"◄","")</f>
        <v>◄</v>
      </c>
      <c r="AP1472" s="563" t="str">
        <f>IF(AP1473="-","",IF(AP1473&gt;0,"","◄"))</f>
        <v>◄</v>
      </c>
      <c r="AQ1472" s="564"/>
      <c r="AR1472" s="517">
        <f>IF(ISNONTEXT(AR1473)=TRUE,"_",1)</f>
        <v>1</v>
      </c>
      <c r="AS1472" s="563" t="str">
        <f>IF(AS1473="-","",IF(AS1473&gt;0,"","◄"))</f>
        <v>◄</v>
      </c>
      <c r="AT1472" s="564"/>
      <c r="AU1472" s="517">
        <f>IF(ISNONTEXT(AU1473)=TRUE,"_",AR1472+1)</f>
        <v>2</v>
      </c>
      <c r="AV1472" s="563" t="str">
        <f>IF(AV1473="-","",IF(AV1473&gt;0,"","◄"))</f>
        <v/>
      </c>
      <c r="AW1472" s="564"/>
      <c r="AX1472" s="517" t="str">
        <f>IF(ISNONTEXT(AX1473)=TRUE,"_",AU1472+1)</f>
        <v>_</v>
      </c>
      <c r="AY1472" s="563" t="str">
        <f>IF(AY1473="-","",IF(AY1473&gt;0,"","◄"))</f>
        <v/>
      </c>
      <c r="AZ1472" s="564"/>
      <c r="BA1472" s="517" t="str">
        <f>IF(ISNONTEXT(BA1473)=TRUE,"_",AX1472+1)</f>
        <v>_</v>
      </c>
      <c r="BB1472" s="563" t="str">
        <f>IF(BB1473="-","",IF(BB1473&gt;0,"","◄"))</f>
        <v/>
      </c>
      <c r="BC1472" s="564"/>
      <c r="BD1472" s="517" t="str">
        <f>IF(ISNONTEXT(BD1473)=TRUE,"_",BA1472+1)</f>
        <v>_</v>
      </c>
      <c r="BE1472" s="563" t="str">
        <f>IF(BE1473="-","",IF(BE1473&gt;0,"","◄"))</f>
        <v/>
      </c>
      <c r="BF1472" s="564"/>
      <c r="BG1472" s="517" t="str">
        <f>IF(ISNONTEXT(BG1473)=TRUE,"_",BD1472+1)</f>
        <v>_</v>
      </c>
      <c r="BH1472" s="563" t="str">
        <f>IF(BH1473="-","",IF(BH1473&gt;0,"","◄"))</f>
        <v/>
      </c>
      <c r="BI1472" s="564"/>
      <c r="BJ1472" s="517" t="str">
        <f>IF(ISNONTEXT(BJ1473)=TRUE,"_",BG1472+1)</f>
        <v>_</v>
      </c>
      <c r="BK1472" s="563" t="str">
        <f>IF(BK1473="-","",IF(BK1473&gt;0,"","◄"))</f>
        <v/>
      </c>
      <c r="BL1472" s="564"/>
      <c r="BM1472" s="517" t="str">
        <f>IF(ISNONTEXT(BM1473)=TRUE,"_",BJ1472+1)</f>
        <v>_</v>
      </c>
      <c r="BN1472" s="563" t="str">
        <f>IF(BN1473="-","",IF(BN1473&gt;0,"","◄"))</f>
        <v/>
      </c>
      <c r="BO1472" s="564"/>
      <c r="BP1472" s="517" t="str">
        <f>IF(ISNONTEXT(BP1473)=TRUE,"_",BM1472+1)</f>
        <v>_</v>
      </c>
      <c r="BQ1472" s="563" t="str">
        <f>IF(BQ1473="-","",IF(BQ1473&gt;0,"","◄"))</f>
        <v/>
      </c>
      <c r="BR1472" s="564"/>
      <c r="BS1472" s="517" t="str">
        <f>IF(ISNONTEXT(BS1473)=TRUE,"_",BP1472+1)</f>
        <v>_</v>
      </c>
      <c r="BT1472" s="563" t="str">
        <f>IF(BT1473="-","",IF(BT1473&gt;0,"","◄"))</f>
        <v>◄</v>
      </c>
      <c r="BU1472" s="564"/>
      <c r="BV1472" s="517" t="str">
        <f>IF(ISNONTEXT(BV1473)=TRUE,"_",1)</f>
        <v>_</v>
      </c>
      <c r="BW1472" s="563" t="str">
        <f>IF(BW1473="-","",IF(BW1473&gt;0,"","◄"))</f>
        <v>◄</v>
      </c>
      <c r="BX1472" s="564"/>
      <c r="BY1472" s="517" t="str">
        <f>IF(ISNONTEXT(BY1473)=TRUE,"_",BV1472+1)</f>
        <v>_</v>
      </c>
      <c r="BZ1472" s="26"/>
      <c r="CA1472" s="24"/>
      <c r="CB1472" s="25" t="str">
        <f>IF(CB1473&gt;0,"►","")</f>
        <v/>
      </c>
      <c r="CC1472" s="25" t="str">
        <f>IF(CC1473&gt;0,"►","")</f>
        <v/>
      </c>
      <c r="CD1472" s="517" t="str">
        <f>IF(ISNONTEXT(CD1473)=TRUE,"_",1)</f>
        <v>_</v>
      </c>
      <c r="CE1472" s="25" t="str">
        <f>IF(CE1473&gt;0,"►","")</f>
        <v/>
      </c>
      <c r="CF1472" s="25" t="str">
        <f>IF(CF1473&gt;0,"►","")</f>
        <v/>
      </c>
      <c r="CG1472" s="517" t="str">
        <f>IF(ISNONTEXT(CG1473)=TRUE,"_",CD1472+1)</f>
        <v>_</v>
      </c>
      <c r="CH1472" s="66">
        <f>ROWS(CH1473:CH1475)-1</f>
        <v>2</v>
      </c>
      <c r="CI1472" s="23" t="s">
        <v>836</v>
      </c>
    </row>
    <row r="1473" spans="1:87" ht="16.8" customHeight="1" thickBot="1" x14ac:dyDescent="0.35">
      <c r="A1473" s="503"/>
      <c r="B1473" s="49"/>
      <c r="C1473" s="156">
        <f>B1473</f>
        <v>0</v>
      </c>
      <c r="D1473" s="209"/>
      <c r="E1473" s="73"/>
      <c r="F1473" s="74" t="s">
        <v>3030</v>
      </c>
      <c r="G1473" s="300">
        <v>26665</v>
      </c>
      <c r="H1473" s="76">
        <v>3</v>
      </c>
      <c r="I1473" s="79"/>
      <c r="J1473" s="79"/>
      <c r="K1473" s="79"/>
      <c r="L1473" s="79"/>
      <c r="M1473" s="79"/>
      <c r="N1473" s="80" t="s">
        <v>3031</v>
      </c>
      <c r="O1473" s="81"/>
      <c r="P1473" s="82"/>
      <c r="Q1473" s="83" t="str">
        <f>IF(R1473="?","?","")</f>
        <v/>
      </c>
      <c r="R1473" s="83" t="str">
        <f>IF(AND(S1473="",T1473&gt;0),"?",IF(S1473="","◄",IF(T1473&gt;=1,"►","")))</f>
        <v>◄</v>
      </c>
      <c r="S1473" s="84"/>
      <c r="T1473" s="85"/>
      <c r="U1473" s="83" t="str">
        <f>IF(V1473="?","?","")</f>
        <v/>
      </c>
      <c r="V1473" s="83" t="str">
        <f>IF(AND(W1473="",X1473&gt;0),"?",IF(W1473="","◄",IF(X1473&gt;=1,"►","")))</f>
        <v>◄</v>
      </c>
      <c r="W1473" s="86"/>
      <c r="X1473" s="85"/>
      <c r="Y1473" s="209"/>
      <c r="Z1473" s="87"/>
      <c r="AA1473" s="521">
        <f>(S1473*Z1473)</f>
        <v>0</v>
      </c>
      <c r="AB1473" s="520">
        <f>(T1473*AA1473)</f>
        <v>0</v>
      </c>
      <c r="AC1473" s="88"/>
      <c r="AD1473" s="519">
        <f>(W1473*AC1473)</f>
        <v>0</v>
      </c>
      <c r="AE1473" s="518">
        <f>(X1473*AD1473)</f>
        <v>0</v>
      </c>
      <c r="AF1473" s="89" t="str">
        <f>IF(AG1473&gt;0,"ok","◄")</f>
        <v>◄</v>
      </c>
      <c r="AG1473" s="90"/>
      <c r="AH1473" s="89" t="str">
        <f>IF(AND(AI1473="",AJ1473&gt;0),"?",IF(AI1473="","◄",IF(AJ1473&gt;=1,"►","")))</f>
        <v>◄</v>
      </c>
      <c r="AI1473" s="91"/>
      <c r="AJ1473" s="92"/>
      <c r="AK1473" s="586"/>
      <c r="AL1473" s="587"/>
      <c r="AM1473" s="43"/>
      <c r="AN1473" s="3" t="s">
        <v>3</v>
      </c>
      <c r="AO1473" s="12" t="s">
        <v>1</v>
      </c>
      <c r="AP1473" s="13"/>
      <c r="AQ1473" s="14"/>
      <c r="AR1473" s="15" t="s">
        <v>329</v>
      </c>
      <c r="AS1473" s="13"/>
      <c r="AT1473" s="14"/>
      <c r="AU1473" s="15" t="s">
        <v>278</v>
      </c>
      <c r="AV1473" s="516" t="s">
        <v>6</v>
      </c>
      <c r="AW1473" s="516" t="s">
        <v>6</v>
      </c>
      <c r="AX1473" s="516"/>
      <c r="AY1473" s="516" t="s">
        <v>6</v>
      </c>
      <c r="AZ1473" s="516" t="s">
        <v>6</v>
      </c>
      <c r="BA1473" s="516"/>
      <c r="BB1473" s="516" t="s">
        <v>6</v>
      </c>
      <c r="BC1473" s="516" t="s">
        <v>6</v>
      </c>
      <c r="BD1473" s="516"/>
      <c r="BE1473" s="516" t="s">
        <v>6</v>
      </c>
      <c r="BF1473" s="516" t="s">
        <v>6</v>
      </c>
      <c r="BG1473" s="516"/>
      <c r="BH1473" s="516" t="s">
        <v>6</v>
      </c>
      <c r="BI1473" s="516" t="s">
        <v>6</v>
      </c>
      <c r="BJ1473" s="516"/>
      <c r="BK1473" s="516" t="s">
        <v>6</v>
      </c>
      <c r="BL1473" s="516" t="s">
        <v>6</v>
      </c>
      <c r="BM1473" s="516"/>
      <c r="BN1473" s="516" t="s">
        <v>6</v>
      </c>
      <c r="BO1473" s="516" t="s">
        <v>6</v>
      </c>
      <c r="BP1473" s="516"/>
      <c r="BQ1473" s="516" t="s">
        <v>6</v>
      </c>
      <c r="BR1473" s="516" t="s">
        <v>6</v>
      </c>
      <c r="BS1473" s="516"/>
      <c r="BT1473" s="32"/>
      <c r="BU1473" s="33"/>
      <c r="BV1473" s="34"/>
      <c r="BW1473" s="32"/>
      <c r="BX1473" s="33"/>
      <c r="BY1473" s="34"/>
      <c r="BZ1473" s="35"/>
      <c r="CA1473" s="24"/>
      <c r="CB1473" s="36"/>
      <c r="CC1473" s="33"/>
      <c r="CD1473" s="37"/>
      <c r="CE1473" s="36"/>
      <c r="CF1473" s="38"/>
      <c r="CG1473" s="39"/>
      <c r="CH1473" s="209"/>
      <c r="CI1473" s="23" t="s">
        <v>836</v>
      </c>
    </row>
    <row r="1474" spans="1:87" ht="15.6" thickTop="1" thickBot="1" x14ac:dyDescent="0.35">
      <c r="A1474" s="503"/>
      <c r="B1474" s="49"/>
      <c r="C1474" s="156">
        <f>B1474</f>
        <v>0</v>
      </c>
      <c r="D1474" s="209"/>
      <c r="E1474" s="73"/>
      <c r="F1474" s="93">
        <v>1693</v>
      </c>
      <c r="G1474" s="300">
        <v>26665</v>
      </c>
      <c r="H1474" s="76">
        <v>4</v>
      </c>
      <c r="I1474" s="79"/>
      <c r="J1474" s="79"/>
      <c r="K1474" s="79"/>
      <c r="L1474" s="79"/>
      <c r="M1474" s="79"/>
      <c r="N1474" s="80" t="s">
        <v>3032</v>
      </c>
      <c r="O1474" s="81"/>
      <c r="P1474" s="82"/>
      <c r="Q1474" s="83" t="str">
        <f>IF(R1474="?","?","")</f>
        <v/>
      </c>
      <c r="R1474" s="83" t="str">
        <f>IF(AND(S1474="",T1474&gt;0),"?",IF(S1474="","◄",IF(T1474&gt;=1,"►","")))</f>
        <v>◄</v>
      </c>
      <c r="S1474" s="84"/>
      <c r="T1474" s="85"/>
      <c r="U1474" s="83" t="str">
        <f>IF(V1474="?","?","")</f>
        <v/>
      </c>
      <c r="V1474" s="83" t="str">
        <f>IF(AND(W1474="",X1474&gt;0),"?",IF(W1474="","◄",IF(X1474&gt;=1,"►","")))</f>
        <v>◄</v>
      </c>
      <c r="W1474" s="86"/>
      <c r="X1474" s="85"/>
      <c r="Y1474" s="209"/>
      <c r="Z1474" s="87"/>
      <c r="AA1474" s="521">
        <f>(S1474*Z1474)</f>
        <v>0</v>
      </c>
      <c r="AB1474" s="520">
        <f>(T1474*AA1474)</f>
        <v>0</v>
      </c>
      <c r="AC1474" s="88"/>
      <c r="AD1474" s="519">
        <f>(W1474*AC1474)</f>
        <v>0</v>
      </c>
      <c r="AE1474" s="518">
        <f>(X1474*AD1474)</f>
        <v>0</v>
      </c>
      <c r="AF1474" s="44"/>
      <c r="AG1474" s="45"/>
      <c r="AH1474" s="44"/>
      <c r="AI1474" s="45"/>
      <c r="AJ1474" s="45"/>
      <c r="AK1474" s="45"/>
      <c r="AL1474" s="45"/>
      <c r="AM1474" s="43"/>
      <c r="AN1474" s="27" t="s">
        <v>6</v>
      </c>
      <c r="AO1474" s="27" t="s">
        <v>6</v>
      </c>
      <c r="AP1474" s="516"/>
      <c r="AQ1474" s="516"/>
      <c r="AR1474" s="516"/>
      <c r="AS1474" s="516" t="s">
        <v>6</v>
      </c>
      <c r="AT1474" s="516" t="s">
        <v>6</v>
      </c>
      <c r="AU1474" s="516"/>
      <c r="AV1474" s="516" t="s">
        <v>6</v>
      </c>
      <c r="AW1474" s="516" t="s">
        <v>6</v>
      </c>
      <c r="AX1474" s="516"/>
      <c r="AY1474" s="516" t="s">
        <v>6</v>
      </c>
      <c r="AZ1474" s="516" t="s">
        <v>6</v>
      </c>
      <c r="BA1474" s="516"/>
      <c r="BB1474" s="516" t="s">
        <v>6</v>
      </c>
      <c r="BC1474" s="516" t="s">
        <v>6</v>
      </c>
      <c r="BD1474" s="516"/>
      <c r="BE1474" s="516" t="s">
        <v>6</v>
      </c>
      <c r="BF1474" s="516" t="s">
        <v>6</v>
      </c>
      <c r="BG1474" s="516"/>
      <c r="BH1474" s="516" t="s">
        <v>6</v>
      </c>
      <c r="BI1474" s="516" t="s">
        <v>6</v>
      </c>
      <c r="BJ1474" s="516"/>
      <c r="BK1474" s="516" t="s">
        <v>6</v>
      </c>
      <c r="BL1474" s="516" t="s">
        <v>6</v>
      </c>
      <c r="BM1474" s="516"/>
      <c r="BN1474" s="516" t="s">
        <v>6</v>
      </c>
      <c r="BO1474" s="516" t="s">
        <v>6</v>
      </c>
      <c r="BP1474" s="516"/>
      <c r="BQ1474" s="516" t="s">
        <v>6</v>
      </c>
      <c r="BR1474" s="516" t="s">
        <v>6</v>
      </c>
      <c r="BS1474" s="516"/>
      <c r="BT1474" s="516"/>
      <c r="BU1474" s="516"/>
      <c r="BV1474" s="516"/>
      <c r="BW1474" s="516"/>
      <c r="BX1474" s="516"/>
      <c r="BY1474" s="516"/>
      <c r="BZ1474" s="28"/>
      <c r="CA1474" s="24"/>
      <c r="CB1474" s="29"/>
      <c r="CC1474" s="29"/>
      <c r="CD1474" s="30"/>
      <c r="CE1474" s="29"/>
      <c r="CF1474" s="29"/>
      <c r="CG1474" s="31"/>
      <c r="CH1474" s="209"/>
      <c r="CI1474" s="23" t="s">
        <v>836</v>
      </c>
    </row>
    <row r="1475" spans="1:87" ht="16.8" thickTop="1" thickBot="1" x14ac:dyDescent="0.35">
      <c r="A1475" s="505" t="str">
        <f>IF(COUNTIF(B1476:B1478,"x")&gt;0,"x","")</f>
        <v/>
      </c>
      <c r="B1475" s="57"/>
      <c r="C1475" s="510" t="str">
        <f>A1475</f>
        <v/>
      </c>
      <c r="D1475" s="66">
        <f>ROWS(D1476:D1478)-1</f>
        <v>2</v>
      </c>
      <c r="E1475" s="58" t="s">
        <v>3033</v>
      </c>
      <c r="F1475" s="59"/>
      <c r="G1475" s="301"/>
      <c r="H1475" s="6"/>
      <c r="I1475" s="18"/>
      <c r="J1475" s="18"/>
      <c r="K1475" s="18"/>
      <c r="L1475" s="18"/>
      <c r="M1475" s="18"/>
      <c r="N1475" s="46"/>
      <c r="O1475" s="60">
        <v>26999</v>
      </c>
      <c r="P1475" s="61" t="s">
        <v>3377</v>
      </c>
      <c r="Q1475" s="143"/>
      <c r="R1475" s="63" t="str">
        <f>IF(COUNTIF(Q1476:Q1478,"?")&gt;0,"?",IF(AND(S1475="◄",T1475="►"),"◄►",IF(S1475="◄","◄",IF(T1475="►","►",""))))</f>
        <v>◄</v>
      </c>
      <c r="S1475" s="64" t="str">
        <f>IF(SUM(S1476:S1478)+1=ROWS(S1476:S1478)-COUNTIF(S1476:S1478,"-"),"","◄")</f>
        <v>◄</v>
      </c>
      <c r="T1475" s="65" t="str">
        <f>IF(SUM(T1476:T1478)&gt;0,"►","")</f>
        <v/>
      </c>
      <c r="U1475" s="146"/>
      <c r="V1475" s="63" t="str">
        <f>IF(COUNTIF(U1476:U1478,"?")&gt;0,"?",IF(AND(W1475="◄",X1475="►"),"◄►",IF(W1475="◄","◄",IF(X1475="►","►",""))))</f>
        <v>◄</v>
      </c>
      <c r="W1475" s="64" t="str">
        <f>IF(SUM(W1476:W1478)+1=ROWS(W1476:W1478)-COUNTIF(W1476:W1478,"-"),"","◄")</f>
        <v>◄</v>
      </c>
      <c r="X1475" s="65" t="str">
        <f>IF(SUM(X1476:X1478)&gt;0,"►","")</f>
        <v/>
      </c>
      <c r="Y1475" s="66">
        <f>ROWS(Y1476:Y1478)-1</f>
        <v>2</v>
      </c>
      <c r="Z1475" s="67">
        <f>SUM(Z1476:Z1478)-Z1478</f>
        <v>0</v>
      </c>
      <c r="AA1475" s="68" t="s">
        <v>840</v>
      </c>
      <c r="AB1475" s="69"/>
      <c r="AC1475" s="67">
        <f>SUM(AC1476:AC1478)-AC1478</f>
        <v>0</v>
      </c>
      <c r="AD1475" s="68" t="s">
        <v>840</v>
      </c>
      <c r="AE1475" s="69"/>
      <c r="AF1475" s="70" t="str">
        <f>IF(AG1475="◄","◄",IF(AG1475="ok","►",""))</f>
        <v>◄</v>
      </c>
      <c r="AG1475" s="71" t="str">
        <f>IF(AG1476&gt;0,"OK","◄")</f>
        <v>◄</v>
      </c>
      <c r="AH1475" s="62" t="str">
        <f>IF(AND(AI1475="◄",AJ1475="►"),"◄?►",IF(AI1475="◄","◄",IF(AJ1475="►","►","")))</f>
        <v>◄</v>
      </c>
      <c r="AI1475" s="64" t="str">
        <f>IF(AI1476&gt;0,"","◄")</f>
        <v>◄</v>
      </c>
      <c r="AJ1475" s="65" t="str">
        <f>IF(SUM(AJ1476:AJ1477)&gt;0,"►","")</f>
        <v/>
      </c>
      <c r="AK1475" s="570">
        <f>G1476</f>
        <v>26665</v>
      </c>
      <c r="AL1475" s="572" t="str">
        <f>P1475</f>
        <v xml:space="preserve">  ▬ folder Nr. 20  / 73  ▬ </v>
      </c>
      <c r="AM1475" s="43"/>
      <c r="AN1475" s="1" t="str">
        <f>IF(AO1475="","",IF(COUNTIF(AN1476,"ok"),"","◄"))</f>
        <v>◄</v>
      </c>
      <c r="AO1475" s="9" t="str">
        <f>IF(COUNTIF(AP1475:BR1475,"◄")&gt;0,"◄","")</f>
        <v>◄</v>
      </c>
      <c r="AP1475" s="563" t="str">
        <f>IF(AP1476="-","",IF(AP1476&gt;0,"","◄"))</f>
        <v>◄</v>
      </c>
      <c r="AQ1475" s="564"/>
      <c r="AR1475" s="517" t="str">
        <f>IF(ISNONTEXT(AR1476)=TRUE,"_",1)</f>
        <v>_</v>
      </c>
      <c r="AS1475" s="563" t="str">
        <f>IF(AS1476="-","",IF(AS1476&gt;0,"","◄"))</f>
        <v/>
      </c>
      <c r="AT1475" s="564"/>
      <c r="AU1475" s="517" t="str">
        <f>IF(ISNONTEXT(AU1476)=TRUE,"_",AR1475+1)</f>
        <v>_</v>
      </c>
      <c r="AV1475" s="563" t="str">
        <f>IF(AV1476="-","",IF(AV1476&gt;0,"","◄"))</f>
        <v/>
      </c>
      <c r="AW1475" s="564"/>
      <c r="AX1475" s="517" t="str">
        <f>IF(ISNONTEXT(AX1476)=TRUE,"_",AU1475+1)</f>
        <v>_</v>
      </c>
      <c r="AY1475" s="563" t="str">
        <f>IF(AY1476="-","",IF(AY1476&gt;0,"","◄"))</f>
        <v/>
      </c>
      <c r="AZ1475" s="564"/>
      <c r="BA1475" s="517" t="str">
        <f>IF(ISNONTEXT(BA1476)=TRUE,"_",AX1475+1)</f>
        <v>_</v>
      </c>
      <c r="BB1475" s="563" t="str">
        <f>IF(BB1476="-","",IF(BB1476&gt;0,"","◄"))</f>
        <v/>
      </c>
      <c r="BC1475" s="564"/>
      <c r="BD1475" s="517" t="str">
        <f>IF(ISNONTEXT(BD1476)=TRUE,"_",BA1475+1)</f>
        <v>_</v>
      </c>
      <c r="BE1475" s="563" t="str">
        <f>IF(BE1476="-","",IF(BE1476&gt;0,"","◄"))</f>
        <v/>
      </c>
      <c r="BF1475" s="564"/>
      <c r="BG1475" s="517" t="str">
        <f>IF(ISNONTEXT(BG1476)=TRUE,"_",BD1475+1)</f>
        <v>_</v>
      </c>
      <c r="BH1475" s="563" t="str">
        <f>IF(BH1476="-","",IF(BH1476&gt;0,"","◄"))</f>
        <v/>
      </c>
      <c r="BI1475" s="564"/>
      <c r="BJ1475" s="517" t="str">
        <f>IF(ISNONTEXT(BJ1476)=TRUE,"_",BG1475+1)</f>
        <v>_</v>
      </c>
      <c r="BK1475" s="563" t="str">
        <f>IF(BK1476="-","",IF(BK1476&gt;0,"","◄"))</f>
        <v/>
      </c>
      <c r="BL1475" s="564"/>
      <c r="BM1475" s="517" t="str">
        <f>IF(ISNONTEXT(BM1476)=TRUE,"_",BJ1475+1)</f>
        <v>_</v>
      </c>
      <c r="BN1475" s="563" t="str">
        <f>IF(BN1476="-","",IF(BN1476&gt;0,"","◄"))</f>
        <v/>
      </c>
      <c r="BO1475" s="564"/>
      <c r="BP1475" s="517" t="str">
        <f>IF(ISNONTEXT(BP1476)=TRUE,"_",BM1475+1)</f>
        <v>_</v>
      </c>
      <c r="BQ1475" s="563" t="str">
        <f>IF(BQ1476="-","",IF(BQ1476&gt;0,"","◄"))</f>
        <v/>
      </c>
      <c r="BR1475" s="564"/>
      <c r="BS1475" s="517" t="str">
        <f>IF(ISNONTEXT(BS1476)=TRUE,"_",BP1475+1)</f>
        <v>_</v>
      </c>
      <c r="BT1475" s="563" t="str">
        <f>IF(BT1476="-","",IF(BT1476&gt;0,"","◄"))</f>
        <v>◄</v>
      </c>
      <c r="BU1475" s="564"/>
      <c r="BV1475" s="517" t="str">
        <f>IF(ISNONTEXT(BV1476)=TRUE,"_",1)</f>
        <v>_</v>
      </c>
      <c r="BW1475" s="563" t="str">
        <f>IF(BW1476="-","",IF(BW1476&gt;0,"","◄"))</f>
        <v>◄</v>
      </c>
      <c r="BX1475" s="564"/>
      <c r="BY1475" s="517" t="str">
        <f>IF(ISNONTEXT(BY1476)=TRUE,"_",BV1475+1)</f>
        <v>_</v>
      </c>
      <c r="BZ1475" s="26"/>
      <c r="CA1475" s="24"/>
      <c r="CB1475" s="25" t="str">
        <f>IF(CB1476&gt;0,"►","")</f>
        <v/>
      </c>
      <c r="CC1475" s="25" t="str">
        <f>IF(CC1476&gt;0,"►","")</f>
        <v/>
      </c>
      <c r="CD1475" s="517" t="str">
        <f>IF(ISNONTEXT(CD1476)=TRUE,"_",1)</f>
        <v>_</v>
      </c>
      <c r="CE1475" s="25" t="str">
        <f>IF(CE1476&gt;0,"►","")</f>
        <v/>
      </c>
      <c r="CF1475" s="25" t="str">
        <f>IF(CF1476&gt;0,"►","")</f>
        <v/>
      </c>
      <c r="CG1475" s="517" t="str">
        <f>IF(ISNONTEXT(CG1476)=TRUE,"_",CD1475+1)</f>
        <v>_</v>
      </c>
      <c r="CH1475" s="66">
        <f>ROWS(CH1476:CH1478)-1</f>
        <v>2</v>
      </c>
      <c r="CI1475" s="23" t="s">
        <v>836</v>
      </c>
    </row>
    <row r="1476" spans="1:87" ht="16.8" customHeight="1" thickBot="1" x14ac:dyDescent="0.35">
      <c r="A1476" s="503"/>
      <c r="B1476" s="49"/>
      <c r="C1476" s="156">
        <f>B1476</f>
        <v>0</v>
      </c>
      <c r="D1476" s="209"/>
      <c r="E1476" s="73"/>
      <c r="F1476" s="74" t="s">
        <v>3034</v>
      </c>
      <c r="G1476" s="300">
        <v>26665</v>
      </c>
      <c r="H1476" s="76">
        <v>3</v>
      </c>
      <c r="I1476" s="79"/>
      <c r="J1476" s="79"/>
      <c r="K1476" s="79"/>
      <c r="L1476" s="79"/>
      <c r="M1476" s="79"/>
      <c r="N1476" s="80" t="s">
        <v>3035</v>
      </c>
      <c r="O1476" s="128" t="s">
        <v>3036</v>
      </c>
      <c r="P1476" s="245" t="s">
        <v>3037</v>
      </c>
      <c r="Q1476" s="83" t="str">
        <f>IF(R1476="?","?","")</f>
        <v/>
      </c>
      <c r="R1476" s="83" t="str">
        <f>IF(AND(S1476="",T1476&gt;0),"?",IF(S1476="","◄",IF(T1476&gt;=1,"►","")))</f>
        <v>◄</v>
      </c>
      <c r="S1476" s="84"/>
      <c r="T1476" s="85"/>
      <c r="U1476" s="83" t="str">
        <f>IF(V1476="?","?","")</f>
        <v/>
      </c>
      <c r="V1476" s="83" t="str">
        <f>IF(AND(W1476="",X1476&gt;0),"?",IF(W1476="","◄",IF(X1476&gt;=1,"►","")))</f>
        <v>◄</v>
      </c>
      <c r="W1476" s="86"/>
      <c r="X1476" s="85"/>
      <c r="Y1476" s="209"/>
      <c r="Z1476" s="87"/>
      <c r="AA1476" s="521">
        <f>(S1476*Z1476)</f>
        <v>0</v>
      </c>
      <c r="AB1476" s="520">
        <f>(T1476*AA1476)</f>
        <v>0</v>
      </c>
      <c r="AC1476" s="88"/>
      <c r="AD1476" s="519">
        <f>(W1476*AC1476)</f>
        <v>0</v>
      </c>
      <c r="AE1476" s="518">
        <f>(X1476*AD1476)</f>
        <v>0</v>
      </c>
      <c r="AF1476" s="89" t="str">
        <f>IF(AG1476&gt;0,"ok","◄")</f>
        <v>◄</v>
      </c>
      <c r="AG1476" s="90"/>
      <c r="AH1476" s="89" t="str">
        <f>IF(AND(AI1476="",AJ1476&gt;0),"?",IF(AI1476="","◄",IF(AJ1476&gt;=1,"►","")))</f>
        <v>◄</v>
      </c>
      <c r="AI1476" s="91"/>
      <c r="AJ1476" s="92"/>
      <c r="AK1476" s="586"/>
      <c r="AL1476" s="587"/>
      <c r="AM1476" s="43"/>
      <c r="AN1476" s="3" t="s">
        <v>3</v>
      </c>
      <c r="AO1476" s="12" t="s">
        <v>1</v>
      </c>
      <c r="AP1476" s="13"/>
      <c r="AQ1476" s="14"/>
      <c r="AR1476" s="15">
        <v>0</v>
      </c>
      <c r="AS1476" s="516" t="s">
        <v>6</v>
      </c>
      <c r="AT1476" s="516" t="s">
        <v>6</v>
      </c>
      <c r="AU1476" s="516"/>
      <c r="AV1476" s="516" t="s">
        <v>6</v>
      </c>
      <c r="AW1476" s="516" t="s">
        <v>6</v>
      </c>
      <c r="AX1476" s="516"/>
      <c r="AY1476" s="516" t="s">
        <v>6</v>
      </c>
      <c r="AZ1476" s="516" t="s">
        <v>6</v>
      </c>
      <c r="BA1476" s="516"/>
      <c r="BB1476" s="516" t="s">
        <v>6</v>
      </c>
      <c r="BC1476" s="516" t="s">
        <v>6</v>
      </c>
      <c r="BD1476" s="516"/>
      <c r="BE1476" s="516" t="s">
        <v>6</v>
      </c>
      <c r="BF1476" s="516" t="s">
        <v>6</v>
      </c>
      <c r="BG1476" s="516"/>
      <c r="BH1476" s="516" t="s">
        <v>6</v>
      </c>
      <c r="BI1476" s="516" t="s">
        <v>6</v>
      </c>
      <c r="BJ1476" s="516"/>
      <c r="BK1476" s="516" t="s">
        <v>6</v>
      </c>
      <c r="BL1476" s="516" t="s">
        <v>6</v>
      </c>
      <c r="BM1476" s="516"/>
      <c r="BN1476" s="516" t="s">
        <v>6</v>
      </c>
      <c r="BO1476" s="516" t="s">
        <v>6</v>
      </c>
      <c r="BP1476" s="516"/>
      <c r="BQ1476" s="516" t="s">
        <v>6</v>
      </c>
      <c r="BR1476" s="516" t="s">
        <v>6</v>
      </c>
      <c r="BS1476" s="516"/>
      <c r="BT1476" s="32"/>
      <c r="BU1476" s="33"/>
      <c r="BV1476" s="34"/>
      <c r="BW1476" s="32"/>
      <c r="BX1476" s="33"/>
      <c r="BY1476" s="34"/>
      <c r="BZ1476" s="35"/>
      <c r="CA1476" s="24"/>
      <c r="CB1476" s="36"/>
      <c r="CC1476" s="33"/>
      <c r="CD1476" s="37"/>
      <c r="CE1476" s="36"/>
      <c r="CF1476" s="38"/>
      <c r="CG1476" s="39"/>
      <c r="CH1476" s="209"/>
      <c r="CI1476" s="23" t="s">
        <v>836</v>
      </c>
    </row>
    <row r="1477" spans="1:87" ht="15.6" thickTop="1" thickBot="1" x14ac:dyDescent="0.35">
      <c r="A1477" s="503"/>
      <c r="B1477" s="49"/>
      <c r="C1477" s="156">
        <f>B1477</f>
        <v>0</v>
      </c>
      <c r="D1477" s="209"/>
      <c r="E1477" s="73"/>
      <c r="F1477" s="93">
        <v>1695</v>
      </c>
      <c r="G1477" s="300">
        <v>26665</v>
      </c>
      <c r="H1477" s="76">
        <v>3</v>
      </c>
      <c r="I1477" s="79"/>
      <c r="J1477" s="79"/>
      <c r="K1477" s="79"/>
      <c r="L1477" s="79"/>
      <c r="M1477" s="79"/>
      <c r="N1477" s="80" t="s">
        <v>3035</v>
      </c>
      <c r="O1477" s="128" t="s">
        <v>3038</v>
      </c>
      <c r="P1477" s="245" t="s">
        <v>3039</v>
      </c>
      <c r="Q1477" s="83" t="str">
        <f>IF(R1477="?","?","")</f>
        <v/>
      </c>
      <c r="R1477" s="83" t="str">
        <f>IF(AND(S1477="",T1477&gt;0),"?",IF(S1477="","◄",IF(T1477&gt;=1,"►","")))</f>
        <v>◄</v>
      </c>
      <c r="S1477" s="84"/>
      <c r="T1477" s="85"/>
      <c r="U1477" s="83" t="str">
        <f>IF(V1477="?","?","")</f>
        <v/>
      </c>
      <c r="V1477" s="83" t="str">
        <f>IF(AND(W1477="",X1477&gt;0),"?",IF(W1477="","◄",IF(X1477&gt;=1,"►","")))</f>
        <v>◄</v>
      </c>
      <c r="W1477" s="86"/>
      <c r="X1477" s="85"/>
      <c r="Y1477" s="209"/>
      <c r="Z1477" s="87"/>
      <c r="AA1477" s="521">
        <f>(S1477*Z1477)</f>
        <v>0</v>
      </c>
      <c r="AB1477" s="520">
        <f>(T1477*AA1477)</f>
        <v>0</v>
      </c>
      <c r="AC1477" s="88"/>
      <c r="AD1477" s="519">
        <f>(W1477*AC1477)</f>
        <v>0</v>
      </c>
      <c r="AE1477" s="518">
        <f>(X1477*AD1477)</f>
        <v>0</v>
      </c>
      <c r="AF1477" s="44"/>
      <c r="AG1477" s="45"/>
      <c r="AH1477" s="44"/>
      <c r="AI1477" s="45"/>
      <c r="AJ1477" s="45"/>
      <c r="AK1477" s="45"/>
      <c r="AL1477" s="45"/>
      <c r="AM1477" s="43"/>
      <c r="AN1477" s="27" t="s">
        <v>6</v>
      </c>
      <c r="AO1477" s="27" t="s">
        <v>6</v>
      </c>
      <c r="AP1477" s="516"/>
      <c r="AQ1477" s="516"/>
      <c r="AR1477" s="516"/>
      <c r="AS1477" s="516" t="s">
        <v>6</v>
      </c>
      <c r="AT1477" s="516" t="s">
        <v>6</v>
      </c>
      <c r="AU1477" s="516"/>
      <c r="AV1477" s="516" t="s">
        <v>6</v>
      </c>
      <c r="AW1477" s="516" t="s">
        <v>6</v>
      </c>
      <c r="AX1477" s="516"/>
      <c r="AY1477" s="516" t="s">
        <v>6</v>
      </c>
      <c r="AZ1477" s="516" t="s">
        <v>6</v>
      </c>
      <c r="BA1477" s="516"/>
      <c r="BB1477" s="516" t="s">
        <v>6</v>
      </c>
      <c r="BC1477" s="516" t="s">
        <v>6</v>
      </c>
      <c r="BD1477" s="516"/>
      <c r="BE1477" s="516" t="s">
        <v>6</v>
      </c>
      <c r="BF1477" s="516" t="s">
        <v>6</v>
      </c>
      <c r="BG1477" s="516"/>
      <c r="BH1477" s="516" t="s">
        <v>6</v>
      </c>
      <c r="BI1477" s="516" t="s">
        <v>6</v>
      </c>
      <c r="BJ1477" s="516"/>
      <c r="BK1477" s="516" t="s">
        <v>6</v>
      </c>
      <c r="BL1477" s="516" t="s">
        <v>6</v>
      </c>
      <c r="BM1477" s="516"/>
      <c r="BN1477" s="516" t="s">
        <v>6</v>
      </c>
      <c r="BO1477" s="516" t="s">
        <v>6</v>
      </c>
      <c r="BP1477" s="516"/>
      <c r="BQ1477" s="516" t="s">
        <v>6</v>
      </c>
      <c r="BR1477" s="516" t="s">
        <v>6</v>
      </c>
      <c r="BS1477" s="516"/>
      <c r="BT1477" s="516"/>
      <c r="BU1477" s="516"/>
      <c r="BV1477" s="516"/>
      <c r="BW1477" s="516"/>
      <c r="BX1477" s="516"/>
      <c r="BY1477" s="516"/>
      <c r="BZ1477" s="28"/>
      <c r="CA1477" s="24"/>
      <c r="CB1477" s="29"/>
      <c r="CC1477" s="29"/>
      <c r="CD1477" s="30"/>
      <c r="CE1477" s="29"/>
      <c r="CF1477" s="29"/>
      <c r="CG1477" s="31"/>
      <c r="CH1477" s="209"/>
      <c r="CI1477" s="23" t="s">
        <v>836</v>
      </c>
    </row>
    <row r="1478" spans="1:87" ht="16.8" thickTop="1" thickBot="1" x14ac:dyDescent="0.35">
      <c r="A1478" s="505" t="str">
        <f>IF(COUNTIF(B1479:B1482,"x")&gt;0,"x","")</f>
        <v/>
      </c>
      <c r="B1478" s="152"/>
      <c r="C1478" s="510" t="str">
        <f>A1478</f>
        <v/>
      </c>
      <c r="D1478" s="66">
        <f>ROWS(D1479:D1497)-1</f>
        <v>18</v>
      </c>
      <c r="E1478" s="58" t="s">
        <v>3040</v>
      </c>
      <c r="F1478" s="59"/>
      <c r="G1478" s="301"/>
      <c r="H1478" s="6"/>
      <c r="I1478" s="18"/>
      <c r="J1478" s="18"/>
      <c r="K1478" s="18"/>
      <c r="L1478" s="18"/>
      <c r="M1478" s="18"/>
      <c r="N1478" s="46"/>
      <c r="O1478" s="60" t="s">
        <v>3041</v>
      </c>
      <c r="P1478" s="61" t="s">
        <v>3380</v>
      </c>
      <c r="Q1478" s="146"/>
      <c r="R1478" s="63" t="str">
        <f>IF(COUNTIF(Q1479:Q1497,"?")&gt;0,"?",IF(AND(S1478="◄",T1478="►"),"◄►",IF(S1478="◄","◄",IF(T1478="►","►",""))))</f>
        <v>◄</v>
      </c>
      <c r="S1478" s="64" t="str">
        <f>IF(SUM(S1479:S1497)+1=ROWS(S1479:S1497)-COUNTIF(S1479:S1497,"-"),"","◄")</f>
        <v>◄</v>
      </c>
      <c r="T1478" s="65" t="str">
        <f>IF(SUM(T1479:T1497)&gt;0,"►","")</f>
        <v/>
      </c>
      <c r="U1478" s="146"/>
      <c r="V1478" s="63" t="str">
        <f>IF(COUNTIF(U1479:U1497,"?")&gt;0,"?",IF(AND(W1478="◄",X1478="►"),"◄►",IF(W1478="◄","◄",IF(X1478="►","►",""))))</f>
        <v>◄</v>
      </c>
      <c r="W1478" s="64" t="str">
        <f>IF(SUM(W1479:W1497)+1=ROWS(W1479:W1497)-COUNTIF(W1479:W1497,"-"),"","◄")</f>
        <v>◄</v>
      </c>
      <c r="X1478" s="65" t="str">
        <f>IF(SUM(X1479:X1497)&gt;0,"►","")</f>
        <v/>
      </c>
      <c r="Y1478" s="66">
        <f>ROWS(Y1479:Y1497)-1</f>
        <v>18</v>
      </c>
      <c r="Z1478" s="67">
        <f>SUM(Z1479:Z1497)-Z1497</f>
        <v>0</v>
      </c>
      <c r="AA1478" s="68" t="s">
        <v>840</v>
      </c>
      <c r="AB1478" s="69"/>
      <c r="AC1478" s="67">
        <f>SUM(AC1479:AC1497)-AC1497</f>
        <v>0</v>
      </c>
      <c r="AD1478" s="68" t="s">
        <v>840</v>
      </c>
      <c r="AE1478" s="69"/>
      <c r="AF1478" s="70" t="str">
        <f>IF(AG1478="◄","◄",IF(AG1478="ok","►",""))</f>
        <v>◄</v>
      </c>
      <c r="AG1478" s="71" t="str">
        <f>IF(AG1479&gt;0,"OK","◄")</f>
        <v>◄</v>
      </c>
      <c r="AH1478" s="62" t="str">
        <f>IF(AND(AI1478="◄",AJ1478="►"),"◄?►",IF(AI1478="◄","◄",IF(AJ1478="►","►","")))</f>
        <v>◄</v>
      </c>
      <c r="AI1478" s="64" t="str">
        <f>IF(AI1479&gt;0,"","◄")</f>
        <v>◄</v>
      </c>
      <c r="AJ1478" s="65" t="str">
        <f>IF(SUM(AJ1479:AJ1480)&gt;0,"►","")</f>
        <v/>
      </c>
      <c r="AK1478" s="570">
        <f>G1479</f>
        <v>26665</v>
      </c>
      <c r="AL1478" s="572" t="str">
        <f>P1478</f>
        <v xml:space="preserve">  ▬ folder Nr. 22  / 73  ▬ </v>
      </c>
      <c r="AM1478" s="43"/>
      <c r="AN1478" s="1" t="str">
        <f>IF(AO1478="","",IF(COUNTIF(AN1479,"ok"),"","◄"))</f>
        <v>◄</v>
      </c>
      <c r="AO1478" s="9" t="str">
        <f>IF(COUNTIF(AP1478:BR1478,"◄")&gt;0,"◄","")</f>
        <v>◄</v>
      </c>
      <c r="AP1478" s="563" t="str">
        <f>IF(AP1479="-","",IF(AP1479&gt;0,"","◄"))</f>
        <v>◄</v>
      </c>
      <c r="AQ1478" s="564"/>
      <c r="AR1478" s="517">
        <f>IF(ISNONTEXT(AR1479)=TRUE,"_",1)</f>
        <v>1</v>
      </c>
      <c r="AS1478" s="563" t="str">
        <f>IF(AS1479="-","",IF(AS1479&gt;0,"","◄"))</f>
        <v>◄</v>
      </c>
      <c r="AT1478" s="564"/>
      <c r="AU1478" s="517">
        <f>IF(ISNONTEXT(AU1479)=TRUE,"_",AR1478+1)</f>
        <v>2</v>
      </c>
      <c r="AV1478" s="563" t="str">
        <f>IF(AV1479="-","",IF(AV1479&gt;0,"","◄"))</f>
        <v>◄</v>
      </c>
      <c r="AW1478" s="564"/>
      <c r="AX1478" s="517">
        <f>IF(ISNONTEXT(AX1479)=TRUE,"_",AU1478+1)</f>
        <v>3</v>
      </c>
      <c r="AY1478" s="563" t="str">
        <f>IF(AY1479="-","",IF(AY1479&gt;0,"","◄"))</f>
        <v>◄</v>
      </c>
      <c r="AZ1478" s="564"/>
      <c r="BA1478" s="517">
        <f>IF(ISNONTEXT(BA1479)=TRUE,"_",AX1478+1)</f>
        <v>4</v>
      </c>
      <c r="BB1478" s="563" t="str">
        <f>IF(BB1479="-","",IF(BB1479&gt;0,"","◄"))</f>
        <v>◄</v>
      </c>
      <c r="BC1478" s="564"/>
      <c r="BD1478" s="517">
        <f>IF(ISNONTEXT(BD1479)=TRUE,"_",BA1478+1)</f>
        <v>5</v>
      </c>
      <c r="BE1478" s="563" t="str">
        <f>IF(BE1479="-","",IF(BE1479&gt;0,"","◄"))</f>
        <v>◄</v>
      </c>
      <c r="BF1478" s="564"/>
      <c r="BG1478" s="517">
        <f>IF(ISNONTEXT(BG1479)=TRUE,"_",BD1478+1)</f>
        <v>6</v>
      </c>
      <c r="BH1478" s="563" t="str">
        <f>IF(BH1479="-","",IF(BH1479&gt;0,"","◄"))</f>
        <v/>
      </c>
      <c r="BI1478" s="564"/>
      <c r="BJ1478" s="517" t="str">
        <f>IF(ISNONTEXT(BJ1479)=TRUE,"_",BG1478+1)</f>
        <v>_</v>
      </c>
      <c r="BK1478" s="563" t="str">
        <f>IF(BK1479="-","",IF(BK1479&gt;0,"","◄"))</f>
        <v/>
      </c>
      <c r="BL1478" s="564"/>
      <c r="BM1478" s="517" t="str">
        <f>IF(ISNONTEXT(BM1479)=TRUE,"_",BJ1478+1)</f>
        <v>_</v>
      </c>
      <c r="BN1478" s="563" t="str">
        <f>IF(BN1479="-","",IF(BN1479&gt;0,"","◄"))</f>
        <v/>
      </c>
      <c r="BO1478" s="564"/>
      <c r="BP1478" s="517" t="str">
        <f>IF(ISNONTEXT(BP1479)=TRUE,"_",BM1478+1)</f>
        <v>_</v>
      </c>
      <c r="BQ1478" s="563" t="str">
        <f>IF(BQ1479="-","",IF(BQ1479&gt;0,"","◄"))</f>
        <v/>
      </c>
      <c r="BR1478" s="564"/>
      <c r="BS1478" s="517" t="str">
        <f>IF(ISNONTEXT(BS1479)=TRUE,"_",BP1478+1)</f>
        <v>_</v>
      </c>
      <c r="BT1478" s="563" t="str">
        <f>IF(BT1479="-","",IF(BT1479&gt;0,"","◄"))</f>
        <v>◄</v>
      </c>
      <c r="BU1478" s="564"/>
      <c r="BV1478" s="517" t="str">
        <f>IF(ISNONTEXT(BV1479)=TRUE,"_",1)</f>
        <v>_</v>
      </c>
      <c r="BW1478" s="563" t="str">
        <f>IF(BW1479="-","",IF(BW1479&gt;0,"","◄"))</f>
        <v>◄</v>
      </c>
      <c r="BX1478" s="564"/>
      <c r="BY1478" s="517" t="str">
        <f>IF(ISNONTEXT(BY1479)=TRUE,"_",BV1478+1)</f>
        <v>_</v>
      </c>
      <c r="BZ1478" s="26"/>
      <c r="CA1478" s="24"/>
      <c r="CB1478" s="25" t="str">
        <f>IF(CB1479&gt;0,"►","")</f>
        <v/>
      </c>
      <c r="CC1478" s="25" t="str">
        <f>IF(CC1479&gt;0,"►","")</f>
        <v/>
      </c>
      <c r="CD1478" s="517" t="str">
        <f>IF(ISNONTEXT(CD1479)=TRUE,"_",1)</f>
        <v>_</v>
      </c>
      <c r="CE1478" s="25" t="str">
        <f>IF(CE1479&gt;0,"►","")</f>
        <v/>
      </c>
      <c r="CF1478" s="25" t="str">
        <f>IF(CF1479&gt;0,"►","")</f>
        <v/>
      </c>
      <c r="CG1478" s="517" t="str">
        <f>IF(ISNONTEXT(CG1479)=TRUE,"_",CD1478+1)</f>
        <v>_</v>
      </c>
      <c r="CH1478" s="66">
        <f>ROWS(CH1479:CH1497)-1</f>
        <v>18</v>
      </c>
      <c r="CI1478" s="23" t="s">
        <v>836</v>
      </c>
    </row>
    <row r="1479" spans="1:87" ht="16.8" customHeight="1" thickBot="1" x14ac:dyDescent="0.35">
      <c r="A1479" s="503"/>
      <c r="B1479" s="49"/>
      <c r="C1479" s="156">
        <f t="shared" ref="C1479:C1496" si="551">B1479</f>
        <v>0</v>
      </c>
      <c r="D1479" s="209"/>
      <c r="E1479" s="73"/>
      <c r="F1479" s="74" t="s">
        <v>3042</v>
      </c>
      <c r="G1479" s="300">
        <v>26665</v>
      </c>
      <c r="H1479" s="76">
        <v>5</v>
      </c>
      <c r="I1479" s="122" t="s">
        <v>864</v>
      </c>
      <c r="J1479" s="100">
        <v>2.5</v>
      </c>
      <c r="K1479" s="79"/>
      <c r="L1479" s="79"/>
      <c r="M1479" s="79"/>
      <c r="N1479" s="80" t="s">
        <v>3043</v>
      </c>
      <c r="O1479" s="81"/>
      <c r="P1479" s="82"/>
      <c r="Q1479" s="83" t="str">
        <f t="shared" ref="Q1479:Q1496" si="552">IF(R1479="?","?","")</f>
        <v/>
      </c>
      <c r="R1479" s="83" t="str">
        <f t="shared" ref="R1479:R1496" si="553">IF(AND(S1479="",T1479&gt;0),"?",IF(S1479="","◄",IF(T1479&gt;=1,"►","")))</f>
        <v>◄</v>
      </c>
      <c r="S1479" s="84"/>
      <c r="T1479" s="85"/>
      <c r="U1479" s="83" t="str">
        <f t="shared" ref="U1479:U1496" si="554">IF(V1479="?","?","")</f>
        <v/>
      </c>
      <c r="V1479" s="83" t="str">
        <f t="shared" ref="V1479:V1496" si="555">IF(AND(W1479="",X1479&gt;0),"?",IF(W1479="","◄",IF(X1479&gt;=1,"►","")))</f>
        <v>◄</v>
      </c>
      <c r="W1479" s="86"/>
      <c r="X1479" s="85"/>
      <c r="Y1479" s="209"/>
      <c r="Z1479" s="87"/>
      <c r="AA1479" s="521">
        <f t="shared" ref="AA1479:AA1496" si="556">(S1479*Z1479)</f>
        <v>0</v>
      </c>
      <c r="AB1479" s="520">
        <f t="shared" ref="AB1479:AB1496" si="557">(T1479*AA1479)</f>
        <v>0</v>
      </c>
      <c r="AC1479" s="88"/>
      <c r="AD1479" s="519">
        <f t="shared" ref="AD1479:AD1496" si="558">(W1479*AC1479)</f>
        <v>0</v>
      </c>
      <c r="AE1479" s="518">
        <f t="shared" ref="AE1479:AE1496" si="559">(X1479*AD1479)</f>
        <v>0</v>
      </c>
      <c r="AF1479" s="89" t="str">
        <f>IF(AG1479&gt;0,"ok","◄")</f>
        <v>◄</v>
      </c>
      <c r="AG1479" s="90"/>
      <c r="AH1479" s="89" t="str">
        <f>IF(AND(AI1479="",AJ1479&gt;0),"?",IF(AI1479="","◄",IF(AJ1479&gt;=1,"►","")))</f>
        <v>◄</v>
      </c>
      <c r="AI1479" s="91"/>
      <c r="AJ1479" s="92"/>
      <c r="AK1479" s="586"/>
      <c r="AL1479" s="587"/>
      <c r="AM1479" s="43"/>
      <c r="AN1479" s="3" t="s">
        <v>3</v>
      </c>
      <c r="AO1479" s="12" t="s">
        <v>1</v>
      </c>
      <c r="AP1479" s="13"/>
      <c r="AQ1479" s="14"/>
      <c r="AR1479" s="15" t="s">
        <v>119</v>
      </c>
      <c r="AS1479" s="13"/>
      <c r="AT1479" s="14"/>
      <c r="AU1479" s="15" t="s">
        <v>19</v>
      </c>
      <c r="AV1479" s="13"/>
      <c r="AW1479" s="14"/>
      <c r="AX1479" s="15" t="s">
        <v>4</v>
      </c>
      <c r="AY1479" s="13"/>
      <c r="AZ1479" s="14"/>
      <c r="BA1479" s="15" t="s">
        <v>174</v>
      </c>
      <c r="BB1479" s="13"/>
      <c r="BC1479" s="14"/>
      <c r="BD1479" s="15" t="s">
        <v>330</v>
      </c>
      <c r="BE1479" s="13"/>
      <c r="BF1479" s="14"/>
      <c r="BG1479" s="15" t="s">
        <v>331</v>
      </c>
      <c r="BH1479" s="516" t="s">
        <v>6</v>
      </c>
      <c r="BI1479" s="516" t="s">
        <v>6</v>
      </c>
      <c r="BJ1479" s="516"/>
      <c r="BK1479" s="516" t="s">
        <v>6</v>
      </c>
      <c r="BL1479" s="516" t="s">
        <v>6</v>
      </c>
      <c r="BM1479" s="516"/>
      <c r="BN1479" s="516" t="s">
        <v>6</v>
      </c>
      <c r="BO1479" s="516" t="s">
        <v>6</v>
      </c>
      <c r="BP1479" s="516"/>
      <c r="BQ1479" s="516" t="s">
        <v>6</v>
      </c>
      <c r="BR1479" s="516" t="s">
        <v>6</v>
      </c>
      <c r="BS1479" s="516"/>
      <c r="BT1479" s="32"/>
      <c r="BU1479" s="33"/>
      <c r="BV1479" s="34"/>
      <c r="BW1479" s="32"/>
      <c r="BX1479" s="33"/>
      <c r="BY1479" s="34"/>
      <c r="BZ1479" s="35"/>
      <c r="CA1479" s="24"/>
      <c r="CB1479" s="36"/>
      <c r="CC1479" s="33"/>
      <c r="CD1479" s="37"/>
      <c r="CE1479" s="36"/>
      <c r="CF1479" s="38"/>
      <c r="CG1479" s="39"/>
      <c r="CH1479" s="209"/>
      <c r="CI1479" s="23" t="s">
        <v>836</v>
      </c>
    </row>
    <row r="1480" spans="1:87" ht="15.6" thickTop="1" thickBot="1" x14ac:dyDescent="0.35">
      <c r="A1480" s="503"/>
      <c r="B1480" s="49"/>
      <c r="C1480" s="156">
        <f t="shared" si="551"/>
        <v>0</v>
      </c>
      <c r="D1480" s="209"/>
      <c r="E1480" s="73"/>
      <c r="F1480" s="93">
        <v>1696</v>
      </c>
      <c r="G1480" s="300">
        <v>26665</v>
      </c>
      <c r="H1480" s="76">
        <v>5</v>
      </c>
      <c r="I1480" s="122" t="s">
        <v>864</v>
      </c>
      <c r="J1480" s="100">
        <v>2.5</v>
      </c>
      <c r="K1480" s="79"/>
      <c r="L1480" s="79"/>
      <c r="M1480" s="79"/>
      <c r="N1480" s="80" t="s">
        <v>3044</v>
      </c>
      <c r="O1480" s="81"/>
      <c r="P1480" s="82"/>
      <c r="Q1480" s="83" t="str">
        <f t="shared" si="552"/>
        <v/>
      </c>
      <c r="R1480" s="83" t="str">
        <f t="shared" si="553"/>
        <v>◄</v>
      </c>
      <c r="S1480" s="84"/>
      <c r="T1480" s="85"/>
      <c r="U1480" s="83" t="str">
        <f t="shared" si="554"/>
        <v/>
      </c>
      <c r="V1480" s="83" t="str">
        <f t="shared" si="555"/>
        <v>◄</v>
      </c>
      <c r="W1480" s="86"/>
      <c r="X1480" s="85"/>
      <c r="Y1480" s="209"/>
      <c r="Z1480" s="87"/>
      <c r="AA1480" s="521">
        <f t="shared" si="556"/>
        <v>0</v>
      </c>
      <c r="AB1480" s="520">
        <f t="shared" si="557"/>
        <v>0</v>
      </c>
      <c r="AC1480" s="88"/>
      <c r="AD1480" s="519">
        <f t="shared" si="558"/>
        <v>0</v>
      </c>
      <c r="AE1480" s="518">
        <f t="shared" si="559"/>
        <v>0</v>
      </c>
      <c r="AF1480" s="44"/>
      <c r="AG1480" s="45"/>
      <c r="AH1480" s="44"/>
      <c r="AI1480" s="45"/>
      <c r="AJ1480" s="45"/>
      <c r="AK1480" s="45"/>
      <c r="AL1480" s="45"/>
      <c r="AM1480" s="43"/>
      <c r="AN1480" s="27" t="s">
        <v>6</v>
      </c>
      <c r="AO1480" s="27" t="s">
        <v>6</v>
      </c>
      <c r="AP1480" s="516"/>
      <c r="AQ1480" s="516"/>
      <c r="AR1480" s="516"/>
      <c r="AS1480" s="516" t="s">
        <v>6</v>
      </c>
      <c r="AT1480" s="516" t="s">
        <v>6</v>
      </c>
      <c r="AU1480" s="516"/>
      <c r="AV1480" s="516" t="s">
        <v>6</v>
      </c>
      <c r="AW1480" s="516" t="s">
        <v>6</v>
      </c>
      <c r="AX1480" s="516"/>
      <c r="AY1480" s="516" t="s">
        <v>6</v>
      </c>
      <c r="AZ1480" s="516" t="s">
        <v>6</v>
      </c>
      <c r="BA1480" s="516"/>
      <c r="BB1480" s="516" t="s">
        <v>6</v>
      </c>
      <c r="BC1480" s="516" t="s">
        <v>6</v>
      </c>
      <c r="BD1480" s="516"/>
      <c r="BE1480" s="516" t="s">
        <v>6</v>
      </c>
      <c r="BF1480" s="516" t="s">
        <v>6</v>
      </c>
      <c r="BG1480" s="516"/>
      <c r="BH1480" s="516" t="s">
        <v>6</v>
      </c>
      <c r="BI1480" s="516" t="s">
        <v>6</v>
      </c>
      <c r="BJ1480" s="516"/>
      <c r="BK1480" s="516" t="s">
        <v>6</v>
      </c>
      <c r="BL1480" s="516" t="s">
        <v>6</v>
      </c>
      <c r="BM1480" s="516"/>
      <c r="BN1480" s="516" t="s">
        <v>6</v>
      </c>
      <c r="BO1480" s="516" t="s">
        <v>6</v>
      </c>
      <c r="BP1480" s="516"/>
      <c r="BQ1480" s="516" t="s">
        <v>6</v>
      </c>
      <c r="BR1480" s="516" t="s">
        <v>6</v>
      </c>
      <c r="BS1480" s="516"/>
      <c r="BT1480" s="516"/>
      <c r="BU1480" s="516"/>
      <c r="BV1480" s="516"/>
      <c r="BW1480" s="516"/>
      <c r="BX1480" s="516"/>
      <c r="BY1480" s="516"/>
      <c r="BZ1480" s="28"/>
      <c r="CA1480" s="24"/>
      <c r="CB1480" s="29"/>
      <c r="CC1480" s="29"/>
      <c r="CD1480" s="30"/>
      <c r="CE1480" s="29"/>
      <c r="CF1480" s="29"/>
      <c r="CG1480" s="31"/>
      <c r="CH1480" s="209"/>
      <c r="CI1480" s="23" t="s">
        <v>836</v>
      </c>
    </row>
    <row r="1481" spans="1:87" ht="15.6" thickTop="1" thickBot="1" x14ac:dyDescent="0.35">
      <c r="A1481" s="503"/>
      <c r="B1481" s="49"/>
      <c r="C1481" s="156">
        <f t="shared" si="551"/>
        <v>0</v>
      </c>
      <c r="D1481" s="209"/>
      <c r="E1481" s="73"/>
      <c r="F1481" s="93">
        <v>1697</v>
      </c>
      <c r="G1481" s="300">
        <v>26665</v>
      </c>
      <c r="H1481" s="76">
        <v>5</v>
      </c>
      <c r="I1481" s="122" t="s">
        <v>864</v>
      </c>
      <c r="J1481" s="100">
        <v>2.5</v>
      </c>
      <c r="K1481" s="79"/>
      <c r="L1481" s="79"/>
      <c r="M1481" s="79"/>
      <c r="N1481" s="80" t="s">
        <v>3045</v>
      </c>
      <c r="O1481" s="81"/>
      <c r="P1481" s="82"/>
      <c r="Q1481" s="83" t="str">
        <f t="shared" si="552"/>
        <v/>
      </c>
      <c r="R1481" s="83" t="str">
        <f t="shared" si="553"/>
        <v>◄</v>
      </c>
      <c r="S1481" s="84"/>
      <c r="T1481" s="85"/>
      <c r="U1481" s="83" t="str">
        <f t="shared" si="554"/>
        <v/>
      </c>
      <c r="V1481" s="83" t="str">
        <f t="shared" si="555"/>
        <v>◄</v>
      </c>
      <c r="W1481" s="86"/>
      <c r="X1481" s="85"/>
      <c r="Y1481" s="209"/>
      <c r="Z1481" s="87"/>
      <c r="AA1481" s="521">
        <f t="shared" si="556"/>
        <v>0</v>
      </c>
      <c r="AB1481" s="520">
        <f t="shared" si="557"/>
        <v>0</v>
      </c>
      <c r="AC1481" s="88"/>
      <c r="AD1481" s="519">
        <f t="shared" si="558"/>
        <v>0</v>
      </c>
      <c r="AE1481" s="518">
        <f t="shared" si="559"/>
        <v>0</v>
      </c>
      <c r="AF1481" s="44"/>
      <c r="AG1481" s="45"/>
      <c r="AH1481" s="44"/>
      <c r="AI1481" s="45"/>
      <c r="AJ1481" s="45"/>
      <c r="AK1481" s="45"/>
      <c r="AL1481" s="45"/>
      <c r="AM1481" s="43"/>
      <c r="AN1481" s="27" t="s">
        <v>6</v>
      </c>
      <c r="AO1481" s="27" t="s">
        <v>6</v>
      </c>
      <c r="AP1481" s="516"/>
      <c r="AQ1481" s="516"/>
      <c r="AR1481" s="516"/>
      <c r="AS1481" s="516" t="s">
        <v>6</v>
      </c>
      <c r="AT1481" s="516" t="s">
        <v>6</v>
      </c>
      <c r="AU1481" s="516"/>
      <c r="AV1481" s="516" t="s">
        <v>6</v>
      </c>
      <c r="AW1481" s="516" t="s">
        <v>6</v>
      </c>
      <c r="AX1481" s="516"/>
      <c r="AY1481" s="516" t="s">
        <v>6</v>
      </c>
      <c r="AZ1481" s="516" t="s">
        <v>6</v>
      </c>
      <c r="BA1481" s="516"/>
      <c r="BB1481" s="516" t="s">
        <v>6</v>
      </c>
      <c r="BC1481" s="516" t="s">
        <v>6</v>
      </c>
      <c r="BD1481" s="516"/>
      <c r="BE1481" s="516" t="s">
        <v>6</v>
      </c>
      <c r="BF1481" s="516" t="s">
        <v>6</v>
      </c>
      <c r="BG1481" s="516"/>
      <c r="BH1481" s="516" t="s">
        <v>6</v>
      </c>
      <c r="BI1481" s="516" t="s">
        <v>6</v>
      </c>
      <c r="BJ1481" s="516"/>
      <c r="BK1481" s="516" t="s">
        <v>6</v>
      </c>
      <c r="BL1481" s="516" t="s">
        <v>6</v>
      </c>
      <c r="BM1481" s="516"/>
      <c r="BN1481" s="516" t="s">
        <v>6</v>
      </c>
      <c r="BO1481" s="516" t="s">
        <v>6</v>
      </c>
      <c r="BP1481" s="516"/>
      <c r="BQ1481" s="516" t="s">
        <v>6</v>
      </c>
      <c r="BR1481" s="516" t="s">
        <v>6</v>
      </c>
      <c r="BS1481" s="516"/>
      <c r="BT1481" s="516"/>
      <c r="BU1481" s="516"/>
      <c r="BV1481" s="516"/>
      <c r="BW1481" s="516"/>
      <c r="BX1481" s="516"/>
      <c r="BY1481" s="516"/>
      <c r="BZ1481" s="28"/>
      <c r="CA1481" s="24"/>
      <c r="CB1481" s="29"/>
      <c r="CC1481" s="29"/>
      <c r="CD1481" s="30"/>
      <c r="CE1481" s="29"/>
      <c r="CF1481" s="29"/>
      <c r="CG1481" s="31"/>
      <c r="CH1481" s="209"/>
      <c r="CI1481" s="23" t="s">
        <v>836</v>
      </c>
    </row>
    <row r="1482" spans="1:87" ht="15.6" thickTop="1" thickBot="1" x14ac:dyDescent="0.35">
      <c r="A1482" s="503"/>
      <c r="B1482" s="49"/>
      <c r="C1482" s="156">
        <f t="shared" si="551"/>
        <v>0</v>
      </c>
      <c r="D1482" s="209"/>
      <c r="E1482" s="73"/>
      <c r="F1482" s="93">
        <v>1698</v>
      </c>
      <c r="G1482" s="300">
        <v>26665</v>
      </c>
      <c r="H1482" s="76">
        <v>5</v>
      </c>
      <c r="I1482" s="122" t="s">
        <v>864</v>
      </c>
      <c r="J1482" s="100">
        <v>2.5</v>
      </c>
      <c r="K1482" s="79"/>
      <c r="L1482" s="79"/>
      <c r="M1482" s="79"/>
      <c r="N1482" s="80" t="s">
        <v>3046</v>
      </c>
      <c r="O1482" s="81"/>
      <c r="P1482" s="82"/>
      <c r="Q1482" s="83" t="str">
        <f t="shared" si="552"/>
        <v/>
      </c>
      <c r="R1482" s="83" t="str">
        <f t="shared" si="553"/>
        <v>◄</v>
      </c>
      <c r="S1482" s="84"/>
      <c r="T1482" s="85"/>
      <c r="U1482" s="83" t="str">
        <f t="shared" si="554"/>
        <v/>
      </c>
      <c r="V1482" s="83" t="str">
        <f t="shared" si="555"/>
        <v>◄</v>
      </c>
      <c r="W1482" s="86"/>
      <c r="X1482" s="85"/>
      <c r="Y1482" s="209"/>
      <c r="Z1482" s="87"/>
      <c r="AA1482" s="521">
        <f t="shared" si="556"/>
        <v>0</v>
      </c>
      <c r="AB1482" s="520">
        <f t="shared" si="557"/>
        <v>0</v>
      </c>
      <c r="AC1482" s="88"/>
      <c r="AD1482" s="519">
        <f t="shared" si="558"/>
        <v>0</v>
      </c>
      <c r="AE1482" s="518">
        <f t="shared" si="559"/>
        <v>0</v>
      </c>
      <c r="AF1482" s="44"/>
      <c r="AG1482" s="45"/>
      <c r="AH1482" s="44"/>
      <c r="AI1482" s="45"/>
      <c r="AJ1482" s="45"/>
      <c r="AK1482" s="45"/>
      <c r="AL1482" s="45"/>
      <c r="AM1482" s="43"/>
      <c r="AN1482" s="27" t="s">
        <v>6</v>
      </c>
      <c r="AO1482" s="27" t="s">
        <v>6</v>
      </c>
      <c r="AP1482" s="516"/>
      <c r="AQ1482" s="516"/>
      <c r="AR1482" s="516"/>
      <c r="AS1482" s="516" t="s">
        <v>6</v>
      </c>
      <c r="AT1482" s="516" t="s">
        <v>6</v>
      </c>
      <c r="AU1482" s="516"/>
      <c r="AV1482" s="516" t="s">
        <v>6</v>
      </c>
      <c r="AW1482" s="516" t="s">
        <v>6</v>
      </c>
      <c r="AX1482" s="516"/>
      <c r="AY1482" s="516" t="s">
        <v>6</v>
      </c>
      <c r="AZ1482" s="516" t="s">
        <v>6</v>
      </c>
      <c r="BA1482" s="516"/>
      <c r="BB1482" s="516" t="s">
        <v>6</v>
      </c>
      <c r="BC1482" s="516" t="s">
        <v>6</v>
      </c>
      <c r="BD1482" s="516"/>
      <c r="BE1482" s="516" t="s">
        <v>6</v>
      </c>
      <c r="BF1482" s="516" t="s">
        <v>6</v>
      </c>
      <c r="BG1482" s="516"/>
      <c r="BH1482" s="516" t="s">
        <v>6</v>
      </c>
      <c r="BI1482" s="516" t="s">
        <v>6</v>
      </c>
      <c r="BJ1482" s="516"/>
      <c r="BK1482" s="516" t="s">
        <v>6</v>
      </c>
      <c r="BL1482" s="516" t="s">
        <v>6</v>
      </c>
      <c r="BM1482" s="516"/>
      <c r="BN1482" s="516" t="s">
        <v>6</v>
      </c>
      <c r="BO1482" s="516" t="s">
        <v>6</v>
      </c>
      <c r="BP1482" s="516"/>
      <c r="BQ1482" s="516" t="s">
        <v>6</v>
      </c>
      <c r="BR1482" s="516" t="s">
        <v>6</v>
      </c>
      <c r="BS1482" s="516"/>
      <c r="BT1482" s="516"/>
      <c r="BU1482" s="516"/>
      <c r="BV1482" s="516"/>
      <c r="BW1482" s="516"/>
      <c r="BX1482" s="516"/>
      <c r="BY1482" s="516"/>
      <c r="BZ1482" s="28"/>
      <c r="CA1482" s="24"/>
      <c r="CB1482" s="29"/>
      <c r="CC1482" s="29"/>
      <c r="CD1482" s="30"/>
      <c r="CE1482" s="29"/>
      <c r="CF1482" s="29"/>
      <c r="CG1482" s="31"/>
      <c r="CH1482" s="209"/>
      <c r="CI1482" s="23" t="s">
        <v>836</v>
      </c>
    </row>
    <row r="1483" spans="1:87" ht="15.6" thickTop="1" thickBot="1" x14ac:dyDescent="0.35">
      <c r="A1483" s="503"/>
      <c r="B1483" s="49"/>
      <c r="C1483" s="156">
        <f t="shared" si="551"/>
        <v>0</v>
      </c>
      <c r="D1483" s="209"/>
      <c r="E1483" s="73"/>
      <c r="F1483" s="107" t="s">
        <v>3047</v>
      </c>
      <c r="G1483" s="300">
        <v>26665</v>
      </c>
      <c r="H1483" s="76">
        <v>20</v>
      </c>
      <c r="I1483" s="79"/>
      <c r="J1483" s="74" t="s">
        <v>3042</v>
      </c>
      <c r="K1483" s="74">
        <v>1696</v>
      </c>
      <c r="L1483" s="74">
        <v>1697</v>
      </c>
      <c r="M1483" s="74">
        <v>1698</v>
      </c>
      <c r="N1483" s="131" t="s">
        <v>3048</v>
      </c>
      <c r="O1483" s="81"/>
      <c r="P1483" s="82"/>
      <c r="Q1483" s="83" t="str">
        <f t="shared" si="552"/>
        <v/>
      </c>
      <c r="R1483" s="83" t="str">
        <f t="shared" si="553"/>
        <v>◄</v>
      </c>
      <c r="S1483" s="84"/>
      <c r="T1483" s="85"/>
      <c r="U1483" s="83" t="str">
        <f t="shared" si="554"/>
        <v/>
      </c>
      <c r="V1483" s="83" t="str">
        <f t="shared" si="555"/>
        <v>◄</v>
      </c>
      <c r="W1483" s="86"/>
      <c r="X1483" s="85"/>
      <c r="Y1483" s="209"/>
      <c r="Z1483" s="87"/>
      <c r="AA1483" s="521">
        <f t="shared" si="556"/>
        <v>0</v>
      </c>
      <c r="AB1483" s="520">
        <f t="shared" si="557"/>
        <v>0</v>
      </c>
      <c r="AC1483" s="88"/>
      <c r="AD1483" s="519">
        <f t="shared" si="558"/>
        <v>0</v>
      </c>
      <c r="AE1483" s="518">
        <f t="shared" si="559"/>
        <v>0</v>
      </c>
      <c r="AF1483" s="44"/>
      <c r="AG1483" s="45"/>
      <c r="AH1483" s="44"/>
      <c r="AI1483" s="45"/>
      <c r="AJ1483" s="45"/>
      <c r="AK1483" s="45"/>
      <c r="AL1483" s="45"/>
      <c r="AM1483" s="43"/>
      <c r="AN1483" s="27" t="s">
        <v>6</v>
      </c>
      <c r="AO1483" s="27" t="s">
        <v>6</v>
      </c>
      <c r="AP1483" s="516"/>
      <c r="AQ1483" s="516"/>
      <c r="AR1483" s="516"/>
      <c r="AS1483" s="516" t="s">
        <v>6</v>
      </c>
      <c r="AT1483" s="516" t="s">
        <v>6</v>
      </c>
      <c r="AU1483" s="516"/>
      <c r="AV1483" s="516" t="s">
        <v>6</v>
      </c>
      <c r="AW1483" s="516" t="s">
        <v>6</v>
      </c>
      <c r="AX1483" s="516"/>
      <c r="AY1483" s="516" t="s">
        <v>6</v>
      </c>
      <c r="AZ1483" s="516" t="s">
        <v>6</v>
      </c>
      <c r="BA1483" s="516"/>
      <c r="BB1483" s="516" t="s">
        <v>6</v>
      </c>
      <c r="BC1483" s="516" t="s">
        <v>6</v>
      </c>
      <c r="BD1483" s="516"/>
      <c r="BE1483" s="516" t="s">
        <v>6</v>
      </c>
      <c r="BF1483" s="516" t="s">
        <v>6</v>
      </c>
      <c r="BG1483" s="516"/>
      <c r="BH1483" s="516" t="s">
        <v>6</v>
      </c>
      <c r="BI1483" s="516" t="s">
        <v>6</v>
      </c>
      <c r="BJ1483" s="516"/>
      <c r="BK1483" s="516" t="s">
        <v>6</v>
      </c>
      <c r="BL1483" s="516" t="s">
        <v>6</v>
      </c>
      <c r="BM1483" s="516"/>
      <c r="BN1483" s="516" t="s">
        <v>6</v>
      </c>
      <c r="BO1483" s="516" t="s">
        <v>6</v>
      </c>
      <c r="BP1483" s="516"/>
      <c r="BQ1483" s="516" t="s">
        <v>6</v>
      </c>
      <c r="BR1483" s="516" t="s">
        <v>6</v>
      </c>
      <c r="BS1483" s="516"/>
      <c r="BT1483" s="516"/>
      <c r="BU1483" s="516"/>
      <c r="BV1483" s="516"/>
      <c r="BW1483" s="516"/>
      <c r="BX1483" s="516"/>
      <c r="BY1483" s="516"/>
      <c r="BZ1483" s="28"/>
      <c r="CA1483" s="24"/>
      <c r="CB1483" s="29"/>
      <c r="CC1483" s="29"/>
      <c r="CD1483" s="30"/>
      <c r="CE1483" s="29"/>
      <c r="CF1483" s="29"/>
      <c r="CG1483" s="31"/>
      <c r="CH1483" s="209"/>
      <c r="CI1483" s="23" t="s">
        <v>836</v>
      </c>
    </row>
    <row r="1484" spans="1:87" ht="15.6" thickTop="1" thickBot="1" x14ac:dyDescent="0.35">
      <c r="A1484" s="503"/>
      <c r="B1484" s="49"/>
      <c r="C1484" s="156">
        <f t="shared" si="551"/>
        <v>0</v>
      </c>
      <c r="D1484" s="209"/>
      <c r="E1484" s="630" t="s">
        <v>3049</v>
      </c>
      <c r="F1484" s="631"/>
      <c r="G1484" s="300">
        <v>26665</v>
      </c>
      <c r="H1484" s="76">
        <v>20</v>
      </c>
      <c r="I1484" s="79"/>
      <c r="J1484" s="74">
        <v>1697</v>
      </c>
      <c r="K1484" s="74">
        <v>1698</v>
      </c>
      <c r="L1484" s="74" t="s">
        <v>3042</v>
      </c>
      <c r="M1484" s="74">
        <v>1696</v>
      </c>
      <c r="N1484" s="131" t="s">
        <v>3048</v>
      </c>
      <c r="O1484" s="81"/>
      <c r="P1484" s="82"/>
      <c r="Q1484" s="83" t="str">
        <f t="shared" si="552"/>
        <v/>
      </c>
      <c r="R1484" s="83" t="str">
        <f t="shared" si="553"/>
        <v>◄</v>
      </c>
      <c r="S1484" s="84"/>
      <c r="T1484" s="85"/>
      <c r="U1484" s="83" t="str">
        <f t="shared" si="554"/>
        <v/>
      </c>
      <c r="V1484" s="83" t="str">
        <f t="shared" si="555"/>
        <v>◄</v>
      </c>
      <c r="W1484" s="86"/>
      <c r="X1484" s="85"/>
      <c r="Y1484" s="209"/>
      <c r="Z1484" s="87"/>
      <c r="AA1484" s="521">
        <f t="shared" si="556"/>
        <v>0</v>
      </c>
      <c r="AB1484" s="520">
        <f t="shared" si="557"/>
        <v>0</v>
      </c>
      <c r="AC1484" s="88"/>
      <c r="AD1484" s="519">
        <f t="shared" si="558"/>
        <v>0</v>
      </c>
      <c r="AE1484" s="518">
        <f t="shared" si="559"/>
        <v>0</v>
      </c>
      <c r="AF1484" s="44"/>
      <c r="AG1484" s="45"/>
      <c r="AH1484" s="44"/>
      <c r="AI1484" s="45"/>
      <c r="AJ1484" s="45"/>
      <c r="AK1484" s="45"/>
      <c r="AL1484" s="45"/>
      <c r="AM1484" s="43"/>
      <c r="AN1484" s="27" t="s">
        <v>6</v>
      </c>
      <c r="AO1484" s="27" t="s">
        <v>6</v>
      </c>
      <c r="AP1484" s="516"/>
      <c r="AQ1484" s="516"/>
      <c r="AR1484" s="516"/>
      <c r="AS1484" s="516" t="s">
        <v>6</v>
      </c>
      <c r="AT1484" s="516" t="s">
        <v>6</v>
      </c>
      <c r="AU1484" s="516"/>
      <c r="AV1484" s="516" t="s">
        <v>6</v>
      </c>
      <c r="AW1484" s="516" t="s">
        <v>6</v>
      </c>
      <c r="AX1484" s="516"/>
      <c r="AY1484" s="516" t="s">
        <v>6</v>
      </c>
      <c r="AZ1484" s="516" t="s">
        <v>6</v>
      </c>
      <c r="BA1484" s="516"/>
      <c r="BB1484" s="516" t="s">
        <v>6</v>
      </c>
      <c r="BC1484" s="516" t="s">
        <v>6</v>
      </c>
      <c r="BD1484" s="516"/>
      <c r="BE1484" s="516" t="s">
        <v>6</v>
      </c>
      <c r="BF1484" s="516" t="s">
        <v>6</v>
      </c>
      <c r="BG1484" s="516"/>
      <c r="BH1484" s="516" t="s">
        <v>6</v>
      </c>
      <c r="BI1484" s="516" t="s">
        <v>6</v>
      </c>
      <c r="BJ1484" s="516"/>
      <c r="BK1484" s="516" t="s">
        <v>6</v>
      </c>
      <c r="BL1484" s="516" t="s">
        <v>6</v>
      </c>
      <c r="BM1484" s="516"/>
      <c r="BN1484" s="516" t="s">
        <v>6</v>
      </c>
      <c r="BO1484" s="516" t="s">
        <v>6</v>
      </c>
      <c r="BP1484" s="516"/>
      <c r="BQ1484" s="516" t="s">
        <v>6</v>
      </c>
      <c r="BR1484" s="516" t="s">
        <v>6</v>
      </c>
      <c r="BS1484" s="516"/>
      <c r="BT1484" s="516"/>
      <c r="BU1484" s="516"/>
      <c r="BV1484" s="516"/>
      <c r="BW1484" s="516"/>
      <c r="BX1484" s="516"/>
      <c r="BY1484" s="516"/>
      <c r="BZ1484" s="28"/>
      <c r="CA1484" s="24"/>
      <c r="CB1484" s="29"/>
      <c r="CC1484" s="29"/>
      <c r="CD1484" s="30"/>
      <c r="CE1484" s="29"/>
      <c r="CF1484" s="29"/>
      <c r="CG1484" s="31"/>
      <c r="CH1484" s="209"/>
      <c r="CI1484" s="23" t="s">
        <v>836</v>
      </c>
    </row>
    <row r="1485" spans="1:87" ht="15.6" customHeight="1" thickTop="1" thickBot="1" x14ac:dyDescent="0.35">
      <c r="A1485" s="503"/>
      <c r="B1485" s="49"/>
      <c r="C1485" s="156">
        <f t="shared" si="551"/>
        <v>0</v>
      </c>
      <c r="D1485" s="209"/>
      <c r="E1485" s="632" t="s">
        <v>3050</v>
      </c>
      <c r="F1485" s="633"/>
      <c r="G1485" s="300">
        <v>26665</v>
      </c>
      <c r="H1485" s="76">
        <v>20</v>
      </c>
      <c r="I1485" s="79"/>
      <c r="J1485" s="74" t="s">
        <v>3042</v>
      </c>
      <c r="K1485" s="74">
        <v>1696</v>
      </c>
      <c r="L1485" s="74">
        <v>1697</v>
      </c>
      <c r="M1485" s="74">
        <v>1698</v>
      </c>
      <c r="N1485" s="131" t="s">
        <v>3051</v>
      </c>
      <c r="O1485" s="81"/>
      <c r="P1485" s="82"/>
      <c r="Q1485" s="83" t="str">
        <f t="shared" si="552"/>
        <v/>
      </c>
      <c r="R1485" s="83" t="str">
        <f t="shared" si="553"/>
        <v>◄</v>
      </c>
      <c r="S1485" s="84"/>
      <c r="T1485" s="85"/>
      <c r="U1485" s="83" t="str">
        <f t="shared" si="554"/>
        <v/>
      </c>
      <c r="V1485" s="83" t="str">
        <f t="shared" si="555"/>
        <v>◄</v>
      </c>
      <c r="W1485" s="86"/>
      <c r="X1485" s="85"/>
      <c r="Y1485" s="209"/>
      <c r="Z1485" s="87"/>
      <c r="AA1485" s="521">
        <f t="shared" si="556"/>
        <v>0</v>
      </c>
      <c r="AB1485" s="520">
        <f t="shared" si="557"/>
        <v>0</v>
      </c>
      <c r="AC1485" s="88"/>
      <c r="AD1485" s="519">
        <f t="shared" si="558"/>
        <v>0</v>
      </c>
      <c r="AE1485" s="518">
        <f t="shared" si="559"/>
        <v>0</v>
      </c>
      <c r="AF1485" s="44"/>
      <c r="AG1485" s="45"/>
      <c r="AH1485" s="44"/>
      <c r="AI1485" s="45"/>
      <c r="AJ1485" s="45"/>
      <c r="AK1485" s="45"/>
      <c r="AL1485" s="45"/>
      <c r="AM1485" s="43"/>
      <c r="AN1485" s="27" t="s">
        <v>6</v>
      </c>
      <c r="AO1485" s="27" t="s">
        <v>6</v>
      </c>
      <c r="AP1485" s="516"/>
      <c r="AQ1485" s="516"/>
      <c r="AR1485" s="516"/>
      <c r="AS1485" s="516" t="s">
        <v>6</v>
      </c>
      <c r="AT1485" s="516" t="s">
        <v>6</v>
      </c>
      <c r="AU1485" s="516"/>
      <c r="AV1485" s="516" t="s">
        <v>6</v>
      </c>
      <c r="AW1485" s="516" t="s">
        <v>6</v>
      </c>
      <c r="AX1485" s="516"/>
      <c r="AY1485" s="516" t="s">
        <v>6</v>
      </c>
      <c r="AZ1485" s="516" t="s">
        <v>6</v>
      </c>
      <c r="BA1485" s="516"/>
      <c r="BB1485" s="516" t="s">
        <v>6</v>
      </c>
      <c r="BC1485" s="516" t="s">
        <v>6</v>
      </c>
      <c r="BD1485" s="516"/>
      <c r="BE1485" s="516" t="s">
        <v>6</v>
      </c>
      <c r="BF1485" s="516" t="s">
        <v>6</v>
      </c>
      <c r="BG1485" s="516"/>
      <c r="BH1485" s="516" t="s">
        <v>6</v>
      </c>
      <c r="BI1485" s="516" t="s">
        <v>6</v>
      </c>
      <c r="BJ1485" s="516"/>
      <c r="BK1485" s="516" t="s">
        <v>6</v>
      </c>
      <c r="BL1485" s="516" t="s">
        <v>6</v>
      </c>
      <c r="BM1485" s="516"/>
      <c r="BN1485" s="516" t="s">
        <v>6</v>
      </c>
      <c r="BO1485" s="516" t="s">
        <v>6</v>
      </c>
      <c r="BP1485" s="516"/>
      <c r="BQ1485" s="516" t="s">
        <v>6</v>
      </c>
      <c r="BR1485" s="516" t="s">
        <v>6</v>
      </c>
      <c r="BS1485" s="516"/>
      <c r="BT1485" s="516"/>
      <c r="BU1485" s="516"/>
      <c r="BV1485" s="516"/>
      <c r="BW1485" s="516"/>
      <c r="BX1485" s="516"/>
      <c r="BY1485" s="516"/>
      <c r="BZ1485" s="28"/>
      <c r="CA1485" s="24"/>
      <c r="CB1485" s="29"/>
      <c r="CC1485" s="29"/>
      <c r="CD1485" s="30"/>
      <c r="CE1485" s="29"/>
      <c r="CF1485" s="29"/>
      <c r="CG1485" s="31"/>
      <c r="CH1485" s="209"/>
      <c r="CI1485" s="23" t="s">
        <v>836</v>
      </c>
    </row>
    <row r="1486" spans="1:87" ht="26.4" customHeight="1" thickTop="1" thickBot="1" x14ac:dyDescent="0.35">
      <c r="A1486" s="503"/>
      <c r="B1486" s="49"/>
      <c r="C1486" s="156">
        <f t="shared" si="551"/>
        <v>0</v>
      </c>
      <c r="D1486" s="209"/>
      <c r="E1486" s="632" t="s">
        <v>3052</v>
      </c>
      <c r="F1486" s="633"/>
      <c r="G1486" s="300">
        <v>26665</v>
      </c>
      <c r="H1486" s="76">
        <v>20</v>
      </c>
      <c r="I1486" s="79"/>
      <c r="J1486" s="74">
        <v>1696</v>
      </c>
      <c r="K1486" s="74">
        <v>1697</v>
      </c>
      <c r="L1486" s="74">
        <v>1698</v>
      </c>
      <c r="M1486" s="74" t="s">
        <v>3042</v>
      </c>
      <c r="N1486" s="131" t="s">
        <v>3051</v>
      </c>
      <c r="O1486" s="81"/>
      <c r="P1486" s="82"/>
      <c r="Q1486" s="83" t="str">
        <f t="shared" si="552"/>
        <v/>
      </c>
      <c r="R1486" s="83" t="str">
        <f t="shared" si="553"/>
        <v>◄</v>
      </c>
      <c r="S1486" s="84"/>
      <c r="T1486" s="85"/>
      <c r="U1486" s="83" t="str">
        <f t="shared" si="554"/>
        <v/>
      </c>
      <c r="V1486" s="83" t="str">
        <f t="shared" si="555"/>
        <v>◄</v>
      </c>
      <c r="W1486" s="86"/>
      <c r="X1486" s="85"/>
      <c r="Y1486" s="209"/>
      <c r="Z1486" s="87"/>
      <c r="AA1486" s="521">
        <f t="shared" si="556"/>
        <v>0</v>
      </c>
      <c r="AB1486" s="520">
        <f t="shared" si="557"/>
        <v>0</v>
      </c>
      <c r="AC1486" s="88"/>
      <c r="AD1486" s="519">
        <f t="shared" si="558"/>
        <v>0</v>
      </c>
      <c r="AE1486" s="518">
        <f t="shared" si="559"/>
        <v>0</v>
      </c>
      <c r="AF1486" s="44"/>
      <c r="AG1486" s="45"/>
      <c r="AH1486" s="44"/>
      <c r="AI1486" s="45"/>
      <c r="AJ1486" s="45"/>
      <c r="AK1486" s="45"/>
      <c r="AL1486" s="45"/>
      <c r="AM1486" s="43"/>
      <c r="AN1486" s="27" t="s">
        <v>6</v>
      </c>
      <c r="AO1486" s="27" t="s">
        <v>6</v>
      </c>
      <c r="AP1486" s="516"/>
      <c r="AQ1486" s="516"/>
      <c r="AR1486" s="516"/>
      <c r="AS1486" s="516" t="s">
        <v>6</v>
      </c>
      <c r="AT1486" s="516" t="s">
        <v>6</v>
      </c>
      <c r="AU1486" s="516"/>
      <c r="AV1486" s="516" t="s">
        <v>6</v>
      </c>
      <c r="AW1486" s="516" t="s">
        <v>6</v>
      </c>
      <c r="AX1486" s="516"/>
      <c r="AY1486" s="516" t="s">
        <v>6</v>
      </c>
      <c r="AZ1486" s="516" t="s">
        <v>6</v>
      </c>
      <c r="BA1486" s="516"/>
      <c r="BB1486" s="516" t="s">
        <v>6</v>
      </c>
      <c r="BC1486" s="516" t="s">
        <v>6</v>
      </c>
      <c r="BD1486" s="516"/>
      <c r="BE1486" s="516" t="s">
        <v>6</v>
      </c>
      <c r="BF1486" s="516" t="s">
        <v>6</v>
      </c>
      <c r="BG1486" s="516"/>
      <c r="BH1486" s="516" t="s">
        <v>6</v>
      </c>
      <c r="BI1486" s="516" t="s">
        <v>6</v>
      </c>
      <c r="BJ1486" s="516"/>
      <c r="BK1486" s="516" t="s">
        <v>6</v>
      </c>
      <c r="BL1486" s="516" t="s">
        <v>6</v>
      </c>
      <c r="BM1486" s="516"/>
      <c r="BN1486" s="516" t="s">
        <v>6</v>
      </c>
      <c r="BO1486" s="516" t="s">
        <v>6</v>
      </c>
      <c r="BP1486" s="516"/>
      <c r="BQ1486" s="516" t="s">
        <v>6</v>
      </c>
      <c r="BR1486" s="516" t="s">
        <v>6</v>
      </c>
      <c r="BS1486" s="516"/>
      <c r="BT1486" s="516"/>
      <c r="BU1486" s="516"/>
      <c r="BV1486" s="516"/>
      <c r="BW1486" s="516"/>
      <c r="BX1486" s="516"/>
      <c r="BY1486" s="516"/>
      <c r="BZ1486" s="28"/>
      <c r="CA1486" s="24"/>
      <c r="CB1486" s="29"/>
      <c r="CC1486" s="29"/>
      <c r="CD1486" s="30"/>
      <c r="CE1486" s="29"/>
      <c r="CF1486" s="29"/>
      <c r="CG1486" s="31"/>
      <c r="CH1486" s="209"/>
      <c r="CI1486" s="23" t="s">
        <v>836</v>
      </c>
    </row>
    <row r="1487" spans="1:87" ht="15.6" customHeight="1" thickTop="1" thickBot="1" x14ac:dyDescent="0.35">
      <c r="A1487" s="503"/>
      <c r="B1487" s="49"/>
      <c r="C1487" s="156">
        <f t="shared" si="551"/>
        <v>0</v>
      </c>
      <c r="D1487" s="209"/>
      <c r="E1487" s="632" t="s">
        <v>3053</v>
      </c>
      <c r="F1487" s="633"/>
      <c r="G1487" s="300">
        <v>26665</v>
      </c>
      <c r="H1487" s="76">
        <v>20</v>
      </c>
      <c r="I1487" s="79"/>
      <c r="J1487" s="74">
        <v>1697</v>
      </c>
      <c r="K1487" s="74">
        <v>1698</v>
      </c>
      <c r="L1487" s="74" t="s">
        <v>3042</v>
      </c>
      <c r="M1487" s="74">
        <v>1696</v>
      </c>
      <c r="N1487" s="131" t="s">
        <v>3051</v>
      </c>
      <c r="O1487" s="81"/>
      <c r="P1487" s="82"/>
      <c r="Q1487" s="83" t="str">
        <f t="shared" si="552"/>
        <v/>
      </c>
      <c r="R1487" s="83" t="str">
        <f t="shared" si="553"/>
        <v>◄</v>
      </c>
      <c r="S1487" s="84"/>
      <c r="T1487" s="85"/>
      <c r="U1487" s="83" t="str">
        <f t="shared" si="554"/>
        <v/>
      </c>
      <c r="V1487" s="83" t="str">
        <f t="shared" si="555"/>
        <v>◄</v>
      </c>
      <c r="W1487" s="86"/>
      <c r="X1487" s="85"/>
      <c r="Y1487" s="209"/>
      <c r="Z1487" s="87"/>
      <c r="AA1487" s="521">
        <f t="shared" si="556"/>
        <v>0</v>
      </c>
      <c r="AB1487" s="520">
        <f t="shared" si="557"/>
        <v>0</v>
      </c>
      <c r="AC1487" s="88"/>
      <c r="AD1487" s="519">
        <f t="shared" si="558"/>
        <v>0</v>
      </c>
      <c r="AE1487" s="518">
        <f t="shared" si="559"/>
        <v>0</v>
      </c>
      <c r="AF1487" s="44"/>
      <c r="AG1487" s="45"/>
      <c r="AH1487" s="44"/>
      <c r="AI1487" s="45"/>
      <c r="AJ1487" s="45"/>
      <c r="AK1487" s="45"/>
      <c r="AL1487" s="45"/>
      <c r="AM1487" s="43"/>
      <c r="AN1487" s="27" t="s">
        <v>6</v>
      </c>
      <c r="AO1487" s="27" t="s">
        <v>6</v>
      </c>
      <c r="AP1487" s="516"/>
      <c r="AQ1487" s="516"/>
      <c r="AR1487" s="516"/>
      <c r="AS1487" s="516" t="s">
        <v>6</v>
      </c>
      <c r="AT1487" s="516" t="s">
        <v>6</v>
      </c>
      <c r="AU1487" s="516"/>
      <c r="AV1487" s="516" t="s">
        <v>6</v>
      </c>
      <c r="AW1487" s="516" t="s">
        <v>6</v>
      </c>
      <c r="AX1487" s="516"/>
      <c r="AY1487" s="516" t="s">
        <v>6</v>
      </c>
      <c r="AZ1487" s="516" t="s">
        <v>6</v>
      </c>
      <c r="BA1487" s="516"/>
      <c r="BB1487" s="516" t="s">
        <v>6</v>
      </c>
      <c r="BC1487" s="516" t="s">
        <v>6</v>
      </c>
      <c r="BD1487" s="516"/>
      <c r="BE1487" s="516" t="s">
        <v>6</v>
      </c>
      <c r="BF1487" s="516" t="s">
        <v>6</v>
      </c>
      <c r="BG1487" s="516"/>
      <c r="BH1487" s="516" t="s">
        <v>6</v>
      </c>
      <c r="BI1487" s="516" t="s">
        <v>6</v>
      </c>
      <c r="BJ1487" s="516"/>
      <c r="BK1487" s="516" t="s">
        <v>6</v>
      </c>
      <c r="BL1487" s="516" t="s">
        <v>6</v>
      </c>
      <c r="BM1487" s="516"/>
      <c r="BN1487" s="516" t="s">
        <v>6</v>
      </c>
      <c r="BO1487" s="516" t="s">
        <v>6</v>
      </c>
      <c r="BP1487" s="516"/>
      <c r="BQ1487" s="516" t="s">
        <v>6</v>
      </c>
      <c r="BR1487" s="516" t="s">
        <v>6</v>
      </c>
      <c r="BS1487" s="516"/>
      <c r="BT1487" s="516"/>
      <c r="BU1487" s="516"/>
      <c r="BV1487" s="516"/>
      <c r="BW1487" s="516"/>
      <c r="BX1487" s="516"/>
      <c r="BY1487" s="516"/>
      <c r="BZ1487" s="28"/>
      <c r="CA1487" s="24"/>
      <c r="CB1487" s="29"/>
      <c r="CC1487" s="29"/>
      <c r="CD1487" s="30"/>
      <c r="CE1487" s="29"/>
      <c r="CF1487" s="29"/>
      <c r="CG1487" s="31"/>
      <c r="CH1487" s="209"/>
      <c r="CI1487" s="23" t="s">
        <v>836</v>
      </c>
    </row>
    <row r="1488" spans="1:87" ht="15.6" customHeight="1" thickTop="1" thickBot="1" x14ac:dyDescent="0.35">
      <c r="A1488" s="503"/>
      <c r="B1488" s="49"/>
      <c r="C1488" s="156">
        <f t="shared" si="551"/>
        <v>0</v>
      </c>
      <c r="D1488" s="209"/>
      <c r="E1488" s="632" t="s">
        <v>3054</v>
      </c>
      <c r="F1488" s="633"/>
      <c r="G1488" s="300">
        <v>26665</v>
      </c>
      <c r="H1488" s="76">
        <v>20</v>
      </c>
      <c r="I1488" s="79"/>
      <c r="J1488" s="74">
        <v>1698</v>
      </c>
      <c r="K1488" s="74" t="s">
        <v>3042</v>
      </c>
      <c r="L1488" s="74">
        <v>1696</v>
      </c>
      <c r="M1488" s="74">
        <v>1697</v>
      </c>
      <c r="N1488" s="131" t="s">
        <v>3051</v>
      </c>
      <c r="O1488" s="81"/>
      <c r="P1488" s="82"/>
      <c r="Q1488" s="83" t="str">
        <f t="shared" si="552"/>
        <v/>
      </c>
      <c r="R1488" s="83" t="str">
        <f t="shared" si="553"/>
        <v>◄</v>
      </c>
      <c r="S1488" s="84"/>
      <c r="T1488" s="85"/>
      <c r="U1488" s="83" t="str">
        <f t="shared" si="554"/>
        <v/>
      </c>
      <c r="V1488" s="83" t="str">
        <f t="shared" si="555"/>
        <v>◄</v>
      </c>
      <c r="W1488" s="86"/>
      <c r="X1488" s="85"/>
      <c r="Y1488" s="209"/>
      <c r="Z1488" s="87"/>
      <c r="AA1488" s="521">
        <f t="shared" si="556"/>
        <v>0</v>
      </c>
      <c r="AB1488" s="520">
        <f t="shared" si="557"/>
        <v>0</v>
      </c>
      <c r="AC1488" s="88"/>
      <c r="AD1488" s="519">
        <f t="shared" si="558"/>
        <v>0</v>
      </c>
      <c r="AE1488" s="518">
        <f t="shared" si="559"/>
        <v>0</v>
      </c>
      <c r="AF1488" s="44"/>
      <c r="AG1488" s="45"/>
      <c r="AH1488" s="44"/>
      <c r="AI1488" s="45"/>
      <c r="AJ1488" s="45"/>
      <c r="AK1488" s="45"/>
      <c r="AL1488" s="45"/>
      <c r="AM1488" s="43"/>
      <c r="AN1488" s="27" t="s">
        <v>6</v>
      </c>
      <c r="AO1488" s="27" t="s">
        <v>6</v>
      </c>
      <c r="AP1488" s="516"/>
      <c r="AQ1488" s="516"/>
      <c r="AR1488" s="516"/>
      <c r="AS1488" s="516" t="s">
        <v>6</v>
      </c>
      <c r="AT1488" s="516" t="s">
        <v>6</v>
      </c>
      <c r="AU1488" s="516"/>
      <c r="AV1488" s="516" t="s">
        <v>6</v>
      </c>
      <c r="AW1488" s="516" t="s">
        <v>6</v>
      </c>
      <c r="AX1488" s="516"/>
      <c r="AY1488" s="516" t="s">
        <v>6</v>
      </c>
      <c r="AZ1488" s="516" t="s">
        <v>6</v>
      </c>
      <c r="BA1488" s="516"/>
      <c r="BB1488" s="516" t="s">
        <v>6</v>
      </c>
      <c r="BC1488" s="516" t="s">
        <v>6</v>
      </c>
      <c r="BD1488" s="516"/>
      <c r="BE1488" s="516" t="s">
        <v>6</v>
      </c>
      <c r="BF1488" s="516" t="s">
        <v>6</v>
      </c>
      <c r="BG1488" s="516"/>
      <c r="BH1488" s="516" t="s">
        <v>6</v>
      </c>
      <c r="BI1488" s="516" t="s">
        <v>6</v>
      </c>
      <c r="BJ1488" s="516"/>
      <c r="BK1488" s="516" t="s">
        <v>6</v>
      </c>
      <c r="BL1488" s="516" t="s">
        <v>6</v>
      </c>
      <c r="BM1488" s="516"/>
      <c r="BN1488" s="516" t="s">
        <v>6</v>
      </c>
      <c r="BO1488" s="516" t="s">
        <v>6</v>
      </c>
      <c r="BP1488" s="516"/>
      <c r="BQ1488" s="516" t="s">
        <v>6</v>
      </c>
      <c r="BR1488" s="516" t="s">
        <v>6</v>
      </c>
      <c r="BS1488" s="516"/>
      <c r="BT1488" s="516"/>
      <c r="BU1488" s="516"/>
      <c r="BV1488" s="516"/>
      <c r="BW1488" s="516"/>
      <c r="BX1488" s="516"/>
      <c r="BY1488" s="516"/>
      <c r="BZ1488" s="28"/>
      <c r="CA1488" s="24"/>
      <c r="CB1488" s="29"/>
      <c r="CC1488" s="29"/>
      <c r="CD1488" s="30"/>
      <c r="CE1488" s="29"/>
      <c r="CF1488" s="29"/>
      <c r="CG1488" s="31"/>
      <c r="CH1488" s="209"/>
      <c r="CI1488" s="23" t="s">
        <v>836</v>
      </c>
    </row>
    <row r="1489" spans="1:87" ht="15.6" customHeight="1" thickTop="1" thickBot="1" x14ac:dyDescent="0.35">
      <c r="A1489" s="503"/>
      <c r="B1489" s="49"/>
      <c r="C1489" s="156">
        <f t="shared" si="551"/>
        <v>0</v>
      </c>
      <c r="D1489" s="209"/>
      <c r="E1489" s="179" t="s">
        <v>1721</v>
      </c>
      <c r="F1489" s="180" t="s">
        <v>3047</v>
      </c>
      <c r="G1489" s="300">
        <v>26665</v>
      </c>
      <c r="H1489" s="76">
        <v>120</v>
      </c>
      <c r="I1489" s="79"/>
      <c r="J1489" s="622" t="s">
        <v>3055</v>
      </c>
      <c r="K1489" s="623"/>
      <c r="L1489" s="79"/>
      <c r="M1489" s="247" t="s">
        <v>3002</v>
      </c>
      <c r="N1489" s="113" t="s">
        <v>3056</v>
      </c>
      <c r="O1489" s="238" t="s">
        <v>3057</v>
      </c>
      <c r="P1489" s="197" t="s">
        <v>2746</v>
      </c>
      <c r="Q1489" s="83" t="str">
        <f t="shared" si="552"/>
        <v/>
      </c>
      <c r="R1489" s="83" t="str">
        <f t="shared" si="553"/>
        <v>◄</v>
      </c>
      <c r="S1489" s="84"/>
      <c r="T1489" s="85"/>
      <c r="U1489" s="83" t="str">
        <f t="shared" si="554"/>
        <v/>
      </c>
      <c r="V1489" s="83" t="str">
        <f t="shared" si="555"/>
        <v>◄</v>
      </c>
      <c r="W1489" s="86"/>
      <c r="X1489" s="85"/>
      <c r="Y1489" s="209"/>
      <c r="Z1489" s="87"/>
      <c r="AA1489" s="521">
        <f t="shared" si="556"/>
        <v>0</v>
      </c>
      <c r="AB1489" s="520">
        <f t="shared" si="557"/>
        <v>0</v>
      </c>
      <c r="AC1489" s="88"/>
      <c r="AD1489" s="519">
        <f t="shared" si="558"/>
        <v>0</v>
      </c>
      <c r="AE1489" s="518">
        <f t="shared" si="559"/>
        <v>0</v>
      </c>
      <c r="AF1489" s="44"/>
      <c r="AG1489" s="45"/>
      <c r="AH1489" s="44"/>
      <c r="AI1489" s="45"/>
      <c r="AJ1489" s="45"/>
      <c r="AK1489" s="45"/>
      <c r="AL1489" s="45"/>
      <c r="AM1489" s="43"/>
      <c r="AN1489" s="27" t="s">
        <v>6</v>
      </c>
      <c r="AO1489" s="27" t="s">
        <v>6</v>
      </c>
      <c r="AP1489" s="516"/>
      <c r="AQ1489" s="516"/>
      <c r="AR1489" s="516"/>
      <c r="AS1489" s="516" t="s">
        <v>6</v>
      </c>
      <c r="AT1489" s="516" t="s">
        <v>6</v>
      </c>
      <c r="AU1489" s="516"/>
      <c r="AV1489" s="516" t="s">
        <v>6</v>
      </c>
      <c r="AW1489" s="516" t="s">
        <v>6</v>
      </c>
      <c r="AX1489" s="516"/>
      <c r="AY1489" s="516" t="s">
        <v>6</v>
      </c>
      <c r="AZ1489" s="516" t="s">
        <v>6</v>
      </c>
      <c r="BA1489" s="516"/>
      <c r="BB1489" s="516" t="s">
        <v>6</v>
      </c>
      <c r="BC1489" s="516" t="s">
        <v>6</v>
      </c>
      <c r="BD1489" s="516"/>
      <c r="BE1489" s="516" t="s">
        <v>6</v>
      </c>
      <c r="BF1489" s="516" t="s">
        <v>6</v>
      </c>
      <c r="BG1489" s="516"/>
      <c r="BH1489" s="516" t="s">
        <v>6</v>
      </c>
      <c r="BI1489" s="516" t="s">
        <v>6</v>
      </c>
      <c r="BJ1489" s="516"/>
      <c r="BK1489" s="516" t="s">
        <v>6</v>
      </c>
      <c r="BL1489" s="516" t="s">
        <v>6</v>
      </c>
      <c r="BM1489" s="516"/>
      <c r="BN1489" s="516" t="s">
        <v>6</v>
      </c>
      <c r="BO1489" s="516" t="s">
        <v>6</v>
      </c>
      <c r="BP1489" s="516"/>
      <c r="BQ1489" s="516" t="s">
        <v>6</v>
      </c>
      <c r="BR1489" s="516" t="s">
        <v>6</v>
      </c>
      <c r="BS1489" s="516"/>
      <c r="BT1489" s="516"/>
      <c r="BU1489" s="516"/>
      <c r="BV1489" s="516"/>
      <c r="BW1489" s="516"/>
      <c r="BX1489" s="516"/>
      <c r="BY1489" s="516"/>
      <c r="BZ1489" s="28"/>
      <c r="CA1489" s="24"/>
      <c r="CB1489" s="29"/>
      <c r="CC1489" s="29"/>
      <c r="CD1489" s="30"/>
      <c r="CE1489" s="29"/>
      <c r="CF1489" s="29"/>
      <c r="CG1489" s="31"/>
      <c r="CH1489" s="209"/>
      <c r="CI1489" s="23" t="s">
        <v>836</v>
      </c>
    </row>
    <row r="1490" spans="1:87" ht="15.6" customHeight="1" thickBot="1" x14ac:dyDescent="0.35">
      <c r="A1490" s="503"/>
      <c r="B1490" s="49"/>
      <c r="C1490" s="156">
        <f t="shared" si="551"/>
        <v>0</v>
      </c>
      <c r="D1490" s="209"/>
      <c r="E1490" s="179" t="s">
        <v>1721</v>
      </c>
      <c r="F1490" s="180" t="s">
        <v>3047</v>
      </c>
      <c r="G1490" s="300">
        <v>26665</v>
      </c>
      <c r="H1490" s="76">
        <v>120</v>
      </c>
      <c r="I1490" s="79"/>
      <c r="J1490" s="622" t="s">
        <v>3058</v>
      </c>
      <c r="K1490" s="623"/>
      <c r="L1490" s="79"/>
      <c r="M1490" s="247" t="s">
        <v>3002</v>
      </c>
      <c r="N1490" s="113" t="s">
        <v>3056</v>
      </c>
      <c r="O1490" s="238" t="s">
        <v>3057</v>
      </c>
      <c r="P1490" s="197" t="s">
        <v>2746</v>
      </c>
      <c r="Q1490" s="83" t="str">
        <f t="shared" si="552"/>
        <v/>
      </c>
      <c r="R1490" s="83" t="str">
        <f t="shared" si="553"/>
        <v>◄</v>
      </c>
      <c r="S1490" s="84"/>
      <c r="T1490" s="85"/>
      <c r="U1490" s="83" t="str">
        <f t="shared" si="554"/>
        <v/>
      </c>
      <c r="V1490" s="83" t="str">
        <f t="shared" si="555"/>
        <v>◄</v>
      </c>
      <c r="W1490" s="86"/>
      <c r="X1490" s="85"/>
      <c r="Y1490" s="209"/>
      <c r="Z1490" s="87"/>
      <c r="AA1490" s="521">
        <f t="shared" si="556"/>
        <v>0</v>
      </c>
      <c r="AB1490" s="520">
        <f t="shared" si="557"/>
        <v>0</v>
      </c>
      <c r="AC1490" s="88"/>
      <c r="AD1490" s="519">
        <f t="shared" si="558"/>
        <v>0</v>
      </c>
      <c r="AE1490" s="518">
        <f t="shared" si="559"/>
        <v>0</v>
      </c>
      <c r="AF1490" s="44"/>
      <c r="AG1490" s="45"/>
      <c r="AH1490" s="44"/>
      <c r="AI1490" s="45"/>
      <c r="AJ1490" s="45"/>
      <c r="AK1490" s="45"/>
      <c r="AL1490" s="45"/>
      <c r="AM1490" s="43"/>
      <c r="AN1490" s="27" t="s">
        <v>6</v>
      </c>
      <c r="AO1490" s="27" t="s">
        <v>6</v>
      </c>
      <c r="AP1490" s="516"/>
      <c r="AQ1490" s="516"/>
      <c r="AR1490" s="516"/>
      <c r="AS1490" s="516" t="s">
        <v>6</v>
      </c>
      <c r="AT1490" s="516" t="s">
        <v>6</v>
      </c>
      <c r="AU1490" s="516"/>
      <c r="AV1490" s="516" t="s">
        <v>6</v>
      </c>
      <c r="AW1490" s="516" t="s">
        <v>6</v>
      </c>
      <c r="AX1490" s="516"/>
      <c r="AY1490" s="516" t="s">
        <v>6</v>
      </c>
      <c r="AZ1490" s="516" t="s">
        <v>6</v>
      </c>
      <c r="BA1490" s="516"/>
      <c r="BB1490" s="516" t="s">
        <v>6</v>
      </c>
      <c r="BC1490" s="516" t="s">
        <v>6</v>
      </c>
      <c r="BD1490" s="516"/>
      <c r="BE1490" s="516" t="s">
        <v>6</v>
      </c>
      <c r="BF1490" s="516" t="s">
        <v>6</v>
      </c>
      <c r="BG1490" s="516"/>
      <c r="BH1490" s="516" t="s">
        <v>6</v>
      </c>
      <c r="BI1490" s="516" t="s">
        <v>6</v>
      </c>
      <c r="BJ1490" s="516"/>
      <c r="BK1490" s="516" t="s">
        <v>6</v>
      </c>
      <c r="BL1490" s="516" t="s">
        <v>6</v>
      </c>
      <c r="BM1490" s="516"/>
      <c r="BN1490" s="516" t="s">
        <v>6</v>
      </c>
      <c r="BO1490" s="516" t="s">
        <v>6</v>
      </c>
      <c r="BP1490" s="516"/>
      <c r="BQ1490" s="516" t="s">
        <v>6</v>
      </c>
      <c r="BR1490" s="516" t="s">
        <v>6</v>
      </c>
      <c r="BS1490" s="516"/>
      <c r="BT1490" s="516"/>
      <c r="BU1490" s="516"/>
      <c r="BV1490" s="516"/>
      <c r="BW1490" s="516"/>
      <c r="BX1490" s="516"/>
      <c r="BY1490" s="516"/>
      <c r="BZ1490" s="28"/>
      <c r="CA1490" s="24"/>
      <c r="CB1490" s="29"/>
      <c r="CC1490" s="29"/>
      <c r="CD1490" s="30"/>
      <c r="CE1490" s="29"/>
      <c r="CF1490" s="29"/>
      <c r="CG1490" s="31"/>
      <c r="CH1490" s="209"/>
      <c r="CI1490" s="23" t="s">
        <v>836</v>
      </c>
    </row>
    <row r="1491" spans="1:87" ht="15" customHeight="1" thickBot="1" x14ac:dyDescent="0.35">
      <c r="A1491" s="503"/>
      <c r="B1491" s="49"/>
      <c r="C1491" s="156">
        <f t="shared" si="551"/>
        <v>0</v>
      </c>
      <c r="D1491" s="209"/>
      <c r="E1491" s="179" t="s">
        <v>1721</v>
      </c>
      <c r="F1491" s="180" t="s">
        <v>3047</v>
      </c>
      <c r="G1491" s="300">
        <v>26665</v>
      </c>
      <c r="H1491" s="76">
        <v>120</v>
      </c>
      <c r="I1491" s="79"/>
      <c r="J1491" s="79"/>
      <c r="K1491" s="622" t="s">
        <v>3055</v>
      </c>
      <c r="L1491" s="623"/>
      <c r="M1491" s="319" t="s">
        <v>5181</v>
      </c>
      <c r="N1491" s="113" t="s">
        <v>3056</v>
      </c>
      <c r="O1491" s="236" t="s">
        <v>3059</v>
      </c>
      <c r="P1491" s="197" t="s">
        <v>2746</v>
      </c>
      <c r="Q1491" s="83" t="str">
        <f t="shared" si="552"/>
        <v/>
      </c>
      <c r="R1491" s="83" t="str">
        <f t="shared" si="553"/>
        <v>◄</v>
      </c>
      <c r="S1491" s="84"/>
      <c r="T1491" s="85"/>
      <c r="U1491" s="83" t="str">
        <f t="shared" si="554"/>
        <v/>
      </c>
      <c r="V1491" s="83" t="str">
        <f t="shared" si="555"/>
        <v>◄</v>
      </c>
      <c r="W1491" s="86"/>
      <c r="X1491" s="85"/>
      <c r="Y1491" s="209"/>
      <c r="Z1491" s="87"/>
      <c r="AA1491" s="521">
        <f t="shared" si="556"/>
        <v>0</v>
      </c>
      <c r="AB1491" s="520">
        <f t="shared" si="557"/>
        <v>0</v>
      </c>
      <c r="AC1491" s="88"/>
      <c r="AD1491" s="519">
        <f t="shared" si="558"/>
        <v>0</v>
      </c>
      <c r="AE1491" s="518">
        <f t="shared" si="559"/>
        <v>0</v>
      </c>
      <c r="AF1491" s="44"/>
      <c r="AG1491" s="45"/>
      <c r="AH1491" s="44"/>
      <c r="AI1491" s="45"/>
      <c r="AJ1491" s="45"/>
      <c r="AK1491" s="45"/>
      <c r="AL1491" s="45"/>
      <c r="AM1491" s="43"/>
      <c r="AN1491" s="27" t="s">
        <v>6</v>
      </c>
      <c r="AO1491" s="27" t="s">
        <v>6</v>
      </c>
      <c r="AP1491" s="516"/>
      <c r="AQ1491" s="516"/>
      <c r="AR1491" s="516"/>
      <c r="AS1491" s="516" t="s">
        <v>6</v>
      </c>
      <c r="AT1491" s="516" t="s">
        <v>6</v>
      </c>
      <c r="AU1491" s="516"/>
      <c r="AV1491" s="516" t="s">
        <v>6</v>
      </c>
      <c r="AW1491" s="516" t="s">
        <v>6</v>
      </c>
      <c r="AX1491" s="516"/>
      <c r="AY1491" s="516" t="s">
        <v>6</v>
      </c>
      <c r="AZ1491" s="516" t="s">
        <v>6</v>
      </c>
      <c r="BA1491" s="516"/>
      <c r="BB1491" s="516" t="s">
        <v>6</v>
      </c>
      <c r="BC1491" s="516" t="s">
        <v>6</v>
      </c>
      <c r="BD1491" s="516"/>
      <c r="BE1491" s="516" t="s">
        <v>6</v>
      </c>
      <c r="BF1491" s="516" t="s">
        <v>6</v>
      </c>
      <c r="BG1491" s="516"/>
      <c r="BH1491" s="516" t="s">
        <v>6</v>
      </c>
      <c r="BI1491" s="516" t="s">
        <v>6</v>
      </c>
      <c r="BJ1491" s="516"/>
      <c r="BK1491" s="516" t="s">
        <v>6</v>
      </c>
      <c r="BL1491" s="516" t="s">
        <v>6</v>
      </c>
      <c r="BM1491" s="516"/>
      <c r="BN1491" s="516" t="s">
        <v>6</v>
      </c>
      <c r="BO1491" s="516" t="s">
        <v>6</v>
      </c>
      <c r="BP1491" s="516"/>
      <c r="BQ1491" s="516" t="s">
        <v>6</v>
      </c>
      <c r="BR1491" s="516" t="s">
        <v>6</v>
      </c>
      <c r="BS1491" s="516"/>
      <c r="BT1491" s="516"/>
      <c r="BU1491" s="516"/>
      <c r="BV1491" s="516"/>
      <c r="BW1491" s="516"/>
      <c r="BX1491" s="516"/>
      <c r="BY1491" s="516"/>
      <c r="BZ1491" s="28"/>
      <c r="CA1491" s="24"/>
      <c r="CB1491" s="29"/>
      <c r="CC1491" s="29"/>
      <c r="CD1491" s="30"/>
      <c r="CE1491" s="29"/>
      <c r="CF1491" s="29"/>
      <c r="CG1491" s="31"/>
      <c r="CH1491" s="209"/>
      <c r="CI1491" s="23" t="s">
        <v>836</v>
      </c>
    </row>
    <row r="1492" spans="1:87" ht="15" thickBot="1" x14ac:dyDescent="0.35">
      <c r="A1492" s="503"/>
      <c r="B1492" s="49"/>
      <c r="C1492" s="156">
        <f t="shared" si="551"/>
        <v>0</v>
      </c>
      <c r="D1492" s="209"/>
      <c r="E1492" s="179" t="s">
        <v>1721</v>
      </c>
      <c r="F1492" s="180" t="s">
        <v>3047</v>
      </c>
      <c r="G1492" s="300">
        <v>26665</v>
      </c>
      <c r="H1492" s="76">
        <v>120</v>
      </c>
      <c r="I1492" s="79"/>
      <c r="J1492" s="79"/>
      <c r="K1492" s="622" t="s">
        <v>3058</v>
      </c>
      <c r="L1492" s="623"/>
      <c r="M1492" s="319" t="s">
        <v>5181</v>
      </c>
      <c r="N1492" s="113" t="s">
        <v>3056</v>
      </c>
      <c r="O1492" s="236" t="s">
        <v>3059</v>
      </c>
      <c r="P1492" s="197" t="s">
        <v>2746</v>
      </c>
      <c r="Q1492" s="83" t="str">
        <f t="shared" si="552"/>
        <v/>
      </c>
      <c r="R1492" s="83" t="str">
        <f t="shared" si="553"/>
        <v>◄</v>
      </c>
      <c r="S1492" s="84"/>
      <c r="T1492" s="85"/>
      <c r="U1492" s="83" t="str">
        <f t="shared" si="554"/>
        <v/>
      </c>
      <c r="V1492" s="83" t="str">
        <f t="shared" si="555"/>
        <v>◄</v>
      </c>
      <c r="W1492" s="86"/>
      <c r="X1492" s="85"/>
      <c r="Y1492" s="209"/>
      <c r="Z1492" s="87"/>
      <c r="AA1492" s="521">
        <f t="shared" si="556"/>
        <v>0</v>
      </c>
      <c r="AB1492" s="520">
        <f t="shared" si="557"/>
        <v>0</v>
      </c>
      <c r="AC1492" s="88"/>
      <c r="AD1492" s="519">
        <f t="shared" si="558"/>
        <v>0</v>
      </c>
      <c r="AE1492" s="518">
        <f t="shared" si="559"/>
        <v>0</v>
      </c>
      <c r="AF1492" s="44"/>
      <c r="AG1492" s="45"/>
      <c r="AH1492" s="44"/>
      <c r="AI1492" s="45"/>
      <c r="AJ1492" s="45"/>
      <c r="AK1492" s="45"/>
      <c r="AL1492" s="45"/>
      <c r="AM1492" s="43"/>
      <c r="AN1492" s="27" t="s">
        <v>6</v>
      </c>
      <c r="AO1492" s="27" t="s">
        <v>6</v>
      </c>
      <c r="AP1492" s="516"/>
      <c r="AQ1492" s="516"/>
      <c r="AR1492" s="516"/>
      <c r="AS1492" s="516" t="s">
        <v>6</v>
      </c>
      <c r="AT1492" s="516" t="s">
        <v>6</v>
      </c>
      <c r="AU1492" s="516"/>
      <c r="AV1492" s="516" t="s">
        <v>6</v>
      </c>
      <c r="AW1492" s="516" t="s">
        <v>6</v>
      </c>
      <c r="AX1492" s="516"/>
      <c r="AY1492" s="516" t="s">
        <v>6</v>
      </c>
      <c r="AZ1492" s="516" t="s">
        <v>6</v>
      </c>
      <c r="BA1492" s="516"/>
      <c r="BB1492" s="516" t="s">
        <v>6</v>
      </c>
      <c r="BC1492" s="516" t="s">
        <v>6</v>
      </c>
      <c r="BD1492" s="516"/>
      <c r="BE1492" s="516" t="s">
        <v>6</v>
      </c>
      <c r="BF1492" s="516" t="s">
        <v>6</v>
      </c>
      <c r="BG1492" s="516"/>
      <c r="BH1492" s="516" t="s">
        <v>6</v>
      </c>
      <c r="BI1492" s="516" t="s">
        <v>6</v>
      </c>
      <c r="BJ1492" s="516"/>
      <c r="BK1492" s="516" t="s">
        <v>6</v>
      </c>
      <c r="BL1492" s="516" t="s">
        <v>6</v>
      </c>
      <c r="BM1492" s="516"/>
      <c r="BN1492" s="516" t="s">
        <v>6</v>
      </c>
      <c r="BO1492" s="516" t="s">
        <v>6</v>
      </c>
      <c r="BP1492" s="516"/>
      <c r="BQ1492" s="516" t="s">
        <v>6</v>
      </c>
      <c r="BR1492" s="516" t="s">
        <v>6</v>
      </c>
      <c r="BS1492" s="516"/>
      <c r="BT1492" s="516"/>
      <c r="BU1492" s="516"/>
      <c r="BV1492" s="516"/>
      <c r="BW1492" s="516"/>
      <c r="BX1492" s="516"/>
      <c r="BY1492" s="516"/>
      <c r="BZ1492" s="28"/>
      <c r="CA1492" s="24"/>
      <c r="CB1492" s="29"/>
      <c r="CC1492" s="29"/>
      <c r="CD1492" s="30"/>
      <c r="CE1492" s="29"/>
      <c r="CF1492" s="29"/>
      <c r="CG1492" s="31"/>
      <c r="CH1492" s="209"/>
      <c r="CI1492" s="23" t="s">
        <v>836</v>
      </c>
    </row>
    <row r="1493" spans="1:87" ht="15" thickBot="1" x14ac:dyDescent="0.35">
      <c r="A1493" s="503"/>
      <c r="B1493" s="49"/>
      <c r="C1493" s="156">
        <f t="shared" si="551"/>
        <v>0</v>
      </c>
      <c r="D1493" s="209"/>
      <c r="E1493" s="179" t="s">
        <v>1721</v>
      </c>
      <c r="F1493" s="180" t="s">
        <v>3047</v>
      </c>
      <c r="G1493" s="300">
        <v>26665</v>
      </c>
      <c r="H1493" s="76">
        <v>120</v>
      </c>
      <c r="I1493" s="79"/>
      <c r="J1493" s="622" t="s">
        <v>3055</v>
      </c>
      <c r="K1493" s="623"/>
      <c r="L1493" s="79"/>
      <c r="M1493" s="247" t="s">
        <v>3002</v>
      </c>
      <c r="N1493" s="113" t="s">
        <v>3056</v>
      </c>
      <c r="O1493" s="238" t="s">
        <v>3060</v>
      </c>
      <c r="P1493" s="197" t="s">
        <v>2746</v>
      </c>
      <c r="Q1493" s="83" t="str">
        <f t="shared" si="552"/>
        <v/>
      </c>
      <c r="R1493" s="83" t="str">
        <f t="shared" si="553"/>
        <v>◄</v>
      </c>
      <c r="S1493" s="84"/>
      <c r="T1493" s="85"/>
      <c r="U1493" s="83" t="str">
        <f t="shared" si="554"/>
        <v/>
      </c>
      <c r="V1493" s="83" t="str">
        <f t="shared" si="555"/>
        <v>◄</v>
      </c>
      <c r="W1493" s="86"/>
      <c r="X1493" s="85"/>
      <c r="Y1493" s="209"/>
      <c r="Z1493" s="87"/>
      <c r="AA1493" s="521">
        <f t="shared" si="556"/>
        <v>0</v>
      </c>
      <c r="AB1493" s="520">
        <f t="shared" si="557"/>
        <v>0</v>
      </c>
      <c r="AC1493" s="88"/>
      <c r="AD1493" s="519">
        <f t="shared" si="558"/>
        <v>0</v>
      </c>
      <c r="AE1493" s="518">
        <f t="shared" si="559"/>
        <v>0</v>
      </c>
      <c r="AF1493" s="44"/>
      <c r="AG1493" s="45"/>
      <c r="AH1493" s="44"/>
      <c r="AI1493" s="45"/>
      <c r="AJ1493" s="45"/>
      <c r="AK1493" s="45"/>
      <c r="AL1493" s="45"/>
      <c r="AM1493" s="43"/>
      <c r="AN1493" s="27" t="s">
        <v>6</v>
      </c>
      <c r="AO1493" s="27" t="s">
        <v>6</v>
      </c>
      <c r="AP1493" s="516"/>
      <c r="AQ1493" s="516"/>
      <c r="AR1493" s="516"/>
      <c r="AS1493" s="516" t="s">
        <v>6</v>
      </c>
      <c r="AT1493" s="516" t="s">
        <v>6</v>
      </c>
      <c r="AU1493" s="516"/>
      <c r="AV1493" s="516" t="s">
        <v>6</v>
      </c>
      <c r="AW1493" s="516" t="s">
        <v>6</v>
      </c>
      <c r="AX1493" s="516"/>
      <c r="AY1493" s="516" t="s">
        <v>6</v>
      </c>
      <c r="AZ1493" s="516" t="s">
        <v>6</v>
      </c>
      <c r="BA1493" s="516"/>
      <c r="BB1493" s="516" t="s">
        <v>6</v>
      </c>
      <c r="BC1493" s="516" t="s">
        <v>6</v>
      </c>
      <c r="BD1493" s="516"/>
      <c r="BE1493" s="516" t="s">
        <v>6</v>
      </c>
      <c r="BF1493" s="516" t="s">
        <v>6</v>
      </c>
      <c r="BG1493" s="516"/>
      <c r="BH1493" s="516" t="s">
        <v>6</v>
      </c>
      <c r="BI1493" s="516" t="s">
        <v>6</v>
      </c>
      <c r="BJ1493" s="516"/>
      <c r="BK1493" s="516" t="s">
        <v>6</v>
      </c>
      <c r="BL1493" s="516" t="s">
        <v>6</v>
      </c>
      <c r="BM1493" s="516"/>
      <c r="BN1493" s="516" t="s">
        <v>6</v>
      </c>
      <c r="BO1493" s="516" t="s">
        <v>6</v>
      </c>
      <c r="BP1493" s="516"/>
      <c r="BQ1493" s="516" t="s">
        <v>6</v>
      </c>
      <c r="BR1493" s="516" t="s">
        <v>6</v>
      </c>
      <c r="BS1493" s="516"/>
      <c r="BT1493" s="516"/>
      <c r="BU1493" s="516"/>
      <c r="BV1493" s="516"/>
      <c r="BW1493" s="516"/>
      <c r="BX1493" s="516"/>
      <c r="BY1493" s="516"/>
      <c r="BZ1493" s="28"/>
      <c r="CA1493" s="24"/>
      <c r="CB1493" s="29"/>
      <c r="CC1493" s="29"/>
      <c r="CD1493" s="30"/>
      <c r="CE1493" s="29"/>
      <c r="CF1493" s="29"/>
      <c r="CG1493" s="31"/>
      <c r="CH1493" s="209"/>
      <c r="CI1493" s="23" t="s">
        <v>836</v>
      </c>
    </row>
    <row r="1494" spans="1:87" ht="15" customHeight="1" thickBot="1" x14ac:dyDescent="0.35">
      <c r="A1494" s="503"/>
      <c r="B1494" s="49"/>
      <c r="C1494" s="156">
        <f t="shared" si="551"/>
        <v>0</v>
      </c>
      <c r="D1494" s="209"/>
      <c r="E1494" s="179" t="s">
        <v>1721</v>
      </c>
      <c r="F1494" s="180" t="s">
        <v>3047</v>
      </c>
      <c r="G1494" s="300">
        <v>26665</v>
      </c>
      <c r="H1494" s="76">
        <v>120</v>
      </c>
      <c r="I1494" s="79"/>
      <c r="J1494" s="622" t="s">
        <v>3058</v>
      </c>
      <c r="K1494" s="623"/>
      <c r="L1494" s="79"/>
      <c r="M1494" s="247" t="s">
        <v>3002</v>
      </c>
      <c r="N1494" s="113" t="s">
        <v>3056</v>
      </c>
      <c r="O1494" s="238" t="s">
        <v>3060</v>
      </c>
      <c r="P1494" s="197" t="s">
        <v>2746</v>
      </c>
      <c r="Q1494" s="83" t="str">
        <f t="shared" si="552"/>
        <v/>
      </c>
      <c r="R1494" s="83" t="str">
        <f t="shared" si="553"/>
        <v>◄</v>
      </c>
      <c r="S1494" s="84"/>
      <c r="T1494" s="85"/>
      <c r="U1494" s="83" t="str">
        <f t="shared" si="554"/>
        <v/>
      </c>
      <c r="V1494" s="83" t="str">
        <f t="shared" si="555"/>
        <v>◄</v>
      </c>
      <c r="W1494" s="86"/>
      <c r="X1494" s="85"/>
      <c r="Y1494" s="209"/>
      <c r="Z1494" s="87"/>
      <c r="AA1494" s="521">
        <f t="shared" si="556"/>
        <v>0</v>
      </c>
      <c r="AB1494" s="520">
        <f t="shared" si="557"/>
        <v>0</v>
      </c>
      <c r="AC1494" s="88"/>
      <c r="AD1494" s="519">
        <f t="shared" si="558"/>
        <v>0</v>
      </c>
      <c r="AE1494" s="518">
        <f t="shared" si="559"/>
        <v>0</v>
      </c>
      <c r="AF1494" s="44"/>
      <c r="AG1494" s="45"/>
      <c r="AH1494" s="44"/>
      <c r="AI1494" s="45"/>
      <c r="AJ1494" s="45"/>
      <c r="AK1494" s="45"/>
      <c r="AL1494" s="45"/>
      <c r="AM1494" s="43"/>
      <c r="AN1494" s="27" t="s">
        <v>6</v>
      </c>
      <c r="AO1494" s="27" t="s">
        <v>6</v>
      </c>
      <c r="AP1494" s="516"/>
      <c r="AQ1494" s="516"/>
      <c r="AR1494" s="516"/>
      <c r="AS1494" s="516" t="s">
        <v>6</v>
      </c>
      <c r="AT1494" s="516" t="s">
        <v>6</v>
      </c>
      <c r="AU1494" s="516"/>
      <c r="AV1494" s="516" t="s">
        <v>6</v>
      </c>
      <c r="AW1494" s="516" t="s">
        <v>6</v>
      </c>
      <c r="AX1494" s="516"/>
      <c r="AY1494" s="516" t="s">
        <v>6</v>
      </c>
      <c r="AZ1494" s="516" t="s">
        <v>6</v>
      </c>
      <c r="BA1494" s="516"/>
      <c r="BB1494" s="516" t="s">
        <v>6</v>
      </c>
      <c r="BC1494" s="516" t="s">
        <v>6</v>
      </c>
      <c r="BD1494" s="516"/>
      <c r="BE1494" s="516" t="s">
        <v>6</v>
      </c>
      <c r="BF1494" s="516" t="s">
        <v>6</v>
      </c>
      <c r="BG1494" s="516"/>
      <c r="BH1494" s="516" t="s">
        <v>6</v>
      </c>
      <c r="BI1494" s="516" t="s">
        <v>6</v>
      </c>
      <c r="BJ1494" s="516"/>
      <c r="BK1494" s="516" t="s">
        <v>6</v>
      </c>
      <c r="BL1494" s="516" t="s">
        <v>6</v>
      </c>
      <c r="BM1494" s="516"/>
      <c r="BN1494" s="516" t="s">
        <v>6</v>
      </c>
      <c r="BO1494" s="516" t="s">
        <v>6</v>
      </c>
      <c r="BP1494" s="516"/>
      <c r="BQ1494" s="516" t="s">
        <v>6</v>
      </c>
      <c r="BR1494" s="516" t="s">
        <v>6</v>
      </c>
      <c r="BS1494" s="516"/>
      <c r="BT1494" s="516"/>
      <c r="BU1494" s="516"/>
      <c r="BV1494" s="516"/>
      <c r="BW1494" s="516"/>
      <c r="BX1494" s="516"/>
      <c r="BY1494" s="516"/>
      <c r="BZ1494" s="28"/>
      <c r="CA1494" s="24"/>
      <c r="CB1494" s="29"/>
      <c r="CC1494" s="29"/>
      <c r="CD1494" s="30"/>
      <c r="CE1494" s="29"/>
      <c r="CF1494" s="29"/>
      <c r="CG1494" s="31"/>
      <c r="CH1494" s="209"/>
      <c r="CI1494" s="23" t="s">
        <v>836</v>
      </c>
    </row>
    <row r="1495" spans="1:87" ht="15" customHeight="1" thickBot="1" x14ac:dyDescent="0.35">
      <c r="A1495" s="503"/>
      <c r="B1495" s="49"/>
      <c r="C1495" s="156">
        <f t="shared" si="551"/>
        <v>0</v>
      </c>
      <c r="D1495" s="209"/>
      <c r="E1495" s="179" t="s">
        <v>1721</v>
      </c>
      <c r="F1495" s="180" t="s">
        <v>3047</v>
      </c>
      <c r="G1495" s="300">
        <v>26665</v>
      </c>
      <c r="H1495" s="76">
        <v>120</v>
      </c>
      <c r="I1495" s="79"/>
      <c r="J1495" s="79"/>
      <c r="K1495" s="622" t="s">
        <v>3055</v>
      </c>
      <c r="L1495" s="623"/>
      <c r="M1495" s="319" t="s">
        <v>5181</v>
      </c>
      <c r="N1495" s="113" t="s">
        <v>3056</v>
      </c>
      <c r="O1495" s="236" t="s">
        <v>3061</v>
      </c>
      <c r="P1495" s="197" t="s">
        <v>2746</v>
      </c>
      <c r="Q1495" s="83" t="str">
        <f t="shared" si="552"/>
        <v/>
      </c>
      <c r="R1495" s="83" t="str">
        <f t="shared" si="553"/>
        <v>◄</v>
      </c>
      <c r="S1495" s="84"/>
      <c r="T1495" s="85"/>
      <c r="U1495" s="83" t="str">
        <f t="shared" si="554"/>
        <v/>
      </c>
      <c r="V1495" s="83" t="str">
        <f t="shared" si="555"/>
        <v>◄</v>
      </c>
      <c r="W1495" s="86"/>
      <c r="X1495" s="85"/>
      <c r="Y1495" s="209"/>
      <c r="Z1495" s="87"/>
      <c r="AA1495" s="521">
        <f t="shared" si="556"/>
        <v>0</v>
      </c>
      <c r="AB1495" s="520">
        <f t="shared" si="557"/>
        <v>0</v>
      </c>
      <c r="AC1495" s="88"/>
      <c r="AD1495" s="519">
        <f t="shared" si="558"/>
        <v>0</v>
      </c>
      <c r="AE1495" s="518">
        <f t="shared" si="559"/>
        <v>0</v>
      </c>
      <c r="AF1495" s="44"/>
      <c r="AG1495" s="45"/>
      <c r="AH1495" s="44"/>
      <c r="AI1495" s="45"/>
      <c r="AJ1495" s="45"/>
      <c r="AK1495" s="45"/>
      <c r="AL1495" s="45"/>
      <c r="AM1495" s="43"/>
      <c r="AN1495" s="27" t="s">
        <v>6</v>
      </c>
      <c r="AO1495" s="27" t="s">
        <v>6</v>
      </c>
      <c r="AP1495" s="516"/>
      <c r="AQ1495" s="516"/>
      <c r="AR1495" s="516"/>
      <c r="AS1495" s="516" t="s">
        <v>6</v>
      </c>
      <c r="AT1495" s="516" t="s">
        <v>6</v>
      </c>
      <c r="AU1495" s="516"/>
      <c r="AV1495" s="516" t="s">
        <v>6</v>
      </c>
      <c r="AW1495" s="516" t="s">
        <v>6</v>
      </c>
      <c r="AX1495" s="516"/>
      <c r="AY1495" s="516" t="s">
        <v>6</v>
      </c>
      <c r="AZ1495" s="516" t="s">
        <v>6</v>
      </c>
      <c r="BA1495" s="516"/>
      <c r="BB1495" s="516" t="s">
        <v>6</v>
      </c>
      <c r="BC1495" s="516" t="s">
        <v>6</v>
      </c>
      <c r="BD1495" s="516"/>
      <c r="BE1495" s="516" t="s">
        <v>6</v>
      </c>
      <c r="BF1495" s="516" t="s">
        <v>6</v>
      </c>
      <c r="BG1495" s="516"/>
      <c r="BH1495" s="516" t="s">
        <v>6</v>
      </c>
      <c r="BI1495" s="516" t="s">
        <v>6</v>
      </c>
      <c r="BJ1495" s="516"/>
      <c r="BK1495" s="516" t="s">
        <v>6</v>
      </c>
      <c r="BL1495" s="516" t="s">
        <v>6</v>
      </c>
      <c r="BM1495" s="516"/>
      <c r="BN1495" s="516" t="s">
        <v>6</v>
      </c>
      <c r="BO1495" s="516" t="s">
        <v>6</v>
      </c>
      <c r="BP1495" s="516"/>
      <c r="BQ1495" s="516" t="s">
        <v>6</v>
      </c>
      <c r="BR1495" s="516" t="s">
        <v>6</v>
      </c>
      <c r="BS1495" s="516"/>
      <c r="BT1495" s="516"/>
      <c r="BU1495" s="516"/>
      <c r="BV1495" s="516"/>
      <c r="BW1495" s="516"/>
      <c r="BX1495" s="516"/>
      <c r="BY1495" s="516"/>
      <c r="BZ1495" s="28"/>
      <c r="CA1495" s="24"/>
      <c r="CB1495" s="29"/>
      <c r="CC1495" s="29"/>
      <c r="CD1495" s="30"/>
      <c r="CE1495" s="29"/>
      <c r="CF1495" s="29"/>
      <c r="CG1495" s="31"/>
      <c r="CH1495" s="209"/>
      <c r="CI1495" s="23" t="s">
        <v>836</v>
      </c>
    </row>
    <row r="1496" spans="1:87" ht="15" thickBot="1" x14ac:dyDescent="0.35">
      <c r="A1496" s="503"/>
      <c r="B1496" s="49"/>
      <c r="C1496" s="156">
        <f t="shared" si="551"/>
        <v>0</v>
      </c>
      <c r="D1496" s="209"/>
      <c r="E1496" s="179" t="s">
        <v>1721</v>
      </c>
      <c r="F1496" s="180" t="s">
        <v>3047</v>
      </c>
      <c r="G1496" s="300">
        <v>26665</v>
      </c>
      <c r="H1496" s="76">
        <v>120</v>
      </c>
      <c r="I1496" s="79"/>
      <c r="J1496" s="79"/>
      <c r="K1496" s="622" t="s">
        <v>3058</v>
      </c>
      <c r="L1496" s="623"/>
      <c r="M1496" s="319" t="s">
        <v>5181</v>
      </c>
      <c r="N1496" s="113" t="s">
        <v>3056</v>
      </c>
      <c r="O1496" s="236" t="s">
        <v>3061</v>
      </c>
      <c r="P1496" s="197" t="s">
        <v>2746</v>
      </c>
      <c r="Q1496" s="83" t="str">
        <f t="shared" si="552"/>
        <v/>
      </c>
      <c r="R1496" s="83" t="str">
        <f t="shared" si="553"/>
        <v>◄</v>
      </c>
      <c r="S1496" s="84"/>
      <c r="T1496" s="85"/>
      <c r="U1496" s="83" t="str">
        <f t="shared" si="554"/>
        <v/>
      </c>
      <c r="V1496" s="83" t="str">
        <f t="shared" si="555"/>
        <v>◄</v>
      </c>
      <c r="W1496" s="86"/>
      <c r="X1496" s="85"/>
      <c r="Y1496" s="209"/>
      <c r="Z1496" s="87"/>
      <c r="AA1496" s="521">
        <f t="shared" si="556"/>
        <v>0</v>
      </c>
      <c r="AB1496" s="520">
        <f t="shared" si="557"/>
        <v>0</v>
      </c>
      <c r="AC1496" s="88"/>
      <c r="AD1496" s="519">
        <f t="shared" si="558"/>
        <v>0</v>
      </c>
      <c r="AE1496" s="518">
        <f t="shared" si="559"/>
        <v>0</v>
      </c>
      <c r="AF1496" s="44"/>
      <c r="AG1496" s="45"/>
      <c r="AH1496" s="44"/>
      <c r="AI1496" s="45"/>
      <c r="AJ1496" s="45"/>
      <c r="AK1496" s="45"/>
      <c r="AL1496" s="45"/>
      <c r="AM1496" s="43"/>
      <c r="AN1496" s="27" t="s">
        <v>6</v>
      </c>
      <c r="AO1496" s="27" t="s">
        <v>6</v>
      </c>
      <c r="AP1496" s="516"/>
      <c r="AQ1496" s="516"/>
      <c r="AR1496" s="516"/>
      <c r="AS1496" s="516" t="s">
        <v>6</v>
      </c>
      <c r="AT1496" s="516" t="s">
        <v>6</v>
      </c>
      <c r="AU1496" s="516"/>
      <c r="AV1496" s="516" t="s">
        <v>6</v>
      </c>
      <c r="AW1496" s="516" t="s">
        <v>6</v>
      </c>
      <c r="AX1496" s="516"/>
      <c r="AY1496" s="516" t="s">
        <v>6</v>
      </c>
      <c r="AZ1496" s="516" t="s">
        <v>6</v>
      </c>
      <c r="BA1496" s="516"/>
      <c r="BB1496" s="516" t="s">
        <v>6</v>
      </c>
      <c r="BC1496" s="516" t="s">
        <v>6</v>
      </c>
      <c r="BD1496" s="516"/>
      <c r="BE1496" s="516" t="s">
        <v>6</v>
      </c>
      <c r="BF1496" s="516" t="s">
        <v>6</v>
      </c>
      <c r="BG1496" s="516"/>
      <c r="BH1496" s="516" t="s">
        <v>6</v>
      </c>
      <c r="BI1496" s="516" t="s">
        <v>6</v>
      </c>
      <c r="BJ1496" s="516"/>
      <c r="BK1496" s="516" t="s">
        <v>6</v>
      </c>
      <c r="BL1496" s="516" t="s">
        <v>6</v>
      </c>
      <c r="BM1496" s="516"/>
      <c r="BN1496" s="516" t="s">
        <v>6</v>
      </c>
      <c r="BO1496" s="516" t="s">
        <v>6</v>
      </c>
      <c r="BP1496" s="516"/>
      <c r="BQ1496" s="516" t="s">
        <v>6</v>
      </c>
      <c r="BR1496" s="516" t="s">
        <v>6</v>
      </c>
      <c r="BS1496" s="516"/>
      <c r="BT1496" s="516"/>
      <c r="BU1496" s="516"/>
      <c r="BV1496" s="516"/>
      <c r="BW1496" s="516"/>
      <c r="BX1496" s="516"/>
      <c r="BY1496" s="516"/>
      <c r="BZ1496" s="28"/>
      <c r="CA1496" s="24"/>
      <c r="CB1496" s="29"/>
      <c r="CC1496" s="29"/>
      <c r="CD1496" s="30"/>
      <c r="CE1496" s="29"/>
      <c r="CF1496" s="29"/>
      <c r="CG1496" s="31"/>
      <c r="CH1496" s="209"/>
      <c r="CI1496" s="23" t="s">
        <v>836</v>
      </c>
    </row>
    <row r="1497" spans="1:87" ht="16.8" thickTop="1" thickBot="1" x14ac:dyDescent="0.35">
      <c r="A1497" s="505" t="str">
        <f>IF(COUNTIF(B1498:B1499,"x")&gt;0,"x","")</f>
        <v/>
      </c>
      <c r="B1497" s="57"/>
      <c r="C1497" s="510" t="str">
        <f>A1497</f>
        <v/>
      </c>
      <c r="D1497" s="66">
        <f>ROWS(D1498:D1499)-1</f>
        <v>1</v>
      </c>
      <c r="E1497" s="58" t="s">
        <v>3062</v>
      </c>
      <c r="F1497" s="59"/>
      <c r="G1497" s="301"/>
      <c r="H1497" s="6"/>
      <c r="I1497" s="18"/>
      <c r="J1497" s="18"/>
      <c r="K1497" s="18"/>
      <c r="L1497" s="18"/>
      <c r="M1497" s="18"/>
      <c r="N1497" s="46"/>
      <c r="O1497" s="60" t="s">
        <v>3041</v>
      </c>
      <c r="P1497" s="61" t="s">
        <v>3381</v>
      </c>
      <c r="Q1497" s="62"/>
      <c r="R1497" s="63" t="str">
        <f>IF(COUNTIF(Q1498:Q1499,"?")&gt;0,"?",IF(AND(S1497="◄",T1497="►"),"◄►",IF(S1497="◄","◄",IF(T1497="►","►",""))))</f>
        <v>◄</v>
      </c>
      <c r="S1497" s="64" t="str">
        <f>IF(SUM(S1498:S1499)+1=ROWS(S1498:S1499)-COUNTIF(S1498:S1499,"-"),"","◄")</f>
        <v>◄</v>
      </c>
      <c r="T1497" s="65" t="str">
        <f>IF(SUM(T1498:T1499)&gt;0,"►","")</f>
        <v/>
      </c>
      <c r="U1497" s="62"/>
      <c r="V1497" s="63" t="str">
        <f>IF(COUNTIF(U1498:U1499,"?")&gt;0,"?",IF(AND(W1497="◄",X1497="►"),"◄►",IF(W1497="◄","◄",IF(X1497="►","►",""))))</f>
        <v>◄</v>
      </c>
      <c r="W1497" s="64" t="str">
        <f>IF(SUM(W1498:W1499)+1=ROWS(W1498:W1499)-COUNTIF(W1498:W1499,"-"),"","◄")</f>
        <v>◄</v>
      </c>
      <c r="X1497" s="65" t="str">
        <f>IF(SUM(X1498:X1499)&gt;0,"►","")</f>
        <v/>
      </c>
      <c r="Y1497" s="66">
        <f>ROWS(Y1498:Y1499)-1</f>
        <v>1</v>
      </c>
      <c r="Z1497" s="67">
        <f>SUM(Z1498:Z1499)-Z1499</f>
        <v>0</v>
      </c>
      <c r="AA1497" s="68" t="s">
        <v>840</v>
      </c>
      <c r="AB1497" s="69"/>
      <c r="AC1497" s="67">
        <f>SUM(AC1498:AC1499)-AC1499</f>
        <v>0</v>
      </c>
      <c r="AD1497" s="68" t="s">
        <v>840</v>
      </c>
      <c r="AE1497" s="69"/>
      <c r="AF1497" s="70" t="str">
        <f>IF(AG1497="◄","◄",IF(AG1497="ok","►",""))</f>
        <v>◄</v>
      </c>
      <c r="AG1497" s="71" t="str">
        <f>IF(AG1498&gt;0,"OK","◄")</f>
        <v>◄</v>
      </c>
      <c r="AH1497" s="62" t="str">
        <f>IF(AND(AI1497="◄",AJ1497="►"),"◄?►",IF(AI1497="◄","◄",IF(AJ1497="►","►","")))</f>
        <v>◄</v>
      </c>
      <c r="AI1497" s="64" t="str">
        <f>IF(AI1498&gt;0,"","◄")</f>
        <v>◄</v>
      </c>
      <c r="AJ1497" s="65" t="str">
        <f>IF(SUM(AJ1498:AJ1499)&gt;0,"►","")</f>
        <v/>
      </c>
      <c r="AK1497" s="570">
        <f>G1498</f>
        <v>26665</v>
      </c>
      <c r="AL1497" s="572" t="str">
        <f>P1497</f>
        <v xml:space="preserve">  ▬ folder Nr. 23  / 73  ▬ </v>
      </c>
      <c r="AM1497" s="43"/>
      <c r="AN1497" s="1" t="str">
        <f>IF(AO1497="","",IF(COUNTIF(AN1498,"ok"),"","◄"))</f>
        <v>◄</v>
      </c>
      <c r="AO1497" s="9" t="str">
        <f>IF(COUNTIF(AP1497:BR1497,"◄")&gt;0,"◄","")</f>
        <v>◄</v>
      </c>
      <c r="AP1497" s="563" t="str">
        <f>IF(AP1498="-","",IF(AP1498&gt;0,"","◄"))</f>
        <v>◄</v>
      </c>
      <c r="AQ1497" s="564"/>
      <c r="AR1497" s="517">
        <f>IF(ISNONTEXT(AR1498)=TRUE,"_",1)</f>
        <v>1</v>
      </c>
      <c r="AS1497" s="563" t="str">
        <f>IF(AS1498="-","",IF(AS1498&gt;0,"","◄"))</f>
        <v>◄</v>
      </c>
      <c r="AT1497" s="564"/>
      <c r="AU1497" s="517">
        <f>IF(ISNONTEXT(AU1498)=TRUE,"_",AR1497+1)</f>
        <v>2</v>
      </c>
      <c r="AV1497" s="563" t="str">
        <f>IF(AV1498="-","",IF(AV1498&gt;0,"","◄"))</f>
        <v>◄</v>
      </c>
      <c r="AW1497" s="564"/>
      <c r="AX1497" s="517">
        <f>IF(ISNONTEXT(AX1498)=TRUE,"_",AU1497+1)</f>
        <v>3</v>
      </c>
      <c r="AY1497" s="563" t="str">
        <f>IF(AY1498="-","",IF(AY1498&gt;0,"","◄"))</f>
        <v>◄</v>
      </c>
      <c r="AZ1497" s="564"/>
      <c r="BA1497" s="517">
        <f>IF(ISNONTEXT(BA1498)=TRUE,"_",AX1497+1)</f>
        <v>4</v>
      </c>
      <c r="BB1497" s="563" t="str">
        <f>IF(BB1498="-","",IF(BB1498&gt;0,"","◄"))</f>
        <v/>
      </c>
      <c r="BC1497" s="564"/>
      <c r="BD1497" s="517" t="str">
        <f>IF(ISNONTEXT(BD1498)=TRUE,"_",BA1497+1)</f>
        <v>_</v>
      </c>
      <c r="BE1497" s="563" t="str">
        <f>IF(BE1498="-","",IF(BE1498&gt;0,"","◄"))</f>
        <v/>
      </c>
      <c r="BF1497" s="564"/>
      <c r="BG1497" s="517" t="str">
        <f>IF(ISNONTEXT(BG1498)=TRUE,"_",BD1497+1)</f>
        <v>_</v>
      </c>
      <c r="BH1497" s="563" t="str">
        <f>IF(BH1498="-","",IF(BH1498&gt;0,"","◄"))</f>
        <v/>
      </c>
      <c r="BI1497" s="564"/>
      <c r="BJ1497" s="517" t="str">
        <f>IF(ISNONTEXT(BJ1498)=TRUE,"_",BG1497+1)</f>
        <v>_</v>
      </c>
      <c r="BK1497" s="563" t="str">
        <f>IF(BK1498="-","",IF(BK1498&gt;0,"","◄"))</f>
        <v/>
      </c>
      <c r="BL1497" s="564"/>
      <c r="BM1497" s="517" t="str">
        <f>IF(ISNONTEXT(BM1498)=TRUE,"_",BJ1497+1)</f>
        <v>_</v>
      </c>
      <c r="BN1497" s="563" t="str">
        <f>IF(BN1498="-","",IF(BN1498&gt;0,"","◄"))</f>
        <v/>
      </c>
      <c r="BO1497" s="564"/>
      <c r="BP1497" s="517" t="str">
        <f>IF(ISNONTEXT(BP1498)=TRUE,"_",BM1497+1)</f>
        <v>_</v>
      </c>
      <c r="BQ1497" s="563" t="str">
        <f>IF(BQ1498="-","",IF(BQ1498&gt;0,"","◄"))</f>
        <v/>
      </c>
      <c r="BR1497" s="564"/>
      <c r="BS1497" s="517" t="str">
        <f>IF(ISNONTEXT(BS1498)=TRUE,"_",BP1497+1)</f>
        <v>_</v>
      </c>
      <c r="BT1497" s="563" t="str">
        <f>IF(BT1498="-","",IF(BT1498&gt;0,"","◄"))</f>
        <v>◄</v>
      </c>
      <c r="BU1497" s="564"/>
      <c r="BV1497" s="517" t="str">
        <f>IF(ISNONTEXT(BV1498)=TRUE,"_",1)</f>
        <v>_</v>
      </c>
      <c r="BW1497" s="563" t="str">
        <f>IF(BW1498="-","",IF(BW1498&gt;0,"","◄"))</f>
        <v>◄</v>
      </c>
      <c r="BX1497" s="564"/>
      <c r="BY1497" s="517" t="str">
        <f>IF(ISNONTEXT(BY1498)=TRUE,"_",BV1497+1)</f>
        <v>_</v>
      </c>
      <c r="BZ1497" s="26"/>
      <c r="CA1497" s="24"/>
      <c r="CB1497" s="25" t="str">
        <f>IF(CB1498&gt;0,"►","")</f>
        <v/>
      </c>
      <c r="CC1497" s="25" t="str">
        <f>IF(CC1498&gt;0,"►","")</f>
        <v/>
      </c>
      <c r="CD1497" s="517" t="str">
        <f>IF(ISNONTEXT(CD1498)=TRUE,"_",1)</f>
        <v>_</v>
      </c>
      <c r="CE1497" s="25" t="str">
        <f>IF(CE1498&gt;0,"►","")</f>
        <v/>
      </c>
      <c r="CF1497" s="25" t="str">
        <f>IF(CF1498&gt;0,"►","")</f>
        <v/>
      </c>
      <c r="CG1497" s="517" t="str">
        <f>IF(ISNONTEXT(CG1498)=TRUE,"_",CD1497+1)</f>
        <v>_</v>
      </c>
      <c r="CH1497" s="66">
        <f>ROWS(CH1498:CH1499)-1</f>
        <v>1</v>
      </c>
      <c r="CI1497" s="23" t="s">
        <v>836</v>
      </c>
    </row>
    <row r="1498" spans="1:87" ht="16.8" customHeight="1" thickBot="1" x14ac:dyDescent="0.35">
      <c r="A1498" s="503"/>
      <c r="B1498" s="49"/>
      <c r="C1498" s="156">
        <f>B1498</f>
        <v>0</v>
      </c>
      <c r="D1498" s="209"/>
      <c r="E1498" s="73"/>
      <c r="F1498" s="74" t="s">
        <v>3063</v>
      </c>
      <c r="G1498" s="300">
        <v>26665</v>
      </c>
      <c r="H1498" s="76">
        <v>7</v>
      </c>
      <c r="I1498" s="79"/>
      <c r="J1498" s="79"/>
      <c r="K1498" s="79"/>
      <c r="L1498" s="79"/>
      <c r="M1498" s="79"/>
      <c r="N1498" s="80" t="s">
        <v>3064</v>
      </c>
      <c r="O1498" s="81"/>
      <c r="P1498" s="82"/>
      <c r="Q1498" s="83" t="str">
        <f>IF(R1498="?","?","")</f>
        <v/>
      </c>
      <c r="R1498" s="83" t="str">
        <f>IF(AND(S1498="",T1498&gt;0),"?",IF(S1498="","◄",IF(T1498&gt;=1,"►","")))</f>
        <v>◄</v>
      </c>
      <c r="S1498" s="84"/>
      <c r="T1498" s="85"/>
      <c r="U1498" s="83" t="str">
        <f>IF(V1498="?","?","")</f>
        <v/>
      </c>
      <c r="V1498" s="83" t="str">
        <f>IF(AND(W1498="",X1498&gt;0),"?",IF(W1498="","◄",IF(X1498&gt;=1,"►","")))</f>
        <v>◄</v>
      </c>
      <c r="W1498" s="86"/>
      <c r="X1498" s="85"/>
      <c r="Y1498" s="209"/>
      <c r="Z1498" s="87"/>
      <c r="AA1498" s="521">
        <f>(S1498*Z1498)</f>
        <v>0</v>
      </c>
      <c r="AB1498" s="520">
        <f>(T1498*AA1498)</f>
        <v>0</v>
      </c>
      <c r="AC1498" s="88"/>
      <c r="AD1498" s="519">
        <f>(W1498*AC1498)</f>
        <v>0</v>
      </c>
      <c r="AE1498" s="518">
        <f>(X1498*AD1498)</f>
        <v>0</v>
      </c>
      <c r="AF1498" s="89" t="str">
        <f>IF(AG1498&gt;0,"ok","◄")</f>
        <v>◄</v>
      </c>
      <c r="AG1498" s="90"/>
      <c r="AH1498" s="89" t="str">
        <f>IF(AND(AI1498="",AJ1498&gt;0),"?",IF(AI1498="","◄",IF(AJ1498&gt;=1,"►","")))</f>
        <v>◄</v>
      </c>
      <c r="AI1498" s="91"/>
      <c r="AJ1498" s="92"/>
      <c r="AK1498" s="586"/>
      <c r="AL1498" s="587"/>
      <c r="AM1498" s="43"/>
      <c r="AN1498" s="3" t="s">
        <v>3</v>
      </c>
      <c r="AO1498" s="12" t="s">
        <v>1</v>
      </c>
      <c r="AP1498" s="13"/>
      <c r="AQ1498" s="14"/>
      <c r="AR1498" s="15" t="s">
        <v>8</v>
      </c>
      <c r="AS1498" s="13"/>
      <c r="AT1498" s="14"/>
      <c r="AU1498" s="15" t="s">
        <v>7</v>
      </c>
      <c r="AV1498" s="13"/>
      <c r="AW1498" s="14"/>
      <c r="AX1498" s="15" t="s">
        <v>179</v>
      </c>
      <c r="AY1498" s="13"/>
      <c r="AZ1498" s="14"/>
      <c r="BA1498" s="15" t="s">
        <v>10</v>
      </c>
      <c r="BB1498" s="516" t="s">
        <v>6</v>
      </c>
      <c r="BC1498" s="516" t="s">
        <v>6</v>
      </c>
      <c r="BD1498" s="516"/>
      <c r="BE1498" s="516" t="s">
        <v>6</v>
      </c>
      <c r="BF1498" s="516" t="s">
        <v>6</v>
      </c>
      <c r="BG1498" s="516"/>
      <c r="BH1498" s="516" t="s">
        <v>6</v>
      </c>
      <c r="BI1498" s="516" t="s">
        <v>6</v>
      </c>
      <c r="BJ1498" s="516"/>
      <c r="BK1498" s="516" t="s">
        <v>6</v>
      </c>
      <c r="BL1498" s="516" t="s">
        <v>6</v>
      </c>
      <c r="BM1498" s="516"/>
      <c r="BN1498" s="516" t="s">
        <v>6</v>
      </c>
      <c r="BO1498" s="516" t="s">
        <v>6</v>
      </c>
      <c r="BP1498" s="516"/>
      <c r="BQ1498" s="516" t="s">
        <v>6</v>
      </c>
      <c r="BR1498" s="516" t="s">
        <v>6</v>
      </c>
      <c r="BS1498" s="516"/>
      <c r="BT1498" s="32"/>
      <c r="BU1498" s="33"/>
      <c r="BV1498" s="34"/>
      <c r="BW1498" s="32"/>
      <c r="BX1498" s="33"/>
      <c r="BY1498" s="34"/>
      <c r="BZ1498" s="35"/>
      <c r="CA1498" s="24"/>
      <c r="CB1498" s="36"/>
      <c r="CC1498" s="33"/>
      <c r="CD1498" s="37"/>
      <c r="CE1498" s="36"/>
      <c r="CF1498" s="38"/>
      <c r="CG1498" s="39"/>
      <c r="CH1498" s="209"/>
      <c r="CI1498" s="23" t="s">
        <v>836</v>
      </c>
    </row>
    <row r="1499" spans="1:87" ht="16.8" thickTop="1" thickBot="1" x14ac:dyDescent="0.35">
      <c r="A1499" s="505" t="str">
        <f>IF(COUNTIF(B1500:B1517,"x")&gt;0,"x","")</f>
        <v/>
      </c>
      <c r="B1499" s="57"/>
      <c r="C1499" s="510" t="str">
        <f>A1499</f>
        <v/>
      </c>
      <c r="D1499" s="66">
        <f>ROWS(D1500:D1517)-1</f>
        <v>17</v>
      </c>
      <c r="E1499" s="58" t="s">
        <v>3065</v>
      </c>
      <c r="F1499" s="59"/>
      <c r="G1499" s="301"/>
      <c r="H1499" s="6"/>
      <c r="I1499" s="18"/>
      <c r="J1499" s="18"/>
      <c r="K1499" s="18"/>
      <c r="L1499" s="18"/>
      <c r="M1499" s="18"/>
      <c r="N1499" s="46"/>
      <c r="O1499" s="60">
        <v>27026</v>
      </c>
      <c r="P1499" s="61" t="s">
        <v>3381</v>
      </c>
      <c r="Q1499" s="146"/>
      <c r="R1499" s="63" t="str">
        <f>IF(COUNTIF(Q1500:Q1517,"?")&gt;0,"?",IF(AND(S1499="◄",T1499="►"),"◄►",IF(S1499="◄","◄",IF(T1499="►","►",""))))</f>
        <v>◄</v>
      </c>
      <c r="S1499" s="64" t="str">
        <f>IF(SUM(S1500:S1517)+1=ROWS(S1500:S1517)-COUNTIF(S1500:S1517,"-"),"","◄")</f>
        <v>◄</v>
      </c>
      <c r="T1499" s="65" t="str">
        <f>IF(SUM(T1500:T1517)&gt;0,"►","")</f>
        <v/>
      </c>
      <c r="U1499" s="146"/>
      <c r="V1499" s="63" t="str">
        <f>IF(COUNTIF(U1500:U1517,"?")&gt;0,"?",IF(AND(W1499="◄",X1499="►"),"◄►",IF(W1499="◄","◄",IF(X1499="►","►",""))))</f>
        <v>◄</v>
      </c>
      <c r="W1499" s="64" t="str">
        <f>IF(SUM(W1500:W1517)+1=ROWS(W1500:W1517)-COUNTIF(W1500:W1517,"-"),"","◄")</f>
        <v>◄</v>
      </c>
      <c r="X1499" s="65" t="str">
        <f>IF(SUM(X1500:X1517)&gt;0,"►","")</f>
        <v/>
      </c>
      <c r="Y1499" s="66">
        <f>ROWS(Y1500:Y1517)-1</f>
        <v>17</v>
      </c>
      <c r="Z1499" s="67">
        <f>SUM(Z1500:Z1517)-Z1517</f>
        <v>0</v>
      </c>
      <c r="AA1499" s="68" t="s">
        <v>840</v>
      </c>
      <c r="AB1499" s="69"/>
      <c r="AC1499" s="67">
        <f>SUM(AC1500:AC1517)-AC1517</f>
        <v>0</v>
      </c>
      <c r="AD1499" s="68" t="s">
        <v>840</v>
      </c>
      <c r="AE1499" s="69"/>
      <c r="AF1499" s="70" t="str">
        <f>IF(AG1499="◄","◄",IF(AG1499="ok","►",""))</f>
        <v>◄</v>
      </c>
      <c r="AG1499" s="71" t="str">
        <f>IF(AG1500&gt;0,"OK","◄")</f>
        <v>◄</v>
      </c>
      <c r="AH1499" s="62" t="str">
        <f>IF(AND(AI1499="◄",AJ1499="►"),"◄?►",IF(AI1499="◄","◄",IF(AJ1499="►","►","")))</f>
        <v>◄</v>
      </c>
      <c r="AI1499" s="64" t="str">
        <f>IF(AI1500&gt;0,"","◄")</f>
        <v>◄</v>
      </c>
      <c r="AJ1499" s="65" t="str">
        <f>IF(SUM(AJ1500:AJ1501)&gt;0,"►","")</f>
        <v/>
      </c>
      <c r="AK1499" s="570">
        <f>G1500</f>
        <v>26665</v>
      </c>
      <c r="AL1499" s="572" t="str">
        <f>P1499</f>
        <v xml:space="preserve">  ▬ folder Nr. 23  / 73  ▬ </v>
      </c>
      <c r="AM1499" s="43"/>
      <c r="AN1499" s="1" t="str">
        <f>IF(AO1499="","",IF(COUNTIF(AN1500,"ok"),"","◄"))</f>
        <v>◄</v>
      </c>
      <c r="AO1499" s="9" t="str">
        <f>IF(COUNTIF(AP1499:BR1499,"◄")&gt;0,"◄","")</f>
        <v>◄</v>
      </c>
      <c r="AP1499" s="563" t="str">
        <f>IF(AP1500="-","",IF(AP1500&gt;0,"","◄"))</f>
        <v>◄</v>
      </c>
      <c r="AQ1499" s="564"/>
      <c r="AR1499" s="517" t="str">
        <f>IF(ISNONTEXT(AR1500)=TRUE,"_",1)</f>
        <v>_</v>
      </c>
      <c r="AS1499" s="563" t="str">
        <f>IF(AS1500="-","",IF(AS1500&gt;0,"","◄"))</f>
        <v/>
      </c>
      <c r="AT1499" s="564"/>
      <c r="AU1499" s="517" t="str">
        <f>IF(ISNONTEXT(AU1500)=TRUE,"_",AR1499+1)</f>
        <v>_</v>
      </c>
      <c r="AV1499" s="563" t="str">
        <f>IF(AV1500="-","",IF(AV1500&gt;0,"","◄"))</f>
        <v/>
      </c>
      <c r="AW1499" s="564"/>
      <c r="AX1499" s="517" t="str">
        <f>IF(ISNONTEXT(AX1500)=TRUE,"_",AU1499+1)</f>
        <v>_</v>
      </c>
      <c r="AY1499" s="563" t="str">
        <f>IF(AY1500="-","",IF(AY1500&gt;0,"","◄"))</f>
        <v/>
      </c>
      <c r="AZ1499" s="564"/>
      <c r="BA1499" s="517" t="str">
        <f>IF(ISNONTEXT(BA1500)=TRUE,"_",AX1499+1)</f>
        <v>_</v>
      </c>
      <c r="BB1499" s="563" t="str">
        <f>IF(BB1500="-","",IF(BB1500&gt;0,"","◄"))</f>
        <v/>
      </c>
      <c r="BC1499" s="564"/>
      <c r="BD1499" s="517" t="str">
        <f>IF(ISNONTEXT(BD1500)=TRUE,"_",BA1499+1)</f>
        <v>_</v>
      </c>
      <c r="BE1499" s="563" t="str">
        <f>IF(BE1500="-","",IF(BE1500&gt;0,"","◄"))</f>
        <v/>
      </c>
      <c r="BF1499" s="564"/>
      <c r="BG1499" s="517" t="str">
        <f>IF(ISNONTEXT(BG1500)=TRUE,"_",BD1499+1)</f>
        <v>_</v>
      </c>
      <c r="BH1499" s="563" t="str">
        <f>IF(BH1500="-","",IF(BH1500&gt;0,"","◄"))</f>
        <v/>
      </c>
      <c r="BI1499" s="564"/>
      <c r="BJ1499" s="517" t="str">
        <f>IF(ISNONTEXT(BJ1500)=TRUE,"_",BG1499+1)</f>
        <v>_</v>
      </c>
      <c r="BK1499" s="563" t="str">
        <f>IF(BK1500="-","",IF(BK1500&gt;0,"","◄"))</f>
        <v/>
      </c>
      <c r="BL1499" s="564"/>
      <c r="BM1499" s="517" t="str">
        <f>IF(ISNONTEXT(BM1500)=TRUE,"_",BJ1499+1)</f>
        <v>_</v>
      </c>
      <c r="BN1499" s="563" t="str">
        <f>IF(BN1500="-","",IF(BN1500&gt;0,"","◄"))</f>
        <v/>
      </c>
      <c r="BO1499" s="564"/>
      <c r="BP1499" s="517" t="str">
        <f>IF(ISNONTEXT(BP1500)=TRUE,"_",BM1499+1)</f>
        <v>_</v>
      </c>
      <c r="BQ1499" s="563" t="str">
        <f>IF(BQ1500="-","",IF(BQ1500&gt;0,"","◄"))</f>
        <v/>
      </c>
      <c r="BR1499" s="564"/>
      <c r="BS1499" s="517" t="str">
        <f>IF(ISNONTEXT(BS1500)=TRUE,"_",BP1499+1)</f>
        <v>_</v>
      </c>
      <c r="BT1499" s="563" t="str">
        <f>IF(BT1500="-","",IF(BT1500&gt;0,"","◄"))</f>
        <v>◄</v>
      </c>
      <c r="BU1499" s="564"/>
      <c r="BV1499" s="517" t="str">
        <f>IF(ISNONTEXT(BV1500)=TRUE,"_",1)</f>
        <v>_</v>
      </c>
      <c r="BW1499" s="563" t="str">
        <f>IF(BW1500="-","",IF(BW1500&gt;0,"","◄"))</f>
        <v>◄</v>
      </c>
      <c r="BX1499" s="564"/>
      <c r="BY1499" s="517" t="str">
        <f>IF(ISNONTEXT(BY1500)=TRUE,"_",BV1499+1)</f>
        <v>_</v>
      </c>
      <c r="BZ1499" s="26"/>
      <c r="CA1499" s="24"/>
      <c r="CB1499" s="25" t="str">
        <f>IF(CB1500&gt;0,"►","")</f>
        <v/>
      </c>
      <c r="CC1499" s="25" t="str">
        <f>IF(CC1500&gt;0,"►","")</f>
        <v/>
      </c>
      <c r="CD1499" s="517" t="str">
        <f>IF(ISNONTEXT(CD1500)=TRUE,"_",1)</f>
        <v>_</v>
      </c>
      <c r="CE1499" s="25" t="str">
        <f>IF(CE1500&gt;0,"►","")</f>
        <v/>
      </c>
      <c r="CF1499" s="25" t="str">
        <f>IF(CF1500&gt;0,"►","")</f>
        <v/>
      </c>
      <c r="CG1499" s="517" t="str">
        <f>IF(ISNONTEXT(CG1500)=TRUE,"_",CD1499+1)</f>
        <v>_</v>
      </c>
      <c r="CH1499" s="66">
        <f>ROWS(CH1500:CH1517)-1</f>
        <v>17</v>
      </c>
      <c r="CI1499" s="23" t="s">
        <v>836</v>
      </c>
    </row>
    <row r="1500" spans="1:87" ht="16.8" customHeight="1" thickBot="1" x14ac:dyDescent="0.35">
      <c r="A1500" s="503"/>
      <c r="B1500" s="49"/>
      <c r="C1500" s="156">
        <f t="shared" ref="C1500:C1516" si="560">B1500</f>
        <v>0</v>
      </c>
      <c r="D1500" s="209"/>
      <c r="E1500" s="73"/>
      <c r="F1500" s="74" t="s">
        <v>3066</v>
      </c>
      <c r="G1500" s="300">
        <v>26665</v>
      </c>
      <c r="H1500" s="76">
        <v>3</v>
      </c>
      <c r="I1500" s="79"/>
      <c r="J1500" s="79"/>
      <c r="K1500" s="79"/>
      <c r="L1500" s="79"/>
      <c r="M1500" s="79"/>
      <c r="N1500" s="80" t="s">
        <v>3067</v>
      </c>
      <c r="O1500" s="171" t="s">
        <v>3068</v>
      </c>
      <c r="P1500" s="197"/>
      <c r="Q1500" s="83" t="str">
        <f t="shared" ref="Q1500:Q1516" si="561">IF(R1500="?","?","")</f>
        <v/>
      </c>
      <c r="R1500" s="83" t="str">
        <f t="shared" ref="R1500:R1516" si="562">IF(AND(S1500="",T1500&gt;0),"?",IF(S1500="","◄",IF(T1500&gt;=1,"►","")))</f>
        <v>◄</v>
      </c>
      <c r="S1500" s="84"/>
      <c r="T1500" s="85"/>
      <c r="U1500" s="83" t="str">
        <f t="shared" ref="U1500:U1516" si="563">IF(V1500="?","?","")</f>
        <v/>
      </c>
      <c r="V1500" s="83" t="str">
        <f t="shared" ref="V1500:V1516" si="564">IF(AND(W1500="",X1500&gt;0),"?",IF(W1500="","◄",IF(X1500&gt;=1,"►","")))</f>
        <v>◄</v>
      </c>
      <c r="W1500" s="86"/>
      <c r="X1500" s="85"/>
      <c r="Y1500" s="209"/>
      <c r="Z1500" s="87"/>
      <c r="AA1500" s="521">
        <f t="shared" ref="AA1500:AA1516" si="565">(S1500*Z1500)</f>
        <v>0</v>
      </c>
      <c r="AB1500" s="520">
        <f t="shared" ref="AB1500:AB1516" si="566">(T1500*AA1500)</f>
        <v>0</v>
      </c>
      <c r="AC1500" s="88"/>
      <c r="AD1500" s="519">
        <f t="shared" ref="AD1500:AD1516" si="567">(W1500*AC1500)</f>
        <v>0</v>
      </c>
      <c r="AE1500" s="518">
        <f t="shared" ref="AE1500:AE1516" si="568">(X1500*AD1500)</f>
        <v>0</v>
      </c>
      <c r="AF1500" s="89" t="str">
        <f>IF(AG1500&gt;0,"ok","◄")</f>
        <v>◄</v>
      </c>
      <c r="AG1500" s="90"/>
      <c r="AH1500" s="89" t="str">
        <f>IF(AND(AI1500="",AJ1500&gt;0),"?",IF(AI1500="","◄",IF(AJ1500&gt;=1,"►","")))</f>
        <v>◄</v>
      </c>
      <c r="AI1500" s="91"/>
      <c r="AJ1500" s="92"/>
      <c r="AK1500" s="586"/>
      <c r="AL1500" s="587"/>
      <c r="AM1500" s="43"/>
      <c r="AN1500" s="3" t="s">
        <v>3</v>
      </c>
      <c r="AO1500" s="12" t="s">
        <v>1</v>
      </c>
      <c r="AP1500" s="13"/>
      <c r="AQ1500" s="14"/>
      <c r="AR1500" s="15">
        <v>0</v>
      </c>
      <c r="AS1500" s="516" t="s">
        <v>6</v>
      </c>
      <c r="AT1500" s="516" t="s">
        <v>6</v>
      </c>
      <c r="AU1500" s="516"/>
      <c r="AV1500" s="516" t="s">
        <v>6</v>
      </c>
      <c r="AW1500" s="516" t="s">
        <v>6</v>
      </c>
      <c r="AX1500" s="516"/>
      <c r="AY1500" s="516" t="s">
        <v>6</v>
      </c>
      <c r="AZ1500" s="516" t="s">
        <v>6</v>
      </c>
      <c r="BA1500" s="516"/>
      <c r="BB1500" s="516" t="s">
        <v>6</v>
      </c>
      <c r="BC1500" s="516" t="s">
        <v>6</v>
      </c>
      <c r="BD1500" s="516"/>
      <c r="BE1500" s="516" t="s">
        <v>6</v>
      </c>
      <c r="BF1500" s="516" t="s">
        <v>6</v>
      </c>
      <c r="BG1500" s="516"/>
      <c r="BH1500" s="516" t="s">
        <v>6</v>
      </c>
      <c r="BI1500" s="516" t="s">
        <v>6</v>
      </c>
      <c r="BJ1500" s="516"/>
      <c r="BK1500" s="516" t="s">
        <v>6</v>
      </c>
      <c r="BL1500" s="516" t="s">
        <v>6</v>
      </c>
      <c r="BM1500" s="516"/>
      <c r="BN1500" s="516" t="s">
        <v>6</v>
      </c>
      <c r="BO1500" s="516" t="s">
        <v>6</v>
      </c>
      <c r="BP1500" s="516"/>
      <c r="BQ1500" s="516" t="s">
        <v>6</v>
      </c>
      <c r="BR1500" s="516" t="s">
        <v>6</v>
      </c>
      <c r="BS1500" s="516"/>
      <c r="BT1500" s="32"/>
      <c r="BU1500" s="33"/>
      <c r="BV1500" s="34"/>
      <c r="BW1500" s="32"/>
      <c r="BX1500" s="33"/>
      <c r="BY1500" s="34"/>
      <c r="BZ1500" s="35"/>
      <c r="CA1500" s="24"/>
      <c r="CB1500" s="36"/>
      <c r="CC1500" s="33"/>
      <c r="CD1500" s="37"/>
      <c r="CE1500" s="36"/>
      <c r="CF1500" s="38"/>
      <c r="CG1500" s="39"/>
      <c r="CH1500" s="209"/>
      <c r="CI1500" s="23" t="s">
        <v>836</v>
      </c>
    </row>
    <row r="1501" spans="1:87" ht="15.6" thickTop="1" thickBot="1" x14ac:dyDescent="0.35">
      <c r="A1501" s="503"/>
      <c r="B1501" s="49"/>
      <c r="C1501" s="156">
        <f t="shared" si="560"/>
        <v>0</v>
      </c>
      <c r="D1501" s="209"/>
      <c r="E1501" s="73"/>
      <c r="F1501" s="93">
        <v>1701</v>
      </c>
      <c r="G1501" s="300">
        <v>26665</v>
      </c>
      <c r="H1501" s="76">
        <v>4</v>
      </c>
      <c r="I1501" s="79"/>
      <c r="J1501" s="79"/>
      <c r="K1501" s="79"/>
      <c r="L1501" s="79"/>
      <c r="M1501" s="79"/>
      <c r="N1501" s="80" t="s">
        <v>3069</v>
      </c>
      <c r="O1501" s="171" t="s">
        <v>3068</v>
      </c>
      <c r="P1501" s="197"/>
      <c r="Q1501" s="83" t="str">
        <f t="shared" si="561"/>
        <v/>
      </c>
      <c r="R1501" s="83" t="str">
        <f t="shared" si="562"/>
        <v>◄</v>
      </c>
      <c r="S1501" s="84"/>
      <c r="T1501" s="85"/>
      <c r="U1501" s="83" t="str">
        <f t="shared" si="563"/>
        <v/>
      </c>
      <c r="V1501" s="83" t="str">
        <f t="shared" si="564"/>
        <v>◄</v>
      </c>
      <c r="W1501" s="86"/>
      <c r="X1501" s="85"/>
      <c r="Y1501" s="209"/>
      <c r="Z1501" s="87"/>
      <c r="AA1501" s="521">
        <f t="shared" si="565"/>
        <v>0</v>
      </c>
      <c r="AB1501" s="520">
        <f t="shared" si="566"/>
        <v>0</v>
      </c>
      <c r="AC1501" s="88"/>
      <c r="AD1501" s="519">
        <f t="shared" si="567"/>
        <v>0</v>
      </c>
      <c r="AE1501" s="518">
        <f t="shared" si="568"/>
        <v>0</v>
      </c>
      <c r="AF1501" s="44"/>
      <c r="AG1501" s="45"/>
      <c r="AH1501" s="44"/>
      <c r="AI1501" s="45"/>
      <c r="AJ1501" s="45"/>
      <c r="AK1501" s="45"/>
      <c r="AL1501" s="45"/>
      <c r="AM1501" s="43"/>
      <c r="AN1501" s="27" t="s">
        <v>6</v>
      </c>
      <c r="AO1501" s="27" t="s">
        <v>6</v>
      </c>
      <c r="AP1501" s="516"/>
      <c r="AQ1501" s="516"/>
      <c r="AR1501" s="516"/>
      <c r="AS1501" s="516" t="s">
        <v>6</v>
      </c>
      <c r="AT1501" s="516" t="s">
        <v>6</v>
      </c>
      <c r="AU1501" s="516"/>
      <c r="AV1501" s="516" t="s">
        <v>6</v>
      </c>
      <c r="AW1501" s="516" t="s">
        <v>6</v>
      </c>
      <c r="AX1501" s="516"/>
      <c r="AY1501" s="516" t="s">
        <v>6</v>
      </c>
      <c r="AZ1501" s="516" t="s">
        <v>6</v>
      </c>
      <c r="BA1501" s="516"/>
      <c r="BB1501" s="516" t="s">
        <v>6</v>
      </c>
      <c r="BC1501" s="516" t="s">
        <v>6</v>
      </c>
      <c r="BD1501" s="516"/>
      <c r="BE1501" s="516" t="s">
        <v>6</v>
      </c>
      <c r="BF1501" s="516" t="s">
        <v>6</v>
      </c>
      <c r="BG1501" s="516"/>
      <c r="BH1501" s="516" t="s">
        <v>6</v>
      </c>
      <c r="BI1501" s="516" t="s">
        <v>6</v>
      </c>
      <c r="BJ1501" s="516"/>
      <c r="BK1501" s="516" t="s">
        <v>6</v>
      </c>
      <c r="BL1501" s="516" t="s">
        <v>6</v>
      </c>
      <c r="BM1501" s="516"/>
      <c r="BN1501" s="516" t="s">
        <v>6</v>
      </c>
      <c r="BO1501" s="516" t="s">
        <v>6</v>
      </c>
      <c r="BP1501" s="516"/>
      <c r="BQ1501" s="516" t="s">
        <v>6</v>
      </c>
      <c r="BR1501" s="516" t="s">
        <v>6</v>
      </c>
      <c r="BS1501" s="516"/>
      <c r="BT1501" s="516"/>
      <c r="BU1501" s="516"/>
      <c r="BV1501" s="516"/>
      <c r="BW1501" s="516"/>
      <c r="BX1501" s="516"/>
      <c r="BY1501" s="516"/>
      <c r="BZ1501" s="28"/>
      <c r="CA1501" s="24"/>
      <c r="CB1501" s="29"/>
      <c r="CC1501" s="29"/>
      <c r="CD1501" s="30"/>
      <c r="CE1501" s="29"/>
      <c r="CF1501" s="29"/>
      <c r="CG1501" s="31"/>
      <c r="CH1501" s="209"/>
      <c r="CI1501" s="23" t="s">
        <v>836</v>
      </c>
    </row>
    <row r="1502" spans="1:87" ht="15.6" thickTop="1" thickBot="1" x14ac:dyDescent="0.35">
      <c r="A1502" s="503"/>
      <c r="B1502" s="49"/>
      <c r="C1502" s="156">
        <f t="shared" si="560"/>
        <v>0</v>
      </c>
      <c r="D1502" s="209"/>
      <c r="E1502" s="73"/>
      <c r="F1502" s="93">
        <v>1702</v>
      </c>
      <c r="G1502" s="300">
        <v>26665</v>
      </c>
      <c r="H1502" s="76">
        <v>5</v>
      </c>
      <c r="I1502" s="79"/>
      <c r="J1502" s="79"/>
      <c r="K1502" s="79"/>
      <c r="L1502" s="79"/>
      <c r="M1502" s="79"/>
      <c r="N1502" s="80" t="s">
        <v>3070</v>
      </c>
      <c r="O1502" s="171" t="s">
        <v>3071</v>
      </c>
      <c r="P1502" s="197"/>
      <c r="Q1502" s="83" t="str">
        <f t="shared" si="561"/>
        <v/>
      </c>
      <c r="R1502" s="83" t="str">
        <f t="shared" si="562"/>
        <v>◄</v>
      </c>
      <c r="S1502" s="84"/>
      <c r="T1502" s="85"/>
      <c r="U1502" s="83" t="str">
        <f t="shared" si="563"/>
        <v/>
      </c>
      <c r="V1502" s="83" t="str">
        <f t="shared" si="564"/>
        <v>◄</v>
      </c>
      <c r="W1502" s="86"/>
      <c r="X1502" s="85"/>
      <c r="Y1502" s="209"/>
      <c r="Z1502" s="87"/>
      <c r="AA1502" s="521">
        <f t="shared" si="565"/>
        <v>0</v>
      </c>
      <c r="AB1502" s="520">
        <f t="shared" si="566"/>
        <v>0</v>
      </c>
      <c r="AC1502" s="88"/>
      <c r="AD1502" s="519">
        <f t="shared" si="567"/>
        <v>0</v>
      </c>
      <c r="AE1502" s="518">
        <f t="shared" si="568"/>
        <v>0</v>
      </c>
      <c r="AF1502" s="44"/>
      <c r="AG1502" s="45"/>
      <c r="AH1502" s="44"/>
      <c r="AI1502" s="45"/>
      <c r="AJ1502" s="45"/>
      <c r="AK1502" s="45"/>
      <c r="AL1502" s="45"/>
      <c r="AM1502" s="43"/>
      <c r="AN1502" s="27" t="s">
        <v>6</v>
      </c>
      <c r="AO1502" s="27" t="s">
        <v>6</v>
      </c>
      <c r="AP1502" s="516"/>
      <c r="AQ1502" s="516"/>
      <c r="AR1502" s="516"/>
      <c r="AS1502" s="516" t="s">
        <v>6</v>
      </c>
      <c r="AT1502" s="516" t="s">
        <v>6</v>
      </c>
      <c r="AU1502" s="516"/>
      <c r="AV1502" s="516" t="s">
        <v>6</v>
      </c>
      <c r="AW1502" s="516" t="s">
        <v>6</v>
      </c>
      <c r="AX1502" s="516"/>
      <c r="AY1502" s="516" t="s">
        <v>6</v>
      </c>
      <c r="AZ1502" s="516" t="s">
        <v>6</v>
      </c>
      <c r="BA1502" s="516"/>
      <c r="BB1502" s="516" t="s">
        <v>6</v>
      </c>
      <c r="BC1502" s="516" t="s">
        <v>6</v>
      </c>
      <c r="BD1502" s="516"/>
      <c r="BE1502" s="516" t="s">
        <v>6</v>
      </c>
      <c r="BF1502" s="516" t="s">
        <v>6</v>
      </c>
      <c r="BG1502" s="516"/>
      <c r="BH1502" s="516" t="s">
        <v>6</v>
      </c>
      <c r="BI1502" s="516" t="s">
        <v>6</v>
      </c>
      <c r="BJ1502" s="516"/>
      <c r="BK1502" s="516" t="s">
        <v>6</v>
      </c>
      <c r="BL1502" s="516" t="s">
        <v>6</v>
      </c>
      <c r="BM1502" s="516"/>
      <c r="BN1502" s="516" t="s">
        <v>6</v>
      </c>
      <c r="BO1502" s="516" t="s">
        <v>6</v>
      </c>
      <c r="BP1502" s="516"/>
      <c r="BQ1502" s="516" t="s">
        <v>6</v>
      </c>
      <c r="BR1502" s="516" t="s">
        <v>6</v>
      </c>
      <c r="BS1502" s="516"/>
      <c r="BT1502" s="516"/>
      <c r="BU1502" s="516"/>
      <c r="BV1502" s="516"/>
      <c r="BW1502" s="516"/>
      <c r="BX1502" s="516"/>
      <c r="BY1502" s="516"/>
      <c r="BZ1502" s="28"/>
      <c r="CA1502" s="24"/>
      <c r="CB1502" s="29"/>
      <c r="CC1502" s="29"/>
      <c r="CD1502" s="30"/>
      <c r="CE1502" s="29"/>
      <c r="CF1502" s="29"/>
      <c r="CG1502" s="31"/>
      <c r="CH1502" s="209"/>
      <c r="CI1502" s="23" t="s">
        <v>836</v>
      </c>
    </row>
    <row r="1503" spans="1:87" ht="15.6" thickTop="1" thickBot="1" x14ac:dyDescent="0.35">
      <c r="A1503" s="503"/>
      <c r="B1503" s="49"/>
      <c r="C1503" s="156">
        <f t="shared" si="560"/>
        <v>0</v>
      </c>
      <c r="D1503" s="209"/>
      <c r="E1503" s="73"/>
      <c r="F1503" s="93" t="s">
        <v>3072</v>
      </c>
      <c r="G1503" s="300">
        <v>26665</v>
      </c>
      <c r="H1503" s="76">
        <v>4</v>
      </c>
      <c r="I1503" s="79"/>
      <c r="J1503" s="79"/>
      <c r="K1503" s="79"/>
      <c r="L1503" s="79"/>
      <c r="M1503" s="79"/>
      <c r="N1503" s="80" t="s">
        <v>3069</v>
      </c>
      <c r="O1503" s="171" t="s">
        <v>3073</v>
      </c>
      <c r="P1503" s="197"/>
      <c r="Q1503" s="83" t="str">
        <f t="shared" si="561"/>
        <v/>
      </c>
      <c r="R1503" s="83" t="str">
        <f t="shared" si="562"/>
        <v>◄</v>
      </c>
      <c r="S1503" s="84"/>
      <c r="T1503" s="85"/>
      <c r="U1503" s="83" t="str">
        <f t="shared" si="563"/>
        <v/>
      </c>
      <c r="V1503" s="83" t="str">
        <f t="shared" si="564"/>
        <v>◄</v>
      </c>
      <c r="W1503" s="86"/>
      <c r="X1503" s="85"/>
      <c r="Y1503" s="209"/>
      <c r="Z1503" s="87"/>
      <c r="AA1503" s="521">
        <f t="shared" si="565"/>
        <v>0</v>
      </c>
      <c r="AB1503" s="520">
        <f t="shared" si="566"/>
        <v>0</v>
      </c>
      <c r="AC1503" s="88"/>
      <c r="AD1503" s="519">
        <f t="shared" si="567"/>
        <v>0</v>
      </c>
      <c r="AE1503" s="518">
        <f t="shared" si="568"/>
        <v>0</v>
      </c>
      <c r="AF1503" s="44"/>
      <c r="AG1503" s="45"/>
      <c r="AH1503" s="44"/>
      <c r="AI1503" s="45"/>
      <c r="AJ1503" s="45"/>
      <c r="AK1503" s="45"/>
      <c r="AL1503" s="45"/>
      <c r="AM1503" s="43"/>
      <c r="AN1503" s="27" t="s">
        <v>6</v>
      </c>
      <c r="AO1503" s="27" t="s">
        <v>6</v>
      </c>
      <c r="AP1503" s="516"/>
      <c r="AQ1503" s="516"/>
      <c r="AR1503" s="516"/>
      <c r="AS1503" s="516" t="s">
        <v>6</v>
      </c>
      <c r="AT1503" s="516" t="s">
        <v>6</v>
      </c>
      <c r="AU1503" s="516"/>
      <c r="AV1503" s="516" t="s">
        <v>6</v>
      </c>
      <c r="AW1503" s="516" t="s">
        <v>6</v>
      </c>
      <c r="AX1503" s="516"/>
      <c r="AY1503" s="516" t="s">
        <v>6</v>
      </c>
      <c r="AZ1503" s="516" t="s">
        <v>6</v>
      </c>
      <c r="BA1503" s="516"/>
      <c r="BB1503" s="516" t="s">
        <v>6</v>
      </c>
      <c r="BC1503" s="516" t="s">
        <v>6</v>
      </c>
      <c r="BD1503" s="516"/>
      <c r="BE1503" s="516" t="s">
        <v>6</v>
      </c>
      <c r="BF1503" s="516" t="s">
        <v>6</v>
      </c>
      <c r="BG1503" s="516"/>
      <c r="BH1503" s="516" t="s">
        <v>6</v>
      </c>
      <c r="BI1503" s="516" t="s">
        <v>6</v>
      </c>
      <c r="BJ1503" s="516"/>
      <c r="BK1503" s="516" t="s">
        <v>6</v>
      </c>
      <c r="BL1503" s="516" t="s">
        <v>6</v>
      </c>
      <c r="BM1503" s="516"/>
      <c r="BN1503" s="516" t="s">
        <v>6</v>
      </c>
      <c r="BO1503" s="516" t="s">
        <v>6</v>
      </c>
      <c r="BP1503" s="516"/>
      <c r="BQ1503" s="516" t="s">
        <v>6</v>
      </c>
      <c r="BR1503" s="516" t="s">
        <v>6</v>
      </c>
      <c r="BS1503" s="516"/>
      <c r="BT1503" s="516"/>
      <c r="BU1503" s="516"/>
      <c r="BV1503" s="516"/>
      <c r="BW1503" s="516"/>
      <c r="BX1503" s="516"/>
      <c r="BY1503" s="516"/>
      <c r="BZ1503" s="28"/>
      <c r="CA1503" s="24"/>
      <c r="CB1503" s="29"/>
      <c r="CC1503" s="29"/>
      <c r="CD1503" s="30"/>
      <c r="CE1503" s="29"/>
      <c r="CF1503" s="29"/>
      <c r="CG1503" s="31"/>
      <c r="CH1503" s="209"/>
      <c r="CI1503" s="23" t="s">
        <v>836</v>
      </c>
    </row>
    <row r="1504" spans="1:87" ht="15.6" thickTop="1" thickBot="1" x14ac:dyDescent="0.35">
      <c r="A1504" s="503"/>
      <c r="B1504" s="49"/>
      <c r="C1504" s="156">
        <f t="shared" si="560"/>
        <v>0</v>
      </c>
      <c r="D1504" s="209"/>
      <c r="E1504" s="73"/>
      <c r="F1504" s="93" t="s">
        <v>3074</v>
      </c>
      <c r="G1504" s="300">
        <v>26665</v>
      </c>
      <c r="H1504" s="76">
        <v>4</v>
      </c>
      <c r="I1504" s="79"/>
      <c r="J1504" s="79"/>
      <c r="K1504" s="79"/>
      <c r="L1504" s="79"/>
      <c r="M1504" s="79"/>
      <c r="N1504" s="80" t="s">
        <v>3069</v>
      </c>
      <c r="O1504" s="171" t="s">
        <v>3075</v>
      </c>
      <c r="P1504" s="197"/>
      <c r="Q1504" s="83" t="str">
        <f t="shared" si="561"/>
        <v/>
      </c>
      <c r="R1504" s="83" t="str">
        <f t="shared" si="562"/>
        <v>◄</v>
      </c>
      <c r="S1504" s="84"/>
      <c r="T1504" s="85"/>
      <c r="U1504" s="83" t="str">
        <f t="shared" si="563"/>
        <v/>
      </c>
      <c r="V1504" s="83" t="str">
        <f t="shared" si="564"/>
        <v>◄</v>
      </c>
      <c r="W1504" s="86"/>
      <c r="X1504" s="85"/>
      <c r="Y1504" s="209"/>
      <c r="Z1504" s="87"/>
      <c r="AA1504" s="521">
        <f t="shared" si="565"/>
        <v>0</v>
      </c>
      <c r="AB1504" s="520">
        <f t="shared" si="566"/>
        <v>0</v>
      </c>
      <c r="AC1504" s="88"/>
      <c r="AD1504" s="519">
        <f t="shared" si="567"/>
        <v>0</v>
      </c>
      <c r="AE1504" s="518">
        <f t="shared" si="568"/>
        <v>0</v>
      </c>
      <c r="AF1504" s="44"/>
      <c r="AG1504" s="45"/>
      <c r="AH1504" s="44"/>
      <c r="AI1504" s="45"/>
      <c r="AJ1504" s="45"/>
      <c r="AK1504" s="45"/>
      <c r="AL1504" s="45"/>
      <c r="AM1504" s="43"/>
      <c r="AN1504" s="27" t="s">
        <v>6</v>
      </c>
      <c r="AO1504" s="27" t="s">
        <v>6</v>
      </c>
      <c r="AP1504" s="516"/>
      <c r="AQ1504" s="516"/>
      <c r="AR1504" s="516"/>
      <c r="AS1504" s="516" t="s">
        <v>6</v>
      </c>
      <c r="AT1504" s="516" t="s">
        <v>6</v>
      </c>
      <c r="AU1504" s="516"/>
      <c r="AV1504" s="516" t="s">
        <v>6</v>
      </c>
      <c r="AW1504" s="516" t="s">
        <v>6</v>
      </c>
      <c r="AX1504" s="516"/>
      <c r="AY1504" s="516" t="s">
        <v>6</v>
      </c>
      <c r="AZ1504" s="516" t="s">
        <v>6</v>
      </c>
      <c r="BA1504" s="516"/>
      <c r="BB1504" s="516" t="s">
        <v>6</v>
      </c>
      <c r="BC1504" s="516" t="s">
        <v>6</v>
      </c>
      <c r="BD1504" s="516"/>
      <c r="BE1504" s="516" t="s">
        <v>6</v>
      </c>
      <c r="BF1504" s="516" t="s">
        <v>6</v>
      </c>
      <c r="BG1504" s="516"/>
      <c r="BH1504" s="516" t="s">
        <v>6</v>
      </c>
      <c r="BI1504" s="516" t="s">
        <v>6</v>
      </c>
      <c r="BJ1504" s="516"/>
      <c r="BK1504" s="516" t="s">
        <v>6</v>
      </c>
      <c r="BL1504" s="516" t="s">
        <v>6</v>
      </c>
      <c r="BM1504" s="516"/>
      <c r="BN1504" s="516" t="s">
        <v>6</v>
      </c>
      <c r="BO1504" s="516" t="s">
        <v>6</v>
      </c>
      <c r="BP1504" s="516"/>
      <c r="BQ1504" s="516" t="s">
        <v>6</v>
      </c>
      <c r="BR1504" s="516" t="s">
        <v>6</v>
      </c>
      <c r="BS1504" s="516"/>
      <c r="BT1504" s="516"/>
      <c r="BU1504" s="516"/>
      <c r="BV1504" s="516"/>
      <c r="BW1504" s="516"/>
      <c r="BX1504" s="516"/>
      <c r="BY1504" s="516"/>
      <c r="BZ1504" s="28"/>
      <c r="CA1504" s="24"/>
      <c r="CB1504" s="29"/>
      <c r="CC1504" s="29"/>
      <c r="CD1504" s="30"/>
      <c r="CE1504" s="29"/>
      <c r="CF1504" s="29"/>
      <c r="CG1504" s="31"/>
      <c r="CH1504" s="209"/>
      <c r="CI1504" s="23" t="s">
        <v>836</v>
      </c>
    </row>
    <row r="1505" spans="1:87" ht="15.6" thickTop="1" thickBot="1" x14ac:dyDescent="0.35">
      <c r="A1505" s="503"/>
      <c r="B1505" s="49"/>
      <c r="C1505" s="156">
        <f t="shared" si="560"/>
        <v>0</v>
      </c>
      <c r="D1505" s="209"/>
      <c r="E1505" s="73"/>
      <c r="F1505" s="93" t="s">
        <v>3076</v>
      </c>
      <c r="G1505" s="300">
        <v>26665</v>
      </c>
      <c r="H1505" s="76">
        <v>5</v>
      </c>
      <c r="I1505" s="79"/>
      <c r="J1505" s="79"/>
      <c r="K1505" s="79"/>
      <c r="L1505" s="79"/>
      <c r="M1505" s="79"/>
      <c r="N1505" s="80" t="s">
        <v>3070</v>
      </c>
      <c r="O1505" s="171" t="s">
        <v>3077</v>
      </c>
      <c r="P1505" s="197"/>
      <c r="Q1505" s="83" t="str">
        <f t="shared" si="561"/>
        <v/>
      </c>
      <c r="R1505" s="83" t="str">
        <f t="shared" si="562"/>
        <v>◄</v>
      </c>
      <c r="S1505" s="84"/>
      <c r="T1505" s="85"/>
      <c r="U1505" s="83" t="str">
        <f t="shared" si="563"/>
        <v/>
      </c>
      <c r="V1505" s="83" t="str">
        <f t="shared" si="564"/>
        <v>◄</v>
      </c>
      <c r="W1505" s="86"/>
      <c r="X1505" s="85"/>
      <c r="Y1505" s="209"/>
      <c r="Z1505" s="87"/>
      <c r="AA1505" s="521">
        <f t="shared" si="565"/>
        <v>0</v>
      </c>
      <c r="AB1505" s="520">
        <f t="shared" si="566"/>
        <v>0</v>
      </c>
      <c r="AC1505" s="88"/>
      <c r="AD1505" s="519">
        <f t="shared" si="567"/>
        <v>0</v>
      </c>
      <c r="AE1505" s="518">
        <f t="shared" si="568"/>
        <v>0</v>
      </c>
      <c r="AF1505" s="44"/>
      <c r="AG1505" s="45"/>
      <c r="AH1505" s="44"/>
      <c r="AI1505" s="45"/>
      <c r="AJ1505" s="45"/>
      <c r="AK1505" s="45"/>
      <c r="AL1505" s="45"/>
      <c r="AM1505" s="43"/>
      <c r="AN1505" s="27" t="s">
        <v>6</v>
      </c>
      <c r="AO1505" s="27" t="s">
        <v>6</v>
      </c>
      <c r="AP1505" s="516"/>
      <c r="AQ1505" s="516"/>
      <c r="AR1505" s="516"/>
      <c r="AS1505" s="516" t="s">
        <v>6</v>
      </c>
      <c r="AT1505" s="516" t="s">
        <v>6</v>
      </c>
      <c r="AU1505" s="516"/>
      <c r="AV1505" s="516" t="s">
        <v>6</v>
      </c>
      <c r="AW1505" s="516" t="s">
        <v>6</v>
      </c>
      <c r="AX1505" s="516"/>
      <c r="AY1505" s="516" t="s">
        <v>6</v>
      </c>
      <c r="AZ1505" s="516" t="s">
        <v>6</v>
      </c>
      <c r="BA1505" s="516"/>
      <c r="BB1505" s="516" t="s">
        <v>6</v>
      </c>
      <c r="BC1505" s="516" t="s">
        <v>6</v>
      </c>
      <c r="BD1505" s="516"/>
      <c r="BE1505" s="516" t="s">
        <v>6</v>
      </c>
      <c r="BF1505" s="516" t="s">
        <v>6</v>
      </c>
      <c r="BG1505" s="516"/>
      <c r="BH1505" s="516" t="s">
        <v>6</v>
      </c>
      <c r="BI1505" s="516" t="s">
        <v>6</v>
      </c>
      <c r="BJ1505" s="516"/>
      <c r="BK1505" s="516" t="s">
        <v>6</v>
      </c>
      <c r="BL1505" s="516" t="s">
        <v>6</v>
      </c>
      <c r="BM1505" s="516"/>
      <c r="BN1505" s="516" t="s">
        <v>6</v>
      </c>
      <c r="BO1505" s="516" t="s">
        <v>6</v>
      </c>
      <c r="BP1505" s="516"/>
      <c r="BQ1505" s="516" t="s">
        <v>6</v>
      </c>
      <c r="BR1505" s="516" t="s">
        <v>6</v>
      </c>
      <c r="BS1505" s="516"/>
      <c r="BT1505" s="516"/>
      <c r="BU1505" s="516"/>
      <c r="BV1505" s="516"/>
      <c r="BW1505" s="516"/>
      <c r="BX1505" s="516"/>
      <c r="BY1505" s="516"/>
      <c r="BZ1505" s="28"/>
      <c r="CA1505" s="24"/>
      <c r="CB1505" s="29"/>
      <c r="CC1505" s="29"/>
      <c r="CD1505" s="30"/>
      <c r="CE1505" s="29"/>
      <c r="CF1505" s="29"/>
      <c r="CG1505" s="31"/>
      <c r="CH1505" s="209"/>
      <c r="CI1505" s="23" t="s">
        <v>836</v>
      </c>
    </row>
    <row r="1506" spans="1:87" ht="15.6" thickTop="1" thickBot="1" x14ac:dyDescent="0.35">
      <c r="A1506" s="503"/>
      <c r="B1506" s="49"/>
      <c r="C1506" s="156">
        <f t="shared" si="560"/>
        <v>0</v>
      </c>
      <c r="D1506" s="209"/>
      <c r="E1506" s="73"/>
      <c r="F1506" s="93" t="s">
        <v>3078</v>
      </c>
      <c r="G1506" s="300">
        <v>26665</v>
      </c>
      <c r="H1506" s="76">
        <v>5</v>
      </c>
      <c r="I1506" s="79"/>
      <c r="J1506" s="79"/>
      <c r="K1506" s="79"/>
      <c r="L1506" s="79"/>
      <c r="M1506" s="79"/>
      <c r="N1506" s="80" t="s">
        <v>3070</v>
      </c>
      <c r="O1506" s="171" t="s">
        <v>3079</v>
      </c>
      <c r="P1506" s="197"/>
      <c r="Q1506" s="83" t="str">
        <f t="shared" si="561"/>
        <v/>
      </c>
      <c r="R1506" s="83" t="str">
        <f t="shared" si="562"/>
        <v>◄</v>
      </c>
      <c r="S1506" s="84"/>
      <c r="T1506" s="85"/>
      <c r="U1506" s="83" t="str">
        <f t="shared" si="563"/>
        <v/>
      </c>
      <c r="V1506" s="83" t="str">
        <f t="shared" si="564"/>
        <v>◄</v>
      </c>
      <c r="W1506" s="86"/>
      <c r="X1506" s="85"/>
      <c r="Y1506" s="209"/>
      <c r="Z1506" s="87"/>
      <c r="AA1506" s="521">
        <f t="shared" si="565"/>
        <v>0</v>
      </c>
      <c r="AB1506" s="520">
        <f t="shared" si="566"/>
        <v>0</v>
      </c>
      <c r="AC1506" s="88"/>
      <c r="AD1506" s="519">
        <f t="shared" si="567"/>
        <v>0</v>
      </c>
      <c r="AE1506" s="518">
        <f t="shared" si="568"/>
        <v>0</v>
      </c>
      <c r="AF1506" s="44"/>
      <c r="AG1506" s="45"/>
      <c r="AH1506" s="44"/>
      <c r="AI1506" s="45"/>
      <c r="AJ1506" s="45"/>
      <c r="AK1506" s="45"/>
      <c r="AL1506" s="45"/>
      <c r="AM1506" s="43"/>
      <c r="AN1506" s="27" t="s">
        <v>6</v>
      </c>
      <c r="AO1506" s="27" t="s">
        <v>6</v>
      </c>
      <c r="AP1506" s="516"/>
      <c r="AQ1506" s="516"/>
      <c r="AR1506" s="516"/>
      <c r="AS1506" s="516" t="s">
        <v>6</v>
      </c>
      <c r="AT1506" s="516" t="s">
        <v>6</v>
      </c>
      <c r="AU1506" s="516"/>
      <c r="AV1506" s="516" t="s">
        <v>6</v>
      </c>
      <c r="AW1506" s="516" t="s">
        <v>6</v>
      </c>
      <c r="AX1506" s="516"/>
      <c r="AY1506" s="516" t="s">
        <v>6</v>
      </c>
      <c r="AZ1506" s="516" t="s">
        <v>6</v>
      </c>
      <c r="BA1506" s="516"/>
      <c r="BB1506" s="516" t="s">
        <v>6</v>
      </c>
      <c r="BC1506" s="516" t="s">
        <v>6</v>
      </c>
      <c r="BD1506" s="516"/>
      <c r="BE1506" s="516" t="s">
        <v>6</v>
      </c>
      <c r="BF1506" s="516" t="s">
        <v>6</v>
      </c>
      <c r="BG1506" s="516"/>
      <c r="BH1506" s="516" t="s">
        <v>6</v>
      </c>
      <c r="BI1506" s="516" t="s">
        <v>6</v>
      </c>
      <c r="BJ1506" s="516"/>
      <c r="BK1506" s="516" t="s">
        <v>6</v>
      </c>
      <c r="BL1506" s="516" t="s">
        <v>6</v>
      </c>
      <c r="BM1506" s="516"/>
      <c r="BN1506" s="516" t="s">
        <v>6</v>
      </c>
      <c r="BO1506" s="516" t="s">
        <v>6</v>
      </c>
      <c r="BP1506" s="516"/>
      <c r="BQ1506" s="516" t="s">
        <v>6</v>
      </c>
      <c r="BR1506" s="516" t="s">
        <v>6</v>
      </c>
      <c r="BS1506" s="516"/>
      <c r="BT1506" s="516"/>
      <c r="BU1506" s="516"/>
      <c r="BV1506" s="516"/>
      <c r="BW1506" s="516"/>
      <c r="BX1506" s="516"/>
      <c r="BY1506" s="516"/>
      <c r="BZ1506" s="28"/>
      <c r="CA1506" s="24"/>
      <c r="CB1506" s="29"/>
      <c r="CC1506" s="29"/>
      <c r="CD1506" s="30"/>
      <c r="CE1506" s="29"/>
      <c r="CF1506" s="29"/>
      <c r="CG1506" s="31"/>
      <c r="CH1506" s="209"/>
      <c r="CI1506" s="23" t="s">
        <v>836</v>
      </c>
    </row>
    <row r="1507" spans="1:87" ht="15.6" thickTop="1" thickBot="1" x14ac:dyDescent="0.35">
      <c r="A1507" s="503"/>
      <c r="B1507" s="49"/>
      <c r="C1507" s="156">
        <f t="shared" si="560"/>
        <v>0</v>
      </c>
      <c r="D1507" s="209"/>
      <c r="E1507" s="73"/>
      <c r="F1507" s="93" t="s">
        <v>3080</v>
      </c>
      <c r="G1507" s="300">
        <v>26665</v>
      </c>
      <c r="H1507" s="76">
        <v>7</v>
      </c>
      <c r="I1507" s="79"/>
      <c r="J1507" s="79"/>
      <c r="K1507" s="79"/>
      <c r="L1507" s="74" t="s">
        <v>3072</v>
      </c>
      <c r="M1507" s="74" t="s">
        <v>3066</v>
      </c>
      <c r="N1507" s="80" t="s">
        <v>3081</v>
      </c>
      <c r="O1507" s="171" t="s">
        <v>3082</v>
      </c>
      <c r="P1507" s="197"/>
      <c r="Q1507" s="83" t="str">
        <f t="shared" si="561"/>
        <v/>
      </c>
      <c r="R1507" s="83" t="str">
        <f t="shared" si="562"/>
        <v>◄</v>
      </c>
      <c r="S1507" s="84"/>
      <c r="T1507" s="85"/>
      <c r="U1507" s="83" t="str">
        <f t="shared" si="563"/>
        <v/>
      </c>
      <c r="V1507" s="83" t="str">
        <f t="shared" si="564"/>
        <v>◄</v>
      </c>
      <c r="W1507" s="86"/>
      <c r="X1507" s="85"/>
      <c r="Y1507" s="209"/>
      <c r="Z1507" s="87"/>
      <c r="AA1507" s="521">
        <f t="shared" si="565"/>
        <v>0</v>
      </c>
      <c r="AB1507" s="520">
        <f t="shared" si="566"/>
        <v>0</v>
      </c>
      <c r="AC1507" s="88"/>
      <c r="AD1507" s="519">
        <f t="shared" si="567"/>
        <v>0</v>
      </c>
      <c r="AE1507" s="518">
        <f t="shared" si="568"/>
        <v>0</v>
      </c>
      <c r="AF1507" s="44"/>
      <c r="AG1507" s="45"/>
      <c r="AH1507" s="44"/>
      <c r="AI1507" s="45"/>
      <c r="AJ1507" s="45"/>
      <c r="AK1507" s="45"/>
      <c r="AL1507" s="45"/>
      <c r="AM1507" s="43"/>
      <c r="AN1507" s="27" t="s">
        <v>6</v>
      </c>
      <c r="AO1507" s="27" t="s">
        <v>6</v>
      </c>
      <c r="AP1507" s="516"/>
      <c r="AQ1507" s="516"/>
      <c r="AR1507" s="516"/>
      <c r="AS1507" s="516" t="s">
        <v>6</v>
      </c>
      <c r="AT1507" s="516" t="s">
        <v>6</v>
      </c>
      <c r="AU1507" s="516"/>
      <c r="AV1507" s="516" t="s">
        <v>6</v>
      </c>
      <c r="AW1507" s="516" t="s">
        <v>6</v>
      </c>
      <c r="AX1507" s="516"/>
      <c r="AY1507" s="516" t="s">
        <v>6</v>
      </c>
      <c r="AZ1507" s="516" t="s">
        <v>6</v>
      </c>
      <c r="BA1507" s="516"/>
      <c r="BB1507" s="516" t="s">
        <v>6</v>
      </c>
      <c r="BC1507" s="516" t="s">
        <v>6</v>
      </c>
      <c r="BD1507" s="516"/>
      <c r="BE1507" s="516" t="s">
        <v>6</v>
      </c>
      <c r="BF1507" s="516" t="s">
        <v>6</v>
      </c>
      <c r="BG1507" s="516"/>
      <c r="BH1507" s="516" t="s">
        <v>6</v>
      </c>
      <c r="BI1507" s="516" t="s">
        <v>6</v>
      </c>
      <c r="BJ1507" s="516"/>
      <c r="BK1507" s="516" t="s">
        <v>6</v>
      </c>
      <c r="BL1507" s="516" t="s">
        <v>6</v>
      </c>
      <c r="BM1507" s="516"/>
      <c r="BN1507" s="516" t="s">
        <v>6</v>
      </c>
      <c r="BO1507" s="516" t="s">
        <v>6</v>
      </c>
      <c r="BP1507" s="516"/>
      <c r="BQ1507" s="516" t="s">
        <v>6</v>
      </c>
      <c r="BR1507" s="516" t="s">
        <v>6</v>
      </c>
      <c r="BS1507" s="516"/>
      <c r="BT1507" s="516"/>
      <c r="BU1507" s="516"/>
      <c r="BV1507" s="516"/>
      <c r="BW1507" s="516"/>
      <c r="BX1507" s="516"/>
      <c r="BY1507" s="516"/>
      <c r="BZ1507" s="28"/>
      <c r="CA1507" s="24"/>
      <c r="CB1507" s="29"/>
      <c r="CC1507" s="29"/>
      <c r="CD1507" s="30"/>
      <c r="CE1507" s="29"/>
      <c r="CF1507" s="29"/>
      <c r="CG1507" s="31"/>
      <c r="CH1507" s="209"/>
      <c r="CI1507" s="23" t="s">
        <v>836</v>
      </c>
    </row>
    <row r="1508" spans="1:87" ht="15.6" thickTop="1" thickBot="1" x14ac:dyDescent="0.35">
      <c r="A1508" s="503"/>
      <c r="B1508" s="49"/>
      <c r="C1508" s="156">
        <f t="shared" si="560"/>
        <v>0</v>
      </c>
      <c r="D1508" s="209"/>
      <c r="E1508" s="73"/>
      <c r="F1508" s="93" t="s">
        <v>3083</v>
      </c>
      <c r="G1508" s="300">
        <v>26665</v>
      </c>
      <c r="H1508" s="76">
        <v>8</v>
      </c>
      <c r="I1508" s="79"/>
      <c r="J1508" s="79"/>
      <c r="K1508" s="79"/>
      <c r="L1508" s="74">
        <v>1701</v>
      </c>
      <c r="M1508" s="74" t="s">
        <v>3074</v>
      </c>
      <c r="N1508" s="80" t="s">
        <v>3084</v>
      </c>
      <c r="O1508" s="171" t="s">
        <v>3085</v>
      </c>
      <c r="P1508" s="197"/>
      <c r="Q1508" s="83" t="str">
        <f t="shared" si="561"/>
        <v/>
      </c>
      <c r="R1508" s="83" t="str">
        <f t="shared" si="562"/>
        <v>◄</v>
      </c>
      <c r="S1508" s="84"/>
      <c r="T1508" s="85"/>
      <c r="U1508" s="83" t="str">
        <f t="shared" si="563"/>
        <v/>
      </c>
      <c r="V1508" s="83" t="str">
        <f t="shared" si="564"/>
        <v>◄</v>
      </c>
      <c r="W1508" s="86"/>
      <c r="X1508" s="85"/>
      <c r="Y1508" s="209"/>
      <c r="Z1508" s="87"/>
      <c r="AA1508" s="521">
        <f t="shared" si="565"/>
        <v>0</v>
      </c>
      <c r="AB1508" s="520">
        <f t="shared" si="566"/>
        <v>0</v>
      </c>
      <c r="AC1508" s="88"/>
      <c r="AD1508" s="519">
        <f t="shared" si="567"/>
        <v>0</v>
      </c>
      <c r="AE1508" s="518">
        <f t="shared" si="568"/>
        <v>0</v>
      </c>
      <c r="AF1508" s="44"/>
      <c r="AG1508" s="45"/>
      <c r="AH1508" s="44"/>
      <c r="AI1508" s="45"/>
      <c r="AJ1508" s="45"/>
      <c r="AK1508" s="45"/>
      <c r="AL1508" s="45"/>
      <c r="AM1508" s="43"/>
      <c r="AN1508" s="27" t="s">
        <v>6</v>
      </c>
      <c r="AO1508" s="27" t="s">
        <v>6</v>
      </c>
      <c r="AP1508" s="516"/>
      <c r="AQ1508" s="516"/>
      <c r="AR1508" s="516"/>
      <c r="AS1508" s="516" t="s">
        <v>6</v>
      </c>
      <c r="AT1508" s="516" t="s">
        <v>6</v>
      </c>
      <c r="AU1508" s="516"/>
      <c r="AV1508" s="516" t="s">
        <v>6</v>
      </c>
      <c r="AW1508" s="516" t="s">
        <v>6</v>
      </c>
      <c r="AX1508" s="516"/>
      <c r="AY1508" s="516" t="s">
        <v>6</v>
      </c>
      <c r="AZ1508" s="516" t="s">
        <v>6</v>
      </c>
      <c r="BA1508" s="516"/>
      <c r="BB1508" s="516" t="s">
        <v>6</v>
      </c>
      <c r="BC1508" s="516" t="s">
        <v>6</v>
      </c>
      <c r="BD1508" s="516"/>
      <c r="BE1508" s="516" t="s">
        <v>6</v>
      </c>
      <c r="BF1508" s="516" t="s">
        <v>6</v>
      </c>
      <c r="BG1508" s="516"/>
      <c r="BH1508" s="516" t="s">
        <v>6</v>
      </c>
      <c r="BI1508" s="516" t="s">
        <v>6</v>
      </c>
      <c r="BJ1508" s="516"/>
      <c r="BK1508" s="516" t="s">
        <v>6</v>
      </c>
      <c r="BL1508" s="516" t="s">
        <v>6</v>
      </c>
      <c r="BM1508" s="516"/>
      <c r="BN1508" s="516" t="s">
        <v>6</v>
      </c>
      <c r="BO1508" s="516" t="s">
        <v>6</v>
      </c>
      <c r="BP1508" s="516"/>
      <c r="BQ1508" s="516" t="s">
        <v>6</v>
      </c>
      <c r="BR1508" s="516" t="s">
        <v>6</v>
      </c>
      <c r="BS1508" s="516"/>
      <c r="BT1508" s="516"/>
      <c r="BU1508" s="516"/>
      <c r="BV1508" s="516"/>
      <c r="BW1508" s="516"/>
      <c r="BX1508" s="516"/>
      <c r="BY1508" s="516"/>
      <c r="BZ1508" s="28"/>
      <c r="CA1508" s="24"/>
      <c r="CB1508" s="29"/>
      <c r="CC1508" s="29"/>
      <c r="CD1508" s="30"/>
      <c r="CE1508" s="29"/>
      <c r="CF1508" s="29"/>
      <c r="CG1508" s="31"/>
      <c r="CH1508" s="209"/>
      <c r="CI1508" s="23" t="s">
        <v>836</v>
      </c>
    </row>
    <row r="1509" spans="1:87" ht="15.6" thickTop="1" thickBot="1" x14ac:dyDescent="0.35">
      <c r="A1509" s="503"/>
      <c r="B1509" s="49"/>
      <c r="C1509" s="156">
        <f t="shared" si="560"/>
        <v>0</v>
      </c>
      <c r="D1509" s="209"/>
      <c r="E1509" s="73"/>
      <c r="F1509" s="93" t="s">
        <v>3086</v>
      </c>
      <c r="G1509" s="300">
        <v>26665</v>
      </c>
      <c r="H1509" s="76">
        <v>10</v>
      </c>
      <c r="I1509" s="79"/>
      <c r="J1509" s="79"/>
      <c r="K1509" s="79"/>
      <c r="L1509" s="74" t="s">
        <v>3076</v>
      </c>
      <c r="M1509" s="74">
        <v>1702</v>
      </c>
      <c r="N1509" s="80" t="s">
        <v>3087</v>
      </c>
      <c r="O1509" s="171" t="s">
        <v>3082</v>
      </c>
      <c r="P1509" s="197"/>
      <c r="Q1509" s="83" t="str">
        <f t="shared" si="561"/>
        <v/>
      </c>
      <c r="R1509" s="83" t="str">
        <f t="shared" si="562"/>
        <v>◄</v>
      </c>
      <c r="S1509" s="84"/>
      <c r="T1509" s="85"/>
      <c r="U1509" s="83" t="str">
        <f t="shared" si="563"/>
        <v/>
      </c>
      <c r="V1509" s="83" t="str">
        <f t="shared" si="564"/>
        <v>◄</v>
      </c>
      <c r="W1509" s="86"/>
      <c r="X1509" s="85"/>
      <c r="Y1509" s="209"/>
      <c r="Z1509" s="87"/>
      <c r="AA1509" s="521">
        <f t="shared" si="565"/>
        <v>0</v>
      </c>
      <c r="AB1509" s="520">
        <f t="shared" si="566"/>
        <v>0</v>
      </c>
      <c r="AC1509" s="88"/>
      <c r="AD1509" s="519">
        <f t="shared" si="567"/>
        <v>0</v>
      </c>
      <c r="AE1509" s="518">
        <f t="shared" si="568"/>
        <v>0</v>
      </c>
      <c r="AF1509" s="44"/>
      <c r="AG1509" s="45"/>
      <c r="AH1509" s="44"/>
      <c r="AI1509" s="45"/>
      <c r="AJ1509" s="45"/>
      <c r="AK1509" s="45"/>
      <c r="AL1509" s="45"/>
      <c r="AM1509" s="43"/>
      <c r="AN1509" s="27" t="s">
        <v>6</v>
      </c>
      <c r="AO1509" s="27" t="s">
        <v>6</v>
      </c>
      <c r="AP1509" s="516"/>
      <c r="AQ1509" s="516"/>
      <c r="AR1509" s="516"/>
      <c r="AS1509" s="516" t="s">
        <v>6</v>
      </c>
      <c r="AT1509" s="516" t="s">
        <v>6</v>
      </c>
      <c r="AU1509" s="516"/>
      <c r="AV1509" s="516" t="s">
        <v>6</v>
      </c>
      <c r="AW1509" s="516" t="s">
        <v>6</v>
      </c>
      <c r="AX1509" s="516"/>
      <c r="AY1509" s="516" t="s">
        <v>6</v>
      </c>
      <c r="AZ1509" s="516" t="s">
        <v>6</v>
      </c>
      <c r="BA1509" s="516"/>
      <c r="BB1509" s="516" t="s">
        <v>6</v>
      </c>
      <c r="BC1509" s="516" t="s">
        <v>6</v>
      </c>
      <c r="BD1509" s="516"/>
      <c r="BE1509" s="516" t="s">
        <v>6</v>
      </c>
      <c r="BF1509" s="516" t="s">
        <v>6</v>
      </c>
      <c r="BG1509" s="516"/>
      <c r="BH1509" s="516" t="s">
        <v>6</v>
      </c>
      <c r="BI1509" s="516" t="s">
        <v>6</v>
      </c>
      <c r="BJ1509" s="516"/>
      <c r="BK1509" s="516" t="s">
        <v>6</v>
      </c>
      <c r="BL1509" s="516" t="s">
        <v>6</v>
      </c>
      <c r="BM1509" s="516"/>
      <c r="BN1509" s="516" t="s">
        <v>6</v>
      </c>
      <c r="BO1509" s="516" t="s">
        <v>6</v>
      </c>
      <c r="BP1509" s="516"/>
      <c r="BQ1509" s="516" t="s">
        <v>6</v>
      </c>
      <c r="BR1509" s="516" t="s">
        <v>6</v>
      </c>
      <c r="BS1509" s="516"/>
      <c r="BT1509" s="516"/>
      <c r="BU1509" s="516"/>
      <c r="BV1509" s="516"/>
      <c r="BW1509" s="516"/>
      <c r="BX1509" s="516"/>
      <c r="BY1509" s="516"/>
      <c r="BZ1509" s="28"/>
      <c r="CA1509" s="24"/>
      <c r="CB1509" s="29"/>
      <c r="CC1509" s="29"/>
      <c r="CD1509" s="30"/>
      <c r="CE1509" s="29"/>
      <c r="CF1509" s="29"/>
      <c r="CG1509" s="31"/>
      <c r="CH1509" s="209"/>
      <c r="CI1509" s="23" t="s">
        <v>836</v>
      </c>
    </row>
    <row r="1510" spans="1:87" ht="15.6" thickTop="1" thickBot="1" x14ac:dyDescent="0.35">
      <c r="A1510" s="503"/>
      <c r="B1510" s="49"/>
      <c r="C1510" s="156">
        <f t="shared" si="560"/>
        <v>0</v>
      </c>
      <c r="D1510" s="209"/>
      <c r="E1510" s="73"/>
      <c r="F1510" s="93" t="s">
        <v>3088</v>
      </c>
      <c r="G1510" s="300">
        <v>26665</v>
      </c>
      <c r="H1510" s="76">
        <v>10</v>
      </c>
      <c r="I1510" s="79"/>
      <c r="J1510" s="79"/>
      <c r="K1510" s="79"/>
      <c r="L1510" s="74">
        <v>1702</v>
      </c>
      <c r="M1510" s="74" t="s">
        <v>3078</v>
      </c>
      <c r="N1510" s="80" t="s">
        <v>3087</v>
      </c>
      <c r="O1510" s="171" t="s">
        <v>3085</v>
      </c>
      <c r="P1510" s="197"/>
      <c r="Q1510" s="83" t="str">
        <f t="shared" si="561"/>
        <v/>
      </c>
      <c r="R1510" s="83" t="str">
        <f t="shared" si="562"/>
        <v>◄</v>
      </c>
      <c r="S1510" s="84"/>
      <c r="T1510" s="85"/>
      <c r="U1510" s="83" t="str">
        <f t="shared" si="563"/>
        <v/>
      </c>
      <c r="V1510" s="83" t="str">
        <f t="shared" si="564"/>
        <v>◄</v>
      </c>
      <c r="W1510" s="86"/>
      <c r="X1510" s="85"/>
      <c r="Y1510" s="209"/>
      <c r="Z1510" s="87"/>
      <c r="AA1510" s="521">
        <f t="shared" si="565"/>
        <v>0</v>
      </c>
      <c r="AB1510" s="520">
        <f t="shared" si="566"/>
        <v>0</v>
      </c>
      <c r="AC1510" s="88"/>
      <c r="AD1510" s="519">
        <f t="shared" si="567"/>
        <v>0</v>
      </c>
      <c r="AE1510" s="518">
        <f t="shared" si="568"/>
        <v>0</v>
      </c>
      <c r="AF1510" s="44"/>
      <c r="AG1510" s="45"/>
      <c r="AH1510" s="44"/>
      <c r="AI1510" s="45"/>
      <c r="AJ1510" s="45"/>
      <c r="AK1510" s="45"/>
      <c r="AL1510" s="45"/>
      <c r="AM1510" s="43"/>
      <c r="AN1510" s="27" t="s">
        <v>6</v>
      </c>
      <c r="AO1510" s="27" t="s">
        <v>6</v>
      </c>
      <c r="AP1510" s="516"/>
      <c r="AQ1510" s="516"/>
      <c r="AR1510" s="516"/>
      <c r="AS1510" s="516" t="s">
        <v>6</v>
      </c>
      <c r="AT1510" s="516" t="s">
        <v>6</v>
      </c>
      <c r="AU1510" s="516"/>
      <c r="AV1510" s="516" t="s">
        <v>6</v>
      </c>
      <c r="AW1510" s="516" t="s">
        <v>6</v>
      </c>
      <c r="AX1510" s="516"/>
      <c r="AY1510" s="516" t="s">
        <v>6</v>
      </c>
      <c r="AZ1510" s="516" t="s">
        <v>6</v>
      </c>
      <c r="BA1510" s="516"/>
      <c r="BB1510" s="516" t="s">
        <v>6</v>
      </c>
      <c r="BC1510" s="516" t="s">
        <v>6</v>
      </c>
      <c r="BD1510" s="516"/>
      <c r="BE1510" s="516" t="s">
        <v>6</v>
      </c>
      <c r="BF1510" s="516" t="s">
        <v>6</v>
      </c>
      <c r="BG1510" s="516"/>
      <c r="BH1510" s="516" t="s">
        <v>6</v>
      </c>
      <c r="BI1510" s="516" t="s">
        <v>6</v>
      </c>
      <c r="BJ1510" s="516"/>
      <c r="BK1510" s="516" t="s">
        <v>6</v>
      </c>
      <c r="BL1510" s="516" t="s">
        <v>6</v>
      </c>
      <c r="BM1510" s="516"/>
      <c r="BN1510" s="516" t="s">
        <v>6</v>
      </c>
      <c r="BO1510" s="516" t="s">
        <v>6</v>
      </c>
      <c r="BP1510" s="516"/>
      <c r="BQ1510" s="516" t="s">
        <v>6</v>
      </c>
      <c r="BR1510" s="516" t="s">
        <v>6</v>
      </c>
      <c r="BS1510" s="516"/>
      <c r="BT1510" s="516"/>
      <c r="BU1510" s="516"/>
      <c r="BV1510" s="516"/>
      <c r="BW1510" s="516"/>
      <c r="BX1510" s="516"/>
      <c r="BY1510" s="516"/>
      <c r="BZ1510" s="28"/>
      <c r="CA1510" s="24"/>
      <c r="CB1510" s="29"/>
      <c r="CC1510" s="29"/>
      <c r="CD1510" s="30"/>
      <c r="CE1510" s="29"/>
      <c r="CF1510" s="29"/>
      <c r="CG1510" s="31"/>
      <c r="CH1510" s="209"/>
      <c r="CI1510" s="23" t="s">
        <v>836</v>
      </c>
    </row>
    <row r="1511" spans="1:87" ht="15.6" thickTop="1" thickBot="1" x14ac:dyDescent="0.35">
      <c r="A1511" s="503"/>
      <c r="B1511" s="49"/>
      <c r="C1511" s="156">
        <f t="shared" si="560"/>
        <v>0</v>
      </c>
      <c r="D1511" s="209"/>
      <c r="E1511" s="73"/>
      <c r="F1511" s="93" t="s">
        <v>3089</v>
      </c>
      <c r="G1511" s="300">
        <v>26665</v>
      </c>
      <c r="H1511" s="76">
        <v>7</v>
      </c>
      <c r="I1511" s="79"/>
      <c r="J1511" s="79"/>
      <c r="K1511" s="79"/>
      <c r="L1511" s="74">
        <v>1701</v>
      </c>
      <c r="M1511" s="74">
        <v>1700</v>
      </c>
      <c r="N1511" s="80" t="s">
        <v>3081</v>
      </c>
      <c r="O1511" s="171" t="s">
        <v>3090</v>
      </c>
      <c r="P1511" s="197"/>
      <c r="Q1511" s="83" t="str">
        <f t="shared" si="561"/>
        <v/>
      </c>
      <c r="R1511" s="83" t="str">
        <f t="shared" si="562"/>
        <v>◄</v>
      </c>
      <c r="S1511" s="84"/>
      <c r="T1511" s="85"/>
      <c r="U1511" s="83" t="str">
        <f t="shared" si="563"/>
        <v/>
      </c>
      <c r="V1511" s="83" t="str">
        <f t="shared" si="564"/>
        <v>◄</v>
      </c>
      <c r="W1511" s="86"/>
      <c r="X1511" s="85"/>
      <c r="Y1511" s="209"/>
      <c r="Z1511" s="87"/>
      <c r="AA1511" s="521">
        <f t="shared" si="565"/>
        <v>0</v>
      </c>
      <c r="AB1511" s="520">
        <f t="shared" si="566"/>
        <v>0</v>
      </c>
      <c r="AC1511" s="88"/>
      <c r="AD1511" s="519">
        <f t="shared" si="567"/>
        <v>0</v>
      </c>
      <c r="AE1511" s="518">
        <f t="shared" si="568"/>
        <v>0</v>
      </c>
      <c r="AF1511" s="44"/>
      <c r="AG1511" s="45"/>
      <c r="AH1511" s="44"/>
      <c r="AI1511" s="45"/>
      <c r="AJ1511" s="45"/>
      <c r="AK1511" s="45"/>
      <c r="AL1511" s="45"/>
      <c r="AM1511" s="43"/>
      <c r="AN1511" s="27" t="s">
        <v>6</v>
      </c>
      <c r="AO1511" s="27" t="s">
        <v>6</v>
      </c>
      <c r="AP1511" s="516"/>
      <c r="AQ1511" s="516"/>
      <c r="AR1511" s="516"/>
      <c r="AS1511" s="516" t="s">
        <v>6</v>
      </c>
      <c r="AT1511" s="516" t="s">
        <v>6</v>
      </c>
      <c r="AU1511" s="516"/>
      <c r="AV1511" s="516" t="s">
        <v>6</v>
      </c>
      <c r="AW1511" s="516" t="s">
        <v>6</v>
      </c>
      <c r="AX1511" s="516"/>
      <c r="AY1511" s="516" t="s">
        <v>6</v>
      </c>
      <c r="AZ1511" s="516" t="s">
        <v>6</v>
      </c>
      <c r="BA1511" s="516"/>
      <c r="BB1511" s="516" t="s">
        <v>6</v>
      </c>
      <c r="BC1511" s="516" t="s">
        <v>6</v>
      </c>
      <c r="BD1511" s="516"/>
      <c r="BE1511" s="516" t="s">
        <v>6</v>
      </c>
      <c r="BF1511" s="516" t="s">
        <v>6</v>
      </c>
      <c r="BG1511" s="516"/>
      <c r="BH1511" s="516" t="s">
        <v>6</v>
      </c>
      <c r="BI1511" s="516" t="s">
        <v>6</v>
      </c>
      <c r="BJ1511" s="516"/>
      <c r="BK1511" s="516" t="s">
        <v>6</v>
      </c>
      <c r="BL1511" s="516" t="s">
        <v>6</v>
      </c>
      <c r="BM1511" s="516"/>
      <c r="BN1511" s="516" t="s">
        <v>6</v>
      </c>
      <c r="BO1511" s="516" t="s">
        <v>6</v>
      </c>
      <c r="BP1511" s="516"/>
      <c r="BQ1511" s="516" t="s">
        <v>6</v>
      </c>
      <c r="BR1511" s="516" t="s">
        <v>6</v>
      </c>
      <c r="BS1511" s="516"/>
      <c r="BT1511" s="516"/>
      <c r="BU1511" s="516"/>
      <c r="BV1511" s="516"/>
      <c r="BW1511" s="516"/>
      <c r="BX1511" s="516"/>
      <c r="BY1511" s="516"/>
      <c r="BZ1511" s="28"/>
      <c r="CA1511" s="24"/>
      <c r="CB1511" s="29"/>
      <c r="CC1511" s="29"/>
      <c r="CD1511" s="30"/>
      <c r="CE1511" s="29"/>
      <c r="CF1511" s="29"/>
      <c r="CG1511" s="31"/>
      <c r="CH1511" s="209"/>
      <c r="CI1511" s="23" t="s">
        <v>836</v>
      </c>
    </row>
    <row r="1512" spans="1:87" ht="15.6" thickTop="1" thickBot="1" x14ac:dyDescent="0.35">
      <c r="A1512" s="503"/>
      <c r="B1512" s="49"/>
      <c r="C1512" s="156">
        <f t="shared" si="560"/>
        <v>0</v>
      </c>
      <c r="D1512" s="209"/>
      <c r="E1512" s="73"/>
      <c r="F1512" s="93" t="s">
        <v>3091</v>
      </c>
      <c r="G1512" s="300">
        <v>26665</v>
      </c>
      <c r="H1512" s="76">
        <v>8</v>
      </c>
      <c r="I1512" s="79"/>
      <c r="J1512" s="79"/>
      <c r="K1512" s="79"/>
      <c r="L1512" s="74" t="s">
        <v>3072</v>
      </c>
      <c r="M1512" s="74" t="s">
        <v>3074</v>
      </c>
      <c r="N1512" s="80" t="s">
        <v>3084</v>
      </c>
      <c r="O1512" s="171" t="s">
        <v>3092</v>
      </c>
      <c r="P1512" s="197"/>
      <c r="Q1512" s="83" t="str">
        <f t="shared" si="561"/>
        <v/>
      </c>
      <c r="R1512" s="83" t="str">
        <f t="shared" si="562"/>
        <v>◄</v>
      </c>
      <c r="S1512" s="84"/>
      <c r="T1512" s="85"/>
      <c r="U1512" s="83" t="str">
        <f t="shared" si="563"/>
        <v/>
      </c>
      <c r="V1512" s="83" t="str">
        <f t="shared" si="564"/>
        <v>◄</v>
      </c>
      <c r="W1512" s="86"/>
      <c r="X1512" s="85"/>
      <c r="Y1512" s="209"/>
      <c r="Z1512" s="87"/>
      <c r="AA1512" s="521">
        <f t="shared" si="565"/>
        <v>0</v>
      </c>
      <c r="AB1512" s="520">
        <f t="shared" si="566"/>
        <v>0</v>
      </c>
      <c r="AC1512" s="88"/>
      <c r="AD1512" s="519">
        <f t="shared" si="567"/>
        <v>0</v>
      </c>
      <c r="AE1512" s="518">
        <f t="shared" si="568"/>
        <v>0</v>
      </c>
      <c r="AF1512" s="44"/>
      <c r="AG1512" s="45"/>
      <c r="AH1512" s="44"/>
      <c r="AI1512" s="45"/>
      <c r="AJ1512" s="45"/>
      <c r="AK1512" s="45"/>
      <c r="AL1512" s="45"/>
      <c r="AM1512" s="43"/>
      <c r="AN1512" s="27" t="s">
        <v>6</v>
      </c>
      <c r="AO1512" s="27" t="s">
        <v>6</v>
      </c>
      <c r="AP1512" s="516"/>
      <c r="AQ1512" s="516"/>
      <c r="AR1512" s="516"/>
      <c r="AS1512" s="516" t="s">
        <v>6</v>
      </c>
      <c r="AT1512" s="516" t="s">
        <v>6</v>
      </c>
      <c r="AU1512" s="516"/>
      <c r="AV1512" s="516" t="s">
        <v>6</v>
      </c>
      <c r="AW1512" s="516" t="s">
        <v>6</v>
      </c>
      <c r="AX1512" s="516"/>
      <c r="AY1512" s="516" t="s">
        <v>6</v>
      </c>
      <c r="AZ1512" s="516" t="s">
        <v>6</v>
      </c>
      <c r="BA1512" s="516"/>
      <c r="BB1512" s="516" t="s">
        <v>6</v>
      </c>
      <c r="BC1512" s="516" t="s">
        <v>6</v>
      </c>
      <c r="BD1512" s="516"/>
      <c r="BE1512" s="516" t="s">
        <v>6</v>
      </c>
      <c r="BF1512" s="516" t="s">
        <v>6</v>
      </c>
      <c r="BG1512" s="516"/>
      <c r="BH1512" s="516" t="s">
        <v>6</v>
      </c>
      <c r="BI1512" s="516" t="s">
        <v>6</v>
      </c>
      <c r="BJ1512" s="516"/>
      <c r="BK1512" s="516" t="s">
        <v>6</v>
      </c>
      <c r="BL1512" s="516" t="s">
        <v>6</v>
      </c>
      <c r="BM1512" s="516"/>
      <c r="BN1512" s="516" t="s">
        <v>6</v>
      </c>
      <c r="BO1512" s="516" t="s">
        <v>6</v>
      </c>
      <c r="BP1512" s="516"/>
      <c r="BQ1512" s="516" t="s">
        <v>6</v>
      </c>
      <c r="BR1512" s="516" t="s">
        <v>6</v>
      </c>
      <c r="BS1512" s="516"/>
      <c r="BT1512" s="516"/>
      <c r="BU1512" s="516"/>
      <c r="BV1512" s="516"/>
      <c r="BW1512" s="516"/>
      <c r="BX1512" s="516"/>
      <c r="BY1512" s="516"/>
      <c r="BZ1512" s="28"/>
      <c r="CA1512" s="24"/>
      <c r="CB1512" s="29"/>
      <c r="CC1512" s="29"/>
      <c r="CD1512" s="30"/>
      <c r="CE1512" s="29"/>
      <c r="CF1512" s="29"/>
      <c r="CG1512" s="31"/>
      <c r="CH1512" s="209"/>
      <c r="CI1512" s="23" t="s">
        <v>836</v>
      </c>
    </row>
    <row r="1513" spans="1:87" ht="15.6" thickTop="1" thickBot="1" x14ac:dyDescent="0.35">
      <c r="A1513" s="503"/>
      <c r="B1513" s="49"/>
      <c r="C1513" s="156">
        <f t="shared" si="560"/>
        <v>0</v>
      </c>
      <c r="D1513" s="209"/>
      <c r="E1513" s="73"/>
      <c r="F1513" s="93" t="s">
        <v>3093</v>
      </c>
      <c r="G1513" s="300">
        <v>26665</v>
      </c>
      <c r="H1513" s="76">
        <v>10</v>
      </c>
      <c r="I1513" s="79"/>
      <c r="J1513" s="79"/>
      <c r="K1513" s="79"/>
      <c r="L1513" s="74" t="s">
        <v>3076</v>
      </c>
      <c r="M1513" s="74" t="s">
        <v>3078</v>
      </c>
      <c r="N1513" s="80" t="s">
        <v>3087</v>
      </c>
      <c r="O1513" s="171" t="s">
        <v>3094</v>
      </c>
      <c r="P1513" s="197"/>
      <c r="Q1513" s="83" t="str">
        <f t="shared" si="561"/>
        <v/>
      </c>
      <c r="R1513" s="83" t="str">
        <f t="shared" si="562"/>
        <v>◄</v>
      </c>
      <c r="S1513" s="84"/>
      <c r="T1513" s="85"/>
      <c r="U1513" s="83" t="str">
        <f t="shared" si="563"/>
        <v/>
      </c>
      <c r="V1513" s="83" t="str">
        <f t="shared" si="564"/>
        <v>◄</v>
      </c>
      <c r="W1513" s="86"/>
      <c r="X1513" s="85"/>
      <c r="Y1513" s="209"/>
      <c r="Z1513" s="87"/>
      <c r="AA1513" s="521">
        <f t="shared" si="565"/>
        <v>0</v>
      </c>
      <c r="AB1513" s="520">
        <f t="shared" si="566"/>
        <v>0</v>
      </c>
      <c r="AC1513" s="88"/>
      <c r="AD1513" s="519">
        <f t="shared" si="567"/>
        <v>0</v>
      </c>
      <c r="AE1513" s="518">
        <f t="shared" si="568"/>
        <v>0</v>
      </c>
      <c r="AF1513" s="44"/>
      <c r="AG1513" s="45"/>
      <c r="AH1513" s="44"/>
      <c r="AI1513" s="45"/>
      <c r="AJ1513" s="45"/>
      <c r="AK1513" s="45"/>
      <c r="AL1513" s="45"/>
      <c r="AM1513" s="43"/>
      <c r="AN1513" s="27" t="s">
        <v>6</v>
      </c>
      <c r="AO1513" s="27" t="s">
        <v>6</v>
      </c>
      <c r="AP1513" s="516"/>
      <c r="AQ1513" s="516"/>
      <c r="AR1513" s="516"/>
      <c r="AS1513" s="516" t="s">
        <v>6</v>
      </c>
      <c r="AT1513" s="516" t="s">
        <v>6</v>
      </c>
      <c r="AU1513" s="516"/>
      <c r="AV1513" s="516" t="s">
        <v>6</v>
      </c>
      <c r="AW1513" s="516" t="s">
        <v>6</v>
      </c>
      <c r="AX1513" s="516"/>
      <c r="AY1513" s="516" t="s">
        <v>6</v>
      </c>
      <c r="AZ1513" s="516" t="s">
        <v>6</v>
      </c>
      <c r="BA1513" s="516"/>
      <c r="BB1513" s="516" t="s">
        <v>6</v>
      </c>
      <c r="BC1513" s="516" t="s">
        <v>6</v>
      </c>
      <c r="BD1513" s="516"/>
      <c r="BE1513" s="516" t="s">
        <v>6</v>
      </c>
      <c r="BF1513" s="516" t="s">
        <v>6</v>
      </c>
      <c r="BG1513" s="516"/>
      <c r="BH1513" s="516" t="s">
        <v>6</v>
      </c>
      <c r="BI1513" s="516" t="s">
        <v>6</v>
      </c>
      <c r="BJ1513" s="516"/>
      <c r="BK1513" s="516" t="s">
        <v>6</v>
      </c>
      <c r="BL1513" s="516" t="s">
        <v>6</v>
      </c>
      <c r="BM1513" s="516"/>
      <c r="BN1513" s="516" t="s">
        <v>6</v>
      </c>
      <c r="BO1513" s="516" t="s">
        <v>6</v>
      </c>
      <c r="BP1513" s="516"/>
      <c r="BQ1513" s="516" t="s">
        <v>6</v>
      </c>
      <c r="BR1513" s="516" t="s">
        <v>6</v>
      </c>
      <c r="BS1513" s="516"/>
      <c r="BT1513" s="516"/>
      <c r="BU1513" s="516"/>
      <c r="BV1513" s="516"/>
      <c r="BW1513" s="516"/>
      <c r="BX1513" s="516"/>
      <c r="BY1513" s="516"/>
      <c r="BZ1513" s="28"/>
      <c r="CA1513" s="24"/>
      <c r="CB1513" s="29"/>
      <c r="CC1513" s="29"/>
      <c r="CD1513" s="30"/>
      <c r="CE1513" s="29"/>
      <c r="CF1513" s="29"/>
      <c r="CG1513" s="31"/>
      <c r="CH1513" s="209"/>
      <c r="CI1513" s="23" t="s">
        <v>836</v>
      </c>
    </row>
    <row r="1514" spans="1:87" ht="15.6" thickTop="1" thickBot="1" x14ac:dyDescent="0.35">
      <c r="A1514" s="503"/>
      <c r="B1514" s="49"/>
      <c r="C1514" s="156">
        <f t="shared" si="560"/>
        <v>0</v>
      </c>
      <c r="D1514" s="209"/>
      <c r="E1514" s="73"/>
      <c r="F1514" s="93" t="s">
        <v>3088</v>
      </c>
      <c r="G1514" s="300">
        <v>26665</v>
      </c>
      <c r="H1514" s="76">
        <v>10</v>
      </c>
      <c r="I1514" s="79"/>
      <c r="J1514" s="79"/>
      <c r="K1514" s="79"/>
      <c r="L1514" s="74">
        <v>1702</v>
      </c>
      <c r="M1514" s="74">
        <v>1702</v>
      </c>
      <c r="N1514" s="80" t="s">
        <v>3087</v>
      </c>
      <c r="O1514" s="171" t="s">
        <v>3095</v>
      </c>
      <c r="P1514" s="197"/>
      <c r="Q1514" s="83" t="str">
        <f t="shared" si="561"/>
        <v/>
      </c>
      <c r="R1514" s="83" t="str">
        <f t="shared" si="562"/>
        <v>◄</v>
      </c>
      <c r="S1514" s="84"/>
      <c r="T1514" s="85"/>
      <c r="U1514" s="83" t="str">
        <f t="shared" si="563"/>
        <v/>
      </c>
      <c r="V1514" s="83" t="str">
        <f t="shared" si="564"/>
        <v>◄</v>
      </c>
      <c r="W1514" s="86"/>
      <c r="X1514" s="85"/>
      <c r="Y1514" s="209"/>
      <c r="Z1514" s="87"/>
      <c r="AA1514" s="521">
        <f t="shared" si="565"/>
        <v>0</v>
      </c>
      <c r="AB1514" s="520">
        <f t="shared" si="566"/>
        <v>0</v>
      </c>
      <c r="AC1514" s="88"/>
      <c r="AD1514" s="519">
        <f t="shared" si="567"/>
        <v>0</v>
      </c>
      <c r="AE1514" s="518">
        <f t="shared" si="568"/>
        <v>0</v>
      </c>
      <c r="AF1514" s="44"/>
      <c r="AG1514" s="45"/>
      <c r="AH1514" s="44"/>
      <c r="AI1514" s="45"/>
      <c r="AJ1514" s="45"/>
      <c r="AK1514" s="45"/>
      <c r="AL1514" s="45"/>
      <c r="AM1514" s="43"/>
      <c r="AN1514" s="27" t="s">
        <v>6</v>
      </c>
      <c r="AO1514" s="27" t="s">
        <v>6</v>
      </c>
      <c r="AP1514" s="516"/>
      <c r="AQ1514" s="516"/>
      <c r="AR1514" s="516"/>
      <c r="AS1514" s="516" t="s">
        <v>6</v>
      </c>
      <c r="AT1514" s="516" t="s">
        <v>6</v>
      </c>
      <c r="AU1514" s="516"/>
      <c r="AV1514" s="516" t="s">
        <v>6</v>
      </c>
      <c r="AW1514" s="516" t="s">
        <v>6</v>
      </c>
      <c r="AX1514" s="516"/>
      <c r="AY1514" s="516" t="s">
        <v>6</v>
      </c>
      <c r="AZ1514" s="516" t="s">
        <v>6</v>
      </c>
      <c r="BA1514" s="516"/>
      <c r="BB1514" s="516" t="s">
        <v>6</v>
      </c>
      <c r="BC1514" s="516" t="s">
        <v>6</v>
      </c>
      <c r="BD1514" s="516"/>
      <c r="BE1514" s="516" t="s">
        <v>6</v>
      </c>
      <c r="BF1514" s="516" t="s">
        <v>6</v>
      </c>
      <c r="BG1514" s="516"/>
      <c r="BH1514" s="516" t="s">
        <v>6</v>
      </c>
      <c r="BI1514" s="516" t="s">
        <v>6</v>
      </c>
      <c r="BJ1514" s="516"/>
      <c r="BK1514" s="516" t="s">
        <v>6</v>
      </c>
      <c r="BL1514" s="516" t="s">
        <v>6</v>
      </c>
      <c r="BM1514" s="516"/>
      <c r="BN1514" s="516" t="s">
        <v>6</v>
      </c>
      <c r="BO1514" s="516" t="s">
        <v>6</v>
      </c>
      <c r="BP1514" s="516"/>
      <c r="BQ1514" s="516" t="s">
        <v>6</v>
      </c>
      <c r="BR1514" s="516" t="s">
        <v>6</v>
      </c>
      <c r="BS1514" s="516"/>
      <c r="BT1514" s="516"/>
      <c r="BU1514" s="516"/>
      <c r="BV1514" s="516"/>
      <c r="BW1514" s="516"/>
      <c r="BX1514" s="516"/>
      <c r="BY1514" s="516"/>
      <c r="BZ1514" s="28"/>
      <c r="CA1514" s="24"/>
      <c r="CB1514" s="29"/>
      <c r="CC1514" s="29"/>
      <c r="CD1514" s="30"/>
      <c r="CE1514" s="29"/>
      <c r="CF1514" s="29"/>
      <c r="CG1514" s="31"/>
      <c r="CH1514" s="209"/>
      <c r="CI1514" s="23" t="s">
        <v>836</v>
      </c>
    </row>
    <row r="1515" spans="1:87" ht="15.6" thickTop="1" thickBot="1" x14ac:dyDescent="0.35">
      <c r="A1515" s="503"/>
      <c r="B1515" s="49"/>
      <c r="C1515" s="156">
        <f t="shared" si="560"/>
        <v>0</v>
      </c>
      <c r="D1515" s="209"/>
      <c r="E1515" s="625" t="s">
        <v>3096</v>
      </c>
      <c r="F1515" s="626"/>
      <c r="G1515" s="300">
        <v>26665</v>
      </c>
      <c r="H1515" s="76">
        <v>15</v>
      </c>
      <c r="I1515" s="79"/>
      <c r="J1515" s="79"/>
      <c r="K1515" s="79"/>
      <c r="L1515" s="79"/>
      <c r="M1515" s="79"/>
      <c r="N1515" s="113" t="s">
        <v>3097</v>
      </c>
      <c r="O1515" s="81"/>
      <c r="P1515" s="82"/>
      <c r="Q1515" s="83" t="str">
        <f t="shared" si="561"/>
        <v/>
      </c>
      <c r="R1515" s="83" t="str">
        <f t="shared" si="562"/>
        <v>◄</v>
      </c>
      <c r="S1515" s="84"/>
      <c r="T1515" s="85"/>
      <c r="U1515" s="83" t="str">
        <f t="shared" si="563"/>
        <v/>
      </c>
      <c r="V1515" s="83" t="str">
        <f t="shared" si="564"/>
        <v>◄</v>
      </c>
      <c r="W1515" s="86"/>
      <c r="X1515" s="85"/>
      <c r="Y1515" s="209"/>
      <c r="Z1515" s="87"/>
      <c r="AA1515" s="521">
        <f t="shared" si="565"/>
        <v>0</v>
      </c>
      <c r="AB1515" s="520">
        <f t="shared" si="566"/>
        <v>0</v>
      </c>
      <c r="AC1515" s="88"/>
      <c r="AD1515" s="519">
        <f t="shared" si="567"/>
        <v>0</v>
      </c>
      <c r="AE1515" s="518">
        <f t="shared" si="568"/>
        <v>0</v>
      </c>
      <c r="AF1515" s="44"/>
      <c r="AG1515" s="45"/>
      <c r="AH1515" s="44"/>
      <c r="AI1515" s="45"/>
      <c r="AJ1515" s="45"/>
      <c r="AK1515" s="45"/>
      <c r="AL1515" s="45"/>
      <c r="AM1515" s="43"/>
      <c r="AN1515" s="27" t="s">
        <v>6</v>
      </c>
      <c r="AO1515" s="27" t="s">
        <v>6</v>
      </c>
      <c r="AP1515" s="516"/>
      <c r="AQ1515" s="516"/>
      <c r="AR1515" s="516"/>
      <c r="AS1515" s="516" t="s">
        <v>6</v>
      </c>
      <c r="AT1515" s="516" t="s">
        <v>6</v>
      </c>
      <c r="AU1515" s="516"/>
      <c r="AV1515" s="516" t="s">
        <v>6</v>
      </c>
      <c r="AW1515" s="516" t="s">
        <v>6</v>
      </c>
      <c r="AX1515" s="516"/>
      <c r="AY1515" s="516" t="s">
        <v>6</v>
      </c>
      <c r="AZ1515" s="516" t="s">
        <v>6</v>
      </c>
      <c r="BA1515" s="516"/>
      <c r="BB1515" s="516" t="s">
        <v>6</v>
      </c>
      <c r="BC1515" s="516" t="s">
        <v>6</v>
      </c>
      <c r="BD1515" s="516"/>
      <c r="BE1515" s="516" t="s">
        <v>6</v>
      </c>
      <c r="BF1515" s="516" t="s">
        <v>6</v>
      </c>
      <c r="BG1515" s="516"/>
      <c r="BH1515" s="516" t="s">
        <v>6</v>
      </c>
      <c r="BI1515" s="516" t="s">
        <v>6</v>
      </c>
      <c r="BJ1515" s="516"/>
      <c r="BK1515" s="516" t="s">
        <v>6</v>
      </c>
      <c r="BL1515" s="516" t="s">
        <v>6</v>
      </c>
      <c r="BM1515" s="516"/>
      <c r="BN1515" s="516" t="s">
        <v>6</v>
      </c>
      <c r="BO1515" s="516" t="s">
        <v>6</v>
      </c>
      <c r="BP1515" s="516"/>
      <c r="BQ1515" s="516" t="s">
        <v>6</v>
      </c>
      <c r="BR1515" s="516" t="s">
        <v>6</v>
      </c>
      <c r="BS1515" s="516"/>
      <c r="BT1515" s="516"/>
      <c r="BU1515" s="516"/>
      <c r="BV1515" s="516"/>
      <c r="BW1515" s="516"/>
      <c r="BX1515" s="516"/>
      <c r="BY1515" s="516"/>
      <c r="BZ1515" s="28"/>
      <c r="CA1515" s="24"/>
      <c r="CB1515" s="29"/>
      <c r="CC1515" s="29"/>
      <c r="CD1515" s="30"/>
      <c r="CE1515" s="29"/>
      <c r="CF1515" s="29"/>
      <c r="CG1515" s="31"/>
      <c r="CH1515" s="209"/>
      <c r="CI1515" s="23" t="s">
        <v>836</v>
      </c>
    </row>
    <row r="1516" spans="1:87" ht="15.6" customHeight="1" thickTop="1" thickBot="1" x14ac:dyDescent="0.35">
      <c r="A1516" s="503"/>
      <c r="B1516" s="49"/>
      <c r="C1516" s="156">
        <f t="shared" si="560"/>
        <v>0</v>
      </c>
      <c r="D1516" s="209"/>
      <c r="E1516" s="625" t="s">
        <v>3098</v>
      </c>
      <c r="F1516" s="626"/>
      <c r="G1516" s="300">
        <v>26665</v>
      </c>
      <c r="H1516" s="76">
        <v>20</v>
      </c>
      <c r="I1516" s="79"/>
      <c r="J1516" s="79"/>
      <c r="K1516" s="79"/>
      <c r="L1516" s="79"/>
      <c r="M1516" s="79"/>
      <c r="N1516" s="113" t="s">
        <v>3099</v>
      </c>
      <c r="O1516" s="81"/>
      <c r="P1516" s="82"/>
      <c r="Q1516" s="83" t="str">
        <f t="shared" si="561"/>
        <v/>
      </c>
      <c r="R1516" s="83" t="str">
        <f t="shared" si="562"/>
        <v>◄</v>
      </c>
      <c r="S1516" s="84"/>
      <c r="T1516" s="85"/>
      <c r="U1516" s="83" t="str">
        <f t="shared" si="563"/>
        <v/>
      </c>
      <c r="V1516" s="83" t="str">
        <f t="shared" si="564"/>
        <v>◄</v>
      </c>
      <c r="W1516" s="86"/>
      <c r="X1516" s="85"/>
      <c r="Y1516" s="209"/>
      <c r="Z1516" s="87"/>
      <c r="AA1516" s="521">
        <f t="shared" si="565"/>
        <v>0</v>
      </c>
      <c r="AB1516" s="520">
        <f t="shared" si="566"/>
        <v>0</v>
      </c>
      <c r="AC1516" s="88"/>
      <c r="AD1516" s="519">
        <f t="shared" si="567"/>
        <v>0</v>
      </c>
      <c r="AE1516" s="518">
        <f t="shared" si="568"/>
        <v>0</v>
      </c>
      <c r="AF1516" s="44"/>
      <c r="AG1516" s="45"/>
      <c r="AH1516" s="44"/>
      <c r="AI1516" s="45"/>
      <c r="AJ1516" s="45"/>
      <c r="AK1516" s="45"/>
      <c r="AL1516" s="45"/>
      <c r="AM1516" s="43"/>
      <c r="AN1516" s="27" t="s">
        <v>6</v>
      </c>
      <c r="AO1516" s="27" t="s">
        <v>6</v>
      </c>
      <c r="AP1516" s="516"/>
      <c r="AQ1516" s="516"/>
      <c r="AR1516" s="516"/>
      <c r="AS1516" s="516" t="s">
        <v>6</v>
      </c>
      <c r="AT1516" s="516" t="s">
        <v>6</v>
      </c>
      <c r="AU1516" s="516"/>
      <c r="AV1516" s="516" t="s">
        <v>6</v>
      </c>
      <c r="AW1516" s="516" t="s">
        <v>6</v>
      </c>
      <c r="AX1516" s="516"/>
      <c r="AY1516" s="516" t="s">
        <v>6</v>
      </c>
      <c r="AZ1516" s="516" t="s">
        <v>6</v>
      </c>
      <c r="BA1516" s="516"/>
      <c r="BB1516" s="516" t="s">
        <v>6</v>
      </c>
      <c r="BC1516" s="516" t="s">
        <v>6</v>
      </c>
      <c r="BD1516" s="516"/>
      <c r="BE1516" s="516" t="s">
        <v>6</v>
      </c>
      <c r="BF1516" s="516" t="s">
        <v>6</v>
      </c>
      <c r="BG1516" s="516"/>
      <c r="BH1516" s="516" t="s">
        <v>6</v>
      </c>
      <c r="BI1516" s="516" t="s">
        <v>6</v>
      </c>
      <c r="BJ1516" s="516"/>
      <c r="BK1516" s="516" t="s">
        <v>6</v>
      </c>
      <c r="BL1516" s="516" t="s">
        <v>6</v>
      </c>
      <c r="BM1516" s="516"/>
      <c r="BN1516" s="516" t="s">
        <v>6</v>
      </c>
      <c r="BO1516" s="516" t="s">
        <v>6</v>
      </c>
      <c r="BP1516" s="516"/>
      <c r="BQ1516" s="516" t="s">
        <v>6</v>
      </c>
      <c r="BR1516" s="516" t="s">
        <v>6</v>
      </c>
      <c r="BS1516" s="516"/>
      <c r="BT1516" s="516"/>
      <c r="BU1516" s="516"/>
      <c r="BV1516" s="516"/>
      <c r="BW1516" s="516"/>
      <c r="BX1516" s="516"/>
      <c r="BY1516" s="516"/>
      <c r="BZ1516" s="28"/>
      <c r="CA1516" s="24"/>
      <c r="CB1516" s="29"/>
      <c r="CC1516" s="29"/>
      <c r="CD1516" s="30"/>
      <c r="CE1516" s="29"/>
      <c r="CF1516" s="29"/>
      <c r="CG1516" s="31"/>
      <c r="CH1516" s="209"/>
      <c r="CI1516" s="23" t="s">
        <v>836</v>
      </c>
    </row>
    <row r="1517" spans="1:87" ht="15.6" customHeight="1" thickTop="1" thickBot="1" x14ac:dyDescent="0.35">
      <c r="A1517" s="505" t="str">
        <f>IF(COUNTIF(B1518:B1522,"x")&gt;0,"x","")</f>
        <v/>
      </c>
      <c r="B1517" s="57"/>
      <c r="C1517" s="510" t="str">
        <f>A1517</f>
        <v/>
      </c>
      <c r="D1517" s="66">
        <f>ROWS(D1518:D1522)-1</f>
        <v>4</v>
      </c>
      <c r="E1517" s="58" t="s">
        <v>3100</v>
      </c>
      <c r="F1517" s="59"/>
      <c r="G1517" s="301"/>
      <c r="H1517" s="6"/>
      <c r="I1517" s="18"/>
      <c r="J1517" s="18"/>
      <c r="K1517" s="18"/>
      <c r="L1517" s="18"/>
      <c r="M1517" s="18"/>
      <c r="N1517" s="46"/>
      <c r="O1517" s="60">
        <v>27026</v>
      </c>
      <c r="P1517" s="61" t="s">
        <v>3381</v>
      </c>
      <c r="Q1517" s="146"/>
      <c r="R1517" s="63" t="str">
        <f>IF(COUNTIF(Q1518:Q1522,"?")&gt;0,"?",IF(AND(S1517="◄",T1517="►"),"◄►",IF(S1517="◄","◄",IF(T1517="►","►",""))))</f>
        <v>◄</v>
      </c>
      <c r="S1517" s="64" t="str">
        <f>IF(SUM(S1518:S1522)+1=ROWS(S1518:S1522)-COUNTIF(S1518:S1522,"-"),"","◄")</f>
        <v>◄</v>
      </c>
      <c r="T1517" s="65" t="str">
        <f>IF(SUM(T1518:T1522)&gt;0,"►","")</f>
        <v/>
      </c>
      <c r="U1517" s="146"/>
      <c r="V1517" s="63" t="str">
        <f>IF(COUNTIF(U1518:U1522,"?")&gt;0,"?",IF(AND(W1517="◄",X1517="►"),"◄►",IF(W1517="◄","◄",IF(X1517="►","►",""))))</f>
        <v>◄</v>
      </c>
      <c r="W1517" s="64" t="str">
        <f>IF(SUM(W1518:W1522)+1=ROWS(W1518:W1522)-COUNTIF(W1518:W1522,"-"),"","◄")</f>
        <v>◄</v>
      </c>
      <c r="X1517" s="65" t="str">
        <f>IF(SUM(X1518:X1522)&gt;0,"►","")</f>
        <v/>
      </c>
      <c r="Y1517" s="66">
        <f>ROWS(Y1518:Y1522)-1</f>
        <v>4</v>
      </c>
      <c r="Z1517" s="67">
        <f>SUM(Z1518:Z1522)-Z1522</f>
        <v>0</v>
      </c>
      <c r="AA1517" s="68" t="s">
        <v>840</v>
      </c>
      <c r="AB1517" s="69"/>
      <c r="AC1517" s="67">
        <f>SUM(AC1518:AC1522)-AC1522</f>
        <v>0</v>
      </c>
      <c r="AD1517" s="68" t="s">
        <v>840</v>
      </c>
      <c r="AE1517" s="69"/>
      <c r="AF1517" s="70" t="str">
        <f>IF(AG1517="◄","◄",IF(AG1517="ok","►",""))</f>
        <v>◄</v>
      </c>
      <c r="AG1517" s="71" t="str">
        <f>IF(AG1518&gt;0,"OK","◄")</f>
        <v>◄</v>
      </c>
      <c r="AH1517" s="62" t="str">
        <f>IF(AND(AI1517="◄",AJ1517="►"),"◄?►",IF(AI1517="◄","◄",IF(AJ1517="►","►","")))</f>
        <v>◄</v>
      </c>
      <c r="AI1517" s="64" t="str">
        <f>IF(AI1518&gt;0,"","◄")</f>
        <v>◄</v>
      </c>
      <c r="AJ1517" s="65" t="str">
        <f>IF(SUM(AJ1518:AJ1519)&gt;0,"►","")</f>
        <v/>
      </c>
      <c r="AK1517" s="570">
        <f>G1518</f>
        <v>26665</v>
      </c>
      <c r="AL1517" s="572" t="str">
        <f>P1517</f>
        <v xml:space="preserve">  ▬ folder Nr. 23  / 73  ▬ </v>
      </c>
      <c r="AM1517" s="43"/>
      <c r="AN1517" s="18"/>
      <c r="AO1517" s="18"/>
      <c r="AP1517" s="18"/>
      <c r="AQ1517" s="18"/>
      <c r="AR1517" s="18"/>
      <c r="AS1517" s="18"/>
      <c r="AT1517" s="18"/>
      <c r="AU1517" s="18"/>
      <c r="AV1517" s="18"/>
      <c r="AW1517" s="18"/>
      <c r="AX1517" s="18"/>
      <c r="AY1517" s="18"/>
      <c r="AZ1517" s="18"/>
      <c r="BA1517" s="18"/>
      <c r="BB1517" s="18"/>
      <c r="BC1517" s="18"/>
      <c r="BD1517" s="18"/>
      <c r="BE1517" s="18"/>
      <c r="BF1517" s="18"/>
      <c r="BG1517" s="18"/>
      <c r="BH1517" s="18"/>
      <c r="BI1517" s="18"/>
      <c r="BJ1517" s="18"/>
      <c r="BK1517" s="18"/>
      <c r="BL1517" s="18"/>
      <c r="BM1517" s="18"/>
      <c r="BN1517" s="18"/>
      <c r="BO1517" s="18"/>
      <c r="BP1517" s="18"/>
      <c r="BQ1517" s="18"/>
      <c r="BR1517" s="18"/>
      <c r="BS1517" s="18"/>
      <c r="BT1517" s="46"/>
      <c r="BU1517" s="46"/>
      <c r="BV1517" s="46"/>
      <c r="BW1517" s="46"/>
      <c r="BX1517" s="46"/>
      <c r="BY1517" s="46"/>
      <c r="BZ1517" s="46"/>
      <c r="CA1517" s="46"/>
      <c r="CB1517" s="46"/>
      <c r="CC1517" s="46"/>
      <c r="CD1517" s="46"/>
      <c r="CE1517" s="46"/>
      <c r="CF1517" s="46"/>
      <c r="CG1517" s="46"/>
      <c r="CH1517" s="66">
        <f>ROWS(CH1518:CH1522)-1</f>
        <v>4</v>
      </c>
      <c r="CI1517" s="23" t="s">
        <v>836</v>
      </c>
    </row>
    <row r="1518" spans="1:87" ht="16.8" customHeight="1" thickBot="1" x14ac:dyDescent="0.35">
      <c r="A1518" s="503"/>
      <c r="B1518" s="49"/>
      <c r="C1518" s="156">
        <f>B1518</f>
        <v>0</v>
      </c>
      <c r="D1518" s="209"/>
      <c r="E1518" s="73"/>
      <c r="F1518" s="93" t="s">
        <v>3101</v>
      </c>
      <c r="G1518" s="300">
        <v>26665</v>
      </c>
      <c r="H1518" s="76">
        <v>3</v>
      </c>
      <c r="I1518" s="79"/>
      <c r="J1518" s="79"/>
      <c r="K1518" s="79"/>
      <c r="L1518" s="74">
        <v>1700</v>
      </c>
      <c r="M1518" s="74" t="s">
        <v>2497</v>
      </c>
      <c r="N1518" s="80" t="s">
        <v>3102</v>
      </c>
      <c r="O1518" s="171" t="s">
        <v>3103</v>
      </c>
      <c r="P1518" s="82"/>
      <c r="Q1518" s="83" t="str">
        <f>IF(R1518="?","?","")</f>
        <v/>
      </c>
      <c r="R1518" s="83" t="str">
        <f>IF(AND(S1518="",T1518&gt;0),"?",IF(S1518="","◄",IF(T1518&gt;=1,"►","")))</f>
        <v>◄</v>
      </c>
      <c r="S1518" s="84"/>
      <c r="T1518" s="85"/>
      <c r="U1518" s="83" t="str">
        <f>IF(V1518="?","?","")</f>
        <v/>
      </c>
      <c r="V1518" s="83" t="str">
        <f>IF(AND(W1518="",X1518&gt;0),"?",IF(W1518="","◄",IF(X1518&gt;=1,"►","")))</f>
        <v>◄</v>
      </c>
      <c r="W1518" s="86"/>
      <c r="X1518" s="85"/>
      <c r="Y1518" s="209"/>
      <c r="Z1518" s="87"/>
      <c r="AA1518" s="521">
        <f t="shared" ref="AA1518:AB1521" si="569">(S1518*Z1518)</f>
        <v>0</v>
      </c>
      <c r="AB1518" s="520">
        <f t="shared" si="569"/>
        <v>0</v>
      </c>
      <c r="AC1518" s="88"/>
      <c r="AD1518" s="519">
        <f t="shared" ref="AD1518:AE1521" si="570">(W1518*AC1518)</f>
        <v>0</v>
      </c>
      <c r="AE1518" s="518">
        <f t="shared" si="570"/>
        <v>0</v>
      </c>
      <c r="AF1518" s="44"/>
      <c r="AG1518" s="45"/>
      <c r="AH1518" s="44"/>
      <c r="AI1518" s="91"/>
      <c r="AJ1518" s="92"/>
      <c r="AK1518" s="586"/>
      <c r="AL1518" s="587"/>
      <c r="AM1518" s="43"/>
      <c r="AN1518" s="27" t="s">
        <v>6</v>
      </c>
      <c r="AO1518" s="27" t="s">
        <v>6</v>
      </c>
      <c r="AP1518" s="516"/>
      <c r="AQ1518" s="516"/>
      <c r="AR1518" s="516"/>
      <c r="AS1518" s="516" t="s">
        <v>6</v>
      </c>
      <c r="AT1518" s="516" t="s">
        <v>6</v>
      </c>
      <c r="AU1518" s="516"/>
      <c r="AV1518" s="516" t="s">
        <v>6</v>
      </c>
      <c r="AW1518" s="516" t="s">
        <v>6</v>
      </c>
      <c r="AX1518" s="516"/>
      <c r="AY1518" s="516" t="s">
        <v>6</v>
      </c>
      <c r="AZ1518" s="516" t="s">
        <v>6</v>
      </c>
      <c r="BA1518" s="516"/>
      <c r="BB1518" s="516" t="s">
        <v>6</v>
      </c>
      <c r="BC1518" s="516" t="s">
        <v>6</v>
      </c>
      <c r="BD1518" s="516"/>
      <c r="BE1518" s="516" t="s">
        <v>6</v>
      </c>
      <c r="BF1518" s="516" t="s">
        <v>6</v>
      </c>
      <c r="BG1518" s="516"/>
      <c r="BH1518" s="516" t="s">
        <v>6</v>
      </c>
      <c r="BI1518" s="516" t="s">
        <v>6</v>
      </c>
      <c r="BJ1518" s="516"/>
      <c r="BK1518" s="516" t="s">
        <v>6</v>
      </c>
      <c r="BL1518" s="516" t="s">
        <v>6</v>
      </c>
      <c r="BM1518" s="516"/>
      <c r="BN1518" s="516" t="s">
        <v>6</v>
      </c>
      <c r="BO1518" s="516" t="s">
        <v>6</v>
      </c>
      <c r="BP1518" s="516"/>
      <c r="BQ1518" s="516" t="s">
        <v>6</v>
      </c>
      <c r="BR1518" s="516" t="s">
        <v>6</v>
      </c>
      <c r="BS1518" s="516"/>
      <c r="BT1518" s="516"/>
      <c r="BU1518" s="516"/>
      <c r="BV1518" s="516"/>
      <c r="BW1518" s="516"/>
      <c r="BX1518" s="516"/>
      <c r="BY1518" s="516"/>
      <c r="BZ1518" s="28"/>
      <c r="CA1518" s="24"/>
      <c r="CB1518" s="29"/>
      <c r="CC1518" s="29"/>
      <c r="CD1518" s="30"/>
      <c r="CE1518" s="29"/>
      <c r="CF1518" s="29"/>
      <c r="CG1518" s="31"/>
      <c r="CH1518" s="209"/>
      <c r="CI1518" s="23" t="s">
        <v>836</v>
      </c>
    </row>
    <row r="1519" spans="1:87" ht="15.6" thickTop="1" thickBot="1" x14ac:dyDescent="0.35">
      <c r="A1519" s="503"/>
      <c r="B1519" s="49"/>
      <c r="C1519" s="156">
        <f>B1519</f>
        <v>0</v>
      </c>
      <c r="D1519" s="209"/>
      <c r="E1519" s="73"/>
      <c r="F1519" s="93" t="s">
        <v>3104</v>
      </c>
      <c r="G1519" s="300">
        <v>26665</v>
      </c>
      <c r="H1519" s="76">
        <v>4</v>
      </c>
      <c r="I1519" s="79"/>
      <c r="J1519" s="79"/>
      <c r="K1519" s="79"/>
      <c r="L1519" s="74" t="s">
        <v>2497</v>
      </c>
      <c r="M1519" s="74">
        <v>1701</v>
      </c>
      <c r="N1519" s="80" t="s">
        <v>7439</v>
      </c>
      <c r="O1519" s="171" t="s">
        <v>3103</v>
      </c>
      <c r="P1519" s="82"/>
      <c r="Q1519" s="83" t="str">
        <f>IF(R1519="?","?","")</f>
        <v/>
      </c>
      <c r="R1519" s="83" t="str">
        <f>IF(AND(S1519="",T1519&gt;0),"?",IF(S1519="","◄",IF(T1519&gt;=1,"►","")))</f>
        <v>◄</v>
      </c>
      <c r="S1519" s="84"/>
      <c r="T1519" s="85"/>
      <c r="U1519" s="83" t="str">
        <f>IF(V1519="?","?","")</f>
        <v/>
      </c>
      <c r="V1519" s="83" t="str">
        <f>IF(AND(W1519="",X1519&gt;0),"?",IF(W1519="","◄",IF(X1519&gt;=1,"►","")))</f>
        <v>◄</v>
      </c>
      <c r="W1519" s="86"/>
      <c r="X1519" s="85"/>
      <c r="Y1519" s="209"/>
      <c r="Z1519" s="87"/>
      <c r="AA1519" s="521">
        <f t="shared" si="569"/>
        <v>0</v>
      </c>
      <c r="AB1519" s="520">
        <f t="shared" si="569"/>
        <v>0</v>
      </c>
      <c r="AC1519" s="88"/>
      <c r="AD1519" s="519">
        <f t="shared" si="570"/>
        <v>0</v>
      </c>
      <c r="AE1519" s="518">
        <f t="shared" si="570"/>
        <v>0</v>
      </c>
      <c r="AF1519" s="44"/>
      <c r="AG1519" s="45"/>
      <c r="AH1519" s="44"/>
      <c r="AI1519" s="45"/>
      <c r="AJ1519" s="45"/>
      <c r="AK1519" s="45"/>
      <c r="AL1519" s="45"/>
      <c r="AM1519" s="43"/>
      <c r="AN1519" s="27" t="s">
        <v>6</v>
      </c>
      <c r="AO1519" s="27" t="s">
        <v>6</v>
      </c>
      <c r="AP1519" s="516"/>
      <c r="AQ1519" s="516"/>
      <c r="AR1519" s="516"/>
      <c r="AS1519" s="516" t="s">
        <v>6</v>
      </c>
      <c r="AT1519" s="516" t="s">
        <v>6</v>
      </c>
      <c r="AU1519" s="516"/>
      <c r="AV1519" s="516" t="s">
        <v>6</v>
      </c>
      <c r="AW1519" s="516" t="s">
        <v>6</v>
      </c>
      <c r="AX1519" s="516"/>
      <c r="AY1519" s="516" t="s">
        <v>6</v>
      </c>
      <c r="AZ1519" s="516" t="s">
        <v>6</v>
      </c>
      <c r="BA1519" s="516"/>
      <c r="BB1519" s="516" t="s">
        <v>6</v>
      </c>
      <c r="BC1519" s="516" t="s">
        <v>6</v>
      </c>
      <c r="BD1519" s="516"/>
      <c r="BE1519" s="516" t="s">
        <v>6</v>
      </c>
      <c r="BF1519" s="516" t="s">
        <v>6</v>
      </c>
      <c r="BG1519" s="516"/>
      <c r="BH1519" s="516" t="s">
        <v>6</v>
      </c>
      <c r="BI1519" s="516" t="s">
        <v>6</v>
      </c>
      <c r="BJ1519" s="516"/>
      <c r="BK1519" s="516" t="s">
        <v>6</v>
      </c>
      <c r="BL1519" s="516" t="s">
        <v>6</v>
      </c>
      <c r="BM1519" s="516"/>
      <c r="BN1519" s="516" t="s">
        <v>6</v>
      </c>
      <c r="BO1519" s="516" t="s">
        <v>6</v>
      </c>
      <c r="BP1519" s="516"/>
      <c r="BQ1519" s="516" t="s">
        <v>6</v>
      </c>
      <c r="BR1519" s="516" t="s">
        <v>6</v>
      </c>
      <c r="BS1519" s="516"/>
      <c r="BT1519" s="516"/>
      <c r="BU1519" s="516"/>
      <c r="BV1519" s="516"/>
      <c r="BW1519" s="516"/>
      <c r="BX1519" s="516"/>
      <c r="BY1519" s="516"/>
      <c r="BZ1519" s="28"/>
      <c r="CA1519" s="24"/>
      <c r="CB1519" s="29"/>
      <c r="CC1519" s="29"/>
      <c r="CD1519" s="30"/>
      <c r="CE1519" s="29"/>
      <c r="CF1519" s="29"/>
      <c r="CG1519" s="31"/>
      <c r="CH1519" s="209"/>
      <c r="CI1519" s="23" t="s">
        <v>836</v>
      </c>
    </row>
    <row r="1520" spans="1:87" ht="15.6" thickTop="1" thickBot="1" x14ac:dyDescent="0.35">
      <c r="A1520" s="503"/>
      <c r="B1520" s="49"/>
      <c r="C1520" s="156">
        <f>B1520</f>
        <v>0</v>
      </c>
      <c r="D1520" s="209"/>
      <c r="E1520" s="73"/>
      <c r="F1520" s="93" t="s">
        <v>3105</v>
      </c>
      <c r="G1520" s="300">
        <v>26665</v>
      </c>
      <c r="H1520" s="76">
        <v>5</v>
      </c>
      <c r="I1520" s="79"/>
      <c r="J1520" s="79"/>
      <c r="K1520" s="79"/>
      <c r="L1520" s="74" t="s">
        <v>2497</v>
      </c>
      <c r="M1520" s="74">
        <v>1702</v>
      </c>
      <c r="N1520" s="80" t="s">
        <v>3106</v>
      </c>
      <c r="O1520" s="171" t="s">
        <v>3107</v>
      </c>
      <c r="P1520" s="82"/>
      <c r="Q1520" s="83" t="str">
        <f>IF(R1520="?","?","")</f>
        <v/>
      </c>
      <c r="R1520" s="83" t="str">
        <f>IF(AND(S1520="",T1520&gt;0),"?",IF(S1520="","◄",IF(T1520&gt;=1,"►","")))</f>
        <v>◄</v>
      </c>
      <c r="S1520" s="84"/>
      <c r="T1520" s="85"/>
      <c r="U1520" s="83" t="str">
        <f>IF(V1520="?","?","")</f>
        <v/>
      </c>
      <c r="V1520" s="83" t="str">
        <f>IF(AND(W1520="",X1520&gt;0),"?",IF(W1520="","◄",IF(X1520&gt;=1,"►","")))</f>
        <v>◄</v>
      </c>
      <c r="W1520" s="86"/>
      <c r="X1520" s="85"/>
      <c r="Y1520" s="209"/>
      <c r="Z1520" s="87"/>
      <c r="AA1520" s="521">
        <f t="shared" si="569"/>
        <v>0</v>
      </c>
      <c r="AB1520" s="520">
        <f t="shared" si="569"/>
        <v>0</v>
      </c>
      <c r="AC1520" s="88"/>
      <c r="AD1520" s="519">
        <f t="shared" si="570"/>
        <v>0</v>
      </c>
      <c r="AE1520" s="518">
        <f t="shared" si="570"/>
        <v>0</v>
      </c>
      <c r="AF1520" s="44"/>
      <c r="AG1520" s="45"/>
      <c r="AH1520" s="44"/>
      <c r="AI1520" s="45"/>
      <c r="AJ1520" s="45"/>
      <c r="AK1520" s="45"/>
      <c r="AL1520" s="45"/>
      <c r="AM1520" s="43"/>
      <c r="AN1520" s="27" t="s">
        <v>6</v>
      </c>
      <c r="AO1520" s="27" t="s">
        <v>6</v>
      </c>
      <c r="AP1520" s="516"/>
      <c r="AQ1520" s="516"/>
      <c r="AR1520" s="516"/>
      <c r="AS1520" s="516" t="s">
        <v>6</v>
      </c>
      <c r="AT1520" s="516" t="s">
        <v>6</v>
      </c>
      <c r="AU1520" s="516"/>
      <c r="AV1520" s="516" t="s">
        <v>6</v>
      </c>
      <c r="AW1520" s="516" t="s">
        <v>6</v>
      </c>
      <c r="AX1520" s="516"/>
      <c r="AY1520" s="516" t="s">
        <v>6</v>
      </c>
      <c r="AZ1520" s="516" t="s">
        <v>6</v>
      </c>
      <c r="BA1520" s="516"/>
      <c r="BB1520" s="516" t="s">
        <v>6</v>
      </c>
      <c r="BC1520" s="516" t="s">
        <v>6</v>
      </c>
      <c r="BD1520" s="516"/>
      <c r="BE1520" s="516" t="s">
        <v>6</v>
      </c>
      <c r="BF1520" s="516" t="s">
        <v>6</v>
      </c>
      <c r="BG1520" s="516"/>
      <c r="BH1520" s="516" t="s">
        <v>6</v>
      </c>
      <c r="BI1520" s="516" t="s">
        <v>6</v>
      </c>
      <c r="BJ1520" s="516"/>
      <c r="BK1520" s="516" t="s">
        <v>6</v>
      </c>
      <c r="BL1520" s="516" t="s">
        <v>6</v>
      </c>
      <c r="BM1520" s="516"/>
      <c r="BN1520" s="516" t="s">
        <v>6</v>
      </c>
      <c r="BO1520" s="516" t="s">
        <v>6</v>
      </c>
      <c r="BP1520" s="516"/>
      <c r="BQ1520" s="516" t="s">
        <v>6</v>
      </c>
      <c r="BR1520" s="516" t="s">
        <v>6</v>
      </c>
      <c r="BS1520" s="516"/>
      <c r="BT1520" s="516"/>
      <c r="BU1520" s="516"/>
      <c r="BV1520" s="516"/>
      <c r="BW1520" s="516"/>
      <c r="BX1520" s="516"/>
      <c r="BY1520" s="516"/>
      <c r="BZ1520" s="28"/>
      <c r="CA1520" s="24"/>
      <c r="CB1520" s="29"/>
      <c r="CC1520" s="29"/>
      <c r="CD1520" s="30"/>
      <c r="CE1520" s="29"/>
      <c r="CF1520" s="29"/>
      <c r="CG1520" s="31"/>
      <c r="CH1520" s="209"/>
      <c r="CI1520" s="23" t="s">
        <v>836</v>
      </c>
    </row>
    <row r="1521" spans="1:91" ht="15.6" thickTop="1" thickBot="1" x14ac:dyDescent="0.35">
      <c r="A1521" s="503"/>
      <c r="B1521" s="49"/>
      <c r="C1521" s="156">
        <f>B1521</f>
        <v>0</v>
      </c>
      <c r="D1521" s="209"/>
      <c r="E1521" s="73"/>
      <c r="F1521" s="93" t="s">
        <v>3108</v>
      </c>
      <c r="G1521" s="300">
        <v>26665</v>
      </c>
      <c r="H1521" s="76">
        <v>5</v>
      </c>
      <c r="I1521" s="79"/>
      <c r="J1521" s="79"/>
      <c r="K1521" s="79"/>
      <c r="L1521" s="74">
        <v>1702</v>
      </c>
      <c r="M1521" s="74" t="s">
        <v>2497</v>
      </c>
      <c r="N1521" s="80" t="s">
        <v>3109</v>
      </c>
      <c r="O1521" s="171" t="s">
        <v>3107</v>
      </c>
      <c r="P1521" s="82"/>
      <c r="Q1521" s="83" t="str">
        <f>IF(R1521="?","?","")</f>
        <v/>
      </c>
      <c r="R1521" s="83" t="str">
        <f>IF(AND(S1521="",T1521&gt;0),"?",IF(S1521="","◄",IF(T1521&gt;=1,"►","")))</f>
        <v>◄</v>
      </c>
      <c r="S1521" s="84"/>
      <c r="T1521" s="85"/>
      <c r="U1521" s="83" t="str">
        <f>IF(V1521="?","?","")</f>
        <v/>
      </c>
      <c r="V1521" s="83" t="str">
        <f>IF(AND(W1521="",X1521&gt;0),"?",IF(W1521="","◄",IF(X1521&gt;=1,"►","")))</f>
        <v>◄</v>
      </c>
      <c r="W1521" s="86"/>
      <c r="X1521" s="85"/>
      <c r="Y1521" s="209"/>
      <c r="Z1521" s="87"/>
      <c r="AA1521" s="521">
        <f t="shared" si="569"/>
        <v>0</v>
      </c>
      <c r="AB1521" s="520">
        <f t="shared" si="569"/>
        <v>0</v>
      </c>
      <c r="AC1521" s="88"/>
      <c r="AD1521" s="519">
        <f t="shared" si="570"/>
        <v>0</v>
      </c>
      <c r="AE1521" s="518">
        <f t="shared" si="570"/>
        <v>0</v>
      </c>
      <c r="AF1521" s="44"/>
      <c r="AG1521" s="45"/>
      <c r="AH1521" s="44"/>
      <c r="AI1521" s="45"/>
      <c r="AJ1521" s="45"/>
      <c r="AK1521" s="45"/>
      <c r="AL1521" s="45"/>
      <c r="AM1521" s="43"/>
      <c r="AN1521" s="27" t="s">
        <v>6</v>
      </c>
      <c r="AO1521" s="27" t="s">
        <v>6</v>
      </c>
      <c r="AP1521" s="516"/>
      <c r="AQ1521" s="516"/>
      <c r="AR1521" s="516"/>
      <c r="AS1521" s="516" t="s">
        <v>6</v>
      </c>
      <c r="AT1521" s="516" t="s">
        <v>6</v>
      </c>
      <c r="AU1521" s="516"/>
      <c r="AV1521" s="516" t="s">
        <v>6</v>
      </c>
      <c r="AW1521" s="516" t="s">
        <v>6</v>
      </c>
      <c r="AX1521" s="516"/>
      <c r="AY1521" s="516" t="s">
        <v>6</v>
      </c>
      <c r="AZ1521" s="516" t="s">
        <v>6</v>
      </c>
      <c r="BA1521" s="516"/>
      <c r="BB1521" s="516" t="s">
        <v>6</v>
      </c>
      <c r="BC1521" s="516" t="s">
        <v>6</v>
      </c>
      <c r="BD1521" s="516"/>
      <c r="BE1521" s="516" t="s">
        <v>6</v>
      </c>
      <c r="BF1521" s="516" t="s">
        <v>6</v>
      </c>
      <c r="BG1521" s="516"/>
      <c r="BH1521" s="516" t="s">
        <v>6</v>
      </c>
      <c r="BI1521" s="516" t="s">
        <v>6</v>
      </c>
      <c r="BJ1521" s="516"/>
      <c r="BK1521" s="516" t="s">
        <v>6</v>
      </c>
      <c r="BL1521" s="516" t="s">
        <v>6</v>
      </c>
      <c r="BM1521" s="516"/>
      <c r="BN1521" s="516" t="s">
        <v>6</v>
      </c>
      <c r="BO1521" s="516" t="s">
        <v>6</v>
      </c>
      <c r="BP1521" s="516"/>
      <c r="BQ1521" s="516" t="s">
        <v>6</v>
      </c>
      <c r="BR1521" s="516" t="s">
        <v>6</v>
      </c>
      <c r="BS1521" s="516"/>
      <c r="BT1521" s="516"/>
      <c r="BU1521" s="516"/>
      <c r="BV1521" s="516"/>
      <c r="BW1521" s="516"/>
      <c r="BX1521" s="516"/>
      <c r="BY1521" s="516"/>
      <c r="BZ1521" s="28"/>
      <c r="CA1521" s="24"/>
      <c r="CB1521" s="29"/>
      <c r="CC1521" s="29"/>
      <c r="CD1521" s="30"/>
      <c r="CE1521" s="29"/>
      <c r="CF1521" s="29"/>
      <c r="CG1521" s="31"/>
      <c r="CH1521" s="209"/>
      <c r="CI1521" s="23" t="s">
        <v>836</v>
      </c>
    </row>
    <row r="1522" spans="1:91" ht="16.8" thickTop="1" thickBot="1" x14ac:dyDescent="0.35">
      <c r="A1522" s="505" t="str">
        <f>IF(COUNTIF(B1523:B1530,"x")&gt;0,"x","")</f>
        <v/>
      </c>
      <c r="B1522" s="57"/>
      <c r="C1522" s="510" t="str">
        <f>A1522</f>
        <v/>
      </c>
      <c r="D1522" s="66">
        <f>ROWS(D1523:D1530)-1</f>
        <v>7</v>
      </c>
      <c r="E1522" s="58" t="s">
        <v>3110</v>
      </c>
      <c r="F1522" s="59"/>
      <c r="G1522" s="301"/>
      <c r="H1522" s="6"/>
      <c r="I1522" s="18"/>
      <c r="J1522" s="18"/>
      <c r="K1522" s="18"/>
      <c r="L1522" s="18"/>
      <c r="M1522" s="18"/>
      <c r="N1522" s="46"/>
      <c r="O1522" s="60">
        <v>27026</v>
      </c>
      <c r="P1522" s="61" t="s">
        <v>3381</v>
      </c>
      <c r="Q1522" s="143"/>
      <c r="R1522" s="63" t="str">
        <f>IF(COUNTIF(Q1523:Q1530,"?")&gt;0,"?",IF(AND(S1522="◄",T1522="►"),"◄►",IF(S1522="◄","◄",IF(T1522="►","►",""))))</f>
        <v>◄</v>
      </c>
      <c r="S1522" s="64" t="str">
        <f>IF(SUM(S1523:S1530)+1=ROWS(S1523:S1530)-COUNTIF(S1523:S1530,"-"),"","◄")</f>
        <v>◄</v>
      </c>
      <c r="T1522" s="65" t="str">
        <f>IF(SUM(T1523:T1530)&gt;0,"►","")</f>
        <v/>
      </c>
      <c r="U1522" s="146"/>
      <c r="V1522" s="63" t="str">
        <f>IF(COUNTIF(U1523:U1530,"?")&gt;0,"?",IF(AND(W1522="◄",X1522="►"),"◄►",IF(W1522="◄","◄",IF(X1522="►","►",""))))</f>
        <v>◄</v>
      </c>
      <c r="W1522" s="64" t="str">
        <f>IF(SUM(W1523:W1530)+1=ROWS(W1523:W1530)-COUNTIF(W1523:W1530,"-"),"","◄")</f>
        <v>◄</v>
      </c>
      <c r="X1522" s="65" t="str">
        <f>IF(SUM(X1523:X1530)&gt;0,"►","")</f>
        <v/>
      </c>
      <c r="Y1522" s="66">
        <f>ROWS(Y1523:Y1530)-1</f>
        <v>7</v>
      </c>
      <c r="Z1522" s="67">
        <f>SUM(Z1523:Z1530)-Z1530</f>
        <v>0</v>
      </c>
      <c r="AA1522" s="68" t="s">
        <v>840</v>
      </c>
      <c r="AB1522" s="69"/>
      <c r="AC1522" s="67">
        <f>SUM(AC1523:AC1530)-AC1530</f>
        <v>0</v>
      </c>
      <c r="AD1522" s="68" t="s">
        <v>840</v>
      </c>
      <c r="AE1522" s="69"/>
      <c r="AF1522" s="70" t="str">
        <f>IF(AG1522="◄","◄",IF(AG1522="ok","►",""))</f>
        <v>◄</v>
      </c>
      <c r="AG1522" s="71" t="str">
        <f>IF(AG1523&gt;0,"OK","◄")</f>
        <v>◄</v>
      </c>
      <c r="AH1522" s="62" t="str">
        <f>IF(AND(AI1522="◄",AJ1522="►"),"◄?►",IF(AI1522="◄","◄",IF(AJ1522="►","►","")))</f>
        <v>◄</v>
      </c>
      <c r="AI1522" s="64" t="str">
        <f>IF(AI1523&gt;0,"","◄")</f>
        <v>◄</v>
      </c>
      <c r="AJ1522" s="65" t="str">
        <f>IF(SUM(AJ1523:AJ1524)&gt;0,"►","")</f>
        <v/>
      </c>
      <c r="AK1522" s="570">
        <f>G1523</f>
        <v>26665</v>
      </c>
      <c r="AL1522" s="572" t="str">
        <f>P1522</f>
        <v xml:space="preserve">  ▬ folder Nr. 23  / 73  ▬ </v>
      </c>
      <c r="AM1522" s="43"/>
      <c r="AN1522" s="18"/>
      <c r="AO1522" s="18"/>
      <c r="AP1522" s="18"/>
      <c r="AQ1522" s="18"/>
      <c r="AR1522" s="18"/>
      <c r="AS1522" s="18"/>
      <c r="AT1522" s="18"/>
      <c r="AU1522" s="18"/>
      <c r="AV1522" s="18"/>
      <c r="AW1522" s="18"/>
      <c r="AX1522" s="18"/>
      <c r="AY1522" s="18"/>
      <c r="AZ1522" s="18"/>
      <c r="BA1522" s="18"/>
      <c r="BB1522" s="18"/>
      <c r="BC1522" s="18"/>
      <c r="BD1522" s="18"/>
      <c r="BE1522" s="18"/>
      <c r="BF1522" s="18"/>
      <c r="BG1522" s="18"/>
      <c r="BH1522" s="18"/>
      <c r="BI1522" s="18"/>
      <c r="BJ1522" s="18"/>
      <c r="BK1522" s="18"/>
      <c r="BL1522" s="18"/>
      <c r="BM1522" s="18"/>
      <c r="BN1522" s="18"/>
      <c r="BO1522" s="18"/>
      <c r="BP1522" s="18"/>
      <c r="BQ1522" s="18"/>
      <c r="BR1522" s="18"/>
      <c r="BS1522" s="18"/>
      <c r="BT1522" s="46"/>
      <c r="BU1522" s="46"/>
      <c r="BV1522" s="46"/>
      <c r="BW1522" s="46"/>
      <c r="BX1522" s="46"/>
      <c r="BY1522" s="46"/>
      <c r="BZ1522" s="46"/>
      <c r="CA1522" s="46"/>
      <c r="CB1522" s="46"/>
      <c r="CC1522" s="46"/>
      <c r="CD1522" s="46"/>
      <c r="CE1522" s="46"/>
      <c r="CF1522" s="46"/>
      <c r="CG1522" s="46"/>
      <c r="CH1522" s="66">
        <f>ROWS(CH1523:CH1530)-1</f>
        <v>7</v>
      </c>
      <c r="CI1522" s="23" t="s">
        <v>836</v>
      </c>
    </row>
    <row r="1523" spans="1:91" ht="16.8" customHeight="1" thickBot="1" x14ac:dyDescent="0.35">
      <c r="A1523" s="503"/>
      <c r="B1523" s="49"/>
      <c r="C1523" s="156">
        <f t="shared" ref="C1523:C1530" si="571">B1523</f>
        <v>0</v>
      </c>
      <c r="D1523" s="209"/>
      <c r="E1523" s="73"/>
      <c r="F1523" s="74" t="s">
        <v>3111</v>
      </c>
      <c r="G1523" s="300">
        <v>26665</v>
      </c>
      <c r="H1523" s="76">
        <v>4</v>
      </c>
      <c r="I1523" s="79"/>
      <c r="J1523" s="79"/>
      <c r="K1523" s="79"/>
      <c r="L1523" s="79"/>
      <c r="M1523" s="79"/>
      <c r="N1523" s="80" t="s">
        <v>3112</v>
      </c>
      <c r="O1523" s="171" t="s">
        <v>3113</v>
      </c>
      <c r="P1523" s="197"/>
      <c r="Q1523" s="83" t="str">
        <f t="shared" ref="Q1523:Q1530" si="572">IF(R1523="?","?","")</f>
        <v/>
      </c>
      <c r="R1523" s="83" t="str">
        <f t="shared" ref="R1523:R1530" si="573">IF(AND(S1523="",T1523&gt;0),"?",IF(S1523="","◄",IF(T1523&gt;=1,"►","")))</f>
        <v>◄</v>
      </c>
      <c r="S1523" s="84"/>
      <c r="T1523" s="85"/>
      <c r="U1523" s="83" t="str">
        <f t="shared" ref="U1523:U1530" si="574">IF(V1523="?","?","")</f>
        <v/>
      </c>
      <c r="V1523" s="83" t="str">
        <f t="shared" ref="V1523:V1530" si="575">IF(AND(W1523="",X1523&gt;0),"?",IF(W1523="","◄",IF(X1523&gt;=1,"►","")))</f>
        <v>◄</v>
      </c>
      <c r="W1523" s="86"/>
      <c r="X1523" s="85"/>
      <c r="Y1523" s="209"/>
      <c r="Z1523" s="87"/>
      <c r="AA1523" s="521">
        <f t="shared" ref="AA1523:AB1530" si="576">(S1523*Z1523)</f>
        <v>0</v>
      </c>
      <c r="AB1523" s="520">
        <f t="shared" si="576"/>
        <v>0</v>
      </c>
      <c r="AC1523" s="88"/>
      <c r="AD1523" s="519">
        <f t="shared" ref="AD1523:AE1530" si="577">(W1523*AC1523)</f>
        <v>0</v>
      </c>
      <c r="AE1523" s="518">
        <f t="shared" si="577"/>
        <v>0</v>
      </c>
      <c r="AF1523" s="89" t="str">
        <f>IF(AG1523&gt;0,"ok","◄")</f>
        <v>◄</v>
      </c>
      <c r="AG1523" s="90"/>
      <c r="AH1523" s="89" t="str">
        <f>IF(AND(AI1523="",AJ1523&gt;0),"?",IF(AI1523="","◄",IF(AJ1523&gt;=1,"►","")))</f>
        <v>◄</v>
      </c>
      <c r="AI1523" s="91"/>
      <c r="AJ1523" s="92"/>
      <c r="AK1523" s="586"/>
      <c r="AL1523" s="587"/>
      <c r="AM1523" s="43"/>
      <c r="AN1523" s="27" t="s">
        <v>6</v>
      </c>
      <c r="AO1523" s="27" t="s">
        <v>6</v>
      </c>
      <c r="AP1523" s="516"/>
      <c r="AQ1523" s="516"/>
      <c r="AR1523" s="516"/>
      <c r="AS1523" s="516" t="s">
        <v>6</v>
      </c>
      <c r="AT1523" s="516" t="s">
        <v>6</v>
      </c>
      <c r="AU1523" s="516"/>
      <c r="AV1523" s="516" t="s">
        <v>6</v>
      </c>
      <c r="AW1523" s="516" t="s">
        <v>6</v>
      </c>
      <c r="AX1523" s="516"/>
      <c r="AY1523" s="516" t="s">
        <v>6</v>
      </c>
      <c r="AZ1523" s="516" t="s">
        <v>6</v>
      </c>
      <c r="BA1523" s="516"/>
      <c r="BB1523" s="516" t="s">
        <v>6</v>
      </c>
      <c r="BC1523" s="516" t="s">
        <v>6</v>
      </c>
      <c r="BD1523" s="516"/>
      <c r="BE1523" s="516" t="s">
        <v>6</v>
      </c>
      <c r="BF1523" s="516" t="s">
        <v>6</v>
      </c>
      <c r="BG1523" s="516"/>
      <c r="BH1523" s="516" t="s">
        <v>6</v>
      </c>
      <c r="BI1523" s="516" t="s">
        <v>6</v>
      </c>
      <c r="BJ1523" s="516"/>
      <c r="BK1523" s="516" t="s">
        <v>6</v>
      </c>
      <c r="BL1523" s="516" t="s">
        <v>6</v>
      </c>
      <c r="BM1523" s="516"/>
      <c r="BN1523" s="516" t="s">
        <v>6</v>
      </c>
      <c r="BO1523" s="516" t="s">
        <v>6</v>
      </c>
      <c r="BP1523" s="516"/>
      <c r="BQ1523" s="516" t="s">
        <v>6</v>
      </c>
      <c r="BR1523" s="516" t="s">
        <v>6</v>
      </c>
      <c r="BS1523" s="516"/>
      <c r="BT1523" s="516"/>
      <c r="BU1523" s="516"/>
      <c r="BV1523" s="516"/>
      <c r="BW1523" s="516"/>
      <c r="BX1523" s="516"/>
      <c r="BY1523" s="516"/>
      <c r="BZ1523" s="28"/>
      <c r="CA1523" s="24"/>
      <c r="CB1523" s="29"/>
      <c r="CC1523" s="29"/>
      <c r="CD1523" s="30"/>
      <c r="CE1523" s="29"/>
      <c r="CF1523" s="29"/>
      <c r="CG1523" s="31"/>
      <c r="CH1523" s="209"/>
      <c r="CI1523" s="23" t="s">
        <v>836</v>
      </c>
    </row>
    <row r="1524" spans="1:91" ht="15.6" thickTop="1" thickBot="1" x14ac:dyDescent="0.35">
      <c r="A1524" s="503"/>
      <c r="B1524" s="49"/>
      <c r="C1524" s="156">
        <f t="shared" si="571"/>
        <v>0</v>
      </c>
      <c r="D1524" s="209"/>
      <c r="E1524" s="73"/>
      <c r="F1524" s="107" t="s">
        <v>3114</v>
      </c>
      <c r="G1524" s="300">
        <v>26665</v>
      </c>
      <c r="H1524" s="76">
        <v>4</v>
      </c>
      <c r="I1524" s="79"/>
      <c r="J1524" s="79"/>
      <c r="K1524" s="79"/>
      <c r="L1524" s="79"/>
      <c r="M1524" s="79"/>
      <c r="N1524" s="248" t="s">
        <v>3112</v>
      </c>
      <c r="O1524" s="171" t="s">
        <v>3115</v>
      </c>
      <c r="P1524" s="197"/>
      <c r="Q1524" s="83" t="str">
        <f t="shared" si="572"/>
        <v/>
      </c>
      <c r="R1524" s="83" t="str">
        <f t="shared" si="573"/>
        <v>◄</v>
      </c>
      <c r="S1524" s="84"/>
      <c r="T1524" s="85"/>
      <c r="U1524" s="83" t="str">
        <f t="shared" si="574"/>
        <v/>
      </c>
      <c r="V1524" s="83" t="str">
        <f t="shared" si="575"/>
        <v>◄</v>
      </c>
      <c r="W1524" s="86"/>
      <c r="X1524" s="85"/>
      <c r="Y1524" s="209"/>
      <c r="Z1524" s="87"/>
      <c r="AA1524" s="521">
        <f t="shared" si="576"/>
        <v>0</v>
      </c>
      <c r="AB1524" s="520">
        <f t="shared" si="576"/>
        <v>0</v>
      </c>
      <c r="AC1524" s="88"/>
      <c r="AD1524" s="519">
        <f t="shared" si="577"/>
        <v>0</v>
      </c>
      <c r="AE1524" s="518">
        <f t="shared" si="577"/>
        <v>0</v>
      </c>
      <c r="AF1524" s="44"/>
      <c r="AG1524" s="45"/>
      <c r="AH1524" s="44"/>
      <c r="AI1524" s="45"/>
      <c r="AJ1524" s="45"/>
      <c r="AK1524" s="45"/>
      <c r="AL1524" s="45"/>
      <c r="AM1524" s="43"/>
      <c r="AN1524" s="27" t="s">
        <v>6</v>
      </c>
      <c r="AO1524" s="27" t="s">
        <v>6</v>
      </c>
      <c r="AP1524" s="516"/>
      <c r="AQ1524" s="516"/>
      <c r="AR1524" s="516"/>
      <c r="AS1524" s="516" t="s">
        <v>6</v>
      </c>
      <c r="AT1524" s="516" t="s">
        <v>6</v>
      </c>
      <c r="AU1524" s="516"/>
      <c r="AV1524" s="516" t="s">
        <v>6</v>
      </c>
      <c r="AW1524" s="516" t="s">
        <v>6</v>
      </c>
      <c r="AX1524" s="516"/>
      <c r="AY1524" s="516" t="s">
        <v>6</v>
      </c>
      <c r="AZ1524" s="516" t="s">
        <v>6</v>
      </c>
      <c r="BA1524" s="516"/>
      <c r="BB1524" s="516" t="s">
        <v>6</v>
      </c>
      <c r="BC1524" s="516" t="s">
        <v>6</v>
      </c>
      <c r="BD1524" s="516"/>
      <c r="BE1524" s="516" t="s">
        <v>6</v>
      </c>
      <c r="BF1524" s="516" t="s">
        <v>6</v>
      </c>
      <c r="BG1524" s="516"/>
      <c r="BH1524" s="516" t="s">
        <v>6</v>
      </c>
      <c r="BI1524" s="516" t="s">
        <v>6</v>
      </c>
      <c r="BJ1524" s="516"/>
      <c r="BK1524" s="516" t="s">
        <v>6</v>
      </c>
      <c r="BL1524" s="516" t="s">
        <v>6</v>
      </c>
      <c r="BM1524" s="516"/>
      <c r="BN1524" s="516" t="s">
        <v>6</v>
      </c>
      <c r="BO1524" s="516" t="s">
        <v>6</v>
      </c>
      <c r="BP1524" s="516"/>
      <c r="BQ1524" s="516" t="s">
        <v>6</v>
      </c>
      <c r="BR1524" s="516" t="s">
        <v>6</v>
      </c>
      <c r="BS1524" s="516"/>
      <c r="BT1524" s="516"/>
      <c r="BU1524" s="516"/>
      <c r="BV1524" s="516"/>
      <c r="BW1524" s="516"/>
      <c r="BX1524" s="516"/>
      <c r="BY1524" s="516"/>
      <c r="BZ1524" s="28"/>
      <c r="CA1524" s="24"/>
      <c r="CB1524" s="29"/>
      <c r="CC1524" s="29"/>
      <c r="CD1524" s="30"/>
      <c r="CE1524" s="29"/>
      <c r="CF1524" s="29"/>
      <c r="CG1524" s="31"/>
      <c r="CH1524" s="209"/>
      <c r="CI1524" s="23" t="s">
        <v>836</v>
      </c>
    </row>
    <row r="1525" spans="1:91" ht="15.6" thickTop="1" thickBot="1" x14ac:dyDescent="0.35">
      <c r="A1525" s="503"/>
      <c r="B1525" s="49"/>
      <c r="C1525" s="156">
        <f t="shared" si="571"/>
        <v>0</v>
      </c>
      <c r="D1525" s="209"/>
      <c r="E1525" s="73"/>
      <c r="F1525" s="93" t="s">
        <v>3116</v>
      </c>
      <c r="G1525" s="300">
        <v>26665</v>
      </c>
      <c r="H1525" s="76">
        <v>5</v>
      </c>
      <c r="I1525" s="79"/>
      <c r="J1525" s="79"/>
      <c r="K1525" s="79"/>
      <c r="L1525" s="79"/>
      <c r="M1525" s="79"/>
      <c r="N1525" s="80" t="s">
        <v>3117</v>
      </c>
      <c r="O1525" s="171" t="s">
        <v>3113</v>
      </c>
      <c r="P1525" s="197"/>
      <c r="Q1525" s="83" t="str">
        <f t="shared" si="572"/>
        <v/>
      </c>
      <c r="R1525" s="83" t="str">
        <f t="shared" si="573"/>
        <v>◄</v>
      </c>
      <c r="S1525" s="84"/>
      <c r="T1525" s="85"/>
      <c r="U1525" s="83" t="str">
        <f t="shared" si="574"/>
        <v/>
      </c>
      <c r="V1525" s="83" t="str">
        <f t="shared" si="575"/>
        <v>◄</v>
      </c>
      <c r="W1525" s="86"/>
      <c r="X1525" s="85"/>
      <c r="Y1525" s="209"/>
      <c r="Z1525" s="87"/>
      <c r="AA1525" s="521">
        <f t="shared" si="576"/>
        <v>0</v>
      </c>
      <c r="AB1525" s="520">
        <f t="shared" si="576"/>
        <v>0</v>
      </c>
      <c r="AC1525" s="88"/>
      <c r="AD1525" s="519">
        <f t="shared" si="577"/>
        <v>0</v>
      </c>
      <c r="AE1525" s="518">
        <f t="shared" si="577"/>
        <v>0</v>
      </c>
      <c r="AF1525" s="44"/>
      <c r="AG1525" s="45"/>
      <c r="AH1525" s="44"/>
      <c r="AI1525" s="45"/>
      <c r="AJ1525" s="45"/>
      <c r="AK1525" s="45"/>
      <c r="AL1525" s="45"/>
      <c r="AM1525" s="43"/>
      <c r="AN1525" s="27" t="s">
        <v>6</v>
      </c>
      <c r="AO1525" s="27" t="s">
        <v>6</v>
      </c>
      <c r="AP1525" s="516"/>
      <c r="AQ1525" s="516"/>
      <c r="AR1525" s="516"/>
      <c r="AS1525" s="516" t="s">
        <v>6</v>
      </c>
      <c r="AT1525" s="516" t="s">
        <v>6</v>
      </c>
      <c r="AU1525" s="516"/>
      <c r="AV1525" s="516" t="s">
        <v>6</v>
      </c>
      <c r="AW1525" s="516" t="s">
        <v>6</v>
      </c>
      <c r="AX1525" s="516"/>
      <c r="AY1525" s="516" t="s">
        <v>6</v>
      </c>
      <c r="AZ1525" s="516" t="s">
        <v>6</v>
      </c>
      <c r="BA1525" s="516"/>
      <c r="BB1525" s="516" t="s">
        <v>6</v>
      </c>
      <c r="BC1525" s="516" t="s">
        <v>6</v>
      </c>
      <c r="BD1525" s="516"/>
      <c r="BE1525" s="516" t="s">
        <v>6</v>
      </c>
      <c r="BF1525" s="516" t="s">
        <v>6</v>
      </c>
      <c r="BG1525" s="516"/>
      <c r="BH1525" s="516" t="s">
        <v>6</v>
      </c>
      <c r="BI1525" s="516" t="s">
        <v>6</v>
      </c>
      <c r="BJ1525" s="516"/>
      <c r="BK1525" s="516" t="s">
        <v>6</v>
      </c>
      <c r="BL1525" s="516" t="s">
        <v>6</v>
      </c>
      <c r="BM1525" s="516"/>
      <c r="BN1525" s="516" t="s">
        <v>6</v>
      </c>
      <c r="BO1525" s="516" t="s">
        <v>6</v>
      </c>
      <c r="BP1525" s="516"/>
      <c r="BQ1525" s="516" t="s">
        <v>6</v>
      </c>
      <c r="BR1525" s="516" t="s">
        <v>6</v>
      </c>
      <c r="BS1525" s="516"/>
      <c r="BT1525" s="516"/>
      <c r="BU1525" s="516"/>
      <c r="BV1525" s="516"/>
      <c r="BW1525" s="516"/>
      <c r="BX1525" s="516"/>
      <c r="BY1525" s="516"/>
      <c r="BZ1525" s="28"/>
      <c r="CA1525" s="24"/>
      <c r="CB1525" s="29"/>
      <c r="CC1525" s="29"/>
      <c r="CD1525" s="30"/>
      <c r="CE1525" s="29"/>
      <c r="CF1525" s="29"/>
      <c r="CG1525" s="31"/>
      <c r="CH1525" s="209"/>
      <c r="CI1525" s="23" t="s">
        <v>836</v>
      </c>
    </row>
    <row r="1526" spans="1:91" ht="15.6" thickTop="1" thickBot="1" x14ac:dyDescent="0.35">
      <c r="A1526" s="503"/>
      <c r="B1526" s="49"/>
      <c r="C1526" s="156">
        <f t="shared" si="571"/>
        <v>0</v>
      </c>
      <c r="D1526" s="209"/>
      <c r="E1526" s="73"/>
      <c r="F1526" s="107" t="s">
        <v>3118</v>
      </c>
      <c r="G1526" s="300">
        <v>26665</v>
      </c>
      <c r="H1526" s="76">
        <v>5</v>
      </c>
      <c r="I1526" s="79"/>
      <c r="J1526" s="79"/>
      <c r="K1526" s="79"/>
      <c r="L1526" s="79"/>
      <c r="M1526" s="79"/>
      <c r="N1526" s="80" t="s">
        <v>3117</v>
      </c>
      <c r="O1526" s="171" t="s">
        <v>3115</v>
      </c>
      <c r="P1526" s="197"/>
      <c r="Q1526" s="83" t="str">
        <f t="shared" si="572"/>
        <v/>
      </c>
      <c r="R1526" s="83" t="str">
        <f t="shared" si="573"/>
        <v>◄</v>
      </c>
      <c r="S1526" s="84"/>
      <c r="T1526" s="85"/>
      <c r="U1526" s="83" t="str">
        <f t="shared" si="574"/>
        <v/>
      </c>
      <c r="V1526" s="83" t="str">
        <f t="shared" si="575"/>
        <v>◄</v>
      </c>
      <c r="W1526" s="86"/>
      <c r="X1526" s="85"/>
      <c r="Y1526" s="209"/>
      <c r="Z1526" s="87"/>
      <c r="AA1526" s="521">
        <f t="shared" si="576"/>
        <v>0</v>
      </c>
      <c r="AB1526" s="520">
        <f t="shared" si="576"/>
        <v>0</v>
      </c>
      <c r="AC1526" s="88"/>
      <c r="AD1526" s="519">
        <f t="shared" si="577"/>
        <v>0</v>
      </c>
      <c r="AE1526" s="518">
        <f t="shared" si="577"/>
        <v>0</v>
      </c>
      <c r="AF1526" s="44"/>
      <c r="AG1526" s="45"/>
      <c r="AH1526" s="44"/>
      <c r="AI1526" s="45"/>
      <c r="AJ1526" s="45"/>
      <c r="AK1526" s="45"/>
      <c r="AL1526" s="45"/>
      <c r="AM1526" s="43"/>
      <c r="AN1526" s="27" t="s">
        <v>6</v>
      </c>
      <c r="AO1526" s="27" t="s">
        <v>6</v>
      </c>
      <c r="AP1526" s="516"/>
      <c r="AQ1526" s="516"/>
      <c r="AR1526" s="516"/>
      <c r="AS1526" s="516" t="s">
        <v>6</v>
      </c>
      <c r="AT1526" s="516" t="s">
        <v>6</v>
      </c>
      <c r="AU1526" s="516"/>
      <c r="AV1526" s="516" t="s">
        <v>6</v>
      </c>
      <c r="AW1526" s="516" t="s">
        <v>6</v>
      </c>
      <c r="AX1526" s="516"/>
      <c r="AY1526" s="516" t="s">
        <v>6</v>
      </c>
      <c r="AZ1526" s="516" t="s">
        <v>6</v>
      </c>
      <c r="BA1526" s="516"/>
      <c r="BB1526" s="516" t="s">
        <v>6</v>
      </c>
      <c r="BC1526" s="516" t="s">
        <v>6</v>
      </c>
      <c r="BD1526" s="516"/>
      <c r="BE1526" s="516" t="s">
        <v>6</v>
      </c>
      <c r="BF1526" s="516" t="s">
        <v>6</v>
      </c>
      <c r="BG1526" s="516"/>
      <c r="BH1526" s="516" t="s">
        <v>6</v>
      </c>
      <c r="BI1526" s="516" t="s">
        <v>6</v>
      </c>
      <c r="BJ1526" s="516"/>
      <c r="BK1526" s="516" t="s">
        <v>6</v>
      </c>
      <c r="BL1526" s="516" t="s">
        <v>6</v>
      </c>
      <c r="BM1526" s="516"/>
      <c r="BN1526" s="516" t="s">
        <v>6</v>
      </c>
      <c r="BO1526" s="516" t="s">
        <v>6</v>
      </c>
      <c r="BP1526" s="516"/>
      <c r="BQ1526" s="516" t="s">
        <v>6</v>
      </c>
      <c r="BR1526" s="516" t="s">
        <v>6</v>
      </c>
      <c r="BS1526" s="516"/>
      <c r="BT1526" s="516"/>
      <c r="BU1526" s="516"/>
      <c r="BV1526" s="516"/>
      <c r="BW1526" s="516"/>
      <c r="BX1526" s="516"/>
      <c r="BY1526" s="516"/>
      <c r="BZ1526" s="28"/>
      <c r="CA1526" s="24"/>
      <c r="CB1526" s="29"/>
      <c r="CC1526" s="29"/>
      <c r="CD1526" s="30"/>
      <c r="CE1526" s="29"/>
      <c r="CF1526" s="29"/>
      <c r="CG1526" s="31"/>
      <c r="CH1526" s="209"/>
      <c r="CI1526" s="23" t="s">
        <v>836</v>
      </c>
    </row>
    <row r="1527" spans="1:91" ht="15.6" thickTop="1" thickBot="1" x14ac:dyDescent="0.35">
      <c r="A1527" s="503"/>
      <c r="B1527" s="49"/>
      <c r="C1527" s="156">
        <f t="shared" si="571"/>
        <v>0</v>
      </c>
      <c r="D1527" s="209"/>
      <c r="E1527" s="73"/>
      <c r="F1527" s="93" t="s">
        <v>3119</v>
      </c>
      <c r="G1527" s="300">
        <v>26665</v>
      </c>
      <c r="H1527" s="76">
        <v>4</v>
      </c>
      <c r="I1527" s="79"/>
      <c r="J1527" s="79"/>
      <c r="K1527" s="79"/>
      <c r="L1527" s="79"/>
      <c r="M1527" s="79"/>
      <c r="N1527" s="248" t="s">
        <v>3112</v>
      </c>
      <c r="O1527" s="171" t="s">
        <v>3120</v>
      </c>
      <c r="P1527" s="197"/>
      <c r="Q1527" s="83" t="str">
        <f t="shared" si="572"/>
        <v/>
      </c>
      <c r="R1527" s="83" t="str">
        <f t="shared" si="573"/>
        <v>◄</v>
      </c>
      <c r="S1527" s="84"/>
      <c r="T1527" s="85"/>
      <c r="U1527" s="83" t="str">
        <f t="shared" si="574"/>
        <v/>
      </c>
      <c r="V1527" s="83" t="str">
        <f t="shared" si="575"/>
        <v>◄</v>
      </c>
      <c r="W1527" s="86"/>
      <c r="X1527" s="85"/>
      <c r="Y1527" s="209"/>
      <c r="Z1527" s="87"/>
      <c r="AA1527" s="521">
        <f t="shared" si="576"/>
        <v>0</v>
      </c>
      <c r="AB1527" s="520">
        <f t="shared" si="576"/>
        <v>0</v>
      </c>
      <c r="AC1527" s="88"/>
      <c r="AD1527" s="519">
        <f t="shared" si="577"/>
        <v>0</v>
      </c>
      <c r="AE1527" s="518">
        <f t="shared" si="577"/>
        <v>0</v>
      </c>
      <c r="AF1527" s="44"/>
      <c r="AG1527" s="45"/>
      <c r="AH1527" s="44"/>
      <c r="AI1527" s="45"/>
      <c r="AJ1527" s="45"/>
      <c r="AK1527" s="45"/>
      <c r="AL1527" s="45"/>
      <c r="AM1527" s="43"/>
      <c r="AN1527" s="27" t="s">
        <v>6</v>
      </c>
      <c r="AO1527" s="27" t="s">
        <v>6</v>
      </c>
      <c r="AP1527" s="516"/>
      <c r="AQ1527" s="516"/>
      <c r="AR1527" s="516"/>
      <c r="AS1527" s="516" t="s">
        <v>6</v>
      </c>
      <c r="AT1527" s="516" t="s">
        <v>6</v>
      </c>
      <c r="AU1527" s="516"/>
      <c r="AV1527" s="516" t="s">
        <v>6</v>
      </c>
      <c r="AW1527" s="516" t="s">
        <v>6</v>
      </c>
      <c r="AX1527" s="516"/>
      <c r="AY1527" s="516" t="s">
        <v>6</v>
      </c>
      <c r="AZ1527" s="516" t="s">
        <v>6</v>
      </c>
      <c r="BA1527" s="516"/>
      <c r="BB1527" s="516" t="s">
        <v>6</v>
      </c>
      <c r="BC1527" s="516" t="s">
        <v>6</v>
      </c>
      <c r="BD1527" s="516"/>
      <c r="BE1527" s="516" t="s">
        <v>6</v>
      </c>
      <c r="BF1527" s="516" t="s">
        <v>6</v>
      </c>
      <c r="BG1527" s="516"/>
      <c r="BH1527" s="516" t="s">
        <v>6</v>
      </c>
      <c r="BI1527" s="516" t="s">
        <v>6</v>
      </c>
      <c r="BJ1527" s="516"/>
      <c r="BK1527" s="516" t="s">
        <v>6</v>
      </c>
      <c r="BL1527" s="516" t="s">
        <v>6</v>
      </c>
      <c r="BM1527" s="516"/>
      <c r="BN1527" s="516" t="s">
        <v>6</v>
      </c>
      <c r="BO1527" s="516" t="s">
        <v>6</v>
      </c>
      <c r="BP1527" s="516"/>
      <c r="BQ1527" s="516" t="s">
        <v>6</v>
      </c>
      <c r="BR1527" s="516" t="s">
        <v>6</v>
      </c>
      <c r="BS1527" s="516"/>
      <c r="BT1527" s="516"/>
      <c r="BU1527" s="516"/>
      <c r="BV1527" s="516"/>
      <c r="BW1527" s="516"/>
      <c r="BX1527" s="516"/>
      <c r="BY1527" s="516"/>
      <c r="BZ1527" s="28"/>
      <c r="CA1527" s="24"/>
      <c r="CB1527" s="29"/>
      <c r="CC1527" s="29"/>
      <c r="CD1527" s="30"/>
      <c r="CE1527" s="29"/>
      <c r="CF1527" s="29"/>
      <c r="CG1527" s="31"/>
      <c r="CH1527" s="209"/>
      <c r="CI1527" s="23" t="s">
        <v>836</v>
      </c>
    </row>
    <row r="1528" spans="1:91" ht="15.6" thickTop="1" thickBot="1" x14ac:dyDescent="0.35">
      <c r="A1528" s="503"/>
      <c r="B1528" s="49"/>
      <c r="C1528" s="156">
        <f t="shared" si="571"/>
        <v>0</v>
      </c>
      <c r="D1528" s="209"/>
      <c r="E1528" s="73"/>
      <c r="F1528" s="107" t="s">
        <v>3121</v>
      </c>
      <c r="G1528" s="300">
        <v>26665</v>
      </c>
      <c r="H1528" s="76">
        <v>4</v>
      </c>
      <c r="I1528" s="79"/>
      <c r="J1528" s="79"/>
      <c r="K1528" s="79"/>
      <c r="L1528" s="79"/>
      <c r="M1528" s="79"/>
      <c r="N1528" s="248" t="s">
        <v>3112</v>
      </c>
      <c r="O1528" s="171" t="s">
        <v>3122</v>
      </c>
      <c r="P1528" s="197"/>
      <c r="Q1528" s="83" t="str">
        <f t="shared" si="572"/>
        <v/>
      </c>
      <c r="R1528" s="83" t="str">
        <f t="shared" si="573"/>
        <v>◄</v>
      </c>
      <c r="S1528" s="84"/>
      <c r="T1528" s="85"/>
      <c r="U1528" s="83" t="str">
        <f t="shared" si="574"/>
        <v/>
      </c>
      <c r="V1528" s="83" t="str">
        <f t="shared" si="575"/>
        <v>◄</v>
      </c>
      <c r="W1528" s="86"/>
      <c r="X1528" s="85"/>
      <c r="Y1528" s="209"/>
      <c r="Z1528" s="87"/>
      <c r="AA1528" s="521">
        <f t="shared" si="576"/>
        <v>0</v>
      </c>
      <c r="AB1528" s="520">
        <f t="shared" si="576"/>
        <v>0</v>
      </c>
      <c r="AC1528" s="88"/>
      <c r="AD1528" s="519">
        <f t="shared" si="577"/>
        <v>0</v>
      </c>
      <c r="AE1528" s="518">
        <f t="shared" si="577"/>
        <v>0</v>
      </c>
      <c r="AF1528" s="44"/>
      <c r="AG1528" s="45"/>
      <c r="AH1528" s="44"/>
      <c r="AI1528" s="45"/>
      <c r="AJ1528" s="45"/>
      <c r="AK1528" s="45"/>
      <c r="AL1528" s="45"/>
      <c r="AM1528" s="43"/>
      <c r="AN1528" s="27" t="s">
        <v>6</v>
      </c>
      <c r="AO1528" s="27" t="s">
        <v>6</v>
      </c>
      <c r="AP1528" s="516"/>
      <c r="AQ1528" s="516"/>
      <c r="AR1528" s="516"/>
      <c r="AS1528" s="516" t="s">
        <v>6</v>
      </c>
      <c r="AT1528" s="516" t="s">
        <v>6</v>
      </c>
      <c r="AU1528" s="516"/>
      <c r="AV1528" s="516" t="s">
        <v>6</v>
      </c>
      <c r="AW1528" s="516" t="s">
        <v>6</v>
      </c>
      <c r="AX1528" s="516"/>
      <c r="AY1528" s="516" t="s">
        <v>6</v>
      </c>
      <c r="AZ1528" s="516" t="s">
        <v>6</v>
      </c>
      <c r="BA1528" s="516"/>
      <c r="BB1528" s="516" t="s">
        <v>6</v>
      </c>
      <c r="BC1528" s="516" t="s">
        <v>6</v>
      </c>
      <c r="BD1528" s="516"/>
      <c r="BE1528" s="516" t="s">
        <v>6</v>
      </c>
      <c r="BF1528" s="516" t="s">
        <v>6</v>
      </c>
      <c r="BG1528" s="516"/>
      <c r="BH1528" s="516" t="s">
        <v>6</v>
      </c>
      <c r="BI1528" s="516" t="s">
        <v>6</v>
      </c>
      <c r="BJ1528" s="516"/>
      <c r="BK1528" s="516" t="s">
        <v>6</v>
      </c>
      <c r="BL1528" s="516" t="s">
        <v>6</v>
      </c>
      <c r="BM1528" s="516"/>
      <c r="BN1528" s="516" t="s">
        <v>6</v>
      </c>
      <c r="BO1528" s="516" t="s">
        <v>6</v>
      </c>
      <c r="BP1528" s="516"/>
      <c r="BQ1528" s="516" t="s">
        <v>6</v>
      </c>
      <c r="BR1528" s="516" t="s">
        <v>6</v>
      </c>
      <c r="BS1528" s="516"/>
      <c r="BT1528" s="516"/>
      <c r="BU1528" s="516"/>
      <c r="BV1528" s="516"/>
      <c r="BW1528" s="516"/>
      <c r="BX1528" s="516"/>
      <c r="BY1528" s="516"/>
      <c r="BZ1528" s="28"/>
      <c r="CA1528" s="24"/>
      <c r="CB1528" s="29"/>
      <c r="CC1528" s="29"/>
      <c r="CD1528" s="30"/>
      <c r="CE1528" s="29"/>
      <c r="CF1528" s="29"/>
      <c r="CG1528" s="31"/>
      <c r="CH1528" s="209"/>
      <c r="CI1528" s="23" t="s">
        <v>836</v>
      </c>
    </row>
    <row r="1529" spans="1:91" ht="15.6" thickTop="1" thickBot="1" x14ac:dyDescent="0.35">
      <c r="A1529" s="503"/>
      <c r="B1529" s="49"/>
      <c r="C1529" s="156">
        <f t="shared" si="571"/>
        <v>0</v>
      </c>
      <c r="D1529" s="209"/>
      <c r="E1529" s="73"/>
      <c r="F1529" s="93" t="s">
        <v>3123</v>
      </c>
      <c r="G1529" s="300">
        <v>26665</v>
      </c>
      <c r="H1529" s="76">
        <v>5</v>
      </c>
      <c r="I1529" s="79"/>
      <c r="J1529" s="79"/>
      <c r="K1529" s="79"/>
      <c r="L1529" s="79"/>
      <c r="M1529" s="79"/>
      <c r="N1529" s="80" t="s">
        <v>3117</v>
      </c>
      <c r="O1529" s="171" t="s">
        <v>3120</v>
      </c>
      <c r="P1529" s="197"/>
      <c r="Q1529" s="83" t="str">
        <f t="shared" si="572"/>
        <v/>
      </c>
      <c r="R1529" s="83" t="str">
        <f t="shared" si="573"/>
        <v>◄</v>
      </c>
      <c r="S1529" s="84"/>
      <c r="T1529" s="85"/>
      <c r="U1529" s="83" t="str">
        <f t="shared" si="574"/>
        <v/>
      </c>
      <c r="V1529" s="83" t="str">
        <f t="shared" si="575"/>
        <v>◄</v>
      </c>
      <c r="W1529" s="86"/>
      <c r="X1529" s="85"/>
      <c r="Y1529" s="209"/>
      <c r="Z1529" s="87"/>
      <c r="AA1529" s="521">
        <f t="shared" si="576"/>
        <v>0</v>
      </c>
      <c r="AB1529" s="520">
        <f t="shared" si="576"/>
        <v>0</v>
      </c>
      <c r="AC1529" s="88"/>
      <c r="AD1529" s="519">
        <f t="shared" si="577"/>
        <v>0</v>
      </c>
      <c r="AE1529" s="518">
        <f t="shared" si="577"/>
        <v>0</v>
      </c>
      <c r="AF1529" s="44"/>
      <c r="AG1529" s="45"/>
      <c r="AH1529" s="44"/>
      <c r="AI1529" s="45"/>
      <c r="AJ1529" s="45"/>
      <c r="AK1529" s="45"/>
      <c r="AL1529" s="45"/>
      <c r="AM1529" s="43"/>
      <c r="AN1529" s="27" t="s">
        <v>6</v>
      </c>
      <c r="AO1529" s="27" t="s">
        <v>6</v>
      </c>
      <c r="AP1529" s="516"/>
      <c r="AQ1529" s="516"/>
      <c r="AR1529" s="516"/>
      <c r="AS1529" s="516" t="s">
        <v>6</v>
      </c>
      <c r="AT1529" s="516" t="s">
        <v>6</v>
      </c>
      <c r="AU1529" s="516"/>
      <c r="AV1529" s="516" t="s">
        <v>6</v>
      </c>
      <c r="AW1529" s="516" t="s">
        <v>6</v>
      </c>
      <c r="AX1529" s="516"/>
      <c r="AY1529" s="516" t="s">
        <v>6</v>
      </c>
      <c r="AZ1529" s="516" t="s">
        <v>6</v>
      </c>
      <c r="BA1529" s="516"/>
      <c r="BB1529" s="516" t="s">
        <v>6</v>
      </c>
      <c r="BC1529" s="516" t="s">
        <v>6</v>
      </c>
      <c r="BD1529" s="516"/>
      <c r="BE1529" s="516" t="s">
        <v>6</v>
      </c>
      <c r="BF1529" s="516" t="s">
        <v>6</v>
      </c>
      <c r="BG1529" s="516"/>
      <c r="BH1529" s="516" t="s">
        <v>6</v>
      </c>
      <c r="BI1529" s="516" t="s">
        <v>6</v>
      </c>
      <c r="BJ1529" s="516"/>
      <c r="BK1529" s="516" t="s">
        <v>6</v>
      </c>
      <c r="BL1529" s="516" t="s">
        <v>6</v>
      </c>
      <c r="BM1529" s="516"/>
      <c r="BN1529" s="516" t="s">
        <v>6</v>
      </c>
      <c r="BO1529" s="516" t="s">
        <v>6</v>
      </c>
      <c r="BP1529" s="516"/>
      <c r="BQ1529" s="516" t="s">
        <v>6</v>
      </c>
      <c r="BR1529" s="516" t="s">
        <v>6</v>
      </c>
      <c r="BS1529" s="516"/>
      <c r="BT1529" s="516"/>
      <c r="BU1529" s="516"/>
      <c r="BV1529" s="516"/>
      <c r="BW1529" s="516"/>
      <c r="BX1529" s="516"/>
      <c r="BY1529" s="516"/>
      <c r="BZ1529" s="28"/>
      <c r="CA1529" s="24"/>
      <c r="CB1529" s="29"/>
      <c r="CC1529" s="29"/>
      <c r="CD1529" s="30"/>
      <c r="CE1529" s="29"/>
      <c r="CF1529" s="29"/>
      <c r="CG1529" s="31"/>
      <c r="CH1529" s="209"/>
      <c r="CI1529" s="23" t="s">
        <v>836</v>
      </c>
    </row>
    <row r="1530" spans="1:91" ht="15.6" thickTop="1" thickBot="1" x14ac:dyDescent="0.35">
      <c r="A1530" s="503"/>
      <c r="B1530" s="49"/>
      <c r="C1530" s="156">
        <f t="shared" si="571"/>
        <v>0</v>
      </c>
      <c r="D1530" s="209"/>
      <c r="E1530" s="73"/>
      <c r="F1530" s="107" t="s">
        <v>3124</v>
      </c>
      <c r="G1530" s="300">
        <v>26665</v>
      </c>
      <c r="H1530" s="76">
        <v>5</v>
      </c>
      <c r="I1530" s="79"/>
      <c r="J1530" s="79"/>
      <c r="K1530" s="79"/>
      <c r="L1530" s="79"/>
      <c r="M1530" s="79"/>
      <c r="N1530" s="80" t="s">
        <v>3117</v>
      </c>
      <c r="O1530" s="171" t="s">
        <v>3122</v>
      </c>
      <c r="P1530" s="197"/>
      <c r="Q1530" s="83" t="str">
        <f t="shared" si="572"/>
        <v/>
      </c>
      <c r="R1530" s="83" t="str">
        <f t="shared" si="573"/>
        <v>◄</v>
      </c>
      <c r="S1530" s="84"/>
      <c r="T1530" s="85"/>
      <c r="U1530" s="83" t="str">
        <f t="shared" si="574"/>
        <v/>
      </c>
      <c r="V1530" s="83" t="str">
        <f t="shared" si="575"/>
        <v>◄</v>
      </c>
      <c r="W1530" s="86"/>
      <c r="X1530" s="85"/>
      <c r="Y1530" s="209"/>
      <c r="Z1530" s="87"/>
      <c r="AA1530" s="521">
        <f t="shared" si="576"/>
        <v>0</v>
      </c>
      <c r="AB1530" s="520">
        <f t="shared" si="576"/>
        <v>0</v>
      </c>
      <c r="AC1530" s="88"/>
      <c r="AD1530" s="519">
        <f t="shared" si="577"/>
        <v>0</v>
      </c>
      <c r="AE1530" s="518">
        <f t="shared" si="577"/>
        <v>0</v>
      </c>
      <c r="AF1530" s="44"/>
      <c r="AG1530" s="45"/>
      <c r="AH1530" s="44"/>
      <c r="AI1530" s="45"/>
      <c r="AJ1530" s="45"/>
      <c r="AK1530" s="45"/>
      <c r="AL1530" s="45"/>
      <c r="AM1530" s="43"/>
      <c r="AN1530" s="27" t="s">
        <v>6</v>
      </c>
      <c r="AO1530" s="27" t="s">
        <v>6</v>
      </c>
      <c r="AP1530" s="516"/>
      <c r="AQ1530" s="516"/>
      <c r="AR1530" s="516"/>
      <c r="AS1530" s="516" t="s">
        <v>6</v>
      </c>
      <c r="AT1530" s="516" t="s">
        <v>6</v>
      </c>
      <c r="AU1530" s="516"/>
      <c r="AV1530" s="516" t="s">
        <v>6</v>
      </c>
      <c r="AW1530" s="516" t="s">
        <v>6</v>
      </c>
      <c r="AX1530" s="516"/>
      <c r="AY1530" s="516" t="s">
        <v>6</v>
      </c>
      <c r="AZ1530" s="516" t="s">
        <v>6</v>
      </c>
      <c r="BA1530" s="516"/>
      <c r="BB1530" s="516" t="s">
        <v>6</v>
      </c>
      <c r="BC1530" s="516" t="s">
        <v>6</v>
      </c>
      <c r="BD1530" s="516"/>
      <c r="BE1530" s="516" t="s">
        <v>6</v>
      </c>
      <c r="BF1530" s="516" t="s">
        <v>6</v>
      </c>
      <c r="BG1530" s="516"/>
      <c r="BH1530" s="516" t="s">
        <v>6</v>
      </c>
      <c r="BI1530" s="516" t="s">
        <v>6</v>
      </c>
      <c r="BJ1530" s="516"/>
      <c r="BK1530" s="516" t="s">
        <v>6</v>
      </c>
      <c r="BL1530" s="516" t="s">
        <v>6</v>
      </c>
      <c r="BM1530" s="516"/>
      <c r="BN1530" s="516" t="s">
        <v>6</v>
      </c>
      <c r="BO1530" s="516" t="s">
        <v>6</v>
      </c>
      <c r="BP1530" s="516"/>
      <c r="BQ1530" s="516" t="s">
        <v>6</v>
      </c>
      <c r="BR1530" s="516" t="s">
        <v>6</v>
      </c>
      <c r="BS1530" s="516"/>
      <c r="BT1530" s="516"/>
      <c r="BU1530" s="516"/>
      <c r="BV1530" s="516"/>
      <c r="BW1530" s="516"/>
      <c r="BX1530" s="516"/>
      <c r="BY1530" s="516"/>
      <c r="BZ1530" s="28"/>
      <c r="CA1530" s="24"/>
      <c r="CB1530" s="29"/>
      <c r="CC1530" s="29"/>
      <c r="CD1530" s="30"/>
      <c r="CE1530" s="29"/>
      <c r="CF1530" s="29"/>
      <c r="CG1530" s="31"/>
      <c r="CH1530" s="209"/>
      <c r="CI1530" s="23" t="s">
        <v>836</v>
      </c>
    </row>
    <row r="1531" spans="1:91" ht="16.8" customHeight="1" thickTop="1" thickBot="1" x14ac:dyDescent="0.35">
      <c r="A1531" s="505" t="str">
        <f>IF(COUNTIF(B1532:B1534,"x")&gt;0,"x","")</f>
        <v/>
      </c>
      <c r="B1531" s="57"/>
      <c r="C1531" s="510" t="str">
        <f>A1531</f>
        <v/>
      </c>
      <c r="D1531" s="66">
        <f>ROWS(D1532:D1533)-1</f>
        <v>1</v>
      </c>
      <c r="E1531" s="58" t="s">
        <v>3382</v>
      </c>
      <c r="F1531" s="59"/>
      <c r="G1531" s="301"/>
      <c r="H1531" s="18"/>
      <c r="I1531" s="18"/>
      <c r="J1531" s="18"/>
      <c r="K1531" s="18"/>
      <c r="L1531" s="18"/>
      <c r="M1531" s="18"/>
      <c r="N1531" s="46"/>
      <c r="O1531" s="60" t="s">
        <v>3041</v>
      </c>
      <c r="P1531" s="61" t="s">
        <v>6912</v>
      </c>
      <c r="Q1531" s="62"/>
      <c r="R1531" s="63" t="str">
        <f>IF(COUNTIF(Q1532:Q1533,"?")&gt;0,"?",IF(AND(S1531="◄",T1531="►"),"◄►",IF(S1531="◄","◄",IF(T1531="►","►",""))))</f>
        <v>◄</v>
      </c>
      <c r="S1531" s="64" t="str">
        <f>IF(SUM(S1532:S1533)+1=ROWS(S1532:S1533)-COUNTIF(S1532:S1533,"-"),"","◄")</f>
        <v>◄</v>
      </c>
      <c r="T1531" s="65" t="str">
        <f>IF(SUM(T1532:T1533)&gt;0,"►","")</f>
        <v/>
      </c>
      <c r="U1531" s="62"/>
      <c r="V1531" s="63" t="str">
        <f>IF(COUNTIF(U1532:U1533,"?")&gt;0,"?",IF(AND(W1531="◄",X1531="►"),"◄►",IF(W1531="◄","◄",IF(X1531="►","►",""))))</f>
        <v>◄</v>
      </c>
      <c r="W1531" s="64" t="str">
        <f>IF(SUM(W1532:W1533)+1=ROWS(W1532:W1533)-COUNTIF(W1532:W1533,"-"),"","◄")</f>
        <v>◄</v>
      </c>
      <c r="X1531" s="65" t="str">
        <f>IF(SUM(X1532:X1533)&gt;0,"►","")</f>
        <v/>
      </c>
      <c r="Y1531" s="66">
        <f>ROWS(Y1532:Y1533)-1</f>
        <v>1</v>
      </c>
      <c r="Z1531" s="67">
        <f>SUM(Z1532:Z1533)-Z1533</f>
        <v>0</v>
      </c>
      <c r="AA1531" s="68" t="s">
        <v>840</v>
      </c>
      <c r="AB1531" s="69"/>
      <c r="AC1531" s="67">
        <f>SUM(AC1532:AC1533)-AC1533</f>
        <v>0</v>
      </c>
      <c r="AD1531" s="68" t="s">
        <v>3335</v>
      </c>
      <c r="AE1531" s="69"/>
      <c r="AF1531" s="70" t="str">
        <f>IF(AG1531="◄","◄",IF(AG1531="ok","►",""))</f>
        <v>◄</v>
      </c>
      <c r="AG1531" s="71" t="str">
        <f>IF(AG1532&gt;0,"OK","◄")</f>
        <v>◄</v>
      </c>
      <c r="AH1531" s="62" t="str">
        <f>IF(AND(AI1531="◄",AJ1531="►"),"◄?►",IF(AI1531="◄","◄",IF(AJ1531="►","►","")))</f>
        <v>◄</v>
      </c>
      <c r="AI1531" s="64" t="str">
        <f>IF(AI1532&gt;0,"","◄")</f>
        <v>◄</v>
      </c>
      <c r="AJ1531" s="65" t="str">
        <f>IF(SUM(AJ1532:AJ1534)&gt;0,"►","")</f>
        <v/>
      </c>
      <c r="AK1531" s="570">
        <f>G1532</f>
        <v>27030</v>
      </c>
      <c r="AL1531" s="572" t="str">
        <f>P1531</f>
        <v xml:space="preserve"> ▬ folder Nr. 23  /  73 ▬</v>
      </c>
      <c r="AM1531" s="43"/>
      <c r="AN1531" s="18"/>
      <c r="AO1531" s="18"/>
      <c r="AP1531" s="18"/>
      <c r="AQ1531" s="18"/>
      <c r="AR1531" s="18"/>
      <c r="AS1531" s="18"/>
      <c r="AT1531" s="18"/>
      <c r="AU1531" s="18"/>
      <c r="AV1531" s="18"/>
      <c r="AW1531" s="18"/>
      <c r="AX1531" s="18"/>
      <c r="AY1531" s="18"/>
      <c r="AZ1531" s="18"/>
      <c r="BA1531" s="18"/>
      <c r="BB1531" s="18"/>
      <c r="BC1531" s="18"/>
      <c r="BD1531" s="18"/>
      <c r="BE1531" s="18"/>
      <c r="BF1531" s="18"/>
      <c r="BG1531" s="18"/>
      <c r="BH1531" s="18"/>
      <c r="BI1531" s="18"/>
      <c r="BJ1531" s="18"/>
      <c r="BK1531" s="18"/>
      <c r="BL1531" s="18"/>
      <c r="BM1531" s="18"/>
      <c r="BN1531" s="18"/>
      <c r="BO1531" s="18"/>
      <c r="BP1531" s="18"/>
      <c r="BQ1531" s="18"/>
      <c r="BR1531" s="18"/>
      <c r="BS1531" s="18"/>
      <c r="BT1531" s="46"/>
      <c r="BU1531" s="46"/>
      <c r="BV1531" s="46"/>
      <c r="BW1531" s="46"/>
      <c r="BX1531" s="46"/>
      <c r="BY1531" s="46"/>
      <c r="BZ1531" s="46"/>
      <c r="CA1531" s="46"/>
      <c r="CB1531" s="46"/>
      <c r="CC1531" s="46"/>
      <c r="CD1531" s="46"/>
      <c r="CE1531" s="46"/>
      <c r="CF1531" s="46"/>
      <c r="CG1531" s="46"/>
      <c r="CH1531" s="66">
        <f>ROWS(CH1532:CH1533)-1</f>
        <v>1</v>
      </c>
      <c r="CI1531" s="23" t="s">
        <v>836</v>
      </c>
    </row>
    <row r="1532" spans="1:91" ht="16.8" customHeight="1" thickBot="1" x14ac:dyDescent="0.35">
      <c r="A1532" s="503"/>
      <c r="B1532" s="49"/>
      <c r="C1532" s="156">
        <f>B1532</f>
        <v>0</v>
      </c>
      <c r="D1532" s="457"/>
      <c r="E1532" s="73"/>
      <c r="F1532" s="74" t="s">
        <v>3383</v>
      </c>
      <c r="G1532" s="300">
        <v>27030</v>
      </c>
      <c r="H1532" s="211">
        <v>4</v>
      </c>
      <c r="I1532" s="79"/>
      <c r="J1532" s="79"/>
      <c r="K1532" s="79"/>
      <c r="L1532" s="79"/>
      <c r="M1532" s="79"/>
      <c r="N1532" s="80" t="s">
        <v>3384</v>
      </c>
      <c r="O1532" s="81"/>
      <c r="P1532" s="82"/>
      <c r="Q1532" s="83" t="str">
        <f>IF(R1532="?","?","")</f>
        <v/>
      </c>
      <c r="R1532" s="83" t="str">
        <f>IF(AND(S1532="",T1532&gt;0),"?",IF(S1532="","◄",IF(T1532&gt;=1,"►","")))</f>
        <v>◄</v>
      </c>
      <c r="S1532" s="84"/>
      <c r="T1532" s="85"/>
      <c r="U1532" s="83" t="str">
        <f>IF(V1532="?","?","")</f>
        <v/>
      </c>
      <c r="V1532" s="83" t="str">
        <f>IF(AND(W1532="",X1532&gt;0),"?",IF(W1532="","◄",IF(X1532&gt;=1,"►","")))</f>
        <v>◄</v>
      </c>
      <c r="W1532" s="86"/>
      <c r="X1532" s="85"/>
      <c r="Y1532" s="457"/>
      <c r="Z1532" s="87"/>
      <c r="AA1532" s="521">
        <f>(S1532*Z1532)</f>
        <v>0</v>
      </c>
      <c r="AB1532" s="520">
        <f>(T1532*AA1532)</f>
        <v>0</v>
      </c>
      <c r="AC1532" s="88"/>
      <c r="AD1532" s="519">
        <f>(W1532*AC1532)</f>
        <v>0</v>
      </c>
      <c r="AE1532" s="518">
        <f>(X1532*AD1532)</f>
        <v>0</v>
      </c>
      <c r="AF1532" s="89" t="str">
        <f>IF(AG1532&gt;0,"ok","◄")</f>
        <v>◄</v>
      </c>
      <c r="AG1532" s="90"/>
      <c r="AH1532" s="89" t="str">
        <f>IF(AND(AI1532="",AJ1532&gt;0),"?",IF(AI1532="","◄",IF(AJ1532&gt;=1,"►","")))</f>
        <v>◄</v>
      </c>
      <c r="AI1532" s="91"/>
      <c r="AJ1532" s="92"/>
      <c r="AK1532" s="586"/>
      <c r="AL1532" s="587"/>
      <c r="AM1532" s="43"/>
      <c r="AN1532" s="355" t="s">
        <v>6</v>
      </c>
      <c r="AO1532" s="355" t="s">
        <v>6</v>
      </c>
      <c r="AP1532" s="535"/>
      <c r="AQ1532" s="535"/>
      <c r="AR1532" s="535"/>
      <c r="AS1532" s="535" t="s">
        <v>6</v>
      </c>
      <c r="AT1532" s="535" t="s">
        <v>6</v>
      </c>
      <c r="AU1532" s="535"/>
      <c r="AV1532" s="535" t="s">
        <v>6</v>
      </c>
      <c r="AW1532" s="535" t="s">
        <v>6</v>
      </c>
      <c r="AX1532" s="535"/>
      <c r="AY1532" s="535" t="s">
        <v>6</v>
      </c>
      <c r="AZ1532" s="535" t="s">
        <v>6</v>
      </c>
      <c r="BA1532" s="535"/>
      <c r="BB1532" s="535" t="s">
        <v>6</v>
      </c>
      <c r="BC1532" s="535" t="s">
        <v>6</v>
      </c>
      <c r="BD1532" s="535"/>
      <c r="BE1532" s="535" t="s">
        <v>6</v>
      </c>
      <c r="BF1532" s="535" t="s">
        <v>6</v>
      </c>
      <c r="BG1532" s="535"/>
      <c r="BH1532" s="535" t="s">
        <v>6</v>
      </c>
      <c r="BI1532" s="516" t="s">
        <v>6</v>
      </c>
      <c r="BJ1532" s="516"/>
      <c r="BK1532" s="516" t="s">
        <v>6</v>
      </c>
      <c r="BL1532" s="516" t="s">
        <v>6</v>
      </c>
      <c r="BM1532" s="516"/>
      <c r="BN1532" s="516" t="s">
        <v>6</v>
      </c>
      <c r="BO1532" s="516" t="s">
        <v>6</v>
      </c>
      <c r="BP1532" s="516"/>
      <c r="BQ1532" s="516" t="s">
        <v>6</v>
      </c>
      <c r="BR1532" s="516" t="s">
        <v>6</v>
      </c>
      <c r="BS1532" s="516"/>
      <c r="BT1532" s="516"/>
      <c r="BU1532" s="516"/>
      <c r="BV1532" s="516"/>
      <c r="BW1532" s="516"/>
      <c r="BX1532" s="516"/>
      <c r="BY1532" s="516"/>
      <c r="BZ1532" s="28"/>
      <c r="CA1532" s="24"/>
      <c r="CB1532" s="29"/>
      <c r="CC1532" s="29"/>
      <c r="CD1532" s="30"/>
      <c r="CE1532" s="29"/>
      <c r="CF1532" s="29"/>
      <c r="CG1532" s="31"/>
      <c r="CH1532" s="457"/>
      <c r="CI1532" s="23" t="s">
        <v>836</v>
      </c>
    </row>
    <row r="1533" spans="1:91" ht="16.8" customHeight="1" thickTop="1" x14ac:dyDescent="0.3">
      <c r="A1533" s="509"/>
      <c r="B1533" s="431"/>
      <c r="C1533" s="510">
        <f>A1533</f>
        <v>0</v>
      </c>
      <c r="D1533" s="431"/>
      <c r="E1533" s="431"/>
      <c r="F1533" s="46"/>
      <c r="G1533" s="7"/>
      <c r="H1533" s="345"/>
      <c r="I1533" s="345"/>
      <c r="J1533" s="345"/>
      <c r="K1533" s="46"/>
      <c r="L1533" s="46"/>
      <c r="M1533" s="46"/>
      <c r="N1533" s="46"/>
      <c r="O1533" s="46"/>
      <c r="P1533" s="46"/>
      <c r="Q1533" s="46"/>
      <c r="R1533" s="46"/>
      <c r="S1533" s="46"/>
      <c r="T1533" s="46"/>
      <c r="U1533" s="46"/>
      <c r="V1533" s="46"/>
      <c r="W1533" s="46"/>
      <c r="X1533" s="46"/>
      <c r="Y1533" s="431"/>
      <c r="Z1533" s="46"/>
      <c r="AA1533" s="46"/>
      <c r="AB1533" s="46"/>
      <c r="AC1533" s="46"/>
      <c r="AD1533" s="46"/>
      <c r="AE1533" s="46"/>
      <c r="AF1533" s="46"/>
      <c r="AG1533" s="46"/>
      <c r="AH1533" s="46"/>
      <c r="AI1533" s="46"/>
      <c r="AJ1533" s="46"/>
      <c r="AK1533" s="46"/>
      <c r="AL1533" s="46"/>
      <c r="AM1533" s="46"/>
      <c r="AN1533" s="46"/>
      <c r="AO1533" s="46"/>
      <c r="AP1533" s="46"/>
      <c r="AQ1533" s="46"/>
      <c r="AR1533" s="46"/>
      <c r="AS1533" s="46"/>
      <c r="AT1533" s="46"/>
      <c r="AU1533" s="46"/>
      <c r="AV1533" s="46"/>
      <c r="AW1533" s="46"/>
      <c r="AX1533" s="46"/>
      <c r="AY1533" s="46"/>
      <c r="AZ1533" s="46"/>
      <c r="BA1533" s="46"/>
      <c r="BB1533" s="46"/>
      <c r="BC1533" s="46"/>
      <c r="BD1533" s="46"/>
      <c r="BE1533" s="46"/>
      <c r="BF1533" s="46"/>
      <c r="BG1533" s="46"/>
      <c r="BH1533" s="46"/>
      <c r="BI1533" s="46"/>
      <c r="BJ1533" s="46"/>
      <c r="BK1533" s="46"/>
      <c r="BL1533" s="46"/>
      <c r="BM1533" s="46"/>
      <c r="BN1533" s="46"/>
      <c r="BO1533" s="46"/>
      <c r="BP1533" s="46"/>
      <c r="BQ1533" s="46"/>
      <c r="BR1533" s="46"/>
      <c r="BS1533" s="46"/>
      <c r="BT1533" s="46"/>
      <c r="BU1533" s="46"/>
      <c r="BV1533" s="46"/>
      <c r="BW1533" s="46"/>
      <c r="BX1533" s="46"/>
      <c r="BY1533" s="46"/>
      <c r="BZ1533" s="46"/>
      <c r="CA1533" s="46"/>
      <c r="CB1533" s="46"/>
      <c r="CC1533" s="46"/>
      <c r="CD1533" s="46"/>
      <c r="CE1533" s="46"/>
      <c r="CF1533" s="46"/>
      <c r="CG1533" s="46"/>
      <c r="CH1533" s="431"/>
      <c r="CI1533" s="23" t="s">
        <v>836</v>
      </c>
    </row>
    <row r="1534" spans="1:91" s="47" customFormat="1" ht="18.600000000000001" customHeight="1" thickBot="1" x14ac:dyDescent="0.35">
      <c r="A1534" s="507"/>
      <c r="B1534" s="50"/>
      <c r="C1534" s="50"/>
      <c r="D1534" s="461"/>
      <c r="E1534" s="50"/>
      <c r="F1534" s="51"/>
      <c r="G1534" s="484"/>
      <c r="H1534" s="53"/>
      <c r="I1534" s="54"/>
      <c r="J1534" s="53"/>
      <c r="K1534" s="53"/>
      <c r="L1534" s="53"/>
      <c r="M1534" s="53"/>
      <c r="N1534" s="55" t="s">
        <v>6688</v>
      </c>
      <c r="O1534" s="53"/>
      <c r="P1534" s="53"/>
      <c r="Q1534" s="53"/>
      <c r="R1534" s="408" t="str">
        <f>IF(COUNTIF(Q195:Q1535,"?")&gt;=1,"?","")</f>
        <v/>
      </c>
      <c r="S1534" s="53"/>
      <c r="T1534" s="53"/>
      <c r="U1534" s="53"/>
      <c r="V1534" s="408" t="str">
        <f>IF(COUNTIF(U195:U1535,"?")&gt;=1,"?","")</f>
        <v/>
      </c>
      <c r="W1534" s="53"/>
      <c r="X1534" s="53"/>
      <c r="Y1534" s="461"/>
      <c r="Z1534" s="56"/>
      <c r="AA1534" s="434" t="str">
        <f>N1534</f>
        <v xml:space="preserve">▬ folders ▼ J1974 ▼ ▬ </v>
      </c>
      <c r="AB1534" s="53"/>
      <c r="AC1534" s="53"/>
      <c r="AD1534" s="53"/>
      <c r="AE1534" s="53"/>
      <c r="AF1534" s="53"/>
      <c r="AG1534" s="53"/>
      <c r="AH1534" s="53"/>
      <c r="AI1534" s="53"/>
      <c r="AJ1534" s="53"/>
      <c r="AK1534" s="53"/>
      <c r="AL1534" s="53"/>
      <c r="AM1534" s="43"/>
      <c r="AN1534" s="568" t="str">
        <f>N1534</f>
        <v xml:space="preserve">▬ folders ▼ J1974 ▼ ▬ </v>
      </c>
      <c r="AO1534" s="569"/>
      <c r="AP1534" s="569"/>
      <c r="AQ1534" s="569"/>
      <c r="AR1534" s="569"/>
      <c r="AS1534" s="569"/>
      <c r="AT1534" s="569"/>
      <c r="AU1534" s="569"/>
      <c r="AV1534" s="569"/>
      <c r="AW1534" s="569"/>
      <c r="AX1534" s="569"/>
      <c r="AY1534" s="569"/>
      <c r="AZ1534" s="569"/>
      <c r="BA1534" s="569"/>
      <c r="BB1534" s="569"/>
      <c r="BC1534" s="569"/>
      <c r="BD1534" s="569"/>
      <c r="BE1534" s="569"/>
      <c r="BF1534" s="569"/>
      <c r="BG1534" s="569"/>
      <c r="BH1534" s="569"/>
      <c r="BI1534" s="568" t="str">
        <f>N1534</f>
        <v xml:space="preserve">▬ folders ▼ J1974 ▼ ▬ </v>
      </c>
      <c r="BJ1534" s="569"/>
      <c r="BK1534" s="569"/>
      <c r="BL1534" s="569"/>
      <c r="BM1534" s="569"/>
      <c r="BN1534" s="569"/>
      <c r="BO1534" s="569"/>
      <c r="BP1534" s="569"/>
      <c r="BQ1534" s="569"/>
      <c r="BR1534" s="569"/>
      <c r="BS1534" s="569"/>
      <c r="BT1534" s="569"/>
      <c r="BU1534" s="569"/>
      <c r="BV1534" s="569"/>
      <c r="BW1534" s="569"/>
      <c r="BX1534" s="569"/>
      <c r="BY1534" s="569"/>
      <c r="BZ1534" s="569"/>
      <c r="CA1534" s="569"/>
      <c r="CB1534" s="569"/>
      <c r="CC1534" s="569"/>
      <c r="CD1534" s="569"/>
      <c r="CE1534" s="569"/>
      <c r="CF1534" s="569"/>
      <c r="CG1534" s="569"/>
      <c r="CH1534" s="461"/>
      <c r="CI1534" s="23" t="s">
        <v>836</v>
      </c>
      <c r="CK1534" s="22"/>
    </row>
    <row r="1535" spans="1:91" s="47" customFormat="1" ht="18.600000000000001" customHeight="1" thickTop="1" thickBot="1" x14ac:dyDescent="0.35">
      <c r="A1535" s="505" t="str">
        <f>IF(COUNTIF(B1536:B1537,"x")&gt;0,"x","")</f>
        <v/>
      </c>
      <c r="B1535" s="57"/>
      <c r="C1535" s="510" t="str">
        <f>A1535</f>
        <v/>
      </c>
      <c r="D1535" s="66">
        <f>ROWS(D1536:D1537)-1</f>
        <v>1</v>
      </c>
      <c r="E1535" s="598" t="s">
        <v>3385</v>
      </c>
      <c r="F1535" s="634"/>
      <c r="G1535" s="634"/>
      <c r="H1535" s="634"/>
      <c r="I1535" s="634"/>
      <c r="J1535" s="634"/>
      <c r="K1535" s="634"/>
      <c r="L1535" s="634"/>
      <c r="M1535" s="634"/>
      <c r="N1535" s="634"/>
      <c r="O1535" s="60" t="s">
        <v>3386</v>
      </c>
      <c r="P1535" s="61" t="s">
        <v>6913</v>
      </c>
      <c r="Q1535" s="62"/>
      <c r="R1535" s="63" t="str">
        <f>IF(COUNTIF(Q1536:Q1537,"?")&gt;0,"?",IF(AND(S1535="◄",T1535="►"),"◄►",IF(S1535="◄","◄",IF(T1535="►","►",""))))</f>
        <v>◄</v>
      </c>
      <c r="S1535" s="64" t="str">
        <f>IF(SUM(S1536:S1537)+1=ROWS(S1536:S1537)-COUNTIF(S1536:S1537,"-"),"","◄")</f>
        <v>◄</v>
      </c>
      <c r="T1535" s="65" t="str">
        <f>IF(SUM(T1536:T1537)&gt;0,"►","")</f>
        <v/>
      </c>
      <c r="U1535" s="62"/>
      <c r="V1535" s="63" t="str">
        <f>IF(COUNTIF(U1536:U1537,"?")&gt;0,"?",IF(AND(W1535="◄",X1535="►"),"◄►",IF(W1535="◄","◄",IF(X1535="►","►",""))))</f>
        <v>◄</v>
      </c>
      <c r="W1535" s="64" t="str">
        <f>IF(SUM(W1536:W1537)+1=ROWS(W1536:W1537)-COUNTIF(W1536:W1537,"-"),"","◄")</f>
        <v>◄</v>
      </c>
      <c r="X1535" s="65" t="str">
        <f>IF(SUM(X1536:X1537)&gt;0,"►","")</f>
        <v/>
      </c>
      <c r="Y1535" s="66">
        <f>ROWS(Y1536:Y1537)-1</f>
        <v>1</v>
      </c>
      <c r="Z1535" s="67">
        <f>SUM(Z1536:Z1537)-Z1537</f>
        <v>0</v>
      </c>
      <c r="AA1535" s="68" t="s">
        <v>840</v>
      </c>
      <c r="AB1535" s="69"/>
      <c r="AC1535" s="67">
        <f>SUM(AC1536:AC1537)-AC1537</f>
        <v>0</v>
      </c>
      <c r="AD1535" s="68" t="s">
        <v>3335</v>
      </c>
      <c r="AE1535" s="69"/>
      <c r="AF1535" s="70" t="str">
        <f>IF(AG1535="◄","◄",IF(AG1535="ok","►",""))</f>
        <v>◄</v>
      </c>
      <c r="AG1535" s="71" t="str">
        <f>IF(AG1536&gt;0,"OK","◄")</f>
        <v>◄</v>
      </c>
      <c r="AH1535" s="62" t="str">
        <f>IF(AND(AI1535="◄",AJ1535="►"),"◄?►",IF(AI1535="◄","◄",IF(AJ1535="►","►","")))</f>
        <v>◄</v>
      </c>
      <c r="AI1535" s="64" t="str">
        <f>IF(AI1536&gt;0,"","◄")</f>
        <v>◄</v>
      </c>
      <c r="AJ1535" s="65" t="str">
        <f>IF(SUM(AJ1536:AJ1537)&gt;0,"►","")</f>
        <v/>
      </c>
      <c r="AK1535" s="570">
        <f>G1536</f>
        <v>27030</v>
      </c>
      <c r="AL1535" s="572" t="str">
        <f>P1535</f>
        <v xml:space="preserve"> ▬ folder Nr. 1  /  74 ▬ </v>
      </c>
      <c r="AM1535" s="43"/>
      <c r="AN1535" s="435" t="str">
        <f>IF(AO1535="","",IF(COUNTIF(AN1536,"ok"),"","◄"))</f>
        <v>◄</v>
      </c>
      <c r="AO1535" s="436" t="str">
        <f>IF(COUNTIF(AP1535:BR1535,"◄")&gt;0,"◄","")</f>
        <v>◄</v>
      </c>
      <c r="AP1535" s="437" t="str">
        <f>IF(AP1536="-","",IF(AP1536&gt;0,"","◄"))</f>
        <v>◄</v>
      </c>
      <c r="AQ1535" s="438"/>
      <c r="AR1535" s="439">
        <f>IF(ISNONTEXT(AR1536)=TRUE,"_",1)</f>
        <v>1</v>
      </c>
      <c r="AS1535" s="437" t="str">
        <f>IF(AS1536="-","",IF(AS1536&gt;0,"","◄"))</f>
        <v>◄</v>
      </c>
      <c r="AT1535" s="438"/>
      <c r="AU1535" s="439">
        <f>IF(ISNONTEXT(AU1536)=TRUE,"_",AR1535+1)</f>
        <v>2</v>
      </c>
      <c r="AV1535" s="437" t="str">
        <f>IF(AV1536="-","",IF(AV1536&gt;0,"","◄"))</f>
        <v>◄</v>
      </c>
      <c r="AW1535" s="438"/>
      <c r="AX1535" s="439">
        <f>IF(ISNONTEXT(AX1536)=TRUE,"_",AU1535+1)</f>
        <v>3</v>
      </c>
      <c r="AY1535" s="437" t="str">
        <f>IF(AY1536="-","",IF(AY1536&gt;0,"","◄"))</f>
        <v>◄</v>
      </c>
      <c r="AZ1535" s="438"/>
      <c r="BA1535" s="439">
        <f>IF(ISNONTEXT(BA1536)=TRUE,"_",AX1535+1)</f>
        <v>4</v>
      </c>
      <c r="BB1535" s="437" t="str">
        <f>IF(BB1536="-","",IF(BB1536&gt;0,"","◄"))</f>
        <v/>
      </c>
      <c r="BC1535" s="438"/>
      <c r="BD1535" s="439" t="str">
        <f>IF(ISNONTEXT(BD1536)=TRUE,"_",BA1535+1)</f>
        <v>_</v>
      </c>
      <c r="BE1535" s="437" t="str">
        <f>IF(BE1536="-","",IF(BE1536&gt;0,"","◄"))</f>
        <v/>
      </c>
      <c r="BF1535" s="438"/>
      <c r="BG1535" s="439" t="str">
        <f>IF(ISNONTEXT(BG1536)=TRUE,"_",BD1535+1)</f>
        <v>_</v>
      </c>
      <c r="BH1535" s="437" t="str">
        <f>IF(BH1536="-","",IF(BH1536&gt;0,"","◄"))</f>
        <v/>
      </c>
      <c r="BI1535" s="251"/>
      <c r="BJ1535" s="517" t="str">
        <f>IF(ISNONTEXT(BJ1536)=TRUE,"_",BG1535+1)</f>
        <v>_</v>
      </c>
      <c r="BK1535" s="563" t="str">
        <f>IF(BK1536="-","",IF(BK1536&gt;0,"","◄"))</f>
        <v/>
      </c>
      <c r="BL1535" s="564"/>
      <c r="BM1535" s="517" t="str">
        <f>IF(ISNONTEXT(BM1536)=TRUE,"_",BJ1535+1)</f>
        <v>_</v>
      </c>
      <c r="BN1535" s="563" t="str">
        <f>IF(BN1536="-","",IF(BN1536&gt;0,"","◄"))</f>
        <v/>
      </c>
      <c r="BO1535" s="564"/>
      <c r="BP1535" s="517" t="str">
        <f>IF(ISNONTEXT(BP1536)=TRUE,"_",BM1535+1)</f>
        <v>_</v>
      </c>
      <c r="BQ1535" s="563" t="str">
        <f>IF(BQ1536="-","",IF(BQ1536&gt;0,"","◄"))</f>
        <v/>
      </c>
      <c r="BR1535" s="564"/>
      <c r="BS1535" s="517" t="str">
        <f>IF(ISNONTEXT(BS1536)=TRUE,"_",BP1535+1)</f>
        <v>_</v>
      </c>
      <c r="BT1535" s="563" t="str">
        <f>IF(BT1536="-","",IF(BT1536&gt;0,"","◄"))</f>
        <v>◄</v>
      </c>
      <c r="BU1535" s="564"/>
      <c r="BV1535" s="517" t="str">
        <f>IF(ISNONTEXT(BV1536)=TRUE,"_",1)</f>
        <v>_</v>
      </c>
      <c r="BW1535" s="563" t="str">
        <f>IF(BW1536="-","",IF(BW1536&gt;0,"","◄"))</f>
        <v>◄</v>
      </c>
      <c r="BX1535" s="564"/>
      <c r="BY1535" s="517" t="str">
        <f>IF(ISNONTEXT(BY1536)=TRUE,"_",BV1535+1)</f>
        <v>_</v>
      </c>
      <c r="BZ1535" s="26"/>
      <c r="CA1535" s="24"/>
      <c r="CB1535" s="25" t="str">
        <f>IF(CB1536&gt;0,"►","")</f>
        <v/>
      </c>
      <c r="CC1535" s="25" t="str">
        <f>IF(CC1536&gt;0,"►","")</f>
        <v/>
      </c>
      <c r="CD1535" s="517" t="str">
        <f>IF(ISNONTEXT(CD1536)=TRUE,"_",1)</f>
        <v>_</v>
      </c>
      <c r="CE1535" s="25" t="str">
        <f>IF(CE1536&gt;0,"►","")</f>
        <v/>
      </c>
      <c r="CF1535" s="25" t="str">
        <f>IF(CF1536&gt;0,"►","")</f>
        <v/>
      </c>
      <c r="CG1535" s="517" t="str">
        <f>IF(ISNONTEXT(CG1536)=TRUE,"_",CD1535+1)</f>
        <v>_</v>
      </c>
      <c r="CH1535" s="66">
        <f>ROWS(CH1536:CH1537)-1</f>
        <v>1</v>
      </c>
      <c r="CI1535" s="23" t="s">
        <v>836</v>
      </c>
      <c r="CJ1535"/>
      <c r="CK1535"/>
      <c r="CL1535"/>
      <c r="CM1535"/>
    </row>
    <row r="1536" spans="1:91" ht="15" thickBot="1" x14ac:dyDescent="0.35">
      <c r="A1536" s="503"/>
      <c r="B1536" s="49"/>
      <c r="C1536" s="156">
        <f>B1536</f>
        <v>0</v>
      </c>
      <c r="D1536" s="457"/>
      <c r="E1536" s="73"/>
      <c r="F1536" s="74" t="s">
        <v>3387</v>
      </c>
      <c r="G1536" s="300">
        <v>27030</v>
      </c>
      <c r="H1536" s="211">
        <v>4</v>
      </c>
      <c r="I1536" s="119"/>
      <c r="J1536" s="119"/>
      <c r="K1536" s="79"/>
      <c r="L1536" s="79"/>
      <c r="M1536" s="79"/>
      <c r="N1536" s="80" t="s">
        <v>3388</v>
      </c>
      <c r="O1536" s="81"/>
      <c r="P1536" s="82"/>
      <c r="Q1536" s="83" t="str">
        <f>IF(R1536="?","?","")</f>
        <v/>
      </c>
      <c r="R1536" s="83" t="str">
        <f>IF(AND(S1536="",T1536&gt;0),"?",IF(S1536="","◄",IF(T1536&gt;=1,"►","")))</f>
        <v>◄</v>
      </c>
      <c r="S1536" s="84"/>
      <c r="T1536" s="85"/>
      <c r="U1536" s="83" t="str">
        <f>IF(V1536="?","?","")</f>
        <v/>
      </c>
      <c r="V1536" s="83" t="str">
        <f>IF(AND(W1536="",X1536&gt;0),"?",IF(W1536="","◄",IF(X1536&gt;=1,"►","")))</f>
        <v>◄</v>
      </c>
      <c r="W1536" s="86"/>
      <c r="X1536" s="85"/>
      <c r="Y1536" s="457"/>
      <c r="Z1536" s="87"/>
      <c r="AA1536" s="521">
        <f>(S1536*Z1536)</f>
        <v>0</v>
      </c>
      <c r="AB1536" s="520">
        <f>(T1536*AA1536)</f>
        <v>0</v>
      </c>
      <c r="AC1536" s="88"/>
      <c r="AD1536" s="519">
        <f>(W1536*AC1536)</f>
        <v>0</v>
      </c>
      <c r="AE1536" s="522">
        <f>(X1536*AD1536)</f>
        <v>0</v>
      </c>
      <c r="AF1536" s="89" t="str">
        <f>IF(AG1536&gt;0,"ok","◄")</f>
        <v>◄</v>
      </c>
      <c r="AG1536" s="90"/>
      <c r="AH1536" s="89" t="str">
        <f>IF(AND(AI1536="",AJ1536&gt;0),"?",IF(AI1536="","◄",IF(AJ1536&gt;=1,"►","")))</f>
        <v>◄</v>
      </c>
      <c r="AI1536" s="91"/>
      <c r="AJ1536" s="92"/>
      <c r="AK1536" s="586"/>
      <c r="AL1536" s="587"/>
      <c r="AM1536" s="43"/>
      <c r="AN1536" s="3" t="s">
        <v>3</v>
      </c>
      <c r="AO1536" s="12" t="s">
        <v>1</v>
      </c>
      <c r="AP1536" s="13"/>
      <c r="AQ1536" s="14"/>
      <c r="AR1536" s="15" t="s">
        <v>332</v>
      </c>
      <c r="AS1536" s="13"/>
      <c r="AT1536" s="14"/>
      <c r="AU1536" s="15" t="s">
        <v>333</v>
      </c>
      <c r="AV1536" s="13"/>
      <c r="AW1536" s="14"/>
      <c r="AX1536" s="15" t="s">
        <v>10</v>
      </c>
      <c r="AY1536" s="13"/>
      <c r="AZ1536" s="14"/>
      <c r="BA1536" s="15" t="s">
        <v>35</v>
      </c>
      <c r="BB1536" s="516" t="s">
        <v>6</v>
      </c>
      <c r="BC1536" s="516" t="s">
        <v>6</v>
      </c>
      <c r="BD1536" s="516"/>
      <c r="BE1536" s="516" t="s">
        <v>6</v>
      </c>
      <c r="BF1536" s="516" t="s">
        <v>6</v>
      </c>
      <c r="BG1536" s="516"/>
      <c r="BH1536" s="516" t="s">
        <v>6</v>
      </c>
      <c r="BI1536" s="516" t="s">
        <v>6</v>
      </c>
      <c r="BJ1536" s="516"/>
      <c r="BK1536" s="516" t="s">
        <v>6</v>
      </c>
      <c r="BL1536" s="516" t="s">
        <v>6</v>
      </c>
      <c r="BM1536" s="516"/>
      <c r="BN1536" s="516" t="s">
        <v>6</v>
      </c>
      <c r="BO1536" s="516" t="s">
        <v>6</v>
      </c>
      <c r="BP1536" s="516"/>
      <c r="BQ1536" s="516" t="s">
        <v>6</v>
      </c>
      <c r="BR1536" s="516" t="s">
        <v>6</v>
      </c>
      <c r="BS1536" s="516"/>
      <c r="BT1536" s="32"/>
      <c r="BU1536" s="33"/>
      <c r="BV1536" s="34"/>
      <c r="BW1536" s="32"/>
      <c r="BX1536" s="33"/>
      <c r="BY1536" s="34"/>
      <c r="BZ1536" s="35"/>
      <c r="CA1536" s="24"/>
      <c r="CB1536" s="36"/>
      <c r="CC1536" s="33"/>
      <c r="CD1536" s="37"/>
      <c r="CE1536" s="36"/>
      <c r="CF1536" s="38"/>
      <c r="CG1536" s="39"/>
      <c r="CH1536" s="457"/>
      <c r="CI1536" s="23" t="s">
        <v>836</v>
      </c>
    </row>
    <row r="1537" spans="1:87" ht="16.8" customHeight="1" thickTop="1" thickBot="1" x14ac:dyDescent="0.35">
      <c r="A1537" s="505" t="str">
        <f>IF(COUNTIF(B1538:B1540,"x")&gt;0,"x","")</f>
        <v/>
      </c>
      <c r="B1537" s="57"/>
      <c r="C1537" s="510" t="str">
        <f>A1537</f>
        <v/>
      </c>
      <c r="D1537" s="66">
        <f>ROWS(D1538:D1540)-1</f>
        <v>2</v>
      </c>
      <c r="E1537" s="58" t="s">
        <v>3389</v>
      </c>
      <c r="F1537" s="59"/>
      <c r="G1537" s="301"/>
      <c r="H1537" s="18"/>
      <c r="I1537" s="18"/>
      <c r="J1537" s="18"/>
      <c r="K1537" s="18"/>
      <c r="L1537" s="18"/>
      <c r="M1537" s="18"/>
      <c r="N1537" s="46"/>
      <c r="O1537" s="60" t="s">
        <v>3390</v>
      </c>
      <c r="P1537" s="61" t="s">
        <v>6914</v>
      </c>
      <c r="Q1537" s="143"/>
      <c r="R1537" s="63" t="str">
        <f>IF(COUNTIF(Q1538:Q1540,"?")&gt;0,"?",IF(AND(S1537="◄",T1537="►"),"◄►",IF(S1537="◄","◄",IF(T1537="►","►",""))))</f>
        <v>◄</v>
      </c>
      <c r="S1537" s="64" t="str">
        <f>IF(SUM(S1538:S1540)+1=ROWS(S1538:S1540)-COUNTIF(S1538:S1540,"-"),"","◄")</f>
        <v>◄</v>
      </c>
      <c r="T1537" s="65" t="str">
        <f>IF(SUM(T1538:T1540)&gt;0,"►","")</f>
        <v/>
      </c>
      <c r="U1537" s="146"/>
      <c r="V1537" s="63" t="str">
        <f>IF(COUNTIF(U1538:U1540,"?")&gt;0,"?",IF(AND(W1537="◄",X1537="►"),"◄►",IF(W1537="◄","◄",IF(X1537="►","►",""))))</f>
        <v>◄</v>
      </c>
      <c r="W1537" s="64" t="str">
        <f>IF(SUM(W1538:W1540)+1=ROWS(W1538:W1540)-COUNTIF(W1538:W1540,"-"),"","◄")</f>
        <v>◄</v>
      </c>
      <c r="X1537" s="65" t="str">
        <f>IF(SUM(X1538:X1540)&gt;0,"►","")</f>
        <v/>
      </c>
      <c r="Y1537" s="66">
        <f>ROWS(Y1538:Y1540)-1</f>
        <v>2</v>
      </c>
      <c r="Z1537" s="67">
        <f>SUM(Z1538:Z1540)-Z1540</f>
        <v>0</v>
      </c>
      <c r="AA1537" s="68" t="s">
        <v>840</v>
      </c>
      <c r="AB1537" s="69"/>
      <c r="AC1537" s="67">
        <f>SUM(AC1538:AC1540)-AC1540</f>
        <v>0</v>
      </c>
      <c r="AD1537" s="68" t="s">
        <v>840</v>
      </c>
      <c r="AE1537" s="69"/>
      <c r="AF1537" s="70" t="str">
        <f>IF(AG1537="◄","◄",IF(AG1537="ok","►",""))</f>
        <v>◄</v>
      </c>
      <c r="AG1537" s="71" t="str">
        <f>IF(AG1538&gt;0,"OK","◄")</f>
        <v>◄</v>
      </c>
      <c r="AH1537" s="62" t="str">
        <f>IF(AND(AI1537="◄",AJ1537="►"),"◄?►",IF(AI1537="◄","◄",IF(AJ1537="►","►","")))</f>
        <v>◄</v>
      </c>
      <c r="AI1537" s="64" t="str">
        <f>IF(AI1538&gt;0,"","◄")</f>
        <v>◄</v>
      </c>
      <c r="AJ1537" s="65" t="str">
        <f>IF(SUM(AJ1538:AJ1539)&gt;0,"►","")</f>
        <v/>
      </c>
      <c r="AK1537" s="570">
        <f>G1538</f>
        <v>27030</v>
      </c>
      <c r="AL1537" s="572" t="str">
        <f>P1537</f>
        <v xml:space="preserve"> ▬ folder Nr. 2  /  74 ▬ </v>
      </c>
      <c r="AM1537" s="43"/>
      <c r="AN1537" s="1" t="str">
        <f>IF(AO1537="","",IF(COUNTIF(AN1538,"ok"),"","◄"))</f>
        <v>◄</v>
      </c>
      <c r="AO1537" s="9" t="str">
        <f>IF(COUNTIF(AP1537:BR1537,"◄")&gt;0,"◄","")</f>
        <v>◄</v>
      </c>
      <c r="AP1537" s="250" t="str">
        <f>IF(AP1538="-","",IF(AP1538&gt;0,"","◄"))</f>
        <v>◄</v>
      </c>
      <c r="AQ1537" s="251"/>
      <c r="AR1537" s="517">
        <f>IF(ISNONTEXT(AR1538)=TRUE,"_",1)</f>
        <v>1</v>
      </c>
      <c r="AS1537" s="250" t="str">
        <f>IF(AS1538="-","",IF(AS1538&gt;0,"","◄"))</f>
        <v>◄</v>
      </c>
      <c r="AT1537" s="251"/>
      <c r="AU1537" s="517">
        <f>IF(ISNONTEXT(AU1538)=TRUE,"_",AR1537+1)</f>
        <v>2</v>
      </c>
      <c r="AV1537" s="250" t="str">
        <f>IF(AV1538="-","",IF(AV1538&gt;0,"","◄"))</f>
        <v>◄</v>
      </c>
      <c r="AW1537" s="251"/>
      <c r="AX1537" s="517">
        <f>IF(ISNONTEXT(AX1538)=TRUE,"_",AU1537+1)</f>
        <v>3</v>
      </c>
      <c r="AY1537" s="250" t="str">
        <f>IF(AY1538="-","",IF(AY1538&gt;0,"","◄"))</f>
        <v/>
      </c>
      <c r="AZ1537" s="251"/>
      <c r="BA1537" s="517" t="str">
        <f>IF(ISNONTEXT(BA1538)=TRUE,"_",AX1537+1)</f>
        <v>_</v>
      </c>
      <c r="BB1537" s="250" t="str">
        <f>IF(BB1538="-","",IF(BB1538&gt;0,"","◄"))</f>
        <v/>
      </c>
      <c r="BC1537" s="251"/>
      <c r="BD1537" s="517" t="str">
        <f>IF(ISNONTEXT(BD1538)=TRUE,"_",BA1537+1)</f>
        <v>_</v>
      </c>
      <c r="BE1537" s="250" t="str">
        <f>IF(BE1538="-","",IF(BE1538&gt;0,"","◄"))</f>
        <v/>
      </c>
      <c r="BF1537" s="251"/>
      <c r="BG1537" s="517" t="str">
        <f>IF(ISNONTEXT(BG1538)=TRUE,"_",BD1537+1)</f>
        <v>_</v>
      </c>
      <c r="BH1537" s="250" t="str">
        <f>IF(BH1538="-","",IF(BH1538&gt;0,"","◄"))</f>
        <v/>
      </c>
      <c r="BI1537" s="251"/>
      <c r="BJ1537" s="517" t="str">
        <f>IF(ISNONTEXT(BJ1538)=TRUE,"_",BG1537+1)</f>
        <v>_</v>
      </c>
      <c r="BK1537" s="563" t="str">
        <f>IF(BK1538="-","",IF(BK1538&gt;0,"","◄"))</f>
        <v/>
      </c>
      <c r="BL1537" s="564"/>
      <c r="BM1537" s="517" t="str">
        <f>IF(ISNONTEXT(BM1538)=TRUE,"_",BJ1537+1)</f>
        <v>_</v>
      </c>
      <c r="BN1537" s="563" t="str">
        <f>IF(BN1538="-","",IF(BN1538&gt;0,"","◄"))</f>
        <v/>
      </c>
      <c r="BO1537" s="564"/>
      <c r="BP1537" s="517" t="str">
        <f>IF(ISNONTEXT(BP1538)=TRUE,"_",BM1537+1)</f>
        <v>_</v>
      </c>
      <c r="BQ1537" s="563" t="str">
        <f>IF(BQ1538="-","",IF(BQ1538&gt;0,"","◄"))</f>
        <v>◄</v>
      </c>
      <c r="BR1537" s="564"/>
      <c r="BS1537" s="517" t="str">
        <f>IF(ISNONTEXT(BS1538)=TRUE,"_",BP1537+1)</f>
        <v>_</v>
      </c>
      <c r="BT1537" s="563" t="str">
        <f>IF(BT1538="-","",IF(BT1538&gt;0,"","◄"))</f>
        <v>◄</v>
      </c>
      <c r="BU1537" s="564"/>
      <c r="BV1537" s="517" t="str">
        <f>IF(ISNONTEXT(BV1538)=TRUE,"_",1)</f>
        <v>_</v>
      </c>
      <c r="BW1537" s="563" t="str">
        <f>IF(BW1538="-","",IF(BW1538&gt;0,"","◄"))</f>
        <v>◄</v>
      </c>
      <c r="BX1537" s="564"/>
      <c r="BY1537" s="517" t="str">
        <f>IF(ISNONTEXT(BY1538)=TRUE,"_",BV1537+1)</f>
        <v>_</v>
      </c>
      <c r="BZ1537" s="26"/>
      <c r="CA1537" s="24"/>
      <c r="CB1537" s="25" t="str">
        <f>IF(CB1538&gt;0,"►","")</f>
        <v/>
      </c>
      <c r="CC1537" s="25" t="str">
        <f>IF(CC1538&gt;0,"►","")</f>
        <v/>
      </c>
      <c r="CD1537" s="517" t="str">
        <f>IF(ISNONTEXT(CD1538)=TRUE,"_",1)</f>
        <v>_</v>
      </c>
      <c r="CE1537" s="25" t="str">
        <f>IF(CE1538&gt;0,"►","")</f>
        <v/>
      </c>
      <c r="CF1537" s="25" t="str">
        <f>IF(CF1538&gt;0,"►","")</f>
        <v/>
      </c>
      <c r="CG1537" s="517" t="str">
        <f>IF(ISNONTEXT(CG1538)=TRUE,"_",CD1537+1)</f>
        <v>_</v>
      </c>
      <c r="CH1537" s="66">
        <f>ROWS(CH1538:CH1540)-1</f>
        <v>2</v>
      </c>
      <c r="CI1537" s="23" t="s">
        <v>836</v>
      </c>
    </row>
    <row r="1538" spans="1:87" ht="15" thickBot="1" x14ac:dyDescent="0.35">
      <c r="A1538" s="503"/>
      <c r="B1538" s="49"/>
      <c r="C1538" s="156">
        <f>B1538</f>
        <v>0</v>
      </c>
      <c r="D1538" s="457"/>
      <c r="E1538" s="73"/>
      <c r="F1538" s="74" t="s">
        <v>3391</v>
      </c>
      <c r="G1538" s="300">
        <v>27030</v>
      </c>
      <c r="H1538" s="211">
        <v>4</v>
      </c>
      <c r="I1538" s="119"/>
      <c r="J1538" s="119"/>
      <c r="K1538" s="79"/>
      <c r="L1538" s="79"/>
      <c r="M1538" s="79"/>
      <c r="N1538" s="80" t="s">
        <v>3392</v>
      </c>
      <c r="O1538" s="81"/>
      <c r="P1538" s="82"/>
      <c r="Q1538" s="83" t="str">
        <f>IF(R1538="?","?","")</f>
        <v/>
      </c>
      <c r="R1538" s="83" t="str">
        <f>IF(AND(S1538="",T1538&gt;0),"?",IF(S1538="","◄",IF(T1538&gt;=1,"►","")))</f>
        <v>◄</v>
      </c>
      <c r="S1538" s="84"/>
      <c r="T1538" s="85"/>
      <c r="U1538" s="83" t="str">
        <f>IF(V1538="?","?","")</f>
        <v/>
      </c>
      <c r="V1538" s="83" t="str">
        <f>IF(AND(W1538="",X1538&gt;0),"?",IF(W1538="","◄",IF(X1538&gt;=1,"►","")))</f>
        <v>◄</v>
      </c>
      <c r="W1538" s="86"/>
      <c r="X1538" s="85"/>
      <c r="Y1538" s="457"/>
      <c r="Z1538" s="87"/>
      <c r="AA1538" s="521">
        <f>(S1538*Z1538)</f>
        <v>0</v>
      </c>
      <c r="AB1538" s="520">
        <f>(T1538*AA1538)</f>
        <v>0</v>
      </c>
      <c r="AC1538" s="88"/>
      <c r="AD1538" s="519">
        <f>(W1538*AC1538)</f>
        <v>0</v>
      </c>
      <c r="AE1538" s="522">
        <f>(X1538*AD1538)</f>
        <v>0</v>
      </c>
      <c r="AF1538" s="89" t="str">
        <f>IF(AG1538&gt;0,"ok","◄")</f>
        <v>◄</v>
      </c>
      <c r="AG1538" s="90"/>
      <c r="AH1538" s="89" t="str">
        <f>IF(AND(AI1538="",AJ1538&gt;0),"?",IF(AI1538="","◄",IF(AJ1538&gt;=1,"►","")))</f>
        <v>◄</v>
      </c>
      <c r="AI1538" s="91"/>
      <c r="AJ1538" s="92"/>
      <c r="AK1538" s="586"/>
      <c r="AL1538" s="587"/>
      <c r="AM1538" s="43"/>
      <c r="AN1538" s="3" t="s">
        <v>3</v>
      </c>
      <c r="AO1538" s="12" t="s">
        <v>1</v>
      </c>
      <c r="AP1538" s="13"/>
      <c r="AQ1538" s="14"/>
      <c r="AR1538" s="15" t="s">
        <v>4</v>
      </c>
      <c r="AS1538" s="13"/>
      <c r="AT1538" s="14"/>
      <c r="AU1538" s="15" t="s">
        <v>334</v>
      </c>
      <c r="AV1538" s="13"/>
      <c r="AW1538" s="14"/>
      <c r="AX1538" s="15" t="s">
        <v>335</v>
      </c>
      <c r="AY1538" s="516" t="s">
        <v>6</v>
      </c>
      <c r="AZ1538" s="516" t="s">
        <v>6</v>
      </c>
      <c r="BA1538" s="516"/>
      <c r="BB1538" s="516" t="s">
        <v>6</v>
      </c>
      <c r="BC1538" s="516" t="s">
        <v>6</v>
      </c>
      <c r="BD1538" s="516"/>
      <c r="BE1538" s="516" t="s">
        <v>6</v>
      </c>
      <c r="BF1538" s="516" t="s">
        <v>6</v>
      </c>
      <c r="BG1538" s="516"/>
      <c r="BH1538" s="516" t="s">
        <v>6</v>
      </c>
      <c r="BI1538" s="516" t="s">
        <v>6</v>
      </c>
      <c r="BJ1538" s="516"/>
      <c r="BK1538" s="516" t="s">
        <v>6</v>
      </c>
      <c r="BL1538" s="516" t="s">
        <v>6</v>
      </c>
      <c r="BM1538" s="516"/>
      <c r="BN1538" s="516" t="s">
        <v>6</v>
      </c>
      <c r="BO1538" s="516" t="s">
        <v>6</v>
      </c>
      <c r="BP1538" s="516"/>
      <c r="BQ1538" s="13"/>
      <c r="BR1538" s="14"/>
      <c r="BS1538" s="516"/>
      <c r="BT1538" s="32"/>
      <c r="BU1538" s="33"/>
      <c r="BV1538" s="34"/>
      <c r="BW1538" s="32"/>
      <c r="BX1538" s="33"/>
      <c r="BY1538" s="34"/>
      <c r="BZ1538" s="35"/>
      <c r="CA1538" s="24"/>
      <c r="CB1538" s="36"/>
      <c r="CC1538" s="33"/>
      <c r="CD1538" s="37"/>
      <c r="CE1538" s="36"/>
      <c r="CF1538" s="38"/>
      <c r="CG1538" s="39"/>
      <c r="CH1538" s="457"/>
      <c r="CI1538" s="23" t="s">
        <v>836</v>
      </c>
    </row>
    <row r="1539" spans="1:87" ht="15.6" thickTop="1" thickBot="1" x14ac:dyDescent="0.35">
      <c r="A1539" s="503"/>
      <c r="B1539" s="49"/>
      <c r="C1539" s="156">
        <f>B1539</f>
        <v>0</v>
      </c>
      <c r="D1539" s="457"/>
      <c r="E1539" s="73"/>
      <c r="F1539" s="93">
        <v>1706</v>
      </c>
      <c r="G1539" s="302">
        <v>27030</v>
      </c>
      <c r="H1539" s="211">
        <v>10</v>
      </c>
      <c r="I1539" s="119"/>
      <c r="J1539" s="119"/>
      <c r="K1539" s="79"/>
      <c r="L1539" s="79"/>
      <c r="M1539" s="79"/>
      <c r="N1539" s="80" t="s">
        <v>3393</v>
      </c>
      <c r="O1539" s="81"/>
      <c r="P1539" s="82"/>
      <c r="Q1539" s="83" t="str">
        <f>IF(R1539="?","?","")</f>
        <v/>
      </c>
      <c r="R1539" s="83" t="str">
        <f>IF(AND(S1539="",T1539&gt;0),"?",IF(S1539="","◄",IF(T1539&gt;=1,"►","")))</f>
        <v>◄</v>
      </c>
      <c r="S1539" s="84"/>
      <c r="T1539" s="85"/>
      <c r="U1539" s="83" t="str">
        <f>IF(V1539="?","?","")</f>
        <v/>
      </c>
      <c r="V1539" s="83" t="str">
        <f>IF(AND(W1539="",X1539&gt;0),"?",IF(W1539="","◄",IF(X1539&gt;=1,"►","")))</f>
        <v>◄</v>
      </c>
      <c r="W1539" s="86"/>
      <c r="X1539" s="85"/>
      <c r="Y1539" s="457"/>
      <c r="Z1539" s="87"/>
      <c r="AA1539" s="521">
        <f>(S1539*Z1539)</f>
        <v>0</v>
      </c>
      <c r="AB1539" s="520">
        <f>(T1539*AA1539)</f>
        <v>0</v>
      </c>
      <c r="AC1539" s="88"/>
      <c r="AD1539" s="519">
        <f>(W1539*AC1539)</f>
        <v>0</v>
      </c>
      <c r="AE1539" s="522">
        <f>(X1539*AD1539)</f>
        <v>0</v>
      </c>
      <c r="AF1539" s="44"/>
      <c r="AG1539" s="45"/>
      <c r="AH1539" s="44"/>
      <c r="AI1539" s="45"/>
      <c r="AJ1539" s="45"/>
      <c r="AK1539" s="45"/>
      <c r="AL1539" s="45"/>
      <c r="AM1539" s="43"/>
      <c r="AN1539" s="27" t="s">
        <v>6</v>
      </c>
      <c r="AO1539" s="27" t="s">
        <v>6</v>
      </c>
      <c r="AP1539" s="516"/>
      <c r="AQ1539" s="516"/>
      <c r="AR1539" s="516"/>
      <c r="AS1539" s="516" t="s">
        <v>6</v>
      </c>
      <c r="AT1539" s="516" t="s">
        <v>6</v>
      </c>
      <c r="AU1539" s="516"/>
      <c r="AV1539" s="516" t="s">
        <v>6</v>
      </c>
      <c r="AW1539" s="516" t="s">
        <v>6</v>
      </c>
      <c r="AX1539" s="516"/>
      <c r="AY1539" s="516" t="s">
        <v>6</v>
      </c>
      <c r="AZ1539" s="516" t="s">
        <v>6</v>
      </c>
      <c r="BA1539" s="516"/>
      <c r="BB1539" s="516" t="s">
        <v>6</v>
      </c>
      <c r="BC1539" s="516" t="s">
        <v>6</v>
      </c>
      <c r="BD1539" s="516"/>
      <c r="BE1539" s="516" t="s">
        <v>6</v>
      </c>
      <c r="BF1539" s="516" t="s">
        <v>6</v>
      </c>
      <c r="BG1539" s="516"/>
      <c r="BH1539" s="516" t="s">
        <v>6</v>
      </c>
      <c r="BI1539" s="516" t="s">
        <v>6</v>
      </c>
      <c r="BJ1539" s="516"/>
      <c r="BK1539" s="516" t="s">
        <v>6</v>
      </c>
      <c r="BL1539" s="516" t="s">
        <v>6</v>
      </c>
      <c r="BM1539" s="516"/>
      <c r="BN1539" s="516" t="s">
        <v>6</v>
      </c>
      <c r="BO1539" s="516" t="s">
        <v>6</v>
      </c>
      <c r="BP1539" s="516"/>
      <c r="BQ1539" s="516" t="s">
        <v>6</v>
      </c>
      <c r="BR1539" s="516" t="s">
        <v>6</v>
      </c>
      <c r="BS1539" s="516"/>
      <c r="BT1539" s="516"/>
      <c r="BU1539" s="516"/>
      <c r="BV1539" s="516"/>
      <c r="BW1539" s="516"/>
      <c r="BX1539" s="516"/>
      <c r="BY1539" s="516"/>
      <c r="BZ1539" s="28"/>
      <c r="CA1539" s="24"/>
      <c r="CB1539" s="29"/>
      <c r="CC1539" s="29"/>
      <c r="CD1539" s="30"/>
      <c r="CE1539" s="29"/>
      <c r="CF1539" s="29"/>
      <c r="CG1539" s="31"/>
      <c r="CH1539" s="457"/>
      <c r="CI1539" s="23" t="s">
        <v>836</v>
      </c>
    </row>
    <row r="1540" spans="1:87" ht="16.8" customHeight="1" thickTop="1" thickBot="1" x14ac:dyDescent="0.35">
      <c r="A1540" s="505" t="str">
        <f>IF(COUNTIF(B1541:B1543,"x")&gt;0,"x","")</f>
        <v/>
      </c>
      <c r="B1540" s="57"/>
      <c r="C1540" s="510" t="str">
        <f>A1540</f>
        <v/>
      </c>
      <c r="D1540" s="66">
        <f>ROWS(D1541:D1543)-1</f>
        <v>2</v>
      </c>
      <c r="E1540" s="58" t="s">
        <v>3394</v>
      </c>
      <c r="F1540" s="59"/>
      <c r="G1540" s="301"/>
      <c r="H1540" s="18"/>
      <c r="I1540" s="18"/>
      <c r="J1540" s="18"/>
      <c r="K1540" s="18"/>
      <c r="L1540" s="18"/>
      <c r="M1540" s="18"/>
      <c r="N1540" s="46"/>
      <c r="O1540" s="60" t="s">
        <v>3395</v>
      </c>
      <c r="P1540" s="61" t="s">
        <v>6915</v>
      </c>
      <c r="Q1540" s="143"/>
      <c r="R1540" s="63" t="str">
        <f>IF(COUNTIF(Q1541:Q1543,"?")&gt;0,"?",IF(AND(S1540="◄",T1540="►"),"◄►",IF(S1540="◄","◄",IF(T1540="►","►",""))))</f>
        <v>◄</v>
      </c>
      <c r="S1540" s="64" t="str">
        <f>IF(SUM(S1541:S1543)+1=ROWS(S1541:S1543)-COUNTIF(S1541:S1543,"-"),"","◄")</f>
        <v>◄</v>
      </c>
      <c r="T1540" s="65" t="str">
        <f>IF(SUM(T1541:T1543)&gt;0,"►","")</f>
        <v/>
      </c>
      <c r="U1540" s="146"/>
      <c r="V1540" s="63" t="str">
        <f>IF(COUNTIF(U1541:U1543,"?")&gt;0,"?",IF(AND(W1540="◄",X1540="►"),"◄►",IF(W1540="◄","◄",IF(X1540="►","►",""))))</f>
        <v>◄</v>
      </c>
      <c r="W1540" s="64" t="str">
        <f>IF(SUM(W1541:W1543)+1=ROWS(W1541:W1543)-COUNTIF(W1541:W1543,"-"),"","◄")</f>
        <v>◄</v>
      </c>
      <c r="X1540" s="65" t="str">
        <f>IF(SUM(X1541:X1543)&gt;0,"►","")</f>
        <v/>
      </c>
      <c r="Y1540" s="66">
        <f>ROWS(Y1541:Y1543)-1</f>
        <v>2</v>
      </c>
      <c r="Z1540" s="67">
        <f>SUM(Z1541:Z1543)-Z1543</f>
        <v>0</v>
      </c>
      <c r="AA1540" s="68" t="s">
        <v>840</v>
      </c>
      <c r="AB1540" s="69"/>
      <c r="AC1540" s="67">
        <f>SUM(AC1541:AC1543)-AC1543</f>
        <v>0</v>
      </c>
      <c r="AD1540" s="68" t="s">
        <v>840</v>
      </c>
      <c r="AE1540" s="69"/>
      <c r="AF1540" s="70" t="str">
        <f>IF(AG1540="◄","◄",IF(AG1540="ok","►",""))</f>
        <v>◄</v>
      </c>
      <c r="AG1540" s="71" t="str">
        <f>IF(AG1541&gt;0,"OK","◄")</f>
        <v>◄</v>
      </c>
      <c r="AH1540" s="62" t="str">
        <f>IF(AND(AI1540="◄",AJ1540="►"),"◄?►",IF(AI1540="◄","◄",IF(AJ1540="►","►","")))</f>
        <v>◄</v>
      </c>
      <c r="AI1540" s="64" t="str">
        <f>IF(AI1541&gt;0,"","◄")</f>
        <v>◄</v>
      </c>
      <c r="AJ1540" s="65" t="str">
        <f>IF(SUM(AJ1541:AJ1542)&gt;0,"►","")</f>
        <v/>
      </c>
      <c r="AK1540" s="570">
        <f>G1541</f>
        <v>27030</v>
      </c>
      <c r="AL1540" s="572" t="str">
        <f>P1540</f>
        <v xml:space="preserve"> ▬ folder Nr. 3  /  74 ▬ </v>
      </c>
      <c r="AM1540" s="43"/>
      <c r="AN1540" s="1" t="str">
        <f>IF(AO1540="","",IF(COUNTIF(AN1541,"ok"),"","◄"))</f>
        <v>◄</v>
      </c>
      <c r="AO1540" s="9" t="str">
        <f>IF(COUNTIF(AP1540:BR1540,"◄")&gt;0,"◄","")</f>
        <v>◄</v>
      </c>
      <c r="AP1540" s="250" t="str">
        <f>IF(AP1541="-","",IF(AP1541&gt;0,"","◄"))</f>
        <v>◄</v>
      </c>
      <c r="AQ1540" s="251"/>
      <c r="AR1540" s="517">
        <f>IF(ISNONTEXT(AR1541)=TRUE,"_",1)</f>
        <v>1</v>
      </c>
      <c r="AS1540" s="250" t="str">
        <f>IF(AS1541="-","",IF(AS1541&gt;0,"","◄"))</f>
        <v>◄</v>
      </c>
      <c r="AT1540" s="251"/>
      <c r="AU1540" s="517">
        <f>IF(ISNONTEXT(AU1541)=TRUE,"_",AR1540+1)</f>
        <v>2</v>
      </c>
      <c r="AV1540" s="250" t="str">
        <f>IF(AV1541="-","",IF(AV1541&gt;0,"","◄"))</f>
        <v>◄</v>
      </c>
      <c r="AW1540" s="251"/>
      <c r="AX1540" s="517">
        <f>IF(ISNONTEXT(AX1541)=TRUE,"_",AU1540+1)</f>
        <v>3</v>
      </c>
      <c r="AY1540" s="250" t="str">
        <f>IF(AY1541="-","",IF(AY1541&gt;0,"","◄"))</f>
        <v>◄</v>
      </c>
      <c r="AZ1540" s="251"/>
      <c r="BA1540" s="517">
        <f>IF(ISNONTEXT(BA1541)=TRUE,"_",AX1540+1)</f>
        <v>4</v>
      </c>
      <c r="BB1540" s="250" t="str">
        <f>IF(BB1541="-","",IF(BB1541&gt;0,"","◄"))</f>
        <v/>
      </c>
      <c r="BC1540" s="251"/>
      <c r="BD1540" s="517" t="str">
        <f>IF(ISNONTEXT(BD1541)=TRUE,"_",BA1540+1)</f>
        <v>_</v>
      </c>
      <c r="BE1540" s="250" t="str">
        <f>IF(BE1541="-","",IF(BE1541&gt;0,"","◄"))</f>
        <v/>
      </c>
      <c r="BF1540" s="251"/>
      <c r="BG1540" s="517" t="str">
        <f>IF(ISNONTEXT(BG1541)=TRUE,"_",BD1540+1)</f>
        <v>_</v>
      </c>
      <c r="BH1540" s="250" t="str">
        <f>IF(BH1541="-","",IF(BH1541&gt;0,"","◄"))</f>
        <v/>
      </c>
      <c r="BI1540" s="251"/>
      <c r="BJ1540" s="517" t="str">
        <f>IF(ISNONTEXT(BJ1541)=TRUE,"_",BG1540+1)</f>
        <v>_</v>
      </c>
      <c r="BK1540" s="563" t="str">
        <f>IF(BK1541="-","",IF(BK1541&gt;0,"","◄"))</f>
        <v/>
      </c>
      <c r="BL1540" s="564"/>
      <c r="BM1540" s="517" t="str">
        <f>IF(ISNONTEXT(BM1541)=TRUE,"_",BJ1540+1)</f>
        <v>_</v>
      </c>
      <c r="BN1540" s="563" t="str">
        <f>IF(BN1541="-","",IF(BN1541&gt;0,"","◄"))</f>
        <v/>
      </c>
      <c r="BO1540" s="564"/>
      <c r="BP1540" s="517" t="str">
        <f>IF(ISNONTEXT(BP1541)=TRUE,"_",BM1540+1)</f>
        <v>_</v>
      </c>
      <c r="BQ1540" s="563" t="str">
        <f>IF(BQ1541="-","",IF(BQ1541&gt;0,"","◄"))</f>
        <v>◄</v>
      </c>
      <c r="BR1540" s="564"/>
      <c r="BS1540" s="517" t="str">
        <f>IF(ISNONTEXT(BS1541)=TRUE,"_",BP1540+1)</f>
        <v>_</v>
      </c>
      <c r="BT1540" s="563" t="str">
        <f>IF(BT1541="-","",IF(BT1541&gt;0,"","◄"))</f>
        <v>◄</v>
      </c>
      <c r="BU1540" s="564"/>
      <c r="BV1540" s="517" t="str">
        <f>IF(ISNONTEXT(BV1541)=TRUE,"_",1)</f>
        <v>_</v>
      </c>
      <c r="BW1540" s="563" t="str">
        <f>IF(BW1541="-","",IF(BW1541&gt;0,"","◄"))</f>
        <v>◄</v>
      </c>
      <c r="BX1540" s="564"/>
      <c r="BY1540" s="517" t="str">
        <f>IF(ISNONTEXT(BY1541)=TRUE,"_",BV1540+1)</f>
        <v>_</v>
      </c>
      <c r="BZ1540" s="26"/>
      <c r="CA1540" s="24"/>
      <c r="CB1540" s="25" t="str">
        <f>IF(CB1541&gt;0,"►","")</f>
        <v/>
      </c>
      <c r="CC1540" s="25" t="str">
        <f>IF(CC1541&gt;0,"►","")</f>
        <v/>
      </c>
      <c r="CD1540" s="517" t="str">
        <f>IF(ISNONTEXT(CD1541)=TRUE,"_",1)</f>
        <v>_</v>
      </c>
      <c r="CE1540" s="25" t="str">
        <f>IF(CE1541&gt;0,"►","")</f>
        <v/>
      </c>
      <c r="CF1540" s="25" t="str">
        <f>IF(CF1541&gt;0,"►","")</f>
        <v/>
      </c>
      <c r="CG1540" s="517" t="str">
        <f>IF(ISNONTEXT(CG1541)=TRUE,"_",CD1540+1)</f>
        <v>_</v>
      </c>
      <c r="CH1540" s="66">
        <f>ROWS(CH1541:CH1543)-1</f>
        <v>2</v>
      </c>
      <c r="CI1540" s="23" t="s">
        <v>836</v>
      </c>
    </row>
    <row r="1541" spans="1:87" ht="15" thickBot="1" x14ac:dyDescent="0.35">
      <c r="A1541" s="503"/>
      <c r="B1541" s="49"/>
      <c r="C1541" s="156">
        <f>B1541</f>
        <v>0</v>
      </c>
      <c r="D1541" s="457"/>
      <c r="E1541" s="73"/>
      <c r="F1541" s="74" t="s">
        <v>3396</v>
      </c>
      <c r="G1541" s="300">
        <v>27030</v>
      </c>
      <c r="H1541" s="211">
        <v>4.5</v>
      </c>
      <c r="I1541" s="119"/>
      <c r="J1541" s="119"/>
      <c r="K1541" s="79"/>
      <c r="L1541" s="79"/>
      <c r="M1541" s="79"/>
      <c r="N1541" s="80" t="s">
        <v>3397</v>
      </c>
      <c r="O1541" s="81"/>
      <c r="P1541" s="82"/>
      <c r="Q1541" s="83" t="str">
        <f>IF(R1541="?","?","")</f>
        <v/>
      </c>
      <c r="R1541" s="83" t="str">
        <f>IF(AND(S1541="",T1541&gt;0),"?",IF(S1541="","◄",IF(T1541&gt;=1,"►","")))</f>
        <v>◄</v>
      </c>
      <c r="S1541" s="84"/>
      <c r="T1541" s="85"/>
      <c r="U1541" s="83" t="str">
        <f>IF(V1541="?","?","")</f>
        <v/>
      </c>
      <c r="V1541" s="83" t="str">
        <f>IF(AND(W1541="",X1541&gt;0),"?",IF(W1541="","◄",IF(X1541&gt;=1,"►","")))</f>
        <v>◄</v>
      </c>
      <c r="W1541" s="86"/>
      <c r="X1541" s="85"/>
      <c r="Y1541" s="457"/>
      <c r="Z1541" s="87"/>
      <c r="AA1541" s="521">
        <f>(S1541*Z1541)</f>
        <v>0</v>
      </c>
      <c r="AB1541" s="520">
        <f>(T1541*AA1541)</f>
        <v>0</v>
      </c>
      <c r="AC1541" s="88"/>
      <c r="AD1541" s="519">
        <f>(W1541*AC1541)</f>
        <v>0</v>
      </c>
      <c r="AE1541" s="522">
        <f>(X1541*AD1541)</f>
        <v>0</v>
      </c>
      <c r="AF1541" s="89" t="str">
        <f>IF(AG1541&gt;0,"ok","◄")</f>
        <v>◄</v>
      </c>
      <c r="AG1541" s="90"/>
      <c r="AH1541" s="89" t="str">
        <f>IF(AND(AI1541="",AJ1541&gt;0),"?",IF(AI1541="","◄",IF(AJ1541&gt;=1,"►","")))</f>
        <v>◄</v>
      </c>
      <c r="AI1541" s="91"/>
      <c r="AJ1541" s="92"/>
      <c r="AK1541" s="586"/>
      <c r="AL1541" s="587"/>
      <c r="AM1541" s="43"/>
      <c r="AN1541" s="3" t="s">
        <v>3</v>
      </c>
      <c r="AO1541" s="12" t="s">
        <v>1</v>
      </c>
      <c r="AP1541" s="13"/>
      <c r="AQ1541" s="14"/>
      <c r="AR1541" s="15" t="s">
        <v>336</v>
      </c>
      <c r="AS1541" s="13"/>
      <c r="AT1541" s="14"/>
      <c r="AU1541" s="15" t="s">
        <v>337</v>
      </c>
      <c r="AV1541" s="13"/>
      <c r="AW1541" s="14"/>
      <c r="AX1541" s="15" t="s">
        <v>4</v>
      </c>
      <c r="AY1541" s="13"/>
      <c r="AZ1541" s="14"/>
      <c r="BA1541" s="15" t="s">
        <v>15</v>
      </c>
      <c r="BB1541" s="516" t="s">
        <v>6</v>
      </c>
      <c r="BC1541" s="516" t="s">
        <v>6</v>
      </c>
      <c r="BD1541" s="516"/>
      <c r="BE1541" s="516" t="s">
        <v>6</v>
      </c>
      <c r="BF1541" s="516" t="s">
        <v>6</v>
      </c>
      <c r="BG1541" s="516"/>
      <c r="BH1541" s="516" t="s">
        <v>6</v>
      </c>
      <c r="BI1541" s="516" t="s">
        <v>6</v>
      </c>
      <c r="BJ1541" s="516"/>
      <c r="BK1541" s="516" t="s">
        <v>6</v>
      </c>
      <c r="BL1541" s="516" t="s">
        <v>6</v>
      </c>
      <c r="BM1541" s="516"/>
      <c r="BN1541" s="516" t="s">
        <v>6</v>
      </c>
      <c r="BO1541" s="516" t="s">
        <v>6</v>
      </c>
      <c r="BP1541" s="516"/>
      <c r="BQ1541" s="13"/>
      <c r="BR1541" s="14"/>
      <c r="BS1541" s="516"/>
      <c r="BT1541" s="32"/>
      <c r="BU1541" s="33"/>
      <c r="BV1541" s="34"/>
      <c r="BW1541" s="32"/>
      <c r="BX1541" s="33"/>
      <c r="BY1541" s="34"/>
      <c r="BZ1541" s="35"/>
      <c r="CA1541" s="24"/>
      <c r="CB1541" s="36"/>
      <c r="CC1541" s="33"/>
      <c r="CD1541" s="37"/>
      <c r="CE1541" s="36"/>
      <c r="CF1541" s="38"/>
      <c r="CG1541" s="39"/>
      <c r="CH1541" s="457"/>
      <c r="CI1541" s="23" t="s">
        <v>836</v>
      </c>
    </row>
    <row r="1542" spans="1:87" ht="15.6" thickTop="1" thickBot="1" x14ac:dyDescent="0.35">
      <c r="A1542" s="503"/>
      <c r="B1542" s="49"/>
      <c r="C1542" s="156">
        <f>B1542</f>
        <v>0</v>
      </c>
      <c r="D1542" s="457"/>
      <c r="E1542" s="73"/>
      <c r="F1542" s="107" t="s">
        <v>3398</v>
      </c>
      <c r="G1542" s="302">
        <v>27030</v>
      </c>
      <c r="H1542" s="211">
        <v>3</v>
      </c>
      <c r="I1542" s="119"/>
      <c r="J1542" s="119"/>
      <c r="K1542" s="79"/>
      <c r="L1542" s="79"/>
      <c r="M1542" s="79"/>
      <c r="N1542" s="80" t="s">
        <v>3397</v>
      </c>
      <c r="O1542" s="81"/>
      <c r="P1542" s="82"/>
      <c r="Q1542" s="83" t="str">
        <f>IF(R1542="?","?","")</f>
        <v/>
      </c>
      <c r="R1542" s="83" t="str">
        <f>IF(AND(S1542="",T1542&gt;0),"?",IF(S1542="","◄",IF(T1542&gt;=1,"►","")))</f>
        <v>◄</v>
      </c>
      <c r="S1542" s="84"/>
      <c r="T1542" s="85"/>
      <c r="U1542" s="83" t="str">
        <f>IF(V1542="?","?","")</f>
        <v/>
      </c>
      <c r="V1542" s="83" t="str">
        <f>IF(AND(W1542="",X1542&gt;0),"?",IF(W1542="","◄",IF(X1542&gt;=1,"►","")))</f>
        <v>◄</v>
      </c>
      <c r="W1542" s="86"/>
      <c r="X1542" s="85"/>
      <c r="Y1542" s="457"/>
      <c r="Z1542" s="87"/>
      <c r="AA1542" s="521">
        <f>(S1542*Z1542)</f>
        <v>0</v>
      </c>
      <c r="AB1542" s="520">
        <f>(T1542*AA1542)</f>
        <v>0</v>
      </c>
      <c r="AC1542" s="88"/>
      <c r="AD1542" s="519">
        <f>(W1542*AC1542)</f>
        <v>0</v>
      </c>
      <c r="AE1542" s="522">
        <f>(X1542*AD1542)</f>
        <v>0</v>
      </c>
      <c r="AF1542" s="44"/>
      <c r="AG1542" s="45"/>
      <c r="AH1542" s="44"/>
      <c r="AI1542" s="45"/>
      <c r="AJ1542" s="45"/>
      <c r="AK1542" s="45"/>
      <c r="AL1542" s="45"/>
      <c r="AM1542" s="43"/>
      <c r="AN1542" s="27" t="s">
        <v>6</v>
      </c>
      <c r="AO1542" s="27" t="s">
        <v>6</v>
      </c>
      <c r="AP1542" s="516"/>
      <c r="AQ1542" s="516"/>
      <c r="AR1542" s="516"/>
      <c r="AS1542" s="516" t="s">
        <v>6</v>
      </c>
      <c r="AT1542" s="516" t="s">
        <v>6</v>
      </c>
      <c r="AU1542" s="516"/>
      <c r="AV1542" s="516" t="s">
        <v>6</v>
      </c>
      <c r="AW1542" s="516" t="s">
        <v>6</v>
      </c>
      <c r="AX1542" s="516"/>
      <c r="AY1542" s="516" t="s">
        <v>6</v>
      </c>
      <c r="AZ1542" s="516" t="s">
        <v>6</v>
      </c>
      <c r="BA1542" s="516"/>
      <c r="BB1542" s="516" t="s">
        <v>6</v>
      </c>
      <c r="BC1542" s="516" t="s">
        <v>6</v>
      </c>
      <c r="BD1542" s="516"/>
      <c r="BE1542" s="516" t="s">
        <v>6</v>
      </c>
      <c r="BF1542" s="516" t="s">
        <v>6</v>
      </c>
      <c r="BG1542" s="516"/>
      <c r="BH1542" s="516" t="s">
        <v>6</v>
      </c>
      <c r="BI1542" s="516" t="s">
        <v>6</v>
      </c>
      <c r="BJ1542" s="516"/>
      <c r="BK1542" s="516" t="s">
        <v>6</v>
      </c>
      <c r="BL1542" s="516" t="s">
        <v>6</v>
      </c>
      <c r="BM1542" s="516"/>
      <c r="BN1542" s="516" t="s">
        <v>6</v>
      </c>
      <c r="BO1542" s="516" t="s">
        <v>6</v>
      </c>
      <c r="BP1542" s="516"/>
      <c r="BQ1542" s="516" t="s">
        <v>6</v>
      </c>
      <c r="BR1542" s="516" t="s">
        <v>6</v>
      </c>
      <c r="BS1542" s="516"/>
      <c r="BT1542" s="516"/>
      <c r="BU1542" s="516"/>
      <c r="BV1542" s="516"/>
      <c r="BW1542" s="516"/>
      <c r="BX1542" s="516"/>
      <c r="BY1542" s="516"/>
      <c r="BZ1542" s="28"/>
      <c r="CA1542" s="24"/>
      <c r="CB1542" s="29"/>
      <c r="CC1542" s="29"/>
      <c r="CD1542" s="30"/>
      <c r="CE1542" s="29"/>
      <c r="CF1542" s="29"/>
      <c r="CG1542" s="31"/>
      <c r="CH1542" s="457"/>
      <c r="CI1542" s="23" t="s">
        <v>836</v>
      </c>
    </row>
    <row r="1543" spans="1:87" ht="16.8" customHeight="1" thickTop="1" thickBot="1" x14ac:dyDescent="0.35">
      <c r="A1543" s="505" t="str">
        <f>IF(COUNTIF(B1544:B1548,"x")&gt;0,"x","")</f>
        <v/>
      </c>
      <c r="B1543" s="57"/>
      <c r="C1543" s="510" t="str">
        <f>A1543</f>
        <v/>
      </c>
      <c r="D1543" s="66">
        <f>ROWS(D1544:D1548)-1</f>
        <v>4</v>
      </c>
      <c r="E1543" s="58" t="s">
        <v>3399</v>
      </c>
      <c r="F1543" s="59"/>
      <c r="G1543" s="301"/>
      <c r="H1543" s="18"/>
      <c r="I1543" s="18"/>
      <c r="J1543" s="18"/>
      <c r="K1543" s="18"/>
      <c r="L1543" s="18"/>
      <c r="M1543" s="18"/>
      <c r="N1543" s="46"/>
      <c r="O1543" s="60" t="s">
        <v>3400</v>
      </c>
      <c r="P1543" s="61" t="s">
        <v>6916</v>
      </c>
      <c r="Q1543" s="146"/>
      <c r="R1543" s="63" t="str">
        <f>IF(COUNTIF(Q1544:Q1548,"?")&gt;0,"?",IF(AND(S1543="◄",T1543="►"),"◄►",IF(S1543="◄","◄",IF(T1543="►","►",""))))</f>
        <v>◄</v>
      </c>
      <c r="S1543" s="64" t="str">
        <f>IF(SUM(S1544:S1548)+1=ROWS(S1544:S1548)-COUNTIF(S1544:S1548,"-"),"","◄")</f>
        <v>◄</v>
      </c>
      <c r="T1543" s="65" t="str">
        <f>IF(SUM(T1544:T1548)&gt;0,"►","")</f>
        <v/>
      </c>
      <c r="U1543" s="146"/>
      <c r="V1543" s="63" t="str">
        <f>IF(COUNTIF(U1544:U1548,"?")&gt;0,"?",IF(AND(W1543="◄",X1543="►"),"◄►",IF(W1543="◄","◄",IF(X1543="►","►",""))))</f>
        <v>◄</v>
      </c>
      <c r="W1543" s="64" t="str">
        <f>IF(SUM(W1544:W1548)+1=ROWS(W1544:W1548)-COUNTIF(W1544:W1548,"-"),"","◄")</f>
        <v>◄</v>
      </c>
      <c r="X1543" s="65" t="str">
        <f>IF(SUM(X1544:X1548)&gt;0,"►","")</f>
        <v/>
      </c>
      <c r="Y1543" s="66">
        <f>ROWS(Y1544:Y1548)-1</f>
        <v>4</v>
      </c>
      <c r="Z1543" s="67">
        <f>SUM(Z1544:Z1548)-Z1548</f>
        <v>0</v>
      </c>
      <c r="AA1543" s="68" t="s">
        <v>840</v>
      </c>
      <c r="AB1543" s="69"/>
      <c r="AC1543" s="67">
        <f>SUM(AC1544:AC1548)-AC1548</f>
        <v>0</v>
      </c>
      <c r="AD1543" s="68" t="s">
        <v>840</v>
      </c>
      <c r="AE1543" s="69"/>
      <c r="AF1543" s="70" t="str">
        <f>IF(AG1543="◄","◄",IF(AG1543="ok","►",""))</f>
        <v>◄</v>
      </c>
      <c r="AG1543" s="71" t="str">
        <f>IF(AG1544&gt;0,"OK","◄")</f>
        <v>◄</v>
      </c>
      <c r="AH1543" s="62" t="str">
        <f>IF(AND(AI1543="◄",AJ1543="►"),"◄?►",IF(AI1543="◄","◄",IF(AJ1543="►","►","")))</f>
        <v>◄</v>
      </c>
      <c r="AI1543" s="64" t="str">
        <f>IF(AI1544&gt;0,"","◄")</f>
        <v>◄</v>
      </c>
      <c r="AJ1543" s="65" t="str">
        <f>IF(SUM(AJ1544:AJ1547)&gt;0,"►","")</f>
        <v/>
      </c>
      <c r="AK1543" s="570">
        <f>G1544</f>
        <v>27030</v>
      </c>
      <c r="AL1543" s="572" t="str">
        <f>P1543</f>
        <v xml:space="preserve"> ▬ folder Nr. 4  /  74 ▬ </v>
      </c>
      <c r="AM1543" s="43"/>
      <c r="AN1543" s="1" t="str">
        <f>IF(AO1543="","",IF(COUNTIF(AN1544,"ok"),"","◄"))</f>
        <v>◄</v>
      </c>
      <c r="AO1543" s="9" t="str">
        <f>IF(COUNTIF(AP1543:BR1543,"◄")&gt;0,"◄","")</f>
        <v>◄</v>
      </c>
      <c r="AP1543" s="250" t="str">
        <f>IF(AP1544="-","",IF(AP1544&gt;0,"","◄"))</f>
        <v>◄</v>
      </c>
      <c r="AQ1543" s="251"/>
      <c r="AR1543" s="517">
        <f>IF(ISNONTEXT(AR1544)=TRUE,"_",1)</f>
        <v>1</v>
      </c>
      <c r="AS1543" s="250" t="str">
        <f>IF(AS1544="-","",IF(AS1544&gt;0,"","◄"))</f>
        <v>◄</v>
      </c>
      <c r="AT1543" s="251"/>
      <c r="AU1543" s="517">
        <f>IF(ISNONTEXT(AU1544)=TRUE,"_",AR1543+1)</f>
        <v>2</v>
      </c>
      <c r="AV1543" s="250" t="str">
        <f>IF(AV1544="-","",IF(AV1544&gt;0,"","◄"))</f>
        <v>◄</v>
      </c>
      <c r="AW1543" s="251"/>
      <c r="AX1543" s="517">
        <f>IF(ISNONTEXT(AX1544)=TRUE,"_",AU1543+1)</f>
        <v>3</v>
      </c>
      <c r="AY1543" s="250" t="str">
        <f>IF(AY1544="-","",IF(AY1544&gt;0,"","◄"))</f>
        <v>◄</v>
      </c>
      <c r="AZ1543" s="251"/>
      <c r="BA1543" s="517">
        <f>IF(ISNONTEXT(BA1544)=TRUE,"_",AX1543+1)</f>
        <v>4</v>
      </c>
      <c r="BB1543" s="250" t="str">
        <f>IF(BB1544="-","",IF(BB1544&gt;0,"","◄"))</f>
        <v>◄</v>
      </c>
      <c r="BC1543" s="251"/>
      <c r="BD1543" s="517">
        <f>IF(ISNONTEXT(BD1544)=TRUE,"_",BA1543+1)</f>
        <v>5</v>
      </c>
      <c r="BE1543" s="250" t="str">
        <f>IF(BE1544="-","",IF(BE1544&gt;0,"","◄"))</f>
        <v/>
      </c>
      <c r="BF1543" s="251"/>
      <c r="BG1543" s="517" t="str">
        <f>IF(ISNONTEXT(BG1544)=TRUE,"_",BD1543+1)</f>
        <v>_</v>
      </c>
      <c r="BH1543" s="250" t="str">
        <f>IF(BH1544="-","",IF(BH1544&gt;0,"","◄"))</f>
        <v/>
      </c>
      <c r="BI1543" s="251"/>
      <c r="BJ1543" s="517" t="str">
        <f>IF(ISNONTEXT(BJ1544)=TRUE,"_",BG1543+1)</f>
        <v>_</v>
      </c>
      <c r="BK1543" s="563" t="str">
        <f>IF(BK1544="-","",IF(BK1544&gt;0,"","◄"))</f>
        <v/>
      </c>
      <c r="BL1543" s="564"/>
      <c r="BM1543" s="517" t="str">
        <f>IF(ISNONTEXT(BM1544)=TRUE,"_",BJ1543+1)</f>
        <v>_</v>
      </c>
      <c r="BN1543" s="563" t="str">
        <f>IF(BN1544="-","",IF(BN1544&gt;0,"","◄"))</f>
        <v/>
      </c>
      <c r="BO1543" s="564"/>
      <c r="BP1543" s="517" t="str">
        <f>IF(ISNONTEXT(BP1544)=TRUE,"_",BM1543+1)</f>
        <v>_</v>
      </c>
      <c r="BQ1543" s="563" t="str">
        <f>IF(BQ1544="-","",IF(BQ1544&gt;0,"","◄"))</f>
        <v/>
      </c>
      <c r="BR1543" s="564"/>
      <c r="BS1543" s="517" t="str">
        <f>IF(ISNONTEXT(BS1544)=TRUE,"_",BP1543+1)</f>
        <v>_</v>
      </c>
      <c r="BT1543" s="563" t="str">
        <f>IF(BT1544="-","",IF(BT1544&gt;0,"","◄"))</f>
        <v>◄</v>
      </c>
      <c r="BU1543" s="564"/>
      <c r="BV1543" s="517" t="str">
        <f>IF(ISNONTEXT(BV1544)=TRUE,"_",1)</f>
        <v>_</v>
      </c>
      <c r="BW1543" s="563" t="str">
        <f>IF(BW1544="-","",IF(BW1544&gt;0,"","◄"))</f>
        <v>◄</v>
      </c>
      <c r="BX1543" s="564"/>
      <c r="BY1543" s="517" t="str">
        <f>IF(ISNONTEXT(BY1544)=TRUE,"_",BV1543+1)</f>
        <v>_</v>
      </c>
      <c r="BZ1543" s="26"/>
      <c r="CA1543" s="24"/>
      <c r="CB1543" s="25" t="str">
        <f>IF(CB1544&gt;0,"►","")</f>
        <v/>
      </c>
      <c r="CC1543" s="25" t="str">
        <f>IF(CC1544&gt;0,"►","")</f>
        <v/>
      </c>
      <c r="CD1543" s="517" t="str">
        <f>IF(ISNONTEXT(CD1544)=TRUE,"_",1)</f>
        <v>_</v>
      </c>
      <c r="CE1543" s="25" t="str">
        <f>IF(CE1544&gt;0,"►","")</f>
        <v/>
      </c>
      <c r="CF1543" s="25" t="str">
        <f>IF(CF1544&gt;0,"►","")</f>
        <v/>
      </c>
      <c r="CG1543" s="517" t="str">
        <f>IF(ISNONTEXT(CG1544)=TRUE,"_",CD1543+1)</f>
        <v>_</v>
      </c>
      <c r="CH1543" s="66">
        <f>ROWS(CH1544:CH1548)-1</f>
        <v>4</v>
      </c>
      <c r="CI1543" s="23" t="s">
        <v>836</v>
      </c>
    </row>
    <row r="1544" spans="1:87" ht="15" thickBot="1" x14ac:dyDescent="0.35">
      <c r="A1544" s="503"/>
      <c r="B1544" s="49"/>
      <c r="C1544" s="156">
        <f>B1544</f>
        <v>0</v>
      </c>
      <c r="D1544" s="457"/>
      <c r="E1544" s="73"/>
      <c r="F1544" s="74" t="s">
        <v>3401</v>
      </c>
      <c r="G1544" s="300">
        <v>27030</v>
      </c>
      <c r="H1544" s="211">
        <v>4</v>
      </c>
      <c r="I1544" s="122" t="s">
        <v>864</v>
      </c>
      <c r="J1544" s="216">
        <v>2</v>
      </c>
      <c r="K1544" s="79"/>
      <c r="L1544" s="79"/>
      <c r="M1544" s="79"/>
      <c r="N1544" s="80" t="s">
        <v>3402</v>
      </c>
      <c r="O1544" s="81"/>
      <c r="P1544" s="82"/>
      <c r="Q1544" s="83" t="str">
        <f>IF(R1544="?","?","")</f>
        <v/>
      </c>
      <c r="R1544" s="83" t="str">
        <f>IF(AND(S1544="",T1544&gt;0),"?",IF(S1544="","◄",IF(T1544&gt;=1,"►","")))</f>
        <v>◄</v>
      </c>
      <c r="S1544" s="84"/>
      <c r="T1544" s="85"/>
      <c r="U1544" s="83" t="str">
        <f>IF(V1544="?","?","")</f>
        <v/>
      </c>
      <c r="V1544" s="83" t="str">
        <f>IF(AND(W1544="",X1544&gt;0),"?",IF(W1544="","◄",IF(X1544&gt;=1,"►","")))</f>
        <v>◄</v>
      </c>
      <c r="W1544" s="86"/>
      <c r="X1544" s="85"/>
      <c r="Y1544" s="457"/>
      <c r="Z1544" s="87"/>
      <c r="AA1544" s="521">
        <f t="shared" ref="AA1544:AB1547" si="578">(S1544*Z1544)</f>
        <v>0</v>
      </c>
      <c r="AB1544" s="520">
        <f t="shared" si="578"/>
        <v>0</v>
      </c>
      <c r="AC1544" s="88"/>
      <c r="AD1544" s="519">
        <f t="shared" ref="AD1544:AE1547" si="579">(W1544*AC1544)</f>
        <v>0</v>
      </c>
      <c r="AE1544" s="522">
        <f t="shared" si="579"/>
        <v>0</v>
      </c>
      <c r="AF1544" s="89" t="str">
        <f>IF(AG1544&gt;0,"ok","◄")</f>
        <v>◄</v>
      </c>
      <c r="AG1544" s="90"/>
      <c r="AH1544" s="89" t="str">
        <f>IF(AND(AI1544="",AJ1544&gt;0),"?",IF(AI1544="","◄",IF(AJ1544&gt;=1,"►","")))</f>
        <v>◄</v>
      </c>
      <c r="AI1544" s="91"/>
      <c r="AJ1544" s="92"/>
      <c r="AK1544" s="586"/>
      <c r="AL1544" s="587"/>
      <c r="AM1544" s="43"/>
      <c r="AN1544" s="3" t="s">
        <v>3</v>
      </c>
      <c r="AO1544" s="12" t="s">
        <v>1</v>
      </c>
      <c r="AP1544" s="13"/>
      <c r="AQ1544" s="14"/>
      <c r="AR1544" s="15" t="s">
        <v>4</v>
      </c>
      <c r="AS1544" s="13"/>
      <c r="AT1544" s="14"/>
      <c r="AU1544" s="15" t="s">
        <v>338</v>
      </c>
      <c r="AV1544" s="13"/>
      <c r="AW1544" s="14"/>
      <c r="AX1544" s="15" t="s">
        <v>162</v>
      </c>
      <c r="AY1544" s="13"/>
      <c r="AZ1544" s="14"/>
      <c r="BA1544" s="15" t="s">
        <v>13</v>
      </c>
      <c r="BB1544" s="13"/>
      <c r="BC1544" s="14"/>
      <c r="BD1544" s="15" t="s">
        <v>17</v>
      </c>
      <c r="BE1544" s="516" t="s">
        <v>6</v>
      </c>
      <c r="BF1544" s="516" t="s">
        <v>6</v>
      </c>
      <c r="BG1544" s="516"/>
      <c r="BH1544" s="516" t="s">
        <v>6</v>
      </c>
      <c r="BI1544" s="516" t="s">
        <v>6</v>
      </c>
      <c r="BJ1544" s="516"/>
      <c r="BK1544" s="516" t="s">
        <v>6</v>
      </c>
      <c r="BL1544" s="516" t="s">
        <v>6</v>
      </c>
      <c r="BM1544" s="516"/>
      <c r="BN1544" s="516" t="s">
        <v>6</v>
      </c>
      <c r="BO1544" s="516" t="s">
        <v>6</v>
      </c>
      <c r="BP1544" s="516"/>
      <c r="BQ1544" s="516" t="s">
        <v>6</v>
      </c>
      <c r="BR1544" s="516" t="s">
        <v>6</v>
      </c>
      <c r="BS1544" s="516"/>
      <c r="BT1544" s="32"/>
      <c r="BU1544" s="33"/>
      <c r="BV1544" s="34"/>
      <c r="BW1544" s="32"/>
      <c r="BX1544" s="33"/>
      <c r="BY1544" s="34"/>
      <c r="BZ1544" s="35"/>
      <c r="CA1544" s="24"/>
      <c r="CB1544" s="36"/>
      <c r="CC1544" s="33"/>
      <c r="CD1544" s="37"/>
      <c r="CE1544" s="36"/>
      <c r="CF1544" s="38"/>
      <c r="CG1544" s="39"/>
      <c r="CH1544" s="457"/>
      <c r="CI1544" s="23" t="s">
        <v>836</v>
      </c>
    </row>
    <row r="1545" spans="1:87" ht="15.6" thickTop="1" thickBot="1" x14ac:dyDescent="0.35">
      <c r="A1545" s="503"/>
      <c r="B1545" s="49"/>
      <c r="C1545" s="156">
        <f>B1545</f>
        <v>0</v>
      </c>
      <c r="D1545" s="457"/>
      <c r="E1545" s="73"/>
      <c r="F1545" s="93">
        <v>1709</v>
      </c>
      <c r="G1545" s="302">
        <v>27030</v>
      </c>
      <c r="H1545" s="211">
        <v>5</v>
      </c>
      <c r="I1545" s="122" t="s">
        <v>864</v>
      </c>
      <c r="J1545" s="216">
        <v>2.5</v>
      </c>
      <c r="K1545" s="79"/>
      <c r="L1545" s="79"/>
      <c r="M1545" s="79"/>
      <c r="N1545" s="80" t="s">
        <v>3403</v>
      </c>
      <c r="O1545" s="81"/>
      <c r="P1545" s="82"/>
      <c r="Q1545" s="83" t="str">
        <f>IF(R1545="?","?","")</f>
        <v/>
      </c>
      <c r="R1545" s="83" t="str">
        <f>IF(AND(S1545="",T1545&gt;0),"?",IF(S1545="","◄",IF(T1545&gt;=1,"►","")))</f>
        <v>◄</v>
      </c>
      <c r="S1545" s="84"/>
      <c r="T1545" s="85"/>
      <c r="U1545" s="83" t="str">
        <f>IF(V1545="?","?","")</f>
        <v/>
      </c>
      <c r="V1545" s="83" t="str">
        <f>IF(AND(W1545="",X1545&gt;0),"?",IF(W1545="","◄",IF(X1545&gt;=1,"►","")))</f>
        <v>◄</v>
      </c>
      <c r="W1545" s="86"/>
      <c r="X1545" s="85"/>
      <c r="Y1545" s="457"/>
      <c r="Z1545" s="87"/>
      <c r="AA1545" s="521">
        <f t="shared" si="578"/>
        <v>0</v>
      </c>
      <c r="AB1545" s="520">
        <f t="shared" si="578"/>
        <v>0</v>
      </c>
      <c r="AC1545" s="88"/>
      <c r="AD1545" s="519">
        <f t="shared" si="579"/>
        <v>0</v>
      </c>
      <c r="AE1545" s="522">
        <f t="shared" si="579"/>
        <v>0</v>
      </c>
      <c r="AF1545" s="44"/>
      <c r="AG1545" s="45"/>
      <c r="AH1545" s="44"/>
      <c r="AI1545" s="45"/>
      <c r="AJ1545" s="45"/>
      <c r="AK1545" s="45"/>
      <c r="AL1545" s="45"/>
      <c r="AM1545" s="43"/>
      <c r="AN1545" s="27" t="s">
        <v>6</v>
      </c>
      <c r="AO1545" s="27" t="s">
        <v>6</v>
      </c>
      <c r="AP1545" s="516"/>
      <c r="AQ1545" s="516"/>
      <c r="AR1545" s="516"/>
      <c r="AS1545" s="516" t="s">
        <v>6</v>
      </c>
      <c r="AT1545" s="516" t="s">
        <v>6</v>
      </c>
      <c r="AU1545" s="516"/>
      <c r="AV1545" s="516" t="s">
        <v>6</v>
      </c>
      <c r="AW1545" s="516" t="s">
        <v>6</v>
      </c>
      <c r="AX1545" s="516"/>
      <c r="AY1545" s="516" t="s">
        <v>6</v>
      </c>
      <c r="AZ1545" s="516" t="s">
        <v>6</v>
      </c>
      <c r="BA1545" s="516"/>
      <c r="BB1545" s="516" t="s">
        <v>6</v>
      </c>
      <c r="BC1545" s="516" t="s">
        <v>6</v>
      </c>
      <c r="BD1545" s="516"/>
      <c r="BE1545" s="516" t="s">
        <v>6</v>
      </c>
      <c r="BF1545" s="516" t="s">
        <v>6</v>
      </c>
      <c r="BG1545" s="516"/>
      <c r="BH1545" s="516" t="s">
        <v>6</v>
      </c>
      <c r="BI1545" s="516" t="s">
        <v>6</v>
      </c>
      <c r="BJ1545" s="516"/>
      <c r="BK1545" s="516" t="s">
        <v>6</v>
      </c>
      <c r="BL1545" s="516" t="s">
        <v>6</v>
      </c>
      <c r="BM1545" s="516"/>
      <c r="BN1545" s="516" t="s">
        <v>6</v>
      </c>
      <c r="BO1545" s="516" t="s">
        <v>6</v>
      </c>
      <c r="BP1545" s="516"/>
      <c r="BQ1545" s="516" t="s">
        <v>6</v>
      </c>
      <c r="BR1545" s="516" t="s">
        <v>6</v>
      </c>
      <c r="BS1545" s="516"/>
      <c r="BT1545" s="516"/>
      <c r="BU1545" s="516"/>
      <c r="BV1545" s="516"/>
      <c r="BW1545" s="516"/>
      <c r="BX1545" s="516"/>
      <c r="BY1545" s="516"/>
      <c r="BZ1545" s="28"/>
      <c r="CA1545" s="24"/>
      <c r="CB1545" s="29"/>
      <c r="CC1545" s="29"/>
      <c r="CD1545" s="30"/>
      <c r="CE1545" s="29"/>
      <c r="CF1545" s="29"/>
      <c r="CG1545" s="31"/>
      <c r="CH1545" s="457"/>
      <c r="CI1545" s="23" t="s">
        <v>836</v>
      </c>
    </row>
    <row r="1546" spans="1:87" ht="15.6" thickTop="1" thickBot="1" x14ac:dyDescent="0.35">
      <c r="A1546" s="503"/>
      <c r="B1546" s="49"/>
      <c r="C1546" s="156">
        <f>B1546</f>
        <v>0</v>
      </c>
      <c r="D1546" s="457"/>
      <c r="E1546" s="73"/>
      <c r="F1546" s="93">
        <v>1710</v>
      </c>
      <c r="G1546" s="302">
        <v>27030</v>
      </c>
      <c r="H1546" s="211">
        <v>7</v>
      </c>
      <c r="I1546" s="122" t="s">
        <v>864</v>
      </c>
      <c r="J1546" s="216">
        <v>3.5</v>
      </c>
      <c r="K1546" s="79"/>
      <c r="L1546" s="79"/>
      <c r="M1546" s="79"/>
      <c r="N1546" s="80" t="s">
        <v>3404</v>
      </c>
      <c r="O1546" s="81"/>
      <c r="P1546" s="82"/>
      <c r="Q1546" s="83" t="str">
        <f>IF(R1546="?","?","")</f>
        <v/>
      </c>
      <c r="R1546" s="83" t="str">
        <f>IF(AND(S1546="",T1546&gt;0),"?",IF(S1546="","◄",IF(T1546&gt;=1,"►","")))</f>
        <v>◄</v>
      </c>
      <c r="S1546" s="84"/>
      <c r="T1546" s="85"/>
      <c r="U1546" s="83" t="str">
        <f>IF(V1546="?","?","")</f>
        <v/>
      </c>
      <c r="V1546" s="83" t="str">
        <f>IF(AND(W1546="",X1546&gt;0),"?",IF(W1546="","◄",IF(X1546&gt;=1,"►","")))</f>
        <v>◄</v>
      </c>
      <c r="W1546" s="86"/>
      <c r="X1546" s="85"/>
      <c r="Y1546" s="457"/>
      <c r="Z1546" s="87"/>
      <c r="AA1546" s="521">
        <f t="shared" si="578"/>
        <v>0</v>
      </c>
      <c r="AB1546" s="520">
        <f t="shared" si="578"/>
        <v>0</v>
      </c>
      <c r="AC1546" s="88"/>
      <c r="AD1546" s="519">
        <f t="shared" si="579"/>
        <v>0</v>
      </c>
      <c r="AE1546" s="522">
        <f t="shared" si="579"/>
        <v>0</v>
      </c>
      <c r="AF1546" s="44"/>
      <c r="AG1546" s="45"/>
      <c r="AH1546" s="44"/>
      <c r="AI1546" s="45"/>
      <c r="AJ1546" s="45"/>
      <c r="AK1546" s="45"/>
      <c r="AL1546" s="45"/>
      <c r="AM1546" s="43"/>
      <c r="AN1546" s="27" t="s">
        <v>6</v>
      </c>
      <c r="AO1546" s="27" t="s">
        <v>6</v>
      </c>
      <c r="AP1546" s="516"/>
      <c r="AQ1546" s="516"/>
      <c r="AR1546" s="516"/>
      <c r="AS1546" s="516" t="s">
        <v>6</v>
      </c>
      <c r="AT1546" s="516" t="s">
        <v>6</v>
      </c>
      <c r="AU1546" s="516"/>
      <c r="AV1546" s="516" t="s">
        <v>6</v>
      </c>
      <c r="AW1546" s="516" t="s">
        <v>6</v>
      </c>
      <c r="AX1546" s="516"/>
      <c r="AY1546" s="516" t="s">
        <v>6</v>
      </c>
      <c r="AZ1546" s="516" t="s">
        <v>6</v>
      </c>
      <c r="BA1546" s="516"/>
      <c r="BB1546" s="516" t="s">
        <v>6</v>
      </c>
      <c r="BC1546" s="516" t="s">
        <v>6</v>
      </c>
      <c r="BD1546" s="516"/>
      <c r="BE1546" s="516" t="s">
        <v>6</v>
      </c>
      <c r="BF1546" s="516" t="s">
        <v>6</v>
      </c>
      <c r="BG1546" s="516"/>
      <c r="BH1546" s="516" t="s">
        <v>6</v>
      </c>
      <c r="BI1546" s="516" t="s">
        <v>6</v>
      </c>
      <c r="BJ1546" s="516"/>
      <c r="BK1546" s="516" t="s">
        <v>6</v>
      </c>
      <c r="BL1546" s="516" t="s">
        <v>6</v>
      </c>
      <c r="BM1546" s="516"/>
      <c r="BN1546" s="516" t="s">
        <v>6</v>
      </c>
      <c r="BO1546" s="516" t="s">
        <v>6</v>
      </c>
      <c r="BP1546" s="516"/>
      <c r="BQ1546" s="516" t="s">
        <v>6</v>
      </c>
      <c r="BR1546" s="516" t="s">
        <v>6</v>
      </c>
      <c r="BS1546" s="516"/>
      <c r="BT1546" s="516"/>
      <c r="BU1546" s="516"/>
      <c r="BV1546" s="516"/>
      <c r="BW1546" s="516"/>
      <c r="BX1546" s="516"/>
      <c r="BY1546" s="516"/>
      <c r="BZ1546" s="28"/>
      <c r="CA1546" s="24"/>
      <c r="CB1546" s="29"/>
      <c r="CC1546" s="29"/>
      <c r="CD1546" s="30"/>
      <c r="CE1546" s="29"/>
      <c r="CF1546" s="29"/>
      <c r="CG1546" s="31"/>
      <c r="CH1546" s="457"/>
      <c r="CI1546" s="23" t="s">
        <v>836</v>
      </c>
    </row>
    <row r="1547" spans="1:87" ht="15.6" thickTop="1" thickBot="1" x14ac:dyDescent="0.35">
      <c r="A1547" s="503"/>
      <c r="B1547" s="49"/>
      <c r="C1547" s="156">
        <f>B1547</f>
        <v>0</v>
      </c>
      <c r="D1547" s="457"/>
      <c r="E1547" s="73"/>
      <c r="F1547" s="93">
        <v>1711</v>
      </c>
      <c r="G1547" s="302">
        <v>27030</v>
      </c>
      <c r="H1547" s="211">
        <v>10</v>
      </c>
      <c r="I1547" s="122" t="s">
        <v>864</v>
      </c>
      <c r="J1547" s="216">
        <v>5</v>
      </c>
      <c r="K1547" s="79"/>
      <c r="L1547" s="79"/>
      <c r="M1547" s="79"/>
      <c r="N1547" s="80" t="s">
        <v>3405</v>
      </c>
      <c r="O1547" s="81"/>
      <c r="P1547" s="82"/>
      <c r="Q1547" s="83" t="str">
        <f>IF(R1547="?","?","")</f>
        <v/>
      </c>
      <c r="R1547" s="83" t="str">
        <f>IF(AND(S1547="",T1547&gt;0),"?",IF(S1547="","◄",IF(T1547&gt;=1,"►","")))</f>
        <v>◄</v>
      </c>
      <c r="S1547" s="84"/>
      <c r="T1547" s="85"/>
      <c r="U1547" s="83" t="str">
        <f>IF(V1547="?","?","")</f>
        <v/>
      </c>
      <c r="V1547" s="83" t="str">
        <f>IF(AND(W1547="",X1547&gt;0),"?",IF(W1547="","◄",IF(X1547&gt;=1,"►","")))</f>
        <v>◄</v>
      </c>
      <c r="W1547" s="86"/>
      <c r="X1547" s="85"/>
      <c r="Y1547" s="457"/>
      <c r="Z1547" s="87"/>
      <c r="AA1547" s="521">
        <f t="shared" si="578"/>
        <v>0</v>
      </c>
      <c r="AB1547" s="520">
        <f t="shared" si="578"/>
        <v>0</v>
      </c>
      <c r="AC1547" s="88"/>
      <c r="AD1547" s="519">
        <f t="shared" si="579"/>
        <v>0</v>
      </c>
      <c r="AE1547" s="522">
        <f t="shared" si="579"/>
        <v>0</v>
      </c>
      <c r="AF1547" s="44"/>
      <c r="AG1547" s="45"/>
      <c r="AH1547" s="44"/>
      <c r="AI1547" s="45"/>
      <c r="AJ1547" s="45"/>
      <c r="AK1547" s="45"/>
      <c r="AL1547" s="45"/>
      <c r="AM1547" s="43"/>
      <c r="AN1547" s="27" t="s">
        <v>6</v>
      </c>
      <c r="AO1547" s="27" t="s">
        <v>6</v>
      </c>
      <c r="AP1547" s="516"/>
      <c r="AQ1547" s="516"/>
      <c r="AR1547" s="516"/>
      <c r="AS1547" s="516" t="s">
        <v>6</v>
      </c>
      <c r="AT1547" s="516" t="s">
        <v>6</v>
      </c>
      <c r="AU1547" s="516"/>
      <c r="AV1547" s="516" t="s">
        <v>6</v>
      </c>
      <c r="AW1547" s="516" t="s">
        <v>6</v>
      </c>
      <c r="AX1547" s="516"/>
      <c r="AY1547" s="516" t="s">
        <v>6</v>
      </c>
      <c r="AZ1547" s="516" t="s">
        <v>6</v>
      </c>
      <c r="BA1547" s="516"/>
      <c r="BB1547" s="516" t="s">
        <v>6</v>
      </c>
      <c r="BC1547" s="516" t="s">
        <v>6</v>
      </c>
      <c r="BD1547" s="516"/>
      <c r="BE1547" s="516" t="s">
        <v>6</v>
      </c>
      <c r="BF1547" s="516" t="s">
        <v>6</v>
      </c>
      <c r="BG1547" s="516"/>
      <c r="BH1547" s="516" t="s">
        <v>6</v>
      </c>
      <c r="BI1547" s="516" t="s">
        <v>6</v>
      </c>
      <c r="BJ1547" s="516"/>
      <c r="BK1547" s="516" t="s">
        <v>6</v>
      </c>
      <c r="BL1547" s="516" t="s">
        <v>6</v>
      </c>
      <c r="BM1547" s="516"/>
      <c r="BN1547" s="516" t="s">
        <v>6</v>
      </c>
      <c r="BO1547" s="516" t="s">
        <v>6</v>
      </c>
      <c r="BP1547" s="516"/>
      <c r="BQ1547" s="516" t="s">
        <v>6</v>
      </c>
      <c r="BR1547" s="516" t="s">
        <v>6</v>
      </c>
      <c r="BS1547" s="516"/>
      <c r="BT1547" s="516"/>
      <c r="BU1547" s="516"/>
      <c r="BV1547" s="516"/>
      <c r="BW1547" s="516"/>
      <c r="BX1547" s="516"/>
      <c r="BY1547" s="516"/>
      <c r="BZ1547" s="28"/>
      <c r="CA1547" s="24"/>
      <c r="CB1547" s="29"/>
      <c r="CC1547" s="29"/>
      <c r="CD1547" s="30"/>
      <c r="CE1547" s="29"/>
      <c r="CF1547" s="29"/>
      <c r="CG1547" s="31"/>
      <c r="CH1547" s="457"/>
      <c r="CI1547" s="23" t="s">
        <v>836</v>
      </c>
    </row>
    <row r="1548" spans="1:87" ht="16.8" customHeight="1" thickTop="1" thickBot="1" x14ac:dyDescent="0.35">
      <c r="A1548" s="505" t="str">
        <f>IF(COUNTIF(B1549:B1550,"x")&gt;0,"x","")</f>
        <v/>
      </c>
      <c r="B1548" s="57"/>
      <c r="C1548" s="510" t="str">
        <f>A1548</f>
        <v/>
      </c>
      <c r="D1548" s="66">
        <f>ROWS(D1549:D1550)-1</f>
        <v>1</v>
      </c>
      <c r="E1548" s="58" t="s">
        <v>3406</v>
      </c>
      <c r="F1548" s="59"/>
      <c r="G1548" s="301"/>
      <c r="H1548" s="18"/>
      <c r="I1548" s="18"/>
      <c r="J1548" s="18"/>
      <c r="K1548" s="18"/>
      <c r="L1548" s="18"/>
      <c r="M1548" s="18"/>
      <c r="N1548" s="46"/>
      <c r="O1548" s="60" t="s">
        <v>3407</v>
      </c>
      <c r="P1548" s="61" t="s">
        <v>6917</v>
      </c>
      <c r="Q1548" s="62"/>
      <c r="R1548" s="63" t="str">
        <f>IF(COUNTIF(Q1549:Q1550,"?")&gt;0,"?",IF(AND(S1548="◄",T1548="►"),"◄►",IF(S1548="◄","◄",IF(T1548="►","►",""))))</f>
        <v>◄</v>
      </c>
      <c r="S1548" s="64" t="str">
        <f>IF(SUM(S1549:S1550)+1=ROWS(S1549:S1550)-COUNTIF(S1549:S1550,"-"),"","◄")</f>
        <v>◄</v>
      </c>
      <c r="T1548" s="65" t="str">
        <f>IF(SUM(T1549:T1550)&gt;0,"►","")</f>
        <v/>
      </c>
      <c r="U1548" s="62"/>
      <c r="V1548" s="63" t="str">
        <f>IF(COUNTIF(U1549:U1550,"?")&gt;0,"?",IF(AND(W1548="◄",X1548="►"),"◄►",IF(W1548="◄","◄",IF(X1548="►","►",""))))</f>
        <v>◄</v>
      </c>
      <c r="W1548" s="64" t="str">
        <f>IF(SUM(W1549:W1550)+1=ROWS(W1549:W1550)-COUNTIF(W1549:W1550,"-"),"","◄")</f>
        <v>◄</v>
      </c>
      <c r="X1548" s="65" t="str">
        <f>IF(SUM(X1549:X1550)&gt;0,"►","")</f>
        <v/>
      </c>
      <c r="Y1548" s="66">
        <f>ROWS(Y1549:Y1550)-1</f>
        <v>1</v>
      </c>
      <c r="Z1548" s="67">
        <f>SUM(Z1549:Z1550)-Z1550</f>
        <v>0</v>
      </c>
      <c r="AA1548" s="68" t="s">
        <v>840</v>
      </c>
      <c r="AB1548" s="69"/>
      <c r="AC1548" s="67">
        <f>SUM(AC1549:AC1550)-AC1550</f>
        <v>0</v>
      </c>
      <c r="AD1548" s="68" t="s">
        <v>3335</v>
      </c>
      <c r="AE1548" s="69"/>
      <c r="AF1548" s="70" t="str">
        <f>IF(AG1548="◄","◄",IF(AG1548="ok","►",""))</f>
        <v>◄</v>
      </c>
      <c r="AG1548" s="71" t="str">
        <f>IF(AG1549&gt;0,"OK","◄")</f>
        <v>◄</v>
      </c>
      <c r="AH1548" s="62" t="str">
        <f>IF(AND(AI1548="◄",AJ1548="►"),"◄?►",IF(AI1548="◄","◄",IF(AJ1548="►","►","")))</f>
        <v>◄</v>
      </c>
      <c r="AI1548" s="64" t="str">
        <f>IF(AI1549&gt;0,"","◄")</f>
        <v>◄</v>
      </c>
      <c r="AJ1548" s="65" t="str">
        <f>IF(SUM(AJ1549:AJ1550)&gt;0,"►","")</f>
        <v/>
      </c>
      <c r="AK1548" s="570">
        <f>G1549</f>
        <v>27030</v>
      </c>
      <c r="AL1548" s="572" t="str">
        <f>P1548</f>
        <v xml:space="preserve"> ▬ folder Nr. 5  /  74 ▬ </v>
      </c>
      <c r="AM1548" s="43"/>
      <c r="AN1548" s="1" t="str">
        <f>IF(AO1548="","",IF(COUNTIF(AN1549,"ok"),"","◄"))</f>
        <v>◄</v>
      </c>
      <c r="AO1548" s="9" t="str">
        <f>IF(COUNTIF(AP1548:BR1548,"◄")&gt;0,"◄","")</f>
        <v>◄</v>
      </c>
      <c r="AP1548" s="250" t="str">
        <f>IF(AP1549="-","",IF(AP1549&gt;0,"","◄"))</f>
        <v>◄</v>
      </c>
      <c r="AQ1548" s="251"/>
      <c r="AR1548" s="517">
        <f>IF(ISNONTEXT(AR1549)=TRUE,"_",1)</f>
        <v>1</v>
      </c>
      <c r="AS1548" s="250" t="str">
        <f>IF(AS1549="-","",IF(AS1549&gt;0,"","◄"))</f>
        <v>◄</v>
      </c>
      <c r="AT1548" s="251"/>
      <c r="AU1548" s="517">
        <f>IF(ISNONTEXT(AU1549)=TRUE,"_",AR1548+1)</f>
        <v>2</v>
      </c>
      <c r="AV1548" s="250" t="str">
        <f>IF(AV1549="-","",IF(AV1549&gt;0,"","◄"))</f>
        <v>◄</v>
      </c>
      <c r="AW1548" s="251"/>
      <c r="AX1548" s="517">
        <f>IF(ISNONTEXT(AX1549)=TRUE,"_",AU1548+1)</f>
        <v>3</v>
      </c>
      <c r="AY1548" s="250" t="str">
        <f>IF(AY1549="-","",IF(AY1549&gt;0,"","◄"))</f>
        <v>◄</v>
      </c>
      <c r="AZ1548" s="251"/>
      <c r="BA1548" s="517">
        <f>IF(ISNONTEXT(BA1549)=TRUE,"_",AX1548+1)</f>
        <v>4</v>
      </c>
      <c r="BB1548" s="250" t="str">
        <f>IF(BB1549="-","",IF(BB1549&gt;0,"","◄"))</f>
        <v/>
      </c>
      <c r="BC1548" s="251"/>
      <c r="BD1548" s="517" t="str">
        <f>IF(ISNONTEXT(BD1549)=TRUE,"_",BA1548+1)</f>
        <v>_</v>
      </c>
      <c r="BE1548" s="250" t="str">
        <f>IF(BE1549="-","",IF(BE1549&gt;0,"","◄"))</f>
        <v/>
      </c>
      <c r="BF1548" s="251"/>
      <c r="BG1548" s="517" t="str">
        <f>IF(ISNONTEXT(BG1549)=TRUE,"_",BD1548+1)</f>
        <v>_</v>
      </c>
      <c r="BH1548" s="250" t="str">
        <f>IF(BH1549="-","",IF(BH1549&gt;0,"","◄"))</f>
        <v/>
      </c>
      <c r="BI1548" s="251"/>
      <c r="BJ1548" s="517" t="str">
        <f>IF(ISNONTEXT(BJ1549)=TRUE,"_",BG1548+1)</f>
        <v>_</v>
      </c>
      <c r="BK1548" s="563" t="str">
        <f>IF(BK1549="-","",IF(BK1549&gt;0,"","◄"))</f>
        <v/>
      </c>
      <c r="BL1548" s="564"/>
      <c r="BM1548" s="517" t="str">
        <f>IF(ISNONTEXT(BM1549)=TRUE,"_",BJ1548+1)</f>
        <v>_</v>
      </c>
      <c r="BN1548" s="563" t="str">
        <f>IF(BN1549="-","",IF(BN1549&gt;0,"","◄"))</f>
        <v/>
      </c>
      <c r="BO1548" s="564"/>
      <c r="BP1548" s="517" t="str">
        <f>IF(ISNONTEXT(BP1549)=TRUE,"_",BM1548+1)</f>
        <v>_</v>
      </c>
      <c r="BQ1548" s="563" t="str">
        <f>IF(BQ1549="-","",IF(BQ1549&gt;0,"","◄"))</f>
        <v/>
      </c>
      <c r="BR1548" s="564"/>
      <c r="BS1548" s="517" t="str">
        <f>IF(ISNONTEXT(BS1549)=TRUE,"_",BP1548+1)</f>
        <v>_</v>
      </c>
      <c r="BT1548" s="563" t="str">
        <f>IF(BT1549="-","",IF(BT1549&gt;0,"","◄"))</f>
        <v>◄</v>
      </c>
      <c r="BU1548" s="564"/>
      <c r="BV1548" s="517" t="str">
        <f>IF(ISNONTEXT(BV1549)=TRUE,"_",1)</f>
        <v>_</v>
      </c>
      <c r="BW1548" s="563" t="str">
        <f>IF(BW1549="-","",IF(BW1549&gt;0,"","◄"))</f>
        <v>◄</v>
      </c>
      <c r="BX1548" s="564"/>
      <c r="BY1548" s="517" t="str">
        <f>IF(ISNONTEXT(BY1549)=TRUE,"_",BV1548+1)</f>
        <v>_</v>
      </c>
      <c r="BZ1548" s="26"/>
      <c r="CA1548" s="24"/>
      <c r="CB1548" s="25" t="str">
        <f>IF(CB1549&gt;0,"►","")</f>
        <v/>
      </c>
      <c r="CC1548" s="25" t="str">
        <f>IF(CC1549&gt;0,"►","")</f>
        <v/>
      </c>
      <c r="CD1548" s="517" t="str">
        <f>IF(ISNONTEXT(CD1549)=TRUE,"_",1)</f>
        <v>_</v>
      </c>
      <c r="CE1548" s="25" t="str">
        <f>IF(CE1549&gt;0,"►","")</f>
        <v/>
      </c>
      <c r="CF1548" s="25" t="str">
        <f>IF(CF1549&gt;0,"►","")</f>
        <v/>
      </c>
      <c r="CG1548" s="517" t="str">
        <f>IF(ISNONTEXT(CG1549)=TRUE,"_",CD1548+1)</f>
        <v>_</v>
      </c>
      <c r="CH1548" s="66">
        <f>ROWS(CH1549:CH1550)-1</f>
        <v>1</v>
      </c>
      <c r="CI1548" s="23" t="s">
        <v>836</v>
      </c>
    </row>
    <row r="1549" spans="1:87" ht="15" thickBot="1" x14ac:dyDescent="0.35">
      <c r="A1549" s="503"/>
      <c r="B1549" s="49"/>
      <c r="C1549" s="156">
        <f>B1549</f>
        <v>0</v>
      </c>
      <c r="D1549" s="457"/>
      <c r="E1549" s="73"/>
      <c r="F1549" s="74" t="s">
        <v>3408</v>
      </c>
      <c r="G1549" s="300">
        <v>27030</v>
      </c>
      <c r="H1549" s="211">
        <v>10</v>
      </c>
      <c r="I1549" s="119"/>
      <c r="J1549" s="119"/>
      <c r="K1549" s="79"/>
      <c r="L1549" s="79"/>
      <c r="M1549" s="79"/>
      <c r="N1549" s="80" t="s">
        <v>3409</v>
      </c>
      <c r="O1549" s="81"/>
      <c r="P1549" s="82"/>
      <c r="Q1549" s="83" t="str">
        <f>IF(R1549="?","?","")</f>
        <v/>
      </c>
      <c r="R1549" s="83" t="str">
        <f>IF(AND(S1549="",T1549&gt;0),"?",IF(S1549="","◄",IF(T1549&gt;=1,"►","")))</f>
        <v>◄</v>
      </c>
      <c r="S1549" s="84"/>
      <c r="T1549" s="85"/>
      <c r="U1549" s="83" t="str">
        <f>IF(V1549="?","?","")</f>
        <v/>
      </c>
      <c r="V1549" s="83" t="str">
        <f>IF(AND(W1549="",X1549&gt;0),"?",IF(W1549="","◄",IF(X1549&gt;=1,"►","")))</f>
        <v>◄</v>
      </c>
      <c r="W1549" s="86"/>
      <c r="X1549" s="85"/>
      <c r="Y1549" s="457"/>
      <c r="Z1549" s="87"/>
      <c r="AA1549" s="521">
        <f>(S1549*Z1549)</f>
        <v>0</v>
      </c>
      <c r="AB1549" s="520">
        <f>(T1549*AA1549)</f>
        <v>0</v>
      </c>
      <c r="AC1549" s="88"/>
      <c r="AD1549" s="519">
        <f>(W1549*AC1549)</f>
        <v>0</v>
      </c>
      <c r="AE1549" s="522">
        <f>(X1549*AD1549)</f>
        <v>0</v>
      </c>
      <c r="AF1549" s="89" t="str">
        <f>IF(AG1549&gt;0,"ok","◄")</f>
        <v>◄</v>
      </c>
      <c r="AG1549" s="90"/>
      <c r="AH1549" s="89" t="str">
        <f>IF(AND(AI1549="",AJ1549&gt;0),"?",IF(AI1549="","◄",IF(AJ1549&gt;=1,"►","")))</f>
        <v>◄</v>
      </c>
      <c r="AI1549" s="91"/>
      <c r="AJ1549" s="92"/>
      <c r="AK1549" s="586"/>
      <c r="AL1549" s="587"/>
      <c r="AM1549" s="43"/>
      <c r="AN1549" s="3" t="s">
        <v>3</v>
      </c>
      <c r="AO1549" s="12" t="s">
        <v>1</v>
      </c>
      <c r="AP1549" s="13"/>
      <c r="AQ1549" s="14"/>
      <c r="AR1549" s="15" t="s">
        <v>4</v>
      </c>
      <c r="AS1549" s="13"/>
      <c r="AT1549" s="14"/>
      <c r="AU1549" s="15" t="s">
        <v>339</v>
      </c>
      <c r="AV1549" s="13"/>
      <c r="AW1549" s="14"/>
      <c r="AX1549" s="15" t="s">
        <v>340</v>
      </c>
      <c r="AY1549" s="13"/>
      <c r="AZ1549" s="14"/>
      <c r="BA1549" s="15" t="s">
        <v>273</v>
      </c>
      <c r="BB1549" s="516" t="s">
        <v>6</v>
      </c>
      <c r="BC1549" s="516" t="s">
        <v>6</v>
      </c>
      <c r="BD1549" s="516"/>
      <c r="BE1549" s="516" t="s">
        <v>6</v>
      </c>
      <c r="BF1549" s="516" t="s">
        <v>6</v>
      </c>
      <c r="BG1549" s="516"/>
      <c r="BH1549" s="516" t="s">
        <v>6</v>
      </c>
      <c r="BI1549" s="516" t="s">
        <v>6</v>
      </c>
      <c r="BJ1549" s="516"/>
      <c r="BK1549" s="516" t="s">
        <v>6</v>
      </c>
      <c r="BL1549" s="516" t="s">
        <v>6</v>
      </c>
      <c r="BM1549" s="516"/>
      <c r="BN1549" s="516" t="s">
        <v>6</v>
      </c>
      <c r="BO1549" s="516" t="s">
        <v>6</v>
      </c>
      <c r="BP1549" s="516"/>
      <c r="BQ1549" s="516" t="s">
        <v>6</v>
      </c>
      <c r="BR1549" s="516" t="s">
        <v>6</v>
      </c>
      <c r="BS1549" s="516"/>
      <c r="BT1549" s="32"/>
      <c r="BU1549" s="33"/>
      <c r="BV1549" s="34"/>
      <c r="BW1549" s="32"/>
      <c r="BX1549" s="33"/>
      <c r="BY1549" s="34"/>
      <c r="BZ1549" s="35"/>
      <c r="CA1549" s="24"/>
      <c r="CB1549" s="36"/>
      <c r="CC1549" s="33"/>
      <c r="CD1549" s="37"/>
      <c r="CE1549" s="36"/>
      <c r="CF1549" s="38"/>
      <c r="CG1549" s="39"/>
      <c r="CH1549" s="457"/>
      <c r="CI1549" s="23" t="s">
        <v>836</v>
      </c>
    </row>
    <row r="1550" spans="1:87" ht="16.8" customHeight="1" thickTop="1" thickBot="1" x14ac:dyDescent="0.35">
      <c r="A1550" s="505" t="str">
        <f>IF(COUNTIF(B1551:B1552,"x")&gt;0,"x","")</f>
        <v/>
      </c>
      <c r="B1550" s="57"/>
      <c r="C1550" s="510" t="str">
        <f>A1550</f>
        <v/>
      </c>
      <c r="D1550" s="66">
        <f>ROWS(D1551:D1552)-1</f>
        <v>1</v>
      </c>
      <c r="E1550" s="58" t="s">
        <v>3410</v>
      </c>
      <c r="F1550" s="59"/>
      <c r="G1550" s="301"/>
      <c r="H1550" s="18"/>
      <c r="I1550" s="18"/>
      <c r="J1550" s="18"/>
      <c r="K1550" s="18"/>
      <c r="L1550" s="18"/>
      <c r="M1550" s="18"/>
      <c r="N1550" s="46"/>
      <c r="O1550" s="60" t="s">
        <v>3411</v>
      </c>
      <c r="P1550" s="61" t="s">
        <v>6918</v>
      </c>
      <c r="Q1550" s="62"/>
      <c r="R1550" s="63" t="str">
        <f>IF(COUNTIF(Q1551:Q1552,"?")&gt;0,"?",IF(AND(S1550="◄",T1550="►"),"◄►",IF(S1550="◄","◄",IF(T1550="►","►",""))))</f>
        <v>◄</v>
      </c>
      <c r="S1550" s="64" t="str">
        <f>IF(SUM(S1551:S1552)+1=ROWS(S1551:S1552)-COUNTIF(S1551:S1552,"-"),"","◄")</f>
        <v>◄</v>
      </c>
      <c r="T1550" s="65" t="str">
        <f>IF(SUM(T1551:T1552)&gt;0,"►","")</f>
        <v/>
      </c>
      <c r="U1550" s="62"/>
      <c r="V1550" s="63" t="str">
        <f>IF(COUNTIF(U1551:U1552,"?")&gt;0,"?",IF(AND(W1550="◄",X1550="►"),"◄►",IF(W1550="◄","◄",IF(X1550="►","►",""))))</f>
        <v>◄</v>
      </c>
      <c r="W1550" s="64" t="str">
        <f>IF(SUM(W1551:W1552)+1=ROWS(W1551:W1552)-COUNTIF(W1551:W1552,"-"),"","◄")</f>
        <v>◄</v>
      </c>
      <c r="X1550" s="65" t="str">
        <f>IF(SUM(X1551:X1552)&gt;0,"►","")</f>
        <v/>
      </c>
      <c r="Y1550" s="66">
        <f>ROWS(Y1551:Y1552)-1</f>
        <v>1</v>
      </c>
      <c r="Z1550" s="67">
        <f>SUM(Z1551:Z1552)-Z1552</f>
        <v>0</v>
      </c>
      <c r="AA1550" s="68" t="s">
        <v>840</v>
      </c>
      <c r="AB1550" s="69"/>
      <c r="AC1550" s="67">
        <f>SUM(AC1551:AC1552)-AC1552</f>
        <v>0</v>
      </c>
      <c r="AD1550" s="68" t="s">
        <v>3335</v>
      </c>
      <c r="AE1550" s="69"/>
      <c r="AF1550" s="70" t="str">
        <f>IF(AG1550="◄","◄",IF(AG1550="ok","►",""))</f>
        <v>◄</v>
      </c>
      <c r="AG1550" s="71" t="str">
        <f>IF(AG1551&gt;0,"OK","◄")</f>
        <v>◄</v>
      </c>
      <c r="AH1550" s="62" t="str">
        <f>IF(AND(AI1550="◄",AJ1550="►"),"◄?►",IF(AI1550="◄","◄",IF(AJ1550="►","►","")))</f>
        <v>◄</v>
      </c>
      <c r="AI1550" s="64" t="str">
        <f>IF(AI1551&gt;0,"","◄")</f>
        <v>◄</v>
      </c>
      <c r="AJ1550" s="65" t="str">
        <f>IF(SUM(AJ1551:AJ1552)&gt;0,"►","")</f>
        <v/>
      </c>
      <c r="AK1550" s="570">
        <f>G1551</f>
        <v>27030</v>
      </c>
      <c r="AL1550" s="572" t="str">
        <f>P1550</f>
        <v xml:space="preserve"> ▬ folder Nr. 6  /  74 ▬ </v>
      </c>
      <c r="AM1550" s="43"/>
      <c r="AN1550" s="1" t="str">
        <f>IF(AO1550="","",IF(COUNTIF(AN1551,"ok"),"","◄"))</f>
        <v>◄</v>
      </c>
      <c r="AO1550" s="9" t="str">
        <f>IF(COUNTIF(AP1550:BR1550,"◄")&gt;0,"◄","")</f>
        <v>◄</v>
      </c>
      <c r="AP1550" s="250" t="str">
        <f>IF(AP1551="-","",IF(AP1551&gt;0,"","◄"))</f>
        <v>◄</v>
      </c>
      <c r="AQ1550" s="251"/>
      <c r="AR1550" s="517">
        <f>IF(ISNONTEXT(AR1551)=TRUE,"_",1)</f>
        <v>1</v>
      </c>
      <c r="AS1550" s="250" t="str">
        <f>IF(AS1551="-","",IF(AS1551&gt;0,"","◄"))</f>
        <v>◄</v>
      </c>
      <c r="AT1550" s="251"/>
      <c r="AU1550" s="517">
        <f>IF(ISNONTEXT(AU1551)=TRUE,"_",AR1550+1)</f>
        <v>2</v>
      </c>
      <c r="AV1550" s="250" t="str">
        <f>IF(AV1551="-","",IF(AV1551&gt;0,"","◄"))</f>
        <v>◄</v>
      </c>
      <c r="AW1550" s="251"/>
      <c r="AX1550" s="517">
        <f>IF(ISNONTEXT(AX1551)=TRUE,"_",AU1550+1)</f>
        <v>3</v>
      </c>
      <c r="AY1550" s="250" t="str">
        <f>IF(AY1551="-","",IF(AY1551&gt;0,"","◄"))</f>
        <v>◄</v>
      </c>
      <c r="AZ1550" s="251"/>
      <c r="BA1550" s="517">
        <f>IF(ISNONTEXT(BA1551)=TRUE,"_",AX1550+1)</f>
        <v>4</v>
      </c>
      <c r="BB1550" s="250" t="str">
        <f>IF(BB1551="-","",IF(BB1551&gt;0,"","◄"))</f>
        <v>◄</v>
      </c>
      <c r="BC1550" s="251"/>
      <c r="BD1550" s="517">
        <f>IF(ISNONTEXT(BD1551)=TRUE,"_",BA1550+1)</f>
        <v>5</v>
      </c>
      <c r="BE1550" s="250" t="str">
        <f>IF(BE1551="-","",IF(BE1551&gt;0,"","◄"))</f>
        <v>◄</v>
      </c>
      <c r="BF1550" s="251"/>
      <c r="BG1550" s="517">
        <f>IF(ISNONTEXT(BG1551)=TRUE,"_",BD1550+1)</f>
        <v>6</v>
      </c>
      <c r="BH1550" s="250" t="str">
        <f>IF(BH1551="-","",IF(BH1551&gt;0,"","◄"))</f>
        <v>◄</v>
      </c>
      <c r="BI1550" s="251"/>
      <c r="BJ1550" s="517">
        <f>IF(ISNONTEXT(BJ1551)=TRUE,"_",BG1550+1)</f>
        <v>7</v>
      </c>
      <c r="BK1550" s="563" t="str">
        <f>IF(BK1551="-","",IF(BK1551&gt;0,"","◄"))</f>
        <v/>
      </c>
      <c r="BL1550" s="564"/>
      <c r="BM1550" s="517" t="str">
        <f>IF(ISNONTEXT(BM1551)=TRUE,"_",BJ1550+1)</f>
        <v>_</v>
      </c>
      <c r="BN1550" s="563" t="str">
        <f>IF(BN1551="-","",IF(BN1551&gt;0,"","◄"))</f>
        <v/>
      </c>
      <c r="BO1550" s="564"/>
      <c r="BP1550" s="517" t="str">
        <f>IF(ISNONTEXT(BP1551)=TRUE,"_",BM1550+1)</f>
        <v>_</v>
      </c>
      <c r="BQ1550" s="563" t="str">
        <f>IF(BQ1551="-","",IF(BQ1551&gt;0,"","◄"))</f>
        <v/>
      </c>
      <c r="BR1550" s="564"/>
      <c r="BS1550" s="517" t="str">
        <f>IF(ISNONTEXT(BS1551)=TRUE,"_",BP1550+1)</f>
        <v>_</v>
      </c>
      <c r="BT1550" s="563" t="str">
        <f>IF(BT1551="-","",IF(BT1551&gt;0,"","◄"))</f>
        <v>◄</v>
      </c>
      <c r="BU1550" s="564"/>
      <c r="BV1550" s="517" t="str">
        <f>IF(ISNONTEXT(BV1551)=TRUE,"_",1)</f>
        <v>_</v>
      </c>
      <c r="BW1550" s="563" t="str">
        <f>IF(BW1551="-","",IF(BW1551&gt;0,"","◄"))</f>
        <v>◄</v>
      </c>
      <c r="BX1550" s="564"/>
      <c r="BY1550" s="517" t="str">
        <f>IF(ISNONTEXT(BY1551)=TRUE,"_",BV1550+1)</f>
        <v>_</v>
      </c>
      <c r="BZ1550" s="26"/>
      <c r="CA1550" s="24"/>
      <c r="CB1550" s="25" t="str">
        <f>IF(CB1551&gt;0,"►","")</f>
        <v/>
      </c>
      <c r="CC1550" s="25" t="str">
        <f>IF(CC1551&gt;0,"►","")</f>
        <v/>
      </c>
      <c r="CD1550" s="517" t="str">
        <f>IF(ISNONTEXT(CD1551)=TRUE,"_",1)</f>
        <v>_</v>
      </c>
      <c r="CE1550" s="25" t="str">
        <f>IF(CE1551&gt;0,"►","")</f>
        <v/>
      </c>
      <c r="CF1550" s="25" t="str">
        <f>IF(CF1551&gt;0,"►","")</f>
        <v/>
      </c>
      <c r="CG1550" s="517" t="str">
        <f>IF(ISNONTEXT(CG1551)=TRUE,"_",CD1550+1)</f>
        <v>_</v>
      </c>
      <c r="CH1550" s="66">
        <f>ROWS(CH1551:CH1552)-1</f>
        <v>1</v>
      </c>
      <c r="CI1550" s="23" t="s">
        <v>836</v>
      </c>
    </row>
    <row r="1551" spans="1:87" ht="15" thickBot="1" x14ac:dyDescent="0.35">
      <c r="A1551" s="503"/>
      <c r="B1551" s="49"/>
      <c r="C1551" s="156">
        <f>B1551</f>
        <v>0</v>
      </c>
      <c r="D1551" s="457"/>
      <c r="E1551" s="73"/>
      <c r="F1551" s="74" t="s">
        <v>3413</v>
      </c>
      <c r="G1551" s="300">
        <v>27030</v>
      </c>
      <c r="H1551" s="211">
        <v>5</v>
      </c>
      <c r="I1551" s="119"/>
      <c r="J1551" s="119"/>
      <c r="K1551" s="79"/>
      <c r="L1551" s="79"/>
      <c r="M1551" s="79"/>
      <c r="N1551" s="80" t="s">
        <v>3414</v>
      </c>
      <c r="O1551" s="81"/>
      <c r="P1551" s="82"/>
      <c r="Q1551" s="83" t="str">
        <f>IF(R1551="?","?","")</f>
        <v/>
      </c>
      <c r="R1551" s="83" t="str">
        <f>IF(AND(S1551="",T1551&gt;0),"?",IF(S1551="","◄",IF(T1551&gt;=1,"►","")))</f>
        <v>◄</v>
      </c>
      <c r="S1551" s="84"/>
      <c r="T1551" s="85"/>
      <c r="U1551" s="83" t="str">
        <f>IF(V1551="?","?","")</f>
        <v/>
      </c>
      <c r="V1551" s="83" t="str">
        <f>IF(AND(W1551="",X1551&gt;0),"?",IF(W1551="","◄",IF(X1551&gt;=1,"►","")))</f>
        <v>◄</v>
      </c>
      <c r="W1551" s="86"/>
      <c r="X1551" s="85"/>
      <c r="Y1551" s="457"/>
      <c r="Z1551" s="87"/>
      <c r="AA1551" s="521">
        <f>(S1551*Z1551)</f>
        <v>0</v>
      </c>
      <c r="AB1551" s="520">
        <f>(T1551*AA1551)</f>
        <v>0</v>
      </c>
      <c r="AC1551" s="88"/>
      <c r="AD1551" s="519">
        <f>(W1551*AC1551)</f>
        <v>0</v>
      </c>
      <c r="AE1551" s="522">
        <f>(X1551*AD1551)</f>
        <v>0</v>
      </c>
      <c r="AF1551" s="89" t="str">
        <f>IF(AG1551&gt;0,"ok","◄")</f>
        <v>◄</v>
      </c>
      <c r="AG1551" s="90"/>
      <c r="AH1551" s="89" t="str">
        <f>IF(AND(AI1551="",AJ1551&gt;0),"?",IF(AI1551="","◄",IF(AJ1551&gt;=1,"►","")))</f>
        <v>◄</v>
      </c>
      <c r="AI1551" s="91"/>
      <c r="AJ1551" s="92"/>
      <c r="AK1551" s="586"/>
      <c r="AL1551" s="587"/>
      <c r="AM1551" s="43"/>
      <c r="AN1551" s="3" t="s">
        <v>3</v>
      </c>
      <c r="AO1551" s="12" t="s">
        <v>1</v>
      </c>
      <c r="AP1551" s="13"/>
      <c r="AQ1551" s="14"/>
      <c r="AR1551" s="15" t="s">
        <v>155</v>
      </c>
      <c r="AS1551" s="13"/>
      <c r="AT1551" s="14"/>
      <c r="AU1551" s="15" t="s">
        <v>120</v>
      </c>
      <c r="AV1551" s="13"/>
      <c r="AW1551" s="14"/>
      <c r="AX1551" s="15" t="s">
        <v>268</v>
      </c>
      <c r="AY1551" s="13"/>
      <c r="AZ1551" s="14"/>
      <c r="BA1551" s="15" t="s">
        <v>167</v>
      </c>
      <c r="BB1551" s="13"/>
      <c r="BC1551" s="14"/>
      <c r="BD1551" s="15" t="s">
        <v>341</v>
      </c>
      <c r="BE1551" s="13"/>
      <c r="BF1551" s="14"/>
      <c r="BG1551" s="15" t="s">
        <v>342</v>
      </c>
      <c r="BH1551" s="13"/>
      <c r="BI1551" s="14"/>
      <c r="BJ1551" s="15" t="s">
        <v>228</v>
      </c>
      <c r="BK1551" s="516" t="s">
        <v>6</v>
      </c>
      <c r="BL1551" s="516" t="s">
        <v>6</v>
      </c>
      <c r="BM1551" s="516"/>
      <c r="BN1551" s="516" t="s">
        <v>6</v>
      </c>
      <c r="BO1551" s="516" t="s">
        <v>6</v>
      </c>
      <c r="BP1551" s="516"/>
      <c r="BQ1551" s="516" t="s">
        <v>6</v>
      </c>
      <c r="BR1551" s="516" t="s">
        <v>6</v>
      </c>
      <c r="BS1551" s="516"/>
      <c r="BT1551" s="32"/>
      <c r="BU1551" s="33"/>
      <c r="BV1551" s="34"/>
      <c r="BW1551" s="32"/>
      <c r="BX1551" s="33"/>
      <c r="BY1551" s="34"/>
      <c r="BZ1551" s="35"/>
      <c r="CA1551" s="24"/>
      <c r="CB1551" s="36"/>
      <c r="CC1551" s="33"/>
      <c r="CD1551" s="37"/>
      <c r="CE1551" s="36"/>
      <c r="CF1551" s="38"/>
      <c r="CG1551" s="39"/>
      <c r="CH1551" s="457"/>
      <c r="CI1551" s="23" t="s">
        <v>836</v>
      </c>
    </row>
    <row r="1552" spans="1:87" ht="16.8" customHeight="1" thickTop="1" thickBot="1" x14ac:dyDescent="0.35">
      <c r="A1552" s="505" t="str">
        <f>IF(COUNTIF(B1553:B1556,"x")&gt;0,"x","")</f>
        <v/>
      </c>
      <c r="B1552" s="57"/>
      <c r="C1552" s="510" t="str">
        <f>A1552</f>
        <v/>
      </c>
      <c r="D1552" s="66">
        <f>ROWS(D1553:D1556)-1</f>
        <v>3</v>
      </c>
      <c r="E1552" s="58" t="s">
        <v>3415</v>
      </c>
      <c r="F1552" s="59"/>
      <c r="G1552" s="301"/>
      <c r="H1552" s="18"/>
      <c r="I1552" s="18"/>
      <c r="J1552" s="18"/>
      <c r="K1552" s="18"/>
      <c r="L1552" s="18"/>
      <c r="M1552" s="18"/>
      <c r="N1552" s="46"/>
      <c r="O1552" s="60" t="s">
        <v>3416</v>
      </c>
      <c r="P1552" s="61" t="s">
        <v>6919</v>
      </c>
      <c r="Q1552" s="143"/>
      <c r="R1552" s="63" t="str">
        <f>IF(COUNTIF(Q1553:Q1556,"?")&gt;0,"?",IF(AND(S1552="◄",T1552="►"),"◄►",IF(S1552="◄","◄",IF(T1552="►","►",""))))</f>
        <v>◄</v>
      </c>
      <c r="S1552" s="64" t="str">
        <f>IF(SUM(S1553:S1556)+1=ROWS(S1553:S1556)-COUNTIF(S1553:S1556,"-"),"","◄")</f>
        <v>◄</v>
      </c>
      <c r="T1552" s="65" t="str">
        <f>IF(SUM(T1553:T1556)&gt;0,"►","")</f>
        <v/>
      </c>
      <c r="U1552" s="146"/>
      <c r="V1552" s="63" t="str">
        <f>IF(COUNTIF(U1553:U1556,"?")&gt;0,"?",IF(AND(W1552="◄",X1552="►"),"◄►",IF(W1552="◄","◄",IF(X1552="►","►",""))))</f>
        <v>◄</v>
      </c>
      <c r="W1552" s="64" t="str">
        <f>IF(SUM(W1553:W1556)+1=ROWS(W1553:W1556)-COUNTIF(W1553:W1556,"-"),"","◄")</f>
        <v>◄</v>
      </c>
      <c r="X1552" s="65" t="str">
        <f>IF(SUM(X1553:X1556)&gt;0,"►","")</f>
        <v/>
      </c>
      <c r="Y1552" s="66">
        <f>ROWS(Y1553:Y1556)-1</f>
        <v>3</v>
      </c>
      <c r="Z1552" s="67">
        <f>SUM(Z1553:Z1556)-Z1556</f>
        <v>0</v>
      </c>
      <c r="AA1552" s="68" t="s">
        <v>840</v>
      </c>
      <c r="AB1552" s="69"/>
      <c r="AC1552" s="67">
        <f>SUM(AC1553:AC1556)-AC1556</f>
        <v>0</v>
      </c>
      <c r="AD1552" s="68" t="s">
        <v>840</v>
      </c>
      <c r="AE1552" s="69"/>
      <c r="AF1552" s="70" t="str">
        <f>IF(AG1552="◄","◄",IF(AG1552="ok","►",""))</f>
        <v>◄</v>
      </c>
      <c r="AG1552" s="71" t="str">
        <f>IF(AG1553&gt;0,"OK","◄")</f>
        <v>◄</v>
      </c>
      <c r="AH1552" s="62" t="str">
        <f>IF(AND(AI1552="◄",AJ1552="►"),"◄?►",IF(AI1552="◄","◄",IF(AJ1552="►","►","")))</f>
        <v>◄</v>
      </c>
      <c r="AI1552" s="64" t="str">
        <f>IF(AI1553&gt;0,"","◄")</f>
        <v>◄</v>
      </c>
      <c r="AJ1552" s="65" t="str">
        <f>IF(SUM(AJ1553:AJ1554)&gt;0,"►","")</f>
        <v/>
      </c>
      <c r="AK1552" s="570">
        <f>G1553</f>
        <v>27030</v>
      </c>
      <c r="AL1552" s="572" t="str">
        <f>P1552</f>
        <v xml:space="preserve"> ▬ folder Nr. 7  /  74 ▬ </v>
      </c>
      <c r="AM1552" s="43"/>
      <c r="AN1552" s="1" t="str">
        <f>IF(AO1552="","",IF(COUNTIF(AN1553,"ok"),"","◄"))</f>
        <v>◄</v>
      </c>
      <c r="AO1552" s="9" t="str">
        <f>IF(COUNTIF(AP1552:BR1552,"◄")&gt;0,"◄","")</f>
        <v>◄</v>
      </c>
      <c r="AP1552" s="250" t="str">
        <f>IF(AP1553="-","",IF(AP1553&gt;0,"","◄"))</f>
        <v>◄</v>
      </c>
      <c r="AQ1552" s="251"/>
      <c r="AR1552" s="517">
        <f>IF(ISNONTEXT(AR1553)=TRUE,"_",1)</f>
        <v>1</v>
      </c>
      <c r="AS1552" s="250" t="str">
        <f>IF(AS1553="-","",IF(AS1553&gt;0,"","◄"))</f>
        <v>◄</v>
      </c>
      <c r="AT1552" s="251"/>
      <c r="AU1552" s="517">
        <f>IF(ISNONTEXT(AU1553)=TRUE,"_",AR1552+1)</f>
        <v>2</v>
      </c>
      <c r="AV1552" s="250" t="str">
        <f>IF(AV1553="-","",IF(AV1553&gt;0,"","◄"))</f>
        <v>◄</v>
      </c>
      <c r="AW1552" s="251"/>
      <c r="AX1552" s="517">
        <f>IF(ISNONTEXT(AX1553)=TRUE,"_",AU1552+1)</f>
        <v>3</v>
      </c>
      <c r="AY1552" s="250" t="str">
        <f>IF(AY1553="-","",IF(AY1553&gt;0,"","◄"))</f>
        <v>◄</v>
      </c>
      <c r="AZ1552" s="251"/>
      <c r="BA1552" s="517">
        <f>IF(ISNONTEXT(BA1553)=TRUE,"_",AX1552+1)</f>
        <v>4</v>
      </c>
      <c r="BB1552" s="250" t="str">
        <f>IF(BB1553="-","",IF(BB1553&gt;0,"","◄"))</f>
        <v>◄</v>
      </c>
      <c r="BC1552" s="251"/>
      <c r="BD1552" s="517">
        <f>IF(ISNONTEXT(BD1553)=TRUE,"_",BA1552+1)</f>
        <v>5</v>
      </c>
      <c r="BE1552" s="250" t="str">
        <f>IF(BE1553="-","",IF(BE1553&gt;0,"","◄"))</f>
        <v/>
      </c>
      <c r="BF1552" s="251"/>
      <c r="BG1552" s="517" t="str">
        <f>IF(ISNONTEXT(BG1553)=TRUE,"_",BD1552+1)</f>
        <v>_</v>
      </c>
      <c r="BH1552" s="250" t="str">
        <f>IF(BH1553="-","",IF(BH1553&gt;0,"","◄"))</f>
        <v/>
      </c>
      <c r="BI1552" s="251"/>
      <c r="BJ1552" s="517" t="str">
        <f>IF(ISNONTEXT(BJ1553)=TRUE,"_",BG1552+1)</f>
        <v>_</v>
      </c>
      <c r="BK1552" s="563" t="str">
        <f>IF(BK1553="-","",IF(BK1553&gt;0,"","◄"))</f>
        <v/>
      </c>
      <c r="BL1552" s="564"/>
      <c r="BM1552" s="517" t="str">
        <f>IF(ISNONTEXT(BM1553)=TRUE,"_",BJ1552+1)</f>
        <v>_</v>
      </c>
      <c r="BN1552" s="563" t="str">
        <f>IF(BN1553="-","",IF(BN1553&gt;0,"","◄"))</f>
        <v/>
      </c>
      <c r="BO1552" s="564"/>
      <c r="BP1552" s="517" t="str">
        <f>IF(ISNONTEXT(BP1553)=TRUE,"_",BM1552+1)</f>
        <v>_</v>
      </c>
      <c r="BQ1552" s="563" t="str">
        <f>IF(BQ1553="-","",IF(BQ1553&gt;0,"","◄"))</f>
        <v/>
      </c>
      <c r="BR1552" s="564"/>
      <c r="BS1552" s="517" t="str">
        <f>IF(ISNONTEXT(BS1553)=TRUE,"_",BP1552+1)</f>
        <v>_</v>
      </c>
      <c r="BT1552" s="563" t="str">
        <f>IF(BT1553="-","",IF(BT1553&gt;0,"","◄"))</f>
        <v>◄</v>
      </c>
      <c r="BU1552" s="564"/>
      <c r="BV1552" s="517" t="str">
        <f>IF(ISNONTEXT(BV1553)=TRUE,"_",1)</f>
        <v>_</v>
      </c>
      <c r="BW1552" s="563" t="str">
        <f>IF(BW1553="-","",IF(BW1553&gt;0,"","◄"))</f>
        <v>◄</v>
      </c>
      <c r="BX1552" s="564"/>
      <c r="BY1552" s="517" t="str">
        <f>IF(ISNONTEXT(BY1553)=TRUE,"_",BV1552+1)</f>
        <v>_</v>
      </c>
      <c r="BZ1552" s="26"/>
      <c r="CA1552" s="24"/>
      <c r="CB1552" s="25" t="str">
        <f>IF(CB1553&gt;0,"►","")</f>
        <v/>
      </c>
      <c r="CC1552" s="25" t="str">
        <f>IF(CC1553&gt;0,"►","")</f>
        <v/>
      </c>
      <c r="CD1552" s="517" t="str">
        <f>IF(ISNONTEXT(CD1553)=TRUE,"_",1)</f>
        <v>_</v>
      </c>
      <c r="CE1552" s="25" t="str">
        <f>IF(CE1553&gt;0,"►","")</f>
        <v/>
      </c>
      <c r="CF1552" s="25" t="str">
        <f>IF(CF1553&gt;0,"►","")</f>
        <v/>
      </c>
      <c r="CG1552" s="517" t="str">
        <f>IF(ISNONTEXT(CG1553)=TRUE,"_",CD1552+1)</f>
        <v>_</v>
      </c>
      <c r="CH1552" s="66">
        <f>ROWS(CH1553:CH1556)-1</f>
        <v>3</v>
      </c>
      <c r="CI1552" s="23" t="s">
        <v>836</v>
      </c>
    </row>
    <row r="1553" spans="1:87" ht="15" thickBot="1" x14ac:dyDescent="0.35">
      <c r="A1553" s="503"/>
      <c r="B1553" s="49"/>
      <c r="C1553" s="156">
        <f>B1553</f>
        <v>0</v>
      </c>
      <c r="D1553" s="457"/>
      <c r="E1553" s="73"/>
      <c r="F1553" s="74" t="s">
        <v>3417</v>
      </c>
      <c r="G1553" s="300">
        <v>27030</v>
      </c>
      <c r="H1553" s="211">
        <v>5</v>
      </c>
      <c r="I1553" s="119"/>
      <c r="J1553" s="119"/>
      <c r="K1553" s="79"/>
      <c r="L1553" s="79"/>
      <c r="M1553" s="79"/>
      <c r="N1553" s="80" t="s">
        <v>3418</v>
      </c>
      <c r="O1553" s="81"/>
      <c r="P1553" s="82"/>
      <c r="Q1553" s="83" t="str">
        <f>IF(R1553="?","?","")</f>
        <v/>
      </c>
      <c r="R1553" s="83" t="str">
        <f>IF(AND(S1553="",T1553&gt;0),"?",IF(S1553="","◄",IF(T1553&gt;=1,"►","")))</f>
        <v>◄</v>
      </c>
      <c r="S1553" s="84"/>
      <c r="T1553" s="85"/>
      <c r="U1553" s="83" t="str">
        <f>IF(V1553="?","?","")</f>
        <v/>
      </c>
      <c r="V1553" s="83" t="str">
        <f>IF(AND(W1553="",X1553&gt;0),"?",IF(W1553="","◄",IF(X1553&gt;=1,"►","")))</f>
        <v>◄</v>
      </c>
      <c r="W1553" s="86"/>
      <c r="X1553" s="85"/>
      <c r="Y1553" s="457"/>
      <c r="Z1553" s="87"/>
      <c r="AA1553" s="521">
        <f t="shared" ref="AA1553:AB1555" si="580">(S1553*Z1553)</f>
        <v>0</v>
      </c>
      <c r="AB1553" s="520">
        <f t="shared" si="580"/>
        <v>0</v>
      </c>
      <c r="AC1553" s="88"/>
      <c r="AD1553" s="519">
        <f t="shared" ref="AD1553:AE1555" si="581">(W1553*AC1553)</f>
        <v>0</v>
      </c>
      <c r="AE1553" s="522">
        <f t="shared" si="581"/>
        <v>0</v>
      </c>
      <c r="AF1553" s="89" t="str">
        <f>IF(AG1553&gt;0,"ok","◄")</f>
        <v>◄</v>
      </c>
      <c r="AG1553" s="90"/>
      <c r="AH1553" s="89" t="str">
        <f>IF(AND(AI1553="",AJ1553&gt;0),"?",IF(AI1553="","◄",IF(AJ1553&gt;=1,"►","")))</f>
        <v>◄</v>
      </c>
      <c r="AI1553" s="91"/>
      <c r="AJ1553" s="92"/>
      <c r="AK1553" s="586"/>
      <c r="AL1553" s="587"/>
      <c r="AM1553" s="43"/>
      <c r="AN1553" s="3" t="s">
        <v>3</v>
      </c>
      <c r="AO1553" s="12" t="s">
        <v>1</v>
      </c>
      <c r="AP1553" s="13"/>
      <c r="AQ1553" s="14"/>
      <c r="AR1553" s="15" t="s">
        <v>268</v>
      </c>
      <c r="AS1553" s="13"/>
      <c r="AT1553" s="14"/>
      <c r="AU1553" s="15" t="s">
        <v>4</v>
      </c>
      <c r="AV1553" s="13"/>
      <c r="AW1553" s="14"/>
      <c r="AX1553" s="15" t="s">
        <v>343</v>
      </c>
      <c r="AY1553" s="13"/>
      <c r="AZ1553" s="14"/>
      <c r="BA1553" s="15" t="s">
        <v>344</v>
      </c>
      <c r="BB1553" s="13"/>
      <c r="BC1553" s="14"/>
      <c r="BD1553" s="15" t="s">
        <v>233</v>
      </c>
      <c r="BE1553" s="516" t="s">
        <v>6</v>
      </c>
      <c r="BF1553" s="516" t="s">
        <v>6</v>
      </c>
      <c r="BG1553" s="516"/>
      <c r="BH1553" s="516" t="s">
        <v>6</v>
      </c>
      <c r="BI1553" s="516" t="s">
        <v>6</v>
      </c>
      <c r="BJ1553" s="516"/>
      <c r="BK1553" s="516" t="s">
        <v>6</v>
      </c>
      <c r="BL1553" s="516" t="s">
        <v>6</v>
      </c>
      <c r="BM1553" s="516"/>
      <c r="BN1553" s="516" t="s">
        <v>6</v>
      </c>
      <c r="BO1553" s="516" t="s">
        <v>6</v>
      </c>
      <c r="BP1553" s="516"/>
      <c r="BQ1553" s="516" t="s">
        <v>6</v>
      </c>
      <c r="BR1553" s="516" t="s">
        <v>6</v>
      </c>
      <c r="BS1553" s="516"/>
      <c r="BT1553" s="32"/>
      <c r="BU1553" s="33"/>
      <c r="BV1553" s="34"/>
      <c r="BW1553" s="32"/>
      <c r="BX1553" s="33"/>
      <c r="BY1553" s="34"/>
      <c r="BZ1553" s="35"/>
      <c r="CA1553" s="24"/>
      <c r="CB1553" s="36"/>
      <c r="CC1553" s="33"/>
      <c r="CD1553" s="37"/>
      <c r="CE1553" s="36"/>
      <c r="CF1553" s="38"/>
      <c r="CG1553" s="39"/>
      <c r="CH1553" s="457"/>
      <c r="CI1553" s="23" t="s">
        <v>836</v>
      </c>
    </row>
    <row r="1554" spans="1:87" ht="15.6" thickTop="1" thickBot="1" x14ac:dyDescent="0.35">
      <c r="A1554" s="503"/>
      <c r="B1554" s="49"/>
      <c r="C1554" s="156">
        <f>B1554</f>
        <v>0</v>
      </c>
      <c r="D1554" s="457"/>
      <c r="E1554" s="73"/>
      <c r="F1554" s="93">
        <v>1715</v>
      </c>
      <c r="G1554" s="302">
        <v>27030</v>
      </c>
      <c r="H1554" s="211">
        <v>10</v>
      </c>
      <c r="I1554" s="119"/>
      <c r="J1554" s="119"/>
      <c r="K1554" s="79"/>
      <c r="L1554" s="79"/>
      <c r="M1554" s="79"/>
      <c r="N1554" s="80" t="s">
        <v>3419</v>
      </c>
      <c r="O1554" s="81"/>
      <c r="P1554" s="82"/>
      <c r="Q1554" s="83" t="str">
        <f>IF(R1554="?","?","")</f>
        <v/>
      </c>
      <c r="R1554" s="83" t="str">
        <f>IF(AND(S1554="",T1554&gt;0),"?",IF(S1554="","◄",IF(T1554&gt;=1,"►","")))</f>
        <v>◄</v>
      </c>
      <c r="S1554" s="84"/>
      <c r="T1554" s="85"/>
      <c r="U1554" s="83" t="str">
        <f>IF(V1554="?","?","")</f>
        <v/>
      </c>
      <c r="V1554" s="83" t="str">
        <f>IF(AND(W1554="",X1554&gt;0),"?",IF(W1554="","◄",IF(X1554&gt;=1,"►","")))</f>
        <v>◄</v>
      </c>
      <c r="W1554" s="86"/>
      <c r="X1554" s="85"/>
      <c r="Y1554" s="457"/>
      <c r="Z1554" s="87"/>
      <c r="AA1554" s="521">
        <f t="shared" si="580"/>
        <v>0</v>
      </c>
      <c r="AB1554" s="520">
        <f t="shared" si="580"/>
        <v>0</v>
      </c>
      <c r="AC1554" s="88"/>
      <c r="AD1554" s="519">
        <f t="shared" si="581"/>
        <v>0</v>
      </c>
      <c r="AE1554" s="522">
        <f t="shared" si="581"/>
        <v>0</v>
      </c>
      <c r="AF1554" s="44"/>
      <c r="AG1554" s="45"/>
      <c r="AH1554" s="44"/>
      <c r="AI1554" s="45"/>
      <c r="AJ1554" s="45"/>
      <c r="AK1554" s="45"/>
      <c r="AL1554" s="45"/>
      <c r="AM1554" s="43"/>
      <c r="AN1554" s="27" t="s">
        <v>6</v>
      </c>
      <c r="AO1554" s="27" t="s">
        <v>6</v>
      </c>
      <c r="AP1554" s="516"/>
      <c r="AQ1554" s="516"/>
      <c r="AR1554" s="516"/>
      <c r="AS1554" s="516" t="s">
        <v>6</v>
      </c>
      <c r="AT1554" s="516" t="s">
        <v>6</v>
      </c>
      <c r="AU1554" s="516"/>
      <c r="AV1554" s="516" t="s">
        <v>6</v>
      </c>
      <c r="AW1554" s="516" t="s">
        <v>6</v>
      </c>
      <c r="AX1554" s="516"/>
      <c r="AY1554" s="516" t="s">
        <v>6</v>
      </c>
      <c r="AZ1554" s="516" t="s">
        <v>6</v>
      </c>
      <c r="BA1554" s="516"/>
      <c r="BB1554" s="516" t="s">
        <v>6</v>
      </c>
      <c r="BC1554" s="516" t="s">
        <v>6</v>
      </c>
      <c r="BD1554" s="516"/>
      <c r="BE1554" s="516" t="s">
        <v>6</v>
      </c>
      <c r="BF1554" s="516" t="s">
        <v>6</v>
      </c>
      <c r="BG1554" s="516"/>
      <c r="BH1554" s="516" t="s">
        <v>6</v>
      </c>
      <c r="BI1554" s="516" t="s">
        <v>6</v>
      </c>
      <c r="BJ1554" s="516"/>
      <c r="BK1554" s="516" t="s">
        <v>6</v>
      </c>
      <c r="BL1554" s="516" t="s">
        <v>6</v>
      </c>
      <c r="BM1554" s="516"/>
      <c r="BN1554" s="516" t="s">
        <v>6</v>
      </c>
      <c r="BO1554" s="516" t="s">
        <v>6</v>
      </c>
      <c r="BP1554" s="516"/>
      <c r="BQ1554" s="516" t="s">
        <v>6</v>
      </c>
      <c r="BR1554" s="516" t="s">
        <v>6</v>
      </c>
      <c r="BS1554" s="516"/>
      <c r="BT1554" s="516"/>
      <c r="BU1554" s="516"/>
      <c r="BV1554" s="516"/>
      <c r="BW1554" s="516"/>
      <c r="BX1554" s="516"/>
      <c r="BY1554" s="516"/>
      <c r="BZ1554" s="28"/>
      <c r="CA1554" s="24"/>
      <c r="CB1554" s="29"/>
      <c r="CC1554" s="29"/>
      <c r="CD1554" s="30"/>
      <c r="CE1554" s="29"/>
      <c r="CF1554" s="29"/>
      <c r="CG1554" s="31"/>
      <c r="CH1554" s="457"/>
      <c r="CI1554" s="23" t="s">
        <v>836</v>
      </c>
    </row>
    <row r="1555" spans="1:87" ht="15.6" thickTop="1" thickBot="1" x14ac:dyDescent="0.35">
      <c r="A1555" s="503"/>
      <c r="B1555" s="49"/>
      <c r="C1555" s="156">
        <f>B1555</f>
        <v>0</v>
      </c>
      <c r="D1555" s="457"/>
      <c r="E1555" s="132" t="s">
        <v>1084</v>
      </c>
      <c r="F1555" s="125">
        <v>62</v>
      </c>
      <c r="G1555" s="361">
        <v>1974</v>
      </c>
      <c r="H1555" s="76">
        <v>15</v>
      </c>
      <c r="I1555" s="119"/>
      <c r="J1555" s="119"/>
      <c r="K1555" s="79"/>
      <c r="L1555" s="79"/>
      <c r="M1555" s="79"/>
      <c r="N1555" s="175" t="s">
        <v>1863</v>
      </c>
      <c r="O1555" s="81"/>
      <c r="P1555" s="82"/>
      <c r="Q1555" s="83" t="str">
        <f>IF(R1555="?","?","")</f>
        <v/>
      </c>
      <c r="R1555" s="83" t="str">
        <f>IF(AND(S1555="",T1555&gt;0),"?",IF(S1555="","◄",IF(T1555&gt;=1,"►","")))</f>
        <v>◄</v>
      </c>
      <c r="S1555" s="84"/>
      <c r="T1555" s="85"/>
      <c r="U1555" s="83" t="str">
        <f>IF(V1555="?","?","")</f>
        <v/>
      </c>
      <c r="V1555" s="83" t="str">
        <f>IF(AND(W1555="",X1555&gt;0),"?",IF(W1555="","◄",IF(X1555&gt;=1,"►","")))</f>
        <v>◄</v>
      </c>
      <c r="W1555" s="86"/>
      <c r="X1555" s="85"/>
      <c r="Y1555" s="457"/>
      <c r="Z1555" s="87"/>
      <c r="AA1555" s="521">
        <f t="shared" si="580"/>
        <v>0</v>
      </c>
      <c r="AB1555" s="520">
        <f t="shared" si="580"/>
        <v>0</v>
      </c>
      <c r="AC1555" s="88"/>
      <c r="AD1555" s="519">
        <f t="shared" si="581"/>
        <v>0</v>
      </c>
      <c r="AE1555" s="518">
        <f t="shared" si="581"/>
        <v>0</v>
      </c>
      <c r="AF1555" s="44"/>
      <c r="AG1555" s="45"/>
      <c r="AH1555" s="44"/>
      <c r="AI1555" s="45"/>
      <c r="AJ1555" s="45"/>
      <c r="AK1555" s="45"/>
      <c r="AL1555" s="45"/>
      <c r="AM1555" s="43"/>
      <c r="AN1555" s="27" t="s">
        <v>6</v>
      </c>
      <c r="AO1555" s="27" t="s">
        <v>6</v>
      </c>
      <c r="AP1555" s="516"/>
      <c r="AQ1555" s="516"/>
      <c r="AR1555" s="516"/>
      <c r="AS1555" s="516" t="s">
        <v>6</v>
      </c>
      <c r="AT1555" s="516" t="s">
        <v>6</v>
      </c>
      <c r="AU1555" s="516"/>
      <c r="AV1555" s="516" t="s">
        <v>6</v>
      </c>
      <c r="AW1555" s="516" t="s">
        <v>6</v>
      </c>
      <c r="AX1555" s="516"/>
      <c r="AY1555" s="516" t="s">
        <v>6</v>
      </c>
      <c r="AZ1555" s="516" t="s">
        <v>6</v>
      </c>
      <c r="BA1555" s="516"/>
      <c r="BB1555" s="516" t="s">
        <v>6</v>
      </c>
      <c r="BC1555" s="516" t="s">
        <v>6</v>
      </c>
      <c r="BD1555" s="516"/>
      <c r="BE1555" s="516" t="s">
        <v>6</v>
      </c>
      <c r="BF1555" s="516" t="s">
        <v>6</v>
      </c>
      <c r="BG1555" s="516"/>
      <c r="BH1555" s="516" t="s">
        <v>6</v>
      </c>
      <c r="BI1555" s="516" t="s">
        <v>6</v>
      </c>
      <c r="BJ1555" s="516"/>
      <c r="BK1555" s="516" t="s">
        <v>6</v>
      </c>
      <c r="BL1555" s="516" t="s">
        <v>6</v>
      </c>
      <c r="BM1555" s="516"/>
      <c r="BN1555" s="516" t="s">
        <v>6</v>
      </c>
      <c r="BO1555" s="516" t="s">
        <v>6</v>
      </c>
      <c r="BP1555" s="516"/>
      <c r="BQ1555" s="516" t="s">
        <v>6</v>
      </c>
      <c r="BR1555" s="516" t="s">
        <v>6</v>
      </c>
      <c r="BS1555" s="516"/>
      <c r="BT1555" s="516"/>
      <c r="BU1555" s="516"/>
      <c r="BV1555" s="516"/>
      <c r="BW1555" s="516"/>
      <c r="BX1555" s="516"/>
      <c r="BY1555" s="516"/>
      <c r="BZ1555" s="28"/>
      <c r="CA1555" s="24"/>
      <c r="CB1555" s="29"/>
      <c r="CC1555" s="29"/>
      <c r="CD1555" s="30"/>
      <c r="CE1555" s="29"/>
      <c r="CF1555" s="29"/>
      <c r="CG1555" s="31"/>
      <c r="CH1555" s="457"/>
      <c r="CI1555" s="23" t="s">
        <v>836</v>
      </c>
    </row>
    <row r="1556" spans="1:87" ht="16.8" customHeight="1" thickTop="1" thickBot="1" x14ac:dyDescent="0.35">
      <c r="A1556" s="505" t="str">
        <f>IF(COUNTIF(B1557:B1558,"x")&gt;0,"x","")</f>
        <v/>
      </c>
      <c r="B1556" s="57"/>
      <c r="C1556" s="510" t="str">
        <f>A1556</f>
        <v/>
      </c>
      <c r="D1556" s="66">
        <f>ROWS(D1557:D1558)-1</f>
        <v>1</v>
      </c>
      <c r="E1556" s="58" t="s">
        <v>3420</v>
      </c>
      <c r="F1556" s="59"/>
      <c r="G1556" s="301"/>
      <c r="H1556" s="18"/>
      <c r="I1556" s="18"/>
      <c r="J1556" s="18"/>
      <c r="K1556" s="18"/>
      <c r="L1556" s="18"/>
      <c r="M1556" s="18"/>
      <c r="N1556" s="46"/>
      <c r="O1556" s="60" t="s">
        <v>3421</v>
      </c>
      <c r="P1556" s="61" t="s">
        <v>3412</v>
      </c>
      <c r="Q1556" s="62"/>
      <c r="R1556" s="63" t="str">
        <f>IF(COUNTIF(Q1557:Q1558,"?")&gt;0,"?",IF(AND(S1556="◄",T1556="►"),"◄►",IF(S1556="◄","◄",IF(T1556="►","►",""))))</f>
        <v>◄</v>
      </c>
      <c r="S1556" s="64" t="str">
        <f>IF(SUM(S1557:S1558)+1=ROWS(S1557:S1558)-COUNTIF(S1557:S1558,"-"),"","◄")</f>
        <v>◄</v>
      </c>
      <c r="T1556" s="65" t="str">
        <f>IF(SUM(T1557:T1558)&gt;0,"►","")</f>
        <v/>
      </c>
      <c r="U1556" s="62"/>
      <c r="V1556" s="63" t="str">
        <f>IF(COUNTIF(U1557:U1558,"?")&gt;0,"?",IF(AND(W1556="◄",X1556="►"),"◄►",IF(W1556="◄","◄",IF(X1556="►","►",""))))</f>
        <v>◄</v>
      </c>
      <c r="W1556" s="64" t="str">
        <f>IF(SUM(W1557:W1558)+1=ROWS(W1557:W1558)-COUNTIF(W1557:W1558,"-"),"","◄")</f>
        <v>◄</v>
      </c>
      <c r="X1556" s="65" t="str">
        <f>IF(SUM(X1557:X1558)&gt;0,"►","")</f>
        <v/>
      </c>
      <c r="Y1556" s="66">
        <f>ROWS(Y1557:Y1558)-1</f>
        <v>1</v>
      </c>
      <c r="Z1556" s="67">
        <f>SUM(Z1557:Z1558)-Z1558</f>
        <v>0</v>
      </c>
      <c r="AA1556" s="68" t="s">
        <v>840</v>
      </c>
      <c r="AB1556" s="69"/>
      <c r="AC1556" s="67">
        <f>SUM(AC1557:AC1558)-AC1558</f>
        <v>0</v>
      </c>
      <c r="AD1556" s="68" t="s">
        <v>3335</v>
      </c>
      <c r="AE1556" s="69"/>
      <c r="AF1556" s="70" t="str">
        <f>IF(AG1556="◄","◄",IF(AG1556="ok","►",""))</f>
        <v>◄</v>
      </c>
      <c r="AG1556" s="71" t="str">
        <f>IF(AG1557&gt;0,"OK","◄")</f>
        <v>◄</v>
      </c>
      <c r="AH1556" s="62" t="str">
        <f>IF(AND(AI1556="◄",AJ1556="►"),"◄?►",IF(AI1556="◄","◄",IF(AJ1556="►","►","")))</f>
        <v>◄</v>
      </c>
      <c r="AI1556" s="64" t="str">
        <f>IF(AI1557&gt;0,"","◄")</f>
        <v>◄</v>
      </c>
      <c r="AJ1556" s="65" t="str">
        <f>IF(SUM(AJ1557:AJ1558)&gt;0,"►","")</f>
        <v/>
      </c>
      <c r="AK1556" s="570">
        <f>G1557</f>
        <v>27030</v>
      </c>
      <c r="AL1556" s="572" t="str">
        <f>P1556</f>
        <v xml:space="preserve"> ▬ folder Nr. 6 / 74 ▬ </v>
      </c>
      <c r="AM1556" s="43"/>
      <c r="AN1556" s="2"/>
      <c r="AO1556" s="2"/>
      <c r="AP1556" s="2"/>
      <c r="AQ1556" s="2"/>
      <c r="AR1556" s="2"/>
      <c r="AS1556" s="2"/>
      <c r="AT1556" s="2"/>
      <c r="AU1556" s="2"/>
      <c r="AV1556" s="2"/>
      <c r="AW1556" s="2"/>
      <c r="AX1556" s="2"/>
      <c r="AY1556" s="2"/>
      <c r="AZ1556" s="2"/>
      <c r="BA1556" s="2"/>
      <c r="BB1556" s="2"/>
      <c r="BC1556" s="2"/>
      <c r="BD1556" s="2"/>
      <c r="BE1556" s="2"/>
      <c r="BF1556" s="2"/>
      <c r="BG1556" s="2"/>
      <c r="BH1556" s="2"/>
      <c r="BI1556" s="2"/>
      <c r="BJ1556" s="2"/>
      <c r="BK1556" s="2"/>
      <c r="BL1556" s="2"/>
      <c r="BM1556" s="2"/>
      <c r="BN1556" s="2"/>
      <c r="BO1556" s="2"/>
      <c r="BP1556" s="2"/>
      <c r="BQ1556" s="2"/>
      <c r="BR1556" s="2"/>
      <c r="BS1556" s="2"/>
      <c r="BT1556" s="46"/>
      <c r="BU1556" s="46"/>
      <c r="BV1556" s="46"/>
      <c r="BW1556" s="46"/>
      <c r="BX1556" s="46"/>
      <c r="BY1556" s="46"/>
      <c r="BZ1556" s="46"/>
      <c r="CA1556" s="46"/>
      <c r="CB1556" s="46"/>
      <c r="CC1556" s="46"/>
      <c r="CD1556" s="46"/>
      <c r="CE1556" s="46"/>
      <c r="CF1556" s="46"/>
      <c r="CG1556" s="46"/>
      <c r="CH1556" s="66">
        <f>ROWS(CH1557:CH1558)-1</f>
        <v>1</v>
      </c>
      <c r="CI1556" s="23" t="s">
        <v>836</v>
      </c>
    </row>
    <row r="1557" spans="1:87" ht="15" thickBot="1" x14ac:dyDescent="0.35">
      <c r="A1557" s="503"/>
      <c r="B1557" s="49"/>
      <c r="C1557" s="156">
        <f>B1557</f>
        <v>0</v>
      </c>
      <c r="D1557" s="457"/>
      <c r="E1557" s="73"/>
      <c r="F1557" s="74" t="s">
        <v>3422</v>
      </c>
      <c r="G1557" s="300">
        <v>27030</v>
      </c>
      <c r="H1557" s="211">
        <v>2.5</v>
      </c>
      <c r="I1557" s="119"/>
      <c r="J1557" s="119"/>
      <c r="K1557" s="79"/>
      <c r="L1557" s="79"/>
      <c r="M1557" s="79"/>
      <c r="N1557" s="80" t="s">
        <v>3423</v>
      </c>
      <c r="O1557" s="81"/>
      <c r="P1557" s="82"/>
      <c r="Q1557" s="83" t="str">
        <f>IF(R1557="?","?","")</f>
        <v/>
      </c>
      <c r="R1557" s="83" t="str">
        <f>IF(AND(S1557="",T1557&gt;0),"?",IF(S1557="","◄",IF(T1557&gt;=1,"►","")))</f>
        <v>◄</v>
      </c>
      <c r="S1557" s="84"/>
      <c r="T1557" s="85"/>
      <c r="U1557" s="83" t="str">
        <f>IF(V1557="?","?","")</f>
        <v/>
      </c>
      <c r="V1557" s="83" t="str">
        <f>IF(AND(W1557="",X1557&gt;0),"?",IF(W1557="","◄",IF(X1557&gt;=1,"►","")))</f>
        <v>◄</v>
      </c>
      <c r="W1557" s="86"/>
      <c r="X1557" s="85"/>
      <c r="Y1557" s="457"/>
      <c r="Z1557" s="87"/>
      <c r="AA1557" s="521">
        <f>(S1557*Z1557)</f>
        <v>0</v>
      </c>
      <c r="AB1557" s="520">
        <f>(T1557*AA1557)</f>
        <v>0</v>
      </c>
      <c r="AC1557" s="88"/>
      <c r="AD1557" s="519">
        <f>(W1557*AC1557)</f>
        <v>0</v>
      </c>
      <c r="AE1557" s="522">
        <f>(X1557*AD1557)</f>
        <v>0</v>
      </c>
      <c r="AF1557" s="89" t="str">
        <f>IF(AG1557&gt;0,"ok","◄")</f>
        <v>◄</v>
      </c>
      <c r="AG1557" s="90"/>
      <c r="AH1557" s="89" t="str">
        <f>IF(AND(AI1557="",AJ1557&gt;0),"?",IF(AI1557="","◄",IF(AJ1557&gt;=1,"►","")))</f>
        <v>◄</v>
      </c>
      <c r="AI1557" s="91"/>
      <c r="AJ1557" s="92"/>
      <c r="AK1557" s="586"/>
      <c r="AL1557" s="587"/>
      <c r="AM1557" s="43"/>
      <c r="AN1557" s="27" t="s">
        <v>6</v>
      </c>
      <c r="AO1557" s="27" t="s">
        <v>6</v>
      </c>
      <c r="AP1557" s="516"/>
      <c r="AQ1557" s="516"/>
      <c r="AR1557" s="516"/>
      <c r="AS1557" s="516" t="s">
        <v>6</v>
      </c>
      <c r="AT1557" s="516" t="s">
        <v>6</v>
      </c>
      <c r="AU1557" s="516"/>
      <c r="AV1557" s="516" t="s">
        <v>6</v>
      </c>
      <c r="AW1557" s="516" t="s">
        <v>6</v>
      </c>
      <c r="AX1557" s="516"/>
      <c r="AY1557" s="516" t="s">
        <v>6</v>
      </c>
      <c r="AZ1557" s="516" t="s">
        <v>6</v>
      </c>
      <c r="BA1557" s="516"/>
      <c r="BB1557" s="516" t="s">
        <v>6</v>
      </c>
      <c r="BC1557" s="516" t="s">
        <v>6</v>
      </c>
      <c r="BD1557" s="516"/>
      <c r="BE1557" s="516" t="s">
        <v>6</v>
      </c>
      <c r="BF1557" s="516" t="s">
        <v>6</v>
      </c>
      <c r="BG1557" s="516"/>
      <c r="BH1557" s="516" t="s">
        <v>6</v>
      </c>
      <c r="BI1557" s="516" t="s">
        <v>6</v>
      </c>
      <c r="BJ1557" s="516"/>
      <c r="BK1557" s="516" t="s">
        <v>6</v>
      </c>
      <c r="BL1557" s="516" t="s">
        <v>6</v>
      </c>
      <c r="BM1557" s="516"/>
      <c r="BN1557" s="516" t="s">
        <v>6</v>
      </c>
      <c r="BO1557" s="516" t="s">
        <v>6</v>
      </c>
      <c r="BP1557" s="516"/>
      <c r="BQ1557" s="516" t="s">
        <v>6</v>
      </c>
      <c r="BR1557" s="516" t="s">
        <v>6</v>
      </c>
      <c r="BS1557" s="516"/>
      <c r="BT1557" s="516"/>
      <c r="BU1557" s="516"/>
      <c r="BV1557" s="516"/>
      <c r="BW1557" s="516"/>
      <c r="BX1557" s="516"/>
      <c r="BY1557" s="516"/>
      <c r="BZ1557" s="28"/>
      <c r="CA1557" s="24"/>
      <c r="CB1557" s="29"/>
      <c r="CC1557" s="29"/>
      <c r="CD1557" s="30"/>
      <c r="CE1557" s="29"/>
      <c r="CF1557" s="29"/>
      <c r="CG1557" s="31"/>
      <c r="CH1557" s="457"/>
      <c r="CI1557" s="23" t="s">
        <v>836</v>
      </c>
    </row>
    <row r="1558" spans="1:87" ht="16.8" customHeight="1" thickTop="1" thickBot="1" x14ac:dyDescent="0.35">
      <c r="A1558" s="505" t="str">
        <f>IF(COUNTIF(B1559:B1560,"x")&gt;0,"x","")</f>
        <v/>
      </c>
      <c r="B1558" s="57"/>
      <c r="C1558" s="510" t="str">
        <f>A1558</f>
        <v/>
      </c>
      <c r="D1558" s="66">
        <f>ROWS(D1559:D1560)-1</f>
        <v>1</v>
      </c>
      <c r="E1558" s="58" t="s">
        <v>3424</v>
      </c>
      <c r="F1558" s="59"/>
      <c r="G1558" s="301"/>
      <c r="H1558" s="18"/>
      <c r="I1558" s="18"/>
      <c r="J1558" s="18"/>
      <c r="K1558" s="18"/>
      <c r="L1558" s="18"/>
      <c r="M1558" s="18"/>
      <c r="N1558" s="46"/>
      <c r="O1558" s="60" t="s">
        <v>3425</v>
      </c>
      <c r="P1558" s="61" t="s">
        <v>6920</v>
      </c>
      <c r="Q1558" s="62"/>
      <c r="R1558" s="63" t="str">
        <f>IF(COUNTIF(Q1559:Q1560,"?")&gt;0,"?",IF(AND(S1558="◄",T1558="►"),"◄►",IF(S1558="◄","◄",IF(T1558="►","►",""))))</f>
        <v>◄</v>
      </c>
      <c r="S1558" s="64" t="str">
        <f>IF(SUM(S1559:S1560)+1=ROWS(S1559:S1560)-COUNTIF(S1559:S1560,"-"),"","◄")</f>
        <v>◄</v>
      </c>
      <c r="T1558" s="65" t="str">
        <f>IF(SUM(T1559:T1560)&gt;0,"►","")</f>
        <v/>
      </c>
      <c r="U1558" s="62"/>
      <c r="V1558" s="63" t="str">
        <f>IF(COUNTIF(U1559:U1560,"?")&gt;0,"?",IF(AND(W1558="◄",X1558="►"),"◄►",IF(W1558="◄","◄",IF(X1558="►","►",""))))</f>
        <v>◄</v>
      </c>
      <c r="W1558" s="64" t="str">
        <f>IF(SUM(W1559:W1560)+1=ROWS(W1559:W1560)-COUNTIF(W1559:W1560,"-"),"","◄")</f>
        <v>◄</v>
      </c>
      <c r="X1558" s="65" t="str">
        <f>IF(SUM(X1559:X1560)&gt;0,"►","")</f>
        <v/>
      </c>
      <c r="Y1558" s="66">
        <f>ROWS(Y1559:Y1560)-1</f>
        <v>1</v>
      </c>
      <c r="Z1558" s="67">
        <f>SUM(Z1559:Z1560)-Z1560</f>
        <v>0</v>
      </c>
      <c r="AA1558" s="68" t="s">
        <v>840</v>
      </c>
      <c r="AB1558" s="69"/>
      <c r="AC1558" s="67">
        <f>SUM(AC1559:AC1560)-AC1560</f>
        <v>0</v>
      </c>
      <c r="AD1558" s="68" t="s">
        <v>3335</v>
      </c>
      <c r="AE1558" s="69"/>
      <c r="AF1558" s="70" t="str">
        <f>IF(AG1558="◄","◄",IF(AG1558="ok","►",""))</f>
        <v>◄</v>
      </c>
      <c r="AG1558" s="71" t="str">
        <f>IF(AG1559&gt;0,"OK","◄")</f>
        <v>◄</v>
      </c>
      <c r="AH1558" s="62" t="str">
        <f>IF(AND(AI1558="◄",AJ1558="►"),"◄?►",IF(AI1558="◄","◄",IF(AJ1558="►","►","")))</f>
        <v>◄</v>
      </c>
      <c r="AI1558" s="64" t="str">
        <f>IF(AI1559&gt;0,"","◄")</f>
        <v>◄</v>
      </c>
      <c r="AJ1558" s="65" t="str">
        <f>IF(SUM(AJ1559:AJ1560)&gt;0,"►","")</f>
        <v/>
      </c>
      <c r="AK1558" s="570">
        <f>G1559</f>
        <v>27030</v>
      </c>
      <c r="AL1558" s="572" t="str">
        <f>P1558</f>
        <v xml:space="preserve"> ▬ folder Nr. 8  /  74 ▬ </v>
      </c>
      <c r="AM1558" s="43"/>
      <c r="AN1558" s="1" t="str">
        <f>IF(AO1558="","",IF(COUNTIF(AN1559,"ok"),"","◄"))</f>
        <v>◄</v>
      </c>
      <c r="AO1558" s="9" t="str">
        <f>IF(COUNTIF(AP1558:BR1558,"◄")&gt;0,"◄","")</f>
        <v>◄</v>
      </c>
      <c r="AP1558" s="250" t="str">
        <f>IF(AP1559="-","",IF(AP1559&gt;0,"","◄"))</f>
        <v>◄</v>
      </c>
      <c r="AQ1558" s="251"/>
      <c r="AR1558" s="517">
        <f>IF(ISNONTEXT(AR1559)=TRUE,"_",1)</f>
        <v>1</v>
      </c>
      <c r="AS1558" s="250" t="str">
        <f>IF(AS1559="-","",IF(AS1559&gt;0,"","◄"))</f>
        <v>◄</v>
      </c>
      <c r="AT1558" s="251"/>
      <c r="AU1558" s="517">
        <f>IF(ISNONTEXT(AU1559)=TRUE,"_",AR1558+1)</f>
        <v>2</v>
      </c>
      <c r="AV1558" s="250" t="str">
        <f>IF(AV1559="-","",IF(AV1559&gt;0,"","◄"))</f>
        <v>◄</v>
      </c>
      <c r="AW1558" s="251"/>
      <c r="AX1558" s="517">
        <f>IF(ISNONTEXT(AX1559)=TRUE,"_",AU1558+1)</f>
        <v>3</v>
      </c>
      <c r="AY1558" s="250" t="str">
        <f>IF(AY1559="-","",IF(AY1559&gt;0,"","◄"))</f>
        <v>◄</v>
      </c>
      <c r="AZ1558" s="251"/>
      <c r="BA1558" s="517">
        <f>IF(ISNONTEXT(BA1559)=TRUE,"_",AX1558+1)</f>
        <v>4</v>
      </c>
      <c r="BB1558" s="250" t="str">
        <f>IF(BB1559="-","",IF(BB1559&gt;0,"","◄"))</f>
        <v>◄</v>
      </c>
      <c r="BC1558" s="251"/>
      <c r="BD1558" s="517">
        <f>IF(ISNONTEXT(BD1559)=TRUE,"_",BA1558+1)</f>
        <v>5</v>
      </c>
      <c r="BE1558" s="250" t="str">
        <f>IF(BE1559="-","",IF(BE1559&gt;0,"","◄"))</f>
        <v/>
      </c>
      <c r="BF1558" s="251"/>
      <c r="BG1558" s="517" t="str">
        <f>IF(ISNONTEXT(BG1559)=TRUE,"_",BD1558+1)</f>
        <v>_</v>
      </c>
      <c r="BH1558" s="250" t="str">
        <f>IF(BH1559="-","",IF(BH1559&gt;0,"","◄"))</f>
        <v/>
      </c>
      <c r="BI1558" s="251"/>
      <c r="BJ1558" s="517" t="str">
        <f>IF(ISNONTEXT(BJ1559)=TRUE,"_",BG1558+1)</f>
        <v>_</v>
      </c>
      <c r="BK1558" s="563" t="str">
        <f>IF(BK1559="-","",IF(BK1559&gt;0,"","◄"))</f>
        <v/>
      </c>
      <c r="BL1558" s="564"/>
      <c r="BM1558" s="517" t="str">
        <f>IF(ISNONTEXT(BM1559)=TRUE,"_",BJ1558+1)</f>
        <v>_</v>
      </c>
      <c r="BN1558" s="563" t="str">
        <f>IF(BN1559="-","",IF(BN1559&gt;0,"","◄"))</f>
        <v/>
      </c>
      <c r="BO1558" s="564"/>
      <c r="BP1558" s="517" t="str">
        <f>IF(ISNONTEXT(BP1559)=TRUE,"_",BM1558+1)</f>
        <v>_</v>
      </c>
      <c r="BQ1558" s="563" t="str">
        <f>IF(BQ1559="-","",IF(BQ1559&gt;0,"","◄"))</f>
        <v/>
      </c>
      <c r="BR1558" s="564"/>
      <c r="BS1558" s="517" t="str">
        <f>IF(ISNONTEXT(BS1559)=TRUE,"_",BP1558+1)</f>
        <v>_</v>
      </c>
      <c r="BT1558" s="563" t="str">
        <f>IF(BT1559="-","",IF(BT1559&gt;0,"","◄"))</f>
        <v>◄</v>
      </c>
      <c r="BU1558" s="564"/>
      <c r="BV1558" s="517" t="str">
        <f>IF(ISNONTEXT(BV1559)=TRUE,"_",1)</f>
        <v>_</v>
      </c>
      <c r="BW1558" s="563" t="str">
        <f>IF(BW1559="-","",IF(BW1559&gt;0,"","◄"))</f>
        <v>◄</v>
      </c>
      <c r="BX1558" s="564"/>
      <c r="BY1558" s="517" t="str">
        <f>IF(ISNONTEXT(BY1559)=TRUE,"_",BV1558+1)</f>
        <v>_</v>
      </c>
      <c r="BZ1558" s="26"/>
      <c r="CA1558" s="24"/>
      <c r="CB1558" s="25" t="str">
        <f>IF(CB1559&gt;0,"►","")</f>
        <v/>
      </c>
      <c r="CC1558" s="25" t="str">
        <f>IF(CC1559&gt;0,"►","")</f>
        <v/>
      </c>
      <c r="CD1558" s="517" t="str">
        <f>IF(ISNONTEXT(CD1559)=TRUE,"_",1)</f>
        <v>_</v>
      </c>
      <c r="CE1558" s="25" t="str">
        <f>IF(CE1559&gt;0,"►","")</f>
        <v/>
      </c>
      <c r="CF1558" s="25" t="str">
        <f>IF(CF1559&gt;0,"►","")</f>
        <v/>
      </c>
      <c r="CG1558" s="517" t="str">
        <f>IF(ISNONTEXT(CG1559)=TRUE,"_",CD1558+1)</f>
        <v>_</v>
      </c>
      <c r="CH1558" s="66">
        <f>ROWS(CH1559:CH1560)-1</f>
        <v>1</v>
      </c>
      <c r="CI1558" s="23" t="s">
        <v>836</v>
      </c>
    </row>
    <row r="1559" spans="1:87" ht="15" thickBot="1" x14ac:dyDescent="0.35">
      <c r="A1559" s="503"/>
      <c r="B1559" s="49"/>
      <c r="C1559" s="156">
        <f>B1559</f>
        <v>0</v>
      </c>
      <c r="D1559" s="457"/>
      <c r="E1559" s="73"/>
      <c r="F1559" s="74" t="s">
        <v>3426</v>
      </c>
      <c r="G1559" s="300">
        <v>27030</v>
      </c>
      <c r="H1559" s="211">
        <v>4</v>
      </c>
      <c r="I1559" s="119"/>
      <c r="J1559" s="119"/>
      <c r="K1559" s="79"/>
      <c r="L1559" s="79"/>
      <c r="M1559" s="79"/>
      <c r="N1559" s="80" t="s">
        <v>3427</v>
      </c>
      <c r="O1559" s="81"/>
      <c r="P1559" s="82"/>
      <c r="Q1559" s="83" t="str">
        <f>IF(R1559="?","?","")</f>
        <v/>
      </c>
      <c r="R1559" s="83" t="str">
        <f>IF(AND(S1559="",T1559&gt;0),"?",IF(S1559="","◄",IF(T1559&gt;=1,"►","")))</f>
        <v>◄</v>
      </c>
      <c r="S1559" s="84"/>
      <c r="T1559" s="85"/>
      <c r="U1559" s="83" t="str">
        <f>IF(V1559="?","?","")</f>
        <v/>
      </c>
      <c r="V1559" s="83" t="str">
        <f>IF(AND(W1559="",X1559&gt;0),"?",IF(W1559="","◄",IF(X1559&gt;=1,"►","")))</f>
        <v>◄</v>
      </c>
      <c r="W1559" s="86"/>
      <c r="X1559" s="85"/>
      <c r="Y1559" s="457"/>
      <c r="Z1559" s="87"/>
      <c r="AA1559" s="521">
        <f>(S1559*Z1559)</f>
        <v>0</v>
      </c>
      <c r="AB1559" s="520">
        <f>(T1559*AA1559)</f>
        <v>0</v>
      </c>
      <c r="AC1559" s="88"/>
      <c r="AD1559" s="519">
        <f>(W1559*AC1559)</f>
        <v>0</v>
      </c>
      <c r="AE1559" s="522">
        <f>(X1559*AD1559)</f>
        <v>0</v>
      </c>
      <c r="AF1559" s="89" t="str">
        <f>IF(AG1559&gt;0,"ok","◄")</f>
        <v>◄</v>
      </c>
      <c r="AG1559" s="90"/>
      <c r="AH1559" s="89" t="str">
        <f>IF(AND(AI1559="",AJ1559&gt;0),"?",IF(AI1559="","◄",IF(AJ1559&gt;=1,"►","")))</f>
        <v>◄</v>
      </c>
      <c r="AI1559" s="91"/>
      <c r="AJ1559" s="92"/>
      <c r="AK1559" s="586"/>
      <c r="AL1559" s="587"/>
      <c r="AM1559" s="43"/>
      <c r="AN1559" s="3" t="s">
        <v>3</v>
      </c>
      <c r="AO1559" s="12" t="s">
        <v>1</v>
      </c>
      <c r="AP1559" s="13"/>
      <c r="AQ1559" s="14"/>
      <c r="AR1559" s="15" t="s">
        <v>4</v>
      </c>
      <c r="AS1559" s="13"/>
      <c r="AT1559" s="14"/>
      <c r="AU1559" s="15" t="s">
        <v>8</v>
      </c>
      <c r="AV1559" s="13"/>
      <c r="AW1559" s="14"/>
      <c r="AX1559" s="15" t="s">
        <v>134</v>
      </c>
      <c r="AY1559" s="13"/>
      <c r="AZ1559" s="14"/>
      <c r="BA1559" s="15" t="s">
        <v>13</v>
      </c>
      <c r="BB1559" s="13"/>
      <c r="BC1559" s="14"/>
      <c r="BD1559" s="15" t="s">
        <v>39</v>
      </c>
      <c r="BE1559" s="516" t="s">
        <v>6</v>
      </c>
      <c r="BF1559" s="516" t="s">
        <v>6</v>
      </c>
      <c r="BG1559" s="516"/>
      <c r="BH1559" s="516" t="s">
        <v>6</v>
      </c>
      <c r="BI1559" s="516" t="s">
        <v>6</v>
      </c>
      <c r="BJ1559" s="516"/>
      <c r="BK1559" s="516" t="s">
        <v>6</v>
      </c>
      <c r="BL1559" s="516" t="s">
        <v>6</v>
      </c>
      <c r="BM1559" s="516"/>
      <c r="BN1559" s="516" t="s">
        <v>6</v>
      </c>
      <c r="BO1559" s="516" t="s">
        <v>6</v>
      </c>
      <c r="BP1559" s="516"/>
      <c r="BQ1559" s="516" t="s">
        <v>6</v>
      </c>
      <c r="BR1559" s="516" t="s">
        <v>6</v>
      </c>
      <c r="BS1559" s="516"/>
      <c r="BT1559" s="32"/>
      <c r="BU1559" s="33"/>
      <c r="BV1559" s="34"/>
      <c r="BW1559" s="32"/>
      <c r="BX1559" s="33"/>
      <c r="BY1559" s="34"/>
      <c r="BZ1559" s="35"/>
      <c r="CA1559" s="24"/>
      <c r="CB1559" s="36"/>
      <c r="CC1559" s="33"/>
      <c r="CD1559" s="37"/>
      <c r="CE1559" s="36"/>
      <c r="CF1559" s="38"/>
      <c r="CG1559" s="39"/>
      <c r="CH1559" s="457"/>
      <c r="CI1559" s="23" t="s">
        <v>836</v>
      </c>
    </row>
    <row r="1560" spans="1:87" ht="16.8" customHeight="1" thickTop="1" thickBot="1" x14ac:dyDescent="0.35">
      <c r="A1560" s="505" t="str">
        <f>IF(COUNTIF(B1561:B1566,"x")&gt;0,"x","")</f>
        <v/>
      </c>
      <c r="B1560" s="57"/>
      <c r="C1560" s="510" t="str">
        <f>A1560</f>
        <v/>
      </c>
      <c r="D1560" s="66">
        <f>ROWS(D1561:D1566)-1</f>
        <v>5</v>
      </c>
      <c r="E1560" s="58" t="s">
        <v>3428</v>
      </c>
      <c r="F1560" s="59"/>
      <c r="G1560" s="301"/>
      <c r="H1560" s="18"/>
      <c r="I1560" s="18"/>
      <c r="J1560" s="18"/>
      <c r="K1560" s="18"/>
      <c r="L1560" s="18"/>
      <c r="M1560" s="18"/>
      <c r="N1560" s="46"/>
      <c r="O1560" s="60" t="s">
        <v>3429</v>
      </c>
      <c r="P1560" s="61" t="s">
        <v>6921</v>
      </c>
      <c r="Q1560" s="143"/>
      <c r="R1560" s="63" t="str">
        <f>IF(COUNTIF(Q1561:Q1566,"?")&gt;0,"?",IF(AND(S1560="◄",T1560="►"),"◄►",IF(S1560="◄","◄",IF(T1560="►","►",""))))</f>
        <v>◄</v>
      </c>
      <c r="S1560" s="64" t="str">
        <f>IF(SUM(S1561:S1566)+1=ROWS(S1561:S1566)-COUNTIF(S1561:S1566,"-"),"","◄")</f>
        <v>◄</v>
      </c>
      <c r="T1560" s="65" t="str">
        <f>IF(SUM(T1561:T1566)&gt;0,"►","")</f>
        <v/>
      </c>
      <c r="U1560" s="146"/>
      <c r="V1560" s="63" t="str">
        <f>IF(COUNTIF(U1561:U1566,"?")&gt;0,"?",IF(AND(W1560="◄",X1560="►"),"◄►",IF(W1560="◄","◄",IF(X1560="►","►",""))))</f>
        <v>◄</v>
      </c>
      <c r="W1560" s="64" t="str">
        <f>IF(SUM(W1561:W1566)+1=ROWS(W1561:W1566)-COUNTIF(W1561:W1566,"-"),"","◄")</f>
        <v>◄</v>
      </c>
      <c r="X1560" s="65" t="str">
        <f>IF(SUM(X1561:X1566)&gt;0,"►","")</f>
        <v/>
      </c>
      <c r="Y1560" s="66">
        <f>ROWS(Y1561:Y1566)-1</f>
        <v>5</v>
      </c>
      <c r="Z1560" s="67">
        <f>SUM(Z1561:Z1566)-Z1566</f>
        <v>0</v>
      </c>
      <c r="AA1560" s="68" t="s">
        <v>840</v>
      </c>
      <c r="AB1560" s="69"/>
      <c r="AC1560" s="67">
        <f>SUM(AC1561:AC1566)-AC1566</f>
        <v>0</v>
      </c>
      <c r="AD1560" s="68" t="s">
        <v>840</v>
      </c>
      <c r="AE1560" s="69"/>
      <c r="AF1560" s="70" t="str">
        <f>IF(AG1560="◄","◄",IF(AG1560="ok","►",""))</f>
        <v>◄</v>
      </c>
      <c r="AG1560" s="71" t="str">
        <f>IF(AG1561&gt;0,"OK","◄")</f>
        <v>◄</v>
      </c>
      <c r="AH1560" s="62" t="str">
        <f>IF(AND(AI1560="◄",AJ1560="►"),"◄?►",IF(AI1560="◄","◄",IF(AJ1560="►","►","")))</f>
        <v>◄</v>
      </c>
      <c r="AI1560" s="64" t="str">
        <f>IF(AI1561&gt;0,"","◄")</f>
        <v>◄</v>
      </c>
      <c r="AJ1560" s="65" t="str">
        <f>IF(SUM(AJ1561:AJ1565)&gt;0,"►","")</f>
        <v/>
      </c>
      <c r="AK1560" s="570">
        <f>G1561</f>
        <v>27030</v>
      </c>
      <c r="AL1560" s="572" t="str">
        <f>P1560</f>
        <v xml:space="preserve"> ▬ folder Nr. 9  /  74 ▬ </v>
      </c>
      <c r="AM1560" s="43"/>
      <c r="AN1560" s="1" t="str">
        <f>IF(AO1560="","",IF(COUNTIF(AN1561,"ok"),"","◄"))</f>
        <v>◄</v>
      </c>
      <c r="AO1560" s="9" t="str">
        <f>IF(COUNTIF(AP1560:BR1560,"◄")&gt;0,"◄","")</f>
        <v>◄</v>
      </c>
      <c r="AP1560" s="250" t="str">
        <f>IF(AP1561="-","",IF(AP1561&gt;0,"","◄"))</f>
        <v>◄</v>
      </c>
      <c r="AQ1560" s="251"/>
      <c r="AR1560" s="517">
        <f>IF(ISNONTEXT(AR1561)=TRUE,"_",1)</f>
        <v>1</v>
      </c>
      <c r="AS1560" s="250" t="str">
        <f>IF(AS1561="-","",IF(AS1561&gt;0,"","◄"))</f>
        <v>◄</v>
      </c>
      <c r="AT1560" s="251"/>
      <c r="AU1560" s="517">
        <f>IF(ISNONTEXT(AU1561)=TRUE,"_",AR1560+1)</f>
        <v>2</v>
      </c>
      <c r="AV1560" s="250" t="str">
        <f>IF(AV1561="-","",IF(AV1561&gt;0,"","◄"))</f>
        <v>◄</v>
      </c>
      <c r="AW1560" s="251"/>
      <c r="AX1560" s="517">
        <f>IF(ISNONTEXT(AX1561)=TRUE,"_",AU1560+1)</f>
        <v>3</v>
      </c>
      <c r="AY1560" s="250" t="str">
        <f>IF(AY1561="-","",IF(AY1561&gt;0,"","◄"))</f>
        <v>◄</v>
      </c>
      <c r="AZ1560" s="251"/>
      <c r="BA1560" s="517">
        <f>IF(ISNONTEXT(BA1561)=TRUE,"_",AX1560+1)</f>
        <v>4</v>
      </c>
      <c r="BB1560" s="250" t="str">
        <f>IF(BB1561="-","",IF(BB1561&gt;0,"","◄"))</f>
        <v>◄</v>
      </c>
      <c r="BC1560" s="251"/>
      <c r="BD1560" s="517">
        <f>IF(ISNONTEXT(BD1561)=TRUE,"_",BA1560+1)</f>
        <v>5</v>
      </c>
      <c r="BE1560" s="250" t="str">
        <f>IF(BE1561="-","",IF(BE1561&gt;0,"","◄"))</f>
        <v/>
      </c>
      <c r="BF1560" s="251"/>
      <c r="BG1560" s="517" t="str">
        <f>IF(ISNONTEXT(BG1561)=TRUE,"_",BD1560+1)</f>
        <v>_</v>
      </c>
      <c r="BH1560" s="250" t="str">
        <f>IF(BH1561="-","",IF(BH1561&gt;0,"","◄"))</f>
        <v/>
      </c>
      <c r="BI1560" s="251"/>
      <c r="BJ1560" s="517" t="str">
        <f>IF(ISNONTEXT(BJ1561)=TRUE,"_",BG1560+1)</f>
        <v>_</v>
      </c>
      <c r="BK1560" s="563" t="str">
        <f>IF(BK1561="-","",IF(BK1561&gt;0,"","◄"))</f>
        <v/>
      </c>
      <c r="BL1560" s="564"/>
      <c r="BM1560" s="517" t="str">
        <f>IF(ISNONTEXT(BM1561)=TRUE,"_",BJ1560+1)</f>
        <v>_</v>
      </c>
      <c r="BN1560" s="563" t="str">
        <f>IF(BN1561="-","",IF(BN1561&gt;0,"","◄"))</f>
        <v/>
      </c>
      <c r="BO1560" s="564"/>
      <c r="BP1560" s="517" t="str">
        <f>IF(ISNONTEXT(BP1561)=TRUE,"_",BM1560+1)</f>
        <v>_</v>
      </c>
      <c r="BQ1560" s="563" t="str">
        <f>IF(BQ1561="-","",IF(BQ1561&gt;0,"","◄"))</f>
        <v/>
      </c>
      <c r="BR1560" s="564"/>
      <c r="BS1560" s="517" t="str">
        <f>IF(ISNONTEXT(BS1561)=TRUE,"_",BP1560+1)</f>
        <v>_</v>
      </c>
      <c r="BT1560" s="563" t="str">
        <f>IF(BT1561="-","",IF(BT1561&gt;0,"","◄"))</f>
        <v>◄</v>
      </c>
      <c r="BU1560" s="564"/>
      <c r="BV1560" s="517" t="str">
        <f>IF(ISNONTEXT(BV1561)=TRUE,"_",1)</f>
        <v>_</v>
      </c>
      <c r="BW1560" s="563" t="str">
        <f>IF(BW1561="-","",IF(BW1561&gt;0,"","◄"))</f>
        <v>◄</v>
      </c>
      <c r="BX1560" s="564"/>
      <c r="BY1560" s="517" t="str">
        <f>IF(ISNONTEXT(BY1561)=TRUE,"_",BV1560+1)</f>
        <v>_</v>
      </c>
      <c r="BZ1560" s="26"/>
      <c r="CA1560" s="24"/>
      <c r="CB1560" s="25" t="str">
        <f>IF(CB1561&gt;0,"►","")</f>
        <v/>
      </c>
      <c r="CC1560" s="25" t="str">
        <f>IF(CC1561&gt;0,"►","")</f>
        <v/>
      </c>
      <c r="CD1560" s="517" t="str">
        <f>IF(ISNONTEXT(CD1561)=TRUE,"_",1)</f>
        <v>_</v>
      </c>
      <c r="CE1560" s="25" t="str">
        <f>IF(CE1561&gt;0,"►","")</f>
        <v/>
      </c>
      <c r="CF1560" s="25" t="str">
        <f>IF(CF1561&gt;0,"►","")</f>
        <v/>
      </c>
      <c r="CG1560" s="517" t="str">
        <f>IF(ISNONTEXT(CG1561)=TRUE,"_",CD1560+1)</f>
        <v>_</v>
      </c>
      <c r="CH1560" s="66">
        <f>ROWS(CH1561:CH1566)-1</f>
        <v>5</v>
      </c>
      <c r="CI1560" s="23" t="s">
        <v>836</v>
      </c>
    </row>
    <row r="1561" spans="1:87" ht="15" thickBot="1" x14ac:dyDescent="0.35">
      <c r="A1561" s="503"/>
      <c r="B1561" s="49"/>
      <c r="C1561" s="156">
        <f>B1561</f>
        <v>0</v>
      </c>
      <c r="D1561" s="457"/>
      <c r="E1561" s="73"/>
      <c r="F1561" s="74" t="s">
        <v>3430</v>
      </c>
      <c r="G1561" s="300">
        <v>27030</v>
      </c>
      <c r="H1561" s="211">
        <v>3</v>
      </c>
      <c r="I1561" s="119"/>
      <c r="J1561" s="119"/>
      <c r="K1561" s="79"/>
      <c r="L1561" s="79"/>
      <c r="M1561" s="79"/>
      <c r="N1561" s="80" t="s">
        <v>3431</v>
      </c>
      <c r="O1561" s="81"/>
      <c r="P1561" s="82"/>
      <c r="Q1561" s="83" t="str">
        <f>IF(R1561="?","?","")</f>
        <v/>
      </c>
      <c r="R1561" s="83" t="str">
        <f>IF(AND(S1561="",T1561&gt;0),"?",IF(S1561="","◄",IF(T1561&gt;=1,"►","")))</f>
        <v>◄</v>
      </c>
      <c r="S1561" s="84"/>
      <c r="T1561" s="85"/>
      <c r="U1561" s="83" t="str">
        <f>IF(V1561="?","?","")</f>
        <v/>
      </c>
      <c r="V1561" s="83" t="str">
        <f>IF(AND(W1561="",X1561&gt;0),"?",IF(W1561="","◄",IF(X1561&gt;=1,"►","")))</f>
        <v>◄</v>
      </c>
      <c r="W1561" s="86"/>
      <c r="X1561" s="85"/>
      <c r="Y1561" s="457"/>
      <c r="Z1561" s="87"/>
      <c r="AA1561" s="521">
        <f t="shared" ref="AA1561:AB1565" si="582">(S1561*Z1561)</f>
        <v>0</v>
      </c>
      <c r="AB1561" s="520">
        <f t="shared" si="582"/>
        <v>0</v>
      </c>
      <c r="AC1561" s="88"/>
      <c r="AD1561" s="519">
        <f t="shared" ref="AD1561:AE1565" si="583">(W1561*AC1561)</f>
        <v>0</v>
      </c>
      <c r="AE1561" s="522">
        <f t="shared" si="583"/>
        <v>0</v>
      </c>
      <c r="AF1561" s="89" t="str">
        <f>IF(AG1561&gt;0,"ok","◄")</f>
        <v>◄</v>
      </c>
      <c r="AG1561" s="90"/>
      <c r="AH1561" s="89" t="str">
        <f>IF(AND(AI1561="",AJ1561&gt;0),"?",IF(AI1561="","◄",IF(AJ1561&gt;=1,"►","")))</f>
        <v>◄</v>
      </c>
      <c r="AI1561" s="91"/>
      <c r="AJ1561" s="92"/>
      <c r="AK1561" s="586"/>
      <c r="AL1561" s="587"/>
      <c r="AM1561" s="43"/>
      <c r="AN1561" s="3" t="s">
        <v>3</v>
      </c>
      <c r="AO1561" s="12" t="s">
        <v>1</v>
      </c>
      <c r="AP1561" s="13"/>
      <c r="AQ1561" s="14"/>
      <c r="AR1561" s="15" t="s">
        <v>7</v>
      </c>
      <c r="AS1561" s="13"/>
      <c r="AT1561" s="14"/>
      <c r="AU1561" s="15" t="s">
        <v>345</v>
      </c>
      <c r="AV1561" s="13"/>
      <c r="AW1561" s="14"/>
      <c r="AX1561" s="15" t="s">
        <v>4</v>
      </c>
      <c r="AY1561" s="13"/>
      <c r="AZ1561" s="14"/>
      <c r="BA1561" s="15" t="s">
        <v>195</v>
      </c>
      <c r="BB1561" s="13"/>
      <c r="BC1561" s="14"/>
      <c r="BD1561" s="15" t="s">
        <v>346</v>
      </c>
      <c r="BE1561" s="516" t="s">
        <v>6</v>
      </c>
      <c r="BF1561" s="516" t="s">
        <v>6</v>
      </c>
      <c r="BG1561" s="516"/>
      <c r="BH1561" s="516" t="s">
        <v>6</v>
      </c>
      <c r="BI1561" s="516" t="s">
        <v>6</v>
      </c>
      <c r="BJ1561" s="516"/>
      <c r="BK1561" s="516" t="s">
        <v>6</v>
      </c>
      <c r="BL1561" s="516" t="s">
        <v>6</v>
      </c>
      <c r="BM1561" s="516"/>
      <c r="BN1561" s="516" t="s">
        <v>6</v>
      </c>
      <c r="BO1561" s="516" t="s">
        <v>6</v>
      </c>
      <c r="BP1561" s="516"/>
      <c r="BQ1561" s="516" t="s">
        <v>6</v>
      </c>
      <c r="BR1561" s="516" t="s">
        <v>6</v>
      </c>
      <c r="BS1561" s="516"/>
      <c r="BT1561" s="32"/>
      <c r="BU1561" s="33"/>
      <c r="BV1561" s="34"/>
      <c r="BW1561" s="32"/>
      <c r="BX1561" s="33"/>
      <c r="BY1561" s="34"/>
      <c r="BZ1561" s="35"/>
      <c r="CA1561" s="24"/>
      <c r="CB1561" s="36"/>
      <c r="CC1561" s="33"/>
      <c r="CD1561" s="37"/>
      <c r="CE1561" s="36"/>
      <c r="CF1561" s="38"/>
      <c r="CG1561" s="39"/>
      <c r="CH1561" s="457"/>
      <c r="CI1561" s="23" t="s">
        <v>836</v>
      </c>
    </row>
    <row r="1562" spans="1:87" ht="15.6" thickTop="1" thickBot="1" x14ac:dyDescent="0.35">
      <c r="A1562" s="503"/>
      <c r="B1562" s="49"/>
      <c r="C1562" s="156">
        <f>B1562</f>
        <v>0</v>
      </c>
      <c r="D1562" s="457"/>
      <c r="E1562" s="73"/>
      <c r="F1562" s="93">
        <v>1719</v>
      </c>
      <c r="G1562" s="302">
        <v>27030</v>
      </c>
      <c r="H1562" s="211">
        <v>4</v>
      </c>
      <c r="I1562" s="119"/>
      <c r="J1562" s="119"/>
      <c r="K1562" s="79"/>
      <c r="L1562" s="79"/>
      <c r="M1562" s="79"/>
      <c r="N1562" s="80" t="s">
        <v>3432</v>
      </c>
      <c r="O1562" s="81"/>
      <c r="P1562" s="82"/>
      <c r="Q1562" s="83" t="str">
        <f>IF(R1562="?","?","")</f>
        <v/>
      </c>
      <c r="R1562" s="83" t="str">
        <f>IF(AND(S1562="",T1562&gt;0),"?",IF(S1562="","◄",IF(T1562&gt;=1,"►","")))</f>
        <v>◄</v>
      </c>
      <c r="S1562" s="84"/>
      <c r="T1562" s="85"/>
      <c r="U1562" s="83" t="str">
        <f>IF(V1562="?","?","")</f>
        <v/>
      </c>
      <c r="V1562" s="83" t="str">
        <f>IF(AND(W1562="",X1562&gt;0),"?",IF(W1562="","◄",IF(X1562&gt;=1,"►","")))</f>
        <v>◄</v>
      </c>
      <c r="W1562" s="86"/>
      <c r="X1562" s="85"/>
      <c r="Y1562" s="457"/>
      <c r="Z1562" s="87"/>
      <c r="AA1562" s="521">
        <f t="shared" si="582"/>
        <v>0</v>
      </c>
      <c r="AB1562" s="520">
        <f t="shared" si="582"/>
        <v>0</v>
      </c>
      <c r="AC1562" s="88"/>
      <c r="AD1562" s="519">
        <f t="shared" si="583"/>
        <v>0</v>
      </c>
      <c r="AE1562" s="522">
        <f t="shared" si="583"/>
        <v>0</v>
      </c>
      <c r="AF1562" s="44"/>
      <c r="AG1562" s="45"/>
      <c r="AH1562" s="44"/>
      <c r="AI1562" s="45"/>
      <c r="AJ1562" s="45"/>
      <c r="AK1562" s="45"/>
      <c r="AL1562" s="45"/>
      <c r="AM1562" s="43"/>
      <c r="AN1562" s="27" t="s">
        <v>6</v>
      </c>
      <c r="AO1562" s="27" t="s">
        <v>6</v>
      </c>
      <c r="AP1562" s="516"/>
      <c r="AQ1562" s="516"/>
      <c r="AR1562" s="516"/>
      <c r="AS1562" s="516" t="s">
        <v>6</v>
      </c>
      <c r="AT1562" s="516" t="s">
        <v>6</v>
      </c>
      <c r="AU1562" s="516"/>
      <c r="AV1562" s="516" t="s">
        <v>6</v>
      </c>
      <c r="AW1562" s="516" t="s">
        <v>6</v>
      </c>
      <c r="AX1562" s="516"/>
      <c r="AY1562" s="516" t="s">
        <v>6</v>
      </c>
      <c r="AZ1562" s="516" t="s">
        <v>6</v>
      </c>
      <c r="BA1562" s="516"/>
      <c r="BB1562" s="516" t="s">
        <v>6</v>
      </c>
      <c r="BC1562" s="516" t="s">
        <v>6</v>
      </c>
      <c r="BD1562" s="516"/>
      <c r="BE1562" s="516" t="s">
        <v>6</v>
      </c>
      <c r="BF1562" s="516" t="s">
        <v>6</v>
      </c>
      <c r="BG1562" s="516"/>
      <c r="BH1562" s="516" t="s">
        <v>6</v>
      </c>
      <c r="BI1562" s="516" t="s">
        <v>6</v>
      </c>
      <c r="BJ1562" s="516"/>
      <c r="BK1562" s="516" t="s">
        <v>6</v>
      </c>
      <c r="BL1562" s="516" t="s">
        <v>6</v>
      </c>
      <c r="BM1562" s="516"/>
      <c r="BN1562" s="516" t="s">
        <v>6</v>
      </c>
      <c r="BO1562" s="516" t="s">
        <v>6</v>
      </c>
      <c r="BP1562" s="516"/>
      <c r="BQ1562" s="516" t="s">
        <v>6</v>
      </c>
      <c r="BR1562" s="516" t="s">
        <v>6</v>
      </c>
      <c r="BS1562" s="516"/>
      <c r="BT1562" s="516"/>
      <c r="BU1562" s="516"/>
      <c r="BV1562" s="516"/>
      <c r="BW1562" s="516"/>
      <c r="BX1562" s="516"/>
      <c r="BY1562" s="516"/>
      <c r="BZ1562" s="28"/>
      <c r="CA1562" s="24"/>
      <c r="CB1562" s="29"/>
      <c r="CC1562" s="29"/>
      <c r="CD1562" s="30"/>
      <c r="CE1562" s="29"/>
      <c r="CF1562" s="29"/>
      <c r="CG1562" s="31"/>
      <c r="CH1562" s="457"/>
      <c r="CI1562" s="23" t="s">
        <v>836</v>
      </c>
    </row>
    <row r="1563" spans="1:87" ht="15.6" thickTop="1" thickBot="1" x14ac:dyDescent="0.35">
      <c r="A1563" s="503"/>
      <c r="B1563" s="49"/>
      <c r="C1563" s="156">
        <f>B1563</f>
        <v>0</v>
      </c>
      <c r="D1563" s="457"/>
      <c r="E1563" s="73"/>
      <c r="F1563" s="93">
        <v>1720</v>
      </c>
      <c r="G1563" s="302">
        <v>27030</v>
      </c>
      <c r="H1563" s="211">
        <v>5</v>
      </c>
      <c r="I1563" s="119"/>
      <c r="J1563" s="119"/>
      <c r="K1563" s="79"/>
      <c r="L1563" s="79"/>
      <c r="M1563" s="79"/>
      <c r="N1563" s="80" t="s">
        <v>3433</v>
      </c>
      <c r="O1563" s="81"/>
      <c r="P1563" s="82"/>
      <c r="Q1563" s="83" t="str">
        <f>IF(R1563="?","?","")</f>
        <v/>
      </c>
      <c r="R1563" s="83" t="str">
        <f>IF(AND(S1563="",T1563&gt;0),"?",IF(S1563="","◄",IF(T1563&gt;=1,"►","")))</f>
        <v>◄</v>
      </c>
      <c r="S1563" s="84"/>
      <c r="T1563" s="85"/>
      <c r="U1563" s="83" t="str">
        <f>IF(V1563="?","?","")</f>
        <v/>
      </c>
      <c r="V1563" s="83" t="str">
        <f>IF(AND(W1563="",X1563&gt;0),"?",IF(W1563="","◄",IF(X1563&gt;=1,"►","")))</f>
        <v>◄</v>
      </c>
      <c r="W1563" s="86"/>
      <c r="X1563" s="85"/>
      <c r="Y1563" s="457"/>
      <c r="Z1563" s="87"/>
      <c r="AA1563" s="521">
        <f t="shared" si="582"/>
        <v>0</v>
      </c>
      <c r="AB1563" s="520">
        <f t="shared" si="582"/>
        <v>0</v>
      </c>
      <c r="AC1563" s="88"/>
      <c r="AD1563" s="519">
        <f t="shared" si="583"/>
        <v>0</v>
      </c>
      <c r="AE1563" s="522">
        <f t="shared" si="583"/>
        <v>0</v>
      </c>
      <c r="AF1563" s="44"/>
      <c r="AG1563" s="45"/>
      <c r="AH1563" s="44"/>
      <c r="AI1563" s="45"/>
      <c r="AJ1563" s="45"/>
      <c r="AK1563" s="45"/>
      <c r="AL1563" s="45"/>
      <c r="AM1563" s="43"/>
      <c r="AN1563" s="27" t="s">
        <v>6</v>
      </c>
      <c r="AO1563" s="27" t="s">
        <v>6</v>
      </c>
      <c r="AP1563" s="516"/>
      <c r="AQ1563" s="516"/>
      <c r="AR1563" s="516"/>
      <c r="AS1563" s="516" t="s">
        <v>6</v>
      </c>
      <c r="AT1563" s="516" t="s">
        <v>6</v>
      </c>
      <c r="AU1563" s="516"/>
      <c r="AV1563" s="516" t="s">
        <v>6</v>
      </c>
      <c r="AW1563" s="516" t="s">
        <v>6</v>
      </c>
      <c r="AX1563" s="516"/>
      <c r="AY1563" s="516" t="s">
        <v>6</v>
      </c>
      <c r="AZ1563" s="516" t="s">
        <v>6</v>
      </c>
      <c r="BA1563" s="516"/>
      <c r="BB1563" s="516" t="s">
        <v>6</v>
      </c>
      <c r="BC1563" s="516" t="s">
        <v>6</v>
      </c>
      <c r="BD1563" s="516"/>
      <c r="BE1563" s="516" t="s">
        <v>6</v>
      </c>
      <c r="BF1563" s="516" t="s">
        <v>6</v>
      </c>
      <c r="BG1563" s="516"/>
      <c r="BH1563" s="516" t="s">
        <v>6</v>
      </c>
      <c r="BI1563" s="516" t="s">
        <v>6</v>
      </c>
      <c r="BJ1563" s="516"/>
      <c r="BK1563" s="516" t="s">
        <v>6</v>
      </c>
      <c r="BL1563" s="516" t="s">
        <v>6</v>
      </c>
      <c r="BM1563" s="516"/>
      <c r="BN1563" s="516" t="s">
        <v>6</v>
      </c>
      <c r="BO1563" s="516" t="s">
        <v>6</v>
      </c>
      <c r="BP1563" s="516"/>
      <c r="BQ1563" s="516" t="s">
        <v>6</v>
      </c>
      <c r="BR1563" s="516" t="s">
        <v>6</v>
      </c>
      <c r="BS1563" s="516"/>
      <c r="BT1563" s="516"/>
      <c r="BU1563" s="516"/>
      <c r="BV1563" s="516"/>
      <c r="BW1563" s="516"/>
      <c r="BX1563" s="516"/>
      <c r="BY1563" s="516"/>
      <c r="BZ1563" s="28"/>
      <c r="CA1563" s="24"/>
      <c r="CB1563" s="29"/>
      <c r="CC1563" s="29"/>
      <c r="CD1563" s="30"/>
      <c r="CE1563" s="29"/>
      <c r="CF1563" s="29"/>
      <c r="CG1563" s="31"/>
      <c r="CH1563" s="457"/>
      <c r="CI1563" s="23" t="s">
        <v>836</v>
      </c>
    </row>
    <row r="1564" spans="1:87" ht="15.6" thickTop="1" thickBot="1" x14ac:dyDescent="0.35">
      <c r="A1564" s="503"/>
      <c r="B1564" s="49"/>
      <c r="C1564" s="156">
        <f>B1564</f>
        <v>0</v>
      </c>
      <c r="D1564" s="457"/>
      <c r="E1564" s="73"/>
      <c r="F1564" s="93">
        <v>1721</v>
      </c>
      <c r="G1564" s="302">
        <v>27030</v>
      </c>
      <c r="H1564" s="211">
        <v>7</v>
      </c>
      <c r="I1564" s="119"/>
      <c r="J1564" s="119"/>
      <c r="K1564" s="79"/>
      <c r="L1564" s="79"/>
      <c r="M1564" s="79"/>
      <c r="N1564" s="80" t="s">
        <v>3434</v>
      </c>
      <c r="O1564" s="81"/>
      <c r="P1564" s="82"/>
      <c r="Q1564" s="83" t="str">
        <f>IF(R1564="?","?","")</f>
        <v/>
      </c>
      <c r="R1564" s="83" t="str">
        <f>IF(AND(S1564="",T1564&gt;0),"?",IF(S1564="","◄",IF(T1564&gt;=1,"►","")))</f>
        <v>◄</v>
      </c>
      <c r="S1564" s="84"/>
      <c r="T1564" s="85"/>
      <c r="U1564" s="83" t="str">
        <f>IF(V1564="?","?","")</f>
        <v/>
      </c>
      <c r="V1564" s="83" t="str">
        <f>IF(AND(W1564="",X1564&gt;0),"?",IF(W1564="","◄",IF(X1564&gt;=1,"►","")))</f>
        <v>◄</v>
      </c>
      <c r="W1564" s="86"/>
      <c r="X1564" s="85"/>
      <c r="Y1564" s="457"/>
      <c r="Z1564" s="87"/>
      <c r="AA1564" s="521">
        <f t="shared" si="582"/>
        <v>0</v>
      </c>
      <c r="AB1564" s="520">
        <f t="shared" si="582"/>
        <v>0</v>
      </c>
      <c r="AC1564" s="88"/>
      <c r="AD1564" s="519">
        <f t="shared" si="583"/>
        <v>0</v>
      </c>
      <c r="AE1564" s="522">
        <f t="shared" si="583"/>
        <v>0</v>
      </c>
      <c r="AF1564" s="44"/>
      <c r="AG1564" s="45"/>
      <c r="AH1564" s="44"/>
      <c r="AI1564" s="45"/>
      <c r="AJ1564" s="45"/>
      <c r="AK1564" s="45"/>
      <c r="AL1564" s="45"/>
      <c r="AM1564" s="43"/>
      <c r="AN1564" s="27" t="s">
        <v>6</v>
      </c>
      <c r="AO1564" s="27" t="s">
        <v>6</v>
      </c>
      <c r="AP1564" s="516"/>
      <c r="AQ1564" s="516"/>
      <c r="AR1564" s="516"/>
      <c r="AS1564" s="516" t="s">
        <v>6</v>
      </c>
      <c r="AT1564" s="516" t="s">
        <v>6</v>
      </c>
      <c r="AU1564" s="516"/>
      <c r="AV1564" s="516" t="s">
        <v>6</v>
      </c>
      <c r="AW1564" s="516" t="s">
        <v>6</v>
      </c>
      <c r="AX1564" s="516"/>
      <c r="AY1564" s="516" t="s">
        <v>6</v>
      </c>
      <c r="AZ1564" s="516" t="s">
        <v>6</v>
      </c>
      <c r="BA1564" s="516"/>
      <c r="BB1564" s="516" t="s">
        <v>6</v>
      </c>
      <c r="BC1564" s="516" t="s">
        <v>6</v>
      </c>
      <c r="BD1564" s="516"/>
      <c r="BE1564" s="516" t="s">
        <v>6</v>
      </c>
      <c r="BF1564" s="516" t="s">
        <v>6</v>
      </c>
      <c r="BG1564" s="516"/>
      <c r="BH1564" s="516" t="s">
        <v>6</v>
      </c>
      <c r="BI1564" s="516" t="s">
        <v>6</v>
      </c>
      <c r="BJ1564" s="516"/>
      <c r="BK1564" s="516" t="s">
        <v>6</v>
      </c>
      <c r="BL1564" s="516" t="s">
        <v>6</v>
      </c>
      <c r="BM1564" s="516"/>
      <c r="BN1564" s="516" t="s">
        <v>6</v>
      </c>
      <c r="BO1564" s="516" t="s">
        <v>6</v>
      </c>
      <c r="BP1564" s="516"/>
      <c r="BQ1564" s="516" t="s">
        <v>6</v>
      </c>
      <c r="BR1564" s="516" t="s">
        <v>6</v>
      </c>
      <c r="BS1564" s="516"/>
      <c r="BT1564" s="516"/>
      <c r="BU1564" s="516"/>
      <c r="BV1564" s="516"/>
      <c r="BW1564" s="516"/>
      <c r="BX1564" s="516"/>
      <c r="BY1564" s="516"/>
      <c r="BZ1564" s="28"/>
      <c r="CA1564" s="24"/>
      <c r="CB1564" s="29"/>
      <c r="CC1564" s="29"/>
      <c r="CD1564" s="30"/>
      <c r="CE1564" s="29"/>
      <c r="CF1564" s="29"/>
      <c r="CG1564" s="31"/>
      <c r="CH1564" s="457"/>
      <c r="CI1564" s="23" t="s">
        <v>836</v>
      </c>
    </row>
    <row r="1565" spans="1:87" ht="15.6" thickTop="1" thickBot="1" x14ac:dyDescent="0.35">
      <c r="A1565" s="503"/>
      <c r="B1565" s="49"/>
      <c r="C1565" s="156">
        <f>B1565</f>
        <v>0</v>
      </c>
      <c r="D1565" s="457"/>
      <c r="E1565" s="73"/>
      <c r="F1565" s="93">
        <v>1722</v>
      </c>
      <c r="G1565" s="302">
        <v>27030</v>
      </c>
      <c r="H1565" s="211">
        <v>10</v>
      </c>
      <c r="I1565" s="119"/>
      <c r="J1565" s="119"/>
      <c r="K1565" s="79"/>
      <c r="L1565" s="79"/>
      <c r="M1565" s="79"/>
      <c r="N1565" s="80" t="s">
        <v>3435</v>
      </c>
      <c r="O1565" s="81"/>
      <c r="P1565" s="82"/>
      <c r="Q1565" s="83" t="str">
        <f>IF(R1565="?","?","")</f>
        <v/>
      </c>
      <c r="R1565" s="83" t="str">
        <f>IF(AND(S1565="",T1565&gt;0),"?",IF(S1565="","◄",IF(T1565&gt;=1,"►","")))</f>
        <v>◄</v>
      </c>
      <c r="S1565" s="84"/>
      <c r="T1565" s="85"/>
      <c r="U1565" s="83" t="str">
        <f>IF(V1565="?","?","")</f>
        <v/>
      </c>
      <c r="V1565" s="83" t="str">
        <f>IF(AND(W1565="",X1565&gt;0),"?",IF(W1565="","◄",IF(X1565&gt;=1,"►","")))</f>
        <v>◄</v>
      </c>
      <c r="W1565" s="86"/>
      <c r="X1565" s="85"/>
      <c r="Y1565" s="457"/>
      <c r="Z1565" s="87"/>
      <c r="AA1565" s="521">
        <f t="shared" si="582"/>
        <v>0</v>
      </c>
      <c r="AB1565" s="520">
        <f t="shared" si="582"/>
        <v>0</v>
      </c>
      <c r="AC1565" s="88"/>
      <c r="AD1565" s="519">
        <f t="shared" si="583"/>
        <v>0</v>
      </c>
      <c r="AE1565" s="522">
        <f t="shared" si="583"/>
        <v>0</v>
      </c>
      <c r="AF1565" s="44"/>
      <c r="AG1565" s="45"/>
      <c r="AH1565" s="44"/>
      <c r="AI1565" s="45"/>
      <c r="AJ1565" s="45"/>
      <c r="AK1565" s="45"/>
      <c r="AL1565" s="45"/>
      <c r="AM1565" s="43"/>
      <c r="AN1565" s="27" t="s">
        <v>6</v>
      </c>
      <c r="AO1565" s="27" t="s">
        <v>6</v>
      </c>
      <c r="AP1565" s="516"/>
      <c r="AQ1565" s="516"/>
      <c r="AR1565" s="516"/>
      <c r="AS1565" s="516" t="s">
        <v>6</v>
      </c>
      <c r="AT1565" s="516" t="s">
        <v>6</v>
      </c>
      <c r="AU1565" s="516"/>
      <c r="AV1565" s="516" t="s">
        <v>6</v>
      </c>
      <c r="AW1565" s="516" t="s">
        <v>6</v>
      </c>
      <c r="AX1565" s="516"/>
      <c r="AY1565" s="516" t="s">
        <v>6</v>
      </c>
      <c r="AZ1565" s="516" t="s">
        <v>6</v>
      </c>
      <c r="BA1565" s="516"/>
      <c r="BB1565" s="516" t="s">
        <v>6</v>
      </c>
      <c r="BC1565" s="516" t="s">
        <v>6</v>
      </c>
      <c r="BD1565" s="516"/>
      <c r="BE1565" s="516" t="s">
        <v>6</v>
      </c>
      <c r="BF1565" s="516" t="s">
        <v>6</v>
      </c>
      <c r="BG1565" s="516"/>
      <c r="BH1565" s="516" t="s">
        <v>6</v>
      </c>
      <c r="BI1565" s="516" t="s">
        <v>6</v>
      </c>
      <c r="BJ1565" s="516"/>
      <c r="BK1565" s="516" t="s">
        <v>6</v>
      </c>
      <c r="BL1565" s="516" t="s">
        <v>6</v>
      </c>
      <c r="BM1565" s="516"/>
      <c r="BN1565" s="516" t="s">
        <v>6</v>
      </c>
      <c r="BO1565" s="516" t="s">
        <v>6</v>
      </c>
      <c r="BP1565" s="516"/>
      <c r="BQ1565" s="516" t="s">
        <v>6</v>
      </c>
      <c r="BR1565" s="516" t="s">
        <v>6</v>
      </c>
      <c r="BS1565" s="516"/>
      <c r="BT1565" s="516"/>
      <c r="BU1565" s="516"/>
      <c r="BV1565" s="516"/>
      <c r="BW1565" s="516"/>
      <c r="BX1565" s="516"/>
      <c r="BY1565" s="516"/>
      <c r="BZ1565" s="28"/>
      <c r="CA1565" s="24"/>
      <c r="CB1565" s="29"/>
      <c r="CC1565" s="29"/>
      <c r="CD1565" s="30"/>
      <c r="CE1565" s="29"/>
      <c r="CF1565" s="29"/>
      <c r="CG1565" s="31"/>
      <c r="CH1565" s="457"/>
      <c r="CI1565" s="23" t="s">
        <v>836</v>
      </c>
    </row>
    <row r="1566" spans="1:87" ht="16.8" thickTop="1" thickBot="1" x14ac:dyDescent="0.35">
      <c r="A1566" s="505" t="str">
        <f>IF(COUNTIF(B1567:B1568,"x")&gt;0,"x","")</f>
        <v/>
      </c>
      <c r="B1566" s="57"/>
      <c r="C1566" s="510" t="str">
        <f>A1566</f>
        <v/>
      </c>
      <c r="D1566" s="66">
        <f>ROWS(D1567:D1568)-1</f>
        <v>1</v>
      </c>
      <c r="E1566" s="58" t="s">
        <v>3436</v>
      </c>
      <c r="F1566" s="59"/>
      <c r="G1566" s="301"/>
      <c r="H1566" s="18"/>
      <c r="I1566" s="18"/>
      <c r="J1566" s="18"/>
      <c r="K1566" s="18"/>
      <c r="L1566" s="18"/>
      <c r="M1566" s="18"/>
      <c r="N1566" s="46"/>
      <c r="O1566" s="60" t="s">
        <v>3437</v>
      </c>
      <c r="P1566" s="61" t="s">
        <v>6922</v>
      </c>
      <c r="Q1566" s="62"/>
      <c r="R1566" s="63" t="str">
        <f>IF(COUNTIF(Q1567:Q1568,"?")&gt;0,"?",IF(AND(S1566="◄",T1566="►"),"◄►",IF(S1566="◄","◄",IF(T1566="►","►",""))))</f>
        <v>◄</v>
      </c>
      <c r="S1566" s="64" t="str">
        <f>IF(SUM(S1567:S1568)+1=ROWS(S1567:S1568)-COUNTIF(S1567:S1568,"-"),"","◄")</f>
        <v>◄</v>
      </c>
      <c r="T1566" s="65" t="str">
        <f>IF(SUM(T1567:T1568)&gt;0,"►","")</f>
        <v/>
      </c>
      <c r="U1566" s="62"/>
      <c r="V1566" s="63" t="str">
        <f>IF(COUNTIF(U1567:U1568,"?")&gt;0,"?",IF(AND(W1566="◄",X1566="►"),"◄►",IF(W1566="◄","◄",IF(X1566="►","►",""))))</f>
        <v>◄</v>
      </c>
      <c r="W1566" s="64" t="str">
        <f>IF(SUM(W1567:W1568)+1=ROWS(W1567:W1568)-COUNTIF(W1567:W1568,"-"),"","◄")</f>
        <v>◄</v>
      </c>
      <c r="X1566" s="65" t="str">
        <f>IF(SUM(X1567:X1568)&gt;0,"►","")</f>
        <v/>
      </c>
      <c r="Y1566" s="66">
        <f>ROWS(Y1567:Y1568)-1</f>
        <v>1</v>
      </c>
      <c r="Z1566" s="67">
        <f>SUM(Z1567:Z1568)-Z1568</f>
        <v>0</v>
      </c>
      <c r="AA1566" s="68" t="s">
        <v>840</v>
      </c>
      <c r="AB1566" s="69"/>
      <c r="AC1566" s="67">
        <f>SUM(AC1567:AC1568)-AC1568</f>
        <v>0</v>
      </c>
      <c r="AD1566" s="68" t="s">
        <v>3335</v>
      </c>
      <c r="AE1566" s="69"/>
      <c r="AF1566" s="70" t="str">
        <f>IF(AG1566="◄","◄",IF(AG1566="ok","►",""))</f>
        <v>◄</v>
      </c>
      <c r="AG1566" s="71" t="str">
        <f>IF(AG1567&gt;0,"OK","◄")</f>
        <v>◄</v>
      </c>
      <c r="AH1566" s="62" t="str">
        <f>IF(AND(AI1566="◄",AJ1566="►"),"◄?►",IF(AI1566="◄","◄",IF(AJ1566="►","►","")))</f>
        <v>◄</v>
      </c>
      <c r="AI1566" s="64" t="str">
        <f>IF(AI1567&gt;0,"","◄")</f>
        <v>◄</v>
      </c>
      <c r="AJ1566" s="65" t="str">
        <f>IF(SUM(AJ1567:AJ1568)&gt;0,"►","")</f>
        <v/>
      </c>
      <c r="AK1566" s="570">
        <f>G1567</f>
        <v>27030</v>
      </c>
      <c r="AL1566" s="572" t="str">
        <f>P1566</f>
        <v xml:space="preserve">▬ folder Nr. 10  /  74 ▬ </v>
      </c>
      <c r="AM1566" s="43"/>
      <c r="AN1566" s="1" t="str">
        <f>IF(AO1566="","",IF(COUNTIF(AN1567,"ok"),"","◄"))</f>
        <v>◄</v>
      </c>
      <c r="AO1566" s="9" t="str">
        <f>IF(COUNTIF(AP1566:BR1566,"◄")&gt;0,"◄","")</f>
        <v>◄</v>
      </c>
      <c r="AP1566" s="250" t="str">
        <f>IF(AP1567="-","",IF(AP1567&gt;0,"","◄"))</f>
        <v>◄</v>
      </c>
      <c r="AQ1566" s="251"/>
      <c r="AR1566" s="517">
        <f>IF(ISNONTEXT(AR1567)=TRUE,"_",1)</f>
        <v>1</v>
      </c>
      <c r="AS1566" s="250" t="str">
        <f>IF(AS1567="-","",IF(AS1567&gt;0,"","◄"))</f>
        <v>◄</v>
      </c>
      <c r="AT1566" s="251"/>
      <c r="AU1566" s="517">
        <f>IF(ISNONTEXT(AU1567)=TRUE,"_",AR1566+1)</f>
        <v>2</v>
      </c>
      <c r="AV1566" s="250" t="str">
        <f>IF(AV1567="-","",IF(AV1567&gt;0,"","◄"))</f>
        <v>◄</v>
      </c>
      <c r="AW1566" s="251"/>
      <c r="AX1566" s="517">
        <f>IF(ISNONTEXT(AX1567)=TRUE,"_",AU1566+1)</f>
        <v>3</v>
      </c>
      <c r="AY1566" s="250" t="str">
        <f>IF(AY1567="-","",IF(AY1567&gt;0,"","◄"))</f>
        <v/>
      </c>
      <c r="AZ1566" s="251"/>
      <c r="BA1566" s="517" t="str">
        <f>IF(ISNONTEXT(BA1567)=TRUE,"_",AX1566+1)</f>
        <v>_</v>
      </c>
      <c r="BB1566" s="250" t="str">
        <f>IF(BB1567="-","",IF(BB1567&gt;0,"","◄"))</f>
        <v/>
      </c>
      <c r="BC1566" s="251"/>
      <c r="BD1566" s="517" t="str">
        <f>IF(ISNONTEXT(BD1567)=TRUE,"_",BA1566+1)</f>
        <v>_</v>
      </c>
      <c r="BE1566" s="250" t="str">
        <f>IF(BE1567="-","",IF(BE1567&gt;0,"","◄"))</f>
        <v/>
      </c>
      <c r="BF1566" s="251"/>
      <c r="BG1566" s="517" t="str">
        <f>IF(ISNONTEXT(BG1567)=TRUE,"_",BD1566+1)</f>
        <v>_</v>
      </c>
      <c r="BH1566" s="250" t="str">
        <f>IF(BH1567="-","",IF(BH1567&gt;0,"","◄"))</f>
        <v/>
      </c>
      <c r="BI1566" s="251"/>
      <c r="BJ1566" s="517" t="str">
        <f>IF(ISNONTEXT(BJ1567)=TRUE,"_",BG1566+1)</f>
        <v>_</v>
      </c>
      <c r="BK1566" s="563" t="str">
        <f>IF(BK1567="-","",IF(BK1567&gt;0,"","◄"))</f>
        <v/>
      </c>
      <c r="BL1566" s="564"/>
      <c r="BM1566" s="517" t="str">
        <f>IF(ISNONTEXT(BM1567)=TRUE,"_",BJ1566+1)</f>
        <v>_</v>
      </c>
      <c r="BN1566" s="563" t="str">
        <f>IF(BN1567="-","",IF(BN1567&gt;0,"","◄"))</f>
        <v/>
      </c>
      <c r="BO1566" s="564"/>
      <c r="BP1566" s="517" t="str">
        <f>IF(ISNONTEXT(BP1567)=TRUE,"_",BM1566+1)</f>
        <v>_</v>
      </c>
      <c r="BQ1566" s="563" t="str">
        <f>IF(BQ1567="-","",IF(BQ1567&gt;0,"","◄"))</f>
        <v/>
      </c>
      <c r="BR1566" s="564"/>
      <c r="BS1566" s="517" t="str">
        <f>IF(ISNONTEXT(BS1567)=TRUE,"_",BP1566+1)</f>
        <v>_</v>
      </c>
      <c r="BT1566" s="563" t="str">
        <f>IF(BT1567="-","",IF(BT1567&gt;0,"","◄"))</f>
        <v>◄</v>
      </c>
      <c r="BU1566" s="564"/>
      <c r="BV1566" s="517" t="str">
        <f>IF(ISNONTEXT(BV1567)=TRUE,"_",1)</f>
        <v>_</v>
      </c>
      <c r="BW1566" s="563" t="str">
        <f>IF(BW1567="-","",IF(BW1567&gt;0,"","◄"))</f>
        <v>◄</v>
      </c>
      <c r="BX1566" s="564"/>
      <c r="BY1566" s="517" t="str">
        <f>IF(ISNONTEXT(BY1567)=TRUE,"_",BV1566+1)</f>
        <v>_</v>
      </c>
      <c r="BZ1566" s="26"/>
      <c r="CA1566" s="24"/>
      <c r="CB1566" s="25" t="str">
        <f>IF(CB1567&gt;0,"►","")</f>
        <v/>
      </c>
      <c r="CC1566" s="25" t="str">
        <f>IF(CC1567&gt;0,"►","")</f>
        <v/>
      </c>
      <c r="CD1566" s="517" t="str">
        <f>IF(ISNONTEXT(CD1567)=TRUE,"_",1)</f>
        <v>_</v>
      </c>
      <c r="CE1566" s="25" t="str">
        <f>IF(CE1567&gt;0,"►","")</f>
        <v/>
      </c>
      <c r="CF1566" s="25" t="str">
        <f>IF(CF1567&gt;0,"►","")</f>
        <v/>
      </c>
      <c r="CG1566" s="517" t="str">
        <f>IF(ISNONTEXT(CG1567)=TRUE,"_",CD1566+1)</f>
        <v>_</v>
      </c>
      <c r="CH1566" s="66">
        <f>ROWS(CH1567:CH1568)-1</f>
        <v>1</v>
      </c>
      <c r="CI1566" s="23" t="s">
        <v>836</v>
      </c>
    </row>
    <row r="1567" spans="1:87" ht="15" thickBot="1" x14ac:dyDescent="0.35">
      <c r="A1567" s="503"/>
      <c r="B1567" s="49"/>
      <c r="C1567" s="156">
        <f>B1567</f>
        <v>0</v>
      </c>
      <c r="D1567" s="457"/>
      <c r="E1567" s="73"/>
      <c r="F1567" s="74" t="s">
        <v>3438</v>
      </c>
      <c r="G1567" s="300">
        <v>27030</v>
      </c>
      <c r="H1567" s="211">
        <v>5</v>
      </c>
      <c r="I1567" s="119"/>
      <c r="J1567" s="119"/>
      <c r="K1567" s="79"/>
      <c r="L1567" s="79"/>
      <c r="M1567" s="79"/>
      <c r="N1567" s="80" t="s">
        <v>3439</v>
      </c>
      <c r="O1567" s="81"/>
      <c r="P1567" s="82"/>
      <c r="Q1567" s="83" t="str">
        <f>IF(R1567="?","?","")</f>
        <v/>
      </c>
      <c r="R1567" s="83" t="str">
        <f>IF(AND(S1567="",T1567&gt;0),"?",IF(S1567="","◄",IF(T1567&gt;=1,"►","")))</f>
        <v>◄</v>
      </c>
      <c r="S1567" s="84"/>
      <c r="T1567" s="85"/>
      <c r="U1567" s="83" t="str">
        <f>IF(V1567="?","?","")</f>
        <v/>
      </c>
      <c r="V1567" s="83" t="str">
        <f>IF(AND(W1567="",X1567&gt;0),"?",IF(W1567="","◄",IF(X1567&gt;=1,"►","")))</f>
        <v>◄</v>
      </c>
      <c r="W1567" s="86"/>
      <c r="X1567" s="85"/>
      <c r="Y1567" s="457"/>
      <c r="Z1567" s="87"/>
      <c r="AA1567" s="521">
        <f>(S1567*Z1567)</f>
        <v>0</v>
      </c>
      <c r="AB1567" s="520">
        <f>(T1567*AA1567)</f>
        <v>0</v>
      </c>
      <c r="AC1567" s="88"/>
      <c r="AD1567" s="519">
        <f>(W1567*AC1567)</f>
        <v>0</v>
      </c>
      <c r="AE1567" s="522">
        <f>(X1567*AD1567)</f>
        <v>0</v>
      </c>
      <c r="AF1567" s="89" t="str">
        <f>IF(AG1567&gt;0,"ok","◄")</f>
        <v>◄</v>
      </c>
      <c r="AG1567" s="90"/>
      <c r="AH1567" s="89" t="str">
        <f>IF(AND(AI1567="",AJ1567&gt;0),"?",IF(AI1567="","◄",IF(AJ1567&gt;=1,"►","")))</f>
        <v>◄</v>
      </c>
      <c r="AI1567" s="91"/>
      <c r="AJ1567" s="92"/>
      <c r="AK1567" s="586"/>
      <c r="AL1567" s="587"/>
      <c r="AM1567" s="43"/>
      <c r="AN1567" s="3" t="s">
        <v>3</v>
      </c>
      <c r="AO1567" s="12" t="s">
        <v>1</v>
      </c>
      <c r="AP1567" s="13"/>
      <c r="AQ1567" s="14"/>
      <c r="AR1567" s="15" t="s">
        <v>4</v>
      </c>
      <c r="AS1567" s="13"/>
      <c r="AT1567" s="14"/>
      <c r="AU1567" s="15" t="s">
        <v>347</v>
      </c>
      <c r="AV1567" s="13"/>
      <c r="AW1567" s="14"/>
      <c r="AX1567" s="15" t="s">
        <v>173</v>
      </c>
      <c r="AY1567" s="516" t="s">
        <v>6</v>
      </c>
      <c r="AZ1567" s="516" t="s">
        <v>6</v>
      </c>
      <c r="BA1567" s="516"/>
      <c r="BB1567" s="516" t="s">
        <v>6</v>
      </c>
      <c r="BC1567" s="516" t="s">
        <v>6</v>
      </c>
      <c r="BD1567" s="516"/>
      <c r="BE1567" s="516" t="s">
        <v>6</v>
      </c>
      <c r="BF1567" s="516" t="s">
        <v>6</v>
      </c>
      <c r="BG1567" s="516"/>
      <c r="BH1567" s="516" t="s">
        <v>6</v>
      </c>
      <c r="BI1567" s="516" t="s">
        <v>6</v>
      </c>
      <c r="BJ1567" s="516"/>
      <c r="BK1567" s="516" t="s">
        <v>6</v>
      </c>
      <c r="BL1567" s="516" t="s">
        <v>6</v>
      </c>
      <c r="BM1567" s="516"/>
      <c r="BN1567" s="516" t="s">
        <v>6</v>
      </c>
      <c r="BO1567" s="516" t="s">
        <v>6</v>
      </c>
      <c r="BP1567" s="516"/>
      <c r="BQ1567" s="516" t="s">
        <v>6</v>
      </c>
      <c r="BR1567" s="516" t="s">
        <v>6</v>
      </c>
      <c r="BS1567" s="516"/>
      <c r="BT1567" s="32"/>
      <c r="BU1567" s="33"/>
      <c r="BV1567" s="34"/>
      <c r="BW1567" s="32"/>
      <c r="BX1567" s="33"/>
      <c r="BY1567" s="34"/>
      <c r="BZ1567" s="35"/>
      <c r="CA1567" s="24"/>
      <c r="CB1567" s="36"/>
      <c r="CC1567" s="33"/>
      <c r="CD1567" s="37"/>
      <c r="CE1567" s="36"/>
      <c r="CF1567" s="38"/>
      <c r="CG1567" s="39"/>
      <c r="CH1567" s="457"/>
      <c r="CI1567" s="23" t="s">
        <v>836</v>
      </c>
    </row>
    <row r="1568" spans="1:87" ht="16.8" customHeight="1" thickTop="1" thickBot="1" x14ac:dyDescent="0.35">
      <c r="A1568" s="505" t="str">
        <f>IF(COUNTIF(B1569:B1570,"x")&gt;0,"x","")</f>
        <v/>
      </c>
      <c r="B1568" s="57"/>
      <c r="C1568" s="510" t="str">
        <f>A1568</f>
        <v/>
      </c>
      <c r="D1568" s="66">
        <f>ROWS(D1569:D1570)-1</f>
        <v>1</v>
      </c>
      <c r="E1568" s="58" t="s">
        <v>3440</v>
      </c>
      <c r="F1568" s="59"/>
      <c r="G1568" s="301"/>
      <c r="H1568" s="18"/>
      <c r="I1568" s="18"/>
      <c r="J1568" s="18"/>
      <c r="K1568" s="18"/>
      <c r="L1568" s="18"/>
      <c r="M1568" s="18"/>
      <c r="N1568" s="46"/>
      <c r="O1568" s="60" t="s">
        <v>3441</v>
      </c>
      <c r="P1568" s="61" t="s">
        <v>6923</v>
      </c>
      <c r="Q1568" s="62"/>
      <c r="R1568" s="63" t="str">
        <f>IF(COUNTIF(Q1569:Q1570,"?")&gt;0,"?",IF(AND(S1568="◄",T1568="►"),"◄►",IF(S1568="◄","◄",IF(T1568="►","►",""))))</f>
        <v>◄</v>
      </c>
      <c r="S1568" s="64" t="str">
        <f>IF(SUM(S1569:S1570)+1=ROWS(S1569:S1570)-COUNTIF(S1569:S1570,"-"),"","◄")</f>
        <v>◄</v>
      </c>
      <c r="T1568" s="65" t="str">
        <f>IF(SUM(T1569:T1570)&gt;0,"►","")</f>
        <v/>
      </c>
      <c r="U1568" s="62"/>
      <c r="V1568" s="63" t="str">
        <f>IF(COUNTIF(U1569:U1570,"?")&gt;0,"?",IF(AND(W1568="◄",X1568="►"),"◄►",IF(W1568="◄","◄",IF(X1568="►","►",""))))</f>
        <v>◄</v>
      </c>
      <c r="W1568" s="64" t="str">
        <f>IF(SUM(W1569:W1570)+1=ROWS(W1569:W1570)-COUNTIF(W1569:W1570,"-"),"","◄")</f>
        <v>◄</v>
      </c>
      <c r="X1568" s="65" t="str">
        <f>IF(SUM(X1569:X1570)&gt;0,"►","")</f>
        <v/>
      </c>
      <c r="Y1568" s="66">
        <f>ROWS(Y1569:Y1570)-1</f>
        <v>1</v>
      </c>
      <c r="Z1568" s="67">
        <f>SUM(Z1569:Z1570)-Z1570</f>
        <v>0</v>
      </c>
      <c r="AA1568" s="68" t="s">
        <v>840</v>
      </c>
      <c r="AB1568" s="69"/>
      <c r="AC1568" s="67">
        <f>SUM(AC1569:AC1570)-AC1570</f>
        <v>0</v>
      </c>
      <c r="AD1568" s="68" t="s">
        <v>3335</v>
      </c>
      <c r="AE1568" s="69"/>
      <c r="AF1568" s="70" t="str">
        <f>IF(AG1568="◄","◄",IF(AG1568="ok","►",""))</f>
        <v>◄</v>
      </c>
      <c r="AG1568" s="71" t="str">
        <f>IF(AG1569&gt;0,"OK","◄")</f>
        <v>◄</v>
      </c>
      <c r="AH1568" s="62" t="str">
        <f>IF(AND(AI1568="◄",AJ1568="►"),"◄?►",IF(AI1568="◄","◄",IF(AJ1568="►","►","")))</f>
        <v>◄</v>
      </c>
      <c r="AI1568" s="64" t="str">
        <f>IF(AI1569&gt;0,"","◄")</f>
        <v>◄</v>
      </c>
      <c r="AJ1568" s="65" t="str">
        <f>IF(SUM(AJ1569:AJ1570)&gt;0,"►","")</f>
        <v/>
      </c>
      <c r="AK1568" s="570">
        <f>G1569</f>
        <v>27030</v>
      </c>
      <c r="AL1568" s="572" t="str">
        <f>P1568</f>
        <v xml:space="preserve">▬ folder Nr. 11  /  74 ▬ </v>
      </c>
      <c r="AM1568" s="43"/>
      <c r="AN1568" s="1" t="str">
        <f>IF(AO1568="","",IF(COUNTIF(AN1569,"ok"),"","◄"))</f>
        <v>◄</v>
      </c>
      <c r="AO1568" s="9" t="str">
        <f>IF(COUNTIF(AP1568:BR1568,"◄")&gt;0,"◄","")</f>
        <v>◄</v>
      </c>
      <c r="AP1568" s="250" t="str">
        <f>IF(AP1569="-","",IF(AP1569&gt;0,"","◄"))</f>
        <v>◄</v>
      </c>
      <c r="AQ1568" s="251"/>
      <c r="AR1568" s="517">
        <f>IF(ISNONTEXT(AR1569)=TRUE,"_",1)</f>
        <v>1</v>
      </c>
      <c r="AS1568" s="250" t="str">
        <f>IF(AS1569="-","",IF(AS1569&gt;0,"","◄"))</f>
        <v>◄</v>
      </c>
      <c r="AT1568" s="251"/>
      <c r="AU1568" s="517">
        <f>IF(ISNONTEXT(AU1569)=TRUE,"_",AR1568+1)</f>
        <v>2</v>
      </c>
      <c r="AV1568" s="250" t="str">
        <f>IF(AV1569="-","",IF(AV1569&gt;0,"","◄"))</f>
        <v>◄</v>
      </c>
      <c r="AW1568" s="251"/>
      <c r="AX1568" s="517">
        <f>IF(ISNONTEXT(AX1569)=TRUE,"_",AU1568+1)</f>
        <v>3</v>
      </c>
      <c r="AY1568" s="250" t="str">
        <f>IF(AY1569="-","",IF(AY1569&gt;0,"","◄"))</f>
        <v>◄</v>
      </c>
      <c r="AZ1568" s="251"/>
      <c r="BA1568" s="517">
        <f>IF(ISNONTEXT(BA1569)=TRUE,"_",AX1568+1)</f>
        <v>4</v>
      </c>
      <c r="BB1568" s="250" t="str">
        <f>IF(BB1569="-","",IF(BB1569&gt;0,"","◄"))</f>
        <v/>
      </c>
      <c r="BC1568" s="251"/>
      <c r="BD1568" s="517" t="str">
        <f>IF(ISNONTEXT(BD1569)=TRUE,"_",BA1568+1)</f>
        <v>_</v>
      </c>
      <c r="BE1568" s="250" t="str">
        <f>IF(BE1569="-","",IF(BE1569&gt;0,"","◄"))</f>
        <v/>
      </c>
      <c r="BF1568" s="251"/>
      <c r="BG1568" s="517" t="str">
        <f>IF(ISNONTEXT(BG1569)=TRUE,"_",BD1568+1)</f>
        <v>_</v>
      </c>
      <c r="BH1568" s="250" t="str">
        <f>IF(BH1569="-","",IF(BH1569&gt;0,"","◄"))</f>
        <v/>
      </c>
      <c r="BI1568" s="251"/>
      <c r="BJ1568" s="517" t="str">
        <f>IF(ISNONTEXT(BJ1569)=TRUE,"_",BG1568+1)</f>
        <v>_</v>
      </c>
      <c r="BK1568" s="563" t="str">
        <f>IF(BK1569="-","",IF(BK1569&gt;0,"","◄"))</f>
        <v/>
      </c>
      <c r="BL1568" s="564"/>
      <c r="BM1568" s="517" t="str">
        <f>IF(ISNONTEXT(BM1569)=TRUE,"_",BJ1568+1)</f>
        <v>_</v>
      </c>
      <c r="BN1568" s="563" t="str">
        <f>IF(BN1569="-","",IF(BN1569&gt;0,"","◄"))</f>
        <v/>
      </c>
      <c r="BO1568" s="564"/>
      <c r="BP1568" s="517" t="str">
        <f>IF(ISNONTEXT(BP1569)=TRUE,"_",BM1568+1)</f>
        <v>_</v>
      </c>
      <c r="BQ1568" s="563" t="str">
        <f>IF(BQ1569="-","",IF(BQ1569&gt;0,"","◄"))</f>
        <v/>
      </c>
      <c r="BR1568" s="564"/>
      <c r="BS1568" s="517" t="str">
        <f>IF(ISNONTEXT(BS1569)=TRUE,"_",BP1568+1)</f>
        <v>_</v>
      </c>
      <c r="BT1568" s="563" t="str">
        <f>IF(BT1569="-","",IF(BT1569&gt;0,"","◄"))</f>
        <v>◄</v>
      </c>
      <c r="BU1568" s="564"/>
      <c r="BV1568" s="517" t="str">
        <f>IF(ISNONTEXT(BV1569)=TRUE,"_",1)</f>
        <v>_</v>
      </c>
      <c r="BW1568" s="563" t="str">
        <f>IF(BW1569="-","",IF(BW1569&gt;0,"","◄"))</f>
        <v>◄</v>
      </c>
      <c r="BX1568" s="564"/>
      <c r="BY1568" s="517" t="str">
        <f>IF(ISNONTEXT(BY1569)=TRUE,"_",BV1568+1)</f>
        <v>_</v>
      </c>
      <c r="BZ1568" s="26"/>
      <c r="CA1568" s="24"/>
      <c r="CB1568" s="25" t="str">
        <f>IF(CB1569&gt;0,"►","")</f>
        <v/>
      </c>
      <c r="CC1568" s="25" t="str">
        <f>IF(CC1569&gt;0,"►","")</f>
        <v/>
      </c>
      <c r="CD1568" s="517" t="str">
        <f>IF(ISNONTEXT(CD1569)=TRUE,"_",1)</f>
        <v>_</v>
      </c>
      <c r="CE1568" s="25" t="str">
        <f>IF(CE1569&gt;0,"►","")</f>
        <v/>
      </c>
      <c r="CF1568" s="25" t="str">
        <f>IF(CF1569&gt;0,"►","")</f>
        <v/>
      </c>
      <c r="CG1568" s="517" t="str">
        <f>IF(ISNONTEXT(CG1569)=TRUE,"_",CD1568+1)</f>
        <v>_</v>
      </c>
      <c r="CH1568" s="66">
        <f>ROWS(CH1569:CH1570)-1</f>
        <v>1</v>
      </c>
      <c r="CI1568" s="23" t="s">
        <v>836</v>
      </c>
    </row>
    <row r="1569" spans="1:87" ht="15" thickBot="1" x14ac:dyDescent="0.35">
      <c r="A1569" s="503"/>
      <c r="B1569" s="49"/>
      <c r="C1569" s="156">
        <f>B1569</f>
        <v>0</v>
      </c>
      <c r="D1569" s="457"/>
      <c r="E1569" s="73"/>
      <c r="F1569" s="74" t="s">
        <v>3442</v>
      </c>
      <c r="G1569" s="300">
        <v>27030</v>
      </c>
      <c r="H1569" s="211">
        <v>3</v>
      </c>
      <c r="I1569" s="119"/>
      <c r="J1569" s="119"/>
      <c r="K1569" s="79"/>
      <c r="L1569" s="79"/>
      <c r="M1569" s="79"/>
      <c r="N1569" s="80" t="s">
        <v>3443</v>
      </c>
      <c r="O1569" s="81"/>
      <c r="P1569" s="82"/>
      <c r="Q1569" s="83" t="str">
        <f>IF(R1569="?","?","")</f>
        <v/>
      </c>
      <c r="R1569" s="83" t="str">
        <f>IF(AND(S1569="",T1569&gt;0),"?",IF(S1569="","◄",IF(T1569&gt;=1,"►","")))</f>
        <v>◄</v>
      </c>
      <c r="S1569" s="84"/>
      <c r="T1569" s="85"/>
      <c r="U1569" s="83" t="str">
        <f>IF(V1569="?","?","")</f>
        <v/>
      </c>
      <c r="V1569" s="83" t="str">
        <f>IF(AND(W1569="",X1569&gt;0),"?",IF(W1569="","◄",IF(X1569&gt;=1,"►","")))</f>
        <v>◄</v>
      </c>
      <c r="W1569" s="86"/>
      <c r="X1569" s="85"/>
      <c r="Y1569" s="457"/>
      <c r="Z1569" s="87"/>
      <c r="AA1569" s="521">
        <f>(S1569*Z1569)</f>
        <v>0</v>
      </c>
      <c r="AB1569" s="520">
        <f>(T1569*AA1569)</f>
        <v>0</v>
      </c>
      <c r="AC1569" s="88"/>
      <c r="AD1569" s="519">
        <f>(W1569*AC1569)</f>
        <v>0</v>
      </c>
      <c r="AE1569" s="522">
        <f>(X1569*AD1569)</f>
        <v>0</v>
      </c>
      <c r="AF1569" s="89" t="str">
        <f>IF(AG1569&gt;0,"ok","◄")</f>
        <v>◄</v>
      </c>
      <c r="AG1569" s="90"/>
      <c r="AH1569" s="89" t="str">
        <f>IF(AND(AI1569="",AJ1569&gt;0),"?",IF(AI1569="","◄",IF(AJ1569&gt;=1,"►","")))</f>
        <v>◄</v>
      </c>
      <c r="AI1569" s="91"/>
      <c r="AJ1569" s="92"/>
      <c r="AK1569" s="586"/>
      <c r="AL1569" s="587"/>
      <c r="AM1569" s="43"/>
      <c r="AN1569" s="3" t="s">
        <v>3</v>
      </c>
      <c r="AO1569" s="12" t="s">
        <v>1</v>
      </c>
      <c r="AP1569" s="13"/>
      <c r="AQ1569" s="14"/>
      <c r="AR1569" s="15" t="s">
        <v>4</v>
      </c>
      <c r="AS1569" s="13"/>
      <c r="AT1569" s="14"/>
      <c r="AU1569" s="15" t="s">
        <v>16</v>
      </c>
      <c r="AV1569" s="13"/>
      <c r="AW1569" s="14"/>
      <c r="AX1569" s="15" t="s">
        <v>233</v>
      </c>
      <c r="AY1569" s="13"/>
      <c r="AZ1569" s="14"/>
      <c r="BA1569" s="15" t="s">
        <v>348</v>
      </c>
      <c r="BB1569" s="516" t="s">
        <v>6</v>
      </c>
      <c r="BC1569" s="516" t="s">
        <v>6</v>
      </c>
      <c r="BD1569" s="516"/>
      <c r="BE1569" s="516" t="s">
        <v>6</v>
      </c>
      <c r="BF1569" s="516" t="s">
        <v>6</v>
      </c>
      <c r="BG1569" s="516"/>
      <c r="BH1569" s="516" t="s">
        <v>6</v>
      </c>
      <c r="BI1569" s="516" t="s">
        <v>6</v>
      </c>
      <c r="BJ1569" s="516"/>
      <c r="BK1569" s="516" t="s">
        <v>6</v>
      </c>
      <c r="BL1569" s="516" t="s">
        <v>6</v>
      </c>
      <c r="BM1569" s="516"/>
      <c r="BN1569" s="516" t="s">
        <v>6</v>
      </c>
      <c r="BO1569" s="516" t="s">
        <v>6</v>
      </c>
      <c r="BP1569" s="516"/>
      <c r="BQ1569" s="516" t="s">
        <v>6</v>
      </c>
      <c r="BR1569" s="516" t="s">
        <v>6</v>
      </c>
      <c r="BS1569" s="516"/>
      <c r="BT1569" s="32"/>
      <c r="BU1569" s="33"/>
      <c r="BV1569" s="34"/>
      <c r="BW1569" s="32"/>
      <c r="BX1569" s="33"/>
      <c r="BY1569" s="34"/>
      <c r="BZ1569" s="35"/>
      <c r="CA1569" s="24"/>
      <c r="CB1569" s="36"/>
      <c r="CC1569" s="33"/>
      <c r="CD1569" s="37"/>
      <c r="CE1569" s="36"/>
      <c r="CF1569" s="38"/>
      <c r="CG1569" s="39"/>
      <c r="CH1569" s="457"/>
      <c r="CI1569" s="23" t="s">
        <v>836</v>
      </c>
    </row>
    <row r="1570" spans="1:87" ht="16.8" customHeight="1" thickTop="1" thickBot="1" x14ac:dyDescent="0.35">
      <c r="A1570" s="505" t="str">
        <f>IF(COUNTIF(B1571:B1572,"x")&gt;0,"x","")</f>
        <v/>
      </c>
      <c r="B1570" s="57"/>
      <c r="C1570" s="510" t="str">
        <f>A1570</f>
        <v/>
      </c>
      <c r="D1570" s="66">
        <f>ROWS(D1571:D1572)-1</f>
        <v>1</v>
      </c>
      <c r="E1570" s="58" t="s">
        <v>3444</v>
      </c>
      <c r="F1570" s="59"/>
      <c r="G1570" s="301"/>
      <c r="H1570" s="18"/>
      <c r="I1570" s="18"/>
      <c r="J1570" s="18"/>
      <c r="K1570" s="18"/>
      <c r="L1570" s="18"/>
      <c r="M1570" s="18"/>
      <c r="N1570" s="46"/>
      <c r="O1570" s="60" t="s">
        <v>3445</v>
      </c>
      <c r="P1570" s="61" t="s">
        <v>6924</v>
      </c>
      <c r="Q1570" s="62"/>
      <c r="R1570" s="63" t="str">
        <f>IF(COUNTIF(Q1571:Q1572,"?")&gt;0,"?",IF(AND(S1570="◄",T1570="►"),"◄►",IF(S1570="◄","◄",IF(T1570="►","►",""))))</f>
        <v>◄</v>
      </c>
      <c r="S1570" s="64" t="str">
        <f>IF(SUM(S1571:S1572)+1=ROWS(S1571:S1572)-COUNTIF(S1571:S1572,"-"),"","◄")</f>
        <v>◄</v>
      </c>
      <c r="T1570" s="65" t="str">
        <f>IF(SUM(T1571:T1572)&gt;0,"►","")</f>
        <v/>
      </c>
      <c r="U1570" s="62"/>
      <c r="V1570" s="63" t="str">
        <f>IF(COUNTIF(U1571:U1572,"?")&gt;0,"?",IF(AND(W1570="◄",X1570="►"),"◄►",IF(W1570="◄","◄",IF(X1570="►","►",""))))</f>
        <v>◄</v>
      </c>
      <c r="W1570" s="64" t="str">
        <f>IF(SUM(W1571:W1572)+1=ROWS(W1571:W1572)-COUNTIF(W1571:W1572,"-"),"","◄")</f>
        <v>◄</v>
      </c>
      <c r="X1570" s="65" t="str">
        <f>IF(SUM(X1571:X1572)&gt;0,"►","")</f>
        <v/>
      </c>
      <c r="Y1570" s="66">
        <f>ROWS(Y1571:Y1572)-1</f>
        <v>1</v>
      </c>
      <c r="Z1570" s="67">
        <f>SUM(Z1571:Z1572)-Z1572</f>
        <v>0</v>
      </c>
      <c r="AA1570" s="68" t="s">
        <v>840</v>
      </c>
      <c r="AB1570" s="69"/>
      <c r="AC1570" s="67">
        <f>SUM(AC1571:AC1572)-AC1572</f>
        <v>0</v>
      </c>
      <c r="AD1570" s="68" t="s">
        <v>3335</v>
      </c>
      <c r="AE1570" s="69"/>
      <c r="AF1570" s="70" t="str">
        <f>IF(AG1570="◄","◄",IF(AG1570="ok","►",""))</f>
        <v>◄</v>
      </c>
      <c r="AG1570" s="71" t="str">
        <f>IF(AG1571&gt;0,"OK","◄")</f>
        <v>◄</v>
      </c>
      <c r="AH1570" s="62" t="str">
        <f>IF(AND(AI1570="◄",AJ1570="►"),"◄?►",IF(AI1570="◄","◄",IF(AJ1570="►","►","")))</f>
        <v>◄</v>
      </c>
      <c r="AI1570" s="64" t="str">
        <f>IF(AI1571&gt;0,"","◄")</f>
        <v>◄</v>
      </c>
      <c r="AJ1570" s="65" t="str">
        <f>IF(SUM(AJ1571:AJ1572)&gt;0,"►","")</f>
        <v/>
      </c>
      <c r="AK1570" s="570">
        <f>G1571</f>
        <v>27030</v>
      </c>
      <c r="AL1570" s="572" t="str">
        <f>P1570</f>
        <v xml:space="preserve">▬ folder Nr. 12  /  74 ▬ </v>
      </c>
      <c r="AM1570" s="43"/>
      <c r="AN1570" s="1" t="str">
        <f>IF(AO1570="","",IF(COUNTIF(AN1571,"ok"),"","◄"))</f>
        <v>◄</v>
      </c>
      <c r="AO1570" s="9" t="str">
        <f>IF(COUNTIF(AP1570:BR1570,"◄")&gt;0,"◄","")</f>
        <v>◄</v>
      </c>
      <c r="AP1570" s="250" t="str">
        <f>IF(AP1571="-","",IF(AP1571&gt;0,"","◄"))</f>
        <v>◄</v>
      </c>
      <c r="AQ1570" s="251"/>
      <c r="AR1570" s="517">
        <f>IF(ISNONTEXT(AR1571)=TRUE,"_",1)</f>
        <v>1</v>
      </c>
      <c r="AS1570" s="250" t="str">
        <f>IF(AS1571="-","",IF(AS1571&gt;0,"","◄"))</f>
        <v>◄</v>
      </c>
      <c r="AT1570" s="251"/>
      <c r="AU1570" s="517">
        <f>IF(ISNONTEXT(AU1571)=TRUE,"_",AR1570+1)</f>
        <v>2</v>
      </c>
      <c r="AV1570" s="250" t="str">
        <f>IF(AV1571="-","",IF(AV1571&gt;0,"","◄"))</f>
        <v>◄</v>
      </c>
      <c r="AW1570" s="251"/>
      <c r="AX1570" s="517">
        <f>IF(ISNONTEXT(AX1571)=TRUE,"_",AU1570+1)</f>
        <v>3</v>
      </c>
      <c r="AY1570" s="250" t="str">
        <f>IF(AY1571="-","",IF(AY1571&gt;0,"","◄"))</f>
        <v>◄</v>
      </c>
      <c r="AZ1570" s="251"/>
      <c r="BA1570" s="517">
        <f>IF(ISNONTEXT(BA1571)=TRUE,"_",AX1570+1)</f>
        <v>4</v>
      </c>
      <c r="BB1570" s="250" t="str">
        <f>IF(BB1571="-","",IF(BB1571&gt;0,"","◄"))</f>
        <v>◄</v>
      </c>
      <c r="BC1570" s="251"/>
      <c r="BD1570" s="517">
        <f>IF(ISNONTEXT(BD1571)=TRUE,"_",BA1570+1)</f>
        <v>5</v>
      </c>
      <c r="BE1570" s="250" t="str">
        <f>IF(BE1571="-","",IF(BE1571&gt;0,"","◄"))</f>
        <v/>
      </c>
      <c r="BF1570" s="251"/>
      <c r="BG1570" s="517" t="str">
        <f>IF(ISNONTEXT(BG1571)=TRUE,"_",BD1570+1)</f>
        <v>_</v>
      </c>
      <c r="BH1570" s="250" t="str">
        <f>IF(BH1571="-","",IF(BH1571&gt;0,"","◄"))</f>
        <v/>
      </c>
      <c r="BI1570" s="251"/>
      <c r="BJ1570" s="517" t="str">
        <f>IF(ISNONTEXT(BJ1571)=TRUE,"_",BG1570+1)</f>
        <v>_</v>
      </c>
      <c r="BK1570" s="563" t="str">
        <f>IF(BK1571="-","",IF(BK1571&gt;0,"","◄"))</f>
        <v/>
      </c>
      <c r="BL1570" s="564"/>
      <c r="BM1570" s="517" t="str">
        <f>IF(ISNONTEXT(BM1571)=TRUE,"_",BJ1570+1)</f>
        <v>_</v>
      </c>
      <c r="BN1570" s="563" t="str">
        <f>IF(BN1571="-","",IF(BN1571&gt;0,"","◄"))</f>
        <v/>
      </c>
      <c r="BO1570" s="564"/>
      <c r="BP1570" s="517" t="str">
        <f>IF(ISNONTEXT(BP1571)=TRUE,"_",BM1570+1)</f>
        <v>_</v>
      </c>
      <c r="BQ1570" s="563" t="str">
        <f>IF(BQ1571="-","",IF(BQ1571&gt;0,"","◄"))</f>
        <v/>
      </c>
      <c r="BR1570" s="564"/>
      <c r="BS1570" s="517" t="str">
        <f>IF(ISNONTEXT(BS1571)=TRUE,"_",BP1570+1)</f>
        <v>_</v>
      </c>
      <c r="BT1570" s="563" t="str">
        <f>IF(BT1571="-","",IF(BT1571&gt;0,"","◄"))</f>
        <v>◄</v>
      </c>
      <c r="BU1570" s="564"/>
      <c r="BV1570" s="517" t="str">
        <f>IF(ISNONTEXT(BV1571)=TRUE,"_",1)</f>
        <v>_</v>
      </c>
      <c r="BW1570" s="563" t="str">
        <f>IF(BW1571="-","",IF(BW1571&gt;0,"","◄"))</f>
        <v>◄</v>
      </c>
      <c r="BX1570" s="564"/>
      <c r="BY1570" s="517" t="str">
        <f>IF(ISNONTEXT(BY1571)=TRUE,"_",BV1570+1)</f>
        <v>_</v>
      </c>
      <c r="BZ1570" s="26"/>
      <c r="CA1570" s="24"/>
      <c r="CB1570" s="25" t="str">
        <f>IF(CB1571&gt;0,"►","")</f>
        <v/>
      </c>
      <c r="CC1570" s="25" t="str">
        <f>IF(CC1571&gt;0,"►","")</f>
        <v/>
      </c>
      <c r="CD1570" s="517" t="str">
        <f>IF(ISNONTEXT(CD1571)=TRUE,"_",1)</f>
        <v>_</v>
      </c>
      <c r="CE1570" s="25" t="str">
        <f>IF(CE1571&gt;0,"►","")</f>
        <v/>
      </c>
      <c r="CF1570" s="25" t="str">
        <f>IF(CF1571&gt;0,"►","")</f>
        <v/>
      </c>
      <c r="CG1570" s="517" t="str">
        <f>IF(ISNONTEXT(CG1571)=TRUE,"_",CD1570+1)</f>
        <v>_</v>
      </c>
      <c r="CH1570" s="66">
        <f>ROWS(CH1571:CH1572)-1</f>
        <v>1</v>
      </c>
      <c r="CI1570" s="23" t="s">
        <v>836</v>
      </c>
    </row>
    <row r="1571" spans="1:87" ht="15" thickBot="1" x14ac:dyDescent="0.35">
      <c r="A1571" s="503"/>
      <c r="B1571" s="49"/>
      <c r="C1571" s="156">
        <f>B1571</f>
        <v>0</v>
      </c>
      <c r="D1571" s="457"/>
      <c r="E1571" s="73"/>
      <c r="F1571" s="74" t="s">
        <v>3446</v>
      </c>
      <c r="G1571" s="300">
        <v>27030</v>
      </c>
      <c r="H1571" s="211">
        <v>10</v>
      </c>
      <c r="I1571" s="122" t="s">
        <v>864</v>
      </c>
      <c r="J1571" s="216">
        <v>5</v>
      </c>
      <c r="K1571" s="79"/>
      <c r="L1571" s="79"/>
      <c r="M1571" s="79"/>
      <c r="N1571" s="80" t="s">
        <v>3447</v>
      </c>
      <c r="O1571" s="81"/>
      <c r="P1571" s="82"/>
      <c r="Q1571" s="83" t="str">
        <f>IF(R1571="?","?","")</f>
        <v/>
      </c>
      <c r="R1571" s="83" t="str">
        <f>IF(AND(S1571="",T1571&gt;0),"?",IF(S1571="","◄",IF(T1571&gt;=1,"►","")))</f>
        <v>◄</v>
      </c>
      <c r="S1571" s="84"/>
      <c r="T1571" s="85"/>
      <c r="U1571" s="83" t="str">
        <f>IF(V1571="?","?","")</f>
        <v/>
      </c>
      <c r="V1571" s="83" t="str">
        <f>IF(AND(W1571="",X1571&gt;0),"?",IF(W1571="","◄",IF(X1571&gt;=1,"►","")))</f>
        <v>◄</v>
      </c>
      <c r="W1571" s="86"/>
      <c r="X1571" s="85"/>
      <c r="Y1571" s="457"/>
      <c r="Z1571" s="87"/>
      <c r="AA1571" s="521">
        <f>(S1571*Z1571)</f>
        <v>0</v>
      </c>
      <c r="AB1571" s="520">
        <f>(T1571*AA1571)</f>
        <v>0</v>
      </c>
      <c r="AC1571" s="88"/>
      <c r="AD1571" s="519">
        <f>(W1571*AC1571)</f>
        <v>0</v>
      </c>
      <c r="AE1571" s="522">
        <f>(X1571*AD1571)</f>
        <v>0</v>
      </c>
      <c r="AF1571" s="89" t="str">
        <f>IF(AG1571&gt;0,"ok","◄")</f>
        <v>◄</v>
      </c>
      <c r="AG1571" s="90"/>
      <c r="AH1571" s="89" t="str">
        <f>IF(AND(AI1571="",AJ1571&gt;0),"?",IF(AI1571="","◄",IF(AJ1571&gt;=1,"►","")))</f>
        <v>◄</v>
      </c>
      <c r="AI1571" s="91"/>
      <c r="AJ1571" s="92"/>
      <c r="AK1571" s="586"/>
      <c r="AL1571" s="587"/>
      <c r="AM1571" s="43"/>
      <c r="AN1571" s="3" t="s">
        <v>3</v>
      </c>
      <c r="AO1571" s="12" t="s">
        <v>1</v>
      </c>
      <c r="AP1571" s="13"/>
      <c r="AQ1571" s="14"/>
      <c r="AR1571" s="15" t="s">
        <v>4</v>
      </c>
      <c r="AS1571" s="13"/>
      <c r="AT1571" s="14"/>
      <c r="AU1571" s="15" t="s">
        <v>349</v>
      </c>
      <c r="AV1571" s="13"/>
      <c r="AW1571" s="14"/>
      <c r="AX1571" s="15" t="s">
        <v>134</v>
      </c>
      <c r="AY1571" s="13"/>
      <c r="AZ1571" s="14"/>
      <c r="BA1571" s="15" t="s">
        <v>164</v>
      </c>
      <c r="BB1571" s="13"/>
      <c r="BC1571" s="14"/>
      <c r="BD1571" s="15" t="s">
        <v>93</v>
      </c>
      <c r="BE1571" s="516" t="s">
        <v>6</v>
      </c>
      <c r="BF1571" s="516" t="s">
        <v>6</v>
      </c>
      <c r="BG1571" s="516"/>
      <c r="BH1571" s="516" t="s">
        <v>6</v>
      </c>
      <c r="BI1571" s="516" t="s">
        <v>6</v>
      </c>
      <c r="BJ1571" s="516"/>
      <c r="BK1571" s="516" t="s">
        <v>6</v>
      </c>
      <c r="BL1571" s="516" t="s">
        <v>6</v>
      </c>
      <c r="BM1571" s="516"/>
      <c r="BN1571" s="516" t="s">
        <v>6</v>
      </c>
      <c r="BO1571" s="516" t="s">
        <v>6</v>
      </c>
      <c r="BP1571" s="516"/>
      <c r="BQ1571" s="516" t="s">
        <v>6</v>
      </c>
      <c r="BR1571" s="516" t="s">
        <v>6</v>
      </c>
      <c r="BS1571" s="516"/>
      <c r="BT1571" s="32"/>
      <c r="BU1571" s="33"/>
      <c r="BV1571" s="34"/>
      <c r="BW1571" s="32"/>
      <c r="BX1571" s="33"/>
      <c r="BY1571" s="34"/>
      <c r="BZ1571" s="35"/>
      <c r="CA1571" s="24"/>
      <c r="CB1571" s="36"/>
      <c r="CC1571" s="33"/>
      <c r="CD1571" s="37"/>
      <c r="CE1571" s="36"/>
      <c r="CF1571" s="38"/>
      <c r="CG1571" s="39"/>
      <c r="CH1571" s="457"/>
      <c r="CI1571" s="23" t="s">
        <v>836</v>
      </c>
    </row>
    <row r="1572" spans="1:87" ht="16.8" customHeight="1" thickTop="1" thickBot="1" x14ac:dyDescent="0.35">
      <c r="A1572" s="505" t="str">
        <f>IF(COUNTIF(B1573:B1574,"x")&gt;0,"x","")</f>
        <v/>
      </c>
      <c r="B1572" s="57"/>
      <c r="C1572" s="510" t="str">
        <f>A1572</f>
        <v/>
      </c>
      <c r="D1572" s="66">
        <f>ROWS(D1573:D1574)-1</f>
        <v>1</v>
      </c>
      <c r="E1572" s="58" t="s">
        <v>3448</v>
      </c>
      <c r="F1572" s="59"/>
      <c r="G1572" s="301"/>
      <c r="H1572" s="18"/>
      <c r="I1572" s="18"/>
      <c r="J1572" s="18"/>
      <c r="K1572" s="18"/>
      <c r="L1572" s="18"/>
      <c r="M1572" s="18"/>
      <c r="N1572" s="46"/>
      <c r="O1572" s="60" t="s">
        <v>3449</v>
      </c>
      <c r="P1572" s="61" t="s">
        <v>6925</v>
      </c>
      <c r="Q1572" s="62"/>
      <c r="R1572" s="63" t="str">
        <f>IF(COUNTIF(Q1573:Q1574,"?")&gt;0,"?",IF(AND(S1572="◄",T1572="►"),"◄►",IF(S1572="◄","◄",IF(T1572="►","►",""))))</f>
        <v>◄</v>
      </c>
      <c r="S1572" s="64" t="str">
        <f>IF(SUM(S1573:S1574)+1=ROWS(S1573:S1574)-COUNTIF(S1573:S1574,"-"),"","◄")</f>
        <v>◄</v>
      </c>
      <c r="T1572" s="65" t="str">
        <f>IF(SUM(T1573:T1574)&gt;0,"►","")</f>
        <v/>
      </c>
      <c r="U1572" s="62"/>
      <c r="V1572" s="63" t="str">
        <f>IF(COUNTIF(U1573:U1574,"?")&gt;0,"?",IF(AND(W1572="◄",X1572="►"),"◄►",IF(W1572="◄","◄",IF(X1572="►","►",""))))</f>
        <v>◄</v>
      </c>
      <c r="W1572" s="64" t="str">
        <f>IF(SUM(W1573:W1574)+1=ROWS(W1573:W1574)-COUNTIF(W1573:W1574,"-"),"","◄")</f>
        <v>◄</v>
      </c>
      <c r="X1572" s="65" t="str">
        <f>IF(SUM(X1573:X1574)&gt;0,"►","")</f>
        <v/>
      </c>
      <c r="Y1572" s="66">
        <f>ROWS(Y1573:Y1574)-1</f>
        <v>1</v>
      </c>
      <c r="Z1572" s="67">
        <f>SUM(Z1573:Z1574)-Z1574</f>
        <v>0</v>
      </c>
      <c r="AA1572" s="68" t="s">
        <v>840</v>
      </c>
      <c r="AB1572" s="69"/>
      <c r="AC1572" s="67">
        <f>SUM(AC1573:AC1574)-AC1574</f>
        <v>0</v>
      </c>
      <c r="AD1572" s="68" t="s">
        <v>3335</v>
      </c>
      <c r="AE1572" s="69"/>
      <c r="AF1572" s="70" t="str">
        <f>IF(AG1572="◄","◄",IF(AG1572="ok","►",""))</f>
        <v>◄</v>
      </c>
      <c r="AG1572" s="71" t="str">
        <f>IF(AG1573&gt;0,"OK","◄")</f>
        <v>◄</v>
      </c>
      <c r="AH1572" s="62" t="str">
        <f>IF(AND(AI1572="◄",AJ1572="►"),"◄?►",IF(AI1572="◄","◄",IF(AJ1572="►","►","")))</f>
        <v>◄</v>
      </c>
      <c r="AI1572" s="64" t="str">
        <f>IF(AI1573&gt;0,"","◄")</f>
        <v>◄</v>
      </c>
      <c r="AJ1572" s="65" t="str">
        <f>IF(SUM(AJ1573:AJ1574)&gt;0,"►","")</f>
        <v/>
      </c>
      <c r="AK1572" s="570">
        <f>G1573</f>
        <v>27030</v>
      </c>
      <c r="AL1572" s="572" t="str">
        <f>P1572</f>
        <v xml:space="preserve">▬ folder Nr. 13  /  74 ▬ </v>
      </c>
      <c r="AM1572" s="43"/>
      <c r="AN1572" s="1" t="str">
        <f>IF(AO1572="","",IF(COUNTIF(AN1573,"ok"),"","◄"))</f>
        <v>◄</v>
      </c>
      <c r="AO1572" s="9" t="str">
        <f>IF(COUNTIF(AP1572:BR1572,"◄")&gt;0,"◄","")</f>
        <v>◄</v>
      </c>
      <c r="AP1572" s="250" t="str">
        <f>IF(AP1573="-","",IF(AP1573&gt;0,"","◄"))</f>
        <v>◄</v>
      </c>
      <c r="AQ1572" s="251"/>
      <c r="AR1572" s="517">
        <f>IF(ISNONTEXT(AR1573)=TRUE,"_",1)</f>
        <v>1</v>
      </c>
      <c r="AS1572" s="250" t="str">
        <f>IF(AS1573="-","",IF(AS1573&gt;0,"","◄"))</f>
        <v>◄</v>
      </c>
      <c r="AT1572" s="251"/>
      <c r="AU1572" s="517">
        <f>IF(ISNONTEXT(AU1573)=TRUE,"_",AR1572+1)</f>
        <v>2</v>
      </c>
      <c r="AV1572" s="250" t="str">
        <f>IF(AV1573="-","",IF(AV1573&gt;0,"","◄"))</f>
        <v>◄</v>
      </c>
      <c r="AW1572" s="251"/>
      <c r="AX1572" s="517">
        <f>IF(ISNONTEXT(AX1573)=TRUE,"_",AU1572+1)</f>
        <v>3</v>
      </c>
      <c r="AY1572" s="250" t="str">
        <f>IF(AY1573="-","",IF(AY1573&gt;0,"","◄"))</f>
        <v/>
      </c>
      <c r="AZ1572" s="251"/>
      <c r="BA1572" s="517" t="str">
        <f>IF(ISNONTEXT(BA1573)=TRUE,"_",AX1572+1)</f>
        <v>_</v>
      </c>
      <c r="BB1572" s="250" t="str">
        <f>IF(BB1573="-","",IF(BB1573&gt;0,"","◄"))</f>
        <v/>
      </c>
      <c r="BC1572" s="251"/>
      <c r="BD1572" s="517" t="str">
        <f>IF(ISNONTEXT(BD1573)=TRUE,"_",BA1572+1)</f>
        <v>_</v>
      </c>
      <c r="BE1572" s="250" t="str">
        <f>IF(BE1573="-","",IF(BE1573&gt;0,"","◄"))</f>
        <v/>
      </c>
      <c r="BF1572" s="251"/>
      <c r="BG1572" s="517" t="str">
        <f>IF(ISNONTEXT(BG1573)=TRUE,"_",BD1572+1)</f>
        <v>_</v>
      </c>
      <c r="BH1572" s="250" t="str">
        <f>IF(BH1573="-","",IF(BH1573&gt;0,"","◄"))</f>
        <v/>
      </c>
      <c r="BI1572" s="251"/>
      <c r="BJ1572" s="517" t="str">
        <f>IF(ISNONTEXT(BJ1573)=TRUE,"_",BG1572+1)</f>
        <v>_</v>
      </c>
      <c r="BK1572" s="563" t="str">
        <f>IF(BK1573="-","",IF(BK1573&gt;0,"","◄"))</f>
        <v/>
      </c>
      <c r="BL1572" s="564"/>
      <c r="BM1572" s="517" t="str">
        <f>IF(ISNONTEXT(BM1573)=TRUE,"_",BJ1572+1)</f>
        <v>_</v>
      </c>
      <c r="BN1572" s="563" t="str">
        <f>IF(BN1573="-","",IF(BN1573&gt;0,"","◄"))</f>
        <v/>
      </c>
      <c r="BO1572" s="564"/>
      <c r="BP1572" s="517" t="str">
        <f>IF(ISNONTEXT(BP1573)=TRUE,"_",BM1572+1)</f>
        <v>_</v>
      </c>
      <c r="BQ1572" s="563" t="str">
        <f>IF(BQ1573="-","",IF(BQ1573&gt;0,"","◄"))</f>
        <v/>
      </c>
      <c r="BR1572" s="564"/>
      <c r="BS1572" s="517" t="str">
        <f>IF(ISNONTEXT(BS1573)=TRUE,"_",BP1572+1)</f>
        <v>_</v>
      </c>
      <c r="BT1572" s="563" t="str">
        <f>IF(BT1573="-","",IF(BT1573&gt;0,"","◄"))</f>
        <v>◄</v>
      </c>
      <c r="BU1572" s="564"/>
      <c r="BV1572" s="517" t="str">
        <f>IF(ISNONTEXT(BV1573)=TRUE,"_",1)</f>
        <v>_</v>
      </c>
      <c r="BW1572" s="563" t="str">
        <f>IF(BW1573="-","",IF(BW1573&gt;0,"","◄"))</f>
        <v>◄</v>
      </c>
      <c r="BX1572" s="564"/>
      <c r="BY1572" s="517" t="str">
        <f>IF(ISNONTEXT(BY1573)=TRUE,"_",BV1572+1)</f>
        <v>_</v>
      </c>
      <c r="BZ1572" s="26"/>
      <c r="CA1572" s="24"/>
      <c r="CB1572" s="25" t="str">
        <f>IF(CB1573&gt;0,"►","")</f>
        <v/>
      </c>
      <c r="CC1572" s="25" t="str">
        <f>IF(CC1573&gt;0,"►","")</f>
        <v/>
      </c>
      <c r="CD1572" s="517" t="str">
        <f>IF(ISNONTEXT(CD1573)=TRUE,"_",1)</f>
        <v>_</v>
      </c>
      <c r="CE1572" s="25" t="str">
        <f>IF(CE1573&gt;0,"►","")</f>
        <v/>
      </c>
      <c r="CF1572" s="25" t="str">
        <f>IF(CF1573&gt;0,"►","")</f>
        <v/>
      </c>
      <c r="CG1572" s="517" t="str">
        <f>IF(ISNONTEXT(CG1573)=TRUE,"_",CD1572+1)</f>
        <v>_</v>
      </c>
      <c r="CH1572" s="66">
        <f>ROWS(CH1573:CH1574)-1</f>
        <v>1</v>
      </c>
      <c r="CI1572" s="23" t="s">
        <v>836</v>
      </c>
    </row>
    <row r="1573" spans="1:87" ht="15" thickBot="1" x14ac:dyDescent="0.35">
      <c r="A1573" s="503"/>
      <c r="B1573" s="49"/>
      <c r="C1573" s="156">
        <f>B1573</f>
        <v>0</v>
      </c>
      <c r="D1573" s="457"/>
      <c r="E1573" s="73"/>
      <c r="F1573" s="74" t="s">
        <v>3450</v>
      </c>
      <c r="G1573" s="300">
        <v>27030</v>
      </c>
      <c r="H1573" s="211">
        <v>4</v>
      </c>
      <c r="I1573" s="119"/>
      <c r="J1573" s="119"/>
      <c r="K1573" s="79"/>
      <c r="L1573" s="79"/>
      <c r="M1573" s="79"/>
      <c r="N1573" s="80" t="s">
        <v>3451</v>
      </c>
      <c r="O1573" s="81"/>
      <c r="P1573" s="82"/>
      <c r="Q1573" s="83" t="str">
        <f>IF(R1573="?","?","")</f>
        <v/>
      </c>
      <c r="R1573" s="83" t="str">
        <f>IF(AND(S1573="",T1573&gt;0),"?",IF(S1573="","◄",IF(T1573&gt;=1,"►","")))</f>
        <v>◄</v>
      </c>
      <c r="S1573" s="84"/>
      <c r="T1573" s="85"/>
      <c r="U1573" s="83" t="str">
        <f>IF(V1573="?","?","")</f>
        <v/>
      </c>
      <c r="V1573" s="83" t="str">
        <f>IF(AND(W1573="",X1573&gt;0),"?",IF(W1573="","◄",IF(X1573&gt;=1,"►","")))</f>
        <v>◄</v>
      </c>
      <c r="W1573" s="86"/>
      <c r="X1573" s="85"/>
      <c r="Y1573" s="457"/>
      <c r="Z1573" s="87"/>
      <c r="AA1573" s="521">
        <f>(S1573*Z1573)</f>
        <v>0</v>
      </c>
      <c r="AB1573" s="520">
        <f>(T1573*AA1573)</f>
        <v>0</v>
      </c>
      <c r="AC1573" s="88"/>
      <c r="AD1573" s="519">
        <f>(W1573*AC1573)</f>
        <v>0</v>
      </c>
      <c r="AE1573" s="522">
        <f>(X1573*AD1573)</f>
        <v>0</v>
      </c>
      <c r="AF1573" s="89" t="str">
        <f>IF(AG1573&gt;0,"ok","◄")</f>
        <v>◄</v>
      </c>
      <c r="AG1573" s="90"/>
      <c r="AH1573" s="89" t="str">
        <f>IF(AND(AI1573="",AJ1573&gt;0),"?",IF(AI1573="","◄",IF(AJ1573&gt;=1,"►","")))</f>
        <v>◄</v>
      </c>
      <c r="AI1573" s="91"/>
      <c r="AJ1573" s="92"/>
      <c r="AK1573" s="586"/>
      <c r="AL1573" s="587"/>
      <c r="AM1573" s="43"/>
      <c r="AN1573" s="3" t="s">
        <v>3</v>
      </c>
      <c r="AO1573" s="12" t="s">
        <v>1</v>
      </c>
      <c r="AP1573" s="13"/>
      <c r="AQ1573" s="14"/>
      <c r="AR1573" s="15" t="s">
        <v>4</v>
      </c>
      <c r="AS1573" s="13"/>
      <c r="AT1573" s="14"/>
      <c r="AU1573" s="15" t="s">
        <v>16</v>
      </c>
      <c r="AV1573" s="13"/>
      <c r="AW1573" s="14"/>
      <c r="AX1573" s="15" t="s">
        <v>339</v>
      </c>
      <c r="AY1573" s="516" t="s">
        <v>6</v>
      </c>
      <c r="AZ1573" s="516" t="s">
        <v>6</v>
      </c>
      <c r="BA1573" s="516"/>
      <c r="BB1573" s="516" t="s">
        <v>6</v>
      </c>
      <c r="BC1573" s="516" t="s">
        <v>6</v>
      </c>
      <c r="BD1573" s="516"/>
      <c r="BE1573" s="516" t="s">
        <v>6</v>
      </c>
      <c r="BF1573" s="516" t="s">
        <v>6</v>
      </c>
      <c r="BG1573" s="516"/>
      <c r="BH1573" s="516" t="s">
        <v>6</v>
      </c>
      <c r="BI1573" s="516" t="s">
        <v>6</v>
      </c>
      <c r="BJ1573" s="516"/>
      <c r="BK1573" s="516" t="s">
        <v>6</v>
      </c>
      <c r="BL1573" s="516" t="s">
        <v>6</v>
      </c>
      <c r="BM1573" s="516"/>
      <c r="BN1573" s="516" t="s">
        <v>6</v>
      </c>
      <c r="BO1573" s="516" t="s">
        <v>6</v>
      </c>
      <c r="BP1573" s="516"/>
      <c r="BQ1573" s="516" t="s">
        <v>6</v>
      </c>
      <c r="BR1573" s="516" t="s">
        <v>6</v>
      </c>
      <c r="BS1573" s="516"/>
      <c r="BT1573" s="32"/>
      <c r="BU1573" s="33"/>
      <c r="BV1573" s="34"/>
      <c r="BW1573" s="32"/>
      <c r="BX1573" s="33"/>
      <c r="BY1573" s="34"/>
      <c r="BZ1573" s="35"/>
      <c r="CA1573" s="24"/>
      <c r="CB1573" s="36"/>
      <c r="CC1573" s="33"/>
      <c r="CD1573" s="37"/>
      <c r="CE1573" s="36"/>
      <c r="CF1573" s="38"/>
      <c r="CG1573" s="39"/>
      <c r="CH1573" s="457"/>
      <c r="CI1573" s="23" t="s">
        <v>836</v>
      </c>
    </row>
    <row r="1574" spans="1:87" ht="16.8" customHeight="1" thickTop="1" thickBot="1" x14ac:dyDescent="0.35">
      <c r="A1574" s="505" t="str">
        <f>IF(COUNTIF(B1575:B1576,"x")&gt;0,"x","")</f>
        <v/>
      </c>
      <c r="B1574" s="57"/>
      <c r="C1574" s="510" t="str">
        <f>A1574</f>
        <v/>
      </c>
      <c r="D1574" s="66">
        <f>ROWS(D1575:D1576)-1</f>
        <v>1</v>
      </c>
      <c r="E1574" s="58" t="s">
        <v>3452</v>
      </c>
      <c r="F1574" s="59"/>
      <c r="G1574" s="301"/>
      <c r="H1574" s="18"/>
      <c r="I1574" s="18"/>
      <c r="J1574" s="18"/>
      <c r="K1574" s="18"/>
      <c r="L1574" s="18"/>
      <c r="M1574" s="18"/>
      <c r="N1574" s="46"/>
      <c r="O1574" s="60">
        <v>27302</v>
      </c>
      <c r="P1574" s="61" t="s">
        <v>6925</v>
      </c>
      <c r="Q1574" s="62"/>
      <c r="R1574" s="63" t="str">
        <f>IF(COUNTIF(Q1575:Q1576,"?")&gt;0,"?",IF(AND(S1574="◄",T1574="►"),"◄►",IF(S1574="◄","◄",IF(T1574="►","►",""))))</f>
        <v>◄</v>
      </c>
      <c r="S1574" s="64" t="str">
        <f>IF(SUM(S1575:S1576)+1=ROWS(S1575:S1576)-COUNTIF(S1575:S1576,"-"),"","◄")</f>
        <v>◄</v>
      </c>
      <c r="T1574" s="65" t="str">
        <f>IF(SUM(T1575:T1576)&gt;0,"►","")</f>
        <v/>
      </c>
      <c r="U1574" s="62"/>
      <c r="V1574" s="63" t="str">
        <f>IF(COUNTIF(U1575:U1576,"?")&gt;0,"?",IF(AND(W1574="◄",X1574="►"),"◄►",IF(W1574="◄","◄",IF(X1574="►","►",""))))</f>
        <v>◄</v>
      </c>
      <c r="W1574" s="64" t="str">
        <f>IF(SUM(W1575:W1576)+1=ROWS(W1575:W1576)-COUNTIF(W1575:W1576,"-"),"","◄")</f>
        <v>◄</v>
      </c>
      <c r="X1574" s="65" t="str">
        <f>IF(SUM(X1575:X1576)&gt;0,"►","")</f>
        <v/>
      </c>
      <c r="Y1574" s="66">
        <f>ROWS(Y1575:Y1576)-1</f>
        <v>1</v>
      </c>
      <c r="Z1574" s="67">
        <f>SUM(Z1575:Z1576)-Z1576</f>
        <v>0</v>
      </c>
      <c r="AA1574" s="68" t="s">
        <v>840</v>
      </c>
      <c r="AB1574" s="69"/>
      <c r="AC1574" s="67">
        <f>SUM(AC1575:AC1576)-AC1576</f>
        <v>0</v>
      </c>
      <c r="AD1574" s="68" t="s">
        <v>3335</v>
      </c>
      <c r="AE1574" s="69"/>
      <c r="AF1574" s="70" t="str">
        <f>IF(AG1574="◄","◄",IF(AG1574="ok","►",""))</f>
        <v>◄</v>
      </c>
      <c r="AG1574" s="71" t="str">
        <f>IF(AG1575&gt;0,"OK","◄")</f>
        <v>◄</v>
      </c>
      <c r="AH1574" s="62" t="str">
        <f>IF(AND(AI1574="◄",AJ1574="►"),"◄?►",IF(AI1574="◄","◄",IF(AJ1574="►","►","")))</f>
        <v>◄</v>
      </c>
      <c r="AI1574" s="64" t="str">
        <f>IF(AI1575&gt;0,"","◄")</f>
        <v>◄</v>
      </c>
      <c r="AJ1574" s="65" t="str">
        <f>IF(SUM(AJ1575:AJ1576)&gt;0,"►","")</f>
        <v/>
      </c>
      <c r="AK1574" s="570">
        <f>G1575</f>
        <v>27030</v>
      </c>
      <c r="AL1574" s="572" t="str">
        <f>P1574</f>
        <v xml:space="preserve">▬ folder Nr. 13  /  74 ▬ </v>
      </c>
      <c r="AM1574" s="43"/>
      <c r="AN1574" s="2"/>
      <c r="AO1574" s="2"/>
      <c r="AP1574" s="2"/>
      <c r="AQ1574" s="2"/>
      <c r="AR1574" s="2"/>
      <c r="AS1574" s="2"/>
      <c r="AT1574" s="2"/>
      <c r="AU1574" s="2"/>
      <c r="AV1574" s="2"/>
      <c r="AW1574" s="2"/>
      <c r="AX1574" s="2"/>
      <c r="AY1574" s="2"/>
      <c r="AZ1574" s="2"/>
      <c r="BA1574" s="2"/>
      <c r="BB1574" s="2"/>
      <c r="BC1574" s="2"/>
      <c r="BD1574" s="2"/>
      <c r="BE1574" s="2"/>
      <c r="BF1574" s="2"/>
      <c r="BG1574" s="2"/>
      <c r="BH1574" s="2"/>
      <c r="BI1574" s="2"/>
      <c r="BJ1574" s="2"/>
      <c r="BK1574" s="2"/>
      <c r="BL1574" s="2"/>
      <c r="BM1574" s="2"/>
      <c r="BN1574" s="2"/>
      <c r="BO1574" s="2"/>
      <c r="BP1574" s="2"/>
      <c r="BQ1574" s="2"/>
      <c r="BR1574" s="2"/>
      <c r="BS1574" s="2"/>
      <c r="BT1574" s="46"/>
      <c r="BU1574" s="46"/>
      <c r="BV1574" s="46"/>
      <c r="BW1574" s="46"/>
      <c r="BX1574" s="46"/>
      <c r="BY1574" s="46"/>
      <c r="BZ1574" s="46"/>
      <c r="CA1574" s="46"/>
      <c r="CB1574" s="46"/>
      <c r="CC1574" s="46"/>
      <c r="CD1574" s="46"/>
      <c r="CE1574" s="46"/>
      <c r="CF1574" s="46"/>
      <c r="CG1574" s="46"/>
      <c r="CH1574" s="66">
        <f>ROWS(CH1575:CH1576)-1</f>
        <v>1</v>
      </c>
      <c r="CI1574" s="23" t="s">
        <v>836</v>
      </c>
    </row>
    <row r="1575" spans="1:87" ht="15" thickBot="1" x14ac:dyDescent="0.35">
      <c r="A1575" s="503"/>
      <c r="B1575" s="49"/>
      <c r="C1575" s="156">
        <f>B1575</f>
        <v>0</v>
      </c>
      <c r="D1575" s="457"/>
      <c r="E1575" s="73"/>
      <c r="F1575" s="74" t="s">
        <v>3453</v>
      </c>
      <c r="G1575" s="300">
        <v>27030</v>
      </c>
      <c r="H1575" s="211">
        <v>22</v>
      </c>
      <c r="I1575" s="119"/>
      <c r="J1575" s="119"/>
      <c r="K1575" s="79"/>
      <c r="L1575" s="79"/>
      <c r="M1575" s="79"/>
      <c r="N1575" s="80" t="s">
        <v>3454</v>
      </c>
      <c r="O1575" s="81"/>
      <c r="P1575" s="82"/>
      <c r="Q1575" s="83" t="str">
        <f>IF(R1575="?","?","")</f>
        <v/>
      </c>
      <c r="R1575" s="83" t="str">
        <f>IF(AND(S1575="",T1575&gt;0),"?",IF(S1575="","◄",IF(T1575&gt;=1,"►","")))</f>
        <v>◄</v>
      </c>
      <c r="S1575" s="84"/>
      <c r="T1575" s="85"/>
      <c r="U1575" s="83" t="str">
        <f>IF(V1575="?","?","")</f>
        <v/>
      </c>
      <c r="V1575" s="83" t="str">
        <f>IF(AND(W1575="",X1575&gt;0),"?",IF(W1575="","◄",IF(X1575&gt;=1,"►","")))</f>
        <v>◄</v>
      </c>
      <c r="W1575" s="86"/>
      <c r="X1575" s="85"/>
      <c r="Y1575" s="457"/>
      <c r="Z1575" s="87"/>
      <c r="AA1575" s="521">
        <f>(S1575*Z1575)</f>
        <v>0</v>
      </c>
      <c r="AB1575" s="520">
        <f>(T1575*AA1575)</f>
        <v>0</v>
      </c>
      <c r="AC1575" s="88"/>
      <c r="AD1575" s="519">
        <f>(W1575*AC1575)</f>
        <v>0</v>
      </c>
      <c r="AE1575" s="522">
        <f>(X1575*AD1575)</f>
        <v>0</v>
      </c>
      <c r="AF1575" s="89" t="str">
        <f>IF(AG1575&gt;0,"ok","◄")</f>
        <v>◄</v>
      </c>
      <c r="AG1575" s="90"/>
      <c r="AH1575" s="89" t="str">
        <f>IF(AND(AI1575="",AJ1575&gt;0),"?",IF(AI1575="","◄",IF(AJ1575&gt;=1,"►","")))</f>
        <v>◄</v>
      </c>
      <c r="AI1575" s="91"/>
      <c r="AJ1575" s="92"/>
      <c r="AK1575" s="586"/>
      <c r="AL1575" s="587"/>
      <c r="AM1575" s="43"/>
      <c r="AN1575" s="27" t="s">
        <v>6</v>
      </c>
      <c r="AO1575" s="27" t="s">
        <v>6</v>
      </c>
      <c r="AP1575" s="516"/>
      <c r="AQ1575" s="516"/>
      <c r="AR1575" s="516"/>
      <c r="AS1575" s="516" t="s">
        <v>6</v>
      </c>
      <c r="AT1575" s="516" t="s">
        <v>6</v>
      </c>
      <c r="AU1575" s="516"/>
      <c r="AV1575" s="516" t="s">
        <v>6</v>
      </c>
      <c r="AW1575" s="516" t="s">
        <v>6</v>
      </c>
      <c r="AX1575" s="516"/>
      <c r="AY1575" s="516" t="s">
        <v>6</v>
      </c>
      <c r="AZ1575" s="516" t="s">
        <v>6</v>
      </c>
      <c r="BA1575" s="516"/>
      <c r="BB1575" s="516" t="s">
        <v>6</v>
      </c>
      <c r="BC1575" s="516" t="s">
        <v>6</v>
      </c>
      <c r="BD1575" s="516"/>
      <c r="BE1575" s="516" t="s">
        <v>6</v>
      </c>
      <c r="BF1575" s="516" t="s">
        <v>6</v>
      </c>
      <c r="BG1575" s="516"/>
      <c r="BH1575" s="516" t="s">
        <v>6</v>
      </c>
      <c r="BI1575" s="516" t="s">
        <v>6</v>
      </c>
      <c r="BJ1575" s="516"/>
      <c r="BK1575" s="516" t="s">
        <v>6</v>
      </c>
      <c r="BL1575" s="516" t="s">
        <v>6</v>
      </c>
      <c r="BM1575" s="516"/>
      <c r="BN1575" s="516" t="s">
        <v>6</v>
      </c>
      <c r="BO1575" s="516" t="s">
        <v>6</v>
      </c>
      <c r="BP1575" s="516"/>
      <c r="BQ1575" s="516" t="s">
        <v>6</v>
      </c>
      <c r="BR1575" s="516" t="s">
        <v>6</v>
      </c>
      <c r="BS1575" s="516"/>
      <c r="BT1575" s="516"/>
      <c r="BU1575" s="516"/>
      <c r="BV1575" s="516"/>
      <c r="BW1575" s="516"/>
      <c r="BX1575" s="516"/>
      <c r="BY1575" s="516"/>
      <c r="BZ1575" s="28"/>
      <c r="CA1575" s="24"/>
      <c r="CB1575" s="29"/>
      <c r="CC1575" s="29"/>
      <c r="CD1575" s="30"/>
      <c r="CE1575" s="29"/>
      <c r="CF1575" s="29"/>
      <c r="CG1575" s="31"/>
      <c r="CH1575" s="457"/>
      <c r="CI1575" s="23" t="s">
        <v>836</v>
      </c>
    </row>
    <row r="1576" spans="1:87" ht="16.8" customHeight="1" thickTop="1" thickBot="1" x14ac:dyDescent="0.35">
      <c r="A1576" s="505" t="str">
        <f>IF(COUNTIF(B1577:B1579,"x")&gt;0,"x","")</f>
        <v/>
      </c>
      <c r="B1576" s="57"/>
      <c r="C1576" s="510" t="str">
        <f>A1576</f>
        <v/>
      </c>
      <c r="D1576" s="66">
        <f>ROWS(D1577:D1579)-1</f>
        <v>2</v>
      </c>
      <c r="E1576" s="58" t="s">
        <v>3455</v>
      </c>
      <c r="F1576" s="59"/>
      <c r="G1576" s="301"/>
      <c r="H1576" s="18"/>
      <c r="I1576" s="18"/>
      <c r="J1576" s="18"/>
      <c r="K1576" s="18"/>
      <c r="L1576" s="18"/>
      <c r="M1576" s="18"/>
      <c r="N1576" s="46"/>
      <c r="O1576" s="60">
        <v>27302</v>
      </c>
      <c r="P1576" s="61" t="s">
        <v>6925</v>
      </c>
      <c r="Q1576" s="143"/>
      <c r="R1576" s="63" t="str">
        <f>IF(COUNTIF(Q1577:Q1579,"?")&gt;0,"?",IF(AND(S1576="◄",T1576="►"),"◄►",IF(S1576="◄","◄",IF(T1576="►","►",""))))</f>
        <v>◄</v>
      </c>
      <c r="S1576" s="64" t="str">
        <f>IF(SUM(S1577:S1579)+1=ROWS(S1577:S1579)-COUNTIF(S1577:S1579,"-"),"","◄")</f>
        <v>◄</v>
      </c>
      <c r="T1576" s="65" t="str">
        <f>IF(SUM(T1577:T1579)&gt;0,"►","")</f>
        <v/>
      </c>
      <c r="U1576" s="146"/>
      <c r="V1576" s="63" t="str">
        <f>IF(COUNTIF(U1577:U1579,"?")&gt;0,"?",IF(AND(W1576="◄",X1576="►"),"◄►",IF(W1576="◄","◄",IF(X1576="►","►",""))))</f>
        <v>◄</v>
      </c>
      <c r="W1576" s="64" t="str">
        <f>IF(SUM(W1577:W1579)+1=ROWS(W1577:W1579)-COUNTIF(W1577:W1579,"-"),"","◄")</f>
        <v>◄</v>
      </c>
      <c r="X1576" s="65" t="str">
        <f>IF(SUM(X1577:X1579)&gt;0,"►","")</f>
        <v/>
      </c>
      <c r="Y1576" s="66">
        <f>ROWS(Y1577:Y1579)-1</f>
        <v>2</v>
      </c>
      <c r="Z1576" s="67">
        <f>SUM(Z1577:Z1579)-Z1579</f>
        <v>0</v>
      </c>
      <c r="AA1576" s="68" t="s">
        <v>840</v>
      </c>
      <c r="AB1576" s="69"/>
      <c r="AC1576" s="67">
        <f>SUM(AC1577:AC1579)-AC1579</f>
        <v>0</v>
      </c>
      <c r="AD1576" s="68" t="s">
        <v>840</v>
      </c>
      <c r="AE1576" s="69"/>
      <c r="AF1576" s="70" t="str">
        <f>IF(AG1576="◄","◄",IF(AG1576="ok","►",""))</f>
        <v>◄</v>
      </c>
      <c r="AG1576" s="71" t="str">
        <f>IF(AG1577&gt;0,"OK","◄")</f>
        <v>◄</v>
      </c>
      <c r="AH1576" s="62" t="str">
        <f>IF(AND(AI1576="◄",AJ1576="►"),"◄?►",IF(AI1576="◄","◄",IF(AJ1576="►","►","")))</f>
        <v>◄</v>
      </c>
      <c r="AI1576" s="64" t="str">
        <f>IF(AI1577&gt;0,"","◄")</f>
        <v>◄</v>
      </c>
      <c r="AJ1576" s="65" t="str">
        <f>IF(SUM(AJ1577:AJ1578)&gt;0,"►","")</f>
        <v/>
      </c>
      <c r="AK1576" s="570">
        <f>G1577</f>
        <v>27030</v>
      </c>
      <c r="AL1576" s="572" t="str">
        <f>P1576</f>
        <v xml:space="preserve">▬ folder Nr. 13  /  74 ▬ </v>
      </c>
      <c r="AM1576" s="43"/>
      <c r="AN1576" s="2"/>
      <c r="AO1576" s="2"/>
      <c r="AP1576" s="2"/>
      <c r="AQ1576" s="2"/>
      <c r="AR1576" s="2"/>
      <c r="AS1576" s="2"/>
      <c r="AT1576" s="2"/>
      <c r="AU1576" s="2"/>
      <c r="AV1576" s="2"/>
      <c r="AW1576" s="2"/>
      <c r="AX1576" s="2"/>
      <c r="AY1576" s="2"/>
      <c r="AZ1576" s="2"/>
      <c r="BA1576" s="2"/>
      <c r="BB1576" s="2"/>
      <c r="BC1576" s="2"/>
      <c r="BD1576" s="2"/>
      <c r="BE1576" s="2"/>
      <c r="BF1576" s="2"/>
      <c r="BG1576" s="2"/>
      <c r="BH1576" s="2"/>
      <c r="BI1576" s="2"/>
      <c r="BJ1576" s="2"/>
      <c r="BK1576" s="2"/>
      <c r="BL1576" s="2"/>
      <c r="BM1576" s="2"/>
      <c r="BN1576" s="2"/>
      <c r="BO1576" s="2"/>
      <c r="BP1576" s="2"/>
      <c r="BQ1576" s="2"/>
      <c r="BR1576" s="2"/>
      <c r="BS1576" s="2"/>
      <c r="BT1576" s="46"/>
      <c r="BU1576" s="46"/>
      <c r="BV1576" s="46"/>
      <c r="BW1576" s="46"/>
      <c r="BX1576" s="46"/>
      <c r="BY1576" s="46"/>
      <c r="BZ1576" s="46"/>
      <c r="CA1576" s="46"/>
      <c r="CB1576" s="46"/>
      <c r="CC1576" s="46"/>
      <c r="CD1576" s="46"/>
      <c r="CE1576" s="46"/>
      <c r="CF1576" s="46"/>
      <c r="CG1576" s="46"/>
      <c r="CH1576" s="66">
        <f>ROWS(CH1577:CH1579)-1</f>
        <v>2</v>
      </c>
      <c r="CI1576" s="23" t="s">
        <v>836</v>
      </c>
    </row>
    <row r="1577" spans="1:87" ht="15" thickBot="1" x14ac:dyDescent="0.35">
      <c r="A1577" s="503"/>
      <c r="B1577" s="49"/>
      <c r="C1577" s="156">
        <f>B1577</f>
        <v>0</v>
      </c>
      <c r="D1577" s="457"/>
      <c r="E1577" s="73"/>
      <c r="F1577" s="74" t="s">
        <v>3456</v>
      </c>
      <c r="G1577" s="300">
        <v>27030</v>
      </c>
      <c r="H1577" s="211">
        <v>0.05</v>
      </c>
      <c r="I1577" s="119"/>
      <c r="J1577" s="119"/>
      <c r="K1577" s="79"/>
      <c r="L1577" s="79"/>
      <c r="M1577" s="79"/>
      <c r="N1577" s="80" t="s">
        <v>3457</v>
      </c>
      <c r="O1577" s="81"/>
      <c r="P1577" s="197" t="s">
        <v>2079</v>
      </c>
      <c r="Q1577" s="83" t="str">
        <f>IF(R1577="?","?","")</f>
        <v/>
      </c>
      <c r="R1577" s="83" t="str">
        <f>IF(AND(S1577="",T1577&gt;0),"?",IF(S1577="","◄",IF(T1577&gt;=1,"►","")))</f>
        <v>◄</v>
      </c>
      <c r="S1577" s="84"/>
      <c r="T1577" s="85"/>
      <c r="U1577" s="83" t="str">
        <f>IF(V1577="?","?","")</f>
        <v/>
      </c>
      <c r="V1577" s="83" t="str">
        <f>IF(AND(W1577="",X1577&gt;0),"?",IF(W1577="","◄",IF(X1577&gt;=1,"►","")))</f>
        <v>◄</v>
      </c>
      <c r="W1577" s="86"/>
      <c r="X1577" s="85"/>
      <c r="Y1577" s="457"/>
      <c r="Z1577" s="87"/>
      <c r="AA1577" s="521">
        <f>(S1577*Z1577)</f>
        <v>0</v>
      </c>
      <c r="AB1577" s="520">
        <f>(T1577*AA1577)</f>
        <v>0</v>
      </c>
      <c r="AC1577" s="88"/>
      <c r="AD1577" s="519">
        <f>(W1577*AC1577)</f>
        <v>0</v>
      </c>
      <c r="AE1577" s="522">
        <f>(X1577*AD1577)</f>
        <v>0</v>
      </c>
      <c r="AF1577" s="89" t="str">
        <f>IF(AG1577&gt;0,"ok","◄")</f>
        <v>◄</v>
      </c>
      <c r="AG1577" s="90"/>
      <c r="AH1577" s="89" t="str">
        <f>IF(AND(AI1577="",AJ1577&gt;0),"?",IF(AI1577="","◄",IF(AJ1577&gt;=1,"►","")))</f>
        <v>◄</v>
      </c>
      <c r="AI1577" s="91"/>
      <c r="AJ1577" s="92"/>
      <c r="AK1577" s="586"/>
      <c r="AL1577" s="587"/>
      <c r="AM1577" s="43"/>
      <c r="AN1577" s="27" t="s">
        <v>6</v>
      </c>
      <c r="AO1577" s="27" t="s">
        <v>6</v>
      </c>
      <c r="AP1577" s="516"/>
      <c r="AQ1577" s="516"/>
      <c r="AR1577" s="516"/>
      <c r="AS1577" s="516" t="s">
        <v>6</v>
      </c>
      <c r="AT1577" s="516" t="s">
        <v>6</v>
      </c>
      <c r="AU1577" s="516"/>
      <c r="AV1577" s="516" t="s">
        <v>6</v>
      </c>
      <c r="AW1577" s="516" t="s">
        <v>6</v>
      </c>
      <c r="AX1577" s="516"/>
      <c r="AY1577" s="516" t="s">
        <v>6</v>
      </c>
      <c r="AZ1577" s="516" t="s">
        <v>6</v>
      </c>
      <c r="BA1577" s="516"/>
      <c r="BB1577" s="516" t="s">
        <v>6</v>
      </c>
      <c r="BC1577" s="516" t="s">
        <v>6</v>
      </c>
      <c r="BD1577" s="516"/>
      <c r="BE1577" s="516" t="s">
        <v>6</v>
      </c>
      <c r="BF1577" s="516" t="s">
        <v>6</v>
      </c>
      <c r="BG1577" s="516"/>
      <c r="BH1577" s="516" t="s">
        <v>6</v>
      </c>
      <c r="BI1577" s="516" t="s">
        <v>6</v>
      </c>
      <c r="BJ1577" s="516"/>
      <c r="BK1577" s="516" t="s">
        <v>6</v>
      </c>
      <c r="BL1577" s="516" t="s">
        <v>6</v>
      </c>
      <c r="BM1577" s="516"/>
      <c r="BN1577" s="516" t="s">
        <v>6</v>
      </c>
      <c r="BO1577" s="516" t="s">
        <v>6</v>
      </c>
      <c r="BP1577" s="516"/>
      <c r="BQ1577" s="516" t="s">
        <v>6</v>
      </c>
      <c r="BR1577" s="516" t="s">
        <v>6</v>
      </c>
      <c r="BS1577" s="516"/>
      <c r="BT1577" s="516"/>
      <c r="BU1577" s="516"/>
      <c r="BV1577" s="516"/>
      <c r="BW1577" s="516"/>
      <c r="BX1577" s="516"/>
      <c r="BY1577" s="516"/>
      <c r="BZ1577" s="28"/>
      <c r="CA1577" s="24"/>
      <c r="CB1577" s="29"/>
      <c r="CC1577" s="29"/>
      <c r="CD1577" s="30"/>
      <c r="CE1577" s="29"/>
      <c r="CF1577" s="29"/>
      <c r="CG1577" s="31"/>
      <c r="CH1577" s="457"/>
      <c r="CI1577" s="23" t="s">
        <v>836</v>
      </c>
    </row>
    <row r="1578" spans="1:87" ht="15.6" thickTop="1" thickBot="1" x14ac:dyDescent="0.35">
      <c r="A1578" s="503"/>
      <c r="B1578" s="49"/>
      <c r="C1578" s="156">
        <f>B1578</f>
        <v>0</v>
      </c>
      <c r="D1578" s="457"/>
      <c r="E1578" s="73"/>
      <c r="F1578" s="93" t="s">
        <v>3458</v>
      </c>
      <c r="G1578" s="302">
        <v>27030</v>
      </c>
      <c r="H1578" s="211">
        <v>0.05</v>
      </c>
      <c r="I1578" s="119"/>
      <c r="J1578" s="119"/>
      <c r="K1578" s="79"/>
      <c r="L1578" s="79"/>
      <c r="M1578" s="79"/>
      <c r="N1578" s="80" t="s">
        <v>3457</v>
      </c>
      <c r="O1578" s="81"/>
      <c r="P1578" s="197" t="s">
        <v>3459</v>
      </c>
      <c r="Q1578" s="83" t="str">
        <f>IF(R1578="?","?","")</f>
        <v/>
      </c>
      <c r="R1578" s="83" t="str">
        <f>IF(AND(S1578="",T1578&gt;0),"?",IF(S1578="","◄",IF(T1578&gt;=1,"►","")))</f>
        <v>◄</v>
      </c>
      <c r="S1578" s="84"/>
      <c r="T1578" s="85"/>
      <c r="U1578" s="83" t="str">
        <f>IF(V1578="?","?","")</f>
        <v/>
      </c>
      <c r="V1578" s="83" t="str">
        <f>IF(AND(W1578="",X1578&gt;0),"?",IF(W1578="","◄",IF(X1578&gt;=1,"►","")))</f>
        <v>◄</v>
      </c>
      <c r="W1578" s="86"/>
      <c r="X1578" s="85"/>
      <c r="Y1578" s="457"/>
      <c r="Z1578" s="87"/>
      <c r="AA1578" s="521">
        <f>(S1578*Z1578)</f>
        <v>0</v>
      </c>
      <c r="AB1578" s="520">
        <f>(T1578*AA1578)</f>
        <v>0</v>
      </c>
      <c r="AC1578" s="88"/>
      <c r="AD1578" s="519">
        <f>(W1578*AC1578)</f>
        <v>0</v>
      </c>
      <c r="AE1578" s="522">
        <f>(X1578*AD1578)</f>
        <v>0</v>
      </c>
      <c r="AF1578" s="44"/>
      <c r="AG1578" s="45"/>
      <c r="AH1578" s="44"/>
      <c r="AI1578" s="45"/>
      <c r="AJ1578" s="45"/>
      <c r="AK1578" s="45"/>
      <c r="AL1578" s="45"/>
      <c r="AM1578" s="43"/>
      <c r="AN1578" s="27" t="s">
        <v>6</v>
      </c>
      <c r="AO1578" s="27" t="s">
        <v>6</v>
      </c>
      <c r="AP1578" s="516"/>
      <c r="AQ1578" s="516"/>
      <c r="AR1578" s="516"/>
      <c r="AS1578" s="516" t="s">
        <v>6</v>
      </c>
      <c r="AT1578" s="516" t="s">
        <v>6</v>
      </c>
      <c r="AU1578" s="516"/>
      <c r="AV1578" s="516" t="s">
        <v>6</v>
      </c>
      <c r="AW1578" s="516" t="s">
        <v>6</v>
      </c>
      <c r="AX1578" s="516"/>
      <c r="AY1578" s="516" t="s">
        <v>6</v>
      </c>
      <c r="AZ1578" s="516" t="s">
        <v>6</v>
      </c>
      <c r="BA1578" s="516"/>
      <c r="BB1578" s="516" t="s">
        <v>6</v>
      </c>
      <c r="BC1578" s="516" t="s">
        <v>6</v>
      </c>
      <c r="BD1578" s="516"/>
      <c r="BE1578" s="516" t="s">
        <v>6</v>
      </c>
      <c r="BF1578" s="516" t="s">
        <v>6</v>
      </c>
      <c r="BG1578" s="516"/>
      <c r="BH1578" s="516" t="s">
        <v>6</v>
      </c>
      <c r="BI1578" s="516" t="s">
        <v>6</v>
      </c>
      <c r="BJ1578" s="516"/>
      <c r="BK1578" s="516" t="s">
        <v>6</v>
      </c>
      <c r="BL1578" s="516" t="s">
        <v>6</v>
      </c>
      <c r="BM1578" s="516"/>
      <c r="BN1578" s="516" t="s">
        <v>6</v>
      </c>
      <c r="BO1578" s="516" t="s">
        <v>6</v>
      </c>
      <c r="BP1578" s="516"/>
      <c r="BQ1578" s="516" t="s">
        <v>6</v>
      </c>
      <c r="BR1578" s="516" t="s">
        <v>6</v>
      </c>
      <c r="BS1578" s="516"/>
      <c r="BT1578" s="516"/>
      <c r="BU1578" s="516"/>
      <c r="BV1578" s="516"/>
      <c r="BW1578" s="516"/>
      <c r="BX1578" s="516"/>
      <c r="BY1578" s="516"/>
      <c r="BZ1578" s="28"/>
      <c r="CA1578" s="24"/>
      <c r="CB1578" s="29"/>
      <c r="CC1578" s="29"/>
      <c r="CD1578" s="30"/>
      <c r="CE1578" s="29"/>
      <c r="CF1578" s="29"/>
      <c r="CG1578" s="31"/>
      <c r="CH1578" s="457"/>
      <c r="CI1578" s="23" t="s">
        <v>836</v>
      </c>
    </row>
    <row r="1579" spans="1:87" ht="16.8" customHeight="1" thickTop="1" thickBot="1" x14ac:dyDescent="0.35">
      <c r="A1579" s="505" t="str">
        <f>IF(COUNTIF(B1580:B1583,"x")&gt;0,"x","")</f>
        <v/>
      </c>
      <c r="B1579" s="57"/>
      <c r="C1579" s="510" t="str">
        <f>A1579</f>
        <v/>
      </c>
      <c r="D1579" s="66">
        <f>ROWS(D1580:D1583)-1</f>
        <v>3</v>
      </c>
      <c r="E1579" s="58" t="s">
        <v>3460</v>
      </c>
      <c r="F1579" s="59"/>
      <c r="G1579" s="301"/>
      <c r="H1579" s="18"/>
      <c r="I1579" s="18"/>
      <c r="J1579" s="18"/>
      <c r="K1579" s="18"/>
      <c r="L1579" s="18"/>
      <c r="M1579" s="18"/>
      <c r="N1579" s="46"/>
      <c r="O1579" s="60" t="s">
        <v>3461</v>
      </c>
      <c r="P1579" s="61" t="s">
        <v>6926</v>
      </c>
      <c r="Q1579" s="143"/>
      <c r="R1579" s="63" t="str">
        <f>IF(COUNTIF(Q1580:Q1583,"?")&gt;0,"?",IF(AND(S1579="◄",T1579="►"),"◄►",IF(S1579="◄","◄",IF(T1579="►","►",""))))</f>
        <v>◄</v>
      </c>
      <c r="S1579" s="64" t="str">
        <f>IF(SUM(S1580:S1583)+1=ROWS(S1580:S1583)-COUNTIF(S1580:S1583,"-"),"","◄")</f>
        <v>◄</v>
      </c>
      <c r="T1579" s="65" t="str">
        <f>IF(SUM(T1580:T1583)&gt;0,"►","")</f>
        <v/>
      </c>
      <c r="U1579" s="146"/>
      <c r="V1579" s="63" t="str">
        <f>IF(COUNTIF(U1580:U1583,"?")&gt;0,"?",IF(AND(W1579="◄",X1579="►"),"◄►",IF(W1579="◄","◄",IF(X1579="►","►",""))))</f>
        <v>◄</v>
      </c>
      <c r="W1579" s="64" t="str">
        <f>IF(SUM(W1580:W1583)+1=ROWS(W1580:W1583)-COUNTIF(W1580:W1583,"-"),"","◄")</f>
        <v>◄</v>
      </c>
      <c r="X1579" s="65" t="str">
        <f>IF(SUM(X1580:X1583)&gt;0,"►","")</f>
        <v/>
      </c>
      <c r="Y1579" s="66">
        <f>ROWS(Y1580:Y1583)-1</f>
        <v>3</v>
      </c>
      <c r="Z1579" s="67">
        <f>SUM(Z1580:Z1583)-Z1583</f>
        <v>0</v>
      </c>
      <c r="AA1579" s="68" t="s">
        <v>840</v>
      </c>
      <c r="AB1579" s="69"/>
      <c r="AC1579" s="67">
        <f>SUM(AC1580:AC1583)-AC1583</f>
        <v>0</v>
      </c>
      <c r="AD1579" s="68" t="s">
        <v>840</v>
      </c>
      <c r="AE1579" s="69"/>
      <c r="AF1579" s="70" t="str">
        <f>IF(AG1579="◄","◄",IF(AG1579="ok","►",""))</f>
        <v>◄</v>
      </c>
      <c r="AG1579" s="71" t="str">
        <f>IF(AG1580&gt;0,"OK","◄")</f>
        <v>◄</v>
      </c>
      <c r="AH1579" s="62" t="str">
        <f>IF(AND(AI1579="◄",AJ1579="►"),"◄?►",IF(AI1579="◄","◄",IF(AJ1579="►","►","")))</f>
        <v>◄</v>
      </c>
      <c r="AI1579" s="64" t="str">
        <f>IF(AI1580&gt;0,"","◄")</f>
        <v>◄</v>
      </c>
      <c r="AJ1579" s="65" t="str">
        <f>IF(SUM(AJ1580:AJ1581)&gt;0,"►","")</f>
        <v/>
      </c>
      <c r="AK1579" s="570">
        <f>G1580</f>
        <v>27030</v>
      </c>
      <c r="AL1579" s="572" t="str">
        <f>P1579</f>
        <v xml:space="preserve">▬ folder Nr. 14  /  74 ▬ </v>
      </c>
      <c r="AM1579" s="43"/>
      <c r="AN1579" s="1" t="str">
        <f>IF(AO1579="","",IF(COUNTIF(AN1580,"ok"),"","◄"))</f>
        <v>◄</v>
      </c>
      <c r="AO1579" s="9" t="str">
        <f>IF(COUNTIF(AP1579:BR1579,"◄")&gt;0,"◄","")</f>
        <v>◄</v>
      </c>
      <c r="AP1579" s="250" t="str">
        <f>IF(AP1580="-","",IF(AP1580&gt;0,"","◄"))</f>
        <v>◄</v>
      </c>
      <c r="AQ1579" s="251"/>
      <c r="AR1579" s="517">
        <f>IF(ISNONTEXT(AR1580)=TRUE,"_",1)</f>
        <v>1</v>
      </c>
      <c r="AS1579" s="250" t="str">
        <f>IF(AS1580="-","",IF(AS1580&gt;0,"","◄"))</f>
        <v>◄</v>
      </c>
      <c r="AT1579" s="251"/>
      <c r="AU1579" s="517">
        <f>IF(ISNONTEXT(AU1580)=TRUE,"_",AR1579+1)</f>
        <v>2</v>
      </c>
      <c r="AV1579" s="250" t="str">
        <f>IF(AV1580="-","",IF(AV1580&gt;0,"","◄"))</f>
        <v>◄</v>
      </c>
      <c r="AW1579" s="251"/>
      <c r="AX1579" s="517">
        <f>IF(ISNONTEXT(AX1580)=TRUE,"_",AU1579+1)</f>
        <v>3</v>
      </c>
      <c r="AY1579" s="250" t="str">
        <f>IF(AY1580="-","",IF(AY1580&gt;0,"","◄"))</f>
        <v>◄</v>
      </c>
      <c r="AZ1579" s="251"/>
      <c r="BA1579" s="517">
        <f>IF(ISNONTEXT(BA1580)=TRUE,"_",AX1579+1)</f>
        <v>4</v>
      </c>
      <c r="BB1579" s="250" t="str">
        <f>IF(BB1580="-","",IF(BB1580&gt;0,"","◄"))</f>
        <v>◄</v>
      </c>
      <c r="BC1579" s="251"/>
      <c r="BD1579" s="517">
        <f>IF(ISNONTEXT(BD1580)=TRUE,"_",BA1579+1)</f>
        <v>5</v>
      </c>
      <c r="BE1579" s="250" t="str">
        <f>IF(BE1580="-","",IF(BE1580&gt;0,"","◄"))</f>
        <v>◄</v>
      </c>
      <c r="BF1579" s="251"/>
      <c r="BG1579" s="517">
        <f>IF(ISNONTEXT(BG1580)=TRUE,"_",BD1579+1)</f>
        <v>6</v>
      </c>
      <c r="BH1579" s="250" t="str">
        <f>IF(BH1580="-","",IF(BH1580&gt;0,"","◄"))</f>
        <v>◄</v>
      </c>
      <c r="BI1579" s="251"/>
      <c r="BJ1579" s="517">
        <f>IF(ISNONTEXT(BJ1580)=TRUE,"_",BG1579+1)</f>
        <v>7</v>
      </c>
      <c r="BK1579" s="563" t="str">
        <f>IF(BK1580="-","",IF(BK1580&gt;0,"","◄"))</f>
        <v>◄</v>
      </c>
      <c r="BL1579" s="564"/>
      <c r="BM1579" s="517">
        <f>IF(ISNONTEXT(BM1580)=TRUE,"_",BJ1579+1)</f>
        <v>8</v>
      </c>
      <c r="BN1579" s="563" t="str">
        <f>IF(BN1580="-","",IF(BN1580&gt;0,"","◄"))</f>
        <v>◄</v>
      </c>
      <c r="BO1579" s="564"/>
      <c r="BP1579" s="517">
        <f>IF(ISNONTEXT(BP1580)=TRUE,"_",BM1579+1)</f>
        <v>9</v>
      </c>
      <c r="BQ1579" s="563" t="str">
        <f>IF(BQ1580="-","",IF(BQ1580&gt;0,"","◄"))</f>
        <v>◄</v>
      </c>
      <c r="BR1579" s="564"/>
      <c r="BS1579" s="517" t="str">
        <f>IF(ISNONTEXT(BS1580)=TRUE,"_",BP1579+1)</f>
        <v>_</v>
      </c>
      <c r="BT1579" s="563" t="str">
        <f>IF(BT1580="-","",IF(BT1580&gt;0,"","◄"))</f>
        <v>◄</v>
      </c>
      <c r="BU1579" s="564"/>
      <c r="BV1579" s="517" t="str">
        <f>IF(ISNONTEXT(BV1580)=TRUE,"_",1)</f>
        <v>_</v>
      </c>
      <c r="BW1579" s="563" t="str">
        <f>IF(BW1580="-","",IF(BW1580&gt;0,"","◄"))</f>
        <v>◄</v>
      </c>
      <c r="BX1579" s="564"/>
      <c r="BY1579" s="517" t="str">
        <f>IF(ISNONTEXT(BY1580)=TRUE,"_",BV1579+1)</f>
        <v>_</v>
      </c>
      <c r="BZ1579" s="26"/>
      <c r="CA1579" s="24"/>
      <c r="CB1579" s="25" t="str">
        <f>IF(CB1580&gt;0,"►","")</f>
        <v/>
      </c>
      <c r="CC1579" s="25" t="str">
        <f>IF(CC1580&gt;0,"►","")</f>
        <v/>
      </c>
      <c r="CD1579" s="517" t="str">
        <f>IF(ISNONTEXT(CD1580)=TRUE,"_",1)</f>
        <v>_</v>
      </c>
      <c r="CE1579" s="25" t="str">
        <f>IF(CE1580&gt;0,"►","")</f>
        <v/>
      </c>
      <c r="CF1579" s="25" t="str">
        <f>IF(CF1580&gt;0,"►","")</f>
        <v/>
      </c>
      <c r="CG1579" s="517" t="str">
        <f>IF(ISNONTEXT(CG1580)=TRUE,"_",CD1579+1)</f>
        <v>_</v>
      </c>
      <c r="CH1579" s="66">
        <f>ROWS(CH1580:CH1583)-1</f>
        <v>3</v>
      </c>
      <c r="CI1579" s="23" t="s">
        <v>836</v>
      </c>
    </row>
    <row r="1580" spans="1:87" ht="15" thickBot="1" x14ac:dyDescent="0.35">
      <c r="A1580" s="503"/>
      <c r="B1580" s="49"/>
      <c r="C1580" s="156">
        <f>B1580</f>
        <v>0</v>
      </c>
      <c r="D1580" s="457"/>
      <c r="E1580" s="73"/>
      <c r="F1580" s="74" t="s">
        <v>3462</v>
      </c>
      <c r="G1580" s="300">
        <v>27030</v>
      </c>
      <c r="H1580" s="211">
        <v>5</v>
      </c>
      <c r="I1580" s="119"/>
      <c r="J1580" s="119"/>
      <c r="K1580" s="79"/>
      <c r="L1580" s="79"/>
      <c r="M1580" s="79"/>
      <c r="N1580" s="80" t="s">
        <v>3463</v>
      </c>
      <c r="O1580" s="81"/>
      <c r="P1580" s="82"/>
      <c r="Q1580" s="83" t="str">
        <f>IF(R1580="?","?","")</f>
        <v/>
      </c>
      <c r="R1580" s="83" t="str">
        <f>IF(AND(S1580="",T1580&gt;0),"?",IF(S1580="","◄",IF(T1580&gt;=1,"►","")))</f>
        <v>◄</v>
      </c>
      <c r="S1580" s="84"/>
      <c r="T1580" s="85"/>
      <c r="U1580" s="83" t="str">
        <f>IF(V1580="?","?","")</f>
        <v/>
      </c>
      <c r="V1580" s="83" t="str">
        <f>IF(AND(W1580="",X1580&gt;0),"?",IF(W1580="","◄",IF(X1580&gt;=1,"►","")))</f>
        <v>◄</v>
      </c>
      <c r="W1580" s="86"/>
      <c r="X1580" s="85"/>
      <c r="Y1580" s="457"/>
      <c r="Z1580" s="87"/>
      <c r="AA1580" s="521">
        <f t="shared" ref="AA1580:AB1582" si="584">(S1580*Z1580)</f>
        <v>0</v>
      </c>
      <c r="AB1580" s="520">
        <f t="shared" si="584"/>
        <v>0</v>
      </c>
      <c r="AC1580" s="88"/>
      <c r="AD1580" s="519">
        <f t="shared" ref="AD1580:AE1582" si="585">(W1580*AC1580)</f>
        <v>0</v>
      </c>
      <c r="AE1580" s="522">
        <f t="shared" si="585"/>
        <v>0</v>
      </c>
      <c r="AF1580" s="89" t="str">
        <f>IF(AG1580&gt;0,"ok","◄")</f>
        <v>◄</v>
      </c>
      <c r="AG1580" s="90"/>
      <c r="AH1580" s="89" t="str">
        <f>IF(AND(AI1580="",AJ1580&gt;0),"?",IF(AI1580="","◄",IF(AJ1580&gt;=1,"►","")))</f>
        <v>◄</v>
      </c>
      <c r="AI1580" s="91"/>
      <c r="AJ1580" s="92"/>
      <c r="AK1580" s="586"/>
      <c r="AL1580" s="587"/>
      <c r="AM1580" s="43"/>
      <c r="AN1580" s="3" t="s">
        <v>3</v>
      </c>
      <c r="AO1580" s="12" t="s">
        <v>1</v>
      </c>
      <c r="AP1580" s="13"/>
      <c r="AQ1580" s="14"/>
      <c r="AR1580" s="15" t="s">
        <v>240</v>
      </c>
      <c r="AS1580" s="13"/>
      <c r="AT1580" s="14"/>
      <c r="AU1580" s="15" t="s">
        <v>4</v>
      </c>
      <c r="AV1580" s="13"/>
      <c r="AW1580" s="14"/>
      <c r="AX1580" s="15" t="s">
        <v>124</v>
      </c>
      <c r="AY1580" s="13"/>
      <c r="AZ1580" s="14"/>
      <c r="BA1580" s="15" t="s">
        <v>350</v>
      </c>
      <c r="BB1580" s="13"/>
      <c r="BC1580" s="14"/>
      <c r="BD1580" s="15" t="s">
        <v>351</v>
      </c>
      <c r="BE1580" s="13"/>
      <c r="BF1580" s="14"/>
      <c r="BG1580" s="15" t="s">
        <v>74</v>
      </c>
      <c r="BH1580" s="13"/>
      <c r="BI1580" s="14"/>
      <c r="BJ1580" s="15" t="s">
        <v>352</v>
      </c>
      <c r="BK1580" s="13"/>
      <c r="BL1580" s="14"/>
      <c r="BM1580" s="15" t="s">
        <v>193</v>
      </c>
      <c r="BN1580" s="13"/>
      <c r="BO1580" s="14"/>
      <c r="BP1580" s="15" t="s">
        <v>204</v>
      </c>
      <c r="BQ1580" s="13"/>
      <c r="BR1580" s="14"/>
      <c r="BS1580" s="516"/>
      <c r="BT1580" s="32"/>
      <c r="BU1580" s="33"/>
      <c r="BV1580" s="34"/>
      <c r="BW1580" s="32"/>
      <c r="BX1580" s="33"/>
      <c r="BY1580" s="34"/>
      <c r="BZ1580" s="35"/>
      <c r="CA1580" s="24"/>
      <c r="CB1580" s="36"/>
      <c r="CC1580" s="33"/>
      <c r="CD1580" s="37"/>
      <c r="CE1580" s="36"/>
      <c r="CF1580" s="38"/>
      <c r="CG1580" s="39"/>
      <c r="CH1580" s="457"/>
      <c r="CI1580" s="23" t="s">
        <v>836</v>
      </c>
    </row>
    <row r="1581" spans="1:87" ht="16.8" customHeight="1" thickTop="1" thickBot="1" x14ac:dyDescent="0.35">
      <c r="A1581" s="503"/>
      <c r="B1581" s="49"/>
      <c r="C1581" s="156">
        <f>B1581</f>
        <v>0</v>
      </c>
      <c r="D1581" s="457"/>
      <c r="E1581" s="73"/>
      <c r="F1581" s="93">
        <v>1730</v>
      </c>
      <c r="G1581" s="302">
        <v>27030</v>
      </c>
      <c r="H1581" s="211">
        <v>10</v>
      </c>
      <c r="I1581" s="119"/>
      <c r="J1581" s="119"/>
      <c r="K1581" s="79"/>
      <c r="L1581" s="79"/>
      <c r="M1581" s="79"/>
      <c r="N1581" s="80" t="s">
        <v>3464</v>
      </c>
      <c r="O1581" s="81"/>
      <c r="P1581" s="82"/>
      <c r="Q1581" s="83" t="str">
        <f>IF(R1581="?","?","")</f>
        <v/>
      </c>
      <c r="R1581" s="83" t="str">
        <f>IF(AND(S1581="",T1581&gt;0),"?",IF(S1581="","◄",IF(T1581&gt;=1,"►","")))</f>
        <v>◄</v>
      </c>
      <c r="S1581" s="84"/>
      <c r="T1581" s="85"/>
      <c r="U1581" s="83" t="str">
        <f>IF(V1581="?","?","")</f>
        <v/>
      </c>
      <c r="V1581" s="83" t="str">
        <f>IF(AND(W1581="",X1581&gt;0),"?",IF(W1581="","◄",IF(X1581&gt;=1,"►","")))</f>
        <v>◄</v>
      </c>
      <c r="W1581" s="86"/>
      <c r="X1581" s="85"/>
      <c r="Y1581" s="457"/>
      <c r="Z1581" s="87"/>
      <c r="AA1581" s="521">
        <f t="shared" si="584"/>
        <v>0</v>
      </c>
      <c r="AB1581" s="520">
        <f t="shared" si="584"/>
        <v>0</v>
      </c>
      <c r="AC1581" s="88"/>
      <c r="AD1581" s="519">
        <f t="shared" si="585"/>
        <v>0</v>
      </c>
      <c r="AE1581" s="522">
        <f t="shared" si="585"/>
        <v>0</v>
      </c>
      <c r="AF1581" s="44"/>
      <c r="AG1581" s="45"/>
      <c r="AH1581" s="44"/>
      <c r="AI1581" s="45"/>
      <c r="AJ1581" s="45"/>
      <c r="AK1581" s="45"/>
      <c r="AL1581" s="45"/>
      <c r="AM1581" s="43"/>
      <c r="AN1581" s="27" t="s">
        <v>6</v>
      </c>
      <c r="AO1581" s="27" t="s">
        <v>6</v>
      </c>
      <c r="AP1581" s="516"/>
      <c r="AQ1581" s="516"/>
      <c r="AR1581" s="516"/>
      <c r="AS1581" s="516" t="s">
        <v>6</v>
      </c>
      <c r="AT1581" s="516" t="s">
        <v>6</v>
      </c>
      <c r="AU1581" s="516"/>
      <c r="AV1581" s="516" t="s">
        <v>6</v>
      </c>
      <c r="AW1581" s="516" t="s">
        <v>6</v>
      </c>
      <c r="AX1581" s="516"/>
      <c r="AY1581" s="516" t="s">
        <v>6</v>
      </c>
      <c r="AZ1581" s="516" t="s">
        <v>6</v>
      </c>
      <c r="BA1581" s="516"/>
      <c r="BB1581" s="516" t="s">
        <v>6</v>
      </c>
      <c r="BC1581" s="516" t="s">
        <v>6</v>
      </c>
      <c r="BD1581" s="516"/>
      <c r="BE1581" s="516" t="s">
        <v>6</v>
      </c>
      <c r="BF1581" s="516" t="s">
        <v>6</v>
      </c>
      <c r="BG1581" s="516"/>
      <c r="BH1581" s="516" t="s">
        <v>6</v>
      </c>
      <c r="BI1581" s="516" t="s">
        <v>6</v>
      </c>
      <c r="BJ1581" s="516"/>
      <c r="BK1581" s="516" t="s">
        <v>6</v>
      </c>
      <c r="BL1581" s="516" t="s">
        <v>6</v>
      </c>
      <c r="BM1581" s="516"/>
      <c r="BN1581" s="516" t="s">
        <v>6</v>
      </c>
      <c r="BO1581" s="516" t="s">
        <v>6</v>
      </c>
      <c r="BP1581" s="516"/>
      <c r="BQ1581" s="516" t="s">
        <v>6</v>
      </c>
      <c r="BR1581" s="516" t="s">
        <v>6</v>
      </c>
      <c r="BS1581" s="516"/>
      <c r="BT1581" s="516"/>
      <c r="BU1581" s="516"/>
      <c r="BV1581" s="516"/>
      <c r="BW1581" s="516"/>
      <c r="BX1581" s="516"/>
      <c r="BY1581" s="516"/>
      <c r="BZ1581" s="28"/>
      <c r="CA1581" s="24"/>
      <c r="CB1581" s="29"/>
      <c r="CC1581" s="29"/>
      <c r="CD1581" s="30"/>
      <c r="CE1581" s="29"/>
      <c r="CF1581" s="29"/>
      <c r="CG1581" s="31"/>
      <c r="CH1581" s="457"/>
      <c r="CI1581" s="23" t="s">
        <v>836</v>
      </c>
    </row>
    <row r="1582" spans="1:87" ht="15.6" thickTop="1" thickBot="1" x14ac:dyDescent="0.35">
      <c r="A1582" s="503"/>
      <c r="B1582" s="49"/>
      <c r="C1582" s="156">
        <f>B1582</f>
        <v>0</v>
      </c>
      <c r="D1582" s="457"/>
      <c r="E1582" s="132" t="s">
        <v>1084</v>
      </c>
      <c r="F1582" s="125">
        <v>63</v>
      </c>
      <c r="G1582" s="361">
        <v>1974</v>
      </c>
      <c r="H1582" s="76">
        <v>15</v>
      </c>
      <c r="I1582" s="119"/>
      <c r="J1582" s="119"/>
      <c r="K1582" s="79"/>
      <c r="L1582" s="79"/>
      <c r="M1582" s="79"/>
      <c r="N1582" s="177" t="s">
        <v>3465</v>
      </c>
      <c r="O1582" s="81"/>
      <c r="P1582" s="82"/>
      <c r="Q1582" s="83" t="str">
        <f>IF(R1582="?","?","")</f>
        <v/>
      </c>
      <c r="R1582" s="83" t="str">
        <f>IF(AND(S1582="",T1582&gt;0),"?",IF(S1582="","◄",IF(T1582&gt;=1,"►","")))</f>
        <v>◄</v>
      </c>
      <c r="S1582" s="84"/>
      <c r="T1582" s="85"/>
      <c r="U1582" s="83" t="str">
        <f>IF(V1582="?","?","")</f>
        <v/>
      </c>
      <c r="V1582" s="83" t="str">
        <f>IF(AND(W1582="",X1582&gt;0),"?",IF(W1582="","◄",IF(X1582&gt;=1,"►","")))</f>
        <v>◄</v>
      </c>
      <c r="W1582" s="86"/>
      <c r="X1582" s="85"/>
      <c r="Y1582" s="457"/>
      <c r="Z1582" s="87"/>
      <c r="AA1582" s="521">
        <f t="shared" si="584"/>
        <v>0</v>
      </c>
      <c r="AB1582" s="520">
        <f t="shared" si="584"/>
        <v>0</v>
      </c>
      <c r="AC1582" s="88"/>
      <c r="AD1582" s="519">
        <f t="shared" si="585"/>
        <v>0</v>
      </c>
      <c r="AE1582" s="518">
        <f t="shared" si="585"/>
        <v>0</v>
      </c>
      <c r="AF1582" s="44"/>
      <c r="AG1582" s="45"/>
      <c r="AH1582" s="44"/>
      <c r="AI1582" s="45"/>
      <c r="AJ1582" s="45"/>
      <c r="AK1582" s="45"/>
      <c r="AL1582" s="45"/>
      <c r="AM1582" s="43"/>
      <c r="AN1582" s="27" t="s">
        <v>6</v>
      </c>
      <c r="AO1582" s="27" t="s">
        <v>6</v>
      </c>
      <c r="AP1582" s="516"/>
      <c r="AQ1582" s="516"/>
      <c r="AR1582" s="516"/>
      <c r="AS1582" s="516" t="s">
        <v>6</v>
      </c>
      <c r="AT1582" s="516" t="s">
        <v>6</v>
      </c>
      <c r="AU1582" s="516"/>
      <c r="AV1582" s="516" t="s">
        <v>6</v>
      </c>
      <c r="AW1582" s="516" t="s">
        <v>6</v>
      </c>
      <c r="AX1582" s="516"/>
      <c r="AY1582" s="516" t="s">
        <v>6</v>
      </c>
      <c r="AZ1582" s="516" t="s">
        <v>6</v>
      </c>
      <c r="BA1582" s="516"/>
      <c r="BB1582" s="516" t="s">
        <v>6</v>
      </c>
      <c r="BC1582" s="516" t="s">
        <v>6</v>
      </c>
      <c r="BD1582" s="516"/>
      <c r="BE1582" s="516" t="s">
        <v>6</v>
      </c>
      <c r="BF1582" s="516" t="s">
        <v>6</v>
      </c>
      <c r="BG1582" s="516"/>
      <c r="BH1582" s="516" t="s">
        <v>6</v>
      </c>
      <c r="BI1582" s="516" t="s">
        <v>6</v>
      </c>
      <c r="BJ1582" s="516"/>
      <c r="BK1582" s="516" t="s">
        <v>6</v>
      </c>
      <c r="BL1582" s="516" t="s">
        <v>6</v>
      </c>
      <c r="BM1582" s="516"/>
      <c r="BN1582" s="516" t="s">
        <v>6</v>
      </c>
      <c r="BO1582" s="516" t="s">
        <v>6</v>
      </c>
      <c r="BP1582" s="516"/>
      <c r="BQ1582" s="516" t="s">
        <v>6</v>
      </c>
      <c r="BR1582" s="516" t="s">
        <v>6</v>
      </c>
      <c r="BS1582" s="516"/>
      <c r="BT1582" s="516"/>
      <c r="BU1582" s="516"/>
      <c r="BV1582" s="516"/>
      <c r="BW1582" s="516"/>
      <c r="BX1582" s="516"/>
      <c r="BY1582" s="516"/>
      <c r="BZ1582" s="28"/>
      <c r="CA1582" s="24"/>
      <c r="CB1582" s="29"/>
      <c r="CC1582" s="29"/>
      <c r="CD1582" s="30"/>
      <c r="CE1582" s="29"/>
      <c r="CF1582" s="29"/>
      <c r="CG1582" s="31"/>
      <c r="CH1582" s="457"/>
      <c r="CI1582" s="23" t="s">
        <v>836</v>
      </c>
    </row>
    <row r="1583" spans="1:87" ht="16.8" thickTop="1" thickBot="1" x14ac:dyDescent="0.35">
      <c r="A1583" s="505" t="str">
        <f>IF(COUNTIF(B1584:B1585,"x")&gt;0,"x","")</f>
        <v/>
      </c>
      <c r="B1583" s="57"/>
      <c r="C1583" s="510" t="str">
        <f>A1583</f>
        <v/>
      </c>
      <c r="D1583" s="66">
        <f>ROWS(D1584:D1585)-1</f>
        <v>1</v>
      </c>
      <c r="E1583" s="58" t="s">
        <v>3466</v>
      </c>
      <c r="F1583" s="59"/>
      <c r="G1583" s="301"/>
      <c r="H1583" s="18"/>
      <c r="I1583" s="18"/>
      <c r="J1583" s="18"/>
      <c r="K1583" s="18"/>
      <c r="L1583" s="18"/>
      <c r="M1583" s="18"/>
      <c r="N1583" s="46"/>
      <c r="O1583" s="60" t="s">
        <v>3467</v>
      </c>
      <c r="P1583" s="61" t="s">
        <v>6927</v>
      </c>
      <c r="Q1583" s="62"/>
      <c r="R1583" s="63" t="str">
        <f>IF(COUNTIF(Q1584:Q1585,"?")&gt;0,"?",IF(AND(S1583="◄",T1583="►"),"◄►",IF(S1583="◄","◄",IF(T1583="►","►",""))))</f>
        <v>◄</v>
      </c>
      <c r="S1583" s="64" t="str">
        <f>IF(SUM(S1584:S1585)+1=ROWS(S1584:S1585)-COUNTIF(S1584:S1585,"-"),"","◄")</f>
        <v>◄</v>
      </c>
      <c r="T1583" s="65" t="str">
        <f>IF(SUM(T1584:T1585)&gt;0,"►","")</f>
        <v/>
      </c>
      <c r="U1583" s="62"/>
      <c r="V1583" s="63" t="str">
        <f>IF(COUNTIF(U1584:U1585,"?")&gt;0,"?",IF(AND(W1583="◄",X1583="►"),"◄►",IF(W1583="◄","◄",IF(X1583="►","►",""))))</f>
        <v>◄</v>
      </c>
      <c r="W1583" s="64" t="str">
        <f>IF(SUM(W1584:W1585)+1=ROWS(W1584:W1585)-COUNTIF(W1584:W1585,"-"),"","◄")</f>
        <v>◄</v>
      </c>
      <c r="X1583" s="65" t="str">
        <f>IF(SUM(X1584:X1585)&gt;0,"►","")</f>
        <v/>
      </c>
      <c r="Y1583" s="66">
        <f>ROWS(Y1584:Y1585)-1</f>
        <v>1</v>
      </c>
      <c r="Z1583" s="67">
        <f>SUM(Z1584:Z1585)-Z1585</f>
        <v>0</v>
      </c>
      <c r="AA1583" s="68" t="s">
        <v>840</v>
      </c>
      <c r="AB1583" s="69"/>
      <c r="AC1583" s="67">
        <f>SUM(AC1584:AC1585)-AC1585</f>
        <v>0</v>
      </c>
      <c r="AD1583" s="68" t="s">
        <v>3335</v>
      </c>
      <c r="AE1583" s="69"/>
      <c r="AF1583" s="70" t="str">
        <f>IF(AG1583="◄","◄",IF(AG1583="ok","►",""))</f>
        <v>◄</v>
      </c>
      <c r="AG1583" s="71" t="str">
        <f>IF(AG1584&gt;0,"OK","◄")</f>
        <v>◄</v>
      </c>
      <c r="AH1583" s="62" t="str">
        <f>IF(AND(AI1583="◄",AJ1583="►"),"◄?►",IF(AI1583="◄","◄",IF(AJ1583="►","►","")))</f>
        <v>◄</v>
      </c>
      <c r="AI1583" s="64" t="str">
        <f>IF(AI1584&gt;0,"","◄")</f>
        <v>◄</v>
      </c>
      <c r="AJ1583" s="65" t="str">
        <f>IF(SUM(AJ1584:AJ1585)&gt;0,"►","")</f>
        <v/>
      </c>
      <c r="AK1583" s="570">
        <f>G1584</f>
        <v>27030</v>
      </c>
      <c r="AL1583" s="572" t="str">
        <f>P1583</f>
        <v xml:space="preserve">▬ folder Nr. 15  /  74 ▬ </v>
      </c>
      <c r="AM1583" s="43"/>
      <c r="AN1583" s="1" t="str">
        <f>IF(AO1583="","",IF(COUNTIF(AN1584,"ok"),"","◄"))</f>
        <v>◄</v>
      </c>
      <c r="AO1583" s="9" t="str">
        <f>IF(COUNTIF(AP1583:BR1583,"◄")&gt;0,"◄","")</f>
        <v>◄</v>
      </c>
      <c r="AP1583" s="250" t="str">
        <f>IF(AP1584="-","",IF(AP1584&gt;0,"","◄"))</f>
        <v>◄</v>
      </c>
      <c r="AQ1583" s="251"/>
      <c r="AR1583" s="517">
        <f>IF(ISNONTEXT(AR1584)=TRUE,"_",1)</f>
        <v>1</v>
      </c>
      <c r="AS1583" s="250" t="str">
        <f>IF(AS1584="-","",IF(AS1584&gt;0,"","◄"))</f>
        <v>◄</v>
      </c>
      <c r="AT1583" s="251"/>
      <c r="AU1583" s="517">
        <f>IF(ISNONTEXT(AU1584)=TRUE,"_",AR1583+1)</f>
        <v>2</v>
      </c>
      <c r="AV1583" s="250" t="str">
        <f>IF(AV1584="-","",IF(AV1584&gt;0,"","◄"))</f>
        <v>◄</v>
      </c>
      <c r="AW1583" s="251"/>
      <c r="AX1583" s="517">
        <f>IF(ISNONTEXT(AX1584)=TRUE,"_",AU1583+1)</f>
        <v>3</v>
      </c>
      <c r="AY1583" s="250" t="str">
        <f>IF(AY1584="-","",IF(AY1584&gt;0,"","◄"))</f>
        <v/>
      </c>
      <c r="AZ1583" s="251"/>
      <c r="BA1583" s="517" t="str">
        <f>IF(ISNONTEXT(BA1584)=TRUE,"_",AX1583+1)</f>
        <v>_</v>
      </c>
      <c r="BB1583" s="250" t="str">
        <f>IF(BB1584="-","",IF(BB1584&gt;0,"","◄"))</f>
        <v/>
      </c>
      <c r="BC1583" s="251"/>
      <c r="BD1583" s="517" t="str">
        <f>IF(ISNONTEXT(BD1584)=TRUE,"_",BA1583+1)</f>
        <v>_</v>
      </c>
      <c r="BE1583" s="250" t="str">
        <f>IF(BE1584="-","",IF(BE1584&gt;0,"","◄"))</f>
        <v/>
      </c>
      <c r="BF1583" s="251"/>
      <c r="BG1583" s="517" t="str">
        <f>IF(ISNONTEXT(BG1584)=TRUE,"_",BD1583+1)</f>
        <v>_</v>
      </c>
      <c r="BH1583" s="250" t="str">
        <f>IF(BH1584="-","",IF(BH1584&gt;0,"","◄"))</f>
        <v/>
      </c>
      <c r="BI1583" s="251"/>
      <c r="BJ1583" s="517" t="str">
        <f>IF(ISNONTEXT(BJ1584)=TRUE,"_",BG1583+1)</f>
        <v>_</v>
      </c>
      <c r="BK1583" s="563" t="str">
        <f>IF(BK1584="-","",IF(BK1584&gt;0,"","◄"))</f>
        <v/>
      </c>
      <c r="BL1583" s="564"/>
      <c r="BM1583" s="517" t="str">
        <f>IF(ISNONTEXT(BM1584)=TRUE,"_",BJ1583+1)</f>
        <v>_</v>
      </c>
      <c r="BN1583" s="563" t="str">
        <f>IF(BN1584="-","",IF(BN1584&gt;0,"","◄"))</f>
        <v/>
      </c>
      <c r="BO1583" s="564"/>
      <c r="BP1583" s="517" t="str">
        <f>IF(ISNONTEXT(BP1584)=TRUE,"_",BM1583+1)</f>
        <v>_</v>
      </c>
      <c r="BQ1583" s="563" t="str">
        <f>IF(BQ1584="-","",IF(BQ1584&gt;0,"","◄"))</f>
        <v/>
      </c>
      <c r="BR1583" s="564"/>
      <c r="BS1583" s="517" t="str">
        <f>IF(ISNONTEXT(BS1584)=TRUE,"_",BP1583+1)</f>
        <v>_</v>
      </c>
      <c r="BT1583" s="563" t="str">
        <f>IF(BT1584="-","",IF(BT1584&gt;0,"","◄"))</f>
        <v>◄</v>
      </c>
      <c r="BU1583" s="564"/>
      <c r="BV1583" s="517" t="str">
        <f>IF(ISNONTEXT(BV1584)=TRUE,"_",1)</f>
        <v>_</v>
      </c>
      <c r="BW1583" s="563" t="str">
        <f>IF(BW1584="-","",IF(BW1584&gt;0,"","◄"))</f>
        <v>◄</v>
      </c>
      <c r="BX1583" s="564"/>
      <c r="BY1583" s="517" t="str">
        <f>IF(ISNONTEXT(BY1584)=TRUE,"_",BV1583+1)</f>
        <v>_</v>
      </c>
      <c r="BZ1583" s="26"/>
      <c r="CA1583" s="24"/>
      <c r="CB1583" s="25" t="str">
        <f>IF(CB1584&gt;0,"►","")</f>
        <v/>
      </c>
      <c r="CC1583" s="25" t="str">
        <f>IF(CC1584&gt;0,"►","")</f>
        <v/>
      </c>
      <c r="CD1583" s="517" t="str">
        <f>IF(ISNONTEXT(CD1584)=TRUE,"_",1)</f>
        <v>_</v>
      </c>
      <c r="CE1583" s="25" t="str">
        <f>IF(CE1584&gt;0,"►","")</f>
        <v/>
      </c>
      <c r="CF1583" s="25" t="str">
        <f>IF(CF1584&gt;0,"►","")</f>
        <v/>
      </c>
      <c r="CG1583" s="517" t="str">
        <f>IF(ISNONTEXT(CG1584)=TRUE,"_",CD1583+1)</f>
        <v>_</v>
      </c>
      <c r="CH1583" s="66">
        <f>ROWS(CH1584:CH1585)-1</f>
        <v>1</v>
      </c>
      <c r="CI1583" s="23" t="s">
        <v>836</v>
      </c>
    </row>
    <row r="1584" spans="1:87" ht="15" thickBot="1" x14ac:dyDescent="0.35">
      <c r="A1584" s="503"/>
      <c r="B1584" s="49"/>
      <c r="C1584" s="156">
        <f>B1584</f>
        <v>0</v>
      </c>
      <c r="D1584" s="457"/>
      <c r="E1584" s="73"/>
      <c r="F1584" s="74" t="s">
        <v>3468</v>
      </c>
      <c r="G1584" s="300">
        <v>27030</v>
      </c>
      <c r="H1584" s="211">
        <v>7</v>
      </c>
      <c r="I1584" s="119"/>
      <c r="J1584" s="119"/>
      <c r="K1584" s="79"/>
      <c r="L1584" s="79"/>
      <c r="M1584" s="79"/>
      <c r="N1584" s="80" t="s">
        <v>3469</v>
      </c>
      <c r="O1584" s="81"/>
      <c r="P1584" s="82"/>
      <c r="Q1584" s="83" t="str">
        <f>IF(R1584="?","?","")</f>
        <v/>
      </c>
      <c r="R1584" s="83" t="str">
        <f>IF(AND(S1584="",T1584&gt;0),"?",IF(S1584="","◄",IF(T1584&gt;=1,"►","")))</f>
        <v>◄</v>
      </c>
      <c r="S1584" s="84"/>
      <c r="T1584" s="85"/>
      <c r="U1584" s="83" t="str">
        <f>IF(V1584="?","?","")</f>
        <v/>
      </c>
      <c r="V1584" s="83" t="str">
        <f>IF(AND(W1584="",X1584&gt;0),"?",IF(W1584="","◄",IF(X1584&gt;=1,"►","")))</f>
        <v>◄</v>
      </c>
      <c r="W1584" s="86"/>
      <c r="X1584" s="85"/>
      <c r="Y1584" s="457"/>
      <c r="Z1584" s="87"/>
      <c r="AA1584" s="521">
        <f>(S1584*Z1584)</f>
        <v>0</v>
      </c>
      <c r="AB1584" s="520">
        <f>(T1584*AA1584)</f>
        <v>0</v>
      </c>
      <c r="AC1584" s="88"/>
      <c r="AD1584" s="519">
        <f>(W1584*AC1584)</f>
        <v>0</v>
      </c>
      <c r="AE1584" s="522">
        <f>(X1584*AD1584)</f>
        <v>0</v>
      </c>
      <c r="AF1584" s="89" t="str">
        <f>IF(AG1584&gt;0,"ok","◄")</f>
        <v>◄</v>
      </c>
      <c r="AG1584" s="90"/>
      <c r="AH1584" s="89" t="str">
        <f>IF(AND(AI1584="",AJ1584&gt;0),"?",IF(AI1584="","◄",IF(AJ1584&gt;=1,"►","")))</f>
        <v>◄</v>
      </c>
      <c r="AI1584" s="91"/>
      <c r="AJ1584" s="92"/>
      <c r="AK1584" s="586"/>
      <c r="AL1584" s="587"/>
      <c r="AM1584" s="43"/>
      <c r="AN1584" s="3" t="s">
        <v>3</v>
      </c>
      <c r="AO1584" s="12" t="s">
        <v>1</v>
      </c>
      <c r="AP1584" s="13"/>
      <c r="AQ1584" s="14"/>
      <c r="AR1584" s="15" t="s">
        <v>4</v>
      </c>
      <c r="AS1584" s="13"/>
      <c r="AT1584" s="14"/>
      <c r="AU1584" s="15" t="s">
        <v>281</v>
      </c>
      <c r="AV1584" s="13"/>
      <c r="AW1584" s="14"/>
      <c r="AX1584" s="15" t="s">
        <v>353</v>
      </c>
      <c r="AY1584" s="516" t="s">
        <v>6</v>
      </c>
      <c r="AZ1584" s="516" t="s">
        <v>6</v>
      </c>
      <c r="BA1584" s="516"/>
      <c r="BB1584" s="516" t="s">
        <v>6</v>
      </c>
      <c r="BC1584" s="516" t="s">
        <v>6</v>
      </c>
      <c r="BD1584" s="516"/>
      <c r="BE1584" s="516" t="s">
        <v>6</v>
      </c>
      <c r="BF1584" s="516" t="s">
        <v>6</v>
      </c>
      <c r="BG1584" s="516"/>
      <c r="BH1584" s="516" t="s">
        <v>6</v>
      </c>
      <c r="BI1584" s="516" t="s">
        <v>6</v>
      </c>
      <c r="BJ1584" s="516"/>
      <c r="BK1584" s="516" t="s">
        <v>6</v>
      </c>
      <c r="BL1584" s="516" t="s">
        <v>6</v>
      </c>
      <c r="BM1584" s="516"/>
      <c r="BN1584" s="516" t="s">
        <v>6</v>
      </c>
      <c r="BO1584" s="516" t="s">
        <v>6</v>
      </c>
      <c r="BP1584" s="516"/>
      <c r="BQ1584" s="516" t="s">
        <v>6</v>
      </c>
      <c r="BR1584" s="516" t="s">
        <v>6</v>
      </c>
      <c r="BS1584" s="516"/>
      <c r="BT1584" s="32"/>
      <c r="BU1584" s="33"/>
      <c r="BV1584" s="34"/>
      <c r="BW1584" s="32"/>
      <c r="BX1584" s="33"/>
      <c r="BY1584" s="34"/>
      <c r="BZ1584" s="35"/>
      <c r="CA1584" s="24"/>
      <c r="CB1584" s="36"/>
      <c r="CC1584" s="33"/>
      <c r="CD1584" s="37"/>
      <c r="CE1584" s="36"/>
      <c r="CF1584" s="38"/>
      <c r="CG1584" s="39"/>
      <c r="CH1584" s="457"/>
      <c r="CI1584" s="23" t="s">
        <v>836</v>
      </c>
    </row>
    <row r="1585" spans="1:87" ht="16.8" customHeight="1" thickTop="1" thickBot="1" x14ac:dyDescent="0.35">
      <c r="A1585" s="505" t="str">
        <f>IF(COUNTIF(B1586:B1587,"x")&gt;0,"x","")</f>
        <v/>
      </c>
      <c r="B1585" s="57"/>
      <c r="C1585" s="510" t="str">
        <f>A1585</f>
        <v/>
      </c>
      <c r="D1585" s="66">
        <f>ROWS(D1586:D1587)-1</f>
        <v>1</v>
      </c>
      <c r="E1585" s="58" t="s">
        <v>3470</v>
      </c>
      <c r="F1585" s="59"/>
      <c r="G1585" s="301"/>
      <c r="H1585" s="18"/>
      <c r="I1585" s="18"/>
      <c r="J1585" s="18"/>
      <c r="K1585" s="18"/>
      <c r="L1585" s="18"/>
      <c r="M1585" s="18"/>
      <c r="N1585" s="46"/>
      <c r="O1585" s="60" t="s">
        <v>3471</v>
      </c>
      <c r="P1585" s="61" t="s">
        <v>6928</v>
      </c>
      <c r="Q1585" s="62"/>
      <c r="R1585" s="63" t="str">
        <f>IF(COUNTIF(Q1586:Q1587,"?")&gt;0,"?",IF(AND(S1585="◄",T1585="►"),"◄►",IF(S1585="◄","◄",IF(T1585="►","►",""))))</f>
        <v>◄</v>
      </c>
      <c r="S1585" s="64" t="str">
        <f>IF(SUM(S1586:S1587)+1=ROWS(S1586:S1587)-COUNTIF(S1586:S1587,"-"),"","◄")</f>
        <v>◄</v>
      </c>
      <c r="T1585" s="65" t="str">
        <f>IF(SUM(T1586:T1587)&gt;0,"►","")</f>
        <v/>
      </c>
      <c r="U1585" s="62"/>
      <c r="V1585" s="63" t="str">
        <f>IF(COUNTIF(U1586:U1587,"?")&gt;0,"?",IF(AND(W1585="◄",X1585="►"),"◄►",IF(W1585="◄","◄",IF(X1585="►","►",""))))</f>
        <v>◄</v>
      </c>
      <c r="W1585" s="64" t="str">
        <f>IF(SUM(W1586:W1587)+1=ROWS(W1586:W1587)-COUNTIF(W1586:W1587,"-"),"","◄")</f>
        <v>◄</v>
      </c>
      <c r="X1585" s="65" t="str">
        <f>IF(SUM(X1586:X1587)&gt;0,"►","")</f>
        <v/>
      </c>
      <c r="Y1585" s="66">
        <f>ROWS(Y1586:Y1587)-1</f>
        <v>1</v>
      </c>
      <c r="Z1585" s="67">
        <f>SUM(Z1586:Z1587)-Z1587</f>
        <v>0</v>
      </c>
      <c r="AA1585" s="68" t="s">
        <v>840</v>
      </c>
      <c r="AB1585" s="69"/>
      <c r="AC1585" s="67">
        <f>SUM(AC1586:AC1587)-AC1587</f>
        <v>0</v>
      </c>
      <c r="AD1585" s="68" t="s">
        <v>3335</v>
      </c>
      <c r="AE1585" s="69"/>
      <c r="AF1585" s="70" t="str">
        <f>IF(AG1585="◄","◄",IF(AG1585="ok","►",""))</f>
        <v>◄</v>
      </c>
      <c r="AG1585" s="71" t="str">
        <f>IF(AG1586&gt;0,"OK","◄")</f>
        <v>◄</v>
      </c>
      <c r="AH1585" s="62" t="str">
        <f>IF(AND(AI1585="◄",AJ1585="►"),"◄?►",IF(AI1585="◄","◄",IF(AJ1585="►","►","")))</f>
        <v>◄</v>
      </c>
      <c r="AI1585" s="64" t="str">
        <f>IF(AI1586&gt;0,"","◄")</f>
        <v>◄</v>
      </c>
      <c r="AJ1585" s="65" t="str">
        <f>IF(SUM(AJ1586:AJ1587)&gt;0,"►","")</f>
        <v/>
      </c>
      <c r="AK1585" s="570">
        <f>G1586</f>
        <v>27030</v>
      </c>
      <c r="AL1585" s="572" t="str">
        <f>P1585</f>
        <v xml:space="preserve">▬ folder Nr. 16  /  74 ▬ </v>
      </c>
      <c r="AM1585" s="43"/>
      <c r="AN1585" s="1" t="str">
        <f>IF(AO1585="","",IF(COUNTIF(AN1586,"ok"),"","◄"))</f>
        <v>◄</v>
      </c>
      <c r="AO1585" s="9" t="str">
        <f>IF(COUNTIF(AP1585:BR1585,"◄")&gt;0,"◄","")</f>
        <v>◄</v>
      </c>
      <c r="AP1585" s="250" t="str">
        <f>IF(AP1586="-","",IF(AP1586&gt;0,"","◄"))</f>
        <v>◄</v>
      </c>
      <c r="AQ1585" s="251"/>
      <c r="AR1585" s="517">
        <f>IF(ISNONTEXT(AR1586)=TRUE,"_",1)</f>
        <v>1</v>
      </c>
      <c r="AS1585" s="250" t="str">
        <f>IF(AS1586="-","",IF(AS1586&gt;0,"","◄"))</f>
        <v>◄</v>
      </c>
      <c r="AT1585" s="251"/>
      <c r="AU1585" s="517">
        <f>IF(ISNONTEXT(AU1586)=TRUE,"_",AR1585+1)</f>
        <v>2</v>
      </c>
      <c r="AV1585" s="250" t="str">
        <f>IF(AV1586="-","",IF(AV1586&gt;0,"","◄"))</f>
        <v>◄</v>
      </c>
      <c r="AW1585" s="251"/>
      <c r="AX1585" s="517">
        <f>IF(ISNONTEXT(AX1586)=TRUE,"_",AU1585+1)</f>
        <v>3</v>
      </c>
      <c r="AY1585" s="250" t="str">
        <f>IF(AY1586="-","",IF(AY1586&gt;0,"","◄"))</f>
        <v/>
      </c>
      <c r="AZ1585" s="251"/>
      <c r="BA1585" s="517" t="str">
        <f>IF(ISNONTEXT(BA1586)=TRUE,"_",AX1585+1)</f>
        <v>_</v>
      </c>
      <c r="BB1585" s="250" t="str">
        <f>IF(BB1586="-","",IF(BB1586&gt;0,"","◄"))</f>
        <v/>
      </c>
      <c r="BC1585" s="251"/>
      <c r="BD1585" s="517" t="str">
        <f>IF(ISNONTEXT(BD1586)=TRUE,"_",BA1585+1)</f>
        <v>_</v>
      </c>
      <c r="BE1585" s="250" t="str">
        <f>IF(BE1586="-","",IF(BE1586&gt;0,"","◄"))</f>
        <v/>
      </c>
      <c r="BF1585" s="251"/>
      <c r="BG1585" s="517" t="str">
        <f>IF(ISNONTEXT(BG1586)=TRUE,"_",BD1585+1)</f>
        <v>_</v>
      </c>
      <c r="BH1585" s="250" t="str">
        <f>IF(BH1586="-","",IF(BH1586&gt;0,"","◄"))</f>
        <v/>
      </c>
      <c r="BI1585" s="251"/>
      <c r="BJ1585" s="517" t="str">
        <f>IF(ISNONTEXT(BJ1586)=TRUE,"_",BG1585+1)</f>
        <v>_</v>
      </c>
      <c r="BK1585" s="563" t="str">
        <f>IF(BK1586="-","",IF(BK1586&gt;0,"","◄"))</f>
        <v/>
      </c>
      <c r="BL1585" s="564"/>
      <c r="BM1585" s="517" t="str">
        <f>IF(ISNONTEXT(BM1586)=TRUE,"_",BJ1585+1)</f>
        <v>_</v>
      </c>
      <c r="BN1585" s="563" t="str">
        <f>IF(BN1586="-","",IF(BN1586&gt;0,"","◄"))</f>
        <v/>
      </c>
      <c r="BO1585" s="564"/>
      <c r="BP1585" s="517" t="str">
        <f>IF(ISNONTEXT(BP1586)=TRUE,"_",BM1585+1)</f>
        <v>_</v>
      </c>
      <c r="BQ1585" s="563" t="str">
        <f>IF(BQ1586="-","",IF(BQ1586&gt;0,"","◄"))</f>
        <v/>
      </c>
      <c r="BR1585" s="564"/>
      <c r="BS1585" s="517" t="str">
        <f>IF(ISNONTEXT(BS1586)=TRUE,"_",BP1585+1)</f>
        <v>_</v>
      </c>
      <c r="BT1585" s="563" t="str">
        <f>IF(BT1586="-","",IF(BT1586&gt;0,"","◄"))</f>
        <v>◄</v>
      </c>
      <c r="BU1585" s="564"/>
      <c r="BV1585" s="517" t="str">
        <f>IF(ISNONTEXT(BV1586)=TRUE,"_",1)</f>
        <v>_</v>
      </c>
      <c r="BW1585" s="563" t="str">
        <f>IF(BW1586="-","",IF(BW1586&gt;0,"","◄"))</f>
        <v>◄</v>
      </c>
      <c r="BX1585" s="564"/>
      <c r="BY1585" s="517" t="str">
        <f>IF(ISNONTEXT(BY1586)=TRUE,"_",BV1585+1)</f>
        <v>_</v>
      </c>
      <c r="BZ1585" s="26"/>
      <c r="CA1585" s="24"/>
      <c r="CB1585" s="25" t="str">
        <f>IF(CB1586&gt;0,"►","")</f>
        <v/>
      </c>
      <c r="CC1585" s="25" t="str">
        <f>IF(CC1586&gt;0,"►","")</f>
        <v/>
      </c>
      <c r="CD1585" s="517" t="str">
        <f>IF(ISNONTEXT(CD1586)=TRUE,"_",1)</f>
        <v>_</v>
      </c>
      <c r="CE1585" s="25" t="str">
        <f>IF(CE1586&gt;0,"►","")</f>
        <v/>
      </c>
      <c r="CF1585" s="25" t="str">
        <f>IF(CF1586&gt;0,"►","")</f>
        <v/>
      </c>
      <c r="CG1585" s="517" t="str">
        <f>IF(ISNONTEXT(CG1586)=TRUE,"_",CD1585+1)</f>
        <v>_</v>
      </c>
      <c r="CH1585" s="66">
        <f>ROWS(CH1586:CH1587)-1</f>
        <v>1</v>
      </c>
      <c r="CI1585" s="23" t="s">
        <v>836</v>
      </c>
    </row>
    <row r="1586" spans="1:87" ht="15" thickBot="1" x14ac:dyDescent="0.35">
      <c r="A1586" s="503"/>
      <c r="B1586" s="49"/>
      <c r="C1586" s="156">
        <f>B1586</f>
        <v>0</v>
      </c>
      <c r="D1586" s="457"/>
      <c r="E1586" s="73"/>
      <c r="F1586" s="74" t="s">
        <v>3472</v>
      </c>
      <c r="G1586" s="300">
        <v>27030</v>
      </c>
      <c r="H1586" s="211">
        <v>10</v>
      </c>
      <c r="I1586" s="119"/>
      <c r="J1586" s="119"/>
      <c r="K1586" s="79"/>
      <c r="L1586" s="79"/>
      <c r="M1586" s="79"/>
      <c r="N1586" s="80" t="s">
        <v>3473</v>
      </c>
      <c r="O1586" s="81"/>
      <c r="P1586" s="82"/>
      <c r="Q1586" s="83" t="str">
        <f>IF(R1586="?","?","")</f>
        <v/>
      </c>
      <c r="R1586" s="83" t="str">
        <f>IF(AND(S1586="",T1586&gt;0),"?",IF(S1586="","◄",IF(T1586&gt;=1,"►","")))</f>
        <v>◄</v>
      </c>
      <c r="S1586" s="84"/>
      <c r="T1586" s="85"/>
      <c r="U1586" s="83" t="str">
        <f>IF(V1586="?","?","")</f>
        <v/>
      </c>
      <c r="V1586" s="83" t="str">
        <f>IF(AND(W1586="",X1586&gt;0),"?",IF(W1586="","◄",IF(X1586&gt;=1,"►","")))</f>
        <v>◄</v>
      </c>
      <c r="W1586" s="86"/>
      <c r="X1586" s="85"/>
      <c r="Y1586" s="457"/>
      <c r="Z1586" s="87"/>
      <c r="AA1586" s="521">
        <f>(S1586*Z1586)</f>
        <v>0</v>
      </c>
      <c r="AB1586" s="520">
        <f>(T1586*AA1586)</f>
        <v>0</v>
      </c>
      <c r="AC1586" s="88"/>
      <c r="AD1586" s="519">
        <f>(W1586*AC1586)</f>
        <v>0</v>
      </c>
      <c r="AE1586" s="522">
        <f>(X1586*AD1586)</f>
        <v>0</v>
      </c>
      <c r="AF1586" s="89" t="str">
        <f>IF(AG1586&gt;0,"ok","◄")</f>
        <v>◄</v>
      </c>
      <c r="AG1586" s="90"/>
      <c r="AH1586" s="89" t="str">
        <f>IF(AND(AI1586="",AJ1586&gt;0),"?",IF(AI1586="","◄",IF(AJ1586&gt;=1,"►","")))</f>
        <v>◄</v>
      </c>
      <c r="AI1586" s="91"/>
      <c r="AJ1586" s="92"/>
      <c r="AK1586" s="586"/>
      <c r="AL1586" s="587"/>
      <c r="AM1586" s="43"/>
      <c r="AN1586" s="3" t="s">
        <v>3</v>
      </c>
      <c r="AO1586" s="12" t="s">
        <v>1</v>
      </c>
      <c r="AP1586" s="13"/>
      <c r="AQ1586" s="14"/>
      <c r="AR1586" s="15" t="s">
        <v>4</v>
      </c>
      <c r="AS1586" s="13"/>
      <c r="AT1586" s="14"/>
      <c r="AU1586" s="15" t="s">
        <v>13</v>
      </c>
      <c r="AV1586" s="13"/>
      <c r="AW1586" s="14"/>
      <c r="AX1586" s="15" t="s">
        <v>39</v>
      </c>
      <c r="AY1586" s="516" t="s">
        <v>6</v>
      </c>
      <c r="AZ1586" s="516" t="s">
        <v>6</v>
      </c>
      <c r="BA1586" s="516"/>
      <c r="BB1586" s="516" t="s">
        <v>6</v>
      </c>
      <c r="BC1586" s="516" t="s">
        <v>6</v>
      </c>
      <c r="BD1586" s="516"/>
      <c r="BE1586" s="516" t="s">
        <v>6</v>
      </c>
      <c r="BF1586" s="516" t="s">
        <v>6</v>
      </c>
      <c r="BG1586" s="516"/>
      <c r="BH1586" s="516" t="s">
        <v>6</v>
      </c>
      <c r="BI1586" s="516" t="s">
        <v>6</v>
      </c>
      <c r="BJ1586" s="516"/>
      <c r="BK1586" s="516" t="s">
        <v>6</v>
      </c>
      <c r="BL1586" s="516" t="s">
        <v>6</v>
      </c>
      <c r="BM1586" s="516"/>
      <c r="BN1586" s="516" t="s">
        <v>6</v>
      </c>
      <c r="BO1586" s="516" t="s">
        <v>6</v>
      </c>
      <c r="BP1586" s="516"/>
      <c r="BQ1586" s="516" t="s">
        <v>6</v>
      </c>
      <c r="BR1586" s="516" t="s">
        <v>6</v>
      </c>
      <c r="BS1586" s="516"/>
      <c r="BT1586" s="32"/>
      <c r="BU1586" s="33"/>
      <c r="BV1586" s="34"/>
      <c r="BW1586" s="32"/>
      <c r="BX1586" s="33"/>
      <c r="BY1586" s="34"/>
      <c r="BZ1586" s="35"/>
      <c r="CA1586" s="24"/>
      <c r="CB1586" s="36"/>
      <c r="CC1586" s="33"/>
      <c r="CD1586" s="37"/>
      <c r="CE1586" s="36"/>
      <c r="CF1586" s="38"/>
      <c r="CG1586" s="39"/>
      <c r="CH1586" s="457"/>
      <c r="CI1586" s="23" t="s">
        <v>836</v>
      </c>
    </row>
    <row r="1587" spans="1:87" ht="16.8" customHeight="1" thickTop="1" thickBot="1" x14ac:dyDescent="0.35">
      <c r="A1587" s="505" t="str">
        <f>IF(COUNTIF(B1588:B1589,"x")&gt;0,"x","")</f>
        <v/>
      </c>
      <c r="B1587" s="57"/>
      <c r="C1587" s="510" t="str">
        <f>A1587</f>
        <v/>
      </c>
      <c r="D1587" s="66">
        <f>ROWS(D1588:D1589)-1</f>
        <v>1</v>
      </c>
      <c r="E1587" s="58" t="s">
        <v>3474</v>
      </c>
      <c r="F1587" s="59"/>
      <c r="G1587" s="301"/>
      <c r="H1587" s="18"/>
      <c r="I1587" s="18"/>
      <c r="J1587" s="18"/>
      <c r="K1587" s="18"/>
      <c r="L1587" s="18"/>
      <c r="M1587" s="18"/>
      <c r="N1587" s="46"/>
      <c r="O1587" s="60" t="s">
        <v>3475</v>
      </c>
      <c r="P1587" s="61" t="s">
        <v>6929</v>
      </c>
      <c r="Q1587" s="62"/>
      <c r="R1587" s="63" t="str">
        <f>IF(COUNTIF(Q1588:Q1589,"?")&gt;0,"?",IF(AND(S1587="◄",T1587="►"),"◄►",IF(S1587="◄","◄",IF(T1587="►","►",""))))</f>
        <v>◄</v>
      </c>
      <c r="S1587" s="64" t="str">
        <f>IF(SUM(S1588:S1589)+1=ROWS(S1588:S1589)-COUNTIF(S1588:S1589,"-"),"","◄")</f>
        <v>◄</v>
      </c>
      <c r="T1587" s="65" t="str">
        <f>IF(SUM(T1588:T1589)&gt;0,"►","")</f>
        <v/>
      </c>
      <c r="U1587" s="62"/>
      <c r="V1587" s="63" t="str">
        <f>IF(COUNTIF(U1588:U1589,"?")&gt;0,"?",IF(AND(W1587="◄",X1587="►"),"◄►",IF(W1587="◄","◄",IF(X1587="►","►",""))))</f>
        <v>◄</v>
      </c>
      <c r="W1587" s="64" t="str">
        <f>IF(SUM(W1588:W1589)+1=ROWS(W1588:W1589)-COUNTIF(W1588:W1589,"-"),"","◄")</f>
        <v>◄</v>
      </c>
      <c r="X1587" s="65" t="str">
        <f>IF(SUM(X1588:X1589)&gt;0,"►","")</f>
        <v/>
      </c>
      <c r="Y1587" s="66">
        <f>ROWS(Y1588:Y1589)-1</f>
        <v>1</v>
      </c>
      <c r="Z1587" s="67">
        <f>SUM(Z1588:Z1589)-Z1589</f>
        <v>0</v>
      </c>
      <c r="AA1587" s="68" t="s">
        <v>840</v>
      </c>
      <c r="AB1587" s="69"/>
      <c r="AC1587" s="67">
        <f>SUM(AC1588:AC1589)-AC1589</f>
        <v>0</v>
      </c>
      <c r="AD1587" s="68" t="s">
        <v>3335</v>
      </c>
      <c r="AE1587" s="69"/>
      <c r="AF1587" s="70" t="str">
        <f>IF(AG1587="◄","◄",IF(AG1587="ok","►",""))</f>
        <v>◄</v>
      </c>
      <c r="AG1587" s="71" t="str">
        <f>IF(AG1588&gt;0,"OK","◄")</f>
        <v>◄</v>
      </c>
      <c r="AH1587" s="62" t="str">
        <f>IF(AND(AI1587="◄",AJ1587="►"),"◄?►",IF(AI1587="◄","◄",IF(AJ1587="►","►","")))</f>
        <v>◄</v>
      </c>
      <c r="AI1587" s="64" t="str">
        <f>IF(AI1588&gt;0,"","◄")</f>
        <v>◄</v>
      </c>
      <c r="AJ1587" s="65" t="str">
        <f>IF(SUM(AJ1588:AJ1589)&gt;0,"►","")</f>
        <v/>
      </c>
      <c r="AK1587" s="570">
        <f>G1588</f>
        <v>27030</v>
      </c>
      <c r="AL1587" s="572" t="str">
        <f>P1587</f>
        <v xml:space="preserve">▬ folder Nr. 17  /  74 ▬ </v>
      </c>
      <c r="AM1587" s="43"/>
      <c r="AN1587" s="1" t="str">
        <f>IF(AO1587="","",IF(COUNTIF(AN1588,"ok"),"","◄"))</f>
        <v>◄</v>
      </c>
      <c r="AO1587" s="9" t="str">
        <f>IF(COUNTIF(AP1587:BR1587,"◄")&gt;0,"◄","")</f>
        <v>◄</v>
      </c>
      <c r="AP1587" s="250" t="str">
        <f>IF(AP1588="-","",IF(AP1588&gt;0,"","◄"))</f>
        <v>◄</v>
      </c>
      <c r="AQ1587" s="251"/>
      <c r="AR1587" s="517">
        <f>IF(ISNONTEXT(AR1588)=TRUE,"_",1)</f>
        <v>1</v>
      </c>
      <c r="AS1587" s="250" t="str">
        <f>IF(AS1588="-","",IF(AS1588&gt;0,"","◄"))</f>
        <v>◄</v>
      </c>
      <c r="AT1587" s="251"/>
      <c r="AU1587" s="517">
        <f>IF(ISNONTEXT(AU1588)=TRUE,"_",AR1587+1)</f>
        <v>2</v>
      </c>
      <c r="AV1587" s="250" t="str">
        <f>IF(AV1588="-","",IF(AV1588&gt;0,"","◄"))</f>
        <v>◄</v>
      </c>
      <c r="AW1587" s="251"/>
      <c r="AX1587" s="517">
        <f>IF(ISNONTEXT(AX1588)=TRUE,"_",AU1587+1)</f>
        <v>3</v>
      </c>
      <c r="AY1587" s="250" t="str">
        <f>IF(AY1588="-","",IF(AY1588&gt;0,"","◄"))</f>
        <v>◄</v>
      </c>
      <c r="AZ1587" s="251"/>
      <c r="BA1587" s="517">
        <f>IF(ISNONTEXT(BA1588)=TRUE,"_",AX1587+1)</f>
        <v>4</v>
      </c>
      <c r="BB1587" s="250" t="str">
        <f>IF(BB1588="-","",IF(BB1588&gt;0,"","◄"))</f>
        <v>◄</v>
      </c>
      <c r="BC1587" s="251"/>
      <c r="BD1587" s="517">
        <f>IF(ISNONTEXT(BD1588)=TRUE,"_",BA1587+1)</f>
        <v>5</v>
      </c>
      <c r="BE1587" s="250" t="str">
        <f>IF(BE1588="-","",IF(BE1588&gt;0,"","◄"))</f>
        <v/>
      </c>
      <c r="BF1587" s="251"/>
      <c r="BG1587" s="517" t="str">
        <f>IF(ISNONTEXT(BG1588)=TRUE,"_",BD1587+1)</f>
        <v>_</v>
      </c>
      <c r="BH1587" s="250" t="str">
        <f>IF(BH1588="-","",IF(BH1588&gt;0,"","◄"))</f>
        <v/>
      </c>
      <c r="BI1587" s="251"/>
      <c r="BJ1587" s="517" t="str">
        <f>IF(ISNONTEXT(BJ1588)=TRUE,"_",BG1587+1)</f>
        <v>_</v>
      </c>
      <c r="BK1587" s="563" t="str">
        <f>IF(BK1588="-","",IF(BK1588&gt;0,"","◄"))</f>
        <v/>
      </c>
      <c r="BL1587" s="564"/>
      <c r="BM1587" s="517" t="str">
        <f>IF(ISNONTEXT(BM1588)=TRUE,"_",BJ1587+1)</f>
        <v>_</v>
      </c>
      <c r="BN1587" s="563" t="str">
        <f>IF(BN1588="-","",IF(BN1588&gt;0,"","◄"))</f>
        <v/>
      </c>
      <c r="BO1587" s="564"/>
      <c r="BP1587" s="517" t="str">
        <f>IF(ISNONTEXT(BP1588)=TRUE,"_",BM1587+1)</f>
        <v>_</v>
      </c>
      <c r="BQ1587" s="563" t="str">
        <f>IF(BQ1588="-","",IF(BQ1588&gt;0,"","◄"))</f>
        <v/>
      </c>
      <c r="BR1587" s="564"/>
      <c r="BS1587" s="517" t="str">
        <f>IF(ISNONTEXT(BS1588)=TRUE,"_",BP1587+1)</f>
        <v>_</v>
      </c>
      <c r="BT1587" s="563" t="str">
        <f>IF(BT1588="-","",IF(BT1588&gt;0,"","◄"))</f>
        <v>◄</v>
      </c>
      <c r="BU1587" s="564"/>
      <c r="BV1587" s="517" t="str">
        <f>IF(ISNONTEXT(BV1588)=TRUE,"_",1)</f>
        <v>_</v>
      </c>
      <c r="BW1587" s="563" t="str">
        <f>IF(BW1588="-","",IF(BW1588&gt;0,"","◄"))</f>
        <v>◄</v>
      </c>
      <c r="BX1587" s="564"/>
      <c r="BY1587" s="517" t="str">
        <f>IF(ISNONTEXT(BY1588)=TRUE,"_",BV1587+1)</f>
        <v>_</v>
      </c>
      <c r="BZ1587" s="26"/>
      <c r="CA1587" s="24"/>
      <c r="CB1587" s="25" t="str">
        <f>IF(CB1588&gt;0,"►","")</f>
        <v/>
      </c>
      <c r="CC1587" s="25" t="str">
        <f>IF(CC1588&gt;0,"►","")</f>
        <v/>
      </c>
      <c r="CD1587" s="517" t="str">
        <f>IF(ISNONTEXT(CD1588)=TRUE,"_",1)</f>
        <v>_</v>
      </c>
      <c r="CE1587" s="25" t="str">
        <f>IF(CE1588&gt;0,"►","")</f>
        <v/>
      </c>
      <c r="CF1587" s="25" t="str">
        <f>IF(CF1588&gt;0,"►","")</f>
        <v/>
      </c>
      <c r="CG1587" s="517" t="str">
        <f>IF(ISNONTEXT(CG1588)=TRUE,"_",CD1587+1)</f>
        <v>_</v>
      </c>
      <c r="CH1587" s="66">
        <f>ROWS(CH1588:CH1589)-1</f>
        <v>1</v>
      </c>
      <c r="CI1587" s="23" t="s">
        <v>836</v>
      </c>
    </row>
    <row r="1588" spans="1:87" ht="15" thickBot="1" x14ac:dyDescent="0.35">
      <c r="A1588" s="503"/>
      <c r="B1588" s="49"/>
      <c r="C1588" s="156">
        <f>B1588</f>
        <v>0</v>
      </c>
      <c r="D1588" s="457"/>
      <c r="E1588" s="73"/>
      <c r="F1588" s="74" t="s">
        <v>3476</v>
      </c>
      <c r="G1588" s="300">
        <v>27030</v>
      </c>
      <c r="H1588" s="211">
        <v>3</v>
      </c>
      <c r="I1588" s="119"/>
      <c r="J1588" s="119"/>
      <c r="K1588" s="79"/>
      <c r="L1588" s="79"/>
      <c r="M1588" s="79"/>
      <c r="N1588" s="80" t="s">
        <v>3477</v>
      </c>
      <c r="O1588" s="81"/>
      <c r="P1588" s="82"/>
      <c r="Q1588" s="83" t="str">
        <f>IF(R1588="?","?","")</f>
        <v/>
      </c>
      <c r="R1588" s="83" t="str">
        <f>IF(AND(S1588="",T1588&gt;0),"?",IF(S1588="","◄",IF(T1588&gt;=1,"►","")))</f>
        <v>◄</v>
      </c>
      <c r="S1588" s="84"/>
      <c r="T1588" s="85"/>
      <c r="U1588" s="83" t="str">
        <f>IF(V1588="?","?","")</f>
        <v/>
      </c>
      <c r="V1588" s="83" t="str">
        <f>IF(AND(W1588="",X1588&gt;0),"?",IF(W1588="","◄",IF(X1588&gt;=1,"►","")))</f>
        <v>◄</v>
      </c>
      <c r="W1588" s="86"/>
      <c r="X1588" s="85"/>
      <c r="Y1588" s="457"/>
      <c r="Z1588" s="87"/>
      <c r="AA1588" s="521">
        <f>(S1588*Z1588)</f>
        <v>0</v>
      </c>
      <c r="AB1588" s="520">
        <f>(T1588*AA1588)</f>
        <v>0</v>
      </c>
      <c r="AC1588" s="88"/>
      <c r="AD1588" s="519">
        <f>(W1588*AC1588)</f>
        <v>0</v>
      </c>
      <c r="AE1588" s="522">
        <f>(X1588*AD1588)</f>
        <v>0</v>
      </c>
      <c r="AF1588" s="89" t="str">
        <f>IF(AG1588&gt;0,"ok","◄")</f>
        <v>◄</v>
      </c>
      <c r="AG1588" s="90"/>
      <c r="AH1588" s="89" t="str">
        <f>IF(AND(AI1588="",AJ1588&gt;0),"?",IF(AI1588="","◄",IF(AJ1588&gt;=1,"►","")))</f>
        <v>◄</v>
      </c>
      <c r="AI1588" s="91"/>
      <c r="AJ1588" s="92"/>
      <c r="AK1588" s="586"/>
      <c r="AL1588" s="587"/>
      <c r="AM1588" s="43"/>
      <c r="AN1588" s="3" t="s">
        <v>3</v>
      </c>
      <c r="AO1588" s="12" t="s">
        <v>1</v>
      </c>
      <c r="AP1588" s="13"/>
      <c r="AQ1588" s="14"/>
      <c r="AR1588" s="15" t="s">
        <v>4</v>
      </c>
      <c r="AS1588" s="13"/>
      <c r="AT1588" s="14"/>
      <c r="AU1588" s="15" t="s">
        <v>354</v>
      </c>
      <c r="AV1588" s="13"/>
      <c r="AW1588" s="14"/>
      <c r="AX1588" s="15" t="s">
        <v>355</v>
      </c>
      <c r="AY1588" s="13"/>
      <c r="AZ1588" s="14"/>
      <c r="BA1588" s="15" t="s">
        <v>208</v>
      </c>
      <c r="BB1588" s="13"/>
      <c r="BC1588" s="14"/>
      <c r="BD1588" s="15" t="s">
        <v>34</v>
      </c>
      <c r="BE1588" s="516" t="s">
        <v>6</v>
      </c>
      <c r="BF1588" s="516" t="s">
        <v>6</v>
      </c>
      <c r="BG1588" s="516"/>
      <c r="BH1588" s="516" t="s">
        <v>6</v>
      </c>
      <c r="BI1588" s="516" t="s">
        <v>6</v>
      </c>
      <c r="BJ1588" s="516"/>
      <c r="BK1588" s="516" t="s">
        <v>6</v>
      </c>
      <c r="BL1588" s="516" t="s">
        <v>6</v>
      </c>
      <c r="BM1588" s="516"/>
      <c r="BN1588" s="516" t="s">
        <v>6</v>
      </c>
      <c r="BO1588" s="516" t="s">
        <v>6</v>
      </c>
      <c r="BP1588" s="516"/>
      <c r="BQ1588" s="516" t="s">
        <v>6</v>
      </c>
      <c r="BR1588" s="516" t="s">
        <v>6</v>
      </c>
      <c r="BS1588" s="516"/>
      <c r="BT1588" s="32"/>
      <c r="BU1588" s="33"/>
      <c r="BV1588" s="34"/>
      <c r="BW1588" s="32"/>
      <c r="BX1588" s="33"/>
      <c r="BY1588" s="34"/>
      <c r="BZ1588" s="35"/>
      <c r="CA1588" s="24"/>
      <c r="CB1588" s="36"/>
      <c r="CC1588" s="33"/>
      <c r="CD1588" s="37"/>
      <c r="CE1588" s="36"/>
      <c r="CF1588" s="38"/>
      <c r="CG1588" s="39"/>
      <c r="CH1588" s="457"/>
      <c r="CI1588" s="23" t="s">
        <v>836</v>
      </c>
    </row>
    <row r="1589" spans="1:87" ht="16.8" customHeight="1" thickTop="1" thickBot="1" x14ac:dyDescent="0.35">
      <c r="A1589" s="505" t="str">
        <f>IF(COUNTIF(B1590:B1593,"x")&gt;0,"x","")</f>
        <v/>
      </c>
      <c r="B1589" s="57"/>
      <c r="C1589" s="510" t="str">
        <f>A1589</f>
        <v/>
      </c>
      <c r="D1589" s="66">
        <f>ROWS(D1590:D1593)-1</f>
        <v>3</v>
      </c>
      <c r="E1589" s="58" t="s">
        <v>3478</v>
      </c>
      <c r="F1589" s="59"/>
      <c r="G1589" s="301"/>
      <c r="H1589" s="18"/>
      <c r="I1589" s="18"/>
      <c r="J1589" s="18"/>
      <c r="K1589" s="18"/>
      <c r="L1589" s="18"/>
      <c r="M1589" s="18"/>
      <c r="N1589" s="46"/>
      <c r="O1589" s="60" t="s">
        <v>3479</v>
      </c>
      <c r="P1589" s="61" t="s">
        <v>6929</v>
      </c>
      <c r="Q1589" s="143"/>
      <c r="R1589" s="63" t="str">
        <f>IF(COUNTIF(Q1590:Q1593,"?")&gt;0,"?",IF(AND(S1589="◄",T1589="►"),"◄►",IF(S1589="◄","◄",IF(T1589="►","►",""))))</f>
        <v>◄</v>
      </c>
      <c r="S1589" s="64" t="str">
        <f>IF(SUM(S1590:S1593)+1=ROWS(S1590:S1593)-COUNTIF(S1590:S1593,"-"),"","◄")</f>
        <v>◄</v>
      </c>
      <c r="T1589" s="65" t="str">
        <f>IF(SUM(T1590:T1593)&gt;0,"►","")</f>
        <v/>
      </c>
      <c r="U1589" s="146"/>
      <c r="V1589" s="63" t="str">
        <f>IF(COUNTIF(U1590:U1593,"?")&gt;0,"?",IF(AND(W1589="◄",X1589="►"),"◄►",IF(W1589="◄","◄",IF(X1589="►","►",""))))</f>
        <v>◄</v>
      </c>
      <c r="W1589" s="64" t="str">
        <f>IF(SUM(W1590:W1593)+1=ROWS(W1590:W1593)-COUNTIF(W1590:W1593,"-"),"","◄")</f>
        <v>◄</v>
      </c>
      <c r="X1589" s="65" t="str">
        <f>IF(SUM(X1590:X1593)&gt;0,"►","")</f>
        <v/>
      </c>
      <c r="Y1589" s="66">
        <f>ROWS(Y1590:Y1593)-1</f>
        <v>3</v>
      </c>
      <c r="Z1589" s="67">
        <f>SUM(Z1590:Z1593)-Z1593</f>
        <v>0</v>
      </c>
      <c r="AA1589" s="68" t="s">
        <v>840</v>
      </c>
      <c r="AB1589" s="69"/>
      <c r="AC1589" s="67">
        <f>SUM(AC1590:AC1593)-AC1593</f>
        <v>0</v>
      </c>
      <c r="AD1589" s="68" t="s">
        <v>840</v>
      </c>
      <c r="AE1589" s="69"/>
      <c r="AF1589" s="70" t="str">
        <f>IF(AG1589="◄","◄",IF(AG1589="ok","►",""))</f>
        <v>◄</v>
      </c>
      <c r="AG1589" s="71" t="str">
        <f>IF(AG1590&gt;0,"OK","◄")</f>
        <v>◄</v>
      </c>
      <c r="AH1589" s="62" t="str">
        <f>IF(AND(AI1589="◄",AJ1589="►"),"◄?►",IF(AI1589="◄","◄",IF(AJ1589="►","►","")))</f>
        <v>◄</v>
      </c>
      <c r="AI1589" s="64" t="str">
        <f>IF(AI1590&gt;0,"","◄")</f>
        <v>◄</v>
      </c>
      <c r="AJ1589" s="65" t="str">
        <f>IF(SUM(AJ1590:AJ1592)&gt;0,"►","")</f>
        <v/>
      </c>
      <c r="AK1589" s="570">
        <f>G1590</f>
        <v>27030</v>
      </c>
      <c r="AL1589" s="572" t="str">
        <f>P1589</f>
        <v xml:space="preserve">▬ folder Nr. 17  /  74 ▬ </v>
      </c>
      <c r="AM1589" s="43"/>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46"/>
      <c r="BU1589" s="46"/>
      <c r="BV1589" s="46"/>
      <c r="BW1589" s="46"/>
      <c r="BX1589" s="46"/>
      <c r="BY1589" s="46"/>
      <c r="BZ1589" s="46"/>
      <c r="CA1589" s="46"/>
      <c r="CB1589" s="46"/>
      <c r="CC1589" s="46"/>
      <c r="CD1589" s="46"/>
      <c r="CE1589" s="46"/>
      <c r="CF1589" s="46"/>
      <c r="CG1589" s="46"/>
      <c r="CH1589" s="66">
        <f>ROWS(CH1590:CH1593)-1</f>
        <v>3</v>
      </c>
      <c r="CI1589" s="23" t="s">
        <v>836</v>
      </c>
    </row>
    <row r="1590" spans="1:87" ht="15" thickBot="1" x14ac:dyDescent="0.35">
      <c r="A1590" s="503"/>
      <c r="B1590" s="49"/>
      <c r="C1590" s="156">
        <f>B1590</f>
        <v>0</v>
      </c>
      <c r="D1590" s="457"/>
      <c r="E1590" s="73"/>
      <c r="F1590" s="74" t="s">
        <v>3480</v>
      </c>
      <c r="G1590" s="300">
        <v>27030</v>
      </c>
      <c r="H1590" s="211">
        <v>3</v>
      </c>
      <c r="I1590" s="119"/>
      <c r="J1590" s="119"/>
      <c r="K1590" s="79"/>
      <c r="L1590" s="79"/>
      <c r="M1590" s="79"/>
      <c r="N1590" s="80" t="s">
        <v>3481</v>
      </c>
      <c r="O1590" s="81"/>
      <c r="P1590" s="82"/>
      <c r="Q1590" s="83" t="str">
        <f>IF(R1590="?","?","")</f>
        <v/>
      </c>
      <c r="R1590" s="83" t="str">
        <f>IF(AND(S1590="",T1590&gt;0),"?",IF(S1590="","◄",IF(T1590&gt;=1,"►","")))</f>
        <v>◄</v>
      </c>
      <c r="S1590" s="84"/>
      <c r="T1590" s="85"/>
      <c r="U1590" s="83" t="str">
        <f>IF(V1590="?","?","")</f>
        <v/>
      </c>
      <c r="V1590" s="83" t="str">
        <f>IF(AND(W1590="",X1590&gt;0),"?",IF(W1590="","◄",IF(X1590&gt;=1,"►","")))</f>
        <v>◄</v>
      </c>
      <c r="W1590" s="86"/>
      <c r="X1590" s="85"/>
      <c r="Y1590" s="457"/>
      <c r="Z1590" s="87"/>
      <c r="AA1590" s="521">
        <f t="shared" ref="AA1590:AB1592" si="586">(S1590*Z1590)</f>
        <v>0</v>
      </c>
      <c r="AB1590" s="520">
        <f t="shared" si="586"/>
        <v>0</v>
      </c>
      <c r="AC1590" s="88"/>
      <c r="AD1590" s="519">
        <f t="shared" ref="AD1590:AE1592" si="587">(W1590*AC1590)</f>
        <v>0</v>
      </c>
      <c r="AE1590" s="522">
        <f t="shared" si="587"/>
        <v>0</v>
      </c>
      <c r="AF1590" s="89" t="str">
        <f>IF(AG1590&gt;0,"ok","◄")</f>
        <v>◄</v>
      </c>
      <c r="AG1590" s="90"/>
      <c r="AH1590" s="89" t="str">
        <f>IF(AND(AI1590="",AJ1590&gt;0),"?",IF(AI1590="","◄",IF(AJ1590&gt;=1,"►","")))</f>
        <v>◄</v>
      </c>
      <c r="AI1590" s="91"/>
      <c r="AJ1590" s="92"/>
      <c r="AK1590" s="586"/>
      <c r="AL1590" s="587"/>
      <c r="AM1590" s="43"/>
      <c r="AN1590" s="27" t="s">
        <v>6</v>
      </c>
      <c r="AO1590" s="27" t="s">
        <v>6</v>
      </c>
      <c r="AP1590" s="516"/>
      <c r="AQ1590" s="516"/>
      <c r="AR1590" s="516"/>
      <c r="AS1590" s="516" t="s">
        <v>6</v>
      </c>
      <c r="AT1590" s="516" t="s">
        <v>6</v>
      </c>
      <c r="AU1590" s="516"/>
      <c r="AV1590" s="516" t="s">
        <v>6</v>
      </c>
      <c r="AW1590" s="516" t="s">
        <v>6</v>
      </c>
      <c r="AX1590" s="516"/>
      <c r="AY1590" s="516" t="s">
        <v>6</v>
      </c>
      <c r="AZ1590" s="516" t="s">
        <v>6</v>
      </c>
      <c r="BA1590" s="516"/>
      <c r="BB1590" s="516" t="s">
        <v>6</v>
      </c>
      <c r="BC1590" s="516" t="s">
        <v>6</v>
      </c>
      <c r="BD1590" s="516"/>
      <c r="BE1590" s="516" t="s">
        <v>6</v>
      </c>
      <c r="BF1590" s="516" t="s">
        <v>6</v>
      </c>
      <c r="BG1590" s="516"/>
      <c r="BH1590" s="516" t="s">
        <v>6</v>
      </c>
      <c r="BI1590" s="516" t="s">
        <v>6</v>
      </c>
      <c r="BJ1590" s="516"/>
      <c r="BK1590" s="516" t="s">
        <v>6</v>
      </c>
      <c r="BL1590" s="516" t="s">
        <v>6</v>
      </c>
      <c r="BM1590" s="516"/>
      <c r="BN1590" s="516" t="s">
        <v>6</v>
      </c>
      <c r="BO1590" s="516" t="s">
        <v>6</v>
      </c>
      <c r="BP1590" s="516"/>
      <c r="BQ1590" s="516" t="s">
        <v>6</v>
      </c>
      <c r="BR1590" s="516" t="s">
        <v>6</v>
      </c>
      <c r="BS1590" s="516"/>
      <c r="BT1590" s="516"/>
      <c r="BU1590" s="516"/>
      <c r="BV1590" s="516"/>
      <c r="BW1590" s="516"/>
      <c r="BX1590" s="516"/>
      <c r="BY1590" s="516"/>
      <c r="BZ1590" s="28"/>
      <c r="CA1590" s="24"/>
      <c r="CB1590" s="29"/>
      <c r="CC1590" s="29"/>
      <c r="CD1590" s="30"/>
      <c r="CE1590" s="29"/>
      <c r="CF1590" s="29"/>
      <c r="CG1590" s="31"/>
      <c r="CH1590" s="457"/>
      <c r="CI1590" s="23" t="s">
        <v>836</v>
      </c>
    </row>
    <row r="1591" spans="1:87" ht="16.8" customHeight="1" thickTop="1" thickBot="1" x14ac:dyDescent="0.35">
      <c r="A1591" s="503"/>
      <c r="B1591" s="49"/>
      <c r="C1591" s="156">
        <f>B1591</f>
        <v>0</v>
      </c>
      <c r="D1591" s="457"/>
      <c r="E1591" s="73"/>
      <c r="F1591" s="93">
        <v>1735</v>
      </c>
      <c r="G1591" s="302">
        <v>27030</v>
      </c>
      <c r="H1591" s="211">
        <v>4</v>
      </c>
      <c r="I1591" s="119"/>
      <c r="J1591" s="119"/>
      <c r="K1591" s="79"/>
      <c r="L1591" s="79"/>
      <c r="M1591" s="79"/>
      <c r="N1591" s="80" t="s">
        <v>3482</v>
      </c>
      <c r="O1591" s="81"/>
      <c r="P1591" s="82"/>
      <c r="Q1591" s="83" t="str">
        <f>IF(R1591="?","?","")</f>
        <v/>
      </c>
      <c r="R1591" s="83" t="str">
        <f>IF(AND(S1591="",T1591&gt;0),"?",IF(S1591="","◄",IF(T1591&gt;=1,"►","")))</f>
        <v>◄</v>
      </c>
      <c r="S1591" s="84"/>
      <c r="T1591" s="85"/>
      <c r="U1591" s="83" t="str">
        <f>IF(V1591="?","?","")</f>
        <v/>
      </c>
      <c r="V1591" s="83" t="str">
        <f>IF(AND(W1591="",X1591&gt;0),"?",IF(W1591="","◄",IF(X1591&gt;=1,"►","")))</f>
        <v>◄</v>
      </c>
      <c r="W1591" s="86"/>
      <c r="X1591" s="85"/>
      <c r="Y1591" s="457"/>
      <c r="Z1591" s="87"/>
      <c r="AA1591" s="521">
        <f t="shared" si="586"/>
        <v>0</v>
      </c>
      <c r="AB1591" s="520">
        <f t="shared" si="586"/>
        <v>0</v>
      </c>
      <c r="AC1591" s="88"/>
      <c r="AD1591" s="519">
        <f t="shared" si="587"/>
        <v>0</v>
      </c>
      <c r="AE1591" s="522">
        <f t="shared" si="587"/>
        <v>0</v>
      </c>
      <c r="AF1591" s="44"/>
      <c r="AG1591" s="45"/>
      <c r="AH1591" s="44"/>
      <c r="AI1591" s="45"/>
      <c r="AJ1591" s="45"/>
      <c r="AK1591" s="45"/>
      <c r="AL1591" s="45"/>
      <c r="AM1591" s="43"/>
      <c r="AN1591" s="27" t="s">
        <v>6</v>
      </c>
      <c r="AO1591" s="27" t="s">
        <v>6</v>
      </c>
      <c r="AP1591" s="516"/>
      <c r="AQ1591" s="516"/>
      <c r="AR1591" s="516"/>
      <c r="AS1591" s="516" t="s">
        <v>6</v>
      </c>
      <c r="AT1591" s="516" t="s">
        <v>6</v>
      </c>
      <c r="AU1591" s="516"/>
      <c r="AV1591" s="516" t="s">
        <v>6</v>
      </c>
      <c r="AW1591" s="516" t="s">
        <v>6</v>
      </c>
      <c r="AX1591" s="516"/>
      <c r="AY1591" s="516" t="s">
        <v>6</v>
      </c>
      <c r="AZ1591" s="516" t="s">
        <v>6</v>
      </c>
      <c r="BA1591" s="516"/>
      <c r="BB1591" s="516" t="s">
        <v>6</v>
      </c>
      <c r="BC1591" s="516" t="s">
        <v>6</v>
      </c>
      <c r="BD1591" s="516"/>
      <c r="BE1591" s="516" t="s">
        <v>6</v>
      </c>
      <c r="BF1591" s="516" t="s">
        <v>6</v>
      </c>
      <c r="BG1591" s="516"/>
      <c r="BH1591" s="516" t="s">
        <v>6</v>
      </c>
      <c r="BI1591" s="516" t="s">
        <v>6</v>
      </c>
      <c r="BJ1591" s="516"/>
      <c r="BK1591" s="516" t="s">
        <v>6</v>
      </c>
      <c r="BL1591" s="516" t="s">
        <v>6</v>
      </c>
      <c r="BM1591" s="516"/>
      <c r="BN1591" s="516" t="s">
        <v>6</v>
      </c>
      <c r="BO1591" s="516" t="s">
        <v>6</v>
      </c>
      <c r="BP1591" s="516"/>
      <c r="BQ1591" s="516" t="s">
        <v>6</v>
      </c>
      <c r="BR1591" s="516" t="s">
        <v>6</v>
      </c>
      <c r="BS1591" s="516"/>
      <c r="BT1591" s="516"/>
      <c r="BU1591" s="516"/>
      <c r="BV1591" s="516"/>
      <c r="BW1591" s="516"/>
      <c r="BX1591" s="516"/>
      <c r="BY1591" s="516"/>
      <c r="BZ1591" s="28"/>
      <c r="CA1591" s="24"/>
      <c r="CB1591" s="29"/>
      <c r="CC1591" s="29"/>
      <c r="CD1591" s="30"/>
      <c r="CE1591" s="29"/>
      <c r="CF1591" s="29"/>
      <c r="CG1591" s="31"/>
      <c r="CH1591" s="457"/>
      <c r="CI1591" s="23" t="s">
        <v>836</v>
      </c>
    </row>
    <row r="1592" spans="1:87" ht="15.6" thickTop="1" thickBot="1" x14ac:dyDescent="0.35">
      <c r="A1592" s="503"/>
      <c r="B1592" s="49"/>
      <c r="C1592" s="156">
        <f>B1592</f>
        <v>0</v>
      </c>
      <c r="D1592" s="457"/>
      <c r="E1592" s="73"/>
      <c r="F1592" s="93">
        <v>1736</v>
      </c>
      <c r="G1592" s="302">
        <v>27030</v>
      </c>
      <c r="H1592" s="211">
        <v>4</v>
      </c>
      <c r="I1592" s="119"/>
      <c r="J1592" s="119"/>
      <c r="K1592" s="79"/>
      <c r="L1592" s="79"/>
      <c r="M1592" s="79"/>
      <c r="N1592" s="80" t="s">
        <v>3483</v>
      </c>
      <c r="O1592" s="81"/>
      <c r="P1592" s="82"/>
      <c r="Q1592" s="83" t="str">
        <f>IF(R1592="?","?","")</f>
        <v/>
      </c>
      <c r="R1592" s="83" t="str">
        <f>IF(AND(S1592="",T1592&gt;0),"?",IF(S1592="","◄",IF(T1592&gt;=1,"►","")))</f>
        <v>◄</v>
      </c>
      <c r="S1592" s="84"/>
      <c r="T1592" s="85"/>
      <c r="U1592" s="83" t="str">
        <f>IF(V1592="?","?","")</f>
        <v/>
      </c>
      <c r="V1592" s="83" t="str">
        <f>IF(AND(W1592="",X1592&gt;0),"?",IF(W1592="","◄",IF(X1592&gt;=1,"►","")))</f>
        <v>◄</v>
      </c>
      <c r="W1592" s="86"/>
      <c r="X1592" s="85"/>
      <c r="Y1592" s="457"/>
      <c r="Z1592" s="87"/>
      <c r="AA1592" s="521">
        <f t="shared" si="586"/>
        <v>0</v>
      </c>
      <c r="AB1592" s="520">
        <f t="shared" si="586"/>
        <v>0</v>
      </c>
      <c r="AC1592" s="88"/>
      <c r="AD1592" s="519">
        <f t="shared" si="587"/>
        <v>0</v>
      </c>
      <c r="AE1592" s="522">
        <f t="shared" si="587"/>
        <v>0</v>
      </c>
      <c r="AF1592" s="44"/>
      <c r="AG1592" s="45"/>
      <c r="AH1592" s="44"/>
      <c r="AI1592" s="45"/>
      <c r="AJ1592" s="45"/>
      <c r="AK1592" s="45"/>
      <c r="AL1592" s="45"/>
      <c r="AM1592" s="43"/>
      <c r="AN1592" s="27" t="s">
        <v>6</v>
      </c>
      <c r="AO1592" s="27" t="s">
        <v>6</v>
      </c>
      <c r="AP1592" s="516"/>
      <c r="AQ1592" s="516"/>
      <c r="AR1592" s="516"/>
      <c r="AS1592" s="516" t="s">
        <v>6</v>
      </c>
      <c r="AT1592" s="516" t="s">
        <v>6</v>
      </c>
      <c r="AU1592" s="516"/>
      <c r="AV1592" s="516" t="s">
        <v>6</v>
      </c>
      <c r="AW1592" s="516" t="s">
        <v>6</v>
      </c>
      <c r="AX1592" s="516"/>
      <c r="AY1592" s="516" t="s">
        <v>6</v>
      </c>
      <c r="AZ1592" s="516" t="s">
        <v>6</v>
      </c>
      <c r="BA1592" s="516"/>
      <c r="BB1592" s="516" t="s">
        <v>6</v>
      </c>
      <c r="BC1592" s="516" t="s">
        <v>6</v>
      </c>
      <c r="BD1592" s="516"/>
      <c r="BE1592" s="516" t="s">
        <v>6</v>
      </c>
      <c r="BF1592" s="516" t="s">
        <v>6</v>
      </c>
      <c r="BG1592" s="516"/>
      <c r="BH1592" s="516" t="s">
        <v>6</v>
      </c>
      <c r="BI1592" s="516" t="s">
        <v>6</v>
      </c>
      <c r="BJ1592" s="516"/>
      <c r="BK1592" s="516" t="s">
        <v>6</v>
      </c>
      <c r="BL1592" s="516" t="s">
        <v>6</v>
      </c>
      <c r="BM1592" s="516"/>
      <c r="BN1592" s="516" t="s">
        <v>6</v>
      </c>
      <c r="BO1592" s="516" t="s">
        <v>6</v>
      </c>
      <c r="BP1592" s="516"/>
      <c r="BQ1592" s="516" t="s">
        <v>6</v>
      </c>
      <c r="BR1592" s="516" t="s">
        <v>6</v>
      </c>
      <c r="BS1592" s="516"/>
      <c r="BT1592" s="516"/>
      <c r="BU1592" s="516"/>
      <c r="BV1592" s="516"/>
      <c r="BW1592" s="516"/>
      <c r="BX1592" s="516"/>
      <c r="BY1592" s="516"/>
      <c r="BZ1592" s="28"/>
      <c r="CA1592" s="24"/>
      <c r="CB1592" s="29"/>
      <c r="CC1592" s="29"/>
      <c r="CD1592" s="30"/>
      <c r="CE1592" s="29"/>
      <c r="CF1592" s="29"/>
      <c r="CG1592" s="31"/>
      <c r="CH1592" s="457"/>
      <c r="CI1592" s="23" t="s">
        <v>836</v>
      </c>
    </row>
    <row r="1593" spans="1:87" ht="16.8" thickTop="1" thickBot="1" x14ac:dyDescent="0.35">
      <c r="A1593" s="505" t="str">
        <f>IF(COUNTIF(B1594:B1595,"x")&gt;0,"x","")</f>
        <v/>
      </c>
      <c r="B1593" s="57"/>
      <c r="C1593" s="510" t="str">
        <f>A1593</f>
        <v/>
      </c>
      <c r="D1593" s="66">
        <f>ROWS(D1594:D1595)-1</f>
        <v>1</v>
      </c>
      <c r="E1593" s="58" t="s">
        <v>3484</v>
      </c>
      <c r="F1593" s="59"/>
      <c r="G1593" s="301"/>
      <c r="H1593" s="18"/>
      <c r="I1593" s="18"/>
      <c r="J1593" s="18"/>
      <c r="K1593" s="18"/>
      <c r="L1593" s="18"/>
      <c r="M1593" s="18"/>
      <c r="N1593" s="46"/>
      <c r="O1593" s="60" t="s">
        <v>3485</v>
      </c>
      <c r="P1593" s="61" t="s">
        <v>6930</v>
      </c>
      <c r="Q1593" s="62"/>
      <c r="R1593" s="63" t="str">
        <f>IF(COUNTIF(Q1594:Q1595,"?")&gt;0,"?",IF(AND(S1593="◄",T1593="►"),"◄►",IF(S1593="◄","◄",IF(T1593="►","►",""))))</f>
        <v>◄</v>
      </c>
      <c r="S1593" s="64" t="str">
        <f>IF(SUM(S1594:S1595)+1=ROWS(S1594:S1595)-COUNTIF(S1594:S1595,"-"),"","◄")</f>
        <v>◄</v>
      </c>
      <c r="T1593" s="65" t="str">
        <f>IF(SUM(T1594:T1595)&gt;0,"►","")</f>
        <v/>
      </c>
      <c r="U1593" s="62"/>
      <c r="V1593" s="63" t="str">
        <f>IF(COUNTIF(U1594:U1595,"?")&gt;0,"?",IF(AND(W1593="◄",X1593="►"),"◄►",IF(W1593="◄","◄",IF(X1593="►","►",""))))</f>
        <v>◄</v>
      </c>
      <c r="W1593" s="64" t="str">
        <f>IF(SUM(W1594:W1595)+1=ROWS(W1594:W1595)-COUNTIF(W1594:W1595,"-"),"","◄")</f>
        <v>◄</v>
      </c>
      <c r="X1593" s="65" t="str">
        <f>IF(SUM(X1594:X1595)&gt;0,"►","")</f>
        <v/>
      </c>
      <c r="Y1593" s="66">
        <f>ROWS(Y1594:Y1595)-1</f>
        <v>1</v>
      </c>
      <c r="Z1593" s="67">
        <f>SUM(Z1594:Z1595)-Z1595</f>
        <v>0</v>
      </c>
      <c r="AA1593" s="68" t="s">
        <v>840</v>
      </c>
      <c r="AB1593" s="69"/>
      <c r="AC1593" s="67">
        <f>SUM(AC1594:AC1595)-AC1595</f>
        <v>0</v>
      </c>
      <c r="AD1593" s="68" t="s">
        <v>3335</v>
      </c>
      <c r="AE1593" s="69"/>
      <c r="AF1593" s="70" t="str">
        <f>IF(AG1593="◄","◄",IF(AG1593="ok","►",""))</f>
        <v>◄</v>
      </c>
      <c r="AG1593" s="71" t="str">
        <f>IF(AG1594&gt;0,"OK","◄")</f>
        <v>◄</v>
      </c>
      <c r="AH1593" s="62" t="str">
        <f>IF(AND(AI1593="◄",AJ1593="►"),"◄?►",IF(AI1593="◄","◄",IF(AJ1593="►","►","")))</f>
        <v>◄</v>
      </c>
      <c r="AI1593" s="64" t="str">
        <f>IF(AI1594&gt;0,"","◄")</f>
        <v>◄</v>
      </c>
      <c r="AJ1593" s="65" t="str">
        <f>IF(SUM(AJ1594:AJ1595)&gt;0,"►","")</f>
        <v/>
      </c>
      <c r="AK1593" s="570">
        <f>G1594</f>
        <v>27030</v>
      </c>
      <c r="AL1593" s="572" t="str">
        <f>P1593</f>
        <v xml:space="preserve">▬ folder Nr. 18  /  74 ▬ </v>
      </c>
      <c r="AM1593" s="43"/>
      <c r="AN1593" s="1" t="str">
        <f>IF(AO1593="","",IF(COUNTIF(AN1594,"ok"),"","◄"))</f>
        <v>◄</v>
      </c>
      <c r="AO1593" s="9" t="str">
        <f>IF(COUNTIF(AP1593:BR1593,"◄")&gt;0,"◄","")</f>
        <v>◄</v>
      </c>
      <c r="AP1593" s="250" t="str">
        <f>IF(AP1594="-","",IF(AP1594&gt;0,"","◄"))</f>
        <v>◄</v>
      </c>
      <c r="AQ1593" s="251"/>
      <c r="AR1593" s="517">
        <f>IF(ISNONTEXT(AR1594)=TRUE,"_",1)</f>
        <v>1</v>
      </c>
      <c r="AS1593" s="250" t="str">
        <f>IF(AS1594="-","",IF(AS1594&gt;0,"","◄"))</f>
        <v>◄</v>
      </c>
      <c r="AT1593" s="251"/>
      <c r="AU1593" s="517">
        <f>IF(ISNONTEXT(AU1594)=TRUE,"_",AR1593+1)</f>
        <v>2</v>
      </c>
      <c r="AV1593" s="250" t="str">
        <f>IF(AV1594="-","",IF(AV1594&gt;0,"","◄"))</f>
        <v>◄</v>
      </c>
      <c r="AW1593" s="251"/>
      <c r="AX1593" s="517">
        <f>IF(ISNONTEXT(AX1594)=TRUE,"_",AU1593+1)</f>
        <v>3</v>
      </c>
      <c r="AY1593" s="250" t="str">
        <f>IF(AY1594="-","",IF(AY1594&gt;0,"","◄"))</f>
        <v>◄</v>
      </c>
      <c r="AZ1593" s="251"/>
      <c r="BA1593" s="517">
        <f>IF(ISNONTEXT(BA1594)=TRUE,"_",AX1593+1)</f>
        <v>4</v>
      </c>
      <c r="BB1593" s="250" t="str">
        <f>IF(BB1594="-","",IF(BB1594&gt;0,"","◄"))</f>
        <v>◄</v>
      </c>
      <c r="BC1593" s="251"/>
      <c r="BD1593" s="517">
        <f>IF(ISNONTEXT(BD1594)=TRUE,"_",BA1593+1)</f>
        <v>5</v>
      </c>
      <c r="BE1593" s="250" t="str">
        <f>IF(BE1594="-","",IF(BE1594&gt;0,"","◄"))</f>
        <v/>
      </c>
      <c r="BF1593" s="251"/>
      <c r="BG1593" s="517" t="str">
        <f>IF(ISNONTEXT(BG1594)=TRUE,"_",BD1593+1)</f>
        <v>_</v>
      </c>
      <c r="BH1593" s="250" t="str">
        <f>IF(BH1594="-","",IF(BH1594&gt;0,"","◄"))</f>
        <v/>
      </c>
      <c r="BI1593" s="251"/>
      <c r="BJ1593" s="517" t="str">
        <f>IF(ISNONTEXT(BJ1594)=TRUE,"_",BG1593+1)</f>
        <v>_</v>
      </c>
      <c r="BK1593" s="563" t="str">
        <f>IF(BK1594="-","",IF(BK1594&gt;0,"","◄"))</f>
        <v/>
      </c>
      <c r="BL1593" s="564"/>
      <c r="BM1593" s="517" t="str">
        <f>IF(ISNONTEXT(BM1594)=TRUE,"_",BJ1593+1)</f>
        <v>_</v>
      </c>
      <c r="BN1593" s="563" t="str">
        <f>IF(BN1594="-","",IF(BN1594&gt;0,"","◄"))</f>
        <v/>
      </c>
      <c r="BO1593" s="564"/>
      <c r="BP1593" s="517" t="str">
        <f>IF(ISNONTEXT(BP1594)=TRUE,"_",BM1593+1)</f>
        <v>_</v>
      </c>
      <c r="BQ1593" s="563" t="str">
        <f>IF(BQ1594="-","",IF(BQ1594&gt;0,"","◄"))</f>
        <v/>
      </c>
      <c r="BR1593" s="564"/>
      <c r="BS1593" s="517" t="str">
        <f>IF(ISNONTEXT(BS1594)=TRUE,"_",BP1593+1)</f>
        <v>_</v>
      </c>
      <c r="BT1593" s="563" t="str">
        <f>IF(BT1594="-","",IF(BT1594&gt;0,"","◄"))</f>
        <v>◄</v>
      </c>
      <c r="BU1593" s="564"/>
      <c r="BV1593" s="517" t="str">
        <f>IF(ISNONTEXT(BV1594)=TRUE,"_",1)</f>
        <v>_</v>
      </c>
      <c r="BW1593" s="563" t="str">
        <f>IF(BW1594="-","",IF(BW1594&gt;0,"","◄"))</f>
        <v>◄</v>
      </c>
      <c r="BX1593" s="564"/>
      <c r="BY1593" s="517" t="str">
        <f>IF(ISNONTEXT(BY1594)=TRUE,"_",BV1593+1)</f>
        <v>_</v>
      </c>
      <c r="BZ1593" s="26"/>
      <c r="CA1593" s="24"/>
      <c r="CB1593" s="25" t="str">
        <f>IF(CB1594&gt;0,"►","")</f>
        <v/>
      </c>
      <c r="CC1593" s="25" t="str">
        <f>IF(CC1594&gt;0,"►","")</f>
        <v/>
      </c>
      <c r="CD1593" s="517" t="str">
        <f>IF(ISNONTEXT(CD1594)=TRUE,"_",1)</f>
        <v>_</v>
      </c>
      <c r="CE1593" s="25" t="str">
        <f>IF(CE1594&gt;0,"►","")</f>
        <v/>
      </c>
      <c r="CF1593" s="25" t="str">
        <f>IF(CF1594&gt;0,"►","")</f>
        <v/>
      </c>
      <c r="CG1593" s="517" t="str">
        <f>IF(ISNONTEXT(CG1594)=TRUE,"_",CD1593+1)</f>
        <v>_</v>
      </c>
      <c r="CH1593" s="66">
        <f>ROWS(CH1594:CH1595)-1</f>
        <v>1</v>
      </c>
      <c r="CI1593" s="23" t="s">
        <v>836</v>
      </c>
    </row>
    <row r="1594" spans="1:87" ht="15" thickBot="1" x14ac:dyDescent="0.35">
      <c r="A1594" s="503"/>
      <c r="B1594" s="49"/>
      <c r="C1594" s="156">
        <f>B1594</f>
        <v>0</v>
      </c>
      <c r="D1594" s="457"/>
      <c r="E1594" s="73"/>
      <c r="F1594" s="74" t="s">
        <v>3486</v>
      </c>
      <c r="G1594" s="300">
        <v>27030</v>
      </c>
      <c r="H1594" s="211">
        <v>4</v>
      </c>
      <c r="I1594" s="119"/>
      <c r="J1594" s="119"/>
      <c r="K1594" s="79"/>
      <c r="L1594" s="79"/>
      <c r="M1594" s="79"/>
      <c r="N1594" s="80" t="s">
        <v>3487</v>
      </c>
      <c r="O1594" s="81"/>
      <c r="P1594" s="82"/>
      <c r="Q1594" s="83" t="str">
        <f>IF(R1594="?","?","")</f>
        <v/>
      </c>
      <c r="R1594" s="83" t="str">
        <f>IF(AND(S1594="",T1594&gt;0),"?",IF(S1594="","◄",IF(T1594&gt;=1,"►","")))</f>
        <v>◄</v>
      </c>
      <c r="S1594" s="84"/>
      <c r="T1594" s="85"/>
      <c r="U1594" s="83" t="str">
        <f>IF(V1594="?","?","")</f>
        <v/>
      </c>
      <c r="V1594" s="83" t="str">
        <f>IF(AND(W1594="",X1594&gt;0),"?",IF(W1594="","◄",IF(X1594&gt;=1,"►","")))</f>
        <v>◄</v>
      </c>
      <c r="W1594" s="86"/>
      <c r="X1594" s="85"/>
      <c r="Y1594" s="457"/>
      <c r="Z1594" s="87"/>
      <c r="AA1594" s="521">
        <f>(S1594*Z1594)</f>
        <v>0</v>
      </c>
      <c r="AB1594" s="520">
        <f>(T1594*AA1594)</f>
        <v>0</v>
      </c>
      <c r="AC1594" s="88"/>
      <c r="AD1594" s="519">
        <f>(W1594*AC1594)</f>
        <v>0</v>
      </c>
      <c r="AE1594" s="522">
        <f>(X1594*AD1594)</f>
        <v>0</v>
      </c>
      <c r="AF1594" s="89" t="str">
        <f>IF(AG1594&gt;0,"ok","◄")</f>
        <v>◄</v>
      </c>
      <c r="AG1594" s="90"/>
      <c r="AH1594" s="89" t="str">
        <f>IF(AND(AI1594="",AJ1594&gt;0),"?",IF(AI1594="","◄",IF(AJ1594&gt;=1,"►","")))</f>
        <v>◄</v>
      </c>
      <c r="AI1594" s="91"/>
      <c r="AJ1594" s="92"/>
      <c r="AK1594" s="586"/>
      <c r="AL1594" s="587"/>
      <c r="AM1594" s="43"/>
      <c r="AN1594" s="3" t="s">
        <v>3</v>
      </c>
      <c r="AO1594" s="12" t="s">
        <v>1</v>
      </c>
      <c r="AP1594" s="13"/>
      <c r="AQ1594" s="14"/>
      <c r="AR1594" s="15" t="s">
        <v>7</v>
      </c>
      <c r="AS1594" s="13"/>
      <c r="AT1594" s="14"/>
      <c r="AU1594" s="15" t="s">
        <v>4</v>
      </c>
      <c r="AV1594" s="13"/>
      <c r="AW1594" s="14"/>
      <c r="AX1594" s="15" t="s">
        <v>110</v>
      </c>
      <c r="AY1594" s="13"/>
      <c r="AZ1594" s="14"/>
      <c r="BA1594" s="15" t="s">
        <v>31</v>
      </c>
      <c r="BB1594" s="13"/>
      <c r="BC1594" s="14"/>
      <c r="BD1594" s="15" t="s">
        <v>13</v>
      </c>
      <c r="BE1594" s="516" t="s">
        <v>6</v>
      </c>
      <c r="BF1594" s="516" t="s">
        <v>6</v>
      </c>
      <c r="BG1594" s="516"/>
      <c r="BH1594" s="516" t="s">
        <v>6</v>
      </c>
      <c r="BI1594" s="516" t="s">
        <v>6</v>
      </c>
      <c r="BJ1594" s="516"/>
      <c r="BK1594" s="516" t="s">
        <v>6</v>
      </c>
      <c r="BL1594" s="516" t="s">
        <v>6</v>
      </c>
      <c r="BM1594" s="516"/>
      <c r="BN1594" s="516" t="s">
        <v>6</v>
      </c>
      <c r="BO1594" s="516" t="s">
        <v>6</v>
      </c>
      <c r="BP1594" s="516"/>
      <c r="BQ1594" s="516" t="s">
        <v>6</v>
      </c>
      <c r="BR1594" s="516" t="s">
        <v>6</v>
      </c>
      <c r="BS1594" s="516"/>
      <c r="BT1594" s="32"/>
      <c r="BU1594" s="33"/>
      <c r="BV1594" s="34"/>
      <c r="BW1594" s="32"/>
      <c r="BX1594" s="33"/>
      <c r="BY1594" s="34"/>
      <c r="BZ1594" s="35"/>
      <c r="CA1594" s="24"/>
      <c r="CB1594" s="36"/>
      <c r="CC1594" s="33"/>
      <c r="CD1594" s="37"/>
      <c r="CE1594" s="36"/>
      <c r="CF1594" s="38"/>
      <c r="CG1594" s="39"/>
      <c r="CH1594" s="457"/>
      <c r="CI1594" s="23" t="s">
        <v>836</v>
      </c>
    </row>
    <row r="1595" spans="1:87" ht="16.8" customHeight="1" thickTop="1" thickBot="1" x14ac:dyDescent="0.35">
      <c r="A1595" s="505" t="str">
        <f>IF(COUNTIF(B1596:B1600,"x")&gt;0,"x","")</f>
        <v/>
      </c>
      <c r="B1595" s="57"/>
      <c r="C1595" s="510" t="str">
        <f>A1595</f>
        <v/>
      </c>
      <c r="D1595" s="66">
        <f>ROWS(D1596:D1600)-1</f>
        <v>4</v>
      </c>
      <c r="E1595" s="58" t="s">
        <v>3488</v>
      </c>
      <c r="F1595" s="59"/>
      <c r="G1595" s="301"/>
      <c r="H1595" s="18"/>
      <c r="I1595" s="18"/>
      <c r="J1595" s="18"/>
      <c r="K1595" s="18"/>
      <c r="L1595" s="18"/>
      <c r="M1595" s="18"/>
      <c r="N1595" s="46"/>
      <c r="O1595" s="60" t="s">
        <v>3489</v>
      </c>
      <c r="P1595" s="61" t="s">
        <v>6931</v>
      </c>
      <c r="Q1595" s="146"/>
      <c r="R1595" s="63" t="str">
        <f>IF(COUNTIF(Q1596:Q1600,"?")&gt;0,"?",IF(AND(S1595="◄",T1595="►"),"◄►",IF(S1595="◄","◄",IF(T1595="►","►",""))))</f>
        <v>◄</v>
      </c>
      <c r="S1595" s="64" t="str">
        <f>IF(SUM(S1596:S1600)+1=ROWS(S1596:S1600)-COUNTIF(S1596:S1600,"-"),"","◄")</f>
        <v>◄</v>
      </c>
      <c r="T1595" s="65" t="str">
        <f>IF(SUM(T1596:T1600)&gt;0,"►","")</f>
        <v/>
      </c>
      <c r="U1595" s="146"/>
      <c r="V1595" s="63" t="str">
        <f>IF(COUNTIF(U1596:U1600,"?")&gt;0,"?",IF(AND(W1595="◄",X1595="►"),"◄►",IF(W1595="◄","◄",IF(X1595="►","►",""))))</f>
        <v>◄</v>
      </c>
      <c r="W1595" s="64" t="str">
        <f>IF(SUM(W1596:W1600)+1=ROWS(W1596:W1600)-COUNTIF(W1596:W1600,"-"),"","◄")</f>
        <v>◄</v>
      </c>
      <c r="X1595" s="65" t="str">
        <f>IF(SUM(X1596:X1600)&gt;0,"►","")</f>
        <v/>
      </c>
      <c r="Y1595" s="66">
        <f>ROWS(Y1596:Y1600)-1</f>
        <v>4</v>
      </c>
      <c r="Z1595" s="67">
        <f>SUM(Z1596:Z1600)-Z1600</f>
        <v>0</v>
      </c>
      <c r="AA1595" s="68" t="s">
        <v>840</v>
      </c>
      <c r="AB1595" s="69"/>
      <c r="AC1595" s="67">
        <f>SUM(AC1596:AC1600)-AC1600</f>
        <v>0</v>
      </c>
      <c r="AD1595" s="68" t="s">
        <v>840</v>
      </c>
      <c r="AE1595" s="69"/>
      <c r="AF1595" s="70" t="str">
        <f>IF(AG1595="◄","◄",IF(AG1595="ok","►",""))</f>
        <v>◄</v>
      </c>
      <c r="AG1595" s="71" t="str">
        <f>IF(AG1596&gt;0,"OK","◄")</f>
        <v>◄</v>
      </c>
      <c r="AH1595" s="62" t="str">
        <f>IF(AND(AI1595="◄",AJ1595="►"),"◄?►",IF(AI1595="◄","◄",IF(AJ1595="►","►","")))</f>
        <v>◄</v>
      </c>
      <c r="AI1595" s="64" t="str">
        <f>IF(AI1596&gt;0,"","◄")</f>
        <v>◄</v>
      </c>
      <c r="AJ1595" s="65" t="str">
        <f>IF(SUM(AJ1596:AJ1599)&gt;0,"►","")</f>
        <v/>
      </c>
      <c r="AK1595" s="570">
        <f>G1596</f>
        <v>27030</v>
      </c>
      <c r="AL1595" s="572" t="str">
        <f>P1595</f>
        <v xml:space="preserve">▬ folder Nr. 19  /  74 ▬ </v>
      </c>
      <c r="AM1595" s="43"/>
      <c r="AN1595" s="1" t="str">
        <f>IF(AO1595="","",IF(COUNTIF(AN1596,"ok"),"","◄"))</f>
        <v>◄</v>
      </c>
      <c r="AO1595" s="9" t="str">
        <f>IF(COUNTIF(AP1595:BR1595,"◄")&gt;0,"◄","")</f>
        <v>◄</v>
      </c>
      <c r="AP1595" s="250" t="str">
        <f>IF(AP1596="-","",IF(AP1596&gt;0,"","◄"))</f>
        <v>◄</v>
      </c>
      <c r="AQ1595" s="251"/>
      <c r="AR1595" s="517">
        <f>IF(ISNONTEXT(AR1596)=TRUE,"_",1)</f>
        <v>1</v>
      </c>
      <c r="AS1595" s="250" t="str">
        <f>IF(AS1596="-","",IF(AS1596&gt;0,"","◄"))</f>
        <v>◄</v>
      </c>
      <c r="AT1595" s="251"/>
      <c r="AU1595" s="517">
        <f>IF(ISNONTEXT(AU1596)=TRUE,"_",AR1595+1)</f>
        <v>2</v>
      </c>
      <c r="AV1595" s="250" t="str">
        <f>IF(AV1596="-","",IF(AV1596&gt;0,"","◄"))</f>
        <v>◄</v>
      </c>
      <c r="AW1595" s="251"/>
      <c r="AX1595" s="517">
        <f>IF(ISNONTEXT(AX1596)=TRUE,"_",AU1595+1)</f>
        <v>3</v>
      </c>
      <c r="AY1595" s="250" t="str">
        <f>IF(AY1596="-","",IF(AY1596&gt;0,"","◄"))</f>
        <v>◄</v>
      </c>
      <c r="AZ1595" s="251"/>
      <c r="BA1595" s="517">
        <f>IF(ISNONTEXT(BA1596)=TRUE,"_",AX1595+1)</f>
        <v>4</v>
      </c>
      <c r="BB1595" s="250" t="str">
        <f>IF(BB1596="-","",IF(BB1596&gt;0,"","◄"))</f>
        <v>◄</v>
      </c>
      <c r="BC1595" s="251"/>
      <c r="BD1595" s="517">
        <f>IF(ISNONTEXT(BD1596)=TRUE,"_",BA1595+1)</f>
        <v>5</v>
      </c>
      <c r="BE1595" s="250" t="str">
        <f>IF(BE1596="-","",IF(BE1596&gt;0,"","◄"))</f>
        <v/>
      </c>
      <c r="BF1595" s="251"/>
      <c r="BG1595" s="517" t="str">
        <f>IF(ISNONTEXT(BG1596)=TRUE,"_",BD1595+1)</f>
        <v>_</v>
      </c>
      <c r="BH1595" s="250" t="str">
        <f>IF(BH1596="-","",IF(BH1596&gt;0,"","◄"))</f>
        <v/>
      </c>
      <c r="BI1595" s="251"/>
      <c r="BJ1595" s="517" t="str">
        <f>IF(ISNONTEXT(BJ1596)=TRUE,"_",BG1595+1)</f>
        <v>_</v>
      </c>
      <c r="BK1595" s="563" t="str">
        <f>IF(BK1596="-","",IF(BK1596&gt;0,"","◄"))</f>
        <v/>
      </c>
      <c r="BL1595" s="564"/>
      <c r="BM1595" s="517" t="str">
        <f>IF(ISNONTEXT(BM1596)=TRUE,"_",BJ1595+1)</f>
        <v>_</v>
      </c>
      <c r="BN1595" s="563" t="str">
        <f>IF(BN1596="-","",IF(BN1596&gt;0,"","◄"))</f>
        <v/>
      </c>
      <c r="BO1595" s="564"/>
      <c r="BP1595" s="517" t="str">
        <f>IF(ISNONTEXT(BP1596)=TRUE,"_",BM1595+1)</f>
        <v>_</v>
      </c>
      <c r="BQ1595" s="563" t="str">
        <f>IF(BQ1596="-","",IF(BQ1596&gt;0,"","◄"))</f>
        <v/>
      </c>
      <c r="BR1595" s="564"/>
      <c r="BS1595" s="517" t="str">
        <f>IF(ISNONTEXT(BS1596)=TRUE,"_",BP1595+1)</f>
        <v>_</v>
      </c>
      <c r="BT1595" s="563" t="str">
        <f>IF(BT1596="-","",IF(BT1596&gt;0,"","◄"))</f>
        <v>◄</v>
      </c>
      <c r="BU1595" s="564"/>
      <c r="BV1595" s="517" t="str">
        <f>IF(ISNONTEXT(BV1596)=TRUE,"_",1)</f>
        <v>_</v>
      </c>
      <c r="BW1595" s="563" t="str">
        <f>IF(BW1596="-","",IF(BW1596&gt;0,"","◄"))</f>
        <v>◄</v>
      </c>
      <c r="BX1595" s="564"/>
      <c r="BY1595" s="517" t="str">
        <f>IF(ISNONTEXT(BY1596)=TRUE,"_",BV1595+1)</f>
        <v>_</v>
      </c>
      <c r="BZ1595" s="26"/>
      <c r="CA1595" s="24"/>
      <c r="CB1595" s="25" t="str">
        <f>IF(CB1596&gt;0,"►","")</f>
        <v/>
      </c>
      <c r="CC1595" s="25" t="str">
        <f>IF(CC1596&gt;0,"►","")</f>
        <v/>
      </c>
      <c r="CD1595" s="517" t="str">
        <f>IF(ISNONTEXT(CD1596)=TRUE,"_",1)</f>
        <v>_</v>
      </c>
      <c r="CE1595" s="25" t="str">
        <f>IF(CE1596&gt;0,"►","")</f>
        <v/>
      </c>
      <c r="CF1595" s="25" t="str">
        <f>IF(CF1596&gt;0,"►","")</f>
        <v/>
      </c>
      <c r="CG1595" s="517" t="str">
        <f>IF(ISNONTEXT(CG1596)=TRUE,"_",CD1595+1)</f>
        <v>_</v>
      </c>
      <c r="CH1595" s="66">
        <f>ROWS(CH1596:CH1600)-1</f>
        <v>4</v>
      </c>
      <c r="CI1595" s="23" t="s">
        <v>836</v>
      </c>
    </row>
    <row r="1596" spans="1:87" ht="15" thickBot="1" x14ac:dyDescent="0.35">
      <c r="A1596" s="503"/>
      <c r="B1596" s="49"/>
      <c r="C1596" s="156">
        <f>B1596</f>
        <v>0</v>
      </c>
      <c r="D1596" s="457"/>
      <c r="E1596" s="73"/>
      <c r="F1596" s="74" t="s">
        <v>3490</v>
      </c>
      <c r="G1596" s="300">
        <v>27030</v>
      </c>
      <c r="H1596" s="211">
        <v>4</v>
      </c>
      <c r="I1596" s="122" t="s">
        <v>864</v>
      </c>
      <c r="J1596" s="216">
        <v>2</v>
      </c>
      <c r="K1596" s="79"/>
      <c r="L1596" s="79"/>
      <c r="M1596" s="79"/>
      <c r="N1596" s="80" t="s">
        <v>3491</v>
      </c>
      <c r="O1596" s="81"/>
      <c r="P1596" s="82"/>
      <c r="Q1596" s="83" t="str">
        <f>IF(R1596="?","?","")</f>
        <v/>
      </c>
      <c r="R1596" s="83" t="str">
        <f>IF(AND(S1596="",T1596&gt;0),"?",IF(S1596="","◄",IF(T1596&gt;=1,"►","")))</f>
        <v>◄</v>
      </c>
      <c r="S1596" s="84"/>
      <c r="T1596" s="85"/>
      <c r="U1596" s="83" t="str">
        <f>IF(V1596="?","?","")</f>
        <v/>
      </c>
      <c r="V1596" s="83" t="str">
        <f>IF(AND(W1596="",X1596&gt;0),"?",IF(W1596="","◄",IF(X1596&gt;=1,"►","")))</f>
        <v>◄</v>
      </c>
      <c r="W1596" s="86"/>
      <c r="X1596" s="85"/>
      <c r="Y1596" s="457"/>
      <c r="Z1596" s="87"/>
      <c r="AA1596" s="521">
        <f t="shared" ref="AA1596:AB1599" si="588">(S1596*Z1596)</f>
        <v>0</v>
      </c>
      <c r="AB1596" s="520">
        <f t="shared" si="588"/>
        <v>0</v>
      </c>
      <c r="AC1596" s="88"/>
      <c r="AD1596" s="519">
        <f t="shared" ref="AD1596:AE1599" si="589">(W1596*AC1596)</f>
        <v>0</v>
      </c>
      <c r="AE1596" s="522">
        <f t="shared" si="589"/>
        <v>0</v>
      </c>
      <c r="AF1596" s="89" t="str">
        <f>IF(AG1596&gt;0,"ok","◄")</f>
        <v>◄</v>
      </c>
      <c r="AG1596" s="90"/>
      <c r="AH1596" s="89" t="str">
        <f>IF(AND(AI1596="",AJ1596&gt;0),"?",IF(AI1596="","◄",IF(AJ1596&gt;=1,"►","")))</f>
        <v>◄</v>
      </c>
      <c r="AI1596" s="91"/>
      <c r="AJ1596" s="92"/>
      <c r="AK1596" s="586"/>
      <c r="AL1596" s="587"/>
      <c r="AM1596" s="43"/>
      <c r="AN1596" s="3" t="s">
        <v>3</v>
      </c>
      <c r="AO1596" s="12" t="s">
        <v>1</v>
      </c>
      <c r="AP1596" s="13"/>
      <c r="AQ1596" s="14"/>
      <c r="AR1596" s="15" t="s">
        <v>356</v>
      </c>
      <c r="AS1596" s="13"/>
      <c r="AT1596" s="14"/>
      <c r="AU1596" s="15" t="s">
        <v>4</v>
      </c>
      <c r="AV1596" s="13"/>
      <c r="AW1596" s="14"/>
      <c r="AX1596" s="15" t="s">
        <v>357</v>
      </c>
      <c r="AY1596" s="13"/>
      <c r="AZ1596" s="14"/>
      <c r="BA1596" s="15" t="s">
        <v>204</v>
      </c>
      <c r="BB1596" s="13"/>
      <c r="BC1596" s="14"/>
      <c r="BD1596" s="15" t="s">
        <v>90</v>
      </c>
      <c r="BE1596" s="516" t="s">
        <v>6</v>
      </c>
      <c r="BF1596" s="516" t="s">
        <v>6</v>
      </c>
      <c r="BG1596" s="516"/>
      <c r="BH1596" s="516" t="s">
        <v>6</v>
      </c>
      <c r="BI1596" s="516" t="s">
        <v>6</v>
      </c>
      <c r="BJ1596" s="516"/>
      <c r="BK1596" s="516" t="s">
        <v>6</v>
      </c>
      <c r="BL1596" s="516" t="s">
        <v>6</v>
      </c>
      <c r="BM1596" s="516"/>
      <c r="BN1596" s="516" t="s">
        <v>6</v>
      </c>
      <c r="BO1596" s="516" t="s">
        <v>6</v>
      </c>
      <c r="BP1596" s="516"/>
      <c r="BQ1596" s="516" t="s">
        <v>6</v>
      </c>
      <c r="BR1596" s="516" t="s">
        <v>6</v>
      </c>
      <c r="BS1596" s="516"/>
      <c r="BT1596" s="32"/>
      <c r="BU1596" s="33"/>
      <c r="BV1596" s="34"/>
      <c r="BW1596" s="32"/>
      <c r="BX1596" s="33"/>
      <c r="BY1596" s="34"/>
      <c r="BZ1596" s="35"/>
      <c r="CA1596" s="24"/>
      <c r="CB1596" s="36"/>
      <c r="CC1596" s="33"/>
      <c r="CD1596" s="37"/>
      <c r="CE1596" s="36"/>
      <c r="CF1596" s="38"/>
      <c r="CG1596" s="39"/>
      <c r="CH1596" s="457"/>
      <c r="CI1596" s="23" t="s">
        <v>836</v>
      </c>
    </row>
    <row r="1597" spans="1:87" ht="16.8" customHeight="1" thickTop="1" thickBot="1" x14ac:dyDescent="0.35">
      <c r="A1597" s="503"/>
      <c r="B1597" s="49"/>
      <c r="C1597" s="156">
        <f>B1597</f>
        <v>0</v>
      </c>
      <c r="D1597" s="457"/>
      <c r="E1597" s="73"/>
      <c r="F1597" s="93">
        <v>1739</v>
      </c>
      <c r="G1597" s="302">
        <v>27030</v>
      </c>
      <c r="H1597" s="211">
        <v>5</v>
      </c>
      <c r="I1597" s="122" t="s">
        <v>864</v>
      </c>
      <c r="J1597" s="216">
        <v>2.5</v>
      </c>
      <c r="K1597" s="79"/>
      <c r="L1597" s="79"/>
      <c r="M1597" s="79"/>
      <c r="N1597" s="80" t="s">
        <v>3492</v>
      </c>
      <c r="O1597" s="81"/>
      <c r="P1597" s="82"/>
      <c r="Q1597" s="83" t="str">
        <f>IF(R1597="?","?","")</f>
        <v/>
      </c>
      <c r="R1597" s="83" t="str">
        <f>IF(AND(S1597="",T1597&gt;0),"?",IF(S1597="","◄",IF(T1597&gt;=1,"►","")))</f>
        <v>◄</v>
      </c>
      <c r="S1597" s="84"/>
      <c r="T1597" s="85"/>
      <c r="U1597" s="83" t="str">
        <f>IF(V1597="?","?","")</f>
        <v/>
      </c>
      <c r="V1597" s="83" t="str">
        <f>IF(AND(W1597="",X1597&gt;0),"?",IF(W1597="","◄",IF(X1597&gt;=1,"►","")))</f>
        <v>◄</v>
      </c>
      <c r="W1597" s="86"/>
      <c r="X1597" s="85"/>
      <c r="Y1597" s="457"/>
      <c r="Z1597" s="87"/>
      <c r="AA1597" s="521">
        <f t="shared" si="588"/>
        <v>0</v>
      </c>
      <c r="AB1597" s="520">
        <f t="shared" si="588"/>
        <v>0</v>
      </c>
      <c r="AC1597" s="88"/>
      <c r="AD1597" s="519">
        <f t="shared" si="589"/>
        <v>0</v>
      </c>
      <c r="AE1597" s="522">
        <f t="shared" si="589"/>
        <v>0</v>
      </c>
      <c r="AF1597" s="44"/>
      <c r="AG1597" s="45"/>
      <c r="AH1597" s="44"/>
      <c r="AI1597" s="45"/>
      <c r="AJ1597" s="45"/>
      <c r="AK1597" s="45"/>
      <c r="AL1597" s="45"/>
      <c r="AM1597" s="43"/>
      <c r="AN1597" s="27" t="s">
        <v>6</v>
      </c>
      <c r="AO1597" s="27" t="s">
        <v>6</v>
      </c>
      <c r="AP1597" s="516"/>
      <c r="AQ1597" s="516"/>
      <c r="AR1597" s="516"/>
      <c r="AS1597" s="516" t="s">
        <v>6</v>
      </c>
      <c r="AT1597" s="516" t="s">
        <v>6</v>
      </c>
      <c r="AU1597" s="516"/>
      <c r="AV1597" s="516" t="s">
        <v>6</v>
      </c>
      <c r="AW1597" s="516" t="s">
        <v>6</v>
      </c>
      <c r="AX1597" s="516"/>
      <c r="AY1597" s="516" t="s">
        <v>6</v>
      </c>
      <c r="AZ1597" s="516" t="s">
        <v>6</v>
      </c>
      <c r="BA1597" s="516"/>
      <c r="BB1597" s="516" t="s">
        <v>6</v>
      </c>
      <c r="BC1597" s="516" t="s">
        <v>6</v>
      </c>
      <c r="BD1597" s="516"/>
      <c r="BE1597" s="516" t="s">
        <v>6</v>
      </c>
      <c r="BF1597" s="516" t="s">
        <v>6</v>
      </c>
      <c r="BG1597" s="516"/>
      <c r="BH1597" s="516" t="s">
        <v>6</v>
      </c>
      <c r="BI1597" s="516" t="s">
        <v>6</v>
      </c>
      <c r="BJ1597" s="516"/>
      <c r="BK1597" s="516" t="s">
        <v>6</v>
      </c>
      <c r="BL1597" s="516" t="s">
        <v>6</v>
      </c>
      <c r="BM1597" s="516"/>
      <c r="BN1597" s="516" t="s">
        <v>6</v>
      </c>
      <c r="BO1597" s="516" t="s">
        <v>6</v>
      </c>
      <c r="BP1597" s="516"/>
      <c r="BQ1597" s="516" t="s">
        <v>6</v>
      </c>
      <c r="BR1597" s="516" t="s">
        <v>6</v>
      </c>
      <c r="BS1597" s="516"/>
      <c r="BT1597" s="516"/>
      <c r="BU1597" s="516"/>
      <c r="BV1597" s="516"/>
      <c r="BW1597" s="516"/>
      <c r="BX1597" s="516"/>
      <c r="BY1597" s="516"/>
      <c r="BZ1597" s="28"/>
      <c r="CA1597" s="24"/>
      <c r="CB1597" s="29"/>
      <c r="CC1597" s="29"/>
      <c r="CD1597" s="30"/>
      <c r="CE1597" s="29"/>
      <c r="CF1597" s="29"/>
      <c r="CG1597" s="31"/>
      <c r="CH1597" s="457"/>
      <c r="CI1597" s="23" t="s">
        <v>836</v>
      </c>
    </row>
    <row r="1598" spans="1:87" ht="15.6" thickTop="1" thickBot="1" x14ac:dyDescent="0.35">
      <c r="A1598" s="503"/>
      <c r="B1598" s="49"/>
      <c r="C1598" s="156">
        <f>B1598</f>
        <v>0</v>
      </c>
      <c r="D1598" s="457"/>
      <c r="E1598" s="73"/>
      <c r="F1598" s="93">
        <v>1740</v>
      </c>
      <c r="G1598" s="302">
        <v>27030</v>
      </c>
      <c r="H1598" s="211">
        <v>7</v>
      </c>
      <c r="I1598" s="122" t="s">
        <v>864</v>
      </c>
      <c r="J1598" s="216">
        <v>3.5</v>
      </c>
      <c r="K1598" s="79"/>
      <c r="L1598" s="79"/>
      <c r="M1598" s="79"/>
      <c r="N1598" s="80" t="s">
        <v>3493</v>
      </c>
      <c r="O1598" s="81"/>
      <c r="P1598" s="82"/>
      <c r="Q1598" s="83" t="str">
        <f>IF(R1598="?","?","")</f>
        <v/>
      </c>
      <c r="R1598" s="83" t="str">
        <f>IF(AND(S1598="",T1598&gt;0),"?",IF(S1598="","◄",IF(T1598&gt;=1,"►","")))</f>
        <v>◄</v>
      </c>
      <c r="S1598" s="84"/>
      <c r="T1598" s="85"/>
      <c r="U1598" s="83" t="str">
        <f>IF(V1598="?","?","")</f>
        <v/>
      </c>
      <c r="V1598" s="83" t="str">
        <f>IF(AND(W1598="",X1598&gt;0),"?",IF(W1598="","◄",IF(X1598&gt;=1,"►","")))</f>
        <v>◄</v>
      </c>
      <c r="W1598" s="86"/>
      <c r="X1598" s="85"/>
      <c r="Y1598" s="457"/>
      <c r="Z1598" s="87"/>
      <c r="AA1598" s="521">
        <f t="shared" si="588"/>
        <v>0</v>
      </c>
      <c r="AB1598" s="520">
        <f t="shared" si="588"/>
        <v>0</v>
      </c>
      <c r="AC1598" s="88"/>
      <c r="AD1598" s="519">
        <f t="shared" si="589"/>
        <v>0</v>
      </c>
      <c r="AE1598" s="522">
        <f t="shared" si="589"/>
        <v>0</v>
      </c>
      <c r="AF1598" s="44"/>
      <c r="AG1598" s="45"/>
      <c r="AH1598" s="44"/>
      <c r="AI1598" s="45"/>
      <c r="AJ1598" s="45"/>
      <c r="AK1598" s="45"/>
      <c r="AL1598" s="45"/>
      <c r="AM1598" s="43"/>
      <c r="AN1598" s="27" t="s">
        <v>6</v>
      </c>
      <c r="AO1598" s="27" t="s">
        <v>6</v>
      </c>
      <c r="AP1598" s="516"/>
      <c r="AQ1598" s="516"/>
      <c r="AR1598" s="516"/>
      <c r="AS1598" s="516" t="s">
        <v>6</v>
      </c>
      <c r="AT1598" s="516" t="s">
        <v>6</v>
      </c>
      <c r="AU1598" s="516"/>
      <c r="AV1598" s="516" t="s">
        <v>6</v>
      </c>
      <c r="AW1598" s="516" t="s">
        <v>6</v>
      </c>
      <c r="AX1598" s="516"/>
      <c r="AY1598" s="516" t="s">
        <v>6</v>
      </c>
      <c r="AZ1598" s="516" t="s">
        <v>6</v>
      </c>
      <c r="BA1598" s="516"/>
      <c r="BB1598" s="516" t="s">
        <v>6</v>
      </c>
      <c r="BC1598" s="516" t="s">
        <v>6</v>
      </c>
      <c r="BD1598" s="516"/>
      <c r="BE1598" s="516" t="s">
        <v>6</v>
      </c>
      <c r="BF1598" s="516" t="s">
        <v>6</v>
      </c>
      <c r="BG1598" s="516"/>
      <c r="BH1598" s="516" t="s">
        <v>6</v>
      </c>
      <c r="BI1598" s="516" t="s">
        <v>6</v>
      </c>
      <c r="BJ1598" s="516"/>
      <c r="BK1598" s="516" t="s">
        <v>6</v>
      </c>
      <c r="BL1598" s="516" t="s">
        <v>6</v>
      </c>
      <c r="BM1598" s="516"/>
      <c r="BN1598" s="516" t="s">
        <v>6</v>
      </c>
      <c r="BO1598" s="516" t="s">
        <v>6</v>
      </c>
      <c r="BP1598" s="516"/>
      <c r="BQ1598" s="516" t="s">
        <v>6</v>
      </c>
      <c r="BR1598" s="516" t="s">
        <v>6</v>
      </c>
      <c r="BS1598" s="516"/>
      <c r="BT1598" s="516"/>
      <c r="BU1598" s="516"/>
      <c r="BV1598" s="516"/>
      <c r="BW1598" s="516"/>
      <c r="BX1598" s="516"/>
      <c r="BY1598" s="516"/>
      <c r="BZ1598" s="28"/>
      <c r="CA1598" s="24"/>
      <c r="CB1598" s="29"/>
      <c r="CC1598" s="29"/>
      <c r="CD1598" s="30"/>
      <c r="CE1598" s="29"/>
      <c r="CF1598" s="29"/>
      <c r="CG1598" s="31"/>
      <c r="CH1598" s="457"/>
      <c r="CI1598" s="23" t="s">
        <v>836</v>
      </c>
    </row>
    <row r="1599" spans="1:87" ht="15.6" thickTop="1" thickBot="1" x14ac:dyDescent="0.35">
      <c r="A1599" s="503"/>
      <c r="B1599" s="49"/>
      <c r="C1599" s="156">
        <f>B1599</f>
        <v>0</v>
      </c>
      <c r="D1599" s="457"/>
      <c r="E1599" s="73"/>
      <c r="F1599" s="93">
        <v>1741</v>
      </c>
      <c r="G1599" s="302">
        <v>27030</v>
      </c>
      <c r="H1599" s="211">
        <v>10</v>
      </c>
      <c r="I1599" s="122" t="s">
        <v>864</v>
      </c>
      <c r="J1599" s="216">
        <v>5</v>
      </c>
      <c r="K1599" s="79"/>
      <c r="L1599" s="79"/>
      <c r="M1599" s="79"/>
      <c r="N1599" s="80" t="s">
        <v>3494</v>
      </c>
      <c r="O1599" s="81"/>
      <c r="P1599" s="82"/>
      <c r="Q1599" s="83" t="str">
        <f>IF(R1599="?","?","")</f>
        <v/>
      </c>
      <c r="R1599" s="83" t="str">
        <f>IF(AND(S1599="",T1599&gt;0),"?",IF(S1599="","◄",IF(T1599&gt;=1,"►","")))</f>
        <v>◄</v>
      </c>
      <c r="S1599" s="84"/>
      <c r="T1599" s="85"/>
      <c r="U1599" s="83" t="str">
        <f>IF(V1599="?","?","")</f>
        <v/>
      </c>
      <c r="V1599" s="83" t="str">
        <f>IF(AND(W1599="",X1599&gt;0),"?",IF(W1599="","◄",IF(X1599&gt;=1,"►","")))</f>
        <v>◄</v>
      </c>
      <c r="W1599" s="86"/>
      <c r="X1599" s="85"/>
      <c r="Y1599" s="457"/>
      <c r="Z1599" s="87"/>
      <c r="AA1599" s="521">
        <f t="shared" si="588"/>
        <v>0</v>
      </c>
      <c r="AB1599" s="520">
        <f t="shared" si="588"/>
        <v>0</v>
      </c>
      <c r="AC1599" s="88"/>
      <c r="AD1599" s="519">
        <f t="shared" si="589"/>
        <v>0</v>
      </c>
      <c r="AE1599" s="522">
        <f t="shared" si="589"/>
        <v>0</v>
      </c>
      <c r="AF1599" s="44"/>
      <c r="AG1599" s="45"/>
      <c r="AH1599" s="44"/>
      <c r="AI1599" s="45"/>
      <c r="AJ1599" s="45"/>
      <c r="AK1599" s="45"/>
      <c r="AL1599" s="45"/>
      <c r="AM1599" s="43"/>
      <c r="AN1599" s="27" t="s">
        <v>6</v>
      </c>
      <c r="AO1599" s="27" t="s">
        <v>6</v>
      </c>
      <c r="AP1599" s="516"/>
      <c r="AQ1599" s="516"/>
      <c r="AR1599" s="516"/>
      <c r="AS1599" s="516" t="s">
        <v>6</v>
      </c>
      <c r="AT1599" s="516" t="s">
        <v>6</v>
      </c>
      <c r="AU1599" s="516"/>
      <c r="AV1599" s="516" t="s">
        <v>6</v>
      </c>
      <c r="AW1599" s="516" t="s">
        <v>6</v>
      </c>
      <c r="AX1599" s="516"/>
      <c r="AY1599" s="516" t="s">
        <v>6</v>
      </c>
      <c r="AZ1599" s="516" t="s">
        <v>6</v>
      </c>
      <c r="BA1599" s="516"/>
      <c r="BB1599" s="516" t="s">
        <v>6</v>
      </c>
      <c r="BC1599" s="516" t="s">
        <v>6</v>
      </c>
      <c r="BD1599" s="516"/>
      <c r="BE1599" s="516" t="s">
        <v>6</v>
      </c>
      <c r="BF1599" s="516" t="s">
        <v>6</v>
      </c>
      <c r="BG1599" s="516"/>
      <c r="BH1599" s="516" t="s">
        <v>6</v>
      </c>
      <c r="BI1599" s="516" t="s">
        <v>6</v>
      </c>
      <c r="BJ1599" s="516"/>
      <c r="BK1599" s="516" t="s">
        <v>6</v>
      </c>
      <c r="BL1599" s="516" t="s">
        <v>6</v>
      </c>
      <c r="BM1599" s="516"/>
      <c r="BN1599" s="516" t="s">
        <v>6</v>
      </c>
      <c r="BO1599" s="516" t="s">
        <v>6</v>
      </c>
      <c r="BP1599" s="516"/>
      <c r="BQ1599" s="516" t="s">
        <v>6</v>
      </c>
      <c r="BR1599" s="516" t="s">
        <v>6</v>
      </c>
      <c r="BS1599" s="516"/>
      <c r="BT1599" s="516"/>
      <c r="BU1599" s="516"/>
      <c r="BV1599" s="516"/>
      <c r="BW1599" s="516"/>
      <c r="BX1599" s="516"/>
      <c r="BY1599" s="516"/>
      <c r="BZ1599" s="28"/>
      <c r="CA1599" s="24"/>
      <c r="CB1599" s="29"/>
      <c r="CC1599" s="29"/>
      <c r="CD1599" s="30"/>
      <c r="CE1599" s="29"/>
      <c r="CF1599" s="29"/>
      <c r="CG1599" s="31"/>
      <c r="CH1599" s="457"/>
      <c r="CI1599" s="23" t="s">
        <v>836</v>
      </c>
    </row>
    <row r="1600" spans="1:87" ht="16.8" thickTop="1" thickBot="1" x14ac:dyDescent="0.35">
      <c r="A1600" s="505" t="str">
        <f>IF(COUNTIF(B1601:B1602,"x")&gt;0,"x","")</f>
        <v/>
      </c>
      <c r="B1600" s="57"/>
      <c r="C1600" s="510" t="str">
        <f>A1600</f>
        <v/>
      </c>
      <c r="D1600" s="66">
        <f>ROWS(D1601:D1602)-1</f>
        <v>1</v>
      </c>
      <c r="E1600" s="58" t="s">
        <v>3495</v>
      </c>
      <c r="F1600" s="59"/>
      <c r="G1600" s="301"/>
      <c r="H1600" s="18"/>
      <c r="I1600" s="18"/>
      <c r="J1600" s="18"/>
      <c r="K1600" s="18"/>
      <c r="L1600" s="18"/>
      <c r="M1600" s="18"/>
      <c r="N1600" s="46"/>
      <c r="O1600" s="60" t="s">
        <v>3496</v>
      </c>
      <c r="P1600" s="61" t="s">
        <v>6932</v>
      </c>
      <c r="Q1600" s="62"/>
      <c r="R1600" s="63" t="str">
        <f>IF(COUNTIF(Q1601:Q1602,"?")&gt;0,"?",IF(AND(S1600="◄",T1600="►"),"◄►",IF(S1600="◄","◄",IF(T1600="►","►",""))))</f>
        <v>◄</v>
      </c>
      <c r="S1600" s="64" t="str">
        <f>IF(SUM(S1601:S1602)+1=ROWS(S1601:S1602)-COUNTIF(S1601:S1602,"-"),"","◄")</f>
        <v>◄</v>
      </c>
      <c r="T1600" s="65" t="str">
        <f>IF(SUM(T1601:T1602)&gt;0,"►","")</f>
        <v/>
      </c>
      <c r="U1600" s="62"/>
      <c r="V1600" s="63" t="str">
        <f>IF(COUNTIF(U1601:U1602,"?")&gt;0,"?",IF(AND(W1600="◄",X1600="►"),"◄►",IF(W1600="◄","◄",IF(X1600="►","►",""))))</f>
        <v>◄</v>
      </c>
      <c r="W1600" s="64" t="str">
        <f>IF(SUM(W1601:W1602)+1=ROWS(W1601:W1602)-COUNTIF(W1601:W1602,"-"),"","◄")</f>
        <v>◄</v>
      </c>
      <c r="X1600" s="65" t="str">
        <f>IF(SUM(X1601:X1602)&gt;0,"►","")</f>
        <v/>
      </c>
      <c r="Y1600" s="66">
        <f>ROWS(Y1601:Y1602)-1</f>
        <v>1</v>
      </c>
      <c r="Z1600" s="67">
        <f>SUM(Z1601:Z1602)-Z1602</f>
        <v>0</v>
      </c>
      <c r="AA1600" s="68" t="s">
        <v>840</v>
      </c>
      <c r="AB1600" s="69"/>
      <c r="AC1600" s="67">
        <f>SUM(AC1601:AC1602)-AC1602</f>
        <v>0</v>
      </c>
      <c r="AD1600" s="68" t="s">
        <v>3335</v>
      </c>
      <c r="AE1600" s="69"/>
      <c r="AF1600" s="70" t="str">
        <f>IF(AG1600="◄","◄",IF(AG1600="ok","►",""))</f>
        <v>◄</v>
      </c>
      <c r="AG1600" s="71" t="str">
        <f>IF(AG1601&gt;0,"OK","◄")</f>
        <v>◄</v>
      </c>
      <c r="AH1600" s="62" t="str">
        <f>IF(AND(AI1600="◄",AJ1600="►"),"◄?►",IF(AI1600="◄","◄",IF(AJ1600="►","►","")))</f>
        <v>◄</v>
      </c>
      <c r="AI1600" s="64" t="str">
        <f>IF(AI1601&gt;0,"","◄")</f>
        <v>◄</v>
      </c>
      <c r="AJ1600" s="65" t="str">
        <f>IF(SUM(AJ1601:AJ1602)&gt;0,"►","")</f>
        <v/>
      </c>
      <c r="AK1600" s="570">
        <f>G1601</f>
        <v>27030</v>
      </c>
      <c r="AL1600" s="572" t="str">
        <f>P1600</f>
        <v xml:space="preserve">▬ folder Nr. 20  /  74 ▬ </v>
      </c>
      <c r="AM1600" s="43"/>
      <c r="AN1600" s="1" t="str">
        <f>IF(AO1600="","",IF(COUNTIF(AN1601,"ok"),"","◄"))</f>
        <v>◄</v>
      </c>
      <c r="AO1600" s="9" t="str">
        <f>IF(COUNTIF(AP1600:BR1600,"◄")&gt;0,"◄","")</f>
        <v>◄</v>
      </c>
      <c r="AP1600" s="250" t="str">
        <f>IF(AP1601="-","",IF(AP1601&gt;0,"","◄"))</f>
        <v>◄</v>
      </c>
      <c r="AQ1600" s="251"/>
      <c r="AR1600" s="517">
        <f>IF(ISNONTEXT(AR1601)=TRUE,"_",1)</f>
        <v>1</v>
      </c>
      <c r="AS1600" s="250" t="str">
        <f>IF(AS1601="-","",IF(AS1601&gt;0,"","◄"))</f>
        <v>◄</v>
      </c>
      <c r="AT1600" s="251"/>
      <c r="AU1600" s="517">
        <f>IF(ISNONTEXT(AU1601)=TRUE,"_",AR1600+1)</f>
        <v>2</v>
      </c>
      <c r="AV1600" s="250" t="str">
        <f>IF(AV1601="-","",IF(AV1601&gt;0,"","◄"))</f>
        <v>◄</v>
      </c>
      <c r="AW1600" s="251"/>
      <c r="AX1600" s="517">
        <f>IF(ISNONTEXT(AX1601)=TRUE,"_",AU1600+1)</f>
        <v>3</v>
      </c>
      <c r="AY1600" s="250" t="str">
        <f>IF(AY1601="-","",IF(AY1601&gt;0,"","◄"))</f>
        <v>◄</v>
      </c>
      <c r="AZ1600" s="251"/>
      <c r="BA1600" s="517">
        <f>IF(ISNONTEXT(BA1601)=TRUE,"_",AX1600+1)</f>
        <v>4</v>
      </c>
      <c r="BB1600" s="250" t="str">
        <f>IF(BB1601="-","",IF(BB1601&gt;0,"","◄"))</f>
        <v>◄</v>
      </c>
      <c r="BC1600" s="251"/>
      <c r="BD1600" s="517">
        <f>IF(ISNONTEXT(BD1601)=TRUE,"_",BA1600+1)</f>
        <v>5</v>
      </c>
      <c r="BE1600" s="250" t="str">
        <f>IF(BE1601="-","",IF(BE1601&gt;0,"","◄"))</f>
        <v>◄</v>
      </c>
      <c r="BF1600" s="251"/>
      <c r="BG1600" s="517">
        <f>IF(ISNONTEXT(BG1601)=TRUE,"_",BD1600+1)</f>
        <v>6</v>
      </c>
      <c r="BH1600" s="250" t="str">
        <f>IF(BH1601="-","",IF(BH1601&gt;0,"","◄"))</f>
        <v/>
      </c>
      <c r="BI1600" s="251"/>
      <c r="BJ1600" s="517" t="str">
        <f>IF(ISNONTEXT(BJ1601)=TRUE,"_",BG1600+1)</f>
        <v>_</v>
      </c>
      <c r="BK1600" s="563" t="str">
        <f>IF(BK1601="-","",IF(BK1601&gt;0,"","◄"))</f>
        <v/>
      </c>
      <c r="BL1600" s="564"/>
      <c r="BM1600" s="517" t="str">
        <f>IF(ISNONTEXT(BM1601)=TRUE,"_",BJ1600+1)</f>
        <v>_</v>
      </c>
      <c r="BN1600" s="563" t="str">
        <f>IF(BN1601="-","",IF(BN1601&gt;0,"","◄"))</f>
        <v/>
      </c>
      <c r="BO1600" s="564"/>
      <c r="BP1600" s="517" t="str">
        <f>IF(ISNONTEXT(BP1601)=TRUE,"_",BM1600+1)</f>
        <v>_</v>
      </c>
      <c r="BQ1600" s="563" t="str">
        <f>IF(BQ1601="-","",IF(BQ1601&gt;0,"","◄"))</f>
        <v>◄</v>
      </c>
      <c r="BR1600" s="564"/>
      <c r="BS1600" s="517" t="str">
        <f>IF(ISNONTEXT(BS1601)=TRUE,"_",BP1600+1)</f>
        <v>_</v>
      </c>
      <c r="BT1600" s="563" t="str">
        <f>IF(BT1601="-","",IF(BT1601&gt;0,"","◄"))</f>
        <v>◄</v>
      </c>
      <c r="BU1600" s="564"/>
      <c r="BV1600" s="517" t="str">
        <f>IF(ISNONTEXT(BV1601)=TRUE,"_",1)</f>
        <v>_</v>
      </c>
      <c r="BW1600" s="563" t="str">
        <f>IF(BW1601="-","",IF(BW1601&gt;0,"","◄"))</f>
        <v>◄</v>
      </c>
      <c r="BX1600" s="564"/>
      <c r="BY1600" s="517" t="str">
        <f>IF(ISNONTEXT(BY1601)=TRUE,"_",BV1600+1)</f>
        <v>_</v>
      </c>
      <c r="BZ1600" s="26"/>
      <c r="CA1600" s="24"/>
      <c r="CB1600" s="25" t="str">
        <f>IF(CB1601&gt;0,"►","")</f>
        <v/>
      </c>
      <c r="CC1600" s="25" t="str">
        <f>IF(CC1601&gt;0,"►","")</f>
        <v/>
      </c>
      <c r="CD1600" s="517" t="str">
        <f>IF(ISNONTEXT(CD1601)=TRUE,"_",1)</f>
        <v>_</v>
      </c>
      <c r="CE1600" s="25" t="str">
        <f>IF(CE1601&gt;0,"►","")</f>
        <v/>
      </c>
      <c r="CF1600" s="25" t="str">
        <f>IF(CF1601&gt;0,"►","")</f>
        <v/>
      </c>
      <c r="CG1600" s="517" t="str">
        <f>IF(ISNONTEXT(CG1601)=TRUE,"_",CD1600+1)</f>
        <v>_</v>
      </c>
      <c r="CH1600" s="66">
        <f>ROWS(CH1601:CH1602)-1</f>
        <v>1</v>
      </c>
      <c r="CI1600" s="23" t="s">
        <v>836</v>
      </c>
    </row>
    <row r="1601" spans="1:94" ht="15" thickBot="1" x14ac:dyDescent="0.35">
      <c r="A1601" s="503"/>
      <c r="B1601" s="49"/>
      <c r="C1601" s="156">
        <f>B1601</f>
        <v>0</v>
      </c>
      <c r="D1601" s="457"/>
      <c r="E1601" s="73"/>
      <c r="F1601" s="74" t="s">
        <v>3497</v>
      </c>
      <c r="G1601" s="300">
        <v>27030</v>
      </c>
      <c r="H1601" s="211">
        <v>10</v>
      </c>
      <c r="I1601" s="119"/>
      <c r="J1601" s="119"/>
      <c r="K1601" s="79"/>
      <c r="L1601" s="79"/>
      <c r="M1601" s="79"/>
      <c r="N1601" s="80" t="s">
        <v>3498</v>
      </c>
      <c r="O1601" s="81"/>
      <c r="P1601" s="82"/>
      <c r="Q1601" s="83" t="str">
        <f>IF(R1601="?","?","")</f>
        <v/>
      </c>
      <c r="R1601" s="83" t="str">
        <f>IF(AND(S1601="",T1601&gt;0),"?",IF(S1601="","◄",IF(T1601&gt;=1,"►","")))</f>
        <v>◄</v>
      </c>
      <c r="S1601" s="84"/>
      <c r="T1601" s="85"/>
      <c r="U1601" s="83" t="str">
        <f>IF(V1601="?","?","")</f>
        <v/>
      </c>
      <c r="V1601" s="83" t="str">
        <f>IF(AND(W1601="",X1601&gt;0),"?",IF(W1601="","◄",IF(X1601&gt;=1,"►","")))</f>
        <v>◄</v>
      </c>
      <c r="W1601" s="86"/>
      <c r="X1601" s="85"/>
      <c r="Y1601" s="457"/>
      <c r="Z1601" s="87"/>
      <c r="AA1601" s="521">
        <f>(S1601*Z1601)</f>
        <v>0</v>
      </c>
      <c r="AB1601" s="520">
        <f>(T1601*AA1601)</f>
        <v>0</v>
      </c>
      <c r="AC1601" s="88"/>
      <c r="AD1601" s="519">
        <f>(W1601*AC1601)</f>
        <v>0</v>
      </c>
      <c r="AE1601" s="522">
        <f>(X1601*AD1601)</f>
        <v>0</v>
      </c>
      <c r="AF1601" s="89" t="str">
        <f>IF(AG1601&gt;0,"ok","◄")</f>
        <v>◄</v>
      </c>
      <c r="AG1601" s="90"/>
      <c r="AH1601" s="89" t="str">
        <f>IF(AND(AI1601="",AJ1601&gt;0),"?",IF(AI1601="","◄",IF(AJ1601&gt;=1,"►","")))</f>
        <v>◄</v>
      </c>
      <c r="AI1601" s="91"/>
      <c r="AJ1601" s="92"/>
      <c r="AK1601" s="586"/>
      <c r="AL1601" s="587"/>
      <c r="AM1601" s="43"/>
      <c r="AN1601" s="3" t="s">
        <v>3</v>
      </c>
      <c r="AO1601" s="12" t="s">
        <v>1</v>
      </c>
      <c r="AP1601" s="13"/>
      <c r="AQ1601" s="14"/>
      <c r="AR1601" s="15" t="s">
        <v>268</v>
      </c>
      <c r="AS1601" s="13"/>
      <c r="AT1601" s="14"/>
      <c r="AU1601" s="15" t="s">
        <v>358</v>
      </c>
      <c r="AV1601" s="13"/>
      <c r="AW1601" s="14"/>
      <c r="AX1601" s="15" t="s">
        <v>359</v>
      </c>
      <c r="AY1601" s="13"/>
      <c r="AZ1601" s="14"/>
      <c r="BA1601" s="15" t="s">
        <v>360</v>
      </c>
      <c r="BB1601" s="13"/>
      <c r="BC1601" s="14"/>
      <c r="BD1601" s="15" t="s">
        <v>361</v>
      </c>
      <c r="BE1601" s="13"/>
      <c r="BF1601" s="14"/>
      <c r="BG1601" s="15" t="s">
        <v>221</v>
      </c>
      <c r="BH1601" s="516" t="s">
        <v>6</v>
      </c>
      <c r="BI1601" s="516" t="s">
        <v>6</v>
      </c>
      <c r="BJ1601" s="516"/>
      <c r="BK1601" s="516" t="s">
        <v>6</v>
      </c>
      <c r="BL1601" s="516" t="s">
        <v>6</v>
      </c>
      <c r="BM1601" s="516"/>
      <c r="BN1601" s="516" t="s">
        <v>6</v>
      </c>
      <c r="BO1601" s="516" t="s">
        <v>6</v>
      </c>
      <c r="BP1601" s="516"/>
      <c r="BQ1601" s="13"/>
      <c r="BR1601" s="14"/>
      <c r="BS1601" s="516"/>
      <c r="BT1601" s="32"/>
      <c r="BU1601" s="33"/>
      <c r="BV1601" s="34"/>
      <c r="BW1601" s="32"/>
      <c r="BX1601" s="33"/>
      <c r="BY1601" s="34"/>
      <c r="BZ1601" s="35"/>
      <c r="CA1601" s="24"/>
      <c r="CB1601" s="36"/>
      <c r="CC1601" s="33"/>
      <c r="CD1601" s="37"/>
      <c r="CE1601" s="36"/>
      <c r="CF1601" s="38"/>
      <c r="CG1601" s="39"/>
      <c r="CH1601" s="457"/>
      <c r="CI1601" s="23" t="s">
        <v>836</v>
      </c>
    </row>
    <row r="1602" spans="1:94" ht="16.8" customHeight="1" thickTop="1" thickBot="1" x14ac:dyDescent="0.35">
      <c r="A1602" s="505" t="str">
        <f>IF(COUNTIF(B1603:B1607,"x")&gt;0,"x","")</f>
        <v/>
      </c>
      <c r="B1602" s="57"/>
      <c r="C1602" s="510" t="str">
        <f>A1602</f>
        <v/>
      </c>
      <c r="D1602" s="66">
        <f>ROWS(D1603:D1607)-1</f>
        <v>4</v>
      </c>
      <c r="E1602" s="58" t="s">
        <v>3499</v>
      </c>
      <c r="F1602" s="59"/>
      <c r="G1602" s="301"/>
      <c r="H1602" s="18"/>
      <c r="I1602" s="18"/>
      <c r="J1602" s="18"/>
      <c r="K1602" s="18"/>
      <c r="L1602" s="18"/>
      <c r="M1602" s="18"/>
      <c r="N1602" s="46"/>
      <c r="O1602" s="60" t="s">
        <v>3500</v>
      </c>
      <c r="P1602" s="61" t="s">
        <v>6933</v>
      </c>
      <c r="Q1602" s="146"/>
      <c r="R1602" s="63" t="str">
        <f>IF(COUNTIF(Q1603:Q1607,"?")&gt;0,"?",IF(AND(S1602="◄",T1602="►"),"◄►",IF(S1602="◄","◄",IF(T1602="►","►",""))))</f>
        <v>◄</v>
      </c>
      <c r="S1602" s="64" t="str">
        <f>IF(SUM(S1603:S1607)+1=ROWS(S1603:S1607)-COUNTIF(S1603:S1607,"-"),"","◄")</f>
        <v>◄</v>
      </c>
      <c r="T1602" s="65" t="str">
        <f>IF(SUM(T1603:T1607)&gt;0,"►","")</f>
        <v/>
      </c>
      <c r="U1602" s="146"/>
      <c r="V1602" s="63" t="str">
        <f>IF(COUNTIF(U1603:U1607,"?")&gt;0,"?",IF(AND(W1602="◄",X1602="►"),"◄►",IF(W1602="◄","◄",IF(X1602="►","►",""))))</f>
        <v>◄</v>
      </c>
      <c r="W1602" s="64" t="str">
        <f>IF(SUM(W1603:W1607)+1=ROWS(W1603:W1607)-COUNTIF(W1603:W1607,"-"),"","◄")</f>
        <v>◄</v>
      </c>
      <c r="X1602" s="65" t="str">
        <f>IF(SUM(X1603:X1607)&gt;0,"►","")</f>
        <v/>
      </c>
      <c r="Y1602" s="66">
        <f>ROWS(Y1603:Y1607)-1</f>
        <v>4</v>
      </c>
      <c r="Z1602" s="67">
        <f>SUM(Z1603:Z1607)-Z1607</f>
        <v>0</v>
      </c>
      <c r="AA1602" s="68" t="s">
        <v>840</v>
      </c>
      <c r="AB1602" s="69"/>
      <c r="AC1602" s="67">
        <f>SUM(AC1603:AC1607)-AC1607</f>
        <v>0</v>
      </c>
      <c r="AD1602" s="68" t="s">
        <v>840</v>
      </c>
      <c r="AE1602" s="69"/>
      <c r="AF1602" s="70" t="str">
        <f>IF(AG1602="◄","◄",IF(AG1602="ok","►",""))</f>
        <v>◄</v>
      </c>
      <c r="AG1602" s="71" t="str">
        <f>IF(AG1603&gt;0,"OK","◄")</f>
        <v>◄</v>
      </c>
      <c r="AH1602" s="62" t="str">
        <f>IF(AND(AI1602="◄",AJ1602="►"),"◄?►",IF(AI1602="◄","◄",IF(AJ1602="►","►","")))</f>
        <v>◄</v>
      </c>
      <c r="AI1602" s="64" t="str">
        <f>IF(AI1603&gt;0,"","◄")</f>
        <v>◄</v>
      </c>
      <c r="AJ1602" s="65" t="str">
        <f>IF(SUM(AJ1603:AJ1606)&gt;0,"►","")</f>
        <v/>
      </c>
      <c r="AK1602" s="570">
        <f>G1603</f>
        <v>27395</v>
      </c>
      <c r="AL1602" s="572" t="str">
        <f>P1602</f>
        <v xml:space="preserve"> ▬ folder Nr. 1  /  75 ▬ </v>
      </c>
      <c r="AM1602" s="43"/>
      <c r="AN1602" s="2"/>
      <c r="AO1602" s="2"/>
      <c r="AP1602" s="2"/>
      <c r="AQ1602" s="2"/>
      <c r="AR1602" s="2"/>
      <c r="AS1602" s="2"/>
      <c r="AT1602" s="2"/>
      <c r="AU1602" s="2"/>
      <c r="AV1602" s="2"/>
      <c r="AW1602" s="2"/>
      <c r="AX1602" s="2"/>
      <c r="AY1602" s="2"/>
      <c r="AZ1602" s="2"/>
      <c r="BA1602" s="2"/>
      <c r="BB1602" s="2"/>
      <c r="BC1602" s="2"/>
      <c r="BD1602" s="2"/>
      <c r="BE1602" s="2"/>
      <c r="BF1602" s="2"/>
      <c r="BG1602" s="2"/>
      <c r="BH1602" s="2"/>
      <c r="BI1602" s="2"/>
      <c r="BJ1602" s="2"/>
      <c r="BK1602" s="2"/>
      <c r="BL1602" s="2"/>
      <c r="BM1602" s="2"/>
      <c r="BN1602" s="2"/>
      <c r="BO1602" s="2"/>
      <c r="BP1602" s="2"/>
      <c r="BQ1602" s="2"/>
      <c r="BR1602" s="2"/>
      <c r="BS1602" s="2"/>
      <c r="BT1602" s="46"/>
      <c r="BU1602" s="46"/>
      <c r="BV1602" s="46"/>
      <c r="BW1602" s="46"/>
      <c r="BX1602" s="46"/>
      <c r="BY1602" s="46"/>
      <c r="BZ1602" s="46"/>
      <c r="CA1602" s="46"/>
      <c r="CB1602" s="46"/>
      <c r="CC1602" s="46"/>
      <c r="CD1602" s="46"/>
      <c r="CE1602" s="46"/>
      <c r="CF1602" s="46"/>
      <c r="CG1602" s="46"/>
      <c r="CH1602" s="66">
        <f>ROWS(CH1603:CH1607)-1</f>
        <v>4</v>
      </c>
      <c r="CI1602" s="23" t="s">
        <v>836</v>
      </c>
    </row>
    <row r="1603" spans="1:94" ht="15" thickBot="1" x14ac:dyDescent="0.35">
      <c r="A1603" s="503"/>
      <c r="B1603" s="49"/>
      <c r="C1603" s="156">
        <f>B1603</f>
        <v>0</v>
      </c>
      <c r="D1603" s="457"/>
      <c r="E1603" s="73"/>
      <c r="F1603" s="74" t="s">
        <v>3501</v>
      </c>
      <c r="G1603" s="300">
        <v>27395</v>
      </c>
      <c r="H1603" s="211">
        <v>4.5</v>
      </c>
      <c r="I1603" s="119"/>
      <c r="J1603" s="119"/>
      <c r="K1603" s="79"/>
      <c r="L1603" s="79"/>
      <c r="M1603" s="79"/>
      <c r="N1603" s="80" t="s">
        <v>3502</v>
      </c>
      <c r="O1603" s="128" t="s">
        <v>3503</v>
      </c>
      <c r="P1603" s="197" t="s">
        <v>2079</v>
      </c>
      <c r="Q1603" s="83" t="str">
        <f>IF(R1603="?","?","")</f>
        <v/>
      </c>
      <c r="R1603" s="83" t="str">
        <f>IF(AND(S1603="",T1603&gt;0),"?",IF(S1603="","◄",IF(T1603&gt;=1,"►","")))</f>
        <v>◄</v>
      </c>
      <c r="S1603" s="84"/>
      <c r="T1603" s="85"/>
      <c r="U1603" s="83" t="str">
        <f>IF(V1603="?","?","")</f>
        <v/>
      </c>
      <c r="V1603" s="83" t="str">
        <f>IF(AND(W1603="",X1603&gt;0),"?",IF(W1603="","◄",IF(X1603&gt;=1,"►","")))</f>
        <v>◄</v>
      </c>
      <c r="W1603" s="86"/>
      <c r="X1603" s="85"/>
      <c r="Y1603" s="457"/>
      <c r="Z1603" s="87"/>
      <c r="AA1603" s="521">
        <f t="shared" ref="AA1603:AB1606" si="590">(S1603*Z1603)</f>
        <v>0</v>
      </c>
      <c r="AB1603" s="520">
        <f t="shared" si="590"/>
        <v>0</v>
      </c>
      <c r="AC1603" s="88"/>
      <c r="AD1603" s="519">
        <f t="shared" ref="AD1603:AE1606" si="591">(W1603*AC1603)</f>
        <v>0</v>
      </c>
      <c r="AE1603" s="522">
        <f t="shared" si="591"/>
        <v>0</v>
      </c>
      <c r="AF1603" s="89" t="str">
        <f>IF(AG1603&gt;0,"ok","◄")</f>
        <v>◄</v>
      </c>
      <c r="AG1603" s="90"/>
      <c r="AH1603" s="89" t="str">
        <f>IF(AND(AI1603="",AJ1603&gt;0),"?",IF(AI1603="","◄",IF(AJ1603&gt;=1,"►","")))</f>
        <v>◄</v>
      </c>
      <c r="AI1603" s="91"/>
      <c r="AJ1603" s="92"/>
      <c r="AK1603" s="586"/>
      <c r="AL1603" s="587"/>
      <c r="AM1603" s="43"/>
      <c r="AN1603" s="27" t="s">
        <v>6</v>
      </c>
      <c r="AO1603" s="27" t="s">
        <v>6</v>
      </c>
      <c r="AP1603" s="516"/>
      <c r="AQ1603" s="516"/>
      <c r="AR1603" s="516"/>
      <c r="AS1603" s="516" t="s">
        <v>6</v>
      </c>
      <c r="AT1603" s="516" t="s">
        <v>6</v>
      </c>
      <c r="AU1603" s="516"/>
      <c r="AV1603" s="516" t="s">
        <v>6</v>
      </c>
      <c r="AW1603" s="516" t="s">
        <v>6</v>
      </c>
      <c r="AX1603" s="516"/>
      <c r="AY1603" s="516" t="s">
        <v>6</v>
      </c>
      <c r="AZ1603" s="516" t="s">
        <v>6</v>
      </c>
      <c r="BA1603" s="516"/>
      <c r="BB1603" s="516" t="s">
        <v>6</v>
      </c>
      <c r="BC1603" s="516" t="s">
        <v>6</v>
      </c>
      <c r="BD1603" s="516"/>
      <c r="BE1603" s="516" t="s">
        <v>6</v>
      </c>
      <c r="BF1603" s="516" t="s">
        <v>6</v>
      </c>
      <c r="BG1603" s="516"/>
      <c r="BH1603" s="516" t="s">
        <v>6</v>
      </c>
      <c r="BI1603" s="516" t="s">
        <v>6</v>
      </c>
      <c r="BJ1603" s="516"/>
      <c r="BK1603" s="516" t="s">
        <v>6</v>
      </c>
      <c r="BL1603" s="516" t="s">
        <v>6</v>
      </c>
      <c r="BM1603" s="516"/>
      <c r="BN1603" s="516" t="s">
        <v>6</v>
      </c>
      <c r="BO1603" s="516" t="s">
        <v>6</v>
      </c>
      <c r="BP1603" s="516"/>
      <c r="BQ1603" s="516" t="s">
        <v>6</v>
      </c>
      <c r="BR1603" s="516" t="s">
        <v>6</v>
      </c>
      <c r="BS1603" s="516"/>
      <c r="BT1603" s="516"/>
      <c r="BU1603" s="516"/>
      <c r="BV1603" s="516"/>
      <c r="BW1603" s="516"/>
      <c r="BX1603" s="516"/>
      <c r="BY1603" s="516"/>
      <c r="BZ1603" s="28"/>
      <c r="CA1603" s="24"/>
      <c r="CB1603" s="29"/>
      <c r="CC1603" s="29"/>
      <c r="CD1603" s="30"/>
      <c r="CE1603" s="29"/>
      <c r="CF1603" s="29"/>
      <c r="CG1603" s="31"/>
      <c r="CH1603" s="457"/>
      <c r="CI1603" s="23" t="s">
        <v>836</v>
      </c>
    </row>
    <row r="1604" spans="1:94" ht="16.8" customHeight="1" thickTop="1" thickBot="1" x14ac:dyDescent="0.35">
      <c r="A1604" s="503"/>
      <c r="B1604" s="49"/>
      <c r="C1604" s="156">
        <f>B1604</f>
        <v>0</v>
      </c>
      <c r="D1604" s="457"/>
      <c r="E1604" s="73"/>
      <c r="F1604" s="93">
        <v>1744</v>
      </c>
      <c r="G1604" s="302">
        <v>27395</v>
      </c>
      <c r="H1604" s="211">
        <v>6.5</v>
      </c>
      <c r="I1604" s="119"/>
      <c r="J1604" s="119"/>
      <c r="K1604" s="79"/>
      <c r="L1604" s="79"/>
      <c r="M1604" s="79"/>
      <c r="N1604" s="80" t="s">
        <v>3504</v>
      </c>
      <c r="O1604" s="128" t="s">
        <v>3503</v>
      </c>
      <c r="P1604" s="197" t="s">
        <v>3505</v>
      </c>
      <c r="Q1604" s="83" t="str">
        <f>IF(R1604="?","?","")</f>
        <v/>
      </c>
      <c r="R1604" s="83" t="str">
        <f>IF(AND(S1604="",T1604&gt;0),"?",IF(S1604="","◄",IF(T1604&gt;=1,"►","")))</f>
        <v>◄</v>
      </c>
      <c r="S1604" s="84"/>
      <c r="T1604" s="85"/>
      <c r="U1604" s="83" t="str">
        <f>IF(V1604="?","?","")</f>
        <v/>
      </c>
      <c r="V1604" s="83" t="str">
        <f>IF(AND(W1604="",X1604&gt;0),"?",IF(W1604="","◄",IF(X1604&gt;=1,"►","")))</f>
        <v>◄</v>
      </c>
      <c r="W1604" s="86"/>
      <c r="X1604" s="85"/>
      <c r="Y1604" s="457"/>
      <c r="Z1604" s="87"/>
      <c r="AA1604" s="521">
        <f t="shared" si="590"/>
        <v>0</v>
      </c>
      <c r="AB1604" s="520">
        <f t="shared" si="590"/>
        <v>0</v>
      </c>
      <c r="AC1604" s="88"/>
      <c r="AD1604" s="519">
        <f t="shared" si="591"/>
        <v>0</v>
      </c>
      <c r="AE1604" s="522">
        <f t="shared" si="591"/>
        <v>0</v>
      </c>
      <c r="AF1604" s="44"/>
      <c r="AG1604" s="45"/>
      <c r="AH1604" s="44"/>
      <c r="AI1604" s="45"/>
      <c r="AJ1604" s="45"/>
      <c r="AK1604" s="45"/>
      <c r="AL1604" s="45"/>
      <c r="AM1604" s="43"/>
      <c r="AN1604" s="27" t="s">
        <v>6</v>
      </c>
      <c r="AO1604" s="27" t="s">
        <v>6</v>
      </c>
      <c r="AP1604" s="516"/>
      <c r="AQ1604" s="516"/>
      <c r="AR1604" s="516"/>
      <c r="AS1604" s="516" t="s">
        <v>6</v>
      </c>
      <c r="AT1604" s="516" t="s">
        <v>6</v>
      </c>
      <c r="AU1604" s="516"/>
      <c r="AV1604" s="516" t="s">
        <v>6</v>
      </c>
      <c r="AW1604" s="516" t="s">
        <v>6</v>
      </c>
      <c r="AX1604" s="516"/>
      <c r="AY1604" s="516" t="s">
        <v>6</v>
      </c>
      <c r="AZ1604" s="516" t="s">
        <v>6</v>
      </c>
      <c r="BA1604" s="516"/>
      <c r="BB1604" s="516" t="s">
        <v>6</v>
      </c>
      <c r="BC1604" s="516" t="s">
        <v>6</v>
      </c>
      <c r="BD1604" s="516"/>
      <c r="BE1604" s="516" t="s">
        <v>6</v>
      </c>
      <c r="BF1604" s="516" t="s">
        <v>6</v>
      </c>
      <c r="BG1604" s="516"/>
      <c r="BH1604" s="516" t="s">
        <v>6</v>
      </c>
      <c r="BI1604" s="516" t="s">
        <v>6</v>
      </c>
      <c r="BJ1604" s="516"/>
      <c r="BK1604" s="516" t="s">
        <v>6</v>
      </c>
      <c r="BL1604" s="516" t="s">
        <v>6</v>
      </c>
      <c r="BM1604" s="516"/>
      <c r="BN1604" s="516" t="s">
        <v>6</v>
      </c>
      <c r="BO1604" s="516" t="s">
        <v>6</v>
      </c>
      <c r="BP1604" s="516"/>
      <c r="BQ1604" s="516" t="s">
        <v>6</v>
      </c>
      <c r="BR1604" s="516" t="s">
        <v>6</v>
      </c>
      <c r="BS1604" s="516"/>
      <c r="BT1604" s="516"/>
      <c r="BU1604" s="516"/>
      <c r="BV1604" s="516"/>
      <c r="BW1604" s="516"/>
      <c r="BX1604" s="516"/>
      <c r="BY1604" s="516"/>
      <c r="BZ1604" s="28"/>
      <c r="CA1604" s="24"/>
      <c r="CB1604" s="29"/>
      <c r="CC1604" s="29"/>
      <c r="CD1604" s="30"/>
      <c r="CE1604" s="29"/>
      <c r="CF1604" s="29"/>
      <c r="CG1604" s="31"/>
      <c r="CH1604" s="457"/>
      <c r="CI1604" s="23" t="s">
        <v>836</v>
      </c>
    </row>
    <row r="1605" spans="1:94" ht="15.6" thickTop="1" thickBot="1" x14ac:dyDescent="0.35">
      <c r="A1605" s="503"/>
      <c r="B1605" s="49"/>
      <c r="C1605" s="156">
        <f>B1605</f>
        <v>0</v>
      </c>
      <c r="D1605" s="457"/>
      <c r="E1605" s="73"/>
      <c r="F1605" s="93" t="s">
        <v>3506</v>
      </c>
      <c r="G1605" s="302">
        <v>27395</v>
      </c>
      <c r="H1605" s="211">
        <v>4.5</v>
      </c>
      <c r="I1605" s="119"/>
      <c r="J1605" s="119"/>
      <c r="K1605" s="79"/>
      <c r="L1605" s="79"/>
      <c r="M1605" s="79"/>
      <c r="N1605" s="80" t="s">
        <v>3502</v>
      </c>
      <c r="O1605" s="128" t="s">
        <v>3507</v>
      </c>
      <c r="P1605" s="197" t="s">
        <v>3508</v>
      </c>
      <c r="Q1605" s="83" t="str">
        <f>IF(R1605="?","?","")</f>
        <v/>
      </c>
      <c r="R1605" s="83" t="str">
        <f>IF(AND(S1605="",T1605&gt;0),"?",IF(S1605="","◄",IF(T1605&gt;=1,"►","")))</f>
        <v>◄</v>
      </c>
      <c r="S1605" s="84"/>
      <c r="T1605" s="85"/>
      <c r="U1605" s="83" t="str">
        <f>IF(V1605="?","?","")</f>
        <v/>
      </c>
      <c r="V1605" s="83" t="str">
        <f>IF(AND(W1605="",X1605&gt;0),"?",IF(W1605="","◄",IF(X1605&gt;=1,"►","")))</f>
        <v>◄</v>
      </c>
      <c r="W1605" s="86"/>
      <c r="X1605" s="85"/>
      <c r="Y1605" s="457"/>
      <c r="Z1605" s="87"/>
      <c r="AA1605" s="521">
        <f t="shared" si="590"/>
        <v>0</v>
      </c>
      <c r="AB1605" s="520">
        <f t="shared" si="590"/>
        <v>0</v>
      </c>
      <c r="AC1605" s="88"/>
      <c r="AD1605" s="519">
        <f t="shared" si="591"/>
        <v>0</v>
      </c>
      <c r="AE1605" s="522">
        <f t="shared" si="591"/>
        <v>0</v>
      </c>
      <c r="AF1605" s="44"/>
      <c r="AG1605" s="45"/>
      <c r="AH1605" s="44"/>
      <c r="AI1605" s="45"/>
      <c r="AJ1605" s="45"/>
      <c r="AK1605" s="45"/>
      <c r="AL1605" s="45"/>
      <c r="AM1605" s="43"/>
      <c r="AN1605" s="27" t="s">
        <v>6</v>
      </c>
      <c r="AO1605" s="27" t="s">
        <v>6</v>
      </c>
      <c r="AP1605" s="516"/>
      <c r="AQ1605" s="516"/>
      <c r="AR1605" s="516"/>
      <c r="AS1605" s="516" t="s">
        <v>6</v>
      </c>
      <c r="AT1605" s="516" t="s">
        <v>6</v>
      </c>
      <c r="AU1605" s="516"/>
      <c r="AV1605" s="516" t="s">
        <v>6</v>
      </c>
      <c r="AW1605" s="516" t="s">
        <v>6</v>
      </c>
      <c r="AX1605" s="516"/>
      <c r="AY1605" s="516" t="s">
        <v>6</v>
      </c>
      <c r="AZ1605" s="516" t="s">
        <v>6</v>
      </c>
      <c r="BA1605" s="516"/>
      <c r="BB1605" s="516" t="s">
        <v>6</v>
      </c>
      <c r="BC1605" s="516" t="s">
        <v>6</v>
      </c>
      <c r="BD1605" s="516"/>
      <c r="BE1605" s="516" t="s">
        <v>6</v>
      </c>
      <c r="BF1605" s="516" t="s">
        <v>6</v>
      </c>
      <c r="BG1605" s="516"/>
      <c r="BH1605" s="516" t="s">
        <v>6</v>
      </c>
      <c r="BI1605" s="516" t="s">
        <v>6</v>
      </c>
      <c r="BJ1605" s="516"/>
      <c r="BK1605" s="516" t="s">
        <v>6</v>
      </c>
      <c r="BL1605" s="516" t="s">
        <v>6</v>
      </c>
      <c r="BM1605" s="516"/>
      <c r="BN1605" s="516" t="s">
        <v>6</v>
      </c>
      <c r="BO1605" s="516" t="s">
        <v>6</v>
      </c>
      <c r="BP1605" s="516"/>
      <c r="BQ1605" s="516" t="s">
        <v>6</v>
      </c>
      <c r="BR1605" s="516" t="s">
        <v>6</v>
      </c>
      <c r="BS1605" s="516"/>
      <c r="BT1605" s="516"/>
      <c r="BU1605" s="516"/>
      <c r="BV1605" s="516"/>
      <c r="BW1605" s="516"/>
      <c r="BX1605" s="516"/>
      <c r="BY1605" s="516"/>
      <c r="BZ1605" s="28"/>
      <c r="CA1605" s="24"/>
      <c r="CB1605" s="29"/>
      <c r="CC1605" s="29"/>
      <c r="CD1605" s="30"/>
      <c r="CE1605" s="29"/>
      <c r="CF1605" s="29"/>
      <c r="CG1605" s="31"/>
      <c r="CH1605" s="457"/>
      <c r="CI1605" s="23" t="s">
        <v>836</v>
      </c>
    </row>
    <row r="1606" spans="1:94" ht="15.6" thickTop="1" thickBot="1" x14ac:dyDescent="0.35">
      <c r="A1606" s="503"/>
      <c r="B1606" s="49"/>
      <c r="C1606" s="156">
        <f>B1606</f>
        <v>0</v>
      </c>
      <c r="D1606" s="457"/>
      <c r="E1606" s="73"/>
      <c r="F1606" s="93" t="s">
        <v>3509</v>
      </c>
      <c r="G1606" s="302">
        <v>27395</v>
      </c>
      <c r="H1606" s="211">
        <v>6.5</v>
      </c>
      <c r="I1606" s="119"/>
      <c r="J1606" s="119"/>
      <c r="K1606" s="79"/>
      <c r="L1606" s="79"/>
      <c r="M1606" s="79"/>
      <c r="N1606" s="80" t="s">
        <v>3504</v>
      </c>
      <c r="O1606" s="128" t="s">
        <v>3510</v>
      </c>
      <c r="P1606" s="197" t="s">
        <v>3511</v>
      </c>
      <c r="Q1606" s="83" t="str">
        <f>IF(R1606="?","?","")</f>
        <v/>
      </c>
      <c r="R1606" s="83" t="str">
        <f>IF(AND(S1606="",T1606&gt;0),"?",IF(S1606="","◄",IF(T1606&gt;=1,"►","")))</f>
        <v>◄</v>
      </c>
      <c r="S1606" s="84"/>
      <c r="T1606" s="85"/>
      <c r="U1606" s="83" t="str">
        <f>IF(V1606="?","?","")</f>
        <v/>
      </c>
      <c r="V1606" s="83" t="str">
        <f>IF(AND(W1606="",X1606&gt;0),"?",IF(W1606="","◄",IF(X1606&gt;=1,"►","")))</f>
        <v>◄</v>
      </c>
      <c r="W1606" s="86"/>
      <c r="X1606" s="85"/>
      <c r="Y1606" s="457"/>
      <c r="Z1606" s="87"/>
      <c r="AA1606" s="521">
        <f t="shared" si="590"/>
        <v>0</v>
      </c>
      <c r="AB1606" s="520">
        <f t="shared" si="590"/>
        <v>0</v>
      </c>
      <c r="AC1606" s="88"/>
      <c r="AD1606" s="519">
        <f t="shared" si="591"/>
        <v>0</v>
      </c>
      <c r="AE1606" s="522">
        <f t="shared" si="591"/>
        <v>0</v>
      </c>
      <c r="AF1606" s="44"/>
      <c r="AG1606" s="45"/>
      <c r="AH1606" s="44"/>
      <c r="AI1606" s="45"/>
      <c r="AJ1606" s="45"/>
      <c r="AK1606" s="45"/>
      <c r="AL1606" s="45"/>
      <c r="AM1606" s="43"/>
      <c r="AN1606" s="27" t="s">
        <v>6</v>
      </c>
      <c r="AO1606" s="27" t="s">
        <v>6</v>
      </c>
      <c r="AP1606" s="516"/>
      <c r="AQ1606" s="516"/>
      <c r="AR1606" s="516"/>
      <c r="AS1606" s="516" t="s">
        <v>6</v>
      </c>
      <c r="AT1606" s="516" t="s">
        <v>6</v>
      </c>
      <c r="AU1606" s="516"/>
      <c r="AV1606" s="516" t="s">
        <v>6</v>
      </c>
      <c r="AW1606" s="516" t="s">
        <v>6</v>
      </c>
      <c r="AX1606" s="516"/>
      <c r="AY1606" s="516" t="s">
        <v>6</v>
      </c>
      <c r="AZ1606" s="516" t="s">
        <v>6</v>
      </c>
      <c r="BA1606" s="516"/>
      <c r="BB1606" s="516" t="s">
        <v>6</v>
      </c>
      <c r="BC1606" s="516" t="s">
        <v>6</v>
      </c>
      <c r="BD1606" s="516"/>
      <c r="BE1606" s="516" t="s">
        <v>6</v>
      </c>
      <c r="BF1606" s="516" t="s">
        <v>6</v>
      </c>
      <c r="BG1606" s="516"/>
      <c r="BH1606" s="516" t="s">
        <v>6</v>
      </c>
      <c r="BI1606" s="516" t="s">
        <v>6</v>
      </c>
      <c r="BJ1606" s="516"/>
      <c r="BK1606" s="516" t="s">
        <v>6</v>
      </c>
      <c r="BL1606" s="516" t="s">
        <v>6</v>
      </c>
      <c r="BM1606" s="516"/>
      <c r="BN1606" s="516" t="s">
        <v>6</v>
      </c>
      <c r="BO1606" s="516" t="s">
        <v>6</v>
      </c>
      <c r="BP1606" s="516"/>
      <c r="BQ1606" s="516" t="s">
        <v>6</v>
      </c>
      <c r="BR1606" s="516" t="s">
        <v>6</v>
      </c>
      <c r="BS1606" s="516"/>
      <c r="BT1606" s="516"/>
      <c r="BU1606" s="516"/>
      <c r="BV1606" s="516"/>
      <c r="BW1606" s="516"/>
      <c r="BX1606" s="516"/>
      <c r="BY1606" s="516"/>
      <c r="BZ1606" s="28"/>
      <c r="CA1606" s="24"/>
      <c r="CB1606" s="29"/>
      <c r="CC1606" s="29"/>
      <c r="CD1606" s="30"/>
      <c r="CE1606" s="29"/>
      <c r="CF1606" s="29"/>
      <c r="CG1606" s="31"/>
      <c r="CH1606" s="457"/>
      <c r="CI1606" s="23" t="s">
        <v>836</v>
      </c>
    </row>
    <row r="1607" spans="1:94" ht="16.8" thickTop="1" thickBot="1" x14ac:dyDescent="0.35">
      <c r="A1607" s="505" t="str">
        <f>IF(COUNTIF(B1608:B1612,"x")&gt;0,"x","")</f>
        <v/>
      </c>
      <c r="B1607" s="57"/>
      <c r="C1607" s="510" t="str">
        <f>A1607</f>
        <v/>
      </c>
      <c r="D1607" s="66">
        <f>ROWS(D1608:D1611)-1</f>
        <v>3</v>
      </c>
      <c r="E1607" s="58" t="s">
        <v>3512</v>
      </c>
      <c r="F1607" s="59"/>
      <c r="G1607" s="301"/>
      <c r="H1607" s="18"/>
      <c r="I1607" s="18"/>
      <c r="J1607" s="18"/>
      <c r="K1607" s="18"/>
      <c r="L1607" s="18"/>
      <c r="M1607" s="18"/>
      <c r="N1607" s="46"/>
      <c r="O1607" s="60">
        <v>27379</v>
      </c>
      <c r="P1607" s="61" t="s">
        <v>6933</v>
      </c>
      <c r="Q1607" s="143"/>
      <c r="R1607" s="63" t="str">
        <f>IF(COUNTIF(Q1608:Q1611,"?")&gt;0,"?",IF(AND(S1607="◄",T1607="►"),"◄►",IF(S1607="◄","◄",IF(T1607="►","►",""))))</f>
        <v>◄</v>
      </c>
      <c r="S1607" s="64" t="str">
        <f>IF(SUM(S1608:S1611)+1=ROWS(S1608:S1611)-COUNTIF(S1608:S1611,"-"),"","◄")</f>
        <v>◄</v>
      </c>
      <c r="T1607" s="65" t="str">
        <f>IF(SUM(T1608:T1611)&gt;0,"►","")</f>
        <v/>
      </c>
      <c r="U1607" s="146"/>
      <c r="V1607" s="63" t="str">
        <f>IF(COUNTIF(U1608:U1611,"?")&gt;0,"?",IF(AND(W1607="◄",X1607="►"),"◄►",IF(W1607="◄","◄",IF(X1607="►","►",""))))</f>
        <v>◄</v>
      </c>
      <c r="W1607" s="64" t="str">
        <f>IF(SUM(W1608:W1611)+1=ROWS(W1608:W1611)-COUNTIF(W1608:W1611,"-"),"","◄")</f>
        <v>◄</v>
      </c>
      <c r="X1607" s="65" t="str">
        <f>IF(SUM(X1608:X1611)&gt;0,"►","")</f>
        <v/>
      </c>
      <c r="Y1607" s="66">
        <f>ROWS(Y1608:Y1611)-1</f>
        <v>3</v>
      </c>
      <c r="Z1607" s="67">
        <f>SUM(Z1608:Z1611)-Z1611</f>
        <v>0</v>
      </c>
      <c r="AA1607" s="68" t="s">
        <v>840</v>
      </c>
      <c r="AB1607" s="69"/>
      <c r="AC1607" s="67">
        <f>SUM(AC1608:AC1611)-AC1611</f>
        <v>0</v>
      </c>
      <c r="AD1607" s="68" t="s">
        <v>840</v>
      </c>
      <c r="AE1607" s="69"/>
      <c r="AF1607" s="70" t="str">
        <f>IF(AG1607="◄","◄",IF(AG1607="ok","►",""))</f>
        <v>◄</v>
      </c>
      <c r="AG1607" s="71" t="str">
        <f>IF(AG1608&gt;0,"OK","◄")</f>
        <v>◄</v>
      </c>
      <c r="AH1607" s="62" t="str">
        <f>IF(AND(AI1607="◄",AJ1607="►"),"◄?►",IF(AI1607="◄","◄",IF(AJ1607="►","►","")))</f>
        <v>◄</v>
      </c>
      <c r="AI1607" s="64" t="str">
        <f>IF(AI1608&gt;0,"","◄")</f>
        <v>◄</v>
      </c>
      <c r="AJ1607" s="65" t="str">
        <f>IF(SUM(AJ1608:AJ1610)&gt;0,"►","")</f>
        <v/>
      </c>
      <c r="AK1607" s="570">
        <f>G1608</f>
        <v>27395</v>
      </c>
      <c r="AL1607" s="572" t="str">
        <f>P1607</f>
        <v xml:space="preserve"> ▬ folder Nr. 1  /  75 ▬ </v>
      </c>
      <c r="AM1607" s="43"/>
      <c r="AN1607" s="2"/>
      <c r="AO1607" s="2"/>
      <c r="AP1607" s="2"/>
      <c r="AQ1607" s="2"/>
      <c r="AR1607" s="2"/>
      <c r="AS1607" s="2"/>
      <c r="AT1607" s="2"/>
      <c r="AU1607" s="2"/>
      <c r="AV1607" s="2"/>
      <c r="AW1607" s="2"/>
      <c r="AX1607" s="2"/>
      <c r="AY1607" s="2"/>
      <c r="AZ1607" s="2"/>
      <c r="BA1607" s="2"/>
      <c r="BB1607" s="2"/>
      <c r="BC1607" s="2"/>
      <c r="BD1607" s="2"/>
      <c r="BE1607" s="2"/>
      <c r="BF1607" s="2"/>
      <c r="BG1607" s="2"/>
      <c r="BH1607" s="2"/>
      <c r="BI1607" s="2"/>
      <c r="BJ1607" s="2"/>
      <c r="BK1607" s="2"/>
      <c r="BL1607" s="2"/>
      <c r="BM1607" s="2"/>
      <c r="BN1607" s="2"/>
      <c r="BO1607" s="2"/>
      <c r="BP1607" s="2"/>
      <c r="BQ1607" s="2"/>
      <c r="BR1607" s="2"/>
      <c r="BS1607" s="2"/>
      <c r="BT1607" s="46"/>
      <c r="BU1607" s="46"/>
      <c r="BV1607" s="46"/>
      <c r="BW1607" s="46"/>
      <c r="BX1607" s="46"/>
      <c r="BY1607" s="46"/>
      <c r="BZ1607" s="46"/>
      <c r="CA1607" s="46"/>
      <c r="CB1607" s="46"/>
      <c r="CC1607" s="46"/>
      <c r="CD1607" s="46"/>
      <c r="CE1607" s="46"/>
      <c r="CF1607" s="46"/>
      <c r="CG1607" s="46"/>
      <c r="CH1607" s="66">
        <f>ROWS(CH1608:CH1611)-1</f>
        <v>3</v>
      </c>
      <c r="CI1607" s="23" t="s">
        <v>836</v>
      </c>
    </row>
    <row r="1608" spans="1:94" ht="15" thickBot="1" x14ac:dyDescent="0.35">
      <c r="A1608" s="503"/>
      <c r="B1608" s="49"/>
      <c r="C1608" s="156">
        <f>B1608</f>
        <v>0</v>
      </c>
      <c r="D1608" s="457"/>
      <c r="E1608" s="73"/>
      <c r="F1608" s="74" t="s">
        <v>3513</v>
      </c>
      <c r="G1608" s="300">
        <v>27395</v>
      </c>
      <c r="H1608" s="211">
        <v>4.5</v>
      </c>
      <c r="I1608" s="119"/>
      <c r="J1608" s="119"/>
      <c r="K1608" s="79"/>
      <c r="L1608" s="79"/>
      <c r="M1608" s="79"/>
      <c r="N1608" s="80" t="s">
        <v>3514</v>
      </c>
      <c r="O1608" s="81"/>
      <c r="P1608" s="82"/>
      <c r="Q1608" s="83" t="str">
        <f>IF(R1608="?","?","")</f>
        <v/>
      </c>
      <c r="R1608" s="83" t="str">
        <f>IF(AND(S1608="",T1608&gt;0),"?",IF(S1608="","◄",IF(T1608&gt;=1,"►","")))</f>
        <v>◄</v>
      </c>
      <c r="S1608" s="84"/>
      <c r="T1608" s="85"/>
      <c r="U1608" s="83" t="str">
        <f>IF(V1608="?","?","")</f>
        <v/>
      </c>
      <c r="V1608" s="83" t="str">
        <f>IF(AND(W1608="",X1608&gt;0),"?",IF(W1608="","◄",IF(X1608&gt;=1,"►","")))</f>
        <v>◄</v>
      </c>
      <c r="W1608" s="86"/>
      <c r="X1608" s="85"/>
      <c r="Y1608" s="457"/>
      <c r="Z1608" s="87"/>
      <c r="AA1608" s="521">
        <f t="shared" ref="AA1608:AB1610" si="592">(S1608*Z1608)</f>
        <v>0</v>
      </c>
      <c r="AB1608" s="520">
        <f t="shared" si="592"/>
        <v>0</v>
      </c>
      <c r="AC1608" s="88"/>
      <c r="AD1608" s="519">
        <f t="shared" ref="AD1608:AE1610" si="593">(W1608*AC1608)</f>
        <v>0</v>
      </c>
      <c r="AE1608" s="522">
        <f t="shared" si="593"/>
        <v>0</v>
      </c>
      <c r="AF1608" s="89" t="str">
        <f>IF(AG1608&gt;0,"ok","◄")</f>
        <v>◄</v>
      </c>
      <c r="AG1608" s="90"/>
      <c r="AH1608" s="89" t="str">
        <f>IF(AND(AI1608="",AJ1608&gt;0),"?",IF(AI1608="","◄",IF(AJ1608&gt;=1,"►","")))</f>
        <v>◄</v>
      </c>
      <c r="AI1608" s="91"/>
      <c r="AJ1608" s="92"/>
      <c r="AK1608" s="586"/>
      <c r="AL1608" s="587"/>
      <c r="AM1608" s="43"/>
      <c r="AN1608" s="27" t="s">
        <v>6</v>
      </c>
      <c r="AO1608" s="27" t="s">
        <v>6</v>
      </c>
      <c r="AP1608" s="516"/>
      <c r="AQ1608" s="516"/>
      <c r="AR1608" s="516"/>
      <c r="AS1608" s="516" t="s">
        <v>6</v>
      </c>
      <c r="AT1608" s="516" t="s">
        <v>6</v>
      </c>
      <c r="AU1608" s="516"/>
      <c r="AV1608" s="516" t="s">
        <v>6</v>
      </c>
      <c r="AW1608" s="516" t="s">
        <v>6</v>
      </c>
      <c r="AX1608" s="516"/>
      <c r="AY1608" s="516" t="s">
        <v>6</v>
      </c>
      <c r="AZ1608" s="516" t="s">
        <v>6</v>
      </c>
      <c r="BA1608" s="516"/>
      <c r="BB1608" s="516" t="s">
        <v>6</v>
      </c>
      <c r="BC1608" s="516" t="s">
        <v>6</v>
      </c>
      <c r="BD1608" s="516"/>
      <c r="BE1608" s="516" t="s">
        <v>6</v>
      </c>
      <c r="BF1608" s="516" t="s">
        <v>6</v>
      </c>
      <c r="BG1608" s="516"/>
      <c r="BH1608" s="516" t="s">
        <v>6</v>
      </c>
      <c r="BI1608" s="516" t="s">
        <v>6</v>
      </c>
      <c r="BJ1608" s="516"/>
      <c r="BK1608" s="516" t="s">
        <v>6</v>
      </c>
      <c r="BL1608" s="516" t="s">
        <v>6</v>
      </c>
      <c r="BM1608" s="516"/>
      <c r="BN1608" s="516" t="s">
        <v>6</v>
      </c>
      <c r="BO1608" s="516" t="s">
        <v>6</v>
      </c>
      <c r="BP1608" s="516"/>
      <c r="BQ1608" s="516" t="s">
        <v>6</v>
      </c>
      <c r="BR1608" s="516" t="s">
        <v>6</v>
      </c>
      <c r="BS1608" s="516"/>
      <c r="BT1608" s="516"/>
      <c r="BU1608" s="516"/>
      <c r="BV1608" s="516"/>
      <c r="BW1608" s="516"/>
      <c r="BX1608" s="516"/>
      <c r="BY1608" s="516"/>
      <c r="BZ1608" s="28"/>
      <c r="CA1608" s="24"/>
      <c r="CB1608" s="29"/>
      <c r="CC1608" s="29"/>
      <c r="CD1608" s="30"/>
      <c r="CE1608" s="29"/>
      <c r="CF1608" s="29"/>
      <c r="CG1608" s="31"/>
      <c r="CH1608" s="457"/>
      <c r="CI1608" s="23" t="s">
        <v>836</v>
      </c>
    </row>
    <row r="1609" spans="1:94" ht="16.8" customHeight="1" thickTop="1" thickBot="1" x14ac:dyDescent="0.35">
      <c r="A1609" s="503"/>
      <c r="B1609" s="49"/>
      <c r="C1609" s="156">
        <f>B1609</f>
        <v>0</v>
      </c>
      <c r="D1609" s="457"/>
      <c r="E1609" s="73"/>
      <c r="F1609" s="107" t="s">
        <v>3515</v>
      </c>
      <c r="G1609" s="302">
        <v>27395</v>
      </c>
      <c r="H1609" s="211">
        <v>4.5</v>
      </c>
      <c r="I1609" s="119"/>
      <c r="J1609" s="119"/>
      <c r="K1609" s="79"/>
      <c r="L1609" s="79"/>
      <c r="M1609" s="79"/>
      <c r="N1609" s="80" t="s">
        <v>3516</v>
      </c>
      <c r="O1609" s="81"/>
      <c r="P1609" s="82"/>
      <c r="Q1609" s="83" t="str">
        <f>IF(R1609="?","?","")</f>
        <v/>
      </c>
      <c r="R1609" s="83" t="str">
        <f>IF(AND(S1609="",T1609&gt;0),"?",IF(S1609="","◄",IF(T1609&gt;=1,"►","")))</f>
        <v>◄</v>
      </c>
      <c r="S1609" s="84"/>
      <c r="T1609" s="85"/>
      <c r="U1609" s="83" t="str">
        <f>IF(V1609="?","?","")</f>
        <v/>
      </c>
      <c r="V1609" s="83" t="str">
        <f>IF(AND(W1609="",X1609&gt;0),"?",IF(W1609="","◄",IF(X1609&gt;=1,"►","")))</f>
        <v>◄</v>
      </c>
      <c r="W1609" s="86"/>
      <c r="X1609" s="85"/>
      <c r="Y1609" s="457"/>
      <c r="Z1609" s="87"/>
      <c r="AA1609" s="521">
        <f t="shared" si="592"/>
        <v>0</v>
      </c>
      <c r="AB1609" s="520">
        <f t="shared" si="592"/>
        <v>0</v>
      </c>
      <c r="AC1609" s="88"/>
      <c r="AD1609" s="519">
        <f t="shared" si="593"/>
        <v>0</v>
      </c>
      <c r="AE1609" s="522">
        <f t="shared" si="593"/>
        <v>0</v>
      </c>
      <c r="AF1609" s="44"/>
      <c r="AG1609" s="45"/>
      <c r="AH1609" s="44"/>
      <c r="AI1609" s="45"/>
      <c r="AJ1609" s="45"/>
      <c r="AK1609" s="45"/>
      <c r="AL1609" s="45"/>
      <c r="AM1609" s="43"/>
      <c r="AN1609" s="27" t="s">
        <v>6</v>
      </c>
      <c r="AO1609" s="27" t="s">
        <v>6</v>
      </c>
      <c r="AP1609" s="516"/>
      <c r="AQ1609" s="516"/>
      <c r="AR1609" s="516"/>
      <c r="AS1609" s="516" t="s">
        <v>6</v>
      </c>
      <c r="AT1609" s="516" t="s">
        <v>6</v>
      </c>
      <c r="AU1609" s="516"/>
      <c r="AV1609" s="516" t="s">
        <v>6</v>
      </c>
      <c r="AW1609" s="516" t="s">
        <v>6</v>
      </c>
      <c r="AX1609" s="516"/>
      <c r="AY1609" s="516" t="s">
        <v>6</v>
      </c>
      <c r="AZ1609" s="516" t="s">
        <v>6</v>
      </c>
      <c r="BA1609" s="516"/>
      <c r="BB1609" s="516" t="s">
        <v>6</v>
      </c>
      <c r="BC1609" s="516" t="s">
        <v>6</v>
      </c>
      <c r="BD1609" s="516"/>
      <c r="BE1609" s="516" t="s">
        <v>6</v>
      </c>
      <c r="BF1609" s="516" t="s">
        <v>6</v>
      </c>
      <c r="BG1609" s="516"/>
      <c r="BH1609" s="516" t="s">
        <v>6</v>
      </c>
      <c r="BI1609" s="516" t="s">
        <v>6</v>
      </c>
      <c r="BJ1609" s="516"/>
      <c r="BK1609" s="516" t="s">
        <v>6</v>
      </c>
      <c r="BL1609" s="516" t="s">
        <v>6</v>
      </c>
      <c r="BM1609" s="516"/>
      <c r="BN1609" s="516" t="s">
        <v>6</v>
      </c>
      <c r="BO1609" s="516" t="s">
        <v>6</v>
      </c>
      <c r="BP1609" s="516"/>
      <c r="BQ1609" s="516" t="s">
        <v>6</v>
      </c>
      <c r="BR1609" s="516" t="s">
        <v>6</v>
      </c>
      <c r="BS1609" s="516"/>
      <c r="BT1609" s="516"/>
      <c r="BU1609" s="516"/>
      <c r="BV1609" s="516"/>
      <c r="BW1609" s="516"/>
      <c r="BX1609" s="516"/>
      <c r="BY1609" s="516"/>
      <c r="BZ1609" s="28"/>
      <c r="CA1609" s="24"/>
      <c r="CB1609" s="29"/>
      <c r="CC1609" s="29"/>
      <c r="CD1609" s="30"/>
      <c r="CE1609" s="29"/>
      <c r="CF1609" s="29"/>
      <c r="CG1609" s="31"/>
      <c r="CH1609" s="457"/>
      <c r="CI1609" s="23" t="s">
        <v>836</v>
      </c>
    </row>
    <row r="1610" spans="1:94" ht="15.6" thickTop="1" thickBot="1" x14ac:dyDescent="0.35">
      <c r="A1610" s="503"/>
      <c r="B1610" s="49"/>
      <c r="C1610" s="156">
        <f>B1610</f>
        <v>0</v>
      </c>
      <c r="D1610" s="457"/>
      <c r="E1610" s="73"/>
      <c r="F1610" s="107" t="s">
        <v>3517</v>
      </c>
      <c r="G1610" s="302">
        <v>27395</v>
      </c>
      <c r="H1610" s="211">
        <v>4.5</v>
      </c>
      <c r="I1610" s="119"/>
      <c r="J1610" s="119"/>
      <c r="K1610" s="79"/>
      <c r="L1610" s="79"/>
      <c r="M1610" s="79"/>
      <c r="N1610" s="80" t="s">
        <v>3518</v>
      </c>
      <c r="O1610" s="81"/>
      <c r="P1610" s="82"/>
      <c r="Q1610" s="83" t="str">
        <f>IF(R1610="?","?","")</f>
        <v/>
      </c>
      <c r="R1610" s="83" t="str">
        <f>IF(AND(S1610="",T1610&gt;0),"?",IF(S1610="","◄",IF(T1610&gt;=1,"►","")))</f>
        <v>◄</v>
      </c>
      <c r="S1610" s="84"/>
      <c r="T1610" s="85"/>
      <c r="U1610" s="83" t="str">
        <f>IF(V1610="?","?","")</f>
        <v/>
      </c>
      <c r="V1610" s="83" t="str">
        <f>IF(AND(W1610="",X1610&gt;0),"?",IF(W1610="","◄",IF(X1610&gt;=1,"►","")))</f>
        <v>◄</v>
      </c>
      <c r="W1610" s="86"/>
      <c r="X1610" s="85"/>
      <c r="Y1610" s="457"/>
      <c r="Z1610" s="87"/>
      <c r="AA1610" s="521">
        <f t="shared" si="592"/>
        <v>0</v>
      </c>
      <c r="AB1610" s="520">
        <f t="shared" si="592"/>
        <v>0</v>
      </c>
      <c r="AC1610" s="88"/>
      <c r="AD1610" s="519">
        <f t="shared" si="593"/>
        <v>0</v>
      </c>
      <c r="AE1610" s="522">
        <f t="shared" si="593"/>
        <v>0</v>
      </c>
      <c r="AF1610" s="44"/>
      <c r="AG1610" s="45"/>
      <c r="AH1610" s="44"/>
      <c r="AI1610" s="45"/>
      <c r="AJ1610" s="45"/>
      <c r="AK1610" s="45"/>
      <c r="AL1610" s="45"/>
      <c r="AM1610" s="43"/>
      <c r="AN1610" s="27" t="s">
        <v>6</v>
      </c>
      <c r="AO1610" s="27" t="s">
        <v>6</v>
      </c>
      <c r="AP1610" s="516"/>
      <c r="AQ1610" s="516"/>
      <c r="AR1610" s="516"/>
      <c r="AS1610" s="516" t="s">
        <v>6</v>
      </c>
      <c r="AT1610" s="516" t="s">
        <v>6</v>
      </c>
      <c r="AU1610" s="516"/>
      <c r="AV1610" s="516" t="s">
        <v>6</v>
      </c>
      <c r="AW1610" s="516" t="s">
        <v>6</v>
      </c>
      <c r="AX1610" s="516"/>
      <c r="AY1610" s="516" t="s">
        <v>6</v>
      </c>
      <c r="AZ1610" s="516" t="s">
        <v>6</v>
      </c>
      <c r="BA1610" s="516"/>
      <c r="BB1610" s="516" t="s">
        <v>6</v>
      </c>
      <c r="BC1610" s="516" t="s">
        <v>6</v>
      </c>
      <c r="BD1610" s="516"/>
      <c r="BE1610" s="516" t="s">
        <v>6</v>
      </c>
      <c r="BF1610" s="516" t="s">
        <v>6</v>
      </c>
      <c r="BG1610" s="516"/>
      <c r="BH1610" s="516" t="s">
        <v>6</v>
      </c>
      <c r="BI1610" s="516" t="s">
        <v>6</v>
      </c>
      <c r="BJ1610" s="516"/>
      <c r="BK1610" s="516" t="s">
        <v>6</v>
      </c>
      <c r="BL1610" s="516" t="s">
        <v>6</v>
      </c>
      <c r="BM1610" s="516"/>
      <c r="BN1610" s="516" t="s">
        <v>6</v>
      </c>
      <c r="BO1610" s="516" t="s">
        <v>6</v>
      </c>
      <c r="BP1610" s="516"/>
      <c r="BQ1610" s="516" t="s">
        <v>6</v>
      </c>
      <c r="BR1610" s="516" t="s">
        <v>6</v>
      </c>
      <c r="BS1610" s="516"/>
      <c r="BT1610" s="516"/>
      <c r="BU1610" s="516"/>
      <c r="BV1610" s="516"/>
      <c r="BW1610" s="516"/>
      <c r="BX1610" s="516"/>
      <c r="BY1610" s="516"/>
      <c r="BZ1610" s="28"/>
      <c r="CA1610" s="24"/>
      <c r="CB1610" s="29"/>
      <c r="CC1610" s="29"/>
      <c r="CD1610" s="30"/>
      <c r="CE1610" s="29"/>
      <c r="CF1610" s="29"/>
      <c r="CG1610" s="31"/>
      <c r="CH1610" s="457"/>
      <c r="CI1610" s="23" t="s">
        <v>836</v>
      </c>
    </row>
    <row r="1611" spans="1:94" ht="16.8" customHeight="1" thickTop="1" x14ac:dyDescent="0.3">
      <c r="A1611" s="509"/>
      <c r="B1611" s="431"/>
      <c r="C1611" s="510">
        <f>A1611</f>
        <v>0</v>
      </c>
      <c r="D1611" s="431"/>
      <c r="E1611" s="431"/>
      <c r="F1611" s="46"/>
      <c r="G1611" s="7"/>
      <c r="H1611" s="345"/>
      <c r="I1611" s="345"/>
      <c r="J1611" s="345"/>
      <c r="K1611" s="46"/>
      <c r="L1611" s="46"/>
      <c r="M1611" s="46"/>
      <c r="N1611" s="46"/>
      <c r="O1611" s="46"/>
      <c r="P1611" s="46"/>
      <c r="Q1611" s="46"/>
      <c r="R1611" s="46"/>
      <c r="S1611" s="46"/>
      <c r="T1611" s="46"/>
      <c r="U1611" s="46"/>
      <c r="V1611" s="46"/>
      <c r="W1611" s="46"/>
      <c r="X1611" s="46"/>
      <c r="Y1611" s="431"/>
      <c r="Z1611" s="46"/>
      <c r="AA1611" s="46"/>
      <c r="AB1611" s="46"/>
      <c r="AC1611" s="46"/>
      <c r="AD1611" s="46"/>
      <c r="AE1611" s="46"/>
      <c r="AF1611" s="46"/>
      <c r="AG1611" s="46"/>
      <c r="AH1611" s="46"/>
      <c r="AI1611" s="46"/>
      <c r="AJ1611" s="46"/>
      <c r="AK1611" s="46"/>
      <c r="AL1611" s="46"/>
      <c r="AM1611" s="46"/>
      <c r="AN1611" s="46"/>
      <c r="AO1611" s="46"/>
      <c r="AP1611" s="46"/>
      <c r="AQ1611" s="46"/>
      <c r="AR1611" s="46"/>
      <c r="AS1611" s="46"/>
      <c r="AT1611" s="46"/>
      <c r="AU1611" s="46"/>
      <c r="AV1611" s="46"/>
      <c r="AW1611" s="46"/>
      <c r="AX1611" s="46"/>
      <c r="AY1611" s="46"/>
      <c r="AZ1611" s="46"/>
      <c r="BA1611" s="46"/>
      <c r="BB1611" s="46"/>
      <c r="BC1611" s="46"/>
      <c r="BD1611" s="46"/>
      <c r="BE1611" s="46"/>
      <c r="BF1611" s="46"/>
      <c r="BG1611" s="46"/>
      <c r="BH1611" s="46"/>
      <c r="BI1611" s="46"/>
      <c r="BJ1611" s="46"/>
      <c r="BK1611" s="46"/>
      <c r="BL1611" s="46"/>
      <c r="BM1611" s="46"/>
      <c r="BN1611" s="46"/>
      <c r="BO1611" s="46"/>
      <c r="BP1611" s="46"/>
      <c r="BQ1611" s="46"/>
      <c r="BR1611" s="46"/>
      <c r="BS1611" s="46"/>
      <c r="BT1611" s="46"/>
      <c r="BU1611" s="46"/>
      <c r="BV1611" s="46"/>
      <c r="BW1611" s="46"/>
      <c r="BX1611" s="46"/>
      <c r="BY1611" s="46"/>
      <c r="BZ1611" s="46"/>
      <c r="CA1611" s="46"/>
      <c r="CB1611" s="46"/>
      <c r="CC1611" s="46"/>
      <c r="CD1611" s="46"/>
      <c r="CE1611" s="46"/>
      <c r="CF1611" s="46"/>
      <c r="CG1611" s="46"/>
      <c r="CH1611" s="431"/>
      <c r="CI1611" s="23" t="s">
        <v>836</v>
      </c>
    </row>
    <row r="1612" spans="1:94" ht="17.399999999999999" customHeight="1" thickBot="1" x14ac:dyDescent="0.35">
      <c r="A1612" s="507"/>
      <c r="B1612" s="50"/>
      <c r="C1612" s="50"/>
      <c r="D1612" s="461"/>
      <c r="E1612" s="50"/>
      <c r="F1612" s="51"/>
      <c r="G1612" s="484"/>
      <c r="H1612" s="53"/>
      <c r="I1612" s="54"/>
      <c r="J1612" s="53"/>
      <c r="K1612" s="53"/>
      <c r="L1612" s="53"/>
      <c r="M1612" s="53"/>
      <c r="N1612" s="55" t="s">
        <v>6689</v>
      </c>
      <c r="O1612" s="53"/>
      <c r="P1612" s="53"/>
      <c r="Q1612" s="53"/>
      <c r="R1612" s="408" t="str">
        <f>IF(COUNTIF(Q1614:Q1722,"?")&gt;=1,"?","")</f>
        <v/>
      </c>
      <c r="S1612" s="53"/>
      <c r="T1612" s="53"/>
      <c r="U1612" s="53"/>
      <c r="V1612" s="408" t="str">
        <f>IF(COUNTIF(U1614:U1722,"?")&gt;=1,"?","")</f>
        <v/>
      </c>
      <c r="W1612" s="53"/>
      <c r="X1612" s="53"/>
      <c r="Y1612" s="461"/>
      <c r="Z1612" s="53"/>
      <c r="AA1612" s="434" t="str">
        <f>N1612</f>
        <v xml:space="preserve">▬ folders ▼ J1975 ▼ ▬ </v>
      </c>
      <c r="AB1612" s="53"/>
      <c r="AC1612" s="53"/>
      <c r="AD1612" s="53"/>
      <c r="AE1612" s="53"/>
      <c r="AF1612" s="53"/>
      <c r="AG1612" s="53"/>
      <c r="AH1612" s="53"/>
      <c r="AI1612" s="53"/>
      <c r="AJ1612" s="53"/>
      <c r="AK1612" s="53"/>
      <c r="AL1612" s="53"/>
      <c r="AM1612" s="43"/>
      <c r="AN1612" s="568" t="str">
        <f>N1612</f>
        <v xml:space="preserve">▬ folders ▼ J1975 ▼ ▬ </v>
      </c>
      <c r="AO1612" s="569"/>
      <c r="AP1612" s="569"/>
      <c r="AQ1612" s="569"/>
      <c r="AR1612" s="569"/>
      <c r="AS1612" s="569"/>
      <c r="AT1612" s="569"/>
      <c r="AU1612" s="569"/>
      <c r="AV1612" s="569"/>
      <c r="AW1612" s="569"/>
      <c r="AX1612" s="569"/>
      <c r="AY1612" s="569"/>
      <c r="AZ1612" s="569"/>
      <c r="BA1612" s="569"/>
      <c r="BB1612" s="569"/>
      <c r="BC1612" s="569"/>
      <c r="BD1612" s="569"/>
      <c r="BE1612" s="569"/>
      <c r="BF1612" s="569"/>
      <c r="BG1612" s="569"/>
      <c r="BH1612" s="569"/>
      <c r="BI1612" s="568" t="str">
        <f>N1612</f>
        <v xml:space="preserve">▬ folders ▼ J1975 ▼ ▬ </v>
      </c>
      <c r="BJ1612" s="569"/>
      <c r="BK1612" s="569"/>
      <c r="BL1612" s="569"/>
      <c r="BM1612" s="569"/>
      <c r="BN1612" s="569"/>
      <c r="BO1612" s="569"/>
      <c r="BP1612" s="569"/>
      <c r="BQ1612" s="569"/>
      <c r="BR1612" s="569"/>
      <c r="BS1612" s="569"/>
      <c r="BT1612" s="569"/>
      <c r="BU1612" s="569"/>
      <c r="BV1612" s="569"/>
      <c r="BW1612" s="569"/>
      <c r="BX1612" s="569"/>
      <c r="BY1612" s="569"/>
      <c r="BZ1612" s="569"/>
      <c r="CA1612" s="569"/>
      <c r="CB1612" s="569"/>
      <c r="CC1612" s="569"/>
      <c r="CD1612" s="569"/>
      <c r="CE1612" s="569"/>
      <c r="CF1612" s="569"/>
      <c r="CG1612" s="569"/>
      <c r="CH1612" s="461"/>
      <c r="CI1612" s="23" t="s">
        <v>836</v>
      </c>
      <c r="CJ1612" s="47"/>
    </row>
    <row r="1613" spans="1:94" ht="16.8" thickTop="1" thickBot="1" x14ac:dyDescent="0.35">
      <c r="A1613" s="505" t="str">
        <f>IF(COUNTIF(B1614:B1615,"x")&gt;0,"x","")</f>
        <v/>
      </c>
      <c r="B1613" s="57"/>
      <c r="C1613" s="510" t="str">
        <f>A1613</f>
        <v/>
      </c>
      <c r="D1613" s="66">
        <f>ROWS(D1614:D1615)-1</f>
        <v>1</v>
      </c>
      <c r="E1613" s="58" t="s">
        <v>3519</v>
      </c>
      <c r="F1613" s="59"/>
      <c r="G1613" s="301"/>
      <c r="H1613" s="18"/>
      <c r="I1613" s="18"/>
      <c r="J1613" s="18"/>
      <c r="K1613" s="18"/>
      <c r="L1613" s="18"/>
      <c r="M1613" s="18"/>
      <c r="N1613" s="46"/>
      <c r="O1613" s="60" t="s">
        <v>3520</v>
      </c>
      <c r="P1613" s="61" t="s">
        <v>6933</v>
      </c>
      <c r="Q1613" s="62"/>
      <c r="R1613" s="63" t="str">
        <f>IF(COUNTIF(Q1614:Q1615,"?")&gt;0,"?",IF(AND(S1613="◄",T1613="►"),"◄►",IF(S1613="◄","◄",IF(T1613="►","►",""))))</f>
        <v>◄</v>
      </c>
      <c r="S1613" s="64" t="str">
        <f>IF(SUM(S1614:S1615)+1=ROWS(S1614:S1615)-COUNTIF(S1614:S1615,"-"),"","◄")</f>
        <v>◄</v>
      </c>
      <c r="T1613" s="65" t="str">
        <f>IF(SUM(T1614:T1615)&gt;0,"►","")</f>
        <v/>
      </c>
      <c r="U1613" s="62"/>
      <c r="V1613" s="63" t="str">
        <f>IF(COUNTIF(U1614:U1615,"?")&gt;0,"?",IF(AND(W1613="◄",X1613="►"),"◄►",IF(W1613="◄","◄",IF(X1613="►","►",""))))</f>
        <v>◄</v>
      </c>
      <c r="W1613" s="64" t="str">
        <f>IF(SUM(W1614:W1615)+1=ROWS(W1614:W1615)-COUNTIF(W1614:W1615,"-"),"","◄")</f>
        <v>◄</v>
      </c>
      <c r="X1613" s="65" t="str">
        <f>IF(SUM(X1614:X1615)&gt;0,"►","")</f>
        <v/>
      </c>
      <c r="Y1613" s="66">
        <f>ROWS(Y1614:Y1615)-1</f>
        <v>1</v>
      </c>
      <c r="Z1613" s="67">
        <f>SUM(Z1614:Z1615)-Z1615</f>
        <v>0</v>
      </c>
      <c r="AA1613" s="68" t="s">
        <v>840</v>
      </c>
      <c r="AB1613" s="69"/>
      <c r="AC1613" s="67">
        <f>SUM(AC1614:AC1615)-AC1615</f>
        <v>0</v>
      </c>
      <c r="AD1613" s="68" t="s">
        <v>3335</v>
      </c>
      <c r="AE1613" s="69"/>
      <c r="AF1613" s="70" t="str">
        <f>IF(AG1613="◄","◄",IF(AG1613="ok","►",""))</f>
        <v>◄</v>
      </c>
      <c r="AG1613" s="71" t="str">
        <f>IF(AG1614&gt;0,"OK","◄")</f>
        <v>◄</v>
      </c>
      <c r="AH1613" s="62" t="str">
        <f>IF(AND(AI1613="◄",AJ1613="►"),"◄?►",IF(AI1613="◄","◄",IF(AJ1613="►","►","")))</f>
        <v>◄</v>
      </c>
      <c r="AI1613" s="64" t="str">
        <f>IF(AI1614&gt;0,"","◄")</f>
        <v>◄</v>
      </c>
      <c r="AJ1613" s="65" t="str">
        <f>IF(SUM(AJ1614:AJ1615)&gt;0,"►","")</f>
        <v/>
      </c>
      <c r="AK1613" s="570">
        <f>G1614</f>
        <v>27395</v>
      </c>
      <c r="AL1613" s="572" t="str">
        <f>P1613</f>
        <v xml:space="preserve"> ▬ folder Nr. 1  /  75 ▬ </v>
      </c>
      <c r="AM1613" s="43"/>
      <c r="AN1613" s="1" t="str">
        <f>IF(AO1613="","",IF(COUNTIF(AN1614,"ok"),"","◄"))</f>
        <v>◄</v>
      </c>
      <c r="AO1613" s="9" t="str">
        <f>IF(COUNTIF(AP1613:BR1613,"◄")&gt;0,"◄","")</f>
        <v>◄</v>
      </c>
      <c r="AP1613" s="250" t="str">
        <f>IF(AP1614="-","",IF(AP1614&gt;0,"","◄"))</f>
        <v>◄</v>
      </c>
      <c r="AQ1613" s="251"/>
      <c r="AR1613" s="517">
        <f>IF(ISNONTEXT(AR1614)=TRUE,"_",1)</f>
        <v>1</v>
      </c>
      <c r="AS1613" s="250" t="str">
        <f>IF(AS1614="-","",IF(AS1614&gt;0,"","◄"))</f>
        <v>◄</v>
      </c>
      <c r="AT1613" s="251"/>
      <c r="AU1613" s="517">
        <f>IF(ISNONTEXT(AU1614)=TRUE,"_",AR1613+1)</f>
        <v>2</v>
      </c>
      <c r="AV1613" s="250" t="str">
        <f>IF(AV1614="-","",IF(AV1614&gt;0,"","◄"))</f>
        <v/>
      </c>
      <c r="AW1613" s="251"/>
      <c r="AX1613" s="517" t="str">
        <f>IF(ISNONTEXT(AX1614)=TRUE,"_",AU1613+1)</f>
        <v>_</v>
      </c>
      <c r="AY1613" s="250" t="str">
        <f>IF(AY1614="-","",IF(AY1614&gt;0,"","◄"))</f>
        <v/>
      </c>
      <c r="AZ1613" s="251"/>
      <c r="BA1613" s="517" t="str">
        <f>IF(ISNONTEXT(BA1614)=TRUE,"_",AX1613+1)</f>
        <v>_</v>
      </c>
      <c r="BB1613" s="250" t="str">
        <f>IF(BB1614="-","",IF(BB1614&gt;0,"","◄"))</f>
        <v/>
      </c>
      <c r="BC1613" s="251"/>
      <c r="BD1613" s="517" t="str">
        <f>IF(ISNONTEXT(BD1614)=TRUE,"_",BA1613+1)</f>
        <v>_</v>
      </c>
      <c r="BE1613" s="250" t="str">
        <f>IF(BE1614="-","",IF(BE1614&gt;0,"","◄"))</f>
        <v/>
      </c>
      <c r="BF1613" s="251"/>
      <c r="BG1613" s="517" t="str">
        <f>IF(ISNONTEXT(BG1614)=TRUE,"_",BD1613+1)</f>
        <v>_</v>
      </c>
      <c r="BH1613" s="250" t="str">
        <f>IF(BH1614="-","",IF(BH1614&gt;0,"","◄"))</f>
        <v/>
      </c>
      <c r="BI1613" s="251"/>
      <c r="BJ1613" s="517" t="str">
        <f>IF(ISNONTEXT(BJ1614)=TRUE,"_",BG1613+1)</f>
        <v>_</v>
      </c>
      <c r="BK1613" s="563" t="str">
        <f>IF(BK1614="-","",IF(BK1614&gt;0,"","◄"))</f>
        <v/>
      </c>
      <c r="BL1613" s="564"/>
      <c r="BM1613" s="517" t="str">
        <f>IF(ISNONTEXT(BM1614)=TRUE,"_",BJ1613+1)</f>
        <v>_</v>
      </c>
      <c r="BN1613" s="563" t="str">
        <f>IF(BN1614="-","",IF(BN1614&gt;0,"","◄"))</f>
        <v/>
      </c>
      <c r="BO1613" s="564"/>
      <c r="BP1613" s="517" t="str">
        <f>IF(ISNONTEXT(BP1614)=TRUE,"_",BM1613+1)</f>
        <v>_</v>
      </c>
      <c r="BQ1613" s="563" t="str">
        <f>IF(BQ1614="-","",IF(BQ1614&gt;0,"","◄"))</f>
        <v/>
      </c>
      <c r="BR1613" s="564"/>
      <c r="BS1613" s="517" t="str">
        <f>IF(ISNONTEXT(BS1614)=TRUE,"_",BP1613+1)</f>
        <v>_</v>
      </c>
      <c r="BT1613" s="563" t="str">
        <f>IF(BT1614="-","",IF(BT1614&gt;0,"","◄"))</f>
        <v>◄</v>
      </c>
      <c r="BU1613" s="564"/>
      <c r="BV1613" s="517" t="str">
        <f>IF(ISNONTEXT(BV1614)=TRUE,"_",1)</f>
        <v>_</v>
      </c>
      <c r="BW1613" s="563" t="str">
        <f>IF(BW1614="-","",IF(BW1614&gt;0,"","◄"))</f>
        <v>◄</v>
      </c>
      <c r="BX1613" s="564"/>
      <c r="BY1613" s="517" t="str">
        <f>IF(ISNONTEXT(BY1614)=TRUE,"_",BV1613+1)</f>
        <v>_</v>
      </c>
      <c r="BZ1613" s="26"/>
      <c r="CA1613" s="24"/>
      <c r="CB1613" s="25" t="str">
        <f>IF(CB1614&gt;0,"►","")</f>
        <v/>
      </c>
      <c r="CC1613" s="25" t="str">
        <f>IF(CC1614&gt;0,"►","")</f>
        <v/>
      </c>
      <c r="CD1613" s="517" t="str">
        <f>IF(ISNONTEXT(CD1614)=TRUE,"_",1)</f>
        <v>_</v>
      </c>
      <c r="CE1613" s="25" t="str">
        <f>IF(CE1614&gt;0,"►","")</f>
        <v/>
      </c>
      <c r="CF1613" s="25" t="str">
        <f>IF(CF1614&gt;0,"►","")</f>
        <v/>
      </c>
      <c r="CG1613" s="517" t="str">
        <f>IF(ISNONTEXT(CG1614)=TRUE,"_",CD1613+1)</f>
        <v>_</v>
      </c>
      <c r="CH1613" s="66">
        <f>ROWS(CH1614:CH1615)-1</f>
        <v>1</v>
      </c>
      <c r="CI1613" s="23" t="s">
        <v>836</v>
      </c>
    </row>
    <row r="1614" spans="1:94" s="47" customFormat="1" ht="18.600000000000001" customHeight="1" thickBot="1" x14ac:dyDescent="0.35">
      <c r="A1614" s="503"/>
      <c r="B1614" s="49"/>
      <c r="C1614" s="156">
        <f>B1614</f>
        <v>0</v>
      </c>
      <c r="D1614" s="457"/>
      <c r="E1614" s="73"/>
      <c r="F1614" s="74" t="s">
        <v>3521</v>
      </c>
      <c r="G1614" s="300">
        <v>27395</v>
      </c>
      <c r="H1614" s="211">
        <v>6.5</v>
      </c>
      <c r="I1614" s="119"/>
      <c r="J1614" s="119"/>
      <c r="K1614" s="79"/>
      <c r="L1614" s="79"/>
      <c r="M1614" s="79"/>
      <c r="N1614" s="80" t="s">
        <v>3522</v>
      </c>
      <c r="O1614" s="81"/>
      <c r="P1614" s="82"/>
      <c r="Q1614" s="83" t="str">
        <f>IF(R1614="?","?","")</f>
        <v/>
      </c>
      <c r="R1614" s="83" t="str">
        <f>IF(AND(S1614="",T1614&gt;0),"?",IF(S1614="","◄",IF(T1614&gt;=1,"►","")))</f>
        <v>◄</v>
      </c>
      <c r="S1614" s="84"/>
      <c r="T1614" s="85"/>
      <c r="U1614" s="83" t="str">
        <f>IF(V1614="?","?","")</f>
        <v/>
      </c>
      <c r="V1614" s="83" t="str">
        <f>IF(AND(W1614="",X1614&gt;0),"?",IF(W1614="","◄",IF(X1614&gt;=1,"►","")))</f>
        <v>◄</v>
      </c>
      <c r="W1614" s="86"/>
      <c r="X1614" s="85"/>
      <c r="Y1614" s="457"/>
      <c r="Z1614" s="87"/>
      <c r="AA1614" s="521">
        <f>(S1614*Z1614)</f>
        <v>0</v>
      </c>
      <c r="AB1614" s="520">
        <f>(T1614*AA1614)</f>
        <v>0</v>
      </c>
      <c r="AC1614" s="88"/>
      <c r="AD1614" s="519">
        <f>(W1614*AC1614)</f>
        <v>0</v>
      </c>
      <c r="AE1614" s="522">
        <f>(X1614*AD1614)</f>
        <v>0</v>
      </c>
      <c r="AF1614" s="89" t="str">
        <f>IF(AG1614&gt;0,"ok","◄")</f>
        <v>◄</v>
      </c>
      <c r="AG1614" s="90"/>
      <c r="AH1614" s="89" t="str">
        <f>IF(AND(AI1614="",AJ1614&gt;0),"?",IF(AI1614="","◄",IF(AJ1614&gt;=1,"►","")))</f>
        <v>◄</v>
      </c>
      <c r="AI1614" s="91"/>
      <c r="AJ1614" s="92"/>
      <c r="AK1614" s="586"/>
      <c r="AL1614" s="587"/>
      <c r="AM1614" s="43"/>
      <c r="AN1614" s="3" t="s">
        <v>3</v>
      </c>
      <c r="AO1614" s="12" t="s">
        <v>1</v>
      </c>
      <c r="AP1614" s="13"/>
      <c r="AQ1614" s="14"/>
      <c r="AR1614" s="15" t="s">
        <v>19</v>
      </c>
      <c r="AS1614" s="13"/>
      <c r="AT1614" s="14"/>
      <c r="AU1614" s="15" t="s">
        <v>63</v>
      </c>
      <c r="AV1614" s="516" t="s">
        <v>6</v>
      </c>
      <c r="AW1614" s="516" t="s">
        <v>6</v>
      </c>
      <c r="AX1614" s="516"/>
      <c r="AY1614" s="516" t="s">
        <v>6</v>
      </c>
      <c r="AZ1614" s="516" t="s">
        <v>6</v>
      </c>
      <c r="BA1614" s="516"/>
      <c r="BB1614" s="516" t="s">
        <v>6</v>
      </c>
      <c r="BC1614" s="516" t="s">
        <v>6</v>
      </c>
      <c r="BD1614" s="516"/>
      <c r="BE1614" s="516" t="s">
        <v>6</v>
      </c>
      <c r="BF1614" s="516" t="s">
        <v>6</v>
      </c>
      <c r="BG1614" s="516"/>
      <c r="BH1614" s="516" t="s">
        <v>6</v>
      </c>
      <c r="BI1614" s="516" t="s">
        <v>6</v>
      </c>
      <c r="BJ1614" s="516"/>
      <c r="BK1614" s="516" t="s">
        <v>6</v>
      </c>
      <c r="BL1614" s="516" t="s">
        <v>6</v>
      </c>
      <c r="BM1614" s="516"/>
      <c r="BN1614" s="516" t="s">
        <v>6</v>
      </c>
      <c r="BO1614" s="516" t="s">
        <v>6</v>
      </c>
      <c r="BP1614" s="516"/>
      <c r="BQ1614" s="516" t="s">
        <v>6</v>
      </c>
      <c r="BR1614" s="516" t="s">
        <v>6</v>
      </c>
      <c r="BS1614" s="516"/>
      <c r="BT1614" s="32"/>
      <c r="BU1614" s="33"/>
      <c r="BV1614" s="34"/>
      <c r="BW1614" s="32"/>
      <c r="BX1614" s="33"/>
      <c r="BY1614" s="34"/>
      <c r="BZ1614" s="35"/>
      <c r="CA1614" s="24"/>
      <c r="CB1614" s="36"/>
      <c r="CC1614" s="33"/>
      <c r="CD1614" s="37"/>
      <c r="CE1614" s="36"/>
      <c r="CF1614" s="38"/>
      <c r="CG1614" s="39"/>
      <c r="CH1614" s="457"/>
      <c r="CI1614" s="23" t="s">
        <v>836</v>
      </c>
      <c r="CJ1614"/>
      <c r="CK1614"/>
      <c r="CL1614"/>
      <c r="CM1614"/>
      <c r="CN1614"/>
      <c r="CO1614"/>
      <c r="CP1614"/>
    </row>
    <row r="1615" spans="1:94" ht="16.8" customHeight="1" thickTop="1" thickBot="1" x14ac:dyDescent="0.35">
      <c r="A1615" s="505" t="str">
        <f>IF(COUNTIF(B1616:B1620,"x")&gt;0,"x","")</f>
        <v/>
      </c>
      <c r="B1615" s="57"/>
      <c r="C1615" s="510" t="str">
        <f>A1615</f>
        <v/>
      </c>
      <c r="D1615" s="66">
        <f>ROWS(D1616:D1620)-1</f>
        <v>4</v>
      </c>
      <c r="E1615" s="58" t="s">
        <v>3523</v>
      </c>
      <c r="F1615" s="59"/>
      <c r="G1615" s="301"/>
      <c r="H1615" s="18"/>
      <c r="I1615" s="18"/>
      <c r="J1615" s="18"/>
      <c r="K1615" s="18"/>
      <c r="L1615" s="18"/>
      <c r="M1615" s="18"/>
      <c r="N1615" s="46"/>
      <c r="O1615" s="60" t="s">
        <v>3524</v>
      </c>
      <c r="P1615" s="61" t="s">
        <v>6934</v>
      </c>
      <c r="Q1615" s="146"/>
      <c r="R1615" s="63" t="str">
        <f>IF(COUNTIF(Q1616:Q1620,"?")&gt;0,"?",IF(AND(S1615="◄",T1615="►"),"◄►",IF(S1615="◄","◄",IF(T1615="►","►",""))))</f>
        <v>◄</v>
      </c>
      <c r="S1615" s="64" t="str">
        <f>IF(SUM(S1616:S1620)+1=ROWS(S1616:S1620)-COUNTIF(S1616:S1620,"-"),"","◄")</f>
        <v>◄</v>
      </c>
      <c r="T1615" s="65" t="str">
        <f>IF(SUM(T1616:T1620)&gt;0,"►","")</f>
        <v/>
      </c>
      <c r="U1615" s="146"/>
      <c r="V1615" s="63" t="str">
        <f>IF(COUNTIF(U1616:U1620,"?")&gt;0,"?",IF(AND(W1615="◄",X1615="►"),"◄►",IF(W1615="◄","◄",IF(X1615="►","►",""))))</f>
        <v>◄</v>
      </c>
      <c r="W1615" s="64" t="str">
        <f>IF(SUM(W1616:W1620)+1=ROWS(W1616:W1620)-COUNTIF(W1616:W1620,"-"),"","◄")</f>
        <v>◄</v>
      </c>
      <c r="X1615" s="65" t="str">
        <f>IF(SUM(X1616:X1620)&gt;0,"►","")</f>
        <v/>
      </c>
      <c r="Y1615" s="66">
        <f>ROWS(Y1616:Y1620)-1</f>
        <v>4</v>
      </c>
      <c r="Z1615" s="67">
        <f>SUM(Z1616:Z1620)-Z1620</f>
        <v>0</v>
      </c>
      <c r="AA1615" s="68" t="s">
        <v>840</v>
      </c>
      <c r="AB1615" s="69"/>
      <c r="AC1615" s="67">
        <f>SUM(AC1616:AC1620)-AC1620</f>
        <v>0</v>
      </c>
      <c r="AD1615" s="68" t="s">
        <v>840</v>
      </c>
      <c r="AE1615" s="69"/>
      <c r="AF1615" s="70" t="str">
        <f>IF(AG1615="◄","◄",IF(AG1615="ok","►",""))</f>
        <v>◄</v>
      </c>
      <c r="AG1615" s="71" t="str">
        <f>IF(AG1616&gt;0,"OK","◄")</f>
        <v>◄</v>
      </c>
      <c r="AH1615" s="62" t="str">
        <f>IF(AND(AI1615="◄",AJ1615="►"),"◄?►",IF(AI1615="◄","◄",IF(AJ1615="►","►","")))</f>
        <v>◄</v>
      </c>
      <c r="AI1615" s="64" t="str">
        <f>IF(AI1616&gt;0,"","◄")</f>
        <v>◄</v>
      </c>
      <c r="AJ1615" s="65" t="str">
        <f>IF(SUM(AJ1616:AJ1619)&gt;0,"►","")</f>
        <v/>
      </c>
      <c r="AK1615" s="570">
        <f>G1616</f>
        <v>27395</v>
      </c>
      <c r="AL1615" s="572" t="str">
        <f>P1615</f>
        <v xml:space="preserve"> ▬ folder Nr. 3  /  75 ▬ </v>
      </c>
      <c r="AM1615" s="43"/>
      <c r="AN1615" s="2"/>
      <c r="AO1615" s="2"/>
      <c r="AP1615" s="2"/>
      <c r="AQ1615" s="2"/>
      <c r="AR1615" s="2"/>
      <c r="AS1615" s="2"/>
      <c r="AT1615" s="2"/>
      <c r="AU1615" s="2"/>
      <c r="AV1615" s="2"/>
      <c r="AW1615" s="2"/>
      <c r="AX1615" s="2"/>
      <c r="AY1615" s="2"/>
      <c r="AZ1615" s="2"/>
      <c r="BA1615" s="2"/>
      <c r="BB1615" s="2"/>
      <c r="BC1615" s="2"/>
      <c r="BD1615" s="2"/>
      <c r="BE1615" s="2"/>
      <c r="BF1615" s="2"/>
      <c r="BG1615" s="2"/>
      <c r="BH1615" s="2"/>
      <c r="BI1615" s="2"/>
      <c r="BJ1615" s="2"/>
      <c r="BK1615" s="2"/>
      <c r="BL1615" s="2"/>
      <c r="BM1615" s="2"/>
      <c r="BN1615" s="2"/>
      <c r="BO1615" s="2"/>
      <c r="BP1615" s="2"/>
      <c r="BQ1615" s="2"/>
      <c r="BR1615" s="2"/>
      <c r="BS1615" s="2"/>
      <c r="BT1615" s="46"/>
      <c r="BU1615" s="46"/>
      <c r="BV1615" s="46"/>
      <c r="BW1615" s="46"/>
      <c r="BX1615" s="46"/>
      <c r="BY1615" s="46"/>
      <c r="BZ1615" s="46"/>
      <c r="CA1615" s="46"/>
      <c r="CB1615" s="46"/>
      <c r="CC1615" s="46"/>
      <c r="CD1615" s="46"/>
      <c r="CE1615" s="46"/>
      <c r="CF1615" s="46"/>
      <c r="CG1615" s="46"/>
      <c r="CH1615" s="66">
        <f>ROWS(CH1616:CH1620)-1</f>
        <v>4</v>
      </c>
      <c r="CI1615" s="23" t="s">
        <v>836</v>
      </c>
      <c r="CK1615" s="47"/>
      <c r="CL1615" s="47"/>
      <c r="CM1615" s="47"/>
    </row>
    <row r="1616" spans="1:94" ht="15" thickBot="1" x14ac:dyDescent="0.35">
      <c r="A1616" s="503"/>
      <c r="B1616" s="49"/>
      <c r="C1616" s="156">
        <f>B1616</f>
        <v>0</v>
      </c>
      <c r="D1616" s="457"/>
      <c r="E1616" s="73"/>
      <c r="F1616" s="74" t="s">
        <v>3525</v>
      </c>
      <c r="G1616" s="300">
        <v>27395</v>
      </c>
      <c r="H1616" s="211">
        <v>13</v>
      </c>
      <c r="I1616" s="119"/>
      <c r="J1616" s="119"/>
      <c r="K1616" s="79"/>
      <c r="L1616" s="79"/>
      <c r="M1616" s="79"/>
      <c r="N1616" s="80" t="s">
        <v>3526</v>
      </c>
      <c r="O1616" s="128" t="s">
        <v>3527</v>
      </c>
      <c r="P1616" s="197" t="s">
        <v>3528</v>
      </c>
      <c r="Q1616" s="83" t="str">
        <f>IF(R1616="?","?","")</f>
        <v/>
      </c>
      <c r="R1616" s="83" t="str">
        <f>IF(AND(S1616="",T1616&gt;0),"?",IF(S1616="","◄",IF(T1616&gt;=1,"►","")))</f>
        <v>◄</v>
      </c>
      <c r="S1616" s="84"/>
      <c r="T1616" s="85"/>
      <c r="U1616" s="83" t="str">
        <f>IF(V1616="?","?","")</f>
        <v/>
      </c>
      <c r="V1616" s="83" t="str">
        <f>IF(AND(W1616="",X1616&gt;0),"?",IF(W1616="","◄",IF(X1616&gt;=1,"►","")))</f>
        <v>◄</v>
      </c>
      <c r="W1616" s="86"/>
      <c r="X1616" s="85"/>
      <c r="Y1616" s="457"/>
      <c r="Z1616" s="87"/>
      <c r="AA1616" s="521">
        <f t="shared" ref="AA1616:AB1619" si="594">(S1616*Z1616)</f>
        <v>0</v>
      </c>
      <c r="AB1616" s="520">
        <f t="shared" si="594"/>
        <v>0</v>
      </c>
      <c r="AC1616" s="88"/>
      <c r="AD1616" s="519">
        <f t="shared" ref="AD1616:AE1619" si="595">(W1616*AC1616)</f>
        <v>0</v>
      </c>
      <c r="AE1616" s="522">
        <f t="shared" si="595"/>
        <v>0</v>
      </c>
      <c r="AF1616" s="89" t="str">
        <f>IF(AG1616&gt;0,"ok","◄")</f>
        <v>◄</v>
      </c>
      <c r="AG1616" s="90"/>
      <c r="AH1616" s="89" t="str">
        <f>IF(AND(AI1616="",AJ1616&gt;0),"?",IF(AI1616="","◄",IF(AJ1616&gt;=1,"►","")))</f>
        <v>◄</v>
      </c>
      <c r="AI1616" s="91"/>
      <c r="AJ1616" s="92"/>
      <c r="AK1616" s="586"/>
      <c r="AL1616" s="587"/>
      <c r="AM1616" s="43"/>
      <c r="AN1616" s="27" t="s">
        <v>6</v>
      </c>
      <c r="AO1616" s="27" t="s">
        <v>6</v>
      </c>
      <c r="AP1616" s="516"/>
      <c r="AQ1616" s="516"/>
      <c r="AR1616" s="516"/>
      <c r="AS1616" s="516" t="s">
        <v>6</v>
      </c>
      <c r="AT1616" s="516" t="s">
        <v>6</v>
      </c>
      <c r="AU1616" s="516"/>
      <c r="AV1616" s="516" t="s">
        <v>6</v>
      </c>
      <c r="AW1616" s="516" t="s">
        <v>6</v>
      </c>
      <c r="AX1616" s="516"/>
      <c r="AY1616" s="516" t="s">
        <v>6</v>
      </c>
      <c r="AZ1616" s="516" t="s">
        <v>6</v>
      </c>
      <c r="BA1616" s="516"/>
      <c r="BB1616" s="516" t="s">
        <v>6</v>
      </c>
      <c r="BC1616" s="516" t="s">
        <v>6</v>
      </c>
      <c r="BD1616" s="516"/>
      <c r="BE1616" s="516" t="s">
        <v>6</v>
      </c>
      <c r="BF1616" s="516" t="s">
        <v>6</v>
      </c>
      <c r="BG1616" s="516"/>
      <c r="BH1616" s="516" t="s">
        <v>6</v>
      </c>
      <c r="BI1616" s="516" t="s">
        <v>6</v>
      </c>
      <c r="BJ1616" s="516"/>
      <c r="BK1616" s="516" t="s">
        <v>6</v>
      </c>
      <c r="BL1616" s="516" t="s">
        <v>6</v>
      </c>
      <c r="BM1616" s="516"/>
      <c r="BN1616" s="516" t="s">
        <v>6</v>
      </c>
      <c r="BO1616" s="516" t="s">
        <v>6</v>
      </c>
      <c r="BP1616" s="516"/>
      <c r="BQ1616" s="516" t="s">
        <v>6</v>
      </c>
      <c r="BR1616" s="516" t="s">
        <v>6</v>
      </c>
      <c r="BS1616" s="516"/>
      <c r="BT1616" s="516"/>
      <c r="BU1616" s="516"/>
      <c r="BV1616" s="516"/>
      <c r="BW1616" s="516"/>
      <c r="BX1616" s="516"/>
      <c r="BY1616" s="516"/>
      <c r="BZ1616" s="28"/>
      <c r="CA1616" s="24"/>
      <c r="CB1616" s="29"/>
      <c r="CC1616" s="29"/>
      <c r="CD1616" s="30"/>
      <c r="CE1616" s="29"/>
      <c r="CF1616" s="29"/>
      <c r="CG1616" s="31"/>
      <c r="CH1616" s="457"/>
      <c r="CI1616" s="23" t="s">
        <v>836</v>
      </c>
      <c r="CN1616" s="47"/>
      <c r="CO1616" s="47"/>
      <c r="CP1616" s="47"/>
    </row>
    <row r="1617" spans="1:87" ht="16.8" customHeight="1" thickTop="1" thickBot="1" x14ac:dyDescent="0.35">
      <c r="A1617" s="503"/>
      <c r="B1617" s="49"/>
      <c r="C1617" s="156">
        <f>B1617</f>
        <v>0</v>
      </c>
      <c r="D1617" s="457"/>
      <c r="E1617" s="73"/>
      <c r="F1617" s="93">
        <v>1748</v>
      </c>
      <c r="G1617" s="302">
        <v>27395</v>
      </c>
      <c r="H1617" s="211">
        <v>25</v>
      </c>
      <c r="I1617" s="119"/>
      <c r="J1617" s="119"/>
      <c r="K1617" s="79"/>
      <c r="L1617" s="79"/>
      <c r="M1617" s="79"/>
      <c r="N1617" s="80" t="s">
        <v>3529</v>
      </c>
      <c r="O1617" s="128" t="s">
        <v>3530</v>
      </c>
      <c r="P1617" s="197" t="s">
        <v>3528</v>
      </c>
      <c r="Q1617" s="83" t="str">
        <f>IF(R1617="?","?","")</f>
        <v/>
      </c>
      <c r="R1617" s="83" t="str">
        <f>IF(AND(S1617="",T1617&gt;0),"?",IF(S1617="","◄",IF(T1617&gt;=1,"►","")))</f>
        <v>◄</v>
      </c>
      <c r="S1617" s="84"/>
      <c r="T1617" s="85"/>
      <c r="U1617" s="83" t="str">
        <f>IF(V1617="?","?","")</f>
        <v/>
      </c>
      <c r="V1617" s="83" t="str">
        <f>IF(AND(W1617="",X1617&gt;0),"?",IF(W1617="","◄",IF(X1617&gt;=1,"►","")))</f>
        <v>◄</v>
      </c>
      <c r="W1617" s="86"/>
      <c r="X1617" s="85"/>
      <c r="Y1617" s="457"/>
      <c r="Z1617" s="87"/>
      <c r="AA1617" s="521">
        <f t="shared" si="594"/>
        <v>0</v>
      </c>
      <c r="AB1617" s="520">
        <f t="shared" si="594"/>
        <v>0</v>
      </c>
      <c r="AC1617" s="88"/>
      <c r="AD1617" s="519">
        <f t="shared" si="595"/>
        <v>0</v>
      </c>
      <c r="AE1617" s="522">
        <f t="shared" si="595"/>
        <v>0</v>
      </c>
      <c r="AF1617" s="44"/>
      <c r="AG1617" s="45"/>
      <c r="AH1617" s="44"/>
      <c r="AI1617" s="45"/>
      <c r="AJ1617" s="45"/>
      <c r="AK1617" s="45"/>
      <c r="AL1617" s="45"/>
      <c r="AM1617" s="43"/>
      <c r="AN1617" s="27" t="s">
        <v>6</v>
      </c>
      <c r="AO1617" s="27" t="s">
        <v>6</v>
      </c>
      <c r="AP1617" s="516"/>
      <c r="AQ1617" s="516"/>
      <c r="AR1617" s="516"/>
      <c r="AS1617" s="516" t="s">
        <v>6</v>
      </c>
      <c r="AT1617" s="516" t="s">
        <v>6</v>
      </c>
      <c r="AU1617" s="516"/>
      <c r="AV1617" s="516" t="s">
        <v>6</v>
      </c>
      <c r="AW1617" s="516" t="s">
        <v>6</v>
      </c>
      <c r="AX1617" s="516"/>
      <c r="AY1617" s="516" t="s">
        <v>6</v>
      </c>
      <c r="AZ1617" s="516" t="s">
        <v>6</v>
      </c>
      <c r="BA1617" s="516"/>
      <c r="BB1617" s="516" t="s">
        <v>6</v>
      </c>
      <c r="BC1617" s="516" t="s">
        <v>6</v>
      </c>
      <c r="BD1617" s="516"/>
      <c r="BE1617" s="516" t="s">
        <v>6</v>
      </c>
      <c r="BF1617" s="516" t="s">
        <v>6</v>
      </c>
      <c r="BG1617" s="516"/>
      <c r="BH1617" s="516" t="s">
        <v>6</v>
      </c>
      <c r="BI1617" s="516" t="s">
        <v>6</v>
      </c>
      <c r="BJ1617" s="516"/>
      <c r="BK1617" s="516" t="s">
        <v>6</v>
      </c>
      <c r="BL1617" s="516" t="s">
        <v>6</v>
      </c>
      <c r="BM1617" s="516"/>
      <c r="BN1617" s="516" t="s">
        <v>6</v>
      </c>
      <c r="BO1617" s="516" t="s">
        <v>6</v>
      </c>
      <c r="BP1617" s="516"/>
      <c r="BQ1617" s="516" t="s">
        <v>6</v>
      </c>
      <c r="BR1617" s="516" t="s">
        <v>6</v>
      </c>
      <c r="BS1617" s="516"/>
      <c r="BT1617" s="516"/>
      <c r="BU1617" s="516"/>
      <c r="BV1617" s="516"/>
      <c r="BW1617" s="516"/>
      <c r="BX1617" s="516"/>
      <c r="BY1617" s="516"/>
      <c r="BZ1617" s="28"/>
      <c r="CA1617" s="24"/>
      <c r="CB1617" s="29"/>
      <c r="CC1617" s="29"/>
      <c r="CD1617" s="30"/>
      <c r="CE1617" s="29"/>
      <c r="CF1617" s="29"/>
      <c r="CG1617" s="31"/>
      <c r="CH1617" s="457"/>
      <c r="CI1617" s="23" t="s">
        <v>836</v>
      </c>
    </row>
    <row r="1618" spans="1:87" ht="15.6" thickTop="1" thickBot="1" x14ac:dyDescent="0.35">
      <c r="A1618" s="503"/>
      <c r="B1618" s="49"/>
      <c r="C1618" s="156">
        <f>B1618</f>
        <v>0</v>
      </c>
      <c r="D1618" s="457"/>
      <c r="E1618" s="73"/>
      <c r="F1618" s="93" t="s">
        <v>3531</v>
      </c>
      <c r="G1618" s="302">
        <v>27395</v>
      </c>
      <c r="H1618" s="211">
        <v>13</v>
      </c>
      <c r="I1618" s="119"/>
      <c r="J1618" s="119"/>
      <c r="K1618" s="79"/>
      <c r="L1618" s="79"/>
      <c r="M1618" s="79"/>
      <c r="N1618" s="80" t="s">
        <v>3526</v>
      </c>
      <c r="O1618" s="128" t="s">
        <v>3532</v>
      </c>
      <c r="P1618" s="197" t="s">
        <v>3533</v>
      </c>
      <c r="Q1618" s="83" t="str">
        <f>IF(R1618="?","?","")</f>
        <v/>
      </c>
      <c r="R1618" s="83" t="str">
        <f>IF(AND(S1618="",T1618&gt;0),"?",IF(S1618="","◄",IF(T1618&gt;=1,"►","")))</f>
        <v>◄</v>
      </c>
      <c r="S1618" s="84"/>
      <c r="T1618" s="85"/>
      <c r="U1618" s="83" t="str">
        <f>IF(V1618="?","?","")</f>
        <v/>
      </c>
      <c r="V1618" s="83" t="str">
        <f>IF(AND(W1618="",X1618&gt;0),"?",IF(W1618="","◄",IF(X1618&gt;=1,"►","")))</f>
        <v>◄</v>
      </c>
      <c r="W1618" s="86"/>
      <c r="X1618" s="85"/>
      <c r="Y1618" s="457"/>
      <c r="Z1618" s="87"/>
      <c r="AA1618" s="521">
        <f t="shared" si="594"/>
        <v>0</v>
      </c>
      <c r="AB1618" s="520">
        <f t="shared" si="594"/>
        <v>0</v>
      </c>
      <c r="AC1618" s="88"/>
      <c r="AD1618" s="519">
        <f t="shared" si="595"/>
        <v>0</v>
      </c>
      <c r="AE1618" s="522">
        <f t="shared" si="595"/>
        <v>0</v>
      </c>
      <c r="AF1618" s="44"/>
      <c r="AG1618" s="45"/>
      <c r="AH1618" s="44"/>
      <c r="AI1618" s="45"/>
      <c r="AJ1618" s="45"/>
      <c r="AK1618" s="45"/>
      <c r="AL1618" s="45"/>
      <c r="AM1618" s="43"/>
      <c r="AN1618" s="27" t="s">
        <v>6</v>
      </c>
      <c r="AO1618" s="27" t="s">
        <v>6</v>
      </c>
      <c r="AP1618" s="516"/>
      <c r="AQ1618" s="516"/>
      <c r="AR1618" s="516"/>
      <c r="AS1618" s="516" t="s">
        <v>6</v>
      </c>
      <c r="AT1618" s="516" t="s">
        <v>6</v>
      </c>
      <c r="AU1618" s="516"/>
      <c r="AV1618" s="516" t="s">
        <v>6</v>
      </c>
      <c r="AW1618" s="516" t="s">
        <v>6</v>
      </c>
      <c r="AX1618" s="516"/>
      <c r="AY1618" s="516" t="s">
        <v>6</v>
      </c>
      <c r="AZ1618" s="516" t="s">
        <v>6</v>
      </c>
      <c r="BA1618" s="516"/>
      <c r="BB1618" s="516" t="s">
        <v>6</v>
      </c>
      <c r="BC1618" s="516" t="s">
        <v>6</v>
      </c>
      <c r="BD1618" s="516"/>
      <c r="BE1618" s="516" t="s">
        <v>6</v>
      </c>
      <c r="BF1618" s="516" t="s">
        <v>6</v>
      </c>
      <c r="BG1618" s="516"/>
      <c r="BH1618" s="516" t="s">
        <v>6</v>
      </c>
      <c r="BI1618" s="516" t="s">
        <v>6</v>
      </c>
      <c r="BJ1618" s="516"/>
      <c r="BK1618" s="516" t="s">
        <v>6</v>
      </c>
      <c r="BL1618" s="516" t="s">
        <v>6</v>
      </c>
      <c r="BM1618" s="516"/>
      <c r="BN1618" s="516" t="s">
        <v>6</v>
      </c>
      <c r="BO1618" s="516" t="s">
        <v>6</v>
      </c>
      <c r="BP1618" s="516"/>
      <c r="BQ1618" s="516" t="s">
        <v>6</v>
      </c>
      <c r="BR1618" s="516" t="s">
        <v>6</v>
      </c>
      <c r="BS1618" s="516"/>
      <c r="BT1618" s="516"/>
      <c r="BU1618" s="516"/>
      <c r="BV1618" s="516"/>
      <c r="BW1618" s="516"/>
      <c r="BX1618" s="516"/>
      <c r="BY1618" s="516"/>
      <c r="BZ1618" s="28"/>
      <c r="CA1618" s="24"/>
      <c r="CB1618" s="29"/>
      <c r="CC1618" s="29"/>
      <c r="CD1618" s="30"/>
      <c r="CE1618" s="29"/>
      <c r="CF1618" s="29"/>
      <c r="CG1618" s="31"/>
      <c r="CH1618" s="457"/>
      <c r="CI1618" s="23" t="s">
        <v>836</v>
      </c>
    </row>
    <row r="1619" spans="1:87" ht="15.6" thickTop="1" thickBot="1" x14ac:dyDescent="0.35">
      <c r="A1619" s="503"/>
      <c r="B1619" s="49"/>
      <c r="C1619" s="156">
        <f>B1619</f>
        <v>0</v>
      </c>
      <c r="D1619" s="457"/>
      <c r="E1619" s="73"/>
      <c r="F1619" s="93" t="s">
        <v>3534</v>
      </c>
      <c r="G1619" s="302">
        <v>27395</v>
      </c>
      <c r="H1619" s="211">
        <v>25</v>
      </c>
      <c r="I1619" s="119"/>
      <c r="J1619" s="119"/>
      <c r="K1619" s="79"/>
      <c r="L1619" s="79"/>
      <c r="M1619" s="79"/>
      <c r="N1619" s="80" t="s">
        <v>3529</v>
      </c>
      <c r="O1619" s="128" t="s">
        <v>3535</v>
      </c>
      <c r="P1619" s="197" t="s">
        <v>3533</v>
      </c>
      <c r="Q1619" s="83" t="str">
        <f>IF(R1619="?","?","")</f>
        <v/>
      </c>
      <c r="R1619" s="83" t="str">
        <f>IF(AND(S1619="",T1619&gt;0),"?",IF(S1619="","◄",IF(T1619&gt;=1,"►","")))</f>
        <v>◄</v>
      </c>
      <c r="S1619" s="84"/>
      <c r="T1619" s="85"/>
      <c r="U1619" s="83" t="str">
        <f>IF(V1619="?","?","")</f>
        <v/>
      </c>
      <c r="V1619" s="83" t="str">
        <f>IF(AND(W1619="",X1619&gt;0),"?",IF(W1619="","◄",IF(X1619&gt;=1,"►","")))</f>
        <v>◄</v>
      </c>
      <c r="W1619" s="86"/>
      <c r="X1619" s="85"/>
      <c r="Y1619" s="457"/>
      <c r="Z1619" s="87"/>
      <c r="AA1619" s="521">
        <f t="shared" si="594"/>
        <v>0</v>
      </c>
      <c r="AB1619" s="520">
        <f t="shared" si="594"/>
        <v>0</v>
      </c>
      <c r="AC1619" s="88"/>
      <c r="AD1619" s="519">
        <f t="shared" si="595"/>
        <v>0</v>
      </c>
      <c r="AE1619" s="522">
        <f t="shared" si="595"/>
        <v>0</v>
      </c>
      <c r="AF1619" s="44"/>
      <c r="AG1619" s="45"/>
      <c r="AH1619" s="44"/>
      <c r="AI1619" s="45"/>
      <c r="AJ1619" s="45"/>
      <c r="AK1619" s="45"/>
      <c r="AL1619" s="45"/>
      <c r="AM1619" s="43"/>
      <c r="AN1619" s="27" t="s">
        <v>6</v>
      </c>
      <c r="AO1619" s="27" t="s">
        <v>6</v>
      </c>
      <c r="AP1619" s="516"/>
      <c r="AQ1619" s="516"/>
      <c r="AR1619" s="516"/>
      <c r="AS1619" s="516" t="s">
        <v>6</v>
      </c>
      <c r="AT1619" s="516" t="s">
        <v>6</v>
      </c>
      <c r="AU1619" s="516"/>
      <c r="AV1619" s="516" t="s">
        <v>6</v>
      </c>
      <c r="AW1619" s="516" t="s">
        <v>6</v>
      </c>
      <c r="AX1619" s="516"/>
      <c r="AY1619" s="516" t="s">
        <v>6</v>
      </c>
      <c r="AZ1619" s="516" t="s">
        <v>6</v>
      </c>
      <c r="BA1619" s="516"/>
      <c r="BB1619" s="516" t="s">
        <v>6</v>
      </c>
      <c r="BC1619" s="516" t="s">
        <v>6</v>
      </c>
      <c r="BD1619" s="516"/>
      <c r="BE1619" s="516" t="s">
        <v>6</v>
      </c>
      <c r="BF1619" s="516" t="s">
        <v>6</v>
      </c>
      <c r="BG1619" s="516"/>
      <c r="BH1619" s="516" t="s">
        <v>6</v>
      </c>
      <c r="BI1619" s="516" t="s">
        <v>6</v>
      </c>
      <c r="BJ1619" s="516"/>
      <c r="BK1619" s="516" t="s">
        <v>6</v>
      </c>
      <c r="BL1619" s="516" t="s">
        <v>6</v>
      </c>
      <c r="BM1619" s="516"/>
      <c r="BN1619" s="516" t="s">
        <v>6</v>
      </c>
      <c r="BO1619" s="516" t="s">
        <v>6</v>
      </c>
      <c r="BP1619" s="516"/>
      <c r="BQ1619" s="516" t="s">
        <v>6</v>
      </c>
      <c r="BR1619" s="516" t="s">
        <v>6</v>
      </c>
      <c r="BS1619" s="516"/>
      <c r="BT1619" s="516"/>
      <c r="BU1619" s="516"/>
      <c r="BV1619" s="516"/>
      <c r="BW1619" s="516"/>
      <c r="BX1619" s="516"/>
      <c r="BY1619" s="516"/>
      <c r="BZ1619" s="28"/>
      <c r="CA1619" s="24"/>
      <c r="CB1619" s="29"/>
      <c r="CC1619" s="29"/>
      <c r="CD1619" s="30"/>
      <c r="CE1619" s="29"/>
      <c r="CF1619" s="29"/>
      <c r="CG1619" s="31"/>
      <c r="CH1619" s="457"/>
      <c r="CI1619" s="23" t="s">
        <v>836</v>
      </c>
    </row>
    <row r="1620" spans="1:87" ht="16.8" thickTop="1" thickBot="1" x14ac:dyDescent="0.35">
      <c r="A1620" s="505" t="str">
        <f>IF(COUNTIF(B1621:B1624,"x")&gt;0,"x","")</f>
        <v/>
      </c>
      <c r="B1620" s="57"/>
      <c r="C1620" s="510" t="str">
        <f>A1620</f>
        <v/>
      </c>
      <c r="D1620" s="66">
        <f>ROWS(D1621:D1624)-1</f>
        <v>3</v>
      </c>
      <c r="E1620" s="58" t="s">
        <v>3536</v>
      </c>
      <c r="F1620" s="59"/>
      <c r="G1620" s="301"/>
      <c r="H1620" s="18"/>
      <c r="I1620" s="18"/>
      <c r="J1620" s="18"/>
      <c r="K1620" s="18"/>
      <c r="L1620" s="18"/>
      <c r="M1620" s="18"/>
      <c r="N1620" s="46"/>
      <c r="O1620" s="60" t="s">
        <v>3537</v>
      </c>
      <c r="P1620" s="61" t="s">
        <v>6935</v>
      </c>
      <c r="Q1620" s="143"/>
      <c r="R1620" s="63" t="str">
        <f>IF(COUNTIF(Q1621:Q1624,"?")&gt;0,"?",IF(AND(S1620="◄",T1620="►"),"◄►",IF(S1620="◄","◄",IF(T1620="►","►",""))))</f>
        <v>◄</v>
      </c>
      <c r="S1620" s="64" t="str">
        <f>IF(SUM(S1621:S1624)+1=ROWS(S1621:S1624)-COUNTIF(S1621:S1624,"-"),"","◄")</f>
        <v>◄</v>
      </c>
      <c r="T1620" s="65" t="str">
        <f>IF(SUM(T1621:T1624)&gt;0,"►","")</f>
        <v/>
      </c>
      <c r="U1620" s="146"/>
      <c r="V1620" s="63" t="str">
        <f>IF(COUNTIF(U1621:U1624,"?")&gt;0,"?",IF(AND(W1620="◄",X1620="►"),"◄►",IF(W1620="◄","◄",IF(X1620="►","►",""))))</f>
        <v>◄</v>
      </c>
      <c r="W1620" s="64" t="str">
        <f>IF(SUM(W1621:W1624)+1=ROWS(W1621:W1624)-COUNTIF(W1621:W1624,"-"),"","◄")</f>
        <v>◄</v>
      </c>
      <c r="X1620" s="65" t="str">
        <f>IF(SUM(X1621:X1624)&gt;0,"►","")</f>
        <v/>
      </c>
      <c r="Y1620" s="66">
        <f>ROWS(Y1621:Y1624)-1</f>
        <v>3</v>
      </c>
      <c r="Z1620" s="67">
        <f>SUM(Z1621:Z1624)-Z1624</f>
        <v>0</v>
      </c>
      <c r="AA1620" s="68" t="s">
        <v>840</v>
      </c>
      <c r="AB1620" s="69"/>
      <c r="AC1620" s="67">
        <f>SUM(AC1621:AC1624)-AC1624</f>
        <v>0</v>
      </c>
      <c r="AD1620" s="68" t="s">
        <v>840</v>
      </c>
      <c r="AE1620" s="69"/>
      <c r="AF1620" s="70" t="str">
        <f>IF(AG1620="◄","◄",IF(AG1620="ok","►",""))</f>
        <v>◄</v>
      </c>
      <c r="AG1620" s="71" t="str">
        <f>IF(AG1621&gt;0,"OK","◄")</f>
        <v>◄</v>
      </c>
      <c r="AH1620" s="62" t="str">
        <f>IF(AND(AI1620="◄",AJ1620="►"),"◄?►",IF(AI1620="◄","◄",IF(AJ1620="►","►","")))</f>
        <v>◄</v>
      </c>
      <c r="AI1620" s="64" t="str">
        <f>IF(AI1621&gt;0,"","◄")</f>
        <v>◄</v>
      </c>
      <c r="AJ1620" s="65" t="str">
        <f>IF(SUM(AJ1621:AJ1623)&gt;0,"►","")</f>
        <v/>
      </c>
      <c r="AK1620" s="570">
        <f>G1621</f>
        <v>27395</v>
      </c>
      <c r="AL1620" s="572" t="str">
        <f>P1620</f>
        <v xml:space="preserve"> ▬ folder Nr. 2  /  75 ▬ </v>
      </c>
      <c r="AM1620" s="43"/>
      <c r="AN1620" s="1" t="str">
        <f>IF(AO1620="","",IF(COUNTIF(AN1621,"ok"),"","◄"))</f>
        <v>◄</v>
      </c>
      <c r="AO1620" s="9" t="str">
        <f>IF(COUNTIF(AP1620:BR1620,"◄")&gt;0,"◄","")</f>
        <v>◄</v>
      </c>
      <c r="AP1620" s="250" t="str">
        <f>IF(AP1621="-","",IF(AP1621&gt;0,"","◄"))</f>
        <v>◄</v>
      </c>
      <c r="AQ1620" s="251"/>
      <c r="AR1620" s="517">
        <f>IF(ISNONTEXT(AR1621)=TRUE,"_",1)</f>
        <v>1</v>
      </c>
      <c r="AS1620" s="250" t="str">
        <f>IF(AS1621="-","",IF(AS1621&gt;0,"","◄"))</f>
        <v>◄</v>
      </c>
      <c r="AT1620" s="251"/>
      <c r="AU1620" s="517">
        <f>IF(ISNONTEXT(AU1621)=TRUE,"_",AR1620+1)</f>
        <v>2</v>
      </c>
      <c r="AV1620" s="250" t="str">
        <f>IF(AV1621="-","",IF(AV1621&gt;0,"","◄"))</f>
        <v>◄</v>
      </c>
      <c r="AW1620" s="251"/>
      <c r="AX1620" s="517">
        <f>IF(ISNONTEXT(AX1621)=TRUE,"_",AU1620+1)</f>
        <v>3</v>
      </c>
      <c r="AY1620" s="250" t="str">
        <f>IF(AY1621="-","",IF(AY1621&gt;0,"","◄"))</f>
        <v>◄</v>
      </c>
      <c r="AZ1620" s="251"/>
      <c r="BA1620" s="517">
        <f>IF(ISNONTEXT(BA1621)=TRUE,"_",AX1620+1)</f>
        <v>4</v>
      </c>
      <c r="BB1620" s="250" t="str">
        <f>IF(BB1621="-","",IF(BB1621&gt;0,"","◄"))</f>
        <v/>
      </c>
      <c r="BC1620" s="251"/>
      <c r="BD1620" s="517" t="str">
        <f>IF(ISNONTEXT(BD1621)=TRUE,"_",BA1620+1)</f>
        <v>_</v>
      </c>
      <c r="BE1620" s="250" t="str">
        <f>IF(BE1621="-","",IF(BE1621&gt;0,"","◄"))</f>
        <v/>
      </c>
      <c r="BF1620" s="251"/>
      <c r="BG1620" s="517" t="str">
        <f>IF(ISNONTEXT(BG1621)=TRUE,"_",BD1620+1)</f>
        <v>_</v>
      </c>
      <c r="BH1620" s="250" t="str">
        <f>IF(BH1621="-","",IF(BH1621&gt;0,"","◄"))</f>
        <v/>
      </c>
      <c r="BI1620" s="251"/>
      <c r="BJ1620" s="517" t="str">
        <f>IF(ISNONTEXT(BJ1621)=TRUE,"_",BG1620+1)</f>
        <v>_</v>
      </c>
      <c r="BK1620" s="563" t="str">
        <f>IF(BK1621="-","",IF(BK1621&gt;0,"","◄"))</f>
        <v/>
      </c>
      <c r="BL1620" s="564"/>
      <c r="BM1620" s="517" t="str">
        <f>IF(ISNONTEXT(BM1621)=TRUE,"_",BJ1620+1)</f>
        <v>_</v>
      </c>
      <c r="BN1620" s="563" t="str">
        <f>IF(BN1621="-","",IF(BN1621&gt;0,"","◄"))</f>
        <v/>
      </c>
      <c r="BO1620" s="564"/>
      <c r="BP1620" s="517" t="str">
        <f>IF(ISNONTEXT(BP1621)=TRUE,"_",BM1620+1)</f>
        <v>_</v>
      </c>
      <c r="BQ1620" s="563" t="str">
        <f>IF(BQ1621="-","",IF(BQ1621&gt;0,"","◄"))</f>
        <v/>
      </c>
      <c r="BR1620" s="564"/>
      <c r="BS1620" s="517" t="str">
        <f>IF(ISNONTEXT(BS1621)=TRUE,"_",BP1620+1)</f>
        <v>_</v>
      </c>
      <c r="BT1620" s="563" t="str">
        <f>IF(BT1621="-","",IF(BT1621&gt;0,"","◄"))</f>
        <v>◄</v>
      </c>
      <c r="BU1620" s="564"/>
      <c r="BV1620" s="517" t="str">
        <f>IF(ISNONTEXT(BV1621)=TRUE,"_",1)</f>
        <v>_</v>
      </c>
      <c r="BW1620" s="563" t="str">
        <f>IF(BW1621="-","",IF(BW1621&gt;0,"","◄"))</f>
        <v>◄</v>
      </c>
      <c r="BX1620" s="564"/>
      <c r="BY1620" s="517" t="str">
        <f>IF(ISNONTEXT(BY1621)=TRUE,"_",BV1620+1)</f>
        <v>_</v>
      </c>
      <c r="BZ1620" s="26"/>
      <c r="CA1620" s="24"/>
      <c r="CB1620" s="25" t="str">
        <f>IF(CB1621&gt;0,"►","")</f>
        <v/>
      </c>
      <c r="CC1620" s="25" t="str">
        <f>IF(CC1621&gt;0,"►","")</f>
        <v/>
      </c>
      <c r="CD1620" s="517" t="str">
        <f>IF(ISNONTEXT(CD1621)=TRUE,"_",1)</f>
        <v>_</v>
      </c>
      <c r="CE1620" s="25" t="str">
        <f>IF(CE1621&gt;0,"►","")</f>
        <v/>
      </c>
      <c r="CF1620" s="25" t="str">
        <f>IF(CF1621&gt;0,"►","")</f>
        <v/>
      </c>
      <c r="CG1620" s="517" t="str">
        <f>IF(ISNONTEXT(CG1621)=TRUE,"_",CD1620+1)</f>
        <v>_</v>
      </c>
      <c r="CH1620" s="66">
        <f>ROWS(CH1621:CH1624)-1</f>
        <v>3</v>
      </c>
      <c r="CI1620" s="23" t="s">
        <v>836</v>
      </c>
    </row>
    <row r="1621" spans="1:87" ht="15" thickBot="1" x14ac:dyDescent="0.35">
      <c r="A1621" s="503"/>
      <c r="B1621" s="49"/>
      <c r="C1621" s="156">
        <f>B1621</f>
        <v>0</v>
      </c>
      <c r="D1621" s="457"/>
      <c r="E1621" s="73"/>
      <c r="F1621" s="74" t="s">
        <v>3538</v>
      </c>
      <c r="G1621" s="300">
        <v>27395</v>
      </c>
      <c r="H1621" s="211">
        <v>4.5</v>
      </c>
      <c r="I1621" s="119"/>
      <c r="J1621" s="119"/>
      <c r="K1621" s="79"/>
      <c r="L1621" s="79"/>
      <c r="M1621" s="79"/>
      <c r="N1621" s="80" t="s">
        <v>3539</v>
      </c>
      <c r="O1621" s="81"/>
      <c r="P1621" s="82"/>
      <c r="Q1621" s="83" t="str">
        <f>IF(R1621="?","?","")</f>
        <v/>
      </c>
      <c r="R1621" s="83" t="str">
        <f>IF(AND(S1621="",T1621&gt;0),"?",IF(S1621="","◄",IF(T1621&gt;=1,"►","")))</f>
        <v>◄</v>
      </c>
      <c r="S1621" s="84"/>
      <c r="T1621" s="85"/>
      <c r="U1621" s="83" t="str">
        <f>IF(V1621="?","?","")</f>
        <v/>
      </c>
      <c r="V1621" s="83" t="str">
        <f>IF(AND(W1621="",X1621&gt;0),"?",IF(W1621="","◄",IF(X1621&gt;=1,"►","")))</f>
        <v>◄</v>
      </c>
      <c r="W1621" s="86"/>
      <c r="X1621" s="85"/>
      <c r="Y1621" s="457"/>
      <c r="Z1621" s="87"/>
      <c r="AA1621" s="521">
        <f t="shared" ref="AA1621:AB1623" si="596">(S1621*Z1621)</f>
        <v>0</v>
      </c>
      <c r="AB1621" s="520">
        <f t="shared" si="596"/>
        <v>0</v>
      </c>
      <c r="AC1621" s="88"/>
      <c r="AD1621" s="519">
        <f t="shared" ref="AD1621:AE1623" si="597">(W1621*AC1621)</f>
        <v>0</v>
      </c>
      <c r="AE1621" s="522">
        <f t="shared" si="597"/>
        <v>0</v>
      </c>
      <c r="AF1621" s="89" t="str">
        <f>IF(AG1621&gt;0,"ok","◄")</f>
        <v>◄</v>
      </c>
      <c r="AG1621" s="90"/>
      <c r="AH1621" s="89" t="str">
        <f>IF(AND(AI1621="",AJ1621&gt;0),"?",IF(AI1621="","◄",IF(AJ1621&gt;=1,"►","")))</f>
        <v>◄</v>
      </c>
      <c r="AI1621" s="91"/>
      <c r="AJ1621" s="92"/>
      <c r="AK1621" s="586"/>
      <c r="AL1621" s="587"/>
      <c r="AM1621" s="43"/>
      <c r="AN1621" s="3" t="s">
        <v>3</v>
      </c>
      <c r="AO1621" s="12" t="s">
        <v>1</v>
      </c>
      <c r="AP1621" s="13"/>
      <c r="AQ1621" s="14"/>
      <c r="AR1621" s="15" t="s">
        <v>7</v>
      </c>
      <c r="AS1621" s="13"/>
      <c r="AT1621" s="14"/>
      <c r="AU1621" s="15" t="s">
        <v>362</v>
      </c>
      <c r="AV1621" s="13"/>
      <c r="AW1621" s="14"/>
      <c r="AX1621" s="15" t="s">
        <v>363</v>
      </c>
      <c r="AY1621" s="13"/>
      <c r="AZ1621" s="14"/>
      <c r="BA1621" s="15" t="s">
        <v>221</v>
      </c>
      <c r="BB1621" s="516" t="s">
        <v>6</v>
      </c>
      <c r="BC1621" s="516" t="s">
        <v>6</v>
      </c>
      <c r="BD1621" s="516"/>
      <c r="BE1621" s="516" t="s">
        <v>6</v>
      </c>
      <c r="BF1621" s="516" t="s">
        <v>6</v>
      </c>
      <c r="BG1621" s="516"/>
      <c r="BH1621" s="516" t="s">
        <v>6</v>
      </c>
      <c r="BI1621" s="516" t="s">
        <v>6</v>
      </c>
      <c r="BJ1621" s="516"/>
      <c r="BK1621" s="516" t="s">
        <v>6</v>
      </c>
      <c r="BL1621" s="516" t="s">
        <v>6</v>
      </c>
      <c r="BM1621" s="516"/>
      <c r="BN1621" s="516" t="s">
        <v>6</v>
      </c>
      <c r="BO1621" s="516" t="s">
        <v>6</v>
      </c>
      <c r="BP1621" s="516"/>
      <c r="BQ1621" s="516" t="s">
        <v>6</v>
      </c>
      <c r="BR1621" s="516" t="s">
        <v>6</v>
      </c>
      <c r="BS1621" s="516"/>
      <c r="BT1621" s="32"/>
      <c r="BU1621" s="33"/>
      <c r="BV1621" s="34"/>
      <c r="BW1621" s="32"/>
      <c r="BX1621" s="33"/>
      <c r="BY1621" s="34"/>
      <c r="BZ1621" s="35"/>
      <c r="CA1621" s="24"/>
      <c r="CB1621" s="36"/>
      <c r="CC1621" s="33"/>
      <c r="CD1621" s="37"/>
      <c r="CE1621" s="36"/>
      <c r="CF1621" s="38"/>
      <c r="CG1621" s="39"/>
      <c r="CH1621" s="457"/>
      <c r="CI1621" s="23" t="s">
        <v>836</v>
      </c>
    </row>
    <row r="1622" spans="1:87" ht="16.8" customHeight="1" thickTop="1" thickBot="1" x14ac:dyDescent="0.35">
      <c r="A1622" s="503"/>
      <c r="B1622" s="49"/>
      <c r="C1622" s="156">
        <f>B1622</f>
        <v>0</v>
      </c>
      <c r="D1622" s="457"/>
      <c r="E1622" s="73"/>
      <c r="F1622" s="93">
        <v>1750</v>
      </c>
      <c r="G1622" s="302">
        <v>27395</v>
      </c>
      <c r="H1622" s="211">
        <v>5</v>
      </c>
      <c r="I1622" s="119"/>
      <c r="J1622" s="119"/>
      <c r="K1622" s="79"/>
      <c r="L1622" s="79"/>
      <c r="M1622" s="79"/>
      <c r="N1622" s="80" t="s">
        <v>3540</v>
      </c>
      <c r="O1622" s="81"/>
      <c r="P1622" s="82"/>
      <c r="Q1622" s="83" t="str">
        <f>IF(R1622="?","?","")</f>
        <v/>
      </c>
      <c r="R1622" s="83" t="str">
        <f>IF(AND(S1622="",T1622&gt;0),"?",IF(S1622="","◄",IF(T1622&gt;=1,"►","")))</f>
        <v>◄</v>
      </c>
      <c r="S1622" s="84"/>
      <c r="T1622" s="85"/>
      <c r="U1622" s="83" t="str">
        <f>IF(V1622="?","?","")</f>
        <v/>
      </c>
      <c r="V1622" s="83" t="str">
        <f>IF(AND(W1622="",X1622&gt;0),"?",IF(W1622="","◄",IF(X1622&gt;=1,"►","")))</f>
        <v>◄</v>
      </c>
      <c r="W1622" s="86"/>
      <c r="X1622" s="85"/>
      <c r="Y1622" s="457"/>
      <c r="Z1622" s="87"/>
      <c r="AA1622" s="521">
        <f t="shared" si="596"/>
        <v>0</v>
      </c>
      <c r="AB1622" s="520">
        <f t="shared" si="596"/>
        <v>0</v>
      </c>
      <c r="AC1622" s="88"/>
      <c r="AD1622" s="519">
        <f t="shared" si="597"/>
        <v>0</v>
      </c>
      <c r="AE1622" s="522">
        <f t="shared" si="597"/>
        <v>0</v>
      </c>
      <c r="AF1622" s="44"/>
      <c r="AG1622" s="45"/>
      <c r="AH1622" s="44"/>
      <c r="AI1622" s="45"/>
      <c r="AJ1622" s="45"/>
      <c r="AK1622" s="45"/>
      <c r="AL1622" s="45"/>
      <c r="AM1622" s="43"/>
      <c r="AN1622" s="27" t="s">
        <v>6</v>
      </c>
      <c r="AO1622" s="27" t="s">
        <v>6</v>
      </c>
      <c r="AP1622" s="516"/>
      <c r="AQ1622" s="516"/>
      <c r="AR1622" s="516"/>
      <c r="AS1622" s="516" t="s">
        <v>6</v>
      </c>
      <c r="AT1622" s="516" t="s">
        <v>6</v>
      </c>
      <c r="AU1622" s="516"/>
      <c r="AV1622" s="516" t="s">
        <v>6</v>
      </c>
      <c r="AW1622" s="516" t="s">
        <v>6</v>
      </c>
      <c r="AX1622" s="516"/>
      <c r="AY1622" s="516" t="s">
        <v>6</v>
      </c>
      <c r="AZ1622" s="516" t="s">
        <v>6</v>
      </c>
      <c r="BA1622" s="516"/>
      <c r="BB1622" s="516" t="s">
        <v>6</v>
      </c>
      <c r="BC1622" s="516" t="s">
        <v>6</v>
      </c>
      <c r="BD1622" s="516"/>
      <c r="BE1622" s="516" t="s">
        <v>6</v>
      </c>
      <c r="BF1622" s="516" t="s">
        <v>6</v>
      </c>
      <c r="BG1622" s="516"/>
      <c r="BH1622" s="516" t="s">
        <v>6</v>
      </c>
      <c r="BI1622" s="516" t="s">
        <v>6</v>
      </c>
      <c r="BJ1622" s="516"/>
      <c r="BK1622" s="516" t="s">
        <v>6</v>
      </c>
      <c r="BL1622" s="516" t="s">
        <v>6</v>
      </c>
      <c r="BM1622" s="516"/>
      <c r="BN1622" s="516" t="s">
        <v>6</v>
      </c>
      <c r="BO1622" s="516" t="s">
        <v>6</v>
      </c>
      <c r="BP1622" s="516"/>
      <c r="BQ1622" s="516" t="s">
        <v>6</v>
      </c>
      <c r="BR1622" s="516" t="s">
        <v>6</v>
      </c>
      <c r="BS1622" s="516"/>
      <c r="BT1622" s="516"/>
      <c r="BU1622" s="516"/>
      <c r="BV1622" s="516"/>
      <c r="BW1622" s="516"/>
      <c r="BX1622" s="516"/>
      <c r="BY1622" s="516"/>
      <c r="BZ1622" s="28"/>
      <c r="CA1622" s="24"/>
      <c r="CB1622" s="29"/>
      <c r="CC1622" s="29"/>
      <c r="CD1622" s="30"/>
      <c r="CE1622" s="29"/>
      <c r="CF1622" s="29"/>
      <c r="CG1622" s="31"/>
      <c r="CH1622" s="457"/>
      <c r="CI1622" s="23" t="s">
        <v>836</v>
      </c>
    </row>
    <row r="1623" spans="1:87" ht="15.6" thickTop="1" thickBot="1" x14ac:dyDescent="0.35">
      <c r="A1623" s="503"/>
      <c r="B1623" s="49"/>
      <c r="C1623" s="156">
        <f>B1623</f>
        <v>0</v>
      </c>
      <c r="D1623" s="457"/>
      <c r="E1623" s="73"/>
      <c r="F1623" s="93">
        <v>1751</v>
      </c>
      <c r="G1623" s="302">
        <v>27395</v>
      </c>
      <c r="H1623" s="211">
        <v>6.5</v>
      </c>
      <c r="I1623" s="119"/>
      <c r="J1623" s="119"/>
      <c r="K1623" s="79"/>
      <c r="L1623" s="79"/>
      <c r="M1623" s="79"/>
      <c r="N1623" s="80" t="s">
        <v>3541</v>
      </c>
      <c r="O1623" s="81"/>
      <c r="P1623" s="82"/>
      <c r="Q1623" s="83" t="str">
        <f>IF(R1623="?","?","")</f>
        <v/>
      </c>
      <c r="R1623" s="83" t="str">
        <f>IF(AND(S1623="",T1623&gt;0),"?",IF(S1623="","◄",IF(T1623&gt;=1,"►","")))</f>
        <v>◄</v>
      </c>
      <c r="S1623" s="84"/>
      <c r="T1623" s="85"/>
      <c r="U1623" s="83" t="str">
        <f>IF(V1623="?","?","")</f>
        <v/>
      </c>
      <c r="V1623" s="83" t="str">
        <f>IF(AND(W1623="",X1623&gt;0),"?",IF(W1623="","◄",IF(X1623&gt;=1,"►","")))</f>
        <v>◄</v>
      </c>
      <c r="W1623" s="86"/>
      <c r="X1623" s="85"/>
      <c r="Y1623" s="457"/>
      <c r="Z1623" s="87"/>
      <c r="AA1623" s="521">
        <f t="shared" si="596"/>
        <v>0</v>
      </c>
      <c r="AB1623" s="520">
        <f t="shared" si="596"/>
        <v>0</v>
      </c>
      <c r="AC1623" s="88"/>
      <c r="AD1623" s="519">
        <f t="shared" si="597"/>
        <v>0</v>
      </c>
      <c r="AE1623" s="522">
        <f t="shared" si="597"/>
        <v>0</v>
      </c>
      <c r="AF1623" s="44"/>
      <c r="AG1623" s="45"/>
      <c r="AH1623" s="44"/>
      <c r="AI1623" s="45"/>
      <c r="AJ1623" s="45"/>
      <c r="AK1623" s="45"/>
      <c r="AL1623" s="45"/>
      <c r="AM1623" s="43"/>
      <c r="AN1623" s="27" t="s">
        <v>6</v>
      </c>
      <c r="AO1623" s="27" t="s">
        <v>6</v>
      </c>
      <c r="AP1623" s="516"/>
      <c r="AQ1623" s="516"/>
      <c r="AR1623" s="516"/>
      <c r="AS1623" s="516" t="s">
        <v>6</v>
      </c>
      <c r="AT1623" s="516" t="s">
        <v>6</v>
      </c>
      <c r="AU1623" s="516"/>
      <c r="AV1623" s="516" t="s">
        <v>6</v>
      </c>
      <c r="AW1623" s="516" t="s">
        <v>6</v>
      </c>
      <c r="AX1623" s="516"/>
      <c r="AY1623" s="516" t="s">
        <v>6</v>
      </c>
      <c r="AZ1623" s="516" t="s">
        <v>6</v>
      </c>
      <c r="BA1623" s="516"/>
      <c r="BB1623" s="516" t="s">
        <v>6</v>
      </c>
      <c r="BC1623" s="516" t="s">
        <v>6</v>
      </c>
      <c r="BD1623" s="516"/>
      <c r="BE1623" s="516" t="s">
        <v>6</v>
      </c>
      <c r="BF1623" s="516" t="s">
        <v>6</v>
      </c>
      <c r="BG1623" s="516"/>
      <c r="BH1623" s="516" t="s">
        <v>6</v>
      </c>
      <c r="BI1623" s="516" t="s">
        <v>6</v>
      </c>
      <c r="BJ1623" s="516"/>
      <c r="BK1623" s="516" t="s">
        <v>6</v>
      </c>
      <c r="BL1623" s="516" t="s">
        <v>6</v>
      </c>
      <c r="BM1623" s="516"/>
      <c r="BN1623" s="516" t="s">
        <v>6</v>
      </c>
      <c r="BO1623" s="516" t="s">
        <v>6</v>
      </c>
      <c r="BP1623" s="516"/>
      <c r="BQ1623" s="516" t="s">
        <v>6</v>
      </c>
      <c r="BR1623" s="516" t="s">
        <v>6</v>
      </c>
      <c r="BS1623" s="516"/>
      <c r="BT1623" s="516"/>
      <c r="BU1623" s="516"/>
      <c r="BV1623" s="516"/>
      <c r="BW1623" s="516"/>
      <c r="BX1623" s="516"/>
      <c r="BY1623" s="516"/>
      <c r="BZ1623" s="28"/>
      <c r="CA1623" s="24"/>
      <c r="CB1623" s="29"/>
      <c r="CC1623" s="29"/>
      <c r="CD1623" s="30"/>
      <c r="CE1623" s="29"/>
      <c r="CF1623" s="29"/>
      <c r="CG1623" s="31"/>
      <c r="CH1623" s="457"/>
      <c r="CI1623" s="23" t="s">
        <v>836</v>
      </c>
    </row>
    <row r="1624" spans="1:87" ht="16.8" thickTop="1" thickBot="1" x14ac:dyDescent="0.35">
      <c r="A1624" s="505" t="str">
        <f>IF(COUNTIF(B1625:B1626,"x")&gt;0,"x","")</f>
        <v/>
      </c>
      <c r="B1624" s="57"/>
      <c r="C1624" s="510" t="str">
        <f>A1624</f>
        <v/>
      </c>
      <c r="D1624" s="66">
        <f>ROWS(D1625:D1626)-1</f>
        <v>1</v>
      </c>
      <c r="E1624" s="58" t="s">
        <v>3542</v>
      </c>
      <c r="F1624" s="59"/>
      <c r="G1624" s="301"/>
      <c r="H1624" s="18"/>
      <c r="I1624" s="18"/>
      <c r="J1624" s="18"/>
      <c r="K1624" s="18"/>
      <c r="L1624" s="18"/>
      <c r="M1624" s="18"/>
      <c r="N1624" s="46"/>
      <c r="O1624" s="60" t="s">
        <v>3543</v>
      </c>
      <c r="P1624" s="61" t="s">
        <v>6934</v>
      </c>
      <c r="Q1624" s="62"/>
      <c r="R1624" s="63" t="str">
        <f>IF(COUNTIF(Q1625:Q1626,"?")&gt;0,"?",IF(AND(S1624="◄",T1624="►"),"◄►",IF(S1624="◄","◄",IF(T1624="►","►",""))))</f>
        <v>◄</v>
      </c>
      <c r="S1624" s="64" t="str">
        <f>IF(SUM(S1625:S1626)+1=ROWS(S1625:S1626)-COUNTIF(S1625:S1626,"-"),"","◄")</f>
        <v>◄</v>
      </c>
      <c r="T1624" s="65" t="str">
        <f>IF(SUM(T1625:T1626)&gt;0,"►","")</f>
        <v/>
      </c>
      <c r="U1624" s="62"/>
      <c r="V1624" s="63" t="str">
        <f>IF(COUNTIF(U1625:U1626,"?")&gt;0,"?",IF(AND(W1624="◄",X1624="►"),"◄►",IF(W1624="◄","◄",IF(X1624="►","►",""))))</f>
        <v>◄</v>
      </c>
      <c r="W1624" s="64" t="str">
        <f>IF(SUM(W1625:W1626)+1=ROWS(W1625:W1626)-COUNTIF(W1625:W1626,"-"),"","◄")</f>
        <v>◄</v>
      </c>
      <c r="X1624" s="65" t="str">
        <f>IF(SUM(X1625:X1626)&gt;0,"►","")</f>
        <v/>
      </c>
      <c r="Y1624" s="66">
        <f>ROWS(Y1625:Y1626)-1</f>
        <v>1</v>
      </c>
      <c r="Z1624" s="67">
        <f>SUM(Z1625:Z1626)-Z1626</f>
        <v>0</v>
      </c>
      <c r="AA1624" s="68" t="s">
        <v>840</v>
      </c>
      <c r="AB1624" s="69"/>
      <c r="AC1624" s="67">
        <f>SUM(AC1625:AC1626)-AC1626</f>
        <v>0</v>
      </c>
      <c r="AD1624" s="68" t="s">
        <v>3335</v>
      </c>
      <c r="AE1624" s="69"/>
      <c r="AF1624" s="70" t="str">
        <f>IF(AG1624="◄","◄",IF(AG1624="ok","►",""))</f>
        <v>◄</v>
      </c>
      <c r="AG1624" s="71" t="str">
        <f>IF(AG1625&gt;0,"OK","◄")</f>
        <v>◄</v>
      </c>
      <c r="AH1624" s="62" t="str">
        <f>IF(AND(AI1624="◄",AJ1624="►"),"◄?►",IF(AI1624="◄","◄",IF(AJ1624="►","►","")))</f>
        <v>◄</v>
      </c>
      <c r="AI1624" s="64" t="str">
        <f>IF(AI1625&gt;0,"","◄")</f>
        <v>◄</v>
      </c>
      <c r="AJ1624" s="65" t="str">
        <f>IF(SUM(AJ1625:AJ1626)&gt;0,"►","")</f>
        <v/>
      </c>
      <c r="AK1624" s="570">
        <f>G1625</f>
        <v>27395</v>
      </c>
      <c r="AL1624" s="572" t="str">
        <f>P1624</f>
        <v xml:space="preserve"> ▬ folder Nr. 3  /  75 ▬ </v>
      </c>
      <c r="AM1624" s="43"/>
      <c r="AN1624" s="1" t="str">
        <f>IF(AO1624="","",IF(COUNTIF(AN1625,"ok"),"","◄"))</f>
        <v>◄</v>
      </c>
      <c r="AO1624" s="9" t="str">
        <f>IF(COUNTIF(AP1624:BR1624,"◄")&gt;0,"◄","")</f>
        <v>◄</v>
      </c>
      <c r="AP1624" s="250" t="str">
        <f>IF(AP1625="-","",IF(AP1625&gt;0,"","◄"))</f>
        <v>◄</v>
      </c>
      <c r="AQ1624" s="251"/>
      <c r="AR1624" s="517">
        <f>IF(ISNONTEXT(AR1625)=TRUE,"_",1)</f>
        <v>1</v>
      </c>
      <c r="AS1624" s="250" t="str">
        <f>IF(AS1625="-","",IF(AS1625&gt;0,"","◄"))</f>
        <v>◄</v>
      </c>
      <c r="AT1624" s="251"/>
      <c r="AU1624" s="517">
        <f>IF(ISNONTEXT(AU1625)=TRUE,"_",AR1624+1)</f>
        <v>2</v>
      </c>
      <c r="AV1624" s="250" t="str">
        <f>IF(AV1625="-","",IF(AV1625&gt;0,"","◄"))</f>
        <v>◄</v>
      </c>
      <c r="AW1624" s="251"/>
      <c r="AX1624" s="517">
        <f>IF(ISNONTEXT(AX1625)=TRUE,"_",AU1624+1)</f>
        <v>3</v>
      </c>
      <c r="AY1624" s="250" t="str">
        <f>IF(AY1625="-","",IF(AY1625&gt;0,"","◄"))</f>
        <v/>
      </c>
      <c r="AZ1624" s="251"/>
      <c r="BA1624" s="517" t="str">
        <f>IF(ISNONTEXT(BA1625)=TRUE,"_",AX1624+1)</f>
        <v>_</v>
      </c>
      <c r="BB1624" s="250" t="str">
        <f>IF(BB1625="-","",IF(BB1625&gt;0,"","◄"))</f>
        <v/>
      </c>
      <c r="BC1624" s="251"/>
      <c r="BD1624" s="517" t="str">
        <f>IF(ISNONTEXT(BD1625)=TRUE,"_",BA1624+1)</f>
        <v>_</v>
      </c>
      <c r="BE1624" s="250" t="str">
        <f>IF(BE1625="-","",IF(BE1625&gt;0,"","◄"))</f>
        <v/>
      </c>
      <c r="BF1624" s="251"/>
      <c r="BG1624" s="517" t="str">
        <f>IF(ISNONTEXT(BG1625)=TRUE,"_",BD1624+1)</f>
        <v>_</v>
      </c>
      <c r="BH1624" s="250" t="str">
        <f>IF(BH1625="-","",IF(BH1625&gt;0,"","◄"))</f>
        <v/>
      </c>
      <c r="BI1624" s="251"/>
      <c r="BJ1624" s="517" t="str">
        <f>IF(ISNONTEXT(BJ1625)=TRUE,"_",BG1624+1)</f>
        <v>_</v>
      </c>
      <c r="BK1624" s="563" t="str">
        <f>IF(BK1625="-","",IF(BK1625&gt;0,"","◄"))</f>
        <v/>
      </c>
      <c r="BL1624" s="564"/>
      <c r="BM1624" s="517" t="str">
        <f>IF(ISNONTEXT(BM1625)=TRUE,"_",BJ1624+1)</f>
        <v>_</v>
      </c>
      <c r="BN1624" s="563" t="str">
        <f>IF(BN1625="-","",IF(BN1625&gt;0,"","◄"))</f>
        <v/>
      </c>
      <c r="BO1624" s="564"/>
      <c r="BP1624" s="517" t="str">
        <f>IF(ISNONTEXT(BP1625)=TRUE,"_",BM1624+1)</f>
        <v>_</v>
      </c>
      <c r="BQ1624" s="563" t="str">
        <f>IF(BQ1625="-","",IF(BQ1625&gt;0,"","◄"))</f>
        <v/>
      </c>
      <c r="BR1624" s="564"/>
      <c r="BS1624" s="517" t="str">
        <f>IF(ISNONTEXT(BS1625)=TRUE,"_",BP1624+1)</f>
        <v>_</v>
      </c>
      <c r="BT1624" s="563" t="str">
        <f>IF(BT1625="-","",IF(BT1625&gt;0,"","◄"))</f>
        <v>◄</v>
      </c>
      <c r="BU1624" s="564"/>
      <c r="BV1624" s="517" t="str">
        <f>IF(ISNONTEXT(BV1625)=TRUE,"_",1)</f>
        <v>_</v>
      </c>
      <c r="BW1624" s="563" t="str">
        <f>IF(BW1625="-","",IF(BW1625&gt;0,"","◄"))</f>
        <v>◄</v>
      </c>
      <c r="BX1624" s="564"/>
      <c r="BY1624" s="517" t="str">
        <f>IF(ISNONTEXT(BY1625)=TRUE,"_",BV1624+1)</f>
        <v>_</v>
      </c>
      <c r="BZ1624" s="26"/>
      <c r="CA1624" s="24"/>
      <c r="CB1624" s="25" t="str">
        <f>IF(CB1625&gt;0,"►","")</f>
        <v/>
      </c>
      <c r="CC1624" s="25" t="str">
        <f>IF(CC1625&gt;0,"►","")</f>
        <v/>
      </c>
      <c r="CD1624" s="517" t="str">
        <f>IF(ISNONTEXT(CD1625)=TRUE,"_",1)</f>
        <v>_</v>
      </c>
      <c r="CE1624" s="25" t="str">
        <f>IF(CE1625&gt;0,"►","")</f>
        <v/>
      </c>
      <c r="CF1624" s="25" t="str">
        <f>IF(CF1625&gt;0,"►","")</f>
        <v/>
      </c>
      <c r="CG1624" s="517" t="str">
        <f>IF(ISNONTEXT(CG1625)=TRUE,"_",CD1624+1)</f>
        <v>_</v>
      </c>
      <c r="CH1624" s="66">
        <f>ROWS(CH1625:CH1626)-1</f>
        <v>1</v>
      </c>
      <c r="CI1624" s="23" t="s">
        <v>836</v>
      </c>
    </row>
    <row r="1625" spans="1:87" ht="15" thickBot="1" x14ac:dyDescent="0.35">
      <c r="A1625" s="503"/>
      <c r="B1625" s="49"/>
      <c r="C1625" s="156">
        <f>B1625</f>
        <v>0</v>
      </c>
      <c r="D1625" s="457"/>
      <c r="E1625" s="73"/>
      <c r="F1625" s="74" t="s">
        <v>3544</v>
      </c>
      <c r="G1625" s="300">
        <v>27395</v>
      </c>
      <c r="H1625" s="211">
        <v>4.5</v>
      </c>
      <c r="I1625" s="119"/>
      <c r="J1625" s="119"/>
      <c r="K1625" s="79"/>
      <c r="L1625" s="79"/>
      <c r="M1625" s="79"/>
      <c r="N1625" s="80" t="s">
        <v>3545</v>
      </c>
      <c r="O1625" s="81"/>
      <c r="P1625" s="82"/>
      <c r="Q1625" s="83" t="str">
        <f>IF(R1625="?","?","")</f>
        <v/>
      </c>
      <c r="R1625" s="83" t="str">
        <f>IF(AND(S1625="",T1625&gt;0),"?",IF(S1625="","◄",IF(T1625&gt;=1,"►","")))</f>
        <v>◄</v>
      </c>
      <c r="S1625" s="84"/>
      <c r="T1625" s="85"/>
      <c r="U1625" s="83" t="str">
        <f>IF(V1625="?","?","")</f>
        <v/>
      </c>
      <c r="V1625" s="83" t="str">
        <f>IF(AND(W1625="",X1625&gt;0),"?",IF(W1625="","◄",IF(X1625&gt;=1,"►","")))</f>
        <v>◄</v>
      </c>
      <c r="W1625" s="86"/>
      <c r="X1625" s="85"/>
      <c r="Y1625" s="457"/>
      <c r="Z1625" s="87"/>
      <c r="AA1625" s="521">
        <f>(S1625*Z1625)</f>
        <v>0</v>
      </c>
      <c r="AB1625" s="520">
        <f>(T1625*AA1625)</f>
        <v>0</v>
      </c>
      <c r="AC1625" s="88"/>
      <c r="AD1625" s="519">
        <f>(W1625*AC1625)</f>
        <v>0</v>
      </c>
      <c r="AE1625" s="522">
        <f>(X1625*AD1625)</f>
        <v>0</v>
      </c>
      <c r="AF1625" s="89" t="str">
        <f>IF(AG1625&gt;0,"ok","◄")</f>
        <v>◄</v>
      </c>
      <c r="AG1625" s="90"/>
      <c r="AH1625" s="89" t="str">
        <f>IF(AND(AI1625="",AJ1625&gt;0),"?",IF(AI1625="","◄",IF(AJ1625&gt;=1,"►","")))</f>
        <v>◄</v>
      </c>
      <c r="AI1625" s="91"/>
      <c r="AJ1625" s="92"/>
      <c r="AK1625" s="586"/>
      <c r="AL1625" s="587"/>
      <c r="AM1625" s="43"/>
      <c r="AN1625" s="3" t="s">
        <v>3</v>
      </c>
      <c r="AO1625" s="12" t="s">
        <v>1</v>
      </c>
      <c r="AP1625" s="13"/>
      <c r="AQ1625" s="14"/>
      <c r="AR1625" s="15" t="s">
        <v>78</v>
      </c>
      <c r="AS1625" s="13"/>
      <c r="AT1625" s="14"/>
      <c r="AU1625" s="15" t="s">
        <v>4</v>
      </c>
      <c r="AV1625" s="13"/>
      <c r="AW1625" s="14"/>
      <c r="AX1625" s="15" t="s">
        <v>334</v>
      </c>
      <c r="AY1625" s="516" t="s">
        <v>6</v>
      </c>
      <c r="AZ1625" s="516" t="s">
        <v>6</v>
      </c>
      <c r="BA1625" s="516"/>
      <c r="BB1625" s="516" t="s">
        <v>6</v>
      </c>
      <c r="BC1625" s="516" t="s">
        <v>6</v>
      </c>
      <c r="BD1625" s="516"/>
      <c r="BE1625" s="516" t="s">
        <v>6</v>
      </c>
      <c r="BF1625" s="516" t="s">
        <v>6</v>
      </c>
      <c r="BG1625" s="516"/>
      <c r="BH1625" s="516" t="s">
        <v>6</v>
      </c>
      <c r="BI1625" s="516" t="s">
        <v>6</v>
      </c>
      <c r="BJ1625" s="516"/>
      <c r="BK1625" s="516" t="s">
        <v>6</v>
      </c>
      <c r="BL1625" s="516" t="s">
        <v>6</v>
      </c>
      <c r="BM1625" s="516"/>
      <c r="BN1625" s="516" t="s">
        <v>6</v>
      </c>
      <c r="BO1625" s="516" t="s">
        <v>6</v>
      </c>
      <c r="BP1625" s="516"/>
      <c r="BQ1625" s="516" t="s">
        <v>6</v>
      </c>
      <c r="BR1625" s="516" t="s">
        <v>6</v>
      </c>
      <c r="BS1625" s="516"/>
      <c r="BT1625" s="32"/>
      <c r="BU1625" s="33"/>
      <c r="BV1625" s="34"/>
      <c r="BW1625" s="32"/>
      <c r="BX1625" s="33"/>
      <c r="BY1625" s="34"/>
      <c r="BZ1625" s="35"/>
      <c r="CA1625" s="24"/>
      <c r="CB1625" s="36"/>
      <c r="CC1625" s="33"/>
      <c r="CD1625" s="37"/>
      <c r="CE1625" s="36"/>
      <c r="CF1625" s="38"/>
      <c r="CG1625" s="39"/>
      <c r="CH1625" s="457"/>
      <c r="CI1625" s="23" t="s">
        <v>836</v>
      </c>
    </row>
    <row r="1626" spans="1:87" ht="16.8" customHeight="1" thickTop="1" thickBot="1" x14ac:dyDescent="0.35">
      <c r="A1626" s="505" t="str">
        <f>IF(COUNTIF(B1627:B1633,"x")&gt;0,"x","")</f>
        <v/>
      </c>
      <c r="B1626" s="57"/>
      <c r="C1626" s="510" t="str">
        <f>A1626</f>
        <v/>
      </c>
      <c r="D1626" s="66">
        <f>ROWS(D1627:D1633)-1</f>
        <v>6</v>
      </c>
      <c r="E1626" s="58" t="s">
        <v>3546</v>
      </c>
      <c r="F1626" s="59"/>
      <c r="G1626" s="301"/>
      <c r="H1626" s="18"/>
      <c r="I1626" s="18"/>
      <c r="J1626" s="18"/>
      <c r="K1626" s="18"/>
      <c r="L1626" s="18"/>
      <c r="M1626" s="18"/>
      <c r="N1626" s="46"/>
      <c r="O1626" s="60" t="s">
        <v>3547</v>
      </c>
      <c r="P1626" s="61" t="s">
        <v>6934</v>
      </c>
      <c r="Q1626" s="143"/>
      <c r="R1626" s="63" t="str">
        <f>IF(COUNTIF(Q1627:Q1633,"?")&gt;0,"?",IF(AND(S1626="◄",T1626="►"),"◄►",IF(S1626="◄","◄",IF(T1626="►","►",""))))</f>
        <v>◄</v>
      </c>
      <c r="S1626" s="64" t="str">
        <f>IF(SUM(S1627:S1633)+1=ROWS(S1627:S1633)-COUNTIF(S1627:S1633,"-"),"","◄")</f>
        <v>◄</v>
      </c>
      <c r="T1626" s="65" t="str">
        <f>IF(SUM(T1627:T1633)&gt;0,"►","")</f>
        <v/>
      </c>
      <c r="U1626" s="146"/>
      <c r="V1626" s="63" t="str">
        <f>IF(COUNTIF(U1627:U1633,"?")&gt;0,"?",IF(AND(W1626="◄",X1626="►"),"◄►",IF(W1626="◄","◄",IF(X1626="►","►",""))))</f>
        <v>◄</v>
      </c>
      <c r="W1626" s="64" t="str">
        <f>IF(SUM(W1627:W1633)+1=ROWS(W1627:W1633)-COUNTIF(W1627:W1633,"-"),"","◄")</f>
        <v>◄</v>
      </c>
      <c r="X1626" s="65" t="str">
        <f>IF(SUM(X1627:X1633)&gt;0,"►","")</f>
        <v/>
      </c>
      <c r="Y1626" s="66">
        <f>ROWS(Y1627:Y1633)-1</f>
        <v>6</v>
      </c>
      <c r="Z1626" s="67">
        <f>SUM(Z1627:Z1633)-Z1633</f>
        <v>0</v>
      </c>
      <c r="AA1626" s="68" t="s">
        <v>840</v>
      </c>
      <c r="AB1626" s="69"/>
      <c r="AC1626" s="67">
        <f>SUM(AC1627:AC1633)-AC1633</f>
        <v>0</v>
      </c>
      <c r="AD1626" s="68" t="s">
        <v>840</v>
      </c>
      <c r="AE1626" s="69"/>
      <c r="AF1626" s="70" t="str">
        <f>IF(AG1626="◄","◄",IF(AG1626="ok","►",""))</f>
        <v>◄</v>
      </c>
      <c r="AG1626" s="71" t="str">
        <f>IF(AG1627&gt;0,"OK","◄")</f>
        <v>◄</v>
      </c>
      <c r="AH1626" s="62" t="str">
        <f>IF(AND(AI1626="◄",AJ1626="►"),"◄?►",IF(AI1626="◄","◄",IF(AJ1626="►","►","")))</f>
        <v>◄</v>
      </c>
      <c r="AI1626" s="64" t="str">
        <f>IF(AI1627&gt;0,"","◄")</f>
        <v>◄</v>
      </c>
      <c r="AJ1626" s="65" t="str">
        <f>IF(SUM(AJ1627:AJ1632)&gt;0,"►","")</f>
        <v/>
      </c>
      <c r="AK1626" s="570">
        <f>G1627</f>
        <v>27395</v>
      </c>
      <c r="AL1626" s="572" t="str">
        <f>P1626</f>
        <v xml:space="preserve"> ▬ folder Nr. 3  /  75 ▬ </v>
      </c>
      <c r="AM1626" s="43"/>
      <c r="AN1626" s="2"/>
      <c r="AO1626" s="2"/>
      <c r="AP1626" s="2"/>
      <c r="AQ1626" s="2"/>
      <c r="AR1626" s="2"/>
      <c r="AS1626" s="2"/>
      <c r="AT1626" s="2"/>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2"/>
      <c r="BR1626" s="2"/>
      <c r="BS1626" s="2"/>
      <c r="BT1626" s="46"/>
      <c r="BU1626" s="46"/>
      <c r="BV1626" s="46"/>
      <c r="BW1626" s="46"/>
      <c r="BX1626" s="46"/>
      <c r="BY1626" s="46"/>
      <c r="BZ1626" s="46"/>
      <c r="CA1626" s="46"/>
      <c r="CB1626" s="46"/>
      <c r="CC1626" s="46"/>
      <c r="CD1626" s="46"/>
      <c r="CE1626" s="46"/>
      <c r="CF1626" s="46"/>
      <c r="CG1626" s="46"/>
      <c r="CH1626" s="66">
        <f>ROWS(CH1627:CH1633)-1</f>
        <v>6</v>
      </c>
      <c r="CI1626" s="23" t="s">
        <v>836</v>
      </c>
    </row>
    <row r="1627" spans="1:87" ht="15" thickBot="1" x14ac:dyDescent="0.35">
      <c r="A1627" s="503"/>
      <c r="B1627" s="49"/>
      <c r="C1627" s="156">
        <f t="shared" ref="C1627:C1632" si="598">B1627</f>
        <v>0</v>
      </c>
      <c r="D1627" s="457"/>
      <c r="E1627" s="73"/>
      <c r="F1627" s="74" t="s">
        <v>3548</v>
      </c>
      <c r="G1627" s="300">
        <v>27395</v>
      </c>
      <c r="H1627" s="211">
        <v>3.2</v>
      </c>
      <c r="I1627" s="119"/>
      <c r="J1627" s="119"/>
      <c r="K1627" s="79"/>
      <c r="L1627" s="79"/>
      <c r="M1627" s="79"/>
      <c r="N1627" s="80" t="s">
        <v>3549</v>
      </c>
      <c r="O1627" s="128" t="s">
        <v>3550</v>
      </c>
      <c r="P1627" s="197" t="s">
        <v>2079</v>
      </c>
      <c r="Q1627" s="83" t="str">
        <f t="shared" ref="Q1627:Q1632" si="599">IF(R1627="?","?","")</f>
        <v/>
      </c>
      <c r="R1627" s="83" t="str">
        <f t="shared" ref="R1627:R1632" si="600">IF(AND(S1627="",T1627&gt;0),"?",IF(S1627="","◄",IF(T1627&gt;=1,"►","")))</f>
        <v>◄</v>
      </c>
      <c r="S1627" s="84"/>
      <c r="T1627" s="85"/>
      <c r="U1627" s="83" t="str">
        <f t="shared" ref="U1627:U1632" si="601">IF(V1627="?","?","")</f>
        <v/>
      </c>
      <c r="V1627" s="83" t="str">
        <f t="shared" ref="V1627:V1632" si="602">IF(AND(W1627="",X1627&gt;0),"?",IF(W1627="","◄",IF(X1627&gt;=1,"►","")))</f>
        <v>◄</v>
      </c>
      <c r="W1627" s="86"/>
      <c r="X1627" s="85"/>
      <c r="Y1627" s="457"/>
      <c r="Z1627" s="87"/>
      <c r="AA1627" s="521">
        <f t="shared" ref="AA1627:AB1632" si="603">(S1627*Z1627)</f>
        <v>0</v>
      </c>
      <c r="AB1627" s="520">
        <f t="shared" si="603"/>
        <v>0</v>
      </c>
      <c r="AC1627" s="88"/>
      <c r="AD1627" s="519">
        <f t="shared" ref="AD1627:AE1632" si="604">(W1627*AC1627)</f>
        <v>0</v>
      </c>
      <c r="AE1627" s="522">
        <f t="shared" si="604"/>
        <v>0</v>
      </c>
      <c r="AF1627" s="89" t="str">
        <f>IF(AG1627&gt;0,"ok","◄")</f>
        <v>◄</v>
      </c>
      <c r="AG1627" s="90"/>
      <c r="AH1627" s="89" t="str">
        <f>IF(AND(AI1627="",AJ1627&gt;0),"?",IF(AI1627="","◄",IF(AJ1627&gt;=1,"►","")))</f>
        <v>◄</v>
      </c>
      <c r="AI1627" s="91"/>
      <c r="AJ1627" s="92"/>
      <c r="AK1627" s="586"/>
      <c r="AL1627" s="587"/>
      <c r="AM1627" s="43"/>
      <c r="AN1627" s="27" t="s">
        <v>6</v>
      </c>
      <c r="AO1627" s="27" t="s">
        <v>6</v>
      </c>
      <c r="AP1627" s="516"/>
      <c r="AQ1627" s="516"/>
      <c r="AR1627" s="516"/>
      <c r="AS1627" s="516" t="s">
        <v>6</v>
      </c>
      <c r="AT1627" s="516" t="s">
        <v>6</v>
      </c>
      <c r="AU1627" s="516"/>
      <c r="AV1627" s="516" t="s">
        <v>6</v>
      </c>
      <c r="AW1627" s="516" t="s">
        <v>6</v>
      </c>
      <c r="AX1627" s="516"/>
      <c r="AY1627" s="516" t="s">
        <v>6</v>
      </c>
      <c r="AZ1627" s="516" t="s">
        <v>6</v>
      </c>
      <c r="BA1627" s="516"/>
      <c r="BB1627" s="516" t="s">
        <v>6</v>
      </c>
      <c r="BC1627" s="516" t="s">
        <v>6</v>
      </c>
      <c r="BD1627" s="516"/>
      <c r="BE1627" s="516" t="s">
        <v>6</v>
      </c>
      <c r="BF1627" s="516" t="s">
        <v>6</v>
      </c>
      <c r="BG1627" s="516"/>
      <c r="BH1627" s="516" t="s">
        <v>6</v>
      </c>
      <c r="BI1627" s="516" t="s">
        <v>6</v>
      </c>
      <c r="BJ1627" s="516"/>
      <c r="BK1627" s="516" t="s">
        <v>6</v>
      </c>
      <c r="BL1627" s="516" t="s">
        <v>6</v>
      </c>
      <c r="BM1627" s="516"/>
      <c r="BN1627" s="516" t="s">
        <v>6</v>
      </c>
      <c r="BO1627" s="516" t="s">
        <v>6</v>
      </c>
      <c r="BP1627" s="516"/>
      <c r="BQ1627" s="516" t="s">
        <v>6</v>
      </c>
      <c r="BR1627" s="516" t="s">
        <v>6</v>
      </c>
      <c r="BS1627" s="516"/>
      <c r="BT1627" s="516"/>
      <c r="BU1627" s="516"/>
      <c r="BV1627" s="516"/>
      <c r="BW1627" s="516"/>
      <c r="BX1627" s="516"/>
      <c r="BY1627" s="516"/>
      <c r="BZ1627" s="28"/>
      <c r="CA1627" s="24"/>
      <c r="CB1627" s="29"/>
      <c r="CC1627" s="29"/>
      <c r="CD1627" s="30"/>
      <c r="CE1627" s="29"/>
      <c r="CF1627" s="29"/>
      <c r="CG1627" s="31"/>
      <c r="CH1627" s="457"/>
      <c r="CI1627" s="23" t="s">
        <v>836</v>
      </c>
    </row>
    <row r="1628" spans="1:87" ht="16.8" customHeight="1" thickTop="1" thickBot="1" x14ac:dyDescent="0.35">
      <c r="A1628" s="503"/>
      <c r="B1628" s="49"/>
      <c r="C1628" s="156">
        <f t="shared" si="598"/>
        <v>0</v>
      </c>
      <c r="D1628" s="457"/>
      <c r="E1628" s="73"/>
      <c r="F1628" s="93">
        <v>1754</v>
      </c>
      <c r="G1628" s="302">
        <v>27395</v>
      </c>
      <c r="H1628" s="211">
        <v>7.5</v>
      </c>
      <c r="I1628" s="119"/>
      <c r="J1628" s="119"/>
      <c r="K1628" s="79"/>
      <c r="L1628" s="79"/>
      <c r="M1628" s="79"/>
      <c r="N1628" s="80" t="s">
        <v>3551</v>
      </c>
      <c r="O1628" s="128" t="s">
        <v>3552</v>
      </c>
      <c r="P1628" s="197" t="s">
        <v>3505</v>
      </c>
      <c r="Q1628" s="83" t="str">
        <f t="shared" si="599"/>
        <v/>
      </c>
      <c r="R1628" s="83" t="str">
        <f t="shared" si="600"/>
        <v>◄</v>
      </c>
      <c r="S1628" s="84"/>
      <c r="T1628" s="85"/>
      <c r="U1628" s="83" t="str">
        <f t="shared" si="601"/>
        <v/>
      </c>
      <c r="V1628" s="83" t="str">
        <f t="shared" si="602"/>
        <v>◄</v>
      </c>
      <c r="W1628" s="86"/>
      <c r="X1628" s="85"/>
      <c r="Y1628" s="457"/>
      <c r="Z1628" s="87"/>
      <c r="AA1628" s="521">
        <f t="shared" si="603"/>
        <v>0</v>
      </c>
      <c r="AB1628" s="520">
        <f t="shared" si="603"/>
        <v>0</v>
      </c>
      <c r="AC1628" s="88"/>
      <c r="AD1628" s="519">
        <f t="shared" si="604"/>
        <v>0</v>
      </c>
      <c r="AE1628" s="522">
        <f t="shared" si="604"/>
        <v>0</v>
      </c>
      <c r="AF1628" s="44"/>
      <c r="AG1628" s="45"/>
      <c r="AH1628" s="44"/>
      <c r="AI1628" s="45"/>
      <c r="AJ1628" s="45"/>
      <c r="AK1628" s="45"/>
      <c r="AL1628" s="45"/>
      <c r="AM1628" s="43"/>
      <c r="AN1628" s="27" t="s">
        <v>6</v>
      </c>
      <c r="AO1628" s="27" t="s">
        <v>6</v>
      </c>
      <c r="AP1628" s="516"/>
      <c r="AQ1628" s="516"/>
      <c r="AR1628" s="516"/>
      <c r="AS1628" s="516" t="s">
        <v>6</v>
      </c>
      <c r="AT1628" s="516" t="s">
        <v>6</v>
      </c>
      <c r="AU1628" s="516"/>
      <c r="AV1628" s="516" t="s">
        <v>6</v>
      </c>
      <c r="AW1628" s="516" t="s">
        <v>6</v>
      </c>
      <c r="AX1628" s="516"/>
      <c r="AY1628" s="516" t="s">
        <v>6</v>
      </c>
      <c r="AZ1628" s="516" t="s">
        <v>6</v>
      </c>
      <c r="BA1628" s="516"/>
      <c r="BB1628" s="516" t="s">
        <v>6</v>
      </c>
      <c r="BC1628" s="516" t="s">
        <v>6</v>
      </c>
      <c r="BD1628" s="516"/>
      <c r="BE1628" s="516" t="s">
        <v>6</v>
      </c>
      <c r="BF1628" s="516" t="s">
        <v>6</v>
      </c>
      <c r="BG1628" s="516"/>
      <c r="BH1628" s="516" t="s">
        <v>6</v>
      </c>
      <c r="BI1628" s="516" t="s">
        <v>6</v>
      </c>
      <c r="BJ1628" s="516"/>
      <c r="BK1628" s="516" t="s">
        <v>6</v>
      </c>
      <c r="BL1628" s="516" t="s">
        <v>6</v>
      </c>
      <c r="BM1628" s="516"/>
      <c r="BN1628" s="516" t="s">
        <v>6</v>
      </c>
      <c r="BO1628" s="516" t="s">
        <v>6</v>
      </c>
      <c r="BP1628" s="516"/>
      <c r="BQ1628" s="516" t="s">
        <v>6</v>
      </c>
      <c r="BR1628" s="516" t="s">
        <v>6</v>
      </c>
      <c r="BS1628" s="516"/>
      <c r="BT1628" s="516"/>
      <c r="BU1628" s="516"/>
      <c r="BV1628" s="516"/>
      <c r="BW1628" s="516"/>
      <c r="BX1628" s="516"/>
      <c r="BY1628" s="516"/>
      <c r="BZ1628" s="28"/>
      <c r="CA1628" s="24"/>
      <c r="CB1628" s="29"/>
      <c r="CC1628" s="29"/>
      <c r="CD1628" s="30"/>
      <c r="CE1628" s="29"/>
      <c r="CF1628" s="29"/>
      <c r="CG1628" s="31"/>
      <c r="CH1628" s="457"/>
      <c r="CI1628" s="23" t="s">
        <v>836</v>
      </c>
    </row>
    <row r="1629" spans="1:87" ht="15.6" thickTop="1" thickBot="1" x14ac:dyDescent="0.35">
      <c r="A1629" s="503"/>
      <c r="B1629" s="49"/>
      <c r="C1629" s="156">
        <f t="shared" si="598"/>
        <v>0</v>
      </c>
      <c r="D1629" s="457"/>
      <c r="E1629" s="73"/>
      <c r="F1629" s="93">
        <v>1755</v>
      </c>
      <c r="G1629" s="302">
        <v>27395</v>
      </c>
      <c r="H1629" s="211">
        <v>17</v>
      </c>
      <c r="I1629" s="119"/>
      <c r="J1629" s="119"/>
      <c r="K1629" s="79"/>
      <c r="L1629" s="79"/>
      <c r="M1629" s="79"/>
      <c r="N1629" s="80" t="s">
        <v>3553</v>
      </c>
      <c r="O1629" s="128" t="s">
        <v>3554</v>
      </c>
      <c r="P1629" s="197" t="s">
        <v>3505</v>
      </c>
      <c r="Q1629" s="83" t="str">
        <f t="shared" si="599"/>
        <v/>
      </c>
      <c r="R1629" s="83" t="str">
        <f t="shared" si="600"/>
        <v>◄</v>
      </c>
      <c r="S1629" s="84"/>
      <c r="T1629" s="85"/>
      <c r="U1629" s="83" t="str">
        <f t="shared" si="601"/>
        <v/>
      </c>
      <c r="V1629" s="83" t="str">
        <f t="shared" si="602"/>
        <v>◄</v>
      </c>
      <c r="W1629" s="86"/>
      <c r="X1629" s="85"/>
      <c r="Y1629" s="457"/>
      <c r="Z1629" s="87"/>
      <c r="AA1629" s="521">
        <f t="shared" si="603"/>
        <v>0</v>
      </c>
      <c r="AB1629" s="520">
        <f t="shared" si="603"/>
        <v>0</v>
      </c>
      <c r="AC1629" s="88"/>
      <c r="AD1629" s="519">
        <f t="shared" si="604"/>
        <v>0</v>
      </c>
      <c r="AE1629" s="522">
        <f t="shared" si="604"/>
        <v>0</v>
      </c>
      <c r="AF1629" s="44"/>
      <c r="AG1629" s="45"/>
      <c r="AH1629" s="44"/>
      <c r="AI1629" s="45"/>
      <c r="AJ1629" s="45"/>
      <c r="AK1629" s="45"/>
      <c r="AL1629" s="45"/>
      <c r="AM1629" s="43"/>
      <c r="AN1629" s="27" t="s">
        <v>6</v>
      </c>
      <c r="AO1629" s="27" t="s">
        <v>6</v>
      </c>
      <c r="AP1629" s="516"/>
      <c r="AQ1629" s="516"/>
      <c r="AR1629" s="516"/>
      <c r="AS1629" s="516" t="s">
        <v>6</v>
      </c>
      <c r="AT1629" s="516" t="s">
        <v>6</v>
      </c>
      <c r="AU1629" s="516"/>
      <c r="AV1629" s="516" t="s">
        <v>6</v>
      </c>
      <c r="AW1629" s="516" t="s">
        <v>6</v>
      </c>
      <c r="AX1629" s="516"/>
      <c r="AY1629" s="516" t="s">
        <v>6</v>
      </c>
      <c r="AZ1629" s="516" t="s">
        <v>6</v>
      </c>
      <c r="BA1629" s="516"/>
      <c r="BB1629" s="516" t="s">
        <v>6</v>
      </c>
      <c r="BC1629" s="516" t="s">
        <v>6</v>
      </c>
      <c r="BD1629" s="516"/>
      <c r="BE1629" s="516" t="s">
        <v>6</v>
      </c>
      <c r="BF1629" s="516" t="s">
        <v>6</v>
      </c>
      <c r="BG1629" s="516"/>
      <c r="BH1629" s="516" t="s">
        <v>6</v>
      </c>
      <c r="BI1629" s="516" t="s">
        <v>6</v>
      </c>
      <c r="BJ1629" s="516"/>
      <c r="BK1629" s="516" t="s">
        <v>6</v>
      </c>
      <c r="BL1629" s="516" t="s">
        <v>6</v>
      </c>
      <c r="BM1629" s="516"/>
      <c r="BN1629" s="516" t="s">
        <v>6</v>
      </c>
      <c r="BO1629" s="516" t="s">
        <v>6</v>
      </c>
      <c r="BP1629" s="516"/>
      <c r="BQ1629" s="516" t="s">
        <v>6</v>
      </c>
      <c r="BR1629" s="516" t="s">
        <v>6</v>
      </c>
      <c r="BS1629" s="516"/>
      <c r="BT1629" s="516"/>
      <c r="BU1629" s="516"/>
      <c r="BV1629" s="516"/>
      <c r="BW1629" s="516"/>
      <c r="BX1629" s="516"/>
      <c r="BY1629" s="516"/>
      <c r="BZ1629" s="28"/>
      <c r="CA1629" s="24"/>
      <c r="CB1629" s="29"/>
      <c r="CC1629" s="29"/>
      <c r="CD1629" s="30"/>
      <c r="CE1629" s="29"/>
      <c r="CF1629" s="29"/>
      <c r="CG1629" s="31"/>
      <c r="CH1629" s="457"/>
      <c r="CI1629" s="23" t="s">
        <v>836</v>
      </c>
    </row>
    <row r="1630" spans="1:87" ht="15.6" thickTop="1" thickBot="1" x14ac:dyDescent="0.35">
      <c r="A1630" s="503"/>
      <c r="B1630" s="49"/>
      <c r="C1630" s="156">
        <f t="shared" si="598"/>
        <v>0</v>
      </c>
      <c r="D1630" s="457"/>
      <c r="E1630" s="73"/>
      <c r="F1630" s="93">
        <v>1756</v>
      </c>
      <c r="G1630" s="302">
        <v>27395</v>
      </c>
      <c r="H1630" s="211">
        <v>3.25</v>
      </c>
      <c r="I1630" s="119"/>
      <c r="J1630" s="119"/>
      <c r="K1630" s="79"/>
      <c r="L1630" s="79"/>
      <c r="M1630" s="79"/>
      <c r="N1630" s="80" t="s">
        <v>3549</v>
      </c>
      <c r="O1630" s="128" t="s">
        <v>3555</v>
      </c>
      <c r="P1630" s="197" t="s">
        <v>3508</v>
      </c>
      <c r="Q1630" s="83" t="str">
        <f t="shared" si="599"/>
        <v/>
      </c>
      <c r="R1630" s="83" t="str">
        <f t="shared" si="600"/>
        <v>◄</v>
      </c>
      <c r="S1630" s="84"/>
      <c r="T1630" s="85"/>
      <c r="U1630" s="83" t="str">
        <f t="shared" si="601"/>
        <v/>
      </c>
      <c r="V1630" s="83" t="str">
        <f t="shared" si="602"/>
        <v>◄</v>
      </c>
      <c r="W1630" s="86"/>
      <c r="X1630" s="85"/>
      <c r="Y1630" s="457"/>
      <c r="Z1630" s="87"/>
      <c r="AA1630" s="521">
        <f t="shared" si="603"/>
        <v>0</v>
      </c>
      <c r="AB1630" s="520">
        <f t="shared" si="603"/>
        <v>0</v>
      </c>
      <c r="AC1630" s="88"/>
      <c r="AD1630" s="519">
        <f t="shared" si="604"/>
        <v>0</v>
      </c>
      <c r="AE1630" s="522">
        <f t="shared" si="604"/>
        <v>0</v>
      </c>
      <c r="AF1630" s="44"/>
      <c r="AG1630" s="45"/>
      <c r="AH1630" s="44"/>
      <c r="AI1630" s="45"/>
      <c r="AJ1630" s="45"/>
      <c r="AK1630" s="45"/>
      <c r="AL1630" s="45"/>
      <c r="AM1630" s="43"/>
      <c r="AN1630" s="27" t="s">
        <v>6</v>
      </c>
      <c r="AO1630" s="27" t="s">
        <v>6</v>
      </c>
      <c r="AP1630" s="516"/>
      <c r="AQ1630" s="516"/>
      <c r="AR1630" s="516"/>
      <c r="AS1630" s="516" t="s">
        <v>6</v>
      </c>
      <c r="AT1630" s="516" t="s">
        <v>6</v>
      </c>
      <c r="AU1630" s="516"/>
      <c r="AV1630" s="516" t="s">
        <v>6</v>
      </c>
      <c r="AW1630" s="516" t="s">
        <v>6</v>
      </c>
      <c r="AX1630" s="516"/>
      <c r="AY1630" s="516" t="s">
        <v>6</v>
      </c>
      <c r="AZ1630" s="516" t="s">
        <v>6</v>
      </c>
      <c r="BA1630" s="516"/>
      <c r="BB1630" s="516" t="s">
        <v>6</v>
      </c>
      <c r="BC1630" s="516" t="s">
        <v>6</v>
      </c>
      <c r="BD1630" s="516"/>
      <c r="BE1630" s="516" t="s">
        <v>6</v>
      </c>
      <c r="BF1630" s="516" t="s">
        <v>6</v>
      </c>
      <c r="BG1630" s="516"/>
      <c r="BH1630" s="516" t="s">
        <v>6</v>
      </c>
      <c r="BI1630" s="516" t="s">
        <v>6</v>
      </c>
      <c r="BJ1630" s="516"/>
      <c r="BK1630" s="516" t="s">
        <v>6</v>
      </c>
      <c r="BL1630" s="516" t="s">
        <v>6</v>
      </c>
      <c r="BM1630" s="516"/>
      <c r="BN1630" s="516" t="s">
        <v>6</v>
      </c>
      <c r="BO1630" s="516" t="s">
        <v>6</v>
      </c>
      <c r="BP1630" s="516"/>
      <c r="BQ1630" s="516" t="s">
        <v>6</v>
      </c>
      <c r="BR1630" s="516" t="s">
        <v>6</v>
      </c>
      <c r="BS1630" s="516"/>
      <c r="BT1630" s="516"/>
      <c r="BU1630" s="516"/>
      <c r="BV1630" s="516"/>
      <c r="BW1630" s="516"/>
      <c r="BX1630" s="516"/>
      <c r="BY1630" s="516"/>
      <c r="BZ1630" s="28"/>
      <c r="CA1630" s="24"/>
      <c r="CB1630" s="29"/>
      <c r="CC1630" s="29"/>
      <c r="CD1630" s="30"/>
      <c r="CE1630" s="29"/>
      <c r="CF1630" s="29"/>
      <c r="CG1630" s="31"/>
      <c r="CH1630" s="457"/>
      <c r="CI1630" s="23" t="s">
        <v>836</v>
      </c>
    </row>
    <row r="1631" spans="1:87" ht="15.6" thickTop="1" thickBot="1" x14ac:dyDescent="0.35">
      <c r="A1631" s="503"/>
      <c r="B1631" s="49"/>
      <c r="C1631" s="156">
        <f t="shared" si="598"/>
        <v>0</v>
      </c>
      <c r="D1631" s="457"/>
      <c r="E1631" s="73"/>
      <c r="F1631" s="93">
        <v>1757</v>
      </c>
      <c r="G1631" s="302">
        <v>27395</v>
      </c>
      <c r="H1631" s="211">
        <v>7.5</v>
      </c>
      <c r="I1631" s="119"/>
      <c r="J1631" s="119"/>
      <c r="K1631" s="79"/>
      <c r="L1631" s="79"/>
      <c r="M1631" s="79"/>
      <c r="N1631" s="80" t="s">
        <v>3551</v>
      </c>
      <c r="O1631" s="128" t="s">
        <v>3556</v>
      </c>
      <c r="P1631" s="197" t="s">
        <v>3557</v>
      </c>
      <c r="Q1631" s="83" t="str">
        <f t="shared" si="599"/>
        <v/>
      </c>
      <c r="R1631" s="83" t="str">
        <f t="shared" si="600"/>
        <v>◄</v>
      </c>
      <c r="S1631" s="84"/>
      <c r="T1631" s="85"/>
      <c r="U1631" s="83" t="str">
        <f t="shared" si="601"/>
        <v/>
      </c>
      <c r="V1631" s="83" t="str">
        <f t="shared" si="602"/>
        <v>◄</v>
      </c>
      <c r="W1631" s="86"/>
      <c r="X1631" s="85"/>
      <c r="Y1631" s="457"/>
      <c r="Z1631" s="87"/>
      <c r="AA1631" s="521">
        <f t="shared" si="603"/>
        <v>0</v>
      </c>
      <c r="AB1631" s="520">
        <f t="shared" si="603"/>
        <v>0</v>
      </c>
      <c r="AC1631" s="88"/>
      <c r="AD1631" s="519">
        <f t="shared" si="604"/>
        <v>0</v>
      </c>
      <c r="AE1631" s="522">
        <f t="shared" si="604"/>
        <v>0</v>
      </c>
      <c r="AF1631" s="44"/>
      <c r="AG1631" s="45"/>
      <c r="AH1631" s="44"/>
      <c r="AI1631" s="45"/>
      <c r="AJ1631" s="45"/>
      <c r="AK1631" s="45"/>
      <c r="AL1631" s="45"/>
      <c r="AM1631" s="43"/>
      <c r="AN1631" s="27" t="s">
        <v>6</v>
      </c>
      <c r="AO1631" s="27" t="s">
        <v>6</v>
      </c>
      <c r="AP1631" s="516"/>
      <c r="AQ1631" s="516"/>
      <c r="AR1631" s="516"/>
      <c r="AS1631" s="516" t="s">
        <v>6</v>
      </c>
      <c r="AT1631" s="516" t="s">
        <v>6</v>
      </c>
      <c r="AU1631" s="516"/>
      <c r="AV1631" s="516" t="s">
        <v>6</v>
      </c>
      <c r="AW1631" s="516" t="s">
        <v>6</v>
      </c>
      <c r="AX1631" s="516"/>
      <c r="AY1631" s="516" t="s">
        <v>6</v>
      </c>
      <c r="AZ1631" s="516" t="s">
        <v>6</v>
      </c>
      <c r="BA1631" s="516"/>
      <c r="BB1631" s="516" t="s">
        <v>6</v>
      </c>
      <c r="BC1631" s="516" t="s">
        <v>6</v>
      </c>
      <c r="BD1631" s="516"/>
      <c r="BE1631" s="516" t="s">
        <v>6</v>
      </c>
      <c r="BF1631" s="516" t="s">
        <v>6</v>
      </c>
      <c r="BG1631" s="516"/>
      <c r="BH1631" s="516" t="s">
        <v>6</v>
      </c>
      <c r="BI1631" s="516" t="s">
        <v>6</v>
      </c>
      <c r="BJ1631" s="516"/>
      <c r="BK1631" s="516" t="s">
        <v>6</v>
      </c>
      <c r="BL1631" s="516" t="s">
        <v>6</v>
      </c>
      <c r="BM1631" s="516"/>
      <c r="BN1631" s="516" t="s">
        <v>6</v>
      </c>
      <c r="BO1631" s="516" t="s">
        <v>6</v>
      </c>
      <c r="BP1631" s="516"/>
      <c r="BQ1631" s="516" t="s">
        <v>6</v>
      </c>
      <c r="BR1631" s="516" t="s">
        <v>6</v>
      </c>
      <c r="BS1631" s="516"/>
      <c r="BT1631" s="516"/>
      <c r="BU1631" s="516"/>
      <c r="BV1631" s="516"/>
      <c r="BW1631" s="516"/>
      <c r="BX1631" s="516"/>
      <c r="BY1631" s="516"/>
      <c r="BZ1631" s="28"/>
      <c r="CA1631" s="24"/>
      <c r="CB1631" s="29"/>
      <c r="CC1631" s="29"/>
      <c r="CD1631" s="30"/>
      <c r="CE1631" s="29"/>
      <c r="CF1631" s="29"/>
      <c r="CG1631" s="31"/>
      <c r="CH1631" s="457"/>
      <c r="CI1631" s="23" t="s">
        <v>836</v>
      </c>
    </row>
    <row r="1632" spans="1:87" ht="15.6" thickTop="1" thickBot="1" x14ac:dyDescent="0.35">
      <c r="A1632" s="503"/>
      <c r="B1632" s="49"/>
      <c r="C1632" s="156">
        <f t="shared" si="598"/>
        <v>0</v>
      </c>
      <c r="D1632" s="457"/>
      <c r="E1632" s="73"/>
      <c r="F1632" s="93">
        <v>1758</v>
      </c>
      <c r="G1632" s="302">
        <v>27395</v>
      </c>
      <c r="H1632" s="211">
        <v>17</v>
      </c>
      <c r="I1632" s="119"/>
      <c r="J1632" s="119"/>
      <c r="K1632" s="79"/>
      <c r="L1632" s="79"/>
      <c r="M1632" s="79"/>
      <c r="N1632" s="80" t="s">
        <v>3553</v>
      </c>
      <c r="O1632" s="128" t="s">
        <v>3558</v>
      </c>
      <c r="P1632" s="197" t="s">
        <v>3557</v>
      </c>
      <c r="Q1632" s="83" t="str">
        <f t="shared" si="599"/>
        <v/>
      </c>
      <c r="R1632" s="83" t="str">
        <f t="shared" si="600"/>
        <v>◄</v>
      </c>
      <c r="S1632" s="84"/>
      <c r="T1632" s="85"/>
      <c r="U1632" s="83" t="str">
        <f t="shared" si="601"/>
        <v/>
      </c>
      <c r="V1632" s="83" t="str">
        <f t="shared" si="602"/>
        <v>◄</v>
      </c>
      <c r="W1632" s="86"/>
      <c r="X1632" s="85"/>
      <c r="Y1632" s="457"/>
      <c r="Z1632" s="87"/>
      <c r="AA1632" s="521">
        <f t="shared" si="603"/>
        <v>0</v>
      </c>
      <c r="AB1632" s="520">
        <f t="shared" si="603"/>
        <v>0</v>
      </c>
      <c r="AC1632" s="88"/>
      <c r="AD1632" s="519">
        <f t="shared" si="604"/>
        <v>0</v>
      </c>
      <c r="AE1632" s="522">
        <f t="shared" si="604"/>
        <v>0</v>
      </c>
      <c r="AF1632" s="44"/>
      <c r="AG1632" s="45"/>
      <c r="AH1632" s="44"/>
      <c r="AI1632" s="45"/>
      <c r="AJ1632" s="45"/>
      <c r="AK1632" s="45"/>
      <c r="AL1632" s="45"/>
      <c r="AM1632" s="43"/>
      <c r="AN1632" s="27" t="s">
        <v>6</v>
      </c>
      <c r="AO1632" s="27" t="s">
        <v>6</v>
      </c>
      <c r="AP1632" s="516"/>
      <c r="AQ1632" s="516"/>
      <c r="AR1632" s="516"/>
      <c r="AS1632" s="516" t="s">
        <v>6</v>
      </c>
      <c r="AT1632" s="516" t="s">
        <v>6</v>
      </c>
      <c r="AU1632" s="516"/>
      <c r="AV1632" s="516" t="s">
        <v>6</v>
      </c>
      <c r="AW1632" s="516" t="s">
        <v>6</v>
      </c>
      <c r="AX1632" s="516"/>
      <c r="AY1632" s="516" t="s">
        <v>6</v>
      </c>
      <c r="AZ1632" s="516" t="s">
        <v>6</v>
      </c>
      <c r="BA1632" s="516"/>
      <c r="BB1632" s="516" t="s">
        <v>6</v>
      </c>
      <c r="BC1632" s="516" t="s">
        <v>6</v>
      </c>
      <c r="BD1632" s="516"/>
      <c r="BE1632" s="516" t="s">
        <v>6</v>
      </c>
      <c r="BF1632" s="516" t="s">
        <v>6</v>
      </c>
      <c r="BG1632" s="516"/>
      <c r="BH1632" s="516" t="s">
        <v>6</v>
      </c>
      <c r="BI1632" s="516" t="s">
        <v>6</v>
      </c>
      <c r="BJ1632" s="516"/>
      <c r="BK1632" s="516" t="s">
        <v>6</v>
      </c>
      <c r="BL1632" s="516" t="s">
        <v>6</v>
      </c>
      <c r="BM1632" s="516"/>
      <c r="BN1632" s="516" t="s">
        <v>6</v>
      </c>
      <c r="BO1632" s="516" t="s">
        <v>6</v>
      </c>
      <c r="BP1632" s="516"/>
      <c r="BQ1632" s="516" t="s">
        <v>6</v>
      </c>
      <c r="BR1632" s="516" t="s">
        <v>6</v>
      </c>
      <c r="BS1632" s="516"/>
      <c r="BT1632" s="516"/>
      <c r="BU1632" s="516"/>
      <c r="BV1632" s="516"/>
      <c r="BW1632" s="516"/>
      <c r="BX1632" s="516"/>
      <c r="BY1632" s="516"/>
      <c r="BZ1632" s="28"/>
      <c r="CA1632" s="24"/>
      <c r="CB1632" s="29"/>
      <c r="CC1632" s="29"/>
      <c r="CD1632" s="30"/>
      <c r="CE1632" s="29"/>
      <c r="CF1632" s="29"/>
      <c r="CG1632" s="31"/>
      <c r="CH1632" s="457"/>
      <c r="CI1632" s="23" t="s">
        <v>836</v>
      </c>
    </row>
    <row r="1633" spans="1:87" ht="16.8" thickTop="1" thickBot="1" x14ac:dyDescent="0.35">
      <c r="A1633" s="505" t="str">
        <f>IF(COUNTIF(B1634:B1636,"x")&gt;0,"x","")</f>
        <v/>
      </c>
      <c r="B1633" s="57"/>
      <c r="C1633" s="510" t="str">
        <f>A1633</f>
        <v/>
      </c>
      <c r="D1633" s="66">
        <f>ROWS(D1634:D1636)-1</f>
        <v>2</v>
      </c>
      <c r="E1633" s="58" t="s">
        <v>3559</v>
      </c>
      <c r="F1633" s="59"/>
      <c r="G1633" s="301"/>
      <c r="H1633" s="18"/>
      <c r="I1633" s="18"/>
      <c r="J1633" s="18"/>
      <c r="K1633" s="18"/>
      <c r="L1633" s="18"/>
      <c r="M1633" s="18"/>
      <c r="N1633" s="46"/>
      <c r="O1633" s="60">
        <v>27470</v>
      </c>
      <c r="P1633" s="61" t="s">
        <v>6934</v>
      </c>
      <c r="Q1633" s="143"/>
      <c r="R1633" s="63" t="str">
        <f>IF(COUNTIF(Q1634:Q1636,"?")&gt;0,"?",IF(AND(S1633="◄",T1633="►"),"◄►",IF(S1633="◄","◄",IF(T1633="►","►",""))))</f>
        <v>◄</v>
      </c>
      <c r="S1633" s="64" t="str">
        <f>IF(SUM(S1634:S1636)+1=ROWS(S1634:S1636)-COUNTIF(S1634:S1636,"-"),"","◄")</f>
        <v>◄</v>
      </c>
      <c r="T1633" s="65" t="str">
        <f>IF(SUM(T1634:T1636)&gt;0,"►","")</f>
        <v/>
      </c>
      <c r="U1633" s="146"/>
      <c r="V1633" s="63" t="str">
        <f>IF(COUNTIF(U1634:U1636,"?")&gt;0,"?",IF(AND(W1633="◄",X1633="►"),"◄►",IF(W1633="◄","◄",IF(X1633="►","►",""))))</f>
        <v>◄</v>
      </c>
      <c r="W1633" s="64" t="str">
        <f>IF(SUM(W1634:W1636)+1=ROWS(W1634:W1636)-COUNTIF(W1634:W1636,"-"),"","◄")</f>
        <v>◄</v>
      </c>
      <c r="X1633" s="65" t="str">
        <f>IF(SUM(X1634:X1636)&gt;0,"►","")</f>
        <v/>
      </c>
      <c r="Y1633" s="66">
        <f>ROWS(Y1634:Y1636)-1</f>
        <v>2</v>
      </c>
      <c r="Z1633" s="67">
        <f>SUM(Z1634:Z1636)-Z1636</f>
        <v>0</v>
      </c>
      <c r="AA1633" s="68" t="s">
        <v>840</v>
      </c>
      <c r="AB1633" s="69"/>
      <c r="AC1633" s="67">
        <f>SUM(AC1634:AC1636)-AC1636</f>
        <v>0</v>
      </c>
      <c r="AD1633" s="68" t="s">
        <v>840</v>
      </c>
      <c r="AE1633" s="69"/>
      <c r="AF1633" s="70" t="str">
        <f>IF(AG1633="◄","◄",IF(AG1633="ok","►",""))</f>
        <v>◄</v>
      </c>
      <c r="AG1633" s="71" t="str">
        <f>IF(AG1634&gt;0,"OK","◄")</f>
        <v>◄</v>
      </c>
      <c r="AH1633" s="62" t="str">
        <f>IF(AND(AI1633="◄",AJ1633="►"),"◄?►",IF(AI1633="◄","◄",IF(AJ1633="►","►","")))</f>
        <v>◄</v>
      </c>
      <c r="AI1633" s="64" t="str">
        <f>IF(AI1634&gt;0,"","◄")</f>
        <v>◄</v>
      </c>
      <c r="AJ1633" s="65" t="str">
        <f>IF(SUM(AJ1634:AJ1635)&gt;0,"►","")</f>
        <v/>
      </c>
      <c r="AK1633" s="570">
        <f>G1634</f>
        <v>27395</v>
      </c>
      <c r="AL1633" s="572" t="str">
        <f>P1633</f>
        <v xml:space="preserve"> ▬ folder Nr. 3  /  75 ▬ </v>
      </c>
      <c r="AM1633" s="43"/>
      <c r="AN1633" s="2"/>
      <c r="AO1633" s="2"/>
      <c r="AP1633" s="2"/>
      <c r="AQ1633" s="2"/>
      <c r="AR1633" s="2"/>
      <c r="AS1633" s="2"/>
      <c r="AT1633" s="2"/>
      <c r="AU1633" s="2"/>
      <c r="AV1633" s="2"/>
      <c r="AW1633" s="2"/>
      <c r="AX1633" s="2"/>
      <c r="AY1633" s="2"/>
      <c r="AZ1633" s="2"/>
      <c r="BA1633" s="2"/>
      <c r="BB1633" s="2"/>
      <c r="BC1633" s="2"/>
      <c r="BD1633" s="2"/>
      <c r="BE1633" s="2"/>
      <c r="BF1633" s="2"/>
      <c r="BG1633" s="2"/>
      <c r="BH1633" s="2"/>
      <c r="BI1633" s="2"/>
      <c r="BJ1633" s="2"/>
      <c r="BK1633" s="2"/>
      <c r="BL1633" s="2"/>
      <c r="BM1633" s="2"/>
      <c r="BN1633" s="2"/>
      <c r="BO1633" s="2"/>
      <c r="BP1633" s="2"/>
      <c r="BQ1633" s="2"/>
      <c r="BR1633" s="2"/>
      <c r="BS1633" s="2"/>
      <c r="BT1633" s="46"/>
      <c r="BU1633" s="46"/>
      <c r="BV1633" s="46"/>
      <c r="BW1633" s="46"/>
      <c r="BX1633" s="46"/>
      <c r="BY1633" s="46"/>
      <c r="BZ1633" s="46"/>
      <c r="CA1633" s="46"/>
      <c r="CB1633" s="46"/>
      <c r="CC1633" s="46"/>
      <c r="CD1633" s="46"/>
      <c r="CE1633" s="46"/>
      <c r="CF1633" s="46"/>
      <c r="CG1633" s="46"/>
      <c r="CH1633" s="66">
        <f>ROWS(CH1634:CH1636)-1</f>
        <v>2</v>
      </c>
      <c r="CI1633" s="23" t="s">
        <v>836</v>
      </c>
    </row>
    <row r="1634" spans="1:87" ht="15" thickBot="1" x14ac:dyDescent="0.35">
      <c r="A1634" s="503"/>
      <c r="B1634" s="49"/>
      <c r="C1634" s="156">
        <f>B1634</f>
        <v>0</v>
      </c>
      <c r="D1634" s="457"/>
      <c r="E1634" s="73"/>
      <c r="F1634" s="74" t="s">
        <v>3560</v>
      </c>
      <c r="G1634" s="300">
        <v>27395</v>
      </c>
      <c r="H1634" s="211">
        <v>5</v>
      </c>
      <c r="I1634" s="119"/>
      <c r="J1634" s="119"/>
      <c r="K1634" s="79"/>
      <c r="L1634" s="79"/>
      <c r="M1634" s="79"/>
      <c r="N1634" s="80" t="s">
        <v>1041</v>
      </c>
      <c r="O1634" s="81"/>
      <c r="P1634" s="82"/>
      <c r="Q1634" s="83" t="str">
        <f>IF(R1634="?","?","")</f>
        <v/>
      </c>
      <c r="R1634" s="83" t="str">
        <f>IF(AND(S1634="",T1634&gt;0),"?",IF(S1634="","◄",IF(T1634&gt;=1,"►","")))</f>
        <v>◄</v>
      </c>
      <c r="S1634" s="84"/>
      <c r="T1634" s="85"/>
      <c r="U1634" s="83" t="str">
        <f>IF(V1634="?","?","")</f>
        <v/>
      </c>
      <c r="V1634" s="83" t="str">
        <f>IF(AND(W1634="",X1634&gt;0),"?",IF(W1634="","◄",IF(X1634&gt;=1,"►","")))</f>
        <v>◄</v>
      </c>
      <c r="W1634" s="86"/>
      <c r="X1634" s="85"/>
      <c r="Y1634" s="457"/>
      <c r="Z1634" s="87"/>
      <c r="AA1634" s="521">
        <f>(S1634*Z1634)</f>
        <v>0</v>
      </c>
      <c r="AB1634" s="520">
        <f>(T1634*AA1634)</f>
        <v>0</v>
      </c>
      <c r="AC1634" s="88"/>
      <c r="AD1634" s="519">
        <f>(W1634*AC1634)</f>
        <v>0</v>
      </c>
      <c r="AE1634" s="522">
        <f>(X1634*AD1634)</f>
        <v>0</v>
      </c>
      <c r="AF1634" s="89" t="str">
        <f>IF(AG1634&gt;0,"ok","◄")</f>
        <v>◄</v>
      </c>
      <c r="AG1634" s="90"/>
      <c r="AH1634" s="89" t="str">
        <f>IF(AND(AI1634="",AJ1634&gt;0),"?",IF(AI1634="","◄",IF(AJ1634&gt;=1,"►","")))</f>
        <v>◄</v>
      </c>
      <c r="AI1634" s="91"/>
      <c r="AJ1634" s="92"/>
      <c r="AK1634" s="586"/>
      <c r="AL1634" s="587"/>
      <c r="AM1634" s="43"/>
      <c r="AN1634" s="27" t="s">
        <v>6</v>
      </c>
      <c r="AO1634" s="27" t="s">
        <v>6</v>
      </c>
      <c r="AP1634" s="516"/>
      <c r="AQ1634" s="516"/>
      <c r="AR1634" s="516"/>
      <c r="AS1634" s="516" t="s">
        <v>6</v>
      </c>
      <c r="AT1634" s="516" t="s">
        <v>6</v>
      </c>
      <c r="AU1634" s="516"/>
      <c r="AV1634" s="516" t="s">
        <v>6</v>
      </c>
      <c r="AW1634" s="516" t="s">
        <v>6</v>
      </c>
      <c r="AX1634" s="516"/>
      <c r="AY1634" s="516" t="s">
        <v>6</v>
      </c>
      <c r="AZ1634" s="516" t="s">
        <v>6</v>
      </c>
      <c r="BA1634" s="516"/>
      <c r="BB1634" s="516" t="s">
        <v>6</v>
      </c>
      <c r="BC1634" s="516" t="s">
        <v>6</v>
      </c>
      <c r="BD1634" s="516"/>
      <c r="BE1634" s="516" t="s">
        <v>6</v>
      </c>
      <c r="BF1634" s="516" t="s">
        <v>6</v>
      </c>
      <c r="BG1634" s="516"/>
      <c r="BH1634" s="516" t="s">
        <v>6</v>
      </c>
      <c r="BI1634" s="516" t="s">
        <v>6</v>
      </c>
      <c r="BJ1634" s="516"/>
      <c r="BK1634" s="516" t="s">
        <v>6</v>
      </c>
      <c r="BL1634" s="516" t="s">
        <v>6</v>
      </c>
      <c r="BM1634" s="516"/>
      <c r="BN1634" s="516" t="s">
        <v>6</v>
      </c>
      <c r="BO1634" s="516" t="s">
        <v>6</v>
      </c>
      <c r="BP1634" s="516"/>
      <c r="BQ1634" s="516" t="s">
        <v>6</v>
      </c>
      <c r="BR1634" s="516" t="s">
        <v>6</v>
      </c>
      <c r="BS1634" s="516"/>
      <c r="BT1634" s="516"/>
      <c r="BU1634" s="516"/>
      <c r="BV1634" s="516"/>
      <c r="BW1634" s="516"/>
      <c r="BX1634" s="516"/>
      <c r="BY1634" s="516"/>
      <c r="BZ1634" s="28"/>
      <c r="CA1634" s="24"/>
      <c r="CB1634" s="29"/>
      <c r="CC1634" s="29"/>
      <c r="CD1634" s="30"/>
      <c r="CE1634" s="29"/>
      <c r="CF1634" s="29"/>
      <c r="CG1634" s="31"/>
      <c r="CH1634" s="457"/>
      <c r="CI1634" s="23" t="s">
        <v>836</v>
      </c>
    </row>
    <row r="1635" spans="1:87" ht="16.8" customHeight="1" thickTop="1" thickBot="1" x14ac:dyDescent="0.35">
      <c r="A1635" s="503"/>
      <c r="B1635" s="49"/>
      <c r="C1635" s="156">
        <f>B1635</f>
        <v>0</v>
      </c>
      <c r="D1635" s="457"/>
      <c r="E1635" s="73"/>
      <c r="F1635" s="93">
        <v>1757</v>
      </c>
      <c r="G1635" s="302">
        <v>27395</v>
      </c>
      <c r="H1635" s="211">
        <v>5</v>
      </c>
      <c r="I1635" s="119"/>
      <c r="J1635" s="119"/>
      <c r="K1635" s="79"/>
      <c r="L1635" s="79"/>
      <c r="M1635" s="79"/>
      <c r="N1635" s="80" t="s">
        <v>3561</v>
      </c>
      <c r="O1635" s="128" t="s">
        <v>3562</v>
      </c>
      <c r="P1635" s="197" t="s">
        <v>3508</v>
      </c>
      <c r="Q1635" s="83" t="str">
        <f>IF(R1635="?","?","")</f>
        <v/>
      </c>
      <c r="R1635" s="83" t="str">
        <f>IF(AND(S1635="",T1635&gt;0),"?",IF(S1635="","◄",IF(T1635&gt;=1,"►","")))</f>
        <v>◄</v>
      </c>
      <c r="S1635" s="84"/>
      <c r="T1635" s="85"/>
      <c r="U1635" s="83" t="str">
        <f>IF(V1635="?","?","")</f>
        <v/>
      </c>
      <c r="V1635" s="83" t="str">
        <f>IF(AND(W1635="",X1635&gt;0),"?",IF(W1635="","◄",IF(X1635&gt;=1,"►","")))</f>
        <v>◄</v>
      </c>
      <c r="W1635" s="86"/>
      <c r="X1635" s="85"/>
      <c r="Y1635" s="457"/>
      <c r="Z1635" s="87"/>
      <c r="AA1635" s="521">
        <f>(S1635*Z1635)</f>
        <v>0</v>
      </c>
      <c r="AB1635" s="520">
        <f>(T1635*AA1635)</f>
        <v>0</v>
      </c>
      <c r="AC1635" s="88"/>
      <c r="AD1635" s="519">
        <f>(W1635*AC1635)</f>
        <v>0</v>
      </c>
      <c r="AE1635" s="522">
        <f>(X1635*AD1635)</f>
        <v>0</v>
      </c>
      <c r="AF1635" s="44"/>
      <c r="AG1635" s="45"/>
      <c r="AH1635" s="44"/>
      <c r="AI1635" s="45"/>
      <c r="AJ1635" s="45"/>
      <c r="AK1635" s="45"/>
      <c r="AL1635" s="45"/>
      <c r="AM1635" s="43"/>
      <c r="AN1635" s="27" t="s">
        <v>6</v>
      </c>
      <c r="AO1635" s="27" t="s">
        <v>6</v>
      </c>
      <c r="AP1635" s="516"/>
      <c r="AQ1635" s="516"/>
      <c r="AR1635" s="516"/>
      <c r="AS1635" s="516" t="s">
        <v>6</v>
      </c>
      <c r="AT1635" s="516" t="s">
        <v>6</v>
      </c>
      <c r="AU1635" s="516"/>
      <c r="AV1635" s="516" t="s">
        <v>6</v>
      </c>
      <c r="AW1635" s="516" t="s">
        <v>6</v>
      </c>
      <c r="AX1635" s="516"/>
      <c r="AY1635" s="516" t="s">
        <v>6</v>
      </c>
      <c r="AZ1635" s="516" t="s">
        <v>6</v>
      </c>
      <c r="BA1635" s="516"/>
      <c r="BB1635" s="516" t="s">
        <v>6</v>
      </c>
      <c r="BC1635" s="516" t="s">
        <v>6</v>
      </c>
      <c r="BD1635" s="516"/>
      <c r="BE1635" s="516" t="s">
        <v>6</v>
      </c>
      <c r="BF1635" s="516" t="s">
        <v>6</v>
      </c>
      <c r="BG1635" s="516"/>
      <c r="BH1635" s="516" t="s">
        <v>6</v>
      </c>
      <c r="BI1635" s="516" t="s">
        <v>6</v>
      </c>
      <c r="BJ1635" s="516"/>
      <c r="BK1635" s="516" t="s">
        <v>6</v>
      </c>
      <c r="BL1635" s="516" t="s">
        <v>6</v>
      </c>
      <c r="BM1635" s="516"/>
      <c r="BN1635" s="516" t="s">
        <v>6</v>
      </c>
      <c r="BO1635" s="516" t="s">
        <v>6</v>
      </c>
      <c r="BP1635" s="516"/>
      <c r="BQ1635" s="516" t="s">
        <v>6</v>
      </c>
      <c r="BR1635" s="516" t="s">
        <v>6</v>
      </c>
      <c r="BS1635" s="516"/>
      <c r="BT1635" s="516"/>
      <c r="BU1635" s="516"/>
      <c r="BV1635" s="516"/>
      <c r="BW1635" s="516"/>
      <c r="BX1635" s="516"/>
      <c r="BY1635" s="516"/>
      <c r="BZ1635" s="28"/>
      <c r="CA1635" s="24"/>
      <c r="CB1635" s="29"/>
      <c r="CC1635" s="29"/>
      <c r="CD1635" s="30"/>
      <c r="CE1635" s="29"/>
      <c r="CF1635" s="29"/>
      <c r="CG1635" s="31"/>
      <c r="CH1635" s="457"/>
      <c r="CI1635" s="23" t="s">
        <v>836</v>
      </c>
    </row>
    <row r="1636" spans="1:87" ht="16.8" thickTop="1" thickBot="1" x14ac:dyDescent="0.35">
      <c r="A1636" s="505" t="str">
        <f>IF(COUNTIF(B1637:B1638,"x")&gt;0,"x","")</f>
        <v/>
      </c>
      <c r="B1636" s="57"/>
      <c r="C1636" s="510" t="str">
        <f>A1636</f>
        <v/>
      </c>
      <c r="D1636" s="66">
        <f>ROWS(D1637:D1638)-1</f>
        <v>1</v>
      </c>
      <c r="E1636" s="58" t="s">
        <v>3563</v>
      </c>
      <c r="F1636" s="59"/>
      <c r="G1636" s="301"/>
      <c r="H1636" s="18"/>
      <c r="I1636" s="18"/>
      <c r="J1636" s="18"/>
      <c r="K1636" s="18"/>
      <c r="L1636" s="18"/>
      <c r="M1636" s="18"/>
      <c r="N1636" s="46"/>
      <c r="O1636" s="60" t="s">
        <v>3564</v>
      </c>
      <c r="P1636" s="61" t="s">
        <v>6936</v>
      </c>
      <c r="Q1636" s="62"/>
      <c r="R1636" s="63" t="str">
        <f>IF(COUNTIF(Q1637:Q1638,"?")&gt;0,"?",IF(AND(S1636="◄",T1636="►"),"◄►",IF(S1636="◄","◄",IF(T1636="►","►",""))))</f>
        <v>◄</v>
      </c>
      <c r="S1636" s="64" t="str">
        <f>IF(SUM(S1637:S1638)+1=ROWS(S1637:S1638)-COUNTIF(S1637:S1638,"-"),"","◄")</f>
        <v>◄</v>
      </c>
      <c r="T1636" s="65" t="str">
        <f>IF(SUM(T1637:T1638)&gt;0,"►","")</f>
        <v/>
      </c>
      <c r="U1636" s="62"/>
      <c r="V1636" s="63" t="str">
        <f>IF(COUNTIF(U1637:U1638,"?")&gt;0,"?",IF(AND(W1636="◄",X1636="►"),"◄►",IF(W1636="◄","◄",IF(X1636="►","►",""))))</f>
        <v>◄</v>
      </c>
      <c r="W1636" s="64" t="str">
        <f>IF(SUM(W1637:W1638)+1=ROWS(W1637:W1638)-COUNTIF(W1637:W1638,"-"),"","◄")</f>
        <v>◄</v>
      </c>
      <c r="X1636" s="65" t="str">
        <f>IF(SUM(X1637:X1638)&gt;0,"►","")</f>
        <v/>
      </c>
      <c r="Y1636" s="66">
        <f>ROWS(Y1637:Y1638)-1</f>
        <v>1</v>
      </c>
      <c r="Z1636" s="67">
        <f>SUM(Z1637:Z1638)-Z1638</f>
        <v>0</v>
      </c>
      <c r="AA1636" s="68" t="s">
        <v>840</v>
      </c>
      <c r="AB1636" s="69"/>
      <c r="AC1636" s="67">
        <f>SUM(AC1637:AC1638)-AC1638</f>
        <v>0</v>
      </c>
      <c r="AD1636" s="68" t="s">
        <v>3335</v>
      </c>
      <c r="AE1636" s="69"/>
      <c r="AF1636" s="70" t="str">
        <f>IF(AG1636="◄","◄",IF(AG1636="ok","►",""))</f>
        <v>◄</v>
      </c>
      <c r="AG1636" s="71" t="str">
        <f>IF(AG1637&gt;0,"OK","◄")</f>
        <v>◄</v>
      </c>
      <c r="AH1636" s="62" t="str">
        <f>IF(AND(AI1636="◄",AJ1636="►"),"◄?►",IF(AI1636="◄","◄",IF(AJ1636="►","►","")))</f>
        <v>◄</v>
      </c>
      <c r="AI1636" s="64" t="str">
        <f>IF(AI1637&gt;0,"","◄")</f>
        <v>◄</v>
      </c>
      <c r="AJ1636" s="65" t="str">
        <f>IF(SUM(AJ1637:AJ1638)&gt;0,"►","")</f>
        <v/>
      </c>
      <c r="AK1636" s="570">
        <f>G1637</f>
        <v>27395</v>
      </c>
      <c r="AL1636" s="572" t="str">
        <f>P1636</f>
        <v xml:space="preserve"> ▬ folder Nr. 4  /  75 ▬ </v>
      </c>
      <c r="AM1636" s="43"/>
      <c r="AN1636" s="1" t="str">
        <f>IF(AO1636="","",IF(COUNTIF(AN1637,"ok"),"","◄"))</f>
        <v>◄</v>
      </c>
      <c r="AO1636" s="9" t="str">
        <f>IF(COUNTIF(AP1636:BR1636,"◄")&gt;0,"◄","")</f>
        <v>◄</v>
      </c>
      <c r="AP1636" s="250" t="str">
        <f>IF(AP1637="-","",IF(AP1637&gt;0,"","◄"))</f>
        <v>◄</v>
      </c>
      <c r="AQ1636" s="251"/>
      <c r="AR1636" s="517">
        <f>IF(ISNONTEXT(AR1637)=TRUE,"_",1)</f>
        <v>1</v>
      </c>
      <c r="AS1636" s="250" t="str">
        <f>IF(AS1637="-","",IF(AS1637&gt;0,"","◄"))</f>
        <v>◄</v>
      </c>
      <c r="AT1636" s="251"/>
      <c r="AU1636" s="517">
        <f>IF(ISNONTEXT(AU1637)=TRUE,"_",AR1636+1)</f>
        <v>2</v>
      </c>
      <c r="AV1636" s="250" t="str">
        <f>IF(AV1637="-","",IF(AV1637&gt;0,"","◄"))</f>
        <v>◄</v>
      </c>
      <c r="AW1636" s="251"/>
      <c r="AX1636" s="517">
        <f>IF(ISNONTEXT(AX1637)=TRUE,"_",AU1636+1)</f>
        <v>3</v>
      </c>
      <c r="AY1636" s="250" t="str">
        <f>IF(AY1637="-","",IF(AY1637&gt;0,"","◄"))</f>
        <v/>
      </c>
      <c r="AZ1636" s="251"/>
      <c r="BA1636" s="517" t="str">
        <f>IF(ISNONTEXT(BA1637)=TRUE,"_",AX1636+1)</f>
        <v>_</v>
      </c>
      <c r="BB1636" s="250" t="str">
        <f>IF(BB1637="-","",IF(BB1637&gt;0,"","◄"))</f>
        <v/>
      </c>
      <c r="BC1636" s="251"/>
      <c r="BD1636" s="517" t="str">
        <f>IF(ISNONTEXT(BD1637)=TRUE,"_",BA1636+1)</f>
        <v>_</v>
      </c>
      <c r="BE1636" s="250" t="str">
        <f>IF(BE1637="-","",IF(BE1637&gt;0,"","◄"))</f>
        <v/>
      </c>
      <c r="BF1636" s="251"/>
      <c r="BG1636" s="517" t="str">
        <f>IF(ISNONTEXT(BG1637)=TRUE,"_",BD1636+1)</f>
        <v>_</v>
      </c>
      <c r="BH1636" s="250" t="str">
        <f>IF(BH1637="-","",IF(BH1637&gt;0,"","◄"))</f>
        <v/>
      </c>
      <c r="BI1636" s="251"/>
      <c r="BJ1636" s="517" t="str">
        <f>IF(ISNONTEXT(BJ1637)=TRUE,"_",BG1636+1)</f>
        <v>_</v>
      </c>
      <c r="BK1636" s="563" t="str">
        <f>IF(BK1637="-","",IF(BK1637&gt;0,"","◄"))</f>
        <v/>
      </c>
      <c r="BL1636" s="564"/>
      <c r="BM1636" s="517" t="str">
        <f>IF(ISNONTEXT(BM1637)=TRUE,"_",BJ1636+1)</f>
        <v>_</v>
      </c>
      <c r="BN1636" s="563" t="str">
        <f>IF(BN1637="-","",IF(BN1637&gt;0,"","◄"))</f>
        <v/>
      </c>
      <c r="BO1636" s="564"/>
      <c r="BP1636" s="517" t="str">
        <f>IF(ISNONTEXT(BP1637)=TRUE,"_",BM1636+1)</f>
        <v>_</v>
      </c>
      <c r="BQ1636" s="563" t="str">
        <f>IF(BQ1637="-","",IF(BQ1637&gt;0,"","◄"))</f>
        <v/>
      </c>
      <c r="BR1636" s="564"/>
      <c r="BS1636" s="517" t="str">
        <f>IF(ISNONTEXT(BS1637)=TRUE,"_",BP1636+1)</f>
        <v>_</v>
      </c>
      <c r="BT1636" s="563" t="str">
        <f>IF(BT1637="-","",IF(BT1637&gt;0,"","◄"))</f>
        <v>◄</v>
      </c>
      <c r="BU1636" s="564"/>
      <c r="BV1636" s="517" t="str">
        <f>IF(ISNONTEXT(BV1637)=TRUE,"_",1)</f>
        <v>_</v>
      </c>
      <c r="BW1636" s="563" t="str">
        <f>IF(BW1637="-","",IF(BW1637&gt;0,"","◄"))</f>
        <v>◄</v>
      </c>
      <c r="BX1636" s="564"/>
      <c r="BY1636" s="517" t="str">
        <f>IF(ISNONTEXT(BY1637)=TRUE,"_",BV1636+1)</f>
        <v>_</v>
      </c>
      <c r="BZ1636" s="26"/>
      <c r="CA1636" s="24"/>
      <c r="CB1636" s="25" t="str">
        <f>IF(CB1637&gt;0,"►","")</f>
        <v/>
      </c>
      <c r="CC1636" s="25" t="str">
        <f>IF(CC1637&gt;0,"►","")</f>
        <v/>
      </c>
      <c r="CD1636" s="517" t="str">
        <f>IF(ISNONTEXT(CD1637)=TRUE,"_",1)</f>
        <v>_</v>
      </c>
      <c r="CE1636" s="25" t="str">
        <f>IF(CE1637&gt;0,"►","")</f>
        <v/>
      </c>
      <c r="CF1636" s="25" t="str">
        <f>IF(CF1637&gt;0,"►","")</f>
        <v/>
      </c>
      <c r="CG1636" s="517" t="str">
        <f>IF(ISNONTEXT(CG1637)=TRUE,"_",CD1636+1)</f>
        <v>_</v>
      </c>
      <c r="CH1636" s="66">
        <f>ROWS(CH1637:CH1638)-1</f>
        <v>1</v>
      </c>
      <c r="CI1636" s="23" t="s">
        <v>836</v>
      </c>
    </row>
    <row r="1637" spans="1:87" ht="15" thickBot="1" x14ac:dyDescent="0.35">
      <c r="A1637" s="503"/>
      <c r="B1637" s="49"/>
      <c r="C1637" s="156">
        <f>B1637</f>
        <v>0</v>
      </c>
      <c r="D1637" s="457"/>
      <c r="E1637" s="73"/>
      <c r="F1637" s="74" t="s">
        <v>3565</v>
      </c>
      <c r="G1637" s="300">
        <v>27395</v>
      </c>
      <c r="H1637" s="211">
        <v>5</v>
      </c>
      <c r="I1637" s="119"/>
      <c r="J1637" s="119"/>
      <c r="K1637" s="79"/>
      <c r="L1637" s="79"/>
      <c r="M1637" s="79"/>
      <c r="N1637" s="80" t="s">
        <v>3566</v>
      </c>
      <c r="O1637" s="81"/>
      <c r="P1637" s="82"/>
      <c r="Q1637" s="83" t="str">
        <f>IF(R1637="?","?","")</f>
        <v/>
      </c>
      <c r="R1637" s="83" t="str">
        <f>IF(AND(S1637="",T1637&gt;0),"?",IF(S1637="","◄",IF(T1637&gt;=1,"►","")))</f>
        <v>◄</v>
      </c>
      <c r="S1637" s="84"/>
      <c r="T1637" s="85"/>
      <c r="U1637" s="83" t="str">
        <f>IF(V1637="?","?","")</f>
        <v/>
      </c>
      <c r="V1637" s="83" t="str">
        <f>IF(AND(W1637="",X1637&gt;0),"?",IF(W1637="","◄",IF(X1637&gt;=1,"►","")))</f>
        <v>◄</v>
      </c>
      <c r="W1637" s="86"/>
      <c r="X1637" s="85"/>
      <c r="Y1637" s="457"/>
      <c r="Z1637" s="87"/>
      <c r="AA1637" s="521">
        <f>(S1637*Z1637)</f>
        <v>0</v>
      </c>
      <c r="AB1637" s="520">
        <f>(T1637*AA1637)</f>
        <v>0</v>
      </c>
      <c r="AC1637" s="88"/>
      <c r="AD1637" s="519">
        <f>(W1637*AC1637)</f>
        <v>0</v>
      </c>
      <c r="AE1637" s="522">
        <f>(X1637*AD1637)</f>
        <v>0</v>
      </c>
      <c r="AF1637" s="89" t="str">
        <f>IF(AG1637&gt;0,"ok","◄")</f>
        <v>◄</v>
      </c>
      <c r="AG1637" s="90"/>
      <c r="AH1637" s="89" t="str">
        <f>IF(AND(AI1637="",AJ1637&gt;0),"?",IF(AI1637="","◄",IF(AJ1637&gt;=1,"►","")))</f>
        <v>◄</v>
      </c>
      <c r="AI1637" s="91"/>
      <c r="AJ1637" s="92"/>
      <c r="AK1637" s="586"/>
      <c r="AL1637" s="587"/>
      <c r="AM1637" s="43"/>
      <c r="AN1637" s="3" t="s">
        <v>3</v>
      </c>
      <c r="AO1637" s="12" t="s">
        <v>1</v>
      </c>
      <c r="AP1637" s="13"/>
      <c r="AQ1637" s="14"/>
      <c r="AR1637" s="15" t="s">
        <v>162</v>
      </c>
      <c r="AS1637" s="13"/>
      <c r="AT1637" s="14"/>
      <c r="AU1637" s="15" t="s">
        <v>4</v>
      </c>
      <c r="AV1637" s="13"/>
      <c r="AW1637" s="14"/>
      <c r="AX1637" s="15" t="s">
        <v>228</v>
      </c>
      <c r="AY1637" s="516" t="s">
        <v>6</v>
      </c>
      <c r="AZ1637" s="516" t="s">
        <v>6</v>
      </c>
      <c r="BA1637" s="516"/>
      <c r="BB1637" s="516" t="s">
        <v>6</v>
      </c>
      <c r="BC1637" s="516" t="s">
        <v>6</v>
      </c>
      <c r="BD1637" s="516"/>
      <c r="BE1637" s="516" t="s">
        <v>6</v>
      </c>
      <c r="BF1637" s="516" t="s">
        <v>6</v>
      </c>
      <c r="BG1637" s="516"/>
      <c r="BH1637" s="516" t="s">
        <v>6</v>
      </c>
      <c r="BI1637" s="516" t="s">
        <v>6</v>
      </c>
      <c r="BJ1637" s="516"/>
      <c r="BK1637" s="516" t="s">
        <v>6</v>
      </c>
      <c r="BL1637" s="516" t="s">
        <v>6</v>
      </c>
      <c r="BM1637" s="516"/>
      <c r="BN1637" s="516" t="s">
        <v>6</v>
      </c>
      <c r="BO1637" s="516" t="s">
        <v>6</v>
      </c>
      <c r="BP1637" s="516"/>
      <c r="BQ1637" s="516" t="s">
        <v>6</v>
      </c>
      <c r="BR1637" s="516" t="s">
        <v>6</v>
      </c>
      <c r="BS1637" s="516"/>
      <c r="BT1637" s="32"/>
      <c r="BU1637" s="33"/>
      <c r="BV1637" s="34"/>
      <c r="BW1637" s="32"/>
      <c r="BX1637" s="33"/>
      <c r="BY1637" s="34"/>
      <c r="BZ1637" s="35"/>
      <c r="CA1637" s="24"/>
      <c r="CB1637" s="36"/>
      <c r="CC1637" s="33"/>
      <c r="CD1637" s="37"/>
      <c r="CE1637" s="36"/>
      <c r="CF1637" s="38"/>
      <c r="CG1637" s="39"/>
      <c r="CH1637" s="457"/>
      <c r="CI1637" s="23" t="s">
        <v>836</v>
      </c>
    </row>
    <row r="1638" spans="1:87" ht="16.8" customHeight="1" thickTop="1" thickBot="1" x14ac:dyDescent="0.35">
      <c r="A1638" s="505" t="str">
        <f>IF(COUNTIF(B1639:B1640,"x")&gt;0,"x","")</f>
        <v/>
      </c>
      <c r="B1638" s="57"/>
      <c r="C1638" s="510" t="str">
        <f>A1638</f>
        <v/>
      </c>
      <c r="D1638" s="66">
        <f>ROWS(D1639:D1640)-1</f>
        <v>1</v>
      </c>
      <c r="E1638" s="58" t="s">
        <v>3567</v>
      </c>
      <c r="F1638" s="59"/>
      <c r="G1638" s="301"/>
      <c r="H1638" s="18"/>
      <c r="I1638" s="18"/>
      <c r="J1638" s="18"/>
      <c r="K1638" s="18"/>
      <c r="L1638" s="18"/>
      <c r="M1638" s="18"/>
      <c r="N1638" s="46"/>
      <c r="O1638" s="60" t="s">
        <v>3568</v>
      </c>
      <c r="P1638" s="61" t="s">
        <v>6937</v>
      </c>
      <c r="Q1638" s="62"/>
      <c r="R1638" s="63" t="str">
        <f>IF(COUNTIF(Q1639:Q1640,"?")&gt;0,"?",IF(AND(S1638="◄",T1638="►"),"◄►",IF(S1638="◄","◄",IF(T1638="►","►",""))))</f>
        <v>◄</v>
      </c>
      <c r="S1638" s="64" t="str">
        <f>IF(SUM(S1639:S1640)+1=ROWS(S1639:S1640)-COUNTIF(S1639:S1640,"-"),"","◄")</f>
        <v>◄</v>
      </c>
      <c r="T1638" s="65" t="str">
        <f>IF(SUM(T1639:T1640)&gt;0,"►","")</f>
        <v/>
      </c>
      <c r="U1638" s="62"/>
      <c r="V1638" s="63" t="str">
        <f>IF(COUNTIF(U1639:U1640,"?")&gt;0,"?",IF(AND(W1638="◄",X1638="►"),"◄►",IF(W1638="◄","◄",IF(X1638="►","►",""))))</f>
        <v>◄</v>
      </c>
      <c r="W1638" s="64" t="str">
        <f>IF(SUM(W1639:W1640)+1=ROWS(W1639:W1640)-COUNTIF(W1639:W1640,"-"),"","◄")</f>
        <v>◄</v>
      </c>
      <c r="X1638" s="65" t="str">
        <f>IF(SUM(X1639:X1640)&gt;0,"►","")</f>
        <v/>
      </c>
      <c r="Y1638" s="66">
        <f>ROWS(Y1639:Y1640)-1</f>
        <v>1</v>
      </c>
      <c r="Z1638" s="67">
        <f>SUM(Z1639:Z1640)-Z1640</f>
        <v>0</v>
      </c>
      <c r="AA1638" s="68" t="s">
        <v>840</v>
      </c>
      <c r="AB1638" s="69"/>
      <c r="AC1638" s="67">
        <f>SUM(AC1639:AC1640)-AC1640</f>
        <v>0</v>
      </c>
      <c r="AD1638" s="68" t="s">
        <v>3335</v>
      </c>
      <c r="AE1638" s="69"/>
      <c r="AF1638" s="70" t="str">
        <f>IF(AG1638="◄","◄",IF(AG1638="ok","►",""))</f>
        <v>◄</v>
      </c>
      <c r="AG1638" s="71" t="str">
        <f>IF(AG1639&gt;0,"OK","◄")</f>
        <v>◄</v>
      </c>
      <c r="AH1638" s="62" t="str">
        <f>IF(AND(AI1638="◄",AJ1638="►"),"◄?►",IF(AI1638="◄","◄",IF(AJ1638="►","►","")))</f>
        <v>◄</v>
      </c>
      <c r="AI1638" s="64" t="str">
        <f>IF(AI1639&gt;0,"","◄")</f>
        <v>◄</v>
      </c>
      <c r="AJ1638" s="65" t="str">
        <f>IF(SUM(AJ1639:AJ1640)&gt;0,"►","")</f>
        <v/>
      </c>
      <c r="AK1638" s="570">
        <f>G1639</f>
        <v>27395</v>
      </c>
      <c r="AL1638" s="572" t="str">
        <f>P1638</f>
        <v xml:space="preserve"> ▬ folder Nr. 5  /  75 ▬ </v>
      </c>
      <c r="AM1638" s="43"/>
      <c r="AN1638" s="1" t="str">
        <f>IF(AO1638="","",IF(COUNTIF(AN1639,"ok"),"","◄"))</f>
        <v>◄</v>
      </c>
      <c r="AO1638" s="9" t="str">
        <f>IF(COUNTIF(AP1638:BR1638,"◄")&gt;0,"◄","")</f>
        <v>◄</v>
      </c>
      <c r="AP1638" s="250" t="str">
        <f>IF(AP1639="-","",IF(AP1639&gt;0,"","◄"))</f>
        <v>◄</v>
      </c>
      <c r="AQ1638" s="251"/>
      <c r="AR1638" s="517">
        <f>IF(ISNONTEXT(AR1639)=TRUE,"_",1)</f>
        <v>1</v>
      </c>
      <c r="AS1638" s="250" t="str">
        <f>IF(AS1639="-","",IF(AS1639&gt;0,"","◄"))</f>
        <v>◄</v>
      </c>
      <c r="AT1638" s="251"/>
      <c r="AU1638" s="517">
        <f>IF(ISNONTEXT(AU1639)=TRUE,"_",AR1638+1)</f>
        <v>2</v>
      </c>
      <c r="AV1638" s="250" t="str">
        <f>IF(AV1639="-","",IF(AV1639&gt;0,"","◄"))</f>
        <v>◄</v>
      </c>
      <c r="AW1638" s="251"/>
      <c r="AX1638" s="517">
        <f>IF(ISNONTEXT(AX1639)=TRUE,"_",AU1638+1)</f>
        <v>3</v>
      </c>
      <c r="AY1638" s="250" t="str">
        <f>IF(AY1639="-","",IF(AY1639&gt;0,"","◄"))</f>
        <v/>
      </c>
      <c r="AZ1638" s="251"/>
      <c r="BA1638" s="517" t="str">
        <f>IF(ISNONTEXT(BA1639)=TRUE,"_",AX1638+1)</f>
        <v>_</v>
      </c>
      <c r="BB1638" s="250" t="str">
        <f>IF(BB1639="-","",IF(BB1639&gt;0,"","◄"))</f>
        <v/>
      </c>
      <c r="BC1638" s="251"/>
      <c r="BD1638" s="517" t="str">
        <f>IF(ISNONTEXT(BD1639)=TRUE,"_",BA1638+1)</f>
        <v>_</v>
      </c>
      <c r="BE1638" s="250" t="str">
        <f>IF(BE1639="-","",IF(BE1639&gt;0,"","◄"))</f>
        <v/>
      </c>
      <c r="BF1638" s="251"/>
      <c r="BG1638" s="517" t="str">
        <f>IF(ISNONTEXT(BG1639)=TRUE,"_",BD1638+1)</f>
        <v>_</v>
      </c>
      <c r="BH1638" s="250" t="str">
        <f>IF(BH1639="-","",IF(BH1639&gt;0,"","◄"))</f>
        <v/>
      </c>
      <c r="BI1638" s="251"/>
      <c r="BJ1638" s="517" t="str">
        <f>IF(ISNONTEXT(BJ1639)=TRUE,"_",BG1638+1)</f>
        <v>_</v>
      </c>
      <c r="BK1638" s="563" t="str">
        <f>IF(BK1639="-","",IF(BK1639&gt;0,"","◄"))</f>
        <v/>
      </c>
      <c r="BL1638" s="564"/>
      <c r="BM1638" s="517" t="str">
        <f>IF(ISNONTEXT(BM1639)=TRUE,"_",BJ1638+1)</f>
        <v>_</v>
      </c>
      <c r="BN1638" s="563" t="str">
        <f>IF(BN1639="-","",IF(BN1639&gt;0,"","◄"))</f>
        <v/>
      </c>
      <c r="BO1638" s="564"/>
      <c r="BP1638" s="517" t="str">
        <f>IF(ISNONTEXT(BP1639)=TRUE,"_",BM1638+1)</f>
        <v>_</v>
      </c>
      <c r="BQ1638" s="563" t="str">
        <f>IF(BQ1639="-","",IF(BQ1639&gt;0,"","◄"))</f>
        <v/>
      </c>
      <c r="BR1638" s="564"/>
      <c r="BS1638" s="517" t="str">
        <f>IF(ISNONTEXT(BS1639)=TRUE,"_",BP1638+1)</f>
        <v>_</v>
      </c>
      <c r="BT1638" s="563" t="str">
        <f>IF(BT1639="-","",IF(BT1639&gt;0,"","◄"))</f>
        <v>◄</v>
      </c>
      <c r="BU1638" s="564"/>
      <c r="BV1638" s="517" t="str">
        <f>IF(ISNONTEXT(BV1639)=TRUE,"_",1)</f>
        <v>_</v>
      </c>
      <c r="BW1638" s="563" t="str">
        <f>IF(BW1639="-","",IF(BW1639&gt;0,"","◄"))</f>
        <v>◄</v>
      </c>
      <c r="BX1638" s="564"/>
      <c r="BY1638" s="517" t="str">
        <f>IF(ISNONTEXT(BY1639)=TRUE,"_",BV1638+1)</f>
        <v>_</v>
      </c>
      <c r="BZ1638" s="26"/>
      <c r="CA1638" s="24"/>
      <c r="CB1638" s="25" t="str">
        <f>IF(CB1639&gt;0,"►","")</f>
        <v/>
      </c>
      <c r="CC1638" s="25" t="str">
        <f>IF(CC1639&gt;0,"►","")</f>
        <v/>
      </c>
      <c r="CD1638" s="517" t="str">
        <f>IF(ISNONTEXT(CD1639)=TRUE,"_",1)</f>
        <v>_</v>
      </c>
      <c r="CE1638" s="25" t="str">
        <f>IF(CE1639&gt;0,"►","")</f>
        <v/>
      </c>
      <c r="CF1638" s="25" t="str">
        <f>IF(CF1639&gt;0,"►","")</f>
        <v/>
      </c>
      <c r="CG1638" s="517" t="str">
        <f>IF(ISNONTEXT(CG1639)=TRUE,"_",CD1638+1)</f>
        <v>_</v>
      </c>
      <c r="CH1638" s="66">
        <f>ROWS(CH1639:CH1640)-1</f>
        <v>1</v>
      </c>
      <c r="CI1638" s="23" t="s">
        <v>836</v>
      </c>
    </row>
    <row r="1639" spans="1:87" ht="15" thickBot="1" x14ac:dyDescent="0.35">
      <c r="A1639" s="503"/>
      <c r="B1639" s="49"/>
      <c r="C1639" s="156">
        <f>B1639</f>
        <v>0</v>
      </c>
      <c r="D1639" s="457"/>
      <c r="E1639" s="73"/>
      <c r="F1639" s="74" t="s">
        <v>3569</v>
      </c>
      <c r="G1639" s="300">
        <v>27395</v>
      </c>
      <c r="H1639" s="211">
        <v>10</v>
      </c>
      <c r="I1639" s="119"/>
      <c r="J1639" s="119"/>
      <c r="K1639" s="79"/>
      <c r="L1639" s="79"/>
      <c r="M1639" s="79"/>
      <c r="N1639" s="80" t="s">
        <v>3570</v>
      </c>
      <c r="O1639" s="81"/>
      <c r="P1639" s="82"/>
      <c r="Q1639" s="83" t="str">
        <f>IF(R1639="?","?","")</f>
        <v/>
      </c>
      <c r="R1639" s="83" t="str">
        <f>IF(AND(S1639="",T1639&gt;0),"?",IF(S1639="","◄",IF(T1639&gt;=1,"►","")))</f>
        <v>◄</v>
      </c>
      <c r="S1639" s="84"/>
      <c r="T1639" s="85"/>
      <c r="U1639" s="83" t="str">
        <f>IF(V1639="?","?","")</f>
        <v/>
      </c>
      <c r="V1639" s="83" t="str">
        <f>IF(AND(W1639="",X1639&gt;0),"?",IF(W1639="","◄",IF(X1639&gt;=1,"►","")))</f>
        <v>◄</v>
      </c>
      <c r="W1639" s="86"/>
      <c r="X1639" s="85"/>
      <c r="Y1639" s="457"/>
      <c r="Z1639" s="87"/>
      <c r="AA1639" s="521">
        <f>(S1639*Z1639)</f>
        <v>0</v>
      </c>
      <c r="AB1639" s="520">
        <f>(T1639*AA1639)</f>
        <v>0</v>
      </c>
      <c r="AC1639" s="88"/>
      <c r="AD1639" s="519">
        <f>(W1639*AC1639)</f>
        <v>0</v>
      </c>
      <c r="AE1639" s="522">
        <f>(X1639*AD1639)</f>
        <v>0</v>
      </c>
      <c r="AF1639" s="89" t="str">
        <f>IF(AG1639&gt;0,"ok","◄")</f>
        <v>◄</v>
      </c>
      <c r="AG1639" s="90"/>
      <c r="AH1639" s="89" t="str">
        <f>IF(AND(AI1639="",AJ1639&gt;0),"?",IF(AI1639="","◄",IF(AJ1639&gt;=1,"►","")))</f>
        <v>◄</v>
      </c>
      <c r="AI1639" s="91"/>
      <c r="AJ1639" s="92"/>
      <c r="AK1639" s="586"/>
      <c r="AL1639" s="587"/>
      <c r="AM1639" s="43"/>
      <c r="AN1639" s="3" t="s">
        <v>3</v>
      </c>
      <c r="AO1639" s="12" t="s">
        <v>1</v>
      </c>
      <c r="AP1639" s="13"/>
      <c r="AQ1639" s="14"/>
      <c r="AR1639" s="15" t="s">
        <v>4</v>
      </c>
      <c r="AS1639" s="13"/>
      <c r="AT1639" s="14"/>
      <c r="AU1639" s="15" t="s">
        <v>248</v>
      </c>
      <c r="AV1639" s="13"/>
      <c r="AW1639" s="14"/>
      <c r="AX1639" s="15" t="s">
        <v>35</v>
      </c>
      <c r="AY1639" s="516" t="s">
        <v>6</v>
      </c>
      <c r="AZ1639" s="516" t="s">
        <v>6</v>
      </c>
      <c r="BA1639" s="516"/>
      <c r="BB1639" s="516" t="s">
        <v>6</v>
      </c>
      <c r="BC1639" s="516" t="s">
        <v>6</v>
      </c>
      <c r="BD1639" s="516"/>
      <c r="BE1639" s="516" t="s">
        <v>6</v>
      </c>
      <c r="BF1639" s="516" t="s">
        <v>6</v>
      </c>
      <c r="BG1639" s="516"/>
      <c r="BH1639" s="516" t="s">
        <v>6</v>
      </c>
      <c r="BI1639" s="516" t="s">
        <v>6</v>
      </c>
      <c r="BJ1639" s="516"/>
      <c r="BK1639" s="516" t="s">
        <v>6</v>
      </c>
      <c r="BL1639" s="516" t="s">
        <v>6</v>
      </c>
      <c r="BM1639" s="516"/>
      <c r="BN1639" s="516" t="s">
        <v>6</v>
      </c>
      <c r="BO1639" s="516" t="s">
        <v>6</v>
      </c>
      <c r="BP1639" s="516"/>
      <c r="BQ1639" s="516" t="s">
        <v>6</v>
      </c>
      <c r="BR1639" s="516" t="s">
        <v>6</v>
      </c>
      <c r="BS1639" s="516"/>
      <c r="BT1639" s="32"/>
      <c r="BU1639" s="33"/>
      <c r="BV1639" s="34"/>
      <c r="BW1639" s="32"/>
      <c r="BX1639" s="33"/>
      <c r="BY1639" s="34"/>
      <c r="BZ1639" s="35"/>
      <c r="CA1639" s="24"/>
      <c r="CB1639" s="36"/>
      <c r="CC1639" s="33"/>
      <c r="CD1639" s="37"/>
      <c r="CE1639" s="36"/>
      <c r="CF1639" s="38"/>
      <c r="CG1639" s="39"/>
      <c r="CH1639" s="457"/>
      <c r="CI1639" s="23" t="s">
        <v>836</v>
      </c>
    </row>
    <row r="1640" spans="1:87" ht="16.8" customHeight="1" thickTop="1" thickBot="1" x14ac:dyDescent="0.35">
      <c r="A1640" s="505" t="str">
        <f>IF(COUNTIF(B1641:B1644,"x")&gt;0,"x","")</f>
        <v/>
      </c>
      <c r="B1640" s="57"/>
      <c r="C1640" s="510" t="str">
        <f>A1640</f>
        <v/>
      </c>
      <c r="D1640" s="66">
        <f>ROWS(D1641:D1644)-1</f>
        <v>3</v>
      </c>
      <c r="E1640" s="58" t="s">
        <v>3571</v>
      </c>
      <c r="F1640" s="59"/>
      <c r="G1640" s="301"/>
      <c r="H1640" s="18"/>
      <c r="I1640" s="18"/>
      <c r="J1640" s="18"/>
      <c r="K1640" s="18"/>
      <c r="L1640" s="18"/>
      <c r="M1640" s="18"/>
      <c r="N1640" s="46"/>
      <c r="O1640" s="60" t="s">
        <v>3572</v>
      </c>
      <c r="P1640" s="61" t="s">
        <v>6938</v>
      </c>
      <c r="Q1640" s="143"/>
      <c r="R1640" s="63" t="str">
        <f>IF(COUNTIF(Q1641:Q1644,"?")&gt;0,"?",IF(AND(S1640="◄",T1640="►"),"◄►",IF(S1640="◄","◄",IF(T1640="►","►",""))))</f>
        <v>◄</v>
      </c>
      <c r="S1640" s="64" t="str">
        <f>IF(SUM(S1641:S1644)+1=ROWS(S1641:S1644)-COUNTIF(S1641:S1644,"-"),"","◄")</f>
        <v>◄</v>
      </c>
      <c r="T1640" s="65" t="str">
        <f>IF(SUM(T1641:T1644)&gt;0,"►","")</f>
        <v/>
      </c>
      <c r="U1640" s="146"/>
      <c r="V1640" s="63" t="str">
        <f>IF(COUNTIF(U1641:U1644,"?")&gt;0,"?",IF(AND(W1640="◄",X1640="►"),"◄►",IF(W1640="◄","◄",IF(X1640="►","►",""))))</f>
        <v>◄</v>
      </c>
      <c r="W1640" s="64" t="str">
        <f>IF(SUM(W1641:W1644)+1=ROWS(W1641:W1644)-COUNTIF(W1641:W1644,"-"),"","◄")</f>
        <v>◄</v>
      </c>
      <c r="X1640" s="65" t="str">
        <f>IF(SUM(X1641:X1644)&gt;0,"►","")</f>
        <v/>
      </c>
      <c r="Y1640" s="66">
        <f>ROWS(Y1641:Y1644)-1</f>
        <v>3</v>
      </c>
      <c r="Z1640" s="67">
        <f>SUM(Z1641:Z1644)-Z1644</f>
        <v>0</v>
      </c>
      <c r="AA1640" s="68" t="s">
        <v>840</v>
      </c>
      <c r="AB1640" s="69"/>
      <c r="AC1640" s="67">
        <f>SUM(AC1641:AC1644)-AC1644</f>
        <v>0</v>
      </c>
      <c r="AD1640" s="68" t="s">
        <v>840</v>
      </c>
      <c r="AE1640" s="69"/>
      <c r="AF1640" s="70" t="str">
        <f>IF(AG1640="◄","◄",IF(AG1640="ok","►",""))</f>
        <v>◄</v>
      </c>
      <c r="AG1640" s="71" t="str">
        <f>IF(AG1641&gt;0,"OK","◄")</f>
        <v>◄</v>
      </c>
      <c r="AH1640" s="62" t="str">
        <f>IF(AND(AI1640="◄",AJ1640="►"),"◄?►",IF(AI1640="◄","◄",IF(AJ1640="►","►","")))</f>
        <v>◄</v>
      </c>
      <c r="AI1640" s="64" t="str">
        <f>IF(AI1641&gt;0,"","◄")</f>
        <v>◄</v>
      </c>
      <c r="AJ1640" s="65" t="str">
        <f>IF(SUM(AJ1641:AJ1643)&gt;0,"►","")</f>
        <v/>
      </c>
      <c r="AK1640" s="570">
        <f>G1641</f>
        <v>27395</v>
      </c>
      <c r="AL1640" s="572" t="str">
        <f>P1640</f>
        <v xml:space="preserve"> ▬ folder Nr. 6  /  75 ▬ </v>
      </c>
      <c r="AM1640" s="43"/>
      <c r="AN1640" s="1" t="str">
        <f>IF(AO1640="","",IF(COUNTIF(AN1641,"ok"),"","◄"))</f>
        <v>◄</v>
      </c>
      <c r="AO1640" s="9" t="str">
        <f>IF(COUNTIF(AP1640:BR1640,"◄")&gt;0,"◄","")</f>
        <v>◄</v>
      </c>
      <c r="AP1640" s="250" t="str">
        <f>IF(AP1641="-","",IF(AP1641&gt;0,"","◄"))</f>
        <v>◄</v>
      </c>
      <c r="AQ1640" s="251"/>
      <c r="AR1640" s="517">
        <f>IF(ISNONTEXT(AR1641)=TRUE,"_",1)</f>
        <v>1</v>
      </c>
      <c r="AS1640" s="250" t="str">
        <f>IF(AS1641="-","",IF(AS1641&gt;0,"","◄"))</f>
        <v>◄</v>
      </c>
      <c r="AT1640" s="251"/>
      <c r="AU1640" s="517">
        <f>IF(ISNONTEXT(AU1641)=TRUE,"_",AR1640+1)</f>
        <v>2</v>
      </c>
      <c r="AV1640" s="250" t="str">
        <f>IF(AV1641="-","",IF(AV1641&gt;0,"","◄"))</f>
        <v>◄</v>
      </c>
      <c r="AW1640" s="251"/>
      <c r="AX1640" s="517">
        <f>IF(ISNONTEXT(AX1641)=TRUE,"_",AU1640+1)</f>
        <v>3</v>
      </c>
      <c r="AY1640" s="250" t="str">
        <f>IF(AY1641="-","",IF(AY1641&gt;0,"","◄"))</f>
        <v>◄</v>
      </c>
      <c r="AZ1640" s="251"/>
      <c r="BA1640" s="517">
        <f>IF(ISNONTEXT(BA1641)=TRUE,"_",AX1640+1)</f>
        <v>4</v>
      </c>
      <c r="BB1640" s="250" t="str">
        <f>IF(BB1641="-","",IF(BB1641&gt;0,"","◄"))</f>
        <v>◄</v>
      </c>
      <c r="BC1640" s="251"/>
      <c r="BD1640" s="517">
        <f>IF(ISNONTEXT(BD1641)=TRUE,"_",BA1640+1)</f>
        <v>5</v>
      </c>
      <c r="BE1640" s="250" t="str">
        <f>IF(BE1641="-","",IF(BE1641&gt;0,"","◄"))</f>
        <v/>
      </c>
      <c r="BF1640" s="251"/>
      <c r="BG1640" s="517" t="str">
        <f>IF(ISNONTEXT(BG1641)=TRUE,"_",BD1640+1)</f>
        <v>_</v>
      </c>
      <c r="BH1640" s="250" t="str">
        <f>IF(BH1641="-","",IF(BH1641&gt;0,"","◄"))</f>
        <v/>
      </c>
      <c r="BI1640" s="251"/>
      <c r="BJ1640" s="517" t="str">
        <f>IF(ISNONTEXT(BJ1641)=TRUE,"_",BG1640+1)</f>
        <v>_</v>
      </c>
      <c r="BK1640" s="563" t="str">
        <f>IF(BK1641="-","",IF(BK1641&gt;0,"","◄"))</f>
        <v/>
      </c>
      <c r="BL1640" s="564"/>
      <c r="BM1640" s="517" t="str">
        <f>IF(ISNONTEXT(BM1641)=TRUE,"_",BJ1640+1)</f>
        <v>_</v>
      </c>
      <c r="BN1640" s="563" t="str">
        <f>IF(BN1641="-","",IF(BN1641&gt;0,"","◄"))</f>
        <v/>
      </c>
      <c r="BO1640" s="564"/>
      <c r="BP1640" s="517" t="str">
        <f>IF(ISNONTEXT(BP1641)=TRUE,"_",BM1640+1)</f>
        <v>_</v>
      </c>
      <c r="BQ1640" s="563" t="str">
        <f>IF(BQ1641="-","",IF(BQ1641&gt;0,"","◄"))</f>
        <v/>
      </c>
      <c r="BR1640" s="564"/>
      <c r="BS1640" s="517" t="str">
        <f>IF(ISNONTEXT(BS1641)=TRUE,"_",BP1640+1)</f>
        <v>_</v>
      </c>
      <c r="BT1640" s="563" t="str">
        <f>IF(BT1641="-","",IF(BT1641&gt;0,"","◄"))</f>
        <v>◄</v>
      </c>
      <c r="BU1640" s="564"/>
      <c r="BV1640" s="517" t="str">
        <f>IF(ISNONTEXT(BV1641)=TRUE,"_",1)</f>
        <v>_</v>
      </c>
      <c r="BW1640" s="563" t="str">
        <f>IF(BW1641="-","",IF(BW1641&gt;0,"","◄"))</f>
        <v>◄</v>
      </c>
      <c r="BX1640" s="564"/>
      <c r="BY1640" s="517" t="str">
        <f>IF(ISNONTEXT(BY1641)=TRUE,"_",BV1640+1)</f>
        <v>_</v>
      </c>
      <c r="BZ1640" s="26"/>
      <c r="CA1640" s="24"/>
      <c r="CB1640" s="25" t="str">
        <f>IF(CB1641&gt;0,"►","")</f>
        <v/>
      </c>
      <c r="CC1640" s="25" t="str">
        <f>IF(CC1641&gt;0,"►","")</f>
        <v/>
      </c>
      <c r="CD1640" s="517" t="str">
        <f>IF(ISNONTEXT(CD1641)=TRUE,"_",1)</f>
        <v>_</v>
      </c>
      <c r="CE1640" s="25" t="str">
        <f>IF(CE1641&gt;0,"►","")</f>
        <v/>
      </c>
      <c r="CF1640" s="25" t="str">
        <f>IF(CF1641&gt;0,"►","")</f>
        <v/>
      </c>
      <c r="CG1640" s="517" t="str">
        <f>IF(ISNONTEXT(CG1641)=TRUE,"_",CD1640+1)</f>
        <v>_</v>
      </c>
      <c r="CH1640" s="66">
        <f>ROWS(CH1641:CH1644)-1</f>
        <v>3</v>
      </c>
      <c r="CI1640" s="23" t="s">
        <v>836</v>
      </c>
    </row>
    <row r="1641" spans="1:87" ht="15" thickBot="1" x14ac:dyDescent="0.35">
      <c r="A1641" s="503"/>
      <c r="B1641" s="49"/>
      <c r="C1641" s="156">
        <f>B1641</f>
        <v>0</v>
      </c>
      <c r="D1641" s="457"/>
      <c r="E1641" s="73"/>
      <c r="F1641" s="74" t="s">
        <v>3573</v>
      </c>
      <c r="G1641" s="300">
        <v>27395</v>
      </c>
      <c r="H1641" s="211">
        <v>6.5</v>
      </c>
      <c r="I1641" s="122" t="s">
        <v>864</v>
      </c>
      <c r="J1641" s="216">
        <v>2.5</v>
      </c>
      <c r="K1641" s="79"/>
      <c r="L1641" s="79"/>
      <c r="M1641" s="79"/>
      <c r="N1641" s="80" t="s">
        <v>3574</v>
      </c>
      <c r="O1641" s="81"/>
      <c r="P1641" s="82"/>
      <c r="Q1641" s="83" t="str">
        <f t="shared" ref="Q1641:Q1665" si="605">IF(R1641="?","?","")</f>
        <v/>
      </c>
      <c r="R1641" s="83" t="str">
        <f>IF(AND(S1641="",T1641&gt;0),"?",IF(S1641="","◄",IF(T1641&gt;=1,"►","")))</f>
        <v>◄</v>
      </c>
      <c r="S1641" s="84"/>
      <c r="T1641" s="85"/>
      <c r="U1641" s="83" t="str">
        <f>IF(V1641="?","?","")</f>
        <v/>
      </c>
      <c r="V1641" s="83" t="str">
        <f>IF(AND(W1641="",X1641&gt;0),"?",IF(W1641="","◄",IF(X1641&gt;=1,"►","")))</f>
        <v>◄</v>
      </c>
      <c r="W1641" s="86"/>
      <c r="X1641" s="85"/>
      <c r="Y1641" s="457"/>
      <c r="Z1641" s="87"/>
      <c r="AA1641" s="521">
        <f t="shared" ref="AA1641:AB1643" si="606">(S1641*Z1641)</f>
        <v>0</v>
      </c>
      <c r="AB1641" s="520">
        <f t="shared" si="606"/>
        <v>0</v>
      </c>
      <c r="AC1641" s="88"/>
      <c r="AD1641" s="519">
        <f t="shared" ref="AD1641:AE1643" si="607">(W1641*AC1641)</f>
        <v>0</v>
      </c>
      <c r="AE1641" s="522">
        <f t="shared" si="607"/>
        <v>0</v>
      </c>
      <c r="AF1641" s="89" t="str">
        <f>IF(AG1641&gt;0,"ok","◄")</f>
        <v>◄</v>
      </c>
      <c r="AG1641" s="90"/>
      <c r="AH1641" s="89" t="str">
        <f>IF(AND(AI1641="",AJ1641&gt;0),"?",IF(AI1641="","◄",IF(AJ1641&gt;=1,"►","")))</f>
        <v>◄</v>
      </c>
      <c r="AI1641" s="91"/>
      <c r="AJ1641" s="92"/>
      <c r="AK1641" s="586"/>
      <c r="AL1641" s="587"/>
      <c r="AM1641" s="43"/>
      <c r="AN1641" s="3" t="s">
        <v>3</v>
      </c>
      <c r="AO1641" s="12" t="s">
        <v>1</v>
      </c>
      <c r="AP1641" s="13"/>
      <c r="AQ1641" s="14"/>
      <c r="AR1641" s="15" t="s">
        <v>7</v>
      </c>
      <c r="AS1641" s="13"/>
      <c r="AT1641" s="14"/>
      <c r="AU1641" s="15" t="s">
        <v>19</v>
      </c>
      <c r="AV1641" s="13"/>
      <c r="AW1641" s="14"/>
      <c r="AX1641" s="15" t="s">
        <v>4</v>
      </c>
      <c r="AY1641" s="13"/>
      <c r="AZ1641" s="14"/>
      <c r="BA1641" s="15" t="s">
        <v>121</v>
      </c>
      <c r="BB1641" s="13"/>
      <c r="BC1641" s="14"/>
      <c r="BD1641" s="15" t="s">
        <v>364</v>
      </c>
      <c r="BE1641" s="516" t="s">
        <v>6</v>
      </c>
      <c r="BF1641" s="516" t="s">
        <v>6</v>
      </c>
      <c r="BG1641" s="516"/>
      <c r="BH1641" s="516" t="s">
        <v>6</v>
      </c>
      <c r="BI1641" s="516" t="s">
        <v>6</v>
      </c>
      <c r="BJ1641" s="516"/>
      <c r="BK1641" s="516" t="s">
        <v>6</v>
      </c>
      <c r="BL1641" s="516" t="s">
        <v>6</v>
      </c>
      <c r="BM1641" s="516"/>
      <c r="BN1641" s="516" t="s">
        <v>6</v>
      </c>
      <c r="BO1641" s="516" t="s">
        <v>6</v>
      </c>
      <c r="BP1641" s="516"/>
      <c r="BQ1641" s="516" t="s">
        <v>6</v>
      </c>
      <c r="BR1641" s="516" t="s">
        <v>6</v>
      </c>
      <c r="BS1641" s="516"/>
      <c r="BT1641" s="32"/>
      <c r="BU1641" s="33"/>
      <c r="BV1641" s="34"/>
      <c r="BW1641" s="32"/>
      <c r="BX1641" s="33"/>
      <c r="BY1641" s="34"/>
      <c r="BZ1641" s="35"/>
      <c r="CA1641" s="24"/>
      <c r="CB1641" s="36"/>
      <c r="CC1641" s="33"/>
      <c r="CD1641" s="37"/>
      <c r="CE1641" s="36"/>
      <c r="CF1641" s="38"/>
      <c r="CG1641" s="39"/>
      <c r="CH1641" s="457"/>
      <c r="CI1641" s="23" t="s">
        <v>836</v>
      </c>
    </row>
    <row r="1642" spans="1:87" ht="16.8" customHeight="1" thickTop="1" thickBot="1" x14ac:dyDescent="0.35">
      <c r="A1642" s="503"/>
      <c r="B1642" s="49"/>
      <c r="C1642" s="156">
        <f>B1642</f>
        <v>0</v>
      </c>
      <c r="D1642" s="457"/>
      <c r="E1642" s="73"/>
      <c r="F1642" s="93">
        <v>1760</v>
      </c>
      <c r="G1642" s="302">
        <v>27395</v>
      </c>
      <c r="H1642" s="211">
        <v>15</v>
      </c>
      <c r="I1642" s="122" t="s">
        <v>864</v>
      </c>
      <c r="J1642" s="216">
        <v>4.5</v>
      </c>
      <c r="K1642" s="79"/>
      <c r="L1642" s="79"/>
      <c r="M1642" s="79"/>
      <c r="N1642" s="80" t="s">
        <v>3575</v>
      </c>
      <c r="O1642" s="81"/>
      <c r="P1642" s="82"/>
      <c r="Q1642" s="83" t="str">
        <f t="shared" si="605"/>
        <v/>
      </c>
      <c r="R1642" s="83" t="str">
        <f>IF(AND(S1642="",T1642&gt;0),"?",IF(S1642="","◄",IF(T1642&gt;=1,"►","")))</f>
        <v>◄</v>
      </c>
      <c r="S1642" s="84"/>
      <c r="T1642" s="85"/>
      <c r="U1642" s="83" t="str">
        <f>IF(V1642="?","?","")</f>
        <v/>
      </c>
      <c r="V1642" s="83" t="str">
        <f>IF(AND(W1642="",X1642&gt;0),"?",IF(W1642="","◄",IF(X1642&gt;=1,"►","")))</f>
        <v>◄</v>
      </c>
      <c r="W1642" s="86"/>
      <c r="X1642" s="85"/>
      <c r="Y1642" s="457"/>
      <c r="Z1642" s="87"/>
      <c r="AA1642" s="521">
        <f t="shared" si="606"/>
        <v>0</v>
      </c>
      <c r="AB1642" s="520">
        <f t="shared" si="606"/>
        <v>0</v>
      </c>
      <c r="AC1642" s="88"/>
      <c r="AD1642" s="519">
        <f t="shared" si="607"/>
        <v>0</v>
      </c>
      <c r="AE1642" s="522">
        <f t="shared" si="607"/>
        <v>0</v>
      </c>
      <c r="AF1642" s="44"/>
      <c r="AG1642" s="45"/>
      <c r="AH1642" s="44"/>
      <c r="AI1642" s="45"/>
      <c r="AJ1642" s="45"/>
      <c r="AK1642" s="45"/>
      <c r="AL1642" s="45"/>
      <c r="AM1642" s="43"/>
      <c r="AN1642" s="27" t="s">
        <v>6</v>
      </c>
      <c r="AO1642" s="27" t="s">
        <v>6</v>
      </c>
      <c r="AP1642" s="516"/>
      <c r="AQ1642" s="516"/>
      <c r="AR1642" s="516"/>
      <c r="AS1642" s="516" t="s">
        <v>6</v>
      </c>
      <c r="AT1642" s="516" t="s">
        <v>6</v>
      </c>
      <c r="AU1642" s="516"/>
      <c r="AV1642" s="516" t="s">
        <v>6</v>
      </c>
      <c r="AW1642" s="516" t="s">
        <v>6</v>
      </c>
      <c r="AX1642" s="516"/>
      <c r="AY1642" s="516" t="s">
        <v>6</v>
      </c>
      <c r="AZ1642" s="516" t="s">
        <v>6</v>
      </c>
      <c r="BA1642" s="516"/>
      <c r="BB1642" s="516" t="s">
        <v>6</v>
      </c>
      <c r="BC1642" s="516" t="s">
        <v>6</v>
      </c>
      <c r="BD1642" s="516"/>
      <c r="BE1642" s="516" t="s">
        <v>6</v>
      </c>
      <c r="BF1642" s="516" t="s">
        <v>6</v>
      </c>
      <c r="BG1642" s="516"/>
      <c r="BH1642" s="516" t="s">
        <v>6</v>
      </c>
      <c r="BI1642" s="516" t="s">
        <v>6</v>
      </c>
      <c r="BJ1642" s="516"/>
      <c r="BK1642" s="516" t="s">
        <v>6</v>
      </c>
      <c r="BL1642" s="516" t="s">
        <v>6</v>
      </c>
      <c r="BM1642" s="516"/>
      <c r="BN1642" s="516" t="s">
        <v>6</v>
      </c>
      <c r="BO1642" s="516" t="s">
        <v>6</v>
      </c>
      <c r="BP1642" s="516"/>
      <c r="BQ1642" s="516" t="s">
        <v>6</v>
      </c>
      <c r="BR1642" s="516" t="s">
        <v>6</v>
      </c>
      <c r="BS1642" s="516"/>
      <c r="BT1642" s="516"/>
      <c r="BU1642" s="516"/>
      <c r="BV1642" s="516"/>
      <c r="BW1642" s="516"/>
      <c r="BX1642" s="516"/>
      <c r="BY1642" s="516"/>
      <c r="BZ1642" s="28"/>
      <c r="CA1642" s="24"/>
      <c r="CB1642" s="29"/>
      <c r="CC1642" s="29"/>
      <c r="CD1642" s="30"/>
      <c r="CE1642" s="29"/>
      <c r="CF1642" s="29"/>
      <c r="CG1642" s="31"/>
      <c r="CH1642" s="457"/>
      <c r="CI1642" s="23" t="s">
        <v>836</v>
      </c>
    </row>
    <row r="1643" spans="1:87" ht="15.6" thickTop="1" thickBot="1" x14ac:dyDescent="0.35">
      <c r="A1643" s="503"/>
      <c r="B1643" s="49"/>
      <c r="C1643" s="156">
        <f>B1643</f>
        <v>0</v>
      </c>
      <c r="D1643" s="457"/>
      <c r="E1643" s="73"/>
      <c r="F1643" s="93">
        <v>1761</v>
      </c>
      <c r="G1643" s="302">
        <v>27395</v>
      </c>
      <c r="H1643" s="211">
        <v>10</v>
      </c>
      <c r="I1643" s="122" t="s">
        <v>864</v>
      </c>
      <c r="J1643" s="216">
        <v>6.5</v>
      </c>
      <c r="K1643" s="79"/>
      <c r="L1643" s="79"/>
      <c r="M1643" s="79"/>
      <c r="N1643" s="80" t="s">
        <v>3576</v>
      </c>
      <c r="O1643" s="81"/>
      <c r="P1643" s="82"/>
      <c r="Q1643" s="83" t="str">
        <f t="shared" si="605"/>
        <v/>
      </c>
      <c r="R1643" s="83" t="str">
        <f>IF(AND(S1643="",T1643&gt;0),"?",IF(S1643="","◄",IF(T1643&gt;=1,"►","")))</f>
        <v>◄</v>
      </c>
      <c r="S1643" s="84"/>
      <c r="T1643" s="85"/>
      <c r="U1643" s="83" t="str">
        <f>IF(V1643="?","?","")</f>
        <v/>
      </c>
      <c r="V1643" s="83" t="str">
        <f>IF(AND(W1643="",X1643&gt;0),"?",IF(W1643="","◄",IF(X1643&gt;=1,"►","")))</f>
        <v>◄</v>
      </c>
      <c r="W1643" s="86"/>
      <c r="X1643" s="85"/>
      <c r="Y1643" s="457"/>
      <c r="Z1643" s="87"/>
      <c r="AA1643" s="521">
        <f t="shared" si="606"/>
        <v>0</v>
      </c>
      <c r="AB1643" s="520">
        <f t="shared" si="606"/>
        <v>0</v>
      </c>
      <c r="AC1643" s="88"/>
      <c r="AD1643" s="519">
        <f t="shared" si="607"/>
        <v>0</v>
      </c>
      <c r="AE1643" s="522">
        <f t="shared" si="607"/>
        <v>0</v>
      </c>
      <c r="AF1643" s="44"/>
      <c r="AG1643" s="45"/>
      <c r="AH1643" s="44"/>
      <c r="AI1643" s="45"/>
      <c r="AJ1643" s="45"/>
      <c r="AK1643" s="45"/>
      <c r="AL1643" s="45"/>
      <c r="AM1643" s="43"/>
      <c r="AN1643" s="27" t="s">
        <v>6</v>
      </c>
      <c r="AO1643" s="27" t="s">
        <v>6</v>
      </c>
      <c r="AP1643" s="516"/>
      <c r="AQ1643" s="516"/>
      <c r="AR1643" s="516"/>
      <c r="AS1643" s="516" t="s">
        <v>6</v>
      </c>
      <c r="AT1643" s="516" t="s">
        <v>6</v>
      </c>
      <c r="AU1643" s="516"/>
      <c r="AV1643" s="516" t="s">
        <v>6</v>
      </c>
      <c r="AW1643" s="516" t="s">
        <v>6</v>
      </c>
      <c r="AX1643" s="516"/>
      <c r="AY1643" s="516" t="s">
        <v>6</v>
      </c>
      <c r="AZ1643" s="516" t="s">
        <v>6</v>
      </c>
      <c r="BA1643" s="516"/>
      <c r="BB1643" s="516" t="s">
        <v>6</v>
      </c>
      <c r="BC1643" s="516" t="s">
        <v>6</v>
      </c>
      <c r="BD1643" s="516"/>
      <c r="BE1643" s="516" t="s">
        <v>6</v>
      </c>
      <c r="BF1643" s="516" t="s">
        <v>6</v>
      </c>
      <c r="BG1643" s="516"/>
      <c r="BH1643" s="516" t="s">
        <v>6</v>
      </c>
      <c r="BI1643" s="516" t="s">
        <v>6</v>
      </c>
      <c r="BJ1643" s="516"/>
      <c r="BK1643" s="516" t="s">
        <v>6</v>
      </c>
      <c r="BL1643" s="516" t="s">
        <v>6</v>
      </c>
      <c r="BM1643" s="516"/>
      <c r="BN1643" s="516" t="s">
        <v>6</v>
      </c>
      <c r="BO1643" s="516" t="s">
        <v>6</v>
      </c>
      <c r="BP1643" s="516"/>
      <c r="BQ1643" s="516" t="s">
        <v>6</v>
      </c>
      <c r="BR1643" s="516" t="s">
        <v>6</v>
      </c>
      <c r="BS1643" s="516"/>
      <c r="BT1643" s="516"/>
      <c r="BU1643" s="516"/>
      <c r="BV1643" s="516"/>
      <c r="BW1643" s="516"/>
      <c r="BX1643" s="516"/>
      <c r="BY1643" s="516"/>
      <c r="BZ1643" s="28"/>
      <c r="CA1643" s="24"/>
      <c r="CB1643" s="29"/>
      <c r="CC1643" s="29"/>
      <c r="CD1643" s="30"/>
      <c r="CE1643" s="29"/>
      <c r="CF1643" s="29"/>
      <c r="CG1643" s="31"/>
      <c r="CH1643" s="457"/>
      <c r="CI1643" s="23" t="s">
        <v>836</v>
      </c>
    </row>
    <row r="1644" spans="1:87" ht="16.8" thickTop="1" thickBot="1" x14ac:dyDescent="0.35">
      <c r="A1644" s="505" t="str">
        <f>IF(COUNTIF(B1645:B1666,"x")&gt;0,"x","")</f>
        <v/>
      </c>
      <c r="B1644" s="57"/>
      <c r="C1644" s="510" t="str">
        <f>A1644</f>
        <v/>
      </c>
      <c r="D1644" s="66">
        <f>ROWS(D1645:D1666)-1</f>
        <v>21</v>
      </c>
      <c r="E1644" s="58" t="s">
        <v>3577</v>
      </c>
      <c r="F1644" s="59"/>
      <c r="G1644" s="301"/>
      <c r="H1644" s="18"/>
      <c r="I1644" s="18"/>
      <c r="J1644" s="18"/>
      <c r="K1644" s="18"/>
      <c r="L1644" s="18"/>
      <c r="M1644" s="18"/>
      <c r="N1644" s="46"/>
      <c r="O1644" s="60">
        <v>27503</v>
      </c>
      <c r="P1644" s="61" t="s">
        <v>6938</v>
      </c>
      <c r="Q1644" s="83" t="str">
        <f t="shared" si="605"/>
        <v/>
      </c>
      <c r="R1644" s="63" t="str">
        <f>IF(COUNTIF(Q1645:Q1666,"?")&gt;0,"?",IF(AND(S1644="◄",T1644="►"),"◄►",IF(S1644="◄","◄",IF(T1644="►","►",""))))</f>
        <v>◄</v>
      </c>
      <c r="S1644" s="64" t="str">
        <f>IF(SUM(S1645:S1666)+1=ROWS(S1645:S1666)-COUNTIF(S1645:S1666,"-"),"","◄")</f>
        <v>◄</v>
      </c>
      <c r="T1644" s="65" t="str">
        <f>IF(SUM(T1645:T1666)&gt;0,"►","")</f>
        <v/>
      </c>
      <c r="U1644" s="146"/>
      <c r="V1644" s="63" t="str">
        <f>IF(COUNTIF(U1645:U1666,"?")&gt;0,"?",IF(AND(W1644="◄",X1644="►"),"◄►",IF(W1644="◄","◄",IF(X1644="►","►",""))))</f>
        <v>◄</v>
      </c>
      <c r="W1644" s="64" t="str">
        <f>IF(SUM(W1645:W1666)+1=ROWS(W1645:W1666)-COUNTIF(W1645:W1666,"-"),"","◄")</f>
        <v>◄</v>
      </c>
      <c r="X1644" s="65" t="str">
        <f>IF(SUM(X1645:X1666)&gt;0,"►","")</f>
        <v/>
      </c>
      <c r="Y1644" s="66">
        <f>ROWS(Y1645:Y1666)-1</f>
        <v>21</v>
      </c>
      <c r="Z1644" s="468">
        <f>SUM(Z1645:Z1666)-Z1666</f>
        <v>0</v>
      </c>
      <c r="AA1644" s="68" t="s">
        <v>840</v>
      </c>
      <c r="AB1644" s="69"/>
      <c r="AC1644" s="468">
        <f>SUM(AC1645:AC1666)-AC1666</f>
        <v>0</v>
      </c>
      <c r="AD1644" s="147" t="s">
        <v>840</v>
      </c>
      <c r="AE1644" s="69"/>
      <c r="AF1644" s="70" t="str">
        <f>IF(AG1644="◄","◄",IF(AG1644="ok","►",""))</f>
        <v>◄</v>
      </c>
      <c r="AG1644" s="71" t="str">
        <f>IF(AG1645&gt;0,"OK","◄")</f>
        <v>◄</v>
      </c>
      <c r="AH1644" s="62" t="str">
        <f>IF(AND(AI1644="◄",AJ1644="►"),"◄?►",IF(AI1644="◄","◄",IF(AJ1644="►","►","")))</f>
        <v>◄</v>
      </c>
      <c r="AI1644" s="64" t="str">
        <f>IF(AI1645&gt;0,"","◄")</f>
        <v>◄</v>
      </c>
      <c r="AJ1644" s="65" t="str">
        <f>IF(SUM(AJ1645:AJ1650)&gt;0,"►","")</f>
        <v/>
      </c>
      <c r="AK1644" s="570">
        <f>G1645</f>
        <v>27395</v>
      </c>
      <c r="AL1644" s="572" t="str">
        <f>P1644</f>
        <v xml:space="preserve"> ▬ folder Nr. 6  /  75 ▬ </v>
      </c>
      <c r="AM1644" s="43"/>
      <c r="AN1644" s="2"/>
      <c r="AO1644" s="2"/>
      <c r="AP1644" s="2"/>
      <c r="AQ1644" s="2"/>
      <c r="AR1644" s="2"/>
      <c r="AS1644" s="2"/>
      <c r="AT1644" s="2"/>
      <c r="AU1644" s="2"/>
      <c r="AV1644" s="2"/>
      <c r="AW1644" s="2"/>
      <c r="AX1644" s="2"/>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46"/>
      <c r="BU1644" s="46"/>
      <c r="BV1644" s="46"/>
      <c r="BW1644" s="46"/>
      <c r="BX1644" s="46"/>
      <c r="BY1644" s="46"/>
      <c r="BZ1644" s="46"/>
      <c r="CA1644" s="46"/>
      <c r="CB1644" s="46"/>
      <c r="CC1644" s="46"/>
      <c r="CD1644" s="46"/>
      <c r="CE1644" s="46"/>
      <c r="CF1644" s="46"/>
      <c r="CG1644" s="46"/>
      <c r="CH1644" s="66">
        <f>ROWS(CH1645:CH1666)-1</f>
        <v>21</v>
      </c>
      <c r="CI1644" s="23" t="s">
        <v>836</v>
      </c>
    </row>
    <row r="1645" spans="1:87" ht="15" thickBot="1" x14ac:dyDescent="0.35">
      <c r="A1645" s="503"/>
      <c r="B1645" s="49"/>
      <c r="C1645" s="156">
        <f t="shared" ref="C1645:C1665" si="608">B1645</f>
        <v>0</v>
      </c>
      <c r="D1645" s="457"/>
      <c r="E1645" s="73"/>
      <c r="F1645" s="74" t="s">
        <v>3578</v>
      </c>
      <c r="G1645" s="300">
        <v>27395</v>
      </c>
      <c r="H1645" s="211">
        <v>0.5</v>
      </c>
      <c r="I1645" s="119"/>
      <c r="J1645" s="119"/>
      <c r="K1645" s="79"/>
      <c r="L1645" s="79"/>
      <c r="M1645" s="79"/>
      <c r="N1645" s="80" t="s">
        <v>991</v>
      </c>
      <c r="O1645" s="171" t="s">
        <v>3579</v>
      </c>
      <c r="P1645" s="172"/>
      <c r="Q1645" s="83" t="str">
        <f t="shared" si="605"/>
        <v/>
      </c>
      <c r="R1645" s="83" t="str">
        <f t="shared" ref="R1645:R1665" si="609">IF(AND(S1645="",T1645&gt;0),"?",IF(S1645="","◄",IF(T1645&gt;=1,"►","")))</f>
        <v>◄</v>
      </c>
      <c r="S1645" s="84"/>
      <c r="T1645" s="85"/>
      <c r="U1645" s="83" t="str">
        <f t="shared" ref="U1645:U1665" si="610">IF(V1645="?","?","")</f>
        <v/>
      </c>
      <c r="V1645" s="83" t="str">
        <f t="shared" ref="V1645:V1665" si="611">IF(AND(W1645="",X1645&gt;0),"?",IF(W1645="","◄",IF(X1645&gt;=1,"►","")))</f>
        <v>◄</v>
      </c>
      <c r="W1645" s="86"/>
      <c r="X1645" s="85"/>
      <c r="Y1645" s="457"/>
      <c r="Z1645" s="87"/>
      <c r="AA1645" s="521">
        <f t="shared" ref="AA1645:AA1665" si="612">(S1645*Z1645)</f>
        <v>0</v>
      </c>
      <c r="AB1645" s="520">
        <f t="shared" ref="AB1645:AB1665" si="613">(T1645*AA1645)</f>
        <v>0</v>
      </c>
      <c r="AC1645" s="88"/>
      <c r="AD1645" s="519">
        <f t="shared" ref="AD1645:AD1665" si="614">(W1645*AC1645)</f>
        <v>0</v>
      </c>
      <c r="AE1645" s="522">
        <f t="shared" ref="AE1645:AE1665" si="615">(X1645*AD1645)</f>
        <v>0</v>
      </c>
      <c r="AF1645" s="89" t="str">
        <f>IF(AG1645&gt;0,"ok","◄")</f>
        <v>◄</v>
      </c>
      <c r="AG1645" s="90"/>
      <c r="AH1645" s="89" t="str">
        <f>IF(AND(AI1645="",AJ1645&gt;0),"?",IF(AI1645="","◄",IF(AJ1645&gt;=1,"►","")))</f>
        <v>◄</v>
      </c>
      <c r="AI1645" s="91"/>
      <c r="AJ1645" s="92"/>
      <c r="AK1645" s="586"/>
      <c r="AL1645" s="587"/>
      <c r="AM1645" s="43"/>
      <c r="AN1645" s="27" t="s">
        <v>6</v>
      </c>
      <c r="AO1645" s="27" t="s">
        <v>6</v>
      </c>
      <c r="AP1645" s="516"/>
      <c r="AQ1645" s="516"/>
      <c r="AR1645" s="516"/>
      <c r="AS1645" s="516" t="s">
        <v>6</v>
      </c>
      <c r="AT1645" s="516" t="s">
        <v>6</v>
      </c>
      <c r="AU1645" s="516"/>
      <c r="AV1645" s="516" t="s">
        <v>6</v>
      </c>
      <c r="AW1645" s="516" t="s">
        <v>6</v>
      </c>
      <c r="AX1645" s="516"/>
      <c r="AY1645" s="516" t="s">
        <v>6</v>
      </c>
      <c r="AZ1645" s="516" t="s">
        <v>6</v>
      </c>
      <c r="BA1645" s="516"/>
      <c r="BB1645" s="516" t="s">
        <v>6</v>
      </c>
      <c r="BC1645" s="516" t="s">
        <v>6</v>
      </c>
      <c r="BD1645" s="516"/>
      <c r="BE1645" s="516" t="s">
        <v>6</v>
      </c>
      <c r="BF1645" s="516" t="s">
        <v>6</v>
      </c>
      <c r="BG1645" s="516"/>
      <c r="BH1645" s="516" t="s">
        <v>6</v>
      </c>
      <c r="BI1645" s="516" t="s">
        <v>6</v>
      </c>
      <c r="BJ1645" s="516"/>
      <c r="BK1645" s="516" t="s">
        <v>6</v>
      </c>
      <c r="BL1645" s="516" t="s">
        <v>6</v>
      </c>
      <c r="BM1645" s="516"/>
      <c r="BN1645" s="516" t="s">
        <v>6</v>
      </c>
      <c r="BO1645" s="516" t="s">
        <v>6</v>
      </c>
      <c r="BP1645" s="516"/>
      <c r="BQ1645" s="516" t="s">
        <v>6</v>
      </c>
      <c r="BR1645" s="516" t="s">
        <v>6</v>
      </c>
      <c r="BS1645" s="516"/>
      <c r="BT1645" s="516"/>
      <c r="BU1645" s="516"/>
      <c r="BV1645" s="516"/>
      <c r="BW1645" s="516"/>
      <c r="BX1645" s="516"/>
      <c r="BY1645" s="516"/>
      <c r="BZ1645" s="28"/>
      <c r="CA1645" s="24"/>
      <c r="CB1645" s="29"/>
      <c r="CC1645" s="29"/>
      <c r="CD1645" s="30"/>
      <c r="CE1645" s="29"/>
      <c r="CF1645" s="29"/>
      <c r="CG1645" s="31"/>
      <c r="CH1645" s="457"/>
      <c r="CI1645" s="23" t="s">
        <v>836</v>
      </c>
    </row>
    <row r="1646" spans="1:87" ht="16.8" customHeight="1" thickTop="1" thickBot="1" x14ac:dyDescent="0.35">
      <c r="A1646" s="503"/>
      <c r="B1646" s="49"/>
      <c r="C1646" s="156">
        <f t="shared" si="608"/>
        <v>0</v>
      </c>
      <c r="D1646" s="457"/>
      <c r="E1646" s="73"/>
      <c r="F1646" s="93">
        <v>1763</v>
      </c>
      <c r="G1646" s="302">
        <v>27395</v>
      </c>
      <c r="H1646" s="211">
        <v>4.5</v>
      </c>
      <c r="I1646" s="119"/>
      <c r="J1646" s="119"/>
      <c r="K1646" s="79"/>
      <c r="L1646" s="79"/>
      <c r="M1646" s="79"/>
      <c r="N1646" s="80" t="s">
        <v>3580</v>
      </c>
      <c r="O1646" s="171" t="s">
        <v>3581</v>
      </c>
      <c r="P1646" s="172"/>
      <c r="Q1646" s="83" t="str">
        <f t="shared" si="605"/>
        <v/>
      </c>
      <c r="R1646" s="83" t="str">
        <f t="shared" si="609"/>
        <v>◄</v>
      </c>
      <c r="S1646" s="84"/>
      <c r="T1646" s="85"/>
      <c r="U1646" s="83" t="str">
        <f t="shared" si="610"/>
        <v/>
      </c>
      <c r="V1646" s="83" t="str">
        <f t="shared" si="611"/>
        <v>◄</v>
      </c>
      <c r="W1646" s="86"/>
      <c r="X1646" s="85"/>
      <c r="Y1646" s="457"/>
      <c r="Z1646" s="87"/>
      <c r="AA1646" s="521">
        <f t="shared" si="612"/>
        <v>0</v>
      </c>
      <c r="AB1646" s="520">
        <f t="shared" si="613"/>
        <v>0</v>
      </c>
      <c r="AC1646" s="88"/>
      <c r="AD1646" s="519">
        <f t="shared" si="614"/>
        <v>0</v>
      </c>
      <c r="AE1646" s="522">
        <f t="shared" si="615"/>
        <v>0</v>
      </c>
      <c r="AF1646" s="44"/>
      <c r="AG1646" s="45"/>
      <c r="AH1646" s="44"/>
      <c r="AI1646" s="45"/>
      <c r="AJ1646" s="45"/>
      <c r="AK1646" s="45"/>
      <c r="AL1646" s="45"/>
      <c r="AM1646" s="43"/>
      <c r="AN1646" s="27" t="s">
        <v>6</v>
      </c>
      <c r="AO1646" s="27" t="s">
        <v>6</v>
      </c>
      <c r="AP1646" s="516"/>
      <c r="AQ1646" s="516"/>
      <c r="AR1646" s="516"/>
      <c r="AS1646" s="516" t="s">
        <v>6</v>
      </c>
      <c r="AT1646" s="516" t="s">
        <v>6</v>
      </c>
      <c r="AU1646" s="516"/>
      <c r="AV1646" s="516" t="s">
        <v>6</v>
      </c>
      <c r="AW1646" s="516" t="s">
        <v>6</v>
      </c>
      <c r="AX1646" s="516"/>
      <c r="AY1646" s="516" t="s">
        <v>6</v>
      </c>
      <c r="AZ1646" s="516" t="s">
        <v>6</v>
      </c>
      <c r="BA1646" s="516"/>
      <c r="BB1646" s="516" t="s">
        <v>6</v>
      </c>
      <c r="BC1646" s="516" t="s">
        <v>6</v>
      </c>
      <c r="BD1646" s="516"/>
      <c r="BE1646" s="516" t="s">
        <v>6</v>
      </c>
      <c r="BF1646" s="516" t="s">
        <v>6</v>
      </c>
      <c r="BG1646" s="516"/>
      <c r="BH1646" s="516" t="s">
        <v>6</v>
      </c>
      <c r="BI1646" s="516" t="s">
        <v>6</v>
      </c>
      <c r="BJ1646" s="516"/>
      <c r="BK1646" s="516" t="s">
        <v>6</v>
      </c>
      <c r="BL1646" s="516" t="s">
        <v>6</v>
      </c>
      <c r="BM1646" s="516"/>
      <c r="BN1646" s="516" t="s">
        <v>6</v>
      </c>
      <c r="BO1646" s="516" t="s">
        <v>6</v>
      </c>
      <c r="BP1646" s="516"/>
      <c r="BQ1646" s="516" t="s">
        <v>6</v>
      </c>
      <c r="BR1646" s="516" t="s">
        <v>6</v>
      </c>
      <c r="BS1646" s="516"/>
      <c r="BT1646" s="516"/>
      <c r="BU1646" s="516"/>
      <c r="BV1646" s="516"/>
      <c r="BW1646" s="516"/>
      <c r="BX1646" s="516"/>
      <c r="BY1646" s="516"/>
      <c r="BZ1646" s="28"/>
      <c r="CA1646" s="24"/>
      <c r="CB1646" s="29"/>
      <c r="CC1646" s="29"/>
      <c r="CD1646" s="30"/>
      <c r="CE1646" s="29"/>
      <c r="CF1646" s="29"/>
      <c r="CG1646" s="31"/>
      <c r="CH1646" s="457"/>
      <c r="CI1646" s="23" t="s">
        <v>836</v>
      </c>
    </row>
    <row r="1647" spans="1:87" ht="15.6" thickTop="1" thickBot="1" x14ac:dyDescent="0.35">
      <c r="A1647" s="503"/>
      <c r="B1647" s="49"/>
      <c r="C1647" s="156">
        <f t="shared" si="608"/>
        <v>0</v>
      </c>
      <c r="D1647" s="457"/>
      <c r="E1647" s="73"/>
      <c r="F1647" s="93">
        <v>1764</v>
      </c>
      <c r="G1647" s="302">
        <v>27395</v>
      </c>
      <c r="H1647" s="211">
        <v>6.5</v>
      </c>
      <c r="I1647" s="119"/>
      <c r="J1647" s="119"/>
      <c r="K1647" s="79"/>
      <c r="L1647" s="79"/>
      <c r="M1647" s="79"/>
      <c r="N1647" s="80" t="s">
        <v>3504</v>
      </c>
      <c r="O1647" s="171" t="s">
        <v>3582</v>
      </c>
      <c r="P1647" s="172"/>
      <c r="Q1647" s="83" t="str">
        <f t="shared" si="605"/>
        <v/>
      </c>
      <c r="R1647" s="83" t="str">
        <f t="shared" si="609"/>
        <v>◄</v>
      </c>
      <c r="S1647" s="84"/>
      <c r="T1647" s="85"/>
      <c r="U1647" s="83" t="str">
        <f t="shared" si="610"/>
        <v/>
      </c>
      <c r="V1647" s="83" t="str">
        <f t="shared" si="611"/>
        <v>◄</v>
      </c>
      <c r="W1647" s="86"/>
      <c r="X1647" s="85"/>
      <c r="Y1647" s="457"/>
      <c r="Z1647" s="87"/>
      <c r="AA1647" s="521">
        <f t="shared" si="612"/>
        <v>0</v>
      </c>
      <c r="AB1647" s="520">
        <f t="shared" si="613"/>
        <v>0</v>
      </c>
      <c r="AC1647" s="88"/>
      <c r="AD1647" s="519">
        <f t="shared" si="614"/>
        <v>0</v>
      </c>
      <c r="AE1647" s="522">
        <f t="shared" si="615"/>
        <v>0</v>
      </c>
      <c r="AF1647" s="44"/>
      <c r="AG1647" s="45"/>
      <c r="AH1647" s="44"/>
      <c r="AI1647" s="45"/>
      <c r="AJ1647" s="45"/>
      <c r="AK1647" s="45"/>
      <c r="AL1647" s="45"/>
      <c r="AM1647" s="43"/>
      <c r="AN1647" s="27" t="s">
        <v>6</v>
      </c>
      <c r="AO1647" s="27" t="s">
        <v>6</v>
      </c>
      <c r="AP1647" s="516"/>
      <c r="AQ1647" s="516"/>
      <c r="AR1647" s="516"/>
      <c r="AS1647" s="516" t="s">
        <v>6</v>
      </c>
      <c r="AT1647" s="516" t="s">
        <v>6</v>
      </c>
      <c r="AU1647" s="516"/>
      <c r="AV1647" s="516" t="s">
        <v>6</v>
      </c>
      <c r="AW1647" s="516" t="s">
        <v>6</v>
      </c>
      <c r="AX1647" s="516"/>
      <c r="AY1647" s="516" t="s">
        <v>6</v>
      </c>
      <c r="AZ1647" s="516" t="s">
        <v>6</v>
      </c>
      <c r="BA1647" s="516"/>
      <c r="BB1647" s="516" t="s">
        <v>6</v>
      </c>
      <c r="BC1647" s="516" t="s">
        <v>6</v>
      </c>
      <c r="BD1647" s="516"/>
      <c r="BE1647" s="516" t="s">
        <v>6</v>
      </c>
      <c r="BF1647" s="516" t="s">
        <v>6</v>
      </c>
      <c r="BG1647" s="516"/>
      <c r="BH1647" s="516" t="s">
        <v>6</v>
      </c>
      <c r="BI1647" s="516" t="s">
        <v>6</v>
      </c>
      <c r="BJ1647" s="516"/>
      <c r="BK1647" s="516" t="s">
        <v>6</v>
      </c>
      <c r="BL1647" s="516" t="s">
        <v>6</v>
      </c>
      <c r="BM1647" s="516"/>
      <c r="BN1647" s="516" t="s">
        <v>6</v>
      </c>
      <c r="BO1647" s="516" t="s">
        <v>6</v>
      </c>
      <c r="BP1647" s="516"/>
      <c r="BQ1647" s="516" t="s">
        <v>6</v>
      </c>
      <c r="BR1647" s="516" t="s">
        <v>6</v>
      </c>
      <c r="BS1647" s="516"/>
      <c r="BT1647" s="516"/>
      <c r="BU1647" s="516"/>
      <c r="BV1647" s="516"/>
      <c r="BW1647" s="516"/>
      <c r="BX1647" s="516"/>
      <c r="BY1647" s="516"/>
      <c r="BZ1647" s="28"/>
      <c r="CA1647" s="24"/>
      <c r="CB1647" s="29"/>
      <c r="CC1647" s="29"/>
      <c r="CD1647" s="30"/>
      <c r="CE1647" s="29"/>
      <c r="CF1647" s="29"/>
      <c r="CG1647" s="31"/>
      <c r="CH1647" s="457"/>
      <c r="CI1647" s="23" t="s">
        <v>836</v>
      </c>
    </row>
    <row r="1648" spans="1:87" ht="15.6" thickTop="1" thickBot="1" x14ac:dyDescent="0.35">
      <c r="A1648" s="503"/>
      <c r="B1648" s="49"/>
      <c r="C1648" s="156">
        <f t="shared" si="608"/>
        <v>0</v>
      </c>
      <c r="D1648" s="457"/>
      <c r="E1648" s="73"/>
      <c r="F1648" s="93" t="s">
        <v>3583</v>
      </c>
      <c r="G1648" s="302">
        <v>27395</v>
      </c>
      <c r="H1648" s="211">
        <v>5</v>
      </c>
      <c r="I1648" s="119"/>
      <c r="J1648" s="119"/>
      <c r="K1648" s="79"/>
      <c r="L1648" s="79"/>
      <c r="M1648" s="79"/>
      <c r="N1648" s="80" t="s">
        <v>1041</v>
      </c>
      <c r="O1648" s="171" t="s">
        <v>6690</v>
      </c>
      <c r="P1648" s="172"/>
      <c r="Q1648" s="83" t="str">
        <f t="shared" si="605"/>
        <v/>
      </c>
      <c r="R1648" s="83" t="str">
        <f t="shared" si="609"/>
        <v>◄</v>
      </c>
      <c r="S1648" s="84"/>
      <c r="T1648" s="85"/>
      <c r="U1648" s="83" t="str">
        <f t="shared" si="610"/>
        <v/>
      </c>
      <c r="V1648" s="83" t="str">
        <f t="shared" si="611"/>
        <v>◄</v>
      </c>
      <c r="W1648" s="86"/>
      <c r="X1648" s="85"/>
      <c r="Y1648" s="457"/>
      <c r="Z1648" s="87"/>
      <c r="AA1648" s="521">
        <f t="shared" si="612"/>
        <v>0</v>
      </c>
      <c r="AB1648" s="520">
        <f t="shared" si="613"/>
        <v>0</v>
      </c>
      <c r="AC1648" s="88"/>
      <c r="AD1648" s="519">
        <f t="shared" si="614"/>
        <v>0</v>
      </c>
      <c r="AE1648" s="522">
        <f t="shared" si="615"/>
        <v>0</v>
      </c>
      <c r="AF1648" s="44"/>
      <c r="AG1648" s="45"/>
      <c r="AH1648" s="44"/>
      <c r="AI1648" s="45"/>
      <c r="AJ1648" s="45"/>
      <c r="AK1648" s="45"/>
      <c r="AL1648" s="45"/>
      <c r="AM1648" s="43"/>
      <c r="AN1648" s="27" t="s">
        <v>6</v>
      </c>
      <c r="AO1648" s="27" t="s">
        <v>6</v>
      </c>
      <c r="AP1648" s="516"/>
      <c r="AQ1648" s="516"/>
      <c r="AR1648" s="516"/>
      <c r="AS1648" s="516" t="s">
        <v>6</v>
      </c>
      <c r="AT1648" s="516" t="s">
        <v>6</v>
      </c>
      <c r="AU1648" s="516"/>
      <c r="AV1648" s="516" t="s">
        <v>6</v>
      </c>
      <c r="AW1648" s="516" t="s">
        <v>6</v>
      </c>
      <c r="AX1648" s="516"/>
      <c r="AY1648" s="516" t="s">
        <v>6</v>
      </c>
      <c r="AZ1648" s="516" t="s">
        <v>6</v>
      </c>
      <c r="BA1648" s="516"/>
      <c r="BB1648" s="516" t="s">
        <v>6</v>
      </c>
      <c r="BC1648" s="516" t="s">
        <v>6</v>
      </c>
      <c r="BD1648" s="516"/>
      <c r="BE1648" s="516" t="s">
        <v>6</v>
      </c>
      <c r="BF1648" s="516" t="s">
        <v>6</v>
      </c>
      <c r="BG1648" s="516"/>
      <c r="BH1648" s="516" t="s">
        <v>6</v>
      </c>
      <c r="BI1648" s="516" t="s">
        <v>6</v>
      </c>
      <c r="BJ1648" s="516"/>
      <c r="BK1648" s="516" t="s">
        <v>6</v>
      </c>
      <c r="BL1648" s="516" t="s">
        <v>6</v>
      </c>
      <c r="BM1648" s="516"/>
      <c r="BN1648" s="516" t="s">
        <v>6</v>
      </c>
      <c r="BO1648" s="516" t="s">
        <v>6</v>
      </c>
      <c r="BP1648" s="516"/>
      <c r="BQ1648" s="516" t="s">
        <v>6</v>
      </c>
      <c r="BR1648" s="516" t="s">
        <v>6</v>
      </c>
      <c r="BS1648" s="516"/>
      <c r="BT1648" s="516"/>
      <c r="BU1648" s="516"/>
      <c r="BV1648" s="516"/>
      <c r="BW1648" s="516"/>
      <c r="BX1648" s="516"/>
      <c r="BY1648" s="516"/>
      <c r="BZ1648" s="28"/>
      <c r="CA1648" s="24"/>
      <c r="CB1648" s="29"/>
      <c r="CC1648" s="29"/>
      <c r="CD1648" s="30"/>
      <c r="CE1648" s="29"/>
      <c r="CF1648" s="29"/>
      <c r="CG1648" s="31"/>
      <c r="CH1648" s="457"/>
      <c r="CI1648" s="23" t="s">
        <v>836</v>
      </c>
    </row>
    <row r="1649" spans="1:87" ht="15.6" thickTop="1" thickBot="1" x14ac:dyDescent="0.35">
      <c r="A1649" s="503"/>
      <c r="B1649" s="49"/>
      <c r="C1649" s="156">
        <f t="shared" si="608"/>
        <v>0</v>
      </c>
      <c r="D1649" s="457"/>
      <c r="E1649" s="73"/>
      <c r="F1649" s="93" t="s">
        <v>3584</v>
      </c>
      <c r="G1649" s="302">
        <v>27395</v>
      </c>
      <c r="H1649" s="211">
        <v>5</v>
      </c>
      <c r="I1649" s="119"/>
      <c r="J1649" s="119"/>
      <c r="K1649" s="79"/>
      <c r="L1649" s="79"/>
      <c r="M1649" s="79"/>
      <c r="N1649" s="80" t="s">
        <v>1041</v>
      </c>
      <c r="O1649" s="171" t="s">
        <v>6691</v>
      </c>
      <c r="P1649" s="172"/>
      <c r="Q1649" s="83" t="str">
        <f t="shared" si="605"/>
        <v/>
      </c>
      <c r="R1649" s="83" t="str">
        <f t="shared" si="609"/>
        <v>◄</v>
      </c>
      <c r="S1649" s="84"/>
      <c r="T1649" s="85"/>
      <c r="U1649" s="83" t="str">
        <f t="shared" si="610"/>
        <v/>
      </c>
      <c r="V1649" s="83" t="str">
        <f t="shared" si="611"/>
        <v>◄</v>
      </c>
      <c r="W1649" s="86"/>
      <c r="X1649" s="85"/>
      <c r="Y1649" s="457"/>
      <c r="Z1649" s="87"/>
      <c r="AA1649" s="521">
        <f t="shared" si="612"/>
        <v>0</v>
      </c>
      <c r="AB1649" s="520">
        <f t="shared" si="613"/>
        <v>0</v>
      </c>
      <c r="AC1649" s="88"/>
      <c r="AD1649" s="519">
        <f t="shared" si="614"/>
        <v>0</v>
      </c>
      <c r="AE1649" s="522">
        <f t="shared" si="615"/>
        <v>0</v>
      </c>
      <c r="AF1649" s="44"/>
      <c r="AG1649" s="45"/>
      <c r="AH1649" s="44"/>
      <c r="AI1649" s="45"/>
      <c r="AJ1649" s="45"/>
      <c r="AK1649" s="45"/>
      <c r="AL1649" s="45"/>
      <c r="AM1649" s="43"/>
      <c r="AN1649" s="27" t="s">
        <v>6</v>
      </c>
      <c r="AO1649" s="27" t="s">
        <v>6</v>
      </c>
      <c r="AP1649" s="516"/>
      <c r="AQ1649" s="516"/>
      <c r="AR1649" s="516"/>
      <c r="AS1649" s="516" t="s">
        <v>6</v>
      </c>
      <c r="AT1649" s="516" t="s">
        <v>6</v>
      </c>
      <c r="AU1649" s="516"/>
      <c r="AV1649" s="516" t="s">
        <v>6</v>
      </c>
      <c r="AW1649" s="516" t="s">
        <v>6</v>
      </c>
      <c r="AX1649" s="516"/>
      <c r="AY1649" s="516" t="s">
        <v>6</v>
      </c>
      <c r="AZ1649" s="516" t="s">
        <v>6</v>
      </c>
      <c r="BA1649" s="516"/>
      <c r="BB1649" s="516" t="s">
        <v>6</v>
      </c>
      <c r="BC1649" s="516" t="s">
        <v>6</v>
      </c>
      <c r="BD1649" s="516"/>
      <c r="BE1649" s="516" t="s">
        <v>6</v>
      </c>
      <c r="BF1649" s="516" t="s">
        <v>6</v>
      </c>
      <c r="BG1649" s="516"/>
      <c r="BH1649" s="516" t="s">
        <v>6</v>
      </c>
      <c r="BI1649" s="516" t="s">
        <v>6</v>
      </c>
      <c r="BJ1649" s="516"/>
      <c r="BK1649" s="516" t="s">
        <v>6</v>
      </c>
      <c r="BL1649" s="516" t="s">
        <v>6</v>
      </c>
      <c r="BM1649" s="516"/>
      <c r="BN1649" s="516" t="s">
        <v>6</v>
      </c>
      <c r="BO1649" s="516" t="s">
        <v>6</v>
      </c>
      <c r="BP1649" s="516"/>
      <c r="BQ1649" s="516" t="s">
        <v>6</v>
      </c>
      <c r="BR1649" s="516" t="s">
        <v>6</v>
      </c>
      <c r="BS1649" s="516"/>
      <c r="BT1649" s="516"/>
      <c r="BU1649" s="516"/>
      <c r="BV1649" s="516"/>
      <c r="BW1649" s="516"/>
      <c r="BX1649" s="516"/>
      <c r="BY1649" s="516"/>
      <c r="BZ1649" s="28"/>
      <c r="CA1649" s="24"/>
      <c r="CB1649" s="29"/>
      <c r="CC1649" s="29"/>
      <c r="CD1649" s="30"/>
      <c r="CE1649" s="29"/>
      <c r="CF1649" s="29"/>
      <c r="CG1649" s="31"/>
      <c r="CH1649" s="457"/>
      <c r="CI1649" s="23" t="s">
        <v>836</v>
      </c>
    </row>
    <row r="1650" spans="1:87" ht="15.6" thickTop="1" thickBot="1" x14ac:dyDescent="0.35">
      <c r="A1650" s="503"/>
      <c r="B1650" s="49"/>
      <c r="C1650" s="156">
        <f t="shared" si="608"/>
        <v>0</v>
      </c>
      <c r="D1650" s="457"/>
      <c r="E1650" s="73"/>
      <c r="F1650" s="93" t="s">
        <v>3585</v>
      </c>
      <c r="G1650" s="302">
        <v>27395</v>
      </c>
      <c r="H1650" s="211">
        <v>6.5</v>
      </c>
      <c r="I1650" s="119"/>
      <c r="J1650" s="119"/>
      <c r="K1650" s="79"/>
      <c r="L1650" s="79"/>
      <c r="M1650" s="79"/>
      <c r="N1650" s="80" t="s">
        <v>3504</v>
      </c>
      <c r="O1650" s="171" t="s">
        <v>3586</v>
      </c>
      <c r="P1650" s="172"/>
      <c r="Q1650" s="83" t="str">
        <f t="shared" si="605"/>
        <v/>
      </c>
      <c r="R1650" s="83" t="str">
        <f t="shared" si="609"/>
        <v>◄</v>
      </c>
      <c r="S1650" s="84"/>
      <c r="T1650" s="85"/>
      <c r="U1650" s="83" t="str">
        <f t="shared" si="610"/>
        <v/>
      </c>
      <c r="V1650" s="83" t="str">
        <f t="shared" si="611"/>
        <v>◄</v>
      </c>
      <c r="W1650" s="86"/>
      <c r="X1650" s="85"/>
      <c r="Y1650" s="457"/>
      <c r="Z1650" s="87"/>
      <c r="AA1650" s="521">
        <f t="shared" si="612"/>
        <v>0</v>
      </c>
      <c r="AB1650" s="520">
        <f t="shared" si="613"/>
        <v>0</v>
      </c>
      <c r="AC1650" s="88"/>
      <c r="AD1650" s="519">
        <f t="shared" si="614"/>
        <v>0</v>
      </c>
      <c r="AE1650" s="522">
        <f t="shared" si="615"/>
        <v>0</v>
      </c>
      <c r="AF1650" s="44"/>
      <c r="AG1650" s="45"/>
      <c r="AH1650" s="44"/>
      <c r="AI1650" s="45"/>
      <c r="AJ1650" s="45"/>
      <c r="AK1650" s="45"/>
      <c r="AL1650" s="45"/>
      <c r="AM1650" s="43"/>
      <c r="AN1650" s="27" t="s">
        <v>6</v>
      </c>
      <c r="AO1650" s="27" t="s">
        <v>6</v>
      </c>
      <c r="AP1650" s="516"/>
      <c r="AQ1650" s="516"/>
      <c r="AR1650" s="516"/>
      <c r="AS1650" s="516" t="s">
        <v>6</v>
      </c>
      <c r="AT1650" s="516" t="s">
        <v>6</v>
      </c>
      <c r="AU1650" s="516"/>
      <c r="AV1650" s="516" t="s">
        <v>6</v>
      </c>
      <c r="AW1650" s="516" t="s">
        <v>6</v>
      </c>
      <c r="AX1650" s="516"/>
      <c r="AY1650" s="516" t="s">
        <v>6</v>
      </c>
      <c r="AZ1650" s="516" t="s">
        <v>6</v>
      </c>
      <c r="BA1650" s="516"/>
      <c r="BB1650" s="516" t="s">
        <v>6</v>
      </c>
      <c r="BC1650" s="516" t="s">
        <v>6</v>
      </c>
      <c r="BD1650" s="516"/>
      <c r="BE1650" s="516" t="s">
        <v>6</v>
      </c>
      <c r="BF1650" s="516" t="s">
        <v>6</v>
      </c>
      <c r="BG1650" s="516"/>
      <c r="BH1650" s="516" t="s">
        <v>6</v>
      </c>
      <c r="BI1650" s="516" t="s">
        <v>6</v>
      </c>
      <c r="BJ1650" s="516"/>
      <c r="BK1650" s="516" t="s">
        <v>6</v>
      </c>
      <c r="BL1650" s="516" t="s">
        <v>6</v>
      </c>
      <c r="BM1650" s="516"/>
      <c r="BN1650" s="516" t="s">
        <v>6</v>
      </c>
      <c r="BO1650" s="516" t="s">
        <v>6</v>
      </c>
      <c r="BP1650" s="516"/>
      <c r="BQ1650" s="516" t="s">
        <v>6</v>
      </c>
      <c r="BR1650" s="516" t="s">
        <v>6</v>
      </c>
      <c r="BS1650" s="516"/>
      <c r="BT1650" s="516"/>
      <c r="BU1650" s="516"/>
      <c r="BV1650" s="516"/>
      <c r="BW1650" s="516"/>
      <c r="BX1650" s="516"/>
      <c r="BY1650" s="516"/>
      <c r="BZ1650" s="28"/>
      <c r="CA1650" s="24"/>
      <c r="CB1650" s="29"/>
      <c r="CC1650" s="29"/>
      <c r="CD1650" s="30"/>
      <c r="CE1650" s="29"/>
      <c r="CF1650" s="29"/>
      <c r="CG1650" s="31"/>
      <c r="CH1650" s="457"/>
      <c r="CI1650" s="23" t="s">
        <v>836</v>
      </c>
    </row>
    <row r="1651" spans="1:87" ht="15.6" thickTop="1" thickBot="1" x14ac:dyDescent="0.35">
      <c r="A1651" s="503"/>
      <c r="B1651" s="49"/>
      <c r="C1651" s="156">
        <f t="shared" si="608"/>
        <v>0</v>
      </c>
      <c r="D1651" s="457"/>
      <c r="E1651" s="73"/>
      <c r="F1651" s="93" t="s">
        <v>3587</v>
      </c>
      <c r="G1651" s="302">
        <v>27395</v>
      </c>
      <c r="H1651" s="211">
        <v>6.5</v>
      </c>
      <c r="I1651" s="119"/>
      <c r="J1651" s="119"/>
      <c r="K1651" s="79"/>
      <c r="L1651" s="79"/>
      <c r="M1651" s="79"/>
      <c r="N1651" s="80" t="s">
        <v>3504</v>
      </c>
      <c r="O1651" s="171" t="s">
        <v>3588</v>
      </c>
      <c r="P1651" s="172"/>
      <c r="Q1651" s="83" t="str">
        <f t="shared" si="605"/>
        <v/>
      </c>
      <c r="R1651" s="83" t="str">
        <f t="shared" si="609"/>
        <v>◄</v>
      </c>
      <c r="S1651" s="84"/>
      <c r="T1651" s="85"/>
      <c r="U1651" s="83" t="str">
        <f t="shared" si="610"/>
        <v/>
      </c>
      <c r="V1651" s="83" t="str">
        <f t="shared" si="611"/>
        <v>◄</v>
      </c>
      <c r="W1651" s="86"/>
      <c r="X1651" s="85"/>
      <c r="Y1651" s="457"/>
      <c r="Z1651" s="87"/>
      <c r="AA1651" s="521">
        <f t="shared" si="612"/>
        <v>0</v>
      </c>
      <c r="AB1651" s="520">
        <f t="shared" si="613"/>
        <v>0</v>
      </c>
      <c r="AC1651" s="88"/>
      <c r="AD1651" s="519">
        <f t="shared" si="614"/>
        <v>0</v>
      </c>
      <c r="AE1651" s="522">
        <f t="shared" si="615"/>
        <v>0</v>
      </c>
      <c r="AF1651" s="44"/>
      <c r="AG1651" s="45"/>
      <c r="AH1651" s="44"/>
      <c r="AI1651" s="45"/>
      <c r="AJ1651" s="45"/>
      <c r="AK1651" s="45"/>
      <c r="AL1651" s="45"/>
      <c r="AM1651" s="43"/>
      <c r="AN1651" s="27" t="s">
        <v>6</v>
      </c>
      <c r="AO1651" s="27" t="s">
        <v>6</v>
      </c>
      <c r="AP1651" s="516"/>
      <c r="AQ1651" s="516"/>
      <c r="AR1651" s="516"/>
      <c r="AS1651" s="516" t="s">
        <v>6</v>
      </c>
      <c r="AT1651" s="516" t="s">
        <v>6</v>
      </c>
      <c r="AU1651" s="516"/>
      <c r="AV1651" s="516" t="s">
        <v>6</v>
      </c>
      <c r="AW1651" s="516" t="s">
        <v>6</v>
      </c>
      <c r="AX1651" s="516"/>
      <c r="AY1651" s="516" t="s">
        <v>6</v>
      </c>
      <c r="AZ1651" s="516" t="s">
        <v>6</v>
      </c>
      <c r="BA1651" s="516"/>
      <c r="BB1651" s="516" t="s">
        <v>6</v>
      </c>
      <c r="BC1651" s="516" t="s">
        <v>6</v>
      </c>
      <c r="BD1651" s="516"/>
      <c r="BE1651" s="516" t="s">
        <v>6</v>
      </c>
      <c r="BF1651" s="516" t="s">
        <v>6</v>
      </c>
      <c r="BG1651" s="516"/>
      <c r="BH1651" s="516" t="s">
        <v>6</v>
      </c>
      <c r="BI1651" s="516" t="s">
        <v>6</v>
      </c>
      <c r="BJ1651" s="516"/>
      <c r="BK1651" s="516" t="s">
        <v>6</v>
      </c>
      <c r="BL1651" s="516" t="s">
        <v>6</v>
      </c>
      <c r="BM1651" s="516"/>
      <c r="BN1651" s="516" t="s">
        <v>6</v>
      </c>
      <c r="BO1651" s="516" t="s">
        <v>6</v>
      </c>
      <c r="BP1651" s="516"/>
      <c r="BQ1651" s="516" t="s">
        <v>6</v>
      </c>
      <c r="BR1651" s="516" t="s">
        <v>6</v>
      </c>
      <c r="BS1651" s="516"/>
      <c r="BT1651" s="516"/>
      <c r="BU1651" s="516"/>
      <c r="BV1651" s="516"/>
      <c r="BW1651" s="516"/>
      <c r="BX1651" s="516"/>
      <c r="BY1651" s="516"/>
      <c r="BZ1651" s="28"/>
      <c r="CA1651" s="24"/>
      <c r="CB1651" s="29"/>
      <c r="CC1651" s="29"/>
      <c r="CD1651" s="30"/>
      <c r="CE1651" s="29"/>
      <c r="CF1651" s="29"/>
      <c r="CG1651" s="31"/>
      <c r="CH1651" s="457"/>
      <c r="CI1651" s="23" t="s">
        <v>836</v>
      </c>
    </row>
    <row r="1652" spans="1:87" ht="15.6" thickTop="1" thickBot="1" x14ac:dyDescent="0.35">
      <c r="A1652" s="503"/>
      <c r="B1652" s="49"/>
      <c r="C1652" s="156">
        <f t="shared" si="608"/>
        <v>0</v>
      </c>
      <c r="D1652" s="457"/>
      <c r="E1652" s="73"/>
      <c r="F1652" s="93" t="s">
        <v>3589</v>
      </c>
      <c r="G1652" s="302">
        <v>27395</v>
      </c>
      <c r="H1652" s="211">
        <v>5.5</v>
      </c>
      <c r="I1652" s="119"/>
      <c r="J1652" s="119"/>
      <c r="K1652" s="79"/>
      <c r="L1652" s="298">
        <v>1763</v>
      </c>
      <c r="M1652" s="298" t="s">
        <v>3584</v>
      </c>
      <c r="N1652" s="80" t="s">
        <v>3590</v>
      </c>
      <c r="O1652" s="171" t="s">
        <v>3591</v>
      </c>
      <c r="P1652" s="172"/>
      <c r="Q1652" s="83" t="str">
        <f t="shared" si="605"/>
        <v/>
      </c>
      <c r="R1652" s="83" t="str">
        <f t="shared" si="609"/>
        <v>◄</v>
      </c>
      <c r="S1652" s="84"/>
      <c r="T1652" s="85"/>
      <c r="U1652" s="83" t="str">
        <f t="shared" si="610"/>
        <v/>
      </c>
      <c r="V1652" s="83" t="str">
        <f t="shared" si="611"/>
        <v>◄</v>
      </c>
      <c r="W1652" s="86"/>
      <c r="X1652" s="85"/>
      <c r="Y1652" s="457"/>
      <c r="Z1652" s="87"/>
      <c r="AA1652" s="521">
        <f t="shared" si="612"/>
        <v>0</v>
      </c>
      <c r="AB1652" s="520">
        <f t="shared" si="613"/>
        <v>0</v>
      </c>
      <c r="AC1652" s="88"/>
      <c r="AD1652" s="519">
        <f t="shared" si="614"/>
        <v>0</v>
      </c>
      <c r="AE1652" s="522">
        <f t="shared" si="615"/>
        <v>0</v>
      </c>
      <c r="AF1652" s="44"/>
      <c r="AG1652" s="45"/>
      <c r="AH1652" s="44"/>
      <c r="AI1652" s="45"/>
      <c r="AJ1652" s="45"/>
      <c r="AK1652" s="45"/>
      <c r="AL1652" s="45"/>
      <c r="AM1652" s="43"/>
      <c r="AN1652" s="27" t="s">
        <v>6</v>
      </c>
      <c r="AO1652" s="27" t="s">
        <v>6</v>
      </c>
      <c r="AP1652" s="516"/>
      <c r="AQ1652" s="516"/>
      <c r="AR1652" s="516"/>
      <c r="AS1652" s="516" t="s">
        <v>6</v>
      </c>
      <c r="AT1652" s="516" t="s">
        <v>6</v>
      </c>
      <c r="AU1652" s="516"/>
      <c r="AV1652" s="516" t="s">
        <v>6</v>
      </c>
      <c r="AW1652" s="516" t="s">
        <v>6</v>
      </c>
      <c r="AX1652" s="516"/>
      <c r="AY1652" s="516" t="s">
        <v>6</v>
      </c>
      <c r="AZ1652" s="516" t="s">
        <v>6</v>
      </c>
      <c r="BA1652" s="516"/>
      <c r="BB1652" s="516" t="s">
        <v>6</v>
      </c>
      <c r="BC1652" s="516" t="s">
        <v>6</v>
      </c>
      <c r="BD1652" s="516"/>
      <c r="BE1652" s="516" t="s">
        <v>6</v>
      </c>
      <c r="BF1652" s="516" t="s">
        <v>6</v>
      </c>
      <c r="BG1652" s="516"/>
      <c r="BH1652" s="516" t="s">
        <v>6</v>
      </c>
      <c r="BI1652" s="516" t="s">
        <v>6</v>
      </c>
      <c r="BJ1652" s="516"/>
      <c r="BK1652" s="516" t="s">
        <v>6</v>
      </c>
      <c r="BL1652" s="516" t="s">
        <v>6</v>
      </c>
      <c r="BM1652" s="516"/>
      <c r="BN1652" s="516" t="s">
        <v>6</v>
      </c>
      <c r="BO1652" s="516" t="s">
        <v>6</v>
      </c>
      <c r="BP1652" s="516"/>
      <c r="BQ1652" s="516" t="s">
        <v>6</v>
      </c>
      <c r="BR1652" s="516" t="s">
        <v>6</v>
      </c>
      <c r="BS1652" s="516"/>
      <c r="BT1652" s="516"/>
      <c r="BU1652" s="516"/>
      <c r="BV1652" s="516"/>
      <c r="BW1652" s="516"/>
      <c r="BX1652" s="516"/>
      <c r="BY1652" s="516"/>
      <c r="BZ1652" s="28"/>
      <c r="CA1652" s="24"/>
      <c r="CB1652" s="29"/>
      <c r="CC1652" s="29"/>
      <c r="CD1652" s="30"/>
      <c r="CE1652" s="29"/>
      <c r="CF1652" s="29"/>
      <c r="CG1652" s="31"/>
      <c r="CH1652" s="457"/>
      <c r="CI1652" s="23" t="s">
        <v>836</v>
      </c>
    </row>
    <row r="1653" spans="1:87" ht="15.6" thickTop="1" thickBot="1" x14ac:dyDescent="0.35">
      <c r="A1653" s="503"/>
      <c r="B1653" s="49"/>
      <c r="C1653" s="156">
        <f t="shared" si="608"/>
        <v>0</v>
      </c>
      <c r="D1653" s="457"/>
      <c r="E1653" s="73"/>
      <c r="F1653" s="93" t="s">
        <v>3592</v>
      </c>
      <c r="G1653" s="302">
        <v>27395</v>
      </c>
      <c r="H1653" s="211">
        <v>7</v>
      </c>
      <c r="I1653" s="119"/>
      <c r="J1653" s="119"/>
      <c r="K1653" s="79"/>
      <c r="L1653" s="298">
        <v>1764</v>
      </c>
      <c r="M1653" s="298" t="s">
        <v>3587</v>
      </c>
      <c r="N1653" s="80" t="s">
        <v>3593</v>
      </c>
      <c r="O1653" s="171" t="s">
        <v>3594</v>
      </c>
      <c r="P1653" s="172"/>
      <c r="Q1653" s="83" t="str">
        <f t="shared" si="605"/>
        <v/>
      </c>
      <c r="R1653" s="83" t="str">
        <f t="shared" si="609"/>
        <v>◄</v>
      </c>
      <c r="S1653" s="84"/>
      <c r="T1653" s="85"/>
      <c r="U1653" s="83" t="str">
        <f t="shared" si="610"/>
        <v/>
      </c>
      <c r="V1653" s="83" t="str">
        <f t="shared" si="611"/>
        <v>◄</v>
      </c>
      <c r="W1653" s="86"/>
      <c r="X1653" s="85"/>
      <c r="Y1653" s="457"/>
      <c r="Z1653" s="87"/>
      <c r="AA1653" s="521">
        <f t="shared" si="612"/>
        <v>0</v>
      </c>
      <c r="AB1653" s="520">
        <f t="shared" si="613"/>
        <v>0</v>
      </c>
      <c r="AC1653" s="88"/>
      <c r="AD1653" s="519">
        <f t="shared" si="614"/>
        <v>0</v>
      </c>
      <c r="AE1653" s="522">
        <f t="shared" si="615"/>
        <v>0</v>
      </c>
      <c r="AF1653" s="44"/>
      <c r="AG1653" s="45"/>
      <c r="AH1653" s="44"/>
      <c r="AI1653" s="45"/>
      <c r="AJ1653" s="45"/>
      <c r="AK1653" s="45"/>
      <c r="AL1653" s="45"/>
      <c r="AM1653" s="43"/>
      <c r="AN1653" s="27" t="s">
        <v>6</v>
      </c>
      <c r="AO1653" s="27" t="s">
        <v>6</v>
      </c>
      <c r="AP1653" s="516"/>
      <c r="AQ1653" s="516"/>
      <c r="AR1653" s="516"/>
      <c r="AS1653" s="516" t="s">
        <v>6</v>
      </c>
      <c r="AT1653" s="516" t="s">
        <v>6</v>
      </c>
      <c r="AU1653" s="516"/>
      <c r="AV1653" s="516" t="s">
        <v>6</v>
      </c>
      <c r="AW1653" s="516" t="s">
        <v>6</v>
      </c>
      <c r="AX1653" s="516"/>
      <c r="AY1653" s="516" t="s">
        <v>6</v>
      </c>
      <c r="AZ1653" s="516" t="s">
        <v>6</v>
      </c>
      <c r="BA1653" s="516"/>
      <c r="BB1653" s="516" t="s">
        <v>6</v>
      </c>
      <c r="BC1653" s="516" t="s">
        <v>6</v>
      </c>
      <c r="BD1653" s="516"/>
      <c r="BE1653" s="516" t="s">
        <v>6</v>
      </c>
      <c r="BF1653" s="516" t="s">
        <v>6</v>
      </c>
      <c r="BG1653" s="516"/>
      <c r="BH1653" s="516" t="s">
        <v>6</v>
      </c>
      <c r="BI1653" s="516" t="s">
        <v>6</v>
      </c>
      <c r="BJ1653" s="516"/>
      <c r="BK1653" s="516" t="s">
        <v>6</v>
      </c>
      <c r="BL1653" s="516" t="s">
        <v>6</v>
      </c>
      <c r="BM1653" s="516"/>
      <c r="BN1653" s="516" t="s">
        <v>6</v>
      </c>
      <c r="BO1653" s="516" t="s">
        <v>6</v>
      </c>
      <c r="BP1653" s="516"/>
      <c r="BQ1653" s="516" t="s">
        <v>6</v>
      </c>
      <c r="BR1653" s="516" t="s">
        <v>6</v>
      </c>
      <c r="BS1653" s="516"/>
      <c r="BT1653" s="516"/>
      <c r="BU1653" s="516"/>
      <c r="BV1653" s="516"/>
      <c r="BW1653" s="516"/>
      <c r="BX1653" s="516"/>
      <c r="BY1653" s="516"/>
      <c r="BZ1653" s="28"/>
      <c r="CA1653" s="24"/>
      <c r="CB1653" s="29"/>
      <c r="CC1653" s="29"/>
      <c r="CD1653" s="30"/>
      <c r="CE1653" s="29"/>
      <c r="CF1653" s="29"/>
      <c r="CG1653" s="31"/>
      <c r="CH1653" s="457"/>
      <c r="CI1653" s="23" t="s">
        <v>836</v>
      </c>
    </row>
    <row r="1654" spans="1:87" ht="15.6" thickTop="1" thickBot="1" x14ac:dyDescent="0.35">
      <c r="A1654" s="503"/>
      <c r="B1654" s="49"/>
      <c r="C1654" s="156">
        <f t="shared" si="608"/>
        <v>0</v>
      </c>
      <c r="D1654" s="457"/>
      <c r="E1654" s="73"/>
      <c r="F1654" s="93" t="s">
        <v>3595</v>
      </c>
      <c r="G1654" s="302">
        <v>27395</v>
      </c>
      <c r="H1654" s="211">
        <v>9.5</v>
      </c>
      <c r="I1654" s="119"/>
      <c r="J1654" s="119"/>
      <c r="K1654" s="79"/>
      <c r="L1654" s="298">
        <v>1763</v>
      </c>
      <c r="M1654" s="298" t="s">
        <v>3584</v>
      </c>
      <c r="N1654" s="80" t="s">
        <v>3596</v>
      </c>
      <c r="O1654" s="171" t="s">
        <v>3591</v>
      </c>
      <c r="P1654" s="172"/>
      <c r="Q1654" s="83" t="str">
        <f t="shared" si="605"/>
        <v/>
      </c>
      <c r="R1654" s="83" t="str">
        <f t="shared" si="609"/>
        <v>◄</v>
      </c>
      <c r="S1654" s="84"/>
      <c r="T1654" s="85"/>
      <c r="U1654" s="83" t="str">
        <f t="shared" si="610"/>
        <v/>
      </c>
      <c r="V1654" s="83" t="str">
        <f t="shared" si="611"/>
        <v>◄</v>
      </c>
      <c r="W1654" s="86"/>
      <c r="X1654" s="85"/>
      <c r="Y1654" s="457"/>
      <c r="Z1654" s="87"/>
      <c r="AA1654" s="521">
        <f t="shared" si="612"/>
        <v>0</v>
      </c>
      <c r="AB1654" s="520">
        <f t="shared" si="613"/>
        <v>0</v>
      </c>
      <c r="AC1654" s="88"/>
      <c r="AD1654" s="519">
        <f t="shared" si="614"/>
        <v>0</v>
      </c>
      <c r="AE1654" s="522">
        <f t="shared" si="615"/>
        <v>0</v>
      </c>
      <c r="AF1654" s="44"/>
      <c r="AG1654" s="45"/>
      <c r="AH1654" s="44"/>
      <c r="AI1654" s="45"/>
      <c r="AJ1654" s="45"/>
      <c r="AK1654" s="45"/>
      <c r="AL1654" s="45"/>
      <c r="AM1654" s="43"/>
      <c r="AN1654" s="27" t="s">
        <v>6</v>
      </c>
      <c r="AO1654" s="27" t="s">
        <v>6</v>
      </c>
      <c r="AP1654" s="516"/>
      <c r="AQ1654" s="516"/>
      <c r="AR1654" s="516"/>
      <c r="AS1654" s="516" t="s">
        <v>6</v>
      </c>
      <c r="AT1654" s="516" t="s">
        <v>6</v>
      </c>
      <c r="AU1654" s="516"/>
      <c r="AV1654" s="516" t="s">
        <v>6</v>
      </c>
      <c r="AW1654" s="516" t="s">
        <v>6</v>
      </c>
      <c r="AX1654" s="516"/>
      <c r="AY1654" s="516" t="s">
        <v>6</v>
      </c>
      <c r="AZ1654" s="516" t="s">
        <v>6</v>
      </c>
      <c r="BA1654" s="516"/>
      <c r="BB1654" s="516" t="s">
        <v>6</v>
      </c>
      <c r="BC1654" s="516" t="s">
        <v>6</v>
      </c>
      <c r="BD1654" s="516"/>
      <c r="BE1654" s="516" t="s">
        <v>6</v>
      </c>
      <c r="BF1654" s="516" t="s">
        <v>6</v>
      </c>
      <c r="BG1654" s="516"/>
      <c r="BH1654" s="516" t="s">
        <v>6</v>
      </c>
      <c r="BI1654" s="516" t="s">
        <v>6</v>
      </c>
      <c r="BJ1654" s="516"/>
      <c r="BK1654" s="516" t="s">
        <v>6</v>
      </c>
      <c r="BL1654" s="516" t="s">
        <v>6</v>
      </c>
      <c r="BM1654" s="516"/>
      <c r="BN1654" s="516" t="s">
        <v>6</v>
      </c>
      <c r="BO1654" s="516" t="s">
        <v>6</v>
      </c>
      <c r="BP1654" s="516"/>
      <c r="BQ1654" s="516" t="s">
        <v>6</v>
      </c>
      <c r="BR1654" s="516" t="s">
        <v>6</v>
      </c>
      <c r="BS1654" s="516"/>
      <c r="BT1654" s="516"/>
      <c r="BU1654" s="516"/>
      <c r="BV1654" s="516"/>
      <c r="BW1654" s="516"/>
      <c r="BX1654" s="516"/>
      <c r="BY1654" s="516"/>
      <c r="BZ1654" s="28"/>
      <c r="CA1654" s="24"/>
      <c r="CB1654" s="29"/>
      <c r="CC1654" s="29"/>
      <c r="CD1654" s="30"/>
      <c r="CE1654" s="29"/>
      <c r="CF1654" s="29"/>
      <c r="CG1654" s="31"/>
      <c r="CH1654" s="457"/>
      <c r="CI1654" s="23" t="s">
        <v>836</v>
      </c>
    </row>
    <row r="1655" spans="1:87" ht="15.6" thickTop="1" thickBot="1" x14ac:dyDescent="0.35">
      <c r="A1655" s="503"/>
      <c r="B1655" s="49"/>
      <c r="C1655" s="156">
        <f t="shared" si="608"/>
        <v>0</v>
      </c>
      <c r="D1655" s="457"/>
      <c r="E1655" s="73"/>
      <c r="F1655" s="93" t="s">
        <v>3597</v>
      </c>
      <c r="G1655" s="302">
        <v>27395</v>
      </c>
      <c r="H1655" s="211">
        <v>13</v>
      </c>
      <c r="I1655" s="119"/>
      <c r="J1655" s="119"/>
      <c r="K1655" s="79"/>
      <c r="L1655" s="298">
        <v>1764</v>
      </c>
      <c r="M1655" s="298" t="s">
        <v>3587</v>
      </c>
      <c r="N1655" s="80" t="s">
        <v>3596</v>
      </c>
      <c r="O1655" s="171" t="s">
        <v>3594</v>
      </c>
      <c r="P1655" s="172"/>
      <c r="Q1655" s="83" t="str">
        <f t="shared" si="605"/>
        <v/>
      </c>
      <c r="R1655" s="83" t="str">
        <f t="shared" si="609"/>
        <v>◄</v>
      </c>
      <c r="S1655" s="84"/>
      <c r="T1655" s="85"/>
      <c r="U1655" s="83" t="str">
        <f t="shared" si="610"/>
        <v/>
      </c>
      <c r="V1655" s="83" t="str">
        <f t="shared" si="611"/>
        <v>◄</v>
      </c>
      <c r="W1655" s="86"/>
      <c r="X1655" s="85"/>
      <c r="Y1655" s="457"/>
      <c r="Z1655" s="87"/>
      <c r="AA1655" s="521">
        <f t="shared" si="612"/>
        <v>0</v>
      </c>
      <c r="AB1655" s="520">
        <f t="shared" si="613"/>
        <v>0</v>
      </c>
      <c r="AC1655" s="88"/>
      <c r="AD1655" s="519">
        <f t="shared" si="614"/>
        <v>0</v>
      </c>
      <c r="AE1655" s="522">
        <f t="shared" si="615"/>
        <v>0</v>
      </c>
      <c r="AF1655" s="44"/>
      <c r="AG1655" s="45"/>
      <c r="AH1655" s="44"/>
      <c r="AI1655" s="45"/>
      <c r="AJ1655" s="45"/>
      <c r="AK1655" s="45"/>
      <c r="AL1655" s="45"/>
      <c r="AM1655" s="43"/>
      <c r="AN1655" s="27" t="s">
        <v>6</v>
      </c>
      <c r="AO1655" s="27" t="s">
        <v>6</v>
      </c>
      <c r="AP1655" s="516"/>
      <c r="AQ1655" s="516"/>
      <c r="AR1655" s="516"/>
      <c r="AS1655" s="516" t="s">
        <v>6</v>
      </c>
      <c r="AT1655" s="516" t="s">
        <v>6</v>
      </c>
      <c r="AU1655" s="516"/>
      <c r="AV1655" s="516" t="s">
        <v>6</v>
      </c>
      <c r="AW1655" s="516" t="s">
        <v>6</v>
      </c>
      <c r="AX1655" s="516"/>
      <c r="AY1655" s="516" t="s">
        <v>6</v>
      </c>
      <c r="AZ1655" s="516" t="s">
        <v>6</v>
      </c>
      <c r="BA1655" s="516"/>
      <c r="BB1655" s="516" t="s">
        <v>6</v>
      </c>
      <c r="BC1655" s="516" t="s">
        <v>6</v>
      </c>
      <c r="BD1655" s="516"/>
      <c r="BE1655" s="516" t="s">
        <v>6</v>
      </c>
      <c r="BF1655" s="516" t="s">
        <v>6</v>
      </c>
      <c r="BG1655" s="516"/>
      <c r="BH1655" s="516" t="s">
        <v>6</v>
      </c>
      <c r="BI1655" s="516" t="s">
        <v>6</v>
      </c>
      <c r="BJ1655" s="516"/>
      <c r="BK1655" s="516" t="s">
        <v>6</v>
      </c>
      <c r="BL1655" s="516" t="s">
        <v>6</v>
      </c>
      <c r="BM1655" s="516"/>
      <c r="BN1655" s="516" t="s">
        <v>6</v>
      </c>
      <c r="BO1655" s="516" t="s">
        <v>6</v>
      </c>
      <c r="BP1655" s="516"/>
      <c r="BQ1655" s="516" t="s">
        <v>6</v>
      </c>
      <c r="BR1655" s="516" t="s">
        <v>6</v>
      </c>
      <c r="BS1655" s="516"/>
      <c r="BT1655" s="516"/>
      <c r="BU1655" s="516"/>
      <c r="BV1655" s="516"/>
      <c r="BW1655" s="516"/>
      <c r="BX1655" s="516"/>
      <c r="BY1655" s="516"/>
      <c r="BZ1655" s="28"/>
      <c r="CA1655" s="24"/>
      <c r="CB1655" s="29"/>
      <c r="CC1655" s="29"/>
      <c r="CD1655" s="30"/>
      <c r="CE1655" s="29"/>
      <c r="CF1655" s="29"/>
      <c r="CG1655" s="31"/>
      <c r="CH1655" s="457"/>
      <c r="CI1655" s="23" t="s">
        <v>836</v>
      </c>
    </row>
    <row r="1656" spans="1:87" ht="15.6" thickTop="1" thickBot="1" x14ac:dyDescent="0.35">
      <c r="A1656" s="503"/>
      <c r="B1656" s="49"/>
      <c r="C1656" s="156">
        <f t="shared" si="608"/>
        <v>0</v>
      </c>
      <c r="D1656" s="457"/>
      <c r="E1656" s="73"/>
      <c r="F1656" s="93" t="s">
        <v>3598</v>
      </c>
      <c r="G1656" s="302">
        <v>27395</v>
      </c>
      <c r="H1656" s="211">
        <v>5</v>
      </c>
      <c r="I1656" s="119"/>
      <c r="J1656" s="119"/>
      <c r="K1656" s="79"/>
      <c r="L1656" s="298">
        <v>1762</v>
      </c>
      <c r="M1656" s="298">
        <v>1763</v>
      </c>
      <c r="N1656" s="80" t="s">
        <v>3599</v>
      </c>
      <c r="O1656" s="171" t="s">
        <v>3591</v>
      </c>
      <c r="P1656" s="172"/>
      <c r="Q1656" s="83" t="str">
        <f t="shared" si="605"/>
        <v/>
      </c>
      <c r="R1656" s="83" t="str">
        <f t="shared" si="609"/>
        <v>◄</v>
      </c>
      <c r="S1656" s="84"/>
      <c r="T1656" s="85"/>
      <c r="U1656" s="83" t="str">
        <f t="shared" si="610"/>
        <v/>
      </c>
      <c r="V1656" s="83" t="str">
        <f t="shared" si="611"/>
        <v>◄</v>
      </c>
      <c r="W1656" s="86"/>
      <c r="X1656" s="85"/>
      <c r="Y1656" s="457"/>
      <c r="Z1656" s="87"/>
      <c r="AA1656" s="521">
        <f t="shared" si="612"/>
        <v>0</v>
      </c>
      <c r="AB1656" s="520">
        <f t="shared" si="613"/>
        <v>0</v>
      </c>
      <c r="AC1656" s="88"/>
      <c r="AD1656" s="519">
        <f t="shared" si="614"/>
        <v>0</v>
      </c>
      <c r="AE1656" s="522">
        <f t="shared" si="615"/>
        <v>0</v>
      </c>
      <c r="AF1656" s="44"/>
      <c r="AG1656" s="45"/>
      <c r="AH1656" s="44"/>
      <c r="AI1656" s="45"/>
      <c r="AJ1656" s="45"/>
      <c r="AK1656" s="45"/>
      <c r="AL1656" s="45"/>
      <c r="AM1656" s="43"/>
      <c r="AN1656" s="27" t="s">
        <v>6</v>
      </c>
      <c r="AO1656" s="27" t="s">
        <v>6</v>
      </c>
      <c r="AP1656" s="516"/>
      <c r="AQ1656" s="516"/>
      <c r="AR1656" s="516"/>
      <c r="AS1656" s="516" t="s">
        <v>6</v>
      </c>
      <c r="AT1656" s="516" t="s">
        <v>6</v>
      </c>
      <c r="AU1656" s="516"/>
      <c r="AV1656" s="516" t="s">
        <v>6</v>
      </c>
      <c r="AW1656" s="516" t="s">
        <v>6</v>
      </c>
      <c r="AX1656" s="516"/>
      <c r="AY1656" s="516" t="s">
        <v>6</v>
      </c>
      <c r="AZ1656" s="516" t="s">
        <v>6</v>
      </c>
      <c r="BA1656" s="516"/>
      <c r="BB1656" s="516" t="s">
        <v>6</v>
      </c>
      <c r="BC1656" s="516" t="s">
        <v>6</v>
      </c>
      <c r="BD1656" s="516"/>
      <c r="BE1656" s="516" t="s">
        <v>6</v>
      </c>
      <c r="BF1656" s="516" t="s">
        <v>6</v>
      </c>
      <c r="BG1656" s="516"/>
      <c r="BH1656" s="516" t="s">
        <v>6</v>
      </c>
      <c r="BI1656" s="516" t="s">
        <v>6</v>
      </c>
      <c r="BJ1656" s="516"/>
      <c r="BK1656" s="516" t="s">
        <v>6</v>
      </c>
      <c r="BL1656" s="516" t="s">
        <v>6</v>
      </c>
      <c r="BM1656" s="516"/>
      <c r="BN1656" s="516" t="s">
        <v>6</v>
      </c>
      <c r="BO1656" s="516" t="s">
        <v>6</v>
      </c>
      <c r="BP1656" s="516"/>
      <c r="BQ1656" s="516" t="s">
        <v>6</v>
      </c>
      <c r="BR1656" s="516" t="s">
        <v>6</v>
      </c>
      <c r="BS1656" s="516"/>
      <c r="BT1656" s="516"/>
      <c r="BU1656" s="516"/>
      <c r="BV1656" s="516"/>
      <c r="BW1656" s="516"/>
      <c r="BX1656" s="516"/>
      <c r="BY1656" s="516"/>
      <c r="BZ1656" s="28"/>
      <c r="CA1656" s="24"/>
      <c r="CB1656" s="29"/>
      <c r="CC1656" s="29"/>
      <c r="CD1656" s="30"/>
      <c r="CE1656" s="29"/>
      <c r="CF1656" s="29"/>
      <c r="CG1656" s="31"/>
      <c r="CH1656" s="457"/>
      <c r="CI1656" s="23" t="s">
        <v>836</v>
      </c>
    </row>
    <row r="1657" spans="1:87" ht="15.6" thickTop="1" thickBot="1" x14ac:dyDescent="0.35">
      <c r="A1657" s="503"/>
      <c r="B1657" s="49"/>
      <c r="C1657" s="156">
        <f t="shared" si="608"/>
        <v>0</v>
      </c>
      <c r="D1657" s="457"/>
      <c r="E1657" s="73"/>
      <c r="F1657" s="93" t="s">
        <v>3600</v>
      </c>
      <c r="G1657" s="302">
        <v>27395</v>
      </c>
      <c r="H1657" s="211">
        <v>7</v>
      </c>
      <c r="I1657" s="119"/>
      <c r="J1657" s="119"/>
      <c r="K1657" s="79"/>
      <c r="L1657" s="298">
        <v>1762</v>
      </c>
      <c r="M1657" s="298">
        <v>1764</v>
      </c>
      <c r="N1657" s="80" t="s">
        <v>3601</v>
      </c>
      <c r="O1657" s="171" t="s">
        <v>3594</v>
      </c>
      <c r="P1657" s="172"/>
      <c r="Q1657" s="83" t="str">
        <f t="shared" si="605"/>
        <v/>
      </c>
      <c r="R1657" s="83" t="str">
        <f t="shared" si="609"/>
        <v>◄</v>
      </c>
      <c r="S1657" s="84"/>
      <c r="T1657" s="85"/>
      <c r="U1657" s="83" t="str">
        <f t="shared" si="610"/>
        <v/>
      </c>
      <c r="V1657" s="83" t="str">
        <f t="shared" si="611"/>
        <v>◄</v>
      </c>
      <c r="W1657" s="86"/>
      <c r="X1657" s="85"/>
      <c r="Y1657" s="457"/>
      <c r="Z1657" s="87"/>
      <c r="AA1657" s="521">
        <f t="shared" si="612"/>
        <v>0</v>
      </c>
      <c r="AB1657" s="520">
        <f t="shared" si="613"/>
        <v>0</v>
      </c>
      <c r="AC1657" s="88"/>
      <c r="AD1657" s="519">
        <f t="shared" si="614"/>
        <v>0</v>
      </c>
      <c r="AE1657" s="522">
        <f t="shared" si="615"/>
        <v>0</v>
      </c>
      <c r="AF1657" s="44"/>
      <c r="AG1657" s="45"/>
      <c r="AH1657" s="44"/>
      <c r="AI1657" s="45"/>
      <c r="AJ1657" s="45"/>
      <c r="AK1657" s="45"/>
      <c r="AL1657" s="45"/>
      <c r="AM1657" s="43"/>
      <c r="AN1657" s="27" t="s">
        <v>6</v>
      </c>
      <c r="AO1657" s="27" t="s">
        <v>6</v>
      </c>
      <c r="AP1657" s="516"/>
      <c r="AQ1657" s="516"/>
      <c r="AR1657" s="516"/>
      <c r="AS1657" s="516" t="s">
        <v>6</v>
      </c>
      <c r="AT1657" s="516" t="s">
        <v>6</v>
      </c>
      <c r="AU1657" s="516"/>
      <c r="AV1657" s="516" t="s">
        <v>6</v>
      </c>
      <c r="AW1657" s="516" t="s">
        <v>6</v>
      </c>
      <c r="AX1657" s="516"/>
      <c r="AY1657" s="516" t="s">
        <v>6</v>
      </c>
      <c r="AZ1657" s="516" t="s">
        <v>6</v>
      </c>
      <c r="BA1657" s="516"/>
      <c r="BB1657" s="516" t="s">
        <v>6</v>
      </c>
      <c r="BC1657" s="516" t="s">
        <v>6</v>
      </c>
      <c r="BD1657" s="516"/>
      <c r="BE1657" s="516" t="s">
        <v>6</v>
      </c>
      <c r="BF1657" s="516" t="s">
        <v>6</v>
      </c>
      <c r="BG1657" s="516"/>
      <c r="BH1657" s="516" t="s">
        <v>6</v>
      </c>
      <c r="BI1657" s="516" t="s">
        <v>6</v>
      </c>
      <c r="BJ1657" s="516"/>
      <c r="BK1657" s="516" t="s">
        <v>6</v>
      </c>
      <c r="BL1657" s="516" t="s">
        <v>6</v>
      </c>
      <c r="BM1657" s="516"/>
      <c r="BN1657" s="516" t="s">
        <v>6</v>
      </c>
      <c r="BO1657" s="516" t="s">
        <v>6</v>
      </c>
      <c r="BP1657" s="516"/>
      <c r="BQ1657" s="516" t="s">
        <v>6</v>
      </c>
      <c r="BR1657" s="516" t="s">
        <v>6</v>
      </c>
      <c r="BS1657" s="516"/>
      <c r="BT1657" s="516"/>
      <c r="BU1657" s="516"/>
      <c r="BV1657" s="516"/>
      <c r="BW1657" s="516"/>
      <c r="BX1657" s="516"/>
      <c r="BY1657" s="516"/>
      <c r="BZ1657" s="28"/>
      <c r="CA1657" s="24"/>
      <c r="CB1657" s="29"/>
      <c r="CC1657" s="29"/>
      <c r="CD1657" s="30"/>
      <c r="CE1657" s="29"/>
      <c r="CF1657" s="29"/>
      <c r="CG1657" s="31"/>
      <c r="CH1657" s="457"/>
      <c r="CI1657" s="23" t="s">
        <v>836</v>
      </c>
    </row>
    <row r="1658" spans="1:87" ht="15.6" thickTop="1" thickBot="1" x14ac:dyDescent="0.35">
      <c r="A1658" s="503"/>
      <c r="B1658" s="49"/>
      <c r="C1658" s="156">
        <f t="shared" si="608"/>
        <v>0</v>
      </c>
      <c r="D1658" s="457"/>
      <c r="E1658" s="73"/>
      <c r="F1658" s="93" t="s">
        <v>3602</v>
      </c>
      <c r="G1658" s="302">
        <v>27395</v>
      </c>
      <c r="H1658" s="211">
        <v>13</v>
      </c>
      <c r="I1658" s="119"/>
      <c r="J1658" s="119"/>
      <c r="K1658" s="79"/>
      <c r="L1658" s="298" t="s">
        <v>3585</v>
      </c>
      <c r="M1658" s="298" t="s">
        <v>3587</v>
      </c>
      <c r="N1658" s="80" t="s">
        <v>3603</v>
      </c>
      <c r="O1658" s="171" t="s">
        <v>3594</v>
      </c>
      <c r="P1658" s="172"/>
      <c r="Q1658" s="83" t="str">
        <f t="shared" si="605"/>
        <v/>
      </c>
      <c r="R1658" s="83" t="str">
        <f t="shared" si="609"/>
        <v>◄</v>
      </c>
      <c r="S1658" s="84"/>
      <c r="T1658" s="85"/>
      <c r="U1658" s="83" t="str">
        <f t="shared" si="610"/>
        <v/>
      </c>
      <c r="V1658" s="83" t="str">
        <f t="shared" si="611"/>
        <v>◄</v>
      </c>
      <c r="W1658" s="86"/>
      <c r="X1658" s="85"/>
      <c r="Y1658" s="457"/>
      <c r="Z1658" s="87"/>
      <c r="AA1658" s="521">
        <f t="shared" si="612"/>
        <v>0</v>
      </c>
      <c r="AB1658" s="520">
        <f t="shared" si="613"/>
        <v>0</v>
      </c>
      <c r="AC1658" s="88"/>
      <c r="AD1658" s="519">
        <f t="shared" si="614"/>
        <v>0</v>
      </c>
      <c r="AE1658" s="522">
        <f t="shared" si="615"/>
        <v>0</v>
      </c>
      <c r="AF1658" s="44"/>
      <c r="AG1658" s="45"/>
      <c r="AH1658" s="44"/>
      <c r="AI1658" s="45"/>
      <c r="AJ1658" s="45"/>
      <c r="AK1658" s="45"/>
      <c r="AL1658" s="45"/>
      <c r="AM1658" s="43"/>
      <c r="AN1658" s="27" t="s">
        <v>6</v>
      </c>
      <c r="AO1658" s="27" t="s">
        <v>6</v>
      </c>
      <c r="AP1658" s="516"/>
      <c r="AQ1658" s="516"/>
      <c r="AR1658" s="516"/>
      <c r="AS1658" s="516" t="s">
        <v>6</v>
      </c>
      <c r="AT1658" s="516" t="s">
        <v>6</v>
      </c>
      <c r="AU1658" s="516"/>
      <c r="AV1658" s="516" t="s">
        <v>6</v>
      </c>
      <c r="AW1658" s="516" t="s">
        <v>6</v>
      </c>
      <c r="AX1658" s="516"/>
      <c r="AY1658" s="516" t="s">
        <v>6</v>
      </c>
      <c r="AZ1658" s="516" t="s">
        <v>6</v>
      </c>
      <c r="BA1658" s="516"/>
      <c r="BB1658" s="516" t="s">
        <v>6</v>
      </c>
      <c r="BC1658" s="516" t="s">
        <v>6</v>
      </c>
      <c r="BD1658" s="516"/>
      <c r="BE1658" s="516" t="s">
        <v>6</v>
      </c>
      <c r="BF1658" s="516" t="s">
        <v>6</v>
      </c>
      <c r="BG1658" s="516"/>
      <c r="BH1658" s="516" t="s">
        <v>6</v>
      </c>
      <c r="BI1658" s="516" t="s">
        <v>6</v>
      </c>
      <c r="BJ1658" s="516"/>
      <c r="BK1658" s="516" t="s">
        <v>6</v>
      </c>
      <c r="BL1658" s="516" t="s">
        <v>6</v>
      </c>
      <c r="BM1658" s="516"/>
      <c r="BN1658" s="516" t="s">
        <v>6</v>
      </c>
      <c r="BO1658" s="516" t="s">
        <v>6</v>
      </c>
      <c r="BP1658" s="516"/>
      <c r="BQ1658" s="516" t="s">
        <v>6</v>
      </c>
      <c r="BR1658" s="516" t="s">
        <v>6</v>
      </c>
      <c r="BS1658" s="516"/>
      <c r="BT1658" s="516"/>
      <c r="BU1658" s="516"/>
      <c r="BV1658" s="516"/>
      <c r="BW1658" s="516"/>
      <c r="BX1658" s="516"/>
      <c r="BY1658" s="516"/>
      <c r="BZ1658" s="28"/>
      <c r="CA1658" s="24"/>
      <c r="CB1658" s="29"/>
      <c r="CC1658" s="29"/>
      <c r="CD1658" s="30"/>
      <c r="CE1658" s="29"/>
      <c r="CF1658" s="29"/>
      <c r="CG1658" s="31"/>
      <c r="CH1658" s="457"/>
      <c r="CI1658" s="23" t="s">
        <v>836</v>
      </c>
    </row>
    <row r="1659" spans="1:87" ht="15.6" thickTop="1" thickBot="1" x14ac:dyDescent="0.35">
      <c r="A1659" s="503"/>
      <c r="B1659" s="49"/>
      <c r="C1659" s="156">
        <f t="shared" si="608"/>
        <v>0</v>
      </c>
      <c r="D1659" s="457"/>
      <c r="E1659" s="73"/>
      <c r="F1659" s="93" t="s">
        <v>3604</v>
      </c>
      <c r="G1659" s="302">
        <v>27395</v>
      </c>
      <c r="H1659" s="211">
        <v>10</v>
      </c>
      <c r="I1659" s="119"/>
      <c r="J1659" s="119"/>
      <c r="K1659" s="79"/>
      <c r="L1659" s="298" t="s">
        <v>3583</v>
      </c>
      <c r="M1659" s="298" t="s">
        <v>3584</v>
      </c>
      <c r="N1659" s="80" t="s">
        <v>3605</v>
      </c>
      <c r="O1659" s="171" t="s">
        <v>3591</v>
      </c>
      <c r="P1659" s="299" t="s">
        <v>3606</v>
      </c>
      <c r="Q1659" s="83" t="str">
        <f t="shared" si="605"/>
        <v/>
      </c>
      <c r="R1659" s="83" t="str">
        <f t="shared" si="609"/>
        <v>◄</v>
      </c>
      <c r="S1659" s="84"/>
      <c r="T1659" s="85"/>
      <c r="U1659" s="83" t="str">
        <f t="shared" si="610"/>
        <v/>
      </c>
      <c r="V1659" s="83" t="str">
        <f t="shared" si="611"/>
        <v>◄</v>
      </c>
      <c r="W1659" s="86"/>
      <c r="X1659" s="85"/>
      <c r="Y1659" s="457"/>
      <c r="Z1659" s="87"/>
      <c r="AA1659" s="521">
        <f t="shared" si="612"/>
        <v>0</v>
      </c>
      <c r="AB1659" s="520">
        <f t="shared" si="613"/>
        <v>0</v>
      </c>
      <c r="AC1659" s="88"/>
      <c r="AD1659" s="519">
        <f t="shared" si="614"/>
        <v>0</v>
      </c>
      <c r="AE1659" s="522">
        <f t="shared" si="615"/>
        <v>0</v>
      </c>
      <c r="AF1659" s="44"/>
      <c r="AG1659" s="45"/>
      <c r="AH1659" s="44"/>
      <c r="AI1659" s="45"/>
      <c r="AJ1659" s="45"/>
      <c r="AK1659" s="45"/>
      <c r="AL1659" s="45"/>
      <c r="AM1659" s="43"/>
      <c r="AN1659" s="27" t="s">
        <v>6</v>
      </c>
      <c r="AO1659" s="27" t="s">
        <v>6</v>
      </c>
      <c r="AP1659" s="516"/>
      <c r="AQ1659" s="516"/>
      <c r="AR1659" s="516"/>
      <c r="AS1659" s="516" t="s">
        <v>6</v>
      </c>
      <c r="AT1659" s="516" t="s">
        <v>6</v>
      </c>
      <c r="AU1659" s="516"/>
      <c r="AV1659" s="516" t="s">
        <v>6</v>
      </c>
      <c r="AW1659" s="516" t="s">
        <v>6</v>
      </c>
      <c r="AX1659" s="516"/>
      <c r="AY1659" s="516" t="s">
        <v>6</v>
      </c>
      <c r="AZ1659" s="516" t="s">
        <v>6</v>
      </c>
      <c r="BA1659" s="516"/>
      <c r="BB1659" s="516" t="s">
        <v>6</v>
      </c>
      <c r="BC1659" s="516" t="s">
        <v>6</v>
      </c>
      <c r="BD1659" s="516"/>
      <c r="BE1659" s="516" t="s">
        <v>6</v>
      </c>
      <c r="BF1659" s="516" t="s">
        <v>6</v>
      </c>
      <c r="BG1659" s="516"/>
      <c r="BH1659" s="516" t="s">
        <v>6</v>
      </c>
      <c r="BI1659" s="516" t="s">
        <v>6</v>
      </c>
      <c r="BJ1659" s="516"/>
      <c r="BK1659" s="516" t="s">
        <v>6</v>
      </c>
      <c r="BL1659" s="516" t="s">
        <v>6</v>
      </c>
      <c r="BM1659" s="516"/>
      <c r="BN1659" s="516" t="s">
        <v>6</v>
      </c>
      <c r="BO1659" s="516" t="s">
        <v>6</v>
      </c>
      <c r="BP1659" s="516"/>
      <c r="BQ1659" s="516" t="s">
        <v>6</v>
      </c>
      <c r="BR1659" s="516" t="s">
        <v>6</v>
      </c>
      <c r="BS1659" s="516"/>
      <c r="BT1659" s="516"/>
      <c r="BU1659" s="516"/>
      <c r="BV1659" s="516"/>
      <c r="BW1659" s="516"/>
      <c r="BX1659" s="516"/>
      <c r="BY1659" s="516"/>
      <c r="BZ1659" s="28"/>
      <c r="CA1659" s="24"/>
      <c r="CB1659" s="29"/>
      <c r="CC1659" s="29"/>
      <c r="CD1659" s="30"/>
      <c r="CE1659" s="29"/>
      <c r="CF1659" s="29"/>
      <c r="CG1659" s="31"/>
      <c r="CH1659" s="457"/>
      <c r="CI1659" s="23" t="s">
        <v>836</v>
      </c>
    </row>
    <row r="1660" spans="1:87" ht="15.6" thickTop="1" thickBot="1" x14ac:dyDescent="0.35">
      <c r="A1660" s="503"/>
      <c r="B1660" s="49"/>
      <c r="C1660" s="156">
        <f t="shared" si="608"/>
        <v>0</v>
      </c>
      <c r="D1660" s="457"/>
      <c r="E1660" s="73"/>
      <c r="F1660" s="93" t="s">
        <v>3607</v>
      </c>
      <c r="G1660" s="302">
        <v>27395</v>
      </c>
      <c r="H1660" s="211">
        <v>0.5</v>
      </c>
      <c r="I1660" s="119"/>
      <c r="J1660" s="119"/>
      <c r="K1660" s="79"/>
      <c r="L1660" s="298">
        <v>1762</v>
      </c>
      <c r="M1660" s="298" t="s">
        <v>2497</v>
      </c>
      <c r="N1660" s="80" t="s">
        <v>3608</v>
      </c>
      <c r="O1660" s="171" t="s">
        <v>3594</v>
      </c>
      <c r="P1660" s="172"/>
      <c r="Q1660" s="83" t="str">
        <f t="shared" si="605"/>
        <v/>
      </c>
      <c r="R1660" s="83" t="str">
        <f t="shared" si="609"/>
        <v>◄</v>
      </c>
      <c r="S1660" s="84"/>
      <c r="T1660" s="85"/>
      <c r="U1660" s="83" t="str">
        <f t="shared" si="610"/>
        <v/>
      </c>
      <c r="V1660" s="83" t="str">
        <f t="shared" si="611"/>
        <v>◄</v>
      </c>
      <c r="W1660" s="86"/>
      <c r="X1660" s="85"/>
      <c r="Y1660" s="457"/>
      <c r="Z1660" s="87"/>
      <c r="AA1660" s="521">
        <f t="shared" si="612"/>
        <v>0</v>
      </c>
      <c r="AB1660" s="520">
        <f t="shared" si="613"/>
        <v>0</v>
      </c>
      <c r="AC1660" s="88"/>
      <c r="AD1660" s="519">
        <f t="shared" si="614"/>
        <v>0</v>
      </c>
      <c r="AE1660" s="522">
        <f t="shared" si="615"/>
        <v>0</v>
      </c>
      <c r="AF1660" s="44"/>
      <c r="AG1660" s="45"/>
      <c r="AH1660" s="44"/>
      <c r="AI1660" s="45"/>
      <c r="AJ1660" s="45"/>
      <c r="AK1660" s="45"/>
      <c r="AL1660" s="45"/>
      <c r="AM1660" s="43"/>
      <c r="AN1660" s="27" t="s">
        <v>6</v>
      </c>
      <c r="AO1660" s="27" t="s">
        <v>6</v>
      </c>
      <c r="AP1660" s="516"/>
      <c r="AQ1660" s="516"/>
      <c r="AR1660" s="516"/>
      <c r="AS1660" s="516" t="s">
        <v>6</v>
      </c>
      <c r="AT1660" s="516" t="s">
        <v>6</v>
      </c>
      <c r="AU1660" s="516"/>
      <c r="AV1660" s="516" t="s">
        <v>6</v>
      </c>
      <c r="AW1660" s="516" t="s">
        <v>6</v>
      </c>
      <c r="AX1660" s="516"/>
      <c r="AY1660" s="516" t="s">
        <v>6</v>
      </c>
      <c r="AZ1660" s="516" t="s">
        <v>6</v>
      </c>
      <c r="BA1660" s="516"/>
      <c r="BB1660" s="516" t="s">
        <v>6</v>
      </c>
      <c r="BC1660" s="516" t="s">
        <v>6</v>
      </c>
      <c r="BD1660" s="516"/>
      <c r="BE1660" s="516" t="s">
        <v>6</v>
      </c>
      <c r="BF1660" s="516" t="s">
        <v>6</v>
      </c>
      <c r="BG1660" s="516"/>
      <c r="BH1660" s="516" t="s">
        <v>6</v>
      </c>
      <c r="BI1660" s="516" t="s">
        <v>6</v>
      </c>
      <c r="BJ1660" s="516"/>
      <c r="BK1660" s="516" t="s">
        <v>6</v>
      </c>
      <c r="BL1660" s="516" t="s">
        <v>6</v>
      </c>
      <c r="BM1660" s="516"/>
      <c r="BN1660" s="516" t="s">
        <v>6</v>
      </c>
      <c r="BO1660" s="516" t="s">
        <v>6</v>
      </c>
      <c r="BP1660" s="516"/>
      <c r="BQ1660" s="516" t="s">
        <v>6</v>
      </c>
      <c r="BR1660" s="516" t="s">
        <v>6</v>
      </c>
      <c r="BS1660" s="516"/>
      <c r="BT1660" s="516"/>
      <c r="BU1660" s="516"/>
      <c r="BV1660" s="516"/>
      <c r="BW1660" s="516"/>
      <c r="BX1660" s="516"/>
      <c r="BY1660" s="516"/>
      <c r="BZ1660" s="28"/>
      <c r="CA1660" s="24"/>
      <c r="CB1660" s="29"/>
      <c r="CC1660" s="29"/>
      <c r="CD1660" s="30"/>
      <c r="CE1660" s="29"/>
      <c r="CF1660" s="29"/>
      <c r="CG1660" s="31"/>
      <c r="CH1660" s="457"/>
      <c r="CI1660" s="23" t="s">
        <v>836</v>
      </c>
    </row>
    <row r="1661" spans="1:87" ht="15.6" thickTop="1" thickBot="1" x14ac:dyDescent="0.35">
      <c r="A1661" s="503"/>
      <c r="B1661" s="49"/>
      <c r="C1661" s="156">
        <f t="shared" si="608"/>
        <v>0</v>
      </c>
      <c r="D1661" s="457"/>
      <c r="E1661" s="73"/>
      <c r="F1661" s="93" t="s">
        <v>3609</v>
      </c>
      <c r="G1661" s="302">
        <v>27395</v>
      </c>
      <c r="H1661" s="211">
        <v>0.5</v>
      </c>
      <c r="I1661" s="119"/>
      <c r="J1661" s="119"/>
      <c r="K1661" s="79"/>
      <c r="L1661" s="298">
        <v>1762</v>
      </c>
      <c r="M1661" s="298" t="s">
        <v>2497</v>
      </c>
      <c r="N1661" s="80" t="s">
        <v>3608</v>
      </c>
      <c r="O1661" s="171" t="s">
        <v>3591</v>
      </c>
      <c r="P1661" s="172"/>
      <c r="Q1661" s="83" t="str">
        <f t="shared" si="605"/>
        <v/>
      </c>
      <c r="R1661" s="83" t="str">
        <f t="shared" si="609"/>
        <v>◄</v>
      </c>
      <c r="S1661" s="84"/>
      <c r="T1661" s="85"/>
      <c r="U1661" s="83" t="str">
        <f t="shared" si="610"/>
        <v/>
      </c>
      <c r="V1661" s="83" t="str">
        <f t="shared" si="611"/>
        <v>◄</v>
      </c>
      <c r="W1661" s="86"/>
      <c r="X1661" s="85"/>
      <c r="Y1661" s="457"/>
      <c r="Z1661" s="87"/>
      <c r="AA1661" s="521">
        <f t="shared" si="612"/>
        <v>0</v>
      </c>
      <c r="AB1661" s="520">
        <f t="shared" si="613"/>
        <v>0</v>
      </c>
      <c r="AC1661" s="88"/>
      <c r="AD1661" s="519">
        <f t="shared" si="614"/>
        <v>0</v>
      </c>
      <c r="AE1661" s="522">
        <f t="shared" si="615"/>
        <v>0</v>
      </c>
      <c r="AF1661" s="44"/>
      <c r="AG1661" s="45"/>
      <c r="AH1661" s="44"/>
      <c r="AI1661" s="45"/>
      <c r="AJ1661" s="45"/>
      <c r="AK1661" s="45"/>
      <c r="AL1661" s="45"/>
      <c r="AM1661" s="43"/>
      <c r="AN1661" s="27" t="s">
        <v>6</v>
      </c>
      <c r="AO1661" s="27" t="s">
        <v>6</v>
      </c>
      <c r="AP1661" s="516"/>
      <c r="AQ1661" s="516"/>
      <c r="AR1661" s="516"/>
      <c r="AS1661" s="516" t="s">
        <v>6</v>
      </c>
      <c r="AT1661" s="516" t="s">
        <v>6</v>
      </c>
      <c r="AU1661" s="516"/>
      <c r="AV1661" s="516" t="s">
        <v>6</v>
      </c>
      <c r="AW1661" s="516" t="s">
        <v>6</v>
      </c>
      <c r="AX1661" s="516"/>
      <c r="AY1661" s="516" t="s">
        <v>6</v>
      </c>
      <c r="AZ1661" s="516" t="s">
        <v>6</v>
      </c>
      <c r="BA1661" s="516"/>
      <c r="BB1661" s="516" t="s">
        <v>6</v>
      </c>
      <c r="BC1661" s="516" t="s">
        <v>6</v>
      </c>
      <c r="BD1661" s="516"/>
      <c r="BE1661" s="516" t="s">
        <v>6</v>
      </c>
      <c r="BF1661" s="516" t="s">
        <v>6</v>
      </c>
      <c r="BG1661" s="516"/>
      <c r="BH1661" s="516" t="s">
        <v>6</v>
      </c>
      <c r="BI1661" s="516" t="s">
        <v>6</v>
      </c>
      <c r="BJ1661" s="516"/>
      <c r="BK1661" s="516" t="s">
        <v>6</v>
      </c>
      <c r="BL1661" s="516" t="s">
        <v>6</v>
      </c>
      <c r="BM1661" s="516"/>
      <c r="BN1661" s="516" t="s">
        <v>6</v>
      </c>
      <c r="BO1661" s="516" t="s">
        <v>6</v>
      </c>
      <c r="BP1661" s="516"/>
      <c r="BQ1661" s="516" t="s">
        <v>6</v>
      </c>
      <c r="BR1661" s="516" t="s">
        <v>6</v>
      </c>
      <c r="BS1661" s="516"/>
      <c r="BT1661" s="516"/>
      <c r="BU1661" s="516"/>
      <c r="BV1661" s="516"/>
      <c r="BW1661" s="516"/>
      <c r="BX1661" s="516"/>
      <c r="BY1661" s="516"/>
      <c r="BZ1661" s="28"/>
      <c r="CA1661" s="24"/>
      <c r="CB1661" s="29"/>
      <c r="CC1661" s="29"/>
      <c r="CD1661" s="30"/>
      <c r="CE1661" s="29"/>
      <c r="CF1661" s="29"/>
      <c r="CG1661" s="31"/>
      <c r="CH1661" s="457"/>
      <c r="CI1661" s="23" t="s">
        <v>836</v>
      </c>
    </row>
    <row r="1662" spans="1:87" ht="15.6" thickTop="1" thickBot="1" x14ac:dyDescent="0.35">
      <c r="A1662" s="503"/>
      <c r="B1662" s="49"/>
      <c r="C1662" s="156">
        <f t="shared" si="608"/>
        <v>0</v>
      </c>
      <c r="D1662" s="457"/>
      <c r="E1662" s="73"/>
      <c r="F1662" s="93" t="s">
        <v>3610</v>
      </c>
      <c r="G1662" s="302">
        <v>27395</v>
      </c>
      <c r="H1662" s="211">
        <v>0.5</v>
      </c>
      <c r="I1662" s="119"/>
      <c r="J1662" s="119"/>
      <c r="K1662" s="79"/>
      <c r="L1662" s="298" t="s">
        <v>2497</v>
      </c>
      <c r="M1662" s="298">
        <v>1763</v>
      </c>
      <c r="N1662" s="80" t="s">
        <v>3611</v>
      </c>
      <c r="O1662" s="171" t="s">
        <v>3591</v>
      </c>
      <c r="P1662" s="172"/>
      <c r="Q1662" s="83" t="str">
        <f t="shared" si="605"/>
        <v/>
      </c>
      <c r="R1662" s="83" t="str">
        <f t="shared" si="609"/>
        <v>◄</v>
      </c>
      <c r="S1662" s="84"/>
      <c r="T1662" s="85"/>
      <c r="U1662" s="83" t="str">
        <f t="shared" si="610"/>
        <v/>
      </c>
      <c r="V1662" s="83" t="str">
        <f t="shared" si="611"/>
        <v>◄</v>
      </c>
      <c r="W1662" s="86"/>
      <c r="X1662" s="85"/>
      <c r="Y1662" s="457"/>
      <c r="Z1662" s="87"/>
      <c r="AA1662" s="521">
        <f t="shared" si="612"/>
        <v>0</v>
      </c>
      <c r="AB1662" s="520">
        <f t="shared" si="613"/>
        <v>0</v>
      </c>
      <c r="AC1662" s="88"/>
      <c r="AD1662" s="519">
        <f t="shared" si="614"/>
        <v>0</v>
      </c>
      <c r="AE1662" s="522">
        <f t="shared" si="615"/>
        <v>0</v>
      </c>
      <c r="AF1662" s="44"/>
      <c r="AG1662" s="45"/>
      <c r="AH1662" s="44"/>
      <c r="AI1662" s="45"/>
      <c r="AJ1662" s="45"/>
      <c r="AK1662" s="45"/>
      <c r="AL1662" s="45"/>
      <c r="AM1662" s="43"/>
      <c r="AN1662" s="27" t="s">
        <v>6</v>
      </c>
      <c r="AO1662" s="27" t="s">
        <v>6</v>
      </c>
      <c r="AP1662" s="516"/>
      <c r="AQ1662" s="516"/>
      <c r="AR1662" s="516"/>
      <c r="AS1662" s="516" t="s">
        <v>6</v>
      </c>
      <c r="AT1662" s="516" t="s">
        <v>6</v>
      </c>
      <c r="AU1662" s="516"/>
      <c r="AV1662" s="516" t="s">
        <v>6</v>
      </c>
      <c r="AW1662" s="516" t="s">
        <v>6</v>
      </c>
      <c r="AX1662" s="516"/>
      <c r="AY1662" s="516" t="s">
        <v>6</v>
      </c>
      <c r="AZ1662" s="516" t="s">
        <v>6</v>
      </c>
      <c r="BA1662" s="516"/>
      <c r="BB1662" s="516" t="s">
        <v>6</v>
      </c>
      <c r="BC1662" s="516" t="s">
        <v>6</v>
      </c>
      <c r="BD1662" s="516"/>
      <c r="BE1662" s="516" t="s">
        <v>6</v>
      </c>
      <c r="BF1662" s="516" t="s">
        <v>6</v>
      </c>
      <c r="BG1662" s="516"/>
      <c r="BH1662" s="516" t="s">
        <v>6</v>
      </c>
      <c r="BI1662" s="516" t="s">
        <v>6</v>
      </c>
      <c r="BJ1662" s="516"/>
      <c r="BK1662" s="516" t="s">
        <v>6</v>
      </c>
      <c r="BL1662" s="516" t="s">
        <v>6</v>
      </c>
      <c r="BM1662" s="516"/>
      <c r="BN1662" s="516" t="s">
        <v>6</v>
      </c>
      <c r="BO1662" s="516" t="s">
        <v>6</v>
      </c>
      <c r="BP1662" s="516"/>
      <c r="BQ1662" s="516" t="s">
        <v>6</v>
      </c>
      <c r="BR1662" s="516" t="s">
        <v>6</v>
      </c>
      <c r="BS1662" s="516"/>
      <c r="BT1662" s="516"/>
      <c r="BU1662" s="516"/>
      <c r="BV1662" s="516"/>
      <c r="BW1662" s="516"/>
      <c r="BX1662" s="516"/>
      <c r="BY1662" s="516"/>
      <c r="BZ1662" s="28"/>
      <c r="CA1662" s="24"/>
      <c r="CB1662" s="29"/>
      <c r="CC1662" s="29"/>
      <c r="CD1662" s="30"/>
      <c r="CE1662" s="29"/>
      <c r="CF1662" s="29"/>
      <c r="CG1662" s="31"/>
      <c r="CH1662" s="457"/>
      <c r="CI1662" s="23" t="s">
        <v>836</v>
      </c>
    </row>
    <row r="1663" spans="1:87" ht="15.6" thickTop="1" thickBot="1" x14ac:dyDescent="0.35">
      <c r="A1663" s="503"/>
      <c r="B1663" s="49"/>
      <c r="C1663" s="156">
        <f t="shared" si="608"/>
        <v>0</v>
      </c>
      <c r="D1663" s="457"/>
      <c r="E1663" s="73"/>
      <c r="F1663" s="93" t="s">
        <v>3612</v>
      </c>
      <c r="G1663" s="302">
        <v>27395</v>
      </c>
      <c r="H1663" s="211">
        <v>0.5</v>
      </c>
      <c r="I1663" s="119"/>
      <c r="J1663" s="119"/>
      <c r="K1663" s="79"/>
      <c r="L1663" s="298" t="s">
        <v>2497</v>
      </c>
      <c r="M1663" s="298">
        <v>1764</v>
      </c>
      <c r="N1663" s="80" t="s">
        <v>3613</v>
      </c>
      <c r="O1663" s="171" t="s">
        <v>3594</v>
      </c>
      <c r="P1663" s="172"/>
      <c r="Q1663" s="83" t="str">
        <f t="shared" si="605"/>
        <v/>
      </c>
      <c r="R1663" s="83" t="str">
        <f t="shared" si="609"/>
        <v>◄</v>
      </c>
      <c r="S1663" s="84"/>
      <c r="T1663" s="85"/>
      <c r="U1663" s="83" t="str">
        <f t="shared" si="610"/>
        <v/>
      </c>
      <c r="V1663" s="83" t="str">
        <f t="shared" si="611"/>
        <v>◄</v>
      </c>
      <c r="W1663" s="86"/>
      <c r="X1663" s="85"/>
      <c r="Y1663" s="457"/>
      <c r="Z1663" s="87"/>
      <c r="AA1663" s="521">
        <f t="shared" si="612"/>
        <v>0</v>
      </c>
      <c r="AB1663" s="520">
        <f t="shared" si="613"/>
        <v>0</v>
      </c>
      <c r="AC1663" s="88"/>
      <c r="AD1663" s="519">
        <f t="shared" si="614"/>
        <v>0</v>
      </c>
      <c r="AE1663" s="522">
        <f t="shared" si="615"/>
        <v>0</v>
      </c>
      <c r="AF1663" s="44"/>
      <c r="AG1663" s="45"/>
      <c r="AH1663" s="44"/>
      <c r="AI1663" s="45"/>
      <c r="AJ1663" s="45"/>
      <c r="AK1663" s="45"/>
      <c r="AL1663" s="45"/>
      <c r="AM1663" s="43"/>
      <c r="AN1663" s="27" t="s">
        <v>6</v>
      </c>
      <c r="AO1663" s="27" t="s">
        <v>6</v>
      </c>
      <c r="AP1663" s="516"/>
      <c r="AQ1663" s="516"/>
      <c r="AR1663" s="516"/>
      <c r="AS1663" s="516" t="s">
        <v>6</v>
      </c>
      <c r="AT1663" s="516" t="s">
        <v>6</v>
      </c>
      <c r="AU1663" s="516"/>
      <c r="AV1663" s="516" t="s">
        <v>6</v>
      </c>
      <c r="AW1663" s="516" t="s">
        <v>6</v>
      </c>
      <c r="AX1663" s="516"/>
      <c r="AY1663" s="516" t="s">
        <v>6</v>
      </c>
      <c r="AZ1663" s="516" t="s">
        <v>6</v>
      </c>
      <c r="BA1663" s="516"/>
      <c r="BB1663" s="516" t="s">
        <v>6</v>
      </c>
      <c r="BC1663" s="516" t="s">
        <v>6</v>
      </c>
      <c r="BD1663" s="516"/>
      <c r="BE1663" s="516" t="s">
        <v>6</v>
      </c>
      <c r="BF1663" s="516" t="s">
        <v>6</v>
      </c>
      <c r="BG1663" s="516"/>
      <c r="BH1663" s="516" t="s">
        <v>6</v>
      </c>
      <c r="BI1663" s="516" t="s">
        <v>6</v>
      </c>
      <c r="BJ1663" s="516"/>
      <c r="BK1663" s="516" t="s">
        <v>6</v>
      </c>
      <c r="BL1663" s="516" t="s">
        <v>6</v>
      </c>
      <c r="BM1663" s="516"/>
      <c r="BN1663" s="516" t="s">
        <v>6</v>
      </c>
      <c r="BO1663" s="516" t="s">
        <v>6</v>
      </c>
      <c r="BP1663" s="516"/>
      <c r="BQ1663" s="516" t="s">
        <v>6</v>
      </c>
      <c r="BR1663" s="516" t="s">
        <v>6</v>
      </c>
      <c r="BS1663" s="516"/>
      <c r="BT1663" s="516"/>
      <c r="BU1663" s="516"/>
      <c r="BV1663" s="516"/>
      <c r="BW1663" s="516"/>
      <c r="BX1663" s="516"/>
      <c r="BY1663" s="516"/>
      <c r="BZ1663" s="28"/>
      <c r="CA1663" s="24"/>
      <c r="CB1663" s="29"/>
      <c r="CC1663" s="29"/>
      <c r="CD1663" s="30"/>
      <c r="CE1663" s="29"/>
      <c r="CF1663" s="29"/>
      <c r="CG1663" s="31"/>
      <c r="CH1663" s="457"/>
      <c r="CI1663" s="23" t="s">
        <v>836</v>
      </c>
    </row>
    <row r="1664" spans="1:87" ht="26.4" thickTop="1" thickBot="1" x14ac:dyDescent="0.35">
      <c r="A1664" s="503"/>
      <c r="B1664" s="49"/>
      <c r="C1664" s="156">
        <f t="shared" si="608"/>
        <v>0</v>
      </c>
      <c r="D1664" s="457"/>
      <c r="E1664" s="136" t="s">
        <v>3614</v>
      </c>
      <c r="F1664" s="93"/>
      <c r="G1664" s="302">
        <v>27395</v>
      </c>
      <c r="H1664" s="211">
        <v>15</v>
      </c>
      <c r="I1664" s="119"/>
      <c r="J1664" s="119"/>
      <c r="K1664" s="79"/>
      <c r="L1664" s="79"/>
      <c r="M1664" s="79"/>
      <c r="N1664" s="113" t="s">
        <v>3615</v>
      </c>
      <c r="O1664" s="81"/>
      <c r="P1664" s="82"/>
      <c r="Q1664" s="83" t="str">
        <f t="shared" si="605"/>
        <v/>
      </c>
      <c r="R1664" s="83" t="str">
        <f t="shared" si="609"/>
        <v>◄</v>
      </c>
      <c r="S1664" s="84"/>
      <c r="T1664" s="85"/>
      <c r="U1664" s="83" t="str">
        <f t="shared" si="610"/>
        <v/>
      </c>
      <c r="V1664" s="83" t="str">
        <f t="shared" si="611"/>
        <v>◄</v>
      </c>
      <c r="W1664" s="86"/>
      <c r="X1664" s="85"/>
      <c r="Y1664" s="457"/>
      <c r="Z1664" s="87"/>
      <c r="AA1664" s="521">
        <f t="shared" si="612"/>
        <v>0</v>
      </c>
      <c r="AB1664" s="520">
        <f t="shared" si="613"/>
        <v>0</v>
      </c>
      <c r="AC1664" s="88"/>
      <c r="AD1664" s="519">
        <f t="shared" si="614"/>
        <v>0</v>
      </c>
      <c r="AE1664" s="522">
        <f t="shared" si="615"/>
        <v>0</v>
      </c>
      <c r="AF1664" s="44"/>
      <c r="AG1664" s="45"/>
      <c r="AH1664" s="44"/>
      <c r="AI1664" s="45"/>
      <c r="AJ1664" s="45"/>
      <c r="AK1664" s="45"/>
      <c r="AL1664" s="45"/>
      <c r="AM1664" s="43"/>
      <c r="AN1664" s="27" t="s">
        <v>6</v>
      </c>
      <c r="AO1664" s="27" t="s">
        <v>6</v>
      </c>
      <c r="AP1664" s="516"/>
      <c r="AQ1664" s="516"/>
      <c r="AR1664" s="516"/>
      <c r="AS1664" s="516" t="s">
        <v>6</v>
      </c>
      <c r="AT1664" s="516" t="s">
        <v>6</v>
      </c>
      <c r="AU1664" s="516"/>
      <c r="AV1664" s="516" t="s">
        <v>6</v>
      </c>
      <c r="AW1664" s="516" t="s">
        <v>6</v>
      </c>
      <c r="AX1664" s="516"/>
      <c r="AY1664" s="516" t="s">
        <v>6</v>
      </c>
      <c r="AZ1664" s="516" t="s">
        <v>6</v>
      </c>
      <c r="BA1664" s="516"/>
      <c r="BB1664" s="516" t="s">
        <v>6</v>
      </c>
      <c r="BC1664" s="516" t="s">
        <v>6</v>
      </c>
      <c r="BD1664" s="516"/>
      <c r="BE1664" s="516" t="s">
        <v>6</v>
      </c>
      <c r="BF1664" s="516" t="s">
        <v>6</v>
      </c>
      <c r="BG1664" s="516"/>
      <c r="BH1664" s="516" t="s">
        <v>6</v>
      </c>
      <c r="BI1664" s="516" t="s">
        <v>6</v>
      </c>
      <c r="BJ1664" s="516"/>
      <c r="BK1664" s="516" t="s">
        <v>6</v>
      </c>
      <c r="BL1664" s="516" t="s">
        <v>6</v>
      </c>
      <c r="BM1664" s="516"/>
      <c r="BN1664" s="516" t="s">
        <v>6</v>
      </c>
      <c r="BO1664" s="516" t="s">
        <v>6</v>
      </c>
      <c r="BP1664" s="516"/>
      <c r="BQ1664" s="516" t="s">
        <v>6</v>
      </c>
      <c r="BR1664" s="516" t="s">
        <v>6</v>
      </c>
      <c r="BS1664" s="516"/>
      <c r="BT1664" s="516"/>
      <c r="BU1664" s="516"/>
      <c r="BV1664" s="516"/>
      <c r="BW1664" s="516"/>
      <c r="BX1664" s="516"/>
      <c r="BY1664" s="516"/>
      <c r="BZ1664" s="28"/>
      <c r="CA1664" s="24"/>
      <c r="CB1664" s="29"/>
      <c r="CC1664" s="29"/>
      <c r="CD1664" s="30"/>
      <c r="CE1664" s="29"/>
      <c r="CF1664" s="29"/>
      <c r="CG1664" s="31"/>
      <c r="CH1664" s="457"/>
      <c r="CI1664" s="23" t="s">
        <v>836</v>
      </c>
    </row>
    <row r="1665" spans="1:87" ht="26.4" thickTop="1" thickBot="1" x14ac:dyDescent="0.35">
      <c r="A1665" s="503"/>
      <c r="B1665" s="49"/>
      <c r="C1665" s="156">
        <f t="shared" si="608"/>
        <v>0</v>
      </c>
      <c r="D1665" s="457"/>
      <c r="E1665" s="136" t="s">
        <v>3616</v>
      </c>
      <c r="F1665" s="93"/>
      <c r="G1665" s="302">
        <v>27395</v>
      </c>
      <c r="H1665" s="211">
        <v>20</v>
      </c>
      <c r="I1665" s="119"/>
      <c r="J1665" s="119"/>
      <c r="K1665" s="79"/>
      <c r="L1665" s="79"/>
      <c r="M1665" s="79"/>
      <c r="N1665" s="113" t="s">
        <v>3617</v>
      </c>
      <c r="O1665" s="81"/>
      <c r="P1665" s="82"/>
      <c r="Q1665" s="83" t="str">
        <f t="shared" si="605"/>
        <v/>
      </c>
      <c r="R1665" s="83" t="str">
        <f t="shared" si="609"/>
        <v>◄</v>
      </c>
      <c r="S1665" s="84"/>
      <c r="T1665" s="85"/>
      <c r="U1665" s="83" t="str">
        <f t="shared" si="610"/>
        <v/>
      </c>
      <c r="V1665" s="83" t="str">
        <f t="shared" si="611"/>
        <v>◄</v>
      </c>
      <c r="W1665" s="86"/>
      <c r="X1665" s="85"/>
      <c r="Y1665" s="457"/>
      <c r="Z1665" s="87"/>
      <c r="AA1665" s="521">
        <f t="shared" si="612"/>
        <v>0</v>
      </c>
      <c r="AB1665" s="520">
        <f t="shared" si="613"/>
        <v>0</v>
      </c>
      <c r="AC1665" s="88"/>
      <c r="AD1665" s="519">
        <f t="shared" si="614"/>
        <v>0</v>
      </c>
      <c r="AE1665" s="522">
        <f t="shared" si="615"/>
        <v>0</v>
      </c>
      <c r="AF1665" s="44"/>
      <c r="AG1665" s="45"/>
      <c r="AH1665" s="44"/>
      <c r="AI1665" s="45"/>
      <c r="AJ1665" s="45"/>
      <c r="AK1665" s="45"/>
      <c r="AL1665" s="45"/>
      <c r="AM1665" s="43"/>
      <c r="AN1665" s="27" t="s">
        <v>6</v>
      </c>
      <c r="AO1665" s="27" t="s">
        <v>6</v>
      </c>
      <c r="AP1665" s="516"/>
      <c r="AQ1665" s="516"/>
      <c r="AR1665" s="516"/>
      <c r="AS1665" s="516" t="s">
        <v>6</v>
      </c>
      <c r="AT1665" s="516" t="s">
        <v>6</v>
      </c>
      <c r="AU1665" s="516"/>
      <c r="AV1665" s="516" t="s">
        <v>6</v>
      </c>
      <c r="AW1665" s="516" t="s">
        <v>6</v>
      </c>
      <c r="AX1665" s="516"/>
      <c r="AY1665" s="516" t="s">
        <v>6</v>
      </c>
      <c r="AZ1665" s="516" t="s">
        <v>6</v>
      </c>
      <c r="BA1665" s="516"/>
      <c r="BB1665" s="516" t="s">
        <v>6</v>
      </c>
      <c r="BC1665" s="516" t="s">
        <v>6</v>
      </c>
      <c r="BD1665" s="516"/>
      <c r="BE1665" s="516" t="s">
        <v>6</v>
      </c>
      <c r="BF1665" s="516" t="s">
        <v>6</v>
      </c>
      <c r="BG1665" s="516"/>
      <c r="BH1665" s="516" t="s">
        <v>6</v>
      </c>
      <c r="BI1665" s="516" t="s">
        <v>6</v>
      </c>
      <c r="BJ1665" s="516"/>
      <c r="BK1665" s="516" t="s">
        <v>6</v>
      </c>
      <c r="BL1665" s="516" t="s">
        <v>6</v>
      </c>
      <c r="BM1665" s="516"/>
      <c r="BN1665" s="516" t="s">
        <v>6</v>
      </c>
      <c r="BO1665" s="516" t="s">
        <v>6</v>
      </c>
      <c r="BP1665" s="516"/>
      <c r="BQ1665" s="516" t="s">
        <v>6</v>
      </c>
      <c r="BR1665" s="516" t="s">
        <v>6</v>
      </c>
      <c r="BS1665" s="516"/>
      <c r="BT1665" s="516"/>
      <c r="BU1665" s="516"/>
      <c r="BV1665" s="516"/>
      <c r="BW1665" s="516"/>
      <c r="BX1665" s="516"/>
      <c r="BY1665" s="516"/>
      <c r="BZ1665" s="28"/>
      <c r="CA1665" s="24"/>
      <c r="CB1665" s="29"/>
      <c r="CC1665" s="29"/>
      <c r="CD1665" s="30"/>
      <c r="CE1665" s="29"/>
      <c r="CF1665" s="29"/>
      <c r="CG1665" s="31"/>
      <c r="CH1665" s="457"/>
      <c r="CI1665" s="23" t="s">
        <v>836</v>
      </c>
    </row>
    <row r="1666" spans="1:87" ht="16.8" thickTop="1" thickBot="1" x14ac:dyDescent="0.35">
      <c r="A1666" s="505" t="str">
        <f>IF(COUNTIF(B1667:B1668,"x")&gt;0,"x","")</f>
        <v/>
      </c>
      <c r="B1666" s="57"/>
      <c r="C1666" s="510" t="str">
        <f>A1666</f>
        <v/>
      </c>
      <c r="D1666" s="66">
        <f>ROWS(D1667:D1668)-1</f>
        <v>1</v>
      </c>
      <c r="E1666" s="58" t="s">
        <v>3618</v>
      </c>
      <c r="F1666" s="59"/>
      <c r="G1666" s="301"/>
      <c r="H1666" s="18"/>
      <c r="I1666" s="18"/>
      <c r="J1666" s="18"/>
      <c r="K1666" s="18"/>
      <c r="L1666" s="18"/>
      <c r="M1666" s="18"/>
      <c r="N1666" s="46"/>
      <c r="O1666" s="60" t="s">
        <v>3619</v>
      </c>
      <c r="P1666" s="61" t="s">
        <v>6939</v>
      </c>
      <c r="Q1666" s="62"/>
      <c r="R1666" s="63" t="str">
        <f>IF(COUNTIF(Q1667:Q1668,"?")&gt;0,"?",IF(AND(S1666="◄",T1666="►"),"◄►",IF(S1666="◄","◄",IF(T1666="►","►",""))))</f>
        <v>◄</v>
      </c>
      <c r="S1666" s="64" t="str">
        <f>IF(SUM(S1667:S1668)+1=ROWS(S1667:S1668)-COUNTIF(S1667:S1668,"-"),"","◄")</f>
        <v>◄</v>
      </c>
      <c r="T1666" s="65" t="str">
        <f>IF(SUM(T1667:T1668)&gt;0,"►","")</f>
        <v/>
      </c>
      <c r="U1666" s="62"/>
      <c r="V1666" s="63" t="str">
        <f>IF(COUNTIF(U1667:U1668,"?")&gt;0,"?",IF(AND(W1666="◄",X1666="►"),"◄►",IF(W1666="◄","◄",IF(X1666="►","►",""))))</f>
        <v>◄</v>
      </c>
      <c r="W1666" s="64" t="str">
        <f>IF(SUM(W1667:W1668)+1=ROWS(W1667:W1668)-COUNTIF(W1667:W1668,"-"),"","◄")</f>
        <v>◄</v>
      </c>
      <c r="X1666" s="65" t="str">
        <f>IF(SUM(X1667:X1668)&gt;0,"►","")</f>
        <v/>
      </c>
      <c r="Y1666" s="66">
        <f>ROWS(Y1667:Y1668)-1</f>
        <v>1</v>
      </c>
      <c r="Z1666" s="67">
        <f>SUM(Z1667:Z1668)-Z1668</f>
        <v>0</v>
      </c>
      <c r="AA1666" s="68" t="s">
        <v>840</v>
      </c>
      <c r="AB1666" s="69"/>
      <c r="AC1666" s="67">
        <f>SUM(AC1667:AC1668)-AC1668</f>
        <v>0</v>
      </c>
      <c r="AD1666" s="68" t="s">
        <v>3335</v>
      </c>
      <c r="AE1666" s="69"/>
      <c r="AF1666" s="70" t="str">
        <f>IF(AG1666="◄","◄",IF(AG1666="ok","►",""))</f>
        <v>◄</v>
      </c>
      <c r="AG1666" s="71" t="str">
        <f>IF(AG1667&gt;0,"OK","◄")</f>
        <v>◄</v>
      </c>
      <c r="AH1666" s="62" t="str">
        <f>IF(AND(AI1666="◄",AJ1666="►"),"◄?►",IF(AI1666="◄","◄",IF(AJ1666="►","►","")))</f>
        <v>◄</v>
      </c>
      <c r="AI1666" s="64" t="str">
        <f>IF(AI1667&gt;0,"","◄")</f>
        <v>◄</v>
      </c>
      <c r="AJ1666" s="65" t="str">
        <f>IF(SUM(AJ1667:AJ1668)&gt;0,"►","")</f>
        <v/>
      </c>
      <c r="AK1666" s="570">
        <f>G1667</f>
        <v>27395</v>
      </c>
      <c r="AL1666" s="572" t="str">
        <f>P1666</f>
        <v xml:space="preserve"> ▬ folder Nr. 7  /  75 ▬ </v>
      </c>
      <c r="AM1666" s="43"/>
      <c r="AN1666" s="1" t="str">
        <f>IF(AO1666="","",IF(COUNTIF(AN1667,"ok"),"","◄"))</f>
        <v>◄</v>
      </c>
      <c r="AO1666" s="9" t="str">
        <f>IF(COUNTIF(AP1666:BR1666,"◄")&gt;0,"◄","")</f>
        <v>◄</v>
      </c>
      <c r="AP1666" s="250" t="str">
        <f>IF(AP1667="-","",IF(AP1667&gt;0,"","◄"))</f>
        <v>◄</v>
      </c>
      <c r="AQ1666" s="251"/>
      <c r="AR1666" s="517">
        <f>IF(ISNONTEXT(AR1667)=TRUE,"_",1)</f>
        <v>1</v>
      </c>
      <c r="AS1666" s="250" t="str">
        <f>IF(AS1667="-","",IF(AS1667&gt;0,"","◄"))</f>
        <v>◄</v>
      </c>
      <c r="AT1666" s="251"/>
      <c r="AU1666" s="517">
        <f>IF(ISNONTEXT(AU1667)=TRUE,"_",AR1666+1)</f>
        <v>2</v>
      </c>
      <c r="AV1666" s="250" t="str">
        <f>IF(AV1667="-","",IF(AV1667&gt;0,"","◄"))</f>
        <v>◄</v>
      </c>
      <c r="AW1666" s="251"/>
      <c r="AX1666" s="517">
        <f>IF(ISNONTEXT(AX1667)=TRUE,"_",AU1666+1)</f>
        <v>3</v>
      </c>
      <c r="AY1666" s="250" t="str">
        <f>IF(AY1667="-","",IF(AY1667&gt;0,"","◄"))</f>
        <v>◄</v>
      </c>
      <c r="AZ1666" s="251"/>
      <c r="BA1666" s="517">
        <f>IF(ISNONTEXT(BA1667)=TRUE,"_",AX1666+1)</f>
        <v>4</v>
      </c>
      <c r="BB1666" s="250" t="str">
        <f>IF(BB1667="-","",IF(BB1667&gt;0,"","◄"))</f>
        <v>◄</v>
      </c>
      <c r="BC1666" s="251"/>
      <c r="BD1666" s="517">
        <f>IF(ISNONTEXT(BD1667)=TRUE,"_",BA1666+1)</f>
        <v>5</v>
      </c>
      <c r="BE1666" s="250" t="str">
        <f>IF(BE1667="-","",IF(BE1667&gt;0,"","◄"))</f>
        <v>◄</v>
      </c>
      <c r="BF1666" s="251"/>
      <c r="BG1666" s="517">
        <f>IF(ISNONTEXT(BG1667)=TRUE,"_",BD1666+1)</f>
        <v>6</v>
      </c>
      <c r="BH1666" s="250" t="str">
        <f>IF(BH1667="-","",IF(BH1667&gt;0,"","◄"))</f>
        <v>◄</v>
      </c>
      <c r="BI1666" s="251"/>
      <c r="BJ1666" s="517">
        <f>IF(ISNONTEXT(BJ1667)=TRUE,"_",BG1666+1)</f>
        <v>7</v>
      </c>
      <c r="BK1666" s="563" t="str">
        <f>IF(BK1667="-","",IF(BK1667&gt;0,"","◄"))</f>
        <v>◄</v>
      </c>
      <c r="BL1666" s="564"/>
      <c r="BM1666" s="517">
        <f>IF(ISNONTEXT(BM1667)=TRUE,"_",BJ1666+1)</f>
        <v>8</v>
      </c>
      <c r="BN1666" s="563" t="str">
        <f>IF(BN1667="-","",IF(BN1667&gt;0,"","◄"))</f>
        <v>◄</v>
      </c>
      <c r="BO1666" s="564"/>
      <c r="BP1666" s="517">
        <f>IF(ISNONTEXT(BP1667)=TRUE,"_",BM1666+1)</f>
        <v>9</v>
      </c>
      <c r="BQ1666" s="563" t="str">
        <f>IF(BQ1667="-","",IF(BQ1667&gt;0,"","◄"))</f>
        <v>◄</v>
      </c>
      <c r="BR1666" s="564"/>
      <c r="BS1666" s="517">
        <f>IF(ISNONTEXT(BS1667)=TRUE,"_",BP1666+1)</f>
        <v>10</v>
      </c>
      <c r="BT1666" s="563" t="str">
        <f>IF(BT1667="-","",IF(BT1667&gt;0,"","◄"))</f>
        <v>◄</v>
      </c>
      <c r="BU1666" s="564"/>
      <c r="BV1666" s="517" t="str">
        <f>IF(ISNONTEXT(BV1667)=TRUE,"_",1)</f>
        <v>_</v>
      </c>
      <c r="BW1666" s="563" t="str">
        <f>IF(BW1667="-","",IF(BW1667&gt;0,"","◄"))</f>
        <v>◄</v>
      </c>
      <c r="BX1666" s="564"/>
      <c r="BY1666" s="517" t="str">
        <f>IF(ISNONTEXT(BY1667)=TRUE,"_",BV1666+1)</f>
        <v>_</v>
      </c>
      <c r="BZ1666" s="26"/>
      <c r="CA1666" s="24"/>
      <c r="CB1666" s="25" t="str">
        <f>IF(CB1667&gt;0,"►","")</f>
        <v/>
      </c>
      <c r="CC1666" s="25" t="str">
        <f>IF(CC1667&gt;0,"►","")</f>
        <v/>
      </c>
      <c r="CD1666" s="517" t="str">
        <f>IF(ISNONTEXT(CD1667)=TRUE,"_",1)</f>
        <v>_</v>
      </c>
      <c r="CE1666" s="25" t="str">
        <f>IF(CE1667&gt;0,"►","")</f>
        <v/>
      </c>
      <c r="CF1666" s="25" t="str">
        <f>IF(CF1667&gt;0,"►","")</f>
        <v/>
      </c>
      <c r="CG1666" s="517" t="str">
        <f>IF(ISNONTEXT(CG1667)=TRUE,"_",CD1666+1)</f>
        <v>_</v>
      </c>
      <c r="CH1666" s="66">
        <f>ROWS(CH1667:CH1668)-1</f>
        <v>1</v>
      </c>
      <c r="CI1666" s="23" t="s">
        <v>836</v>
      </c>
    </row>
    <row r="1667" spans="1:87" ht="15" thickBot="1" x14ac:dyDescent="0.35">
      <c r="A1667" s="503"/>
      <c r="B1667" s="49"/>
      <c r="C1667" s="156">
        <f>B1667</f>
        <v>0</v>
      </c>
      <c r="D1667" s="457"/>
      <c r="E1667" s="73"/>
      <c r="F1667" s="74" t="s">
        <v>3620</v>
      </c>
      <c r="G1667" s="300">
        <v>27395</v>
      </c>
      <c r="H1667" s="211">
        <v>6.5</v>
      </c>
      <c r="I1667" s="119"/>
      <c r="J1667" s="119"/>
      <c r="K1667" s="79"/>
      <c r="L1667" s="79"/>
      <c r="M1667" s="79"/>
      <c r="N1667" s="80" t="s">
        <v>3621</v>
      </c>
      <c r="O1667" s="81"/>
      <c r="P1667" s="82"/>
      <c r="Q1667" s="83" t="str">
        <f>IF(R1667="?","?","")</f>
        <v/>
      </c>
      <c r="R1667" s="83" t="str">
        <f>IF(AND(S1667="",T1667&gt;0),"?",IF(S1667="","◄",IF(T1667&gt;=1,"►","")))</f>
        <v>◄</v>
      </c>
      <c r="S1667" s="84"/>
      <c r="T1667" s="85"/>
      <c r="U1667" s="83" t="str">
        <f>IF(V1667="?","?","")</f>
        <v/>
      </c>
      <c r="V1667" s="83" t="str">
        <f>IF(AND(W1667="",X1667&gt;0),"?",IF(W1667="","◄",IF(X1667&gt;=1,"►","")))</f>
        <v>◄</v>
      </c>
      <c r="W1667" s="86"/>
      <c r="X1667" s="85"/>
      <c r="Y1667" s="457"/>
      <c r="Z1667" s="87"/>
      <c r="AA1667" s="521">
        <f>(S1667*Z1667)</f>
        <v>0</v>
      </c>
      <c r="AB1667" s="520">
        <f>(T1667*AA1667)</f>
        <v>0</v>
      </c>
      <c r="AC1667" s="88"/>
      <c r="AD1667" s="519">
        <f>(W1667*AC1667)</f>
        <v>0</v>
      </c>
      <c r="AE1667" s="522">
        <f>(X1667*AD1667)</f>
        <v>0</v>
      </c>
      <c r="AF1667" s="89" t="str">
        <f>IF(AG1667&gt;0,"ok","◄")</f>
        <v>◄</v>
      </c>
      <c r="AG1667" s="90"/>
      <c r="AH1667" s="89" t="str">
        <f>IF(AND(AI1667="",AJ1667&gt;0),"?",IF(AI1667="","◄",IF(AJ1667&gt;=1,"►","")))</f>
        <v>◄</v>
      </c>
      <c r="AI1667" s="91"/>
      <c r="AJ1667" s="92"/>
      <c r="AK1667" s="586"/>
      <c r="AL1667" s="587"/>
      <c r="AM1667" s="43"/>
      <c r="AN1667" s="3" t="s">
        <v>3</v>
      </c>
      <c r="AO1667" s="12" t="s">
        <v>1</v>
      </c>
      <c r="AP1667" s="13"/>
      <c r="AQ1667" s="14"/>
      <c r="AR1667" s="15" t="s">
        <v>8</v>
      </c>
      <c r="AS1667" s="13"/>
      <c r="AT1667" s="14"/>
      <c r="AU1667" s="15" t="s">
        <v>293</v>
      </c>
      <c r="AV1667" s="13"/>
      <c r="AW1667" s="14"/>
      <c r="AX1667" s="15" t="s">
        <v>4</v>
      </c>
      <c r="AY1667" s="13"/>
      <c r="AZ1667" s="14"/>
      <c r="BA1667" s="15" t="s">
        <v>217</v>
      </c>
      <c r="BB1667" s="13"/>
      <c r="BC1667" s="14"/>
      <c r="BD1667" s="15" t="s">
        <v>182</v>
      </c>
      <c r="BE1667" s="13"/>
      <c r="BF1667" s="14"/>
      <c r="BG1667" s="15" t="s">
        <v>81</v>
      </c>
      <c r="BH1667" s="13"/>
      <c r="BI1667" s="14"/>
      <c r="BJ1667" s="15" t="s">
        <v>108</v>
      </c>
      <c r="BK1667" s="13"/>
      <c r="BL1667" s="14"/>
      <c r="BM1667" s="15" t="s">
        <v>118</v>
      </c>
      <c r="BN1667" s="13"/>
      <c r="BO1667" s="14"/>
      <c r="BP1667" s="15" t="s">
        <v>365</v>
      </c>
      <c r="BQ1667" s="13"/>
      <c r="BR1667" s="14"/>
      <c r="BS1667" s="15" t="s">
        <v>366</v>
      </c>
      <c r="BT1667" s="32"/>
      <c r="BU1667" s="33"/>
      <c r="BV1667" s="34"/>
      <c r="BW1667" s="32"/>
      <c r="BX1667" s="33"/>
      <c r="BY1667" s="34"/>
      <c r="BZ1667" s="35"/>
      <c r="CA1667" s="24"/>
      <c r="CB1667" s="36"/>
      <c r="CC1667" s="33"/>
      <c r="CD1667" s="37"/>
      <c r="CE1667" s="36"/>
      <c r="CF1667" s="38"/>
      <c r="CG1667" s="39"/>
      <c r="CH1667" s="457"/>
      <c r="CI1667" s="23" t="s">
        <v>836</v>
      </c>
    </row>
    <row r="1668" spans="1:87" ht="16.8" customHeight="1" thickTop="1" thickBot="1" x14ac:dyDescent="0.35">
      <c r="A1668" s="505" t="str">
        <f>IF(COUNTIF(B1669:B1672,"x")&gt;0,"x","")</f>
        <v/>
      </c>
      <c r="B1668" s="57"/>
      <c r="C1668" s="510" t="str">
        <f>A1668</f>
        <v/>
      </c>
      <c r="D1668" s="66">
        <f>ROWS(D1669:D1672)-1</f>
        <v>3</v>
      </c>
      <c r="E1668" s="58" t="s">
        <v>3622</v>
      </c>
      <c r="F1668" s="59"/>
      <c r="G1668" s="301"/>
      <c r="H1668" s="18"/>
      <c r="I1668" s="18"/>
      <c r="J1668" s="18"/>
      <c r="K1668" s="18"/>
      <c r="L1668" s="18"/>
      <c r="M1668" s="18"/>
      <c r="N1668" s="46"/>
      <c r="O1668" s="60" t="s">
        <v>3623</v>
      </c>
      <c r="P1668" s="61" t="s">
        <v>6940</v>
      </c>
      <c r="Q1668" s="143"/>
      <c r="R1668" s="63" t="str">
        <f>IF(COUNTIF(Q1669:Q1672,"?")&gt;0,"?",IF(AND(S1668="◄",T1668="►"),"◄►",IF(S1668="◄","◄",IF(T1668="►","►",""))))</f>
        <v>◄</v>
      </c>
      <c r="S1668" s="64" t="str">
        <f>IF(SUM(S1669:S1672)+1=ROWS(S1669:S1672)-COUNTIF(S1669:S1672,"-"),"","◄")</f>
        <v>◄</v>
      </c>
      <c r="T1668" s="65" t="str">
        <f>IF(SUM(T1669:T1672)&gt;0,"►","")</f>
        <v/>
      </c>
      <c r="U1668" s="146"/>
      <c r="V1668" s="63" t="str">
        <f>IF(COUNTIF(U1669:U1672,"?")&gt;0,"?",IF(AND(W1668="◄",X1668="►"),"◄►",IF(W1668="◄","◄",IF(X1668="►","►",""))))</f>
        <v>◄</v>
      </c>
      <c r="W1668" s="64" t="str">
        <f>IF(SUM(W1669:W1672)+1=ROWS(W1669:W1672)-COUNTIF(W1669:W1672,"-"),"","◄")</f>
        <v>◄</v>
      </c>
      <c r="X1668" s="65" t="str">
        <f>IF(SUM(X1669:X1672)&gt;0,"►","")</f>
        <v/>
      </c>
      <c r="Y1668" s="66">
        <f>ROWS(Y1669:Y1672)-1</f>
        <v>3</v>
      </c>
      <c r="Z1668" s="67">
        <f>SUM(Z1669:Z1672)-Z1672</f>
        <v>0</v>
      </c>
      <c r="AA1668" s="68" t="s">
        <v>840</v>
      </c>
      <c r="AB1668" s="69"/>
      <c r="AC1668" s="67">
        <f>SUM(AC1669:AC1672)-AC1672</f>
        <v>0</v>
      </c>
      <c r="AD1668" s="68" t="s">
        <v>840</v>
      </c>
      <c r="AE1668" s="69"/>
      <c r="AF1668" s="70" t="str">
        <f>IF(AG1668="◄","◄",IF(AG1668="ok","►",""))</f>
        <v>◄</v>
      </c>
      <c r="AG1668" s="71" t="str">
        <f>IF(AG1669&gt;0,"OK","◄")</f>
        <v>◄</v>
      </c>
      <c r="AH1668" s="62" t="str">
        <f>IF(AND(AI1668="◄",AJ1668="►"),"◄?►",IF(AI1668="◄","◄",IF(AJ1668="►","►","")))</f>
        <v>◄</v>
      </c>
      <c r="AI1668" s="64" t="str">
        <f>IF(AI1669&gt;0,"","◄")</f>
        <v>◄</v>
      </c>
      <c r="AJ1668" s="65" t="str">
        <f>IF(SUM(AJ1669:AJ1670)&gt;0,"►","")</f>
        <v/>
      </c>
      <c r="AK1668" s="570">
        <f>G1669</f>
        <v>27395</v>
      </c>
      <c r="AL1668" s="572" t="str">
        <f>P1668</f>
        <v xml:space="preserve"> ▬ folder Nr. 8  /  75 ▬ </v>
      </c>
      <c r="AM1668" s="43"/>
      <c r="AN1668" s="1" t="str">
        <f>IF(AO1668="","",IF(COUNTIF(AN1669,"ok"),"","◄"))</f>
        <v>◄</v>
      </c>
      <c r="AO1668" s="9" t="str">
        <f>IF(COUNTIF(AP1668:BR1668,"◄")&gt;0,"◄","")</f>
        <v>◄</v>
      </c>
      <c r="AP1668" s="250" t="str">
        <f>IF(AP1669="-","",IF(AP1669&gt;0,"","◄"))</f>
        <v>◄</v>
      </c>
      <c r="AQ1668" s="251"/>
      <c r="AR1668" s="517">
        <f>IF(ISNONTEXT(AR1669)=TRUE,"_",1)</f>
        <v>1</v>
      </c>
      <c r="AS1668" s="250" t="str">
        <f>IF(AS1669="-","",IF(AS1669&gt;0,"","◄"))</f>
        <v>◄</v>
      </c>
      <c r="AT1668" s="251"/>
      <c r="AU1668" s="517">
        <f>IF(ISNONTEXT(AU1669)=TRUE,"_",AR1668+1)</f>
        <v>2</v>
      </c>
      <c r="AV1668" s="250" t="str">
        <f>IF(AV1669="-","",IF(AV1669&gt;0,"","◄"))</f>
        <v>◄</v>
      </c>
      <c r="AW1668" s="251"/>
      <c r="AX1668" s="517">
        <f>IF(ISNONTEXT(AX1669)=TRUE,"_",AU1668+1)</f>
        <v>3</v>
      </c>
      <c r="AY1668" s="250" t="str">
        <f>IF(AY1669="-","",IF(AY1669&gt;0,"","◄"))</f>
        <v/>
      </c>
      <c r="AZ1668" s="251"/>
      <c r="BA1668" s="517" t="str">
        <f>IF(ISNONTEXT(BA1669)=TRUE,"_",AX1668+1)</f>
        <v>_</v>
      </c>
      <c r="BB1668" s="250" t="str">
        <f>IF(BB1669="-","",IF(BB1669&gt;0,"","◄"))</f>
        <v/>
      </c>
      <c r="BC1668" s="251"/>
      <c r="BD1668" s="517" t="str">
        <f>IF(ISNONTEXT(BD1669)=TRUE,"_",BA1668+1)</f>
        <v>_</v>
      </c>
      <c r="BE1668" s="250" t="str">
        <f>IF(BE1669="-","",IF(BE1669&gt;0,"","◄"))</f>
        <v/>
      </c>
      <c r="BF1668" s="251"/>
      <c r="BG1668" s="517" t="str">
        <f>IF(ISNONTEXT(BG1669)=TRUE,"_",BD1668+1)</f>
        <v>_</v>
      </c>
      <c r="BH1668" s="250" t="str">
        <f>IF(BH1669="-","",IF(BH1669&gt;0,"","◄"))</f>
        <v/>
      </c>
      <c r="BI1668" s="251"/>
      <c r="BJ1668" s="517" t="str">
        <f>IF(ISNONTEXT(BJ1669)=TRUE,"_",BG1668+1)</f>
        <v>_</v>
      </c>
      <c r="BK1668" s="563" t="str">
        <f>IF(BK1669="-","",IF(BK1669&gt;0,"","◄"))</f>
        <v/>
      </c>
      <c r="BL1668" s="564"/>
      <c r="BM1668" s="517" t="str">
        <f>IF(ISNONTEXT(BM1669)=TRUE,"_",BJ1668+1)</f>
        <v>_</v>
      </c>
      <c r="BN1668" s="563" t="str">
        <f>IF(BN1669="-","",IF(BN1669&gt;0,"","◄"))</f>
        <v/>
      </c>
      <c r="BO1668" s="564"/>
      <c r="BP1668" s="517" t="str">
        <f>IF(ISNONTEXT(BP1669)=TRUE,"_",BM1668+1)</f>
        <v>_</v>
      </c>
      <c r="BQ1668" s="563" t="str">
        <f>IF(BQ1669="-","",IF(BQ1669&gt;0,"","◄"))</f>
        <v/>
      </c>
      <c r="BR1668" s="564"/>
      <c r="BS1668" s="517" t="str">
        <f>IF(ISNONTEXT(BS1669)=TRUE,"_",BP1668+1)</f>
        <v>_</v>
      </c>
      <c r="BT1668" s="563" t="str">
        <f>IF(BT1669="-","",IF(BT1669&gt;0,"","◄"))</f>
        <v>◄</v>
      </c>
      <c r="BU1668" s="564"/>
      <c r="BV1668" s="517" t="str">
        <f>IF(ISNONTEXT(BV1669)=TRUE,"_",1)</f>
        <v>_</v>
      </c>
      <c r="BW1668" s="563" t="str">
        <f>IF(BW1669="-","",IF(BW1669&gt;0,"","◄"))</f>
        <v>◄</v>
      </c>
      <c r="BX1668" s="564"/>
      <c r="BY1668" s="517" t="str">
        <f>IF(ISNONTEXT(BY1669)=TRUE,"_",BV1668+1)</f>
        <v>_</v>
      </c>
      <c r="BZ1668" s="26"/>
      <c r="CA1668" s="24"/>
      <c r="CB1668" s="25" t="str">
        <f>IF(CB1669&gt;0,"►","")</f>
        <v/>
      </c>
      <c r="CC1668" s="25" t="str">
        <f>IF(CC1669&gt;0,"►","")</f>
        <v/>
      </c>
      <c r="CD1668" s="517" t="str">
        <f>IF(ISNONTEXT(CD1669)=TRUE,"_",1)</f>
        <v>_</v>
      </c>
      <c r="CE1668" s="25" t="str">
        <f>IF(CE1669&gt;0,"►","")</f>
        <v/>
      </c>
      <c r="CF1668" s="25" t="str">
        <f>IF(CF1669&gt;0,"►","")</f>
        <v/>
      </c>
      <c r="CG1668" s="517" t="str">
        <f>IF(ISNONTEXT(CG1669)=TRUE,"_",CD1668+1)</f>
        <v>_</v>
      </c>
      <c r="CH1668" s="66">
        <f>ROWS(CH1669:CH1672)-1</f>
        <v>3</v>
      </c>
      <c r="CI1668" s="23" t="s">
        <v>836</v>
      </c>
    </row>
    <row r="1669" spans="1:87" ht="15" thickBot="1" x14ac:dyDescent="0.35">
      <c r="A1669" s="503"/>
      <c r="B1669" s="49"/>
      <c r="C1669" s="156">
        <f>B1669</f>
        <v>0</v>
      </c>
      <c r="D1669" s="457"/>
      <c r="E1669" s="73"/>
      <c r="F1669" s="74" t="s">
        <v>3624</v>
      </c>
      <c r="G1669" s="300">
        <v>27395</v>
      </c>
      <c r="H1669" s="211">
        <v>6.5</v>
      </c>
      <c r="I1669" s="119"/>
      <c r="J1669" s="119"/>
      <c r="K1669" s="79"/>
      <c r="L1669" s="79"/>
      <c r="M1669" s="79"/>
      <c r="N1669" s="80" t="s">
        <v>3625</v>
      </c>
      <c r="O1669" s="81"/>
      <c r="P1669" s="82"/>
      <c r="Q1669" s="83" t="str">
        <f>IF(R1669="?","?","")</f>
        <v/>
      </c>
      <c r="R1669" s="83" t="str">
        <f>IF(AND(S1669="",T1669&gt;0),"?",IF(S1669="","◄",IF(T1669&gt;=1,"►","")))</f>
        <v>◄</v>
      </c>
      <c r="S1669" s="84"/>
      <c r="T1669" s="85"/>
      <c r="U1669" s="83" t="str">
        <f>IF(V1669="?","?","")</f>
        <v/>
      </c>
      <c r="V1669" s="83" t="str">
        <f>IF(AND(W1669="",X1669&gt;0),"?",IF(W1669="","◄",IF(X1669&gt;=1,"►","")))</f>
        <v>◄</v>
      </c>
      <c r="W1669" s="86"/>
      <c r="X1669" s="85"/>
      <c r="Y1669" s="457"/>
      <c r="Z1669" s="87"/>
      <c r="AA1669" s="521">
        <f t="shared" ref="AA1669:AB1671" si="616">(S1669*Z1669)</f>
        <v>0</v>
      </c>
      <c r="AB1669" s="520">
        <f t="shared" si="616"/>
        <v>0</v>
      </c>
      <c r="AC1669" s="88"/>
      <c r="AD1669" s="519">
        <f t="shared" ref="AD1669:AE1671" si="617">(W1669*AC1669)</f>
        <v>0</v>
      </c>
      <c r="AE1669" s="522">
        <f t="shared" si="617"/>
        <v>0</v>
      </c>
      <c r="AF1669" s="89" t="str">
        <f>IF(AG1669&gt;0,"ok","◄")</f>
        <v>◄</v>
      </c>
      <c r="AG1669" s="90"/>
      <c r="AH1669" s="89" t="str">
        <f>IF(AND(AI1669="",AJ1669&gt;0),"?",IF(AI1669="","◄",IF(AJ1669&gt;=1,"►","")))</f>
        <v>◄</v>
      </c>
      <c r="AI1669" s="91"/>
      <c r="AJ1669" s="92"/>
      <c r="AK1669" s="586"/>
      <c r="AL1669" s="587"/>
      <c r="AM1669" s="43"/>
      <c r="AN1669" s="3" t="s">
        <v>3</v>
      </c>
      <c r="AO1669" s="12" t="s">
        <v>1</v>
      </c>
      <c r="AP1669" s="13"/>
      <c r="AQ1669" s="14"/>
      <c r="AR1669" s="15" t="s">
        <v>61</v>
      </c>
      <c r="AS1669" s="13"/>
      <c r="AT1669" s="14"/>
      <c r="AU1669" s="15" t="s">
        <v>4</v>
      </c>
      <c r="AV1669" s="13"/>
      <c r="AW1669" s="14"/>
      <c r="AX1669" s="15" t="s">
        <v>367</v>
      </c>
      <c r="AY1669" s="516" t="s">
        <v>6</v>
      </c>
      <c r="AZ1669" s="516" t="s">
        <v>6</v>
      </c>
      <c r="BA1669" s="516"/>
      <c r="BB1669" s="516" t="s">
        <v>6</v>
      </c>
      <c r="BC1669" s="516" t="s">
        <v>6</v>
      </c>
      <c r="BD1669" s="516"/>
      <c r="BE1669" s="516" t="s">
        <v>6</v>
      </c>
      <c r="BF1669" s="516" t="s">
        <v>6</v>
      </c>
      <c r="BG1669" s="516"/>
      <c r="BH1669" s="516" t="s">
        <v>6</v>
      </c>
      <c r="BI1669" s="516" t="s">
        <v>6</v>
      </c>
      <c r="BJ1669" s="516"/>
      <c r="BK1669" s="516" t="s">
        <v>6</v>
      </c>
      <c r="BL1669" s="516" t="s">
        <v>6</v>
      </c>
      <c r="BM1669" s="516"/>
      <c r="BN1669" s="516" t="s">
        <v>6</v>
      </c>
      <c r="BO1669" s="516" t="s">
        <v>6</v>
      </c>
      <c r="BP1669" s="516"/>
      <c r="BQ1669" s="516" t="s">
        <v>6</v>
      </c>
      <c r="BR1669" s="516" t="s">
        <v>6</v>
      </c>
      <c r="BS1669" s="516"/>
      <c r="BT1669" s="32"/>
      <c r="BU1669" s="33"/>
      <c r="BV1669" s="34"/>
      <c r="BW1669" s="32"/>
      <c r="BX1669" s="33"/>
      <c r="BY1669" s="34"/>
      <c r="BZ1669" s="35"/>
      <c r="CA1669" s="24"/>
      <c r="CB1669" s="36"/>
      <c r="CC1669" s="33"/>
      <c r="CD1669" s="37"/>
      <c r="CE1669" s="36"/>
      <c r="CF1669" s="38"/>
      <c r="CG1669" s="39"/>
      <c r="CH1669" s="457"/>
      <c r="CI1669" s="23" t="s">
        <v>836</v>
      </c>
    </row>
    <row r="1670" spans="1:87" ht="16.8" customHeight="1" thickTop="1" thickBot="1" x14ac:dyDescent="0.35">
      <c r="A1670" s="503"/>
      <c r="B1670" s="49"/>
      <c r="C1670" s="156">
        <f>B1670</f>
        <v>0</v>
      </c>
      <c r="D1670" s="457"/>
      <c r="E1670" s="73"/>
      <c r="F1670" s="93">
        <v>1767</v>
      </c>
      <c r="G1670" s="302">
        <v>27395</v>
      </c>
      <c r="H1670" s="211">
        <v>10</v>
      </c>
      <c r="I1670" s="119"/>
      <c r="J1670" s="119"/>
      <c r="K1670" s="79"/>
      <c r="L1670" s="79"/>
      <c r="M1670" s="79"/>
      <c r="N1670" s="80" t="s">
        <v>3626</v>
      </c>
      <c r="O1670" s="81"/>
      <c r="P1670" s="82"/>
      <c r="Q1670" s="83" t="str">
        <f>IF(R1670="?","?","")</f>
        <v/>
      </c>
      <c r="R1670" s="83" t="str">
        <f>IF(AND(S1670="",T1670&gt;0),"?",IF(S1670="","◄",IF(T1670&gt;=1,"►","")))</f>
        <v>◄</v>
      </c>
      <c r="S1670" s="84"/>
      <c r="T1670" s="85"/>
      <c r="U1670" s="83" t="str">
        <f>IF(V1670="?","?","")</f>
        <v/>
      </c>
      <c r="V1670" s="83" t="str">
        <f>IF(AND(W1670="",X1670&gt;0),"?",IF(W1670="","◄",IF(X1670&gt;=1,"►","")))</f>
        <v>◄</v>
      </c>
      <c r="W1670" s="86"/>
      <c r="X1670" s="85"/>
      <c r="Y1670" s="457"/>
      <c r="Z1670" s="87"/>
      <c r="AA1670" s="521">
        <f t="shared" si="616"/>
        <v>0</v>
      </c>
      <c r="AB1670" s="520">
        <f t="shared" si="616"/>
        <v>0</v>
      </c>
      <c r="AC1670" s="88"/>
      <c r="AD1670" s="519">
        <f t="shared" si="617"/>
        <v>0</v>
      </c>
      <c r="AE1670" s="522">
        <f t="shared" si="617"/>
        <v>0</v>
      </c>
      <c r="AF1670" s="44"/>
      <c r="AG1670" s="45"/>
      <c r="AH1670" s="44"/>
      <c r="AI1670" s="45"/>
      <c r="AJ1670" s="45"/>
      <c r="AK1670" s="45"/>
      <c r="AL1670" s="45"/>
      <c r="AM1670" s="43"/>
      <c r="AN1670" s="27" t="s">
        <v>6</v>
      </c>
      <c r="AO1670" s="27" t="s">
        <v>6</v>
      </c>
      <c r="AP1670" s="516"/>
      <c r="AQ1670" s="516"/>
      <c r="AR1670" s="516"/>
      <c r="AS1670" s="516" t="s">
        <v>6</v>
      </c>
      <c r="AT1670" s="516" t="s">
        <v>6</v>
      </c>
      <c r="AU1670" s="516"/>
      <c r="AV1670" s="516" t="s">
        <v>6</v>
      </c>
      <c r="AW1670" s="516" t="s">
        <v>6</v>
      </c>
      <c r="AX1670" s="516"/>
      <c r="AY1670" s="516" t="s">
        <v>6</v>
      </c>
      <c r="AZ1670" s="516" t="s">
        <v>6</v>
      </c>
      <c r="BA1670" s="516"/>
      <c r="BB1670" s="516" t="s">
        <v>6</v>
      </c>
      <c r="BC1670" s="516" t="s">
        <v>6</v>
      </c>
      <c r="BD1670" s="516"/>
      <c r="BE1670" s="516" t="s">
        <v>6</v>
      </c>
      <c r="BF1670" s="516" t="s">
        <v>6</v>
      </c>
      <c r="BG1670" s="516"/>
      <c r="BH1670" s="516" t="s">
        <v>6</v>
      </c>
      <c r="BI1670" s="516" t="s">
        <v>6</v>
      </c>
      <c r="BJ1670" s="516"/>
      <c r="BK1670" s="516" t="s">
        <v>6</v>
      </c>
      <c r="BL1670" s="516" t="s">
        <v>6</v>
      </c>
      <c r="BM1670" s="516"/>
      <c r="BN1670" s="516" t="s">
        <v>6</v>
      </c>
      <c r="BO1670" s="516" t="s">
        <v>6</v>
      </c>
      <c r="BP1670" s="516"/>
      <c r="BQ1670" s="516" t="s">
        <v>6</v>
      </c>
      <c r="BR1670" s="516" t="s">
        <v>6</v>
      </c>
      <c r="BS1670" s="516"/>
      <c r="BT1670" s="516"/>
      <c r="BU1670" s="516"/>
      <c r="BV1670" s="516"/>
      <c r="BW1670" s="516"/>
      <c r="BX1670" s="516"/>
      <c r="BY1670" s="516"/>
      <c r="BZ1670" s="28"/>
      <c r="CA1670" s="24"/>
      <c r="CB1670" s="29"/>
      <c r="CC1670" s="29"/>
      <c r="CD1670" s="30"/>
      <c r="CE1670" s="29"/>
      <c r="CF1670" s="29"/>
      <c r="CG1670" s="31"/>
      <c r="CH1670" s="457"/>
      <c r="CI1670" s="23" t="s">
        <v>836</v>
      </c>
    </row>
    <row r="1671" spans="1:87" ht="15.6" thickTop="1" thickBot="1" x14ac:dyDescent="0.35">
      <c r="A1671" s="503"/>
      <c r="B1671" s="49"/>
      <c r="C1671" s="156">
        <f>B1671</f>
        <v>0</v>
      </c>
      <c r="D1671" s="457"/>
      <c r="E1671" s="132" t="s">
        <v>1084</v>
      </c>
      <c r="F1671" s="125">
        <v>64</v>
      </c>
      <c r="G1671" s="361">
        <v>1975</v>
      </c>
      <c r="H1671" s="76">
        <v>16.5</v>
      </c>
      <c r="I1671" s="119"/>
      <c r="J1671" s="119"/>
      <c r="K1671" s="79"/>
      <c r="L1671" s="79"/>
      <c r="M1671" s="79"/>
      <c r="N1671" s="177" t="s">
        <v>1863</v>
      </c>
      <c r="O1671" s="81"/>
      <c r="P1671" s="82"/>
      <c r="Q1671" s="83" t="str">
        <f>IF(R1671="?","?","")</f>
        <v/>
      </c>
      <c r="R1671" s="83" t="str">
        <f>IF(AND(S1671="",T1671&gt;0),"?",IF(S1671="","◄",IF(T1671&gt;=1,"►","")))</f>
        <v>◄</v>
      </c>
      <c r="S1671" s="84"/>
      <c r="T1671" s="85"/>
      <c r="U1671" s="83" t="str">
        <f>IF(V1671="?","?","")</f>
        <v/>
      </c>
      <c r="V1671" s="83" t="str">
        <f>IF(AND(W1671="",X1671&gt;0),"?",IF(W1671="","◄",IF(X1671&gt;=1,"►","")))</f>
        <v>◄</v>
      </c>
      <c r="W1671" s="86"/>
      <c r="X1671" s="85"/>
      <c r="Y1671" s="457"/>
      <c r="Z1671" s="87"/>
      <c r="AA1671" s="521">
        <f t="shared" si="616"/>
        <v>0</v>
      </c>
      <c r="AB1671" s="520">
        <f t="shared" si="616"/>
        <v>0</v>
      </c>
      <c r="AC1671" s="88"/>
      <c r="AD1671" s="519">
        <f t="shared" si="617"/>
        <v>0</v>
      </c>
      <c r="AE1671" s="518">
        <f t="shared" si="617"/>
        <v>0</v>
      </c>
      <c r="AF1671" s="44"/>
      <c r="AG1671" s="45"/>
      <c r="AH1671" s="44"/>
      <c r="AI1671" s="45"/>
      <c r="AJ1671" s="45"/>
      <c r="AK1671" s="45"/>
      <c r="AL1671" s="45"/>
      <c r="AM1671" s="43"/>
      <c r="AN1671" s="27" t="s">
        <v>6</v>
      </c>
      <c r="AO1671" s="27" t="s">
        <v>6</v>
      </c>
      <c r="AP1671" s="516"/>
      <c r="AQ1671" s="516"/>
      <c r="AR1671" s="516"/>
      <c r="AS1671" s="516" t="s">
        <v>6</v>
      </c>
      <c r="AT1671" s="516" t="s">
        <v>6</v>
      </c>
      <c r="AU1671" s="516"/>
      <c r="AV1671" s="516" t="s">
        <v>6</v>
      </c>
      <c r="AW1671" s="516" t="s">
        <v>6</v>
      </c>
      <c r="AX1671" s="516"/>
      <c r="AY1671" s="516" t="s">
        <v>6</v>
      </c>
      <c r="AZ1671" s="516" t="s">
        <v>6</v>
      </c>
      <c r="BA1671" s="516"/>
      <c r="BB1671" s="516" t="s">
        <v>6</v>
      </c>
      <c r="BC1671" s="516" t="s">
        <v>6</v>
      </c>
      <c r="BD1671" s="516"/>
      <c r="BE1671" s="516" t="s">
        <v>6</v>
      </c>
      <c r="BF1671" s="516" t="s">
        <v>6</v>
      </c>
      <c r="BG1671" s="516"/>
      <c r="BH1671" s="516" t="s">
        <v>6</v>
      </c>
      <c r="BI1671" s="516" t="s">
        <v>6</v>
      </c>
      <c r="BJ1671" s="516"/>
      <c r="BK1671" s="516" t="s">
        <v>6</v>
      </c>
      <c r="BL1671" s="516" t="s">
        <v>6</v>
      </c>
      <c r="BM1671" s="516"/>
      <c r="BN1671" s="516" t="s">
        <v>6</v>
      </c>
      <c r="BO1671" s="516" t="s">
        <v>6</v>
      </c>
      <c r="BP1671" s="516"/>
      <c r="BQ1671" s="516" t="s">
        <v>6</v>
      </c>
      <c r="BR1671" s="516" t="s">
        <v>6</v>
      </c>
      <c r="BS1671" s="516"/>
      <c r="BT1671" s="516"/>
      <c r="BU1671" s="516"/>
      <c r="BV1671" s="516"/>
      <c r="BW1671" s="516"/>
      <c r="BX1671" s="516"/>
      <c r="BY1671" s="516"/>
      <c r="BZ1671" s="28"/>
      <c r="CA1671" s="24"/>
      <c r="CB1671" s="29"/>
      <c r="CC1671" s="29"/>
      <c r="CD1671" s="30"/>
      <c r="CE1671" s="29"/>
      <c r="CF1671" s="29"/>
      <c r="CG1671" s="31"/>
      <c r="CH1671" s="457"/>
      <c r="CI1671" s="23" t="s">
        <v>836</v>
      </c>
    </row>
    <row r="1672" spans="1:87" ht="16.8" thickTop="1" thickBot="1" x14ac:dyDescent="0.35">
      <c r="A1672" s="505" t="str">
        <f>IF(COUNTIF(B1673:B1674,"x")&gt;0,"x","")</f>
        <v/>
      </c>
      <c r="B1672" s="57"/>
      <c r="C1672" s="510" t="str">
        <f>A1672</f>
        <v/>
      </c>
      <c r="D1672" s="66">
        <f>ROWS(D1673:D1674)-1</f>
        <v>1</v>
      </c>
      <c r="E1672" s="58" t="s">
        <v>3627</v>
      </c>
      <c r="F1672" s="59"/>
      <c r="G1672" s="301"/>
      <c r="H1672" s="18"/>
      <c r="I1672" s="18"/>
      <c r="J1672" s="18"/>
      <c r="K1672" s="18"/>
      <c r="L1672" s="18"/>
      <c r="M1672" s="18"/>
      <c r="N1672" s="46"/>
      <c r="O1672" s="60" t="s">
        <v>3628</v>
      </c>
      <c r="P1672" s="61" t="s">
        <v>6941</v>
      </c>
      <c r="Q1672" s="62"/>
      <c r="R1672" s="63" t="str">
        <f>IF(COUNTIF(Q1673:Q1674,"?")&gt;0,"?",IF(AND(S1672="◄",T1672="►"),"◄►",IF(S1672="◄","◄",IF(T1672="►","►",""))))</f>
        <v>◄</v>
      </c>
      <c r="S1672" s="64" t="str">
        <f>IF(SUM(S1673:S1674)+1=ROWS(S1673:S1674)-COUNTIF(S1673:S1674,"-"),"","◄")</f>
        <v>◄</v>
      </c>
      <c r="T1672" s="65" t="str">
        <f>IF(SUM(T1673:T1674)&gt;0,"►","")</f>
        <v/>
      </c>
      <c r="U1672" s="62"/>
      <c r="V1672" s="63" t="str">
        <f>IF(COUNTIF(U1673:U1674,"?")&gt;0,"?",IF(AND(W1672="◄",X1672="►"),"◄►",IF(W1672="◄","◄",IF(X1672="►","►",""))))</f>
        <v>◄</v>
      </c>
      <c r="W1672" s="64" t="str">
        <f>IF(SUM(W1673:W1674)+1=ROWS(W1673:W1674)-COUNTIF(W1673:W1674,"-"),"","◄")</f>
        <v>◄</v>
      </c>
      <c r="X1672" s="65" t="str">
        <f>IF(SUM(X1673:X1674)&gt;0,"►","")</f>
        <v/>
      </c>
      <c r="Y1672" s="66">
        <f>ROWS(Y1673:Y1674)-1</f>
        <v>1</v>
      </c>
      <c r="Z1672" s="67">
        <f>SUM(Z1673:Z1674)-Z1674</f>
        <v>0</v>
      </c>
      <c r="AA1672" s="68" t="s">
        <v>840</v>
      </c>
      <c r="AB1672" s="69"/>
      <c r="AC1672" s="67">
        <f>SUM(AC1673:AC1674)-AC1674</f>
        <v>0</v>
      </c>
      <c r="AD1672" s="68" t="s">
        <v>840</v>
      </c>
      <c r="AE1672" s="69"/>
      <c r="AF1672" s="70" t="str">
        <f>IF(AG1672="◄","◄",IF(AG1672="ok","►",""))</f>
        <v>◄</v>
      </c>
      <c r="AG1672" s="71" t="str">
        <f>IF(AG1673&gt;0,"OK","◄")</f>
        <v>◄</v>
      </c>
      <c r="AH1672" s="62" t="str">
        <f>IF(AND(AI1672="◄",AJ1672="►"),"◄?►",IF(AI1672="◄","◄",IF(AJ1672="►","►","")))</f>
        <v>◄</v>
      </c>
      <c r="AI1672" s="64" t="str">
        <f>IF(AI1673&gt;0,"","◄")</f>
        <v>◄</v>
      </c>
      <c r="AJ1672" s="65" t="str">
        <f>IF(SUM(AJ1673:AJ1673)&gt;0,"►","")</f>
        <v/>
      </c>
      <c r="AK1672" s="570">
        <f>G1673</f>
        <v>27395</v>
      </c>
      <c r="AL1672" s="572" t="str">
        <f>P1672</f>
        <v xml:space="preserve"> ▬ folder Nr. 9  /  75 ▬ </v>
      </c>
      <c r="AM1672" s="43"/>
      <c r="AN1672" s="1" t="str">
        <f>IF(AO1672="","",IF(COUNTIF(AN1673,"ok"),"","◄"))</f>
        <v>◄</v>
      </c>
      <c r="AO1672" s="9" t="str">
        <f>IF(COUNTIF(AP1672:BR1672,"◄")&gt;0,"◄","")</f>
        <v>◄</v>
      </c>
      <c r="AP1672" s="250" t="str">
        <f>IF(AP1673="-","",IF(AP1673&gt;0,"","◄"))</f>
        <v>◄</v>
      </c>
      <c r="AQ1672" s="251"/>
      <c r="AR1672" s="517">
        <f>IF(ISNONTEXT(AR1673)=TRUE,"_",1)</f>
        <v>1</v>
      </c>
      <c r="AS1672" s="250" t="str">
        <f>IF(AS1673="-","",IF(AS1673&gt;0,"","◄"))</f>
        <v>◄</v>
      </c>
      <c r="AT1672" s="251"/>
      <c r="AU1672" s="517">
        <f>IF(ISNONTEXT(AU1673)=TRUE,"_",AR1672+1)</f>
        <v>2</v>
      </c>
      <c r="AV1672" s="250" t="str">
        <f>IF(AV1673="-","",IF(AV1673&gt;0,"","◄"))</f>
        <v>◄</v>
      </c>
      <c r="AW1672" s="251"/>
      <c r="AX1672" s="517">
        <f>IF(ISNONTEXT(AX1673)=TRUE,"_",AU1672+1)</f>
        <v>3</v>
      </c>
      <c r="AY1672" s="250" t="str">
        <f>IF(AY1673="-","",IF(AY1673&gt;0,"","◄"))</f>
        <v/>
      </c>
      <c r="AZ1672" s="251"/>
      <c r="BA1672" s="517" t="str">
        <f>IF(ISNONTEXT(BA1673)=TRUE,"_",AX1672+1)</f>
        <v>_</v>
      </c>
      <c r="BB1672" s="250" t="str">
        <f>IF(BB1673="-","",IF(BB1673&gt;0,"","◄"))</f>
        <v/>
      </c>
      <c r="BC1672" s="251"/>
      <c r="BD1672" s="517" t="str">
        <f>IF(ISNONTEXT(BD1673)=TRUE,"_",BA1672+1)</f>
        <v>_</v>
      </c>
      <c r="BE1672" s="250" t="str">
        <f>IF(BE1673="-","",IF(BE1673&gt;0,"","◄"))</f>
        <v/>
      </c>
      <c r="BF1672" s="251"/>
      <c r="BG1672" s="517" t="str">
        <f>IF(ISNONTEXT(BG1673)=TRUE,"_",BD1672+1)</f>
        <v>_</v>
      </c>
      <c r="BH1672" s="250" t="str">
        <f>IF(BH1673="-","",IF(BH1673&gt;0,"","◄"))</f>
        <v/>
      </c>
      <c r="BI1672" s="251"/>
      <c r="BJ1672" s="517" t="str">
        <f>IF(ISNONTEXT(BJ1673)=TRUE,"_",BG1672+1)</f>
        <v>_</v>
      </c>
      <c r="BK1672" s="563" t="str">
        <f>IF(BK1673="-","",IF(BK1673&gt;0,"","◄"))</f>
        <v/>
      </c>
      <c r="BL1672" s="564"/>
      <c r="BM1672" s="517" t="str">
        <f>IF(ISNONTEXT(BM1673)=TRUE,"_",BJ1672+1)</f>
        <v>_</v>
      </c>
      <c r="BN1672" s="563" t="str">
        <f>IF(BN1673="-","",IF(BN1673&gt;0,"","◄"))</f>
        <v/>
      </c>
      <c r="BO1672" s="564"/>
      <c r="BP1672" s="517" t="str">
        <f>IF(ISNONTEXT(BP1673)=TRUE,"_",BM1672+1)</f>
        <v>_</v>
      </c>
      <c r="BQ1672" s="563" t="str">
        <f>IF(BQ1673="-","",IF(BQ1673&gt;0,"","◄"))</f>
        <v/>
      </c>
      <c r="BR1672" s="564"/>
      <c r="BS1672" s="517" t="str">
        <f>IF(ISNONTEXT(BS1673)=TRUE,"_",BP1672+1)</f>
        <v>_</v>
      </c>
      <c r="BT1672" s="563" t="str">
        <f>IF(BT1673="-","",IF(BT1673&gt;0,"","◄"))</f>
        <v>◄</v>
      </c>
      <c r="BU1672" s="564"/>
      <c r="BV1672" s="517" t="str">
        <f>IF(ISNONTEXT(BV1673)=TRUE,"_",1)</f>
        <v>_</v>
      </c>
      <c r="BW1672" s="563" t="str">
        <f>IF(BW1673="-","",IF(BW1673&gt;0,"","◄"))</f>
        <v>◄</v>
      </c>
      <c r="BX1672" s="564"/>
      <c r="BY1672" s="517" t="str">
        <f>IF(ISNONTEXT(BY1673)=TRUE,"_",BV1672+1)</f>
        <v>_</v>
      </c>
      <c r="BZ1672" s="26"/>
      <c r="CA1672" s="24"/>
      <c r="CB1672" s="25" t="str">
        <f>IF(CB1673&gt;0,"►","")</f>
        <v/>
      </c>
      <c r="CC1672" s="25" t="str">
        <f>IF(CC1673&gt;0,"►","")</f>
        <v/>
      </c>
      <c r="CD1672" s="517" t="str">
        <f>IF(ISNONTEXT(CD1673)=TRUE,"_",1)</f>
        <v>_</v>
      </c>
      <c r="CE1672" s="25" t="str">
        <f>IF(CE1673&gt;0,"►","")</f>
        <v/>
      </c>
      <c r="CF1672" s="25" t="str">
        <f>IF(CF1673&gt;0,"►","")</f>
        <v/>
      </c>
      <c r="CG1672" s="517" t="str">
        <f>IF(ISNONTEXT(CG1673)=TRUE,"_",CD1672+1)</f>
        <v>_</v>
      </c>
      <c r="CH1672" s="66">
        <f>ROWS(CH1673:CH1674)-1</f>
        <v>1</v>
      </c>
      <c r="CI1672" s="23" t="s">
        <v>836</v>
      </c>
    </row>
    <row r="1673" spans="1:87" ht="15" thickBot="1" x14ac:dyDescent="0.35">
      <c r="A1673" s="503"/>
      <c r="B1673" s="49"/>
      <c r="C1673" s="156">
        <f>B1673</f>
        <v>0</v>
      </c>
      <c r="D1673" s="457"/>
      <c r="E1673" s="73"/>
      <c r="F1673" s="74" t="s">
        <v>3629</v>
      </c>
      <c r="G1673" s="300">
        <v>27395</v>
      </c>
      <c r="H1673" s="211">
        <v>4.5</v>
      </c>
      <c r="I1673" s="119"/>
      <c r="J1673" s="119"/>
      <c r="K1673" s="79"/>
      <c r="L1673" s="79"/>
      <c r="M1673" s="79"/>
      <c r="N1673" s="80" t="s">
        <v>3630</v>
      </c>
      <c r="O1673" s="81"/>
      <c r="P1673" s="82"/>
      <c r="Q1673" s="83" t="str">
        <f>IF(R1673="?","?","")</f>
        <v/>
      </c>
      <c r="R1673" s="83" t="str">
        <f>IF(AND(S1673="",T1673&gt;0),"?",IF(S1673="","◄",IF(T1673&gt;=1,"►","")))</f>
        <v>◄</v>
      </c>
      <c r="S1673" s="84"/>
      <c r="T1673" s="85"/>
      <c r="U1673" s="83" t="str">
        <f>IF(V1673="?","?","")</f>
        <v/>
      </c>
      <c r="V1673" s="83" t="str">
        <f>IF(AND(W1673="",X1673&gt;0),"?",IF(W1673="","◄",IF(X1673&gt;=1,"►","")))</f>
        <v>◄</v>
      </c>
      <c r="W1673" s="86"/>
      <c r="X1673" s="85"/>
      <c r="Y1673" s="457"/>
      <c r="Z1673" s="87"/>
      <c r="AA1673" s="521">
        <f>(S1673*Z1673)</f>
        <v>0</v>
      </c>
      <c r="AB1673" s="520">
        <f>(T1673*AA1673)</f>
        <v>0</v>
      </c>
      <c r="AC1673" s="88"/>
      <c r="AD1673" s="519">
        <f>(W1673*AC1673)</f>
        <v>0</v>
      </c>
      <c r="AE1673" s="522">
        <f>(X1673*AD1673)</f>
        <v>0</v>
      </c>
      <c r="AF1673" s="89" t="str">
        <f>IF(AG1673&gt;0,"ok","◄")</f>
        <v>◄</v>
      </c>
      <c r="AG1673" s="90"/>
      <c r="AH1673" s="89" t="str">
        <f>IF(AND(AI1673="",AJ1673&gt;0),"?",IF(AI1673="","◄",IF(AJ1673&gt;=1,"►","")))</f>
        <v>◄</v>
      </c>
      <c r="AI1673" s="91"/>
      <c r="AJ1673" s="92"/>
      <c r="AK1673" s="586"/>
      <c r="AL1673" s="587"/>
      <c r="AM1673" s="43"/>
      <c r="AN1673" s="3" t="s">
        <v>3</v>
      </c>
      <c r="AO1673" s="12" t="s">
        <v>1</v>
      </c>
      <c r="AP1673" s="13"/>
      <c r="AQ1673" s="14"/>
      <c r="AR1673" s="15" t="s">
        <v>303</v>
      </c>
      <c r="AS1673" s="13"/>
      <c r="AT1673" s="14"/>
      <c r="AU1673" s="15" t="s">
        <v>146</v>
      </c>
      <c r="AV1673" s="13"/>
      <c r="AW1673" s="14"/>
      <c r="AX1673" s="15" t="s">
        <v>4</v>
      </c>
      <c r="AY1673" s="516" t="s">
        <v>6</v>
      </c>
      <c r="AZ1673" s="516" t="s">
        <v>6</v>
      </c>
      <c r="BA1673" s="516"/>
      <c r="BB1673" s="516" t="s">
        <v>6</v>
      </c>
      <c r="BC1673" s="516" t="s">
        <v>6</v>
      </c>
      <c r="BD1673" s="516"/>
      <c r="BE1673" s="516" t="s">
        <v>6</v>
      </c>
      <c r="BF1673" s="516" t="s">
        <v>6</v>
      </c>
      <c r="BG1673" s="516"/>
      <c r="BH1673" s="516" t="s">
        <v>6</v>
      </c>
      <c r="BI1673" s="516" t="s">
        <v>6</v>
      </c>
      <c r="BJ1673" s="516"/>
      <c r="BK1673" s="516" t="s">
        <v>6</v>
      </c>
      <c r="BL1673" s="516" t="s">
        <v>6</v>
      </c>
      <c r="BM1673" s="516"/>
      <c r="BN1673" s="516" t="s">
        <v>6</v>
      </c>
      <c r="BO1673" s="516" t="s">
        <v>6</v>
      </c>
      <c r="BP1673" s="516"/>
      <c r="BQ1673" s="516" t="s">
        <v>6</v>
      </c>
      <c r="BR1673" s="516" t="s">
        <v>6</v>
      </c>
      <c r="BS1673" s="516"/>
      <c r="BT1673" s="32"/>
      <c r="BU1673" s="33"/>
      <c r="BV1673" s="34"/>
      <c r="BW1673" s="32"/>
      <c r="BX1673" s="33"/>
      <c r="BY1673" s="34"/>
      <c r="BZ1673" s="35"/>
      <c r="CA1673" s="24"/>
      <c r="CB1673" s="36"/>
      <c r="CC1673" s="33"/>
      <c r="CD1673" s="37"/>
      <c r="CE1673" s="36"/>
      <c r="CF1673" s="38"/>
      <c r="CG1673" s="39"/>
      <c r="CH1673" s="457"/>
      <c r="CI1673" s="23" t="s">
        <v>836</v>
      </c>
    </row>
    <row r="1674" spans="1:87" ht="16.8" customHeight="1" thickTop="1" thickBot="1" x14ac:dyDescent="0.35">
      <c r="A1674" s="505" t="str">
        <f>IF(COUNTIF(B1675:B1678,"x")&gt;0,"x","")</f>
        <v/>
      </c>
      <c r="B1674" s="57"/>
      <c r="C1674" s="510" t="str">
        <f>A1674</f>
        <v/>
      </c>
      <c r="D1674" s="66">
        <f>ROWS(D1675:D1678)-1</f>
        <v>3</v>
      </c>
      <c r="E1674" s="58" t="s">
        <v>3631</v>
      </c>
      <c r="F1674" s="59"/>
      <c r="G1674" s="301"/>
      <c r="H1674" s="18"/>
      <c r="I1674" s="18"/>
      <c r="J1674" s="18"/>
      <c r="K1674" s="18"/>
      <c r="L1674" s="18"/>
      <c r="M1674" s="18"/>
      <c r="N1674" s="46"/>
      <c r="O1674" s="60" t="s">
        <v>3632</v>
      </c>
      <c r="P1674" s="61" t="s">
        <v>6942</v>
      </c>
      <c r="Q1674" s="143"/>
      <c r="R1674" s="63" t="str">
        <f>IF(COUNTIF(Q1675:Q1678,"?")&gt;0,"?",IF(AND(S1674="◄",T1674="►"),"◄►",IF(S1674="◄","◄",IF(T1674="►","►",""))))</f>
        <v>◄</v>
      </c>
      <c r="S1674" s="64" t="str">
        <f>IF(SUM(S1675:S1678)+1=ROWS(S1675:S1678)-COUNTIF(S1675:S1678,"-"),"","◄")</f>
        <v>◄</v>
      </c>
      <c r="T1674" s="65" t="str">
        <f>IF(SUM(T1675:T1678)&gt;0,"►","")</f>
        <v/>
      </c>
      <c r="U1674" s="146"/>
      <c r="V1674" s="63" t="str">
        <f>IF(COUNTIF(U1675:U1678,"?")&gt;0,"?",IF(AND(W1674="◄",X1674="►"),"◄►",IF(W1674="◄","◄",IF(X1674="►","►",""))))</f>
        <v>◄</v>
      </c>
      <c r="W1674" s="64" t="str">
        <f>IF(SUM(W1675:W1678)+1=ROWS(W1675:W1678)-COUNTIF(W1675:W1678,"-"),"","◄")</f>
        <v>◄</v>
      </c>
      <c r="X1674" s="65" t="str">
        <f>IF(SUM(X1675:X1678)&gt;0,"►","")</f>
        <v/>
      </c>
      <c r="Y1674" s="66">
        <f>ROWS(Y1675:Y1678)-1</f>
        <v>3</v>
      </c>
      <c r="Z1674" s="67">
        <f>SUM(Z1675:Z1678)-Z1678</f>
        <v>0</v>
      </c>
      <c r="AA1674" s="68" t="s">
        <v>840</v>
      </c>
      <c r="AB1674" s="69"/>
      <c r="AC1674" s="67">
        <f>SUM(AC1675:AC1678)-AC1678</f>
        <v>0</v>
      </c>
      <c r="AD1674" s="68" t="s">
        <v>840</v>
      </c>
      <c r="AE1674" s="69"/>
      <c r="AF1674" s="70" t="str">
        <f>IF(AG1674="◄","◄",IF(AG1674="ok","►",""))</f>
        <v>◄</v>
      </c>
      <c r="AG1674" s="71" t="str">
        <f>IF(AG1675&gt;0,"OK","◄")</f>
        <v>◄</v>
      </c>
      <c r="AH1674" s="62" t="str">
        <f>IF(AND(AI1674="◄",AJ1674="►"),"◄?►",IF(AI1674="◄","◄",IF(AJ1674="►","►","")))</f>
        <v>◄</v>
      </c>
      <c r="AI1674" s="64" t="str">
        <f>IF(AI1675&gt;0,"","◄")</f>
        <v>◄</v>
      </c>
      <c r="AJ1674" s="65" t="str">
        <f>IF(SUM(AJ1675:AJ1677)&gt;0,"►","")</f>
        <v/>
      </c>
      <c r="AK1674" s="570">
        <f>G1675</f>
        <v>27395</v>
      </c>
      <c r="AL1674" s="572" t="str">
        <f>P1674</f>
        <v xml:space="preserve">▬ folder Nr. 10  /  75 ▬ </v>
      </c>
      <c r="AM1674" s="43"/>
      <c r="AN1674" s="1" t="str">
        <f>IF(AO1674="","",IF(COUNTIF(AN1675,"ok"),"","◄"))</f>
        <v>◄</v>
      </c>
      <c r="AO1674" s="9" t="str">
        <f>IF(COUNTIF(AP1674:BR1674,"◄")&gt;0,"◄","")</f>
        <v>◄</v>
      </c>
      <c r="AP1674" s="250" t="str">
        <f>IF(AP1675="-","",IF(AP1675&gt;0,"","◄"))</f>
        <v>◄</v>
      </c>
      <c r="AQ1674" s="251"/>
      <c r="AR1674" s="517">
        <f>IF(ISNONTEXT(AR1675)=TRUE,"_",1)</f>
        <v>1</v>
      </c>
      <c r="AS1674" s="250" t="str">
        <f>IF(AS1675="-","",IF(AS1675&gt;0,"","◄"))</f>
        <v>◄</v>
      </c>
      <c r="AT1674" s="251"/>
      <c r="AU1674" s="517">
        <f>IF(ISNONTEXT(AU1675)=TRUE,"_",AR1674+1)</f>
        <v>2</v>
      </c>
      <c r="AV1674" s="250" t="str">
        <f>IF(AV1675="-","",IF(AV1675&gt;0,"","◄"))</f>
        <v>◄</v>
      </c>
      <c r="AW1674" s="251"/>
      <c r="AX1674" s="517">
        <f>IF(ISNONTEXT(AX1675)=TRUE,"_",AU1674+1)</f>
        <v>3</v>
      </c>
      <c r="AY1674" s="250" t="str">
        <f>IF(AY1675="-","",IF(AY1675&gt;0,"","◄"))</f>
        <v/>
      </c>
      <c r="AZ1674" s="251"/>
      <c r="BA1674" s="517" t="str">
        <f>IF(ISNONTEXT(BA1675)=TRUE,"_",AX1674+1)</f>
        <v>_</v>
      </c>
      <c r="BB1674" s="250" t="str">
        <f>IF(BB1675="-","",IF(BB1675&gt;0,"","◄"))</f>
        <v/>
      </c>
      <c r="BC1674" s="251"/>
      <c r="BD1674" s="517" t="str">
        <f>IF(ISNONTEXT(BD1675)=TRUE,"_",BA1674+1)</f>
        <v>_</v>
      </c>
      <c r="BE1674" s="250" t="str">
        <f>IF(BE1675="-","",IF(BE1675&gt;0,"","◄"))</f>
        <v/>
      </c>
      <c r="BF1674" s="251"/>
      <c r="BG1674" s="517" t="str">
        <f>IF(ISNONTEXT(BG1675)=TRUE,"_",BD1674+1)</f>
        <v>_</v>
      </c>
      <c r="BH1674" s="250" t="str">
        <f>IF(BH1675="-","",IF(BH1675&gt;0,"","◄"))</f>
        <v/>
      </c>
      <c r="BI1674" s="251"/>
      <c r="BJ1674" s="517" t="str">
        <f>IF(ISNONTEXT(BJ1675)=TRUE,"_",BG1674+1)</f>
        <v>_</v>
      </c>
      <c r="BK1674" s="563" t="str">
        <f>IF(BK1675="-","",IF(BK1675&gt;0,"","◄"))</f>
        <v/>
      </c>
      <c r="BL1674" s="564"/>
      <c r="BM1674" s="517" t="str">
        <f>IF(ISNONTEXT(BM1675)=TRUE,"_",BJ1674+1)</f>
        <v>_</v>
      </c>
      <c r="BN1674" s="563" t="str">
        <f>IF(BN1675="-","",IF(BN1675&gt;0,"","◄"))</f>
        <v/>
      </c>
      <c r="BO1674" s="564"/>
      <c r="BP1674" s="517" t="str">
        <f>IF(ISNONTEXT(BP1675)=TRUE,"_",BM1674+1)</f>
        <v>_</v>
      </c>
      <c r="BQ1674" s="563" t="str">
        <f>IF(BQ1675="-","",IF(BQ1675&gt;0,"","◄"))</f>
        <v/>
      </c>
      <c r="BR1674" s="564"/>
      <c r="BS1674" s="517" t="str">
        <f>IF(ISNONTEXT(BS1675)=TRUE,"_",BP1674+1)</f>
        <v>_</v>
      </c>
      <c r="BT1674" s="563" t="str">
        <f>IF(BT1675="-","",IF(BT1675&gt;0,"","◄"))</f>
        <v>◄</v>
      </c>
      <c r="BU1674" s="564"/>
      <c r="BV1674" s="517" t="str">
        <f>IF(ISNONTEXT(BV1675)=TRUE,"_",1)</f>
        <v>_</v>
      </c>
      <c r="BW1674" s="563" t="str">
        <f>IF(BW1675="-","",IF(BW1675&gt;0,"","◄"))</f>
        <v>◄</v>
      </c>
      <c r="BX1674" s="564"/>
      <c r="BY1674" s="517" t="str">
        <f>IF(ISNONTEXT(BY1675)=TRUE,"_",BV1674+1)</f>
        <v>_</v>
      </c>
      <c r="BZ1674" s="26"/>
      <c r="CA1674" s="24"/>
      <c r="CB1674" s="25" t="str">
        <f>IF(CB1675&gt;0,"►","")</f>
        <v/>
      </c>
      <c r="CC1674" s="25" t="str">
        <f>IF(CC1675&gt;0,"►","")</f>
        <v/>
      </c>
      <c r="CD1674" s="517" t="str">
        <f>IF(ISNONTEXT(CD1675)=TRUE,"_",1)</f>
        <v>_</v>
      </c>
      <c r="CE1674" s="25" t="str">
        <f>IF(CE1675&gt;0,"►","")</f>
        <v/>
      </c>
      <c r="CF1674" s="25" t="str">
        <f>IF(CF1675&gt;0,"►","")</f>
        <v/>
      </c>
      <c r="CG1674" s="517" t="str">
        <f>IF(ISNONTEXT(CG1675)=TRUE,"_",CD1674+1)</f>
        <v>_</v>
      </c>
      <c r="CH1674" s="66">
        <f>ROWS(CH1675:CH1678)-1</f>
        <v>3</v>
      </c>
      <c r="CI1674" s="23" t="s">
        <v>836</v>
      </c>
    </row>
    <row r="1675" spans="1:87" ht="15" thickBot="1" x14ac:dyDescent="0.35">
      <c r="A1675" s="503"/>
      <c r="B1675" s="49"/>
      <c r="C1675" s="156">
        <f>B1675</f>
        <v>0</v>
      </c>
      <c r="D1675" s="457"/>
      <c r="E1675" s="73"/>
      <c r="F1675" s="74" t="s">
        <v>3633</v>
      </c>
      <c r="G1675" s="300">
        <v>27395</v>
      </c>
      <c r="H1675" s="211">
        <v>4.5</v>
      </c>
      <c r="I1675" s="119"/>
      <c r="J1675" s="119"/>
      <c r="K1675" s="79"/>
      <c r="L1675" s="79"/>
      <c r="M1675" s="79"/>
      <c r="N1675" s="80" t="s">
        <v>3634</v>
      </c>
      <c r="O1675" s="81"/>
      <c r="P1675" s="82"/>
      <c r="Q1675" s="83" t="str">
        <f>IF(R1675="?","?","")</f>
        <v/>
      </c>
      <c r="R1675" s="83" t="str">
        <f>IF(AND(S1675="",T1675&gt;0),"?",IF(S1675="","◄",IF(T1675&gt;=1,"►","")))</f>
        <v>◄</v>
      </c>
      <c r="S1675" s="84"/>
      <c r="T1675" s="85"/>
      <c r="U1675" s="83" t="str">
        <f>IF(V1675="?","?","")</f>
        <v/>
      </c>
      <c r="V1675" s="83" t="str">
        <f>IF(AND(W1675="",X1675&gt;0),"?",IF(W1675="","◄",IF(X1675&gt;=1,"►","")))</f>
        <v>◄</v>
      </c>
      <c r="W1675" s="86"/>
      <c r="X1675" s="85"/>
      <c r="Y1675" s="457"/>
      <c r="Z1675" s="87"/>
      <c r="AA1675" s="521">
        <f t="shared" ref="AA1675:AB1677" si="618">(S1675*Z1675)</f>
        <v>0</v>
      </c>
      <c r="AB1675" s="520">
        <f t="shared" si="618"/>
        <v>0</v>
      </c>
      <c r="AC1675" s="88"/>
      <c r="AD1675" s="519">
        <f t="shared" ref="AD1675:AE1677" si="619">(W1675*AC1675)</f>
        <v>0</v>
      </c>
      <c r="AE1675" s="522">
        <f t="shared" si="619"/>
        <v>0</v>
      </c>
      <c r="AF1675" s="89" t="str">
        <f>IF(AG1675&gt;0,"ok","◄")</f>
        <v>◄</v>
      </c>
      <c r="AG1675" s="90"/>
      <c r="AH1675" s="89" t="str">
        <f>IF(AND(AI1675="",AJ1675&gt;0),"?",IF(AI1675="","◄",IF(AJ1675&gt;=1,"►","")))</f>
        <v>◄</v>
      </c>
      <c r="AI1675" s="91"/>
      <c r="AJ1675" s="92"/>
      <c r="AK1675" s="586"/>
      <c r="AL1675" s="587"/>
      <c r="AM1675" s="43"/>
      <c r="AN1675" s="3" t="s">
        <v>3</v>
      </c>
      <c r="AO1675" s="12" t="s">
        <v>1</v>
      </c>
      <c r="AP1675" s="13"/>
      <c r="AQ1675" s="14"/>
      <c r="AR1675" s="15" t="s">
        <v>4</v>
      </c>
      <c r="AS1675" s="13"/>
      <c r="AT1675" s="14"/>
      <c r="AU1675" s="15" t="s">
        <v>19</v>
      </c>
      <c r="AV1675" s="13"/>
      <c r="AW1675" s="14"/>
      <c r="AX1675" s="15" t="s">
        <v>10</v>
      </c>
      <c r="AY1675" s="516" t="s">
        <v>6</v>
      </c>
      <c r="AZ1675" s="516" t="s">
        <v>6</v>
      </c>
      <c r="BA1675" s="516"/>
      <c r="BB1675" s="516" t="s">
        <v>6</v>
      </c>
      <c r="BC1675" s="516" t="s">
        <v>6</v>
      </c>
      <c r="BD1675" s="516"/>
      <c r="BE1675" s="516" t="s">
        <v>6</v>
      </c>
      <c r="BF1675" s="516" t="s">
        <v>6</v>
      </c>
      <c r="BG1675" s="516"/>
      <c r="BH1675" s="516" t="s">
        <v>6</v>
      </c>
      <c r="BI1675" s="516" t="s">
        <v>6</v>
      </c>
      <c r="BJ1675" s="516"/>
      <c r="BK1675" s="516" t="s">
        <v>6</v>
      </c>
      <c r="BL1675" s="516" t="s">
        <v>6</v>
      </c>
      <c r="BM1675" s="516"/>
      <c r="BN1675" s="516" t="s">
        <v>6</v>
      </c>
      <c r="BO1675" s="516" t="s">
        <v>6</v>
      </c>
      <c r="BP1675" s="516"/>
      <c r="BQ1675" s="516" t="s">
        <v>6</v>
      </c>
      <c r="BR1675" s="516" t="s">
        <v>6</v>
      </c>
      <c r="BS1675" s="516"/>
      <c r="BT1675" s="32"/>
      <c r="BU1675" s="33"/>
      <c r="BV1675" s="34"/>
      <c r="BW1675" s="32"/>
      <c r="BX1675" s="33"/>
      <c r="BY1675" s="34"/>
      <c r="BZ1675" s="35"/>
      <c r="CA1675" s="24"/>
      <c r="CB1675" s="36"/>
      <c r="CC1675" s="33"/>
      <c r="CD1675" s="37"/>
      <c r="CE1675" s="36"/>
      <c r="CF1675" s="38"/>
      <c r="CG1675" s="39"/>
      <c r="CH1675" s="457"/>
      <c r="CI1675" s="23" t="s">
        <v>836</v>
      </c>
    </row>
    <row r="1676" spans="1:87" ht="16.8" customHeight="1" thickTop="1" thickBot="1" x14ac:dyDescent="0.35">
      <c r="A1676" s="503"/>
      <c r="B1676" s="49"/>
      <c r="C1676" s="156">
        <f>B1676</f>
        <v>0</v>
      </c>
      <c r="D1676" s="457"/>
      <c r="E1676" s="73"/>
      <c r="F1676" s="93">
        <v>1770</v>
      </c>
      <c r="G1676" s="302">
        <v>27395</v>
      </c>
      <c r="H1676" s="211">
        <v>5</v>
      </c>
      <c r="I1676" s="119"/>
      <c r="J1676" s="119"/>
      <c r="K1676" s="79"/>
      <c r="L1676" s="79"/>
      <c r="M1676" s="79"/>
      <c r="N1676" s="80" t="s">
        <v>3635</v>
      </c>
      <c r="O1676" s="81"/>
      <c r="P1676" s="82"/>
      <c r="Q1676" s="83" t="str">
        <f>IF(R1676="?","?","")</f>
        <v/>
      </c>
      <c r="R1676" s="83" t="str">
        <f>IF(AND(S1676="",T1676&gt;0),"?",IF(S1676="","◄",IF(T1676&gt;=1,"►","")))</f>
        <v>◄</v>
      </c>
      <c r="S1676" s="84"/>
      <c r="T1676" s="85"/>
      <c r="U1676" s="83" t="str">
        <f>IF(V1676="?","?","")</f>
        <v/>
      </c>
      <c r="V1676" s="83" t="str">
        <f>IF(AND(W1676="",X1676&gt;0),"?",IF(W1676="","◄",IF(X1676&gt;=1,"►","")))</f>
        <v>◄</v>
      </c>
      <c r="W1676" s="86"/>
      <c r="X1676" s="85"/>
      <c r="Y1676" s="457"/>
      <c r="Z1676" s="87"/>
      <c r="AA1676" s="521">
        <f t="shared" si="618"/>
        <v>0</v>
      </c>
      <c r="AB1676" s="520">
        <f t="shared" si="618"/>
        <v>0</v>
      </c>
      <c r="AC1676" s="88"/>
      <c r="AD1676" s="519">
        <f t="shared" si="619"/>
        <v>0</v>
      </c>
      <c r="AE1676" s="522">
        <f t="shared" si="619"/>
        <v>0</v>
      </c>
      <c r="AF1676" s="44"/>
      <c r="AG1676" s="45"/>
      <c r="AH1676" s="44"/>
      <c r="AI1676" s="45"/>
      <c r="AJ1676" s="45"/>
      <c r="AK1676" s="45"/>
      <c r="AL1676" s="45"/>
      <c r="AM1676" s="43"/>
      <c r="AN1676" s="27" t="s">
        <v>6</v>
      </c>
      <c r="AO1676" s="27" t="s">
        <v>6</v>
      </c>
      <c r="AP1676" s="516"/>
      <c r="AQ1676" s="516"/>
      <c r="AR1676" s="516"/>
      <c r="AS1676" s="516" t="s">
        <v>6</v>
      </c>
      <c r="AT1676" s="516" t="s">
        <v>6</v>
      </c>
      <c r="AU1676" s="516"/>
      <c r="AV1676" s="516" t="s">
        <v>6</v>
      </c>
      <c r="AW1676" s="516" t="s">
        <v>6</v>
      </c>
      <c r="AX1676" s="516"/>
      <c r="AY1676" s="516" t="s">
        <v>6</v>
      </c>
      <c r="AZ1676" s="516" t="s">
        <v>6</v>
      </c>
      <c r="BA1676" s="516"/>
      <c r="BB1676" s="516" t="s">
        <v>6</v>
      </c>
      <c r="BC1676" s="516" t="s">
        <v>6</v>
      </c>
      <c r="BD1676" s="516"/>
      <c r="BE1676" s="516" t="s">
        <v>6</v>
      </c>
      <c r="BF1676" s="516" t="s">
        <v>6</v>
      </c>
      <c r="BG1676" s="516"/>
      <c r="BH1676" s="516" t="s">
        <v>6</v>
      </c>
      <c r="BI1676" s="516" t="s">
        <v>6</v>
      </c>
      <c r="BJ1676" s="516"/>
      <c r="BK1676" s="516" t="s">
        <v>6</v>
      </c>
      <c r="BL1676" s="516" t="s">
        <v>6</v>
      </c>
      <c r="BM1676" s="516"/>
      <c r="BN1676" s="516" t="s">
        <v>6</v>
      </c>
      <c r="BO1676" s="516" t="s">
        <v>6</v>
      </c>
      <c r="BP1676" s="516"/>
      <c r="BQ1676" s="516" t="s">
        <v>6</v>
      </c>
      <c r="BR1676" s="516" t="s">
        <v>6</v>
      </c>
      <c r="BS1676" s="516"/>
      <c r="BT1676" s="516"/>
      <c r="BU1676" s="516"/>
      <c r="BV1676" s="516"/>
      <c r="BW1676" s="516"/>
      <c r="BX1676" s="516"/>
      <c r="BY1676" s="516"/>
      <c r="BZ1676" s="28"/>
      <c r="CA1676" s="24"/>
      <c r="CB1676" s="29"/>
      <c r="CC1676" s="29"/>
      <c r="CD1676" s="30"/>
      <c r="CE1676" s="29"/>
      <c r="CF1676" s="29"/>
      <c r="CG1676" s="31"/>
      <c r="CH1676" s="457"/>
      <c r="CI1676" s="23" t="s">
        <v>836</v>
      </c>
    </row>
    <row r="1677" spans="1:87" ht="15.6" thickTop="1" thickBot="1" x14ac:dyDescent="0.35">
      <c r="A1677" s="503"/>
      <c r="B1677" s="49"/>
      <c r="C1677" s="156">
        <f>B1677</f>
        <v>0</v>
      </c>
      <c r="D1677" s="457"/>
      <c r="E1677" s="73"/>
      <c r="F1677" s="93">
        <v>1771</v>
      </c>
      <c r="G1677" s="302">
        <v>27395</v>
      </c>
      <c r="H1677" s="211">
        <v>10</v>
      </c>
      <c r="I1677" s="119"/>
      <c r="J1677" s="119"/>
      <c r="K1677" s="79"/>
      <c r="L1677" s="79"/>
      <c r="M1677" s="79"/>
      <c r="N1677" s="80" t="s">
        <v>3636</v>
      </c>
      <c r="O1677" s="81"/>
      <c r="P1677" s="82"/>
      <c r="Q1677" s="83" t="str">
        <f>IF(R1677="?","?","")</f>
        <v/>
      </c>
      <c r="R1677" s="83" t="str">
        <f>IF(AND(S1677="",T1677&gt;0),"?",IF(S1677="","◄",IF(T1677&gt;=1,"►","")))</f>
        <v>◄</v>
      </c>
      <c r="S1677" s="84"/>
      <c r="T1677" s="85"/>
      <c r="U1677" s="83" t="str">
        <f>IF(V1677="?","?","")</f>
        <v/>
      </c>
      <c r="V1677" s="83" t="str">
        <f>IF(AND(W1677="",X1677&gt;0),"?",IF(W1677="","◄",IF(X1677&gt;=1,"►","")))</f>
        <v>◄</v>
      </c>
      <c r="W1677" s="86"/>
      <c r="X1677" s="85"/>
      <c r="Y1677" s="457"/>
      <c r="Z1677" s="87"/>
      <c r="AA1677" s="521">
        <f t="shared" si="618"/>
        <v>0</v>
      </c>
      <c r="AB1677" s="520">
        <f t="shared" si="618"/>
        <v>0</v>
      </c>
      <c r="AC1677" s="88"/>
      <c r="AD1677" s="519">
        <f t="shared" si="619"/>
        <v>0</v>
      </c>
      <c r="AE1677" s="522">
        <f t="shared" si="619"/>
        <v>0</v>
      </c>
      <c r="AF1677" s="44"/>
      <c r="AG1677" s="45"/>
      <c r="AH1677" s="44"/>
      <c r="AI1677" s="45"/>
      <c r="AJ1677" s="45"/>
      <c r="AK1677" s="45"/>
      <c r="AL1677" s="45"/>
      <c r="AM1677" s="43"/>
      <c r="AN1677" s="27" t="s">
        <v>6</v>
      </c>
      <c r="AO1677" s="27" t="s">
        <v>6</v>
      </c>
      <c r="AP1677" s="516"/>
      <c r="AQ1677" s="516"/>
      <c r="AR1677" s="516"/>
      <c r="AS1677" s="516" t="s">
        <v>6</v>
      </c>
      <c r="AT1677" s="516" t="s">
        <v>6</v>
      </c>
      <c r="AU1677" s="516"/>
      <c r="AV1677" s="516" t="s">
        <v>6</v>
      </c>
      <c r="AW1677" s="516" t="s">
        <v>6</v>
      </c>
      <c r="AX1677" s="516"/>
      <c r="AY1677" s="516" t="s">
        <v>6</v>
      </c>
      <c r="AZ1677" s="516" t="s">
        <v>6</v>
      </c>
      <c r="BA1677" s="516"/>
      <c r="BB1677" s="516" t="s">
        <v>6</v>
      </c>
      <c r="BC1677" s="516" t="s">
        <v>6</v>
      </c>
      <c r="BD1677" s="516"/>
      <c r="BE1677" s="516" t="s">
        <v>6</v>
      </c>
      <c r="BF1677" s="516" t="s">
        <v>6</v>
      </c>
      <c r="BG1677" s="516"/>
      <c r="BH1677" s="516" t="s">
        <v>6</v>
      </c>
      <c r="BI1677" s="516" t="s">
        <v>6</v>
      </c>
      <c r="BJ1677" s="516"/>
      <c r="BK1677" s="516" t="s">
        <v>6</v>
      </c>
      <c r="BL1677" s="516" t="s">
        <v>6</v>
      </c>
      <c r="BM1677" s="516"/>
      <c r="BN1677" s="516" t="s">
        <v>6</v>
      </c>
      <c r="BO1677" s="516" t="s">
        <v>6</v>
      </c>
      <c r="BP1677" s="516"/>
      <c r="BQ1677" s="516" t="s">
        <v>6</v>
      </c>
      <c r="BR1677" s="516" t="s">
        <v>6</v>
      </c>
      <c r="BS1677" s="516"/>
      <c r="BT1677" s="516"/>
      <c r="BU1677" s="516"/>
      <c r="BV1677" s="516"/>
      <c r="BW1677" s="516"/>
      <c r="BX1677" s="516"/>
      <c r="BY1677" s="516"/>
      <c r="BZ1677" s="28"/>
      <c r="CA1677" s="24"/>
      <c r="CB1677" s="29"/>
      <c r="CC1677" s="29"/>
      <c r="CD1677" s="30"/>
      <c r="CE1677" s="29"/>
      <c r="CF1677" s="29"/>
      <c r="CG1677" s="31"/>
      <c r="CH1677" s="457"/>
      <c r="CI1677" s="23" t="s">
        <v>836</v>
      </c>
    </row>
    <row r="1678" spans="1:87" ht="16.8" thickTop="1" thickBot="1" x14ac:dyDescent="0.35">
      <c r="A1678" s="505" t="str">
        <f>IF(COUNTIF(B1679:B1681,"x")&gt;0,"x","")</f>
        <v/>
      </c>
      <c r="B1678" s="57"/>
      <c r="C1678" s="510" t="str">
        <f>A1678</f>
        <v/>
      </c>
      <c r="D1678" s="66">
        <f>ROWS(D1679:D1681)-1</f>
        <v>2</v>
      </c>
      <c r="E1678" s="58" t="s">
        <v>3637</v>
      </c>
      <c r="F1678" s="59"/>
      <c r="G1678" s="301"/>
      <c r="H1678" s="18"/>
      <c r="I1678" s="18"/>
      <c r="J1678" s="18"/>
      <c r="K1678" s="18"/>
      <c r="L1678" s="18"/>
      <c r="M1678" s="18"/>
      <c r="N1678" s="46"/>
      <c r="O1678" s="60" t="s">
        <v>3638</v>
      </c>
      <c r="P1678" s="61" t="s">
        <v>6941</v>
      </c>
      <c r="Q1678" s="143"/>
      <c r="R1678" s="63" t="str">
        <f>IF(COUNTIF(Q1679:Q1681,"?")&gt;0,"?",IF(AND(S1678="◄",T1678="►"),"◄►",IF(S1678="◄","◄",IF(T1678="►","►",""))))</f>
        <v>◄</v>
      </c>
      <c r="S1678" s="64" t="str">
        <f>IF(SUM(S1679:S1681)+1=ROWS(S1679:S1681)-COUNTIF(S1679:S1681,"-"),"","◄")</f>
        <v>◄</v>
      </c>
      <c r="T1678" s="65" t="str">
        <f>IF(SUM(T1679:T1681)&gt;0,"►","")</f>
        <v/>
      </c>
      <c r="U1678" s="146"/>
      <c r="V1678" s="63" t="str">
        <f>IF(COUNTIF(U1679:U1681,"?")&gt;0,"?",IF(AND(W1678="◄",X1678="►"),"◄►",IF(W1678="◄","◄",IF(X1678="►","►",""))))</f>
        <v>◄</v>
      </c>
      <c r="W1678" s="64" t="str">
        <f>IF(SUM(W1679:W1681)+1=ROWS(W1679:W1681)-COUNTIF(W1679:W1681,"-"),"","◄")</f>
        <v>◄</v>
      </c>
      <c r="X1678" s="65" t="str">
        <f>IF(SUM(X1679:X1681)&gt;0,"►","")</f>
        <v/>
      </c>
      <c r="Y1678" s="66">
        <f>ROWS(Y1679:Y1681)-1</f>
        <v>2</v>
      </c>
      <c r="Z1678" s="67">
        <f>SUM(Z1679:Z1681)-Z1681</f>
        <v>0</v>
      </c>
      <c r="AA1678" s="68" t="s">
        <v>840</v>
      </c>
      <c r="AB1678" s="69"/>
      <c r="AC1678" s="67">
        <f>SUM(AC1679:AC1681)-AC1681</f>
        <v>0</v>
      </c>
      <c r="AD1678" s="68" t="s">
        <v>840</v>
      </c>
      <c r="AE1678" s="69"/>
      <c r="AF1678" s="70" t="str">
        <f>IF(AG1678="◄","◄",IF(AG1678="ok","►",""))</f>
        <v>◄</v>
      </c>
      <c r="AG1678" s="71" t="str">
        <f>IF(AG1679&gt;0,"OK","◄")</f>
        <v>◄</v>
      </c>
      <c r="AH1678" s="62" t="str">
        <f>IF(AND(AI1678="◄",AJ1678="►"),"◄?►",IF(AI1678="◄","◄",IF(AJ1678="►","►","")))</f>
        <v>◄</v>
      </c>
      <c r="AI1678" s="64" t="str">
        <f>IF(AI1679&gt;0,"","◄")</f>
        <v>◄</v>
      </c>
      <c r="AJ1678" s="65" t="str">
        <f>IF(SUM(AJ1679:AJ1680)&gt;0,"►","")</f>
        <v/>
      </c>
      <c r="AK1678" s="570">
        <f>G1679</f>
        <v>27395</v>
      </c>
      <c r="AL1678" s="572" t="str">
        <f>P1678</f>
        <v xml:space="preserve"> ▬ folder Nr. 9  /  75 ▬ </v>
      </c>
      <c r="AM1678" s="43"/>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46"/>
      <c r="BU1678" s="46"/>
      <c r="BV1678" s="46"/>
      <c r="BW1678" s="46"/>
      <c r="BX1678" s="46"/>
      <c r="BY1678" s="46"/>
      <c r="BZ1678" s="46"/>
      <c r="CA1678" s="46"/>
      <c r="CB1678" s="46"/>
      <c r="CC1678" s="46"/>
      <c r="CD1678" s="46"/>
      <c r="CE1678" s="46"/>
      <c r="CF1678" s="46"/>
      <c r="CG1678" s="46"/>
      <c r="CH1678" s="66">
        <f>ROWS(CH1679:CH1681)-1</f>
        <v>2</v>
      </c>
      <c r="CI1678" s="23" t="s">
        <v>836</v>
      </c>
    </row>
    <row r="1679" spans="1:87" ht="15" thickBot="1" x14ac:dyDescent="0.35">
      <c r="A1679" s="503"/>
      <c r="B1679" s="49"/>
      <c r="C1679" s="156">
        <f>B1679</f>
        <v>0</v>
      </c>
      <c r="D1679" s="457"/>
      <c r="E1679" s="73"/>
      <c r="F1679" s="74" t="s">
        <v>3639</v>
      </c>
      <c r="G1679" s="300">
        <v>27395</v>
      </c>
      <c r="H1679" s="211">
        <v>4.5</v>
      </c>
      <c r="I1679" s="119"/>
      <c r="J1679" s="119"/>
      <c r="K1679" s="79"/>
      <c r="L1679" s="79"/>
      <c r="M1679" s="79"/>
      <c r="N1679" s="80" t="s">
        <v>3640</v>
      </c>
      <c r="O1679" s="81"/>
      <c r="P1679" s="82"/>
      <c r="Q1679" s="83" t="str">
        <f>IF(R1679="?","?","")</f>
        <v/>
      </c>
      <c r="R1679" s="83" t="str">
        <f>IF(AND(S1679="",T1679&gt;0),"?",IF(S1679="","◄",IF(T1679&gt;=1,"►","")))</f>
        <v>◄</v>
      </c>
      <c r="S1679" s="84"/>
      <c r="T1679" s="85"/>
      <c r="U1679" s="83" t="str">
        <f>IF(V1679="?","?","")</f>
        <v/>
      </c>
      <c r="V1679" s="83" t="str">
        <f>IF(AND(W1679="",X1679&gt;0),"?",IF(W1679="","◄",IF(X1679&gt;=1,"►","")))</f>
        <v>◄</v>
      </c>
      <c r="W1679" s="86"/>
      <c r="X1679" s="85"/>
      <c r="Y1679" s="457"/>
      <c r="Z1679" s="87"/>
      <c r="AA1679" s="521">
        <f>(S1679*Z1679)</f>
        <v>0</v>
      </c>
      <c r="AB1679" s="520">
        <f>(T1679*AA1679)</f>
        <v>0</v>
      </c>
      <c r="AC1679" s="88"/>
      <c r="AD1679" s="519">
        <f>(W1679*AC1679)</f>
        <v>0</v>
      </c>
      <c r="AE1679" s="522">
        <f>(X1679*AD1679)</f>
        <v>0</v>
      </c>
      <c r="AF1679" s="89" t="str">
        <f>IF(AG1679&gt;0,"ok","◄")</f>
        <v>◄</v>
      </c>
      <c r="AG1679" s="90"/>
      <c r="AH1679" s="89" t="str">
        <f>IF(AND(AI1679="",AJ1679&gt;0),"?",IF(AI1679="","◄",IF(AJ1679&gt;=1,"►","")))</f>
        <v>◄</v>
      </c>
      <c r="AI1679" s="91"/>
      <c r="AJ1679" s="92"/>
      <c r="AK1679" s="586"/>
      <c r="AL1679" s="587"/>
      <c r="AM1679" s="43"/>
      <c r="AN1679" s="27" t="s">
        <v>6</v>
      </c>
      <c r="AO1679" s="27" t="s">
        <v>6</v>
      </c>
      <c r="AP1679" s="516"/>
      <c r="AQ1679" s="516"/>
      <c r="AR1679" s="516"/>
      <c r="AS1679" s="516" t="s">
        <v>6</v>
      </c>
      <c r="AT1679" s="516" t="s">
        <v>6</v>
      </c>
      <c r="AU1679" s="516"/>
      <c r="AV1679" s="516" t="s">
        <v>6</v>
      </c>
      <c r="AW1679" s="516" t="s">
        <v>6</v>
      </c>
      <c r="AX1679" s="516"/>
      <c r="AY1679" s="516" t="s">
        <v>6</v>
      </c>
      <c r="AZ1679" s="516" t="s">
        <v>6</v>
      </c>
      <c r="BA1679" s="516"/>
      <c r="BB1679" s="516" t="s">
        <v>6</v>
      </c>
      <c r="BC1679" s="516" t="s">
        <v>6</v>
      </c>
      <c r="BD1679" s="516"/>
      <c r="BE1679" s="516" t="s">
        <v>6</v>
      </c>
      <c r="BF1679" s="516" t="s">
        <v>6</v>
      </c>
      <c r="BG1679" s="516"/>
      <c r="BH1679" s="516" t="s">
        <v>6</v>
      </c>
      <c r="BI1679" s="516" t="s">
        <v>6</v>
      </c>
      <c r="BJ1679" s="516"/>
      <c r="BK1679" s="516" t="s">
        <v>6</v>
      </c>
      <c r="BL1679" s="516" t="s">
        <v>6</v>
      </c>
      <c r="BM1679" s="516"/>
      <c r="BN1679" s="516" t="s">
        <v>6</v>
      </c>
      <c r="BO1679" s="516" t="s">
        <v>6</v>
      </c>
      <c r="BP1679" s="516"/>
      <c r="BQ1679" s="516" t="s">
        <v>6</v>
      </c>
      <c r="BR1679" s="516" t="s">
        <v>6</v>
      </c>
      <c r="BS1679" s="516"/>
      <c r="BT1679" s="516"/>
      <c r="BU1679" s="516"/>
      <c r="BV1679" s="516"/>
      <c r="BW1679" s="516"/>
      <c r="BX1679" s="516"/>
      <c r="BY1679" s="516"/>
      <c r="BZ1679" s="28"/>
      <c r="CA1679" s="24"/>
      <c r="CB1679" s="29"/>
      <c r="CC1679" s="29"/>
      <c r="CD1679" s="30"/>
      <c r="CE1679" s="29"/>
      <c r="CF1679" s="29"/>
      <c r="CG1679" s="31"/>
      <c r="CH1679" s="457"/>
      <c r="CI1679" s="23" t="s">
        <v>836</v>
      </c>
    </row>
    <row r="1680" spans="1:87" ht="16.8" customHeight="1" thickTop="1" thickBot="1" x14ac:dyDescent="0.35">
      <c r="A1680" s="503"/>
      <c r="B1680" s="49"/>
      <c r="C1680" s="156">
        <f>B1680</f>
        <v>0</v>
      </c>
      <c r="D1680" s="457"/>
      <c r="E1680" s="73"/>
      <c r="F1680" s="93">
        <v>1773</v>
      </c>
      <c r="G1680" s="302">
        <v>27395</v>
      </c>
      <c r="H1680" s="211">
        <v>5</v>
      </c>
      <c r="I1680" s="119"/>
      <c r="J1680" s="119"/>
      <c r="K1680" s="79"/>
      <c r="L1680" s="79"/>
      <c r="M1680" s="79"/>
      <c r="N1680" s="80" t="s">
        <v>3641</v>
      </c>
      <c r="O1680" s="81"/>
      <c r="P1680" s="82"/>
      <c r="Q1680" s="83" t="str">
        <f>IF(R1680="?","?","")</f>
        <v/>
      </c>
      <c r="R1680" s="83" t="str">
        <f>IF(AND(S1680="",T1680&gt;0),"?",IF(S1680="","◄",IF(T1680&gt;=1,"►","")))</f>
        <v>◄</v>
      </c>
      <c r="S1680" s="84"/>
      <c r="T1680" s="85"/>
      <c r="U1680" s="83" t="str">
        <f>IF(V1680="?","?","")</f>
        <v/>
      </c>
      <c r="V1680" s="83" t="str">
        <f>IF(AND(W1680="",X1680&gt;0),"?",IF(W1680="","◄",IF(X1680&gt;=1,"►","")))</f>
        <v>◄</v>
      </c>
      <c r="W1680" s="86"/>
      <c r="X1680" s="85"/>
      <c r="Y1680" s="457"/>
      <c r="Z1680" s="87"/>
      <c r="AA1680" s="521">
        <f>(S1680*Z1680)</f>
        <v>0</v>
      </c>
      <c r="AB1680" s="520">
        <f>(T1680*AA1680)</f>
        <v>0</v>
      </c>
      <c r="AC1680" s="88"/>
      <c r="AD1680" s="519">
        <f>(W1680*AC1680)</f>
        <v>0</v>
      </c>
      <c r="AE1680" s="522">
        <f>(X1680*AD1680)</f>
        <v>0</v>
      </c>
      <c r="AF1680" s="44"/>
      <c r="AG1680" s="45"/>
      <c r="AH1680" s="44"/>
      <c r="AI1680" s="45"/>
      <c r="AJ1680" s="45"/>
      <c r="AK1680" s="45"/>
      <c r="AL1680" s="45"/>
      <c r="AM1680" s="43"/>
      <c r="AN1680" s="27" t="s">
        <v>6</v>
      </c>
      <c r="AO1680" s="27" t="s">
        <v>6</v>
      </c>
      <c r="AP1680" s="516"/>
      <c r="AQ1680" s="516"/>
      <c r="AR1680" s="516"/>
      <c r="AS1680" s="516" t="s">
        <v>6</v>
      </c>
      <c r="AT1680" s="516" t="s">
        <v>6</v>
      </c>
      <c r="AU1680" s="516"/>
      <c r="AV1680" s="516" t="s">
        <v>6</v>
      </c>
      <c r="AW1680" s="516" t="s">
        <v>6</v>
      </c>
      <c r="AX1680" s="516"/>
      <c r="AY1680" s="516" t="s">
        <v>6</v>
      </c>
      <c r="AZ1680" s="516" t="s">
        <v>6</v>
      </c>
      <c r="BA1680" s="516"/>
      <c r="BB1680" s="516" t="s">
        <v>6</v>
      </c>
      <c r="BC1680" s="516" t="s">
        <v>6</v>
      </c>
      <c r="BD1680" s="516"/>
      <c r="BE1680" s="516" t="s">
        <v>6</v>
      </c>
      <c r="BF1680" s="516" t="s">
        <v>6</v>
      </c>
      <c r="BG1680" s="516"/>
      <c r="BH1680" s="516" t="s">
        <v>6</v>
      </c>
      <c r="BI1680" s="516" t="s">
        <v>6</v>
      </c>
      <c r="BJ1680" s="516"/>
      <c r="BK1680" s="516" t="s">
        <v>6</v>
      </c>
      <c r="BL1680" s="516" t="s">
        <v>6</v>
      </c>
      <c r="BM1680" s="516"/>
      <c r="BN1680" s="516" t="s">
        <v>6</v>
      </c>
      <c r="BO1680" s="516" t="s">
        <v>6</v>
      </c>
      <c r="BP1680" s="516"/>
      <c r="BQ1680" s="516" t="s">
        <v>6</v>
      </c>
      <c r="BR1680" s="516" t="s">
        <v>6</v>
      </c>
      <c r="BS1680" s="516"/>
      <c r="BT1680" s="516"/>
      <c r="BU1680" s="516"/>
      <c r="BV1680" s="516"/>
      <c r="BW1680" s="516"/>
      <c r="BX1680" s="516"/>
      <c r="BY1680" s="516"/>
      <c r="BZ1680" s="28"/>
      <c r="CA1680" s="24"/>
      <c r="CB1680" s="29"/>
      <c r="CC1680" s="29"/>
      <c r="CD1680" s="30"/>
      <c r="CE1680" s="29"/>
      <c r="CF1680" s="29"/>
      <c r="CG1680" s="31"/>
      <c r="CH1680" s="457"/>
      <c r="CI1680" s="23" t="s">
        <v>836</v>
      </c>
    </row>
    <row r="1681" spans="1:87" ht="16.8" thickTop="1" thickBot="1" x14ac:dyDescent="0.35">
      <c r="A1681" s="505" t="str">
        <f>IF(COUNTIF(B1682:B1683,"x")&gt;0,"x","")</f>
        <v/>
      </c>
      <c r="B1681" s="57"/>
      <c r="C1681" s="510" t="str">
        <f>A1681</f>
        <v/>
      </c>
      <c r="D1681" s="66">
        <f>ROWS(D1682:D1683)-1</f>
        <v>1</v>
      </c>
      <c r="E1681" s="58" t="s">
        <v>3642</v>
      </c>
      <c r="F1681" s="59"/>
      <c r="G1681" s="301"/>
      <c r="H1681" s="18"/>
      <c r="I1681" s="18"/>
      <c r="J1681" s="18"/>
      <c r="K1681" s="18"/>
      <c r="L1681" s="18"/>
      <c r="M1681" s="18"/>
      <c r="N1681" s="46"/>
      <c r="O1681" s="60" t="s">
        <v>3643</v>
      </c>
      <c r="P1681" s="61" t="s">
        <v>6943</v>
      </c>
      <c r="Q1681" s="62"/>
      <c r="R1681" s="63" t="str">
        <f>IF(COUNTIF(Q1682:Q1683,"?")&gt;0,"?",IF(AND(S1681="◄",T1681="►"),"◄►",IF(S1681="◄","◄",IF(T1681="►","►",""))))</f>
        <v>◄</v>
      </c>
      <c r="S1681" s="64" t="str">
        <f>IF(SUM(S1682:S1683)+1=ROWS(S1682:S1683)-COUNTIF(S1682:S1683,"-"),"","◄")</f>
        <v>◄</v>
      </c>
      <c r="T1681" s="65" t="str">
        <f>IF(SUM(T1682:T1683)&gt;0,"►","")</f>
        <v/>
      </c>
      <c r="U1681" s="62"/>
      <c r="V1681" s="63" t="str">
        <f>IF(COUNTIF(U1682:U1683,"?")&gt;0,"?",IF(AND(W1681="◄",X1681="►"),"◄►",IF(W1681="◄","◄",IF(X1681="►","►",""))))</f>
        <v>◄</v>
      </c>
      <c r="W1681" s="64" t="str">
        <f>IF(SUM(W1682:W1683)+1=ROWS(W1682:W1683)-COUNTIF(W1682:W1683,"-"),"","◄")</f>
        <v>◄</v>
      </c>
      <c r="X1681" s="65" t="str">
        <f>IF(SUM(X1682:X1683)&gt;0,"►","")</f>
        <v/>
      </c>
      <c r="Y1681" s="66">
        <f>ROWS(Y1682:Y1683)-1</f>
        <v>1</v>
      </c>
      <c r="Z1681" s="67">
        <f>SUM(Z1682:Z1683)-Z1683</f>
        <v>0</v>
      </c>
      <c r="AA1681" s="68" t="s">
        <v>840</v>
      </c>
      <c r="AB1681" s="69"/>
      <c r="AC1681" s="67">
        <f>SUM(AC1682:AC1683)-AC1683</f>
        <v>0</v>
      </c>
      <c r="AD1681" s="68" t="s">
        <v>3335</v>
      </c>
      <c r="AE1681" s="69"/>
      <c r="AF1681" s="70" t="str">
        <f>IF(AG1681="◄","◄",IF(AG1681="ok","►",""))</f>
        <v>◄</v>
      </c>
      <c r="AG1681" s="71" t="str">
        <f>IF(AG1682&gt;0,"OK","◄")</f>
        <v>◄</v>
      </c>
      <c r="AH1681" s="62" t="str">
        <f>IF(AND(AI1681="◄",AJ1681="►"),"◄?►",IF(AI1681="◄","◄",IF(AJ1681="►","►","")))</f>
        <v>◄</v>
      </c>
      <c r="AI1681" s="64" t="str">
        <f>IF(AI1682&gt;0,"","◄")</f>
        <v>◄</v>
      </c>
      <c r="AJ1681" s="65" t="str">
        <f>IF(SUM(AJ1682:AJ1683)&gt;0,"►","")</f>
        <v/>
      </c>
      <c r="AK1681" s="570">
        <f>G1682</f>
        <v>27395</v>
      </c>
      <c r="AL1681" s="572" t="str">
        <f>P1681</f>
        <v xml:space="preserve">▬ folder Nr. 11  /  75 ▬ </v>
      </c>
      <c r="AM1681" s="43"/>
      <c r="AN1681" s="1" t="str">
        <f>IF(AO1681="","",IF(COUNTIF(AN1682,"ok"),"","◄"))</f>
        <v>◄</v>
      </c>
      <c r="AO1681" s="9" t="str">
        <f>IF(COUNTIF(AP1681:BR1681,"◄")&gt;0,"◄","")</f>
        <v>◄</v>
      </c>
      <c r="AP1681" s="250" t="str">
        <f>IF(AP1682="-","",IF(AP1682&gt;0,"","◄"))</f>
        <v>◄</v>
      </c>
      <c r="AQ1681" s="251"/>
      <c r="AR1681" s="517">
        <f>IF(ISNONTEXT(AR1682)=TRUE,"_",1)</f>
        <v>1</v>
      </c>
      <c r="AS1681" s="250" t="str">
        <f>IF(AS1682="-","",IF(AS1682&gt;0,"","◄"))</f>
        <v>◄</v>
      </c>
      <c r="AT1681" s="251"/>
      <c r="AU1681" s="517">
        <f>IF(ISNONTEXT(AU1682)=TRUE,"_",AR1681+1)</f>
        <v>2</v>
      </c>
      <c r="AV1681" s="250" t="str">
        <f>IF(AV1682="-","",IF(AV1682&gt;0,"","◄"))</f>
        <v/>
      </c>
      <c r="AW1681" s="251"/>
      <c r="AX1681" s="517" t="str">
        <f>IF(ISNONTEXT(AX1682)=TRUE,"_",AU1681+1)</f>
        <v>_</v>
      </c>
      <c r="AY1681" s="250" t="str">
        <f>IF(AY1682="-","",IF(AY1682&gt;0,"","◄"))</f>
        <v/>
      </c>
      <c r="AZ1681" s="251"/>
      <c r="BA1681" s="517" t="str">
        <f>IF(ISNONTEXT(BA1682)=TRUE,"_",AX1681+1)</f>
        <v>_</v>
      </c>
      <c r="BB1681" s="250" t="str">
        <f>IF(BB1682="-","",IF(BB1682&gt;0,"","◄"))</f>
        <v/>
      </c>
      <c r="BC1681" s="251"/>
      <c r="BD1681" s="517" t="str">
        <f>IF(ISNONTEXT(BD1682)=TRUE,"_",BA1681+1)</f>
        <v>_</v>
      </c>
      <c r="BE1681" s="250" t="str">
        <f>IF(BE1682="-","",IF(BE1682&gt;0,"","◄"))</f>
        <v/>
      </c>
      <c r="BF1681" s="251"/>
      <c r="BG1681" s="517" t="str">
        <f>IF(ISNONTEXT(BG1682)=TRUE,"_",BD1681+1)</f>
        <v>_</v>
      </c>
      <c r="BH1681" s="250" t="str">
        <f>IF(BH1682="-","",IF(BH1682&gt;0,"","◄"))</f>
        <v/>
      </c>
      <c r="BI1681" s="251"/>
      <c r="BJ1681" s="517" t="str">
        <f>IF(ISNONTEXT(BJ1682)=TRUE,"_",BG1681+1)</f>
        <v>_</v>
      </c>
      <c r="BK1681" s="563" t="str">
        <f>IF(BK1682="-","",IF(BK1682&gt;0,"","◄"))</f>
        <v/>
      </c>
      <c r="BL1681" s="564"/>
      <c r="BM1681" s="517" t="str">
        <f>IF(ISNONTEXT(BM1682)=TRUE,"_",BJ1681+1)</f>
        <v>_</v>
      </c>
      <c r="BN1681" s="563" t="str">
        <f>IF(BN1682="-","",IF(BN1682&gt;0,"","◄"))</f>
        <v/>
      </c>
      <c r="BO1681" s="564"/>
      <c r="BP1681" s="517" t="str">
        <f>IF(ISNONTEXT(BP1682)=TRUE,"_",BM1681+1)</f>
        <v>_</v>
      </c>
      <c r="BQ1681" s="563" t="str">
        <f>IF(BQ1682="-","",IF(BQ1682&gt;0,"","◄"))</f>
        <v/>
      </c>
      <c r="BR1681" s="564"/>
      <c r="BS1681" s="517" t="str">
        <f>IF(ISNONTEXT(BS1682)=TRUE,"_",BP1681+1)</f>
        <v>_</v>
      </c>
      <c r="BT1681" s="563" t="str">
        <f>IF(BT1682="-","",IF(BT1682&gt;0,"","◄"))</f>
        <v>◄</v>
      </c>
      <c r="BU1681" s="564"/>
      <c r="BV1681" s="517" t="str">
        <f>IF(ISNONTEXT(BV1682)=TRUE,"_",1)</f>
        <v>_</v>
      </c>
      <c r="BW1681" s="563" t="str">
        <f>IF(BW1682="-","",IF(BW1682&gt;0,"","◄"))</f>
        <v>◄</v>
      </c>
      <c r="BX1681" s="564"/>
      <c r="BY1681" s="517" t="str">
        <f>IF(ISNONTEXT(BY1682)=TRUE,"_",BV1681+1)</f>
        <v>_</v>
      </c>
      <c r="BZ1681" s="26"/>
      <c r="CA1681" s="24"/>
      <c r="CB1681" s="25" t="str">
        <f>IF(CB1682&gt;0,"►","")</f>
        <v/>
      </c>
      <c r="CC1681" s="25" t="str">
        <f>IF(CC1682&gt;0,"►","")</f>
        <v/>
      </c>
      <c r="CD1681" s="517" t="str">
        <f>IF(ISNONTEXT(CD1682)=TRUE,"_",1)</f>
        <v>_</v>
      </c>
      <c r="CE1681" s="25" t="str">
        <f>IF(CE1682&gt;0,"►","")</f>
        <v/>
      </c>
      <c r="CF1681" s="25" t="str">
        <f>IF(CF1682&gt;0,"►","")</f>
        <v/>
      </c>
      <c r="CG1681" s="517" t="str">
        <f>IF(ISNONTEXT(CG1682)=TRUE,"_",CD1681+1)</f>
        <v>_</v>
      </c>
      <c r="CH1681" s="66">
        <f>ROWS(CH1682:CH1683)-1</f>
        <v>1</v>
      </c>
      <c r="CI1681" s="23" t="s">
        <v>836</v>
      </c>
    </row>
    <row r="1682" spans="1:87" ht="15" thickBot="1" x14ac:dyDescent="0.35">
      <c r="A1682" s="503"/>
      <c r="B1682" s="49"/>
      <c r="C1682" s="156">
        <f>B1682</f>
        <v>0</v>
      </c>
      <c r="D1682" s="457"/>
      <c r="E1682" s="73"/>
      <c r="F1682" s="74" t="s">
        <v>3644</v>
      </c>
      <c r="G1682" s="300">
        <v>27395</v>
      </c>
      <c r="H1682" s="211">
        <v>10</v>
      </c>
      <c r="I1682" s="119"/>
      <c r="J1682" s="119"/>
      <c r="K1682" s="79"/>
      <c r="L1682" s="79"/>
      <c r="M1682" s="79"/>
      <c r="N1682" s="80" t="s">
        <v>3645</v>
      </c>
      <c r="O1682" s="81"/>
      <c r="P1682" s="82"/>
      <c r="Q1682" s="83" t="str">
        <f>IF(R1682="?","?","")</f>
        <v/>
      </c>
      <c r="R1682" s="83" t="str">
        <f>IF(AND(S1682="",T1682&gt;0),"?",IF(S1682="","◄",IF(T1682&gt;=1,"►","")))</f>
        <v>◄</v>
      </c>
      <c r="S1682" s="84"/>
      <c r="T1682" s="85"/>
      <c r="U1682" s="83" t="str">
        <f>IF(V1682="?","?","")</f>
        <v/>
      </c>
      <c r="V1682" s="83" t="str">
        <f>IF(AND(W1682="",X1682&gt;0),"?",IF(W1682="","◄",IF(X1682&gt;=1,"►","")))</f>
        <v>◄</v>
      </c>
      <c r="W1682" s="86"/>
      <c r="X1682" s="85"/>
      <c r="Y1682" s="457"/>
      <c r="Z1682" s="87"/>
      <c r="AA1682" s="521">
        <f>(S1682*Z1682)</f>
        <v>0</v>
      </c>
      <c r="AB1682" s="520">
        <f>(T1682*AA1682)</f>
        <v>0</v>
      </c>
      <c r="AC1682" s="88"/>
      <c r="AD1682" s="519">
        <f>(W1682*AC1682)</f>
        <v>0</v>
      </c>
      <c r="AE1682" s="522">
        <f>(X1682*AD1682)</f>
        <v>0</v>
      </c>
      <c r="AF1682" s="89" t="str">
        <f>IF(AG1682&gt;0,"ok","◄")</f>
        <v>◄</v>
      </c>
      <c r="AG1682" s="90"/>
      <c r="AH1682" s="89" t="str">
        <f>IF(AND(AI1682="",AJ1682&gt;0),"?",IF(AI1682="","◄",IF(AJ1682&gt;=1,"►","")))</f>
        <v>◄</v>
      </c>
      <c r="AI1682" s="91"/>
      <c r="AJ1682" s="92"/>
      <c r="AK1682" s="586"/>
      <c r="AL1682" s="587"/>
      <c r="AM1682" s="43"/>
      <c r="AN1682" s="3" t="s">
        <v>3</v>
      </c>
      <c r="AO1682" s="12" t="s">
        <v>1</v>
      </c>
      <c r="AP1682" s="13"/>
      <c r="AQ1682" s="14"/>
      <c r="AR1682" s="15" t="s">
        <v>4</v>
      </c>
      <c r="AS1682" s="13"/>
      <c r="AT1682" s="14"/>
      <c r="AU1682" s="15" t="s">
        <v>5</v>
      </c>
      <c r="AV1682" s="516" t="s">
        <v>6</v>
      </c>
      <c r="AW1682" s="516" t="s">
        <v>6</v>
      </c>
      <c r="AX1682" s="516"/>
      <c r="AY1682" s="516" t="s">
        <v>6</v>
      </c>
      <c r="AZ1682" s="516" t="s">
        <v>6</v>
      </c>
      <c r="BA1682" s="516"/>
      <c r="BB1682" s="516" t="s">
        <v>6</v>
      </c>
      <c r="BC1682" s="516" t="s">
        <v>6</v>
      </c>
      <c r="BD1682" s="516"/>
      <c r="BE1682" s="516" t="s">
        <v>6</v>
      </c>
      <c r="BF1682" s="516" t="s">
        <v>6</v>
      </c>
      <c r="BG1682" s="516"/>
      <c r="BH1682" s="516" t="s">
        <v>6</v>
      </c>
      <c r="BI1682" s="516" t="s">
        <v>6</v>
      </c>
      <c r="BJ1682" s="516"/>
      <c r="BK1682" s="516" t="s">
        <v>6</v>
      </c>
      <c r="BL1682" s="516" t="s">
        <v>6</v>
      </c>
      <c r="BM1682" s="516"/>
      <c r="BN1682" s="516" t="s">
        <v>6</v>
      </c>
      <c r="BO1682" s="516" t="s">
        <v>6</v>
      </c>
      <c r="BP1682" s="516"/>
      <c r="BQ1682" s="516" t="s">
        <v>6</v>
      </c>
      <c r="BR1682" s="516" t="s">
        <v>6</v>
      </c>
      <c r="BS1682" s="516"/>
      <c r="BT1682" s="32"/>
      <c r="BU1682" s="33"/>
      <c r="BV1682" s="34"/>
      <c r="BW1682" s="32"/>
      <c r="BX1682" s="33"/>
      <c r="BY1682" s="34"/>
      <c r="BZ1682" s="35"/>
      <c r="CA1682" s="24"/>
      <c r="CB1682" s="36"/>
      <c r="CC1682" s="33"/>
      <c r="CD1682" s="37"/>
      <c r="CE1682" s="36"/>
      <c r="CF1682" s="38"/>
      <c r="CG1682" s="39"/>
      <c r="CH1682" s="457"/>
      <c r="CI1682" s="23" t="s">
        <v>836</v>
      </c>
    </row>
    <row r="1683" spans="1:87" ht="16.8" customHeight="1" thickTop="1" thickBot="1" x14ac:dyDescent="0.35">
      <c r="A1683" s="505" t="str">
        <f>IF(COUNTIF(B1684:B1685,"x")&gt;0,"x","")</f>
        <v/>
      </c>
      <c r="B1683" s="57"/>
      <c r="C1683" s="510" t="str">
        <f>A1683</f>
        <v/>
      </c>
      <c r="D1683" s="66">
        <f>ROWS(D1684:D1685)-1</f>
        <v>1</v>
      </c>
      <c r="E1683" s="58" t="s">
        <v>3646</v>
      </c>
      <c r="F1683" s="59"/>
      <c r="G1683" s="301"/>
      <c r="H1683" s="18"/>
      <c r="I1683" s="18"/>
      <c r="J1683" s="18"/>
      <c r="K1683" s="18"/>
      <c r="L1683" s="18"/>
      <c r="M1683" s="18"/>
      <c r="N1683" s="46"/>
      <c r="O1683" s="60" t="s">
        <v>3647</v>
      </c>
      <c r="P1683" s="61" t="s">
        <v>6944</v>
      </c>
      <c r="Q1683" s="62"/>
      <c r="R1683" s="63" t="str">
        <f>IF(COUNTIF(Q1684:Q1685,"?")&gt;0,"?",IF(AND(S1683="◄",T1683="►"),"◄►",IF(S1683="◄","◄",IF(T1683="►","►",""))))</f>
        <v>◄</v>
      </c>
      <c r="S1683" s="64" t="str">
        <f>IF(SUM(S1684:S1685)+1=ROWS(S1684:S1685)-COUNTIF(S1684:S1685,"-"),"","◄")</f>
        <v>◄</v>
      </c>
      <c r="T1683" s="65" t="str">
        <f>IF(SUM(T1684:T1685)&gt;0,"►","")</f>
        <v/>
      </c>
      <c r="U1683" s="62"/>
      <c r="V1683" s="63" t="str">
        <f>IF(COUNTIF(U1684:U1685,"?")&gt;0,"?",IF(AND(W1683="◄",X1683="►"),"◄►",IF(W1683="◄","◄",IF(X1683="►","►",""))))</f>
        <v>◄</v>
      </c>
      <c r="W1683" s="64" t="str">
        <f>IF(SUM(W1684:W1685)+1=ROWS(W1684:W1685)-COUNTIF(W1684:W1685,"-"),"","◄")</f>
        <v>◄</v>
      </c>
      <c r="X1683" s="65" t="str">
        <f>IF(SUM(X1684:X1685)&gt;0,"►","")</f>
        <v/>
      </c>
      <c r="Y1683" s="66">
        <f>ROWS(Y1684:Y1685)-1</f>
        <v>1</v>
      </c>
      <c r="Z1683" s="67">
        <f>SUM(Z1684:Z1685)-Z1685</f>
        <v>0</v>
      </c>
      <c r="AA1683" s="68" t="s">
        <v>840</v>
      </c>
      <c r="AB1683" s="69"/>
      <c r="AC1683" s="67">
        <f>SUM(AC1684:AC1685)-AC1685</f>
        <v>0</v>
      </c>
      <c r="AD1683" s="68" t="s">
        <v>3335</v>
      </c>
      <c r="AE1683" s="69"/>
      <c r="AF1683" s="70" t="str">
        <f>IF(AG1683="◄","◄",IF(AG1683="ok","►",""))</f>
        <v>◄</v>
      </c>
      <c r="AG1683" s="71" t="str">
        <f>IF(AG1684&gt;0,"OK","◄")</f>
        <v>◄</v>
      </c>
      <c r="AH1683" s="62" t="str">
        <f>IF(AND(AI1683="◄",AJ1683="►"),"◄?►",IF(AI1683="◄","◄",IF(AJ1683="►","►","")))</f>
        <v>◄</v>
      </c>
      <c r="AI1683" s="64" t="str">
        <f>IF(AI1684&gt;0,"","◄")</f>
        <v>◄</v>
      </c>
      <c r="AJ1683" s="65" t="str">
        <f>IF(SUM(AJ1684:AJ1685)&gt;0,"►","")</f>
        <v/>
      </c>
      <c r="AK1683" s="570">
        <f>G1684</f>
        <v>27395</v>
      </c>
      <c r="AL1683" s="572" t="str">
        <f>P1683</f>
        <v xml:space="preserve">▬ folder Nr. 12  /  75 ▬ </v>
      </c>
      <c r="AM1683" s="43"/>
      <c r="AN1683" s="1" t="str">
        <f>IF(AO1683="","",IF(COUNTIF(AN1684,"ok"),"","◄"))</f>
        <v>◄</v>
      </c>
      <c r="AO1683" s="9" t="str">
        <f>IF(COUNTIF(AP1683:BR1683,"◄")&gt;0,"◄","")</f>
        <v>◄</v>
      </c>
      <c r="AP1683" s="250" t="str">
        <f>IF(AP1684="-","",IF(AP1684&gt;0,"","◄"))</f>
        <v>◄</v>
      </c>
      <c r="AQ1683" s="251"/>
      <c r="AR1683" s="517">
        <f>IF(ISNONTEXT(AR1684)=TRUE,"_",1)</f>
        <v>1</v>
      </c>
      <c r="AS1683" s="250" t="str">
        <f>IF(AS1684="-","",IF(AS1684&gt;0,"","◄"))</f>
        <v>◄</v>
      </c>
      <c r="AT1683" s="251"/>
      <c r="AU1683" s="517">
        <f>IF(ISNONTEXT(AU1684)=TRUE,"_",AR1683+1)</f>
        <v>2</v>
      </c>
      <c r="AV1683" s="250" t="str">
        <f>IF(AV1684="-","",IF(AV1684&gt;0,"","◄"))</f>
        <v>◄</v>
      </c>
      <c r="AW1683" s="251"/>
      <c r="AX1683" s="517">
        <f>IF(ISNONTEXT(AX1684)=TRUE,"_",AU1683+1)</f>
        <v>3</v>
      </c>
      <c r="AY1683" s="250" t="str">
        <f>IF(AY1684="-","",IF(AY1684&gt;0,"","◄"))</f>
        <v>◄</v>
      </c>
      <c r="AZ1683" s="251"/>
      <c r="BA1683" s="517">
        <f>IF(ISNONTEXT(BA1684)=TRUE,"_",AX1683+1)</f>
        <v>4</v>
      </c>
      <c r="BB1683" s="250" t="str">
        <f>IF(BB1684="-","",IF(BB1684&gt;0,"","◄"))</f>
        <v/>
      </c>
      <c r="BC1683" s="251"/>
      <c r="BD1683" s="517" t="str">
        <f>IF(ISNONTEXT(BD1684)=TRUE,"_",BA1683+1)</f>
        <v>_</v>
      </c>
      <c r="BE1683" s="250" t="str">
        <f>IF(BE1684="-","",IF(BE1684&gt;0,"","◄"))</f>
        <v/>
      </c>
      <c r="BF1683" s="251"/>
      <c r="BG1683" s="517" t="str">
        <f>IF(ISNONTEXT(BG1684)=TRUE,"_",BD1683+1)</f>
        <v>_</v>
      </c>
      <c r="BH1683" s="250" t="str">
        <f>IF(BH1684="-","",IF(BH1684&gt;0,"","◄"))</f>
        <v/>
      </c>
      <c r="BI1683" s="251"/>
      <c r="BJ1683" s="517" t="str">
        <f>IF(ISNONTEXT(BJ1684)=TRUE,"_",BG1683+1)</f>
        <v>_</v>
      </c>
      <c r="BK1683" s="563" t="str">
        <f>IF(BK1684="-","",IF(BK1684&gt;0,"","◄"))</f>
        <v/>
      </c>
      <c r="BL1683" s="564"/>
      <c r="BM1683" s="517" t="str">
        <f>IF(ISNONTEXT(BM1684)=TRUE,"_",BJ1683+1)</f>
        <v>_</v>
      </c>
      <c r="BN1683" s="563" t="str">
        <f>IF(BN1684="-","",IF(BN1684&gt;0,"","◄"))</f>
        <v/>
      </c>
      <c r="BO1683" s="564"/>
      <c r="BP1683" s="517" t="str">
        <f>IF(ISNONTEXT(BP1684)=TRUE,"_",BM1683+1)</f>
        <v>_</v>
      </c>
      <c r="BQ1683" s="563" t="str">
        <f>IF(BQ1684="-","",IF(BQ1684&gt;0,"","◄"))</f>
        <v/>
      </c>
      <c r="BR1683" s="564"/>
      <c r="BS1683" s="517" t="str">
        <f>IF(ISNONTEXT(BS1684)=TRUE,"_",BP1683+1)</f>
        <v>_</v>
      </c>
      <c r="BT1683" s="563" t="str">
        <f>IF(BT1684="-","",IF(BT1684&gt;0,"","◄"))</f>
        <v>◄</v>
      </c>
      <c r="BU1683" s="564"/>
      <c r="BV1683" s="517" t="str">
        <f>IF(ISNONTEXT(BV1684)=TRUE,"_",1)</f>
        <v>_</v>
      </c>
      <c r="BW1683" s="563" t="str">
        <f>IF(BW1684="-","",IF(BW1684&gt;0,"","◄"))</f>
        <v>◄</v>
      </c>
      <c r="BX1683" s="564"/>
      <c r="BY1683" s="517" t="str">
        <f>IF(ISNONTEXT(BY1684)=TRUE,"_",BV1683+1)</f>
        <v>_</v>
      </c>
      <c r="BZ1683" s="26"/>
      <c r="CA1683" s="24"/>
      <c r="CB1683" s="25" t="str">
        <f>IF(CB1684&gt;0,"►","")</f>
        <v/>
      </c>
      <c r="CC1683" s="25" t="str">
        <f>IF(CC1684&gt;0,"►","")</f>
        <v/>
      </c>
      <c r="CD1683" s="517" t="str">
        <f>IF(ISNONTEXT(CD1684)=TRUE,"_",1)</f>
        <v>_</v>
      </c>
      <c r="CE1683" s="25" t="str">
        <f>IF(CE1684&gt;0,"►","")</f>
        <v/>
      </c>
      <c r="CF1683" s="25" t="str">
        <f>IF(CF1684&gt;0,"►","")</f>
        <v/>
      </c>
      <c r="CG1683" s="517" t="str">
        <f>IF(ISNONTEXT(CG1684)=TRUE,"_",CD1683+1)</f>
        <v>_</v>
      </c>
      <c r="CH1683" s="66">
        <f>ROWS(CH1684:CH1685)-1</f>
        <v>1</v>
      </c>
      <c r="CI1683" s="23" t="s">
        <v>836</v>
      </c>
    </row>
    <row r="1684" spans="1:87" ht="15" thickBot="1" x14ac:dyDescent="0.35">
      <c r="A1684" s="503"/>
      <c r="B1684" s="49"/>
      <c r="C1684" s="156">
        <f>B1684</f>
        <v>0</v>
      </c>
      <c r="D1684" s="457"/>
      <c r="E1684" s="73"/>
      <c r="F1684" s="74" t="s">
        <v>3648</v>
      </c>
      <c r="G1684" s="300">
        <v>27395</v>
      </c>
      <c r="H1684" s="211">
        <v>7</v>
      </c>
      <c r="I1684" s="119"/>
      <c r="J1684" s="119"/>
      <c r="K1684" s="79"/>
      <c r="L1684" s="79"/>
      <c r="M1684" s="79"/>
      <c r="N1684" s="80" t="s">
        <v>3649</v>
      </c>
      <c r="O1684" s="81"/>
      <c r="P1684" s="82"/>
      <c r="Q1684" s="83" t="str">
        <f>IF(R1684="?","?","")</f>
        <v/>
      </c>
      <c r="R1684" s="83" t="str">
        <f>IF(AND(S1684="",T1684&gt;0),"?",IF(S1684="","◄",IF(T1684&gt;=1,"►","")))</f>
        <v>◄</v>
      </c>
      <c r="S1684" s="84"/>
      <c r="T1684" s="85"/>
      <c r="U1684" s="83" t="str">
        <f>IF(V1684="?","?","")</f>
        <v/>
      </c>
      <c r="V1684" s="83" t="str">
        <f>IF(AND(W1684="",X1684&gt;0),"?",IF(W1684="","◄",IF(X1684&gt;=1,"►","")))</f>
        <v>◄</v>
      </c>
      <c r="W1684" s="86"/>
      <c r="X1684" s="85"/>
      <c r="Y1684" s="457"/>
      <c r="Z1684" s="87"/>
      <c r="AA1684" s="521">
        <f>(S1684*Z1684)</f>
        <v>0</v>
      </c>
      <c r="AB1684" s="520">
        <f>(T1684*AA1684)</f>
        <v>0</v>
      </c>
      <c r="AC1684" s="88"/>
      <c r="AD1684" s="519">
        <f>(W1684*AC1684)</f>
        <v>0</v>
      </c>
      <c r="AE1684" s="522">
        <f>(X1684*AD1684)</f>
        <v>0</v>
      </c>
      <c r="AF1684" s="89" t="str">
        <f>IF(AG1684&gt;0,"ok","◄")</f>
        <v>◄</v>
      </c>
      <c r="AG1684" s="90"/>
      <c r="AH1684" s="89" t="str">
        <f>IF(AND(AI1684="",AJ1684&gt;0),"?",IF(AI1684="","◄",IF(AJ1684&gt;=1,"►","")))</f>
        <v>◄</v>
      </c>
      <c r="AI1684" s="91"/>
      <c r="AJ1684" s="92"/>
      <c r="AK1684" s="586"/>
      <c r="AL1684" s="587"/>
      <c r="AM1684" s="43"/>
      <c r="AN1684" s="3" t="s">
        <v>3</v>
      </c>
      <c r="AO1684" s="12" t="s">
        <v>1</v>
      </c>
      <c r="AP1684" s="13"/>
      <c r="AQ1684" s="14"/>
      <c r="AR1684" s="15" t="s">
        <v>117</v>
      </c>
      <c r="AS1684" s="13"/>
      <c r="AT1684" s="14"/>
      <c r="AU1684" s="15" t="s">
        <v>368</v>
      </c>
      <c r="AV1684" s="13"/>
      <c r="AW1684" s="14"/>
      <c r="AX1684" s="15" t="s">
        <v>369</v>
      </c>
      <c r="AY1684" s="13"/>
      <c r="AZ1684" s="14"/>
      <c r="BA1684" s="15" t="s">
        <v>370</v>
      </c>
      <c r="BB1684" s="516" t="s">
        <v>6</v>
      </c>
      <c r="BC1684" s="516" t="s">
        <v>6</v>
      </c>
      <c r="BD1684" s="516"/>
      <c r="BE1684" s="516" t="s">
        <v>6</v>
      </c>
      <c r="BF1684" s="516" t="s">
        <v>6</v>
      </c>
      <c r="BG1684" s="516"/>
      <c r="BH1684" s="516" t="s">
        <v>6</v>
      </c>
      <c r="BI1684" s="516" t="s">
        <v>6</v>
      </c>
      <c r="BJ1684" s="516"/>
      <c r="BK1684" s="516" t="s">
        <v>6</v>
      </c>
      <c r="BL1684" s="516" t="s">
        <v>6</v>
      </c>
      <c r="BM1684" s="516"/>
      <c r="BN1684" s="516" t="s">
        <v>6</v>
      </c>
      <c r="BO1684" s="516" t="s">
        <v>6</v>
      </c>
      <c r="BP1684" s="516"/>
      <c r="BQ1684" s="516" t="s">
        <v>6</v>
      </c>
      <c r="BR1684" s="516" t="s">
        <v>6</v>
      </c>
      <c r="BS1684" s="516"/>
      <c r="BT1684" s="32"/>
      <c r="BU1684" s="33"/>
      <c r="BV1684" s="34"/>
      <c r="BW1684" s="32"/>
      <c r="BX1684" s="33"/>
      <c r="BY1684" s="34"/>
      <c r="BZ1684" s="35"/>
      <c r="CA1684" s="24"/>
      <c r="CB1684" s="36"/>
      <c r="CC1684" s="33"/>
      <c r="CD1684" s="37"/>
      <c r="CE1684" s="36"/>
      <c r="CF1684" s="38"/>
      <c r="CG1684" s="39"/>
      <c r="CH1684" s="457"/>
      <c r="CI1684" s="23" t="s">
        <v>836</v>
      </c>
    </row>
    <row r="1685" spans="1:87" ht="16.8" customHeight="1" thickTop="1" thickBot="1" x14ac:dyDescent="0.35">
      <c r="A1685" s="505" t="str">
        <f>IF(COUNTIF(B1686:B1687,"x")&gt;0,"x","")</f>
        <v/>
      </c>
      <c r="B1685" s="57"/>
      <c r="C1685" s="510" t="str">
        <f>A1685</f>
        <v/>
      </c>
      <c r="D1685" s="66">
        <f>ROWS(D1686:D1687)-1</f>
        <v>1</v>
      </c>
      <c r="E1685" s="58" t="s">
        <v>3650</v>
      </c>
      <c r="F1685" s="59"/>
      <c r="G1685" s="301"/>
      <c r="H1685" s="18"/>
      <c r="I1685" s="18"/>
      <c r="J1685" s="18"/>
      <c r="K1685" s="18"/>
      <c r="L1685" s="18"/>
      <c r="M1685" s="18"/>
      <c r="N1685" s="46"/>
      <c r="O1685" s="60" t="s">
        <v>3651</v>
      </c>
      <c r="P1685" s="61" t="s">
        <v>6945</v>
      </c>
      <c r="Q1685" s="62"/>
      <c r="R1685" s="63" t="str">
        <f>IF(COUNTIF(Q1686:Q1687,"?")&gt;0,"?",IF(AND(S1685="◄",T1685="►"),"◄►",IF(S1685="◄","◄",IF(T1685="►","►",""))))</f>
        <v>◄</v>
      </c>
      <c r="S1685" s="64" t="str">
        <f>IF(SUM(S1686:S1687)+1=ROWS(S1686:S1687)-COUNTIF(S1686:S1687,"-"),"","◄")</f>
        <v>◄</v>
      </c>
      <c r="T1685" s="65" t="str">
        <f>IF(SUM(T1686:T1687)&gt;0,"►","")</f>
        <v/>
      </c>
      <c r="U1685" s="62"/>
      <c r="V1685" s="63" t="str">
        <f>IF(COUNTIF(U1686:U1687,"?")&gt;0,"?",IF(AND(W1685="◄",X1685="►"),"◄►",IF(W1685="◄","◄",IF(X1685="►","►",""))))</f>
        <v>◄</v>
      </c>
      <c r="W1685" s="64" t="str">
        <f>IF(SUM(W1686:W1687)+1=ROWS(W1686:W1687)-COUNTIF(W1686:W1687,"-"),"","◄")</f>
        <v>◄</v>
      </c>
      <c r="X1685" s="65" t="str">
        <f>IF(SUM(X1686:X1687)&gt;0,"►","")</f>
        <v/>
      </c>
      <c r="Y1685" s="66">
        <f>ROWS(Y1686:Y1687)-1</f>
        <v>1</v>
      </c>
      <c r="Z1685" s="67">
        <f>SUM(Z1686:Z1687)-Z1687</f>
        <v>0</v>
      </c>
      <c r="AA1685" s="68" t="s">
        <v>840</v>
      </c>
      <c r="AB1685" s="69"/>
      <c r="AC1685" s="67">
        <f>SUM(AC1686:AC1687)-AC1687</f>
        <v>0</v>
      </c>
      <c r="AD1685" s="68" t="s">
        <v>3335</v>
      </c>
      <c r="AE1685" s="69"/>
      <c r="AF1685" s="70" t="str">
        <f>IF(AG1685="◄","◄",IF(AG1685="ok","►",""))</f>
        <v>◄</v>
      </c>
      <c r="AG1685" s="71" t="str">
        <f>IF(AG1686&gt;0,"OK","◄")</f>
        <v>◄</v>
      </c>
      <c r="AH1685" s="62" t="str">
        <f>IF(AND(AI1685="◄",AJ1685="►"),"◄?►",IF(AI1685="◄","◄",IF(AJ1685="►","►","")))</f>
        <v>◄</v>
      </c>
      <c r="AI1685" s="64" t="str">
        <f>IF(AI1686&gt;0,"","◄")</f>
        <v>◄</v>
      </c>
      <c r="AJ1685" s="65" t="str">
        <f>IF(SUM(AJ1686:AJ1687)&gt;0,"►","")</f>
        <v/>
      </c>
      <c r="AK1685" s="570">
        <f>G1686</f>
        <v>27395</v>
      </c>
      <c r="AL1685" s="572" t="str">
        <f>P1685</f>
        <v xml:space="preserve">▬ folder Nr. 13  /  75 ▬ </v>
      </c>
      <c r="AM1685" s="43"/>
      <c r="AN1685" s="1" t="str">
        <f>IF(AO1685="","",IF(COUNTIF(AN1686,"ok"),"","◄"))</f>
        <v>◄</v>
      </c>
      <c r="AO1685" s="9" t="str">
        <f>IF(COUNTIF(AP1685:BR1685,"◄")&gt;0,"◄","")</f>
        <v>◄</v>
      </c>
      <c r="AP1685" s="250" t="str">
        <f>IF(AP1686="-","",IF(AP1686&gt;0,"","◄"))</f>
        <v>◄</v>
      </c>
      <c r="AQ1685" s="251"/>
      <c r="AR1685" s="517">
        <f>IF(ISNONTEXT(AR1686)=TRUE,"_",1)</f>
        <v>1</v>
      </c>
      <c r="AS1685" s="250" t="str">
        <f>IF(AS1686="-","",IF(AS1686&gt;0,"","◄"))</f>
        <v>◄</v>
      </c>
      <c r="AT1685" s="251"/>
      <c r="AU1685" s="517">
        <f>IF(ISNONTEXT(AU1686)=TRUE,"_",AR1685+1)</f>
        <v>2</v>
      </c>
      <c r="AV1685" s="250" t="str">
        <f>IF(AV1686="-","",IF(AV1686&gt;0,"","◄"))</f>
        <v>◄</v>
      </c>
      <c r="AW1685" s="251"/>
      <c r="AX1685" s="517">
        <f>IF(ISNONTEXT(AX1686)=TRUE,"_",AU1685+1)</f>
        <v>3</v>
      </c>
      <c r="AY1685" s="250" t="str">
        <f>IF(AY1686="-","",IF(AY1686&gt;0,"","◄"))</f>
        <v/>
      </c>
      <c r="AZ1685" s="251"/>
      <c r="BA1685" s="517" t="str">
        <f>IF(ISNONTEXT(BA1686)=TRUE,"_",AX1685+1)</f>
        <v>_</v>
      </c>
      <c r="BB1685" s="250" t="str">
        <f>IF(BB1686="-","",IF(BB1686&gt;0,"","◄"))</f>
        <v/>
      </c>
      <c r="BC1685" s="251"/>
      <c r="BD1685" s="517" t="str">
        <f>IF(ISNONTEXT(BD1686)=TRUE,"_",BA1685+1)</f>
        <v>_</v>
      </c>
      <c r="BE1685" s="250" t="str">
        <f>IF(BE1686="-","",IF(BE1686&gt;0,"","◄"))</f>
        <v/>
      </c>
      <c r="BF1685" s="251"/>
      <c r="BG1685" s="517" t="str">
        <f>IF(ISNONTEXT(BG1686)=TRUE,"_",BD1685+1)</f>
        <v>_</v>
      </c>
      <c r="BH1685" s="250" t="str">
        <f>IF(BH1686="-","",IF(BH1686&gt;0,"","◄"))</f>
        <v/>
      </c>
      <c r="BI1685" s="251"/>
      <c r="BJ1685" s="517" t="str">
        <f>IF(ISNONTEXT(BJ1686)=TRUE,"_",BG1685+1)</f>
        <v>_</v>
      </c>
      <c r="BK1685" s="563" t="str">
        <f>IF(BK1686="-","",IF(BK1686&gt;0,"","◄"))</f>
        <v/>
      </c>
      <c r="BL1685" s="564"/>
      <c r="BM1685" s="517" t="str">
        <f>IF(ISNONTEXT(BM1686)=TRUE,"_",BJ1685+1)</f>
        <v>_</v>
      </c>
      <c r="BN1685" s="563" t="str">
        <f>IF(BN1686="-","",IF(BN1686&gt;0,"","◄"))</f>
        <v/>
      </c>
      <c r="BO1685" s="564"/>
      <c r="BP1685" s="517" t="str">
        <f>IF(ISNONTEXT(BP1686)=TRUE,"_",BM1685+1)</f>
        <v>_</v>
      </c>
      <c r="BQ1685" s="563" t="str">
        <f>IF(BQ1686="-","",IF(BQ1686&gt;0,"","◄"))</f>
        <v/>
      </c>
      <c r="BR1685" s="564"/>
      <c r="BS1685" s="517" t="str">
        <f>IF(ISNONTEXT(BS1686)=TRUE,"_",BP1685+1)</f>
        <v>_</v>
      </c>
      <c r="BT1685" s="563" t="str">
        <f>IF(BT1686="-","",IF(BT1686&gt;0,"","◄"))</f>
        <v>◄</v>
      </c>
      <c r="BU1685" s="564"/>
      <c r="BV1685" s="517" t="str">
        <f>IF(ISNONTEXT(BV1686)=TRUE,"_",1)</f>
        <v>_</v>
      </c>
      <c r="BW1685" s="563" t="str">
        <f>IF(BW1686="-","",IF(BW1686&gt;0,"","◄"))</f>
        <v>◄</v>
      </c>
      <c r="BX1685" s="564"/>
      <c r="BY1685" s="517" t="str">
        <f>IF(ISNONTEXT(BY1686)=TRUE,"_",BV1685+1)</f>
        <v>_</v>
      </c>
      <c r="BZ1685" s="26"/>
      <c r="CA1685" s="24"/>
      <c r="CB1685" s="25" t="str">
        <f>IF(CB1686&gt;0,"►","")</f>
        <v/>
      </c>
      <c r="CC1685" s="25" t="str">
        <f>IF(CC1686&gt;0,"►","")</f>
        <v/>
      </c>
      <c r="CD1685" s="517" t="str">
        <f>IF(ISNONTEXT(CD1686)=TRUE,"_",1)</f>
        <v>_</v>
      </c>
      <c r="CE1685" s="25" t="str">
        <f>IF(CE1686&gt;0,"►","")</f>
        <v/>
      </c>
      <c r="CF1685" s="25" t="str">
        <f>IF(CF1686&gt;0,"►","")</f>
        <v/>
      </c>
      <c r="CG1685" s="517" t="str">
        <f>IF(ISNONTEXT(CG1686)=TRUE,"_",CD1685+1)</f>
        <v>_</v>
      </c>
      <c r="CH1685" s="66">
        <f>ROWS(CH1686:CH1687)-1</f>
        <v>1</v>
      </c>
      <c r="CI1685" s="23" t="s">
        <v>836</v>
      </c>
    </row>
    <row r="1686" spans="1:87" ht="15" thickBot="1" x14ac:dyDescent="0.35">
      <c r="A1686" s="503"/>
      <c r="B1686" s="49"/>
      <c r="C1686" s="156">
        <f>B1686</f>
        <v>0</v>
      </c>
      <c r="D1686" s="457"/>
      <c r="E1686" s="73"/>
      <c r="F1686" s="74" t="s">
        <v>3652</v>
      </c>
      <c r="G1686" s="300">
        <v>27395</v>
      </c>
      <c r="H1686" s="211">
        <v>6.5</v>
      </c>
      <c r="I1686" s="119"/>
      <c r="J1686" s="119"/>
      <c r="K1686" s="79"/>
      <c r="L1686" s="79"/>
      <c r="M1686" s="79"/>
      <c r="N1686" s="80" t="s">
        <v>3653</v>
      </c>
      <c r="O1686" s="81"/>
      <c r="P1686" s="82"/>
      <c r="Q1686" s="83" t="str">
        <f>IF(R1686="?","?","")</f>
        <v/>
      </c>
      <c r="R1686" s="83" t="str">
        <f>IF(AND(S1686="",T1686&gt;0),"?",IF(S1686="","◄",IF(T1686&gt;=1,"►","")))</f>
        <v>◄</v>
      </c>
      <c r="S1686" s="84"/>
      <c r="T1686" s="85"/>
      <c r="U1686" s="83" t="str">
        <f>IF(V1686="?","?","")</f>
        <v/>
      </c>
      <c r="V1686" s="83" t="str">
        <f>IF(AND(W1686="",X1686&gt;0),"?",IF(W1686="","◄",IF(X1686&gt;=1,"►","")))</f>
        <v>◄</v>
      </c>
      <c r="W1686" s="86"/>
      <c r="X1686" s="85"/>
      <c r="Y1686" s="457"/>
      <c r="Z1686" s="87"/>
      <c r="AA1686" s="521">
        <f>(S1686*Z1686)</f>
        <v>0</v>
      </c>
      <c r="AB1686" s="520">
        <f>(T1686*AA1686)</f>
        <v>0</v>
      </c>
      <c r="AC1686" s="88"/>
      <c r="AD1686" s="519">
        <f>(W1686*AC1686)</f>
        <v>0</v>
      </c>
      <c r="AE1686" s="522">
        <f>(X1686*AD1686)</f>
        <v>0</v>
      </c>
      <c r="AF1686" s="89" t="str">
        <f>IF(AG1686&gt;0,"ok","◄")</f>
        <v>◄</v>
      </c>
      <c r="AG1686" s="90"/>
      <c r="AH1686" s="89" t="str">
        <f>IF(AND(AI1686="",AJ1686&gt;0),"?",IF(AI1686="","◄",IF(AJ1686&gt;=1,"►","")))</f>
        <v>◄</v>
      </c>
      <c r="AI1686" s="91"/>
      <c r="AJ1686" s="92"/>
      <c r="AK1686" s="586"/>
      <c r="AL1686" s="587"/>
      <c r="AM1686" s="43"/>
      <c r="AN1686" s="3" t="s">
        <v>3</v>
      </c>
      <c r="AO1686" s="12" t="s">
        <v>1</v>
      </c>
      <c r="AP1686" s="13"/>
      <c r="AQ1686" s="14"/>
      <c r="AR1686" s="15" t="s">
        <v>8</v>
      </c>
      <c r="AS1686" s="13"/>
      <c r="AT1686" s="14"/>
      <c r="AU1686" s="15" t="s">
        <v>134</v>
      </c>
      <c r="AV1686" s="13"/>
      <c r="AW1686" s="14"/>
      <c r="AX1686" s="15" t="s">
        <v>4</v>
      </c>
      <c r="AY1686" s="516" t="s">
        <v>6</v>
      </c>
      <c r="AZ1686" s="516" t="s">
        <v>6</v>
      </c>
      <c r="BA1686" s="516"/>
      <c r="BB1686" s="516" t="s">
        <v>6</v>
      </c>
      <c r="BC1686" s="516" t="s">
        <v>6</v>
      </c>
      <c r="BD1686" s="516"/>
      <c r="BE1686" s="516" t="s">
        <v>6</v>
      </c>
      <c r="BF1686" s="516" t="s">
        <v>6</v>
      </c>
      <c r="BG1686" s="516"/>
      <c r="BH1686" s="516" t="s">
        <v>6</v>
      </c>
      <c r="BI1686" s="516" t="s">
        <v>6</v>
      </c>
      <c r="BJ1686" s="516"/>
      <c r="BK1686" s="516" t="s">
        <v>6</v>
      </c>
      <c r="BL1686" s="516" t="s">
        <v>6</v>
      </c>
      <c r="BM1686" s="516"/>
      <c r="BN1686" s="516" t="s">
        <v>6</v>
      </c>
      <c r="BO1686" s="516" t="s">
        <v>6</v>
      </c>
      <c r="BP1686" s="516"/>
      <c r="BQ1686" s="516" t="s">
        <v>6</v>
      </c>
      <c r="BR1686" s="516" t="s">
        <v>6</v>
      </c>
      <c r="BS1686" s="516"/>
      <c r="BT1686" s="32"/>
      <c r="BU1686" s="33"/>
      <c r="BV1686" s="34"/>
      <c r="BW1686" s="32"/>
      <c r="BX1686" s="33"/>
      <c r="BY1686" s="34"/>
      <c r="BZ1686" s="35"/>
      <c r="CA1686" s="24"/>
      <c r="CB1686" s="36"/>
      <c r="CC1686" s="33"/>
      <c r="CD1686" s="37"/>
      <c r="CE1686" s="36"/>
      <c r="CF1686" s="38"/>
      <c r="CG1686" s="39"/>
      <c r="CH1686" s="457"/>
      <c r="CI1686" s="23" t="s">
        <v>836</v>
      </c>
    </row>
    <row r="1687" spans="1:87" ht="16.8" customHeight="1" thickTop="1" thickBot="1" x14ac:dyDescent="0.35">
      <c r="A1687" s="505" t="str">
        <f>IF(COUNTIF(B1688:B1689,"x")&gt;0,"x","")</f>
        <v/>
      </c>
      <c r="B1687" s="57"/>
      <c r="C1687" s="510" t="str">
        <f>A1687</f>
        <v/>
      </c>
      <c r="D1687" s="66">
        <f>ROWS(D1688:D1689)-1</f>
        <v>1</v>
      </c>
      <c r="E1687" s="58" t="s">
        <v>3654</v>
      </c>
      <c r="F1687" s="59"/>
      <c r="G1687" s="301"/>
      <c r="H1687" s="18"/>
      <c r="I1687" s="18"/>
      <c r="J1687" s="18"/>
      <c r="K1687" s="18"/>
      <c r="L1687" s="18"/>
      <c r="M1687" s="18"/>
      <c r="N1687" s="46"/>
      <c r="O1687" s="60" t="s">
        <v>3655</v>
      </c>
      <c r="P1687" s="61" t="s">
        <v>6946</v>
      </c>
      <c r="Q1687" s="62"/>
      <c r="R1687" s="63" t="str">
        <f>IF(COUNTIF(Q1688:Q1689,"?")&gt;0,"?",IF(AND(S1687="◄",T1687="►"),"◄►",IF(S1687="◄","◄",IF(T1687="►","►",""))))</f>
        <v>◄</v>
      </c>
      <c r="S1687" s="64" t="str">
        <f>IF(SUM(S1688:S1689)+1=ROWS(S1688:S1689)-COUNTIF(S1688:S1689,"-"),"","◄")</f>
        <v>◄</v>
      </c>
      <c r="T1687" s="65" t="str">
        <f>IF(SUM(T1688:T1689)&gt;0,"►","")</f>
        <v/>
      </c>
      <c r="U1687" s="62"/>
      <c r="V1687" s="63" t="str">
        <f>IF(COUNTIF(U1688:U1689,"?")&gt;0,"?",IF(AND(W1687="◄",X1687="►"),"◄►",IF(W1687="◄","◄",IF(X1687="►","►",""))))</f>
        <v>◄</v>
      </c>
      <c r="W1687" s="64" t="str">
        <f>IF(SUM(W1688:W1689)+1=ROWS(W1688:W1689)-COUNTIF(W1688:W1689,"-"),"","◄")</f>
        <v>◄</v>
      </c>
      <c r="X1687" s="65" t="str">
        <f>IF(SUM(X1688:X1689)&gt;0,"►","")</f>
        <v/>
      </c>
      <c r="Y1687" s="66">
        <f>ROWS(Y1688:Y1689)-1</f>
        <v>1</v>
      </c>
      <c r="Z1687" s="67">
        <f>SUM(Z1688:Z1689)-Z1689</f>
        <v>0</v>
      </c>
      <c r="AA1687" s="68" t="s">
        <v>840</v>
      </c>
      <c r="AB1687" s="69"/>
      <c r="AC1687" s="67">
        <f>SUM(AC1688:AC1689)-AC1689</f>
        <v>0</v>
      </c>
      <c r="AD1687" s="68" t="s">
        <v>3335</v>
      </c>
      <c r="AE1687" s="69"/>
      <c r="AF1687" s="70" t="str">
        <f>IF(AG1687="◄","◄",IF(AG1687="ok","►",""))</f>
        <v>◄</v>
      </c>
      <c r="AG1687" s="71" t="str">
        <f>IF(AG1688&gt;0,"OK","◄")</f>
        <v>◄</v>
      </c>
      <c r="AH1687" s="62" t="str">
        <f>IF(AND(AI1687="◄",AJ1687="►"),"◄?►",IF(AI1687="◄","◄",IF(AJ1687="►","►","")))</f>
        <v>◄</v>
      </c>
      <c r="AI1687" s="64" t="str">
        <f>IF(AI1688&gt;0,"","◄")</f>
        <v>◄</v>
      </c>
      <c r="AJ1687" s="65" t="str">
        <f>IF(SUM(AJ1688:AJ1689)&gt;0,"►","")</f>
        <v/>
      </c>
      <c r="AK1687" s="570">
        <f>G1688</f>
        <v>27395</v>
      </c>
      <c r="AL1687" s="572" t="str">
        <f>P1687</f>
        <v xml:space="preserve">▬ folder Nr. 14  /  75 ▬ </v>
      </c>
      <c r="AM1687" s="43"/>
      <c r="AN1687" s="1" t="str">
        <f>IF(AO1687="","",IF(COUNTIF(AN1688,"ok"),"","◄"))</f>
        <v>◄</v>
      </c>
      <c r="AO1687" s="9" t="str">
        <f>IF(COUNTIF(AP1687:BR1687,"◄")&gt;0,"◄","")</f>
        <v>◄</v>
      </c>
      <c r="AP1687" s="250" t="str">
        <f>IF(AP1688="-","",IF(AP1688&gt;0,"","◄"))</f>
        <v>◄</v>
      </c>
      <c r="AQ1687" s="251"/>
      <c r="AR1687" s="517">
        <f>IF(ISNONTEXT(AR1688)=TRUE,"_",1)</f>
        <v>1</v>
      </c>
      <c r="AS1687" s="250" t="str">
        <f>IF(AS1688="-","",IF(AS1688&gt;0,"","◄"))</f>
        <v>◄</v>
      </c>
      <c r="AT1687" s="251"/>
      <c r="AU1687" s="517">
        <f>IF(ISNONTEXT(AU1688)=TRUE,"_",AR1687+1)</f>
        <v>2</v>
      </c>
      <c r="AV1687" s="250" t="str">
        <f>IF(AV1688="-","",IF(AV1688&gt;0,"","◄"))</f>
        <v>◄</v>
      </c>
      <c r="AW1687" s="251"/>
      <c r="AX1687" s="517">
        <f>IF(ISNONTEXT(AX1688)=TRUE,"_",AU1687+1)</f>
        <v>3</v>
      </c>
      <c r="AY1687" s="250" t="str">
        <f>IF(AY1688="-","",IF(AY1688&gt;0,"","◄"))</f>
        <v/>
      </c>
      <c r="AZ1687" s="251"/>
      <c r="BA1687" s="517" t="str">
        <f>IF(ISNONTEXT(BA1688)=TRUE,"_",AX1687+1)</f>
        <v>_</v>
      </c>
      <c r="BB1687" s="250" t="str">
        <f>IF(BB1688="-","",IF(BB1688&gt;0,"","◄"))</f>
        <v/>
      </c>
      <c r="BC1687" s="251"/>
      <c r="BD1687" s="517" t="str">
        <f>IF(ISNONTEXT(BD1688)=TRUE,"_",BA1687+1)</f>
        <v>_</v>
      </c>
      <c r="BE1687" s="250" t="str">
        <f>IF(BE1688="-","",IF(BE1688&gt;0,"","◄"))</f>
        <v/>
      </c>
      <c r="BF1687" s="251"/>
      <c r="BG1687" s="517" t="str">
        <f>IF(ISNONTEXT(BG1688)=TRUE,"_",BD1687+1)</f>
        <v>_</v>
      </c>
      <c r="BH1687" s="250" t="str">
        <f>IF(BH1688="-","",IF(BH1688&gt;0,"","◄"))</f>
        <v/>
      </c>
      <c r="BI1687" s="251"/>
      <c r="BJ1687" s="517" t="str">
        <f>IF(ISNONTEXT(BJ1688)=TRUE,"_",BG1687+1)</f>
        <v>_</v>
      </c>
      <c r="BK1687" s="563" t="str">
        <f>IF(BK1688="-","",IF(BK1688&gt;0,"","◄"))</f>
        <v/>
      </c>
      <c r="BL1687" s="564"/>
      <c r="BM1687" s="517" t="str">
        <f>IF(ISNONTEXT(BM1688)=TRUE,"_",BJ1687+1)</f>
        <v>_</v>
      </c>
      <c r="BN1687" s="563" t="str">
        <f>IF(BN1688="-","",IF(BN1688&gt;0,"","◄"))</f>
        <v/>
      </c>
      <c r="BO1687" s="564"/>
      <c r="BP1687" s="517" t="str">
        <f>IF(ISNONTEXT(BP1688)=TRUE,"_",BM1687+1)</f>
        <v>_</v>
      </c>
      <c r="BQ1687" s="563" t="str">
        <f>IF(BQ1688="-","",IF(BQ1688&gt;0,"","◄"))</f>
        <v/>
      </c>
      <c r="BR1687" s="564"/>
      <c r="BS1687" s="517" t="str">
        <f>IF(ISNONTEXT(BS1688)=TRUE,"_",BP1687+1)</f>
        <v>_</v>
      </c>
      <c r="BT1687" s="563" t="str">
        <f>IF(BT1688="-","",IF(BT1688&gt;0,"","◄"))</f>
        <v>◄</v>
      </c>
      <c r="BU1687" s="564"/>
      <c r="BV1687" s="517" t="str">
        <f>IF(ISNONTEXT(BV1688)=TRUE,"_",1)</f>
        <v>_</v>
      </c>
      <c r="BW1687" s="563" t="str">
        <f>IF(BW1688="-","",IF(BW1688&gt;0,"","◄"))</f>
        <v>◄</v>
      </c>
      <c r="BX1687" s="564"/>
      <c r="BY1687" s="517" t="str">
        <f>IF(ISNONTEXT(BY1688)=TRUE,"_",BV1687+1)</f>
        <v>_</v>
      </c>
      <c r="BZ1687" s="26"/>
      <c r="CA1687" s="24"/>
      <c r="CB1687" s="25" t="str">
        <f>IF(CB1688&gt;0,"►","")</f>
        <v/>
      </c>
      <c r="CC1687" s="25" t="str">
        <f>IF(CC1688&gt;0,"►","")</f>
        <v/>
      </c>
      <c r="CD1687" s="517" t="str">
        <f>IF(ISNONTEXT(CD1688)=TRUE,"_",1)</f>
        <v>_</v>
      </c>
      <c r="CE1687" s="25" t="str">
        <f>IF(CE1688&gt;0,"►","")</f>
        <v/>
      </c>
      <c r="CF1687" s="25" t="str">
        <f>IF(CF1688&gt;0,"►","")</f>
        <v/>
      </c>
      <c r="CG1687" s="517" t="str">
        <f>IF(ISNONTEXT(CG1688)=TRUE,"_",CD1687+1)</f>
        <v>_</v>
      </c>
      <c r="CH1687" s="66">
        <f>ROWS(CH1688:CH1689)-1</f>
        <v>1</v>
      </c>
      <c r="CI1687" s="23" t="s">
        <v>836</v>
      </c>
    </row>
    <row r="1688" spans="1:87" ht="15" thickBot="1" x14ac:dyDescent="0.35">
      <c r="A1688" s="503"/>
      <c r="B1688" s="49"/>
      <c r="C1688" s="156">
        <f>B1688</f>
        <v>0</v>
      </c>
      <c r="D1688" s="457"/>
      <c r="E1688" s="73"/>
      <c r="F1688" s="74" t="s">
        <v>3656</v>
      </c>
      <c r="G1688" s="300">
        <v>27395</v>
      </c>
      <c r="H1688" s="211">
        <v>5</v>
      </c>
      <c r="I1688" s="119"/>
      <c r="J1688" s="119"/>
      <c r="K1688" s="79"/>
      <c r="L1688" s="79"/>
      <c r="M1688" s="79"/>
      <c r="N1688" s="80" t="s">
        <v>3657</v>
      </c>
      <c r="O1688" s="81"/>
      <c r="P1688" s="82"/>
      <c r="Q1688" s="83" t="str">
        <f>IF(R1688="?","?","")</f>
        <v/>
      </c>
      <c r="R1688" s="83" t="str">
        <f>IF(AND(S1688="",T1688&gt;0),"?",IF(S1688="","◄",IF(T1688&gt;=1,"►","")))</f>
        <v>◄</v>
      </c>
      <c r="S1688" s="84"/>
      <c r="T1688" s="85"/>
      <c r="U1688" s="83" t="str">
        <f>IF(V1688="?","?","")</f>
        <v/>
      </c>
      <c r="V1688" s="83" t="str">
        <f>IF(AND(W1688="",X1688&gt;0),"?",IF(W1688="","◄",IF(X1688&gt;=1,"►","")))</f>
        <v>◄</v>
      </c>
      <c r="W1688" s="86"/>
      <c r="X1688" s="85"/>
      <c r="Y1688" s="457"/>
      <c r="Z1688" s="87"/>
      <c r="AA1688" s="521">
        <f>(S1688*Z1688)</f>
        <v>0</v>
      </c>
      <c r="AB1688" s="520">
        <f>(T1688*AA1688)</f>
        <v>0</v>
      </c>
      <c r="AC1688" s="88"/>
      <c r="AD1688" s="519">
        <f>(W1688*AC1688)</f>
        <v>0</v>
      </c>
      <c r="AE1688" s="522">
        <f>(X1688*AD1688)</f>
        <v>0</v>
      </c>
      <c r="AF1688" s="89" t="str">
        <f>IF(AG1688&gt;0,"ok","◄")</f>
        <v>◄</v>
      </c>
      <c r="AG1688" s="90"/>
      <c r="AH1688" s="89" t="str">
        <f>IF(AND(AI1688="",AJ1688&gt;0),"?",IF(AI1688="","◄",IF(AJ1688&gt;=1,"►","")))</f>
        <v>◄</v>
      </c>
      <c r="AI1688" s="91"/>
      <c r="AJ1688" s="92"/>
      <c r="AK1688" s="586"/>
      <c r="AL1688" s="587"/>
      <c r="AM1688" s="43"/>
      <c r="AN1688" s="3" t="s">
        <v>3</v>
      </c>
      <c r="AO1688" s="12" t="s">
        <v>1</v>
      </c>
      <c r="AP1688" s="13"/>
      <c r="AQ1688" s="14"/>
      <c r="AR1688" s="15" t="s">
        <v>8</v>
      </c>
      <c r="AS1688" s="13"/>
      <c r="AT1688" s="14"/>
      <c r="AU1688" s="15" t="s">
        <v>120</v>
      </c>
      <c r="AV1688" s="13"/>
      <c r="AW1688" s="14"/>
      <c r="AX1688" s="15" t="s">
        <v>4</v>
      </c>
      <c r="AY1688" s="516" t="s">
        <v>6</v>
      </c>
      <c r="AZ1688" s="516" t="s">
        <v>6</v>
      </c>
      <c r="BA1688" s="516"/>
      <c r="BB1688" s="516" t="s">
        <v>6</v>
      </c>
      <c r="BC1688" s="516" t="s">
        <v>6</v>
      </c>
      <c r="BD1688" s="516"/>
      <c r="BE1688" s="516" t="s">
        <v>6</v>
      </c>
      <c r="BF1688" s="516" t="s">
        <v>6</v>
      </c>
      <c r="BG1688" s="516"/>
      <c r="BH1688" s="516" t="s">
        <v>6</v>
      </c>
      <c r="BI1688" s="516" t="s">
        <v>6</v>
      </c>
      <c r="BJ1688" s="516"/>
      <c r="BK1688" s="516" t="s">
        <v>6</v>
      </c>
      <c r="BL1688" s="516" t="s">
        <v>6</v>
      </c>
      <c r="BM1688" s="516"/>
      <c r="BN1688" s="516" t="s">
        <v>6</v>
      </c>
      <c r="BO1688" s="516" t="s">
        <v>6</v>
      </c>
      <c r="BP1688" s="516"/>
      <c r="BQ1688" s="516" t="s">
        <v>6</v>
      </c>
      <c r="BR1688" s="516" t="s">
        <v>6</v>
      </c>
      <c r="BS1688" s="516"/>
      <c r="BT1688" s="32"/>
      <c r="BU1688" s="33"/>
      <c r="BV1688" s="34"/>
      <c r="BW1688" s="32"/>
      <c r="BX1688" s="33"/>
      <c r="BY1688" s="34"/>
      <c r="BZ1688" s="35"/>
      <c r="CA1688" s="24"/>
      <c r="CB1688" s="36"/>
      <c r="CC1688" s="33"/>
      <c r="CD1688" s="37"/>
      <c r="CE1688" s="36"/>
      <c r="CF1688" s="38"/>
      <c r="CG1688" s="39"/>
      <c r="CH1688" s="457"/>
      <c r="CI1688" s="23" t="s">
        <v>836</v>
      </c>
    </row>
    <row r="1689" spans="1:87" ht="16.8" customHeight="1" thickTop="1" thickBot="1" x14ac:dyDescent="0.35">
      <c r="A1689" s="505" t="str">
        <f>IF(COUNTIF(B1690:B1691,"x")&gt;0,"x","")</f>
        <v/>
      </c>
      <c r="B1689" s="57"/>
      <c r="C1689" s="510" t="str">
        <f>A1689</f>
        <v/>
      </c>
      <c r="D1689" s="66">
        <f>ROWS(D1690:D1691)-1</f>
        <v>1</v>
      </c>
      <c r="E1689" s="58" t="s">
        <v>3658</v>
      </c>
      <c r="F1689" s="59"/>
      <c r="G1689" s="301"/>
      <c r="H1689" s="18"/>
      <c r="I1689" s="18"/>
      <c r="J1689" s="18"/>
      <c r="K1689" s="18"/>
      <c r="L1689" s="18"/>
      <c r="M1689" s="18"/>
      <c r="N1689" s="46"/>
      <c r="O1689" s="60" t="s">
        <v>3659</v>
      </c>
      <c r="P1689" s="61" t="s">
        <v>6947</v>
      </c>
      <c r="Q1689" s="62"/>
      <c r="R1689" s="63" t="str">
        <f>IF(COUNTIF(Q1690:Q1691,"?")&gt;0,"?",IF(AND(S1689="◄",T1689="►"),"◄►",IF(S1689="◄","◄",IF(T1689="►","►",""))))</f>
        <v>◄</v>
      </c>
      <c r="S1689" s="64" t="str">
        <f>IF(SUM(S1690:S1691)+1=ROWS(S1690:S1691)-COUNTIF(S1690:S1691,"-"),"","◄")</f>
        <v>◄</v>
      </c>
      <c r="T1689" s="65" t="str">
        <f>IF(SUM(T1690:T1691)&gt;0,"►","")</f>
        <v/>
      </c>
      <c r="U1689" s="62"/>
      <c r="V1689" s="63" t="str">
        <f>IF(COUNTIF(U1690:U1691,"?")&gt;0,"?",IF(AND(W1689="◄",X1689="►"),"◄►",IF(W1689="◄","◄",IF(X1689="►","►",""))))</f>
        <v>◄</v>
      </c>
      <c r="W1689" s="64" t="str">
        <f>IF(SUM(W1690:W1691)+1=ROWS(W1690:W1691)-COUNTIF(W1690:W1691,"-"),"","◄")</f>
        <v>◄</v>
      </c>
      <c r="X1689" s="65" t="str">
        <f>IF(SUM(X1690:X1691)&gt;0,"►","")</f>
        <v/>
      </c>
      <c r="Y1689" s="66">
        <f>ROWS(Y1690:Y1691)-1</f>
        <v>1</v>
      </c>
      <c r="Z1689" s="67">
        <f>SUM(Z1690:Z1691)-Z1691</f>
        <v>0</v>
      </c>
      <c r="AA1689" s="68" t="s">
        <v>840</v>
      </c>
      <c r="AB1689" s="69"/>
      <c r="AC1689" s="67">
        <f>SUM(AC1690:AC1691)-AC1691</f>
        <v>0</v>
      </c>
      <c r="AD1689" s="68" t="s">
        <v>3335</v>
      </c>
      <c r="AE1689" s="69"/>
      <c r="AF1689" s="70" t="str">
        <f>IF(AG1689="◄","◄",IF(AG1689="ok","►",""))</f>
        <v>◄</v>
      </c>
      <c r="AG1689" s="71" t="str">
        <f>IF(AG1690&gt;0,"OK","◄")</f>
        <v>◄</v>
      </c>
      <c r="AH1689" s="62" t="str">
        <f>IF(AND(AI1689="◄",AJ1689="►"),"◄?►",IF(AI1689="◄","◄",IF(AJ1689="►","►","")))</f>
        <v>◄</v>
      </c>
      <c r="AI1689" s="64" t="str">
        <f>IF(AI1690&gt;0,"","◄")</f>
        <v>◄</v>
      </c>
      <c r="AJ1689" s="65" t="str">
        <f>IF(SUM(AJ1690:AJ1691)&gt;0,"►","")</f>
        <v/>
      </c>
      <c r="AK1689" s="570">
        <f>G1690</f>
        <v>27395</v>
      </c>
      <c r="AL1689" s="572" t="str">
        <f>P1689</f>
        <v xml:space="preserve">▬ folder Nr. 15  /  75 ▬ </v>
      </c>
      <c r="AM1689" s="43"/>
      <c r="AN1689" s="1" t="str">
        <f>IF(AO1689="","",IF(COUNTIF(AN1690,"ok"),"","◄"))</f>
        <v>◄</v>
      </c>
      <c r="AO1689" s="9" t="str">
        <f>IF(COUNTIF(AP1689:BR1689,"◄")&gt;0,"◄","")</f>
        <v>◄</v>
      </c>
      <c r="AP1689" s="250" t="str">
        <f>IF(AP1690="-","",IF(AP1690&gt;0,"","◄"))</f>
        <v>◄</v>
      </c>
      <c r="AQ1689" s="251"/>
      <c r="AR1689" s="517">
        <f>IF(ISNONTEXT(AR1690)=TRUE,"_",1)</f>
        <v>1</v>
      </c>
      <c r="AS1689" s="250" t="str">
        <f>IF(AS1690="-","",IF(AS1690&gt;0,"","◄"))</f>
        <v>◄</v>
      </c>
      <c r="AT1689" s="251"/>
      <c r="AU1689" s="517">
        <f>IF(ISNONTEXT(AU1690)=TRUE,"_",AR1689+1)</f>
        <v>2</v>
      </c>
      <c r="AV1689" s="250" t="str">
        <f>IF(AV1690="-","",IF(AV1690&gt;0,"","◄"))</f>
        <v>◄</v>
      </c>
      <c r="AW1689" s="251"/>
      <c r="AX1689" s="517">
        <f>IF(ISNONTEXT(AX1690)=TRUE,"_",AU1689+1)</f>
        <v>3</v>
      </c>
      <c r="AY1689" s="250" t="str">
        <f>IF(AY1690="-","",IF(AY1690&gt;0,"","◄"))</f>
        <v>◄</v>
      </c>
      <c r="AZ1689" s="251"/>
      <c r="BA1689" s="517">
        <f>IF(ISNONTEXT(BA1690)=TRUE,"_",AX1689+1)</f>
        <v>4</v>
      </c>
      <c r="BB1689" s="250" t="str">
        <f>IF(BB1690="-","",IF(BB1690&gt;0,"","◄"))</f>
        <v>◄</v>
      </c>
      <c r="BC1689" s="251"/>
      <c r="BD1689" s="517">
        <f>IF(ISNONTEXT(BD1690)=TRUE,"_",BA1689+1)</f>
        <v>5</v>
      </c>
      <c r="BE1689" s="250" t="str">
        <f>IF(BE1690="-","",IF(BE1690&gt;0,"","◄"))</f>
        <v>◄</v>
      </c>
      <c r="BF1689" s="251"/>
      <c r="BG1689" s="517" t="str">
        <f>IF(ISNONTEXT(BG1690)=TRUE,"_",BD1689+1)</f>
        <v>_</v>
      </c>
      <c r="BH1689" s="250" t="str">
        <f>IF(BH1690="-","",IF(BH1690&gt;0,"","◄"))</f>
        <v/>
      </c>
      <c r="BI1689" s="251"/>
      <c r="BJ1689" s="517" t="str">
        <f>IF(ISNONTEXT(BJ1690)=TRUE,"_",BG1689+1)</f>
        <v>_</v>
      </c>
      <c r="BK1689" s="563" t="str">
        <f>IF(BK1690="-","",IF(BK1690&gt;0,"","◄"))</f>
        <v/>
      </c>
      <c r="BL1689" s="564"/>
      <c r="BM1689" s="517" t="str">
        <f>IF(ISNONTEXT(BM1690)=TRUE,"_",BJ1689+1)</f>
        <v>_</v>
      </c>
      <c r="BN1689" s="563" t="str">
        <f>IF(BN1690="-","",IF(BN1690&gt;0,"","◄"))</f>
        <v/>
      </c>
      <c r="BO1689" s="564"/>
      <c r="BP1689" s="517" t="str">
        <f>IF(ISNONTEXT(BP1690)=TRUE,"_",BM1689+1)</f>
        <v>_</v>
      </c>
      <c r="BQ1689" s="563" t="str">
        <f>IF(BQ1690="-","",IF(BQ1690&gt;0,"","◄"))</f>
        <v/>
      </c>
      <c r="BR1689" s="564"/>
      <c r="BS1689" s="517" t="str">
        <f>IF(ISNONTEXT(BS1690)=TRUE,"_",BP1689+1)</f>
        <v>_</v>
      </c>
      <c r="BT1689" s="563" t="str">
        <f>IF(BT1690="-","",IF(BT1690&gt;0,"","◄"))</f>
        <v>◄</v>
      </c>
      <c r="BU1689" s="564"/>
      <c r="BV1689" s="517" t="str">
        <f>IF(ISNONTEXT(BV1690)=TRUE,"_",1)</f>
        <v>_</v>
      </c>
      <c r="BW1689" s="563" t="str">
        <f>IF(BW1690="-","",IF(BW1690&gt;0,"","◄"))</f>
        <v>◄</v>
      </c>
      <c r="BX1689" s="564"/>
      <c r="BY1689" s="517" t="str">
        <f>IF(ISNONTEXT(BY1690)=TRUE,"_",BV1689+1)</f>
        <v>_</v>
      </c>
      <c r="BZ1689" s="26"/>
      <c r="CA1689" s="24"/>
      <c r="CB1689" s="25" t="str">
        <f>IF(CB1690&gt;0,"►","")</f>
        <v/>
      </c>
      <c r="CC1689" s="25" t="str">
        <f>IF(CC1690&gt;0,"►","")</f>
        <v/>
      </c>
      <c r="CD1689" s="517" t="str">
        <f>IF(ISNONTEXT(CD1690)=TRUE,"_",1)</f>
        <v>_</v>
      </c>
      <c r="CE1689" s="25" t="str">
        <f>IF(CE1690&gt;0,"►","")</f>
        <v/>
      </c>
      <c r="CF1689" s="25" t="str">
        <f>IF(CF1690&gt;0,"►","")</f>
        <v/>
      </c>
      <c r="CG1689" s="517" t="str">
        <f>IF(ISNONTEXT(CG1690)=TRUE,"_",CD1689+1)</f>
        <v>_</v>
      </c>
      <c r="CH1689" s="66">
        <f>ROWS(CH1690:CH1691)-1</f>
        <v>1</v>
      </c>
      <c r="CI1689" s="23" t="s">
        <v>836</v>
      </c>
    </row>
    <row r="1690" spans="1:87" ht="15" thickBot="1" x14ac:dyDescent="0.35">
      <c r="A1690" s="503"/>
      <c r="B1690" s="49"/>
      <c r="C1690" s="156">
        <f>B1690</f>
        <v>0</v>
      </c>
      <c r="D1690" s="457"/>
      <c r="E1690" s="73"/>
      <c r="F1690" s="74" t="s">
        <v>3660</v>
      </c>
      <c r="G1690" s="300">
        <v>27395</v>
      </c>
      <c r="H1690" s="211">
        <v>20</v>
      </c>
      <c r="I1690" s="122" t="s">
        <v>864</v>
      </c>
      <c r="J1690" s="216">
        <v>10</v>
      </c>
      <c r="K1690" s="79"/>
      <c r="L1690" s="79"/>
      <c r="M1690" s="79"/>
      <c r="N1690" s="80" t="s">
        <v>3661</v>
      </c>
      <c r="O1690" s="81"/>
      <c r="P1690" s="82"/>
      <c r="Q1690" s="83" t="str">
        <f>IF(R1690="?","?","")</f>
        <v/>
      </c>
      <c r="R1690" s="83" t="str">
        <f>IF(AND(S1690="",T1690&gt;0),"?",IF(S1690="","◄",IF(T1690&gt;=1,"►","")))</f>
        <v>◄</v>
      </c>
      <c r="S1690" s="84"/>
      <c r="T1690" s="85"/>
      <c r="U1690" s="83" t="str">
        <f>IF(V1690="?","?","")</f>
        <v/>
      </c>
      <c r="V1690" s="83" t="str">
        <f>IF(AND(W1690="",X1690&gt;0),"?",IF(W1690="","◄",IF(X1690&gt;=1,"►","")))</f>
        <v>◄</v>
      </c>
      <c r="W1690" s="86"/>
      <c r="X1690" s="85"/>
      <c r="Y1690" s="457"/>
      <c r="Z1690" s="87"/>
      <c r="AA1690" s="521">
        <f>(S1690*Z1690)</f>
        <v>0</v>
      </c>
      <c r="AB1690" s="520">
        <f>(T1690*AA1690)</f>
        <v>0</v>
      </c>
      <c r="AC1690" s="88"/>
      <c r="AD1690" s="519">
        <f>(W1690*AC1690)</f>
        <v>0</v>
      </c>
      <c r="AE1690" s="522">
        <f>(X1690*AD1690)</f>
        <v>0</v>
      </c>
      <c r="AF1690" s="89" t="str">
        <f>IF(AG1690&gt;0,"ok","◄")</f>
        <v>◄</v>
      </c>
      <c r="AG1690" s="90"/>
      <c r="AH1690" s="89" t="str">
        <f>IF(AND(AI1690="",AJ1690&gt;0),"?",IF(AI1690="","◄",IF(AJ1690&gt;=1,"►","")))</f>
        <v>◄</v>
      </c>
      <c r="AI1690" s="91"/>
      <c r="AJ1690" s="92"/>
      <c r="AK1690" s="586"/>
      <c r="AL1690" s="587"/>
      <c r="AM1690" s="43"/>
      <c r="AN1690" s="3" t="s">
        <v>3</v>
      </c>
      <c r="AO1690" s="12" t="s">
        <v>1</v>
      </c>
      <c r="AP1690" s="13"/>
      <c r="AQ1690" s="14"/>
      <c r="AR1690" s="15" t="s">
        <v>8</v>
      </c>
      <c r="AS1690" s="13"/>
      <c r="AT1690" s="14"/>
      <c r="AU1690" s="15" t="s">
        <v>328</v>
      </c>
      <c r="AV1690" s="13"/>
      <c r="AW1690" s="14"/>
      <c r="AX1690" s="15" t="s">
        <v>339</v>
      </c>
      <c r="AY1690" s="13"/>
      <c r="AZ1690" s="14"/>
      <c r="BA1690" s="15" t="s">
        <v>13</v>
      </c>
      <c r="BB1690" s="13"/>
      <c r="BC1690" s="14"/>
      <c r="BD1690" s="15" t="s">
        <v>108</v>
      </c>
      <c r="BE1690" s="13"/>
      <c r="BF1690" s="14"/>
      <c r="BG1690" s="15">
        <v>0</v>
      </c>
      <c r="BH1690" s="516" t="s">
        <v>6</v>
      </c>
      <c r="BI1690" s="516" t="s">
        <v>6</v>
      </c>
      <c r="BJ1690" s="516"/>
      <c r="BK1690" s="516" t="s">
        <v>6</v>
      </c>
      <c r="BL1690" s="516" t="s">
        <v>6</v>
      </c>
      <c r="BM1690" s="516"/>
      <c r="BN1690" s="516" t="s">
        <v>6</v>
      </c>
      <c r="BO1690" s="516" t="s">
        <v>6</v>
      </c>
      <c r="BP1690" s="516"/>
      <c r="BQ1690" s="516" t="s">
        <v>6</v>
      </c>
      <c r="BR1690" s="516" t="s">
        <v>6</v>
      </c>
      <c r="BS1690" s="516"/>
      <c r="BT1690" s="32"/>
      <c r="BU1690" s="33"/>
      <c r="BV1690" s="34"/>
      <c r="BW1690" s="32"/>
      <c r="BX1690" s="33"/>
      <c r="BY1690" s="34"/>
      <c r="BZ1690" s="35"/>
      <c r="CA1690" s="24"/>
      <c r="CB1690" s="36"/>
      <c r="CC1690" s="33"/>
      <c r="CD1690" s="37"/>
      <c r="CE1690" s="36"/>
      <c r="CF1690" s="38"/>
      <c r="CG1690" s="39"/>
      <c r="CH1690" s="457"/>
      <c r="CI1690" s="23" t="s">
        <v>836</v>
      </c>
    </row>
    <row r="1691" spans="1:87" ht="16.8" customHeight="1" thickTop="1" thickBot="1" x14ac:dyDescent="0.35">
      <c r="A1691" s="505" t="str">
        <f>IF(COUNTIF(B1692:B1693,"x")&gt;0,"x","")</f>
        <v/>
      </c>
      <c r="B1691" s="57"/>
      <c r="C1691" s="510" t="str">
        <f>A1691</f>
        <v/>
      </c>
      <c r="D1691" s="66">
        <f>ROWS(D1692:D1693)-1</f>
        <v>1</v>
      </c>
      <c r="E1691" s="58" t="s">
        <v>3662</v>
      </c>
      <c r="F1691" s="59"/>
      <c r="G1691" s="301"/>
      <c r="H1691" s="18"/>
      <c r="I1691" s="18"/>
      <c r="J1691" s="18"/>
      <c r="K1691" s="18"/>
      <c r="L1691" s="18"/>
      <c r="M1691" s="18"/>
      <c r="N1691" s="46"/>
      <c r="O1691" s="60" t="s">
        <v>3663</v>
      </c>
      <c r="P1691" s="61" t="s">
        <v>6948</v>
      </c>
      <c r="Q1691" s="62"/>
      <c r="R1691" s="63" t="str">
        <f>IF(COUNTIF(Q1692:Q1693,"?")&gt;0,"?",IF(AND(S1691="◄",T1691="►"),"◄►",IF(S1691="◄","◄",IF(T1691="►","►",""))))</f>
        <v>◄</v>
      </c>
      <c r="S1691" s="64" t="str">
        <f>IF(SUM(S1692:S1693)+1=ROWS(S1692:S1693)-COUNTIF(S1692:S1693,"-"),"","◄")</f>
        <v>◄</v>
      </c>
      <c r="T1691" s="65" t="str">
        <f>IF(SUM(T1692:T1693)&gt;0,"►","")</f>
        <v/>
      </c>
      <c r="U1691" s="62"/>
      <c r="V1691" s="63" t="str">
        <f>IF(COUNTIF(U1692:U1693,"?")&gt;0,"?",IF(AND(W1691="◄",X1691="►"),"◄►",IF(W1691="◄","◄",IF(X1691="►","►",""))))</f>
        <v>◄</v>
      </c>
      <c r="W1691" s="64" t="str">
        <f>IF(SUM(W1692:W1693)+1=ROWS(W1692:W1693)-COUNTIF(W1692:W1693,"-"),"","◄")</f>
        <v>◄</v>
      </c>
      <c r="X1691" s="65" t="str">
        <f>IF(SUM(X1692:X1693)&gt;0,"►","")</f>
        <v/>
      </c>
      <c r="Y1691" s="66">
        <f>ROWS(Y1692:Y1693)-1</f>
        <v>1</v>
      </c>
      <c r="Z1691" s="67">
        <f>SUM(Z1692:Z1693)-Z1693</f>
        <v>0</v>
      </c>
      <c r="AA1691" s="68" t="s">
        <v>840</v>
      </c>
      <c r="AB1691" s="69"/>
      <c r="AC1691" s="67">
        <f>SUM(AC1692:AC1693)-AC1693</f>
        <v>0</v>
      </c>
      <c r="AD1691" s="68" t="s">
        <v>3335</v>
      </c>
      <c r="AE1691" s="69"/>
      <c r="AF1691" s="70" t="str">
        <f>IF(AG1691="◄","◄",IF(AG1691="ok","►",""))</f>
        <v>◄</v>
      </c>
      <c r="AG1691" s="71" t="str">
        <f>IF(AG1692&gt;0,"OK","◄")</f>
        <v>◄</v>
      </c>
      <c r="AH1691" s="62" t="str">
        <f>IF(AND(AI1691="◄",AJ1691="►"),"◄?►",IF(AI1691="◄","◄",IF(AJ1691="►","►","")))</f>
        <v>◄</v>
      </c>
      <c r="AI1691" s="64" t="str">
        <f>IF(AI1692&gt;0,"","◄")</f>
        <v>◄</v>
      </c>
      <c r="AJ1691" s="65" t="str">
        <f>IF(SUM(AJ1692:AJ1693)&gt;0,"►","")</f>
        <v/>
      </c>
      <c r="AK1691" s="570">
        <f>G1692</f>
        <v>27395</v>
      </c>
      <c r="AL1691" s="572" t="str">
        <f>P1691</f>
        <v xml:space="preserve">▬ folder Nr. 16  /  75 ▬ </v>
      </c>
      <c r="AM1691" s="43"/>
      <c r="AN1691" s="1" t="str">
        <f>IF(AO1691="","",IF(COUNTIF(AN1692,"ok"),"","◄"))</f>
        <v>◄</v>
      </c>
      <c r="AO1691" s="9" t="str">
        <f>IF(COUNTIF(AP1691:BR1691,"◄")&gt;0,"◄","")</f>
        <v>◄</v>
      </c>
      <c r="AP1691" s="250" t="str">
        <f>IF(AP1692="-","",IF(AP1692&gt;0,"","◄"))</f>
        <v>◄</v>
      </c>
      <c r="AQ1691" s="251"/>
      <c r="AR1691" s="517">
        <f>IF(ISNONTEXT(AR1692)=TRUE,"_",1)</f>
        <v>1</v>
      </c>
      <c r="AS1691" s="250" t="str">
        <f>IF(AS1692="-","",IF(AS1692&gt;0,"","◄"))</f>
        <v>◄</v>
      </c>
      <c r="AT1691" s="251"/>
      <c r="AU1691" s="517">
        <f>IF(ISNONTEXT(AU1692)=TRUE,"_",AR1691+1)</f>
        <v>2</v>
      </c>
      <c r="AV1691" s="250" t="str">
        <f>IF(AV1692="-","",IF(AV1692&gt;0,"","◄"))</f>
        <v>◄</v>
      </c>
      <c r="AW1691" s="251"/>
      <c r="AX1691" s="517">
        <f>IF(ISNONTEXT(AX1692)=TRUE,"_",AU1691+1)</f>
        <v>3</v>
      </c>
      <c r="AY1691" s="250" t="str">
        <f>IF(AY1692="-","",IF(AY1692&gt;0,"","◄"))</f>
        <v>◄</v>
      </c>
      <c r="AZ1691" s="251"/>
      <c r="BA1691" s="517">
        <f>IF(ISNONTEXT(BA1692)=TRUE,"_",AX1691+1)</f>
        <v>4</v>
      </c>
      <c r="BB1691" s="250" t="str">
        <f>IF(BB1692="-","",IF(BB1692&gt;0,"","◄"))</f>
        <v/>
      </c>
      <c r="BC1691" s="251"/>
      <c r="BD1691" s="517" t="str">
        <f>IF(ISNONTEXT(BD1692)=TRUE,"_",BA1691+1)</f>
        <v>_</v>
      </c>
      <c r="BE1691" s="250" t="str">
        <f>IF(BE1692="-","",IF(BE1692&gt;0,"","◄"))</f>
        <v/>
      </c>
      <c r="BF1691" s="251"/>
      <c r="BG1691" s="517" t="str">
        <f>IF(ISNONTEXT(BG1692)=TRUE,"_",BD1691+1)</f>
        <v>_</v>
      </c>
      <c r="BH1691" s="250" t="str">
        <f>IF(BH1692="-","",IF(BH1692&gt;0,"","◄"))</f>
        <v/>
      </c>
      <c r="BI1691" s="251"/>
      <c r="BJ1691" s="517" t="str">
        <f>IF(ISNONTEXT(BJ1692)=TRUE,"_",BG1691+1)</f>
        <v>_</v>
      </c>
      <c r="BK1691" s="563" t="str">
        <f>IF(BK1692="-","",IF(BK1692&gt;0,"","◄"))</f>
        <v/>
      </c>
      <c r="BL1691" s="564"/>
      <c r="BM1691" s="517" t="str">
        <f>IF(ISNONTEXT(BM1692)=TRUE,"_",BJ1691+1)</f>
        <v>_</v>
      </c>
      <c r="BN1691" s="563" t="str">
        <f>IF(BN1692="-","",IF(BN1692&gt;0,"","◄"))</f>
        <v/>
      </c>
      <c r="BO1691" s="564"/>
      <c r="BP1691" s="517" t="str">
        <f>IF(ISNONTEXT(BP1692)=TRUE,"_",BM1691+1)</f>
        <v>_</v>
      </c>
      <c r="BQ1691" s="563" t="str">
        <f>IF(BQ1692="-","",IF(BQ1692&gt;0,"","◄"))</f>
        <v/>
      </c>
      <c r="BR1691" s="564"/>
      <c r="BS1691" s="517" t="str">
        <f>IF(ISNONTEXT(BS1692)=TRUE,"_",BP1691+1)</f>
        <v>_</v>
      </c>
      <c r="BT1691" s="563" t="str">
        <f>IF(BT1692="-","",IF(BT1692&gt;0,"","◄"))</f>
        <v>◄</v>
      </c>
      <c r="BU1691" s="564"/>
      <c r="BV1691" s="517" t="str">
        <f>IF(ISNONTEXT(BV1692)=TRUE,"_",1)</f>
        <v>_</v>
      </c>
      <c r="BW1691" s="563" t="str">
        <f>IF(BW1692="-","",IF(BW1692&gt;0,"","◄"))</f>
        <v>◄</v>
      </c>
      <c r="BX1691" s="564"/>
      <c r="BY1691" s="517" t="str">
        <f>IF(ISNONTEXT(BY1692)=TRUE,"_",BV1691+1)</f>
        <v>_</v>
      </c>
      <c r="BZ1691" s="26"/>
      <c r="CA1691" s="24"/>
      <c r="CB1691" s="25" t="str">
        <f>IF(CB1692&gt;0,"►","")</f>
        <v/>
      </c>
      <c r="CC1691" s="25" t="str">
        <f>IF(CC1692&gt;0,"►","")</f>
        <v/>
      </c>
      <c r="CD1691" s="517" t="str">
        <f>IF(ISNONTEXT(CD1692)=TRUE,"_",1)</f>
        <v>_</v>
      </c>
      <c r="CE1691" s="25" t="str">
        <f>IF(CE1692&gt;0,"►","")</f>
        <v/>
      </c>
      <c r="CF1691" s="25" t="str">
        <f>IF(CF1692&gt;0,"►","")</f>
        <v/>
      </c>
      <c r="CG1691" s="517" t="str">
        <f>IF(ISNONTEXT(CG1692)=TRUE,"_",CD1691+1)</f>
        <v>_</v>
      </c>
      <c r="CH1691" s="66">
        <f>ROWS(CH1692:CH1693)-1</f>
        <v>1</v>
      </c>
      <c r="CI1691" s="23" t="s">
        <v>836</v>
      </c>
    </row>
    <row r="1692" spans="1:87" ht="15" thickBot="1" x14ac:dyDescent="0.35">
      <c r="A1692" s="503"/>
      <c r="B1692" s="49"/>
      <c r="C1692" s="156">
        <f>B1692</f>
        <v>0</v>
      </c>
      <c r="D1692" s="457"/>
      <c r="E1692" s="73"/>
      <c r="F1692" s="74" t="s">
        <v>3664</v>
      </c>
      <c r="G1692" s="300">
        <v>27395</v>
      </c>
      <c r="H1692" s="211">
        <v>4.5</v>
      </c>
      <c r="I1692" s="119"/>
      <c r="J1692" s="119"/>
      <c r="K1692" s="79"/>
      <c r="L1692" s="79"/>
      <c r="M1692" s="79"/>
      <c r="N1692" s="80" t="s">
        <v>3665</v>
      </c>
      <c r="O1692" s="81"/>
      <c r="P1692" s="82"/>
      <c r="Q1692" s="83" t="str">
        <f>IF(R1692="?","?","")</f>
        <v/>
      </c>
      <c r="R1692" s="83" t="str">
        <f>IF(AND(S1692="",T1692&gt;0),"?",IF(S1692="","◄",IF(T1692&gt;=1,"►","")))</f>
        <v>◄</v>
      </c>
      <c r="S1692" s="84"/>
      <c r="T1692" s="85"/>
      <c r="U1692" s="83" t="str">
        <f>IF(V1692="?","?","")</f>
        <v/>
      </c>
      <c r="V1692" s="83" t="str">
        <f>IF(AND(W1692="",X1692&gt;0),"?",IF(W1692="","◄",IF(X1692&gt;=1,"►","")))</f>
        <v>◄</v>
      </c>
      <c r="W1692" s="86"/>
      <c r="X1692" s="85"/>
      <c r="Y1692" s="457"/>
      <c r="Z1692" s="87"/>
      <c r="AA1692" s="521">
        <f>(S1692*Z1692)</f>
        <v>0</v>
      </c>
      <c r="AB1692" s="520">
        <f>(T1692*AA1692)</f>
        <v>0</v>
      </c>
      <c r="AC1692" s="88"/>
      <c r="AD1692" s="519">
        <f>(W1692*AC1692)</f>
        <v>0</v>
      </c>
      <c r="AE1692" s="522">
        <f>(X1692*AD1692)</f>
        <v>0</v>
      </c>
      <c r="AF1692" s="89" t="str">
        <f>IF(AG1692&gt;0,"ok","◄")</f>
        <v>◄</v>
      </c>
      <c r="AG1692" s="90"/>
      <c r="AH1692" s="89" t="str">
        <f>IF(AND(AI1692="",AJ1692&gt;0),"?",IF(AI1692="","◄",IF(AJ1692&gt;=1,"►","")))</f>
        <v>◄</v>
      </c>
      <c r="AI1692" s="91"/>
      <c r="AJ1692" s="92"/>
      <c r="AK1692" s="586"/>
      <c r="AL1692" s="587"/>
      <c r="AM1692" s="43"/>
      <c r="AN1692" s="3" t="s">
        <v>3</v>
      </c>
      <c r="AO1692" s="12" t="s">
        <v>1</v>
      </c>
      <c r="AP1692" s="13"/>
      <c r="AQ1692" s="14"/>
      <c r="AR1692" s="15" t="s">
        <v>284</v>
      </c>
      <c r="AS1692" s="13"/>
      <c r="AT1692" s="14"/>
      <c r="AU1692" s="15" t="s">
        <v>266</v>
      </c>
      <c r="AV1692" s="13"/>
      <c r="AW1692" s="14"/>
      <c r="AX1692" s="15" t="s">
        <v>4</v>
      </c>
      <c r="AY1692" s="13"/>
      <c r="AZ1692" s="14"/>
      <c r="BA1692" s="15" t="s">
        <v>13</v>
      </c>
      <c r="BB1692" s="516" t="s">
        <v>6</v>
      </c>
      <c r="BC1692" s="516" t="s">
        <v>6</v>
      </c>
      <c r="BD1692" s="516"/>
      <c r="BE1692" s="516" t="s">
        <v>6</v>
      </c>
      <c r="BF1692" s="516" t="s">
        <v>6</v>
      </c>
      <c r="BG1692" s="516"/>
      <c r="BH1692" s="516" t="s">
        <v>6</v>
      </c>
      <c r="BI1692" s="516" t="s">
        <v>6</v>
      </c>
      <c r="BJ1692" s="516"/>
      <c r="BK1692" s="516" t="s">
        <v>6</v>
      </c>
      <c r="BL1692" s="516" t="s">
        <v>6</v>
      </c>
      <c r="BM1692" s="516"/>
      <c r="BN1692" s="516" t="s">
        <v>6</v>
      </c>
      <c r="BO1692" s="516" t="s">
        <v>6</v>
      </c>
      <c r="BP1692" s="516"/>
      <c r="BQ1692" s="516" t="s">
        <v>6</v>
      </c>
      <c r="BR1692" s="516" t="s">
        <v>6</v>
      </c>
      <c r="BS1692" s="516"/>
      <c r="BT1692" s="32"/>
      <c r="BU1692" s="33"/>
      <c r="BV1692" s="34"/>
      <c r="BW1692" s="32"/>
      <c r="BX1692" s="33"/>
      <c r="BY1692" s="34"/>
      <c r="BZ1692" s="35"/>
      <c r="CA1692" s="24"/>
      <c r="CB1692" s="36"/>
      <c r="CC1692" s="33"/>
      <c r="CD1692" s="37"/>
      <c r="CE1692" s="36"/>
      <c r="CF1692" s="38"/>
      <c r="CG1692" s="39"/>
      <c r="CH1692" s="457"/>
      <c r="CI1692" s="23" t="s">
        <v>836</v>
      </c>
    </row>
    <row r="1693" spans="1:87" ht="16.8" customHeight="1" thickTop="1" thickBot="1" x14ac:dyDescent="0.35">
      <c r="A1693" s="505" t="str">
        <f>IF(COUNTIF(B1694:B1695,"x")&gt;0,"x","")</f>
        <v/>
      </c>
      <c r="B1693" s="57"/>
      <c r="C1693" s="510" t="str">
        <f>A1693</f>
        <v/>
      </c>
      <c r="D1693" s="66">
        <f>ROWS(D1694:D1695)-1</f>
        <v>1</v>
      </c>
      <c r="E1693" s="58" t="s">
        <v>3666</v>
      </c>
      <c r="F1693" s="59"/>
      <c r="G1693" s="301"/>
      <c r="H1693" s="18"/>
      <c r="I1693" s="18"/>
      <c r="J1693" s="18"/>
      <c r="K1693" s="18"/>
      <c r="L1693" s="18"/>
      <c r="M1693" s="18"/>
      <c r="N1693" s="46"/>
      <c r="O1693" s="60" t="s">
        <v>3663</v>
      </c>
      <c r="P1693" s="61" t="s">
        <v>6949</v>
      </c>
      <c r="Q1693" s="62"/>
      <c r="R1693" s="63" t="str">
        <f>IF(COUNTIF(Q1694:Q1695,"?")&gt;0,"?",IF(AND(S1693="◄",T1693="►"),"◄►",IF(S1693="◄","◄",IF(T1693="►","►",""))))</f>
        <v>◄</v>
      </c>
      <c r="S1693" s="64" t="str">
        <f>IF(SUM(S1694:S1695)+1=ROWS(S1694:S1695)-COUNTIF(S1694:S1695,"-"),"","◄")</f>
        <v>◄</v>
      </c>
      <c r="T1693" s="65" t="str">
        <f>IF(SUM(T1694:T1695)&gt;0,"►","")</f>
        <v/>
      </c>
      <c r="U1693" s="62"/>
      <c r="V1693" s="63" t="str">
        <f>IF(COUNTIF(U1694:U1695,"?")&gt;0,"?",IF(AND(W1693="◄",X1693="►"),"◄►",IF(W1693="◄","◄",IF(X1693="►","►",""))))</f>
        <v>◄</v>
      </c>
      <c r="W1693" s="64" t="str">
        <f>IF(SUM(W1694:W1695)+1=ROWS(W1694:W1695)-COUNTIF(W1694:W1695,"-"),"","◄")</f>
        <v>◄</v>
      </c>
      <c r="X1693" s="65" t="str">
        <f>IF(SUM(X1694:X1695)&gt;0,"►","")</f>
        <v/>
      </c>
      <c r="Y1693" s="66">
        <f>ROWS(Y1694:Y1695)-1</f>
        <v>1</v>
      </c>
      <c r="Z1693" s="67">
        <f>SUM(Z1694:Z1695)-Z1695</f>
        <v>0</v>
      </c>
      <c r="AA1693" s="68" t="s">
        <v>840</v>
      </c>
      <c r="AB1693" s="69"/>
      <c r="AC1693" s="67">
        <f>SUM(AC1694:AC1695)-AC1695</f>
        <v>0</v>
      </c>
      <c r="AD1693" s="68" t="s">
        <v>3335</v>
      </c>
      <c r="AE1693" s="69"/>
      <c r="AF1693" s="70" t="str">
        <f>IF(AG1693="◄","◄",IF(AG1693="ok","►",""))</f>
        <v>◄</v>
      </c>
      <c r="AG1693" s="71" t="str">
        <f>IF(AG1694&gt;0,"OK","◄")</f>
        <v>◄</v>
      </c>
      <c r="AH1693" s="62" t="str">
        <f>IF(AND(AI1693="◄",AJ1693="►"),"◄?►",IF(AI1693="◄","◄",IF(AJ1693="►","►","")))</f>
        <v>◄</v>
      </c>
      <c r="AI1693" s="64" t="str">
        <f>IF(AI1694&gt;0,"","◄")</f>
        <v>◄</v>
      </c>
      <c r="AJ1693" s="65" t="str">
        <f>IF(SUM(AJ1694:AJ1695)&gt;0,"►","")</f>
        <v/>
      </c>
      <c r="AK1693" s="570">
        <f>G1694</f>
        <v>27395</v>
      </c>
      <c r="AL1693" s="572" t="str">
        <f>P1693</f>
        <v xml:space="preserve">▬ folder Nr. 17  /  75 ▬ </v>
      </c>
      <c r="AM1693" s="43"/>
      <c r="AN1693" s="1" t="str">
        <f>IF(AO1693="","",IF(COUNTIF(AN1694,"ok"),"","◄"))</f>
        <v>◄</v>
      </c>
      <c r="AO1693" s="9" t="str">
        <f>IF(COUNTIF(AP1693:BR1693,"◄")&gt;0,"◄","")</f>
        <v>◄</v>
      </c>
      <c r="AP1693" s="250" t="str">
        <f>IF(AP1694="-","",IF(AP1694&gt;0,"","◄"))</f>
        <v>◄</v>
      </c>
      <c r="AQ1693" s="251"/>
      <c r="AR1693" s="517">
        <f>IF(ISNONTEXT(AR1694)=TRUE,"_",1)</f>
        <v>1</v>
      </c>
      <c r="AS1693" s="250" t="str">
        <f>IF(AS1694="-","",IF(AS1694&gt;0,"","◄"))</f>
        <v>◄</v>
      </c>
      <c r="AT1693" s="251"/>
      <c r="AU1693" s="517">
        <f>IF(ISNONTEXT(AU1694)=TRUE,"_",AR1693+1)</f>
        <v>2</v>
      </c>
      <c r="AV1693" s="250" t="str">
        <f>IF(AV1694="-","",IF(AV1694&gt;0,"","◄"))</f>
        <v/>
      </c>
      <c r="AW1693" s="251"/>
      <c r="AX1693" s="517" t="str">
        <f>IF(ISNONTEXT(AX1694)=TRUE,"_",AU1693+1)</f>
        <v>_</v>
      </c>
      <c r="AY1693" s="250" t="str">
        <f>IF(AY1694="-","",IF(AY1694&gt;0,"","◄"))</f>
        <v/>
      </c>
      <c r="AZ1693" s="251"/>
      <c r="BA1693" s="517" t="str">
        <f>IF(ISNONTEXT(BA1694)=TRUE,"_",AX1693+1)</f>
        <v>_</v>
      </c>
      <c r="BB1693" s="250" t="str">
        <f>IF(BB1694="-","",IF(BB1694&gt;0,"","◄"))</f>
        <v/>
      </c>
      <c r="BC1693" s="251"/>
      <c r="BD1693" s="517" t="str">
        <f>IF(ISNONTEXT(BD1694)=TRUE,"_",BA1693+1)</f>
        <v>_</v>
      </c>
      <c r="BE1693" s="250" t="str">
        <f>IF(BE1694="-","",IF(BE1694&gt;0,"","◄"))</f>
        <v/>
      </c>
      <c r="BF1693" s="251"/>
      <c r="BG1693" s="517" t="str">
        <f>IF(ISNONTEXT(BG1694)=TRUE,"_",BD1693+1)</f>
        <v>_</v>
      </c>
      <c r="BH1693" s="250" t="str">
        <f>IF(BH1694="-","",IF(BH1694&gt;0,"","◄"))</f>
        <v/>
      </c>
      <c r="BI1693" s="251"/>
      <c r="BJ1693" s="517" t="str">
        <f>IF(ISNONTEXT(BJ1694)=TRUE,"_",BG1693+1)</f>
        <v>_</v>
      </c>
      <c r="BK1693" s="563" t="str">
        <f>IF(BK1694="-","",IF(BK1694&gt;0,"","◄"))</f>
        <v/>
      </c>
      <c r="BL1693" s="564"/>
      <c r="BM1693" s="517" t="str">
        <f>IF(ISNONTEXT(BM1694)=TRUE,"_",BJ1693+1)</f>
        <v>_</v>
      </c>
      <c r="BN1693" s="563" t="str">
        <f>IF(BN1694="-","",IF(BN1694&gt;0,"","◄"))</f>
        <v/>
      </c>
      <c r="BO1693" s="564"/>
      <c r="BP1693" s="517" t="str">
        <f>IF(ISNONTEXT(BP1694)=TRUE,"_",BM1693+1)</f>
        <v>_</v>
      </c>
      <c r="BQ1693" s="563" t="str">
        <f>IF(BQ1694="-","",IF(BQ1694&gt;0,"","◄"))</f>
        <v/>
      </c>
      <c r="BR1693" s="564"/>
      <c r="BS1693" s="517" t="str">
        <f>IF(ISNONTEXT(BS1694)=TRUE,"_",BP1693+1)</f>
        <v>_</v>
      </c>
      <c r="BT1693" s="563" t="str">
        <f>IF(BT1694="-","",IF(BT1694&gt;0,"","◄"))</f>
        <v>◄</v>
      </c>
      <c r="BU1693" s="564"/>
      <c r="BV1693" s="517" t="str">
        <f>IF(ISNONTEXT(BV1694)=TRUE,"_",1)</f>
        <v>_</v>
      </c>
      <c r="BW1693" s="563" t="str">
        <f>IF(BW1694="-","",IF(BW1694&gt;0,"","◄"))</f>
        <v>◄</v>
      </c>
      <c r="BX1693" s="564"/>
      <c r="BY1693" s="517" t="str">
        <f>IF(ISNONTEXT(BY1694)=TRUE,"_",BV1693+1)</f>
        <v>_</v>
      </c>
      <c r="BZ1693" s="26"/>
      <c r="CA1693" s="24"/>
      <c r="CB1693" s="25" t="str">
        <f>IF(CB1694&gt;0,"►","")</f>
        <v/>
      </c>
      <c r="CC1693" s="25" t="str">
        <f>IF(CC1694&gt;0,"►","")</f>
        <v/>
      </c>
      <c r="CD1693" s="517" t="str">
        <f>IF(ISNONTEXT(CD1694)=TRUE,"_",1)</f>
        <v>_</v>
      </c>
      <c r="CE1693" s="25" t="str">
        <f>IF(CE1694&gt;0,"►","")</f>
        <v/>
      </c>
      <c r="CF1693" s="25" t="str">
        <f>IF(CF1694&gt;0,"►","")</f>
        <v/>
      </c>
      <c r="CG1693" s="517" t="str">
        <f>IF(ISNONTEXT(CG1694)=TRUE,"_",CD1693+1)</f>
        <v>_</v>
      </c>
      <c r="CH1693" s="66">
        <f>ROWS(CH1694:CH1695)-1</f>
        <v>1</v>
      </c>
      <c r="CI1693" s="23" t="s">
        <v>836</v>
      </c>
    </row>
    <row r="1694" spans="1:87" ht="15" thickBot="1" x14ac:dyDescent="0.35">
      <c r="A1694" s="503"/>
      <c r="B1694" s="49"/>
      <c r="C1694" s="156">
        <f>B1694</f>
        <v>0</v>
      </c>
      <c r="D1694" s="457"/>
      <c r="E1694" s="73"/>
      <c r="F1694" s="74" t="s">
        <v>3667</v>
      </c>
      <c r="G1694" s="300">
        <v>27395</v>
      </c>
      <c r="H1694" s="211">
        <v>10</v>
      </c>
      <c r="I1694" s="119"/>
      <c r="J1694" s="119"/>
      <c r="K1694" s="79"/>
      <c r="L1694" s="79"/>
      <c r="M1694" s="79"/>
      <c r="N1694" s="80" t="s">
        <v>3668</v>
      </c>
      <c r="O1694" s="81"/>
      <c r="P1694" s="82"/>
      <c r="Q1694" s="83" t="str">
        <f>IF(R1694="?","?","")</f>
        <v/>
      </c>
      <c r="R1694" s="83" t="str">
        <f>IF(AND(S1694="",T1694&gt;0),"?",IF(S1694="","◄",IF(T1694&gt;=1,"►","")))</f>
        <v>◄</v>
      </c>
      <c r="S1694" s="84"/>
      <c r="T1694" s="85"/>
      <c r="U1694" s="83" t="str">
        <f>IF(V1694="?","?","")</f>
        <v/>
      </c>
      <c r="V1694" s="83" t="str">
        <f>IF(AND(W1694="",X1694&gt;0),"?",IF(W1694="","◄",IF(X1694&gt;=1,"►","")))</f>
        <v>◄</v>
      </c>
      <c r="W1694" s="86"/>
      <c r="X1694" s="85"/>
      <c r="Y1694" s="457"/>
      <c r="Z1694" s="87"/>
      <c r="AA1694" s="521">
        <f>(S1694*Z1694)</f>
        <v>0</v>
      </c>
      <c r="AB1694" s="520">
        <f>(T1694*AA1694)</f>
        <v>0</v>
      </c>
      <c r="AC1694" s="88"/>
      <c r="AD1694" s="519">
        <f>(W1694*AC1694)</f>
        <v>0</v>
      </c>
      <c r="AE1694" s="522">
        <f>(X1694*AD1694)</f>
        <v>0</v>
      </c>
      <c r="AF1694" s="89" t="str">
        <f>IF(AG1694&gt;0,"ok","◄")</f>
        <v>◄</v>
      </c>
      <c r="AG1694" s="90"/>
      <c r="AH1694" s="89" t="str">
        <f>IF(AND(AI1694="",AJ1694&gt;0),"?",IF(AI1694="","◄",IF(AJ1694&gt;=1,"►","")))</f>
        <v>◄</v>
      </c>
      <c r="AI1694" s="91"/>
      <c r="AJ1694" s="92"/>
      <c r="AK1694" s="586"/>
      <c r="AL1694" s="587"/>
      <c r="AM1694" s="43"/>
      <c r="AN1694" s="3" t="s">
        <v>3</v>
      </c>
      <c r="AO1694" s="12" t="s">
        <v>1</v>
      </c>
      <c r="AP1694" s="13"/>
      <c r="AQ1694" s="14"/>
      <c r="AR1694" s="15" t="s">
        <v>8</v>
      </c>
      <c r="AS1694" s="13"/>
      <c r="AT1694" s="14"/>
      <c r="AU1694" s="15" t="s">
        <v>34</v>
      </c>
      <c r="AV1694" s="516" t="s">
        <v>6</v>
      </c>
      <c r="AW1694" s="516" t="s">
        <v>6</v>
      </c>
      <c r="AX1694" s="516"/>
      <c r="AY1694" s="516" t="s">
        <v>6</v>
      </c>
      <c r="AZ1694" s="516" t="s">
        <v>6</v>
      </c>
      <c r="BA1694" s="516"/>
      <c r="BB1694" s="516" t="s">
        <v>6</v>
      </c>
      <c r="BC1694" s="516" t="s">
        <v>6</v>
      </c>
      <c r="BD1694" s="516"/>
      <c r="BE1694" s="516" t="s">
        <v>6</v>
      </c>
      <c r="BF1694" s="516" t="s">
        <v>6</v>
      </c>
      <c r="BG1694" s="516"/>
      <c r="BH1694" s="516" t="s">
        <v>6</v>
      </c>
      <c r="BI1694" s="516" t="s">
        <v>6</v>
      </c>
      <c r="BJ1694" s="516"/>
      <c r="BK1694" s="516" t="s">
        <v>6</v>
      </c>
      <c r="BL1694" s="516" t="s">
        <v>6</v>
      </c>
      <c r="BM1694" s="516"/>
      <c r="BN1694" s="516" t="s">
        <v>6</v>
      </c>
      <c r="BO1694" s="516" t="s">
        <v>6</v>
      </c>
      <c r="BP1694" s="516"/>
      <c r="BQ1694" s="516" t="s">
        <v>6</v>
      </c>
      <c r="BR1694" s="516" t="s">
        <v>6</v>
      </c>
      <c r="BS1694" s="516"/>
      <c r="BT1694" s="32"/>
      <c r="BU1694" s="33"/>
      <c r="BV1694" s="34"/>
      <c r="BW1694" s="32"/>
      <c r="BX1694" s="33"/>
      <c r="BY1694" s="34"/>
      <c r="BZ1694" s="35"/>
      <c r="CA1694" s="24"/>
      <c r="CB1694" s="36"/>
      <c r="CC1694" s="33"/>
      <c r="CD1694" s="37"/>
      <c r="CE1694" s="36"/>
      <c r="CF1694" s="38"/>
      <c r="CG1694" s="39"/>
      <c r="CH1694" s="457"/>
      <c r="CI1694" s="23" t="s">
        <v>836</v>
      </c>
    </row>
    <row r="1695" spans="1:87" ht="16.8" customHeight="1" thickTop="1" thickBot="1" x14ac:dyDescent="0.35">
      <c r="A1695" s="505" t="str">
        <f>IF(COUNTIF(B1696:B1697,"x")&gt;0,"x","")</f>
        <v/>
      </c>
      <c r="B1695" s="57"/>
      <c r="C1695" s="510" t="str">
        <f>A1695</f>
        <v/>
      </c>
      <c r="D1695" s="66">
        <f>ROWS(D1696:D1697)-1</f>
        <v>1</v>
      </c>
      <c r="E1695" s="58" t="s">
        <v>3669</v>
      </c>
      <c r="F1695" s="59"/>
      <c r="G1695" s="301"/>
      <c r="H1695" s="18"/>
      <c r="I1695" s="18"/>
      <c r="J1695" s="18"/>
      <c r="K1695" s="18"/>
      <c r="L1695" s="18"/>
      <c r="M1695" s="18"/>
      <c r="N1695" s="46"/>
      <c r="O1695" s="60" t="s">
        <v>3670</v>
      </c>
      <c r="P1695" s="61" t="s">
        <v>6950</v>
      </c>
      <c r="Q1695" s="62"/>
      <c r="R1695" s="63" t="str">
        <f>IF(COUNTIF(Q1696:Q1697,"?")&gt;0,"?",IF(AND(S1695="◄",T1695="►"),"◄►",IF(S1695="◄","◄",IF(T1695="►","►",""))))</f>
        <v>◄</v>
      </c>
      <c r="S1695" s="64" t="str">
        <f>IF(SUM(S1696:S1697)+1=ROWS(S1696:S1697)-COUNTIF(S1696:S1697,"-"),"","◄")</f>
        <v>◄</v>
      </c>
      <c r="T1695" s="65" t="str">
        <f>IF(SUM(T1696:T1697)&gt;0,"►","")</f>
        <v/>
      </c>
      <c r="U1695" s="62"/>
      <c r="V1695" s="63" t="str">
        <f>IF(COUNTIF(U1696:U1697,"?")&gt;0,"?",IF(AND(W1695="◄",X1695="►"),"◄►",IF(W1695="◄","◄",IF(X1695="►","►",""))))</f>
        <v>◄</v>
      </c>
      <c r="W1695" s="64" t="str">
        <f>IF(SUM(W1696:W1697)+1=ROWS(W1696:W1697)-COUNTIF(W1696:W1697,"-"),"","◄")</f>
        <v>◄</v>
      </c>
      <c r="X1695" s="65" t="str">
        <f>IF(SUM(X1696:X1697)&gt;0,"►","")</f>
        <v/>
      </c>
      <c r="Y1695" s="66">
        <f>ROWS(Y1696:Y1697)-1</f>
        <v>1</v>
      </c>
      <c r="Z1695" s="67">
        <f>SUM(Z1696:Z1697)-Z1697</f>
        <v>0</v>
      </c>
      <c r="AA1695" s="68" t="s">
        <v>840</v>
      </c>
      <c r="AB1695" s="69"/>
      <c r="AC1695" s="67">
        <f>SUM(AC1696:AC1697)-AC1697</f>
        <v>0</v>
      </c>
      <c r="AD1695" s="68" t="s">
        <v>3335</v>
      </c>
      <c r="AE1695" s="69"/>
      <c r="AF1695" s="70" t="str">
        <f>IF(AG1695="◄","◄",IF(AG1695="ok","►",""))</f>
        <v>◄</v>
      </c>
      <c r="AG1695" s="71" t="str">
        <f>IF(AG1696&gt;0,"OK","◄")</f>
        <v>◄</v>
      </c>
      <c r="AH1695" s="62" t="str">
        <f>IF(AND(AI1695="◄",AJ1695="►"),"◄?►",IF(AI1695="◄","◄",IF(AJ1695="►","►","")))</f>
        <v>◄</v>
      </c>
      <c r="AI1695" s="64" t="str">
        <f>IF(AI1696&gt;0,"","◄")</f>
        <v>◄</v>
      </c>
      <c r="AJ1695" s="65" t="str">
        <f>IF(SUM(AJ1696:AJ1697)&gt;0,"►","")</f>
        <v/>
      </c>
      <c r="AK1695" s="570">
        <f>G1696</f>
        <v>27395</v>
      </c>
      <c r="AL1695" s="572" t="str">
        <f>P1695</f>
        <v xml:space="preserve">▬ folder Nr. 18  /  75 ▬ </v>
      </c>
      <c r="AM1695" s="43"/>
      <c r="AN1695" s="1" t="str">
        <f>IF(AO1695="","",IF(COUNTIF(AN1696,"ok"),"","◄"))</f>
        <v>◄</v>
      </c>
      <c r="AO1695" s="9" t="str">
        <f>IF(COUNTIF(AP1695:BR1695,"◄")&gt;0,"◄","")</f>
        <v>◄</v>
      </c>
      <c r="AP1695" s="250" t="str">
        <f>IF(AP1696="-","",IF(AP1696&gt;0,"","◄"))</f>
        <v>◄</v>
      </c>
      <c r="AQ1695" s="251"/>
      <c r="AR1695" s="517">
        <f>IF(ISNONTEXT(AR1696)=TRUE,"_",1)</f>
        <v>1</v>
      </c>
      <c r="AS1695" s="250" t="str">
        <f>IF(AS1696="-","",IF(AS1696&gt;0,"","◄"))</f>
        <v>◄</v>
      </c>
      <c r="AT1695" s="251"/>
      <c r="AU1695" s="517">
        <f>IF(ISNONTEXT(AU1696)=TRUE,"_",AR1695+1)</f>
        <v>2</v>
      </c>
      <c r="AV1695" s="250" t="str">
        <f>IF(AV1696="-","",IF(AV1696&gt;0,"","◄"))</f>
        <v>◄</v>
      </c>
      <c r="AW1695" s="251"/>
      <c r="AX1695" s="517">
        <f>IF(ISNONTEXT(AX1696)=TRUE,"_",AU1695+1)</f>
        <v>3</v>
      </c>
      <c r="AY1695" s="250" t="str">
        <f>IF(AY1696="-","",IF(AY1696&gt;0,"","◄"))</f>
        <v/>
      </c>
      <c r="AZ1695" s="251"/>
      <c r="BA1695" s="517" t="str">
        <f>IF(ISNONTEXT(BA1696)=TRUE,"_",AX1695+1)</f>
        <v>_</v>
      </c>
      <c r="BB1695" s="250" t="str">
        <f>IF(BB1696="-","",IF(BB1696&gt;0,"","◄"))</f>
        <v/>
      </c>
      <c r="BC1695" s="251"/>
      <c r="BD1695" s="517" t="str">
        <f>IF(ISNONTEXT(BD1696)=TRUE,"_",BA1695+1)</f>
        <v>_</v>
      </c>
      <c r="BE1695" s="250" t="str">
        <f>IF(BE1696="-","",IF(BE1696&gt;0,"","◄"))</f>
        <v/>
      </c>
      <c r="BF1695" s="251"/>
      <c r="BG1695" s="517" t="str">
        <f>IF(ISNONTEXT(BG1696)=TRUE,"_",BD1695+1)</f>
        <v>_</v>
      </c>
      <c r="BH1695" s="250" t="str">
        <f>IF(BH1696="-","",IF(BH1696&gt;0,"","◄"))</f>
        <v/>
      </c>
      <c r="BI1695" s="251"/>
      <c r="BJ1695" s="517" t="str">
        <f>IF(ISNONTEXT(BJ1696)=TRUE,"_",BG1695+1)</f>
        <v>_</v>
      </c>
      <c r="BK1695" s="563" t="str">
        <f>IF(BK1696="-","",IF(BK1696&gt;0,"","◄"))</f>
        <v/>
      </c>
      <c r="BL1695" s="564"/>
      <c r="BM1695" s="517" t="str">
        <f>IF(ISNONTEXT(BM1696)=TRUE,"_",BJ1695+1)</f>
        <v>_</v>
      </c>
      <c r="BN1695" s="563" t="str">
        <f>IF(BN1696="-","",IF(BN1696&gt;0,"","◄"))</f>
        <v/>
      </c>
      <c r="BO1695" s="564"/>
      <c r="BP1695" s="517" t="str">
        <f>IF(ISNONTEXT(BP1696)=TRUE,"_",BM1695+1)</f>
        <v>_</v>
      </c>
      <c r="BQ1695" s="563" t="str">
        <f>IF(BQ1696="-","",IF(BQ1696&gt;0,"","◄"))</f>
        <v/>
      </c>
      <c r="BR1695" s="564"/>
      <c r="BS1695" s="517" t="str">
        <f>IF(ISNONTEXT(BS1696)=TRUE,"_",BP1695+1)</f>
        <v>_</v>
      </c>
      <c r="BT1695" s="563" t="str">
        <f>IF(BT1696="-","",IF(BT1696&gt;0,"","◄"))</f>
        <v>◄</v>
      </c>
      <c r="BU1695" s="564"/>
      <c r="BV1695" s="517" t="str">
        <f>IF(ISNONTEXT(BV1696)=TRUE,"_",1)</f>
        <v>_</v>
      </c>
      <c r="BW1695" s="563" t="str">
        <f>IF(BW1696="-","",IF(BW1696&gt;0,"","◄"))</f>
        <v>◄</v>
      </c>
      <c r="BX1695" s="564"/>
      <c r="BY1695" s="517" t="str">
        <f>IF(ISNONTEXT(BY1696)=TRUE,"_",BV1695+1)</f>
        <v>_</v>
      </c>
      <c r="BZ1695" s="26"/>
      <c r="CA1695" s="24"/>
      <c r="CB1695" s="25" t="str">
        <f>IF(CB1696&gt;0,"►","")</f>
        <v/>
      </c>
      <c r="CC1695" s="25" t="str">
        <f>IF(CC1696&gt;0,"►","")</f>
        <v/>
      </c>
      <c r="CD1695" s="517" t="str">
        <f>IF(ISNONTEXT(CD1696)=TRUE,"_",1)</f>
        <v>_</v>
      </c>
      <c r="CE1695" s="25" t="str">
        <f>IF(CE1696&gt;0,"►","")</f>
        <v/>
      </c>
      <c r="CF1695" s="25" t="str">
        <f>IF(CF1696&gt;0,"►","")</f>
        <v/>
      </c>
      <c r="CG1695" s="517" t="str">
        <f>IF(ISNONTEXT(CG1696)=TRUE,"_",CD1695+1)</f>
        <v>_</v>
      </c>
      <c r="CH1695" s="66">
        <f>ROWS(CH1696:CH1697)-1</f>
        <v>1</v>
      </c>
      <c r="CI1695" s="23" t="s">
        <v>836</v>
      </c>
    </row>
    <row r="1696" spans="1:87" ht="15" thickBot="1" x14ac:dyDescent="0.35">
      <c r="A1696" s="503"/>
      <c r="B1696" s="49"/>
      <c r="C1696" s="156">
        <f>B1696</f>
        <v>0</v>
      </c>
      <c r="D1696" s="457"/>
      <c r="E1696" s="73"/>
      <c r="F1696" s="74" t="s">
        <v>3671</v>
      </c>
      <c r="G1696" s="300">
        <v>27395</v>
      </c>
      <c r="H1696" s="211">
        <v>25</v>
      </c>
      <c r="I1696" s="119"/>
      <c r="J1696" s="119"/>
      <c r="K1696" s="79"/>
      <c r="L1696" s="79"/>
      <c r="M1696" s="79"/>
      <c r="N1696" s="80" t="s">
        <v>3672</v>
      </c>
      <c r="O1696" s="81"/>
      <c r="P1696" s="82"/>
      <c r="Q1696" s="83" t="str">
        <f>IF(R1696="?","?","")</f>
        <v/>
      </c>
      <c r="R1696" s="83" t="str">
        <f>IF(AND(S1696="",T1696&gt;0),"?",IF(S1696="","◄",IF(T1696&gt;=1,"►","")))</f>
        <v>◄</v>
      </c>
      <c r="S1696" s="84"/>
      <c r="T1696" s="85"/>
      <c r="U1696" s="83" t="str">
        <f>IF(V1696="?","?","")</f>
        <v/>
      </c>
      <c r="V1696" s="83" t="str">
        <f>IF(AND(W1696="",X1696&gt;0),"?",IF(W1696="","◄",IF(X1696&gt;=1,"►","")))</f>
        <v>◄</v>
      </c>
      <c r="W1696" s="86"/>
      <c r="X1696" s="85"/>
      <c r="Y1696" s="457"/>
      <c r="Z1696" s="87"/>
      <c r="AA1696" s="521">
        <f>(S1696*Z1696)</f>
        <v>0</v>
      </c>
      <c r="AB1696" s="520">
        <f>(T1696*AA1696)</f>
        <v>0</v>
      </c>
      <c r="AC1696" s="88"/>
      <c r="AD1696" s="519">
        <f>(W1696*AC1696)</f>
        <v>0</v>
      </c>
      <c r="AE1696" s="522">
        <f>(X1696*AD1696)</f>
        <v>0</v>
      </c>
      <c r="AF1696" s="89" t="str">
        <f>IF(AG1696&gt;0,"ok","◄")</f>
        <v>◄</v>
      </c>
      <c r="AG1696" s="90"/>
      <c r="AH1696" s="89" t="str">
        <f>IF(AND(AI1696="",AJ1696&gt;0),"?",IF(AI1696="","◄",IF(AJ1696&gt;=1,"►","")))</f>
        <v>◄</v>
      </c>
      <c r="AI1696" s="91"/>
      <c r="AJ1696" s="92"/>
      <c r="AK1696" s="586"/>
      <c r="AL1696" s="587"/>
      <c r="AM1696" s="43"/>
      <c r="AN1696" s="3" t="s">
        <v>3</v>
      </c>
      <c r="AO1696" s="12" t="s">
        <v>1</v>
      </c>
      <c r="AP1696" s="13"/>
      <c r="AQ1696" s="14"/>
      <c r="AR1696" s="15" t="s">
        <v>8</v>
      </c>
      <c r="AS1696" s="13"/>
      <c r="AT1696" s="14"/>
      <c r="AU1696" s="15" t="s">
        <v>4</v>
      </c>
      <c r="AV1696" s="13"/>
      <c r="AW1696" s="14"/>
      <c r="AX1696" s="15" t="s">
        <v>13</v>
      </c>
      <c r="AY1696" s="516" t="s">
        <v>6</v>
      </c>
      <c r="AZ1696" s="516" t="s">
        <v>6</v>
      </c>
      <c r="BA1696" s="516"/>
      <c r="BB1696" s="516" t="s">
        <v>6</v>
      </c>
      <c r="BC1696" s="516" t="s">
        <v>6</v>
      </c>
      <c r="BD1696" s="516"/>
      <c r="BE1696" s="516" t="s">
        <v>6</v>
      </c>
      <c r="BF1696" s="516" t="s">
        <v>6</v>
      </c>
      <c r="BG1696" s="516"/>
      <c r="BH1696" s="516" t="s">
        <v>6</v>
      </c>
      <c r="BI1696" s="516" t="s">
        <v>6</v>
      </c>
      <c r="BJ1696" s="516"/>
      <c r="BK1696" s="516" t="s">
        <v>6</v>
      </c>
      <c r="BL1696" s="516" t="s">
        <v>6</v>
      </c>
      <c r="BM1696" s="516"/>
      <c r="BN1696" s="516" t="s">
        <v>6</v>
      </c>
      <c r="BO1696" s="516" t="s">
        <v>6</v>
      </c>
      <c r="BP1696" s="516"/>
      <c r="BQ1696" s="516" t="s">
        <v>6</v>
      </c>
      <c r="BR1696" s="516" t="s">
        <v>6</v>
      </c>
      <c r="BS1696" s="516"/>
      <c r="BT1696" s="32"/>
      <c r="BU1696" s="33"/>
      <c r="BV1696" s="34"/>
      <c r="BW1696" s="32"/>
      <c r="BX1696" s="33"/>
      <c r="BY1696" s="34"/>
      <c r="BZ1696" s="35"/>
      <c r="CA1696" s="24"/>
      <c r="CB1696" s="36"/>
      <c r="CC1696" s="33"/>
      <c r="CD1696" s="37"/>
      <c r="CE1696" s="36"/>
      <c r="CF1696" s="38"/>
      <c r="CG1696" s="39"/>
      <c r="CH1696" s="457"/>
      <c r="CI1696" s="23" t="s">
        <v>836</v>
      </c>
    </row>
    <row r="1697" spans="1:87" ht="16.8" customHeight="1" thickTop="1" thickBot="1" x14ac:dyDescent="0.35">
      <c r="A1697" s="505" t="str">
        <f>IF(COUNTIF(B1698:B1699,"x")&gt;0,"x","")</f>
        <v/>
      </c>
      <c r="B1697" s="57"/>
      <c r="C1697" s="510" t="str">
        <f>A1697</f>
        <v/>
      </c>
      <c r="D1697" s="66">
        <f>ROWS(D1698:D1699)-1</f>
        <v>1</v>
      </c>
      <c r="E1697" s="58" t="s">
        <v>3673</v>
      </c>
      <c r="F1697" s="59"/>
      <c r="G1697" s="301"/>
      <c r="H1697" s="18"/>
      <c r="I1697" s="18"/>
      <c r="J1697" s="18"/>
      <c r="K1697" s="18"/>
      <c r="L1697" s="18"/>
      <c r="M1697" s="18"/>
      <c r="N1697" s="46"/>
      <c r="O1697" s="60" t="s">
        <v>3674</v>
      </c>
      <c r="P1697" s="61" t="s">
        <v>6951</v>
      </c>
      <c r="Q1697" s="62"/>
      <c r="R1697" s="63" t="str">
        <f>IF(COUNTIF(Q1698:Q1699,"?")&gt;0,"?",IF(AND(S1697="◄",T1697="►"),"◄►",IF(S1697="◄","◄",IF(T1697="►","►",""))))</f>
        <v>◄</v>
      </c>
      <c r="S1697" s="64" t="str">
        <f>IF(SUM(S1698:S1699)+1=ROWS(S1698:S1699)-COUNTIF(S1698:S1699,"-"),"","◄")</f>
        <v>◄</v>
      </c>
      <c r="T1697" s="65" t="str">
        <f>IF(SUM(T1698:T1699)&gt;0,"►","")</f>
        <v/>
      </c>
      <c r="U1697" s="62"/>
      <c r="V1697" s="63" t="str">
        <f>IF(COUNTIF(U1698:U1699,"?")&gt;0,"?",IF(AND(W1697="◄",X1697="►"),"◄►",IF(W1697="◄","◄",IF(X1697="►","►",""))))</f>
        <v>◄</v>
      </c>
      <c r="W1697" s="64" t="str">
        <f>IF(SUM(W1698:W1699)+1=ROWS(W1698:W1699)-COUNTIF(W1698:W1699,"-"),"","◄")</f>
        <v>◄</v>
      </c>
      <c r="X1697" s="65" t="str">
        <f>IF(SUM(X1698:X1699)&gt;0,"►","")</f>
        <v/>
      </c>
      <c r="Y1697" s="66">
        <f>ROWS(Y1698:Y1699)-1</f>
        <v>1</v>
      </c>
      <c r="Z1697" s="67">
        <f>SUM(Z1698:Z1699)-Z1699</f>
        <v>0</v>
      </c>
      <c r="AA1697" s="68" t="s">
        <v>840</v>
      </c>
      <c r="AB1697" s="69"/>
      <c r="AC1697" s="67">
        <f>SUM(AC1698:AC1699)-AC1699</f>
        <v>0</v>
      </c>
      <c r="AD1697" s="68" t="s">
        <v>3335</v>
      </c>
      <c r="AE1697" s="69"/>
      <c r="AF1697" s="70" t="str">
        <f>IF(AG1697="◄","◄",IF(AG1697="ok","►",""))</f>
        <v>◄</v>
      </c>
      <c r="AG1697" s="71" t="str">
        <f>IF(AG1698&gt;0,"OK","◄")</f>
        <v>◄</v>
      </c>
      <c r="AH1697" s="62" t="str">
        <f>IF(AND(AI1697="◄",AJ1697="►"),"◄?►",IF(AI1697="◄","◄",IF(AJ1697="►","►","")))</f>
        <v>◄</v>
      </c>
      <c r="AI1697" s="64" t="str">
        <f>IF(AI1698&gt;0,"","◄")</f>
        <v>◄</v>
      </c>
      <c r="AJ1697" s="65" t="str">
        <f>IF(SUM(AJ1698:AJ1699)&gt;0,"►","")</f>
        <v/>
      </c>
      <c r="AK1697" s="570">
        <f>G1698</f>
        <v>27395</v>
      </c>
      <c r="AL1697" s="572" t="str">
        <f>P1697</f>
        <v xml:space="preserve">▬ folder Nr. 19  /  75 ▬ </v>
      </c>
      <c r="AM1697" s="43"/>
      <c r="AN1697" s="1" t="str">
        <f>IF(AO1697="","",IF(COUNTIF(AN1698,"ok"),"","◄"))</f>
        <v>◄</v>
      </c>
      <c r="AO1697" s="9" t="str">
        <f>IF(COUNTIF(AP1697:BR1697,"◄")&gt;0,"◄","")</f>
        <v>◄</v>
      </c>
      <c r="AP1697" s="250" t="str">
        <f>IF(AP1698="-","",IF(AP1698&gt;0,"","◄"))</f>
        <v>◄</v>
      </c>
      <c r="AQ1697" s="251"/>
      <c r="AR1697" s="517">
        <f>IF(ISNONTEXT(AR1698)=TRUE,"_",1)</f>
        <v>1</v>
      </c>
      <c r="AS1697" s="250" t="str">
        <f>IF(AS1698="-","",IF(AS1698&gt;0,"","◄"))</f>
        <v>◄</v>
      </c>
      <c r="AT1697" s="251"/>
      <c r="AU1697" s="517">
        <f>IF(ISNONTEXT(AU1698)=TRUE,"_",AR1697+1)</f>
        <v>2</v>
      </c>
      <c r="AV1697" s="250" t="str">
        <f>IF(AV1698="-","",IF(AV1698&gt;0,"","◄"))</f>
        <v>◄</v>
      </c>
      <c r="AW1697" s="251"/>
      <c r="AX1697" s="517">
        <f>IF(ISNONTEXT(AX1698)=TRUE,"_",AU1697+1)</f>
        <v>3</v>
      </c>
      <c r="AY1697" s="250" t="str">
        <f>IF(AY1698="-","",IF(AY1698&gt;0,"","◄"))</f>
        <v>◄</v>
      </c>
      <c r="AZ1697" s="251"/>
      <c r="BA1697" s="517">
        <f>IF(ISNONTEXT(BA1698)=TRUE,"_",AX1697+1)</f>
        <v>4</v>
      </c>
      <c r="BB1697" s="250" t="str">
        <f>IF(BB1698="-","",IF(BB1698&gt;0,"","◄"))</f>
        <v/>
      </c>
      <c r="BC1697" s="251"/>
      <c r="BD1697" s="517" t="str">
        <f>IF(ISNONTEXT(BD1698)=TRUE,"_",BA1697+1)</f>
        <v>_</v>
      </c>
      <c r="BE1697" s="250" t="str">
        <f>IF(BE1698="-","",IF(BE1698&gt;0,"","◄"))</f>
        <v/>
      </c>
      <c r="BF1697" s="251"/>
      <c r="BG1697" s="517" t="str">
        <f>IF(ISNONTEXT(BG1698)=TRUE,"_",BD1697+1)</f>
        <v>_</v>
      </c>
      <c r="BH1697" s="250" t="str">
        <f>IF(BH1698="-","",IF(BH1698&gt;0,"","◄"))</f>
        <v/>
      </c>
      <c r="BI1697" s="251"/>
      <c r="BJ1697" s="517" t="str">
        <f>IF(ISNONTEXT(BJ1698)=TRUE,"_",BG1697+1)</f>
        <v>_</v>
      </c>
      <c r="BK1697" s="563" t="str">
        <f>IF(BK1698="-","",IF(BK1698&gt;0,"","◄"))</f>
        <v/>
      </c>
      <c r="BL1697" s="564"/>
      <c r="BM1697" s="517" t="str">
        <f>IF(ISNONTEXT(BM1698)=TRUE,"_",BJ1697+1)</f>
        <v>_</v>
      </c>
      <c r="BN1697" s="563" t="str">
        <f>IF(BN1698="-","",IF(BN1698&gt;0,"","◄"))</f>
        <v/>
      </c>
      <c r="BO1697" s="564"/>
      <c r="BP1697" s="517" t="str">
        <f>IF(ISNONTEXT(BP1698)=TRUE,"_",BM1697+1)</f>
        <v>_</v>
      </c>
      <c r="BQ1697" s="563" t="str">
        <f>IF(BQ1698="-","",IF(BQ1698&gt;0,"","◄"))</f>
        <v/>
      </c>
      <c r="BR1697" s="564"/>
      <c r="BS1697" s="517" t="str">
        <f>IF(ISNONTEXT(BS1698)=TRUE,"_",BP1697+1)</f>
        <v>_</v>
      </c>
      <c r="BT1697" s="563" t="str">
        <f>IF(BT1698="-","",IF(BT1698&gt;0,"","◄"))</f>
        <v>◄</v>
      </c>
      <c r="BU1697" s="564"/>
      <c r="BV1697" s="517" t="str">
        <f>IF(ISNONTEXT(BV1698)=TRUE,"_",1)</f>
        <v>_</v>
      </c>
      <c r="BW1697" s="563" t="str">
        <f>IF(BW1698="-","",IF(BW1698&gt;0,"","◄"))</f>
        <v>◄</v>
      </c>
      <c r="BX1697" s="564"/>
      <c r="BY1697" s="517" t="str">
        <f>IF(ISNONTEXT(BY1698)=TRUE,"_",BV1697+1)</f>
        <v>_</v>
      </c>
      <c r="BZ1697" s="26"/>
      <c r="CA1697" s="24"/>
      <c r="CB1697" s="25" t="str">
        <f>IF(CB1698&gt;0,"►","")</f>
        <v/>
      </c>
      <c r="CC1697" s="25" t="str">
        <f>IF(CC1698&gt;0,"►","")</f>
        <v/>
      </c>
      <c r="CD1697" s="517" t="str">
        <f>IF(ISNONTEXT(CD1698)=TRUE,"_",1)</f>
        <v>_</v>
      </c>
      <c r="CE1697" s="25" t="str">
        <f>IF(CE1698&gt;0,"►","")</f>
        <v/>
      </c>
      <c r="CF1697" s="25" t="str">
        <f>IF(CF1698&gt;0,"►","")</f>
        <v/>
      </c>
      <c r="CG1697" s="517" t="str">
        <f>IF(ISNONTEXT(CG1698)=TRUE,"_",CD1697+1)</f>
        <v>_</v>
      </c>
      <c r="CH1697" s="66">
        <f>ROWS(CH1698:CH1699)-1</f>
        <v>1</v>
      </c>
      <c r="CI1697" s="23" t="s">
        <v>836</v>
      </c>
    </row>
    <row r="1698" spans="1:87" ht="15" thickBot="1" x14ac:dyDescent="0.35">
      <c r="A1698" s="503"/>
      <c r="B1698" s="49"/>
      <c r="C1698" s="156">
        <f>B1698</f>
        <v>0</v>
      </c>
      <c r="D1698" s="457"/>
      <c r="E1698" s="73"/>
      <c r="F1698" s="74" t="s">
        <v>3675</v>
      </c>
      <c r="G1698" s="300">
        <v>27395</v>
      </c>
      <c r="H1698" s="211">
        <v>7</v>
      </c>
      <c r="I1698" s="119"/>
      <c r="J1698" s="119"/>
      <c r="K1698" s="79"/>
      <c r="L1698" s="79"/>
      <c r="M1698" s="79"/>
      <c r="N1698" s="80" t="s">
        <v>3676</v>
      </c>
      <c r="O1698" s="81"/>
      <c r="P1698" s="82"/>
      <c r="Q1698" s="83" t="str">
        <f>IF(R1698="?","?","")</f>
        <v/>
      </c>
      <c r="R1698" s="83" t="str">
        <f>IF(AND(S1698="",T1698&gt;0),"?",IF(S1698="","◄",IF(T1698&gt;=1,"►","")))</f>
        <v>◄</v>
      </c>
      <c r="S1698" s="84"/>
      <c r="T1698" s="85"/>
      <c r="U1698" s="83" t="str">
        <f>IF(V1698="?","?","")</f>
        <v/>
      </c>
      <c r="V1698" s="83" t="str">
        <f>IF(AND(W1698="",X1698&gt;0),"?",IF(W1698="","◄",IF(X1698&gt;=1,"►","")))</f>
        <v>◄</v>
      </c>
      <c r="W1698" s="86"/>
      <c r="X1698" s="85"/>
      <c r="Y1698" s="457"/>
      <c r="Z1698" s="87"/>
      <c r="AA1698" s="521">
        <f>(S1698*Z1698)</f>
        <v>0</v>
      </c>
      <c r="AB1698" s="520">
        <f>(T1698*AA1698)</f>
        <v>0</v>
      </c>
      <c r="AC1698" s="88"/>
      <c r="AD1698" s="519">
        <f>(W1698*AC1698)</f>
        <v>0</v>
      </c>
      <c r="AE1698" s="522">
        <f>(X1698*AD1698)</f>
        <v>0</v>
      </c>
      <c r="AF1698" s="89" t="str">
        <f>IF(AG1698&gt;0,"ok","◄")</f>
        <v>◄</v>
      </c>
      <c r="AG1698" s="90"/>
      <c r="AH1698" s="89" t="str">
        <f>IF(AND(AI1698="",AJ1698&gt;0),"?",IF(AI1698="","◄",IF(AJ1698&gt;=1,"►","")))</f>
        <v>◄</v>
      </c>
      <c r="AI1698" s="91"/>
      <c r="AJ1698" s="92"/>
      <c r="AK1698" s="586"/>
      <c r="AL1698" s="587"/>
      <c r="AM1698" s="43"/>
      <c r="AN1698" s="3" t="s">
        <v>3</v>
      </c>
      <c r="AO1698" s="12" t="s">
        <v>1</v>
      </c>
      <c r="AP1698" s="13"/>
      <c r="AQ1698" s="14"/>
      <c r="AR1698" s="15" t="s">
        <v>371</v>
      </c>
      <c r="AS1698" s="13"/>
      <c r="AT1698" s="14"/>
      <c r="AU1698" s="15" t="s">
        <v>372</v>
      </c>
      <c r="AV1698" s="13"/>
      <c r="AW1698" s="14"/>
      <c r="AX1698" s="15" t="s">
        <v>243</v>
      </c>
      <c r="AY1698" s="13"/>
      <c r="AZ1698" s="14"/>
      <c r="BA1698" s="15" t="s">
        <v>45</v>
      </c>
      <c r="BB1698" s="516" t="s">
        <v>6</v>
      </c>
      <c r="BC1698" s="516" t="s">
        <v>6</v>
      </c>
      <c r="BD1698" s="516"/>
      <c r="BE1698" s="516" t="s">
        <v>6</v>
      </c>
      <c r="BF1698" s="516" t="s">
        <v>6</v>
      </c>
      <c r="BG1698" s="516"/>
      <c r="BH1698" s="516" t="s">
        <v>6</v>
      </c>
      <c r="BI1698" s="516" t="s">
        <v>6</v>
      </c>
      <c r="BJ1698" s="516"/>
      <c r="BK1698" s="516" t="s">
        <v>6</v>
      </c>
      <c r="BL1698" s="516" t="s">
        <v>6</v>
      </c>
      <c r="BM1698" s="516"/>
      <c r="BN1698" s="516" t="s">
        <v>6</v>
      </c>
      <c r="BO1698" s="516" t="s">
        <v>6</v>
      </c>
      <c r="BP1698" s="516"/>
      <c r="BQ1698" s="516" t="s">
        <v>6</v>
      </c>
      <c r="BR1698" s="516" t="s">
        <v>6</v>
      </c>
      <c r="BS1698" s="516"/>
      <c r="BT1698" s="32"/>
      <c r="BU1698" s="33"/>
      <c r="BV1698" s="34"/>
      <c r="BW1698" s="32"/>
      <c r="BX1698" s="33"/>
      <c r="BY1698" s="34"/>
      <c r="BZ1698" s="35"/>
      <c r="CA1698" s="24"/>
      <c r="CB1698" s="36"/>
      <c r="CC1698" s="33"/>
      <c r="CD1698" s="37"/>
      <c r="CE1698" s="36"/>
      <c r="CF1698" s="38"/>
      <c r="CG1698" s="39"/>
      <c r="CH1698" s="457"/>
      <c r="CI1698" s="23" t="s">
        <v>836</v>
      </c>
    </row>
    <row r="1699" spans="1:87" ht="16.8" customHeight="1" thickTop="1" thickBot="1" x14ac:dyDescent="0.35">
      <c r="A1699" s="505" t="str">
        <f>IF(COUNTIF(B1700:B1701,"x")&gt;0,"x","")</f>
        <v/>
      </c>
      <c r="B1699" s="57"/>
      <c r="C1699" s="510" t="str">
        <f>A1699</f>
        <v/>
      </c>
      <c r="D1699" s="66">
        <f>ROWS(D1700:D1701)-1</f>
        <v>1</v>
      </c>
      <c r="E1699" s="58" t="s">
        <v>3677</v>
      </c>
      <c r="F1699" s="59"/>
      <c r="G1699" s="301"/>
      <c r="H1699" s="18"/>
      <c r="I1699" s="18"/>
      <c r="J1699" s="18"/>
      <c r="K1699" s="18"/>
      <c r="L1699" s="18"/>
      <c r="M1699" s="18"/>
      <c r="N1699" s="46"/>
      <c r="O1699" s="60" t="s">
        <v>3678</v>
      </c>
      <c r="P1699" s="61" t="s">
        <v>6952</v>
      </c>
      <c r="Q1699" s="62"/>
      <c r="R1699" s="63" t="str">
        <f>IF(COUNTIF(Q1700:Q1701,"?")&gt;0,"?",IF(AND(S1699="◄",T1699="►"),"◄►",IF(S1699="◄","◄",IF(T1699="►","►",""))))</f>
        <v>◄</v>
      </c>
      <c r="S1699" s="64" t="str">
        <f>IF(SUM(S1700:S1701)+1=ROWS(S1700:S1701)-COUNTIF(S1700:S1701,"-"),"","◄")</f>
        <v>◄</v>
      </c>
      <c r="T1699" s="65" t="str">
        <f>IF(SUM(T1700:T1701)&gt;0,"►","")</f>
        <v/>
      </c>
      <c r="U1699" s="62"/>
      <c r="V1699" s="63" t="str">
        <f>IF(COUNTIF(U1700:U1701,"?")&gt;0,"?",IF(AND(W1699="◄",X1699="►"),"◄►",IF(W1699="◄","◄",IF(X1699="►","►",""))))</f>
        <v>◄</v>
      </c>
      <c r="W1699" s="64" t="str">
        <f>IF(SUM(W1700:W1701)+1=ROWS(W1700:W1701)-COUNTIF(W1700:W1701,"-"),"","◄")</f>
        <v>◄</v>
      </c>
      <c r="X1699" s="65" t="str">
        <f>IF(SUM(X1700:X1701)&gt;0,"►","")</f>
        <v/>
      </c>
      <c r="Y1699" s="66">
        <f>ROWS(Y1700:Y1701)-1</f>
        <v>1</v>
      </c>
      <c r="Z1699" s="67">
        <f>SUM(Z1700:Z1701)-Z1701</f>
        <v>0</v>
      </c>
      <c r="AA1699" s="68" t="s">
        <v>840</v>
      </c>
      <c r="AB1699" s="69"/>
      <c r="AC1699" s="67">
        <f>SUM(AC1700:AC1701)-AC1701</f>
        <v>0</v>
      </c>
      <c r="AD1699" s="68" t="s">
        <v>3335</v>
      </c>
      <c r="AE1699" s="69"/>
      <c r="AF1699" s="70" t="str">
        <f>IF(AG1699="◄","◄",IF(AG1699="ok","►",""))</f>
        <v>◄</v>
      </c>
      <c r="AG1699" s="71" t="str">
        <f>IF(AG1700&gt;0,"OK","◄")</f>
        <v>◄</v>
      </c>
      <c r="AH1699" s="62" t="str">
        <f>IF(AND(AI1699="◄",AJ1699="►"),"◄?►",IF(AI1699="◄","◄",IF(AJ1699="►","►","")))</f>
        <v>◄</v>
      </c>
      <c r="AI1699" s="64" t="str">
        <f>IF(AI1700&gt;0,"","◄")</f>
        <v>◄</v>
      </c>
      <c r="AJ1699" s="65" t="str">
        <f>IF(SUM(AJ1700:AJ1701)&gt;0,"►","")</f>
        <v/>
      </c>
      <c r="AK1699" s="570">
        <f>G1700</f>
        <v>27395</v>
      </c>
      <c r="AL1699" s="572" t="str">
        <f>P1699</f>
        <v xml:space="preserve">▬ folder Nr. 20  /  75 ▬ </v>
      </c>
      <c r="AM1699" s="43"/>
      <c r="AN1699" s="1" t="str">
        <f>IF(AO1699="","",IF(COUNTIF(AN1700,"ok"),"","◄"))</f>
        <v>◄</v>
      </c>
      <c r="AO1699" s="9" t="str">
        <f>IF(COUNTIF(AP1699:BR1699,"◄")&gt;0,"◄","")</f>
        <v>◄</v>
      </c>
      <c r="AP1699" s="250" t="str">
        <f>IF(AP1700="-","",IF(AP1700&gt;0,"","◄"))</f>
        <v>◄</v>
      </c>
      <c r="AQ1699" s="251"/>
      <c r="AR1699" s="517">
        <f>IF(ISNONTEXT(AR1700)=TRUE,"_",1)</f>
        <v>1</v>
      </c>
      <c r="AS1699" s="250" t="str">
        <f>IF(AS1700="-","",IF(AS1700&gt;0,"","◄"))</f>
        <v>◄</v>
      </c>
      <c r="AT1699" s="251"/>
      <c r="AU1699" s="517">
        <f>IF(ISNONTEXT(AU1700)=TRUE,"_",AR1699+1)</f>
        <v>2</v>
      </c>
      <c r="AV1699" s="250" t="str">
        <f>IF(AV1700="-","",IF(AV1700&gt;0,"","◄"))</f>
        <v>◄</v>
      </c>
      <c r="AW1699" s="251"/>
      <c r="AX1699" s="517">
        <f>IF(ISNONTEXT(AX1700)=TRUE,"_",AU1699+1)</f>
        <v>3</v>
      </c>
      <c r="AY1699" s="250" t="str">
        <f>IF(AY1700="-","",IF(AY1700&gt;0,"","◄"))</f>
        <v>◄</v>
      </c>
      <c r="AZ1699" s="251"/>
      <c r="BA1699" s="517">
        <f>IF(ISNONTEXT(BA1700)=TRUE,"_",AX1699+1)</f>
        <v>4</v>
      </c>
      <c r="BB1699" s="250" t="str">
        <f>IF(BB1700="-","",IF(BB1700&gt;0,"","◄"))</f>
        <v>◄</v>
      </c>
      <c r="BC1699" s="251"/>
      <c r="BD1699" s="517">
        <f>IF(ISNONTEXT(BD1700)=TRUE,"_",BA1699+1)</f>
        <v>5</v>
      </c>
      <c r="BE1699" s="250" t="str">
        <f>IF(BE1700="-","",IF(BE1700&gt;0,"","◄"))</f>
        <v/>
      </c>
      <c r="BF1699" s="251"/>
      <c r="BG1699" s="517" t="str">
        <f>IF(ISNONTEXT(BG1700)=TRUE,"_",BD1699+1)</f>
        <v>_</v>
      </c>
      <c r="BH1699" s="250" t="str">
        <f>IF(BH1700="-","",IF(BH1700&gt;0,"","◄"))</f>
        <v/>
      </c>
      <c r="BI1699" s="251"/>
      <c r="BJ1699" s="517" t="str">
        <f>IF(ISNONTEXT(BJ1700)=TRUE,"_",BG1699+1)</f>
        <v>_</v>
      </c>
      <c r="BK1699" s="563" t="str">
        <f>IF(BK1700="-","",IF(BK1700&gt;0,"","◄"))</f>
        <v/>
      </c>
      <c r="BL1699" s="564"/>
      <c r="BM1699" s="517" t="str">
        <f>IF(ISNONTEXT(BM1700)=TRUE,"_",BJ1699+1)</f>
        <v>_</v>
      </c>
      <c r="BN1699" s="563" t="str">
        <f>IF(BN1700="-","",IF(BN1700&gt;0,"","◄"))</f>
        <v/>
      </c>
      <c r="BO1699" s="564"/>
      <c r="BP1699" s="517" t="str">
        <f>IF(ISNONTEXT(BP1700)=TRUE,"_",BM1699+1)</f>
        <v>_</v>
      </c>
      <c r="BQ1699" s="563" t="str">
        <f>IF(BQ1700="-","",IF(BQ1700&gt;0,"","◄"))</f>
        <v/>
      </c>
      <c r="BR1699" s="564"/>
      <c r="BS1699" s="517" t="str">
        <f>IF(ISNONTEXT(BS1700)=TRUE,"_",BP1699+1)</f>
        <v>_</v>
      </c>
      <c r="BT1699" s="563" t="str">
        <f>IF(BT1700="-","",IF(BT1700&gt;0,"","◄"))</f>
        <v>◄</v>
      </c>
      <c r="BU1699" s="564"/>
      <c r="BV1699" s="517" t="str">
        <f>IF(ISNONTEXT(BV1700)=TRUE,"_",1)</f>
        <v>_</v>
      </c>
      <c r="BW1699" s="563" t="str">
        <f>IF(BW1700="-","",IF(BW1700&gt;0,"","◄"))</f>
        <v>◄</v>
      </c>
      <c r="BX1699" s="564"/>
      <c r="BY1699" s="517" t="str">
        <f>IF(ISNONTEXT(BY1700)=TRUE,"_",BV1699+1)</f>
        <v>_</v>
      </c>
      <c r="BZ1699" s="26"/>
      <c r="CA1699" s="24"/>
      <c r="CB1699" s="25" t="str">
        <f>IF(CB1700&gt;0,"►","")</f>
        <v/>
      </c>
      <c r="CC1699" s="25" t="str">
        <f>IF(CC1700&gt;0,"►","")</f>
        <v/>
      </c>
      <c r="CD1699" s="517" t="str">
        <f>IF(ISNONTEXT(CD1700)=TRUE,"_",1)</f>
        <v>_</v>
      </c>
      <c r="CE1699" s="25" t="str">
        <f>IF(CE1700&gt;0,"►","")</f>
        <v/>
      </c>
      <c r="CF1699" s="25" t="str">
        <f>IF(CF1700&gt;0,"►","")</f>
        <v/>
      </c>
      <c r="CG1699" s="517" t="str">
        <f>IF(ISNONTEXT(CG1700)=TRUE,"_",CD1699+1)</f>
        <v>_</v>
      </c>
      <c r="CH1699" s="66">
        <f>ROWS(CH1700:CH1701)-1</f>
        <v>1</v>
      </c>
      <c r="CI1699" s="23" t="s">
        <v>836</v>
      </c>
    </row>
    <row r="1700" spans="1:87" ht="15" thickBot="1" x14ac:dyDescent="0.35">
      <c r="A1700" s="503"/>
      <c r="B1700" s="49"/>
      <c r="C1700" s="156">
        <f>B1700</f>
        <v>0</v>
      </c>
      <c r="D1700" s="457"/>
      <c r="E1700" s="73"/>
      <c r="F1700" s="74" t="s">
        <v>3679</v>
      </c>
      <c r="G1700" s="300">
        <v>27395</v>
      </c>
      <c r="H1700" s="211">
        <v>6.5</v>
      </c>
      <c r="I1700" s="119"/>
      <c r="J1700" s="119"/>
      <c r="K1700" s="79"/>
      <c r="L1700" s="79"/>
      <c r="M1700" s="79"/>
      <c r="N1700" s="80" t="s">
        <v>3680</v>
      </c>
      <c r="O1700" s="81"/>
      <c r="P1700" s="82"/>
      <c r="Q1700" s="83" t="str">
        <f>IF(R1700="?","?","")</f>
        <v/>
      </c>
      <c r="R1700" s="83" t="str">
        <f>IF(AND(S1700="",T1700&gt;0),"?",IF(S1700="","◄",IF(T1700&gt;=1,"►","")))</f>
        <v>◄</v>
      </c>
      <c r="S1700" s="84"/>
      <c r="T1700" s="85"/>
      <c r="U1700" s="83" t="str">
        <f>IF(V1700="?","?","")</f>
        <v/>
      </c>
      <c r="V1700" s="83" t="str">
        <f>IF(AND(W1700="",X1700&gt;0),"?",IF(W1700="","◄",IF(X1700&gt;=1,"►","")))</f>
        <v>◄</v>
      </c>
      <c r="W1700" s="86"/>
      <c r="X1700" s="85"/>
      <c r="Y1700" s="457"/>
      <c r="Z1700" s="87"/>
      <c r="AA1700" s="521">
        <f>(S1700*Z1700)</f>
        <v>0</v>
      </c>
      <c r="AB1700" s="520">
        <f>(T1700*AA1700)</f>
        <v>0</v>
      </c>
      <c r="AC1700" s="88"/>
      <c r="AD1700" s="519">
        <f>(W1700*AC1700)</f>
        <v>0</v>
      </c>
      <c r="AE1700" s="522">
        <f>(X1700*AD1700)</f>
        <v>0</v>
      </c>
      <c r="AF1700" s="89" t="str">
        <f>IF(AG1700&gt;0,"ok","◄")</f>
        <v>◄</v>
      </c>
      <c r="AG1700" s="90"/>
      <c r="AH1700" s="89" t="str">
        <f>IF(AND(AI1700="",AJ1700&gt;0),"?",IF(AI1700="","◄",IF(AJ1700&gt;=1,"►","")))</f>
        <v>◄</v>
      </c>
      <c r="AI1700" s="91"/>
      <c r="AJ1700" s="92"/>
      <c r="AK1700" s="586"/>
      <c r="AL1700" s="587"/>
      <c r="AM1700" s="43"/>
      <c r="AN1700" s="3" t="s">
        <v>3</v>
      </c>
      <c r="AO1700" s="12" t="s">
        <v>1</v>
      </c>
      <c r="AP1700" s="13"/>
      <c r="AQ1700" s="14"/>
      <c r="AR1700" s="15" t="s">
        <v>57</v>
      </c>
      <c r="AS1700" s="13"/>
      <c r="AT1700" s="14"/>
      <c r="AU1700" s="15" t="s">
        <v>4</v>
      </c>
      <c r="AV1700" s="13"/>
      <c r="AW1700" s="14"/>
      <c r="AX1700" s="15" t="s">
        <v>61</v>
      </c>
      <c r="AY1700" s="13"/>
      <c r="AZ1700" s="14"/>
      <c r="BA1700" s="15" t="s">
        <v>373</v>
      </c>
      <c r="BB1700" s="13"/>
      <c r="BC1700" s="14"/>
      <c r="BD1700" s="15" t="s">
        <v>374</v>
      </c>
      <c r="BE1700" s="516" t="s">
        <v>6</v>
      </c>
      <c r="BF1700" s="516" t="s">
        <v>6</v>
      </c>
      <c r="BG1700" s="516"/>
      <c r="BH1700" s="516" t="s">
        <v>6</v>
      </c>
      <c r="BI1700" s="516" t="s">
        <v>6</v>
      </c>
      <c r="BJ1700" s="516"/>
      <c r="BK1700" s="516" t="s">
        <v>6</v>
      </c>
      <c r="BL1700" s="516" t="s">
        <v>6</v>
      </c>
      <c r="BM1700" s="516"/>
      <c r="BN1700" s="516" t="s">
        <v>6</v>
      </c>
      <c r="BO1700" s="516" t="s">
        <v>6</v>
      </c>
      <c r="BP1700" s="516"/>
      <c r="BQ1700" s="516" t="s">
        <v>6</v>
      </c>
      <c r="BR1700" s="516" t="s">
        <v>6</v>
      </c>
      <c r="BS1700" s="516"/>
      <c r="BT1700" s="32"/>
      <c r="BU1700" s="33"/>
      <c r="BV1700" s="34"/>
      <c r="BW1700" s="32"/>
      <c r="BX1700" s="33"/>
      <c r="BY1700" s="34"/>
      <c r="BZ1700" s="35"/>
      <c r="CA1700" s="24"/>
      <c r="CB1700" s="36"/>
      <c r="CC1700" s="33"/>
      <c r="CD1700" s="37"/>
      <c r="CE1700" s="36"/>
      <c r="CF1700" s="38"/>
      <c r="CG1700" s="39"/>
      <c r="CH1700" s="457"/>
      <c r="CI1700" s="23" t="s">
        <v>836</v>
      </c>
    </row>
    <row r="1701" spans="1:87" ht="16.8" customHeight="1" thickTop="1" thickBot="1" x14ac:dyDescent="0.35">
      <c r="A1701" s="505" t="str">
        <f>IF(COUNTIF(B1702:B1703,"x")&gt;0,"x","")</f>
        <v/>
      </c>
      <c r="B1701" s="57"/>
      <c r="C1701" s="510" t="str">
        <f>A1701</f>
        <v/>
      </c>
      <c r="D1701" s="66">
        <f>ROWS(D1702:D1703)-1</f>
        <v>1</v>
      </c>
      <c r="E1701" s="58" t="s">
        <v>3681</v>
      </c>
      <c r="F1701" s="59"/>
      <c r="G1701" s="301"/>
      <c r="H1701" s="18"/>
      <c r="I1701" s="18"/>
      <c r="J1701" s="18"/>
      <c r="K1701" s="18"/>
      <c r="L1701" s="18"/>
      <c r="M1701" s="18"/>
      <c r="N1701" s="46"/>
      <c r="O1701" s="60" t="s">
        <v>3682</v>
      </c>
      <c r="P1701" s="61" t="s">
        <v>6953</v>
      </c>
      <c r="Q1701" s="62"/>
      <c r="R1701" s="63" t="str">
        <f>IF(COUNTIF(Q1702:Q1703,"?")&gt;0,"?",IF(AND(S1701="◄",T1701="►"),"◄►",IF(S1701="◄","◄",IF(T1701="►","►",""))))</f>
        <v>◄</v>
      </c>
      <c r="S1701" s="64" t="str">
        <f>IF(SUM(S1702:S1703)+1=ROWS(S1702:S1703)-COUNTIF(S1702:S1703,"-"),"","◄")</f>
        <v>◄</v>
      </c>
      <c r="T1701" s="65" t="str">
        <f>IF(SUM(T1702:T1703)&gt;0,"►","")</f>
        <v/>
      </c>
      <c r="U1701" s="62"/>
      <c r="V1701" s="63" t="str">
        <f>IF(COUNTIF(U1702:U1703,"?")&gt;0,"?",IF(AND(W1701="◄",X1701="►"),"◄►",IF(W1701="◄","◄",IF(X1701="►","►",""))))</f>
        <v>◄</v>
      </c>
      <c r="W1701" s="64" t="str">
        <f>IF(SUM(W1702:W1703)+1=ROWS(W1702:W1703)-COUNTIF(W1702:W1703,"-"),"","◄")</f>
        <v>◄</v>
      </c>
      <c r="X1701" s="65" t="str">
        <f>IF(SUM(X1702:X1703)&gt;0,"►","")</f>
        <v/>
      </c>
      <c r="Y1701" s="66">
        <f>ROWS(Y1702:Y1703)-1</f>
        <v>1</v>
      </c>
      <c r="Z1701" s="67">
        <f>SUM(Z1702:Z1703)-Z1703</f>
        <v>0</v>
      </c>
      <c r="AA1701" s="68" t="s">
        <v>840</v>
      </c>
      <c r="AB1701" s="69"/>
      <c r="AC1701" s="67">
        <f>SUM(AC1702:AC1703)-AC1703</f>
        <v>0</v>
      </c>
      <c r="AD1701" s="68" t="s">
        <v>3335</v>
      </c>
      <c r="AE1701" s="69"/>
      <c r="AF1701" s="70" t="str">
        <f>IF(AG1701="◄","◄",IF(AG1701="ok","►",""))</f>
        <v>◄</v>
      </c>
      <c r="AG1701" s="71" t="str">
        <f>IF(AG1702&gt;0,"OK","◄")</f>
        <v>◄</v>
      </c>
      <c r="AH1701" s="62" t="str">
        <f>IF(AND(AI1701="◄",AJ1701="►"),"◄?►",IF(AI1701="◄","◄",IF(AJ1701="►","►","")))</f>
        <v>◄</v>
      </c>
      <c r="AI1701" s="64" t="str">
        <f>IF(AI1702&gt;0,"","◄")</f>
        <v>◄</v>
      </c>
      <c r="AJ1701" s="65" t="str">
        <f>IF(SUM(AJ1702:AJ1703)&gt;0,"►","")</f>
        <v/>
      </c>
      <c r="AK1701" s="570">
        <f>G1702</f>
        <v>27395</v>
      </c>
      <c r="AL1701" s="572" t="str">
        <f>P1701</f>
        <v xml:space="preserve">▬ folder Nr. 21  /  75 ▬ </v>
      </c>
      <c r="AM1701" s="43"/>
      <c r="AN1701" s="1" t="str">
        <f>IF(AO1701="","",IF(COUNTIF(AN1702,"ok"),"","◄"))</f>
        <v>◄</v>
      </c>
      <c r="AO1701" s="9" t="str">
        <f>IF(COUNTIF(AP1701:BR1701,"◄")&gt;0,"◄","")</f>
        <v>◄</v>
      </c>
      <c r="AP1701" s="250" t="str">
        <f>IF(AP1702="-","",IF(AP1702&gt;0,"","◄"))</f>
        <v>◄</v>
      </c>
      <c r="AQ1701" s="251"/>
      <c r="AR1701" s="517">
        <f>IF(ISNONTEXT(AR1702)=TRUE,"_",1)</f>
        <v>1</v>
      </c>
      <c r="AS1701" s="250" t="str">
        <f>IF(AS1702="-","",IF(AS1702&gt;0,"","◄"))</f>
        <v>◄</v>
      </c>
      <c r="AT1701" s="251"/>
      <c r="AU1701" s="517">
        <f>IF(ISNONTEXT(AU1702)=TRUE,"_",AR1701+1)</f>
        <v>2</v>
      </c>
      <c r="AV1701" s="250" t="str">
        <f>IF(AV1702="-","",IF(AV1702&gt;0,"","◄"))</f>
        <v>◄</v>
      </c>
      <c r="AW1701" s="251"/>
      <c r="AX1701" s="517">
        <f>IF(ISNONTEXT(AX1702)=TRUE,"_",AU1701+1)</f>
        <v>3</v>
      </c>
      <c r="AY1701" s="250" t="str">
        <f>IF(AY1702="-","",IF(AY1702&gt;0,"","◄"))</f>
        <v/>
      </c>
      <c r="AZ1701" s="251"/>
      <c r="BA1701" s="517" t="str">
        <f>IF(ISNONTEXT(BA1702)=TRUE,"_",AX1701+1)</f>
        <v>_</v>
      </c>
      <c r="BB1701" s="250" t="str">
        <f>IF(BB1702="-","",IF(BB1702&gt;0,"","◄"))</f>
        <v/>
      </c>
      <c r="BC1701" s="251"/>
      <c r="BD1701" s="517" t="str">
        <f>IF(ISNONTEXT(BD1702)=TRUE,"_",BA1701+1)</f>
        <v>_</v>
      </c>
      <c r="BE1701" s="250" t="str">
        <f>IF(BE1702="-","",IF(BE1702&gt;0,"","◄"))</f>
        <v/>
      </c>
      <c r="BF1701" s="251"/>
      <c r="BG1701" s="517" t="str">
        <f>IF(ISNONTEXT(BG1702)=TRUE,"_",BD1701+1)</f>
        <v>_</v>
      </c>
      <c r="BH1701" s="250" t="str">
        <f>IF(BH1702="-","",IF(BH1702&gt;0,"","◄"))</f>
        <v/>
      </c>
      <c r="BI1701" s="251"/>
      <c r="BJ1701" s="517" t="str">
        <f>IF(ISNONTEXT(BJ1702)=TRUE,"_",BG1701+1)</f>
        <v>_</v>
      </c>
      <c r="BK1701" s="563" t="str">
        <f>IF(BK1702="-","",IF(BK1702&gt;0,"","◄"))</f>
        <v/>
      </c>
      <c r="BL1701" s="564"/>
      <c r="BM1701" s="517" t="str">
        <f>IF(ISNONTEXT(BM1702)=TRUE,"_",BJ1701+1)</f>
        <v>_</v>
      </c>
      <c r="BN1701" s="563" t="str">
        <f>IF(BN1702="-","",IF(BN1702&gt;0,"","◄"))</f>
        <v/>
      </c>
      <c r="BO1701" s="564"/>
      <c r="BP1701" s="517" t="str">
        <f>IF(ISNONTEXT(BP1702)=TRUE,"_",BM1701+1)</f>
        <v>_</v>
      </c>
      <c r="BQ1701" s="563" t="str">
        <f>IF(BQ1702="-","",IF(BQ1702&gt;0,"","◄"))</f>
        <v/>
      </c>
      <c r="BR1701" s="564"/>
      <c r="BS1701" s="517" t="str">
        <f>IF(ISNONTEXT(BS1702)=TRUE,"_",BP1701+1)</f>
        <v>_</v>
      </c>
      <c r="BT1701" s="563" t="str">
        <f>IF(BT1702="-","",IF(BT1702&gt;0,"","◄"))</f>
        <v>◄</v>
      </c>
      <c r="BU1701" s="564"/>
      <c r="BV1701" s="517" t="str">
        <f>IF(ISNONTEXT(BV1702)=TRUE,"_",1)</f>
        <v>_</v>
      </c>
      <c r="BW1701" s="563" t="str">
        <f>IF(BW1702="-","",IF(BW1702&gt;0,"","◄"))</f>
        <v>◄</v>
      </c>
      <c r="BX1701" s="564"/>
      <c r="BY1701" s="517" t="str">
        <f>IF(ISNONTEXT(BY1702)=TRUE,"_",BV1701+1)</f>
        <v>_</v>
      </c>
      <c r="BZ1701" s="26"/>
      <c r="CA1701" s="24"/>
      <c r="CB1701" s="25" t="str">
        <f>IF(CB1702&gt;0,"►","")</f>
        <v/>
      </c>
      <c r="CC1701" s="25" t="str">
        <f>IF(CC1702&gt;0,"►","")</f>
        <v/>
      </c>
      <c r="CD1701" s="517" t="str">
        <f>IF(ISNONTEXT(CD1702)=TRUE,"_",1)</f>
        <v>_</v>
      </c>
      <c r="CE1701" s="25" t="str">
        <f>IF(CE1702&gt;0,"►","")</f>
        <v/>
      </c>
      <c r="CF1701" s="25" t="str">
        <f>IF(CF1702&gt;0,"►","")</f>
        <v/>
      </c>
      <c r="CG1701" s="517" t="str">
        <f>IF(ISNONTEXT(CG1702)=TRUE,"_",CD1701+1)</f>
        <v>_</v>
      </c>
      <c r="CH1701" s="66">
        <f>ROWS(CH1702:CH1703)-1</f>
        <v>1</v>
      </c>
      <c r="CI1701" s="23" t="s">
        <v>836</v>
      </c>
    </row>
    <row r="1702" spans="1:87" ht="15" thickBot="1" x14ac:dyDescent="0.35">
      <c r="A1702" s="503"/>
      <c r="B1702" s="49"/>
      <c r="C1702" s="156">
        <f>B1702</f>
        <v>0</v>
      </c>
      <c r="D1702" s="457"/>
      <c r="E1702" s="73"/>
      <c r="F1702" s="74" t="s">
        <v>3683</v>
      </c>
      <c r="G1702" s="300">
        <v>27395</v>
      </c>
      <c r="H1702" s="211">
        <v>5</v>
      </c>
      <c r="I1702" s="119"/>
      <c r="J1702" s="119"/>
      <c r="K1702" s="79"/>
      <c r="L1702" s="79"/>
      <c r="M1702" s="79"/>
      <c r="N1702" s="80" t="s">
        <v>3684</v>
      </c>
      <c r="O1702" s="81"/>
      <c r="P1702" s="82"/>
      <c r="Q1702" s="83" t="str">
        <f>IF(R1702="?","?","")</f>
        <v/>
      </c>
      <c r="R1702" s="83" t="str">
        <f>IF(AND(S1702="",T1702&gt;0),"?",IF(S1702="","◄",IF(T1702&gt;=1,"►","")))</f>
        <v>◄</v>
      </c>
      <c r="S1702" s="84"/>
      <c r="T1702" s="85"/>
      <c r="U1702" s="83" t="str">
        <f>IF(V1702="?","?","")</f>
        <v/>
      </c>
      <c r="V1702" s="83" t="str">
        <f>IF(AND(W1702="",X1702&gt;0),"?",IF(W1702="","◄",IF(X1702&gt;=1,"►","")))</f>
        <v>◄</v>
      </c>
      <c r="W1702" s="86"/>
      <c r="X1702" s="85"/>
      <c r="Y1702" s="457"/>
      <c r="Z1702" s="87"/>
      <c r="AA1702" s="521">
        <f>(S1702*Z1702)</f>
        <v>0</v>
      </c>
      <c r="AB1702" s="520">
        <f>(T1702*AA1702)</f>
        <v>0</v>
      </c>
      <c r="AC1702" s="88"/>
      <c r="AD1702" s="519">
        <f>(W1702*AC1702)</f>
        <v>0</v>
      </c>
      <c r="AE1702" s="522">
        <f>(X1702*AD1702)</f>
        <v>0</v>
      </c>
      <c r="AF1702" s="89" t="str">
        <f>IF(AG1702&gt;0,"ok","◄")</f>
        <v>◄</v>
      </c>
      <c r="AG1702" s="90"/>
      <c r="AH1702" s="89" t="str">
        <f>IF(AND(AI1702="",AJ1702&gt;0),"?",IF(AI1702="","◄",IF(AJ1702&gt;=1,"►","")))</f>
        <v>◄</v>
      </c>
      <c r="AI1702" s="91"/>
      <c r="AJ1702" s="92"/>
      <c r="AK1702" s="586"/>
      <c r="AL1702" s="587"/>
      <c r="AM1702" s="43"/>
      <c r="AN1702" s="3" t="s">
        <v>3</v>
      </c>
      <c r="AO1702" s="12" t="s">
        <v>1</v>
      </c>
      <c r="AP1702" s="13"/>
      <c r="AQ1702" s="14"/>
      <c r="AR1702" s="15" t="s">
        <v>168</v>
      </c>
      <c r="AS1702" s="13"/>
      <c r="AT1702" s="14"/>
      <c r="AU1702" s="15" t="s">
        <v>4</v>
      </c>
      <c r="AV1702" s="13"/>
      <c r="AW1702" s="14"/>
      <c r="AX1702" s="15" t="s">
        <v>375</v>
      </c>
      <c r="AY1702" s="516" t="s">
        <v>6</v>
      </c>
      <c r="AZ1702" s="516" t="s">
        <v>6</v>
      </c>
      <c r="BA1702" s="516"/>
      <c r="BB1702" s="516" t="s">
        <v>6</v>
      </c>
      <c r="BC1702" s="516" t="s">
        <v>6</v>
      </c>
      <c r="BD1702" s="516"/>
      <c r="BE1702" s="516" t="s">
        <v>6</v>
      </c>
      <c r="BF1702" s="516" t="s">
        <v>6</v>
      </c>
      <c r="BG1702" s="516"/>
      <c r="BH1702" s="516" t="s">
        <v>6</v>
      </c>
      <c r="BI1702" s="516" t="s">
        <v>6</v>
      </c>
      <c r="BJ1702" s="516"/>
      <c r="BK1702" s="516" t="s">
        <v>6</v>
      </c>
      <c r="BL1702" s="516" t="s">
        <v>6</v>
      </c>
      <c r="BM1702" s="516"/>
      <c r="BN1702" s="516" t="s">
        <v>6</v>
      </c>
      <c r="BO1702" s="516" t="s">
        <v>6</v>
      </c>
      <c r="BP1702" s="516"/>
      <c r="BQ1702" s="516" t="s">
        <v>6</v>
      </c>
      <c r="BR1702" s="516" t="s">
        <v>6</v>
      </c>
      <c r="BS1702" s="516"/>
      <c r="BT1702" s="32"/>
      <c r="BU1702" s="33"/>
      <c r="BV1702" s="34"/>
      <c r="BW1702" s="32"/>
      <c r="BX1702" s="33"/>
      <c r="BY1702" s="34"/>
      <c r="BZ1702" s="35"/>
      <c r="CA1702" s="24"/>
      <c r="CB1702" s="36"/>
      <c r="CC1702" s="33"/>
      <c r="CD1702" s="37"/>
      <c r="CE1702" s="36"/>
      <c r="CF1702" s="38"/>
      <c r="CG1702" s="39"/>
      <c r="CH1702" s="457"/>
      <c r="CI1702" s="23" t="s">
        <v>836</v>
      </c>
    </row>
    <row r="1703" spans="1:87" ht="16.8" customHeight="1" thickTop="1" thickBot="1" x14ac:dyDescent="0.35">
      <c r="A1703" s="505" t="str">
        <f>IF(COUNTIF(B1704:B1708,"x")&gt;0,"x","")</f>
        <v/>
      </c>
      <c r="B1703" s="57"/>
      <c r="C1703" s="510" t="str">
        <f>A1703</f>
        <v/>
      </c>
      <c r="D1703" s="66">
        <f>ROWS(D1704:D1708)-1</f>
        <v>4</v>
      </c>
      <c r="E1703" s="58" t="s">
        <v>3685</v>
      </c>
      <c r="F1703" s="59"/>
      <c r="G1703" s="301"/>
      <c r="H1703" s="18"/>
      <c r="I1703" s="18"/>
      <c r="J1703" s="18"/>
      <c r="K1703" s="18"/>
      <c r="L1703" s="18"/>
      <c r="M1703" s="18"/>
      <c r="N1703" s="46"/>
      <c r="O1703" s="60" t="s">
        <v>3686</v>
      </c>
      <c r="P1703" s="61" t="s">
        <v>6954</v>
      </c>
      <c r="Q1703" s="146"/>
      <c r="R1703" s="63" t="str">
        <f>IF(COUNTIF(Q1704:Q1708,"?")&gt;0,"?",IF(AND(S1703="◄",T1703="►"),"◄►",IF(S1703="◄","◄",IF(T1703="►","►",""))))</f>
        <v>◄</v>
      </c>
      <c r="S1703" s="64" t="str">
        <f>IF(SUM(S1704:S1708)+1=ROWS(S1704:S1708)-COUNTIF(S1704:S1708,"-"),"","◄")</f>
        <v>◄</v>
      </c>
      <c r="T1703" s="65" t="str">
        <f>IF(SUM(T1704:T1708)&gt;0,"►","")</f>
        <v/>
      </c>
      <c r="U1703" s="146"/>
      <c r="V1703" s="63" t="str">
        <f>IF(COUNTIF(U1704:U1708,"?")&gt;0,"?",IF(AND(W1703="◄",X1703="►"),"◄►",IF(W1703="◄","◄",IF(X1703="►","►",""))))</f>
        <v>◄</v>
      </c>
      <c r="W1703" s="64" t="str">
        <f>IF(SUM(W1704:W1708)+1=ROWS(W1704:W1708)-COUNTIF(W1704:W1708,"-"),"","◄")</f>
        <v>◄</v>
      </c>
      <c r="X1703" s="65" t="str">
        <f>IF(SUM(X1704:X1708)&gt;0,"►","")</f>
        <v/>
      </c>
      <c r="Y1703" s="66">
        <f>ROWS(Y1704:Y1708)-1</f>
        <v>4</v>
      </c>
      <c r="Z1703" s="67">
        <f>SUM(Z1704:Z1708)-Z1708</f>
        <v>0</v>
      </c>
      <c r="AA1703" s="68" t="s">
        <v>840</v>
      </c>
      <c r="AB1703" s="69"/>
      <c r="AC1703" s="67">
        <f>SUM(AC1704:AC1708)-AC1708</f>
        <v>0</v>
      </c>
      <c r="AD1703" s="68" t="s">
        <v>840</v>
      </c>
      <c r="AE1703" s="69"/>
      <c r="AF1703" s="70" t="str">
        <f>IF(AG1703="◄","◄",IF(AG1703="ok","►",""))</f>
        <v>◄</v>
      </c>
      <c r="AG1703" s="71" t="str">
        <f>IF(AG1704&gt;0,"OK","◄")</f>
        <v>◄</v>
      </c>
      <c r="AH1703" s="62" t="str">
        <f>IF(AND(AI1703="◄",AJ1703="►"),"◄?►",IF(AI1703="◄","◄",IF(AJ1703="►","►","")))</f>
        <v>◄</v>
      </c>
      <c r="AI1703" s="64" t="str">
        <f>IF(AI1704&gt;0,"","◄")</f>
        <v>◄</v>
      </c>
      <c r="AJ1703" s="65" t="str">
        <f>IF(SUM(AJ1704:AJ1706)&gt;0,"►","")</f>
        <v/>
      </c>
      <c r="AK1703" s="570">
        <f>G1704</f>
        <v>27395</v>
      </c>
      <c r="AL1703" s="572" t="str">
        <f>P1703</f>
        <v xml:space="preserve">▬ folder Nr. 22  /  75 ▬ </v>
      </c>
      <c r="AM1703" s="43"/>
      <c r="AN1703" s="1" t="str">
        <f>IF(AO1703="","",IF(COUNTIF(AN1704,"ok"),"","◄"))</f>
        <v>◄</v>
      </c>
      <c r="AO1703" s="9" t="str">
        <f>IF(COUNTIF(AP1703:BR1703,"◄")&gt;0,"◄","")</f>
        <v>◄</v>
      </c>
      <c r="AP1703" s="250" t="str">
        <f>IF(AP1704="-","",IF(AP1704&gt;0,"","◄"))</f>
        <v>◄</v>
      </c>
      <c r="AQ1703" s="251"/>
      <c r="AR1703" s="517">
        <f>IF(ISNONTEXT(AR1704)=TRUE,"_",1)</f>
        <v>1</v>
      </c>
      <c r="AS1703" s="250" t="str">
        <f>IF(AS1704="-","",IF(AS1704&gt;0,"","◄"))</f>
        <v>◄</v>
      </c>
      <c r="AT1703" s="251"/>
      <c r="AU1703" s="517">
        <f>IF(ISNONTEXT(AU1704)=TRUE,"_",AR1703+1)</f>
        <v>2</v>
      </c>
      <c r="AV1703" s="250" t="str">
        <f>IF(AV1704="-","",IF(AV1704&gt;0,"","◄"))</f>
        <v>◄</v>
      </c>
      <c r="AW1703" s="251"/>
      <c r="AX1703" s="517">
        <f>IF(ISNONTEXT(AX1704)=TRUE,"_",AU1703+1)</f>
        <v>3</v>
      </c>
      <c r="AY1703" s="250" t="str">
        <f>IF(AY1704="-","",IF(AY1704&gt;0,"","◄"))</f>
        <v>◄</v>
      </c>
      <c r="AZ1703" s="251"/>
      <c r="BA1703" s="517">
        <f>IF(ISNONTEXT(BA1704)=TRUE,"_",AX1703+1)</f>
        <v>4</v>
      </c>
      <c r="BB1703" s="250" t="str">
        <f>IF(BB1704="-","",IF(BB1704&gt;0,"","◄"))</f>
        <v>◄</v>
      </c>
      <c r="BC1703" s="251"/>
      <c r="BD1703" s="517">
        <f>IF(ISNONTEXT(BD1704)=TRUE,"_",BA1703+1)</f>
        <v>5</v>
      </c>
      <c r="BE1703" s="250" t="str">
        <f>IF(BE1704="-","",IF(BE1704&gt;0,"","◄"))</f>
        <v>◄</v>
      </c>
      <c r="BF1703" s="251"/>
      <c r="BG1703" s="517">
        <f>IF(ISNONTEXT(BG1704)=TRUE,"_",BD1703+1)</f>
        <v>6</v>
      </c>
      <c r="BH1703" s="250" t="str">
        <f>IF(BH1704="-","",IF(BH1704&gt;0,"","◄"))</f>
        <v/>
      </c>
      <c r="BI1703" s="251"/>
      <c r="BJ1703" s="517" t="str">
        <f>IF(ISNONTEXT(BJ1704)=TRUE,"_",BG1703+1)</f>
        <v>_</v>
      </c>
      <c r="BK1703" s="563" t="str">
        <f>IF(BK1704="-","",IF(BK1704&gt;0,"","◄"))</f>
        <v/>
      </c>
      <c r="BL1703" s="564"/>
      <c r="BM1703" s="517" t="str">
        <f>IF(ISNONTEXT(BM1704)=TRUE,"_",BJ1703+1)</f>
        <v>_</v>
      </c>
      <c r="BN1703" s="563" t="str">
        <f>IF(BN1704="-","",IF(BN1704&gt;0,"","◄"))</f>
        <v/>
      </c>
      <c r="BO1703" s="564"/>
      <c r="BP1703" s="517" t="str">
        <f>IF(ISNONTEXT(BP1704)=TRUE,"_",BM1703+1)</f>
        <v>_</v>
      </c>
      <c r="BQ1703" s="563" t="str">
        <f>IF(BQ1704="-","",IF(BQ1704&gt;0,"","◄"))</f>
        <v/>
      </c>
      <c r="BR1703" s="564"/>
      <c r="BS1703" s="517" t="str">
        <f>IF(ISNONTEXT(BS1704)=TRUE,"_",BP1703+1)</f>
        <v>_</v>
      </c>
      <c r="BT1703" s="563" t="str">
        <f>IF(BT1704="-","",IF(BT1704&gt;0,"","◄"))</f>
        <v>◄</v>
      </c>
      <c r="BU1703" s="564"/>
      <c r="BV1703" s="517" t="str">
        <f>IF(ISNONTEXT(BV1704)=TRUE,"_",1)</f>
        <v>_</v>
      </c>
      <c r="BW1703" s="563" t="str">
        <f>IF(BW1704="-","",IF(BW1704&gt;0,"","◄"))</f>
        <v>◄</v>
      </c>
      <c r="BX1703" s="564"/>
      <c r="BY1703" s="517" t="str">
        <f>IF(ISNONTEXT(BY1704)=TRUE,"_",BV1703+1)</f>
        <v>_</v>
      </c>
      <c r="BZ1703" s="26"/>
      <c r="CA1703" s="24"/>
      <c r="CB1703" s="25" t="str">
        <f>IF(CB1704&gt;0,"►","")</f>
        <v/>
      </c>
      <c r="CC1703" s="25" t="str">
        <f>IF(CC1704&gt;0,"►","")</f>
        <v/>
      </c>
      <c r="CD1703" s="517" t="str">
        <f>IF(ISNONTEXT(CD1704)=TRUE,"_",1)</f>
        <v>_</v>
      </c>
      <c r="CE1703" s="25" t="str">
        <f>IF(CE1704&gt;0,"►","")</f>
        <v/>
      </c>
      <c r="CF1703" s="25" t="str">
        <f>IF(CF1704&gt;0,"►","")</f>
        <v/>
      </c>
      <c r="CG1703" s="517" t="str">
        <f>IF(ISNONTEXT(CG1704)=TRUE,"_",CD1703+1)</f>
        <v>_</v>
      </c>
      <c r="CH1703" s="66">
        <f>ROWS(CH1704:CH1708)-1</f>
        <v>4</v>
      </c>
      <c r="CI1703" s="23" t="s">
        <v>836</v>
      </c>
    </row>
    <row r="1704" spans="1:87" ht="15" thickBot="1" x14ac:dyDescent="0.35">
      <c r="A1704" s="503"/>
      <c r="B1704" s="49"/>
      <c r="C1704" s="156">
        <f>B1704</f>
        <v>0</v>
      </c>
      <c r="D1704" s="457"/>
      <c r="E1704" s="73"/>
      <c r="F1704" s="74" t="s">
        <v>3687</v>
      </c>
      <c r="G1704" s="300">
        <v>27395</v>
      </c>
      <c r="H1704" s="211">
        <v>4.5</v>
      </c>
      <c r="I1704" s="122" t="s">
        <v>864</v>
      </c>
      <c r="J1704" s="216">
        <v>2</v>
      </c>
      <c r="K1704" s="79"/>
      <c r="L1704" s="79"/>
      <c r="M1704" s="79"/>
      <c r="N1704" s="80" t="s">
        <v>3688</v>
      </c>
      <c r="O1704" s="81"/>
      <c r="P1704" s="82"/>
      <c r="Q1704" s="83" t="str">
        <f>IF(R1704="?","?","")</f>
        <v/>
      </c>
      <c r="R1704" s="83" t="str">
        <f>IF(AND(S1704="",T1704&gt;0),"?",IF(S1704="","◄",IF(T1704&gt;=1,"►","")))</f>
        <v>◄</v>
      </c>
      <c r="S1704" s="84"/>
      <c r="T1704" s="85"/>
      <c r="U1704" s="83" t="str">
        <f>IF(V1704="?","?","")</f>
        <v/>
      </c>
      <c r="V1704" s="83" t="str">
        <f>IF(AND(W1704="",X1704&gt;0),"?",IF(W1704="","◄",IF(X1704&gt;=1,"►","")))</f>
        <v>◄</v>
      </c>
      <c r="W1704" s="86"/>
      <c r="X1704" s="85"/>
      <c r="Y1704" s="457"/>
      <c r="Z1704" s="87"/>
      <c r="AA1704" s="521">
        <f t="shared" ref="AA1704:AB1707" si="620">(S1704*Z1704)</f>
        <v>0</v>
      </c>
      <c r="AB1704" s="520">
        <f t="shared" si="620"/>
        <v>0</v>
      </c>
      <c r="AC1704" s="88"/>
      <c r="AD1704" s="519">
        <f t="shared" ref="AD1704:AE1707" si="621">(W1704*AC1704)</f>
        <v>0</v>
      </c>
      <c r="AE1704" s="522">
        <f t="shared" si="621"/>
        <v>0</v>
      </c>
      <c r="AF1704" s="89" t="str">
        <f>IF(AG1704&gt;0,"ok","◄")</f>
        <v>◄</v>
      </c>
      <c r="AG1704" s="90"/>
      <c r="AH1704" s="89" t="str">
        <f>IF(AND(AI1704="",AJ1704&gt;0),"?",IF(AI1704="","◄",IF(AJ1704&gt;=1,"►","")))</f>
        <v>◄</v>
      </c>
      <c r="AI1704" s="91"/>
      <c r="AJ1704" s="92"/>
      <c r="AK1704" s="586"/>
      <c r="AL1704" s="587"/>
      <c r="AM1704" s="43"/>
      <c r="AN1704" s="3" t="s">
        <v>3</v>
      </c>
      <c r="AO1704" s="12" t="s">
        <v>1</v>
      </c>
      <c r="AP1704" s="13"/>
      <c r="AQ1704" s="14"/>
      <c r="AR1704" s="15" t="s">
        <v>8</v>
      </c>
      <c r="AS1704" s="13"/>
      <c r="AT1704" s="14"/>
      <c r="AU1704" s="15" t="s">
        <v>4</v>
      </c>
      <c r="AV1704" s="13"/>
      <c r="AW1704" s="14"/>
      <c r="AX1704" s="15" t="s">
        <v>281</v>
      </c>
      <c r="AY1704" s="13"/>
      <c r="AZ1704" s="14"/>
      <c r="BA1704" s="15" t="s">
        <v>208</v>
      </c>
      <c r="BB1704" s="13"/>
      <c r="BC1704" s="516" t="s">
        <v>6</v>
      </c>
      <c r="BD1704" s="516" t="s">
        <v>6</v>
      </c>
      <c r="BE1704" s="516"/>
      <c r="BF1704" s="516" t="s">
        <v>6</v>
      </c>
      <c r="BG1704" s="516" t="s">
        <v>6</v>
      </c>
      <c r="BH1704" s="516" t="s">
        <v>6</v>
      </c>
      <c r="BI1704" s="516" t="s">
        <v>6</v>
      </c>
      <c r="BJ1704" s="516"/>
      <c r="BK1704" s="516" t="s">
        <v>6</v>
      </c>
      <c r="BL1704" s="516" t="s">
        <v>6</v>
      </c>
      <c r="BM1704" s="516"/>
      <c r="BN1704" s="516" t="s">
        <v>6</v>
      </c>
      <c r="BO1704" s="516" t="s">
        <v>6</v>
      </c>
      <c r="BP1704" s="516"/>
      <c r="BQ1704" s="516" t="s">
        <v>6</v>
      </c>
      <c r="BR1704" s="516" t="s">
        <v>6</v>
      </c>
      <c r="BS1704" s="516"/>
      <c r="BT1704" s="32"/>
      <c r="BU1704" s="33"/>
      <c r="BV1704" s="34"/>
      <c r="BW1704" s="32"/>
      <c r="BX1704" s="33"/>
      <c r="BY1704" s="34"/>
      <c r="BZ1704" s="35"/>
      <c r="CA1704" s="24"/>
      <c r="CB1704" s="36"/>
      <c r="CC1704" s="33"/>
      <c r="CD1704" s="37"/>
      <c r="CE1704" s="36"/>
      <c r="CF1704" s="38"/>
      <c r="CG1704" s="39"/>
      <c r="CH1704" s="457"/>
      <c r="CI1704" s="23" t="s">
        <v>836</v>
      </c>
    </row>
    <row r="1705" spans="1:87" ht="16.8" customHeight="1" thickTop="1" thickBot="1" x14ac:dyDescent="0.35">
      <c r="A1705" s="503"/>
      <c r="B1705" s="49"/>
      <c r="C1705" s="156">
        <f>B1705</f>
        <v>0</v>
      </c>
      <c r="D1705" s="457"/>
      <c r="E1705" s="73"/>
      <c r="F1705" s="93">
        <v>1786</v>
      </c>
      <c r="G1705" s="302">
        <v>27395</v>
      </c>
      <c r="H1705" s="211">
        <v>6.5</v>
      </c>
      <c r="I1705" s="122" t="s">
        <v>864</v>
      </c>
      <c r="J1705" s="216">
        <v>3</v>
      </c>
      <c r="K1705" s="79"/>
      <c r="L1705" s="79"/>
      <c r="M1705" s="79"/>
      <c r="N1705" s="80" t="s">
        <v>3689</v>
      </c>
      <c r="O1705" s="81"/>
      <c r="P1705" s="82"/>
      <c r="Q1705" s="83" t="str">
        <f>IF(R1705="?","?","")</f>
        <v/>
      </c>
      <c r="R1705" s="83" t="str">
        <f>IF(AND(S1705="",T1705&gt;0),"?",IF(S1705="","◄",IF(T1705&gt;=1,"►","")))</f>
        <v>◄</v>
      </c>
      <c r="S1705" s="84"/>
      <c r="T1705" s="85"/>
      <c r="U1705" s="83" t="str">
        <f>IF(V1705="?","?","")</f>
        <v/>
      </c>
      <c r="V1705" s="83" t="str">
        <f>IF(AND(W1705="",X1705&gt;0),"?",IF(W1705="","◄",IF(X1705&gt;=1,"►","")))</f>
        <v>◄</v>
      </c>
      <c r="W1705" s="86"/>
      <c r="X1705" s="85"/>
      <c r="Y1705" s="457"/>
      <c r="Z1705" s="87"/>
      <c r="AA1705" s="521">
        <f t="shared" si="620"/>
        <v>0</v>
      </c>
      <c r="AB1705" s="520">
        <f t="shared" si="620"/>
        <v>0</v>
      </c>
      <c r="AC1705" s="88"/>
      <c r="AD1705" s="519">
        <f t="shared" si="621"/>
        <v>0</v>
      </c>
      <c r="AE1705" s="522">
        <f t="shared" si="621"/>
        <v>0</v>
      </c>
      <c r="AF1705" s="44"/>
      <c r="AG1705" s="45"/>
      <c r="AH1705" s="44"/>
      <c r="AI1705" s="45"/>
      <c r="AJ1705" s="45"/>
      <c r="AK1705" s="45"/>
      <c r="AL1705" s="45"/>
      <c r="AM1705" s="43"/>
      <c r="AN1705" s="27" t="s">
        <v>6</v>
      </c>
      <c r="AO1705" s="27" t="s">
        <v>6</v>
      </c>
      <c r="AP1705" s="516"/>
      <c r="AQ1705" s="516"/>
      <c r="AR1705" s="516"/>
      <c r="AS1705" s="516" t="s">
        <v>6</v>
      </c>
      <c r="AT1705" s="516" t="s">
        <v>6</v>
      </c>
      <c r="AU1705" s="516"/>
      <c r="AV1705" s="516" t="s">
        <v>6</v>
      </c>
      <c r="AW1705" s="516" t="s">
        <v>6</v>
      </c>
      <c r="AX1705" s="516"/>
      <c r="AY1705" s="516" t="s">
        <v>6</v>
      </c>
      <c r="AZ1705" s="516" t="s">
        <v>6</v>
      </c>
      <c r="BA1705" s="516"/>
      <c r="BB1705" s="516" t="s">
        <v>6</v>
      </c>
      <c r="BC1705" s="516" t="s">
        <v>6</v>
      </c>
      <c r="BD1705" s="516"/>
      <c r="BE1705" s="516" t="s">
        <v>6</v>
      </c>
      <c r="BF1705" s="516" t="s">
        <v>6</v>
      </c>
      <c r="BG1705" s="516"/>
      <c r="BH1705" s="516" t="s">
        <v>6</v>
      </c>
      <c r="BI1705" s="516" t="s">
        <v>6</v>
      </c>
      <c r="BJ1705" s="516"/>
      <c r="BK1705" s="516" t="s">
        <v>6</v>
      </c>
      <c r="BL1705" s="516" t="s">
        <v>6</v>
      </c>
      <c r="BM1705" s="516"/>
      <c r="BN1705" s="516" t="s">
        <v>6</v>
      </c>
      <c r="BO1705" s="516" t="s">
        <v>6</v>
      </c>
      <c r="BP1705" s="516"/>
      <c r="BQ1705" s="516" t="s">
        <v>6</v>
      </c>
      <c r="BR1705" s="516" t="s">
        <v>6</v>
      </c>
      <c r="BS1705" s="516"/>
      <c r="BT1705" s="516"/>
      <c r="BU1705" s="516"/>
      <c r="BV1705" s="516"/>
      <c r="BW1705" s="516"/>
      <c r="BX1705" s="516"/>
      <c r="BY1705" s="516"/>
      <c r="BZ1705" s="28"/>
      <c r="CA1705" s="24"/>
      <c r="CB1705" s="29"/>
      <c r="CC1705" s="29"/>
      <c r="CD1705" s="30"/>
      <c r="CE1705" s="29"/>
      <c r="CF1705" s="29"/>
      <c r="CG1705" s="31"/>
      <c r="CH1705" s="457"/>
      <c r="CI1705" s="23" t="s">
        <v>836</v>
      </c>
    </row>
    <row r="1706" spans="1:87" ht="15.6" thickTop="1" thickBot="1" x14ac:dyDescent="0.35">
      <c r="A1706" s="503"/>
      <c r="B1706" s="49"/>
      <c r="C1706" s="156">
        <f>B1706</f>
        <v>0</v>
      </c>
      <c r="D1706" s="457"/>
      <c r="E1706" s="73"/>
      <c r="F1706" s="93">
        <v>1787</v>
      </c>
      <c r="G1706" s="302">
        <v>27395</v>
      </c>
      <c r="H1706" s="211">
        <v>10</v>
      </c>
      <c r="I1706" s="122" t="s">
        <v>864</v>
      </c>
      <c r="J1706" s="216">
        <v>5</v>
      </c>
      <c r="K1706" s="79"/>
      <c r="L1706" s="79"/>
      <c r="M1706" s="79"/>
      <c r="N1706" s="80" t="s">
        <v>3690</v>
      </c>
      <c r="O1706" s="81"/>
      <c r="P1706" s="82"/>
      <c r="Q1706" s="83" t="str">
        <f>IF(R1706="?","?","")</f>
        <v/>
      </c>
      <c r="R1706" s="83" t="str">
        <f>IF(AND(S1706="",T1706&gt;0),"?",IF(S1706="","◄",IF(T1706&gt;=1,"►","")))</f>
        <v>◄</v>
      </c>
      <c r="S1706" s="84"/>
      <c r="T1706" s="85"/>
      <c r="U1706" s="83" t="str">
        <f>IF(V1706="?","?","")</f>
        <v/>
      </c>
      <c r="V1706" s="83" t="str">
        <f>IF(AND(W1706="",X1706&gt;0),"?",IF(W1706="","◄",IF(X1706&gt;=1,"►","")))</f>
        <v>◄</v>
      </c>
      <c r="W1706" s="86"/>
      <c r="X1706" s="85"/>
      <c r="Y1706" s="457"/>
      <c r="Z1706" s="87"/>
      <c r="AA1706" s="521">
        <f t="shared" si="620"/>
        <v>0</v>
      </c>
      <c r="AB1706" s="520">
        <f t="shared" si="620"/>
        <v>0</v>
      </c>
      <c r="AC1706" s="88"/>
      <c r="AD1706" s="519">
        <f t="shared" si="621"/>
        <v>0</v>
      </c>
      <c r="AE1706" s="522">
        <f t="shared" si="621"/>
        <v>0</v>
      </c>
      <c r="AF1706" s="44"/>
      <c r="AG1706" s="45"/>
      <c r="AH1706" s="44"/>
      <c r="AI1706" s="45"/>
      <c r="AJ1706" s="45"/>
      <c r="AK1706" s="45"/>
      <c r="AL1706" s="45"/>
      <c r="AM1706" s="43"/>
      <c r="AN1706" s="27" t="s">
        <v>6</v>
      </c>
      <c r="AO1706" s="27" t="s">
        <v>6</v>
      </c>
      <c r="AP1706" s="516"/>
      <c r="AQ1706" s="516"/>
      <c r="AR1706" s="516"/>
      <c r="AS1706" s="516" t="s">
        <v>6</v>
      </c>
      <c r="AT1706" s="516" t="s">
        <v>6</v>
      </c>
      <c r="AU1706" s="516"/>
      <c r="AV1706" s="516" t="s">
        <v>6</v>
      </c>
      <c r="AW1706" s="516" t="s">
        <v>6</v>
      </c>
      <c r="AX1706" s="516"/>
      <c r="AY1706" s="516" t="s">
        <v>6</v>
      </c>
      <c r="AZ1706" s="516" t="s">
        <v>6</v>
      </c>
      <c r="BA1706" s="516"/>
      <c r="BB1706" s="516" t="s">
        <v>6</v>
      </c>
      <c r="BC1706" s="516" t="s">
        <v>6</v>
      </c>
      <c r="BD1706" s="516"/>
      <c r="BE1706" s="516" t="s">
        <v>6</v>
      </c>
      <c r="BF1706" s="516" t="s">
        <v>6</v>
      </c>
      <c r="BG1706" s="516"/>
      <c r="BH1706" s="516" t="s">
        <v>6</v>
      </c>
      <c r="BI1706" s="516" t="s">
        <v>6</v>
      </c>
      <c r="BJ1706" s="516"/>
      <c r="BK1706" s="516" t="s">
        <v>6</v>
      </c>
      <c r="BL1706" s="516" t="s">
        <v>6</v>
      </c>
      <c r="BM1706" s="516"/>
      <c r="BN1706" s="516" t="s">
        <v>6</v>
      </c>
      <c r="BO1706" s="516" t="s">
        <v>6</v>
      </c>
      <c r="BP1706" s="516"/>
      <c r="BQ1706" s="516" t="s">
        <v>6</v>
      </c>
      <c r="BR1706" s="516" t="s">
        <v>6</v>
      </c>
      <c r="BS1706" s="516"/>
      <c r="BT1706" s="516"/>
      <c r="BU1706" s="516"/>
      <c r="BV1706" s="516"/>
      <c r="BW1706" s="516"/>
      <c r="BX1706" s="516"/>
      <c r="BY1706" s="516"/>
      <c r="BZ1706" s="28"/>
      <c r="CA1706" s="24"/>
      <c r="CB1706" s="29"/>
      <c r="CC1706" s="29"/>
      <c r="CD1706" s="30"/>
      <c r="CE1706" s="29"/>
      <c r="CF1706" s="29"/>
      <c r="CG1706" s="31"/>
      <c r="CH1706" s="457"/>
      <c r="CI1706" s="23" t="s">
        <v>836</v>
      </c>
    </row>
    <row r="1707" spans="1:87" ht="15.6" thickTop="1" thickBot="1" x14ac:dyDescent="0.35">
      <c r="A1707" s="503"/>
      <c r="B1707" s="49"/>
      <c r="C1707" s="156">
        <f>B1707</f>
        <v>0</v>
      </c>
      <c r="D1707" s="457"/>
      <c r="E1707" s="73"/>
      <c r="F1707" s="93">
        <v>1788</v>
      </c>
      <c r="G1707" s="302">
        <v>27395</v>
      </c>
      <c r="H1707" s="211">
        <v>13</v>
      </c>
      <c r="I1707" s="122" t="s">
        <v>864</v>
      </c>
      <c r="J1707" s="216">
        <v>6</v>
      </c>
      <c r="K1707" s="79"/>
      <c r="L1707" s="79"/>
      <c r="M1707" s="79"/>
      <c r="N1707" s="80" t="s">
        <v>3691</v>
      </c>
      <c r="O1707" s="81"/>
      <c r="P1707" s="82"/>
      <c r="Q1707" s="83" t="str">
        <f>IF(R1707="?","?","")</f>
        <v/>
      </c>
      <c r="R1707" s="83" t="str">
        <f>IF(AND(S1707="",T1707&gt;0),"?",IF(S1707="","◄",IF(T1707&gt;=1,"►","")))</f>
        <v>◄</v>
      </c>
      <c r="S1707" s="84"/>
      <c r="T1707" s="85"/>
      <c r="U1707" s="83" t="str">
        <f>IF(V1707="?","?","")</f>
        <v/>
      </c>
      <c r="V1707" s="83" t="str">
        <f>IF(AND(W1707="",X1707&gt;0),"?",IF(W1707="","◄",IF(X1707&gt;=1,"►","")))</f>
        <v>◄</v>
      </c>
      <c r="W1707" s="86"/>
      <c r="X1707" s="85"/>
      <c r="Y1707" s="457"/>
      <c r="Z1707" s="87"/>
      <c r="AA1707" s="521">
        <f t="shared" si="620"/>
        <v>0</v>
      </c>
      <c r="AB1707" s="520">
        <f t="shared" si="620"/>
        <v>0</v>
      </c>
      <c r="AC1707" s="88"/>
      <c r="AD1707" s="519">
        <f t="shared" si="621"/>
        <v>0</v>
      </c>
      <c r="AE1707" s="522">
        <f t="shared" si="621"/>
        <v>0</v>
      </c>
      <c r="AF1707" s="44"/>
      <c r="AG1707" s="45"/>
      <c r="AH1707" s="44"/>
      <c r="AI1707" s="45"/>
      <c r="AJ1707" s="45"/>
      <c r="AK1707" s="45"/>
      <c r="AL1707" s="45"/>
      <c r="AM1707" s="43"/>
      <c r="AN1707" s="27" t="s">
        <v>6</v>
      </c>
      <c r="AO1707" s="27" t="s">
        <v>6</v>
      </c>
      <c r="AP1707" s="516"/>
      <c r="AQ1707" s="516"/>
      <c r="AR1707" s="516"/>
      <c r="AS1707" s="516" t="s">
        <v>6</v>
      </c>
      <c r="AT1707" s="516" t="s">
        <v>6</v>
      </c>
      <c r="AU1707" s="516"/>
      <c r="AV1707" s="516" t="s">
        <v>6</v>
      </c>
      <c r="AW1707" s="516" t="s">
        <v>6</v>
      </c>
      <c r="AX1707" s="516"/>
      <c r="AY1707" s="516" t="s">
        <v>6</v>
      </c>
      <c r="AZ1707" s="516" t="s">
        <v>6</v>
      </c>
      <c r="BA1707" s="516"/>
      <c r="BB1707" s="516" t="s">
        <v>6</v>
      </c>
      <c r="BC1707" s="516" t="s">
        <v>6</v>
      </c>
      <c r="BD1707" s="516"/>
      <c r="BE1707" s="516" t="s">
        <v>6</v>
      </c>
      <c r="BF1707" s="516" t="s">
        <v>6</v>
      </c>
      <c r="BG1707" s="516"/>
      <c r="BH1707" s="516" t="s">
        <v>6</v>
      </c>
      <c r="BI1707" s="516" t="s">
        <v>6</v>
      </c>
      <c r="BJ1707" s="516"/>
      <c r="BK1707" s="516" t="s">
        <v>6</v>
      </c>
      <c r="BL1707" s="516" t="s">
        <v>6</v>
      </c>
      <c r="BM1707" s="516"/>
      <c r="BN1707" s="516" t="s">
        <v>6</v>
      </c>
      <c r="BO1707" s="516" t="s">
        <v>6</v>
      </c>
      <c r="BP1707" s="516"/>
      <c r="BQ1707" s="516" t="s">
        <v>6</v>
      </c>
      <c r="BR1707" s="516" t="s">
        <v>6</v>
      </c>
      <c r="BS1707" s="516"/>
      <c r="BT1707" s="516"/>
      <c r="BU1707" s="516"/>
      <c r="BV1707" s="516"/>
      <c r="BW1707" s="516"/>
      <c r="BX1707" s="516"/>
      <c r="BY1707" s="516"/>
      <c r="BZ1707" s="28"/>
      <c r="CA1707" s="24"/>
      <c r="CB1707" s="29"/>
      <c r="CC1707" s="29"/>
      <c r="CD1707" s="30"/>
      <c r="CE1707" s="29"/>
      <c r="CF1707" s="29"/>
      <c r="CG1707" s="31"/>
      <c r="CH1707" s="457"/>
      <c r="CI1707" s="23" t="s">
        <v>836</v>
      </c>
    </row>
    <row r="1708" spans="1:87" ht="16.8" thickTop="1" thickBot="1" x14ac:dyDescent="0.35">
      <c r="A1708" s="505" t="str">
        <f>IF(COUNTIF(B1709:B1722,"x")&gt;0,"x","")</f>
        <v/>
      </c>
      <c r="B1708" s="57"/>
      <c r="C1708" s="510" t="str">
        <f>A1708</f>
        <v/>
      </c>
      <c r="D1708" s="66">
        <f>ROWS(D1709:D1721)-1</f>
        <v>12</v>
      </c>
      <c r="E1708" s="58" t="s">
        <v>3692</v>
      </c>
      <c r="F1708" s="59"/>
      <c r="G1708" s="301"/>
      <c r="H1708" s="18"/>
      <c r="I1708" s="18"/>
      <c r="J1708" s="18"/>
      <c r="K1708" s="18"/>
      <c r="L1708" s="18"/>
      <c r="M1708" s="18"/>
      <c r="N1708" s="46"/>
      <c r="O1708" s="60" t="s">
        <v>3693</v>
      </c>
      <c r="P1708" s="61" t="s">
        <v>6955</v>
      </c>
      <c r="Q1708" s="146"/>
      <c r="R1708" s="63" t="str">
        <f>IF(COUNTIF(Q1709:Q1721,"?")&gt;0,"?",IF(AND(S1708="◄",T1708="►"),"◄►",IF(S1708="◄","◄",IF(T1708="►","►",""))))</f>
        <v>◄</v>
      </c>
      <c r="S1708" s="64" t="str">
        <f>IF(SUM(S1709:S1721)+1=ROWS(S1709:S1721)-COUNTIF(S1709:S1721,"-"),"","◄")</f>
        <v>◄</v>
      </c>
      <c r="T1708" s="65" t="str">
        <f>IF(SUM(T1709:T1721)&gt;0,"►","")</f>
        <v/>
      </c>
      <c r="U1708" s="146"/>
      <c r="V1708" s="63" t="str">
        <f>IF(COUNTIF(U1709:U1721,"?")&gt;0,"?",IF(AND(W1708="◄",X1708="►"),"◄►",IF(W1708="◄","◄",IF(X1708="►","►",""))))</f>
        <v>◄</v>
      </c>
      <c r="W1708" s="64" t="str">
        <f>IF(SUM(W1709:W1721)+1=ROWS(W1709:W1721)-COUNTIF(W1709:W1721,"-"),"","◄")</f>
        <v>◄</v>
      </c>
      <c r="X1708" s="65" t="str">
        <f>IF(SUM(X1709:X1721)&gt;0,"►","")</f>
        <v/>
      </c>
      <c r="Y1708" s="66">
        <f>ROWS(Y1709:Y1721)-1</f>
        <v>12</v>
      </c>
      <c r="Z1708" s="67">
        <f>SUM(Z1709:Z1721)-Z1721</f>
        <v>0</v>
      </c>
      <c r="AA1708" s="68" t="s">
        <v>840</v>
      </c>
      <c r="AB1708" s="69"/>
      <c r="AC1708" s="67">
        <f>SUM(AC1709:AC1722)-AC1722</f>
        <v>0</v>
      </c>
      <c r="AD1708" s="68" t="s">
        <v>840</v>
      </c>
      <c r="AE1708" s="69"/>
      <c r="AF1708" s="70" t="str">
        <f>IF(AG1708="◄","◄",IF(AG1708="ok","►",""))</f>
        <v>◄</v>
      </c>
      <c r="AG1708" s="71" t="str">
        <f>IF(AG1709&gt;0,"OK","◄")</f>
        <v>◄</v>
      </c>
      <c r="AH1708" s="62" t="str">
        <f>IF(AND(AI1708="◄",AJ1708="►"),"◄?►",IF(AI1708="◄","◄",IF(AJ1708="►","►","")))</f>
        <v>◄</v>
      </c>
      <c r="AI1708" s="64" t="str">
        <f>IF(AI1709&gt;0,"","◄")</f>
        <v>◄</v>
      </c>
      <c r="AJ1708" s="65" t="str">
        <f>IF(SUM(AJ1709:AJ1714)&gt;0,"►","")</f>
        <v/>
      </c>
      <c r="AK1708" s="570">
        <f>G1709</f>
        <v>27395</v>
      </c>
      <c r="AL1708" s="572" t="str">
        <f>P1708</f>
        <v xml:space="preserve">▬ folder Nr. 23  /  75 ▬ </v>
      </c>
      <c r="AM1708" s="43"/>
      <c r="AN1708" s="1" t="str">
        <f>IF(AO1708="","",IF(COUNTIF(AN1709,"ok"),"","◄"))</f>
        <v>◄</v>
      </c>
      <c r="AO1708" s="9" t="str">
        <f>IF(COUNTIF(AP1708:BR1708,"◄")&gt;0,"◄","")</f>
        <v>◄</v>
      </c>
      <c r="AP1708" s="250" t="str">
        <f>IF(AP1709="-","",IF(AP1709&gt;0,"","◄"))</f>
        <v>◄</v>
      </c>
      <c r="AQ1708" s="251"/>
      <c r="AR1708" s="517">
        <f>IF(ISNONTEXT(AR1709)=TRUE,"_",1)</f>
        <v>1</v>
      </c>
      <c r="AS1708" s="250" t="str">
        <f>IF(AS1709="-","",IF(AS1709&gt;0,"","◄"))</f>
        <v/>
      </c>
      <c r="AT1708" s="251"/>
      <c r="AU1708" s="517" t="str">
        <f>IF(ISNONTEXT(AU1709)=TRUE,"_",AR1708+1)</f>
        <v>_</v>
      </c>
      <c r="AV1708" s="250" t="str">
        <f>IF(AV1709="-","",IF(AV1709&gt;0,"","◄"))</f>
        <v/>
      </c>
      <c r="AW1708" s="251"/>
      <c r="AX1708" s="517" t="str">
        <f>IF(ISNONTEXT(AX1709)=TRUE,"_",AU1708+1)</f>
        <v>_</v>
      </c>
      <c r="AY1708" s="250" t="str">
        <f>IF(AY1709="-","",IF(AY1709&gt;0,"","◄"))</f>
        <v/>
      </c>
      <c r="AZ1708" s="251"/>
      <c r="BA1708" s="517" t="str">
        <f>IF(ISNONTEXT(BA1709)=TRUE,"_",AX1708+1)</f>
        <v>_</v>
      </c>
      <c r="BB1708" s="250" t="str">
        <f>IF(BB1709="-","",IF(BB1709&gt;0,"","◄"))</f>
        <v/>
      </c>
      <c r="BC1708" s="251"/>
      <c r="BD1708" s="517" t="str">
        <f>IF(ISNONTEXT(BD1709)=TRUE,"_",BA1708+1)</f>
        <v>_</v>
      </c>
      <c r="BE1708" s="250" t="str">
        <f>IF(BE1709="-","",IF(BE1709&gt;0,"","◄"))</f>
        <v/>
      </c>
      <c r="BF1708" s="251"/>
      <c r="BG1708" s="517" t="str">
        <f>IF(ISNONTEXT(BG1709)=TRUE,"_",BD1708+1)</f>
        <v>_</v>
      </c>
      <c r="BH1708" s="250" t="str">
        <f>IF(BH1709="-","",IF(BH1709&gt;0,"","◄"))</f>
        <v/>
      </c>
      <c r="BI1708" s="251"/>
      <c r="BJ1708" s="517" t="str">
        <f>IF(ISNONTEXT(BJ1709)=TRUE,"_",BG1708+1)</f>
        <v>_</v>
      </c>
      <c r="BK1708" s="563" t="str">
        <f>IF(BK1709="-","",IF(BK1709&gt;0,"","◄"))</f>
        <v/>
      </c>
      <c r="BL1708" s="564"/>
      <c r="BM1708" s="517" t="str">
        <f>IF(ISNONTEXT(BM1709)=TRUE,"_",BJ1708+1)</f>
        <v>_</v>
      </c>
      <c r="BN1708" s="563" t="str">
        <f>IF(BN1709="-","",IF(BN1709&gt;0,"","◄"))</f>
        <v/>
      </c>
      <c r="BO1708" s="564"/>
      <c r="BP1708" s="517" t="str">
        <f>IF(ISNONTEXT(BP1709)=TRUE,"_",BM1708+1)</f>
        <v>_</v>
      </c>
      <c r="BQ1708" s="563" t="str">
        <f>IF(BQ1709="-","",IF(BQ1709&gt;0,"","◄"))</f>
        <v/>
      </c>
      <c r="BR1708" s="564"/>
      <c r="BS1708" s="517" t="str">
        <f>IF(ISNONTEXT(BS1709)=TRUE,"_",BP1708+1)</f>
        <v>_</v>
      </c>
      <c r="BT1708" s="563" t="str">
        <f>IF(BT1709="-","",IF(BT1709&gt;0,"","◄"))</f>
        <v>◄</v>
      </c>
      <c r="BU1708" s="564"/>
      <c r="BV1708" s="517" t="str">
        <f>IF(ISNONTEXT(BV1709)=TRUE,"_",1)</f>
        <v>_</v>
      </c>
      <c r="BW1708" s="563" t="str">
        <f>IF(BW1709="-","",IF(BW1709&gt;0,"","◄"))</f>
        <v>◄</v>
      </c>
      <c r="BX1708" s="564"/>
      <c r="BY1708" s="517" t="str">
        <f>IF(ISNONTEXT(BY1709)=TRUE,"_",BV1708+1)</f>
        <v>_</v>
      </c>
      <c r="BZ1708" s="26"/>
      <c r="CA1708" s="24"/>
      <c r="CB1708" s="25" t="str">
        <f>IF(CB1709&gt;0,"►","")</f>
        <v/>
      </c>
      <c r="CC1708" s="25" t="str">
        <f>IF(CC1709&gt;0,"►","")</f>
        <v/>
      </c>
      <c r="CD1708" s="517" t="str">
        <f>IF(ISNONTEXT(CD1709)=TRUE,"_",1)</f>
        <v>_</v>
      </c>
      <c r="CE1708" s="25" t="str">
        <f>IF(CE1709&gt;0,"►","")</f>
        <v/>
      </c>
      <c r="CF1708" s="25" t="str">
        <f>IF(CF1709&gt;0,"►","")</f>
        <v/>
      </c>
      <c r="CG1708" s="517" t="str">
        <f>IF(ISNONTEXT(CG1709)=TRUE,"_",CD1708+1)</f>
        <v>_</v>
      </c>
      <c r="CH1708" s="66">
        <f>ROWS(CH1709:CH1721)-1</f>
        <v>12</v>
      </c>
      <c r="CI1708" s="23" t="s">
        <v>836</v>
      </c>
    </row>
    <row r="1709" spans="1:87" ht="15" thickBot="1" x14ac:dyDescent="0.35">
      <c r="A1709" s="503"/>
      <c r="B1709" s="49"/>
      <c r="C1709" s="156">
        <f t="shared" ref="C1709:C1720" si="622">B1709</f>
        <v>0</v>
      </c>
      <c r="D1709" s="457"/>
      <c r="E1709" s="73"/>
      <c r="F1709" s="74" t="s">
        <v>3694</v>
      </c>
      <c r="G1709" s="300">
        <v>27395</v>
      </c>
      <c r="H1709" s="211">
        <v>4.5</v>
      </c>
      <c r="I1709" s="122" t="s">
        <v>864</v>
      </c>
      <c r="J1709" s="216">
        <v>1.5</v>
      </c>
      <c r="K1709" s="79"/>
      <c r="L1709" s="79"/>
      <c r="M1709" s="79"/>
      <c r="N1709" s="80" t="s">
        <v>3695</v>
      </c>
      <c r="O1709" s="81"/>
      <c r="P1709" s="82"/>
      <c r="Q1709" s="83" t="str">
        <f t="shared" ref="Q1709:Q1720" si="623">IF(R1709="?","?","")</f>
        <v/>
      </c>
      <c r="R1709" s="83" t="str">
        <f t="shared" ref="R1709:R1720" si="624">IF(AND(S1709="",T1709&gt;0),"?",IF(S1709="","◄",IF(T1709&gt;=1,"►","")))</f>
        <v>◄</v>
      </c>
      <c r="S1709" s="84"/>
      <c r="T1709" s="85"/>
      <c r="U1709" s="83" t="str">
        <f t="shared" ref="U1709:U1720" si="625">IF(V1709="?","?","")</f>
        <v/>
      </c>
      <c r="V1709" s="83" t="str">
        <f t="shared" ref="V1709:V1720" si="626">IF(AND(W1709="",X1709&gt;0),"?",IF(W1709="","◄",IF(X1709&gt;=1,"►","")))</f>
        <v>◄</v>
      </c>
      <c r="W1709" s="86"/>
      <c r="X1709" s="85"/>
      <c r="Y1709" s="457"/>
      <c r="Z1709" s="87"/>
      <c r="AA1709" s="521">
        <f t="shared" ref="AA1709:AA1720" si="627">(S1709*Z1709)</f>
        <v>0</v>
      </c>
      <c r="AB1709" s="520">
        <f t="shared" ref="AB1709:AB1720" si="628">(T1709*AA1709)</f>
        <v>0</v>
      </c>
      <c r="AC1709" s="88"/>
      <c r="AD1709" s="519">
        <f t="shared" ref="AD1709:AD1720" si="629">(W1709*AC1709)</f>
        <v>0</v>
      </c>
      <c r="AE1709" s="522">
        <f t="shared" ref="AE1709:AE1720" si="630">(X1709*AD1709)</f>
        <v>0</v>
      </c>
      <c r="AF1709" s="89" t="str">
        <f>IF(AG1709&gt;0,"ok","◄")</f>
        <v>◄</v>
      </c>
      <c r="AG1709" s="90"/>
      <c r="AH1709" s="89" t="str">
        <f>IF(AND(AI1709="",AJ1709&gt;0),"?",IF(AI1709="","◄",IF(AJ1709&gt;=1,"►","")))</f>
        <v>◄</v>
      </c>
      <c r="AI1709" s="91"/>
      <c r="AJ1709" s="92"/>
      <c r="AK1709" s="586"/>
      <c r="AL1709" s="587"/>
      <c r="AM1709" s="43"/>
      <c r="AN1709" s="3" t="s">
        <v>3</v>
      </c>
      <c r="AO1709" s="12" t="s">
        <v>1</v>
      </c>
      <c r="AP1709" s="13"/>
      <c r="AQ1709" s="14"/>
      <c r="AR1709" s="15" t="s">
        <v>376</v>
      </c>
      <c r="AS1709" s="516" t="s">
        <v>6</v>
      </c>
      <c r="AT1709" s="516" t="s">
        <v>6</v>
      </c>
      <c r="AU1709" s="516"/>
      <c r="AV1709" s="516" t="s">
        <v>6</v>
      </c>
      <c r="AW1709" s="516" t="s">
        <v>6</v>
      </c>
      <c r="AX1709" s="516"/>
      <c r="AY1709" s="516" t="s">
        <v>6</v>
      </c>
      <c r="AZ1709" s="516" t="s">
        <v>6</v>
      </c>
      <c r="BA1709" s="516"/>
      <c r="BB1709" s="516" t="s">
        <v>6</v>
      </c>
      <c r="BC1709" s="516" t="s">
        <v>6</v>
      </c>
      <c r="BD1709" s="516"/>
      <c r="BE1709" s="516" t="s">
        <v>6</v>
      </c>
      <c r="BF1709" s="516" t="s">
        <v>6</v>
      </c>
      <c r="BG1709" s="516"/>
      <c r="BH1709" s="516" t="s">
        <v>6</v>
      </c>
      <c r="BI1709" s="516" t="s">
        <v>6</v>
      </c>
      <c r="BJ1709" s="516"/>
      <c r="BK1709" s="516" t="s">
        <v>6</v>
      </c>
      <c r="BL1709" s="516" t="s">
        <v>6</v>
      </c>
      <c r="BM1709" s="516"/>
      <c r="BN1709" s="516" t="s">
        <v>6</v>
      </c>
      <c r="BO1709" s="516" t="s">
        <v>6</v>
      </c>
      <c r="BP1709" s="516"/>
      <c r="BQ1709" s="516" t="s">
        <v>6</v>
      </c>
      <c r="BR1709" s="516" t="s">
        <v>6</v>
      </c>
      <c r="BS1709" s="516"/>
      <c r="BT1709" s="32"/>
      <c r="BU1709" s="33"/>
      <c r="BV1709" s="34"/>
      <c r="BW1709" s="32"/>
      <c r="BX1709" s="33"/>
      <c r="BY1709" s="34"/>
      <c r="BZ1709" s="35"/>
      <c r="CA1709" s="24"/>
      <c r="CB1709" s="36"/>
      <c r="CC1709" s="33"/>
      <c r="CD1709" s="37"/>
      <c r="CE1709" s="36"/>
      <c r="CF1709" s="38"/>
      <c r="CG1709" s="39"/>
      <c r="CH1709" s="457"/>
      <c r="CI1709" s="23" t="s">
        <v>836</v>
      </c>
    </row>
    <row r="1710" spans="1:87" ht="16.8" customHeight="1" thickTop="1" thickBot="1" x14ac:dyDescent="0.35">
      <c r="A1710" s="503"/>
      <c r="B1710" s="49"/>
      <c r="C1710" s="156">
        <f t="shared" si="622"/>
        <v>0</v>
      </c>
      <c r="D1710" s="457"/>
      <c r="E1710" s="73"/>
      <c r="F1710" s="93">
        <v>1790</v>
      </c>
      <c r="G1710" s="302">
        <v>27395</v>
      </c>
      <c r="H1710" s="211">
        <v>6.5</v>
      </c>
      <c r="I1710" s="122" t="s">
        <v>864</v>
      </c>
      <c r="J1710" s="216">
        <v>3</v>
      </c>
      <c r="K1710" s="79"/>
      <c r="L1710" s="79"/>
      <c r="M1710" s="79"/>
      <c r="N1710" s="80" t="s">
        <v>3696</v>
      </c>
      <c r="O1710" s="81"/>
      <c r="P1710" s="82"/>
      <c r="Q1710" s="83" t="str">
        <f t="shared" si="623"/>
        <v/>
      </c>
      <c r="R1710" s="83" t="str">
        <f t="shared" si="624"/>
        <v>◄</v>
      </c>
      <c r="S1710" s="84"/>
      <c r="T1710" s="85"/>
      <c r="U1710" s="83" t="str">
        <f t="shared" si="625"/>
        <v/>
      </c>
      <c r="V1710" s="83" t="str">
        <f t="shared" si="626"/>
        <v>◄</v>
      </c>
      <c r="W1710" s="86"/>
      <c r="X1710" s="85"/>
      <c r="Y1710" s="457"/>
      <c r="Z1710" s="87"/>
      <c r="AA1710" s="521">
        <f t="shared" si="627"/>
        <v>0</v>
      </c>
      <c r="AB1710" s="520">
        <f t="shared" si="628"/>
        <v>0</v>
      </c>
      <c r="AC1710" s="88"/>
      <c r="AD1710" s="519">
        <f t="shared" si="629"/>
        <v>0</v>
      </c>
      <c r="AE1710" s="522">
        <f t="shared" si="630"/>
        <v>0</v>
      </c>
      <c r="AF1710" s="44"/>
      <c r="AG1710" s="45"/>
      <c r="AH1710" s="44"/>
      <c r="AI1710" s="45"/>
      <c r="AJ1710" s="45"/>
      <c r="AK1710" s="45"/>
      <c r="AL1710" s="45"/>
      <c r="AM1710" s="43"/>
      <c r="AN1710" s="27" t="s">
        <v>6</v>
      </c>
      <c r="AO1710" s="27" t="s">
        <v>6</v>
      </c>
      <c r="AP1710" s="516"/>
      <c r="AQ1710" s="516"/>
      <c r="AR1710" s="516"/>
      <c r="AS1710" s="516" t="s">
        <v>6</v>
      </c>
      <c r="AT1710" s="516" t="s">
        <v>6</v>
      </c>
      <c r="AU1710" s="516"/>
      <c r="AV1710" s="516" t="s">
        <v>6</v>
      </c>
      <c r="AW1710" s="516" t="s">
        <v>6</v>
      </c>
      <c r="AX1710" s="516"/>
      <c r="AY1710" s="516" t="s">
        <v>6</v>
      </c>
      <c r="AZ1710" s="516" t="s">
        <v>6</v>
      </c>
      <c r="BA1710" s="516"/>
      <c r="BB1710" s="516" t="s">
        <v>6</v>
      </c>
      <c r="BC1710" s="516" t="s">
        <v>6</v>
      </c>
      <c r="BD1710" s="516"/>
      <c r="BE1710" s="516" t="s">
        <v>6</v>
      </c>
      <c r="BF1710" s="516" t="s">
        <v>6</v>
      </c>
      <c r="BG1710" s="516"/>
      <c r="BH1710" s="516" t="s">
        <v>6</v>
      </c>
      <c r="BI1710" s="516" t="s">
        <v>6</v>
      </c>
      <c r="BJ1710" s="516"/>
      <c r="BK1710" s="516" t="s">
        <v>6</v>
      </c>
      <c r="BL1710" s="516" t="s">
        <v>6</v>
      </c>
      <c r="BM1710" s="516"/>
      <c r="BN1710" s="516" t="s">
        <v>6</v>
      </c>
      <c r="BO1710" s="516" t="s">
        <v>6</v>
      </c>
      <c r="BP1710" s="516"/>
      <c r="BQ1710" s="516" t="s">
        <v>6</v>
      </c>
      <c r="BR1710" s="516" t="s">
        <v>6</v>
      </c>
      <c r="BS1710" s="516"/>
      <c r="BT1710" s="516"/>
      <c r="BU1710" s="516"/>
      <c r="BV1710" s="516"/>
      <c r="BW1710" s="516"/>
      <c r="BX1710" s="516"/>
      <c r="BY1710" s="516"/>
      <c r="BZ1710" s="28"/>
      <c r="CA1710" s="24"/>
      <c r="CB1710" s="29"/>
      <c r="CC1710" s="29"/>
      <c r="CD1710" s="30"/>
      <c r="CE1710" s="29"/>
      <c r="CF1710" s="29"/>
      <c r="CG1710" s="31"/>
      <c r="CH1710" s="457"/>
      <c r="CI1710" s="23" t="s">
        <v>836</v>
      </c>
    </row>
    <row r="1711" spans="1:87" ht="15.6" thickTop="1" thickBot="1" x14ac:dyDescent="0.35">
      <c r="A1711" s="503"/>
      <c r="B1711" s="49"/>
      <c r="C1711" s="156">
        <f t="shared" si="622"/>
        <v>0</v>
      </c>
      <c r="D1711" s="457"/>
      <c r="E1711" s="73"/>
      <c r="F1711" s="93">
        <v>1791</v>
      </c>
      <c r="G1711" s="302">
        <v>27395</v>
      </c>
      <c r="H1711" s="211">
        <v>6.5</v>
      </c>
      <c r="I1711" s="122" t="s">
        <v>864</v>
      </c>
      <c r="J1711" s="216">
        <v>3</v>
      </c>
      <c r="K1711" s="79"/>
      <c r="L1711" s="79"/>
      <c r="M1711" s="79"/>
      <c r="N1711" s="80" t="s">
        <v>3697</v>
      </c>
      <c r="O1711" s="81"/>
      <c r="P1711" s="82"/>
      <c r="Q1711" s="83" t="str">
        <f t="shared" si="623"/>
        <v/>
      </c>
      <c r="R1711" s="83" t="str">
        <f t="shared" si="624"/>
        <v>◄</v>
      </c>
      <c r="S1711" s="84"/>
      <c r="T1711" s="85"/>
      <c r="U1711" s="83" t="str">
        <f t="shared" si="625"/>
        <v/>
      </c>
      <c r="V1711" s="83" t="str">
        <f t="shared" si="626"/>
        <v>◄</v>
      </c>
      <c r="W1711" s="86"/>
      <c r="X1711" s="85"/>
      <c r="Y1711" s="457"/>
      <c r="Z1711" s="87"/>
      <c r="AA1711" s="521">
        <f t="shared" si="627"/>
        <v>0</v>
      </c>
      <c r="AB1711" s="520">
        <f t="shared" si="628"/>
        <v>0</v>
      </c>
      <c r="AC1711" s="88"/>
      <c r="AD1711" s="519">
        <f t="shared" si="629"/>
        <v>0</v>
      </c>
      <c r="AE1711" s="522">
        <f t="shared" si="630"/>
        <v>0</v>
      </c>
      <c r="AF1711" s="44"/>
      <c r="AG1711" s="45"/>
      <c r="AH1711" s="44"/>
      <c r="AI1711" s="45"/>
      <c r="AJ1711" s="45"/>
      <c r="AK1711" s="45"/>
      <c r="AL1711" s="45"/>
      <c r="AM1711" s="43"/>
      <c r="AN1711" s="27" t="s">
        <v>6</v>
      </c>
      <c r="AO1711" s="27" t="s">
        <v>6</v>
      </c>
      <c r="AP1711" s="516"/>
      <c r="AQ1711" s="516"/>
      <c r="AR1711" s="516"/>
      <c r="AS1711" s="516" t="s">
        <v>6</v>
      </c>
      <c r="AT1711" s="516" t="s">
        <v>6</v>
      </c>
      <c r="AU1711" s="516"/>
      <c r="AV1711" s="516" t="s">
        <v>6</v>
      </c>
      <c r="AW1711" s="516" t="s">
        <v>6</v>
      </c>
      <c r="AX1711" s="516"/>
      <c r="AY1711" s="516" t="s">
        <v>6</v>
      </c>
      <c r="AZ1711" s="516" t="s">
        <v>6</v>
      </c>
      <c r="BA1711" s="516"/>
      <c r="BB1711" s="516" t="s">
        <v>6</v>
      </c>
      <c r="BC1711" s="516" t="s">
        <v>6</v>
      </c>
      <c r="BD1711" s="516"/>
      <c r="BE1711" s="516" t="s">
        <v>6</v>
      </c>
      <c r="BF1711" s="516" t="s">
        <v>6</v>
      </c>
      <c r="BG1711" s="516"/>
      <c r="BH1711" s="516" t="s">
        <v>6</v>
      </c>
      <c r="BI1711" s="516" t="s">
        <v>6</v>
      </c>
      <c r="BJ1711" s="516"/>
      <c r="BK1711" s="516" t="s">
        <v>6</v>
      </c>
      <c r="BL1711" s="516" t="s">
        <v>6</v>
      </c>
      <c r="BM1711" s="516"/>
      <c r="BN1711" s="516" t="s">
        <v>6</v>
      </c>
      <c r="BO1711" s="516" t="s">
        <v>6</v>
      </c>
      <c r="BP1711" s="516"/>
      <c r="BQ1711" s="516" t="s">
        <v>6</v>
      </c>
      <c r="BR1711" s="516" t="s">
        <v>6</v>
      </c>
      <c r="BS1711" s="516"/>
      <c r="BT1711" s="516"/>
      <c r="BU1711" s="516"/>
      <c r="BV1711" s="516"/>
      <c r="BW1711" s="516"/>
      <c r="BX1711" s="516"/>
      <c r="BY1711" s="516"/>
      <c r="BZ1711" s="28"/>
      <c r="CA1711" s="24"/>
      <c r="CB1711" s="29"/>
      <c r="CC1711" s="29"/>
      <c r="CD1711" s="30"/>
      <c r="CE1711" s="29"/>
      <c r="CF1711" s="29"/>
      <c r="CG1711" s="31"/>
      <c r="CH1711" s="457"/>
      <c r="CI1711" s="23" t="s">
        <v>836</v>
      </c>
    </row>
    <row r="1712" spans="1:87" ht="15.6" thickTop="1" thickBot="1" x14ac:dyDescent="0.35">
      <c r="A1712" s="503"/>
      <c r="B1712" s="49"/>
      <c r="C1712" s="156">
        <f t="shared" si="622"/>
        <v>0</v>
      </c>
      <c r="D1712" s="457"/>
      <c r="E1712" s="73"/>
      <c r="F1712" s="93">
        <v>1792</v>
      </c>
      <c r="G1712" s="302">
        <v>27395</v>
      </c>
      <c r="H1712" s="211">
        <v>10</v>
      </c>
      <c r="I1712" s="122" t="s">
        <v>864</v>
      </c>
      <c r="J1712" s="216">
        <v>5</v>
      </c>
      <c r="K1712" s="79"/>
      <c r="L1712" s="79"/>
      <c r="M1712" s="79"/>
      <c r="N1712" s="80" t="s">
        <v>3698</v>
      </c>
      <c r="O1712" s="81"/>
      <c r="P1712" s="82"/>
      <c r="Q1712" s="83" t="str">
        <f t="shared" si="623"/>
        <v/>
      </c>
      <c r="R1712" s="83" t="str">
        <f t="shared" si="624"/>
        <v>◄</v>
      </c>
      <c r="S1712" s="84"/>
      <c r="T1712" s="85"/>
      <c r="U1712" s="83" t="str">
        <f t="shared" si="625"/>
        <v/>
      </c>
      <c r="V1712" s="83" t="str">
        <f t="shared" si="626"/>
        <v>◄</v>
      </c>
      <c r="W1712" s="86"/>
      <c r="X1712" s="85"/>
      <c r="Y1712" s="457"/>
      <c r="Z1712" s="87"/>
      <c r="AA1712" s="521">
        <f t="shared" si="627"/>
        <v>0</v>
      </c>
      <c r="AB1712" s="520">
        <f t="shared" si="628"/>
        <v>0</v>
      </c>
      <c r="AC1712" s="88"/>
      <c r="AD1712" s="519">
        <f t="shared" si="629"/>
        <v>0</v>
      </c>
      <c r="AE1712" s="522">
        <f t="shared" si="630"/>
        <v>0</v>
      </c>
      <c r="AF1712" s="44"/>
      <c r="AG1712" s="45"/>
      <c r="AH1712" s="44"/>
      <c r="AI1712" s="45"/>
      <c r="AJ1712" s="45"/>
      <c r="AK1712" s="45"/>
      <c r="AL1712" s="45"/>
      <c r="AM1712" s="43"/>
      <c r="AN1712" s="27" t="s">
        <v>6</v>
      </c>
      <c r="AO1712" s="27" t="s">
        <v>6</v>
      </c>
      <c r="AP1712" s="516"/>
      <c r="AQ1712" s="516"/>
      <c r="AR1712" s="516"/>
      <c r="AS1712" s="516" t="s">
        <v>6</v>
      </c>
      <c r="AT1712" s="516" t="s">
        <v>6</v>
      </c>
      <c r="AU1712" s="516"/>
      <c r="AV1712" s="516" t="s">
        <v>6</v>
      </c>
      <c r="AW1712" s="516" t="s">
        <v>6</v>
      </c>
      <c r="AX1712" s="516"/>
      <c r="AY1712" s="516" t="s">
        <v>6</v>
      </c>
      <c r="AZ1712" s="516" t="s">
        <v>6</v>
      </c>
      <c r="BA1712" s="516"/>
      <c r="BB1712" s="516" t="s">
        <v>6</v>
      </c>
      <c r="BC1712" s="516" t="s">
        <v>6</v>
      </c>
      <c r="BD1712" s="516"/>
      <c r="BE1712" s="516" t="s">
        <v>6</v>
      </c>
      <c r="BF1712" s="516" t="s">
        <v>6</v>
      </c>
      <c r="BG1712" s="516"/>
      <c r="BH1712" s="516" t="s">
        <v>6</v>
      </c>
      <c r="BI1712" s="516" t="s">
        <v>6</v>
      </c>
      <c r="BJ1712" s="516"/>
      <c r="BK1712" s="516" t="s">
        <v>6</v>
      </c>
      <c r="BL1712" s="516" t="s">
        <v>6</v>
      </c>
      <c r="BM1712" s="516"/>
      <c r="BN1712" s="516" t="s">
        <v>6</v>
      </c>
      <c r="BO1712" s="516" t="s">
        <v>6</v>
      </c>
      <c r="BP1712" s="516"/>
      <c r="BQ1712" s="516" t="s">
        <v>6</v>
      </c>
      <c r="BR1712" s="516" t="s">
        <v>6</v>
      </c>
      <c r="BS1712" s="516"/>
      <c r="BT1712" s="516"/>
      <c r="BU1712" s="516"/>
      <c r="BV1712" s="516"/>
      <c r="BW1712" s="516"/>
      <c r="BX1712" s="516"/>
      <c r="BY1712" s="516"/>
      <c r="BZ1712" s="28"/>
      <c r="CA1712" s="24"/>
      <c r="CB1712" s="29"/>
      <c r="CC1712" s="29"/>
      <c r="CD1712" s="30"/>
      <c r="CE1712" s="29"/>
      <c r="CF1712" s="29"/>
      <c r="CG1712" s="31"/>
      <c r="CH1712" s="457"/>
      <c r="CI1712" s="23" t="s">
        <v>836</v>
      </c>
    </row>
    <row r="1713" spans="1:94" ht="15.6" thickTop="1" thickBot="1" x14ac:dyDescent="0.35">
      <c r="A1713" s="503"/>
      <c r="B1713" s="49"/>
      <c r="C1713" s="156">
        <f t="shared" si="622"/>
        <v>0</v>
      </c>
      <c r="D1713" s="457"/>
      <c r="E1713" s="73"/>
      <c r="F1713" s="93">
        <v>1793</v>
      </c>
      <c r="G1713" s="302">
        <v>27395</v>
      </c>
      <c r="H1713" s="211">
        <v>10</v>
      </c>
      <c r="I1713" s="122" t="s">
        <v>864</v>
      </c>
      <c r="J1713" s="216">
        <v>5</v>
      </c>
      <c r="K1713" s="79"/>
      <c r="L1713" s="79"/>
      <c r="M1713" s="79"/>
      <c r="N1713" s="80" t="s">
        <v>3699</v>
      </c>
      <c r="O1713" s="81"/>
      <c r="P1713" s="82"/>
      <c r="Q1713" s="83" t="str">
        <f t="shared" si="623"/>
        <v/>
      </c>
      <c r="R1713" s="83" t="str">
        <f t="shared" si="624"/>
        <v>◄</v>
      </c>
      <c r="S1713" s="84"/>
      <c r="T1713" s="85"/>
      <c r="U1713" s="83" t="str">
        <f t="shared" si="625"/>
        <v/>
      </c>
      <c r="V1713" s="83" t="str">
        <f t="shared" si="626"/>
        <v>◄</v>
      </c>
      <c r="W1713" s="86"/>
      <c r="X1713" s="85"/>
      <c r="Y1713" s="457"/>
      <c r="Z1713" s="87"/>
      <c r="AA1713" s="521">
        <f t="shared" si="627"/>
        <v>0</v>
      </c>
      <c r="AB1713" s="520">
        <f t="shared" si="628"/>
        <v>0</v>
      </c>
      <c r="AC1713" s="88"/>
      <c r="AD1713" s="519">
        <f t="shared" si="629"/>
        <v>0</v>
      </c>
      <c r="AE1713" s="522">
        <f t="shared" si="630"/>
        <v>0</v>
      </c>
      <c r="AF1713" s="44"/>
      <c r="AG1713" s="45"/>
      <c r="AH1713" s="44"/>
      <c r="AI1713" s="45"/>
      <c r="AJ1713" s="45"/>
      <c r="AK1713" s="45"/>
      <c r="AL1713" s="45"/>
      <c r="AM1713" s="43"/>
      <c r="AN1713" s="27" t="s">
        <v>6</v>
      </c>
      <c r="AO1713" s="27" t="s">
        <v>6</v>
      </c>
      <c r="AP1713" s="516"/>
      <c r="AQ1713" s="516"/>
      <c r="AR1713" s="516"/>
      <c r="AS1713" s="516" t="s">
        <v>6</v>
      </c>
      <c r="AT1713" s="516" t="s">
        <v>6</v>
      </c>
      <c r="AU1713" s="516"/>
      <c r="AV1713" s="516" t="s">
        <v>6</v>
      </c>
      <c r="AW1713" s="516" t="s">
        <v>6</v>
      </c>
      <c r="AX1713" s="516"/>
      <c r="AY1713" s="516" t="s">
        <v>6</v>
      </c>
      <c r="AZ1713" s="516" t="s">
        <v>6</v>
      </c>
      <c r="BA1713" s="516"/>
      <c r="BB1713" s="516" t="s">
        <v>6</v>
      </c>
      <c r="BC1713" s="516" t="s">
        <v>6</v>
      </c>
      <c r="BD1713" s="516"/>
      <c r="BE1713" s="516" t="s">
        <v>6</v>
      </c>
      <c r="BF1713" s="516" t="s">
        <v>6</v>
      </c>
      <c r="BG1713" s="516"/>
      <c r="BH1713" s="516" t="s">
        <v>6</v>
      </c>
      <c r="BI1713" s="516" t="s">
        <v>6</v>
      </c>
      <c r="BJ1713" s="516"/>
      <c r="BK1713" s="516" t="s">
        <v>6</v>
      </c>
      <c r="BL1713" s="516" t="s">
        <v>6</v>
      </c>
      <c r="BM1713" s="516"/>
      <c r="BN1713" s="516" t="s">
        <v>6</v>
      </c>
      <c r="BO1713" s="516" t="s">
        <v>6</v>
      </c>
      <c r="BP1713" s="516"/>
      <c r="BQ1713" s="516" t="s">
        <v>6</v>
      </c>
      <c r="BR1713" s="516" t="s">
        <v>6</v>
      </c>
      <c r="BS1713" s="516"/>
      <c r="BT1713" s="516"/>
      <c r="BU1713" s="516"/>
      <c r="BV1713" s="516"/>
      <c r="BW1713" s="516"/>
      <c r="BX1713" s="516"/>
      <c r="BY1713" s="516"/>
      <c r="BZ1713" s="28"/>
      <c r="CA1713" s="24"/>
      <c r="CB1713" s="29"/>
      <c r="CC1713" s="29"/>
      <c r="CD1713" s="30"/>
      <c r="CE1713" s="29"/>
      <c r="CF1713" s="29"/>
      <c r="CG1713" s="31"/>
      <c r="CH1713" s="457"/>
      <c r="CI1713" s="23" t="s">
        <v>836</v>
      </c>
    </row>
    <row r="1714" spans="1:94" ht="15.6" thickTop="1" thickBot="1" x14ac:dyDescent="0.35">
      <c r="A1714" s="503"/>
      <c r="B1714" s="49"/>
      <c r="C1714" s="156">
        <f t="shared" si="622"/>
        <v>0</v>
      </c>
      <c r="D1714" s="457"/>
      <c r="E1714" s="73"/>
      <c r="F1714" s="93">
        <v>1794</v>
      </c>
      <c r="G1714" s="302">
        <v>27395</v>
      </c>
      <c r="H1714" s="211">
        <v>30</v>
      </c>
      <c r="I1714" s="122" t="s">
        <v>864</v>
      </c>
      <c r="J1714" s="216">
        <v>15</v>
      </c>
      <c r="K1714" s="79"/>
      <c r="L1714" s="79"/>
      <c r="M1714" s="79"/>
      <c r="N1714" s="80" t="s">
        <v>3700</v>
      </c>
      <c r="O1714" s="640" t="s">
        <v>3701</v>
      </c>
      <c r="P1714" s="641"/>
      <c r="Q1714" s="83" t="str">
        <f t="shared" si="623"/>
        <v/>
      </c>
      <c r="R1714" s="83" t="str">
        <f t="shared" si="624"/>
        <v>◄</v>
      </c>
      <c r="S1714" s="84"/>
      <c r="T1714" s="85"/>
      <c r="U1714" s="83" t="str">
        <f t="shared" si="625"/>
        <v/>
      </c>
      <c r="V1714" s="83" t="str">
        <f t="shared" si="626"/>
        <v>◄</v>
      </c>
      <c r="W1714" s="86"/>
      <c r="X1714" s="85"/>
      <c r="Y1714" s="457"/>
      <c r="Z1714" s="87"/>
      <c r="AA1714" s="521">
        <f t="shared" si="627"/>
        <v>0</v>
      </c>
      <c r="AB1714" s="520">
        <f t="shared" si="628"/>
        <v>0</v>
      </c>
      <c r="AC1714" s="88"/>
      <c r="AD1714" s="519">
        <f t="shared" si="629"/>
        <v>0</v>
      </c>
      <c r="AE1714" s="522">
        <f t="shared" si="630"/>
        <v>0</v>
      </c>
      <c r="AF1714" s="44"/>
      <c r="AG1714" s="45"/>
      <c r="AH1714" s="44"/>
      <c r="AI1714" s="45"/>
      <c r="AJ1714" s="45"/>
      <c r="AK1714" s="45"/>
      <c r="AL1714" s="45"/>
      <c r="AM1714" s="43"/>
      <c r="AN1714" s="27" t="s">
        <v>6</v>
      </c>
      <c r="AO1714" s="27" t="s">
        <v>6</v>
      </c>
      <c r="AP1714" s="516"/>
      <c r="AQ1714" s="516"/>
      <c r="AR1714" s="516"/>
      <c r="AS1714" s="516" t="s">
        <v>6</v>
      </c>
      <c r="AT1714" s="516" t="s">
        <v>6</v>
      </c>
      <c r="AU1714" s="516"/>
      <c r="AV1714" s="516" t="s">
        <v>6</v>
      </c>
      <c r="AW1714" s="516" t="s">
        <v>6</v>
      </c>
      <c r="AX1714" s="516"/>
      <c r="AY1714" s="516" t="s">
        <v>6</v>
      </c>
      <c r="AZ1714" s="516" t="s">
        <v>6</v>
      </c>
      <c r="BA1714" s="516"/>
      <c r="BB1714" s="516" t="s">
        <v>6</v>
      </c>
      <c r="BC1714" s="516" t="s">
        <v>6</v>
      </c>
      <c r="BD1714" s="516"/>
      <c r="BE1714" s="516" t="s">
        <v>6</v>
      </c>
      <c r="BF1714" s="516" t="s">
        <v>6</v>
      </c>
      <c r="BG1714" s="516"/>
      <c r="BH1714" s="516" t="s">
        <v>6</v>
      </c>
      <c r="BI1714" s="516" t="s">
        <v>6</v>
      </c>
      <c r="BJ1714" s="516"/>
      <c r="BK1714" s="516" t="s">
        <v>6</v>
      </c>
      <c r="BL1714" s="516" t="s">
        <v>6</v>
      </c>
      <c r="BM1714" s="516"/>
      <c r="BN1714" s="516" t="s">
        <v>6</v>
      </c>
      <c r="BO1714" s="516" t="s">
        <v>6</v>
      </c>
      <c r="BP1714" s="516"/>
      <c r="BQ1714" s="516" t="s">
        <v>6</v>
      </c>
      <c r="BR1714" s="516" t="s">
        <v>6</v>
      </c>
      <c r="BS1714" s="516"/>
      <c r="BT1714" s="516"/>
      <c r="BU1714" s="516"/>
      <c r="BV1714" s="516"/>
      <c r="BW1714" s="516"/>
      <c r="BX1714" s="516"/>
      <c r="BY1714" s="516"/>
      <c r="BZ1714" s="28"/>
      <c r="CA1714" s="24"/>
      <c r="CB1714" s="29"/>
      <c r="CC1714" s="29"/>
      <c r="CD1714" s="30"/>
      <c r="CE1714" s="29"/>
      <c r="CF1714" s="29"/>
      <c r="CG1714" s="31"/>
      <c r="CH1714" s="457"/>
      <c r="CI1714" s="23" t="s">
        <v>836</v>
      </c>
    </row>
    <row r="1715" spans="1:94" ht="15.6" thickTop="1" thickBot="1" x14ac:dyDescent="0.35">
      <c r="A1715" s="503"/>
      <c r="B1715" s="49"/>
      <c r="C1715" s="156">
        <f t="shared" si="622"/>
        <v>0</v>
      </c>
      <c r="D1715" s="457"/>
      <c r="E1715" s="179" t="s">
        <v>1721</v>
      </c>
      <c r="F1715" s="180" t="s">
        <v>3694</v>
      </c>
      <c r="G1715" s="302">
        <v>27395</v>
      </c>
      <c r="H1715" s="211">
        <v>45</v>
      </c>
      <c r="I1715" s="122" t="s">
        <v>864</v>
      </c>
      <c r="J1715" s="216">
        <v>15</v>
      </c>
      <c r="K1715" s="79"/>
      <c r="L1715" s="79"/>
      <c r="M1715" s="79"/>
      <c r="N1715" s="113" t="s">
        <v>3695</v>
      </c>
      <c r="O1715" s="642"/>
      <c r="P1715" s="612"/>
      <c r="Q1715" s="83" t="str">
        <f t="shared" si="623"/>
        <v/>
      </c>
      <c r="R1715" s="83" t="str">
        <f t="shared" si="624"/>
        <v>◄</v>
      </c>
      <c r="S1715" s="84"/>
      <c r="T1715" s="85"/>
      <c r="U1715" s="83" t="str">
        <f t="shared" si="625"/>
        <v/>
      </c>
      <c r="V1715" s="83" t="str">
        <f t="shared" si="626"/>
        <v>◄</v>
      </c>
      <c r="W1715" s="86"/>
      <c r="X1715" s="85"/>
      <c r="Y1715" s="457"/>
      <c r="Z1715" s="87"/>
      <c r="AA1715" s="521">
        <f t="shared" si="627"/>
        <v>0</v>
      </c>
      <c r="AB1715" s="520">
        <f t="shared" si="628"/>
        <v>0</v>
      </c>
      <c r="AC1715" s="88"/>
      <c r="AD1715" s="519">
        <f t="shared" si="629"/>
        <v>0</v>
      </c>
      <c r="AE1715" s="522">
        <f t="shared" si="630"/>
        <v>0</v>
      </c>
      <c r="AF1715" s="44"/>
      <c r="AG1715" s="45"/>
      <c r="AH1715" s="44"/>
      <c r="AI1715" s="45"/>
      <c r="AJ1715" s="45"/>
      <c r="AK1715" s="45"/>
      <c r="AL1715" s="45"/>
      <c r="AM1715" s="43"/>
      <c r="AN1715" s="27" t="s">
        <v>6</v>
      </c>
      <c r="AO1715" s="27" t="s">
        <v>6</v>
      </c>
      <c r="AP1715" s="516"/>
      <c r="AQ1715" s="516"/>
      <c r="AR1715" s="516"/>
      <c r="AS1715" s="516" t="s">
        <v>6</v>
      </c>
      <c r="AT1715" s="516" t="s">
        <v>6</v>
      </c>
      <c r="AU1715" s="516"/>
      <c r="AV1715" s="516" t="s">
        <v>6</v>
      </c>
      <c r="AW1715" s="516" t="s">
        <v>6</v>
      </c>
      <c r="AX1715" s="516"/>
      <c r="AY1715" s="516" t="s">
        <v>6</v>
      </c>
      <c r="AZ1715" s="516" t="s">
        <v>6</v>
      </c>
      <c r="BA1715" s="516"/>
      <c r="BB1715" s="516" t="s">
        <v>6</v>
      </c>
      <c r="BC1715" s="516" t="s">
        <v>6</v>
      </c>
      <c r="BD1715" s="516"/>
      <c r="BE1715" s="516" t="s">
        <v>6</v>
      </c>
      <c r="BF1715" s="516" t="s">
        <v>6</v>
      </c>
      <c r="BG1715" s="516"/>
      <c r="BH1715" s="516" t="s">
        <v>6</v>
      </c>
      <c r="BI1715" s="516" t="s">
        <v>6</v>
      </c>
      <c r="BJ1715" s="516"/>
      <c r="BK1715" s="516" t="s">
        <v>6</v>
      </c>
      <c r="BL1715" s="516" t="s">
        <v>6</v>
      </c>
      <c r="BM1715" s="516"/>
      <c r="BN1715" s="516" t="s">
        <v>6</v>
      </c>
      <c r="BO1715" s="516" t="s">
        <v>6</v>
      </c>
      <c r="BP1715" s="516"/>
      <c r="BQ1715" s="516" t="s">
        <v>6</v>
      </c>
      <c r="BR1715" s="516" t="s">
        <v>6</v>
      </c>
      <c r="BS1715" s="516"/>
      <c r="BT1715" s="516"/>
      <c r="BU1715" s="516"/>
      <c r="BV1715" s="516"/>
      <c r="BW1715" s="516"/>
      <c r="BX1715" s="516"/>
      <c r="BY1715" s="516"/>
      <c r="BZ1715" s="28"/>
      <c r="CA1715" s="24"/>
      <c r="CB1715" s="29"/>
      <c r="CC1715" s="29"/>
      <c r="CD1715" s="30"/>
      <c r="CE1715" s="29"/>
      <c r="CF1715" s="29"/>
      <c r="CG1715" s="31"/>
      <c r="CH1715" s="457"/>
      <c r="CI1715" s="23" t="s">
        <v>836</v>
      </c>
    </row>
    <row r="1716" spans="1:94" ht="15.6" thickTop="1" thickBot="1" x14ac:dyDescent="0.35">
      <c r="A1716" s="503"/>
      <c r="B1716" s="49"/>
      <c r="C1716" s="156">
        <f t="shared" si="622"/>
        <v>0</v>
      </c>
      <c r="D1716" s="457"/>
      <c r="E1716" s="179" t="s">
        <v>1721</v>
      </c>
      <c r="F1716" s="180">
        <v>1790</v>
      </c>
      <c r="G1716" s="302">
        <v>27395</v>
      </c>
      <c r="H1716" s="211">
        <v>65</v>
      </c>
      <c r="I1716" s="122" t="s">
        <v>864</v>
      </c>
      <c r="J1716" s="216">
        <v>30</v>
      </c>
      <c r="K1716" s="79"/>
      <c r="L1716" s="79"/>
      <c r="M1716" s="79"/>
      <c r="N1716" s="113" t="s">
        <v>3696</v>
      </c>
      <c r="O1716" s="81"/>
      <c r="P1716" s="82"/>
      <c r="Q1716" s="83" t="str">
        <f t="shared" si="623"/>
        <v/>
      </c>
      <c r="R1716" s="83" t="str">
        <f t="shared" si="624"/>
        <v>◄</v>
      </c>
      <c r="S1716" s="84"/>
      <c r="T1716" s="85"/>
      <c r="U1716" s="83" t="str">
        <f t="shared" si="625"/>
        <v/>
      </c>
      <c r="V1716" s="83" t="str">
        <f t="shared" si="626"/>
        <v>◄</v>
      </c>
      <c r="W1716" s="86"/>
      <c r="X1716" s="85"/>
      <c r="Y1716" s="457"/>
      <c r="Z1716" s="87"/>
      <c r="AA1716" s="521">
        <f t="shared" si="627"/>
        <v>0</v>
      </c>
      <c r="AB1716" s="520">
        <f t="shared" si="628"/>
        <v>0</v>
      </c>
      <c r="AC1716" s="88"/>
      <c r="AD1716" s="519">
        <f t="shared" si="629"/>
        <v>0</v>
      </c>
      <c r="AE1716" s="522">
        <f t="shared" si="630"/>
        <v>0</v>
      </c>
      <c r="AF1716" s="44"/>
      <c r="AG1716" s="45"/>
      <c r="AH1716" s="44"/>
      <c r="AI1716" s="45"/>
      <c r="AJ1716" s="45"/>
      <c r="AK1716" s="45"/>
      <c r="AL1716" s="45"/>
      <c r="AM1716" s="43"/>
      <c r="AN1716" s="27" t="s">
        <v>6</v>
      </c>
      <c r="AO1716" s="27" t="s">
        <v>6</v>
      </c>
      <c r="AP1716" s="516"/>
      <c r="AQ1716" s="516"/>
      <c r="AR1716" s="516"/>
      <c r="AS1716" s="516" t="s">
        <v>6</v>
      </c>
      <c r="AT1716" s="516" t="s">
        <v>6</v>
      </c>
      <c r="AU1716" s="516"/>
      <c r="AV1716" s="516" t="s">
        <v>6</v>
      </c>
      <c r="AW1716" s="516" t="s">
        <v>6</v>
      </c>
      <c r="AX1716" s="516"/>
      <c r="AY1716" s="516" t="s">
        <v>6</v>
      </c>
      <c r="AZ1716" s="516" t="s">
        <v>6</v>
      </c>
      <c r="BA1716" s="516"/>
      <c r="BB1716" s="516" t="s">
        <v>6</v>
      </c>
      <c r="BC1716" s="516" t="s">
        <v>6</v>
      </c>
      <c r="BD1716" s="516"/>
      <c r="BE1716" s="516" t="s">
        <v>6</v>
      </c>
      <c r="BF1716" s="516" t="s">
        <v>6</v>
      </c>
      <c r="BG1716" s="516"/>
      <c r="BH1716" s="516" t="s">
        <v>6</v>
      </c>
      <c r="BI1716" s="516" t="s">
        <v>6</v>
      </c>
      <c r="BJ1716" s="516"/>
      <c r="BK1716" s="516" t="s">
        <v>6</v>
      </c>
      <c r="BL1716" s="516" t="s">
        <v>6</v>
      </c>
      <c r="BM1716" s="516"/>
      <c r="BN1716" s="516" t="s">
        <v>6</v>
      </c>
      <c r="BO1716" s="516" t="s">
        <v>6</v>
      </c>
      <c r="BP1716" s="516"/>
      <c r="BQ1716" s="516" t="s">
        <v>6</v>
      </c>
      <c r="BR1716" s="516" t="s">
        <v>6</v>
      </c>
      <c r="BS1716" s="516"/>
      <c r="BT1716" s="516"/>
      <c r="BU1716" s="516"/>
      <c r="BV1716" s="516"/>
      <c r="BW1716" s="516"/>
      <c r="BX1716" s="516"/>
      <c r="BY1716" s="516"/>
      <c r="BZ1716" s="28"/>
      <c r="CA1716" s="24"/>
      <c r="CB1716" s="29"/>
      <c r="CC1716" s="29"/>
      <c r="CD1716" s="30"/>
      <c r="CE1716" s="29"/>
      <c r="CF1716" s="29"/>
      <c r="CG1716" s="31"/>
      <c r="CH1716" s="457"/>
      <c r="CI1716" s="23" t="s">
        <v>836</v>
      </c>
    </row>
    <row r="1717" spans="1:94" ht="15.6" thickTop="1" thickBot="1" x14ac:dyDescent="0.35">
      <c r="A1717" s="503"/>
      <c r="B1717" s="49"/>
      <c r="C1717" s="156">
        <f t="shared" si="622"/>
        <v>0</v>
      </c>
      <c r="D1717" s="457"/>
      <c r="E1717" s="179" t="s">
        <v>1721</v>
      </c>
      <c r="F1717" s="180">
        <v>1791</v>
      </c>
      <c r="G1717" s="302">
        <v>27395</v>
      </c>
      <c r="H1717" s="211">
        <v>65</v>
      </c>
      <c r="I1717" s="122" t="s">
        <v>864</v>
      </c>
      <c r="J1717" s="216">
        <v>30</v>
      </c>
      <c r="K1717" s="79"/>
      <c r="L1717" s="79"/>
      <c r="M1717" s="79"/>
      <c r="N1717" s="113" t="s">
        <v>3697</v>
      </c>
      <c r="O1717" s="81"/>
      <c r="P1717" s="82"/>
      <c r="Q1717" s="83" t="str">
        <f t="shared" si="623"/>
        <v/>
      </c>
      <c r="R1717" s="83" t="str">
        <f t="shared" si="624"/>
        <v>◄</v>
      </c>
      <c r="S1717" s="84"/>
      <c r="T1717" s="85"/>
      <c r="U1717" s="83" t="str">
        <f t="shared" si="625"/>
        <v/>
      </c>
      <c r="V1717" s="83" t="str">
        <f t="shared" si="626"/>
        <v>◄</v>
      </c>
      <c r="W1717" s="86"/>
      <c r="X1717" s="85"/>
      <c r="Y1717" s="457"/>
      <c r="Z1717" s="87"/>
      <c r="AA1717" s="521">
        <f t="shared" si="627"/>
        <v>0</v>
      </c>
      <c r="AB1717" s="520">
        <f t="shared" si="628"/>
        <v>0</v>
      </c>
      <c r="AC1717" s="88"/>
      <c r="AD1717" s="519">
        <f t="shared" si="629"/>
        <v>0</v>
      </c>
      <c r="AE1717" s="522">
        <f t="shared" si="630"/>
        <v>0</v>
      </c>
      <c r="AF1717" s="44"/>
      <c r="AG1717" s="45"/>
      <c r="AH1717" s="44"/>
      <c r="AI1717" s="45"/>
      <c r="AJ1717" s="45"/>
      <c r="AK1717" s="45"/>
      <c r="AL1717" s="45"/>
      <c r="AM1717" s="43"/>
      <c r="AN1717" s="27" t="s">
        <v>6</v>
      </c>
      <c r="AO1717" s="27" t="s">
        <v>6</v>
      </c>
      <c r="AP1717" s="516"/>
      <c r="AQ1717" s="516"/>
      <c r="AR1717" s="516"/>
      <c r="AS1717" s="516" t="s">
        <v>6</v>
      </c>
      <c r="AT1717" s="516" t="s">
        <v>6</v>
      </c>
      <c r="AU1717" s="516"/>
      <c r="AV1717" s="516" t="s">
        <v>6</v>
      </c>
      <c r="AW1717" s="516" t="s">
        <v>6</v>
      </c>
      <c r="AX1717" s="516"/>
      <c r="AY1717" s="516" t="s">
        <v>6</v>
      </c>
      <c r="AZ1717" s="516" t="s">
        <v>6</v>
      </c>
      <c r="BA1717" s="516"/>
      <c r="BB1717" s="516" t="s">
        <v>6</v>
      </c>
      <c r="BC1717" s="516" t="s">
        <v>6</v>
      </c>
      <c r="BD1717" s="516"/>
      <c r="BE1717" s="516" t="s">
        <v>6</v>
      </c>
      <c r="BF1717" s="516" t="s">
        <v>6</v>
      </c>
      <c r="BG1717" s="516"/>
      <c r="BH1717" s="516" t="s">
        <v>6</v>
      </c>
      <c r="BI1717" s="516" t="s">
        <v>6</v>
      </c>
      <c r="BJ1717" s="516"/>
      <c r="BK1717" s="516" t="s">
        <v>6</v>
      </c>
      <c r="BL1717" s="516" t="s">
        <v>6</v>
      </c>
      <c r="BM1717" s="516"/>
      <c r="BN1717" s="516" t="s">
        <v>6</v>
      </c>
      <c r="BO1717" s="516" t="s">
        <v>6</v>
      </c>
      <c r="BP1717" s="516"/>
      <c r="BQ1717" s="516" t="s">
        <v>6</v>
      </c>
      <c r="BR1717" s="516" t="s">
        <v>6</v>
      </c>
      <c r="BS1717" s="516"/>
      <c r="BT1717" s="516"/>
      <c r="BU1717" s="516"/>
      <c r="BV1717" s="516"/>
      <c r="BW1717" s="516"/>
      <c r="BX1717" s="516"/>
      <c r="BY1717" s="516"/>
      <c r="BZ1717" s="28"/>
      <c r="CA1717" s="24"/>
      <c r="CB1717" s="29"/>
      <c r="CC1717" s="29"/>
      <c r="CD1717" s="30"/>
      <c r="CE1717" s="29"/>
      <c r="CF1717" s="29"/>
      <c r="CG1717" s="31"/>
      <c r="CH1717" s="457"/>
      <c r="CI1717" s="23" t="s">
        <v>836</v>
      </c>
    </row>
    <row r="1718" spans="1:94" ht="15.6" thickTop="1" thickBot="1" x14ac:dyDescent="0.35">
      <c r="A1718" s="503"/>
      <c r="B1718" s="49"/>
      <c r="C1718" s="156">
        <f t="shared" si="622"/>
        <v>0</v>
      </c>
      <c r="D1718" s="457"/>
      <c r="E1718" s="179" t="s">
        <v>1721</v>
      </c>
      <c r="F1718" s="180">
        <v>1792</v>
      </c>
      <c r="G1718" s="302">
        <v>27395</v>
      </c>
      <c r="H1718" s="211">
        <v>100</v>
      </c>
      <c r="I1718" s="122" t="s">
        <v>864</v>
      </c>
      <c r="J1718" s="216">
        <v>50</v>
      </c>
      <c r="K1718" s="79"/>
      <c r="L1718" s="79"/>
      <c r="M1718" s="79"/>
      <c r="N1718" s="113" t="s">
        <v>3698</v>
      </c>
      <c r="O1718" s="81"/>
      <c r="P1718" s="82"/>
      <c r="Q1718" s="83" t="str">
        <f t="shared" si="623"/>
        <v/>
      </c>
      <c r="R1718" s="83" t="str">
        <f t="shared" si="624"/>
        <v>◄</v>
      </c>
      <c r="S1718" s="84"/>
      <c r="T1718" s="85"/>
      <c r="U1718" s="83" t="str">
        <f t="shared" si="625"/>
        <v/>
      </c>
      <c r="V1718" s="83" t="str">
        <f t="shared" si="626"/>
        <v>◄</v>
      </c>
      <c r="W1718" s="86"/>
      <c r="X1718" s="85"/>
      <c r="Y1718" s="457"/>
      <c r="Z1718" s="87"/>
      <c r="AA1718" s="521">
        <f t="shared" si="627"/>
        <v>0</v>
      </c>
      <c r="AB1718" s="520">
        <f t="shared" si="628"/>
        <v>0</v>
      </c>
      <c r="AC1718" s="88"/>
      <c r="AD1718" s="519">
        <f t="shared" si="629"/>
        <v>0</v>
      </c>
      <c r="AE1718" s="522">
        <f t="shared" si="630"/>
        <v>0</v>
      </c>
      <c r="AF1718" s="44"/>
      <c r="AG1718" s="45"/>
      <c r="AH1718" s="44"/>
      <c r="AI1718" s="45"/>
      <c r="AJ1718" s="45"/>
      <c r="AK1718" s="45"/>
      <c r="AL1718" s="45"/>
      <c r="AM1718" s="43"/>
      <c r="AN1718" s="27" t="s">
        <v>6</v>
      </c>
      <c r="AO1718" s="27" t="s">
        <v>6</v>
      </c>
      <c r="AP1718" s="516"/>
      <c r="AQ1718" s="516"/>
      <c r="AR1718" s="516"/>
      <c r="AS1718" s="516" t="s">
        <v>6</v>
      </c>
      <c r="AT1718" s="516" t="s">
        <v>6</v>
      </c>
      <c r="AU1718" s="516"/>
      <c r="AV1718" s="516" t="s">
        <v>6</v>
      </c>
      <c r="AW1718" s="516" t="s">
        <v>6</v>
      </c>
      <c r="AX1718" s="516"/>
      <c r="AY1718" s="516" t="s">
        <v>6</v>
      </c>
      <c r="AZ1718" s="516" t="s">
        <v>6</v>
      </c>
      <c r="BA1718" s="516"/>
      <c r="BB1718" s="516" t="s">
        <v>6</v>
      </c>
      <c r="BC1718" s="516" t="s">
        <v>6</v>
      </c>
      <c r="BD1718" s="516"/>
      <c r="BE1718" s="516" t="s">
        <v>6</v>
      </c>
      <c r="BF1718" s="516" t="s">
        <v>6</v>
      </c>
      <c r="BG1718" s="516"/>
      <c r="BH1718" s="516" t="s">
        <v>6</v>
      </c>
      <c r="BI1718" s="516" t="s">
        <v>6</v>
      </c>
      <c r="BJ1718" s="516"/>
      <c r="BK1718" s="516" t="s">
        <v>6</v>
      </c>
      <c r="BL1718" s="516" t="s">
        <v>6</v>
      </c>
      <c r="BM1718" s="516"/>
      <c r="BN1718" s="516" t="s">
        <v>6</v>
      </c>
      <c r="BO1718" s="516" t="s">
        <v>6</v>
      </c>
      <c r="BP1718" s="516"/>
      <c r="BQ1718" s="516" t="s">
        <v>6</v>
      </c>
      <c r="BR1718" s="516" t="s">
        <v>6</v>
      </c>
      <c r="BS1718" s="516"/>
      <c r="BT1718" s="516"/>
      <c r="BU1718" s="516"/>
      <c r="BV1718" s="516"/>
      <c r="BW1718" s="516"/>
      <c r="BX1718" s="516"/>
      <c r="BY1718" s="516"/>
      <c r="BZ1718" s="28"/>
      <c r="CA1718" s="24"/>
      <c r="CB1718" s="29"/>
      <c r="CC1718" s="29"/>
      <c r="CD1718" s="30"/>
      <c r="CE1718" s="29"/>
      <c r="CF1718" s="29"/>
      <c r="CG1718" s="31"/>
      <c r="CH1718" s="457"/>
      <c r="CI1718" s="23" t="s">
        <v>836</v>
      </c>
    </row>
    <row r="1719" spans="1:94" ht="15.6" thickTop="1" thickBot="1" x14ac:dyDescent="0.35">
      <c r="A1719" s="503"/>
      <c r="B1719" s="49"/>
      <c r="C1719" s="156">
        <f t="shared" si="622"/>
        <v>0</v>
      </c>
      <c r="D1719" s="457"/>
      <c r="E1719" s="179" t="s">
        <v>1721</v>
      </c>
      <c r="F1719" s="180">
        <v>1793</v>
      </c>
      <c r="G1719" s="302">
        <v>27395</v>
      </c>
      <c r="H1719" s="211">
        <v>100</v>
      </c>
      <c r="I1719" s="122" t="s">
        <v>864</v>
      </c>
      <c r="J1719" s="216">
        <v>50</v>
      </c>
      <c r="K1719" s="79"/>
      <c r="L1719" s="79"/>
      <c r="M1719" s="79"/>
      <c r="N1719" s="113" t="s">
        <v>3699</v>
      </c>
      <c r="O1719" s="81"/>
      <c r="P1719" s="82"/>
      <c r="Q1719" s="83" t="str">
        <f t="shared" si="623"/>
        <v/>
      </c>
      <c r="R1719" s="83" t="str">
        <f t="shared" si="624"/>
        <v>◄</v>
      </c>
      <c r="S1719" s="84"/>
      <c r="T1719" s="85"/>
      <c r="U1719" s="83" t="str">
        <f t="shared" si="625"/>
        <v/>
      </c>
      <c r="V1719" s="83" t="str">
        <f t="shared" si="626"/>
        <v>◄</v>
      </c>
      <c r="W1719" s="86"/>
      <c r="X1719" s="85"/>
      <c r="Y1719" s="457"/>
      <c r="Z1719" s="87"/>
      <c r="AA1719" s="521">
        <f t="shared" si="627"/>
        <v>0</v>
      </c>
      <c r="AB1719" s="520">
        <f t="shared" si="628"/>
        <v>0</v>
      </c>
      <c r="AC1719" s="88"/>
      <c r="AD1719" s="519">
        <f t="shared" si="629"/>
        <v>0</v>
      </c>
      <c r="AE1719" s="522">
        <f t="shared" si="630"/>
        <v>0</v>
      </c>
      <c r="AF1719" s="44"/>
      <c r="AG1719" s="45"/>
      <c r="AH1719" s="44"/>
      <c r="AI1719" s="45"/>
      <c r="AJ1719" s="45"/>
      <c r="AK1719" s="45"/>
      <c r="AL1719" s="45"/>
      <c r="AM1719" s="43"/>
      <c r="AN1719" s="27" t="s">
        <v>6</v>
      </c>
      <c r="AO1719" s="27" t="s">
        <v>6</v>
      </c>
      <c r="AP1719" s="516"/>
      <c r="AQ1719" s="516"/>
      <c r="AR1719" s="516"/>
      <c r="AS1719" s="516" t="s">
        <v>6</v>
      </c>
      <c r="AT1719" s="516" t="s">
        <v>6</v>
      </c>
      <c r="AU1719" s="516"/>
      <c r="AV1719" s="516" t="s">
        <v>6</v>
      </c>
      <c r="AW1719" s="516" t="s">
        <v>6</v>
      </c>
      <c r="AX1719" s="516"/>
      <c r="AY1719" s="516" t="s">
        <v>6</v>
      </c>
      <c r="AZ1719" s="516" t="s">
        <v>6</v>
      </c>
      <c r="BA1719" s="516"/>
      <c r="BB1719" s="516" t="s">
        <v>6</v>
      </c>
      <c r="BC1719" s="516" t="s">
        <v>6</v>
      </c>
      <c r="BD1719" s="516"/>
      <c r="BE1719" s="516" t="s">
        <v>6</v>
      </c>
      <c r="BF1719" s="516" t="s">
        <v>6</v>
      </c>
      <c r="BG1719" s="516"/>
      <c r="BH1719" s="516" t="s">
        <v>6</v>
      </c>
      <c r="BI1719" s="516" t="s">
        <v>6</v>
      </c>
      <c r="BJ1719" s="516"/>
      <c r="BK1719" s="516" t="s">
        <v>6</v>
      </c>
      <c r="BL1719" s="516" t="s">
        <v>6</v>
      </c>
      <c r="BM1719" s="516"/>
      <c r="BN1719" s="516" t="s">
        <v>6</v>
      </c>
      <c r="BO1719" s="516" t="s">
        <v>6</v>
      </c>
      <c r="BP1719" s="516"/>
      <c r="BQ1719" s="516" t="s">
        <v>6</v>
      </c>
      <c r="BR1719" s="516" t="s">
        <v>6</v>
      </c>
      <c r="BS1719" s="516"/>
      <c r="BT1719" s="516"/>
      <c r="BU1719" s="516"/>
      <c r="BV1719" s="516"/>
      <c r="BW1719" s="516"/>
      <c r="BX1719" s="516"/>
      <c r="BY1719" s="516"/>
      <c r="BZ1719" s="28"/>
      <c r="CA1719" s="24"/>
      <c r="CB1719" s="29"/>
      <c r="CC1719" s="29"/>
      <c r="CD1719" s="30"/>
      <c r="CE1719" s="29"/>
      <c r="CF1719" s="29"/>
      <c r="CG1719" s="31"/>
      <c r="CH1719" s="457"/>
      <c r="CI1719" s="23" t="s">
        <v>836</v>
      </c>
    </row>
    <row r="1720" spans="1:94" ht="15.6" thickTop="1" thickBot="1" x14ac:dyDescent="0.35">
      <c r="A1720" s="503"/>
      <c r="B1720" s="49"/>
      <c r="C1720" s="156">
        <f t="shared" si="622"/>
        <v>0</v>
      </c>
      <c r="D1720" s="457"/>
      <c r="E1720" s="179" t="s">
        <v>1721</v>
      </c>
      <c r="F1720" s="180">
        <v>1794</v>
      </c>
      <c r="G1720" s="302">
        <v>27395</v>
      </c>
      <c r="H1720" s="211">
        <v>300</v>
      </c>
      <c r="I1720" s="122" t="s">
        <v>864</v>
      </c>
      <c r="J1720" s="216">
        <v>150</v>
      </c>
      <c r="K1720" s="79"/>
      <c r="L1720" s="79"/>
      <c r="M1720" s="79"/>
      <c r="N1720" s="113" t="s">
        <v>3700</v>
      </c>
      <c r="O1720" s="81"/>
      <c r="P1720" s="82"/>
      <c r="Q1720" s="83" t="str">
        <f t="shared" si="623"/>
        <v/>
      </c>
      <c r="R1720" s="83" t="str">
        <f t="shared" si="624"/>
        <v>◄</v>
      </c>
      <c r="S1720" s="84"/>
      <c r="T1720" s="85"/>
      <c r="U1720" s="83" t="str">
        <f t="shared" si="625"/>
        <v/>
      </c>
      <c r="V1720" s="83" t="str">
        <f t="shared" si="626"/>
        <v>◄</v>
      </c>
      <c r="W1720" s="86"/>
      <c r="X1720" s="85"/>
      <c r="Y1720" s="457"/>
      <c r="Z1720" s="87"/>
      <c r="AA1720" s="521">
        <f t="shared" si="627"/>
        <v>0</v>
      </c>
      <c r="AB1720" s="520">
        <f t="shared" si="628"/>
        <v>0</v>
      </c>
      <c r="AC1720" s="88"/>
      <c r="AD1720" s="519">
        <f t="shared" si="629"/>
        <v>0</v>
      </c>
      <c r="AE1720" s="522">
        <f t="shared" si="630"/>
        <v>0</v>
      </c>
      <c r="AF1720" s="44"/>
      <c r="AG1720" s="45"/>
      <c r="AH1720" s="44"/>
      <c r="AI1720" s="45"/>
      <c r="AJ1720" s="45"/>
      <c r="AK1720" s="45"/>
      <c r="AL1720" s="45"/>
      <c r="AM1720" s="43"/>
      <c r="AN1720" s="27" t="s">
        <v>6</v>
      </c>
      <c r="AO1720" s="27" t="s">
        <v>6</v>
      </c>
      <c r="AP1720" s="516"/>
      <c r="AQ1720" s="516"/>
      <c r="AR1720" s="516"/>
      <c r="AS1720" s="516" t="s">
        <v>6</v>
      </c>
      <c r="AT1720" s="516" t="s">
        <v>6</v>
      </c>
      <c r="AU1720" s="516"/>
      <c r="AV1720" s="516" t="s">
        <v>6</v>
      </c>
      <c r="AW1720" s="516" t="s">
        <v>6</v>
      </c>
      <c r="AX1720" s="516"/>
      <c r="AY1720" s="516" t="s">
        <v>6</v>
      </c>
      <c r="AZ1720" s="516" t="s">
        <v>6</v>
      </c>
      <c r="BA1720" s="516"/>
      <c r="BB1720" s="516" t="s">
        <v>6</v>
      </c>
      <c r="BC1720" s="516" t="s">
        <v>6</v>
      </c>
      <c r="BD1720" s="516"/>
      <c r="BE1720" s="516" t="s">
        <v>6</v>
      </c>
      <c r="BF1720" s="516" t="s">
        <v>6</v>
      </c>
      <c r="BG1720" s="516"/>
      <c r="BH1720" s="516" t="s">
        <v>6</v>
      </c>
      <c r="BI1720" s="516" t="s">
        <v>6</v>
      </c>
      <c r="BJ1720" s="516"/>
      <c r="BK1720" s="516" t="s">
        <v>6</v>
      </c>
      <c r="BL1720" s="516" t="s">
        <v>6</v>
      </c>
      <c r="BM1720" s="516"/>
      <c r="BN1720" s="516" t="s">
        <v>6</v>
      </c>
      <c r="BO1720" s="516" t="s">
        <v>6</v>
      </c>
      <c r="BP1720" s="516"/>
      <c r="BQ1720" s="516" t="s">
        <v>6</v>
      </c>
      <c r="BR1720" s="516" t="s">
        <v>6</v>
      </c>
      <c r="BS1720" s="516"/>
      <c r="BT1720" s="516"/>
      <c r="BU1720" s="516"/>
      <c r="BV1720" s="516"/>
      <c r="BW1720" s="516"/>
      <c r="BX1720" s="516"/>
      <c r="BY1720" s="516"/>
      <c r="BZ1720" s="28"/>
      <c r="CA1720" s="24"/>
      <c r="CB1720" s="29"/>
      <c r="CC1720" s="29"/>
      <c r="CD1720" s="30"/>
      <c r="CE1720" s="29"/>
      <c r="CF1720" s="29"/>
      <c r="CG1720" s="31"/>
      <c r="CH1720" s="457"/>
      <c r="CI1720" s="23" t="s">
        <v>836</v>
      </c>
    </row>
    <row r="1721" spans="1:94" ht="16.8" customHeight="1" thickTop="1" thickBot="1" x14ac:dyDescent="0.35">
      <c r="A1721" s="509"/>
      <c r="B1721" s="431"/>
      <c r="C1721" s="510">
        <f>A1721</f>
        <v>0</v>
      </c>
      <c r="D1721" s="431"/>
      <c r="E1721" s="431"/>
      <c r="F1721" s="46"/>
      <c r="G1721" s="7"/>
      <c r="H1721" s="345"/>
      <c r="I1721" s="345"/>
      <c r="J1721" s="345"/>
      <c r="K1721" s="46"/>
      <c r="L1721" s="46"/>
      <c r="M1721" s="46"/>
      <c r="N1721" s="46"/>
      <c r="O1721" s="46"/>
      <c r="P1721" s="46"/>
      <c r="Q1721" s="46"/>
      <c r="R1721" s="46"/>
      <c r="S1721" s="46"/>
      <c r="T1721" s="46"/>
      <c r="U1721" s="46"/>
      <c r="V1721" s="46"/>
      <c r="W1721" s="46"/>
      <c r="X1721" s="46"/>
      <c r="Y1721" s="431"/>
      <c r="Z1721" s="46"/>
      <c r="AA1721" s="46"/>
      <c r="AB1721" s="46"/>
      <c r="AC1721" s="46"/>
      <c r="AD1721" s="46"/>
      <c r="AE1721" s="46"/>
      <c r="AF1721" s="46"/>
      <c r="AG1721" s="46"/>
      <c r="AH1721" s="46"/>
      <c r="AI1721" s="46"/>
      <c r="AJ1721" s="46"/>
      <c r="AK1721" s="46"/>
      <c r="AL1721" s="46"/>
      <c r="AM1721" s="46"/>
      <c r="AN1721" s="46"/>
      <c r="AO1721" s="46"/>
      <c r="AP1721" s="46"/>
      <c r="AQ1721" s="46"/>
      <c r="AR1721" s="46"/>
      <c r="AS1721" s="46"/>
      <c r="AT1721" s="46"/>
      <c r="AU1721" s="46"/>
      <c r="AV1721" s="46"/>
      <c r="AW1721" s="46"/>
      <c r="AX1721" s="46"/>
      <c r="AY1721" s="46"/>
      <c r="AZ1721" s="46"/>
      <c r="BA1721" s="46"/>
      <c r="BB1721" s="46"/>
      <c r="BC1721" s="46"/>
      <c r="BD1721" s="46"/>
      <c r="BE1721" s="46"/>
      <c r="BF1721" s="46"/>
      <c r="BG1721" s="46"/>
      <c r="BH1721" s="46"/>
      <c r="BI1721" s="46"/>
      <c r="BJ1721" s="46"/>
      <c r="BK1721" s="46"/>
      <c r="BL1721" s="46"/>
      <c r="BM1721" s="46"/>
      <c r="BN1721" s="46"/>
      <c r="BO1721" s="46"/>
      <c r="BP1721" s="46"/>
      <c r="BQ1721" s="46"/>
      <c r="BR1721" s="46"/>
      <c r="BS1721" s="46"/>
      <c r="BT1721" s="46"/>
      <c r="BU1721" s="46"/>
      <c r="BV1721" s="46"/>
      <c r="BW1721" s="46"/>
      <c r="BX1721" s="46"/>
      <c r="BY1721" s="46"/>
      <c r="BZ1721" s="46"/>
      <c r="CA1721" s="46"/>
      <c r="CB1721" s="46"/>
      <c r="CC1721" s="46"/>
      <c r="CD1721" s="46"/>
      <c r="CE1721" s="46"/>
      <c r="CF1721" s="46"/>
      <c r="CG1721" s="46"/>
      <c r="CH1721" s="431"/>
      <c r="CI1721" s="23" t="s">
        <v>836</v>
      </c>
    </row>
    <row r="1722" spans="1:94" ht="17.399999999999999" customHeight="1" thickBot="1" x14ac:dyDescent="0.35">
      <c r="A1722" s="507"/>
      <c r="B1722" s="50"/>
      <c r="C1722" s="50"/>
      <c r="D1722" s="461"/>
      <c r="E1722" s="50"/>
      <c r="F1722" s="51"/>
      <c r="G1722" s="484"/>
      <c r="H1722" s="53"/>
      <c r="I1722" s="54"/>
      <c r="J1722" s="53"/>
      <c r="K1722" s="53"/>
      <c r="L1722" s="53"/>
      <c r="M1722" s="53"/>
      <c r="N1722" s="55" t="s">
        <v>7414</v>
      </c>
      <c r="O1722" s="53"/>
      <c r="P1722" s="53"/>
      <c r="Q1722" s="53"/>
      <c r="R1722" s="53"/>
      <c r="S1722" s="53"/>
      <c r="T1722" s="53"/>
      <c r="U1722" s="53"/>
      <c r="V1722" s="53"/>
      <c r="W1722" s="53"/>
      <c r="X1722" s="53"/>
      <c r="Y1722" s="461"/>
      <c r="Z1722" s="53"/>
      <c r="AA1722" s="53"/>
      <c r="AB1722" s="53"/>
      <c r="AC1722" s="56"/>
      <c r="AD1722" s="53"/>
      <c r="AE1722" s="53"/>
      <c r="AF1722" s="70" t="str">
        <f>IF(AG1722="◄","◄",IF(AG1722="ok","►",""))</f>
        <v>◄</v>
      </c>
      <c r="AG1722" s="71" t="str">
        <f>IF(AG1723&gt;0,"OK","◄")</f>
        <v>◄</v>
      </c>
      <c r="AH1722" s="62" t="str">
        <f>IF(AND(AI1722="◄",AJ1722="►"),"◄?►",IF(AI1722="◄","◄",IF(AJ1722="►","►","")))</f>
        <v>◄</v>
      </c>
      <c r="AI1722" s="64" t="str">
        <f>IF(AI1723&gt;0,"","◄")</f>
        <v>◄</v>
      </c>
      <c r="AJ1722" s="65" t="str">
        <f>IF(SUM(AJ1723:AJ1724)&gt;0,"►","")</f>
        <v/>
      </c>
      <c r="AK1722" s="637" t="str">
        <f>N1722</f>
        <v>▬ folder overzicht bijzondere postzegeluitgiften 1976 ▬</v>
      </c>
      <c r="AL1722" s="638"/>
      <c r="AM1722" s="43"/>
      <c r="AN1722" s="53"/>
      <c r="AO1722" s="53"/>
      <c r="AP1722" s="53"/>
      <c r="AQ1722" s="53"/>
      <c r="AR1722" s="53"/>
      <c r="AS1722" s="53"/>
      <c r="AT1722" s="53"/>
      <c r="AU1722" s="53"/>
      <c r="AV1722" s="53"/>
      <c r="AW1722" s="53"/>
      <c r="AX1722" s="53"/>
      <c r="AY1722" s="53"/>
      <c r="AZ1722" s="53"/>
      <c r="BA1722" s="53"/>
      <c r="BB1722" s="53"/>
      <c r="BC1722" s="53"/>
      <c r="BD1722" s="53"/>
      <c r="BE1722" s="53"/>
      <c r="BF1722" s="53"/>
      <c r="BG1722" s="53"/>
      <c r="BH1722" s="53"/>
      <c r="BI1722" s="53"/>
      <c r="BJ1722" s="53"/>
      <c r="BK1722" s="53"/>
      <c r="BL1722" s="53"/>
      <c r="BM1722" s="53"/>
      <c r="BN1722" s="53"/>
      <c r="BO1722" s="53"/>
      <c r="BP1722" s="53"/>
      <c r="BQ1722" s="53"/>
      <c r="BR1722" s="53"/>
      <c r="BS1722" s="53"/>
      <c r="BT1722" s="53"/>
      <c r="BU1722" s="53"/>
      <c r="BV1722" s="53"/>
      <c r="BW1722" s="53"/>
      <c r="BX1722" s="53"/>
      <c r="BY1722" s="53"/>
      <c r="BZ1722" s="53"/>
      <c r="CA1722" s="53"/>
      <c r="CB1722" s="53"/>
      <c r="CC1722" s="53"/>
      <c r="CD1722" s="53"/>
      <c r="CE1722" s="53"/>
      <c r="CF1722" s="53"/>
      <c r="CG1722" s="53"/>
      <c r="CH1722" s="461"/>
      <c r="CI1722" s="23" t="s">
        <v>836</v>
      </c>
      <c r="CK1722" s="22"/>
      <c r="CL1722" s="22"/>
      <c r="CM1722" s="22"/>
      <c r="CN1722" s="22"/>
      <c r="CO1722" s="22"/>
      <c r="CP1722" s="22"/>
    </row>
    <row r="1723" spans="1:94" ht="17.399999999999999" customHeight="1" thickBot="1" x14ac:dyDescent="0.35">
      <c r="A1723" s="507"/>
      <c r="B1723" s="50"/>
      <c r="C1723" s="50"/>
      <c r="D1723" s="461"/>
      <c r="E1723" s="50"/>
      <c r="F1723" s="51"/>
      <c r="G1723" s="484"/>
      <c r="H1723" s="53"/>
      <c r="I1723" s="54"/>
      <c r="J1723" s="53"/>
      <c r="K1723" s="53"/>
      <c r="L1723" s="53"/>
      <c r="M1723" s="53"/>
      <c r="N1723" s="360" t="s">
        <v>6692</v>
      </c>
      <c r="O1723" s="53"/>
      <c r="P1723" s="53"/>
      <c r="Q1723" s="53"/>
      <c r="R1723" s="408" t="str">
        <f>IF(COUNTIF(Q1724:Q1800,"?")&gt;=1,"?","")</f>
        <v/>
      </c>
      <c r="S1723" s="53"/>
      <c r="T1723" s="53"/>
      <c r="U1723" s="53"/>
      <c r="V1723" s="408" t="str">
        <f>IF(COUNTIF(U1724:U1800,"?")&gt;=1,"?","")</f>
        <v/>
      </c>
      <c r="W1723" s="53"/>
      <c r="X1723" s="53"/>
      <c r="Y1723" s="461"/>
      <c r="Z1723" s="53"/>
      <c r="AA1723" s="434" t="str">
        <f>N1723</f>
        <v xml:space="preserve">▬ folders ▼ J1976 ▼ ▬ </v>
      </c>
      <c r="AB1723" s="53"/>
      <c r="AC1723" s="56"/>
      <c r="AD1723" s="53"/>
      <c r="AE1723" s="53"/>
      <c r="AF1723" s="89" t="str">
        <f>IF(AG1723&gt;0,"ok","◄")</f>
        <v>◄</v>
      </c>
      <c r="AG1723" s="90"/>
      <c r="AH1723" s="89" t="str">
        <f>IF(AND(AI1723="",AJ1723&gt;0),"?",IF(AI1723="","◄",IF(AJ1723&gt;=1,"►","")))</f>
        <v>◄</v>
      </c>
      <c r="AI1723" s="91"/>
      <c r="AJ1723" s="92"/>
      <c r="AK1723" s="639"/>
      <c r="AL1723" s="639"/>
      <c r="AM1723" s="43"/>
      <c r="AN1723" s="568" t="str">
        <f>N1723</f>
        <v xml:space="preserve">▬ folders ▼ J1976 ▼ ▬ </v>
      </c>
      <c r="AO1723" s="569"/>
      <c r="AP1723" s="569"/>
      <c r="AQ1723" s="569"/>
      <c r="AR1723" s="569"/>
      <c r="AS1723" s="569"/>
      <c r="AT1723" s="569"/>
      <c r="AU1723" s="569"/>
      <c r="AV1723" s="569"/>
      <c r="AW1723" s="569"/>
      <c r="AX1723" s="569"/>
      <c r="AY1723" s="569"/>
      <c r="AZ1723" s="569"/>
      <c r="BA1723" s="569"/>
      <c r="BB1723" s="569"/>
      <c r="BC1723" s="569"/>
      <c r="BD1723" s="569"/>
      <c r="BE1723" s="569"/>
      <c r="BF1723" s="569"/>
      <c r="BG1723" s="569"/>
      <c r="BH1723" s="569"/>
      <c r="BI1723" s="568" t="str">
        <f>N1723</f>
        <v xml:space="preserve">▬ folders ▼ J1976 ▼ ▬ </v>
      </c>
      <c r="BJ1723" s="569"/>
      <c r="BK1723" s="569"/>
      <c r="BL1723" s="569"/>
      <c r="BM1723" s="569"/>
      <c r="BN1723" s="569"/>
      <c r="BO1723" s="569"/>
      <c r="BP1723" s="569"/>
      <c r="BQ1723" s="569"/>
      <c r="BR1723" s="569"/>
      <c r="BS1723" s="569"/>
      <c r="BT1723" s="569"/>
      <c r="BU1723" s="569"/>
      <c r="BV1723" s="569"/>
      <c r="BW1723" s="569"/>
      <c r="BX1723" s="569"/>
      <c r="BY1723" s="569"/>
      <c r="BZ1723" s="569"/>
      <c r="CA1723" s="569"/>
      <c r="CB1723" s="569"/>
      <c r="CC1723" s="569"/>
      <c r="CD1723" s="569"/>
      <c r="CE1723" s="569"/>
      <c r="CF1723" s="569"/>
      <c r="CG1723" s="569"/>
      <c r="CH1723" s="461"/>
      <c r="CI1723" s="23" t="s">
        <v>836</v>
      </c>
    </row>
    <row r="1724" spans="1:94" ht="28.2" customHeight="1" thickTop="1" thickBot="1" x14ac:dyDescent="0.35">
      <c r="A1724" s="505" t="str">
        <f>IF(COUNTIF(B1725:B1726,"x")&gt;0,"x","")</f>
        <v/>
      </c>
      <c r="B1724" s="57"/>
      <c r="C1724" s="510" t="str">
        <f>A1724</f>
        <v/>
      </c>
      <c r="D1724" s="66">
        <f>ROWS(D1725:D1726)-1</f>
        <v>1</v>
      </c>
      <c r="E1724" s="643" t="s">
        <v>3701</v>
      </c>
      <c r="F1724" s="644"/>
      <c r="G1724" s="644"/>
      <c r="H1724" s="644"/>
      <c r="I1724" s="644"/>
      <c r="J1724" s="644"/>
      <c r="K1724" s="644"/>
      <c r="L1724" s="644"/>
      <c r="M1724" s="644"/>
      <c r="N1724" s="644"/>
      <c r="O1724" s="60" t="s">
        <v>3702</v>
      </c>
      <c r="P1724" s="61" t="s">
        <v>6956</v>
      </c>
      <c r="Q1724" s="62"/>
      <c r="R1724" s="63" t="str">
        <f>IF(COUNTIF(Q1725:Q1726,"?")&gt;0,"?",IF(AND(S1724="◄",T1724="►"),"◄►",IF(S1724="◄","◄",IF(T1724="►","►",""))))</f>
        <v>◄</v>
      </c>
      <c r="S1724" s="64" t="str">
        <f>IF(SUM(S1725:S1726)+1=ROWS(S1725:S1726)-COUNTIF(S1725:S1726,"-"),"","◄")</f>
        <v>◄</v>
      </c>
      <c r="T1724" s="65" t="str">
        <f>IF(SUM(T1725:T1726)&gt;0,"►","")</f>
        <v/>
      </c>
      <c r="U1724" s="62"/>
      <c r="V1724" s="63" t="str">
        <f>IF(COUNTIF(U1725:U1726,"?")&gt;0,"?",IF(AND(W1724="◄",X1724="►"),"◄►",IF(W1724="◄","◄",IF(X1724="►","►",""))))</f>
        <v>◄</v>
      </c>
      <c r="W1724" s="64" t="str">
        <f>IF(SUM(W1725:W1726)+1=ROWS(W1725:W1726)-COUNTIF(W1725:W1726,"-"),"","◄")</f>
        <v>◄</v>
      </c>
      <c r="X1724" s="65" t="str">
        <f>IF(SUM(X1725:X1726)&gt;0,"►","")</f>
        <v/>
      </c>
      <c r="Y1724" s="66">
        <f>ROWS(Y1725:Y1726)-1</f>
        <v>1</v>
      </c>
      <c r="Z1724" s="67">
        <f>SUM(Z1725:Z1726)-Z1726</f>
        <v>0</v>
      </c>
      <c r="AA1724" s="68" t="s">
        <v>840</v>
      </c>
      <c r="AB1724" s="69"/>
      <c r="AC1724" s="67">
        <f>SUM(AC1725:AC1726)-AC1726</f>
        <v>0</v>
      </c>
      <c r="AD1724" s="68" t="s">
        <v>3335</v>
      </c>
      <c r="AE1724" s="69"/>
      <c r="AF1724" s="70" t="str">
        <f>IF(AG1724="◄","◄",IF(AG1724="ok","►",""))</f>
        <v>◄</v>
      </c>
      <c r="AG1724" s="71" t="str">
        <f>IF(AG1725&gt;0,"OK","◄")</f>
        <v>◄</v>
      </c>
      <c r="AH1724" s="62" t="str">
        <f>IF(AND(AI1724="◄",AJ1724="►"),"◄?►",IF(AI1724="◄","◄",IF(AJ1724="►","►","")))</f>
        <v>◄</v>
      </c>
      <c r="AI1724" s="64" t="str">
        <f>IF(AI1725&gt;0,"","◄")</f>
        <v>◄</v>
      </c>
      <c r="AJ1724" s="65" t="str">
        <f>IF(SUM(AJ1725:AJ1726)&gt;0,"►","")</f>
        <v/>
      </c>
      <c r="AK1724" s="570">
        <f>G1725</f>
        <v>27760</v>
      </c>
      <c r="AL1724" s="572" t="str">
        <f>P1724</f>
        <v xml:space="preserve"> ▬ folder Nr. 1  /  76 ▬</v>
      </c>
      <c r="AM1724" s="43"/>
      <c r="AN1724" s="1" t="str">
        <f>IF(AO1724="","",IF(COUNTIF(AN1725,"ok"),"","◄"))</f>
        <v>◄</v>
      </c>
      <c r="AO1724" s="9" t="str">
        <f>IF(COUNTIF(AP1724:BR1724,"◄")&gt;0,"◄","")</f>
        <v>◄</v>
      </c>
      <c r="AP1724" s="250" t="str">
        <f>IF(AP1725="-","",IF(AP1725&gt;0,"","◄"))</f>
        <v>◄</v>
      </c>
      <c r="AQ1724" s="251"/>
      <c r="AR1724" s="517">
        <f>IF(ISNONTEXT(AR1725)=TRUE,"_",1)</f>
        <v>1</v>
      </c>
      <c r="AS1724" s="250" t="str">
        <f>IF(AS1725="-","",IF(AS1725&gt;0,"","◄"))</f>
        <v>◄</v>
      </c>
      <c r="AT1724" s="251"/>
      <c r="AU1724" s="517">
        <f>IF(ISNONTEXT(AU1725)=TRUE,"_",AR1724+1)</f>
        <v>2</v>
      </c>
      <c r="AV1724" s="250" t="str">
        <f>IF(AV1725="-","",IF(AV1725&gt;0,"","◄"))</f>
        <v>◄</v>
      </c>
      <c r="AW1724" s="251"/>
      <c r="AX1724" s="517">
        <f>IF(ISNONTEXT(AX1725)=TRUE,"_",AU1724+1)</f>
        <v>3</v>
      </c>
      <c r="AY1724" s="250" t="str">
        <f>IF(AY1725="-","",IF(AY1725&gt;0,"","◄"))</f>
        <v/>
      </c>
      <c r="AZ1724" s="251"/>
      <c r="BA1724" s="517" t="str">
        <f>IF(ISNONTEXT(BA1725)=TRUE,"_",AX1724+1)</f>
        <v>_</v>
      </c>
      <c r="BB1724" s="250" t="str">
        <f>IF(BB1725="-","",IF(BB1725&gt;0,"","◄"))</f>
        <v/>
      </c>
      <c r="BC1724" s="251"/>
      <c r="BD1724" s="517" t="str">
        <f>IF(ISNONTEXT(BD1725)=TRUE,"_",BA1724+1)</f>
        <v>_</v>
      </c>
      <c r="BE1724" s="250" t="str">
        <f>IF(BE1725="-","",IF(BE1725&gt;0,"","◄"))</f>
        <v/>
      </c>
      <c r="BF1724" s="251"/>
      <c r="BG1724" s="517" t="str">
        <f>IF(ISNONTEXT(BG1725)=TRUE,"_",BD1724+1)</f>
        <v>_</v>
      </c>
      <c r="BH1724" s="250" t="str">
        <f>IF(BH1725="-","",IF(BH1725&gt;0,"","◄"))</f>
        <v/>
      </c>
      <c r="BI1724" s="251"/>
      <c r="BJ1724" s="517" t="str">
        <f>IF(ISNONTEXT(BJ1725)=TRUE,"_",BG1724+1)</f>
        <v>_</v>
      </c>
      <c r="BK1724" s="563" t="str">
        <f>IF(BK1725="-","",IF(BK1725&gt;0,"","◄"))</f>
        <v/>
      </c>
      <c r="BL1724" s="564"/>
      <c r="BM1724" s="517" t="str">
        <f>IF(ISNONTEXT(BM1725)=TRUE,"_",BJ1724+1)</f>
        <v>_</v>
      </c>
      <c r="BN1724" s="563" t="str">
        <f>IF(BN1725="-","",IF(BN1725&gt;0,"","◄"))</f>
        <v/>
      </c>
      <c r="BO1724" s="564"/>
      <c r="BP1724" s="517" t="str">
        <f>IF(ISNONTEXT(BP1725)=TRUE,"_",BM1724+1)</f>
        <v>_</v>
      </c>
      <c r="BQ1724" s="563" t="str">
        <f>IF(BQ1725="-","",IF(BQ1725&gt;0,"","◄"))</f>
        <v/>
      </c>
      <c r="BR1724" s="564"/>
      <c r="BS1724" s="517" t="str">
        <f>IF(ISNONTEXT(BS1725)=TRUE,"_",BP1724+1)</f>
        <v>_</v>
      </c>
      <c r="BT1724" s="563" t="str">
        <f>IF(BT1725="-","",IF(BT1725&gt;0,"","◄"))</f>
        <v>◄</v>
      </c>
      <c r="BU1724" s="564"/>
      <c r="BV1724" s="517" t="str">
        <f>IF(ISNONTEXT(BV1725)=TRUE,"_",1)</f>
        <v>_</v>
      </c>
      <c r="BW1724" s="563" t="str">
        <f>IF(BW1725="-","",IF(BW1725&gt;0,"","◄"))</f>
        <v>◄</v>
      </c>
      <c r="BX1724" s="564"/>
      <c r="BY1724" s="517" t="str">
        <f>IF(ISNONTEXT(BY1725)=TRUE,"_",BV1724+1)</f>
        <v>_</v>
      </c>
      <c r="BZ1724" s="26"/>
      <c r="CA1724" s="24"/>
      <c r="CB1724" s="25" t="str">
        <f>IF(CB1725&gt;0,"►","")</f>
        <v/>
      </c>
      <c r="CC1724" s="25" t="str">
        <f>IF(CC1725&gt;0,"►","")</f>
        <v/>
      </c>
      <c r="CD1724" s="517" t="str">
        <f>IF(ISNONTEXT(CD1725)=TRUE,"_",1)</f>
        <v>_</v>
      </c>
      <c r="CE1724" s="25" t="str">
        <f>IF(CE1725&gt;0,"►","")</f>
        <v/>
      </c>
      <c r="CF1724" s="25" t="str">
        <f>IF(CF1725&gt;0,"►","")</f>
        <v/>
      </c>
      <c r="CG1724" s="517" t="str">
        <f>IF(ISNONTEXT(CG1725)=TRUE,"_",CD1724+1)</f>
        <v>_</v>
      </c>
      <c r="CH1724" s="66">
        <f>ROWS(CH1725:CH1726)-1</f>
        <v>1</v>
      </c>
      <c r="CI1724" s="23" t="s">
        <v>836</v>
      </c>
    </row>
    <row r="1725" spans="1:94" ht="15" thickBot="1" x14ac:dyDescent="0.35">
      <c r="A1725" s="503"/>
      <c r="B1725" s="49"/>
      <c r="C1725" s="156">
        <f>B1725</f>
        <v>0</v>
      </c>
      <c r="D1725" s="457"/>
      <c r="E1725" s="73"/>
      <c r="F1725" s="74" t="s">
        <v>3703</v>
      </c>
      <c r="G1725" s="300">
        <v>27760</v>
      </c>
      <c r="H1725" s="76">
        <v>10</v>
      </c>
      <c r="I1725" s="122" t="s">
        <v>864</v>
      </c>
      <c r="J1725" s="100">
        <v>5</v>
      </c>
      <c r="K1725" s="79"/>
      <c r="L1725" s="79"/>
      <c r="M1725" s="79"/>
      <c r="N1725" s="80" t="s">
        <v>3704</v>
      </c>
      <c r="O1725" s="81"/>
      <c r="P1725" s="82"/>
      <c r="Q1725" s="83" t="str">
        <f>IF(R1725="?","?","")</f>
        <v/>
      </c>
      <c r="R1725" s="83" t="str">
        <f>IF(AND(S1725="",T1725&gt;0),"?",IF(S1725="","◄",IF(T1725&gt;=1,"►","")))</f>
        <v>◄</v>
      </c>
      <c r="S1725" s="84"/>
      <c r="T1725" s="85"/>
      <c r="U1725" s="83" t="str">
        <f>IF(V1725="?","?","")</f>
        <v/>
      </c>
      <c r="V1725" s="83" t="str">
        <f>IF(AND(W1725="",X1725&gt;0),"?",IF(W1725="","◄",IF(X1725&gt;=1,"►","")))</f>
        <v>◄</v>
      </c>
      <c r="W1725" s="86"/>
      <c r="X1725" s="85"/>
      <c r="Y1725" s="457"/>
      <c r="Z1725" s="87"/>
      <c r="AA1725" s="521">
        <f>(S1725*Z1725)</f>
        <v>0</v>
      </c>
      <c r="AB1725" s="520">
        <f>(T1725*AA1725)</f>
        <v>0</v>
      </c>
      <c r="AC1725" s="88"/>
      <c r="AD1725" s="519">
        <f>(W1725*AC1725)</f>
        <v>0</v>
      </c>
      <c r="AE1725" s="522">
        <f>(X1725*AD1725)</f>
        <v>0</v>
      </c>
      <c r="AF1725" s="89" t="str">
        <f>IF(AG1725&gt;0,"ok","◄")</f>
        <v>◄</v>
      </c>
      <c r="AG1725" s="90"/>
      <c r="AH1725" s="89" t="str">
        <f>IF(AND(AI1725="",AJ1725&gt;0),"?",IF(AI1725="","◄",IF(AJ1725&gt;=1,"►","")))</f>
        <v>◄</v>
      </c>
      <c r="AI1725" s="91"/>
      <c r="AJ1725" s="92"/>
      <c r="AK1725" s="586"/>
      <c r="AL1725" s="587"/>
      <c r="AM1725" s="43"/>
      <c r="AN1725" s="3" t="s">
        <v>3</v>
      </c>
      <c r="AO1725" s="12" t="s">
        <v>1</v>
      </c>
      <c r="AP1725" s="13"/>
      <c r="AQ1725" s="14"/>
      <c r="AR1725" s="15" t="s">
        <v>4</v>
      </c>
      <c r="AS1725" s="13"/>
      <c r="AT1725" s="14"/>
      <c r="AU1725" s="15" t="s">
        <v>377</v>
      </c>
      <c r="AV1725" s="13"/>
      <c r="AW1725" s="14"/>
      <c r="AX1725" s="15" t="s">
        <v>378</v>
      </c>
      <c r="AY1725" s="516" t="s">
        <v>6</v>
      </c>
      <c r="AZ1725" s="516" t="s">
        <v>6</v>
      </c>
      <c r="BA1725" s="516"/>
      <c r="BB1725" s="516" t="s">
        <v>6</v>
      </c>
      <c r="BC1725" s="516" t="s">
        <v>6</v>
      </c>
      <c r="BD1725" s="516"/>
      <c r="BE1725" s="516" t="s">
        <v>6</v>
      </c>
      <c r="BF1725" s="516" t="s">
        <v>6</v>
      </c>
      <c r="BG1725" s="516"/>
      <c r="BH1725" s="516" t="s">
        <v>6</v>
      </c>
      <c r="BI1725" s="516" t="s">
        <v>6</v>
      </c>
      <c r="BJ1725" s="516"/>
      <c r="BK1725" s="516" t="s">
        <v>6</v>
      </c>
      <c r="BL1725" s="516" t="s">
        <v>6</v>
      </c>
      <c r="BM1725" s="516"/>
      <c r="BN1725" s="516" t="s">
        <v>6</v>
      </c>
      <c r="BO1725" s="516" t="s">
        <v>6</v>
      </c>
      <c r="BP1725" s="516"/>
      <c r="BQ1725" s="516" t="s">
        <v>6</v>
      </c>
      <c r="BR1725" s="516" t="s">
        <v>6</v>
      </c>
      <c r="BS1725" s="516"/>
      <c r="BT1725" s="32"/>
      <c r="BU1725" s="33"/>
      <c r="BV1725" s="34"/>
      <c r="BW1725" s="32"/>
      <c r="BX1725" s="33"/>
      <c r="BY1725" s="34"/>
      <c r="BZ1725" s="35"/>
      <c r="CA1725" s="24"/>
      <c r="CB1725" s="36"/>
      <c r="CC1725" s="33"/>
      <c r="CD1725" s="37"/>
      <c r="CE1725" s="36"/>
      <c r="CF1725" s="38"/>
      <c r="CG1725" s="39"/>
      <c r="CH1725" s="457"/>
      <c r="CI1725" s="23" t="s">
        <v>836</v>
      </c>
    </row>
    <row r="1726" spans="1:94" ht="16.8" customHeight="1" thickTop="1" thickBot="1" x14ac:dyDescent="0.35">
      <c r="A1726" s="505" t="str">
        <f>IF(COUNTIF(B1727:B1728,"x")&gt;0,"x","")</f>
        <v/>
      </c>
      <c r="B1726" s="57"/>
      <c r="C1726" s="510" t="str">
        <f>A1726</f>
        <v/>
      </c>
      <c r="D1726" s="66">
        <f>ROWS(D1727:D1728)-1</f>
        <v>1</v>
      </c>
      <c r="E1726" s="58" t="s">
        <v>3705</v>
      </c>
      <c r="F1726" s="59"/>
      <c r="G1726" s="301"/>
      <c r="H1726" s="6"/>
      <c r="I1726" s="18"/>
      <c r="J1726" s="18"/>
      <c r="K1726" s="18"/>
      <c r="L1726" s="18"/>
      <c r="M1726" s="18"/>
      <c r="N1726" s="46"/>
      <c r="O1726" s="60" t="s">
        <v>3706</v>
      </c>
      <c r="P1726" s="61" t="s">
        <v>6957</v>
      </c>
      <c r="Q1726" s="62"/>
      <c r="R1726" s="63" t="str">
        <f>IF(COUNTIF(Q1727:Q1728,"?")&gt;0,"?",IF(AND(S1726="◄",T1726="►"),"◄►",IF(S1726="◄","◄",IF(T1726="►","►",""))))</f>
        <v>◄</v>
      </c>
      <c r="S1726" s="64" t="str">
        <f>IF(SUM(S1727:S1728)+1=ROWS(S1727:S1728)-COUNTIF(S1727:S1728,"-"),"","◄")</f>
        <v>◄</v>
      </c>
      <c r="T1726" s="65" t="str">
        <f>IF(SUM(T1727:T1728)&gt;0,"►","")</f>
        <v/>
      </c>
      <c r="U1726" s="62"/>
      <c r="V1726" s="63" t="str">
        <f>IF(COUNTIF(U1727:U1728,"?")&gt;0,"?",IF(AND(W1726="◄",X1726="►"),"◄►",IF(W1726="◄","◄",IF(X1726="►","►",""))))</f>
        <v>◄</v>
      </c>
      <c r="W1726" s="64" t="str">
        <f>IF(SUM(W1727:W1728)+1=ROWS(W1727:W1728)-COUNTIF(W1727:W1728,"-"),"","◄")</f>
        <v>◄</v>
      </c>
      <c r="X1726" s="65" t="str">
        <f>IF(SUM(X1727:X1728)&gt;0,"►","")</f>
        <v/>
      </c>
      <c r="Y1726" s="66">
        <f>ROWS(Y1727:Y1728)-1</f>
        <v>1</v>
      </c>
      <c r="Z1726" s="67">
        <f>SUM(Z1727:Z1728)-Z1728</f>
        <v>0</v>
      </c>
      <c r="AA1726" s="68" t="s">
        <v>840</v>
      </c>
      <c r="AB1726" s="69"/>
      <c r="AC1726" s="67">
        <f>SUM(AC1727:AC1728)-AC1728</f>
        <v>0</v>
      </c>
      <c r="AD1726" s="68" t="s">
        <v>3335</v>
      </c>
      <c r="AE1726" s="69"/>
      <c r="AF1726" s="70" t="str">
        <f>IF(AG1726="◄","◄",IF(AG1726="ok","►",""))</f>
        <v>◄</v>
      </c>
      <c r="AG1726" s="71" t="str">
        <f>IF(AG1727&gt;0,"OK","◄")</f>
        <v>◄</v>
      </c>
      <c r="AH1726" s="62" t="str">
        <f>IF(AND(AI1726="◄",AJ1726="►"),"◄?►",IF(AI1726="◄","◄",IF(AJ1726="►","►","")))</f>
        <v>◄</v>
      </c>
      <c r="AI1726" s="64" t="str">
        <f>IF(AI1727&gt;0,"","◄")</f>
        <v>◄</v>
      </c>
      <c r="AJ1726" s="65" t="str">
        <f>IF(SUM(AJ1727:AJ1728)&gt;0,"►","")</f>
        <v/>
      </c>
      <c r="AK1726" s="570">
        <f>G1727</f>
        <v>27760</v>
      </c>
      <c r="AL1726" s="572" t="str">
        <f>P1726</f>
        <v xml:space="preserve"> ▬ folder Nr. 2  /  76 ▬</v>
      </c>
      <c r="AM1726" s="43"/>
      <c r="AN1726" s="1" t="str">
        <f>IF(AO1726="","",IF(COUNTIF(AN1727,"ok"),"","◄"))</f>
        <v>◄</v>
      </c>
      <c r="AO1726" s="9" t="str">
        <f>IF(COUNTIF(AP1726:BR1726,"◄")&gt;0,"◄","")</f>
        <v>◄</v>
      </c>
      <c r="AP1726" s="250" t="str">
        <f>IF(AP1727="-","",IF(AP1727&gt;0,"","◄"))</f>
        <v>◄</v>
      </c>
      <c r="AQ1726" s="251"/>
      <c r="AR1726" s="517">
        <f>IF(ISNONTEXT(AR1727)=TRUE,"_",1)</f>
        <v>1</v>
      </c>
      <c r="AS1726" s="250" t="str">
        <f>IF(AS1727="-","",IF(AS1727&gt;0,"","◄"))</f>
        <v>◄</v>
      </c>
      <c r="AT1726" s="251"/>
      <c r="AU1726" s="517">
        <f>IF(ISNONTEXT(AU1727)=TRUE,"_",AR1726+1)</f>
        <v>2</v>
      </c>
      <c r="AV1726" s="250" t="str">
        <f>IF(AV1727="-","",IF(AV1727&gt;0,"","◄"))</f>
        <v/>
      </c>
      <c r="AW1726" s="251"/>
      <c r="AX1726" s="517" t="str">
        <f>IF(ISNONTEXT(AX1727)=TRUE,"_",AU1726+1)</f>
        <v>_</v>
      </c>
      <c r="AY1726" s="250" t="str">
        <f>IF(AY1727="-","",IF(AY1727&gt;0,"","◄"))</f>
        <v/>
      </c>
      <c r="AZ1726" s="251"/>
      <c r="BA1726" s="517" t="str">
        <f>IF(ISNONTEXT(BA1727)=TRUE,"_",AX1726+1)</f>
        <v>_</v>
      </c>
      <c r="BB1726" s="250" t="str">
        <f>IF(BB1727="-","",IF(BB1727&gt;0,"","◄"))</f>
        <v/>
      </c>
      <c r="BC1726" s="251"/>
      <c r="BD1726" s="517" t="str">
        <f>IF(ISNONTEXT(BD1727)=TRUE,"_",BA1726+1)</f>
        <v>_</v>
      </c>
      <c r="BE1726" s="250" t="str">
        <f>IF(BE1727="-","",IF(BE1727&gt;0,"","◄"))</f>
        <v/>
      </c>
      <c r="BF1726" s="251"/>
      <c r="BG1726" s="517" t="str">
        <f>IF(ISNONTEXT(BG1727)=TRUE,"_",BD1726+1)</f>
        <v>_</v>
      </c>
      <c r="BH1726" s="250" t="str">
        <f>IF(BH1727="-","",IF(BH1727&gt;0,"","◄"))</f>
        <v/>
      </c>
      <c r="BI1726" s="251"/>
      <c r="BJ1726" s="517" t="str">
        <f>IF(ISNONTEXT(BJ1727)=TRUE,"_",BG1726+1)</f>
        <v>_</v>
      </c>
      <c r="BK1726" s="563" t="str">
        <f>IF(BK1727="-","",IF(BK1727&gt;0,"","◄"))</f>
        <v/>
      </c>
      <c r="BL1726" s="564"/>
      <c r="BM1726" s="517" t="str">
        <f>IF(ISNONTEXT(BM1727)=TRUE,"_",BJ1726+1)</f>
        <v>_</v>
      </c>
      <c r="BN1726" s="563" t="str">
        <f>IF(BN1727="-","",IF(BN1727&gt;0,"","◄"))</f>
        <v/>
      </c>
      <c r="BO1726" s="564"/>
      <c r="BP1726" s="517" t="str">
        <f>IF(ISNONTEXT(BP1727)=TRUE,"_",BM1726+1)</f>
        <v>_</v>
      </c>
      <c r="BQ1726" s="563" t="str">
        <f>IF(BQ1727="-","",IF(BQ1727&gt;0,"","◄"))</f>
        <v/>
      </c>
      <c r="BR1726" s="564"/>
      <c r="BS1726" s="517" t="str">
        <f>IF(ISNONTEXT(BS1727)=TRUE,"_",BP1726+1)</f>
        <v>_</v>
      </c>
      <c r="BT1726" s="563" t="str">
        <f>IF(BT1727="-","",IF(BT1727&gt;0,"","◄"))</f>
        <v>◄</v>
      </c>
      <c r="BU1726" s="564"/>
      <c r="BV1726" s="517" t="str">
        <f>IF(ISNONTEXT(BV1727)=TRUE,"_",1)</f>
        <v>_</v>
      </c>
      <c r="BW1726" s="563" t="str">
        <f>IF(BW1727="-","",IF(BW1727&gt;0,"","◄"))</f>
        <v>◄</v>
      </c>
      <c r="BX1726" s="564"/>
      <c r="BY1726" s="517" t="str">
        <f>IF(ISNONTEXT(BY1727)=TRUE,"_",BV1726+1)</f>
        <v>_</v>
      </c>
      <c r="BZ1726" s="26"/>
      <c r="CA1726" s="24"/>
      <c r="CB1726" s="25" t="str">
        <f>IF(CB1727&gt;0,"►","")</f>
        <v/>
      </c>
      <c r="CC1726" s="25" t="str">
        <f>IF(CC1727&gt;0,"►","")</f>
        <v/>
      </c>
      <c r="CD1726" s="517" t="str">
        <f>IF(ISNONTEXT(CD1727)=TRUE,"_",1)</f>
        <v>_</v>
      </c>
      <c r="CE1726" s="25" t="str">
        <f>IF(CE1727&gt;0,"►","")</f>
        <v/>
      </c>
      <c r="CF1726" s="25" t="str">
        <f>IF(CF1727&gt;0,"►","")</f>
        <v/>
      </c>
      <c r="CG1726" s="517" t="str">
        <f>IF(ISNONTEXT(CG1727)=TRUE,"_",CD1726+1)</f>
        <v>_</v>
      </c>
      <c r="CH1726" s="66">
        <f>ROWS(CH1727:CH1728)-1</f>
        <v>1</v>
      </c>
      <c r="CI1726" s="23" t="s">
        <v>836</v>
      </c>
    </row>
    <row r="1727" spans="1:94" ht="15" thickBot="1" x14ac:dyDescent="0.35">
      <c r="A1727" s="503"/>
      <c r="B1727" s="49"/>
      <c r="C1727" s="156">
        <f>B1727</f>
        <v>0</v>
      </c>
      <c r="D1727" s="457"/>
      <c r="E1727" s="73"/>
      <c r="F1727" s="74" t="s">
        <v>3707</v>
      </c>
      <c r="G1727" s="300">
        <v>27760</v>
      </c>
      <c r="H1727" s="76">
        <v>5</v>
      </c>
      <c r="I1727" s="119"/>
      <c r="J1727" s="119"/>
      <c r="K1727" s="79"/>
      <c r="L1727" s="79"/>
      <c r="M1727" s="79"/>
      <c r="N1727" s="80" t="s">
        <v>3708</v>
      </c>
      <c r="O1727" s="81"/>
      <c r="P1727" s="82"/>
      <c r="Q1727" s="83" t="str">
        <f>IF(R1727="?","?","")</f>
        <v/>
      </c>
      <c r="R1727" s="83" t="str">
        <f>IF(AND(S1727="",T1727&gt;0),"?",IF(S1727="","◄",IF(T1727&gt;=1,"►","")))</f>
        <v>◄</v>
      </c>
      <c r="S1727" s="84"/>
      <c r="T1727" s="85"/>
      <c r="U1727" s="83" t="str">
        <f>IF(V1727="?","?","")</f>
        <v/>
      </c>
      <c r="V1727" s="83" t="str">
        <f>IF(AND(W1727="",X1727&gt;0),"?",IF(W1727="","◄",IF(X1727&gt;=1,"►","")))</f>
        <v>◄</v>
      </c>
      <c r="W1727" s="86"/>
      <c r="X1727" s="85"/>
      <c r="Y1727" s="457"/>
      <c r="Z1727" s="87"/>
      <c r="AA1727" s="521">
        <f>(S1727*Z1727)</f>
        <v>0</v>
      </c>
      <c r="AB1727" s="520">
        <f>(T1727*AA1727)</f>
        <v>0</v>
      </c>
      <c r="AC1727" s="88"/>
      <c r="AD1727" s="519">
        <f>(W1727*AC1727)</f>
        <v>0</v>
      </c>
      <c r="AE1727" s="522">
        <f>(X1727*AD1727)</f>
        <v>0</v>
      </c>
      <c r="AF1727" s="89" t="str">
        <f>IF(AG1727&gt;0,"ok","◄")</f>
        <v>◄</v>
      </c>
      <c r="AG1727" s="90"/>
      <c r="AH1727" s="89" t="str">
        <f>IF(AND(AI1727="",AJ1727&gt;0),"?",IF(AI1727="","◄",IF(AJ1727&gt;=1,"►","")))</f>
        <v>◄</v>
      </c>
      <c r="AI1727" s="91"/>
      <c r="AJ1727" s="92"/>
      <c r="AK1727" s="586"/>
      <c r="AL1727" s="587"/>
      <c r="AM1727" s="43"/>
      <c r="AN1727" s="3" t="s">
        <v>3</v>
      </c>
      <c r="AO1727" s="12" t="s">
        <v>1</v>
      </c>
      <c r="AP1727" s="13"/>
      <c r="AQ1727" s="14"/>
      <c r="AR1727" s="15" t="s">
        <v>4</v>
      </c>
      <c r="AS1727" s="13"/>
      <c r="AT1727" s="14"/>
      <c r="AU1727" s="15" t="s">
        <v>7</v>
      </c>
      <c r="AV1727" s="516" t="s">
        <v>6</v>
      </c>
      <c r="AW1727" s="516" t="s">
        <v>6</v>
      </c>
      <c r="AX1727" s="516"/>
      <c r="AY1727" s="516" t="s">
        <v>6</v>
      </c>
      <c r="AZ1727" s="516" t="s">
        <v>6</v>
      </c>
      <c r="BA1727" s="516"/>
      <c r="BB1727" s="516" t="s">
        <v>6</v>
      </c>
      <c r="BC1727" s="516" t="s">
        <v>6</v>
      </c>
      <c r="BD1727" s="516"/>
      <c r="BE1727" s="516" t="s">
        <v>6</v>
      </c>
      <c r="BF1727" s="516" t="s">
        <v>6</v>
      </c>
      <c r="BG1727" s="516"/>
      <c r="BH1727" s="516" t="s">
        <v>6</v>
      </c>
      <c r="BI1727" s="516" t="s">
        <v>6</v>
      </c>
      <c r="BJ1727" s="516"/>
      <c r="BK1727" s="516" t="s">
        <v>6</v>
      </c>
      <c r="BL1727" s="516" t="s">
        <v>6</v>
      </c>
      <c r="BM1727" s="516"/>
      <c r="BN1727" s="516" t="s">
        <v>6</v>
      </c>
      <c r="BO1727" s="516" t="s">
        <v>6</v>
      </c>
      <c r="BP1727" s="516"/>
      <c r="BQ1727" s="516" t="s">
        <v>6</v>
      </c>
      <c r="BR1727" s="516" t="s">
        <v>6</v>
      </c>
      <c r="BS1727" s="516"/>
      <c r="BT1727" s="32"/>
      <c r="BU1727" s="33"/>
      <c r="BV1727" s="34"/>
      <c r="BW1727" s="32"/>
      <c r="BX1727" s="33"/>
      <c r="BY1727" s="34"/>
      <c r="BZ1727" s="35"/>
      <c r="CA1727" s="24"/>
      <c r="CB1727" s="36"/>
      <c r="CC1727" s="33"/>
      <c r="CD1727" s="37"/>
      <c r="CE1727" s="36"/>
      <c r="CF1727" s="38"/>
      <c r="CG1727" s="39"/>
      <c r="CH1727" s="457"/>
      <c r="CI1727" s="23" t="s">
        <v>836</v>
      </c>
    </row>
    <row r="1728" spans="1:94" ht="16.8" customHeight="1" thickTop="1" thickBot="1" x14ac:dyDescent="0.35">
      <c r="A1728" s="505" t="str">
        <f>IF(COUNTIF(B1729:B1731,"x")&gt;0,"x","")</f>
        <v/>
      </c>
      <c r="B1728" s="57"/>
      <c r="C1728" s="510" t="str">
        <f>A1728</f>
        <v/>
      </c>
      <c r="D1728" s="66">
        <f>ROWS(D1729:D1731)-1</f>
        <v>2</v>
      </c>
      <c r="E1728" s="58" t="s">
        <v>6704</v>
      </c>
      <c r="F1728" s="59"/>
      <c r="G1728" s="301"/>
      <c r="H1728" s="6"/>
      <c r="I1728" s="18"/>
      <c r="J1728" s="18"/>
      <c r="K1728" s="18"/>
      <c r="L1728" s="18"/>
      <c r="M1728" s="18"/>
      <c r="N1728" s="46"/>
      <c r="O1728" s="60" t="s">
        <v>3709</v>
      </c>
      <c r="P1728" s="61" t="s">
        <v>6958</v>
      </c>
      <c r="Q1728" s="143"/>
      <c r="R1728" s="63" t="str">
        <f>IF(COUNTIF(Q1729:Q1731,"?")&gt;0,"?",IF(AND(S1728="◄",T1728="►"),"◄►",IF(S1728="◄","◄",IF(T1728="►","►",""))))</f>
        <v>◄</v>
      </c>
      <c r="S1728" s="64" t="str">
        <f>IF(SUM(S1729:S1731)+1=ROWS(S1729:S1731)-COUNTIF(S1729:S1731,"-"),"","◄")</f>
        <v>◄</v>
      </c>
      <c r="T1728" s="65" t="str">
        <f>IF(SUM(T1729:T1731)&gt;0,"►","")</f>
        <v/>
      </c>
      <c r="U1728" s="146"/>
      <c r="V1728" s="63" t="str">
        <f>IF(COUNTIF(U1729:U1731,"?")&gt;0,"?",IF(AND(W1728="◄",X1728="►"),"◄►",IF(W1728="◄","◄",IF(X1728="►","►",""))))</f>
        <v>◄</v>
      </c>
      <c r="W1728" s="64" t="str">
        <f>IF(SUM(W1729:W1731)+1=ROWS(W1729:W1731)-COUNTIF(W1729:W1731,"-"),"","◄")</f>
        <v>◄</v>
      </c>
      <c r="X1728" s="65" t="str">
        <f>IF(SUM(X1729:X1731)&gt;0,"►","")</f>
        <v/>
      </c>
      <c r="Y1728" s="66">
        <f>ROWS(Y1729:Y1731)-1</f>
        <v>2</v>
      </c>
      <c r="Z1728" s="67">
        <f>SUM(Z1729:Z1731)-Z1731</f>
        <v>0</v>
      </c>
      <c r="AA1728" s="68" t="s">
        <v>840</v>
      </c>
      <c r="AB1728" s="69"/>
      <c r="AC1728" s="67">
        <f>SUM(AC1729:AC1731)-AC1731</f>
        <v>0</v>
      </c>
      <c r="AD1728" s="68" t="s">
        <v>840</v>
      </c>
      <c r="AE1728" s="69"/>
      <c r="AF1728" s="70" t="str">
        <f>IF(AG1728="◄","◄",IF(AG1728="ok","►",""))</f>
        <v>◄</v>
      </c>
      <c r="AG1728" s="71" t="str">
        <f>IF(AG1729&gt;0,"OK","◄")</f>
        <v>◄</v>
      </c>
      <c r="AH1728" s="62" t="str">
        <f>IF(AND(AI1728="◄",AJ1728="►"),"◄?►",IF(AI1728="◄","◄",IF(AJ1728="►","►","")))</f>
        <v>◄</v>
      </c>
      <c r="AI1728" s="64" t="str">
        <f>IF(AI1729&gt;0,"","◄")</f>
        <v>◄</v>
      </c>
      <c r="AJ1728" s="65" t="str">
        <f>IF(SUM(AJ1729:AJ1730)&gt;0,"►","")</f>
        <v/>
      </c>
      <c r="AK1728" s="570">
        <f>G1729</f>
        <v>27760</v>
      </c>
      <c r="AL1728" s="572" t="str">
        <f>P1728</f>
        <v xml:space="preserve"> ▬ folder Nr. 3  /  76 ▬</v>
      </c>
      <c r="AM1728" s="43"/>
      <c r="AN1728" s="1" t="str">
        <f>IF(AO1728="","",IF(COUNTIF(AN1729,"ok"),"","◄"))</f>
        <v>◄</v>
      </c>
      <c r="AO1728" s="9" t="str">
        <f>IF(COUNTIF(AP1728:BR1728,"◄")&gt;0,"◄","")</f>
        <v>◄</v>
      </c>
      <c r="AP1728" s="250" t="str">
        <f>IF(AP1729="-","",IF(AP1729&gt;0,"","◄"))</f>
        <v>◄</v>
      </c>
      <c r="AQ1728" s="251"/>
      <c r="AR1728" s="517">
        <f>IF(ISNONTEXT(AR1729)=TRUE,"_",1)</f>
        <v>1</v>
      </c>
      <c r="AS1728" s="250" t="str">
        <f>IF(AS1729="-","",IF(AS1729&gt;0,"","◄"))</f>
        <v>◄</v>
      </c>
      <c r="AT1728" s="251"/>
      <c r="AU1728" s="517">
        <f>IF(ISNONTEXT(AU1729)=TRUE,"_",AR1728+1)</f>
        <v>2</v>
      </c>
      <c r="AV1728" s="250" t="str">
        <f>IF(AV1729="-","",IF(AV1729&gt;0,"","◄"))</f>
        <v>◄</v>
      </c>
      <c r="AW1728" s="251"/>
      <c r="AX1728" s="517">
        <f>IF(ISNONTEXT(AX1729)=TRUE,"_",AU1728+1)</f>
        <v>3</v>
      </c>
      <c r="AY1728" s="250" t="str">
        <f>IF(AY1729="-","",IF(AY1729&gt;0,"","◄"))</f>
        <v>◄</v>
      </c>
      <c r="AZ1728" s="251"/>
      <c r="BA1728" s="517">
        <f>IF(ISNONTEXT(BA1729)=TRUE,"_",AX1728+1)</f>
        <v>4</v>
      </c>
      <c r="BB1728" s="250" t="str">
        <f>IF(BB1729="-","",IF(BB1729&gt;0,"","◄"))</f>
        <v/>
      </c>
      <c r="BC1728" s="251"/>
      <c r="BD1728" s="517" t="str">
        <f>IF(ISNONTEXT(BD1729)=TRUE,"_",BA1728+1)</f>
        <v>_</v>
      </c>
      <c r="BE1728" s="250" t="str">
        <f>IF(BE1729="-","",IF(BE1729&gt;0,"","◄"))</f>
        <v/>
      </c>
      <c r="BF1728" s="251"/>
      <c r="BG1728" s="517" t="str">
        <f>IF(ISNONTEXT(BG1729)=TRUE,"_",BD1728+1)</f>
        <v>_</v>
      </c>
      <c r="BH1728" s="250" t="str">
        <f>IF(BH1729="-","",IF(BH1729&gt;0,"","◄"))</f>
        <v/>
      </c>
      <c r="BI1728" s="251"/>
      <c r="BJ1728" s="517" t="str">
        <f>IF(ISNONTEXT(BJ1729)=TRUE,"_",BG1728+1)</f>
        <v>_</v>
      </c>
      <c r="BK1728" s="563" t="str">
        <f>IF(BK1729="-","",IF(BK1729&gt;0,"","◄"))</f>
        <v/>
      </c>
      <c r="BL1728" s="564"/>
      <c r="BM1728" s="517" t="str">
        <f>IF(ISNONTEXT(BM1729)=TRUE,"_",BJ1728+1)</f>
        <v>_</v>
      </c>
      <c r="BN1728" s="563" t="str">
        <f>IF(BN1729="-","",IF(BN1729&gt;0,"","◄"))</f>
        <v/>
      </c>
      <c r="BO1728" s="564"/>
      <c r="BP1728" s="517" t="str">
        <f>IF(ISNONTEXT(BP1729)=TRUE,"_",BM1728+1)</f>
        <v>_</v>
      </c>
      <c r="BQ1728" s="563" t="str">
        <f>IF(BQ1729="-","",IF(BQ1729&gt;0,"","◄"))</f>
        <v/>
      </c>
      <c r="BR1728" s="564"/>
      <c r="BS1728" s="517" t="str">
        <f>IF(ISNONTEXT(BS1729)=TRUE,"_",BP1728+1)</f>
        <v>_</v>
      </c>
      <c r="BT1728" s="563" t="str">
        <f>IF(BT1729="-","",IF(BT1729&gt;0,"","◄"))</f>
        <v>◄</v>
      </c>
      <c r="BU1728" s="564"/>
      <c r="BV1728" s="517" t="str">
        <f>IF(ISNONTEXT(BV1729)=TRUE,"_",1)</f>
        <v>_</v>
      </c>
      <c r="BW1728" s="563" t="str">
        <f>IF(BW1729="-","",IF(BW1729&gt;0,"","◄"))</f>
        <v>◄</v>
      </c>
      <c r="BX1728" s="564"/>
      <c r="BY1728" s="517" t="str">
        <f>IF(ISNONTEXT(BY1729)=TRUE,"_",BV1728+1)</f>
        <v>_</v>
      </c>
      <c r="BZ1728" s="26"/>
      <c r="CA1728" s="24"/>
      <c r="CB1728" s="25" t="str">
        <f>IF(CB1729&gt;0,"►","")</f>
        <v/>
      </c>
      <c r="CC1728" s="25" t="str">
        <f>IF(CC1729&gt;0,"►","")</f>
        <v/>
      </c>
      <c r="CD1728" s="517" t="str">
        <f>IF(ISNONTEXT(CD1729)=TRUE,"_",1)</f>
        <v>_</v>
      </c>
      <c r="CE1728" s="25" t="str">
        <f>IF(CE1729&gt;0,"►","")</f>
        <v/>
      </c>
      <c r="CF1728" s="25" t="str">
        <f>IF(CF1729&gt;0,"►","")</f>
        <v/>
      </c>
      <c r="CG1728" s="517" t="str">
        <f>IF(ISNONTEXT(CG1729)=TRUE,"_",CD1728+1)</f>
        <v>_</v>
      </c>
      <c r="CH1728" s="66">
        <f>ROWS(CH1729:CH1731)-1</f>
        <v>2</v>
      </c>
      <c r="CI1728" s="23" t="s">
        <v>836</v>
      </c>
    </row>
    <row r="1729" spans="1:87" ht="15" thickBot="1" x14ac:dyDescent="0.35">
      <c r="A1729" s="503"/>
      <c r="B1729" s="49"/>
      <c r="C1729" s="156">
        <f>B1729</f>
        <v>0</v>
      </c>
      <c r="D1729" s="457"/>
      <c r="E1729" s="73"/>
      <c r="F1729" s="74" t="s">
        <v>3710</v>
      </c>
      <c r="G1729" s="300">
        <v>27760</v>
      </c>
      <c r="H1729" s="76">
        <v>14</v>
      </c>
      <c r="I1729" s="119"/>
      <c r="J1729" s="119"/>
      <c r="K1729" s="79"/>
      <c r="L1729" s="79"/>
      <c r="M1729" s="79"/>
      <c r="N1729" s="80" t="s">
        <v>3711</v>
      </c>
      <c r="O1729" s="81"/>
      <c r="P1729" s="82"/>
      <c r="Q1729" s="83" t="str">
        <f>IF(R1729="?","?","")</f>
        <v/>
      </c>
      <c r="R1729" s="83" t="str">
        <f>IF(AND(S1729="",T1729&gt;0),"?",IF(S1729="","◄",IF(T1729&gt;=1,"►","")))</f>
        <v>◄</v>
      </c>
      <c r="S1729" s="84"/>
      <c r="T1729" s="85"/>
      <c r="U1729" s="83" t="str">
        <f>IF(V1729="?","?","")</f>
        <v/>
      </c>
      <c r="V1729" s="83" t="str">
        <f>IF(AND(W1729="",X1729&gt;0),"?",IF(W1729="","◄",IF(X1729&gt;=1,"►","")))</f>
        <v>◄</v>
      </c>
      <c r="W1729" s="86"/>
      <c r="X1729" s="85"/>
      <c r="Y1729" s="457"/>
      <c r="Z1729" s="87"/>
      <c r="AA1729" s="521">
        <f>(S1729*Z1729)</f>
        <v>0</v>
      </c>
      <c r="AB1729" s="520">
        <f>(T1729*AA1729)</f>
        <v>0</v>
      </c>
      <c r="AC1729" s="88"/>
      <c r="AD1729" s="519">
        <f>(W1729*AC1729)</f>
        <v>0</v>
      </c>
      <c r="AE1729" s="522">
        <f>(X1729*AD1729)</f>
        <v>0</v>
      </c>
      <c r="AF1729" s="89" t="str">
        <f>IF(AG1729&gt;0,"ok","◄")</f>
        <v>◄</v>
      </c>
      <c r="AG1729" s="90"/>
      <c r="AH1729" s="89" t="str">
        <f>IF(AND(AI1729="",AJ1729&gt;0),"?",IF(AI1729="","◄",IF(AJ1729&gt;=1,"►","")))</f>
        <v>◄</v>
      </c>
      <c r="AI1729" s="91"/>
      <c r="AJ1729" s="92"/>
      <c r="AK1729" s="586"/>
      <c r="AL1729" s="587"/>
      <c r="AM1729" s="43"/>
      <c r="AN1729" s="3" t="s">
        <v>3</v>
      </c>
      <c r="AO1729" s="12" t="s">
        <v>1</v>
      </c>
      <c r="AP1729" s="13"/>
      <c r="AQ1729" s="14"/>
      <c r="AR1729" s="15" t="s">
        <v>237</v>
      </c>
      <c r="AS1729" s="13"/>
      <c r="AT1729" s="14"/>
      <c r="AU1729" s="15" t="s">
        <v>276</v>
      </c>
      <c r="AV1729" s="13"/>
      <c r="AW1729" s="14"/>
      <c r="AX1729" s="15" t="s">
        <v>13</v>
      </c>
      <c r="AY1729" s="13"/>
      <c r="AZ1729" s="14"/>
      <c r="BA1729" s="15" t="s">
        <v>4</v>
      </c>
      <c r="BB1729" s="516" t="s">
        <v>6</v>
      </c>
      <c r="BC1729" s="516" t="s">
        <v>6</v>
      </c>
      <c r="BD1729" s="516"/>
      <c r="BE1729" s="516" t="s">
        <v>6</v>
      </c>
      <c r="BF1729" s="516" t="s">
        <v>6</v>
      </c>
      <c r="BG1729" s="516"/>
      <c r="BH1729" s="516" t="s">
        <v>6</v>
      </c>
      <c r="BI1729" s="516" t="s">
        <v>6</v>
      </c>
      <c r="BJ1729" s="516"/>
      <c r="BK1729" s="516" t="s">
        <v>6</v>
      </c>
      <c r="BL1729" s="516" t="s">
        <v>6</v>
      </c>
      <c r="BM1729" s="516"/>
      <c r="BN1729" s="516" t="s">
        <v>6</v>
      </c>
      <c r="BO1729" s="516" t="s">
        <v>6</v>
      </c>
      <c r="BP1729" s="516"/>
      <c r="BQ1729" s="516" t="s">
        <v>6</v>
      </c>
      <c r="BR1729" s="516" t="s">
        <v>6</v>
      </c>
      <c r="BS1729" s="516"/>
      <c r="BT1729" s="32"/>
      <c r="BU1729" s="33"/>
      <c r="BV1729" s="34"/>
      <c r="BW1729" s="32"/>
      <c r="BX1729" s="33"/>
      <c r="BY1729" s="34"/>
      <c r="BZ1729" s="35"/>
      <c r="CA1729" s="24"/>
      <c r="CB1729" s="36"/>
      <c r="CC1729" s="33"/>
      <c r="CD1729" s="37"/>
      <c r="CE1729" s="36"/>
      <c r="CF1729" s="38"/>
      <c r="CG1729" s="39"/>
      <c r="CH1729" s="457"/>
      <c r="CI1729" s="23" t="s">
        <v>836</v>
      </c>
    </row>
    <row r="1730" spans="1:87" ht="15.6" thickTop="1" thickBot="1" x14ac:dyDescent="0.35">
      <c r="A1730" s="503"/>
      <c r="B1730" s="49"/>
      <c r="C1730" s="156">
        <f>B1730</f>
        <v>0</v>
      </c>
      <c r="D1730" s="457"/>
      <c r="E1730" s="73"/>
      <c r="F1730" s="93">
        <v>1798</v>
      </c>
      <c r="G1730" s="302">
        <v>27760</v>
      </c>
      <c r="H1730" s="76">
        <v>14</v>
      </c>
      <c r="I1730" s="119"/>
      <c r="J1730" s="119"/>
      <c r="K1730" s="79"/>
      <c r="L1730" s="79"/>
      <c r="M1730" s="79"/>
      <c r="N1730" s="80" t="s">
        <v>3711</v>
      </c>
      <c r="O1730" s="81"/>
      <c r="P1730" s="197" t="s">
        <v>3712</v>
      </c>
      <c r="Q1730" s="83" t="str">
        <f>IF(R1730="?","?","")</f>
        <v/>
      </c>
      <c r="R1730" s="83" t="str">
        <f>IF(AND(S1730="",T1730&gt;0),"?",IF(S1730="","◄",IF(T1730&gt;=1,"►","")))</f>
        <v>◄</v>
      </c>
      <c r="S1730" s="84"/>
      <c r="T1730" s="85"/>
      <c r="U1730" s="83" t="str">
        <f>IF(V1730="?","?","")</f>
        <v/>
      </c>
      <c r="V1730" s="83" t="str">
        <f>IF(AND(W1730="",X1730&gt;0),"?",IF(W1730="","◄",IF(X1730&gt;=1,"►","")))</f>
        <v>◄</v>
      </c>
      <c r="W1730" s="86"/>
      <c r="X1730" s="85"/>
      <c r="Y1730" s="457"/>
      <c r="Z1730" s="87"/>
      <c r="AA1730" s="521">
        <f>(S1730*Z1730)</f>
        <v>0</v>
      </c>
      <c r="AB1730" s="520">
        <f>(T1730*AA1730)</f>
        <v>0</v>
      </c>
      <c r="AC1730" s="88"/>
      <c r="AD1730" s="519">
        <f>(W1730*AC1730)</f>
        <v>0</v>
      </c>
      <c r="AE1730" s="522">
        <f>(X1730*AD1730)</f>
        <v>0</v>
      </c>
      <c r="AF1730" s="44"/>
      <c r="AG1730" s="45"/>
      <c r="AH1730" s="44"/>
      <c r="AI1730" s="45"/>
      <c r="AJ1730" s="45"/>
      <c r="AK1730" s="45"/>
      <c r="AL1730" s="45"/>
      <c r="AM1730" s="43"/>
      <c r="AN1730" s="27" t="s">
        <v>6</v>
      </c>
      <c r="AO1730" s="27" t="s">
        <v>6</v>
      </c>
      <c r="AP1730" s="516"/>
      <c r="AQ1730" s="516"/>
      <c r="AR1730" s="516"/>
      <c r="AS1730" s="516" t="s">
        <v>6</v>
      </c>
      <c r="AT1730" s="516" t="s">
        <v>6</v>
      </c>
      <c r="AU1730" s="516"/>
      <c r="AV1730" s="516" t="s">
        <v>6</v>
      </c>
      <c r="AW1730" s="516" t="s">
        <v>6</v>
      </c>
      <c r="AX1730" s="516"/>
      <c r="AY1730" s="516" t="s">
        <v>6</v>
      </c>
      <c r="AZ1730" s="516" t="s">
        <v>6</v>
      </c>
      <c r="BA1730" s="516"/>
      <c r="BB1730" s="516" t="s">
        <v>6</v>
      </c>
      <c r="BC1730" s="516" t="s">
        <v>6</v>
      </c>
      <c r="BD1730" s="516"/>
      <c r="BE1730" s="516" t="s">
        <v>6</v>
      </c>
      <c r="BF1730" s="516" t="s">
        <v>6</v>
      </c>
      <c r="BG1730" s="516"/>
      <c r="BH1730" s="516" t="s">
        <v>6</v>
      </c>
      <c r="BI1730" s="516" t="s">
        <v>6</v>
      </c>
      <c r="BJ1730" s="516"/>
      <c r="BK1730" s="516" t="s">
        <v>6</v>
      </c>
      <c r="BL1730" s="516" t="s">
        <v>6</v>
      </c>
      <c r="BM1730" s="516"/>
      <c r="BN1730" s="516" t="s">
        <v>6</v>
      </c>
      <c r="BO1730" s="516" t="s">
        <v>6</v>
      </c>
      <c r="BP1730" s="516"/>
      <c r="BQ1730" s="516" t="s">
        <v>6</v>
      </c>
      <c r="BR1730" s="516" t="s">
        <v>6</v>
      </c>
      <c r="BS1730" s="516"/>
      <c r="BT1730" s="516"/>
      <c r="BU1730" s="516"/>
      <c r="BV1730" s="516"/>
      <c r="BW1730" s="516"/>
      <c r="BX1730" s="516"/>
      <c r="BY1730" s="516"/>
      <c r="BZ1730" s="28"/>
      <c r="CA1730" s="24"/>
      <c r="CB1730" s="29"/>
      <c r="CC1730" s="29"/>
      <c r="CD1730" s="30"/>
      <c r="CE1730" s="29"/>
      <c r="CF1730" s="29"/>
      <c r="CG1730" s="31"/>
      <c r="CH1730" s="457"/>
      <c r="CI1730" s="23" t="s">
        <v>836</v>
      </c>
    </row>
    <row r="1731" spans="1:87" ht="16.8" customHeight="1" thickTop="1" thickBot="1" x14ac:dyDescent="0.35">
      <c r="A1731" s="505" t="str">
        <f>IF(COUNTIF(B1732:B1733,"x")&gt;0,"x","")</f>
        <v/>
      </c>
      <c r="B1731" s="57"/>
      <c r="C1731" s="510" t="str">
        <f>A1731</f>
        <v/>
      </c>
      <c r="D1731" s="66">
        <f>ROWS(D1732:D1733)-1</f>
        <v>1</v>
      </c>
      <c r="E1731" s="58" t="s">
        <v>3713</v>
      </c>
      <c r="F1731" s="59"/>
      <c r="G1731" s="301"/>
      <c r="H1731" s="6"/>
      <c r="I1731" s="18"/>
      <c r="J1731" s="18"/>
      <c r="K1731" s="18"/>
      <c r="L1731" s="18"/>
      <c r="M1731" s="18"/>
      <c r="N1731" s="46"/>
      <c r="O1731" s="60" t="s">
        <v>3714</v>
      </c>
      <c r="P1731" s="61" t="s">
        <v>6959</v>
      </c>
      <c r="Q1731" s="62"/>
      <c r="R1731" s="63" t="str">
        <f>IF(COUNTIF(Q1732:Q1733,"?")&gt;0,"?",IF(AND(S1731="◄",T1731="►"),"◄►",IF(S1731="◄","◄",IF(T1731="►","►",""))))</f>
        <v>◄</v>
      </c>
      <c r="S1731" s="64" t="str">
        <f>IF(SUM(S1732:S1733)+1=ROWS(S1732:S1733)-COUNTIF(S1732:S1733,"-"),"","◄")</f>
        <v>◄</v>
      </c>
      <c r="T1731" s="65" t="str">
        <f>IF(SUM(T1732:T1733)&gt;0,"►","")</f>
        <v/>
      </c>
      <c r="U1731" s="62"/>
      <c r="V1731" s="63" t="str">
        <f>IF(COUNTIF(U1732:U1733,"?")&gt;0,"?",IF(AND(W1731="◄",X1731="►"),"◄►",IF(W1731="◄","◄",IF(X1731="►","►",""))))</f>
        <v>◄</v>
      </c>
      <c r="W1731" s="64" t="str">
        <f>IF(SUM(W1732:W1733)+1=ROWS(W1732:W1733)-COUNTIF(W1732:W1733,"-"),"","◄")</f>
        <v>◄</v>
      </c>
      <c r="X1731" s="65" t="str">
        <f>IF(SUM(X1732:X1733)&gt;0,"►","")</f>
        <v/>
      </c>
      <c r="Y1731" s="66">
        <f>ROWS(Y1732:Y1733)-1</f>
        <v>1</v>
      </c>
      <c r="Z1731" s="67">
        <f>SUM(Z1732:Z1733)-Z1733</f>
        <v>0</v>
      </c>
      <c r="AA1731" s="68" t="s">
        <v>840</v>
      </c>
      <c r="AB1731" s="69"/>
      <c r="AC1731" s="67">
        <f>SUM(AC1732:AC1733)-AC1733</f>
        <v>0</v>
      </c>
      <c r="AD1731" s="68" t="s">
        <v>3335</v>
      </c>
      <c r="AE1731" s="69"/>
      <c r="AF1731" s="70" t="str">
        <f>IF(AG1731="◄","◄",IF(AG1731="ok","►",""))</f>
        <v>◄</v>
      </c>
      <c r="AG1731" s="71" t="str">
        <f>IF(AG1732&gt;0,"OK","◄")</f>
        <v>◄</v>
      </c>
      <c r="AH1731" s="62" t="str">
        <f>IF(AND(AI1731="◄",AJ1731="►"),"◄?►",IF(AI1731="◄","◄",IF(AJ1731="►","►","")))</f>
        <v>◄</v>
      </c>
      <c r="AI1731" s="64" t="str">
        <f>IF(AI1732&gt;0,"","◄")</f>
        <v>◄</v>
      </c>
      <c r="AJ1731" s="65" t="str">
        <f>IF(SUM(AJ1732:AJ1733)&gt;0,"►","")</f>
        <v/>
      </c>
      <c r="AK1731" s="570">
        <f>G1732</f>
        <v>27760</v>
      </c>
      <c r="AL1731" s="572" t="str">
        <f>P1731</f>
        <v xml:space="preserve"> ▬ folder Nr. 4  /  76 ▬</v>
      </c>
      <c r="AM1731" s="43"/>
      <c r="AN1731" s="1" t="str">
        <f>IF(AO1731="","",IF(COUNTIF(AN1732,"ok"),"","◄"))</f>
        <v>◄</v>
      </c>
      <c r="AO1731" s="9" t="str">
        <f>IF(COUNTIF(AP1731:BR1731,"◄")&gt;0,"◄","")</f>
        <v>◄</v>
      </c>
      <c r="AP1731" s="250" t="str">
        <f>IF(AP1732="-","",IF(AP1732&gt;0,"","◄"))</f>
        <v>◄</v>
      </c>
      <c r="AQ1731" s="251"/>
      <c r="AR1731" s="517">
        <f>IF(ISNONTEXT(AR1732)=TRUE,"_",1)</f>
        <v>1</v>
      </c>
      <c r="AS1731" s="250" t="str">
        <f>IF(AS1732="-","",IF(AS1732&gt;0,"","◄"))</f>
        <v>◄</v>
      </c>
      <c r="AT1731" s="251"/>
      <c r="AU1731" s="517">
        <f>IF(ISNONTEXT(AU1732)=TRUE,"_",AR1731+1)</f>
        <v>2</v>
      </c>
      <c r="AV1731" s="250" t="str">
        <f>IF(AV1732="-","",IF(AV1732&gt;0,"","◄"))</f>
        <v/>
      </c>
      <c r="AW1731" s="251"/>
      <c r="AX1731" s="517" t="str">
        <f>IF(ISNONTEXT(AX1732)=TRUE,"_",AU1731+1)</f>
        <v>_</v>
      </c>
      <c r="AY1731" s="250" t="str">
        <f>IF(AY1732="-","",IF(AY1732&gt;0,"","◄"))</f>
        <v/>
      </c>
      <c r="AZ1731" s="251"/>
      <c r="BA1731" s="517" t="str">
        <f>IF(ISNONTEXT(BA1732)=TRUE,"_",AX1731+1)</f>
        <v>_</v>
      </c>
      <c r="BB1731" s="250" t="str">
        <f>IF(BB1732="-","",IF(BB1732&gt;0,"","◄"))</f>
        <v/>
      </c>
      <c r="BC1731" s="251"/>
      <c r="BD1731" s="517" t="str">
        <f>IF(ISNONTEXT(BD1732)=TRUE,"_",BA1731+1)</f>
        <v>_</v>
      </c>
      <c r="BE1731" s="250" t="str">
        <f>IF(BE1732="-","",IF(BE1732&gt;0,"","◄"))</f>
        <v/>
      </c>
      <c r="BF1731" s="251"/>
      <c r="BG1731" s="517" t="str">
        <f>IF(ISNONTEXT(BG1732)=TRUE,"_",BD1731+1)</f>
        <v>_</v>
      </c>
      <c r="BH1731" s="250" t="str">
        <f>IF(BH1732="-","",IF(BH1732&gt;0,"","◄"))</f>
        <v/>
      </c>
      <c r="BI1731" s="251"/>
      <c r="BJ1731" s="517" t="str">
        <f>IF(ISNONTEXT(BJ1732)=TRUE,"_",BG1731+1)</f>
        <v>_</v>
      </c>
      <c r="BK1731" s="563" t="str">
        <f>IF(BK1732="-","",IF(BK1732&gt;0,"","◄"))</f>
        <v/>
      </c>
      <c r="BL1731" s="564"/>
      <c r="BM1731" s="517" t="str">
        <f>IF(ISNONTEXT(BM1732)=TRUE,"_",BJ1731+1)</f>
        <v>_</v>
      </c>
      <c r="BN1731" s="563" t="str">
        <f>IF(BN1732="-","",IF(BN1732&gt;0,"","◄"))</f>
        <v/>
      </c>
      <c r="BO1731" s="564"/>
      <c r="BP1731" s="517" t="str">
        <f>IF(ISNONTEXT(BP1732)=TRUE,"_",BM1731+1)</f>
        <v>_</v>
      </c>
      <c r="BQ1731" s="563" t="str">
        <f>IF(BQ1732="-","",IF(BQ1732&gt;0,"","◄"))</f>
        <v/>
      </c>
      <c r="BR1731" s="564"/>
      <c r="BS1731" s="517" t="str">
        <f>IF(ISNONTEXT(BS1732)=TRUE,"_",BP1731+1)</f>
        <v>_</v>
      </c>
      <c r="BT1731" s="563" t="str">
        <f>IF(BT1732="-","",IF(BT1732&gt;0,"","◄"))</f>
        <v>◄</v>
      </c>
      <c r="BU1731" s="564"/>
      <c r="BV1731" s="517" t="str">
        <f>IF(ISNONTEXT(BV1732)=TRUE,"_",1)</f>
        <v>_</v>
      </c>
      <c r="BW1731" s="563" t="str">
        <f>IF(BW1732="-","",IF(BW1732&gt;0,"","◄"))</f>
        <v>◄</v>
      </c>
      <c r="BX1731" s="564"/>
      <c r="BY1731" s="517" t="str">
        <f>IF(ISNONTEXT(BY1732)=TRUE,"_",BV1731+1)</f>
        <v>_</v>
      </c>
      <c r="BZ1731" s="26"/>
      <c r="CA1731" s="24"/>
      <c r="CB1731" s="25" t="str">
        <f>IF(CB1732&gt;0,"►","")</f>
        <v/>
      </c>
      <c r="CC1731" s="25" t="str">
        <f>IF(CC1732&gt;0,"►","")</f>
        <v/>
      </c>
      <c r="CD1731" s="517" t="str">
        <f>IF(ISNONTEXT(CD1732)=TRUE,"_",1)</f>
        <v>_</v>
      </c>
      <c r="CE1731" s="25" t="str">
        <f>IF(CE1732&gt;0,"►","")</f>
        <v/>
      </c>
      <c r="CF1731" s="25" t="str">
        <f>IF(CF1732&gt;0,"►","")</f>
        <v/>
      </c>
      <c r="CG1731" s="517" t="str">
        <f>IF(ISNONTEXT(CG1732)=TRUE,"_",CD1731+1)</f>
        <v>_</v>
      </c>
      <c r="CH1731" s="66">
        <f>ROWS(CH1732:CH1733)-1</f>
        <v>1</v>
      </c>
      <c r="CI1731" s="23" t="s">
        <v>836</v>
      </c>
    </row>
    <row r="1732" spans="1:87" ht="15" thickBot="1" x14ac:dyDescent="0.35">
      <c r="A1732" s="503"/>
      <c r="B1732" s="49"/>
      <c r="C1732" s="156">
        <f>B1732</f>
        <v>0</v>
      </c>
      <c r="D1732" s="457"/>
      <c r="E1732" s="73"/>
      <c r="F1732" s="74" t="s">
        <v>3715</v>
      </c>
      <c r="G1732" s="300">
        <v>27760</v>
      </c>
      <c r="H1732" s="76">
        <v>4.5</v>
      </c>
      <c r="I1732" s="119"/>
      <c r="J1732" s="119"/>
      <c r="K1732" s="79"/>
      <c r="L1732" s="79"/>
      <c r="M1732" s="79"/>
      <c r="N1732" s="80" t="s">
        <v>3716</v>
      </c>
      <c r="O1732" s="81"/>
      <c r="P1732" s="82"/>
      <c r="Q1732" s="83" t="str">
        <f>IF(R1732="?","?","")</f>
        <v/>
      </c>
      <c r="R1732" s="83" t="str">
        <f>IF(AND(S1732="",T1732&gt;0),"?",IF(S1732="","◄",IF(T1732&gt;=1,"►","")))</f>
        <v>◄</v>
      </c>
      <c r="S1732" s="84"/>
      <c r="T1732" s="85"/>
      <c r="U1732" s="83" t="str">
        <f>IF(V1732="?","?","")</f>
        <v/>
      </c>
      <c r="V1732" s="83" t="str">
        <f>IF(AND(W1732="",X1732&gt;0),"?",IF(W1732="","◄",IF(X1732&gt;=1,"►","")))</f>
        <v>◄</v>
      </c>
      <c r="W1732" s="86"/>
      <c r="X1732" s="85"/>
      <c r="Y1732" s="457"/>
      <c r="Z1732" s="87"/>
      <c r="AA1732" s="521">
        <f>(S1732*Z1732)</f>
        <v>0</v>
      </c>
      <c r="AB1732" s="520">
        <f>(T1732*AA1732)</f>
        <v>0</v>
      </c>
      <c r="AC1732" s="88"/>
      <c r="AD1732" s="519">
        <f>(W1732*AC1732)</f>
        <v>0</v>
      </c>
      <c r="AE1732" s="522">
        <f>(X1732*AD1732)</f>
        <v>0</v>
      </c>
      <c r="AF1732" s="89" t="str">
        <f>IF(AG1732&gt;0,"ok","◄")</f>
        <v>◄</v>
      </c>
      <c r="AG1732" s="90"/>
      <c r="AH1732" s="89" t="str">
        <f>IF(AND(AI1732="",AJ1732&gt;0),"?",IF(AI1732="","◄",IF(AJ1732&gt;=1,"►","")))</f>
        <v>◄</v>
      </c>
      <c r="AI1732" s="91"/>
      <c r="AJ1732" s="92"/>
      <c r="AK1732" s="586"/>
      <c r="AL1732" s="587"/>
      <c r="AM1732" s="43"/>
      <c r="AN1732" s="3" t="s">
        <v>3</v>
      </c>
      <c r="AO1732" s="12" t="s">
        <v>1</v>
      </c>
      <c r="AP1732" s="13"/>
      <c r="AQ1732" s="14"/>
      <c r="AR1732" s="15" t="s">
        <v>163</v>
      </c>
      <c r="AS1732" s="13"/>
      <c r="AT1732" s="14"/>
      <c r="AU1732" s="15" t="s">
        <v>207</v>
      </c>
      <c r="AV1732" s="516" t="s">
        <v>6</v>
      </c>
      <c r="AW1732" s="516" t="s">
        <v>6</v>
      </c>
      <c r="AX1732" s="516"/>
      <c r="AY1732" s="516" t="s">
        <v>6</v>
      </c>
      <c r="AZ1732" s="516" t="s">
        <v>6</v>
      </c>
      <c r="BA1732" s="516"/>
      <c r="BB1732" s="516" t="s">
        <v>6</v>
      </c>
      <c r="BC1732" s="516" t="s">
        <v>6</v>
      </c>
      <c r="BD1732" s="516"/>
      <c r="BE1732" s="516" t="s">
        <v>6</v>
      </c>
      <c r="BF1732" s="516" t="s">
        <v>6</v>
      </c>
      <c r="BG1732" s="516"/>
      <c r="BH1732" s="516" t="s">
        <v>6</v>
      </c>
      <c r="BI1732" s="516" t="s">
        <v>6</v>
      </c>
      <c r="BJ1732" s="516"/>
      <c r="BK1732" s="516" t="s">
        <v>6</v>
      </c>
      <c r="BL1732" s="516" t="s">
        <v>6</v>
      </c>
      <c r="BM1732" s="516"/>
      <c r="BN1732" s="516" t="s">
        <v>6</v>
      </c>
      <c r="BO1732" s="516" t="s">
        <v>6</v>
      </c>
      <c r="BP1732" s="516"/>
      <c r="BQ1732" s="516" t="s">
        <v>6</v>
      </c>
      <c r="BR1732" s="516" t="s">
        <v>6</v>
      </c>
      <c r="BS1732" s="516"/>
      <c r="BT1732" s="32"/>
      <c r="BU1732" s="33"/>
      <c r="BV1732" s="34"/>
      <c r="BW1732" s="32"/>
      <c r="BX1732" s="33"/>
      <c r="BY1732" s="34"/>
      <c r="BZ1732" s="35"/>
      <c r="CA1732" s="24"/>
      <c r="CB1732" s="36"/>
      <c r="CC1732" s="33"/>
      <c r="CD1732" s="37"/>
      <c r="CE1732" s="36"/>
      <c r="CF1732" s="38"/>
      <c r="CG1732" s="39"/>
      <c r="CH1732" s="457"/>
      <c r="CI1732" s="23" t="s">
        <v>836</v>
      </c>
    </row>
    <row r="1733" spans="1:87" ht="16.8" customHeight="1" thickTop="1" thickBot="1" x14ac:dyDescent="0.35">
      <c r="A1733" s="505" t="str">
        <f>IF(COUNTIF(B1734:B1735,"x")&gt;0,"x","")</f>
        <v/>
      </c>
      <c r="B1733" s="57"/>
      <c r="C1733" s="510" t="str">
        <f>A1733</f>
        <v/>
      </c>
      <c r="D1733" s="66">
        <f>ROWS(D1734:D1735)-1</f>
        <v>1</v>
      </c>
      <c r="E1733" s="58" t="s">
        <v>3717</v>
      </c>
      <c r="F1733" s="59"/>
      <c r="G1733" s="301"/>
      <c r="H1733" s="6"/>
      <c r="I1733" s="18"/>
      <c r="J1733" s="18"/>
      <c r="K1733" s="18"/>
      <c r="L1733" s="18"/>
      <c r="M1733" s="18"/>
      <c r="N1733" s="46"/>
      <c r="O1733" s="60" t="s">
        <v>3718</v>
      </c>
      <c r="P1733" s="61" t="s">
        <v>6960</v>
      </c>
      <c r="Q1733" s="62"/>
      <c r="R1733" s="63" t="str">
        <f>IF(COUNTIF(Q1734:Q1735,"?")&gt;0,"?",IF(AND(S1733="◄",T1733="►"),"◄►",IF(S1733="◄","◄",IF(T1733="►","►",""))))</f>
        <v>◄</v>
      </c>
      <c r="S1733" s="64" t="str">
        <f>IF(SUM(S1734:S1735)+1=ROWS(S1734:S1735)-COUNTIF(S1734:S1735,"-"),"","◄")</f>
        <v>◄</v>
      </c>
      <c r="T1733" s="65" t="str">
        <f>IF(SUM(T1734:T1735)&gt;0,"►","")</f>
        <v/>
      </c>
      <c r="U1733" s="62"/>
      <c r="V1733" s="63" t="str">
        <f>IF(COUNTIF(U1734:U1735,"?")&gt;0,"?",IF(AND(W1733="◄",X1733="►"),"◄►",IF(W1733="◄","◄",IF(X1733="►","►",""))))</f>
        <v>◄</v>
      </c>
      <c r="W1733" s="64" t="str">
        <f>IF(SUM(W1734:W1735)+1=ROWS(W1734:W1735)-COUNTIF(W1734:W1735,"-"),"","◄")</f>
        <v>◄</v>
      </c>
      <c r="X1733" s="65" t="str">
        <f>IF(SUM(X1734:X1735)&gt;0,"►","")</f>
        <v/>
      </c>
      <c r="Y1733" s="66">
        <f>ROWS(Y1734:Y1735)-1</f>
        <v>1</v>
      </c>
      <c r="Z1733" s="67">
        <f>SUM(Z1734:Z1735)-Z1735</f>
        <v>0</v>
      </c>
      <c r="AA1733" s="68" t="s">
        <v>840</v>
      </c>
      <c r="AB1733" s="69"/>
      <c r="AC1733" s="67">
        <f>SUM(AC1734:AC1735)-AC1735</f>
        <v>0</v>
      </c>
      <c r="AD1733" s="68" t="s">
        <v>3335</v>
      </c>
      <c r="AE1733" s="69"/>
      <c r="AF1733" s="70" t="str">
        <f>IF(AG1733="◄","◄",IF(AG1733="ok","►",""))</f>
        <v>◄</v>
      </c>
      <c r="AG1733" s="71" t="str">
        <f>IF(AG1734&gt;0,"OK","◄")</f>
        <v>◄</v>
      </c>
      <c r="AH1733" s="62" t="str">
        <f>IF(AND(AI1733="◄",AJ1733="►"),"◄?►",IF(AI1733="◄","◄",IF(AJ1733="►","►","")))</f>
        <v>◄</v>
      </c>
      <c r="AI1733" s="64" t="str">
        <f>IF(AI1734&gt;0,"","◄")</f>
        <v>◄</v>
      </c>
      <c r="AJ1733" s="65" t="str">
        <f>IF(SUM(AJ1734:AJ1735)&gt;0,"►","")</f>
        <v/>
      </c>
      <c r="AK1733" s="570">
        <f>G1734</f>
        <v>27760</v>
      </c>
      <c r="AL1733" s="572" t="str">
        <f>P1733</f>
        <v xml:space="preserve"> ▬ folder Nr. 5  /  76 ▬</v>
      </c>
      <c r="AM1733" s="43"/>
      <c r="AN1733" s="1" t="str">
        <f>IF(AO1733="","",IF(COUNTIF(AN1734,"ok"),"","◄"))</f>
        <v>◄</v>
      </c>
      <c r="AO1733" s="9" t="str">
        <f>IF(COUNTIF(AP1733:BR1733,"◄")&gt;0,"◄","")</f>
        <v>◄</v>
      </c>
      <c r="AP1733" s="250" t="str">
        <f>IF(AP1734="-","",IF(AP1734&gt;0,"","◄"))</f>
        <v>◄</v>
      </c>
      <c r="AQ1733" s="251"/>
      <c r="AR1733" s="517">
        <f>IF(ISNONTEXT(AR1734)=TRUE,"_",1)</f>
        <v>1</v>
      </c>
      <c r="AS1733" s="250" t="str">
        <f>IF(AS1734="-","",IF(AS1734&gt;0,"","◄"))</f>
        <v>◄</v>
      </c>
      <c r="AT1733" s="251"/>
      <c r="AU1733" s="517">
        <f>IF(ISNONTEXT(AU1734)=TRUE,"_",AR1733+1)</f>
        <v>2</v>
      </c>
      <c r="AV1733" s="250" t="str">
        <f>IF(AV1734="-","",IF(AV1734&gt;0,"","◄"))</f>
        <v>◄</v>
      </c>
      <c r="AW1733" s="251"/>
      <c r="AX1733" s="517">
        <f>IF(ISNONTEXT(AX1734)=TRUE,"_",AU1733+1)</f>
        <v>3</v>
      </c>
      <c r="AY1733" s="250" t="str">
        <f>IF(AY1734="-","",IF(AY1734&gt;0,"","◄"))</f>
        <v/>
      </c>
      <c r="AZ1733" s="251"/>
      <c r="BA1733" s="517" t="str">
        <f>IF(ISNONTEXT(BA1734)=TRUE,"_",AX1733+1)</f>
        <v>_</v>
      </c>
      <c r="BB1733" s="250" t="str">
        <f>IF(BB1734="-","",IF(BB1734&gt;0,"","◄"))</f>
        <v/>
      </c>
      <c r="BC1733" s="251"/>
      <c r="BD1733" s="517" t="str">
        <f>IF(ISNONTEXT(BD1734)=TRUE,"_",BA1733+1)</f>
        <v>_</v>
      </c>
      <c r="BE1733" s="250" t="str">
        <f>IF(BE1734="-","",IF(BE1734&gt;0,"","◄"))</f>
        <v/>
      </c>
      <c r="BF1733" s="251"/>
      <c r="BG1733" s="517" t="str">
        <f>IF(ISNONTEXT(BG1734)=TRUE,"_",BD1733+1)</f>
        <v>_</v>
      </c>
      <c r="BH1733" s="250" t="str">
        <f>IF(BH1734="-","",IF(BH1734&gt;0,"","◄"))</f>
        <v/>
      </c>
      <c r="BI1733" s="251"/>
      <c r="BJ1733" s="517" t="str">
        <f>IF(ISNONTEXT(BJ1734)=TRUE,"_",BG1733+1)</f>
        <v>_</v>
      </c>
      <c r="BK1733" s="563" t="str">
        <f>IF(BK1734="-","",IF(BK1734&gt;0,"","◄"))</f>
        <v/>
      </c>
      <c r="BL1733" s="564"/>
      <c r="BM1733" s="517" t="str">
        <f>IF(ISNONTEXT(BM1734)=TRUE,"_",BJ1733+1)</f>
        <v>_</v>
      </c>
      <c r="BN1733" s="563" t="str">
        <f>IF(BN1734="-","",IF(BN1734&gt;0,"","◄"))</f>
        <v/>
      </c>
      <c r="BO1733" s="564"/>
      <c r="BP1733" s="517" t="str">
        <f>IF(ISNONTEXT(BP1734)=TRUE,"_",BM1733+1)</f>
        <v>_</v>
      </c>
      <c r="BQ1733" s="563" t="str">
        <f>IF(BQ1734="-","",IF(BQ1734&gt;0,"","◄"))</f>
        <v/>
      </c>
      <c r="BR1733" s="564"/>
      <c r="BS1733" s="517" t="str">
        <f>IF(ISNONTEXT(BS1734)=TRUE,"_",BP1733+1)</f>
        <v>_</v>
      </c>
      <c r="BT1733" s="563" t="str">
        <f>IF(BT1734="-","",IF(BT1734&gt;0,"","◄"))</f>
        <v>◄</v>
      </c>
      <c r="BU1733" s="564"/>
      <c r="BV1733" s="517" t="str">
        <f>IF(ISNONTEXT(BV1734)=TRUE,"_",1)</f>
        <v>_</v>
      </c>
      <c r="BW1733" s="563" t="str">
        <f>IF(BW1734="-","",IF(BW1734&gt;0,"","◄"))</f>
        <v>◄</v>
      </c>
      <c r="BX1733" s="564"/>
      <c r="BY1733" s="517" t="str">
        <f>IF(ISNONTEXT(BY1734)=TRUE,"_",BV1733+1)</f>
        <v>_</v>
      </c>
      <c r="BZ1733" s="26"/>
      <c r="CA1733" s="24"/>
      <c r="CB1733" s="25" t="str">
        <f>IF(CB1734&gt;0,"►","")</f>
        <v/>
      </c>
      <c r="CC1733" s="25" t="str">
        <f>IF(CC1734&gt;0,"►","")</f>
        <v/>
      </c>
      <c r="CD1733" s="517" t="str">
        <f>IF(ISNONTEXT(CD1734)=TRUE,"_",1)</f>
        <v>_</v>
      </c>
      <c r="CE1733" s="25" t="str">
        <f>IF(CE1734&gt;0,"►","")</f>
        <v/>
      </c>
      <c r="CF1733" s="25" t="str">
        <f>IF(CF1734&gt;0,"►","")</f>
        <v/>
      </c>
      <c r="CG1733" s="517" t="str">
        <f>IF(ISNONTEXT(CG1734)=TRUE,"_",CD1733+1)</f>
        <v>_</v>
      </c>
      <c r="CH1733" s="66">
        <f>ROWS(CH1734:CH1735)-1</f>
        <v>1</v>
      </c>
      <c r="CI1733" s="23" t="s">
        <v>836</v>
      </c>
    </row>
    <row r="1734" spans="1:87" ht="15" thickBot="1" x14ac:dyDescent="0.35">
      <c r="A1734" s="503"/>
      <c r="B1734" s="49"/>
      <c r="C1734" s="156">
        <f>B1734</f>
        <v>0</v>
      </c>
      <c r="D1734" s="457"/>
      <c r="E1734" s="73"/>
      <c r="F1734" s="74" t="s">
        <v>3719</v>
      </c>
      <c r="G1734" s="300">
        <v>27760</v>
      </c>
      <c r="H1734" s="76" t="s">
        <v>3720</v>
      </c>
      <c r="I1734" s="119"/>
      <c r="J1734" s="119"/>
      <c r="K1734" s="79"/>
      <c r="L1734" s="79"/>
      <c r="M1734" s="79"/>
      <c r="N1734" s="80" t="s">
        <v>3721</v>
      </c>
      <c r="O1734" s="81"/>
      <c r="P1734" s="82"/>
      <c r="Q1734" s="83" t="str">
        <f>IF(R1734="?","?","")</f>
        <v/>
      </c>
      <c r="R1734" s="83" t="str">
        <f>IF(AND(S1734="",T1734&gt;0),"?",IF(S1734="","◄",IF(T1734&gt;=1,"►","")))</f>
        <v>◄</v>
      </c>
      <c r="S1734" s="84"/>
      <c r="T1734" s="85"/>
      <c r="U1734" s="83" t="str">
        <f>IF(V1734="?","?","")</f>
        <v/>
      </c>
      <c r="V1734" s="83" t="str">
        <f>IF(AND(W1734="",X1734&gt;0),"?",IF(W1734="","◄",IF(X1734&gt;=1,"►","")))</f>
        <v>◄</v>
      </c>
      <c r="W1734" s="86"/>
      <c r="X1734" s="85"/>
      <c r="Y1734" s="457"/>
      <c r="Z1734" s="87"/>
      <c r="AA1734" s="521">
        <f>(S1734*Z1734)</f>
        <v>0</v>
      </c>
      <c r="AB1734" s="520">
        <f>(T1734*AA1734)</f>
        <v>0</v>
      </c>
      <c r="AC1734" s="88"/>
      <c r="AD1734" s="519">
        <f>(W1734*AC1734)</f>
        <v>0</v>
      </c>
      <c r="AE1734" s="522">
        <f>(X1734*AD1734)</f>
        <v>0</v>
      </c>
      <c r="AF1734" s="89" t="str">
        <f>IF(AG1734&gt;0,"ok","◄")</f>
        <v>◄</v>
      </c>
      <c r="AG1734" s="90"/>
      <c r="AH1734" s="89" t="str">
        <f>IF(AND(AI1734="",AJ1734&gt;0),"?",IF(AI1734="","◄",IF(AJ1734&gt;=1,"►","")))</f>
        <v>◄</v>
      </c>
      <c r="AI1734" s="91"/>
      <c r="AJ1734" s="92"/>
      <c r="AK1734" s="586"/>
      <c r="AL1734" s="587"/>
      <c r="AM1734" s="43"/>
      <c r="AN1734" s="3" t="s">
        <v>3</v>
      </c>
      <c r="AO1734" s="12" t="s">
        <v>1</v>
      </c>
      <c r="AP1734" s="13"/>
      <c r="AQ1734" s="14"/>
      <c r="AR1734" s="15" t="s">
        <v>4</v>
      </c>
      <c r="AS1734" s="13"/>
      <c r="AT1734" s="14"/>
      <c r="AU1734" s="15" t="s">
        <v>8</v>
      </c>
      <c r="AV1734" s="13"/>
      <c r="AW1734" s="14"/>
      <c r="AX1734" s="15" t="s">
        <v>379</v>
      </c>
      <c r="AY1734" s="516" t="s">
        <v>6</v>
      </c>
      <c r="AZ1734" s="516" t="s">
        <v>6</v>
      </c>
      <c r="BA1734" s="516"/>
      <c r="BB1734" s="516" t="s">
        <v>6</v>
      </c>
      <c r="BC1734" s="516" t="s">
        <v>6</v>
      </c>
      <c r="BD1734" s="516"/>
      <c r="BE1734" s="516" t="s">
        <v>6</v>
      </c>
      <c r="BF1734" s="516" t="s">
        <v>6</v>
      </c>
      <c r="BG1734" s="516"/>
      <c r="BH1734" s="516" t="s">
        <v>6</v>
      </c>
      <c r="BI1734" s="516" t="s">
        <v>6</v>
      </c>
      <c r="BJ1734" s="516"/>
      <c r="BK1734" s="516" t="s">
        <v>6</v>
      </c>
      <c r="BL1734" s="516" t="s">
        <v>6</v>
      </c>
      <c r="BM1734" s="516"/>
      <c r="BN1734" s="516" t="s">
        <v>6</v>
      </c>
      <c r="BO1734" s="516" t="s">
        <v>6</v>
      </c>
      <c r="BP1734" s="516"/>
      <c r="BQ1734" s="516" t="s">
        <v>6</v>
      </c>
      <c r="BR1734" s="516" t="s">
        <v>6</v>
      </c>
      <c r="BS1734" s="516"/>
      <c r="BT1734" s="32"/>
      <c r="BU1734" s="33"/>
      <c r="BV1734" s="34"/>
      <c r="BW1734" s="32"/>
      <c r="BX1734" s="33"/>
      <c r="BY1734" s="34"/>
      <c r="BZ1734" s="35"/>
      <c r="CA1734" s="24"/>
      <c r="CB1734" s="36"/>
      <c r="CC1734" s="33"/>
      <c r="CD1734" s="37"/>
      <c r="CE1734" s="36"/>
      <c r="CF1734" s="38"/>
      <c r="CG1734" s="39"/>
      <c r="CH1734" s="457"/>
      <c r="CI1734" s="23" t="s">
        <v>836</v>
      </c>
    </row>
    <row r="1735" spans="1:87" ht="16.8" customHeight="1" thickTop="1" thickBot="1" x14ac:dyDescent="0.35">
      <c r="A1735" s="505" t="str">
        <f>IF(COUNTIF(B1736:B1739,"x")&gt;0,"x","")</f>
        <v/>
      </c>
      <c r="B1735" s="57"/>
      <c r="C1735" s="510" t="str">
        <f>A1735</f>
        <v/>
      </c>
      <c r="D1735" s="66">
        <f>ROWS(D1736:D1739)-1</f>
        <v>3</v>
      </c>
      <c r="E1735" s="58" t="s">
        <v>3722</v>
      </c>
      <c r="F1735" s="59"/>
      <c r="G1735" s="301"/>
      <c r="H1735" s="6"/>
      <c r="I1735" s="18"/>
      <c r="J1735" s="18"/>
      <c r="K1735" s="18"/>
      <c r="L1735" s="18"/>
      <c r="M1735" s="18"/>
      <c r="N1735" s="46"/>
      <c r="O1735" s="60" t="s">
        <v>3723</v>
      </c>
      <c r="P1735" s="61" t="s">
        <v>6961</v>
      </c>
      <c r="Q1735" s="143"/>
      <c r="R1735" s="63" t="str">
        <f>IF(COUNTIF(Q1736:Q1739,"?")&gt;0,"?",IF(AND(S1735="◄",T1735="►"),"◄►",IF(S1735="◄","◄",IF(T1735="►","►",""))))</f>
        <v>◄</v>
      </c>
      <c r="S1735" s="64" t="str">
        <f>IF(SUM(S1736:S1739)+1=ROWS(S1736:S1739)-COUNTIF(S1736:S1739,"-"),"","◄")</f>
        <v>◄</v>
      </c>
      <c r="T1735" s="65" t="str">
        <f>IF(SUM(T1736:T1739)&gt;0,"►","")</f>
        <v/>
      </c>
      <c r="U1735" s="146"/>
      <c r="V1735" s="63" t="str">
        <f>IF(COUNTIF(U1736:U1739,"?")&gt;0,"?",IF(AND(W1735="◄",X1735="►"),"◄►",IF(W1735="◄","◄",IF(X1735="►","►",""))))</f>
        <v>◄</v>
      </c>
      <c r="W1735" s="64" t="str">
        <f>IF(SUM(W1736:W1739)+1=ROWS(W1736:W1739)-COUNTIF(W1736:W1739,"-"),"","◄")</f>
        <v>◄</v>
      </c>
      <c r="X1735" s="65" t="str">
        <f>IF(SUM(X1736:X1739)&gt;0,"►","")</f>
        <v/>
      </c>
      <c r="Y1735" s="66">
        <f>ROWS(Y1736:Y1739)-1</f>
        <v>3</v>
      </c>
      <c r="Z1735" s="67">
        <f>SUM(Z1736:Z1739)-Z1739</f>
        <v>0</v>
      </c>
      <c r="AA1735" s="68" t="s">
        <v>840</v>
      </c>
      <c r="AB1735" s="69"/>
      <c r="AC1735" s="67">
        <f>SUM(AC1736:AC1739)-AC1739</f>
        <v>0</v>
      </c>
      <c r="AD1735" s="68" t="s">
        <v>840</v>
      </c>
      <c r="AE1735" s="69"/>
      <c r="AF1735" s="70" t="str">
        <f>IF(AG1735="◄","◄",IF(AG1735="ok","►",""))</f>
        <v>◄</v>
      </c>
      <c r="AG1735" s="71" t="str">
        <f>IF(AG1736&gt;0,"OK","◄")</f>
        <v>◄</v>
      </c>
      <c r="AH1735" s="62" t="str">
        <f>IF(AND(AI1735="◄",AJ1735="►"),"◄?►",IF(AI1735="◄","◄",IF(AJ1735="►","►","")))</f>
        <v>◄</v>
      </c>
      <c r="AI1735" s="64" t="str">
        <f>IF(AI1736&gt;0,"","◄")</f>
        <v>◄</v>
      </c>
      <c r="AJ1735" s="65" t="str">
        <f>IF(SUM(AJ1736:AJ1738)&gt;0,"►","")</f>
        <v/>
      </c>
      <c r="AK1735" s="570">
        <f>G1736</f>
        <v>27760</v>
      </c>
      <c r="AL1735" s="572" t="str">
        <f>P1735</f>
        <v xml:space="preserve"> ▬ folder Nr. 6  /  76 ▬</v>
      </c>
      <c r="AM1735" s="43"/>
      <c r="AN1735" s="1" t="str">
        <f>IF(AO1735="","",IF(COUNTIF(AN1736,"ok"),"","◄"))</f>
        <v>◄</v>
      </c>
      <c r="AO1735" s="9" t="str">
        <f>IF(COUNTIF(AP1735:BR1735,"◄")&gt;0,"◄","")</f>
        <v>◄</v>
      </c>
      <c r="AP1735" s="250" t="str">
        <f>IF(AP1736="-","",IF(AP1736&gt;0,"","◄"))</f>
        <v>◄</v>
      </c>
      <c r="AQ1735" s="251"/>
      <c r="AR1735" s="517">
        <f>IF(ISNONTEXT(AR1736)=TRUE,"_",1)</f>
        <v>1</v>
      </c>
      <c r="AS1735" s="250" t="str">
        <f>IF(AS1736="-","",IF(AS1736&gt;0,"","◄"))</f>
        <v>◄</v>
      </c>
      <c r="AT1735" s="251"/>
      <c r="AU1735" s="517">
        <f>IF(ISNONTEXT(AU1736)=TRUE,"_",AR1735+1)</f>
        <v>2</v>
      </c>
      <c r="AV1735" s="250" t="str">
        <f>IF(AV1736="-","",IF(AV1736&gt;0,"","◄"))</f>
        <v>◄</v>
      </c>
      <c r="AW1735" s="251"/>
      <c r="AX1735" s="517">
        <f>IF(ISNONTEXT(AX1736)=TRUE,"_",AU1735+1)</f>
        <v>3</v>
      </c>
      <c r="AY1735" s="250" t="str">
        <f>IF(AY1736="-","",IF(AY1736&gt;0,"","◄"))</f>
        <v/>
      </c>
      <c r="AZ1735" s="251"/>
      <c r="BA1735" s="517" t="str">
        <f>IF(ISNONTEXT(BA1736)=TRUE,"_",AX1735+1)</f>
        <v>_</v>
      </c>
      <c r="BB1735" s="250" t="str">
        <f>IF(BB1736="-","",IF(BB1736&gt;0,"","◄"))</f>
        <v/>
      </c>
      <c r="BC1735" s="251"/>
      <c r="BD1735" s="517" t="str">
        <f>IF(ISNONTEXT(BD1736)=TRUE,"_",BA1735+1)</f>
        <v>_</v>
      </c>
      <c r="BE1735" s="250" t="str">
        <f>IF(BE1736="-","",IF(BE1736&gt;0,"","◄"))</f>
        <v/>
      </c>
      <c r="BF1735" s="251"/>
      <c r="BG1735" s="517" t="str">
        <f>IF(ISNONTEXT(BG1736)=TRUE,"_",BD1735+1)</f>
        <v>_</v>
      </c>
      <c r="BH1735" s="250" t="str">
        <f>IF(BH1736="-","",IF(BH1736&gt;0,"","◄"))</f>
        <v/>
      </c>
      <c r="BI1735" s="251"/>
      <c r="BJ1735" s="517" t="str">
        <f>IF(ISNONTEXT(BJ1736)=TRUE,"_",BG1735+1)</f>
        <v>_</v>
      </c>
      <c r="BK1735" s="563" t="str">
        <f>IF(BK1736="-","",IF(BK1736&gt;0,"","◄"))</f>
        <v/>
      </c>
      <c r="BL1735" s="564"/>
      <c r="BM1735" s="517" t="str">
        <f>IF(ISNONTEXT(BM1736)=TRUE,"_",BJ1735+1)</f>
        <v>_</v>
      </c>
      <c r="BN1735" s="563" t="str">
        <f>IF(BN1736="-","",IF(BN1736&gt;0,"","◄"))</f>
        <v/>
      </c>
      <c r="BO1735" s="564"/>
      <c r="BP1735" s="517" t="str">
        <f>IF(ISNONTEXT(BP1736)=TRUE,"_",BM1735+1)</f>
        <v>_</v>
      </c>
      <c r="BQ1735" s="563" t="str">
        <f>IF(BQ1736="-","",IF(BQ1736&gt;0,"","◄"))</f>
        <v/>
      </c>
      <c r="BR1735" s="564"/>
      <c r="BS1735" s="517" t="str">
        <f>IF(ISNONTEXT(BS1736)=TRUE,"_",BP1735+1)</f>
        <v>_</v>
      </c>
      <c r="BT1735" s="563" t="str">
        <f>IF(BT1736="-","",IF(BT1736&gt;0,"","◄"))</f>
        <v>◄</v>
      </c>
      <c r="BU1735" s="564"/>
      <c r="BV1735" s="517" t="str">
        <f>IF(ISNONTEXT(BV1736)=TRUE,"_",1)</f>
        <v>_</v>
      </c>
      <c r="BW1735" s="563" t="str">
        <f>IF(BW1736="-","",IF(BW1736&gt;0,"","◄"))</f>
        <v>◄</v>
      </c>
      <c r="BX1735" s="564"/>
      <c r="BY1735" s="517" t="str">
        <f>IF(ISNONTEXT(BY1736)=TRUE,"_",BV1735+1)</f>
        <v>_</v>
      </c>
      <c r="BZ1735" s="26"/>
      <c r="CA1735" s="24"/>
      <c r="CB1735" s="25" t="str">
        <f>IF(CB1736&gt;0,"►","")</f>
        <v/>
      </c>
      <c r="CC1735" s="25" t="str">
        <f>IF(CC1736&gt;0,"►","")</f>
        <v/>
      </c>
      <c r="CD1735" s="517" t="str">
        <f>IF(ISNONTEXT(CD1736)=TRUE,"_",1)</f>
        <v>_</v>
      </c>
      <c r="CE1735" s="25" t="str">
        <f>IF(CE1736&gt;0,"►","")</f>
        <v/>
      </c>
      <c r="CF1735" s="25" t="str">
        <f>IF(CF1736&gt;0,"►","")</f>
        <v/>
      </c>
      <c r="CG1735" s="517" t="str">
        <f>IF(ISNONTEXT(CG1736)=TRUE,"_",CD1735+1)</f>
        <v>_</v>
      </c>
      <c r="CH1735" s="66">
        <f>ROWS(CH1736:CH1739)-1</f>
        <v>3</v>
      </c>
      <c r="CI1735" s="23" t="s">
        <v>836</v>
      </c>
    </row>
    <row r="1736" spans="1:87" ht="15" thickBot="1" x14ac:dyDescent="0.35">
      <c r="A1736" s="503"/>
      <c r="B1736" s="49"/>
      <c r="C1736" s="156">
        <f>B1736</f>
        <v>0</v>
      </c>
      <c r="D1736" s="457"/>
      <c r="E1736" s="73"/>
      <c r="F1736" s="74" t="s">
        <v>3724</v>
      </c>
      <c r="G1736" s="300">
        <v>27760</v>
      </c>
      <c r="H1736" s="76">
        <v>4.5</v>
      </c>
      <c r="I1736" s="122" t="s">
        <v>864</v>
      </c>
      <c r="J1736" s="100">
        <v>1.5</v>
      </c>
      <c r="K1736" s="79"/>
      <c r="L1736" s="79"/>
      <c r="M1736" s="79"/>
      <c r="N1736" s="80" t="s">
        <v>3725</v>
      </c>
      <c r="O1736" s="81"/>
      <c r="P1736" s="82"/>
      <c r="Q1736" s="83" t="str">
        <f>IF(R1736="?","?","")</f>
        <v/>
      </c>
      <c r="R1736" s="83" t="str">
        <f>IF(AND(S1736="",T1736&gt;0),"?",IF(S1736="","◄",IF(T1736&gt;=1,"►","")))</f>
        <v>◄</v>
      </c>
      <c r="S1736" s="84"/>
      <c r="T1736" s="85"/>
      <c r="U1736" s="83" t="str">
        <f>IF(V1736="?","?","")</f>
        <v/>
      </c>
      <c r="V1736" s="83" t="str">
        <f>IF(AND(W1736="",X1736&gt;0),"?",IF(W1736="","◄",IF(X1736&gt;=1,"►","")))</f>
        <v>◄</v>
      </c>
      <c r="W1736" s="86"/>
      <c r="X1736" s="85"/>
      <c r="Y1736" s="457"/>
      <c r="Z1736" s="87"/>
      <c r="AA1736" s="521">
        <f t="shared" ref="AA1736:AB1738" si="631">(S1736*Z1736)</f>
        <v>0</v>
      </c>
      <c r="AB1736" s="520">
        <f t="shared" si="631"/>
        <v>0</v>
      </c>
      <c r="AC1736" s="88"/>
      <c r="AD1736" s="519">
        <f t="shared" ref="AD1736:AE1738" si="632">(W1736*AC1736)</f>
        <v>0</v>
      </c>
      <c r="AE1736" s="522">
        <f t="shared" si="632"/>
        <v>0</v>
      </c>
      <c r="AF1736" s="89" t="str">
        <f>IF(AG1736&gt;0,"ok","◄")</f>
        <v>◄</v>
      </c>
      <c r="AG1736" s="90"/>
      <c r="AH1736" s="89" t="str">
        <f>IF(AND(AI1736="",AJ1736&gt;0),"?",IF(AI1736="","◄",IF(AJ1736&gt;=1,"►","")))</f>
        <v>◄</v>
      </c>
      <c r="AI1736" s="91"/>
      <c r="AJ1736" s="92"/>
      <c r="AK1736" s="586"/>
      <c r="AL1736" s="587"/>
      <c r="AM1736" s="43"/>
      <c r="AN1736" s="3" t="s">
        <v>3</v>
      </c>
      <c r="AO1736" s="12" t="s">
        <v>1</v>
      </c>
      <c r="AP1736" s="13"/>
      <c r="AQ1736" s="14"/>
      <c r="AR1736" s="15" t="s">
        <v>380</v>
      </c>
      <c r="AS1736" s="13"/>
      <c r="AT1736" s="14"/>
      <c r="AU1736" s="15" t="s">
        <v>4</v>
      </c>
      <c r="AV1736" s="13"/>
      <c r="AW1736" s="14"/>
      <c r="AX1736" s="15" t="s">
        <v>221</v>
      </c>
      <c r="AY1736" s="516" t="s">
        <v>6</v>
      </c>
      <c r="AZ1736" s="516" t="s">
        <v>6</v>
      </c>
      <c r="BA1736" s="516"/>
      <c r="BB1736" s="516" t="s">
        <v>6</v>
      </c>
      <c r="BC1736" s="516" t="s">
        <v>6</v>
      </c>
      <c r="BD1736" s="516"/>
      <c r="BE1736" s="516" t="s">
        <v>6</v>
      </c>
      <c r="BF1736" s="516" t="s">
        <v>6</v>
      </c>
      <c r="BG1736" s="516"/>
      <c r="BH1736" s="516" t="s">
        <v>6</v>
      </c>
      <c r="BI1736" s="516" t="s">
        <v>6</v>
      </c>
      <c r="BJ1736" s="516"/>
      <c r="BK1736" s="516" t="s">
        <v>6</v>
      </c>
      <c r="BL1736" s="516" t="s">
        <v>6</v>
      </c>
      <c r="BM1736" s="516"/>
      <c r="BN1736" s="516" t="s">
        <v>6</v>
      </c>
      <c r="BO1736" s="516" t="s">
        <v>6</v>
      </c>
      <c r="BP1736" s="516"/>
      <c r="BQ1736" s="516" t="s">
        <v>6</v>
      </c>
      <c r="BR1736" s="516" t="s">
        <v>6</v>
      </c>
      <c r="BS1736" s="516"/>
      <c r="BT1736" s="32"/>
      <c r="BU1736" s="33"/>
      <c r="BV1736" s="34"/>
      <c r="BW1736" s="32"/>
      <c r="BX1736" s="33"/>
      <c r="BY1736" s="34"/>
      <c r="BZ1736" s="35"/>
      <c r="CA1736" s="24"/>
      <c r="CB1736" s="36"/>
      <c r="CC1736" s="33"/>
      <c r="CD1736" s="37"/>
      <c r="CE1736" s="36"/>
      <c r="CF1736" s="38"/>
      <c r="CG1736" s="39"/>
      <c r="CH1736" s="457"/>
      <c r="CI1736" s="23" t="s">
        <v>836</v>
      </c>
    </row>
    <row r="1737" spans="1:87" ht="15.6" thickTop="1" thickBot="1" x14ac:dyDescent="0.35">
      <c r="A1737" s="503"/>
      <c r="B1737" s="49"/>
      <c r="C1737" s="156">
        <f>B1737</f>
        <v>0</v>
      </c>
      <c r="D1737" s="457"/>
      <c r="E1737" s="73"/>
      <c r="F1737" s="93">
        <v>1801</v>
      </c>
      <c r="G1737" s="302">
        <v>27760</v>
      </c>
      <c r="H1737" s="76">
        <v>5</v>
      </c>
      <c r="I1737" s="122" t="s">
        <v>864</v>
      </c>
      <c r="J1737" s="100">
        <v>2</v>
      </c>
      <c r="K1737" s="79"/>
      <c r="L1737" s="79"/>
      <c r="M1737" s="79"/>
      <c r="N1737" s="80" t="s">
        <v>3726</v>
      </c>
      <c r="O1737" s="81"/>
      <c r="P1737" s="82"/>
      <c r="Q1737" s="83" t="str">
        <f>IF(R1737="?","?","")</f>
        <v/>
      </c>
      <c r="R1737" s="83" t="str">
        <f>IF(AND(S1737="",T1737&gt;0),"?",IF(S1737="","◄",IF(T1737&gt;=1,"►","")))</f>
        <v>◄</v>
      </c>
      <c r="S1737" s="84"/>
      <c r="T1737" s="85"/>
      <c r="U1737" s="83" t="str">
        <f>IF(V1737="?","?","")</f>
        <v/>
      </c>
      <c r="V1737" s="83" t="str">
        <f>IF(AND(W1737="",X1737&gt;0),"?",IF(W1737="","◄",IF(X1737&gt;=1,"►","")))</f>
        <v>◄</v>
      </c>
      <c r="W1737" s="86"/>
      <c r="X1737" s="85"/>
      <c r="Y1737" s="457"/>
      <c r="Z1737" s="87"/>
      <c r="AA1737" s="521">
        <f t="shared" si="631"/>
        <v>0</v>
      </c>
      <c r="AB1737" s="520">
        <f t="shared" si="631"/>
        <v>0</v>
      </c>
      <c r="AC1737" s="88"/>
      <c r="AD1737" s="519">
        <f t="shared" si="632"/>
        <v>0</v>
      </c>
      <c r="AE1737" s="522">
        <f t="shared" si="632"/>
        <v>0</v>
      </c>
      <c r="AF1737" s="44"/>
      <c r="AG1737" s="45"/>
      <c r="AH1737" s="44"/>
      <c r="AI1737" s="45"/>
      <c r="AJ1737" s="45"/>
      <c r="AK1737" s="45"/>
      <c r="AL1737" s="45"/>
      <c r="AM1737" s="43"/>
      <c r="AN1737" s="27" t="s">
        <v>6</v>
      </c>
      <c r="AO1737" s="27" t="s">
        <v>6</v>
      </c>
      <c r="AP1737" s="516"/>
      <c r="AQ1737" s="516"/>
      <c r="AR1737" s="516"/>
      <c r="AS1737" s="516" t="s">
        <v>6</v>
      </c>
      <c r="AT1737" s="516" t="s">
        <v>6</v>
      </c>
      <c r="AU1737" s="516"/>
      <c r="AV1737" s="516" t="s">
        <v>6</v>
      </c>
      <c r="AW1737" s="516" t="s">
        <v>6</v>
      </c>
      <c r="AX1737" s="516"/>
      <c r="AY1737" s="516" t="s">
        <v>6</v>
      </c>
      <c r="AZ1737" s="516" t="s">
        <v>6</v>
      </c>
      <c r="BA1737" s="516"/>
      <c r="BB1737" s="516" t="s">
        <v>6</v>
      </c>
      <c r="BC1737" s="516" t="s">
        <v>6</v>
      </c>
      <c r="BD1737" s="516"/>
      <c r="BE1737" s="516" t="s">
        <v>6</v>
      </c>
      <c r="BF1737" s="516" t="s">
        <v>6</v>
      </c>
      <c r="BG1737" s="516"/>
      <c r="BH1737" s="516" t="s">
        <v>6</v>
      </c>
      <c r="BI1737" s="516" t="s">
        <v>6</v>
      </c>
      <c r="BJ1737" s="516"/>
      <c r="BK1737" s="516" t="s">
        <v>6</v>
      </c>
      <c r="BL1737" s="516" t="s">
        <v>6</v>
      </c>
      <c r="BM1737" s="516"/>
      <c r="BN1737" s="516" t="s">
        <v>6</v>
      </c>
      <c r="BO1737" s="516" t="s">
        <v>6</v>
      </c>
      <c r="BP1737" s="516"/>
      <c r="BQ1737" s="516" t="s">
        <v>6</v>
      </c>
      <c r="BR1737" s="516" t="s">
        <v>6</v>
      </c>
      <c r="BS1737" s="516"/>
      <c r="BT1737" s="516"/>
      <c r="BU1737" s="516"/>
      <c r="BV1737" s="516"/>
      <c r="BW1737" s="516"/>
      <c r="BX1737" s="516"/>
      <c r="BY1737" s="516"/>
      <c r="BZ1737" s="28"/>
      <c r="CA1737" s="24"/>
      <c r="CB1737" s="29"/>
      <c r="CC1737" s="29"/>
      <c r="CD1737" s="30"/>
      <c r="CE1737" s="29"/>
      <c r="CF1737" s="29"/>
      <c r="CG1737" s="31"/>
      <c r="CH1737" s="457"/>
      <c r="CI1737" s="23" t="s">
        <v>836</v>
      </c>
    </row>
    <row r="1738" spans="1:87" ht="15.6" thickTop="1" thickBot="1" x14ac:dyDescent="0.35">
      <c r="A1738" s="503"/>
      <c r="B1738" s="49"/>
      <c r="C1738" s="156">
        <f>B1738</f>
        <v>0</v>
      </c>
      <c r="D1738" s="457"/>
      <c r="E1738" s="73"/>
      <c r="F1738" s="93">
        <v>1802</v>
      </c>
      <c r="G1738" s="302">
        <v>27760</v>
      </c>
      <c r="H1738" s="76" t="s">
        <v>3720</v>
      </c>
      <c r="I1738" s="122" t="s">
        <v>864</v>
      </c>
      <c r="J1738" s="100">
        <v>2.5</v>
      </c>
      <c r="K1738" s="79"/>
      <c r="L1738" s="79"/>
      <c r="M1738" s="79"/>
      <c r="N1738" s="80" t="s">
        <v>3727</v>
      </c>
      <c r="O1738" s="81"/>
      <c r="P1738" s="82"/>
      <c r="Q1738" s="83" t="str">
        <f>IF(R1738="?","?","")</f>
        <v/>
      </c>
      <c r="R1738" s="83" t="str">
        <f>IF(AND(S1738="",T1738&gt;0),"?",IF(S1738="","◄",IF(T1738&gt;=1,"►","")))</f>
        <v>◄</v>
      </c>
      <c r="S1738" s="84"/>
      <c r="T1738" s="85"/>
      <c r="U1738" s="83" t="str">
        <f>IF(V1738="?","?","")</f>
        <v/>
      </c>
      <c r="V1738" s="83" t="str">
        <f>IF(AND(W1738="",X1738&gt;0),"?",IF(W1738="","◄",IF(X1738&gt;=1,"►","")))</f>
        <v>◄</v>
      </c>
      <c r="W1738" s="86"/>
      <c r="X1738" s="85"/>
      <c r="Y1738" s="457"/>
      <c r="Z1738" s="87"/>
      <c r="AA1738" s="521">
        <f t="shared" si="631"/>
        <v>0</v>
      </c>
      <c r="AB1738" s="520">
        <f t="shared" si="631"/>
        <v>0</v>
      </c>
      <c r="AC1738" s="88"/>
      <c r="AD1738" s="519">
        <f t="shared" si="632"/>
        <v>0</v>
      </c>
      <c r="AE1738" s="522">
        <f t="shared" si="632"/>
        <v>0</v>
      </c>
      <c r="AF1738" s="44"/>
      <c r="AG1738" s="45"/>
      <c r="AH1738" s="44"/>
      <c r="AI1738" s="45"/>
      <c r="AJ1738" s="45"/>
      <c r="AK1738" s="45"/>
      <c r="AL1738" s="45"/>
      <c r="AM1738" s="43"/>
      <c r="AN1738" s="27" t="s">
        <v>6</v>
      </c>
      <c r="AO1738" s="27" t="s">
        <v>6</v>
      </c>
      <c r="AP1738" s="516"/>
      <c r="AQ1738" s="516"/>
      <c r="AR1738" s="516"/>
      <c r="AS1738" s="516" t="s">
        <v>6</v>
      </c>
      <c r="AT1738" s="516" t="s">
        <v>6</v>
      </c>
      <c r="AU1738" s="516"/>
      <c r="AV1738" s="516" t="s">
        <v>6</v>
      </c>
      <c r="AW1738" s="516" t="s">
        <v>6</v>
      </c>
      <c r="AX1738" s="516"/>
      <c r="AY1738" s="516" t="s">
        <v>6</v>
      </c>
      <c r="AZ1738" s="516" t="s">
        <v>6</v>
      </c>
      <c r="BA1738" s="516"/>
      <c r="BB1738" s="516" t="s">
        <v>6</v>
      </c>
      <c r="BC1738" s="516" t="s">
        <v>6</v>
      </c>
      <c r="BD1738" s="516"/>
      <c r="BE1738" s="516" t="s">
        <v>6</v>
      </c>
      <c r="BF1738" s="516" t="s">
        <v>6</v>
      </c>
      <c r="BG1738" s="516"/>
      <c r="BH1738" s="516" t="s">
        <v>6</v>
      </c>
      <c r="BI1738" s="516" t="s">
        <v>6</v>
      </c>
      <c r="BJ1738" s="516"/>
      <c r="BK1738" s="516" t="s">
        <v>6</v>
      </c>
      <c r="BL1738" s="516" t="s">
        <v>6</v>
      </c>
      <c r="BM1738" s="516"/>
      <c r="BN1738" s="516" t="s">
        <v>6</v>
      </c>
      <c r="BO1738" s="516" t="s">
        <v>6</v>
      </c>
      <c r="BP1738" s="516"/>
      <c r="BQ1738" s="516" t="s">
        <v>6</v>
      </c>
      <c r="BR1738" s="516" t="s">
        <v>6</v>
      </c>
      <c r="BS1738" s="516"/>
      <c r="BT1738" s="516"/>
      <c r="BU1738" s="516"/>
      <c r="BV1738" s="516"/>
      <c r="BW1738" s="516"/>
      <c r="BX1738" s="516"/>
      <c r="BY1738" s="516"/>
      <c r="BZ1738" s="28"/>
      <c r="CA1738" s="24"/>
      <c r="CB1738" s="29"/>
      <c r="CC1738" s="29"/>
      <c r="CD1738" s="30"/>
      <c r="CE1738" s="29"/>
      <c r="CF1738" s="29"/>
      <c r="CG1738" s="31"/>
      <c r="CH1738" s="457"/>
      <c r="CI1738" s="23" t="s">
        <v>836</v>
      </c>
    </row>
    <row r="1739" spans="1:87" ht="16.8" customHeight="1" thickTop="1" thickBot="1" x14ac:dyDescent="0.35">
      <c r="A1739" s="505" t="str">
        <f>IF(COUNTIF(B1740:B1741,"x")&gt;0,"x","")</f>
        <v/>
      </c>
      <c r="B1739" s="57"/>
      <c r="C1739" s="510" t="str">
        <f>A1739</f>
        <v/>
      </c>
      <c r="D1739" s="66">
        <f>ROWS(D1740:D1741)-1</f>
        <v>1</v>
      </c>
      <c r="E1739" s="58" t="s">
        <v>3728</v>
      </c>
      <c r="F1739" s="59"/>
      <c r="G1739" s="301"/>
      <c r="H1739" s="6"/>
      <c r="I1739" s="18"/>
      <c r="J1739" s="18"/>
      <c r="K1739" s="18"/>
      <c r="L1739" s="18"/>
      <c r="M1739" s="18"/>
      <c r="N1739" s="46"/>
      <c r="O1739" s="60" t="s">
        <v>3729</v>
      </c>
      <c r="P1739" s="61" t="s">
        <v>6962</v>
      </c>
      <c r="Q1739" s="62"/>
      <c r="R1739" s="63" t="str">
        <f>IF(COUNTIF(Q1740:Q1741,"?")&gt;0,"?",IF(AND(S1739="◄",T1739="►"),"◄►",IF(S1739="◄","◄",IF(T1739="►","►",""))))</f>
        <v>◄</v>
      </c>
      <c r="S1739" s="64" t="str">
        <f>IF(SUM(S1740:S1741)+1=ROWS(S1740:S1741)-COUNTIF(S1740:S1741,"-"),"","◄")</f>
        <v>◄</v>
      </c>
      <c r="T1739" s="65" t="str">
        <f>IF(SUM(T1740:T1741)&gt;0,"►","")</f>
        <v/>
      </c>
      <c r="U1739" s="62"/>
      <c r="V1739" s="63" t="str">
        <f>IF(COUNTIF(U1740:U1741,"?")&gt;0,"?",IF(AND(W1739="◄",X1739="►"),"◄►",IF(W1739="◄","◄",IF(X1739="►","►",""))))</f>
        <v>◄</v>
      </c>
      <c r="W1739" s="64" t="str">
        <f>IF(SUM(W1740:W1741)+1=ROWS(W1740:W1741)-COUNTIF(W1740:W1741,"-"),"","◄")</f>
        <v>◄</v>
      </c>
      <c r="X1739" s="65" t="str">
        <f>IF(SUM(X1740:X1741)&gt;0,"►","")</f>
        <v/>
      </c>
      <c r="Y1739" s="66">
        <f>ROWS(Y1740:Y1741)-1</f>
        <v>1</v>
      </c>
      <c r="Z1739" s="67">
        <f>SUM(Z1740:Z1741)-Z1741</f>
        <v>0</v>
      </c>
      <c r="AA1739" s="68" t="s">
        <v>840</v>
      </c>
      <c r="AB1739" s="69"/>
      <c r="AC1739" s="67">
        <f>SUM(AC1740:AC1741)-AC1741</f>
        <v>0</v>
      </c>
      <c r="AD1739" s="68" t="s">
        <v>3335</v>
      </c>
      <c r="AE1739" s="69"/>
      <c r="AF1739" s="70" t="str">
        <f>IF(AG1739="◄","◄",IF(AG1739="ok","►",""))</f>
        <v>◄</v>
      </c>
      <c r="AG1739" s="71" t="str">
        <f>IF(AG1740&gt;0,"OK","◄")</f>
        <v>◄</v>
      </c>
      <c r="AH1739" s="62" t="str">
        <f>IF(AND(AI1739="◄",AJ1739="►"),"◄?►",IF(AI1739="◄","◄",IF(AJ1739="►","►","")))</f>
        <v>◄</v>
      </c>
      <c r="AI1739" s="64" t="str">
        <f>IF(AI1740&gt;0,"","◄")</f>
        <v>◄</v>
      </c>
      <c r="AJ1739" s="65" t="str">
        <f>IF(SUM(AJ1740:AJ1741)&gt;0,"►","")</f>
        <v/>
      </c>
      <c r="AK1739" s="570">
        <f>G1740</f>
        <v>27760</v>
      </c>
      <c r="AL1739" s="572" t="str">
        <f>P1739</f>
        <v xml:space="preserve"> ▬ folder Nr. 7  /  76 ▬</v>
      </c>
      <c r="AM1739" s="43"/>
      <c r="AN1739" s="1" t="str">
        <f>IF(AO1739="","",IF(COUNTIF(AN1740,"ok"),"","◄"))</f>
        <v>◄</v>
      </c>
      <c r="AO1739" s="9" t="str">
        <f>IF(COUNTIF(AP1739:BR1739,"◄")&gt;0,"◄","")</f>
        <v>◄</v>
      </c>
      <c r="AP1739" s="250" t="str">
        <f>IF(AP1740="-","",IF(AP1740&gt;0,"","◄"))</f>
        <v>◄</v>
      </c>
      <c r="AQ1739" s="251"/>
      <c r="AR1739" s="517">
        <f>IF(ISNONTEXT(AR1740)=TRUE,"_",1)</f>
        <v>1</v>
      </c>
      <c r="AS1739" s="250" t="str">
        <f>IF(AS1740="-","",IF(AS1740&gt;0,"","◄"))</f>
        <v>◄</v>
      </c>
      <c r="AT1739" s="251"/>
      <c r="AU1739" s="517">
        <f>IF(ISNONTEXT(AU1740)=TRUE,"_",AR1739+1)</f>
        <v>2</v>
      </c>
      <c r="AV1739" s="250" t="str">
        <f>IF(AV1740="-","",IF(AV1740&gt;0,"","◄"))</f>
        <v>◄</v>
      </c>
      <c r="AW1739" s="251"/>
      <c r="AX1739" s="517">
        <f>IF(ISNONTEXT(AX1740)=TRUE,"_",AU1739+1)</f>
        <v>3</v>
      </c>
      <c r="AY1739" s="250" t="str">
        <f>IF(AY1740="-","",IF(AY1740&gt;0,"","◄"))</f>
        <v>◄</v>
      </c>
      <c r="AZ1739" s="251"/>
      <c r="BA1739" s="517">
        <f>IF(ISNONTEXT(BA1740)=TRUE,"_",AX1739+1)</f>
        <v>4</v>
      </c>
      <c r="BB1739" s="250" t="str">
        <f>IF(BB1740="-","",IF(BB1740&gt;0,"","◄"))</f>
        <v>◄</v>
      </c>
      <c r="BC1739" s="251"/>
      <c r="BD1739" s="517">
        <f>IF(ISNONTEXT(BD1740)=TRUE,"_",BA1739+1)</f>
        <v>5</v>
      </c>
      <c r="BE1739" s="250" t="str">
        <f>IF(BE1740="-","",IF(BE1740&gt;0,"","◄"))</f>
        <v>◄</v>
      </c>
      <c r="BF1739" s="251"/>
      <c r="BG1739" s="517">
        <f>IF(ISNONTEXT(BG1740)=TRUE,"_",BD1739+1)</f>
        <v>6</v>
      </c>
      <c r="BH1739" s="250" t="str">
        <f>IF(BH1740="-","",IF(BH1740&gt;0,"","◄"))</f>
        <v>◄</v>
      </c>
      <c r="BI1739" s="251"/>
      <c r="BJ1739" s="517">
        <f>IF(ISNONTEXT(BJ1740)=TRUE,"_",BG1739+1)</f>
        <v>7</v>
      </c>
      <c r="BK1739" s="563" t="str">
        <f>IF(BK1740="-","",IF(BK1740&gt;0,"","◄"))</f>
        <v>◄</v>
      </c>
      <c r="BL1739" s="564"/>
      <c r="BM1739" s="517">
        <f>IF(ISNONTEXT(BM1740)=TRUE,"_",BJ1739+1)</f>
        <v>8</v>
      </c>
      <c r="BN1739" s="563" t="str">
        <f>IF(BN1740="-","",IF(BN1740&gt;0,"","◄"))</f>
        <v>◄</v>
      </c>
      <c r="BO1739" s="564"/>
      <c r="BP1739" s="517">
        <f>IF(ISNONTEXT(BP1740)=TRUE,"_",BM1739+1)</f>
        <v>9</v>
      </c>
      <c r="BQ1739" s="563" t="str">
        <f>IF(BQ1740="-","",IF(BQ1740&gt;0,"","◄"))</f>
        <v>◄</v>
      </c>
      <c r="BR1739" s="564"/>
      <c r="BS1739" s="517">
        <f>IF(ISNONTEXT(BS1740)=TRUE,"_",BP1739+1)</f>
        <v>10</v>
      </c>
      <c r="BT1739" s="563" t="str">
        <f>IF(BT1740="-","",IF(BT1740&gt;0,"","◄"))</f>
        <v>◄</v>
      </c>
      <c r="BU1739" s="564"/>
      <c r="BV1739" s="517" t="str">
        <f>IF(ISNONTEXT(BV1740)=TRUE,"_",1)</f>
        <v>_</v>
      </c>
      <c r="BW1739" s="563" t="str">
        <f>IF(BW1740="-","",IF(BW1740&gt;0,"","◄"))</f>
        <v>◄</v>
      </c>
      <c r="BX1739" s="564"/>
      <c r="BY1739" s="517" t="str">
        <f>IF(ISNONTEXT(BY1740)=TRUE,"_",BV1739+1)</f>
        <v>_</v>
      </c>
      <c r="BZ1739" s="26"/>
      <c r="CA1739" s="24"/>
      <c r="CB1739" s="25" t="str">
        <f>IF(CB1740&gt;0,"►","")</f>
        <v/>
      </c>
      <c r="CC1739" s="25" t="str">
        <f>IF(CC1740&gt;0,"►","")</f>
        <v/>
      </c>
      <c r="CD1739" s="517" t="str">
        <f>IF(ISNONTEXT(CD1740)=TRUE,"_",1)</f>
        <v>_</v>
      </c>
      <c r="CE1739" s="25" t="str">
        <f>IF(CE1740&gt;0,"►","")</f>
        <v/>
      </c>
      <c r="CF1739" s="25" t="str">
        <f>IF(CF1740&gt;0,"►","")</f>
        <v/>
      </c>
      <c r="CG1739" s="517" t="str">
        <f>IF(ISNONTEXT(CG1740)=TRUE,"_",CD1739+1)</f>
        <v>_</v>
      </c>
      <c r="CH1739" s="66">
        <f>ROWS(CH1740:CH1741)-1</f>
        <v>1</v>
      </c>
      <c r="CI1739" s="23" t="s">
        <v>836</v>
      </c>
    </row>
    <row r="1740" spans="1:87" ht="15" thickBot="1" x14ac:dyDescent="0.35">
      <c r="A1740" s="503"/>
      <c r="B1740" s="49"/>
      <c r="C1740" s="156">
        <f>B1740</f>
        <v>0</v>
      </c>
      <c r="D1740" s="457"/>
      <c r="E1740" s="73"/>
      <c r="F1740" s="74" t="s">
        <v>3730</v>
      </c>
      <c r="G1740" s="300">
        <v>27760</v>
      </c>
      <c r="H1740" s="76" t="s">
        <v>3720</v>
      </c>
      <c r="I1740" s="119"/>
      <c r="J1740" s="119"/>
      <c r="K1740" s="79"/>
      <c r="L1740" s="79"/>
      <c r="M1740" s="79"/>
      <c r="N1740" s="80" t="s">
        <v>3731</v>
      </c>
      <c r="O1740" s="81"/>
      <c r="P1740" s="82"/>
      <c r="Q1740" s="83" t="str">
        <f>IF(R1740="?","?","")</f>
        <v/>
      </c>
      <c r="R1740" s="83" t="str">
        <f>IF(AND(S1740="",T1740&gt;0),"?",IF(S1740="","◄",IF(T1740&gt;=1,"►","")))</f>
        <v>◄</v>
      </c>
      <c r="S1740" s="84"/>
      <c r="T1740" s="85"/>
      <c r="U1740" s="83" t="str">
        <f>IF(V1740="?","?","")</f>
        <v/>
      </c>
      <c r="V1740" s="83" t="str">
        <f>IF(AND(W1740="",X1740&gt;0),"?",IF(W1740="","◄",IF(X1740&gt;=1,"►","")))</f>
        <v>◄</v>
      </c>
      <c r="W1740" s="86"/>
      <c r="X1740" s="85"/>
      <c r="Y1740" s="457"/>
      <c r="Z1740" s="87"/>
      <c r="AA1740" s="521">
        <f>(S1740*Z1740)</f>
        <v>0</v>
      </c>
      <c r="AB1740" s="520">
        <f>(T1740*AA1740)</f>
        <v>0</v>
      </c>
      <c r="AC1740" s="88"/>
      <c r="AD1740" s="519">
        <f>(W1740*AC1740)</f>
        <v>0</v>
      </c>
      <c r="AE1740" s="522">
        <f>(X1740*AD1740)</f>
        <v>0</v>
      </c>
      <c r="AF1740" s="89" t="str">
        <f>IF(AG1740&gt;0,"ok","◄")</f>
        <v>◄</v>
      </c>
      <c r="AG1740" s="90"/>
      <c r="AH1740" s="89" t="str">
        <f>IF(AND(AI1740="",AJ1740&gt;0),"?",IF(AI1740="","◄",IF(AJ1740&gt;=1,"►","")))</f>
        <v>◄</v>
      </c>
      <c r="AI1740" s="91"/>
      <c r="AJ1740" s="92"/>
      <c r="AK1740" s="586"/>
      <c r="AL1740" s="587"/>
      <c r="AM1740" s="43"/>
      <c r="AN1740" s="3" t="s">
        <v>3</v>
      </c>
      <c r="AO1740" s="12" t="s">
        <v>1</v>
      </c>
      <c r="AP1740" s="13"/>
      <c r="AQ1740" s="14"/>
      <c r="AR1740" s="15" t="s">
        <v>311</v>
      </c>
      <c r="AS1740" s="13"/>
      <c r="AT1740" s="14"/>
      <c r="AU1740" s="15" t="s">
        <v>120</v>
      </c>
      <c r="AV1740" s="13"/>
      <c r="AW1740" s="14"/>
      <c r="AX1740" s="15" t="s">
        <v>4</v>
      </c>
      <c r="AY1740" s="13"/>
      <c r="AZ1740" s="14"/>
      <c r="BA1740" s="15" t="s">
        <v>155</v>
      </c>
      <c r="BB1740" s="13"/>
      <c r="BC1740" s="14"/>
      <c r="BD1740" s="15" t="s">
        <v>82</v>
      </c>
      <c r="BE1740" s="13"/>
      <c r="BF1740" s="14"/>
      <c r="BG1740" s="15" t="s">
        <v>381</v>
      </c>
      <c r="BH1740" s="13"/>
      <c r="BI1740" s="14"/>
      <c r="BJ1740" s="15" t="s">
        <v>31</v>
      </c>
      <c r="BK1740" s="13"/>
      <c r="BL1740" s="14"/>
      <c r="BM1740" s="15" t="s">
        <v>382</v>
      </c>
      <c r="BN1740" s="13"/>
      <c r="BO1740" s="14"/>
      <c r="BP1740" s="15" t="s">
        <v>356</v>
      </c>
      <c r="BQ1740" s="13"/>
      <c r="BR1740" s="14"/>
      <c r="BS1740" s="15" t="s">
        <v>204</v>
      </c>
      <c r="BT1740" s="32"/>
      <c r="BU1740" s="33"/>
      <c r="BV1740" s="34"/>
      <c r="BW1740" s="32"/>
      <c r="BX1740" s="33"/>
      <c r="BY1740" s="34"/>
      <c r="BZ1740" s="35"/>
      <c r="CA1740" s="24"/>
      <c r="CB1740" s="36"/>
      <c r="CC1740" s="33"/>
      <c r="CD1740" s="37"/>
      <c r="CE1740" s="36"/>
      <c r="CF1740" s="38"/>
      <c r="CG1740" s="39"/>
      <c r="CH1740" s="457"/>
      <c r="CI1740" s="23" t="s">
        <v>836</v>
      </c>
    </row>
    <row r="1741" spans="1:87" ht="16.8" customHeight="1" thickTop="1" thickBot="1" x14ac:dyDescent="0.35">
      <c r="A1741" s="505" t="str">
        <f>IF(COUNTIF(B1742:B1743,"x")&gt;0,"x","")</f>
        <v/>
      </c>
      <c r="B1741" s="57"/>
      <c r="C1741" s="510" t="str">
        <f>A1741</f>
        <v/>
      </c>
      <c r="D1741" s="66">
        <f>ROWS(D1742:D1743)-1</f>
        <v>1</v>
      </c>
      <c r="E1741" s="58" t="s">
        <v>3732</v>
      </c>
      <c r="F1741" s="59"/>
      <c r="G1741" s="301"/>
      <c r="H1741" s="6"/>
      <c r="I1741" s="18"/>
      <c r="J1741" s="18"/>
      <c r="K1741" s="18"/>
      <c r="L1741" s="18"/>
      <c r="M1741" s="18"/>
      <c r="N1741" s="46"/>
      <c r="O1741" s="60" t="s">
        <v>3733</v>
      </c>
      <c r="P1741" s="61" t="s">
        <v>6963</v>
      </c>
      <c r="Q1741" s="62"/>
      <c r="R1741" s="63" t="str">
        <f>IF(COUNTIF(Q1742:Q1743,"?")&gt;0,"?",IF(AND(S1741="◄",T1741="►"),"◄►",IF(S1741="◄","◄",IF(T1741="►","►",""))))</f>
        <v>◄</v>
      </c>
      <c r="S1741" s="64" t="str">
        <f>IF(SUM(S1742:S1743)+1=ROWS(S1742:S1743)-COUNTIF(S1742:S1743,"-"),"","◄")</f>
        <v>◄</v>
      </c>
      <c r="T1741" s="65" t="str">
        <f>IF(SUM(T1742:T1743)&gt;0,"►","")</f>
        <v/>
      </c>
      <c r="U1741" s="62"/>
      <c r="V1741" s="63" t="str">
        <f>IF(COUNTIF(U1742:U1743,"?")&gt;0,"?",IF(AND(W1741="◄",X1741="►"),"◄►",IF(W1741="◄","◄",IF(X1741="►","►",""))))</f>
        <v>◄</v>
      </c>
      <c r="W1741" s="64" t="str">
        <f>IF(SUM(W1742:W1743)+1=ROWS(W1742:W1743)-COUNTIF(W1742:W1743,"-"),"","◄")</f>
        <v>◄</v>
      </c>
      <c r="X1741" s="65" t="str">
        <f>IF(SUM(X1742:X1743)&gt;0,"►","")</f>
        <v/>
      </c>
      <c r="Y1741" s="66">
        <f>ROWS(Y1742:Y1743)-1</f>
        <v>1</v>
      </c>
      <c r="Z1741" s="67">
        <f>SUM(Z1742:Z1743)-Z1743</f>
        <v>0</v>
      </c>
      <c r="AA1741" s="68" t="s">
        <v>840</v>
      </c>
      <c r="AB1741" s="69"/>
      <c r="AC1741" s="67">
        <f>SUM(AC1742:AC1743)-AC1743</f>
        <v>0</v>
      </c>
      <c r="AD1741" s="68" t="s">
        <v>3335</v>
      </c>
      <c r="AE1741" s="69"/>
      <c r="AF1741" s="70" t="str">
        <f>IF(AG1741="◄","◄",IF(AG1741="ok","►",""))</f>
        <v>◄</v>
      </c>
      <c r="AG1741" s="71" t="str">
        <f>IF(AG1742&gt;0,"OK","◄")</f>
        <v>◄</v>
      </c>
      <c r="AH1741" s="62" t="str">
        <f>IF(AND(AI1741="◄",AJ1741="►"),"◄?►",IF(AI1741="◄","◄",IF(AJ1741="►","►","")))</f>
        <v>◄</v>
      </c>
      <c r="AI1741" s="64" t="str">
        <f>IF(AI1742&gt;0,"","◄")</f>
        <v>◄</v>
      </c>
      <c r="AJ1741" s="65" t="str">
        <f>IF(SUM(AJ1742:AJ1743)&gt;0,"►","")</f>
        <v/>
      </c>
      <c r="AK1741" s="570">
        <f>G1742</f>
        <v>27760</v>
      </c>
      <c r="AL1741" s="572" t="str">
        <f>P1741</f>
        <v>▬ folder Nr. 10  /  76 ▬</v>
      </c>
      <c r="AM1741" s="43"/>
      <c r="AN1741" s="1" t="str">
        <f>IF(AO1741="","",IF(COUNTIF(AN1742,"ok"),"","◄"))</f>
        <v>◄</v>
      </c>
      <c r="AO1741" s="9" t="str">
        <f>IF(COUNTIF(AP1741:BR1741,"◄")&gt;0,"◄","")</f>
        <v>◄</v>
      </c>
      <c r="AP1741" s="250" t="str">
        <f>IF(AP1742="-","",IF(AP1742&gt;0,"","◄"))</f>
        <v>◄</v>
      </c>
      <c r="AQ1741" s="251"/>
      <c r="AR1741" s="517">
        <f>IF(ISNONTEXT(AR1742)=TRUE,"_",1)</f>
        <v>1</v>
      </c>
      <c r="AS1741" s="250" t="str">
        <f>IF(AS1742="-","",IF(AS1742&gt;0,"","◄"))</f>
        <v>◄</v>
      </c>
      <c r="AT1741" s="251"/>
      <c r="AU1741" s="517">
        <f>IF(ISNONTEXT(AU1742)=TRUE,"_",AR1741+1)</f>
        <v>2</v>
      </c>
      <c r="AV1741" s="250" t="str">
        <f>IF(AV1742="-","",IF(AV1742&gt;0,"","◄"))</f>
        <v>◄</v>
      </c>
      <c r="AW1741" s="251"/>
      <c r="AX1741" s="517">
        <f>IF(ISNONTEXT(AX1742)=TRUE,"_",AU1741+1)</f>
        <v>3</v>
      </c>
      <c r="AY1741" s="250" t="str">
        <f>IF(AY1742="-","",IF(AY1742&gt;0,"","◄"))</f>
        <v/>
      </c>
      <c r="AZ1741" s="251"/>
      <c r="BA1741" s="517" t="str">
        <f>IF(ISNONTEXT(BA1742)=TRUE,"_",AX1741+1)</f>
        <v>_</v>
      </c>
      <c r="BB1741" s="250" t="str">
        <f>IF(BB1742="-","",IF(BB1742&gt;0,"","◄"))</f>
        <v/>
      </c>
      <c r="BC1741" s="251"/>
      <c r="BD1741" s="517" t="str">
        <f>IF(ISNONTEXT(BD1742)=TRUE,"_",BA1741+1)</f>
        <v>_</v>
      </c>
      <c r="BE1741" s="250" t="str">
        <f>IF(BE1742="-","",IF(BE1742&gt;0,"","◄"))</f>
        <v/>
      </c>
      <c r="BF1741" s="251"/>
      <c r="BG1741" s="517" t="str">
        <f>IF(ISNONTEXT(BG1742)=TRUE,"_",BD1741+1)</f>
        <v>_</v>
      </c>
      <c r="BH1741" s="250" t="str">
        <f>IF(BH1742="-","",IF(BH1742&gt;0,"","◄"))</f>
        <v/>
      </c>
      <c r="BI1741" s="251"/>
      <c r="BJ1741" s="517" t="str">
        <f>IF(ISNONTEXT(BJ1742)=TRUE,"_",BG1741+1)</f>
        <v>_</v>
      </c>
      <c r="BK1741" s="563" t="str">
        <f>IF(BK1742="-","",IF(BK1742&gt;0,"","◄"))</f>
        <v/>
      </c>
      <c r="BL1741" s="564"/>
      <c r="BM1741" s="517" t="str">
        <f>IF(ISNONTEXT(BM1742)=TRUE,"_",BJ1741+1)</f>
        <v>_</v>
      </c>
      <c r="BN1741" s="563" t="str">
        <f>IF(BN1742="-","",IF(BN1742&gt;0,"","◄"))</f>
        <v/>
      </c>
      <c r="BO1741" s="564"/>
      <c r="BP1741" s="517" t="str">
        <f>IF(ISNONTEXT(BP1742)=TRUE,"_",BM1741+1)</f>
        <v>_</v>
      </c>
      <c r="BQ1741" s="563" t="str">
        <f>IF(BQ1742="-","",IF(BQ1742&gt;0,"","◄"))</f>
        <v/>
      </c>
      <c r="BR1741" s="564"/>
      <c r="BS1741" s="517" t="str">
        <f>IF(ISNONTEXT(BS1742)=TRUE,"_",BP1741+1)</f>
        <v>_</v>
      </c>
      <c r="BT1741" s="563" t="str">
        <f>IF(BT1742="-","",IF(BT1742&gt;0,"","◄"))</f>
        <v>◄</v>
      </c>
      <c r="BU1741" s="564"/>
      <c r="BV1741" s="517" t="str">
        <f>IF(ISNONTEXT(BV1742)=TRUE,"_",1)</f>
        <v>_</v>
      </c>
      <c r="BW1741" s="563" t="str">
        <f>IF(BW1742="-","",IF(BW1742&gt;0,"","◄"))</f>
        <v>◄</v>
      </c>
      <c r="BX1741" s="564"/>
      <c r="BY1741" s="517" t="str">
        <f>IF(ISNONTEXT(BY1742)=TRUE,"_",BV1741+1)</f>
        <v>_</v>
      </c>
      <c r="BZ1741" s="26"/>
      <c r="CA1741" s="24"/>
      <c r="CB1741" s="25" t="str">
        <f>IF(CB1742&gt;0,"►","")</f>
        <v/>
      </c>
      <c r="CC1741" s="25" t="str">
        <f>IF(CC1742&gt;0,"►","")</f>
        <v/>
      </c>
      <c r="CD1741" s="517" t="str">
        <f>IF(ISNONTEXT(CD1742)=TRUE,"_",1)</f>
        <v>_</v>
      </c>
      <c r="CE1741" s="25" t="str">
        <f>IF(CE1742&gt;0,"►","")</f>
        <v/>
      </c>
      <c r="CF1741" s="25" t="str">
        <f>IF(CF1742&gt;0,"►","")</f>
        <v/>
      </c>
      <c r="CG1741" s="517" t="str">
        <f>IF(ISNONTEXT(CG1742)=TRUE,"_",CD1741+1)</f>
        <v>_</v>
      </c>
      <c r="CH1741" s="66">
        <f>ROWS(CH1742:CH1743)-1</f>
        <v>1</v>
      </c>
      <c r="CI1741" s="23" t="s">
        <v>836</v>
      </c>
    </row>
    <row r="1742" spans="1:87" ht="15" thickBot="1" x14ac:dyDescent="0.35">
      <c r="A1742" s="503"/>
      <c r="B1742" s="49"/>
      <c r="C1742" s="156">
        <f>B1742</f>
        <v>0</v>
      </c>
      <c r="D1742" s="457"/>
      <c r="E1742" s="73"/>
      <c r="F1742" s="74" t="s">
        <v>3734</v>
      </c>
      <c r="G1742" s="300">
        <v>27760</v>
      </c>
      <c r="H1742" s="76">
        <v>14</v>
      </c>
      <c r="I1742" s="122" t="s">
        <v>864</v>
      </c>
      <c r="J1742" s="100">
        <v>6</v>
      </c>
      <c r="K1742" s="79"/>
      <c r="L1742" s="79"/>
      <c r="M1742" s="79"/>
      <c r="N1742" s="80" t="s">
        <v>3735</v>
      </c>
      <c r="O1742" s="81"/>
      <c r="P1742" s="82"/>
      <c r="Q1742" s="83" t="str">
        <f>IF(R1742="?","?","")</f>
        <v/>
      </c>
      <c r="R1742" s="83" t="str">
        <f>IF(AND(S1742="",T1742&gt;0),"?",IF(S1742="","◄",IF(T1742&gt;=1,"►","")))</f>
        <v>◄</v>
      </c>
      <c r="S1742" s="84"/>
      <c r="T1742" s="85"/>
      <c r="U1742" s="83" t="str">
        <f>IF(V1742="?","?","")</f>
        <v/>
      </c>
      <c r="V1742" s="83" t="str">
        <f>IF(AND(W1742="",X1742&gt;0),"?",IF(W1742="","◄",IF(X1742&gt;=1,"►","")))</f>
        <v>◄</v>
      </c>
      <c r="W1742" s="86"/>
      <c r="X1742" s="85"/>
      <c r="Y1742" s="457"/>
      <c r="Z1742" s="87"/>
      <c r="AA1742" s="521">
        <f>(S1742*Z1742)</f>
        <v>0</v>
      </c>
      <c r="AB1742" s="520">
        <f>(T1742*AA1742)</f>
        <v>0</v>
      </c>
      <c r="AC1742" s="88"/>
      <c r="AD1742" s="519">
        <f>(W1742*AC1742)</f>
        <v>0</v>
      </c>
      <c r="AE1742" s="522">
        <f>(X1742*AD1742)</f>
        <v>0</v>
      </c>
      <c r="AF1742" s="89" t="str">
        <f>IF(AG1742&gt;0,"ok","◄")</f>
        <v>◄</v>
      </c>
      <c r="AG1742" s="90"/>
      <c r="AH1742" s="89" t="str">
        <f>IF(AND(AI1742="",AJ1742&gt;0),"?",IF(AI1742="","◄",IF(AJ1742&gt;=1,"►","")))</f>
        <v>◄</v>
      </c>
      <c r="AI1742" s="91"/>
      <c r="AJ1742" s="92"/>
      <c r="AK1742" s="586"/>
      <c r="AL1742" s="587"/>
      <c r="AM1742" s="43"/>
      <c r="AN1742" s="3" t="s">
        <v>3</v>
      </c>
      <c r="AO1742" s="12" t="s">
        <v>1</v>
      </c>
      <c r="AP1742" s="13"/>
      <c r="AQ1742" s="14"/>
      <c r="AR1742" s="15" t="s">
        <v>4</v>
      </c>
      <c r="AS1742" s="13"/>
      <c r="AT1742" s="14"/>
      <c r="AU1742" s="15" t="s">
        <v>383</v>
      </c>
      <c r="AV1742" s="13"/>
      <c r="AW1742" s="14"/>
      <c r="AX1742" s="15" t="s">
        <v>384</v>
      </c>
      <c r="AY1742" s="516" t="s">
        <v>6</v>
      </c>
      <c r="AZ1742" s="516" t="s">
        <v>6</v>
      </c>
      <c r="BA1742" s="516"/>
      <c r="BB1742" s="516" t="s">
        <v>6</v>
      </c>
      <c r="BC1742" s="516" t="s">
        <v>6</v>
      </c>
      <c r="BD1742" s="516"/>
      <c r="BE1742" s="516" t="s">
        <v>6</v>
      </c>
      <c r="BF1742" s="516" t="s">
        <v>6</v>
      </c>
      <c r="BG1742" s="516"/>
      <c r="BH1742" s="516" t="s">
        <v>6</v>
      </c>
      <c r="BI1742" s="516" t="s">
        <v>6</v>
      </c>
      <c r="BJ1742" s="516"/>
      <c r="BK1742" s="516" t="s">
        <v>6</v>
      </c>
      <c r="BL1742" s="516" t="s">
        <v>6</v>
      </c>
      <c r="BM1742" s="516"/>
      <c r="BN1742" s="516" t="s">
        <v>6</v>
      </c>
      <c r="BO1742" s="516" t="s">
        <v>6</v>
      </c>
      <c r="BP1742" s="516"/>
      <c r="BQ1742" s="516" t="s">
        <v>6</v>
      </c>
      <c r="BR1742" s="516" t="s">
        <v>6</v>
      </c>
      <c r="BS1742" s="516"/>
      <c r="BT1742" s="32"/>
      <c r="BU1742" s="33"/>
      <c r="BV1742" s="34"/>
      <c r="BW1742" s="32"/>
      <c r="BX1742" s="33"/>
      <c r="BY1742" s="34"/>
      <c r="BZ1742" s="35"/>
      <c r="CA1742" s="24"/>
      <c r="CB1742" s="36"/>
      <c r="CC1742" s="33"/>
      <c r="CD1742" s="37"/>
      <c r="CE1742" s="36"/>
      <c r="CF1742" s="38"/>
      <c r="CG1742" s="39"/>
      <c r="CH1742" s="457"/>
      <c r="CI1742" s="23" t="s">
        <v>836</v>
      </c>
    </row>
    <row r="1743" spans="1:87" ht="16.8" customHeight="1" thickTop="1" thickBot="1" x14ac:dyDescent="0.35">
      <c r="A1743" s="505" t="str">
        <f>IF(COUNTIF(B1744:B1747,"x")&gt;0,"x","")</f>
        <v/>
      </c>
      <c r="B1743" s="57"/>
      <c r="C1743" s="510" t="str">
        <f>A1743</f>
        <v/>
      </c>
      <c r="D1743" s="66">
        <f>ROWS(D1744:D1747)-1</f>
        <v>3</v>
      </c>
      <c r="E1743" s="58" t="s">
        <v>3736</v>
      </c>
      <c r="F1743" s="59"/>
      <c r="G1743" s="301"/>
      <c r="H1743" s="6"/>
      <c r="I1743" s="18"/>
      <c r="J1743" s="18"/>
      <c r="K1743" s="18"/>
      <c r="L1743" s="18"/>
      <c r="M1743" s="18"/>
      <c r="N1743" s="46"/>
      <c r="O1743" s="60" t="s">
        <v>3737</v>
      </c>
      <c r="P1743" s="61" t="s">
        <v>6964</v>
      </c>
      <c r="Q1743" s="143"/>
      <c r="R1743" s="63" t="str">
        <f>IF(COUNTIF(Q1744:Q1747,"?")&gt;0,"?",IF(AND(S1743="◄",T1743="►"),"◄►",IF(S1743="◄","◄",IF(T1743="►","►",""))))</f>
        <v>◄</v>
      </c>
      <c r="S1743" s="64" t="str">
        <f>IF(SUM(S1744:S1747)+1=ROWS(S1744:S1747)-COUNTIF(S1744:S1747,"-"),"","◄")</f>
        <v>◄</v>
      </c>
      <c r="T1743" s="65" t="str">
        <f>IF(SUM(T1744:T1747)&gt;0,"►","")</f>
        <v/>
      </c>
      <c r="U1743" s="146"/>
      <c r="V1743" s="63" t="str">
        <f>IF(COUNTIF(U1744:U1747,"?")&gt;0,"?",IF(AND(W1743="◄",X1743="►"),"◄►",IF(W1743="◄","◄",IF(X1743="►","►",""))))</f>
        <v>◄</v>
      </c>
      <c r="W1743" s="64" t="str">
        <f>IF(SUM(W1744:W1747)+1=ROWS(W1744:W1747)-COUNTIF(W1744:W1747,"-"),"","◄")</f>
        <v>◄</v>
      </c>
      <c r="X1743" s="65" t="str">
        <f>IF(SUM(X1744:X1747)&gt;0,"►","")</f>
        <v/>
      </c>
      <c r="Y1743" s="66">
        <f>ROWS(Y1744:Y1747)-1</f>
        <v>3</v>
      </c>
      <c r="Z1743" s="67">
        <f>SUM(Z1744:Z1747)-Z1747</f>
        <v>0</v>
      </c>
      <c r="AA1743" s="68" t="s">
        <v>840</v>
      </c>
      <c r="AB1743" s="69"/>
      <c r="AC1743" s="67">
        <f>SUM(AC1744:AC1747)-AC1747</f>
        <v>0</v>
      </c>
      <c r="AD1743" s="68" t="s">
        <v>840</v>
      </c>
      <c r="AE1743" s="69"/>
      <c r="AF1743" s="70" t="str">
        <f>IF(AG1743="◄","◄",IF(AG1743="ok","►",""))</f>
        <v>◄</v>
      </c>
      <c r="AG1743" s="71" t="str">
        <f>IF(AG1744&gt;0,"OK","◄")</f>
        <v>◄</v>
      </c>
      <c r="AH1743" s="62" t="str">
        <f>IF(AND(AI1743="◄",AJ1743="►"),"◄?►",IF(AI1743="◄","◄",IF(AJ1743="►","►","")))</f>
        <v>◄</v>
      </c>
      <c r="AI1743" s="64" t="str">
        <f>IF(AI1744&gt;0,"","◄")</f>
        <v>◄</v>
      </c>
      <c r="AJ1743" s="65" t="str">
        <f>IF(SUM(AJ1744:AJ1745)&gt;0,"►","")</f>
        <v/>
      </c>
      <c r="AK1743" s="570">
        <f>G1744</f>
        <v>27760</v>
      </c>
      <c r="AL1743" s="572" t="str">
        <f>P1743</f>
        <v xml:space="preserve"> ▬ folder Nr. 8  /  76 ▬</v>
      </c>
      <c r="AM1743" s="43"/>
      <c r="AN1743" s="1" t="str">
        <f>IF(AO1743="","",IF(COUNTIF(AN1744,"ok"),"","◄"))</f>
        <v>◄</v>
      </c>
      <c r="AO1743" s="9" t="str">
        <f>IF(COUNTIF(AP1743:BR1743,"◄")&gt;0,"◄","")</f>
        <v>◄</v>
      </c>
      <c r="AP1743" s="250" t="str">
        <f>IF(AP1744="-","",IF(AP1744&gt;0,"","◄"))</f>
        <v>◄</v>
      </c>
      <c r="AQ1743" s="251"/>
      <c r="AR1743" s="517">
        <f>IF(ISNONTEXT(AR1744)=TRUE,"_",1)</f>
        <v>1</v>
      </c>
      <c r="AS1743" s="250" t="str">
        <f>IF(AS1744="-","",IF(AS1744&gt;0,"","◄"))</f>
        <v>◄</v>
      </c>
      <c r="AT1743" s="251"/>
      <c r="AU1743" s="517">
        <f>IF(ISNONTEXT(AU1744)=TRUE,"_",AR1743+1)</f>
        <v>2</v>
      </c>
      <c r="AV1743" s="250" t="str">
        <f>IF(AV1744="-","",IF(AV1744&gt;0,"","◄"))</f>
        <v/>
      </c>
      <c r="AW1743" s="251"/>
      <c r="AX1743" s="517" t="str">
        <f>IF(ISNONTEXT(AX1744)=TRUE,"_",AU1743+1)</f>
        <v>_</v>
      </c>
      <c r="AY1743" s="250" t="str">
        <f>IF(AY1744="-","",IF(AY1744&gt;0,"","◄"))</f>
        <v/>
      </c>
      <c r="AZ1743" s="251"/>
      <c r="BA1743" s="517" t="str">
        <f>IF(ISNONTEXT(BA1744)=TRUE,"_",AX1743+1)</f>
        <v>_</v>
      </c>
      <c r="BB1743" s="250" t="str">
        <f>IF(BB1744="-","",IF(BB1744&gt;0,"","◄"))</f>
        <v/>
      </c>
      <c r="BC1743" s="251"/>
      <c r="BD1743" s="517" t="str">
        <f>IF(ISNONTEXT(BD1744)=TRUE,"_",BA1743+1)</f>
        <v>_</v>
      </c>
      <c r="BE1743" s="250" t="str">
        <f>IF(BE1744="-","",IF(BE1744&gt;0,"","◄"))</f>
        <v/>
      </c>
      <c r="BF1743" s="251"/>
      <c r="BG1743" s="517" t="str">
        <f>IF(ISNONTEXT(BG1744)=TRUE,"_",BD1743+1)</f>
        <v>_</v>
      </c>
      <c r="BH1743" s="250" t="str">
        <f>IF(BH1744="-","",IF(BH1744&gt;0,"","◄"))</f>
        <v/>
      </c>
      <c r="BI1743" s="251"/>
      <c r="BJ1743" s="517" t="str">
        <f>IF(ISNONTEXT(BJ1744)=TRUE,"_",BG1743+1)</f>
        <v>_</v>
      </c>
      <c r="BK1743" s="563" t="str">
        <f>IF(BK1744="-","",IF(BK1744&gt;0,"","◄"))</f>
        <v/>
      </c>
      <c r="BL1743" s="564"/>
      <c r="BM1743" s="517" t="str">
        <f>IF(ISNONTEXT(BM1744)=TRUE,"_",BJ1743+1)</f>
        <v>_</v>
      </c>
      <c r="BN1743" s="563" t="str">
        <f>IF(BN1744="-","",IF(BN1744&gt;0,"","◄"))</f>
        <v/>
      </c>
      <c r="BO1743" s="564"/>
      <c r="BP1743" s="517" t="str">
        <f>IF(ISNONTEXT(BP1744)=TRUE,"_",BM1743+1)</f>
        <v>_</v>
      </c>
      <c r="BQ1743" s="563" t="str">
        <f>IF(BQ1744="-","",IF(BQ1744&gt;0,"","◄"))</f>
        <v/>
      </c>
      <c r="BR1743" s="564"/>
      <c r="BS1743" s="517" t="str">
        <f>IF(ISNONTEXT(BS1744)=TRUE,"_",BP1743+1)</f>
        <v>_</v>
      </c>
      <c r="BT1743" s="563" t="str">
        <f>IF(BT1744="-","",IF(BT1744&gt;0,"","◄"))</f>
        <v>◄</v>
      </c>
      <c r="BU1743" s="564"/>
      <c r="BV1743" s="517" t="str">
        <f>IF(ISNONTEXT(BV1744)=TRUE,"_",1)</f>
        <v>_</v>
      </c>
      <c r="BW1743" s="563" t="str">
        <f>IF(BW1744="-","",IF(BW1744&gt;0,"","◄"))</f>
        <v>◄</v>
      </c>
      <c r="BX1743" s="564"/>
      <c r="BY1743" s="517" t="str">
        <f>IF(ISNONTEXT(BY1744)=TRUE,"_",BV1743+1)</f>
        <v>_</v>
      </c>
      <c r="BZ1743" s="26"/>
      <c r="CA1743" s="24"/>
      <c r="CB1743" s="25" t="str">
        <f>IF(CB1744&gt;0,"►","")</f>
        <v/>
      </c>
      <c r="CC1743" s="25" t="str">
        <f>IF(CC1744&gt;0,"►","")</f>
        <v/>
      </c>
      <c r="CD1743" s="517" t="str">
        <f>IF(ISNONTEXT(CD1744)=TRUE,"_",1)</f>
        <v>_</v>
      </c>
      <c r="CE1743" s="25" t="str">
        <f>IF(CE1744&gt;0,"►","")</f>
        <v/>
      </c>
      <c r="CF1743" s="25" t="str">
        <f>IF(CF1744&gt;0,"►","")</f>
        <v/>
      </c>
      <c r="CG1743" s="517" t="str">
        <f>IF(ISNONTEXT(CG1744)=TRUE,"_",CD1743+1)</f>
        <v>_</v>
      </c>
      <c r="CH1743" s="66">
        <f>ROWS(CH1744:CH1747)-1</f>
        <v>3</v>
      </c>
      <c r="CI1743" s="23" t="s">
        <v>836</v>
      </c>
    </row>
    <row r="1744" spans="1:87" ht="15" thickBot="1" x14ac:dyDescent="0.35">
      <c r="A1744" s="503"/>
      <c r="B1744" s="49"/>
      <c r="C1744" s="156">
        <f>B1744</f>
        <v>0</v>
      </c>
      <c r="D1744" s="457"/>
      <c r="E1744" s="73"/>
      <c r="F1744" s="74" t="s">
        <v>3738</v>
      </c>
      <c r="G1744" s="300">
        <v>27760</v>
      </c>
      <c r="H1744" s="76" t="s">
        <v>3720</v>
      </c>
      <c r="I1744" s="119"/>
      <c r="J1744" s="119"/>
      <c r="K1744" s="79"/>
      <c r="L1744" s="79"/>
      <c r="M1744" s="79"/>
      <c r="N1744" s="80" t="s">
        <v>3739</v>
      </c>
      <c r="O1744" s="81"/>
      <c r="P1744" s="82"/>
      <c r="Q1744" s="83" t="str">
        <f>IF(R1744="?","?","")</f>
        <v/>
      </c>
      <c r="R1744" s="83" t="str">
        <f>IF(AND(S1744="",T1744&gt;0),"?",IF(S1744="","◄",IF(T1744&gt;=1,"►","")))</f>
        <v>◄</v>
      </c>
      <c r="S1744" s="84"/>
      <c r="T1744" s="85"/>
      <c r="U1744" s="83" t="str">
        <f>IF(V1744="?","?","")</f>
        <v/>
      </c>
      <c r="V1744" s="83" t="str">
        <f>IF(AND(W1744="",X1744&gt;0),"?",IF(W1744="","◄",IF(X1744&gt;=1,"►","")))</f>
        <v>◄</v>
      </c>
      <c r="W1744" s="86"/>
      <c r="X1744" s="85"/>
      <c r="Y1744" s="457"/>
      <c r="Z1744" s="87"/>
      <c r="AA1744" s="521">
        <f t="shared" ref="AA1744:AB1746" si="633">(S1744*Z1744)</f>
        <v>0</v>
      </c>
      <c r="AB1744" s="520">
        <f t="shared" si="633"/>
        <v>0</v>
      </c>
      <c r="AC1744" s="88"/>
      <c r="AD1744" s="519">
        <f t="shared" ref="AD1744:AE1746" si="634">(W1744*AC1744)</f>
        <v>0</v>
      </c>
      <c r="AE1744" s="522">
        <f t="shared" si="634"/>
        <v>0</v>
      </c>
      <c r="AF1744" s="89" t="str">
        <f>IF(AG1744&gt;0,"ok","◄")</f>
        <v>◄</v>
      </c>
      <c r="AG1744" s="90"/>
      <c r="AH1744" s="89" t="str">
        <f>IF(AND(AI1744="",AJ1744&gt;0),"?",IF(AI1744="","◄",IF(AJ1744&gt;=1,"►","")))</f>
        <v>◄</v>
      </c>
      <c r="AI1744" s="91"/>
      <c r="AJ1744" s="92"/>
      <c r="AK1744" s="586"/>
      <c r="AL1744" s="587"/>
      <c r="AM1744" s="43"/>
      <c r="AN1744" s="3" t="s">
        <v>3</v>
      </c>
      <c r="AO1744" s="12" t="s">
        <v>1</v>
      </c>
      <c r="AP1744" s="13"/>
      <c r="AQ1744" s="14"/>
      <c r="AR1744" s="15" t="s">
        <v>68</v>
      </c>
      <c r="AS1744" s="13"/>
      <c r="AT1744" s="14"/>
      <c r="AU1744" s="15" t="s">
        <v>197</v>
      </c>
      <c r="AV1744" s="516" t="s">
        <v>6</v>
      </c>
      <c r="AW1744" s="516" t="s">
        <v>6</v>
      </c>
      <c r="AX1744" s="516"/>
      <c r="AY1744" s="516" t="s">
        <v>6</v>
      </c>
      <c r="AZ1744" s="516" t="s">
        <v>6</v>
      </c>
      <c r="BA1744" s="516"/>
      <c r="BB1744" s="516" t="s">
        <v>6</v>
      </c>
      <c r="BC1744" s="516" t="s">
        <v>6</v>
      </c>
      <c r="BD1744" s="516"/>
      <c r="BE1744" s="516" t="s">
        <v>6</v>
      </c>
      <c r="BF1744" s="516" t="s">
        <v>6</v>
      </c>
      <c r="BG1744" s="516"/>
      <c r="BH1744" s="516" t="s">
        <v>6</v>
      </c>
      <c r="BI1744" s="516" t="s">
        <v>6</v>
      </c>
      <c r="BJ1744" s="516"/>
      <c r="BK1744" s="516" t="s">
        <v>6</v>
      </c>
      <c r="BL1744" s="516" t="s">
        <v>6</v>
      </c>
      <c r="BM1744" s="516"/>
      <c r="BN1744" s="516" t="s">
        <v>6</v>
      </c>
      <c r="BO1744" s="516" t="s">
        <v>6</v>
      </c>
      <c r="BP1744" s="516"/>
      <c r="BQ1744" s="516" t="s">
        <v>6</v>
      </c>
      <c r="BR1744" s="516" t="s">
        <v>6</v>
      </c>
      <c r="BS1744" s="516"/>
      <c r="BT1744" s="32"/>
      <c r="BU1744" s="33"/>
      <c r="BV1744" s="34"/>
      <c r="BW1744" s="32"/>
      <c r="BX1744" s="33"/>
      <c r="BY1744" s="34"/>
      <c r="BZ1744" s="35"/>
      <c r="CA1744" s="24"/>
      <c r="CB1744" s="36"/>
      <c r="CC1744" s="33"/>
      <c r="CD1744" s="37"/>
      <c r="CE1744" s="36"/>
      <c r="CF1744" s="38"/>
      <c r="CG1744" s="39"/>
      <c r="CH1744" s="457"/>
      <c r="CI1744" s="23" t="s">
        <v>836</v>
      </c>
    </row>
    <row r="1745" spans="1:87" ht="15.6" thickTop="1" thickBot="1" x14ac:dyDescent="0.35">
      <c r="A1745" s="503"/>
      <c r="B1745" s="49"/>
      <c r="C1745" s="156">
        <f>B1745</f>
        <v>0</v>
      </c>
      <c r="D1745" s="457"/>
      <c r="E1745" s="73"/>
      <c r="F1745" s="93">
        <v>1806</v>
      </c>
      <c r="G1745" s="302">
        <v>27760</v>
      </c>
      <c r="H1745" s="76">
        <v>14</v>
      </c>
      <c r="I1745" s="119"/>
      <c r="J1745" s="119"/>
      <c r="K1745" s="79"/>
      <c r="L1745" s="79"/>
      <c r="M1745" s="79"/>
      <c r="N1745" s="80" t="s">
        <v>3740</v>
      </c>
      <c r="O1745" s="81"/>
      <c r="P1745" s="82"/>
      <c r="Q1745" s="83" t="str">
        <f>IF(R1745="?","?","")</f>
        <v/>
      </c>
      <c r="R1745" s="83" t="str">
        <f>IF(AND(S1745="",T1745&gt;0),"?",IF(S1745="","◄",IF(T1745&gt;=1,"►","")))</f>
        <v>◄</v>
      </c>
      <c r="S1745" s="84"/>
      <c r="T1745" s="85"/>
      <c r="U1745" s="83" t="str">
        <f>IF(V1745="?","?","")</f>
        <v/>
      </c>
      <c r="V1745" s="83" t="str">
        <f>IF(AND(W1745="",X1745&gt;0),"?",IF(W1745="","◄",IF(X1745&gt;=1,"►","")))</f>
        <v>◄</v>
      </c>
      <c r="W1745" s="86"/>
      <c r="X1745" s="85"/>
      <c r="Y1745" s="457"/>
      <c r="Z1745" s="87"/>
      <c r="AA1745" s="521">
        <f t="shared" si="633"/>
        <v>0</v>
      </c>
      <c r="AB1745" s="520">
        <f t="shared" si="633"/>
        <v>0</v>
      </c>
      <c r="AC1745" s="88"/>
      <c r="AD1745" s="519">
        <f t="shared" si="634"/>
        <v>0</v>
      </c>
      <c r="AE1745" s="522">
        <f t="shared" si="634"/>
        <v>0</v>
      </c>
      <c r="AF1745" s="44"/>
      <c r="AG1745" s="45"/>
      <c r="AH1745" s="44"/>
      <c r="AI1745" s="45"/>
      <c r="AJ1745" s="45"/>
      <c r="AK1745" s="45"/>
      <c r="AL1745" s="45"/>
      <c r="AM1745" s="43"/>
      <c r="AN1745" s="27" t="s">
        <v>6</v>
      </c>
      <c r="AO1745" s="27" t="s">
        <v>6</v>
      </c>
      <c r="AP1745" s="516"/>
      <c r="AQ1745" s="516"/>
      <c r="AR1745" s="516"/>
      <c r="AS1745" s="516" t="s">
        <v>6</v>
      </c>
      <c r="AT1745" s="516" t="s">
        <v>6</v>
      </c>
      <c r="AU1745" s="516"/>
      <c r="AV1745" s="516" t="s">
        <v>6</v>
      </c>
      <c r="AW1745" s="516" t="s">
        <v>6</v>
      </c>
      <c r="AX1745" s="516"/>
      <c r="AY1745" s="516" t="s">
        <v>6</v>
      </c>
      <c r="AZ1745" s="516" t="s">
        <v>6</v>
      </c>
      <c r="BA1745" s="516"/>
      <c r="BB1745" s="516" t="s">
        <v>6</v>
      </c>
      <c r="BC1745" s="516" t="s">
        <v>6</v>
      </c>
      <c r="BD1745" s="516"/>
      <c r="BE1745" s="516" t="s">
        <v>6</v>
      </c>
      <c r="BF1745" s="516" t="s">
        <v>6</v>
      </c>
      <c r="BG1745" s="516"/>
      <c r="BH1745" s="516" t="s">
        <v>6</v>
      </c>
      <c r="BI1745" s="516" t="s">
        <v>6</v>
      </c>
      <c r="BJ1745" s="516"/>
      <c r="BK1745" s="516" t="s">
        <v>6</v>
      </c>
      <c r="BL1745" s="516" t="s">
        <v>6</v>
      </c>
      <c r="BM1745" s="516"/>
      <c r="BN1745" s="516" t="s">
        <v>6</v>
      </c>
      <c r="BO1745" s="516" t="s">
        <v>6</v>
      </c>
      <c r="BP1745" s="516"/>
      <c r="BQ1745" s="516" t="s">
        <v>6</v>
      </c>
      <c r="BR1745" s="516" t="s">
        <v>6</v>
      </c>
      <c r="BS1745" s="516"/>
      <c r="BT1745" s="516"/>
      <c r="BU1745" s="516"/>
      <c r="BV1745" s="516"/>
      <c r="BW1745" s="516"/>
      <c r="BX1745" s="516"/>
      <c r="BY1745" s="516"/>
      <c r="BZ1745" s="28"/>
      <c r="CA1745" s="24"/>
      <c r="CB1745" s="29"/>
      <c r="CC1745" s="29"/>
      <c r="CD1745" s="30"/>
      <c r="CE1745" s="29"/>
      <c r="CF1745" s="29"/>
      <c r="CG1745" s="31"/>
      <c r="CH1745" s="457"/>
      <c r="CI1745" s="23" t="s">
        <v>836</v>
      </c>
    </row>
    <row r="1746" spans="1:87" ht="15.6" thickTop="1" thickBot="1" x14ac:dyDescent="0.35">
      <c r="A1746" s="503"/>
      <c r="B1746" s="49"/>
      <c r="C1746" s="156">
        <f>B1746</f>
        <v>0</v>
      </c>
      <c r="D1746" s="457"/>
      <c r="E1746" s="132" t="s">
        <v>1084</v>
      </c>
      <c r="F1746" s="125">
        <v>65</v>
      </c>
      <c r="G1746" s="361">
        <v>1976</v>
      </c>
      <c r="H1746" s="76">
        <v>20.5</v>
      </c>
      <c r="I1746" s="119"/>
      <c r="J1746" s="119"/>
      <c r="K1746" s="79"/>
      <c r="L1746" s="79"/>
      <c r="M1746" s="79"/>
      <c r="N1746" s="175" t="s">
        <v>1863</v>
      </c>
      <c r="O1746" s="81"/>
      <c r="P1746" s="82"/>
      <c r="Q1746" s="83" t="str">
        <f>IF(R1746="?","?","")</f>
        <v/>
      </c>
      <c r="R1746" s="83" t="str">
        <f>IF(AND(S1746="",T1746&gt;0),"?",IF(S1746="","◄",IF(T1746&gt;=1,"►","")))</f>
        <v>◄</v>
      </c>
      <c r="S1746" s="84"/>
      <c r="T1746" s="85"/>
      <c r="U1746" s="83" t="str">
        <f>IF(V1746="?","?","")</f>
        <v/>
      </c>
      <c r="V1746" s="83" t="str">
        <f>IF(AND(W1746="",X1746&gt;0),"?",IF(W1746="","◄",IF(X1746&gt;=1,"►","")))</f>
        <v>◄</v>
      </c>
      <c r="W1746" s="86"/>
      <c r="X1746" s="85"/>
      <c r="Y1746" s="457"/>
      <c r="Z1746" s="87"/>
      <c r="AA1746" s="521">
        <f t="shared" si="633"/>
        <v>0</v>
      </c>
      <c r="AB1746" s="520">
        <f t="shared" si="633"/>
        <v>0</v>
      </c>
      <c r="AC1746" s="88"/>
      <c r="AD1746" s="519">
        <f t="shared" si="634"/>
        <v>0</v>
      </c>
      <c r="AE1746" s="518">
        <f t="shared" si="634"/>
        <v>0</v>
      </c>
      <c r="AF1746" s="44"/>
      <c r="AG1746" s="45"/>
      <c r="AH1746" s="44"/>
      <c r="AI1746" s="45"/>
      <c r="AJ1746" s="45"/>
      <c r="AK1746" s="45"/>
      <c r="AL1746" s="45"/>
      <c r="AM1746" s="43"/>
      <c r="AN1746" s="27" t="s">
        <v>6</v>
      </c>
      <c r="AO1746" s="27" t="s">
        <v>6</v>
      </c>
      <c r="AP1746" s="516"/>
      <c r="AQ1746" s="516"/>
      <c r="AR1746" s="516"/>
      <c r="AS1746" s="516" t="s">
        <v>6</v>
      </c>
      <c r="AT1746" s="516" t="s">
        <v>6</v>
      </c>
      <c r="AU1746" s="516"/>
      <c r="AV1746" s="516" t="s">
        <v>6</v>
      </c>
      <c r="AW1746" s="516" t="s">
        <v>6</v>
      </c>
      <c r="AX1746" s="516"/>
      <c r="AY1746" s="516" t="s">
        <v>6</v>
      </c>
      <c r="AZ1746" s="516" t="s">
        <v>6</v>
      </c>
      <c r="BA1746" s="516"/>
      <c r="BB1746" s="516" t="s">
        <v>6</v>
      </c>
      <c r="BC1746" s="516" t="s">
        <v>6</v>
      </c>
      <c r="BD1746" s="516"/>
      <c r="BE1746" s="516" t="s">
        <v>6</v>
      </c>
      <c r="BF1746" s="516" t="s">
        <v>6</v>
      </c>
      <c r="BG1746" s="516"/>
      <c r="BH1746" s="516" t="s">
        <v>6</v>
      </c>
      <c r="BI1746" s="516" t="s">
        <v>6</v>
      </c>
      <c r="BJ1746" s="516"/>
      <c r="BK1746" s="516" t="s">
        <v>6</v>
      </c>
      <c r="BL1746" s="516" t="s">
        <v>6</v>
      </c>
      <c r="BM1746" s="516"/>
      <c r="BN1746" s="516" t="s">
        <v>6</v>
      </c>
      <c r="BO1746" s="516" t="s">
        <v>6</v>
      </c>
      <c r="BP1746" s="516"/>
      <c r="BQ1746" s="516" t="s">
        <v>6</v>
      </c>
      <c r="BR1746" s="516" t="s">
        <v>6</v>
      </c>
      <c r="BS1746" s="516"/>
      <c r="BT1746" s="516"/>
      <c r="BU1746" s="516"/>
      <c r="BV1746" s="516"/>
      <c r="BW1746" s="516"/>
      <c r="BX1746" s="516"/>
      <c r="BY1746" s="516"/>
      <c r="BZ1746" s="28"/>
      <c r="CA1746" s="24"/>
      <c r="CB1746" s="29"/>
      <c r="CC1746" s="29"/>
      <c r="CD1746" s="30"/>
      <c r="CE1746" s="29"/>
      <c r="CF1746" s="29"/>
      <c r="CG1746" s="31"/>
      <c r="CH1746" s="457"/>
      <c r="CI1746" s="23" t="s">
        <v>836</v>
      </c>
    </row>
    <row r="1747" spans="1:87" ht="16.8" customHeight="1" thickTop="1" thickBot="1" x14ac:dyDescent="0.35">
      <c r="A1747" s="505" t="str">
        <f>IF(COUNTIF(B1748:B1749,"x")&gt;0,"x","")</f>
        <v/>
      </c>
      <c r="B1747" s="57"/>
      <c r="C1747" s="510" t="str">
        <f>A1747</f>
        <v/>
      </c>
      <c r="D1747" s="66">
        <f>ROWS(D1748:D1749)-1</f>
        <v>1</v>
      </c>
      <c r="E1747" s="58" t="s">
        <v>3741</v>
      </c>
      <c r="F1747" s="59"/>
      <c r="G1747" s="301"/>
      <c r="H1747" s="6"/>
      <c r="I1747" s="18"/>
      <c r="J1747" s="18"/>
      <c r="K1747" s="18"/>
      <c r="L1747" s="18"/>
      <c r="M1747" s="18"/>
      <c r="N1747" s="46"/>
      <c r="O1747" s="60" t="s">
        <v>3737</v>
      </c>
      <c r="P1747" s="61" t="s">
        <v>6965</v>
      </c>
      <c r="Q1747" s="62"/>
      <c r="R1747" s="63" t="str">
        <f>IF(COUNTIF(Q1748:Q1749,"?")&gt;0,"?",IF(AND(S1747="◄",T1747="►"),"◄►",IF(S1747="◄","◄",IF(T1747="►","►",""))))</f>
        <v>◄</v>
      </c>
      <c r="S1747" s="64" t="str">
        <f>IF(SUM(S1748:S1749)+1=ROWS(S1748:S1749)-COUNTIF(S1748:S1749,"-"),"","◄")</f>
        <v>◄</v>
      </c>
      <c r="T1747" s="65" t="str">
        <f>IF(SUM(T1748:T1749)&gt;0,"►","")</f>
        <v/>
      </c>
      <c r="U1747" s="62"/>
      <c r="V1747" s="63" t="str">
        <f>IF(COUNTIF(U1748:U1749,"?")&gt;0,"?",IF(AND(W1747="◄",X1747="►"),"◄►",IF(W1747="◄","◄",IF(X1747="►","►",""))))</f>
        <v>◄</v>
      </c>
      <c r="W1747" s="64" t="str">
        <f>IF(SUM(W1748:W1749)+1=ROWS(W1748:W1749)-COUNTIF(W1748:W1749,"-"),"","◄")</f>
        <v>◄</v>
      </c>
      <c r="X1747" s="65" t="str">
        <f>IF(SUM(X1748:X1749)&gt;0,"►","")</f>
        <v/>
      </c>
      <c r="Y1747" s="66">
        <f>ROWS(Y1748:Y1749)-1</f>
        <v>1</v>
      </c>
      <c r="Z1747" s="67">
        <f>SUM(Z1748:Z1749)-Z1749</f>
        <v>0</v>
      </c>
      <c r="AA1747" s="68" t="s">
        <v>840</v>
      </c>
      <c r="AB1747" s="69"/>
      <c r="AC1747" s="67">
        <f>SUM(AC1748:AC1749)-AC1749</f>
        <v>0</v>
      </c>
      <c r="AD1747" s="68" t="s">
        <v>3335</v>
      </c>
      <c r="AE1747" s="69"/>
      <c r="AF1747" s="70" t="str">
        <f>IF(AG1747="◄","◄",IF(AG1747="ok","►",""))</f>
        <v>◄</v>
      </c>
      <c r="AG1747" s="71" t="str">
        <f>IF(AG1748&gt;0,"OK","◄")</f>
        <v>◄</v>
      </c>
      <c r="AH1747" s="62" t="str">
        <f>IF(AND(AI1747="◄",AJ1747="►"),"◄?►",IF(AI1747="◄","◄",IF(AJ1747="►","►","")))</f>
        <v>◄</v>
      </c>
      <c r="AI1747" s="64" t="str">
        <f>IF(AI1748&gt;0,"","◄")</f>
        <v>◄</v>
      </c>
      <c r="AJ1747" s="65" t="str">
        <f>IF(SUM(AJ1748:AJ1749)&gt;0,"►","")</f>
        <v/>
      </c>
      <c r="AK1747" s="570">
        <f>G1748</f>
        <v>27760</v>
      </c>
      <c r="AL1747" s="572" t="str">
        <f>P1747</f>
        <v xml:space="preserve"> ▬ folder Nr. 9  /  76 ▬</v>
      </c>
      <c r="AM1747" s="43"/>
      <c r="AN1747" s="1" t="str">
        <f>IF(AO1747="","",IF(COUNTIF(AN1748,"ok"),"","◄"))</f>
        <v>◄</v>
      </c>
      <c r="AO1747" s="9" t="str">
        <f>IF(COUNTIF(AP1747:BR1747,"◄")&gt;0,"◄","")</f>
        <v>◄</v>
      </c>
      <c r="AP1747" s="250" t="str">
        <f>IF(AP1748="-","",IF(AP1748&gt;0,"","◄"))</f>
        <v>◄</v>
      </c>
      <c r="AQ1747" s="251"/>
      <c r="AR1747" s="517">
        <f>IF(ISNONTEXT(AR1748)=TRUE,"_",1)</f>
        <v>1</v>
      </c>
      <c r="AS1747" s="250" t="str">
        <f>IF(AS1748="-","",IF(AS1748&gt;0,"","◄"))</f>
        <v>◄</v>
      </c>
      <c r="AT1747" s="251"/>
      <c r="AU1747" s="517">
        <f>IF(ISNONTEXT(AU1748)=TRUE,"_",AR1747+1)</f>
        <v>2</v>
      </c>
      <c r="AV1747" s="250" t="str">
        <f>IF(AV1748="-","",IF(AV1748&gt;0,"","◄"))</f>
        <v/>
      </c>
      <c r="AW1747" s="251"/>
      <c r="AX1747" s="517" t="str">
        <f>IF(ISNONTEXT(AX1748)=TRUE,"_",AU1747+1)</f>
        <v>_</v>
      </c>
      <c r="AY1747" s="250" t="str">
        <f>IF(AY1748="-","",IF(AY1748&gt;0,"","◄"))</f>
        <v/>
      </c>
      <c r="AZ1747" s="251"/>
      <c r="BA1747" s="517" t="str">
        <f>IF(ISNONTEXT(BA1748)=TRUE,"_",AX1747+1)</f>
        <v>_</v>
      </c>
      <c r="BB1747" s="250" t="str">
        <f>IF(BB1748="-","",IF(BB1748&gt;0,"","◄"))</f>
        <v/>
      </c>
      <c r="BC1747" s="251"/>
      <c r="BD1747" s="517" t="str">
        <f>IF(ISNONTEXT(BD1748)=TRUE,"_",BA1747+1)</f>
        <v>_</v>
      </c>
      <c r="BE1747" s="250" t="str">
        <f>IF(BE1748="-","",IF(BE1748&gt;0,"","◄"))</f>
        <v/>
      </c>
      <c r="BF1747" s="251"/>
      <c r="BG1747" s="517" t="str">
        <f>IF(ISNONTEXT(BG1748)=TRUE,"_",BD1747+1)</f>
        <v>_</v>
      </c>
      <c r="BH1747" s="250" t="str">
        <f>IF(BH1748="-","",IF(BH1748&gt;0,"","◄"))</f>
        <v/>
      </c>
      <c r="BI1747" s="251"/>
      <c r="BJ1747" s="517" t="str">
        <f>IF(ISNONTEXT(BJ1748)=TRUE,"_",BG1747+1)</f>
        <v>_</v>
      </c>
      <c r="BK1747" s="563" t="str">
        <f>IF(BK1748="-","",IF(BK1748&gt;0,"","◄"))</f>
        <v/>
      </c>
      <c r="BL1747" s="564"/>
      <c r="BM1747" s="517" t="str">
        <f>IF(ISNONTEXT(BM1748)=TRUE,"_",BJ1747+1)</f>
        <v>_</v>
      </c>
      <c r="BN1747" s="563" t="str">
        <f>IF(BN1748="-","",IF(BN1748&gt;0,"","◄"))</f>
        <v/>
      </c>
      <c r="BO1747" s="564"/>
      <c r="BP1747" s="517" t="str">
        <f>IF(ISNONTEXT(BP1748)=TRUE,"_",BM1747+1)</f>
        <v>_</v>
      </c>
      <c r="BQ1747" s="563" t="str">
        <f>IF(BQ1748="-","",IF(BQ1748&gt;0,"","◄"))</f>
        <v/>
      </c>
      <c r="BR1747" s="564"/>
      <c r="BS1747" s="517" t="str">
        <f>IF(ISNONTEXT(BS1748)=TRUE,"_",BP1747+1)</f>
        <v>_</v>
      </c>
      <c r="BT1747" s="563" t="str">
        <f>IF(BT1748="-","",IF(BT1748&gt;0,"","◄"))</f>
        <v>◄</v>
      </c>
      <c r="BU1747" s="564"/>
      <c r="BV1747" s="517" t="str">
        <f>IF(ISNONTEXT(BV1748)=TRUE,"_",1)</f>
        <v>_</v>
      </c>
      <c r="BW1747" s="563" t="str">
        <f>IF(BW1748="-","",IF(BW1748&gt;0,"","◄"))</f>
        <v>◄</v>
      </c>
      <c r="BX1747" s="564"/>
      <c r="BY1747" s="517" t="str">
        <f>IF(ISNONTEXT(BY1748)=TRUE,"_",BV1747+1)</f>
        <v>_</v>
      </c>
      <c r="BZ1747" s="26"/>
      <c r="CA1747" s="24"/>
      <c r="CB1747" s="25" t="str">
        <f>IF(CB1748&gt;0,"►","")</f>
        <v/>
      </c>
      <c r="CC1747" s="25" t="str">
        <f>IF(CC1748&gt;0,"►","")</f>
        <v/>
      </c>
      <c r="CD1747" s="517" t="str">
        <f>IF(ISNONTEXT(CD1748)=TRUE,"_",1)</f>
        <v>_</v>
      </c>
      <c r="CE1747" s="25" t="str">
        <f>IF(CE1748&gt;0,"►","")</f>
        <v/>
      </c>
      <c r="CF1747" s="25" t="str">
        <f>IF(CF1748&gt;0,"►","")</f>
        <v/>
      </c>
      <c r="CG1747" s="517" t="str">
        <f>IF(ISNONTEXT(CG1748)=TRUE,"_",CD1747+1)</f>
        <v>_</v>
      </c>
      <c r="CH1747" s="66">
        <f>ROWS(CH1748:CH1749)-1</f>
        <v>1</v>
      </c>
      <c r="CI1747" s="23" t="s">
        <v>836</v>
      </c>
    </row>
    <row r="1748" spans="1:87" ht="15" thickBot="1" x14ac:dyDescent="0.35">
      <c r="A1748" s="503"/>
      <c r="B1748" s="49"/>
      <c r="C1748" s="156">
        <f>B1748</f>
        <v>0</v>
      </c>
      <c r="D1748" s="457"/>
      <c r="E1748" s="73"/>
      <c r="F1748" s="74" t="s">
        <v>3742</v>
      </c>
      <c r="G1748" s="300">
        <v>27760</v>
      </c>
      <c r="H1748" s="76">
        <v>14</v>
      </c>
      <c r="I1748" s="119"/>
      <c r="J1748" s="119"/>
      <c r="K1748" s="79"/>
      <c r="L1748" s="79"/>
      <c r="M1748" s="79"/>
      <c r="N1748" s="80" t="s">
        <v>3743</v>
      </c>
      <c r="O1748" s="81"/>
      <c r="P1748" s="82"/>
      <c r="Q1748" s="83" t="str">
        <f>IF(R1748="?","?","")</f>
        <v/>
      </c>
      <c r="R1748" s="83" t="str">
        <f>IF(AND(S1748="",T1748&gt;0),"?",IF(S1748="","◄",IF(T1748&gt;=1,"►","")))</f>
        <v>◄</v>
      </c>
      <c r="S1748" s="84"/>
      <c r="T1748" s="85"/>
      <c r="U1748" s="83" t="str">
        <f>IF(V1748="?","?","")</f>
        <v/>
      </c>
      <c r="V1748" s="83" t="str">
        <f>IF(AND(W1748="",X1748&gt;0),"?",IF(W1748="","◄",IF(X1748&gt;=1,"►","")))</f>
        <v>◄</v>
      </c>
      <c r="W1748" s="86"/>
      <c r="X1748" s="85"/>
      <c r="Y1748" s="457"/>
      <c r="Z1748" s="87"/>
      <c r="AA1748" s="521">
        <f>(S1748*Z1748)</f>
        <v>0</v>
      </c>
      <c r="AB1748" s="520">
        <f>(T1748*AA1748)</f>
        <v>0</v>
      </c>
      <c r="AC1748" s="88"/>
      <c r="AD1748" s="519">
        <f>(W1748*AC1748)</f>
        <v>0</v>
      </c>
      <c r="AE1748" s="522">
        <f>(X1748*AD1748)</f>
        <v>0</v>
      </c>
      <c r="AF1748" s="89" t="str">
        <f>IF(AG1748&gt;0,"ok","◄")</f>
        <v>◄</v>
      </c>
      <c r="AG1748" s="90"/>
      <c r="AH1748" s="89" t="str">
        <f>IF(AND(AI1748="",AJ1748&gt;0),"?",IF(AI1748="","◄",IF(AJ1748&gt;=1,"►","")))</f>
        <v>◄</v>
      </c>
      <c r="AI1748" s="91"/>
      <c r="AJ1748" s="92"/>
      <c r="AK1748" s="586"/>
      <c r="AL1748" s="587"/>
      <c r="AM1748" s="43"/>
      <c r="AN1748" s="3" t="s">
        <v>3</v>
      </c>
      <c r="AO1748" s="12" t="s">
        <v>1</v>
      </c>
      <c r="AP1748" s="13"/>
      <c r="AQ1748" s="14"/>
      <c r="AR1748" s="15" t="s">
        <v>4</v>
      </c>
      <c r="AS1748" s="13"/>
      <c r="AT1748" s="14"/>
      <c r="AU1748" s="15" t="s">
        <v>193</v>
      </c>
      <c r="AV1748" s="516" t="s">
        <v>6</v>
      </c>
      <c r="AW1748" s="516" t="s">
        <v>6</v>
      </c>
      <c r="AX1748" s="516"/>
      <c r="AY1748" s="516" t="s">
        <v>6</v>
      </c>
      <c r="AZ1748" s="516" t="s">
        <v>6</v>
      </c>
      <c r="BA1748" s="516"/>
      <c r="BB1748" s="516" t="s">
        <v>6</v>
      </c>
      <c r="BC1748" s="516" t="s">
        <v>6</v>
      </c>
      <c r="BD1748" s="516"/>
      <c r="BE1748" s="516" t="s">
        <v>6</v>
      </c>
      <c r="BF1748" s="516" t="s">
        <v>6</v>
      </c>
      <c r="BG1748" s="516"/>
      <c r="BH1748" s="516" t="s">
        <v>6</v>
      </c>
      <c r="BI1748" s="516" t="s">
        <v>6</v>
      </c>
      <c r="BJ1748" s="516"/>
      <c r="BK1748" s="516" t="s">
        <v>6</v>
      </c>
      <c r="BL1748" s="516" t="s">
        <v>6</v>
      </c>
      <c r="BM1748" s="516"/>
      <c r="BN1748" s="516" t="s">
        <v>6</v>
      </c>
      <c r="BO1748" s="516" t="s">
        <v>6</v>
      </c>
      <c r="BP1748" s="516"/>
      <c r="BQ1748" s="516" t="s">
        <v>6</v>
      </c>
      <c r="BR1748" s="516" t="s">
        <v>6</v>
      </c>
      <c r="BS1748" s="516"/>
      <c r="BT1748" s="32"/>
      <c r="BU1748" s="33"/>
      <c r="BV1748" s="34"/>
      <c r="BW1748" s="32"/>
      <c r="BX1748" s="33"/>
      <c r="BY1748" s="34"/>
      <c r="BZ1748" s="35"/>
      <c r="CA1748" s="24"/>
      <c r="CB1748" s="36"/>
      <c r="CC1748" s="33"/>
      <c r="CD1748" s="37"/>
      <c r="CE1748" s="36"/>
      <c r="CF1748" s="38"/>
      <c r="CG1748" s="39"/>
      <c r="CH1748" s="457"/>
      <c r="CI1748" s="23" t="s">
        <v>836</v>
      </c>
    </row>
    <row r="1749" spans="1:87" ht="16.8" customHeight="1" thickTop="1" thickBot="1" x14ac:dyDescent="0.35">
      <c r="A1749" s="505" t="str">
        <f>IF(COUNTIF(B1750:B1751,"x")&gt;0,"x","")</f>
        <v/>
      </c>
      <c r="B1749" s="57"/>
      <c r="C1749" s="510" t="str">
        <f>A1749</f>
        <v/>
      </c>
      <c r="D1749" s="66">
        <f>ROWS(D1750:D1751)-1</f>
        <v>1</v>
      </c>
      <c r="E1749" s="58" t="s">
        <v>3744</v>
      </c>
      <c r="F1749" s="59"/>
      <c r="G1749" s="301"/>
      <c r="H1749" s="6"/>
      <c r="I1749" s="18"/>
      <c r="J1749" s="18"/>
      <c r="K1749" s="18"/>
      <c r="L1749" s="18"/>
      <c r="M1749" s="18"/>
      <c r="N1749" s="46"/>
      <c r="O1749" s="60">
        <v>27904</v>
      </c>
      <c r="P1749" s="61" t="s">
        <v>6966</v>
      </c>
      <c r="Q1749" s="62"/>
      <c r="R1749" s="63" t="str">
        <f>IF(COUNTIF(Q1750:Q1751,"?")&gt;0,"?",IF(AND(S1749="◄",T1749="►"),"◄►",IF(S1749="◄","◄",IF(T1749="►","►",""))))</f>
        <v>◄</v>
      </c>
      <c r="S1749" s="64" t="str">
        <f>IF(SUM(S1750:S1751)+1=ROWS(S1750:S1751)-COUNTIF(S1750:S1751,"-"),"","◄")</f>
        <v>◄</v>
      </c>
      <c r="T1749" s="65" t="str">
        <f>IF(SUM(T1750:T1751)&gt;0,"►","")</f>
        <v/>
      </c>
      <c r="U1749" s="62"/>
      <c r="V1749" s="63" t="str">
        <f>IF(COUNTIF(U1750:U1751,"?")&gt;0,"?",IF(AND(W1749="◄",X1749="►"),"◄►",IF(W1749="◄","◄",IF(X1749="►","►",""))))</f>
        <v>◄</v>
      </c>
      <c r="W1749" s="64" t="str">
        <f>IF(SUM(W1750:W1751)+1=ROWS(W1750:W1751)-COUNTIF(W1750:W1751,"-"),"","◄")</f>
        <v>◄</v>
      </c>
      <c r="X1749" s="65" t="str">
        <f>IF(SUM(X1750:X1751)&gt;0,"►","")</f>
        <v/>
      </c>
      <c r="Y1749" s="66">
        <f>ROWS(Y1750:Y1751)-1</f>
        <v>1</v>
      </c>
      <c r="Z1749" s="67">
        <f>SUM(Z1750:Z1751)-Z1751</f>
        <v>0</v>
      </c>
      <c r="AA1749" s="68" t="s">
        <v>840</v>
      </c>
      <c r="AB1749" s="69"/>
      <c r="AC1749" s="67">
        <f>SUM(AC1750:AC1751)-AC1751</f>
        <v>0</v>
      </c>
      <c r="AD1749" s="68" t="s">
        <v>3335</v>
      </c>
      <c r="AE1749" s="69"/>
      <c r="AF1749" s="70" t="str">
        <f>IF(AG1749="◄","◄",IF(AG1749="ok","►",""))</f>
        <v>◄</v>
      </c>
      <c r="AG1749" s="71" t="str">
        <f>IF(AG1750&gt;0,"OK","◄")</f>
        <v>◄</v>
      </c>
      <c r="AH1749" s="62" t="str">
        <f>IF(AND(AI1749="◄",AJ1749="►"),"◄?►",IF(AI1749="◄","◄",IF(AJ1749="►","►","")))</f>
        <v>◄</v>
      </c>
      <c r="AI1749" s="64" t="str">
        <f>IF(AI1750&gt;0,"","◄")</f>
        <v>◄</v>
      </c>
      <c r="AJ1749" s="65" t="str">
        <f>IF(SUM(AJ1750:AJ1751)&gt;0,"►","")</f>
        <v/>
      </c>
      <c r="AK1749" s="570">
        <f>G1750</f>
        <v>27760</v>
      </c>
      <c r="AL1749" s="572" t="str">
        <f>P1749</f>
        <v>▬ folder Nr. 11  /  76 ▬</v>
      </c>
      <c r="AM1749" s="43"/>
      <c r="AN1749" s="1" t="str">
        <f>IF(AO1749="","",IF(COUNTIF(AN1750,"ok"),"","◄"))</f>
        <v>◄</v>
      </c>
      <c r="AO1749" s="9" t="str">
        <f>IF(COUNTIF(AP1749:BR1749,"◄")&gt;0,"◄","")</f>
        <v>◄</v>
      </c>
      <c r="AP1749" s="250" t="str">
        <f>IF(AP1750="-","",IF(AP1750&gt;0,"","◄"))</f>
        <v>◄</v>
      </c>
      <c r="AQ1749" s="251"/>
      <c r="AR1749" s="517">
        <f>IF(ISNONTEXT(AR1750)=TRUE,"_",1)</f>
        <v>1</v>
      </c>
      <c r="AS1749" s="250" t="str">
        <f>IF(AS1750="-","",IF(AS1750&gt;0,"","◄"))</f>
        <v>◄</v>
      </c>
      <c r="AT1749" s="251"/>
      <c r="AU1749" s="517">
        <f>IF(ISNONTEXT(AU1750)=TRUE,"_",AR1749+1)</f>
        <v>2</v>
      </c>
      <c r="AV1749" s="250" t="str">
        <f>IF(AV1750="-","",IF(AV1750&gt;0,"","◄"))</f>
        <v>◄</v>
      </c>
      <c r="AW1749" s="251"/>
      <c r="AX1749" s="517">
        <f>IF(ISNONTEXT(AX1750)=TRUE,"_",AU1749+1)</f>
        <v>3</v>
      </c>
      <c r="AY1749" s="250" t="str">
        <f>IF(AY1750="-","",IF(AY1750&gt;0,"","◄"))</f>
        <v/>
      </c>
      <c r="AZ1749" s="251"/>
      <c r="BA1749" s="517" t="str">
        <f>IF(ISNONTEXT(BA1750)=TRUE,"_",AX1749+1)</f>
        <v>_</v>
      </c>
      <c r="BB1749" s="250" t="str">
        <f>IF(BB1750="-","",IF(BB1750&gt;0,"","◄"))</f>
        <v/>
      </c>
      <c r="BC1749" s="251"/>
      <c r="BD1749" s="517" t="str">
        <f>IF(ISNONTEXT(BD1750)=TRUE,"_",BA1749+1)</f>
        <v>_</v>
      </c>
      <c r="BE1749" s="250" t="str">
        <f>IF(BE1750="-","",IF(BE1750&gt;0,"","◄"))</f>
        <v/>
      </c>
      <c r="BF1749" s="251"/>
      <c r="BG1749" s="517" t="str">
        <f>IF(ISNONTEXT(BG1750)=TRUE,"_",BD1749+1)</f>
        <v>_</v>
      </c>
      <c r="BH1749" s="250" t="str">
        <f>IF(BH1750="-","",IF(BH1750&gt;0,"","◄"))</f>
        <v/>
      </c>
      <c r="BI1749" s="251"/>
      <c r="BJ1749" s="517" t="str">
        <f>IF(ISNONTEXT(BJ1750)=TRUE,"_",BG1749+1)</f>
        <v>_</v>
      </c>
      <c r="BK1749" s="563" t="str">
        <f>IF(BK1750="-","",IF(BK1750&gt;0,"","◄"))</f>
        <v/>
      </c>
      <c r="BL1749" s="564"/>
      <c r="BM1749" s="517" t="str">
        <f>IF(ISNONTEXT(BM1750)=TRUE,"_",BJ1749+1)</f>
        <v>_</v>
      </c>
      <c r="BN1749" s="563" t="str">
        <f>IF(BN1750="-","",IF(BN1750&gt;0,"","◄"))</f>
        <v/>
      </c>
      <c r="BO1749" s="564"/>
      <c r="BP1749" s="517" t="str">
        <f>IF(ISNONTEXT(BP1750)=TRUE,"_",BM1749+1)</f>
        <v>_</v>
      </c>
      <c r="BQ1749" s="563" t="str">
        <f>IF(BQ1750="-","",IF(BQ1750&gt;0,"","◄"))</f>
        <v/>
      </c>
      <c r="BR1749" s="564"/>
      <c r="BS1749" s="517" t="str">
        <f>IF(ISNONTEXT(BS1750)=TRUE,"_",BP1749+1)</f>
        <v>_</v>
      </c>
      <c r="BT1749" s="563" t="str">
        <f>IF(BT1750="-","",IF(BT1750&gt;0,"","◄"))</f>
        <v>◄</v>
      </c>
      <c r="BU1749" s="564"/>
      <c r="BV1749" s="517" t="str">
        <f>IF(ISNONTEXT(BV1750)=TRUE,"_",1)</f>
        <v>_</v>
      </c>
      <c r="BW1749" s="563" t="str">
        <f>IF(BW1750="-","",IF(BW1750&gt;0,"","◄"))</f>
        <v>◄</v>
      </c>
      <c r="BX1749" s="564"/>
      <c r="BY1749" s="517" t="str">
        <f>IF(ISNONTEXT(BY1750)=TRUE,"_",BV1749+1)</f>
        <v>_</v>
      </c>
      <c r="BZ1749" s="26"/>
      <c r="CA1749" s="24"/>
      <c r="CB1749" s="25" t="str">
        <f>IF(CB1750&gt;0,"►","")</f>
        <v/>
      </c>
      <c r="CC1749" s="25" t="str">
        <f>IF(CC1750&gt;0,"►","")</f>
        <v/>
      </c>
      <c r="CD1749" s="517" t="str">
        <f>IF(ISNONTEXT(CD1750)=TRUE,"_",1)</f>
        <v>_</v>
      </c>
      <c r="CE1749" s="25" t="str">
        <f>IF(CE1750&gt;0,"►","")</f>
        <v/>
      </c>
      <c r="CF1749" s="25" t="str">
        <f>IF(CF1750&gt;0,"►","")</f>
        <v/>
      </c>
      <c r="CG1749" s="517" t="str">
        <f>IF(ISNONTEXT(CG1750)=TRUE,"_",CD1749+1)</f>
        <v>_</v>
      </c>
      <c r="CH1749" s="66">
        <f>ROWS(CH1750:CH1751)-1</f>
        <v>1</v>
      </c>
      <c r="CI1749" s="23" t="s">
        <v>836</v>
      </c>
    </row>
    <row r="1750" spans="1:87" ht="15" thickBot="1" x14ac:dyDescent="0.35">
      <c r="A1750" s="503"/>
      <c r="B1750" s="49"/>
      <c r="C1750" s="156">
        <f>B1750</f>
        <v>0</v>
      </c>
      <c r="D1750" s="457"/>
      <c r="E1750" s="73"/>
      <c r="F1750" s="74" t="s">
        <v>3745</v>
      </c>
      <c r="G1750" s="300">
        <v>27760</v>
      </c>
      <c r="H1750" s="76">
        <v>14</v>
      </c>
      <c r="I1750" s="119"/>
      <c r="J1750" s="119"/>
      <c r="K1750" s="79"/>
      <c r="L1750" s="79"/>
      <c r="M1750" s="79"/>
      <c r="N1750" s="80" t="s">
        <v>3746</v>
      </c>
      <c r="O1750" s="81"/>
      <c r="P1750" s="82"/>
      <c r="Q1750" s="83" t="str">
        <f>IF(R1750="?","?","")</f>
        <v/>
      </c>
      <c r="R1750" s="83" t="str">
        <f>IF(AND(S1750="",T1750&gt;0),"?",IF(S1750="","◄",IF(T1750&gt;=1,"►","")))</f>
        <v>◄</v>
      </c>
      <c r="S1750" s="84"/>
      <c r="T1750" s="85"/>
      <c r="U1750" s="83" t="str">
        <f>IF(V1750="?","?","")</f>
        <v/>
      </c>
      <c r="V1750" s="83" t="str">
        <f>IF(AND(W1750="",X1750&gt;0),"?",IF(W1750="","◄",IF(X1750&gt;=1,"►","")))</f>
        <v>◄</v>
      </c>
      <c r="W1750" s="86"/>
      <c r="X1750" s="85"/>
      <c r="Y1750" s="457"/>
      <c r="Z1750" s="87"/>
      <c r="AA1750" s="521">
        <f>(S1750*Z1750)</f>
        <v>0</v>
      </c>
      <c r="AB1750" s="520">
        <f>(T1750*AA1750)</f>
        <v>0</v>
      </c>
      <c r="AC1750" s="88"/>
      <c r="AD1750" s="519">
        <f>(W1750*AC1750)</f>
        <v>0</v>
      </c>
      <c r="AE1750" s="522">
        <f>(X1750*AD1750)</f>
        <v>0</v>
      </c>
      <c r="AF1750" s="89" t="str">
        <f>IF(AG1750&gt;0,"ok","◄")</f>
        <v>◄</v>
      </c>
      <c r="AG1750" s="90"/>
      <c r="AH1750" s="89" t="str">
        <f>IF(AND(AI1750="",AJ1750&gt;0),"?",IF(AI1750="","◄",IF(AJ1750&gt;=1,"►","")))</f>
        <v>◄</v>
      </c>
      <c r="AI1750" s="91"/>
      <c r="AJ1750" s="92"/>
      <c r="AK1750" s="586"/>
      <c r="AL1750" s="587"/>
      <c r="AM1750" s="43"/>
      <c r="AN1750" s="3" t="s">
        <v>3</v>
      </c>
      <c r="AO1750" s="12" t="s">
        <v>1</v>
      </c>
      <c r="AP1750" s="13"/>
      <c r="AQ1750" s="14"/>
      <c r="AR1750" s="15" t="s">
        <v>110</v>
      </c>
      <c r="AS1750" s="13"/>
      <c r="AT1750" s="14"/>
      <c r="AU1750" s="15" t="s">
        <v>5</v>
      </c>
      <c r="AV1750" s="13"/>
      <c r="AW1750" s="14"/>
      <c r="AX1750" s="15" t="s">
        <v>5</v>
      </c>
      <c r="AY1750" s="516" t="s">
        <v>6</v>
      </c>
      <c r="AZ1750" s="516" t="s">
        <v>6</v>
      </c>
      <c r="BA1750" s="516"/>
      <c r="BB1750" s="516" t="s">
        <v>6</v>
      </c>
      <c r="BC1750" s="516" t="s">
        <v>6</v>
      </c>
      <c r="BD1750" s="516"/>
      <c r="BE1750" s="516" t="s">
        <v>6</v>
      </c>
      <c r="BF1750" s="516" t="s">
        <v>6</v>
      </c>
      <c r="BG1750" s="516"/>
      <c r="BH1750" s="516" t="s">
        <v>6</v>
      </c>
      <c r="BI1750" s="516" t="s">
        <v>6</v>
      </c>
      <c r="BJ1750" s="516"/>
      <c r="BK1750" s="516" t="s">
        <v>6</v>
      </c>
      <c r="BL1750" s="516" t="s">
        <v>6</v>
      </c>
      <c r="BM1750" s="516"/>
      <c r="BN1750" s="516" t="s">
        <v>6</v>
      </c>
      <c r="BO1750" s="516" t="s">
        <v>6</v>
      </c>
      <c r="BP1750" s="516"/>
      <c r="BQ1750" s="516" t="s">
        <v>6</v>
      </c>
      <c r="BR1750" s="516" t="s">
        <v>6</v>
      </c>
      <c r="BS1750" s="516"/>
      <c r="BT1750" s="32"/>
      <c r="BU1750" s="33"/>
      <c r="BV1750" s="34"/>
      <c r="BW1750" s="32"/>
      <c r="BX1750" s="33"/>
      <c r="BY1750" s="34"/>
      <c r="BZ1750" s="35"/>
      <c r="CA1750" s="24"/>
      <c r="CB1750" s="36"/>
      <c r="CC1750" s="33"/>
      <c r="CD1750" s="37"/>
      <c r="CE1750" s="36"/>
      <c r="CF1750" s="38"/>
      <c r="CG1750" s="39"/>
      <c r="CH1750" s="457"/>
      <c r="CI1750" s="23" t="s">
        <v>836</v>
      </c>
    </row>
    <row r="1751" spans="1:87" ht="16.8" customHeight="1" thickTop="1" thickBot="1" x14ac:dyDescent="0.35">
      <c r="A1751" s="505" t="str">
        <f>IF(COUNTIF(B1752:B1754,"x")&gt;0,"x","")</f>
        <v/>
      </c>
      <c r="B1751" s="57"/>
      <c r="C1751" s="510" t="str">
        <f>A1751</f>
        <v/>
      </c>
      <c r="D1751" s="66">
        <f>ROWS(D1752:D1754)-1</f>
        <v>2</v>
      </c>
      <c r="E1751" s="58" t="s">
        <v>3747</v>
      </c>
      <c r="F1751" s="59"/>
      <c r="G1751" s="301"/>
      <c r="H1751" s="6"/>
      <c r="I1751" s="18"/>
      <c r="J1751" s="18"/>
      <c r="K1751" s="18"/>
      <c r="L1751" s="18"/>
      <c r="M1751" s="18"/>
      <c r="N1751" s="46"/>
      <c r="O1751" s="60" t="s">
        <v>3748</v>
      </c>
      <c r="P1751" s="61" t="s">
        <v>6967</v>
      </c>
      <c r="Q1751" s="143"/>
      <c r="R1751" s="63" t="str">
        <f>IF(COUNTIF(Q1752:Q1754,"?")&gt;0,"?",IF(AND(S1751="◄",T1751="►"),"◄►",IF(S1751="◄","◄",IF(T1751="►","►",""))))</f>
        <v>◄</v>
      </c>
      <c r="S1751" s="64" t="str">
        <f>IF(SUM(S1752:S1754)+1=ROWS(S1752:S1754)-COUNTIF(S1752:S1754,"-"),"","◄")</f>
        <v>◄</v>
      </c>
      <c r="T1751" s="65" t="str">
        <f>IF(SUM(T1752:T1754)&gt;0,"►","")</f>
        <v/>
      </c>
      <c r="U1751" s="146"/>
      <c r="V1751" s="63" t="str">
        <f>IF(COUNTIF(U1752:U1754,"?")&gt;0,"?",IF(AND(W1751="◄",X1751="►"),"◄►",IF(W1751="◄","◄",IF(X1751="►","►",""))))</f>
        <v>◄</v>
      </c>
      <c r="W1751" s="64" t="str">
        <f>IF(SUM(W1752:W1754)+1=ROWS(W1752:W1754)-COUNTIF(W1752:W1754,"-"),"","◄")</f>
        <v>◄</v>
      </c>
      <c r="X1751" s="65" t="str">
        <f>IF(SUM(X1752:X1754)&gt;0,"►","")</f>
        <v/>
      </c>
      <c r="Y1751" s="66">
        <f>ROWS(Y1752:Y1754)-1</f>
        <v>2</v>
      </c>
      <c r="Z1751" s="67">
        <f>SUM(Z1752:Z1754)-Z1754</f>
        <v>0</v>
      </c>
      <c r="AA1751" s="68" t="s">
        <v>840</v>
      </c>
      <c r="AB1751" s="69"/>
      <c r="AC1751" s="67">
        <f>SUM(AC1752:AC1754)-AC1754</f>
        <v>0</v>
      </c>
      <c r="AD1751" s="68" t="s">
        <v>3335</v>
      </c>
      <c r="AE1751" s="69"/>
      <c r="AF1751" s="70" t="str">
        <f>IF(AG1751="◄","◄",IF(AG1751="ok","►",""))</f>
        <v>◄</v>
      </c>
      <c r="AG1751" s="71" t="str">
        <f>IF(AG1752&gt;0,"OK","◄")</f>
        <v>◄</v>
      </c>
      <c r="AH1751" s="62" t="str">
        <f>IF(AND(AI1751="◄",AJ1751="►"),"◄?►",IF(AI1751="◄","◄",IF(AJ1751="►","►","")))</f>
        <v>◄</v>
      </c>
      <c r="AI1751" s="64" t="str">
        <f>IF(AI1752&gt;0,"","◄")</f>
        <v>◄</v>
      </c>
      <c r="AJ1751" s="65" t="str">
        <f>IF(SUM(AJ1752:AJ1753)&gt;0,"►","")</f>
        <v/>
      </c>
      <c r="AK1751" s="570">
        <f>G1752</f>
        <v>27760</v>
      </c>
      <c r="AL1751" s="572" t="str">
        <f>P1751</f>
        <v>▬ folder Nr. 12  /  76 ▬</v>
      </c>
      <c r="AM1751" s="43"/>
      <c r="AN1751" s="1" t="str">
        <f>IF(AO1751="","",IF(COUNTIF(AN1752,"ok"),"","◄"))</f>
        <v>◄</v>
      </c>
      <c r="AO1751" s="9" t="str">
        <f>IF(COUNTIF(AP1751:BR1751,"◄")&gt;0,"◄","")</f>
        <v>◄</v>
      </c>
      <c r="AP1751" s="250" t="str">
        <f>IF(AP1752="-","",IF(AP1752&gt;0,"","◄"))</f>
        <v>◄</v>
      </c>
      <c r="AQ1751" s="251"/>
      <c r="AR1751" s="517">
        <f>IF(ISNONTEXT(AR1752)=TRUE,"_",1)</f>
        <v>1</v>
      </c>
      <c r="AS1751" s="250" t="str">
        <f>IF(AS1752="-","",IF(AS1752&gt;0,"","◄"))</f>
        <v>◄</v>
      </c>
      <c r="AT1751" s="251"/>
      <c r="AU1751" s="517">
        <f>IF(ISNONTEXT(AU1752)=TRUE,"_",AR1751+1)</f>
        <v>2</v>
      </c>
      <c r="AV1751" s="250" t="str">
        <f>IF(AV1752="-","",IF(AV1752&gt;0,"","◄"))</f>
        <v>◄</v>
      </c>
      <c r="AW1751" s="251"/>
      <c r="AX1751" s="517">
        <f>IF(ISNONTEXT(AX1752)=TRUE,"_",AU1751+1)</f>
        <v>3</v>
      </c>
      <c r="AY1751" s="250" t="str">
        <f>IF(AY1752="-","",IF(AY1752&gt;0,"","◄"))</f>
        <v/>
      </c>
      <c r="AZ1751" s="251"/>
      <c r="BA1751" s="517" t="str">
        <f>IF(ISNONTEXT(BA1752)=TRUE,"_",AX1751+1)</f>
        <v>_</v>
      </c>
      <c r="BB1751" s="250" t="str">
        <f>IF(BB1752="-","",IF(BB1752&gt;0,"","◄"))</f>
        <v/>
      </c>
      <c r="BC1751" s="251"/>
      <c r="BD1751" s="517" t="str">
        <f>IF(ISNONTEXT(BD1752)=TRUE,"_",BA1751+1)</f>
        <v>_</v>
      </c>
      <c r="BE1751" s="250" t="str">
        <f>IF(BE1752="-","",IF(BE1752&gt;0,"","◄"))</f>
        <v/>
      </c>
      <c r="BF1751" s="251"/>
      <c r="BG1751" s="517" t="str">
        <f>IF(ISNONTEXT(BG1752)=TRUE,"_",BD1751+1)</f>
        <v>_</v>
      </c>
      <c r="BH1751" s="250" t="str">
        <f>IF(BH1752="-","",IF(BH1752&gt;0,"","◄"))</f>
        <v/>
      </c>
      <c r="BI1751" s="251"/>
      <c r="BJ1751" s="517" t="str">
        <f>IF(ISNONTEXT(BJ1752)=TRUE,"_",BG1751+1)</f>
        <v>_</v>
      </c>
      <c r="BK1751" s="563" t="str">
        <f>IF(BK1752="-","",IF(BK1752&gt;0,"","◄"))</f>
        <v/>
      </c>
      <c r="BL1751" s="564"/>
      <c r="BM1751" s="517" t="str">
        <f>IF(ISNONTEXT(BM1752)=TRUE,"_",BJ1751+1)</f>
        <v>_</v>
      </c>
      <c r="BN1751" s="563" t="str">
        <f>IF(BN1752="-","",IF(BN1752&gt;0,"","◄"))</f>
        <v/>
      </c>
      <c r="BO1751" s="564"/>
      <c r="BP1751" s="517" t="str">
        <f>IF(ISNONTEXT(BP1752)=TRUE,"_",BM1751+1)</f>
        <v>_</v>
      </c>
      <c r="BQ1751" s="563" t="str">
        <f>IF(BQ1752="-","",IF(BQ1752&gt;0,"","◄"))</f>
        <v/>
      </c>
      <c r="BR1751" s="564"/>
      <c r="BS1751" s="517" t="str">
        <f>IF(ISNONTEXT(BS1752)=TRUE,"_",BP1751+1)</f>
        <v>_</v>
      </c>
      <c r="BT1751" s="563" t="str">
        <f>IF(BT1752="-","",IF(BT1752&gt;0,"","◄"))</f>
        <v>◄</v>
      </c>
      <c r="BU1751" s="564"/>
      <c r="BV1751" s="517" t="str">
        <f>IF(ISNONTEXT(BV1752)=TRUE,"_",1)</f>
        <v>_</v>
      </c>
      <c r="BW1751" s="563" t="str">
        <f>IF(BW1752="-","",IF(BW1752&gt;0,"","◄"))</f>
        <v>◄</v>
      </c>
      <c r="BX1751" s="564"/>
      <c r="BY1751" s="517" t="str">
        <f>IF(ISNONTEXT(BY1752)=TRUE,"_",BV1751+1)</f>
        <v>_</v>
      </c>
      <c r="BZ1751" s="26"/>
      <c r="CA1751" s="24"/>
      <c r="CB1751" s="25" t="str">
        <f>IF(CB1752&gt;0,"►","")</f>
        <v/>
      </c>
      <c r="CC1751" s="25" t="str">
        <f>IF(CC1752&gt;0,"►","")</f>
        <v/>
      </c>
      <c r="CD1751" s="517" t="str">
        <f>IF(ISNONTEXT(CD1752)=TRUE,"_",1)</f>
        <v>_</v>
      </c>
      <c r="CE1751" s="25" t="str">
        <f>IF(CE1752&gt;0,"►","")</f>
        <v/>
      </c>
      <c r="CF1751" s="25" t="str">
        <f>IF(CF1752&gt;0,"►","")</f>
        <v/>
      </c>
      <c r="CG1751" s="517" t="str">
        <f>IF(ISNONTEXT(CG1752)=TRUE,"_",CD1751+1)</f>
        <v>_</v>
      </c>
      <c r="CH1751" s="66">
        <f>ROWS(CH1752:CH1754)-1</f>
        <v>2</v>
      </c>
      <c r="CI1751" s="23" t="s">
        <v>836</v>
      </c>
    </row>
    <row r="1752" spans="1:87" ht="15" thickBot="1" x14ac:dyDescent="0.35">
      <c r="A1752" s="503"/>
      <c r="B1752" s="49"/>
      <c r="C1752" s="156">
        <f>B1752</f>
        <v>0</v>
      </c>
      <c r="D1752" s="457"/>
      <c r="E1752" s="73"/>
      <c r="F1752" s="74" t="s">
        <v>3749</v>
      </c>
      <c r="G1752" s="300">
        <v>27760</v>
      </c>
      <c r="H1752" s="76">
        <v>25</v>
      </c>
      <c r="I1752" s="122" t="s">
        <v>864</v>
      </c>
      <c r="J1752" s="100">
        <v>10</v>
      </c>
      <c r="K1752" s="79"/>
      <c r="L1752" s="79"/>
      <c r="M1752" s="79"/>
      <c r="N1752" s="80" t="s">
        <v>3750</v>
      </c>
      <c r="O1752" s="81"/>
      <c r="P1752" s="82"/>
      <c r="Q1752" s="83" t="str">
        <f>IF(R1752="?","?","")</f>
        <v/>
      </c>
      <c r="R1752" s="83" t="str">
        <f>IF(AND(S1752="",T1752&gt;0),"?",IF(S1752="","◄",IF(T1752&gt;=1,"►","")))</f>
        <v>◄</v>
      </c>
      <c r="S1752" s="84"/>
      <c r="T1752" s="85"/>
      <c r="U1752" s="83" t="str">
        <f>IF(V1752="?","?","")</f>
        <v/>
      </c>
      <c r="V1752" s="83" t="str">
        <f>IF(AND(W1752="",X1752&gt;0),"?",IF(W1752="","◄",IF(X1752&gt;=1,"►","")))</f>
        <v>◄</v>
      </c>
      <c r="W1752" s="86"/>
      <c r="X1752" s="85"/>
      <c r="Y1752" s="457"/>
      <c r="Z1752" s="87"/>
      <c r="AA1752" s="521">
        <f>(S1752*Z1752)</f>
        <v>0</v>
      </c>
      <c r="AB1752" s="520">
        <f>(T1752*AA1752)</f>
        <v>0</v>
      </c>
      <c r="AC1752" s="88"/>
      <c r="AD1752" s="519">
        <f>(W1752*AC1752)</f>
        <v>0</v>
      </c>
      <c r="AE1752" s="522">
        <f>(X1752*AD1752)</f>
        <v>0</v>
      </c>
      <c r="AF1752" s="89" t="str">
        <f>IF(AG1752&gt;0,"ok","◄")</f>
        <v>◄</v>
      </c>
      <c r="AG1752" s="90"/>
      <c r="AH1752" s="89" t="str">
        <f>IF(AND(AI1752="",AJ1752&gt;0),"?",IF(AI1752="","◄",IF(AJ1752&gt;=1,"►","")))</f>
        <v>◄</v>
      </c>
      <c r="AI1752" s="91"/>
      <c r="AJ1752" s="92"/>
      <c r="AK1752" s="586"/>
      <c r="AL1752" s="587"/>
      <c r="AM1752" s="43"/>
      <c r="AN1752" s="3" t="s">
        <v>3</v>
      </c>
      <c r="AO1752" s="12" t="s">
        <v>1</v>
      </c>
      <c r="AP1752" s="13"/>
      <c r="AQ1752" s="14"/>
      <c r="AR1752" s="15" t="s">
        <v>4</v>
      </c>
      <c r="AS1752" s="13"/>
      <c r="AT1752" s="14"/>
      <c r="AU1752" s="15" t="s">
        <v>117</v>
      </c>
      <c r="AV1752" s="13"/>
      <c r="AW1752" s="14"/>
      <c r="AX1752" s="15" t="s">
        <v>385</v>
      </c>
      <c r="AY1752" s="516" t="s">
        <v>6</v>
      </c>
      <c r="AZ1752" s="516" t="s">
        <v>6</v>
      </c>
      <c r="BA1752" s="516"/>
      <c r="BB1752" s="516" t="s">
        <v>6</v>
      </c>
      <c r="BC1752" s="516" t="s">
        <v>6</v>
      </c>
      <c r="BD1752" s="516"/>
      <c r="BE1752" s="516" t="s">
        <v>6</v>
      </c>
      <c r="BF1752" s="516" t="s">
        <v>6</v>
      </c>
      <c r="BG1752" s="516"/>
      <c r="BH1752" s="516" t="s">
        <v>6</v>
      </c>
      <c r="BI1752" s="516" t="s">
        <v>6</v>
      </c>
      <c r="BJ1752" s="516"/>
      <c r="BK1752" s="516" t="s">
        <v>6</v>
      </c>
      <c r="BL1752" s="516" t="s">
        <v>6</v>
      </c>
      <c r="BM1752" s="516"/>
      <c r="BN1752" s="516" t="s">
        <v>6</v>
      </c>
      <c r="BO1752" s="516" t="s">
        <v>6</v>
      </c>
      <c r="BP1752" s="516"/>
      <c r="BQ1752" s="516" t="s">
        <v>6</v>
      </c>
      <c r="BR1752" s="516" t="s">
        <v>6</v>
      </c>
      <c r="BS1752" s="516"/>
      <c r="BT1752" s="32"/>
      <c r="BU1752" s="33"/>
      <c r="BV1752" s="34"/>
      <c r="BW1752" s="32"/>
      <c r="BX1752" s="33"/>
      <c r="BY1752" s="34"/>
      <c r="BZ1752" s="35"/>
      <c r="CA1752" s="24"/>
      <c r="CB1752" s="36"/>
      <c r="CC1752" s="33"/>
      <c r="CD1752" s="37"/>
      <c r="CE1752" s="36"/>
      <c r="CF1752" s="38"/>
      <c r="CG1752" s="39"/>
      <c r="CH1752" s="457"/>
      <c r="CI1752" s="23" t="s">
        <v>836</v>
      </c>
    </row>
    <row r="1753" spans="1:87" ht="15.6" thickTop="1" thickBot="1" x14ac:dyDescent="0.35">
      <c r="A1753" s="503"/>
      <c r="B1753" s="49"/>
      <c r="C1753" s="156">
        <f>B1753</f>
        <v>0</v>
      </c>
      <c r="D1753" s="457"/>
      <c r="E1753" s="136" t="s">
        <v>6693</v>
      </c>
      <c r="F1753" s="213"/>
      <c r="G1753" s="302">
        <v>27760</v>
      </c>
      <c r="H1753" s="76">
        <v>25</v>
      </c>
      <c r="I1753" s="122" t="s">
        <v>864</v>
      </c>
      <c r="J1753" s="100">
        <v>10</v>
      </c>
      <c r="K1753" s="79"/>
      <c r="L1753" s="79"/>
      <c r="M1753" s="79"/>
      <c r="N1753" s="113" t="s">
        <v>3751</v>
      </c>
      <c r="O1753" s="81"/>
      <c r="P1753" s="82"/>
      <c r="Q1753" s="83" t="str">
        <f>IF(R1753="?","?","")</f>
        <v/>
      </c>
      <c r="R1753" s="83" t="str">
        <f>IF(AND(S1753="",T1753&gt;0),"?",IF(S1753="","◄",IF(T1753&gt;=1,"►","")))</f>
        <v>◄</v>
      </c>
      <c r="S1753" s="84"/>
      <c r="T1753" s="85"/>
      <c r="U1753" s="83" t="str">
        <f>IF(V1753="?","?","")</f>
        <v/>
      </c>
      <c r="V1753" s="83" t="str">
        <f>IF(AND(W1753="",X1753&gt;0),"?",IF(W1753="","◄",IF(X1753&gt;=1,"►","")))</f>
        <v>◄</v>
      </c>
      <c r="W1753" s="86"/>
      <c r="X1753" s="85"/>
      <c r="Y1753" s="457"/>
      <c r="Z1753" s="87"/>
      <c r="AA1753" s="521">
        <f>(S1753*Z1753)</f>
        <v>0</v>
      </c>
      <c r="AB1753" s="520">
        <f>(T1753*AA1753)</f>
        <v>0</v>
      </c>
      <c r="AC1753" s="88"/>
      <c r="AD1753" s="519">
        <f>(W1753*AC1753)</f>
        <v>0</v>
      </c>
      <c r="AE1753" s="522">
        <f>(X1753*AD1753)</f>
        <v>0</v>
      </c>
      <c r="AF1753" s="44"/>
      <c r="AG1753" s="45"/>
      <c r="AH1753" s="44"/>
      <c r="AI1753" s="45"/>
      <c r="AJ1753" s="45"/>
      <c r="AK1753" s="45"/>
      <c r="AL1753" s="45"/>
      <c r="AM1753" s="43"/>
      <c r="AN1753" s="27" t="s">
        <v>6</v>
      </c>
      <c r="AO1753" s="27" t="s">
        <v>6</v>
      </c>
      <c r="AP1753" s="516"/>
      <c r="AQ1753" s="516"/>
      <c r="AR1753" s="516"/>
      <c r="AS1753" s="516" t="s">
        <v>6</v>
      </c>
      <c r="AT1753" s="516" t="s">
        <v>6</v>
      </c>
      <c r="AU1753" s="516"/>
      <c r="AV1753" s="516" t="s">
        <v>6</v>
      </c>
      <c r="AW1753" s="516" t="s">
        <v>6</v>
      </c>
      <c r="AX1753" s="516"/>
      <c r="AY1753" s="516" t="s">
        <v>6</v>
      </c>
      <c r="AZ1753" s="516" t="s">
        <v>6</v>
      </c>
      <c r="BA1753" s="516"/>
      <c r="BB1753" s="516" t="s">
        <v>6</v>
      </c>
      <c r="BC1753" s="516" t="s">
        <v>6</v>
      </c>
      <c r="BD1753" s="516"/>
      <c r="BE1753" s="516" t="s">
        <v>6</v>
      </c>
      <c r="BF1753" s="516" t="s">
        <v>6</v>
      </c>
      <c r="BG1753" s="516"/>
      <c r="BH1753" s="516" t="s">
        <v>6</v>
      </c>
      <c r="BI1753" s="516" t="s">
        <v>6</v>
      </c>
      <c r="BJ1753" s="516"/>
      <c r="BK1753" s="516" t="s">
        <v>6</v>
      </c>
      <c r="BL1753" s="516" t="s">
        <v>6</v>
      </c>
      <c r="BM1753" s="516"/>
      <c r="BN1753" s="516" t="s">
        <v>6</v>
      </c>
      <c r="BO1753" s="516" t="s">
        <v>6</v>
      </c>
      <c r="BP1753" s="516"/>
      <c r="BQ1753" s="516" t="s">
        <v>6</v>
      </c>
      <c r="BR1753" s="516" t="s">
        <v>6</v>
      </c>
      <c r="BS1753" s="516"/>
      <c r="BT1753" s="516"/>
      <c r="BU1753" s="516"/>
      <c r="BV1753" s="516"/>
      <c r="BW1753" s="516"/>
      <c r="BX1753" s="516"/>
      <c r="BY1753" s="516"/>
      <c r="BZ1753" s="28"/>
      <c r="CA1753" s="24"/>
      <c r="CB1753" s="29"/>
      <c r="CC1753" s="29"/>
      <c r="CD1753" s="30"/>
      <c r="CE1753" s="29"/>
      <c r="CF1753" s="29"/>
      <c r="CG1753" s="31"/>
      <c r="CH1753" s="457"/>
      <c r="CI1753" s="23" t="s">
        <v>836</v>
      </c>
    </row>
    <row r="1754" spans="1:87" ht="16.8" customHeight="1" thickTop="1" thickBot="1" x14ac:dyDescent="0.35">
      <c r="A1754" s="505" t="str">
        <f>IF(COUNTIF(B1755:B1756,"x")&gt;0,"x","")</f>
        <v/>
      </c>
      <c r="B1754" s="57"/>
      <c r="C1754" s="510" t="str">
        <f>A1754</f>
        <v/>
      </c>
      <c r="D1754" s="66">
        <f>ROWS(D1755:D1756)-1</f>
        <v>1</v>
      </c>
      <c r="E1754" s="58" t="s">
        <v>3752</v>
      </c>
      <c r="F1754" s="59"/>
      <c r="G1754" s="301"/>
      <c r="H1754" s="6"/>
      <c r="I1754" s="18"/>
      <c r="J1754" s="18"/>
      <c r="K1754" s="18"/>
      <c r="L1754" s="18"/>
      <c r="M1754" s="18"/>
      <c r="N1754" s="46"/>
      <c r="O1754" s="60" t="s">
        <v>3753</v>
      </c>
      <c r="P1754" s="61" t="s">
        <v>6968</v>
      </c>
      <c r="Q1754" s="62"/>
      <c r="R1754" s="63" t="str">
        <f>IF(COUNTIF(Q1755:Q1756,"?")&gt;0,"?",IF(AND(S1754="◄",T1754="►"),"◄►",IF(S1754="◄","◄",IF(T1754="►","►",""))))</f>
        <v>◄</v>
      </c>
      <c r="S1754" s="64" t="str">
        <f>IF(SUM(S1755:S1756)+1=ROWS(S1755:S1756)-COUNTIF(S1755:S1756,"-"),"","◄")</f>
        <v>◄</v>
      </c>
      <c r="T1754" s="65" t="str">
        <f>IF(SUM(T1755:T1756)&gt;0,"►","")</f>
        <v/>
      </c>
      <c r="U1754" s="62"/>
      <c r="V1754" s="63" t="str">
        <f>IF(COUNTIF(U1755:U1756,"?")&gt;0,"?",IF(AND(W1754="◄",X1754="►"),"◄►",IF(W1754="◄","◄",IF(X1754="►","►",""))))</f>
        <v>◄</v>
      </c>
      <c r="W1754" s="64" t="str">
        <f>IF(SUM(W1755:W1756)+1=ROWS(W1755:W1756)-COUNTIF(W1755:W1756,"-"),"","◄")</f>
        <v>◄</v>
      </c>
      <c r="X1754" s="65" t="str">
        <f>IF(SUM(X1755:X1756)&gt;0,"►","")</f>
        <v/>
      </c>
      <c r="Y1754" s="66">
        <f>ROWS(Y1755:Y1756)-1</f>
        <v>1</v>
      </c>
      <c r="Z1754" s="67">
        <f>SUM(Z1755:Z1756)-Z1756</f>
        <v>0</v>
      </c>
      <c r="AA1754" s="68" t="s">
        <v>840</v>
      </c>
      <c r="AB1754" s="69"/>
      <c r="AC1754" s="67">
        <f>SUM(AC1755:AC1756)-AC1756</f>
        <v>0</v>
      </c>
      <c r="AD1754" s="68" t="s">
        <v>3335</v>
      </c>
      <c r="AE1754" s="69"/>
      <c r="AF1754" s="70" t="str">
        <f>IF(AG1754="◄","◄",IF(AG1754="ok","►",""))</f>
        <v>◄</v>
      </c>
      <c r="AG1754" s="71" t="str">
        <f>IF(AG1755&gt;0,"OK","◄")</f>
        <v>◄</v>
      </c>
      <c r="AH1754" s="62" t="str">
        <f>IF(AND(AI1754="◄",AJ1754="►"),"◄?►",IF(AI1754="◄","◄",IF(AJ1754="►","►","")))</f>
        <v>◄</v>
      </c>
      <c r="AI1754" s="64" t="str">
        <f>IF(AI1755&gt;0,"","◄")</f>
        <v>◄</v>
      </c>
      <c r="AJ1754" s="65" t="str">
        <f>IF(SUM(AJ1755:AJ1756)&gt;0,"►","")</f>
        <v/>
      </c>
      <c r="AK1754" s="570">
        <f>G1755</f>
        <v>27760</v>
      </c>
      <c r="AL1754" s="572" t="str">
        <f>P1751</f>
        <v>▬ folder Nr. 12  /  76 ▬</v>
      </c>
      <c r="AM1754" s="43"/>
      <c r="AN1754" s="1" t="str">
        <f>IF(AO1754="","",IF(COUNTIF(AN1755,"ok"),"","◄"))</f>
        <v>◄</v>
      </c>
      <c r="AO1754" s="9" t="str">
        <f>IF(COUNTIF(AP1754:BR1754,"◄")&gt;0,"◄","")</f>
        <v>◄</v>
      </c>
      <c r="AP1754" s="250" t="str">
        <f>IF(AP1755="-","",IF(AP1755&gt;0,"","◄"))</f>
        <v>◄</v>
      </c>
      <c r="AQ1754" s="251"/>
      <c r="AR1754" s="517">
        <f>IF(ISNONTEXT(AR1755)=TRUE,"_",1)</f>
        <v>1</v>
      </c>
      <c r="AS1754" s="250" t="str">
        <f>IF(AS1755="-","",IF(AS1755&gt;0,"","◄"))</f>
        <v>◄</v>
      </c>
      <c r="AT1754" s="251"/>
      <c r="AU1754" s="517">
        <f>IF(ISNONTEXT(AU1755)=TRUE,"_",AR1754+1)</f>
        <v>2</v>
      </c>
      <c r="AV1754" s="250" t="str">
        <f>IF(AV1755="-","",IF(AV1755&gt;0,"","◄"))</f>
        <v>◄</v>
      </c>
      <c r="AW1754" s="251"/>
      <c r="AX1754" s="517">
        <f>IF(ISNONTEXT(AX1755)=TRUE,"_",AU1754+1)</f>
        <v>3</v>
      </c>
      <c r="AY1754" s="250" t="str">
        <f>IF(AY1755="-","",IF(AY1755&gt;0,"","◄"))</f>
        <v/>
      </c>
      <c r="AZ1754" s="251"/>
      <c r="BA1754" s="517" t="str">
        <f>IF(ISNONTEXT(BA1755)=TRUE,"_",AX1754+1)</f>
        <v>_</v>
      </c>
      <c r="BB1754" s="250" t="str">
        <f>IF(BB1755="-","",IF(BB1755&gt;0,"","◄"))</f>
        <v/>
      </c>
      <c r="BC1754" s="251"/>
      <c r="BD1754" s="517" t="str">
        <f>IF(ISNONTEXT(BD1755)=TRUE,"_",BA1754+1)</f>
        <v>_</v>
      </c>
      <c r="BE1754" s="250" t="str">
        <f>IF(BE1755="-","",IF(BE1755&gt;0,"","◄"))</f>
        <v/>
      </c>
      <c r="BF1754" s="251"/>
      <c r="BG1754" s="517" t="str">
        <f>IF(ISNONTEXT(BG1755)=TRUE,"_",BD1754+1)</f>
        <v>_</v>
      </c>
      <c r="BH1754" s="250" t="str">
        <f>IF(BH1755="-","",IF(BH1755&gt;0,"","◄"))</f>
        <v/>
      </c>
      <c r="BI1754" s="251"/>
      <c r="BJ1754" s="517" t="str">
        <f>IF(ISNONTEXT(BJ1755)=TRUE,"_",BG1754+1)</f>
        <v>_</v>
      </c>
      <c r="BK1754" s="563" t="str">
        <f>IF(BK1755="-","",IF(BK1755&gt;0,"","◄"))</f>
        <v/>
      </c>
      <c r="BL1754" s="564"/>
      <c r="BM1754" s="517" t="str">
        <f>IF(ISNONTEXT(BM1755)=TRUE,"_",BJ1754+1)</f>
        <v>_</v>
      </c>
      <c r="BN1754" s="563" t="str">
        <f>IF(BN1755="-","",IF(BN1755&gt;0,"","◄"))</f>
        <v/>
      </c>
      <c r="BO1754" s="564"/>
      <c r="BP1754" s="517" t="str">
        <f>IF(ISNONTEXT(BP1755)=TRUE,"_",BM1754+1)</f>
        <v>_</v>
      </c>
      <c r="BQ1754" s="563" t="str">
        <f>IF(BQ1755="-","",IF(BQ1755&gt;0,"","◄"))</f>
        <v/>
      </c>
      <c r="BR1754" s="564"/>
      <c r="BS1754" s="517" t="str">
        <f>IF(ISNONTEXT(BS1755)=TRUE,"_",BP1754+1)</f>
        <v>_</v>
      </c>
      <c r="BT1754" s="563" t="str">
        <f>IF(BT1755="-","",IF(BT1755&gt;0,"","◄"))</f>
        <v>◄</v>
      </c>
      <c r="BU1754" s="564"/>
      <c r="BV1754" s="517" t="str">
        <f>IF(ISNONTEXT(BV1755)=TRUE,"_",1)</f>
        <v>_</v>
      </c>
      <c r="BW1754" s="563" t="str">
        <f>IF(BW1755="-","",IF(BW1755&gt;0,"","◄"))</f>
        <v>◄</v>
      </c>
      <c r="BX1754" s="564"/>
      <c r="BY1754" s="517" t="str">
        <f>IF(ISNONTEXT(BY1755)=TRUE,"_",BV1754+1)</f>
        <v>_</v>
      </c>
      <c r="BZ1754" s="26"/>
      <c r="CA1754" s="24"/>
      <c r="CB1754" s="25" t="str">
        <f>IF(CB1755&gt;0,"►","")</f>
        <v/>
      </c>
      <c r="CC1754" s="25" t="str">
        <f>IF(CC1755&gt;0,"►","")</f>
        <v/>
      </c>
      <c r="CD1754" s="517" t="str">
        <f>IF(ISNONTEXT(CD1755)=TRUE,"_",1)</f>
        <v>_</v>
      </c>
      <c r="CE1754" s="25" t="str">
        <f>IF(CE1755&gt;0,"►","")</f>
        <v/>
      </c>
      <c r="CF1754" s="25" t="str">
        <f>IF(CF1755&gt;0,"►","")</f>
        <v/>
      </c>
      <c r="CG1754" s="517" t="str">
        <f>IF(ISNONTEXT(CG1755)=TRUE,"_",CD1754+1)</f>
        <v>_</v>
      </c>
      <c r="CH1754" s="66">
        <f>ROWS(CH1755:CH1756)-1</f>
        <v>1</v>
      </c>
      <c r="CI1754" s="23" t="s">
        <v>836</v>
      </c>
    </row>
    <row r="1755" spans="1:87" ht="15" thickBot="1" x14ac:dyDescent="0.35">
      <c r="A1755" s="503"/>
      <c r="B1755" s="49"/>
      <c r="C1755" s="156">
        <f>B1755</f>
        <v>0</v>
      </c>
      <c r="D1755" s="457"/>
      <c r="E1755" s="73"/>
      <c r="F1755" s="74" t="s">
        <v>3754</v>
      </c>
      <c r="G1755" s="300">
        <v>27760</v>
      </c>
      <c r="H1755" s="76">
        <v>25</v>
      </c>
      <c r="I1755" s="119"/>
      <c r="J1755" s="119"/>
      <c r="K1755" s="79"/>
      <c r="L1755" s="79"/>
      <c r="M1755" s="79"/>
      <c r="N1755" s="80" t="s">
        <v>3755</v>
      </c>
      <c r="O1755" s="81"/>
      <c r="P1755" s="82"/>
      <c r="Q1755" s="83" t="str">
        <f>IF(R1755="?","?","")</f>
        <v/>
      </c>
      <c r="R1755" s="83" t="str">
        <f>IF(AND(S1755="",T1755&gt;0),"?",IF(S1755="","◄",IF(T1755&gt;=1,"►","")))</f>
        <v>◄</v>
      </c>
      <c r="S1755" s="84"/>
      <c r="T1755" s="85"/>
      <c r="U1755" s="83" t="str">
        <f>IF(V1755="?","?","")</f>
        <v/>
      </c>
      <c r="V1755" s="83" t="str">
        <f>IF(AND(W1755="",X1755&gt;0),"?",IF(W1755="","◄",IF(X1755&gt;=1,"►","")))</f>
        <v>◄</v>
      </c>
      <c r="W1755" s="86"/>
      <c r="X1755" s="85"/>
      <c r="Y1755" s="457"/>
      <c r="Z1755" s="87"/>
      <c r="AA1755" s="521">
        <f>(S1755*Z1755)</f>
        <v>0</v>
      </c>
      <c r="AB1755" s="520">
        <f>(T1755*AA1755)</f>
        <v>0</v>
      </c>
      <c r="AC1755" s="88"/>
      <c r="AD1755" s="519">
        <f>(W1755*AC1755)</f>
        <v>0</v>
      </c>
      <c r="AE1755" s="522">
        <f>(X1755*AD1755)</f>
        <v>0</v>
      </c>
      <c r="AF1755" s="89" t="str">
        <f>IF(AG1755&gt;0,"ok","◄")</f>
        <v>◄</v>
      </c>
      <c r="AG1755" s="90"/>
      <c r="AH1755" s="89" t="str">
        <f>IF(AND(AI1755="",AJ1755&gt;0),"?",IF(AI1755="","◄",IF(AJ1755&gt;=1,"►","")))</f>
        <v>◄</v>
      </c>
      <c r="AI1755" s="91"/>
      <c r="AJ1755" s="92"/>
      <c r="AK1755" s="586"/>
      <c r="AL1755" s="587"/>
      <c r="AM1755" s="43"/>
      <c r="AN1755" s="3" t="s">
        <v>3</v>
      </c>
      <c r="AO1755" s="12" t="s">
        <v>1</v>
      </c>
      <c r="AP1755" s="13"/>
      <c r="AQ1755" s="14"/>
      <c r="AR1755" s="15" t="s">
        <v>386</v>
      </c>
      <c r="AS1755" s="13"/>
      <c r="AT1755" s="14"/>
      <c r="AU1755" s="15" t="s">
        <v>286</v>
      </c>
      <c r="AV1755" s="13"/>
      <c r="AW1755" s="14"/>
      <c r="AX1755" s="15" t="s">
        <v>387</v>
      </c>
      <c r="AY1755" s="516" t="s">
        <v>6</v>
      </c>
      <c r="AZ1755" s="516" t="s">
        <v>6</v>
      </c>
      <c r="BA1755" s="516"/>
      <c r="BB1755" s="516" t="s">
        <v>6</v>
      </c>
      <c r="BC1755" s="516" t="s">
        <v>6</v>
      </c>
      <c r="BD1755" s="516"/>
      <c r="BE1755" s="516" t="s">
        <v>6</v>
      </c>
      <c r="BF1755" s="516" t="s">
        <v>6</v>
      </c>
      <c r="BG1755" s="516"/>
      <c r="BH1755" s="516" t="s">
        <v>6</v>
      </c>
      <c r="BI1755" s="516" t="s">
        <v>6</v>
      </c>
      <c r="BJ1755" s="516"/>
      <c r="BK1755" s="516" t="s">
        <v>6</v>
      </c>
      <c r="BL1755" s="516" t="s">
        <v>6</v>
      </c>
      <c r="BM1755" s="516"/>
      <c r="BN1755" s="516" t="s">
        <v>6</v>
      </c>
      <c r="BO1755" s="516" t="s">
        <v>6</v>
      </c>
      <c r="BP1755" s="516"/>
      <c r="BQ1755" s="516" t="s">
        <v>6</v>
      </c>
      <c r="BR1755" s="516" t="s">
        <v>6</v>
      </c>
      <c r="BS1755" s="516"/>
      <c r="BT1755" s="32"/>
      <c r="BU1755" s="33"/>
      <c r="BV1755" s="34"/>
      <c r="BW1755" s="32"/>
      <c r="BX1755" s="33"/>
      <c r="BY1755" s="34"/>
      <c r="BZ1755" s="35"/>
      <c r="CA1755" s="24"/>
      <c r="CB1755" s="36"/>
      <c r="CC1755" s="33"/>
      <c r="CD1755" s="37"/>
      <c r="CE1755" s="36"/>
      <c r="CF1755" s="38"/>
      <c r="CG1755" s="39"/>
      <c r="CH1755" s="457"/>
      <c r="CI1755" s="23" t="s">
        <v>836</v>
      </c>
    </row>
    <row r="1756" spans="1:87" ht="16.8" customHeight="1" thickTop="1" thickBot="1" x14ac:dyDescent="0.35">
      <c r="A1756" s="505" t="str">
        <f>IF(COUNTIF(B1757:B1766,"x")&gt;0,"x","")</f>
        <v/>
      </c>
      <c r="B1756" s="57"/>
      <c r="C1756" s="510" t="str">
        <f>A1756</f>
        <v/>
      </c>
      <c r="D1756" s="66">
        <f>ROWS(D1757:D1766)-1</f>
        <v>9</v>
      </c>
      <c r="E1756" s="58" t="s">
        <v>3756</v>
      </c>
      <c r="F1756" s="59"/>
      <c r="G1756" s="301"/>
      <c r="H1756" s="6"/>
      <c r="I1756" s="18"/>
      <c r="J1756" s="18"/>
      <c r="K1756" s="18"/>
      <c r="L1756" s="18"/>
      <c r="M1756" s="18"/>
      <c r="N1756" s="46"/>
      <c r="O1756" s="60" t="s">
        <v>3757</v>
      </c>
      <c r="P1756" s="61" t="s">
        <v>6969</v>
      </c>
      <c r="Q1756" s="143"/>
      <c r="R1756" s="63" t="str">
        <f>IF(COUNTIF(Q1757:Q1766,"?")&gt;0,"?",IF(AND(S1756="◄",T1756="►"),"◄►",IF(S1756="◄","◄",IF(T1756="►","►",""))))</f>
        <v>◄</v>
      </c>
      <c r="S1756" s="64" t="str">
        <f>IF(SUM(S1757:S1766)+1=ROWS(S1757:S1766)-COUNTIF(S1757:S1766,"-"),"","◄")</f>
        <v>◄</v>
      </c>
      <c r="T1756" s="65" t="str">
        <f>IF(SUM(T1757:T1766)&gt;0,"►","")</f>
        <v/>
      </c>
      <c r="U1756" s="146"/>
      <c r="V1756" s="63" t="str">
        <f>IF(COUNTIF(U1757:U1766,"?")&gt;0,"?",IF(AND(W1756="◄",X1756="►"),"◄►",IF(W1756="◄","◄",IF(X1756="►","►",""))))</f>
        <v>◄</v>
      </c>
      <c r="W1756" s="64" t="str">
        <f>IF(SUM(W1757:W1766)+1=ROWS(W1757:W1766)-COUNTIF(W1757:W1766,"-"),"","◄")</f>
        <v>◄</v>
      </c>
      <c r="X1756" s="65" t="str">
        <f>IF(SUM(X1757:X1766)&gt;0,"►","")</f>
        <v/>
      </c>
      <c r="Y1756" s="66">
        <f>ROWS(Y1757:Y1766)-1</f>
        <v>9</v>
      </c>
      <c r="Z1756" s="67">
        <f>SUM(Z1757:Z1766)-Z1766</f>
        <v>0</v>
      </c>
      <c r="AA1756" s="68" t="s">
        <v>840</v>
      </c>
      <c r="AB1756" s="69"/>
      <c r="AC1756" s="67">
        <f>SUM(AC1757:AC1766)-AC1766</f>
        <v>0</v>
      </c>
      <c r="AD1756" s="68" t="s">
        <v>840</v>
      </c>
      <c r="AE1756" s="69"/>
      <c r="AF1756" s="70" t="str">
        <f>IF(AG1756="◄","◄",IF(AG1756="ok","►",""))</f>
        <v>◄</v>
      </c>
      <c r="AG1756" s="71" t="str">
        <f>IF(AG1757&gt;0,"OK","◄")</f>
        <v>◄</v>
      </c>
      <c r="AH1756" s="62" t="str">
        <f>IF(AND(AI1756="◄",AJ1756="►"),"◄?►",IF(AI1756="◄","◄",IF(AJ1756="►","►","")))</f>
        <v>◄</v>
      </c>
      <c r="AI1756" s="64" t="str">
        <f>IF(AI1757&gt;0,"","◄")</f>
        <v>◄</v>
      </c>
      <c r="AJ1756" s="65" t="str">
        <f>IF(SUM(AJ1757:AJ1761)&gt;0,"►","")</f>
        <v/>
      </c>
      <c r="AK1756" s="570">
        <f>G1757</f>
        <v>27760</v>
      </c>
      <c r="AL1756" s="572" t="str">
        <f>P1756</f>
        <v>▬ folder gn. Nr. 13bis?(gn)  /  76 ▬</v>
      </c>
      <c r="AM1756" s="43"/>
      <c r="AN1756" s="1" t="str">
        <f>IF(AO1756="","",IF(COUNTIF(AN1757,"ok"),"","◄"))</f>
        <v>◄</v>
      </c>
      <c r="AO1756" s="9" t="str">
        <f>IF(COUNTIF(AP1756:BR1756,"◄")&gt;0,"◄","")</f>
        <v>◄</v>
      </c>
      <c r="AP1756" s="250" t="str">
        <f>IF(AP1757="-","",IF(AP1757&gt;0,"","◄"))</f>
        <v>◄</v>
      </c>
      <c r="AQ1756" s="251"/>
      <c r="AR1756" s="517">
        <f>IF(ISNONTEXT(AR1757)=TRUE,"_",1)</f>
        <v>1</v>
      </c>
      <c r="AS1756" s="250" t="str">
        <f>IF(AS1757="-","",IF(AS1757&gt;0,"","◄"))</f>
        <v>◄</v>
      </c>
      <c r="AT1756" s="251"/>
      <c r="AU1756" s="517">
        <f>IF(ISNONTEXT(AU1757)=TRUE,"_",AR1756+1)</f>
        <v>2</v>
      </c>
      <c r="AV1756" s="250" t="str">
        <f>IF(AV1757="-","",IF(AV1757&gt;0,"","◄"))</f>
        <v>◄</v>
      </c>
      <c r="AW1756" s="251"/>
      <c r="AX1756" s="517">
        <f>IF(ISNONTEXT(AX1757)=TRUE,"_",AU1756+1)</f>
        <v>3</v>
      </c>
      <c r="AY1756" s="250" t="str">
        <f>IF(AY1757="-","",IF(AY1757&gt;0,"","◄"))</f>
        <v>◄</v>
      </c>
      <c r="AZ1756" s="251"/>
      <c r="BA1756" s="517">
        <f>IF(ISNONTEXT(BA1757)=TRUE,"_",AX1756+1)</f>
        <v>4</v>
      </c>
      <c r="BB1756" s="250" t="str">
        <f>IF(BB1757="-","",IF(BB1757&gt;0,"","◄"))</f>
        <v>◄</v>
      </c>
      <c r="BC1756" s="251"/>
      <c r="BD1756" s="517">
        <f>IF(ISNONTEXT(BD1757)=TRUE,"_",BA1756+1)</f>
        <v>5</v>
      </c>
      <c r="BE1756" s="250" t="str">
        <f>IF(BE1757="-","",IF(BE1757&gt;0,"","◄"))</f>
        <v>◄</v>
      </c>
      <c r="BF1756" s="251"/>
      <c r="BG1756" s="517">
        <f>IF(ISNONTEXT(BG1757)=TRUE,"_",BD1756+1)</f>
        <v>6</v>
      </c>
      <c r="BH1756" s="250" t="str">
        <f>IF(BH1757="-","",IF(BH1757&gt;0,"","◄"))</f>
        <v>◄</v>
      </c>
      <c r="BI1756" s="251"/>
      <c r="BJ1756" s="517">
        <f>IF(ISNONTEXT(BJ1757)=TRUE,"_",BG1756+1)</f>
        <v>7</v>
      </c>
      <c r="BK1756" s="563" t="str">
        <f>IF(BK1757="-","",IF(BK1757&gt;0,"","◄"))</f>
        <v>◄</v>
      </c>
      <c r="BL1756" s="564"/>
      <c r="BM1756" s="517">
        <f>IF(ISNONTEXT(BM1757)=TRUE,"_",BJ1756+1)</f>
        <v>8</v>
      </c>
      <c r="BN1756" s="563" t="str">
        <f>IF(BN1757="-","",IF(BN1757&gt;0,"","◄"))</f>
        <v>◄</v>
      </c>
      <c r="BO1756" s="564"/>
      <c r="BP1756" s="517">
        <f>IF(ISNONTEXT(BP1757)=TRUE,"_",BM1756+1)</f>
        <v>9</v>
      </c>
      <c r="BQ1756" s="563" t="str">
        <f>IF(BQ1757="-","",IF(BQ1757&gt;0,"","◄"))</f>
        <v/>
      </c>
      <c r="BR1756" s="564"/>
      <c r="BS1756" s="517" t="str">
        <f>IF(ISNONTEXT(BS1757)=TRUE,"_",BP1756+1)</f>
        <v>_</v>
      </c>
      <c r="BT1756" s="563" t="str">
        <f>IF(BT1757="-","",IF(BT1757&gt;0,"","◄"))</f>
        <v>◄</v>
      </c>
      <c r="BU1756" s="564"/>
      <c r="BV1756" s="517" t="str">
        <f>IF(ISNONTEXT(BV1757)=TRUE,"_",1)</f>
        <v>_</v>
      </c>
      <c r="BW1756" s="563" t="str">
        <f>IF(BW1757="-","",IF(BW1757&gt;0,"","◄"))</f>
        <v>◄</v>
      </c>
      <c r="BX1756" s="564"/>
      <c r="BY1756" s="517" t="str">
        <f>IF(ISNONTEXT(BY1757)=TRUE,"_",BV1756+1)</f>
        <v>_</v>
      </c>
      <c r="BZ1756" s="26"/>
      <c r="CA1756" s="24"/>
      <c r="CB1756" s="25" t="str">
        <f>IF(CB1757&gt;0,"►","")</f>
        <v/>
      </c>
      <c r="CC1756" s="25" t="str">
        <f>IF(CC1757&gt;0,"►","")</f>
        <v/>
      </c>
      <c r="CD1756" s="517" t="str">
        <f>IF(ISNONTEXT(CD1757)=TRUE,"_",1)</f>
        <v>_</v>
      </c>
      <c r="CE1756" s="25" t="str">
        <f>IF(CE1757&gt;0,"►","")</f>
        <v/>
      </c>
      <c r="CF1756" s="25" t="str">
        <f>IF(CF1757&gt;0,"►","")</f>
        <v/>
      </c>
      <c r="CG1756" s="517" t="str">
        <f>IF(ISNONTEXT(CG1757)=TRUE,"_",CD1756+1)</f>
        <v>_</v>
      </c>
      <c r="CH1756" s="66">
        <f>ROWS(CH1757:CH1766)-1</f>
        <v>9</v>
      </c>
      <c r="CI1756" s="23" t="s">
        <v>836</v>
      </c>
    </row>
    <row r="1757" spans="1:87" ht="15" thickBot="1" x14ac:dyDescent="0.35">
      <c r="A1757" s="503"/>
      <c r="B1757" s="49"/>
      <c r="C1757" s="156">
        <f t="shared" ref="C1757:C1765" si="635">B1757</f>
        <v>0</v>
      </c>
      <c r="D1757" s="457"/>
      <c r="E1757" s="73"/>
      <c r="F1757" s="74" t="s">
        <v>3758</v>
      </c>
      <c r="G1757" s="300">
        <v>27760</v>
      </c>
      <c r="H1757" s="76">
        <v>4.5</v>
      </c>
      <c r="I1757" s="119"/>
      <c r="J1757" s="119"/>
      <c r="K1757" s="79"/>
      <c r="L1757" s="79"/>
      <c r="M1757" s="79"/>
      <c r="N1757" s="80" t="s">
        <v>3759</v>
      </c>
      <c r="O1757" s="81"/>
      <c r="P1757" s="82"/>
      <c r="Q1757" s="83" t="str">
        <f t="shared" ref="Q1757:Q1765" si="636">IF(R1757="?","?","")</f>
        <v/>
      </c>
      <c r="R1757" s="83" t="str">
        <f t="shared" ref="R1757:R1765" si="637">IF(AND(S1757="",T1757&gt;0),"?",IF(S1757="","◄",IF(T1757&gt;=1,"►","")))</f>
        <v>◄</v>
      </c>
      <c r="S1757" s="84"/>
      <c r="T1757" s="85"/>
      <c r="U1757" s="83" t="str">
        <f t="shared" ref="U1757:U1765" si="638">IF(V1757="?","?","")</f>
        <v/>
      </c>
      <c r="V1757" s="83" t="str">
        <f t="shared" ref="V1757:V1765" si="639">IF(AND(W1757="",X1757&gt;0),"?",IF(W1757="","◄",IF(X1757&gt;=1,"►","")))</f>
        <v>◄</v>
      </c>
      <c r="W1757" s="86"/>
      <c r="X1757" s="85"/>
      <c r="Y1757" s="457"/>
      <c r="Z1757" s="87"/>
      <c r="AA1757" s="521">
        <f t="shared" ref="AA1757:AA1765" si="640">(S1757*Z1757)</f>
        <v>0</v>
      </c>
      <c r="AB1757" s="520">
        <f t="shared" ref="AB1757:AB1765" si="641">(T1757*AA1757)</f>
        <v>0</v>
      </c>
      <c r="AC1757" s="88"/>
      <c r="AD1757" s="519">
        <f t="shared" ref="AD1757:AD1765" si="642">(W1757*AC1757)</f>
        <v>0</v>
      </c>
      <c r="AE1757" s="522">
        <f t="shared" ref="AE1757:AE1765" si="643">(X1757*AD1757)</f>
        <v>0</v>
      </c>
      <c r="AF1757" s="89" t="str">
        <f>IF(AG1757&gt;0,"ok","◄")</f>
        <v>◄</v>
      </c>
      <c r="AG1757" s="90"/>
      <c r="AH1757" s="89" t="str">
        <f>IF(AND(AI1757="",AJ1757&gt;0),"?",IF(AI1757="","◄",IF(AJ1757&gt;=1,"►","")))</f>
        <v>◄</v>
      </c>
      <c r="AI1757" s="91"/>
      <c r="AJ1757" s="92"/>
      <c r="AK1757" s="586"/>
      <c r="AL1757" s="587"/>
      <c r="AM1757" s="43"/>
      <c r="AN1757" s="3" t="s">
        <v>3</v>
      </c>
      <c r="AO1757" s="12" t="s">
        <v>1</v>
      </c>
      <c r="AP1757" s="13"/>
      <c r="AQ1757" s="14"/>
      <c r="AR1757" s="15" t="s">
        <v>4</v>
      </c>
      <c r="AS1757" s="13"/>
      <c r="AT1757" s="14"/>
      <c r="AU1757" s="15" t="s">
        <v>9</v>
      </c>
      <c r="AV1757" s="13"/>
      <c r="AW1757" s="14"/>
      <c r="AX1757" s="15" t="s">
        <v>8</v>
      </c>
      <c r="AY1757" s="13"/>
      <c r="AZ1757" s="14"/>
      <c r="BA1757" s="15" t="s">
        <v>134</v>
      </c>
      <c r="BB1757" s="13"/>
      <c r="BC1757" s="14"/>
      <c r="BD1757" s="15" t="s">
        <v>19</v>
      </c>
      <c r="BE1757" s="13"/>
      <c r="BF1757" s="14"/>
      <c r="BG1757" s="15" t="s">
        <v>7</v>
      </c>
      <c r="BH1757" s="13"/>
      <c r="BI1757" s="14"/>
      <c r="BJ1757" s="15" t="s">
        <v>12</v>
      </c>
      <c r="BK1757" s="13"/>
      <c r="BL1757" s="14"/>
      <c r="BM1757" s="15" t="s">
        <v>13</v>
      </c>
      <c r="BN1757" s="13"/>
      <c r="BO1757" s="14"/>
      <c r="BP1757" s="15" t="s">
        <v>10</v>
      </c>
      <c r="BQ1757" s="516" t="s">
        <v>6</v>
      </c>
      <c r="BR1757" s="516" t="s">
        <v>6</v>
      </c>
      <c r="BS1757" s="516"/>
      <c r="BT1757" s="32"/>
      <c r="BU1757" s="33"/>
      <c r="BV1757" s="34"/>
      <c r="BW1757" s="32"/>
      <c r="BX1757" s="33"/>
      <c r="BY1757" s="34"/>
      <c r="BZ1757" s="35"/>
      <c r="CA1757" s="24"/>
      <c r="CB1757" s="36"/>
      <c r="CC1757" s="33"/>
      <c r="CD1757" s="37"/>
      <c r="CE1757" s="36"/>
      <c r="CF1757" s="38"/>
      <c r="CG1757" s="39"/>
      <c r="CH1757" s="457"/>
      <c r="CI1757" s="23" t="s">
        <v>836</v>
      </c>
    </row>
    <row r="1758" spans="1:87" ht="15.6" thickTop="1" thickBot="1" x14ac:dyDescent="0.35">
      <c r="A1758" s="503"/>
      <c r="B1758" s="49"/>
      <c r="C1758" s="156">
        <f t="shared" si="635"/>
        <v>0</v>
      </c>
      <c r="D1758" s="457"/>
      <c r="E1758" s="73"/>
      <c r="F1758" s="93">
        <v>1812</v>
      </c>
      <c r="G1758" s="302">
        <v>27760</v>
      </c>
      <c r="H1758" s="76" t="s">
        <v>3720</v>
      </c>
      <c r="I1758" s="119"/>
      <c r="J1758" s="119"/>
      <c r="K1758" s="79"/>
      <c r="L1758" s="79"/>
      <c r="M1758" s="79"/>
      <c r="N1758" s="80" t="s">
        <v>3760</v>
      </c>
      <c r="O1758" s="81"/>
      <c r="P1758" s="82"/>
      <c r="Q1758" s="83" t="str">
        <f t="shared" si="636"/>
        <v/>
      </c>
      <c r="R1758" s="83" t="str">
        <f t="shared" si="637"/>
        <v>◄</v>
      </c>
      <c r="S1758" s="84"/>
      <c r="T1758" s="85"/>
      <c r="U1758" s="83" t="str">
        <f t="shared" si="638"/>
        <v/>
      </c>
      <c r="V1758" s="83" t="str">
        <f t="shared" si="639"/>
        <v>◄</v>
      </c>
      <c r="W1758" s="86"/>
      <c r="X1758" s="85"/>
      <c r="Y1758" s="457"/>
      <c r="Z1758" s="87"/>
      <c r="AA1758" s="521">
        <f t="shared" si="640"/>
        <v>0</v>
      </c>
      <c r="AB1758" s="520">
        <f t="shared" si="641"/>
        <v>0</v>
      </c>
      <c r="AC1758" s="88"/>
      <c r="AD1758" s="519">
        <f t="shared" si="642"/>
        <v>0</v>
      </c>
      <c r="AE1758" s="522">
        <f t="shared" si="643"/>
        <v>0</v>
      </c>
      <c r="AF1758" s="44"/>
      <c r="AG1758" s="45"/>
      <c r="AH1758" s="44"/>
      <c r="AI1758" s="45"/>
      <c r="AJ1758" s="45"/>
      <c r="AK1758" s="45"/>
      <c r="AL1758" s="45"/>
      <c r="AM1758" s="43"/>
      <c r="AN1758" s="27" t="s">
        <v>6</v>
      </c>
      <c r="AO1758" s="27" t="s">
        <v>6</v>
      </c>
      <c r="AP1758" s="516"/>
      <c r="AQ1758" s="516"/>
      <c r="AR1758" s="516"/>
      <c r="AS1758" s="516" t="s">
        <v>6</v>
      </c>
      <c r="AT1758" s="516" t="s">
        <v>6</v>
      </c>
      <c r="AU1758" s="516"/>
      <c r="AV1758" s="516" t="s">
        <v>6</v>
      </c>
      <c r="AW1758" s="516" t="s">
        <v>6</v>
      </c>
      <c r="AX1758" s="516"/>
      <c r="AY1758" s="516" t="s">
        <v>6</v>
      </c>
      <c r="AZ1758" s="516" t="s">
        <v>6</v>
      </c>
      <c r="BA1758" s="516"/>
      <c r="BB1758" s="516" t="s">
        <v>6</v>
      </c>
      <c r="BC1758" s="516" t="s">
        <v>6</v>
      </c>
      <c r="BD1758" s="516"/>
      <c r="BE1758" s="516" t="s">
        <v>6</v>
      </c>
      <c r="BF1758" s="516" t="s">
        <v>6</v>
      </c>
      <c r="BG1758" s="516"/>
      <c r="BH1758" s="516" t="s">
        <v>6</v>
      </c>
      <c r="BI1758" s="516" t="s">
        <v>6</v>
      </c>
      <c r="BJ1758" s="516"/>
      <c r="BK1758" s="516" t="s">
        <v>6</v>
      </c>
      <c r="BL1758" s="516" t="s">
        <v>6</v>
      </c>
      <c r="BM1758" s="516"/>
      <c r="BN1758" s="516" t="s">
        <v>6</v>
      </c>
      <c r="BO1758" s="516" t="s">
        <v>6</v>
      </c>
      <c r="BP1758" s="516"/>
      <c r="BQ1758" s="516" t="s">
        <v>6</v>
      </c>
      <c r="BR1758" s="516" t="s">
        <v>6</v>
      </c>
      <c r="BS1758" s="516"/>
      <c r="BT1758" s="516"/>
      <c r="BU1758" s="516"/>
      <c r="BV1758" s="516"/>
      <c r="BW1758" s="516"/>
      <c r="BX1758" s="516"/>
      <c r="BY1758" s="516"/>
      <c r="BZ1758" s="28"/>
      <c r="CA1758" s="24"/>
      <c r="CB1758" s="29"/>
      <c r="CC1758" s="29"/>
      <c r="CD1758" s="30"/>
      <c r="CE1758" s="29"/>
      <c r="CF1758" s="29"/>
      <c r="CG1758" s="31"/>
      <c r="CH1758" s="457"/>
      <c r="CI1758" s="23" t="s">
        <v>836</v>
      </c>
    </row>
    <row r="1759" spans="1:87" ht="15.6" thickTop="1" thickBot="1" x14ac:dyDescent="0.35">
      <c r="A1759" s="503"/>
      <c r="B1759" s="49"/>
      <c r="C1759" s="156">
        <f t="shared" si="635"/>
        <v>0</v>
      </c>
      <c r="D1759" s="457"/>
      <c r="E1759" s="73"/>
      <c r="F1759" s="93">
        <v>1813</v>
      </c>
      <c r="G1759" s="302">
        <v>27760</v>
      </c>
      <c r="H1759" s="76">
        <v>11</v>
      </c>
      <c r="I1759" s="119"/>
      <c r="J1759" s="119"/>
      <c r="K1759" s="79"/>
      <c r="L1759" s="79"/>
      <c r="M1759" s="79"/>
      <c r="N1759" s="80" t="s">
        <v>3761</v>
      </c>
      <c r="O1759" s="81"/>
      <c r="P1759" s="82"/>
      <c r="Q1759" s="83" t="str">
        <f t="shared" si="636"/>
        <v/>
      </c>
      <c r="R1759" s="83" t="str">
        <f t="shared" si="637"/>
        <v>◄</v>
      </c>
      <c r="S1759" s="84"/>
      <c r="T1759" s="85"/>
      <c r="U1759" s="83" t="str">
        <f t="shared" si="638"/>
        <v/>
      </c>
      <c r="V1759" s="83" t="str">
        <f t="shared" si="639"/>
        <v>◄</v>
      </c>
      <c r="W1759" s="86"/>
      <c r="X1759" s="85"/>
      <c r="Y1759" s="457"/>
      <c r="Z1759" s="87"/>
      <c r="AA1759" s="521">
        <f t="shared" si="640"/>
        <v>0</v>
      </c>
      <c r="AB1759" s="520">
        <f t="shared" si="641"/>
        <v>0</v>
      </c>
      <c r="AC1759" s="88"/>
      <c r="AD1759" s="519">
        <f t="shared" si="642"/>
        <v>0</v>
      </c>
      <c r="AE1759" s="522">
        <f t="shared" si="643"/>
        <v>0</v>
      </c>
      <c r="AF1759" s="44"/>
      <c r="AG1759" s="45"/>
      <c r="AH1759" s="44"/>
      <c r="AI1759" s="45"/>
      <c r="AJ1759" s="45"/>
      <c r="AK1759" s="45"/>
      <c r="AL1759" s="45"/>
      <c r="AM1759" s="43"/>
      <c r="AN1759" s="27" t="s">
        <v>6</v>
      </c>
      <c r="AO1759" s="27" t="s">
        <v>6</v>
      </c>
      <c r="AP1759" s="516"/>
      <c r="AQ1759" s="516"/>
      <c r="AR1759" s="516"/>
      <c r="AS1759" s="516" t="s">
        <v>6</v>
      </c>
      <c r="AT1759" s="516" t="s">
        <v>6</v>
      </c>
      <c r="AU1759" s="516"/>
      <c r="AV1759" s="516" t="s">
        <v>6</v>
      </c>
      <c r="AW1759" s="516" t="s">
        <v>6</v>
      </c>
      <c r="AX1759" s="516"/>
      <c r="AY1759" s="516" t="s">
        <v>6</v>
      </c>
      <c r="AZ1759" s="516" t="s">
        <v>6</v>
      </c>
      <c r="BA1759" s="516"/>
      <c r="BB1759" s="516" t="s">
        <v>6</v>
      </c>
      <c r="BC1759" s="516" t="s">
        <v>6</v>
      </c>
      <c r="BD1759" s="516"/>
      <c r="BE1759" s="516" t="s">
        <v>6</v>
      </c>
      <c r="BF1759" s="516" t="s">
        <v>6</v>
      </c>
      <c r="BG1759" s="516"/>
      <c r="BH1759" s="516" t="s">
        <v>6</v>
      </c>
      <c r="BI1759" s="516" t="s">
        <v>6</v>
      </c>
      <c r="BJ1759" s="516"/>
      <c r="BK1759" s="516" t="s">
        <v>6</v>
      </c>
      <c r="BL1759" s="516" t="s">
        <v>6</v>
      </c>
      <c r="BM1759" s="516"/>
      <c r="BN1759" s="516" t="s">
        <v>6</v>
      </c>
      <c r="BO1759" s="516" t="s">
        <v>6</v>
      </c>
      <c r="BP1759" s="516"/>
      <c r="BQ1759" s="516" t="s">
        <v>6</v>
      </c>
      <c r="BR1759" s="516" t="s">
        <v>6</v>
      </c>
      <c r="BS1759" s="516"/>
      <c r="BT1759" s="516"/>
      <c r="BU1759" s="516"/>
      <c r="BV1759" s="516"/>
      <c r="BW1759" s="516"/>
      <c r="BX1759" s="516"/>
      <c r="BY1759" s="516"/>
      <c r="BZ1759" s="28"/>
      <c r="CA1759" s="24"/>
      <c r="CB1759" s="29"/>
      <c r="CC1759" s="29"/>
      <c r="CD1759" s="30"/>
      <c r="CE1759" s="29"/>
      <c r="CF1759" s="29"/>
      <c r="CG1759" s="31"/>
      <c r="CH1759" s="457"/>
      <c r="CI1759" s="23" t="s">
        <v>836</v>
      </c>
    </row>
    <row r="1760" spans="1:87" ht="15.6" thickTop="1" thickBot="1" x14ac:dyDescent="0.35">
      <c r="A1760" s="503"/>
      <c r="B1760" s="49"/>
      <c r="C1760" s="156">
        <f t="shared" si="635"/>
        <v>0</v>
      </c>
      <c r="D1760" s="457"/>
      <c r="E1760" s="73"/>
      <c r="F1760" s="93">
        <v>1814</v>
      </c>
      <c r="G1760" s="302">
        <v>27760</v>
      </c>
      <c r="H1760" s="76">
        <v>20</v>
      </c>
      <c r="I1760" s="119"/>
      <c r="J1760" s="119"/>
      <c r="K1760" s="79"/>
      <c r="L1760" s="79"/>
      <c r="M1760" s="79"/>
      <c r="N1760" s="80" t="s">
        <v>3762</v>
      </c>
      <c r="O1760" s="81"/>
      <c r="P1760" s="82"/>
      <c r="Q1760" s="83" t="str">
        <f t="shared" si="636"/>
        <v/>
      </c>
      <c r="R1760" s="83" t="str">
        <f t="shared" si="637"/>
        <v>◄</v>
      </c>
      <c r="S1760" s="84"/>
      <c r="T1760" s="85"/>
      <c r="U1760" s="83" t="str">
        <f t="shared" si="638"/>
        <v/>
      </c>
      <c r="V1760" s="83" t="str">
        <f t="shared" si="639"/>
        <v>◄</v>
      </c>
      <c r="W1760" s="86"/>
      <c r="X1760" s="85"/>
      <c r="Y1760" s="457"/>
      <c r="Z1760" s="87"/>
      <c r="AA1760" s="521">
        <f t="shared" si="640"/>
        <v>0</v>
      </c>
      <c r="AB1760" s="520">
        <f t="shared" si="641"/>
        <v>0</v>
      </c>
      <c r="AC1760" s="88"/>
      <c r="AD1760" s="519">
        <f t="shared" si="642"/>
        <v>0</v>
      </c>
      <c r="AE1760" s="522">
        <f t="shared" si="643"/>
        <v>0</v>
      </c>
      <c r="AF1760" s="44"/>
      <c r="AG1760" s="45"/>
      <c r="AH1760" s="44"/>
      <c r="AI1760" s="45"/>
      <c r="AJ1760" s="45"/>
      <c r="AK1760" s="45"/>
      <c r="AL1760" s="45"/>
      <c r="AM1760" s="43"/>
      <c r="AN1760" s="27" t="s">
        <v>6</v>
      </c>
      <c r="AO1760" s="27" t="s">
        <v>6</v>
      </c>
      <c r="AP1760" s="516"/>
      <c r="AQ1760" s="516"/>
      <c r="AR1760" s="516"/>
      <c r="AS1760" s="516" t="s">
        <v>6</v>
      </c>
      <c r="AT1760" s="516" t="s">
        <v>6</v>
      </c>
      <c r="AU1760" s="516"/>
      <c r="AV1760" s="516" t="s">
        <v>6</v>
      </c>
      <c r="AW1760" s="516" t="s">
        <v>6</v>
      </c>
      <c r="AX1760" s="516"/>
      <c r="AY1760" s="516" t="s">
        <v>6</v>
      </c>
      <c r="AZ1760" s="516" t="s">
        <v>6</v>
      </c>
      <c r="BA1760" s="516"/>
      <c r="BB1760" s="516" t="s">
        <v>6</v>
      </c>
      <c r="BC1760" s="516" t="s">
        <v>6</v>
      </c>
      <c r="BD1760" s="516"/>
      <c r="BE1760" s="516" t="s">
        <v>6</v>
      </c>
      <c r="BF1760" s="516" t="s">
        <v>6</v>
      </c>
      <c r="BG1760" s="516"/>
      <c r="BH1760" s="516" t="s">
        <v>6</v>
      </c>
      <c r="BI1760" s="516" t="s">
        <v>6</v>
      </c>
      <c r="BJ1760" s="516"/>
      <c r="BK1760" s="516" t="s">
        <v>6</v>
      </c>
      <c r="BL1760" s="516" t="s">
        <v>6</v>
      </c>
      <c r="BM1760" s="516"/>
      <c r="BN1760" s="516" t="s">
        <v>6</v>
      </c>
      <c r="BO1760" s="516" t="s">
        <v>6</v>
      </c>
      <c r="BP1760" s="516"/>
      <c r="BQ1760" s="516" t="s">
        <v>6</v>
      </c>
      <c r="BR1760" s="516" t="s">
        <v>6</v>
      </c>
      <c r="BS1760" s="516"/>
      <c r="BT1760" s="516"/>
      <c r="BU1760" s="516"/>
      <c r="BV1760" s="516"/>
      <c r="BW1760" s="516"/>
      <c r="BX1760" s="516"/>
      <c r="BY1760" s="516"/>
      <c r="BZ1760" s="28"/>
      <c r="CA1760" s="24"/>
      <c r="CB1760" s="29"/>
      <c r="CC1760" s="29"/>
      <c r="CD1760" s="30"/>
      <c r="CE1760" s="29"/>
      <c r="CF1760" s="29"/>
      <c r="CG1760" s="31"/>
      <c r="CH1760" s="457"/>
      <c r="CI1760" s="23" t="s">
        <v>836</v>
      </c>
    </row>
    <row r="1761" spans="1:87" ht="15.6" thickTop="1" thickBot="1" x14ac:dyDescent="0.35">
      <c r="A1761" s="503"/>
      <c r="B1761" s="49"/>
      <c r="C1761" s="156">
        <f t="shared" si="635"/>
        <v>0</v>
      </c>
      <c r="D1761" s="457"/>
      <c r="E1761" s="73"/>
      <c r="F1761" s="93">
        <v>1815</v>
      </c>
      <c r="G1761" s="302">
        <v>27760</v>
      </c>
      <c r="H1761" s="76">
        <v>30</v>
      </c>
      <c r="I1761" s="119"/>
      <c r="J1761" s="119"/>
      <c r="K1761" s="79"/>
      <c r="L1761" s="79"/>
      <c r="M1761" s="79"/>
      <c r="N1761" s="80" t="s">
        <v>3763</v>
      </c>
      <c r="O1761" s="81"/>
      <c r="P1761" s="82"/>
      <c r="Q1761" s="83" t="str">
        <f t="shared" si="636"/>
        <v/>
      </c>
      <c r="R1761" s="83" t="str">
        <f t="shared" si="637"/>
        <v>◄</v>
      </c>
      <c r="S1761" s="84"/>
      <c r="T1761" s="85"/>
      <c r="U1761" s="83" t="str">
        <f t="shared" si="638"/>
        <v/>
      </c>
      <c r="V1761" s="83" t="str">
        <f t="shared" si="639"/>
        <v>◄</v>
      </c>
      <c r="W1761" s="86"/>
      <c r="X1761" s="85"/>
      <c r="Y1761" s="457"/>
      <c r="Z1761" s="87"/>
      <c r="AA1761" s="521">
        <f t="shared" si="640"/>
        <v>0</v>
      </c>
      <c r="AB1761" s="520">
        <f t="shared" si="641"/>
        <v>0</v>
      </c>
      <c r="AC1761" s="88"/>
      <c r="AD1761" s="519">
        <f t="shared" si="642"/>
        <v>0</v>
      </c>
      <c r="AE1761" s="522">
        <f t="shared" si="643"/>
        <v>0</v>
      </c>
      <c r="AF1761" s="44"/>
      <c r="AG1761" s="45"/>
      <c r="AH1761" s="44"/>
      <c r="AI1761" s="45"/>
      <c r="AJ1761" s="45"/>
      <c r="AK1761" s="45"/>
      <c r="AL1761" s="45"/>
      <c r="AM1761" s="43"/>
      <c r="AN1761" s="27" t="s">
        <v>6</v>
      </c>
      <c r="AO1761" s="27" t="s">
        <v>6</v>
      </c>
      <c r="AP1761" s="516"/>
      <c r="AQ1761" s="516"/>
      <c r="AR1761" s="516"/>
      <c r="AS1761" s="516" t="s">
        <v>6</v>
      </c>
      <c r="AT1761" s="516" t="s">
        <v>6</v>
      </c>
      <c r="AU1761" s="516"/>
      <c r="AV1761" s="516" t="s">
        <v>6</v>
      </c>
      <c r="AW1761" s="516" t="s">
        <v>6</v>
      </c>
      <c r="AX1761" s="516"/>
      <c r="AY1761" s="516" t="s">
        <v>6</v>
      </c>
      <c r="AZ1761" s="516" t="s">
        <v>6</v>
      </c>
      <c r="BA1761" s="516"/>
      <c r="BB1761" s="516" t="s">
        <v>6</v>
      </c>
      <c r="BC1761" s="516" t="s">
        <v>6</v>
      </c>
      <c r="BD1761" s="516"/>
      <c r="BE1761" s="516" t="s">
        <v>6</v>
      </c>
      <c r="BF1761" s="516" t="s">
        <v>6</v>
      </c>
      <c r="BG1761" s="516"/>
      <c r="BH1761" s="516" t="s">
        <v>6</v>
      </c>
      <c r="BI1761" s="516" t="s">
        <v>6</v>
      </c>
      <c r="BJ1761" s="516"/>
      <c r="BK1761" s="516" t="s">
        <v>6</v>
      </c>
      <c r="BL1761" s="516" t="s">
        <v>6</v>
      </c>
      <c r="BM1761" s="516"/>
      <c r="BN1761" s="516" t="s">
        <v>6</v>
      </c>
      <c r="BO1761" s="516" t="s">
        <v>6</v>
      </c>
      <c r="BP1761" s="516"/>
      <c r="BQ1761" s="516" t="s">
        <v>6</v>
      </c>
      <c r="BR1761" s="516" t="s">
        <v>6</v>
      </c>
      <c r="BS1761" s="516"/>
      <c r="BT1761" s="516"/>
      <c r="BU1761" s="516"/>
      <c r="BV1761" s="516"/>
      <c r="BW1761" s="516"/>
      <c r="BX1761" s="516"/>
      <c r="BY1761" s="516"/>
      <c r="BZ1761" s="28"/>
      <c r="CA1761" s="24"/>
      <c r="CB1761" s="29"/>
      <c r="CC1761" s="29"/>
      <c r="CD1761" s="30"/>
      <c r="CE1761" s="29"/>
      <c r="CF1761" s="29"/>
      <c r="CG1761" s="31"/>
      <c r="CH1761" s="457"/>
      <c r="CI1761" s="23" t="s">
        <v>836</v>
      </c>
    </row>
    <row r="1762" spans="1:87" ht="15.6" thickTop="1" thickBot="1" x14ac:dyDescent="0.35">
      <c r="A1762" s="503"/>
      <c r="B1762" s="49"/>
      <c r="C1762" s="156">
        <f t="shared" si="635"/>
        <v>0</v>
      </c>
      <c r="D1762" s="457"/>
      <c r="E1762" s="73"/>
      <c r="F1762" s="107" t="s">
        <v>3764</v>
      </c>
      <c r="G1762" s="302">
        <v>27760</v>
      </c>
      <c r="H1762" s="76">
        <v>22</v>
      </c>
      <c r="I1762" s="119"/>
      <c r="J1762" s="119"/>
      <c r="K1762" s="93" t="s">
        <v>3758</v>
      </c>
      <c r="L1762" s="93">
        <v>1812</v>
      </c>
      <c r="M1762" s="93">
        <v>1813</v>
      </c>
      <c r="N1762" s="131" t="s">
        <v>1707</v>
      </c>
      <c r="O1762" s="81"/>
      <c r="P1762" s="82"/>
      <c r="Q1762" s="83" t="str">
        <f t="shared" si="636"/>
        <v/>
      </c>
      <c r="R1762" s="83" t="str">
        <f t="shared" si="637"/>
        <v>◄</v>
      </c>
      <c r="S1762" s="84"/>
      <c r="T1762" s="85"/>
      <c r="U1762" s="83" t="str">
        <f t="shared" si="638"/>
        <v/>
      </c>
      <c r="V1762" s="83" t="str">
        <f t="shared" si="639"/>
        <v>◄</v>
      </c>
      <c r="W1762" s="86"/>
      <c r="X1762" s="85"/>
      <c r="Y1762" s="457"/>
      <c r="Z1762" s="87"/>
      <c r="AA1762" s="521">
        <f t="shared" si="640"/>
        <v>0</v>
      </c>
      <c r="AB1762" s="520">
        <f t="shared" si="641"/>
        <v>0</v>
      </c>
      <c r="AC1762" s="88"/>
      <c r="AD1762" s="519">
        <f t="shared" si="642"/>
        <v>0</v>
      </c>
      <c r="AE1762" s="522">
        <f t="shared" si="643"/>
        <v>0</v>
      </c>
      <c r="AF1762" s="44"/>
      <c r="AG1762" s="45"/>
      <c r="AH1762" s="44"/>
      <c r="AI1762" s="45"/>
      <c r="AJ1762" s="45"/>
      <c r="AK1762" s="45"/>
      <c r="AL1762" s="45"/>
      <c r="AM1762" s="43"/>
      <c r="AN1762" s="27" t="s">
        <v>6</v>
      </c>
      <c r="AO1762" s="27" t="s">
        <v>6</v>
      </c>
      <c r="AP1762" s="516"/>
      <c r="AQ1762" s="516"/>
      <c r="AR1762" s="516"/>
      <c r="AS1762" s="516" t="s">
        <v>6</v>
      </c>
      <c r="AT1762" s="516" t="s">
        <v>6</v>
      </c>
      <c r="AU1762" s="516"/>
      <c r="AV1762" s="516" t="s">
        <v>6</v>
      </c>
      <c r="AW1762" s="516" t="s">
        <v>6</v>
      </c>
      <c r="AX1762" s="516"/>
      <c r="AY1762" s="516" t="s">
        <v>6</v>
      </c>
      <c r="AZ1762" s="516" t="s">
        <v>6</v>
      </c>
      <c r="BA1762" s="516"/>
      <c r="BB1762" s="516" t="s">
        <v>6</v>
      </c>
      <c r="BC1762" s="516" t="s">
        <v>6</v>
      </c>
      <c r="BD1762" s="516"/>
      <c r="BE1762" s="516" t="s">
        <v>6</v>
      </c>
      <c r="BF1762" s="516" t="s">
        <v>6</v>
      </c>
      <c r="BG1762" s="516"/>
      <c r="BH1762" s="516" t="s">
        <v>6</v>
      </c>
      <c r="BI1762" s="516" t="s">
        <v>6</v>
      </c>
      <c r="BJ1762" s="516"/>
      <c r="BK1762" s="516" t="s">
        <v>6</v>
      </c>
      <c r="BL1762" s="516" t="s">
        <v>6</v>
      </c>
      <c r="BM1762" s="516"/>
      <c r="BN1762" s="516" t="s">
        <v>6</v>
      </c>
      <c r="BO1762" s="516" t="s">
        <v>6</v>
      </c>
      <c r="BP1762" s="516"/>
      <c r="BQ1762" s="516" t="s">
        <v>6</v>
      </c>
      <c r="BR1762" s="516" t="s">
        <v>6</v>
      </c>
      <c r="BS1762" s="516"/>
      <c r="BT1762" s="516"/>
      <c r="BU1762" s="516"/>
      <c r="BV1762" s="516"/>
      <c r="BW1762" s="516"/>
      <c r="BX1762" s="516"/>
      <c r="BY1762" s="516"/>
      <c r="BZ1762" s="28"/>
      <c r="CA1762" s="24"/>
      <c r="CB1762" s="29"/>
      <c r="CC1762" s="29"/>
      <c r="CD1762" s="30"/>
      <c r="CE1762" s="29"/>
      <c r="CF1762" s="29"/>
      <c r="CG1762" s="31"/>
      <c r="CH1762" s="457"/>
      <c r="CI1762" s="23" t="s">
        <v>836</v>
      </c>
    </row>
    <row r="1763" spans="1:87" ht="15.6" thickTop="1" thickBot="1" x14ac:dyDescent="0.35">
      <c r="A1763" s="503"/>
      <c r="B1763" s="49"/>
      <c r="C1763" s="156">
        <f t="shared" si="635"/>
        <v>0</v>
      </c>
      <c r="D1763" s="457"/>
      <c r="E1763" s="73"/>
      <c r="F1763" s="107" t="s">
        <v>3765</v>
      </c>
      <c r="G1763" s="302">
        <v>27760</v>
      </c>
      <c r="H1763" s="76">
        <v>22</v>
      </c>
      <c r="I1763" s="119"/>
      <c r="J1763" s="119"/>
      <c r="K1763" s="79"/>
      <c r="L1763" s="93">
        <v>1814</v>
      </c>
      <c r="M1763" s="93">
        <v>1815</v>
      </c>
      <c r="N1763" s="131" t="s">
        <v>3766</v>
      </c>
      <c r="O1763" s="81"/>
      <c r="P1763" s="82"/>
      <c r="Q1763" s="83" t="str">
        <f t="shared" si="636"/>
        <v/>
      </c>
      <c r="R1763" s="83" t="str">
        <f t="shared" si="637"/>
        <v>◄</v>
      </c>
      <c r="S1763" s="84"/>
      <c r="T1763" s="85"/>
      <c r="U1763" s="83" t="str">
        <f t="shared" si="638"/>
        <v/>
      </c>
      <c r="V1763" s="83" t="str">
        <f t="shared" si="639"/>
        <v>◄</v>
      </c>
      <c r="W1763" s="86"/>
      <c r="X1763" s="85"/>
      <c r="Y1763" s="457"/>
      <c r="Z1763" s="87"/>
      <c r="AA1763" s="521">
        <f t="shared" si="640"/>
        <v>0</v>
      </c>
      <c r="AB1763" s="520">
        <f t="shared" si="641"/>
        <v>0</v>
      </c>
      <c r="AC1763" s="88"/>
      <c r="AD1763" s="519">
        <f t="shared" si="642"/>
        <v>0</v>
      </c>
      <c r="AE1763" s="522">
        <f t="shared" si="643"/>
        <v>0</v>
      </c>
      <c r="AF1763" s="44"/>
      <c r="AG1763" s="45"/>
      <c r="AH1763" s="44"/>
      <c r="AI1763" s="45"/>
      <c r="AJ1763" s="45"/>
      <c r="AK1763" s="45"/>
      <c r="AL1763" s="45"/>
      <c r="AM1763" s="43"/>
      <c r="AN1763" s="27" t="s">
        <v>6</v>
      </c>
      <c r="AO1763" s="27" t="s">
        <v>6</v>
      </c>
      <c r="AP1763" s="516"/>
      <c r="AQ1763" s="516"/>
      <c r="AR1763" s="516"/>
      <c r="AS1763" s="516" t="s">
        <v>6</v>
      </c>
      <c r="AT1763" s="516" t="s">
        <v>6</v>
      </c>
      <c r="AU1763" s="516"/>
      <c r="AV1763" s="516" t="s">
        <v>6</v>
      </c>
      <c r="AW1763" s="516" t="s">
        <v>6</v>
      </c>
      <c r="AX1763" s="516"/>
      <c r="AY1763" s="516" t="s">
        <v>6</v>
      </c>
      <c r="AZ1763" s="516" t="s">
        <v>6</v>
      </c>
      <c r="BA1763" s="516"/>
      <c r="BB1763" s="516" t="s">
        <v>6</v>
      </c>
      <c r="BC1763" s="516" t="s">
        <v>6</v>
      </c>
      <c r="BD1763" s="516"/>
      <c r="BE1763" s="516" t="s">
        <v>6</v>
      </c>
      <c r="BF1763" s="516" t="s">
        <v>6</v>
      </c>
      <c r="BG1763" s="516"/>
      <c r="BH1763" s="516" t="s">
        <v>6</v>
      </c>
      <c r="BI1763" s="516" t="s">
        <v>6</v>
      </c>
      <c r="BJ1763" s="516"/>
      <c r="BK1763" s="516" t="s">
        <v>6</v>
      </c>
      <c r="BL1763" s="516" t="s">
        <v>6</v>
      </c>
      <c r="BM1763" s="516"/>
      <c r="BN1763" s="516" t="s">
        <v>6</v>
      </c>
      <c r="BO1763" s="516" t="s">
        <v>6</v>
      </c>
      <c r="BP1763" s="516"/>
      <c r="BQ1763" s="516" t="s">
        <v>6</v>
      </c>
      <c r="BR1763" s="516" t="s">
        <v>6</v>
      </c>
      <c r="BS1763" s="516"/>
      <c r="BT1763" s="516"/>
      <c r="BU1763" s="516"/>
      <c r="BV1763" s="516"/>
      <c r="BW1763" s="516"/>
      <c r="BX1763" s="516"/>
      <c r="BY1763" s="516"/>
      <c r="BZ1763" s="28"/>
      <c r="CA1763" s="24"/>
      <c r="CB1763" s="29"/>
      <c r="CC1763" s="29"/>
      <c r="CD1763" s="30"/>
      <c r="CE1763" s="29"/>
      <c r="CF1763" s="29"/>
      <c r="CG1763" s="31"/>
      <c r="CH1763" s="457"/>
      <c r="CI1763" s="23" t="s">
        <v>836</v>
      </c>
    </row>
    <row r="1764" spans="1:87" ht="15" customHeight="1" thickTop="1" thickBot="1" x14ac:dyDescent="0.35">
      <c r="A1764" s="503"/>
      <c r="B1764" s="49"/>
      <c r="C1764" s="156">
        <f t="shared" si="635"/>
        <v>0</v>
      </c>
      <c r="D1764" s="457"/>
      <c r="E1764" s="136" t="s">
        <v>6694</v>
      </c>
      <c r="F1764" s="213"/>
      <c r="G1764" s="302">
        <v>27760</v>
      </c>
      <c r="H1764" s="76">
        <v>30</v>
      </c>
      <c r="I1764" s="119"/>
      <c r="J1764" s="119"/>
      <c r="K1764" s="79"/>
      <c r="L1764" s="79"/>
      <c r="M1764" s="79"/>
      <c r="N1764" s="113" t="s">
        <v>6827</v>
      </c>
      <c r="O1764" s="171" t="s">
        <v>3767</v>
      </c>
      <c r="P1764" s="197"/>
      <c r="Q1764" s="83" t="str">
        <f t="shared" si="636"/>
        <v/>
      </c>
      <c r="R1764" s="83" t="str">
        <f t="shared" si="637"/>
        <v>◄</v>
      </c>
      <c r="S1764" s="84"/>
      <c r="T1764" s="85"/>
      <c r="U1764" s="83" t="str">
        <f t="shared" si="638"/>
        <v/>
      </c>
      <c r="V1764" s="83" t="str">
        <f t="shared" si="639"/>
        <v>◄</v>
      </c>
      <c r="W1764" s="86"/>
      <c r="X1764" s="85"/>
      <c r="Y1764" s="457"/>
      <c r="Z1764" s="87"/>
      <c r="AA1764" s="521">
        <f t="shared" si="640"/>
        <v>0</v>
      </c>
      <c r="AB1764" s="520">
        <f t="shared" si="641"/>
        <v>0</v>
      </c>
      <c r="AC1764" s="88"/>
      <c r="AD1764" s="519">
        <f t="shared" si="642"/>
        <v>0</v>
      </c>
      <c r="AE1764" s="522">
        <f t="shared" si="643"/>
        <v>0</v>
      </c>
      <c r="AF1764" s="44"/>
      <c r="AG1764" s="45"/>
      <c r="AH1764" s="44"/>
      <c r="AI1764" s="45"/>
      <c r="AJ1764" s="45"/>
      <c r="AK1764" s="45"/>
      <c r="AL1764" s="45"/>
      <c r="AM1764" s="43"/>
      <c r="AN1764" s="27" t="s">
        <v>6</v>
      </c>
      <c r="AO1764" s="27" t="s">
        <v>6</v>
      </c>
      <c r="AP1764" s="516"/>
      <c r="AQ1764" s="516"/>
      <c r="AR1764" s="516"/>
      <c r="AS1764" s="516" t="s">
        <v>6</v>
      </c>
      <c r="AT1764" s="516" t="s">
        <v>6</v>
      </c>
      <c r="AU1764" s="516"/>
      <c r="AV1764" s="516" t="s">
        <v>6</v>
      </c>
      <c r="AW1764" s="516" t="s">
        <v>6</v>
      </c>
      <c r="AX1764" s="516"/>
      <c r="AY1764" s="516" t="s">
        <v>6</v>
      </c>
      <c r="AZ1764" s="516" t="s">
        <v>6</v>
      </c>
      <c r="BA1764" s="516"/>
      <c r="BB1764" s="516" t="s">
        <v>6</v>
      </c>
      <c r="BC1764" s="516" t="s">
        <v>6</v>
      </c>
      <c r="BD1764" s="516"/>
      <c r="BE1764" s="516" t="s">
        <v>6</v>
      </c>
      <c r="BF1764" s="516" t="s">
        <v>6</v>
      </c>
      <c r="BG1764" s="516"/>
      <c r="BH1764" s="516" t="s">
        <v>6</v>
      </c>
      <c r="BI1764" s="516" t="s">
        <v>6</v>
      </c>
      <c r="BJ1764" s="516"/>
      <c r="BK1764" s="516" t="s">
        <v>6</v>
      </c>
      <c r="BL1764" s="516" t="s">
        <v>6</v>
      </c>
      <c r="BM1764" s="516"/>
      <c r="BN1764" s="516" t="s">
        <v>6</v>
      </c>
      <c r="BO1764" s="516" t="s">
        <v>6</v>
      </c>
      <c r="BP1764" s="516"/>
      <c r="BQ1764" s="516" t="s">
        <v>6</v>
      </c>
      <c r="BR1764" s="516" t="s">
        <v>6</v>
      </c>
      <c r="BS1764" s="516"/>
      <c r="BT1764" s="516"/>
      <c r="BU1764" s="516"/>
      <c r="BV1764" s="516"/>
      <c r="BW1764" s="516"/>
      <c r="BX1764" s="516"/>
      <c r="BY1764" s="516"/>
      <c r="BZ1764" s="28"/>
      <c r="CA1764" s="24"/>
      <c r="CB1764" s="29"/>
      <c r="CC1764" s="29"/>
      <c r="CD1764" s="30"/>
      <c r="CE1764" s="29"/>
      <c r="CF1764" s="29"/>
      <c r="CG1764" s="31"/>
      <c r="CH1764" s="457"/>
      <c r="CI1764" s="23" t="s">
        <v>836</v>
      </c>
    </row>
    <row r="1765" spans="1:87" ht="15" customHeight="1" thickTop="1" thickBot="1" x14ac:dyDescent="0.35">
      <c r="A1765" s="503"/>
      <c r="B1765" s="49"/>
      <c r="C1765" s="156">
        <f t="shared" si="635"/>
        <v>0</v>
      </c>
      <c r="D1765" s="457"/>
      <c r="E1765" s="136" t="s">
        <v>6695</v>
      </c>
      <c r="F1765" s="213"/>
      <c r="G1765" s="302">
        <v>27760</v>
      </c>
      <c r="H1765" s="76">
        <v>70</v>
      </c>
      <c r="I1765" s="119"/>
      <c r="J1765" s="119"/>
      <c r="K1765" s="79"/>
      <c r="L1765" s="79"/>
      <c r="M1765" s="79"/>
      <c r="N1765" s="113" t="s">
        <v>6827</v>
      </c>
      <c r="O1765" s="171" t="s">
        <v>3768</v>
      </c>
      <c r="P1765" s="197"/>
      <c r="Q1765" s="83" t="str">
        <f t="shared" si="636"/>
        <v/>
      </c>
      <c r="R1765" s="83" t="str">
        <f t="shared" si="637"/>
        <v>◄</v>
      </c>
      <c r="S1765" s="84"/>
      <c r="T1765" s="85"/>
      <c r="U1765" s="83" t="str">
        <f t="shared" si="638"/>
        <v/>
      </c>
      <c r="V1765" s="83" t="str">
        <f t="shared" si="639"/>
        <v>◄</v>
      </c>
      <c r="W1765" s="86"/>
      <c r="X1765" s="85"/>
      <c r="Y1765" s="457"/>
      <c r="Z1765" s="87"/>
      <c r="AA1765" s="521">
        <f t="shared" si="640"/>
        <v>0</v>
      </c>
      <c r="AB1765" s="520">
        <f t="shared" si="641"/>
        <v>0</v>
      </c>
      <c r="AC1765" s="88"/>
      <c r="AD1765" s="519">
        <f t="shared" si="642"/>
        <v>0</v>
      </c>
      <c r="AE1765" s="522">
        <f t="shared" si="643"/>
        <v>0</v>
      </c>
      <c r="AF1765" s="44"/>
      <c r="AG1765" s="45"/>
      <c r="AH1765" s="44"/>
      <c r="AI1765" s="45"/>
      <c r="AJ1765" s="45"/>
      <c r="AK1765" s="45"/>
      <c r="AL1765" s="45"/>
      <c r="AM1765" s="43"/>
      <c r="AN1765" s="27" t="s">
        <v>6</v>
      </c>
      <c r="AO1765" s="27" t="s">
        <v>6</v>
      </c>
      <c r="AP1765" s="516"/>
      <c r="AQ1765" s="516"/>
      <c r="AR1765" s="516"/>
      <c r="AS1765" s="516" t="s">
        <v>6</v>
      </c>
      <c r="AT1765" s="516" t="s">
        <v>6</v>
      </c>
      <c r="AU1765" s="516"/>
      <c r="AV1765" s="516" t="s">
        <v>6</v>
      </c>
      <c r="AW1765" s="516" t="s">
        <v>6</v>
      </c>
      <c r="AX1765" s="516"/>
      <c r="AY1765" s="516" t="s">
        <v>6</v>
      </c>
      <c r="AZ1765" s="516" t="s">
        <v>6</v>
      </c>
      <c r="BA1765" s="516"/>
      <c r="BB1765" s="516" t="s">
        <v>6</v>
      </c>
      <c r="BC1765" s="516" t="s">
        <v>6</v>
      </c>
      <c r="BD1765" s="516"/>
      <c r="BE1765" s="516" t="s">
        <v>6</v>
      </c>
      <c r="BF1765" s="516" t="s">
        <v>6</v>
      </c>
      <c r="BG1765" s="516"/>
      <c r="BH1765" s="516" t="s">
        <v>6</v>
      </c>
      <c r="BI1765" s="516" t="s">
        <v>6</v>
      </c>
      <c r="BJ1765" s="516"/>
      <c r="BK1765" s="516" t="s">
        <v>6</v>
      </c>
      <c r="BL1765" s="516" t="s">
        <v>6</v>
      </c>
      <c r="BM1765" s="516"/>
      <c r="BN1765" s="516" t="s">
        <v>6</v>
      </c>
      <c r="BO1765" s="516" t="s">
        <v>6</v>
      </c>
      <c r="BP1765" s="516"/>
      <c r="BQ1765" s="516" t="s">
        <v>6</v>
      </c>
      <c r="BR1765" s="516" t="s">
        <v>6</v>
      </c>
      <c r="BS1765" s="516"/>
      <c r="BT1765" s="516"/>
      <c r="BU1765" s="516"/>
      <c r="BV1765" s="516"/>
      <c r="BW1765" s="516"/>
      <c r="BX1765" s="516"/>
      <c r="BY1765" s="516"/>
      <c r="BZ1765" s="28"/>
      <c r="CA1765" s="24"/>
      <c r="CB1765" s="29"/>
      <c r="CC1765" s="29"/>
      <c r="CD1765" s="30"/>
      <c r="CE1765" s="29"/>
      <c r="CF1765" s="29"/>
      <c r="CG1765" s="31"/>
      <c r="CH1765" s="457"/>
      <c r="CI1765" s="23" t="s">
        <v>836</v>
      </c>
    </row>
    <row r="1766" spans="1:87" ht="16.8" customHeight="1" thickTop="1" thickBot="1" x14ac:dyDescent="0.35">
      <c r="A1766" s="505" t="str">
        <f>IF(COUNTIF(B1767:B1773,"x")&gt;0,"x","")</f>
        <v/>
      </c>
      <c r="B1766" s="57"/>
      <c r="C1766" s="510" t="str">
        <f>A1766</f>
        <v/>
      </c>
      <c r="D1766" s="66">
        <f>ROWS(D1767:D1773)-1</f>
        <v>6</v>
      </c>
      <c r="E1766" s="643" t="s">
        <v>3769</v>
      </c>
      <c r="F1766" s="644"/>
      <c r="G1766" s="644"/>
      <c r="H1766" s="644"/>
      <c r="I1766" s="644"/>
      <c r="J1766" s="644"/>
      <c r="K1766" s="644"/>
      <c r="L1766" s="644"/>
      <c r="M1766" s="644"/>
      <c r="N1766" s="644"/>
      <c r="O1766" s="60" t="s">
        <v>3770</v>
      </c>
      <c r="P1766" s="61" t="s">
        <v>6970</v>
      </c>
      <c r="Q1766" s="143"/>
      <c r="R1766" s="63" t="str">
        <f>IF(COUNTIF(Q1767:Q1773,"?")&gt;0,"?",IF(AND(S1766="◄",T1766="►"),"◄►",IF(S1766="◄","◄",IF(T1766="►","►",""))))</f>
        <v>◄</v>
      </c>
      <c r="S1766" s="64" t="str">
        <f>IF(SUM(S1767:S1773)+1=ROWS(S1767:S1773)-COUNTIF(S1767:S1773,"-"),"","◄")</f>
        <v>◄</v>
      </c>
      <c r="T1766" s="65" t="str">
        <f>IF(SUM(T1767:T1773)&gt;0,"►","")</f>
        <v/>
      </c>
      <c r="U1766" s="146"/>
      <c r="V1766" s="63" t="str">
        <f>IF(COUNTIF(U1767:U1773,"?")&gt;0,"?",IF(AND(W1766="◄",X1766="►"),"◄►",IF(W1766="◄","◄",IF(X1766="►","►",""))))</f>
        <v>◄</v>
      </c>
      <c r="W1766" s="64" t="str">
        <f>IF(SUM(W1767:W1773)+1=ROWS(W1767:W1773)-COUNTIF(W1767:W1773,"-"),"","◄")</f>
        <v>◄</v>
      </c>
      <c r="X1766" s="65" t="str">
        <f>IF(SUM(X1767:X1773)&gt;0,"►","")</f>
        <v/>
      </c>
      <c r="Y1766" s="66">
        <f>ROWS(Y1767:Y1773)-1</f>
        <v>6</v>
      </c>
      <c r="Z1766" s="67">
        <f>SUM(Z1767:Z1773)-Z1773</f>
        <v>0</v>
      </c>
      <c r="AA1766" s="68" t="s">
        <v>840</v>
      </c>
      <c r="AB1766" s="69"/>
      <c r="AC1766" s="67">
        <f>SUM(AC1767:AC1773)-AC1773</f>
        <v>0</v>
      </c>
      <c r="AD1766" s="68" t="s">
        <v>840</v>
      </c>
      <c r="AE1766" s="69"/>
      <c r="AF1766" s="70" t="str">
        <f>IF(AG1766="◄","◄",IF(AG1766="ok","►",""))</f>
        <v>◄</v>
      </c>
      <c r="AG1766" s="71" t="str">
        <f>IF(AG1767&gt;0,"OK","◄")</f>
        <v>◄</v>
      </c>
      <c r="AH1766" s="62" t="str">
        <f>IF(AND(AI1766="◄",AJ1766="►"),"◄?►",IF(AI1766="◄","◄",IF(AJ1766="►","►","")))</f>
        <v>◄</v>
      </c>
      <c r="AI1766" s="64" t="str">
        <f>IF(AI1767&gt;0,"","◄")</f>
        <v>◄</v>
      </c>
      <c r="AJ1766" s="65" t="str">
        <f>IF(SUM(AJ1767:AJ1772)&gt;0,"►","")</f>
        <v/>
      </c>
      <c r="AK1766" s="570">
        <f>G1767</f>
        <v>27760</v>
      </c>
      <c r="AL1766" s="572" t="str">
        <f>P1766</f>
        <v>▬ folder Nr. 14  /  76 ▬</v>
      </c>
      <c r="AM1766" s="43"/>
      <c r="AN1766" s="1" t="str">
        <f>IF(AO1766="","",IF(COUNTIF(AN1767,"ok"),"","◄"))</f>
        <v>◄</v>
      </c>
      <c r="AO1766" s="9" t="str">
        <f>IF(COUNTIF(AP1766:BR1766,"◄")&gt;0,"◄","")</f>
        <v>◄</v>
      </c>
      <c r="AP1766" s="250" t="str">
        <f>IF(AP1767="-","",IF(AP1767&gt;0,"","◄"))</f>
        <v>◄</v>
      </c>
      <c r="AQ1766" s="251"/>
      <c r="AR1766" s="517">
        <f>IF(ISNONTEXT(AR1767)=TRUE,"_",1)</f>
        <v>1</v>
      </c>
      <c r="AS1766" s="250" t="str">
        <f>IF(AS1767="-","",IF(AS1767&gt;0,"","◄"))</f>
        <v>◄</v>
      </c>
      <c r="AT1766" s="251"/>
      <c r="AU1766" s="517">
        <f>IF(ISNONTEXT(AU1767)=TRUE,"_",AR1766+1)</f>
        <v>2</v>
      </c>
      <c r="AV1766" s="250" t="str">
        <f>IF(AV1767="-","",IF(AV1767&gt;0,"","◄"))</f>
        <v>◄</v>
      </c>
      <c r="AW1766" s="251"/>
      <c r="AX1766" s="517">
        <f>IF(ISNONTEXT(AX1767)=TRUE,"_",AU1766+1)</f>
        <v>3</v>
      </c>
      <c r="AY1766" s="250" t="str">
        <f>IF(AY1767="-","",IF(AY1767&gt;0,"","◄"))</f>
        <v/>
      </c>
      <c r="AZ1766" s="251"/>
      <c r="BA1766" s="517" t="str">
        <f>IF(ISNONTEXT(BA1767)=TRUE,"_",AX1766+1)</f>
        <v>_</v>
      </c>
      <c r="BB1766" s="250" t="str">
        <f>IF(BB1767="-","",IF(BB1767&gt;0,"","◄"))</f>
        <v/>
      </c>
      <c r="BC1766" s="251"/>
      <c r="BD1766" s="517" t="str">
        <f>IF(ISNONTEXT(BD1767)=TRUE,"_",BA1766+1)</f>
        <v>_</v>
      </c>
      <c r="BE1766" s="250" t="str">
        <f>IF(BE1767="-","",IF(BE1767&gt;0,"","◄"))</f>
        <v/>
      </c>
      <c r="BF1766" s="251"/>
      <c r="BG1766" s="517" t="str">
        <f>IF(ISNONTEXT(BG1767)=TRUE,"_",BD1766+1)</f>
        <v>_</v>
      </c>
      <c r="BH1766" s="250" t="str">
        <f>IF(BH1767="-","",IF(BH1767&gt;0,"","◄"))</f>
        <v/>
      </c>
      <c r="BI1766" s="251"/>
      <c r="BJ1766" s="517" t="str">
        <f>IF(ISNONTEXT(BJ1767)=TRUE,"_",BG1766+1)</f>
        <v>_</v>
      </c>
      <c r="BK1766" s="563" t="str">
        <f>IF(BK1767="-","",IF(BK1767&gt;0,"","◄"))</f>
        <v/>
      </c>
      <c r="BL1766" s="564"/>
      <c r="BM1766" s="517" t="str">
        <f>IF(ISNONTEXT(BM1767)=TRUE,"_",BJ1766+1)</f>
        <v>_</v>
      </c>
      <c r="BN1766" s="563" t="str">
        <f>IF(BN1767="-","",IF(BN1767&gt;0,"","◄"))</f>
        <v/>
      </c>
      <c r="BO1766" s="564"/>
      <c r="BP1766" s="517" t="str">
        <f>IF(ISNONTEXT(BP1767)=TRUE,"_",BM1766+1)</f>
        <v>_</v>
      </c>
      <c r="BQ1766" s="563" t="str">
        <f>IF(BQ1767="-","",IF(BQ1767&gt;0,"","◄"))</f>
        <v/>
      </c>
      <c r="BR1766" s="564"/>
      <c r="BS1766" s="517" t="str">
        <f>IF(ISNONTEXT(BS1767)=TRUE,"_",BP1766+1)</f>
        <v>_</v>
      </c>
      <c r="BT1766" s="563" t="str">
        <f>IF(BT1767="-","",IF(BT1767&gt;0,"","◄"))</f>
        <v>◄</v>
      </c>
      <c r="BU1766" s="564"/>
      <c r="BV1766" s="517" t="str">
        <f>IF(ISNONTEXT(BV1767)=TRUE,"_",1)</f>
        <v>_</v>
      </c>
      <c r="BW1766" s="563" t="str">
        <f>IF(BW1767="-","",IF(BW1767&gt;0,"","◄"))</f>
        <v>◄</v>
      </c>
      <c r="BX1766" s="564"/>
      <c r="BY1766" s="517" t="str">
        <f>IF(ISNONTEXT(BY1767)=TRUE,"_",BV1766+1)</f>
        <v>_</v>
      </c>
      <c r="BZ1766" s="26"/>
      <c r="CA1766" s="24"/>
      <c r="CB1766" s="25" t="str">
        <f>IF(CB1767&gt;0,"►","")</f>
        <v/>
      </c>
      <c r="CC1766" s="25" t="str">
        <f>IF(CC1767&gt;0,"►","")</f>
        <v/>
      </c>
      <c r="CD1766" s="517" t="str">
        <f>IF(ISNONTEXT(CD1767)=TRUE,"_",1)</f>
        <v>_</v>
      </c>
      <c r="CE1766" s="25" t="str">
        <f>IF(CE1767&gt;0,"►","")</f>
        <v/>
      </c>
      <c r="CF1766" s="25" t="str">
        <f>IF(CF1767&gt;0,"►","")</f>
        <v/>
      </c>
      <c r="CG1766" s="517" t="str">
        <f>IF(ISNONTEXT(CG1767)=TRUE,"_",CD1766+1)</f>
        <v>_</v>
      </c>
      <c r="CH1766" s="66">
        <f>ROWS(CH1767:CH1773)-1</f>
        <v>6</v>
      </c>
      <c r="CI1766" s="23" t="s">
        <v>836</v>
      </c>
    </row>
    <row r="1767" spans="1:87" ht="15" thickBot="1" x14ac:dyDescent="0.35">
      <c r="A1767" s="503"/>
      <c r="B1767" s="49"/>
      <c r="C1767" s="156">
        <f t="shared" ref="C1767:C1772" si="644">B1767</f>
        <v>0</v>
      </c>
      <c r="D1767" s="457"/>
      <c r="E1767" s="73"/>
      <c r="F1767" s="74" t="s">
        <v>3771</v>
      </c>
      <c r="G1767" s="300">
        <v>27760</v>
      </c>
      <c r="H1767" s="76">
        <v>4.5</v>
      </c>
      <c r="I1767" s="122" t="s">
        <v>864</v>
      </c>
      <c r="J1767" s="100">
        <v>1.5</v>
      </c>
      <c r="K1767" s="79"/>
      <c r="L1767" s="79"/>
      <c r="M1767" s="79"/>
      <c r="N1767" s="80" t="s">
        <v>3772</v>
      </c>
      <c r="O1767" s="81"/>
      <c r="P1767" s="82"/>
      <c r="Q1767" s="83" t="str">
        <f t="shared" ref="Q1767:Q1772" si="645">IF(R1767="?","?","")</f>
        <v/>
      </c>
      <c r="R1767" s="83" t="str">
        <f t="shared" ref="R1767:R1772" si="646">IF(AND(S1767="",T1767&gt;0),"?",IF(S1767="","◄",IF(T1767&gt;=1,"►","")))</f>
        <v>◄</v>
      </c>
      <c r="S1767" s="84"/>
      <c r="T1767" s="85"/>
      <c r="U1767" s="83" t="str">
        <f t="shared" ref="U1767:U1772" si="647">IF(V1767="?","?","")</f>
        <v/>
      </c>
      <c r="V1767" s="83" t="str">
        <f t="shared" ref="V1767:V1772" si="648">IF(AND(W1767="",X1767&gt;0),"?",IF(W1767="","◄",IF(X1767&gt;=1,"►","")))</f>
        <v>◄</v>
      </c>
      <c r="W1767" s="86"/>
      <c r="X1767" s="85"/>
      <c r="Y1767" s="457"/>
      <c r="Z1767" s="87"/>
      <c r="AA1767" s="521">
        <f t="shared" ref="AA1767:AB1772" si="649">(S1767*Z1767)</f>
        <v>0</v>
      </c>
      <c r="AB1767" s="520">
        <f t="shared" si="649"/>
        <v>0</v>
      </c>
      <c r="AC1767" s="88"/>
      <c r="AD1767" s="519">
        <f t="shared" ref="AD1767:AE1772" si="650">(W1767*AC1767)</f>
        <v>0</v>
      </c>
      <c r="AE1767" s="522">
        <f t="shared" si="650"/>
        <v>0</v>
      </c>
      <c r="AF1767" s="89" t="str">
        <f>IF(AG1767&gt;0,"ok","◄")</f>
        <v>◄</v>
      </c>
      <c r="AG1767" s="90"/>
      <c r="AH1767" s="89" t="str">
        <f>IF(AND(AI1767="",AJ1767&gt;0),"?",IF(AI1767="","◄",IF(AJ1767&gt;=1,"►","")))</f>
        <v>◄</v>
      </c>
      <c r="AI1767" s="91"/>
      <c r="AJ1767" s="92"/>
      <c r="AK1767" s="586"/>
      <c r="AL1767" s="587"/>
      <c r="AM1767" s="43"/>
      <c r="AN1767" s="3" t="s">
        <v>3</v>
      </c>
      <c r="AO1767" s="12" t="s">
        <v>1</v>
      </c>
      <c r="AP1767" s="13"/>
      <c r="AQ1767" s="14"/>
      <c r="AR1767" s="15" t="s">
        <v>8</v>
      </c>
      <c r="AS1767" s="13"/>
      <c r="AT1767" s="14"/>
      <c r="AU1767" s="15" t="s">
        <v>4</v>
      </c>
      <c r="AV1767" s="13"/>
      <c r="AW1767" s="14"/>
      <c r="AX1767" s="15" t="s">
        <v>10</v>
      </c>
      <c r="AY1767" s="516" t="s">
        <v>6</v>
      </c>
      <c r="AZ1767" s="516" t="s">
        <v>6</v>
      </c>
      <c r="BA1767" s="516"/>
      <c r="BB1767" s="516" t="s">
        <v>6</v>
      </c>
      <c r="BC1767" s="516" t="s">
        <v>6</v>
      </c>
      <c r="BD1767" s="516"/>
      <c r="BE1767" s="516" t="s">
        <v>6</v>
      </c>
      <c r="BF1767" s="516" t="s">
        <v>6</v>
      </c>
      <c r="BG1767" s="516"/>
      <c r="BH1767" s="516" t="s">
        <v>6</v>
      </c>
      <c r="BI1767" s="516" t="s">
        <v>6</v>
      </c>
      <c r="BJ1767" s="516"/>
      <c r="BK1767" s="516" t="s">
        <v>6</v>
      </c>
      <c r="BL1767" s="516" t="s">
        <v>6</v>
      </c>
      <c r="BM1767" s="516"/>
      <c r="BN1767" s="516" t="s">
        <v>6</v>
      </c>
      <c r="BO1767" s="516" t="s">
        <v>6</v>
      </c>
      <c r="BP1767" s="516"/>
      <c r="BQ1767" s="516" t="s">
        <v>6</v>
      </c>
      <c r="BR1767" s="516" t="s">
        <v>6</v>
      </c>
      <c r="BS1767" s="516"/>
      <c r="BT1767" s="32"/>
      <c r="BU1767" s="33"/>
      <c r="BV1767" s="34"/>
      <c r="BW1767" s="32"/>
      <c r="BX1767" s="33"/>
      <c r="BY1767" s="34"/>
      <c r="BZ1767" s="35"/>
      <c r="CA1767" s="24"/>
      <c r="CB1767" s="36"/>
      <c r="CC1767" s="33"/>
      <c r="CD1767" s="37"/>
      <c r="CE1767" s="36"/>
      <c r="CF1767" s="38"/>
      <c r="CG1767" s="39"/>
      <c r="CH1767" s="457"/>
      <c r="CI1767" s="23" t="s">
        <v>836</v>
      </c>
    </row>
    <row r="1768" spans="1:87" ht="15.6" thickTop="1" thickBot="1" x14ac:dyDescent="0.35">
      <c r="A1768" s="503"/>
      <c r="B1768" s="49"/>
      <c r="C1768" s="156">
        <f t="shared" si="644"/>
        <v>0</v>
      </c>
      <c r="D1768" s="457"/>
      <c r="E1768" s="73"/>
      <c r="F1768" s="93">
        <v>1817</v>
      </c>
      <c r="G1768" s="302">
        <v>27760</v>
      </c>
      <c r="H1768" s="76" t="s">
        <v>3720</v>
      </c>
      <c r="I1768" s="122" t="s">
        <v>864</v>
      </c>
      <c r="J1768" s="100">
        <v>3</v>
      </c>
      <c r="K1768" s="79"/>
      <c r="L1768" s="79"/>
      <c r="M1768" s="79"/>
      <c r="N1768" s="80" t="s">
        <v>3773</v>
      </c>
      <c r="O1768" s="81"/>
      <c r="P1768" s="82"/>
      <c r="Q1768" s="83" t="str">
        <f t="shared" si="645"/>
        <v/>
      </c>
      <c r="R1768" s="83" t="str">
        <f t="shared" si="646"/>
        <v>◄</v>
      </c>
      <c r="S1768" s="84"/>
      <c r="T1768" s="85"/>
      <c r="U1768" s="83" t="str">
        <f t="shared" si="647"/>
        <v/>
      </c>
      <c r="V1768" s="83" t="str">
        <f t="shared" si="648"/>
        <v>◄</v>
      </c>
      <c r="W1768" s="86"/>
      <c r="X1768" s="85"/>
      <c r="Y1768" s="457"/>
      <c r="Z1768" s="87"/>
      <c r="AA1768" s="521">
        <f t="shared" si="649"/>
        <v>0</v>
      </c>
      <c r="AB1768" s="520">
        <f t="shared" si="649"/>
        <v>0</v>
      </c>
      <c r="AC1768" s="88"/>
      <c r="AD1768" s="519">
        <f t="shared" si="650"/>
        <v>0</v>
      </c>
      <c r="AE1768" s="522">
        <f t="shared" si="650"/>
        <v>0</v>
      </c>
      <c r="AF1768" s="44"/>
      <c r="AG1768" s="45"/>
      <c r="AH1768" s="44"/>
      <c r="AI1768" s="45"/>
      <c r="AJ1768" s="45"/>
      <c r="AK1768" s="45"/>
      <c r="AL1768" s="45"/>
      <c r="AM1768" s="43"/>
      <c r="AN1768" s="27" t="s">
        <v>6</v>
      </c>
      <c r="AO1768" s="27" t="s">
        <v>6</v>
      </c>
      <c r="AP1768" s="516"/>
      <c r="AQ1768" s="516"/>
      <c r="AR1768" s="516"/>
      <c r="AS1768" s="516" t="s">
        <v>6</v>
      </c>
      <c r="AT1768" s="516" t="s">
        <v>6</v>
      </c>
      <c r="AU1768" s="516"/>
      <c r="AV1768" s="516" t="s">
        <v>6</v>
      </c>
      <c r="AW1768" s="516" t="s">
        <v>6</v>
      </c>
      <c r="AX1768" s="516"/>
      <c r="AY1768" s="516" t="s">
        <v>6</v>
      </c>
      <c r="AZ1768" s="516" t="s">
        <v>6</v>
      </c>
      <c r="BA1768" s="516"/>
      <c r="BB1768" s="516" t="s">
        <v>6</v>
      </c>
      <c r="BC1768" s="516" t="s">
        <v>6</v>
      </c>
      <c r="BD1768" s="516"/>
      <c r="BE1768" s="516" t="s">
        <v>6</v>
      </c>
      <c r="BF1768" s="516" t="s">
        <v>6</v>
      </c>
      <c r="BG1768" s="516"/>
      <c r="BH1768" s="516" t="s">
        <v>6</v>
      </c>
      <c r="BI1768" s="516" t="s">
        <v>6</v>
      </c>
      <c r="BJ1768" s="516"/>
      <c r="BK1768" s="516" t="s">
        <v>6</v>
      </c>
      <c r="BL1768" s="516" t="s">
        <v>6</v>
      </c>
      <c r="BM1768" s="516"/>
      <c r="BN1768" s="516" t="s">
        <v>6</v>
      </c>
      <c r="BO1768" s="516" t="s">
        <v>6</v>
      </c>
      <c r="BP1768" s="516"/>
      <c r="BQ1768" s="516" t="s">
        <v>6</v>
      </c>
      <c r="BR1768" s="516" t="s">
        <v>6</v>
      </c>
      <c r="BS1768" s="516"/>
      <c r="BT1768" s="516"/>
      <c r="BU1768" s="516"/>
      <c r="BV1768" s="516"/>
      <c r="BW1768" s="516"/>
      <c r="BX1768" s="516"/>
      <c r="BY1768" s="516"/>
      <c r="BZ1768" s="28"/>
      <c r="CA1768" s="24"/>
      <c r="CB1768" s="29"/>
      <c r="CC1768" s="29"/>
      <c r="CD1768" s="30"/>
      <c r="CE1768" s="29"/>
      <c r="CF1768" s="29"/>
      <c r="CG1768" s="31"/>
      <c r="CH1768" s="457"/>
      <c r="CI1768" s="23" t="s">
        <v>836</v>
      </c>
    </row>
    <row r="1769" spans="1:87" ht="15.6" thickTop="1" thickBot="1" x14ac:dyDescent="0.35">
      <c r="A1769" s="503"/>
      <c r="B1769" s="49"/>
      <c r="C1769" s="156">
        <f t="shared" si="644"/>
        <v>0</v>
      </c>
      <c r="D1769" s="457"/>
      <c r="E1769" s="73"/>
      <c r="F1769" s="93">
        <v>1818</v>
      </c>
      <c r="G1769" s="302">
        <v>27760</v>
      </c>
      <c r="H1769" s="76" t="s">
        <v>3720</v>
      </c>
      <c r="I1769" s="122" t="s">
        <v>864</v>
      </c>
      <c r="J1769" s="100">
        <v>3</v>
      </c>
      <c r="K1769" s="79"/>
      <c r="L1769" s="79"/>
      <c r="M1769" s="79"/>
      <c r="N1769" s="80" t="s">
        <v>3774</v>
      </c>
      <c r="O1769" s="81"/>
      <c r="P1769" s="82"/>
      <c r="Q1769" s="83" t="str">
        <f t="shared" si="645"/>
        <v/>
      </c>
      <c r="R1769" s="83" t="str">
        <f t="shared" si="646"/>
        <v>◄</v>
      </c>
      <c r="S1769" s="84"/>
      <c r="T1769" s="85"/>
      <c r="U1769" s="83" t="str">
        <f t="shared" si="647"/>
        <v/>
      </c>
      <c r="V1769" s="83" t="str">
        <f t="shared" si="648"/>
        <v>◄</v>
      </c>
      <c r="W1769" s="86"/>
      <c r="X1769" s="85"/>
      <c r="Y1769" s="457"/>
      <c r="Z1769" s="87"/>
      <c r="AA1769" s="521">
        <f t="shared" si="649"/>
        <v>0</v>
      </c>
      <c r="AB1769" s="520">
        <f t="shared" si="649"/>
        <v>0</v>
      </c>
      <c r="AC1769" s="88"/>
      <c r="AD1769" s="519">
        <f t="shared" si="650"/>
        <v>0</v>
      </c>
      <c r="AE1769" s="522">
        <f t="shared" si="650"/>
        <v>0</v>
      </c>
      <c r="AF1769" s="44"/>
      <c r="AG1769" s="45"/>
      <c r="AH1769" s="44"/>
      <c r="AI1769" s="45"/>
      <c r="AJ1769" s="45"/>
      <c r="AK1769" s="45"/>
      <c r="AL1769" s="45"/>
      <c r="AM1769" s="43"/>
      <c r="AN1769" s="27" t="s">
        <v>6</v>
      </c>
      <c r="AO1769" s="27" t="s">
        <v>6</v>
      </c>
      <c r="AP1769" s="516"/>
      <c r="AQ1769" s="516"/>
      <c r="AR1769" s="516"/>
      <c r="AS1769" s="516" t="s">
        <v>6</v>
      </c>
      <c r="AT1769" s="516" t="s">
        <v>6</v>
      </c>
      <c r="AU1769" s="516"/>
      <c r="AV1769" s="516" t="s">
        <v>6</v>
      </c>
      <c r="AW1769" s="516" t="s">
        <v>6</v>
      </c>
      <c r="AX1769" s="516"/>
      <c r="AY1769" s="516" t="s">
        <v>6</v>
      </c>
      <c r="AZ1769" s="516" t="s">
        <v>6</v>
      </c>
      <c r="BA1769" s="516"/>
      <c r="BB1769" s="516" t="s">
        <v>6</v>
      </c>
      <c r="BC1769" s="516" t="s">
        <v>6</v>
      </c>
      <c r="BD1769" s="516"/>
      <c r="BE1769" s="516" t="s">
        <v>6</v>
      </c>
      <c r="BF1769" s="516" t="s">
        <v>6</v>
      </c>
      <c r="BG1769" s="516"/>
      <c r="BH1769" s="516" t="s">
        <v>6</v>
      </c>
      <c r="BI1769" s="516" t="s">
        <v>6</v>
      </c>
      <c r="BJ1769" s="516"/>
      <c r="BK1769" s="516" t="s">
        <v>6</v>
      </c>
      <c r="BL1769" s="516" t="s">
        <v>6</v>
      </c>
      <c r="BM1769" s="516"/>
      <c r="BN1769" s="516" t="s">
        <v>6</v>
      </c>
      <c r="BO1769" s="516" t="s">
        <v>6</v>
      </c>
      <c r="BP1769" s="516"/>
      <c r="BQ1769" s="516" t="s">
        <v>6</v>
      </c>
      <c r="BR1769" s="516" t="s">
        <v>6</v>
      </c>
      <c r="BS1769" s="516"/>
      <c r="BT1769" s="516"/>
      <c r="BU1769" s="516"/>
      <c r="BV1769" s="516"/>
      <c r="BW1769" s="516"/>
      <c r="BX1769" s="516"/>
      <c r="BY1769" s="516"/>
      <c r="BZ1769" s="28"/>
      <c r="CA1769" s="24"/>
      <c r="CB1769" s="29"/>
      <c r="CC1769" s="29"/>
      <c r="CD1769" s="30"/>
      <c r="CE1769" s="29"/>
      <c r="CF1769" s="29"/>
      <c r="CG1769" s="31"/>
      <c r="CH1769" s="457"/>
      <c r="CI1769" s="23" t="s">
        <v>836</v>
      </c>
    </row>
    <row r="1770" spans="1:87" ht="15.6" thickTop="1" thickBot="1" x14ac:dyDescent="0.35">
      <c r="A1770" s="503"/>
      <c r="B1770" s="49"/>
      <c r="C1770" s="156">
        <f t="shared" si="644"/>
        <v>0</v>
      </c>
      <c r="D1770" s="457"/>
      <c r="E1770" s="73"/>
      <c r="F1770" s="93">
        <v>1819</v>
      </c>
      <c r="G1770" s="302">
        <v>27760</v>
      </c>
      <c r="H1770" s="76">
        <v>10</v>
      </c>
      <c r="I1770" s="122" t="s">
        <v>864</v>
      </c>
      <c r="J1770" s="100">
        <v>5</v>
      </c>
      <c r="K1770" s="79"/>
      <c r="L1770" s="79"/>
      <c r="M1770" s="79"/>
      <c r="N1770" s="80" t="s">
        <v>3775</v>
      </c>
      <c r="O1770" s="81"/>
      <c r="P1770" s="82"/>
      <c r="Q1770" s="83" t="str">
        <f t="shared" si="645"/>
        <v/>
      </c>
      <c r="R1770" s="83" t="str">
        <f t="shared" si="646"/>
        <v>◄</v>
      </c>
      <c r="S1770" s="84"/>
      <c r="T1770" s="85"/>
      <c r="U1770" s="83" t="str">
        <f t="shared" si="647"/>
        <v/>
      </c>
      <c r="V1770" s="83" t="str">
        <f t="shared" si="648"/>
        <v>◄</v>
      </c>
      <c r="W1770" s="86"/>
      <c r="X1770" s="85"/>
      <c r="Y1770" s="457"/>
      <c r="Z1770" s="87"/>
      <c r="AA1770" s="521">
        <f t="shared" si="649"/>
        <v>0</v>
      </c>
      <c r="AB1770" s="520">
        <f t="shared" si="649"/>
        <v>0</v>
      </c>
      <c r="AC1770" s="88"/>
      <c r="AD1770" s="519">
        <f t="shared" si="650"/>
        <v>0</v>
      </c>
      <c r="AE1770" s="522">
        <f t="shared" si="650"/>
        <v>0</v>
      </c>
      <c r="AF1770" s="44"/>
      <c r="AG1770" s="45"/>
      <c r="AH1770" s="44"/>
      <c r="AI1770" s="45"/>
      <c r="AJ1770" s="45"/>
      <c r="AK1770" s="45"/>
      <c r="AL1770" s="45"/>
      <c r="AM1770" s="43"/>
      <c r="AN1770" s="27" t="s">
        <v>6</v>
      </c>
      <c r="AO1770" s="27" t="s">
        <v>6</v>
      </c>
      <c r="AP1770" s="516"/>
      <c r="AQ1770" s="516"/>
      <c r="AR1770" s="516"/>
      <c r="AS1770" s="516" t="s">
        <v>6</v>
      </c>
      <c r="AT1770" s="516" t="s">
        <v>6</v>
      </c>
      <c r="AU1770" s="516"/>
      <c r="AV1770" s="516" t="s">
        <v>6</v>
      </c>
      <c r="AW1770" s="516" t="s">
        <v>6</v>
      </c>
      <c r="AX1770" s="516"/>
      <c r="AY1770" s="516" t="s">
        <v>6</v>
      </c>
      <c r="AZ1770" s="516" t="s">
        <v>6</v>
      </c>
      <c r="BA1770" s="516"/>
      <c r="BB1770" s="516" t="s">
        <v>6</v>
      </c>
      <c r="BC1770" s="516" t="s">
        <v>6</v>
      </c>
      <c r="BD1770" s="516"/>
      <c r="BE1770" s="516" t="s">
        <v>6</v>
      </c>
      <c r="BF1770" s="516" t="s">
        <v>6</v>
      </c>
      <c r="BG1770" s="516"/>
      <c r="BH1770" s="516" t="s">
        <v>6</v>
      </c>
      <c r="BI1770" s="516" t="s">
        <v>6</v>
      </c>
      <c r="BJ1770" s="516"/>
      <c r="BK1770" s="516" t="s">
        <v>6</v>
      </c>
      <c r="BL1770" s="516" t="s">
        <v>6</v>
      </c>
      <c r="BM1770" s="516"/>
      <c r="BN1770" s="516" t="s">
        <v>6</v>
      </c>
      <c r="BO1770" s="516" t="s">
        <v>6</v>
      </c>
      <c r="BP1770" s="516"/>
      <c r="BQ1770" s="516" t="s">
        <v>6</v>
      </c>
      <c r="BR1770" s="516" t="s">
        <v>6</v>
      </c>
      <c r="BS1770" s="516"/>
      <c r="BT1770" s="516"/>
      <c r="BU1770" s="516"/>
      <c r="BV1770" s="516"/>
      <c r="BW1770" s="516"/>
      <c r="BX1770" s="516"/>
      <c r="BY1770" s="516"/>
      <c r="BZ1770" s="28"/>
      <c r="CA1770" s="24"/>
      <c r="CB1770" s="29"/>
      <c r="CC1770" s="29"/>
      <c r="CD1770" s="30"/>
      <c r="CE1770" s="29"/>
      <c r="CF1770" s="29"/>
      <c r="CG1770" s="31"/>
      <c r="CH1770" s="457"/>
      <c r="CI1770" s="23" t="s">
        <v>836</v>
      </c>
    </row>
    <row r="1771" spans="1:87" ht="15.6" thickTop="1" thickBot="1" x14ac:dyDescent="0.35">
      <c r="A1771" s="503"/>
      <c r="B1771" s="49"/>
      <c r="C1771" s="156">
        <f t="shared" si="644"/>
        <v>0</v>
      </c>
      <c r="D1771" s="457"/>
      <c r="E1771" s="73"/>
      <c r="F1771" s="93">
        <v>1820</v>
      </c>
      <c r="G1771" s="302">
        <v>27760</v>
      </c>
      <c r="H1771" s="76">
        <v>10</v>
      </c>
      <c r="I1771" s="122" t="s">
        <v>864</v>
      </c>
      <c r="J1771" s="100">
        <v>5</v>
      </c>
      <c r="K1771" s="79"/>
      <c r="L1771" s="79"/>
      <c r="M1771" s="79"/>
      <c r="N1771" s="80" t="s">
        <v>3776</v>
      </c>
      <c r="O1771" s="81"/>
      <c r="P1771" s="82"/>
      <c r="Q1771" s="83" t="str">
        <f t="shared" si="645"/>
        <v/>
      </c>
      <c r="R1771" s="83" t="str">
        <f t="shared" si="646"/>
        <v>◄</v>
      </c>
      <c r="S1771" s="84"/>
      <c r="T1771" s="85"/>
      <c r="U1771" s="83" t="str">
        <f t="shared" si="647"/>
        <v/>
      </c>
      <c r="V1771" s="83" t="str">
        <f t="shared" si="648"/>
        <v>◄</v>
      </c>
      <c r="W1771" s="86"/>
      <c r="X1771" s="85"/>
      <c r="Y1771" s="457"/>
      <c r="Z1771" s="87"/>
      <c r="AA1771" s="521">
        <f t="shared" si="649"/>
        <v>0</v>
      </c>
      <c r="AB1771" s="520">
        <f t="shared" si="649"/>
        <v>0</v>
      </c>
      <c r="AC1771" s="88"/>
      <c r="AD1771" s="519">
        <f t="shared" si="650"/>
        <v>0</v>
      </c>
      <c r="AE1771" s="522">
        <f t="shared" si="650"/>
        <v>0</v>
      </c>
      <c r="AF1771" s="44"/>
      <c r="AG1771" s="45"/>
      <c r="AH1771" s="44"/>
      <c r="AI1771" s="45"/>
      <c r="AJ1771" s="45"/>
      <c r="AK1771" s="45"/>
      <c r="AL1771" s="45"/>
      <c r="AM1771" s="43"/>
      <c r="AN1771" s="27" t="s">
        <v>6</v>
      </c>
      <c r="AO1771" s="27" t="s">
        <v>6</v>
      </c>
      <c r="AP1771" s="516"/>
      <c r="AQ1771" s="516"/>
      <c r="AR1771" s="516"/>
      <c r="AS1771" s="516" t="s">
        <v>6</v>
      </c>
      <c r="AT1771" s="516" t="s">
        <v>6</v>
      </c>
      <c r="AU1771" s="516"/>
      <c r="AV1771" s="516" t="s">
        <v>6</v>
      </c>
      <c r="AW1771" s="516" t="s">
        <v>6</v>
      </c>
      <c r="AX1771" s="516"/>
      <c r="AY1771" s="516" t="s">
        <v>6</v>
      </c>
      <c r="AZ1771" s="516" t="s">
        <v>6</v>
      </c>
      <c r="BA1771" s="516"/>
      <c r="BB1771" s="516" t="s">
        <v>6</v>
      </c>
      <c r="BC1771" s="516" t="s">
        <v>6</v>
      </c>
      <c r="BD1771" s="516"/>
      <c r="BE1771" s="516" t="s">
        <v>6</v>
      </c>
      <c r="BF1771" s="516" t="s">
        <v>6</v>
      </c>
      <c r="BG1771" s="516"/>
      <c r="BH1771" s="516" t="s">
        <v>6</v>
      </c>
      <c r="BI1771" s="516" t="s">
        <v>6</v>
      </c>
      <c r="BJ1771" s="516"/>
      <c r="BK1771" s="516" t="s">
        <v>6</v>
      </c>
      <c r="BL1771" s="516" t="s">
        <v>6</v>
      </c>
      <c r="BM1771" s="516"/>
      <c r="BN1771" s="516" t="s">
        <v>6</v>
      </c>
      <c r="BO1771" s="516" t="s">
        <v>6</v>
      </c>
      <c r="BP1771" s="516"/>
      <c r="BQ1771" s="516" t="s">
        <v>6</v>
      </c>
      <c r="BR1771" s="516" t="s">
        <v>6</v>
      </c>
      <c r="BS1771" s="516"/>
      <c r="BT1771" s="516"/>
      <c r="BU1771" s="516"/>
      <c r="BV1771" s="516"/>
      <c r="BW1771" s="516"/>
      <c r="BX1771" s="516"/>
      <c r="BY1771" s="516"/>
      <c r="BZ1771" s="28"/>
      <c r="CA1771" s="24"/>
      <c r="CB1771" s="29"/>
      <c r="CC1771" s="29"/>
      <c r="CD1771" s="30"/>
      <c r="CE1771" s="29"/>
      <c r="CF1771" s="29"/>
      <c r="CG1771" s="31"/>
      <c r="CH1771" s="457"/>
      <c r="CI1771" s="23" t="s">
        <v>836</v>
      </c>
    </row>
    <row r="1772" spans="1:87" ht="15.6" thickTop="1" thickBot="1" x14ac:dyDescent="0.35">
      <c r="A1772" s="503"/>
      <c r="B1772" s="49"/>
      <c r="C1772" s="156">
        <f t="shared" si="644"/>
        <v>0</v>
      </c>
      <c r="D1772" s="457"/>
      <c r="E1772" s="73"/>
      <c r="F1772" s="93">
        <v>1821</v>
      </c>
      <c r="G1772" s="302">
        <v>27760</v>
      </c>
      <c r="H1772" s="76">
        <v>30</v>
      </c>
      <c r="I1772" s="122" t="s">
        <v>864</v>
      </c>
      <c r="J1772" s="100">
        <v>15</v>
      </c>
      <c r="K1772" s="79"/>
      <c r="L1772" s="79"/>
      <c r="M1772" s="79"/>
      <c r="N1772" s="80" t="s">
        <v>3777</v>
      </c>
      <c r="O1772" s="81"/>
      <c r="P1772" s="82"/>
      <c r="Q1772" s="83" t="str">
        <f t="shared" si="645"/>
        <v/>
      </c>
      <c r="R1772" s="83" t="str">
        <f t="shared" si="646"/>
        <v>◄</v>
      </c>
      <c r="S1772" s="84"/>
      <c r="T1772" s="85"/>
      <c r="U1772" s="83" t="str">
        <f t="shared" si="647"/>
        <v/>
      </c>
      <c r="V1772" s="83" t="str">
        <f t="shared" si="648"/>
        <v>◄</v>
      </c>
      <c r="W1772" s="86"/>
      <c r="X1772" s="85"/>
      <c r="Y1772" s="457"/>
      <c r="Z1772" s="87"/>
      <c r="AA1772" s="521">
        <f t="shared" si="649"/>
        <v>0</v>
      </c>
      <c r="AB1772" s="520">
        <f t="shared" si="649"/>
        <v>0</v>
      </c>
      <c r="AC1772" s="88"/>
      <c r="AD1772" s="519">
        <f t="shared" si="650"/>
        <v>0</v>
      </c>
      <c r="AE1772" s="522">
        <f t="shared" si="650"/>
        <v>0</v>
      </c>
      <c r="AF1772" s="44"/>
      <c r="AG1772" s="45"/>
      <c r="AH1772" s="44"/>
      <c r="AI1772" s="45"/>
      <c r="AJ1772" s="45"/>
      <c r="AK1772" s="45"/>
      <c r="AL1772" s="45"/>
      <c r="AM1772" s="43"/>
      <c r="AN1772" s="27" t="s">
        <v>6</v>
      </c>
      <c r="AO1772" s="27" t="s">
        <v>6</v>
      </c>
      <c r="AP1772" s="516"/>
      <c r="AQ1772" s="516"/>
      <c r="AR1772" s="516"/>
      <c r="AS1772" s="516" t="s">
        <v>6</v>
      </c>
      <c r="AT1772" s="516" t="s">
        <v>6</v>
      </c>
      <c r="AU1772" s="516"/>
      <c r="AV1772" s="516" t="s">
        <v>6</v>
      </c>
      <c r="AW1772" s="516" t="s">
        <v>6</v>
      </c>
      <c r="AX1772" s="516"/>
      <c r="AY1772" s="516" t="s">
        <v>6</v>
      </c>
      <c r="AZ1772" s="516" t="s">
        <v>6</v>
      </c>
      <c r="BA1772" s="516"/>
      <c r="BB1772" s="516" t="s">
        <v>6</v>
      </c>
      <c r="BC1772" s="516" t="s">
        <v>6</v>
      </c>
      <c r="BD1772" s="516"/>
      <c r="BE1772" s="516" t="s">
        <v>6</v>
      </c>
      <c r="BF1772" s="516" t="s">
        <v>6</v>
      </c>
      <c r="BG1772" s="516"/>
      <c r="BH1772" s="516" t="s">
        <v>6</v>
      </c>
      <c r="BI1772" s="516" t="s">
        <v>6</v>
      </c>
      <c r="BJ1772" s="516"/>
      <c r="BK1772" s="516" t="s">
        <v>6</v>
      </c>
      <c r="BL1772" s="516" t="s">
        <v>6</v>
      </c>
      <c r="BM1772" s="516"/>
      <c r="BN1772" s="516" t="s">
        <v>6</v>
      </c>
      <c r="BO1772" s="516" t="s">
        <v>6</v>
      </c>
      <c r="BP1772" s="516"/>
      <c r="BQ1772" s="516" t="s">
        <v>6</v>
      </c>
      <c r="BR1772" s="516" t="s">
        <v>6</v>
      </c>
      <c r="BS1772" s="516"/>
      <c r="BT1772" s="516"/>
      <c r="BU1772" s="516"/>
      <c r="BV1772" s="516"/>
      <c r="BW1772" s="516"/>
      <c r="BX1772" s="516"/>
      <c r="BY1772" s="516"/>
      <c r="BZ1772" s="28"/>
      <c r="CA1772" s="24"/>
      <c r="CB1772" s="29"/>
      <c r="CC1772" s="29"/>
      <c r="CD1772" s="30"/>
      <c r="CE1772" s="29"/>
      <c r="CF1772" s="29"/>
      <c r="CG1772" s="31"/>
      <c r="CH1772" s="457"/>
      <c r="CI1772" s="23" t="s">
        <v>836</v>
      </c>
    </row>
    <row r="1773" spans="1:87" ht="16.8" customHeight="1" thickTop="1" thickBot="1" x14ac:dyDescent="0.35">
      <c r="A1773" s="505" t="str">
        <f>IF(COUNTIF(B1774:B1776,"x")&gt;0,"x","")</f>
        <v/>
      </c>
      <c r="B1773" s="57"/>
      <c r="C1773" s="510" t="str">
        <f>A1773</f>
        <v/>
      </c>
      <c r="D1773" s="66">
        <f>ROWS(D1774:D1776)-1</f>
        <v>2</v>
      </c>
      <c r="E1773" s="58" t="s">
        <v>3778</v>
      </c>
      <c r="F1773" s="59"/>
      <c r="G1773" s="301"/>
      <c r="H1773" s="6"/>
      <c r="I1773" s="18"/>
      <c r="J1773" s="18"/>
      <c r="K1773" s="18"/>
      <c r="L1773" s="18"/>
      <c r="M1773" s="18"/>
      <c r="N1773" s="46"/>
      <c r="O1773" s="60">
        <v>28009</v>
      </c>
      <c r="P1773" s="61" t="s">
        <v>6970</v>
      </c>
      <c r="Q1773" s="143"/>
      <c r="R1773" s="63" t="str">
        <f>IF(COUNTIF(Q1774:Q1776,"?")&gt;0,"?",IF(AND(S1773="◄",T1773="►"),"◄►",IF(S1773="◄","◄",IF(T1773="►","►",""))))</f>
        <v>◄</v>
      </c>
      <c r="S1773" s="64" t="str">
        <f>IF(SUM(S1774:S1776)+1=ROWS(S1774:S1776)-COUNTIF(S1774:S1776,"-"),"","◄")</f>
        <v>◄</v>
      </c>
      <c r="T1773" s="65" t="str">
        <f>IF(SUM(T1774:T1776)&gt;0,"►","")</f>
        <v/>
      </c>
      <c r="U1773" s="146"/>
      <c r="V1773" s="63" t="str">
        <f>IF(COUNTIF(U1774:U1776,"?")&gt;0,"?",IF(AND(W1773="◄",X1773="►"),"◄►",IF(W1773="◄","◄",IF(X1773="►","►",""))))</f>
        <v>◄</v>
      </c>
      <c r="W1773" s="64" t="str">
        <f>IF(SUM(W1774:W1776)+1=ROWS(W1774:W1776)-COUNTIF(W1774:W1776,"-"),"","◄")</f>
        <v>◄</v>
      </c>
      <c r="X1773" s="65" t="str">
        <f>IF(SUM(X1774:X1776)&gt;0,"►","")</f>
        <v/>
      </c>
      <c r="Y1773" s="66">
        <f>ROWS(Y1774:Y1776)-1</f>
        <v>2</v>
      </c>
      <c r="Z1773" s="67">
        <f>SUM(Z1774:Z1776)-Z1776</f>
        <v>0</v>
      </c>
      <c r="AA1773" s="68" t="s">
        <v>840</v>
      </c>
      <c r="AB1773" s="69"/>
      <c r="AC1773" s="67">
        <f>SUM(AC1774:AC1776)-AC1776</f>
        <v>0</v>
      </c>
      <c r="AD1773" s="68" t="s">
        <v>840</v>
      </c>
      <c r="AE1773" s="69"/>
      <c r="AF1773" s="70" t="str">
        <f>IF(AG1773="◄","◄",IF(AG1773="ok","►",""))</f>
        <v>◄</v>
      </c>
      <c r="AG1773" s="71" t="str">
        <f>IF(AG1774&gt;0,"OK","◄")</f>
        <v>◄</v>
      </c>
      <c r="AH1773" s="62" t="str">
        <f>IF(AND(AI1773="◄",AJ1773="►"),"◄?►",IF(AI1773="◄","◄",IF(AJ1773="►","►","")))</f>
        <v>◄</v>
      </c>
      <c r="AI1773" s="64" t="str">
        <f>IF(AI1774&gt;0,"","◄")</f>
        <v>◄</v>
      </c>
      <c r="AJ1773" s="65" t="str">
        <f>IF(SUM(AJ1774:AJ1775)&gt;0,"►","")</f>
        <v/>
      </c>
      <c r="AK1773" s="570">
        <f>G1774</f>
        <v>27760</v>
      </c>
      <c r="AL1773" s="572" t="str">
        <f>P1773</f>
        <v>▬ folder Nr. 14  /  76 ▬</v>
      </c>
      <c r="AM1773" s="43"/>
      <c r="AN1773" s="2"/>
      <c r="AO1773" s="2"/>
      <c r="AP1773" s="2"/>
      <c r="AQ1773" s="2"/>
      <c r="AR1773" s="2"/>
      <c r="AS1773" s="2"/>
      <c r="AT1773" s="2"/>
      <c r="AU1773" s="2"/>
      <c r="AV1773" s="2"/>
      <c r="AW1773" s="2"/>
      <c r="AX1773" s="2"/>
      <c r="AY1773" s="2"/>
      <c r="AZ1773" s="2"/>
      <c r="BA1773" s="2"/>
      <c r="BB1773" s="2"/>
      <c r="BC1773" s="2"/>
      <c r="BD1773" s="2"/>
      <c r="BE1773" s="2"/>
      <c r="BF1773" s="2"/>
      <c r="BG1773" s="2"/>
      <c r="BH1773" s="2"/>
      <c r="BI1773" s="2"/>
      <c r="BJ1773" s="2"/>
      <c r="BK1773" s="2"/>
      <c r="BL1773" s="2"/>
      <c r="BM1773" s="2"/>
      <c r="BN1773" s="2"/>
      <c r="BO1773" s="2"/>
      <c r="BP1773" s="2"/>
      <c r="BQ1773" s="2"/>
      <c r="BR1773" s="2"/>
      <c r="BS1773" s="2"/>
      <c r="BT1773" s="46"/>
      <c r="BU1773" s="46"/>
      <c r="BV1773" s="46"/>
      <c r="BW1773" s="46"/>
      <c r="BX1773" s="46"/>
      <c r="BY1773" s="46"/>
      <c r="BZ1773" s="46"/>
      <c r="CA1773" s="46"/>
      <c r="CB1773" s="46"/>
      <c r="CC1773" s="46"/>
      <c r="CD1773" s="46"/>
      <c r="CE1773" s="46"/>
      <c r="CF1773" s="46"/>
      <c r="CG1773" s="46"/>
      <c r="CH1773" s="66">
        <f>ROWS(CH1774:CH1776)-1</f>
        <v>2</v>
      </c>
      <c r="CI1773" s="23" t="s">
        <v>836</v>
      </c>
    </row>
    <row r="1774" spans="1:87" ht="15" thickBot="1" x14ac:dyDescent="0.35">
      <c r="A1774" s="503"/>
      <c r="B1774" s="49"/>
      <c r="C1774" s="156">
        <f>B1774</f>
        <v>0</v>
      </c>
      <c r="D1774" s="457"/>
      <c r="E1774" s="73"/>
      <c r="F1774" s="74" t="s">
        <v>3779</v>
      </c>
      <c r="G1774" s="300">
        <v>27760</v>
      </c>
      <c r="H1774" s="76">
        <v>11</v>
      </c>
      <c r="I1774" s="119"/>
      <c r="J1774" s="119"/>
      <c r="K1774" s="79"/>
      <c r="L1774" s="79"/>
      <c r="M1774" s="79"/>
      <c r="N1774" s="80" t="s">
        <v>3780</v>
      </c>
      <c r="O1774" s="81"/>
      <c r="P1774" s="82"/>
      <c r="Q1774" s="83" t="str">
        <f>IF(R1774="?","?","")</f>
        <v/>
      </c>
      <c r="R1774" s="83" t="str">
        <f>IF(AND(S1774="",T1774&gt;0),"?",IF(S1774="","◄",IF(T1774&gt;=1,"►","")))</f>
        <v>◄</v>
      </c>
      <c r="S1774" s="84"/>
      <c r="T1774" s="85"/>
      <c r="U1774" s="83" t="str">
        <f>IF(V1774="?","?","")</f>
        <v/>
      </c>
      <c r="V1774" s="83" t="str">
        <f>IF(AND(W1774="",X1774&gt;0),"?",IF(W1774="","◄",IF(X1774&gt;=1,"►","")))</f>
        <v>◄</v>
      </c>
      <c r="W1774" s="86"/>
      <c r="X1774" s="85"/>
      <c r="Y1774" s="457"/>
      <c r="Z1774" s="87"/>
      <c r="AA1774" s="521">
        <f>(S1774*Z1774)</f>
        <v>0</v>
      </c>
      <c r="AB1774" s="520">
        <f>(T1774*AA1774)</f>
        <v>0</v>
      </c>
      <c r="AC1774" s="88"/>
      <c r="AD1774" s="519">
        <f>(W1774*AC1774)</f>
        <v>0</v>
      </c>
      <c r="AE1774" s="522">
        <f>(X1774*AD1774)</f>
        <v>0</v>
      </c>
      <c r="AF1774" s="89" t="str">
        <f>IF(AG1774&gt;0,"ok","◄")</f>
        <v>◄</v>
      </c>
      <c r="AG1774" s="90"/>
      <c r="AH1774" s="89" t="str">
        <f>IF(AND(AI1774="",AJ1774&gt;0),"?",IF(AI1774="","◄",IF(AJ1774&gt;=1,"►","")))</f>
        <v>◄</v>
      </c>
      <c r="AI1774" s="91"/>
      <c r="AJ1774" s="92"/>
      <c r="AK1774" s="586"/>
      <c r="AL1774" s="587"/>
      <c r="AM1774" s="43"/>
      <c r="AN1774" s="27" t="s">
        <v>6</v>
      </c>
      <c r="AO1774" s="27" t="s">
        <v>6</v>
      </c>
      <c r="AP1774" s="516"/>
      <c r="AQ1774" s="516"/>
      <c r="AR1774" s="516"/>
      <c r="AS1774" s="516" t="s">
        <v>6</v>
      </c>
      <c r="AT1774" s="516" t="s">
        <v>6</v>
      </c>
      <c r="AU1774" s="516"/>
      <c r="AV1774" s="516" t="s">
        <v>6</v>
      </c>
      <c r="AW1774" s="516" t="s">
        <v>6</v>
      </c>
      <c r="AX1774" s="516"/>
      <c r="AY1774" s="516" t="s">
        <v>6</v>
      </c>
      <c r="AZ1774" s="516" t="s">
        <v>6</v>
      </c>
      <c r="BA1774" s="516"/>
      <c r="BB1774" s="516" t="s">
        <v>6</v>
      </c>
      <c r="BC1774" s="516" t="s">
        <v>6</v>
      </c>
      <c r="BD1774" s="516"/>
      <c r="BE1774" s="516" t="s">
        <v>6</v>
      </c>
      <c r="BF1774" s="516" t="s">
        <v>6</v>
      </c>
      <c r="BG1774" s="516"/>
      <c r="BH1774" s="516" t="s">
        <v>6</v>
      </c>
      <c r="BI1774" s="516" t="s">
        <v>6</v>
      </c>
      <c r="BJ1774" s="516"/>
      <c r="BK1774" s="516" t="s">
        <v>6</v>
      </c>
      <c r="BL1774" s="516" t="s">
        <v>6</v>
      </c>
      <c r="BM1774" s="516"/>
      <c r="BN1774" s="516" t="s">
        <v>6</v>
      </c>
      <c r="BO1774" s="516" t="s">
        <v>6</v>
      </c>
      <c r="BP1774" s="516"/>
      <c r="BQ1774" s="516" t="s">
        <v>6</v>
      </c>
      <c r="BR1774" s="516" t="s">
        <v>6</v>
      </c>
      <c r="BS1774" s="516"/>
      <c r="BT1774" s="516"/>
      <c r="BU1774" s="516"/>
      <c r="BV1774" s="516"/>
      <c r="BW1774" s="516"/>
      <c r="BX1774" s="516"/>
      <c r="BY1774" s="516"/>
      <c r="BZ1774" s="28"/>
      <c r="CA1774" s="24"/>
      <c r="CB1774" s="29"/>
      <c r="CC1774" s="29"/>
      <c r="CD1774" s="30"/>
      <c r="CE1774" s="29"/>
      <c r="CF1774" s="29"/>
      <c r="CG1774" s="31"/>
      <c r="CH1774" s="457"/>
      <c r="CI1774" s="23" t="s">
        <v>836</v>
      </c>
    </row>
    <row r="1775" spans="1:87" ht="15.6" thickTop="1" thickBot="1" x14ac:dyDescent="0.35">
      <c r="A1775" s="503"/>
      <c r="B1775" s="49"/>
      <c r="C1775" s="156">
        <f>B1775</f>
        <v>0</v>
      </c>
      <c r="D1775" s="457"/>
      <c r="E1775" s="73"/>
      <c r="F1775" s="93">
        <v>1823</v>
      </c>
      <c r="G1775" s="302">
        <v>27760</v>
      </c>
      <c r="H1775" s="76">
        <v>14</v>
      </c>
      <c r="I1775" s="119"/>
      <c r="J1775" s="119"/>
      <c r="K1775" s="79"/>
      <c r="L1775" s="79"/>
      <c r="M1775" s="79"/>
      <c r="N1775" s="80" t="s">
        <v>3781</v>
      </c>
      <c r="O1775" s="81"/>
      <c r="P1775" s="82"/>
      <c r="Q1775" s="83" t="str">
        <f>IF(R1775="?","?","")</f>
        <v/>
      </c>
      <c r="R1775" s="83" t="str">
        <f>IF(AND(S1775="",T1775&gt;0),"?",IF(S1775="","◄",IF(T1775&gt;=1,"►","")))</f>
        <v>◄</v>
      </c>
      <c r="S1775" s="84"/>
      <c r="T1775" s="85"/>
      <c r="U1775" s="83" t="str">
        <f>IF(V1775="?","?","")</f>
        <v/>
      </c>
      <c r="V1775" s="83" t="str">
        <f>IF(AND(W1775="",X1775&gt;0),"?",IF(W1775="","◄",IF(X1775&gt;=1,"►","")))</f>
        <v>◄</v>
      </c>
      <c r="W1775" s="86"/>
      <c r="X1775" s="85"/>
      <c r="Y1775" s="457"/>
      <c r="Z1775" s="87"/>
      <c r="AA1775" s="521">
        <f>(S1775*Z1775)</f>
        <v>0</v>
      </c>
      <c r="AB1775" s="520">
        <f>(T1775*AA1775)</f>
        <v>0</v>
      </c>
      <c r="AC1775" s="88"/>
      <c r="AD1775" s="519">
        <f>(W1775*AC1775)</f>
        <v>0</v>
      </c>
      <c r="AE1775" s="522">
        <f>(X1775*AD1775)</f>
        <v>0</v>
      </c>
      <c r="AF1775" s="44"/>
      <c r="AG1775" s="45"/>
      <c r="AH1775" s="44"/>
      <c r="AI1775" s="45"/>
      <c r="AJ1775" s="45"/>
      <c r="AK1775" s="45"/>
      <c r="AL1775" s="45"/>
      <c r="AM1775" s="43"/>
      <c r="AN1775" s="27" t="s">
        <v>6</v>
      </c>
      <c r="AO1775" s="27" t="s">
        <v>6</v>
      </c>
      <c r="AP1775" s="516"/>
      <c r="AQ1775" s="516"/>
      <c r="AR1775" s="516"/>
      <c r="AS1775" s="516" t="s">
        <v>6</v>
      </c>
      <c r="AT1775" s="516" t="s">
        <v>6</v>
      </c>
      <c r="AU1775" s="516"/>
      <c r="AV1775" s="516" t="s">
        <v>6</v>
      </c>
      <c r="AW1775" s="516" t="s">
        <v>6</v>
      </c>
      <c r="AX1775" s="516"/>
      <c r="AY1775" s="516" t="s">
        <v>6</v>
      </c>
      <c r="AZ1775" s="516" t="s">
        <v>6</v>
      </c>
      <c r="BA1775" s="516"/>
      <c r="BB1775" s="516" t="s">
        <v>6</v>
      </c>
      <c r="BC1775" s="516" t="s">
        <v>6</v>
      </c>
      <c r="BD1775" s="516"/>
      <c r="BE1775" s="516" t="s">
        <v>6</v>
      </c>
      <c r="BF1775" s="516" t="s">
        <v>6</v>
      </c>
      <c r="BG1775" s="516"/>
      <c r="BH1775" s="516" t="s">
        <v>6</v>
      </c>
      <c r="BI1775" s="516" t="s">
        <v>6</v>
      </c>
      <c r="BJ1775" s="516"/>
      <c r="BK1775" s="516" t="s">
        <v>6</v>
      </c>
      <c r="BL1775" s="516" t="s">
        <v>6</v>
      </c>
      <c r="BM1775" s="516"/>
      <c r="BN1775" s="516" t="s">
        <v>6</v>
      </c>
      <c r="BO1775" s="516" t="s">
        <v>6</v>
      </c>
      <c r="BP1775" s="516"/>
      <c r="BQ1775" s="516" t="s">
        <v>6</v>
      </c>
      <c r="BR1775" s="516" t="s">
        <v>6</v>
      </c>
      <c r="BS1775" s="516"/>
      <c r="BT1775" s="516"/>
      <c r="BU1775" s="516"/>
      <c r="BV1775" s="516"/>
      <c r="BW1775" s="516"/>
      <c r="BX1775" s="516"/>
      <c r="BY1775" s="516"/>
      <c r="BZ1775" s="28"/>
      <c r="CA1775" s="24"/>
      <c r="CB1775" s="29"/>
      <c r="CC1775" s="29"/>
      <c r="CD1775" s="30"/>
      <c r="CE1775" s="29"/>
      <c r="CF1775" s="29"/>
      <c r="CG1775" s="31"/>
      <c r="CH1775" s="457"/>
      <c r="CI1775" s="23" t="s">
        <v>836</v>
      </c>
    </row>
    <row r="1776" spans="1:87" ht="16.8" customHeight="1" thickTop="1" thickBot="1" x14ac:dyDescent="0.35">
      <c r="A1776" s="505" t="str">
        <f>IF(COUNTIF(B1777:B1778,"x")&gt;0,"x","")</f>
        <v/>
      </c>
      <c r="B1776" s="57"/>
      <c r="C1776" s="510" t="str">
        <f>A1776</f>
        <v/>
      </c>
      <c r="D1776" s="66">
        <f>ROWS(D1777:D1778)-1</f>
        <v>1</v>
      </c>
      <c r="E1776" s="58" t="s">
        <v>3782</v>
      </c>
      <c r="F1776" s="59"/>
      <c r="G1776" s="301"/>
      <c r="H1776" s="6"/>
      <c r="I1776" s="18"/>
      <c r="J1776" s="18"/>
      <c r="K1776" s="18"/>
      <c r="L1776" s="18"/>
      <c r="M1776" s="18"/>
      <c r="N1776" s="46"/>
      <c r="O1776" s="60" t="s">
        <v>3783</v>
      </c>
      <c r="P1776" s="61" t="s">
        <v>6971</v>
      </c>
      <c r="Q1776" s="62"/>
      <c r="R1776" s="63" t="str">
        <f>IF(COUNTIF(Q1777:Q1778,"?")&gt;0,"?",IF(AND(S1776="◄",T1776="►"),"◄►",IF(S1776="◄","◄",IF(T1776="►","►",""))))</f>
        <v>◄</v>
      </c>
      <c r="S1776" s="64" t="str">
        <f>IF(SUM(S1777:S1778)+1=ROWS(S1777:S1778)-COUNTIF(S1777:S1778,"-"),"","◄")</f>
        <v>◄</v>
      </c>
      <c r="T1776" s="65" t="str">
        <f>IF(SUM(T1777:T1778)&gt;0,"►","")</f>
        <v/>
      </c>
      <c r="U1776" s="62"/>
      <c r="V1776" s="63" t="str">
        <f>IF(COUNTIF(U1777:U1778,"?")&gt;0,"?",IF(AND(W1776="◄",X1776="►"),"◄►",IF(W1776="◄","◄",IF(X1776="►","►",""))))</f>
        <v>◄</v>
      </c>
      <c r="W1776" s="64" t="str">
        <f>IF(SUM(W1777:W1778)+1=ROWS(W1777:W1778)-COUNTIF(W1777:W1778,"-"),"","◄")</f>
        <v>◄</v>
      </c>
      <c r="X1776" s="65" t="str">
        <f>IF(SUM(X1777:X1778)&gt;0,"►","")</f>
        <v/>
      </c>
      <c r="Y1776" s="66">
        <f>ROWS(Y1777:Y1778)-1</f>
        <v>1</v>
      </c>
      <c r="Z1776" s="67">
        <f>SUM(Z1777:Z1778)-Z1778</f>
        <v>0</v>
      </c>
      <c r="AA1776" s="68" t="s">
        <v>840</v>
      </c>
      <c r="AB1776" s="69"/>
      <c r="AC1776" s="67">
        <f>SUM(AC1777:AC1778)-AC1778</f>
        <v>0</v>
      </c>
      <c r="AD1776" s="68" t="s">
        <v>3335</v>
      </c>
      <c r="AE1776" s="69"/>
      <c r="AF1776" s="70" t="str">
        <f>IF(AG1776="◄","◄",IF(AG1776="ok","►",""))</f>
        <v>◄</v>
      </c>
      <c r="AG1776" s="71" t="str">
        <f>IF(AG1777&gt;0,"OK","◄")</f>
        <v>◄</v>
      </c>
      <c r="AH1776" s="62" t="str">
        <f>IF(AND(AI1776="◄",AJ1776="►"),"◄?►",IF(AI1776="◄","◄",IF(AJ1776="►","►","")))</f>
        <v>◄</v>
      </c>
      <c r="AI1776" s="64" t="str">
        <f>IF(AI1777&gt;0,"","◄")</f>
        <v>◄</v>
      </c>
      <c r="AJ1776" s="65" t="str">
        <f>IF(SUM(AJ1777:AJ1778)&gt;0,"►","")</f>
        <v/>
      </c>
      <c r="AK1776" s="570">
        <f>G1777</f>
        <v>27760</v>
      </c>
      <c r="AL1776" s="572" t="str">
        <f>P1776</f>
        <v>▬ folder Nr. 15  /  76 ▬</v>
      </c>
      <c r="AM1776" s="43"/>
      <c r="AN1776" s="1" t="str">
        <f>IF(AO1776="","",IF(COUNTIF(AN1777,"ok"),"","◄"))</f>
        <v>◄</v>
      </c>
      <c r="AO1776" s="9" t="str">
        <f>IF(COUNTIF(AP1776:BR1776,"◄")&gt;0,"◄","")</f>
        <v>◄</v>
      </c>
      <c r="AP1776" s="250" t="str">
        <f>IF(AP1777="-","",IF(AP1777&gt;0,"","◄"))</f>
        <v>◄</v>
      </c>
      <c r="AQ1776" s="251"/>
      <c r="AR1776" s="517">
        <f>IF(ISNONTEXT(AR1777)=TRUE,"_",1)</f>
        <v>1</v>
      </c>
      <c r="AS1776" s="250" t="str">
        <f>IF(AS1777="-","",IF(AS1777&gt;0,"","◄"))</f>
        <v>◄</v>
      </c>
      <c r="AT1776" s="251"/>
      <c r="AU1776" s="517">
        <f>IF(ISNONTEXT(AU1777)=TRUE,"_",AR1776+1)</f>
        <v>2</v>
      </c>
      <c r="AV1776" s="250" t="str">
        <f>IF(AV1777="-","",IF(AV1777&gt;0,"","◄"))</f>
        <v>◄</v>
      </c>
      <c r="AW1776" s="251"/>
      <c r="AX1776" s="517">
        <f>IF(ISNONTEXT(AX1777)=TRUE,"_",AU1776+1)</f>
        <v>3</v>
      </c>
      <c r="AY1776" s="250" t="str">
        <f>IF(AY1777="-","",IF(AY1777&gt;0,"","◄"))</f>
        <v/>
      </c>
      <c r="AZ1776" s="251"/>
      <c r="BA1776" s="517" t="str">
        <f>IF(ISNONTEXT(BA1777)=TRUE,"_",AX1776+1)</f>
        <v>_</v>
      </c>
      <c r="BB1776" s="250" t="str">
        <f>IF(BB1777="-","",IF(BB1777&gt;0,"","◄"))</f>
        <v/>
      </c>
      <c r="BC1776" s="251"/>
      <c r="BD1776" s="517" t="str">
        <f>IF(ISNONTEXT(BD1777)=TRUE,"_",BA1776+1)</f>
        <v>_</v>
      </c>
      <c r="BE1776" s="250" t="str">
        <f>IF(BE1777="-","",IF(BE1777&gt;0,"","◄"))</f>
        <v/>
      </c>
      <c r="BF1776" s="251"/>
      <c r="BG1776" s="517" t="str">
        <f>IF(ISNONTEXT(BG1777)=TRUE,"_",BD1776+1)</f>
        <v>_</v>
      </c>
      <c r="BH1776" s="250" t="str">
        <f>IF(BH1777="-","",IF(BH1777&gt;0,"","◄"))</f>
        <v/>
      </c>
      <c r="BI1776" s="251"/>
      <c r="BJ1776" s="517" t="str">
        <f>IF(ISNONTEXT(BJ1777)=TRUE,"_",BG1776+1)</f>
        <v>_</v>
      </c>
      <c r="BK1776" s="563" t="str">
        <f>IF(BK1777="-","",IF(BK1777&gt;0,"","◄"))</f>
        <v/>
      </c>
      <c r="BL1776" s="564"/>
      <c r="BM1776" s="517" t="str">
        <f>IF(ISNONTEXT(BM1777)=TRUE,"_",BJ1776+1)</f>
        <v>_</v>
      </c>
      <c r="BN1776" s="563" t="str">
        <f>IF(BN1777="-","",IF(BN1777&gt;0,"","◄"))</f>
        <v/>
      </c>
      <c r="BO1776" s="564"/>
      <c r="BP1776" s="517" t="str">
        <f>IF(ISNONTEXT(BP1777)=TRUE,"_",BM1776+1)</f>
        <v>_</v>
      </c>
      <c r="BQ1776" s="563" t="str">
        <f>IF(BQ1777="-","",IF(BQ1777&gt;0,"","◄"))</f>
        <v/>
      </c>
      <c r="BR1776" s="564"/>
      <c r="BS1776" s="517" t="str">
        <f>IF(ISNONTEXT(BS1777)=TRUE,"_",BP1776+1)</f>
        <v>_</v>
      </c>
      <c r="BT1776" s="563" t="str">
        <f>IF(BT1777="-","",IF(BT1777&gt;0,"","◄"))</f>
        <v>◄</v>
      </c>
      <c r="BU1776" s="564"/>
      <c r="BV1776" s="517" t="str">
        <f>IF(ISNONTEXT(BV1777)=TRUE,"_",1)</f>
        <v>_</v>
      </c>
      <c r="BW1776" s="563" t="str">
        <f>IF(BW1777="-","",IF(BW1777&gt;0,"","◄"))</f>
        <v>◄</v>
      </c>
      <c r="BX1776" s="564"/>
      <c r="BY1776" s="517" t="str">
        <f>IF(ISNONTEXT(BY1777)=TRUE,"_",BV1776+1)</f>
        <v>_</v>
      </c>
      <c r="BZ1776" s="26"/>
      <c r="CA1776" s="24"/>
      <c r="CB1776" s="25" t="str">
        <f>IF(CB1777&gt;0,"►","")</f>
        <v/>
      </c>
      <c r="CC1776" s="25" t="str">
        <f>IF(CC1777&gt;0,"►","")</f>
        <v/>
      </c>
      <c r="CD1776" s="517" t="str">
        <f>IF(ISNONTEXT(CD1777)=TRUE,"_",1)</f>
        <v>_</v>
      </c>
      <c r="CE1776" s="25" t="str">
        <f>IF(CE1777&gt;0,"►","")</f>
        <v/>
      </c>
      <c r="CF1776" s="25" t="str">
        <f>IF(CF1777&gt;0,"►","")</f>
        <v/>
      </c>
      <c r="CG1776" s="517" t="str">
        <f>IF(ISNONTEXT(CG1777)=TRUE,"_",CD1776+1)</f>
        <v>_</v>
      </c>
      <c r="CH1776" s="66">
        <f>ROWS(CH1777:CH1778)-1</f>
        <v>1</v>
      </c>
      <c r="CI1776" s="23" t="s">
        <v>836</v>
      </c>
    </row>
    <row r="1777" spans="1:87" ht="15" thickBot="1" x14ac:dyDescent="0.35">
      <c r="A1777" s="503"/>
      <c r="B1777" s="49"/>
      <c r="C1777" s="156">
        <f>B1777</f>
        <v>0</v>
      </c>
      <c r="D1777" s="457"/>
      <c r="E1777" s="73"/>
      <c r="F1777" s="74" t="s">
        <v>3784</v>
      </c>
      <c r="G1777" s="300">
        <v>27760</v>
      </c>
      <c r="H1777" s="76">
        <v>10</v>
      </c>
      <c r="I1777" s="119"/>
      <c r="J1777" s="119"/>
      <c r="K1777" s="79"/>
      <c r="L1777" s="79"/>
      <c r="M1777" s="79"/>
      <c r="N1777" s="80" t="s">
        <v>3785</v>
      </c>
      <c r="O1777" s="81"/>
      <c r="P1777" s="82"/>
      <c r="Q1777" s="83" t="str">
        <f>IF(R1777="?","?","")</f>
        <v/>
      </c>
      <c r="R1777" s="83" t="str">
        <f>IF(AND(S1777="",T1777&gt;0),"?",IF(S1777="","◄",IF(T1777&gt;=1,"►","")))</f>
        <v>◄</v>
      </c>
      <c r="S1777" s="84"/>
      <c r="T1777" s="85"/>
      <c r="U1777" s="83" t="str">
        <f>IF(V1777="?","?","")</f>
        <v/>
      </c>
      <c r="V1777" s="83" t="str">
        <f>IF(AND(W1777="",X1777&gt;0),"?",IF(W1777="","◄",IF(X1777&gt;=1,"►","")))</f>
        <v>◄</v>
      </c>
      <c r="W1777" s="86"/>
      <c r="X1777" s="85"/>
      <c r="Y1777" s="457"/>
      <c r="Z1777" s="87"/>
      <c r="AA1777" s="521">
        <f>(S1777*Z1777)</f>
        <v>0</v>
      </c>
      <c r="AB1777" s="520">
        <f>(T1777*AA1777)</f>
        <v>0</v>
      </c>
      <c r="AC1777" s="88"/>
      <c r="AD1777" s="519">
        <f>(W1777*AC1777)</f>
        <v>0</v>
      </c>
      <c r="AE1777" s="522">
        <f>(X1777*AD1777)</f>
        <v>0</v>
      </c>
      <c r="AF1777" s="89" t="str">
        <f>IF(AG1777&gt;0,"ok","◄")</f>
        <v>◄</v>
      </c>
      <c r="AG1777" s="90"/>
      <c r="AH1777" s="89" t="str">
        <f>IF(AND(AI1777="",AJ1777&gt;0),"?",IF(AI1777="","◄",IF(AJ1777&gt;=1,"►","")))</f>
        <v>◄</v>
      </c>
      <c r="AI1777" s="91"/>
      <c r="AJ1777" s="92"/>
      <c r="AK1777" s="586"/>
      <c r="AL1777" s="587"/>
      <c r="AM1777" s="43"/>
      <c r="AN1777" s="3" t="s">
        <v>3</v>
      </c>
      <c r="AO1777" s="12" t="s">
        <v>1</v>
      </c>
      <c r="AP1777" s="13"/>
      <c r="AQ1777" s="14"/>
      <c r="AR1777" s="15" t="s">
        <v>7</v>
      </c>
      <c r="AS1777" s="13"/>
      <c r="AT1777" s="14"/>
      <c r="AU1777" s="15" t="s">
        <v>4</v>
      </c>
      <c r="AV1777" s="13"/>
      <c r="AW1777" s="14"/>
      <c r="AX1777" s="15" t="s">
        <v>388</v>
      </c>
      <c r="AY1777" s="516" t="s">
        <v>6</v>
      </c>
      <c r="AZ1777" s="516" t="s">
        <v>6</v>
      </c>
      <c r="BA1777" s="516"/>
      <c r="BB1777" s="516" t="s">
        <v>6</v>
      </c>
      <c r="BC1777" s="516" t="s">
        <v>6</v>
      </c>
      <c r="BD1777" s="516"/>
      <c r="BE1777" s="516" t="s">
        <v>6</v>
      </c>
      <c r="BF1777" s="516" t="s">
        <v>6</v>
      </c>
      <c r="BG1777" s="516"/>
      <c r="BH1777" s="516" t="s">
        <v>6</v>
      </c>
      <c r="BI1777" s="516" t="s">
        <v>6</v>
      </c>
      <c r="BJ1777" s="516"/>
      <c r="BK1777" s="516" t="s">
        <v>6</v>
      </c>
      <c r="BL1777" s="516" t="s">
        <v>6</v>
      </c>
      <c r="BM1777" s="516"/>
      <c r="BN1777" s="516" t="s">
        <v>6</v>
      </c>
      <c r="BO1777" s="516" t="s">
        <v>6</v>
      </c>
      <c r="BP1777" s="516"/>
      <c r="BQ1777" s="516" t="s">
        <v>6</v>
      </c>
      <c r="BR1777" s="516" t="s">
        <v>6</v>
      </c>
      <c r="BS1777" s="516"/>
      <c r="BT1777" s="32"/>
      <c r="BU1777" s="33"/>
      <c r="BV1777" s="34"/>
      <c r="BW1777" s="32"/>
      <c r="BX1777" s="33"/>
      <c r="BY1777" s="34"/>
      <c r="BZ1777" s="35"/>
      <c r="CA1777" s="24"/>
      <c r="CB1777" s="36"/>
      <c r="CC1777" s="33"/>
      <c r="CD1777" s="37"/>
      <c r="CE1777" s="36"/>
      <c r="CF1777" s="38"/>
      <c r="CG1777" s="39"/>
      <c r="CH1777" s="457"/>
      <c r="CI1777" s="23" t="s">
        <v>836</v>
      </c>
    </row>
    <row r="1778" spans="1:87" ht="16.8" customHeight="1" thickTop="1" thickBot="1" x14ac:dyDescent="0.35">
      <c r="A1778" s="505" t="str">
        <f>IF(COUNTIF(B1779:B1780,"x")&gt;0,"x","")</f>
        <v/>
      </c>
      <c r="B1778" s="57"/>
      <c r="C1778" s="510" t="str">
        <f>A1778</f>
        <v/>
      </c>
      <c r="D1778" s="66">
        <f>ROWS(D1779:D1780)-1</f>
        <v>1</v>
      </c>
      <c r="E1778" s="58" t="s">
        <v>3786</v>
      </c>
      <c r="F1778" s="59"/>
      <c r="G1778" s="301"/>
      <c r="H1778" s="6"/>
      <c r="I1778" s="18"/>
      <c r="J1778" s="18"/>
      <c r="K1778" s="18"/>
      <c r="L1778" s="18"/>
      <c r="M1778" s="18"/>
      <c r="N1778" s="46"/>
      <c r="O1778" s="60" t="s">
        <v>3783</v>
      </c>
      <c r="P1778" s="61" t="s">
        <v>6972</v>
      </c>
      <c r="Q1778" s="62"/>
      <c r="R1778" s="63" t="str">
        <f>IF(COUNTIF(Q1779:Q1780,"?")&gt;0,"?",IF(AND(S1778="◄",T1778="►"),"◄►",IF(S1778="◄","◄",IF(T1778="►","►",""))))</f>
        <v>◄</v>
      </c>
      <c r="S1778" s="64" t="str">
        <f>IF(SUM(S1779:S1780)+1=ROWS(S1779:S1780)-COUNTIF(S1779:S1780,"-"),"","◄")</f>
        <v>◄</v>
      </c>
      <c r="T1778" s="65" t="str">
        <f>IF(SUM(T1779:T1780)&gt;0,"►","")</f>
        <v/>
      </c>
      <c r="U1778" s="62"/>
      <c r="V1778" s="63" t="str">
        <f>IF(COUNTIF(U1779:U1780,"?")&gt;0,"?",IF(AND(W1778="◄",X1778="►"),"◄►",IF(W1778="◄","◄",IF(X1778="►","►",""))))</f>
        <v>◄</v>
      </c>
      <c r="W1778" s="64" t="str">
        <f>IF(SUM(W1779:W1780)+1=ROWS(W1779:W1780)-COUNTIF(W1779:W1780,"-"),"","◄")</f>
        <v>◄</v>
      </c>
      <c r="X1778" s="65" t="str">
        <f>IF(SUM(X1779:X1780)&gt;0,"►","")</f>
        <v/>
      </c>
      <c r="Y1778" s="66">
        <f>ROWS(Y1779:Y1780)-1</f>
        <v>1</v>
      </c>
      <c r="Z1778" s="67">
        <f>SUM(Z1779:Z1780)-Z1780</f>
        <v>0</v>
      </c>
      <c r="AA1778" s="68" t="s">
        <v>840</v>
      </c>
      <c r="AB1778" s="69"/>
      <c r="AC1778" s="67">
        <f>SUM(AC1779:AC1780)-AC1780</f>
        <v>0</v>
      </c>
      <c r="AD1778" s="68" t="s">
        <v>3335</v>
      </c>
      <c r="AE1778" s="69"/>
      <c r="AF1778" s="70" t="str">
        <f>IF(AG1778="◄","◄",IF(AG1778="ok","►",""))</f>
        <v>◄</v>
      </c>
      <c r="AG1778" s="71" t="str">
        <f>IF(AG1779&gt;0,"OK","◄")</f>
        <v>◄</v>
      </c>
      <c r="AH1778" s="62" t="str">
        <f>IF(AND(AI1778="◄",AJ1778="►"),"◄?►",IF(AI1778="◄","◄",IF(AJ1778="►","►","")))</f>
        <v>◄</v>
      </c>
      <c r="AI1778" s="64" t="str">
        <f>IF(AI1779&gt;0,"","◄")</f>
        <v>◄</v>
      </c>
      <c r="AJ1778" s="65" t="str">
        <f>IF(SUM(AJ1779:AJ1780)&gt;0,"►","")</f>
        <v/>
      </c>
      <c r="AK1778" s="570">
        <f>G1779</f>
        <v>27760</v>
      </c>
      <c r="AL1778" s="572" t="str">
        <f>P1778</f>
        <v>▬ folder Nr. 16  /  76 ▬</v>
      </c>
      <c r="AM1778" s="43"/>
      <c r="AN1778" s="1" t="str">
        <f>IF(AO1778="","",IF(COUNTIF(AN1779,"ok"),"","◄"))</f>
        <v>◄</v>
      </c>
      <c r="AO1778" s="9" t="str">
        <f>IF(COUNTIF(AP1778:BR1778,"◄")&gt;0,"◄","")</f>
        <v>◄</v>
      </c>
      <c r="AP1778" s="250" t="str">
        <f>IF(AP1779="-","",IF(AP1779&gt;0,"","◄"))</f>
        <v>◄</v>
      </c>
      <c r="AQ1778" s="251"/>
      <c r="AR1778" s="517">
        <f>IF(ISNONTEXT(AR1779)=TRUE,"_",1)</f>
        <v>1</v>
      </c>
      <c r="AS1778" s="250" t="str">
        <f>IF(AS1779="-","",IF(AS1779&gt;0,"","◄"))</f>
        <v>◄</v>
      </c>
      <c r="AT1778" s="251"/>
      <c r="AU1778" s="517">
        <f>IF(ISNONTEXT(AU1779)=TRUE,"_",AR1778+1)</f>
        <v>2</v>
      </c>
      <c r="AV1778" s="250" t="str">
        <f>IF(AV1779="-","",IF(AV1779&gt;0,"","◄"))</f>
        <v>◄</v>
      </c>
      <c r="AW1778" s="251"/>
      <c r="AX1778" s="517">
        <f>IF(ISNONTEXT(AX1779)=TRUE,"_",AU1778+1)</f>
        <v>3</v>
      </c>
      <c r="AY1778" s="250" t="str">
        <f>IF(AY1779="-","",IF(AY1779&gt;0,"","◄"))</f>
        <v/>
      </c>
      <c r="AZ1778" s="251"/>
      <c r="BA1778" s="517" t="str">
        <f>IF(ISNONTEXT(BA1779)=TRUE,"_",AX1778+1)</f>
        <v>_</v>
      </c>
      <c r="BB1778" s="250" t="str">
        <f>IF(BB1779="-","",IF(BB1779&gt;0,"","◄"))</f>
        <v/>
      </c>
      <c r="BC1778" s="251"/>
      <c r="BD1778" s="517" t="str">
        <f>IF(ISNONTEXT(BD1779)=TRUE,"_",BA1778+1)</f>
        <v>_</v>
      </c>
      <c r="BE1778" s="250" t="str">
        <f>IF(BE1779="-","",IF(BE1779&gt;0,"","◄"))</f>
        <v/>
      </c>
      <c r="BF1778" s="251"/>
      <c r="BG1778" s="517" t="str">
        <f>IF(ISNONTEXT(BG1779)=TRUE,"_",BD1778+1)</f>
        <v>_</v>
      </c>
      <c r="BH1778" s="250" t="str">
        <f>IF(BH1779="-","",IF(BH1779&gt;0,"","◄"))</f>
        <v/>
      </c>
      <c r="BI1778" s="251"/>
      <c r="BJ1778" s="517" t="str">
        <f>IF(ISNONTEXT(BJ1779)=TRUE,"_",BG1778+1)</f>
        <v>_</v>
      </c>
      <c r="BK1778" s="563" t="str">
        <f>IF(BK1779="-","",IF(BK1779&gt;0,"","◄"))</f>
        <v/>
      </c>
      <c r="BL1778" s="564"/>
      <c r="BM1778" s="517" t="str">
        <f>IF(ISNONTEXT(BM1779)=TRUE,"_",BJ1778+1)</f>
        <v>_</v>
      </c>
      <c r="BN1778" s="563" t="str">
        <f>IF(BN1779="-","",IF(BN1779&gt;0,"","◄"))</f>
        <v/>
      </c>
      <c r="BO1778" s="564"/>
      <c r="BP1778" s="517" t="str">
        <f>IF(ISNONTEXT(BP1779)=TRUE,"_",BM1778+1)</f>
        <v>_</v>
      </c>
      <c r="BQ1778" s="563" t="str">
        <f>IF(BQ1779="-","",IF(BQ1779&gt;0,"","◄"))</f>
        <v/>
      </c>
      <c r="BR1778" s="564"/>
      <c r="BS1778" s="517" t="str">
        <f>IF(ISNONTEXT(BS1779)=TRUE,"_",BP1778+1)</f>
        <v>_</v>
      </c>
      <c r="BT1778" s="563" t="str">
        <f>IF(BT1779="-","",IF(BT1779&gt;0,"","◄"))</f>
        <v>◄</v>
      </c>
      <c r="BU1778" s="564"/>
      <c r="BV1778" s="517" t="str">
        <f>IF(ISNONTEXT(BV1779)=TRUE,"_",1)</f>
        <v>_</v>
      </c>
      <c r="BW1778" s="563" t="str">
        <f>IF(BW1779="-","",IF(BW1779&gt;0,"","◄"))</f>
        <v>◄</v>
      </c>
      <c r="BX1778" s="564"/>
      <c r="BY1778" s="517" t="str">
        <f>IF(ISNONTEXT(BY1779)=TRUE,"_",BV1778+1)</f>
        <v>_</v>
      </c>
      <c r="BZ1778" s="26"/>
      <c r="CA1778" s="24"/>
      <c r="CB1778" s="25" t="str">
        <f>IF(CB1779&gt;0,"►","")</f>
        <v/>
      </c>
      <c r="CC1778" s="25" t="str">
        <f>IF(CC1779&gt;0,"►","")</f>
        <v/>
      </c>
      <c r="CD1778" s="517" t="str">
        <f>IF(ISNONTEXT(CD1779)=TRUE,"_",1)</f>
        <v>_</v>
      </c>
      <c r="CE1778" s="25" t="str">
        <f>IF(CE1779&gt;0,"►","")</f>
        <v/>
      </c>
      <c r="CF1778" s="25" t="str">
        <f>IF(CF1779&gt;0,"►","")</f>
        <v/>
      </c>
      <c r="CG1778" s="517" t="str">
        <f>IF(ISNONTEXT(CG1779)=TRUE,"_",CD1778+1)</f>
        <v>_</v>
      </c>
      <c r="CH1778" s="66">
        <f>ROWS(CH1779:CH1780)-1</f>
        <v>1</v>
      </c>
      <c r="CI1778" s="23" t="s">
        <v>836</v>
      </c>
    </row>
    <row r="1779" spans="1:87" ht="15" thickBot="1" x14ac:dyDescent="0.35">
      <c r="A1779" s="503"/>
      <c r="B1779" s="49"/>
      <c r="C1779" s="156">
        <f>B1779</f>
        <v>0</v>
      </c>
      <c r="D1779" s="457"/>
      <c r="E1779" s="73"/>
      <c r="F1779" s="74" t="s">
        <v>3787</v>
      </c>
      <c r="G1779" s="300">
        <v>27760</v>
      </c>
      <c r="H1779" s="76" t="s">
        <v>3720</v>
      </c>
      <c r="I1779" s="119"/>
      <c r="J1779" s="119"/>
      <c r="K1779" s="79"/>
      <c r="L1779" s="79"/>
      <c r="M1779" s="79"/>
      <c r="N1779" s="80" t="s">
        <v>3788</v>
      </c>
      <c r="O1779" s="81"/>
      <c r="P1779" s="82"/>
      <c r="Q1779" s="83" t="str">
        <f>IF(R1779="?","?","")</f>
        <v/>
      </c>
      <c r="R1779" s="83" t="str">
        <f>IF(AND(S1779="",T1779&gt;0),"?",IF(S1779="","◄",IF(T1779&gt;=1,"►","")))</f>
        <v>◄</v>
      </c>
      <c r="S1779" s="84"/>
      <c r="T1779" s="85"/>
      <c r="U1779" s="83" t="str">
        <f>IF(V1779="?","?","")</f>
        <v/>
      </c>
      <c r="V1779" s="83" t="str">
        <f>IF(AND(W1779="",X1779&gt;0),"?",IF(W1779="","◄",IF(X1779&gt;=1,"►","")))</f>
        <v>◄</v>
      </c>
      <c r="W1779" s="86"/>
      <c r="X1779" s="85"/>
      <c r="Y1779" s="457"/>
      <c r="Z1779" s="87"/>
      <c r="AA1779" s="521">
        <f>(S1779*Z1779)</f>
        <v>0</v>
      </c>
      <c r="AB1779" s="520">
        <f>(T1779*AA1779)</f>
        <v>0</v>
      </c>
      <c r="AC1779" s="88"/>
      <c r="AD1779" s="519">
        <f>(W1779*AC1779)</f>
        <v>0</v>
      </c>
      <c r="AE1779" s="522">
        <f>(X1779*AD1779)</f>
        <v>0</v>
      </c>
      <c r="AF1779" s="89" t="str">
        <f>IF(AG1779&gt;0,"ok","◄")</f>
        <v>◄</v>
      </c>
      <c r="AG1779" s="90"/>
      <c r="AH1779" s="89" t="str">
        <f>IF(AND(AI1779="",AJ1779&gt;0),"?",IF(AI1779="","◄",IF(AJ1779&gt;=1,"►","")))</f>
        <v>◄</v>
      </c>
      <c r="AI1779" s="91"/>
      <c r="AJ1779" s="92"/>
      <c r="AK1779" s="586"/>
      <c r="AL1779" s="587"/>
      <c r="AM1779" s="43"/>
      <c r="AN1779" s="3" t="s">
        <v>3</v>
      </c>
      <c r="AO1779" s="12" t="s">
        <v>1</v>
      </c>
      <c r="AP1779" s="13"/>
      <c r="AQ1779" s="14"/>
      <c r="AR1779" s="15" t="s">
        <v>15</v>
      </c>
      <c r="AS1779" s="13"/>
      <c r="AT1779" s="14"/>
      <c r="AU1779" s="15" t="s">
        <v>4</v>
      </c>
      <c r="AV1779" s="13"/>
      <c r="AW1779" s="14"/>
      <c r="AX1779" s="15" t="s">
        <v>10</v>
      </c>
      <c r="AY1779" s="516" t="s">
        <v>6</v>
      </c>
      <c r="AZ1779" s="516" t="s">
        <v>6</v>
      </c>
      <c r="BA1779" s="516"/>
      <c r="BB1779" s="516" t="s">
        <v>6</v>
      </c>
      <c r="BC1779" s="516" t="s">
        <v>6</v>
      </c>
      <c r="BD1779" s="516"/>
      <c r="BE1779" s="516" t="s">
        <v>6</v>
      </c>
      <c r="BF1779" s="516" t="s">
        <v>6</v>
      </c>
      <c r="BG1779" s="516"/>
      <c r="BH1779" s="516" t="s">
        <v>6</v>
      </c>
      <c r="BI1779" s="516" t="s">
        <v>6</v>
      </c>
      <c r="BJ1779" s="516"/>
      <c r="BK1779" s="516" t="s">
        <v>6</v>
      </c>
      <c r="BL1779" s="516" t="s">
        <v>6</v>
      </c>
      <c r="BM1779" s="516"/>
      <c r="BN1779" s="516" t="s">
        <v>6</v>
      </c>
      <c r="BO1779" s="516" t="s">
        <v>6</v>
      </c>
      <c r="BP1779" s="516"/>
      <c r="BQ1779" s="516" t="s">
        <v>6</v>
      </c>
      <c r="BR1779" s="516" t="s">
        <v>6</v>
      </c>
      <c r="BS1779" s="516"/>
      <c r="BT1779" s="32"/>
      <c r="BU1779" s="33"/>
      <c r="BV1779" s="34"/>
      <c r="BW1779" s="32"/>
      <c r="BX1779" s="33"/>
      <c r="BY1779" s="34"/>
      <c r="BZ1779" s="35"/>
      <c r="CA1779" s="24"/>
      <c r="CB1779" s="36"/>
      <c r="CC1779" s="33"/>
      <c r="CD1779" s="37"/>
      <c r="CE1779" s="36"/>
      <c r="CF1779" s="38"/>
      <c r="CG1779" s="39"/>
      <c r="CH1779" s="457"/>
      <c r="CI1779" s="23" t="s">
        <v>836</v>
      </c>
    </row>
    <row r="1780" spans="1:87" ht="16.8" customHeight="1" thickTop="1" thickBot="1" x14ac:dyDescent="0.35">
      <c r="A1780" s="505" t="str">
        <f>IF(COUNTIF(B1781:B1782,"x")&gt;0,"x","")</f>
        <v/>
      </c>
      <c r="B1780" s="57"/>
      <c r="C1780" s="510" t="str">
        <f>A1780</f>
        <v/>
      </c>
      <c r="D1780" s="66">
        <f>ROWS(D1781:D1782)-1</f>
        <v>1</v>
      </c>
      <c r="E1780" s="58" t="s">
        <v>3789</v>
      </c>
      <c r="F1780" s="59"/>
      <c r="G1780" s="301"/>
      <c r="H1780" s="6"/>
      <c r="I1780" s="18"/>
      <c r="J1780" s="18"/>
      <c r="K1780" s="18"/>
      <c r="L1780" s="18"/>
      <c r="M1780" s="18"/>
      <c r="N1780" s="46"/>
      <c r="O1780" s="60" t="s">
        <v>3790</v>
      </c>
      <c r="P1780" s="61" t="s">
        <v>6973</v>
      </c>
      <c r="Q1780" s="62"/>
      <c r="R1780" s="63" t="str">
        <f>IF(COUNTIF(Q1781:Q1782,"?")&gt;0,"?",IF(AND(S1780="◄",T1780="►"),"◄►",IF(S1780="◄","◄",IF(T1780="►","►",""))))</f>
        <v>◄</v>
      </c>
      <c r="S1780" s="64" t="str">
        <f>IF(SUM(S1781:S1782)+1=ROWS(S1781:S1782)-COUNTIF(S1781:S1782,"-"),"","◄")</f>
        <v>◄</v>
      </c>
      <c r="T1780" s="65" t="str">
        <f>IF(SUM(T1781:T1782)&gt;0,"►","")</f>
        <v/>
      </c>
      <c r="U1780" s="62"/>
      <c r="V1780" s="63" t="str">
        <f>IF(COUNTIF(U1781:U1782,"?")&gt;0,"?",IF(AND(W1780="◄",X1780="►"),"◄►",IF(W1780="◄","◄",IF(X1780="►","►",""))))</f>
        <v>◄</v>
      </c>
      <c r="W1780" s="64" t="str">
        <f>IF(SUM(W1781:W1782)+1=ROWS(W1781:W1782)-COUNTIF(W1781:W1782,"-"),"","◄")</f>
        <v>◄</v>
      </c>
      <c r="X1780" s="65" t="str">
        <f>IF(SUM(X1781:X1782)&gt;0,"►","")</f>
        <v/>
      </c>
      <c r="Y1780" s="66">
        <f>ROWS(Y1781:Y1782)-1</f>
        <v>1</v>
      </c>
      <c r="Z1780" s="67">
        <f>SUM(Z1781:Z1782)-Z1782</f>
        <v>0</v>
      </c>
      <c r="AA1780" s="68" t="s">
        <v>840</v>
      </c>
      <c r="AB1780" s="69"/>
      <c r="AC1780" s="67">
        <f>SUM(AC1781:AC1782)-AC1782</f>
        <v>0</v>
      </c>
      <c r="AD1780" s="68" t="s">
        <v>3335</v>
      </c>
      <c r="AE1780" s="69"/>
      <c r="AF1780" s="70" t="str">
        <f>IF(AG1780="◄","◄",IF(AG1780="ok","►",""))</f>
        <v>◄</v>
      </c>
      <c r="AG1780" s="71" t="str">
        <f>IF(AG1781&gt;0,"OK","◄")</f>
        <v>◄</v>
      </c>
      <c r="AH1780" s="62" t="str">
        <f>IF(AND(AI1780="◄",AJ1780="►"),"◄?►",IF(AI1780="◄","◄",IF(AJ1780="►","►","")))</f>
        <v>◄</v>
      </c>
      <c r="AI1780" s="64" t="str">
        <f>IF(AI1781&gt;0,"","◄")</f>
        <v>◄</v>
      </c>
      <c r="AJ1780" s="65" t="str">
        <f>IF(SUM(AJ1781:AJ1782)&gt;0,"►","")</f>
        <v/>
      </c>
      <c r="AK1780" s="570">
        <f>G1781</f>
        <v>27760</v>
      </c>
      <c r="AL1780" s="572" t="str">
        <f>P1780</f>
        <v xml:space="preserve"> ▬ folder Nr. 16bis  /  76 ▬</v>
      </c>
      <c r="AM1780" s="43"/>
      <c r="AN1780" s="1" t="str">
        <f>IF(AO1780="","",IF(COUNTIF(AN1781,"ok"),"","◄"))</f>
        <v>◄</v>
      </c>
      <c r="AO1780" s="9" t="str">
        <f>IF(COUNTIF(AP1780:BR1780,"◄")&gt;0,"◄","")</f>
        <v>◄</v>
      </c>
      <c r="AP1780" s="250" t="str">
        <f>IF(AP1781="-","",IF(AP1781&gt;0,"","◄"))</f>
        <v>◄</v>
      </c>
      <c r="AQ1780" s="251"/>
      <c r="AR1780" s="517">
        <f>IF(ISNONTEXT(AR1781)=TRUE,"_",1)</f>
        <v>1</v>
      </c>
      <c r="AS1780" s="250" t="str">
        <f>IF(AS1781="-","",IF(AS1781&gt;0,"","◄"))</f>
        <v>◄</v>
      </c>
      <c r="AT1780" s="251"/>
      <c r="AU1780" s="517">
        <f>IF(ISNONTEXT(AU1781)=TRUE,"_",AR1780+1)</f>
        <v>2</v>
      </c>
      <c r="AV1780" s="250" t="str">
        <f>IF(AV1781="-","",IF(AV1781&gt;0,"","◄"))</f>
        <v>◄</v>
      </c>
      <c r="AW1780" s="251"/>
      <c r="AX1780" s="517">
        <f>IF(ISNONTEXT(AX1781)=TRUE,"_",AU1780+1)</f>
        <v>3</v>
      </c>
      <c r="AY1780" s="250" t="str">
        <f>IF(AY1781="-","",IF(AY1781&gt;0,"","◄"))</f>
        <v/>
      </c>
      <c r="AZ1780" s="251"/>
      <c r="BA1780" s="517" t="str">
        <f>IF(ISNONTEXT(BA1781)=TRUE,"_",AX1780+1)</f>
        <v>_</v>
      </c>
      <c r="BB1780" s="250" t="str">
        <f>IF(BB1781="-","",IF(BB1781&gt;0,"","◄"))</f>
        <v/>
      </c>
      <c r="BC1780" s="251"/>
      <c r="BD1780" s="517" t="str">
        <f>IF(ISNONTEXT(BD1781)=TRUE,"_",BA1780+1)</f>
        <v>_</v>
      </c>
      <c r="BE1780" s="250" t="str">
        <f>IF(BE1781="-","",IF(BE1781&gt;0,"","◄"))</f>
        <v/>
      </c>
      <c r="BF1780" s="251"/>
      <c r="BG1780" s="517" t="str">
        <f>IF(ISNONTEXT(BG1781)=TRUE,"_",BD1780+1)</f>
        <v>_</v>
      </c>
      <c r="BH1780" s="250" t="str">
        <f>IF(BH1781="-","",IF(BH1781&gt;0,"","◄"))</f>
        <v/>
      </c>
      <c r="BI1780" s="251"/>
      <c r="BJ1780" s="517" t="str">
        <f>IF(ISNONTEXT(BJ1781)=TRUE,"_",BG1780+1)</f>
        <v>_</v>
      </c>
      <c r="BK1780" s="563" t="str">
        <f>IF(BK1781="-","",IF(BK1781&gt;0,"","◄"))</f>
        <v/>
      </c>
      <c r="BL1780" s="564"/>
      <c r="BM1780" s="517" t="str">
        <f>IF(ISNONTEXT(BM1781)=TRUE,"_",BJ1780+1)</f>
        <v>_</v>
      </c>
      <c r="BN1780" s="563" t="str">
        <f>IF(BN1781="-","",IF(BN1781&gt;0,"","◄"))</f>
        <v/>
      </c>
      <c r="BO1780" s="564"/>
      <c r="BP1780" s="517" t="str">
        <f>IF(ISNONTEXT(BP1781)=TRUE,"_",BM1780+1)</f>
        <v>_</v>
      </c>
      <c r="BQ1780" s="563" t="str">
        <f>IF(BQ1781="-","",IF(BQ1781&gt;0,"","◄"))</f>
        <v/>
      </c>
      <c r="BR1780" s="564"/>
      <c r="BS1780" s="517" t="str">
        <f>IF(ISNONTEXT(BS1781)=TRUE,"_",BP1780+1)</f>
        <v>_</v>
      </c>
      <c r="BT1780" s="563" t="str">
        <f>IF(BT1781="-","",IF(BT1781&gt;0,"","◄"))</f>
        <v>◄</v>
      </c>
      <c r="BU1780" s="564"/>
      <c r="BV1780" s="517" t="str">
        <f>IF(ISNONTEXT(BV1781)=TRUE,"_",1)</f>
        <v>_</v>
      </c>
      <c r="BW1780" s="563" t="str">
        <f>IF(BW1781="-","",IF(BW1781&gt;0,"","◄"))</f>
        <v>◄</v>
      </c>
      <c r="BX1780" s="564"/>
      <c r="BY1780" s="517" t="str">
        <f>IF(ISNONTEXT(BY1781)=TRUE,"_",BV1780+1)</f>
        <v>_</v>
      </c>
      <c r="BZ1780" s="26"/>
      <c r="CA1780" s="24"/>
      <c r="CB1780" s="25" t="str">
        <f>IF(CB1781&gt;0,"►","")</f>
        <v/>
      </c>
      <c r="CC1780" s="25" t="str">
        <f>IF(CC1781&gt;0,"►","")</f>
        <v/>
      </c>
      <c r="CD1780" s="517" t="str">
        <f>IF(ISNONTEXT(CD1781)=TRUE,"_",1)</f>
        <v>_</v>
      </c>
      <c r="CE1780" s="25" t="str">
        <f>IF(CE1781&gt;0,"►","")</f>
        <v/>
      </c>
      <c r="CF1780" s="25" t="str">
        <f>IF(CF1781&gt;0,"►","")</f>
        <v/>
      </c>
      <c r="CG1780" s="517" t="str">
        <f>IF(ISNONTEXT(CG1781)=TRUE,"_",CD1780+1)</f>
        <v>_</v>
      </c>
      <c r="CH1780" s="66">
        <f>ROWS(CH1781:CH1782)-1</f>
        <v>1</v>
      </c>
      <c r="CI1780" s="23" t="s">
        <v>836</v>
      </c>
    </row>
    <row r="1781" spans="1:87" ht="15" thickBot="1" x14ac:dyDescent="0.35">
      <c r="A1781" s="503"/>
      <c r="B1781" s="49"/>
      <c r="C1781" s="156">
        <f>B1781</f>
        <v>0</v>
      </c>
      <c r="D1781" s="457"/>
      <c r="E1781" s="73"/>
      <c r="F1781" s="74" t="s">
        <v>3791</v>
      </c>
      <c r="G1781" s="300">
        <v>27760</v>
      </c>
      <c r="H1781" s="76" t="s">
        <v>3720</v>
      </c>
      <c r="I1781" s="119"/>
      <c r="J1781" s="119"/>
      <c r="K1781" s="79"/>
      <c r="L1781" s="79"/>
      <c r="M1781" s="79"/>
      <c r="N1781" s="80" t="s">
        <v>3792</v>
      </c>
      <c r="O1781" s="81"/>
      <c r="P1781" s="82"/>
      <c r="Q1781" s="83" t="str">
        <f>IF(R1781="?","?","")</f>
        <v/>
      </c>
      <c r="R1781" s="83" t="str">
        <f>IF(AND(S1781="",T1781&gt;0),"?",IF(S1781="","◄",IF(T1781&gt;=1,"►","")))</f>
        <v>◄</v>
      </c>
      <c r="S1781" s="84"/>
      <c r="T1781" s="85"/>
      <c r="U1781" s="83" t="str">
        <f>IF(V1781="?","?","")</f>
        <v/>
      </c>
      <c r="V1781" s="83" t="str">
        <f>IF(AND(W1781="",X1781&gt;0),"?",IF(W1781="","◄",IF(X1781&gt;=1,"►","")))</f>
        <v>◄</v>
      </c>
      <c r="W1781" s="86"/>
      <c r="X1781" s="85"/>
      <c r="Y1781" s="457"/>
      <c r="Z1781" s="87"/>
      <c r="AA1781" s="521">
        <f>(S1781*Z1781)</f>
        <v>0</v>
      </c>
      <c r="AB1781" s="520">
        <f>(T1781*AA1781)</f>
        <v>0</v>
      </c>
      <c r="AC1781" s="88"/>
      <c r="AD1781" s="519">
        <f>(W1781*AC1781)</f>
        <v>0</v>
      </c>
      <c r="AE1781" s="522">
        <f>(X1781*AD1781)</f>
        <v>0</v>
      </c>
      <c r="AF1781" s="89" t="str">
        <f>IF(AG1781&gt;0,"ok","◄")</f>
        <v>◄</v>
      </c>
      <c r="AG1781" s="90"/>
      <c r="AH1781" s="89" t="str">
        <f>IF(AND(AI1781="",AJ1781&gt;0),"?",IF(AI1781="","◄",IF(AJ1781&gt;=1,"►","")))</f>
        <v>◄</v>
      </c>
      <c r="AI1781" s="91"/>
      <c r="AJ1781" s="92"/>
      <c r="AK1781" s="586"/>
      <c r="AL1781" s="587"/>
      <c r="AM1781" s="43"/>
      <c r="AN1781" s="3" t="s">
        <v>3</v>
      </c>
      <c r="AO1781" s="12" t="s">
        <v>1</v>
      </c>
      <c r="AP1781" s="13"/>
      <c r="AQ1781" s="14"/>
      <c r="AR1781" s="15" t="s">
        <v>8</v>
      </c>
      <c r="AS1781" s="13"/>
      <c r="AT1781" s="14"/>
      <c r="AU1781" s="15" t="s">
        <v>4</v>
      </c>
      <c r="AV1781" s="13"/>
      <c r="AW1781" s="14"/>
      <c r="AX1781" s="15" t="s">
        <v>16</v>
      </c>
      <c r="AY1781" s="516" t="s">
        <v>6</v>
      </c>
      <c r="AZ1781" s="516" t="s">
        <v>6</v>
      </c>
      <c r="BA1781" s="516"/>
      <c r="BB1781" s="516" t="s">
        <v>6</v>
      </c>
      <c r="BC1781" s="516" t="s">
        <v>6</v>
      </c>
      <c r="BD1781" s="516"/>
      <c r="BE1781" s="516" t="s">
        <v>6</v>
      </c>
      <c r="BF1781" s="516" t="s">
        <v>6</v>
      </c>
      <c r="BG1781" s="516"/>
      <c r="BH1781" s="516" t="s">
        <v>6</v>
      </c>
      <c r="BI1781" s="516" t="s">
        <v>6</v>
      </c>
      <c r="BJ1781" s="516"/>
      <c r="BK1781" s="516" t="s">
        <v>6</v>
      </c>
      <c r="BL1781" s="516" t="s">
        <v>6</v>
      </c>
      <c r="BM1781" s="516"/>
      <c r="BN1781" s="516" t="s">
        <v>6</v>
      </c>
      <c r="BO1781" s="516" t="s">
        <v>6</v>
      </c>
      <c r="BP1781" s="516"/>
      <c r="BQ1781" s="516" t="s">
        <v>6</v>
      </c>
      <c r="BR1781" s="516" t="s">
        <v>6</v>
      </c>
      <c r="BS1781" s="516"/>
      <c r="BT1781" s="32"/>
      <c r="BU1781" s="33"/>
      <c r="BV1781" s="34"/>
      <c r="BW1781" s="32"/>
      <c r="BX1781" s="33"/>
      <c r="BY1781" s="34"/>
      <c r="BZ1781" s="35"/>
      <c r="CA1781" s="24"/>
      <c r="CB1781" s="36"/>
      <c r="CC1781" s="33"/>
      <c r="CD1781" s="37"/>
      <c r="CE1781" s="36"/>
      <c r="CF1781" s="38"/>
      <c r="CG1781" s="39"/>
      <c r="CH1781" s="457"/>
      <c r="CI1781" s="23" t="s">
        <v>836</v>
      </c>
    </row>
    <row r="1782" spans="1:87" ht="16.8" customHeight="1" thickTop="1" thickBot="1" x14ac:dyDescent="0.35">
      <c r="A1782" s="505" t="str">
        <f>IF(COUNTIF(B1783:B1785,"x")&gt;0,"x","")</f>
        <v/>
      </c>
      <c r="B1782" s="57"/>
      <c r="C1782" s="510" t="str">
        <f>A1782</f>
        <v/>
      </c>
      <c r="D1782" s="66">
        <f>ROWS(D1783:D1785)-1</f>
        <v>2</v>
      </c>
      <c r="E1782" s="58" t="s">
        <v>3793</v>
      </c>
      <c r="F1782" s="59"/>
      <c r="G1782" s="301"/>
      <c r="H1782" s="6"/>
      <c r="I1782" s="18"/>
      <c r="J1782" s="18"/>
      <c r="K1782" s="18"/>
      <c r="L1782" s="18"/>
      <c r="M1782" s="18"/>
      <c r="N1782" s="46"/>
      <c r="O1782" s="60" t="s">
        <v>3794</v>
      </c>
      <c r="P1782" s="61" t="s">
        <v>6974</v>
      </c>
      <c r="Q1782" s="143"/>
      <c r="R1782" s="63" t="str">
        <f>IF(COUNTIF(Q1783:Q1785,"?")&gt;0,"?",IF(AND(S1782="◄",T1782="►"),"◄►",IF(S1782="◄","◄",IF(T1782="►","►",""))))</f>
        <v>◄</v>
      </c>
      <c r="S1782" s="64" t="str">
        <f>IF(SUM(S1783:S1785)+1=ROWS(S1783:S1785)-COUNTIF(S1783:S1785,"-"),"","◄")</f>
        <v>◄</v>
      </c>
      <c r="T1782" s="65" t="str">
        <f>IF(SUM(T1783:T1785)&gt;0,"►","")</f>
        <v/>
      </c>
      <c r="U1782" s="146"/>
      <c r="V1782" s="63" t="str">
        <f>IF(COUNTIF(U1783:U1785,"?")&gt;0,"?",IF(AND(W1782="◄",X1782="►"),"◄►",IF(W1782="◄","◄",IF(X1782="►","►",""))))</f>
        <v>◄</v>
      </c>
      <c r="W1782" s="64" t="str">
        <f>IF(SUM(W1783:W1785)+1=ROWS(W1783:W1785)-COUNTIF(W1783:W1785,"-"),"","◄")</f>
        <v>◄</v>
      </c>
      <c r="X1782" s="65" t="str">
        <f>IF(SUM(X1783:X1785)&gt;0,"►","")</f>
        <v/>
      </c>
      <c r="Y1782" s="66">
        <f>ROWS(Y1783:Y1785)-1</f>
        <v>2</v>
      </c>
      <c r="Z1782" s="67">
        <f>SUM(Z1783:Z1785)-Z1785</f>
        <v>0</v>
      </c>
      <c r="AA1782" s="68" t="s">
        <v>840</v>
      </c>
      <c r="AB1782" s="69"/>
      <c r="AC1782" s="67">
        <f>SUM(AC1783:AC1785)-AC1785</f>
        <v>0</v>
      </c>
      <c r="AD1782" s="68" t="s">
        <v>840</v>
      </c>
      <c r="AE1782" s="69"/>
      <c r="AF1782" s="70" t="str">
        <f>IF(AG1782="◄","◄",IF(AG1782="ok","►",""))</f>
        <v>◄</v>
      </c>
      <c r="AG1782" s="71" t="str">
        <f>IF(AG1783&gt;0,"OK","◄")</f>
        <v>◄</v>
      </c>
      <c r="AH1782" s="62" t="str">
        <f>IF(AND(AI1782="◄",AJ1782="►"),"◄?►",IF(AI1782="◄","◄",IF(AJ1782="►","►","")))</f>
        <v>◄</v>
      </c>
      <c r="AI1782" s="64" t="str">
        <f>IF(AI1783&gt;0,"","◄")</f>
        <v>◄</v>
      </c>
      <c r="AJ1782" s="65" t="str">
        <f>IF(SUM(AJ1783:AJ1784)&gt;0,"►","")</f>
        <v/>
      </c>
      <c r="AK1782" s="570">
        <f>G1783</f>
        <v>27760</v>
      </c>
      <c r="AL1782" s="572" t="str">
        <f>P1782</f>
        <v>▬ folder Nr. 17  /  76 ▬</v>
      </c>
      <c r="AM1782" s="43"/>
      <c r="AN1782" s="1" t="str">
        <f>IF(AO1782="","",IF(COUNTIF(AN1783,"ok"),"","◄"))</f>
        <v>◄</v>
      </c>
      <c r="AO1782" s="9" t="str">
        <f>IF(COUNTIF(AP1782:BR1782,"◄")&gt;0,"◄","")</f>
        <v>◄</v>
      </c>
      <c r="AP1782" s="250" t="str">
        <f>IF(AP1783="-","",IF(AP1783&gt;0,"","◄"))</f>
        <v>◄</v>
      </c>
      <c r="AQ1782" s="251"/>
      <c r="AR1782" s="517">
        <f>IF(ISNONTEXT(AR1783)=TRUE,"_",1)</f>
        <v>1</v>
      </c>
      <c r="AS1782" s="250" t="str">
        <f>IF(AS1783="-","",IF(AS1783&gt;0,"","◄"))</f>
        <v>◄</v>
      </c>
      <c r="AT1782" s="251"/>
      <c r="AU1782" s="517">
        <f>IF(ISNONTEXT(AU1783)=TRUE,"_",AR1782+1)</f>
        <v>2</v>
      </c>
      <c r="AV1782" s="250" t="str">
        <f>IF(AV1783="-","",IF(AV1783&gt;0,"","◄"))</f>
        <v>◄</v>
      </c>
      <c r="AW1782" s="251"/>
      <c r="AX1782" s="517">
        <f>IF(ISNONTEXT(AX1783)=TRUE,"_",AU1782+1)</f>
        <v>3</v>
      </c>
      <c r="AY1782" s="250" t="str">
        <f>IF(AY1783="-","",IF(AY1783&gt;0,"","◄"))</f>
        <v>◄</v>
      </c>
      <c r="AZ1782" s="251"/>
      <c r="BA1782" s="517">
        <f>IF(ISNONTEXT(BA1783)=TRUE,"_",AX1782+1)</f>
        <v>4</v>
      </c>
      <c r="BB1782" s="250" t="str">
        <f>IF(BB1783="-","",IF(BB1783&gt;0,"","◄"))</f>
        <v>◄</v>
      </c>
      <c r="BC1782" s="251"/>
      <c r="BD1782" s="517">
        <f>IF(ISNONTEXT(BD1783)=TRUE,"_",BA1782+1)</f>
        <v>5</v>
      </c>
      <c r="BE1782" s="250" t="str">
        <f>IF(BE1783="-","",IF(BE1783&gt;0,"","◄"))</f>
        <v/>
      </c>
      <c r="BF1782" s="251"/>
      <c r="BG1782" s="517" t="str">
        <f>IF(ISNONTEXT(BG1783)=TRUE,"_",BD1782+1)</f>
        <v>_</v>
      </c>
      <c r="BH1782" s="250" t="str">
        <f>IF(BH1783="-","",IF(BH1783&gt;0,"","◄"))</f>
        <v/>
      </c>
      <c r="BI1782" s="251"/>
      <c r="BJ1782" s="517" t="str">
        <f>IF(ISNONTEXT(BJ1783)=TRUE,"_",BG1782+1)</f>
        <v>_</v>
      </c>
      <c r="BK1782" s="563" t="str">
        <f>IF(BK1783="-","",IF(BK1783&gt;0,"","◄"))</f>
        <v/>
      </c>
      <c r="BL1782" s="564"/>
      <c r="BM1782" s="517" t="str">
        <f>IF(ISNONTEXT(BM1783)=TRUE,"_",BJ1782+1)</f>
        <v>_</v>
      </c>
      <c r="BN1782" s="563" t="str">
        <f>IF(BN1783="-","",IF(BN1783&gt;0,"","◄"))</f>
        <v/>
      </c>
      <c r="BO1782" s="564"/>
      <c r="BP1782" s="517" t="str">
        <f>IF(ISNONTEXT(BP1783)=TRUE,"_",BM1782+1)</f>
        <v>_</v>
      </c>
      <c r="BQ1782" s="563" t="str">
        <f>IF(BQ1783="-","",IF(BQ1783&gt;0,"","◄"))</f>
        <v/>
      </c>
      <c r="BR1782" s="564"/>
      <c r="BS1782" s="517" t="str">
        <f>IF(ISNONTEXT(BS1783)=TRUE,"_",BP1782+1)</f>
        <v>_</v>
      </c>
      <c r="BT1782" s="563" t="str">
        <f>IF(BT1783="-","",IF(BT1783&gt;0,"","◄"))</f>
        <v>◄</v>
      </c>
      <c r="BU1782" s="564"/>
      <c r="BV1782" s="517" t="str">
        <f>IF(ISNONTEXT(BV1783)=TRUE,"_",1)</f>
        <v>_</v>
      </c>
      <c r="BW1782" s="563" t="str">
        <f>IF(BW1783="-","",IF(BW1783&gt;0,"","◄"))</f>
        <v>◄</v>
      </c>
      <c r="BX1782" s="564"/>
      <c r="BY1782" s="517" t="str">
        <f>IF(ISNONTEXT(BY1783)=TRUE,"_",BV1782+1)</f>
        <v>_</v>
      </c>
      <c r="BZ1782" s="26"/>
      <c r="CA1782" s="24"/>
      <c r="CB1782" s="25" t="str">
        <f>IF(CB1783&gt;0,"►","")</f>
        <v/>
      </c>
      <c r="CC1782" s="25" t="str">
        <f>IF(CC1783&gt;0,"►","")</f>
        <v/>
      </c>
      <c r="CD1782" s="517" t="str">
        <f>IF(ISNONTEXT(CD1783)=TRUE,"_",1)</f>
        <v>_</v>
      </c>
      <c r="CE1782" s="25" t="str">
        <f>IF(CE1783&gt;0,"►","")</f>
        <v/>
      </c>
      <c r="CF1782" s="25" t="str">
        <f>IF(CF1783&gt;0,"►","")</f>
        <v/>
      </c>
      <c r="CG1782" s="517" t="str">
        <f>IF(ISNONTEXT(CG1783)=TRUE,"_",CD1782+1)</f>
        <v>_</v>
      </c>
      <c r="CH1782" s="66">
        <f>ROWS(CH1783:CH1785)-1</f>
        <v>2</v>
      </c>
      <c r="CI1782" s="23" t="s">
        <v>836</v>
      </c>
    </row>
    <row r="1783" spans="1:87" ht="15" thickBot="1" x14ac:dyDescent="0.35">
      <c r="A1783" s="503"/>
      <c r="B1783" s="49"/>
      <c r="C1783" s="156">
        <f>B1783</f>
        <v>0</v>
      </c>
      <c r="D1783" s="457"/>
      <c r="E1783" s="73"/>
      <c r="F1783" s="74" t="s">
        <v>3795</v>
      </c>
      <c r="G1783" s="300">
        <v>27760</v>
      </c>
      <c r="H1783" s="76">
        <v>4.5</v>
      </c>
      <c r="I1783" s="119"/>
      <c r="J1783" s="119"/>
      <c r="K1783" s="79"/>
      <c r="L1783" s="79"/>
      <c r="M1783" s="79"/>
      <c r="N1783" s="80" t="s">
        <v>3796</v>
      </c>
      <c r="O1783" s="81"/>
      <c r="P1783" s="82"/>
      <c r="Q1783" s="83" t="str">
        <f>IF(R1783="?","?","")</f>
        <v/>
      </c>
      <c r="R1783" s="83" t="str">
        <f>IF(AND(S1783="",T1783&gt;0),"?",IF(S1783="","◄",IF(T1783&gt;=1,"►","")))</f>
        <v>◄</v>
      </c>
      <c r="S1783" s="84"/>
      <c r="T1783" s="85"/>
      <c r="U1783" s="83" t="str">
        <f>IF(V1783="?","?","")</f>
        <v/>
      </c>
      <c r="V1783" s="83" t="str">
        <f>IF(AND(W1783="",X1783&gt;0),"?",IF(W1783="","◄",IF(X1783&gt;=1,"►","")))</f>
        <v>◄</v>
      </c>
      <c r="W1783" s="86"/>
      <c r="X1783" s="85"/>
      <c r="Y1783" s="457"/>
      <c r="Z1783" s="87"/>
      <c r="AA1783" s="521">
        <f>(S1783*Z1783)</f>
        <v>0</v>
      </c>
      <c r="AB1783" s="520">
        <f>(T1783*AA1783)</f>
        <v>0</v>
      </c>
      <c r="AC1783" s="88"/>
      <c r="AD1783" s="519">
        <f>(W1783*AC1783)</f>
        <v>0</v>
      </c>
      <c r="AE1783" s="522">
        <f>(X1783*AD1783)</f>
        <v>0</v>
      </c>
      <c r="AF1783" s="89" t="str">
        <f>IF(AG1783&gt;0,"ok","◄")</f>
        <v>◄</v>
      </c>
      <c r="AG1783" s="90"/>
      <c r="AH1783" s="89" t="str">
        <f>IF(AND(AI1783="",AJ1783&gt;0),"?",IF(AI1783="","◄",IF(AJ1783&gt;=1,"►","")))</f>
        <v>◄</v>
      </c>
      <c r="AI1783" s="91"/>
      <c r="AJ1783" s="92"/>
      <c r="AK1783" s="586"/>
      <c r="AL1783" s="587"/>
      <c r="AM1783" s="43"/>
      <c r="AN1783" s="3" t="s">
        <v>3</v>
      </c>
      <c r="AO1783" s="12" t="s">
        <v>1</v>
      </c>
      <c r="AP1783" s="13"/>
      <c r="AQ1783" s="14"/>
      <c r="AR1783" s="15" t="s">
        <v>389</v>
      </c>
      <c r="AS1783" s="13"/>
      <c r="AT1783" s="14"/>
      <c r="AU1783" s="15" t="s">
        <v>4</v>
      </c>
      <c r="AV1783" s="13"/>
      <c r="AW1783" s="14"/>
      <c r="AX1783" s="15" t="s">
        <v>12</v>
      </c>
      <c r="AY1783" s="13"/>
      <c r="AZ1783" s="14"/>
      <c r="BA1783" s="15" t="s">
        <v>10</v>
      </c>
      <c r="BB1783" s="13"/>
      <c r="BC1783" s="14"/>
      <c r="BD1783" s="15" t="s">
        <v>34</v>
      </c>
      <c r="BE1783" s="516" t="s">
        <v>6</v>
      </c>
      <c r="BF1783" s="516" t="s">
        <v>6</v>
      </c>
      <c r="BG1783" s="516"/>
      <c r="BH1783" s="516" t="s">
        <v>6</v>
      </c>
      <c r="BI1783" s="516" t="s">
        <v>6</v>
      </c>
      <c r="BJ1783" s="516"/>
      <c r="BK1783" s="516" t="s">
        <v>6</v>
      </c>
      <c r="BL1783" s="516" t="s">
        <v>6</v>
      </c>
      <c r="BM1783" s="516"/>
      <c r="BN1783" s="516" t="s">
        <v>6</v>
      </c>
      <c r="BO1783" s="516" t="s">
        <v>6</v>
      </c>
      <c r="BP1783" s="516"/>
      <c r="BQ1783" s="516" t="s">
        <v>6</v>
      </c>
      <c r="BR1783" s="516" t="s">
        <v>6</v>
      </c>
      <c r="BS1783" s="516"/>
      <c r="BT1783" s="32"/>
      <c r="BU1783" s="33"/>
      <c r="BV1783" s="34"/>
      <c r="BW1783" s="32"/>
      <c r="BX1783" s="33"/>
      <c r="BY1783" s="34"/>
      <c r="BZ1783" s="35"/>
      <c r="CA1783" s="24"/>
      <c r="CB1783" s="36"/>
      <c r="CC1783" s="33"/>
      <c r="CD1783" s="37"/>
      <c r="CE1783" s="36"/>
      <c r="CF1783" s="38"/>
      <c r="CG1783" s="39"/>
      <c r="CH1783" s="457"/>
      <c r="CI1783" s="23" t="s">
        <v>836</v>
      </c>
    </row>
    <row r="1784" spans="1:87" ht="15.6" thickTop="1" thickBot="1" x14ac:dyDescent="0.35">
      <c r="A1784" s="503"/>
      <c r="B1784" s="49"/>
      <c r="C1784" s="156">
        <f>B1784</f>
        <v>0</v>
      </c>
      <c r="D1784" s="457"/>
      <c r="E1784" s="73"/>
      <c r="F1784" s="107" t="s">
        <v>3797</v>
      </c>
      <c r="G1784" s="302">
        <v>27760</v>
      </c>
      <c r="H1784" s="76">
        <v>4.5</v>
      </c>
      <c r="I1784" s="119"/>
      <c r="J1784" s="119"/>
      <c r="K1784" s="79"/>
      <c r="L1784" s="79"/>
      <c r="M1784" s="79"/>
      <c r="N1784" s="80" t="s">
        <v>3796</v>
      </c>
      <c r="O1784" s="81"/>
      <c r="P1784" s="197" t="s">
        <v>3798</v>
      </c>
      <c r="Q1784" s="83" t="str">
        <f>IF(R1784="?","?","")</f>
        <v/>
      </c>
      <c r="R1784" s="83" t="str">
        <f>IF(AND(S1784="",T1784&gt;0),"?",IF(S1784="","◄",IF(T1784&gt;=1,"►","")))</f>
        <v>◄</v>
      </c>
      <c r="S1784" s="84"/>
      <c r="T1784" s="85"/>
      <c r="U1784" s="83" t="str">
        <f>IF(V1784="?","?","")</f>
        <v/>
      </c>
      <c r="V1784" s="83" t="str">
        <f>IF(AND(W1784="",X1784&gt;0),"?",IF(W1784="","◄",IF(X1784&gt;=1,"►","")))</f>
        <v>◄</v>
      </c>
      <c r="W1784" s="86"/>
      <c r="X1784" s="85"/>
      <c r="Y1784" s="457"/>
      <c r="Z1784" s="87"/>
      <c r="AA1784" s="521">
        <f>(S1784*Z1784)</f>
        <v>0</v>
      </c>
      <c r="AB1784" s="520">
        <f>(T1784*AA1784)</f>
        <v>0</v>
      </c>
      <c r="AC1784" s="88"/>
      <c r="AD1784" s="519">
        <f>(W1784*AC1784)</f>
        <v>0</v>
      </c>
      <c r="AE1784" s="522">
        <f>(X1784*AD1784)</f>
        <v>0</v>
      </c>
      <c r="AF1784" s="44"/>
      <c r="AG1784" s="45"/>
      <c r="AH1784" s="44"/>
      <c r="AI1784" s="45"/>
      <c r="AJ1784" s="45"/>
      <c r="AK1784" s="45"/>
      <c r="AL1784" s="45"/>
      <c r="AM1784" s="43"/>
      <c r="AN1784" s="27" t="s">
        <v>6</v>
      </c>
      <c r="AO1784" s="27" t="s">
        <v>6</v>
      </c>
      <c r="AP1784" s="516"/>
      <c r="AQ1784" s="516"/>
      <c r="AR1784" s="516"/>
      <c r="AS1784" s="516" t="s">
        <v>6</v>
      </c>
      <c r="AT1784" s="516" t="s">
        <v>6</v>
      </c>
      <c r="AU1784" s="516"/>
      <c r="AV1784" s="516" t="s">
        <v>6</v>
      </c>
      <c r="AW1784" s="516" t="s">
        <v>6</v>
      </c>
      <c r="AX1784" s="516"/>
      <c r="AY1784" s="516" t="s">
        <v>6</v>
      </c>
      <c r="AZ1784" s="516" t="s">
        <v>6</v>
      </c>
      <c r="BA1784" s="516"/>
      <c r="BB1784" s="516" t="s">
        <v>6</v>
      </c>
      <c r="BC1784" s="516" t="s">
        <v>6</v>
      </c>
      <c r="BD1784" s="516"/>
      <c r="BE1784" s="516" t="s">
        <v>6</v>
      </c>
      <c r="BF1784" s="516" t="s">
        <v>6</v>
      </c>
      <c r="BG1784" s="516"/>
      <c r="BH1784" s="516" t="s">
        <v>6</v>
      </c>
      <c r="BI1784" s="516" t="s">
        <v>6</v>
      </c>
      <c r="BJ1784" s="516"/>
      <c r="BK1784" s="516" t="s">
        <v>6</v>
      </c>
      <c r="BL1784" s="516" t="s">
        <v>6</v>
      </c>
      <c r="BM1784" s="516"/>
      <c r="BN1784" s="516" t="s">
        <v>6</v>
      </c>
      <c r="BO1784" s="516" t="s">
        <v>6</v>
      </c>
      <c r="BP1784" s="516"/>
      <c r="BQ1784" s="516" t="s">
        <v>6</v>
      </c>
      <c r="BR1784" s="516" t="s">
        <v>6</v>
      </c>
      <c r="BS1784" s="516"/>
      <c r="BT1784" s="516"/>
      <c r="BU1784" s="516"/>
      <c r="BV1784" s="516"/>
      <c r="BW1784" s="516"/>
      <c r="BX1784" s="516"/>
      <c r="BY1784" s="516"/>
      <c r="BZ1784" s="28"/>
      <c r="CA1784" s="24"/>
      <c r="CB1784" s="29"/>
      <c r="CC1784" s="29"/>
      <c r="CD1784" s="30"/>
      <c r="CE1784" s="29"/>
      <c r="CF1784" s="29"/>
      <c r="CG1784" s="31"/>
      <c r="CH1784" s="457"/>
      <c r="CI1784" s="23" t="s">
        <v>836</v>
      </c>
    </row>
    <row r="1785" spans="1:87" ht="16.8" customHeight="1" thickTop="1" thickBot="1" x14ac:dyDescent="0.35">
      <c r="A1785" s="505" t="str">
        <f>IF(COUNTIF(B1786:B1790,"x")&gt;0,"x","")</f>
        <v/>
      </c>
      <c r="B1785" s="57"/>
      <c r="C1785" s="510" t="str">
        <f>A1785</f>
        <v/>
      </c>
      <c r="D1785" s="66">
        <f>ROWS(D1786:D1790)-1</f>
        <v>4</v>
      </c>
      <c r="E1785" s="58" t="s">
        <v>3799</v>
      </c>
      <c r="F1785" s="59"/>
      <c r="G1785" s="301"/>
      <c r="H1785" s="6"/>
      <c r="I1785" s="18"/>
      <c r="J1785" s="18"/>
      <c r="K1785" s="18"/>
      <c r="L1785" s="18"/>
      <c r="M1785" s="18"/>
      <c r="N1785" s="46"/>
      <c r="O1785" s="60" t="s">
        <v>3800</v>
      </c>
      <c r="P1785" s="61" t="s">
        <v>6975</v>
      </c>
      <c r="Q1785" s="146"/>
      <c r="R1785" s="63" t="str">
        <f>IF(COUNTIF(Q1786:Q1790,"?")&gt;0,"?",IF(AND(S1785="◄",T1785="►"),"◄►",IF(S1785="◄","◄",IF(T1785="►","►",""))))</f>
        <v>◄</v>
      </c>
      <c r="S1785" s="64" t="str">
        <f>IF(SUM(S1786:S1790)+1=ROWS(S1786:S1790)-COUNTIF(S1786:S1790,"-"),"","◄")</f>
        <v>◄</v>
      </c>
      <c r="T1785" s="65" t="str">
        <f>IF(SUM(T1786:T1790)&gt;0,"►","")</f>
        <v/>
      </c>
      <c r="U1785" s="146"/>
      <c r="V1785" s="63" t="str">
        <f>IF(COUNTIF(U1786:U1790,"?")&gt;0,"?",IF(AND(W1785="◄",X1785="►"),"◄►",IF(W1785="◄","◄",IF(X1785="►","►",""))))</f>
        <v>◄</v>
      </c>
      <c r="W1785" s="64" t="str">
        <f>IF(SUM(W1786:W1790)+1=ROWS(W1786:W1790)-COUNTIF(W1786:W1790,"-"),"","◄")</f>
        <v>◄</v>
      </c>
      <c r="X1785" s="65" t="str">
        <f>IF(SUM(X1786:X1790)&gt;0,"►","")</f>
        <v/>
      </c>
      <c r="Y1785" s="66">
        <f>ROWS(Y1786:Y1790)-1</f>
        <v>4</v>
      </c>
      <c r="Z1785" s="67">
        <f>SUM(Z1786:Z1790)-Z1790</f>
        <v>0</v>
      </c>
      <c r="AA1785" s="68" t="s">
        <v>840</v>
      </c>
      <c r="AB1785" s="69"/>
      <c r="AC1785" s="67">
        <f>SUM(AC1786:AC1790)-AC1790</f>
        <v>0</v>
      </c>
      <c r="AD1785" s="68" t="s">
        <v>840</v>
      </c>
      <c r="AE1785" s="69"/>
      <c r="AF1785" s="70" t="str">
        <f>IF(AG1785="◄","◄",IF(AG1785="ok","►",""))</f>
        <v>◄</v>
      </c>
      <c r="AG1785" s="71" t="str">
        <f>IF(AG1786&gt;0,"OK","◄")</f>
        <v>◄</v>
      </c>
      <c r="AH1785" s="62" t="str">
        <f>IF(AND(AI1785="◄",AJ1785="►"),"◄?►",IF(AI1785="◄","◄",IF(AJ1785="►","►","")))</f>
        <v>◄</v>
      </c>
      <c r="AI1785" s="64" t="str">
        <f>IF(AI1786&gt;0,"","◄")</f>
        <v>◄</v>
      </c>
      <c r="AJ1785" s="65" t="str">
        <f>IF(SUM(AJ1786:AJ1789)&gt;0,"►","")</f>
        <v/>
      </c>
      <c r="AK1785" s="570">
        <f>G1786</f>
        <v>27760</v>
      </c>
      <c r="AL1785" s="572" t="str">
        <f>P1785</f>
        <v>▬ folder Nr. 18  /  76 ▬</v>
      </c>
      <c r="AM1785" s="43"/>
      <c r="AN1785" s="1" t="str">
        <f>IF(AO1785="","",IF(COUNTIF(AN1786,"ok"),"","◄"))</f>
        <v>◄</v>
      </c>
      <c r="AO1785" s="9" t="str">
        <f>IF(COUNTIF(AP1785:BR1785,"◄")&gt;0,"◄","")</f>
        <v>◄</v>
      </c>
      <c r="AP1785" s="250" t="str">
        <f>IF(AP1786="-","",IF(AP1786&gt;0,"","◄"))</f>
        <v>◄</v>
      </c>
      <c r="AQ1785" s="251"/>
      <c r="AR1785" s="517">
        <f>IF(ISNONTEXT(AR1786)=TRUE,"_",1)</f>
        <v>1</v>
      </c>
      <c r="AS1785" s="250" t="str">
        <f>IF(AS1786="-","",IF(AS1786&gt;0,"","◄"))</f>
        <v>◄</v>
      </c>
      <c r="AT1785" s="251"/>
      <c r="AU1785" s="517">
        <f>IF(ISNONTEXT(AU1786)=TRUE,"_",AR1785+1)</f>
        <v>2</v>
      </c>
      <c r="AV1785" s="250" t="str">
        <f>IF(AV1786="-","",IF(AV1786&gt;0,"","◄"))</f>
        <v>◄</v>
      </c>
      <c r="AW1785" s="251"/>
      <c r="AX1785" s="517">
        <f>IF(ISNONTEXT(AX1786)=TRUE,"_",AU1785+1)</f>
        <v>3</v>
      </c>
      <c r="AY1785" s="250" t="str">
        <f>IF(AY1786="-","",IF(AY1786&gt;0,"","◄"))</f>
        <v/>
      </c>
      <c r="AZ1785" s="251"/>
      <c r="BA1785" s="517" t="str">
        <f>IF(ISNONTEXT(BA1786)=TRUE,"_",AX1785+1)</f>
        <v>_</v>
      </c>
      <c r="BB1785" s="250" t="str">
        <f>IF(BB1786="-","",IF(BB1786&gt;0,"","◄"))</f>
        <v/>
      </c>
      <c r="BC1785" s="251"/>
      <c r="BD1785" s="517" t="str">
        <f>IF(ISNONTEXT(BD1786)=TRUE,"_",BA1785+1)</f>
        <v>_</v>
      </c>
      <c r="BE1785" s="250" t="str">
        <f>IF(BE1786="-","",IF(BE1786&gt;0,"","◄"))</f>
        <v/>
      </c>
      <c r="BF1785" s="251"/>
      <c r="BG1785" s="517" t="str">
        <f>IF(ISNONTEXT(BG1786)=TRUE,"_",BD1785+1)</f>
        <v>_</v>
      </c>
      <c r="BH1785" s="250" t="str">
        <f>IF(BH1786="-","",IF(BH1786&gt;0,"","◄"))</f>
        <v/>
      </c>
      <c r="BI1785" s="251"/>
      <c r="BJ1785" s="517" t="str">
        <f>IF(ISNONTEXT(BJ1786)=TRUE,"_",BG1785+1)</f>
        <v>_</v>
      </c>
      <c r="BK1785" s="563" t="str">
        <f>IF(BK1786="-","",IF(BK1786&gt;0,"","◄"))</f>
        <v/>
      </c>
      <c r="BL1785" s="564"/>
      <c r="BM1785" s="517" t="str">
        <f>IF(ISNONTEXT(BM1786)=TRUE,"_",BJ1785+1)</f>
        <v>_</v>
      </c>
      <c r="BN1785" s="563" t="str">
        <f>IF(BN1786="-","",IF(BN1786&gt;0,"","◄"))</f>
        <v/>
      </c>
      <c r="BO1785" s="564"/>
      <c r="BP1785" s="517" t="str">
        <f>IF(ISNONTEXT(BP1786)=TRUE,"_",BM1785+1)</f>
        <v>_</v>
      </c>
      <c r="BQ1785" s="563" t="str">
        <f>IF(BQ1786="-","",IF(BQ1786&gt;0,"","◄"))</f>
        <v/>
      </c>
      <c r="BR1785" s="564"/>
      <c r="BS1785" s="517" t="str">
        <f>IF(ISNONTEXT(BS1786)=TRUE,"_",BP1785+1)</f>
        <v>_</v>
      </c>
      <c r="BT1785" s="563" t="str">
        <f>IF(BT1786="-","",IF(BT1786&gt;0,"","◄"))</f>
        <v>◄</v>
      </c>
      <c r="BU1785" s="564"/>
      <c r="BV1785" s="517" t="str">
        <f>IF(ISNONTEXT(BV1786)=TRUE,"_",1)</f>
        <v>_</v>
      </c>
      <c r="BW1785" s="563" t="str">
        <f>IF(BW1786="-","",IF(BW1786&gt;0,"","◄"))</f>
        <v>◄</v>
      </c>
      <c r="BX1785" s="564"/>
      <c r="BY1785" s="517" t="str">
        <f>IF(ISNONTEXT(BY1786)=TRUE,"_",BV1785+1)</f>
        <v>_</v>
      </c>
      <c r="BZ1785" s="26"/>
      <c r="CA1785" s="24"/>
      <c r="CB1785" s="25" t="str">
        <f>IF(CB1786&gt;0,"►","")</f>
        <v/>
      </c>
      <c r="CC1785" s="25" t="str">
        <f>IF(CC1786&gt;0,"►","")</f>
        <v/>
      </c>
      <c r="CD1785" s="517" t="str">
        <f>IF(ISNONTEXT(CD1786)=TRUE,"_",1)</f>
        <v>_</v>
      </c>
      <c r="CE1785" s="25" t="str">
        <f>IF(CE1786&gt;0,"►","")</f>
        <v/>
      </c>
      <c r="CF1785" s="25" t="str">
        <f>IF(CF1786&gt;0,"►","")</f>
        <v/>
      </c>
      <c r="CG1785" s="517" t="str">
        <f>IF(ISNONTEXT(CG1786)=TRUE,"_",CD1785+1)</f>
        <v>_</v>
      </c>
      <c r="CH1785" s="66">
        <f>ROWS(CH1786:CH1790)-1</f>
        <v>4</v>
      </c>
      <c r="CI1785" s="23" t="s">
        <v>836</v>
      </c>
    </row>
    <row r="1786" spans="1:87" ht="15" thickBot="1" x14ac:dyDescent="0.35">
      <c r="A1786" s="503"/>
      <c r="B1786" s="49"/>
      <c r="C1786" s="156">
        <f>B1786</f>
        <v>0</v>
      </c>
      <c r="D1786" s="457"/>
      <c r="E1786" s="73"/>
      <c r="F1786" s="74" t="s">
        <v>3801</v>
      </c>
      <c r="G1786" s="300">
        <v>27760</v>
      </c>
      <c r="H1786" s="76">
        <v>5</v>
      </c>
      <c r="I1786" s="119"/>
      <c r="J1786" s="119"/>
      <c r="K1786" s="79"/>
      <c r="L1786" s="79"/>
      <c r="M1786" s="79"/>
      <c r="N1786" s="80" t="s">
        <v>3802</v>
      </c>
      <c r="O1786" s="81"/>
      <c r="P1786" s="82"/>
      <c r="Q1786" s="83" t="str">
        <f>IF(R1786="?","?","")</f>
        <v/>
      </c>
      <c r="R1786" s="83" t="str">
        <f>IF(AND(S1786="",T1786&gt;0),"?",IF(S1786="","◄",IF(T1786&gt;=1,"►","")))</f>
        <v>◄</v>
      </c>
      <c r="S1786" s="84"/>
      <c r="T1786" s="85"/>
      <c r="U1786" s="83" t="str">
        <f>IF(V1786="?","?","")</f>
        <v/>
      </c>
      <c r="V1786" s="83" t="str">
        <f>IF(AND(W1786="",X1786&gt;0),"?",IF(W1786="","◄",IF(X1786&gt;=1,"►","")))</f>
        <v>◄</v>
      </c>
      <c r="W1786" s="86"/>
      <c r="X1786" s="85"/>
      <c r="Y1786" s="457"/>
      <c r="Z1786" s="87"/>
      <c r="AA1786" s="521">
        <f t="shared" ref="AA1786:AB1789" si="651">(S1786*Z1786)</f>
        <v>0</v>
      </c>
      <c r="AB1786" s="520">
        <f t="shared" si="651"/>
        <v>0</v>
      </c>
      <c r="AC1786" s="88"/>
      <c r="AD1786" s="519">
        <f t="shared" ref="AD1786:AE1789" si="652">(W1786*AC1786)</f>
        <v>0</v>
      </c>
      <c r="AE1786" s="522">
        <f t="shared" si="652"/>
        <v>0</v>
      </c>
      <c r="AF1786" s="89" t="str">
        <f>IF(AG1786&gt;0,"ok","◄")</f>
        <v>◄</v>
      </c>
      <c r="AG1786" s="90"/>
      <c r="AH1786" s="89" t="str">
        <f>IF(AND(AI1786="",AJ1786&gt;0),"?",IF(AI1786="","◄",IF(AJ1786&gt;=1,"►","")))</f>
        <v>◄</v>
      </c>
      <c r="AI1786" s="91"/>
      <c r="AJ1786" s="92"/>
      <c r="AK1786" s="586"/>
      <c r="AL1786" s="587"/>
      <c r="AM1786" s="43"/>
      <c r="AN1786" s="3" t="s">
        <v>3</v>
      </c>
      <c r="AO1786" s="12" t="s">
        <v>1</v>
      </c>
      <c r="AP1786" s="13"/>
      <c r="AQ1786" s="14"/>
      <c r="AR1786" s="15" t="s">
        <v>390</v>
      </c>
      <c r="AS1786" s="13"/>
      <c r="AT1786" s="14"/>
      <c r="AU1786" s="15" t="s">
        <v>164</v>
      </c>
      <c r="AV1786" s="13"/>
      <c r="AW1786" s="14"/>
      <c r="AX1786" s="15" t="s">
        <v>114</v>
      </c>
      <c r="AY1786" s="516" t="s">
        <v>6</v>
      </c>
      <c r="AZ1786" s="516" t="s">
        <v>6</v>
      </c>
      <c r="BA1786" s="516"/>
      <c r="BB1786" s="516" t="s">
        <v>6</v>
      </c>
      <c r="BC1786" s="516" t="s">
        <v>6</v>
      </c>
      <c r="BD1786" s="516"/>
      <c r="BE1786" s="516" t="s">
        <v>6</v>
      </c>
      <c r="BF1786" s="516" t="s">
        <v>6</v>
      </c>
      <c r="BG1786" s="516"/>
      <c r="BH1786" s="516" t="s">
        <v>6</v>
      </c>
      <c r="BI1786" s="516" t="s">
        <v>6</v>
      </c>
      <c r="BJ1786" s="516"/>
      <c r="BK1786" s="516" t="s">
        <v>6</v>
      </c>
      <c r="BL1786" s="516" t="s">
        <v>6</v>
      </c>
      <c r="BM1786" s="516"/>
      <c r="BN1786" s="516" t="s">
        <v>6</v>
      </c>
      <c r="BO1786" s="516" t="s">
        <v>6</v>
      </c>
      <c r="BP1786" s="516"/>
      <c r="BQ1786" s="516" t="s">
        <v>6</v>
      </c>
      <c r="BR1786" s="516" t="s">
        <v>6</v>
      </c>
      <c r="BS1786" s="516"/>
      <c r="BT1786" s="32"/>
      <c r="BU1786" s="33"/>
      <c r="BV1786" s="34"/>
      <c r="BW1786" s="32"/>
      <c r="BX1786" s="33"/>
      <c r="BY1786" s="34"/>
      <c r="BZ1786" s="35"/>
      <c r="CA1786" s="24"/>
      <c r="CB1786" s="36"/>
      <c r="CC1786" s="33"/>
      <c r="CD1786" s="37"/>
      <c r="CE1786" s="36"/>
      <c r="CF1786" s="38"/>
      <c r="CG1786" s="39"/>
      <c r="CH1786" s="457"/>
      <c r="CI1786" s="23" t="s">
        <v>836</v>
      </c>
    </row>
    <row r="1787" spans="1:87" ht="15.6" thickTop="1" thickBot="1" x14ac:dyDescent="0.35">
      <c r="A1787" s="503"/>
      <c r="B1787" s="49"/>
      <c r="C1787" s="156">
        <f>B1787</f>
        <v>0</v>
      </c>
      <c r="D1787" s="457"/>
      <c r="E1787" s="73"/>
      <c r="F1787" s="93">
        <v>1829</v>
      </c>
      <c r="G1787" s="302">
        <v>27760</v>
      </c>
      <c r="H1787" s="76">
        <v>5</v>
      </c>
      <c r="I1787" s="119"/>
      <c r="J1787" s="119"/>
      <c r="K1787" s="79"/>
      <c r="L1787" s="79"/>
      <c r="M1787" s="79"/>
      <c r="N1787" s="80" t="s">
        <v>3803</v>
      </c>
      <c r="O1787" s="81"/>
      <c r="P1787" s="82"/>
      <c r="Q1787" s="83" t="str">
        <f>IF(R1787="?","?","")</f>
        <v/>
      </c>
      <c r="R1787" s="83" t="str">
        <f>IF(AND(S1787="",T1787&gt;0),"?",IF(S1787="","◄",IF(T1787&gt;=1,"►","")))</f>
        <v>◄</v>
      </c>
      <c r="S1787" s="84"/>
      <c r="T1787" s="85"/>
      <c r="U1787" s="83" t="str">
        <f>IF(V1787="?","?","")</f>
        <v/>
      </c>
      <c r="V1787" s="83" t="str">
        <f>IF(AND(W1787="",X1787&gt;0),"?",IF(W1787="","◄",IF(X1787&gt;=1,"►","")))</f>
        <v>◄</v>
      </c>
      <c r="W1787" s="86"/>
      <c r="X1787" s="85"/>
      <c r="Y1787" s="457"/>
      <c r="Z1787" s="87"/>
      <c r="AA1787" s="521">
        <f t="shared" si="651"/>
        <v>0</v>
      </c>
      <c r="AB1787" s="520">
        <f t="shared" si="651"/>
        <v>0</v>
      </c>
      <c r="AC1787" s="88"/>
      <c r="AD1787" s="519">
        <f t="shared" si="652"/>
        <v>0</v>
      </c>
      <c r="AE1787" s="522">
        <f t="shared" si="652"/>
        <v>0</v>
      </c>
      <c r="AF1787" s="44"/>
      <c r="AG1787" s="45"/>
      <c r="AH1787" s="44"/>
      <c r="AI1787" s="45"/>
      <c r="AJ1787" s="45"/>
      <c r="AK1787" s="45"/>
      <c r="AL1787" s="45"/>
      <c r="AM1787" s="43"/>
      <c r="AN1787" s="27" t="s">
        <v>6</v>
      </c>
      <c r="AO1787" s="27" t="s">
        <v>6</v>
      </c>
      <c r="AP1787" s="516"/>
      <c r="AQ1787" s="516"/>
      <c r="AR1787" s="516"/>
      <c r="AS1787" s="516" t="s">
        <v>6</v>
      </c>
      <c r="AT1787" s="516" t="s">
        <v>6</v>
      </c>
      <c r="AU1787" s="516"/>
      <c r="AV1787" s="516" t="s">
        <v>6</v>
      </c>
      <c r="AW1787" s="516" t="s">
        <v>6</v>
      </c>
      <c r="AX1787" s="516"/>
      <c r="AY1787" s="516" t="s">
        <v>6</v>
      </c>
      <c r="AZ1787" s="516" t="s">
        <v>6</v>
      </c>
      <c r="BA1787" s="516"/>
      <c r="BB1787" s="516" t="s">
        <v>6</v>
      </c>
      <c r="BC1787" s="516" t="s">
        <v>6</v>
      </c>
      <c r="BD1787" s="516"/>
      <c r="BE1787" s="516" t="s">
        <v>6</v>
      </c>
      <c r="BF1787" s="516" t="s">
        <v>6</v>
      </c>
      <c r="BG1787" s="516"/>
      <c r="BH1787" s="516" t="s">
        <v>6</v>
      </c>
      <c r="BI1787" s="516" t="s">
        <v>6</v>
      </c>
      <c r="BJ1787" s="516"/>
      <c r="BK1787" s="516" t="s">
        <v>6</v>
      </c>
      <c r="BL1787" s="516" t="s">
        <v>6</v>
      </c>
      <c r="BM1787" s="516"/>
      <c r="BN1787" s="516" t="s">
        <v>6</v>
      </c>
      <c r="BO1787" s="516" t="s">
        <v>6</v>
      </c>
      <c r="BP1787" s="516"/>
      <c r="BQ1787" s="516" t="s">
        <v>6</v>
      </c>
      <c r="BR1787" s="516" t="s">
        <v>6</v>
      </c>
      <c r="BS1787" s="516"/>
      <c r="BT1787" s="516"/>
      <c r="BU1787" s="516"/>
      <c r="BV1787" s="516"/>
      <c r="BW1787" s="516"/>
      <c r="BX1787" s="516"/>
      <c r="BY1787" s="516"/>
      <c r="BZ1787" s="28"/>
      <c r="CA1787" s="24"/>
      <c r="CB1787" s="29"/>
      <c r="CC1787" s="29"/>
      <c r="CD1787" s="30"/>
      <c r="CE1787" s="29"/>
      <c r="CF1787" s="29"/>
      <c r="CG1787" s="31"/>
      <c r="CH1787" s="457"/>
      <c r="CI1787" s="23" t="s">
        <v>836</v>
      </c>
    </row>
    <row r="1788" spans="1:87" ht="15.6" thickTop="1" thickBot="1" x14ac:dyDescent="0.35">
      <c r="A1788" s="503"/>
      <c r="B1788" s="49"/>
      <c r="C1788" s="156">
        <f>B1788</f>
        <v>0</v>
      </c>
      <c r="D1788" s="457"/>
      <c r="E1788" s="73"/>
      <c r="F1788" s="93">
        <v>1830</v>
      </c>
      <c r="G1788" s="302">
        <v>27760</v>
      </c>
      <c r="H1788" s="76" t="s">
        <v>3720</v>
      </c>
      <c r="I1788" s="119"/>
      <c r="J1788" s="119"/>
      <c r="K1788" s="79"/>
      <c r="L1788" s="79"/>
      <c r="M1788" s="79"/>
      <c r="N1788" s="80" t="s">
        <v>3804</v>
      </c>
      <c r="O1788" s="81"/>
      <c r="P1788" s="82"/>
      <c r="Q1788" s="83" t="str">
        <f>IF(R1788="?","?","")</f>
        <v/>
      </c>
      <c r="R1788" s="83" t="str">
        <f>IF(AND(S1788="",T1788&gt;0),"?",IF(S1788="","◄",IF(T1788&gt;=1,"►","")))</f>
        <v>◄</v>
      </c>
      <c r="S1788" s="84"/>
      <c r="T1788" s="85"/>
      <c r="U1788" s="83" t="str">
        <f>IF(V1788="?","?","")</f>
        <v/>
      </c>
      <c r="V1788" s="83" t="str">
        <f>IF(AND(W1788="",X1788&gt;0),"?",IF(W1788="","◄",IF(X1788&gt;=1,"►","")))</f>
        <v>◄</v>
      </c>
      <c r="W1788" s="86"/>
      <c r="X1788" s="85"/>
      <c r="Y1788" s="457"/>
      <c r="Z1788" s="87"/>
      <c r="AA1788" s="521">
        <f t="shared" si="651"/>
        <v>0</v>
      </c>
      <c r="AB1788" s="520">
        <f t="shared" si="651"/>
        <v>0</v>
      </c>
      <c r="AC1788" s="88"/>
      <c r="AD1788" s="519">
        <f t="shared" si="652"/>
        <v>0</v>
      </c>
      <c r="AE1788" s="522">
        <f t="shared" si="652"/>
        <v>0</v>
      </c>
      <c r="AF1788" s="44"/>
      <c r="AG1788" s="45"/>
      <c r="AH1788" s="44"/>
      <c r="AI1788" s="45"/>
      <c r="AJ1788" s="45"/>
      <c r="AK1788" s="45"/>
      <c r="AL1788" s="45"/>
      <c r="AM1788" s="43"/>
      <c r="AN1788" s="27" t="s">
        <v>6</v>
      </c>
      <c r="AO1788" s="27" t="s">
        <v>6</v>
      </c>
      <c r="AP1788" s="516"/>
      <c r="AQ1788" s="516"/>
      <c r="AR1788" s="516"/>
      <c r="AS1788" s="516" t="s">
        <v>6</v>
      </c>
      <c r="AT1788" s="516" t="s">
        <v>6</v>
      </c>
      <c r="AU1788" s="516"/>
      <c r="AV1788" s="516" t="s">
        <v>6</v>
      </c>
      <c r="AW1788" s="516" t="s">
        <v>6</v>
      </c>
      <c r="AX1788" s="516"/>
      <c r="AY1788" s="516" t="s">
        <v>6</v>
      </c>
      <c r="AZ1788" s="516" t="s">
        <v>6</v>
      </c>
      <c r="BA1788" s="516"/>
      <c r="BB1788" s="516" t="s">
        <v>6</v>
      </c>
      <c r="BC1788" s="516" t="s">
        <v>6</v>
      </c>
      <c r="BD1788" s="516"/>
      <c r="BE1788" s="516" t="s">
        <v>6</v>
      </c>
      <c r="BF1788" s="516" t="s">
        <v>6</v>
      </c>
      <c r="BG1788" s="516"/>
      <c r="BH1788" s="516" t="s">
        <v>6</v>
      </c>
      <c r="BI1788" s="516" t="s">
        <v>6</v>
      </c>
      <c r="BJ1788" s="516"/>
      <c r="BK1788" s="516" t="s">
        <v>6</v>
      </c>
      <c r="BL1788" s="516" t="s">
        <v>6</v>
      </c>
      <c r="BM1788" s="516"/>
      <c r="BN1788" s="516" t="s">
        <v>6</v>
      </c>
      <c r="BO1788" s="516" t="s">
        <v>6</v>
      </c>
      <c r="BP1788" s="516"/>
      <c r="BQ1788" s="516" t="s">
        <v>6</v>
      </c>
      <c r="BR1788" s="516" t="s">
        <v>6</v>
      </c>
      <c r="BS1788" s="516"/>
      <c r="BT1788" s="516"/>
      <c r="BU1788" s="516"/>
      <c r="BV1788" s="516"/>
      <c r="BW1788" s="516"/>
      <c r="BX1788" s="516"/>
      <c r="BY1788" s="516"/>
      <c r="BZ1788" s="28"/>
      <c r="CA1788" s="24"/>
      <c r="CB1788" s="29"/>
      <c r="CC1788" s="29"/>
      <c r="CD1788" s="30"/>
      <c r="CE1788" s="29"/>
      <c r="CF1788" s="29"/>
      <c r="CG1788" s="31"/>
      <c r="CH1788" s="457"/>
      <c r="CI1788" s="23" t="s">
        <v>836</v>
      </c>
    </row>
    <row r="1789" spans="1:87" ht="15.6" thickTop="1" thickBot="1" x14ac:dyDescent="0.35">
      <c r="A1789" s="503"/>
      <c r="B1789" s="49"/>
      <c r="C1789" s="156">
        <f>B1789</f>
        <v>0</v>
      </c>
      <c r="D1789" s="457"/>
      <c r="E1789" s="73"/>
      <c r="F1789" s="93">
        <v>1831</v>
      </c>
      <c r="G1789" s="302">
        <v>27760</v>
      </c>
      <c r="H1789" s="76">
        <v>6.5</v>
      </c>
      <c r="I1789" s="119"/>
      <c r="J1789" s="119"/>
      <c r="K1789" s="79"/>
      <c r="L1789" s="79"/>
      <c r="M1789" s="79"/>
      <c r="N1789" s="80" t="s">
        <v>3805</v>
      </c>
      <c r="O1789" s="81"/>
      <c r="P1789" s="82"/>
      <c r="Q1789" s="83" t="str">
        <f>IF(R1789="?","?","")</f>
        <v/>
      </c>
      <c r="R1789" s="83" t="str">
        <f>IF(AND(S1789="",T1789&gt;0),"?",IF(S1789="","◄",IF(T1789&gt;=1,"►","")))</f>
        <v>◄</v>
      </c>
      <c r="S1789" s="84"/>
      <c r="T1789" s="85"/>
      <c r="U1789" s="83" t="str">
        <f>IF(V1789="?","?","")</f>
        <v/>
      </c>
      <c r="V1789" s="83" t="str">
        <f>IF(AND(W1789="",X1789&gt;0),"?",IF(W1789="","◄",IF(X1789&gt;=1,"►","")))</f>
        <v>◄</v>
      </c>
      <c r="W1789" s="86"/>
      <c r="X1789" s="85"/>
      <c r="Y1789" s="457"/>
      <c r="Z1789" s="87"/>
      <c r="AA1789" s="521">
        <f t="shared" si="651"/>
        <v>0</v>
      </c>
      <c r="AB1789" s="520">
        <f t="shared" si="651"/>
        <v>0</v>
      </c>
      <c r="AC1789" s="88"/>
      <c r="AD1789" s="519">
        <f t="shared" si="652"/>
        <v>0</v>
      </c>
      <c r="AE1789" s="522">
        <f t="shared" si="652"/>
        <v>0</v>
      </c>
      <c r="AF1789" s="44"/>
      <c r="AG1789" s="45"/>
      <c r="AH1789" s="44"/>
      <c r="AI1789" s="45"/>
      <c r="AJ1789" s="45"/>
      <c r="AK1789" s="45"/>
      <c r="AL1789" s="45"/>
      <c r="AM1789" s="43"/>
      <c r="AN1789" s="27" t="s">
        <v>6</v>
      </c>
      <c r="AO1789" s="27" t="s">
        <v>6</v>
      </c>
      <c r="AP1789" s="516"/>
      <c r="AQ1789" s="516"/>
      <c r="AR1789" s="516"/>
      <c r="AS1789" s="516" t="s">
        <v>6</v>
      </c>
      <c r="AT1789" s="516" t="s">
        <v>6</v>
      </c>
      <c r="AU1789" s="516"/>
      <c r="AV1789" s="516" t="s">
        <v>6</v>
      </c>
      <c r="AW1789" s="516" t="s">
        <v>6</v>
      </c>
      <c r="AX1789" s="516"/>
      <c r="AY1789" s="516" t="s">
        <v>6</v>
      </c>
      <c r="AZ1789" s="516" t="s">
        <v>6</v>
      </c>
      <c r="BA1789" s="516"/>
      <c r="BB1789" s="516" t="s">
        <v>6</v>
      </c>
      <c r="BC1789" s="516" t="s">
        <v>6</v>
      </c>
      <c r="BD1789" s="516"/>
      <c r="BE1789" s="516" t="s">
        <v>6</v>
      </c>
      <c r="BF1789" s="516" t="s">
        <v>6</v>
      </c>
      <c r="BG1789" s="516"/>
      <c r="BH1789" s="516" t="s">
        <v>6</v>
      </c>
      <c r="BI1789" s="516" t="s">
        <v>6</v>
      </c>
      <c r="BJ1789" s="516"/>
      <c r="BK1789" s="516" t="s">
        <v>6</v>
      </c>
      <c r="BL1789" s="516" t="s">
        <v>6</v>
      </c>
      <c r="BM1789" s="516"/>
      <c r="BN1789" s="516" t="s">
        <v>6</v>
      </c>
      <c r="BO1789" s="516" t="s">
        <v>6</v>
      </c>
      <c r="BP1789" s="516"/>
      <c r="BQ1789" s="516" t="s">
        <v>6</v>
      </c>
      <c r="BR1789" s="516" t="s">
        <v>6</v>
      </c>
      <c r="BS1789" s="516"/>
      <c r="BT1789" s="516"/>
      <c r="BU1789" s="516"/>
      <c r="BV1789" s="516"/>
      <c r="BW1789" s="516"/>
      <c r="BX1789" s="516"/>
      <c r="BY1789" s="516"/>
      <c r="BZ1789" s="28"/>
      <c r="CA1789" s="24"/>
      <c r="CB1789" s="29"/>
      <c r="CC1789" s="29"/>
      <c r="CD1789" s="30"/>
      <c r="CE1789" s="29"/>
      <c r="CF1789" s="29"/>
      <c r="CG1789" s="31"/>
      <c r="CH1789" s="457"/>
      <c r="CI1789" s="23" t="s">
        <v>836</v>
      </c>
    </row>
    <row r="1790" spans="1:87" ht="16.8" customHeight="1" thickTop="1" thickBot="1" x14ac:dyDescent="0.35">
      <c r="A1790" s="505" t="str">
        <f>IF(COUNTIF(B1791:B1795,"x")&gt;0,"x","")</f>
        <v/>
      </c>
      <c r="B1790" s="57"/>
      <c r="C1790" s="510" t="str">
        <f>A1790</f>
        <v/>
      </c>
      <c r="D1790" s="66">
        <f>ROWS(D1791:D1795)-1</f>
        <v>4</v>
      </c>
      <c r="E1790" s="58" t="s">
        <v>3806</v>
      </c>
      <c r="F1790" s="59"/>
      <c r="G1790" s="301"/>
      <c r="H1790" s="6"/>
      <c r="I1790" s="18"/>
      <c r="J1790" s="18"/>
      <c r="K1790" s="18"/>
      <c r="L1790" s="18"/>
      <c r="M1790" s="18"/>
      <c r="N1790" s="46"/>
      <c r="O1790" s="60" t="s">
        <v>3807</v>
      </c>
      <c r="P1790" s="61" t="s">
        <v>6974</v>
      </c>
      <c r="Q1790" s="146"/>
      <c r="R1790" s="63" t="str">
        <f>IF(COUNTIF(Q1791:Q1795,"?")&gt;0,"?",IF(AND(S1790="◄",T1790="►"),"◄►",IF(S1790="◄","◄",IF(T1790="►","►",""))))</f>
        <v>◄</v>
      </c>
      <c r="S1790" s="64" t="str">
        <f>IF(SUM(S1791:S1795)+1=ROWS(S1791:S1795)-COUNTIF(S1791:S1795,"-"),"","◄")</f>
        <v>◄</v>
      </c>
      <c r="T1790" s="65" t="str">
        <f>IF(SUM(T1791:T1795)&gt;0,"►","")</f>
        <v/>
      </c>
      <c r="U1790" s="146"/>
      <c r="V1790" s="63" t="str">
        <f>IF(COUNTIF(U1791:U1795,"?")&gt;0,"?",IF(AND(W1790="◄",X1790="►"),"◄►",IF(W1790="◄","◄",IF(X1790="►","►",""))))</f>
        <v>◄</v>
      </c>
      <c r="W1790" s="64" t="str">
        <f>IF(SUM(W1791:W1795)+1=ROWS(W1791:W1795)-COUNTIF(W1791:W1795,"-"),"","◄")</f>
        <v>◄</v>
      </c>
      <c r="X1790" s="65" t="str">
        <f>IF(SUM(X1791:X1795)&gt;0,"►","")</f>
        <v/>
      </c>
      <c r="Y1790" s="66">
        <f>ROWS(Y1791:Y1795)-1</f>
        <v>4</v>
      </c>
      <c r="Z1790" s="67">
        <f>SUM(Z1791:Z1795)-Z1795</f>
        <v>0</v>
      </c>
      <c r="AA1790" s="68" t="s">
        <v>840</v>
      </c>
      <c r="AB1790" s="69"/>
      <c r="AC1790" s="67">
        <f>SUM(AC1791:AC1795)-AC1795</f>
        <v>0</v>
      </c>
      <c r="AD1790" s="68" t="s">
        <v>840</v>
      </c>
      <c r="AE1790" s="69"/>
      <c r="AF1790" s="70" t="str">
        <f>IF(AG1790="◄","◄",IF(AG1790="ok","►",""))</f>
        <v>◄</v>
      </c>
      <c r="AG1790" s="71" t="str">
        <f>IF(AG1791&gt;0,"OK","◄")</f>
        <v>◄</v>
      </c>
      <c r="AH1790" s="62" t="str">
        <f>IF(AND(AI1790="◄",AJ1790="►"),"◄?►",IF(AI1790="◄","◄",IF(AJ1790="►","►","")))</f>
        <v>◄</v>
      </c>
      <c r="AI1790" s="64" t="str">
        <f>IF(AI1791&gt;0,"","◄")</f>
        <v>◄</v>
      </c>
      <c r="AJ1790" s="65" t="str">
        <f>IF(SUM(AJ1791:AJ1794)&gt;0,"►","")</f>
        <v/>
      </c>
      <c r="AK1790" s="570">
        <f>G1791</f>
        <v>27760</v>
      </c>
      <c r="AL1790" s="572" t="str">
        <f>P1790</f>
        <v>▬ folder Nr. 17  /  76 ▬</v>
      </c>
      <c r="AM1790" s="43"/>
      <c r="AN1790" s="2"/>
      <c r="AO1790" s="2"/>
      <c r="AP1790" s="2"/>
      <c r="AQ1790" s="2"/>
      <c r="AR1790" s="2"/>
      <c r="AS1790" s="2"/>
      <c r="AT1790" s="2"/>
      <c r="AU1790" s="2"/>
      <c r="AV1790" s="2"/>
      <c r="AW1790" s="2"/>
      <c r="AX1790" s="2"/>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46"/>
      <c r="BU1790" s="46"/>
      <c r="BV1790" s="46"/>
      <c r="BW1790" s="46"/>
      <c r="BX1790" s="46"/>
      <c r="BY1790" s="46"/>
      <c r="BZ1790" s="46"/>
      <c r="CA1790" s="46"/>
      <c r="CB1790" s="46"/>
      <c r="CC1790" s="46"/>
      <c r="CD1790" s="46"/>
      <c r="CE1790" s="46"/>
      <c r="CF1790" s="46"/>
      <c r="CG1790" s="46"/>
      <c r="CH1790" s="66">
        <f>ROWS(CH1791:CH1795)-1</f>
        <v>4</v>
      </c>
      <c r="CI1790" s="23" t="s">
        <v>836</v>
      </c>
    </row>
    <row r="1791" spans="1:87" ht="15" thickBot="1" x14ac:dyDescent="0.35">
      <c r="A1791" s="503"/>
      <c r="B1791" s="49"/>
      <c r="C1791" s="156">
        <f>B1791</f>
        <v>0</v>
      </c>
      <c r="D1791" s="457"/>
      <c r="E1791" s="73"/>
      <c r="F1791" s="74" t="s">
        <v>3808</v>
      </c>
      <c r="G1791" s="300">
        <v>27760</v>
      </c>
      <c r="H1791" s="76">
        <v>4.5</v>
      </c>
      <c r="I1791" s="119"/>
      <c r="J1791" s="119"/>
      <c r="K1791" s="79"/>
      <c r="L1791" s="79"/>
      <c r="M1791" s="79"/>
      <c r="N1791" s="80" t="s">
        <v>3809</v>
      </c>
      <c r="O1791" s="81"/>
      <c r="P1791" s="82"/>
      <c r="Q1791" s="83" t="str">
        <f>IF(R1791="?","?","")</f>
        <v/>
      </c>
      <c r="R1791" s="83" t="str">
        <f>IF(AND(S1791="",T1791&gt;0),"?",IF(S1791="","◄",IF(T1791&gt;=1,"►","")))</f>
        <v>◄</v>
      </c>
      <c r="S1791" s="84"/>
      <c r="T1791" s="85"/>
      <c r="U1791" s="83" t="str">
        <f>IF(V1791="?","?","")</f>
        <v/>
      </c>
      <c r="V1791" s="83" t="str">
        <f>IF(AND(W1791="",X1791&gt;0),"?",IF(W1791="","◄",IF(X1791&gt;=1,"►","")))</f>
        <v>◄</v>
      </c>
      <c r="W1791" s="86"/>
      <c r="X1791" s="85"/>
      <c r="Y1791" s="457"/>
      <c r="Z1791" s="87"/>
      <c r="AA1791" s="521">
        <f t="shared" ref="AA1791:AB1794" si="653">(S1791*Z1791)</f>
        <v>0</v>
      </c>
      <c r="AB1791" s="520">
        <f t="shared" si="653"/>
        <v>0</v>
      </c>
      <c r="AC1791" s="88"/>
      <c r="AD1791" s="519">
        <f t="shared" ref="AD1791:AE1794" si="654">(W1791*AC1791)</f>
        <v>0</v>
      </c>
      <c r="AE1791" s="522">
        <f t="shared" si="654"/>
        <v>0</v>
      </c>
      <c r="AF1791" s="89" t="str">
        <f>IF(AG1791&gt;0,"ok","◄")</f>
        <v>◄</v>
      </c>
      <c r="AG1791" s="90"/>
      <c r="AH1791" s="89" t="str">
        <f>IF(AND(AI1791="",AJ1791&gt;0),"?",IF(AI1791="","◄",IF(AJ1791&gt;=1,"►","")))</f>
        <v>◄</v>
      </c>
      <c r="AI1791" s="91"/>
      <c r="AJ1791" s="92"/>
      <c r="AK1791" s="586"/>
      <c r="AL1791" s="587"/>
      <c r="AM1791" s="43"/>
      <c r="AN1791" s="27" t="s">
        <v>6</v>
      </c>
      <c r="AO1791" s="27" t="s">
        <v>6</v>
      </c>
      <c r="AP1791" s="516"/>
      <c r="AQ1791" s="516"/>
      <c r="AR1791" s="516"/>
      <c r="AS1791" s="516" t="s">
        <v>6</v>
      </c>
      <c r="AT1791" s="516" t="s">
        <v>6</v>
      </c>
      <c r="AU1791" s="516"/>
      <c r="AV1791" s="516" t="s">
        <v>6</v>
      </c>
      <c r="AW1791" s="516" t="s">
        <v>6</v>
      </c>
      <c r="AX1791" s="516"/>
      <c r="AY1791" s="516" t="s">
        <v>6</v>
      </c>
      <c r="AZ1791" s="516" t="s">
        <v>6</v>
      </c>
      <c r="BA1791" s="516"/>
      <c r="BB1791" s="516" t="s">
        <v>6</v>
      </c>
      <c r="BC1791" s="516" t="s">
        <v>6</v>
      </c>
      <c r="BD1791" s="516"/>
      <c r="BE1791" s="516" t="s">
        <v>6</v>
      </c>
      <c r="BF1791" s="516" t="s">
        <v>6</v>
      </c>
      <c r="BG1791" s="516"/>
      <c r="BH1791" s="516" t="s">
        <v>6</v>
      </c>
      <c r="BI1791" s="516" t="s">
        <v>6</v>
      </c>
      <c r="BJ1791" s="516"/>
      <c r="BK1791" s="516" t="s">
        <v>6</v>
      </c>
      <c r="BL1791" s="516" t="s">
        <v>6</v>
      </c>
      <c r="BM1791" s="516"/>
      <c r="BN1791" s="516" t="s">
        <v>6</v>
      </c>
      <c r="BO1791" s="516" t="s">
        <v>6</v>
      </c>
      <c r="BP1791" s="516"/>
      <c r="BQ1791" s="516" t="s">
        <v>6</v>
      </c>
      <c r="BR1791" s="516" t="s">
        <v>6</v>
      </c>
      <c r="BS1791" s="516"/>
      <c r="BT1791" s="516"/>
      <c r="BU1791" s="516"/>
      <c r="BV1791" s="516"/>
      <c r="BW1791" s="516"/>
      <c r="BX1791" s="516"/>
      <c r="BY1791" s="516"/>
      <c r="BZ1791" s="28"/>
      <c r="CA1791" s="24"/>
      <c r="CB1791" s="29"/>
      <c r="CC1791" s="29"/>
      <c r="CD1791" s="30"/>
      <c r="CE1791" s="29"/>
      <c r="CF1791" s="29"/>
      <c r="CG1791" s="31"/>
      <c r="CH1791" s="457"/>
      <c r="CI1791" s="23" t="s">
        <v>836</v>
      </c>
    </row>
    <row r="1792" spans="1:87" ht="15.6" thickTop="1" thickBot="1" x14ac:dyDescent="0.35">
      <c r="A1792" s="503"/>
      <c r="B1792" s="49"/>
      <c r="C1792" s="156">
        <f>B1792</f>
        <v>0</v>
      </c>
      <c r="D1792" s="457"/>
      <c r="E1792" s="73"/>
      <c r="F1792" s="93">
        <v>1833</v>
      </c>
      <c r="G1792" s="302">
        <v>27760</v>
      </c>
      <c r="H1792" s="76">
        <v>5</v>
      </c>
      <c r="I1792" s="119"/>
      <c r="J1792" s="119"/>
      <c r="K1792" s="79"/>
      <c r="L1792" s="79"/>
      <c r="M1792" s="79"/>
      <c r="N1792" s="80" t="s">
        <v>3810</v>
      </c>
      <c r="O1792" s="81"/>
      <c r="P1792" s="82"/>
      <c r="Q1792" s="83" t="str">
        <f>IF(R1792="?","?","")</f>
        <v/>
      </c>
      <c r="R1792" s="83" t="str">
        <f>IF(AND(S1792="",T1792&gt;0),"?",IF(S1792="","◄",IF(T1792&gt;=1,"►","")))</f>
        <v>◄</v>
      </c>
      <c r="S1792" s="84"/>
      <c r="T1792" s="85"/>
      <c r="U1792" s="83" t="str">
        <f>IF(V1792="?","?","")</f>
        <v/>
      </c>
      <c r="V1792" s="83" t="str">
        <f>IF(AND(W1792="",X1792&gt;0),"?",IF(W1792="","◄",IF(X1792&gt;=1,"►","")))</f>
        <v>◄</v>
      </c>
      <c r="W1792" s="86"/>
      <c r="X1792" s="85"/>
      <c r="Y1792" s="457"/>
      <c r="Z1792" s="87"/>
      <c r="AA1792" s="521">
        <f t="shared" si="653"/>
        <v>0</v>
      </c>
      <c r="AB1792" s="520">
        <f t="shared" si="653"/>
        <v>0</v>
      </c>
      <c r="AC1792" s="88"/>
      <c r="AD1792" s="519">
        <f t="shared" si="654"/>
        <v>0</v>
      </c>
      <c r="AE1792" s="522">
        <f t="shared" si="654"/>
        <v>0</v>
      </c>
      <c r="AF1792" s="44"/>
      <c r="AG1792" s="45"/>
      <c r="AH1792" s="44"/>
      <c r="AI1792" s="45"/>
      <c r="AJ1792" s="45"/>
      <c r="AK1792" s="45"/>
      <c r="AL1792" s="45"/>
      <c r="AM1792" s="43"/>
      <c r="AN1792" s="27" t="s">
        <v>6</v>
      </c>
      <c r="AO1792" s="27" t="s">
        <v>6</v>
      </c>
      <c r="AP1792" s="516"/>
      <c r="AQ1792" s="516"/>
      <c r="AR1792" s="516"/>
      <c r="AS1792" s="516" t="s">
        <v>6</v>
      </c>
      <c r="AT1792" s="516" t="s">
        <v>6</v>
      </c>
      <c r="AU1792" s="516"/>
      <c r="AV1792" s="516" t="s">
        <v>6</v>
      </c>
      <c r="AW1792" s="516" t="s">
        <v>6</v>
      </c>
      <c r="AX1792" s="516"/>
      <c r="AY1792" s="516" t="s">
        <v>6</v>
      </c>
      <c r="AZ1792" s="516" t="s">
        <v>6</v>
      </c>
      <c r="BA1792" s="516"/>
      <c r="BB1792" s="516" t="s">
        <v>6</v>
      </c>
      <c r="BC1792" s="516" t="s">
        <v>6</v>
      </c>
      <c r="BD1792" s="516"/>
      <c r="BE1792" s="516" t="s">
        <v>6</v>
      </c>
      <c r="BF1792" s="516" t="s">
        <v>6</v>
      </c>
      <c r="BG1792" s="516"/>
      <c r="BH1792" s="516" t="s">
        <v>6</v>
      </c>
      <c r="BI1792" s="516" t="s">
        <v>6</v>
      </c>
      <c r="BJ1792" s="516"/>
      <c r="BK1792" s="516" t="s">
        <v>6</v>
      </c>
      <c r="BL1792" s="516" t="s">
        <v>6</v>
      </c>
      <c r="BM1792" s="516"/>
      <c r="BN1792" s="516" t="s">
        <v>6</v>
      </c>
      <c r="BO1792" s="516" t="s">
        <v>6</v>
      </c>
      <c r="BP1792" s="516"/>
      <c r="BQ1792" s="516" t="s">
        <v>6</v>
      </c>
      <c r="BR1792" s="516" t="s">
        <v>6</v>
      </c>
      <c r="BS1792" s="516"/>
      <c r="BT1792" s="516"/>
      <c r="BU1792" s="516"/>
      <c r="BV1792" s="516"/>
      <c r="BW1792" s="516"/>
      <c r="BX1792" s="516"/>
      <c r="BY1792" s="516"/>
      <c r="BZ1792" s="28"/>
      <c r="CA1792" s="24"/>
      <c r="CB1792" s="29"/>
      <c r="CC1792" s="29"/>
      <c r="CD1792" s="30"/>
      <c r="CE1792" s="29"/>
      <c r="CF1792" s="29"/>
      <c r="CG1792" s="31"/>
      <c r="CH1792" s="457"/>
      <c r="CI1792" s="23" t="s">
        <v>836</v>
      </c>
    </row>
    <row r="1793" spans="1:94" ht="15.6" thickTop="1" thickBot="1" x14ac:dyDescent="0.35">
      <c r="A1793" s="503"/>
      <c r="B1793" s="49"/>
      <c r="C1793" s="156">
        <f>B1793</f>
        <v>0</v>
      </c>
      <c r="D1793" s="457"/>
      <c r="E1793" s="73"/>
      <c r="F1793" s="93">
        <v>1834</v>
      </c>
      <c r="G1793" s="302">
        <v>27760</v>
      </c>
      <c r="H1793" s="76">
        <v>5</v>
      </c>
      <c r="I1793" s="119"/>
      <c r="J1793" s="119"/>
      <c r="K1793" s="79"/>
      <c r="L1793" s="79"/>
      <c r="M1793" s="79"/>
      <c r="N1793" s="80" t="s">
        <v>3811</v>
      </c>
      <c r="O1793" s="81"/>
      <c r="P1793" s="82"/>
      <c r="Q1793" s="83" t="str">
        <f>IF(R1793="?","?","")</f>
        <v/>
      </c>
      <c r="R1793" s="83" t="str">
        <f>IF(AND(S1793="",T1793&gt;0),"?",IF(S1793="","◄",IF(T1793&gt;=1,"►","")))</f>
        <v>◄</v>
      </c>
      <c r="S1793" s="84"/>
      <c r="T1793" s="85"/>
      <c r="U1793" s="83" t="str">
        <f>IF(V1793="?","?","")</f>
        <v/>
      </c>
      <c r="V1793" s="83" t="str">
        <f>IF(AND(W1793="",X1793&gt;0),"?",IF(W1793="","◄",IF(X1793&gt;=1,"►","")))</f>
        <v>◄</v>
      </c>
      <c r="W1793" s="86"/>
      <c r="X1793" s="85"/>
      <c r="Y1793" s="457"/>
      <c r="Z1793" s="87"/>
      <c r="AA1793" s="521">
        <f t="shared" si="653"/>
        <v>0</v>
      </c>
      <c r="AB1793" s="520">
        <f t="shared" si="653"/>
        <v>0</v>
      </c>
      <c r="AC1793" s="88"/>
      <c r="AD1793" s="519">
        <f t="shared" si="654"/>
        <v>0</v>
      </c>
      <c r="AE1793" s="522">
        <f t="shared" si="654"/>
        <v>0</v>
      </c>
      <c r="AF1793" s="44"/>
      <c r="AG1793" s="45"/>
      <c r="AH1793" s="44"/>
      <c r="AI1793" s="45"/>
      <c r="AJ1793" s="45"/>
      <c r="AK1793" s="45"/>
      <c r="AL1793" s="45"/>
      <c r="AM1793" s="43"/>
      <c r="AN1793" s="27" t="s">
        <v>6</v>
      </c>
      <c r="AO1793" s="27" t="s">
        <v>6</v>
      </c>
      <c r="AP1793" s="516"/>
      <c r="AQ1793" s="516"/>
      <c r="AR1793" s="516"/>
      <c r="AS1793" s="516" t="s">
        <v>6</v>
      </c>
      <c r="AT1793" s="516" t="s">
        <v>6</v>
      </c>
      <c r="AU1793" s="516"/>
      <c r="AV1793" s="516" t="s">
        <v>6</v>
      </c>
      <c r="AW1793" s="516" t="s">
        <v>6</v>
      </c>
      <c r="AX1793" s="516"/>
      <c r="AY1793" s="516" t="s">
        <v>6</v>
      </c>
      <c r="AZ1793" s="516" t="s">
        <v>6</v>
      </c>
      <c r="BA1793" s="516"/>
      <c r="BB1793" s="516" t="s">
        <v>6</v>
      </c>
      <c r="BC1793" s="516" t="s">
        <v>6</v>
      </c>
      <c r="BD1793" s="516"/>
      <c r="BE1793" s="516" t="s">
        <v>6</v>
      </c>
      <c r="BF1793" s="516" t="s">
        <v>6</v>
      </c>
      <c r="BG1793" s="516"/>
      <c r="BH1793" s="516" t="s">
        <v>6</v>
      </c>
      <c r="BI1793" s="516" t="s">
        <v>6</v>
      </c>
      <c r="BJ1793" s="516"/>
      <c r="BK1793" s="516" t="s">
        <v>6</v>
      </c>
      <c r="BL1793" s="516" t="s">
        <v>6</v>
      </c>
      <c r="BM1793" s="516"/>
      <c r="BN1793" s="516" t="s">
        <v>6</v>
      </c>
      <c r="BO1793" s="516" t="s">
        <v>6</v>
      </c>
      <c r="BP1793" s="516"/>
      <c r="BQ1793" s="516" t="s">
        <v>6</v>
      </c>
      <c r="BR1793" s="516" t="s">
        <v>6</v>
      </c>
      <c r="BS1793" s="516"/>
      <c r="BT1793" s="516"/>
      <c r="BU1793" s="516"/>
      <c r="BV1793" s="516"/>
      <c r="BW1793" s="516"/>
      <c r="BX1793" s="516"/>
      <c r="BY1793" s="516"/>
      <c r="BZ1793" s="28"/>
      <c r="CA1793" s="24"/>
      <c r="CB1793" s="29"/>
      <c r="CC1793" s="29"/>
      <c r="CD1793" s="30"/>
      <c r="CE1793" s="29"/>
      <c r="CF1793" s="29"/>
      <c r="CG1793" s="31"/>
      <c r="CH1793" s="457"/>
      <c r="CI1793" s="23" t="s">
        <v>836</v>
      </c>
    </row>
    <row r="1794" spans="1:94" ht="15.6" thickTop="1" thickBot="1" x14ac:dyDescent="0.35">
      <c r="A1794" s="503"/>
      <c r="B1794" s="49"/>
      <c r="C1794" s="156">
        <f>B1794</f>
        <v>0</v>
      </c>
      <c r="D1794" s="457"/>
      <c r="E1794" s="73"/>
      <c r="F1794" s="93">
        <v>1835</v>
      </c>
      <c r="G1794" s="302">
        <v>27760</v>
      </c>
      <c r="H1794" s="76">
        <v>4</v>
      </c>
      <c r="I1794" s="119"/>
      <c r="J1794" s="119"/>
      <c r="K1794" s="79"/>
      <c r="L1794" s="79"/>
      <c r="M1794" s="79"/>
      <c r="N1794" s="80" t="s">
        <v>3812</v>
      </c>
      <c r="O1794" s="81"/>
      <c r="P1794" s="82"/>
      <c r="Q1794" s="83" t="str">
        <f>IF(R1794="?","?","")</f>
        <v/>
      </c>
      <c r="R1794" s="83" t="str">
        <f>IF(AND(S1794="",T1794&gt;0),"?",IF(S1794="","◄",IF(T1794&gt;=1,"►","")))</f>
        <v>◄</v>
      </c>
      <c r="S1794" s="84"/>
      <c r="T1794" s="85"/>
      <c r="U1794" s="83" t="str">
        <f>IF(V1794="?","?","")</f>
        <v/>
      </c>
      <c r="V1794" s="83" t="str">
        <f>IF(AND(W1794="",X1794&gt;0),"?",IF(W1794="","◄",IF(X1794&gt;=1,"►","")))</f>
        <v>◄</v>
      </c>
      <c r="W1794" s="86"/>
      <c r="X1794" s="85"/>
      <c r="Y1794" s="457"/>
      <c r="Z1794" s="87"/>
      <c r="AA1794" s="521">
        <f t="shared" si="653"/>
        <v>0</v>
      </c>
      <c r="AB1794" s="520">
        <f t="shared" si="653"/>
        <v>0</v>
      </c>
      <c r="AC1794" s="88"/>
      <c r="AD1794" s="519">
        <f t="shared" si="654"/>
        <v>0</v>
      </c>
      <c r="AE1794" s="522">
        <f t="shared" si="654"/>
        <v>0</v>
      </c>
      <c r="AF1794" s="44"/>
      <c r="AG1794" s="45"/>
      <c r="AH1794" s="44"/>
      <c r="AI1794" s="45"/>
      <c r="AJ1794" s="45"/>
      <c r="AK1794" s="45"/>
      <c r="AL1794" s="45"/>
      <c r="AM1794" s="43"/>
      <c r="AN1794" s="27" t="s">
        <v>6</v>
      </c>
      <c r="AO1794" s="27" t="s">
        <v>6</v>
      </c>
      <c r="AP1794" s="516"/>
      <c r="AQ1794" s="516"/>
      <c r="AR1794" s="516"/>
      <c r="AS1794" s="516" t="s">
        <v>6</v>
      </c>
      <c r="AT1794" s="516" t="s">
        <v>6</v>
      </c>
      <c r="AU1794" s="516"/>
      <c r="AV1794" s="516" t="s">
        <v>6</v>
      </c>
      <c r="AW1794" s="516" t="s">
        <v>6</v>
      </c>
      <c r="AX1794" s="516"/>
      <c r="AY1794" s="516" t="s">
        <v>6</v>
      </c>
      <c r="AZ1794" s="516" t="s">
        <v>6</v>
      </c>
      <c r="BA1794" s="516"/>
      <c r="BB1794" s="516" t="s">
        <v>6</v>
      </c>
      <c r="BC1794" s="516" t="s">
        <v>6</v>
      </c>
      <c r="BD1794" s="516"/>
      <c r="BE1794" s="516" t="s">
        <v>6</v>
      </c>
      <c r="BF1794" s="516" t="s">
        <v>6</v>
      </c>
      <c r="BG1794" s="516"/>
      <c r="BH1794" s="516" t="s">
        <v>6</v>
      </c>
      <c r="BI1794" s="516" t="s">
        <v>6</v>
      </c>
      <c r="BJ1794" s="516"/>
      <c r="BK1794" s="516" t="s">
        <v>6</v>
      </c>
      <c r="BL1794" s="516" t="s">
        <v>6</v>
      </c>
      <c r="BM1794" s="516"/>
      <c r="BN1794" s="516" t="s">
        <v>6</v>
      </c>
      <c r="BO1794" s="516" t="s">
        <v>6</v>
      </c>
      <c r="BP1794" s="516"/>
      <c r="BQ1794" s="516" t="s">
        <v>6</v>
      </c>
      <c r="BR1794" s="516" t="s">
        <v>6</v>
      </c>
      <c r="BS1794" s="516"/>
      <c r="BT1794" s="516"/>
      <c r="BU1794" s="516"/>
      <c r="BV1794" s="516"/>
      <c r="BW1794" s="516"/>
      <c r="BX1794" s="516"/>
      <c r="BY1794" s="516"/>
      <c r="BZ1794" s="28"/>
      <c r="CA1794" s="24"/>
      <c r="CB1794" s="29"/>
      <c r="CC1794" s="29"/>
      <c r="CD1794" s="30"/>
      <c r="CE1794" s="29"/>
      <c r="CF1794" s="29"/>
      <c r="CG1794" s="31"/>
      <c r="CH1794" s="457"/>
      <c r="CI1794" s="23" t="s">
        <v>836</v>
      </c>
    </row>
    <row r="1795" spans="1:94" ht="16.8" customHeight="1" thickTop="1" thickBot="1" x14ac:dyDescent="0.35">
      <c r="A1795" s="505" t="str">
        <f>IF(COUNTIF(B1796:B1797,"x")&gt;0,"x","")</f>
        <v/>
      </c>
      <c r="B1795" s="57"/>
      <c r="C1795" s="510" t="str">
        <f>A1795</f>
        <v/>
      </c>
      <c r="D1795" s="66">
        <f>ROWS(D1796:D1797)-1</f>
        <v>1</v>
      </c>
      <c r="E1795" s="643" t="s">
        <v>3813</v>
      </c>
      <c r="F1795" s="644"/>
      <c r="G1795" s="644"/>
      <c r="H1795" s="644"/>
      <c r="I1795" s="644"/>
      <c r="J1795" s="644"/>
      <c r="K1795" s="644"/>
      <c r="L1795" s="644"/>
      <c r="M1795" s="644"/>
      <c r="N1795" s="644"/>
      <c r="O1795" s="60" t="s">
        <v>3814</v>
      </c>
      <c r="P1795" s="61" t="s">
        <v>6976</v>
      </c>
      <c r="Q1795" s="62"/>
      <c r="R1795" s="63" t="str">
        <f>IF(COUNTIF(Q1796:Q1797,"?")&gt;0,"?",IF(AND(S1795="◄",T1795="►"),"◄►",IF(S1795="◄","◄",IF(T1795="►","►",""))))</f>
        <v>◄</v>
      </c>
      <c r="S1795" s="64" t="str">
        <f>IF(SUM(S1796:S1797)+1=ROWS(S1796:S1797)-COUNTIF(S1796:S1797,"-"),"","◄")</f>
        <v>◄</v>
      </c>
      <c r="T1795" s="65" t="str">
        <f>IF(SUM(T1796:T1797)&gt;0,"►","")</f>
        <v/>
      </c>
      <c r="U1795" s="62"/>
      <c r="V1795" s="63" t="str">
        <f>IF(COUNTIF(U1796:U1797,"?")&gt;0,"?",IF(AND(W1795="◄",X1795="►"),"◄►",IF(W1795="◄","◄",IF(X1795="►","►",""))))</f>
        <v>◄</v>
      </c>
      <c r="W1795" s="64" t="str">
        <f>IF(SUM(W1796:W1797)+1=ROWS(W1796:W1797)-COUNTIF(W1796:W1797,"-"),"","◄")</f>
        <v>◄</v>
      </c>
      <c r="X1795" s="65" t="str">
        <f>IF(SUM(X1796:X1797)&gt;0,"►","")</f>
        <v/>
      </c>
      <c r="Y1795" s="66">
        <f>ROWS(Y1796:Y1797)-1</f>
        <v>1</v>
      </c>
      <c r="Z1795" s="67">
        <f>SUM(Z1796:Z1797)-Z1797</f>
        <v>0</v>
      </c>
      <c r="AA1795" s="68" t="s">
        <v>840</v>
      </c>
      <c r="AB1795" s="69"/>
      <c r="AC1795" s="67">
        <f>SUM(AC1796:AC1797)-AC1797</f>
        <v>0</v>
      </c>
      <c r="AD1795" s="68" t="s">
        <v>3335</v>
      </c>
      <c r="AE1795" s="69"/>
      <c r="AF1795" s="70" t="str">
        <f>IF(AG1795="◄","◄",IF(AG1795="ok","►",""))</f>
        <v>◄</v>
      </c>
      <c r="AG1795" s="71" t="str">
        <f>IF(AG1796&gt;0,"OK","◄")</f>
        <v>◄</v>
      </c>
      <c r="AH1795" s="62" t="str">
        <f>IF(AND(AI1795="◄",AJ1795="►"),"◄?►",IF(AI1795="◄","◄",IF(AJ1795="►","►","")))</f>
        <v>◄</v>
      </c>
      <c r="AI1795" s="64" t="str">
        <f>IF(AI1796&gt;0,"","◄")</f>
        <v>◄</v>
      </c>
      <c r="AJ1795" s="65" t="str">
        <f>IF(SUM(AJ1796:AJ1797)&gt;0,"►","")</f>
        <v/>
      </c>
      <c r="AK1795" s="570">
        <f>G1796</f>
        <v>27760</v>
      </c>
      <c r="AL1795" s="572" t="str">
        <f>P1795</f>
        <v>▬ folder Nr. 19  /  76 ▬</v>
      </c>
      <c r="AM1795" s="43"/>
      <c r="AN1795" s="1" t="str">
        <f>IF(AO1795="","",IF(COUNTIF(AN1796,"ok"),"","◄"))</f>
        <v>◄</v>
      </c>
      <c r="AO1795" s="9" t="str">
        <f>IF(COUNTIF(AP1795:BR1795,"◄")&gt;0,"◄","")</f>
        <v>◄</v>
      </c>
      <c r="AP1795" s="250" t="str">
        <f>IF(AP1796="-","",IF(AP1796&gt;0,"","◄"))</f>
        <v>◄</v>
      </c>
      <c r="AQ1795" s="251"/>
      <c r="AR1795" s="517">
        <f>IF(ISNONTEXT(AR1796)=TRUE,"_",1)</f>
        <v>1</v>
      </c>
      <c r="AS1795" s="250" t="str">
        <f>IF(AS1796="-","",IF(AS1796&gt;0,"","◄"))</f>
        <v>◄</v>
      </c>
      <c r="AT1795" s="251"/>
      <c r="AU1795" s="517">
        <f>IF(ISNONTEXT(AU1796)=TRUE,"_",AR1795+1)</f>
        <v>2</v>
      </c>
      <c r="AV1795" s="250" t="str">
        <f>IF(AV1796="-","",IF(AV1796&gt;0,"","◄"))</f>
        <v>◄</v>
      </c>
      <c r="AW1795" s="251"/>
      <c r="AX1795" s="517">
        <f>IF(ISNONTEXT(AX1796)=TRUE,"_",AU1795+1)</f>
        <v>3</v>
      </c>
      <c r="AY1795" s="250" t="str">
        <f>IF(AY1796="-","",IF(AY1796&gt;0,"","◄"))</f>
        <v/>
      </c>
      <c r="AZ1795" s="251"/>
      <c r="BA1795" s="517" t="str">
        <f>IF(ISNONTEXT(BA1796)=TRUE,"_",AX1795+1)</f>
        <v>_</v>
      </c>
      <c r="BB1795" s="250" t="str">
        <f>IF(BB1796="-","",IF(BB1796&gt;0,"","◄"))</f>
        <v/>
      </c>
      <c r="BC1795" s="251"/>
      <c r="BD1795" s="517" t="str">
        <f>IF(ISNONTEXT(BD1796)=TRUE,"_",BA1795+1)</f>
        <v>_</v>
      </c>
      <c r="BE1795" s="250" t="str">
        <f>IF(BE1796="-","",IF(BE1796&gt;0,"","◄"))</f>
        <v/>
      </c>
      <c r="BF1795" s="251"/>
      <c r="BG1795" s="517" t="str">
        <f>IF(ISNONTEXT(BG1796)=TRUE,"_",BD1795+1)</f>
        <v>_</v>
      </c>
      <c r="BH1795" s="250" t="str">
        <f>IF(BH1796="-","",IF(BH1796&gt;0,"","◄"))</f>
        <v/>
      </c>
      <c r="BI1795" s="251"/>
      <c r="BJ1795" s="517" t="str">
        <f>IF(ISNONTEXT(BJ1796)=TRUE,"_",BG1795+1)</f>
        <v>_</v>
      </c>
      <c r="BK1795" s="563" t="str">
        <f>IF(BK1796="-","",IF(BK1796&gt;0,"","◄"))</f>
        <v/>
      </c>
      <c r="BL1795" s="564"/>
      <c r="BM1795" s="517" t="str">
        <f>IF(ISNONTEXT(BM1796)=TRUE,"_",BJ1795+1)</f>
        <v>_</v>
      </c>
      <c r="BN1795" s="563" t="str">
        <f>IF(BN1796="-","",IF(BN1796&gt;0,"","◄"))</f>
        <v/>
      </c>
      <c r="BO1795" s="564"/>
      <c r="BP1795" s="517" t="str">
        <f>IF(ISNONTEXT(BP1796)=TRUE,"_",BM1795+1)</f>
        <v>_</v>
      </c>
      <c r="BQ1795" s="563" t="str">
        <f>IF(BQ1796="-","",IF(BQ1796&gt;0,"","◄"))</f>
        <v/>
      </c>
      <c r="BR1795" s="564"/>
      <c r="BS1795" s="517" t="str">
        <f>IF(ISNONTEXT(BS1796)=TRUE,"_",BP1795+1)</f>
        <v>_</v>
      </c>
      <c r="BT1795" s="563" t="str">
        <f>IF(BT1796="-","",IF(BT1796&gt;0,"","◄"))</f>
        <v>◄</v>
      </c>
      <c r="BU1795" s="564"/>
      <c r="BV1795" s="517" t="str">
        <f>IF(ISNONTEXT(BV1796)=TRUE,"_",1)</f>
        <v>_</v>
      </c>
      <c r="BW1795" s="563" t="str">
        <f>IF(BW1796="-","",IF(BW1796&gt;0,"","◄"))</f>
        <v>◄</v>
      </c>
      <c r="BX1795" s="564"/>
      <c r="BY1795" s="517" t="str">
        <f>IF(ISNONTEXT(BY1796)=TRUE,"_",BV1795+1)</f>
        <v>_</v>
      </c>
      <c r="BZ1795" s="26"/>
      <c r="CA1795" s="24"/>
      <c r="CB1795" s="25" t="str">
        <f>IF(CB1796&gt;0,"►","")</f>
        <v/>
      </c>
      <c r="CC1795" s="25" t="str">
        <f>IF(CC1796&gt;0,"►","")</f>
        <v/>
      </c>
      <c r="CD1795" s="517" t="str">
        <f>IF(ISNONTEXT(CD1796)=TRUE,"_",1)</f>
        <v>_</v>
      </c>
      <c r="CE1795" s="25" t="str">
        <f>IF(CE1796&gt;0,"►","")</f>
        <v/>
      </c>
      <c r="CF1795" s="25" t="str">
        <f>IF(CF1796&gt;0,"►","")</f>
        <v/>
      </c>
      <c r="CG1795" s="517" t="str">
        <f>IF(ISNONTEXT(CG1796)=TRUE,"_",CD1795+1)</f>
        <v>_</v>
      </c>
      <c r="CH1795" s="66">
        <f>ROWS(CH1796:CH1797)-1</f>
        <v>1</v>
      </c>
      <c r="CI1795" s="23" t="s">
        <v>836</v>
      </c>
    </row>
    <row r="1796" spans="1:94" ht="15" thickBot="1" x14ac:dyDescent="0.35">
      <c r="A1796" s="503"/>
      <c r="B1796" s="49"/>
      <c r="C1796" s="156">
        <f>B1796</f>
        <v>0</v>
      </c>
      <c r="D1796" s="457"/>
      <c r="E1796" s="73"/>
      <c r="F1796" s="74" t="s">
        <v>3815</v>
      </c>
      <c r="G1796" s="300">
        <v>27760</v>
      </c>
      <c r="H1796" s="76">
        <v>14</v>
      </c>
      <c r="I1796" s="122" t="s">
        <v>864</v>
      </c>
      <c r="J1796" s="100">
        <v>6</v>
      </c>
      <c r="K1796" s="79"/>
      <c r="L1796" s="79"/>
      <c r="M1796" s="79"/>
      <c r="N1796" s="80" t="s">
        <v>3816</v>
      </c>
      <c r="O1796" s="81"/>
      <c r="P1796" s="82"/>
      <c r="Q1796" s="83" t="str">
        <f>IF(R1796="?","?","")</f>
        <v/>
      </c>
      <c r="R1796" s="83" t="str">
        <f>IF(AND(S1796="",T1796&gt;0),"?",IF(S1796="","◄",IF(T1796&gt;=1,"►","")))</f>
        <v>◄</v>
      </c>
      <c r="S1796" s="84"/>
      <c r="T1796" s="85"/>
      <c r="U1796" s="83" t="str">
        <f>IF(V1796="?","?","")</f>
        <v/>
      </c>
      <c r="V1796" s="83" t="str">
        <f>IF(AND(W1796="",X1796&gt;0),"?",IF(W1796="","◄",IF(X1796&gt;=1,"►","")))</f>
        <v>◄</v>
      </c>
      <c r="W1796" s="86"/>
      <c r="X1796" s="85"/>
      <c r="Y1796" s="457"/>
      <c r="Z1796" s="87"/>
      <c r="AA1796" s="521">
        <f>(S1796*Z1796)</f>
        <v>0</v>
      </c>
      <c r="AB1796" s="520">
        <f>(T1796*AA1796)</f>
        <v>0</v>
      </c>
      <c r="AC1796" s="88"/>
      <c r="AD1796" s="519">
        <f>(W1796*AC1796)</f>
        <v>0</v>
      </c>
      <c r="AE1796" s="522">
        <f>(X1796*AD1796)</f>
        <v>0</v>
      </c>
      <c r="AF1796" s="89" t="str">
        <f>IF(AG1796&gt;0,"ok","◄")</f>
        <v>◄</v>
      </c>
      <c r="AG1796" s="90"/>
      <c r="AH1796" s="89" t="str">
        <f>IF(AND(AI1796="",AJ1796&gt;0),"?",IF(AI1796="","◄",IF(AJ1796&gt;=1,"►","")))</f>
        <v>◄</v>
      </c>
      <c r="AI1796" s="91"/>
      <c r="AJ1796" s="92"/>
      <c r="AK1796" s="586"/>
      <c r="AL1796" s="587"/>
      <c r="AM1796" s="43"/>
      <c r="AN1796" s="3" t="s">
        <v>3</v>
      </c>
      <c r="AO1796" s="12" t="s">
        <v>1</v>
      </c>
      <c r="AP1796" s="13"/>
      <c r="AQ1796" s="14"/>
      <c r="AR1796" s="15" t="s">
        <v>4</v>
      </c>
      <c r="AS1796" s="13"/>
      <c r="AT1796" s="14"/>
      <c r="AU1796" s="15" t="s">
        <v>162</v>
      </c>
      <c r="AV1796" s="13"/>
      <c r="AW1796" s="14"/>
      <c r="AX1796" s="15" t="s">
        <v>391</v>
      </c>
      <c r="AY1796" s="516" t="s">
        <v>6</v>
      </c>
      <c r="AZ1796" s="516" t="s">
        <v>6</v>
      </c>
      <c r="BA1796" s="516"/>
      <c r="BB1796" s="516" t="s">
        <v>6</v>
      </c>
      <c r="BC1796" s="516" t="s">
        <v>6</v>
      </c>
      <c r="BD1796" s="516"/>
      <c r="BE1796" s="516" t="s">
        <v>6</v>
      </c>
      <c r="BF1796" s="516" t="s">
        <v>6</v>
      </c>
      <c r="BG1796" s="516"/>
      <c r="BH1796" s="516" t="s">
        <v>6</v>
      </c>
      <c r="BI1796" s="516" t="s">
        <v>6</v>
      </c>
      <c r="BJ1796" s="516"/>
      <c r="BK1796" s="516" t="s">
        <v>6</v>
      </c>
      <c r="BL1796" s="516" t="s">
        <v>6</v>
      </c>
      <c r="BM1796" s="516"/>
      <c r="BN1796" s="516" t="s">
        <v>6</v>
      </c>
      <c r="BO1796" s="516" t="s">
        <v>6</v>
      </c>
      <c r="BP1796" s="516"/>
      <c r="BQ1796" s="516" t="s">
        <v>6</v>
      </c>
      <c r="BR1796" s="516" t="s">
        <v>6</v>
      </c>
      <c r="BS1796" s="516"/>
      <c r="BT1796" s="32"/>
      <c r="BU1796" s="33"/>
      <c r="BV1796" s="34"/>
      <c r="BW1796" s="32"/>
      <c r="BX1796" s="33"/>
      <c r="BY1796" s="34"/>
      <c r="BZ1796" s="35"/>
      <c r="CA1796" s="24"/>
      <c r="CB1796" s="36"/>
      <c r="CC1796" s="33"/>
      <c r="CD1796" s="37"/>
      <c r="CE1796" s="36"/>
      <c r="CF1796" s="38"/>
      <c r="CG1796" s="39"/>
      <c r="CH1796" s="457"/>
      <c r="CI1796" s="23" t="s">
        <v>836</v>
      </c>
    </row>
    <row r="1797" spans="1:94" ht="19.2" customHeight="1" thickTop="1" thickBot="1" x14ac:dyDescent="0.35">
      <c r="A1797" s="505" t="str">
        <f>IF(COUNTIF(B1798:B1800,"x")&gt;0,"x","")</f>
        <v/>
      </c>
      <c r="B1797" s="57"/>
      <c r="C1797" s="510" t="str">
        <f>A1797</f>
        <v/>
      </c>
      <c r="D1797" s="66">
        <f>ROWS(D1798:D1799)-1</f>
        <v>1</v>
      </c>
      <c r="E1797" s="643" t="s">
        <v>3817</v>
      </c>
      <c r="F1797" s="644"/>
      <c r="G1797" s="644"/>
      <c r="H1797" s="644"/>
      <c r="I1797" s="644"/>
      <c r="J1797" s="644"/>
      <c r="K1797" s="644"/>
      <c r="L1797" s="644"/>
      <c r="M1797" s="644"/>
      <c r="N1797" s="644"/>
      <c r="O1797" s="60" t="s">
        <v>3818</v>
      </c>
      <c r="P1797" s="61" t="s">
        <v>6977</v>
      </c>
      <c r="Q1797" s="62"/>
      <c r="R1797" s="63" t="str">
        <f>IF(COUNTIF(Q1798:Q1799,"?")&gt;0,"?",IF(AND(S1797="◄",T1797="►"),"◄►",IF(S1797="◄","◄",IF(T1797="►","►",""))))</f>
        <v>◄</v>
      </c>
      <c r="S1797" s="64" t="str">
        <f>IF(SUM(S1798:S1799)+1=ROWS(S1798:S1799)-COUNTIF(S1798:S1799,"-"),"","◄")</f>
        <v>◄</v>
      </c>
      <c r="T1797" s="65" t="str">
        <f>IF(SUM(T1798:T1799)&gt;0,"►","")</f>
        <v/>
      </c>
      <c r="U1797" s="62"/>
      <c r="V1797" s="63" t="str">
        <f>IF(COUNTIF(U1798:U1799,"?")&gt;0,"?",IF(AND(W1797="◄",X1797="►"),"◄►",IF(W1797="◄","◄",IF(X1797="►","►",""))))</f>
        <v>◄</v>
      </c>
      <c r="W1797" s="64" t="str">
        <f>IF(SUM(W1798:W1799)+1=ROWS(W1798:W1799)-COUNTIF(W1798:W1799,"-"),"","◄")</f>
        <v>◄</v>
      </c>
      <c r="X1797" s="65" t="str">
        <f>IF(SUM(X1798:X1799)&gt;0,"►","")</f>
        <v/>
      </c>
      <c r="Y1797" s="66">
        <f>ROWS(Y1798:Y1799)-1</f>
        <v>1</v>
      </c>
      <c r="Z1797" s="67">
        <f>SUM(Z1798:Z1799)-Z1799</f>
        <v>0</v>
      </c>
      <c r="AA1797" s="68" t="s">
        <v>840</v>
      </c>
      <c r="AB1797" s="69"/>
      <c r="AC1797" s="67">
        <f>SUM(AC1798:AC1799)-AC1799</f>
        <v>0</v>
      </c>
      <c r="AD1797" s="68" t="s">
        <v>3335</v>
      </c>
      <c r="AE1797" s="69"/>
      <c r="AF1797" s="70" t="str">
        <f>IF(AG1797="◄","◄",IF(AG1797="ok","►",""))</f>
        <v>◄</v>
      </c>
      <c r="AG1797" s="71" t="str">
        <f>IF(AG1798&gt;0,"OK","◄")</f>
        <v>◄</v>
      </c>
      <c r="AH1797" s="62" t="str">
        <f>IF(AND(AI1797="◄",AJ1797="►"),"◄?►",IF(AI1797="◄","◄",IF(AJ1797="►","►","")))</f>
        <v>◄</v>
      </c>
      <c r="AI1797" s="64" t="str">
        <f>IF(AI1798&gt;0,"","◄")</f>
        <v>◄</v>
      </c>
      <c r="AJ1797" s="65" t="str">
        <f>IF(SUM(AJ1798:AJ1802)&gt;0,"►","")</f>
        <v/>
      </c>
      <c r="AK1797" s="570">
        <f>G1798</f>
        <v>27760</v>
      </c>
      <c r="AL1797" s="572" t="str">
        <f>P1797</f>
        <v>▬ folder Nr. 20  /  76 ▬</v>
      </c>
      <c r="AM1797" s="43"/>
      <c r="AN1797" s="1" t="str">
        <f>IF(AO1797="","",IF(COUNTIF(AN1798,"ok"),"","◄"))</f>
        <v>◄</v>
      </c>
      <c r="AO1797" s="9" t="str">
        <f>IF(COUNTIF(AP1797:BR1797,"◄")&gt;0,"◄","")</f>
        <v>◄</v>
      </c>
      <c r="AP1797" s="250" t="str">
        <f>IF(AP1798="-","",IF(AP1798&gt;0,"","◄"))</f>
        <v>◄</v>
      </c>
      <c r="AQ1797" s="251"/>
      <c r="AR1797" s="517">
        <f>IF(ISNONTEXT(AR1798)=TRUE,"_",1)</f>
        <v>1</v>
      </c>
      <c r="AS1797" s="250" t="str">
        <f>IF(AS1798="-","",IF(AS1798&gt;0,"","◄"))</f>
        <v>◄</v>
      </c>
      <c r="AT1797" s="251"/>
      <c r="AU1797" s="517">
        <f>IF(ISNONTEXT(AU1798)=TRUE,"_",AR1797+1)</f>
        <v>2</v>
      </c>
      <c r="AV1797" s="250" t="str">
        <f>IF(AV1798="-","",IF(AV1798&gt;0,"","◄"))</f>
        <v>◄</v>
      </c>
      <c r="AW1797" s="251"/>
      <c r="AX1797" s="517">
        <f>IF(ISNONTEXT(AX1798)=TRUE,"_",AU1797+1)</f>
        <v>3</v>
      </c>
      <c r="AY1797" s="250" t="str">
        <f>IF(AY1798="-","",IF(AY1798&gt;0,"","◄"))</f>
        <v/>
      </c>
      <c r="AZ1797" s="251"/>
      <c r="BA1797" s="517" t="str">
        <f>IF(ISNONTEXT(BA1798)=TRUE,"_",AX1797+1)</f>
        <v>_</v>
      </c>
      <c r="BB1797" s="250" t="str">
        <f>IF(BB1798="-","",IF(BB1798&gt;0,"","◄"))</f>
        <v/>
      </c>
      <c r="BC1797" s="251"/>
      <c r="BD1797" s="517" t="str">
        <f>IF(ISNONTEXT(BD1798)=TRUE,"_",BA1797+1)</f>
        <v>_</v>
      </c>
      <c r="BE1797" s="250" t="str">
        <f>IF(BE1798="-","",IF(BE1798&gt;0,"","◄"))</f>
        <v/>
      </c>
      <c r="BF1797" s="251"/>
      <c r="BG1797" s="517" t="str">
        <f>IF(ISNONTEXT(BG1798)=TRUE,"_",BD1797+1)</f>
        <v>_</v>
      </c>
      <c r="BH1797" s="250" t="str">
        <f>IF(BH1798="-","",IF(BH1798&gt;0,"","◄"))</f>
        <v/>
      </c>
      <c r="BI1797" s="251"/>
      <c r="BJ1797" s="517" t="str">
        <f>IF(ISNONTEXT(BJ1798)=TRUE,"_",BG1797+1)</f>
        <v>_</v>
      </c>
      <c r="BK1797" s="563" t="str">
        <f>IF(BK1798="-","",IF(BK1798&gt;0,"","◄"))</f>
        <v/>
      </c>
      <c r="BL1797" s="564"/>
      <c r="BM1797" s="517" t="str">
        <f>IF(ISNONTEXT(BM1798)=TRUE,"_",BJ1797+1)</f>
        <v>_</v>
      </c>
      <c r="BN1797" s="563" t="str">
        <f>IF(BN1798="-","",IF(BN1798&gt;0,"","◄"))</f>
        <v/>
      </c>
      <c r="BO1797" s="564"/>
      <c r="BP1797" s="517" t="str">
        <f>IF(ISNONTEXT(BP1798)=TRUE,"_",BM1797+1)</f>
        <v>_</v>
      </c>
      <c r="BQ1797" s="563" t="str">
        <f>IF(BQ1798="-","",IF(BQ1798&gt;0,"","◄"))</f>
        <v/>
      </c>
      <c r="BR1797" s="564"/>
      <c r="BS1797" s="517" t="str">
        <f>IF(ISNONTEXT(BS1798)=TRUE,"_",BP1797+1)</f>
        <v>_</v>
      </c>
      <c r="BT1797" s="563" t="str">
        <f>IF(BT1798="-","",IF(BT1798&gt;0,"","◄"))</f>
        <v>◄</v>
      </c>
      <c r="BU1797" s="564"/>
      <c r="BV1797" s="517" t="str">
        <f>IF(ISNONTEXT(BV1798)=TRUE,"_",1)</f>
        <v>_</v>
      </c>
      <c r="BW1797" s="563" t="str">
        <f>IF(BW1798="-","",IF(BW1798&gt;0,"","◄"))</f>
        <v>◄</v>
      </c>
      <c r="BX1797" s="564"/>
      <c r="BY1797" s="517" t="str">
        <f>IF(ISNONTEXT(BY1798)=TRUE,"_",BV1797+1)</f>
        <v>_</v>
      </c>
      <c r="BZ1797" s="26"/>
      <c r="CA1797" s="24"/>
      <c r="CB1797" s="25" t="str">
        <f>IF(CB1798&gt;0,"►","")</f>
        <v/>
      </c>
      <c r="CC1797" s="25" t="str">
        <f>IF(CC1798&gt;0,"►","")</f>
        <v/>
      </c>
      <c r="CD1797" s="517" t="str">
        <f>IF(ISNONTEXT(CD1798)=TRUE,"_",1)</f>
        <v>_</v>
      </c>
      <c r="CE1797" s="25" t="str">
        <f>IF(CE1798&gt;0,"►","")</f>
        <v/>
      </c>
      <c r="CF1797" s="25" t="str">
        <f>IF(CF1798&gt;0,"►","")</f>
        <v/>
      </c>
      <c r="CG1797" s="517" t="str">
        <f>IF(ISNONTEXT(CG1798)=TRUE,"_",CD1797+1)</f>
        <v>_</v>
      </c>
      <c r="CH1797" s="66">
        <f>ROWS(CH1798:CH1799)-1</f>
        <v>1</v>
      </c>
      <c r="CI1797" s="23" t="s">
        <v>836</v>
      </c>
    </row>
    <row r="1798" spans="1:94" ht="15" thickBot="1" x14ac:dyDescent="0.35">
      <c r="A1798" s="503"/>
      <c r="B1798" s="49"/>
      <c r="C1798" s="156">
        <f>B1798</f>
        <v>0</v>
      </c>
      <c r="D1798" s="457"/>
      <c r="E1798" s="73"/>
      <c r="F1798" s="74" t="s">
        <v>3819</v>
      </c>
      <c r="G1798" s="300">
        <v>27760</v>
      </c>
      <c r="H1798" s="76">
        <v>5</v>
      </c>
      <c r="I1798" s="119"/>
      <c r="J1798" s="119"/>
      <c r="K1798" s="79"/>
      <c r="L1798" s="79"/>
      <c r="M1798" s="79"/>
      <c r="N1798" s="80" t="s">
        <v>3820</v>
      </c>
      <c r="O1798" s="81"/>
      <c r="P1798" s="82"/>
      <c r="Q1798" s="83" t="str">
        <f>IF(R1798="?","?","")</f>
        <v/>
      </c>
      <c r="R1798" s="83" t="str">
        <f>IF(AND(S1798="",T1798&gt;0),"?",IF(S1798="","◄",IF(T1798&gt;=1,"►","")))</f>
        <v>◄</v>
      </c>
      <c r="S1798" s="84"/>
      <c r="T1798" s="85"/>
      <c r="U1798" s="83" t="str">
        <f>IF(V1798="?","?","")</f>
        <v/>
      </c>
      <c r="V1798" s="83" t="str">
        <f>IF(AND(W1798="",X1798&gt;0),"?",IF(W1798="","◄",IF(X1798&gt;=1,"►","")))</f>
        <v>◄</v>
      </c>
      <c r="W1798" s="86"/>
      <c r="X1798" s="85"/>
      <c r="Y1798" s="457"/>
      <c r="Z1798" s="87"/>
      <c r="AA1798" s="521">
        <f>(S1798*Z1798)</f>
        <v>0</v>
      </c>
      <c r="AB1798" s="520">
        <f>(T1798*AA1798)</f>
        <v>0</v>
      </c>
      <c r="AC1798" s="88"/>
      <c r="AD1798" s="519">
        <f>(W1798*AC1798)</f>
        <v>0</v>
      </c>
      <c r="AE1798" s="522">
        <f>(X1798*AD1798)</f>
        <v>0</v>
      </c>
      <c r="AF1798" s="89" t="str">
        <f>IF(AG1798&gt;0,"ok","◄")</f>
        <v>◄</v>
      </c>
      <c r="AG1798" s="90"/>
      <c r="AH1798" s="89" t="str">
        <f>IF(AND(AI1798="",AJ1798&gt;0),"?",IF(AI1798="","◄",IF(AJ1798&gt;=1,"►","")))</f>
        <v>◄</v>
      </c>
      <c r="AI1798" s="91"/>
      <c r="AJ1798" s="92"/>
      <c r="AK1798" s="586"/>
      <c r="AL1798" s="587"/>
      <c r="AM1798" s="43"/>
      <c r="AN1798" s="3" t="s">
        <v>3</v>
      </c>
      <c r="AO1798" s="12" t="s">
        <v>1</v>
      </c>
      <c r="AP1798" s="13"/>
      <c r="AQ1798" s="14"/>
      <c r="AR1798" s="15" t="s">
        <v>268</v>
      </c>
      <c r="AS1798" s="13"/>
      <c r="AT1798" s="14"/>
      <c r="AU1798" s="15" t="s">
        <v>4</v>
      </c>
      <c r="AV1798" s="13"/>
      <c r="AW1798" s="14"/>
      <c r="AX1798" s="15" t="s">
        <v>392</v>
      </c>
      <c r="AY1798" s="516" t="s">
        <v>6</v>
      </c>
      <c r="AZ1798" s="516" t="s">
        <v>6</v>
      </c>
      <c r="BA1798" s="516"/>
      <c r="BB1798" s="516" t="s">
        <v>6</v>
      </c>
      <c r="BC1798" s="516" t="s">
        <v>6</v>
      </c>
      <c r="BD1798" s="516"/>
      <c r="BE1798" s="516" t="s">
        <v>6</v>
      </c>
      <c r="BF1798" s="516" t="s">
        <v>6</v>
      </c>
      <c r="BG1798" s="516"/>
      <c r="BH1798" s="516" t="s">
        <v>6</v>
      </c>
      <c r="BI1798" s="516" t="s">
        <v>6</v>
      </c>
      <c r="BJ1798" s="516"/>
      <c r="BK1798" s="516" t="s">
        <v>6</v>
      </c>
      <c r="BL1798" s="516" t="s">
        <v>6</v>
      </c>
      <c r="BM1798" s="516"/>
      <c r="BN1798" s="516" t="s">
        <v>6</v>
      </c>
      <c r="BO1798" s="516" t="s">
        <v>6</v>
      </c>
      <c r="BP1798" s="516"/>
      <c r="BQ1798" s="516" t="s">
        <v>6</v>
      </c>
      <c r="BR1798" s="516" t="s">
        <v>6</v>
      </c>
      <c r="BS1798" s="516"/>
      <c r="BT1798" s="32"/>
      <c r="BU1798" s="33"/>
      <c r="BV1798" s="34"/>
      <c r="BW1798" s="32"/>
      <c r="BX1798" s="33"/>
      <c r="BY1798" s="34"/>
      <c r="BZ1798" s="35"/>
      <c r="CA1798" s="24"/>
      <c r="CB1798" s="36"/>
      <c r="CC1798" s="33"/>
      <c r="CD1798" s="37"/>
      <c r="CE1798" s="36"/>
      <c r="CF1798" s="38"/>
      <c r="CG1798" s="39"/>
      <c r="CH1798" s="457"/>
      <c r="CI1798" s="23" t="s">
        <v>836</v>
      </c>
    </row>
    <row r="1799" spans="1:94" ht="16.8" customHeight="1" thickTop="1" thickBot="1" x14ac:dyDescent="0.35">
      <c r="A1799" s="509"/>
      <c r="B1799" s="431"/>
      <c r="C1799" s="510">
        <f>A1799</f>
        <v>0</v>
      </c>
      <c r="D1799" s="431"/>
      <c r="E1799" s="431"/>
      <c r="F1799" s="46"/>
      <c r="G1799" s="7"/>
      <c r="H1799" s="345"/>
      <c r="I1799" s="345"/>
      <c r="J1799" s="345"/>
      <c r="K1799" s="46"/>
      <c r="L1799" s="46"/>
      <c r="M1799" s="46"/>
      <c r="N1799" s="46"/>
      <c r="O1799" s="46"/>
      <c r="P1799" s="46"/>
      <c r="Q1799" s="46"/>
      <c r="R1799" s="46"/>
      <c r="S1799" s="46"/>
      <c r="T1799" s="46"/>
      <c r="U1799" s="46"/>
      <c r="V1799" s="46"/>
      <c r="W1799" s="46"/>
      <c r="X1799" s="46"/>
      <c r="Y1799" s="431"/>
      <c r="Z1799" s="46"/>
      <c r="AA1799" s="46"/>
      <c r="AB1799" s="46"/>
      <c r="AC1799" s="46"/>
      <c r="AD1799" s="46"/>
      <c r="AE1799" s="46"/>
      <c r="AF1799" s="46"/>
      <c r="AG1799" s="46"/>
      <c r="AH1799" s="46"/>
      <c r="AI1799" s="46"/>
      <c r="AJ1799" s="46"/>
      <c r="AK1799" s="46"/>
      <c r="AL1799" s="46"/>
      <c r="AM1799" s="46"/>
      <c r="AN1799" s="46"/>
      <c r="AO1799" s="46"/>
      <c r="AP1799" s="46"/>
      <c r="AQ1799" s="46"/>
      <c r="AR1799" s="46"/>
      <c r="AS1799" s="46"/>
      <c r="AT1799" s="46"/>
      <c r="AU1799" s="46"/>
      <c r="AV1799" s="46"/>
      <c r="AW1799" s="46"/>
      <c r="AX1799" s="46"/>
      <c r="AY1799" s="46"/>
      <c r="AZ1799" s="46"/>
      <c r="BA1799" s="46"/>
      <c r="BB1799" s="46"/>
      <c r="BC1799" s="46"/>
      <c r="BD1799" s="46"/>
      <c r="BE1799" s="46"/>
      <c r="BF1799" s="46"/>
      <c r="BG1799" s="46"/>
      <c r="BH1799" s="46"/>
      <c r="BI1799" s="46"/>
      <c r="BJ1799" s="46"/>
      <c r="BK1799" s="46"/>
      <c r="BL1799" s="46"/>
      <c r="BM1799" s="46"/>
      <c r="BN1799" s="46"/>
      <c r="BO1799" s="46"/>
      <c r="BP1799" s="46"/>
      <c r="BQ1799" s="46"/>
      <c r="BR1799" s="46"/>
      <c r="BS1799" s="46"/>
      <c r="BT1799" s="46"/>
      <c r="BU1799" s="46"/>
      <c r="BV1799" s="46"/>
      <c r="BW1799" s="46"/>
      <c r="BX1799" s="46"/>
      <c r="BY1799" s="46"/>
      <c r="BZ1799" s="46"/>
      <c r="CA1799" s="46"/>
      <c r="CB1799" s="46"/>
      <c r="CC1799" s="46"/>
      <c r="CD1799" s="46"/>
      <c r="CE1799" s="46"/>
      <c r="CF1799" s="46"/>
      <c r="CG1799" s="46"/>
      <c r="CH1799" s="431"/>
      <c r="CI1799" s="23" t="s">
        <v>836</v>
      </c>
    </row>
    <row r="1800" spans="1:94" ht="17.399999999999999" customHeight="1" thickBot="1" x14ac:dyDescent="0.35">
      <c r="A1800" s="507"/>
      <c r="B1800" s="50"/>
      <c r="C1800" s="50"/>
      <c r="D1800" s="461"/>
      <c r="E1800" s="50"/>
      <c r="F1800" s="51"/>
      <c r="G1800" s="484"/>
      <c r="H1800" s="53"/>
      <c r="I1800" s="54"/>
      <c r="J1800" s="53"/>
      <c r="K1800" s="53"/>
      <c r="L1800" s="53"/>
      <c r="M1800" s="53"/>
      <c r="N1800" s="55" t="s">
        <v>7415</v>
      </c>
      <c r="O1800" s="53"/>
      <c r="P1800" s="53"/>
      <c r="Q1800" s="53"/>
      <c r="R1800" s="53"/>
      <c r="S1800" s="53"/>
      <c r="T1800" s="53"/>
      <c r="U1800" s="53"/>
      <c r="V1800" s="53"/>
      <c r="W1800" s="53"/>
      <c r="X1800" s="53"/>
      <c r="Y1800" s="461"/>
      <c r="Z1800" s="53"/>
      <c r="AA1800" s="53"/>
      <c r="AB1800" s="53"/>
      <c r="AC1800" s="56"/>
      <c r="AD1800" s="53"/>
      <c r="AE1800" s="53"/>
      <c r="AF1800" s="70" t="str">
        <f>IF(AG1800="◄","◄",IF(AG1800="ok","►",""))</f>
        <v>◄</v>
      </c>
      <c r="AG1800" s="71" t="str">
        <f>IF(AG1801&gt;0,"OK","◄")</f>
        <v>◄</v>
      </c>
      <c r="AH1800" s="62" t="str">
        <f>IF(AND(AI1800="◄",AJ1800="►"),"◄?►",IF(AI1800="◄","◄",IF(AJ1800="►","►","")))</f>
        <v>◄</v>
      </c>
      <c r="AI1800" s="64" t="str">
        <f>IF(AI1801&gt;0,"","◄")</f>
        <v>◄</v>
      </c>
      <c r="AJ1800" s="65" t="str">
        <f>IF(SUM(AJ1801:AJ1802)&gt;0,"►","")</f>
        <v/>
      </c>
      <c r="AK1800" s="637" t="str">
        <f>N1800</f>
        <v xml:space="preserve">▬ folder overzicht bijzondere postzegeluitgiften 1977 ▬ </v>
      </c>
      <c r="AL1800" s="638"/>
      <c r="AM1800" s="43"/>
      <c r="AN1800" s="53"/>
      <c r="AO1800" s="53"/>
      <c r="AP1800" s="53"/>
      <c r="AQ1800" s="53"/>
      <c r="AR1800" s="53"/>
      <c r="AS1800" s="53"/>
      <c r="AT1800" s="53"/>
      <c r="AU1800" s="53"/>
      <c r="AV1800" s="53"/>
      <c r="AW1800" s="53"/>
      <c r="AX1800" s="53"/>
      <c r="AY1800" s="53"/>
      <c r="AZ1800" s="53"/>
      <c r="BA1800" s="53"/>
      <c r="BB1800" s="53"/>
      <c r="BC1800" s="53"/>
      <c r="BD1800" s="53"/>
      <c r="BE1800" s="53"/>
      <c r="BF1800" s="53"/>
      <c r="BG1800" s="53"/>
      <c r="BH1800" s="53"/>
      <c r="BI1800" s="53"/>
      <c r="BJ1800" s="53"/>
      <c r="BK1800" s="53"/>
      <c r="BL1800" s="53"/>
      <c r="BM1800" s="53"/>
      <c r="BN1800" s="53"/>
      <c r="BO1800" s="53"/>
      <c r="BP1800" s="53"/>
      <c r="BQ1800" s="53"/>
      <c r="BR1800" s="53"/>
      <c r="BS1800" s="53"/>
      <c r="BT1800" s="53"/>
      <c r="BU1800" s="53"/>
      <c r="BV1800" s="53"/>
      <c r="BW1800" s="53"/>
      <c r="BX1800" s="53"/>
      <c r="BY1800" s="53"/>
      <c r="BZ1800" s="53"/>
      <c r="CA1800" s="53"/>
      <c r="CB1800" s="53"/>
      <c r="CC1800" s="53"/>
      <c r="CD1800" s="53"/>
      <c r="CE1800" s="53"/>
      <c r="CF1800" s="53"/>
      <c r="CG1800" s="53"/>
      <c r="CH1800" s="461"/>
      <c r="CI1800" s="23" t="s">
        <v>836</v>
      </c>
      <c r="CK1800" s="22"/>
      <c r="CL1800" s="22"/>
      <c r="CM1800" s="22"/>
      <c r="CN1800" s="22"/>
      <c r="CO1800" s="22"/>
      <c r="CP1800" s="22"/>
    </row>
    <row r="1801" spans="1:94" ht="17.399999999999999" customHeight="1" thickBot="1" x14ac:dyDescent="0.35">
      <c r="A1801" s="507"/>
      <c r="B1801" s="50"/>
      <c r="C1801" s="50"/>
      <c r="D1801" s="461"/>
      <c r="E1801" s="50"/>
      <c r="F1801" s="51"/>
      <c r="G1801" s="484"/>
      <c r="H1801" s="53"/>
      <c r="I1801" s="54"/>
      <c r="J1801" s="53"/>
      <c r="K1801" s="53"/>
      <c r="L1801" s="53"/>
      <c r="M1801" s="53"/>
      <c r="N1801" s="360" t="s">
        <v>6696</v>
      </c>
      <c r="O1801" s="53"/>
      <c r="P1801" s="53"/>
      <c r="Q1801" s="53"/>
      <c r="R1801" s="408" t="str">
        <f>IF(COUNTIF(Q1802:Q1877,"?")&gt;=1,"?","")</f>
        <v/>
      </c>
      <c r="S1801" s="53"/>
      <c r="T1801" s="53"/>
      <c r="U1801" s="53"/>
      <c r="V1801" s="408" t="str">
        <f>IF(COUNTIF(U1802:U1877,"?")&gt;=1,"?","")</f>
        <v/>
      </c>
      <c r="W1801" s="53"/>
      <c r="X1801" s="53"/>
      <c r="Y1801" s="461"/>
      <c r="Z1801" s="53"/>
      <c r="AA1801" s="434" t="str">
        <f>N1801</f>
        <v xml:space="preserve">▬ folders ▼ J1977 ▼ ▬ </v>
      </c>
      <c r="AB1801" s="53"/>
      <c r="AC1801" s="56"/>
      <c r="AD1801" s="53"/>
      <c r="AE1801" s="53"/>
      <c r="AF1801" s="89" t="str">
        <f>IF(AG1801&gt;0,"ok","◄")</f>
        <v>◄</v>
      </c>
      <c r="AG1801" s="90"/>
      <c r="AH1801" s="89" t="str">
        <f>IF(AND(AI1801="",AJ1801&gt;0),"?",IF(AI1801="","◄",IF(AJ1801&gt;=1,"►","")))</f>
        <v>◄</v>
      </c>
      <c r="AI1801" s="91"/>
      <c r="AJ1801" s="92"/>
      <c r="AK1801" s="639"/>
      <c r="AL1801" s="639"/>
      <c r="AM1801" s="43"/>
      <c r="AN1801" s="568" t="str">
        <f>N1801</f>
        <v xml:space="preserve">▬ folders ▼ J1977 ▼ ▬ </v>
      </c>
      <c r="AO1801" s="569"/>
      <c r="AP1801" s="569"/>
      <c r="AQ1801" s="569"/>
      <c r="AR1801" s="569"/>
      <c r="AS1801" s="569"/>
      <c r="AT1801" s="569"/>
      <c r="AU1801" s="569"/>
      <c r="AV1801" s="569"/>
      <c r="AW1801" s="569"/>
      <c r="AX1801" s="569"/>
      <c r="AY1801" s="569"/>
      <c r="AZ1801" s="569"/>
      <c r="BA1801" s="569"/>
      <c r="BB1801" s="569"/>
      <c r="BC1801" s="569"/>
      <c r="BD1801" s="569"/>
      <c r="BE1801" s="569"/>
      <c r="BF1801" s="569"/>
      <c r="BG1801" s="569"/>
      <c r="BH1801" s="569"/>
      <c r="BI1801" s="568" t="str">
        <f>N1801</f>
        <v xml:space="preserve">▬ folders ▼ J1977 ▼ ▬ </v>
      </c>
      <c r="BJ1801" s="569"/>
      <c r="BK1801" s="569"/>
      <c r="BL1801" s="569"/>
      <c r="BM1801" s="569"/>
      <c r="BN1801" s="569"/>
      <c r="BO1801" s="569"/>
      <c r="BP1801" s="569"/>
      <c r="BQ1801" s="569"/>
      <c r="BR1801" s="569"/>
      <c r="BS1801" s="569"/>
      <c r="BT1801" s="569"/>
      <c r="BU1801" s="569"/>
      <c r="BV1801" s="569"/>
      <c r="BW1801" s="569"/>
      <c r="BX1801" s="569"/>
      <c r="BY1801" s="569"/>
      <c r="BZ1801" s="569"/>
      <c r="CA1801" s="569"/>
      <c r="CB1801" s="569"/>
      <c r="CC1801" s="569"/>
      <c r="CD1801" s="569"/>
      <c r="CE1801" s="569"/>
      <c r="CF1801" s="569"/>
      <c r="CG1801" s="569"/>
      <c r="CH1801" s="461"/>
      <c r="CI1801" s="23" t="s">
        <v>836</v>
      </c>
    </row>
    <row r="1802" spans="1:94" ht="16.8" customHeight="1" thickTop="1" thickBot="1" x14ac:dyDescent="0.35">
      <c r="A1802" s="505" t="str">
        <f>IF(COUNTIF(B1803:B1804,"x")&gt;0,"x","")</f>
        <v/>
      </c>
      <c r="B1802" s="57"/>
      <c r="C1802" s="510" t="str">
        <f>A1802</f>
        <v/>
      </c>
      <c r="D1802" s="66">
        <f>ROWS(D1803:D1804)-1</f>
        <v>1</v>
      </c>
      <c r="E1802" s="58" t="s">
        <v>3821</v>
      </c>
      <c r="F1802" s="59"/>
      <c r="G1802" s="301"/>
      <c r="H1802" s="6"/>
      <c r="I1802" s="18"/>
      <c r="J1802" s="18"/>
      <c r="K1802" s="18"/>
      <c r="L1802" s="18"/>
      <c r="M1802" s="18"/>
      <c r="N1802" s="46"/>
      <c r="O1802" s="60" t="s">
        <v>3822</v>
      </c>
      <c r="P1802" s="61" t="s">
        <v>6978</v>
      </c>
      <c r="Q1802" s="62"/>
      <c r="R1802" s="63" t="str">
        <f>IF(COUNTIF(Q1803:Q1804,"?")&gt;0,"?",IF(AND(S1802="◄",T1802="►"),"◄►",IF(S1802="◄","◄",IF(T1802="►","►",""))))</f>
        <v>◄</v>
      </c>
      <c r="S1802" s="64" t="str">
        <f>IF(SUM(S1803:S1804)+1=ROWS(S1803:S1804)-COUNTIF(S1803:S1804,"-"),"","◄")</f>
        <v>◄</v>
      </c>
      <c r="T1802" s="65" t="str">
        <f>IF(SUM(T1803:T1804)&gt;0,"►","")</f>
        <v/>
      </c>
      <c r="U1802" s="62"/>
      <c r="V1802" s="63" t="str">
        <f>IF(COUNTIF(U1803:U1804,"?")&gt;0,"?",IF(AND(W1802="◄",X1802="►"),"◄►",IF(W1802="◄","◄",IF(X1802="►","►",""))))</f>
        <v>◄</v>
      </c>
      <c r="W1802" s="64" t="str">
        <f>IF(SUM(W1803:W1804)+1=ROWS(W1803:W1804)-COUNTIF(W1803:W1804,"-"),"","◄")</f>
        <v>◄</v>
      </c>
      <c r="X1802" s="65" t="str">
        <f>IF(SUM(X1803:X1804)&gt;0,"►","")</f>
        <v/>
      </c>
      <c r="Y1802" s="66">
        <f>ROWS(Y1803:Y1804)-1</f>
        <v>1</v>
      </c>
      <c r="Z1802" s="67">
        <f>SUM(Z1803:Z1804)-Z1804</f>
        <v>0</v>
      </c>
      <c r="AA1802" s="68" t="s">
        <v>840</v>
      </c>
      <c r="AB1802" s="69"/>
      <c r="AC1802" s="67">
        <f>SUM(AC1803:AC1804)-AC1804</f>
        <v>0</v>
      </c>
      <c r="AD1802" s="68" t="s">
        <v>3335</v>
      </c>
      <c r="AE1802" s="69"/>
      <c r="AF1802" s="70" t="str">
        <f>IF(AG1802="◄","◄",IF(AG1802="ok","►",""))</f>
        <v>◄</v>
      </c>
      <c r="AG1802" s="71" t="str">
        <f>IF(AG1803&gt;0,"OK","◄")</f>
        <v>◄</v>
      </c>
      <c r="AH1802" s="62" t="str">
        <f>IF(AND(AI1802="◄",AJ1802="►"),"◄?►",IF(AI1802="◄","◄",IF(AJ1802="►","►","")))</f>
        <v>◄</v>
      </c>
      <c r="AI1802" s="64" t="str">
        <f>IF(AI1803&gt;0,"","◄")</f>
        <v>◄</v>
      </c>
      <c r="AJ1802" s="65" t="str">
        <f>IF(SUM(AJ1803:AJ1804)&gt;0,"►","")</f>
        <v/>
      </c>
      <c r="AK1802" s="570">
        <f>G1803</f>
        <v>28126</v>
      </c>
      <c r="AL1802" s="572" t="str">
        <f>P1802</f>
        <v xml:space="preserve"> ▬ folder Nr. 1  /  77 ▬</v>
      </c>
      <c r="AM1802" s="43"/>
      <c r="AN1802" s="1" t="str">
        <f>IF(AO1802="","",IF(COUNTIF(AN1803,"ok"),"","◄"))</f>
        <v>◄</v>
      </c>
      <c r="AO1802" s="9" t="str">
        <f>IF(COUNTIF(AP1802:BR1802,"◄")&gt;0,"◄","")</f>
        <v>◄</v>
      </c>
      <c r="AP1802" s="250" t="str">
        <f>IF(AP1803="-","",IF(AP1803&gt;0,"","◄"))</f>
        <v>◄</v>
      </c>
      <c r="AQ1802" s="251"/>
      <c r="AR1802" s="517">
        <f>IF(ISNONTEXT(AR1803)=TRUE,"_",1)</f>
        <v>1</v>
      </c>
      <c r="AS1802" s="250" t="str">
        <f>IF(AS1803="-","",IF(AS1803&gt;0,"","◄"))</f>
        <v>◄</v>
      </c>
      <c r="AT1802" s="251"/>
      <c r="AU1802" s="517">
        <f>IF(ISNONTEXT(AU1803)=TRUE,"_",AR1802+1)</f>
        <v>2</v>
      </c>
      <c r="AV1802" s="250" t="str">
        <f>IF(AV1803="-","",IF(AV1803&gt;0,"","◄"))</f>
        <v>◄</v>
      </c>
      <c r="AW1802" s="251"/>
      <c r="AX1802" s="517">
        <f>IF(ISNONTEXT(AX1803)=TRUE,"_",AU1802+1)</f>
        <v>3</v>
      </c>
      <c r="AY1802" s="250" t="str">
        <f>IF(AY1803="-","",IF(AY1803&gt;0,"","◄"))</f>
        <v>◄</v>
      </c>
      <c r="AZ1802" s="251"/>
      <c r="BA1802" s="517">
        <f>IF(ISNONTEXT(BA1803)=TRUE,"_",AX1802+1)</f>
        <v>4</v>
      </c>
      <c r="BB1802" s="250" t="str">
        <f>IF(BB1803="-","",IF(BB1803&gt;0,"","◄"))</f>
        <v>◄</v>
      </c>
      <c r="BC1802" s="251"/>
      <c r="BD1802" s="517">
        <f>IF(ISNONTEXT(BD1803)=TRUE,"_",BA1802+1)</f>
        <v>5</v>
      </c>
      <c r="BE1802" s="250" t="str">
        <f>IF(BE1803="-","",IF(BE1803&gt;0,"","◄"))</f>
        <v/>
      </c>
      <c r="BF1802" s="251"/>
      <c r="BG1802" s="517" t="str">
        <f>IF(ISNONTEXT(BG1803)=TRUE,"_",BD1802+1)</f>
        <v>_</v>
      </c>
      <c r="BH1802" s="250" t="str">
        <f>IF(BH1803="-","",IF(BH1803&gt;0,"","◄"))</f>
        <v/>
      </c>
      <c r="BI1802" s="251"/>
      <c r="BJ1802" s="517" t="str">
        <f>IF(ISNONTEXT(BJ1803)=TRUE,"_",BG1802+1)</f>
        <v>_</v>
      </c>
      <c r="BK1802" s="563" t="str">
        <f>IF(BK1803="-","",IF(BK1803&gt;0,"","◄"))</f>
        <v/>
      </c>
      <c r="BL1802" s="564"/>
      <c r="BM1802" s="517" t="str">
        <f>IF(ISNONTEXT(BM1803)=TRUE,"_",BJ1802+1)</f>
        <v>_</v>
      </c>
      <c r="BN1802" s="563" t="str">
        <f>IF(BN1803="-","",IF(BN1803&gt;0,"","◄"))</f>
        <v/>
      </c>
      <c r="BO1802" s="564"/>
      <c r="BP1802" s="517" t="str">
        <f>IF(ISNONTEXT(BP1803)=TRUE,"_",BM1802+1)</f>
        <v>_</v>
      </c>
      <c r="BQ1802" s="563" t="str">
        <f>IF(BQ1803="-","",IF(BQ1803&gt;0,"","◄"))</f>
        <v/>
      </c>
      <c r="BR1802" s="564"/>
      <c r="BS1802" s="517" t="str">
        <f>IF(ISNONTEXT(BS1803)=TRUE,"_",BP1802+1)</f>
        <v>_</v>
      </c>
      <c r="BT1802" s="563" t="str">
        <f>IF(BT1803="-","",IF(BT1803&gt;0,"","◄"))</f>
        <v>◄</v>
      </c>
      <c r="BU1802" s="564"/>
      <c r="BV1802" s="517" t="str">
        <f>IF(ISNONTEXT(BV1803)=TRUE,"_",1)</f>
        <v>_</v>
      </c>
      <c r="BW1802" s="563" t="str">
        <f>IF(BW1803="-","",IF(BW1803&gt;0,"","◄"))</f>
        <v>◄</v>
      </c>
      <c r="BX1802" s="564"/>
      <c r="BY1802" s="517" t="str">
        <f>IF(ISNONTEXT(BY1803)=TRUE,"_",BV1802+1)</f>
        <v>_</v>
      </c>
      <c r="BZ1802" s="26"/>
      <c r="CA1802" s="24"/>
      <c r="CB1802" s="25" t="str">
        <f>IF(CB1803&gt;0,"►","")</f>
        <v/>
      </c>
      <c r="CC1802" s="25" t="str">
        <f>IF(CC1803&gt;0,"►","")</f>
        <v/>
      </c>
      <c r="CD1802" s="517" t="str">
        <f>IF(ISNONTEXT(CD1803)=TRUE,"_",1)</f>
        <v>_</v>
      </c>
      <c r="CE1802" s="25" t="str">
        <f>IF(CE1803&gt;0,"►","")</f>
        <v/>
      </c>
      <c r="CF1802" s="25" t="str">
        <f>IF(CF1803&gt;0,"►","")</f>
        <v/>
      </c>
      <c r="CG1802" s="517" t="str">
        <f>IF(ISNONTEXT(CG1803)=TRUE,"_",CD1802+1)</f>
        <v>_</v>
      </c>
      <c r="CH1802" s="66">
        <f>ROWS(CH1803:CH1804)-1</f>
        <v>1</v>
      </c>
      <c r="CI1802" s="23" t="s">
        <v>836</v>
      </c>
    </row>
    <row r="1803" spans="1:94" ht="15" thickBot="1" x14ac:dyDescent="0.35">
      <c r="A1803" s="503"/>
      <c r="B1803" s="49"/>
      <c r="C1803" s="156">
        <f>B1803</f>
        <v>0</v>
      </c>
      <c r="D1803" s="457"/>
      <c r="E1803" s="73"/>
      <c r="F1803" s="74" t="s">
        <v>3823</v>
      </c>
      <c r="G1803" s="300">
        <v>28126</v>
      </c>
      <c r="H1803" s="76" t="s">
        <v>3720</v>
      </c>
      <c r="I1803" s="119"/>
      <c r="J1803" s="119"/>
      <c r="K1803" s="79"/>
      <c r="L1803" s="79"/>
      <c r="M1803" s="79"/>
      <c r="N1803" s="80" t="s">
        <v>3824</v>
      </c>
      <c r="O1803" s="81"/>
      <c r="P1803" s="82"/>
      <c r="Q1803" s="83" t="str">
        <f>IF(R1803="?","?","")</f>
        <v/>
      </c>
      <c r="R1803" s="83" t="str">
        <f>IF(AND(S1803="",T1803&gt;0),"?",IF(S1803="","◄",IF(T1803&gt;=1,"►","")))</f>
        <v>◄</v>
      </c>
      <c r="S1803" s="84"/>
      <c r="T1803" s="85"/>
      <c r="U1803" s="83" t="str">
        <f>IF(V1803="?","?","")</f>
        <v/>
      </c>
      <c r="V1803" s="83" t="str">
        <f>IF(AND(W1803="",X1803&gt;0),"?",IF(W1803="","◄",IF(X1803&gt;=1,"►","")))</f>
        <v>◄</v>
      </c>
      <c r="W1803" s="86"/>
      <c r="X1803" s="85"/>
      <c r="Y1803" s="457"/>
      <c r="Z1803" s="87"/>
      <c r="AA1803" s="521">
        <f>(S1803*Z1803)</f>
        <v>0</v>
      </c>
      <c r="AB1803" s="520">
        <f>(T1803*AA1803)</f>
        <v>0</v>
      </c>
      <c r="AC1803" s="88"/>
      <c r="AD1803" s="519">
        <f>(W1803*AC1803)</f>
        <v>0</v>
      </c>
      <c r="AE1803" s="522">
        <f>(X1803*AD1803)</f>
        <v>0</v>
      </c>
      <c r="AF1803" s="89" t="str">
        <f>IF(AG1803&gt;0,"ok","◄")</f>
        <v>◄</v>
      </c>
      <c r="AG1803" s="90"/>
      <c r="AH1803" s="89" t="str">
        <f>IF(AND(AI1803="",AJ1803&gt;0),"?",IF(AI1803="","◄",IF(AJ1803&gt;=1,"►","")))</f>
        <v>◄</v>
      </c>
      <c r="AI1803" s="91"/>
      <c r="AJ1803" s="92"/>
      <c r="AK1803" s="586"/>
      <c r="AL1803" s="587"/>
      <c r="AM1803" s="43"/>
      <c r="AN1803" s="3" t="s">
        <v>3</v>
      </c>
      <c r="AO1803" s="12" t="s">
        <v>1</v>
      </c>
      <c r="AP1803" s="13"/>
      <c r="AQ1803" s="14"/>
      <c r="AR1803" s="15" t="s">
        <v>275</v>
      </c>
      <c r="AS1803" s="13"/>
      <c r="AT1803" s="14"/>
      <c r="AU1803" s="15" t="s">
        <v>4</v>
      </c>
      <c r="AV1803" s="13"/>
      <c r="AW1803" s="14"/>
      <c r="AX1803" s="15" t="s">
        <v>393</v>
      </c>
      <c r="AY1803" s="13"/>
      <c r="AZ1803" s="14"/>
      <c r="BA1803" s="15" t="s">
        <v>304</v>
      </c>
      <c r="BB1803" s="13"/>
      <c r="BC1803" s="14"/>
      <c r="BD1803" s="15" t="s">
        <v>13</v>
      </c>
      <c r="BE1803" s="516" t="s">
        <v>6</v>
      </c>
      <c r="BF1803" s="516" t="s">
        <v>6</v>
      </c>
      <c r="BG1803" s="516"/>
      <c r="BH1803" s="516" t="s">
        <v>6</v>
      </c>
      <c r="BI1803" s="516" t="s">
        <v>6</v>
      </c>
      <c r="BJ1803" s="516"/>
      <c r="BK1803" s="516" t="s">
        <v>6</v>
      </c>
      <c r="BL1803" s="516" t="s">
        <v>6</v>
      </c>
      <c r="BM1803" s="516"/>
      <c r="BN1803" s="516" t="s">
        <v>6</v>
      </c>
      <c r="BO1803" s="516" t="s">
        <v>6</v>
      </c>
      <c r="BP1803" s="516"/>
      <c r="BQ1803" s="516" t="s">
        <v>6</v>
      </c>
      <c r="BR1803" s="516" t="s">
        <v>6</v>
      </c>
      <c r="BS1803" s="516"/>
      <c r="BT1803" s="32"/>
      <c r="BU1803" s="33"/>
      <c r="BV1803" s="34"/>
      <c r="BW1803" s="32"/>
      <c r="BX1803" s="33"/>
      <c r="BY1803" s="34"/>
      <c r="BZ1803" s="35"/>
      <c r="CA1803" s="24"/>
      <c r="CB1803" s="36"/>
      <c r="CC1803" s="33"/>
      <c r="CD1803" s="37"/>
      <c r="CE1803" s="36"/>
      <c r="CF1803" s="38"/>
      <c r="CG1803" s="39"/>
      <c r="CH1803" s="457"/>
      <c r="CI1803" s="23" t="s">
        <v>836</v>
      </c>
    </row>
    <row r="1804" spans="1:94" ht="16.8" customHeight="1" thickTop="1" thickBot="1" x14ac:dyDescent="0.35">
      <c r="A1804" s="505" t="str">
        <f>IF(COUNTIF(B1805:B1806,"x")&gt;0,"x","")</f>
        <v/>
      </c>
      <c r="B1804" s="57"/>
      <c r="C1804" s="510" t="str">
        <f>A1804</f>
        <v/>
      </c>
      <c r="D1804" s="66">
        <f>ROWS(D1805:D1806)-1</f>
        <v>1</v>
      </c>
      <c r="E1804" s="58" t="s">
        <v>3825</v>
      </c>
      <c r="F1804" s="59"/>
      <c r="G1804" s="301"/>
      <c r="H1804" s="6"/>
      <c r="I1804" s="18"/>
      <c r="J1804" s="18"/>
      <c r="K1804" s="18"/>
      <c r="L1804" s="18"/>
      <c r="M1804" s="18"/>
      <c r="N1804" s="46"/>
      <c r="O1804" s="60" t="s">
        <v>3822</v>
      </c>
      <c r="P1804" s="61" t="s">
        <v>6978</v>
      </c>
      <c r="Q1804" s="62"/>
      <c r="R1804" s="63" t="str">
        <f>IF(COUNTIF(Q1805:Q1806,"?")&gt;0,"?",IF(AND(S1804="◄",T1804="►"),"◄►",IF(S1804="◄","◄",IF(T1804="►","►",""))))</f>
        <v>◄</v>
      </c>
      <c r="S1804" s="64" t="str">
        <f>IF(SUM(S1805:S1806)+1=ROWS(S1805:S1806)-COUNTIF(S1805:S1806,"-"),"","◄")</f>
        <v>◄</v>
      </c>
      <c r="T1804" s="65" t="str">
        <f>IF(SUM(T1805:T1806)&gt;0,"►","")</f>
        <v/>
      </c>
      <c r="U1804" s="62"/>
      <c r="V1804" s="63" t="str">
        <f>IF(COUNTIF(U1805:U1806,"?")&gt;0,"?",IF(AND(W1804="◄",X1804="►"),"◄►",IF(W1804="◄","◄",IF(X1804="►","►",""))))</f>
        <v>◄</v>
      </c>
      <c r="W1804" s="64" t="str">
        <f>IF(SUM(W1805:W1806)+1=ROWS(W1805:W1806)-COUNTIF(W1805:W1806,"-"),"","◄")</f>
        <v>◄</v>
      </c>
      <c r="X1804" s="65" t="str">
        <f>IF(SUM(X1805:X1806)&gt;0,"►","")</f>
        <v/>
      </c>
      <c r="Y1804" s="66">
        <f>ROWS(Y1805:Y1806)-1</f>
        <v>1</v>
      </c>
      <c r="Z1804" s="67">
        <f>SUM(Z1805:Z1806)-Z1806</f>
        <v>0</v>
      </c>
      <c r="AA1804" s="68" t="s">
        <v>840</v>
      </c>
      <c r="AB1804" s="69"/>
      <c r="AC1804" s="67">
        <f>SUM(AC1805:AC1806)-AC1806</f>
        <v>0</v>
      </c>
      <c r="AD1804" s="68" t="s">
        <v>3335</v>
      </c>
      <c r="AE1804" s="69"/>
      <c r="AF1804" s="70" t="str">
        <f>IF(AG1804="◄","◄",IF(AG1804="ok","►",""))</f>
        <v>◄</v>
      </c>
      <c r="AG1804" s="71" t="str">
        <f>IF(AG1805&gt;0,"OK","◄")</f>
        <v>◄</v>
      </c>
      <c r="AH1804" s="62" t="str">
        <f>IF(AND(AI1804="◄",AJ1804="►"),"◄?►",IF(AI1804="◄","◄",IF(AJ1804="►","►","")))</f>
        <v>◄</v>
      </c>
      <c r="AI1804" s="64" t="str">
        <f>IF(AI1805&gt;0,"","◄")</f>
        <v>◄</v>
      </c>
      <c r="AJ1804" s="65" t="str">
        <f>IF(SUM(AJ1805:AJ1806)&gt;0,"►","")</f>
        <v/>
      </c>
      <c r="AK1804" s="570">
        <f>G1805</f>
        <v>28126</v>
      </c>
      <c r="AL1804" s="572" t="str">
        <f>P1804</f>
        <v xml:space="preserve"> ▬ folder Nr. 1  /  77 ▬</v>
      </c>
      <c r="AM1804" s="43"/>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c r="BR1804" s="2"/>
      <c r="BS1804" s="2"/>
      <c r="BT1804" s="46"/>
      <c r="BU1804" s="46"/>
      <c r="BV1804" s="46"/>
      <c r="BW1804" s="46"/>
      <c r="BX1804" s="46"/>
      <c r="BY1804" s="46"/>
      <c r="BZ1804" s="46"/>
      <c r="CA1804" s="46"/>
      <c r="CB1804" s="46"/>
      <c r="CC1804" s="46"/>
      <c r="CD1804" s="46"/>
      <c r="CE1804" s="46"/>
      <c r="CF1804" s="46"/>
      <c r="CG1804" s="46"/>
      <c r="CH1804" s="66">
        <f>ROWS(CH1805:CH1806)-1</f>
        <v>1</v>
      </c>
      <c r="CI1804" s="23" t="s">
        <v>836</v>
      </c>
    </row>
    <row r="1805" spans="1:94" ht="15" thickBot="1" x14ac:dyDescent="0.35">
      <c r="A1805" s="503"/>
      <c r="B1805" s="49"/>
      <c r="C1805" s="156">
        <f>B1805</f>
        <v>0</v>
      </c>
      <c r="D1805" s="457"/>
      <c r="E1805" s="73"/>
      <c r="F1805" s="74" t="s">
        <v>3826</v>
      </c>
      <c r="G1805" s="300">
        <v>28126</v>
      </c>
      <c r="H1805" s="76">
        <v>4.5</v>
      </c>
      <c r="I1805" s="119"/>
      <c r="J1805" s="119"/>
      <c r="K1805" s="79"/>
      <c r="L1805" s="79"/>
      <c r="M1805" s="79"/>
      <c r="N1805" s="80" t="s">
        <v>3514</v>
      </c>
      <c r="O1805" s="81"/>
      <c r="P1805" s="82"/>
      <c r="Q1805" s="83" t="str">
        <f>IF(R1805="?","?","")</f>
        <v/>
      </c>
      <c r="R1805" s="83" t="str">
        <f>IF(AND(S1805="",T1805&gt;0),"?",IF(S1805="","◄",IF(T1805&gt;=1,"►","")))</f>
        <v>◄</v>
      </c>
      <c r="S1805" s="84"/>
      <c r="T1805" s="85"/>
      <c r="U1805" s="83" t="str">
        <f>IF(V1805="?","?","")</f>
        <v/>
      </c>
      <c r="V1805" s="83" t="str">
        <f>IF(AND(W1805="",X1805&gt;0),"?",IF(W1805="","◄",IF(X1805&gt;=1,"►","")))</f>
        <v>◄</v>
      </c>
      <c r="W1805" s="86"/>
      <c r="X1805" s="85"/>
      <c r="Y1805" s="457"/>
      <c r="Z1805" s="87"/>
      <c r="AA1805" s="521">
        <f>(S1805*Z1805)</f>
        <v>0</v>
      </c>
      <c r="AB1805" s="520">
        <f>(T1805*AA1805)</f>
        <v>0</v>
      </c>
      <c r="AC1805" s="88"/>
      <c r="AD1805" s="519">
        <f>(W1805*AC1805)</f>
        <v>0</v>
      </c>
      <c r="AE1805" s="522">
        <f>(X1805*AD1805)</f>
        <v>0</v>
      </c>
      <c r="AF1805" s="89" t="str">
        <f>IF(AG1805&gt;0,"ok","◄")</f>
        <v>◄</v>
      </c>
      <c r="AG1805" s="90"/>
      <c r="AH1805" s="89" t="str">
        <f>IF(AND(AI1805="",AJ1805&gt;0),"?",IF(AI1805="","◄",IF(AJ1805&gt;=1,"►","")))</f>
        <v>◄</v>
      </c>
      <c r="AI1805" s="91"/>
      <c r="AJ1805" s="92"/>
      <c r="AK1805" s="586"/>
      <c r="AL1805" s="587"/>
      <c r="AM1805" s="43"/>
      <c r="AN1805" s="27" t="s">
        <v>6</v>
      </c>
      <c r="AO1805" s="27" t="s">
        <v>6</v>
      </c>
      <c r="AP1805" s="516"/>
      <c r="AQ1805" s="516"/>
      <c r="AR1805" s="516"/>
      <c r="AS1805" s="516" t="s">
        <v>6</v>
      </c>
      <c r="AT1805" s="516" t="s">
        <v>6</v>
      </c>
      <c r="AU1805" s="516"/>
      <c r="AV1805" s="516" t="s">
        <v>6</v>
      </c>
      <c r="AW1805" s="516" t="s">
        <v>6</v>
      </c>
      <c r="AX1805" s="516"/>
      <c r="AY1805" s="516" t="s">
        <v>6</v>
      </c>
      <c r="AZ1805" s="516" t="s">
        <v>6</v>
      </c>
      <c r="BA1805" s="516"/>
      <c r="BB1805" s="516" t="s">
        <v>6</v>
      </c>
      <c r="BC1805" s="516" t="s">
        <v>6</v>
      </c>
      <c r="BD1805" s="516"/>
      <c r="BE1805" s="516" t="s">
        <v>6</v>
      </c>
      <c r="BF1805" s="516" t="s">
        <v>6</v>
      </c>
      <c r="BG1805" s="516"/>
      <c r="BH1805" s="516" t="s">
        <v>6</v>
      </c>
      <c r="BI1805" s="516" t="s">
        <v>6</v>
      </c>
      <c r="BJ1805" s="516"/>
      <c r="BK1805" s="516" t="s">
        <v>6</v>
      </c>
      <c r="BL1805" s="516" t="s">
        <v>6</v>
      </c>
      <c r="BM1805" s="516"/>
      <c r="BN1805" s="516" t="s">
        <v>6</v>
      </c>
      <c r="BO1805" s="516" t="s">
        <v>6</v>
      </c>
      <c r="BP1805" s="516"/>
      <c r="BQ1805" s="516" t="s">
        <v>6</v>
      </c>
      <c r="BR1805" s="516" t="s">
        <v>6</v>
      </c>
      <c r="BS1805" s="516"/>
      <c r="BT1805" s="516"/>
      <c r="BU1805" s="516"/>
      <c r="BV1805" s="516"/>
      <c r="BW1805" s="516"/>
      <c r="BX1805" s="516"/>
      <c r="BY1805" s="516"/>
      <c r="BZ1805" s="28"/>
      <c r="CA1805" s="24"/>
      <c r="CB1805" s="29"/>
      <c r="CC1805" s="29"/>
      <c r="CD1805" s="30"/>
      <c r="CE1805" s="29"/>
      <c r="CF1805" s="29"/>
      <c r="CG1805" s="31"/>
      <c r="CH1805" s="457"/>
      <c r="CI1805" s="23" t="s">
        <v>836</v>
      </c>
    </row>
    <row r="1806" spans="1:94" ht="16.8" customHeight="1" thickTop="1" thickBot="1" x14ac:dyDescent="0.35">
      <c r="A1806" s="505" t="str">
        <f>IF(COUNTIF(B1807:B1809,"x")&gt;0,"x","")</f>
        <v/>
      </c>
      <c r="B1806" s="57"/>
      <c r="C1806" s="510" t="str">
        <f>A1806</f>
        <v/>
      </c>
      <c r="D1806" s="66">
        <f>ROWS(D1807:D1809)-1</f>
        <v>2</v>
      </c>
      <c r="E1806" s="58" t="s">
        <v>3827</v>
      </c>
      <c r="F1806" s="59"/>
      <c r="G1806" s="301"/>
      <c r="H1806" s="6"/>
      <c r="I1806" s="18"/>
      <c r="J1806" s="18"/>
      <c r="K1806" s="18"/>
      <c r="L1806" s="18"/>
      <c r="M1806" s="18"/>
      <c r="N1806" s="46"/>
      <c r="O1806" s="60" t="s">
        <v>3828</v>
      </c>
      <c r="P1806" s="61" t="s">
        <v>6979</v>
      </c>
      <c r="Q1806" s="143"/>
      <c r="R1806" s="63" t="str">
        <f>IF(COUNTIF(Q1807:Q1809,"?")&gt;0,"?",IF(AND(S1806="◄",T1806="►"),"◄►",IF(S1806="◄","◄",IF(T1806="►","►",""))))</f>
        <v>◄</v>
      </c>
      <c r="S1806" s="64" t="str">
        <f>IF(SUM(S1807:S1809)+1=ROWS(S1807:S1809)-COUNTIF(S1807:S1809,"-"),"","◄")</f>
        <v>◄</v>
      </c>
      <c r="T1806" s="65" t="str">
        <f>IF(SUM(T1807:T1809)&gt;0,"►","")</f>
        <v/>
      </c>
      <c r="U1806" s="146"/>
      <c r="V1806" s="63" t="str">
        <f>IF(COUNTIF(U1807:U1809,"?")&gt;0,"?",IF(AND(W1806="◄",X1806="►"),"◄►",IF(W1806="◄","◄",IF(X1806="►","►",""))))</f>
        <v>◄</v>
      </c>
      <c r="W1806" s="64" t="str">
        <f>IF(SUM(W1807:W1809)+1=ROWS(W1807:W1809)-COUNTIF(W1807:W1809,"-"),"","◄")</f>
        <v>◄</v>
      </c>
      <c r="X1806" s="65" t="str">
        <f>IF(SUM(X1807:X1809)&gt;0,"►","")</f>
        <v/>
      </c>
      <c r="Y1806" s="66">
        <f>ROWS(Y1807:Y1809)-1</f>
        <v>2</v>
      </c>
      <c r="Z1806" s="67">
        <f>SUM(Z1807:Z1809)-Z1809</f>
        <v>0</v>
      </c>
      <c r="AA1806" s="68" t="s">
        <v>840</v>
      </c>
      <c r="AB1806" s="69"/>
      <c r="AC1806" s="67">
        <f>SUM(AC1807:AC1809)-AC1809</f>
        <v>0</v>
      </c>
      <c r="AD1806" s="68" t="s">
        <v>840</v>
      </c>
      <c r="AE1806" s="69"/>
      <c r="AF1806" s="70" t="str">
        <f>IF(AG1806="◄","◄",IF(AG1806="ok","►",""))</f>
        <v>◄</v>
      </c>
      <c r="AG1806" s="71" t="str">
        <f>IF(AG1807&gt;0,"OK","◄")</f>
        <v>◄</v>
      </c>
      <c r="AH1806" s="62" t="str">
        <f>IF(AND(AI1806="◄",AJ1806="►"),"◄?►",IF(AI1806="◄","◄",IF(AJ1806="►","►","")))</f>
        <v>◄</v>
      </c>
      <c r="AI1806" s="64" t="str">
        <f>IF(AI1807&gt;0,"","◄")</f>
        <v>◄</v>
      </c>
      <c r="AJ1806" s="65" t="str">
        <f>IF(SUM(AJ1807:AJ1808)&gt;0,"►","")</f>
        <v/>
      </c>
      <c r="AK1806" s="570">
        <f>G1807</f>
        <v>28126</v>
      </c>
      <c r="AL1806" s="572" t="str">
        <f>P1806</f>
        <v xml:space="preserve"> ▬ folder Nr. 2  /  77 ▬</v>
      </c>
      <c r="AM1806" s="43"/>
      <c r="AN1806" s="1" t="str">
        <f>IF(AO1806="","",IF(COUNTIF(AN1807,"ok"),"","◄"))</f>
        <v>◄</v>
      </c>
      <c r="AO1806" s="9" t="str">
        <f>IF(COUNTIF(AP1806:BR1806,"◄")&gt;0,"◄","")</f>
        <v>◄</v>
      </c>
      <c r="AP1806" s="250" t="str">
        <f>IF(AP1807="-","",IF(AP1807&gt;0,"","◄"))</f>
        <v>◄</v>
      </c>
      <c r="AQ1806" s="251"/>
      <c r="AR1806" s="517">
        <f>IF(ISNONTEXT(AR1807)=TRUE,"_",1)</f>
        <v>1</v>
      </c>
      <c r="AS1806" s="250" t="str">
        <f>IF(AS1807="-","",IF(AS1807&gt;0,"","◄"))</f>
        <v>◄</v>
      </c>
      <c r="AT1806" s="251"/>
      <c r="AU1806" s="517">
        <f>IF(ISNONTEXT(AU1807)=TRUE,"_",AR1806+1)</f>
        <v>2</v>
      </c>
      <c r="AV1806" s="250" t="str">
        <f>IF(AV1807="-","",IF(AV1807&gt;0,"","◄"))</f>
        <v>◄</v>
      </c>
      <c r="AW1806" s="251"/>
      <c r="AX1806" s="517">
        <f>IF(ISNONTEXT(AX1807)=TRUE,"_",AU1806+1)</f>
        <v>3</v>
      </c>
      <c r="AY1806" s="250" t="str">
        <f>IF(AY1807="-","",IF(AY1807&gt;0,"","◄"))</f>
        <v/>
      </c>
      <c r="AZ1806" s="251"/>
      <c r="BA1806" s="517" t="str">
        <f>IF(ISNONTEXT(BA1807)=TRUE,"_",AX1806+1)</f>
        <v>_</v>
      </c>
      <c r="BB1806" s="250" t="str">
        <f>IF(BB1807="-","",IF(BB1807&gt;0,"","◄"))</f>
        <v/>
      </c>
      <c r="BC1806" s="251"/>
      <c r="BD1806" s="517" t="str">
        <f>IF(ISNONTEXT(BD1807)=TRUE,"_",BA1806+1)</f>
        <v>_</v>
      </c>
      <c r="BE1806" s="250" t="str">
        <f>IF(BE1807="-","",IF(BE1807&gt;0,"","◄"))</f>
        <v/>
      </c>
      <c r="BF1806" s="251"/>
      <c r="BG1806" s="517" t="str">
        <f>IF(ISNONTEXT(BG1807)=TRUE,"_",BD1806+1)</f>
        <v>_</v>
      </c>
      <c r="BH1806" s="250" t="str">
        <f>IF(BH1807="-","",IF(BH1807&gt;0,"","◄"))</f>
        <v/>
      </c>
      <c r="BI1806" s="251"/>
      <c r="BJ1806" s="517" t="str">
        <f>IF(ISNONTEXT(BJ1807)=TRUE,"_",BG1806+1)</f>
        <v>_</v>
      </c>
      <c r="BK1806" s="563" t="str">
        <f>IF(BK1807="-","",IF(BK1807&gt;0,"","◄"))</f>
        <v/>
      </c>
      <c r="BL1806" s="564"/>
      <c r="BM1806" s="517" t="str">
        <f>IF(ISNONTEXT(BM1807)=TRUE,"_",BJ1806+1)</f>
        <v>_</v>
      </c>
      <c r="BN1806" s="563" t="str">
        <f>IF(BN1807="-","",IF(BN1807&gt;0,"","◄"))</f>
        <v/>
      </c>
      <c r="BO1806" s="564"/>
      <c r="BP1806" s="517" t="str">
        <f>IF(ISNONTEXT(BP1807)=TRUE,"_",BM1806+1)</f>
        <v>_</v>
      </c>
      <c r="BQ1806" s="563" t="str">
        <f>IF(BQ1807="-","",IF(BQ1807&gt;0,"","◄"))</f>
        <v/>
      </c>
      <c r="BR1806" s="564"/>
      <c r="BS1806" s="517" t="str">
        <f>IF(ISNONTEXT(BS1807)=TRUE,"_",BP1806+1)</f>
        <v>_</v>
      </c>
      <c r="BT1806" s="563" t="str">
        <f>IF(BT1807="-","",IF(BT1807&gt;0,"","◄"))</f>
        <v>◄</v>
      </c>
      <c r="BU1806" s="564"/>
      <c r="BV1806" s="517" t="str">
        <f>IF(ISNONTEXT(BV1807)=TRUE,"_",1)</f>
        <v>_</v>
      </c>
      <c r="BW1806" s="563" t="str">
        <f>IF(BW1807="-","",IF(BW1807&gt;0,"","◄"))</f>
        <v>◄</v>
      </c>
      <c r="BX1806" s="564"/>
      <c r="BY1806" s="517" t="str">
        <f>IF(ISNONTEXT(BY1807)=TRUE,"_",BV1806+1)</f>
        <v>_</v>
      </c>
      <c r="BZ1806" s="26"/>
      <c r="CA1806" s="24"/>
      <c r="CB1806" s="25" t="str">
        <f>IF(CB1807&gt;0,"►","")</f>
        <v/>
      </c>
      <c r="CC1806" s="25" t="str">
        <f>IF(CC1807&gt;0,"►","")</f>
        <v/>
      </c>
      <c r="CD1806" s="517" t="str">
        <f>IF(ISNONTEXT(CD1807)=TRUE,"_",1)</f>
        <v>_</v>
      </c>
      <c r="CE1806" s="25" t="str">
        <f>IF(CE1807&gt;0,"►","")</f>
        <v/>
      </c>
      <c r="CF1806" s="25" t="str">
        <f>IF(CF1807&gt;0,"►","")</f>
        <v/>
      </c>
      <c r="CG1806" s="517" t="str">
        <f>IF(ISNONTEXT(CG1807)=TRUE,"_",CD1806+1)</f>
        <v>_</v>
      </c>
      <c r="CH1806" s="66">
        <f>ROWS(CH1807:CH1809)-1</f>
        <v>2</v>
      </c>
      <c r="CI1806" s="23" t="s">
        <v>836</v>
      </c>
    </row>
    <row r="1807" spans="1:94" ht="15" thickBot="1" x14ac:dyDescent="0.35">
      <c r="A1807" s="503"/>
      <c r="B1807" s="49"/>
      <c r="C1807" s="156">
        <f>B1807</f>
        <v>0</v>
      </c>
      <c r="D1807" s="457"/>
      <c r="E1807" s="73"/>
      <c r="F1807" s="74" t="s">
        <v>3829</v>
      </c>
      <c r="G1807" s="300">
        <v>28126</v>
      </c>
      <c r="H1807" s="76" t="s">
        <v>3720</v>
      </c>
      <c r="I1807" s="122" t="s">
        <v>864</v>
      </c>
      <c r="J1807" s="100">
        <v>2.5</v>
      </c>
      <c r="K1807" s="79"/>
      <c r="L1807" s="79"/>
      <c r="M1807" s="79"/>
      <c r="N1807" s="80" t="s">
        <v>3830</v>
      </c>
      <c r="O1807" s="81"/>
      <c r="P1807" s="82"/>
      <c r="Q1807" s="83" t="str">
        <f>IF(R1807="?","?","")</f>
        <v/>
      </c>
      <c r="R1807" s="83" t="str">
        <f>IF(AND(S1807="",T1807&gt;0),"?",IF(S1807="","◄",IF(T1807&gt;=1,"►","")))</f>
        <v>◄</v>
      </c>
      <c r="S1807" s="84"/>
      <c r="T1807" s="85"/>
      <c r="U1807" s="83" t="str">
        <f>IF(V1807="?","?","")</f>
        <v/>
      </c>
      <c r="V1807" s="83" t="str">
        <f>IF(AND(W1807="",X1807&gt;0),"?",IF(W1807="","◄",IF(X1807&gt;=1,"►","")))</f>
        <v>◄</v>
      </c>
      <c r="W1807" s="86"/>
      <c r="X1807" s="85"/>
      <c r="Y1807" s="457"/>
      <c r="Z1807" s="87"/>
      <c r="AA1807" s="521">
        <f>(S1807*Z1807)</f>
        <v>0</v>
      </c>
      <c r="AB1807" s="520">
        <f>(T1807*AA1807)</f>
        <v>0</v>
      </c>
      <c r="AC1807" s="88"/>
      <c r="AD1807" s="519">
        <f>(W1807*AC1807)</f>
        <v>0</v>
      </c>
      <c r="AE1807" s="522">
        <f>(X1807*AD1807)</f>
        <v>0</v>
      </c>
      <c r="AF1807" s="89" t="str">
        <f>IF(AG1807&gt;0,"ok","◄")</f>
        <v>◄</v>
      </c>
      <c r="AG1807" s="90"/>
      <c r="AH1807" s="89" t="str">
        <f>IF(AND(AI1807="",AJ1807&gt;0),"?",IF(AI1807="","◄",IF(AJ1807&gt;=1,"►","")))</f>
        <v>◄</v>
      </c>
      <c r="AI1807" s="91"/>
      <c r="AJ1807" s="92"/>
      <c r="AK1807" s="586"/>
      <c r="AL1807" s="587"/>
      <c r="AM1807" s="43"/>
      <c r="AN1807" s="3" t="s">
        <v>3</v>
      </c>
      <c r="AO1807" s="12" t="s">
        <v>1</v>
      </c>
      <c r="AP1807" s="13"/>
      <c r="AQ1807" s="14"/>
      <c r="AR1807" s="15" t="s">
        <v>15</v>
      </c>
      <c r="AS1807" s="13"/>
      <c r="AT1807" s="14"/>
      <c r="AU1807" s="15" t="s">
        <v>4</v>
      </c>
      <c r="AV1807" s="13"/>
      <c r="AW1807" s="14"/>
      <c r="AX1807" s="15" t="s">
        <v>394</v>
      </c>
      <c r="AY1807" s="516" t="s">
        <v>6</v>
      </c>
      <c r="AZ1807" s="516" t="s">
        <v>6</v>
      </c>
      <c r="BA1807" s="516"/>
      <c r="BB1807" s="516" t="s">
        <v>6</v>
      </c>
      <c r="BC1807" s="516" t="s">
        <v>6</v>
      </c>
      <c r="BD1807" s="516"/>
      <c r="BE1807" s="516" t="s">
        <v>6</v>
      </c>
      <c r="BF1807" s="516" t="s">
        <v>6</v>
      </c>
      <c r="BG1807" s="516"/>
      <c r="BH1807" s="516" t="s">
        <v>6</v>
      </c>
      <c r="BI1807" s="516" t="s">
        <v>6</v>
      </c>
      <c r="BJ1807" s="516"/>
      <c r="BK1807" s="516" t="s">
        <v>6</v>
      </c>
      <c r="BL1807" s="516" t="s">
        <v>6</v>
      </c>
      <c r="BM1807" s="516"/>
      <c r="BN1807" s="516" t="s">
        <v>6</v>
      </c>
      <c r="BO1807" s="516" t="s">
        <v>6</v>
      </c>
      <c r="BP1807" s="516"/>
      <c r="BQ1807" s="516" t="s">
        <v>6</v>
      </c>
      <c r="BR1807" s="516" t="s">
        <v>6</v>
      </c>
      <c r="BS1807" s="516"/>
      <c r="BT1807" s="32"/>
      <c r="BU1807" s="33"/>
      <c r="BV1807" s="34"/>
      <c r="BW1807" s="32"/>
      <c r="BX1807" s="33"/>
      <c r="BY1807" s="34"/>
      <c r="BZ1807" s="35"/>
      <c r="CA1807" s="24"/>
      <c r="CB1807" s="36"/>
      <c r="CC1807" s="33"/>
      <c r="CD1807" s="37"/>
      <c r="CE1807" s="36"/>
      <c r="CF1807" s="38"/>
      <c r="CG1807" s="39"/>
      <c r="CH1807" s="457"/>
      <c r="CI1807" s="23" t="s">
        <v>836</v>
      </c>
    </row>
    <row r="1808" spans="1:94" ht="15.6" thickTop="1" thickBot="1" x14ac:dyDescent="0.35">
      <c r="A1808" s="503"/>
      <c r="B1808" s="49"/>
      <c r="C1808" s="156">
        <f>B1808</f>
        <v>0</v>
      </c>
      <c r="D1808" s="457"/>
      <c r="E1808" s="73"/>
      <c r="F1808" s="93">
        <v>1841</v>
      </c>
      <c r="G1808" s="302">
        <v>28126</v>
      </c>
      <c r="H1808" s="76">
        <v>14</v>
      </c>
      <c r="I1808" s="122" t="s">
        <v>864</v>
      </c>
      <c r="J1808" s="100">
        <v>7</v>
      </c>
      <c r="K1808" s="79"/>
      <c r="L1808" s="79"/>
      <c r="M1808" s="79"/>
      <c r="N1808" s="80" t="s">
        <v>3831</v>
      </c>
      <c r="O1808" s="81"/>
      <c r="P1808" s="82"/>
      <c r="Q1808" s="83" t="str">
        <f>IF(R1808="?","?","")</f>
        <v/>
      </c>
      <c r="R1808" s="83" t="str">
        <f>IF(AND(S1808="",T1808&gt;0),"?",IF(S1808="","◄",IF(T1808&gt;=1,"►","")))</f>
        <v>◄</v>
      </c>
      <c r="S1808" s="84"/>
      <c r="T1808" s="85"/>
      <c r="U1808" s="83" t="str">
        <f>IF(V1808="?","?","")</f>
        <v/>
      </c>
      <c r="V1808" s="83" t="str">
        <f>IF(AND(W1808="",X1808&gt;0),"?",IF(W1808="","◄",IF(X1808&gt;=1,"►","")))</f>
        <v>◄</v>
      </c>
      <c r="W1808" s="86"/>
      <c r="X1808" s="85"/>
      <c r="Y1808" s="457"/>
      <c r="Z1808" s="87"/>
      <c r="AA1808" s="521">
        <f>(S1808*Z1808)</f>
        <v>0</v>
      </c>
      <c r="AB1808" s="520">
        <f>(T1808*AA1808)</f>
        <v>0</v>
      </c>
      <c r="AC1808" s="88"/>
      <c r="AD1808" s="519">
        <f>(W1808*AC1808)</f>
        <v>0</v>
      </c>
      <c r="AE1808" s="522">
        <f>(X1808*AD1808)</f>
        <v>0</v>
      </c>
      <c r="AF1808" s="44"/>
      <c r="AG1808" s="45"/>
      <c r="AH1808" s="44"/>
      <c r="AI1808" s="45"/>
      <c r="AJ1808" s="45"/>
      <c r="AK1808" s="45"/>
      <c r="AL1808" s="45"/>
      <c r="AM1808" s="43"/>
      <c r="AN1808" s="27" t="s">
        <v>6</v>
      </c>
      <c r="AO1808" s="27" t="s">
        <v>6</v>
      </c>
      <c r="AP1808" s="516"/>
      <c r="AQ1808" s="516"/>
      <c r="AR1808" s="516"/>
      <c r="AS1808" s="516" t="s">
        <v>6</v>
      </c>
      <c r="AT1808" s="516" t="s">
        <v>6</v>
      </c>
      <c r="AU1808" s="516"/>
      <c r="AV1808" s="516" t="s">
        <v>6</v>
      </c>
      <c r="AW1808" s="516" t="s">
        <v>6</v>
      </c>
      <c r="AX1808" s="516"/>
      <c r="AY1808" s="516" t="s">
        <v>6</v>
      </c>
      <c r="AZ1808" s="516" t="s">
        <v>6</v>
      </c>
      <c r="BA1808" s="516"/>
      <c r="BB1808" s="516" t="s">
        <v>6</v>
      </c>
      <c r="BC1808" s="516" t="s">
        <v>6</v>
      </c>
      <c r="BD1808" s="516"/>
      <c r="BE1808" s="516" t="s">
        <v>6</v>
      </c>
      <c r="BF1808" s="516" t="s">
        <v>6</v>
      </c>
      <c r="BG1808" s="516"/>
      <c r="BH1808" s="516" t="s">
        <v>6</v>
      </c>
      <c r="BI1808" s="516" t="s">
        <v>6</v>
      </c>
      <c r="BJ1808" s="516"/>
      <c r="BK1808" s="516" t="s">
        <v>6</v>
      </c>
      <c r="BL1808" s="516" t="s">
        <v>6</v>
      </c>
      <c r="BM1808" s="516"/>
      <c r="BN1808" s="516" t="s">
        <v>6</v>
      </c>
      <c r="BO1808" s="516" t="s">
        <v>6</v>
      </c>
      <c r="BP1808" s="516"/>
      <c r="BQ1808" s="516" t="s">
        <v>6</v>
      </c>
      <c r="BR1808" s="516" t="s">
        <v>6</v>
      </c>
      <c r="BS1808" s="516"/>
      <c r="BT1808" s="516"/>
      <c r="BU1808" s="516"/>
      <c r="BV1808" s="516"/>
      <c r="BW1808" s="516"/>
      <c r="BX1808" s="516"/>
      <c r="BY1808" s="516"/>
      <c r="BZ1808" s="28"/>
      <c r="CA1808" s="24"/>
      <c r="CB1808" s="29"/>
      <c r="CC1808" s="29"/>
      <c r="CD1808" s="30"/>
      <c r="CE1808" s="29"/>
      <c r="CF1808" s="29"/>
      <c r="CG1808" s="31"/>
      <c r="CH1808" s="457"/>
      <c r="CI1808" s="23" t="s">
        <v>836</v>
      </c>
    </row>
    <row r="1809" spans="1:87" ht="16.8" customHeight="1" thickTop="1" thickBot="1" x14ac:dyDescent="0.35">
      <c r="A1809" s="505" t="str">
        <f>IF(COUNTIF(B1810:B1811,"x")&gt;0,"x","")</f>
        <v/>
      </c>
      <c r="B1809" s="57"/>
      <c r="C1809" s="510" t="str">
        <f>A1809</f>
        <v/>
      </c>
      <c r="D1809" s="66">
        <f>ROWS(D1810:D1811)-1</f>
        <v>1</v>
      </c>
      <c r="E1809" s="643" t="s">
        <v>3832</v>
      </c>
      <c r="F1809" s="644"/>
      <c r="G1809" s="644"/>
      <c r="H1809" s="644"/>
      <c r="I1809" s="644"/>
      <c r="J1809" s="644"/>
      <c r="K1809" s="644"/>
      <c r="L1809" s="644"/>
      <c r="M1809" s="644"/>
      <c r="N1809" s="644"/>
      <c r="O1809" s="60" t="s">
        <v>3833</v>
      </c>
      <c r="P1809" s="61" t="s">
        <v>6980</v>
      </c>
      <c r="Q1809" s="62"/>
      <c r="R1809" s="63" t="str">
        <f>IF(COUNTIF(Q1810:Q1811,"?")&gt;0,"?",IF(AND(S1809="◄",T1809="►"),"◄►",IF(S1809="◄","◄",IF(T1809="►","►",""))))</f>
        <v>◄</v>
      </c>
      <c r="S1809" s="64" t="str">
        <f>IF(SUM(S1810:S1811)+1=ROWS(S1810:S1811)-COUNTIF(S1810:S1811,"-"),"","◄")</f>
        <v>◄</v>
      </c>
      <c r="T1809" s="65" t="str">
        <f>IF(SUM(T1810:T1811)&gt;0,"►","")</f>
        <v/>
      </c>
      <c r="U1809" s="62"/>
      <c r="V1809" s="63" t="str">
        <f>IF(COUNTIF(U1810:U1811,"?")&gt;0,"?",IF(AND(W1809="◄",X1809="►"),"◄►",IF(W1809="◄","◄",IF(X1809="►","►",""))))</f>
        <v>◄</v>
      </c>
      <c r="W1809" s="64" t="str">
        <f>IF(SUM(W1810:W1811)+1=ROWS(W1810:W1811)-COUNTIF(W1810:W1811,"-"),"","◄")</f>
        <v>◄</v>
      </c>
      <c r="X1809" s="65" t="str">
        <f>IF(SUM(X1810:X1811)&gt;0,"►","")</f>
        <v/>
      </c>
      <c r="Y1809" s="66">
        <f>ROWS(Y1810:Y1811)-1</f>
        <v>1</v>
      </c>
      <c r="Z1809" s="67">
        <f>SUM(Z1810:Z1811)-Z1811</f>
        <v>0</v>
      </c>
      <c r="AA1809" s="68" t="s">
        <v>840</v>
      </c>
      <c r="AB1809" s="69"/>
      <c r="AC1809" s="67">
        <f>SUM(AC1810:AC1811)-AC1811</f>
        <v>0</v>
      </c>
      <c r="AD1809" s="68" t="s">
        <v>3335</v>
      </c>
      <c r="AE1809" s="69"/>
      <c r="AF1809" s="70" t="str">
        <f>IF(AG1809="◄","◄",IF(AG1809="ok","►",""))</f>
        <v>◄</v>
      </c>
      <c r="AG1809" s="71" t="str">
        <f>IF(AG1810&gt;0,"OK","◄")</f>
        <v>◄</v>
      </c>
      <c r="AH1809" s="62" t="str">
        <f>IF(AND(AI1809="◄",AJ1809="►"),"◄?►",IF(AI1809="◄","◄",IF(AJ1809="►","►","")))</f>
        <v>◄</v>
      </c>
      <c r="AI1809" s="64" t="str">
        <f>IF(AI1810&gt;0,"","◄")</f>
        <v>◄</v>
      </c>
      <c r="AJ1809" s="65" t="str">
        <f>IF(SUM(AJ1810:AJ1811)&gt;0,"►","")</f>
        <v/>
      </c>
      <c r="AK1809" s="570">
        <f>G1810</f>
        <v>28126</v>
      </c>
      <c r="AL1809" s="572" t="str">
        <f>P1809</f>
        <v xml:space="preserve"> ▬ folder Nr. 3  /  77 ▬</v>
      </c>
      <c r="AM1809" s="43"/>
      <c r="AN1809" s="1" t="str">
        <f>IF(AO1809="","",IF(COUNTIF(AN1810,"ok"),"","◄"))</f>
        <v>◄</v>
      </c>
      <c r="AO1809" s="9" t="str">
        <f>IF(COUNTIF(AP1809:BR1809,"◄")&gt;0,"◄","")</f>
        <v>◄</v>
      </c>
      <c r="AP1809" s="250" t="str">
        <f>IF(AP1810="-","",IF(AP1810&gt;0,"","◄"))</f>
        <v>◄</v>
      </c>
      <c r="AQ1809" s="251"/>
      <c r="AR1809" s="517">
        <f>IF(ISNONTEXT(AR1810)=TRUE,"_",1)</f>
        <v>1</v>
      </c>
      <c r="AS1809" s="250" t="str">
        <f>IF(AS1810="-","",IF(AS1810&gt;0,"","◄"))</f>
        <v>◄</v>
      </c>
      <c r="AT1809" s="251"/>
      <c r="AU1809" s="517">
        <f>IF(ISNONTEXT(AU1810)=TRUE,"_",AR1809+1)</f>
        <v>2</v>
      </c>
      <c r="AV1809" s="250" t="str">
        <f>IF(AV1810="-","",IF(AV1810&gt;0,"","◄"))</f>
        <v>◄</v>
      </c>
      <c r="AW1809" s="251"/>
      <c r="AX1809" s="517">
        <f>IF(ISNONTEXT(AX1810)=TRUE,"_",AU1809+1)</f>
        <v>3</v>
      </c>
      <c r="AY1809" s="250" t="str">
        <f>IF(AY1810="-","",IF(AY1810&gt;0,"","◄"))</f>
        <v/>
      </c>
      <c r="AZ1809" s="251"/>
      <c r="BA1809" s="517" t="str">
        <f>IF(ISNONTEXT(BA1810)=TRUE,"_",AX1809+1)</f>
        <v>_</v>
      </c>
      <c r="BB1809" s="250" t="str">
        <f>IF(BB1810="-","",IF(BB1810&gt;0,"","◄"))</f>
        <v/>
      </c>
      <c r="BC1809" s="251"/>
      <c r="BD1809" s="517" t="str">
        <f>IF(ISNONTEXT(BD1810)=TRUE,"_",BA1809+1)</f>
        <v>_</v>
      </c>
      <c r="BE1809" s="250" t="str">
        <f>IF(BE1810="-","",IF(BE1810&gt;0,"","◄"))</f>
        <v/>
      </c>
      <c r="BF1809" s="251"/>
      <c r="BG1809" s="517" t="str">
        <f>IF(ISNONTEXT(BG1810)=TRUE,"_",BD1809+1)</f>
        <v>_</v>
      </c>
      <c r="BH1809" s="250" t="str">
        <f>IF(BH1810="-","",IF(BH1810&gt;0,"","◄"))</f>
        <v/>
      </c>
      <c r="BI1809" s="251"/>
      <c r="BJ1809" s="517" t="str">
        <f>IF(ISNONTEXT(BJ1810)=TRUE,"_",BG1809+1)</f>
        <v>_</v>
      </c>
      <c r="BK1809" s="563" t="str">
        <f>IF(BK1810="-","",IF(BK1810&gt;0,"","◄"))</f>
        <v/>
      </c>
      <c r="BL1809" s="564"/>
      <c r="BM1809" s="517" t="str">
        <f>IF(ISNONTEXT(BM1810)=TRUE,"_",BJ1809+1)</f>
        <v>_</v>
      </c>
      <c r="BN1809" s="563" t="str">
        <f>IF(BN1810="-","",IF(BN1810&gt;0,"","◄"))</f>
        <v/>
      </c>
      <c r="BO1809" s="564"/>
      <c r="BP1809" s="517" t="str">
        <f>IF(ISNONTEXT(BP1810)=TRUE,"_",BM1809+1)</f>
        <v>_</v>
      </c>
      <c r="BQ1809" s="563" t="str">
        <f>IF(BQ1810="-","",IF(BQ1810&gt;0,"","◄"))</f>
        <v/>
      </c>
      <c r="BR1809" s="564"/>
      <c r="BS1809" s="517" t="str">
        <f>IF(ISNONTEXT(BS1810)=TRUE,"_",BP1809+1)</f>
        <v>_</v>
      </c>
      <c r="BT1809" s="563" t="str">
        <f>IF(BT1810="-","",IF(BT1810&gt;0,"","◄"))</f>
        <v>◄</v>
      </c>
      <c r="BU1809" s="564"/>
      <c r="BV1809" s="517" t="str">
        <f>IF(ISNONTEXT(BV1810)=TRUE,"_",1)</f>
        <v>_</v>
      </c>
      <c r="BW1809" s="563" t="str">
        <f>IF(BW1810="-","",IF(BW1810&gt;0,"","◄"))</f>
        <v>◄</v>
      </c>
      <c r="BX1809" s="564"/>
      <c r="BY1809" s="517" t="str">
        <f>IF(ISNONTEXT(BY1810)=TRUE,"_",BV1809+1)</f>
        <v>_</v>
      </c>
      <c r="BZ1809" s="26"/>
      <c r="CA1809" s="24"/>
      <c r="CB1809" s="25" t="str">
        <f>IF(CB1810&gt;0,"►","")</f>
        <v/>
      </c>
      <c r="CC1809" s="25" t="str">
        <f>IF(CC1810&gt;0,"►","")</f>
        <v/>
      </c>
      <c r="CD1809" s="517" t="str">
        <f>IF(ISNONTEXT(CD1810)=TRUE,"_",1)</f>
        <v>_</v>
      </c>
      <c r="CE1809" s="25" t="str">
        <f>IF(CE1810&gt;0,"►","")</f>
        <v/>
      </c>
      <c r="CF1809" s="25" t="str">
        <f>IF(CF1810&gt;0,"►","")</f>
        <v/>
      </c>
      <c r="CG1809" s="517" t="str">
        <f>IF(ISNONTEXT(CG1810)=TRUE,"_",CD1809+1)</f>
        <v>_</v>
      </c>
      <c r="CH1809" s="66">
        <f>ROWS(CH1810:CH1811)-1</f>
        <v>1</v>
      </c>
      <c r="CI1809" s="23" t="s">
        <v>836</v>
      </c>
    </row>
    <row r="1810" spans="1:87" ht="15" thickBot="1" x14ac:dyDescent="0.35">
      <c r="A1810" s="503"/>
      <c r="B1810" s="49"/>
      <c r="C1810" s="156">
        <f>B1810</f>
        <v>0</v>
      </c>
      <c r="D1810" s="457"/>
      <c r="E1810" s="73"/>
      <c r="F1810" s="74" t="s">
        <v>3834</v>
      </c>
      <c r="G1810" s="300">
        <v>28126</v>
      </c>
      <c r="H1810" s="76" t="s">
        <v>3720</v>
      </c>
      <c r="I1810" s="119"/>
      <c r="J1810" s="119"/>
      <c r="K1810" s="79"/>
      <c r="L1810" s="79"/>
      <c r="M1810" s="79"/>
      <c r="N1810" s="80" t="s">
        <v>3835</v>
      </c>
      <c r="O1810" s="81"/>
      <c r="P1810" s="82"/>
      <c r="Q1810" s="83" t="str">
        <f>IF(R1810="?","?","")</f>
        <v/>
      </c>
      <c r="R1810" s="83" t="str">
        <f>IF(AND(S1810="",T1810&gt;0),"?",IF(S1810="","◄",IF(T1810&gt;=1,"►","")))</f>
        <v>◄</v>
      </c>
      <c r="S1810" s="84"/>
      <c r="T1810" s="85"/>
      <c r="U1810" s="83" t="str">
        <f>IF(V1810="?","?","")</f>
        <v/>
      </c>
      <c r="V1810" s="83" t="str">
        <f>IF(AND(W1810="",X1810&gt;0),"?",IF(W1810="","◄",IF(X1810&gt;=1,"►","")))</f>
        <v>◄</v>
      </c>
      <c r="W1810" s="86"/>
      <c r="X1810" s="85"/>
      <c r="Y1810" s="457"/>
      <c r="Z1810" s="87"/>
      <c r="AA1810" s="521">
        <f>(S1810*Z1810)</f>
        <v>0</v>
      </c>
      <c r="AB1810" s="520">
        <f>(T1810*AA1810)</f>
        <v>0</v>
      </c>
      <c r="AC1810" s="88"/>
      <c r="AD1810" s="519">
        <f>(W1810*AC1810)</f>
        <v>0</v>
      </c>
      <c r="AE1810" s="522">
        <f>(X1810*AD1810)</f>
        <v>0</v>
      </c>
      <c r="AF1810" s="89" t="str">
        <f>IF(AG1810&gt;0,"ok","◄")</f>
        <v>◄</v>
      </c>
      <c r="AG1810" s="90"/>
      <c r="AH1810" s="89" t="str">
        <f>IF(AND(AI1810="",AJ1810&gt;0),"?",IF(AI1810="","◄",IF(AJ1810&gt;=1,"►","")))</f>
        <v>◄</v>
      </c>
      <c r="AI1810" s="91"/>
      <c r="AJ1810" s="92"/>
      <c r="AK1810" s="586"/>
      <c r="AL1810" s="587"/>
      <c r="AM1810" s="43"/>
      <c r="AN1810" s="3" t="s">
        <v>3</v>
      </c>
      <c r="AO1810" s="12" t="s">
        <v>1</v>
      </c>
      <c r="AP1810" s="13"/>
      <c r="AQ1810" s="14"/>
      <c r="AR1810" s="15" t="s">
        <v>237</v>
      </c>
      <c r="AS1810" s="13"/>
      <c r="AT1810" s="14"/>
      <c r="AU1810" s="15" t="s">
        <v>4</v>
      </c>
      <c r="AV1810" s="13"/>
      <c r="AW1810" s="14"/>
      <c r="AX1810" s="15" t="s">
        <v>395</v>
      </c>
      <c r="AY1810" s="516" t="s">
        <v>6</v>
      </c>
      <c r="AZ1810" s="516" t="s">
        <v>6</v>
      </c>
      <c r="BA1810" s="516"/>
      <c r="BB1810" s="516" t="s">
        <v>6</v>
      </c>
      <c r="BC1810" s="516" t="s">
        <v>6</v>
      </c>
      <c r="BD1810" s="516"/>
      <c r="BE1810" s="516" t="s">
        <v>6</v>
      </c>
      <c r="BF1810" s="516" t="s">
        <v>6</v>
      </c>
      <c r="BG1810" s="516"/>
      <c r="BH1810" s="516" t="s">
        <v>6</v>
      </c>
      <c r="BI1810" s="516" t="s">
        <v>6</v>
      </c>
      <c r="BJ1810" s="516"/>
      <c r="BK1810" s="516" t="s">
        <v>6</v>
      </c>
      <c r="BL1810" s="516" t="s">
        <v>6</v>
      </c>
      <c r="BM1810" s="516"/>
      <c r="BN1810" s="516" t="s">
        <v>6</v>
      </c>
      <c r="BO1810" s="516" t="s">
        <v>6</v>
      </c>
      <c r="BP1810" s="516"/>
      <c r="BQ1810" s="516" t="s">
        <v>6</v>
      </c>
      <c r="BR1810" s="516" t="s">
        <v>6</v>
      </c>
      <c r="BS1810" s="516"/>
      <c r="BT1810" s="32"/>
      <c r="BU1810" s="33"/>
      <c r="BV1810" s="34"/>
      <c r="BW1810" s="32"/>
      <c r="BX1810" s="33"/>
      <c r="BY1810" s="34"/>
      <c r="BZ1810" s="35"/>
      <c r="CA1810" s="24"/>
      <c r="CB1810" s="36"/>
      <c r="CC1810" s="33"/>
      <c r="CD1810" s="37"/>
      <c r="CE1810" s="36"/>
      <c r="CF1810" s="38"/>
      <c r="CG1810" s="39"/>
      <c r="CH1810" s="457"/>
      <c r="CI1810" s="23" t="s">
        <v>836</v>
      </c>
    </row>
    <row r="1811" spans="1:87" ht="16.8" customHeight="1" thickTop="1" thickBot="1" x14ac:dyDescent="0.35">
      <c r="A1811" s="505" t="str">
        <f>IF(COUNTIF(B1812:B1818,"x")&gt;0,"x","")</f>
        <v/>
      </c>
      <c r="B1811" s="57"/>
      <c r="C1811" s="510" t="str">
        <f>A1811</f>
        <v/>
      </c>
      <c r="D1811" s="66">
        <f>ROWS(D1812:D1818)-1</f>
        <v>6</v>
      </c>
      <c r="E1811" s="58" t="s">
        <v>3836</v>
      </c>
      <c r="F1811" s="59"/>
      <c r="G1811" s="301"/>
      <c r="H1811" s="6"/>
      <c r="I1811" s="18"/>
      <c r="J1811" s="18"/>
      <c r="K1811" s="18"/>
      <c r="L1811" s="18"/>
      <c r="M1811" s="18"/>
      <c r="N1811" s="46"/>
      <c r="O1811" s="60" t="s">
        <v>3837</v>
      </c>
      <c r="P1811" s="61" t="s">
        <v>6981</v>
      </c>
      <c r="Q1811" s="143"/>
      <c r="R1811" s="63" t="str">
        <f>IF(COUNTIF(Q1812:Q1818,"?")&gt;0,"?",IF(AND(S1811="◄",T1811="►"),"◄►",IF(S1811="◄","◄",IF(T1811="►","►",""))))</f>
        <v>◄</v>
      </c>
      <c r="S1811" s="64" t="str">
        <f>IF(SUM(S1812:S1818)+1=ROWS(S1812:S1818)-COUNTIF(S1812:S1818,"-"),"","◄")</f>
        <v>◄</v>
      </c>
      <c r="T1811" s="65" t="str">
        <f>IF(SUM(T1812:T1818)&gt;0,"►","")</f>
        <v/>
      </c>
      <c r="U1811" s="146"/>
      <c r="V1811" s="63" t="str">
        <f>IF(COUNTIF(U1812:U1818,"?")&gt;0,"?",IF(AND(W1811="◄",X1811="►"),"◄►",IF(W1811="◄","◄",IF(X1811="►","►",""))))</f>
        <v>◄</v>
      </c>
      <c r="W1811" s="64" t="str">
        <f>IF(SUM(W1812:W1818)+1=ROWS(W1812:W1818)-COUNTIF(W1812:W1818,"-"),"","◄")</f>
        <v>◄</v>
      </c>
      <c r="X1811" s="65" t="str">
        <f>IF(SUM(X1812:X1818)&gt;0,"►","")</f>
        <v/>
      </c>
      <c r="Y1811" s="66">
        <f>ROWS(Y1812:Y1818)-1</f>
        <v>6</v>
      </c>
      <c r="Z1811" s="67">
        <f>SUM(Z1812:Z1818)-Z1818</f>
        <v>0</v>
      </c>
      <c r="AA1811" s="68" t="s">
        <v>840</v>
      </c>
      <c r="AB1811" s="69"/>
      <c r="AC1811" s="67">
        <f>SUM(AC1812:AC1818)-AC1818</f>
        <v>0</v>
      </c>
      <c r="AD1811" s="68" t="s">
        <v>840</v>
      </c>
      <c r="AE1811" s="69"/>
      <c r="AF1811" s="70" t="str">
        <f>IF(AG1811="◄","◄",IF(AG1811="ok","►",""))</f>
        <v>◄</v>
      </c>
      <c r="AG1811" s="71" t="str">
        <f>IF(AG1812&gt;0,"OK","◄")</f>
        <v>◄</v>
      </c>
      <c r="AH1811" s="62" t="str">
        <f>IF(AND(AI1811="◄",AJ1811="►"),"◄?►",IF(AI1811="◄","◄",IF(AJ1811="►","►","")))</f>
        <v>◄</v>
      </c>
      <c r="AI1811" s="64" t="str">
        <f>IF(AI1812&gt;0,"","◄")</f>
        <v>◄</v>
      </c>
      <c r="AJ1811" s="65" t="str">
        <f>IF(SUM(AJ1812:AJ1817)&gt;0,"►","")</f>
        <v/>
      </c>
      <c r="AK1811" s="570">
        <f>G1812</f>
        <v>28126</v>
      </c>
      <c r="AL1811" s="572" t="str">
        <f>P1811</f>
        <v xml:space="preserve">▬ folder Nr. 4  /  77 ▬ </v>
      </c>
      <c r="AM1811" s="43"/>
      <c r="AN1811" s="1" t="str">
        <f>IF(AO1811="","",IF(COUNTIF(AN1812,"ok"),"","◄"))</f>
        <v>◄</v>
      </c>
      <c r="AO1811" s="9" t="str">
        <f>IF(COUNTIF(AP1811:BR1811,"◄")&gt;0,"◄","")</f>
        <v>◄</v>
      </c>
      <c r="AP1811" s="250" t="str">
        <f>IF(AP1812="-","",IF(AP1812&gt;0,"","◄"))</f>
        <v>◄</v>
      </c>
      <c r="AQ1811" s="251"/>
      <c r="AR1811" s="517">
        <f>IF(ISNONTEXT(AR1812)=TRUE,"_",1)</f>
        <v>1</v>
      </c>
      <c r="AS1811" s="250" t="str">
        <f>IF(AS1812="-","",IF(AS1812&gt;0,"","◄"))</f>
        <v>◄</v>
      </c>
      <c r="AT1811" s="251"/>
      <c r="AU1811" s="517">
        <f>IF(ISNONTEXT(AU1812)=TRUE,"_",AR1811+1)</f>
        <v>2</v>
      </c>
      <c r="AV1811" s="250" t="str">
        <f>IF(AV1812="-","",IF(AV1812&gt;0,"","◄"))</f>
        <v>◄</v>
      </c>
      <c r="AW1811" s="251"/>
      <c r="AX1811" s="517">
        <f>IF(ISNONTEXT(AX1812)=TRUE,"_",AU1811+1)</f>
        <v>3</v>
      </c>
      <c r="AY1811" s="250" t="str">
        <f>IF(AY1812="-","",IF(AY1812&gt;0,"","◄"))</f>
        <v/>
      </c>
      <c r="AZ1811" s="251"/>
      <c r="BA1811" s="517" t="str">
        <f>IF(ISNONTEXT(BA1812)=TRUE,"_",AX1811+1)</f>
        <v>_</v>
      </c>
      <c r="BB1811" s="250" t="str">
        <f>IF(BB1812="-","",IF(BB1812&gt;0,"","◄"))</f>
        <v/>
      </c>
      <c r="BC1811" s="251"/>
      <c r="BD1811" s="517" t="str">
        <f>IF(ISNONTEXT(BD1812)=TRUE,"_",BA1811+1)</f>
        <v>_</v>
      </c>
      <c r="BE1811" s="250" t="str">
        <f>IF(BE1812="-","",IF(BE1812&gt;0,"","◄"))</f>
        <v/>
      </c>
      <c r="BF1811" s="251"/>
      <c r="BG1811" s="517" t="str">
        <f>IF(ISNONTEXT(BG1812)=TRUE,"_",BD1811+1)</f>
        <v>_</v>
      </c>
      <c r="BH1811" s="250" t="str">
        <f>IF(BH1812="-","",IF(BH1812&gt;0,"","◄"))</f>
        <v/>
      </c>
      <c r="BI1811" s="251"/>
      <c r="BJ1811" s="517" t="str">
        <f>IF(ISNONTEXT(BJ1812)=TRUE,"_",BG1811+1)</f>
        <v>_</v>
      </c>
      <c r="BK1811" s="563" t="str">
        <f>IF(BK1812="-","",IF(BK1812&gt;0,"","◄"))</f>
        <v/>
      </c>
      <c r="BL1811" s="564"/>
      <c r="BM1811" s="517" t="str">
        <f>IF(ISNONTEXT(BM1812)=TRUE,"_",BJ1811+1)</f>
        <v>_</v>
      </c>
      <c r="BN1811" s="563" t="str">
        <f>IF(BN1812="-","",IF(BN1812&gt;0,"","◄"))</f>
        <v/>
      </c>
      <c r="BO1811" s="564"/>
      <c r="BP1811" s="517" t="str">
        <f>IF(ISNONTEXT(BP1812)=TRUE,"_",BM1811+1)</f>
        <v>_</v>
      </c>
      <c r="BQ1811" s="563" t="str">
        <f>IF(BQ1812="-","",IF(BQ1812&gt;0,"","◄"))</f>
        <v/>
      </c>
      <c r="BR1811" s="564"/>
      <c r="BS1811" s="517" t="str">
        <f>IF(ISNONTEXT(BS1812)=TRUE,"_",BP1811+1)</f>
        <v>_</v>
      </c>
      <c r="BT1811" s="563" t="str">
        <f>IF(BT1812="-","",IF(BT1812&gt;0,"","◄"))</f>
        <v>◄</v>
      </c>
      <c r="BU1811" s="564"/>
      <c r="BV1811" s="517" t="str">
        <f>IF(ISNONTEXT(BV1812)=TRUE,"_",1)</f>
        <v>_</v>
      </c>
      <c r="BW1811" s="563" t="str">
        <f>IF(BW1812="-","",IF(BW1812&gt;0,"","◄"))</f>
        <v>◄</v>
      </c>
      <c r="BX1811" s="564"/>
      <c r="BY1811" s="517" t="str">
        <f>IF(ISNONTEXT(BY1812)=TRUE,"_",BV1811+1)</f>
        <v>_</v>
      </c>
      <c r="BZ1811" s="26"/>
      <c r="CA1811" s="24"/>
      <c r="CB1811" s="25" t="str">
        <f>IF(CB1812&gt;0,"►","")</f>
        <v/>
      </c>
      <c r="CC1811" s="25" t="str">
        <f>IF(CC1812&gt;0,"►","")</f>
        <v/>
      </c>
      <c r="CD1811" s="517" t="str">
        <f>IF(ISNONTEXT(CD1812)=TRUE,"_",1)</f>
        <v>_</v>
      </c>
      <c r="CE1811" s="25" t="str">
        <f>IF(CE1812&gt;0,"►","")</f>
        <v/>
      </c>
      <c r="CF1811" s="25" t="str">
        <f>IF(CF1812&gt;0,"►","")</f>
        <v/>
      </c>
      <c r="CG1811" s="517" t="str">
        <f>IF(ISNONTEXT(CG1812)=TRUE,"_",CD1811+1)</f>
        <v>_</v>
      </c>
      <c r="CH1811" s="66">
        <f>ROWS(CH1812:CH1818)-1</f>
        <v>6</v>
      </c>
      <c r="CI1811" s="23" t="s">
        <v>836</v>
      </c>
    </row>
    <row r="1812" spans="1:87" ht="15" thickBot="1" x14ac:dyDescent="0.35">
      <c r="A1812" s="503"/>
      <c r="B1812" s="49"/>
      <c r="C1812" s="156">
        <f t="shared" ref="C1812:C1817" si="655">B1812</f>
        <v>0</v>
      </c>
      <c r="D1812" s="457"/>
      <c r="E1812" s="73"/>
      <c r="F1812" s="74" t="s">
        <v>3838</v>
      </c>
      <c r="G1812" s="300">
        <v>28126</v>
      </c>
      <c r="H1812" s="76">
        <v>4.5</v>
      </c>
      <c r="I1812" s="122" t="s">
        <v>864</v>
      </c>
      <c r="J1812" s="100">
        <v>1</v>
      </c>
      <c r="K1812" s="79"/>
      <c r="L1812" s="79"/>
      <c r="M1812" s="79"/>
      <c r="N1812" s="80" t="s">
        <v>3839</v>
      </c>
      <c r="O1812" s="81"/>
      <c r="P1812" s="82"/>
      <c r="Q1812" s="83" t="str">
        <f t="shared" ref="Q1812:Q1817" si="656">IF(R1812="?","?","")</f>
        <v/>
      </c>
      <c r="R1812" s="83" t="str">
        <f t="shared" ref="R1812:R1817" si="657">IF(AND(S1812="",T1812&gt;0),"?",IF(S1812="","◄",IF(T1812&gt;=1,"►","")))</f>
        <v>◄</v>
      </c>
      <c r="S1812" s="84"/>
      <c r="T1812" s="85"/>
      <c r="U1812" s="83" t="str">
        <f t="shared" ref="U1812:U1817" si="658">IF(V1812="?","?","")</f>
        <v/>
      </c>
      <c r="V1812" s="83" t="str">
        <f t="shared" ref="V1812:V1817" si="659">IF(AND(W1812="",X1812&gt;0),"?",IF(W1812="","◄",IF(X1812&gt;=1,"►","")))</f>
        <v>◄</v>
      </c>
      <c r="W1812" s="86"/>
      <c r="X1812" s="85"/>
      <c r="Y1812" s="457"/>
      <c r="Z1812" s="87"/>
      <c r="AA1812" s="521">
        <f t="shared" ref="AA1812:AB1817" si="660">(S1812*Z1812)</f>
        <v>0</v>
      </c>
      <c r="AB1812" s="520">
        <f t="shared" si="660"/>
        <v>0</v>
      </c>
      <c r="AC1812" s="88"/>
      <c r="AD1812" s="519">
        <f t="shared" ref="AD1812:AE1817" si="661">(W1812*AC1812)</f>
        <v>0</v>
      </c>
      <c r="AE1812" s="522">
        <f t="shared" si="661"/>
        <v>0</v>
      </c>
      <c r="AF1812" s="89" t="str">
        <f>IF(AG1812&gt;0,"ok","◄")</f>
        <v>◄</v>
      </c>
      <c r="AG1812" s="90"/>
      <c r="AH1812" s="89" t="str">
        <f>IF(AND(AI1812="",AJ1812&gt;0),"?",IF(AI1812="","◄",IF(AJ1812&gt;=1,"►","")))</f>
        <v>◄</v>
      </c>
      <c r="AI1812" s="91"/>
      <c r="AJ1812" s="92"/>
      <c r="AK1812" s="586"/>
      <c r="AL1812" s="587"/>
      <c r="AM1812" s="43"/>
      <c r="AN1812" s="3" t="s">
        <v>3</v>
      </c>
      <c r="AO1812" s="12" t="s">
        <v>1</v>
      </c>
      <c r="AP1812" s="13"/>
      <c r="AQ1812" s="14"/>
      <c r="AR1812" s="15" t="s">
        <v>233</v>
      </c>
      <c r="AS1812" s="13"/>
      <c r="AT1812" s="14"/>
      <c r="AU1812" s="15" t="s">
        <v>4</v>
      </c>
      <c r="AV1812" s="13"/>
      <c r="AW1812" s="14"/>
      <c r="AX1812" s="15" t="s">
        <v>118</v>
      </c>
      <c r="AY1812" s="516" t="s">
        <v>6</v>
      </c>
      <c r="AZ1812" s="516" t="s">
        <v>6</v>
      </c>
      <c r="BA1812" s="516"/>
      <c r="BB1812" s="516" t="s">
        <v>6</v>
      </c>
      <c r="BC1812" s="516" t="s">
        <v>6</v>
      </c>
      <c r="BD1812" s="516"/>
      <c r="BE1812" s="516" t="s">
        <v>6</v>
      </c>
      <c r="BF1812" s="516" t="s">
        <v>6</v>
      </c>
      <c r="BG1812" s="516"/>
      <c r="BH1812" s="516" t="s">
        <v>6</v>
      </c>
      <c r="BI1812" s="516" t="s">
        <v>6</v>
      </c>
      <c r="BJ1812" s="516"/>
      <c r="BK1812" s="516" t="s">
        <v>6</v>
      </c>
      <c r="BL1812" s="516" t="s">
        <v>6</v>
      </c>
      <c r="BM1812" s="516"/>
      <c r="BN1812" s="516" t="s">
        <v>6</v>
      </c>
      <c r="BO1812" s="516" t="s">
        <v>6</v>
      </c>
      <c r="BP1812" s="516"/>
      <c r="BQ1812" s="516" t="s">
        <v>6</v>
      </c>
      <c r="BR1812" s="516" t="s">
        <v>6</v>
      </c>
      <c r="BS1812" s="516"/>
      <c r="BT1812" s="32"/>
      <c r="BU1812" s="33"/>
      <c r="BV1812" s="34"/>
      <c r="BW1812" s="32"/>
      <c r="BX1812" s="33"/>
      <c r="BY1812" s="34"/>
      <c r="BZ1812" s="35"/>
      <c r="CA1812" s="24"/>
      <c r="CB1812" s="36"/>
      <c r="CC1812" s="33"/>
      <c r="CD1812" s="37"/>
      <c r="CE1812" s="36"/>
      <c r="CF1812" s="38"/>
      <c r="CG1812" s="39"/>
      <c r="CH1812" s="457"/>
      <c r="CI1812" s="23" t="s">
        <v>836</v>
      </c>
    </row>
    <row r="1813" spans="1:87" ht="15.6" thickTop="1" thickBot="1" x14ac:dyDescent="0.35">
      <c r="A1813" s="503"/>
      <c r="B1813" s="49"/>
      <c r="C1813" s="156">
        <f t="shared" si="655"/>
        <v>0</v>
      </c>
      <c r="D1813" s="457"/>
      <c r="E1813" s="73"/>
      <c r="F1813" s="93">
        <v>1844</v>
      </c>
      <c r="G1813" s="302">
        <v>28126</v>
      </c>
      <c r="H1813" s="76">
        <v>4.5</v>
      </c>
      <c r="I1813" s="122" t="s">
        <v>864</v>
      </c>
      <c r="J1813" s="100">
        <v>1</v>
      </c>
      <c r="K1813" s="79"/>
      <c r="L1813" s="79"/>
      <c r="M1813" s="79"/>
      <c r="N1813" s="80" t="s">
        <v>3840</v>
      </c>
      <c r="O1813" s="81"/>
      <c r="P1813" s="82"/>
      <c r="Q1813" s="83" t="str">
        <f t="shared" si="656"/>
        <v/>
      </c>
      <c r="R1813" s="83" t="str">
        <f t="shared" si="657"/>
        <v>◄</v>
      </c>
      <c r="S1813" s="84"/>
      <c r="T1813" s="85"/>
      <c r="U1813" s="83" t="str">
        <f t="shared" si="658"/>
        <v/>
      </c>
      <c r="V1813" s="83" t="str">
        <f t="shared" si="659"/>
        <v>◄</v>
      </c>
      <c r="W1813" s="86"/>
      <c r="X1813" s="85"/>
      <c r="Y1813" s="457"/>
      <c r="Z1813" s="87"/>
      <c r="AA1813" s="521">
        <f t="shared" si="660"/>
        <v>0</v>
      </c>
      <c r="AB1813" s="520">
        <f t="shared" si="660"/>
        <v>0</v>
      </c>
      <c r="AC1813" s="88"/>
      <c r="AD1813" s="519">
        <f t="shared" si="661"/>
        <v>0</v>
      </c>
      <c r="AE1813" s="522">
        <f t="shared" si="661"/>
        <v>0</v>
      </c>
      <c r="AF1813" s="44"/>
      <c r="AG1813" s="45"/>
      <c r="AH1813" s="44"/>
      <c r="AI1813" s="45"/>
      <c r="AJ1813" s="45"/>
      <c r="AK1813" s="45"/>
      <c r="AL1813" s="45"/>
      <c r="AM1813" s="43"/>
      <c r="AN1813" s="27" t="s">
        <v>6</v>
      </c>
      <c r="AO1813" s="27" t="s">
        <v>6</v>
      </c>
      <c r="AP1813" s="516"/>
      <c r="AQ1813" s="516"/>
      <c r="AR1813" s="516"/>
      <c r="AS1813" s="516" t="s">
        <v>6</v>
      </c>
      <c r="AT1813" s="516" t="s">
        <v>6</v>
      </c>
      <c r="AU1813" s="516"/>
      <c r="AV1813" s="516" t="s">
        <v>6</v>
      </c>
      <c r="AW1813" s="516" t="s">
        <v>6</v>
      </c>
      <c r="AX1813" s="516"/>
      <c r="AY1813" s="516" t="s">
        <v>6</v>
      </c>
      <c r="AZ1813" s="516" t="s">
        <v>6</v>
      </c>
      <c r="BA1813" s="516"/>
      <c r="BB1813" s="516" t="s">
        <v>6</v>
      </c>
      <c r="BC1813" s="516" t="s">
        <v>6</v>
      </c>
      <c r="BD1813" s="516"/>
      <c r="BE1813" s="516" t="s">
        <v>6</v>
      </c>
      <c r="BF1813" s="516" t="s">
        <v>6</v>
      </c>
      <c r="BG1813" s="516"/>
      <c r="BH1813" s="516" t="s">
        <v>6</v>
      </c>
      <c r="BI1813" s="516" t="s">
        <v>6</v>
      </c>
      <c r="BJ1813" s="516"/>
      <c r="BK1813" s="516" t="s">
        <v>6</v>
      </c>
      <c r="BL1813" s="516" t="s">
        <v>6</v>
      </c>
      <c r="BM1813" s="516"/>
      <c r="BN1813" s="516" t="s">
        <v>6</v>
      </c>
      <c r="BO1813" s="516" t="s">
        <v>6</v>
      </c>
      <c r="BP1813" s="516"/>
      <c r="BQ1813" s="516" t="s">
        <v>6</v>
      </c>
      <c r="BR1813" s="516" t="s">
        <v>6</v>
      </c>
      <c r="BS1813" s="516"/>
      <c r="BT1813" s="516"/>
      <c r="BU1813" s="516"/>
      <c r="BV1813" s="516"/>
      <c r="BW1813" s="516"/>
      <c r="BX1813" s="516"/>
      <c r="BY1813" s="516"/>
      <c r="BZ1813" s="28"/>
      <c r="CA1813" s="24"/>
      <c r="CB1813" s="29"/>
      <c r="CC1813" s="29"/>
      <c r="CD1813" s="30"/>
      <c r="CE1813" s="29"/>
      <c r="CF1813" s="29"/>
      <c r="CG1813" s="31"/>
      <c r="CH1813" s="457"/>
      <c r="CI1813" s="23" t="s">
        <v>836</v>
      </c>
    </row>
    <row r="1814" spans="1:87" ht="15.6" thickTop="1" thickBot="1" x14ac:dyDescent="0.35">
      <c r="A1814" s="503"/>
      <c r="B1814" s="49"/>
      <c r="C1814" s="156">
        <f t="shared" si="655"/>
        <v>0</v>
      </c>
      <c r="D1814" s="457"/>
      <c r="E1814" s="73"/>
      <c r="F1814" s="93">
        <v>1845</v>
      </c>
      <c r="G1814" s="302">
        <v>28126</v>
      </c>
      <c r="H1814" s="76">
        <v>5</v>
      </c>
      <c r="I1814" s="122" t="s">
        <v>864</v>
      </c>
      <c r="J1814" s="100">
        <v>2</v>
      </c>
      <c r="K1814" s="79"/>
      <c r="L1814" s="79"/>
      <c r="M1814" s="79"/>
      <c r="N1814" s="80" t="s">
        <v>3841</v>
      </c>
      <c r="O1814" s="81"/>
      <c r="P1814" s="82"/>
      <c r="Q1814" s="83" t="str">
        <f t="shared" si="656"/>
        <v/>
      </c>
      <c r="R1814" s="83" t="str">
        <f t="shared" si="657"/>
        <v>◄</v>
      </c>
      <c r="S1814" s="84"/>
      <c r="T1814" s="85"/>
      <c r="U1814" s="83" t="str">
        <f t="shared" si="658"/>
        <v/>
      </c>
      <c r="V1814" s="83" t="str">
        <f t="shared" si="659"/>
        <v>◄</v>
      </c>
      <c r="W1814" s="86"/>
      <c r="X1814" s="85"/>
      <c r="Y1814" s="457"/>
      <c r="Z1814" s="87"/>
      <c r="AA1814" s="521">
        <f t="shared" si="660"/>
        <v>0</v>
      </c>
      <c r="AB1814" s="520">
        <f t="shared" si="660"/>
        <v>0</v>
      </c>
      <c r="AC1814" s="88"/>
      <c r="AD1814" s="519">
        <f t="shared" si="661"/>
        <v>0</v>
      </c>
      <c r="AE1814" s="522">
        <f t="shared" si="661"/>
        <v>0</v>
      </c>
      <c r="AF1814" s="44"/>
      <c r="AG1814" s="45"/>
      <c r="AH1814" s="44"/>
      <c r="AI1814" s="45"/>
      <c r="AJ1814" s="45"/>
      <c r="AK1814" s="45"/>
      <c r="AL1814" s="45"/>
      <c r="AM1814" s="43"/>
      <c r="AN1814" s="27" t="s">
        <v>6</v>
      </c>
      <c r="AO1814" s="27" t="s">
        <v>6</v>
      </c>
      <c r="AP1814" s="516"/>
      <c r="AQ1814" s="516"/>
      <c r="AR1814" s="516"/>
      <c r="AS1814" s="516" t="s">
        <v>6</v>
      </c>
      <c r="AT1814" s="516" t="s">
        <v>6</v>
      </c>
      <c r="AU1814" s="516"/>
      <c r="AV1814" s="516" t="s">
        <v>6</v>
      </c>
      <c r="AW1814" s="516" t="s">
        <v>6</v>
      </c>
      <c r="AX1814" s="516"/>
      <c r="AY1814" s="516" t="s">
        <v>6</v>
      </c>
      <c r="AZ1814" s="516" t="s">
        <v>6</v>
      </c>
      <c r="BA1814" s="516"/>
      <c r="BB1814" s="516" t="s">
        <v>6</v>
      </c>
      <c r="BC1814" s="516" t="s">
        <v>6</v>
      </c>
      <c r="BD1814" s="516"/>
      <c r="BE1814" s="516" t="s">
        <v>6</v>
      </c>
      <c r="BF1814" s="516" t="s">
        <v>6</v>
      </c>
      <c r="BG1814" s="516"/>
      <c r="BH1814" s="516" t="s">
        <v>6</v>
      </c>
      <c r="BI1814" s="516" t="s">
        <v>6</v>
      </c>
      <c r="BJ1814" s="516"/>
      <c r="BK1814" s="516" t="s">
        <v>6</v>
      </c>
      <c r="BL1814" s="516" t="s">
        <v>6</v>
      </c>
      <c r="BM1814" s="516"/>
      <c r="BN1814" s="516" t="s">
        <v>6</v>
      </c>
      <c r="BO1814" s="516" t="s">
        <v>6</v>
      </c>
      <c r="BP1814" s="516"/>
      <c r="BQ1814" s="516" t="s">
        <v>6</v>
      </c>
      <c r="BR1814" s="516" t="s">
        <v>6</v>
      </c>
      <c r="BS1814" s="516"/>
      <c r="BT1814" s="516"/>
      <c r="BU1814" s="516"/>
      <c r="BV1814" s="516"/>
      <c r="BW1814" s="516"/>
      <c r="BX1814" s="516"/>
      <c r="BY1814" s="516"/>
      <c r="BZ1814" s="28"/>
      <c r="CA1814" s="24"/>
      <c r="CB1814" s="29"/>
      <c r="CC1814" s="29"/>
      <c r="CD1814" s="30"/>
      <c r="CE1814" s="29"/>
      <c r="CF1814" s="29"/>
      <c r="CG1814" s="31"/>
      <c r="CH1814" s="457"/>
      <c r="CI1814" s="23" t="s">
        <v>836</v>
      </c>
    </row>
    <row r="1815" spans="1:87" ht="15.6" thickTop="1" thickBot="1" x14ac:dyDescent="0.35">
      <c r="A1815" s="503"/>
      <c r="B1815" s="49"/>
      <c r="C1815" s="156">
        <f t="shared" si="655"/>
        <v>0</v>
      </c>
      <c r="D1815" s="457"/>
      <c r="E1815" s="73"/>
      <c r="F1815" s="93">
        <v>1846</v>
      </c>
      <c r="G1815" s="302">
        <v>28126</v>
      </c>
      <c r="H1815" s="76">
        <v>6.5</v>
      </c>
      <c r="I1815" s="122" t="s">
        <v>864</v>
      </c>
      <c r="J1815" s="100">
        <v>2</v>
      </c>
      <c r="K1815" s="79"/>
      <c r="L1815" s="79"/>
      <c r="M1815" s="79"/>
      <c r="N1815" s="80" t="s">
        <v>3842</v>
      </c>
      <c r="O1815" s="81"/>
      <c r="P1815" s="82"/>
      <c r="Q1815" s="83" t="str">
        <f t="shared" si="656"/>
        <v/>
      </c>
      <c r="R1815" s="83" t="str">
        <f t="shared" si="657"/>
        <v>◄</v>
      </c>
      <c r="S1815" s="84"/>
      <c r="T1815" s="85"/>
      <c r="U1815" s="83" t="str">
        <f t="shared" si="658"/>
        <v/>
      </c>
      <c r="V1815" s="83" t="str">
        <f t="shared" si="659"/>
        <v>◄</v>
      </c>
      <c r="W1815" s="86"/>
      <c r="X1815" s="85"/>
      <c r="Y1815" s="457"/>
      <c r="Z1815" s="87"/>
      <c r="AA1815" s="521">
        <f t="shared" si="660"/>
        <v>0</v>
      </c>
      <c r="AB1815" s="520">
        <f t="shared" si="660"/>
        <v>0</v>
      </c>
      <c r="AC1815" s="88"/>
      <c r="AD1815" s="519">
        <f t="shared" si="661"/>
        <v>0</v>
      </c>
      <c r="AE1815" s="522">
        <f t="shared" si="661"/>
        <v>0</v>
      </c>
      <c r="AF1815" s="44"/>
      <c r="AG1815" s="45"/>
      <c r="AH1815" s="44"/>
      <c r="AI1815" s="45"/>
      <c r="AJ1815" s="45"/>
      <c r="AK1815" s="45"/>
      <c r="AL1815" s="45"/>
      <c r="AM1815" s="43"/>
      <c r="AN1815" s="27" t="s">
        <v>6</v>
      </c>
      <c r="AO1815" s="27" t="s">
        <v>6</v>
      </c>
      <c r="AP1815" s="516"/>
      <c r="AQ1815" s="516"/>
      <c r="AR1815" s="516"/>
      <c r="AS1815" s="516" t="s">
        <v>6</v>
      </c>
      <c r="AT1815" s="516" t="s">
        <v>6</v>
      </c>
      <c r="AU1815" s="516"/>
      <c r="AV1815" s="516" t="s">
        <v>6</v>
      </c>
      <c r="AW1815" s="516" t="s">
        <v>6</v>
      </c>
      <c r="AX1815" s="516"/>
      <c r="AY1815" s="516" t="s">
        <v>6</v>
      </c>
      <c r="AZ1815" s="516" t="s">
        <v>6</v>
      </c>
      <c r="BA1815" s="516"/>
      <c r="BB1815" s="516" t="s">
        <v>6</v>
      </c>
      <c r="BC1815" s="516" t="s">
        <v>6</v>
      </c>
      <c r="BD1815" s="516"/>
      <c r="BE1815" s="516" t="s">
        <v>6</v>
      </c>
      <c r="BF1815" s="516" t="s">
        <v>6</v>
      </c>
      <c r="BG1815" s="516"/>
      <c r="BH1815" s="516" t="s">
        <v>6</v>
      </c>
      <c r="BI1815" s="516" t="s">
        <v>6</v>
      </c>
      <c r="BJ1815" s="516"/>
      <c r="BK1815" s="516" t="s">
        <v>6</v>
      </c>
      <c r="BL1815" s="516" t="s">
        <v>6</v>
      </c>
      <c r="BM1815" s="516"/>
      <c r="BN1815" s="516" t="s">
        <v>6</v>
      </c>
      <c r="BO1815" s="516" t="s">
        <v>6</v>
      </c>
      <c r="BP1815" s="516"/>
      <c r="BQ1815" s="516" t="s">
        <v>6</v>
      </c>
      <c r="BR1815" s="516" t="s">
        <v>6</v>
      </c>
      <c r="BS1815" s="516"/>
      <c r="BT1815" s="516"/>
      <c r="BU1815" s="516"/>
      <c r="BV1815" s="516"/>
      <c r="BW1815" s="516"/>
      <c r="BX1815" s="516"/>
      <c r="BY1815" s="516"/>
      <c r="BZ1815" s="28"/>
      <c r="CA1815" s="24"/>
      <c r="CB1815" s="29"/>
      <c r="CC1815" s="29"/>
      <c r="CD1815" s="30"/>
      <c r="CE1815" s="29"/>
      <c r="CF1815" s="29"/>
      <c r="CG1815" s="31"/>
      <c r="CH1815" s="457"/>
      <c r="CI1815" s="23" t="s">
        <v>836</v>
      </c>
    </row>
    <row r="1816" spans="1:87" ht="15.6" thickTop="1" thickBot="1" x14ac:dyDescent="0.35">
      <c r="A1816" s="503"/>
      <c r="B1816" s="49"/>
      <c r="C1816" s="156">
        <f t="shared" si="655"/>
        <v>0</v>
      </c>
      <c r="D1816" s="457"/>
      <c r="E1816" s="73"/>
      <c r="F1816" s="93">
        <v>1847</v>
      </c>
      <c r="G1816" s="302">
        <v>28126</v>
      </c>
      <c r="H1816" s="76" t="s">
        <v>6705</v>
      </c>
      <c r="I1816" s="122" t="s">
        <v>864</v>
      </c>
      <c r="J1816" s="100">
        <v>2</v>
      </c>
      <c r="K1816" s="79"/>
      <c r="L1816" s="79"/>
      <c r="M1816" s="79"/>
      <c r="N1816" s="80" t="s">
        <v>3843</v>
      </c>
      <c r="O1816" s="81"/>
      <c r="P1816" s="82"/>
      <c r="Q1816" s="83" t="str">
        <f t="shared" si="656"/>
        <v/>
      </c>
      <c r="R1816" s="83" t="str">
        <f t="shared" si="657"/>
        <v>◄</v>
      </c>
      <c r="S1816" s="84"/>
      <c r="T1816" s="85"/>
      <c r="U1816" s="83" t="str">
        <f t="shared" si="658"/>
        <v/>
      </c>
      <c r="V1816" s="83" t="str">
        <f t="shared" si="659"/>
        <v>◄</v>
      </c>
      <c r="W1816" s="86"/>
      <c r="X1816" s="85"/>
      <c r="Y1816" s="457"/>
      <c r="Z1816" s="87"/>
      <c r="AA1816" s="521">
        <f t="shared" si="660"/>
        <v>0</v>
      </c>
      <c r="AB1816" s="520">
        <f t="shared" si="660"/>
        <v>0</v>
      </c>
      <c r="AC1816" s="88"/>
      <c r="AD1816" s="519">
        <f t="shared" si="661"/>
        <v>0</v>
      </c>
      <c r="AE1816" s="522">
        <f t="shared" si="661"/>
        <v>0</v>
      </c>
      <c r="AF1816" s="44"/>
      <c r="AG1816" s="45"/>
      <c r="AH1816" s="44"/>
      <c r="AI1816" s="45"/>
      <c r="AJ1816" s="45"/>
      <c r="AK1816" s="45"/>
      <c r="AL1816" s="45"/>
      <c r="AM1816" s="43"/>
      <c r="AN1816" s="27" t="s">
        <v>6</v>
      </c>
      <c r="AO1816" s="27" t="s">
        <v>6</v>
      </c>
      <c r="AP1816" s="516"/>
      <c r="AQ1816" s="516"/>
      <c r="AR1816" s="516"/>
      <c r="AS1816" s="516" t="s">
        <v>6</v>
      </c>
      <c r="AT1816" s="516" t="s">
        <v>6</v>
      </c>
      <c r="AU1816" s="516"/>
      <c r="AV1816" s="516" t="s">
        <v>6</v>
      </c>
      <c r="AW1816" s="516" t="s">
        <v>6</v>
      </c>
      <c r="AX1816" s="516"/>
      <c r="AY1816" s="516" t="s">
        <v>6</v>
      </c>
      <c r="AZ1816" s="516" t="s">
        <v>6</v>
      </c>
      <c r="BA1816" s="516"/>
      <c r="BB1816" s="516" t="s">
        <v>6</v>
      </c>
      <c r="BC1816" s="516" t="s">
        <v>6</v>
      </c>
      <c r="BD1816" s="516"/>
      <c r="BE1816" s="516" t="s">
        <v>6</v>
      </c>
      <c r="BF1816" s="516" t="s">
        <v>6</v>
      </c>
      <c r="BG1816" s="516"/>
      <c r="BH1816" s="516" t="s">
        <v>6</v>
      </c>
      <c r="BI1816" s="516" t="s">
        <v>6</v>
      </c>
      <c r="BJ1816" s="516"/>
      <c r="BK1816" s="516" t="s">
        <v>6</v>
      </c>
      <c r="BL1816" s="516" t="s">
        <v>6</v>
      </c>
      <c r="BM1816" s="516"/>
      <c r="BN1816" s="516" t="s">
        <v>6</v>
      </c>
      <c r="BO1816" s="516" t="s">
        <v>6</v>
      </c>
      <c r="BP1816" s="516"/>
      <c r="BQ1816" s="516" t="s">
        <v>6</v>
      </c>
      <c r="BR1816" s="516" t="s">
        <v>6</v>
      </c>
      <c r="BS1816" s="516"/>
      <c r="BT1816" s="516"/>
      <c r="BU1816" s="516"/>
      <c r="BV1816" s="516"/>
      <c r="BW1816" s="516"/>
      <c r="BX1816" s="516"/>
      <c r="BY1816" s="516"/>
      <c r="BZ1816" s="28"/>
      <c r="CA1816" s="24"/>
      <c r="CB1816" s="29"/>
      <c r="CC1816" s="29"/>
      <c r="CD1816" s="30"/>
      <c r="CE1816" s="29"/>
      <c r="CF1816" s="29"/>
      <c r="CG1816" s="31"/>
      <c r="CH1816" s="457"/>
      <c r="CI1816" s="23" t="s">
        <v>836</v>
      </c>
    </row>
    <row r="1817" spans="1:87" ht="15.6" thickTop="1" thickBot="1" x14ac:dyDescent="0.35">
      <c r="A1817" s="503"/>
      <c r="B1817" s="49"/>
      <c r="C1817" s="156">
        <f t="shared" si="655"/>
        <v>0</v>
      </c>
      <c r="D1817" s="457"/>
      <c r="E1817" s="73"/>
      <c r="F1817" s="93">
        <v>1848</v>
      </c>
      <c r="G1817" s="302">
        <v>28126</v>
      </c>
      <c r="H1817" s="76">
        <v>10</v>
      </c>
      <c r="I1817" s="122" t="s">
        <v>864</v>
      </c>
      <c r="J1817" s="100">
        <v>5</v>
      </c>
      <c r="K1817" s="79"/>
      <c r="L1817" s="79"/>
      <c r="M1817" s="79"/>
      <c r="N1817" s="80" t="s">
        <v>3844</v>
      </c>
      <c r="O1817" s="81"/>
      <c r="P1817" s="82"/>
      <c r="Q1817" s="83" t="str">
        <f t="shared" si="656"/>
        <v/>
      </c>
      <c r="R1817" s="83" t="str">
        <f t="shared" si="657"/>
        <v>◄</v>
      </c>
      <c r="S1817" s="84"/>
      <c r="T1817" s="85"/>
      <c r="U1817" s="83" t="str">
        <f t="shared" si="658"/>
        <v/>
      </c>
      <c r="V1817" s="83" t="str">
        <f t="shared" si="659"/>
        <v>◄</v>
      </c>
      <c r="W1817" s="86"/>
      <c r="X1817" s="85"/>
      <c r="Y1817" s="457"/>
      <c r="Z1817" s="87"/>
      <c r="AA1817" s="521">
        <f t="shared" si="660"/>
        <v>0</v>
      </c>
      <c r="AB1817" s="520">
        <f t="shared" si="660"/>
        <v>0</v>
      </c>
      <c r="AC1817" s="88"/>
      <c r="AD1817" s="519">
        <f t="shared" si="661"/>
        <v>0</v>
      </c>
      <c r="AE1817" s="522">
        <f t="shared" si="661"/>
        <v>0</v>
      </c>
      <c r="AF1817" s="44"/>
      <c r="AG1817" s="45"/>
      <c r="AH1817" s="44"/>
      <c r="AI1817" s="45"/>
      <c r="AJ1817" s="45"/>
      <c r="AK1817" s="45"/>
      <c r="AL1817" s="45"/>
      <c r="AM1817" s="43"/>
      <c r="AN1817" s="27" t="s">
        <v>6</v>
      </c>
      <c r="AO1817" s="27" t="s">
        <v>6</v>
      </c>
      <c r="AP1817" s="516"/>
      <c r="AQ1817" s="516"/>
      <c r="AR1817" s="516"/>
      <c r="AS1817" s="516" t="s">
        <v>6</v>
      </c>
      <c r="AT1817" s="516" t="s">
        <v>6</v>
      </c>
      <c r="AU1817" s="516"/>
      <c r="AV1817" s="516" t="s">
        <v>6</v>
      </c>
      <c r="AW1817" s="516" t="s">
        <v>6</v>
      </c>
      <c r="AX1817" s="516"/>
      <c r="AY1817" s="516" t="s">
        <v>6</v>
      </c>
      <c r="AZ1817" s="516" t="s">
        <v>6</v>
      </c>
      <c r="BA1817" s="516"/>
      <c r="BB1817" s="516" t="s">
        <v>6</v>
      </c>
      <c r="BC1817" s="516" t="s">
        <v>6</v>
      </c>
      <c r="BD1817" s="516"/>
      <c r="BE1817" s="516" t="s">
        <v>6</v>
      </c>
      <c r="BF1817" s="516" t="s">
        <v>6</v>
      </c>
      <c r="BG1817" s="516"/>
      <c r="BH1817" s="516" t="s">
        <v>6</v>
      </c>
      <c r="BI1817" s="516" t="s">
        <v>6</v>
      </c>
      <c r="BJ1817" s="516"/>
      <c r="BK1817" s="516" t="s">
        <v>6</v>
      </c>
      <c r="BL1817" s="516" t="s">
        <v>6</v>
      </c>
      <c r="BM1817" s="516"/>
      <c r="BN1817" s="516" t="s">
        <v>6</v>
      </c>
      <c r="BO1817" s="516" t="s">
        <v>6</v>
      </c>
      <c r="BP1817" s="516"/>
      <c r="BQ1817" s="516" t="s">
        <v>6</v>
      </c>
      <c r="BR1817" s="516" t="s">
        <v>6</v>
      </c>
      <c r="BS1817" s="516"/>
      <c r="BT1817" s="516"/>
      <c r="BU1817" s="516"/>
      <c r="BV1817" s="516"/>
      <c r="BW1817" s="516"/>
      <c r="BX1817" s="516"/>
      <c r="BY1817" s="516"/>
      <c r="BZ1817" s="28"/>
      <c r="CA1817" s="24"/>
      <c r="CB1817" s="29"/>
      <c r="CC1817" s="29"/>
      <c r="CD1817" s="30"/>
      <c r="CE1817" s="29"/>
      <c r="CF1817" s="29"/>
      <c r="CG1817" s="31"/>
      <c r="CH1817" s="457"/>
      <c r="CI1817" s="23" t="s">
        <v>836</v>
      </c>
    </row>
    <row r="1818" spans="1:87" ht="16.8" customHeight="1" thickTop="1" thickBot="1" x14ac:dyDescent="0.35">
      <c r="A1818" s="505" t="str">
        <f>IF(COUNTIF(B1819:B1820,"x")&gt;0,"x","")</f>
        <v/>
      </c>
      <c r="B1818" s="57"/>
      <c r="C1818" s="510" t="str">
        <f>A1818</f>
        <v/>
      </c>
      <c r="D1818" s="66">
        <f>ROWS(D1819:D1820)-1</f>
        <v>1</v>
      </c>
      <c r="E1818" s="58" t="s">
        <v>3845</v>
      </c>
      <c r="F1818" s="59"/>
      <c r="G1818" s="301"/>
      <c r="H1818" s="6"/>
      <c r="I1818" s="18"/>
      <c r="J1818" s="18"/>
      <c r="K1818" s="18"/>
      <c r="L1818" s="18"/>
      <c r="M1818" s="18"/>
      <c r="N1818" s="46"/>
      <c r="O1818" s="60" t="s">
        <v>3846</v>
      </c>
      <c r="P1818" s="61" t="s">
        <v>6982</v>
      </c>
      <c r="Q1818" s="62"/>
      <c r="R1818" s="63" t="str">
        <f>IF(COUNTIF(Q1819:Q1820,"?")&gt;0,"?",IF(AND(S1818="◄",T1818="►"),"◄►",IF(S1818="◄","◄",IF(T1818="►","►",""))))</f>
        <v>◄</v>
      </c>
      <c r="S1818" s="64" t="str">
        <f>IF(SUM(S1819:S1820)+1=ROWS(S1819:S1820)-COUNTIF(S1819:S1820,"-"),"","◄")</f>
        <v>◄</v>
      </c>
      <c r="T1818" s="65" t="str">
        <f>IF(SUM(T1819:T1820)&gt;0,"►","")</f>
        <v/>
      </c>
      <c r="U1818" s="62"/>
      <c r="V1818" s="63" t="str">
        <f>IF(COUNTIF(U1819:U1820,"?")&gt;0,"?",IF(AND(W1818="◄",X1818="►"),"◄►",IF(W1818="◄","◄",IF(X1818="►","►",""))))</f>
        <v>◄</v>
      </c>
      <c r="W1818" s="64" t="str">
        <f>IF(SUM(W1819:W1820)+1=ROWS(W1819:W1820)-COUNTIF(W1819:W1820,"-"),"","◄")</f>
        <v>◄</v>
      </c>
      <c r="X1818" s="65" t="str">
        <f>IF(SUM(X1819:X1820)&gt;0,"►","")</f>
        <v/>
      </c>
      <c r="Y1818" s="66">
        <f>ROWS(Y1819:Y1820)-1</f>
        <v>1</v>
      </c>
      <c r="Z1818" s="67">
        <f>SUM(Z1819:Z1820)-Z1820</f>
        <v>0</v>
      </c>
      <c r="AA1818" s="68" t="s">
        <v>840</v>
      </c>
      <c r="AB1818" s="69"/>
      <c r="AC1818" s="67">
        <f>SUM(AC1819:AC1820)-AC1820</f>
        <v>0</v>
      </c>
      <c r="AD1818" s="68" t="s">
        <v>3335</v>
      </c>
      <c r="AE1818" s="69"/>
      <c r="AF1818" s="70" t="str">
        <f>IF(AG1818="◄","◄",IF(AG1818="ok","►",""))</f>
        <v>◄</v>
      </c>
      <c r="AG1818" s="71" t="str">
        <f>IF(AG1819&gt;0,"OK","◄")</f>
        <v>◄</v>
      </c>
      <c r="AH1818" s="62" t="str">
        <f>IF(AND(AI1818="◄",AJ1818="►"),"◄?►",IF(AI1818="◄","◄",IF(AJ1818="►","►","")))</f>
        <v>◄</v>
      </c>
      <c r="AI1818" s="64" t="str">
        <f>IF(AI1819&gt;0,"","◄")</f>
        <v>◄</v>
      </c>
      <c r="AJ1818" s="65" t="str">
        <f>IF(SUM(AJ1819:AJ1820)&gt;0,"►","")</f>
        <v/>
      </c>
      <c r="AK1818" s="570">
        <f>G1819</f>
        <v>28126</v>
      </c>
      <c r="AL1818" s="572" t="str">
        <f>P1818</f>
        <v xml:space="preserve"> ▬ folder Nr. 5  /  77 ▬</v>
      </c>
      <c r="AM1818" s="43"/>
      <c r="AN1818" s="1" t="str">
        <f>IF(AO1818="","",IF(COUNTIF(AN1819,"ok"),"","◄"))</f>
        <v>◄</v>
      </c>
      <c r="AO1818" s="9" t="str">
        <f>IF(COUNTIF(AP1818:BR1818,"◄")&gt;0,"◄","")</f>
        <v>◄</v>
      </c>
      <c r="AP1818" s="250" t="str">
        <f>IF(AP1819="-","",IF(AP1819&gt;0,"","◄"))</f>
        <v>◄</v>
      </c>
      <c r="AQ1818" s="251"/>
      <c r="AR1818" s="517">
        <f>IF(ISNONTEXT(AR1819)=TRUE,"_",1)</f>
        <v>1</v>
      </c>
      <c r="AS1818" s="250" t="str">
        <f>IF(AS1819="-","",IF(AS1819&gt;0,"","◄"))</f>
        <v>◄</v>
      </c>
      <c r="AT1818" s="251"/>
      <c r="AU1818" s="517">
        <f>IF(ISNONTEXT(AU1819)=TRUE,"_",AR1818+1)</f>
        <v>2</v>
      </c>
      <c r="AV1818" s="250" t="str">
        <f>IF(AV1819="-","",IF(AV1819&gt;0,"","◄"))</f>
        <v>◄</v>
      </c>
      <c r="AW1818" s="251"/>
      <c r="AX1818" s="517">
        <f>IF(ISNONTEXT(AX1819)=TRUE,"_",AU1818+1)</f>
        <v>3</v>
      </c>
      <c r="AY1818" s="250" t="str">
        <f>IF(AY1819="-","",IF(AY1819&gt;0,"","◄"))</f>
        <v/>
      </c>
      <c r="AZ1818" s="251"/>
      <c r="BA1818" s="517" t="str">
        <f>IF(ISNONTEXT(BA1819)=TRUE,"_",AX1818+1)</f>
        <v>_</v>
      </c>
      <c r="BB1818" s="250" t="str">
        <f>IF(BB1819="-","",IF(BB1819&gt;0,"","◄"))</f>
        <v/>
      </c>
      <c r="BC1818" s="251"/>
      <c r="BD1818" s="517" t="str">
        <f>IF(ISNONTEXT(BD1819)=TRUE,"_",BA1818+1)</f>
        <v>_</v>
      </c>
      <c r="BE1818" s="250" t="str">
        <f>IF(BE1819="-","",IF(BE1819&gt;0,"","◄"))</f>
        <v/>
      </c>
      <c r="BF1818" s="251"/>
      <c r="BG1818" s="517" t="str">
        <f>IF(ISNONTEXT(BG1819)=TRUE,"_",BD1818+1)</f>
        <v>_</v>
      </c>
      <c r="BH1818" s="250" t="str">
        <f>IF(BH1819="-","",IF(BH1819&gt;0,"","◄"))</f>
        <v/>
      </c>
      <c r="BI1818" s="251"/>
      <c r="BJ1818" s="517" t="str">
        <f>IF(ISNONTEXT(BJ1819)=TRUE,"_",BG1818+1)</f>
        <v>_</v>
      </c>
      <c r="BK1818" s="563" t="str">
        <f>IF(BK1819="-","",IF(BK1819&gt;0,"","◄"))</f>
        <v/>
      </c>
      <c r="BL1818" s="564"/>
      <c r="BM1818" s="517" t="str">
        <f>IF(ISNONTEXT(BM1819)=TRUE,"_",BJ1818+1)</f>
        <v>_</v>
      </c>
      <c r="BN1818" s="563" t="str">
        <f>IF(BN1819="-","",IF(BN1819&gt;0,"","◄"))</f>
        <v/>
      </c>
      <c r="BO1818" s="564"/>
      <c r="BP1818" s="517" t="str">
        <f>IF(ISNONTEXT(BP1819)=TRUE,"_",BM1818+1)</f>
        <v>_</v>
      </c>
      <c r="BQ1818" s="563" t="str">
        <f>IF(BQ1819="-","",IF(BQ1819&gt;0,"","◄"))</f>
        <v/>
      </c>
      <c r="BR1818" s="564"/>
      <c r="BS1818" s="517" t="str">
        <f>IF(ISNONTEXT(BS1819)=TRUE,"_",BP1818+1)</f>
        <v>_</v>
      </c>
      <c r="BT1818" s="563" t="str">
        <f>IF(BT1819="-","",IF(BT1819&gt;0,"","◄"))</f>
        <v>◄</v>
      </c>
      <c r="BU1818" s="564"/>
      <c r="BV1818" s="517" t="str">
        <f>IF(ISNONTEXT(BV1819)=TRUE,"_",1)</f>
        <v>_</v>
      </c>
      <c r="BW1818" s="563" t="str">
        <f>IF(BW1819="-","",IF(BW1819&gt;0,"","◄"))</f>
        <v>◄</v>
      </c>
      <c r="BX1818" s="564"/>
      <c r="BY1818" s="517" t="str">
        <f>IF(ISNONTEXT(BY1819)=TRUE,"_",BV1818+1)</f>
        <v>_</v>
      </c>
      <c r="BZ1818" s="26"/>
      <c r="CA1818" s="24"/>
      <c r="CB1818" s="25" t="str">
        <f>IF(CB1819&gt;0,"►","")</f>
        <v/>
      </c>
      <c r="CC1818" s="25" t="str">
        <f>IF(CC1819&gt;0,"►","")</f>
        <v/>
      </c>
      <c r="CD1818" s="517" t="str">
        <f>IF(ISNONTEXT(CD1819)=TRUE,"_",1)</f>
        <v>_</v>
      </c>
      <c r="CE1818" s="25" t="str">
        <f>IF(CE1819&gt;0,"►","")</f>
        <v/>
      </c>
      <c r="CF1818" s="25" t="str">
        <f>IF(CF1819&gt;0,"►","")</f>
        <v/>
      </c>
      <c r="CG1818" s="517" t="str">
        <f>IF(ISNONTEXT(CG1819)=TRUE,"_",CD1818+1)</f>
        <v>_</v>
      </c>
      <c r="CH1818" s="66">
        <f>ROWS(CH1819:CH1820)-1</f>
        <v>1</v>
      </c>
      <c r="CI1818" s="23" t="s">
        <v>836</v>
      </c>
    </row>
    <row r="1819" spans="1:87" ht="15" thickBot="1" x14ac:dyDescent="0.35">
      <c r="A1819" s="503"/>
      <c r="B1819" s="49"/>
      <c r="C1819" s="156">
        <f>B1819</f>
        <v>0</v>
      </c>
      <c r="D1819" s="457"/>
      <c r="E1819" s="73"/>
      <c r="F1819" s="74" t="s">
        <v>3847</v>
      </c>
      <c r="G1819" s="300">
        <v>28126</v>
      </c>
      <c r="H1819" s="76">
        <v>14</v>
      </c>
      <c r="I1819" s="119"/>
      <c r="J1819" s="119"/>
      <c r="K1819" s="79"/>
      <c r="L1819" s="79"/>
      <c r="M1819" s="79"/>
      <c r="N1819" s="80" t="s">
        <v>3848</v>
      </c>
      <c r="O1819" s="81"/>
      <c r="P1819" s="82"/>
      <c r="Q1819" s="83" t="str">
        <f>IF(R1819="?","?","")</f>
        <v/>
      </c>
      <c r="R1819" s="83" t="str">
        <f>IF(AND(S1819="",T1819&gt;0),"?",IF(S1819="","◄",IF(T1819&gt;=1,"►","")))</f>
        <v>◄</v>
      </c>
      <c r="S1819" s="84"/>
      <c r="T1819" s="85"/>
      <c r="U1819" s="83" t="str">
        <f>IF(V1819="?","?","")</f>
        <v/>
      </c>
      <c r="V1819" s="83" t="str">
        <f>IF(AND(W1819="",X1819&gt;0),"?",IF(W1819="","◄",IF(X1819&gt;=1,"►","")))</f>
        <v>◄</v>
      </c>
      <c r="W1819" s="86"/>
      <c r="X1819" s="85"/>
      <c r="Y1819" s="457"/>
      <c r="Z1819" s="87"/>
      <c r="AA1819" s="521">
        <f>(S1819*Z1819)</f>
        <v>0</v>
      </c>
      <c r="AB1819" s="520">
        <f>(T1819*AA1819)</f>
        <v>0</v>
      </c>
      <c r="AC1819" s="88"/>
      <c r="AD1819" s="519">
        <f>(W1819*AC1819)</f>
        <v>0</v>
      </c>
      <c r="AE1819" s="522">
        <f>(X1819*AD1819)</f>
        <v>0</v>
      </c>
      <c r="AF1819" s="89" t="str">
        <f>IF(AG1819&gt;0,"ok","◄")</f>
        <v>◄</v>
      </c>
      <c r="AG1819" s="90"/>
      <c r="AH1819" s="89" t="str">
        <f>IF(AND(AI1819="",AJ1819&gt;0),"?",IF(AI1819="","◄",IF(AJ1819&gt;=1,"►","")))</f>
        <v>◄</v>
      </c>
      <c r="AI1819" s="91"/>
      <c r="AJ1819" s="92"/>
      <c r="AK1819" s="586"/>
      <c r="AL1819" s="587"/>
      <c r="AM1819" s="43"/>
      <c r="AN1819" s="3" t="s">
        <v>3</v>
      </c>
      <c r="AO1819" s="12" t="s">
        <v>1</v>
      </c>
      <c r="AP1819" s="13"/>
      <c r="AQ1819" s="14"/>
      <c r="AR1819" s="15" t="s">
        <v>396</v>
      </c>
      <c r="AS1819" s="13"/>
      <c r="AT1819" s="14"/>
      <c r="AU1819" s="15" t="s">
        <v>4</v>
      </c>
      <c r="AV1819" s="13"/>
      <c r="AW1819" s="14"/>
      <c r="AX1819" s="15" t="s">
        <v>232</v>
      </c>
      <c r="AY1819" s="516" t="s">
        <v>6</v>
      </c>
      <c r="AZ1819" s="516" t="s">
        <v>6</v>
      </c>
      <c r="BA1819" s="516"/>
      <c r="BB1819" s="516" t="s">
        <v>6</v>
      </c>
      <c r="BC1819" s="516" t="s">
        <v>6</v>
      </c>
      <c r="BD1819" s="516"/>
      <c r="BE1819" s="516" t="s">
        <v>6</v>
      </c>
      <c r="BF1819" s="516" t="s">
        <v>6</v>
      </c>
      <c r="BG1819" s="516"/>
      <c r="BH1819" s="516" t="s">
        <v>6</v>
      </c>
      <c r="BI1819" s="516" t="s">
        <v>6</v>
      </c>
      <c r="BJ1819" s="516"/>
      <c r="BK1819" s="516" t="s">
        <v>6</v>
      </c>
      <c r="BL1819" s="516" t="s">
        <v>6</v>
      </c>
      <c r="BM1819" s="516"/>
      <c r="BN1819" s="516" t="s">
        <v>6</v>
      </c>
      <c r="BO1819" s="516" t="s">
        <v>6</v>
      </c>
      <c r="BP1819" s="516"/>
      <c r="BQ1819" s="516" t="s">
        <v>6</v>
      </c>
      <c r="BR1819" s="516" t="s">
        <v>6</v>
      </c>
      <c r="BS1819" s="516"/>
      <c r="BT1819" s="32"/>
      <c r="BU1819" s="33"/>
      <c r="BV1819" s="34"/>
      <c r="BW1819" s="32"/>
      <c r="BX1819" s="33"/>
      <c r="BY1819" s="34"/>
      <c r="BZ1819" s="35"/>
      <c r="CA1819" s="24"/>
      <c r="CB1819" s="36"/>
      <c r="CC1819" s="33"/>
      <c r="CD1819" s="37"/>
      <c r="CE1819" s="36"/>
      <c r="CF1819" s="38"/>
      <c r="CG1819" s="39"/>
      <c r="CH1819" s="457"/>
      <c r="CI1819" s="23" t="s">
        <v>836</v>
      </c>
    </row>
    <row r="1820" spans="1:87" ht="16.8" customHeight="1" thickTop="1" thickBot="1" x14ac:dyDescent="0.35">
      <c r="A1820" s="505" t="str">
        <f>IF(COUNTIF(B1821:B1827,"x")&gt;0,"x","")</f>
        <v/>
      </c>
      <c r="B1820" s="57"/>
      <c r="C1820" s="510" t="str">
        <f>A1820</f>
        <v/>
      </c>
      <c r="D1820" s="66">
        <f>ROWS(D1821:D1827)-1</f>
        <v>6</v>
      </c>
      <c r="E1820" s="58" t="s">
        <v>3849</v>
      </c>
      <c r="F1820" s="59"/>
      <c r="G1820" s="301"/>
      <c r="H1820" s="6"/>
      <c r="I1820" s="18"/>
      <c r="J1820" s="18"/>
      <c r="K1820" s="18"/>
      <c r="L1820" s="18"/>
      <c r="M1820" s="18"/>
      <c r="N1820" s="46"/>
      <c r="O1820" s="60" t="s">
        <v>3850</v>
      </c>
      <c r="P1820" s="61" t="s">
        <v>3865</v>
      </c>
      <c r="Q1820" s="143"/>
      <c r="R1820" s="63" t="str">
        <f>IF(COUNTIF(Q1821:Q1827,"?")&gt;0,"?",IF(AND(S1820="◄",T1820="►"),"◄►",IF(S1820="◄","◄",IF(T1820="►","►",""))))</f>
        <v>◄</v>
      </c>
      <c r="S1820" s="64" t="str">
        <f>IF(SUM(S1821:S1827)+1=ROWS(S1821:S1827)-COUNTIF(S1821:S1827,"-"),"","◄")</f>
        <v>◄</v>
      </c>
      <c r="T1820" s="65" t="str">
        <f>IF(SUM(T1821:T1827)&gt;0,"►","")</f>
        <v/>
      </c>
      <c r="U1820" s="146"/>
      <c r="V1820" s="63" t="str">
        <f>IF(COUNTIF(U1821:U1827,"?")&gt;0,"?",IF(AND(W1820="◄",X1820="►"),"◄►",IF(W1820="◄","◄",IF(X1820="►","►",""))))</f>
        <v>◄</v>
      </c>
      <c r="W1820" s="64" t="str">
        <f>IF(SUM(W1821:W1827)+1=ROWS(W1821:W1827)-COUNTIF(W1821:W1827,"-"),"","◄")</f>
        <v>◄</v>
      </c>
      <c r="X1820" s="65" t="str">
        <f>IF(SUM(X1821:X1827)&gt;0,"►","")</f>
        <v/>
      </c>
      <c r="Y1820" s="66">
        <f>ROWS(Y1821:Y1827)-1</f>
        <v>6</v>
      </c>
      <c r="Z1820" s="67">
        <f>SUM(Z1821:Z1827)-Z1827</f>
        <v>0</v>
      </c>
      <c r="AA1820" s="68" t="s">
        <v>840</v>
      </c>
      <c r="AB1820" s="69"/>
      <c r="AC1820" s="67">
        <f>SUM(AC1821:AC1827)-AC1827</f>
        <v>0</v>
      </c>
      <c r="AD1820" s="68" t="s">
        <v>840</v>
      </c>
      <c r="AE1820" s="69"/>
      <c r="AF1820" s="70" t="str">
        <f>IF(AG1820="◄","◄",IF(AG1820="ok","►",""))</f>
        <v>◄</v>
      </c>
      <c r="AG1820" s="71" t="str">
        <f>IF(AG1821&gt;0,"OK","◄")</f>
        <v>◄</v>
      </c>
      <c r="AH1820" s="62" t="str">
        <f>IF(AND(AI1820="◄",AJ1820="►"),"◄?►",IF(AI1820="◄","◄",IF(AJ1820="►","►","")))</f>
        <v>◄</v>
      </c>
      <c r="AI1820" s="64" t="str">
        <f>IF(AI1821&gt;0,"","◄")</f>
        <v>◄</v>
      </c>
      <c r="AJ1820" s="65" t="str">
        <f>IF(SUM(AJ1821:AJ1826)&gt;0,"►","")</f>
        <v/>
      </c>
      <c r="AK1820" s="570">
        <f>G1821</f>
        <v>28126</v>
      </c>
      <c r="AL1820" s="572" t="str">
        <f>P1820</f>
        <v xml:space="preserve"> ▬ folder Nr. 6 / 77 ▬</v>
      </c>
      <c r="AM1820" s="43"/>
      <c r="AN1820" s="2"/>
      <c r="AO1820" s="2"/>
      <c r="AP1820" s="2"/>
      <c r="AQ1820" s="2"/>
      <c r="AR1820" s="2"/>
      <c r="AS1820" s="2"/>
      <c r="AT1820" s="2"/>
      <c r="AU1820" s="2"/>
      <c r="AV1820" s="2"/>
      <c r="AW1820" s="2"/>
      <c r="AX1820" s="2"/>
      <c r="AY1820" s="2"/>
      <c r="AZ1820" s="2"/>
      <c r="BA1820" s="2"/>
      <c r="BB1820" s="2"/>
      <c r="BC1820" s="2"/>
      <c r="BD1820" s="2"/>
      <c r="BE1820" s="2"/>
      <c r="BF1820" s="2"/>
      <c r="BG1820" s="2"/>
      <c r="BH1820" s="2"/>
      <c r="BI1820" s="2"/>
      <c r="BJ1820" s="2"/>
      <c r="BK1820" s="2"/>
      <c r="BL1820" s="2"/>
      <c r="BM1820" s="2"/>
      <c r="BN1820" s="2"/>
      <c r="BO1820" s="2"/>
      <c r="BP1820" s="2"/>
      <c r="BQ1820" s="2"/>
      <c r="BR1820" s="2"/>
      <c r="BS1820" s="2"/>
      <c r="BT1820" s="46"/>
      <c r="BU1820" s="46"/>
      <c r="BV1820" s="46"/>
      <c r="BW1820" s="46"/>
      <c r="BX1820" s="46"/>
      <c r="BY1820" s="46"/>
      <c r="BZ1820" s="46"/>
      <c r="CA1820" s="46"/>
      <c r="CB1820" s="46"/>
      <c r="CC1820" s="46"/>
      <c r="CD1820" s="46"/>
      <c r="CE1820" s="46"/>
      <c r="CF1820" s="46"/>
      <c r="CG1820" s="46"/>
      <c r="CH1820" s="66">
        <f>ROWS(CH1821:CH1827)-1</f>
        <v>6</v>
      </c>
      <c r="CI1820" s="23" t="s">
        <v>836</v>
      </c>
    </row>
    <row r="1821" spans="1:87" ht="15" thickBot="1" x14ac:dyDescent="0.35">
      <c r="A1821" s="503"/>
      <c r="B1821" s="49"/>
      <c r="C1821" s="156">
        <f t="shared" ref="C1821:C1826" si="662">B1821</f>
        <v>0</v>
      </c>
      <c r="D1821" s="457"/>
      <c r="E1821" s="73"/>
      <c r="F1821" s="74" t="s">
        <v>3851</v>
      </c>
      <c r="G1821" s="300">
        <v>28126</v>
      </c>
      <c r="H1821" s="76">
        <v>1</v>
      </c>
      <c r="I1821" s="119"/>
      <c r="J1821" s="119"/>
      <c r="K1821" s="79"/>
      <c r="L1821" s="79"/>
      <c r="M1821" s="79"/>
      <c r="N1821" s="80" t="s">
        <v>3852</v>
      </c>
      <c r="O1821" s="81"/>
      <c r="P1821" s="82"/>
      <c r="Q1821" s="83" t="str">
        <f t="shared" ref="Q1821:Q1826" si="663">IF(R1821="?","?","")</f>
        <v/>
      </c>
      <c r="R1821" s="83" t="str">
        <f t="shared" ref="R1821:R1826" si="664">IF(AND(S1821="",T1821&gt;0),"?",IF(S1821="","◄",IF(T1821&gt;=1,"►","")))</f>
        <v>◄</v>
      </c>
      <c r="S1821" s="84"/>
      <c r="T1821" s="85"/>
      <c r="U1821" s="83" t="str">
        <f t="shared" ref="U1821:U1826" si="665">IF(V1821="?","?","")</f>
        <v/>
      </c>
      <c r="V1821" s="83" t="str">
        <f t="shared" ref="V1821:V1826" si="666">IF(AND(W1821="",X1821&gt;0),"?",IF(W1821="","◄",IF(X1821&gt;=1,"►","")))</f>
        <v>◄</v>
      </c>
      <c r="W1821" s="86"/>
      <c r="X1821" s="85"/>
      <c r="Y1821" s="457"/>
      <c r="Z1821" s="87"/>
      <c r="AA1821" s="521">
        <f t="shared" ref="AA1821:AB1826" si="667">(S1821*Z1821)</f>
        <v>0</v>
      </c>
      <c r="AB1821" s="520">
        <f t="shared" si="667"/>
        <v>0</v>
      </c>
      <c r="AC1821" s="88"/>
      <c r="AD1821" s="519">
        <f t="shared" ref="AD1821:AE1826" si="668">(W1821*AC1821)</f>
        <v>0</v>
      </c>
      <c r="AE1821" s="522">
        <f t="shared" si="668"/>
        <v>0</v>
      </c>
      <c r="AF1821" s="89" t="str">
        <f>IF(AG1821&gt;0,"ok","◄")</f>
        <v>◄</v>
      </c>
      <c r="AG1821" s="90"/>
      <c r="AH1821" s="89" t="str">
        <f>IF(AND(AI1821="",AJ1821&gt;0),"?",IF(AI1821="","◄",IF(AJ1821&gt;=1,"►","")))</f>
        <v>◄</v>
      </c>
      <c r="AI1821" s="91"/>
      <c r="AJ1821" s="92"/>
      <c r="AK1821" s="586"/>
      <c r="AL1821" s="587"/>
      <c r="AM1821" s="43"/>
      <c r="AN1821" s="27" t="s">
        <v>6</v>
      </c>
      <c r="AO1821" s="27" t="s">
        <v>6</v>
      </c>
      <c r="AP1821" s="516"/>
      <c r="AQ1821" s="516"/>
      <c r="AR1821" s="516"/>
      <c r="AS1821" s="516" t="s">
        <v>6</v>
      </c>
      <c r="AT1821" s="516" t="s">
        <v>6</v>
      </c>
      <c r="AU1821" s="516"/>
      <c r="AV1821" s="516" t="s">
        <v>6</v>
      </c>
      <c r="AW1821" s="516" t="s">
        <v>6</v>
      </c>
      <c r="AX1821" s="516"/>
      <c r="AY1821" s="516" t="s">
        <v>6</v>
      </c>
      <c r="AZ1821" s="516" t="s">
        <v>6</v>
      </c>
      <c r="BA1821" s="516"/>
      <c r="BB1821" s="516" t="s">
        <v>6</v>
      </c>
      <c r="BC1821" s="516" t="s">
        <v>6</v>
      </c>
      <c r="BD1821" s="516"/>
      <c r="BE1821" s="516" t="s">
        <v>6</v>
      </c>
      <c r="BF1821" s="516" t="s">
        <v>6</v>
      </c>
      <c r="BG1821" s="516"/>
      <c r="BH1821" s="516" t="s">
        <v>6</v>
      </c>
      <c r="BI1821" s="516" t="s">
        <v>6</v>
      </c>
      <c r="BJ1821" s="516"/>
      <c r="BK1821" s="516" t="s">
        <v>6</v>
      </c>
      <c r="BL1821" s="516" t="s">
        <v>6</v>
      </c>
      <c r="BM1821" s="516"/>
      <c r="BN1821" s="516" t="s">
        <v>6</v>
      </c>
      <c r="BO1821" s="516" t="s">
        <v>6</v>
      </c>
      <c r="BP1821" s="516"/>
      <c r="BQ1821" s="516" t="s">
        <v>6</v>
      </c>
      <c r="BR1821" s="516" t="s">
        <v>6</v>
      </c>
      <c r="BS1821" s="516"/>
      <c r="BT1821" s="516"/>
      <c r="BU1821" s="516"/>
      <c r="BV1821" s="516"/>
      <c r="BW1821" s="516"/>
      <c r="BX1821" s="516"/>
      <c r="BY1821" s="516"/>
      <c r="BZ1821" s="28"/>
      <c r="CA1821" s="24"/>
      <c r="CB1821" s="29"/>
      <c r="CC1821" s="29"/>
      <c r="CD1821" s="30"/>
      <c r="CE1821" s="29"/>
      <c r="CF1821" s="29"/>
      <c r="CG1821" s="31"/>
      <c r="CH1821" s="457"/>
      <c r="CI1821" s="23" t="s">
        <v>836</v>
      </c>
    </row>
    <row r="1822" spans="1:87" ht="15.6" thickTop="1" thickBot="1" x14ac:dyDescent="0.35">
      <c r="A1822" s="503"/>
      <c r="B1822" s="49"/>
      <c r="C1822" s="156">
        <f t="shared" si="662"/>
        <v>0</v>
      </c>
      <c r="D1822" s="457"/>
      <c r="E1822" s="73"/>
      <c r="F1822" s="107" t="s">
        <v>3853</v>
      </c>
      <c r="G1822" s="302">
        <v>28126</v>
      </c>
      <c r="H1822" s="76">
        <v>1</v>
      </c>
      <c r="I1822" s="119"/>
      <c r="J1822" s="119"/>
      <c r="K1822" s="79"/>
      <c r="L1822" s="79"/>
      <c r="M1822" s="79"/>
      <c r="N1822" s="80" t="s">
        <v>3852</v>
      </c>
      <c r="O1822" s="171" t="s">
        <v>3854</v>
      </c>
      <c r="P1822" s="197"/>
      <c r="Q1822" s="83" t="str">
        <f t="shared" si="663"/>
        <v/>
      </c>
      <c r="R1822" s="83" t="str">
        <f t="shared" si="664"/>
        <v>◄</v>
      </c>
      <c r="S1822" s="84"/>
      <c r="T1822" s="85"/>
      <c r="U1822" s="83" t="str">
        <f t="shared" si="665"/>
        <v/>
      </c>
      <c r="V1822" s="83" t="str">
        <f t="shared" si="666"/>
        <v>◄</v>
      </c>
      <c r="W1822" s="86"/>
      <c r="X1822" s="85"/>
      <c r="Y1822" s="457"/>
      <c r="Z1822" s="87"/>
      <c r="AA1822" s="521">
        <f t="shared" si="667"/>
        <v>0</v>
      </c>
      <c r="AB1822" s="520">
        <f t="shared" si="667"/>
        <v>0</v>
      </c>
      <c r="AC1822" s="88"/>
      <c r="AD1822" s="519">
        <f t="shared" si="668"/>
        <v>0</v>
      </c>
      <c r="AE1822" s="522">
        <f t="shared" si="668"/>
        <v>0</v>
      </c>
      <c r="AF1822" s="44"/>
      <c r="AG1822" s="45"/>
      <c r="AH1822" s="44"/>
      <c r="AI1822" s="45"/>
      <c r="AJ1822" s="45"/>
      <c r="AK1822" s="45"/>
      <c r="AL1822" s="45"/>
      <c r="AM1822" s="43"/>
      <c r="AN1822" s="27" t="s">
        <v>6</v>
      </c>
      <c r="AO1822" s="27" t="s">
        <v>6</v>
      </c>
      <c r="AP1822" s="516"/>
      <c r="AQ1822" s="516"/>
      <c r="AR1822" s="516"/>
      <c r="AS1822" s="516" t="s">
        <v>6</v>
      </c>
      <c r="AT1822" s="516" t="s">
        <v>6</v>
      </c>
      <c r="AU1822" s="516"/>
      <c r="AV1822" s="516" t="s">
        <v>6</v>
      </c>
      <c r="AW1822" s="516" t="s">
        <v>6</v>
      </c>
      <c r="AX1822" s="516"/>
      <c r="AY1822" s="516" t="s">
        <v>6</v>
      </c>
      <c r="AZ1822" s="516" t="s">
        <v>6</v>
      </c>
      <c r="BA1822" s="516"/>
      <c r="BB1822" s="516" t="s">
        <v>6</v>
      </c>
      <c r="BC1822" s="516" t="s">
        <v>6</v>
      </c>
      <c r="BD1822" s="516"/>
      <c r="BE1822" s="516" t="s">
        <v>6</v>
      </c>
      <c r="BF1822" s="516" t="s">
        <v>6</v>
      </c>
      <c r="BG1822" s="516"/>
      <c r="BH1822" s="516" t="s">
        <v>6</v>
      </c>
      <c r="BI1822" s="516" t="s">
        <v>6</v>
      </c>
      <c r="BJ1822" s="516"/>
      <c r="BK1822" s="516" t="s">
        <v>6</v>
      </c>
      <c r="BL1822" s="516" t="s">
        <v>6</v>
      </c>
      <c r="BM1822" s="516"/>
      <c r="BN1822" s="516" t="s">
        <v>6</v>
      </c>
      <c r="BO1822" s="516" t="s">
        <v>6</v>
      </c>
      <c r="BP1822" s="516"/>
      <c r="BQ1822" s="516" t="s">
        <v>6</v>
      </c>
      <c r="BR1822" s="516" t="s">
        <v>6</v>
      </c>
      <c r="BS1822" s="516"/>
      <c r="BT1822" s="516"/>
      <c r="BU1822" s="516"/>
      <c r="BV1822" s="516"/>
      <c r="BW1822" s="516"/>
      <c r="BX1822" s="516"/>
      <c r="BY1822" s="516"/>
      <c r="BZ1822" s="28"/>
      <c r="CA1822" s="24"/>
      <c r="CB1822" s="29"/>
      <c r="CC1822" s="29"/>
      <c r="CD1822" s="30"/>
      <c r="CE1822" s="29"/>
      <c r="CF1822" s="29"/>
      <c r="CG1822" s="31"/>
      <c r="CH1822" s="457"/>
      <c r="CI1822" s="23" t="s">
        <v>836</v>
      </c>
    </row>
    <row r="1823" spans="1:87" ht="15.6" thickTop="1" thickBot="1" x14ac:dyDescent="0.35">
      <c r="A1823" s="503"/>
      <c r="B1823" s="49"/>
      <c r="C1823" s="156">
        <f t="shared" si="662"/>
        <v>0</v>
      </c>
      <c r="D1823" s="457"/>
      <c r="E1823" s="73"/>
      <c r="F1823" s="107" t="s">
        <v>3855</v>
      </c>
      <c r="G1823" s="302">
        <v>28126</v>
      </c>
      <c r="H1823" s="76">
        <v>1</v>
      </c>
      <c r="I1823" s="119"/>
      <c r="J1823" s="119"/>
      <c r="K1823" s="79"/>
      <c r="L1823" s="79"/>
      <c r="M1823" s="79"/>
      <c r="N1823" s="80" t="s">
        <v>3852</v>
      </c>
      <c r="O1823" s="171" t="s">
        <v>3856</v>
      </c>
      <c r="P1823" s="197"/>
      <c r="Q1823" s="83" t="str">
        <f t="shared" si="663"/>
        <v/>
      </c>
      <c r="R1823" s="83" t="str">
        <f t="shared" si="664"/>
        <v>◄</v>
      </c>
      <c r="S1823" s="84"/>
      <c r="T1823" s="85"/>
      <c r="U1823" s="83" t="str">
        <f t="shared" si="665"/>
        <v/>
      </c>
      <c r="V1823" s="83" t="str">
        <f t="shared" si="666"/>
        <v>◄</v>
      </c>
      <c r="W1823" s="86"/>
      <c r="X1823" s="85"/>
      <c r="Y1823" s="457"/>
      <c r="Z1823" s="87"/>
      <c r="AA1823" s="521">
        <f t="shared" si="667"/>
        <v>0</v>
      </c>
      <c r="AB1823" s="520">
        <f t="shared" si="667"/>
        <v>0</v>
      </c>
      <c r="AC1823" s="88"/>
      <c r="AD1823" s="519">
        <f t="shared" si="668"/>
        <v>0</v>
      </c>
      <c r="AE1823" s="522">
        <f t="shared" si="668"/>
        <v>0</v>
      </c>
      <c r="AF1823" s="44"/>
      <c r="AG1823" s="45"/>
      <c r="AH1823" s="44"/>
      <c r="AI1823" s="45"/>
      <c r="AJ1823" s="45"/>
      <c r="AK1823" s="45"/>
      <c r="AL1823" s="45"/>
      <c r="AM1823" s="43"/>
      <c r="AN1823" s="27" t="s">
        <v>6</v>
      </c>
      <c r="AO1823" s="27" t="s">
        <v>6</v>
      </c>
      <c r="AP1823" s="516"/>
      <c r="AQ1823" s="516"/>
      <c r="AR1823" s="516"/>
      <c r="AS1823" s="516" t="s">
        <v>6</v>
      </c>
      <c r="AT1823" s="516" t="s">
        <v>6</v>
      </c>
      <c r="AU1823" s="516"/>
      <c r="AV1823" s="516" t="s">
        <v>6</v>
      </c>
      <c r="AW1823" s="516" t="s">
        <v>6</v>
      </c>
      <c r="AX1823" s="516"/>
      <c r="AY1823" s="516" t="s">
        <v>6</v>
      </c>
      <c r="AZ1823" s="516" t="s">
        <v>6</v>
      </c>
      <c r="BA1823" s="516"/>
      <c r="BB1823" s="516" t="s">
        <v>6</v>
      </c>
      <c r="BC1823" s="516" t="s">
        <v>6</v>
      </c>
      <c r="BD1823" s="516"/>
      <c r="BE1823" s="516" t="s">
        <v>6</v>
      </c>
      <c r="BF1823" s="516" t="s">
        <v>6</v>
      </c>
      <c r="BG1823" s="516"/>
      <c r="BH1823" s="516" t="s">
        <v>6</v>
      </c>
      <c r="BI1823" s="516" t="s">
        <v>6</v>
      </c>
      <c r="BJ1823" s="516"/>
      <c r="BK1823" s="516" t="s">
        <v>6</v>
      </c>
      <c r="BL1823" s="516" t="s">
        <v>6</v>
      </c>
      <c r="BM1823" s="516"/>
      <c r="BN1823" s="516" t="s">
        <v>6</v>
      </c>
      <c r="BO1823" s="516" t="s">
        <v>6</v>
      </c>
      <c r="BP1823" s="516"/>
      <c r="BQ1823" s="516" t="s">
        <v>6</v>
      </c>
      <c r="BR1823" s="516" t="s">
        <v>6</v>
      </c>
      <c r="BS1823" s="516"/>
      <c r="BT1823" s="516"/>
      <c r="BU1823" s="516"/>
      <c r="BV1823" s="516"/>
      <c r="BW1823" s="516"/>
      <c r="BX1823" s="516"/>
      <c r="BY1823" s="516"/>
      <c r="BZ1823" s="28"/>
      <c r="CA1823" s="24"/>
      <c r="CB1823" s="29"/>
      <c r="CC1823" s="29"/>
      <c r="CD1823" s="30"/>
      <c r="CE1823" s="29"/>
      <c r="CF1823" s="29"/>
      <c r="CG1823" s="31"/>
      <c r="CH1823" s="457"/>
      <c r="CI1823" s="23" t="s">
        <v>836</v>
      </c>
    </row>
    <row r="1824" spans="1:87" ht="15.6" thickTop="1" thickBot="1" x14ac:dyDescent="0.35">
      <c r="A1824" s="503"/>
      <c r="B1824" s="49"/>
      <c r="C1824" s="156">
        <f t="shared" si="662"/>
        <v>0</v>
      </c>
      <c r="D1824" s="457"/>
      <c r="E1824" s="73"/>
      <c r="F1824" s="107" t="s">
        <v>3857</v>
      </c>
      <c r="G1824" s="302">
        <v>28126</v>
      </c>
      <c r="H1824" s="76">
        <v>1</v>
      </c>
      <c r="I1824" s="119"/>
      <c r="J1824" s="119"/>
      <c r="K1824" s="79"/>
      <c r="L1824" s="79"/>
      <c r="M1824" s="79"/>
      <c r="N1824" s="80" t="s">
        <v>3852</v>
      </c>
      <c r="O1824" s="171" t="s">
        <v>3858</v>
      </c>
      <c r="P1824" s="197"/>
      <c r="Q1824" s="83" t="str">
        <f t="shared" si="663"/>
        <v/>
      </c>
      <c r="R1824" s="83" t="str">
        <f t="shared" si="664"/>
        <v>◄</v>
      </c>
      <c r="S1824" s="84"/>
      <c r="T1824" s="85"/>
      <c r="U1824" s="83" t="str">
        <f t="shared" si="665"/>
        <v/>
      </c>
      <c r="V1824" s="83" t="str">
        <f t="shared" si="666"/>
        <v>◄</v>
      </c>
      <c r="W1824" s="86"/>
      <c r="X1824" s="85"/>
      <c r="Y1824" s="457"/>
      <c r="Z1824" s="87"/>
      <c r="AA1824" s="521">
        <f t="shared" si="667"/>
        <v>0</v>
      </c>
      <c r="AB1824" s="520">
        <f t="shared" si="667"/>
        <v>0</v>
      </c>
      <c r="AC1824" s="88"/>
      <c r="AD1824" s="519">
        <f t="shared" si="668"/>
        <v>0</v>
      </c>
      <c r="AE1824" s="522">
        <f t="shared" si="668"/>
        <v>0</v>
      </c>
      <c r="AF1824" s="44"/>
      <c r="AG1824" s="45"/>
      <c r="AH1824" s="44"/>
      <c r="AI1824" s="45"/>
      <c r="AJ1824" s="45"/>
      <c r="AK1824" s="45"/>
      <c r="AL1824" s="45"/>
      <c r="AM1824" s="43"/>
      <c r="AN1824" s="27" t="s">
        <v>6</v>
      </c>
      <c r="AO1824" s="27" t="s">
        <v>6</v>
      </c>
      <c r="AP1824" s="516"/>
      <c r="AQ1824" s="516"/>
      <c r="AR1824" s="516"/>
      <c r="AS1824" s="516" t="s">
        <v>6</v>
      </c>
      <c r="AT1824" s="516" t="s">
        <v>6</v>
      </c>
      <c r="AU1824" s="516"/>
      <c r="AV1824" s="516" t="s">
        <v>6</v>
      </c>
      <c r="AW1824" s="516" t="s">
        <v>6</v>
      </c>
      <c r="AX1824" s="516"/>
      <c r="AY1824" s="516" t="s">
        <v>6</v>
      </c>
      <c r="AZ1824" s="516" t="s">
        <v>6</v>
      </c>
      <c r="BA1824" s="516"/>
      <c r="BB1824" s="516" t="s">
        <v>6</v>
      </c>
      <c r="BC1824" s="516" t="s">
        <v>6</v>
      </c>
      <c r="BD1824" s="516"/>
      <c r="BE1824" s="516" t="s">
        <v>6</v>
      </c>
      <c r="BF1824" s="516" t="s">
        <v>6</v>
      </c>
      <c r="BG1824" s="516"/>
      <c r="BH1824" s="516" t="s">
        <v>6</v>
      </c>
      <c r="BI1824" s="516" t="s">
        <v>6</v>
      </c>
      <c r="BJ1824" s="516"/>
      <c r="BK1824" s="516" t="s">
        <v>6</v>
      </c>
      <c r="BL1824" s="516" t="s">
        <v>6</v>
      </c>
      <c r="BM1824" s="516"/>
      <c r="BN1824" s="516" t="s">
        <v>6</v>
      </c>
      <c r="BO1824" s="516" t="s">
        <v>6</v>
      </c>
      <c r="BP1824" s="516"/>
      <c r="BQ1824" s="516" t="s">
        <v>6</v>
      </c>
      <c r="BR1824" s="516" t="s">
        <v>6</v>
      </c>
      <c r="BS1824" s="516"/>
      <c r="BT1824" s="516"/>
      <c r="BU1824" s="516"/>
      <c r="BV1824" s="516"/>
      <c r="BW1824" s="516"/>
      <c r="BX1824" s="516"/>
      <c r="BY1824" s="516"/>
      <c r="BZ1824" s="28"/>
      <c r="CA1824" s="24"/>
      <c r="CB1824" s="29"/>
      <c r="CC1824" s="29"/>
      <c r="CD1824" s="30"/>
      <c r="CE1824" s="29"/>
      <c r="CF1824" s="29"/>
      <c r="CG1824" s="31"/>
      <c r="CH1824" s="457"/>
      <c r="CI1824" s="23" t="s">
        <v>836</v>
      </c>
    </row>
    <row r="1825" spans="1:87" ht="15.6" thickTop="1" thickBot="1" x14ac:dyDescent="0.35">
      <c r="A1825" s="503"/>
      <c r="B1825" s="49"/>
      <c r="C1825" s="156">
        <f t="shared" si="662"/>
        <v>0</v>
      </c>
      <c r="D1825" s="457"/>
      <c r="E1825" s="73"/>
      <c r="F1825" s="107" t="s">
        <v>3859</v>
      </c>
      <c r="G1825" s="302">
        <v>28126</v>
      </c>
      <c r="H1825" s="76">
        <v>1</v>
      </c>
      <c r="I1825" s="119"/>
      <c r="J1825" s="119"/>
      <c r="K1825" s="79"/>
      <c r="L1825" s="79"/>
      <c r="M1825" s="79"/>
      <c r="N1825" s="80" t="s">
        <v>3852</v>
      </c>
      <c r="O1825" s="171" t="s">
        <v>3860</v>
      </c>
      <c r="P1825" s="197"/>
      <c r="Q1825" s="83" t="str">
        <f t="shared" si="663"/>
        <v/>
      </c>
      <c r="R1825" s="83" t="str">
        <f t="shared" si="664"/>
        <v>◄</v>
      </c>
      <c r="S1825" s="84"/>
      <c r="T1825" s="85"/>
      <c r="U1825" s="83" t="str">
        <f t="shared" si="665"/>
        <v/>
      </c>
      <c r="V1825" s="83" t="str">
        <f t="shared" si="666"/>
        <v>◄</v>
      </c>
      <c r="W1825" s="86"/>
      <c r="X1825" s="85"/>
      <c r="Y1825" s="457"/>
      <c r="Z1825" s="87"/>
      <c r="AA1825" s="521">
        <f t="shared" si="667"/>
        <v>0</v>
      </c>
      <c r="AB1825" s="520">
        <f t="shared" si="667"/>
        <v>0</v>
      </c>
      <c r="AC1825" s="88"/>
      <c r="AD1825" s="519">
        <f t="shared" si="668"/>
        <v>0</v>
      </c>
      <c r="AE1825" s="522">
        <f t="shared" si="668"/>
        <v>0</v>
      </c>
      <c r="AF1825" s="44"/>
      <c r="AG1825" s="45"/>
      <c r="AH1825" s="44"/>
      <c r="AI1825" s="45"/>
      <c r="AJ1825" s="45"/>
      <c r="AK1825" s="45"/>
      <c r="AL1825" s="45"/>
      <c r="AM1825" s="43"/>
      <c r="AN1825" s="27" t="s">
        <v>6</v>
      </c>
      <c r="AO1825" s="27" t="s">
        <v>6</v>
      </c>
      <c r="AP1825" s="516"/>
      <c r="AQ1825" s="516"/>
      <c r="AR1825" s="516"/>
      <c r="AS1825" s="516" t="s">
        <v>6</v>
      </c>
      <c r="AT1825" s="516" t="s">
        <v>6</v>
      </c>
      <c r="AU1825" s="516"/>
      <c r="AV1825" s="516" t="s">
        <v>6</v>
      </c>
      <c r="AW1825" s="516" t="s">
        <v>6</v>
      </c>
      <c r="AX1825" s="516"/>
      <c r="AY1825" s="516" t="s">
        <v>6</v>
      </c>
      <c r="AZ1825" s="516" t="s">
        <v>6</v>
      </c>
      <c r="BA1825" s="516"/>
      <c r="BB1825" s="516" t="s">
        <v>6</v>
      </c>
      <c r="BC1825" s="516" t="s">
        <v>6</v>
      </c>
      <c r="BD1825" s="516"/>
      <c r="BE1825" s="516" t="s">
        <v>6</v>
      </c>
      <c r="BF1825" s="516" t="s">
        <v>6</v>
      </c>
      <c r="BG1825" s="516"/>
      <c r="BH1825" s="516" t="s">
        <v>6</v>
      </c>
      <c r="BI1825" s="516" t="s">
        <v>6</v>
      </c>
      <c r="BJ1825" s="516"/>
      <c r="BK1825" s="516" t="s">
        <v>6</v>
      </c>
      <c r="BL1825" s="516" t="s">
        <v>6</v>
      </c>
      <c r="BM1825" s="516"/>
      <c r="BN1825" s="516" t="s">
        <v>6</v>
      </c>
      <c r="BO1825" s="516" t="s">
        <v>6</v>
      </c>
      <c r="BP1825" s="516"/>
      <c r="BQ1825" s="516" t="s">
        <v>6</v>
      </c>
      <c r="BR1825" s="516" t="s">
        <v>6</v>
      </c>
      <c r="BS1825" s="516"/>
      <c r="BT1825" s="516"/>
      <c r="BU1825" s="516"/>
      <c r="BV1825" s="516"/>
      <c r="BW1825" s="516"/>
      <c r="BX1825" s="516"/>
      <c r="BY1825" s="516"/>
      <c r="BZ1825" s="28"/>
      <c r="CA1825" s="24"/>
      <c r="CB1825" s="29"/>
      <c r="CC1825" s="29"/>
      <c r="CD1825" s="30"/>
      <c r="CE1825" s="29"/>
      <c r="CF1825" s="29"/>
      <c r="CG1825" s="31"/>
      <c r="CH1825" s="457"/>
      <c r="CI1825" s="23" t="s">
        <v>836</v>
      </c>
    </row>
    <row r="1826" spans="1:87" ht="15.6" thickTop="1" thickBot="1" x14ac:dyDescent="0.35">
      <c r="A1826" s="503"/>
      <c r="B1826" s="49"/>
      <c r="C1826" s="156">
        <f t="shared" si="662"/>
        <v>0</v>
      </c>
      <c r="D1826" s="457"/>
      <c r="E1826" s="73"/>
      <c r="F1826" s="107" t="s">
        <v>3861</v>
      </c>
      <c r="G1826" s="302">
        <v>28126</v>
      </c>
      <c r="H1826" s="76">
        <v>1</v>
      </c>
      <c r="I1826" s="119"/>
      <c r="J1826" s="119"/>
      <c r="K1826" s="79"/>
      <c r="L1826" s="79"/>
      <c r="M1826" s="79"/>
      <c r="N1826" s="80" t="s">
        <v>3852</v>
      </c>
      <c r="O1826" s="171" t="s">
        <v>3862</v>
      </c>
      <c r="P1826" s="197"/>
      <c r="Q1826" s="83" t="str">
        <f t="shared" si="663"/>
        <v/>
      </c>
      <c r="R1826" s="83" t="str">
        <f t="shared" si="664"/>
        <v>◄</v>
      </c>
      <c r="S1826" s="84"/>
      <c r="T1826" s="85"/>
      <c r="U1826" s="83" t="str">
        <f t="shared" si="665"/>
        <v/>
      </c>
      <c r="V1826" s="83" t="str">
        <f t="shared" si="666"/>
        <v>◄</v>
      </c>
      <c r="W1826" s="86"/>
      <c r="X1826" s="85"/>
      <c r="Y1826" s="457"/>
      <c r="Z1826" s="87"/>
      <c r="AA1826" s="521">
        <f t="shared" si="667"/>
        <v>0</v>
      </c>
      <c r="AB1826" s="520">
        <f t="shared" si="667"/>
        <v>0</v>
      </c>
      <c r="AC1826" s="88"/>
      <c r="AD1826" s="519">
        <f t="shared" si="668"/>
        <v>0</v>
      </c>
      <c r="AE1826" s="522">
        <f t="shared" si="668"/>
        <v>0</v>
      </c>
      <c r="AF1826" s="44"/>
      <c r="AG1826" s="45"/>
      <c r="AH1826" s="44"/>
      <c r="AI1826" s="45"/>
      <c r="AJ1826" s="45"/>
      <c r="AK1826" s="45"/>
      <c r="AL1826" s="45"/>
      <c r="AM1826" s="43"/>
      <c r="AN1826" s="27" t="s">
        <v>6</v>
      </c>
      <c r="AO1826" s="27" t="s">
        <v>6</v>
      </c>
      <c r="AP1826" s="516"/>
      <c r="AQ1826" s="516"/>
      <c r="AR1826" s="516"/>
      <c r="AS1826" s="516" t="s">
        <v>6</v>
      </c>
      <c r="AT1826" s="516" t="s">
        <v>6</v>
      </c>
      <c r="AU1826" s="516"/>
      <c r="AV1826" s="516" t="s">
        <v>6</v>
      </c>
      <c r="AW1826" s="516" t="s">
        <v>6</v>
      </c>
      <c r="AX1826" s="516"/>
      <c r="AY1826" s="516" t="s">
        <v>6</v>
      </c>
      <c r="AZ1826" s="516" t="s">
        <v>6</v>
      </c>
      <c r="BA1826" s="516"/>
      <c r="BB1826" s="516" t="s">
        <v>6</v>
      </c>
      <c r="BC1826" s="516" t="s">
        <v>6</v>
      </c>
      <c r="BD1826" s="516"/>
      <c r="BE1826" s="516" t="s">
        <v>6</v>
      </c>
      <c r="BF1826" s="516" t="s">
        <v>6</v>
      </c>
      <c r="BG1826" s="516"/>
      <c r="BH1826" s="516" t="s">
        <v>6</v>
      </c>
      <c r="BI1826" s="516" t="s">
        <v>6</v>
      </c>
      <c r="BJ1826" s="516"/>
      <c r="BK1826" s="516" t="s">
        <v>6</v>
      </c>
      <c r="BL1826" s="516" t="s">
        <v>6</v>
      </c>
      <c r="BM1826" s="516"/>
      <c r="BN1826" s="516" t="s">
        <v>6</v>
      </c>
      <c r="BO1826" s="516" t="s">
        <v>6</v>
      </c>
      <c r="BP1826" s="516"/>
      <c r="BQ1826" s="516" t="s">
        <v>6</v>
      </c>
      <c r="BR1826" s="516" t="s">
        <v>6</v>
      </c>
      <c r="BS1826" s="516"/>
      <c r="BT1826" s="516"/>
      <c r="BU1826" s="516"/>
      <c r="BV1826" s="516"/>
      <c r="BW1826" s="516"/>
      <c r="BX1826" s="516"/>
      <c r="BY1826" s="516"/>
      <c r="BZ1826" s="28"/>
      <c r="CA1826" s="24"/>
      <c r="CB1826" s="29"/>
      <c r="CC1826" s="29"/>
      <c r="CD1826" s="30"/>
      <c r="CE1826" s="29"/>
      <c r="CF1826" s="29"/>
      <c r="CG1826" s="31"/>
      <c r="CH1826" s="457"/>
      <c r="CI1826" s="23" t="s">
        <v>836</v>
      </c>
    </row>
    <row r="1827" spans="1:87" ht="16.8" customHeight="1" thickTop="1" thickBot="1" x14ac:dyDescent="0.35">
      <c r="A1827" s="505" t="str">
        <f>IF(COUNTIF(B1828:B1829,"x")&gt;0,"x","")</f>
        <v/>
      </c>
      <c r="B1827" s="57"/>
      <c r="C1827" s="510" t="str">
        <f>A1827</f>
        <v/>
      </c>
      <c r="D1827" s="66">
        <f>ROWS(D1828:D1829)-1</f>
        <v>1</v>
      </c>
      <c r="E1827" s="58" t="s">
        <v>3863</v>
      </c>
      <c r="F1827" s="59"/>
      <c r="G1827" s="301"/>
      <c r="H1827" s="6"/>
      <c r="I1827" s="18"/>
      <c r="J1827" s="18"/>
      <c r="K1827" s="18"/>
      <c r="L1827" s="18"/>
      <c r="M1827" s="18"/>
      <c r="N1827" s="46"/>
      <c r="O1827" s="60" t="s">
        <v>3864</v>
      </c>
      <c r="P1827" s="61" t="s">
        <v>6983</v>
      </c>
      <c r="Q1827" s="62"/>
      <c r="R1827" s="63" t="str">
        <f>IF(COUNTIF(Q1828:Q1829,"?")&gt;0,"?",IF(AND(S1827="◄",T1827="►"),"◄►",IF(S1827="◄","◄",IF(T1827="►","►",""))))</f>
        <v>◄</v>
      </c>
      <c r="S1827" s="64" t="str">
        <f>IF(SUM(S1828:S1829)+1=ROWS(S1828:S1829)-COUNTIF(S1828:S1829,"-"),"","◄")</f>
        <v>◄</v>
      </c>
      <c r="T1827" s="65" t="str">
        <f>IF(SUM(T1828:T1829)&gt;0,"►","")</f>
        <v/>
      </c>
      <c r="U1827" s="62"/>
      <c r="V1827" s="63" t="str">
        <f>IF(COUNTIF(U1828:U1829,"?")&gt;0,"?",IF(AND(W1827="◄",X1827="►"),"◄►",IF(W1827="◄","◄",IF(X1827="►","►",""))))</f>
        <v>◄</v>
      </c>
      <c r="W1827" s="64" t="str">
        <f>IF(SUM(W1828:W1829)+1=ROWS(W1828:W1829)-COUNTIF(W1828:W1829,"-"),"","◄")</f>
        <v>◄</v>
      </c>
      <c r="X1827" s="65" t="str">
        <f>IF(SUM(X1828:X1829)&gt;0,"►","")</f>
        <v/>
      </c>
      <c r="Y1827" s="66">
        <f>ROWS(Y1828:Y1829)-1</f>
        <v>1</v>
      </c>
      <c r="Z1827" s="67">
        <f>SUM(Z1828:Z1829)-Z1829</f>
        <v>0</v>
      </c>
      <c r="AA1827" s="68" t="s">
        <v>840</v>
      </c>
      <c r="AB1827" s="69"/>
      <c r="AC1827" s="67">
        <f>SUM(AC1828:AC1829)-AC1829</f>
        <v>0</v>
      </c>
      <c r="AD1827" s="68" t="s">
        <v>3335</v>
      </c>
      <c r="AE1827" s="69"/>
      <c r="AF1827" s="70" t="str">
        <f>IF(AG1827="◄","◄",IF(AG1827="ok","►",""))</f>
        <v>◄</v>
      </c>
      <c r="AG1827" s="71" t="str">
        <f>IF(AG1828&gt;0,"OK","◄")</f>
        <v>◄</v>
      </c>
      <c r="AH1827" s="62" t="str">
        <f>IF(AND(AI1827="◄",AJ1827="►"),"◄?►",IF(AI1827="◄","◄",IF(AJ1827="►","►","")))</f>
        <v>◄</v>
      </c>
      <c r="AI1827" s="64" t="str">
        <f>IF(AI1828&gt;0,"","◄")</f>
        <v>◄</v>
      </c>
      <c r="AJ1827" s="65" t="str">
        <f>IF(SUM(AJ1828:AJ1829)&gt;0,"►","")</f>
        <v/>
      </c>
      <c r="AK1827" s="570">
        <f>G1828</f>
        <v>28126</v>
      </c>
      <c r="AL1827" s="572" t="str">
        <f>P1827</f>
        <v xml:space="preserve"> ▬ folder Nr. 6  /  77 ▬</v>
      </c>
      <c r="AM1827" s="43"/>
      <c r="AN1827" s="1" t="str">
        <f>IF(AO1827="","",IF(COUNTIF(AN1828,"ok"),"","◄"))</f>
        <v>◄</v>
      </c>
      <c r="AO1827" s="9" t="str">
        <f>IF(COUNTIF(AP1827:BR1827,"◄")&gt;0,"◄","")</f>
        <v>◄</v>
      </c>
      <c r="AP1827" s="250" t="str">
        <f>IF(AP1828="-","",IF(AP1828&gt;0,"","◄"))</f>
        <v>◄</v>
      </c>
      <c r="AQ1827" s="251"/>
      <c r="AR1827" s="517">
        <f>IF(ISNONTEXT(AR1828)=TRUE,"_",1)</f>
        <v>1</v>
      </c>
      <c r="AS1827" s="250" t="str">
        <f>IF(AS1828="-","",IF(AS1828&gt;0,"","◄"))</f>
        <v>◄</v>
      </c>
      <c r="AT1827" s="251"/>
      <c r="AU1827" s="517">
        <f>IF(ISNONTEXT(AU1828)=TRUE,"_",AR1827+1)</f>
        <v>2</v>
      </c>
      <c r="AV1827" s="250" t="str">
        <f>IF(AV1828="-","",IF(AV1828&gt;0,"","◄"))</f>
        <v>◄</v>
      </c>
      <c r="AW1827" s="251"/>
      <c r="AX1827" s="517">
        <f>IF(ISNONTEXT(AX1828)=TRUE,"_",AU1827+1)</f>
        <v>3</v>
      </c>
      <c r="AY1827" s="250" t="str">
        <f>IF(AY1828="-","",IF(AY1828&gt;0,"","◄"))</f>
        <v/>
      </c>
      <c r="AZ1827" s="251"/>
      <c r="BA1827" s="517" t="str">
        <f>IF(ISNONTEXT(BA1828)=TRUE,"_",AX1827+1)</f>
        <v>_</v>
      </c>
      <c r="BB1827" s="250" t="str">
        <f>IF(BB1828="-","",IF(BB1828&gt;0,"","◄"))</f>
        <v/>
      </c>
      <c r="BC1827" s="251"/>
      <c r="BD1827" s="517" t="str">
        <f>IF(ISNONTEXT(BD1828)=TRUE,"_",BA1827+1)</f>
        <v>_</v>
      </c>
      <c r="BE1827" s="250" t="str">
        <f>IF(BE1828="-","",IF(BE1828&gt;0,"","◄"))</f>
        <v/>
      </c>
      <c r="BF1827" s="251"/>
      <c r="BG1827" s="517" t="str">
        <f>IF(ISNONTEXT(BG1828)=TRUE,"_",BD1827+1)</f>
        <v>_</v>
      </c>
      <c r="BH1827" s="250" t="str">
        <f>IF(BH1828="-","",IF(BH1828&gt;0,"","◄"))</f>
        <v/>
      </c>
      <c r="BI1827" s="251"/>
      <c r="BJ1827" s="517" t="str">
        <f>IF(ISNONTEXT(BJ1828)=TRUE,"_",BG1827+1)</f>
        <v>_</v>
      </c>
      <c r="BK1827" s="563" t="str">
        <f>IF(BK1828="-","",IF(BK1828&gt;0,"","◄"))</f>
        <v/>
      </c>
      <c r="BL1827" s="564"/>
      <c r="BM1827" s="517" t="str">
        <f>IF(ISNONTEXT(BM1828)=TRUE,"_",BJ1827+1)</f>
        <v>_</v>
      </c>
      <c r="BN1827" s="563" t="str">
        <f>IF(BN1828="-","",IF(BN1828&gt;0,"","◄"))</f>
        <v/>
      </c>
      <c r="BO1827" s="564"/>
      <c r="BP1827" s="517" t="str">
        <f>IF(ISNONTEXT(BP1828)=TRUE,"_",BM1827+1)</f>
        <v>_</v>
      </c>
      <c r="BQ1827" s="563" t="str">
        <f>IF(BQ1828="-","",IF(BQ1828&gt;0,"","◄"))</f>
        <v/>
      </c>
      <c r="BR1827" s="564"/>
      <c r="BS1827" s="517" t="str">
        <f>IF(ISNONTEXT(BS1828)=TRUE,"_",BP1827+1)</f>
        <v>_</v>
      </c>
      <c r="BT1827" s="563" t="str">
        <f>IF(BT1828="-","",IF(BT1828&gt;0,"","◄"))</f>
        <v>◄</v>
      </c>
      <c r="BU1827" s="564"/>
      <c r="BV1827" s="517" t="str">
        <f>IF(ISNONTEXT(BV1828)=TRUE,"_",1)</f>
        <v>_</v>
      </c>
      <c r="BW1827" s="563" t="str">
        <f>IF(BW1828="-","",IF(BW1828&gt;0,"","◄"))</f>
        <v>◄</v>
      </c>
      <c r="BX1827" s="564"/>
      <c r="BY1827" s="517" t="str">
        <f>IF(ISNONTEXT(BY1828)=TRUE,"_",BV1827+1)</f>
        <v>_</v>
      </c>
      <c r="BZ1827" s="26"/>
      <c r="CA1827" s="24"/>
      <c r="CB1827" s="25" t="str">
        <f>IF(CB1828&gt;0,"►","")</f>
        <v/>
      </c>
      <c r="CC1827" s="25" t="str">
        <f>IF(CC1828&gt;0,"►","")</f>
        <v/>
      </c>
      <c r="CD1827" s="517" t="str">
        <f>IF(ISNONTEXT(CD1828)=TRUE,"_",1)</f>
        <v>_</v>
      </c>
      <c r="CE1827" s="25" t="str">
        <f>IF(CE1828&gt;0,"►","")</f>
        <v/>
      </c>
      <c r="CF1827" s="25" t="str">
        <f>IF(CF1828&gt;0,"►","")</f>
        <v/>
      </c>
      <c r="CG1827" s="517" t="str">
        <f>IF(ISNONTEXT(CG1828)=TRUE,"_",CD1827+1)</f>
        <v>_</v>
      </c>
      <c r="CH1827" s="66">
        <f>ROWS(CH1828:CH1829)-1</f>
        <v>1</v>
      </c>
      <c r="CI1827" s="23" t="s">
        <v>836</v>
      </c>
    </row>
    <row r="1828" spans="1:87" ht="15" thickBot="1" x14ac:dyDescent="0.35">
      <c r="A1828" s="503"/>
      <c r="B1828" s="49"/>
      <c r="C1828" s="156">
        <f>B1828</f>
        <v>0</v>
      </c>
      <c r="D1828" s="457"/>
      <c r="E1828" s="73"/>
      <c r="F1828" s="74" t="s">
        <v>3866</v>
      </c>
      <c r="G1828" s="300">
        <v>28126</v>
      </c>
      <c r="H1828" s="76">
        <v>10</v>
      </c>
      <c r="I1828" s="122" t="s">
        <v>864</v>
      </c>
      <c r="J1828" s="100">
        <v>5</v>
      </c>
      <c r="K1828" s="79"/>
      <c r="L1828" s="79"/>
      <c r="M1828" s="79"/>
      <c r="N1828" s="80" t="s">
        <v>3867</v>
      </c>
      <c r="O1828" s="81"/>
      <c r="P1828" s="82"/>
      <c r="Q1828" s="83" t="str">
        <f>IF(R1828="?","?","")</f>
        <v/>
      </c>
      <c r="R1828" s="83" t="str">
        <f>IF(AND(S1828="",T1828&gt;0),"?",IF(S1828="","◄",IF(T1828&gt;=1,"►","")))</f>
        <v>◄</v>
      </c>
      <c r="S1828" s="84"/>
      <c r="T1828" s="85"/>
      <c r="U1828" s="83" t="str">
        <f>IF(V1828="?","?","")</f>
        <v/>
      </c>
      <c r="V1828" s="83" t="str">
        <f>IF(AND(W1828="",X1828&gt;0),"?",IF(W1828="","◄",IF(X1828&gt;=1,"►","")))</f>
        <v>◄</v>
      </c>
      <c r="W1828" s="86"/>
      <c r="X1828" s="85"/>
      <c r="Y1828" s="457"/>
      <c r="Z1828" s="87"/>
      <c r="AA1828" s="521">
        <f>(S1828*Z1828)</f>
        <v>0</v>
      </c>
      <c r="AB1828" s="520">
        <f>(T1828*AA1828)</f>
        <v>0</v>
      </c>
      <c r="AC1828" s="88"/>
      <c r="AD1828" s="519">
        <f>(W1828*AC1828)</f>
        <v>0</v>
      </c>
      <c r="AE1828" s="522">
        <f>(X1828*AD1828)</f>
        <v>0</v>
      </c>
      <c r="AF1828" s="89" t="str">
        <f>IF(AG1828&gt;0,"ok","◄")</f>
        <v>◄</v>
      </c>
      <c r="AG1828" s="90"/>
      <c r="AH1828" s="89" t="str">
        <f>IF(AND(AI1828="",AJ1828&gt;0),"?",IF(AI1828="","◄",IF(AJ1828&gt;=1,"►","")))</f>
        <v>◄</v>
      </c>
      <c r="AI1828" s="91"/>
      <c r="AJ1828" s="92"/>
      <c r="AK1828" s="586"/>
      <c r="AL1828" s="587"/>
      <c r="AM1828" s="43"/>
      <c r="AN1828" s="3" t="s">
        <v>3</v>
      </c>
      <c r="AO1828" s="12" t="s">
        <v>1</v>
      </c>
      <c r="AP1828" s="13"/>
      <c r="AQ1828" s="14"/>
      <c r="AR1828" s="15" t="s">
        <v>269</v>
      </c>
      <c r="AS1828" s="13"/>
      <c r="AT1828" s="14"/>
      <c r="AU1828" s="15" t="s">
        <v>4</v>
      </c>
      <c r="AV1828" s="13"/>
      <c r="AW1828" s="14"/>
      <c r="AX1828" s="15" t="s">
        <v>382</v>
      </c>
      <c r="AY1828" s="516" t="s">
        <v>6</v>
      </c>
      <c r="AZ1828" s="516" t="s">
        <v>6</v>
      </c>
      <c r="BA1828" s="516"/>
      <c r="BB1828" s="516" t="s">
        <v>6</v>
      </c>
      <c r="BC1828" s="516" t="s">
        <v>6</v>
      </c>
      <c r="BD1828" s="516"/>
      <c r="BE1828" s="516" t="s">
        <v>6</v>
      </c>
      <c r="BF1828" s="516" t="s">
        <v>6</v>
      </c>
      <c r="BG1828" s="516"/>
      <c r="BH1828" s="516" t="s">
        <v>6</v>
      </c>
      <c r="BI1828" s="516" t="s">
        <v>6</v>
      </c>
      <c r="BJ1828" s="516"/>
      <c r="BK1828" s="516" t="s">
        <v>6</v>
      </c>
      <c r="BL1828" s="516" t="s">
        <v>6</v>
      </c>
      <c r="BM1828" s="516"/>
      <c r="BN1828" s="516" t="s">
        <v>6</v>
      </c>
      <c r="BO1828" s="516" t="s">
        <v>6</v>
      </c>
      <c r="BP1828" s="516"/>
      <c r="BQ1828" s="516" t="s">
        <v>6</v>
      </c>
      <c r="BR1828" s="516" t="s">
        <v>6</v>
      </c>
      <c r="BS1828" s="516"/>
      <c r="BT1828" s="32"/>
      <c r="BU1828" s="33"/>
      <c r="BV1828" s="34"/>
      <c r="BW1828" s="32"/>
      <c r="BX1828" s="33"/>
      <c r="BY1828" s="34"/>
      <c r="BZ1828" s="35"/>
      <c r="CA1828" s="24"/>
      <c r="CB1828" s="36"/>
      <c r="CC1828" s="33"/>
      <c r="CD1828" s="37"/>
      <c r="CE1828" s="36"/>
      <c r="CF1828" s="38"/>
      <c r="CG1828" s="39"/>
      <c r="CH1828" s="457"/>
      <c r="CI1828" s="23" t="s">
        <v>836</v>
      </c>
    </row>
    <row r="1829" spans="1:87" ht="16.8" customHeight="1" thickTop="1" thickBot="1" x14ac:dyDescent="0.35">
      <c r="A1829" s="505" t="str">
        <f>IF(COUNTIF(B1830:B1831,"x")&gt;0,"x","")</f>
        <v/>
      </c>
      <c r="B1829" s="57"/>
      <c r="C1829" s="510" t="str">
        <f>A1829</f>
        <v/>
      </c>
      <c r="D1829" s="66">
        <f>ROWS(D1830:D1831)-1</f>
        <v>1</v>
      </c>
      <c r="E1829" s="58" t="s">
        <v>3868</v>
      </c>
      <c r="F1829" s="59"/>
      <c r="G1829" s="301"/>
      <c r="H1829" s="6"/>
      <c r="I1829" s="18"/>
      <c r="J1829" s="18"/>
      <c r="K1829" s="18"/>
      <c r="L1829" s="18"/>
      <c r="M1829" s="18"/>
      <c r="N1829" s="46"/>
      <c r="O1829" s="60" t="s">
        <v>3869</v>
      </c>
      <c r="P1829" s="61" t="s">
        <v>6984</v>
      </c>
      <c r="Q1829" s="62"/>
      <c r="R1829" s="63" t="str">
        <f>IF(COUNTIF(Q1830:Q1831,"?")&gt;0,"?",IF(AND(S1829="◄",T1829="►"),"◄►",IF(S1829="◄","◄",IF(T1829="►","►",""))))</f>
        <v>◄</v>
      </c>
      <c r="S1829" s="64" t="str">
        <f>IF(SUM(S1830:S1831)+1=ROWS(S1830:S1831)-COUNTIF(S1830:S1831,"-"),"","◄")</f>
        <v>◄</v>
      </c>
      <c r="T1829" s="65" t="str">
        <f>IF(SUM(T1830:T1831)&gt;0,"►","")</f>
        <v/>
      </c>
      <c r="U1829" s="62"/>
      <c r="V1829" s="63" t="str">
        <f>IF(COUNTIF(U1830:U1831,"?")&gt;0,"?",IF(AND(W1829="◄",X1829="►"),"◄►",IF(W1829="◄","◄",IF(X1829="►","►",""))))</f>
        <v>◄</v>
      </c>
      <c r="W1829" s="64" t="str">
        <f>IF(SUM(W1830:W1831)+1=ROWS(W1830:W1831)-COUNTIF(W1830:W1831,"-"),"","◄")</f>
        <v>◄</v>
      </c>
      <c r="X1829" s="65" t="str">
        <f>IF(SUM(X1830:X1831)&gt;0,"►","")</f>
        <v/>
      </c>
      <c r="Y1829" s="66">
        <f>ROWS(Y1830:Y1831)-1</f>
        <v>1</v>
      </c>
      <c r="Z1829" s="67">
        <f>SUM(Z1830:Z1831)-Z1831</f>
        <v>0</v>
      </c>
      <c r="AA1829" s="68" t="s">
        <v>840</v>
      </c>
      <c r="AB1829" s="69"/>
      <c r="AC1829" s="67">
        <f>SUM(AC1830:AC1831)-AC1831</f>
        <v>0</v>
      </c>
      <c r="AD1829" s="68" t="s">
        <v>3335</v>
      </c>
      <c r="AE1829" s="69"/>
      <c r="AF1829" s="70" t="str">
        <f>IF(AG1829="◄","◄",IF(AG1829="ok","►",""))</f>
        <v>◄</v>
      </c>
      <c r="AG1829" s="71" t="str">
        <f>IF(AG1830&gt;0,"OK","◄")</f>
        <v>◄</v>
      </c>
      <c r="AH1829" s="62" t="str">
        <f>IF(AND(AI1829="◄",AJ1829="►"),"◄?►",IF(AI1829="◄","◄",IF(AJ1829="►","►","")))</f>
        <v>◄</v>
      </c>
      <c r="AI1829" s="64" t="str">
        <f>IF(AI1830&gt;0,"","◄")</f>
        <v>◄</v>
      </c>
      <c r="AJ1829" s="65" t="str">
        <f>IF(SUM(AJ1830:AJ1831)&gt;0,"►","")</f>
        <v/>
      </c>
      <c r="AK1829" s="570">
        <f>G1830</f>
        <v>28126</v>
      </c>
      <c r="AL1829" s="572" t="str">
        <f>P1829</f>
        <v xml:space="preserve"> ▬ folder Nr. 7  /  77 ▬</v>
      </c>
      <c r="AM1829" s="43"/>
      <c r="AN1829" s="1" t="str">
        <f>IF(AO1829="","",IF(COUNTIF(AN1830,"ok"),"","◄"))</f>
        <v>◄</v>
      </c>
      <c r="AO1829" s="9" t="str">
        <f>IF(COUNTIF(AP1829:BR1829,"◄")&gt;0,"◄","")</f>
        <v>◄</v>
      </c>
      <c r="AP1829" s="250" t="str">
        <f>IF(AP1830="-","",IF(AP1830&gt;0,"","◄"))</f>
        <v>◄</v>
      </c>
      <c r="AQ1829" s="251"/>
      <c r="AR1829" s="517">
        <f>IF(ISNONTEXT(AR1830)=TRUE,"_",1)</f>
        <v>1</v>
      </c>
      <c r="AS1829" s="250" t="str">
        <f>IF(AS1830="-","",IF(AS1830&gt;0,"","◄"))</f>
        <v>◄</v>
      </c>
      <c r="AT1829" s="251"/>
      <c r="AU1829" s="517">
        <f>IF(ISNONTEXT(AU1830)=TRUE,"_",AR1829+1)</f>
        <v>2</v>
      </c>
      <c r="AV1829" s="250" t="str">
        <f>IF(AV1830="-","",IF(AV1830&gt;0,"","◄"))</f>
        <v>◄</v>
      </c>
      <c r="AW1829" s="251"/>
      <c r="AX1829" s="517">
        <f>IF(ISNONTEXT(AX1830)=TRUE,"_",AU1829+1)</f>
        <v>3</v>
      </c>
      <c r="AY1829" s="250" t="str">
        <f>IF(AY1830="-","",IF(AY1830&gt;0,"","◄"))</f>
        <v>◄</v>
      </c>
      <c r="AZ1829" s="251"/>
      <c r="BA1829" s="517">
        <f>IF(ISNONTEXT(BA1830)=TRUE,"_",AX1829+1)</f>
        <v>4</v>
      </c>
      <c r="BB1829" s="250" t="str">
        <f>IF(BB1830="-","",IF(BB1830&gt;0,"","◄"))</f>
        <v>◄</v>
      </c>
      <c r="BC1829" s="251"/>
      <c r="BD1829" s="517">
        <f>IF(ISNONTEXT(BD1830)=TRUE,"_",BA1829+1)</f>
        <v>5</v>
      </c>
      <c r="BE1829" s="250" t="str">
        <f>IF(BE1830="-","",IF(BE1830&gt;0,"","◄"))</f>
        <v>◄</v>
      </c>
      <c r="BF1829" s="251"/>
      <c r="BG1829" s="517">
        <f>IF(ISNONTEXT(BG1830)=TRUE,"_",BD1829+1)</f>
        <v>6</v>
      </c>
      <c r="BH1829" s="250" t="str">
        <f>IF(BH1830="-","",IF(BH1830&gt;0,"","◄"))</f>
        <v>◄</v>
      </c>
      <c r="BI1829" s="251"/>
      <c r="BJ1829" s="517">
        <f>IF(ISNONTEXT(BJ1830)=TRUE,"_",BG1829+1)</f>
        <v>7</v>
      </c>
      <c r="BK1829" s="563" t="str">
        <f>IF(BK1830="-","",IF(BK1830&gt;0,"","◄"))</f>
        <v>◄</v>
      </c>
      <c r="BL1829" s="564"/>
      <c r="BM1829" s="517">
        <f>IF(ISNONTEXT(BM1830)=TRUE,"_",BJ1829+1)</f>
        <v>8</v>
      </c>
      <c r="BN1829" s="563" t="str">
        <f>IF(BN1830="-","",IF(BN1830&gt;0,"","◄"))</f>
        <v>◄</v>
      </c>
      <c r="BO1829" s="564"/>
      <c r="BP1829" s="517">
        <f>IF(ISNONTEXT(BP1830)=TRUE,"_",BM1829+1)</f>
        <v>9</v>
      </c>
      <c r="BQ1829" s="563" t="str">
        <f>IF(BQ1830="-","",IF(BQ1830&gt;0,"","◄"))</f>
        <v/>
      </c>
      <c r="BR1829" s="564"/>
      <c r="BS1829" s="517" t="str">
        <f>IF(ISNONTEXT(BS1830)=TRUE,"_",BP1829+1)</f>
        <v>_</v>
      </c>
      <c r="BT1829" s="563" t="str">
        <f>IF(BT1830="-","",IF(BT1830&gt;0,"","◄"))</f>
        <v>◄</v>
      </c>
      <c r="BU1829" s="564"/>
      <c r="BV1829" s="517" t="str">
        <f>IF(ISNONTEXT(BV1830)=TRUE,"_",1)</f>
        <v>_</v>
      </c>
      <c r="BW1829" s="563" t="str">
        <f>IF(BW1830="-","",IF(BW1830&gt;0,"","◄"))</f>
        <v>◄</v>
      </c>
      <c r="BX1829" s="564"/>
      <c r="BY1829" s="517" t="str">
        <f>IF(ISNONTEXT(BY1830)=TRUE,"_",BV1829+1)</f>
        <v>_</v>
      </c>
      <c r="BZ1829" s="26"/>
      <c r="CA1829" s="24"/>
      <c r="CB1829" s="25" t="str">
        <f>IF(CB1830&gt;0,"►","")</f>
        <v/>
      </c>
      <c r="CC1829" s="25" t="str">
        <f>IF(CC1830&gt;0,"►","")</f>
        <v/>
      </c>
      <c r="CD1829" s="517" t="str">
        <f>IF(ISNONTEXT(CD1830)=TRUE,"_",1)</f>
        <v>_</v>
      </c>
      <c r="CE1829" s="25" t="str">
        <f>IF(CE1830&gt;0,"►","")</f>
        <v/>
      </c>
      <c r="CF1829" s="25" t="str">
        <f>IF(CF1830&gt;0,"►","")</f>
        <v/>
      </c>
      <c r="CG1829" s="517" t="str">
        <f>IF(ISNONTEXT(CG1830)=TRUE,"_",CD1829+1)</f>
        <v>_</v>
      </c>
      <c r="CH1829" s="66">
        <f>ROWS(CH1830:CH1831)-1</f>
        <v>1</v>
      </c>
      <c r="CI1829" s="23" t="s">
        <v>836</v>
      </c>
    </row>
    <row r="1830" spans="1:87" ht="15" thickBot="1" x14ac:dyDescent="0.35">
      <c r="A1830" s="503"/>
      <c r="B1830" s="49"/>
      <c r="C1830" s="156">
        <f>B1830</f>
        <v>0</v>
      </c>
      <c r="D1830" s="457"/>
      <c r="E1830" s="73"/>
      <c r="F1830" s="74" t="s">
        <v>3870</v>
      </c>
      <c r="G1830" s="300">
        <v>28126</v>
      </c>
      <c r="H1830" s="76" t="s">
        <v>3720</v>
      </c>
      <c r="I1830" s="119"/>
      <c r="J1830" s="119"/>
      <c r="K1830" s="79"/>
      <c r="L1830" s="79"/>
      <c r="M1830" s="79"/>
      <c r="N1830" s="80" t="s">
        <v>3871</v>
      </c>
      <c r="O1830" s="81"/>
      <c r="P1830" s="82"/>
      <c r="Q1830" s="83" t="str">
        <f>IF(R1830="?","?","")</f>
        <v/>
      </c>
      <c r="R1830" s="83" t="str">
        <f>IF(AND(S1830="",T1830&gt;0),"?",IF(S1830="","◄",IF(T1830&gt;=1,"►","")))</f>
        <v>◄</v>
      </c>
      <c r="S1830" s="84"/>
      <c r="T1830" s="85"/>
      <c r="U1830" s="83" t="str">
        <f>IF(V1830="?","?","")</f>
        <v/>
      </c>
      <c r="V1830" s="83" t="str">
        <f>IF(AND(W1830="",X1830&gt;0),"?",IF(W1830="","◄",IF(X1830&gt;=1,"►","")))</f>
        <v>◄</v>
      </c>
      <c r="W1830" s="86"/>
      <c r="X1830" s="85"/>
      <c r="Y1830" s="457"/>
      <c r="Z1830" s="87"/>
      <c r="AA1830" s="521">
        <f>(S1830*Z1830)</f>
        <v>0</v>
      </c>
      <c r="AB1830" s="520">
        <f>(T1830*AA1830)</f>
        <v>0</v>
      </c>
      <c r="AC1830" s="88"/>
      <c r="AD1830" s="519">
        <f>(W1830*AC1830)</f>
        <v>0</v>
      </c>
      <c r="AE1830" s="522">
        <f>(X1830*AD1830)</f>
        <v>0</v>
      </c>
      <c r="AF1830" s="89" t="str">
        <f>IF(AG1830&gt;0,"ok","◄")</f>
        <v>◄</v>
      </c>
      <c r="AG1830" s="90"/>
      <c r="AH1830" s="89" t="str">
        <f>IF(AND(AI1830="",AJ1830&gt;0),"?",IF(AI1830="","◄",IF(AJ1830&gt;=1,"►","")))</f>
        <v>◄</v>
      </c>
      <c r="AI1830" s="91"/>
      <c r="AJ1830" s="92"/>
      <c r="AK1830" s="586"/>
      <c r="AL1830" s="587"/>
      <c r="AM1830" s="43"/>
      <c r="AN1830" s="3" t="s">
        <v>3</v>
      </c>
      <c r="AO1830" s="12" t="s">
        <v>1</v>
      </c>
      <c r="AP1830" s="13"/>
      <c r="AQ1830" s="14"/>
      <c r="AR1830" s="15" t="s">
        <v>193</v>
      </c>
      <c r="AS1830" s="13"/>
      <c r="AT1830" s="14"/>
      <c r="AU1830" s="15" t="s">
        <v>397</v>
      </c>
      <c r="AV1830" s="13"/>
      <c r="AW1830" s="14"/>
      <c r="AX1830" s="15" t="s">
        <v>19</v>
      </c>
      <c r="AY1830" s="13"/>
      <c r="AZ1830" s="14"/>
      <c r="BA1830" s="15" t="s">
        <v>4</v>
      </c>
      <c r="BB1830" s="13"/>
      <c r="BC1830" s="14"/>
      <c r="BD1830" s="15" t="s">
        <v>208</v>
      </c>
      <c r="BE1830" s="13"/>
      <c r="BF1830" s="14"/>
      <c r="BG1830" s="15" t="s">
        <v>243</v>
      </c>
      <c r="BH1830" s="13"/>
      <c r="BI1830" s="14"/>
      <c r="BJ1830" s="15" t="s">
        <v>398</v>
      </c>
      <c r="BK1830" s="13"/>
      <c r="BL1830" s="14"/>
      <c r="BM1830" s="15" t="s">
        <v>17</v>
      </c>
      <c r="BN1830" s="13"/>
      <c r="BO1830" s="14"/>
      <c r="BP1830" s="15" t="s">
        <v>34</v>
      </c>
      <c r="BQ1830" s="516" t="s">
        <v>6</v>
      </c>
      <c r="BR1830" s="516" t="s">
        <v>6</v>
      </c>
      <c r="BS1830" s="516"/>
      <c r="BT1830" s="32"/>
      <c r="BU1830" s="33"/>
      <c r="BV1830" s="34"/>
      <c r="BW1830" s="32"/>
      <c r="BX1830" s="33"/>
      <c r="BY1830" s="34"/>
      <c r="BZ1830" s="35"/>
      <c r="CA1830" s="24"/>
      <c r="CB1830" s="36"/>
      <c r="CC1830" s="33"/>
      <c r="CD1830" s="37"/>
      <c r="CE1830" s="36"/>
      <c r="CF1830" s="38"/>
      <c r="CG1830" s="39"/>
      <c r="CH1830" s="457"/>
      <c r="CI1830" s="23" t="s">
        <v>836</v>
      </c>
    </row>
    <row r="1831" spans="1:87" ht="16.8" customHeight="1" thickTop="1" thickBot="1" x14ac:dyDescent="0.35">
      <c r="A1831" s="505" t="str">
        <f>IF(COUNTIF(B1832:B1835,"x")&gt;0,"x","")</f>
        <v/>
      </c>
      <c r="B1831" s="57"/>
      <c r="C1831" s="510" t="str">
        <f>A1831</f>
        <v/>
      </c>
      <c r="D1831" s="66">
        <f>ROWS(D1832:D1835)-1</f>
        <v>3</v>
      </c>
      <c r="E1831" s="58" t="s">
        <v>3872</v>
      </c>
      <c r="F1831" s="59"/>
      <c r="G1831" s="301"/>
      <c r="H1831" s="6"/>
      <c r="I1831" s="18"/>
      <c r="J1831" s="18"/>
      <c r="K1831" s="18"/>
      <c r="L1831" s="18"/>
      <c r="M1831" s="18"/>
      <c r="N1831" s="46"/>
      <c r="O1831" s="60" t="s">
        <v>3873</v>
      </c>
      <c r="P1831" s="61" t="s">
        <v>6985</v>
      </c>
      <c r="Q1831" s="143"/>
      <c r="R1831" s="63" t="str">
        <f>IF(COUNTIF(Q1832:Q1835,"?")&gt;0,"?",IF(AND(S1831="◄",T1831="►"),"◄►",IF(S1831="◄","◄",IF(T1831="►","►",""))))</f>
        <v>◄</v>
      </c>
      <c r="S1831" s="64" t="str">
        <f>IF(SUM(S1832:S1835)+1=ROWS(S1832:S1835)-COUNTIF(S1832:S1835,"-"),"","◄")</f>
        <v>◄</v>
      </c>
      <c r="T1831" s="65" t="str">
        <f>IF(SUM(T1832:T1835)&gt;0,"►","")</f>
        <v/>
      </c>
      <c r="U1831" s="146"/>
      <c r="V1831" s="63" t="str">
        <f>IF(COUNTIF(U1832:U1835,"?")&gt;0,"?",IF(AND(W1831="◄",X1831="►"),"◄►",IF(W1831="◄","◄",IF(X1831="►","►",""))))</f>
        <v>◄</v>
      </c>
      <c r="W1831" s="64" t="str">
        <f>IF(SUM(W1832:W1835)+1=ROWS(W1832:W1835)-COUNTIF(W1832:W1835,"-"),"","◄")</f>
        <v>◄</v>
      </c>
      <c r="X1831" s="65" t="str">
        <f>IF(SUM(X1832:X1835)&gt;0,"►","")</f>
        <v/>
      </c>
      <c r="Y1831" s="66">
        <f>ROWS(Y1832:Y1835)-1</f>
        <v>3</v>
      </c>
      <c r="Z1831" s="67">
        <f>SUM(Z1832:Z1835)-Z1835</f>
        <v>0</v>
      </c>
      <c r="AA1831" s="68" t="s">
        <v>840</v>
      </c>
      <c r="AB1831" s="69"/>
      <c r="AC1831" s="67">
        <f>SUM(AC1832:AC1835)-AC1835</f>
        <v>0</v>
      </c>
      <c r="AD1831" s="68" t="s">
        <v>840</v>
      </c>
      <c r="AE1831" s="69"/>
      <c r="AF1831" s="70" t="str">
        <f>IF(AG1831="◄","◄",IF(AG1831="ok","►",""))</f>
        <v>◄</v>
      </c>
      <c r="AG1831" s="71" t="str">
        <f>IF(AG1832&gt;0,"OK","◄")</f>
        <v>◄</v>
      </c>
      <c r="AH1831" s="62" t="str">
        <f>IF(AND(AI1831="◄",AJ1831="►"),"◄?►",IF(AI1831="◄","◄",IF(AJ1831="►","►","")))</f>
        <v>◄</v>
      </c>
      <c r="AI1831" s="64" t="str">
        <f>IF(AI1832&gt;0,"","◄")</f>
        <v>◄</v>
      </c>
      <c r="AJ1831" s="65" t="str">
        <f>IF(SUM(AJ1832:AJ1833)&gt;0,"►","")</f>
        <v/>
      </c>
      <c r="AK1831" s="570">
        <f>G1832</f>
        <v>28126</v>
      </c>
      <c r="AL1831" s="572" t="str">
        <f>P1831</f>
        <v xml:space="preserve"> ▬ folder Nr. 8  /  77 ▬</v>
      </c>
      <c r="AM1831" s="43"/>
      <c r="AN1831" s="1" t="str">
        <f>IF(AO1831="","",IF(COUNTIF(AN1832,"ok"),"","◄"))</f>
        <v>◄</v>
      </c>
      <c r="AO1831" s="9" t="str">
        <f>IF(COUNTIF(AP1831:BR1831,"◄")&gt;0,"◄","")</f>
        <v>◄</v>
      </c>
      <c r="AP1831" s="250" t="str">
        <f>IF(AP1832="-","",IF(AP1832&gt;0,"","◄"))</f>
        <v>◄</v>
      </c>
      <c r="AQ1831" s="251"/>
      <c r="AR1831" s="517">
        <f>IF(ISNONTEXT(AR1832)=TRUE,"_",1)</f>
        <v>1</v>
      </c>
      <c r="AS1831" s="250" t="str">
        <f>IF(AS1832="-","",IF(AS1832&gt;0,"","◄"))</f>
        <v>◄</v>
      </c>
      <c r="AT1831" s="251"/>
      <c r="AU1831" s="517">
        <f>IF(ISNONTEXT(AU1832)=TRUE,"_",AR1831+1)</f>
        <v>2</v>
      </c>
      <c r="AV1831" s="250" t="str">
        <f>IF(AV1832="-","",IF(AV1832&gt;0,"","◄"))</f>
        <v>◄</v>
      </c>
      <c r="AW1831" s="251"/>
      <c r="AX1831" s="517">
        <f>IF(ISNONTEXT(AX1832)=TRUE,"_",AU1831+1)</f>
        <v>3</v>
      </c>
      <c r="AY1831" s="250" t="str">
        <f>IF(AY1832="-","",IF(AY1832&gt;0,"","◄"))</f>
        <v>◄</v>
      </c>
      <c r="AZ1831" s="251"/>
      <c r="BA1831" s="517">
        <f>IF(ISNONTEXT(BA1832)=TRUE,"_",AX1831+1)</f>
        <v>4</v>
      </c>
      <c r="BB1831" s="250" t="str">
        <f>IF(BB1832="-","",IF(BB1832&gt;0,"","◄"))</f>
        <v>◄</v>
      </c>
      <c r="BC1831" s="251"/>
      <c r="BD1831" s="517">
        <f>IF(ISNONTEXT(BD1832)=TRUE,"_",BA1831+1)</f>
        <v>5</v>
      </c>
      <c r="BE1831" s="250" t="str">
        <f>IF(BE1832="-","",IF(BE1832&gt;0,"","◄"))</f>
        <v/>
      </c>
      <c r="BF1831" s="251"/>
      <c r="BG1831" s="517" t="str">
        <f>IF(ISNONTEXT(BG1832)=TRUE,"_",BD1831+1)</f>
        <v>_</v>
      </c>
      <c r="BH1831" s="250" t="str">
        <f>IF(BH1832="-","",IF(BH1832&gt;0,"","◄"))</f>
        <v/>
      </c>
      <c r="BI1831" s="251"/>
      <c r="BJ1831" s="517" t="str">
        <f>IF(ISNONTEXT(BJ1832)=TRUE,"_",BG1831+1)</f>
        <v>_</v>
      </c>
      <c r="BK1831" s="563" t="str">
        <f>IF(BK1832="-","",IF(BK1832&gt;0,"","◄"))</f>
        <v/>
      </c>
      <c r="BL1831" s="564"/>
      <c r="BM1831" s="517" t="str">
        <f>IF(ISNONTEXT(BM1832)=TRUE,"_",BJ1831+1)</f>
        <v>_</v>
      </c>
      <c r="BN1831" s="563" t="str">
        <f>IF(BN1832="-","",IF(BN1832&gt;0,"","◄"))</f>
        <v/>
      </c>
      <c r="BO1831" s="564"/>
      <c r="BP1831" s="517" t="str">
        <f>IF(ISNONTEXT(BP1832)=TRUE,"_",BM1831+1)</f>
        <v>_</v>
      </c>
      <c r="BQ1831" s="563" t="str">
        <f>IF(BQ1832="-","",IF(BQ1832&gt;0,"","◄"))</f>
        <v/>
      </c>
      <c r="BR1831" s="564"/>
      <c r="BS1831" s="517" t="str">
        <f>IF(ISNONTEXT(BS1832)=TRUE,"_",BP1831+1)</f>
        <v>_</v>
      </c>
      <c r="BT1831" s="563" t="str">
        <f>IF(BT1832="-","",IF(BT1832&gt;0,"","◄"))</f>
        <v>◄</v>
      </c>
      <c r="BU1831" s="564"/>
      <c r="BV1831" s="517" t="str">
        <f>IF(ISNONTEXT(BV1832)=TRUE,"_",1)</f>
        <v>_</v>
      </c>
      <c r="BW1831" s="563" t="str">
        <f>IF(BW1832="-","",IF(BW1832&gt;0,"","◄"))</f>
        <v>◄</v>
      </c>
      <c r="BX1831" s="564"/>
      <c r="BY1831" s="517" t="str">
        <f>IF(ISNONTEXT(BY1832)=TRUE,"_",BV1831+1)</f>
        <v>_</v>
      </c>
      <c r="BZ1831" s="26"/>
      <c r="CA1831" s="24"/>
      <c r="CB1831" s="25" t="str">
        <f>IF(CB1832&gt;0,"►","")</f>
        <v/>
      </c>
      <c r="CC1831" s="25" t="str">
        <f>IF(CC1832&gt;0,"►","")</f>
        <v/>
      </c>
      <c r="CD1831" s="517" t="str">
        <f>IF(ISNONTEXT(CD1832)=TRUE,"_",1)</f>
        <v>_</v>
      </c>
      <c r="CE1831" s="25" t="str">
        <f>IF(CE1832&gt;0,"►","")</f>
        <v/>
      </c>
      <c r="CF1831" s="25" t="str">
        <f>IF(CF1832&gt;0,"►","")</f>
        <v/>
      </c>
      <c r="CG1831" s="517" t="str">
        <f>IF(ISNONTEXT(CG1832)=TRUE,"_",CD1831+1)</f>
        <v>_</v>
      </c>
      <c r="CH1831" s="66">
        <f>ROWS(CH1832:CH1835)-1</f>
        <v>3</v>
      </c>
      <c r="CI1831" s="23" t="s">
        <v>836</v>
      </c>
    </row>
    <row r="1832" spans="1:87" ht="15" thickBot="1" x14ac:dyDescent="0.35">
      <c r="A1832" s="503"/>
      <c r="B1832" s="49"/>
      <c r="C1832" s="156">
        <f>B1832</f>
        <v>0</v>
      </c>
      <c r="D1832" s="457"/>
      <c r="E1832" s="73"/>
      <c r="F1832" s="74" t="s">
        <v>3874</v>
      </c>
      <c r="G1832" s="300">
        <v>28126</v>
      </c>
      <c r="H1832" s="76" t="s">
        <v>3720</v>
      </c>
      <c r="I1832" s="119"/>
      <c r="J1832" s="119"/>
      <c r="K1832" s="79"/>
      <c r="L1832" s="79"/>
      <c r="M1832" s="79"/>
      <c r="N1832" s="80" t="s">
        <v>3875</v>
      </c>
      <c r="O1832" s="81"/>
      <c r="P1832" s="82"/>
      <c r="Q1832" s="83" t="str">
        <f>IF(R1832="?","?","")</f>
        <v/>
      </c>
      <c r="R1832" s="83" t="str">
        <f>IF(AND(S1832="",T1832&gt;0),"?",IF(S1832="","◄",IF(T1832&gt;=1,"►","")))</f>
        <v>◄</v>
      </c>
      <c r="S1832" s="84"/>
      <c r="T1832" s="85"/>
      <c r="U1832" s="83" t="str">
        <f>IF(V1832="?","?","")</f>
        <v/>
      </c>
      <c r="V1832" s="83" t="str">
        <f>IF(AND(W1832="",X1832&gt;0),"?",IF(W1832="","◄",IF(X1832&gt;=1,"►","")))</f>
        <v>◄</v>
      </c>
      <c r="W1832" s="86"/>
      <c r="X1832" s="85"/>
      <c r="Y1832" s="457"/>
      <c r="Z1832" s="87"/>
      <c r="AA1832" s="521">
        <f t="shared" ref="AA1832:AB1834" si="669">(S1832*Z1832)</f>
        <v>0</v>
      </c>
      <c r="AB1832" s="520">
        <f t="shared" si="669"/>
        <v>0</v>
      </c>
      <c r="AC1832" s="88"/>
      <c r="AD1832" s="519">
        <f t="shared" ref="AD1832:AE1834" si="670">(W1832*AC1832)</f>
        <v>0</v>
      </c>
      <c r="AE1832" s="522">
        <f t="shared" si="670"/>
        <v>0</v>
      </c>
      <c r="AF1832" s="89" t="str">
        <f>IF(AG1832&gt;0,"ok","◄")</f>
        <v>◄</v>
      </c>
      <c r="AG1832" s="90"/>
      <c r="AH1832" s="89" t="str">
        <f>IF(AND(AI1832="",AJ1832&gt;0),"?",IF(AI1832="","◄",IF(AJ1832&gt;=1,"►","")))</f>
        <v>◄</v>
      </c>
      <c r="AI1832" s="91"/>
      <c r="AJ1832" s="92"/>
      <c r="AK1832" s="586"/>
      <c r="AL1832" s="587"/>
      <c r="AM1832" s="43"/>
      <c r="AN1832" s="3" t="s">
        <v>3</v>
      </c>
      <c r="AO1832" s="12" t="s">
        <v>1</v>
      </c>
      <c r="AP1832" s="13"/>
      <c r="AQ1832" s="14"/>
      <c r="AR1832" s="15" t="s">
        <v>33</v>
      </c>
      <c r="AS1832" s="13"/>
      <c r="AT1832" s="14"/>
      <c r="AU1832" s="15" t="s">
        <v>4</v>
      </c>
      <c r="AV1832" s="13"/>
      <c r="AW1832" s="14"/>
      <c r="AX1832" s="15" t="s">
        <v>15</v>
      </c>
      <c r="AY1832" s="13"/>
      <c r="AZ1832" s="14"/>
      <c r="BA1832" s="15" t="s">
        <v>35</v>
      </c>
      <c r="BB1832" s="13"/>
      <c r="BC1832" s="14"/>
      <c r="BD1832" s="15" t="s">
        <v>209</v>
      </c>
      <c r="BE1832" s="516" t="s">
        <v>6</v>
      </c>
      <c r="BF1832" s="516" t="s">
        <v>6</v>
      </c>
      <c r="BG1832" s="516"/>
      <c r="BH1832" s="516" t="s">
        <v>6</v>
      </c>
      <c r="BI1832" s="516" t="s">
        <v>6</v>
      </c>
      <c r="BJ1832" s="516"/>
      <c r="BK1832" s="516" t="s">
        <v>6</v>
      </c>
      <c r="BL1832" s="516" t="s">
        <v>6</v>
      </c>
      <c r="BM1832" s="516"/>
      <c r="BN1832" s="516" t="s">
        <v>6</v>
      </c>
      <c r="BO1832" s="516" t="s">
        <v>6</v>
      </c>
      <c r="BP1832" s="516"/>
      <c r="BQ1832" s="516" t="s">
        <v>6</v>
      </c>
      <c r="BR1832" s="516" t="s">
        <v>6</v>
      </c>
      <c r="BS1832" s="516"/>
      <c r="BT1832" s="32"/>
      <c r="BU1832" s="33"/>
      <c r="BV1832" s="34"/>
      <c r="BW1832" s="32"/>
      <c r="BX1832" s="33"/>
      <c r="BY1832" s="34"/>
      <c r="BZ1832" s="35"/>
      <c r="CA1832" s="24"/>
      <c r="CB1832" s="36"/>
      <c r="CC1832" s="33"/>
      <c r="CD1832" s="37"/>
      <c r="CE1832" s="36"/>
      <c r="CF1832" s="38"/>
      <c r="CG1832" s="39"/>
      <c r="CH1832" s="457"/>
      <c r="CI1832" s="23" t="s">
        <v>836</v>
      </c>
    </row>
    <row r="1833" spans="1:87" ht="15.6" thickTop="1" thickBot="1" x14ac:dyDescent="0.35">
      <c r="A1833" s="503"/>
      <c r="B1833" s="49"/>
      <c r="C1833" s="156">
        <f>B1833</f>
        <v>0</v>
      </c>
      <c r="D1833" s="457"/>
      <c r="E1833" s="73"/>
      <c r="F1833" s="93">
        <v>1854</v>
      </c>
      <c r="G1833" s="302">
        <v>28126</v>
      </c>
      <c r="H1833" s="76">
        <v>14</v>
      </c>
      <c r="I1833" s="119"/>
      <c r="J1833" s="119"/>
      <c r="K1833" s="79"/>
      <c r="L1833" s="79"/>
      <c r="M1833" s="79"/>
      <c r="N1833" s="80" t="s">
        <v>3876</v>
      </c>
      <c r="O1833" s="81"/>
      <c r="P1833" s="82"/>
      <c r="Q1833" s="83" t="str">
        <f>IF(R1833="?","?","")</f>
        <v/>
      </c>
      <c r="R1833" s="83" t="str">
        <f>IF(AND(S1833="",T1833&gt;0),"?",IF(S1833="","◄",IF(T1833&gt;=1,"►","")))</f>
        <v>◄</v>
      </c>
      <c r="S1833" s="84"/>
      <c r="T1833" s="85"/>
      <c r="U1833" s="83" t="str">
        <f>IF(V1833="?","?","")</f>
        <v/>
      </c>
      <c r="V1833" s="83" t="str">
        <f>IF(AND(W1833="",X1833&gt;0),"?",IF(W1833="","◄",IF(X1833&gt;=1,"►","")))</f>
        <v>◄</v>
      </c>
      <c r="W1833" s="86"/>
      <c r="X1833" s="85"/>
      <c r="Y1833" s="457"/>
      <c r="Z1833" s="87"/>
      <c r="AA1833" s="521">
        <f t="shared" si="669"/>
        <v>0</v>
      </c>
      <c r="AB1833" s="520">
        <f t="shared" si="669"/>
        <v>0</v>
      </c>
      <c r="AC1833" s="88"/>
      <c r="AD1833" s="519">
        <f t="shared" si="670"/>
        <v>0</v>
      </c>
      <c r="AE1833" s="522">
        <f t="shared" si="670"/>
        <v>0</v>
      </c>
      <c r="AF1833" s="44"/>
      <c r="AG1833" s="45"/>
      <c r="AH1833" s="44"/>
      <c r="AI1833" s="45"/>
      <c r="AJ1833" s="45"/>
      <c r="AK1833" s="45"/>
      <c r="AL1833" s="45"/>
      <c r="AM1833" s="43"/>
      <c r="AN1833" s="27" t="s">
        <v>6</v>
      </c>
      <c r="AO1833" s="27" t="s">
        <v>6</v>
      </c>
      <c r="AP1833" s="516"/>
      <c r="AQ1833" s="516"/>
      <c r="AR1833" s="516"/>
      <c r="AS1833" s="516" t="s">
        <v>6</v>
      </c>
      <c r="AT1833" s="516" t="s">
        <v>6</v>
      </c>
      <c r="AU1833" s="516"/>
      <c r="AV1833" s="516" t="s">
        <v>6</v>
      </c>
      <c r="AW1833" s="516" t="s">
        <v>6</v>
      </c>
      <c r="AX1833" s="516"/>
      <c r="AY1833" s="516" t="s">
        <v>6</v>
      </c>
      <c r="AZ1833" s="516" t="s">
        <v>6</v>
      </c>
      <c r="BA1833" s="516"/>
      <c r="BB1833" s="516" t="s">
        <v>6</v>
      </c>
      <c r="BC1833" s="516" t="s">
        <v>6</v>
      </c>
      <c r="BD1833" s="516"/>
      <c r="BE1833" s="516" t="s">
        <v>6</v>
      </c>
      <c r="BF1833" s="516" t="s">
        <v>6</v>
      </c>
      <c r="BG1833" s="516"/>
      <c r="BH1833" s="516" t="s">
        <v>6</v>
      </c>
      <c r="BI1833" s="516" t="s">
        <v>6</v>
      </c>
      <c r="BJ1833" s="516"/>
      <c r="BK1833" s="516" t="s">
        <v>6</v>
      </c>
      <c r="BL1833" s="516" t="s">
        <v>6</v>
      </c>
      <c r="BM1833" s="516"/>
      <c r="BN1833" s="516" t="s">
        <v>6</v>
      </c>
      <c r="BO1833" s="516" t="s">
        <v>6</v>
      </c>
      <c r="BP1833" s="516"/>
      <c r="BQ1833" s="516" t="s">
        <v>6</v>
      </c>
      <c r="BR1833" s="516" t="s">
        <v>6</v>
      </c>
      <c r="BS1833" s="516"/>
      <c r="BT1833" s="516"/>
      <c r="BU1833" s="516"/>
      <c r="BV1833" s="516"/>
      <c r="BW1833" s="516"/>
      <c r="BX1833" s="516"/>
      <c r="BY1833" s="516"/>
      <c r="BZ1833" s="28"/>
      <c r="CA1833" s="24"/>
      <c r="CB1833" s="29"/>
      <c r="CC1833" s="29"/>
      <c r="CD1833" s="30"/>
      <c r="CE1833" s="29"/>
      <c r="CF1833" s="29"/>
      <c r="CG1833" s="31"/>
      <c r="CH1833" s="457"/>
      <c r="CI1833" s="23" t="s">
        <v>836</v>
      </c>
    </row>
    <row r="1834" spans="1:87" ht="15.6" thickTop="1" thickBot="1" x14ac:dyDescent="0.35">
      <c r="A1834" s="503"/>
      <c r="B1834" s="49"/>
      <c r="C1834" s="156">
        <f>B1834</f>
        <v>0</v>
      </c>
      <c r="D1834" s="457"/>
      <c r="E1834" s="132" t="s">
        <v>1084</v>
      </c>
      <c r="F1834" s="125">
        <v>66</v>
      </c>
      <c r="G1834" s="361">
        <v>1977</v>
      </c>
      <c r="H1834" s="76">
        <v>20.5</v>
      </c>
      <c r="I1834" s="119"/>
      <c r="J1834" s="119"/>
      <c r="K1834" s="79"/>
      <c r="L1834" s="79"/>
      <c r="M1834" s="79"/>
      <c r="N1834" s="175" t="s">
        <v>1863</v>
      </c>
      <c r="O1834" s="81"/>
      <c r="P1834" s="82"/>
      <c r="Q1834" s="83" t="str">
        <f>IF(R1834="?","?","")</f>
        <v/>
      </c>
      <c r="R1834" s="83" t="str">
        <f>IF(AND(S1834="",T1834&gt;0),"?",IF(S1834="","◄",IF(T1834&gt;=1,"►","")))</f>
        <v>◄</v>
      </c>
      <c r="S1834" s="84"/>
      <c r="T1834" s="85"/>
      <c r="U1834" s="83" t="str">
        <f>IF(V1834="?","?","")</f>
        <v/>
      </c>
      <c r="V1834" s="83" t="str">
        <f>IF(AND(W1834="",X1834&gt;0),"?",IF(W1834="","◄",IF(X1834&gt;=1,"►","")))</f>
        <v>◄</v>
      </c>
      <c r="W1834" s="86"/>
      <c r="X1834" s="85"/>
      <c r="Y1834" s="457"/>
      <c r="Z1834" s="87"/>
      <c r="AA1834" s="521">
        <f t="shared" si="669"/>
        <v>0</v>
      </c>
      <c r="AB1834" s="520">
        <f t="shared" si="669"/>
        <v>0</v>
      </c>
      <c r="AC1834" s="88"/>
      <c r="AD1834" s="519">
        <f t="shared" si="670"/>
        <v>0</v>
      </c>
      <c r="AE1834" s="518">
        <f t="shared" si="670"/>
        <v>0</v>
      </c>
      <c r="AF1834" s="44"/>
      <c r="AG1834" s="45"/>
      <c r="AH1834" s="44"/>
      <c r="AI1834" s="45"/>
      <c r="AJ1834" s="45"/>
      <c r="AK1834" s="45"/>
      <c r="AL1834" s="45"/>
      <c r="AM1834" s="43"/>
      <c r="AN1834" s="27" t="s">
        <v>6</v>
      </c>
      <c r="AO1834" s="27" t="s">
        <v>6</v>
      </c>
      <c r="AP1834" s="516"/>
      <c r="AQ1834" s="516"/>
      <c r="AR1834" s="516"/>
      <c r="AS1834" s="516" t="s">
        <v>6</v>
      </c>
      <c r="AT1834" s="516" t="s">
        <v>6</v>
      </c>
      <c r="AU1834" s="516"/>
      <c r="AV1834" s="516" t="s">
        <v>6</v>
      </c>
      <c r="AW1834" s="516" t="s">
        <v>6</v>
      </c>
      <c r="AX1834" s="516"/>
      <c r="AY1834" s="516" t="s">
        <v>6</v>
      </c>
      <c r="AZ1834" s="516" t="s">
        <v>6</v>
      </c>
      <c r="BA1834" s="516"/>
      <c r="BB1834" s="516" t="s">
        <v>6</v>
      </c>
      <c r="BC1834" s="516" t="s">
        <v>6</v>
      </c>
      <c r="BD1834" s="516"/>
      <c r="BE1834" s="516" t="s">
        <v>6</v>
      </c>
      <c r="BF1834" s="516" t="s">
        <v>6</v>
      </c>
      <c r="BG1834" s="516"/>
      <c r="BH1834" s="516" t="s">
        <v>6</v>
      </c>
      <c r="BI1834" s="516" t="s">
        <v>6</v>
      </c>
      <c r="BJ1834" s="516"/>
      <c r="BK1834" s="516" t="s">
        <v>6</v>
      </c>
      <c r="BL1834" s="516" t="s">
        <v>6</v>
      </c>
      <c r="BM1834" s="516"/>
      <c r="BN1834" s="516" t="s">
        <v>6</v>
      </c>
      <c r="BO1834" s="516" t="s">
        <v>6</v>
      </c>
      <c r="BP1834" s="516"/>
      <c r="BQ1834" s="516" t="s">
        <v>6</v>
      </c>
      <c r="BR1834" s="516" t="s">
        <v>6</v>
      </c>
      <c r="BS1834" s="516"/>
      <c r="BT1834" s="516"/>
      <c r="BU1834" s="516"/>
      <c r="BV1834" s="516"/>
      <c r="BW1834" s="516"/>
      <c r="BX1834" s="516"/>
      <c r="BY1834" s="516"/>
      <c r="BZ1834" s="28"/>
      <c r="CA1834" s="24"/>
      <c r="CB1834" s="29"/>
      <c r="CC1834" s="29"/>
      <c r="CD1834" s="30"/>
      <c r="CE1834" s="29"/>
      <c r="CF1834" s="29"/>
      <c r="CG1834" s="31"/>
      <c r="CH1834" s="457"/>
      <c r="CI1834" s="23" t="s">
        <v>836</v>
      </c>
    </row>
    <row r="1835" spans="1:87" ht="16.8" customHeight="1" thickTop="1" thickBot="1" x14ac:dyDescent="0.35">
      <c r="A1835" s="505" t="str">
        <f>IF(COUNTIF(B1836:B1837,"x")&gt;0,"x","")</f>
        <v/>
      </c>
      <c r="B1835" s="57"/>
      <c r="C1835" s="510" t="str">
        <f>A1835</f>
        <v/>
      </c>
      <c r="D1835" s="66">
        <f>ROWS(D1836:D1837)-1</f>
        <v>1</v>
      </c>
      <c r="E1835" s="58" t="s">
        <v>3877</v>
      </c>
      <c r="F1835" s="59"/>
      <c r="G1835" s="301"/>
      <c r="H1835" s="6"/>
      <c r="I1835" s="18"/>
      <c r="J1835" s="18"/>
      <c r="K1835" s="18"/>
      <c r="L1835" s="18"/>
      <c r="M1835" s="18"/>
      <c r="N1835" s="46"/>
      <c r="O1835" s="60" t="s">
        <v>3878</v>
      </c>
      <c r="P1835" s="61" t="s">
        <v>6986</v>
      </c>
      <c r="Q1835" s="62"/>
      <c r="R1835" s="63" t="str">
        <f>IF(COUNTIF(Q1836:Q1837,"?")&gt;0,"?",IF(AND(S1835="◄",T1835="►"),"◄►",IF(S1835="◄","◄",IF(T1835="►","►",""))))</f>
        <v>◄</v>
      </c>
      <c r="S1835" s="64" t="str">
        <f>IF(SUM(S1836:S1837)+1=ROWS(S1836:S1837)-COUNTIF(S1836:S1837,"-"),"","◄")</f>
        <v>◄</v>
      </c>
      <c r="T1835" s="65" t="str">
        <f>IF(SUM(T1836:T1837)&gt;0,"►","")</f>
        <v/>
      </c>
      <c r="U1835" s="62"/>
      <c r="V1835" s="63" t="str">
        <f>IF(COUNTIF(U1836:U1837,"?")&gt;0,"?",IF(AND(W1835="◄",X1835="►"),"◄►",IF(W1835="◄","◄",IF(X1835="►","►",""))))</f>
        <v>◄</v>
      </c>
      <c r="W1835" s="64" t="str">
        <f>IF(SUM(W1836:W1837)+1=ROWS(W1836:W1837)-COUNTIF(W1836:W1837,"-"),"","◄")</f>
        <v>◄</v>
      </c>
      <c r="X1835" s="65" t="str">
        <f>IF(SUM(X1836:X1837)&gt;0,"►","")</f>
        <v/>
      </c>
      <c r="Y1835" s="66">
        <f>ROWS(Y1836:Y1837)-1</f>
        <v>1</v>
      </c>
      <c r="Z1835" s="67">
        <f>SUM(Z1836:Z1837)-Z1837</f>
        <v>0</v>
      </c>
      <c r="AA1835" s="68" t="s">
        <v>840</v>
      </c>
      <c r="AB1835" s="69"/>
      <c r="AC1835" s="67">
        <f>SUM(AC1836:AC1837)-AC1837</f>
        <v>0</v>
      </c>
      <c r="AD1835" s="68" t="s">
        <v>3335</v>
      </c>
      <c r="AE1835" s="69"/>
      <c r="AF1835" s="70" t="str">
        <f>IF(AG1835="◄","◄",IF(AG1835="ok","►",""))</f>
        <v>◄</v>
      </c>
      <c r="AG1835" s="71" t="str">
        <f>IF(AG1836&gt;0,"OK","◄")</f>
        <v>◄</v>
      </c>
      <c r="AH1835" s="62" t="str">
        <f>IF(AND(AI1835="◄",AJ1835="►"),"◄?►",IF(AI1835="◄","◄",IF(AJ1835="►","►","")))</f>
        <v>◄</v>
      </c>
      <c r="AI1835" s="64" t="str">
        <f>IF(AI1836&gt;0,"","◄")</f>
        <v>◄</v>
      </c>
      <c r="AJ1835" s="65" t="str">
        <f>IF(SUM(AJ1836:AJ1837)&gt;0,"►","")</f>
        <v/>
      </c>
      <c r="AK1835" s="570">
        <f>G1836</f>
        <v>28126</v>
      </c>
      <c r="AL1835" s="572" t="str">
        <f>P1835</f>
        <v xml:space="preserve"> ▬ folder Nr. 9  /  77 ▬</v>
      </c>
      <c r="AM1835" s="43"/>
      <c r="AN1835" s="1" t="str">
        <f>IF(AO1835="","",IF(COUNTIF(AN1836,"ok"),"","◄"))</f>
        <v>◄</v>
      </c>
      <c r="AO1835" s="9" t="str">
        <f>IF(COUNTIF(AP1835:BR1835,"◄")&gt;0,"◄","")</f>
        <v>◄</v>
      </c>
      <c r="AP1835" s="250" t="str">
        <f>IF(AP1836="-","",IF(AP1836&gt;0,"","◄"))</f>
        <v>◄</v>
      </c>
      <c r="AQ1835" s="251"/>
      <c r="AR1835" s="517">
        <f>IF(ISNONTEXT(AR1836)=TRUE,"_",1)</f>
        <v>1</v>
      </c>
      <c r="AS1835" s="250" t="str">
        <f>IF(AS1836="-","",IF(AS1836&gt;0,"","◄"))</f>
        <v>◄</v>
      </c>
      <c r="AT1835" s="251"/>
      <c r="AU1835" s="517">
        <f>IF(ISNONTEXT(AU1836)=TRUE,"_",AR1835+1)</f>
        <v>2</v>
      </c>
      <c r="AV1835" s="250" t="str">
        <f>IF(AV1836="-","",IF(AV1836&gt;0,"","◄"))</f>
        <v>◄</v>
      </c>
      <c r="AW1835" s="251"/>
      <c r="AX1835" s="517" t="str">
        <f>IF(ISNONTEXT(AX1836)=TRUE,"_",AU1835+1)</f>
        <v>_</v>
      </c>
      <c r="AY1835" s="250" t="str">
        <f>IF(AY1836="-","",IF(AY1836&gt;0,"","◄"))</f>
        <v/>
      </c>
      <c r="AZ1835" s="251"/>
      <c r="BA1835" s="517" t="str">
        <f>IF(ISNONTEXT(BA1836)=TRUE,"_",AX1835+1)</f>
        <v>_</v>
      </c>
      <c r="BB1835" s="250" t="str">
        <f>IF(BB1836="-","",IF(BB1836&gt;0,"","◄"))</f>
        <v/>
      </c>
      <c r="BC1835" s="251"/>
      <c r="BD1835" s="517" t="str">
        <f>IF(ISNONTEXT(BD1836)=TRUE,"_",BA1835+1)</f>
        <v>_</v>
      </c>
      <c r="BE1835" s="250" t="str">
        <f>IF(BE1836="-","",IF(BE1836&gt;0,"","◄"))</f>
        <v/>
      </c>
      <c r="BF1835" s="251"/>
      <c r="BG1835" s="517" t="str">
        <f>IF(ISNONTEXT(BG1836)=TRUE,"_",BD1835+1)</f>
        <v>_</v>
      </c>
      <c r="BH1835" s="250" t="str">
        <f>IF(BH1836="-","",IF(BH1836&gt;0,"","◄"))</f>
        <v/>
      </c>
      <c r="BI1835" s="251"/>
      <c r="BJ1835" s="517" t="str">
        <f>IF(ISNONTEXT(BJ1836)=TRUE,"_",BG1835+1)</f>
        <v>_</v>
      </c>
      <c r="BK1835" s="563" t="str">
        <f>IF(BK1836="-","",IF(BK1836&gt;0,"","◄"))</f>
        <v/>
      </c>
      <c r="BL1835" s="564"/>
      <c r="BM1835" s="517" t="str">
        <f>IF(ISNONTEXT(BM1836)=TRUE,"_",BJ1835+1)</f>
        <v>_</v>
      </c>
      <c r="BN1835" s="563" t="str">
        <f>IF(BN1836="-","",IF(BN1836&gt;0,"","◄"))</f>
        <v/>
      </c>
      <c r="BO1835" s="564"/>
      <c r="BP1835" s="517" t="str">
        <f>IF(ISNONTEXT(BP1836)=TRUE,"_",BM1835+1)</f>
        <v>_</v>
      </c>
      <c r="BQ1835" s="563" t="str">
        <f>IF(BQ1836="-","",IF(BQ1836&gt;0,"","◄"))</f>
        <v/>
      </c>
      <c r="BR1835" s="564"/>
      <c r="BS1835" s="517" t="str">
        <f>IF(ISNONTEXT(BS1836)=TRUE,"_",BP1835+1)</f>
        <v>_</v>
      </c>
      <c r="BT1835" s="563" t="str">
        <f>IF(BT1836="-","",IF(BT1836&gt;0,"","◄"))</f>
        <v>◄</v>
      </c>
      <c r="BU1835" s="564"/>
      <c r="BV1835" s="517" t="str">
        <f>IF(ISNONTEXT(BV1836)=TRUE,"_",1)</f>
        <v>_</v>
      </c>
      <c r="BW1835" s="563" t="str">
        <f>IF(BW1836="-","",IF(BW1836&gt;0,"","◄"))</f>
        <v>◄</v>
      </c>
      <c r="BX1835" s="564"/>
      <c r="BY1835" s="517" t="str">
        <f>IF(ISNONTEXT(BY1836)=TRUE,"_",BV1835+1)</f>
        <v>_</v>
      </c>
      <c r="BZ1835" s="26"/>
      <c r="CA1835" s="24"/>
      <c r="CB1835" s="25" t="str">
        <f>IF(CB1836&gt;0,"►","")</f>
        <v/>
      </c>
      <c r="CC1835" s="25" t="str">
        <f>IF(CC1836&gt;0,"►","")</f>
        <v/>
      </c>
      <c r="CD1835" s="517" t="str">
        <f>IF(ISNONTEXT(CD1836)=TRUE,"_",1)</f>
        <v>_</v>
      </c>
      <c r="CE1835" s="25" t="str">
        <f>IF(CE1836&gt;0,"►","")</f>
        <v/>
      </c>
      <c r="CF1835" s="25" t="str">
        <f>IF(CF1836&gt;0,"►","")</f>
        <v/>
      </c>
      <c r="CG1835" s="517" t="str">
        <f>IF(ISNONTEXT(CG1836)=TRUE,"_",CD1835+1)</f>
        <v>_</v>
      </c>
      <c r="CH1835" s="66">
        <f>ROWS(CH1836:CH1837)-1</f>
        <v>1</v>
      </c>
      <c r="CI1835" s="23" t="s">
        <v>836</v>
      </c>
    </row>
    <row r="1836" spans="1:87" ht="15" thickBot="1" x14ac:dyDescent="0.35">
      <c r="A1836" s="503"/>
      <c r="B1836" s="49"/>
      <c r="C1836" s="156">
        <f>B1836</f>
        <v>0</v>
      </c>
      <c r="D1836" s="457"/>
      <c r="E1836" s="73"/>
      <c r="F1836" s="74" t="s">
        <v>3879</v>
      </c>
      <c r="G1836" s="300">
        <v>28126</v>
      </c>
      <c r="H1836" s="76">
        <v>5</v>
      </c>
      <c r="I1836" s="119"/>
      <c r="J1836" s="119"/>
      <c r="K1836" s="79"/>
      <c r="L1836" s="79"/>
      <c r="M1836" s="79"/>
      <c r="N1836" s="80" t="s">
        <v>3880</v>
      </c>
      <c r="O1836" s="81"/>
      <c r="P1836" s="82"/>
      <c r="Q1836" s="83" t="str">
        <f>IF(R1836="?","?","")</f>
        <v/>
      </c>
      <c r="R1836" s="83" t="str">
        <f>IF(AND(S1836="",T1836&gt;0),"?",IF(S1836="","◄",IF(T1836&gt;=1,"►","")))</f>
        <v>◄</v>
      </c>
      <c r="S1836" s="84"/>
      <c r="T1836" s="85"/>
      <c r="U1836" s="83" t="str">
        <f>IF(V1836="?","?","")</f>
        <v/>
      </c>
      <c r="V1836" s="83" t="str">
        <f>IF(AND(W1836="",X1836&gt;0),"?",IF(W1836="","◄",IF(X1836&gt;=1,"►","")))</f>
        <v>◄</v>
      </c>
      <c r="W1836" s="86"/>
      <c r="X1836" s="85"/>
      <c r="Y1836" s="457"/>
      <c r="Z1836" s="87"/>
      <c r="AA1836" s="521">
        <f>(S1836*Z1836)</f>
        <v>0</v>
      </c>
      <c r="AB1836" s="520">
        <f>(T1836*AA1836)</f>
        <v>0</v>
      </c>
      <c r="AC1836" s="88"/>
      <c r="AD1836" s="519">
        <f>(W1836*AC1836)</f>
        <v>0</v>
      </c>
      <c r="AE1836" s="522">
        <f>(X1836*AD1836)</f>
        <v>0</v>
      </c>
      <c r="AF1836" s="89" t="str">
        <f>IF(AG1836&gt;0,"ok","◄")</f>
        <v>◄</v>
      </c>
      <c r="AG1836" s="90"/>
      <c r="AH1836" s="89" t="str">
        <f>IF(AND(AI1836="",AJ1836&gt;0),"?",IF(AI1836="","◄",IF(AJ1836&gt;=1,"►","")))</f>
        <v>◄</v>
      </c>
      <c r="AI1836" s="91"/>
      <c r="AJ1836" s="92"/>
      <c r="AK1836" s="586"/>
      <c r="AL1836" s="587"/>
      <c r="AM1836" s="43"/>
      <c r="AN1836" s="3" t="s">
        <v>3</v>
      </c>
      <c r="AO1836" s="12" t="s">
        <v>1</v>
      </c>
      <c r="AP1836" s="13"/>
      <c r="AQ1836" s="14"/>
      <c r="AR1836" s="15" t="s">
        <v>362</v>
      </c>
      <c r="AS1836" s="13"/>
      <c r="AT1836" s="14"/>
      <c r="AU1836" s="15" t="s">
        <v>9</v>
      </c>
      <c r="AV1836" s="13"/>
      <c r="AW1836" s="14"/>
      <c r="AX1836" s="15">
        <v>0</v>
      </c>
      <c r="AY1836" s="516" t="s">
        <v>6</v>
      </c>
      <c r="AZ1836" s="516" t="s">
        <v>6</v>
      </c>
      <c r="BA1836" s="516"/>
      <c r="BB1836" s="516" t="s">
        <v>6</v>
      </c>
      <c r="BC1836" s="516" t="s">
        <v>6</v>
      </c>
      <c r="BD1836" s="516"/>
      <c r="BE1836" s="516" t="s">
        <v>6</v>
      </c>
      <c r="BF1836" s="516" t="s">
        <v>6</v>
      </c>
      <c r="BG1836" s="516"/>
      <c r="BH1836" s="516" t="s">
        <v>6</v>
      </c>
      <c r="BI1836" s="516" t="s">
        <v>6</v>
      </c>
      <c r="BJ1836" s="516"/>
      <c r="BK1836" s="516" t="s">
        <v>6</v>
      </c>
      <c r="BL1836" s="516" t="s">
        <v>6</v>
      </c>
      <c r="BM1836" s="516"/>
      <c r="BN1836" s="516" t="s">
        <v>6</v>
      </c>
      <c r="BO1836" s="516" t="s">
        <v>6</v>
      </c>
      <c r="BP1836" s="516"/>
      <c r="BQ1836" s="516" t="s">
        <v>6</v>
      </c>
      <c r="BR1836" s="516" t="s">
        <v>6</v>
      </c>
      <c r="BS1836" s="516"/>
      <c r="BT1836" s="32"/>
      <c r="BU1836" s="33"/>
      <c r="BV1836" s="34"/>
      <c r="BW1836" s="32"/>
      <c r="BX1836" s="33"/>
      <c r="BY1836" s="34"/>
      <c r="BZ1836" s="35"/>
      <c r="CA1836" s="24"/>
      <c r="CB1836" s="36"/>
      <c r="CC1836" s="33"/>
      <c r="CD1836" s="37"/>
      <c r="CE1836" s="36"/>
      <c r="CF1836" s="38"/>
      <c r="CG1836" s="39"/>
      <c r="CH1836" s="457"/>
      <c r="CI1836" s="23" t="s">
        <v>836</v>
      </c>
    </row>
    <row r="1837" spans="1:87" ht="16.8" customHeight="1" thickTop="1" thickBot="1" x14ac:dyDescent="0.35">
      <c r="A1837" s="505" t="str">
        <f>IF(COUNTIF(B1838:B1843,"x")&gt;0,"x","")</f>
        <v/>
      </c>
      <c r="B1837" s="57"/>
      <c r="C1837" s="510" t="str">
        <f>A1837</f>
        <v/>
      </c>
      <c r="D1837" s="66">
        <f>ROWS(D1838:D1843)-1</f>
        <v>5</v>
      </c>
      <c r="E1837" s="58" t="s">
        <v>3881</v>
      </c>
      <c r="F1837" s="59"/>
      <c r="G1837" s="301"/>
      <c r="H1837" s="6"/>
      <c r="I1837" s="18"/>
      <c r="J1837" s="18"/>
      <c r="K1837" s="18"/>
      <c r="L1837" s="18"/>
      <c r="M1837" s="18"/>
      <c r="N1837" s="46"/>
      <c r="O1837" s="60" t="s">
        <v>3882</v>
      </c>
      <c r="P1837" s="61" t="s">
        <v>6987</v>
      </c>
      <c r="Q1837" s="143"/>
      <c r="R1837" s="63" t="str">
        <f>IF(COUNTIF(Q1838:Q1843,"?")&gt;0,"?",IF(AND(S1837="◄",T1837="►"),"◄►",IF(S1837="◄","◄",IF(T1837="►","►",""))))</f>
        <v>◄</v>
      </c>
      <c r="S1837" s="64" t="str">
        <f>IF(SUM(S1838:S1843)+1=ROWS(S1838:S1843)-COUNTIF(S1838:S1843,"-"),"","◄")</f>
        <v>◄</v>
      </c>
      <c r="T1837" s="65" t="str">
        <f>IF(SUM(T1838:T1843)&gt;0,"►","")</f>
        <v/>
      </c>
      <c r="U1837" s="146"/>
      <c r="V1837" s="63" t="str">
        <f>IF(COUNTIF(U1838:U1843,"?")&gt;0,"?",IF(AND(W1837="◄",X1837="►"),"◄►",IF(W1837="◄","◄",IF(X1837="►","►",""))))</f>
        <v>◄</v>
      </c>
      <c r="W1837" s="64" t="str">
        <f>IF(SUM(W1838:W1843)+1=ROWS(W1838:W1843)-COUNTIF(W1838:W1843,"-"),"","◄")</f>
        <v>◄</v>
      </c>
      <c r="X1837" s="65" t="str">
        <f>IF(SUM(X1838:X1843)&gt;0,"►","")</f>
        <v/>
      </c>
      <c r="Y1837" s="66">
        <f>ROWS(Y1838:Y1843)-1</f>
        <v>5</v>
      </c>
      <c r="Z1837" s="67">
        <f>SUM(Z1838:Z1843)-Z1843</f>
        <v>0</v>
      </c>
      <c r="AA1837" s="68" t="s">
        <v>840</v>
      </c>
      <c r="AB1837" s="69"/>
      <c r="AC1837" s="67">
        <f>SUM(AC1838:AC1843)-AC1843</f>
        <v>0</v>
      </c>
      <c r="AD1837" s="68" t="s">
        <v>840</v>
      </c>
      <c r="AE1837" s="69"/>
      <c r="AF1837" s="70" t="str">
        <f>IF(AG1837="◄","◄",IF(AG1837="ok","►",""))</f>
        <v>◄</v>
      </c>
      <c r="AG1837" s="71" t="str">
        <f>IF(AG1838&gt;0,"OK","◄")</f>
        <v>◄</v>
      </c>
      <c r="AH1837" s="62" t="str">
        <f>IF(AND(AI1837="◄",AJ1837="►"),"◄?►",IF(AI1837="◄","◄",IF(AJ1837="►","►","")))</f>
        <v>◄</v>
      </c>
      <c r="AI1837" s="64" t="str">
        <f>IF(AI1838&gt;0,"","◄")</f>
        <v>◄</v>
      </c>
      <c r="AJ1837" s="65" t="str">
        <f>IF(SUM(AJ1838:AJ1842)&gt;0,"►","")</f>
        <v/>
      </c>
      <c r="AK1837" s="570">
        <f>G1838</f>
        <v>28126</v>
      </c>
      <c r="AL1837" s="572" t="str">
        <f>P1837</f>
        <v>▬ folder Nr. 10  /  77 ▬</v>
      </c>
      <c r="AM1837" s="43"/>
      <c r="AN1837" s="1" t="str">
        <f>IF(AO1837="","",IF(COUNTIF(AN1838,"ok"),"","◄"))</f>
        <v>◄</v>
      </c>
      <c r="AO1837" s="9" t="str">
        <f>IF(COUNTIF(AP1837:BR1837,"◄")&gt;0,"◄","")</f>
        <v>◄</v>
      </c>
      <c r="AP1837" s="250" t="str">
        <f>IF(AP1838="-","",IF(AP1838&gt;0,"","◄"))</f>
        <v>◄</v>
      </c>
      <c r="AQ1837" s="251"/>
      <c r="AR1837" s="517">
        <f>IF(ISNONTEXT(AR1838)=TRUE,"_",1)</f>
        <v>1</v>
      </c>
      <c r="AS1837" s="250" t="str">
        <f>IF(AS1838="-","",IF(AS1838&gt;0,"","◄"))</f>
        <v>◄</v>
      </c>
      <c r="AT1837" s="251"/>
      <c r="AU1837" s="517">
        <f>IF(ISNONTEXT(AU1838)=TRUE,"_",AR1837+1)</f>
        <v>2</v>
      </c>
      <c r="AV1837" s="250" t="str">
        <f>IF(AV1838="-","",IF(AV1838&gt;0,"","◄"))</f>
        <v>◄</v>
      </c>
      <c r="AW1837" s="251"/>
      <c r="AX1837" s="517">
        <f>IF(ISNONTEXT(AX1838)=TRUE,"_",AU1837+1)</f>
        <v>3</v>
      </c>
      <c r="AY1837" s="250" t="str">
        <f>IF(AY1838="-","",IF(AY1838&gt;0,"","◄"))</f>
        <v>◄</v>
      </c>
      <c r="AZ1837" s="251"/>
      <c r="BA1837" s="517">
        <f>IF(ISNONTEXT(BA1838)=TRUE,"_",AX1837+1)</f>
        <v>4</v>
      </c>
      <c r="BB1837" s="250" t="str">
        <f>IF(BB1838="-","",IF(BB1838&gt;0,"","◄"))</f>
        <v>◄</v>
      </c>
      <c r="BC1837" s="251"/>
      <c r="BD1837" s="517">
        <f>IF(ISNONTEXT(BD1838)=TRUE,"_",BA1837+1)</f>
        <v>5</v>
      </c>
      <c r="BE1837" s="250" t="str">
        <f>IF(BE1838="-","",IF(BE1838&gt;0,"","◄"))</f>
        <v>◄</v>
      </c>
      <c r="BF1837" s="251"/>
      <c r="BG1837" s="517">
        <f>IF(ISNONTEXT(BG1838)=TRUE,"_",BD1837+1)</f>
        <v>6</v>
      </c>
      <c r="BH1837" s="250" t="str">
        <f>IF(BH1838="-","",IF(BH1838&gt;0,"","◄"))</f>
        <v/>
      </c>
      <c r="BI1837" s="251"/>
      <c r="BJ1837" s="517" t="str">
        <f>IF(ISNONTEXT(BJ1838)=TRUE,"_",BG1837+1)</f>
        <v>_</v>
      </c>
      <c r="BK1837" s="563" t="str">
        <f>IF(BK1838="-","",IF(BK1838&gt;0,"","◄"))</f>
        <v/>
      </c>
      <c r="BL1837" s="564"/>
      <c r="BM1837" s="517" t="str">
        <f>IF(ISNONTEXT(BM1838)=TRUE,"_",BJ1837+1)</f>
        <v>_</v>
      </c>
      <c r="BN1837" s="563" t="str">
        <f>IF(BN1838="-","",IF(BN1838&gt;0,"","◄"))</f>
        <v/>
      </c>
      <c r="BO1837" s="564"/>
      <c r="BP1837" s="517" t="str">
        <f>IF(ISNONTEXT(BP1838)=TRUE,"_",BM1837+1)</f>
        <v>_</v>
      </c>
      <c r="BQ1837" s="563" t="str">
        <f>IF(BQ1838="-","",IF(BQ1838&gt;0,"","◄"))</f>
        <v/>
      </c>
      <c r="BR1837" s="564"/>
      <c r="BS1837" s="517" t="str">
        <f>IF(ISNONTEXT(BS1838)=TRUE,"_",BP1837+1)</f>
        <v>_</v>
      </c>
      <c r="BT1837" s="563" t="str">
        <f>IF(BT1838="-","",IF(BT1838&gt;0,"","◄"))</f>
        <v>◄</v>
      </c>
      <c r="BU1837" s="564"/>
      <c r="BV1837" s="517" t="str">
        <f>IF(ISNONTEXT(BV1838)=TRUE,"_",1)</f>
        <v>_</v>
      </c>
      <c r="BW1837" s="563" t="str">
        <f>IF(BW1838="-","",IF(BW1838&gt;0,"","◄"))</f>
        <v>◄</v>
      </c>
      <c r="BX1837" s="564"/>
      <c r="BY1837" s="517" t="str">
        <f>IF(ISNONTEXT(BY1838)=TRUE,"_",BV1837+1)</f>
        <v>_</v>
      </c>
      <c r="BZ1837" s="26"/>
      <c r="CA1837" s="24"/>
      <c r="CB1837" s="25" t="str">
        <f>IF(CB1838&gt;0,"►","")</f>
        <v/>
      </c>
      <c r="CC1837" s="25" t="str">
        <f>IF(CC1838&gt;0,"►","")</f>
        <v/>
      </c>
      <c r="CD1837" s="517" t="str">
        <f>IF(ISNONTEXT(CD1838)=TRUE,"_",1)</f>
        <v>_</v>
      </c>
      <c r="CE1837" s="25" t="str">
        <f>IF(CE1838&gt;0,"►","")</f>
        <v/>
      </c>
      <c r="CF1837" s="25" t="str">
        <f>IF(CF1838&gt;0,"►","")</f>
        <v/>
      </c>
      <c r="CG1837" s="517" t="str">
        <f>IF(ISNONTEXT(CG1838)=TRUE,"_",CD1837+1)</f>
        <v>_</v>
      </c>
      <c r="CH1837" s="66">
        <f>ROWS(CH1838:CH1843)-1</f>
        <v>5</v>
      </c>
      <c r="CI1837" s="23" t="s">
        <v>836</v>
      </c>
    </row>
    <row r="1838" spans="1:87" ht="15" thickBot="1" x14ac:dyDescent="0.35">
      <c r="A1838" s="503"/>
      <c r="B1838" s="49"/>
      <c r="C1838" s="156">
        <f>B1838</f>
        <v>0</v>
      </c>
      <c r="D1838" s="457"/>
      <c r="E1838" s="73"/>
      <c r="F1838" s="74" t="s">
        <v>3883</v>
      </c>
      <c r="G1838" s="300">
        <v>28126</v>
      </c>
      <c r="H1838" s="76">
        <v>4.5</v>
      </c>
      <c r="I1838" s="119"/>
      <c r="J1838" s="119"/>
      <c r="K1838" s="79"/>
      <c r="L1838" s="79"/>
      <c r="M1838" s="79"/>
      <c r="N1838" s="80" t="s">
        <v>3884</v>
      </c>
      <c r="O1838" s="81"/>
      <c r="P1838" s="82"/>
      <c r="Q1838" s="83" t="str">
        <f>IF(R1838="?","?","")</f>
        <v/>
      </c>
      <c r="R1838" s="83" t="str">
        <f>IF(AND(S1838="",T1838&gt;0),"?",IF(S1838="","◄",IF(T1838&gt;=1,"►","")))</f>
        <v>◄</v>
      </c>
      <c r="S1838" s="84"/>
      <c r="T1838" s="85"/>
      <c r="U1838" s="83" t="str">
        <f>IF(V1838="?","?","")</f>
        <v/>
      </c>
      <c r="V1838" s="83" t="str">
        <f>IF(AND(W1838="",X1838&gt;0),"?",IF(W1838="","◄",IF(X1838&gt;=1,"►","")))</f>
        <v>◄</v>
      </c>
      <c r="W1838" s="86"/>
      <c r="X1838" s="85"/>
      <c r="Y1838" s="457"/>
      <c r="Z1838" s="87"/>
      <c r="AA1838" s="521">
        <f t="shared" ref="AA1838:AB1842" si="671">(S1838*Z1838)</f>
        <v>0</v>
      </c>
      <c r="AB1838" s="520">
        <f t="shared" si="671"/>
        <v>0</v>
      </c>
      <c r="AC1838" s="88"/>
      <c r="AD1838" s="519">
        <f t="shared" ref="AD1838:AE1842" si="672">(W1838*AC1838)</f>
        <v>0</v>
      </c>
      <c r="AE1838" s="522">
        <f t="shared" si="672"/>
        <v>0</v>
      </c>
      <c r="AF1838" s="89" t="str">
        <f>IF(AG1838&gt;0,"ok","◄")</f>
        <v>◄</v>
      </c>
      <c r="AG1838" s="90"/>
      <c r="AH1838" s="89" t="str">
        <f>IF(AND(AI1838="",AJ1838&gt;0),"?",IF(AI1838="","◄",IF(AJ1838&gt;=1,"►","")))</f>
        <v>◄</v>
      </c>
      <c r="AI1838" s="91"/>
      <c r="AJ1838" s="92"/>
      <c r="AK1838" s="586"/>
      <c r="AL1838" s="587"/>
      <c r="AM1838" s="43"/>
      <c r="AN1838" s="3" t="s">
        <v>3</v>
      </c>
      <c r="AO1838" s="12" t="s">
        <v>1</v>
      </c>
      <c r="AP1838" s="13"/>
      <c r="AQ1838" s="14"/>
      <c r="AR1838" s="15" t="s">
        <v>4</v>
      </c>
      <c r="AS1838" s="13"/>
      <c r="AT1838" s="14"/>
      <c r="AU1838" s="15" t="s">
        <v>278</v>
      </c>
      <c r="AV1838" s="13"/>
      <c r="AW1838" s="14"/>
      <c r="AX1838" s="15" t="s">
        <v>328</v>
      </c>
      <c r="AY1838" s="13"/>
      <c r="AZ1838" s="14"/>
      <c r="BA1838" s="15" t="s">
        <v>31</v>
      </c>
      <c r="BB1838" s="13"/>
      <c r="BC1838" s="14"/>
      <c r="BD1838" s="15" t="s">
        <v>399</v>
      </c>
      <c r="BE1838" s="13"/>
      <c r="BF1838" s="14"/>
      <c r="BG1838" s="15" t="s">
        <v>90</v>
      </c>
      <c r="BH1838" s="516" t="s">
        <v>6</v>
      </c>
      <c r="BI1838" s="516" t="s">
        <v>6</v>
      </c>
      <c r="BJ1838" s="516"/>
      <c r="BK1838" s="516" t="s">
        <v>6</v>
      </c>
      <c r="BL1838" s="516" t="s">
        <v>6</v>
      </c>
      <c r="BM1838" s="516"/>
      <c r="BN1838" s="516" t="s">
        <v>6</v>
      </c>
      <c r="BO1838" s="516" t="s">
        <v>6</v>
      </c>
      <c r="BP1838" s="516"/>
      <c r="BQ1838" s="516" t="s">
        <v>6</v>
      </c>
      <c r="BR1838" s="516" t="s">
        <v>6</v>
      </c>
      <c r="BS1838" s="516"/>
      <c r="BT1838" s="32"/>
      <c r="BU1838" s="33"/>
      <c r="BV1838" s="34"/>
      <c r="BW1838" s="32"/>
      <c r="BX1838" s="33"/>
      <c r="BY1838" s="34"/>
      <c r="BZ1838" s="35"/>
      <c r="CA1838" s="24"/>
      <c r="CB1838" s="36"/>
      <c r="CC1838" s="33"/>
      <c r="CD1838" s="37"/>
      <c r="CE1838" s="36"/>
      <c r="CF1838" s="38"/>
      <c r="CG1838" s="39"/>
      <c r="CH1838" s="457"/>
      <c r="CI1838" s="23" t="s">
        <v>836</v>
      </c>
    </row>
    <row r="1839" spans="1:87" ht="15.6" thickTop="1" thickBot="1" x14ac:dyDescent="0.35">
      <c r="A1839" s="503"/>
      <c r="B1839" s="49"/>
      <c r="C1839" s="156">
        <f>B1839</f>
        <v>0</v>
      </c>
      <c r="D1839" s="457"/>
      <c r="E1839" s="73"/>
      <c r="F1839" s="93">
        <v>1857</v>
      </c>
      <c r="G1839" s="302">
        <v>28126</v>
      </c>
      <c r="H1839" s="76">
        <v>4.5</v>
      </c>
      <c r="I1839" s="119"/>
      <c r="J1839" s="119"/>
      <c r="K1839" s="79"/>
      <c r="L1839" s="79"/>
      <c r="M1839" s="79"/>
      <c r="N1839" s="80" t="s">
        <v>3885</v>
      </c>
      <c r="O1839" s="81"/>
      <c r="P1839" s="82"/>
      <c r="Q1839" s="83" t="str">
        <f>IF(R1839="?","?","")</f>
        <v/>
      </c>
      <c r="R1839" s="83" t="str">
        <f>IF(AND(S1839="",T1839&gt;0),"?",IF(S1839="","◄",IF(T1839&gt;=1,"►","")))</f>
        <v>◄</v>
      </c>
      <c r="S1839" s="84"/>
      <c r="T1839" s="85"/>
      <c r="U1839" s="83" t="str">
        <f>IF(V1839="?","?","")</f>
        <v/>
      </c>
      <c r="V1839" s="83" t="str">
        <f>IF(AND(W1839="",X1839&gt;0),"?",IF(W1839="","◄",IF(X1839&gt;=1,"►","")))</f>
        <v>◄</v>
      </c>
      <c r="W1839" s="86"/>
      <c r="X1839" s="85"/>
      <c r="Y1839" s="457"/>
      <c r="Z1839" s="87"/>
      <c r="AA1839" s="521">
        <f t="shared" si="671"/>
        <v>0</v>
      </c>
      <c r="AB1839" s="520">
        <f t="shared" si="671"/>
        <v>0</v>
      </c>
      <c r="AC1839" s="88"/>
      <c r="AD1839" s="519">
        <f t="shared" si="672"/>
        <v>0</v>
      </c>
      <c r="AE1839" s="522">
        <f t="shared" si="672"/>
        <v>0</v>
      </c>
      <c r="AF1839" s="44"/>
      <c r="AG1839" s="45"/>
      <c r="AH1839" s="44"/>
      <c r="AI1839" s="45"/>
      <c r="AJ1839" s="45"/>
      <c r="AK1839" s="45"/>
      <c r="AL1839" s="45"/>
      <c r="AM1839" s="43"/>
      <c r="AN1839" s="27" t="s">
        <v>6</v>
      </c>
      <c r="AO1839" s="27" t="s">
        <v>6</v>
      </c>
      <c r="AP1839" s="516"/>
      <c r="AQ1839" s="516"/>
      <c r="AR1839" s="516"/>
      <c r="AS1839" s="516" t="s">
        <v>6</v>
      </c>
      <c r="AT1839" s="516" t="s">
        <v>6</v>
      </c>
      <c r="AU1839" s="516"/>
      <c r="AV1839" s="516" t="s">
        <v>6</v>
      </c>
      <c r="AW1839" s="516" t="s">
        <v>6</v>
      </c>
      <c r="AX1839" s="516"/>
      <c r="AY1839" s="516" t="s">
        <v>6</v>
      </c>
      <c r="AZ1839" s="516" t="s">
        <v>6</v>
      </c>
      <c r="BA1839" s="516"/>
      <c r="BB1839" s="516" t="s">
        <v>6</v>
      </c>
      <c r="BC1839" s="516" t="s">
        <v>6</v>
      </c>
      <c r="BD1839" s="516"/>
      <c r="BE1839" s="516" t="s">
        <v>6</v>
      </c>
      <c r="BF1839" s="516" t="s">
        <v>6</v>
      </c>
      <c r="BG1839" s="516"/>
      <c r="BH1839" s="516" t="s">
        <v>6</v>
      </c>
      <c r="BI1839" s="516" t="s">
        <v>6</v>
      </c>
      <c r="BJ1839" s="516"/>
      <c r="BK1839" s="516" t="s">
        <v>6</v>
      </c>
      <c r="BL1839" s="516" t="s">
        <v>6</v>
      </c>
      <c r="BM1839" s="516"/>
      <c r="BN1839" s="516" t="s">
        <v>6</v>
      </c>
      <c r="BO1839" s="516" t="s">
        <v>6</v>
      </c>
      <c r="BP1839" s="516"/>
      <c r="BQ1839" s="516" t="s">
        <v>6</v>
      </c>
      <c r="BR1839" s="516" t="s">
        <v>6</v>
      </c>
      <c r="BS1839" s="516"/>
      <c r="BT1839" s="516"/>
      <c r="BU1839" s="516"/>
      <c r="BV1839" s="516"/>
      <c r="BW1839" s="516"/>
      <c r="BX1839" s="516"/>
      <c r="BY1839" s="516"/>
      <c r="BZ1839" s="28"/>
      <c r="CA1839" s="24"/>
      <c r="CB1839" s="29"/>
      <c r="CC1839" s="29"/>
      <c r="CD1839" s="30"/>
      <c r="CE1839" s="29"/>
      <c r="CF1839" s="29"/>
      <c r="CG1839" s="31"/>
      <c r="CH1839" s="457"/>
      <c r="CI1839" s="23" t="s">
        <v>836</v>
      </c>
    </row>
    <row r="1840" spans="1:87" ht="15.6" thickTop="1" thickBot="1" x14ac:dyDescent="0.35">
      <c r="A1840" s="503"/>
      <c r="B1840" s="49"/>
      <c r="C1840" s="156">
        <f>B1840</f>
        <v>0</v>
      </c>
      <c r="D1840" s="457"/>
      <c r="E1840" s="73"/>
      <c r="F1840" s="93">
        <v>1858</v>
      </c>
      <c r="G1840" s="302">
        <v>28126</v>
      </c>
      <c r="H1840" s="76" t="s">
        <v>3720</v>
      </c>
      <c r="I1840" s="119"/>
      <c r="J1840" s="119"/>
      <c r="K1840" s="79"/>
      <c r="L1840" s="79"/>
      <c r="M1840" s="79"/>
      <c r="N1840" s="80" t="s">
        <v>3886</v>
      </c>
      <c r="O1840" s="81"/>
      <c r="P1840" s="82"/>
      <c r="Q1840" s="83" t="str">
        <f>IF(R1840="?","?","")</f>
        <v/>
      </c>
      <c r="R1840" s="83" t="str">
        <f>IF(AND(S1840="",T1840&gt;0),"?",IF(S1840="","◄",IF(T1840&gt;=1,"►","")))</f>
        <v>◄</v>
      </c>
      <c r="S1840" s="84"/>
      <c r="T1840" s="85"/>
      <c r="U1840" s="83" t="str">
        <f>IF(V1840="?","?","")</f>
        <v/>
      </c>
      <c r="V1840" s="83" t="str">
        <f>IF(AND(W1840="",X1840&gt;0),"?",IF(W1840="","◄",IF(X1840&gt;=1,"►","")))</f>
        <v>◄</v>
      </c>
      <c r="W1840" s="86"/>
      <c r="X1840" s="85"/>
      <c r="Y1840" s="457"/>
      <c r="Z1840" s="87"/>
      <c r="AA1840" s="521">
        <f t="shared" si="671"/>
        <v>0</v>
      </c>
      <c r="AB1840" s="520">
        <f t="shared" si="671"/>
        <v>0</v>
      </c>
      <c r="AC1840" s="88"/>
      <c r="AD1840" s="519">
        <f t="shared" si="672"/>
        <v>0</v>
      </c>
      <c r="AE1840" s="522">
        <f t="shared" si="672"/>
        <v>0</v>
      </c>
      <c r="AF1840" s="44"/>
      <c r="AG1840" s="45"/>
      <c r="AH1840" s="44"/>
      <c r="AI1840" s="45"/>
      <c r="AJ1840" s="45"/>
      <c r="AK1840" s="45"/>
      <c r="AL1840" s="45"/>
      <c r="AM1840" s="43"/>
      <c r="AN1840" s="27" t="s">
        <v>6</v>
      </c>
      <c r="AO1840" s="27" t="s">
        <v>6</v>
      </c>
      <c r="AP1840" s="516"/>
      <c r="AQ1840" s="516"/>
      <c r="AR1840" s="516"/>
      <c r="AS1840" s="516" t="s">
        <v>6</v>
      </c>
      <c r="AT1840" s="516" t="s">
        <v>6</v>
      </c>
      <c r="AU1840" s="516"/>
      <c r="AV1840" s="516" t="s">
        <v>6</v>
      </c>
      <c r="AW1840" s="516" t="s">
        <v>6</v>
      </c>
      <c r="AX1840" s="516"/>
      <c r="AY1840" s="516" t="s">
        <v>6</v>
      </c>
      <c r="AZ1840" s="516" t="s">
        <v>6</v>
      </c>
      <c r="BA1840" s="516"/>
      <c r="BB1840" s="516" t="s">
        <v>6</v>
      </c>
      <c r="BC1840" s="516" t="s">
        <v>6</v>
      </c>
      <c r="BD1840" s="516"/>
      <c r="BE1840" s="516" t="s">
        <v>6</v>
      </c>
      <c r="BF1840" s="516" t="s">
        <v>6</v>
      </c>
      <c r="BG1840" s="516"/>
      <c r="BH1840" s="516" t="s">
        <v>6</v>
      </c>
      <c r="BI1840" s="516" t="s">
        <v>6</v>
      </c>
      <c r="BJ1840" s="516"/>
      <c r="BK1840" s="516" t="s">
        <v>6</v>
      </c>
      <c r="BL1840" s="516" t="s">
        <v>6</v>
      </c>
      <c r="BM1840" s="516"/>
      <c r="BN1840" s="516" t="s">
        <v>6</v>
      </c>
      <c r="BO1840" s="516" t="s">
        <v>6</v>
      </c>
      <c r="BP1840" s="516"/>
      <c r="BQ1840" s="516" t="s">
        <v>6</v>
      </c>
      <c r="BR1840" s="516" t="s">
        <v>6</v>
      </c>
      <c r="BS1840" s="516"/>
      <c r="BT1840" s="516"/>
      <c r="BU1840" s="516"/>
      <c r="BV1840" s="516"/>
      <c r="BW1840" s="516"/>
      <c r="BX1840" s="516"/>
      <c r="BY1840" s="516"/>
      <c r="BZ1840" s="28"/>
      <c r="CA1840" s="24"/>
      <c r="CB1840" s="29"/>
      <c r="CC1840" s="29"/>
      <c r="CD1840" s="30"/>
      <c r="CE1840" s="29"/>
      <c r="CF1840" s="29"/>
      <c r="CG1840" s="31"/>
      <c r="CH1840" s="457"/>
      <c r="CI1840" s="23" t="s">
        <v>836</v>
      </c>
    </row>
    <row r="1841" spans="1:87" ht="15.6" thickTop="1" thickBot="1" x14ac:dyDescent="0.35">
      <c r="A1841" s="503"/>
      <c r="B1841" s="49"/>
      <c r="C1841" s="156">
        <f>B1841</f>
        <v>0</v>
      </c>
      <c r="D1841" s="457"/>
      <c r="E1841" s="73"/>
      <c r="F1841" s="93">
        <v>1859</v>
      </c>
      <c r="G1841" s="302">
        <v>28126</v>
      </c>
      <c r="H1841" s="76">
        <v>5</v>
      </c>
      <c r="I1841" s="119"/>
      <c r="J1841" s="119"/>
      <c r="K1841" s="79"/>
      <c r="L1841" s="79"/>
      <c r="M1841" s="79"/>
      <c r="N1841" s="80" t="s">
        <v>3887</v>
      </c>
      <c r="O1841" s="81"/>
      <c r="P1841" s="82"/>
      <c r="Q1841" s="83" t="str">
        <f>IF(R1841="?","?","")</f>
        <v/>
      </c>
      <c r="R1841" s="83" t="str">
        <f>IF(AND(S1841="",T1841&gt;0),"?",IF(S1841="","◄",IF(T1841&gt;=1,"►","")))</f>
        <v>◄</v>
      </c>
      <c r="S1841" s="84"/>
      <c r="T1841" s="85"/>
      <c r="U1841" s="83" t="str">
        <f>IF(V1841="?","?","")</f>
        <v/>
      </c>
      <c r="V1841" s="83" t="str">
        <f>IF(AND(W1841="",X1841&gt;0),"?",IF(W1841="","◄",IF(X1841&gt;=1,"►","")))</f>
        <v>◄</v>
      </c>
      <c r="W1841" s="86"/>
      <c r="X1841" s="85"/>
      <c r="Y1841" s="457"/>
      <c r="Z1841" s="87"/>
      <c r="AA1841" s="521">
        <f t="shared" si="671"/>
        <v>0</v>
      </c>
      <c r="AB1841" s="520">
        <f t="shared" si="671"/>
        <v>0</v>
      </c>
      <c r="AC1841" s="88"/>
      <c r="AD1841" s="519">
        <f t="shared" si="672"/>
        <v>0</v>
      </c>
      <c r="AE1841" s="522">
        <f t="shared" si="672"/>
        <v>0</v>
      </c>
      <c r="AF1841" s="44"/>
      <c r="AG1841" s="45"/>
      <c r="AH1841" s="44"/>
      <c r="AI1841" s="45"/>
      <c r="AJ1841" s="45"/>
      <c r="AK1841" s="45"/>
      <c r="AL1841" s="45"/>
      <c r="AM1841" s="43"/>
      <c r="AN1841" s="27" t="s">
        <v>6</v>
      </c>
      <c r="AO1841" s="27" t="s">
        <v>6</v>
      </c>
      <c r="AP1841" s="516"/>
      <c r="AQ1841" s="516"/>
      <c r="AR1841" s="516"/>
      <c r="AS1841" s="516" t="s">
        <v>6</v>
      </c>
      <c r="AT1841" s="516" t="s">
        <v>6</v>
      </c>
      <c r="AU1841" s="516"/>
      <c r="AV1841" s="516" t="s">
        <v>6</v>
      </c>
      <c r="AW1841" s="516" t="s">
        <v>6</v>
      </c>
      <c r="AX1841" s="516"/>
      <c r="AY1841" s="516" t="s">
        <v>6</v>
      </c>
      <c r="AZ1841" s="516" t="s">
        <v>6</v>
      </c>
      <c r="BA1841" s="516"/>
      <c r="BB1841" s="516" t="s">
        <v>6</v>
      </c>
      <c r="BC1841" s="516" t="s">
        <v>6</v>
      </c>
      <c r="BD1841" s="516"/>
      <c r="BE1841" s="516" t="s">
        <v>6</v>
      </c>
      <c r="BF1841" s="516" t="s">
        <v>6</v>
      </c>
      <c r="BG1841" s="516"/>
      <c r="BH1841" s="516" t="s">
        <v>6</v>
      </c>
      <c r="BI1841" s="516" t="s">
        <v>6</v>
      </c>
      <c r="BJ1841" s="516"/>
      <c r="BK1841" s="516" t="s">
        <v>6</v>
      </c>
      <c r="BL1841" s="516" t="s">
        <v>6</v>
      </c>
      <c r="BM1841" s="516"/>
      <c r="BN1841" s="516" t="s">
        <v>6</v>
      </c>
      <c r="BO1841" s="516" t="s">
        <v>6</v>
      </c>
      <c r="BP1841" s="516"/>
      <c r="BQ1841" s="516" t="s">
        <v>6</v>
      </c>
      <c r="BR1841" s="516" t="s">
        <v>6</v>
      </c>
      <c r="BS1841" s="516"/>
      <c r="BT1841" s="516"/>
      <c r="BU1841" s="516"/>
      <c r="BV1841" s="516"/>
      <c r="BW1841" s="516"/>
      <c r="BX1841" s="516"/>
      <c r="BY1841" s="516"/>
      <c r="BZ1841" s="28"/>
      <c r="CA1841" s="24"/>
      <c r="CB1841" s="29"/>
      <c r="CC1841" s="29"/>
      <c r="CD1841" s="30"/>
      <c r="CE1841" s="29"/>
      <c r="CF1841" s="29"/>
      <c r="CG1841" s="31"/>
      <c r="CH1841" s="457"/>
      <c r="CI1841" s="23" t="s">
        <v>836</v>
      </c>
    </row>
    <row r="1842" spans="1:87" ht="15.6" thickTop="1" thickBot="1" x14ac:dyDescent="0.35">
      <c r="A1842" s="503"/>
      <c r="B1842" s="49"/>
      <c r="C1842" s="156">
        <f>B1842</f>
        <v>0</v>
      </c>
      <c r="D1842" s="457"/>
      <c r="E1842" s="73"/>
      <c r="F1842" s="93">
        <v>1860</v>
      </c>
      <c r="G1842" s="302">
        <v>28126</v>
      </c>
      <c r="H1842" s="76">
        <v>14</v>
      </c>
      <c r="I1842" s="119"/>
      <c r="J1842" s="119"/>
      <c r="K1842" s="79"/>
      <c r="L1842" s="79"/>
      <c r="M1842" s="79"/>
      <c r="N1842" s="80" t="s">
        <v>3888</v>
      </c>
      <c r="O1842" s="81"/>
      <c r="P1842" s="82"/>
      <c r="Q1842" s="83" t="str">
        <f>IF(R1842="?","?","")</f>
        <v/>
      </c>
      <c r="R1842" s="83" t="str">
        <f>IF(AND(S1842="",T1842&gt;0),"?",IF(S1842="","◄",IF(T1842&gt;=1,"►","")))</f>
        <v>◄</v>
      </c>
      <c r="S1842" s="84"/>
      <c r="T1842" s="85"/>
      <c r="U1842" s="83" t="str">
        <f>IF(V1842="?","?","")</f>
        <v/>
      </c>
      <c r="V1842" s="83" t="str">
        <f>IF(AND(W1842="",X1842&gt;0),"?",IF(W1842="","◄",IF(X1842&gt;=1,"►","")))</f>
        <v>◄</v>
      </c>
      <c r="W1842" s="86"/>
      <c r="X1842" s="85"/>
      <c r="Y1842" s="457"/>
      <c r="Z1842" s="87"/>
      <c r="AA1842" s="521">
        <f t="shared" si="671"/>
        <v>0</v>
      </c>
      <c r="AB1842" s="520">
        <f t="shared" si="671"/>
        <v>0</v>
      </c>
      <c r="AC1842" s="88"/>
      <c r="AD1842" s="519">
        <f t="shared" si="672"/>
        <v>0</v>
      </c>
      <c r="AE1842" s="522">
        <f t="shared" si="672"/>
        <v>0</v>
      </c>
      <c r="AF1842" s="44"/>
      <c r="AG1842" s="45"/>
      <c r="AH1842" s="44"/>
      <c r="AI1842" s="45"/>
      <c r="AJ1842" s="45"/>
      <c r="AK1842" s="45"/>
      <c r="AL1842" s="45"/>
      <c r="AM1842" s="43"/>
      <c r="AN1842" s="27" t="s">
        <v>6</v>
      </c>
      <c r="AO1842" s="27" t="s">
        <v>6</v>
      </c>
      <c r="AP1842" s="516"/>
      <c r="AQ1842" s="516"/>
      <c r="AR1842" s="516"/>
      <c r="AS1842" s="516" t="s">
        <v>6</v>
      </c>
      <c r="AT1842" s="516" t="s">
        <v>6</v>
      </c>
      <c r="AU1842" s="516"/>
      <c r="AV1842" s="516" t="s">
        <v>6</v>
      </c>
      <c r="AW1842" s="516" t="s">
        <v>6</v>
      </c>
      <c r="AX1842" s="516"/>
      <c r="AY1842" s="516" t="s">
        <v>6</v>
      </c>
      <c r="AZ1842" s="516" t="s">
        <v>6</v>
      </c>
      <c r="BA1842" s="516"/>
      <c r="BB1842" s="516" t="s">
        <v>6</v>
      </c>
      <c r="BC1842" s="516" t="s">
        <v>6</v>
      </c>
      <c r="BD1842" s="516"/>
      <c r="BE1842" s="516" t="s">
        <v>6</v>
      </c>
      <c r="BF1842" s="516" t="s">
        <v>6</v>
      </c>
      <c r="BG1842" s="516"/>
      <c r="BH1842" s="516" t="s">
        <v>6</v>
      </c>
      <c r="BI1842" s="516" t="s">
        <v>6</v>
      </c>
      <c r="BJ1842" s="516"/>
      <c r="BK1842" s="516" t="s">
        <v>6</v>
      </c>
      <c r="BL1842" s="516" t="s">
        <v>6</v>
      </c>
      <c r="BM1842" s="516"/>
      <c r="BN1842" s="516" t="s">
        <v>6</v>
      </c>
      <c r="BO1842" s="516" t="s">
        <v>6</v>
      </c>
      <c r="BP1842" s="516"/>
      <c r="BQ1842" s="516" t="s">
        <v>6</v>
      </c>
      <c r="BR1842" s="516" t="s">
        <v>6</v>
      </c>
      <c r="BS1842" s="516"/>
      <c r="BT1842" s="516"/>
      <c r="BU1842" s="516"/>
      <c r="BV1842" s="516"/>
      <c r="BW1842" s="516"/>
      <c r="BX1842" s="516"/>
      <c r="BY1842" s="516"/>
      <c r="BZ1842" s="28"/>
      <c r="CA1842" s="24"/>
      <c r="CB1842" s="29"/>
      <c r="CC1842" s="29"/>
      <c r="CD1842" s="30"/>
      <c r="CE1842" s="29"/>
      <c r="CF1842" s="29"/>
      <c r="CG1842" s="31"/>
      <c r="CH1842" s="457"/>
      <c r="CI1842" s="23" t="s">
        <v>836</v>
      </c>
    </row>
    <row r="1843" spans="1:87" ht="16.8" customHeight="1" thickTop="1" thickBot="1" x14ac:dyDescent="0.35">
      <c r="A1843" s="505" t="str">
        <f>IF(COUNTIF(B1844:B1845,"x")&gt;0,"x","")</f>
        <v/>
      </c>
      <c r="B1843" s="57"/>
      <c r="C1843" s="510" t="str">
        <f>A1843</f>
        <v/>
      </c>
      <c r="D1843" s="66">
        <f>ROWS(D1844:D1845)-1</f>
        <v>1</v>
      </c>
      <c r="E1843" s="58" t="s">
        <v>3889</v>
      </c>
      <c r="F1843" s="59"/>
      <c r="G1843" s="301"/>
      <c r="H1843" s="6"/>
      <c r="I1843" s="18"/>
      <c r="J1843" s="18"/>
      <c r="K1843" s="18"/>
      <c r="L1843" s="18"/>
      <c r="M1843" s="18"/>
      <c r="N1843" s="46"/>
      <c r="O1843" s="60" t="s">
        <v>3890</v>
      </c>
      <c r="P1843" s="61" t="s">
        <v>6988</v>
      </c>
      <c r="Q1843" s="62"/>
      <c r="R1843" s="63" t="str">
        <f>IF(COUNTIF(Q1844:Q1845,"?")&gt;0,"?",IF(AND(S1843="◄",T1843="►"),"◄►",IF(S1843="◄","◄",IF(T1843="►","►",""))))</f>
        <v>◄</v>
      </c>
      <c r="S1843" s="64" t="str">
        <f>IF(SUM(S1844:S1845)+1=ROWS(S1844:S1845)-COUNTIF(S1844:S1845,"-"),"","◄")</f>
        <v>◄</v>
      </c>
      <c r="T1843" s="65" t="str">
        <f>IF(SUM(T1844:T1845)&gt;0,"►","")</f>
        <v/>
      </c>
      <c r="U1843" s="62"/>
      <c r="V1843" s="63" t="str">
        <f>IF(COUNTIF(U1844:U1845,"?")&gt;0,"?",IF(AND(W1843="◄",X1843="►"),"◄►",IF(W1843="◄","◄",IF(X1843="►","►",""))))</f>
        <v>◄</v>
      </c>
      <c r="W1843" s="64" t="str">
        <f>IF(SUM(W1844:W1845)+1=ROWS(W1844:W1845)-COUNTIF(W1844:W1845,"-"),"","◄")</f>
        <v>◄</v>
      </c>
      <c r="X1843" s="65" t="str">
        <f>IF(SUM(X1844:X1845)&gt;0,"►","")</f>
        <v/>
      </c>
      <c r="Y1843" s="66">
        <f>ROWS(Y1844:Y1845)-1</f>
        <v>1</v>
      </c>
      <c r="Z1843" s="67">
        <f>SUM(Z1844:Z1845)-Z1845</f>
        <v>0</v>
      </c>
      <c r="AA1843" s="68" t="s">
        <v>840</v>
      </c>
      <c r="AB1843" s="69"/>
      <c r="AC1843" s="67">
        <f>SUM(AC1844:AC1845)-AC1845</f>
        <v>0</v>
      </c>
      <c r="AD1843" s="68" t="s">
        <v>3335</v>
      </c>
      <c r="AE1843" s="69"/>
      <c r="AF1843" s="70" t="str">
        <f>IF(AG1843="◄","◄",IF(AG1843="ok","►",""))</f>
        <v>◄</v>
      </c>
      <c r="AG1843" s="71" t="str">
        <f>IF(AG1844&gt;0,"OK","◄")</f>
        <v>◄</v>
      </c>
      <c r="AH1843" s="62" t="str">
        <f>IF(AND(AI1843="◄",AJ1843="►"),"◄?►",IF(AI1843="◄","◄",IF(AJ1843="►","►","")))</f>
        <v>◄</v>
      </c>
      <c r="AI1843" s="64" t="str">
        <f>IF(AI1844&gt;0,"","◄")</f>
        <v>◄</v>
      </c>
      <c r="AJ1843" s="65" t="str">
        <f>IF(SUM(AJ1844:AJ1845)&gt;0,"►","")</f>
        <v/>
      </c>
      <c r="AK1843" s="570">
        <f>G1844</f>
        <v>28126</v>
      </c>
      <c r="AL1843" s="572" t="str">
        <f>P1843</f>
        <v>▬ folder Nr. 11  /  77 ▬</v>
      </c>
      <c r="AM1843" s="43"/>
      <c r="AN1843" s="1" t="str">
        <f>IF(AO1843="","",IF(COUNTIF(AN1844,"ok"),"","◄"))</f>
        <v>◄</v>
      </c>
      <c r="AO1843" s="9" t="str">
        <f>IF(COUNTIF(AP1843:BR1843,"◄")&gt;0,"◄","")</f>
        <v>◄</v>
      </c>
      <c r="AP1843" s="250" t="str">
        <f>IF(AP1844="-","",IF(AP1844&gt;0,"","◄"))</f>
        <v>◄</v>
      </c>
      <c r="AQ1843" s="251"/>
      <c r="AR1843" s="517">
        <f>IF(ISNONTEXT(AR1844)=TRUE,"_",1)</f>
        <v>1</v>
      </c>
      <c r="AS1843" s="250" t="str">
        <f>IF(AS1844="-","",IF(AS1844&gt;0,"","◄"))</f>
        <v>◄</v>
      </c>
      <c r="AT1843" s="251"/>
      <c r="AU1843" s="517">
        <f>IF(ISNONTEXT(AU1844)=TRUE,"_",AR1843+1)</f>
        <v>2</v>
      </c>
      <c r="AV1843" s="250" t="str">
        <f>IF(AV1844="-","",IF(AV1844&gt;0,"","◄"))</f>
        <v>◄</v>
      </c>
      <c r="AW1843" s="251"/>
      <c r="AX1843" s="517">
        <f>IF(ISNONTEXT(AX1844)=TRUE,"_",AU1843+1)</f>
        <v>3</v>
      </c>
      <c r="AY1843" s="250" t="str">
        <f>IF(AY1844="-","",IF(AY1844&gt;0,"","◄"))</f>
        <v/>
      </c>
      <c r="AZ1843" s="251"/>
      <c r="BA1843" s="517" t="str">
        <f>IF(ISNONTEXT(BA1844)=TRUE,"_",AX1843+1)</f>
        <v>_</v>
      </c>
      <c r="BB1843" s="250" t="str">
        <f>IF(BB1844="-","",IF(BB1844&gt;0,"","◄"))</f>
        <v/>
      </c>
      <c r="BC1843" s="251"/>
      <c r="BD1843" s="517" t="str">
        <f>IF(ISNONTEXT(BD1844)=TRUE,"_",BA1843+1)</f>
        <v>_</v>
      </c>
      <c r="BE1843" s="250" t="str">
        <f>IF(BE1844="-","",IF(BE1844&gt;0,"","◄"))</f>
        <v/>
      </c>
      <c r="BF1843" s="251"/>
      <c r="BG1843" s="517" t="str">
        <f>IF(ISNONTEXT(BG1844)=TRUE,"_",BD1843+1)</f>
        <v>_</v>
      </c>
      <c r="BH1843" s="250" t="str">
        <f>IF(BH1844="-","",IF(BH1844&gt;0,"","◄"))</f>
        <v/>
      </c>
      <c r="BI1843" s="251"/>
      <c r="BJ1843" s="517" t="str">
        <f>IF(ISNONTEXT(BJ1844)=TRUE,"_",BG1843+1)</f>
        <v>_</v>
      </c>
      <c r="BK1843" s="563" t="str">
        <f>IF(BK1844="-","",IF(BK1844&gt;0,"","◄"))</f>
        <v/>
      </c>
      <c r="BL1843" s="564"/>
      <c r="BM1843" s="517" t="str">
        <f>IF(ISNONTEXT(BM1844)=TRUE,"_",BJ1843+1)</f>
        <v>_</v>
      </c>
      <c r="BN1843" s="563" t="str">
        <f>IF(BN1844="-","",IF(BN1844&gt;0,"","◄"))</f>
        <v/>
      </c>
      <c r="BO1843" s="564"/>
      <c r="BP1843" s="517" t="str">
        <f>IF(ISNONTEXT(BP1844)=TRUE,"_",BM1843+1)</f>
        <v>_</v>
      </c>
      <c r="BQ1843" s="563" t="str">
        <f>IF(BQ1844="-","",IF(BQ1844&gt;0,"","◄"))</f>
        <v/>
      </c>
      <c r="BR1843" s="564"/>
      <c r="BS1843" s="517" t="str">
        <f>IF(ISNONTEXT(BS1844)=TRUE,"_",BP1843+1)</f>
        <v>_</v>
      </c>
      <c r="BT1843" s="563" t="str">
        <f>IF(BT1844="-","",IF(BT1844&gt;0,"","◄"))</f>
        <v>◄</v>
      </c>
      <c r="BU1843" s="564"/>
      <c r="BV1843" s="517" t="str">
        <f>IF(ISNONTEXT(BV1844)=TRUE,"_",1)</f>
        <v>_</v>
      </c>
      <c r="BW1843" s="563" t="str">
        <f>IF(BW1844="-","",IF(BW1844&gt;0,"","◄"))</f>
        <v>◄</v>
      </c>
      <c r="BX1843" s="564"/>
      <c r="BY1843" s="517" t="str">
        <f>IF(ISNONTEXT(BY1844)=TRUE,"_",BV1843+1)</f>
        <v>_</v>
      </c>
      <c r="BZ1843" s="26"/>
      <c r="CA1843" s="24"/>
      <c r="CB1843" s="25" t="str">
        <f>IF(CB1844&gt;0,"►","")</f>
        <v/>
      </c>
      <c r="CC1843" s="25" t="str">
        <f>IF(CC1844&gt;0,"►","")</f>
        <v/>
      </c>
      <c r="CD1843" s="517" t="str">
        <f>IF(ISNONTEXT(CD1844)=TRUE,"_",1)</f>
        <v>_</v>
      </c>
      <c r="CE1843" s="25" t="str">
        <f>IF(CE1844&gt;0,"►","")</f>
        <v/>
      </c>
      <c r="CF1843" s="25" t="str">
        <f>IF(CF1844&gt;0,"►","")</f>
        <v/>
      </c>
      <c r="CG1843" s="517" t="str">
        <f>IF(ISNONTEXT(CG1844)=TRUE,"_",CD1843+1)</f>
        <v>_</v>
      </c>
      <c r="CH1843" s="66">
        <f>ROWS(CH1844:CH1845)-1</f>
        <v>1</v>
      </c>
      <c r="CI1843" s="23" t="s">
        <v>836</v>
      </c>
    </row>
    <row r="1844" spans="1:87" ht="15" thickBot="1" x14ac:dyDescent="0.35">
      <c r="A1844" s="503"/>
      <c r="B1844" s="49"/>
      <c r="C1844" s="156">
        <f>B1844</f>
        <v>0</v>
      </c>
      <c r="D1844" s="457"/>
      <c r="E1844" s="73"/>
      <c r="F1844" s="74" t="s">
        <v>3891</v>
      </c>
      <c r="G1844" s="300">
        <v>28126</v>
      </c>
      <c r="H1844" s="76">
        <v>5</v>
      </c>
      <c r="I1844" s="119"/>
      <c r="J1844" s="119"/>
      <c r="K1844" s="79"/>
      <c r="L1844" s="79"/>
      <c r="M1844" s="79"/>
      <c r="N1844" s="80" t="s">
        <v>3892</v>
      </c>
      <c r="O1844" s="81"/>
      <c r="P1844" s="82"/>
      <c r="Q1844" s="83" t="str">
        <f>IF(R1844="?","?","")</f>
        <v/>
      </c>
      <c r="R1844" s="83" t="str">
        <f>IF(AND(S1844="",T1844&gt;0),"?",IF(S1844="","◄",IF(T1844&gt;=1,"►","")))</f>
        <v>◄</v>
      </c>
      <c r="S1844" s="84"/>
      <c r="T1844" s="85"/>
      <c r="U1844" s="83" t="str">
        <f>IF(V1844="?","?","")</f>
        <v/>
      </c>
      <c r="V1844" s="83" t="str">
        <f>IF(AND(W1844="",X1844&gt;0),"?",IF(W1844="","◄",IF(X1844&gt;=1,"►","")))</f>
        <v>◄</v>
      </c>
      <c r="W1844" s="86"/>
      <c r="X1844" s="85"/>
      <c r="Y1844" s="457"/>
      <c r="Z1844" s="87"/>
      <c r="AA1844" s="521">
        <f>(S1844*Z1844)</f>
        <v>0</v>
      </c>
      <c r="AB1844" s="520">
        <f>(T1844*AA1844)</f>
        <v>0</v>
      </c>
      <c r="AC1844" s="88"/>
      <c r="AD1844" s="519">
        <f>(W1844*AC1844)</f>
        <v>0</v>
      </c>
      <c r="AE1844" s="522">
        <f>(X1844*AD1844)</f>
        <v>0</v>
      </c>
      <c r="AF1844" s="89" t="str">
        <f>IF(AG1844&gt;0,"ok","◄")</f>
        <v>◄</v>
      </c>
      <c r="AG1844" s="90"/>
      <c r="AH1844" s="89" t="str">
        <f>IF(AND(AI1844="",AJ1844&gt;0),"?",IF(AI1844="","◄",IF(AJ1844&gt;=1,"►","")))</f>
        <v>◄</v>
      </c>
      <c r="AI1844" s="91"/>
      <c r="AJ1844" s="92"/>
      <c r="AK1844" s="586"/>
      <c r="AL1844" s="587"/>
      <c r="AM1844" s="43"/>
      <c r="AN1844" s="3" t="s">
        <v>3</v>
      </c>
      <c r="AO1844" s="12" t="s">
        <v>1</v>
      </c>
      <c r="AP1844" s="13"/>
      <c r="AQ1844" s="14"/>
      <c r="AR1844" s="15" t="s">
        <v>8</v>
      </c>
      <c r="AS1844" s="13"/>
      <c r="AT1844" s="14"/>
      <c r="AU1844" s="15" t="s">
        <v>4</v>
      </c>
      <c r="AV1844" s="13"/>
      <c r="AW1844" s="14"/>
      <c r="AX1844" s="15" t="s">
        <v>81</v>
      </c>
      <c r="AY1844" s="516" t="s">
        <v>6</v>
      </c>
      <c r="AZ1844" s="516" t="s">
        <v>6</v>
      </c>
      <c r="BA1844" s="516"/>
      <c r="BB1844" s="516" t="s">
        <v>6</v>
      </c>
      <c r="BC1844" s="516" t="s">
        <v>6</v>
      </c>
      <c r="BD1844" s="516"/>
      <c r="BE1844" s="516" t="s">
        <v>6</v>
      </c>
      <c r="BF1844" s="516" t="s">
        <v>6</v>
      </c>
      <c r="BG1844" s="516"/>
      <c r="BH1844" s="516" t="s">
        <v>6</v>
      </c>
      <c r="BI1844" s="516" t="s">
        <v>6</v>
      </c>
      <c r="BJ1844" s="516"/>
      <c r="BK1844" s="516" t="s">
        <v>6</v>
      </c>
      <c r="BL1844" s="516" t="s">
        <v>6</v>
      </c>
      <c r="BM1844" s="516"/>
      <c r="BN1844" s="516" t="s">
        <v>6</v>
      </c>
      <c r="BO1844" s="516" t="s">
        <v>6</v>
      </c>
      <c r="BP1844" s="516"/>
      <c r="BQ1844" s="516" t="s">
        <v>6</v>
      </c>
      <c r="BR1844" s="516" t="s">
        <v>6</v>
      </c>
      <c r="BS1844" s="516"/>
      <c r="BT1844" s="32"/>
      <c r="BU1844" s="33"/>
      <c r="BV1844" s="34"/>
      <c r="BW1844" s="32"/>
      <c r="BX1844" s="33"/>
      <c r="BY1844" s="34"/>
      <c r="BZ1844" s="35"/>
      <c r="CA1844" s="24"/>
      <c r="CB1844" s="36"/>
      <c r="CC1844" s="33"/>
      <c r="CD1844" s="37"/>
      <c r="CE1844" s="36"/>
      <c r="CF1844" s="38"/>
      <c r="CG1844" s="39"/>
      <c r="CH1844" s="457"/>
      <c r="CI1844" s="23" t="s">
        <v>836</v>
      </c>
    </row>
    <row r="1845" spans="1:87" ht="16.8" customHeight="1" thickTop="1" thickBot="1" x14ac:dyDescent="0.35">
      <c r="A1845" s="505" t="str">
        <f>IF(COUNTIF(B1846:B1848,"x")&gt;0,"x","")</f>
        <v/>
      </c>
      <c r="B1845" s="57"/>
      <c r="C1845" s="510" t="str">
        <f>A1845</f>
        <v/>
      </c>
      <c r="D1845" s="66">
        <f>ROWS(D1846:D1848)-1</f>
        <v>2</v>
      </c>
      <c r="E1845" s="643" t="s">
        <v>3893</v>
      </c>
      <c r="F1845" s="644"/>
      <c r="G1845" s="644"/>
      <c r="H1845" s="644"/>
      <c r="I1845" s="644"/>
      <c r="J1845" s="644"/>
      <c r="K1845" s="644"/>
      <c r="L1845" s="644"/>
      <c r="M1845" s="644"/>
      <c r="N1845" s="644"/>
      <c r="O1845" s="60" t="s">
        <v>3890</v>
      </c>
      <c r="P1845" s="61" t="s">
        <v>6988</v>
      </c>
      <c r="Q1845" s="143"/>
      <c r="R1845" s="63" t="str">
        <f>IF(COUNTIF(Q1846:Q1848,"?")&gt;0,"?",IF(AND(S1845="◄",T1845="►"),"◄►",IF(S1845="◄","◄",IF(T1845="►","►",""))))</f>
        <v>◄</v>
      </c>
      <c r="S1845" s="64" t="str">
        <f>IF(SUM(S1846:S1848)+1=ROWS(S1846:S1848)-COUNTIF(S1846:S1848,"-"),"","◄")</f>
        <v>◄</v>
      </c>
      <c r="T1845" s="65" t="str">
        <f>IF(SUM(T1846:T1848)&gt;0,"►","")</f>
        <v/>
      </c>
      <c r="U1845" s="146"/>
      <c r="V1845" s="63" t="str">
        <f>IF(COUNTIF(U1846:U1848,"?")&gt;0,"?",IF(AND(W1845="◄",X1845="►"),"◄►",IF(W1845="◄","◄",IF(X1845="►","►",""))))</f>
        <v>◄</v>
      </c>
      <c r="W1845" s="64" t="str">
        <f>IF(SUM(W1846:W1848)+1=ROWS(W1846:W1848)-COUNTIF(W1846:W1848,"-"),"","◄")</f>
        <v>◄</v>
      </c>
      <c r="X1845" s="65" t="str">
        <f>IF(SUM(X1846:X1848)&gt;0,"►","")</f>
        <v/>
      </c>
      <c r="Y1845" s="66">
        <f>ROWS(Y1846:Y1848)-1</f>
        <v>2</v>
      </c>
      <c r="Z1845" s="67">
        <f>SUM(Z1846:Z1848)-Z1848</f>
        <v>0</v>
      </c>
      <c r="AA1845" s="68" t="s">
        <v>840</v>
      </c>
      <c r="AB1845" s="69"/>
      <c r="AC1845" s="67">
        <f>SUM(AC1846:AC1848)-AC1848</f>
        <v>0</v>
      </c>
      <c r="AD1845" s="68" t="s">
        <v>840</v>
      </c>
      <c r="AE1845" s="69"/>
      <c r="AF1845" s="70" t="str">
        <f>IF(AG1845="◄","◄",IF(AG1845="ok","►",""))</f>
        <v>◄</v>
      </c>
      <c r="AG1845" s="71" t="str">
        <f>IF(AG1846&gt;0,"OK","◄")</f>
        <v>◄</v>
      </c>
      <c r="AH1845" s="62" t="str">
        <f>IF(AND(AI1845="◄",AJ1845="►"),"◄?►",IF(AI1845="◄","◄",IF(AJ1845="►","►","")))</f>
        <v>◄</v>
      </c>
      <c r="AI1845" s="64" t="str">
        <f>IF(AI1846&gt;0,"","◄")</f>
        <v>◄</v>
      </c>
      <c r="AJ1845" s="65" t="str">
        <f>IF(SUM(AJ1846:AJ1847)&gt;0,"►","")</f>
        <v/>
      </c>
      <c r="AK1845" s="570">
        <f>G1846</f>
        <v>28126</v>
      </c>
      <c r="AL1845" s="572" t="str">
        <f>P1845</f>
        <v>▬ folder Nr. 11  /  77 ▬</v>
      </c>
      <c r="AM1845" s="43"/>
      <c r="AN1845" s="1" t="str">
        <f>IF(AO1845="","",IF(COUNTIF(AN1846,"ok"),"","◄"))</f>
        <v>◄</v>
      </c>
      <c r="AO1845" s="9" t="str">
        <f>IF(COUNTIF(AP1845:BR1845,"◄")&gt;0,"◄","")</f>
        <v>◄</v>
      </c>
      <c r="AP1845" s="250" t="str">
        <f>IF(AP1846="-","",IF(AP1846&gt;0,"","◄"))</f>
        <v>◄</v>
      </c>
      <c r="AQ1845" s="251"/>
      <c r="AR1845" s="517">
        <f>IF(ISNONTEXT(AR1846)=TRUE,"_",1)</f>
        <v>1</v>
      </c>
      <c r="AS1845" s="250" t="str">
        <f>IF(AS1846="-","",IF(AS1846&gt;0,"","◄"))</f>
        <v>◄</v>
      </c>
      <c r="AT1845" s="251"/>
      <c r="AU1845" s="517">
        <f>IF(ISNONTEXT(AU1846)=TRUE,"_",AR1845+1)</f>
        <v>2</v>
      </c>
      <c r="AV1845" s="250" t="str">
        <f>IF(AV1846="-","",IF(AV1846&gt;0,"","◄"))</f>
        <v>◄</v>
      </c>
      <c r="AW1845" s="251"/>
      <c r="AX1845" s="517">
        <f>IF(ISNONTEXT(AX1846)=TRUE,"_",AU1845+1)</f>
        <v>3</v>
      </c>
      <c r="AY1845" s="250" t="str">
        <f>IF(AY1846="-","",IF(AY1846&gt;0,"","◄"))</f>
        <v/>
      </c>
      <c r="AZ1845" s="251"/>
      <c r="BA1845" s="517" t="str">
        <f>IF(ISNONTEXT(BA1846)=TRUE,"_",AX1845+1)</f>
        <v>_</v>
      </c>
      <c r="BB1845" s="250" t="str">
        <f>IF(BB1846="-","",IF(BB1846&gt;0,"","◄"))</f>
        <v/>
      </c>
      <c r="BC1845" s="251"/>
      <c r="BD1845" s="517" t="str">
        <f>IF(ISNONTEXT(BD1846)=TRUE,"_",BA1845+1)</f>
        <v>_</v>
      </c>
      <c r="BE1845" s="250" t="str">
        <f>IF(BE1846="-","",IF(BE1846&gt;0,"","◄"))</f>
        <v/>
      </c>
      <c r="BF1845" s="251"/>
      <c r="BG1845" s="517" t="str">
        <f>IF(ISNONTEXT(BG1846)=TRUE,"_",BD1845+1)</f>
        <v>_</v>
      </c>
      <c r="BH1845" s="250" t="str">
        <f>IF(BH1846="-","",IF(BH1846&gt;0,"","◄"))</f>
        <v/>
      </c>
      <c r="BI1845" s="251"/>
      <c r="BJ1845" s="517" t="str">
        <f>IF(ISNONTEXT(BJ1846)=TRUE,"_",BG1845+1)</f>
        <v>_</v>
      </c>
      <c r="BK1845" s="563" t="str">
        <f>IF(BK1846="-","",IF(BK1846&gt;0,"","◄"))</f>
        <v/>
      </c>
      <c r="BL1845" s="564"/>
      <c r="BM1845" s="517" t="str">
        <f>IF(ISNONTEXT(BM1846)=TRUE,"_",BJ1845+1)</f>
        <v>_</v>
      </c>
      <c r="BN1845" s="563" t="str">
        <f>IF(BN1846="-","",IF(BN1846&gt;0,"","◄"))</f>
        <v/>
      </c>
      <c r="BO1845" s="564"/>
      <c r="BP1845" s="517" t="str">
        <f>IF(ISNONTEXT(BP1846)=TRUE,"_",BM1845+1)</f>
        <v>_</v>
      </c>
      <c r="BQ1845" s="563" t="str">
        <f>IF(BQ1846="-","",IF(BQ1846&gt;0,"","◄"))</f>
        <v/>
      </c>
      <c r="BR1845" s="564"/>
      <c r="BS1845" s="517" t="str">
        <f>IF(ISNONTEXT(BS1846)=TRUE,"_",BP1845+1)</f>
        <v>_</v>
      </c>
      <c r="BT1845" s="563" t="str">
        <f>IF(BT1846="-","",IF(BT1846&gt;0,"","◄"))</f>
        <v>◄</v>
      </c>
      <c r="BU1845" s="564"/>
      <c r="BV1845" s="517" t="str">
        <f>IF(ISNONTEXT(BV1846)=TRUE,"_",1)</f>
        <v>_</v>
      </c>
      <c r="BW1845" s="563" t="str">
        <f>IF(BW1846="-","",IF(BW1846&gt;0,"","◄"))</f>
        <v>◄</v>
      </c>
      <c r="BX1845" s="564"/>
      <c r="BY1845" s="517" t="str">
        <f>IF(ISNONTEXT(BY1846)=TRUE,"_",BV1845+1)</f>
        <v>_</v>
      </c>
      <c r="BZ1845" s="26"/>
      <c r="CA1845" s="24"/>
      <c r="CB1845" s="25" t="str">
        <f>IF(CB1846&gt;0,"►","")</f>
        <v/>
      </c>
      <c r="CC1845" s="25" t="str">
        <f>IF(CC1846&gt;0,"►","")</f>
        <v/>
      </c>
      <c r="CD1845" s="517" t="str">
        <f>IF(ISNONTEXT(CD1846)=TRUE,"_",1)</f>
        <v>_</v>
      </c>
      <c r="CE1845" s="25" t="str">
        <f>IF(CE1846&gt;0,"►","")</f>
        <v/>
      </c>
      <c r="CF1845" s="25" t="str">
        <f>IF(CF1846&gt;0,"►","")</f>
        <v/>
      </c>
      <c r="CG1845" s="517" t="str">
        <f>IF(ISNONTEXT(CG1846)=TRUE,"_",CD1845+1)</f>
        <v>_</v>
      </c>
      <c r="CH1845" s="66">
        <f>ROWS(CH1846:CH1848)-1</f>
        <v>2</v>
      </c>
      <c r="CI1845" s="23" t="s">
        <v>836</v>
      </c>
    </row>
    <row r="1846" spans="1:87" ht="15" thickBot="1" x14ac:dyDescent="0.35">
      <c r="A1846" s="503"/>
      <c r="B1846" s="49"/>
      <c r="C1846" s="156">
        <f>B1846</f>
        <v>0</v>
      </c>
      <c r="D1846" s="457"/>
      <c r="E1846" s="73"/>
      <c r="F1846" s="74" t="s">
        <v>3894</v>
      </c>
      <c r="G1846" s="300">
        <v>28126</v>
      </c>
      <c r="H1846" s="76">
        <v>5</v>
      </c>
      <c r="I1846" s="119"/>
      <c r="J1846" s="119"/>
      <c r="K1846" s="79"/>
      <c r="L1846" s="79"/>
      <c r="M1846" s="79"/>
      <c r="N1846" s="80" t="s">
        <v>3895</v>
      </c>
      <c r="O1846" s="81"/>
      <c r="P1846" s="82"/>
      <c r="Q1846" s="83" t="str">
        <f>IF(R1846="?","?","")</f>
        <v/>
      </c>
      <c r="R1846" s="83" t="str">
        <f>IF(AND(S1846="",T1846&gt;0),"?",IF(S1846="","◄",IF(T1846&gt;=1,"►","")))</f>
        <v>◄</v>
      </c>
      <c r="S1846" s="84"/>
      <c r="T1846" s="85"/>
      <c r="U1846" s="83" t="str">
        <f>IF(V1846="?","?","")</f>
        <v/>
      </c>
      <c r="V1846" s="83" t="str">
        <f>IF(AND(W1846="",X1846&gt;0),"?",IF(W1846="","◄",IF(X1846&gt;=1,"►","")))</f>
        <v>◄</v>
      </c>
      <c r="W1846" s="86"/>
      <c r="X1846" s="85"/>
      <c r="Y1846" s="457"/>
      <c r="Z1846" s="87"/>
      <c r="AA1846" s="521">
        <f>(S1846*Z1846)</f>
        <v>0</v>
      </c>
      <c r="AB1846" s="520">
        <f>(T1846*AA1846)</f>
        <v>0</v>
      </c>
      <c r="AC1846" s="88"/>
      <c r="AD1846" s="519">
        <f>(W1846*AC1846)</f>
        <v>0</v>
      </c>
      <c r="AE1846" s="522">
        <f>(X1846*AD1846)</f>
        <v>0</v>
      </c>
      <c r="AF1846" s="89" t="str">
        <f>IF(AG1846&gt;0,"ok","◄")</f>
        <v>◄</v>
      </c>
      <c r="AG1846" s="90"/>
      <c r="AH1846" s="89" t="str">
        <f>IF(AND(AI1846="",AJ1846&gt;0),"?",IF(AI1846="","◄",IF(AJ1846&gt;=1,"►","")))</f>
        <v>◄</v>
      </c>
      <c r="AI1846" s="91"/>
      <c r="AJ1846" s="92"/>
      <c r="AK1846" s="586"/>
      <c r="AL1846" s="587"/>
      <c r="AM1846" s="43"/>
      <c r="AN1846" s="3" t="s">
        <v>3</v>
      </c>
      <c r="AO1846" s="12" t="s">
        <v>1</v>
      </c>
      <c r="AP1846" s="13"/>
      <c r="AQ1846" s="14"/>
      <c r="AR1846" s="15" t="s">
        <v>8</v>
      </c>
      <c r="AS1846" s="13"/>
      <c r="AT1846" s="14"/>
      <c r="AU1846" s="15" t="s">
        <v>4</v>
      </c>
      <c r="AV1846" s="13"/>
      <c r="AW1846" s="14"/>
      <c r="AX1846" s="15" t="s">
        <v>81</v>
      </c>
      <c r="AY1846" s="516" t="s">
        <v>6</v>
      </c>
      <c r="AZ1846" s="516" t="s">
        <v>6</v>
      </c>
      <c r="BA1846" s="516"/>
      <c r="BB1846" s="516" t="s">
        <v>6</v>
      </c>
      <c r="BC1846" s="516" t="s">
        <v>6</v>
      </c>
      <c r="BD1846" s="516"/>
      <c r="BE1846" s="516" t="s">
        <v>6</v>
      </c>
      <c r="BF1846" s="516" t="s">
        <v>6</v>
      </c>
      <c r="BG1846" s="516"/>
      <c r="BH1846" s="516" t="s">
        <v>6</v>
      </c>
      <c r="BI1846" s="516" t="s">
        <v>6</v>
      </c>
      <c r="BJ1846" s="516"/>
      <c r="BK1846" s="516" t="s">
        <v>6</v>
      </c>
      <c r="BL1846" s="516" t="s">
        <v>6</v>
      </c>
      <c r="BM1846" s="516"/>
      <c r="BN1846" s="516" t="s">
        <v>6</v>
      </c>
      <c r="BO1846" s="516" t="s">
        <v>6</v>
      </c>
      <c r="BP1846" s="516"/>
      <c r="BQ1846" s="516" t="s">
        <v>6</v>
      </c>
      <c r="BR1846" s="516" t="s">
        <v>6</v>
      </c>
      <c r="BS1846" s="516"/>
      <c r="BT1846" s="32"/>
      <c r="BU1846" s="33"/>
      <c r="BV1846" s="34"/>
      <c r="BW1846" s="32"/>
      <c r="BX1846" s="33"/>
      <c r="BY1846" s="34"/>
      <c r="BZ1846" s="35"/>
      <c r="CA1846" s="24"/>
      <c r="CB1846" s="36"/>
      <c r="CC1846" s="33"/>
      <c r="CD1846" s="37"/>
      <c r="CE1846" s="36"/>
      <c r="CF1846" s="38"/>
      <c r="CG1846" s="39"/>
      <c r="CH1846" s="457"/>
      <c r="CI1846" s="23" t="s">
        <v>836</v>
      </c>
    </row>
    <row r="1847" spans="1:87" ht="26.4" customHeight="1" thickTop="1" thickBot="1" x14ac:dyDescent="0.35">
      <c r="A1847" s="503"/>
      <c r="B1847" s="49"/>
      <c r="C1847" s="156">
        <f>B1847</f>
        <v>0</v>
      </c>
      <c r="D1847" s="457"/>
      <c r="E1847" s="136" t="s">
        <v>6697</v>
      </c>
      <c r="F1847" s="213"/>
      <c r="G1847" s="302">
        <v>28126</v>
      </c>
      <c r="H1847" s="76">
        <v>20</v>
      </c>
      <c r="I1847" s="119"/>
      <c r="J1847" s="119"/>
      <c r="K1847" s="79"/>
      <c r="L1847" s="79"/>
      <c r="M1847" s="79"/>
      <c r="N1847" s="113" t="s">
        <v>3896</v>
      </c>
      <c r="O1847" s="171" t="s">
        <v>3897</v>
      </c>
      <c r="P1847" s="197"/>
      <c r="Q1847" s="83" t="str">
        <f>IF(R1847="?","?","")</f>
        <v/>
      </c>
      <c r="R1847" s="83" t="str">
        <f>IF(AND(S1847="",T1847&gt;0),"?",IF(S1847="","◄",IF(T1847&gt;=1,"►","")))</f>
        <v>◄</v>
      </c>
      <c r="S1847" s="84"/>
      <c r="T1847" s="85"/>
      <c r="U1847" s="83" t="str">
        <f>IF(V1847="?","?","")</f>
        <v/>
      </c>
      <c r="V1847" s="83" t="str">
        <f>IF(AND(W1847="",X1847&gt;0),"?",IF(W1847="","◄",IF(X1847&gt;=1,"►","")))</f>
        <v>◄</v>
      </c>
      <c r="W1847" s="86"/>
      <c r="X1847" s="85"/>
      <c r="Y1847" s="457"/>
      <c r="Z1847" s="87"/>
      <c r="AA1847" s="521">
        <f>(S1847*Z1847)</f>
        <v>0</v>
      </c>
      <c r="AB1847" s="520">
        <f>(T1847*AA1847)</f>
        <v>0</v>
      </c>
      <c r="AC1847" s="88"/>
      <c r="AD1847" s="519">
        <f>(W1847*AC1847)</f>
        <v>0</v>
      </c>
      <c r="AE1847" s="522">
        <f>(X1847*AD1847)</f>
        <v>0</v>
      </c>
      <c r="AF1847" s="44"/>
      <c r="AG1847" s="45"/>
      <c r="AH1847" s="44"/>
      <c r="AI1847" s="45"/>
      <c r="AJ1847" s="45"/>
      <c r="AK1847" s="45"/>
      <c r="AL1847" s="45"/>
      <c r="AM1847" s="43"/>
      <c r="AN1847" s="27" t="s">
        <v>6</v>
      </c>
      <c r="AO1847" s="27" t="s">
        <v>6</v>
      </c>
      <c r="AP1847" s="516"/>
      <c r="AQ1847" s="516"/>
      <c r="AR1847" s="516"/>
      <c r="AS1847" s="516" t="s">
        <v>6</v>
      </c>
      <c r="AT1847" s="516" t="s">
        <v>6</v>
      </c>
      <c r="AU1847" s="516"/>
      <c r="AV1847" s="516" t="s">
        <v>6</v>
      </c>
      <c r="AW1847" s="516" t="s">
        <v>6</v>
      </c>
      <c r="AX1847" s="516"/>
      <c r="AY1847" s="516" t="s">
        <v>6</v>
      </c>
      <c r="AZ1847" s="516" t="s">
        <v>6</v>
      </c>
      <c r="BA1847" s="516"/>
      <c r="BB1847" s="516" t="s">
        <v>6</v>
      </c>
      <c r="BC1847" s="516" t="s">
        <v>6</v>
      </c>
      <c r="BD1847" s="516"/>
      <c r="BE1847" s="516" t="s">
        <v>6</v>
      </c>
      <c r="BF1847" s="516" t="s">
        <v>6</v>
      </c>
      <c r="BG1847" s="516"/>
      <c r="BH1847" s="516" t="s">
        <v>6</v>
      </c>
      <c r="BI1847" s="516" t="s">
        <v>6</v>
      </c>
      <c r="BJ1847" s="516"/>
      <c r="BK1847" s="516" t="s">
        <v>6</v>
      </c>
      <c r="BL1847" s="516" t="s">
        <v>6</v>
      </c>
      <c r="BM1847" s="516"/>
      <c r="BN1847" s="516" t="s">
        <v>6</v>
      </c>
      <c r="BO1847" s="516" t="s">
        <v>6</v>
      </c>
      <c r="BP1847" s="516"/>
      <c r="BQ1847" s="516" t="s">
        <v>6</v>
      </c>
      <c r="BR1847" s="516" t="s">
        <v>6</v>
      </c>
      <c r="BS1847" s="516"/>
      <c r="BT1847" s="516"/>
      <c r="BU1847" s="516"/>
      <c r="BV1847" s="516"/>
      <c r="BW1847" s="516"/>
      <c r="BX1847" s="516"/>
      <c r="BY1847" s="516"/>
      <c r="BZ1847" s="28"/>
      <c r="CA1847" s="24"/>
      <c r="CB1847" s="29"/>
      <c r="CC1847" s="29"/>
      <c r="CD1847" s="30"/>
      <c r="CE1847" s="29"/>
      <c r="CF1847" s="29"/>
      <c r="CG1847" s="31"/>
      <c r="CH1847" s="457"/>
      <c r="CI1847" s="23" t="s">
        <v>836</v>
      </c>
    </row>
    <row r="1848" spans="1:87" ht="32.4" customHeight="1" thickTop="1" thickBot="1" x14ac:dyDescent="0.35">
      <c r="A1848" s="505" t="str">
        <f>IF(COUNTIF(B1849:B1850,"x")&gt;0,"x","")</f>
        <v/>
      </c>
      <c r="B1848" s="57"/>
      <c r="C1848" s="510" t="str">
        <f>A1848</f>
        <v/>
      </c>
      <c r="D1848" s="66">
        <f>ROWS(D1849:D1850)-1</f>
        <v>1</v>
      </c>
      <c r="E1848" s="643" t="s">
        <v>6708</v>
      </c>
      <c r="F1848" s="644"/>
      <c r="G1848" s="644"/>
      <c r="H1848" s="644"/>
      <c r="I1848" s="644"/>
      <c r="J1848" s="644"/>
      <c r="K1848" s="644"/>
      <c r="L1848" s="644"/>
      <c r="M1848" s="644"/>
      <c r="N1848" s="644"/>
      <c r="O1848" s="60" t="s">
        <v>3898</v>
      </c>
      <c r="P1848" s="61" t="s">
        <v>6989</v>
      </c>
      <c r="Q1848" s="62"/>
      <c r="R1848" s="63" t="str">
        <f>IF(COUNTIF(Q1849:Q1850,"?")&gt;0,"?",IF(AND(S1848="◄",T1848="►"),"◄►",IF(S1848="◄","◄",IF(T1848="►","►",""))))</f>
        <v>◄</v>
      </c>
      <c r="S1848" s="64" t="str">
        <f>IF(SUM(S1849:S1850)+1=ROWS(S1849:S1850)-COUNTIF(S1849:S1850,"-"),"","◄")</f>
        <v>◄</v>
      </c>
      <c r="T1848" s="65" t="str">
        <f>IF(SUM(T1849:T1850)&gt;0,"►","")</f>
        <v/>
      </c>
      <c r="U1848" s="62"/>
      <c r="V1848" s="63" t="str">
        <f>IF(COUNTIF(U1849:U1850,"?")&gt;0,"?",IF(AND(W1848="◄",X1848="►"),"◄►",IF(W1848="◄","◄",IF(X1848="►","►",""))))</f>
        <v>◄</v>
      </c>
      <c r="W1848" s="64" t="str">
        <f>IF(SUM(W1849:W1850)+1=ROWS(W1849:W1850)-COUNTIF(W1849:W1850,"-"),"","◄")</f>
        <v>◄</v>
      </c>
      <c r="X1848" s="65" t="str">
        <f>IF(SUM(X1849:X1850)&gt;0,"►","")</f>
        <v/>
      </c>
      <c r="Y1848" s="66">
        <f>ROWS(Y1849:Y1850)-1</f>
        <v>1</v>
      </c>
      <c r="Z1848" s="67">
        <f>SUM(Z1849:Z1850)-Z1850</f>
        <v>0</v>
      </c>
      <c r="AA1848" s="68" t="s">
        <v>840</v>
      </c>
      <c r="AB1848" s="69"/>
      <c r="AC1848" s="67">
        <f>SUM(AC1849:AC1850)-AC1850</f>
        <v>0</v>
      </c>
      <c r="AD1848" s="68" t="s">
        <v>3335</v>
      </c>
      <c r="AE1848" s="69"/>
      <c r="AF1848" s="70" t="str">
        <f>IF(AG1848="◄","◄",IF(AG1848="ok","►",""))</f>
        <v>◄</v>
      </c>
      <c r="AG1848" s="71" t="str">
        <f>IF(AG1849&gt;0,"OK","◄")</f>
        <v>◄</v>
      </c>
      <c r="AH1848" s="62" t="str">
        <f>IF(AND(AI1848="◄",AJ1848="►"),"◄?►",IF(AI1848="◄","◄",IF(AJ1848="►","►","")))</f>
        <v>◄</v>
      </c>
      <c r="AI1848" s="64" t="str">
        <f>IF(AI1849&gt;0,"","◄")</f>
        <v>◄</v>
      </c>
      <c r="AJ1848" s="65" t="str">
        <f>IF(SUM(AJ1849:AJ1850)&gt;0,"►","")</f>
        <v/>
      </c>
      <c r="AK1848" s="570">
        <f>G1849</f>
        <v>28126</v>
      </c>
      <c r="AL1848" s="572" t="str">
        <f>P1848</f>
        <v>▬ folder Nr. 13  /  77 ▬</v>
      </c>
      <c r="AM1848" s="43"/>
      <c r="AN1848" s="1" t="str">
        <f>IF(AO1848="","",IF(COUNTIF(AN1849,"ok"),"","◄"))</f>
        <v>◄</v>
      </c>
      <c r="AO1848" s="9" t="str">
        <f>IF(COUNTIF(AP1848:BR1848,"◄")&gt;0,"◄","")</f>
        <v>◄</v>
      </c>
      <c r="AP1848" s="250" t="str">
        <f>IF(AP1849="-","",IF(AP1849&gt;0,"","◄"))</f>
        <v>◄</v>
      </c>
      <c r="AQ1848" s="251"/>
      <c r="AR1848" s="517">
        <f>IF(ISNONTEXT(AR1849)=TRUE,"_",1)</f>
        <v>1</v>
      </c>
      <c r="AS1848" s="250" t="str">
        <f>IF(AS1849="-","",IF(AS1849&gt;0,"","◄"))</f>
        <v>◄</v>
      </c>
      <c r="AT1848" s="251"/>
      <c r="AU1848" s="517">
        <f>IF(ISNONTEXT(AU1849)=TRUE,"_",AR1848+1)</f>
        <v>2</v>
      </c>
      <c r="AV1848" s="250" t="str">
        <f>IF(AV1849="-","",IF(AV1849&gt;0,"","◄"))</f>
        <v>◄</v>
      </c>
      <c r="AW1848" s="251"/>
      <c r="AX1848" s="517">
        <f>IF(ISNONTEXT(AX1849)=TRUE,"_",AU1848+1)</f>
        <v>3</v>
      </c>
      <c r="AY1848" s="250" t="str">
        <f>IF(AY1849="-","",IF(AY1849&gt;0,"","◄"))</f>
        <v/>
      </c>
      <c r="AZ1848" s="251"/>
      <c r="BA1848" s="517" t="str">
        <f>IF(ISNONTEXT(BA1849)=TRUE,"_",AX1848+1)</f>
        <v>_</v>
      </c>
      <c r="BB1848" s="250" t="str">
        <f>IF(BB1849="-","",IF(BB1849&gt;0,"","◄"))</f>
        <v/>
      </c>
      <c r="BC1848" s="251"/>
      <c r="BD1848" s="517" t="str">
        <f>IF(ISNONTEXT(BD1849)=TRUE,"_",BA1848+1)</f>
        <v>_</v>
      </c>
      <c r="BE1848" s="250" t="str">
        <f>IF(BE1849="-","",IF(BE1849&gt;0,"","◄"))</f>
        <v/>
      </c>
      <c r="BF1848" s="251"/>
      <c r="BG1848" s="517" t="str">
        <f>IF(ISNONTEXT(BG1849)=TRUE,"_",BD1848+1)</f>
        <v>_</v>
      </c>
      <c r="BH1848" s="250" t="str">
        <f>IF(BH1849="-","",IF(BH1849&gt;0,"","◄"))</f>
        <v/>
      </c>
      <c r="BI1848" s="251"/>
      <c r="BJ1848" s="517" t="str">
        <f>IF(ISNONTEXT(BJ1849)=TRUE,"_",BG1848+1)</f>
        <v>_</v>
      </c>
      <c r="BK1848" s="563" t="str">
        <f>IF(BK1849="-","",IF(BK1849&gt;0,"","◄"))</f>
        <v/>
      </c>
      <c r="BL1848" s="564"/>
      <c r="BM1848" s="517" t="str">
        <f>IF(ISNONTEXT(BM1849)=TRUE,"_",BJ1848+1)</f>
        <v>_</v>
      </c>
      <c r="BN1848" s="563" t="str">
        <f>IF(BN1849="-","",IF(BN1849&gt;0,"","◄"))</f>
        <v/>
      </c>
      <c r="BO1848" s="564"/>
      <c r="BP1848" s="517" t="str">
        <f>IF(ISNONTEXT(BP1849)=TRUE,"_",BM1848+1)</f>
        <v>_</v>
      </c>
      <c r="BQ1848" s="563" t="str">
        <f>IF(BQ1849="-","",IF(BQ1849&gt;0,"","◄"))</f>
        <v/>
      </c>
      <c r="BR1848" s="564"/>
      <c r="BS1848" s="517" t="str">
        <f>IF(ISNONTEXT(BS1849)=TRUE,"_",BP1848+1)</f>
        <v>_</v>
      </c>
      <c r="BT1848" s="563" t="str">
        <f>IF(BT1849="-","",IF(BT1849&gt;0,"","◄"))</f>
        <v>◄</v>
      </c>
      <c r="BU1848" s="564"/>
      <c r="BV1848" s="517" t="str">
        <f>IF(ISNONTEXT(BV1849)=TRUE,"_",1)</f>
        <v>_</v>
      </c>
      <c r="BW1848" s="563" t="str">
        <f>IF(BW1849="-","",IF(BW1849&gt;0,"","◄"))</f>
        <v>◄</v>
      </c>
      <c r="BX1848" s="564"/>
      <c r="BY1848" s="517" t="str">
        <f>IF(ISNONTEXT(BY1849)=TRUE,"_",BV1848+1)</f>
        <v>_</v>
      </c>
      <c r="BZ1848" s="26"/>
      <c r="CA1848" s="24"/>
      <c r="CB1848" s="25" t="str">
        <f>IF(CB1849&gt;0,"►","")</f>
        <v/>
      </c>
      <c r="CC1848" s="25" t="str">
        <f>IF(CC1849&gt;0,"►","")</f>
        <v/>
      </c>
      <c r="CD1848" s="517" t="str">
        <f>IF(ISNONTEXT(CD1849)=TRUE,"_",1)</f>
        <v>_</v>
      </c>
      <c r="CE1848" s="25" t="str">
        <f>IF(CE1849&gt;0,"►","")</f>
        <v/>
      </c>
      <c r="CF1848" s="25" t="str">
        <f>IF(CF1849&gt;0,"►","")</f>
        <v/>
      </c>
      <c r="CG1848" s="517" t="str">
        <f>IF(ISNONTEXT(CG1849)=TRUE,"_",CD1848+1)</f>
        <v>_</v>
      </c>
      <c r="CH1848" s="66">
        <f>ROWS(CH1849:CH1850)-1</f>
        <v>1</v>
      </c>
      <c r="CI1848" s="23" t="s">
        <v>836</v>
      </c>
    </row>
    <row r="1849" spans="1:87" ht="15" thickBot="1" x14ac:dyDescent="0.35">
      <c r="A1849" s="503"/>
      <c r="B1849" s="49"/>
      <c r="C1849" s="156">
        <f>B1849</f>
        <v>0</v>
      </c>
      <c r="D1849" s="457"/>
      <c r="E1849" s="73"/>
      <c r="F1849" s="74" t="s">
        <v>3899</v>
      </c>
      <c r="G1849" s="300">
        <v>28126</v>
      </c>
      <c r="H1849" s="76">
        <v>10</v>
      </c>
      <c r="I1849" s="119"/>
      <c r="J1849" s="119"/>
      <c r="K1849" s="79"/>
      <c r="L1849" s="79"/>
      <c r="M1849" s="79"/>
      <c r="N1849" s="80" t="s">
        <v>3900</v>
      </c>
      <c r="O1849" s="81"/>
      <c r="P1849" s="82"/>
      <c r="Q1849" s="83" t="str">
        <f>IF(R1849="?","?","")</f>
        <v/>
      </c>
      <c r="R1849" s="83" t="str">
        <f>IF(AND(S1849="",T1849&gt;0),"?",IF(S1849="","◄",IF(T1849&gt;=1,"►","")))</f>
        <v>◄</v>
      </c>
      <c r="S1849" s="84"/>
      <c r="T1849" s="85"/>
      <c r="U1849" s="83" t="str">
        <f>IF(V1849="?","?","")</f>
        <v/>
      </c>
      <c r="V1849" s="83" t="str">
        <f>IF(AND(W1849="",X1849&gt;0),"?",IF(W1849="","◄",IF(X1849&gt;=1,"►","")))</f>
        <v>◄</v>
      </c>
      <c r="W1849" s="86"/>
      <c r="X1849" s="85"/>
      <c r="Y1849" s="457"/>
      <c r="Z1849" s="87"/>
      <c r="AA1849" s="521">
        <f>(S1849*Z1849)</f>
        <v>0</v>
      </c>
      <c r="AB1849" s="520">
        <f>(T1849*AA1849)</f>
        <v>0</v>
      </c>
      <c r="AC1849" s="88"/>
      <c r="AD1849" s="519">
        <f>(W1849*AC1849)</f>
        <v>0</v>
      </c>
      <c r="AE1849" s="522">
        <f>(X1849*AD1849)</f>
        <v>0</v>
      </c>
      <c r="AF1849" s="89" t="str">
        <f>IF(AG1849&gt;0,"ok","◄")</f>
        <v>◄</v>
      </c>
      <c r="AG1849" s="90"/>
      <c r="AH1849" s="89" t="str">
        <f>IF(AND(AI1849="",AJ1849&gt;0),"?",IF(AI1849="","◄",IF(AJ1849&gt;=1,"►","")))</f>
        <v>◄</v>
      </c>
      <c r="AI1849" s="91"/>
      <c r="AJ1849" s="92"/>
      <c r="AK1849" s="586"/>
      <c r="AL1849" s="587"/>
      <c r="AM1849" s="43"/>
      <c r="AN1849" s="3" t="s">
        <v>3</v>
      </c>
      <c r="AO1849" s="12" t="s">
        <v>1</v>
      </c>
      <c r="AP1849" s="13"/>
      <c r="AQ1849" s="14"/>
      <c r="AR1849" s="15" t="s">
        <v>42</v>
      </c>
      <c r="AS1849" s="13"/>
      <c r="AT1849" s="14"/>
      <c r="AU1849" s="15" t="s">
        <v>4</v>
      </c>
      <c r="AV1849" s="13"/>
      <c r="AW1849" s="14"/>
      <c r="AX1849" s="15" t="s">
        <v>13</v>
      </c>
      <c r="AY1849" s="516" t="s">
        <v>6</v>
      </c>
      <c r="AZ1849" s="516" t="s">
        <v>6</v>
      </c>
      <c r="BA1849" s="516"/>
      <c r="BB1849" s="516" t="s">
        <v>6</v>
      </c>
      <c r="BC1849" s="516" t="s">
        <v>6</v>
      </c>
      <c r="BD1849" s="516"/>
      <c r="BE1849" s="516" t="s">
        <v>6</v>
      </c>
      <c r="BF1849" s="516" t="s">
        <v>6</v>
      </c>
      <c r="BG1849" s="516"/>
      <c r="BH1849" s="516" t="s">
        <v>6</v>
      </c>
      <c r="BI1849" s="516" t="s">
        <v>6</v>
      </c>
      <c r="BJ1849" s="516"/>
      <c r="BK1849" s="516" t="s">
        <v>6</v>
      </c>
      <c r="BL1849" s="516" t="s">
        <v>6</v>
      </c>
      <c r="BM1849" s="516"/>
      <c r="BN1849" s="516" t="s">
        <v>6</v>
      </c>
      <c r="BO1849" s="516" t="s">
        <v>6</v>
      </c>
      <c r="BP1849" s="516"/>
      <c r="BQ1849" s="516" t="s">
        <v>6</v>
      </c>
      <c r="BR1849" s="516" t="s">
        <v>6</v>
      </c>
      <c r="BS1849" s="516"/>
      <c r="BT1849" s="32"/>
      <c r="BU1849" s="33"/>
      <c r="BV1849" s="34"/>
      <c r="BW1849" s="32"/>
      <c r="BX1849" s="33"/>
      <c r="BY1849" s="34"/>
      <c r="BZ1849" s="35"/>
      <c r="CA1849" s="24"/>
      <c r="CB1849" s="36"/>
      <c r="CC1849" s="33"/>
      <c r="CD1849" s="37"/>
      <c r="CE1849" s="36"/>
      <c r="CF1849" s="38"/>
      <c r="CG1849" s="39"/>
      <c r="CH1849" s="457"/>
      <c r="CI1849" s="23" t="s">
        <v>836</v>
      </c>
    </row>
    <row r="1850" spans="1:87" ht="16.8" customHeight="1" thickTop="1" thickBot="1" x14ac:dyDescent="0.35">
      <c r="A1850" s="505" t="str">
        <f>IF(COUNTIF(B1851:B1855,"x")&gt;0,"x","")</f>
        <v/>
      </c>
      <c r="B1850" s="57"/>
      <c r="C1850" s="510" t="str">
        <f>A1850</f>
        <v/>
      </c>
      <c r="D1850" s="66">
        <f>ROWS(D1851:D1855)-1</f>
        <v>4</v>
      </c>
      <c r="E1850" s="58" t="s">
        <v>3901</v>
      </c>
      <c r="F1850" s="59"/>
      <c r="G1850" s="301"/>
      <c r="H1850" s="6"/>
      <c r="I1850" s="18"/>
      <c r="J1850" s="18"/>
      <c r="K1850" s="18"/>
      <c r="L1850" s="18"/>
      <c r="M1850" s="18"/>
      <c r="N1850" s="46"/>
      <c r="O1850" s="60" t="s">
        <v>3902</v>
      </c>
      <c r="P1850" s="61" t="s">
        <v>6990</v>
      </c>
      <c r="Q1850" s="146"/>
      <c r="R1850" s="63" t="str">
        <f>IF(COUNTIF(Q1851:Q1855,"?")&gt;0,"?",IF(AND(S1850="◄",T1850="►"),"◄►",IF(S1850="◄","◄",IF(T1850="►","►",""))))</f>
        <v>◄</v>
      </c>
      <c r="S1850" s="64" t="str">
        <f>IF(SUM(S1851:S1855)+1=ROWS(S1851:S1855)-COUNTIF(S1851:S1855,"-"),"","◄")</f>
        <v>◄</v>
      </c>
      <c r="T1850" s="65" t="str">
        <f>IF(SUM(T1851:T1855)&gt;0,"►","")</f>
        <v/>
      </c>
      <c r="U1850" s="146"/>
      <c r="V1850" s="63" t="str">
        <f>IF(COUNTIF(U1851:U1855,"?")&gt;0,"?",IF(AND(W1850="◄",X1850="►"),"◄►",IF(W1850="◄","◄",IF(X1850="►","►",""))))</f>
        <v>◄</v>
      </c>
      <c r="W1850" s="64" t="str">
        <f>IF(SUM(W1851:W1855)+1=ROWS(W1851:W1855)-COUNTIF(W1851:W1855,"-"),"","◄")</f>
        <v>◄</v>
      </c>
      <c r="X1850" s="65" t="str">
        <f>IF(SUM(X1851:X1855)&gt;0,"►","")</f>
        <v/>
      </c>
      <c r="Y1850" s="66">
        <f>ROWS(Y1851:Y1855)-1</f>
        <v>4</v>
      </c>
      <c r="Z1850" s="67">
        <f>SUM(Z1851:Z1855)-Z1855</f>
        <v>0</v>
      </c>
      <c r="AA1850" s="68" t="s">
        <v>840</v>
      </c>
      <c r="AB1850" s="69"/>
      <c r="AC1850" s="67">
        <f>SUM(AC1851:AC1855)-AC1855</f>
        <v>0</v>
      </c>
      <c r="AD1850" s="68" t="s">
        <v>840</v>
      </c>
      <c r="AE1850" s="69"/>
      <c r="AF1850" s="70" t="str">
        <f>IF(AG1850="◄","◄",IF(AG1850="ok","►",""))</f>
        <v>◄</v>
      </c>
      <c r="AG1850" s="71" t="str">
        <f>IF(AG1851&gt;0,"OK","◄")</f>
        <v>◄</v>
      </c>
      <c r="AH1850" s="62" t="str">
        <f>IF(AND(AI1850="◄",AJ1850="►"),"◄?►",IF(AI1850="◄","◄",IF(AJ1850="►","►","")))</f>
        <v>◄</v>
      </c>
      <c r="AI1850" s="64" t="str">
        <f>IF(AI1851&gt;0,"","◄")</f>
        <v>◄</v>
      </c>
      <c r="AJ1850" s="65" t="str">
        <f>IF(SUM(AJ1851:AJ1854)&gt;0,"►","")</f>
        <v/>
      </c>
      <c r="AK1850" s="570">
        <f>G1851</f>
        <v>28126</v>
      </c>
      <c r="AL1850" s="572" t="str">
        <f>P1850</f>
        <v>▬ folder Nr. 14  /  77 ▬</v>
      </c>
      <c r="AM1850" s="43"/>
      <c r="AN1850" s="1" t="str">
        <f>IF(AO1850="","",IF(COUNTIF(AN1851,"ok"),"","◄"))</f>
        <v>◄</v>
      </c>
      <c r="AO1850" s="9" t="str">
        <f>IF(COUNTIF(AP1850:BR1850,"◄")&gt;0,"◄","")</f>
        <v>◄</v>
      </c>
      <c r="AP1850" s="250" t="str">
        <f>IF(AP1851="-","",IF(AP1851&gt;0,"","◄"))</f>
        <v>◄</v>
      </c>
      <c r="AQ1850" s="251"/>
      <c r="AR1850" s="517">
        <f>IF(ISNONTEXT(AR1851)=TRUE,"_",1)</f>
        <v>1</v>
      </c>
      <c r="AS1850" s="250" t="str">
        <f>IF(AS1851="-","",IF(AS1851&gt;0,"","◄"))</f>
        <v>◄</v>
      </c>
      <c r="AT1850" s="251"/>
      <c r="AU1850" s="517">
        <f>IF(ISNONTEXT(AU1851)=TRUE,"_",AR1850+1)</f>
        <v>2</v>
      </c>
      <c r="AV1850" s="250" t="str">
        <f>IF(AV1851="-","",IF(AV1851&gt;0,"","◄"))</f>
        <v>◄</v>
      </c>
      <c r="AW1850" s="251"/>
      <c r="AX1850" s="517">
        <f>IF(ISNONTEXT(AX1851)=TRUE,"_",AU1850+1)</f>
        <v>3</v>
      </c>
      <c r="AY1850" s="250" t="str">
        <f>IF(AY1851="-","",IF(AY1851&gt;0,"","◄"))</f>
        <v>◄</v>
      </c>
      <c r="AZ1850" s="251"/>
      <c r="BA1850" s="517">
        <f>IF(ISNONTEXT(BA1851)=TRUE,"_",AX1850+1)</f>
        <v>4</v>
      </c>
      <c r="BB1850" s="250" t="str">
        <f>IF(BB1851="-","",IF(BB1851&gt;0,"","◄"))</f>
        <v>◄</v>
      </c>
      <c r="BC1850" s="251"/>
      <c r="BD1850" s="517">
        <f>IF(ISNONTEXT(BD1851)=TRUE,"_",BA1850+1)</f>
        <v>5</v>
      </c>
      <c r="BE1850" s="250" t="str">
        <f>IF(BE1851="-","",IF(BE1851&gt;0,"","◄"))</f>
        <v/>
      </c>
      <c r="BF1850" s="251"/>
      <c r="BG1850" s="517" t="str">
        <f>IF(ISNONTEXT(BG1851)=TRUE,"_",BD1850+1)</f>
        <v>_</v>
      </c>
      <c r="BH1850" s="250" t="str">
        <f>IF(BH1851="-","",IF(BH1851&gt;0,"","◄"))</f>
        <v/>
      </c>
      <c r="BI1850" s="251"/>
      <c r="BJ1850" s="517" t="str">
        <f>IF(ISNONTEXT(BJ1851)=TRUE,"_",BG1850+1)</f>
        <v>_</v>
      </c>
      <c r="BK1850" s="563" t="str">
        <f>IF(BK1851="-","",IF(BK1851&gt;0,"","◄"))</f>
        <v/>
      </c>
      <c r="BL1850" s="564"/>
      <c r="BM1850" s="517" t="str">
        <f>IF(ISNONTEXT(BM1851)=TRUE,"_",BJ1850+1)</f>
        <v>_</v>
      </c>
      <c r="BN1850" s="563" t="str">
        <f>IF(BN1851="-","",IF(BN1851&gt;0,"","◄"))</f>
        <v/>
      </c>
      <c r="BO1850" s="564"/>
      <c r="BP1850" s="517" t="str">
        <f>IF(ISNONTEXT(BP1851)=TRUE,"_",BM1850+1)</f>
        <v>_</v>
      </c>
      <c r="BQ1850" s="563" t="str">
        <f>IF(BQ1851="-","",IF(BQ1851&gt;0,"","◄"))</f>
        <v/>
      </c>
      <c r="BR1850" s="564"/>
      <c r="BS1850" s="517" t="str">
        <f>IF(ISNONTEXT(BS1851)=TRUE,"_",BP1850+1)</f>
        <v>_</v>
      </c>
      <c r="BT1850" s="563" t="str">
        <f>IF(BT1851="-","",IF(BT1851&gt;0,"","◄"))</f>
        <v>◄</v>
      </c>
      <c r="BU1850" s="564"/>
      <c r="BV1850" s="517" t="str">
        <f>IF(ISNONTEXT(BV1851)=TRUE,"_",1)</f>
        <v>_</v>
      </c>
      <c r="BW1850" s="563" t="str">
        <f>IF(BW1851="-","",IF(BW1851&gt;0,"","◄"))</f>
        <v>◄</v>
      </c>
      <c r="BX1850" s="564"/>
      <c r="BY1850" s="517" t="str">
        <f>IF(ISNONTEXT(BY1851)=TRUE,"_",BV1850+1)</f>
        <v>_</v>
      </c>
      <c r="BZ1850" s="26"/>
      <c r="CA1850" s="24"/>
      <c r="CB1850" s="25" t="str">
        <f>IF(CB1851&gt;0,"►","")</f>
        <v/>
      </c>
      <c r="CC1850" s="25" t="str">
        <f>IF(CC1851&gt;0,"►","")</f>
        <v/>
      </c>
      <c r="CD1850" s="517" t="str">
        <f>IF(ISNONTEXT(CD1851)=TRUE,"_",1)</f>
        <v>_</v>
      </c>
      <c r="CE1850" s="25" t="str">
        <f>IF(CE1851&gt;0,"►","")</f>
        <v/>
      </c>
      <c r="CF1850" s="25" t="str">
        <f>IF(CF1851&gt;0,"►","")</f>
        <v/>
      </c>
      <c r="CG1850" s="517" t="str">
        <f>IF(ISNONTEXT(CG1851)=TRUE,"_",CD1850+1)</f>
        <v>_</v>
      </c>
      <c r="CH1850" s="66">
        <f>ROWS(CH1851:CH1855)-1</f>
        <v>4</v>
      </c>
      <c r="CI1850" s="23" t="s">
        <v>836</v>
      </c>
    </row>
    <row r="1851" spans="1:87" ht="15" thickBot="1" x14ac:dyDescent="0.35">
      <c r="A1851" s="503"/>
      <c r="B1851" s="49"/>
      <c r="C1851" s="156">
        <f>B1851</f>
        <v>0</v>
      </c>
      <c r="D1851" s="457"/>
      <c r="E1851" s="73"/>
      <c r="F1851" s="74" t="s">
        <v>3903</v>
      </c>
      <c r="G1851" s="300">
        <v>28126</v>
      </c>
      <c r="H1851" s="76">
        <v>4.5</v>
      </c>
      <c r="I1851" s="119"/>
      <c r="J1851" s="119"/>
      <c r="K1851" s="79"/>
      <c r="L1851" s="79"/>
      <c r="M1851" s="79"/>
      <c r="N1851" s="80" t="s">
        <v>3904</v>
      </c>
      <c r="O1851" s="81"/>
      <c r="P1851" s="82"/>
      <c r="Q1851" s="83" t="str">
        <f>IF(R1851="?","?","")</f>
        <v/>
      </c>
      <c r="R1851" s="83" t="str">
        <f>IF(AND(S1851="",T1851&gt;0),"?",IF(S1851="","◄",IF(T1851&gt;=1,"►","")))</f>
        <v>◄</v>
      </c>
      <c r="S1851" s="84"/>
      <c r="T1851" s="85"/>
      <c r="U1851" s="83" t="str">
        <f>IF(V1851="?","?","")</f>
        <v/>
      </c>
      <c r="V1851" s="83" t="str">
        <f>IF(AND(W1851="",X1851&gt;0),"?",IF(W1851="","◄",IF(X1851&gt;=1,"►","")))</f>
        <v>◄</v>
      </c>
      <c r="W1851" s="86"/>
      <c r="X1851" s="85"/>
      <c r="Y1851" s="457"/>
      <c r="Z1851" s="87"/>
      <c r="AA1851" s="521">
        <f t="shared" ref="AA1851:AB1854" si="673">(S1851*Z1851)</f>
        <v>0</v>
      </c>
      <c r="AB1851" s="520">
        <f t="shared" si="673"/>
        <v>0</v>
      </c>
      <c r="AC1851" s="88"/>
      <c r="AD1851" s="519">
        <f t="shared" ref="AD1851:AE1854" si="674">(W1851*AC1851)</f>
        <v>0</v>
      </c>
      <c r="AE1851" s="522">
        <f t="shared" si="674"/>
        <v>0</v>
      </c>
      <c r="AF1851" s="89" t="str">
        <f>IF(AG1851&gt;0,"ok","◄")</f>
        <v>◄</v>
      </c>
      <c r="AG1851" s="90"/>
      <c r="AH1851" s="89" t="str">
        <f>IF(AND(AI1851="",AJ1851&gt;0),"?",IF(AI1851="","◄",IF(AJ1851&gt;=1,"►","")))</f>
        <v>◄</v>
      </c>
      <c r="AI1851" s="91"/>
      <c r="AJ1851" s="92"/>
      <c r="AK1851" s="586"/>
      <c r="AL1851" s="587"/>
      <c r="AM1851" s="43"/>
      <c r="AN1851" s="3" t="s">
        <v>3</v>
      </c>
      <c r="AO1851" s="12" t="s">
        <v>1</v>
      </c>
      <c r="AP1851" s="13"/>
      <c r="AQ1851" s="14"/>
      <c r="AR1851" s="15" t="s">
        <v>400</v>
      </c>
      <c r="AS1851" s="13"/>
      <c r="AT1851" s="14"/>
      <c r="AU1851" s="15" t="s">
        <v>401</v>
      </c>
      <c r="AV1851" s="13"/>
      <c r="AW1851" s="14"/>
      <c r="AX1851" s="15" t="s">
        <v>402</v>
      </c>
      <c r="AY1851" s="13"/>
      <c r="AZ1851" s="14"/>
      <c r="BA1851" s="15" t="s">
        <v>4</v>
      </c>
      <c r="BB1851" s="13"/>
      <c r="BC1851" s="14"/>
      <c r="BD1851" s="15" t="s">
        <v>403</v>
      </c>
      <c r="BE1851" s="516" t="s">
        <v>6</v>
      </c>
      <c r="BF1851" s="516" t="s">
        <v>6</v>
      </c>
      <c r="BG1851" s="516"/>
      <c r="BH1851" s="516" t="s">
        <v>6</v>
      </c>
      <c r="BI1851" s="516" t="s">
        <v>6</v>
      </c>
      <c r="BJ1851" s="516"/>
      <c r="BK1851" s="516" t="s">
        <v>6</v>
      </c>
      <c r="BL1851" s="516" t="s">
        <v>6</v>
      </c>
      <c r="BM1851" s="516"/>
      <c r="BN1851" s="516" t="s">
        <v>6</v>
      </c>
      <c r="BO1851" s="516" t="s">
        <v>6</v>
      </c>
      <c r="BP1851" s="516"/>
      <c r="BQ1851" s="516" t="s">
        <v>6</v>
      </c>
      <c r="BR1851" s="516" t="s">
        <v>6</v>
      </c>
      <c r="BS1851" s="516"/>
      <c r="BT1851" s="32"/>
      <c r="BU1851" s="33"/>
      <c r="BV1851" s="34"/>
      <c r="BW1851" s="32"/>
      <c r="BX1851" s="33"/>
      <c r="BY1851" s="34"/>
      <c r="BZ1851" s="35"/>
      <c r="CA1851" s="24"/>
      <c r="CB1851" s="36"/>
      <c r="CC1851" s="33"/>
      <c r="CD1851" s="37"/>
      <c r="CE1851" s="36"/>
      <c r="CF1851" s="38"/>
      <c r="CG1851" s="39"/>
      <c r="CH1851" s="457"/>
      <c r="CI1851" s="23" t="s">
        <v>836</v>
      </c>
    </row>
    <row r="1852" spans="1:87" ht="15.6" thickTop="1" thickBot="1" x14ac:dyDescent="0.35">
      <c r="A1852" s="503"/>
      <c r="B1852" s="49"/>
      <c r="C1852" s="156">
        <f>B1852</f>
        <v>0</v>
      </c>
      <c r="D1852" s="457"/>
      <c r="E1852" s="73"/>
      <c r="F1852" s="93">
        <v>1864</v>
      </c>
      <c r="G1852" s="302">
        <v>28126</v>
      </c>
      <c r="H1852" s="76" t="s">
        <v>3720</v>
      </c>
      <c r="I1852" s="119"/>
      <c r="J1852" s="119"/>
      <c r="K1852" s="79"/>
      <c r="L1852" s="79"/>
      <c r="M1852" s="79"/>
      <c r="N1852" s="80" t="s">
        <v>3905</v>
      </c>
      <c r="O1852" s="81"/>
      <c r="P1852" s="82"/>
      <c r="Q1852" s="83" t="str">
        <f>IF(R1852="?","?","")</f>
        <v/>
      </c>
      <c r="R1852" s="83" t="str">
        <f>IF(AND(S1852="",T1852&gt;0),"?",IF(S1852="","◄",IF(T1852&gt;=1,"►","")))</f>
        <v>◄</v>
      </c>
      <c r="S1852" s="84"/>
      <c r="T1852" s="85"/>
      <c r="U1852" s="83" t="str">
        <f>IF(V1852="?","?","")</f>
        <v/>
      </c>
      <c r="V1852" s="83" t="str">
        <f>IF(AND(W1852="",X1852&gt;0),"?",IF(W1852="","◄",IF(X1852&gt;=1,"►","")))</f>
        <v>◄</v>
      </c>
      <c r="W1852" s="86"/>
      <c r="X1852" s="85"/>
      <c r="Y1852" s="457"/>
      <c r="Z1852" s="87"/>
      <c r="AA1852" s="521">
        <f t="shared" si="673"/>
        <v>0</v>
      </c>
      <c r="AB1852" s="520">
        <f t="shared" si="673"/>
        <v>0</v>
      </c>
      <c r="AC1852" s="88"/>
      <c r="AD1852" s="519">
        <f t="shared" si="674"/>
        <v>0</v>
      </c>
      <c r="AE1852" s="522">
        <f t="shared" si="674"/>
        <v>0</v>
      </c>
      <c r="AF1852" s="44"/>
      <c r="AG1852" s="45"/>
      <c r="AH1852" s="44"/>
      <c r="AI1852" s="45"/>
      <c r="AJ1852" s="45"/>
      <c r="AK1852" s="45"/>
      <c r="AL1852" s="45"/>
      <c r="AM1852" s="43"/>
      <c r="AN1852" s="27" t="s">
        <v>6</v>
      </c>
      <c r="AO1852" s="27" t="s">
        <v>6</v>
      </c>
      <c r="AP1852" s="516"/>
      <c r="AQ1852" s="516"/>
      <c r="AR1852" s="516"/>
      <c r="AS1852" s="516" t="s">
        <v>6</v>
      </c>
      <c r="AT1852" s="516" t="s">
        <v>6</v>
      </c>
      <c r="AU1852" s="516"/>
      <c r="AV1852" s="516" t="s">
        <v>6</v>
      </c>
      <c r="AW1852" s="516" t="s">
        <v>6</v>
      </c>
      <c r="AX1852" s="516"/>
      <c r="AY1852" s="516" t="s">
        <v>6</v>
      </c>
      <c r="AZ1852" s="516" t="s">
        <v>6</v>
      </c>
      <c r="BA1852" s="516"/>
      <c r="BB1852" s="516" t="s">
        <v>6</v>
      </c>
      <c r="BC1852" s="516" t="s">
        <v>6</v>
      </c>
      <c r="BD1852" s="516"/>
      <c r="BE1852" s="516" t="s">
        <v>6</v>
      </c>
      <c r="BF1852" s="516" t="s">
        <v>6</v>
      </c>
      <c r="BG1852" s="516"/>
      <c r="BH1852" s="516" t="s">
        <v>6</v>
      </c>
      <c r="BI1852" s="516" t="s">
        <v>6</v>
      </c>
      <c r="BJ1852" s="516"/>
      <c r="BK1852" s="516" t="s">
        <v>6</v>
      </c>
      <c r="BL1852" s="516" t="s">
        <v>6</v>
      </c>
      <c r="BM1852" s="516"/>
      <c r="BN1852" s="516" t="s">
        <v>6</v>
      </c>
      <c r="BO1852" s="516" t="s">
        <v>6</v>
      </c>
      <c r="BP1852" s="516"/>
      <c r="BQ1852" s="516" t="s">
        <v>6</v>
      </c>
      <c r="BR1852" s="516" t="s">
        <v>6</v>
      </c>
      <c r="BS1852" s="516"/>
      <c r="BT1852" s="516"/>
      <c r="BU1852" s="516"/>
      <c r="BV1852" s="516"/>
      <c r="BW1852" s="516"/>
      <c r="BX1852" s="516"/>
      <c r="BY1852" s="516"/>
      <c r="BZ1852" s="28"/>
      <c r="CA1852" s="24"/>
      <c r="CB1852" s="29"/>
      <c r="CC1852" s="29"/>
      <c r="CD1852" s="30"/>
      <c r="CE1852" s="29"/>
      <c r="CF1852" s="29"/>
      <c r="CG1852" s="31"/>
      <c r="CH1852" s="457"/>
      <c r="CI1852" s="23" t="s">
        <v>836</v>
      </c>
    </row>
    <row r="1853" spans="1:87" ht="15.6" thickTop="1" thickBot="1" x14ac:dyDescent="0.35">
      <c r="A1853" s="503"/>
      <c r="B1853" s="49"/>
      <c r="C1853" s="156">
        <f>B1853</f>
        <v>0</v>
      </c>
      <c r="D1853" s="457"/>
      <c r="E1853" s="73"/>
      <c r="F1853" s="93">
        <v>1865</v>
      </c>
      <c r="G1853" s="302">
        <v>28126</v>
      </c>
      <c r="H1853" s="76">
        <v>10</v>
      </c>
      <c r="I1853" s="119"/>
      <c r="J1853" s="119"/>
      <c r="K1853" s="79"/>
      <c r="L1853" s="79"/>
      <c r="M1853" s="79"/>
      <c r="N1853" s="80" t="s">
        <v>3906</v>
      </c>
      <c r="O1853" s="81"/>
      <c r="P1853" s="82"/>
      <c r="Q1853" s="83" t="str">
        <f>IF(R1853="?","?","")</f>
        <v/>
      </c>
      <c r="R1853" s="83" t="str">
        <f>IF(AND(S1853="",T1853&gt;0),"?",IF(S1853="","◄",IF(T1853&gt;=1,"►","")))</f>
        <v>◄</v>
      </c>
      <c r="S1853" s="84"/>
      <c r="T1853" s="85"/>
      <c r="U1853" s="83" t="str">
        <f>IF(V1853="?","?","")</f>
        <v/>
      </c>
      <c r="V1853" s="83" t="str">
        <f>IF(AND(W1853="",X1853&gt;0),"?",IF(W1853="","◄",IF(X1853&gt;=1,"►","")))</f>
        <v>◄</v>
      </c>
      <c r="W1853" s="86"/>
      <c r="X1853" s="85"/>
      <c r="Y1853" s="457"/>
      <c r="Z1853" s="87"/>
      <c r="AA1853" s="521">
        <f t="shared" si="673"/>
        <v>0</v>
      </c>
      <c r="AB1853" s="520">
        <f t="shared" si="673"/>
        <v>0</v>
      </c>
      <c r="AC1853" s="88"/>
      <c r="AD1853" s="519">
        <f t="shared" si="674"/>
        <v>0</v>
      </c>
      <c r="AE1853" s="522">
        <f t="shared" si="674"/>
        <v>0</v>
      </c>
      <c r="AF1853" s="44"/>
      <c r="AG1853" s="45"/>
      <c r="AH1853" s="44"/>
      <c r="AI1853" s="45"/>
      <c r="AJ1853" s="45"/>
      <c r="AK1853" s="45"/>
      <c r="AL1853" s="45"/>
      <c r="AM1853" s="43"/>
      <c r="AN1853" s="27" t="s">
        <v>6</v>
      </c>
      <c r="AO1853" s="27" t="s">
        <v>6</v>
      </c>
      <c r="AP1853" s="516"/>
      <c r="AQ1853" s="516"/>
      <c r="AR1853" s="516"/>
      <c r="AS1853" s="516" t="s">
        <v>6</v>
      </c>
      <c r="AT1853" s="516" t="s">
        <v>6</v>
      </c>
      <c r="AU1853" s="516"/>
      <c r="AV1853" s="516" t="s">
        <v>6</v>
      </c>
      <c r="AW1853" s="516" t="s">
        <v>6</v>
      </c>
      <c r="AX1853" s="516"/>
      <c r="AY1853" s="516" t="s">
        <v>6</v>
      </c>
      <c r="AZ1853" s="516" t="s">
        <v>6</v>
      </c>
      <c r="BA1853" s="516"/>
      <c r="BB1853" s="516" t="s">
        <v>6</v>
      </c>
      <c r="BC1853" s="516" t="s">
        <v>6</v>
      </c>
      <c r="BD1853" s="516"/>
      <c r="BE1853" s="516" t="s">
        <v>6</v>
      </c>
      <c r="BF1853" s="516" t="s">
        <v>6</v>
      </c>
      <c r="BG1853" s="516"/>
      <c r="BH1853" s="516" t="s">
        <v>6</v>
      </c>
      <c r="BI1853" s="516" t="s">
        <v>6</v>
      </c>
      <c r="BJ1853" s="516"/>
      <c r="BK1853" s="516" t="s">
        <v>6</v>
      </c>
      <c r="BL1853" s="516" t="s">
        <v>6</v>
      </c>
      <c r="BM1853" s="516"/>
      <c r="BN1853" s="516" t="s">
        <v>6</v>
      </c>
      <c r="BO1853" s="516" t="s">
        <v>6</v>
      </c>
      <c r="BP1853" s="516"/>
      <c r="BQ1853" s="516" t="s">
        <v>6</v>
      </c>
      <c r="BR1853" s="516" t="s">
        <v>6</v>
      </c>
      <c r="BS1853" s="516"/>
      <c r="BT1853" s="516"/>
      <c r="BU1853" s="516"/>
      <c r="BV1853" s="516"/>
      <c r="BW1853" s="516"/>
      <c r="BX1853" s="516"/>
      <c r="BY1853" s="516"/>
      <c r="BZ1853" s="28"/>
      <c r="CA1853" s="24"/>
      <c r="CB1853" s="29"/>
      <c r="CC1853" s="29"/>
      <c r="CD1853" s="30"/>
      <c r="CE1853" s="29"/>
      <c r="CF1853" s="29"/>
      <c r="CG1853" s="31"/>
      <c r="CH1853" s="457"/>
      <c r="CI1853" s="23" t="s">
        <v>836</v>
      </c>
    </row>
    <row r="1854" spans="1:87" ht="15.6" thickTop="1" thickBot="1" x14ac:dyDescent="0.35">
      <c r="A1854" s="503"/>
      <c r="B1854" s="49"/>
      <c r="C1854" s="156">
        <f>B1854</f>
        <v>0</v>
      </c>
      <c r="D1854" s="457"/>
      <c r="E1854" s="73"/>
      <c r="F1854" s="93">
        <v>1866</v>
      </c>
      <c r="G1854" s="302">
        <v>28126</v>
      </c>
      <c r="H1854" s="76">
        <v>14</v>
      </c>
      <c r="I1854" s="119"/>
      <c r="J1854" s="119"/>
      <c r="K1854" s="79"/>
      <c r="L1854" s="79"/>
      <c r="M1854" s="79"/>
      <c r="N1854" s="80" t="s">
        <v>3907</v>
      </c>
      <c r="O1854" s="81"/>
      <c r="P1854" s="82"/>
      <c r="Q1854" s="83" t="str">
        <f>IF(R1854="?","?","")</f>
        <v/>
      </c>
      <c r="R1854" s="83" t="str">
        <f>IF(AND(S1854="",T1854&gt;0),"?",IF(S1854="","◄",IF(T1854&gt;=1,"►","")))</f>
        <v>◄</v>
      </c>
      <c r="S1854" s="84"/>
      <c r="T1854" s="85"/>
      <c r="U1854" s="83" t="str">
        <f>IF(V1854="?","?","")</f>
        <v/>
      </c>
      <c r="V1854" s="83" t="str">
        <f>IF(AND(W1854="",X1854&gt;0),"?",IF(W1854="","◄",IF(X1854&gt;=1,"►","")))</f>
        <v>◄</v>
      </c>
      <c r="W1854" s="86"/>
      <c r="X1854" s="85"/>
      <c r="Y1854" s="457"/>
      <c r="Z1854" s="87"/>
      <c r="AA1854" s="521">
        <f t="shared" si="673"/>
        <v>0</v>
      </c>
      <c r="AB1854" s="520">
        <f t="shared" si="673"/>
        <v>0</v>
      </c>
      <c r="AC1854" s="88"/>
      <c r="AD1854" s="519">
        <f t="shared" si="674"/>
        <v>0</v>
      </c>
      <c r="AE1854" s="522">
        <f t="shared" si="674"/>
        <v>0</v>
      </c>
      <c r="AF1854" s="44"/>
      <c r="AG1854" s="45"/>
      <c r="AH1854" s="44"/>
      <c r="AI1854" s="45"/>
      <c r="AJ1854" s="45"/>
      <c r="AK1854" s="45"/>
      <c r="AL1854" s="45"/>
      <c r="AM1854" s="43"/>
      <c r="AN1854" s="27" t="s">
        <v>6</v>
      </c>
      <c r="AO1854" s="27" t="s">
        <v>6</v>
      </c>
      <c r="AP1854" s="516"/>
      <c r="AQ1854" s="516"/>
      <c r="AR1854" s="516"/>
      <c r="AS1854" s="516" t="s">
        <v>6</v>
      </c>
      <c r="AT1854" s="516" t="s">
        <v>6</v>
      </c>
      <c r="AU1854" s="516"/>
      <c r="AV1854" s="516" t="s">
        <v>6</v>
      </c>
      <c r="AW1854" s="516" t="s">
        <v>6</v>
      </c>
      <c r="AX1854" s="516"/>
      <c r="AY1854" s="516" t="s">
        <v>6</v>
      </c>
      <c r="AZ1854" s="516" t="s">
        <v>6</v>
      </c>
      <c r="BA1854" s="516"/>
      <c r="BB1854" s="516" t="s">
        <v>6</v>
      </c>
      <c r="BC1854" s="516" t="s">
        <v>6</v>
      </c>
      <c r="BD1854" s="516"/>
      <c r="BE1854" s="516" t="s">
        <v>6</v>
      </c>
      <c r="BF1854" s="516" t="s">
        <v>6</v>
      </c>
      <c r="BG1854" s="516"/>
      <c r="BH1854" s="516" t="s">
        <v>6</v>
      </c>
      <c r="BI1854" s="516" t="s">
        <v>6</v>
      </c>
      <c r="BJ1854" s="516"/>
      <c r="BK1854" s="516" t="s">
        <v>6</v>
      </c>
      <c r="BL1854" s="516" t="s">
        <v>6</v>
      </c>
      <c r="BM1854" s="516"/>
      <c r="BN1854" s="516" t="s">
        <v>6</v>
      </c>
      <c r="BO1854" s="516" t="s">
        <v>6</v>
      </c>
      <c r="BP1854" s="516"/>
      <c r="BQ1854" s="516" t="s">
        <v>6</v>
      </c>
      <c r="BR1854" s="516" t="s">
        <v>6</v>
      </c>
      <c r="BS1854" s="516"/>
      <c r="BT1854" s="516"/>
      <c r="BU1854" s="516"/>
      <c r="BV1854" s="516"/>
      <c r="BW1854" s="516"/>
      <c r="BX1854" s="516"/>
      <c r="BY1854" s="516"/>
      <c r="BZ1854" s="28"/>
      <c r="CA1854" s="24"/>
      <c r="CB1854" s="29"/>
      <c r="CC1854" s="29"/>
      <c r="CD1854" s="30"/>
      <c r="CE1854" s="29"/>
      <c r="CF1854" s="29"/>
      <c r="CG1854" s="31"/>
      <c r="CH1854" s="457"/>
      <c r="CI1854" s="23" t="s">
        <v>836</v>
      </c>
    </row>
    <row r="1855" spans="1:87" ht="16.8" customHeight="1" thickTop="1" thickBot="1" x14ac:dyDescent="0.35">
      <c r="A1855" s="505" t="str">
        <f>IF(COUNTIF(B1856:B1857,"x")&gt;0,"x","")</f>
        <v/>
      </c>
      <c r="B1855" s="57"/>
      <c r="C1855" s="510" t="str">
        <f>A1855</f>
        <v/>
      </c>
      <c r="D1855" s="66">
        <f>ROWS(D1856:D1857)-1</f>
        <v>1</v>
      </c>
      <c r="E1855" s="58" t="s">
        <v>3908</v>
      </c>
      <c r="F1855" s="59"/>
      <c r="G1855" s="301"/>
      <c r="H1855" s="6"/>
      <c r="I1855" s="18"/>
      <c r="J1855" s="18"/>
      <c r="K1855" s="18"/>
      <c r="L1855" s="18"/>
      <c r="M1855" s="18"/>
      <c r="N1855" s="46"/>
      <c r="O1855" s="60" t="s">
        <v>3909</v>
      </c>
      <c r="P1855" s="61" t="s">
        <v>6991</v>
      </c>
      <c r="Q1855" s="62"/>
      <c r="R1855" s="63" t="str">
        <f>IF(COUNTIF(Q1856:Q1857,"?")&gt;0,"?",IF(AND(S1855="◄",T1855="►"),"◄►",IF(S1855="◄","◄",IF(T1855="►","►",""))))</f>
        <v>◄</v>
      </c>
      <c r="S1855" s="64" t="str">
        <f>IF(SUM(S1856:S1857)+1=ROWS(S1856:S1857)-COUNTIF(S1856:S1857,"-"),"","◄")</f>
        <v>◄</v>
      </c>
      <c r="T1855" s="65" t="str">
        <f>IF(SUM(T1856:T1857)&gt;0,"►","")</f>
        <v/>
      </c>
      <c r="U1855" s="62"/>
      <c r="V1855" s="63" t="str">
        <f>IF(COUNTIF(U1856:U1857,"?")&gt;0,"?",IF(AND(W1855="◄",X1855="►"),"◄►",IF(W1855="◄","◄",IF(X1855="►","►",""))))</f>
        <v>◄</v>
      </c>
      <c r="W1855" s="64" t="str">
        <f>IF(SUM(W1856:W1857)+1=ROWS(W1856:W1857)-COUNTIF(W1856:W1857,"-"),"","◄")</f>
        <v>◄</v>
      </c>
      <c r="X1855" s="65" t="str">
        <f>IF(SUM(X1856:X1857)&gt;0,"►","")</f>
        <v/>
      </c>
      <c r="Y1855" s="66">
        <f>ROWS(Y1856:Y1857)-1</f>
        <v>1</v>
      </c>
      <c r="Z1855" s="67">
        <f>SUM(Z1856:Z1857)-Z1857</f>
        <v>0</v>
      </c>
      <c r="AA1855" s="68" t="s">
        <v>840</v>
      </c>
      <c r="AB1855" s="69"/>
      <c r="AC1855" s="67">
        <f>SUM(AC1856:AC1857)-AC1857</f>
        <v>0</v>
      </c>
      <c r="AD1855" s="68" t="s">
        <v>3335</v>
      </c>
      <c r="AE1855" s="69"/>
      <c r="AF1855" s="70" t="str">
        <f>IF(AG1855="◄","◄",IF(AG1855="ok","►",""))</f>
        <v>◄</v>
      </c>
      <c r="AG1855" s="71" t="str">
        <f>IF(AG1856&gt;0,"OK","◄")</f>
        <v>◄</v>
      </c>
      <c r="AH1855" s="62" t="str">
        <f>IF(AND(AI1855="◄",AJ1855="►"),"◄?►",IF(AI1855="◄","◄",IF(AJ1855="►","►","")))</f>
        <v>◄</v>
      </c>
      <c r="AI1855" s="64" t="str">
        <f>IF(AI1856&gt;0,"","◄")</f>
        <v>◄</v>
      </c>
      <c r="AJ1855" s="65" t="str">
        <f>IF(SUM(AJ1856:AJ1857)&gt;0,"►","")</f>
        <v/>
      </c>
      <c r="AK1855" s="570">
        <f>G1856</f>
        <v>28126</v>
      </c>
      <c r="AL1855" s="572" t="str">
        <f>P1855</f>
        <v>▬ folder Nr. 15  /  77 ▬</v>
      </c>
      <c r="AM1855" s="43"/>
      <c r="AN1855" s="1" t="str">
        <f>IF(AO1855="","",IF(COUNTIF(AN1856,"ok"),"","◄"))</f>
        <v>◄</v>
      </c>
      <c r="AO1855" s="9" t="str">
        <f>IF(COUNTIF(AP1855:BR1855,"◄")&gt;0,"◄","")</f>
        <v>◄</v>
      </c>
      <c r="AP1855" s="250" t="str">
        <f>IF(AP1856="-","",IF(AP1856&gt;0,"","◄"))</f>
        <v>◄</v>
      </c>
      <c r="AQ1855" s="251"/>
      <c r="AR1855" s="517">
        <f>IF(ISNONTEXT(AR1856)=TRUE,"_",1)</f>
        <v>1</v>
      </c>
      <c r="AS1855" s="250" t="str">
        <f>IF(AS1856="-","",IF(AS1856&gt;0,"","◄"))</f>
        <v>◄</v>
      </c>
      <c r="AT1855" s="251"/>
      <c r="AU1855" s="517">
        <f>IF(ISNONTEXT(AU1856)=TRUE,"_",AR1855+1)</f>
        <v>2</v>
      </c>
      <c r="AV1855" s="250" t="str">
        <f>IF(AV1856="-","",IF(AV1856&gt;0,"","◄"))</f>
        <v>◄</v>
      </c>
      <c r="AW1855" s="251"/>
      <c r="AX1855" s="517">
        <f>IF(ISNONTEXT(AX1856)=TRUE,"_",AU1855+1)</f>
        <v>3</v>
      </c>
      <c r="AY1855" s="250" t="str">
        <f>IF(AY1856="-","",IF(AY1856&gt;0,"","◄"))</f>
        <v/>
      </c>
      <c r="AZ1855" s="251"/>
      <c r="BA1855" s="517" t="str">
        <f>IF(ISNONTEXT(BA1856)=TRUE,"_",AX1855+1)</f>
        <v>_</v>
      </c>
      <c r="BB1855" s="250" t="str">
        <f>IF(BB1856="-","",IF(BB1856&gt;0,"","◄"))</f>
        <v/>
      </c>
      <c r="BC1855" s="251"/>
      <c r="BD1855" s="517" t="str">
        <f>IF(ISNONTEXT(BD1856)=TRUE,"_",BA1855+1)</f>
        <v>_</v>
      </c>
      <c r="BE1855" s="250" t="str">
        <f>IF(BE1856="-","",IF(BE1856&gt;0,"","◄"))</f>
        <v/>
      </c>
      <c r="BF1855" s="251"/>
      <c r="BG1855" s="517" t="str">
        <f>IF(ISNONTEXT(BG1856)=TRUE,"_",BD1855+1)</f>
        <v>_</v>
      </c>
      <c r="BH1855" s="250" t="str">
        <f>IF(BH1856="-","",IF(BH1856&gt;0,"","◄"))</f>
        <v/>
      </c>
      <c r="BI1855" s="251"/>
      <c r="BJ1855" s="517" t="str">
        <f>IF(ISNONTEXT(BJ1856)=TRUE,"_",BG1855+1)</f>
        <v>_</v>
      </c>
      <c r="BK1855" s="563" t="str">
        <f>IF(BK1856="-","",IF(BK1856&gt;0,"","◄"))</f>
        <v/>
      </c>
      <c r="BL1855" s="564"/>
      <c r="BM1855" s="517" t="str">
        <f>IF(ISNONTEXT(BM1856)=TRUE,"_",BJ1855+1)</f>
        <v>_</v>
      </c>
      <c r="BN1855" s="563" t="str">
        <f>IF(BN1856="-","",IF(BN1856&gt;0,"","◄"))</f>
        <v/>
      </c>
      <c r="BO1855" s="564"/>
      <c r="BP1855" s="517" t="str">
        <f>IF(ISNONTEXT(BP1856)=TRUE,"_",BM1855+1)</f>
        <v>_</v>
      </c>
      <c r="BQ1855" s="563" t="str">
        <f>IF(BQ1856="-","",IF(BQ1856&gt;0,"","◄"))</f>
        <v/>
      </c>
      <c r="BR1855" s="564"/>
      <c r="BS1855" s="517" t="str">
        <f>IF(ISNONTEXT(BS1856)=TRUE,"_",BP1855+1)</f>
        <v>_</v>
      </c>
      <c r="BT1855" s="563" t="str">
        <f>IF(BT1856="-","",IF(BT1856&gt;0,"","◄"))</f>
        <v>◄</v>
      </c>
      <c r="BU1855" s="564"/>
      <c r="BV1855" s="517" t="str">
        <f>IF(ISNONTEXT(BV1856)=TRUE,"_",1)</f>
        <v>_</v>
      </c>
      <c r="BW1855" s="563" t="str">
        <f>IF(BW1856="-","",IF(BW1856&gt;0,"","◄"))</f>
        <v>◄</v>
      </c>
      <c r="BX1855" s="564"/>
      <c r="BY1855" s="517" t="str">
        <f>IF(ISNONTEXT(BY1856)=TRUE,"_",BV1855+1)</f>
        <v>_</v>
      </c>
      <c r="BZ1855" s="26"/>
      <c r="CA1855" s="24"/>
      <c r="CB1855" s="25" t="str">
        <f>IF(CB1856&gt;0,"►","")</f>
        <v/>
      </c>
      <c r="CC1855" s="25" t="str">
        <f>IF(CC1856&gt;0,"►","")</f>
        <v/>
      </c>
      <c r="CD1855" s="517" t="str">
        <f>IF(ISNONTEXT(CD1856)=TRUE,"_",1)</f>
        <v>_</v>
      </c>
      <c r="CE1855" s="25" t="str">
        <f>IF(CE1856&gt;0,"►","")</f>
        <v/>
      </c>
      <c r="CF1855" s="25" t="str">
        <f>IF(CF1856&gt;0,"►","")</f>
        <v/>
      </c>
      <c r="CG1855" s="517" t="str">
        <f>IF(ISNONTEXT(CG1856)=TRUE,"_",CD1855+1)</f>
        <v>_</v>
      </c>
      <c r="CH1855" s="66">
        <f>ROWS(CH1856:CH1857)-1</f>
        <v>1</v>
      </c>
      <c r="CI1855" s="23" t="s">
        <v>836</v>
      </c>
    </row>
    <row r="1856" spans="1:87" ht="15" thickBot="1" x14ac:dyDescent="0.35">
      <c r="A1856" s="503"/>
      <c r="B1856" s="49"/>
      <c r="C1856" s="156">
        <f>B1856</f>
        <v>0</v>
      </c>
      <c r="D1856" s="457"/>
      <c r="E1856" s="73"/>
      <c r="F1856" s="74" t="s">
        <v>3910</v>
      </c>
      <c r="G1856" s="300">
        <v>28126</v>
      </c>
      <c r="H1856" s="76">
        <v>5</v>
      </c>
      <c r="I1856" s="119"/>
      <c r="J1856" s="119"/>
      <c r="K1856" s="79"/>
      <c r="L1856" s="79"/>
      <c r="M1856" s="79"/>
      <c r="N1856" s="80" t="s">
        <v>3911</v>
      </c>
      <c r="O1856" s="81"/>
      <c r="P1856" s="82"/>
      <c r="Q1856" s="83" t="str">
        <f>IF(R1856="?","?","")</f>
        <v/>
      </c>
      <c r="R1856" s="83" t="str">
        <f>IF(AND(S1856="",T1856&gt;0),"?",IF(S1856="","◄",IF(T1856&gt;=1,"►","")))</f>
        <v>◄</v>
      </c>
      <c r="S1856" s="84"/>
      <c r="T1856" s="85"/>
      <c r="U1856" s="83" t="str">
        <f>IF(V1856="?","?","")</f>
        <v/>
      </c>
      <c r="V1856" s="83" t="str">
        <f>IF(AND(W1856="",X1856&gt;0),"?",IF(W1856="","◄",IF(X1856&gt;=1,"►","")))</f>
        <v>◄</v>
      </c>
      <c r="W1856" s="86"/>
      <c r="X1856" s="85"/>
      <c r="Y1856" s="457"/>
      <c r="Z1856" s="87"/>
      <c r="AA1856" s="521">
        <f>(S1856*Z1856)</f>
        <v>0</v>
      </c>
      <c r="AB1856" s="520">
        <f>(T1856*AA1856)</f>
        <v>0</v>
      </c>
      <c r="AC1856" s="88"/>
      <c r="AD1856" s="519">
        <f>(W1856*AC1856)</f>
        <v>0</v>
      </c>
      <c r="AE1856" s="522">
        <f>(X1856*AD1856)</f>
        <v>0</v>
      </c>
      <c r="AF1856" s="89" t="str">
        <f>IF(AG1856&gt;0,"ok","◄")</f>
        <v>◄</v>
      </c>
      <c r="AG1856" s="90"/>
      <c r="AH1856" s="89" t="str">
        <f>IF(AND(AI1856="",AJ1856&gt;0),"?",IF(AI1856="","◄",IF(AJ1856&gt;=1,"►","")))</f>
        <v>◄</v>
      </c>
      <c r="AI1856" s="91"/>
      <c r="AJ1856" s="92"/>
      <c r="AK1856" s="586"/>
      <c r="AL1856" s="587"/>
      <c r="AM1856" s="43"/>
      <c r="AN1856" s="3" t="s">
        <v>3</v>
      </c>
      <c r="AO1856" s="12" t="s">
        <v>1</v>
      </c>
      <c r="AP1856" s="13"/>
      <c r="AQ1856" s="14"/>
      <c r="AR1856" s="15" t="s">
        <v>4</v>
      </c>
      <c r="AS1856" s="13"/>
      <c r="AT1856" s="14"/>
      <c r="AU1856" s="15" t="s">
        <v>8</v>
      </c>
      <c r="AV1856" s="13"/>
      <c r="AW1856" s="14"/>
      <c r="AX1856" s="15" t="s">
        <v>404</v>
      </c>
      <c r="AY1856" s="516" t="s">
        <v>6</v>
      </c>
      <c r="AZ1856" s="516" t="s">
        <v>6</v>
      </c>
      <c r="BA1856" s="516"/>
      <c r="BB1856" s="516" t="s">
        <v>6</v>
      </c>
      <c r="BC1856" s="516" t="s">
        <v>6</v>
      </c>
      <c r="BD1856" s="516"/>
      <c r="BE1856" s="516" t="s">
        <v>6</v>
      </c>
      <c r="BF1856" s="516" t="s">
        <v>6</v>
      </c>
      <c r="BG1856" s="516"/>
      <c r="BH1856" s="516" t="s">
        <v>6</v>
      </c>
      <c r="BI1856" s="516" t="s">
        <v>6</v>
      </c>
      <c r="BJ1856" s="516"/>
      <c r="BK1856" s="516" t="s">
        <v>6</v>
      </c>
      <c r="BL1856" s="516" t="s">
        <v>6</v>
      </c>
      <c r="BM1856" s="516"/>
      <c r="BN1856" s="516" t="s">
        <v>6</v>
      </c>
      <c r="BO1856" s="516" t="s">
        <v>6</v>
      </c>
      <c r="BP1856" s="516"/>
      <c r="BQ1856" s="516" t="s">
        <v>6</v>
      </c>
      <c r="BR1856" s="516" t="s">
        <v>6</v>
      </c>
      <c r="BS1856" s="516"/>
      <c r="BT1856" s="32"/>
      <c r="BU1856" s="33"/>
      <c r="BV1856" s="34"/>
      <c r="BW1856" s="32"/>
      <c r="BX1856" s="33"/>
      <c r="BY1856" s="34"/>
      <c r="BZ1856" s="35"/>
      <c r="CA1856" s="24"/>
      <c r="CB1856" s="36"/>
      <c r="CC1856" s="33"/>
      <c r="CD1856" s="37"/>
      <c r="CE1856" s="36"/>
      <c r="CF1856" s="38"/>
      <c r="CG1856" s="39"/>
      <c r="CH1856" s="457"/>
      <c r="CI1856" s="23" t="s">
        <v>836</v>
      </c>
    </row>
    <row r="1857" spans="1:87" ht="16.8" customHeight="1" thickTop="1" thickBot="1" x14ac:dyDescent="0.35">
      <c r="A1857" s="505" t="str">
        <f>IF(COUNTIF(B1858:B1859,"x")&gt;0,"x","")</f>
        <v/>
      </c>
      <c r="B1857" s="57"/>
      <c r="C1857" s="510" t="str">
        <f>A1857</f>
        <v/>
      </c>
      <c r="D1857" s="66">
        <f>ROWS(D1858:D1859)-1</f>
        <v>1</v>
      </c>
      <c r="E1857" s="58" t="s">
        <v>3912</v>
      </c>
      <c r="F1857" s="59"/>
      <c r="G1857" s="301"/>
      <c r="H1857" s="6"/>
      <c r="I1857" s="18"/>
      <c r="J1857" s="18"/>
      <c r="K1857" s="18"/>
      <c r="L1857" s="18"/>
      <c r="M1857" s="18"/>
      <c r="N1857" s="46"/>
      <c r="O1857" s="60" t="s">
        <v>3913</v>
      </c>
      <c r="P1857" s="61" t="s">
        <v>6992</v>
      </c>
      <c r="Q1857" s="62"/>
      <c r="R1857" s="63" t="str">
        <f>IF(COUNTIF(Q1858:Q1859,"?")&gt;0,"?",IF(AND(S1857="◄",T1857="►"),"◄►",IF(S1857="◄","◄",IF(T1857="►","►",""))))</f>
        <v>◄</v>
      </c>
      <c r="S1857" s="64" t="str">
        <f>IF(SUM(S1858:S1859)+1=ROWS(S1858:S1859)-COUNTIF(S1858:S1859,"-"),"","◄")</f>
        <v>◄</v>
      </c>
      <c r="T1857" s="65" t="str">
        <f>IF(SUM(T1858:T1859)&gt;0,"►","")</f>
        <v/>
      </c>
      <c r="U1857" s="62"/>
      <c r="V1857" s="63" t="str">
        <f>IF(COUNTIF(U1858:U1859,"?")&gt;0,"?",IF(AND(W1857="◄",X1857="►"),"◄►",IF(W1857="◄","◄",IF(X1857="►","►",""))))</f>
        <v>◄</v>
      </c>
      <c r="W1857" s="64" t="str">
        <f>IF(SUM(W1858:W1859)+1=ROWS(W1858:W1859)-COUNTIF(W1858:W1859,"-"),"","◄")</f>
        <v>◄</v>
      </c>
      <c r="X1857" s="65" t="str">
        <f>IF(SUM(X1858:X1859)&gt;0,"►","")</f>
        <v/>
      </c>
      <c r="Y1857" s="66">
        <f>ROWS(Y1858:Y1859)-1</f>
        <v>1</v>
      </c>
      <c r="Z1857" s="67">
        <f>SUM(Z1858:Z1859)-Z1859</f>
        <v>0</v>
      </c>
      <c r="AA1857" s="68" t="s">
        <v>840</v>
      </c>
      <c r="AB1857" s="69"/>
      <c r="AC1857" s="67">
        <f>SUM(AC1858:AC1859)-AC1859</f>
        <v>0</v>
      </c>
      <c r="AD1857" s="68" t="s">
        <v>3335</v>
      </c>
      <c r="AE1857" s="69"/>
      <c r="AF1857" s="70" t="str">
        <f>IF(AG1857="◄","◄",IF(AG1857="ok","►",""))</f>
        <v>◄</v>
      </c>
      <c r="AG1857" s="71" t="str">
        <f>IF(AG1858&gt;0,"OK","◄")</f>
        <v>◄</v>
      </c>
      <c r="AH1857" s="62" t="str">
        <f>IF(AND(AI1857="◄",AJ1857="►"),"◄?►",IF(AI1857="◄","◄",IF(AJ1857="►","►","")))</f>
        <v>◄</v>
      </c>
      <c r="AI1857" s="64" t="str">
        <f>IF(AI1858&gt;0,"","◄")</f>
        <v>◄</v>
      </c>
      <c r="AJ1857" s="65" t="str">
        <f>IF(SUM(AJ1858:AJ1859)&gt;0,"►","")</f>
        <v/>
      </c>
      <c r="AK1857" s="570">
        <f>G1858</f>
        <v>28126</v>
      </c>
      <c r="AL1857" s="572" t="str">
        <f>P1857</f>
        <v>▬ folder Nr. 16  /  77 ▬</v>
      </c>
      <c r="AM1857" s="43"/>
      <c r="AN1857" s="1" t="str">
        <f>IF(AO1857="","",IF(COUNTIF(AN1858,"ok"),"","◄"))</f>
        <v>◄</v>
      </c>
      <c r="AO1857" s="9" t="str">
        <f>IF(COUNTIF(AP1857:BR1857,"◄")&gt;0,"◄","")</f>
        <v>◄</v>
      </c>
      <c r="AP1857" s="250" t="str">
        <f>IF(AP1858="-","",IF(AP1858&gt;0,"","◄"))</f>
        <v>◄</v>
      </c>
      <c r="AQ1857" s="251"/>
      <c r="AR1857" s="517">
        <f>IF(ISNONTEXT(AR1858)=TRUE,"_",1)</f>
        <v>1</v>
      </c>
      <c r="AS1857" s="250" t="str">
        <f>IF(AS1858="-","",IF(AS1858&gt;0,"","◄"))</f>
        <v>◄</v>
      </c>
      <c r="AT1857" s="251"/>
      <c r="AU1857" s="517">
        <f>IF(ISNONTEXT(AU1858)=TRUE,"_",AR1857+1)</f>
        <v>2</v>
      </c>
      <c r="AV1857" s="250" t="str">
        <f>IF(AV1858="-","",IF(AV1858&gt;0,"","◄"))</f>
        <v>◄</v>
      </c>
      <c r="AW1857" s="251"/>
      <c r="AX1857" s="517">
        <f>IF(ISNONTEXT(AX1858)=TRUE,"_",AU1857+1)</f>
        <v>3</v>
      </c>
      <c r="AY1857" s="250" t="str">
        <f>IF(AY1858="-","",IF(AY1858&gt;0,"","◄"))</f>
        <v/>
      </c>
      <c r="AZ1857" s="251"/>
      <c r="BA1857" s="517" t="str">
        <f>IF(ISNONTEXT(BA1858)=TRUE,"_",AX1857+1)</f>
        <v>_</v>
      </c>
      <c r="BB1857" s="250" t="str">
        <f>IF(BB1858="-","",IF(BB1858&gt;0,"","◄"))</f>
        <v/>
      </c>
      <c r="BC1857" s="251"/>
      <c r="BD1857" s="517" t="str">
        <f>IF(ISNONTEXT(BD1858)=TRUE,"_",BA1857+1)</f>
        <v>_</v>
      </c>
      <c r="BE1857" s="250" t="str">
        <f>IF(BE1858="-","",IF(BE1858&gt;0,"","◄"))</f>
        <v/>
      </c>
      <c r="BF1857" s="251"/>
      <c r="BG1857" s="517" t="str">
        <f>IF(ISNONTEXT(BG1858)=TRUE,"_",BD1857+1)</f>
        <v>_</v>
      </c>
      <c r="BH1857" s="250" t="str">
        <f>IF(BH1858="-","",IF(BH1858&gt;0,"","◄"))</f>
        <v/>
      </c>
      <c r="BI1857" s="251"/>
      <c r="BJ1857" s="517" t="str">
        <f>IF(ISNONTEXT(BJ1858)=TRUE,"_",BG1857+1)</f>
        <v>_</v>
      </c>
      <c r="BK1857" s="563" t="str">
        <f>IF(BK1858="-","",IF(BK1858&gt;0,"","◄"))</f>
        <v/>
      </c>
      <c r="BL1857" s="564"/>
      <c r="BM1857" s="517" t="str">
        <f>IF(ISNONTEXT(BM1858)=TRUE,"_",BJ1857+1)</f>
        <v>_</v>
      </c>
      <c r="BN1857" s="563" t="str">
        <f>IF(BN1858="-","",IF(BN1858&gt;0,"","◄"))</f>
        <v/>
      </c>
      <c r="BO1857" s="564"/>
      <c r="BP1857" s="517" t="str">
        <f>IF(ISNONTEXT(BP1858)=TRUE,"_",BM1857+1)</f>
        <v>_</v>
      </c>
      <c r="BQ1857" s="563" t="str">
        <f>IF(BQ1858="-","",IF(BQ1858&gt;0,"","◄"))</f>
        <v/>
      </c>
      <c r="BR1857" s="564"/>
      <c r="BS1857" s="517" t="str">
        <f>IF(ISNONTEXT(BS1858)=TRUE,"_",BP1857+1)</f>
        <v>_</v>
      </c>
      <c r="BT1857" s="563" t="str">
        <f>IF(BT1858="-","",IF(BT1858&gt;0,"","◄"))</f>
        <v>◄</v>
      </c>
      <c r="BU1857" s="564"/>
      <c r="BV1857" s="517" t="str">
        <f>IF(ISNONTEXT(BV1858)=TRUE,"_",1)</f>
        <v>_</v>
      </c>
      <c r="BW1857" s="563" t="str">
        <f>IF(BW1858="-","",IF(BW1858&gt;0,"","◄"))</f>
        <v>◄</v>
      </c>
      <c r="BX1857" s="564"/>
      <c r="BY1857" s="517" t="str">
        <f>IF(ISNONTEXT(BY1858)=TRUE,"_",BV1857+1)</f>
        <v>_</v>
      </c>
      <c r="BZ1857" s="26"/>
      <c r="CA1857" s="24"/>
      <c r="CB1857" s="25" t="str">
        <f>IF(CB1858&gt;0,"►","")</f>
        <v/>
      </c>
      <c r="CC1857" s="25" t="str">
        <f>IF(CC1858&gt;0,"►","")</f>
        <v/>
      </c>
      <c r="CD1857" s="517" t="str">
        <f>IF(ISNONTEXT(CD1858)=TRUE,"_",1)</f>
        <v>_</v>
      </c>
      <c r="CE1857" s="25" t="str">
        <f>IF(CE1858&gt;0,"►","")</f>
        <v/>
      </c>
      <c r="CF1857" s="25" t="str">
        <f>IF(CF1858&gt;0,"►","")</f>
        <v/>
      </c>
      <c r="CG1857" s="517" t="str">
        <f>IF(ISNONTEXT(CG1858)=TRUE,"_",CD1857+1)</f>
        <v>_</v>
      </c>
      <c r="CH1857" s="66">
        <f>ROWS(CH1858:CH1859)-1</f>
        <v>1</v>
      </c>
      <c r="CI1857" s="23" t="s">
        <v>836</v>
      </c>
    </row>
    <row r="1858" spans="1:87" ht="15" thickBot="1" x14ac:dyDescent="0.35">
      <c r="A1858" s="503"/>
      <c r="B1858" s="49"/>
      <c r="C1858" s="156">
        <f>B1858</f>
        <v>0</v>
      </c>
      <c r="D1858" s="457"/>
      <c r="E1858" s="73"/>
      <c r="F1858" s="74" t="s">
        <v>3914</v>
      </c>
      <c r="G1858" s="300">
        <v>28126</v>
      </c>
      <c r="H1858" s="76">
        <v>4.5</v>
      </c>
      <c r="I1858" s="119"/>
      <c r="J1858" s="119"/>
      <c r="K1858" s="79"/>
      <c r="L1858" s="79"/>
      <c r="M1858" s="79"/>
      <c r="N1858" s="80" t="s">
        <v>3915</v>
      </c>
      <c r="O1858" s="81"/>
      <c r="P1858" s="82"/>
      <c r="Q1858" s="83" t="str">
        <f>IF(R1858="?","?","")</f>
        <v/>
      </c>
      <c r="R1858" s="83" t="str">
        <f>IF(AND(S1858="",T1858&gt;0),"?",IF(S1858="","◄",IF(T1858&gt;=1,"►","")))</f>
        <v>◄</v>
      </c>
      <c r="S1858" s="84"/>
      <c r="T1858" s="85"/>
      <c r="U1858" s="83" t="str">
        <f>IF(V1858="?","?","")</f>
        <v/>
      </c>
      <c r="V1858" s="83" t="str">
        <f>IF(AND(W1858="",X1858&gt;0),"?",IF(W1858="","◄",IF(X1858&gt;=1,"►","")))</f>
        <v>◄</v>
      </c>
      <c r="W1858" s="86"/>
      <c r="X1858" s="85"/>
      <c r="Y1858" s="457"/>
      <c r="Z1858" s="87"/>
      <c r="AA1858" s="521">
        <f>(S1858*Z1858)</f>
        <v>0</v>
      </c>
      <c r="AB1858" s="520">
        <f>(T1858*AA1858)</f>
        <v>0</v>
      </c>
      <c r="AC1858" s="88"/>
      <c r="AD1858" s="519">
        <f>(W1858*AC1858)</f>
        <v>0</v>
      </c>
      <c r="AE1858" s="522">
        <f>(X1858*AD1858)</f>
        <v>0</v>
      </c>
      <c r="AF1858" s="89" t="str">
        <f>IF(AG1858&gt;0,"ok","◄")</f>
        <v>◄</v>
      </c>
      <c r="AG1858" s="90"/>
      <c r="AH1858" s="89" t="str">
        <f>IF(AND(AI1858="",AJ1858&gt;0),"?",IF(AI1858="","◄",IF(AJ1858&gt;=1,"►","")))</f>
        <v>◄</v>
      </c>
      <c r="AI1858" s="91"/>
      <c r="AJ1858" s="92"/>
      <c r="AK1858" s="586"/>
      <c r="AL1858" s="587"/>
      <c r="AM1858" s="43"/>
      <c r="AN1858" s="3" t="s">
        <v>3</v>
      </c>
      <c r="AO1858" s="12" t="s">
        <v>1</v>
      </c>
      <c r="AP1858" s="13"/>
      <c r="AQ1858" s="14"/>
      <c r="AR1858" s="15" t="s">
        <v>4</v>
      </c>
      <c r="AS1858" s="13"/>
      <c r="AT1858" s="14"/>
      <c r="AU1858" s="15" t="s">
        <v>405</v>
      </c>
      <c r="AV1858" s="13"/>
      <c r="AW1858" s="14"/>
      <c r="AX1858" s="15" t="s">
        <v>114</v>
      </c>
      <c r="AY1858" s="516" t="s">
        <v>6</v>
      </c>
      <c r="AZ1858" s="516" t="s">
        <v>6</v>
      </c>
      <c r="BA1858" s="516"/>
      <c r="BB1858" s="516" t="s">
        <v>6</v>
      </c>
      <c r="BC1858" s="516" t="s">
        <v>6</v>
      </c>
      <c r="BD1858" s="516"/>
      <c r="BE1858" s="516" t="s">
        <v>6</v>
      </c>
      <c r="BF1858" s="516" t="s">
        <v>6</v>
      </c>
      <c r="BG1858" s="516"/>
      <c r="BH1858" s="516" t="s">
        <v>6</v>
      </c>
      <c r="BI1858" s="516" t="s">
        <v>6</v>
      </c>
      <c r="BJ1858" s="516"/>
      <c r="BK1858" s="516" t="s">
        <v>6</v>
      </c>
      <c r="BL1858" s="516" t="s">
        <v>6</v>
      </c>
      <c r="BM1858" s="516"/>
      <c r="BN1858" s="516" t="s">
        <v>6</v>
      </c>
      <c r="BO1858" s="516" t="s">
        <v>6</v>
      </c>
      <c r="BP1858" s="516"/>
      <c r="BQ1858" s="516" t="s">
        <v>6</v>
      </c>
      <c r="BR1858" s="516" t="s">
        <v>6</v>
      </c>
      <c r="BS1858" s="516"/>
      <c r="BT1858" s="32"/>
      <c r="BU1858" s="33"/>
      <c r="BV1858" s="34"/>
      <c r="BW1858" s="32"/>
      <c r="BX1858" s="33"/>
      <c r="BY1858" s="34"/>
      <c r="BZ1858" s="35"/>
      <c r="CA1858" s="24"/>
      <c r="CB1858" s="36"/>
      <c r="CC1858" s="33"/>
      <c r="CD1858" s="37"/>
      <c r="CE1858" s="36"/>
      <c r="CF1858" s="38"/>
      <c r="CG1858" s="39"/>
      <c r="CH1858" s="457"/>
      <c r="CI1858" s="23" t="s">
        <v>836</v>
      </c>
    </row>
    <row r="1859" spans="1:87" ht="16.8" customHeight="1" thickTop="1" thickBot="1" x14ac:dyDescent="0.35">
      <c r="A1859" s="505" t="str">
        <f>IF(COUNTIF(B1860:B1861,"x")&gt;0,"x","")</f>
        <v/>
      </c>
      <c r="B1859" s="57"/>
      <c r="C1859" s="510" t="str">
        <f>A1859</f>
        <v/>
      </c>
      <c r="D1859" s="66">
        <f>ROWS(D1860:D1861)-1</f>
        <v>1</v>
      </c>
      <c r="E1859" s="58" t="s">
        <v>3916</v>
      </c>
      <c r="F1859" s="59"/>
      <c r="G1859" s="301"/>
      <c r="H1859" s="6"/>
      <c r="I1859" s="18"/>
      <c r="J1859" s="18"/>
      <c r="K1859" s="18"/>
      <c r="L1859" s="18"/>
      <c r="M1859" s="18"/>
      <c r="N1859" s="46"/>
      <c r="O1859" s="60" t="s">
        <v>3917</v>
      </c>
      <c r="P1859" s="61" t="s">
        <v>6993</v>
      </c>
      <c r="Q1859" s="62"/>
      <c r="R1859" s="63" t="str">
        <f>IF(COUNTIF(Q1860:Q1861,"?")&gt;0,"?",IF(AND(S1859="◄",T1859="►"),"◄►",IF(S1859="◄","◄",IF(T1859="►","►",""))))</f>
        <v>◄</v>
      </c>
      <c r="S1859" s="64" t="str">
        <f>IF(SUM(S1860:S1861)+1=ROWS(S1860:S1861)-COUNTIF(S1860:S1861,"-"),"","◄")</f>
        <v>◄</v>
      </c>
      <c r="T1859" s="65" t="str">
        <f>IF(SUM(T1860:T1861)&gt;0,"►","")</f>
        <v/>
      </c>
      <c r="U1859" s="62"/>
      <c r="V1859" s="63" t="str">
        <f>IF(COUNTIF(U1860:U1861,"?")&gt;0,"?",IF(AND(W1859="◄",X1859="►"),"◄►",IF(W1859="◄","◄",IF(X1859="►","►",""))))</f>
        <v>◄</v>
      </c>
      <c r="W1859" s="64" t="str">
        <f>IF(SUM(W1860:W1861)+1=ROWS(W1860:W1861)-COUNTIF(W1860:W1861,"-"),"","◄")</f>
        <v>◄</v>
      </c>
      <c r="X1859" s="65" t="str">
        <f>IF(SUM(X1860:X1861)&gt;0,"►","")</f>
        <v/>
      </c>
      <c r="Y1859" s="66">
        <f>ROWS(Y1860:Y1861)-1</f>
        <v>1</v>
      </c>
      <c r="Z1859" s="67">
        <f>SUM(Z1860:Z1861)-Z1861</f>
        <v>0</v>
      </c>
      <c r="AA1859" s="68" t="s">
        <v>840</v>
      </c>
      <c r="AB1859" s="69"/>
      <c r="AC1859" s="67">
        <f>SUM(AC1860:AC1861)-AC1861</f>
        <v>0</v>
      </c>
      <c r="AD1859" s="68" t="s">
        <v>3335</v>
      </c>
      <c r="AE1859" s="69"/>
      <c r="AF1859" s="70" t="str">
        <f>IF(AG1859="◄","◄",IF(AG1859="ok","►",""))</f>
        <v>◄</v>
      </c>
      <c r="AG1859" s="71" t="str">
        <f>IF(AG1860&gt;0,"OK","◄")</f>
        <v>◄</v>
      </c>
      <c r="AH1859" s="62" t="str">
        <f>IF(AND(AI1859="◄",AJ1859="►"),"◄?►",IF(AI1859="◄","◄",IF(AJ1859="►","►","")))</f>
        <v>◄</v>
      </c>
      <c r="AI1859" s="64" t="str">
        <f>IF(AI1860&gt;0,"","◄")</f>
        <v>◄</v>
      </c>
      <c r="AJ1859" s="65" t="str">
        <f>IF(SUM(AJ1860:AJ1861)&gt;0,"►","")</f>
        <v/>
      </c>
      <c r="AK1859" s="570">
        <f>G1860</f>
        <v>28126</v>
      </c>
      <c r="AL1859" s="572" t="str">
        <f>P1859</f>
        <v>▬ folder Nr. 17  /  77 ▬</v>
      </c>
      <c r="AM1859" s="43"/>
      <c r="AN1859" s="1" t="str">
        <f>IF(AO1859="","",IF(COUNTIF(AN1860,"ok"),"","◄"))</f>
        <v>◄</v>
      </c>
      <c r="AO1859" s="9" t="str">
        <f>IF(COUNTIF(AP1859:BR1859,"◄")&gt;0,"◄","")</f>
        <v>◄</v>
      </c>
      <c r="AP1859" s="250" t="str">
        <f>IF(AP1860="-","",IF(AP1860&gt;0,"","◄"))</f>
        <v>◄</v>
      </c>
      <c r="AQ1859" s="251"/>
      <c r="AR1859" s="517">
        <f>IF(ISNONTEXT(AR1860)=TRUE,"_",1)</f>
        <v>1</v>
      </c>
      <c r="AS1859" s="250" t="str">
        <f>IF(AS1860="-","",IF(AS1860&gt;0,"","◄"))</f>
        <v>◄</v>
      </c>
      <c r="AT1859" s="251"/>
      <c r="AU1859" s="517">
        <f>IF(ISNONTEXT(AU1860)=TRUE,"_",AR1859+1)</f>
        <v>2</v>
      </c>
      <c r="AV1859" s="250" t="str">
        <f>IF(AV1860="-","",IF(AV1860&gt;0,"","◄"))</f>
        <v>◄</v>
      </c>
      <c r="AW1859" s="251"/>
      <c r="AX1859" s="517">
        <f>IF(ISNONTEXT(AX1860)=TRUE,"_",AU1859+1)</f>
        <v>3</v>
      </c>
      <c r="AY1859" s="250" t="str">
        <f>IF(AY1860="-","",IF(AY1860&gt;0,"","◄"))</f>
        <v>◄</v>
      </c>
      <c r="AZ1859" s="251"/>
      <c r="BA1859" s="517">
        <f>IF(ISNONTEXT(BA1860)=TRUE,"_",AX1859+1)</f>
        <v>4</v>
      </c>
      <c r="BB1859" s="250" t="str">
        <f>IF(BB1860="-","",IF(BB1860&gt;0,"","◄"))</f>
        <v/>
      </c>
      <c r="BC1859" s="251"/>
      <c r="BD1859" s="517" t="str">
        <f>IF(ISNONTEXT(BD1860)=TRUE,"_",BA1859+1)</f>
        <v>_</v>
      </c>
      <c r="BE1859" s="250" t="str">
        <f>IF(BE1860="-","",IF(BE1860&gt;0,"","◄"))</f>
        <v/>
      </c>
      <c r="BF1859" s="251"/>
      <c r="BG1859" s="517" t="str">
        <f>IF(ISNONTEXT(BG1860)=TRUE,"_",BD1859+1)</f>
        <v>_</v>
      </c>
      <c r="BH1859" s="250" t="str">
        <f>IF(BH1860="-","",IF(BH1860&gt;0,"","◄"))</f>
        <v/>
      </c>
      <c r="BI1859" s="251"/>
      <c r="BJ1859" s="517" t="str">
        <f>IF(ISNONTEXT(BJ1860)=TRUE,"_",BG1859+1)</f>
        <v>_</v>
      </c>
      <c r="BK1859" s="563" t="str">
        <f>IF(BK1860="-","",IF(BK1860&gt;0,"","◄"))</f>
        <v/>
      </c>
      <c r="BL1859" s="564"/>
      <c r="BM1859" s="517" t="str">
        <f>IF(ISNONTEXT(BM1860)=TRUE,"_",BJ1859+1)</f>
        <v>_</v>
      </c>
      <c r="BN1859" s="563" t="str">
        <f>IF(BN1860="-","",IF(BN1860&gt;0,"","◄"))</f>
        <v/>
      </c>
      <c r="BO1859" s="564"/>
      <c r="BP1859" s="517" t="str">
        <f>IF(ISNONTEXT(BP1860)=TRUE,"_",BM1859+1)</f>
        <v>_</v>
      </c>
      <c r="BQ1859" s="563" t="str">
        <f>IF(BQ1860="-","",IF(BQ1860&gt;0,"","◄"))</f>
        <v/>
      </c>
      <c r="BR1859" s="564"/>
      <c r="BS1859" s="517" t="str">
        <f>IF(ISNONTEXT(BS1860)=TRUE,"_",BP1859+1)</f>
        <v>_</v>
      </c>
      <c r="BT1859" s="563" t="str">
        <f>IF(BT1860="-","",IF(BT1860&gt;0,"","◄"))</f>
        <v>◄</v>
      </c>
      <c r="BU1859" s="564"/>
      <c r="BV1859" s="517" t="str">
        <f>IF(ISNONTEXT(BV1860)=TRUE,"_",1)</f>
        <v>_</v>
      </c>
      <c r="BW1859" s="563" t="str">
        <f>IF(BW1860="-","",IF(BW1860&gt;0,"","◄"))</f>
        <v>◄</v>
      </c>
      <c r="BX1859" s="564"/>
      <c r="BY1859" s="517" t="str">
        <f>IF(ISNONTEXT(BY1860)=TRUE,"_",BV1859+1)</f>
        <v>_</v>
      </c>
      <c r="BZ1859" s="26"/>
      <c r="CA1859" s="24"/>
      <c r="CB1859" s="25" t="str">
        <f>IF(CB1860&gt;0,"►","")</f>
        <v/>
      </c>
      <c r="CC1859" s="25" t="str">
        <f>IF(CC1860&gt;0,"►","")</f>
        <v/>
      </c>
      <c r="CD1859" s="517" t="str">
        <f>IF(ISNONTEXT(CD1860)=TRUE,"_",1)</f>
        <v>_</v>
      </c>
      <c r="CE1859" s="25" t="str">
        <f>IF(CE1860&gt;0,"►","")</f>
        <v/>
      </c>
      <c r="CF1859" s="25" t="str">
        <f>IF(CF1860&gt;0,"►","")</f>
        <v/>
      </c>
      <c r="CG1859" s="517" t="str">
        <f>IF(ISNONTEXT(CG1860)=TRUE,"_",CD1859+1)</f>
        <v>_</v>
      </c>
      <c r="CH1859" s="66">
        <f>ROWS(CH1860:CH1861)-1</f>
        <v>1</v>
      </c>
      <c r="CI1859" s="23" t="s">
        <v>836</v>
      </c>
    </row>
    <row r="1860" spans="1:87" ht="15" thickBot="1" x14ac:dyDescent="0.35">
      <c r="A1860" s="503"/>
      <c r="B1860" s="49"/>
      <c r="C1860" s="156">
        <f>B1860</f>
        <v>0</v>
      </c>
      <c r="D1860" s="457"/>
      <c r="E1860" s="73"/>
      <c r="F1860" s="74" t="s">
        <v>3918</v>
      </c>
      <c r="G1860" s="300">
        <v>28126</v>
      </c>
      <c r="H1860" s="76">
        <v>4.5</v>
      </c>
      <c r="I1860" s="119"/>
      <c r="J1860" s="119"/>
      <c r="K1860" s="79"/>
      <c r="L1860" s="79"/>
      <c r="M1860" s="79"/>
      <c r="N1860" s="80" t="s">
        <v>3919</v>
      </c>
      <c r="O1860" s="81"/>
      <c r="P1860" s="82"/>
      <c r="Q1860" s="83" t="str">
        <f>IF(R1860="?","?","")</f>
        <v/>
      </c>
      <c r="R1860" s="83" t="str">
        <f>IF(AND(S1860="",T1860&gt;0),"?",IF(S1860="","◄",IF(T1860&gt;=1,"►","")))</f>
        <v>◄</v>
      </c>
      <c r="S1860" s="84"/>
      <c r="T1860" s="85"/>
      <c r="U1860" s="83" t="str">
        <f>IF(V1860="?","?","")</f>
        <v/>
      </c>
      <c r="V1860" s="83" t="str">
        <f>IF(AND(W1860="",X1860&gt;0),"?",IF(W1860="","◄",IF(X1860&gt;=1,"►","")))</f>
        <v>◄</v>
      </c>
      <c r="W1860" s="86"/>
      <c r="X1860" s="85"/>
      <c r="Y1860" s="457"/>
      <c r="Z1860" s="87"/>
      <c r="AA1860" s="521">
        <f>(S1860*Z1860)</f>
        <v>0</v>
      </c>
      <c r="AB1860" s="520">
        <f>(T1860*AA1860)</f>
        <v>0</v>
      </c>
      <c r="AC1860" s="88"/>
      <c r="AD1860" s="519">
        <f>(W1860*AC1860)</f>
        <v>0</v>
      </c>
      <c r="AE1860" s="522">
        <f>(X1860*AD1860)</f>
        <v>0</v>
      </c>
      <c r="AF1860" s="89" t="str">
        <f>IF(AG1860&gt;0,"ok","◄")</f>
        <v>◄</v>
      </c>
      <c r="AG1860" s="90"/>
      <c r="AH1860" s="89" t="str">
        <f>IF(AND(AI1860="",AJ1860&gt;0),"?",IF(AI1860="","◄",IF(AJ1860&gt;=1,"►","")))</f>
        <v>◄</v>
      </c>
      <c r="AI1860" s="91"/>
      <c r="AJ1860" s="92"/>
      <c r="AK1860" s="586"/>
      <c r="AL1860" s="587"/>
      <c r="AM1860" s="43"/>
      <c r="AN1860" s="3" t="s">
        <v>3</v>
      </c>
      <c r="AO1860" s="12" t="s">
        <v>1</v>
      </c>
      <c r="AP1860" s="13"/>
      <c r="AQ1860" s="14"/>
      <c r="AR1860" s="15" t="s">
        <v>170</v>
      </c>
      <c r="AS1860" s="13"/>
      <c r="AT1860" s="14"/>
      <c r="AU1860" s="15" t="s">
        <v>386</v>
      </c>
      <c r="AV1860" s="13"/>
      <c r="AW1860" s="14"/>
      <c r="AX1860" s="15" t="s">
        <v>406</v>
      </c>
      <c r="AY1860" s="13"/>
      <c r="AZ1860" s="14"/>
      <c r="BA1860" s="15" t="s">
        <v>407</v>
      </c>
      <c r="BB1860" s="516" t="s">
        <v>6</v>
      </c>
      <c r="BC1860" s="516" t="s">
        <v>6</v>
      </c>
      <c r="BD1860" s="516"/>
      <c r="BE1860" s="516" t="s">
        <v>6</v>
      </c>
      <c r="BF1860" s="516" t="s">
        <v>6</v>
      </c>
      <c r="BG1860" s="516"/>
      <c r="BH1860" s="516" t="s">
        <v>6</v>
      </c>
      <c r="BI1860" s="516" t="s">
        <v>6</v>
      </c>
      <c r="BJ1860" s="516"/>
      <c r="BK1860" s="516" t="s">
        <v>6</v>
      </c>
      <c r="BL1860" s="516" t="s">
        <v>6</v>
      </c>
      <c r="BM1860" s="516"/>
      <c r="BN1860" s="516" t="s">
        <v>6</v>
      </c>
      <c r="BO1860" s="516" t="s">
        <v>6</v>
      </c>
      <c r="BP1860" s="516"/>
      <c r="BQ1860" s="516" t="s">
        <v>6</v>
      </c>
      <c r="BR1860" s="516" t="s">
        <v>6</v>
      </c>
      <c r="BS1860" s="516"/>
      <c r="BT1860" s="32"/>
      <c r="BU1860" s="33"/>
      <c r="BV1860" s="34"/>
      <c r="BW1860" s="32"/>
      <c r="BX1860" s="33"/>
      <c r="BY1860" s="34"/>
      <c r="BZ1860" s="35"/>
      <c r="CA1860" s="24"/>
      <c r="CB1860" s="36"/>
      <c r="CC1860" s="33"/>
      <c r="CD1860" s="37"/>
      <c r="CE1860" s="36"/>
      <c r="CF1860" s="38"/>
      <c r="CG1860" s="39"/>
      <c r="CH1860" s="457"/>
      <c r="CI1860" s="23" t="s">
        <v>836</v>
      </c>
    </row>
    <row r="1861" spans="1:87" ht="16.8" customHeight="1" thickTop="1" thickBot="1" x14ac:dyDescent="0.35">
      <c r="A1861" s="505" t="str">
        <f>IF(COUNTIF(B1862:B1866,"x")&gt;0,"x","")</f>
        <v/>
      </c>
      <c r="B1861" s="57"/>
      <c r="C1861" s="510" t="str">
        <f>A1861</f>
        <v/>
      </c>
      <c r="D1861" s="66">
        <f>ROWS(D1862:D1866)-1</f>
        <v>4</v>
      </c>
      <c r="E1861" s="58" t="s">
        <v>3920</v>
      </c>
      <c r="F1861" s="59"/>
      <c r="G1861" s="301"/>
      <c r="H1861" s="6"/>
      <c r="I1861" s="18"/>
      <c r="J1861" s="18"/>
      <c r="K1861" s="18"/>
      <c r="L1861" s="18"/>
      <c r="M1861" s="18"/>
      <c r="N1861" s="46"/>
      <c r="O1861" s="60" t="s">
        <v>3921</v>
      </c>
      <c r="P1861" s="61" t="s">
        <v>6993</v>
      </c>
      <c r="Q1861" s="146"/>
      <c r="R1861" s="63" t="str">
        <f>IF(COUNTIF(Q1862:Q1866,"?")&gt;0,"?",IF(AND(S1861="◄",T1861="►"),"◄►",IF(S1861="◄","◄",IF(T1861="►","►",""))))</f>
        <v>◄</v>
      </c>
      <c r="S1861" s="64" t="str">
        <f>IF(SUM(S1862:S1866)+1=ROWS(S1862:S1866)-COUNTIF(S1862:S1866,"-"),"","◄")</f>
        <v>◄</v>
      </c>
      <c r="T1861" s="65" t="str">
        <f>IF(SUM(T1862:T1866)&gt;0,"►","")</f>
        <v/>
      </c>
      <c r="U1861" s="146"/>
      <c r="V1861" s="63" t="str">
        <f>IF(COUNTIF(U1862:U1866,"?")&gt;0,"?",IF(AND(W1861="◄",X1861="►"),"◄►",IF(W1861="◄","◄",IF(X1861="►","►",""))))</f>
        <v>◄</v>
      </c>
      <c r="W1861" s="64" t="str">
        <f>IF(SUM(W1862:W1866)+1=ROWS(W1862:W1866)-COUNTIF(W1862:W1866,"-"),"","◄")</f>
        <v>◄</v>
      </c>
      <c r="X1861" s="65" t="str">
        <f>IF(SUM(X1862:X1866)&gt;0,"►","")</f>
        <v/>
      </c>
      <c r="Y1861" s="66">
        <f>ROWS(Y1862:Y1866)-1</f>
        <v>4</v>
      </c>
      <c r="Z1861" s="67">
        <f>SUM(Z1862:Z1866)-Z1866</f>
        <v>0</v>
      </c>
      <c r="AA1861" s="68" t="s">
        <v>840</v>
      </c>
      <c r="AB1861" s="69"/>
      <c r="AC1861" s="67">
        <f>SUM(AC1862:AC1866)-AC1866</f>
        <v>0</v>
      </c>
      <c r="AD1861" s="68" t="s">
        <v>840</v>
      </c>
      <c r="AE1861" s="69"/>
      <c r="AF1861" s="70" t="str">
        <f>IF(AG1861="◄","◄",IF(AG1861="ok","►",""))</f>
        <v>◄</v>
      </c>
      <c r="AG1861" s="71" t="str">
        <f>IF(AG1862&gt;0,"OK","◄")</f>
        <v>◄</v>
      </c>
      <c r="AH1861" s="62" t="str">
        <f>IF(AND(AI1861="◄",AJ1861="►"),"◄?►",IF(AI1861="◄","◄",IF(AJ1861="►","►","")))</f>
        <v>◄</v>
      </c>
      <c r="AI1861" s="64" t="str">
        <f>IF(AI1862&gt;0,"","◄")</f>
        <v>◄</v>
      </c>
      <c r="AJ1861" s="65" t="str">
        <f>IF(SUM(AJ1862:AJ1865)&gt;0,"►","")</f>
        <v/>
      </c>
      <c r="AK1861" s="570">
        <f>G1862</f>
        <v>28126</v>
      </c>
      <c r="AL1861" s="572" t="str">
        <f>P1861</f>
        <v>▬ folder Nr. 17  /  77 ▬</v>
      </c>
      <c r="AM1861" s="43"/>
      <c r="AN1861" s="2"/>
      <c r="AO1861" s="2"/>
      <c r="AP1861" s="2"/>
      <c r="AQ1861" s="2"/>
      <c r="AR1861" s="2"/>
      <c r="AS1861" s="2"/>
      <c r="AT1861" s="2"/>
      <c r="AU1861" s="2"/>
      <c r="AV1861" s="2"/>
      <c r="AW1861" s="2"/>
      <c r="AX1861" s="2"/>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46"/>
      <c r="BU1861" s="46"/>
      <c r="BV1861" s="46"/>
      <c r="BW1861" s="46"/>
      <c r="BX1861" s="46"/>
      <c r="BY1861" s="46"/>
      <c r="BZ1861" s="46"/>
      <c r="CA1861" s="46"/>
      <c r="CB1861" s="46"/>
      <c r="CC1861" s="46"/>
      <c r="CD1861" s="46"/>
      <c r="CE1861" s="46"/>
      <c r="CF1861" s="46"/>
      <c r="CG1861" s="46"/>
      <c r="CH1861" s="66">
        <f>ROWS(CH1862:CH1866)-1</f>
        <v>4</v>
      </c>
      <c r="CI1861" s="23" t="s">
        <v>836</v>
      </c>
    </row>
    <row r="1862" spans="1:87" ht="15" thickBot="1" x14ac:dyDescent="0.35">
      <c r="A1862" s="503"/>
      <c r="B1862" s="49"/>
      <c r="C1862" s="156">
        <f>B1862</f>
        <v>0</v>
      </c>
      <c r="D1862" s="457"/>
      <c r="E1862" s="73"/>
      <c r="F1862" s="74" t="s">
        <v>3922</v>
      </c>
      <c r="G1862" s="300">
        <v>28126</v>
      </c>
      <c r="H1862" s="76">
        <v>4.5</v>
      </c>
      <c r="I1862" s="119"/>
      <c r="J1862" s="119"/>
      <c r="K1862" s="79"/>
      <c r="L1862" s="79"/>
      <c r="M1862" s="79"/>
      <c r="N1862" s="80" t="s">
        <v>3923</v>
      </c>
      <c r="O1862" s="81"/>
      <c r="P1862" s="82"/>
      <c r="Q1862" s="83" t="str">
        <f>IF(R1862="?","?","")</f>
        <v/>
      </c>
      <c r="R1862" s="83" t="str">
        <f>IF(AND(S1862="",T1862&gt;0),"?",IF(S1862="","◄",IF(T1862&gt;=1,"►","")))</f>
        <v>◄</v>
      </c>
      <c r="S1862" s="84"/>
      <c r="T1862" s="85"/>
      <c r="U1862" s="83" t="str">
        <f>IF(V1862="?","?","")</f>
        <v/>
      </c>
      <c r="V1862" s="83" t="str">
        <f>IF(AND(W1862="",X1862&gt;0),"?",IF(W1862="","◄",IF(X1862&gt;=1,"►","")))</f>
        <v>◄</v>
      </c>
      <c r="W1862" s="86"/>
      <c r="X1862" s="85"/>
      <c r="Y1862" s="457"/>
      <c r="Z1862" s="87"/>
      <c r="AA1862" s="521">
        <f t="shared" ref="AA1862:AB1865" si="675">(S1862*Z1862)</f>
        <v>0</v>
      </c>
      <c r="AB1862" s="520">
        <f t="shared" si="675"/>
        <v>0</v>
      </c>
      <c r="AC1862" s="88"/>
      <c r="AD1862" s="519">
        <f t="shared" ref="AD1862:AE1865" si="676">(W1862*AC1862)</f>
        <v>0</v>
      </c>
      <c r="AE1862" s="522">
        <f t="shared" si="676"/>
        <v>0</v>
      </c>
      <c r="AF1862" s="89" t="str">
        <f>IF(AG1862&gt;0,"ok","◄")</f>
        <v>◄</v>
      </c>
      <c r="AG1862" s="90"/>
      <c r="AH1862" s="89" t="str">
        <f>IF(AND(AI1862="",AJ1862&gt;0),"?",IF(AI1862="","◄",IF(AJ1862&gt;=1,"►","")))</f>
        <v>◄</v>
      </c>
      <c r="AI1862" s="91"/>
      <c r="AJ1862" s="92"/>
      <c r="AK1862" s="586"/>
      <c r="AL1862" s="587"/>
      <c r="AM1862" s="43"/>
      <c r="AN1862" s="27" t="s">
        <v>6</v>
      </c>
      <c r="AO1862" s="27" t="s">
        <v>6</v>
      </c>
      <c r="AP1862" s="516"/>
      <c r="AQ1862" s="516"/>
      <c r="AR1862" s="516"/>
      <c r="AS1862" s="516" t="s">
        <v>6</v>
      </c>
      <c r="AT1862" s="516" t="s">
        <v>6</v>
      </c>
      <c r="AU1862" s="516"/>
      <c r="AV1862" s="516" t="s">
        <v>6</v>
      </c>
      <c r="AW1862" s="516" t="s">
        <v>6</v>
      </c>
      <c r="AX1862" s="516"/>
      <c r="AY1862" s="516" t="s">
        <v>6</v>
      </c>
      <c r="AZ1862" s="516" t="s">
        <v>6</v>
      </c>
      <c r="BA1862" s="516"/>
      <c r="BB1862" s="516" t="s">
        <v>6</v>
      </c>
      <c r="BC1862" s="516" t="s">
        <v>6</v>
      </c>
      <c r="BD1862" s="516"/>
      <c r="BE1862" s="516" t="s">
        <v>6</v>
      </c>
      <c r="BF1862" s="516" t="s">
        <v>6</v>
      </c>
      <c r="BG1862" s="516"/>
      <c r="BH1862" s="516" t="s">
        <v>6</v>
      </c>
      <c r="BI1862" s="516" t="s">
        <v>6</v>
      </c>
      <c r="BJ1862" s="516"/>
      <c r="BK1862" s="516" t="s">
        <v>6</v>
      </c>
      <c r="BL1862" s="516" t="s">
        <v>6</v>
      </c>
      <c r="BM1862" s="516"/>
      <c r="BN1862" s="516" t="s">
        <v>6</v>
      </c>
      <c r="BO1862" s="516" t="s">
        <v>6</v>
      </c>
      <c r="BP1862" s="516"/>
      <c r="BQ1862" s="516" t="s">
        <v>6</v>
      </c>
      <c r="BR1862" s="516" t="s">
        <v>6</v>
      </c>
      <c r="BS1862" s="516"/>
      <c r="BT1862" s="516"/>
      <c r="BU1862" s="516"/>
      <c r="BV1862" s="516"/>
      <c r="BW1862" s="516"/>
      <c r="BX1862" s="516"/>
      <c r="BY1862" s="516"/>
      <c r="BZ1862" s="28"/>
      <c r="CA1862" s="24"/>
      <c r="CB1862" s="29"/>
      <c r="CC1862" s="29"/>
      <c r="CD1862" s="30"/>
      <c r="CE1862" s="29"/>
      <c r="CF1862" s="29"/>
      <c r="CG1862" s="31"/>
      <c r="CH1862" s="457"/>
      <c r="CI1862" s="23" t="s">
        <v>836</v>
      </c>
    </row>
    <row r="1863" spans="1:87" ht="15.6" thickTop="1" thickBot="1" x14ac:dyDescent="0.35">
      <c r="A1863" s="503"/>
      <c r="B1863" s="49"/>
      <c r="C1863" s="156">
        <f>B1863</f>
        <v>0</v>
      </c>
      <c r="D1863" s="457"/>
      <c r="E1863" s="73"/>
      <c r="F1863" s="93">
        <v>1871</v>
      </c>
      <c r="G1863" s="302">
        <v>28126</v>
      </c>
      <c r="H1863" s="76">
        <v>4.5</v>
      </c>
      <c r="I1863" s="119"/>
      <c r="J1863" s="119"/>
      <c r="K1863" s="79"/>
      <c r="L1863" s="79"/>
      <c r="M1863" s="79"/>
      <c r="N1863" s="80" t="s">
        <v>3924</v>
      </c>
      <c r="O1863" s="81"/>
      <c r="P1863" s="82"/>
      <c r="Q1863" s="83" t="str">
        <f>IF(R1863="?","?","")</f>
        <v/>
      </c>
      <c r="R1863" s="83" t="str">
        <f>IF(AND(S1863="",T1863&gt;0),"?",IF(S1863="","◄",IF(T1863&gt;=1,"►","")))</f>
        <v>◄</v>
      </c>
      <c r="S1863" s="84"/>
      <c r="T1863" s="85"/>
      <c r="U1863" s="83" t="str">
        <f>IF(V1863="?","?","")</f>
        <v/>
      </c>
      <c r="V1863" s="83" t="str">
        <f>IF(AND(W1863="",X1863&gt;0),"?",IF(W1863="","◄",IF(X1863&gt;=1,"►","")))</f>
        <v>◄</v>
      </c>
      <c r="W1863" s="86"/>
      <c r="X1863" s="85"/>
      <c r="Y1863" s="457"/>
      <c r="Z1863" s="87"/>
      <c r="AA1863" s="521">
        <f t="shared" si="675"/>
        <v>0</v>
      </c>
      <c r="AB1863" s="520">
        <f t="shared" si="675"/>
        <v>0</v>
      </c>
      <c r="AC1863" s="88"/>
      <c r="AD1863" s="519">
        <f t="shared" si="676"/>
        <v>0</v>
      </c>
      <c r="AE1863" s="522">
        <f t="shared" si="676"/>
        <v>0</v>
      </c>
      <c r="AF1863" s="44"/>
      <c r="AG1863" s="45"/>
      <c r="AH1863" s="44"/>
      <c r="AI1863" s="45"/>
      <c r="AJ1863" s="45"/>
      <c r="AK1863" s="45"/>
      <c r="AL1863" s="45"/>
      <c r="AM1863" s="43"/>
      <c r="AN1863" s="27" t="s">
        <v>6</v>
      </c>
      <c r="AO1863" s="27" t="s">
        <v>6</v>
      </c>
      <c r="AP1863" s="516"/>
      <c r="AQ1863" s="516"/>
      <c r="AR1863" s="516"/>
      <c r="AS1863" s="516" t="s">
        <v>6</v>
      </c>
      <c r="AT1863" s="516" t="s">
        <v>6</v>
      </c>
      <c r="AU1863" s="516"/>
      <c r="AV1863" s="516" t="s">
        <v>6</v>
      </c>
      <c r="AW1863" s="516" t="s">
        <v>6</v>
      </c>
      <c r="AX1863" s="516"/>
      <c r="AY1863" s="516" t="s">
        <v>6</v>
      </c>
      <c r="AZ1863" s="516" t="s">
        <v>6</v>
      </c>
      <c r="BA1863" s="516"/>
      <c r="BB1863" s="516" t="s">
        <v>6</v>
      </c>
      <c r="BC1863" s="516" t="s">
        <v>6</v>
      </c>
      <c r="BD1863" s="516"/>
      <c r="BE1863" s="516" t="s">
        <v>6</v>
      </c>
      <c r="BF1863" s="516" t="s">
        <v>6</v>
      </c>
      <c r="BG1863" s="516"/>
      <c r="BH1863" s="516" t="s">
        <v>6</v>
      </c>
      <c r="BI1863" s="516" t="s">
        <v>6</v>
      </c>
      <c r="BJ1863" s="516"/>
      <c r="BK1863" s="516" t="s">
        <v>6</v>
      </c>
      <c r="BL1863" s="516" t="s">
        <v>6</v>
      </c>
      <c r="BM1863" s="516"/>
      <c r="BN1863" s="516" t="s">
        <v>6</v>
      </c>
      <c r="BO1863" s="516" t="s">
        <v>6</v>
      </c>
      <c r="BP1863" s="516"/>
      <c r="BQ1863" s="516" t="s">
        <v>6</v>
      </c>
      <c r="BR1863" s="516" t="s">
        <v>6</v>
      </c>
      <c r="BS1863" s="516"/>
      <c r="BT1863" s="516"/>
      <c r="BU1863" s="516"/>
      <c r="BV1863" s="516"/>
      <c r="BW1863" s="516"/>
      <c r="BX1863" s="516"/>
      <c r="BY1863" s="516"/>
      <c r="BZ1863" s="28"/>
      <c r="CA1863" s="24"/>
      <c r="CB1863" s="29"/>
      <c r="CC1863" s="29"/>
      <c r="CD1863" s="30"/>
      <c r="CE1863" s="29"/>
      <c r="CF1863" s="29"/>
      <c r="CG1863" s="31"/>
      <c r="CH1863" s="457"/>
      <c r="CI1863" s="23" t="s">
        <v>836</v>
      </c>
    </row>
    <row r="1864" spans="1:87" ht="15.6" thickTop="1" thickBot="1" x14ac:dyDescent="0.35">
      <c r="A1864" s="503"/>
      <c r="B1864" s="49"/>
      <c r="C1864" s="156">
        <f>B1864</f>
        <v>0</v>
      </c>
      <c r="D1864" s="457"/>
      <c r="E1864" s="73"/>
      <c r="F1864" s="93">
        <v>1872</v>
      </c>
      <c r="G1864" s="302">
        <v>28126</v>
      </c>
      <c r="H1864" s="76">
        <v>5</v>
      </c>
      <c r="I1864" s="119"/>
      <c r="J1864" s="119"/>
      <c r="K1864" s="79"/>
      <c r="L1864" s="79"/>
      <c r="M1864" s="79"/>
      <c r="N1864" s="80" t="s">
        <v>3925</v>
      </c>
      <c r="O1864" s="81"/>
      <c r="P1864" s="82"/>
      <c r="Q1864" s="83" t="str">
        <f>IF(R1864="?","?","")</f>
        <v/>
      </c>
      <c r="R1864" s="83" t="str">
        <f>IF(AND(S1864="",T1864&gt;0),"?",IF(S1864="","◄",IF(T1864&gt;=1,"►","")))</f>
        <v>◄</v>
      </c>
      <c r="S1864" s="84"/>
      <c r="T1864" s="85"/>
      <c r="U1864" s="83" t="str">
        <f>IF(V1864="?","?","")</f>
        <v/>
      </c>
      <c r="V1864" s="83" t="str">
        <f>IF(AND(W1864="",X1864&gt;0),"?",IF(W1864="","◄",IF(X1864&gt;=1,"►","")))</f>
        <v>◄</v>
      </c>
      <c r="W1864" s="86"/>
      <c r="X1864" s="85"/>
      <c r="Y1864" s="457"/>
      <c r="Z1864" s="87"/>
      <c r="AA1864" s="521">
        <f t="shared" si="675"/>
        <v>0</v>
      </c>
      <c r="AB1864" s="520">
        <f t="shared" si="675"/>
        <v>0</v>
      </c>
      <c r="AC1864" s="88"/>
      <c r="AD1864" s="519">
        <f t="shared" si="676"/>
        <v>0</v>
      </c>
      <c r="AE1864" s="522">
        <f t="shared" si="676"/>
        <v>0</v>
      </c>
      <c r="AF1864" s="44"/>
      <c r="AG1864" s="45"/>
      <c r="AH1864" s="44"/>
      <c r="AI1864" s="45"/>
      <c r="AJ1864" s="45"/>
      <c r="AK1864" s="45"/>
      <c r="AL1864" s="45"/>
      <c r="AM1864" s="43"/>
      <c r="AN1864" s="27" t="s">
        <v>6</v>
      </c>
      <c r="AO1864" s="27" t="s">
        <v>6</v>
      </c>
      <c r="AP1864" s="516"/>
      <c r="AQ1864" s="516"/>
      <c r="AR1864" s="516"/>
      <c r="AS1864" s="516" t="s">
        <v>6</v>
      </c>
      <c r="AT1864" s="516" t="s">
        <v>6</v>
      </c>
      <c r="AU1864" s="516"/>
      <c r="AV1864" s="516" t="s">
        <v>6</v>
      </c>
      <c r="AW1864" s="516" t="s">
        <v>6</v>
      </c>
      <c r="AX1864" s="516"/>
      <c r="AY1864" s="516" t="s">
        <v>6</v>
      </c>
      <c r="AZ1864" s="516" t="s">
        <v>6</v>
      </c>
      <c r="BA1864" s="516"/>
      <c r="BB1864" s="516" t="s">
        <v>6</v>
      </c>
      <c r="BC1864" s="516" t="s">
        <v>6</v>
      </c>
      <c r="BD1864" s="516"/>
      <c r="BE1864" s="516" t="s">
        <v>6</v>
      </c>
      <c r="BF1864" s="516" t="s">
        <v>6</v>
      </c>
      <c r="BG1864" s="516"/>
      <c r="BH1864" s="516" t="s">
        <v>6</v>
      </c>
      <c r="BI1864" s="516" t="s">
        <v>6</v>
      </c>
      <c r="BJ1864" s="516"/>
      <c r="BK1864" s="516" t="s">
        <v>6</v>
      </c>
      <c r="BL1864" s="516" t="s">
        <v>6</v>
      </c>
      <c r="BM1864" s="516"/>
      <c r="BN1864" s="516" t="s">
        <v>6</v>
      </c>
      <c r="BO1864" s="516" t="s">
        <v>6</v>
      </c>
      <c r="BP1864" s="516"/>
      <c r="BQ1864" s="516" t="s">
        <v>6</v>
      </c>
      <c r="BR1864" s="516" t="s">
        <v>6</v>
      </c>
      <c r="BS1864" s="516"/>
      <c r="BT1864" s="516"/>
      <c r="BU1864" s="516"/>
      <c r="BV1864" s="516"/>
      <c r="BW1864" s="516"/>
      <c r="BX1864" s="516"/>
      <c r="BY1864" s="516"/>
      <c r="BZ1864" s="28"/>
      <c r="CA1864" s="24"/>
      <c r="CB1864" s="29"/>
      <c r="CC1864" s="29"/>
      <c r="CD1864" s="30"/>
      <c r="CE1864" s="29"/>
      <c r="CF1864" s="29"/>
      <c r="CG1864" s="31"/>
      <c r="CH1864" s="457"/>
      <c r="CI1864" s="23" t="s">
        <v>836</v>
      </c>
    </row>
    <row r="1865" spans="1:87" ht="15.6" thickTop="1" thickBot="1" x14ac:dyDescent="0.35">
      <c r="A1865" s="503"/>
      <c r="B1865" s="49"/>
      <c r="C1865" s="156">
        <f>B1865</f>
        <v>0</v>
      </c>
      <c r="D1865" s="457"/>
      <c r="E1865" s="73"/>
      <c r="F1865" s="93">
        <v>1873</v>
      </c>
      <c r="G1865" s="302">
        <v>28126</v>
      </c>
      <c r="H1865" s="76">
        <v>5</v>
      </c>
      <c r="I1865" s="119"/>
      <c r="J1865" s="119"/>
      <c r="K1865" s="79"/>
      <c r="L1865" s="79"/>
      <c r="M1865" s="79"/>
      <c r="N1865" s="80" t="s">
        <v>3926</v>
      </c>
      <c r="O1865" s="81"/>
      <c r="P1865" s="82"/>
      <c r="Q1865" s="83" t="str">
        <f>IF(R1865="?","?","")</f>
        <v/>
      </c>
      <c r="R1865" s="83" t="str">
        <f>IF(AND(S1865="",T1865&gt;0),"?",IF(S1865="","◄",IF(T1865&gt;=1,"►","")))</f>
        <v>◄</v>
      </c>
      <c r="S1865" s="84"/>
      <c r="T1865" s="85"/>
      <c r="U1865" s="83" t="str">
        <f>IF(V1865="?","?","")</f>
        <v/>
      </c>
      <c r="V1865" s="83" t="str">
        <f>IF(AND(W1865="",X1865&gt;0),"?",IF(W1865="","◄",IF(X1865&gt;=1,"►","")))</f>
        <v>◄</v>
      </c>
      <c r="W1865" s="86"/>
      <c r="X1865" s="85"/>
      <c r="Y1865" s="457"/>
      <c r="Z1865" s="87"/>
      <c r="AA1865" s="521">
        <f t="shared" si="675"/>
        <v>0</v>
      </c>
      <c r="AB1865" s="520">
        <f t="shared" si="675"/>
        <v>0</v>
      </c>
      <c r="AC1865" s="88"/>
      <c r="AD1865" s="519">
        <f t="shared" si="676"/>
        <v>0</v>
      </c>
      <c r="AE1865" s="522">
        <f t="shared" si="676"/>
        <v>0</v>
      </c>
      <c r="AF1865" s="44"/>
      <c r="AG1865" s="45"/>
      <c r="AH1865" s="44"/>
      <c r="AI1865" s="45"/>
      <c r="AJ1865" s="45"/>
      <c r="AK1865" s="45"/>
      <c r="AL1865" s="45"/>
      <c r="AM1865" s="43"/>
      <c r="AN1865" s="27" t="s">
        <v>6</v>
      </c>
      <c r="AO1865" s="27" t="s">
        <v>6</v>
      </c>
      <c r="AP1865" s="516"/>
      <c r="AQ1865" s="516"/>
      <c r="AR1865" s="516"/>
      <c r="AS1865" s="516" t="s">
        <v>6</v>
      </c>
      <c r="AT1865" s="516" t="s">
        <v>6</v>
      </c>
      <c r="AU1865" s="516"/>
      <c r="AV1865" s="516" t="s">
        <v>6</v>
      </c>
      <c r="AW1865" s="516" t="s">
        <v>6</v>
      </c>
      <c r="AX1865" s="516"/>
      <c r="AY1865" s="516" t="s">
        <v>6</v>
      </c>
      <c r="AZ1865" s="516" t="s">
        <v>6</v>
      </c>
      <c r="BA1865" s="516"/>
      <c r="BB1865" s="516" t="s">
        <v>6</v>
      </c>
      <c r="BC1865" s="516" t="s">
        <v>6</v>
      </c>
      <c r="BD1865" s="516"/>
      <c r="BE1865" s="516" t="s">
        <v>6</v>
      </c>
      <c r="BF1865" s="516" t="s">
        <v>6</v>
      </c>
      <c r="BG1865" s="516"/>
      <c r="BH1865" s="516" t="s">
        <v>6</v>
      </c>
      <c r="BI1865" s="516" t="s">
        <v>6</v>
      </c>
      <c r="BJ1865" s="516"/>
      <c r="BK1865" s="516" t="s">
        <v>6</v>
      </c>
      <c r="BL1865" s="516" t="s">
        <v>6</v>
      </c>
      <c r="BM1865" s="516"/>
      <c r="BN1865" s="516" t="s">
        <v>6</v>
      </c>
      <c r="BO1865" s="516" t="s">
        <v>6</v>
      </c>
      <c r="BP1865" s="516"/>
      <c r="BQ1865" s="516" t="s">
        <v>6</v>
      </c>
      <c r="BR1865" s="516" t="s">
        <v>6</v>
      </c>
      <c r="BS1865" s="516"/>
      <c r="BT1865" s="516"/>
      <c r="BU1865" s="516"/>
      <c r="BV1865" s="516"/>
      <c r="BW1865" s="516"/>
      <c r="BX1865" s="516"/>
      <c r="BY1865" s="516"/>
      <c r="BZ1865" s="28"/>
      <c r="CA1865" s="24"/>
      <c r="CB1865" s="29"/>
      <c r="CC1865" s="29"/>
      <c r="CD1865" s="30"/>
      <c r="CE1865" s="29"/>
      <c r="CF1865" s="29"/>
      <c r="CG1865" s="31"/>
      <c r="CH1865" s="457"/>
      <c r="CI1865" s="23" t="s">
        <v>836</v>
      </c>
    </row>
    <row r="1866" spans="1:87" ht="16.8" customHeight="1" thickTop="1" thickBot="1" x14ac:dyDescent="0.35">
      <c r="A1866" s="505" t="str">
        <f>IF(COUNTIF(B1867:B1868,"x")&gt;0,"x","")</f>
        <v/>
      </c>
      <c r="B1866" s="57"/>
      <c r="C1866" s="510" t="str">
        <f>A1866</f>
        <v/>
      </c>
      <c r="D1866" s="66">
        <f>ROWS(D1867:D1868)-1</f>
        <v>1</v>
      </c>
      <c r="E1866" s="58" t="s">
        <v>3927</v>
      </c>
      <c r="F1866" s="59"/>
      <c r="G1866" s="301"/>
      <c r="H1866" s="6"/>
      <c r="I1866" s="18"/>
      <c r="J1866" s="18"/>
      <c r="K1866" s="18"/>
      <c r="L1866" s="18"/>
      <c r="M1866" s="18"/>
      <c r="N1866" s="46"/>
      <c r="O1866" s="60" t="s">
        <v>3928</v>
      </c>
      <c r="P1866" s="61" t="s">
        <v>3933</v>
      </c>
      <c r="Q1866" s="62"/>
      <c r="R1866" s="63" t="str">
        <f>IF(COUNTIF(Q1867:Q1868,"?")&gt;0,"?",IF(AND(S1866="◄",T1866="►"),"◄►",IF(S1866="◄","◄",IF(T1866="►","►",""))))</f>
        <v>◄</v>
      </c>
      <c r="S1866" s="64" t="str">
        <f>IF(SUM(S1867:S1868)+1=ROWS(S1867:S1868)-COUNTIF(S1867:S1868,"-"),"","◄")</f>
        <v>◄</v>
      </c>
      <c r="T1866" s="65" t="str">
        <f>IF(SUM(T1867:T1868)&gt;0,"►","")</f>
        <v/>
      </c>
      <c r="U1866" s="62"/>
      <c r="V1866" s="63" t="str">
        <f>IF(COUNTIF(U1867:U1868,"?")&gt;0,"?",IF(AND(W1866="◄",X1866="►"),"◄►",IF(W1866="◄","◄",IF(X1866="►","►",""))))</f>
        <v>◄</v>
      </c>
      <c r="W1866" s="64" t="str">
        <f>IF(SUM(W1867:W1868)+1=ROWS(W1867:W1868)-COUNTIF(W1867:W1868,"-"),"","◄")</f>
        <v>◄</v>
      </c>
      <c r="X1866" s="65" t="str">
        <f>IF(SUM(X1867:X1868)&gt;0,"►","")</f>
        <v/>
      </c>
      <c r="Y1866" s="66">
        <f>ROWS(Y1867:Y1868)-1</f>
        <v>1</v>
      </c>
      <c r="Z1866" s="67">
        <f>SUM(Z1867:Z1868)-Z1868</f>
        <v>0</v>
      </c>
      <c r="AA1866" s="68" t="s">
        <v>840</v>
      </c>
      <c r="AB1866" s="69"/>
      <c r="AC1866" s="67">
        <f>SUM(AC1867:AC1868)-AC1868</f>
        <v>0</v>
      </c>
      <c r="AD1866" s="68" t="s">
        <v>3335</v>
      </c>
      <c r="AE1866" s="69"/>
      <c r="AF1866" s="70" t="str">
        <f>IF(AG1866="◄","◄",IF(AG1866="ok","►",""))</f>
        <v>◄</v>
      </c>
      <c r="AG1866" s="71" t="str">
        <f>IF(AG1867&gt;0,"OK","◄")</f>
        <v>◄</v>
      </c>
      <c r="AH1866" s="62" t="str">
        <f>IF(AND(AI1866="◄",AJ1866="►"),"◄?►",IF(AI1866="◄","◄",IF(AJ1866="►","►","")))</f>
        <v>◄</v>
      </c>
      <c r="AI1866" s="64" t="str">
        <f>IF(AI1867&gt;0,"","◄")</f>
        <v>◄</v>
      </c>
      <c r="AJ1866" s="65" t="str">
        <f>IF(SUM(AJ1867:AJ1868)&gt;0,"►","")</f>
        <v/>
      </c>
      <c r="AK1866" s="570">
        <f>G1867</f>
        <v>28126</v>
      </c>
      <c r="AL1866" s="572" t="str">
        <f>P1866</f>
        <v>▬ folder Nr. 18 / 77 ▬</v>
      </c>
      <c r="AM1866" s="43"/>
      <c r="AN1866" s="1" t="str">
        <f>IF(AO1866="","",IF(COUNTIF(AN1867,"ok"),"","◄"))</f>
        <v>◄</v>
      </c>
      <c r="AO1866" s="9" t="str">
        <f>IF(COUNTIF(AP1866:BR1866,"◄")&gt;0,"◄","")</f>
        <v>◄</v>
      </c>
      <c r="AP1866" s="250" t="str">
        <f>IF(AP1867="-","",IF(AP1867&gt;0,"","◄"))</f>
        <v>◄</v>
      </c>
      <c r="AQ1866" s="251"/>
      <c r="AR1866" s="517">
        <f>IF(ISNONTEXT(AR1867)=TRUE,"_",1)</f>
        <v>1</v>
      </c>
      <c r="AS1866" s="250" t="str">
        <f>IF(AS1867="-","",IF(AS1867&gt;0,"","◄"))</f>
        <v>◄</v>
      </c>
      <c r="AT1866" s="251"/>
      <c r="AU1866" s="517">
        <f>IF(ISNONTEXT(AU1867)=TRUE,"_",AR1866+1)</f>
        <v>2</v>
      </c>
      <c r="AV1866" s="250" t="str">
        <f>IF(AV1867="-","",IF(AV1867&gt;0,"","◄"))</f>
        <v>◄</v>
      </c>
      <c r="AW1866" s="251"/>
      <c r="AX1866" s="517">
        <f>IF(ISNONTEXT(AX1867)=TRUE,"_",AU1866+1)</f>
        <v>3</v>
      </c>
      <c r="AY1866" s="250" t="str">
        <f>IF(AY1867="-","",IF(AY1867&gt;0,"","◄"))</f>
        <v/>
      </c>
      <c r="AZ1866" s="251"/>
      <c r="BA1866" s="517" t="str">
        <f>IF(ISNONTEXT(BA1867)=TRUE,"_",AX1866+1)</f>
        <v>_</v>
      </c>
      <c r="BB1866" s="250" t="str">
        <f>IF(BB1867="-","",IF(BB1867&gt;0,"","◄"))</f>
        <v/>
      </c>
      <c r="BC1866" s="251"/>
      <c r="BD1866" s="517" t="str">
        <f>IF(ISNONTEXT(BD1867)=TRUE,"_",BA1866+1)</f>
        <v>_</v>
      </c>
      <c r="BE1866" s="250" t="str">
        <f>IF(BE1867="-","",IF(BE1867&gt;0,"","◄"))</f>
        <v/>
      </c>
      <c r="BF1866" s="251"/>
      <c r="BG1866" s="517" t="str">
        <f>IF(ISNONTEXT(BG1867)=TRUE,"_",BD1866+1)</f>
        <v>_</v>
      </c>
      <c r="BH1866" s="250" t="str">
        <f>IF(BH1867="-","",IF(BH1867&gt;0,"","◄"))</f>
        <v/>
      </c>
      <c r="BI1866" s="251"/>
      <c r="BJ1866" s="517" t="str">
        <f>IF(ISNONTEXT(BJ1867)=TRUE,"_",BG1866+1)</f>
        <v>_</v>
      </c>
      <c r="BK1866" s="563" t="str">
        <f>IF(BK1867="-","",IF(BK1867&gt;0,"","◄"))</f>
        <v/>
      </c>
      <c r="BL1866" s="564"/>
      <c r="BM1866" s="517" t="str">
        <f>IF(ISNONTEXT(BM1867)=TRUE,"_",BJ1866+1)</f>
        <v>_</v>
      </c>
      <c r="BN1866" s="563" t="str">
        <f>IF(BN1867="-","",IF(BN1867&gt;0,"","◄"))</f>
        <v/>
      </c>
      <c r="BO1866" s="564"/>
      <c r="BP1866" s="517" t="str">
        <f>IF(ISNONTEXT(BP1867)=TRUE,"_",BM1866+1)</f>
        <v>_</v>
      </c>
      <c r="BQ1866" s="563" t="str">
        <f>IF(BQ1867="-","",IF(BQ1867&gt;0,"","◄"))</f>
        <v/>
      </c>
      <c r="BR1866" s="564"/>
      <c r="BS1866" s="517" t="str">
        <f>IF(ISNONTEXT(BS1867)=TRUE,"_",BP1866+1)</f>
        <v>_</v>
      </c>
      <c r="BT1866" s="563" t="str">
        <f>IF(BT1867="-","",IF(BT1867&gt;0,"","◄"))</f>
        <v>◄</v>
      </c>
      <c r="BU1866" s="564"/>
      <c r="BV1866" s="517" t="str">
        <f>IF(ISNONTEXT(BV1867)=TRUE,"_",1)</f>
        <v>_</v>
      </c>
      <c r="BW1866" s="563" t="str">
        <f>IF(BW1867="-","",IF(BW1867&gt;0,"","◄"))</f>
        <v>◄</v>
      </c>
      <c r="BX1866" s="564"/>
      <c r="BY1866" s="517" t="str">
        <f>IF(ISNONTEXT(BY1867)=TRUE,"_",BV1866+1)</f>
        <v>_</v>
      </c>
      <c r="BZ1866" s="26"/>
      <c r="CA1866" s="24"/>
      <c r="CB1866" s="25" t="str">
        <f>IF(CB1867&gt;0,"►","")</f>
        <v/>
      </c>
      <c r="CC1866" s="25" t="str">
        <f>IF(CC1867&gt;0,"►","")</f>
        <v/>
      </c>
      <c r="CD1866" s="517" t="str">
        <f>IF(ISNONTEXT(CD1867)=TRUE,"_",1)</f>
        <v>_</v>
      </c>
      <c r="CE1866" s="25" t="str">
        <f>IF(CE1867&gt;0,"►","")</f>
        <v/>
      </c>
      <c r="CF1866" s="25" t="str">
        <f>IF(CF1867&gt;0,"►","")</f>
        <v/>
      </c>
      <c r="CG1866" s="517" t="str">
        <f>IF(ISNONTEXT(CG1867)=TRUE,"_",CD1866+1)</f>
        <v>_</v>
      </c>
      <c r="CH1866" s="66">
        <f>ROWS(CH1867:CH1868)-1</f>
        <v>1</v>
      </c>
      <c r="CI1866" s="23" t="s">
        <v>836</v>
      </c>
    </row>
    <row r="1867" spans="1:87" ht="15" thickBot="1" x14ac:dyDescent="0.35">
      <c r="A1867" s="503"/>
      <c r="B1867" s="49"/>
      <c r="C1867" s="156">
        <f>B1867</f>
        <v>0</v>
      </c>
      <c r="D1867" s="457"/>
      <c r="E1867" s="73"/>
      <c r="F1867" s="74" t="s">
        <v>3929</v>
      </c>
      <c r="G1867" s="300">
        <v>28126</v>
      </c>
      <c r="H1867" s="76">
        <v>5</v>
      </c>
      <c r="I1867" s="119"/>
      <c r="J1867" s="119"/>
      <c r="K1867" s="79"/>
      <c r="L1867" s="79"/>
      <c r="M1867" s="79"/>
      <c r="N1867" s="80" t="s">
        <v>3930</v>
      </c>
      <c r="O1867" s="81"/>
      <c r="P1867" s="82"/>
      <c r="Q1867" s="83" t="str">
        <f>IF(R1867="?","?","")</f>
        <v/>
      </c>
      <c r="R1867" s="83" t="str">
        <f>IF(AND(S1867="",T1867&gt;0),"?",IF(S1867="","◄",IF(T1867&gt;=1,"►","")))</f>
        <v>◄</v>
      </c>
      <c r="S1867" s="84"/>
      <c r="T1867" s="85"/>
      <c r="U1867" s="83" t="str">
        <f>IF(V1867="?","?","")</f>
        <v/>
      </c>
      <c r="V1867" s="83" t="str">
        <f>IF(AND(W1867="",X1867&gt;0),"?",IF(W1867="","◄",IF(X1867&gt;=1,"►","")))</f>
        <v>◄</v>
      </c>
      <c r="W1867" s="86"/>
      <c r="X1867" s="85"/>
      <c r="Y1867" s="457"/>
      <c r="Z1867" s="87"/>
      <c r="AA1867" s="521">
        <f>(S1867*Z1867)</f>
        <v>0</v>
      </c>
      <c r="AB1867" s="520">
        <f>(T1867*AA1867)</f>
        <v>0</v>
      </c>
      <c r="AC1867" s="88"/>
      <c r="AD1867" s="519">
        <f>(W1867*AC1867)</f>
        <v>0</v>
      </c>
      <c r="AE1867" s="522">
        <f>(X1867*AD1867)</f>
        <v>0</v>
      </c>
      <c r="AF1867" s="89" t="str">
        <f>IF(AG1867&gt;0,"ok","◄")</f>
        <v>◄</v>
      </c>
      <c r="AG1867" s="90"/>
      <c r="AH1867" s="89" t="str">
        <f>IF(AND(AI1867="",AJ1867&gt;0),"?",IF(AI1867="","◄",IF(AJ1867&gt;=1,"►","")))</f>
        <v>◄</v>
      </c>
      <c r="AI1867" s="91"/>
      <c r="AJ1867" s="92"/>
      <c r="AK1867" s="586"/>
      <c r="AL1867" s="587"/>
      <c r="AM1867" s="43"/>
      <c r="AN1867" s="3" t="s">
        <v>3</v>
      </c>
      <c r="AO1867" s="12" t="s">
        <v>1</v>
      </c>
      <c r="AP1867" s="13"/>
      <c r="AQ1867" s="14"/>
      <c r="AR1867" s="15" t="s">
        <v>4</v>
      </c>
      <c r="AS1867" s="13"/>
      <c r="AT1867" s="14"/>
      <c r="AU1867" s="15" t="s">
        <v>408</v>
      </c>
      <c r="AV1867" s="13"/>
      <c r="AW1867" s="14"/>
      <c r="AX1867" s="15" t="s">
        <v>217</v>
      </c>
      <c r="AY1867" s="516" t="s">
        <v>6</v>
      </c>
      <c r="AZ1867" s="516" t="s">
        <v>6</v>
      </c>
      <c r="BA1867" s="516"/>
      <c r="BB1867" s="516" t="s">
        <v>6</v>
      </c>
      <c r="BC1867" s="516" t="s">
        <v>6</v>
      </c>
      <c r="BD1867" s="516"/>
      <c r="BE1867" s="516" t="s">
        <v>6</v>
      </c>
      <c r="BF1867" s="516" t="s">
        <v>6</v>
      </c>
      <c r="BG1867" s="516"/>
      <c r="BH1867" s="516" t="s">
        <v>6</v>
      </c>
      <c r="BI1867" s="516" t="s">
        <v>6</v>
      </c>
      <c r="BJ1867" s="516"/>
      <c r="BK1867" s="516" t="s">
        <v>6</v>
      </c>
      <c r="BL1867" s="516" t="s">
        <v>6</v>
      </c>
      <c r="BM1867" s="516"/>
      <c r="BN1867" s="516" t="s">
        <v>6</v>
      </c>
      <c r="BO1867" s="516" t="s">
        <v>6</v>
      </c>
      <c r="BP1867" s="516"/>
      <c r="BQ1867" s="516" t="s">
        <v>6</v>
      </c>
      <c r="BR1867" s="516" t="s">
        <v>6</v>
      </c>
      <c r="BS1867" s="516"/>
      <c r="BT1867" s="32"/>
      <c r="BU1867" s="33"/>
      <c r="BV1867" s="34"/>
      <c r="BW1867" s="32"/>
      <c r="BX1867" s="33"/>
      <c r="BY1867" s="34"/>
      <c r="BZ1867" s="35"/>
      <c r="CA1867" s="24"/>
      <c r="CB1867" s="36"/>
      <c r="CC1867" s="33"/>
      <c r="CD1867" s="37"/>
      <c r="CE1867" s="36"/>
      <c r="CF1867" s="38"/>
      <c r="CG1867" s="39"/>
      <c r="CH1867" s="457"/>
      <c r="CI1867" s="23" t="s">
        <v>836</v>
      </c>
    </row>
    <row r="1868" spans="1:87" ht="16.8" customHeight="1" thickTop="1" thickBot="1" x14ac:dyDescent="0.35">
      <c r="A1868" s="505" t="str">
        <f>IF(COUNTIF(B1869:B1871,"x")&gt;0,"x","")</f>
        <v/>
      </c>
      <c r="B1868" s="57"/>
      <c r="C1868" s="510" t="str">
        <f>A1868</f>
        <v/>
      </c>
      <c r="D1868" s="66">
        <f>ROWS(D1869:D1871)-1</f>
        <v>2</v>
      </c>
      <c r="E1868" s="58" t="s">
        <v>3931</v>
      </c>
      <c r="F1868" s="59"/>
      <c r="G1868" s="301"/>
      <c r="H1868" s="6"/>
      <c r="I1868" s="18"/>
      <c r="J1868" s="18"/>
      <c r="K1868" s="18"/>
      <c r="L1868" s="18"/>
      <c r="M1868" s="18"/>
      <c r="N1868" s="46"/>
      <c r="O1868" s="60" t="s">
        <v>3932</v>
      </c>
      <c r="P1868" s="61" t="s">
        <v>6994</v>
      </c>
      <c r="Q1868" s="143"/>
      <c r="R1868" s="63" t="str">
        <f>IF(COUNTIF(Q1869:Q1871,"?")&gt;0,"?",IF(AND(S1868="◄",T1868="►"),"◄►",IF(S1868="◄","◄",IF(T1868="►","►",""))))</f>
        <v>◄</v>
      </c>
      <c r="S1868" s="64" t="str">
        <f>IF(SUM(S1869:S1871)+1=ROWS(S1869:S1871)-COUNTIF(S1869:S1871,"-"),"","◄")</f>
        <v>◄</v>
      </c>
      <c r="T1868" s="65" t="str">
        <f>IF(SUM(T1869:T1871)&gt;0,"►","")</f>
        <v/>
      </c>
      <c r="U1868" s="146"/>
      <c r="V1868" s="63" t="str">
        <f>IF(COUNTIF(U1869:U1871,"?")&gt;0,"?",IF(AND(W1868="◄",X1868="►"),"◄►",IF(W1868="◄","◄",IF(X1868="►","►",""))))</f>
        <v>◄</v>
      </c>
      <c r="W1868" s="64" t="str">
        <f>IF(SUM(W1869:W1871)+1=ROWS(W1869:W1871)-COUNTIF(W1869:W1871,"-"),"","◄")</f>
        <v>◄</v>
      </c>
      <c r="X1868" s="65" t="str">
        <f>IF(SUM(X1869:X1871)&gt;0,"►","")</f>
        <v/>
      </c>
      <c r="Y1868" s="66">
        <f>ROWS(Y1869:Y1871)-1</f>
        <v>2</v>
      </c>
      <c r="Z1868" s="67">
        <f>SUM(Z1869:Z1871)-Z1871</f>
        <v>0</v>
      </c>
      <c r="AA1868" s="68" t="s">
        <v>840</v>
      </c>
      <c r="AB1868" s="69"/>
      <c r="AC1868" s="67">
        <f>SUM(AC1869:AC1871)-AC1871</f>
        <v>0</v>
      </c>
      <c r="AD1868" s="68" t="s">
        <v>840</v>
      </c>
      <c r="AE1868" s="69"/>
      <c r="AF1868" s="70" t="str">
        <f>IF(AG1868="◄","◄",IF(AG1868="ok","►",""))</f>
        <v>◄</v>
      </c>
      <c r="AG1868" s="71" t="str">
        <f>IF(AG1869&gt;0,"OK","◄")</f>
        <v>◄</v>
      </c>
      <c r="AH1868" s="62" t="str">
        <f>IF(AND(AI1868="◄",AJ1868="►"),"◄?►",IF(AI1868="◄","◄",IF(AJ1868="►","►","")))</f>
        <v>◄</v>
      </c>
      <c r="AI1868" s="64" t="str">
        <f>IF(AI1869&gt;0,"","◄")</f>
        <v>◄</v>
      </c>
      <c r="AJ1868" s="65" t="str">
        <f>IF(SUM(AJ1869:AJ1870)&gt;0,"►","")</f>
        <v/>
      </c>
      <c r="AK1868" s="570">
        <f>G1869</f>
        <v>28126</v>
      </c>
      <c r="AL1868" s="572" t="str">
        <f>P1868</f>
        <v>▬ folder Nr. 18  /  77 ▬</v>
      </c>
      <c r="AM1868" s="43"/>
      <c r="AN1868" s="2"/>
      <c r="AO1868" s="2"/>
      <c r="AP1868" s="2"/>
      <c r="AQ1868" s="2"/>
      <c r="AR1868" s="2"/>
      <c r="AS1868" s="2"/>
      <c r="AT1868" s="2"/>
      <c r="AU1868" s="2"/>
      <c r="AV1868" s="2"/>
      <c r="AW1868" s="2"/>
      <c r="AX1868" s="2"/>
      <c r="AY1868" s="2"/>
      <c r="AZ1868" s="2"/>
      <c r="BA1868" s="2"/>
      <c r="BB1868" s="2"/>
      <c r="BC1868" s="2"/>
      <c r="BD1868" s="2"/>
      <c r="BE1868" s="2"/>
      <c r="BF1868" s="2"/>
      <c r="BG1868" s="2"/>
      <c r="BH1868" s="2"/>
      <c r="BI1868" s="2"/>
      <c r="BJ1868" s="2"/>
      <c r="BK1868" s="2"/>
      <c r="BL1868" s="2"/>
      <c r="BM1868" s="2"/>
      <c r="BN1868" s="2"/>
      <c r="BO1868" s="2"/>
      <c r="BP1868" s="2"/>
      <c r="BQ1868" s="2"/>
      <c r="BR1868" s="2"/>
      <c r="BS1868" s="2"/>
      <c r="BT1868" s="46"/>
      <c r="BU1868" s="46"/>
      <c r="BV1868" s="46"/>
      <c r="BW1868" s="46"/>
      <c r="BX1868" s="46"/>
      <c r="BY1868" s="46"/>
      <c r="BZ1868" s="46"/>
      <c r="CA1868" s="46"/>
      <c r="CB1868" s="46"/>
      <c r="CC1868" s="46"/>
      <c r="CD1868" s="46"/>
      <c r="CE1868" s="46"/>
      <c r="CF1868" s="46"/>
      <c r="CG1868" s="46"/>
      <c r="CH1868" s="66">
        <f>ROWS(CH1869:CH1871)-1</f>
        <v>2</v>
      </c>
      <c r="CI1868" s="23" t="s">
        <v>836</v>
      </c>
    </row>
    <row r="1869" spans="1:87" ht="15" thickBot="1" x14ac:dyDescent="0.35">
      <c r="A1869" s="503"/>
      <c r="B1869" s="49"/>
      <c r="C1869" s="156">
        <f>B1869</f>
        <v>0</v>
      </c>
      <c r="D1869" s="457"/>
      <c r="E1869" s="73"/>
      <c r="F1869" s="74" t="s">
        <v>3934</v>
      </c>
      <c r="G1869" s="300">
        <v>28126</v>
      </c>
      <c r="H1869" s="76">
        <v>16</v>
      </c>
      <c r="I1869" s="119"/>
      <c r="J1869" s="119"/>
      <c r="K1869" s="79"/>
      <c r="L1869" s="79"/>
      <c r="M1869" s="79"/>
      <c r="N1869" s="304" t="s">
        <v>3935</v>
      </c>
      <c r="O1869" s="305" t="s">
        <v>3936</v>
      </c>
      <c r="P1869" s="82"/>
      <c r="Q1869" s="83" t="str">
        <f>IF(R1869="?","?","")</f>
        <v/>
      </c>
      <c r="R1869" s="83" t="str">
        <f>IF(AND(S1869="",T1869&gt;0),"?",IF(S1869="","◄",IF(T1869&gt;=1,"►","")))</f>
        <v>◄</v>
      </c>
      <c r="S1869" s="84"/>
      <c r="T1869" s="85"/>
      <c r="U1869" s="83" t="str">
        <f>IF(V1869="?","?","")</f>
        <v/>
      </c>
      <c r="V1869" s="83" t="str">
        <f>IF(AND(W1869="",X1869&gt;0),"?",IF(W1869="","◄",IF(X1869&gt;=1,"►","")))</f>
        <v>◄</v>
      </c>
      <c r="W1869" s="86"/>
      <c r="X1869" s="85"/>
      <c r="Y1869" s="457"/>
      <c r="Z1869" s="87"/>
      <c r="AA1869" s="521">
        <f>(S1869*Z1869)</f>
        <v>0</v>
      </c>
      <c r="AB1869" s="520">
        <f>(T1869*AA1869)</f>
        <v>0</v>
      </c>
      <c r="AC1869" s="88"/>
      <c r="AD1869" s="519">
        <f>(W1869*AC1869)</f>
        <v>0</v>
      </c>
      <c r="AE1869" s="522">
        <f>(X1869*AD1869)</f>
        <v>0</v>
      </c>
      <c r="AF1869" s="89" t="str">
        <f>IF(AG1869&gt;0,"ok","◄")</f>
        <v>◄</v>
      </c>
      <c r="AG1869" s="90"/>
      <c r="AH1869" s="89" t="str">
        <f>IF(AND(AI1869="",AJ1869&gt;0),"?",IF(AI1869="","◄",IF(AJ1869&gt;=1,"►","")))</f>
        <v>◄</v>
      </c>
      <c r="AI1869" s="91"/>
      <c r="AJ1869" s="92"/>
      <c r="AK1869" s="586"/>
      <c r="AL1869" s="587"/>
      <c r="AM1869" s="43"/>
      <c r="AN1869" s="27" t="s">
        <v>6</v>
      </c>
      <c r="AO1869" s="27" t="s">
        <v>6</v>
      </c>
      <c r="AP1869" s="516"/>
      <c r="AQ1869" s="516"/>
      <c r="AR1869" s="516"/>
      <c r="AS1869" s="516" t="s">
        <v>6</v>
      </c>
      <c r="AT1869" s="516" t="s">
        <v>6</v>
      </c>
      <c r="AU1869" s="516"/>
      <c r="AV1869" s="516" t="s">
        <v>6</v>
      </c>
      <c r="AW1869" s="516" t="s">
        <v>6</v>
      </c>
      <c r="AX1869" s="516"/>
      <c r="AY1869" s="516" t="s">
        <v>6</v>
      </c>
      <c r="AZ1869" s="516" t="s">
        <v>6</v>
      </c>
      <c r="BA1869" s="516"/>
      <c r="BB1869" s="516" t="s">
        <v>6</v>
      </c>
      <c r="BC1869" s="516" t="s">
        <v>6</v>
      </c>
      <c r="BD1869" s="516"/>
      <c r="BE1869" s="516" t="s">
        <v>6</v>
      </c>
      <c r="BF1869" s="516" t="s">
        <v>6</v>
      </c>
      <c r="BG1869" s="516"/>
      <c r="BH1869" s="516" t="s">
        <v>6</v>
      </c>
      <c r="BI1869" s="516" t="s">
        <v>6</v>
      </c>
      <c r="BJ1869" s="516"/>
      <c r="BK1869" s="516" t="s">
        <v>6</v>
      </c>
      <c r="BL1869" s="516" t="s">
        <v>6</v>
      </c>
      <c r="BM1869" s="516"/>
      <c r="BN1869" s="516" t="s">
        <v>6</v>
      </c>
      <c r="BO1869" s="516" t="s">
        <v>6</v>
      </c>
      <c r="BP1869" s="516"/>
      <c r="BQ1869" s="516" t="s">
        <v>6</v>
      </c>
      <c r="BR1869" s="516" t="s">
        <v>6</v>
      </c>
      <c r="BS1869" s="516"/>
      <c r="BT1869" s="516"/>
      <c r="BU1869" s="516"/>
      <c r="BV1869" s="516"/>
      <c r="BW1869" s="516"/>
      <c r="BX1869" s="516"/>
      <c r="BY1869" s="516"/>
      <c r="BZ1869" s="28"/>
      <c r="CA1869" s="24"/>
      <c r="CB1869" s="29"/>
      <c r="CC1869" s="29"/>
      <c r="CD1869" s="30"/>
      <c r="CE1869" s="29"/>
      <c r="CF1869" s="29"/>
      <c r="CG1869" s="31"/>
      <c r="CH1869" s="457"/>
      <c r="CI1869" s="23" t="s">
        <v>836</v>
      </c>
    </row>
    <row r="1870" spans="1:87" ht="15.6" thickTop="1" thickBot="1" x14ac:dyDescent="0.35">
      <c r="A1870" s="503"/>
      <c r="B1870" s="49"/>
      <c r="C1870" s="156">
        <f>B1870</f>
        <v>0</v>
      </c>
      <c r="D1870" s="457"/>
      <c r="E1870" s="73"/>
      <c r="F1870" s="93">
        <v>1876</v>
      </c>
      <c r="G1870" s="302">
        <v>28126</v>
      </c>
      <c r="H1870" s="76">
        <v>40</v>
      </c>
      <c r="I1870" s="119"/>
      <c r="J1870" s="119"/>
      <c r="K1870" s="79"/>
      <c r="L1870" s="79"/>
      <c r="M1870" s="79"/>
      <c r="N1870" s="304" t="s">
        <v>3937</v>
      </c>
      <c r="O1870" s="305" t="s">
        <v>3938</v>
      </c>
      <c r="P1870" s="82"/>
      <c r="Q1870" s="83" t="str">
        <f>IF(R1870="?","?","")</f>
        <v/>
      </c>
      <c r="R1870" s="83" t="str">
        <f>IF(AND(S1870="",T1870&gt;0),"?",IF(S1870="","◄",IF(T1870&gt;=1,"►","")))</f>
        <v>◄</v>
      </c>
      <c r="S1870" s="84"/>
      <c r="T1870" s="85"/>
      <c r="U1870" s="83" t="str">
        <f>IF(V1870="?","?","")</f>
        <v/>
      </c>
      <c r="V1870" s="83" t="str">
        <f>IF(AND(W1870="",X1870&gt;0),"?",IF(W1870="","◄",IF(X1870&gt;=1,"►","")))</f>
        <v>◄</v>
      </c>
      <c r="W1870" s="86"/>
      <c r="X1870" s="85"/>
      <c r="Y1870" s="457"/>
      <c r="Z1870" s="87"/>
      <c r="AA1870" s="521">
        <f>(S1870*Z1870)</f>
        <v>0</v>
      </c>
      <c r="AB1870" s="520">
        <f>(T1870*AA1870)</f>
        <v>0</v>
      </c>
      <c r="AC1870" s="88"/>
      <c r="AD1870" s="519">
        <f>(W1870*AC1870)</f>
        <v>0</v>
      </c>
      <c r="AE1870" s="522">
        <f>(X1870*AD1870)</f>
        <v>0</v>
      </c>
      <c r="AF1870" s="44"/>
      <c r="AG1870" s="45"/>
      <c r="AH1870" s="44"/>
      <c r="AI1870" s="45"/>
      <c r="AJ1870" s="45"/>
      <c r="AK1870" s="45"/>
      <c r="AL1870" s="45"/>
      <c r="AM1870" s="43"/>
      <c r="AN1870" s="27" t="s">
        <v>6</v>
      </c>
      <c r="AO1870" s="27" t="s">
        <v>6</v>
      </c>
      <c r="AP1870" s="516"/>
      <c r="AQ1870" s="516"/>
      <c r="AR1870" s="516"/>
      <c r="AS1870" s="516" t="s">
        <v>6</v>
      </c>
      <c r="AT1870" s="516" t="s">
        <v>6</v>
      </c>
      <c r="AU1870" s="516"/>
      <c r="AV1870" s="516" t="s">
        <v>6</v>
      </c>
      <c r="AW1870" s="516" t="s">
        <v>6</v>
      </c>
      <c r="AX1870" s="516"/>
      <c r="AY1870" s="516" t="s">
        <v>6</v>
      </c>
      <c r="AZ1870" s="516" t="s">
        <v>6</v>
      </c>
      <c r="BA1870" s="516"/>
      <c r="BB1870" s="516" t="s">
        <v>6</v>
      </c>
      <c r="BC1870" s="516" t="s">
        <v>6</v>
      </c>
      <c r="BD1870" s="516"/>
      <c r="BE1870" s="516" t="s">
        <v>6</v>
      </c>
      <c r="BF1870" s="516" t="s">
        <v>6</v>
      </c>
      <c r="BG1870" s="516"/>
      <c r="BH1870" s="516" t="s">
        <v>6</v>
      </c>
      <c r="BI1870" s="516" t="s">
        <v>6</v>
      </c>
      <c r="BJ1870" s="516"/>
      <c r="BK1870" s="516" t="s">
        <v>6</v>
      </c>
      <c r="BL1870" s="516" t="s">
        <v>6</v>
      </c>
      <c r="BM1870" s="516"/>
      <c r="BN1870" s="516" t="s">
        <v>6</v>
      </c>
      <c r="BO1870" s="516" t="s">
        <v>6</v>
      </c>
      <c r="BP1870" s="516"/>
      <c r="BQ1870" s="516" t="s">
        <v>6</v>
      </c>
      <c r="BR1870" s="516" t="s">
        <v>6</v>
      </c>
      <c r="BS1870" s="516"/>
      <c r="BT1870" s="516"/>
      <c r="BU1870" s="516"/>
      <c r="BV1870" s="516"/>
      <c r="BW1870" s="516"/>
      <c r="BX1870" s="516"/>
      <c r="BY1870" s="516"/>
      <c r="BZ1870" s="28"/>
      <c r="CA1870" s="24"/>
      <c r="CB1870" s="29"/>
      <c r="CC1870" s="29"/>
      <c r="CD1870" s="30"/>
      <c r="CE1870" s="29"/>
      <c r="CF1870" s="29"/>
      <c r="CG1870" s="31"/>
      <c r="CH1870" s="457"/>
      <c r="CI1870" s="23" t="s">
        <v>836</v>
      </c>
    </row>
    <row r="1871" spans="1:87" ht="16.8" customHeight="1" thickTop="1" thickBot="1" x14ac:dyDescent="0.35">
      <c r="A1871" s="505" t="str">
        <f>IF(COUNTIF(B1872:B1877,"x")&gt;0,"x","")</f>
        <v/>
      </c>
      <c r="B1871" s="57"/>
      <c r="C1871" s="510" t="str">
        <f>A1871</f>
        <v/>
      </c>
      <c r="D1871" s="66">
        <f>ROWS(D1872:D1876)-1</f>
        <v>4</v>
      </c>
      <c r="E1871" s="58" t="s">
        <v>3939</v>
      </c>
      <c r="F1871" s="59"/>
      <c r="G1871" s="301"/>
      <c r="H1871" s="6"/>
      <c r="I1871" s="18"/>
      <c r="J1871" s="18"/>
      <c r="K1871" s="18"/>
      <c r="L1871" s="18"/>
      <c r="M1871" s="18"/>
      <c r="N1871" s="46"/>
      <c r="O1871" s="60" t="s">
        <v>3940</v>
      </c>
      <c r="P1871" s="61" t="s">
        <v>6995</v>
      </c>
      <c r="Q1871" s="146"/>
      <c r="R1871" s="63" t="str">
        <f>IF(COUNTIF(Q1872:Q1876,"?")&gt;0,"?",IF(AND(S1871="◄",T1871="►"),"◄►",IF(S1871="◄","◄",IF(T1871="►","►",""))))</f>
        <v>◄</v>
      </c>
      <c r="S1871" s="64" t="str">
        <f>IF(SUM(S1872:S1876)+1=ROWS(S1872:S1876)-COUNTIF(S1872:S1876,"-"),"","◄")</f>
        <v>◄</v>
      </c>
      <c r="T1871" s="65" t="str">
        <f>IF(SUM(T1872:T1876)&gt;0,"►","")</f>
        <v/>
      </c>
      <c r="U1871" s="146"/>
      <c r="V1871" s="63" t="str">
        <f>IF(COUNTIF(U1872:U1876,"?")&gt;0,"?",IF(AND(W1871="◄",X1871="►"),"◄►",IF(W1871="◄","◄",IF(X1871="►","►",""))))</f>
        <v>◄</v>
      </c>
      <c r="W1871" s="64" t="str">
        <f>IF(SUM(W1872:W1876)+1=ROWS(W1872:W1876)-COUNTIF(W1872:W1876,"-"),"","◄")</f>
        <v>◄</v>
      </c>
      <c r="X1871" s="65" t="str">
        <f>IF(SUM(X1872:X1876)&gt;0,"►","")</f>
        <v/>
      </c>
      <c r="Y1871" s="66">
        <f>ROWS(Y1872:Y1876)-1</f>
        <v>4</v>
      </c>
      <c r="Z1871" s="67">
        <f>SUM(Z1872:Z1876)-Z1876</f>
        <v>0</v>
      </c>
      <c r="AA1871" s="68" t="s">
        <v>840</v>
      </c>
      <c r="AB1871" s="69"/>
      <c r="AC1871" s="67">
        <f>SUM(AC1872:AC1876)-AC1876</f>
        <v>0</v>
      </c>
      <c r="AD1871" s="68" t="s">
        <v>840</v>
      </c>
      <c r="AE1871" s="69"/>
      <c r="AF1871" s="70" t="str">
        <f>IF(AG1871="◄","◄",IF(AG1871="ok","►",""))</f>
        <v>◄</v>
      </c>
      <c r="AG1871" s="71" t="str">
        <f>IF(AG1872&gt;0,"OK","◄")</f>
        <v>◄</v>
      </c>
      <c r="AH1871" s="62" t="str">
        <f>IF(AND(AI1871="◄",AJ1871="►"),"◄?►",IF(AI1871="◄","◄",IF(AJ1871="►","►","")))</f>
        <v>◄</v>
      </c>
      <c r="AI1871" s="64" t="str">
        <f>IF(AI1872&gt;0,"","◄")</f>
        <v>◄</v>
      </c>
      <c r="AJ1871" s="65" t="str">
        <f>IF(SUM(AJ1872:AJ1875)&gt;0,"►","")</f>
        <v/>
      </c>
      <c r="AK1871" s="570">
        <f>G1872</f>
        <v>28126</v>
      </c>
      <c r="AL1871" s="572" t="str">
        <f>P1871</f>
        <v>▬ folder Nr. 19  /  77 ▬</v>
      </c>
      <c r="AM1871" s="43"/>
      <c r="AN1871" s="1" t="str">
        <f>IF(AO1871="","",IF(COUNTIF(AN1872,"ok"),"","◄"))</f>
        <v>◄</v>
      </c>
      <c r="AO1871" s="9" t="str">
        <f>IF(COUNTIF(AP1871:BR1871,"◄")&gt;0,"◄","")</f>
        <v>◄</v>
      </c>
      <c r="AP1871" s="250" t="str">
        <f>IF(AP1872="-","",IF(AP1872&gt;0,"","◄"))</f>
        <v>◄</v>
      </c>
      <c r="AQ1871" s="251"/>
      <c r="AR1871" s="517">
        <f>IF(ISNONTEXT(AR1872)=TRUE,"_",1)</f>
        <v>1</v>
      </c>
      <c r="AS1871" s="250" t="str">
        <f>IF(AS1872="-","",IF(AS1872&gt;0,"","◄"))</f>
        <v>◄</v>
      </c>
      <c r="AT1871" s="251"/>
      <c r="AU1871" s="517">
        <f>IF(ISNONTEXT(AU1872)=TRUE,"_",AR1871+1)</f>
        <v>2</v>
      </c>
      <c r="AV1871" s="250" t="str">
        <f>IF(AV1872="-","",IF(AV1872&gt;0,"","◄"))</f>
        <v>◄</v>
      </c>
      <c r="AW1871" s="251"/>
      <c r="AX1871" s="517">
        <f>IF(ISNONTEXT(AX1872)=TRUE,"_",AU1871+1)</f>
        <v>3</v>
      </c>
      <c r="AY1871" s="250" t="str">
        <f>IF(AY1872="-","",IF(AY1872&gt;0,"","◄"))</f>
        <v>◄</v>
      </c>
      <c r="AZ1871" s="251"/>
      <c r="BA1871" s="517">
        <f>IF(ISNONTEXT(BA1872)=TRUE,"_",AX1871+1)</f>
        <v>4</v>
      </c>
      <c r="BB1871" s="250" t="str">
        <f>IF(BB1872="-","",IF(BB1872&gt;0,"","◄"))</f>
        <v>◄</v>
      </c>
      <c r="BC1871" s="251"/>
      <c r="BD1871" s="517">
        <f>IF(ISNONTEXT(BD1872)=TRUE,"_",BA1871+1)</f>
        <v>5</v>
      </c>
      <c r="BE1871" s="250" t="str">
        <f>IF(BE1872="-","",IF(BE1872&gt;0,"","◄"))</f>
        <v/>
      </c>
      <c r="BF1871" s="251"/>
      <c r="BG1871" s="517" t="str">
        <f>IF(ISNONTEXT(BG1872)=TRUE,"_",BD1871+1)</f>
        <v>_</v>
      </c>
      <c r="BH1871" s="250" t="str">
        <f>IF(BH1872="-","",IF(BH1872&gt;0,"","◄"))</f>
        <v/>
      </c>
      <c r="BI1871" s="251"/>
      <c r="BJ1871" s="517" t="str">
        <f>IF(ISNONTEXT(BJ1872)=TRUE,"_",BG1871+1)</f>
        <v>_</v>
      </c>
      <c r="BK1871" s="563" t="str">
        <f>IF(BK1872="-","",IF(BK1872&gt;0,"","◄"))</f>
        <v/>
      </c>
      <c r="BL1871" s="564"/>
      <c r="BM1871" s="517" t="str">
        <f>IF(ISNONTEXT(BM1872)=TRUE,"_",BJ1871+1)</f>
        <v>_</v>
      </c>
      <c r="BN1871" s="563" t="str">
        <f>IF(BN1872="-","",IF(BN1872&gt;0,"","◄"))</f>
        <v/>
      </c>
      <c r="BO1871" s="564"/>
      <c r="BP1871" s="517" t="str">
        <f>IF(ISNONTEXT(BP1872)=TRUE,"_",BM1871+1)</f>
        <v>_</v>
      </c>
      <c r="BQ1871" s="563" t="str">
        <f>IF(BQ1872="-","",IF(BQ1872&gt;0,"","◄"))</f>
        <v/>
      </c>
      <c r="BR1871" s="564"/>
      <c r="BS1871" s="517" t="str">
        <f>IF(ISNONTEXT(BS1872)=TRUE,"_",BP1871+1)</f>
        <v>_</v>
      </c>
      <c r="BT1871" s="563" t="str">
        <f>IF(BT1872="-","",IF(BT1872&gt;0,"","◄"))</f>
        <v>◄</v>
      </c>
      <c r="BU1871" s="564"/>
      <c r="BV1871" s="517" t="str">
        <f>IF(ISNONTEXT(BV1872)=TRUE,"_",1)</f>
        <v>_</v>
      </c>
      <c r="BW1871" s="563" t="str">
        <f>IF(BW1872="-","",IF(BW1872&gt;0,"","◄"))</f>
        <v>◄</v>
      </c>
      <c r="BX1871" s="564"/>
      <c r="BY1871" s="517" t="str">
        <f>IF(ISNONTEXT(BY1872)=TRUE,"_",BV1871+1)</f>
        <v>_</v>
      </c>
      <c r="BZ1871" s="26"/>
      <c r="CA1871" s="24"/>
      <c r="CB1871" s="25" t="str">
        <f>IF(CB1872&gt;0,"►","")</f>
        <v/>
      </c>
      <c r="CC1871" s="25" t="str">
        <f>IF(CC1872&gt;0,"►","")</f>
        <v/>
      </c>
      <c r="CD1871" s="517" t="str">
        <f>IF(ISNONTEXT(CD1872)=TRUE,"_",1)</f>
        <v>_</v>
      </c>
      <c r="CE1871" s="25" t="str">
        <f>IF(CE1872&gt;0,"►","")</f>
        <v/>
      </c>
      <c r="CF1871" s="25" t="str">
        <f>IF(CF1872&gt;0,"►","")</f>
        <v/>
      </c>
      <c r="CG1871" s="517" t="str">
        <f>IF(ISNONTEXT(CG1872)=TRUE,"_",CD1871+1)</f>
        <v>_</v>
      </c>
      <c r="CH1871" s="66">
        <f>ROWS(CH1872:CH1876)-1</f>
        <v>4</v>
      </c>
      <c r="CI1871" s="23" t="s">
        <v>836</v>
      </c>
    </row>
    <row r="1872" spans="1:87" ht="15" thickBot="1" x14ac:dyDescent="0.35">
      <c r="A1872" s="503"/>
      <c r="B1872" s="49"/>
      <c r="C1872" s="156">
        <f>B1872</f>
        <v>0</v>
      </c>
      <c r="D1872" s="457"/>
      <c r="E1872" s="73"/>
      <c r="F1872" s="74" t="s">
        <v>3941</v>
      </c>
      <c r="G1872" s="300">
        <v>28126</v>
      </c>
      <c r="H1872" s="76">
        <v>5</v>
      </c>
      <c r="I1872" s="122" t="s">
        <v>864</v>
      </c>
      <c r="J1872" s="100">
        <v>2.5</v>
      </c>
      <c r="K1872" s="79"/>
      <c r="L1872" s="79"/>
      <c r="M1872" s="79"/>
      <c r="N1872" s="80" t="s">
        <v>3942</v>
      </c>
      <c r="O1872" s="81"/>
      <c r="P1872" s="82"/>
      <c r="Q1872" s="83" t="str">
        <f>IF(R1872="?","?","")</f>
        <v/>
      </c>
      <c r="R1872" s="83" t="str">
        <f>IF(AND(S1872="",T1872&gt;0),"?",IF(S1872="","◄",IF(T1872&gt;=1,"►","")))</f>
        <v>◄</v>
      </c>
      <c r="S1872" s="84"/>
      <c r="T1872" s="85"/>
      <c r="U1872" s="83" t="str">
        <f>IF(V1872="?","?","")</f>
        <v/>
      </c>
      <c r="V1872" s="83" t="str">
        <f>IF(AND(W1872="",X1872&gt;0),"?",IF(W1872="","◄",IF(X1872&gt;=1,"►","")))</f>
        <v>◄</v>
      </c>
      <c r="W1872" s="86"/>
      <c r="X1872" s="85"/>
      <c r="Y1872" s="457"/>
      <c r="Z1872" s="87"/>
      <c r="AA1872" s="521">
        <f t="shared" ref="AA1872:AB1875" si="677">(S1872*Z1872)</f>
        <v>0</v>
      </c>
      <c r="AB1872" s="520">
        <f t="shared" si="677"/>
        <v>0</v>
      </c>
      <c r="AC1872" s="88"/>
      <c r="AD1872" s="519">
        <f t="shared" ref="AD1872:AE1875" si="678">(W1872*AC1872)</f>
        <v>0</v>
      </c>
      <c r="AE1872" s="522">
        <f t="shared" si="678"/>
        <v>0</v>
      </c>
      <c r="AF1872" s="89" t="str">
        <f>IF(AG1872&gt;0,"ok","◄")</f>
        <v>◄</v>
      </c>
      <c r="AG1872" s="90"/>
      <c r="AH1872" s="89" t="str">
        <f>IF(AND(AI1872="",AJ1872&gt;0),"?",IF(AI1872="","◄",IF(AJ1872&gt;=1,"►","")))</f>
        <v>◄</v>
      </c>
      <c r="AI1872" s="91"/>
      <c r="AJ1872" s="92"/>
      <c r="AK1872" s="586"/>
      <c r="AL1872" s="587"/>
      <c r="AM1872" s="43"/>
      <c r="AN1872" s="3" t="s">
        <v>3</v>
      </c>
      <c r="AO1872" s="12" t="s">
        <v>1</v>
      </c>
      <c r="AP1872" s="13"/>
      <c r="AQ1872" s="14"/>
      <c r="AR1872" s="15" t="s">
        <v>4</v>
      </c>
      <c r="AS1872" s="13"/>
      <c r="AT1872" s="14"/>
      <c r="AU1872" s="15" t="s">
        <v>166</v>
      </c>
      <c r="AV1872" s="13"/>
      <c r="AW1872" s="14"/>
      <c r="AX1872" s="15" t="s">
        <v>7</v>
      </c>
      <c r="AY1872" s="13"/>
      <c r="AZ1872" s="14"/>
      <c r="BA1872" s="15" t="s">
        <v>115</v>
      </c>
      <c r="BB1872" s="13"/>
      <c r="BC1872" s="14"/>
      <c r="BD1872" s="15" t="s">
        <v>409</v>
      </c>
      <c r="BE1872" s="516" t="s">
        <v>6</v>
      </c>
      <c r="BF1872" s="516" t="s">
        <v>6</v>
      </c>
      <c r="BG1872" s="516"/>
      <c r="BH1872" s="516" t="s">
        <v>6</v>
      </c>
      <c r="BI1872" s="516" t="s">
        <v>6</v>
      </c>
      <c r="BJ1872" s="516"/>
      <c r="BK1872" s="516" t="s">
        <v>6</v>
      </c>
      <c r="BL1872" s="516" t="s">
        <v>6</v>
      </c>
      <c r="BM1872" s="516"/>
      <c r="BN1872" s="516" t="s">
        <v>6</v>
      </c>
      <c r="BO1872" s="516" t="s">
        <v>6</v>
      </c>
      <c r="BP1872" s="516"/>
      <c r="BQ1872" s="516" t="s">
        <v>6</v>
      </c>
      <c r="BR1872" s="516" t="s">
        <v>6</v>
      </c>
      <c r="BS1872" s="516"/>
      <c r="BT1872" s="32"/>
      <c r="BU1872" s="33"/>
      <c r="BV1872" s="34"/>
      <c r="BW1872" s="32"/>
      <c r="BX1872" s="33"/>
      <c r="BY1872" s="34"/>
      <c r="BZ1872" s="35"/>
      <c r="CA1872" s="24"/>
      <c r="CB1872" s="36"/>
      <c r="CC1872" s="33"/>
      <c r="CD1872" s="37"/>
      <c r="CE1872" s="36"/>
      <c r="CF1872" s="38"/>
      <c r="CG1872" s="39"/>
      <c r="CH1872" s="457"/>
      <c r="CI1872" s="23" t="s">
        <v>836</v>
      </c>
    </row>
    <row r="1873" spans="1:94" ht="15.6" thickTop="1" thickBot="1" x14ac:dyDescent="0.35">
      <c r="A1873" s="503"/>
      <c r="B1873" s="49"/>
      <c r="C1873" s="156">
        <f>B1873</f>
        <v>0</v>
      </c>
      <c r="D1873" s="457"/>
      <c r="E1873" s="73"/>
      <c r="F1873" s="93">
        <v>1878</v>
      </c>
      <c r="G1873" s="302">
        <v>28126</v>
      </c>
      <c r="H1873" s="76">
        <v>5</v>
      </c>
      <c r="I1873" s="122" t="s">
        <v>864</v>
      </c>
      <c r="J1873" s="100">
        <v>2.5</v>
      </c>
      <c r="K1873" s="79"/>
      <c r="L1873" s="79"/>
      <c r="M1873" s="79"/>
      <c r="N1873" s="80" t="s">
        <v>3943</v>
      </c>
      <c r="O1873" s="81"/>
      <c r="P1873" s="82"/>
      <c r="Q1873" s="83" t="str">
        <f>IF(R1873="?","?","")</f>
        <v/>
      </c>
      <c r="R1873" s="83" t="str">
        <f>IF(AND(S1873="",T1873&gt;0),"?",IF(S1873="","◄",IF(T1873&gt;=1,"►","")))</f>
        <v>◄</v>
      </c>
      <c r="S1873" s="84"/>
      <c r="T1873" s="85"/>
      <c r="U1873" s="83" t="str">
        <f>IF(V1873="?","?","")</f>
        <v/>
      </c>
      <c r="V1873" s="83" t="str">
        <f>IF(AND(W1873="",X1873&gt;0),"?",IF(W1873="","◄",IF(X1873&gt;=1,"►","")))</f>
        <v>◄</v>
      </c>
      <c r="W1873" s="86"/>
      <c r="X1873" s="85"/>
      <c r="Y1873" s="457"/>
      <c r="Z1873" s="87"/>
      <c r="AA1873" s="521">
        <f t="shared" si="677"/>
        <v>0</v>
      </c>
      <c r="AB1873" s="520">
        <f t="shared" si="677"/>
        <v>0</v>
      </c>
      <c r="AC1873" s="88"/>
      <c r="AD1873" s="519">
        <f t="shared" si="678"/>
        <v>0</v>
      </c>
      <c r="AE1873" s="522">
        <f t="shared" si="678"/>
        <v>0</v>
      </c>
      <c r="AF1873" s="44"/>
      <c r="AG1873" s="45"/>
      <c r="AH1873" s="44"/>
      <c r="AI1873" s="45"/>
      <c r="AJ1873" s="45"/>
      <c r="AK1873" s="45"/>
      <c r="AL1873" s="45"/>
      <c r="AM1873" s="43"/>
      <c r="AN1873" s="27" t="s">
        <v>6</v>
      </c>
      <c r="AO1873" s="27" t="s">
        <v>6</v>
      </c>
      <c r="AP1873" s="516"/>
      <c r="AQ1873" s="516"/>
      <c r="AR1873" s="516"/>
      <c r="AS1873" s="516" t="s">
        <v>6</v>
      </c>
      <c r="AT1873" s="516" t="s">
        <v>6</v>
      </c>
      <c r="AU1873" s="516"/>
      <c r="AV1873" s="516" t="s">
        <v>6</v>
      </c>
      <c r="AW1873" s="516" t="s">
        <v>6</v>
      </c>
      <c r="AX1873" s="516"/>
      <c r="AY1873" s="516" t="s">
        <v>6</v>
      </c>
      <c r="AZ1873" s="516" t="s">
        <v>6</v>
      </c>
      <c r="BA1873" s="516"/>
      <c r="BB1873" s="516" t="s">
        <v>6</v>
      </c>
      <c r="BC1873" s="516" t="s">
        <v>6</v>
      </c>
      <c r="BD1873" s="516"/>
      <c r="BE1873" s="516" t="s">
        <v>6</v>
      </c>
      <c r="BF1873" s="516" t="s">
        <v>6</v>
      </c>
      <c r="BG1873" s="516"/>
      <c r="BH1873" s="516" t="s">
        <v>6</v>
      </c>
      <c r="BI1873" s="516" t="s">
        <v>6</v>
      </c>
      <c r="BJ1873" s="516"/>
      <c r="BK1873" s="516" t="s">
        <v>6</v>
      </c>
      <c r="BL1873" s="516" t="s">
        <v>6</v>
      </c>
      <c r="BM1873" s="516"/>
      <c r="BN1873" s="516" t="s">
        <v>6</v>
      </c>
      <c r="BO1873" s="516" t="s">
        <v>6</v>
      </c>
      <c r="BP1873" s="516"/>
      <c r="BQ1873" s="516" t="s">
        <v>6</v>
      </c>
      <c r="BR1873" s="516" t="s">
        <v>6</v>
      </c>
      <c r="BS1873" s="516"/>
      <c r="BT1873" s="516"/>
      <c r="BU1873" s="516"/>
      <c r="BV1873" s="516"/>
      <c r="BW1873" s="516"/>
      <c r="BX1873" s="516"/>
      <c r="BY1873" s="516"/>
      <c r="BZ1873" s="28"/>
      <c r="CA1873" s="24"/>
      <c r="CB1873" s="29"/>
      <c r="CC1873" s="29"/>
      <c r="CD1873" s="30"/>
      <c r="CE1873" s="29"/>
      <c r="CF1873" s="29"/>
      <c r="CG1873" s="31"/>
      <c r="CH1873" s="457"/>
      <c r="CI1873" s="23" t="s">
        <v>836</v>
      </c>
    </row>
    <row r="1874" spans="1:94" ht="15.6" thickTop="1" thickBot="1" x14ac:dyDescent="0.35">
      <c r="A1874" s="503"/>
      <c r="B1874" s="49"/>
      <c r="C1874" s="156">
        <f>B1874</f>
        <v>0</v>
      </c>
      <c r="D1874" s="457"/>
      <c r="E1874" s="73"/>
      <c r="F1874" s="93">
        <v>1879</v>
      </c>
      <c r="G1874" s="302">
        <v>28126</v>
      </c>
      <c r="H1874" s="76">
        <v>10</v>
      </c>
      <c r="I1874" s="122" t="s">
        <v>864</v>
      </c>
      <c r="J1874" s="100">
        <v>5</v>
      </c>
      <c r="K1874" s="79"/>
      <c r="L1874" s="79"/>
      <c r="M1874" s="79"/>
      <c r="N1874" s="80" t="s">
        <v>3944</v>
      </c>
      <c r="O1874" s="81"/>
      <c r="P1874" s="82"/>
      <c r="Q1874" s="83" t="str">
        <f>IF(R1874="?","?","")</f>
        <v/>
      </c>
      <c r="R1874" s="83" t="str">
        <f>IF(AND(S1874="",T1874&gt;0),"?",IF(S1874="","◄",IF(T1874&gt;=1,"►","")))</f>
        <v>◄</v>
      </c>
      <c r="S1874" s="84"/>
      <c r="T1874" s="85"/>
      <c r="U1874" s="83" t="str">
        <f>IF(V1874="?","?","")</f>
        <v/>
      </c>
      <c r="V1874" s="83" t="str">
        <f>IF(AND(W1874="",X1874&gt;0),"?",IF(W1874="","◄",IF(X1874&gt;=1,"►","")))</f>
        <v>◄</v>
      </c>
      <c r="W1874" s="86"/>
      <c r="X1874" s="85"/>
      <c r="Y1874" s="457"/>
      <c r="Z1874" s="87"/>
      <c r="AA1874" s="521">
        <f t="shared" si="677"/>
        <v>0</v>
      </c>
      <c r="AB1874" s="520">
        <f t="shared" si="677"/>
        <v>0</v>
      </c>
      <c r="AC1874" s="88"/>
      <c r="AD1874" s="519">
        <f t="shared" si="678"/>
        <v>0</v>
      </c>
      <c r="AE1874" s="522">
        <f t="shared" si="678"/>
        <v>0</v>
      </c>
      <c r="AF1874" s="44"/>
      <c r="AG1874" s="45"/>
      <c r="AH1874" s="44"/>
      <c r="AI1874" s="45"/>
      <c r="AJ1874" s="45"/>
      <c r="AK1874" s="45"/>
      <c r="AL1874" s="45"/>
      <c r="AM1874" s="43"/>
      <c r="AN1874" s="27" t="s">
        <v>6</v>
      </c>
      <c r="AO1874" s="27" t="s">
        <v>6</v>
      </c>
      <c r="AP1874" s="516"/>
      <c r="AQ1874" s="516"/>
      <c r="AR1874" s="516"/>
      <c r="AS1874" s="516" t="s">
        <v>6</v>
      </c>
      <c r="AT1874" s="516" t="s">
        <v>6</v>
      </c>
      <c r="AU1874" s="516"/>
      <c r="AV1874" s="516" t="s">
        <v>6</v>
      </c>
      <c r="AW1874" s="516" t="s">
        <v>6</v>
      </c>
      <c r="AX1874" s="516"/>
      <c r="AY1874" s="516" t="s">
        <v>6</v>
      </c>
      <c r="AZ1874" s="516" t="s">
        <v>6</v>
      </c>
      <c r="BA1874" s="516"/>
      <c r="BB1874" s="516" t="s">
        <v>6</v>
      </c>
      <c r="BC1874" s="516" t="s">
        <v>6</v>
      </c>
      <c r="BD1874" s="516"/>
      <c r="BE1874" s="516" t="s">
        <v>6</v>
      </c>
      <c r="BF1874" s="516" t="s">
        <v>6</v>
      </c>
      <c r="BG1874" s="516"/>
      <c r="BH1874" s="516" t="s">
        <v>6</v>
      </c>
      <c r="BI1874" s="516" t="s">
        <v>6</v>
      </c>
      <c r="BJ1874" s="516"/>
      <c r="BK1874" s="516" t="s">
        <v>6</v>
      </c>
      <c r="BL1874" s="516" t="s">
        <v>6</v>
      </c>
      <c r="BM1874" s="516"/>
      <c r="BN1874" s="516" t="s">
        <v>6</v>
      </c>
      <c r="BO1874" s="516" t="s">
        <v>6</v>
      </c>
      <c r="BP1874" s="516"/>
      <c r="BQ1874" s="516" t="s">
        <v>6</v>
      </c>
      <c r="BR1874" s="516" t="s">
        <v>6</v>
      </c>
      <c r="BS1874" s="516"/>
      <c r="BT1874" s="516"/>
      <c r="BU1874" s="516"/>
      <c r="BV1874" s="516"/>
      <c r="BW1874" s="516"/>
      <c r="BX1874" s="516"/>
      <c r="BY1874" s="516"/>
      <c r="BZ1874" s="28"/>
      <c r="CA1874" s="24"/>
      <c r="CB1874" s="29"/>
      <c r="CC1874" s="29"/>
      <c r="CD1874" s="30"/>
      <c r="CE1874" s="29"/>
      <c r="CF1874" s="29"/>
      <c r="CG1874" s="31"/>
      <c r="CH1874" s="457"/>
      <c r="CI1874" s="23" t="s">
        <v>836</v>
      </c>
    </row>
    <row r="1875" spans="1:94" ht="15.6" thickTop="1" thickBot="1" x14ac:dyDescent="0.35">
      <c r="A1875" s="503"/>
      <c r="B1875" s="49"/>
      <c r="C1875" s="156">
        <f>B1875</f>
        <v>0</v>
      </c>
      <c r="D1875" s="457"/>
      <c r="E1875" s="73"/>
      <c r="F1875" s="93">
        <v>1880</v>
      </c>
      <c r="G1875" s="302">
        <v>28126</v>
      </c>
      <c r="H1875" s="76">
        <v>10</v>
      </c>
      <c r="I1875" s="122" t="s">
        <v>864</v>
      </c>
      <c r="J1875" s="100">
        <v>5</v>
      </c>
      <c r="K1875" s="79"/>
      <c r="L1875" s="79"/>
      <c r="M1875" s="79"/>
      <c r="N1875" s="80" t="s">
        <v>3945</v>
      </c>
      <c r="O1875" s="81"/>
      <c r="P1875" s="82"/>
      <c r="Q1875" s="83" t="str">
        <f>IF(R1875="?","?","")</f>
        <v/>
      </c>
      <c r="R1875" s="83" t="str">
        <f>IF(AND(S1875="",T1875&gt;0),"?",IF(S1875="","◄",IF(T1875&gt;=1,"►","")))</f>
        <v>◄</v>
      </c>
      <c r="S1875" s="84"/>
      <c r="T1875" s="85"/>
      <c r="U1875" s="83" t="str">
        <f>IF(V1875="?","?","")</f>
        <v/>
      </c>
      <c r="V1875" s="83" t="str">
        <f>IF(AND(W1875="",X1875&gt;0),"?",IF(W1875="","◄",IF(X1875&gt;=1,"►","")))</f>
        <v>◄</v>
      </c>
      <c r="W1875" s="86"/>
      <c r="X1875" s="85"/>
      <c r="Y1875" s="457"/>
      <c r="Z1875" s="87"/>
      <c r="AA1875" s="521">
        <f t="shared" si="677"/>
        <v>0</v>
      </c>
      <c r="AB1875" s="520">
        <f t="shared" si="677"/>
        <v>0</v>
      </c>
      <c r="AC1875" s="88"/>
      <c r="AD1875" s="519">
        <f t="shared" si="678"/>
        <v>0</v>
      </c>
      <c r="AE1875" s="522">
        <f t="shared" si="678"/>
        <v>0</v>
      </c>
      <c r="AF1875" s="44"/>
      <c r="AG1875" s="45"/>
      <c r="AH1875" s="44"/>
      <c r="AI1875" s="45"/>
      <c r="AJ1875" s="45"/>
      <c r="AK1875" s="45"/>
      <c r="AL1875" s="45"/>
      <c r="AM1875" s="43"/>
      <c r="AN1875" s="27" t="s">
        <v>6</v>
      </c>
      <c r="AO1875" s="27" t="s">
        <v>6</v>
      </c>
      <c r="AP1875" s="516"/>
      <c r="AQ1875" s="516"/>
      <c r="AR1875" s="516"/>
      <c r="AS1875" s="516" t="s">
        <v>6</v>
      </c>
      <c r="AT1875" s="516" t="s">
        <v>6</v>
      </c>
      <c r="AU1875" s="516"/>
      <c r="AV1875" s="516" t="s">
        <v>6</v>
      </c>
      <c r="AW1875" s="516" t="s">
        <v>6</v>
      </c>
      <c r="AX1875" s="516"/>
      <c r="AY1875" s="516" t="s">
        <v>6</v>
      </c>
      <c r="AZ1875" s="516" t="s">
        <v>6</v>
      </c>
      <c r="BA1875" s="516"/>
      <c r="BB1875" s="516" t="s">
        <v>6</v>
      </c>
      <c r="BC1875" s="516" t="s">
        <v>6</v>
      </c>
      <c r="BD1875" s="516"/>
      <c r="BE1875" s="516" t="s">
        <v>6</v>
      </c>
      <c r="BF1875" s="516" t="s">
        <v>6</v>
      </c>
      <c r="BG1875" s="516"/>
      <c r="BH1875" s="516" t="s">
        <v>6</v>
      </c>
      <c r="BI1875" s="516" t="s">
        <v>6</v>
      </c>
      <c r="BJ1875" s="516"/>
      <c r="BK1875" s="516" t="s">
        <v>6</v>
      </c>
      <c r="BL1875" s="516" t="s">
        <v>6</v>
      </c>
      <c r="BM1875" s="516"/>
      <c r="BN1875" s="516" t="s">
        <v>6</v>
      </c>
      <c r="BO1875" s="516" t="s">
        <v>6</v>
      </c>
      <c r="BP1875" s="516"/>
      <c r="BQ1875" s="516" t="s">
        <v>6</v>
      </c>
      <c r="BR1875" s="516" t="s">
        <v>6</v>
      </c>
      <c r="BS1875" s="516"/>
      <c r="BT1875" s="516"/>
      <c r="BU1875" s="516"/>
      <c r="BV1875" s="516"/>
      <c r="BW1875" s="516"/>
      <c r="BX1875" s="516"/>
      <c r="BY1875" s="516"/>
      <c r="BZ1875" s="28"/>
      <c r="CA1875" s="24"/>
      <c r="CB1875" s="29"/>
      <c r="CC1875" s="29"/>
      <c r="CD1875" s="30"/>
      <c r="CE1875" s="29"/>
      <c r="CF1875" s="29"/>
      <c r="CG1875" s="31"/>
      <c r="CH1875" s="457"/>
      <c r="CI1875" s="23" t="s">
        <v>836</v>
      </c>
    </row>
    <row r="1876" spans="1:94" ht="16.8" customHeight="1" thickTop="1" thickBot="1" x14ac:dyDescent="0.35">
      <c r="A1876" s="509"/>
      <c r="B1876" s="431"/>
      <c r="C1876" s="510">
        <f>A1876</f>
        <v>0</v>
      </c>
      <c r="D1876" s="431"/>
      <c r="E1876" s="431"/>
      <c r="F1876" s="46"/>
      <c r="G1876" s="7"/>
      <c r="H1876" s="345"/>
      <c r="I1876" s="345"/>
      <c r="J1876" s="345"/>
      <c r="K1876" s="46"/>
      <c r="L1876" s="46"/>
      <c r="M1876" s="46"/>
      <c r="N1876" s="46"/>
      <c r="O1876" s="46"/>
      <c r="P1876" s="46"/>
      <c r="Q1876" s="46"/>
      <c r="R1876" s="46"/>
      <c r="S1876" s="46"/>
      <c r="T1876" s="46"/>
      <c r="U1876" s="46"/>
      <c r="V1876" s="46"/>
      <c r="W1876" s="46"/>
      <c r="X1876" s="46"/>
      <c r="Y1876" s="431"/>
      <c r="Z1876" s="46"/>
      <c r="AA1876" s="46"/>
      <c r="AB1876" s="46"/>
      <c r="AC1876" s="46"/>
      <c r="AD1876" s="46"/>
      <c r="AE1876" s="46"/>
      <c r="AF1876" s="46"/>
      <c r="AG1876" s="46"/>
      <c r="AH1876" s="46"/>
      <c r="AI1876" s="46"/>
      <c r="AJ1876" s="46"/>
      <c r="AK1876" s="46"/>
      <c r="AL1876" s="46"/>
      <c r="AM1876" s="46"/>
      <c r="AN1876" s="46"/>
      <c r="AO1876" s="46"/>
      <c r="AP1876" s="46"/>
      <c r="AQ1876" s="46"/>
      <c r="AR1876" s="46"/>
      <c r="AS1876" s="46"/>
      <c r="AT1876" s="46"/>
      <c r="AU1876" s="46"/>
      <c r="AV1876" s="46"/>
      <c r="AW1876" s="46"/>
      <c r="AX1876" s="46"/>
      <c r="AY1876" s="46"/>
      <c r="AZ1876" s="46"/>
      <c r="BA1876" s="46"/>
      <c r="BB1876" s="46"/>
      <c r="BC1876" s="46"/>
      <c r="BD1876" s="46"/>
      <c r="BE1876" s="46"/>
      <c r="BF1876" s="46"/>
      <c r="BG1876" s="46"/>
      <c r="BH1876" s="46"/>
      <c r="BI1876" s="46"/>
      <c r="BJ1876" s="46"/>
      <c r="BK1876" s="46"/>
      <c r="BL1876" s="46"/>
      <c r="BM1876" s="46"/>
      <c r="BN1876" s="46"/>
      <c r="BO1876" s="46"/>
      <c r="BP1876" s="46"/>
      <c r="BQ1876" s="46"/>
      <c r="BR1876" s="46"/>
      <c r="BS1876" s="46"/>
      <c r="BT1876" s="46"/>
      <c r="BU1876" s="46"/>
      <c r="BV1876" s="46"/>
      <c r="BW1876" s="46"/>
      <c r="BX1876" s="46"/>
      <c r="BY1876" s="46"/>
      <c r="BZ1876" s="46"/>
      <c r="CA1876" s="46"/>
      <c r="CB1876" s="46"/>
      <c r="CC1876" s="46"/>
      <c r="CD1876" s="46"/>
      <c r="CE1876" s="46"/>
      <c r="CF1876" s="46"/>
      <c r="CG1876" s="46"/>
      <c r="CH1876" s="431"/>
      <c r="CI1876" s="23" t="s">
        <v>836</v>
      </c>
    </row>
    <row r="1877" spans="1:94" ht="17.399999999999999" customHeight="1" thickBot="1" x14ac:dyDescent="0.35">
      <c r="A1877" s="507"/>
      <c r="B1877" s="50"/>
      <c r="C1877" s="50"/>
      <c r="D1877" s="461"/>
      <c r="E1877" s="50"/>
      <c r="F1877" s="51"/>
      <c r="G1877" s="484"/>
      <c r="H1877" s="53"/>
      <c r="I1877" s="54"/>
      <c r="J1877" s="53"/>
      <c r="K1877" s="53"/>
      <c r="L1877" s="53"/>
      <c r="M1877" s="53"/>
      <c r="N1877" s="55" t="s">
        <v>7416</v>
      </c>
      <c r="O1877" s="53"/>
      <c r="P1877" s="53"/>
      <c r="Q1877" s="53"/>
      <c r="R1877" s="53"/>
      <c r="S1877" s="53"/>
      <c r="T1877" s="53"/>
      <c r="U1877" s="53"/>
      <c r="V1877" s="53"/>
      <c r="W1877" s="53"/>
      <c r="X1877" s="53"/>
      <c r="Y1877" s="461"/>
      <c r="Z1877" s="53"/>
      <c r="AA1877" s="53"/>
      <c r="AB1877" s="53"/>
      <c r="AC1877" s="56"/>
      <c r="AD1877" s="53"/>
      <c r="AE1877" s="53"/>
      <c r="AF1877" s="70" t="str">
        <f>IF(AG1877="◄","◄",IF(AG1877="ok","►",""))</f>
        <v>◄</v>
      </c>
      <c r="AG1877" s="71" t="str">
        <f>IF(AG1878&gt;0,"OK","◄")</f>
        <v>◄</v>
      </c>
      <c r="AH1877" s="62" t="str">
        <f>IF(AND(AI1877="◄",AJ1877="►"),"◄?►",IF(AI1877="◄","◄",IF(AJ1877="►","►","")))</f>
        <v>◄</v>
      </c>
      <c r="AI1877" s="64" t="str">
        <f>IF(AI1878&gt;0,"","◄")</f>
        <v>◄</v>
      </c>
      <c r="AJ1877" s="65" t="str">
        <f>IF(SUM(AJ1878:AJ1879)&gt;0,"►","")</f>
        <v/>
      </c>
      <c r="AK1877" s="637" t="str">
        <f>N1877</f>
        <v xml:space="preserve">▬ folder overzicht bijzondere postzegeluitgiften 1978 ▬ </v>
      </c>
      <c r="AL1877" s="638"/>
      <c r="AM1877" s="43"/>
      <c r="AN1877" s="568"/>
      <c r="AO1877" s="569"/>
      <c r="AP1877" s="569"/>
      <c r="AQ1877" s="569"/>
      <c r="AR1877" s="569"/>
      <c r="AS1877" s="569"/>
      <c r="AT1877" s="569"/>
      <c r="AU1877" s="569"/>
      <c r="AV1877" s="569"/>
      <c r="AW1877" s="569"/>
      <c r="AX1877" s="569"/>
      <c r="AY1877" s="569"/>
      <c r="AZ1877" s="569"/>
      <c r="BA1877" s="569"/>
      <c r="BB1877" s="569"/>
      <c r="BC1877" s="569"/>
      <c r="BD1877" s="569"/>
      <c r="BE1877" s="569"/>
      <c r="BF1877" s="569"/>
      <c r="BG1877" s="569"/>
      <c r="BH1877" s="569"/>
      <c r="BI1877" s="568"/>
      <c r="BJ1877" s="569"/>
      <c r="BK1877" s="569"/>
      <c r="BL1877" s="569"/>
      <c r="BM1877" s="569"/>
      <c r="BN1877" s="569"/>
      <c r="BO1877" s="569"/>
      <c r="BP1877" s="569"/>
      <c r="BQ1877" s="569"/>
      <c r="BR1877" s="569"/>
      <c r="BS1877" s="569"/>
      <c r="BT1877" s="569"/>
      <c r="BU1877" s="569"/>
      <c r="BV1877" s="569"/>
      <c r="BW1877" s="569"/>
      <c r="BX1877" s="569"/>
      <c r="BY1877" s="569"/>
      <c r="BZ1877" s="569"/>
      <c r="CA1877" s="569"/>
      <c r="CB1877" s="569"/>
      <c r="CC1877" s="569"/>
      <c r="CD1877" s="569"/>
      <c r="CE1877" s="569"/>
      <c r="CF1877" s="569"/>
      <c r="CG1877" s="569"/>
      <c r="CH1877" s="461"/>
      <c r="CI1877" s="23" t="s">
        <v>836</v>
      </c>
      <c r="CK1877" s="22"/>
      <c r="CL1877" s="22"/>
      <c r="CM1877" s="22"/>
      <c r="CN1877" s="22"/>
      <c r="CO1877" s="22"/>
      <c r="CP1877" s="22"/>
    </row>
    <row r="1878" spans="1:94" ht="17.399999999999999" customHeight="1" thickBot="1" x14ac:dyDescent="0.35">
      <c r="A1878" s="507"/>
      <c r="B1878" s="50"/>
      <c r="C1878" s="50"/>
      <c r="D1878" s="461"/>
      <c r="E1878" s="50"/>
      <c r="F1878" s="51"/>
      <c r="G1878" s="484"/>
      <c r="H1878" s="53"/>
      <c r="I1878" s="54"/>
      <c r="J1878" s="53"/>
      <c r="K1878" s="53"/>
      <c r="L1878" s="53"/>
      <c r="M1878" s="53"/>
      <c r="N1878" s="360" t="s">
        <v>6698</v>
      </c>
      <c r="O1878" s="53"/>
      <c r="P1878" s="53"/>
      <c r="Q1878" s="53"/>
      <c r="R1878" s="408" t="str">
        <f>IF(COUNTIF(Q1879:Q1966,"?")&gt;=1,"?","")</f>
        <v/>
      </c>
      <c r="S1878" s="53"/>
      <c r="T1878" s="53"/>
      <c r="U1878" s="53"/>
      <c r="V1878" s="408" t="str">
        <f>IF(COUNTIF(U1879:U1966,"?")&gt;=1,"?","")</f>
        <v/>
      </c>
      <c r="W1878" s="53"/>
      <c r="X1878" s="53"/>
      <c r="Y1878" s="461"/>
      <c r="Z1878" s="53"/>
      <c r="AA1878" s="434" t="str">
        <f>N1878</f>
        <v xml:space="preserve">▬ folders ▼ J1978 ▼ ▬ </v>
      </c>
      <c r="AB1878" s="53"/>
      <c r="AC1878" s="56"/>
      <c r="AD1878" s="53"/>
      <c r="AE1878" s="53"/>
      <c r="AF1878" s="89" t="str">
        <f>IF(AG1878&gt;0,"ok","◄")</f>
        <v>◄</v>
      </c>
      <c r="AG1878" s="90"/>
      <c r="AH1878" s="89" t="str">
        <f>IF(AND(AI1878="",AJ1878&gt;0),"?",IF(AI1878="","◄",IF(AJ1878&gt;=1,"►","")))</f>
        <v>◄</v>
      </c>
      <c r="AI1878" s="91"/>
      <c r="AJ1878" s="92"/>
      <c r="AK1878" s="639"/>
      <c r="AL1878" s="639"/>
      <c r="AM1878" s="43"/>
      <c r="AN1878" s="568" t="str">
        <f>N1878</f>
        <v xml:space="preserve">▬ folders ▼ J1978 ▼ ▬ </v>
      </c>
      <c r="AO1878" s="569"/>
      <c r="AP1878" s="569"/>
      <c r="AQ1878" s="569"/>
      <c r="AR1878" s="569"/>
      <c r="AS1878" s="569"/>
      <c r="AT1878" s="569"/>
      <c r="AU1878" s="569"/>
      <c r="AV1878" s="569"/>
      <c r="AW1878" s="569"/>
      <c r="AX1878" s="569"/>
      <c r="AY1878" s="569"/>
      <c r="AZ1878" s="569"/>
      <c r="BA1878" s="569"/>
      <c r="BB1878" s="569"/>
      <c r="BC1878" s="569"/>
      <c r="BD1878" s="569"/>
      <c r="BE1878" s="569"/>
      <c r="BF1878" s="569"/>
      <c r="BG1878" s="569"/>
      <c r="BH1878" s="569"/>
      <c r="BI1878" s="568" t="str">
        <f>N1878</f>
        <v xml:space="preserve">▬ folders ▼ J1978 ▼ ▬ </v>
      </c>
      <c r="BJ1878" s="569"/>
      <c r="BK1878" s="569"/>
      <c r="BL1878" s="569"/>
      <c r="BM1878" s="569"/>
      <c r="BN1878" s="569"/>
      <c r="BO1878" s="569"/>
      <c r="BP1878" s="569"/>
      <c r="BQ1878" s="569"/>
      <c r="BR1878" s="569"/>
      <c r="BS1878" s="569"/>
      <c r="BT1878" s="569"/>
      <c r="BU1878" s="569"/>
      <c r="BV1878" s="569"/>
      <c r="BW1878" s="569"/>
      <c r="BX1878" s="569"/>
      <c r="BY1878" s="569"/>
      <c r="BZ1878" s="569"/>
      <c r="CA1878" s="569"/>
      <c r="CB1878" s="569"/>
      <c r="CC1878" s="569"/>
      <c r="CD1878" s="569"/>
      <c r="CE1878" s="569"/>
      <c r="CF1878" s="569"/>
      <c r="CG1878" s="569"/>
      <c r="CH1878" s="461"/>
      <c r="CI1878" s="23" t="s">
        <v>836</v>
      </c>
    </row>
    <row r="1879" spans="1:94" ht="16.8" customHeight="1" thickTop="1" thickBot="1" x14ac:dyDescent="0.35">
      <c r="A1879" s="505" t="str">
        <f>IF(COUNTIF(B1880:B1883,"x")&gt;0,"x","")</f>
        <v/>
      </c>
      <c r="B1879" s="57"/>
      <c r="C1879" s="510" t="str">
        <f>A1879</f>
        <v/>
      </c>
      <c r="D1879" s="66">
        <f>ROWS(D1880:D1883)-1</f>
        <v>3</v>
      </c>
      <c r="E1879" s="58" t="s">
        <v>3946</v>
      </c>
      <c r="F1879" s="59"/>
      <c r="G1879" s="301"/>
      <c r="H1879" s="6"/>
      <c r="I1879" s="18"/>
      <c r="J1879" s="18"/>
      <c r="K1879" s="18"/>
      <c r="L1879" s="18"/>
      <c r="M1879" s="18"/>
      <c r="N1879" s="46"/>
      <c r="O1879" s="60" t="s">
        <v>3947</v>
      </c>
      <c r="P1879" s="61" t="s">
        <v>6996</v>
      </c>
      <c r="Q1879" s="143"/>
      <c r="R1879" s="63" t="str">
        <f>IF(COUNTIF(Q1880:Q1883,"?")&gt;0,"?",IF(AND(S1879="◄",T1879="►"),"◄►",IF(S1879="◄","◄",IF(T1879="►","►",""))))</f>
        <v>◄</v>
      </c>
      <c r="S1879" s="64" t="str">
        <f>IF(SUM(S1880:S1883)+1=ROWS(S1880:S1883)-COUNTIF(S1880:S1883,"-"),"","◄")</f>
        <v>◄</v>
      </c>
      <c r="T1879" s="65" t="str">
        <f>IF(SUM(T1880:T1883)&gt;0,"►","")</f>
        <v/>
      </c>
      <c r="U1879" s="146"/>
      <c r="V1879" s="63" t="str">
        <f>IF(COUNTIF(U1880:U1883,"?")&gt;0,"?",IF(AND(W1879="◄",X1879="►"),"◄►",IF(W1879="◄","◄",IF(X1879="►","►",""))))</f>
        <v>◄</v>
      </c>
      <c r="W1879" s="64" t="str">
        <f>IF(SUM(W1880:W1883)+1=ROWS(W1880:W1883)-COUNTIF(W1880:W1883,"-"),"","◄")</f>
        <v>◄</v>
      </c>
      <c r="X1879" s="65" t="str">
        <f>IF(SUM(X1880:X1883)&gt;0,"►","")</f>
        <v/>
      </c>
      <c r="Y1879" s="66">
        <f>ROWS(Y1880:Y1883)-1</f>
        <v>3</v>
      </c>
      <c r="Z1879" s="67">
        <f>SUM(Z1880:Z1883)-Z1883</f>
        <v>0</v>
      </c>
      <c r="AA1879" s="68" t="s">
        <v>840</v>
      </c>
      <c r="AB1879" s="69"/>
      <c r="AC1879" s="67">
        <f>SUM(AC1880:AC1883)-AC1883</f>
        <v>0</v>
      </c>
      <c r="AD1879" s="68" t="s">
        <v>840</v>
      </c>
      <c r="AE1879" s="69"/>
      <c r="AF1879" s="70" t="str">
        <f>IF(AG1879="◄","◄",IF(AG1879="ok","►",""))</f>
        <v>◄</v>
      </c>
      <c r="AG1879" s="71" t="str">
        <f>IF(AG1880&gt;0,"OK","◄")</f>
        <v>◄</v>
      </c>
      <c r="AH1879" s="62" t="str">
        <f>IF(AND(AI1879="◄",AJ1879="►"),"◄?►",IF(AI1879="◄","◄",IF(AJ1879="►","►","")))</f>
        <v>◄</v>
      </c>
      <c r="AI1879" s="64" t="str">
        <f>IF(AI1880&gt;0,"","◄")</f>
        <v>◄</v>
      </c>
      <c r="AJ1879" s="65" t="str">
        <f>IF(SUM(AJ1880:AJ1882)&gt;0,"►","")</f>
        <v/>
      </c>
      <c r="AK1879" s="570">
        <f>G1880</f>
        <v>28491</v>
      </c>
      <c r="AL1879" s="572" t="str">
        <f>P1879</f>
        <v xml:space="preserve"> ▬ folder Nr. 1  /  78 ▬</v>
      </c>
      <c r="AM1879" s="43"/>
      <c r="AN1879" s="1" t="str">
        <f>IF(AO1879="","",IF(COUNTIF(AN1880,"ok"),"","◄"))</f>
        <v>◄</v>
      </c>
      <c r="AO1879" s="9" t="str">
        <f>IF(COUNTIF(AP1879:BR1879,"◄")&gt;0,"◄","")</f>
        <v>◄</v>
      </c>
      <c r="AP1879" s="250" t="str">
        <f>IF(AP1880="-","",IF(AP1880&gt;0,"","◄"))</f>
        <v>◄</v>
      </c>
      <c r="AQ1879" s="251"/>
      <c r="AR1879" s="517">
        <f>IF(ISNONTEXT(AR1880)=TRUE,"_",1)</f>
        <v>1</v>
      </c>
      <c r="AS1879" s="250" t="str">
        <f>IF(AS1880="-","",IF(AS1880&gt;0,"","◄"))</f>
        <v>◄</v>
      </c>
      <c r="AT1879" s="251"/>
      <c r="AU1879" s="517">
        <f>IF(ISNONTEXT(AU1880)=TRUE,"_",AR1879+1)</f>
        <v>2</v>
      </c>
      <c r="AV1879" s="250" t="str">
        <f>IF(AV1880="-","",IF(AV1880&gt;0,"","◄"))</f>
        <v>◄</v>
      </c>
      <c r="AW1879" s="251"/>
      <c r="AX1879" s="517">
        <f>IF(ISNONTEXT(AX1880)=TRUE,"_",AU1879+1)</f>
        <v>3</v>
      </c>
      <c r="AY1879" s="250" t="str">
        <f>IF(AY1880="-","",IF(AY1880&gt;0,"","◄"))</f>
        <v/>
      </c>
      <c r="AZ1879" s="251"/>
      <c r="BA1879" s="517" t="str">
        <f>IF(ISNONTEXT(BA1880)=TRUE,"_",AX1879+1)</f>
        <v>_</v>
      </c>
      <c r="BB1879" s="250" t="str">
        <f>IF(BB1880="-","",IF(BB1880&gt;0,"","◄"))</f>
        <v/>
      </c>
      <c r="BC1879" s="251"/>
      <c r="BD1879" s="517" t="str">
        <f>IF(ISNONTEXT(BD1880)=TRUE,"_",BA1879+1)</f>
        <v>_</v>
      </c>
      <c r="BE1879" s="250" t="str">
        <f>IF(BE1880="-","",IF(BE1880&gt;0,"","◄"))</f>
        <v/>
      </c>
      <c r="BF1879" s="251"/>
      <c r="BG1879" s="517" t="str">
        <f>IF(ISNONTEXT(BG1880)=TRUE,"_",BD1879+1)</f>
        <v>_</v>
      </c>
      <c r="BH1879" s="250" t="str">
        <f>IF(BH1880="-","",IF(BH1880&gt;0,"","◄"))</f>
        <v/>
      </c>
      <c r="BI1879" s="251"/>
      <c r="BJ1879" s="517" t="str">
        <f>IF(ISNONTEXT(BJ1880)=TRUE,"_",BG1879+1)</f>
        <v>_</v>
      </c>
      <c r="BK1879" s="563" t="str">
        <f>IF(BK1880="-","",IF(BK1880&gt;0,"","◄"))</f>
        <v/>
      </c>
      <c r="BL1879" s="564"/>
      <c r="BM1879" s="517" t="str">
        <f>IF(ISNONTEXT(BM1880)=TRUE,"_",BJ1879+1)</f>
        <v>_</v>
      </c>
      <c r="BN1879" s="563" t="str">
        <f>IF(BN1880="-","",IF(BN1880&gt;0,"","◄"))</f>
        <v/>
      </c>
      <c r="BO1879" s="564"/>
      <c r="BP1879" s="517" t="str">
        <f>IF(ISNONTEXT(BP1880)=TRUE,"_",BM1879+1)</f>
        <v>_</v>
      </c>
      <c r="BQ1879" s="563" t="str">
        <f>IF(BQ1880="-","",IF(BQ1880&gt;0,"","◄"))</f>
        <v/>
      </c>
      <c r="BR1879" s="564"/>
      <c r="BS1879" s="517" t="str">
        <f>IF(ISNONTEXT(BS1880)=TRUE,"_",BP1879+1)</f>
        <v>_</v>
      </c>
      <c r="BT1879" s="563" t="str">
        <f>IF(BT1880="-","",IF(BT1880&gt;0,"","◄"))</f>
        <v>◄</v>
      </c>
      <c r="BU1879" s="564"/>
      <c r="BV1879" s="517" t="str">
        <f>IF(ISNONTEXT(BV1880)=TRUE,"_",1)</f>
        <v>_</v>
      </c>
      <c r="BW1879" s="563" t="str">
        <f>IF(BW1880="-","",IF(BW1880&gt;0,"","◄"))</f>
        <v>◄</v>
      </c>
      <c r="BX1879" s="564"/>
      <c r="BY1879" s="517" t="str">
        <f>IF(ISNONTEXT(BY1880)=TRUE,"_",BV1879+1)</f>
        <v>_</v>
      </c>
      <c r="BZ1879" s="26"/>
      <c r="CA1879" s="24"/>
      <c r="CB1879" s="25" t="str">
        <f>IF(CB1880&gt;0,"►","")</f>
        <v/>
      </c>
      <c r="CC1879" s="25" t="str">
        <f>IF(CC1880&gt;0,"►","")</f>
        <v/>
      </c>
      <c r="CD1879" s="517" t="str">
        <f>IF(ISNONTEXT(CD1880)=TRUE,"_",1)</f>
        <v>_</v>
      </c>
      <c r="CE1879" s="25" t="str">
        <f>IF(CE1880&gt;0,"►","")</f>
        <v/>
      </c>
      <c r="CF1879" s="25" t="str">
        <f>IF(CF1880&gt;0,"►","")</f>
        <v/>
      </c>
      <c r="CG1879" s="517" t="str">
        <f>IF(ISNONTEXT(CG1880)=TRUE,"_",CD1879+1)</f>
        <v>_</v>
      </c>
      <c r="CH1879" s="66">
        <f>ROWS(CH1880:CH1883)-1</f>
        <v>3</v>
      </c>
      <c r="CI1879" s="23" t="s">
        <v>836</v>
      </c>
    </row>
    <row r="1880" spans="1:94" ht="15" thickBot="1" x14ac:dyDescent="0.35">
      <c r="A1880" s="503"/>
      <c r="B1880" s="49"/>
      <c r="C1880" s="156">
        <f>B1880</f>
        <v>0</v>
      </c>
      <c r="D1880" s="457"/>
      <c r="E1880" s="73"/>
      <c r="F1880" s="74" t="s">
        <v>3948</v>
      </c>
      <c r="G1880" s="300">
        <v>28491</v>
      </c>
      <c r="H1880" s="76">
        <v>4.5</v>
      </c>
      <c r="I1880" s="122" t="s">
        <v>864</v>
      </c>
      <c r="J1880" s="100">
        <v>1.5</v>
      </c>
      <c r="K1880" s="79"/>
      <c r="L1880" s="79"/>
      <c r="M1880" s="79"/>
      <c r="N1880" s="304" t="s">
        <v>3949</v>
      </c>
      <c r="O1880" s="81"/>
      <c r="P1880" s="82"/>
      <c r="Q1880" s="83" t="str">
        <f>IF(R1880="?","?","")</f>
        <v/>
      </c>
      <c r="R1880" s="83" t="str">
        <f>IF(AND(S1880="",T1880&gt;0),"?",IF(S1880="","◄",IF(T1880&gt;=1,"►","")))</f>
        <v>◄</v>
      </c>
      <c r="S1880" s="84"/>
      <c r="T1880" s="85"/>
      <c r="U1880" s="83" t="str">
        <f>IF(V1880="?","?","")</f>
        <v/>
      </c>
      <c r="V1880" s="83" t="str">
        <f>IF(AND(W1880="",X1880&gt;0),"?",IF(W1880="","◄",IF(X1880&gt;=1,"►","")))</f>
        <v>◄</v>
      </c>
      <c r="W1880" s="86"/>
      <c r="X1880" s="85"/>
      <c r="Y1880" s="457"/>
      <c r="Z1880" s="87"/>
      <c r="AA1880" s="521">
        <f t="shared" ref="AA1880:AB1882" si="679">(S1880*Z1880)</f>
        <v>0</v>
      </c>
      <c r="AB1880" s="520">
        <f t="shared" si="679"/>
        <v>0</v>
      </c>
      <c r="AC1880" s="88"/>
      <c r="AD1880" s="519">
        <f t="shared" ref="AD1880:AE1882" si="680">(W1880*AC1880)</f>
        <v>0</v>
      </c>
      <c r="AE1880" s="522">
        <f t="shared" si="680"/>
        <v>0</v>
      </c>
      <c r="AF1880" s="89" t="str">
        <f>IF(AG1880&gt;0,"ok","◄")</f>
        <v>◄</v>
      </c>
      <c r="AG1880" s="90"/>
      <c r="AH1880" s="89" t="str">
        <f>IF(AND(AI1880="",AJ1880&gt;0),"?",IF(AI1880="","◄",IF(AJ1880&gt;=1,"►","")))</f>
        <v>◄</v>
      </c>
      <c r="AI1880" s="91"/>
      <c r="AJ1880" s="92"/>
      <c r="AK1880" s="586"/>
      <c r="AL1880" s="587"/>
      <c r="AM1880" s="43"/>
      <c r="AN1880" s="3" t="s">
        <v>3</v>
      </c>
      <c r="AO1880" s="12" t="s">
        <v>1</v>
      </c>
      <c r="AP1880" s="13"/>
      <c r="AQ1880" s="14"/>
      <c r="AR1880" s="15" t="s">
        <v>8</v>
      </c>
      <c r="AS1880" s="13"/>
      <c r="AT1880" s="14"/>
      <c r="AU1880" s="15" t="s">
        <v>4</v>
      </c>
      <c r="AV1880" s="13"/>
      <c r="AW1880" s="14"/>
      <c r="AX1880" s="15" t="s">
        <v>118</v>
      </c>
      <c r="AY1880" s="516" t="s">
        <v>6</v>
      </c>
      <c r="AZ1880" s="516" t="s">
        <v>6</v>
      </c>
      <c r="BA1880" s="516"/>
      <c r="BB1880" s="516" t="s">
        <v>6</v>
      </c>
      <c r="BC1880" s="516" t="s">
        <v>6</v>
      </c>
      <c r="BD1880" s="516"/>
      <c r="BE1880" s="516" t="s">
        <v>6</v>
      </c>
      <c r="BF1880" s="516" t="s">
        <v>6</v>
      </c>
      <c r="BG1880" s="516"/>
      <c r="BH1880" s="516" t="s">
        <v>6</v>
      </c>
      <c r="BI1880" s="516" t="s">
        <v>6</v>
      </c>
      <c r="BJ1880" s="516"/>
      <c r="BK1880" s="516" t="s">
        <v>6</v>
      </c>
      <c r="BL1880" s="516" t="s">
        <v>6</v>
      </c>
      <c r="BM1880" s="516"/>
      <c r="BN1880" s="516" t="s">
        <v>6</v>
      </c>
      <c r="BO1880" s="516" t="s">
        <v>6</v>
      </c>
      <c r="BP1880" s="516"/>
      <c r="BQ1880" s="516" t="s">
        <v>6</v>
      </c>
      <c r="BR1880" s="516" t="s">
        <v>6</v>
      </c>
      <c r="BS1880" s="516"/>
      <c r="BT1880" s="32"/>
      <c r="BU1880" s="33"/>
      <c r="BV1880" s="34"/>
      <c r="BW1880" s="32"/>
      <c r="BX1880" s="33"/>
      <c r="BY1880" s="34"/>
      <c r="BZ1880" s="35"/>
      <c r="CA1880" s="24"/>
      <c r="CB1880" s="36"/>
      <c r="CC1880" s="33"/>
      <c r="CD1880" s="37"/>
      <c r="CE1880" s="36"/>
      <c r="CF1880" s="38"/>
      <c r="CG1880" s="39"/>
      <c r="CH1880" s="457"/>
      <c r="CI1880" s="23" t="s">
        <v>836</v>
      </c>
    </row>
    <row r="1881" spans="1:94" ht="15.6" thickTop="1" thickBot="1" x14ac:dyDescent="0.35">
      <c r="A1881" s="503"/>
      <c r="B1881" s="49"/>
      <c r="C1881" s="156">
        <f>B1881</f>
        <v>0</v>
      </c>
      <c r="D1881" s="457"/>
      <c r="E1881" s="73"/>
      <c r="F1881" s="93">
        <v>1882</v>
      </c>
      <c r="G1881" s="302">
        <v>28491</v>
      </c>
      <c r="H1881" s="76">
        <v>6</v>
      </c>
      <c r="I1881" s="122" t="s">
        <v>864</v>
      </c>
      <c r="J1881" s="100">
        <v>3</v>
      </c>
      <c r="K1881" s="79"/>
      <c r="L1881" s="79"/>
      <c r="M1881" s="79"/>
      <c r="N1881" s="80" t="s">
        <v>3950</v>
      </c>
      <c r="O1881" s="81"/>
      <c r="P1881" s="82"/>
      <c r="Q1881" s="83" t="str">
        <f>IF(R1881="?","?","")</f>
        <v/>
      </c>
      <c r="R1881" s="83" t="str">
        <f>IF(AND(S1881="",T1881&gt;0),"?",IF(S1881="","◄",IF(T1881&gt;=1,"►","")))</f>
        <v>◄</v>
      </c>
      <c r="S1881" s="84"/>
      <c r="T1881" s="85"/>
      <c r="U1881" s="83" t="str">
        <f>IF(V1881="?","?","")</f>
        <v/>
      </c>
      <c r="V1881" s="83" t="str">
        <f>IF(AND(W1881="",X1881&gt;0),"?",IF(W1881="","◄",IF(X1881&gt;=1,"►","")))</f>
        <v>◄</v>
      </c>
      <c r="W1881" s="86"/>
      <c r="X1881" s="85"/>
      <c r="Y1881" s="457"/>
      <c r="Z1881" s="87"/>
      <c r="AA1881" s="521">
        <f t="shared" si="679"/>
        <v>0</v>
      </c>
      <c r="AB1881" s="520">
        <f t="shared" si="679"/>
        <v>0</v>
      </c>
      <c r="AC1881" s="88"/>
      <c r="AD1881" s="519">
        <f t="shared" si="680"/>
        <v>0</v>
      </c>
      <c r="AE1881" s="522">
        <f t="shared" si="680"/>
        <v>0</v>
      </c>
      <c r="AF1881" s="44"/>
      <c r="AG1881" s="45"/>
      <c r="AH1881" s="44"/>
      <c r="AI1881" s="45"/>
      <c r="AJ1881" s="45"/>
      <c r="AK1881" s="45"/>
      <c r="AL1881" s="45"/>
      <c r="AM1881" s="43"/>
      <c r="AN1881" s="27" t="s">
        <v>6</v>
      </c>
      <c r="AO1881" s="27" t="s">
        <v>6</v>
      </c>
      <c r="AP1881" s="516"/>
      <c r="AQ1881" s="516"/>
      <c r="AR1881" s="516"/>
      <c r="AS1881" s="516" t="s">
        <v>6</v>
      </c>
      <c r="AT1881" s="516" t="s">
        <v>6</v>
      </c>
      <c r="AU1881" s="516"/>
      <c r="AV1881" s="516" t="s">
        <v>6</v>
      </c>
      <c r="AW1881" s="516" t="s">
        <v>6</v>
      </c>
      <c r="AX1881" s="516"/>
      <c r="AY1881" s="516" t="s">
        <v>6</v>
      </c>
      <c r="AZ1881" s="516" t="s">
        <v>6</v>
      </c>
      <c r="BA1881" s="516"/>
      <c r="BB1881" s="516" t="s">
        <v>6</v>
      </c>
      <c r="BC1881" s="516" t="s">
        <v>6</v>
      </c>
      <c r="BD1881" s="516"/>
      <c r="BE1881" s="516" t="s">
        <v>6</v>
      </c>
      <c r="BF1881" s="516" t="s">
        <v>6</v>
      </c>
      <c r="BG1881" s="516"/>
      <c r="BH1881" s="516" t="s">
        <v>6</v>
      </c>
      <c r="BI1881" s="516" t="s">
        <v>6</v>
      </c>
      <c r="BJ1881" s="516"/>
      <c r="BK1881" s="516" t="s">
        <v>6</v>
      </c>
      <c r="BL1881" s="516" t="s">
        <v>6</v>
      </c>
      <c r="BM1881" s="516"/>
      <c r="BN1881" s="516" t="s">
        <v>6</v>
      </c>
      <c r="BO1881" s="516" t="s">
        <v>6</v>
      </c>
      <c r="BP1881" s="516"/>
      <c r="BQ1881" s="516" t="s">
        <v>6</v>
      </c>
      <c r="BR1881" s="516" t="s">
        <v>6</v>
      </c>
      <c r="BS1881" s="516"/>
      <c r="BT1881" s="516"/>
      <c r="BU1881" s="516"/>
      <c r="BV1881" s="516"/>
      <c r="BW1881" s="516"/>
      <c r="BX1881" s="516"/>
      <c r="BY1881" s="516"/>
      <c r="BZ1881" s="28"/>
      <c r="CA1881" s="24"/>
      <c r="CB1881" s="29"/>
      <c r="CC1881" s="29"/>
      <c r="CD1881" s="30"/>
      <c r="CE1881" s="29"/>
      <c r="CF1881" s="29"/>
      <c r="CG1881" s="31"/>
      <c r="CH1881" s="457"/>
      <c r="CI1881" s="23" t="s">
        <v>836</v>
      </c>
    </row>
    <row r="1882" spans="1:94" ht="15.6" thickTop="1" thickBot="1" x14ac:dyDescent="0.35">
      <c r="A1882" s="503"/>
      <c r="B1882" s="49"/>
      <c r="C1882" s="156">
        <f>B1882</f>
        <v>0</v>
      </c>
      <c r="D1882" s="457"/>
      <c r="E1882" s="73"/>
      <c r="F1882" s="93">
        <v>1883</v>
      </c>
      <c r="G1882" s="302">
        <v>28491</v>
      </c>
      <c r="H1882" s="76">
        <v>10</v>
      </c>
      <c r="I1882" s="122" t="s">
        <v>864</v>
      </c>
      <c r="J1882" s="100">
        <v>5</v>
      </c>
      <c r="K1882" s="79"/>
      <c r="L1882" s="79"/>
      <c r="M1882" s="79"/>
      <c r="N1882" s="80" t="s">
        <v>3951</v>
      </c>
      <c r="O1882" s="81"/>
      <c r="P1882" s="82"/>
      <c r="Q1882" s="83" t="str">
        <f>IF(R1882="?","?","")</f>
        <v/>
      </c>
      <c r="R1882" s="83" t="str">
        <f>IF(AND(S1882="",T1882&gt;0),"?",IF(S1882="","◄",IF(T1882&gt;=1,"►","")))</f>
        <v>◄</v>
      </c>
      <c r="S1882" s="84"/>
      <c r="T1882" s="85"/>
      <c r="U1882" s="83" t="str">
        <f>IF(V1882="?","?","")</f>
        <v/>
      </c>
      <c r="V1882" s="83" t="str">
        <f>IF(AND(W1882="",X1882&gt;0),"?",IF(W1882="","◄",IF(X1882&gt;=1,"►","")))</f>
        <v>◄</v>
      </c>
      <c r="W1882" s="86"/>
      <c r="X1882" s="85"/>
      <c r="Y1882" s="457"/>
      <c r="Z1882" s="87"/>
      <c r="AA1882" s="521">
        <f t="shared" si="679"/>
        <v>0</v>
      </c>
      <c r="AB1882" s="520">
        <f t="shared" si="679"/>
        <v>0</v>
      </c>
      <c r="AC1882" s="88"/>
      <c r="AD1882" s="519">
        <f t="shared" si="680"/>
        <v>0</v>
      </c>
      <c r="AE1882" s="522">
        <f t="shared" si="680"/>
        <v>0</v>
      </c>
      <c r="AF1882" s="44"/>
      <c r="AG1882" s="45"/>
      <c r="AH1882" s="44"/>
      <c r="AI1882" s="45"/>
      <c r="AJ1882" s="45"/>
      <c r="AK1882" s="45"/>
      <c r="AL1882" s="45"/>
      <c r="AM1882" s="43"/>
      <c r="AN1882" s="27" t="s">
        <v>6</v>
      </c>
      <c r="AO1882" s="27" t="s">
        <v>6</v>
      </c>
      <c r="AP1882" s="516"/>
      <c r="AQ1882" s="516"/>
      <c r="AR1882" s="516"/>
      <c r="AS1882" s="516" t="s">
        <v>6</v>
      </c>
      <c r="AT1882" s="516" t="s">
        <v>6</v>
      </c>
      <c r="AU1882" s="516"/>
      <c r="AV1882" s="516" t="s">
        <v>6</v>
      </c>
      <c r="AW1882" s="516" t="s">
        <v>6</v>
      </c>
      <c r="AX1882" s="516"/>
      <c r="AY1882" s="516" t="s">
        <v>6</v>
      </c>
      <c r="AZ1882" s="516" t="s">
        <v>6</v>
      </c>
      <c r="BA1882" s="516"/>
      <c r="BB1882" s="516" t="s">
        <v>6</v>
      </c>
      <c r="BC1882" s="516" t="s">
        <v>6</v>
      </c>
      <c r="BD1882" s="516"/>
      <c r="BE1882" s="516" t="s">
        <v>6</v>
      </c>
      <c r="BF1882" s="516" t="s">
        <v>6</v>
      </c>
      <c r="BG1882" s="516"/>
      <c r="BH1882" s="516" t="s">
        <v>6</v>
      </c>
      <c r="BI1882" s="516" t="s">
        <v>6</v>
      </c>
      <c r="BJ1882" s="516"/>
      <c r="BK1882" s="516" t="s">
        <v>6</v>
      </c>
      <c r="BL1882" s="516" t="s">
        <v>6</v>
      </c>
      <c r="BM1882" s="516"/>
      <c r="BN1882" s="516" t="s">
        <v>6</v>
      </c>
      <c r="BO1882" s="516" t="s">
        <v>6</v>
      </c>
      <c r="BP1882" s="516"/>
      <c r="BQ1882" s="516" t="s">
        <v>6</v>
      </c>
      <c r="BR1882" s="516" t="s">
        <v>6</v>
      </c>
      <c r="BS1882" s="516"/>
      <c r="BT1882" s="516"/>
      <c r="BU1882" s="516"/>
      <c r="BV1882" s="516"/>
      <c r="BW1882" s="516"/>
      <c r="BX1882" s="516"/>
      <c r="BY1882" s="516"/>
      <c r="BZ1882" s="28"/>
      <c r="CA1882" s="24"/>
      <c r="CB1882" s="29"/>
      <c r="CC1882" s="29"/>
      <c r="CD1882" s="30"/>
      <c r="CE1882" s="29"/>
      <c r="CF1882" s="29"/>
      <c r="CG1882" s="31"/>
      <c r="CH1882" s="457"/>
      <c r="CI1882" s="23" t="s">
        <v>836</v>
      </c>
    </row>
    <row r="1883" spans="1:94" ht="16.8" customHeight="1" thickTop="1" thickBot="1" x14ac:dyDescent="0.35">
      <c r="A1883" s="505" t="str">
        <f>IF(COUNTIF(B1884:B1888,"x")&gt;0,"x","")</f>
        <v/>
      </c>
      <c r="B1883" s="57"/>
      <c r="C1883" s="510" t="str">
        <f>A1883</f>
        <v/>
      </c>
      <c r="D1883" s="66">
        <f>ROWS(D1884:D1888)-1</f>
        <v>4</v>
      </c>
      <c r="E1883" s="58" t="s">
        <v>3952</v>
      </c>
      <c r="F1883" s="59"/>
      <c r="G1883" s="301"/>
      <c r="H1883" s="6"/>
      <c r="I1883" s="18"/>
      <c r="J1883" s="18"/>
      <c r="K1883" s="18"/>
      <c r="L1883" s="18"/>
      <c r="M1883" s="18"/>
      <c r="N1883" s="46"/>
      <c r="O1883" s="60" t="s">
        <v>3953</v>
      </c>
      <c r="P1883" s="61" t="s">
        <v>6997</v>
      </c>
      <c r="Q1883" s="146"/>
      <c r="R1883" s="63" t="str">
        <f>IF(COUNTIF(Q1884:Q1888,"?")&gt;0,"?",IF(AND(S1883="◄",T1883="►"),"◄►",IF(S1883="◄","◄",IF(T1883="►","►",""))))</f>
        <v>◄</v>
      </c>
      <c r="S1883" s="64" t="str">
        <f>IF(SUM(S1884:S1888)+1=ROWS(S1884:S1888)-COUNTIF(S1884:S1888,"-"),"","◄")</f>
        <v>◄</v>
      </c>
      <c r="T1883" s="65" t="str">
        <f>IF(SUM(T1884:T1888)&gt;0,"►","")</f>
        <v/>
      </c>
      <c r="U1883" s="146"/>
      <c r="V1883" s="63" t="str">
        <f>IF(COUNTIF(U1884:U1888,"?")&gt;0,"?",IF(AND(W1883="◄",X1883="►"),"◄►",IF(W1883="◄","◄",IF(X1883="►","►",""))))</f>
        <v>◄</v>
      </c>
      <c r="W1883" s="64" t="str">
        <f>IF(SUM(W1884:W1888)+1=ROWS(W1884:W1888)-COUNTIF(W1884:W1888,"-"),"","◄")</f>
        <v>◄</v>
      </c>
      <c r="X1883" s="65" t="str">
        <f>IF(SUM(X1884:X1888)&gt;0,"►","")</f>
        <v/>
      </c>
      <c r="Y1883" s="66">
        <f>ROWS(Y1884:Y1888)-1</f>
        <v>4</v>
      </c>
      <c r="Z1883" s="67">
        <f>SUM(Z1884:Z1888)-Z1888</f>
        <v>0</v>
      </c>
      <c r="AA1883" s="68" t="s">
        <v>840</v>
      </c>
      <c r="AB1883" s="69"/>
      <c r="AC1883" s="67">
        <f>SUM(AC1884:AC1888)-AC1888</f>
        <v>0</v>
      </c>
      <c r="AD1883" s="68" t="s">
        <v>840</v>
      </c>
      <c r="AE1883" s="69"/>
      <c r="AF1883" s="70" t="str">
        <f>IF(AG1883="◄","◄",IF(AG1883="ok","►",""))</f>
        <v>◄</v>
      </c>
      <c r="AG1883" s="71" t="str">
        <f>IF(AG1884&gt;0,"OK","◄")</f>
        <v>◄</v>
      </c>
      <c r="AH1883" s="62" t="str">
        <f>IF(AND(AI1883="◄",AJ1883="►"),"◄?►",IF(AI1883="◄","◄",IF(AJ1883="►","►","")))</f>
        <v>◄</v>
      </c>
      <c r="AI1883" s="64" t="str">
        <f>IF(AI1884&gt;0,"","◄")</f>
        <v>◄</v>
      </c>
      <c r="AJ1883" s="65" t="str">
        <f>IF(SUM(AJ1884:AJ1887)&gt;0,"►","")</f>
        <v/>
      </c>
      <c r="AK1883" s="570">
        <f>G1884</f>
        <v>28491</v>
      </c>
      <c r="AL1883" s="572" t="str">
        <f>P1883</f>
        <v xml:space="preserve"> ▬ folder Nr. 2  /  78 ▬</v>
      </c>
      <c r="AM1883" s="43"/>
      <c r="AN1883" s="1" t="str">
        <f>IF(AO1883="","",IF(COUNTIF(AN1884,"ok"),"","◄"))</f>
        <v>◄</v>
      </c>
      <c r="AO1883" s="9" t="str">
        <f>IF(COUNTIF(AP1883:BR1883,"◄")&gt;0,"◄","")</f>
        <v>◄</v>
      </c>
      <c r="AP1883" s="250" t="str">
        <f>IF(AP1884="-","",IF(AP1884&gt;0,"","◄"))</f>
        <v>◄</v>
      </c>
      <c r="AQ1883" s="251"/>
      <c r="AR1883" s="517">
        <f>IF(ISNONTEXT(AR1884)=TRUE,"_",1)</f>
        <v>1</v>
      </c>
      <c r="AS1883" s="250" t="str">
        <f>IF(AS1884="-","",IF(AS1884&gt;0,"","◄"))</f>
        <v>◄</v>
      </c>
      <c r="AT1883" s="251"/>
      <c r="AU1883" s="517">
        <f>IF(ISNONTEXT(AU1884)=TRUE,"_",AR1883+1)</f>
        <v>2</v>
      </c>
      <c r="AV1883" s="250" t="str">
        <f>IF(AV1884="-","",IF(AV1884&gt;0,"","◄"))</f>
        <v>◄</v>
      </c>
      <c r="AW1883" s="251"/>
      <c r="AX1883" s="517">
        <f>IF(ISNONTEXT(AX1884)=TRUE,"_",AU1883+1)</f>
        <v>3</v>
      </c>
      <c r="AY1883" s="250" t="str">
        <f>IF(AY1884="-","",IF(AY1884&gt;0,"","◄"))</f>
        <v>◄</v>
      </c>
      <c r="AZ1883" s="251"/>
      <c r="BA1883" s="517">
        <f>IF(ISNONTEXT(BA1884)=TRUE,"_",AX1883+1)</f>
        <v>4</v>
      </c>
      <c r="BB1883" s="250" t="str">
        <f>IF(BB1884="-","",IF(BB1884&gt;0,"","◄"))</f>
        <v>◄</v>
      </c>
      <c r="BC1883" s="251"/>
      <c r="BD1883" s="517">
        <f>IF(ISNONTEXT(BD1884)=TRUE,"_",BA1883+1)</f>
        <v>5</v>
      </c>
      <c r="BE1883" s="250" t="str">
        <f>IF(BE1884="-","",IF(BE1884&gt;0,"","◄"))</f>
        <v/>
      </c>
      <c r="BF1883" s="251"/>
      <c r="BG1883" s="517" t="str">
        <f>IF(ISNONTEXT(BG1884)=TRUE,"_",BD1883+1)</f>
        <v>_</v>
      </c>
      <c r="BH1883" s="250" t="str">
        <f>IF(BH1884="-","",IF(BH1884&gt;0,"","◄"))</f>
        <v/>
      </c>
      <c r="BI1883" s="251"/>
      <c r="BJ1883" s="517" t="str">
        <f>IF(ISNONTEXT(BJ1884)=TRUE,"_",BG1883+1)</f>
        <v>_</v>
      </c>
      <c r="BK1883" s="563" t="str">
        <f>IF(BK1884="-","",IF(BK1884&gt;0,"","◄"))</f>
        <v/>
      </c>
      <c r="BL1883" s="564"/>
      <c r="BM1883" s="517" t="str">
        <f>IF(ISNONTEXT(BM1884)=TRUE,"_",BJ1883+1)</f>
        <v>_</v>
      </c>
      <c r="BN1883" s="563" t="str">
        <f>IF(BN1884="-","",IF(BN1884&gt;0,"","◄"))</f>
        <v/>
      </c>
      <c r="BO1883" s="564"/>
      <c r="BP1883" s="517" t="str">
        <f>IF(ISNONTEXT(BP1884)=TRUE,"_",BM1883+1)</f>
        <v>_</v>
      </c>
      <c r="BQ1883" s="563" t="str">
        <f>IF(BQ1884="-","",IF(BQ1884&gt;0,"","◄"))</f>
        <v/>
      </c>
      <c r="BR1883" s="564"/>
      <c r="BS1883" s="517" t="str">
        <f>IF(ISNONTEXT(BS1884)=TRUE,"_",BP1883+1)</f>
        <v>_</v>
      </c>
      <c r="BT1883" s="563" t="str">
        <f>IF(BT1884="-","",IF(BT1884&gt;0,"","◄"))</f>
        <v>◄</v>
      </c>
      <c r="BU1883" s="564"/>
      <c r="BV1883" s="517" t="str">
        <f>IF(ISNONTEXT(BV1884)=TRUE,"_",1)</f>
        <v>_</v>
      </c>
      <c r="BW1883" s="563" t="str">
        <f>IF(BW1884="-","",IF(BW1884&gt;0,"","◄"))</f>
        <v>◄</v>
      </c>
      <c r="BX1883" s="564"/>
      <c r="BY1883" s="517" t="str">
        <f>IF(ISNONTEXT(BY1884)=TRUE,"_",BV1883+1)</f>
        <v>_</v>
      </c>
      <c r="BZ1883" s="26"/>
      <c r="CA1883" s="24"/>
      <c r="CB1883" s="25" t="str">
        <f>IF(CB1884&gt;0,"►","")</f>
        <v/>
      </c>
      <c r="CC1883" s="25" t="str">
        <f>IF(CC1884&gt;0,"►","")</f>
        <v/>
      </c>
      <c r="CD1883" s="517" t="str">
        <f>IF(ISNONTEXT(CD1884)=TRUE,"_",1)</f>
        <v>_</v>
      </c>
      <c r="CE1883" s="25" t="str">
        <f>IF(CE1884&gt;0,"►","")</f>
        <v/>
      </c>
      <c r="CF1883" s="25" t="str">
        <f>IF(CF1884&gt;0,"►","")</f>
        <v/>
      </c>
      <c r="CG1883" s="517" t="str">
        <f>IF(ISNONTEXT(CG1884)=TRUE,"_",CD1883+1)</f>
        <v>_</v>
      </c>
      <c r="CH1883" s="66">
        <f>ROWS(CH1884:CH1888)-1</f>
        <v>4</v>
      </c>
      <c r="CI1883" s="23" t="s">
        <v>836</v>
      </c>
    </row>
    <row r="1884" spans="1:94" ht="15" thickBot="1" x14ac:dyDescent="0.35">
      <c r="A1884" s="503"/>
      <c r="B1884" s="49"/>
      <c r="C1884" s="156">
        <f>B1884</f>
        <v>0</v>
      </c>
      <c r="D1884" s="457"/>
      <c r="E1884" s="73"/>
      <c r="F1884" s="74" t="s">
        <v>3954</v>
      </c>
      <c r="G1884" s="300">
        <v>28491</v>
      </c>
      <c r="H1884" s="76">
        <v>10</v>
      </c>
      <c r="I1884" s="119"/>
      <c r="J1884" s="119"/>
      <c r="K1884" s="79"/>
      <c r="L1884" s="79"/>
      <c r="M1884" s="79"/>
      <c r="N1884" s="80" t="s">
        <v>3955</v>
      </c>
      <c r="O1884" s="81"/>
      <c r="P1884" s="82"/>
      <c r="Q1884" s="83" t="str">
        <f>IF(R1884="?","?","")</f>
        <v/>
      </c>
      <c r="R1884" s="83" t="str">
        <f>IF(AND(S1884="",T1884&gt;0),"?",IF(S1884="","◄",IF(T1884&gt;=1,"►","")))</f>
        <v>◄</v>
      </c>
      <c r="S1884" s="84"/>
      <c r="T1884" s="85"/>
      <c r="U1884" s="83" t="str">
        <f>IF(V1884="?","?","")</f>
        <v/>
      </c>
      <c r="V1884" s="83" t="str">
        <f>IF(AND(W1884="",X1884&gt;0),"?",IF(W1884="","◄",IF(X1884&gt;=1,"►","")))</f>
        <v>◄</v>
      </c>
      <c r="W1884" s="86"/>
      <c r="X1884" s="85"/>
      <c r="Y1884" s="457"/>
      <c r="Z1884" s="87"/>
      <c r="AA1884" s="521">
        <f t="shared" ref="AA1884:AB1887" si="681">(S1884*Z1884)</f>
        <v>0</v>
      </c>
      <c r="AB1884" s="520">
        <f t="shared" si="681"/>
        <v>0</v>
      </c>
      <c r="AC1884" s="88"/>
      <c r="AD1884" s="519">
        <f t="shared" ref="AD1884:AE1887" si="682">(W1884*AC1884)</f>
        <v>0</v>
      </c>
      <c r="AE1884" s="522">
        <f t="shared" si="682"/>
        <v>0</v>
      </c>
      <c r="AF1884" s="89" t="str">
        <f>IF(AG1884&gt;0,"ok","◄")</f>
        <v>◄</v>
      </c>
      <c r="AG1884" s="90"/>
      <c r="AH1884" s="89" t="str">
        <f>IF(AND(AI1884="",AJ1884&gt;0),"?",IF(AI1884="","◄",IF(AJ1884&gt;=1,"►","")))</f>
        <v>◄</v>
      </c>
      <c r="AI1884" s="91"/>
      <c r="AJ1884" s="92"/>
      <c r="AK1884" s="586"/>
      <c r="AL1884" s="587"/>
      <c r="AM1884" s="43"/>
      <c r="AN1884" s="3" t="s">
        <v>3</v>
      </c>
      <c r="AO1884" s="12" t="s">
        <v>1</v>
      </c>
      <c r="AP1884" s="13"/>
      <c r="AQ1884" s="14"/>
      <c r="AR1884" s="15" t="s">
        <v>86</v>
      </c>
      <c r="AS1884" s="13"/>
      <c r="AT1884" s="14"/>
      <c r="AU1884" s="15" t="s">
        <v>410</v>
      </c>
      <c r="AV1884" s="13"/>
      <c r="AW1884" s="14"/>
      <c r="AX1884" s="15" t="s">
        <v>411</v>
      </c>
      <c r="AY1884" s="13"/>
      <c r="AZ1884" s="14"/>
      <c r="BA1884" s="15" t="s">
        <v>132</v>
      </c>
      <c r="BB1884" s="13"/>
      <c r="BC1884" s="14"/>
      <c r="BD1884" s="15" t="s">
        <v>57</v>
      </c>
      <c r="BE1884" s="516" t="s">
        <v>6</v>
      </c>
      <c r="BF1884" s="516" t="s">
        <v>6</v>
      </c>
      <c r="BG1884" s="516"/>
      <c r="BH1884" s="516" t="s">
        <v>6</v>
      </c>
      <c r="BI1884" s="516" t="s">
        <v>6</v>
      </c>
      <c r="BJ1884" s="516"/>
      <c r="BK1884" s="516" t="s">
        <v>6</v>
      </c>
      <c r="BL1884" s="516" t="s">
        <v>6</v>
      </c>
      <c r="BM1884" s="516"/>
      <c r="BN1884" s="516" t="s">
        <v>6</v>
      </c>
      <c r="BO1884" s="516" t="s">
        <v>6</v>
      </c>
      <c r="BP1884" s="516"/>
      <c r="BQ1884" s="516" t="s">
        <v>6</v>
      </c>
      <c r="BR1884" s="516" t="s">
        <v>6</v>
      </c>
      <c r="BS1884" s="516"/>
      <c r="BT1884" s="32"/>
      <c r="BU1884" s="33"/>
      <c r="BV1884" s="34"/>
      <c r="BW1884" s="32"/>
      <c r="BX1884" s="33"/>
      <c r="BY1884" s="34"/>
      <c r="BZ1884" s="35"/>
      <c r="CA1884" s="24"/>
      <c r="CB1884" s="36"/>
      <c r="CC1884" s="33"/>
      <c r="CD1884" s="37"/>
      <c r="CE1884" s="36"/>
      <c r="CF1884" s="38"/>
      <c r="CG1884" s="39"/>
      <c r="CH1884" s="457"/>
      <c r="CI1884" s="23" t="s">
        <v>836</v>
      </c>
    </row>
    <row r="1885" spans="1:94" ht="15.6" thickTop="1" thickBot="1" x14ac:dyDescent="0.35">
      <c r="A1885" s="503"/>
      <c r="B1885" s="49"/>
      <c r="C1885" s="156">
        <f>B1885</f>
        <v>0</v>
      </c>
      <c r="D1885" s="457"/>
      <c r="E1885" s="73"/>
      <c r="F1885" s="93">
        <v>1885</v>
      </c>
      <c r="G1885" s="302">
        <v>28491</v>
      </c>
      <c r="H1885" s="76">
        <v>10</v>
      </c>
      <c r="I1885" s="119"/>
      <c r="J1885" s="119"/>
      <c r="K1885" s="79"/>
      <c r="L1885" s="79"/>
      <c r="M1885" s="79"/>
      <c r="N1885" s="80" t="s">
        <v>3956</v>
      </c>
      <c r="O1885" s="81"/>
      <c r="P1885" s="82"/>
      <c r="Q1885" s="83" t="str">
        <f>IF(R1885="?","?","")</f>
        <v/>
      </c>
      <c r="R1885" s="83" t="str">
        <f>IF(AND(S1885="",T1885&gt;0),"?",IF(S1885="","◄",IF(T1885&gt;=1,"►","")))</f>
        <v>◄</v>
      </c>
      <c r="S1885" s="84"/>
      <c r="T1885" s="85"/>
      <c r="U1885" s="83" t="str">
        <f>IF(V1885="?","?","")</f>
        <v/>
      </c>
      <c r="V1885" s="83" t="str">
        <f>IF(AND(W1885="",X1885&gt;0),"?",IF(W1885="","◄",IF(X1885&gt;=1,"►","")))</f>
        <v>◄</v>
      </c>
      <c r="W1885" s="86"/>
      <c r="X1885" s="85"/>
      <c r="Y1885" s="457"/>
      <c r="Z1885" s="87"/>
      <c r="AA1885" s="521">
        <f t="shared" si="681"/>
        <v>0</v>
      </c>
      <c r="AB1885" s="520">
        <f t="shared" si="681"/>
        <v>0</v>
      </c>
      <c r="AC1885" s="88"/>
      <c r="AD1885" s="519">
        <f t="shared" si="682"/>
        <v>0</v>
      </c>
      <c r="AE1885" s="522">
        <f t="shared" si="682"/>
        <v>0</v>
      </c>
      <c r="AF1885" s="44"/>
      <c r="AG1885" s="45"/>
      <c r="AH1885" s="44"/>
      <c r="AI1885" s="45"/>
      <c r="AJ1885" s="45"/>
      <c r="AK1885" s="45"/>
      <c r="AL1885" s="45"/>
      <c r="AM1885" s="43"/>
      <c r="AN1885" s="27" t="s">
        <v>6</v>
      </c>
      <c r="AO1885" s="27" t="s">
        <v>6</v>
      </c>
      <c r="AP1885" s="516"/>
      <c r="AQ1885" s="516"/>
      <c r="AR1885" s="516"/>
      <c r="AS1885" s="516" t="s">
        <v>6</v>
      </c>
      <c r="AT1885" s="516" t="s">
        <v>6</v>
      </c>
      <c r="AU1885" s="516"/>
      <c r="AV1885" s="516" t="s">
        <v>6</v>
      </c>
      <c r="AW1885" s="516" t="s">
        <v>6</v>
      </c>
      <c r="AX1885" s="516"/>
      <c r="AY1885" s="516" t="s">
        <v>6</v>
      </c>
      <c r="AZ1885" s="516" t="s">
        <v>6</v>
      </c>
      <c r="BA1885" s="516"/>
      <c r="BB1885" s="516" t="s">
        <v>6</v>
      </c>
      <c r="BC1885" s="516" t="s">
        <v>6</v>
      </c>
      <c r="BD1885" s="516"/>
      <c r="BE1885" s="516" t="s">
        <v>6</v>
      </c>
      <c r="BF1885" s="516" t="s">
        <v>6</v>
      </c>
      <c r="BG1885" s="516"/>
      <c r="BH1885" s="516" t="s">
        <v>6</v>
      </c>
      <c r="BI1885" s="516" t="s">
        <v>6</v>
      </c>
      <c r="BJ1885" s="516"/>
      <c r="BK1885" s="516" t="s">
        <v>6</v>
      </c>
      <c r="BL1885" s="516" t="s">
        <v>6</v>
      </c>
      <c r="BM1885" s="516"/>
      <c r="BN1885" s="516" t="s">
        <v>6</v>
      </c>
      <c r="BO1885" s="516" t="s">
        <v>6</v>
      </c>
      <c r="BP1885" s="516"/>
      <c r="BQ1885" s="516" t="s">
        <v>6</v>
      </c>
      <c r="BR1885" s="516" t="s">
        <v>6</v>
      </c>
      <c r="BS1885" s="516"/>
      <c r="BT1885" s="516"/>
      <c r="BU1885" s="516"/>
      <c r="BV1885" s="516"/>
      <c r="BW1885" s="516"/>
      <c r="BX1885" s="516"/>
      <c r="BY1885" s="516"/>
      <c r="BZ1885" s="28"/>
      <c r="CA1885" s="24"/>
      <c r="CB1885" s="29"/>
      <c r="CC1885" s="29"/>
      <c r="CD1885" s="30"/>
      <c r="CE1885" s="29"/>
      <c r="CF1885" s="29"/>
      <c r="CG1885" s="31"/>
      <c r="CH1885" s="457"/>
      <c r="CI1885" s="23" t="s">
        <v>836</v>
      </c>
    </row>
    <row r="1886" spans="1:94" ht="15.6" thickTop="1" thickBot="1" x14ac:dyDescent="0.35">
      <c r="A1886" s="503"/>
      <c r="B1886" s="49"/>
      <c r="C1886" s="156">
        <f>B1886</f>
        <v>0</v>
      </c>
      <c r="D1886" s="457"/>
      <c r="E1886" s="73"/>
      <c r="F1886" s="93">
        <v>1886</v>
      </c>
      <c r="G1886" s="302">
        <v>28491</v>
      </c>
      <c r="H1886" s="76">
        <v>14</v>
      </c>
      <c r="I1886" s="119"/>
      <c r="J1886" s="119"/>
      <c r="K1886" s="79"/>
      <c r="L1886" s="79"/>
      <c r="M1886" s="79"/>
      <c r="N1886" s="80" t="s">
        <v>3957</v>
      </c>
      <c r="O1886" s="81"/>
      <c r="P1886" s="82"/>
      <c r="Q1886" s="83" t="str">
        <f>IF(R1886="?","?","")</f>
        <v/>
      </c>
      <c r="R1886" s="83" t="str">
        <f>IF(AND(S1886="",T1886&gt;0),"?",IF(S1886="","◄",IF(T1886&gt;=1,"►","")))</f>
        <v>◄</v>
      </c>
      <c r="S1886" s="84"/>
      <c r="T1886" s="85"/>
      <c r="U1886" s="83" t="str">
        <f>IF(V1886="?","?","")</f>
        <v/>
      </c>
      <c r="V1886" s="83" t="str">
        <f>IF(AND(W1886="",X1886&gt;0),"?",IF(W1886="","◄",IF(X1886&gt;=1,"►","")))</f>
        <v>◄</v>
      </c>
      <c r="W1886" s="86"/>
      <c r="X1886" s="85"/>
      <c r="Y1886" s="457"/>
      <c r="Z1886" s="87"/>
      <c r="AA1886" s="521">
        <f t="shared" si="681"/>
        <v>0</v>
      </c>
      <c r="AB1886" s="520">
        <f t="shared" si="681"/>
        <v>0</v>
      </c>
      <c r="AC1886" s="88"/>
      <c r="AD1886" s="519">
        <f t="shared" si="682"/>
        <v>0</v>
      </c>
      <c r="AE1886" s="522">
        <f t="shared" si="682"/>
        <v>0</v>
      </c>
      <c r="AF1886" s="44"/>
      <c r="AG1886" s="45"/>
      <c r="AH1886" s="44"/>
      <c r="AI1886" s="45"/>
      <c r="AJ1886" s="45"/>
      <c r="AK1886" s="45"/>
      <c r="AL1886" s="45"/>
      <c r="AM1886" s="43"/>
      <c r="AN1886" s="27" t="s">
        <v>6</v>
      </c>
      <c r="AO1886" s="27" t="s">
        <v>6</v>
      </c>
      <c r="AP1886" s="516"/>
      <c r="AQ1886" s="516"/>
      <c r="AR1886" s="516"/>
      <c r="AS1886" s="516" t="s">
        <v>6</v>
      </c>
      <c r="AT1886" s="516" t="s">
        <v>6</v>
      </c>
      <c r="AU1886" s="516"/>
      <c r="AV1886" s="516" t="s">
        <v>6</v>
      </c>
      <c r="AW1886" s="516" t="s">
        <v>6</v>
      </c>
      <c r="AX1886" s="516"/>
      <c r="AY1886" s="516" t="s">
        <v>6</v>
      </c>
      <c r="AZ1886" s="516" t="s">
        <v>6</v>
      </c>
      <c r="BA1886" s="516"/>
      <c r="BB1886" s="516" t="s">
        <v>6</v>
      </c>
      <c r="BC1886" s="516" t="s">
        <v>6</v>
      </c>
      <c r="BD1886" s="516"/>
      <c r="BE1886" s="516" t="s">
        <v>6</v>
      </c>
      <c r="BF1886" s="516" t="s">
        <v>6</v>
      </c>
      <c r="BG1886" s="516"/>
      <c r="BH1886" s="516" t="s">
        <v>6</v>
      </c>
      <c r="BI1886" s="516" t="s">
        <v>6</v>
      </c>
      <c r="BJ1886" s="516"/>
      <c r="BK1886" s="516" t="s">
        <v>6</v>
      </c>
      <c r="BL1886" s="516" t="s">
        <v>6</v>
      </c>
      <c r="BM1886" s="516"/>
      <c r="BN1886" s="516" t="s">
        <v>6</v>
      </c>
      <c r="BO1886" s="516" t="s">
        <v>6</v>
      </c>
      <c r="BP1886" s="516"/>
      <c r="BQ1886" s="516" t="s">
        <v>6</v>
      </c>
      <c r="BR1886" s="516" t="s">
        <v>6</v>
      </c>
      <c r="BS1886" s="516"/>
      <c r="BT1886" s="516"/>
      <c r="BU1886" s="516"/>
      <c r="BV1886" s="516"/>
      <c r="BW1886" s="516"/>
      <c r="BX1886" s="516"/>
      <c r="BY1886" s="516"/>
      <c r="BZ1886" s="28"/>
      <c r="CA1886" s="24"/>
      <c r="CB1886" s="29"/>
      <c r="CC1886" s="29"/>
      <c r="CD1886" s="30"/>
      <c r="CE1886" s="29"/>
      <c r="CF1886" s="29"/>
      <c r="CG1886" s="31"/>
      <c r="CH1886" s="457"/>
      <c r="CI1886" s="23" t="s">
        <v>836</v>
      </c>
    </row>
    <row r="1887" spans="1:94" ht="15.6" thickTop="1" thickBot="1" x14ac:dyDescent="0.35">
      <c r="A1887" s="503"/>
      <c r="B1887" s="49"/>
      <c r="C1887" s="156">
        <f>B1887</f>
        <v>0</v>
      </c>
      <c r="D1887" s="457"/>
      <c r="E1887" s="73"/>
      <c r="F1887" s="93">
        <v>1887</v>
      </c>
      <c r="G1887" s="302">
        <v>28491</v>
      </c>
      <c r="H1887" s="76">
        <v>14</v>
      </c>
      <c r="I1887" s="119"/>
      <c r="J1887" s="119"/>
      <c r="K1887" s="79"/>
      <c r="L1887" s="79"/>
      <c r="M1887" s="79"/>
      <c r="N1887" s="80" t="s">
        <v>3958</v>
      </c>
      <c r="O1887" s="81"/>
      <c r="P1887" s="82"/>
      <c r="Q1887" s="83" t="str">
        <f>IF(R1887="?","?","")</f>
        <v/>
      </c>
      <c r="R1887" s="83" t="str">
        <f>IF(AND(S1887="",T1887&gt;0),"?",IF(S1887="","◄",IF(T1887&gt;=1,"►","")))</f>
        <v>◄</v>
      </c>
      <c r="S1887" s="84"/>
      <c r="T1887" s="85"/>
      <c r="U1887" s="83" t="str">
        <f>IF(V1887="?","?","")</f>
        <v/>
      </c>
      <c r="V1887" s="83" t="str">
        <f>IF(AND(W1887="",X1887&gt;0),"?",IF(W1887="","◄",IF(X1887&gt;=1,"►","")))</f>
        <v>◄</v>
      </c>
      <c r="W1887" s="86"/>
      <c r="X1887" s="85"/>
      <c r="Y1887" s="457"/>
      <c r="Z1887" s="87"/>
      <c r="AA1887" s="521">
        <f t="shared" si="681"/>
        <v>0</v>
      </c>
      <c r="AB1887" s="520">
        <f t="shared" si="681"/>
        <v>0</v>
      </c>
      <c r="AC1887" s="88"/>
      <c r="AD1887" s="519">
        <f t="shared" si="682"/>
        <v>0</v>
      </c>
      <c r="AE1887" s="522">
        <f t="shared" si="682"/>
        <v>0</v>
      </c>
      <c r="AF1887" s="44"/>
      <c r="AG1887" s="45"/>
      <c r="AH1887" s="44"/>
      <c r="AI1887" s="45"/>
      <c r="AJ1887" s="45"/>
      <c r="AK1887" s="45"/>
      <c r="AL1887" s="45"/>
      <c r="AM1887" s="43"/>
      <c r="AN1887" s="27" t="s">
        <v>6</v>
      </c>
      <c r="AO1887" s="27" t="s">
        <v>6</v>
      </c>
      <c r="AP1887" s="516"/>
      <c r="AQ1887" s="516"/>
      <c r="AR1887" s="516"/>
      <c r="AS1887" s="516" t="s">
        <v>6</v>
      </c>
      <c r="AT1887" s="516" t="s">
        <v>6</v>
      </c>
      <c r="AU1887" s="516"/>
      <c r="AV1887" s="516" t="s">
        <v>6</v>
      </c>
      <c r="AW1887" s="516" t="s">
        <v>6</v>
      </c>
      <c r="AX1887" s="516"/>
      <c r="AY1887" s="516" t="s">
        <v>6</v>
      </c>
      <c r="AZ1887" s="516" t="s">
        <v>6</v>
      </c>
      <c r="BA1887" s="516"/>
      <c r="BB1887" s="516" t="s">
        <v>6</v>
      </c>
      <c r="BC1887" s="516" t="s">
        <v>6</v>
      </c>
      <c r="BD1887" s="516"/>
      <c r="BE1887" s="516" t="s">
        <v>6</v>
      </c>
      <c r="BF1887" s="516" t="s">
        <v>6</v>
      </c>
      <c r="BG1887" s="516"/>
      <c r="BH1887" s="516" t="s">
        <v>6</v>
      </c>
      <c r="BI1887" s="516" t="s">
        <v>6</v>
      </c>
      <c r="BJ1887" s="516"/>
      <c r="BK1887" s="516" t="s">
        <v>6</v>
      </c>
      <c r="BL1887" s="516" t="s">
        <v>6</v>
      </c>
      <c r="BM1887" s="516"/>
      <c r="BN1887" s="516" t="s">
        <v>6</v>
      </c>
      <c r="BO1887" s="516" t="s">
        <v>6</v>
      </c>
      <c r="BP1887" s="516"/>
      <c r="BQ1887" s="516" t="s">
        <v>6</v>
      </c>
      <c r="BR1887" s="516" t="s">
        <v>6</v>
      </c>
      <c r="BS1887" s="516"/>
      <c r="BT1887" s="516"/>
      <c r="BU1887" s="516"/>
      <c r="BV1887" s="516"/>
      <c r="BW1887" s="516"/>
      <c r="BX1887" s="516"/>
      <c r="BY1887" s="516"/>
      <c r="BZ1887" s="28"/>
      <c r="CA1887" s="24"/>
      <c r="CB1887" s="29"/>
      <c r="CC1887" s="29"/>
      <c r="CD1887" s="30"/>
      <c r="CE1887" s="29"/>
      <c r="CF1887" s="29"/>
      <c r="CG1887" s="31"/>
      <c r="CH1887" s="457"/>
      <c r="CI1887" s="23" t="s">
        <v>836</v>
      </c>
    </row>
    <row r="1888" spans="1:94" ht="16.8" customHeight="1" thickTop="1" thickBot="1" x14ac:dyDescent="0.35">
      <c r="A1888" s="505" t="str">
        <f>IF(COUNTIF(B1889:B1890,"x")&gt;0,"x","")</f>
        <v/>
      </c>
      <c r="B1888" s="57"/>
      <c r="C1888" s="510" t="str">
        <f>A1888</f>
        <v/>
      </c>
      <c r="D1888" s="66">
        <f>ROWS(D1889:D1890)-1</f>
        <v>1</v>
      </c>
      <c r="E1888" s="58" t="s">
        <v>3959</v>
      </c>
      <c r="F1888" s="59"/>
      <c r="G1888" s="301"/>
      <c r="H1888" s="6"/>
      <c r="I1888" s="18"/>
      <c r="J1888" s="18"/>
      <c r="K1888" s="18"/>
      <c r="L1888" s="18"/>
      <c r="M1888" s="18"/>
      <c r="N1888" s="46"/>
      <c r="O1888" s="60" t="s">
        <v>3960</v>
      </c>
      <c r="P1888" s="61" t="s">
        <v>6998</v>
      </c>
      <c r="Q1888" s="62"/>
      <c r="R1888" s="63" t="str">
        <f>IF(COUNTIF(Q1889:Q1890,"?")&gt;0,"?",IF(AND(S1888="◄",T1888="►"),"◄►",IF(S1888="◄","◄",IF(T1888="►","►",""))))</f>
        <v>◄</v>
      </c>
      <c r="S1888" s="64" t="str">
        <f>IF(SUM(S1889:S1890)+1=ROWS(S1889:S1890)-COUNTIF(S1889:S1890,"-"),"","◄")</f>
        <v>◄</v>
      </c>
      <c r="T1888" s="65" t="str">
        <f>IF(SUM(T1889:T1890)&gt;0,"►","")</f>
        <v/>
      </c>
      <c r="U1888" s="62"/>
      <c r="V1888" s="63" t="str">
        <f>IF(COUNTIF(U1889:U1890,"?")&gt;0,"?",IF(AND(W1888="◄",X1888="►"),"◄►",IF(W1888="◄","◄",IF(X1888="►","►",""))))</f>
        <v>◄</v>
      </c>
      <c r="W1888" s="64" t="str">
        <f>IF(SUM(W1889:W1890)+1=ROWS(W1889:W1890)-COUNTIF(W1889:W1890,"-"),"","◄")</f>
        <v>◄</v>
      </c>
      <c r="X1888" s="65" t="str">
        <f>IF(SUM(X1889:X1890)&gt;0,"►","")</f>
        <v/>
      </c>
      <c r="Y1888" s="66">
        <f>ROWS(Y1889:Y1890)-1</f>
        <v>1</v>
      </c>
      <c r="Z1888" s="67">
        <f>SUM(Z1889:Z1890)-Z1890</f>
        <v>0</v>
      </c>
      <c r="AA1888" s="68" t="s">
        <v>840</v>
      </c>
      <c r="AB1888" s="69"/>
      <c r="AC1888" s="67">
        <f>SUM(AC1889:AC1890)-AC1890</f>
        <v>0</v>
      </c>
      <c r="AD1888" s="68" t="s">
        <v>3335</v>
      </c>
      <c r="AE1888" s="69"/>
      <c r="AF1888" s="70" t="str">
        <f>IF(AG1888="◄","◄",IF(AG1888="ok","►",""))</f>
        <v>◄</v>
      </c>
      <c r="AG1888" s="71" t="str">
        <f>IF(AG1889&gt;0,"OK","◄")</f>
        <v>◄</v>
      </c>
      <c r="AH1888" s="62" t="str">
        <f>IF(AND(AI1888="◄",AJ1888="►"),"◄?►",IF(AI1888="◄","◄",IF(AJ1888="►","►","")))</f>
        <v>◄</v>
      </c>
      <c r="AI1888" s="64" t="str">
        <f>IF(AI1889&gt;0,"","◄")</f>
        <v>◄</v>
      </c>
      <c r="AJ1888" s="65" t="str">
        <f>IF(SUM(AJ1889:AJ1890)&gt;0,"►","")</f>
        <v/>
      </c>
      <c r="AK1888" s="570">
        <f>G1889</f>
        <v>28491</v>
      </c>
      <c r="AL1888" s="572" t="str">
        <f>P1888</f>
        <v xml:space="preserve"> ▬ folder Nr. 3  /  78 ▬</v>
      </c>
      <c r="AM1888" s="43"/>
      <c r="AN1888" s="1" t="str">
        <f>IF(AO1888="","",IF(COUNTIF(AN1889,"ok"),"","◄"))</f>
        <v>◄</v>
      </c>
      <c r="AO1888" s="9" t="str">
        <f>IF(COUNTIF(AP1888:BR1888,"◄")&gt;0,"◄","")</f>
        <v>◄</v>
      </c>
      <c r="AP1888" s="250" t="str">
        <f>IF(AP1889="-","",IF(AP1889&gt;0,"","◄"))</f>
        <v>◄</v>
      </c>
      <c r="AQ1888" s="251"/>
      <c r="AR1888" s="517">
        <f>IF(ISNONTEXT(AR1889)=TRUE,"_",1)</f>
        <v>1</v>
      </c>
      <c r="AS1888" s="250" t="str">
        <f>IF(AS1889="-","",IF(AS1889&gt;0,"","◄"))</f>
        <v>◄</v>
      </c>
      <c r="AT1888" s="251"/>
      <c r="AU1888" s="517">
        <f>IF(ISNONTEXT(AU1889)=TRUE,"_",AR1888+1)</f>
        <v>2</v>
      </c>
      <c r="AV1888" s="250" t="str">
        <f>IF(AV1889="-","",IF(AV1889&gt;0,"","◄"))</f>
        <v>◄</v>
      </c>
      <c r="AW1888" s="251"/>
      <c r="AX1888" s="517">
        <f>IF(ISNONTEXT(AX1889)=TRUE,"_",AU1888+1)</f>
        <v>3</v>
      </c>
      <c r="AY1888" s="250" t="str">
        <f>IF(AY1889="-","",IF(AY1889&gt;0,"","◄"))</f>
        <v/>
      </c>
      <c r="AZ1888" s="251"/>
      <c r="BA1888" s="517" t="str">
        <f>IF(ISNONTEXT(BA1889)=TRUE,"_",AX1888+1)</f>
        <v>_</v>
      </c>
      <c r="BB1888" s="250" t="str">
        <f>IF(BB1889="-","",IF(BB1889&gt;0,"","◄"))</f>
        <v/>
      </c>
      <c r="BC1888" s="251"/>
      <c r="BD1888" s="517" t="str">
        <f>IF(ISNONTEXT(BD1889)=TRUE,"_",BA1888+1)</f>
        <v>_</v>
      </c>
      <c r="BE1888" s="250" t="str">
        <f>IF(BE1889="-","",IF(BE1889&gt;0,"","◄"))</f>
        <v/>
      </c>
      <c r="BF1888" s="251"/>
      <c r="BG1888" s="517" t="str">
        <f>IF(ISNONTEXT(BG1889)=TRUE,"_",BD1888+1)</f>
        <v>_</v>
      </c>
      <c r="BH1888" s="250" t="str">
        <f>IF(BH1889="-","",IF(BH1889&gt;0,"","◄"))</f>
        <v/>
      </c>
      <c r="BI1888" s="251"/>
      <c r="BJ1888" s="517" t="str">
        <f>IF(ISNONTEXT(BJ1889)=TRUE,"_",BG1888+1)</f>
        <v>_</v>
      </c>
      <c r="BK1888" s="563" t="str">
        <f>IF(BK1889="-","",IF(BK1889&gt;0,"","◄"))</f>
        <v/>
      </c>
      <c r="BL1888" s="564"/>
      <c r="BM1888" s="517" t="str">
        <f>IF(ISNONTEXT(BM1889)=TRUE,"_",BJ1888+1)</f>
        <v>_</v>
      </c>
      <c r="BN1888" s="563" t="str">
        <f>IF(BN1889="-","",IF(BN1889&gt;0,"","◄"))</f>
        <v/>
      </c>
      <c r="BO1888" s="564"/>
      <c r="BP1888" s="517" t="str">
        <f>IF(ISNONTEXT(BP1889)=TRUE,"_",BM1888+1)</f>
        <v>_</v>
      </c>
      <c r="BQ1888" s="563" t="str">
        <f>IF(BQ1889="-","",IF(BQ1889&gt;0,"","◄"))</f>
        <v/>
      </c>
      <c r="BR1888" s="564"/>
      <c r="BS1888" s="517" t="str">
        <f>IF(ISNONTEXT(BS1889)=TRUE,"_",BP1888+1)</f>
        <v>_</v>
      </c>
      <c r="BT1888" s="563" t="str">
        <f>IF(BT1889="-","",IF(BT1889&gt;0,"","◄"))</f>
        <v>◄</v>
      </c>
      <c r="BU1888" s="564"/>
      <c r="BV1888" s="517" t="str">
        <f>IF(ISNONTEXT(BV1889)=TRUE,"_",1)</f>
        <v>_</v>
      </c>
      <c r="BW1888" s="563" t="str">
        <f>IF(BW1889="-","",IF(BW1889&gt;0,"","◄"))</f>
        <v>◄</v>
      </c>
      <c r="BX1888" s="564"/>
      <c r="BY1888" s="517" t="str">
        <f>IF(ISNONTEXT(BY1889)=TRUE,"_",BV1888+1)</f>
        <v>_</v>
      </c>
      <c r="BZ1888" s="26"/>
      <c r="CA1888" s="24"/>
      <c r="CB1888" s="25" t="str">
        <f>IF(CB1889&gt;0,"►","")</f>
        <v/>
      </c>
      <c r="CC1888" s="25" t="str">
        <f>IF(CC1889&gt;0,"►","")</f>
        <v/>
      </c>
      <c r="CD1888" s="517" t="str">
        <f>IF(ISNONTEXT(CD1889)=TRUE,"_",1)</f>
        <v>_</v>
      </c>
      <c r="CE1888" s="25" t="str">
        <f>IF(CE1889&gt;0,"►","")</f>
        <v/>
      </c>
      <c r="CF1888" s="25" t="str">
        <f>IF(CF1889&gt;0,"►","")</f>
        <v/>
      </c>
      <c r="CG1888" s="517" t="str">
        <f>IF(ISNONTEXT(CG1889)=TRUE,"_",CD1888+1)</f>
        <v>_</v>
      </c>
      <c r="CH1888" s="66">
        <f>ROWS(CH1889:CH1890)-1</f>
        <v>1</v>
      </c>
      <c r="CI1888" s="23" t="s">
        <v>836</v>
      </c>
    </row>
    <row r="1889" spans="1:87" ht="15" thickBot="1" x14ac:dyDescent="0.35">
      <c r="A1889" s="503"/>
      <c r="B1889" s="49"/>
      <c r="C1889" s="156">
        <f>B1889</f>
        <v>0</v>
      </c>
      <c r="D1889" s="457"/>
      <c r="E1889" s="73"/>
      <c r="F1889" s="74" t="s">
        <v>3961</v>
      </c>
      <c r="G1889" s="300">
        <v>28491</v>
      </c>
      <c r="H1889" s="76">
        <v>4.5</v>
      </c>
      <c r="I1889" s="119"/>
      <c r="J1889" s="119"/>
      <c r="K1889" s="79"/>
      <c r="L1889" s="79"/>
      <c r="M1889" s="79"/>
      <c r="N1889" s="80" t="s">
        <v>3962</v>
      </c>
      <c r="O1889" s="81"/>
      <c r="P1889" s="82"/>
      <c r="Q1889" s="83" t="str">
        <f>IF(R1889="?","?","")</f>
        <v/>
      </c>
      <c r="R1889" s="83" t="str">
        <f>IF(AND(S1889="",T1889&gt;0),"?",IF(S1889="","◄",IF(T1889&gt;=1,"►","")))</f>
        <v>◄</v>
      </c>
      <c r="S1889" s="84"/>
      <c r="T1889" s="85"/>
      <c r="U1889" s="83" t="str">
        <f>IF(V1889="?","?","")</f>
        <v/>
      </c>
      <c r="V1889" s="83" t="str">
        <f>IF(AND(W1889="",X1889&gt;0),"?",IF(W1889="","◄",IF(X1889&gt;=1,"►","")))</f>
        <v>◄</v>
      </c>
      <c r="W1889" s="86"/>
      <c r="X1889" s="85"/>
      <c r="Y1889" s="457"/>
      <c r="Z1889" s="87"/>
      <c r="AA1889" s="521">
        <f>(S1889*Z1889)</f>
        <v>0</v>
      </c>
      <c r="AB1889" s="520">
        <f>(T1889*AA1889)</f>
        <v>0</v>
      </c>
      <c r="AC1889" s="88"/>
      <c r="AD1889" s="519">
        <f>(W1889*AC1889)</f>
        <v>0</v>
      </c>
      <c r="AE1889" s="522">
        <f>(X1889*AD1889)</f>
        <v>0</v>
      </c>
      <c r="AF1889" s="89" t="str">
        <f>IF(AG1889&gt;0,"ok","◄")</f>
        <v>◄</v>
      </c>
      <c r="AG1889" s="90"/>
      <c r="AH1889" s="89" t="str">
        <f>IF(AND(AI1889="",AJ1889&gt;0),"?",IF(AI1889="","◄",IF(AJ1889&gt;=1,"►","")))</f>
        <v>◄</v>
      </c>
      <c r="AI1889" s="91"/>
      <c r="AJ1889" s="92"/>
      <c r="AK1889" s="586"/>
      <c r="AL1889" s="587"/>
      <c r="AM1889" s="43"/>
      <c r="AN1889" s="3" t="s">
        <v>3</v>
      </c>
      <c r="AO1889" s="12" t="s">
        <v>1</v>
      </c>
      <c r="AP1889" s="13"/>
      <c r="AQ1889" s="14"/>
      <c r="AR1889" s="15" t="s">
        <v>4</v>
      </c>
      <c r="AS1889" s="13"/>
      <c r="AT1889" s="14"/>
      <c r="AU1889" s="15" t="s">
        <v>339</v>
      </c>
      <c r="AV1889" s="13"/>
      <c r="AW1889" s="14"/>
      <c r="AX1889" s="15" t="s">
        <v>412</v>
      </c>
      <c r="AY1889" s="516" t="s">
        <v>6</v>
      </c>
      <c r="AZ1889" s="516" t="s">
        <v>6</v>
      </c>
      <c r="BA1889" s="516"/>
      <c r="BB1889" s="516" t="s">
        <v>6</v>
      </c>
      <c r="BC1889" s="516" t="s">
        <v>6</v>
      </c>
      <c r="BD1889" s="516"/>
      <c r="BE1889" s="516" t="s">
        <v>6</v>
      </c>
      <c r="BF1889" s="516" t="s">
        <v>6</v>
      </c>
      <c r="BG1889" s="516"/>
      <c r="BH1889" s="516" t="s">
        <v>6</v>
      </c>
      <c r="BI1889" s="516" t="s">
        <v>6</v>
      </c>
      <c r="BJ1889" s="516"/>
      <c r="BK1889" s="516" t="s">
        <v>6</v>
      </c>
      <c r="BL1889" s="516" t="s">
        <v>6</v>
      </c>
      <c r="BM1889" s="516"/>
      <c r="BN1889" s="516" t="s">
        <v>6</v>
      </c>
      <c r="BO1889" s="516" t="s">
        <v>6</v>
      </c>
      <c r="BP1889" s="516"/>
      <c r="BQ1889" s="516" t="s">
        <v>6</v>
      </c>
      <c r="BR1889" s="516" t="s">
        <v>6</v>
      </c>
      <c r="BS1889" s="516"/>
      <c r="BT1889" s="32"/>
      <c r="BU1889" s="33"/>
      <c r="BV1889" s="34"/>
      <c r="BW1889" s="32"/>
      <c r="BX1889" s="33"/>
      <c r="BY1889" s="34"/>
      <c r="BZ1889" s="35"/>
      <c r="CA1889" s="24"/>
      <c r="CB1889" s="36"/>
      <c r="CC1889" s="33"/>
      <c r="CD1889" s="37"/>
      <c r="CE1889" s="36"/>
      <c r="CF1889" s="38"/>
      <c r="CG1889" s="39"/>
      <c r="CH1889" s="457"/>
      <c r="CI1889" s="23" t="s">
        <v>836</v>
      </c>
    </row>
    <row r="1890" spans="1:87" ht="16.8" customHeight="1" thickTop="1" thickBot="1" x14ac:dyDescent="0.35">
      <c r="A1890" s="505" t="str">
        <f>IF(COUNTIF(B1891:B1892,"x")&gt;0,"x","")</f>
        <v/>
      </c>
      <c r="B1890" s="57"/>
      <c r="C1890" s="510" t="str">
        <f>A1890</f>
        <v/>
      </c>
      <c r="D1890" s="66">
        <f>ROWS(D1891:D1892)-1</f>
        <v>1</v>
      </c>
      <c r="E1890" s="58" t="s">
        <v>3963</v>
      </c>
      <c r="F1890" s="59"/>
      <c r="G1890" s="301"/>
      <c r="H1890" s="6"/>
      <c r="I1890" s="18"/>
      <c r="J1890" s="18"/>
      <c r="K1890" s="18"/>
      <c r="L1890" s="18"/>
      <c r="M1890" s="18"/>
      <c r="N1890" s="46"/>
      <c r="O1890" s="60" t="s">
        <v>3964</v>
      </c>
      <c r="P1890" s="61" t="s">
        <v>6999</v>
      </c>
      <c r="Q1890" s="62"/>
      <c r="R1890" s="63" t="str">
        <f>IF(COUNTIF(Q1891:Q1892,"?")&gt;0,"?",IF(AND(S1890="◄",T1890="►"),"◄►",IF(S1890="◄","◄",IF(T1890="►","►",""))))</f>
        <v>◄</v>
      </c>
      <c r="S1890" s="64" t="str">
        <f>IF(SUM(S1891:S1892)+1=ROWS(S1891:S1892)-COUNTIF(S1891:S1892,"-"),"","◄")</f>
        <v>◄</v>
      </c>
      <c r="T1890" s="65" t="str">
        <f>IF(SUM(T1891:T1892)&gt;0,"►","")</f>
        <v/>
      </c>
      <c r="U1890" s="62"/>
      <c r="V1890" s="63" t="str">
        <f>IF(COUNTIF(U1891:U1892,"?")&gt;0,"?",IF(AND(W1890="◄",X1890="►"),"◄►",IF(W1890="◄","◄",IF(X1890="►","►",""))))</f>
        <v>◄</v>
      </c>
      <c r="W1890" s="64" t="str">
        <f>IF(SUM(W1891:W1892)+1=ROWS(W1891:W1892)-COUNTIF(W1891:W1892,"-"),"","◄")</f>
        <v>◄</v>
      </c>
      <c r="X1890" s="65" t="str">
        <f>IF(SUM(X1891:X1892)&gt;0,"►","")</f>
        <v/>
      </c>
      <c r="Y1890" s="66">
        <f>ROWS(Y1891:Y1892)-1</f>
        <v>1</v>
      </c>
      <c r="Z1890" s="67">
        <f>SUM(Z1891:Z1892)-Z1892</f>
        <v>0</v>
      </c>
      <c r="AA1890" s="68" t="s">
        <v>840</v>
      </c>
      <c r="AB1890" s="69"/>
      <c r="AC1890" s="67">
        <f>SUM(AC1891:AC1892)-AC1892</f>
        <v>0</v>
      </c>
      <c r="AD1890" s="68" t="s">
        <v>3335</v>
      </c>
      <c r="AE1890" s="69"/>
      <c r="AF1890" s="70" t="str">
        <f>IF(AG1890="◄","◄",IF(AG1890="ok","►",""))</f>
        <v>◄</v>
      </c>
      <c r="AG1890" s="71" t="str">
        <f>IF(AG1891&gt;0,"OK","◄")</f>
        <v>◄</v>
      </c>
      <c r="AH1890" s="62" t="str">
        <f>IF(AND(AI1890="◄",AJ1890="►"),"◄?►",IF(AI1890="◄","◄",IF(AJ1890="►","►","")))</f>
        <v>◄</v>
      </c>
      <c r="AI1890" s="64" t="str">
        <f>IF(AI1891&gt;0,"","◄")</f>
        <v>◄</v>
      </c>
      <c r="AJ1890" s="65" t="str">
        <f>IF(SUM(AJ1891:AJ1892)&gt;0,"►","")</f>
        <v/>
      </c>
      <c r="AK1890" s="570">
        <f>G1891</f>
        <v>28491</v>
      </c>
      <c r="AL1890" s="572" t="str">
        <f>P1890</f>
        <v xml:space="preserve"> ▬ folder Nr. 3bis  /  78 ▬</v>
      </c>
      <c r="AM1890" s="43"/>
      <c r="AN1890" s="1" t="str">
        <f>IF(AO1890="","",IF(COUNTIF(AN1891,"ok"),"","◄"))</f>
        <v>◄</v>
      </c>
      <c r="AO1890" s="9" t="str">
        <f>IF(COUNTIF(AP1890:BR1890,"◄")&gt;0,"◄","")</f>
        <v>◄</v>
      </c>
      <c r="AP1890" s="250" t="str">
        <f>IF(AP1891="-","",IF(AP1891&gt;0,"","◄"))</f>
        <v>◄</v>
      </c>
      <c r="AQ1890" s="251"/>
      <c r="AR1890" s="517">
        <f>IF(ISNONTEXT(AR1891)=TRUE,"_",1)</f>
        <v>1</v>
      </c>
      <c r="AS1890" s="250" t="str">
        <f>IF(AS1891="-","",IF(AS1891&gt;0,"","◄"))</f>
        <v>◄</v>
      </c>
      <c r="AT1890" s="251"/>
      <c r="AU1890" s="517">
        <f>IF(ISNONTEXT(AU1891)=TRUE,"_",AR1890+1)</f>
        <v>2</v>
      </c>
      <c r="AV1890" s="250" t="str">
        <f>IF(AV1891="-","",IF(AV1891&gt;0,"","◄"))</f>
        <v>◄</v>
      </c>
      <c r="AW1890" s="251"/>
      <c r="AX1890" s="517">
        <f>IF(ISNONTEXT(AX1891)=TRUE,"_",AU1890+1)</f>
        <v>3</v>
      </c>
      <c r="AY1890" s="250" t="str">
        <f>IF(AY1891="-","",IF(AY1891&gt;0,"","◄"))</f>
        <v/>
      </c>
      <c r="AZ1890" s="251"/>
      <c r="BA1890" s="517" t="str">
        <f>IF(ISNONTEXT(BA1891)=TRUE,"_",AX1890+1)</f>
        <v>_</v>
      </c>
      <c r="BB1890" s="250" t="str">
        <f>IF(BB1891="-","",IF(BB1891&gt;0,"","◄"))</f>
        <v/>
      </c>
      <c r="BC1890" s="251"/>
      <c r="BD1890" s="517" t="str">
        <f>IF(ISNONTEXT(BD1891)=TRUE,"_",BA1890+1)</f>
        <v>_</v>
      </c>
      <c r="BE1890" s="250" t="str">
        <f>IF(BE1891="-","",IF(BE1891&gt;0,"","◄"))</f>
        <v/>
      </c>
      <c r="BF1890" s="251"/>
      <c r="BG1890" s="517" t="str">
        <f>IF(ISNONTEXT(BG1891)=TRUE,"_",BD1890+1)</f>
        <v>_</v>
      </c>
      <c r="BH1890" s="250" t="str">
        <f>IF(BH1891="-","",IF(BH1891&gt;0,"","◄"))</f>
        <v/>
      </c>
      <c r="BI1890" s="251"/>
      <c r="BJ1890" s="517" t="str">
        <f>IF(ISNONTEXT(BJ1891)=TRUE,"_",BG1890+1)</f>
        <v>_</v>
      </c>
      <c r="BK1890" s="563" t="str">
        <f>IF(BK1891="-","",IF(BK1891&gt;0,"","◄"))</f>
        <v/>
      </c>
      <c r="BL1890" s="564"/>
      <c r="BM1890" s="517" t="str">
        <f>IF(ISNONTEXT(BM1891)=TRUE,"_",BJ1890+1)</f>
        <v>_</v>
      </c>
      <c r="BN1890" s="563" t="str">
        <f>IF(BN1891="-","",IF(BN1891&gt;0,"","◄"))</f>
        <v/>
      </c>
      <c r="BO1890" s="564"/>
      <c r="BP1890" s="517" t="str">
        <f>IF(ISNONTEXT(BP1891)=TRUE,"_",BM1890+1)</f>
        <v>_</v>
      </c>
      <c r="BQ1890" s="563" t="str">
        <f>IF(BQ1891="-","",IF(BQ1891&gt;0,"","◄"))</f>
        <v/>
      </c>
      <c r="BR1890" s="564"/>
      <c r="BS1890" s="517" t="str">
        <f>IF(ISNONTEXT(BS1891)=TRUE,"_",BP1890+1)</f>
        <v>_</v>
      </c>
      <c r="BT1890" s="563" t="str">
        <f>IF(BT1891="-","",IF(BT1891&gt;0,"","◄"))</f>
        <v>◄</v>
      </c>
      <c r="BU1890" s="564"/>
      <c r="BV1890" s="517" t="str">
        <f>IF(ISNONTEXT(BV1891)=TRUE,"_",1)</f>
        <v>_</v>
      </c>
      <c r="BW1890" s="563" t="str">
        <f>IF(BW1891="-","",IF(BW1891&gt;0,"","◄"))</f>
        <v>◄</v>
      </c>
      <c r="BX1890" s="564"/>
      <c r="BY1890" s="517" t="str">
        <f>IF(ISNONTEXT(BY1891)=TRUE,"_",BV1890+1)</f>
        <v>_</v>
      </c>
      <c r="BZ1890" s="26"/>
      <c r="CA1890" s="24"/>
      <c r="CB1890" s="25" t="str">
        <f>IF(CB1891&gt;0,"►","")</f>
        <v/>
      </c>
      <c r="CC1890" s="25" t="str">
        <f>IF(CC1891&gt;0,"►","")</f>
        <v/>
      </c>
      <c r="CD1890" s="517" t="str">
        <f>IF(ISNONTEXT(CD1891)=TRUE,"_",1)</f>
        <v>_</v>
      </c>
      <c r="CE1890" s="25" t="str">
        <f>IF(CE1891&gt;0,"►","")</f>
        <v/>
      </c>
      <c r="CF1890" s="25" t="str">
        <f>IF(CF1891&gt;0,"►","")</f>
        <v/>
      </c>
      <c r="CG1890" s="517" t="str">
        <f>IF(ISNONTEXT(CG1891)=TRUE,"_",CD1890+1)</f>
        <v>_</v>
      </c>
      <c r="CH1890" s="66">
        <f>ROWS(CH1891:CH1892)-1</f>
        <v>1</v>
      </c>
      <c r="CI1890" s="23" t="s">
        <v>836</v>
      </c>
    </row>
    <row r="1891" spans="1:87" ht="15" thickBot="1" x14ac:dyDescent="0.35">
      <c r="A1891" s="503"/>
      <c r="B1891" s="49"/>
      <c r="C1891" s="156">
        <f>B1891</f>
        <v>0</v>
      </c>
      <c r="D1891" s="457"/>
      <c r="E1891" s="73"/>
      <c r="F1891" s="74" t="s">
        <v>3965</v>
      </c>
      <c r="G1891" s="300">
        <v>28491</v>
      </c>
      <c r="H1891" s="76">
        <v>8</v>
      </c>
      <c r="I1891" s="119"/>
      <c r="J1891" s="119"/>
      <c r="K1891" s="79"/>
      <c r="L1891" s="79"/>
      <c r="M1891" s="79"/>
      <c r="N1891" s="80" t="s">
        <v>3966</v>
      </c>
      <c r="O1891" s="81"/>
      <c r="P1891" s="82"/>
      <c r="Q1891" s="83" t="str">
        <f>IF(R1891="?","?","")</f>
        <v/>
      </c>
      <c r="R1891" s="83" t="str">
        <f>IF(AND(S1891="",T1891&gt;0),"?",IF(S1891="","◄",IF(T1891&gt;=1,"►","")))</f>
        <v>◄</v>
      </c>
      <c r="S1891" s="84"/>
      <c r="T1891" s="85"/>
      <c r="U1891" s="83" t="str">
        <f>IF(V1891="?","?","")</f>
        <v/>
      </c>
      <c r="V1891" s="83" t="str">
        <f>IF(AND(W1891="",X1891&gt;0),"?",IF(W1891="","◄",IF(X1891&gt;=1,"►","")))</f>
        <v>◄</v>
      </c>
      <c r="W1891" s="86"/>
      <c r="X1891" s="85"/>
      <c r="Y1891" s="457"/>
      <c r="Z1891" s="87"/>
      <c r="AA1891" s="521">
        <f>(S1891*Z1891)</f>
        <v>0</v>
      </c>
      <c r="AB1891" s="520">
        <f>(T1891*AA1891)</f>
        <v>0</v>
      </c>
      <c r="AC1891" s="88"/>
      <c r="AD1891" s="519">
        <f>(W1891*AC1891)</f>
        <v>0</v>
      </c>
      <c r="AE1891" s="522">
        <f>(X1891*AD1891)</f>
        <v>0</v>
      </c>
      <c r="AF1891" s="89" t="str">
        <f>IF(AG1891&gt;0,"ok","◄")</f>
        <v>◄</v>
      </c>
      <c r="AG1891" s="90"/>
      <c r="AH1891" s="89" t="str">
        <f>IF(AND(AI1891="",AJ1891&gt;0),"?",IF(AI1891="","◄",IF(AJ1891&gt;=1,"►","")))</f>
        <v>◄</v>
      </c>
      <c r="AI1891" s="91"/>
      <c r="AJ1891" s="92"/>
      <c r="AK1891" s="586"/>
      <c r="AL1891" s="587"/>
      <c r="AM1891" s="43"/>
      <c r="AN1891" s="3" t="s">
        <v>3</v>
      </c>
      <c r="AO1891" s="12" t="s">
        <v>1</v>
      </c>
      <c r="AP1891" s="13"/>
      <c r="AQ1891" s="14"/>
      <c r="AR1891" s="15" t="s">
        <v>39</v>
      </c>
      <c r="AS1891" s="13"/>
      <c r="AT1891" s="14"/>
      <c r="AU1891" s="15" t="s">
        <v>164</v>
      </c>
      <c r="AV1891" s="13"/>
      <c r="AW1891" s="14"/>
      <c r="AX1891" s="15" t="s">
        <v>4</v>
      </c>
      <c r="AY1891" s="516" t="s">
        <v>6</v>
      </c>
      <c r="AZ1891" s="516" t="s">
        <v>6</v>
      </c>
      <c r="BA1891" s="516"/>
      <c r="BB1891" s="516" t="s">
        <v>6</v>
      </c>
      <c r="BC1891" s="516" t="s">
        <v>6</v>
      </c>
      <c r="BD1891" s="516"/>
      <c r="BE1891" s="516" t="s">
        <v>6</v>
      </c>
      <c r="BF1891" s="516" t="s">
        <v>6</v>
      </c>
      <c r="BG1891" s="516"/>
      <c r="BH1891" s="516" t="s">
        <v>6</v>
      </c>
      <c r="BI1891" s="516" t="s">
        <v>6</v>
      </c>
      <c r="BJ1891" s="516"/>
      <c r="BK1891" s="516" t="s">
        <v>6</v>
      </c>
      <c r="BL1891" s="516" t="s">
        <v>6</v>
      </c>
      <c r="BM1891" s="516"/>
      <c r="BN1891" s="516" t="s">
        <v>6</v>
      </c>
      <c r="BO1891" s="516" t="s">
        <v>6</v>
      </c>
      <c r="BP1891" s="516"/>
      <c r="BQ1891" s="516" t="s">
        <v>6</v>
      </c>
      <c r="BR1891" s="516" t="s">
        <v>6</v>
      </c>
      <c r="BS1891" s="516"/>
      <c r="BT1891" s="32"/>
      <c r="BU1891" s="33"/>
      <c r="BV1891" s="34"/>
      <c r="BW1891" s="32"/>
      <c r="BX1891" s="33"/>
      <c r="BY1891" s="34"/>
      <c r="BZ1891" s="35"/>
      <c r="CA1891" s="24"/>
      <c r="CB1891" s="36"/>
      <c r="CC1891" s="33"/>
      <c r="CD1891" s="37"/>
      <c r="CE1891" s="36"/>
      <c r="CF1891" s="38"/>
      <c r="CG1891" s="39"/>
      <c r="CH1891" s="457"/>
      <c r="CI1891" s="23" t="s">
        <v>836</v>
      </c>
    </row>
    <row r="1892" spans="1:87" ht="34.200000000000003" customHeight="1" thickTop="1" thickBot="1" x14ac:dyDescent="0.35">
      <c r="A1892" s="505" t="str">
        <f>IF(COUNTIF(B1893:B1894,"x")&gt;0,"x","")</f>
        <v/>
      </c>
      <c r="B1892" s="57"/>
      <c r="C1892" s="510" t="str">
        <f>A1892</f>
        <v/>
      </c>
      <c r="D1892" s="66">
        <f>ROWS(D1893:D1894)-1</f>
        <v>1</v>
      </c>
      <c r="E1892" s="643" t="s">
        <v>3967</v>
      </c>
      <c r="F1892" s="644"/>
      <c r="G1892" s="644"/>
      <c r="H1892" s="644"/>
      <c r="I1892" s="644"/>
      <c r="J1892" s="644"/>
      <c r="K1892" s="644"/>
      <c r="L1892" s="644"/>
      <c r="M1892" s="644"/>
      <c r="N1892" s="644"/>
      <c r="O1892" s="60" t="s">
        <v>3968</v>
      </c>
      <c r="P1892" s="61" t="s">
        <v>7000</v>
      </c>
      <c r="Q1892" s="62"/>
      <c r="R1892" s="63" t="str">
        <f>IF(COUNTIF(Q1893:Q1894,"?")&gt;0,"?",IF(AND(S1892="◄",T1892="►"),"◄►",IF(S1892="◄","◄",IF(T1892="►","►",""))))</f>
        <v>◄</v>
      </c>
      <c r="S1892" s="64" t="str">
        <f>IF(SUM(S1893:S1894)+1=ROWS(S1893:S1894)-COUNTIF(S1893:S1894,"-"),"","◄")</f>
        <v>◄</v>
      </c>
      <c r="T1892" s="65" t="str">
        <f>IF(SUM(T1893:T1894)&gt;0,"►","")</f>
        <v/>
      </c>
      <c r="U1892" s="62"/>
      <c r="V1892" s="63" t="str">
        <f>IF(COUNTIF(U1893:U1894,"?")&gt;0,"?",IF(AND(W1892="◄",X1892="►"),"◄►",IF(W1892="◄","◄",IF(X1892="►","►",""))))</f>
        <v>◄</v>
      </c>
      <c r="W1892" s="64" t="str">
        <f>IF(SUM(W1893:W1894)+1=ROWS(W1893:W1894)-COUNTIF(W1893:W1894,"-"),"","◄")</f>
        <v>◄</v>
      </c>
      <c r="X1892" s="65" t="str">
        <f>IF(SUM(X1893:X1894)&gt;0,"►","")</f>
        <v/>
      </c>
      <c r="Y1892" s="66">
        <f>ROWS(Y1893:Y1894)-1</f>
        <v>1</v>
      </c>
      <c r="Z1892" s="67">
        <f>SUM(Z1893:Z1894)-Z1894</f>
        <v>0</v>
      </c>
      <c r="AA1892" s="68" t="s">
        <v>840</v>
      </c>
      <c r="AB1892" s="69"/>
      <c r="AC1892" s="67">
        <f>SUM(AC1893:AC1894)-AC1894</f>
        <v>0</v>
      </c>
      <c r="AD1892" s="68" t="s">
        <v>3335</v>
      </c>
      <c r="AE1892" s="69"/>
      <c r="AF1892" s="70" t="str">
        <f>IF(AG1892="◄","◄",IF(AG1892="ok","►",""))</f>
        <v>◄</v>
      </c>
      <c r="AG1892" s="71" t="str">
        <f>IF(AG1893&gt;0,"OK","◄")</f>
        <v>◄</v>
      </c>
      <c r="AH1892" s="62" t="str">
        <f>IF(AND(AI1892="◄",AJ1892="►"),"◄?►",IF(AI1892="◄","◄",IF(AJ1892="►","►","")))</f>
        <v>◄</v>
      </c>
      <c r="AI1892" s="64" t="str">
        <f>IF(AI1893&gt;0,"","◄")</f>
        <v>◄</v>
      </c>
      <c r="AJ1892" s="65" t="str">
        <f>IF(SUM(AJ1893:AJ1894)&gt;0,"►","")</f>
        <v/>
      </c>
      <c r="AK1892" s="570">
        <f>G1893</f>
        <v>28491</v>
      </c>
      <c r="AL1892" s="572" t="str">
        <f>P1892</f>
        <v xml:space="preserve"> ▬ folder Nr. 4  /  78 ▬</v>
      </c>
      <c r="AM1892" s="43"/>
      <c r="AN1892" s="1" t="str">
        <f>IF(AO1892="","",IF(COUNTIF(AN1893,"ok"),"","◄"))</f>
        <v>◄</v>
      </c>
      <c r="AO1892" s="9" t="str">
        <f>IF(COUNTIF(AP1892:BR1892,"◄")&gt;0,"◄","")</f>
        <v>◄</v>
      </c>
      <c r="AP1892" s="250" t="str">
        <f>IF(AP1893="-","",IF(AP1893&gt;0,"","◄"))</f>
        <v>◄</v>
      </c>
      <c r="AQ1892" s="251"/>
      <c r="AR1892" s="517">
        <f>IF(ISNONTEXT(AR1893)=TRUE,"_",1)</f>
        <v>1</v>
      </c>
      <c r="AS1892" s="250" t="str">
        <f>IF(AS1893="-","",IF(AS1893&gt;0,"","◄"))</f>
        <v>◄</v>
      </c>
      <c r="AT1892" s="251"/>
      <c r="AU1892" s="517">
        <f>IF(ISNONTEXT(AU1893)=TRUE,"_",AR1892+1)</f>
        <v>2</v>
      </c>
      <c r="AV1892" s="250" t="str">
        <f>IF(AV1893="-","",IF(AV1893&gt;0,"","◄"))</f>
        <v>◄</v>
      </c>
      <c r="AW1892" s="251"/>
      <c r="AX1892" s="517">
        <f>IF(ISNONTEXT(AX1893)=TRUE,"_",AU1892+1)</f>
        <v>3</v>
      </c>
      <c r="AY1892" s="250" t="str">
        <f>IF(AY1893="-","",IF(AY1893&gt;0,"","◄"))</f>
        <v>◄</v>
      </c>
      <c r="AZ1892" s="251"/>
      <c r="BA1892" s="517">
        <f>IF(ISNONTEXT(BA1893)=TRUE,"_",AX1892+1)</f>
        <v>4</v>
      </c>
      <c r="BB1892" s="250" t="str">
        <f>IF(BB1893="-","",IF(BB1893&gt;0,"","◄"))</f>
        <v>◄</v>
      </c>
      <c r="BC1892" s="251"/>
      <c r="BD1892" s="517">
        <f>IF(ISNONTEXT(BD1893)=TRUE,"_",BA1892+1)</f>
        <v>5</v>
      </c>
      <c r="BE1892" s="250" t="str">
        <f>IF(BE1893="-","",IF(BE1893&gt;0,"","◄"))</f>
        <v>◄</v>
      </c>
      <c r="BF1892" s="251"/>
      <c r="BG1892" s="517">
        <f>IF(ISNONTEXT(BG1893)=TRUE,"_",BD1892+1)</f>
        <v>6</v>
      </c>
      <c r="BH1892" s="250" t="str">
        <f>IF(BH1893="-","",IF(BH1893&gt;0,"","◄"))</f>
        <v>◄</v>
      </c>
      <c r="BI1892" s="251"/>
      <c r="BJ1892" s="517">
        <f>IF(ISNONTEXT(BJ1893)=TRUE,"_",BG1892+1)</f>
        <v>7</v>
      </c>
      <c r="BK1892" s="563" t="str">
        <f>IF(BK1893="-","",IF(BK1893&gt;0,"","◄"))</f>
        <v>◄</v>
      </c>
      <c r="BL1892" s="564"/>
      <c r="BM1892" s="517">
        <f>IF(ISNONTEXT(BM1893)=TRUE,"_",BJ1892+1)</f>
        <v>8</v>
      </c>
      <c r="BN1892" s="563" t="str">
        <f>IF(BN1893="-","",IF(BN1893&gt;0,"","◄"))</f>
        <v>◄</v>
      </c>
      <c r="BO1892" s="564"/>
      <c r="BP1892" s="517">
        <f>IF(ISNONTEXT(BP1893)=TRUE,"_",BM1892+1)</f>
        <v>9</v>
      </c>
      <c r="BQ1892" s="563" t="str">
        <f>IF(BQ1893="-","",IF(BQ1893&gt;0,"","◄"))</f>
        <v/>
      </c>
      <c r="BR1892" s="564"/>
      <c r="BS1892" s="517" t="str">
        <f>IF(ISNONTEXT(BS1893)=TRUE,"_",BP1892+1)</f>
        <v>_</v>
      </c>
      <c r="BT1892" s="563" t="str">
        <f>IF(BT1893="-","",IF(BT1893&gt;0,"","◄"))</f>
        <v>◄</v>
      </c>
      <c r="BU1892" s="564"/>
      <c r="BV1892" s="517" t="str">
        <f>IF(ISNONTEXT(BV1893)=TRUE,"_",1)</f>
        <v>_</v>
      </c>
      <c r="BW1892" s="563" t="str">
        <f>IF(BW1893="-","",IF(BW1893&gt;0,"","◄"))</f>
        <v>◄</v>
      </c>
      <c r="BX1892" s="564"/>
      <c r="BY1892" s="517" t="str">
        <f>IF(ISNONTEXT(BY1893)=TRUE,"_",BV1892+1)</f>
        <v>_</v>
      </c>
      <c r="BZ1892" s="26"/>
      <c r="CA1892" s="24"/>
      <c r="CB1892" s="25" t="str">
        <f>IF(CB1893&gt;0,"►","")</f>
        <v/>
      </c>
      <c r="CC1892" s="25" t="str">
        <f>IF(CC1893&gt;0,"►","")</f>
        <v/>
      </c>
      <c r="CD1892" s="517" t="str">
        <f>IF(ISNONTEXT(CD1893)=TRUE,"_",1)</f>
        <v>_</v>
      </c>
      <c r="CE1892" s="25" t="str">
        <f>IF(CE1893&gt;0,"►","")</f>
        <v/>
      </c>
      <c r="CF1892" s="25" t="str">
        <f>IF(CF1893&gt;0,"►","")</f>
        <v/>
      </c>
      <c r="CG1892" s="517" t="str">
        <f>IF(ISNONTEXT(CG1893)=TRUE,"_",CD1892+1)</f>
        <v>_</v>
      </c>
      <c r="CH1892" s="66">
        <f>ROWS(CH1893:CH1894)-1</f>
        <v>1</v>
      </c>
      <c r="CI1892" s="23" t="s">
        <v>836</v>
      </c>
    </row>
    <row r="1893" spans="1:87" ht="15" thickBot="1" x14ac:dyDescent="0.35">
      <c r="A1893" s="503"/>
      <c r="B1893" s="49"/>
      <c r="C1893" s="156">
        <f>B1893</f>
        <v>0</v>
      </c>
      <c r="D1893" s="457"/>
      <c r="E1893" s="73"/>
      <c r="F1893" s="74" t="s">
        <v>3969</v>
      </c>
      <c r="G1893" s="300">
        <v>28491</v>
      </c>
      <c r="H1893" s="76">
        <v>8</v>
      </c>
      <c r="I1893" s="119"/>
      <c r="J1893" s="119"/>
      <c r="K1893" s="79"/>
      <c r="L1893" s="79"/>
      <c r="M1893" s="79"/>
      <c r="N1893" s="80" t="s">
        <v>3970</v>
      </c>
      <c r="O1893" s="81"/>
      <c r="P1893" s="82"/>
      <c r="Q1893" s="83" t="str">
        <f>IF(R1893="?","?","")</f>
        <v/>
      </c>
      <c r="R1893" s="83" t="str">
        <f>IF(AND(S1893="",T1893&gt;0),"?",IF(S1893="","◄",IF(T1893&gt;=1,"►","")))</f>
        <v>◄</v>
      </c>
      <c r="S1893" s="84"/>
      <c r="T1893" s="85"/>
      <c r="U1893" s="83" t="str">
        <f>IF(V1893="?","?","")</f>
        <v/>
      </c>
      <c r="V1893" s="83" t="str">
        <f>IF(AND(W1893="",X1893&gt;0),"?",IF(W1893="","◄",IF(X1893&gt;=1,"►","")))</f>
        <v>◄</v>
      </c>
      <c r="W1893" s="86"/>
      <c r="X1893" s="85"/>
      <c r="Y1893" s="457"/>
      <c r="Z1893" s="87"/>
      <c r="AA1893" s="521">
        <f>(S1893*Z1893)</f>
        <v>0</v>
      </c>
      <c r="AB1893" s="520">
        <f>(T1893*AA1893)</f>
        <v>0</v>
      </c>
      <c r="AC1893" s="88"/>
      <c r="AD1893" s="519">
        <f>(W1893*AC1893)</f>
        <v>0</v>
      </c>
      <c r="AE1893" s="522">
        <f>(X1893*AD1893)</f>
        <v>0</v>
      </c>
      <c r="AF1893" s="89" t="str">
        <f>IF(AG1893&gt;0,"ok","◄")</f>
        <v>◄</v>
      </c>
      <c r="AG1893" s="90"/>
      <c r="AH1893" s="89" t="str">
        <f>IF(AND(AI1893="",AJ1893&gt;0),"?",IF(AI1893="","◄",IF(AJ1893&gt;=1,"►","")))</f>
        <v>◄</v>
      </c>
      <c r="AI1893" s="91"/>
      <c r="AJ1893" s="92"/>
      <c r="AK1893" s="586"/>
      <c r="AL1893" s="587"/>
      <c r="AM1893" s="43"/>
      <c r="AN1893" s="3" t="s">
        <v>3</v>
      </c>
      <c r="AO1893" s="12" t="s">
        <v>1</v>
      </c>
      <c r="AP1893" s="13"/>
      <c r="AQ1893" s="14"/>
      <c r="AR1893" s="15" t="s">
        <v>311</v>
      </c>
      <c r="AS1893" s="13"/>
      <c r="AT1893" s="14"/>
      <c r="AU1893" s="15" t="s">
        <v>413</v>
      </c>
      <c r="AV1893" s="13"/>
      <c r="AW1893" s="14"/>
      <c r="AX1893" s="15" t="s">
        <v>4</v>
      </c>
      <c r="AY1893" s="13"/>
      <c r="AZ1893" s="14"/>
      <c r="BA1893" s="15" t="s">
        <v>248</v>
      </c>
      <c r="BB1893" s="13"/>
      <c r="BC1893" s="14"/>
      <c r="BD1893" s="15" t="s">
        <v>233</v>
      </c>
      <c r="BE1893" s="13"/>
      <c r="BF1893" s="14"/>
      <c r="BG1893" s="15" t="s">
        <v>223</v>
      </c>
      <c r="BH1893" s="13"/>
      <c r="BI1893" s="14"/>
      <c r="BJ1893" s="15" t="s">
        <v>168</v>
      </c>
      <c r="BK1893" s="13"/>
      <c r="BL1893" s="14"/>
      <c r="BM1893" s="15" t="s">
        <v>414</v>
      </c>
      <c r="BN1893" s="13"/>
      <c r="BO1893" s="14"/>
      <c r="BP1893" s="15" t="s">
        <v>415</v>
      </c>
      <c r="BQ1893" s="516" t="s">
        <v>6</v>
      </c>
      <c r="BR1893" s="516" t="s">
        <v>6</v>
      </c>
      <c r="BS1893" s="516"/>
      <c r="BT1893" s="32"/>
      <c r="BU1893" s="33"/>
      <c r="BV1893" s="34"/>
      <c r="BW1893" s="32"/>
      <c r="BX1893" s="33"/>
      <c r="BY1893" s="34"/>
      <c r="BZ1893" s="35"/>
      <c r="CA1893" s="24"/>
      <c r="CB1893" s="36"/>
      <c r="CC1893" s="33"/>
      <c r="CD1893" s="37"/>
      <c r="CE1893" s="36"/>
      <c r="CF1893" s="38"/>
      <c r="CG1893" s="39"/>
      <c r="CH1893" s="457"/>
      <c r="CI1893" s="23" t="s">
        <v>836</v>
      </c>
    </row>
    <row r="1894" spans="1:87" ht="22.2" thickTop="1" thickBot="1" x14ac:dyDescent="0.35">
      <c r="A1894" s="505" t="str">
        <f>IF(COUNTIF(B1895:B1898,"x")&gt;0,"x","")</f>
        <v/>
      </c>
      <c r="B1894" s="57"/>
      <c r="C1894" s="510" t="str">
        <f>A1894</f>
        <v/>
      </c>
      <c r="D1894" s="66">
        <f>ROWS(D1895:D1898)-1</f>
        <v>3</v>
      </c>
      <c r="E1894" s="58" t="s">
        <v>3971</v>
      </c>
      <c r="F1894" s="59"/>
      <c r="G1894" s="301"/>
      <c r="H1894" s="6"/>
      <c r="I1894" s="18"/>
      <c r="J1894" s="18"/>
      <c r="K1894" s="18"/>
      <c r="L1894" s="18"/>
      <c r="M1894" s="18"/>
      <c r="N1894" s="46"/>
      <c r="O1894" s="60" t="s">
        <v>3972</v>
      </c>
      <c r="P1894" s="61" t="s">
        <v>7001</v>
      </c>
      <c r="Q1894" s="143"/>
      <c r="R1894" s="63" t="str">
        <f>IF(COUNTIF(Q1895:Q1898,"?")&gt;0,"?",IF(AND(S1894="◄",T1894="►"),"◄►",IF(S1894="◄","◄",IF(T1894="►","►",""))))</f>
        <v>◄</v>
      </c>
      <c r="S1894" s="64" t="str">
        <f>IF(SUM(S1895:S1898)+1=ROWS(S1895:S1898)-COUNTIF(S1895:S1898,"-"),"","◄")</f>
        <v>◄</v>
      </c>
      <c r="T1894" s="65" t="str">
        <f>IF(SUM(T1895:T1898)&gt;0,"►","")</f>
        <v/>
      </c>
      <c r="U1894" s="146"/>
      <c r="V1894" s="63" t="str">
        <f>IF(COUNTIF(U1895:U1898,"?")&gt;0,"?",IF(AND(W1894="◄",X1894="►"),"◄►",IF(W1894="◄","◄",IF(X1894="►","►",""))))</f>
        <v>◄</v>
      </c>
      <c r="W1894" s="64" t="str">
        <f>IF(SUM(W1895:W1898)+1=ROWS(W1895:W1898)-COUNTIF(W1895:W1898,"-"),"","◄")</f>
        <v>◄</v>
      </c>
      <c r="X1894" s="65" t="str">
        <f>IF(SUM(X1895:X1898)&gt;0,"►","")</f>
        <v/>
      </c>
      <c r="Y1894" s="66">
        <f>ROWS(Y1895:Y1898)-1</f>
        <v>3</v>
      </c>
      <c r="Z1894" s="67">
        <f>SUM(Z1895:Z1898)-Z1898</f>
        <v>0</v>
      </c>
      <c r="AA1894" s="68" t="s">
        <v>840</v>
      </c>
      <c r="AB1894" s="69"/>
      <c r="AC1894" s="67">
        <f>SUM(AC1895:AC1898)-AC1898</f>
        <v>0</v>
      </c>
      <c r="AD1894" s="68" t="s">
        <v>840</v>
      </c>
      <c r="AE1894" s="69"/>
      <c r="AF1894" s="70" t="str">
        <f>IF(AG1894="◄","◄",IF(AG1894="ok","►",""))</f>
        <v>◄</v>
      </c>
      <c r="AG1894" s="71" t="str">
        <f>IF(AG1895&gt;0,"OK","◄")</f>
        <v>◄</v>
      </c>
      <c r="AH1894" s="62" t="str">
        <f>IF(AND(AI1894="◄",AJ1894="►"),"◄?►",IF(AI1894="◄","◄",IF(AJ1894="►","►","")))</f>
        <v>◄</v>
      </c>
      <c r="AI1894" s="64" t="str">
        <f>IF(AI1895&gt;0,"","◄")</f>
        <v>◄</v>
      </c>
      <c r="AJ1894" s="65" t="str">
        <f>IF(SUM(AJ1895:AJ1896)&gt;0,"►","")</f>
        <v/>
      </c>
      <c r="AK1894" s="358">
        <f>G1895</f>
        <v>28491</v>
      </c>
      <c r="AL1894" s="359" t="str">
        <f>P1894</f>
        <v xml:space="preserve"> ▬ folder Nr. 5  /  78 ▬</v>
      </c>
      <c r="AM1894" s="43"/>
      <c r="AN1894" s="1" t="str">
        <f>IF(AO1894="","",IF(COUNTIF(AN1895,"ok"),"","◄"))</f>
        <v>◄</v>
      </c>
      <c r="AO1894" s="9" t="str">
        <f>IF(COUNTIF(AP1894:BR1894,"◄")&gt;0,"◄","")</f>
        <v>◄</v>
      </c>
      <c r="AP1894" s="250" t="str">
        <f>IF(AP1895="-","",IF(AP1895&gt;0,"","◄"))</f>
        <v>◄</v>
      </c>
      <c r="AQ1894" s="251"/>
      <c r="AR1894" s="517">
        <f>IF(ISNONTEXT(AR1895)=TRUE,"_",1)</f>
        <v>1</v>
      </c>
      <c r="AS1894" s="250" t="str">
        <f>IF(AS1895="-","",IF(AS1895&gt;0,"","◄"))</f>
        <v>◄</v>
      </c>
      <c r="AT1894" s="251"/>
      <c r="AU1894" s="517">
        <f>IF(ISNONTEXT(AU1895)=TRUE,"_",AR1894+1)</f>
        <v>2</v>
      </c>
      <c r="AV1894" s="250" t="str">
        <f>IF(AV1895="-","",IF(AV1895&gt;0,"","◄"))</f>
        <v>◄</v>
      </c>
      <c r="AW1894" s="251"/>
      <c r="AX1894" s="517">
        <f>IF(ISNONTEXT(AX1895)=TRUE,"_",AU1894+1)</f>
        <v>3</v>
      </c>
      <c r="AY1894" s="250" t="str">
        <f>IF(AY1895="-","",IF(AY1895&gt;0,"","◄"))</f>
        <v/>
      </c>
      <c r="AZ1894" s="251"/>
      <c r="BA1894" s="517" t="str">
        <f>IF(ISNONTEXT(BA1895)=TRUE,"_",AX1894+1)</f>
        <v>_</v>
      </c>
      <c r="BB1894" s="250" t="str">
        <f>IF(BB1895="-","",IF(BB1895&gt;0,"","◄"))</f>
        <v/>
      </c>
      <c r="BC1894" s="251"/>
      <c r="BD1894" s="517" t="str">
        <f>IF(ISNONTEXT(BD1895)=TRUE,"_",BA1894+1)</f>
        <v>_</v>
      </c>
      <c r="BE1894" s="250" t="str">
        <f>IF(BE1895="-","",IF(BE1895&gt;0,"","◄"))</f>
        <v/>
      </c>
      <c r="BF1894" s="251"/>
      <c r="BG1894" s="517" t="str">
        <f>IF(ISNONTEXT(BG1895)=TRUE,"_",BD1894+1)</f>
        <v>_</v>
      </c>
      <c r="BH1894" s="250" t="str">
        <f>IF(BH1895="-","",IF(BH1895&gt;0,"","◄"))</f>
        <v/>
      </c>
      <c r="BI1894" s="251"/>
      <c r="BJ1894" s="517" t="str">
        <f>IF(ISNONTEXT(BJ1895)=TRUE,"_",BG1894+1)</f>
        <v>_</v>
      </c>
      <c r="BK1894" s="563" t="str">
        <f>IF(BK1895="-","",IF(BK1895&gt;0,"","◄"))</f>
        <v/>
      </c>
      <c r="BL1894" s="564"/>
      <c r="BM1894" s="517" t="str">
        <f>IF(ISNONTEXT(BM1895)=TRUE,"_",BJ1894+1)</f>
        <v>_</v>
      </c>
      <c r="BN1894" s="563" t="str">
        <f>IF(BN1895="-","",IF(BN1895&gt;0,"","◄"))</f>
        <v/>
      </c>
      <c r="BO1894" s="564"/>
      <c r="BP1894" s="517" t="str">
        <f>IF(ISNONTEXT(BP1895)=TRUE,"_",BM1894+1)</f>
        <v>_</v>
      </c>
      <c r="BQ1894" s="563" t="str">
        <f>IF(BQ1895="-","",IF(BQ1895&gt;0,"","◄"))</f>
        <v/>
      </c>
      <c r="BR1894" s="564"/>
      <c r="BS1894" s="517" t="str">
        <f>IF(ISNONTEXT(BS1895)=TRUE,"_",BP1894+1)</f>
        <v>_</v>
      </c>
      <c r="BT1894" s="563" t="str">
        <f>IF(BT1895="-","",IF(BT1895&gt;0,"","◄"))</f>
        <v>◄</v>
      </c>
      <c r="BU1894" s="564"/>
      <c r="BV1894" s="517" t="str">
        <f>IF(ISNONTEXT(BV1895)=TRUE,"_",1)</f>
        <v>_</v>
      </c>
      <c r="BW1894" s="563" t="str">
        <f>IF(BW1895="-","",IF(BW1895&gt;0,"","◄"))</f>
        <v>◄</v>
      </c>
      <c r="BX1894" s="564"/>
      <c r="BY1894" s="517" t="str">
        <f>IF(ISNONTEXT(BY1895)=TRUE,"_",BV1894+1)</f>
        <v>_</v>
      </c>
      <c r="BZ1894" s="26"/>
      <c r="CA1894" s="24"/>
      <c r="CB1894" s="25" t="str">
        <f>IF(CB1895&gt;0,"►","")</f>
        <v/>
      </c>
      <c r="CC1894" s="25" t="str">
        <f>IF(CC1895&gt;0,"►","")</f>
        <v/>
      </c>
      <c r="CD1894" s="517" t="str">
        <f>IF(ISNONTEXT(CD1895)=TRUE,"_",1)</f>
        <v>_</v>
      </c>
      <c r="CE1894" s="25" t="str">
        <f>IF(CE1895&gt;0,"►","")</f>
        <v/>
      </c>
      <c r="CF1894" s="25" t="str">
        <f>IF(CF1895&gt;0,"►","")</f>
        <v/>
      </c>
      <c r="CG1894" s="517" t="str">
        <f>IF(ISNONTEXT(CG1895)=TRUE,"_",CD1894+1)</f>
        <v>_</v>
      </c>
      <c r="CH1894" s="66">
        <f>ROWS(CH1895:CH1898)-1</f>
        <v>3</v>
      </c>
      <c r="CI1894" s="23" t="s">
        <v>836</v>
      </c>
    </row>
    <row r="1895" spans="1:87" ht="15" thickBot="1" x14ac:dyDescent="0.35">
      <c r="A1895" s="503"/>
      <c r="B1895" s="49"/>
      <c r="C1895" s="156">
        <f>B1895</f>
        <v>0</v>
      </c>
      <c r="D1895" s="457"/>
      <c r="E1895" s="73"/>
      <c r="F1895" s="74" t="s">
        <v>3973</v>
      </c>
      <c r="G1895" s="300">
        <v>28491</v>
      </c>
      <c r="H1895" s="76">
        <v>8</v>
      </c>
      <c r="I1895" s="119"/>
      <c r="J1895" s="119"/>
      <c r="K1895" s="79"/>
      <c r="L1895" s="79"/>
      <c r="M1895" s="79"/>
      <c r="N1895" s="80" t="s">
        <v>3974</v>
      </c>
      <c r="O1895" s="81"/>
      <c r="P1895" s="82"/>
      <c r="Q1895" s="83" t="str">
        <f>IF(R1895="?","?","")</f>
        <v/>
      </c>
      <c r="R1895" s="83" t="str">
        <f>IF(AND(S1895="",T1895&gt;0),"?",IF(S1895="","◄",IF(T1895&gt;=1,"►","")))</f>
        <v>◄</v>
      </c>
      <c r="S1895" s="84"/>
      <c r="T1895" s="85"/>
      <c r="U1895" s="83" t="str">
        <f>IF(V1895="?","?","")</f>
        <v/>
      </c>
      <c r="V1895" s="83" t="str">
        <f>IF(AND(W1895="",X1895&gt;0),"?",IF(W1895="","◄",IF(X1895&gt;=1,"►","")))</f>
        <v>◄</v>
      </c>
      <c r="W1895" s="86"/>
      <c r="X1895" s="85"/>
      <c r="Y1895" s="457"/>
      <c r="Z1895" s="87"/>
      <c r="AA1895" s="521">
        <f t="shared" ref="AA1895:AB1897" si="683">(S1895*Z1895)</f>
        <v>0</v>
      </c>
      <c r="AB1895" s="520">
        <f t="shared" si="683"/>
        <v>0</v>
      </c>
      <c r="AC1895" s="88"/>
      <c r="AD1895" s="519">
        <f t="shared" ref="AD1895:AE1897" si="684">(W1895*AC1895)</f>
        <v>0</v>
      </c>
      <c r="AE1895" s="522">
        <f t="shared" si="684"/>
        <v>0</v>
      </c>
      <c r="AF1895" s="89" t="str">
        <f>IF(AG1895&gt;0,"ok","◄")</f>
        <v>◄</v>
      </c>
      <c r="AG1895" s="90"/>
      <c r="AH1895" s="89" t="str">
        <f>IF(AND(AI1895="",AJ1895&gt;0),"?",IF(AI1895="","◄",IF(AJ1895&gt;=1,"►","")))</f>
        <v>◄</v>
      </c>
      <c r="AI1895" s="91"/>
      <c r="AJ1895" s="92"/>
      <c r="AK1895" s="120"/>
      <c r="AL1895" s="121"/>
      <c r="AM1895" s="43"/>
      <c r="AN1895" s="3" t="s">
        <v>3</v>
      </c>
      <c r="AO1895" s="12" t="s">
        <v>1</v>
      </c>
      <c r="AP1895" s="13"/>
      <c r="AQ1895" s="14"/>
      <c r="AR1895" s="15" t="s">
        <v>8</v>
      </c>
      <c r="AS1895" s="13"/>
      <c r="AT1895" s="14"/>
      <c r="AU1895" s="15" t="s">
        <v>4</v>
      </c>
      <c r="AV1895" s="13"/>
      <c r="AW1895" s="14"/>
      <c r="AX1895" s="15" t="s">
        <v>215</v>
      </c>
      <c r="AY1895" s="516" t="s">
        <v>6</v>
      </c>
      <c r="AZ1895" s="516" t="s">
        <v>6</v>
      </c>
      <c r="BA1895" s="516"/>
      <c r="BB1895" s="516" t="s">
        <v>6</v>
      </c>
      <c r="BC1895" s="516" t="s">
        <v>6</v>
      </c>
      <c r="BD1895" s="516"/>
      <c r="BE1895" s="516" t="s">
        <v>6</v>
      </c>
      <c r="BF1895" s="516" t="s">
        <v>6</v>
      </c>
      <c r="BG1895" s="516"/>
      <c r="BH1895" s="516" t="s">
        <v>6</v>
      </c>
      <c r="BI1895" s="516" t="s">
        <v>6</v>
      </c>
      <c r="BJ1895" s="516"/>
      <c r="BK1895" s="516" t="s">
        <v>6</v>
      </c>
      <c r="BL1895" s="516" t="s">
        <v>6</v>
      </c>
      <c r="BM1895" s="516"/>
      <c r="BN1895" s="516" t="s">
        <v>6</v>
      </c>
      <c r="BO1895" s="516" t="s">
        <v>6</v>
      </c>
      <c r="BP1895" s="516"/>
      <c r="BQ1895" s="516" t="s">
        <v>6</v>
      </c>
      <c r="BR1895" s="516" t="s">
        <v>6</v>
      </c>
      <c r="BS1895" s="516"/>
      <c r="BT1895" s="32"/>
      <c r="BU1895" s="33"/>
      <c r="BV1895" s="34"/>
      <c r="BW1895" s="32"/>
      <c r="BX1895" s="33"/>
      <c r="BY1895" s="34"/>
      <c r="BZ1895" s="35"/>
      <c r="CA1895" s="24"/>
      <c r="CB1895" s="36"/>
      <c r="CC1895" s="33"/>
      <c r="CD1895" s="37"/>
      <c r="CE1895" s="36"/>
      <c r="CF1895" s="38"/>
      <c r="CG1895" s="39"/>
      <c r="CH1895" s="457"/>
      <c r="CI1895" s="23" t="s">
        <v>836</v>
      </c>
    </row>
    <row r="1896" spans="1:87" ht="15.6" thickTop="1" thickBot="1" x14ac:dyDescent="0.35">
      <c r="A1896" s="503"/>
      <c r="B1896" s="49"/>
      <c r="C1896" s="156">
        <f>B1896</f>
        <v>0</v>
      </c>
      <c r="D1896" s="457"/>
      <c r="E1896" s="73"/>
      <c r="F1896" s="93">
        <v>1892</v>
      </c>
      <c r="G1896" s="302">
        <v>28491</v>
      </c>
      <c r="H1896" s="76">
        <v>14</v>
      </c>
      <c r="I1896" s="119"/>
      <c r="J1896" s="119"/>
      <c r="K1896" s="79"/>
      <c r="L1896" s="79"/>
      <c r="M1896" s="79"/>
      <c r="N1896" s="80" t="s">
        <v>3975</v>
      </c>
      <c r="O1896" s="81"/>
      <c r="P1896" s="82"/>
      <c r="Q1896" s="83" t="str">
        <f>IF(R1896="?","?","")</f>
        <v/>
      </c>
      <c r="R1896" s="83" t="str">
        <f>IF(AND(S1896="",T1896&gt;0),"?",IF(S1896="","◄",IF(T1896&gt;=1,"►","")))</f>
        <v>◄</v>
      </c>
      <c r="S1896" s="84"/>
      <c r="T1896" s="85"/>
      <c r="U1896" s="83" t="str">
        <f>IF(V1896="?","?","")</f>
        <v/>
      </c>
      <c r="V1896" s="83" t="str">
        <f>IF(AND(W1896="",X1896&gt;0),"?",IF(W1896="","◄",IF(X1896&gt;=1,"►","")))</f>
        <v>◄</v>
      </c>
      <c r="W1896" s="86"/>
      <c r="X1896" s="85"/>
      <c r="Y1896" s="457"/>
      <c r="Z1896" s="87"/>
      <c r="AA1896" s="521">
        <f t="shared" si="683"/>
        <v>0</v>
      </c>
      <c r="AB1896" s="520">
        <f t="shared" si="683"/>
        <v>0</v>
      </c>
      <c r="AC1896" s="88"/>
      <c r="AD1896" s="519">
        <f t="shared" si="684"/>
        <v>0</v>
      </c>
      <c r="AE1896" s="522">
        <f t="shared" si="684"/>
        <v>0</v>
      </c>
      <c r="AF1896" s="44"/>
      <c r="AG1896" s="45"/>
      <c r="AH1896" s="44"/>
      <c r="AI1896" s="45"/>
      <c r="AJ1896" s="45"/>
      <c r="AK1896" s="45"/>
      <c r="AL1896" s="45"/>
      <c r="AM1896" s="43"/>
      <c r="AN1896" s="27" t="s">
        <v>6</v>
      </c>
      <c r="AO1896" s="27" t="s">
        <v>6</v>
      </c>
      <c r="AP1896" s="516"/>
      <c r="AQ1896" s="516"/>
      <c r="AR1896" s="516"/>
      <c r="AS1896" s="516" t="s">
        <v>6</v>
      </c>
      <c r="AT1896" s="516" t="s">
        <v>6</v>
      </c>
      <c r="AU1896" s="516"/>
      <c r="AV1896" s="516" t="s">
        <v>6</v>
      </c>
      <c r="AW1896" s="516" t="s">
        <v>6</v>
      </c>
      <c r="AX1896" s="516"/>
      <c r="AY1896" s="516" t="s">
        <v>6</v>
      </c>
      <c r="AZ1896" s="516" t="s">
        <v>6</v>
      </c>
      <c r="BA1896" s="516"/>
      <c r="BB1896" s="516" t="s">
        <v>6</v>
      </c>
      <c r="BC1896" s="516" t="s">
        <v>6</v>
      </c>
      <c r="BD1896" s="516"/>
      <c r="BE1896" s="516" t="s">
        <v>6</v>
      </c>
      <c r="BF1896" s="516" t="s">
        <v>6</v>
      </c>
      <c r="BG1896" s="516"/>
      <c r="BH1896" s="516" t="s">
        <v>6</v>
      </c>
      <c r="BI1896" s="516" t="s">
        <v>6</v>
      </c>
      <c r="BJ1896" s="516"/>
      <c r="BK1896" s="516" t="s">
        <v>6</v>
      </c>
      <c r="BL1896" s="516" t="s">
        <v>6</v>
      </c>
      <c r="BM1896" s="516"/>
      <c r="BN1896" s="516" t="s">
        <v>6</v>
      </c>
      <c r="BO1896" s="516" t="s">
        <v>6</v>
      </c>
      <c r="BP1896" s="516"/>
      <c r="BQ1896" s="516" t="s">
        <v>6</v>
      </c>
      <c r="BR1896" s="516" t="s">
        <v>6</v>
      </c>
      <c r="BS1896" s="516"/>
      <c r="BT1896" s="516"/>
      <c r="BU1896" s="516"/>
      <c r="BV1896" s="516"/>
      <c r="BW1896" s="516"/>
      <c r="BX1896" s="516"/>
      <c r="BY1896" s="516"/>
      <c r="BZ1896" s="28"/>
      <c r="CA1896" s="24"/>
      <c r="CB1896" s="29"/>
      <c r="CC1896" s="29"/>
      <c r="CD1896" s="30"/>
      <c r="CE1896" s="29"/>
      <c r="CF1896" s="29"/>
      <c r="CG1896" s="31"/>
      <c r="CH1896" s="457"/>
      <c r="CI1896" s="23" t="s">
        <v>836</v>
      </c>
    </row>
    <row r="1897" spans="1:87" ht="14.4" customHeight="1" thickTop="1" thickBot="1" x14ac:dyDescent="0.35">
      <c r="A1897" s="503"/>
      <c r="B1897" s="49"/>
      <c r="C1897" s="156">
        <f>B1897</f>
        <v>0</v>
      </c>
      <c r="D1897" s="457"/>
      <c r="E1897" s="132" t="s">
        <v>1084</v>
      </c>
      <c r="F1897" s="125">
        <v>67</v>
      </c>
      <c r="G1897" s="361">
        <v>1978</v>
      </c>
      <c r="H1897" s="76">
        <v>22</v>
      </c>
      <c r="I1897" s="119"/>
      <c r="J1897" s="119"/>
      <c r="K1897" s="79"/>
      <c r="L1897" s="79"/>
      <c r="M1897" s="79"/>
      <c r="N1897" s="175" t="s">
        <v>1863</v>
      </c>
      <c r="O1897" s="81"/>
      <c r="P1897" s="82"/>
      <c r="Q1897" s="83" t="str">
        <f>IF(R1897="?","?","")</f>
        <v/>
      </c>
      <c r="R1897" s="83" t="str">
        <f>IF(AND(S1897="",T1897&gt;0),"?",IF(S1897="","◄",IF(T1897&gt;=1,"►","")))</f>
        <v>◄</v>
      </c>
      <c r="S1897" s="84"/>
      <c r="T1897" s="85"/>
      <c r="U1897" s="83" t="str">
        <f>IF(V1897="?","?","")</f>
        <v/>
      </c>
      <c r="V1897" s="83" t="str">
        <f>IF(AND(W1897="",X1897&gt;0),"?",IF(W1897="","◄",IF(X1897&gt;=1,"►","")))</f>
        <v>◄</v>
      </c>
      <c r="W1897" s="86"/>
      <c r="X1897" s="85"/>
      <c r="Y1897" s="457"/>
      <c r="Z1897" s="87"/>
      <c r="AA1897" s="521">
        <f t="shared" si="683"/>
        <v>0</v>
      </c>
      <c r="AB1897" s="520">
        <f t="shared" si="683"/>
        <v>0</v>
      </c>
      <c r="AC1897" s="88"/>
      <c r="AD1897" s="519">
        <f t="shared" si="684"/>
        <v>0</v>
      </c>
      <c r="AE1897" s="518">
        <f t="shared" si="684"/>
        <v>0</v>
      </c>
      <c r="AF1897" s="44"/>
      <c r="AG1897" s="45"/>
      <c r="AH1897" s="44"/>
      <c r="AI1897" s="45"/>
      <c r="AJ1897" s="45"/>
      <c r="AK1897" s="45"/>
      <c r="AL1897" s="45"/>
      <c r="AM1897" s="43"/>
      <c r="AN1897" s="27" t="s">
        <v>6</v>
      </c>
      <c r="AO1897" s="27" t="s">
        <v>6</v>
      </c>
      <c r="AP1897" s="516"/>
      <c r="AQ1897" s="516"/>
      <c r="AR1897" s="516"/>
      <c r="AS1897" s="516" t="s">
        <v>6</v>
      </c>
      <c r="AT1897" s="516" t="s">
        <v>6</v>
      </c>
      <c r="AU1897" s="516"/>
      <c r="AV1897" s="516" t="s">
        <v>6</v>
      </c>
      <c r="AW1897" s="516" t="s">
        <v>6</v>
      </c>
      <c r="AX1897" s="516"/>
      <c r="AY1897" s="516" t="s">
        <v>6</v>
      </c>
      <c r="AZ1897" s="516" t="s">
        <v>6</v>
      </c>
      <c r="BA1897" s="516"/>
      <c r="BB1897" s="516" t="s">
        <v>6</v>
      </c>
      <c r="BC1897" s="516" t="s">
        <v>6</v>
      </c>
      <c r="BD1897" s="516"/>
      <c r="BE1897" s="516" t="s">
        <v>6</v>
      </c>
      <c r="BF1897" s="516" t="s">
        <v>6</v>
      </c>
      <c r="BG1897" s="516"/>
      <c r="BH1897" s="516" t="s">
        <v>6</v>
      </c>
      <c r="BI1897" s="516" t="s">
        <v>6</v>
      </c>
      <c r="BJ1897" s="516"/>
      <c r="BK1897" s="516" t="s">
        <v>6</v>
      </c>
      <c r="BL1897" s="516" t="s">
        <v>6</v>
      </c>
      <c r="BM1897" s="516"/>
      <c r="BN1897" s="516" t="s">
        <v>6</v>
      </c>
      <c r="BO1897" s="516" t="s">
        <v>6</v>
      </c>
      <c r="BP1897" s="516"/>
      <c r="BQ1897" s="516" t="s">
        <v>6</v>
      </c>
      <c r="BR1897" s="516" t="s">
        <v>6</v>
      </c>
      <c r="BS1897" s="516"/>
      <c r="BT1897" s="516"/>
      <c r="BU1897" s="516"/>
      <c r="BV1897" s="516"/>
      <c r="BW1897" s="516"/>
      <c r="BX1897" s="516"/>
      <c r="BY1897" s="516"/>
      <c r="BZ1897" s="28"/>
      <c r="CA1897" s="24"/>
      <c r="CB1897" s="29"/>
      <c r="CC1897" s="29"/>
      <c r="CD1897" s="30"/>
      <c r="CE1897" s="29"/>
      <c r="CF1897" s="29"/>
      <c r="CG1897" s="31"/>
      <c r="CH1897" s="457"/>
      <c r="CI1897" s="23" t="s">
        <v>836</v>
      </c>
    </row>
    <row r="1898" spans="1:87" ht="16.8" customHeight="1" thickTop="1" thickBot="1" x14ac:dyDescent="0.35">
      <c r="A1898" s="505" t="str">
        <f>IF(COUNTIF(B1899:B1903,"x")&gt;0,"x","")</f>
        <v/>
      </c>
      <c r="B1898" s="57"/>
      <c r="C1898" s="510" t="str">
        <f>A1898</f>
        <v/>
      </c>
      <c r="D1898" s="66">
        <f>ROWS(D1899:D1903)-1</f>
        <v>4</v>
      </c>
      <c r="E1898" s="58" t="s">
        <v>3976</v>
      </c>
      <c r="F1898" s="59"/>
      <c r="G1898" s="301"/>
      <c r="H1898" s="6"/>
      <c r="I1898" s="18"/>
      <c r="J1898" s="18"/>
      <c r="K1898" s="18"/>
      <c r="L1898" s="18"/>
      <c r="M1898" s="18"/>
      <c r="N1898" s="46"/>
      <c r="O1898" s="60" t="s">
        <v>3977</v>
      </c>
      <c r="P1898" s="61" t="s">
        <v>7002</v>
      </c>
      <c r="Q1898" s="146"/>
      <c r="R1898" s="63" t="str">
        <f>IF(COUNTIF(Q1899:Q1903,"?")&gt;0,"?",IF(AND(S1898="◄",T1898="►"),"◄►",IF(S1898="◄","◄",IF(T1898="►","►",""))))</f>
        <v>◄</v>
      </c>
      <c r="S1898" s="64" t="str">
        <f>IF(SUM(S1899:S1903)+1=ROWS(S1899:S1903)-COUNTIF(S1899:S1903,"-"),"","◄")</f>
        <v>◄</v>
      </c>
      <c r="T1898" s="65" t="str">
        <f>IF(SUM(T1899:T1903)&gt;0,"►","")</f>
        <v/>
      </c>
      <c r="U1898" s="146"/>
      <c r="V1898" s="63" t="str">
        <f>IF(COUNTIF(U1899:U1903,"?")&gt;0,"?",IF(AND(W1898="◄",X1898="►"),"◄►",IF(W1898="◄","◄",IF(X1898="►","►",""))))</f>
        <v>◄</v>
      </c>
      <c r="W1898" s="64" t="str">
        <f>IF(SUM(W1899:W1903)+1=ROWS(W1899:W1903)-COUNTIF(W1899:W1903,"-"),"","◄")</f>
        <v>◄</v>
      </c>
      <c r="X1898" s="65" t="str">
        <f>IF(SUM(X1899:X1903)&gt;0,"►","")</f>
        <v/>
      </c>
      <c r="Y1898" s="66">
        <f>ROWS(Y1899:Y1903)-1</f>
        <v>4</v>
      </c>
      <c r="Z1898" s="67">
        <f>SUM(Z1899:Z1903)-Z1903</f>
        <v>0</v>
      </c>
      <c r="AA1898" s="68" t="s">
        <v>840</v>
      </c>
      <c r="AB1898" s="69"/>
      <c r="AC1898" s="67">
        <f>SUM(AC1899:AC1903)-AC1903</f>
        <v>0</v>
      </c>
      <c r="AD1898" s="68" t="s">
        <v>840</v>
      </c>
      <c r="AE1898" s="69"/>
      <c r="AF1898" s="70" t="str">
        <f>IF(AG1898="◄","◄",IF(AG1898="ok","►",""))</f>
        <v>◄</v>
      </c>
      <c r="AG1898" s="71" t="str">
        <f>IF(AG1899&gt;0,"OK","◄")</f>
        <v>◄</v>
      </c>
      <c r="AH1898" s="62" t="str">
        <f>IF(AND(AI1898="◄",AJ1898="►"),"◄?►",IF(AI1898="◄","◄",IF(AJ1898="►","►","")))</f>
        <v>◄</v>
      </c>
      <c r="AI1898" s="64" t="str">
        <f>IF(AI1899&gt;0,"","◄")</f>
        <v>◄</v>
      </c>
      <c r="AJ1898" s="65" t="str">
        <f>IF(SUM(AJ1899:AJ1902)&gt;0,"►","")</f>
        <v/>
      </c>
      <c r="AK1898" s="570">
        <f>G1899</f>
        <v>28491</v>
      </c>
      <c r="AL1898" s="572" t="str">
        <f>P1898</f>
        <v xml:space="preserve"> ▬ folder Nr. 6  /  78 ▬</v>
      </c>
      <c r="AM1898" s="43"/>
      <c r="AN1898" s="1" t="str">
        <f>IF(AO1898="","",IF(COUNTIF(AN1899,"ok"),"","◄"))</f>
        <v>◄</v>
      </c>
      <c r="AO1898" s="9" t="str">
        <f>IF(COUNTIF(AP1898:BR1898,"◄")&gt;0,"◄","")</f>
        <v>◄</v>
      </c>
      <c r="AP1898" s="250" t="str">
        <f>IF(AP1899="-","",IF(AP1899&gt;0,"","◄"))</f>
        <v>◄</v>
      </c>
      <c r="AQ1898" s="251"/>
      <c r="AR1898" s="517" t="str">
        <f>IF(ISNONTEXT(AR1899)=TRUE,"_",1)</f>
        <v>_</v>
      </c>
      <c r="AS1898" s="250" t="str">
        <f>IF(AS1899="-","",IF(AS1899&gt;0,"","◄"))</f>
        <v>◄</v>
      </c>
      <c r="AT1898" s="251"/>
      <c r="AU1898" s="517" t="str">
        <f>IF(ISNONTEXT(AU1899)=TRUE,"_",AR1898+1)</f>
        <v>_</v>
      </c>
      <c r="AV1898" s="250" t="str">
        <f>IF(AV1899="-","",IF(AV1899&gt;0,"","◄"))</f>
        <v>◄</v>
      </c>
      <c r="AW1898" s="251"/>
      <c r="AX1898" s="517" t="str">
        <f>IF(ISNONTEXT(AX1899)=TRUE,"_",AU1898+1)</f>
        <v>_</v>
      </c>
      <c r="AY1898" s="250" t="str">
        <f>IF(AY1899="-","",IF(AY1899&gt;0,"","◄"))</f>
        <v/>
      </c>
      <c r="AZ1898" s="251"/>
      <c r="BA1898" s="517" t="str">
        <f>IF(ISNONTEXT(BA1899)=TRUE,"_",AX1898+1)</f>
        <v>_</v>
      </c>
      <c r="BB1898" s="250" t="str">
        <f>IF(BB1899="-","",IF(BB1899&gt;0,"","◄"))</f>
        <v/>
      </c>
      <c r="BC1898" s="251"/>
      <c r="BD1898" s="517" t="str">
        <f>IF(ISNONTEXT(BD1899)=TRUE,"_",BA1898+1)</f>
        <v>_</v>
      </c>
      <c r="BE1898" s="250" t="str">
        <f>IF(BE1899="-","",IF(BE1899&gt;0,"","◄"))</f>
        <v/>
      </c>
      <c r="BF1898" s="251"/>
      <c r="BG1898" s="517" t="str">
        <f>IF(ISNONTEXT(BG1899)=TRUE,"_",BD1898+1)</f>
        <v>_</v>
      </c>
      <c r="BH1898" s="250" t="str">
        <f>IF(BH1899="-","",IF(BH1899&gt;0,"","◄"))</f>
        <v/>
      </c>
      <c r="BI1898" s="251"/>
      <c r="BJ1898" s="517" t="str">
        <f>IF(ISNONTEXT(BJ1899)=TRUE,"_",BG1898+1)</f>
        <v>_</v>
      </c>
      <c r="BK1898" s="563" t="str">
        <f>IF(BK1899="-","",IF(BK1899&gt;0,"","◄"))</f>
        <v/>
      </c>
      <c r="BL1898" s="564"/>
      <c r="BM1898" s="517" t="str">
        <f>IF(ISNONTEXT(BM1899)=TRUE,"_",BJ1898+1)</f>
        <v>_</v>
      </c>
      <c r="BN1898" s="563" t="str">
        <f>IF(BN1899="-","",IF(BN1899&gt;0,"","◄"))</f>
        <v/>
      </c>
      <c r="BO1898" s="564"/>
      <c r="BP1898" s="517" t="str">
        <f>IF(ISNONTEXT(BP1899)=TRUE,"_",BM1898+1)</f>
        <v>_</v>
      </c>
      <c r="BQ1898" s="563" t="str">
        <f>IF(BQ1899="-","",IF(BQ1899&gt;0,"","◄"))</f>
        <v/>
      </c>
      <c r="BR1898" s="564"/>
      <c r="BS1898" s="517" t="str">
        <f>IF(ISNONTEXT(BS1899)=TRUE,"_",BP1898+1)</f>
        <v>_</v>
      </c>
      <c r="BT1898" s="563" t="str">
        <f>IF(BT1899="-","",IF(BT1899&gt;0,"","◄"))</f>
        <v>◄</v>
      </c>
      <c r="BU1898" s="564"/>
      <c r="BV1898" s="517" t="str">
        <f>IF(ISNONTEXT(BV1899)=TRUE,"_",1)</f>
        <v>_</v>
      </c>
      <c r="BW1898" s="563" t="str">
        <f>IF(BW1899="-","",IF(BW1899&gt;0,"","◄"))</f>
        <v>◄</v>
      </c>
      <c r="BX1898" s="564"/>
      <c r="BY1898" s="517" t="str">
        <f>IF(ISNONTEXT(BY1899)=TRUE,"_",BV1898+1)</f>
        <v>_</v>
      </c>
      <c r="BZ1898" s="26"/>
      <c r="CA1898" s="24"/>
      <c r="CB1898" s="25" t="str">
        <f>IF(CB1899&gt;0,"►","")</f>
        <v/>
      </c>
      <c r="CC1898" s="25" t="str">
        <f>IF(CC1899&gt;0,"►","")</f>
        <v/>
      </c>
      <c r="CD1898" s="517" t="str">
        <f>IF(ISNONTEXT(CD1899)=TRUE,"_",1)</f>
        <v>_</v>
      </c>
      <c r="CE1898" s="25" t="str">
        <f>IF(CE1899&gt;0,"►","")</f>
        <v/>
      </c>
      <c r="CF1898" s="25" t="str">
        <f>IF(CF1899&gt;0,"►","")</f>
        <v/>
      </c>
      <c r="CG1898" s="517" t="str">
        <f>IF(ISNONTEXT(CG1899)=TRUE,"_",CD1898+1)</f>
        <v>_</v>
      </c>
      <c r="CH1898" s="66">
        <f>ROWS(CH1899:CH1903)-1</f>
        <v>4</v>
      </c>
      <c r="CI1898" s="23" t="s">
        <v>836</v>
      </c>
    </row>
    <row r="1899" spans="1:87" ht="15" thickBot="1" x14ac:dyDescent="0.35">
      <c r="A1899" s="503"/>
      <c r="B1899" s="49"/>
      <c r="C1899" s="156">
        <f>B1899</f>
        <v>0</v>
      </c>
      <c r="D1899" s="457"/>
      <c r="E1899" s="73"/>
      <c r="F1899" s="74" t="s">
        <v>3978</v>
      </c>
      <c r="G1899" s="300">
        <v>28491</v>
      </c>
      <c r="H1899" s="76">
        <v>6</v>
      </c>
      <c r="I1899" s="122" t="s">
        <v>864</v>
      </c>
      <c r="J1899" s="100">
        <v>3</v>
      </c>
      <c r="K1899" s="79"/>
      <c r="L1899" s="79"/>
      <c r="M1899" s="79"/>
      <c r="N1899" s="80" t="s">
        <v>3979</v>
      </c>
      <c r="O1899" s="81"/>
      <c r="P1899" s="82"/>
      <c r="Q1899" s="83" t="str">
        <f t="shared" ref="Q1899:Q1924" si="685">IF(R1899="?","?","")</f>
        <v/>
      </c>
      <c r="R1899" s="83" t="str">
        <f>IF(AND(S1899="",T1899&gt;0),"?",IF(S1899="","◄",IF(T1899&gt;=1,"►","")))</f>
        <v>◄</v>
      </c>
      <c r="S1899" s="84"/>
      <c r="T1899" s="85"/>
      <c r="U1899" s="83" t="str">
        <f>IF(V1899="?","?","")</f>
        <v/>
      </c>
      <c r="V1899" s="83" t="str">
        <f>IF(AND(W1899="",X1899&gt;0),"?",IF(W1899="","◄",IF(X1899&gt;=1,"►","")))</f>
        <v>◄</v>
      </c>
      <c r="W1899" s="86"/>
      <c r="X1899" s="85"/>
      <c r="Y1899" s="457"/>
      <c r="Z1899" s="87"/>
      <c r="AA1899" s="521">
        <f t="shared" ref="AA1899:AB1902" si="686">(S1899*Z1899)</f>
        <v>0</v>
      </c>
      <c r="AB1899" s="520">
        <f t="shared" si="686"/>
        <v>0</v>
      </c>
      <c r="AC1899" s="88"/>
      <c r="AD1899" s="519">
        <f t="shared" ref="AD1899:AE1902" si="687">(W1899*AC1899)</f>
        <v>0</v>
      </c>
      <c r="AE1899" s="522">
        <f t="shared" si="687"/>
        <v>0</v>
      </c>
      <c r="AF1899" s="89" t="str">
        <f>IF(AG1899&gt;0,"ok","◄")</f>
        <v>◄</v>
      </c>
      <c r="AG1899" s="90"/>
      <c r="AH1899" s="89" t="str">
        <f>IF(AND(AI1899="",AJ1899&gt;0),"?",IF(AI1899="","◄",IF(AJ1899&gt;=1,"►","")))</f>
        <v>◄</v>
      </c>
      <c r="AI1899" s="91"/>
      <c r="AJ1899" s="92"/>
      <c r="AK1899" s="586"/>
      <c r="AL1899" s="587"/>
      <c r="AM1899" s="43"/>
      <c r="AN1899" s="3" t="s">
        <v>3</v>
      </c>
      <c r="AO1899" s="12" t="s">
        <v>1</v>
      </c>
      <c r="AP1899" s="13"/>
      <c r="AQ1899" s="14"/>
      <c r="AR1899" s="15">
        <v>0</v>
      </c>
      <c r="AS1899" s="13"/>
      <c r="AT1899" s="14"/>
      <c r="AU1899" s="15">
        <v>0</v>
      </c>
      <c r="AV1899" s="13"/>
      <c r="AW1899" s="14"/>
      <c r="AX1899" s="15">
        <v>0</v>
      </c>
      <c r="AY1899" s="516" t="s">
        <v>6</v>
      </c>
      <c r="AZ1899" s="516" t="s">
        <v>6</v>
      </c>
      <c r="BA1899" s="516"/>
      <c r="BB1899" s="516" t="s">
        <v>6</v>
      </c>
      <c r="BC1899" s="516" t="s">
        <v>6</v>
      </c>
      <c r="BD1899" s="516"/>
      <c r="BE1899" s="516" t="s">
        <v>6</v>
      </c>
      <c r="BF1899" s="516" t="s">
        <v>6</v>
      </c>
      <c r="BG1899" s="516"/>
      <c r="BH1899" s="516" t="s">
        <v>6</v>
      </c>
      <c r="BI1899" s="516" t="s">
        <v>6</v>
      </c>
      <c r="BJ1899" s="516"/>
      <c r="BK1899" s="516" t="s">
        <v>6</v>
      </c>
      <c r="BL1899" s="516" t="s">
        <v>6</v>
      </c>
      <c r="BM1899" s="516"/>
      <c r="BN1899" s="516" t="s">
        <v>6</v>
      </c>
      <c r="BO1899" s="516" t="s">
        <v>6</v>
      </c>
      <c r="BP1899" s="516"/>
      <c r="BQ1899" s="516" t="s">
        <v>6</v>
      </c>
      <c r="BR1899" s="516" t="s">
        <v>6</v>
      </c>
      <c r="BS1899" s="516"/>
      <c r="BT1899" s="32"/>
      <c r="BU1899" s="33"/>
      <c r="BV1899" s="34"/>
      <c r="BW1899" s="32"/>
      <c r="BX1899" s="33"/>
      <c r="BY1899" s="34"/>
      <c r="BZ1899" s="35"/>
      <c r="CA1899" s="24"/>
      <c r="CB1899" s="36"/>
      <c r="CC1899" s="33"/>
      <c r="CD1899" s="37"/>
      <c r="CE1899" s="36"/>
      <c r="CF1899" s="38"/>
      <c r="CG1899" s="39"/>
      <c r="CH1899" s="457"/>
      <c r="CI1899" s="23" t="s">
        <v>836</v>
      </c>
    </row>
    <row r="1900" spans="1:87" ht="15.6" thickTop="1" thickBot="1" x14ac:dyDescent="0.35">
      <c r="A1900" s="503"/>
      <c r="B1900" s="49"/>
      <c r="C1900" s="156">
        <f>B1900</f>
        <v>0</v>
      </c>
      <c r="D1900" s="457"/>
      <c r="E1900" s="73"/>
      <c r="F1900" s="93">
        <v>1894</v>
      </c>
      <c r="G1900" s="302">
        <v>28491</v>
      </c>
      <c r="H1900" s="76">
        <v>6</v>
      </c>
      <c r="I1900" s="122" t="s">
        <v>864</v>
      </c>
      <c r="J1900" s="100">
        <v>3</v>
      </c>
      <c r="K1900" s="79"/>
      <c r="L1900" s="79"/>
      <c r="M1900" s="79"/>
      <c r="N1900" s="80" t="s">
        <v>3980</v>
      </c>
      <c r="O1900" s="81"/>
      <c r="P1900" s="82"/>
      <c r="Q1900" s="83" t="str">
        <f t="shared" si="685"/>
        <v/>
      </c>
      <c r="R1900" s="83" t="str">
        <f>IF(AND(S1900="",T1900&gt;0),"?",IF(S1900="","◄",IF(T1900&gt;=1,"►","")))</f>
        <v>◄</v>
      </c>
      <c r="S1900" s="84"/>
      <c r="T1900" s="85"/>
      <c r="U1900" s="83" t="str">
        <f>IF(V1900="?","?","")</f>
        <v/>
      </c>
      <c r="V1900" s="83" t="str">
        <f>IF(AND(W1900="",X1900&gt;0),"?",IF(W1900="","◄",IF(X1900&gt;=1,"►","")))</f>
        <v>◄</v>
      </c>
      <c r="W1900" s="86"/>
      <c r="X1900" s="85"/>
      <c r="Y1900" s="457"/>
      <c r="Z1900" s="87"/>
      <c r="AA1900" s="521">
        <f t="shared" si="686"/>
        <v>0</v>
      </c>
      <c r="AB1900" s="520">
        <f t="shared" si="686"/>
        <v>0</v>
      </c>
      <c r="AC1900" s="88"/>
      <c r="AD1900" s="519">
        <f t="shared" si="687"/>
        <v>0</v>
      </c>
      <c r="AE1900" s="522">
        <f t="shared" si="687"/>
        <v>0</v>
      </c>
      <c r="AF1900" s="44"/>
      <c r="AG1900" s="45"/>
      <c r="AH1900" s="44"/>
      <c r="AI1900" s="45"/>
      <c r="AJ1900" s="45"/>
      <c r="AK1900" s="45"/>
      <c r="AL1900" s="45"/>
      <c r="AM1900" s="43"/>
      <c r="AN1900" s="27" t="s">
        <v>6</v>
      </c>
      <c r="AO1900" s="27" t="s">
        <v>6</v>
      </c>
      <c r="AP1900" s="516"/>
      <c r="AQ1900" s="516"/>
      <c r="AR1900" s="516"/>
      <c r="AS1900" s="516" t="s">
        <v>6</v>
      </c>
      <c r="AT1900" s="516" t="s">
        <v>6</v>
      </c>
      <c r="AU1900" s="516"/>
      <c r="AV1900" s="516" t="s">
        <v>6</v>
      </c>
      <c r="AW1900" s="516" t="s">
        <v>6</v>
      </c>
      <c r="AX1900" s="516"/>
      <c r="AY1900" s="516" t="s">
        <v>6</v>
      </c>
      <c r="AZ1900" s="516" t="s">
        <v>6</v>
      </c>
      <c r="BA1900" s="516"/>
      <c r="BB1900" s="516" t="s">
        <v>6</v>
      </c>
      <c r="BC1900" s="516" t="s">
        <v>6</v>
      </c>
      <c r="BD1900" s="516"/>
      <c r="BE1900" s="516" t="s">
        <v>6</v>
      </c>
      <c r="BF1900" s="516" t="s">
        <v>6</v>
      </c>
      <c r="BG1900" s="516"/>
      <c r="BH1900" s="516" t="s">
        <v>6</v>
      </c>
      <c r="BI1900" s="516" t="s">
        <v>6</v>
      </c>
      <c r="BJ1900" s="516"/>
      <c r="BK1900" s="516" t="s">
        <v>6</v>
      </c>
      <c r="BL1900" s="516" t="s">
        <v>6</v>
      </c>
      <c r="BM1900" s="516"/>
      <c r="BN1900" s="516" t="s">
        <v>6</v>
      </c>
      <c r="BO1900" s="516" t="s">
        <v>6</v>
      </c>
      <c r="BP1900" s="516"/>
      <c r="BQ1900" s="516" t="s">
        <v>6</v>
      </c>
      <c r="BR1900" s="516" t="s">
        <v>6</v>
      </c>
      <c r="BS1900" s="516"/>
      <c r="BT1900" s="516"/>
      <c r="BU1900" s="516"/>
      <c r="BV1900" s="516"/>
      <c r="BW1900" s="516"/>
      <c r="BX1900" s="516"/>
      <c r="BY1900" s="516"/>
      <c r="BZ1900" s="28"/>
      <c r="CA1900" s="24"/>
      <c r="CB1900" s="29"/>
      <c r="CC1900" s="29"/>
      <c r="CD1900" s="30"/>
      <c r="CE1900" s="29"/>
      <c r="CF1900" s="29"/>
      <c r="CG1900" s="31"/>
      <c r="CH1900" s="457"/>
      <c r="CI1900" s="23" t="s">
        <v>836</v>
      </c>
    </row>
    <row r="1901" spans="1:87" ht="15.6" thickTop="1" thickBot="1" x14ac:dyDescent="0.35">
      <c r="A1901" s="503"/>
      <c r="B1901" s="49"/>
      <c r="C1901" s="156">
        <f>B1901</f>
        <v>0</v>
      </c>
      <c r="D1901" s="457"/>
      <c r="E1901" s="73"/>
      <c r="F1901" s="93">
        <v>1895</v>
      </c>
      <c r="G1901" s="302">
        <v>28491</v>
      </c>
      <c r="H1901" s="76">
        <v>8</v>
      </c>
      <c r="I1901" s="122" t="s">
        <v>864</v>
      </c>
      <c r="J1901" s="100">
        <v>4</v>
      </c>
      <c r="K1901" s="79"/>
      <c r="L1901" s="79"/>
      <c r="M1901" s="79"/>
      <c r="N1901" s="80" t="s">
        <v>3981</v>
      </c>
      <c r="O1901" s="81"/>
      <c r="P1901" s="82"/>
      <c r="Q1901" s="83" t="str">
        <f t="shared" si="685"/>
        <v/>
      </c>
      <c r="R1901" s="83" t="str">
        <f>IF(AND(S1901="",T1901&gt;0),"?",IF(S1901="","◄",IF(T1901&gt;=1,"►","")))</f>
        <v>◄</v>
      </c>
      <c r="S1901" s="84"/>
      <c r="T1901" s="85"/>
      <c r="U1901" s="83" t="str">
        <f>IF(V1901="?","?","")</f>
        <v/>
      </c>
      <c r="V1901" s="83" t="str">
        <f>IF(AND(W1901="",X1901&gt;0),"?",IF(W1901="","◄",IF(X1901&gt;=1,"►","")))</f>
        <v>◄</v>
      </c>
      <c r="W1901" s="86"/>
      <c r="X1901" s="85"/>
      <c r="Y1901" s="457"/>
      <c r="Z1901" s="87"/>
      <c r="AA1901" s="521">
        <f t="shared" si="686"/>
        <v>0</v>
      </c>
      <c r="AB1901" s="520">
        <f t="shared" si="686"/>
        <v>0</v>
      </c>
      <c r="AC1901" s="88"/>
      <c r="AD1901" s="519">
        <f t="shared" si="687"/>
        <v>0</v>
      </c>
      <c r="AE1901" s="522">
        <f t="shared" si="687"/>
        <v>0</v>
      </c>
      <c r="AF1901" s="44"/>
      <c r="AG1901" s="45"/>
      <c r="AH1901" s="44"/>
      <c r="AI1901" s="45"/>
      <c r="AJ1901" s="45"/>
      <c r="AK1901" s="45"/>
      <c r="AL1901" s="45"/>
      <c r="AM1901" s="43"/>
      <c r="AN1901" s="27" t="s">
        <v>6</v>
      </c>
      <c r="AO1901" s="27" t="s">
        <v>6</v>
      </c>
      <c r="AP1901" s="516"/>
      <c r="AQ1901" s="516"/>
      <c r="AR1901" s="516"/>
      <c r="AS1901" s="516" t="s">
        <v>6</v>
      </c>
      <c r="AT1901" s="516" t="s">
        <v>6</v>
      </c>
      <c r="AU1901" s="516"/>
      <c r="AV1901" s="516" t="s">
        <v>6</v>
      </c>
      <c r="AW1901" s="516" t="s">
        <v>6</v>
      </c>
      <c r="AX1901" s="516"/>
      <c r="AY1901" s="516" t="s">
        <v>6</v>
      </c>
      <c r="AZ1901" s="516" t="s">
        <v>6</v>
      </c>
      <c r="BA1901" s="516"/>
      <c r="BB1901" s="516" t="s">
        <v>6</v>
      </c>
      <c r="BC1901" s="516" t="s">
        <v>6</v>
      </c>
      <c r="BD1901" s="516"/>
      <c r="BE1901" s="516" t="s">
        <v>6</v>
      </c>
      <c r="BF1901" s="516" t="s">
        <v>6</v>
      </c>
      <c r="BG1901" s="516"/>
      <c r="BH1901" s="516" t="s">
        <v>6</v>
      </c>
      <c r="BI1901" s="516" t="s">
        <v>6</v>
      </c>
      <c r="BJ1901" s="516"/>
      <c r="BK1901" s="516" t="s">
        <v>6</v>
      </c>
      <c r="BL1901" s="516" t="s">
        <v>6</v>
      </c>
      <c r="BM1901" s="516"/>
      <c r="BN1901" s="516" t="s">
        <v>6</v>
      </c>
      <c r="BO1901" s="516" t="s">
        <v>6</v>
      </c>
      <c r="BP1901" s="516"/>
      <c r="BQ1901" s="516" t="s">
        <v>6</v>
      </c>
      <c r="BR1901" s="516" t="s">
        <v>6</v>
      </c>
      <c r="BS1901" s="516"/>
      <c r="BT1901" s="516"/>
      <c r="BU1901" s="516"/>
      <c r="BV1901" s="516"/>
      <c r="BW1901" s="516"/>
      <c r="BX1901" s="516"/>
      <c r="BY1901" s="516"/>
      <c r="BZ1901" s="28"/>
      <c r="CA1901" s="24"/>
      <c r="CB1901" s="29"/>
      <c r="CC1901" s="29"/>
      <c r="CD1901" s="30"/>
      <c r="CE1901" s="29"/>
      <c r="CF1901" s="29"/>
      <c r="CG1901" s="31"/>
      <c r="CH1901" s="457"/>
      <c r="CI1901" s="23" t="s">
        <v>836</v>
      </c>
    </row>
    <row r="1902" spans="1:87" ht="15.6" thickTop="1" thickBot="1" x14ac:dyDescent="0.35">
      <c r="A1902" s="503"/>
      <c r="B1902" s="49"/>
      <c r="C1902" s="156">
        <f>B1902</f>
        <v>0</v>
      </c>
      <c r="D1902" s="457"/>
      <c r="E1902" s="73"/>
      <c r="F1902" s="93">
        <v>1896</v>
      </c>
      <c r="G1902" s="302">
        <v>28491</v>
      </c>
      <c r="H1902" s="76">
        <v>10</v>
      </c>
      <c r="I1902" s="122" t="s">
        <v>864</v>
      </c>
      <c r="J1902" s="100">
        <v>5</v>
      </c>
      <c r="K1902" s="79"/>
      <c r="L1902" s="79"/>
      <c r="M1902" s="79"/>
      <c r="N1902" s="80" t="s">
        <v>3982</v>
      </c>
      <c r="O1902" s="81"/>
      <c r="P1902" s="82"/>
      <c r="Q1902" s="83" t="str">
        <f t="shared" si="685"/>
        <v/>
      </c>
      <c r="R1902" s="83" t="str">
        <f>IF(AND(S1902="",T1902&gt;0),"?",IF(S1902="","◄",IF(T1902&gt;=1,"►","")))</f>
        <v>◄</v>
      </c>
      <c r="S1902" s="84"/>
      <c r="T1902" s="85"/>
      <c r="U1902" s="83" t="str">
        <f>IF(V1902="?","?","")</f>
        <v/>
      </c>
      <c r="V1902" s="83" t="str">
        <f>IF(AND(W1902="",X1902&gt;0),"?",IF(W1902="","◄",IF(X1902&gt;=1,"►","")))</f>
        <v>◄</v>
      </c>
      <c r="W1902" s="86"/>
      <c r="X1902" s="85"/>
      <c r="Y1902" s="457"/>
      <c r="Z1902" s="87"/>
      <c r="AA1902" s="521">
        <f t="shared" si="686"/>
        <v>0</v>
      </c>
      <c r="AB1902" s="520">
        <f t="shared" si="686"/>
        <v>0</v>
      </c>
      <c r="AC1902" s="88"/>
      <c r="AD1902" s="519">
        <f t="shared" si="687"/>
        <v>0</v>
      </c>
      <c r="AE1902" s="522">
        <f t="shared" si="687"/>
        <v>0</v>
      </c>
      <c r="AF1902" s="44"/>
      <c r="AG1902" s="45"/>
      <c r="AH1902" s="44"/>
      <c r="AI1902" s="45"/>
      <c r="AJ1902" s="45"/>
      <c r="AK1902" s="45"/>
      <c r="AL1902" s="45"/>
      <c r="AM1902" s="43"/>
      <c r="AN1902" s="27" t="s">
        <v>6</v>
      </c>
      <c r="AO1902" s="27" t="s">
        <v>6</v>
      </c>
      <c r="AP1902" s="516"/>
      <c r="AQ1902" s="516"/>
      <c r="AR1902" s="516"/>
      <c r="AS1902" s="516" t="s">
        <v>6</v>
      </c>
      <c r="AT1902" s="516" t="s">
        <v>6</v>
      </c>
      <c r="AU1902" s="516"/>
      <c r="AV1902" s="516" t="s">
        <v>6</v>
      </c>
      <c r="AW1902" s="516" t="s">
        <v>6</v>
      </c>
      <c r="AX1902" s="516"/>
      <c r="AY1902" s="516" t="s">
        <v>6</v>
      </c>
      <c r="AZ1902" s="516" t="s">
        <v>6</v>
      </c>
      <c r="BA1902" s="516"/>
      <c r="BB1902" s="516" t="s">
        <v>6</v>
      </c>
      <c r="BC1902" s="516" t="s">
        <v>6</v>
      </c>
      <c r="BD1902" s="516"/>
      <c r="BE1902" s="516" t="s">
        <v>6</v>
      </c>
      <c r="BF1902" s="516" t="s">
        <v>6</v>
      </c>
      <c r="BG1902" s="516"/>
      <c r="BH1902" s="516" t="s">
        <v>6</v>
      </c>
      <c r="BI1902" s="516" t="s">
        <v>6</v>
      </c>
      <c r="BJ1902" s="516"/>
      <c r="BK1902" s="516" t="s">
        <v>6</v>
      </c>
      <c r="BL1902" s="516" t="s">
        <v>6</v>
      </c>
      <c r="BM1902" s="516"/>
      <c r="BN1902" s="516" t="s">
        <v>6</v>
      </c>
      <c r="BO1902" s="516" t="s">
        <v>6</v>
      </c>
      <c r="BP1902" s="516"/>
      <c r="BQ1902" s="516" t="s">
        <v>6</v>
      </c>
      <c r="BR1902" s="516" t="s">
        <v>6</v>
      </c>
      <c r="BS1902" s="516"/>
      <c r="BT1902" s="516"/>
      <c r="BU1902" s="516"/>
      <c r="BV1902" s="516"/>
      <c r="BW1902" s="516"/>
      <c r="BX1902" s="516"/>
      <c r="BY1902" s="516"/>
      <c r="BZ1902" s="28"/>
      <c r="CA1902" s="24"/>
      <c r="CB1902" s="29"/>
      <c r="CC1902" s="29"/>
      <c r="CD1902" s="30"/>
      <c r="CE1902" s="29"/>
      <c r="CF1902" s="29"/>
      <c r="CG1902" s="31"/>
      <c r="CH1902" s="457"/>
      <c r="CI1902" s="23" t="s">
        <v>836</v>
      </c>
    </row>
    <row r="1903" spans="1:87" ht="34.200000000000003" customHeight="1" thickTop="1" thickBot="1" x14ac:dyDescent="0.35">
      <c r="A1903" s="505" t="str">
        <f>IF(COUNTIF(B1904:B1925,"x")&gt;0,"x","")</f>
        <v/>
      </c>
      <c r="B1903" s="57"/>
      <c r="C1903" s="510" t="str">
        <f>A1903</f>
        <v/>
      </c>
      <c r="D1903" s="66">
        <f>ROWS(D1904:D1925)-1</f>
        <v>21</v>
      </c>
      <c r="E1903" s="643" t="s">
        <v>3983</v>
      </c>
      <c r="F1903" s="644"/>
      <c r="G1903" s="644"/>
      <c r="H1903" s="644"/>
      <c r="I1903" s="644"/>
      <c r="J1903" s="644"/>
      <c r="K1903" s="644"/>
      <c r="L1903" s="644"/>
      <c r="M1903" s="644"/>
      <c r="N1903" s="644"/>
      <c r="O1903" s="60">
        <v>28712</v>
      </c>
      <c r="P1903" s="61" t="s">
        <v>7003</v>
      </c>
      <c r="Q1903" s="83" t="str">
        <f t="shared" si="685"/>
        <v/>
      </c>
      <c r="R1903" s="63" t="str">
        <f>IF(COUNTIF(Q1904:Q1925,"?")&gt;0,"?",IF(AND(S1903="◄",T1903="►"),"◄►",IF(S1903="◄","◄",IF(T1903="►","►",""))))</f>
        <v>◄</v>
      </c>
      <c r="S1903" s="64" t="str">
        <f>IF(SUM(S1904:S1925)+1=ROWS(S1904:S1925)-COUNTIF(S1904:S1925,"-"),"","◄")</f>
        <v>◄</v>
      </c>
      <c r="T1903" s="65" t="str">
        <f>IF(SUM(T1904:T1925)&gt;0,"►","")</f>
        <v/>
      </c>
      <c r="U1903" s="146"/>
      <c r="V1903" s="63" t="str">
        <f>IF(COUNTIF(U1904:U1925,"?")&gt;0,"?",IF(AND(W1903="◄",X1903="►"),"◄►",IF(W1903="◄","◄",IF(X1903="►","►",""))))</f>
        <v>◄</v>
      </c>
      <c r="W1903" s="64" t="str">
        <f>IF(SUM(W1904:W1925)+1=ROWS(W1904:W1925)-COUNTIF(W1904:W1925,"-"),"","◄")</f>
        <v>◄</v>
      </c>
      <c r="X1903" s="65" t="str">
        <f>IF(SUM(X1904:X1925)&gt;0,"►","")</f>
        <v/>
      </c>
      <c r="Y1903" s="66">
        <f>ROWS(Y1904:Y1925)-1</f>
        <v>21</v>
      </c>
      <c r="Z1903" s="468">
        <f>SUM(Z1904:Z1925)-Z1925</f>
        <v>0</v>
      </c>
      <c r="AA1903" s="68" t="s">
        <v>840</v>
      </c>
      <c r="AB1903" s="69"/>
      <c r="AC1903" s="468">
        <f>SUM(AC1904:AC1925)-AC1925</f>
        <v>0</v>
      </c>
      <c r="AD1903" s="147" t="s">
        <v>840</v>
      </c>
      <c r="AE1903" s="69"/>
      <c r="AF1903" s="70" t="str">
        <f>IF(AG1903="◄","◄",IF(AG1903="ok","►",""))</f>
        <v>◄</v>
      </c>
      <c r="AG1903" s="71" t="str">
        <f>IF(AG1904&gt;0,"OK","◄")</f>
        <v>◄</v>
      </c>
      <c r="AH1903" s="62" t="str">
        <f>IF(AND(AI1903="◄",AJ1903="►"),"◄?►",IF(AI1903="◄","◄",IF(AJ1903="►","►","")))</f>
        <v>◄</v>
      </c>
      <c r="AI1903" s="64" t="str">
        <f>IF(AI1904&gt;0,"","◄")</f>
        <v>◄</v>
      </c>
      <c r="AJ1903" s="65" t="str">
        <f>IF(SUM(AJ1904:AJ1909)&gt;0,"►","")</f>
        <v/>
      </c>
      <c r="AK1903" s="570">
        <f>G1904</f>
        <v>28491</v>
      </c>
      <c r="AL1903" s="572" t="str">
        <f>P1903</f>
        <v xml:space="preserve"> ▬ folder Nr. 7  /  78 ▬</v>
      </c>
      <c r="AM1903" s="43"/>
      <c r="AN1903" s="2"/>
      <c r="AO1903" s="2"/>
      <c r="AP1903" s="2"/>
      <c r="AQ1903" s="2"/>
      <c r="AR1903" s="2"/>
      <c r="AS1903" s="2"/>
      <c r="AT1903" s="2"/>
      <c r="AU1903" s="2"/>
      <c r="AV1903" s="2"/>
      <c r="AW1903" s="2"/>
      <c r="AX1903" s="2"/>
      <c r="AY1903" s="2"/>
      <c r="AZ1903" s="2"/>
      <c r="BA1903" s="2"/>
      <c r="BB1903" s="2"/>
      <c r="BC1903" s="2"/>
      <c r="BD1903" s="2"/>
      <c r="BE1903" s="2"/>
      <c r="BF1903" s="2"/>
      <c r="BG1903" s="2"/>
      <c r="BH1903" s="2"/>
      <c r="BI1903" s="2"/>
      <c r="BJ1903" s="2"/>
      <c r="BK1903" s="2"/>
      <c r="BL1903" s="2"/>
      <c r="BM1903" s="2"/>
      <c r="BN1903" s="2"/>
      <c r="BO1903" s="2"/>
      <c r="BP1903" s="2"/>
      <c r="BQ1903" s="2"/>
      <c r="BR1903" s="2"/>
      <c r="BS1903" s="2"/>
      <c r="BT1903" s="46"/>
      <c r="BU1903" s="46"/>
      <c r="BV1903" s="46"/>
      <c r="BW1903" s="46"/>
      <c r="BX1903" s="46"/>
      <c r="BY1903" s="46"/>
      <c r="BZ1903" s="46"/>
      <c r="CA1903" s="46"/>
      <c r="CB1903" s="46"/>
      <c r="CC1903" s="46"/>
      <c r="CD1903" s="46"/>
      <c r="CE1903" s="46"/>
      <c r="CF1903" s="46"/>
      <c r="CG1903" s="46"/>
      <c r="CH1903" s="66">
        <f>ROWS(CH1904:CH1925)-1</f>
        <v>21</v>
      </c>
      <c r="CI1903" s="23" t="s">
        <v>836</v>
      </c>
    </row>
    <row r="1904" spans="1:87" ht="15" thickBot="1" x14ac:dyDescent="0.35">
      <c r="A1904" s="503"/>
      <c r="B1904" s="49"/>
      <c r="C1904" s="156">
        <f t="shared" ref="C1904:C1924" si="688">B1904</f>
        <v>0</v>
      </c>
      <c r="D1904" s="457"/>
      <c r="E1904" s="73"/>
      <c r="F1904" s="74" t="s">
        <v>3984</v>
      </c>
      <c r="G1904" s="300">
        <v>28491</v>
      </c>
      <c r="H1904" s="76">
        <v>1</v>
      </c>
      <c r="I1904" s="119"/>
      <c r="J1904" s="119"/>
      <c r="K1904" s="79"/>
      <c r="L1904" s="79"/>
      <c r="M1904" s="79"/>
      <c r="N1904" s="80" t="s">
        <v>3985</v>
      </c>
      <c r="O1904" s="171" t="s">
        <v>3986</v>
      </c>
      <c r="P1904" s="197"/>
      <c r="Q1904" s="83" t="str">
        <f t="shared" si="685"/>
        <v/>
      </c>
      <c r="R1904" s="83" t="str">
        <f t="shared" ref="R1904:R1924" si="689">IF(AND(S1904="",T1904&gt;0),"?",IF(S1904="","◄",IF(T1904&gt;=1,"►","")))</f>
        <v>◄</v>
      </c>
      <c r="S1904" s="84"/>
      <c r="T1904" s="85"/>
      <c r="U1904" s="83" t="str">
        <f t="shared" ref="U1904:U1924" si="690">IF(V1904="?","?","")</f>
        <v/>
      </c>
      <c r="V1904" s="83" t="str">
        <f t="shared" ref="V1904:V1924" si="691">IF(AND(W1904="",X1904&gt;0),"?",IF(W1904="","◄",IF(X1904&gt;=1,"►","")))</f>
        <v>◄</v>
      </c>
      <c r="W1904" s="86"/>
      <c r="X1904" s="85"/>
      <c r="Y1904" s="457"/>
      <c r="Z1904" s="87"/>
      <c r="AA1904" s="521">
        <f t="shared" ref="AA1904:AA1924" si="692">(S1904*Z1904)</f>
        <v>0</v>
      </c>
      <c r="AB1904" s="520">
        <f t="shared" ref="AB1904:AB1924" si="693">(T1904*AA1904)</f>
        <v>0</v>
      </c>
      <c r="AC1904" s="88"/>
      <c r="AD1904" s="519">
        <f t="shared" ref="AD1904:AD1924" si="694">(W1904*AC1904)</f>
        <v>0</v>
      </c>
      <c r="AE1904" s="522">
        <f t="shared" ref="AE1904:AE1924" si="695">(X1904*AD1904)</f>
        <v>0</v>
      </c>
      <c r="AF1904" s="89" t="str">
        <f>IF(AG1904&gt;0,"ok","◄")</f>
        <v>◄</v>
      </c>
      <c r="AG1904" s="90"/>
      <c r="AH1904" s="89" t="str">
        <f>IF(AND(AI1904="",AJ1904&gt;0),"?",IF(AI1904="","◄",IF(AJ1904&gt;=1,"►","")))</f>
        <v>◄</v>
      </c>
      <c r="AI1904" s="91"/>
      <c r="AJ1904" s="92"/>
      <c r="AK1904" s="586"/>
      <c r="AL1904" s="587"/>
      <c r="AM1904" s="43"/>
      <c r="AN1904" s="27" t="s">
        <v>6</v>
      </c>
      <c r="AO1904" s="27" t="s">
        <v>6</v>
      </c>
      <c r="AP1904" s="516"/>
      <c r="AQ1904" s="516"/>
      <c r="AR1904" s="516"/>
      <c r="AS1904" s="516" t="s">
        <v>6</v>
      </c>
      <c r="AT1904" s="516" t="s">
        <v>6</v>
      </c>
      <c r="AU1904" s="516"/>
      <c r="AV1904" s="516" t="s">
        <v>6</v>
      </c>
      <c r="AW1904" s="516" t="s">
        <v>6</v>
      </c>
      <c r="AX1904" s="516"/>
      <c r="AY1904" s="516" t="s">
        <v>6</v>
      </c>
      <c r="AZ1904" s="516" t="s">
        <v>6</v>
      </c>
      <c r="BA1904" s="516"/>
      <c r="BB1904" s="516" t="s">
        <v>6</v>
      </c>
      <c r="BC1904" s="516" t="s">
        <v>6</v>
      </c>
      <c r="BD1904" s="516"/>
      <c r="BE1904" s="516" t="s">
        <v>6</v>
      </c>
      <c r="BF1904" s="516" t="s">
        <v>6</v>
      </c>
      <c r="BG1904" s="516"/>
      <c r="BH1904" s="516" t="s">
        <v>6</v>
      </c>
      <c r="BI1904" s="516" t="s">
        <v>6</v>
      </c>
      <c r="BJ1904" s="516"/>
      <c r="BK1904" s="516" t="s">
        <v>6</v>
      </c>
      <c r="BL1904" s="516" t="s">
        <v>6</v>
      </c>
      <c r="BM1904" s="516"/>
      <c r="BN1904" s="516" t="s">
        <v>6</v>
      </c>
      <c r="BO1904" s="516" t="s">
        <v>6</v>
      </c>
      <c r="BP1904" s="516"/>
      <c r="BQ1904" s="516" t="s">
        <v>6</v>
      </c>
      <c r="BR1904" s="516" t="s">
        <v>6</v>
      </c>
      <c r="BS1904" s="516"/>
      <c r="BT1904" s="516"/>
      <c r="BU1904" s="516"/>
      <c r="BV1904" s="516"/>
      <c r="BW1904" s="516"/>
      <c r="BX1904" s="516"/>
      <c r="BY1904" s="516"/>
      <c r="BZ1904" s="28"/>
      <c r="CA1904" s="24"/>
      <c r="CB1904" s="29"/>
      <c r="CC1904" s="29"/>
      <c r="CD1904" s="30"/>
      <c r="CE1904" s="29"/>
      <c r="CF1904" s="29"/>
      <c r="CG1904" s="31"/>
      <c r="CH1904" s="457"/>
      <c r="CI1904" s="23" t="s">
        <v>836</v>
      </c>
    </row>
    <row r="1905" spans="1:87" ht="15.6" thickTop="1" thickBot="1" x14ac:dyDescent="0.35">
      <c r="A1905" s="503"/>
      <c r="B1905" s="49"/>
      <c r="C1905" s="156">
        <f t="shared" si="688"/>
        <v>0</v>
      </c>
      <c r="D1905" s="457"/>
      <c r="E1905" s="73"/>
      <c r="F1905" s="93">
        <v>1898</v>
      </c>
      <c r="G1905" s="302">
        <v>28491</v>
      </c>
      <c r="H1905" s="76">
        <v>2</v>
      </c>
      <c r="I1905" s="119"/>
      <c r="J1905" s="119"/>
      <c r="K1905" s="79"/>
      <c r="L1905" s="79"/>
      <c r="M1905" s="79"/>
      <c r="N1905" s="80" t="s">
        <v>3987</v>
      </c>
      <c r="O1905" s="171" t="s">
        <v>3988</v>
      </c>
      <c r="P1905" s="197"/>
      <c r="Q1905" s="83" t="str">
        <f t="shared" si="685"/>
        <v/>
      </c>
      <c r="R1905" s="83" t="str">
        <f t="shared" si="689"/>
        <v>◄</v>
      </c>
      <c r="S1905" s="84"/>
      <c r="T1905" s="85"/>
      <c r="U1905" s="83" t="str">
        <f t="shared" si="690"/>
        <v/>
      </c>
      <c r="V1905" s="83" t="str">
        <f t="shared" si="691"/>
        <v>◄</v>
      </c>
      <c r="W1905" s="86"/>
      <c r="X1905" s="85"/>
      <c r="Y1905" s="457"/>
      <c r="Z1905" s="87"/>
      <c r="AA1905" s="521">
        <f t="shared" si="692"/>
        <v>0</v>
      </c>
      <c r="AB1905" s="520">
        <f t="shared" si="693"/>
        <v>0</v>
      </c>
      <c r="AC1905" s="88"/>
      <c r="AD1905" s="519">
        <f t="shared" si="694"/>
        <v>0</v>
      </c>
      <c r="AE1905" s="522">
        <f t="shared" si="695"/>
        <v>0</v>
      </c>
      <c r="AF1905" s="44"/>
      <c r="AG1905" s="45"/>
      <c r="AH1905" s="44"/>
      <c r="AI1905" s="45"/>
      <c r="AJ1905" s="45"/>
      <c r="AK1905" s="45"/>
      <c r="AL1905" s="45"/>
      <c r="AM1905" s="43"/>
      <c r="AN1905" s="27" t="s">
        <v>6</v>
      </c>
      <c r="AO1905" s="27" t="s">
        <v>6</v>
      </c>
      <c r="AP1905" s="516"/>
      <c r="AQ1905" s="516"/>
      <c r="AR1905" s="516"/>
      <c r="AS1905" s="516" t="s">
        <v>6</v>
      </c>
      <c r="AT1905" s="516" t="s">
        <v>6</v>
      </c>
      <c r="AU1905" s="516"/>
      <c r="AV1905" s="516" t="s">
        <v>6</v>
      </c>
      <c r="AW1905" s="516" t="s">
        <v>6</v>
      </c>
      <c r="AX1905" s="516"/>
      <c r="AY1905" s="516" t="s">
        <v>6</v>
      </c>
      <c r="AZ1905" s="516" t="s">
        <v>6</v>
      </c>
      <c r="BA1905" s="516"/>
      <c r="BB1905" s="516" t="s">
        <v>6</v>
      </c>
      <c r="BC1905" s="516" t="s">
        <v>6</v>
      </c>
      <c r="BD1905" s="516"/>
      <c r="BE1905" s="516" t="s">
        <v>6</v>
      </c>
      <c r="BF1905" s="516" t="s">
        <v>6</v>
      </c>
      <c r="BG1905" s="516"/>
      <c r="BH1905" s="516" t="s">
        <v>6</v>
      </c>
      <c r="BI1905" s="516" t="s">
        <v>6</v>
      </c>
      <c r="BJ1905" s="516"/>
      <c r="BK1905" s="516" t="s">
        <v>6</v>
      </c>
      <c r="BL1905" s="516" t="s">
        <v>6</v>
      </c>
      <c r="BM1905" s="516"/>
      <c r="BN1905" s="516" t="s">
        <v>6</v>
      </c>
      <c r="BO1905" s="516" t="s">
        <v>6</v>
      </c>
      <c r="BP1905" s="516"/>
      <c r="BQ1905" s="516" t="s">
        <v>6</v>
      </c>
      <c r="BR1905" s="516" t="s">
        <v>6</v>
      </c>
      <c r="BS1905" s="516"/>
      <c r="BT1905" s="516"/>
      <c r="BU1905" s="516"/>
      <c r="BV1905" s="516"/>
      <c r="BW1905" s="516"/>
      <c r="BX1905" s="516"/>
      <c r="BY1905" s="516"/>
      <c r="BZ1905" s="28"/>
      <c r="CA1905" s="24"/>
      <c r="CB1905" s="29"/>
      <c r="CC1905" s="29"/>
      <c r="CD1905" s="30"/>
      <c r="CE1905" s="29"/>
      <c r="CF1905" s="29"/>
      <c r="CG1905" s="31"/>
      <c r="CH1905" s="457"/>
      <c r="CI1905" s="23" t="s">
        <v>836</v>
      </c>
    </row>
    <row r="1906" spans="1:87" ht="15.6" thickTop="1" thickBot="1" x14ac:dyDescent="0.35">
      <c r="A1906" s="503"/>
      <c r="B1906" s="49"/>
      <c r="C1906" s="156">
        <f t="shared" si="688"/>
        <v>0</v>
      </c>
      <c r="D1906" s="457"/>
      <c r="E1906" s="73"/>
      <c r="F1906" s="93">
        <v>1899</v>
      </c>
      <c r="G1906" s="302">
        <v>28491</v>
      </c>
      <c r="H1906" s="76">
        <v>3</v>
      </c>
      <c r="I1906" s="119"/>
      <c r="J1906" s="119"/>
      <c r="K1906" s="79"/>
      <c r="L1906" s="79"/>
      <c r="M1906" s="79"/>
      <c r="N1906" s="80" t="s">
        <v>3989</v>
      </c>
      <c r="O1906" s="171" t="s">
        <v>3990</v>
      </c>
      <c r="P1906" s="197"/>
      <c r="Q1906" s="83" t="str">
        <f t="shared" si="685"/>
        <v/>
      </c>
      <c r="R1906" s="83" t="str">
        <f t="shared" si="689"/>
        <v>◄</v>
      </c>
      <c r="S1906" s="84"/>
      <c r="T1906" s="85"/>
      <c r="U1906" s="83" t="str">
        <f t="shared" si="690"/>
        <v/>
      </c>
      <c r="V1906" s="83" t="str">
        <f t="shared" si="691"/>
        <v>◄</v>
      </c>
      <c r="W1906" s="86"/>
      <c r="X1906" s="85"/>
      <c r="Y1906" s="457"/>
      <c r="Z1906" s="87"/>
      <c r="AA1906" s="521">
        <f t="shared" si="692"/>
        <v>0</v>
      </c>
      <c r="AB1906" s="520">
        <f t="shared" si="693"/>
        <v>0</v>
      </c>
      <c r="AC1906" s="88"/>
      <c r="AD1906" s="519">
        <f t="shared" si="694"/>
        <v>0</v>
      </c>
      <c r="AE1906" s="522">
        <f t="shared" si="695"/>
        <v>0</v>
      </c>
      <c r="AF1906" s="44"/>
      <c r="AG1906" s="45"/>
      <c r="AH1906" s="44"/>
      <c r="AI1906" s="45"/>
      <c r="AJ1906" s="45"/>
      <c r="AK1906" s="45"/>
      <c r="AL1906" s="45"/>
      <c r="AM1906" s="43"/>
      <c r="AN1906" s="27" t="s">
        <v>6</v>
      </c>
      <c r="AO1906" s="27" t="s">
        <v>6</v>
      </c>
      <c r="AP1906" s="516"/>
      <c r="AQ1906" s="516"/>
      <c r="AR1906" s="516"/>
      <c r="AS1906" s="516" t="s">
        <v>6</v>
      </c>
      <c r="AT1906" s="516" t="s">
        <v>6</v>
      </c>
      <c r="AU1906" s="516"/>
      <c r="AV1906" s="516" t="s">
        <v>6</v>
      </c>
      <c r="AW1906" s="516" t="s">
        <v>6</v>
      </c>
      <c r="AX1906" s="516"/>
      <c r="AY1906" s="516" t="s">
        <v>6</v>
      </c>
      <c r="AZ1906" s="516" t="s">
        <v>6</v>
      </c>
      <c r="BA1906" s="516"/>
      <c r="BB1906" s="516" t="s">
        <v>6</v>
      </c>
      <c r="BC1906" s="516" t="s">
        <v>6</v>
      </c>
      <c r="BD1906" s="516"/>
      <c r="BE1906" s="516" t="s">
        <v>6</v>
      </c>
      <c r="BF1906" s="516" t="s">
        <v>6</v>
      </c>
      <c r="BG1906" s="516"/>
      <c r="BH1906" s="516" t="s">
        <v>6</v>
      </c>
      <c r="BI1906" s="516" t="s">
        <v>6</v>
      </c>
      <c r="BJ1906" s="516"/>
      <c r="BK1906" s="516" t="s">
        <v>6</v>
      </c>
      <c r="BL1906" s="516" t="s">
        <v>6</v>
      </c>
      <c r="BM1906" s="516"/>
      <c r="BN1906" s="516" t="s">
        <v>6</v>
      </c>
      <c r="BO1906" s="516" t="s">
        <v>6</v>
      </c>
      <c r="BP1906" s="516"/>
      <c r="BQ1906" s="516" t="s">
        <v>6</v>
      </c>
      <c r="BR1906" s="516" t="s">
        <v>6</v>
      </c>
      <c r="BS1906" s="516"/>
      <c r="BT1906" s="516"/>
      <c r="BU1906" s="516"/>
      <c r="BV1906" s="516"/>
      <c r="BW1906" s="516"/>
      <c r="BX1906" s="516"/>
      <c r="BY1906" s="516"/>
      <c r="BZ1906" s="28"/>
      <c r="CA1906" s="24"/>
      <c r="CB1906" s="29"/>
      <c r="CC1906" s="29"/>
      <c r="CD1906" s="30"/>
      <c r="CE1906" s="29"/>
      <c r="CF1906" s="29"/>
      <c r="CG1906" s="31"/>
      <c r="CH1906" s="457"/>
      <c r="CI1906" s="23" t="s">
        <v>836</v>
      </c>
    </row>
    <row r="1907" spans="1:87" ht="15.6" thickTop="1" thickBot="1" x14ac:dyDescent="0.35">
      <c r="A1907" s="503"/>
      <c r="B1907" s="49"/>
      <c r="C1907" s="156">
        <f t="shared" si="688"/>
        <v>0</v>
      </c>
      <c r="D1907" s="457"/>
      <c r="E1907" s="73"/>
      <c r="F1907" s="93">
        <v>1900</v>
      </c>
      <c r="G1907" s="302">
        <v>28491</v>
      </c>
      <c r="H1907" s="76">
        <v>6</v>
      </c>
      <c r="I1907" s="119"/>
      <c r="J1907" s="119"/>
      <c r="K1907" s="79"/>
      <c r="L1907" s="79"/>
      <c r="M1907" s="79"/>
      <c r="N1907" s="80" t="s">
        <v>3991</v>
      </c>
      <c r="O1907" s="171" t="s">
        <v>3992</v>
      </c>
      <c r="P1907" s="197"/>
      <c r="Q1907" s="83" t="str">
        <f t="shared" si="685"/>
        <v/>
      </c>
      <c r="R1907" s="83" t="str">
        <f t="shared" si="689"/>
        <v>◄</v>
      </c>
      <c r="S1907" s="84"/>
      <c r="T1907" s="85"/>
      <c r="U1907" s="83" t="str">
        <f t="shared" si="690"/>
        <v/>
      </c>
      <c r="V1907" s="83" t="str">
        <f t="shared" si="691"/>
        <v>◄</v>
      </c>
      <c r="W1907" s="86"/>
      <c r="X1907" s="85"/>
      <c r="Y1907" s="457"/>
      <c r="Z1907" s="87"/>
      <c r="AA1907" s="521">
        <f t="shared" si="692"/>
        <v>0</v>
      </c>
      <c r="AB1907" s="520">
        <f t="shared" si="693"/>
        <v>0</v>
      </c>
      <c r="AC1907" s="88"/>
      <c r="AD1907" s="519">
        <f t="shared" si="694"/>
        <v>0</v>
      </c>
      <c r="AE1907" s="522">
        <f t="shared" si="695"/>
        <v>0</v>
      </c>
      <c r="AF1907" s="44"/>
      <c r="AG1907" s="45"/>
      <c r="AH1907" s="44"/>
      <c r="AI1907" s="45"/>
      <c r="AJ1907" s="45"/>
      <c r="AK1907" s="45"/>
      <c r="AL1907" s="45"/>
      <c r="AM1907" s="43"/>
      <c r="AN1907" s="27" t="s">
        <v>6</v>
      </c>
      <c r="AO1907" s="27" t="s">
        <v>6</v>
      </c>
      <c r="AP1907" s="516"/>
      <c r="AQ1907" s="516"/>
      <c r="AR1907" s="516"/>
      <c r="AS1907" s="516" t="s">
        <v>6</v>
      </c>
      <c r="AT1907" s="516" t="s">
        <v>6</v>
      </c>
      <c r="AU1907" s="516"/>
      <c r="AV1907" s="516" t="s">
        <v>6</v>
      </c>
      <c r="AW1907" s="516" t="s">
        <v>6</v>
      </c>
      <c r="AX1907" s="516"/>
      <c r="AY1907" s="516" t="s">
        <v>6</v>
      </c>
      <c r="AZ1907" s="516" t="s">
        <v>6</v>
      </c>
      <c r="BA1907" s="516"/>
      <c r="BB1907" s="516" t="s">
        <v>6</v>
      </c>
      <c r="BC1907" s="516" t="s">
        <v>6</v>
      </c>
      <c r="BD1907" s="516"/>
      <c r="BE1907" s="516" t="s">
        <v>6</v>
      </c>
      <c r="BF1907" s="516" t="s">
        <v>6</v>
      </c>
      <c r="BG1907" s="516"/>
      <c r="BH1907" s="516" t="s">
        <v>6</v>
      </c>
      <c r="BI1907" s="516" t="s">
        <v>6</v>
      </c>
      <c r="BJ1907" s="516"/>
      <c r="BK1907" s="516" t="s">
        <v>6</v>
      </c>
      <c r="BL1907" s="516" t="s">
        <v>6</v>
      </c>
      <c r="BM1907" s="516"/>
      <c r="BN1907" s="516" t="s">
        <v>6</v>
      </c>
      <c r="BO1907" s="516" t="s">
        <v>6</v>
      </c>
      <c r="BP1907" s="516"/>
      <c r="BQ1907" s="516" t="s">
        <v>6</v>
      </c>
      <c r="BR1907" s="516" t="s">
        <v>6</v>
      </c>
      <c r="BS1907" s="516"/>
      <c r="BT1907" s="516"/>
      <c r="BU1907" s="516"/>
      <c r="BV1907" s="516"/>
      <c r="BW1907" s="516"/>
      <c r="BX1907" s="516"/>
      <c r="BY1907" s="516"/>
      <c r="BZ1907" s="28"/>
      <c r="CA1907" s="24"/>
      <c r="CB1907" s="29"/>
      <c r="CC1907" s="29"/>
      <c r="CD1907" s="30"/>
      <c r="CE1907" s="29"/>
      <c r="CF1907" s="29"/>
      <c r="CG1907" s="31"/>
      <c r="CH1907" s="457"/>
      <c r="CI1907" s="23" t="s">
        <v>836</v>
      </c>
    </row>
    <row r="1908" spans="1:87" ht="15.6" thickTop="1" thickBot="1" x14ac:dyDescent="0.35">
      <c r="A1908" s="503"/>
      <c r="B1908" s="49"/>
      <c r="C1908" s="156">
        <f t="shared" si="688"/>
        <v>0</v>
      </c>
      <c r="D1908" s="457"/>
      <c r="E1908" s="73"/>
      <c r="F1908" s="93">
        <v>1901</v>
      </c>
      <c r="G1908" s="302">
        <v>28491</v>
      </c>
      <c r="H1908" s="76">
        <v>8</v>
      </c>
      <c r="I1908" s="119"/>
      <c r="J1908" s="119"/>
      <c r="K1908" s="79"/>
      <c r="L1908" s="79"/>
      <c r="M1908" s="79"/>
      <c r="N1908" s="80" t="s">
        <v>3993</v>
      </c>
      <c r="O1908" s="171" t="s">
        <v>3994</v>
      </c>
      <c r="P1908" s="197"/>
      <c r="Q1908" s="83" t="str">
        <f t="shared" si="685"/>
        <v/>
      </c>
      <c r="R1908" s="83" t="str">
        <f t="shared" si="689"/>
        <v>◄</v>
      </c>
      <c r="S1908" s="84"/>
      <c r="T1908" s="85"/>
      <c r="U1908" s="83" t="str">
        <f t="shared" si="690"/>
        <v/>
      </c>
      <c r="V1908" s="83" t="str">
        <f t="shared" si="691"/>
        <v>◄</v>
      </c>
      <c r="W1908" s="86"/>
      <c r="X1908" s="85"/>
      <c r="Y1908" s="457"/>
      <c r="Z1908" s="87"/>
      <c r="AA1908" s="521">
        <f t="shared" si="692"/>
        <v>0</v>
      </c>
      <c r="AB1908" s="520">
        <f t="shared" si="693"/>
        <v>0</v>
      </c>
      <c r="AC1908" s="88"/>
      <c r="AD1908" s="519">
        <f t="shared" si="694"/>
        <v>0</v>
      </c>
      <c r="AE1908" s="522">
        <f t="shared" si="695"/>
        <v>0</v>
      </c>
      <c r="AF1908" s="44"/>
      <c r="AG1908" s="45"/>
      <c r="AH1908" s="44"/>
      <c r="AI1908" s="45"/>
      <c r="AJ1908" s="45"/>
      <c r="AK1908" s="45"/>
      <c r="AL1908" s="45"/>
      <c r="AM1908" s="43"/>
      <c r="AN1908" s="27" t="s">
        <v>6</v>
      </c>
      <c r="AO1908" s="27" t="s">
        <v>6</v>
      </c>
      <c r="AP1908" s="516"/>
      <c r="AQ1908" s="516"/>
      <c r="AR1908" s="516"/>
      <c r="AS1908" s="516" t="s">
        <v>6</v>
      </c>
      <c r="AT1908" s="516" t="s">
        <v>6</v>
      </c>
      <c r="AU1908" s="516"/>
      <c r="AV1908" s="516" t="s">
        <v>6</v>
      </c>
      <c r="AW1908" s="516" t="s">
        <v>6</v>
      </c>
      <c r="AX1908" s="516"/>
      <c r="AY1908" s="516" t="s">
        <v>6</v>
      </c>
      <c r="AZ1908" s="516" t="s">
        <v>6</v>
      </c>
      <c r="BA1908" s="516"/>
      <c r="BB1908" s="516" t="s">
        <v>6</v>
      </c>
      <c r="BC1908" s="516" t="s">
        <v>6</v>
      </c>
      <c r="BD1908" s="516"/>
      <c r="BE1908" s="516" t="s">
        <v>6</v>
      </c>
      <c r="BF1908" s="516" t="s">
        <v>6</v>
      </c>
      <c r="BG1908" s="516"/>
      <c r="BH1908" s="516" t="s">
        <v>6</v>
      </c>
      <c r="BI1908" s="516" t="s">
        <v>6</v>
      </c>
      <c r="BJ1908" s="516"/>
      <c r="BK1908" s="516" t="s">
        <v>6</v>
      </c>
      <c r="BL1908" s="516" t="s">
        <v>6</v>
      </c>
      <c r="BM1908" s="516"/>
      <c r="BN1908" s="516" t="s">
        <v>6</v>
      </c>
      <c r="BO1908" s="516" t="s">
        <v>6</v>
      </c>
      <c r="BP1908" s="516"/>
      <c r="BQ1908" s="516" t="s">
        <v>6</v>
      </c>
      <c r="BR1908" s="516" t="s">
        <v>6</v>
      </c>
      <c r="BS1908" s="516"/>
      <c r="BT1908" s="516"/>
      <c r="BU1908" s="516"/>
      <c r="BV1908" s="516"/>
      <c r="BW1908" s="516"/>
      <c r="BX1908" s="516"/>
      <c r="BY1908" s="516"/>
      <c r="BZ1908" s="28"/>
      <c r="CA1908" s="24"/>
      <c r="CB1908" s="29"/>
      <c r="CC1908" s="29"/>
      <c r="CD1908" s="30"/>
      <c r="CE1908" s="29"/>
      <c r="CF1908" s="29"/>
      <c r="CG1908" s="31"/>
      <c r="CH1908" s="457"/>
      <c r="CI1908" s="23" t="s">
        <v>836</v>
      </c>
    </row>
    <row r="1909" spans="1:87" ht="15.6" thickTop="1" thickBot="1" x14ac:dyDescent="0.35">
      <c r="A1909" s="503"/>
      <c r="B1909" s="49"/>
      <c r="C1909" s="156">
        <f t="shared" si="688"/>
        <v>0</v>
      </c>
      <c r="D1909" s="457"/>
      <c r="E1909" s="73"/>
      <c r="F1909" s="107" t="s">
        <v>3995</v>
      </c>
      <c r="G1909" s="302">
        <v>28491</v>
      </c>
      <c r="H1909" s="76">
        <v>6</v>
      </c>
      <c r="I1909" s="119"/>
      <c r="J1909" s="119"/>
      <c r="K1909" s="79"/>
      <c r="L1909" s="79"/>
      <c r="M1909" s="79"/>
      <c r="N1909" s="80" t="s">
        <v>3991</v>
      </c>
      <c r="O1909" s="171" t="s">
        <v>3996</v>
      </c>
      <c r="P1909" s="197"/>
      <c r="Q1909" s="83" t="str">
        <f t="shared" si="685"/>
        <v/>
      </c>
      <c r="R1909" s="83" t="str">
        <f t="shared" si="689"/>
        <v>◄</v>
      </c>
      <c r="S1909" s="84"/>
      <c r="T1909" s="85"/>
      <c r="U1909" s="83" t="str">
        <f t="shared" si="690"/>
        <v/>
      </c>
      <c r="V1909" s="83" t="str">
        <f t="shared" si="691"/>
        <v>◄</v>
      </c>
      <c r="W1909" s="86"/>
      <c r="X1909" s="85"/>
      <c r="Y1909" s="457"/>
      <c r="Z1909" s="87"/>
      <c r="AA1909" s="521">
        <f t="shared" si="692"/>
        <v>0</v>
      </c>
      <c r="AB1909" s="520">
        <f t="shared" si="693"/>
        <v>0</v>
      </c>
      <c r="AC1909" s="88"/>
      <c r="AD1909" s="519">
        <f t="shared" si="694"/>
        <v>0</v>
      </c>
      <c r="AE1909" s="522">
        <f t="shared" si="695"/>
        <v>0</v>
      </c>
      <c r="AF1909" s="44"/>
      <c r="AG1909" s="45"/>
      <c r="AH1909" s="44"/>
      <c r="AI1909" s="45"/>
      <c r="AJ1909" s="45"/>
      <c r="AK1909" s="45"/>
      <c r="AL1909" s="45"/>
      <c r="AM1909" s="43"/>
      <c r="AN1909" s="27" t="s">
        <v>6</v>
      </c>
      <c r="AO1909" s="27" t="s">
        <v>6</v>
      </c>
      <c r="AP1909" s="516"/>
      <c r="AQ1909" s="516"/>
      <c r="AR1909" s="516"/>
      <c r="AS1909" s="516" t="s">
        <v>6</v>
      </c>
      <c r="AT1909" s="516" t="s">
        <v>6</v>
      </c>
      <c r="AU1909" s="516"/>
      <c r="AV1909" s="516" t="s">
        <v>6</v>
      </c>
      <c r="AW1909" s="516" t="s">
        <v>6</v>
      </c>
      <c r="AX1909" s="516"/>
      <c r="AY1909" s="516" t="s">
        <v>6</v>
      </c>
      <c r="AZ1909" s="516" t="s">
        <v>6</v>
      </c>
      <c r="BA1909" s="516"/>
      <c r="BB1909" s="516" t="s">
        <v>6</v>
      </c>
      <c r="BC1909" s="516" t="s">
        <v>6</v>
      </c>
      <c r="BD1909" s="516"/>
      <c r="BE1909" s="516" t="s">
        <v>6</v>
      </c>
      <c r="BF1909" s="516" t="s">
        <v>6</v>
      </c>
      <c r="BG1909" s="516"/>
      <c r="BH1909" s="516" t="s">
        <v>6</v>
      </c>
      <c r="BI1909" s="516" t="s">
        <v>6</v>
      </c>
      <c r="BJ1909" s="516"/>
      <c r="BK1909" s="516" t="s">
        <v>6</v>
      </c>
      <c r="BL1909" s="516" t="s">
        <v>6</v>
      </c>
      <c r="BM1909" s="516"/>
      <c r="BN1909" s="516" t="s">
        <v>6</v>
      </c>
      <c r="BO1909" s="516" t="s">
        <v>6</v>
      </c>
      <c r="BP1909" s="516"/>
      <c r="BQ1909" s="516" t="s">
        <v>6</v>
      </c>
      <c r="BR1909" s="516" t="s">
        <v>6</v>
      </c>
      <c r="BS1909" s="516"/>
      <c r="BT1909" s="516"/>
      <c r="BU1909" s="516"/>
      <c r="BV1909" s="516"/>
      <c r="BW1909" s="516"/>
      <c r="BX1909" s="516"/>
      <c r="BY1909" s="516"/>
      <c r="BZ1909" s="28"/>
      <c r="CA1909" s="24"/>
      <c r="CB1909" s="29"/>
      <c r="CC1909" s="29"/>
      <c r="CD1909" s="30"/>
      <c r="CE1909" s="29"/>
      <c r="CF1909" s="29"/>
      <c r="CG1909" s="31"/>
      <c r="CH1909" s="457"/>
      <c r="CI1909" s="23" t="s">
        <v>836</v>
      </c>
    </row>
    <row r="1910" spans="1:87" ht="15.6" thickTop="1" thickBot="1" x14ac:dyDescent="0.35">
      <c r="A1910" s="503"/>
      <c r="B1910" s="49"/>
      <c r="C1910" s="156">
        <f t="shared" si="688"/>
        <v>0</v>
      </c>
      <c r="D1910" s="457"/>
      <c r="E1910" s="73"/>
      <c r="F1910" s="107" t="s">
        <v>3997</v>
      </c>
      <c r="G1910" s="302">
        <v>28491</v>
      </c>
      <c r="H1910" s="76">
        <v>8</v>
      </c>
      <c r="I1910" s="119"/>
      <c r="J1910" s="119"/>
      <c r="K1910" s="79"/>
      <c r="L1910" s="79"/>
      <c r="M1910" s="79"/>
      <c r="N1910" s="80" t="s">
        <v>3991</v>
      </c>
      <c r="O1910" s="171" t="s">
        <v>3998</v>
      </c>
      <c r="P1910" s="197"/>
      <c r="Q1910" s="83" t="str">
        <f t="shared" si="685"/>
        <v/>
      </c>
      <c r="R1910" s="83" t="str">
        <f t="shared" si="689"/>
        <v>◄</v>
      </c>
      <c r="S1910" s="84"/>
      <c r="T1910" s="85"/>
      <c r="U1910" s="83" t="str">
        <f t="shared" si="690"/>
        <v/>
      </c>
      <c r="V1910" s="83" t="str">
        <f t="shared" si="691"/>
        <v>◄</v>
      </c>
      <c r="W1910" s="86"/>
      <c r="X1910" s="85"/>
      <c r="Y1910" s="457"/>
      <c r="Z1910" s="87"/>
      <c r="AA1910" s="521">
        <f t="shared" si="692"/>
        <v>0</v>
      </c>
      <c r="AB1910" s="520">
        <f t="shared" si="693"/>
        <v>0</v>
      </c>
      <c r="AC1910" s="88"/>
      <c r="AD1910" s="519">
        <f t="shared" si="694"/>
        <v>0</v>
      </c>
      <c r="AE1910" s="522">
        <f t="shared" si="695"/>
        <v>0</v>
      </c>
      <c r="AF1910" s="44"/>
      <c r="AG1910" s="45"/>
      <c r="AH1910" s="44"/>
      <c r="AI1910" s="45"/>
      <c r="AJ1910" s="45"/>
      <c r="AK1910" s="45"/>
      <c r="AL1910" s="45"/>
      <c r="AM1910" s="43"/>
      <c r="AN1910" s="27" t="s">
        <v>6</v>
      </c>
      <c r="AO1910" s="27" t="s">
        <v>6</v>
      </c>
      <c r="AP1910" s="516"/>
      <c r="AQ1910" s="516"/>
      <c r="AR1910" s="516"/>
      <c r="AS1910" s="516" t="s">
        <v>6</v>
      </c>
      <c r="AT1910" s="516" t="s">
        <v>6</v>
      </c>
      <c r="AU1910" s="516"/>
      <c r="AV1910" s="516" t="s">
        <v>6</v>
      </c>
      <c r="AW1910" s="516" t="s">
        <v>6</v>
      </c>
      <c r="AX1910" s="516"/>
      <c r="AY1910" s="516" t="s">
        <v>6</v>
      </c>
      <c r="AZ1910" s="516" t="s">
        <v>6</v>
      </c>
      <c r="BA1910" s="516"/>
      <c r="BB1910" s="516" t="s">
        <v>6</v>
      </c>
      <c r="BC1910" s="516" t="s">
        <v>6</v>
      </c>
      <c r="BD1910" s="516"/>
      <c r="BE1910" s="516" t="s">
        <v>6</v>
      </c>
      <c r="BF1910" s="516" t="s">
        <v>6</v>
      </c>
      <c r="BG1910" s="516"/>
      <c r="BH1910" s="516" t="s">
        <v>6</v>
      </c>
      <c r="BI1910" s="516" t="s">
        <v>6</v>
      </c>
      <c r="BJ1910" s="516"/>
      <c r="BK1910" s="516" t="s">
        <v>6</v>
      </c>
      <c r="BL1910" s="516" t="s">
        <v>6</v>
      </c>
      <c r="BM1910" s="516"/>
      <c r="BN1910" s="516" t="s">
        <v>6</v>
      </c>
      <c r="BO1910" s="516" t="s">
        <v>6</v>
      </c>
      <c r="BP1910" s="516"/>
      <c r="BQ1910" s="516" t="s">
        <v>6</v>
      </c>
      <c r="BR1910" s="516" t="s">
        <v>6</v>
      </c>
      <c r="BS1910" s="516"/>
      <c r="BT1910" s="516"/>
      <c r="BU1910" s="516"/>
      <c r="BV1910" s="516"/>
      <c r="BW1910" s="516"/>
      <c r="BX1910" s="516"/>
      <c r="BY1910" s="516"/>
      <c r="BZ1910" s="28"/>
      <c r="CA1910" s="24"/>
      <c r="CB1910" s="29"/>
      <c r="CC1910" s="29"/>
      <c r="CD1910" s="30"/>
      <c r="CE1910" s="29"/>
      <c r="CF1910" s="29"/>
      <c r="CG1910" s="31"/>
      <c r="CH1910" s="457"/>
      <c r="CI1910" s="23" t="s">
        <v>836</v>
      </c>
    </row>
    <row r="1911" spans="1:87" ht="15.6" thickTop="1" thickBot="1" x14ac:dyDescent="0.35">
      <c r="A1911" s="503"/>
      <c r="B1911" s="49"/>
      <c r="C1911" s="156">
        <f t="shared" si="688"/>
        <v>0</v>
      </c>
      <c r="D1911" s="457"/>
      <c r="E1911" s="73"/>
      <c r="F1911" s="107" t="s">
        <v>3999</v>
      </c>
      <c r="G1911" s="302">
        <v>28491</v>
      </c>
      <c r="H1911" s="76">
        <v>3</v>
      </c>
      <c r="I1911" s="119"/>
      <c r="J1911" s="119"/>
      <c r="K1911" s="79"/>
      <c r="L1911" s="79"/>
      <c r="M1911" s="79"/>
      <c r="N1911" s="80" t="s">
        <v>4000</v>
      </c>
      <c r="O1911" s="171" t="s">
        <v>4001</v>
      </c>
      <c r="P1911" s="197"/>
      <c r="Q1911" s="83" t="str">
        <f t="shared" si="685"/>
        <v/>
      </c>
      <c r="R1911" s="83" t="str">
        <f t="shared" si="689"/>
        <v>◄</v>
      </c>
      <c r="S1911" s="84"/>
      <c r="T1911" s="85"/>
      <c r="U1911" s="83" t="str">
        <f t="shared" si="690"/>
        <v/>
      </c>
      <c r="V1911" s="83" t="str">
        <f t="shared" si="691"/>
        <v>◄</v>
      </c>
      <c r="W1911" s="86"/>
      <c r="X1911" s="85"/>
      <c r="Y1911" s="457"/>
      <c r="Z1911" s="87"/>
      <c r="AA1911" s="521">
        <f t="shared" si="692"/>
        <v>0</v>
      </c>
      <c r="AB1911" s="520">
        <f t="shared" si="693"/>
        <v>0</v>
      </c>
      <c r="AC1911" s="88"/>
      <c r="AD1911" s="519">
        <f t="shared" si="694"/>
        <v>0</v>
      </c>
      <c r="AE1911" s="522">
        <f t="shared" si="695"/>
        <v>0</v>
      </c>
      <c r="AF1911" s="44"/>
      <c r="AG1911" s="45"/>
      <c r="AH1911" s="44"/>
      <c r="AI1911" s="45"/>
      <c r="AJ1911" s="45"/>
      <c r="AK1911" s="45"/>
      <c r="AL1911" s="45"/>
      <c r="AM1911" s="43"/>
      <c r="AN1911" s="27" t="s">
        <v>6</v>
      </c>
      <c r="AO1911" s="27" t="s">
        <v>6</v>
      </c>
      <c r="AP1911" s="516"/>
      <c r="AQ1911" s="516"/>
      <c r="AR1911" s="516"/>
      <c r="AS1911" s="516" t="s">
        <v>6</v>
      </c>
      <c r="AT1911" s="516" t="s">
        <v>6</v>
      </c>
      <c r="AU1911" s="516"/>
      <c r="AV1911" s="516" t="s">
        <v>6</v>
      </c>
      <c r="AW1911" s="516" t="s">
        <v>6</v>
      </c>
      <c r="AX1911" s="516"/>
      <c r="AY1911" s="516" t="s">
        <v>6</v>
      </c>
      <c r="AZ1911" s="516" t="s">
        <v>6</v>
      </c>
      <c r="BA1911" s="516"/>
      <c r="BB1911" s="516" t="s">
        <v>6</v>
      </c>
      <c r="BC1911" s="516" t="s">
        <v>6</v>
      </c>
      <c r="BD1911" s="516"/>
      <c r="BE1911" s="516" t="s">
        <v>6</v>
      </c>
      <c r="BF1911" s="516" t="s">
        <v>6</v>
      </c>
      <c r="BG1911" s="516"/>
      <c r="BH1911" s="516" t="s">
        <v>6</v>
      </c>
      <c r="BI1911" s="516" t="s">
        <v>6</v>
      </c>
      <c r="BJ1911" s="516"/>
      <c r="BK1911" s="516" t="s">
        <v>6</v>
      </c>
      <c r="BL1911" s="516" t="s">
        <v>6</v>
      </c>
      <c r="BM1911" s="516"/>
      <c r="BN1911" s="516" t="s">
        <v>6</v>
      </c>
      <c r="BO1911" s="516" t="s">
        <v>6</v>
      </c>
      <c r="BP1911" s="516"/>
      <c r="BQ1911" s="516" t="s">
        <v>6</v>
      </c>
      <c r="BR1911" s="516" t="s">
        <v>6</v>
      </c>
      <c r="BS1911" s="516"/>
      <c r="BT1911" s="516"/>
      <c r="BU1911" s="516"/>
      <c r="BV1911" s="516"/>
      <c r="BW1911" s="516"/>
      <c r="BX1911" s="516"/>
      <c r="BY1911" s="516"/>
      <c r="BZ1911" s="28"/>
      <c r="CA1911" s="24"/>
      <c r="CB1911" s="29"/>
      <c r="CC1911" s="29"/>
      <c r="CD1911" s="30"/>
      <c r="CE1911" s="29"/>
      <c r="CF1911" s="29"/>
      <c r="CG1911" s="31"/>
      <c r="CH1911" s="457"/>
      <c r="CI1911" s="23" t="s">
        <v>836</v>
      </c>
    </row>
    <row r="1912" spans="1:87" ht="15.6" thickTop="1" thickBot="1" x14ac:dyDescent="0.35">
      <c r="A1912" s="503"/>
      <c r="B1912" s="49"/>
      <c r="C1912" s="156">
        <f t="shared" si="688"/>
        <v>0</v>
      </c>
      <c r="D1912" s="457"/>
      <c r="E1912" s="73"/>
      <c r="F1912" s="107" t="s">
        <v>4002</v>
      </c>
      <c r="G1912" s="302">
        <v>28491</v>
      </c>
      <c r="H1912" s="76">
        <v>3</v>
      </c>
      <c r="I1912" s="119"/>
      <c r="J1912" s="119"/>
      <c r="K1912" s="79"/>
      <c r="L1912" s="79"/>
      <c r="M1912" s="79"/>
      <c r="N1912" s="80" t="s">
        <v>4003</v>
      </c>
      <c r="O1912" s="171" t="s">
        <v>4004</v>
      </c>
      <c r="P1912" s="197"/>
      <c r="Q1912" s="83" t="str">
        <f t="shared" si="685"/>
        <v/>
      </c>
      <c r="R1912" s="83" t="str">
        <f t="shared" si="689"/>
        <v>◄</v>
      </c>
      <c r="S1912" s="84"/>
      <c r="T1912" s="85"/>
      <c r="U1912" s="83" t="str">
        <f t="shared" si="690"/>
        <v/>
      </c>
      <c r="V1912" s="83" t="str">
        <f t="shared" si="691"/>
        <v>◄</v>
      </c>
      <c r="W1912" s="86"/>
      <c r="X1912" s="85"/>
      <c r="Y1912" s="457"/>
      <c r="Z1912" s="87"/>
      <c r="AA1912" s="521">
        <f t="shared" si="692"/>
        <v>0</v>
      </c>
      <c r="AB1912" s="520">
        <f t="shared" si="693"/>
        <v>0</v>
      </c>
      <c r="AC1912" s="88"/>
      <c r="AD1912" s="519">
        <f t="shared" si="694"/>
        <v>0</v>
      </c>
      <c r="AE1912" s="522">
        <f t="shared" si="695"/>
        <v>0</v>
      </c>
      <c r="AF1912" s="44"/>
      <c r="AG1912" s="45"/>
      <c r="AH1912" s="44"/>
      <c r="AI1912" s="45"/>
      <c r="AJ1912" s="45"/>
      <c r="AK1912" s="45"/>
      <c r="AL1912" s="45"/>
      <c r="AM1912" s="43"/>
      <c r="AN1912" s="27" t="s">
        <v>6</v>
      </c>
      <c r="AO1912" s="27" t="s">
        <v>6</v>
      </c>
      <c r="AP1912" s="516"/>
      <c r="AQ1912" s="516"/>
      <c r="AR1912" s="516"/>
      <c r="AS1912" s="516" t="s">
        <v>6</v>
      </c>
      <c r="AT1912" s="516" t="s">
        <v>6</v>
      </c>
      <c r="AU1912" s="516"/>
      <c r="AV1912" s="516" t="s">
        <v>6</v>
      </c>
      <c r="AW1912" s="516" t="s">
        <v>6</v>
      </c>
      <c r="AX1912" s="516"/>
      <c r="AY1912" s="516" t="s">
        <v>6</v>
      </c>
      <c r="AZ1912" s="516" t="s">
        <v>6</v>
      </c>
      <c r="BA1912" s="516"/>
      <c r="BB1912" s="516" t="s">
        <v>6</v>
      </c>
      <c r="BC1912" s="516" t="s">
        <v>6</v>
      </c>
      <c r="BD1912" s="516"/>
      <c r="BE1912" s="516" t="s">
        <v>6</v>
      </c>
      <c r="BF1912" s="516" t="s">
        <v>6</v>
      </c>
      <c r="BG1912" s="516"/>
      <c r="BH1912" s="516" t="s">
        <v>6</v>
      </c>
      <c r="BI1912" s="516" t="s">
        <v>6</v>
      </c>
      <c r="BJ1912" s="516"/>
      <c r="BK1912" s="516" t="s">
        <v>6</v>
      </c>
      <c r="BL1912" s="516" t="s">
        <v>6</v>
      </c>
      <c r="BM1912" s="516"/>
      <c r="BN1912" s="516" t="s">
        <v>6</v>
      </c>
      <c r="BO1912" s="516" t="s">
        <v>6</v>
      </c>
      <c r="BP1912" s="516"/>
      <c r="BQ1912" s="516" t="s">
        <v>6</v>
      </c>
      <c r="BR1912" s="516" t="s">
        <v>6</v>
      </c>
      <c r="BS1912" s="516"/>
      <c r="BT1912" s="516"/>
      <c r="BU1912" s="516"/>
      <c r="BV1912" s="516"/>
      <c r="BW1912" s="516"/>
      <c r="BX1912" s="516"/>
      <c r="BY1912" s="516"/>
      <c r="BZ1912" s="28"/>
      <c r="CA1912" s="24"/>
      <c r="CB1912" s="29"/>
      <c r="CC1912" s="29"/>
      <c r="CD1912" s="30"/>
      <c r="CE1912" s="29"/>
      <c r="CF1912" s="29"/>
      <c r="CG1912" s="31"/>
      <c r="CH1912" s="457"/>
      <c r="CI1912" s="23" t="s">
        <v>836</v>
      </c>
    </row>
    <row r="1913" spans="1:87" ht="15.6" thickTop="1" thickBot="1" x14ac:dyDescent="0.35">
      <c r="A1913" s="503"/>
      <c r="B1913" s="49"/>
      <c r="C1913" s="156">
        <f t="shared" si="688"/>
        <v>0</v>
      </c>
      <c r="D1913" s="457"/>
      <c r="E1913" s="73"/>
      <c r="F1913" s="107" t="s">
        <v>4005</v>
      </c>
      <c r="G1913" s="302">
        <v>28491</v>
      </c>
      <c r="H1913" s="76">
        <v>4</v>
      </c>
      <c r="I1913" s="119"/>
      <c r="J1913" s="119"/>
      <c r="K1913" s="79"/>
      <c r="L1913" s="79"/>
      <c r="M1913" s="79"/>
      <c r="N1913" s="80" t="s">
        <v>4006</v>
      </c>
      <c r="O1913" s="171" t="s">
        <v>4007</v>
      </c>
      <c r="P1913" s="197"/>
      <c r="Q1913" s="83" t="str">
        <f t="shared" si="685"/>
        <v/>
      </c>
      <c r="R1913" s="83" t="str">
        <f t="shared" si="689"/>
        <v>◄</v>
      </c>
      <c r="S1913" s="84"/>
      <c r="T1913" s="85"/>
      <c r="U1913" s="83" t="str">
        <f t="shared" si="690"/>
        <v/>
      </c>
      <c r="V1913" s="83" t="str">
        <f t="shared" si="691"/>
        <v>◄</v>
      </c>
      <c r="W1913" s="86"/>
      <c r="X1913" s="85"/>
      <c r="Y1913" s="457"/>
      <c r="Z1913" s="87"/>
      <c r="AA1913" s="521">
        <f t="shared" si="692"/>
        <v>0</v>
      </c>
      <c r="AB1913" s="520">
        <f t="shared" si="693"/>
        <v>0</v>
      </c>
      <c r="AC1913" s="88"/>
      <c r="AD1913" s="519">
        <f t="shared" si="694"/>
        <v>0</v>
      </c>
      <c r="AE1913" s="522">
        <f t="shared" si="695"/>
        <v>0</v>
      </c>
      <c r="AF1913" s="44"/>
      <c r="AG1913" s="45"/>
      <c r="AH1913" s="44"/>
      <c r="AI1913" s="45"/>
      <c r="AJ1913" s="45"/>
      <c r="AK1913" s="45"/>
      <c r="AL1913" s="45"/>
      <c r="AM1913" s="43"/>
      <c r="AN1913" s="27" t="s">
        <v>6</v>
      </c>
      <c r="AO1913" s="27" t="s">
        <v>6</v>
      </c>
      <c r="AP1913" s="516"/>
      <c r="AQ1913" s="516"/>
      <c r="AR1913" s="516"/>
      <c r="AS1913" s="516" t="s">
        <v>6</v>
      </c>
      <c r="AT1913" s="516" t="s">
        <v>6</v>
      </c>
      <c r="AU1913" s="516"/>
      <c r="AV1913" s="516" t="s">
        <v>6</v>
      </c>
      <c r="AW1913" s="516" t="s">
        <v>6</v>
      </c>
      <c r="AX1913" s="516"/>
      <c r="AY1913" s="516" t="s">
        <v>6</v>
      </c>
      <c r="AZ1913" s="516" t="s">
        <v>6</v>
      </c>
      <c r="BA1913" s="516"/>
      <c r="BB1913" s="516" t="s">
        <v>6</v>
      </c>
      <c r="BC1913" s="516" t="s">
        <v>6</v>
      </c>
      <c r="BD1913" s="516"/>
      <c r="BE1913" s="516" t="s">
        <v>6</v>
      </c>
      <c r="BF1913" s="516" t="s">
        <v>6</v>
      </c>
      <c r="BG1913" s="516"/>
      <c r="BH1913" s="516" t="s">
        <v>6</v>
      </c>
      <c r="BI1913" s="516" t="s">
        <v>6</v>
      </c>
      <c r="BJ1913" s="516"/>
      <c r="BK1913" s="516" t="s">
        <v>6</v>
      </c>
      <c r="BL1913" s="516" t="s">
        <v>6</v>
      </c>
      <c r="BM1913" s="516"/>
      <c r="BN1913" s="516" t="s">
        <v>6</v>
      </c>
      <c r="BO1913" s="516" t="s">
        <v>6</v>
      </c>
      <c r="BP1913" s="516"/>
      <c r="BQ1913" s="516" t="s">
        <v>6</v>
      </c>
      <c r="BR1913" s="516" t="s">
        <v>6</v>
      </c>
      <c r="BS1913" s="516"/>
      <c r="BT1913" s="516"/>
      <c r="BU1913" s="516"/>
      <c r="BV1913" s="516"/>
      <c r="BW1913" s="516"/>
      <c r="BX1913" s="516"/>
      <c r="BY1913" s="516"/>
      <c r="BZ1913" s="28"/>
      <c r="CA1913" s="24"/>
      <c r="CB1913" s="29"/>
      <c r="CC1913" s="29"/>
      <c r="CD1913" s="30"/>
      <c r="CE1913" s="29"/>
      <c r="CF1913" s="29"/>
      <c r="CG1913" s="31"/>
      <c r="CH1913" s="457"/>
      <c r="CI1913" s="23" t="s">
        <v>836</v>
      </c>
    </row>
    <row r="1914" spans="1:87" ht="15.6" thickTop="1" thickBot="1" x14ac:dyDescent="0.35">
      <c r="A1914" s="503"/>
      <c r="B1914" s="49"/>
      <c r="C1914" s="156">
        <f t="shared" si="688"/>
        <v>0</v>
      </c>
      <c r="D1914" s="457"/>
      <c r="E1914" s="73"/>
      <c r="F1914" s="107" t="s">
        <v>4008</v>
      </c>
      <c r="G1914" s="302">
        <v>28491</v>
      </c>
      <c r="H1914" s="76">
        <v>9</v>
      </c>
      <c r="I1914" s="119"/>
      <c r="J1914" s="119"/>
      <c r="K1914" s="79"/>
      <c r="L1914" s="79"/>
      <c r="M1914" s="79"/>
      <c r="N1914" s="80" t="s">
        <v>4009</v>
      </c>
      <c r="O1914" s="171" t="s">
        <v>4010</v>
      </c>
      <c r="P1914" s="197"/>
      <c r="Q1914" s="83" t="str">
        <f t="shared" si="685"/>
        <v/>
      </c>
      <c r="R1914" s="83" t="str">
        <f t="shared" si="689"/>
        <v>◄</v>
      </c>
      <c r="S1914" s="84"/>
      <c r="T1914" s="85"/>
      <c r="U1914" s="83" t="str">
        <f t="shared" si="690"/>
        <v/>
      </c>
      <c r="V1914" s="83" t="str">
        <f t="shared" si="691"/>
        <v>◄</v>
      </c>
      <c r="W1914" s="86"/>
      <c r="X1914" s="85"/>
      <c r="Y1914" s="457"/>
      <c r="Z1914" s="87"/>
      <c r="AA1914" s="521">
        <f t="shared" si="692"/>
        <v>0</v>
      </c>
      <c r="AB1914" s="520">
        <f t="shared" si="693"/>
        <v>0</v>
      </c>
      <c r="AC1914" s="88"/>
      <c r="AD1914" s="519">
        <f t="shared" si="694"/>
        <v>0</v>
      </c>
      <c r="AE1914" s="522">
        <f t="shared" si="695"/>
        <v>0</v>
      </c>
      <c r="AF1914" s="44"/>
      <c r="AG1914" s="45"/>
      <c r="AH1914" s="44"/>
      <c r="AI1914" s="45"/>
      <c r="AJ1914" s="45"/>
      <c r="AK1914" s="45"/>
      <c r="AL1914" s="45"/>
      <c r="AM1914" s="43"/>
      <c r="AN1914" s="27" t="s">
        <v>6</v>
      </c>
      <c r="AO1914" s="27" t="s">
        <v>6</v>
      </c>
      <c r="AP1914" s="516"/>
      <c r="AQ1914" s="516"/>
      <c r="AR1914" s="516"/>
      <c r="AS1914" s="516" t="s">
        <v>6</v>
      </c>
      <c r="AT1914" s="516" t="s">
        <v>6</v>
      </c>
      <c r="AU1914" s="516"/>
      <c r="AV1914" s="516" t="s">
        <v>6</v>
      </c>
      <c r="AW1914" s="516" t="s">
        <v>6</v>
      </c>
      <c r="AX1914" s="516"/>
      <c r="AY1914" s="516" t="s">
        <v>6</v>
      </c>
      <c r="AZ1914" s="516" t="s">
        <v>6</v>
      </c>
      <c r="BA1914" s="516"/>
      <c r="BB1914" s="516" t="s">
        <v>6</v>
      </c>
      <c r="BC1914" s="516" t="s">
        <v>6</v>
      </c>
      <c r="BD1914" s="516"/>
      <c r="BE1914" s="516" t="s">
        <v>6</v>
      </c>
      <c r="BF1914" s="516" t="s">
        <v>6</v>
      </c>
      <c r="BG1914" s="516"/>
      <c r="BH1914" s="516" t="s">
        <v>6</v>
      </c>
      <c r="BI1914" s="516" t="s">
        <v>6</v>
      </c>
      <c r="BJ1914" s="516"/>
      <c r="BK1914" s="516" t="s">
        <v>6</v>
      </c>
      <c r="BL1914" s="516" t="s">
        <v>6</v>
      </c>
      <c r="BM1914" s="516"/>
      <c r="BN1914" s="516" t="s">
        <v>6</v>
      </c>
      <c r="BO1914" s="516" t="s">
        <v>6</v>
      </c>
      <c r="BP1914" s="516"/>
      <c r="BQ1914" s="516" t="s">
        <v>6</v>
      </c>
      <c r="BR1914" s="516" t="s">
        <v>6</v>
      </c>
      <c r="BS1914" s="516"/>
      <c r="BT1914" s="516"/>
      <c r="BU1914" s="516"/>
      <c r="BV1914" s="516"/>
      <c r="BW1914" s="516"/>
      <c r="BX1914" s="516"/>
      <c r="BY1914" s="516"/>
      <c r="BZ1914" s="28"/>
      <c r="CA1914" s="24"/>
      <c r="CB1914" s="29"/>
      <c r="CC1914" s="29"/>
      <c r="CD1914" s="30"/>
      <c r="CE1914" s="29"/>
      <c r="CF1914" s="29"/>
      <c r="CG1914" s="31"/>
      <c r="CH1914" s="457"/>
      <c r="CI1914" s="23" t="s">
        <v>836</v>
      </c>
    </row>
    <row r="1915" spans="1:87" ht="15.6" thickTop="1" thickBot="1" x14ac:dyDescent="0.35">
      <c r="A1915" s="503"/>
      <c r="B1915" s="49"/>
      <c r="C1915" s="156">
        <f t="shared" si="688"/>
        <v>0</v>
      </c>
      <c r="D1915" s="457"/>
      <c r="E1915" s="73"/>
      <c r="F1915" s="107" t="s">
        <v>4011</v>
      </c>
      <c r="G1915" s="302">
        <v>28491</v>
      </c>
      <c r="H1915" s="76">
        <v>10</v>
      </c>
      <c r="I1915" s="119"/>
      <c r="J1915" s="119"/>
      <c r="K1915" s="79"/>
      <c r="L1915" s="79"/>
      <c r="M1915" s="79"/>
      <c r="N1915" s="80" t="s">
        <v>4012</v>
      </c>
      <c r="O1915" s="171" t="s">
        <v>4013</v>
      </c>
      <c r="P1915" s="197"/>
      <c r="Q1915" s="83" t="str">
        <f t="shared" si="685"/>
        <v/>
      </c>
      <c r="R1915" s="83" t="str">
        <f t="shared" si="689"/>
        <v>◄</v>
      </c>
      <c r="S1915" s="84"/>
      <c r="T1915" s="85"/>
      <c r="U1915" s="83" t="str">
        <f t="shared" si="690"/>
        <v/>
      </c>
      <c r="V1915" s="83" t="str">
        <f t="shared" si="691"/>
        <v>◄</v>
      </c>
      <c r="W1915" s="86"/>
      <c r="X1915" s="85"/>
      <c r="Y1915" s="457"/>
      <c r="Z1915" s="87"/>
      <c r="AA1915" s="521">
        <f t="shared" si="692"/>
        <v>0</v>
      </c>
      <c r="AB1915" s="520">
        <f t="shared" si="693"/>
        <v>0</v>
      </c>
      <c r="AC1915" s="88"/>
      <c r="AD1915" s="519">
        <f t="shared" si="694"/>
        <v>0</v>
      </c>
      <c r="AE1915" s="522">
        <f t="shared" si="695"/>
        <v>0</v>
      </c>
      <c r="AF1915" s="44"/>
      <c r="AG1915" s="45"/>
      <c r="AH1915" s="44"/>
      <c r="AI1915" s="45"/>
      <c r="AJ1915" s="45"/>
      <c r="AK1915" s="45"/>
      <c r="AL1915" s="45"/>
      <c r="AM1915" s="43"/>
      <c r="AN1915" s="27" t="s">
        <v>6</v>
      </c>
      <c r="AO1915" s="27" t="s">
        <v>6</v>
      </c>
      <c r="AP1915" s="516"/>
      <c r="AQ1915" s="516"/>
      <c r="AR1915" s="516"/>
      <c r="AS1915" s="516" t="s">
        <v>6</v>
      </c>
      <c r="AT1915" s="516" t="s">
        <v>6</v>
      </c>
      <c r="AU1915" s="516"/>
      <c r="AV1915" s="516" t="s">
        <v>6</v>
      </c>
      <c r="AW1915" s="516" t="s">
        <v>6</v>
      </c>
      <c r="AX1915" s="516"/>
      <c r="AY1915" s="516" t="s">
        <v>6</v>
      </c>
      <c r="AZ1915" s="516" t="s">
        <v>6</v>
      </c>
      <c r="BA1915" s="516"/>
      <c r="BB1915" s="516" t="s">
        <v>6</v>
      </c>
      <c r="BC1915" s="516" t="s">
        <v>6</v>
      </c>
      <c r="BD1915" s="516"/>
      <c r="BE1915" s="516" t="s">
        <v>6</v>
      </c>
      <c r="BF1915" s="516" t="s">
        <v>6</v>
      </c>
      <c r="BG1915" s="516"/>
      <c r="BH1915" s="516" t="s">
        <v>6</v>
      </c>
      <c r="BI1915" s="516" t="s">
        <v>6</v>
      </c>
      <c r="BJ1915" s="516"/>
      <c r="BK1915" s="516" t="s">
        <v>6</v>
      </c>
      <c r="BL1915" s="516" t="s">
        <v>6</v>
      </c>
      <c r="BM1915" s="516"/>
      <c r="BN1915" s="516" t="s">
        <v>6</v>
      </c>
      <c r="BO1915" s="516" t="s">
        <v>6</v>
      </c>
      <c r="BP1915" s="516"/>
      <c r="BQ1915" s="516" t="s">
        <v>6</v>
      </c>
      <c r="BR1915" s="516" t="s">
        <v>6</v>
      </c>
      <c r="BS1915" s="516"/>
      <c r="BT1915" s="516"/>
      <c r="BU1915" s="516"/>
      <c r="BV1915" s="516"/>
      <c r="BW1915" s="516"/>
      <c r="BX1915" s="516"/>
      <c r="BY1915" s="516"/>
      <c r="BZ1915" s="28"/>
      <c r="CA1915" s="24"/>
      <c r="CB1915" s="29"/>
      <c r="CC1915" s="29"/>
      <c r="CD1915" s="30"/>
      <c r="CE1915" s="29"/>
      <c r="CF1915" s="29"/>
      <c r="CG1915" s="31"/>
      <c r="CH1915" s="457"/>
      <c r="CI1915" s="23" t="s">
        <v>836</v>
      </c>
    </row>
    <row r="1916" spans="1:87" ht="15.6" thickTop="1" thickBot="1" x14ac:dyDescent="0.35">
      <c r="A1916" s="503"/>
      <c r="B1916" s="49"/>
      <c r="C1916" s="156">
        <f t="shared" si="688"/>
        <v>0</v>
      </c>
      <c r="D1916" s="457"/>
      <c r="E1916" s="73"/>
      <c r="F1916" s="107" t="s">
        <v>4014</v>
      </c>
      <c r="G1916" s="302">
        <v>28491</v>
      </c>
      <c r="H1916" s="76">
        <v>11</v>
      </c>
      <c r="I1916" s="119"/>
      <c r="J1916" s="119"/>
      <c r="K1916" s="79"/>
      <c r="L1916" s="79"/>
      <c r="M1916" s="79"/>
      <c r="N1916" s="80" t="s">
        <v>4015</v>
      </c>
      <c r="O1916" s="171" t="s">
        <v>4016</v>
      </c>
      <c r="P1916" s="197"/>
      <c r="Q1916" s="83" t="str">
        <f t="shared" si="685"/>
        <v/>
      </c>
      <c r="R1916" s="83" t="str">
        <f t="shared" si="689"/>
        <v>◄</v>
      </c>
      <c r="S1916" s="84"/>
      <c r="T1916" s="85"/>
      <c r="U1916" s="83" t="str">
        <f t="shared" si="690"/>
        <v/>
      </c>
      <c r="V1916" s="83" t="str">
        <f t="shared" si="691"/>
        <v>◄</v>
      </c>
      <c r="W1916" s="86"/>
      <c r="X1916" s="85"/>
      <c r="Y1916" s="457"/>
      <c r="Z1916" s="87"/>
      <c r="AA1916" s="521">
        <f t="shared" si="692"/>
        <v>0</v>
      </c>
      <c r="AB1916" s="520">
        <f t="shared" si="693"/>
        <v>0</v>
      </c>
      <c r="AC1916" s="88"/>
      <c r="AD1916" s="519">
        <f t="shared" si="694"/>
        <v>0</v>
      </c>
      <c r="AE1916" s="522">
        <f t="shared" si="695"/>
        <v>0</v>
      </c>
      <c r="AF1916" s="44"/>
      <c r="AG1916" s="45"/>
      <c r="AH1916" s="44"/>
      <c r="AI1916" s="45"/>
      <c r="AJ1916" s="45"/>
      <c r="AK1916" s="45"/>
      <c r="AL1916" s="45"/>
      <c r="AM1916" s="43"/>
      <c r="AN1916" s="27" t="s">
        <v>6</v>
      </c>
      <c r="AO1916" s="27" t="s">
        <v>6</v>
      </c>
      <c r="AP1916" s="516"/>
      <c r="AQ1916" s="516"/>
      <c r="AR1916" s="516"/>
      <c r="AS1916" s="516" t="s">
        <v>6</v>
      </c>
      <c r="AT1916" s="516" t="s">
        <v>6</v>
      </c>
      <c r="AU1916" s="516"/>
      <c r="AV1916" s="516" t="s">
        <v>6</v>
      </c>
      <c r="AW1916" s="516" t="s">
        <v>6</v>
      </c>
      <c r="AX1916" s="516"/>
      <c r="AY1916" s="516" t="s">
        <v>6</v>
      </c>
      <c r="AZ1916" s="516" t="s">
        <v>6</v>
      </c>
      <c r="BA1916" s="516"/>
      <c r="BB1916" s="516" t="s">
        <v>6</v>
      </c>
      <c r="BC1916" s="516" t="s">
        <v>6</v>
      </c>
      <c r="BD1916" s="516"/>
      <c r="BE1916" s="516" t="s">
        <v>6</v>
      </c>
      <c r="BF1916" s="516" t="s">
        <v>6</v>
      </c>
      <c r="BG1916" s="516"/>
      <c r="BH1916" s="516" t="s">
        <v>6</v>
      </c>
      <c r="BI1916" s="516" t="s">
        <v>6</v>
      </c>
      <c r="BJ1916" s="516"/>
      <c r="BK1916" s="516" t="s">
        <v>6</v>
      </c>
      <c r="BL1916" s="516" t="s">
        <v>6</v>
      </c>
      <c r="BM1916" s="516"/>
      <c r="BN1916" s="516" t="s">
        <v>6</v>
      </c>
      <c r="BO1916" s="516" t="s">
        <v>6</v>
      </c>
      <c r="BP1916" s="516"/>
      <c r="BQ1916" s="516" t="s">
        <v>6</v>
      </c>
      <c r="BR1916" s="516" t="s">
        <v>6</v>
      </c>
      <c r="BS1916" s="516"/>
      <c r="BT1916" s="516"/>
      <c r="BU1916" s="516"/>
      <c r="BV1916" s="516"/>
      <c r="BW1916" s="516"/>
      <c r="BX1916" s="516"/>
      <c r="BY1916" s="516"/>
      <c r="BZ1916" s="28"/>
      <c r="CA1916" s="24"/>
      <c r="CB1916" s="29"/>
      <c r="CC1916" s="29"/>
      <c r="CD1916" s="30"/>
      <c r="CE1916" s="29"/>
      <c r="CF1916" s="29"/>
      <c r="CG1916" s="31"/>
      <c r="CH1916" s="457"/>
      <c r="CI1916" s="23" t="s">
        <v>836</v>
      </c>
    </row>
    <row r="1917" spans="1:87" ht="15.6" thickTop="1" thickBot="1" x14ac:dyDescent="0.35">
      <c r="A1917" s="503"/>
      <c r="B1917" s="49"/>
      <c r="C1917" s="156">
        <f t="shared" si="688"/>
        <v>0</v>
      </c>
      <c r="D1917" s="457"/>
      <c r="E1917" s="73"/>
      <c r="F1917" s="107" t="s">
        <v>4017</v>
      </c>
      <c r="G1917" s="302">
        <v>28491</v>
      </c>
      <c r="H1917" s="76">
        <v>12</v>
      </c>
      <c r="I1917" s="119"/>
      <c r="J1917" s="119"/>
      <c r="K1917" s="79"/>
      <c r="L1917" s="79"/>
      <c r="M1917" s="79"/>
      <c r="N1917" s="80" t="s">
        <v>4018</v>
      </c>
      <c r="O1917" s="171" t="s">
        <v>4019</v>
      </c>
      <c r="P1917" s="197"/>
      <c r="Q1917" s="83" t="str">
        <f t="shared" si="685"/>
        <v/>
      </c>
      <c r="R1917" s="83" t="str">
        <f t="shared" si="689"/>
        <v>◄</v>
      </c>
      <c r="S1917" s="84"/>
      <c r="T1917" s="85"/>
      <c r="U1917" s="83" t="str">
        <f t="shared" si="690"/>
        <v/>
      </c>
      <c r="V1917" s="83" t="str">
        <f t="shared" si="691"/>
        <v>◄</v>
      </c>
      <c r="W1917" s="86"/>
      <c r="X1917" s="85"/>
      <c r="Y1917" s="457"/>
      <c r="Z1917" s="87"/>
      <c r="AA1917" s="521">
        <f t="shared" si="692"/>
        <v>0</v>
      </c>
      <c r="AB1917" s="520">
        <f t="shared" si="693"/>
        <v>0</v>
      </c>
      <c r="AC1917" s="88"/>
      <c r="AD1917" s="519">
        <f t="shared" si="694"/>
        <v>0</v>
      </c>
      <c r="AE1917" s="522">
        <f t="shared" si="695"/>
        <v>0</v>
      </c>
      <c r="AF1917" s="44"/>
      <c r="AG1917" s="45"/>
      <c r="AH1917" s="44"/>
      <c r="AI1917" s="45"/>
      <c r="AJ1917" s="45"/>
      <c r="AK1917" s="45"/>
      <c r="AL1917" s="45"/>
      <c r="AM1917" s="43"/>
      <c r="AN1917" s="27" t="s">
        <v>6</v>
      </c>
      <c r="AO1917" s="27" t="s">
        <v>6</v>
      </c>
      <c r="AP1917" s="516"/>
      <c r="AQ1917" s="516"/>
      <c r="AR1917" s="516"/>
      <c r="AS1917" s="516" t="s">
        <v>6</v>
      </c>
      <c r="AT1917" s="516" t="s">
        <v>6</v>
      </c>
      <c r="AU1917" s="516"/>
      <c r="AV1917" s="516" t="s">
        <v>6</v>
      </c>
      <c r="AW1917" s="516" t="s">
        <v>6</v>
      </c>
      <c r="AX1917" s="516"/>
      <c r="AY1917" s="516" t="s">
        <v>6</v>
      </c>
      <c r="AZ1917" s="516" t="s">
        <v>6</v>
      </c>
      <c r="BA1917" s="516"/>
      <c r="BB1917" s="516" t="s">
        <v>6</v>
      </c>
      <c r="BC1917" s="516" t="s">
        <v>6</v>
      </c>
      <c r="BD1917" s="516"/>
      <c r="BE1917" s="516" t="s">
        <v>6</v>
      </c>
      <c r="BF1917" s="516" t="s">
        <v>6</v>
      </c>
      <c r="BG1917" s="516"/>
      <c r="BH1917" s="516" t="s">
        <v>6</v>
      </c>
      <c r="BI1917" s="516" t="s">
        <v>6</v>
      </c>
      <c r="BJ1917" s="516"/>
      <c r="BK1917" s="516" t="s">
        <v>6</v>
      </c>
      <c r="BL1917" s="516" t="s">
        <v>6</v>
      </c>
      <c r="BM1917" s="516"/>
      <c r="BN1917" s="516" t="s">
        <v>6</v>
      </c>
      <c r="BO1917" s="516" t="s">
        <v>6</v>
      </c>
      <c r="BP1917" s="516"/>
      <c r="BQ1917" s="516" t="s">
        <v>6</v>
      </c>
      <c r="BR1917" s="516" t="s">
        <v>6</v>
      </c>
      <c r="BS1917" s="516"/>
      <c r="BT1917" s="516"/>
      <c r="BU1917" s="516"/>
      <c r="BV1917" s="516"/>
      <c r="BW1917" s="516"/>
      <c r="BX1917" s="516"/>
      <c r="BY1917" s="516"/>
      <c r="BZ1917" s="28"/>
      <c r="CA1917" s="24"/>
      <c r="CB1917" s="29"/>
      <c r="CC1917" s="29"/>
      <c r="CD1917" s="30"/>
      <c r="CE1917" s="29"/>
      <c r="CF1917" s="29"/>
      <c r="CG1917" s="31"/>
      <c r="CH1917" s="457"/>
      <c r="CI1917" s="23" t="s">
        <v>836</v>
      </c>
    </row>
    <row r="1918" spans="1:87" ht="15.6" thickTop="1" thickBot="1" x14ac:dyDescent="0.35">
      <c r="A1918" s="503"/>
      <c r="B1918" s="49"/>
      <c r="C1918" s="156">
        <f t="shared" si="688"/>
        <v>0</v>
      </c>
      <c r="D1918" s="457"/>
      <c r="E1918" s="73"/>
      <c r="F1918" s="107" t="s">
        <v>4020</v>
      </c>
      <c r="G1918" s="302">
        <v>28491</v>
      </c>
      <c r="H1918" s="76">
        <v>16</v>
      </c>
      <c r="I1918" s="119"/>
      <c r="J1918" s="119"/>
      <c r="K1918" s="79"/>
      <c r="L1918" s="79"/>
      <c r="M1918" s="79"/>
      <c r="N1918" s="80" t="s">
        <v>4021</v>
      </c>
      <c r="O1918" s="171" t="s">
        <v>4022</v>
      </c>
      <c r="P1918" s="197"/>
      <c r="Q1918" s="83" t="str">
        <f t="shared" si="685"/>
        <v/>
      </c>
      <c r="R1918" s="83" t="str">
        <f t="shared" si="689"/>
        <v>◄</v>
      </c>
      <c r="S1918" s="84"/>
      <c r="T1918" s="85"/>
      <c r="U1918" s="83" t="str">
        <f t="shared" si="690"/>
        <v/>
      </c>
      <c r="V1918" s="83" t="str">
        <f t="shared" si="691"/>
        <v>◄</v>
      </c>
      <c r="W1918" s="86"/>
      <c r="X1918" s="85"/>
      <c r="Y1918" s="457"/>
      <c r="Z1918" s="87"/>
      <c r="AA1918" s="521">
        <f t="shared" si="692"/>
        <v>0</v>
      </c>
      <c r="AB1918" s="520">
        <f t="shared" si="693"/>
        <v>0</v>
      </c>
      <c r="AC1918" s="88"/>
      <c r="AD1918" s="519">
        <f t="shared" si="694"/>
        <v>0</v>
      </c>
      <c r="AE1918" s="522">
        <f t="shared" si="695"/>
        <v>0</v>
      </c>
      <c r="AF1918" s="44"/>
      <c r="AG1918" s="45"/>
      <c r="AH1918" s="44"/>
      <c r="AI1918" s="45"/>
      <c r="AJ1918" s="45"/>
      <c r="AK1918" s="45"/>
      <c r="AL1918" s="45"/>
      <c r="AM1918" s="43"/>
      <c r="AN1918" s="27" t="s">
        <v>6</v>
      </c>
      <c r="AO1918" s="27" t="s">
        <v>6</v>
      </c>
      <c r="AP1918" s="516"/>
      <c r="AQ1918" s="516"/>
      <c r="AR1918" s="516"/>
      <c r="AS1918" s="516" t="s">
        <v>6</v>
      </c>
      <c r="AT1918" s="516" t="s">
        <v>6</v>
      </c>
      <c r="AU1918" s="516"/>
      <c r="AV1918" s="516" t="s">
        <v>6</v>
      </c>
      <c r="AW1918" s="516" t="s">
        <v>6</v>
      </c>
      <c r="AX1918" s="516"/>
      <c r="AY1918" s="516" t="s">
        <v>6</v>
      </c>
      <c r="AZ1918" s="516" t="s">
        <v>6</v>
      </c>
      <c r="BA1918" s="516"/>
      <c r="BB1918" s="516" t="s">
        <v>6</v>
      </c>
      <c r="BC1918" s="516" t="s">
        <v>6</v>
      </c>
      <c r="BD1918" s="516"/>
      <c r="BE1918" s="516" t="s">
        <v>6</v>
      </c>
      <c r="BF1918" s="516" t="s">
        <v>6</v>
      </c>
      <c r="BG1918" s="516"/>
      <c r="BH1918" s="516" t="s">
        <v>6</v>
      </c>
      <c r="BI1918" s="516" t="s">
        <v>6</v>
      </c>
      <c r="BJ1918" s="516"/>
      <c r="BK1918" s="516" t="s">
        <v>6</v>
      </c>
      <c r="BL1918" s="516" t="s">
        <v>6</v>
      </c>
      <c r="BM1918" s="516"/>
      <c r="BN1918" s="516" t="s">
        <v>6</v>
      </c>
      <c r="BO1918" s="516" t="s">
        <v>6</v>
      </c>
      <c r="BP1918" s="516"/>
      <c r="BQ1918" s="516" t="s">
        <v>6</v>
      </c>
      <c r="BR1918" s="516" t="s">
        <v>6</v>
      </c>
      <c r="BS1918" s="516"/>
      <c r="BT1918" s="516"/>
      <c r="BU1918" s="516"/>
      <c r="BV1918" s="516"/>
      <c r="BW1918" s="516"/>
      <c r="BX1918" s="516"/>
      <c r="BY1918" s="516"/>
      <c r="BZ1918" s="28"/>
      <c r="CA1918" s="24"/>
      <c r="CB1918" s="29"/>
      <c r="CC1918" s="29"/>
      <c r="CD1918" s="30"/>
      <c r="CE1918" s="29"/>
      <c r="CF1918" s="29"/>
      <c r="CG1918" s="31"/>
      <c r="CH1918" s="457"/>
      <c r="CI1918" s="23" t="s">
        <v>836</v>
      </c>
    </row>
    <row r="1919" spans="1:87" ht="15.6" thickTop="1" thickBot="1" x14ac:dyDescent="0.35">
      <c r="A1919" s="503"/>
      <c r="B1919" s="49"/>
      <c r="C1919" s="156">
        <f t="shared" si="688"/>
        <v>0</v>
      </c>
      <c r="D1919" s="457"/>
      <c r="E1919" s="73"/>
      <c r="F1919" s="107" t="s">
        <v>4023</v>
      </c>
      <c r="G1919" s="302">
        <v>28491</v>
      </c>
      <c r="H1919" s="76">
        <v>1</v>
      </c>
      <c r="I1919" s="119"/>
      <c r="J1919" s="119"/>
      <c r="K1919" s="79"/>
      <c r="L1919" s="79"/>
      <c r="M1919" s="79"/>
      <c r="N1919" s="80" t="s">
        <v>4024</v>
      </c>
      <c r="O1919" s="171" t="s">
        <v>4025</v>
      </c>
      <c r="P1919" s="197"/>
      <c r="Q1919" s="83" t="str">
        <f t="shared" si="685"/>
        <v/>
      </c>
      <c r="R1919" s="83" t="str">
        <f t="shared" si="689"/>
        <v>◄</v>
      </c>
      <c r="S1919" s="84"/>
      <c r="T1919" s="85"/>
      <c r="U1919" s="83" t="str">
        <f t="shared" si="690"/>
        <v/>
      </c>
      <c r="V1919" s="83" t="str">
        <f t="shared" si="691"/>
        <v>◄</v>
      </c>
      <c r="W1919" s="86"/>
      <c r="X1919" s="85"/>
      <c r="Y1919" s="457"/>
      <c r="Z1919" s="87"/>
      <c r="AA1919" s="521">
        <f t="shared" si="692"/>
        <v>0</v>
      </c>
      <c r="AB1919" s="520">
        <f t="shared" si="693"/>
        <v>0</v>
      </c>
      <c r="AC1919" s="88"/>
      <c r="AD1919" s="519">
        <f t="shared" si="694"/>
        <v>0</v>
      </c>
      <c r="AE1919" s="522">
        <f t="shared" si="695"/>
        <v>0</v>
      </c>
      <c r="AF1919" s="44"/>
      <c r="AG1919" s="45"/>
      <c r="AH1919" s="44"/>
      <c r="AI1919" s="45"/>
      <c r="AJ1919" s="45"/>
      <c r="AK1919" s="45"/>
      <c r="AL1919" s="45"/>
      <c r="AM1919" s="43"/>
      <c r="AN1919" s="27" t="s">
        <v>6</v>
      </c>
      <c r="AO1919" s="27" t="s">
        <v>6</v>
      </c>
      <c r="AP1919" s="516"/>
      <c r="AQ1919" s="516"/>
      <c r="AR1919" s="516"/>
      <c r="AS1919" s="516" t="s">
        <v>6</v>
      </c>
      <c r="AT1919" s="516" t="s">
        <v>6</v>
      </c>
      <c r="AU1919" s="516"/>
      <c r="AV1919" s="516" t="s">
        <v>6</v>
      </c>
      <c r="AW1919" s="516" t="s">
        <v>6</v>
      </c>
      <c r="AX1919" s="516"/>
      <c r="AY1919" s="516" t="s">
        <v>6</v>
      </c>
      <c r="AZ1919" s="516" t="s">
        <v>6</v>
      </c>
      <c r="BA1919" s="516"/>
      <c r="BB1919" s="516" t="s">
        <v>6</v>
      </c>
      <c r="BC1919" s="516" t="s">
        <v>6</v>
      </c>
      <c r="BD1919" s="516"/>
      <c r="BE1919" s="516" t="s">
        <v>6</v>
      </c>
      <c r="BF1919" s="516" t="s">
        <v>6</v>
      </c>
      <c r="BG1919" s="516"/>
      <c r="BH1919" s="516" t="s">
        <v>6</v>
      </c>
      <c r="BI1919" s="516" t="s">
        <v>6</v>
      </c>
      <c r="BJ1919" s="516"/>
      <c r="BK1919" s="516" t="s">
        <v>6</v>
      </c>
      <c r="BL1919" s="516" t="s">
        <v>6</v>
      </c>
      <c r="BM1919" s="516"/>
      <c r="BN1919" s="516" t="s">
        <v>6</v>
      </c>
      <c r="BO1919" s="516" t="s">
        <v>6</v>
      </c>
      <c r="BP1919" s="516"/>
      <c r="BQ1919" s="516" t="s">
        <v>6</v>
      </c>
      <c r="BR1919" s="516" t="s">
        <v>6</v>
      </c>
      <c r="BS1919" s="516"/>
      <c r="BT1919" s="516"/>
      <c r="BU1919" s="516"/>
      <c r="BV1919" s="516"/>
      <c r="BW1919" s="516"/>
      <c r="BX1919" s="516"/>
      <c r="BY1919" s="516"/>
      <c r="BZ1919" s="28"/>
      <c r="CA1919" s="24"/>
      <c r="CB1919" s="29"/>
      <c r="CC1919" s="29"/>
      <c r="CD1919" s="30"/>
      <c r="CE1919" s="29"/>
      <c r="CF1919" s="29"/>
      <c r="CG1919" s="31"/>
      <c r="CH1919" s="457"/>
      <c r="CI1919" s="23" t="s">
        <v>836</v>
      </c>
    </row>
    <row r="1920" spans="1:87" ht="15.6" thickTop="1" thickBot="1" x14ac:dyDescent="0.35">
      <c r="A1920" s="503"/>
      <c r="B1920" s="49"/>
      <c r="C1920" s="156">
        <f t="shared" si="688"/>
        <v>0</v>
      </c>
      <c r="D1920" s="457"/>
      <c r="E1920" s="73"/>
      <c r="F1920" s="107" t="s">
        <v>4026</v>
      </c>
      <c r="G1920" s="302">
        <v>28491</v>
      </c>
      <c r="H1920" s="76">
        <v>1</v>
      </c>
      <c r="I1920" s="119"/>
      <c r="J1920" s="119"/>
      <c r="K1920" s="79"/>
      <c r="L1920" s="79"/>
      <c r="M1920" s="79"/>
      <c r="N1920" s="80" t="s">
        <v>4027</v>
      </c>
      <c r="O1920" s="171" t="s">
        <v>4028</v>
      </c>
      <c r="P1920" s="197"/>
      <c r="Q1920" s="83" t="str">
        <f t="shared" si="685"/>
        <v/>
      </c>
      <c r="R1920" s="83" t="str">
        <f t="shared" si="689"/>
        <v>◄</v>
      </c>
      <c r="S1920" s="84"/>
      <c r="T1920" s="85"/>
      <c r="U1920" s="83" t="str">
        <f t="shared" si="690"/>
        <v/>
      </c>
      <c r="V1920" s="83" t="str">
        <f t="shared" si="691"/>
        <v>◄</v>
      </c>
      <c r="W1920" s="86"/>
      <c r="X1920" s="85"/>
      <c r="Y1920" s="457"/>
      <c r="Z1920" s="87"/>
      <c r="AA1920" s="521">
        <f t="shared" si="692"/>
        <v>0</v>
      </c>
      <c r="AB1920" s="520">
        <f t="shared" si="693"/>
        <v>0</v>
      </c>
      <c r="AC1920" s="88"/>
      <c r="AD1920" s="519">
        <f t="shared" si="694"/>
        <v>0</v>
      </c>
      <c r="AE1920" s="522">
        <f t="shared" si="695"/>
        <v>0</v>
      </c>
      <c r="AF1920" s="44"/>
      <c r="AG1920" s="45"/>
      <c r="AH1920" s="44"/>
      <c r="AI1920" s="45"/>
      <c r="AJ1920" s="45"/>
      <c r="AK1920" s="45"/>
      <c r="AL1920" s="45"/>
      <c r="AM1920" s="43"/>
      <c r="AN1920" s="27" t="s">
        <v>6</v>
      </c>
      <c r="AO1920" s="27" t="s">
        <v>6</v>
      </c>
      <c r="AP1920" s="516"/>
      <c r="AQ1920" s="516"/>
      <c r="AR1920" s="516"/>
      <c r="AS1920" s="516" t="s">
        <v>6</v>
      </c>
      <c r="AT1920" s="516" t="s">
        <v>6</v>
      </c>
      <c r="AU1920" s="516"/>
      <c r="AV1920" s="516" t="s">
        <v>6</v>
      </c>
      <c r="AW1920" s="516" t="s">
        <v>6</v>
      </c>
      <c r="AX1920" s="516"/>
      <c r="AY1920" s="516" t="s">
        <v>6</v>
      </c>
      <c r="AZ1920" s="516" t="s">
        <v>6</v>
      </c>
      <c r="BA1920" s="516"/>
      <c r="BB1920" s="516" t="s">
        <v>6</v>
      </c>
      <c r="BC1920" s="516" t="s">
        <v>6</v>
      </c>
      <c r="BD1920" s="516"/>
      <c r="BE1920" s="516" t="s">
        <v>6</v>
      </c>
      <c r="BF1920" s="516" t="s">
        <v>6</v>
      </c>
      <c r="BG1920" s="516"/>
      <c r="BH1920" s="516" t="s">
        <v>6</v>
      </c>
      <c r="BI1920" s="516" t="s">
        <v>6</v>
      </c>
      <c r="BJ1920" s="516"/>
      <c r="BK1920" s="516" t="s">
        <v>6</v>
      </c>
      <c r="BL1920" s="516" t="s">
        <v>6</v>
      </c>
      <c r="BM1920" s="516"/>
      <c r="BN1920" s="516" t="s">
        <v>6</v>
      </c>
      <c r="BO1920" s="516" t="s">
        <v>6</v>
      </c>
      <c r="BP1920" s="516"/>
      <c r="BQ1920" s="516" t="s">
        <v>6</v>
      </c>
      <c r="BR1920" s="516" t="s">
        <v>6</v>
      </c>
      <c r="BS1920" s="516"/>
      <c r="BT1920" s="516"/>
      <c r="BU1920" s="516"/>
      <c r="BV1920" s="516"/>
      <c r="BW1920" s="516"/>
      <c r="BX1920" s="516"/>
      <c r="BY1920" s="516"/>
      <c r="BZ1920" s="28"/>
      <c r="CA1920" s="24"/>
      <c r="CB1920" s="29"/>
      <c r="CC1920" s="29"/>
      <c r="CD1920" s="30"/>
      <c r="CE1920" s="29"/>
      <c r="CF1920" s="29"/>
      <c r="CG1920" s="31"/>
      <c r="CH1920" s="457"/>
      <c r="CI1920" s="23" t="s">
        <v>836</v>
      </c>
    </row>
    <row r="1921" spans="1:87" ht="15.6" thickTop="1" thickBot="1" x14ac:dyDescent="0.35">
      <c r="A1921" s="503"/>
      <c r="B1921" s="49"/>
      <c r="C1921" s="156">
        <f t="shared" si="688"/>
        <v>0</v>
      </c>
      <c r="D1921" s="457"/>
      <c r="E1921" s="73"/>
      <c r="F1921" s="107" t="s">
        <v>4029</v>
      </c>
      <c r="G1921" s="302">
        <v>28491</v>
      </c>
      <c r="H1921" s="76">
        <v>2</v>
      </c>
      <c r="I1921" s="119"/>
      <c r="J1921" s="119"/>
      <c r="K1921" s="79"/>
      <c r="L1921" s="79"/>
      <c r="M1921" s="79"/>
      <c r="N1921" s="80" t="s">
        <v>4030</v>
      </c>
      <c r="O1921" s="171" t="s">
        <v>4031</v>
      </c>
      <c r="P1921" s="197"/>
      <c r="Q1921" s="83" t="str">
        <f t="shared" si="685"/>
        <v/>
      </c>
      <c r="R1921" s="83" t="str">
        <f t="shared" si="689"/>
        <v>◄</v>
      </c>
      <c r="S1921" s="84"/>
      <c r="T1921" s="85"/>
      <c r="U1921" s="83" t="str">
        <f t="shared" si="690"/>
        <v/>
      </c>
      <c r="V1921" s="83" t="str">
        <f t="shared" si="691"/>
        <v>◄</v>
      </c>
      <c r="W1921" s="86"/>
      <c r="X1921" s="85"/>
      <c r="Y1921" s="457"/>
      <c r="Z1921" s="87"/>
      <c r="AA1921" s="521">
        <f t="shared" si="692"/>
        <v>0</v>
      </c>
      <c r="AB1921" s="520">
        <f t="shared" si="693"/>
        <v>0</v>
      </c>
      <c r="AC1921" s="88"/>
      <c r="AD1921" s="519">
        <f t="shared" si="694"/>
        <v>0</v>
      </c>
      <c r="AE1921" s="522">
        <f t="shared" si="695"/>
        <v>0</v>
      </c>
      <c r="AF1921" s="44"/>
      <c r="AG1921" s="45"/>
      <c r="AH1921" s="44"/>
      <c r="AI1921" s="45"/>
      <c r="AJ1921" s="45"/>
      <c r="AK1921" s="45"/>
      <c r="AL1921" s="45"/>
      <c r="AM1921" s="43"/>
      <c r="AN1921" s="27" t="s">
        <v>6</v>
      </c>
      <c r="AO1921" s="27" t="s">
        <v>6</v>
      </c>
      <c r="AP1921" s="516"/>
      <c r="AQ1921" s="516"/>
      <c r="AR1921" s="516"/>
      <c r="AS1921" s="516" t="s">
        <v>6</v>
      </c>
      <c r="AT1921" s="516" t="s">
        <v>6</v>
      </c>
      <c r="AU1921" s="516"/>
      <c r="AV1921" s="516" t="s">
        <v>6</v>
      </c>
      <c r="AW1921" s="516" t="s">
        <v>6</v>
      </c>
      <c r="AX1921" s="516"/>
      <c r="AY1921" s="516" t="s">
        <v>6</v>
      </c>
      <c r="AZ1921" s="516" t="s">
        <v>6</v>
      </c>
      <c r="BA1921" s="516"/>
      <c r="BB1921" s="516" t="s">
        <v>6</v>
      </c>
      <c r="BC1921" s="516" t="s">
        <v>6</v>
      </c>
      <c r="BD1921" s="516"/>
      <c r="BE1921" s="516" t="s">
        <v>6</v>
      </c>
      <c r="BF1921" s="516" t="s">
        <v>6</v>
      </c>
      <c r="BG1921" s="516"/>
      <c r="BH1921" s="516" t="s">
        <v>6</v>
      </c>
      <c r="BI1921" s="516" t="s">
        <v>6</v>
      </c>
      <c r="BJ1921" s="516"/>
      <c r="BK1921" s="516" t="s">
        <v>6</v>
      </c>
      <c r="BL1921" s="516" t="s">
        <v>6</v>
      </c>
      <c r="BM1921" s="516"/>
      <c r="BN1921" s="516" t="s">
        <v>6</v>
      </c>
      <c r="BO1921" s="516" t="s">
        <v>6</v>
      </c>
      <c r="BP1921" s="516"/>
      <c r="BQ1921" s="516" t="s">
        <v>6</v>
      </c>
      <c r="BR1921" s="516" t="s">
        <v>6</v>
      </c>
      <c r="BS1921" s="516"/>
      <c r="BT1921" s="516"/>
      <c r="BU1921" s="516"/>
      <c r="BV1921" s="516"/>
      <c r="BW1921" s="516"/>
      <c r="BX1921" s="516"/>
      <c r="BY1921" s="516"/>
      <c r="BZ1921" s="28"/>
      <c r="CA1921" s="24"/>
      <c r="CB1921" s="29"/>
      <c r="CC1921" s="29"/>
      <c r="CD1921" s="30"/>
      <c r="CE1921" s="29"/>
      <c r="CF1921" s="29"/>
      <c r="CG1921" s="31"/>
      <c r="CH1921" s="457"/>
      <c r="CI1921" s="23" t="s">
        <v>836</v>
      </c>
    </row>
    <row r="1922" spans="1:87" ht="15.6" thickTop="1" thickBot="1" x14ac:dyDescent="0.35">
      <c r="A1922" s="503"/>
      <c r="B1922" s="49"/>
      <c r="C1922" s="156">
        <f t="shared" si="688"/>
        <v>0</v>
      </c>
      <c r="D1922" s="457"/>
      <c r="E1922" s="73"/>
      <c r="F1922" s="107" t="s">
        <v>4032</v>
      </c>
      <c r="G1922" s="302">
        <v>28491</v>
      </c>
      <c r="H1922" s="76">
        <v>3</v>
      </c>
      <c r="I1922" s="119"/>
      <c r="J1922" s="119"/>
      <c r="K1922" s="79"/>
      <c r="L1922" s="79"/>
      <c r="M1922" s="79"/>
      <c r="N1922" s="80" t="s">
        <v>4033</v>
      </c>
      <c r="O1922" s="171" t="s">
        <v>4034</v>
      </c>
      <c r="P1922" s="197"/>
      <c r="Q1922" s="83" t="str">
        <f t="shared" si="685"/>
        <v/>
      </c>
      <c r="R1922" s="83" t="str">
        <f t="shared" si="689"/>
        <v>◄</v>
      </c>
      <c r="S1922" s="84"/>
      <c r="T1922" s="85"/>
      <c r="U1922" s="83" t="str">
        <f t="shared" si="690"/>
        <v/>
      </c>
      <c r="V1922" s="83" t="str">
        <f t="shared" si="691"/>
        <v>◄</v>
      </c>
      <c r="W1922" s="86"/>
      <c r="X1922" s="85"/>
      <c r="Y1922" s="457"/>
      <c r="Z1922" s="87"/>
      <c r="AA1922" s="521">
        <f t="shared" si="692"/>
        <v>0</v>
      </c>
      <c r="AB1922" s="520">
        <f t="shared" si="693"/>
        <v>0</v>
      </c>
      <c r="AC1922" s="88"/>
      <c r="AD1922" s="519">
        <f t="shared" si="694"/>
        <v>0</v>
      </c>
      <c r="AE1922" s="522">
        <f t="shared" si="695"/>
        <v>0</v>
      </c>
      <c r="AF1922" s="44"/>
      <c r="AG1922" s="45"/>
      <c r="AH1922" s="44"/>
      <c r="AI1922" s="45"/>
      <c r="AJ1922" s="45"/>
      <c r="AK1922" s="45"/>
      <c r="AL1922" s="45"/>
      <c r="AM1922" s="43"/>
      <c r="AN1922" s="27" t="s">
        <v>6</v>
      </c>
      <c r="AO1922" s="27" t="s">
        <v>6</v>
      </c>
      <c r="AP1922" s="516"/>
      <c r="AQ1922" s="516"/>
      <c r="AR1922" s="516"/>
      <c r="AS1922" s="516" t="s">
        <v>6</v>
      </c>
      <c r="AT1922" s="516" t="s">
        <v>6</v>
      </c>
      <c r="AU1922" s="516"/>
      <c r="AV1922" s="516" t="s">
        <v>6</v>
      </c>
      <c r="AW1922" s="516" t="s">
        <v>6</v>
      </c>
      <c r="AX1922" s="516"/>
      <c r="AY1922" s="516" t="s">
        <v>6</v>
      </c>
      <c r="AZ1922" s="516" t="s">
        <v>6</v>
      </c>
      <c r="BA1922" s="516"/>
      <c r="BB1922" s="516" t="s">
        <v>6</v>
      </c>
      <c r="BC1922" s="516" t="s">
        <v>6</v>
      </c>
      <c r="BD1922" s="516"/>
      <c r="BE1922" s="516" t="s">
        <v>6</v>
      </c>
      <c r="BF1922" s="516" t="s">
        <v>6</v>
      </c>
      <c r="BG1922" s="516"/>
      <c r="BH1922" s="516" t="s">
        <v>6</v>
      </c>
      <c r="BI1922" s="516" t="s">
        <v>6</v>
      </c>
      <c r="BJ1922" s="516"/>
      <c r="BK1922" s="516" t="s">
        <v>6</v>
      </c>
      <c r="BL1922" s="516" t="s">
        <v>6</v>
      </c>
      <c r="BM1922" s="516"/>
      <c r="BN1922" s="516" t="s">
        <v>6</v>
      </c>
      <c r="BO1922" s="516" t="s">
        <v>6</v>
      </c>
      <c r="BP1922" s="516"/>
      <c r="BQ1922" s="516" t="s">
        <v>6</v>
      </c>
      <c r="BR1922" s="516" t="s">
        <v>6</v>
      </c>
      <c r="BS1922" s="516"/>
      <c r="BT1922" s="516"/>
      <c r="BU1922" s="516"/>
      <c r="BV1922" s="516"/>
      <c r="BW1922" s="516"/>
      <c r="BX1922" s="516"/>
      <c r="BY1922" s="516"/>
      <c r="BZ1922" s="28"/>
      <c r="CA1922" s="24"/>
      <c r="CB1922" s="29"/>
      <c r="CC1922" s="29"/>
      <c r="CD1922" s="30"/>
      <c r="CE1922" s="29"/>
      <c r="CF1922" s="29"/>
      <c r="CG1922" s="31"/>
      <c r="CH1922" s="457"/>
      <c r="CI1922" s="23" t="s">
        <v>836</v>
      </c>
    </row>
    <row r="1923" spans="1:87" ht="15.6" thickTop="1" thickBot="1" x14ac:dyDescent="0.35">
      <c r="A1923" s="503"/>
      <c r="B1923" s="49"/>
      <c r="C1923" s="156">
        <f t="shared" si="688"/>
        <v>0</v>
      </c>
      <c r="D1923" s="457"/>
      <c r="E1923" s="136" t="s">
        <v>6699</v>
      </c>
      <c r="F1923" s="213"/>
      <c r="G1923" s="302">
        <v>28491</v>
      </c>
      <c r="H1923" s="76">
        <v>15</v>
      </c>
      <c r="I1923" s="119"/>
      <c r="J1923" s="119"/>
      <c r="K1923" s="79"/>
      <c r="L1923" s="79"/>
      <c r="M1923" s="79"/>
      <c r="N1923" s="635" t="s">
        <v>4035</v>
      </c>
      <c r="O1923" s="81"/>
      <c r="P1923" s="82"/>
      <c r="Q1923" s="83" t="str">
        <f t="shared" si="685"/>
        <v/>
      </c>
      <c r="R1923" s="83" t="str">
        <f t="shared" si="689"/>
        <v>◄</v>
      </c>
      <c r="S1923" s="84"/>
      <c r="T1923" s="85"/>
      <c r="U1923" s="83" t="str">
        <f t="shared" si="690"/>
        <v/>
      </c>
      <c r="V1923" s="83" t="str">
        <f t="shared" si="691"/>
        <v>◄</v>
      </c>
      <c r="W1923" s="86"/>
      <c r="X1923" s="85"/>
      <c r="Y1923" s="457"/>
      <c r="Z1923" s="87"/>
      <c r="AA1923" s="521">
        <f t="shared" si="692"/>
        <v>0</v>
      </c>
      <c r="AB1923" s="520">
        <f t="shared" si="693"/>
        <v>0</v>
      </c>
      <c r="AC1923" s="88"/>
      <c r="AD1923" s="519">
        <f t="shared" si="694"/>
        <v>0</v>
      </c>
      <c r="AE1923" s="522">
        <f t="shared" si="695"/>
        <v>0</v>
      </c>
      <c r="AF1923" s="44"/>
      <c r="AG1923" s="45"/>
      <c r="AH1923" s="44"/>
      <c r="AI1923" s="45"/>
      <c r="AJ1923" s="45"/>
      <c r="AK1923" s="45"/>
      <c r="AL1923" s="45"/>
      <c r="AM1923" s="43"/>
      <c r="AN1923" s="27"/>
      <c r="AO1923" s="27"/>
      <c r="AP1923" s="516"/>
      <c r="AQ1923" s="516"/>
      <c r="AR1923" s="516"/>
      <c r="AS1923" s="516"/>
      <c r="AT1923" s="516"/>
      <c r="AU1923" s="516"/>
      <c r="AV1923" s="516"/>
      <c r="AW1923" s="516"/>
      <c r="AX1923" s="516"/>
      <c r="AY1923" s="516"/>
      <c r="AZ1923" s="516"/>
      <c r="BA1923" s="516"/>
      <c r="BB1923" s="516"/>
      <c r="BC1923" s="516"/>
      <c r="BD1923" s="516"/>
      <c r="BE1923" s="516"/>
      <c r="BF1923" s="516"/>
      <c r="BG1923" s="516"/>
      <c r="BH1923" s="516"/>
      <c r="BI1923" s="516"/>
      <c r="BJ1923" s="516"/>
      <c r="BK1923" s="516"/>
      <c r="BL1923" s="516"/>
      <c r="BM1923" s="516"/>
      <c r="BN1923" s="516"/>
      <c r="BO1923" s="516"/>
      <c r="BP1923" s="516"/>
      <c r="BQ1923" s="516"/>
      <c r="BR1923" s="516"/>
      <c r="BS1923" s="516"/>
      <c r="BT1923" s="516"/>
      <c r="BU1923" s="516"/>
      <c r="BV1923" s="516"/>
      <c r="BW1923" s="516"/>
      <c r="BX1923" s="516"/>
      <c r="BY1923" s="516"/>
      <c r="BZ1923" s="28"/>
      <c r="CA1923" s="24"/>
      <c r="CB1923" s="29"/>
      <c r="CC1923" s="29"/>
      <c r="CD1923" s="30"/>
      <c r="CE1923" s="29"/>
      <c r="CF1923" s="29"/>
      <c r="CG1923" s="31"/>
      <c r="CH1923" s="457"/>
      <c r="CI1923" s="23" t="s">
        <v>836</v>
      </c>
    </row>
    <row r="1924" spans="1:87" ht="15.6" thickTop="1" thickBot="1" x14ac:dyDescent="0.35">
      <c r="A1924" s="503"/>
      <c r="B1924" s="49"/>
      <c r="C1924" s="156">
        <f t="shared" si="688"/>
        <v>0</v>
      </c>
      <c r="D1924" s="457"/>
      <c r="E1924" s="136" t="s">
        <v>6700</v>
      </c>
      <c r="F1924" s="213"/>
      <c r="G1924" s="302">
        <v>28491</v>
      </c>
      <c r="H1924" s="76">
        <v>20</v>
      </c>
      <c r="I1924" s="119"/>
      <c r="J1924" s="119"/>
      <c r="K1924" s="79"/>
      <c r="L1924" s="79"/>
      <c r="M1924" s="79"/>
      <c r="N1924" s="636"/>
      <c r="O1924" s="81"/>
      <c r="P1924" s="82"/>
      <c r="Q1924" s="83" t="str">
        <f t="shared" si="685"/>
        <v/>
      </c>
      <c r="R1924" s="83" t="str">
        <f t="shared" si="689"/>
        <v>◄</v>
      </c>
      <c r="S1924" s="84"/>
      <c r="T1924" s="85"/>
      <c r="U1924" s="83" t="str">
        <f t="shared" si="690"/>
        <v/>
      </c>
      <c r="V1924" s="83" t="str">
        <f t="shared" si="691"/>
        <v>◄</v>
      </c>
      <c r="W1924" s="86"/>
      <c r="X1924" s="85"/>
      <c r="Y1924" s="457"/>
      <c r="Z1924" s="87"/>
      <c r="AA1924" s="521">
        <f t="shared" si="692"/>
        <v>0</v>
      </c>
      <c r="AB1924" s="520">
        <f t="shared" si="693"/>
        <v>0</v>
      </c>
      <c r="AC1924" s="88"/>
      <c r="AD1924" s="519">
        <f t="shared" si="694"/>
        <v>0</v>
      </c>
      <c r="AE1924" s="522">
        <f t="shared" si="695"/>
        <v>0</v>
      </c>
      <c r="AF1924" s="44"/>
      <c r="AG1924" s="45"/>
      <c r="AH1924" s="44"/>
      <c r="AI1924" s="45"/>
      <c r="AJ1924" s="45"/>
      <c r="AK1924" s="45"/>
      <c r="AL1924" s="45"/>
      <c r="AM1924" s="43"/>
      <c r="AN1924" s="27" t="s">
        <v>6</v>
      </c>
      <c r="AO1924" s="27" t="s">
        <v>6</v>
      </c>
      <c r="AP1924" s="516"/>
      <c r="AQ1924" s="516"/>
      <c r="AR1924" s="516"/>
      <c r="AS1924" s="516" t="s">
        <v>6</v>
      </c>
      <c r="AT1924" s="516" t="s">
        <v>6</v>
      </c>
      <c r="AU1924" s="516"/>
      <c r="AV1924" s="516" t="s">
        <v>6</v>
      </c>
      <c r="AW1924" s="516" t="s">
        <v>6</v>
      </c>
      <c r="AX1924" s="516"/>
      <c r="AY1924" s="516" t="s">
        <v>6</v>
      </c>
      <c r="AZ1924" s="516" t="s">
        <v>6</v>
      </c>
      <c r="BA1924" s="516"/>
      <c r="BB1924" s="516" t="s">
        <v>6</v>
      </c>
      <c r="BC1924" s="516" t="s">
        <v>6</v>
      </c>
      <c r="BD1924" s="516"/>
      <c r="BE1924" s="516" t="s">
        <v>6</v>
      </c>
      <c r="BF1924" s="516" t="s">
        <v>6</v>
      </c>
      <c r="BG1924" s="516"/>
      <c r="BH1924" s="516" t="s">
        <v>6</v>
      </c>
      <c r="BI1924" s="516" t="s">
        <v>6</v>
      </c>
      <c r="BJ1924" s="516"/>
      <c r="BK1924" s="516" t="s">
        <v>6</v>
      </c>
      <c r="BL1924" s="516" t="s">
        <v>6</v>
      </c>
      <c r="BM1924" s="516"/>
      <c r="BN1924" s="516" t="s">
        <v>6</v>
      </c>
      <c r="BO1924" s="516" t="s">
        <v>6</v>
      </c>
      <c r="BP1924" s="516"/>
      <c r="BQ1924" s="516" t="s">
        <v>6</v>
      </c>
      <c r="BR1924" s="516" t="s">
        <v>6</v>
      </c>
      <c r="BS1924" s="516"/>
      <c r="BT1924" s="516"/>
      <c r="BU1924" s="516"/>
      <c r="BV1924" s="516"/>
      <c r="BW1924" s="516"/>
      <c r="BX1924" s="516"/>
      <c r="BY1924" s="516"/>
      <c r="BZ1924" s="28"/>
      <c r="CA1924" s="24"/>
      <c r="CB1924" s="29"/>
      <c r="CC1924" s="29"/>
      <c r="CD1924" s="30"/>
      <c r="CE1924" s="29"/>
      <c r="CF1924" s="29"/>
      <c r="CG1924" s="31"/>
      <c r="CH1924" s="457"/>
      <c r="CI1924" s="23" t="s">
        <v>836</v>
      </c>
    </row>
    <row r="1925" spans="1:87" ht="16.8" customHeight="1" thickTop="1" thickBot="1" x14ac:dyDescent="0.35">
      <c r="A1925" s="505" t="str">
        <f>IF(COUNTIF(B1926:B1938,"x")&gt;0,"x","")</f>
        <v/>
      </c>
      <c r="B1925" s="57"/>
      <c r="C1925" s="510" t="str">
        <f>A1925</f>
        <v/>
      </c>
      <c r="D1925" s="66">
        <f>ROWS(D1926:D1938)-1</f>
        <v>12</v>
      </c>
      <c r="E1925" s="58" t="s">
        <v>4036</v>
      </c>
      <c r="F1925" s="59"/>
      <c r="G1925" s="301"/>
      <c r="H1925" s="6"/>
      <c r="I1925" s="18"/>
      <c r="J1925" s="18"/>
      <c r="K1925" s="18"/>
      <c r="L1925" s="18"/>
      <c r="M1925" s="18"/>
      <c r="N1925" s="46"/>
      <c r="O1925" s="60" t="s">
        <v>4037</v>
      </c>
      <c r="P1925" s="61" t="s">
        <v>7003</v>
      </c>
      <c r="Q1925" s="146"/>
      <c r="R1925" s="63" t="str">
        <f>IF(COUNTIF(Q1926:Q1938,"?")&gt;0,"?",IF(AND(S1925="◄",T1925="►"),"◄►",IF(S1925="◄","◄",IF(T1925="►","►",""))))</f>
        <v>◄</v>
      </c>
      <c r="S1925" s="64" t="str">
        <f>IF(SUM(S1926:S1938)+1=ROWS(S1926:S1938)-COUNTIF(S1926:S1938,"-"),"","◄")</f>
        <v>◄</v>
      </c>
      <c r="T1925" s="65" t="str">
        <f>IF(SUM(T1926:T1938)&gt;0,"►","")</f>
        <v/>
      </c>
      <c r="U1925" s="146"/>
      <c r="V1925" s="63" t="str">
        <f>IF(COUNTIF(U1926:U1938,"?")&gt;0,"?",IF(AND(W1925="◄",X1925="►"),"◄►",IF(W1925="◄","◄",IF(X1925="►","►",""))))</f>
        <v>◄</v>
      </c>
      <c r="W1925" s="64" t="str">
        <f>IF(SUM(W1926:W1938)+1=ROWS(W1926:W1938)-COUNTIF(W1926:W1938,"-"),"","◄")</f>
        <v>◄</v>
      </c>
      <c r="X1925" s="65" t="str">
        <f>IF(SUM(X1926:X1938)&gt;0,"►","")</f>
        <v/>
      </c>
      <c r="Y1925" s="66">
        <f>ROWS(Y1926:Y1938)-1</f>
        <v>12</v>
      </c>
      <c r="Z1925" s="67">
        <f>SUM(Z1926:Z1938)-Z1938</f>
        <v>0</v>
      </c>
      <c r="AA1925" s="68" t="s">
        <v>840</v>
      </c>
      <c r="AB1925" s="69"/>
      <c r="AC1925" s="67">
        <f>SUM(AC1926:AC1938)-AC1938</f>
        <v>0</v>
      </c>
      <c r="AD1925" s="68" t="s">
        <v>840</v>
      </c>
      <c r="AE1925" s="69"/>
      <c r="AF1925" s="70" t="str">
        <f>IF(AG1925="◄","◄",IF(AG1925="ok","►",""))</f>
        <v>◄</v>
      </c>
      <c r="AG1925" s="71" t="str">
        <f>IF(AG1926&gt;0,"OK","◄")</f>
        <v>◄</v>
      </c>
      <c r="AH1925" s="62" t="str">
        <f>IF(AND(AI1925="◄",AJ1925="►"),"◄?►",IF(AI1925="◄","◄",IF(AJ1925="►","►","")))</f>
        <v>◄</v>
      </c>
      <c r="AI1925" s="64" t="str">
        <f>IF(AI1926&gt;0,"","◄")</f>
        <v>◄</v>
      </c>
      <c r="AJ1925" s="65" t="str">
        <f>IF(SUM(AJ1926:AJ1931)&gt;0,"►","")</f>
        <v/>
      </c>
      <c r="AK1925" s="570">
        <f>G1926</f>
        <v>28491</v>
      </c>
      <c r="AL1925" s="572" t="str">
        <f>P1925</f>
        <v xml:space="preserve"> ▬ folder Nr. 7  /  78 ▬</v>
      </c>
      <c r="AM1925" s="43"/>
      <c r="AN1925" s="2"/>
      <c r="AO1925" s="2"/>
      <c r="AP1925" s="2"/>
      <c r="AQ1925" s="2"/>
      <c r="AR1925" s="2"/>
      <c r="AS1925" s="2"/>
      <c r="AT1925" s="2"/>
      <c r="AU1925" s="2"/>
      <c r="AV1925" s="2"/>
      <c r="AW1925" s="2"/>
      <c r="AX1925" s="2"/>
      <c r="AY1925" s="2"/>
      <c r="AZ1925" s="2"/>
      <c r="BA1925" s="2"/>
      <c r="BB1925" s="2"/>
      <c r="BC1925" s="2"/>
      <c r="BD1925" s="2"/>
      <c r="BE1925" s="2"/>
      <c r="BF1925" s="2"/>
      <c r="BG1925" s="2"/>
      <c r="BH1925" s="2"/>
      <c r="BI1925" s="2"/>
      <c r="BJ1925" s="2"/>
      <c r="BK1925" s="2"/>
      <c r="BL1925" s="2"/>
      <c r="BM1925" s="2"/>
      <c r="BN1925" s="2"/>
      <c r="BO1925" s="2"/>
      <c r="BP1925" s="2"/>
      <c r="BQ1925" s="2"/>
      <c r="BR1925" s="2"/>
      <c r="BS1925" s="2"/>
      <c r="BT1925" s="46"/>
      <c r="BU1925" s="46"/>
      <c r="BV1925" s="46"/>
      <c r="BW1925" s="46"/>
      <c r="BX1925" s="46"/>
      <c r="BY1925" s="46"/>
      <c r="BZ1925" s="46"/>
      <c r="CA1925" s="46"/>
      <c r="CB1925" s="46"/>
      <c r="CC1925" s="46"/>
      <c r="CD1925" s="46"/>
      <c r="CE1925" s="46"/>
      <c r="CF1925" s="46"/>
      <c r="CG1925" s="46"/>
      <c r="CH1925" s="66">
        <f>ROWS(CH1926:CH1938)-1</f>
        <v>12</v>
      </c>
      <c r="CI1925" s="23" t="s">
        <v>836</v>
      </c>
    </row>
    <row r="1926" spans="1:87" ht="15" thickBot="1" x14ac:dyDescent="0.35">
      <c r="A1926" s="503"/>
      <c r="B1926" s="49"/>
      <c r="C1926" s="156">
        <f t="shared" ref="C1926:C1937" si="696">B1926</f>
        <v>0</v>
      </c>
      <c r="D1926" s="457"/>
      <c r="E1926" s="73"/>
      <c r="F1926" s="74" t="s">
        <v>4038</v>
      </c>
      <c r="G1926" s="300">
        <v>28491</v>
      </c>
      <c r="H1926" s="76">
        <v>1.5</v>
      </c>
      <c r="I1926" s="119"/>
      <c r="J1926" s="119"/>
      <c r="K1926" s="79"/>
      <c r="L1926" s="79"/>
      <c r="M1926" s="79"/>
      <c r="N1926" s="80" t="s">
        <v>4039</v>
      </c>
      <c r="O1926" s="81"/>
      <c r="P1926" s="197" t="s">
        <v>4040</v>
      </c>
      <c r="Q1926" s="83" t="str">
        <f t="shared" ref="Q1926:Q1937" si="697">IF(R1926="?","?","")</f>
        <v/>
      </c>
      <c r="R1926" s="83" t="str">
        <f t="shared" ref="R1926:R1937" si="698">IF(AND(S1926="",T1926&gt;0),"?",IF(S1926="","◄",IF(T1926&gt;=1,"►","")))</f>
        <v>◄</v>
      </c>
      <c r="S1926" s="84"/>
      <c r="T1926" s="85"/>
      <c r="U1926" s="83" t="str">
        <f t="shared" ref="U1926:U1937" si="699">IF(V1926="?","?","")</f>
        <v/>
      </c>
      <c r="V1926" s="83" t="str">
        <f t="shared" ref="V1926:V1937" si="700">IF(AND(W1926="",X1926&gt;0),"?",IF(W1926="","◄",IF(X1926&gt;=1,"►","")))</f>
        <v>◄</v>
      </c>
      <c r="W1926" s="86"/>
      <c r="X1926" s="85"/>
      <c r="Y1926" s="457"/>
      <c r="Z1926" s="87"/>
      <c r="AA1926" s="521">
        <f t="shared" ref="AA1926:AA1937" si="701">(S1926*Z1926)</f>
        <v>0</v>
      </c>
      <c r="AB1926" s="520">
        <f t="shared" ref="AB1926:AB1937" si="702">(T1926*AA1926)</f>
        <v>0</v>
      </c>
      <c r="AC1926" s="88"/>
      <c r="AD1926" s="519">
        <f t="shared" ref="AD1926:AD1937" si="703">(W1926*AC1926)</f>
        <v>0</v>
      </c>
      <c r="AE1926" s="522">
        <f t="shared" ref="AE1926:AE1937" si="704">(X1926*AD1926)</f>
        <v>0</v>
      </c>
      <c r="AF1926" s="89" t="str">
        <f>IF(AG1926&gt;0,"ok","◄")</f>
        <v>◄</v>
      </c>
      <c r="AG1926" s="90"/>
      <c r="AH1926" s="89" t="str">
        <f>IF(AND(AI1926="",AJ1926&gt;0),"?",IF(AI1926="","◄",IF(AJ1926&gt;=1,"►","")))</f>
        <v>◄</v>
      </c>
      <c r="AI1926" s="91"/>
      <c r="AJ1926" s="92"/>
      <c r="AK1926" s="586"/>
      <c r="AL1926" s="587"/>
      <c r="AM1926" s="43"/>
      <c r="AN1926" s="27" t="s">
        <v>6</v>
      </c>
      <c r="AO1926" s="27" t="s">
        <v>6</v>
      </c>
      <c r="AP1926" s="516"/>
      <c r="AQ1926" s="516"/>
      <c r="AR1926" s="516"/>
      <c r="AS1926" s="516" t="s">
        <v>6</v>
      </c>
      <c r="AT1926" s="516" t="s">
        <v>6</v>
      </c>
      <c r="AU1926" s="516"/>
      <c r="AV1926" s="516" t="s">
        <v>6</v>
      </c>
      <c r="AW1926" s="516" t="s">
        <v>6</v>
      </c>
      <c r="AX1926" s="516"/>
      <c r="AY1926" s="516" t="s">
        <v>6</v>
      </c>
      <c r="AZ1926" s="516" t="s">
        <v>6</v>
      </c>
      <c r="BA1926" s="516"/>
      <c r="BB1926" s="516" t="s">
        <v>6</v>
      </c>
      <c r="BC1926" s="516" t="s">
        <v>6</v>
      </c>
      <c r="BD1926" s="516"/>
      <c r="BE1926" s="516" t="s">
        <v>6</v>
      </c>
      <c r="BF1926" s="516" t="s">
        <v>6</v>
      </c>
      <c r="BG1926" s="516"/>
      <c r="BH1926" s="516" t="s">
        <v>6</v>
      </c>
      <c r="BI1926" s="516" t="s">
        <v>6</v>
      </c>
      <c r="BJ1926" s="516"/>
      <c r="BK1926" s="516" t="s">
        <v>6</v>
      </c>
      <c r="BL1926" s="516" t="s">
        <v>6</v>
      </c>
      <c r="BM1926" s="516"/>
      <c r="BN1926" s="516" t="s">
        <v>6</v>
      </c>
      <c r="BO1926" s="516" t="s">
        <v>6</v>
      </c>
      <c r="BP1926" s="516"/>
      <c r="BQ1926" s="516" t="s">
        <v>6</v>
      </c>
      <c r="BR1926" s="516" t="s">
        <v>6</v>
      </c>
      <c r="BS1926" s="516"/>
      <c r="BT1926" s="516"/>
      <c r="BU1926" s="516"/>
      <c r="BV1926" s="516"/>
      <c r="BW1926" s="516"/>
      <c r="BX1926" s="516"/>
      <c r="BY1926" s="516"/>
      <c r="BZ1926" s="28"/>
      <c r="CA1926" s="24"/>
      <c r="CB1926" s="29"/>
      <c r="CC1926" s="29"/>
      <c r="CD1926" s="30"/>
      <c r="CE1926" s="29"/>
      <c r="CF1926" s="29"/>
      <c r="CG1926" s="31"/>
      <c r="CH1926" s="457"/>
      <c r="CI1926" s="23" t="s">
        <v>836</v>
      </c>
    </row>
    <row r="1927" spans="1:87" ht="15.6" thickTop="1" thickBot="1" x14ac:dyDescent="0.35">
      <c r="A1927" s="503"/>
      <c r="B1927" s="49"/>
      <c r="C1927" s="156">
        <f t="shared" si="696"/>
        <v>0</v>
      </c>
      <c r="D1927" s="457"/>
      <c r="E1927" s="73"/>
      <c r="F1927" s="93">
        <v>1903</v>
      </c>
      <c r="G1927" s="302">
        <v>28491</v>
      </c>
      <c r="H1927" s="76">
        <v>2</v>
      </c>
      <c r="I1927" s="119"/>
      <c r="J1927" s="119"/>
      <c r="K1927" s="79"/>
      <c r="L1927" s="79"/>
      <c r="M1927" s="79"/>
      <c r="N1927" s="80" t="s">
        <v>4041</v>
      </c>
      <c r="O1927" s="81"/>
      <c r="P1927" s="197" t="s">
        <v>4040</v>
      </c>
      <c r="Q1927" s="83" t="str">
        <f t="shared" si="697"/>
        <v/>
      </c>
      <c r="R1927" s="83" t="str">
        <f t="shared" si="698"/>
        <v>◄</v>
      </c>
      <c r="S1927" s="84"/>
      <c r="T1927" s="85"/>
      <c r="U1927" s="83" t="str">
        <f t="shared" si="699"/>
        <v/>
      </c>
      <c r="V1927" s="83" t="str">
        <f t="shared" si="700"/>
        <v>◄</v>
      </c>
      <c r="W1927" s="86"/>
      <c r="X1927" s="85"/>
      <c r="Y1927" s="457"/>
      <c r="Z1927" s="87"/>
      <c r="AA1927" s="521">
        <f t="shared" si="701"/>
        <v>0</v>
      </c>
      <c r="AB1927" s="520">
        <f t="shared" si="702"/>
        <v>0</v>
      </c>
      <c r="AC1927" s="88"/>
      <c r="AD1927" s="519">
        <f t="shared" si="703"/>
        <v>0</v>
      </c>
      <c r="AE1927" s="522">
        <f t="shared" si="704"/>
        <v>0</v>
      </c>
      <c r="AF1927" s="44"/>
      <c r="AG1927" s="45"/>
      <c r="AH1927" s="44"/>
      <c r="AI1927" s="45"/>
      <c r="AJ1927" s="45"/>
      <c r="AK1927" s="45"/>
      <c r="AL1927" s="45"/>
      <c r="AM1927" s="43"/>
      <c r="AN1927" s="27" t="s">
        <v>6</v>
      </c>
      <c r="AO1927" s="27" t="s">
        <v>6</v>
      </c>
      <c r="AP1927" s="516"/>
      <c r="AQ1927" s="516"/>
      <c r="AR1927" s="516"/>
      <c r="AS1927" s="516" t="s">
        <v>6</v>
      </c>
      <c r="AT1927" s="516" t="s">
        <v>6</v>
      </c>
      <c r="AU1927" s="516"/>
      <c r="AV1927" s="516" t="s">
        <v>6</v>
      </c>
      <c r="AW1927" s="516" t="s">
        <v>6</v>
      </c>
      <c r="AX1927" s="516"/>
      <c r="AY1927" s="516" t="s">
        <v>6</v>
      </c>
      <c r="AZ1927" s="516" t="s">
        <v>6</v>
      </c>
      <c r="BA1927" s="516"/>
      <c r="BB1927" s="516" t="s">
        <v>6</v>
      </c>
      <c r="BC1927" s="516" t="s">
        <v>6</v>
      </c>
      <c r="BD1927" s="516"/>
      <c r="BE1927" s="516" t="s">
        <v>6</v>
      </c>
      <c r="BF1927" s="516" t="s">
        <v>6</v>
      </c>
      <c r="BG1927" s="516"/>
      <c r="BH1927" s="516" t="s">
        <v>6</v>
      </c>
      <c r="BI1927" s="516" t="s">
        <v>6</v>
      </c>
      <c r="BJ1927" s="516"/>
      <c r="BK1927" s="516" t="s">
        <v>6</v>
      </c>
      <c r="BL1927" s="516" t="s">
        <v>6</v>
      </c>
      <c r="BM1927" s="516"/>
      <c r="BN1927" s="516" t="s">
        <v>6</v>
      </c>
      <c r="BO1927" s="516" t="s">
        <v>6</v>
      </c>
      <c r="BP1927" s="516"/>
      <c r="BQ1927" s="516" t="s">
        <v>6</v>
      </c>
      <c r="BR1927" s="516" t="s">
        <v>6</v>
      </c>
      <c r="BS1927" s="516"/>
      <c r="BT1927" s="516"/>
      <c r="BU1927" s="516"/>
      <c r="BV1927" s="516"/>
      <c r="BW1927" s="516"/>
      <c r="BX1927" s="516"/>
      <c r="BY1927" s="516"/>
      <c r="BZ1927" s="28"/>
      <c r="CA1927" s="24"/>
      <c r="CB1927" s="29"/>
      <c r="CC1927" s="29"/>
      <c r="CD1927" s="30"/>
      <c r="CE1927" s="29"/>
      <c r="CF1927" s="29"/>
      <c r="CG1927" s="31"/>
      <c r="CH1927" s="457"/>
      <c r="CI1927" s="23" t="s">
        <v>836</v>
      </c>
    </row>
    <row r="1928" spans="1:87" ht="15.6" thickTop="1" thickBot="1" x14ac:dyDescent="0.35">
      <c r="A1928" s="503"/>
      <c r="B1928" s="49"/>
      <c r="C1928" s="156">
        <f t="shared" si="696"/>
        <v>0</v>
      </c>
      <c r="D1928" s="457"/>
      <c r="E1928" s="73"/>
      <c r="F1928" s="93">
        <v>1904</v>
      </c>
      <c r="G1928" s="302">
        <v>28491</v>
      </c>
      <c r="H1928" s="76">
        <v>3</v>
      </c>
      <c r="I1928" s="119"/>
      <c r="J1928" s="119"/>
      <c r="K1928" s="79"/>
      <c r="L1928" s="79"/>
      <c r="M1928" s="79"/>
      <c r="N1928" s="80" t="s">
        <v>3989</v>
      </c>
      <c r="O1928" s="81"/>
      <c r="P1928" s="197" t="s">
        <v>4040</v>
      </c>
      <c r="Q1928" s="83" t="str">
        <f t="shared" si="697"/>
        <v/>
      </c>
      <c r="R1928" s="83" t="str">
        <f t="shared" si="698"/>
        <v>◄</v>
      </c>
      <c r="S1928" s="84"/>
      <c r="T1928" s="85"/>
      <c r="U1928" s="83" t="str">
        <f t="shared" si="699"/>
        <v/>
      </c>
      <c r="V1928" s="83" t="str">
        <f t="shared" si="700"/>
        <v>◄</v>
      </c>
      <c r="W1928" s="86"/>
      <c r="X1928" s="85"/>
      <c r="Y1928" s="457"/>
      <c r="Z1928" s="87"/>
      <c r="AA1928" s="521">
        <f t="shared" si="701"/>
        <v>0</v>
      </c>
      <c r="AB1928" s="520">
        <f t="shared" si="702"/>
        <v>0</v>
      </c>
      <c r="AC1928" s="88"/>
      <c r="AD1928" s="519">
        <f t="shared" si="703"/>
        <v>0</v>
      </c>
      <c r="AE1928" s="522">
        <f t="shared" si="704"/>
        <v>0</v>
      </c>
      <c r="AF1928" s="44"/>
      <c r="AG1928" s="45"/>
      <c r="AH1928" s="44"/>
      <c r="AI1928" s="45"/>
      <c r="AJ1928" s="45"/>
      <c r="AK1928" s="45"/>
      <c r="AL1928" s="45"/>
      <c r="AM1928" s="43"/>
      <c r="AN1928" s="27" t="s">
        <v>6</v>
      </c>
      <c r="AO1928" s="27" t="s">
        <v>6</v>
      </c>
      <c r="AP1928" s="516"/>
      <c r="AQ1928" s="516"/>
      <c r="AR1928" s="516"/>
      <c r="AS1928" s="516" t="s">
        <v>6</v>
      </c>
      <c r="AT1928" s="516" t="s">
        <v>6</v>
      </c>
      <c r="AU1928" s="516"/>
      <c r="AV1928" s="516" t="s">
        <v>6</v>
      </c>
      <c r="AW1928" s="516" t="s">
        <v>6</v>
      </c>
      <c r="AX1928" s="516"/>
      <c r="AY1928" s="516" t="s">
        <v>6</v>
      </c>
      <c r="AZ1928" s="516" t="s">
        <v>6</v>
      </c>
      <c r="BA1928" s="516"/>
      <c r="BB1928" s="516" t="s">
        <v>6</v>
      </c>
      <c r="BC1928" s="516" t="s">
        <v>6</v>
      </c>
      <c r="BD1928" s="516"/>
      <c r="BE1928" s="516" t="s">
        <v>6</v>
      </c>
      <c r="BF1928" s="516" t="s">
        <v>6</v>
      </c>
      <c r="BG1928" s="516"/>
      <c r="BH1928" s="516" t="s">
        <v>6</v>
      </c>
      <c r="BI1928" s="516" t="s">
        <v>6</v>
      </c>
      <c r="BJ1928" s="516"/>
      <c r="BK1928" s="516" t="s">
        <v>6</v>
      </c>
      <c r="BL1928" s="516" t="s">
        <v>6</v>
      </c>
      <c r="BM1928" s="516"/>
      <c r="BN1928" s="516" t="s">
        <v>6</v>
      </c>
      <c r="BO1928" s="516" t="s">
        <v>6</v>
      </c>
      <c r="BP1928" s="516"/>
      <c r="BQ1928" s="516" t="s">
        <v>6</v>
      </c>
      <c r="BR1928" s="516" t="s">
        <v>6</v>
      </c>
      <c r="BS1928" s="516"/>
      <c r="BT1928" s="516"/>
      <c r="BU1928" s="516"/>
      <c r="BV1928" s="516"/>
      <c r="BW1928" s="516"/>
      <c r="BX1928" s="516"/>
      <c r="BY1928" s="516"/>
      <c r="BZ1928" s="28"/>
      <c r="CA1928" s="24"/>
      <c r="CB1928" s="29"/>
      <c r="CC1928" s="29"/>
      <c r="CD1928" s="30"/>
      <c r="CE1928" s="29"/>
      <c r="CF1928" s="29"/>
      <c r="CG1928" s="31"/>
      <c r="CH1928" s="457"/>
      <c r="CI1928" s="23" t="s">
        <v>836</v>
      </c>
    </row>
    <row r="1929" spans="1:87" ht="16.2" customHeight="1" thickTop="1" thickBot="1" x14ac:dyDescent="0.35">
      <c r="A1929" s="503"/>
      <c r="B1929" s="49"/>
      <c r="C1929" s="156">
        <f t="shared" si="696"/>
        <v>0</v>
      </c>
      <c r="D1929" s="457"/>
      <c r="E1929" s="73"/>
      <c r="F1929" s="74" t="s">
        <v>4042</v>
      </c>
      <c r="G1929" s="300">
        <v>28491</v>
      </c>
      <c r="H1929" s="76">
        <v>1.5</v>
      </c>
      <c r="I1929" s="119"/>
      <c r="J1929" s="119"/>
      <c r="K1929" s="79"/>
      <c r="L1929" s="79"/>
      <c r="M1929" s="79"/>
      <c r="N1929" s="80" t="s">
        <v>4039</v>
      </c>
      <c r="O1929" s="128" t="s">
        <v>4043</v>
      </c>
      <c r="P1929" s="197" t="s">
        <v>4044</v>
      </c>
      <c r="Q1929" s="83" t="str">
        <f t="shared" si="697"/>
        <v/>
      </c>
      <c r="R1929" s="83" t="str">
        <f t="shared" si="698"/>
        <v>◄</v>
      </c>
      <c r="S1929" s="84"/>
      <c r="T1929" s="85"/>
      <c r="U1929" s="83" t="str">
        <f t="shared" si="699"/>
        <v/>
      </c>
      <c r="V1929" s="83" t="str">
        <f t="shared" si="700"/>
        <v>◄</v>
      </c>
      <c r="W1929" s="86"/>
      <c r="X1929" s="85"/>
      <c r="Y1929" s="457"/>
      <c r="Z1929" s="87"/>
      <c r="AA1929" s="521">
        <f t="shared" si="701"/>
        <v>0</v>
      </c>
      <c r="AB1929" s="520">
        <f t="shared" si="702"/>
        <v>0</v>
      </c>
      <c r="AC1929" s="88"/>
      <c r="AD1929" s="519">
        <f t="shared" si="703"/>
        <v>0</v>
      </c>
      <c r="AE1929" s="522">
        <f t="shared" si="704"/>
        <v>0</v>
      </c>
      <c r="AF1929" s="89" t="str">
        <f>IF(AG1929&gt;0,"ok","◄")</f>
        <v>◄</v>
      </c>
      <c r="AG1929" s="90"/>
      <c r="AH1929" s="89" t="str">
        <f>IF(AND(AI1929="",AJ1929&gt;0),"?",IF(AI1929="","◄",IF(AJ1929&gt;=1,"►","")))</f>
        <v>◄</v>
      </c>
      <c r="AI1929" s="91"/>
      <c r="AJ1929" s="92"/>
      <c r="AK1929" s="45"/>
      <c r="AL1929" s="45"/>
      <c r="AM1929" s="43"/>
      <c r="AN1929" s="27" t="s">
        <v>6</v>
      </c>
      <c r="AO1929" s="27" t="s">
        <v>6</v>
      </c>
      <c r="AP1929" s="516"/>
      <c r="AQ1929" s="516"/>
      <c r="AR1929" s="516"/>
      <c r="AS1929" s="516" t="s">
        <v>6</v>
      </c>
      <c r="AT1929" s="516" t="s">
        <v>6</v>
      </c>
      <c r="AU1929" s="516"/>
      <c r="AV1929" s="516" t="s">
        <v>6</v>
      </c>
      <c r="AW1929" s="516" t="s">
        <v>6</v>
      </c>
      <c r="AX1929" s="516"/>
      <c r="AY1929" s="516" t="s">
        <v>6</v>
      </c>
      <c r="AZ1929" s="516" t="s">
        <v>6</v>
      </c>
      <c r="BA1929" s="516"/>
      <c r="BB1929" s="516" t="s">
        <v>6</v>
      </c>
      <c r="BC1929" s="516" t="s">
        <v>6</v>
      </c>
      <c r="BD1929" s="516"/>
      <c r="BE1929" s="516" t="s">
        <v>6</v>
      </c>
      <c r="BF1929" s="516" t="s">
        <v>6</v>
      </c>
      <c r="BG1929" s="516"/>
      <c r="BH1929" s="516" t="s">
        <v>6</v>
      </c>
      <c r="BI1929" s="516" t="s">
        <v>6</v>
      </c>
      <c r="BJ1929" s="516"/>
      <c r="BK1929" s="516" t="s">
        <v>6</v>
      </c>
      <c r="BL1929" s="516" t="s">
        <v>6</v>
      </c>
      <c r="BM1929" s="516"/>
      <c r="BN1929" s="516" t="s">
        <v>6</v>
      </c>
      <c r="BO1929" s="516" t="s">
        <v>6</v>
      </c>
      <c r="BP1929" s="516"/>
      <c r="BQ1929" s="516" t="s">
        <v>6</v>
      </c>
      <c r="BR1929" s="516" t="s">
        <v>6</v>
      </c>
      <c r="BS1929" s="516"/>
      <c r="BT1929" s="516"/>
      <c r="BU1929" s="516"/>
      <c r="BV1929" s="516"/>
      <c r="BW1929" s="516"/>
      <c r="BX1929" s="516"/>
      <c r="BY1929" s="516"/>
      <c r="BZ1929" s="28"/>
      <c r="CA1929" s="24"/>
      <c r="CB1929" s="29"/>
      <c r="CC1929" s="29"/>
      <c r="CD1929" s="30"/>
      <c r="CE1929" s="29"/>
      <c r="CF1929" s="29"/>
      <c r="CG1929" s="31"/>
      <c r="CH1929" s="457"/>
      <c r="CI1929" s="23" t="s">
        <v>836</v>
      </c>
    </row>
    <row r="1930" spans="1:87" ht="16.2" customHeight="1" thickTop="1" thickBot="1" x14ac:dyDescent="0.35">
      <c r="A1930" s="503"/>
      <c r="B1930" s="49"/>
      <c r="C1930" s="156">
        <f t="shared" si="696"/>
        <v>0</v>
      </c>
      <c r="D1930" s="457"/>
      <c r="E1930" s="73"/>
      <c r="F1930" s="74" t="s">
        <v>4045</v>
      </c>
      <c r="G1930" s="302">
        <v>28491</v>
      </c>
      <c r="H1930" s="76">
        <v>2</v>
      </c>
      <c r="I1930" s="119"/>
      <c r="J1930" s="119"/>
      <c r="K1930" s="79"/>
      <c r="L1930" s="79"/>
      <c r="M1930" s="79"/>
      <c r="N1930" s="80" t="s">
        <v>4041</v>
      </c>
      <c r="O1930" s="128" t="s">
        <v>4046</v>
      </c>
      <c r="P1930" s="197" t="s">
        <v>4044</v>
      </c>
      <c r="Q1930" s="83" t="str">
        <f t="shared" si="697"/>
        <v/>
      </c>
      <c r="R1930" s="83" t="str">
        <f t="shared" si="698"/>
        <v>◄</v>
      </c>
      <c r="S1930" s="84"/>
      <c r="T1930" s="85"/>
      <c r="U1930" s="83" t="str">
        <f t="shared" si="699"/>
        <v/>
      </c>
      <c r="V1930" s="83" t="str">
        <f t="shared" si="700"/>
        <v>◄</v>
      </c>
      <c r="W1930" s="86"/>
      <c r="X1930" s="85"/>
      <c r="Y1930" s="457"/>
      <c r="Z1930" s="87"/>
      <c r="AA1930" s="521">
        <f t="shared" si="701"/>
        <v>0</v>
      </c>
      <c r="AB1930" s="520">
        <f t="shared" si="702"/>
        <v>0</v>
      </c>
      <c r="AC1930" s="88"/>
      <c r="AD1930" s="519">
        <f t="shared" si="703"/>
        <v>0</v>
      </c>
      <c r="AE1930" s="522">
        <f t="shared" si="704"/>
        <v>0</v>
      </c>
      <c r="AF1930" s="44"/>
      <c r="AG1930" s="45"/>
      <c r="AH1930" s="44"/>
      <c r="AI1930" s="45"/>
      <c r="AJ1930" s="45"/>
      <c r="AK1930" s="45"/>
      <c r="AL1930" s="45"/>
      <c r="AM1930" s="43"/>
      <c r="AN1930" s="27" t="s">
        <v>6</v>
      </c>
      <c r="AO1930" s="27" t="s">
        <v>6</v>
      </c>
      <c r="AP1930" s="516"/>
      <c r="AQ1930" s="516"/>
      <c r="AR1930" s="516"/>
      <c r="AS1930" s="516" t="s">
        <v>6</v>
      </c>
      <c r="AT1930" s="516" t="s">
        <v>6</v>
      </c>
      <c r="AU1930" s="516"/>
      <c r="AV1930" s="516" t="s">
        <v>6</v>
      </c>
      <c r="AW1930" s="516" t="s">
        <v>6</v>
      </c>
      <c r="AX1930" s="516"/>
      <c r="AY1930" s="516" t="s">
        <v>6</v>
      </c>
      <c r="AZ1930" s="516" t="s">
        <v>6</v>
      </c>
      <c r="BA1930" s="516"/>
      <c r="BB1930" s="516" t="s">
        <v>6</v>
      </c>
      <c r="BC1930" s="516" t="s">
        <v>6</v>
      </c>
      <c r="BD1930" s="516"/>
      <c r="BE1930" s="516" t="s">
        <v>6</v>
      </c>
      <c r="BF1930" s="516" t="s">
        <v>6</v>
      </c>
      <c r="BG1930" s="516"/>
      <c r="BH1930" s="516" t="s">
        <v>6</v>
      </c>
      <c r="BI1930" s="516" t="s">
        <v>6</v>
      </c>
      <c r="BJ1930" s="516"/>
      <c r="BK1930" s="516" t="s">
        <v>6</v>
      </c>
      <c r="BL1930" s="516" t="s">
        <v>6</v>
      </c>
      <c r="BM1930" s="516"/>
      <c r="BN1930" s="516" t="s">
        <v>6</v>
      </c>
      <c r="BO1930" s="516" t="s">
        <v>6</v>
      </c>
      <c r="BP1930" s="516"/>
      <c r="BQ1930" s="516" t="s">
        <v>6</v>
      </c>
      <c r="BR1930" s="516" t="s">
        <v>6</v>
      </c>
      <c r="BS1930" s="516"/>
      <c r="BT1930" s="516"/>
      <c r="BU1930" s="516"/>
      <c r="BV1930" s="516"/>
      <c r="BW1930" s="516"/>
      <c r="BX1930" s="516"/>
      <c r="BY1930" s="516"/>
      <c r="BZ1930" s="28"/>
      <c r="CA1930" s="24"/>
      <c r="CB1930" s="29"/>
      <c r="CC1930" s="29"/>
      <c r="CD1930" s="30"/>
      <c r="CE1930" s="29"/>
      <c r="CF1930" s="29"/>
      <c r="CG1930" s="31"/>
      <c r="CH1930" s="457"/>
      <c r="CI1930" s="23" t="s">
        <v>836</v>
      </c>
    </row>
    <row r="1931" spans="1:87" ht="16.2" customHeight="1" thickTop="1" thickBot="1" x14ac:dyDescent="0.35">
      <c r="A1931" s="503"/>
      <c r="B1931" s="49"/>
      <c r="C1931" s="156">
        <f t="shared" si="696"/>
        <v>0</v>
      </c>
      <c r="D1931" s="457"/>
      <c r="E1931" s="73"/>
      <c r="F1931" s="74" t="s">
        <v>4047</v>
      </c>
      <c r="G1931" s="302">
        <v>28491</v>
      </c>
      <c r="H1931" s="76">
        <v>3</v>
      </c>
      <c r="I1931" s="119"/>
      <c r="J1931" s="119"/>
      <c r="K1931" s="79"/>
      <c r="L1931" s="79"/>
      <c r="M1931" s="79"/>
      <c r="N1931" s="80" t="s">
        <v>3989</v>
      </c>
      <c r="O1931" s="128" t="s">
        <v>4048</v>
      </c>
      <c r="P1931" s="197" t="s">
        <v>4044</v>
      </c>
      <c r="Q1931" s="83" t="str">
        <f t="shared" si="697"/>
        <v/>
      </c>
      <c r="R1931" s="83" t="str">
        <f t="shared" si="698"/>
        <v>◄</v>
      </c>
      <c r="S1931" s="84"/>
      <c r="T1931" s="85"/>
      <c r="U1931" s="83" t="str">
        <f t="shared" si="699"/>
        <v/>
      </c>
      <c r="V1931" s="83" t="str">
        <f t="shared" si="700"/>
        <v>◄</v>
      </c>
      <c r="W1931" s="86"/>
      <c r="X1931" s="85"/>
      <c r="Y1931" s="457"/>
      <c r="Z1931" s="87"/>
      <c r="AA1931" s="521">
        <f t="shared" si="701"/>
        <v>0</v>
      </c>
      <c r="AB1931" s="520">
        <f t="shared" si="702"/>
        <v>0</v>
      </c>
      <c r="AC1931" s="88"/>
      <c r="AD1931" s="519">
        <f t="shared" si="703"/>
        <v>0</v>
      </c>
      <c r="AE1931" s="522">
        <f t="shared" si="704"/>
        <v>0</v>
      </c>
      <c r="AF1931" s="44"/>
      <c r="AG1931" s="45"/>
      <c r="AH1931" s="44"/>
      <c r="AI1931" s="45"/>
      <c r="AJ1931" s="45"/>
      <c r="AK1931" s="45"/>
      <c r="AL1931" s="45"/>
      <c r="AM1931" s="43"/>
      <c r="AN1931" s="27" t="s">
        <v>6</v>
      </c>
      <c r="AO1931" s="27" t="s">
        <v>6</v>
      </c>
      <c r="AP1931" s="516"/>
      <c r="AQ1931" s="516"/>
      <c r="AR1931" s="516"/>
      <c r="AS1931" s="516" t="s">
        <v>6</v>
      </c>
      <c r="AT1931" s="516" t="s">
        <v>6</v>
      </c>
      <c r="AU1931" s="516"/>
      <c r="AV1931" s="516" t="s">
        <v>6</v>
      </c>
      <c r="AW1931" s="516" t="s">
        <v>6</v>
      </c>
      <c r="AX1931" s="516"/>
      <c r="AY1931" s="516" t="s">
        <v>6</v>
      </c>
      <c r="AZ1931" s="516" t="s">
        <v>6</v>
      </c>
      <c r="BA1931" s="516"/>
      <c r="BB1931" s="516" t="s">
        <v>6</v>
      </c>
      <c r="BC1931" s="516" t="s">
        <v>6</v>
      </c>
      <c r="BD1931" s="516"/>
      <c r="BE1931" s="516" t="s">
        <v>6</v>
      </c>
      <c r="BF1931" s="516" t="s">
        <v>6</v>
      </c>
      <c r="BG1931" s="516"/>
      <c r="BH1931" s="516" t="s">
        <v>6</v>
      </c>
      <c r="BI1931" s="516" t="s">
        <v>6</v>
      </c>
      <c r="BJ1931" s="516"/>
      <c r="BK1931" s="516" t="s">
        <v>6</v>
      </c>
      <c r="BL1931" s="516" t="s">
        <v>6</v>
      </c>
      <c r="BM1931" s="516"/>
      <c r="BN1931" s="516" t="s">
        <v>6</v>
      </c>
      <c r="BO1931" s="516" t="s">
        <v>6</v>
      </c>
      <c r="BP1931" s="516"/>
      <c r="BQ1931" s="516" t="s">
        <v>6</v>
      </c>
      <c r="BR1931" s="516" t="s">
        <v>6</v>
      </c>
      <c r="BS1931" s="516"/>
      <c r="BT1931" s="516"/>
      <c r="BU1931" s="516"/>
      <c r="BV1931" s="516"/>
      <c r="BW1931" s="516"/>
      <c r="BX1931" s="516"/>
      <c r="BY1931" s="516"/>
      <c r="BZ1931" s="28"/>
      <c r="CA1931" s="24"/>
      <c r="CB1931" s="29"/>
      <c r="CC1931" s="29"/>
      <c r="CD1931" s="30"/>
      <c r="CE1931" s="29"/>
      <c r="CF1931" s="29"/>
      <c r="CG1931" s="31"/>
      <c r="CH1931" s="457"/>
      <c r="CI1931" s="23" t="s">
        <v>836</v>
      </c>
    </row>
    <row r="1932" spans="1:87" ht="16.2" customHeight="1" thickTop="1" thickBot="1" x14ac:dyDescent="0.35">
      <c r="A1932" s="503"/>
      <c r="B1932" s="49"/>
      <c r="C1932" s="156">
        <f t="shared" si="696"/>
        <v>0</v>
      </c>
      <c r="D1932" s="457"/>
      <c r="E1932" s="73"/>
      <c r="F1932" s="74" t="s">
        <v>4049</v>
      </c>
      <c r="G1932" s="300">
        <v>28491</v>
      </c>
      <c r="H1932" s="76">
        <v>1.5</v>
      </c>
      <c r="I1932" s="119"/>
      <c r="J1932" s="119"/>
      <c r="K1932" s="79"/>
      <c r="L1932" s="79"/>
      <c r="M1932" s="79"/>
      <c r="N1932" s="80" t="s">
        <v>4039</v>
      </c>
      <c r="O1932" s="128" t="s">
        <v>4050</v>
      </c>
      <c r="P1932" s="197" t="s">
        <v>4051</v>
      </c>
      <c r="Q1932" s="83" t="str">
        <f t="shared" si="697"/>
        <v/>
      </c>
      <c r="R1932" s="83" t="str">
        <f t="shared" si="698"/>
        <v>◄</v>
      </c>
      <c r="S1932" s="84"/>
      <c r="T1932" s="85"/>
      <c r="U1932" s="83" t="str">
        <f t="shared" si="699"/>
        <v/>
      </c>
      <c r="V1932" s="83" t="str">
        <f t="shared" si="700"/>
        <v>◄</v>
      </c>
      <c r="W1932" s="86"/>
      <c r="X1932" s="85"/>
      <c r="Y1932" s="457"/>
      <c r="Z1932" s="87"/>
      <c r="AA1932" s="521">
        <f t="shared" si="701"/>
        <v>0</v>
      </c>
      <c r="AB1932" s="520">
        <f t="shared" si="702"/>
        <v>0</v>
      </c>
      <c r="AC1932" s="88"/>
      <c r="AD1932" s="519">
        <f t="shared" si="703"/>
        <v>0</v>
      </c>
      <c r="AE1932" s="522">
        <f t="shared" si="704"/>
        <v>0</v>
      </c>
      <c r="AF1932" s="89" t="str">
        <f>IF(AG1932&gt;0,"ok","◄")</f>
        <v>◄</v>
      </c>
      <c r="AG1932" s="90"/>
      <c r="AH1932" s="89" t="str">
        <f>IF(AND(AI1932="",AJ1932&gt;0),"?",IF(AI1932="","◄",IF(AJ1932&gt;=1,"►","")))</f>
        <v>◄</v>
      </c>
      <c r="AI1932" s="91"/>
      <c r="AJ1932" s="92"/>
      <c r="AK1932" s="45"/>
      <c r="AL1932" s="45"/>
      <c r="AM1932" s="43"/>
      <c r="AN1932" s="27" t="s">
        <v>6</v>
      </c>
      <c r="AO1932" s="27" t="s">
        <v>6</v>
      </c>
      <c r="AP1932" s="516"/>
      <c r="AQ1932" s="516"/>
      <c r="AR1932" s="516"/>
      <c r="AS1932" s="516" t="s">
        <v>6</v>
      </c>
      <c r="AT1932" s="516" t="s">
        <v>6</v>
      </c>
      <c r="AU1932" s="516"/>
      <c r="AV1932" s="516" t="s">
        <v>6</v>
      </c>
      <c r="AW1932" s="516" t="s">
        <v>6</v>
      </c>
      <c r="AX1932" s="516"/>
      <c r="AY1932" s="516" t="s">
        <v>6</v>
      </c>
      <c r="AZ1932" s="516" t="s">
        <v>6</v>
      </c>
      <c r="BA1932" s="516"/>
      <c r="BB1932" s="516" t="s">
        <v>6</v>
      </c>
      <c r="BC1932" s="516" t="s">
        <v>6</v>
      </c>
      <c r="BD1932" s="516"/>
      <c r="BE1932" s="516" t="s">
        <v>6</v>
      </c>
      <c r="BF1932" s="516" t="s">
        <v>6</v>
      </c>
      <c r="BG1932" s="516"/>
      <c r="BH1932" s="516" t="s">
        <v>6</v>
      </c>
      <c r="BI1932" s="516" t="s">
        <v>6</v>
      </c>
      <c r="BJ1932" s="516"/>
      <c r="BK1932" s="516" t="s">
        <v>6</v>
      </c>
      <c r="BL1932" s="516" t="s">
        <v>6</v>
      </c>
      <c r="BM1932" s="516"/>
      <c r="BN1932" s="516" t="s">
        <v>6</v>
      </c>
      <c r="BO1932" s="516" t="s">
        <v>6</v>
      </c>
      <c r="BP1932" s="516"/>
      <c r="BQ1932" s="516" t="s">
        <v>6</v>
      </c>
      <c r="BR1932" s="516" t="s">
        <v>6</v>
      </c>
      <c r="BS1932" s="516"/>
      <c r="BT1932" s="516"/>
      <c r="BU1932" s="516"/>
      <c r="BV1932" s="516"/>
      <c r="BW1932" s="516"/>
      <c r="BX1932" s="516"/>
      <c r="BY1932" s="516"/>
      <c r="BZ1932" s="28"/>
      <c r="CA1932" s="24"/>
      <c r="CB1932" s="29"/>
      <c r="CC1932" s="29"/>
      <c r="CD1932" s="30"/>
      <c r="CE1932" s="29"/>
      <c r="CF1932" s="29"/>
      <c r="CG1932" s="31"/>
      <c r="CH1932" s="457"/>
      <c r="CI1932" s="23" t="s">
        <v>836</v>
      </c>
    </row>
    <row r="1933" spans="1:87" ht="16.2" customHeight="1" thickTop="1" thickBot="1" x14ac:dyDescent="0.35">
      <c r="A1933" s="503"/>
      <c r="B1933" s="49"/>
      <c r="C1933" s="156">
        <f t="shared" si="696"/>
        <v>0</v>
      </c>
      <c r="D1933" s="457"/>
      <c r="E1933" s="73"/>
      <c r="F1933" s="74" t="s">
        <v>4052</v>
      </c>
      <c r="G1933" s="302">
        <v>28491</v>
      </c>
      <c r="H1933" s="76">
        <v>2</v>
      </c>
      <c r="I1933" s="119"/>
      <c r="J1933" s="119"/>
      <c r="K1933" s="79"/>
      <c r="L1933" s="79"/>
      <c r="M1933" s="79"/>
      <c r="N1933" s="80" t="s">
        <v>4041</v>
      </c>
      <c r="O1933" s="128" t="s">
        <v>4053</v>
      </c>
      <c r="P1933" s="197" t="s">
        <v>4051</v>
      </c>
      <c r="Q1933" s="83" t="str">
        <f t="shared" si="697"/>
        <v/>
      </c>
      <c r="R1933" s="83" t="str">
        <f t="shared" si="698"/>
        <v>◄</v>
      </c>
      <c r="S1933" s="84"/>
      <c r="T1933" s="85"/>
      <c r="U1933" s="83" t="str">
        <f t="shared" si="699"/>
        <v/>
      </c>
      <c r="V1933" s="83" t="str">
        <f t="shared" si="700"/>
        <v>◄</v>
      </c>
      <c r="W1933" s="86"/>
      <c r="X1933" s="85"/>
      <c r="Y1933" s="457"/>
      <c r="Z1933" s="87"/>
      <c r="AA1933" s="521">
        <f t="shared" si="701"/>
        <v>0</v>
      </c>
      <c r="AB1933" s="520">
        <f t="shared" si="702"/>
        <v>0</v>
      </c>
      <c r="AC1933" s="88"/>
      <c r="AD1933" s="519">
        <f t="shared" si="703"/>
        <v>0</v>
      </c>
      <c r="AE1933" s="522">
        <f t="shared" si="704"/>
        <v>0</v>
      </c>
      <c r="AF1933" s="44"/>
      <c r="AG1933" s="45"/>
      <c r="AH1933" s="44"/>
      <c r="AI1933" s="45"/>
      <c r="AJ1933" s="45"/>
      <c r="AK1933" s="45"/>
      <c r="AL1933" s="45"/>
      <c r="AM1933" s="43"/>
      <c r="AN1933" s="27" t="s">
        <v>6</v>
      </c>
      <c r="AO1933" s="27" t="s">
        <v>6</v>
      </c>
      <c r="AP1933" s="516"/>
      <c r="AQ1933" s="516"/>
      <c r="AR1933" s="516"/>
      <c r="AS1933" s="516" t="s">
        <v>6</v>
      </c>
      <c r="AT1933" s="516" t="s">
        <v>6</v>
      </c>
      <c r="AU1933" s="516"/>
      <c r="AV1933" s="516" t="s">
        <v>6</v>
      </c>
      <c r="AW1933" s="516" t="s">
        <v>6</v>
      </c>
      <c r="AX1933" s="516"/>
      <c r="AY1933" s="516" t="s">
        <v>6</v>
      </c>
      <c r="AZ1933" s="516" t="s">
        <v>6</v>
      </c>
      <c r="BA1933" s="516"/>
      <c r="BB1933" s="516" t="s">
        <v>6</v>
      </c>
      <c r="BC1933" s="516" t="s">
        <v>6</v>
      </c>
      <c r="BD1933" s="516"/>
      <c r="BE1933" s="516" t="s">
        <v>6</v>
      </c>
      <c r="BF1933" s="516" t="s">
        <v>6</v>
      </c>
      <c r="BG1933" s="516"/>
      <c r="BH1933" s="516" t="s">
        <v>6</v>
      </c>
      <c r="BI1933" s="516" t="s">
        <v>6</v>
      </c>
      <c r="BJ1933" s="516"/>
      <c r="BK1933" s="516" t="s">
        <v>6</v>
      </c>
      <c r="BL1933" s="516" t="s">
        <v>6</v>
      </c>
      <c r="BM1933" s="516"/>
      <c r="BN1933" s="516" t="s">
        <v>6</v>
      </c>
      <c r="BO1933" s="516" t="s">
        <v>6</v>
      </c>
      <c r="BP1933" s="516"/>
      <c r="BQ1933" s="516" t="s">
        <v>6</v>
      </c>
      <c r="BR1933" s="516" t="s">
        <v>6</v>
      </c>
      <c r="BS1933" s="516"/>
      <c r="BT1933" s="516"/>
      <c r="BU1933" s="516"/>
      <c r="BV1933" s="516"/>
      <c r="BW1933" s="516"/>
      <c r="BX1933" s="516"/>
      <c r="BY1933" s="516"/>
      <c r="BZ1933" s="28"/>
      <c r="CA1933" s="24"/>
      <c r="CB1933" s="29"/>
      <c r="CC1933" s="29"/>
      <c r="CD1933" s="30"/>
      <c r="CE1933" s="29"/>
      <c r="CF1933" s="29"/>
      <c r="CG1933" s="31"/>
      <c r="CH1933" s="457"/>
      <c r="CI1933" s="23" t="s">
        <v>836</v>
      </c>
    </row>
    <row r="1934" spans="1:87" ht="15.6" thickTop="1" thickBot="1" x14ac:dyDescent="0.35">
      <c r="A1934" s="503"/>
      <c r="B1934" s="49"/>
      <c r="C1934" s="156">
        <f t="shared" si="696"/>
        <v>0</v>
      </c>
      <c r="D1934" s="457"/>
      <c r="E1934" s="73"/>
      <c r="F1934" s="74" t="s">
        <v>4054</v>
      </c>
      <c r="G1934" s="302">
        <v>28491</v>
      </c>
      <c r="H1934" s="76">
        <v>2</v>
      </c>
      <c r="I1934" s="119"/>
      <c r="J1934" s="119"/>
      <c r="K1934" s="79"/>
      <c r="L1934" s="79"/>
      <c r="M1934" s="79"/>
      <c r="N1934" s="80" t="s">
        <v>4041</v>
      </c>
      <c r="O1934" s="128" t="s">
        <v>4055</v>
      </c>
      <c r="P1934" s="197" t="s">
        <v>4056</v>
      </c>
      <c r="Q1934" s="83" t="str">
        <f t="shared" si="697"/>
        <v/>
      </c>
      <c r="R1934" s="83" t="str">
        <f t="shared" si="698"/>
        <v>◄</v>
      </c>
      <c r="S1934" s="84"/>
      <c r="T1934" s="85"/>
      <c r="U1934" s="83" t="str">
        <f t="shared" si="699"/>
        <v/>
      </c>
      <c r="V1934" s="83" t="str">
        <f t="shared" si="700"/>
        <v>◄</v>
      </c>
      <c r="W1934" s="86"/>
      <c r="X1934" s="85"/>
      <c r="Y1934" s="457"/>
      <c r="Z1934" s="87"/>
      <c r="AA1934" s="521">
        <f t="shared" si="701"/>
        <v>0</v>
      </c>
      <c r="AB1934" s="520">
        <f t="shared" si="702"/>
        <v>0</v>
      </c>
      <c r="AC1934" s="88"/>
      <c r="AD1934" s="519">
        <f t="shared" si="703"/>
        <v>0</v>
      </c>
      <c r="AE1934" s="522">
        <f t="shared" si="704"/>
        <v>0</v>
      </c>
      <c r="AF1934" s="44"/>
      <c r="AG1934" s="45"/>
      <c r="AH1934" s="44"/>
      <c r="AI1934" s="45"/>
      <c r="AJ1934" s="45"/>
      <c r="AK1934" s="45"/>
      <c r="AL1934" s="45"/>
      <c r="AM1934" s="43"/>
      <c r="AN1934" s="27" t="s">
        <v>6</v>
      </c>
      <c r="AO1934" s="27" t="s">
        <v>6</v>
      </c>
      <c r="AP1934" s="516"/>
      <c r="AQ1934" s="516"/>
      <c r="AR1934" s="516"/>
      <c r="AS1934" s="516" t="s">
        <v>6</v>
      </c>
      <c r="AT1934" s="516" t="s">
        <v>6</v>
      </c>
      <c r="AU1934" s="516"/>
      <c r="AV1934" s="516" t="s">
        <v>6</v>
      </c>
      <c r="AW1934" s="516" t="s">
        <v>6</v>
      </c>
      <c r="AX1934" s="516"/>
      <c r="AY1934" s="516" t="s">
        <v>6</v>
      </c>
      <c r="AZ1934" s="516" t="s">
        <v>6</v>
      </c>
      <c r="BA1934" s="516"/>
      <c r="BB1934" s="516" t="s">
        <v>6</v>
      </c>
      <c r="BC1934" s="516" t="s">
        <v>6</v>
      </c>
      <c r="BD1934" s="516"/>
      <c r="BE1934" s="516" t="s">
        <v>6</v>
      </c>
      <c r="BF1934" s="516" t="s">
        <v>6</v>
      </c>
      <c r="BG1934" s="516"/>
      <c r="BH1934" s="516" t="s">
        <v>6</v>
      </c>
      <c r="BI1934" s="516" t="s">
        <v>6</v>
      </c>
      <c r="BJ1934" s="516"/>
      <c r="BK1934" s="516" t="s">
        <v>6</v>
      </c>
      <c r="BL1934" s="516" t="s">
        <v>6</v>
      </c>
      <c r="BM1934" s="516"/>
      <c r="BN1934" s="516" t="s">
        <v>6</v>
      </c>
      <c r="BO1934" s="516" t="s">
        <v>6</v>
      </c>
      <c r="BP1934" s="516"/>
      <c r="BQ1934" s="516" t="s">
        <v>6</v>
      </c>
      <c r="BR1934" s="516" t="s">
        <v>6</v>
      </c>
      <c r="BS1934" s="516"/>
      <c r="BT1934" s="516"/>
      <c r="BU1934" s="516"/>
      <c r="BV1934" s="516"/>
      <c r="BW1934" s="516"/>
      <c r="BX1934" s="516"/>
      <c r="BY1934" s="516"/>
      <c r="BZ1934" s="28"/>
      <c r="CA1934" s="24"/>
      <c r="CB1934" s="29"/>
      <c r="CC1934" s="29"/>
      <c r="CD1934" s="30"/>
      <c r="CE1934" s="29"/>
      <c r="CF1934" s="29"/>
      <c r="CG1934" s="31"/>
      <c r="CH1934" s="457"/>
      <c r="CI1934" s="23" t="s">
        <v>836</v>
      </c>
    </row>
    <row r="1935" spans="1:87" ht="15.6" thickTop="1" thickBot="1" x14ac:dyDescent="0.35">
      <c r="A1935" s="503"/>
      <c r="B1935" s="49"/>
      <c r="C1935" s="156">
        <f t="shared" si="696"/>
        <v>0</v>
      </c>
      <c r="D1935" s="457"/>
      <c r="E1935" s="73"/>
      <c r="F1935" s="74" t="s">
        <v>4057</v>
      </c>
      <c r="G1935" s="300">
        <v>28491</v>
      </c>
      <c r="H1935" s="76">
        <v>1.5</v>
      </c>
      <c r="I1935" s="119"/>
      <c r="J1935" s="119"/>
      <c r="K1935" s="79"/>
      <c r="L1935" s="79"/>
      <c r="M1935" s="79"/>
      <c r="N1935" s="80" t="s">
        <v>4039</v>
      </c>
      <c r="O1935" s="128" t="s">
        <v>4058</v>
      </c>
      <c r="P1935" s="197" t="s">
        <v>4059</v>
      </c>
      <c r="Q1935" s="83" t="str">
        <f t="shared" si="697"/>
        <v/>
      </c>
      <c r="R1935" s="83" t="str">
        <f t="shared" si="698"/>
        <v>◄</v>
      </c>
      <c r="S1935" s="84"/>
      <c r="T1935" s="85"/>
      <c r="U1935" s="83" t="str">
        <f t="shared" si="699"/>
        <v/>
      </c>
      <c r="V1935" s="83" t="str">
        <f t="shared" si="700"/>
        <v>◄</v>
      </c>
      <c r="W1935" s="86"/>
      <c r="X1935" s="85"/>
      <c r="Y1935" s="457"/>
      <c r="Z1935" s="87"/>
      <c r="AA1935" s="521">
        <f t="shared" si="701"/>
        <v>0</v>
      </c>
      <c r="AB1935" s="520">
        <f t="shared" si="702"/>
        <v>0</v>
      </c>
      <c r="AC1935" s="88"/>
      <c r="AD1935" s="519">
        <f t="shared" si="703"/>
        <v>0</v>
      </c>
      <c r="AE1935" s="522">
        <f t="shared" si="704"/>
        <v>0</v>
      </c>
      <c r="AF1935" s="89" t="str">
        <f>IF(AG1935&gt;0,"ok","◄")</f>
        <v>◄</v>
      </c>
      <c r="AG1935" s="90"/>
      <c r="AH1935" s="89" t="str">
        <f>IF(AND(AI1935="",AJ1935&gt;0),"?",IF(AI1935="","◄",IF(AJ1935&gt;=1,"►","")))</f>
        <v>◄</v>
      </c>
      <c r="AI1935" s="91"/>
      <c r="AJ1935" s="92"/>
      <c r="AK1935" s="45"/>
      <c r="AL1935" s="45"/>
      <c r="AM1935" s="43"/>
      <c r="AN1935" s="27" t="s">
        <v>6</v>
      </c>
      <c r="AO1935" s="27" t="s">
        <v>6</v>
      </c>
      <c r="AP1935" s="516"/>
      <c r="AQ1935" s="516"/>
      <c r="AR1935" s="516"/>
      <c r="AS1935" s="516" t="s">
        <v>6</v>
      </c>
      <c r="AT1935" s="516" t="s">
        <v>6</v>
      </c>
      <c r="AU1935" s="516"/>
      <c r="AV1935" s="516" t="s">
        <v>6</v>
      </c>
      <c r="AW1935" s="516" t="s">
        <v>6</v>
      </c>
      <c r="AX1935" s="516"/>
      <c r="AY1935" s="516" t="s">
        <v>6</v>
      </c>
      <c r="AZ1935" s="516" t="s">
        <v>6</v>
      </c>
      <c r="BA1935" s="516"/>
      <c r="BB1935" s="516" t="s">
        <v>6</v>
      </c>
      <c r="BC1935" s="516" t="s">
        <v>6</v>
      </c>
      <c r="BD1935" s="516"/>
      <c r="BE1935" s="516" t="s">
        <v>6</v>
      </c>
      <c r="BF1935" s="516" t="s">
        <v>6</v>
      </c>
      <c r="BG1935" s="516"/>
      <c r="BH1935" s="516" t="s">
        <v>6</v>
      </c>
      <c r="BI1935" s="516" t="s">
        <v>6</v>
      </c>
      <c r="BJ1935" s="516"/>
      <c r="BK1935" s="516" t="s">
        <v>6</v>
      </c>
      <c r="BL1935" s="516" t="s">
        <v>6</v>
      </c>
      <c r="BM1935" s="516"/>
      <c r="BN1935" s="516" t="s">
        <v>6</v>
      </c>
      <c r="BO1935" s="516" t="s">
        <v>6</v>
      </c>
      <c r="BP1935" s="516"/>
      <c r="BQ1935" s="516" t="s">
        <v>6</v>
      </c>
      <c r="BR1935" s="516" t="s">
        <v>6</v>
      </c>
      <c r="BS1935" s="516"/>
      <c r="BT1935" s="516"/>
      <c r="BU1935" s="516"/>
      <c r="BV1935" s="516"/>
      <c r="BW1935" s="516"/>
      <c r="BX1935" s="516"/>
      <c r="BY1935" s="516"/>
      <c r="BZ1935" s="28"/>
      <c r="CA1935" s="24"/>
      <c r="CB1935" s="29"/>
      <c r="CC1935" s="29"/>
      <c r="CD1935" s="30"/>
      <c r="CE1935" s="29"/>
      <c r="CF1935" s="29"/>
      <c r="CG1935" s="31"/>
      <c r="CH1935" s="457"/>
      <c r="CI1935" s="23" t="s">
        <v>836</v>
      </c>
    </row>
    <row r="1936" spans="1:87" ht="15.6" thickTop="1" thickBot="1" x14ac:dyDescent="0.35">
      <c r="A1936" s="503"/>
      <c r="B1936" s="49"/>
      <c r="C1936" s="156">
        <f t="shared" si="696"/>
        <v>0</v>
      </c>
      <c r="D1936" s="457"/>
      <c r="E1936" s="73"/>
      <c r="F1936" s="74" t="s">
        <v>4060</v>
      </c>
      <c r="G1936" s="302">
        <v>28491</v>
      </c>
      <c r="H1936" s="76">
        <v>2</v>
      </c>
      <c r="I1936" s="119"/>
      <c r="J1936" s="119"/>
      <c r="K1936" s="79"/>
      <c r="L1936" s="79"/>
      <c r="M1936" s="79"/>
      <c r="N1936" s="80" t="s">
        <v>4041</v>
      </c>
      <c r="O1936" s="128" t="s">
        <v>4061</v>
      </c>
      <c r="P1936" s="197" t="s">
        <v>4059</v>
      </c>
      <c r="Q1936" s="83" t="str">
        <f t="shared" si="697"/>
        <v/>
      </c>
      <c r="R1936" s="83" t="str">
        <f t="shared" si="698"/>
        <v>◄</v>
      </c>
      <c r="S1936" s="84"/>
      <c r="T1936" s="85"/>
      <c r="U1936" s="83" t="str">
        <f t="shared" si="699"/>
        <v/>
      </c>
      <c r="V1936" s="83" t="str">
        <f t="shared" si="700"/>
        <v>◄</v>
      </c>
      <c r="W1936" s="86"/>
      <c r="X1936" s="85"/>
      <c r="Y1936" s="457"/>
      <c r="Z1936" s="87"/>
      <c r="AA1936" s="521">
        <f t="shared" si="701"/>
        <v>0</v>
      </c>
      <c r="AB1936" s="520">
        <f t="shared" si="702"/>
        <v>0</v>
      </c>
      <c r="AC1936" s="88"/>
      <c r="AD1936" s="519">
        <f t="shared" si="703"/>
        <v>0</v>
      </c>
      <c r="AE1936" s="522">
        <f t="shared" si="704"/>
        <v>0</v>
      </c>
      <c r="AF1936" s="44"/>
      <c r="AG1936" s="45"/>
      <c r="AH1936" s="44"/>
      <c r="AI1936" s="45"/>
      <c r="AJ1936" s="45"/>
      <c r="AK1936" s="45"/>
      <c r="AL1936" s="45"/>
      <c r="AM1936" s="43"/>
      <c r="AN1936" s="27" t="s">
        <v>6</v>
      </c>
      <c r="AO1936" s="27" t="s">
        <v>6</v>
      </c>
      <c r="AP1936" s="516"/>
      <c r="AQ1936" s="516"/>
      <c r="AR1936" s="516"/>
      <c r="AS1936" s="516" t="s">
        <v>6</v>
      </c>
      <c r="AT1936" s="516" t="s">
        <v>6</v>
      </c>
      <c r="AU1936" s="516"/>
      <c r="AV1936" s="516" t="s">
        <v>6</v>
      </c>
      <c r="AW1936" s="516" t="s">
        <v>6</v>
      </c>
      <c r="AX1936" s="516"/>
      <c r="AY1936" s="516" t="s">
        <v>6</v>
      </c>
      <c r="AZ1936" s="516" t="s">
        <v>6</v>
      </c>
      <c r="BA1936" s="516"/>
      <c r="BB1936" s="516" t="s">
        <v>6</v>
      </c>
      <c r="BC1936" s="516" t="s">
        <v>6</v>
      </c>
      <c r="BD1936" s="516"/>
      <c r="BE1936" s="516" t="s">
        <v>6</v>
      </c>
      <c r="BF1936" s="516" t="s">
        <v>6</v>
      </c>
      <c r="BG1936" s="516"/>
      <c r="BH1936" s="516" t="s">
        <v>6</v>
      </c>
      <c r="BI1936" s="516" t="s">
        <v>6</v>
      </c>
      <c r="BJ1936" s="516"/>
      <c r="BK1936" s="516" t="s">
        <v>6</v>
      </c>
      <c r="BL1936" s="516" t="s">
        <v>6</v>
      </c>
      <c r="BM1936" s="516"/>
      <c r="BN1936" s="516" t="s">
        <v>6</v>
      </c>
      <c r="BO1936" s="516" t="s">
        <v>6</v>
      </c>
      <c r="BP1936" s="516"/>
      <c r="BQ1936" s="516" t="s">
        <v>6</v>
      </c>
      <c r="BR1936" s="516" t="s">
        <v>6</v>
      </c>
      <c r="BS1936" s="516"/>
      <c r="BT1936" s="516"/>
      <c r="BU1936" s="516"/>
      <c r="BV1936" s="516"/>
      <c r="BW1936" s="516"/>
      <c r="BX1936" s="516"/>
      <c r="BY1936" s="516"/>
      <c r="BZ1936" s="28"/>
      <c r="CA1936" s="24"/>
      <c r="CB1936" s="29"/>
      <c r="CC1936" s="29"/>
      <c r="CD1936" s="30"/>
      <c r="CE1936" s="29"/>
      <c r="CF1936" s="29"/>
      <c r="CG1936" s="31"/>
      <c r="CH1936" s="457"/>
      <c r="CI1936" s="23" t="s">
        <v>836</v>
      </c>
    </row>
    <row r="1937" spans="1:87" ht="15.6" thickTop="1" thickBot="1" x14ac:dyDescent="0.35">
      <c r="A1937" s="503"/>
      <c r="B1937" s="49"/>
      <c r="C1937" s="156">
        <f t="shared" si="696"/>
        <v>0</v>
      </c>
      <c r="D1937" s="457"/>
      <c r="E1937" s="73"/>
      <c r="F1937" s="74" t="s">
        <v>4062</v>
      </c>
      <c r="G1937" s="302">
        <v>28491</v>
      </c>
      <c r="H1937" s="76">
        <v>3</v>
      </c>
      <c r="I1937" s="119"/>
      <c r="J1937" s="119"/>
      <c r="K1937" s="79"/>
      <c r="L1937" s="79"/>
      <c r="M1937" s="79"/>
      <c r="N1937" s="80" t="s">
        <v>3989</v>
      </c>
      <c r="O1937" s="128" t="s">
        <v>4063</v>
      </c>
      <c r="P1937" s="197" t="s">
        <v>4059</v>
      </c>
      <c r="Q1937" s="83" t="str">
        <f t="shared" si="697"/>
        <v/>
      </c>
      <c r="R1937" s="83" t="str">
        <f t="shared" si="698"/>
        <v>◄</v>
      </c>
      <c r="S1937" s="84"/>
      <c r="T1937" s="85"/>
      <c r="U1937" s="83" t="str">
        <f t="shared" si="699"/>
        <v/>
      </c>
      <c r="V1937" s="83" t="str">
        <f t="shared" si="700"/>
        <v>◄</v>
      </c>
      <c r="W1937" s="86"/>
      <c r="X1937" s="85"/>
      <c r="Y1937" s="457"/>
      <c r="Z1937" s="87"/>
      <c r="AA1937" s="521">
        <f t="shared" si="701"/>
        <v>0</v>
      </c>
      <c r="AB1937" s="520">
        <f t="shared" si="702"/>
        <v>0</v>
      </c>
      <c r="AC1937" s="88"/>
      <c r="AD1937" s="519">
        <f t="shared" si="703"/>
        <v>0</v>
      </c>
      <c r="AE1937" s="522">
        <f t="shared" si="704"/>
        <v>0</v>
      </c>
      <c r="AF1937" s="44"/>
      <c r="AG1937" s="45"/>
      <c r="AH1937" s="44"/>
      <c r="AI1937" s="45"/>
      <c r="AJ1937" s="45"/>
      <c r="AK1937" s="45"/>
      <c r="AL1937" s="45"/>
      <c r="AM1937" s="43"/>
      <c r="AN1937" s="27" t="s">
        <v>6</v>
      </c>
      <c r="AO1937" s="27" t="s">
        <v>6</v>
      </c>
      <c r="AP1937" s="516"/>
      <c r="AQ1937" s="516"/>
      <c r="AR1937" s="516"/>
      <c r="AS1937" s="516" t="s">
        <v>6</v>
      </c>
      <c r="AT1937" s="516" t="s">
        <v>6</v>
      </c>
      <c r="AU1937" s="516"/>
      <c r="AV1937" s="516" t="s">
        <v>6</v>
      </c>
      <c r="AW1937" s="516" t="s">
        <v>6</v>
      </c>
      <c r="AX1937" s="516"/>
      <c r="AY1937" s="516" t="s">
        <v>6</v>
      </c>
      <c r="AZ1937" s="516" t="s">
        <v>6</v>
      </c>
      <c r="BA1937" s="516"/>
      <c r="BB1937" s="516" t="s">
        <v>6</v>
      </c>
      <c r="BC1937" s="516" t="s">
        <v>6</v>
      </c>
      <c r="BD1937" s="516"/>
      <c r="BE1937" s="516" t="s">
        <v>6</v>
      </c>
      <c r="BF1937" s="516" t="s">
        <v>6</v>
      </c>
      <c r="BG1937" s="516"/>
      <c r="BH1937" s="516" t="s">
        <v>6</v>
      </c>
      <c r="BI1937" s="516" t="s">
        <v>6</v>
      </c>
      <c r="BJ1937" s="516"/>
      <c r="BK1937" s="516" t="s">
        <v>6</v>
      </c>
      <c r="BL1937" s="516" t="s">
        <v>6</v>
      </c>
      <c r="BM1937" s="516"/>
      <c r="BN1937" s="516" t="s">
        <v>6</v>
      </c>
      <c r="BO1937" s="516" t="s">
        <v>6</v>
      </c>
      <c r="BP1937" s="516"/>
      <c r="BQ1937" s="516" t="s">
        <v>6</v>
      </c>
      <c r="BR1937" s="516" t="s">
        <v>6</v>
      </c>
      <c r="BS1937" s="516"/>
      <c r="BT1937" s="516"/>
      <c r="BU1937" s="516"/>
      <c r="BV1937" s="516"/>
      <c r="BW1937" s="516"/>
      <c r="BX1937" s="516"/>
      <c r="BY1937" s="516"/>
      <c r="BZ1937" s="28"/>
      <c r="CA1937" s="24"/>
      <c r="CB1937" s="29"/>
      <c r="CC1937" s="29"/>
      <c r="CD1937" s="30"/>
      <c r="CE1937" s="29"/>
      <c r="CF1937" s="29"/>
      <c r="CG1937" s="31"/>
      <c r="CH1937" s="457"/>
      <c r="CI1937" s="23" t="s">
        <v>836</v>
      </c>
    </row>
    <row r="1938" spans="1:87" ht="16.8" customHeight="1" thickTop="1" thickBot="1" x14ac:dyDescent="0.35">
      <c r="A1938" s="505" t="str">
        <f>IF(COUNTIF(B1939:B1941,"x")&gt;0,"x","")</f>
        <v/>
      </c>
      <c r="B1938" s="57"/>
      <c r="C1938" s="510" t="str">
        <f>A1938</f>
        <v/>
      </c>
      <c r="D1938" s="66">
        <f>ROWS(D1939:D1941)-1</f>
        <v>2</v>
      </c>
      <c r="E1938" s="58" t="s">
        <v>4064</v>
      </c>
      <c r="F1938" s="59"/>
      <c r="G1938" s="301"/>
      <c r="H1938" s="6"/>
      <c r="I1938" s="18"/>
      <c r="J1938" s="18"/>
      <c r="K1938" s="18"/>
      <c r="L1938" s="18"/>
      <c r="M1938" s="18"/>
      <c r="N1938" s="46"/>
      <c r="O1938" s="60">
        <v>28749</v>
      </c>
      <c r="P1938" s="61" t="s">
        <v>7003</v>
      </c>
      <c r="Q1938" s="143"/>
      <c r="R1938" s="63" t="str">
        <f>IF(COUNTIF(Q1939:Q1941,"?")&gt;0,"?",IF(AND(S1938="◄",T1938="►"),"◄►",IF(S1938="◄","◄",IF(T1938="►","►",""))))</f>
        <v>◄</v>
      </c>
      <c r="S1938" s="64" t="str">
        <f>IF(SUM(S1939:S1941)+1=ROWS(S1939:S1941)-COUNTIF(S1939:S1941,"-"),"","◄")</f>
        <v>◄</v>
      </c>
      <c r="T1938" s="65" t="str">
        <f>IF(SUM(T1939:T1941)&gt;0,"►","")</f>
        <v/>
      </c>
      <c r="U1938" s="146"/>
      <c r="V1938" s="63" t="str">
        <f>IF(COUNTIF(U1939:U1941,"?")&gt;0,"?",IF(AND(W1938="◄",X1938="►"),"◄►",IF(W1938="◄","◄",IF(X1938="►","►",""))))</f>
        <v>◄</v>
      </c>
      <c r="W1938" s="64" t="str">
        <f>IF(SUM(W1939:W1941)+1=ROWS(W1939:W1941)-COUNTIF(W1939:W1941,"-"),"","◄")</f>
        <v>◄</v>
      </c>
      <c r="X1938" s="65" t="str">
        <f>IF(SUM(X1939:X1941)&gt;0,"►","")</f>
        <v/>
      </c>
      <c r="Y1938" s="66">
        <f>ROWS(Y1939:Y1941)-1</f>
        <v>2</v>
      </c>
      <c r="Z1938" s="67">
        <f>SUM(Z1939:Z1941)-Z1941</f>
        <v>0</v>
      </c>
      <c r="AA1938" s="68" t="s">
        <v>840</v>
      </c>
      <c r="AB1938" s="69"/>
      <c r="AC1938" s="67">
        <f>SUM(AC1939:AC1941)-AC1941</f>
        <v>0</v>
      </c>
      <c r="AD1938" s="68" t="s">
        <v>840</v>
      </c>
      <c r="AE1938" s="69"/>
      <c r="AF1938" s="70" t="str">
        <f>IF(AG1938="◄","◄",IF(AG1938="ok","►",""))</f>
        <v>◄</v>
      </c>
      <c r="AG1938" s="71" t="str">
        <f>IF(AG1939&gt;0,"OK","◄")</f>
        <v>◄</v>
      </c>
      <c r="AH1938" s="62" t="str">
        <f>IF(AND(AI1938="◄",AJ1938="►"),"◄?►",IF(AI1938="◄","◄",IF(AJ1938="►","►","")))</f>
        <v>◄</v>
      </c>
      <c r="AI1938" s="64" t="str">
        <f>IF(AI1939&gt;0,"","◄")</f>
        <v>◄</v>
      </c>
      <c r="AJ1938" s="65" t="str">
        <f>IF(SUM(AJ1939:AJ1940)&gt;0,"►","")</f>
        <v/>
      </c>
      <c r="AK1938" s="570">
        <f>G1939</f>
        <v>28491</v>
      </c>
      <c r="AL1938" s="572" t="str">
        <f>P1938</f>
        <v xml:space="preserve"> ▬ folder Nr. 7  /  78 ▬</v>
      </c>
      <c r="AM1938" s="43"/>
      <c r="AN1938" s="1" t="str">
        <f>IF(AO1938="","",IF(COUNTIF(AN1939,"ok"),"","◄"))</f>
        <v>◄</v>
      </c>
      <c r="AO1938" s="9" t="str">
        <f>IF(COUNTIF(AP1938:BR1938,"◄")&gt;0,"◄","")</f>
        <v>◄</v>
      </c>
      <c r="AP1938" s="250" t="str">
        <f>IF(AP1939="-","",IF(AP1939&gt;0,"","◄"))</f>
        <v>◄</v>
      </c>
      <c r="AQ1938" s="251"/>
      <c r="AR1938" s="517">
        <f>IF(ISNONTEXT(AR1939)=TRUE,"_",1)</f>
        <v>1</v>
      </c>
      <c r="AS1938" s="250" t="str">
        <f>IF(AS1939="-","",IF(AS1939&gt;0,"","◄"))</f>
        <v>◄</v>
      </c>
      <c r="AT1938" s="251"/>
      <c r="AU1938" s="517">
        <f>IF(ISNONTEXT(AU1939)=TRUE,"_",AR1938+1)</f>
        <v>2</v>
      </c>
      <c r="AV1938" s="250" t="str">
        <f>IF(AV1939="-","",IF(AV1939&gt;0,"","◄"))</f>
        <v>◄</v>
      </c>
      <c r="AW1938" s="251"/>
      <c r="AX1938" s="517">
        <f>IF(ISNONTEXT(AX1939)=TRUE,"_",AU1938+1)</f>
        <v>3</v>
      </c>
      <c r="AY1938" s="250" t="str">
        <f>IF(AY1939="-","",IF(AY1939&gt;0,"","◄"))</f>
        <v/>
      </c>
      <c r="AZ1938" s="251"/>
      <c r="BA1938" s="517" t="str">
        <f>IF(ISNONTEXT(BA1939)=TRUE,"_",AX1938+1)</f>
        <v>_</v>
      </c>
      <c r="BB1938" s="250" t="str">
        <f>IF(BB1939="-","",IF(BB1939&gt;0,"","◄"))</f>
        <v/>
      </c>
      <c r="BC1938" s="251"/>
      <c r="BD1938" s="517" t="str">
        <f>IF(ISNONTEXT(BD1939)=TRUE,"_",BA1938+1)</f>
        <v>_</v>
      </c>
      <c r="BE1938" s="250" t="str">
        <f>IF(BE1939="-","",IF(BE1939&gt;0,"","◄"))</f>
        <v/>
      </c>
      <c r="BF1938" s="251"/>
      <c r="BG1938" s="517" t="str">
        <f>IF(ISNONTEXT(BG1939)=TRUE,"_",BD1938+1)</f>
        <v>_</v>
      </c>
      <c r="BH1938" s="250" t="str">
        <f>IF(BH1939="-","",IF(BH1939&gt;0,"","◄"))</f>
        <v/>
      </c>
      <c r="BI1938" s="251"/>
      <c r="BJ1938" s="517" t="str">
        <f>IF(ISNONTEXT(BJ1939)=TRUE,"_",BG1938+1)</f>
        <v>_</v>
      </c>
      <c r="BK1938" s="563" t="str">
        <f>IF(BK1939="-","",IF(BK1939&gt;0,"","◄"))</f>
        <v/>
      </c>
      <c r="BL1938" s="564"/>
      <c r="BM1938" s="517" t="str">
        <f>IF(ISNONTEXT(BM1939)=TRUE,"_",BJ1938+1)</f>
        <v>_</v>
      </c>
      <c r="BN1938" s="563" t="str">
        <f>IF(BN1939="-","",IF(BN1939&gt;0,"","◄"))</f>
        <v/>
      </c>
      <c r="BO1938" s="564"/>
      <c r="BP1938" s="517" t="str">
        <f>IF(ISNONTEXT(BP1939)=TRUE,"_",BM1938+1)</f>
        <v>_</v>
      </c>
      <c r="BQ1938" s="563" t="str">
        <f>IF(BQ1939="-","",IF(BQ1939&gt;0,"","◄"))</f>
        <v/>
      </c>
      <c r="BR1938" s="564"/>
      <c r="BS1938" s="517" t="str">
        <f>IF(ISNONTEXT(BS1939)=TRUE,"_",BP1938+1)</f>
        <v>_</v>
      </c>
      <c r="BT1938" s="563" t="str">
        <f>IF(BT1939="-","",IF(BT1939&gt;0,"","◄"))</f>
        <v>◄</v>
      </c>
      <c r="BU1938" s="564"/>
      <c r="BV1938" s="517" t="str">
        <f>IF(ISNONTEXT(BV1939)=TRUE,"_",1)</f>
        <v>_</v>
      </c>
      <c r="BW1938" s="563" t="str">
        <f>IF(BW1939="-","",IF(BW1939&gt;0,"","◄"))</f>
        <v>◄</v>
      </c>
      <c r="BX1938" s="564"/>
      <c r="BY1938" s="517" t="str">
        <f>IF(ISNONTEXT(BY1939)=TRUE,"_",BV1938+1)</f>
        <v>_</v>
      </c>
      <c r="BZ1938" s="26"/>
      <c r="CA1938" s="24"/>
      <c r="CB1938" s="25" t="str">
        <f>IF(CB1939&gt;0,"►","")</f>
        <v/>
      </c>
      <c r="CC1938" s="25" t="str">
        <f>IF(CC1939&gt;0,"►","")</f>
        <v/>
      </c>
      <c r="CD1938" s="517" t="str">
        <f>IF(ISNONTEXT(CD1939)=TRUE,"_",1)</f>
        <v>_</v>
      </c>
      <c r="CE1938" s="25" t="str">
        <f>IF(CE1939&gt;0,"►","")</f>
        <v/>
      </c>
      <c r="CF1938" s="25" t="str">
        <f>IF(CF1939&gt;0,"►","")</f>
        <v/>
      </c>
      <c r="CG1938" s="517" t="str">
        <f>IF(ISNONTEXT(CG1939)=TRUE,"_",CD1938+1)</f>
        <v>_</v>
      </c>
      <c r="CH1938" s="66">
        <f>ROWS(CH1939:CH1941)-1</f>
        <v>2</v>
      </c>
      <c r="CI1938" s="23" t="s">
        <v>836</v>
      </c>
    </row>
    <row r="1939" spans="1:87" ht="15" thickBot="1" x14ac:dyDescent="0.35">
      <c r="A1939" s="503"/>
      <c r="B1939" s="49"/>
      <c r="C1939" s="156">
        <f>B1939</f>
        <v>0</v>
      </c>
      <c r="D1939" s="457"/>
      <c r="E1939" s="73"/>
      <c r="F1939" s="74" t="s">
        <v>4065</v>
      </c>
      <c r="G1939" s="300">
        <v>28491</v>
      </c>
      <c r="H1939" s="76">
        <v>6</v>
      </c>
      <c r="I1939" s="119"/>
      <c r="J1939" s="119"/>
      <c r="K1939" s="79"/>
      <c r="L1939" s="79"/>
      <c r="M1939" s="79"/>
      <c r="N1939" s="80" t="s">
        <v>4066</v>
      </c>
      <c r="O1939" s="81"/>
      <c r="P1939" s="82"/>
      <c r="Q1939" s="83" t="str">
        <f>IF(R1939="?","?","")</f>
        <v/>
      </c>
      <c r="R1939" s="83" t="str">
        <f>IF(AND(S1939="",T1939&gt;0),"?",IF(S1939="","◄",IF(T1939&gt;=1,"►","")))</f>
        <v>◄</v>
      </c>
      <c r="S1939" s="84"/>
      <c r="T1939" s="85"/>
      <c r="U1939" s="83" t="str">
        <f>IF(V1939="?","?","")</f>
        <v/>
      </c>
      <c r="V1939" s="83" t="str">
        <f>IF(AND(W1939="",X1939&gt;0),"?",IF(W1939="","◄",IF(X1939&gt;=1,"►","")))</f>
        <v>◄</v>
      </c>
      <c r="W1939" s="86"/>
      <c r="X1939" s="85"/>
      <c r="Y1939" s="457"/>
      <c r="Z1939" s="87"/>
      <c r="AA1939" s="521">
        <f>(S1939*Z1939)</f>
        <v>0</v>
      </c>
      <c r="AB1939" s="520">
        <f>(T1939*AA1939)</f>
        <v>0</v>
      </c>
      <c r="AC1939" s="88"/>
      <c r="AD1939" s="519">
        <f>(W1939*AC1939)</f>
        <v>0</v>
      </c>
      <c r="AE1939" s="522">
        <f>(X1939*AD1939)</f>
        <v>0</v>
      </c>
      <c r="AF1939" s="89" t="str">
        <f>IF(AG1939&gt;0,"ok","◄")</f>
        <v>◄</v>
      </c>
      <c r="AG1939" s="90"/>
      <c r="AH1939" s="89" t="str">
        <f>IF(AND(AI1939="",AJ1939&gt;0),"?",IF(AI1939="","◄",IF(AJ1939&gt;=1,"►","")))</f>
        <v>◄</v>
      </c>
      <c r="AI1939" s="91"/>
      <c r="AJ1939" s="92"/>
      <c r="AK1939" s="586"/>
      <c r="AL1939" s="587"/>
      <c r="AM1939" s="43"/>
      <c r="AN1939" s="3" t="s">
        <v>3</v>
      </c>
      <c r="AO1939" s="12" t="s">
        <v>1</v>
      </c>
      <c r="AP1939" s="13"/>
      <c r="AQ1939" s="14"/>
      <c r="AR1939" s="15" t="s">
        <v>4</v>
      </c>
      <c r="AS1939" s="13"/>
      <c r="AT1939" s="14"/>
      <c r="AU1939" s="15" t="s">
        <v>16</v>
      </c>
      <c r="AV1939" s="13"/>
      <c r="AW1939" s="14"/>
      <c r="AX1939" s="15" t="s">
        <v>7</v>
      </c>
      <c r="AY1939" s="516" t="s">
        <v>6</v>
      </c>
      <c r="AZ1939" s="516" t="s">
        <v>6</v>
      </c>
      <c r="BA1939" s="516"/>
      <c r="BB1939" s="516" t="s">
        <v>6</v>
      </c>
      <c r="BC1939" s="516" t="s">
        <v>6</v>
      </c>
      <c r="BD1939" s="516"/>
      <c r="BE1939" s="516" t="s">
        <v>6</v>
      </c>
      <c r="BF1939" s="516" t="s">
        <v>6</v>
      </c>
      <c r="BG1939" s="516"/>
      <c r="BH1939" s="516" t="s">
        <v>6</v>
      </c>
      <c r="BI1939" s="516" t="s">
        <v>6</v>
      </c>
      <c r="BJ1939" s="516"/>
      <c r="BK1939" s="516" t="s">
        <v>6</v>
      </c>
      <c r="BL1939" s="516" t="s">
        <v>6</v>
      </c>
      <c r="BM1939" s="516"/>
      <c r="BN1939" s="516" t="s">
        <v>6</v>
      </c>
      <c r="BO1939" s="516" t="s">
        <v>6</v>
      </c>
      <c r="BP1939" s="516"/>
      <c r="BQ1939" s="516" t="s">
        <v>6</v>
      </c>
      <c r="BR1939" s="516" t="s">
        <v>6</v>
      </c>
      <c r="BS1939" s="516"/>
      <c r="BT1939" s="32"/>
      <c r="BU1939" s="33"/>
      <c r="BV1939" s="34"/>
      <c r="BW1939" s="32"/>
      <c r="BX1939" s="33"/>
      <c r="BY1939" s="34"/>
      <c r="BZ1939" s="35"/>
      <c r="CA1939" s="24"/>
      <c r="CB1939" s="36"/>
      <c r="CC1939" s="33"/>
      <c r="CD1939" s="37"/>
      <c r="CE1939" s="36"/>
      <c r="CF1939" s="38"/>
      <c r="CG1939" s="39"/>
      <c r="CH1939" s="457"/>
      <c r="CI1939" s="23" t="s">
        <v>836</v>
      </c>
    </row>
    <row r="1940" spans="1:87" ht="15.6" thickTop="1" thickBot="1" x14ac:dyDescent="0.35">
      <c r="A1940" s="503"/>
      <c r="B1940" s="49"/>
      <c r="C1940" s="156">
        <f>B1940</f>
        <v>0</v>
      </c>
      <c r="D1940" s="457"/>
      <c r="E1940" s="73"/>
      <c r="F1940" s="93">
        <v>1906</v>
      </c>
      <c r="G1940" s="302">
        <v>28491</v>
      </c>
      <c r="H1940" s="76">
        <v>8</v>
      </c>
      <c r="I1940" s="119"/>
      <c r="J1940" s="119"/>
      <c r="K1940" s="79"/>
      <c r="L1940" s="79"/>
      <c r="M1940" s="79"/>
      <c r="N1940" s="80" t="s">
        <v>4067</v>
      </c>
      <c r="O1940" s="81"/>
      <c r="P1940" s="82"/>
      <c r="Q1940" s="83" t="str">
        <f>IF(R1940="?","?","")</f>
        <v/>
      </c>
      <c r="R1940" s="83" t="str">
        <f>IF(AND(S1940="",T1940&gt;0),"?",IF(S1940="","◄",IF(T1940&gt;=1,"►","")))</f>
        <v>◄</v>
      </c>
      <c r="S1940" s="84"/>
      <c r="T1940" s="85"/>
      <c r="U1940" s="83" t="str">
        <f>IF(V1940="?","?","")</f>
        <v/>
      </c>
      <c r="V1940" s="83" t="str">
        <f>IF(AND(W1940="",X1940&gt;0),"?",IF(W1940="","◄",IF(X1940&gt;=1,"►","")))</f>
        <v>◄</v>
      </c>
      <c r="W1940" s="86"/>
      <c r="X1940" s="85"/>
      <c r="Y1940" s="457"/>
      <c r="Z1940" s="87"/>
      <c r="AA1940" s="521">
        <f>(S1940*Z1940)</f>
        <v>0</v>
      </c>
      <c r="AB1940" s="520">
        <f>(T1940*AA1940)</f>
        <v>0</v>
      </c>
      <c r="AC1940" s="88"/>
      <c r="AD1940" s="519">
        <f>(W1940*AC1940)</f>
        <v>0</v>
      </c>
      <c r="AE1940" s="522">
        <f>(X1940*AD1940)</f>
        <v>0</v>
      </c>
      <c r="AF1940" s="44"/>
      <c r="AG1940" s="45"/>
      <c r="AH1940" s="44"/>
      <c r="AI1940" s="45"/>
      <c r="AJ1940" s="45"/>
      <c r="AK1940" s="45"/>
      <c r="AL1940" s="45"/>
      <c r="AM1940" s="43"/>
      <c r="AN1940" s="27" t="s">
        <v>6</v>
      </c>
      <c r="AO1940" s="27" t="s">
        <v>6</v>
      </c>
      <c r="AP1940" s="516"/>
      <c r="AQ1940" s="516"/>
      <c r="AR1940" s="516"/>
      <c r="AS1940" s="516" t="s">
        <v>6</v>
      </c>
      <c r="AT1940" s="516" t="s">
        <v>6</v>
      </c>
      <c r="AU1940" s="516"/>
      <c r="AV1940" s="516" t="s">
        <v>6</v>
      </c>
      <c r="AW1940" s="516" t="s">
        <v>6</v>
      </c>
      <c r="AX1940" s="516"/>
      <c r="AY1940" s="516" t="s">
        <v>6</v>
      </c>
      <c r="AZ1940" s="516" t="s">
        <v>6</v>
      </c>
      <c r="BA1940" s="516"/>
      <c r="BB1940" s="516" t="s">
        <v>6</v>
      </c>
      <c r="BC1940" s="516" t="s">
        <v>6</v>
      </c>
      <c r="BD1940" s="516"/>
      <c r="BE1940" s="516" t="s">
        <v>6</v>
      </c>
      <c r="BF1940" s="516" t="s">
        <v>6</v>
      </c>
      <c r="BG1940" s="516"/>
      <c r="BH1940" s="516" t="s">
        <v>6</v>
      </c>
      <c r="BI1940" s="516" t="s">
        <v>6</v>
      </c>
      <c r="BJ1940" s="516"/>
      <c r="BK1940" s="516" t="s">
        <v>6</v>
      </c>
      <c r="BL1940" s="516" t="s">
        <v>6</v>
      </c>
      <c r="BM1940" s="516"/>
      <c r="BN1940" s="516" t="s">
        <v>6</v>
      </c>
      <c r="BO1940" s="516" t="s">
        <v>6</v>
      </c>
      <c r="BP1940" s="516"/>
      <c r="BQ1940" s="516" t="s">
        <v>6</v>
      </c>
      <c r="BR1940" s="516" t="s">
        <v>6</v>
      </c>
      <c r="BS1940" s="516"/>
      <c r="BT1940" s="516"/>
      <c r="BU1940" s="516"/>
      <c r="BV1940" s="516"/>
      <c r="BW1940" s="516"/>
      <c r="BX1940" s="516"/>
      <c r="BY1940" s="516"/>
      <c r="BZ1940" s="28"/>
      <c r="CA1940" s="24"/>
      <c r="CB1940" s="29"/>
      <c r="CC1940" s="29"/>
      <c r="CD1940" s="30"/>
      <c r="CE1940" s="29"/>
      <c r="CF1940" s="29"/>
      <c r="CG1940" s="31"/>
      <c r="CH1940" s="457"/>
      <c r="CI1940" s="23" t="s">
        <v>836</v>
      </c>
    </row>
    <row r="1941" spans="1:87" ht="16.8" customHeight="1" thickTop="1" thickBot="1" x14ac:dyDescent="0.35">
      <c r="A1941" s="505" t="str">
        <f>IF(COUNTIF(B1942:B1946,"x")&gt;0,"x","")</f>
        <v/>
      </c>
      <c r="B1941" s="57"/>
      <c r="C1941" s="510" t="str">
        <f>A1941</f>
        <v/>
      </c>
      <c r="D1941" s="66">
        <f>ROWS(D1942:D1946)-1</f>
        <v>4</v>
      </c>
      <c r="E1941" s="58" t="s">
        <v>4068</v>
      </c>
      <c r="F1941" s="59"/>
      <c r="G1941" s="301"/>
      <c r="H1941" s="6"/>
      <c r="I1941" s="18"/>
      <c r="J1941" s="18"/>
      <c r="K1941" s="18"/>
      <c r="L1941" s="18"/>
      <c r="M1941" s="18"/>
      <c r="N1941" s="46"/>
      <c r="O1941" s="60" t="s">
        <v>4069</v>
      </c>
      <c r="P1941" s="61" t="s">
        <v>7003</v>
      </c>
      <c r="Q1941" s="146"/>
      <c r="R1941" s="63" t="str">
        <f>IF(COUNTIF(Q1942:Q1946,"?")&gt;0,"?",IF(AND(S1941="◄",T1941="►"),"◄►",IF(S1941="◄","◄",IF(T1941="►","►",""))))</f>
        <v>◄</v>
      </c>
      <c r="S1941" s="64" t="str">
        <f>IF(SUM(S1942:S1946)+1=ROWS(S1942:S1946)-COUNTIF(S1942:S1946,"-"),"","◄")</f>
        <v>◄</v>
      </c>
      <c r="T1941" s="65" t="str">
        <f>IF(SUM(T1942:T1946)&gt;0,"►","")</f>
        <v/>
      </c>
      <c r="U1941" s="146"/>
      <c r="V1941" s="63" t="str">
        <f>IF(COUNTIF(U1942:U1946,"?")&gt;0,"?",IF(AND(W1941="◄",X1941="►"),"◄►",IF(W1941="◄","◄",IF(X1941="►","►",""))))</f>
        <v>◄</v>
      </c>
      <c r="W1941" s="64" t="str">
        <f>IF(SUM(W1942:W1946)+1=ROWS(W1942:W1946)-COUNTIF(W1942:W1946,"-"),"","◄")</f>
        <v>◄</v>
      </c>
      <c r="X1941" s="65" t="str">
        <f>IF(SUM(X1942:X1946)&gt;0,"►","")</f>
        <v/>
      </c>
      <c r="Y1941" s="66">
        <f>ROWS(Y1942:Y1946)-1</f>
        <v>4</v>
      </c>
      <c r="Z1941" s="67">
        <f>SUM(Z1942:Z1946)-Z1946</f>
        <v>0</v>
      </c>
      <c r="AA1941" s="68" t="s">
        <v>840</v>
      </c>
      <c r="AB1941" s="69"/>
      <c r="AC1941" s="67">
        <f>SUM(AC1942:AC1946)-AC1946</f>
        <v>0</v>
      </c>
      <c r="AD1941" s="68" t="s">
        <v>840</v>
      </c>
      <c r="AE1941" s="69"/>
      <c r="AF1941" s="70" t="str">
        <f>IF(AG1941="◄","◄",IF(AG1941="ok","►",""))</f>
        <v>◄</v>
      </c>
      <c r="AG1941" s="71" t="str">
        <f>IF(AG1942&gt;0,"OK","◄")</f>
        <v>◄</v>
      </c>
      <c r="AH1941" s="62" t="str">
        <f>IF(AND(AI1941="◄",AJ1941="►"),"◄?►",IF(AI1941="◄","◄",IF(AJ1941="►","►","")))</f>
        <v>◄</v>
      </c>
      <c r="AI1941" s="64" t="str">
        <f>IF(AI1942&gt;0,"","◄")</f>
        <v>◄</v>
      </c>
      <c r="AJ1941" s="65" t="str">
        <f>IF(SUM(AJ1942:AJ1945)&gt;0,"►","")</f>
        <v/>
      </c>
      <c r="AK1941" s="570">
        <f>G1942</f>
        <v>28491</v>
      </c>
      <c r="AL1941" s="572" t="str">
        <f>P1941</f>
        <v xml:space="preserve"> ▬ folder Nr. 7  /  78 ▬</v>
      </c>
      <c r="AM1941" s="43"/>
      <c r="AN1941" s="2"/>
      <c r="AO1941" s="2"/>
      <c r="AP1941" s="2"/>
      <c r="AQ1941" s="2"/>
      <c r="AR1941" s="2"/>
      <c r="AS1941" s="2"/>
      <c r="AT1941" s="2"/>
      <c r="AU1941" s="2"/>
      <c r="AV1941" s="2"/>
      <c r="AW1941" s="2"/>
      <c r="AX1941" s="2"/>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46"/>
      <c r="BU1941" s="46"/>
      <c r="BV1941" s="46"/>
      <c r="BW1941" s="46"/>
      <c r="BX1941" s="46"/>
      <c r="BY1941" s="46"/>
      <c r="BZ1941" s="46"/>
      <c r="CA1941" s="46"/>
      <c r="CB1941" s="46"/>
      <c r="CC1941" s="46"/>
      <c r="CD1941" s="46"/>
      <c r="CE1941" s="46"/>
      <c r="CF1941" s="46"/>
      <c r="CG1941" s="46"/>
      <c r="CH1941" s="66">
        <f>ROWS(CH1942:CH1946)-1</f>
        <v>4</v>
      </c>
      <c r="CI1941" s="23" t="s">
        <v>836</v>
      </c>
    </row>
    <row r="1942" spans="1:87" ht="15" thickBot="1" x14ac:dyDescent="0.35">
      <c r="A1942" s="503"/>
      <c r="B1942" s="49"/>
      <c r="C1942" s="156">
        <f>B1942</f>
        <v>0</v>
      </c>
      <c r="D1942" s="457"/>
      <c r="E1942" s="73"/>
      <c r="F1942" s="74" t="s">
        <v>4070</v>
      </c>
      <c r="G1942" s="300">
        <v>28491</v>
      </c>
      <c r="H1942" s="76">
        <v>4.5</v>
      </c>
      <c r="I1942" s="119"/>
      <c r="J1942" s="119"/>
      <c r="K1942" s="79"/>
      <c r="L1942" s="79"/>
      <c r="M1942" s="79"/>
      <c r="N1942" s="80" t="s">
        <v>4071</v>
      </c>
      <c r="O1942" s="81"/>
      <c r="P1942" s="82"/>
      <c r="Q1942" s="83" t="str">
        <f>IF(R1942="?","?","")</f>
        <v/>
      </c>
      <c r="R1942" s="83" t="str">
        <f>IF(AND(S1942="",T1942&gt;0),"?",IF(S1942="","◄",IF(T1942&gt;=1,"►","")))</f>
        <v>◄</v>
      </c>
      <c r="S1942" s="84"/>
      <c r="T1942" s="85"/>
      <c r="U1942" s="83" t="str">
        <f>IF(V1942="?","?","")</f>
        <v/>
      </c>
      <c r="V1942" s="83" t="str">
        <f>IF(AND(W1942="",X1942&gt;0),"?",IF(W1942="","◄",IF(X1942&gt;=1,"►","")))</f>
        <v>◄</v>
      </c>
      <c r="W1942" s="86"/>
      <c r="X1942" s="85"/>
      <c r="Y1942" s="457"/>
      <c r="Z1942" s="87"/>
      <c r="AA1942" s="521">
        <f t="shared" ref="AA1942:AB1945" si="705">(S1942*Z1942)</f>
        <v>0</v>
      </c>
      <c r="AB1942" s="520">
        <f t="shared" si="705"/>
        <v>0</v>
      </c>
      <c r="AC1942" s="88"/>
      <c r="AD1942" s="519">
        <f t="shared" ref="AD1942:AE1945" si="706">(W1942*AC1942)</f>
        <v>0</v>
      </c>
      <c r="AE1942" s="522">
        <f t="shared" si="706"/>
        <v>0</v>
      </c>
      <c r="AF1942" s="89" t="str">
        <f>IF(AG1942&gt;0,"ok","◄")</f>
        <v>◄</v>
      </c>
      <c r="AG1942" s="90"/>
      <c r="AH1942" s="89" t="str">
        <f>IF(AND(AI1942="",AJ1942&gt;0),"?",IF(AI1942="","◄",IF(AJ1942&gt;=1,"►","")))</f>
        <v>◄</v>
      </c>
      <c r="AI1942" s="91"/>
      <c r="AJ1942" s="92"/>
      <c r="AK1942" s="586"/>
      <c r="AL1942" s="587"/>
      <c r="AM1942" s="43"/>
      <c r="AN1942" s="27" t="s">
        <v>6</v>
      </c>
      <c r="AO1942" s="27" t="s">
        <v>6</v>
      </c>
      <c r="AP1942" s="516"/>
      <c r="AQ1942" s="516"/>
      <c r="AR1942" s="516"/>
      <c r="AS1942" s="516" t="s">
        <v>6</v>
      </c>
      <c r="AT1942" s="516" t="s">
        <v>6</v>
      </c>
      <c r="AU1942" s="516"/>
      <c r="AV1942" s="516" t="s">
        <v>6</v>
      </c>
      <c r="AW1942" s="516" t="s">
        <v>6</v>
      </c>
      <c r="AX1942" s="516"/>
      <c r="AY1942" s="516" t="s">
        <v>6</v>
      </c>
      <c r="AZ1942" s="516" t="s">
        <v>6</v>
      </c>
      <c r="BA1942" s="516"/>
      <c r="BB1942" s="516" t="s">
        <v>6</v>
      </c>
      <c r="BC1942" s="516" t="s">
        <v>6</v>
      </c>
      <c r="BD1942" s="516"/>
      <c r="BE1942" s="516" t="s">
        <v>6</v>
      </c>
      <c r="BF1942" s="516" t="s">
        <v>6</v>
      </c>
      <c r="BG1942" s="516"/>
      <c r="BH1942" s="516" t="s">
        <v>6</v>
      </c>
      <c r="BI1942" s="516" t="s">
        <v>6</v>
      </c>
      <c r="BJ1942" s="516"/>
      <c r="BK1942" s="516" t="s">
        <v>6</v>
      </c>
      <c r="BL1942" s="516" t="s">
        <v>6</v>
      </c>
      <c r="BM1942" s="516"/>
      <c r="BN1942" s="516" t="s">
        <v>6</v>
      </c>
      <c r="BO1942" s="516" t="s">
        <v>6</v>
      </c>
      <c r="BP1942" s="516"/>
      <c r="BQ1942" s="516" t="s">
        <v>6</v>
      </c>
      <c r="BR1942" s="516" t="s">
        <v>6</v>
      </c>
      <c r="BS1942" s="516"/>
      <c r="BT1942" s="516"/>
      <c r="BU1942" s="516"/>
      <c r="BV1942" s="516"/>
      <c r="BW1942" s="516"/>
      <c r="BX1942" s="516"/>
      <c r="BY1942" s="516"/>
      <c r="BZ1942" s="28"/>
      <c r="CA1942" s="24"/>
      <c r="CB1942" s="29"/>
      <c r="CC1942" s="29"/>
      <c r="CD1942" s="30"/>
      <c r="CE1942" s="29"/>
      <c r="CF1942" s="29"/>
      <c r="CG1942" s="31"/>
      <c r="CH1942" s="457"/>
      <c r="CI1942" s="23" t="s">
        <v>836</v>
      </c>
    </row>
    <row r="1943" spans="1:87" ht="15.6" thickTop="1" thickBot="1" x14ac:dyDescent="0.35">
      <c r="A1943" s="503"/>
      <c r="B1943" s="49"/>
      <c r="C1943" s="156">
        <f>B1943</f>
        <v>0</v>
      </c>
      <c r="D1943" s="457"/>
      <c r="E1943" s="73"/>
      <c r="F1943" s="93">
        <v>1908</v>
      </c>
      <c r="G1943" s="302">
        <v>28491</v>
      </c>
      <c r="H1943" s="76">
        <v>4.5</v>
      </c>
      <c r="I1943" s="119"/>
      <c r="J1943" s="119"/>
      <c r="K1943" s="79"/>
      <c r="L1943" s="79"/>
      <c r="M1943" s="79"/>
      <c r="N1943" s="80" t="s">
        <v>4072</v>
      </c>
      <c r="O1943" s="81"/>
      <c r="P1943" s="82"/>
      <c r="Q1943" s="83" t="str">
        <f>IF(R1943="?","?","")</f>
        <v/>
      </c>
      <c r="R1943" s="83" t="str">
        <f>IF(AND(S1943="",T1943&gt;0),"?",IF(S1943="","◄",IF(T1943&gt;=1,"►","")))</f>
        <v>◄</v>
      </c>
      <c r="S1943" s="84"/>
      <c r="T1943" s="85"/>
      <c r="U1943" s="83" t="str">
        <f>IF(V1943="?","?","")</f>
        <v/>
      </c>
      <c r="V1943" s="83" t="str">
        <f>IF(AND(W1943="",X1943&gt;0),"?",IF(W1943="","◄",IF(X1943&gt;=1,"►","")))</f>
        <v>◄</v>
      </c>
      <c r="W1943" s="86"/>
      <c r="X1943" s="85"/>
      <c r="Y1943" s="457"/>
      <c r="Z1943" s="87"/>
      <c r="AA1943" s="521">
        <f t="shared" si="705"/>
        <v>0</v>
      </c>
      <c r="AB1943" s="520">
        <f t="shared" si="705"/>
        <v>0</v>
      </c>
      <c r="AC1943" s="88"/>
      <c r="AD1943" s="519">
        <f t="shared" si="706"/>
        <v>0</v>
      </c>
      <c r="AE1943" s="522">
        <f t="shared" si="706"/>
        <v>0</v>
      </c>
      <c r="AF1943" s="44"/>
      <c r="AG1943" s="45"/>
      <c r="AH1943" s="44"/>
      <c r="AI1943" s="45"/>
      <c r="AJ1943" s="45"/>
      <c r="AK1943" s="45"/>
      <c r="AL1943" s="45"/>
      <c r="AM1943" s="43"/>
      <c r="AN1943" s="27" t="s">
        <v>6</v>
      </c>
      <c r="AO1943" s="27" t="s">
        <v>6</v>
      </c>
      <c r="AP1943" s="516"/>
      <c r="AQ1943" s="516"/>
      <c r="AR1943" s="516"/>
      <c r="AS1943" s="516" t="s">
        <v>6</v>
      </c>
      <c r="AT1943" s="516" t="s">
        <v>6</v>
      </c>
      <c r="AU1943" s="516"/>
      <c r="AV1943" s="516" t="s">
        <v>6</v>
      </c>
      <c r="AW1943" s="516" t="s">
        <v>6</v>
      </c>
      <c r="AX1943" s="516"/>
      <c r="AY1943" s="516" t="s">
        <v>6</v>
      </c>
      <c r="AZ1943" s="516" t="s">
        <v>6</v>
      </c>
      <c r="BA1943" s="516"/>
      <c r="BB1943" s="516" t="s">
        <v>6</v>
      </c>
      <c r="BC1943" s="516" t="s">
        <v>6</v>
      </c>
      <c r="BD1943" s="516"/>
      <c r="BE1943" s="516" t="s">
        <v>6</v>
      </c>
      <c r="BF1943" s="516" t="s">
        <v>6</v>
      </c>
      <c r="BG1943" s="516"/>
      <c r="BH1943" s="516" t="s">
        <v>6</v>
      </c>
      <c r="BI1943" s="516" t="s">
        <v>6</v>
      </c>
      <c r="BJ1943" s="516"/>
      <c r="BK1943" s="516" t="s">
        <v>6</v>
      </c>
      <c r="BL1943" s="516" t="s">
        <v>6</v>
      </c>
      <c r="BM1943" s="516"/>
      <c r="BN1943" s="516" t="s">
        <v>6</v>
      </c>
      <c r="BO1943" s="516" t="s">
        <v>6</v>
      </c>
      <c r="BP1943" s="516"/>
      <c r="BQ1943" s="516" t="s">
        <v>6</v>
      </c>
      <c r="BR1943" s="516" t="s">
        <v>6</v>
      </c>
      <c r="BS1943" s="516"/>
      <c r="BT1943" s="516"/>
      <c r="BU1943" s="516"/>
      <c r="BV1943" s="516"/>
      <c r="BW1943" s="516"/>
      <c r="BX1943" s="516"/>
      <c r="BY1943" s="516"/>
      <c r="BZ1943" s="28"/>
      <c r="CA1943" s="24"/>
      <c r="CB1943" s="29"/>
      <c r="CC1943" s="29"/>
      <c r="CD1943" s="30"/>
      <c r="CE1943" s="29"/>
      <c r="CF1943" s="29"/>
      <c r="CG1943" s="31"/>
      <c r="CH1943" s="457"/>
      <c r="CI1943" s="23" t="s">
        <v>836</v>
      </c>
    </row>
    <row r="1944" spans="1:87" ht="15.6" thickTop="1" thickBot="1" x14ac:dyDescent="0.35">
      <c r="A1944" s="503"/>
      <c r="B1944" s="49"/>
      <c r="C1944" s="156">
        <f>B1944</f>
        <v>0</v>
      </c>
      <c r="D1944" s="457"/>
      <c r="E1944" s="73"/>
      <c r="F1944" s="93">
        <v>1909</v>
      </c>
      <c r="G1944" s="302">
        <v>28491</v>
      </c>
      <c r="H1944" s="76">
        <v>6</v>
      </c>
      <c r="I1944" s="119"/>
      <c r="J1944" s="119"/>
      <c r="K1944" s="79"/>
      <c r="L1944" s="79"/>
      <c r="M1944" s="79"/>
      <c r="N1944" s="80" t="s">
        <v>4073</v>
      </c>
      <c r="O1944" s="81"/>
      <c r="P1944" s="82"/>
      <c r="Q1944" s="83" t="str">
        <f>IF(R1944="?","?","")</f>
        <v/>
      </c>
      <c r="R1944" s="83" t="str">
        <f>IF(AND(S1944="",T1944&gt;0),"?",IF(S1944="","◄",IF(T1944&gt;=1,"►","")))</f>
        <v>◄</v>
      </c>
      <c r="S1944" s="84"/>
      <c r="T1944" s="85"/>
      <c r="U1944" s="83" t="str">
        <f>IF(V1944="?","?","")</f>
        <v/>
      </c>
      <c r="V1944" s="83" t="str">
        <f>IF(AND(W1944="",X1944&gt;0),"?",IF(W1944="","◄",IF(X1944&gt;=1,"►","")))</f>
        <v>◄</v>
      </c>
      <c r="W1944" s="86"/>
      <c r="X1944" s="85"/>
      <c r="Y1944" s="457"/>
      <c r="Z1944" s="87"/>
      <c r="AA1944" s="521">
        <f t="shared" si="705"/>
        <v>0</v>
      </c>
      <c r="AB1944" s="520">
        <f t="shared" si="705"/>
        <v>0</v>
      </c>
      <c r="AC1944" s="88"/>
      <c r="AD1944" s="519">
        <f t="shared" si="706"/>
        <v>0</v>
      </c>
      <c r="AE1944" s="522">
        <f t="shared" si="706"/>
        <v>0</v>
      </c>
      <c r="AF1944" s="44"/>
      <c r="AG1944" s="45"/>
      <c r="AH1944" s="44"/>
      <c r="AI1944" s="45"/>
      <c r="AJ1944" s="45"/>
      <c r="AK1944" s="45"/>
      <c r="AL1944" s="45"/>
      <c r="AM1944" s="43"/>
      <c r="AN1944" s="27" t="s">
        <v>6</v>
      </c>
      <c r="AO1944" s="27" t="s">
        <v>6</v>
      </c>
      <c r="AP1944" s="516"/>
      <c r="AQ1944" s="516"/>
      <c r="AR1944" s="516"/>
      <c r="AS1944" s="516" t="s">
        <v>6</v>
      </c>
      <c r="AT1944" s="516" t="s">
        <v>6</v>
      </c>
      <c r="AU1944" s="516"/>
      <c r="AV1944" s="516" t="s">
        <v>6</v>
      </c>
      <c r="AW1944" s="516" t="s">
        <v>6</v>
      </c>
      <c r="AX1944" s="516"/>
      <c r="AY1944" s="516" t="s">
        <v>6</v>
      </c>
      <c r="AZ1944" s="516" t="s">
        <v>6</v>
      </c>
      <c r="BA1944" s="516"/>
      <c r="BB1944" s="516" t="s">
        <v>6</v>
      </c>
      <c r="BC1944" s="516" t="s">
        <v>6</v>
      </c>
      <c r="BD1944" s="516"/>
      <c r="BE1944" s="516" t="s">
        <v>6</v>
      </c>
      <c r="BF1944" s="516" t="s">
        <v>6</v>
      </c>
      <c r="BG1944" s="516"/>
      <c r="BH1944" s="516" t="s">
        <v>6</v>
      </c>
      <c r="BI1944" s="516" t="s">
        <v>6</v>
      </c>
      <c r="BJ1944" s="516"/>
      <c r="BK1944" s="516" t="s">
        <v>6</v>
      </c>
      <c r="BL1944" s="516" t="s">
        <v>6</v>
      </c>
      <c r="BM1944" s="516"/>
      <c r="BN1944" s="516" t="s">
        <v>6</v>
      </c>
      <c r="BO1944" s="516" t="s">
        <v>6</v>
      </c>
      <c r="BP1944" s="516"/>
      <c r="BQ1944" s="516" t="s">
        <v>6</v>
      </c>
      <c r="BR1944" s="516" t="s">
        <v>6</v>
      </c>
      <c r="BS1944" s="516"/>
      <c r="BT1944" s="516"/>
      <c r="BU1944" s="516"/>
      <c r="BV1944" s="516"/>
      <c r="BW1944" s="516"/>
      <c r="BX1944" s="516"/>
      <c r="BY1944" s="516"/>
      <c r="BZ1944" s="28"/>
      <c r="CA1944" s="24"/>
      <c r="CB1944" s="29"/>
      <c r="CC1944" s="29"/>
      <c r="CD1944" s="30"/>
      <c r="CE1944" s="29"/>
      <c r="CF1944" s="29"/>
      <c r="CG1944" s="31"/>
      <c r="CH1944" s="457"/>
      <c r="CI1944" s="23" t="s">
        <v>836</v>
      </c>
    </row>
    <row r="1945" spans="1:87" ht="15.6" thickTop="1" thickBot="1" x14ac:dyDescent="0.35">
      <c r="A1945" s="503"/>
      <c r="B1945" s="49"/>
      <c r="C1945" s="156">
        <f>B1945</f>
        <v>0</v>
      </c>
      <c r="D1945" s="457"/>
      <c r="E1945" s="73"/>
      <c r="F1945" s="93">
        <v>1910</v>
      </c>
      <c r="G1945" s="302">
        <v>28491</v>
      </c>
      <c r="H1945" s="76">
        <v>6</v>
      </c>
      <c r="I1945" s="119"/>
      <c r="J1945" s="119"/>
      <c r="K1945" s="79"/>
      <c r="L1945" s="79"/>
      <c r="M1945" s="79"/>
      <c r="N1945" s="80" t="s">
        <v>4074</v>
      </c>
      <c r="O1945" s="81"/>
      <c r="P1945" s="82"/>
      <c r="Q1945" s="83" t="str">
        <f>IF(R1945="?","?","")</f>
        <v/>
      </c>
      <c r="R1945" s="83" t="str">
        <f>IF(AND(S1945="",T1945&gt;0),"?",IF(S1945="","◄",IF(T1945&gt;=1,"►","")))</f>
        <v>◄</v>
      </c>
      <c r="S1945" s="84"/>
      <c r="T1945" s="85"/>
      <c r="U1945" s="83" t="str">
        <f>IF(V1945="?","?","")</f>
        <v/>
      </c>
      <c r="V1945" s="83" t="str">
        <f>IF(AND(W1945="",X1945&gt;0),"?",IF(W1945="","◄",IF(X1945&gt;=1,"►","")))</f>
        <v>◄</v>
      </c>
      <c r="W1945" s="86"/>
      <c r="X1945" s="85"/>
      <c r="Y1945" s="457"/>
      <c r="Z1945" s="87"/>
      <c r="AA1945" s="521">
        <f t="shared" si="705"/>
        <v>0</v>
      </c>
      <c r="AB1945" s="520">
        <f t="shared" si="705"/>
        <v>0</v>
      </c>
      <c r="AC1945" s="88"/>
      <c r="AD1945" s="519">
        <f t="shared" si="706"/>
        <v>0</v>
      </c>
      <c r="AE1945" s="522">
        <f t="shared" si="706"/>
        <v>0</v>
      </c>
      <c r="AF1945" s="44"/>
      <c r="AG1945" s="45"/>
      <c r="AH1945" s="44"/>
      <c r="AI1945" s="45"/>
      <c r="AJ1945" s="45"/>
      <c r="AK1945" s="45"/>
      <c r="AL1945" s="45"/>
      <c r="AM1945" s="43"/>
      <c r="AN1945" s="27" t="s">
        <v>6</v>
      </c>
      <c r="AO1945" s="27" t="s">
        <v>6</v>
      </c>
      <c r="AP1945" s="516"/>
      <c r="AQ1945" s="516"/>
      <c r="AR1945" s="516"/>
      <c r="AS1945" s="516" t="s">
        <v>6</v>
      </c>
      <c r="AT1945" s="516" t="s">
        <v>6</v>
      </c>
      <c r="AU1945" s="516"/>
      <c r="AV1945" s="516" t="s">
        <v>6</v>
      </c>
      <c r="AW1945" s="516" t="s">
        <v>6</v>
      </c>
      <c r="AX1945" s="516"/>
      <c r="AY1945" s="516" t="s">
        <v>6</v>
      </c>
      <c r="AZ1945" s="516" t="s">
        <v>6</v>
      </c>
      <c r="BA1945" s="516"/>
      <c r="BB1945" s="516" t="s">
        <v>6</v>
      </c>
      <c r="BC1945" s="516" t="s">
        <v>6</v>
      </c>
      <c r="BD1945" s="516"/>
      <c r="BE1945" s="516" t="s">
        <v>6</v>
      </c>
      <c r="BF1945" s="516" t="s">
        <v>6</v>
      </c>
      <c r="BG1945" s="516"/>
      <c r="BH1945" s="516" t="s">
        <v>6</v>
      </c>
      <c r="BI1945" s="516" t="s">
        <v>6</v>
      </c>
      <c r="BJ1945" s="516"/>
      <c r="BK1945" s="516" t="s">
        <v>6</v>
      </c>
      <c r="BL1945" s="516" t="s">
        <v>6</v>
      </c>
      <c r="BM1945" s="516"/>
      <c r="BN1945" s="516" t="s">
        <v>6</v>
      </c>
      <c r="BO1945" s="516" t="s">
        <v>6</v>
      </c>
      <c r="BP1945" s="516"/>
      <c r="BQ1945" s="516" t="s">
        <v>6</v>
      </c>
      <c r="BR1945" s="516" t="s">
        <v>6</v>
      </c>
      <c r="BS1945" s="516"/>
      <c r="BT1945" s="516"/>
      <c r="BU1945" s="516"/>
      <c r="BV1945" s="516"/>
      <c r="BW1945" s="516"/>
      <c r="BX1945" s="516"/>
      <c r="BY1945" s="516"/>
      <c r="BZ1945" s="28"/>
      <c r="CA1945" s="24"/>
      <c r="CB1945" s="29"/>
      <c r="CC1945" s="29"/>
      <c r="CD1945" s="30"/>
      <c r="CE1945" s="29"/>
      <c r="CF1945" s="29"/>
      <c r="CG1945" s="31"/>
      <c r="CH1945" s="457"/>
      <c r="CI1945" s="23" t="s">
        <v>836</v>
      </c>
    </row>
    <row r="1946" spans="1:87" ht="16.8" customHeight="1" thickTop="1" thickBot="1" x14ac:dyDescent="0.35">
      <c r="A1946" s="505" t="str">
        <f>IF(COUNTIF(B1947:B1948,"x")&gt;0,"x","")</f>
        <v/>
      </c>
      <c r="B1946" s="57"/>
      <c r="C1946" s="510" t="str">
        <f>A1946</f>
        <v/>
      </c>
      <c r="D1946" s="66">
        <f>ROWS(D1947:D1948)-1</f>
        <v>1</v>
      </c>
      <c r="E1946" s="58" t="s">
        <v>4075</v>
      </c>
      <c r="F1946" s="59"/>
      <c r="G1946" s="301"/>
      <c r="H1946" s="6"/>
      <c r="I1946" s="18"/>
      <c r="J1946" s="18"/>
      <c r="K1946" s="18"/>
      <c r="L1946" s="18"/>
      <c r="M1946" s="18"/>
      <c r="N1946" s="46"/>
      <c r="O1946" s="60" t="s">
        <v>4076</v>
      </c>
      <c r="P1946" s="61" t="s">
        <v>7004</v>
      </c>
      <c r="Q1946" s="62"/>
      <c r="R1946" s="63" t="str">
        <f>IF(COUNTIF(Q1947:Q1948,"?")&gt;0,"?",IF(AND(S1946="◄",T1946="►"),"◄►",IF(S1946="◄","◄",IF(T1946="►","►",""))))</f>
        <v>◄</v>
      </c>
      <c r="S1946" s="64" t="str">
        <f>IF(SUM(S1947:S1948)+1=ROWS(S1947:S1948)-COUNTIF(S1947:S1948,"-"),"","◄")</f>
        <v>◄</v>
      </c>
      <c r="T1946" s="65" t="str">
        <f>IF(SUM(T1947:T1948)&gt;0,"►","")</f>
        <v/>
      </c>
      <c r="U1946" s="62"/>
      <c r="V1946" s="63" t="str">
        <f>IF(COUNTIF(U1947:U1948,"?")&gt;0,"?",IF(AND(W1946="◄",X1946="►"),"◄►",IF(W1946="◄","◄",IF(X1946="►","►",""))))</f>
        <v>◄</v>
      </c>
      <c r="W1946" s="64" t="str">
        <f>IF(SUM(W1947:W1948)+1=ROWS(W1947:W1948)-COUNTIF(W1947:W1948,"-"),"","◄")</f>
        <v>◄</v>
      </c>
      <c r="X1946" s="65" t="str">
        <f>IF(SUM(X1947:X1948)&gt;0,"►","")</f>
        <v/>
      </c>
      <c r="Y1946" s="66">
        <f>ROWS(Y1947:Y1948)-1</f>
        <v>1</v>
      </c>
      <c r="Z1946" s="67">
        <f>SUM(Z1947:Z1948)-Z1948</f>
        <v>0</v>
      </c>
      <c r="AA1946" s="68" t="s">
        <v>840</v>
      </c>
      <c r="AB1946" s="69"/>
      <c r="AC1946" s="67">
        <f>SUM(AC1947:AC1948)-AC1948</f>
        <v>0</v>
      </c>
      <c r="AD1946" s="68" t="s">
        <v>3335</v>
      </c>
      <c r="AE1946" s="69"/>
      <c r="AF1946" s="70" t="str">
        <f>IF(AG1946="◄","◄",IF(AG1946="ok","►",""))</f>
        <v>◄</v>
      </c>
      <c r="AG1946" s="71" t="str">
        <f>IF(AG1947&gt;0,"OK","◄")</f>
        <v>◄</v>
      </c>
      <c r="AH1946" s="62" t="str">
        <f>IF(AND(AI1946="◄",AJ1946="►"),"◄?►",IF(AI1946="◄","◄",IF(AJ1946="►","►","")))</f>
        <v>◄</v>
      </c>
      <c r="AI1946" s="64" t="str">
        <f>IF(AI1947&gt;0,"","◄")</f>
        <v>◄</v>
      </c>
      <c r="AJ1946" s="65" t="str">
        <f>IF(SUM(AJ1947:AJ1948)&gt;0,"►","")</f>
        <v/>
      </c>
      <c r="AK1946" s="570">
        <f>G1947</f>
        <v>28491</v>
      </c>
      <c r="AL1946" s="572" t="str">
        <f>P1946</f>
        <v xml:space="preserve"> ▬ folder Nr. 8  /  78 ▬</v>
      </c>
      <c r="AM1946" s="43"/>
      <c r="AN1946" s="1" t="str">
        <f>IF(AO1946="","",IF(COUNTIF(AN1947,"ok"),"","◄"))</f>
        <v>◄</v>
      </c>
      <c r="AO1946" s="9" t="str">
        <f>IF(COUNTIF(AP1946:BR1946,"◄")&gt;0,"◄","")</f>
        <v>◄</v>
      </c>
      <c r="AP1946" s="250" t="str">
        <f>IF(AP1947="-","",IF(AP1947&gt;0,"","◄"))</f>
        <v>◄</v>
      </c>
      <c r="AQ1946" s="251"/>
      <c r="AR1946" s="517">
        <f>IF(ISNONTEXT(AR1947)=TRUE,"_",1)</f>
        <v>1</v>
      </c>
      <c r="AS1946" s="250" t="str">
        <f>IF(AS1947="-","",IF(AS1947&gt;0,"","◄"))</f>
        <v>◄</v>
      </c>
      <c r="AT1946" s="251"/>
      <c r="AU1946" s="517">
        <f>IF(ISNONTEXT(AU1947)=TRUE,"_",AR1946+1)</f>
        <v>2</v>
      </c>
      <c r="AV1946" s="250" t="str">
        <f>IF(AV1947="-","",IF(AV1947&gt;0,"","◄"))</f>
        <v>◄</v>
      </c>
      <c r="AW1946" s="251"/>
      <c r="AX1946" s="517">
        <f>IF(ISNONTEXT(AX1947)=TRUE,"_",AU1946+1)</f>
        <v>3</v>
      </c>
      <c r="AY1946" s="250" t="str">
        <f>IF(AY1947="-","",IF(AY1947&gt;0,"","◄"))</f>
        <v>◄</v>
      </c>
      <c r="AZ1946" s="251"/>
      <c r="BA1946" s="517">
        <f>IF(ISNONTEXT(BA1947)=TRUE,"_",AX1946+1)</f>
        <v>4</v>
      </c>
      <c r="BB1946" s="250" t="str">
        <f>IF(BB1947="-","",IF(BB1947&gt;0,"","◄"))</f>
        <v/>
      </c>
      <c r="BC1946" s="251"/>
      <c r="BD1946" s="517" t="str">
        <f>IF(ISNONTEXT(BD1947)=TRUE,"_",BA1946+1)</f>
        <v>_</v>
      </c>
      <c r="BE1946" s="250" t="str">
        <f>IF(BE1947="-","",IF(BE1947&gt;0,"","◄"))</f>
        <v/>
      </c>
      <c r="BF1946" s="251"/>
      <c r="BG1946" s="517" t="str">
        <f>IF(ISNONTEXT(BG1947)=TRUE,"_",BD1946+1)</f>
        <v>_</v>
      </c>
      <c r="BH1946" s="250" t="str">
        <f>IF(BH1947="-","",IF(BH1947&gt;0,"","◄"))</f>
        <v/>
      </c>
      <c r="BI1946" s="251"/>
      <c r="BJ1946" s="517" t="str">
        <f>IF(ISNONTEXT(BJ1947)=TRUE,"_",BG1946+1)</f>
        <v>_</v>
      </c>
      <c r="BK1946" s="563" t="str">
        <f>IF(BK1947="-","",IF(BK1947&gt;0,"","◄"))</f>
        <v/>
      </c>
      <c r="BL1946" s="564"/>
      <c r="BM1946" s="517" t="str">
        <f>IF(ISNONTEXT(BM1947)=TRUE,"_",BJ1946+1)</f>
        <v>_</v>
      </c>
      <c r="BN1946" s="563" t="str">
        <f>IF(BN1947="-","",IF(BN1947&gt;0,"","◄"))</f>
        <v/>
      </c>
      <c r="BO1946" s="564"/>
      <c r="BP1946" s="517" t="str">
        <f>IF(ISNONTEXT(BP1947)=TRUE,"_",BM1946+1)</f>
        <v>_</v>
      </c>
      <c r="BQ1946" s="563" t="str">
        <f>IF(BQ1947="-","",IF(BQ1947&gt;0,"","◄"))</f>
        <v/>
      </c>
      <c r="BR1946" s="564"/>
      <c r="BS1946" s="517" t="str">
        <f>IF(ISNONTEXT(BS1947)=TRUE,"_",BP1946+1)</f>
        <v>_</v>
      </c>
      <c r="BT1946" s="563" t="str">
        <f>IF(BT1947="-","",IF(BT1947&gt;0,"","◄"))</f>
        <v>◄</v>
      </c>
      <c r="BU1946" s="564"/>
      <c r="BV1946" s="517" t="str">
        <f>IF(ISNONTEXT(BV1947)=TRUE,"_",1)</f>
        <v>_</v>
      </c>
      <c r="BW1946" s="563" t="str">
        <f>IF(BW1947="-","",IF(BW1947&gt;0,"","◄"))</f>
        <v>◄</v>
      </c>
      <c r="BX1946" s="564"/>
      <c r="BY1946" s="517" t="str">
        <f>IF(ISNONTEXT(BY1947)=TRUE,"_",BV1946+1)</f>
        <v>_</v>
      </c>
      <c r="BZ1946" s="26"/>
      <c r="CA1946" s="24"/>
      <c r="CB1946" s="25" t="str">
        <f>IF(CB1947&gt;0,"►","")</f>
        <v/>
      </c>
      <c r="CC1946" s="25" t="str">
        <f>IF(CC1947&gt;0,"►","")</f>
        <v/>
      </c>
      <c r="CD1946" s="517" t="str">
        <f>IF(ISNONTEXT(CD1947)=TRUE,"_",1)</f>
        <v>_</v>
      </c>
      <c r="CE1946" s="25" t="str">
        <f>IF(CE1947&gt;0,"►","")</f>
        <v/>
      </c>
      <c r="CF1946" s="25" t="str">
        <f>IF(CF1947&gt;0,"►","")</f>
        <v/>
      </c>
      <c r="CG1946" s="517" t="str">
        <f>IF(ISNONTEXT(CG1947)=TRUE,"_",CD1946+1)</f>
        <v>_</v>
      </c>
      <c r="CH1946" s="66">
        <f>ROWS(CH1947:CH1948)-1</f>
        <v>1</v>
      </c>
      <c r="CI1946" s="23" t="s">
        <v>836</v>
      </c>
    </row>
    <row r="1947" spans="1:87" ht="15" thickBot="1" x14ac:dyDescent="0.35">
      <c r="A1947" s="503"/>
      <c r="B1947" s="49"/>
      <c r="C1947" s="156">
        <f>B1947</f>
        <v>0</v>
      </c>
      <c r="D1947" s="457"/>
      <c r="E1947" s="73"/>
      <c r="F1947" s="74" t="s">
        <v>4077</v>
      </c>
      <c r="G1947" s="300">
        <v>28491</v>
      </c>
      <c r="H1947" s="76">
        <v>8</v>
      </c>
      <c r="I1947" s="119"/>
      <c r="J1947" s="119"/>
      <c r="K1947" s="79"/>
      <c r="L1947" s="79"/>
      <c r="M1947" s="79"/>
      <c r="N1947" s="80" t="s">
        <v>4078</v>
      </c>
      <c r="O1947" s="81"/>
      <c r="P1947" s="82"/>
      <c r="Q1947" s="83" t="str">
        <f>IF(R1947="?","?","")</f>
        <v/>
      </c>
      <c r="R1947" s="83" t="str">
        <f>IF(AND(S1947="",T1947&gt;0),"?",IF(S1947="","◄",IF(T1947&gt;=1,"►","")))</f>
        <v>◄</v>
      </c>
      <c r="S1947" s="84"/>
      <c r="T1947" s="85"/>
      <c r="U1947" s="83" t="str">
        <f>IF(V1947="?","?","")</f>
        <v/>
      </c>
      <c r="V1947" s="83" t="str">
        <f>IF(AND(W1947="",X1947&gt;0),"?",IF(W1947="","◄",IF(X1947&gt;=1,"►","")))</f>
        <v>◄</v>
      </c>
      <c r="W1947" s="86"/>
      <c r="X1947" s="85"/>
      <c r="Y1947" s="457"/>
      <c r="Z1947" s="87"/>
      <c r="AA1947" s="521">
        <f>(S1947*Z1947)</f>
        <v>0</v>
      </c>
      <c r="AB1947" s="520">
        <f>(T1947*AA1947)</f>
        <v>0</v>
      </c>
      <c r="AC1947" s="88"/>
      <c r="AD1947" s="519">
        <f>(W1947*AC1947)</f>
        <v>0</v>
      </c>
      <c r="AE1947" s="522">
        <f>(X1947*AD1947)</f>
        <v>0</v>
      </c>
      <c r="AF1947" s="89" t="str">
        <f>IF(AG1947&gt;0,"ok","◄")</f>
        <v>◄</v>
      </c>
      <c r="AG1947" s="90"/>
      <c r="AH1947" s="89" t="str">
        <f>IF(AND(AI1947="",AJ1947&gt;0),"?",IF(AI1947="","◄",IF(AJ1947&gt;=1,"►","")))</f>
        <v>◄</v>
      </c>
      <c r="AI1947" s="91"/>
      <c r="AJ1947" s="92"/>
      <c r="AK1947" s="586"/>
      <c r="AL1947" s="587"/>
      <c r="AM1947" s="43"/>
      <c r="AN1947" s="3" t="s">
        <v>3</v>
      </c>
      <c r="AO1947" s="12" t="s">
        <v>1</v>
      </c>
      <c r="AP1947" s="13"/>
      <c r="AQ1947" s="14"/>
      <c r="AR1947" s="15" t="s">
        <v>8</v>
      </c>
      <c r="AS1947" s="13"/>
      <c r="AT1947" s="14"/>
      <c r="AU1947" s="15" t="s">
        <v>19</v>
      </c>
      <c r="AV1947" s="13"/>
      <c r="AW1947" s="14"/>
      <c r="AX1947" s="15" t="s">
        <v>34</v>
      </c>
      <c r="AY1947" s="13"/>
      <c r="AZ1947" s="14"/>
      <c r="BA1947" s="15" t="s">
        <v>273</v>
      </c>
      <c r="BB1947" s="516" t="s">
        <v>6</v>
      </c>
      <c r="BC1947" s="516" t="s">
        <v>6</v>
      </c>
      <c r="BD1947" s="516"/>
      <c r="BE1947" s="516" t="s">
        <v>6</v>
      </c>
      <c r="BF1947" s="516" t="s">
        <v>6</v>
      </c>
      <c r="BG1947" s="516"/>
      <c r="BH1947" s="516" t="s">
        <v>6</v>
      </c>
      <c r="BI1947" s="516" t="s">
        <v>6</v>
      </c>
      <c r="BJ1947" s="516"/>
      <c r="BK1947" s="516" t="s">
        <v>6</v>
      </c>
      <c r="BL1947" s="516" t="s">
        <v>6</v>
      </c>
      <c r="BM1947" s="516"/>
      <c r="BN1947" s="516" t="s">
        <v>6</v>
      </c>
      <c r="BO1947" s="516" t="s">
        <v>6</v>
      </c>
      <c r="BP1947" s="516"/>
      <c r="BQ1947" s="516" t="s">
        <v>6</v>
      </c>
      <c r="BR1947" s="516" t="s">
        <v>6</v>
      </c>
      <c r="BS1947" s="516"/>
      <c r="BT1947" s="32"/>
      <c r="BU1947" s="33"/>
      <c r="BV1947" s="34"/>
      <c r="BW1947" s="32"/>
      <c r="BX1947" s="33"/>
      <c r="BY1947" s="34"/>
      <c r="BZ1947" s="35"/>
      <c r="CA1947" s="24"/>
      <c r="CB1947" s="36"/>
      <c r="CC1947" s="33"/>
      <c r="CD1947" s="37"/>
      <c r="CE1947" s="36"/>
      <c r="CF1947" s="38"/>
      <c r="CG1947" s="39"/>
      <c r="CH1947" s="457"/>
      <c r="CI1947" s="23" t="s">
        <v>836</v>
      </c>
    </row>
    <row r="1948" spans="1:87" ht="16.8" customHeight="1" thickTop="1" thickBot="1" x14ac:dyDescent="0.35">
      <c r="A1948" s="505" t="str">
        <f>IF(COUNTIF(B1949:B1951,"x")&gt;0,"x","")</f>
        <v/>
      </c>
      <c r="B1948" s="57"/>
      <c r="C1948" s="510" t="str">
        <f>A1948</f>
        <v/>
      </c>
      <c r="D1948" s="66">
        <f>ROWS(D1949:D1951)-1</f>
        <v>2</v>
      </c>
      <c r="E1948" s="58" t="s">
        <v>4079</v>
      </c>
      <c r="F1948" s="59"/>
      <c r="G1948" s="301"/>
      <c r="H1948" s="6"/>
      <c r="I1948" s="18"/>
      <c r="J1948" s="18"/>
      <c r="K1948" s="18"/>
      <c r="L1948" s="18"/>
      <c r="M1948" s="18"/>
      <c r="N1948" s="46"/>
      <c r="O1948" s="60" t="s">
        <v>4080</v>
      </c>
      <c r="P1948" s="61" t="s">
        <v>7005</v>
      </c>
      <c r="Q1948" s="143"/>
      <c r="R1948" s="63" t="str">
        <f>IF(COUNTIF(Q1949:Q1951,"?")&gt;0,"?",IF(AND(S1948="◄",T1948="►"),"◄►",IF(S1948="◄","◄",IF(T1948="►","►",""))))</f>
        <v>◄</v>
      </c>
      <c r="S1948" s="64" t="str">
        <f>IF(SUM(S1949:S1951)+1=ROWS(S1949:S1951)-COUNTIF(S1949:S1951,"-"),"","◄")</f>
        <v>◄</v>
      </c>
      <c r="T1948" s="65" t="str">
        <f>IF(SUM(T1949:T1951)&gt;0,"►","")</f>
        <v/>
      </c>
      <c r="U1948" s="146"/>
      <c r="V1948" s="63" t="str">
        <f>IF(COUNTIF(U1949:U1951,"?")&gt;0,"?",IF(AND(W1948="◄",X1948="►"),"◄►",IF(W1948="◄","◄",IF(X1948="►","►",""))))</f>
        <v>◄</v>
      </c>
      <c r="W1948" s="64" t="str">
        <f>IF(SUM(W1949:W1951)+1=ROWS(W1949:W1951)-COUNTIF(W1949:W1951,"-"),"","◄")</f>
        <v>◄</v>
      </c>
      <c r="X1948" s="65" t="str">
        <f>IF(SUM(X1949:X1951)&gt;0,"►","")</f>
        <v/>
      </c>
      <c r="Y1948" s="66">
        <f>ROWS(Y1949:Y1951)-1</f>
        <v>2</v>
      </c>
      <c r="Z1948" s="67">
        <f>SUM(Z1949:Z1951)-Z1951</f>
        <v>0</v>
      </c>
      <c r="AA1948" s="68" t="s">
        <v>840</v>
      </c>
      <c r="AB1948" s="69"/>
      <c r="AC1948" s="67">
        <f>SUM(AC1949:AC1951)-AC1951</f>
        <v>0</v>
      </c>
      <c r="AD1948" s="68" t="s">
        <v>840</v>
      </c>
      <c r="AE1948" s="69"/>
      <c r="AF1948" s="70" t="str">
        <f>IF(AG1948="◄","◄",IF(AG1948="ok","►",""))</f>
        <v>◄</v>
      </c>
      <c r="AG1948" s="71" t="str">
        <f>IF(AG1949&gt;0,"OK","◄")</f>
        <v>◄</v>
      </c>
      <c r="AH1948" s="62" t="str">
        <f>IF(AND(AI1948="◄",AJ1948="►"),"◄?►",IF(AI1948="◄","◄",IF(AJ1948="►","►","")))</f>
        <v>◄</v>
      </c>
      <c r="AI1948" s="64" t="str">
        <f>IF(AI1949&gt;0,"","◄")</f>
        <v>◄</v>
      </c>
      <c r="AJ1948" s="65" t="str">
        <f>IF(SUM(AJ1949:AJ1950)&gt;0,"►","")</f>
        <v/>
      </c>
      <c r="AK1948" s="570">
        <f>G1949</f>
        <v>28491</v>
      </c>
      <c r="AL1948" s="572" t="str">
        <f>P1948</f>
        <v xml:space="preserve"> ▬ folder Nr. 9  /  78 ▬</v>
      </c>
      <c r="AM1948" s="43"/>
      <c r="AN1948" s="1" t="str">
        <f>IF(AO1948="","",IF(COUNTIF(AN1949,"ok"),"","◄"))</f>
        <v>◄</v>
      </c>
      <c r="AO1948" s="9" t="str">
        <f>IF(COUNTIF(AP1948:BR1948,"◄")&gt;0,"◄","")</f>
        <v>◄</v>
      </c>
      <c r="AP1948" s="250" t="str">
        <f>IF(AP1949="-","",IF(AP1949&gt;0,"","◄"))</f>
        <v>◄</v>
      </c>
      <c r="AQ1948" s="251"/>
      <c r="AR1948" s="517">
        <f>IF(ISNONTEXT(AR1949)=TRUE,"_",1)</f>
        <v>1</v>
      </c>
      <c r="AS1948" s="250" t="str">
        <f>IF(AS1949="-","",IF(AS1949&gt;0,"","◄"))</f>
        <v>◄</v>
      </c>
      <c r="AT1948" s="251"/>
      <c r="AU1948" s="517">
        <f>IF(ISNONTEXT(AU1949)=TRUE,"_",AR1948+1)</f>
        <v>2</v>
      </c>
      <c r="AV1948" s="250" t="str">
        <f>IF(AV1949="-","",IF(AV1949&gt;0,"","◄"))</f>
        <v>◄</v>
      </c>
      <c r="AW1948" s="251"/>
      <c r="AX1948" s="517">
        <f>IF(ISNONTEXT(AX1949)=TRUE,"_",AU1948+1)</f>
        <v>3</v>
      </c>
      <c r="AY1948" s="250" t="str">
        <f>IF(AY1949="-","",IF(AY1949&gt;0,"","◄"))</f>
        <v>◄</v>
      </c>
      <c r="AZ1948" s="251"/>
      <c r="BA1948" s="517">
        <f>IF(ISNONTEXT(BA1949)=TRUE,"_",AX1948+1)</f>
        <v>4</v>
      </c>
      <c r="BB1948" s="250" t="str">
        <f>IF(BB1949="-","",IF(BB1949&gt;0,"","◄"))</f>
        <v>◄</v>
      </c>
      <c r="BC1948" s="251"/>
      <c r="BD1948" s="517">
        <f>IF(ISNONTEXT(BD1949)=TRUE,"_",BA1948+1)</f>
        <v>5</v>
      </c>
      <c r="BE1948" s="250" t="str">
        <f>IF(BE1949="-","",IF(BE1949&gt;0,"","◄"))</f>
        <v>◄</v>
      </c>
      <c r="BF1948" s="251"/>
      <c r="BG1948" s="517">
        <f>IF(ISNONTEXT(BG1949)=TRUE,"_",BD1948+1)</f>
        <v>6</v>
      </c>
      <c r="BH1948" s="250" t="str">
        <f>IF(BH1949="-","",IF(BH1949&gt;0,"","◄"))</f>
        <v/>
      </c>
      <c r="BI1948" s="251"/>
      <c r="BJ1948" s="517" t="str">
        <f>IF(ISNONTEXT(BJ1949)=TRUE,"_",BG1948+1)</f>
        <v>_</v>
      </c>
      <c r="BK1948" s="563" t="str">
        <f>IF(BK1949="-","",IF(BK1949&gt;0,"","◄"))</f>
        <v/>
      </c>
      <c r="BL1948" s="564"/>
      <c r="BM1948" s="517" t="str">
        <f>IF(ISNONTEXT(BM1949)=TRUE,"_",BJ1948+1)</f>
        <v>_</v>
      </c>
      <c r="BN1948" s="563" t="str">
        <f>IF(BN1949="-","",IF(BN1949&gt;0,"","◄"))</f>
        <v/>
      </c>
      <c r="BO1948" s="564"/>
      <c r="BP1948" s="517" t="str">
        <f>IF(ISNONTEXT(BP1949)=TRUE,"_",BM1948+1)</f>
        <v>_</v>
      </c>
      <c r="BQ1948" s="563" t="str">
        <f>IF(BQ1949="-","",IF(BQ1949&gt;0,"","◄"))</f>
        <v/>
      </c>
      <c r="BR1948" s="564"/>
      <c r="BS1948" s="517" t="str">
        <f>IF(ISNONTEXT(BS1949)=TRUE,"_",BP1948+1)</f>
        <v>_</v>
      </c>
      <c r="BT1948" s="563" t="str">
        <f>IF(BT1949="-","",IF(BT1949&gt;0,"","◄"))</f>
        <v>◄</v>
      </c>
      <c r="BU1948" s="564"/>
      <c r="BV1948" s="517" t="str">
        <f>IF(ISNONTEXT(BV1949)=TRUE,"_",1)</f>
        <v>_</v>
      </c>
      <c r="BW1948" s="563" t="str">
        <f>IF(BW1949="-","",IF(BW1949&gt;0,"","◄"))</f>
        <v>◄</v>
      </c>
      <c r="BX1948" s="564"/>
      <c r="BY1948" s="517" t="str">
        <f>IF(ISNONTEXT(BY1949)=TRUE,"_",BV1948+1)</f>
        <v>_</v>
      </c>
      <c r="BZ1948" s="26"/>
      <c r="CA1948" s="24"/>
      <c r="CB1948" s="25" t="str">
        <f>IF(CB1949&gt;0,"►","")</f>
        <v/>
      </c>
      <c r="CC1948" s="25" t="str">
        <f>IF(CC1949&gt;0,"►","")</f>
        <v/>
      </c>
      <c r="CD1948" s="517" t="str">
        <f>IF(ISNONTEXT(CD1949)=TRUE,"_",1)</f>
        <v>_</v>
      </c>
      <c r="CE1948" s="25" t="str">
        <f>IF(CE1949&gt;0,"►","")</f>
        <v/>
      </c>
      <c r="CF1948" s="25" t="str">
        <f>IF(CF1949&gt;0,"►","")</f>
        <v/>
      </c>
      <c r="CG1948" s="517" t="str">
        <f>IF(ISNONTEXT(CG1949)=TRUE,"_",CD1948+1)</f>
        <v>_</v>
      </c>
      <c r="CH1948" s="66">
        <f>ROWS(CH1949:CH1951)-1</f>
        <v>2</v>
      </c>
      <c r="CI1948" s="23" t="s">
        <v>836</v>
      </c>
    </row>
    <row r="1949" spans="1:87" ht="15" thickBot="1" x14ac:dyDescent="0.35">
      <c r="A1949" s="503"/>
      <c r="B1949" s="49"/>
      <c r="C1949" s="156">
        <f>B1949</f>
        <v>0</v>
      </c>
      <c r="D1949" s="457"/>
      <c r="E1949" s="73"/>
      <c r="F1949" s="74" t="s">
        <v>4081</v>
      </c>
      <c r="G1949" s="300">
        <v>28491</v>
      </c>
      <c r="H1949" s="76">
        <v>4.5</v>
      </c>
      <c r="I1949" s="119"/>
      <c r="J1949" s="119"/>
      <c r="K1949" s="79"/>
      <c r="L1949" s="79"/>
      <c r="M1949" s="79"/>
      <c r="N1949" s="80" t="s">
        <v>4082</v>
      </c>
      <c r="O1949" s="81"/>
      <c r="P1949" s="82"/>
      <c r="Q1949" s="83" t="str">
        <f>IF(R1949="?","?","")</f>
        <v/>
      </c>
      <c r="R1949" s="83" t="str">
        <f>IF(AND(S1949="",T1949&gt;0),"?",IF(S1949="","◄",IF(T1949&gt;=1,"►","")))</f>
        <v>◄</v>
      </c>
      <c r="S1949" s="84"/>
      <c r="T1949" s="85"/>
      <c r="U1949" s="83" t="str">
        <f>IF(V1949="?","?","")</f>
        <v/>
      </c>
      <c r="V1949" s="83" t="str">
        <f>IF(AND(W1949="",X1949&gt;0),"?",IF(W1949="","◄",IF(X1949&gt;=1,"►","")))</f>
        <v>◄</v>
      </c>
      <c r="W1949" s="86"/>
      <c r="X1949" s="85"/>
      <c r="Y1949" s="457"/>
      <c r="Z1949" s="87"/>
      <c r="AA1949" s="521">
        <f>(S1949*Z1949)</f>
        <v>0</v>
      </c>
      <c r="AB1949" s="520">
        <f>(T1949*AA1949)</f>
        <v>0</v>
      </c>
      <c r="AC1949" s="88"/>
      <c r="AD1949" s="519">
        <f>(W1949*AC1949)</f>
        <v>0</v>
      </c>
      <c r="AE1949" s="522">
        <f>(X1949*AD1949)</f>
        <v>0</v>
      </c>
      <c r="AF1949" s="89" t="str">
        <f>IF(AG1949&gt;0,"ok","◄")</f>
        <v>◄</v>
      </c>
      <c r="AG1949" s="90"/>
      <c r="AH1949" s="89" t="str">
        <f>IF(AND(AI1949="",AJ1949&gt;0),"?",IF(AI1949="","◄",IF(AJ1949&gt;=1,"►","")))</f>
        <v>◄</v>
      </c>
      <c r="AI1949" s="91"/>
      <c r="AJ1949" s="92"/>
      <c r="AK1949" s="586"/>
      <c r="AL1949" s="587"/>
      <c r="AM1949" s="43"/>
      <c r="AN1949" s="3" t="s">
        <v>3</v>
      </c>
      <c r="AO1949" s="12" t="s">
        <v>1</v>
      </c>
      <c r="AP1949" s="13"/>
      <c r="AQ1949" s="14"/>
      <c r="AR1949" s="15" t="s">
        <v>7</v>
      </c>
      <c r="AS1949" s="13"/>
      <c r="AT1949" s="14"/>
      <c r="AU1949" s="15" t="s">
        <v>19</v>
      </c>
      <c r="AV1949" s="13"/>
      <c r="AW1949" s="14"/>
      <c r="AX1949" s="15" t="s">
        <v>127</v>
      </c>
      <c r="AY1949" s="13"/>
      <c r="AZ1949" s="14"/>
      <c r="BA1949" s="15" t="s">
        <v>4</v>
      </c>
      <c r="BB1949" s="13"/>
      <c r="BC1949" s="14"/>
      <c r="BD1949" s="15" t="s">
        <v>7</v>
      </c>
      <c r="BE1949" s="13"/>
      <c r="BF1949" s="14"/>
      <c r="BG1949" s="15" t="s">
        <v>29</v>
      </c>
      <c r="BH1949" s="516" t="s">
        <v>6</v>
      </c>
      <c r="BI1949" s="516" t="s">
        <v>6</v>
      </c>
      <c r="BJ1949" s="516"/>
      <c r="BK1949" s="516" t="s">
        <v>6</v>
      </c>
      <c r="BL1949" s="516" t="s">
        <v>6</v>
      </c>
      <c r="BM1949" s="516"/>
      <c r="BN1949" s="516" t="s">
        <v>6</v>
      </c>
      <c r="BO1949" s="516" t="s">
        <v>6</v>
      </c>
      <c r="BP1949" s="516"/>
      <c r="BQ1949" s="516" t="s">
        <v>6</v>
      </c>
      <c r="BR1949" s="516" t="s">
        <v>6</v>
      </c>
      <c r="BS1949" s="516"/>
      <c r="BT1949" s="32"/>
      <c r="BU1949" s="33"/>
      <c r="BV1949" s="34"/>
      <c r="BW1949" s="32"/>
      <c r="BX1949" s="33"/>
      <c r="BY1949" s="34"/>
      <c r="BZ1949" s="35"/>
      <c r="CA1949" s="24"/>
      <c r="CB1949" s="36"/>
      <c r="CC1949" s="33"/>
      <c r="CD1949" s="37"/>
      <c r="CE1949" s="36"/>
      <c r="CF1949" s="38"/>
      <c r="CG1949" s="39"/>
      <c r="CH1949" s="457"/>
      <c r="CI1949" s="23" t="s">
        <v>836</v>
      </c>
    </row>
    <row r="1950" spans="1:87" ht="15.6" thickTop="1" thickBot="1" x14ac:dyDescent="0.35">
      <c r="A1950" s="503"/>
      <c r="B1950" s="49"/>
      <c r="C1950" s="156">
        <f>B1950</f>
        <v>0</v>
      </c>
      <c r="D1950" s="457"/>
      <c r="E1950" s="73"/>
      <c r="F1950" s="107" t="s">
        <v>4083</v>
      </c>
      <c r="G1950" s="302">
        <v>28491</v>
      </c>
      <c r="H1950" s="76">
        <v>4.5</v>
      </c>
      <c r="I1950" s="119"/>
      <c r="J1950" s="119"/>
      <c r="K1950" s="79"/>
      <c r="L1950" s="79"/>
      <c r="M1950" s="79"/>
      <c r="N1950" s="80" t="s">
        <v>4084</v>
      </c>
      <c r="O1950" s="81"/>
      <c r="P1950" s="82"/>
      <c r="Q1950" s="83" t="str">
        <f>IF(R1950="?","?","")</f>
        <v/>
      </c>
      <c r="R1950" s="83" t="str">
        <f>IF(AND(S1950="",T1950&gt;0),"?",IF(S1950="","◄",IF(T1950&gt;=1,"►","")))</f>
        <v>◄</v>
      </c>
      <c r="S1950" s="84"/>
      <c r="T1950" s="85"/>
      <c r="U1950" s="83" t="str">
        <f>IF(V1950="?","?","")</f>
        <v/>
      </c>
      <c r="V1950" s="83" t="str">
        <f>IF(AND(W1950="",X1950&gt;0),"?",IF(W1950="","◄",IF(X1950&gt;=1,"►","")))</f>
        <v>◄</v>
      </c>
      <c r="W1950" s="86"/>
      <c r="X1950" s="85"/>
      <c r="Y1950" s="457"/>
      <c r="Z1950" s="87"/>
      <c r="AA1950" s="521">
        <f>(S1950*Z1950)</f>
        <v>0</v>
      </c>
      <c r="AB1950" s="520">
        <f>(T1950*AA1950)</f>
        <v>0</v>
      </c>
      <c r="AC1950" s="88"/>
      <c r="AD1950" s="519">
        <f>(W1950*AC1950)</f>
        <v>0</v>
      </c>
      <c r="AE1950" s="522">
        <f>(X1950*AD1950)</f>
        <v>0</v>
      </c>
      <c r="AF1950" s="44"/>
      <c r="AG1950" s="45"/>
      <c r="AH1950" s="44"/>
      <c r="AI1950" s="45"/>
      <c r="AJ1950" s="45"/>
      <c r="AK1950" s="45"/>
      <c r="AL1950" s="45"/>
      <c r="AM1950" s="43"/>
      <c r="AN1950" s="27" t="s">
        <v>6</v>
      </c>
      <c r="AO1950" s="27" t="s">
        <v>6</v>
      </c>
      <c r="AP1950" s="516"/>
      <c r="AQ1950" s="516"/>
      <c r="AR1950" s="516"/>
      <c r="AS1950" s="516" t="s">
        <v>6</v>
      </c>
      <c r="AT1950" s="516" t="s">
        <v>6</v>
      </c>
      <c r="AU1950" s="516"/>
      <c r="AV1950" s="516" t="s">
        <v>6</v>
      </c>
      <c r="AW1950" s="516" t="s">
        <v>6</v>
      </c>
      <c r="AX1950" s="516"/>
      <c r="AY1950" s="516" t="s">
        <v>6</v>
      </c>
      <c r="AZ1950" s="516" t="s">
        <v>6</v>
      </c>
      <c r="BA1950" s="516"/>
      <c r="BB1950" s="516" t="s">
        <v>6</v>
      </c>
      <c r="BC1950" s="516" t="s">
        <v>6</v>
      </c>
      <c r="BD1950" s="516"/>
      <c r="BE1950" s="516" t="s">
        <v>6</v>
      </c>
      <c r="BF1950" s="516" t="s">
        <v>6</v>
      </c>
      <c r="BG1950" s="516"/>
      <c r="BH1950" s="516" t="s">
        <v>6</v>
      </c>
      <c r="BI1950" s="516" t="s">
        <v>6</v>
      </c>
      <c r="BJ1950" s="516"/>
      <c r="BK1950" s="516" t="s">
        <v>6</v>
      </c>
      <c r="BL1950" s="516" t="s">
        <v>6</v>
      </c>
      <c r="BM1950" s="516"/>
      <c r="BN1950" s="516" t="s">
        <v>6</v>
      </c>
      <c r="BO1950" s="516" t="s">
        <v>6</v>
      </c>
      <c r="BP1950" s="516"/>
      <c r="BQ1950" s="516" t="s">
        <v>6</v>
      </c>
      <c r="BR1950" s="516" t="s">
        <v>6</v>
      </c>
      <c r="BS1950" s="516"/>
      <c r="BT1950" s="516"/>
      <c r="BU1950" s="516"/>
      <c r="BV1950" s="516"/>
      <c r="BW1950" s="516"/>
      <c r="BX1950" s="516"/>
      <c r="BY1950" s="516"/>
      <c r="BZ1950" s="28"/>
      <c r="CA1950" s="24"/>
      <c r="CB1950" s="29"/>
      <c r="CC1950" s="29"/>
      <c r="CD1950" s="30"/>
      <c r="CE1950" s="29"/>
      <c r="CF1950" s="29"/>
      <c r="CG1950" s="31"/>
      <c r="CH1950" s="457"/>
      <c r="CI1950" s="23" t="s">
        <v>836</v>
      </c>
    </row>
    <row r="1951" spans="1:87" ht="16.8" customHeight="1" thickTop="1" thickBot="1" x14ac:dyDescent="0.35">
      <c r="A1951" s="505" t="str">
        <f>IF(COUNTIF(B1952:B1954,"x")&gt;0,"x","")</f>
        <v/>
      </c>
      <c r="B1951" s="57"/>
      <c r="C1951" s="510" t="str">
        <f>A1951</f>
        <v/>
      </c>
      <c r="D1951" s="66">
        <f>ROWS(D1952:D1954)-1</f>
        <v>2</v>
      </c>
      <c r="E1951" s="58" t="s">
        <v>4085</v>
      </c>
      <c r="F1951" s="59"/>
      <c r="G1951" s="301"/>
      <c r="H1951" s="6"/>
      <c r="I1951" s="18"/>
      <c r="J1951" s="18"/>
      <c r="K1951" s="18"/>
      <c r="L1951" s="18"/>
      <c r="M1951" s="18"/>
      <c r="N1951" s="46"/>
      <c r="O1951" s="60" t="s">
        <v>4086</v>
      </c>
      <c r="P1951" s="61" t="s">
        <v>7006</v>
      </c>
      <c r="Q1951" s="143"/>
      <c r="R1951" s="63" t="str">
        <f>IF(COUNTIF(Q1952:Q1954,"?")&gt;0,"?",IF(AND(S1951="◄",T1951="►"),"◄►",IF(S1951="◄","◄",IF(T1951="►","►",""))))</f>
        <v>◄</v>
      </c>
      <c r="S1951" s="64" t="str">
        <f>IF(SUM(S1952:S1954)+1=ROWS(S1952:S1954)-COUNTIF(S1952:S1954,"-"),"","◄")</f>
        <v>◄</v>
      </c>
      <c r="T1951" s="65" t="str">
        <f>IF(SUM(T1952:T1954)&gt;0,"►","")</f>
        <v/>
      </c>
      <c r="U1951" s="146"/>
      <c r="V1951" s="63" t="str">
        <f>IF(COUNTIF(U1952:U1954,"?")&gt;0,"?",IF(AND(W1951="◄",X1951="►"),"◄►",IF(W1951="◄","◄",IF(X1951="►","►",""))))</f>
        <v>◄</v>
      </c>
      <c r="W1951" s="64" t="str">
        <f>IF(SUM(W1952:W1954)+1=ROWS(W1952:W1954)-COUNTIF(W1952:W1954,"-"),"","◄")</f>
        <v>◄</v>
      </c>
      <c r="X1951" s="65" t="str">
        <f>IF(SUM(X1952:X1954)&gt;0,"►","")</f>
        <v/>
      </c>
      <c r="Y1951" s="66">
        <f>ROWS(Y1952:Y1954)-1</f>
        <v>2</v>
      </c>
      <c r="Z1951" s="67">
        <f>SUM(Z1952:Z1954)-Z1954</f>
        <v>0</v>
      </c>
      <c r="AA1951" s="68" t="s">
        <v>840</v>
      </c>
      <c r="AB1951" s="69"/>
      <c r="AC1951" s="67">
        <f>SUM(AC1952:AC1954)-AC1954</f>
        <v>0</v>
      </c>
      <c r="AD1951" s="68" t="s">
        <v>840</v>
      </c>
      <c r="AE1951" s="69"/>
      <c r="AF1951" s="70" t="str">
        <f>IF(AG1951="◄","◄",IF(AG1951="ok","►",""))</f>
        <v>◄</v>
      </c>
      <c r="AG1951" s="71" t="str">
        <f>IF(AG1952&gt;0,"OK","◄")</f>
        <v>◄</v>
      </c>
      <c r="AH1951" s="62" t="str">
        <f>IF(AND(AI1951="◄",AJ1951="►"),"◄?►",IF(AI1951="◄","◄",IF(AJ1951="►","►","")))</f>
        <v>◄</v>
      </c>
      <c r="AI1951" s="64" t="str">
        <f>IF(AI1952&gt;0,"","◄")</f>
        <v>◄</v>
      </c>
      <c r="AJ1951" s="65" t="str">
        <f>IF(SUM(AJ1952:AJ1953)&gt;0,"►","")</f>
        <v/>
      </c>
      <c r="AK1951" s="570">
        <f>G1952</f>
        <v>28491</v>
      </c>
      <c r="AL1951" s="572" t="str">
        <f>P1951</f>
        <v>▬ folder. 9bis (a. b)  /  78 ▬</v>
      </c>
      <c r="AM1951" s="43"/>
      <c r="AN1951" s="1" t="str">
        <f>IF(AO1951="","",IF(COUNTIF(AN1952,"ok"),"","◄"))</f>
        <v>◄</v>
      </c>
      <c r="AO1951" s="9" t="str">
        <f>IF(COUNTIF(AP1951:BR1951,"◄")&gt;0,"◄","")</f>
        <v>◄</v>
      </c>
      <c r="AP1951" s="250" t="str">
        <f>IF(AP1952="-","",IF(AP1952&gt;0,"","◄"))</f>
        <v>◄</v>
      </c>
      <c r="AQ1951" s="251"/>
      <c r="AR1951" s="517">
        <f>IF(ISNONTEXT(AR1952)=TRUE,"_",1)</f>
        <v>1</v>
      </c>
      <c r="AS1951" s="250" t="str">
        <f>IF(AS1952="-","",IF(AS1952&gt;0,"","◄"))</f>
        <v>◄</v>
      </c>
      <c r="AT1951" s="251"/>
      <c r="AU1951" s="517">
        <f>IF(ISNONTEXT(AU1952)=TRUE,"_",AR1951+1)</f>
        <v>2</v>
      </c>
      <c r="AV1951" s="250" t="str">
        <f>IF(AV1952="-","",IF(AV1952&gt;0,"","◄"))</f>
        <v>◄</v>
      </c>
      <c r="AW1951" s="251"/>
      <c r="AX1951" s="517">
        <f>IF(ISNONTEXT(AX1952)=TRUE,"_",AU1951+1)</f>
        <v>3</v>
      </c>
      <c r="AY1951" s="250" t="str">
        <f>IF(AY1952="-","",IF(AY1952&gt;0,"","◄"))</f>
        <v>◄</v>
      </c>
      <c r="AZ1951" s="251"/>
      <c r="BA1951" s="517">
        <f>IF(ISNONTEXT(BA1952)=TRUE,"_",AX1951+1)</f>
        <v>4</v>
      </c>
      <c r="BB1951" s="250" t="str">
        <f>IF(BB1952="-","",IF(BB1952&gt;0,"","◄"))</f>
        <v>◄</v>
      </c>
      <c r="BC1951" s="251"/>
      <c r="BD1951" s="517">
        <f>IF(ISNONTEXT(BD1952)=TRUE,"_",BA1951+1)</f>
        <v>5</v>
      </c>
      <c r="BE1951" s="250" t="str">
        <f>IF(BE1952="-","",IF(BE1952&gt;0,"","◄"))</f>
        <v>◄</v>
      </c>
      <c r="BF1951" s="251"/>
      <c r="BG1951" s="517">
        <f>IF(ISNONTEXT(BG1952)=TRUE,"_",BD1951+1)</f>
        <v>6</v>
      </c>
      <c r="BH1951" s="250" t="str">
        <f>IF(BH1952="-","",IF(BH1952&gt;0,"","◄"))</f>
        <v/>
      </c>
      <c r="BI1951" s="251"/>
      <c r="BJ1951" s="517" t="str">
        <f>IF(ISNONTEXT(BJ1952)=TRUE,"_",BG1951+1)</f>
        <v>_</v>
      </c>
      <c r="BK1951" s="563" t="str">
        <f>IF(BK1952="-","",IF(BK1952&gt;0,"","◄"))</f>
        <v/>
      </c>
      <c r="BL1951" s="564"/>
      <c r="BM1951" s="517" t="str">
        <f>IF(ISNONTEXT(BM1952)=TRUE,"_",BJ1951+1)</f>
        <v>_</v>
      </c>
      <c r="BN1951" s="563" t="str">
        <f>IF(BN1952="-","",IF(BN1952&gt;0,"","◄"))</f>
        <v/>
      </c>
      <c r="BO1951" s="564"/>
      <c r="BP1951" s="517" t="str">
        <f>IF(ISNONTEXT(BP1952)=TRUE,"_",BM1951+1)</f>
        <v>_</v>
      </c>
      <c r="BQ1951" s="563" t="str">
        <f>IF(BQ1952="-","",IF(BQ1952&gt;0,"","◄"))</f>
        <v/>
      </c>
      <c r="BR1951" s="564"/>
      <c r="BS1951" s="517" t="str">
        <f>IF(ISNONTEXT(BS1952)=TRUE,"_",BP1951+1)</f>
        <v>_</v>
      </c>
      <c r="BT1951" s="563" t="str">
        <f>IF(BT1952="-","",IF(BT1952&gt;0,"","◄"))</f>
        <v>◄</v>
      </c>
      <c r="BU1951" s="564"/>
      <c r="BV1951" s="517" t="str">
        <f>IF(ISNONTEXT(BV1952)=TRUE,"_",1)</f>
        <v>_</v>
      </c>
      <c r="BW1951" s="563" t="str">
        <f>IF(BW1952="-","",IF(BW1952&gt;0,"","◄"))</f>
        <v>◄</v>
      </c>
      <c r="BX1951" s="564"/>
      <c r="BY1951" s="517" t="str">
        <f>IF(ISNONTEXT(BY1952)=TRUE,"_",BV1951+1)</f>
        <v>_</v>
      </c>
      <c r="BZ1951" s="26"/>
      <c r="CA1951" s="24"/>
      <c r="CB1951" s="25" t="str">
        <f>IF(CB1952&gt;0,"►","")</f>
        <v/>
      </c>
      <c r="CC1951" s="25" t="str">
        <f>IF(CC1952&gt;0,"►","")</f>
        <v/>
      </c>
      <c r="CD1951" s="517" t="str">
        <f>IF(ISNONTEXT(CD1952)=TRUE,"_",1)</f>
        <v>_</v>
      </c>
      <c r="CE1951" s="25" t="str">
        <f>IF(CE1952&gt;0,"►","")</f>
        <v/>
      </c>
      <c r="CF1951" s="25" t="str">
        <f>IF(CF1952&gt;0,"►","")</f>
        <v/>
      </c>
      <c r="CG1951" s="517" t="str">
        <f>IF(ISNONTEXT(CG1952)=TRUE,"_",CD1951+1)</f>
        <v>_</v>
      </c>
      <c r="CH1951" s="66">
        <f>ROWS(CH1952:CH1954)-1</f>
        <v>2</v>
      </c>
      <c r="CI1951" s="23" t="s">
        <v>836</v>
      </c>
    </row>
    <row r="1952" spans="1:87" ht="15" thickBot="1" x14ac:dyDescent="0.35">
      <c r="A1952" s="503"/>
      <c r="B1952" s="49"/>
      <c r="C1952" s="156">
        <f>B1952</f>
        <v>0</v>
      </c>
      <c r="D1952" s="457"/>
      <c r="E1952" s="73"/>
      <c r="F1952" s="74" t="s">
        <v>4087</v>
      </c>
      <c r="G1952" s="300">
        <v>28491</v>
      </c>
      <c r="H1952" s="76">
        <v>6</v>
      </c>
      <c r="I1952" s="122" t="s">
        <v>864</v>
      </c>
      <c r="J1952" s="100">
        <v>2.5</v>
      </c>
      <c r="K1952" s="79"/>
      <c r="L1952" s="79"/>
      <c r="M1952" s="79"/>
      <c r="N1952" s="80" t="s">
        <v>4088</v>
      </c>
      <c r="O1952" s="81"/>
      <c r="P1952" s="82"/>
      <c r="Q1952" s="83" t="str">
        <f>IF(R1952="?","?","")</f>
        <v/>
      </c>
      <c r="R1952" s="83" t="str">
        <f>IF(AND(S1952="",T1952&gt;0),"?",IF(S1952="","◄",IF(T1952&gt;=1,"►","")))</f>
        <v>◄</v>
      </c>
      <c r="S1952" s="84"/>
      <c r="T1952" s="85"/>
      <c r="U1952" s="83" t="str">
        <f>IF(V1952="?","?","")</f>
        <v/>
      </c>
      <c r="V1952" s="83" t="str">
        <f>IF(AND(W1952="",X1952&gt;0),"?",IF(W1952="","◄",IF(X1952&gt;=1,"►","")))</f>
        <v>◄</v>
      </c>
      <c r="W1952" s="86"/>
      <c r="X1952" s="85"/>
      <c r="Y1952" s="457"/>
      <c r="Z1952" s="87"/>
      <c r="AA1952" s="521">
        <f>(S1952*Z1952)</f>
        <v>0</v>
      </c>
      <c r="AB1952" s="520">
        <f>(T1952*AA1952)</f>
        <v>0</v>
      </c>
      <c r="AC1952" s="88"/>
      <c r="AD1952" s="519">
        <f>(W1952*AC1952)</f>
        <v>0</v>
      </c>
      <c r="AE1952" s="522">
        <f>(X1952*AD1952)</f>
        <v>0</v>
      </c>
      <c r="AF1952" s="89" t="str">
        <f>IF(AG1952&gt;0,"ok","◄")</f>
        <v>◄</v>
      </c>
      <c r="AG1952" s="90"/>
      <c r="AH1952" s="89" t="str">
        <f>IF(AND(AI1952="",AJ1952&gt;0),"?",IF(AI1952="","◄",IF(AJ1952&gt;=1,"►","")))</f>
        <v>◄</v>
      </c>
      <c r="AI1952" s="91"/>
      <c r="AJ1952" s="92"/>
      <c r="AK1952" s="586"/>
      <c r="AL1952" s="587"/>
      <c r="AM1952" s="43"/>
      <c r="AN1952" s="3" t="s">
        <v>3</v>
      </c>
      <c r="AO1952" s="12" t="s">
        <v>1</v>
      </c>
      <c r="AP1952" s="13"/>
      <c r="AQ1952" s="14"/>
      <c r="AR1952" s="15" t="s">
        <v>162</v>
      </c>
      <c r="AS1952" s="13"/>
      <c r="AT1952" s="14"/>
      <c r="AU1952" s="15" t="s">
        <v>4</v>
      </c>
      <c r="AV1952" s="13"/>
      <c r="AW1952" s="14"/>
      <c r="AX1952" s="15" t="s">
        <v>84</v>
      </c>
      <c r="AY1952" s="13"/>
      <c r="AZ1952" s="14"/>
      <c r="BA1952" s="15" t="s">
        <v>164</v>
      </c>
      <c r="BB1952" s="13"/>
      <c r="BC1952" s="14"/>
      <c r="BD1952" s="15" t="s">
        <v>162</v>
      </c>
      <c r="BE1952" s="13"/>
      <c r="BF1952" s="14"/>
      <c r="BG1952" s="15" t="s">
        <v>45</v>
      </c>
      <c r="BH1952" s="516" t="s">
        <v>6</v>
      </c>
      <c r="BI1952" s="516" t="s">
        <v>6</v>
      </c>
      <c r="BJ1952" s="516"/>
      <c r="BK1952" s="516" t="s">
        <v>6</v>
      </c>
      <c r="BL1952" s="516" t="s">
        <v>6</v>
      </c>
      <c r="BM1952" s="516"/>
      <c r="BN1952" s="516" t="s">
        <v>6</v>
      </c>
      <c r="BO1952" s="516" t="s">
        <v>6</v>
      </c>
      <c r="BP1952" s="516"/>
      <c r="BQ1952" s="516" t="s">
        <v>6</v>
      </c>
      <c r="BR1952" s="516" t="s">
        <v>6</v>
      </c>
      <c r="BS1952" s="516"/>
      <c r="BT1952" s="32"/>
      <c r="BU1952" s="33"/>
      <c r="BV1952" s="34"/>
      <c r="BW1952" s="32"/>
      <c r="BX1952" s="33"/>
      <c r="BY1952" s="34"/>
      <c r="BZ1952" s="35"/>
      <c r="CA1952" s="24"/>
      <c r="CB1952" s="36"/>
      <c r="CC1952" s="33"/>
      <c r="CD1952" s="37"/>
      <c r="CE1952" s="36"/>
      <c r="CF1952" s="38"/>
      <c r="CG1952" s="39"/>
      <c r="CH1952" s="457"/>
      <c r="CI1952" s="23" t="s">
        <v>836</v>
      </c>
    </row>
    <row r="1953" spans="1:94" ht="15.6" thickTop="1" thickBot="1" x14ac:dyDescent="0.35">
      <c r="A1953" s="503"/>
      <c r="B1953" s="49"/>
      <c r="C1953" s="156">
        <f>B1953</f>
        <v>0</v>
      </c>
      <c r="D1953" s="457"/>
      <c r="E1953" s="73"/>
      <c r="F1953" s="93">
        <v>1914</v>
      </c>
      <c r="G1953" s="302">
        <v>28491</v>
      </c>
      <c r="H1953" s="76">
        <v>8</v>
      </c>
      <c r="I1953" s="122" t="s">
        <v>864</v>
      </c>
      <c r="J1953" s="100">
        <v>3.5</v>
      </c>
      <c r="K1953" s="79"/>
      <c r="L1953" s="79"/>
      <c r="M1953" s="79"/>
      <c r="N1953" s="80" t="s">
        <v>4089</v>
      </c>
      <c r="O1953" s="81"/>
      <c r="P1953" s="82"/>
      <c r="Q1953" s="83" t="str">
        <f>IF(R1953="?","?","")</f>
        <v/>
      </c>
      <c r="R1953" s="83" t="str">
        <f>IF(AND(S1953="",T1953&gt;0),"?",IF(S1953="","◄",IF(T1953&gt;=1,"►","")))</f>
        <v>◄</v>
      </c>
      <c r="S1953" s="84"/>
      <c r="T1953" s="85"/>
      <c r="U1953" s="83" t="str">
        <f>IF(V1953="?","?","")</f>
        <v/>
      </c>
      <c r="V1953" s="83" t="str">
        <f>IF(AND(W1953="",X1953&gt;0),"?",IF(W1953="","◄",IF(X1953&gt;=1,"►","")))</f>
        <v>◄</v>
      </c>
      <c r="W1953" s="86"/>
      <c r="X1953" s="85"/>
      <c r="Y1953" s="457"/>
      <c r="Z1953" s="87"/>
      <c r="AA1953" s="521">
        <f>(S1953*Z1953)</f>
        <v>0</v>
      </c>
      <c r="AB1953" s="520">
        <f>(T1953*AA1953)</f>
        <v>0</v>
      </c>
      <c r="AC1953" s="88"/>
      <c r="AD1953" s="519">
        <f>(W1953*AC1953)</f>
        <v>0</v>
      </c>
      <c r="AE1953" s="522">
        <f>(X1953*AD1953)</f>
        <v>0</v>
      </c>
      <c r="AF1953" s="44"/>
      <c r="AG1953" s="45"/>
      <c r="AH1953" s="44"/>
      <c r="AI1953" s="45"/>
      <c r="AJ1953" s="45"/>
      <c r="AK1953" s="45"/>
      <c r="AL1953" s="45"/>
      <c r="AM1953" s="43"/>
      <c r="AN1953" s="27" t="s">
        <v>6</v>
      </c>
      <c r="AO1953" s="27" t="s">
        <v>6</v>
      </c>
      <c r="AP1953" s="516"/>
      <c r="AQ1953" s="516"/>
      <c r="AR1953" s="516"/>
      <c r="AS1953" s="516" t="s">
        <v>6</v>
      </c>
      <c r="AT1953" s="516" t="s">
        <v>6</v>
      </c>
      <c r="AU1953" s="516"/>
      <c r="AV1953" s="516" t="s">
        <v>6</v>
      </c>
      <c r="AW1953" s="516" t="s">
        <v>6</v>
      </c>
      <c r="AX1953" s="516"/>
      <c r="AY1953" s="516" t="s">
        <v>6</v>
      </c>
      <c r="AZ1953" s="516" t="s">
        <v>6</v>
      </c>
      <c r="BA1953" s="516"/>
      <c r="BB1953" s="516" t="s">
        <v>6</v>
      </c>
      <c r="BC1953" s="516" t="s">
        <v>6</v>
      </c>
      <c r="BD1953" s="516"/>
      <c r="BE1953" s="516" t="s">
        <v>6</v>
      </c>
      <c r="BF1953" s="516" t="s">
        <v>6</v>
      </c>
      <c r="BG1953" s="516"/>
      <c r="BH1953" s="516" t="s">
        <v>6</v>
      </c>
      <c r="BI1953" s="516" t="s">
        <v>6</v>
      </c>
      <c r="BJ1953" s="516"/>
      <c r="BK1953" s="516" t="s">
        <v>6</v>
      </c>
      <c r="BL1953" s="516" t="s">
        <v>6</v>
      </c>
      <c r="BM1953" s="516"/>
      <c r="BN1953" s="516" t="s">
        <v>6</v>
      </c>
      <c r="BO1953" s="516" t="s">
        <v>6</v>
      </c>
      <c r="BP1953" s="516"/>
      <c r="BQ1953" s="516" t="s">
        <v>6</v>
      </c>
      <c r="BR1953" s="516" t="s">
        <v>6</v>
      </c>
      <c r="BS1953" s="516"/>
      <c r="BT1953" s="516"/>
      <c r="BU1953" s="516"/>
      <c r="BV1953" s="516"/>
      <c r="BW1953" s="516"/>
      <c r="BX1953" s="516"/>
      <c r="BY1953" s="516"/>
      <c r="BZ1953" s="28"/>
      <c r="CA1953" s="24"/>
      <c r="CB1953" s="29"/>
      <c r="CC1953" s="29"/>
      <c r="CD1953" s="30"/>
      <c r="CE1953" s="29"/>
      <c r="CF1953" s="29"/>
      <c r="CG1953" s="31"/>
      <c r="CH1953" s="457"/>
      <c r="CI1953" s="23" t="s">
        <v>836</v>
      </c>
    </row>
    <row r="1954" spans="1:94" ht="16.8" customHeight="1" thickTop="1" thickBot="1" x14ac:dyDescent="0.35">
      <c r="A1954" s="505" t="str">
        <f>IF(COUNTIF(B1955:B1959,"x")&gt;0,"x","")</f>
        <v/>
      </c>
      <c r="B1954" s="57"/>
      <c r="C1954" s="510" t="str">
        <f>A1954</f>
        <v/>
      </c>
      <c r="D1954" s="66">
        <f>ROWS(D1955:D1959)-1</f>
        <v>4</v>
      </c>
      <c r="E1954" s="643" t="s">
        <v>6707</v>
      </c>
      <c r="F1954" s="644"/>
      <c r="G1954" s="644"/>
      <c r="H1954" s="644"/>
      <c r="I1954" s="644"/>
      <c r="J1954" s="644"/>
      <c r="K1954" s="644"/>
      <c r="L1954" s="644"/>
      <c r="M1954" s="644"/>
      <c r="N1954" s="644"/>
      <c r="O1954" s="60" t="s">
        <v>4086</v>
      </c>
      <c r="P1954" s="61" t="s">
        <v>7007</v>
      </c>
      <c r="Q1954" s="146"/>
      <c r="R1954" s="63" t="str">
        <f>IF(COUNTIF(Q1955:Q1959,"?")&gt;0,"?",IF(AND(S1954="◄",T1954="►"),"◄►",IF(S1954="◄","◄",IF(T1954="►","►",""))))</f>
        <v>◄</v>
      </c>
      <c r="S1954" s="64" t="str">
        <f>IF(SUM(S1955:S1959)+1=ROWS(S1955:S1959)-COUNTIF(S1955:S1959,"-"),"","◄")</f>
        <v>◄</v>
      </c>
      <c r="T1954" s="65" t="str">
        <f>IF(SUM(T1955:T1959)&gt;0,"►","")</f>
        <v/>
      </c>
      <c r="U1954" s="146"/>
      <c r="V1954" s="63" t="str">
        <f>IF(COUNTIF(U1955:U1959,"?")&gt;0,"?",IF(AND(W1954="◄",X1954="►"),"◄►",IF(W1954="◄","◄",IF(X1954="►","►",""))))</f>
        <v>◄</v>
      </c>
      <c r="W1954" s="64" t="str">
        <f>IF(SUM(W1955:W1959)+1=ROWS(W1955:W1959)-COUNTIF(W1955:W1959,"-"),"","◄")</f>
        <v>◄</v>
      </c>
      <c r="X1954" s="65" t="str">
        <f>IF(SUM(X1955:X1959)&gt;0,"►","")</f>
        <v/>
      </c>
      <c r="Y1954" s="66">
        <f>ROWS(Y1955:Y1959)-1</f>
        <v>4</v>
      </c>
      <c r="Z1954" s="67">
        <f>SUM(Z1955:Z1959)-Z1959</f>
        <v>0</v>
      </c>
      <c r="AA1954" s="68" t="s">
        <v>840</v>
      </c>
      <c r="AB1954" s="69"/>
      <c r="AC1954" s="67">
        <f>SUM(AC1955:AC1959)-AC1959</f>
        <v>0</v>
      </c>
      <c r="AD1954" s="68" t="s">
        <v>840</v>
      </c>
      <c r="AE1954" s="69"/>
      <c r="AF1954" s="70" t="str">
        <f>IF(AG1954="◄","◄",IF(AG1954="ok","►",""))</f>
        <v>◄</v>
      </c>
      <c r="AG1954" s="71" t="str">
        <f>IF(AG1955&gt;0,"OK","◄")</f>
        <v>◄</v>
      </c>
      <c r="AH1954" s="62" t="str">
        <f>IF(AND(AI1954="◄",AJ1954="►"),"◄?►",IF(AI1954="◄","◄",IF(AJ1954="►","►","")))</f>
        <v>◄</v>
      </c>
      <c r="AI1954" s="64" t="str">
        <f>IF(AI1955&gt;0,"","◄")</f>
        <v>◄</v>
      </c>
      <c r="AJ1954" s="65" t="str">
        <f>IF(SUM(AJ1955:AJ1958)&gt;0,"►","")</f>
        <v/>
      </c>
      <c r="AK1954" s="570">
        <f>G1955</f>
        <v>28491</v>
      </c>
      <c r="AL1954" s="572" t="str">
        <f>P1954</f>
        <v>▬ folder. 9bis (c. d)  /  78 ▬</v>
      </c>
      <c r="AM1954" s="43"/>
      <c r="AN1954" s="1" t="str">
        <f>IF(AO1954="","",IF(COUNTIF(AN1955,"ok"),"","◄"))</f>
        <v>◄</v>
      </c>
      <c r="AO1954" s="9" t="str">
        <f>IF(COUNTIF(AP1954:BR1954,"◄")&gt;0,"◄","")</f>
        <v>◄</v>
      </c>
      <c r="AP1954" s="250" t="str">
        <f>IF(AP1955="-","",IF(AP1955&gt;0,"","◄"))</f>
        <v>◄</v>
      </c>
      <c r="AQ1954" s="251"/>
      <c r="AR1954" s="517">
        <f>IF(ISNONTEXT(AR1955)=TRUE,"_",1)</f>
        <v>1</v>
      </c>
      <c r="AS1954" s="250" t="str">
        <f>IF(AS1955="-","",IF(AS1955&gt;0,"","◄"))</f>
        <v>◄</v>
      </c>
      <c r="AT1954" s="251"/>
      <c r="AU1954" s="517">
        <f>IF(ISNONTEXT(AU1955)=TRUE,"_",AR1954+1)</f>
        <v>2</v>
      </c>
      <c r="AV1954" s="250" t="str">
        <f>IF(AV1955="-","",IF(AV1955&gt;0,"","◄"))</f>
        <v>◄</v>
      </c>
      <c r="AW1954" s="251"/>
      <c r="AX1954" s="517">
        <f>IF(ISNONTEXT(AX1955)=TRUE,"_",AU1954+1)</f>
        <v>3</v>
      </c>
      <c r="AY1954" s="250" t="str">
        <f>IF(AY1955="-","",IF(AY1955&gt;0,"","◄"))</f>
        <v>◄</v>
      </c>
      <c r="AZ1954" s="251"/>
      <c r="BA1954" s="517">
        <f>IF(ISNONTEXT(BA1955)=TRUE,"_",AX1954+1)</f>
        <v>4</v>
      </c>
      <c r="BB1954" s="250" t="str">
        <f>IF(BB1955="-","",IF(BB1955&gt;0,"","◄"))</f>
        <v>◄</v>
      </c>
      <c r="BC1954" s="251"/>
      <c r="BD1954" s="517">
        <f>IF(ISNONTEXT(BD1955)=TRUE,"_",BA1954+1)</f>
        <v>5</v>
      </c>
      <c r="BE1954" s="250" t="str">
        <f>IF(BE1955="-","",IF(BE1955&gt;0,"","◄"))</f>
        <v>◄</v>
      </c>
      <c r="BF1954" s="251"/>
      <c r="BG1954" s="517">
        <f>IF(ISNONTEXT(BG1955)=TRUE,"_",BD1954+1)</f>
        <v>6</v>
      </c>
      <c r="BH1954" s="250" t="str">
        <f>IF(BH1955="-","",IF(BH1955&gt;0,"","◄"))</f>
        <v/>
      </c>
      <c r="BI1954" s="251"/>
      <c r="BJ1954" s="517" t="str">
        <f>IF(ISNONTEXT(BJ1955)=TRUE,"_",BG1954+1)</f>
        <v>_</v>
      </c>
      <c r="BK1954" s="563" t="str">
        <f>IF(BK1955="-","",IF(BK1955&gt;0,"","◄"))</f>
        <v/>
      </c>
      <c r="BL1954" s="564"/>
      <c r="BM1954" s="517" t="str">
        <f>IF(ISNONTEXT(BM1955)=TRUE,"_",BJ1954+1)</f>
        <v>_</v>
      </c>
      <c r="BN1954" s="563" t="str">
        <f>IF(BN1955="-","",IF(BN1955&gt;0,"","◄"))</f>
        <v/>
      </c>
      <c r="BO1954" s="564"/>
      <c r="BP1954" s="517" t="str">
        <f>IF(ISNONTEXT(BP1955)=TRUE,"_",BM1954+1)</f>
        <v>_</v>
      </c>
      <c r="BQ1954" s="563" t="str">
        <f>IF(BQ1955="-","",IF(BQ1955&gt;0,"","◄"))</f>
        <v/>
      </c>
      <c r="BR1954" s="564"/>
      <c r="BS1954" s="517" t="str">
        <f>IF(ISNONTEXT(BS1955)=TRUE,"_",BP1954+1)</f>
        <v>_</v>
      </c>
      <c r="BT1954" s="563" t="str">
        <f>IF(BT1955="-","",IF(BT1955&gt;0,"","◄"))</f>
        <v>◄</v>
      </c>
      <c r="BU1954" s="564"/>
      <c r="BV1954" s="517" t="str">
        <f>IF(ISNONTEXT(BV1955)=TRUE,"_",1)</f>
        <v>_</v>
      </c>
      <c r="BW1954" s="563" t="str">
        <f>IF(BW1955="-","",IF(BW1955&gt;0,"","◄"))</f>
        <v>◄</v>
      </c>
      <c r="BX1954" s="564"/>
      <c r="BY1954" s="517" t="str">
        <f>IF(ISNONTEXT(BY1955)=TRUE,"_",BV1954+1)</f>
        <v>_</v>
      </c>
      <c r="BZ1954" s="26"/>
      <c r="CA1954" s="24"/>
      <c r="CB1954" s="25" t="str">
        <f>IF(CB1955&gt;0,"►","")</f>
        <v/>
      </c>
      <c r="CC1954" s="25" t="str">
        <f>IF(CC1955&gt;0,"►","")</f>
        <v/>
      </c>
      <c r="CD1954" s="517" t="str">
        <f>IF(ISNONTEXT(CD1955)=TRUE,"_",1)</f>
        <v>_</v>
      </c>
      <c r="CE1954" s="25" t="str">
        <f>IF(CE1955&gt;0,"►","")</f>
        <v/>
      </c>
      <c r="CF1954" s="25" t="str">
        <f>IF(CF1955&gt;0,"►","")</f>
        <v/>
      </c>
      <c r="CG1954" s="517" t="str">
        <f>IF(ISNONTEXT(CG1955)=TRUE,"_",CD1954+1)</f>
        <v>_</v>
      </c>
      <c r="CH1954" s="66">
        <f>ROWS(CH1955:CH1959)-1</f>
        <v>4</v>
      </c>
      <c r="CI1954" s="23" t="s">
        <v>836</v>
      </c>
    </row>
    <row r="1955" spans="1:94" ht="15" thickBot="1" x14ac:dyDescent="0.35">
      <c r="A1955" s="503"/>
      <c r="B1955" s="49"/>
      <c r="C1955" s="156">
        <f>B1955</f>
        <v>0</v>
      </c>
      <c r="D1955" s="457"/>
      <c r="E1955" s="73"/>
      <c r="F1955" s="74" t="s">
        <v>4090</v>
      </c>
      <c r="G1955" s="300">
        <v>28491</v>
      </c>
      <c r="H1955" s="76">
        <v>7</v>
      </c>
      <c r="I1955" s="122" t="s">
        <v>864</v>
      </c>
      <c r="J1955" s="100">
        <v>3</v>
      </c>
      <c r="K1955" s="79"/>
      <c r="L1955" s="79"/>
      <c r="M1955" s="79"/>
      <c r="N1955" s="80" t="s">
        <v>4091</v>
      </c>
      <c r="O1955" s="81"/>
      <c r="P1955" s="82"/>
      <c r="Q1955" s="83" t="str">
        <f>IF(R1955="?","?","")</f>
        <v/>
      </c>
      <c r="R1955" s="83" t="str">
        <f>IF(AND(S1955="",T1955&gt;0),"?",IF(S1955="","◄",IF(T1955&gt;=1,"►","")))</f>
        <v>◄</v>
      </c>
      <c r="S1955" s="84"/>
      <c r="T1955" s="85"/>
      <c r="U1955" s="83" t="str">
        <f>IF(V1955="?","?","")</f>
        <v/>
      </c>
      <c r="V1955" s="83" t="str">
        <f>IF(AND(W1955="",X1955&gt;0),"?",IF(W1955="","◄",IF(X1955&gt;=1,"►","")))</f>
        <v>◄</v>
      </c>
      <c r="W1955" s="86"/>
      <c r="X1955" s="85"/>
      <c r="Y1955" s="457"/>
      <c r="Z1955" s="87"/>
      <c r="AA1955" s="521">
        <f t="shared" ref="AA1955:AB1958" si="707">(S1955*Z1955)</f>
        <v>0</v>
      </c>
      <c r="AB1955" s="520">
        <f t="shared" si="707"/>
        <v>0</v>
      </c>
      <c r="AC1955" s="88"/>
      <c r="AD1955" s="519">
        <f t="shared" ref="AD1955:AE1958" si="708">(W1955*AC1955)</f>
        <v>0</v>
      </c>
      <c r="AE1955" s="522">
        <f t="shared" si="708"/>
        <v>0</v>
      </c>
      <c r="AF1955" s="89" t="str">
        <f>IF(AG1955&gt;0,"ok","◄")</f>
        <v>◄</v>
      </c>
      <c r="AG1955" s="90"/>
      <c r="AH1955" s="89" t="str">
        <f>IF(AND(AI1955="",AJ1955&gt;0),"?",IF(AI1955="","◄",IF(AJ1955&gt;=1,"►","")))</f>
        <v>◄</v>
      </c>
      <c r="AI1955" s="91"/>
      <c r="AJ1955" s="92"/>
      <c r="AK1955" s="586"/>
      <c r="AL1955" s="587"/>
      <c r="AM1955" s="43"/>
      <c r="AN1955" s="3" t="s">
        <v>3</v>
      </c>
      <c r="AO1955" s="12" t="s">
        <v>1</v>
      </c>
      <c r="AP1955" s="13"/>
      <c r="AQ1955" s="14"/>
      <c r="AR1955" s="15" t="s">
        <v>162</v>
      </c>
      <c r="AS1955" s="13"/>
      <c r="AT1955" s="14"/>
      <c r="AU1955" s="15" t="s">
        <v>4</v>
      </c>
      <c r="AV1955" s="13"/>
      <c r="AW1955" s="14"/>
      <c r="AX1955" s="15" t="s">
        <v>84</v>
      </c>
      <c r="AY1955" s="13"/>
      <c r="AZ1955" s="14"/>
      <c r="BA1955" s="15" t="s">
        <v>164</v>
      </c>
      <c r="BB1955" s="13"/>
      <c r="BC1955" s="14"/>
      <c r="BD1955" s="15" t="s">
        <v>162</v>
      </c>
      <c r="BE1955" s="13"/>
      <c r="BF1955" s="14"/>
      <c r="BG1955" s="15" t="s">
        <v>45</v>
      </c>
      <c r="BH1955" s="516" t="s">
        <v>6</v>
      </c>
      <c r="BI1955" s="516" t="s">
        <v>6</v>
      </c>
      <c r="BJ1955" s="516"/>
      <c r="BK1955" s="516" t="s">
        <v>6</v>
      </c>
      <c r="BL1955" s="516" t="s">
        <v>6</v>
      </c>
      <c r="BM1955" s="516"/>
      <c r="BN1955" s="516" t="s">
        <v>6</v>
      </c>
      <c r="BO1955" s="516" t="s">
        <v>6</v>
      </c>
      <c r="BP1955" s="516"/>
      <c r="BQ1955" s="516" t="s">
        <v>6</v>
      </c>
      <c r="BR1955" s="516" t="s">
        <v>6</v>
      </c>
      <c r="BS1955" s="516"/>
      <c r="BT1955" s="32"/>
      <c r="BU1955" s="33"/>
      <c r="BV1955" s="34"/>
      <c r="BW1955" s="32"/>
      <c r="BX1955" s="33"/>
      <c r="BY1955" s="34"/>
      <c r="BZ1955" s="35"/>
      <c r="CA1955" s="24"/>
      <c r="CB1955" s="36"/>
      <c r="CC1955" s="33"/>
      <c r="CD1955" s="37"/>
      <c r="CE1955" s="36"/>
      <c r="CF1955" s="38"/>
      <c r="CG1955" s="39"/>
      <c r="CH1955" s="457"/>
      <c r="CI1955" s="23" t="s">
        <v>836</v>
      </c>
    </row>
    <row r="1956" spans="1:94" ht="15.6" thickTop="1" thickBot="1" x14ac:dyDescent="0.35">
      <c r="A1956" s="503"/>
      <c r="B1956" s="49"/>
      <c r="C1956" s="156">
        <f>B1956</f>
        <v>0</v>
      </c>
      <c r="D1956" s="457"/>
      <c r="E1956" s="73"/>
      <c r="F1956" s="93">
        <v>1916</v>
      </c>
      <c r="G1956" s="302">
        <v>28491</v>
      </c>
      <c r="H1956" s="76">
        <v>14</v>
      </c>
      <c r="I1956" s="122" t="s">
        <v>864</v>
      </c>
      <c r="J1956" s="100">
        <v>6</v>
      </c>
      <c r="K1956" s="79"/>
      <c r="L1956" s="79"/>
      <c r="M1956" s="79"/>
      <c r="N1956" s="80" t="s">
        <v>4092</v>
      </c>
      <c r="O1956" s="81"/>
      <c r="P1956" s="82"/>
      <c r="Q1956" s="83" t="str">
        <f>IF(R1956="?","?","")</f>
        <v/>
      </c>
      <c r="R1956" s="83" t="str">
        <f>IF(AND(S1956="",T1956&gt;0),"?",IF(S1956="","◄",IF(T1956&gt;=1,"►","")))</f>
        <v>◄</v>
      </c>
      <c r="S1956" s="84"/>
      <c r="T1956" s="85"/>
      <c r="U1956" s="83" t="str">
        <f>IF(V1956="?","?","")</f>
        <v/>
      </c>
      <c r="V1956" s="83" t="str">
        <f>IF(AND(W1956="",X1956&gt;0),"?",IF(W1956="","◄",IF(X1956&gt;=1,"►","")))</f>
        <v>◄</v>
      </c>
      <c r="W1956" s="86"/>
      <c r="X1956" s="85"/>
      <c r="Y1956" s="457"/>
      <c r="Z1956" s="87"/>
      <c r="AA1956" s="521">
        <f t="shared" si="707"/>
        <v>0</v>
      </c>
      <c r="AB1956" s="520">
        <f t="shared" si="707"/>
        <v>0</v>
      </c>
      <c r="AC1956" s="88"/>
      <c r="AD1956" s="519">
        <f t="shared" si="708"/>
        <v>0</v>
      </c>
      <c r="AE1956" s="522">
        <f t="shared" si="708"/>
        <v>0</v>
      </c>
      <c r="AF1956" s="44"/>
      <c r="AG1956" s="45"/>
      <c r="AH1956" s="44"/>
      <c r="AI1956" s="45"/>
      <c r="AJ1956" s="45"/>
      <c r="AK1956" s="45"/>
      <c r="AL1956" s="45"/>
      <c r="AM1956" s="43"/>
      <c r="AN1956" s="27" t="s">
        <v>6</v>
      </c>
      <c r="AO1956" s="27" t="s">
        <v>6</v>
      </c>
      <c r="AP1956" s="516"/>
      <c r="AQ1956" s="516"/>
      <c r="AR1956" s="516"/>
      <c r="AS1956" s="516" t="s">
        <v>6</v>
      </c>
      <c r="AT1956" s="516" t="s">
        <v>6</v>
      </c>
      <c r="AU1956" s="516"/>
      <c r="AV1956" s="516" t="s">
        <v>6</v>
      </c>
      <c r="AW1956" s="516" t="s">
        <v>6</v>
      </c>
      <c r="AX1956" s="516"/>
      <c r="AY1956" s="516" t="s">
        <v>6</v>
      </c>
      <c r="AZ1956" s="516" t="s">
        <v>6</v>
      </c>
      <c r="BA1956" s="516"/>
      <c r="BB1956" s="516" t="s">
        <v>6</v>
      </c>
      <c r="BC1956" s="516" t="s">
        <v>6</v>
      </c>
      <c r="BD1956" s="516"/>
      <c r="BE1956" s="516" t="s">
        <v>6</v>
      </c>
      <c r="BF1956" s="516" t="s">
        <v>6</v>
      </c>
      <c r="BG1956" s="516"/>
      <c r="BH1956" s="516" t="s">
        <v>6</v>
      </c>
      <c r="BI1956" s="516" t="s">
        <v>6</v>
      </c>
      <c r="BJ1956" s="516"/>
      <c r="BK1956" s="516" t="s">
        <v>6</v>
      </c>
      <c r="BL1956" s="516" t="s">
        <v>6</v>
      </c>
      <c r="BM1956" s="516"/>
      <c r="BN1956" s="516" t="s">
        <v>6</v>
      </c>
      <c r="BO1956" s="516" t="s">
        <v>6</v>
      </c>
      <c r="BP1956" s="516"/>
      <c r="BQ1956" s="516" t="s">
        <v>6</v>
      </c>
      <c r="BR1956" s="516" t="s">
        <v>6</v>
      </c>
      <c r="BS1956" s="516"/>
      <c r="BT1956" s="516"/>
      <c r="BU1956" s="516"/>
      <c r="BV1956" s="516"/>
      <c r="BW1956" s="516"/>
      <c r="BX1956" s="516"/>
      <c r="BY1956" s="516"/>
      <c r="BZ1956" s="28"/>
      <c r="CA1956" s="24"/>
      <c r="CB1956" s="29"/>
      <c r="CC1956" s="29"/>
      <c r="CD1956" s="30"/>
      <c r="CE1956" s="29"/>
      <c r="CF1956" s="29"/>
      <c r="CG1956" s="31"/>
      <c r="CH1956" s="457"/>
      <c r="CI1956" s="23" t="s">
        <v>836</v>
      </c>
    </row>
    <row r="1957" spans="1:94" ht="15.6" thickTop="1" thickBot="1" x14ac:dyDescent="0.35">
      <c r="A1957" s="503"/>
      <c r="B1957" s="49"/>
      <c r="C1957" s="156">
        <f>B1957</f>
        <v>0</v>
      </c>
      <c r="D1957" s="457"/>
      <c r="E1957" s="73"/>
      <c r="F1957" s="107" t="s">
        <v>4093</v>
      </c>
      <c r="G1957" s="302">
        <v>28491</v>
      </c>
      <c r="H1957" s="76">
        <v>21</v>
      </c>
      <c r="I1957" s="122" t="s">
        <v>864</v>
      </c>
      <c r="J1957" s="100">
        <v>9</v>
      </c>
      <c r="K1957" s="79"/>
      <c r="L1957" s="93" t="s">
        <v>4090</v>
      </c>
      <c r="M1957" s="93">
        <v>1916</v>
      </c>
      <c r="N1957" s="131" t="s">
        <v>3766</v>
      </c>
      <c r="O1957" s="81"/>
      <c r="P1957" s="82"/>
      <c r="Q1957" s="83" t="str">
        <f>IF(R1957="?","?","")</f>
        <v/>
      </c>
      <c r="R1957" s="83" t="str">
        <f>IF(AND(S1957="",T1957&gt;0),"?",IF(S1957="","◄",IF(T1957&gt;=1,"►","")))</f>
        <v>◄</v>
      </c>
      <c r="S1957" s="84"/>
      <c r="T1957" s="85"/>
      <c r="U1957" s="83" t="str">
        <f>IF(V1957="?","?","")</f>
        <v/>
      </c>
      <c r="V1957" s="83" t="str">
        <f>IF(AND(W1957="",X1957&gt;0),"?",IF(W1957="","◄",IF(X1957&gt;=1,"►","")))</f>
        <v>◄</v>
      </c>
      <c r="W1957" s="86"/>
      <c r="X1957" s="85"/>
      <c r="Y1957" s="457"/>
      <c r="Z1957" s="87"/>
      <c r="AA1957" s="521">
        <f t="shared" si="707"/>
        <v>0</v>
      </c>
      <c r="AB1957" s="520">
        <f t="shared" si="707"/>
        <v>0</v>
      </c>
      <c r="AC1957" s="88"/>
      <c r="AD1957" s="519">
        <f t="shared" si="708"/>
        <v>0</v>
      </c>
      <c r="AE1957" s="522">
        <f t="shared" si="708"/>
        <v>0</v>
      </c>
      <c r="AF1957" s="44"/>
      <c r="AG1957" s="45"/>
      <c r="AH1957" s="44"/>
      <c r="AI1957" s="45"/>
      <c r="AJ1957" s="45"/>
      <c r="AK1957" s="45"/>
      <c r="AL1957" s="45"/>
      <c r="AM1957" s="43"/>
      <c r="AN1957" s="27" t="s">
        <v>6</v>
      </c>
      <c r="AO1957" s="27" t="s">
        <v>6</v>
      </c>
      <c r="AP1957" s="516"/>
      <c r="AQ1957" s="516"/>
      <c r="AR1957" s="516"/>
      <c r="AS1957" s="516" t="s">
        <v>6</v>
      </c>
      <c r="AT1957" s="516" t="s">
        <v>6</v>
      </c>
      <c r="AU1957" s="516"/>
      <c r="AV1957" s="516" t="s">
        <v>6</v>
      </c>
      <c r="AW1957" s="516" t="s">
        <v>6</v>
      </c>
      <c r="AX1957" s="516"/>
      <c r="AY1957" s="516" t="s">
        <v>6</v>
      </c>
      <c r="AZ1957" s="516" t="s">
        <v>6</v>
      </c>
      <c r="BA1957" s="516"/>
      <c r="BB1957" s="516" t="s">
        <v>6</v>
      </c>
      <c r="BC1957" s="516" t="s">
        <v>6</v>
      </c>
      <c r="BD1957" s="516"/>
      <c r="BE1957" s="516" t="s">
        <v>6</v>
      </c>
      <c r="BF1957" s="516" t="s">
        <v>6</v>
      </c>
      <c r="BG1957" s="516"/>
      <c r="BH1957" s="516" t="s">
        <v>6</v>
      </c>
      <c r="BI1957" s="516" t="s">
        <v>6</v>
      </c>
      <c r="BJ1957" s="516"/>
      <c r="BK1957" s="516" t="s">
        <v>6</v>
      </c>
      <c r="BL1957" s="516" t="s">
        <v>6</v>
      </c>
      <c r="BM1957" s="516"/>
      <c r="BN1957" s="516" t="s">
        <v>6</v>
      </c>
      <c r="BO1957" s="516" t="s">
        <v>6</v>
      </c>
      <c r="BP1957" s="516"/>
      <c r="BQ1957" s="516" t="s">
        <v>6</v>
      </c>
      <c r="BR1957" s="516" t="s">
        <v>6</v>
      </c>
      <c r="BS1957" s="516"/>
      <c r="BT1957" s="516"/>
      <c r="BU1957" s="516"/>
      <c r="BV1957" s="516"/>
      <c r="BW1957" s="516"/>
      <c r="BX1957" s="516"/>
      <c r="BY1957" s="516"/>
      <c r="BZ1957" s="28"/>
      <c r="CA1957" s="24"/>
      <c r="CB1957" s="29"/>
      <c r="CC1957" s="29"/>
      <c r="CD1957" s="30"/>
      <c r="CE1957" s="29"/>
      <c r="CF1957" s="29"/>
      <c r="CG1957" s="31"/>
      <c r="CH1957" s="457"/>
      <c r="CI1957" s="23" t="s">
        <v>836</v>
      </c>
    </row>
    <row r="1958" spans="1:94" ht="26.4" customHeight="1" thickTop="1" thickBot="1" x14ac:dyDescent="0.35">
      <c r="A1958" s="503"/>
      <c r="B1958" s="49"/>
      <c r="C1958" s="156">
        <f>B1958</f>
        <v>0</v>
      </c>
      <c r="D1958" s="457"/>
      <c r="E1958" s="136" t="s">
        <v>6701</v>
      </c>
      <c r="F1958" s="213"/>
      <c r="G1958" s="302">
        <v>28491</v>
      </c>
      <c r="H1958" s="76">
        <v>21</v>
      </c>
      <c r="I1958" s="122" t="s">
        <v>864</v>
      </c>
      <c r="J1958" s="100">
        <v>9</v>
      </c>
      <c r="K1958" s="79"/>
      <c r="L1958" s="79"/>
      <c r="M1958" s="79"/>
      <c r="N1958" s="113" t="s">
        <v>4094</v>
      </c>
      <c r="O1958" s="81"/>
      <c r="P1958" s="82"/>
      <c r="Q1958" s="83" t="str">
        <f>IF(R1958="?","?","")</f>
        <v/>
      </c>
      <c r="R1958" s="83" t="str">
        <f>IF(AND(S1958="",T1958&gt;0),"?",IF(S1958="","◄",IF(T1958&gt;=1,"►","")))</f>
        <v>◄</v>
      </c>
      <c r="S1958" s="84"/>
      <c r="T1958" s="85"/>
      <c r="U1958" s="83" t="str">
        <f>IF(V1958="?","?","")</f>
        <v/>
      </c>
      <c r="V1958" s="83" t="str">
        <f>IF(AND(W1958="",X1958&gt;0),"?",IF(W1958="","◄",IF(X1958&gt;=1,"►","")))</f>
        <v>◄</v>
      </c>
      <c r="W1958" s="86"/>
      <c r="X1958" s="85"/>
      <c r="Y1958" s="457"/>
      <c r="Z1958" s="87"/>
      <c r="AA1958" s="521">
        <f t="shared" si="707"/>
        <v>0</v>
      </c>
      <c r="AB1958" s="520">
        <f t="shared" si="707"/>
        <v>0</v>
      </c>
      <c r="AC1958" s="88"/>
      <c r="AD1958" s="519">
        <f t="shared" si="708"/>
        <v>0</v>
      </c>
      <c r="AE1958" s="522">
        <f t="shared" si="708"/>
        <v>0</v>
      </c>
      <c r="AF1958" s="44"/>
      <c r="AG1958" s="45"/>
      <c r="AH1958" s="44"/>
      <c r="AI1958" s="45"/>
      <c r="AJ1958" s="45"/>
      <c r="AK1958" s="45"/>
      <c r="AL1958" s="45"/>
      <c r="AM1958" s="43"/>
      <c r="AN1958" s="27" t="s">
        <v>6</v>
      </c>
      <c r="AO1958" s="27" t="s">
        <v>6</v>
      </c>
      <c r="AP1958" s="516"/>
      <c r="AQ1958" s="516"/>
      <c r="AR1958" s="516"/>
      <c r="AS1958" s="516" t="s">
        <v>6</v>
      </c>
      <c r="AT1958" s="516" t="s">
        <v>6</v>
      </c>
      <c r="AU1958" s="516"/>
      <c r="AV1958" s="516" t="s">
        <v>6</v>
      </c>
      <c r="AW1958" s="516" t="s">
        <v>6</v>
      </c>
      <c r="AX1958" s="516"/>
      <c r="AY1958" s="516" t="s">
        <v>6</v>
      </c>
      <c r="AZ1958" s="516" t="s">
        <v>6</v>
      </c>
      <c r="BA1958" s="516"/>
      <c r="BB1958" s="516" t="s">
        <v>6</v>
      </c>
      <c r="BC1958" s="516" t="s">
        <v>6</v>
      </c>
      <c r="BD1958" s="516"/>
      <c r="BE1958" s="516" t="s">
        <v>6</v>
      </c>
      <c r="BF1958" s="516" t="s">
        <v>6</v>
      </c>
      <c r="BG1958" s="516"/>
      <c r="BH1958" s="516" t="s">
        <v>6</v>
      </c>
      <c r="BI1958" s="516" t="s">
        <v>6</v>
      </c>
      <c r="BJ1958" s="516"/>
      <c r="BK1958" s="516" t="s">
        <v>6</v>
      </c>
      <c r="BL1958" s="516" t="s">
        <v>6</v>
      </c>
      <c r="BM1958" s="516"/>
      <c r="BN1958" s="516" t="s">
        <v>6</v>
      </c>
      <c r="BO1958" s="516" t="s">
        <v>6</v>
      </c>
      <c r="BP1958" s="516"/>
      <c r="BQ1958" s="516" t="s">
        <v>6</v>
      </c>
      <c r="BR1958" s="516" t="s">
        <v>6</v>
      </c>
      <c r="BS1958" s="516"/>
      <c r="BT1958" s="516"/>
      <c r="BU1958" s="516"/>
      <c r="BV1958" s="516"/>
      <c r="BW1958" s="516"/>
      <c r="BX1958" s="516"/>
      <c r="BY1958" s="516"/>
      <c r="BZ1958" s="28"/>
      <c r="CA1958" s="24"/>
      <c r="CB1958" s="29"/>
      <c r="CC1958" s="29"/>
      <c r="CD1958" s="30"/>
      <c r="CE1958" s="29"/>
      <c r="CF1958" s="29"/>
      <c r="CG1958" s="31"/>
      <c r="CH1958" s="457"/>
      <c r="CI1958" s="23" t="s">
        <v>836</v>
      </c>
    </row>
    <row r="1959" spans="1:94" ht="16.8" customHeight="1" thickTop="1" thickBot="1" x14ac:dyDescent="0.35">
      <c r="A1959" s="505" t="str">
        <f>IF(COUNTIF(B1960:B1961,"x")&gt;0,"x","")</f>
        <v/>
      </c>
      <c r="B1959" s="57"/>
      <c r="C1959" s="510" t="str">
        <f>A1959</f>
        <v/>
      </c>
      <c r="D1959" s="66">
        <f>ROWS(D1960:D1961)-1</f>
        <v>1</v>
      </c>
      <c r="E1959" s="58" t="s">
        <v>4095</v>
      </c>
      <c r="F1959" s="59"/>
      <c r="G1959" s="301"/>
      <c r="H1959" s="6"/>
      <c r="I1959" s="18"/>
      <c r="J1959" s="18"/>
      <c r="K1959" s="18"/>
      <c r="L1959" s="18"/>
      <c r="M1959" s="18"/>
      <c r="N1959" s="46"/>
      <c r="O1959" s="60" t="s">
        <v>4096</v>
      </c>
      <c r="P1959" s="61" t="s">
        <v>7008</v>
      </c>
      <c r="Q1959" s="62"/>
      <c r="R1959" s="63" t="str">
        <f>IF(COUNTIF(Q1960:Q1961,"?")&gt;0,"?",IF(AND(S1959="◄",T1959="►"),"◄►",IF(S1959="◄","◄",IF(T1959="►","►",""))))</f>
        <v>◄</v>
      </c>
      <c r="S1959" s="64" t="str">
        <f>IF(SUM(S1960:S1961)+1=ROWS(S1960:S1961)-COUNTIF(S1960:S1961,"-"),"","◄")</f>
        <v>◄</v>
      </c>
      <c r="T1959" s="65" t="str">
        <f>IF(SUM(T1960:T1961)&gt;0,"►","")</f>
        <v/>
      </c>
      <c r="U1959" s="62"/>
      <c r="V1959" s="63" t="str">
        <f>IF(COUNTIF(U1960:U1961,"?")&gt;0,"?",IF(AND(W1959="◄",X1959="►"),"◄►",IF(W1959="◄","◄",IF(X1959="►","►",""))))</f>
        <v>◄</v>
      </c>
      <c r="W1959" s="64" t="str">
        <f>IF(SUM(W1960:W1961)+1=ROWS(W1960:W1961)-COUNTIF(W1960:W1961,"-"),"","◄")</f>
        <v>◄</v>
      </c>
      <c r="X1959" s="65" t="str">
        <f>IF(SUM(X1960:X1961)&gt;0,"►","")</f>
        <v/>
      </c>
      <c r="Y1959" s="66">
        <f>ROWS(Y1960:Y1961)-1</f>
        <v>1</v>
      </c>
      <c r="Z1959" s="67">
        <f>SUM(Z1960:Z1961)-Z1961</f>
        <v>0</v>
      </c>
      <c r="AA1959" s="68" t="s">
        <v>840</v>
      </c>
      <c r="AB1959" s="69"/>
      <c r="AC1959" s="67">
        <f>SUM(AC1960:AC1961)-AC1961</f>
        <v>0</v>
      </c>
      <c r="AD1959" s="68" t="s">
        <v>3335</v>
      </c>
      <c r="AE1959" s="69"/>
      <c r="AF1959" s="70" t="str">
        <f>IF(AG1959="◄","◄",IF(AG1959="ok","►",""))</f>
        <v>◄</v>
      </c>
      <c r="AG1959" s="71" t="str">
        <f>IF(AG1960&gt;0,"OK","◄")</f>
        <v>◄</v>
      </c>
      <c r="AH1959" s="62" t="str">
        <f>IF(AND(AI1959="◄",AJ1959="►"),"◄?►",IF(AI1959="◄","◄",IF(AJ1959="►","►","")))</f>
        <v>◄</v>
      </c>
      <c r="AI1959" s="64" t="str">
        <f>IF(AI1960&gt;0,"","◄")</f>
        <v>◄</v>
      </c>
      <c r="AJ1959" s="65" t="str">
        <f>IF(SUM(AJ1960:AJ1961)&gt;0,"►","")</f>
        <v/>
      </c>
      <c r="AK1959" s="570">
        <f>G1960</f>
        <v>28491</v>
      </c>
      <c r="AL1959" s="572" t="str">
        <f>P1959</f>
        <v>▬ folder Nr. 10  /  78 ▬</v>
      </c>
      <c r="AM1959" s="43"/>
      <c r="AN1959" s="1" t="str">
        <f>IF(AO1959="","",IF(COUNTIF(AN1960,"ok"),"","◄"))</f>
        <v>◄</v>
      </c>
      <c r="AO1959" s="9" t="str">
        <f>IF(COUNTIF(AP1959:BR1959,"◄")&gt;0,"◄","")</f>
        <v>◄</v>
      </c>
      <c r="AP1959" s="250" t="str">
        <f>IF(AP1960="-","",IF(AP1960&gt;0,"","◄"))</f>
        <v>◄</v>
      </c>
      <c r="AQ1959" s="251"/>
      <c r="AR1959" s="517">
        <f>IF(ISNONTEXT(AR1960)=TRUE,"_",1)</f>
        <v>1</v>
      </c>
      <c r="AS1959" s="250" t="str">
        <f>IF(AS1960="-","",IF(AS1960&gt;0,"","◄"))</f>
        <v>◄</v>
      </c>
      <c r="AT1959" s="251"/>
      <c r="AU1959" s="517">
        <f>IF(ISNONTEXT(AU1960)=TRUE,"_",AR1959+1)</f>
        <v>2</v>
      </c>
      <c r="AV1959" s="250" t="str">
        <f>IF(AV1960="-","",IF(AV1960&gt;0,"","◄"))</f>
        <v>◄</v>
      </c>
      <c r="AW1959" s="251"/>
      <c r="AX1959" s="517">
        <f>IF(ISNONTEXT(AX1960)=TRUE,"_",AU1959+1)</f>
        <v>3</v>
      </c>
      <c r="AY1959" s="250" t="str">
        <f>IF(AY1960="-","",IF(AY1960&gt;0,"","◄"))</f>
        <v/>
      </c>
      <c r="AZ1959" s="251"/>
      <c r="BA1959" s="517" t="str">
        <f>IF(ISNONTEXT(BA1960)=TRUE,"_",AX1959+1)</f>
        <v>_</v>
      </c>
      <c r="BB1959" s="250" t="str">
        <f>IF(BB1960="-","",IF(BB1960&gt;0,"","◄"))</f>
        <v/>
      </c>
      <c r="BC1959" s="251"/>
      <c r="BD1959" s="517" t="str">
        <f>IF(ISNONTEXT(BD1960)=TRUE,"_",BA1959+1)</f>
        <v>_</v>
      </c>
      <c r="BE1959" s="250" t="str">
        <f>IF(BE1960="-","",IF(BE1960&gt;0,"","◄"))</f>
        <v/>
      </c>
      <c r="BF1959" s="251"/>
      <c r="BG1959" s="517" t="str">
        <f>IF(ISNONTEXT(BG1960)=TRUE,"_",BD1959+1)</f>
        <v>_</v>
      </c>
      <c r="BH1959" s="250" t="str">
        <f>IF(BH1960="-","",IF(BH1960&gt;0,"","◄"))</f>
        <v/>
      </c>
      <c r="BI1959" s="251"/>
      <c r="BJ1959" s="517" t="str">
        <f>IF(ISNONTEXT(BJ1960)=TRUE,"_",BG1959+1)</f>
        <v>_</v>
      </c>
      <c r="BK1959" s="563" t="str">
        <f>IF(BK1960="-","",IF(BK1960&gt;0,"","◄"))</f>
        <v/>
      </c>
      <c r="BL1959" s="564"/>
      <c r="BM1959" s="517" t="str">
        <f>IF(ISNONTEXT(BM1960)=TRUE,"_",BJ1959+1)</f>
        <v>_</v>
      </c>
      <c r="BN1959" s="563" t="str">
        <f>IF(BN1960="-","",IF(BN1960&gt;0,"","◄"))</f>
        <v/>
      </c>
      <c r="BO1959" s="564"/>
      <c r="BP1959" s="517" t="str">
        <f>IF(ISNONTEXT(BP1960)=TRUE,"_",BM1959+1)</f>
        <v>_</v>
      </c>
      <c r="BQ1959" s="563" t="str">
        <f>IF(BQ1960="-","",IF(BQ1960&gt;0,"","◄"))</f>
        <v/>
      </c>
      <c r="BR1959" s="564"/>
      <c r="BS1959" s="517" t="str">
        <f>IF(ISNONTEXT(BS1960)=TRUE,"_",BP1959+1)</f>
        <v>_</v>
      </c>
      <c r="BT1959" s="563" t="str">
        <f>IF(BT1960="-","",IF(BT1960&gt;0,"","◄"))</f>
        <v>◄</v>
      </c>
      <c r="BU1959" s="564"/>
      <c r="BV1959" s="517" t="str">
        <f>IF(ISNONTEXT(BV1960)=TRUE,"_",1)</f>
        <v>_</v>
      </c>
      <c r="BW1959" s="563" t="str">
        <f>IF(BW1960="-","",IF(BW1960&gt;0,"","◄"))</f>
        <v>◄</v>
      </c>
      <c r="BX1959" s="564"/>
      <c r="BY1959" s="517" t="str">
        <f>IF(ISNONTEXT(BY1960)=TRUE,"_",BV1959+1)</f>
        <v>_</v>
      </c>
      <c r="BZ1959" s="26"/>
      <c r="CA1959" s="24"/>
      <c r="CB1959" s="25" t="str">
        <f>IF(CB1960&gt;0,"►","")</f>
        <v/>
      </c>
      <c r="CC1959" s="25" t="str">
        <f>IF(CC1960&gt;0,"►","")</f>
        <v/>
      </c>
      <c r="CD1959" s="517" t="str">
        <f>IF(ISNONTEXT(CD1960)=TRUE,"_",1)</f>
        <v>_</v>
      </c>
      <c r="CE1959" s="25" t="str">
        <f>IF(CE1960&gt;0,"►","")</f>
        <v/>
      </c>
      <c r="CF1959" s="25" t="str">
        <f>IF(CF1960&gt;0,"►","")</f>
        <v/>
      </c>
      <c r="CG1959" s="517" t="str">
        <f>IF(ISNONTEXT(CG1960)=TRUE,"_",CD1959+1)</f>
        <v>_</v>
      </c>
      <c r="CH1959" s="66">
        <f>ROWS(CH1960:CH1961)-1</f>
        <v>1</v>
      </c>
      <c r="CI1959" s="23" t="s">
        <v>836</v>
      </c>
    </row>
    <row r="1960" spans="1:94" ht="15" thickBot="1" x14ac:dyDescent="0.35">
      <c r="A1960" s="503"/>
      <c r="B1960" s="49"/>
      <c r="C1960" s="156">
        <f>B1960</f>
        <v>0</v>
      </c>
      <c r="D1960" s="457"/>
      <c r="E1960" s="73"/>
      <c r="F1960" s="74" t="s">
        <v>4097</v>
      </c>
      <c r="G1960" s="300">
        <v>28491</v>
      </c>
      <c r="H1960" s="76">
        <v>6</v>
      </c>
      <c r="I1960" s="119"/>
      <c r="J1960" s="119"/>
      <c r="K1960" s="79"/>
      <c r="L1960" s="79"/>
      <c r="M1960" s="79"/>
      <c r="N1960" s="80" t="s">
        <v>4098</v>
      </c>
      <c r="O1960" s="81"/>
      <c r="P1960" s="82"/>
      <c r="Q1960" s="83" t="str">
        <f>IF(R1960="?","?","")</f>
        <v/>
      </c>
      <c r="R1960" s="83" t="str">
        <f>IF(AND(S1960="",T1960&gt;0),"?",IF(S1960="","◄",IF(T1960&gt;=1,"►","")))</f>
        <v>◄</v>
      </c>
      <c r="S1960" s="84"/>
      <c r="T1960" s="85"/>
      <c r="U1960" s="83" t="str">
        <f>IF(V1960="?","?","")</f>
        <v/>
      </c>
      <c r="V1960" s="83" t="str">
        <f>IF(AND(W1960="",X1960&gt;0),"?",IF(W1960="","◄",IF(X1960&gt;=1,"►","")))</f>
        <v>◄</v>
      </c>
      <c r="W1960" s="86"/>
      <c r="X1960" s="85"/>
      <c r="Y1960" s="457"/>
      <c r="Z1960" s="87"/>
      <c r="AA1960" s="521">
        <f>(S1960*Z1960)</f>
        <v>0</v>
      </c>
      <c r="AB1960" s="520">
        <f>(T1960*AA1960)</f>
        <v>0</v>
      </c>
      <c r="AC1960" s="88"/>
      <c r="AD1960" s="519">
        <f>(W1960*AC1960)</f>
        <v>0</v>
      </c>
      <c r="AE1960" s="522">
        <f>(X1960*AD1960)</f>
        <v>0</v>
      </c>
      <c r="AF1960" s="89" t="str">
        <f>IF(AG1960&gt;0,"ok","◄")</f>
        <v>◄</v>
      </c>
      <c r="AG1960" s="90"/>
      <c r="AH1960" s="89" t="str">
        <f>IF(AND(AI1960="",AJ1960&gt;0),"?",IF(AI1960="","◄",IF(AJ1960&gt;=1,"►","")))</f>
        <v>◄</v>
      </c>
      <c r="AI1960" s="91"/>
      <c r="AJ1960" s="92"/>
      <c r="AK1960" s="586"/>
      <c r="AL1960" s="587"/>
      <c r="AM1960" s="43"/>
      <c r="AN1960" s="3" t="s">
        <v>3</v>
      </c>
      <c r="AO1960" s="12" t="s">
        <v>1</v>
      </c>
      <c r="AP1960" s="13"/>
      <c r="AQ1960" s="14"/>
      <c r="AR1960" s="15" t="s">
        <v>7</v>
      </c>
      <c r="AS1960" s="13"/>
      <c r="AT1960" s="14"/>
      <c r="AU1960" s="15" t="s">
        <v>4</v>
      </c>
      <c r="AV1960" s="13"/>
      <c r="AW1960" s="14"/>
      <c r="AX1960" s="15" t="s">
        <v>82</v>
      </c>
      <c r="AY1960" s="516" t="s">
        <v>6</v>
      </c>
      <c r="AZ1960" s="516" t="s">
        <v>6</v>
      </c>
      <c r="BA1960" s="516"/>
      <c r="BB1960" s="516" t="s">
        <v>6</v>
      </c>
      <c r="BC1960" s="516" t="s">
        <v>6</v>
      </c>
      <c r="BD1960" s="516"/>
      <c r="BE1960" s="516" t="s">
        <v>6</v>
      </c>
      <c r="BF1960" s="516" t="s">
        <v>6</v>
      </c>
      <c r="BG1960" s="516"/>
      <c r="BH1960" s="516" t="s">
        <v>6</v>
      </c>
      <c r="BI1960" s="516" t="s">
        <v>6</v>
      </c>
      <c r="BJ1960" s="516"/>
      <c r="BK1960" s="516" t="s">
        <v>6</v>
      </c>
      <c r="BL1960" s="516" t="s">
        <v>6</v>
      </c>
      <c r="BM1960" s="516"/>
      <c r="BN1960" s="516" t="s">
        <v>6</v>
      </c>
      <c r="BO1960" s="516" t="s">
        <v>6</v>
      </c>
      <c r="BP1960" s="516"/>
      <c r="BQ1960" s="516" t="s">
        <v>6</v>
      </c>
      <c r="BR1960" s="516" t="s">
        <v>6</v>
      </c>
      <c r="BS1960" s="516"/>
      <c r="BT1960" s="32"/>
      <c r="BU1960" s="33"/>
      <c r="BV1960" s="34"/>
      <c r="BW1960" s="32"/>
      <c r="BX1960" s="33"/>
      <c r="BY1960" s="34"/>
      <c r="BZ1960" s="35"/>
      <c r="CA1960" s="24"/>
      <c r="CB1960" s="36"/>
      <c r="CC1960" s="33"/>
      <c r="CD1960" s="37"/>
      <c r="CE1960" s="36"/>
      <c r="CF1960" s="38"/>
      <c r="CG1960" s="39"/>
      <c r="CH1960" s="457"/>
      <c r="CI1960" s="23" t="s">
        <v>836</v>
      </c>
    </row>
    <row r="1961" spans="1:94" ht="16.8" customHeight="1" thickTop="1" thickBot="1" x14ac:dyDescent="0.35">
      <c r="A1961" s="505" t="str">
        <f>IF(COUNTIF(B1962:B1966,"x")&gt;0,"x","")</f>
        <v/>
      </c>
      <c r="B1961" s="57"/>
      <c r="C1961" s="510" t="str">
        <f>A1961</f>
        <v/>
      </c>
      <c r="D1961" s="66">
        <f>ROWS(D1962:D1965)-1</f>
        <v>3</v>
      </c>
      <c r="E1961" s="58" t="s">
        <v>4099</v>
      </c>
      <c r="F1961" s="59"/>
      <c r="G1961" s="301"/>
      <c r="H1961" s="6"/>
      <c r="I1961" s="18"/>
      <c r="J1961" s="18"/>
      <c r="K1961" s="18"/>
      <c r="L1961" s="18"/>
      <c r="M1961" s="18"/>
      <c r="N1961" s="46"/>
      <c r="O1961" s="60" t="s">
        <v>4100</v>
      </c>
      <c r="P1961" s="61" t="s">
        <v>7009</v>
      </c>
      <c r="Q1961" s="143"/>
      <c r="R1961" s="63" t="str">
        <f>IF(COUNTIF(Q1962:Q1965,"?")&gt;0,"?",IF(AND(S1961="◄",T1961="►"),"◄►",IF(S1961="◄","◄",IF(T1961="►","►",""))))</f>
        <v>◄</v>
      </c>
      <c r="S1961" s="64" t="str">
        <f>IF(SUM(S1962:S1965)+1=ROWS(S1962:S1965)-COUNTIF(S1962:S1965,"-"),"","◄")</f>
        <v>◄</v>
      </c>
      <c r="T1961" s="65" t="str">
        <f>IF(SUM(T1962:T1965)&gt;0,"►","")</f>
        <v/>
      </c>
      <c r="U1961" s="146"/>
      <c r="V1961" s="63" t="str">
        <f>IF(COUNTIF(U1962:U1965,"?")&gt;0,"?",IF(AND(W1961="◄",X1961="►"),"◄►",IF(W1961="◄","◄",IF(X1961="►","►",""))))</f>
        <v>◄</v>
      </c>
      <c r="W1961" s="64" t="str">
        <f>IF(SUM(W1962:W1965)+1=ROWS(W1962:W1965)-COUNTIF(W1962:W1965,"-"),"","◄")</f>
        <v>◄</v>
      </c>
      <c r="X1961" s="65" t="str">
        <f>IF(SUM(X1962:X1965)&gt;0,"►","")</f>
        <v/>
      </c>
      <c r="Y1961" s="66">
        <f>ROWS(Y1962:Y1965)-1</f>
        <v>3</v>
      </c>
      <c r="Z1961" s="67">
        <f>SUM(Z1962:Z1965)-Z1965</f>
        <v>0</v>
      </c>
      <c r="AA1961" s="68" t="s">
        <v>840</v>
      </c>
      <c r="AB1961" s="69"/>
      <c r="AC1961" s="67">
        <f>SUM(AC1962:AC1965)-AC1965</f>
        <v>0</v>
      </c>
      <c r="AD1961" s="68" t="s">
        <v>840</v>
      </c>
      <c r="AE1961" s="69"/>
      <c r="AF1961" s="70" t="str">
        <f>IF(AG1961="◄","◄",IF(AG1961="ok","►",""))</f>
        <v>◄</v>
      </c>
      <c r="AG1961" s="71" t="str">
        <f>IF(AG1962&gt;0,"OK","◄")</f>
        <v>◄</v>
      </c>
      <c r="AH1961" s="62" t="str">
        <f>IF(AND(AI1961="◄",AJ1961="►"),"◄?►",IF(AI1961="◄","◄",IF(AJ1961="►","►","")))</f>
        <v>◄</v>
      </c>
      <c r="AI1961" s="64" t="str">
        <f>IF(AI1962&gt;0,"","◄")</f>
        <v>◄</v>
      </c>
      <c r="AJ1961" s="65" t="str">
        <f>IF(SUM(AJ1962:AJ1964)&gt;0,"►","")</f>
        <v/>
      </c>
      <c r="AK1961" s="570">
        <f>G1962</f>
        <v>28491</v>
      </c>
      <c r="AL1961" s="572" t="str">
        <f>P1961</f>
        <v>▬ folder Nr. 11  /  78 ▬</v>
      </c>
      <c r="AM1961" s="43"/>
      <c r="AN1961" s="1" t="str">
        <f>IF(AO1961="","",IF(COUNTIF(AN1962,"ok"),"","◄"))</f>
        <v>◄</v>
      </c>
      <c r="AO1961" s="9" t="str">
        <f>IF(COUNTIF(AP1961:BR1961,"◄")&gt;0,"◄","")</f>
        <v>◄</v>
      </c>
      <c r="AP1961" s="250" t="str">
        <f>IF(AP1962="-","",IF(AP1962&gt;0,"","◄"))</f>
        <v>◄</v>
      </c>
      <c r="AQ1961" s="251"/>
      <c r="AR1961" s="517">
        <f>IF(ISNONTEXT(AR1962)=TRUE,"_",1)</f>
        <v>1</v>
      </c>
      <c r="AS1961" s="250" t="str">
        <f>IF(AS1962="-","",IF(AS1962&gt;0,"","◄"))</f>
        <v>◄</v>
      </c>
      <c r="AT1961" s="251"/>
      <c r="AU1961" s="517">
        <f>IF(ISNONTEXT(AU1962)=TRUE,"_",AR1961+1)</f>
        <v>2</v>
      </c>
      <c r="AV1961" s="250" t="str">
        <f>IF(AV1962="-","",IF(AV1962&gt;0,"","◄"))</f>
        <v>◄</v>
      </c>
      <c r="AW1961" s="251"/>
      <c r="AX1961" s="517">
        <f>IF(ISNONTEXT(AX1962)=TRUE,"_",AU1961+1)</f>
        <v>3</v>
      </c>
      <c r="AY1961" s="250" t="str">
        <f>IF(AY1962="-","",IF(AY1962&gt;0,"","◄"))</f>
        <v>◄</v>
      </c>
      <c r="AZ1961" s="251"/>
      <c r="BA1961" s="517">
        <f>IF(ISNONTEXT(BA1962)=TRUE,"_",AX1961+1)</f>
        <v>4</v>
      </c>
      <c r="BB1961" s="250" t="str">
        <f>IF(BB1962="-","",IF(BB1962&gt;0,"","◄"))</f>
        <v>◄</v>
      </c>
      <c r="BC1961" s="251"/>
      <c r="BD1961" s="517">
        <f>IF(ISNONTEXT(BD1962)=TRUE,"_",BA1961+1)</f>
        <v>5</v>
      </c>
      <c r="BE1961" s="250" t="str">
        <f>IF(BE1962="-","",IF(BE1962&gt;0,"","◄"))</f>
        <v/>
      </c>
      <c r="BF1961" s="251"/>
      <c r="BG1961" s="517" t="str">
        <f>IF(ISNONTEXT(BG1962)=TRUE,"_",BD1961+1)</f>
        <v>_</v>
      </c>
      <c r="BH1961" s="250" t="str">
        <f>IF(BH1962="-","",IF(BH1962&gt;0,"","◄"))</f>
        <v/>
      </c>
      <c r="BI1961" s="251"/>
      <c r="BJ1961" s="517" t="str">
        <f>IF(ISNONTEXT(BJ1962)=TRUE,"_",BG1961+1)</f>
        <v>_</v>
      </c>
      <c r="BK1961" s="563" t="str">
        <f>IF(BK1962="-","",IF(BK1962&gt;0,"","◄"))</f>
        <v/>
      </c>
      <c r="BL1961" s="564"/>
      <c r="BM1961" s="517" t="str">
        <f>IF(ISNONTEXT(BM1962)=TRUE,"_",BJ1961+1)</f>
        <v>_</v>
      </c>
      <c r="BN1961" s="563" t="str">
        <f>IF(BN1962="-","",IF(BN1962&gt;0,"","◄"))</f>
        <v/>
      </c>
      <c r="BO1961" s="564"/>
      <c r="BP1961" s="517" t="str">
        <f>IF(ISNONTEXT(BP1962)=TRUE,"_",BM1961+1)</f>
        <v>_</v>
      </c>
      <c r="BQ1961" s="563" t="str">
        <f>IF(BQ1962="-","",IF(BQ1962&gt;0,"","◄"))</f>
        <v/>
      </c>
      <c r="BR1961" s="564"/>
      <c r="BS1961" s="517" t="str">
        <f>IF(ISNONTEXT(BS1962)=TRUE,"_",BP1961+1)</f>
        <v>_</v>
      </c>
      <c r="BT1961" s="563" t="str">
        <f>IF(BT1962="-","",IF(BT1962&gt;0,"","◄"))</f>
        <v>◄</v>
      </c>
      <c r="BU1961" s="564"/>
      <c r="BV1961" s="517" t="str">
        <f>IF(ISNONTEXT(BV1962)=TRUE,"_",1)</f>
        <v>_</v>
      </c>
      <c r="BW1961" s="563" t="str">
        <f>IF(BW1962="-","",IF(BW1962&gt;0,"","◄"))</f>
        <v>◄</v>
      </c>
      <c r="BX1961" s="564"/>
      <c r="BY1961" s="517" t="str">
        <f>IF(ISNONTEXT(BY1962)=TRUE,"_",BV1961+1)</f>
        <v>_</v>
      </c>
      <c r="BZ1961" s="26"/>
      <c r="CA1961" s="24"/>
      <c r="CB1961" s="25" t="str">
        <f>IF(CB1962&gt;0,"►","")</f>
        <v/>
      </c>
      <c r="CC1961" s="25" t="str">
        <f>IF(CC1962&gt;0,"►","")</f>
        <v/>
      </c>
      <c r="CD1961" s="517" t="str">
        <f>IF(ISNONTEXT(CD1962)=TRUE,"_",1)</f>
        <v>_</v>
      </c>
      <c r="CE1961" s="25" t="str">
        <f>IF(CE1962&gt;0,"►","")</f>
        <v/>
      </c>
      <c r="CF1961" s="25" t="str">
        <f>IF(CF1962&gt;0,"►","")</f>
        <v/>
      </c>
      <c r="CG1961" s="517" t="str">
        <f>IF(ISNONTEXT(CG1962)=TRUE,"_",CD1961+1)</f>
        <v>_</v>
      </c>
      <c r="CH1961" s="66">
        <f>ROWS(CH1962:CH1965)-1</f>
        <v>3</v>
      </c>
      <c r="CI1961" s="23" t="s">
        <v>836</v>
      </c>
    </row>
    <row r="1962" spans="1:94" ht="15" thickBot="1" x14ac:dyDescent="0.35">
      <c r="A1962" s="503"/>
      <c r="B1962" s="49"/>
      <c r="C1962" s="156">
        <f>B1962</f>
        <v>0</v>
      </c>
      <c r="D1962" s="457"/>
      <c r="E1962" s="73"/>
      <c r="F1962" s="74" t="s">
        <v>4101</v>
      </c>
      <c r="G1962" s="300">
        <v>28491</v>
      </c>
      <c r="H1962" s="76">
        <v>6</v>
      </c>
      <c r="I1962" s="122" t="s">
        <v>864</v>
      </c>
      <c r="J1962" s="100">
        <v>2</v>
      </c>
      <c r="K1962" s="79"/>
      <c r="L1962" s="79"/>
      <c r="M1962" s="79"/>
      <c r="N1962" s="80" t="s">
        <v>4102</v>
      </c>
      <c r="O1962" s="81"/>
      <c r="P1962" s="82"/>
      <c r="Q1962" s="83" t="str">
        <f>IF(R1962="?","?","")</f>
        <v/>
      </c>
      <c r="R1962" s="83" t="str">
        <f>IF(AND(S1962="",T1962&gt;0),"?",IF(S1962="","◄",IF(T1962&gt;=1,"►","")))</f>
        <v>◄</v>
      </c>
      <c r="S1962" s="84"/>
      <c r="T1962" s="85"/>
      <c r="U1962" s="83" t="str">
        <f>IF(V1962="?","?","")</f>
        <v/>
      </c>
      <c r="V1962" s="83" t="str">
        <f>IF(AND(W1962="",X1962&gt;0),"?",IF(W1962="","◄",IF(X1962&gt;=1,"►","")))</f>
        <v>◄</v>
      </c>
      <c r="W1962" s="86"/>
      <c r="X1962" s="85"/>
      <c r="Y1962" s="457"/>
      <c r="Z1962" s="87"/>
      <c r="AA1962" s="521">
        <f t="shared" ref="AA1962:AB1964" si="709">(S1962*Z1962)</f>
        <v>0</v>
      </c>
      <c r="AB1962" s="520">
        <f t="shared" si="709"/>
        <v>0</v>
      </c>
      <c r="AC1962" s="88"/>
      <c r="AD1962" s="519">
        <f t="shared" ref="AD1962:AE1964" si="710">(W1962*AC1962)</f>
        <v>0</v>
      </c>
      <c r="AE1962" s="522">
        <f t="shared" si="710"/>
        <v>0</v>
      </c>
      <c r="AF1962" s="89" t="str">
        <f>IF(AG1962&gt;0,"ok","◄")</f>
        <v>◄</v>
      </c>
      <c r="AG1962" s="90"/>
      <c r="AH1962" s="89" t="str">
        <f>IF(AND(AI1962="",AJ1962&gt;0),"?",IF(AI1962="","◄",IF(AJ1962&gt;=1,"►","")))</f>
        <v>◄</v>
      </c>
      <c r="AI1962" s="91"/>
      <c r="AJ1962" s="92"/>
      <c r="AK1962" s="586"/>
      <c r="AL1962" s="587"/>
      <c r="AM1962" s="43"/>
      <c r="AN1962" s="3" t="s">
        <v>3</v>
      </c>
      <c r="AO1962" s="12" t="s">
        <v>1</v>
      </c>
      <c r="AP1962" s="13"/>
      <c r="AQ1962" s="14"/>
      <c r="AR1962" s="15" t="s">
        <v>416</v>
      </c>
      <c r="AS1962" s="13"/>
      <c r="AT1962" s="14"/>
      <c r="AU1962" s="15" t="s">
        <v>417</v>
      </c>
      <c r="AV1962" s="13"/>
      <c r="AW1962" s="14"/>
      <c r="AX1962" s="15" t="s">
        <v>248</v>
      </c>
      <c r="AY1962" s="13"/>
      <c r="AZ1962" s="14"/>
      <c r="BA1962" s="15" t="s">
        <v>241</v>
      </c>
      <c r="BB1962" s="13"/>
      <c r="BC1962" s="14"/>
      <c r="BD1962" s="15" t="s">
        <v>228</v>
      </c>
      <c r="BE1962" s="516" t="s">
        <v>6</v>
      </c>
      <c r="BF1962" s="516" t="s">
        <v>6</v>
      </c>
      <c r="BG1962" s="516"/>
      <c r="BH1962" s="516" t="s">
        <v>6</v>
      </c>
      <c r="BI1962" s="516" t="s">
        <v>6</v>
      </c>
      <c r="BJ1962" s="516"/>
      <c r="BK1962" s="516" t="s">
        <v>6</v>
      </c>
      <c r="BL1962" s="516" t="s">
        <v>6</v>
      </c>
      <c r="BM1962" s="516"/>
      <c r="BN1962" s="516" t="s">
        <v>6</v>
      </c>
      <c r="BO1962" s="516" t="s">
        <v>6</v>
      </c>
      <c r="BP1962" s="516"/>
      <c r="BQ1962" s="516" t="s">
        <v>6</v>
      </c>
      <c r="BR1962" s="516" t="s">
        <v>6</v>
      </c>
      <c r="BS1962" s="516"/>
      <c r="BT1962" s="32"/>
      <c r="BU1962" s="33"/>
      <c r="BV1962" s="34"/>
      <c r="BW1962" s="32"/>
      <c r="BX1962" s="33"/>
      <c r="BY1962" s="34"/>
      <c r="BZ1962" s="35"/>
      <c r="CA1962" s="24"/>
      <c r="CB1962" s="36"/>
      <c r="CC1962" s="33"/>
      <c r="CD1962" s="37"/>
      <c r="CE1962" s="36"/>
      <c r="CF1962" s="38"/>
      <c r="CG1962" s="39"/>
      <c r="CH1962" s="457"/>
      <c r="CI1962" s="23" t="s">
        <v>836</v>
      </c>
    </row>
    <row r="1963" spans="1:94" ht="15.6" thickTop="1" thickBot="1" x14ac:dyDescent="0.35">
      <c r="A1963" s="503"/>
      <c r="B1963" s="49"/>
      <c r="C1963" s="156">
        <f>B1963</f>
        <v>0</v>
      </c>
      <c r="D1963" s="457"/>
      <c r="E1963" s="73"/>
      <c r="F1963" s="93">
        <v>1919</v>
      </c>
      <c r="G1963" s="302">
        <v>28491</v>
      </c>
      <c r="H1963" s="76">
        <v>8</v>
      </c>
      <c r="I1963" s="122" t="s">
        <v>864</v>
      </c>
      <c r="J1963" s="100">
        <v>3</v>
      </c>
      <c r="K1963" s="79"/>
      <c r="L1963" s="79"/>
      <c r="M1963" s="79"/>
      <c r="N1963" s="80" t="s">
        <v>4103</v>
      </c>
      <c r="O1963" s="81"/>
      <c r="P1963" s="82"/>
      <c r="Q1963" s="83" t="str">
        <f>IF(R1963="?","?","")</f>
        <v/>
      </c>
      <c r="R1963" s="83" t="str">
        <f>IF(AND(S1963="",T1963&gt;0),"?",IF(S1963="","◄",IF(T1963&gt;=1,"►","")))</f>
        <v>◄</v>
      </c>
      <c r="S1963" s="84"/>
      <c r="T1963" s="85"/>
      <c r="U1963" s="83" t="str">
        <f>IF(V1963="?","?","")</f>
        <v/>
      </c>
      <c r="V1963" s="83" t="str">
        <f>IF(AND(W1963="",X1963&gt;0),"?",IF(W1963="","◄",IF(X1963&gt;=1,"►","")))</f>
        <v>◄</v>
      </c>
      <c r="W1963" s="86"/>
      <c r="X1963" s="85"/>
      <c r="Y1963" s="457"/>
      <c r="Z1963" s="87"/>
      <c r="AA1963" s="521">
        <f t="shared" si="709"/>
        <v>0</v>
      </c>
      <c r="AB1963" s="520">
        <f t="shared" si="709"/>
        <v>0</v>
      </c>
      <c r="AC1963" s="88"/>
      <c r="AD1963" s="519">
        <f t="shared" si="710"/>
        <v>0</v>
      </c>
      <c r="AE1963" s="522">
        <f t="shared" si="710"/>
        <v>0</v>
      </c>
      <c r="AF1963" s="44"/>
      <c r="AG1963" s="45"/>
      <c r="AH1963" s="44"/>
      <c r="AI1963" s="45"/>
      <c r="AJ1963" s="45"/>
      <c r="AK1963" s="45"/>
      <c r="AL1963" s="45"/>
      <c r="AM1963" s="43"/>
      <c r="AN1963" s="27" t="s">
        <v>6</v>
      </c>
      <c r="AO1963" s="27" t="s">
        <v>6</v>
      </c>
      <c r="AP1963" s="516"/>
      <c r="AQ1963" s="516"/>
      <c r="AR1963" s="516"/>
      <c r="AS1963" s="516" t="s">
        <v>6</v>
      </c>
      <c r="AT1963" s="516" t="s">
        <v>6</v>
      </c>
      <c r="AU1963" s="516"/>
      <c r="AV1963" s="516" t="s">
        <v>6</v>
      </c>
      <c r="AW1963" s="516" t="s">
        <v>6</v>
      </c>
      <c r="AX1963" s="516"/>
      <c r="AY1963" s="516" t="s">
        <v>6</v>
      </c>
      <c r="AZ1963" s="516" t="s">
        <v>6</v>
      </c>
      <c r="BA1963" s="516"/>
      <c r="BB1963" s="516" t="s">
        <v>6</v>
      </c>
      <c r="BC1963" s="516" t="s">
        <v>6</v>
      </c>
      <c r="BD1963" s="516"/>
      <c r="BE1963" s="516" t="s">
        <v>6</v>
      </c>
      <c r="BF1963" s="516" t="s">
        <v>6</v>
      </c>
      <c r="BG1963" s="516"/>
      <c r="BH1963" s="516" t="s">
        <v>6</v>
      </c>
      <c r="BI1963" s="516" t="s">
        <v>6</v>
      </c>
      <c r="BJ1963" s="516"/>
      <c r="BK1963" s="516" t="s">
        <v>6</v>
      </c>
      <c r="BL1963" s="516" t="s">
        <v>6</v>
      </c>
      <c r="BM1963" s="516"/>
      <c r="BN1963" s="516" t="s">
        <v>6</v>
      </c>
      <c r="BO1963" s="516" t="s">
        <v>6</v>
      </c>
      <c r="BP1963" s="516"/>
      <c r="BQ1963" s="516" t="s">
        <v>6</v>
      </c>
      <c r="BR1963" s="516" t="s">
        <v>6</v>
      </c>
      <c r="BS1963" s="516"/>
      <c r="BT1963" s="516"/>
      <c r="BU1963" s="516"/>
      <c r="BV1963" s="516"/>
      <c r="BW1963" s="516"/>
      <c r="BX1963" s="516"/>
      <c r="BY1963" s="516"/>
      <c r="BZ1963" s="28"/>
      <c r="CA1963" s="24"/>
      <c r="CB1963" s="29"/>
      <c r="CC1963" s="29"/>
      <c r="CD1963" s="30"/>
      <c r="CE1963" s="29"/>
      <c r="CF1963" s="29"/>
      <c r="CG1963" s="31"/>
      <c r="CH1963" s="457"/>
      <c r="CI1963" s="23" t="s">
        <v>836</v>
      </c>
    </row>
    <row r="1964" spans="1:94" ht="15.6" thickTop="1" thickBot="1" x14ac:dyDescent="0.35">
      <c r="A1964" s="503"/>
      <c r="B1964" s="49"/>
      <c r="C1964" s="156">
        <f>B1964</f>
        <v>0</v>
      </c>
      <c r="D1964" s="457"/>
      <c r="E1964" s="73"/>
      <c r="F1964" s="93">
        <v>1920</v>
      </c>
      <c r="G1964" s="302">
        <v>28491</v>
      </c>
      <c r="H1964" s="76">
        <v>14</v>
      </c>
      <c r="I1964" s="122" t="s">
        <v>864</v>
      </c>
      <c r="J1964" s="100">
        <v>7</v>
      </c>
      <c r="K1964" s="79"/>
      <c r="L1964" s="79"/>
      <c r="M1964" s="79"/>
      <c r="N1964" s="80" t="s">
        <v>4104</v>
      </c>
      <c r="O1964" s="81"/>
      <c r="P1964" s="82"/>
      <c r="Q1964" s="83" t="str">
        <f>IF(R1964="?","?","")</f>
        <v/>
      </c>
      <c r="R1964" s="83" t="str">
        <f>IF(AND(S1964="",T1964&gt;0),"?",IF(S1964="","◄",IF(T1964&gt;=1,"►","")))</f>
        <v>◄</v>
      </c>
      <c r="S1964" s="84"/>
      <c r="T1964" s="85"/>
      <c r="U1964" s="83" t="str">
        <f>IF(V1964="?","?","")</f>
        <v/>
      </c>
      <c r="V1964" s="83" t="str">
        <f>IF(AND(W1964="",X1964&gt;0),"?",IF(W1964="","◄",IF(X1964&gt;=1,"►","")))</f>
        <v>◄</v>
      </c>
      <c r="W1964" s="86"/>
      <c r="X1964" s="85"/>
      <c r="Y1964" s="457"/>
      <c r="Z1964" s="87"/>
      <c r="AA1964" s="521">
        <f t="shared" si="709"/>
        <v>0</v>
      </c>
      <c r="AB1964" s="520">
        <f t="shared" si="709"/>
        <v>0</v>
      </c>
      <c r="AC1964" s="88"/>
      <c r="AD1964" s="519">
        <f t="shared" si="710"/>
        <v>0</v>
      </c>
      <c r="AE1964" s="522">
        <f t="shared" si="710"/>
        <v>0</v>
      </c>
      <c r="AF1964" s="44"/>
      <c r="AG1964" s="45"/>
      <c r="AH1964" s="44"/>
      <c r="AI1964" s="45"/>
      <c r="AJ1964" s="45"/>
      <c r="AK1964" s="45"/>
      <c r="AL1964" s="45"/>
      <c r="AM1964" s="43"/>
      <c r="AN1964" s="27" t="s">
        <v>6</v>
      </c>
      <c r="AO1964" s="27" t="s">
        <v>6</v>
      </c>
      <c r="AP1964" s="516"/>
      <c r="AQ1964" s="516"/>
      <c r="AR1964" s="516"/>
      <c r="AS1964" s="516" t="s">
        <v>6</v>
      </c>
      <c r="AT1964" s="516" t="s">
        <v>6</v>
      </c>
      <c r="AU1964" s="516"/>
      <c r="AV1964" s="516" t="s">
        <v>6</v>
      </c>
      <c r="AW1964" s="516" t="s">
        <v>6</v>
      </c>
      <c r="AX1964" s="516"/>
      <c r="AY1964" s="516" t="s">
        <v>6</v>
      </c>
      <c r="AZ1964" s="516" t="s">
        <v>6</v>
      </c>
      <c r="BA1964" s="516"/>
      <c r="BB1964" s="516" t="s">
        <v>6</v>
      </c>
      <c r="BC1964" s="516" t="s">
        <v>6</v>
      </c>
      <c r="BD1964" s="516"/>
      <c r="BE1964" s="516" t="s">
        <v>6</v>
      </c>
      <c r="BF1964" s="516" t="s">
        <v>6</v>
      </c>
      <c r="BG1964" s="516"/>
      <c r="BH1964" s="516" t="s">
        <v>6</v>
      </c>
      <c r="BI1964" s="516" t="s">
        <v>6</v>
      </c>
      <c r="BJ1964" s="516"/>
      <c r="BK1964" s="516" t="s">
        <v>6</v>
      </c>
      <c r="BL1964" s="516" t="s">
        <v>6</v>
      </c>
      <c r="BM1964" s="516"/>
      <c r="BN1964" s="516" t="s">
        <v>6</v>
      </c>
      <c r="BO1964" s="516" t="s">
        <v>6</v>
      </c>
      <c r="BP1964" s="516"/>
      <c r="BQ1964" s="516" t="s">
        <v>6</v>
      </c>
      <c r="BR1964" s="516" t="s">
        <v>6</v>
      </c>
      <c r="BS1964" s="516"/>
      <c r="BT1964" s="516"/>
      <c r="BU1964" s="516"/>
      <c r="BV1964" s="516"/>
      <c r="BW1964" s="516"/>
      <c r="BX1964" s="516"/>
      <c r="BY1964" s="516"/>
      <c r="BZ1964" s="28"/>
      <c r="CA1964" s="24"/>
      <c r="CB1964" s="29"/>
      <c r="CC1964" s="29"/>
      <c r="CD1964" s="30"/>
      <c r="CE1964" s="29"/>
      <c r="CF1964" s="29"/>
      <c r="CG1964" s="31"/>
      <c r="CH1964" s="457"/>
      <c r="CI1964" s="23" t="s">
        <v>836</v>
      </c>
    </row>
    <row r="1965" spans="1:94" ht="16.8" customHeight="1" thickTop="1" thickBot="1" x14ac:dyDescent="0.35">
      <c r="A1965" s="509"/>
      <c r="B1965" s="431"/>
      <c r="C1965" s="510">
        <f>A1965</f>
        <v>0</v>
      </c>
      <c r="D1965" s="431"/>
      <c r="E1965" s="431"/>
      <c r="F1965" s="46"/>
      <c r="G1965" s="7"/>
      <c r="H1965" s="345"/>
      <c r="I1965" s="345"/>
      <c r="J1965" s="345"/>
      <c r="K1965" s="46"/>
      <c r="L1965" s="46"/>
      <c r="M1965" s="46"/>
      <c r="N1965" s="46"/>
      <c r="O1965" s="46"/>
      <c r="P1965" s="46"/>
      <c r="Q1965" s="46"/>
      <c r="R1965" s="46"/>
      <c r="S1965" s="46"/>
      <c r="T1965" s="46"/>
      <c r="U1965" s="46"/>
      <c r="V1965" s="46"/>
      <c r="W1965" s="46"/>
      <c r="X1965" s="46"/>
      <c r="Y1965" s="431"/>
      <c r="Z1965" s="46"/>
      <c r="AA1965" s="46"/>
      <c r="AB1965" s="46"/>
      <c r="AC1965" s="46"/>
      <c r="AD1965" s="46"/>
      <c r="AE1965" s="46"/>
      <c r="AF1965" s="46"/>
      <c r="AG1965" s="46"/>
      <c r="AH1965" s="46"/>
      <c r="AI1965" s="46"/>
      <c r="AJ1965" s="46"/>
      <c r="AK1965" s="46"/>
      <c r="AL1965" s="46"/>
      <c r="AM1965" s="46"/>
      <c r="AN1965" s="46"/>
      <c r="AO1965" s="46"/>
      <c r="AP1965" s="46"/>
      <c r="AQ1965" s="46"/>
      <c r="AR1965" s="46"/>
      <c r="AS1965" s="46"/>
      <c r="AT1965" s="46"/>
      <c r="AU1965" s="46"/>
      <c r="AV1965" s="46"/>
      <c r="AW1965" s="46"/>
      <c r="AX1965" s="46"/>
      <c r="AY1965" s="46"/>
      <c r="AZ1965" s="46"/>
      <c r="BA1965" s="46"/>
      <c r="BB1965" s="46"/>
      <c r="BC1965" s="46"/>
      <c r="BD1965" s="46"/>
      <c r="BE1965" s="46"/>
      <c r="BF1965" s="46"/>
      <c r="BG1965" s="46"/>
      <c r="BH1965" s="46"/>
      <c r="BI1965" s="46"/>
      <c r="BJ1965" s="46"/>
      <c r="BK1965" s="46"/>
      <c r="BL1965" s="46"/>
      <c r="BM1965" s="46"/>
      <c r="BN1965" s="46"/>
      <c r="BO1965" s="46"/>
      <c r="BP1965" s="46"/>
      <c r="BQ1965" s="46"/>
      <c r="BR1965" s="46"/>
      <c r="BS1965" s="46"/>
      <c r="BT1965" s="46"/>
      <c r="BU1965" s="46"/>
      <c r="BV1965" s="46"/>
      <c r="BW1965" s="46"/>
      <c r="BX1965" s="46"/>
      <c r="BY1965" s="46"/>
      <c r="BZ1965" s="46"/>
      <c r="CA1965" s="46"/>
      <c r="CB1965" s="46"/>
      <c r="CC1965" s="46"/>
      <c r="CD1965" s="46"/>
      <c r="CE1965" s="46"/>
      <c r="CF1965" s="46"/>
      <c r="CG1965" s="46"/>
      <c r="CH1965" s="431"/>
      <c r="CI1965" s="23" t="s">
        <v>836</v>
      </c>
    </row>
    <row r="1966" spans="1:94" ht="17.399999999999999" customHeight="1" thickBot="1" x14ac:dyDescent="0.35">
      <c r="A1966" s="507"/>
      <c r="B1966" s="50"/>
      <c r="C1966" s="50"/>
      <c r="D1966" s="461"/>
      <c r="E1966" s="50"/>
      <c r="F1966" s="51"/>
      <c r="G1966" s="484"/>
      <c r="H1966" s="53"/>
      <c r="I1966" s="54"/>
      <c r="J1966" s="53"/>
      <c r="K1966" s="53"/>
      <c r="L1966" s="53"/>
      <c r="M1966" s="53"/>
      <c r="N1966" s="55" t="s">
        <v>7417</v>
      </c>
      <c r="O1966" s="53"/>
      <c r="P1966" s="53"/>
      <c r="Q1966" s="53"/>
      <c r="R1966" s="53"/>
      <c r="S1966" s="53"/>
      <c r="T1966" s="53"/>
      <c r="U1966" s="53"/>
      <c r="V1966" s="53"/>
      <c r="W1966" s="53"/>
      <c r="X1966" s="53"/>
      <c r="Y1966" s="461"/>
      <c r="Z1966" s="53"/>
      <c r="AA1966" s="53"/>
      <c r="AB1966" s="53"/>
      <c r="AC1966" s="56"/>
      <c r="AD1966" s="53"/>
      <c r="AE1966" s="53"/>
      <c r="AF1966" s="70" t="str">
        <f>IF(AG1966="◄","◄",IF(AG1966="ok","►",""))</f>
        <v>◄</v>
      </c>
      <c r="AG1966" s="71" t="str">
        <f>IF(AG1967&gt;0,"OK","◄")</f>
        <v>◄</v>
      </c>
      <c r="AH1966" s="62" t="str">
        <f>IF(AND(AI1966="◄",AJ1966="►"),"◄?►",IF(AI1966="◄","◄",IF(AJ1966="►","►","")))</f>
        <v>◄</v>
      </c>
      <c r="AI1966" s="64" t="str">
        <f>IF(AI1967&gt;0,"","◄")</f>
        <v>◄</v>
      </c>
      <c r="AJ1966" s="65" t="str">
        <f>IF(SUM(AJ1967:AJ1968)&gt;0,"►","")</f>
        <v/>
      </c>
      <c r="AK1966" s="637" t="str">
        <f>N1966</f>
        <v xml:space="preserve">▬ folder overzicht bijzondere postzegeluitgiften 1979 ▬ </v>
      </c>
      <c r="AL1966" s="638"/>
      <c r="AM1966" s="43"/>
      <c r="AN1966" s="53"/>
      <c r="AO1966" s="53"/>
      <c r="AP1966" s="53"/>
      <c r="AQ1966" s="53"/>
      <c r="AR1966" s="53"/>
      <c r="AS1966" s="53"/>
      <c r="AT1966" s="53"/>
      <c r="AU1966" s="53"/>
      <c r="AV1966" s="53"/>
      <c r="AW1966" s="53"/>
      <c r="AX1966" s="53"/>
      <c r="AY1966" s="53"/>
      <c r="AZ1966" s="53"/>
      <c r="BA1966" s="53"/>
      <c r="BB1966" s="53"/>
      <c r="BC1966" s="53"/>
      <c r="BD1966" s="53"/>
      <c r="BE1966" s="53"/>
      <c r="BF1966" s="53"/>
      <c r="BG1966" s="53"/>
      <c r="BH1966" s="53"/>
      <c r="BI1966" s="53"/>
      <c r="BJ1966" s="53"/>
      <c r="BK1966" s="53"/>
      <c r="BL1966" s="53"/>
      <c r="BM1966" s="53"/>
      <c r="BN1966" s="53"/>
      <c r="BO1966" s="53"/>
      <c r="BP1966" s="53"/>
      <c r="BQ1966" s="53"/>
      <c r="BR1966" s="53"/>
      <c r="BS1966" s="53"/>
      <c r="BT1966" s="53"/>
      <c r="BU1966" s="53"/>
      <c r="BV1966" s="53"/>
      <c r="BW1966" s="53"/>
      <c r="BX1966" s="53"/>
      <c r="BY1966" s="53"/>
      <c r="BZ1966" s="53"/>
      <c r="CA1966" s="53"/>
      <c r="CB1966" s="53"/>
      <c r="CC1966" s="53"/>
      <c r="CD1966" s="53"/>
      <c r="CE1966" s="53"/>
      <c r="CF1966" s="53"/>
      <c r="CG1966" s="53"/>
      <c r="CH1966" s="461"/>
      <c r="CI1966" s="23" t="s">
        <v>836</v>
      </c>
      <c r="CK1966" s="22"/>
      <c r="CL1966" s="22"/>
      <c r="CM1966" s="22"/>
      <c r="CN1966" s="22"/>
      <c r="CO1966" s="22"/>
      <c r="CP1966" s="22"/>
    </row>
    <row r="1967" spans="1:94" ht="17.399999999999999" customHeight="1" thickBot="1" x14ac:dyDescent="0.35">
      <c r="A1967" s="507"/>
      <c r="B1967" s="50"/>
      <c r="C1967" s="50"/>
      <c r="D1967" s="461"/>
      <c r="E1967" s="50"/>
      <c r="F1967" s="51"/>
      <c r="G1967" s="484"/>
      <c r="H1967" s="53"/>
      <c r="I1967" s="54"/>
      <c r="J1967" s="53"/>
      <c r="K1967" s="53"/>
      <c r="L1967" s="53"/>
      <c r="M1967" s="53"/>
      <c r="N1967" s="360" t="s">
        <v>6702</v>
      </c>
      <c r="O1967" s="53"/>
      <c r="P1967" s="53"/>
      <c r="Q1967" s="53"/>
      <c r="R1967" s="408" t="str">
        <f>IF(COUNTIF(Q1968:Q2041,"?")&gt;=1,"?","")</f>
        <v/>
      </c>
      <c r="S1967" s="53"/>
      <c r="T1967" s="53"/>
      <c r="U1967" s="53"/>
      <c r="V1967" s="408" t="str">
        <f>IF(COUNTIF(U1968:U2041,"?")&gt;=1,"?","")</f>
        <v/>
      </c>
      <c r="W1967" s="53"/>
      <c r="X1967" s="53"/>
      <c r="Y1967" s="461"/>
      <c r="Z1967" s="53"/>
      <c r="AA1967" s="434" t="str">
        <f>N1967</f>
        <v xml:space="preserve">▬ folders ▼ J1979 ▼ ▬ </v>
      </c>
      <c r="AB1967" s="53"/>
      <c r="AC1967" s="56"/>
      <c r="AD1967" s="53"/>
      <c r="AE1967" s="53"/>
      <c r="AF1967" s="89" t="str">
        <f>IF(AG1967&gt;0,"ok","◄")</f>
        <v>◄</v>
      </c>
      <c r="AG1967" s="90"/>
      <c r="AH1967" s="89" t="str">
        <f>IF(AND(AI1967="",AJ1967&gt;0),"?",IF(AI1967="","◄",IF(AJ1967&gt;=1,"►","")))</f>
        <v>◄</v>
      </c>
      <c r="AI1967" s="91"/>
      <c r="AJ1967" s="92"/>
      <c r="AK1967" s="639"/>
      <c r="AL1967" s="639"/>
      <c r="AM1967" s="43"/>
      <c r="AN1967" s="568" t="str">
        <f>N1967</f>
        <v xml:space="preserve">▬ folders ▼ J1979 ▼ ▬ </v>
      </c>
      <c r="AO1967" s="569"/>
      <c r="AP1967" s="569"/>
      <c r="AQ1967" s="569"/>
      <c r="AR1967" s="569"/>
      <c r="AS1967" s="569"/>
      <c r="AT1967" s="569"/>
      <c r="AU1967" s="569"/>
      <c r="AV1967" s="569"/>
      <c r="AW1967" s="569"/>
      <c r="AX1967" s="569"/>
      <c r="AY1967" s="569"/>
      <c r="AZ1967" s="569"/>
      <c r="BA1967" s="569"/>
      <c r="BB1967" s="569"/>
      <c r="BC1967" s="569"/>
      <c r="BD1967" s="569"/>
      <c r="BE1967" s="569"/>
      <c r="BF1967" s="569"/>
      <c r="BG1967" s="569"/>
      <c r="BH1967" s="569"/>
      <c r="BI1967" s="568" t="str">
        <f>N1967</f>
        <v xml:space="preserve">▬ folders ▼ J1979 ▼ ▬ </v>
      </c>
      <c r="BJ1967" s="569"/>
      <c r="BK1967" s="569"/>
      <c r="BL1967" s="569"/>
      <c r="BM1967" s="569"/>
      <c r="BN1967" s="569"/>
      <c r="BO1967" s="569"/>
      <c r="BP1967" s="569"/>
      <c r="BQ1967" s="569"/>
      <c r="BR1967" s="569"/>
      <c r="BS1967" s="569"/>
      <c r="BT1967" s="569"/>
      <c r="BU1967" s="569"/>
      <c r="BV1967" s="569"/>
      <c r="BW1967" s="569"/>
      <c r="BX1967" s="569"/>
      <c r="BY1967" s="569"/>
      <c r="BZ1967" s="569"/>
      <c r="CA1967" s="569"/>
      <c r="CB1967" s="569"/>
      <c r="CC1967" s="569"/>
      <c r="CD1967" s="569"/>
      <c r="CE1967" s="569"/>
      <c r="CF1967" s="569"/>
      <c r="CG1967" s="569"/>
      <c r="CH1967" s="461"/>
      <c r="CI1967" s="23" t="s">
        <v>836</v>
      </c>
    </row>
    <row r="1968" spans="1:94" ht="16.8" customHeight="1" thickTop="1" thickBot="1" x14ac:dyDescent="0.35">
      <c r="A1968" s="505" t="str">
        <f>IF(COUNTIF(B1969:B1971,"x")&gt;0,"x","")</f>
        <v/>
      </c>
      <c r="B1968" s="57"/>
      <c r="C1968" s="510" t="str">
        <f>A1968</f>
        <v/>
      </c>
      <c r="D1968" s="66">
        <f>ROWS(D1969:D1971)-1</f>
        <v>2</v>
      </c>
      <c r="E1968" s="58" t="s">
        <v>4105</v>
      </c>
      <c r="F1968" s="59"/>
      <c r="G1968" s="301"/>
      <c r="H1968" s="6"/>
      <c r="I1968" s="18"/>
      <c r="J1968" s="18"/>
      <c r="K1968" s="18"/>
      <c r="L1968" s="18"/>
      <c r="M1968" s="18"/>
      <c r="N1968" s="46"/>
      <c r="O1968" s="60" t="s">
        <v>4106</v>
      </c>
      <c r="P1968" s="61" t="s">
        <v>7010</v>
      </c>
      <c r="Q1968" s="143"/>
      <c r="R1968" s="63" t="str">
        <f>IF(COUNTIF(Q1969:Q1971,"?")&gt;0,"?",IF(AND(S1968="◄",T1968="►"),"◄►",IF(S1968="◄","◄",IF(T1968="►","►",""))))</f>
        <v>◄</v>
      </c>
      <c r="S1968" s="64" t="str">
        <f>IF(SUM(S1969:S1971)+1=ROWS(S1969:S1971)-COUNTIF(S1969:S1971,"-"),"","◄")</f>
        <v>◄</v>
      </c>
      <c r="T1968" s="65" t="str">
        <f>IF(SUM(T1969:T1971)&gt;0,"►","")</f>
        <v/>
      </c>
      <c r="U1968" s="146"/>
      <c r="V1968" s="63" t="str">
        <f>IF(COUNTIF(U1969:U1971,"?")&gt;0,"?",IF(AND(W1968="◄",X1968="►"),"◄►",IF(W1968="◄","◄",IF(X1968="►","►",""))))</f>
        <v>◄</v>
      </c>
      <c r="W1968" s="64" t="str">
        <f>IF(SUM(W1969:W1971)+1=ROWS(W1969:W1971)-COUNTIF(W1969:W1971,"-"),"","◄")</f>
        <v>◄</v>
      </c>
      <c r="X1968" s="65" t="str">
        <f>IF(SUM(X1969:X1971)&gt;0,"►","")</f>
        <v/>
      </c>
      <c r="Y1968" s="66">
        <f>ROWS(Y1969:Y1971)-1</f>
        <v>2</v>
      </c>
      <c r="Z1968" s="67">
        <f>SUM(Z1969:Z1971)-Z1971</f>
        <v>0</v>
      </c>
      <c r="AA1968" s="68" t="s">
        <v>840</v>
      </c>
      <c r="AB1968" s="69"/>
      <c r="AC1968" s="67">
        <f>SUM(AC1969:AC1971)-AC1971</f>
        <v>0</v>
      </c>
      <c r="AD1968" s="68" t="s">
        <v>840</v>
      </c>
      <c r="AE1968" s="69"/>
      <c r="AF1968" s="70" t="str">
        <f>IF(AG1968="◄","◄",IF(AG1968="ok","►",""))</f>
        <v>◄</v>
      </c>
      <c r="AG1968" s="71" t="str">
        <f>IF(AG1969&gt;0,"OK","◄")</f>
        <v>◄</v>
      </c>
      <c r="AH1968" s="62" t="str">
        <f>IF(AND(AI1968="◄",AJ1968="►"),"◄?►",IF(AI1968="◄","◄",IF(AJ1968="►","►","")))</f>
        <v>◄</v>
      </c>
      <c r="AI1968" s="64" t="str">
        <f>IF(AI1969&gt;0,"","◄")</f>
        <v>◄</v>
      </c>
      <c r="AJ1968" s="65" t="str">
        <f>IF(SUM(AJ1969:AJ1970)&gt;0,"►","")</f>
        <v/>
      </c>
      <c r="AK1968" s="570">
        <f>G1969</f>
        <v>28856</v>
      </c>
      <c r="AL1968" s="572" t="str">
        <f>P1968</f>
        <v xml:space="preserve"> ▬ folder Nr. 1  /  79 ▬</v>
      </c>
      <c r="AM1968" s="43"/>
      <c r="AN1968" s="1" t="str">
        <f>IF(AO1968="","",IF(COUNTIF(AN1969,"ok"),"","◄"))</f>
        <v>◄</v>
      </c>
      <c r="AO1968" s="9" t="str">
        <f>IF(COUNTIF(AP1968:BR1968,"◄")&gt;0,"◄","")</f>
        <v>◄</v>
      </c>
      <c r="AP1968" s="250" t="str">
        <f>IF(AP1969="-","",IF(AP1969&gt;0,"","◄"))</f>
        <v>◄</v>
      </c>
      <c r="AQ1968" s="251"/>
      <c r="AR1968" s="517">
        <f>IF(ISNONTEXT(AR1969)=TRUE,"_",1)</f>
        <v>1</v>
      </c>
      <c r="AS1968" s="250" t="str">
        <f>IF(AS1969="-","",IF(AS1969&gt;0,"","◄"))</f>
        <v>◄</v>
      </c>
      <c r="AT1968" s="251"/>
      <c r="AU1968" s="517">
        <f>IF(ISNONTEXT(AU1969)=TRUE,"_",AR1968+1)</f>
        <v>2</v>
      </c>
      <c r="AV1968" s="250" t="str">
        <f>IF(AV1969="-","",IF(AV1969&gt;0,"","◄"))</f>
        <v>◄</v>
      </c>
      <c r="AW1968" s="251"/>
      <c r="AX1968" s="517">
        <f>IF(ISNONTEXT(AX1969)=TRUE,"_",AU1968+1)</f>
        <v>3</v>
      </c>
      <c r="AY1968" s="250" t="str">
        <f>IF(AY1969="-","",IF(AY1969&gt;0,"","◄"))</f>
        <v/>
      </c>
      <c r="AZ1968" s="251"/>
      <c r="BA1968" s="517" t="str">
        <f>IF(ISNONTEXT(BA1969)=TRUE,"_",AX1968+1)</f>
        <v>_</v>
      </c>
      <c r="BB1968" s="250" t="str">
        <f>IF(BB1969="-","",IF(BB1969&gt;0,"","◄"))</f>
        <v/>
      </c>
      <c r="BC1968" s="251"/>
      <c r="BD1968" s="517" t="str">
        <f>IF(ISNONTEXT(BD1969)=TRUE,"_",BA1968+1)</f>
        <v>_</v>
      </c>
      <c r="BE1968" s="250" t="str">
        <f>IF(BE1969="-","",IF(BE1969&gt;0,"","◄"))</f>
        <v/>
      </c>
      <c r="BF1968" s="251"/>
      <c r="BG1968" s="517" t="str">
        <f>IF(ISNONTEXT(BG1969)=TRUE,"_",BD1968+1)</f>
        <v>_</v>
      </c>
      <c r="BH1968" s="250" t="str">
        <f>IF(BH1969="-","",IF(BH1969&gt;0,"","◄"))</f>
        <v/>
      </c>
      <c r="BI1968" s="251"/>
      <c r="BJ1968" s="517" t="str">
        <f>IF(ISNONTEXT(BJ1969)=TRUE,"_",BG1968+1)</f>
        <v>_</v>
      </c>
      <c r="BK1968" s="563" t="str">
        <f>IF(BK1969="-","",IF(BK1969&gt;0,"","◄"))</f>
        <v/>
      </c>
      <c r="BL1968" s="564"/>
      <c r="BM1968" s="517" t="str">
        <f>IF(ISNONTEXT(BM1969)=TRUE,"_",BJ1968+1)</f>
        <v>_</v>
      </c>
      <c r="BN1968" s="563" t="str">
        <f>IF(BN1969="-","",IF(BN1969&gt;0,"","◄"))</f>
        <v/>
      </c>
      <c r="BO1968" s="564"/>
      <c r="BP1968" s="517" t="str">
        <f>IF(ISNONTEXT(BP1969)=TRUE,"_",BM1968+1)</f>
        <v>_</v>
      </c>
      <c r="BQ1968" s="563" t="str">
        <f>IF(BQ1969="-","",IF(BQ1969&gt;0,"","◄"))</f>
        <v/>
      </c>
      <c r="BR1968" s="564"/>
      <c r="BS1968" s="517" t="str">
        <f>IF(ISNONTEXT(BS1969)=TRUE,"_",BP1968+1)</f>
        <v>_</v>
      </c>
      <c r="BT1968" s="563" t="str">
        <f>IF(BT1969="-","",IF(BT1969&gt;0,"","◄"))</f>
        <v>◄</v>
      </c>
      <c r="BU1968" s="564"/>
      <c r="BV1968" s="517" t="str">
        <f>IF(ISNONTEXT(BV1969)=TRUE,"_",1)</f>
        <v>_</v>
      </c>
      <c r="BW1968" s="563" t="str">
        <f>IF(BW1969="-","",IF(BW1969&gt;0,"","◄"))</f>
        <v>◄</v>
      </c>
      <c r="BX1968" s="564"/>
      <c r="BY1968" s="517" t="str">
        <f>IF(ISNONTEXT(BY1969)=TRUE,"_",BV1968+1)</f>
        <v>_</v>
      </c>
      <c r="BZ1968" s="26"/>
      <c r="CA1968" s="24"/>
      <c r="CB1968" s="25" t="str">
        <f>IF(CB1969&gt;0,"►","")</f>
        <v/>
      </c>
      <c r="CC1968" s="25" t="str">
        <f>IF(CC1969&gt;0,"►","")</f>
        <v/>
      </c>
      <c r="CD1968" s="517" t="str">
        <f>IF(ISNONTEXT(CD1969)=TRUE,"_",1)</f>
        <v>_</v>
      </c>
      <c r="CE1968" s="25" t="str">
        <f>IF(CE1969&gt;0,"►","")</f>
        <v/>
      </c>
      <c r="CF1968" s="25" t="str">
        <f>IF(CF1969&gt;0,"►","")</f>
        <v/>
      </c>
      <c r="CG1968" s="517" t="str">
        <f>IF(ISNONTEXT(CG1969)=TRUE,"_",CD1968+1)</f>
        <v>_</v>
      </c>
      <c r="CH1968" s="66">
        <f>ROWS(CH1969:CH1971)-1</f>
        <v>2</v>
      </c>
      <c r="CI1968" s="23" t="s">
        <v>836</v>
      </c>
    </row>
    <row r="1969" spans="1:87" ht="15" thickBot="1" x14ac:dyDescent="0.35">
      <c r="A1969" s="503"/>
      <c r="B1969" s="49"/>
      <c r="C1969" s="156">
        <f>B1969</f>
        <v>0</v>
      </c>
      <c r="D1969" s="457"/>
      <c r="E1969" s="73"/>
      <c r="F1969" s="74" t="s">
        <v>4107</v>
      </c>
      <c r="G1969" s="300">
        <v>28856</v>
      </c>
      <c r="H1969" s="76">
        <v>8</v>
      </c>
      <c r="I1969" s="122" t="s">
        <v>864</v>
      </c>
      <c r="J1969" s="100">
        <v>3</v>
      </c>
      <c r="K1969" s="79"/>
      <c r="L1969" s="79"/>
      <c r="M1969" s="79"/>
      <c r="N1969" s="80" t="s">
        <v>4108</v>
      </c>
      <c r="O1969" s="81"/>
      <c r="P1969" s="82"/>
      <c r="Q1969" s="83" t="str">
        <f>IF(R1969="?","?","")</f>
        <v/>
      </c>
      <c r="R1969" s="83" t="str">
        <f>IF(AND(S1969="",T1969&gt;0),"?",IF(S1969="","◄",IF(T1969&gt;=1,"►","")))</f>
        <v>◄</v>
      </c>
      <c r="S1969" s="84"/>
      <c r="T1969" s="85"/>
      <c r="U1969" s="83" t="str">
        <f>IF(V1969="?","?","")</f>
        <v/>
      </c>
      <c r="V1969" s="83" t="str">
        <f>IF(AND(W1969="",X1969&gt;0),"?",IF(W1969="","◄",IF(X1969&gt;=1,"►","")))</f>
        <v>◄</v>
      </c>
      <c r="W1969" s="86"/>
      <c r="X1969" s="85"/>
      <c r="Y1969" s="457"/>
      <c r="Z1969" s="87"/>
      <c r="AA1969" s="521">
        <f>(S1969*Z1969)</f>
        <v>0</v>
      </c>
      <c r="AB1969" s="520">
        <f>(T1969*AA1969)</f>
        <v>0</v>
      </c>
      <c r="AC1969" s="88"/>
      <c r="AD1969" s="519">
        <f>(W1969*AC1969)</f>
        <v>0</v>
      </c>
      <c r="AE1969" s="522">
        <f>(X1969*AD1969)</f>
        <v>0</v>
      </c>
      <c r="AF1969" s="89" t="str">
        <f>IF(AG1969&gt;0,"ok","◄")</f>
        <v>◄</v>
      </c>
      <c r="AG1969" s="90"/>
      <c r="AH1969" s="89" t="str">
        <f>IF(AND(AI1969="",AJ1969&gt;0),"?",IF(AI1969="","◄",IF(AJ1969&gt;=1,"►","")))</f>
        <v>◄</v>
      </c>
      <c r="AI1969" s="91"/>
      <c r="AJ1969" s="92"/>
      <c r="AK1969" s="586"/>
      <c r="AL1969" s="587"/>
      <c r="AM1969" s="43"/>
      <c r="AN1969" s="3" t="s">
        <v>3</v>
      </c>
      <c r="AO1969" s="12" t="s">
        <v>1</v>
      </c>
      <c r="AP1969" s="13"/>
      <c r="AQ1969" s="14"/>
      <c r="AR1969" s="15" t="s">
        <v>7</v>
      </c>
      <c r="AS1969" s="13"/>
      <c r="AT1969" s="14"/>
      <c r="AU1969" s="15" t="s">
        <v>4</v>
      </c>
      <c r="AV1969" s="13"/>
      <c r="AW1969" s="14"/>
      <c r="AX1969" s="15" t="s">
        <v>13</v>
      </c>
      <c r="AY1969" s="516" t="s">
        <v>6</v>
      </c>
      <c r="AZ1969" s="516" t="s">
        <v>6</v>
      </c>
      <c r="BA1969" s="516"/>
      <c r="BB1969" s="516" t="s">
        <v>6</v>
      </c>
      <c r="BC1969" s="516" t="s">
        <v>6</v>
      </c>
      <c r="BD1969" s="516"/>
      <c r="BE1969" s="516" t="s">
        <v>6</v>
      </c>
      <c r="BF1969" s="516" t="s">
        <v>6</v>
      </c>
      <c r="BG1969" s="516"/>
      <c r="BH1969" s="516" t="s">
        <v>6</v>
      </c>
      <c r="BI1969" s="516" t="s">
        <v>6</v>
      </c>
      <c r="BJ1969" s="516"/>
      <c r="BK1969" s="516" t="s">
        <v>6</v>
      </c>
      <c r="BL1969" s="516" t="s">
        <v>6</v>
      </c>
      <c r="BM1969" s="516"/>
      <c r="BN1969" s="516" t="s">
        <v>6</v>
      </c>
      <c r="BO1969" s="516" t="s">
        <v>6</v>
      </c>
      <c r="BP1969" s="516"/>
      <c r="BQ1969" s="516" t="s">
        <v>6</v>
      </c>
      <c r="BR1969" s="516" t="s">
        <v>6</v>
      </c>
      <c r="BS1969" s="516"/>
      <c r="BT1969" s="32"/>
      <c r="BU1969" s="33"/>
      <c r="BV1969" s="34"/>
      <c r="BW1969" s="32"/>
      <c r="BX1969" s="33"/>
      <c r="BY1969" s="34"/>
      <c r="BZ1969" s="35"/>
      <c r="CA1969" s="24"/>
      <c r="CB1969" s="36"/>
      <c r="CC1969" s="33"/>
      <c r="CD1969" s="37"/>
      <c r="CE1969" s="36"/>
      <c r="CF1969" s="38"/>
      <c r="CG1969" s="39"/>
      <c r="CH1969" s="457"/>
      <c r="CI1969" s="23" t="s">
        <v>836</v>
      </c>
    </row>
    <row r="1970" spans="1:87" ht="15.6" thickTop="1" thickBot="1" x14ac:dyDescent="0.35">
      <c r="A1970" s="503"/>
      <c r="B1970" s="49"/>
      <c r="C1970" s="156">
        <f>B1970</f>
        <v>0</v>
      </c>
      <c r="D1970" s="457"/>
      <c r="E1970" s="73"/>
      <c r="F1970" s="93">
        <v>1922</v>
      </c>
      <c r="G1970" s="302">
        <v>28856</v>
      </c>
      <c r="H1970" s="76">
        <v>16</v>
      </c>
      <c r="I1970" s="122" t="s">
        <v>864</v>
      </c>
      <c r="J1970" s="100">
        <v>8</v>
      </c>
      <c r="K1970" s="79"/>
      <c r="L1970" s="79"/>
      <c r="M1970" s="79"/>
      <c r="N1970" s="80" t="s">
        <v>4109</v>
      </c>
      <c r="O1970" s="81"/>
      <c r="P1970" s="82"/>
      <c r="Q1970" s="83" t="str">
        <f>IF(R1970="?","?","")</f>
        <v/>
      </c>
      <c r="R1970" s="83" t="str">
        <f>IF(AND(S1970="",T1970&gt;0),"?",IF(S1970="","◄",IF(T1970&gt;=1,"►","")))</f>
        <v>◄</v>
      </c>
      <c r="S1970" s="84"/>
      <c r="T1970" s="85"/>
      <c r="U1970" s="83" t="str">
        <f>IF(V1970="?","?","")</f>
        <v/>
      </c>
      <c r="V1970" s="83" t="str">
        <f>IF(AND(W1970="",X1970&gt;0),"?",IF(W1970="","◄",IF(X1970&gt;=1,"►","")))</f>
        <v>◄</v>
      </c>
      <c r="W1970" s="86"/>
      <c r="X1970" s="85"/>
      <c r="Y1970" s="457"/>
      <c r="Z1970" s="87"/>
      <c r="AA1970" s="521">
        <f>(S1970*Z1970)</f>
        <v>0</v>
      </c>
      <c r="AB1970" s="520">
        <f>(T1970*AA1970)</f>
        <v>0</v>
      </c>
      <c r="AC1970" s="88"/>
      <c r="AD1970" s="519">
        <f>(W1970*AC1970)</f>
        <v>0</v>
      </c>
      <c r="AE1970" s="522">
        <f>(X1970*AD1970)</f>
        <v>0</v>
      </c>
      <c r="AF1970" s="44"/>
      <c r="AG1970" s="45"/>
      <c r="AH1970" s="44"/>
      <c r="AI1970" s="45"/>
      <c r="AJ1970" s="45"/>
      <c r="AK1970" s="45"/>
      <c r="AL1970" s="45"/>
      <c r="AM1970" s="43"/>
      <c r="AN1970" s="27" t="s">
        <v>6</v>
      </c>
      <c r="AO1970" s="27" t="s">
        <v>6</v>
      </c>
      <c r="AP1970" s="516"/>
      <c r="AQ1970" s="516"/>
      <c r="AR1970" s="516"/>
      <c r="AS1970" s="516" t="s">
        <v>6</v>
      </c>
      <c r="AT1970" s="516" t="s">
        <v>6</v>
      </c>
      <c r="AU1970" s="516"/>
      <c r="AV1970" s="516" t="s">
        <v>6</v>
      </c>
      <c r="AW1970" s="516" t="s">
        <v>6</v>
      </c>
      <c r="AX1970" s="516"/>
      <c r="AY1970" s="516" t="s">
        <v>6</v>
      </c>
      <c r="AZ1970" s="516" t="s">
        <v>6</v>
      </c>
      <c r="BA1970" s="516"/>
      <c r="BB1970" s="516" t="s">
        <v>6</v>
      </c>
      <c r="BC1970" s="516" t="s">
        <v>6</v>
      </c>
      <c r="BD1970" s="516"/>
      <c r="BE1970" s="516" t="s">
        <v>6</v>
      </c>
      <c r="BF1970" s="516" t="s">
        <v>6</v>
      </c>
      <c r="BG1970" s="516"/>
      <c r="BH1970" s="516" t="s">
        <v>6</v>
      </c>
      <c r="BI1970" s="516" t="s">
        <v>6</v>
      </c>
      <c r="BJ1970" s="516"/>
      <c r="BK1970" s="516" t="s">
        <v>6</v>
      </c>
      <c r="BL1970" s="516" t="s">
        <v>6</v>
      </c>
      <c r="BM1970" s="516"/>
      <c r="BN1970" s="516" t="s">
        <v>6</v>
      </c>
      <c r="BO1970" s="516" t="s">
        <v>6</v>
      </c>
      <c r="BP1970" s="516"/>
      <c r="BQ1970" s="516" t="s">
        <v>6</v>
      </c>
      <c r="BR1970" s="516" t="s">
        <v>6</v>
      </c>
      <c r="BS1970" s="516"/>
      <c r="BT1970" s="516"/>
      <c r="BU1970" s="516"/>
      <c r="BV1970" s="516"/>
      <c r="BW1970" s="516"/>
      <c r="BX1970" s="516"/>
      <c r="BY1970" s="516"/>
      <c r="BZ1970" s="28"/>
      <c r="CA1970" s="24"/>
      <c r="CB1970" s="29"/>
      <c r="CC1970" s="29"/>
      <c r="CD1970" s="30"/>
      <c r="CE1970" s="29"/>
      <c r="CF1970" s="29"/>
      <c r="CG1970" s="31"/>
      <c r="CH1970" s="457"/>
      <c r="CI1970" s="23" t="s">
        <v>836</v>
      </c>
    </row>
    <row r="1971" spans="1:87" ht="16.8" thickTop="1" thickBot="1" x14ac:dyDescent="0.35">
      <c r="A1971" s="505" t="str">
        <f>IF(COUNTIF(B1972:B1974,"x")&gt;0,"x","")</f>
        <v/>
      </c>
      <c r="B1971" s="57"/>
      <c r="C1971" s="510" t="str">
        <f>A1971</f>
        <v/>
      </c>
      <c r="D1971" s="66">
        <f>ROWS(D1972:D1974)-1</f>
        <v>2</v>
      </c>
      <c r="E1971" s="58" t="s">
        <v>4110</v>
      </c>
      <c r="F1971" s="59"/>
      <c r="G1971" s="301"/>
      <c r="H1971" s="6"/>
      <c r="I1971" s="18"/>
      <c r="J1971" s="18"/>
      <c r="K1971" s="18"/>
      <c r="L1971" s="18"/>
      <c r="M1971" s="18"/>
      <c r="N1971" s="46"/>
      <c r="O1971" s="60" t="s">
        <v>4111</v>
      </c>
      <c r="P1971" s="61" t="s">
        <v>7011</v>
      </c>
      <c r="Q1971" s="143"/>
      <c r="R1971" s="63" t="str">
        <f>IF(COUNTIF(Q1972:Q1974,"?")&gt;0,"?",IF(AND(S1971="◄",T1971="►"),"◄►",IF(S1971="◄","◄",IF(T1971="►","►",""))))</f>
        <v>◄</v>
      </c>
      <c r="S1971" s="64" t="str">
        <f>IF(SUM(S1972:S1974)+1=ROWS(S1972:S1974)-COUNTIF(S1972:S1974,"-"),"","◄")</f>
        <v>◄</v>
      </c>
      <c r="T1971" s="65" t="str">
        <f>IF(SUM(T1972:T1974)&gt;0,"►","")</f>
        <v/>
      </c>
      <c r="U1971" s="146"/>
      <c r="V1971" s="63" t="str">
        <f>IF(COUNTIF(U1972:U1974,"?")&gt;0,"?",IF(AND(W1971="◄",X1971="►"),"◄►",IF(W1971="◄","◄",IF(X1971="►","►",""))))</f>
        <v>◄</v>
      </c>
      <c r="W1971" s="64" t="str">
        <f>IF(SUM(W1972:W1974)+1=ROWS(W1972:W1974)-COUNTIF(W1972:W1974,"-"),"","◄")</f>
        <v>◄</v>
      </c>
      <c r="X1971" s="65" t="str">
        <f>IF(SUM(X1972:X1974)&gt;0,"►","")</f>
        <v/>
      </c>
      <c r="Y1971" s="66">
        <f>ROWS(Y1972:Y1974)-1</f>
        <v>2</v>
      </c>
      <c r="Z1971" s="67">
        <f>SUM(Z1972:Z1974)-Z1974</f>
        <v>0</v>
      </c>
      <c r="AA1971" s="68" t="s">
        <v>840</v>
      </c>
      <c r="AB1971" s="69"/>
      <c r="AC1971" s="67">
        <f>SUM(AC1972:AC1974)-AC1974</f>
        <v>0</v>
      </c>
      <c r="AD1971" s="68" t="s">
        <v>840</v>
      </c>
      <c r="AE1971" s="69"/>
      <c r="AF1971" s="70" t="str">
        <f>IF(AG1971="◄","◄",IF(AG1971="ok","►",""))</f>
        <v>◄</v>
      </c>
      <c r="AG1971" s="71" t="str">
        <f>IF(AG1972&gt;0,"OK","◄")</f>
        <v>◄</v>
      </c>
      <c r="AH1971" s="62" t="str">
        <f>IF(AND(AI1971="◄",AJ1971="►"),"◄?►",IF(AI1971="◄","◄",IF(AJ1971="►","►","")))</f>
        <v>◄</v>
      </c>
      <c r="AI1971" s="64" t="str">
        <f>IF(AI1972&gt;0,"","◄")</f>
        <v>◄</v>
      </c>
      <c r="AJ1971" s="65" t="str">
        <f>IF(SUM(AJ1972:AJ1973)&gt;0,"►","")</f>
        <v/>
      </c>
      <c r="AK1971" s="570" t="str">
        <f>G1972</f>
        <v>1979</v>
      </c>
      <c r="AL1971" s="572" t="str">
        <f>P1971</f>
        <v xml:space="preserve"> ▬ folder Nr. 2  /  79 ▬</v>
      </c>
      <c r="AM1971" s="43"/>
      <c r="AN1971" s="1" t="str">
        <f>IF(AO1971="","",IF(COUNTIF(AN1972,"ok"),"","◄"))</f>
        <v>◄</v>
      </c>
      <c r="AO1971" s="9" t="str">
        <f>IF(COUNTIF(AP1971:BR1971,"◄")&gt;0,"◄","")</f>
        <v>◄</v>
      </c>
      <c r="AP1971" s="250" t="str">
        <f>IF(AP1972="-","",IF(AP1972&gt;0,"","◄"))</f>
        <v>◄</v>
      </c>
      <c r="AQ1971" s="251"/>
      <c r="AR1971" s="517">
        <f>IF(ISNONTEXT(AR1972)=TRUE,"_",1)</f>
        <v>1</v>
      </c>
      <c r="AS1971" s="250" t="str">
        <f>IF(AS1972="-","",IF(AS1972&gt;0,"","◄"))</f>
        <v>◄</v>
      </c>
      <c r="AT1971" s="251"/>
      <c r="AU1971" s="517">
        <f>IF(ISNONTEXT(AU1972)=TRUE,"_",AR1971+1)</f>
        <v>2</v>
      </c>
      <c r="AV1971" s="250" t="str">
        <f>IF(AV1972="-","",IF(AV1972&gt;0,"","◄"))</f>
        <v>◄</v>
      </c>
      <c r="AW1971" s="251"/>
      <c r="AX1971" s="517">
        <f>IF(ISNONTEXT(AX1972)=TRUE,"_",AU1971+1)</f>
        <v>3</v>
      </c>
      <c r="AY1971" s="250" t="str">
        <f>IF(AY1972="-","",IF(AY1972&gt;0,"","◄"))</f>
        <v>◄</v>
      </c>
      <c r="AZ1971" s="251"/>
      <c r="BA1971" s="517">
        <f>IF(ISNONTEXT(BA1972)=TRUE,"_",AX1971+1)</f>
        <v>4</v>
      </c>
      <c r="BB1971" s="250" t="str">
        <f>IF(BB1972="-","",IF(BB1972&gt;0,"","◄"))</f>
        <v>◄</v>
      </c>
      <c r="BC1971" s="251"/>
      <c r="BD1971" s="517">
        <f>IF(ISNONTEXT(BD1972)=TRUE,"_",BA1971+1)</f>
        <v>5</v>
      </c>
      <c r="BE1971" s="250" t="str">
        <f>IF(BE1972="-","",IF(BE1972&gt;0,"","◄"))</f>
        <v/>
      </c>
      <c r="BF1971" s="251"/>
      <c r="BG1971" s="517" t="str">
        <f>IF(ISNONTEXT(BG1972)=TRUE,"_",BD1971+1)</f>
        <v>_</v>
      </c>
      <c r="BH1971" s="250" t="str">
        <f>IF(BH1972="-","",IF(BH1972&gt;0,"","◄"))</f>
        <v/>
      </c>
      <c r="BI1971" s="251"/>
      <c r="BJ1971" s="517" t="str">
        <f>IF(ISNONTEXT(BJ1972)=TRUE,"_",BG1971+1)</f>
        <v>_</v>
      </c>
      <c r="BK1971" s="563" t="str">
        <f>IF(BK1972="-","",IF(BK1972&gt;0,"","◄"))</f>
        <v/>
      </c>
      <c r="BL1971" s="564"/>
      <c r="BM1971" s="517" t="str">
        <f>IF(ISNONTEXT(BM1972)=TRUE,"_",BJ1971+1)</f>
        <v>_</v>
      </c>
      <c r="BN1971" s="563" t="str">
        <f>IF(BN1972="-","",IF(BN1972&gt;0,"","◄"))</f>
        <v/>
      </c>
      <c r="BO1971" s="564"/>
      <c r="BP1971" s="517" t="str">
        <f>IF(ISNONTEXT(BP1972)=TRUE,"_",BM1971+1)</f>
        <v>_</v>
      </c>
      <c r="BQ1971" s="563" t="str">
        <f>IF(BQ1972="-","",IF(BQ1972&gt;0,"","◄"))</f>
        <v/>
      </c>
      <c r="BR1971" s="564"/>
      <c r="BS1971" s="517" t="str">
        <f>IF(ISNONTEXT(BS1972)=TRUE,"_",BP1971+1)</f>
        <v>_</v>
      </c>
      <c r="BT1971" s="563" t="str">
        <f>IF(BT1972="-","",IF(BT1972&gt;0,"","◄"))</f>
        <v>◄</v>
      </c>
      <c r="BU1971" s="564"/>
      <c r="BV1971" s="517" t="str">
        <f>IF(ISNONTEXT(BV1972)=TRUE,"_",1)</f>
        <v>_</v>
      </c>
      <c r="BW1971" s="563" t="str">
        <f>IF(BW1972="-","",IF(BW1972&gt;0,"","◄"))</f>
        <v>◄</v>
      </c>
      <c r="BX1971" s="564"/>
      <c r="BY1971" s="517" t="str">
        <f>IF(ISNONTEXT(BY1972)=TRUE,"_",BV1971+1)</f>
        <v>_</v>
      </c>
      <c r="BZ1971" s="26"/>
      <c r="CA1971" s="24"/>
      <c r="CB1971" s="25" t="str">
        <f>IF(CB1972&gt;0,"►","")</f>
        <v/>
      </c>
      <c r="CC1971" s="25" t="str">
        <f>IF(CC1972&gt;0,"►","")</f>
        <v/>
      </c>
      <c r="CD1971" s="517" t="str">
        <f>IF(ISNONTEXT(CD1972)=TRUE,"_",1)</f>
        <v>_</v>
      </c>
      <c r="CE1971" s="25" t="str">
        <f>IF(CE1972&gt;0,"►","")</f>
        <v/>
      </c>
      <c r="CF1971" s="25" t="str">
        <f>IF(CF1972&gt;0,"►","")</f>
        <v/>
      </c>
      <c r="CG1971" s="517" t="str">
        <f>IF(ISNONTEXT(CG1972)=TRUE,"_",CD1971+1)</f>
        <v>_</v>
      </c>
      <c r="CH1971" s="66">
        <f>ROWS(CH1972:CH1974)-1</f>
        <v>2</v>
      </c>
      <c r="CI1971" s="23" t="s">
        <v>836</v>
      </c>
    </row>
    <row r="1972" spans="1:87" ht="15" thickBot="1" x14ac:dyDescent="0.35">
      <c r="A1972" s="503"/>
      <c r="B1972" s="49"/>
      <c r="C1972" s="156">
        <f>B1972</f>
        <v>0</v>
      </c>
      <c r="D1972" s="457"/>
      <c r="E1972" s="73"/>
      <c r="F1972" s="74" t="s">
        <v>4112</v>
      </c>
      <c r="G1972" s="300" t="s">
        <v>4113</v>
      </c>
      <c r="H1972" s="76">
        <v>4.5</v>
      </c>
      <c r="I1972" s="122" t="s">
        <v>864</v>
      </c>
      <c r="J1972" s="100">
        <v>5</v>
      </c>
      <c r="K1972" s="79"/>
      <c r="L1972" s="79"/>
      <c r="M1972" s="79"/>
      <c r="N1972" s="80" t="s">
        <v>4114</v>
      </c>
      <c r="O1972" s="81"/>
      <c r="P1972" s="197" t="s">
        <v>4115</v>
      </c>
      <c r="Q1972" s="83" t="str">
        <f>IF(R1972="?","?","")</f>
        <v/>
      </c>
      <c r="R1972" s="83" t="str">
        <f>IF(AND(S1972="",T1972&gt;0),"?",IF(S1972="","◄",IF(T1972&gt;=1,"►","")))</f>
        <v>◄</v>
      </c>
      <c r="S1972" s="84"/>
      <c r="T1972" s="85"/>
      <c r="U1972" s="83" t="str">
        <f>IF(V1972="?","?","")</f>
        <v/>
      </c>
      <c r="V1972" s="83" t="str">
        <f>IF(AND(W1972="",X1972&gt;0),"?",IF(W1972="","◄",IF(X1972&gt;=1,"►","")))</f>
        <v>◄</v>
      </c>
      <c r="W1972" s="86"/>
      <c r="X1972" s="85"/>
      <c r="Y1972" s="457"/>
      <c r="Z1972" s="87"/>
      <c r="AA1972" s="521">
        <f>(S1972*Z1972)</f>
        <v>0</v>
      </c>
      <c r="AB1972" s="520">
        <f>(T1972*AA1972)</f>
        <v>0</v>
      </c>
      <c r="AC1972" s="88"/>
      <c r="AD1972" s="519">
        <f>(W1972*AC1972)</f>
        <v>0</v>
      </c>
      <c r="AE1972" s="522">
        <f>(X1972*AD1972)</f>
        <v>0</v>
      </c>
      <c r="AF1972" s="89" t="str">
        <f>IF(AG1972&gt;0,"ok","◄")</f>
        <v>◄</v>
      </c>
      <c r="AG1972" s="90"/>
      <c r="AH1972" s="89" t="str">
        <f>IF(AND(AI1972="",AJ1972&gt;0),"?",IF(AI1972="","◄",IF(AJ1972&gt;=1,"►","")))</f>
        <v>◄</v>
      </c>
      <c r="AI1972" s="91"/>
      <c r="AJ1972" s="92"/>
      <c r="AK1972" s="586"/>
      <c r="AL1972" s="587"/>
      <c r="AM1972" s="43"/>
      <c r="AN1972" s="3" t="s">
        <v>3</v>
      </c>
      <c r="AO1972" s="12" t="s">
        <v>1</v>
      </c>
      <c r="AP1972" s="13"/>
      <c r="AQ1972" s="14"/>
      <c r="AR1972" s="15" t="s">
        <v>8</v>
      </c>
      <c r="AS1972" s="13"/>
      <c r="AT1972" s="14"/>
      <c r="AU1972" s="15" t="s">
        <v>4</v>
      </c>
      <c r="AV1972" s="13"/>
      <c r="AW1972" s="14"/>
      <c r="AX1972" s="15" t="s">
        <v>173</v>
      </c>
      <c r="AY1972" s="13"/>
      <c r="AZ1972" s="14"/>
      <c r="BA1972" s="15" t="s">
        <v>13</v>
      </c>
      <c r="BB1972" s="13"/>
      <c r="BC1972" s="14"/>
      <c r="BD1972" s="15" t="s">
        <v>418</v>
      </c>
      <c r="BE1972" s="516" t="s">
        <v>6</v>
      </c>
      <c r="BF1972" s="516" t="s">
        <v>6</v>
      </c>
      <c r="BG1972" s="516"/>
      <c r="BH1972" s="516" t="s">
        <v>6</v>
      </c>
      <c r="BI1972" s="516" t="s">
        <v>6</v>
      </c>
      <c r="BJ1972" s="516"/>
      <c r="BK1972" s="516" t="s">
        <v>6</v>
      </c>
      <c r="BL1972" s="516" t="s">
        <v>6</v>
      </c>
      <c r="BM1972" s="516"/>
      <c r="BN1972" s="516" t="s">
        <v>6</v>
      </c>
      <c r="BO1972" s="516" t="s">
        <v>6</v>
      </c>
      <c r="BP1972" s="516"/>
      <c r="BQ1972" s="516" t="s">
        <v>6</v>
      </c>
      <c r="BR1972" s="516" t="s">
        <v>6</v>
      </c>
      <c r="BS1972" s="516"/>
      <c r="BT1972" s="32"/>
      <c r="BU1972" s="33"/>
      <c r="BV1972" s="34"/>
      <c r="BW1972" s="32"/>
      <c r="BX1972" s="33"/>
      <c r="BY1972" s="34"/>
      <c r="BZ1972" s="35"/>
      <c r="CA1972" s="24"/>
      <c r="CB1972" s="36"/>
      <c r="CC1972" s="33"/>
      <c r="CD1972" s="37"/>
      <c r="CE1972" s="36"/>
      <c r="CF1972" s="38"/>
      <c r="CG1972" s="39"/>
      <c r="CH1972" s="457"/>
      <c r="CI1972" s="23" t="s">
        <v>836</v>
      </c>
    </row>
    <row r="1973" spans="1:87" ht="15.6" thickTop="1" thickBot="1" x14ac:dyDescent="0.35">
      <c r="A1973" s="503"/>
      <c r="B1973" s="49"/>
      <c r="C1973" s="156">
        <f>B1973</f>
        <v>0</v>
      </c>
      <c r="D1973" s="457"/>
      <c r="E1973" s="73"/>
      <c r="F1973" s="107" t="s">
        <v>4116</v>
      </c>
      <c r="G1973" s="302" t="s">
        <v>4113</v>
      </c>
      <c r="H1973" s="76">
        <v>4.5</v>
      </c>
      <c r="I1973" s="122" t="s">
        <v>864</v>
      </c>
      <c r="J1973" s="100">
        <v>5</v>
      </c>
      <c r="K1973" s="79"/>
      <c r="L1973" s="79"/>
      <c r="M1973" s="79"/>
      <c r="N1973" s="80" t="s">
        <v>4114</v>
      </c>
      <c r="O1973" s="81"/>
      <c r="P1973" s="197" t="s">
        <v>3037</v>
      </c>
      <c r="Q1973" s="83" t="str">
        <f>IF(R1973="?","?","")</f>
        <v/>
      </c>
      <c r="R1973" s="83" t="str">
        <f>IF(AND(S1973="",T1973&gt;0),"?",IF(S1973="","◄",IF(T1973&gt;=1,"►","")))</f>
        <v>◄</v>
      </c>
      <c r="S1973" s="84"/>
      <c r="T1973" s="85"/>
      <c r="U1973" s="83" t="str">
        <f>IF(V1973="?","?","")</f>
        <v/>
      </c>
      <c r="V1973" s="83" t="str">
        <f>IF(AND(W1973="",X1973&gt;0),"?",IF(W1973="","◄",IF(X1973&gt;=1,"►","")))</f>
        <v>◄</v>
      </c>
      <c r="W1973" s="86"/>
      <c r="X1973" s="85"/>
      <c r="Y1973" s="457"/>
      <c r="Z1973" s="87"/>
      <c r="AA1973" s="521">
        <f>(S1973*Z1973)</f>
        <v>0</v>
      </c>
      <c r="AB1973" s="520">
        <f>(T1973*AA1973)</f>
        <v>0</v>
      </c>
      <c r="AC1973" s="88"/>
      <c r="AD1973" s="519">
        <f>(W1973*AC1973)</f>
        <v>0</v>
      </c>
      <c r="AE1973" s="522">
        <f>(X1973*AD1973)</f>
        <v>0</v>
      </c>
      <c r="AF1973" s="44"/>
      <c r="AG1973" s="45"/>
      <c r="AH1973" s="44"/>
      <c r="AI1973" s="45"/>
      <c r="AJ1973" s="45"/>
      <c r="AK1973" s="45"/>
      <c r="AL1973" s="45"/>
      <c r="AM1973" s="43"/>
      <c r="AN1973" s="27" t="s">
        <v>6</v>
      </c>
      <c r="AO1973" s="27" t="s">
        <v>6</v>
      </c>
      <c r="AP1973" s="516"/>
      <c r="AQ1973" s="516"/>
      <c r="AR1973" s="516"/>
      <c r="AS1973" s="516" t="s">
        <v>6</v>
      </c>
      <c r="AT1973" s="516" t="s">
        <v>6</v>
      </c>
      <c r="AU1973" s="516"/>
      <c r="AV1973" s="516" t="s">
        <v>6</v>
      </c>
      <c r="AW1973" s="516" t="s">
        <v>6</v>
      </c>
      <c r="AX1973" s="516"/>
      <c r="AY1973" s="516" t="s">
        <v>6</v>
      </c>
      <c r="AZ1973" s="516" t="s">
        <v>6</v>
      </c>
      <c r="BA1973" s="516"/>
      <c r="BB1973" s="516" t="s">
        <v>6</v>
      </c>
      <c r="BC1973" s="516" t="s">
        <v>6</v>
      </c>
      <c r="BD1973" s="516"/>
      <c r="BE1973" s="516" t="s">
        <v>6</v>
      </c>
      <c r="BF1973" s="516" t="s">
        <v>6</v>
      </c>
      <c r="BG1973" s="516"/>
      <c r="BH1973" s="516" t="s">
        <v>6</v>
      </c>
      <c r="BI1973" s="516" t="s">
        <v>6</v>
      </c>
      <c r="BJ1973" s="516"/>
      <c r="BK1973" s="516" t="s">
        <v>6</v>
      </c>
      <c r="BL1973" s="516" t="s">
        <v>6</v>
      </c>
      <c r="BM1973" s="516"/>
      <c r="BN1973" s="516" t="s">
        <v>6</v>
      </c>
      <c r="BO1973" s="516" t="s">
        <v>6</v>
      </c>
      <c r="BP1973" s="516"/>
      <c r="BQ1973" s="516" t="s">
        <v>6</v>
      </c>
      <c r="BR1973" s="516" t="s">
        <v>6</v>
      </c>
      <c r="BS1973" s="516"/>
      <c r="BT1973" s="516"/>
      <c r="BU1973" s="516"/>
      <c r="BV1973" s="516"/>
      <c r="BW1973" s="516"/>
      <c r="BX1973" s="516"/>
      <c r="BY1973" s="516"/>
      <c r="BZ1973" s="28"/>
      <c r="CA1973" s="24"/>
      <c r="CB1973" s="29"/>
      <c r="CC1973" s="29"/>
      <c r="CD1973" s="30"/>
      <c r="CE1973" s="29"/>
      <c r="CF1973" s="29"/>
      <c r="CG1973" s="31"/>
      <c r="CH1973" s="457"/>
      <c r="CI1973" s="23" t="s">
        <v>836</v>
      </c>
    </row>
    <row r="1974" spans="1:87" ht="16.8" thickTop="1" thickBot="1" x14ac:dyDescent="0.35">
      <c r="A1974" s="505" t="str">
        <f>IF(COUNTIF(B1975:B1976,"x")&gt;0,"x","")</f>
        <v/>
      </c>
      <c r="B1974" s="57"/>
      <c r="C1974" s="510" t="str">
        <f>A1974</f>
        <v/>
      </c>
      <c r="D1974" s="66">
        <f>ROWS(D1975:D1976)-1</f>
        <v>1</v>
      </c>
      <c r="E1974" s="58" t="s">
        <v>4117</v>
      </c>
      <c r="F1974" s="59"/>
      <c r="G1974" s="301"/>
      <c r="H1974" s="6"/>
      <c r="I1974" s="18"/>
      <c r="J1974" s="18"/>
      <c r="K1974" s="18"/>
      <c r="L1974" s="18"/>
      <c r="M1974" s="18"/>
      <c r="N1974" s="46"/>
      <c r="O1974" s="60" t="s">
        <v>4118</v>
      </c>
      <c r="P1974" s="61" t="s">
        <v>7012</v>
      </c>
      <c r="Q1974" s="62"/>
      <c r="R1974" s="63" t="str">
        <f>IF(COUNTIF(Q1975:Q1976,"?")&gt;0,"?",IF(AND(S1974="◄",T1974="►"),"◄►",IF(S1974="◄","◄",IF(T1974="►","►",""))))</f>
        <v>◄</v>
      </c>
      <c r="S1974" s="64" t="str">
        <f>IF(SUM(S1975:S1976)+1=ROWS(S1975:S1976)-COUNTIF(S1975:S1976,"-"),"","◄")</f>
        <v>◄</v>
      </c>
      <c r="T1974" s="65" t="str">
        <f>IF(SUM(T1975:T1976)&gt;0,"►","")</f>
        <v/>
      </c>
      <c r="U1974" s="62"/>
      <c r="V1974" s="63" t="str">
        <f>IF(COUNTIF(U1975:U1976,"?")&gt;0,"?",IF(AND(W1974="◄",X1974="►"),"◄►",IF(W1974="◄","◄",IF(X1974="►","►",""))))</f>
        <v>◄</v>
      </c>
      <c r="W1974" s="64" t="str">
        <f>IF(SUM(W1975:W1976)+1=ROWS(W1975:W1976)-COUNTIF(W1975:W1976,"-"),"","◄")</f>
        <v>◄</v>
      </c>
      <c r="X1974" s="65" t="str">
        <f>IF(SUM(X1975:X1976)&gt;0,"►","")</f>
        <v/>
      </c>
      <c r="Y1974" s="66">
        <f>ROWS(Y1975:Y1976)-1</f>
        <v>1</v>
      </c>
      <c r="Z1974" s="67">
        <f>SUM(Z1975:Z1976)-Z1976</f>
        <v>0</v>
      </c>
      <c r="AA1974" s="68" t="s">
        <v>840</v>
      </c>
      <c r="AB1974" s="69"/>
      <c r="AC1974" s="67">
        <f>SUM(AC1975:AC1976)-AC1976</f>
        <v>0</v>
      </c>
      <c r="AD1974" s="68" t="s">
        <v>3335</v>
      </c>
      <c r="AE1974" s="69"/>
      <c r="AF1974" s="70" t="str">
        <f>IF(AG1974="◄","◄",IF(AG1974="ok","►",""))</f>
        <v>◄</v>
      </c>
      <c r="AG1974" s="71" t="str">
        <f>IF(AG1975&gt;0,"OK","◄")</f>
        <v>◄</v>
      </c>
      <c r="AH1974" s="62" t="str">
        <f>IF(AND(AI1974="◄",AJ1974="►"),"◄?►",IF(AI1974="◄","◄",IF(AJ1974="►","►","")))</f>
        <v>◄</v>
      </c>
      <c r="AI1974" s="64" t="str">
        <f>IF(AI1975&gt;0,"","◄")</f>
        <v>◄</v>
      </c>
      <c r="AJ1974" s="65" t="str">
        <f>IF(SUM(AJ1975:AJ1976)&gt;0,"►","")</f>
        <v/>
      </c>
      <c r="AK1974" s="570" t="str">
        <f>G1975</f>
        <v>1979</v>
      </c>
      <c r="AL1974" s="572" t="str">
        <f>P1974</f>
        <v xml:space="preserve"> ▬ folder Nr. 2bis  /  79 ▬</v>
      </c>
      <c r="AM1974" s="43"/>
      <c r="AN1974" s="1" t="str">
        <f>IF(AO1974="","",IF(COUNTIF(AN1975,"ok"),"","◄"))</f>
        <v>◄</v>
      </c>
      <c r="AO1974" s="9" t="str">
        <f>IF(COUNTIF(AP1974:BR1974,"◄")&gt;0,"◄","")</f>
        <v>◄</v>
      </c>
      <c r="AP1974" s="250" t="str">
        <f>IF(AP1975="-","",IF(AP1975&gt;0,"","◄"))</f>
        <v>◄</v>
      </c>
      <c r="AQ1974" s="251"/>
      <c r="AR1974" s="517">
        <f>IF(ISNONTEXT(AR1975)=TRUE,"_",1)</f>
        <v>1</v>
      </c>
      <c r="AS1974" s="250" t="str">
        <f>IF(AS1975="-","",IF(AS1975&gt;0,"","◄"))</f>
        <v>◄</v>
      </c>
      <c r="AT1974" s="251"/>
      <c r="AU1974" s="517">
        <f>IF(ISNONTEXT(AU1975)=TRUE,"_",AR1974+1)</f>
        <v>2</v>
      </c>
      <c r="AV1974" s="250" t="str">
        <f>IF(AV1975="-","",IF(AV1975&gt;0,"","◄"))</f>
        <v>◄</v>
      </c>
      <c r="AW1974" s="251"/>
      <c r="AX1974" s="517">
        <f>IF(ISNONTEXT(AX1975)=TRUE,"_",AU1974+1)</f>
        <v>3</v>
      </c>
      <c r="AY1974" s="250" t="str">
        <f>IF(AY1975="-","",IF(AY1975&gt;0,"","◄"))</f>
        <v>◄</v>
      </c>
      <c r="AZ1974" s="251"/>
      <c r="BA1974" s="517">
        <f>IF(ISNONTEXT(BA1975)=TRUE,"_",AX1974+1)</f>
        <v>4</v>
      </c>
      <c r="BB1974" s="250" t="str">
        <f>IF(BB1975="-","",IF(BB1975&gt;0,"","◄"))</f>
        <v>◄</v>
      </c>
      <c r="BC1974" s="251"/>
      <c r="BD1974" s="517">
        <f>IF(ISNONTEXT(BD1975)=TRUE,"_",BA1974+1)</f>
        <v>5</v>
      </c>
      <c r="BE1974" s="250" t="str">
        <f>IF(BE1975="-","",IF(BE1975&gt;0,"","◄"))</f>
        <v/>
      </c>
      <c r="BF1974" s="251"/>
      <c r="BG1974" s="517" t="str">
        <f>IF(ISNONTEXT(BG1975)=TRUE,"_",BD1974+1)</f>
        <v>_</v>
      </c>
      <c r="BH1974" s="250" t="str">
        <f>IF(BH1975="-","",IF(BH1975&gt;0,"","◄"))</f>
        <v/>
      </c>
      <c r="BI1974" s="251"/>
      <c r="BJ1974" s="517" t="str">
        <f>IF(ISNONTEXT(BJ1975)=TRUE,"_",BG1974+1)</f>
        <v>_</v>
      </c>
      <c r="BK1974" s="563" t="str">
        <f>IF(BK1975="-","",IF(BK1975&gt;0,"","◄"))</f>
        <v/>
      </c>
      <c r="BL1974" s="564"/>
      <c r="BM1974" s="517" t="str">
        <f>IF(ISNONTEXT(BM1975)=TRUE,"_",BJ1974+1)</f>
        <v>_</v>
      </c>
      <c r="BN1974" s="563" t="str">
        <f>IF(BN1975="-","",IF(BN1975&gt;0,"","◄"))</f>
        <v/>
      </c>
      <c r="BO1974" s="564"/>
      <c r="BP1974" s="517" t="str">
        <f>IF(ISNONTEXT(BP1975)=TRUE,"_",BM1974+1)</f>
        <v>_</v>
      </c>
      <c r="BQ1974" s="563" t="str">
        <f>IF(BQ1975="-","",IF(BQ1975&gt;0,"","◄"))</f>
        <v/>
      </c>
      <c r="BR1974" s="564"/>
      <c r="BS1974" s="517" t="str">
        <f>IF(ISNONTEXT(BS1975)=TRUE,"_",BP1974+1)</f>
        <v>_</v>
      </c>
      <c r="BT1974" s="563" t="str">
        <f>IF(BT1975="-","",IF(BT1975&gt;0,"","◄"))</f>
        <v>◄</v>
      </c>
      <c r="BU1974" s="564"/>
      <c r="BV1974" s="517" t="str">
        <f>IF(ISNONTEXT(BV1975)=TRUE,"_",1)</f>
        <v>_</v>
      </c>
      <c r="BW1974" s="563" t="str">
        <f>IF(BW1975="-","",IF(BW1975&gt;0,"","◄"))</f>
        <v>◄</v>
      </c>
      <c r="BX1974" s="564"/>
      <c r="BY1974" s="517" t="str">
        <f>IF(ISNONTEXT(BY1975)=TRUE,"_",BV1974+1)</f>
        <v>_</v>
      </c>
      <c r="BZ1974" s="26"/>
      <c r="CA1974" s="24"/>
      <c r="CB1974" s="25" t="str">
        <f>IF(CB1975&gt;0,"►","")</f>
        <v/>
      </c>
      <c r="CC1974" s="25" t="str">
        <f>IF(CC1975&gt;0,"►","")</f>
        <v/>
      </c>
      <c r="CD1974" s="517" t="str">
        <f>IF(ISNONTEXT(CD1975)=TRUE,"_",1)</f>
        <v>_</v>
      </c>
      <c r="CE1974" s="25" t="str">
        <f>IF(CE1975&gt;0,"►","")</f>
        <v/>
      </c>
      <c r="CF1974" s="25" t="str">
        <f>IF(CF1975&gt;0,"►","")</f>
        <v/>
      </c>
      <c r="CG1974" s="517" t="str">
        <f>IF(ISNONTEXT(CG1975)=TRUE,"_",CD1974+1)</f>
        <v>_</v>
      </c>
      <c r="CH1974" s="66">
        <f>ROWS(CH1975:CH1976)-1</f>
        <v>1</v>
      </c>
      <c r="CI1974" s="23" t="s">
        <v>836</v>
      </c>
    </row>
    <row r="1975" spans="1:87" ht="15" thickBot="1" x14ac:dyDescent="0.35">
      <c r="A1975" s="503"/>
      <c r="B1975" s="49"/>
      <c r="C1975" s="156">
        <f>B1975</f>
        <v>0</v>
      </c>
      <c r="D1975" s="457"/>
      <c r="E1975" s="73"/>
      <c r="F1975" s="74" t="s">
        <v>4119</v>
      </c>
      <c r="G1975" s="300" t="s">
        <v>4113</v>
      </c>
      <c r="H1975" s="76">
        <v>8</v>
      </c>
      <c r="I1975" s="119"/>
      <c r="J1975" s="119"/>
      <c r="K1975" s="79"/>
      <c r="L1975" s="79"/>
      <c r="M1975" s="79"/>
      <c r="N1975" s="80" t="s">
        <v>4120</v>
      </c>
      <c r="O1975" s="81"/>
      <c r="P1975" s="82"/>
      <c r="Q1975" s="83" t="str">
        <f>IF(R1975="?","?","")</f>
        <v/>
      </c>
      <c r="R1975" s="83" t="str">
        <f>IF(AND(S1975="",T1975&gt;0),"?",IF(S1975="","◄",IF(T1975&gt;=1,"►","")))</f>
        <v>◄</v>
      </c>
      <c r="S1975" s="84"/>
      <c r="T1975" s="85"/>
      <c r="U1975" s="83" t="str">
        <f>IF(V1975="?","?","")</f>
        <v/>
      </c>
      <c r="V1975" s="83" t="str">
        <f>IF(AND(W1975="",X1975&gt;0),"?",IF(W1975="","◄",IF(X1975&gt;=1,"►","")))</f>
        <v>◄</v>
      </c>
      <c r="W1975" s="86"/>
      <c r="X1975" s="85"/>
      <c r="Y1975" s="457"/>
      <c r="Z1975" s="87"/>
      <c r="AA1975" s="521">
        <f>(S1975*Z1975)</f>
        <v>0</v>
      </c>
      <c r="AB1975" s="520">
        <f>(T1975*AA1975)</f>
        <v>0</v>
      </c>
      <c r="AC1975" s="88"/>
      <c r="AD1975" s="519">
        <f>(W1975*AC1975)</f>
        <v>0</v>
      </c>
      <c r="AE1975" s="522">
        <f>(X1975*AD1975)</f>
        <v>0</v>
      </c>
      <c r="AF1975" s="89" t="str">
        <f>IF(AG1975&gt;0,"ok","◄")</f>
        <v>◄</v>
      </c>
      <c r="AG1975" s="90"/>
      <c r="AH1975" s="89" t="str">
        <f>IF(AND(AI1975="",AJ1975&gt;0),"?",IF(AI1975="","◄",IF(AJ1975&gt;=1,"►","")))</f>
        <v>◄</v>
      </c>
      <c r="AI1975" s="91"/>
      <c r="AJ1975" s="92"/>
      <c r="AK1975" s="586"/>
      <c r="AL1975" s="587"/>
      <c r="AM1975" s="43"/>
      <c r="AN1975" s="3" t="s">
        <v>3</v>
      </c>
      <c r="AO1975" s="12" t="s">
        <v>1</v>
      </c>
      <c r="AP1975" s="13"/>
      <c r="AQ1975" s="14"/>
      <c r="AR1975" s="15" t="s">
        <v>193</v>
      </c>
      <c r="AS1975" s="13"/>
      <c r="AT1975" s="14"/>
      <c r="AU1975" s="15" t="s">
        <v>419</v>
      </c>
      <c r="AV1975" s="13"/>
      <c r="AW1975" s="14"/>
      <c r="AX1975" s="15" t="s">
        <v>420</v>
      </c>
      <c r="AY1975" s="13"/>
      <c r="AZ1975" s="14"/>
      <c r="BA1975" s="15" t="s">
        <v>394</v>
      </c>
      <c r="BB1975" s="13"/>
      <c r="BC1975" s="14"/>
      <c r="BD1975" s="15" t="s">
        <v>193</v>
      </c>
      <c r="BE1975" s="516" t="s">
        <v>6</v>
      </c>
      <c r="BF1975" s="516" t="s">
        <v>6</v>
      </c>
      <c r="BG1975" s="516"/>
      <c r="BH1975" s="516" t="s">
        <v>6</v>
      </c>
      <c r="BI1975" s="516" t="s">
        <v>6</v>
      </c>
      <c r="BJ1975" s="516"/>
      <c r="BK1975" s="516" t="s">
        <v>6</v>
      </c>
      <c r="BL1975" s="516" t="s">
        <v>6</v>
      </c>
      <c r="BM1975" s="516"/>
      <c r="BN1975" s="516" t="s">
        <v>6</v>
      </c>
      <c r="BO1975" s="516" t="s">
        <v>6</v>
      </c>
      <c r="BP1975" s="516"/>
      <c r="BQ1975" s="516" t="s">
        <v>6</v>
      </c>
      <c r="BR1975" s="516" t="s">
        <v>6</v>
      </c>
      <c r="BS1975" s="516"/>
      <c r="BT1975" s="32"/>
      <c r="BU1975" s="33"/>
      <c r="BV1975" s="34"/>
      <c r="BW1975" s="32"/>
      <c r="BX1975" s="33"/>
      <c r="BY1975" s="34"/>
      <c r="BZ1975" s="35"/>
      <c r="CA1975" s="24"/>
      <c r="CB1975" s="36"/>
      <c r="CC1975" s="33"/>
      <c r="CD1975" s="37"/>
      <c r="CE1975" s="36"/>
      <c r="CF1975" s="38"/>
      <c r="CG1975" s="39"/>
      <c r="CH1975" s="457"/>
      <c r="CI1975" s="23" t="s">
        <v>836</v>
      </c>
    </row>
    <row r="1976" spans="1:87" ht="16.8" thickTop="1" thickBot="1" x14ac:dyDescent="0.35">
      <c r="A1976" s="505" t="str">
        <f>IF(COUNTIF(B1977:B1979,"x")&gt;0,"x","")</f>
        <v/>
      </c>
      <c r="B1976" s="57"/>
      <c r="C1976" s="510" t="str">
        <f>A1976</f>
        <v/>
      </c>
      <c r="D1976" s="66">
        <f>ROWS(D1977:D1979)-1</f>
        <v>2</v>
      </c>
      <c r="E1976" s="58" t="s">
        <v>4121</v>
      </c>
      <c r="F1976" s="59"/>
      <c r="G1976" s="301"/>
      <c r="H1976" s="6"/>
      <c r="I1976" s="18"/>
      <c r="J1976" s="18"/>
      <c r="K1976" s="18"/>
      <c r="L1976" s="18"/>
      <c r="M1976" s="18"/>
      <c r="N1976" s="46"/>
      <c r="O1976" s="60" t="s">
        <v>4122</v>
      </c>
      <c r="P1976" s="61" t="s">
        <v>7013</v>
      </c>
      <c r="Q1976" s="143"/>
      <c r="R1976" s="63" t="str">
        <f>IF(COUNTIF(Q1977:Q1979,"?")&gt;0,"?",IF(AND(S1976="◄",T1976="►"),"◄►",IF(S1976="◄","◄",IF(T1976="►","►",""))))</f>
        <v>◄</v>
      </c>
      <c r="S1976" s="64" t="str">
        <f>IF(SUM(S1977:S1979)+1=ROWS(S1977:S1979)-COUNTIF(S1977:S1979,"-"),"","◄")</f>
        <v>◄</v>
      </c>
      <c r="T1976" s="65" t="str">
        <f>IF(SUM(T1977:T1979)&gt;0,"►","")</f>
        <v/>
      </c>
      <c r="U1976" s="146"/>
      <c r="V1976" s="63" t="str">
        <f>IF(COUNTIF(U1977:U1979,"?")&gt;0,"?",IF(AND(W1976="◄",X1976="►"),"◄►",IF(W1976="◄","◄",IF(X1976="►","►",""))))</f>
        <v>◄</v>
      </c>
      <c r="W1976" s="64" t="str">
        <f>IF(SUM(W1977:W1979)+1=ROWS(W1977:W1979)-COUNTIF(W1977:W1979,"-"),"","◄")</f>
        <v>◄</v>
      </c>
      <c r="X1976" s="65" t="str">
        <f>IF(SUM(X1977:X1979)&gt;0,"►","")</f>
        <v/>
      </c>
      <c r="Y1976" s="66">
        <f>ROWS(Y1977:Y1979)-1</f>
        <v>2</v>
      </c>
      <c r="Z1976" s="67">
        <f>SUM(Z1977:Z1979)-Z1979</f>
        <v>0</v>
      </c>
      <c r="AA1976" s="68" t="s">
        <v>840</v>
      </c>
      <c r="AB1976" s="69"/>
      <c r="AC1976" s="67">
        <f>SUM(AC1977:AC1979)-AC1979</f>
        <v>0</v>
      </c>
      <c r="AD1976" s="68" t="s">
        <v>840</v>
      </c>
      <c r="AE1976" s="69"/>
      <c r="AF1976" s="70" t="str">
        <f>IF(AG1976="◄","◄",IF(AG1976="ok","►",""))</f>
        <v>◄</v>
      </c>
      <c r="AG1976" s="71" t="str">
        <f>IF(AG1977&gt;0,"OK","◄")</f>
        <v>◄</v>
      </c>
      <c r="AH1976" s="62" t="str">
        <f>IF(AND(AI1976="◄",AJ1976="►"),"◄?►",IF(AI1976="◄","◄",IF(AJ1976="►","►","")))</f>
        <v>◄</v>
      </c>
      <c r="AI1976" s="64" t="str">
        <f>IF(AI1977&gt;0,"","◄")</f>
        <v>◄</v>
      </c>
      <c r="AJ1976" s="65" t="str">
        <f>IF(SUM(AJ1977:AJ1978)&gt;0,"►","")</f>
        <v/>
      </c>
      <c r="AK1976" s="570" t="str">
        <f>G1977</f>
        <v>1979</v>
      </c>
      <c r="AL1976" s="572" t="str">
        <f>P1976</f>
        <v xml:space="preserve"> ▬ folder Nr. 3  /  79 ▬</v>
      </c>
      <c r="AM1976" s="43"/>
      <c r="AN1976" s="1" t="str">
        <f>IF(AO1976="","",IF(COUNTIF(AN1977,"ok"),"","◄"))</f>
        <v>◄</v>
      </c>
      <c r="AO1976" s="9" t="str">
        <f>IF(COUNTIF(AP1976:BR1976,"◄")&gt;0,"◄","")</f>
        <v>◄</v>
      </c>
      <c r="AP1976" s="250" t="str">
        <f>IF(AP1977="-","",IF(AP1977&gt;0,"","◄"))</f>
        <v>◄</v>
      </c>
      <c r="AQ1976" s="251"/>
      <c r="AR1976" s="517">
        <f>IF(ISNONTEXT(AR1977)=TRUE,"_",1)</f>
        <v>1</v>
      </c>
      <c r="AS1976" s="250" t="str">
        <f>IF(AS1977="-","",IF(AS1977&gt;0,"","◄"))</f>
        <v>◄</v>
      </c>
      <c r="AT1976" s="251"/>
      <c r="AU1976" s="517">
        <f>IF(ISNONTEXT(AU1977)=TRUE,"_",AR1976+1)</f>
        <v>2</v>
      </c>
      <c r="AV1976" s="250" t="str">
        <f>IF(AV1977="-","",IF(AV1977&gt;0,"","◄"))</f>
        <v>◄</v>
      </c>
      <c r="AW1976" s="251"/>
      <c r="AX1976" s="517">
        <f>IF(ISNONTEXT(AX1977)=TRUE,"_",AU1976+1)</f>
        <v>3</v>
      </c>
      <c r="AY1976" s="250" t="str">
        <f>IF(AY1977="-","",IF(AY1977&gt;0,"","◄"))</f>
        <v/>
      </c>
      <c r="AZ1976" s="251"/>
      <c r="BA1976" s="517" t="str">
        <f>IF(ISNONTEXT(BA1977)=TRUE,"_",AX1976+1)</f>
        <v>_</v>
      </c>
      <c r="BB1976" s="250" t="str">
        <f>IF(BB1977="-","",IF(BB1977&gt;0,"","◄"))</f>
        <v/>
      </c>
      <c r="BC1976" s="251"/>
      <c r="BD1976" s="517" t="str">
        <f>IF(ISNONTEXT(BD1977)=TRUE,"_",BA1976+1)</f>
        <v>_</v>
      </c>
      <c r="BE1976" s="250" t="str">
        <f>IF(BE1977="-","",IF(BE1977&gt;0,"","◄"))</f>
        <v/>
      </c>
      <c r="BF1976" s="251"/>
      <c r="BG1976" s="517" t="str">
        <f>IF(ISNONTEXT(BG1977)=TRUE,"_",BD1976+1)</f>
        <v>_</v>
      </c>
      <c r="BH1976" s="250" t="str">
        <f>IF(BH1977="-","",IF(BH1977&gt;0,"","◄"))</f>
        <v/>
      </c>
      <c r="BI1976" s="251"/>
      <c r="BJ1976" s="517" t="str">
        <f>IF(ISNONTEXT(BJ1977)=TRUE,"_",BG1976+1)</f>
        <v>_</v>
      </c>
      <c r="BK1976" s="563" t="str">
        <f>IF(BK1977="-","",IF(BK1977&gt;0,"","◄"))</f>
        <v/>
      </c>
      <c r="BL1976" s="564"/>
      <c r="BM1976" s="517" t="str">
        <f>IF(ISNONTEXT(BM1977)=TRUE,"_",BJ1976+1)</f>
        <v>_</v>
      </c>
      <c r="BN1976" s="563" t="str">
        <f>IF(BN1977="-","",IF(BN1977&gt;0,"","◄"))</f>
        <v/>
      </c>
      <c r="BO1976" s="564"/>
      <c r="BP1976" s="517" t="str">
        <f>IF(ISNONTEXT(BP1977)=TRUE,"_",BM1976+1)</f>
        <v>_</v>
      </c>
      <c r="BQ1976" s="563" t="str">
        <f>IF(BQ1977="-","",IF(BQ1977&gt;0,"","◄"))</f>
        <v/>
      </c>
      <c r="BR1976" s="564"/>
      <c r="BS1976" s="517" t="str">
        <f>IF(ISNONTEXT(BS1977)=TRUE,"_",BP1976+1)</f>
        <v>_</v>
      </c>
      <c r="BT1976" s="563" t="str">
        <f>IF(BT1977="-","",IF(BT1977&gt;0,"","◄"))</f>
        <v>◄</v>
      </c>
      <c r="BU1976" s="564"/>
      <c r="BV1976" s="517" t="str">
        <f>IF(ISNONTEXT(BV1977)=TRUE,"_",1)</f>
        <v>_</v>
      </c>
      <c r="BW1976" s="563" t="str">
        <f>IF(BW1977="-","",IF(BW1977&gt;0,"","◄"))</f>
        <v>◄</v>
      </c>
      <c r="BX1976" s="564"/>
      <c r="BY1976" s="517" t="str">
        <f>IF(ISNONTEXT(BY1977)=TRUE,"_",BV1976+1)</f>
        <v>_</v>
      </c>
      <c r="BZ1976" s="26"/>
      <c r="CA1976" s="24"/>
      <c r="CB1976" s="25" t="str">
        <f>IF(CB1977&gt;0,"►","")</f>
        <v/>
      </c>
      <c r="CC1976" s="25" t="str">
        <f>IF(CC1977&gt;0,"►","")</f>
        <v/>
      </c>
      <c r="CD1976" s="517" t="str">
        <f>IF(ISNONTEXT(CD1977)=TRUE,"_",1)</f>
        <v>_</v>
      </c>
      <c r="CE1976" s="25" t="str">
        <f>IF(CE1977&gt;0,"►","")</f>
        <v/>
      </c>
      <c r="CF1976" s="25" t="str">
        <f>IF(CF1977&gt;0,"►","")</f>
        <v/>
      </c>
      <c r="CG1976" s="517" t="str">
        <f>IF(ISNONTEXT(CG1977)=TRUE,"_",CD1976+1)</f>
        <v>_</v>
      </c>
      <c r="CH1976" s="66">
        <f>ROWS(CH1977:CH1979)-1</f>
        <v>2</v>
      </c>
      <c r="CI1976" s="23" t="s">
        <v>836</v>
      </c>
    </row>
    <row r="1977" spans="1:87" ht="15" thickBot="1" x14ac:dyDescent="0.35">
      <c r="A1977" s="503"/>
      <c r="B1977" s="49"/>
      <c r="C1977" s="156">
        <f>B1977</f>
        <v>0</v>
      </c>
      <c r="D1977" s="457"/>
      <c r="E1977" s="73"/>
      <c r="F1977" s="74" t="s">
        <v>4123</v>
      </c>
      <c r="G1977" s="300" t="s">
        <v>4113</v>
      </c>
      <c r="H1977" s="76">
        <v>4.5</v>
      </c>
      <c r="I1977" s="119"/>
      <c r="J1977" s="119"/>
      <c r="K1977" s="79"/>
      <c r="L1977" s="79"/>
      <c r="M1977" s="79"/>
      <c r="N1977" s="80" t="s">
        <v>4124</v>
      </c>
      <c r="O1977" s="81"/>
      <c r="P1977" s="197" t="s">
        <v>4125</v>
      </c>
      <c r="Q1977" s="83" t="str">
        <f>IF(R1977="?","?","")</f>
        <v/>
      </c>
      <c r="R1977" s="83" t="str">
        <f>IF(AND(S1977="",T1977&gt;0),"?",IF(S1977="","◄",IF(T1977&gt;=1,"►","")))</f>
        <v>◄</v>
      </c>
      <c r="S1977" s="84"/>
      <c r="T1977" s="85"/>
      <c r="U1977" s="83" t="str">
        <f>IF(V1977="?","?","")</f>
        <v/>
      </c>
      <c r="V1977" s="83" t="str">
        <f>IF(AND(W1977="",X1977&gt;0),"?",IF(W1977="","◄",IF(X1977&gt;=1,"►","")))</f>
        <v>◄</v>
      </c>
      <c r="W1977" s="86"/>
      <c r="X1977" s="85"/>
      <c r="Y1977" s="457"/>
      <c r="Z1977" s="87"/>
      <c r="AA1977" s="521">
        <f>(S1977*Z1977)</f>
        <v>0</v>
      </c>
      <c r="AB1977" s="520">
        <f>(T1977*AA1977)</f>
        <v>0</v>
      </c>
      <c r="AC1977" s="88"/>
      <c r="AD1977" s="519">
        <f>(W1977*AC1977)</f>
        <v>0</v>
      </c>
      <c r="AE1977" s="522">
        <f>(X1977*AD1977)</f>
        <v>0</v>
      </c>
      <c r="AF1977" s="89" t="str">
        <f>IF(AG1977&gt;0,"ok","◄")</f>
        <v>◄</v>
      </c>
      <c r="AG1977" s="90"/>
      <c r="AH1977" s="89" t="str">
        <f>IF(AND(AI1977="",AJ1977&gt;0),"?",IF(AI1977="","◄",IF(AJ1977&gt;=1,"►","")))</f>
        <v>◄</v>
      </c>
      <c r="AI1977" s="91"/>
      <c r="AJ1977" s="92"/>
      <c r="AK1977" s="586"/>
      <c r="AL1977" s="587"/>
      <c r="AM1977" s="43"/>
      <c r="AN1977" s="3" t="s">
        <v>3</v>
      </c>
      <c r="AO1977" s="12" t="s">
        <v>1</v>
      </c>
      <c r="AP1977" s="13"/>
      <c r="AQ1977" s="14"/>
      <c r="AR1977" s="15" t="s">
        <v>233</v>
      </c>
      <c r="AS1977" s="13"/>
      <c r="AT1977" s="14"/>
      <c r="AU1977" s="15" t="s">
        <v>421</v>
      </c>
      <c r="AV1977" s="13"/>
      <c r="AW1977" s="14"/>
      <c r="AX1977" s="15" t="s">
        <v>4</v>
      </c>
      <c r="AY1977" s="516" t="s">
        <v>6</v>
      </c>
      <c r="AZ1977" s="516" t="s">
        <v>6</v>
      </c>
      <c r="BA1977" s="516"/>
      <c r="BB1977" s="516" t="s">
        <v>6</v>
      </c>
      <c r="BC1977" s="516" t="s">
        <v>6</v>
      </c>
      <c r="BD1977" s="516"/>
      <c r="BE1977" s="516" t="s">
        <v>6</v>
      </c>
      <c r="BF1977" s="516" t="s">
        <v>6</v>
      </c>
      <c r="BG1977" s="516"/>
      <c r="BH1977" s="516" t="s">
        <v>6</v>
      </c>
      <c r="BI1977" s="516" t="s">
        <v>6</v>
      </c>
      <c r="BJ1977" s="516"/>
      <c r="BK1977" s="516" t="s">
        <v>6</v>
      </c>
      <c r="BL1977" s="516" t="s">
        <v>6</v>
      </c>
      <c r="BM1977" s="516"/>
      <c r="BN1977" s="516" t="s">
        <v>6</v>
      </c>
      <c r="BO1977" s="516" t="s">
        <v>6</v>
      </c>
      <c r="BP1977" s="516"/>
      <c r="BQ1977" s="516" t="s">
        <v>6</v>
      </c>
      <c r="BR1977" s="516" t="s">
        <v>6</v>
      </c>
      <c r="BS1977" s="516"/>
      <c r="BT1977" s="32"/>
      <c r="BU1977" s="33"/>
      <c r="BV1977" s="34"/>
      <c r="BW1977" s="32"/>
      <c r="BX1977" s="33"/>
      <c r="BY1977" s="34"/>
      <c r="BZ1977" s="35"/>
      <c r="CA1977" s="24"/>
      <c r="CB1977" s="36"/>
      <c r="CC1977" s="33"/>
      <c r="CD1977" s="37"/>
      <c r="CE1977" s="36"/>
      <c r="CF1977" s="38"/>
      <c r="CG1977" s="39"/>
      <c r="CH1977" s="457"/>
      <c r="CI1977" s="23" t="s">
        <v>836</v>
      </c>
    </row>
    <row r="1978" spans="1:87" ht="15.6" thickTop="1" thickBot="1" x14ac:dyDescent="0.35">
      <c r="A1978" s="503"/>
      <c r="B1978" s="49"/>
      <c r="C1978" s="156">
        <f>B1978</f>
        <v>0</v>
      </c>
      <c r="D1978" s="457"/>
      <c r="E1978" s="73"/>
      <c r="F1978" s="93">
        <v>1926</v>
      </c>
      <c r="G1978" s="302" t="s">
        <v>4113</v>
      </c>
      <c r="H1978" s="76">
        <v>8</v>
      </c>
      <c r="I1978" s="119"/>
      <c r="J1978" s="119"/>
      <c r="K1978" s="79"/>
      <c r="L1978" s="79"/>
      <c r="M1978" s="79"/>
      <c r="N1978" s="80" t="s">
        <v>4126</v>
      </c>
      <c r="O1978" s="81"/>
      <c r="P1978" s="197" t="s">
        <v>4125</v>
      </c>
      <c r="Q1978" s="83" t="str">
        <f>IF(R1978="?","?","")</f>
        <v/>
      </c>
      <c r="R1978" s="83" t="str">
        <f>IF(AND(S1978="",T1978&gt;0),"?",IF(S1978="","◄",IF(T1978&gt;=1,"►","")))</f>
        <v>◄</v>
      </c>
      <c r="S1978" s="84"/>
      <c r="T1978" s="85"/>
      <c r="U1978" s="83" t="str">
        <f>IF(V1978="?","?","")</f>
        <v/>
      </c>
      <c r="V1978" s="83" t="str">
        <f>IF(AND(W1978="",X1978&gt;0),"?",IF(W1978="","◄",IF(X1978&gt;=1,"►","")))</f>
        <v>◄</v>
      </c>
      <c r="W1978" s="86"/>
      <c r="X1978" s="85"/>
      <c r="Y1978" s="457"/>
      <c r="Z1978" s="87"/>
      <c r="AA1978" s="521">
        <f>(S1978*Z1978)</f>
        <v>0</v>
      </c>
      <c r="AB1978" s="520">
        <f>(T1978*AA1978)</f>
        <v>0</v>
      </c>
      <c r="AC1978" s="88"/>
      <c r="AD1978" s="519">
        <f>(W1978*AC1978)</f>
        <v>0</v>
      </c>
      <c r="AE1978" s="522">
        <f>(X1978*AD1978)</f>
        <v>0</v>
      </c>
      <c r="AF1978" s="44"/>
      <c r="AG1978" s="45"/>
      <c r="AH1978" s="44"/>
      <c r="AI1978" s="45"/>
      <c r="AJ1978" s="45"/>
      <c r="AK1978" s="45"/>
      <c r="AL1978" s="45"/>
      <c r="AM1978" s="43"/>
      <c r="AN1978" s="27" t="s">
        <v>6</v>
      </c>
      <c r="AO1978" s="27" t="s">
        <v>6</v>
      </c>
      <c r="AP1978" s="516"/>
      <c r="AQ1978" s="516"/>
      <c r="AR1978" s="516"/>
      <c r="AS1978" s="516" t="s">
        <v>6</v>
      </c>
      <c r="AT1978" s="516" t="s">
        <v>6</v>
      </c>
      <c r="AU1978" s="516"/>
      <c r="AV1978" s="516" t="s">
        <v>6</v>
      </c>
      <c r="AW1978" s="516" t="s">
        <v>6</v>
      </c>
      <c r="AX1978" s="516"/>
      <c r="AY1978" s="516" t="s">
        <v>6</v>
      </c>
      <c r="AZ1978" s="516" t="s">
        <v>6</v>
      </c>
      <c r="BA1978" s="516"/>
      <c r="BB1978" s="516" t="s">
        <v>6</v>
      </c>
      <c r="BC1978" s="516" t="s">
        <v>6</v>
      </c>
      <c r="BD1978" s="516"/>
      <c r="BE1978" s="516" t="s">
        <v>6</v>
      </c>
      <c r="BF1978" s="516" t="s">
        <v>6</v>
      </c>
      <c r="BG1978" s="516"/>
      <c r="BH1978" s="516" t="s">
        <v>6</v>
      </c>
      <c r="BI1978" s="516" t="s">
        <v>6</v>
      </c>
      <c r="BJ1978" s="516"/>
      <c r="BK1978" s="516" t="s">
        <v>6</v>
      </c>
      <c r="BL1978" s="516" t="s">
        <v>6</v>
      </c>
      <c r="BM1978" s="516"/>
      <c r="BN1978" s="516" t="s">
        <v>6</v>
      </c>
      <c r="BO1978" s="516" t="s">
        <v>6</v>
      </c>
      <c r="BP1978" s="516"/>
      <c r="BQ1978" s="516" t="s">
        <v>6</v>
      </c>
      <c r="BR1978" s="516" t="s">
        <v>6</v>
      </c>
      <c r="BS1978" s="516"/>
      <c r="BT1978" s="516"/>
      <c r="BU1978" s="516"/>
      <c r="BV1978" s="516"/>
      <c r="BW1978" s="516"/>
      <c r="BX1978" s="516"/>
      <c r="BY1978" s="516"/>
      <c r="BZ1978" s="28"/>
      <c r="CA1978" s="24"/>
      <c r="CB1978" s="29"/>
      <c r="CC1978" s="29"/>
      <c r="CD1978" s="30"/>
      <c r="CE1978" s="29"/>
      <c r="CF1978" s="29"/>
      <c r="CG1978" s="31"/>
      <c r="CH1978" s="457"/>
      <c r="CI1978" s="23" t="s">
        <v>836</v>
      </c>
    </row>
    <row r="1979" spans="1:87" ht="16.8" thickTop="1" thickBot="1" x14ac:dyDescent="0.35">
      <c r="A1979" s="505" t="str">
        <f>IF(COUNTIF(B1980:B1981,"x")&gt;0,"x","")</f>
        <v/>
      </c>
      <c r="B1979" s="57"/>
      <c r="C1979" s="510" t="str">
        <f>A1979</f>
        <v/>
      </c>
      <c r="D1979" s="66">
        <f>ROWS(D1980:D1981)-1</f>
        <v>1</v>
      </c>
      <c r="E1979" s="58" t="s">
        <v>4127</v>
      </c>
      <c r="F1979" s="59"/>
      <c r="G1979" s="301"/>
      <c r="H1979" s="6"/>
      <c r="I1979" s="18"/>
      <c r="J1979" s="18"/>
      <c r="K1979" s="18"/>
      <c r="L1979" s="18"/>
      <c r="M1979" s="18"/>
      <c r="N1979" s="46"/>
      <c r="O1979" s="60" t="s">
        <v>4128</v>
      </c>
      <c r="P1979" s="61" t="s">
        <v>7014</v>
      </c>
      <c r="Q1979" s="62"/>
      <c r="R1979" s="63" t="str">
        <f>IF(COUNTIF(Q1980:Q1981,"?")&gt;0,"?",IF(AND(S1979="◄",T1979="►"),"◄►",IF(S1979="◄","◄",IF(T1979="►","►",""))))</f>
        <v>◄</v>
      </c>
      <c r="S1979" s="64" t="str">
        <f>IF(SUM(S1980:S1981)+1=ROWS(S1980:S1981)-COUNTIF(S1980:S1981,"-"),"","◄")</f>
        <v>◄</v>
      </c>
      <c r="T1979" s="65" t="str">
        <f>IF(SUM(T1980:T1981)&gt;0,"►","")</f>
        <v/>
      </c>
      <c r="U1979" s="62"/>
      <c r="V1979" s="63" t="str">
        <f>IF(COUNTIF(U1980:U1981,"?")&gt;0,"?",IF(AND(W1979="◄",X1979="►"),"◄►",IF(W1979="◄","◄",IF(X1979="►","►",""))))</f>
        <v>◄</v>
      </c>
      <c r="W1979" s="64" t="str">
        <f>IF(SUM(W1980:W1981)+1=ROWS(W1980:W1981)-COUNTIF(W1980:W1981,"-"),"","◄")</f>
        <v>◄</v>
      </c>
      <c r="X1979" s="65" t="str">
        <f>IF(SUM(X1980:X1981)&gt;0,"►","")</f>
        <v/>
      </c>
      <c r="Y1979" s="66">
        <f>ROWS(Y1980:Y1981)-1</f>
        <v>1</v>
      </c>
      <c r="Z1979" s="67">
        <f>SUM(Z1980:Z1981)-Z1981</f>
        <v>0</v>
      </c>
      <c r="AA1979" s="68" t="s">
        <v>840</v>
      </c>
      <c r="AB1979" s="69"/>
      <c r="AC1979" s="67">
        <f>SUM(AC1980:AC1981)-AC1981</f>
        <v>0</v>
      </c>
      <c r="AD1979" s="68" t="s">
        <v>3335</v>
      </c>
      <c r="AE1979" s="69"/>
      <c r="AF1979" s="70" t="str">
        <f>IF(AG1979="◄","◄",IF(AG1979="ok","►",""))</f>
        <v>◄</v>
      </c>
      <c r="AG1979" s="71" t="str">
        <f>IF(AG1980&gt;0,"OK","◄")</f>
        <v>◄</v>
      </c>
      <c r="AH1979" s="62" t="str">
        <f>IF(AND(AI1979="◄",AJ1979="►"),"◄?►",IF(AI1979="◄","◄",IF(AJ1979="►","►","")))</f>
        <v>◄</v>
      </c>
      <c r="AI1979" s="64" t="str">
        <f>IF(AI1980&gt;0,"","◄")</f>
        <v>◄</v>
      </c>
      <c r="AJ1979" s="65" t="str">
        <f>IF(SUM(AJ1980:AJ1981)&gt;0,"►","")</f>
        <v/>
      </c>
      <c r="AK1979" s="570" t="str">
        <f>G1980</f>
        <v>1979</v>
      </c>
      <c r="AL1979" s="572" t="str">
        <f>P1979</f>
        <v xml:space="preserve"> ▬ folder Nr. 4  /  79 ▬</v>
      </c>
      <c r="AM1979" s="43"/>
      <c r="AN1979" s="1" t="str">
        <f>IF(AO1979="","",IF(COUNTIF(AN1980,"ok"),"","◄"))</f>
        <v>◄</v>
      </c>
      <c r="AO1979" s="9" t="str">
        <f>IF(COUNTIF(AP1979:BR1979,"◄")&gt;0,"◄","")</f>
        <v>◄</v>
      </c>
      <c r="AP1979" s="250" t="str">
        <f>IF(AP1980="-","",IF(AP1980&gt;0,"","◄"))</f>
        <v>◄</v>
      </c>
      <c r="AQ1979" s="251"/>
      <c r="AR1979" s="517">
        <f>IF(ISNONTEXT(AR1980)=TRUE,"_",1)</f>
        <v>1</v>
      </c>
      <c r="AS1979" s="250" t="str">
        <f>IF(AS1980="-","",IF(AS1980&gt;0,"","◄"))</f>
        <v>◄</v>
      </c>
      <c r="AT1979" s="251"/>
      <c r="AU1979" s="517">
        <f>IF(ISNONTEXT(AU1980)=TRUE,"_",AR1979+1)</f>
        <v>2</v>
      </c>
      <c r="AV1979" s="250" t="str">
        <f>IF(AV1980="-","",IF(AV1980&gt;0,"","◄"))</f>
        <v>◄</v>
      </c>
      <c r="AW1979" s="251"/>
      <c r="AX1979" s="517">
        <f>IF(ISNONTEXT(AX1980)=TRUE,"_",AU1979+1)</f>
        <v>3</v>
      </c>
      <c r="AY1979" s="250" t="str">
        <f>IF(AY1980="-","",IF(AY1980&gt;0,"","◄"))</f>
        <v>◄</v>
      </c>
      <c r="AZ1979" s="251"/>
      <c r="BA1979" s="517">
        <f>IF(ISNONTEXT(BA1980)=TRUE,"_",AX1979+1)</f>
        <v>4</v>
      </c>
      <c r="BB1979" s="250" t="str">
        <f>IF(BB1980="-","",IF(BB1980&gt;0,"","◄"))</f>
        <v>◄</v>
      </c>
      <c r="BC1979" s="251"/>
      <c r="BD1979" s="517">
        <f>IF(ISNONTEXT(BD1980)=TRUE,"_",BA1979+1)</f>
        <v>5</v>
      </c>
      <c r="BE1979" s="250" t="str">
        <f>IF(BE1980="-","",IF(BE1980&gt;0,"","◄"))</f>
        <v/>
      </c>
      <c r="BF1979" s="251"/>
      <c r="BG1979" s="517" t="str">
        <f>IF(ISNONTEXT(BG1980)=TRUE,"_",BD1979+1)</f>
        <v>_</v>
      </c>
      <c r="BH1979" s="250" t="str">
        <f>IF(BH1980="-","",IF(BH1980&gt;0,"","◄"))</f>
        <v/>
      </c>
      <c r="BI1979" s="251"/>
      <c r="BJ1979" s="517" t="str">
        <f>IF(ISNONTEXT(BJ1980)=TRUE,"_",BG1979+1)</f>
        <v>_</v>
      </c>
      <c r="BK1979" s="563" t="str">
        <f>IF(BK1980="-","",IF(BK1980&gt;0,"","◄"))</f>
        <v/>
      </c>
      <c r="BL1979" s="564"/>
      <c r="BM1979" s="517" t="str">
        <f>IF(ISNONTEXT(BM1980)=TRUE,"_",BJ1979+1)</f>
        <v>_</v>
      </c>
      <c r="BN1979" s="563" t="str">
        <f>IF(BN1980="-","",IF(BN1980&gt;0,"","◄"))</f>
        <v/>
      </c>
      <c r="BO1979" s="564"/>
      <c r="BP1979" s="517" t="str">
        <f>IF(ISNONTEXT(BP1980)=TRUE,"_",BM1979+1)</f>
        <v>_</v>
      </c>
      <c r="BQ1979" s="563" t="str">
        <f>IF(BQ1980="-","",IF(BQ1980&gt;0,"","◄"))</f>
        <v/>
      </c>
      <c r="BR1979" s="564"/>
      <c r="BS1979" s="517" t="str">
        <f>IF(ISNONTEXT(BS1980)=TRUE,"_",BP1979+1)</f>
        <v>_</v>
      </c>
      <c r="BT1979" s="563" t="str">
        <f>IF(BT1980="-","",IF(BT1980&gt;0,"","◄"))</f>
        <v>◄</v>
      </c>
      <c r="BU1979" s="564"/>
      <c r="BV1979" s="517" t="str">
        <f>IF(ISNONTEXT(BV1980)=TRUE,"_",1)</f>
        <v>_</v>
      </c>
      <c r="BW1979" s="563" t="str">
        <f>IF(BW1980="-","",IF(BW1980&gt;0,"","◄"))</f>
        <v>◄</v>
      </c>
      <c r="BX1979" s="564"/>
      <c r="BY1979" s="517" t="str">
        <f>IF(ISNONTEXT(BY1980)=TRUE,"_",BV1979+1)</f>
        <v>_</v>
      </c>
      <c r="BZ1979" s="26"/>
      <c r="CA1979" s="24"/>
      <c r="CB1979" s="25" t="str">
        <f>IF(CB1980&gt;0,"►","")</f>
        <v/>
      </c>
      <c r="CC1979" s="25" t="str">
        <f>IF(CC1980&gt;0,"►","")</f>
        <v/>
      </c>
      <c r="CD1979" s="517" t="str">
        <f>IF(ISNONTEXT(CD1980)=TRUE,"_",1)</f>
        <v>_</v>
      </c>
      <c r="CE1979" s="25" t="str">
        <f>IF(CE1980&gt;0,"►","")</f>
        <v/>
      </c>
      <c r="CF1979" s="25" t="str">
        <f>IF(CF1980&gt;0,"►","")</f>
        <v/>
      </c>
      <c r="CG1979" s="517" t="str">
        <f>IF(ISNONTEXT(CG1980)=TRUE,"_",CD1979+1)</f>
        <v>_</v>
      </c>
      <c r="CH1979" s="66">
        <f>ROWS(CH1980:CH1981)-1</f>
        <v>1</v>
      </c>
      <c r="CI1979" s="23" t="s">
        <v>836</v>
      </c>
    </row>
    <row r="1980" spans="1:87" ht="15" thickBot="1" x14ac:dyDescent="0.35">
      <c r="A1980" s="503"/>
      <c r="B1980" s="49"/>
      <c r="C1980" s="156">
        <f>B1980</f>
        <v>0</v>
      </c>
      <c r="D1980" s="457"/>
      <c r="E1980" s="73"/>
      <c r="F1980" s="74" t="s">
        <v>4129</v>
      </c>
      <c r="G1980" s="300" t="s">
        <v>4113</v>
      </c>
      <c r="H1980" s="76">
        <v>30</v>
      </c>
      <c r="I1980" s="119"/>
      <c r="J1980" s="119"/>
      <c r="K1980" s="79"/>
      <c r="L1980" s="79"/>
      <c r="M1980" s="79"/>
      <c r="N1980" s="80" t="s">
        <v>4130</v>
      </c>
      <c r="O1980" s="81"/>
      <c r="P1980" s="82"/>
      <c r="Q1980" s="83" t="str">
        <f>IF(R1980="?","?","")</f>
        <v/>
      </c>
      <c r="R1980" s="83" t="str">
        <f>IF(AND(S1980="",T1980&gt;0),"?",IF(S1980="","◄",IF(T1980&gt;=1,"►","")))</f>
        <v>◄</v>
      </c>
      <c r="S1980" s="84"/>
      <c r="T1980" s="85"/>
      <c r="U1980" s="83" t="str">
        <f>IF(V1980="?","?","")</f>
        <v/>
      </c>
      <c r="V1980" s="83" t="str">
        <f>IF(AND(W1980="",X1980&gt;0),"?",IF(W1980="","◄",IF(X1980&gt;=1,"►","")))</f>
        <v>◄</v>
      </c>
      <c r="W1980" s="86"/>
      <c r="X1980" s="85"/>
      <c r="Y1980" s="457"/>
      <c r="Z1980" s="87"/>
      <c r="AA1980" s="521">
        <f>(S1980*Z1980)</f>
        <v>0</v>
      </c>
      <c r="AB1980" s="520">
        <f>(T1980*AA1980)</f>
        <v>0</v>
      </c>
      <c r="AC1980" s="88"/>
      <c r="AD1980" s="519">
        <f>(W1980*AC1980)</f>
        <v>0</v>
      </c>
      <c r="AE1980" s="522">
        <f>(X1980*AD1980)</f>
        <v>0</v>
      </c>
      <c r="AF1980" s="89" t="str">
        <f>IF(AG1980&gt;0,"ok","◄")</f>
        <v>◄</v>
      </c>
      <c r="AG1980" s="90"/>
      <c r="AH1980" s="89" t="str">
        <f>IF(AND(AI1980="",AJ1980&gt;0),"?",IF(AI1980="","◄",IF(AJ1980&gt;=1,"►","")))</f>
        <v>◄</v>
      </c>
      <c r="AI1980" s="91"/>
      <c r="AJ1980" s="92"/>
      <c r="AK1980" s="586"/>
      <c r="AL1980" s="587"/>
      <c r="AM1980" s="43"/>
      <c r="AN1980" s="3" t="s">
        <v>3</v>
      </c>
      <c r="AO1980" s="12" t="s">
        <v>1</v>
      </c>
      <c r="AP1980" s="13"/>
      <c r="AQ1980" s="14"/>
      <c r="AR1980" s="15" t="s">
        <v>4</v>
      </c>
      <c r="AS1980" s="13"/>
      <c r="AT1980" s="14"/>
      <c r="AU1980" s="15" t="s">
        <v>422</v>
      </c>
      <c r="AV1980" s="13"/>
      <c r="AW1980" s="14"/>
      <c r="AX1980" s="15" t="s">
        <v>121</v>
      </c>
      <c r="AY1980" s="13"/>
      <c r="AZ1980" s="14"/>
      <c r="BA1980" s="15" t="s">
        <v>423</v>
      </c>
      <c r="BB1980" s="13"/>
      <c r="BC1980" s="14"/>
      <c r="BD1980" s="15" t="s">
        <v>424</v>
      </c>
      <c r="BE1980" s="516" t="s">
        <v>6</v>
      </c>
      <c r="BF1980" s="516" t="s">
        <v>6</v>
      </c>
      <c r="BG1980" s="516"/>
      <c r="BH1980" s="516" t="s">
        <v>6</v>
      </c>
      <c r="BI1980" s="516" t="s">
        <v>6</v>
      </c>
      <c r="BJ1980" s="516"/>
      <c r="BK1980" s="516" t="s">
        <v>6</v>
      </c>
      <c r="BL1980" s="516" t="s">
        <v>6</v>
      </c>
      <c r="BM1980" s="516"/>
      <c r="BN1980" s="516" t="s">
        <v>6</v>
      </c>
      <c r="BO1980" s="516" t="s">
        <v>6</v>
      </c>
      <c r="BP1980" s="516"/>
      <c r="BQ1980" s="516" t="s">
        <v>6</v>
      </c>
      <c r="BR1980" s="516" t="s">
        <v>6</v>
      </c>
      <c r="BS1980" s="516"/>
      <c r="BT1980" s="32"/>
      <c r="BU1980" s="33"/>
      <c r="BV1980" s="34"/>
      <c r="BW1980" s="32"/>
      <c r="BX1980" s="33"/>
      <c r="BY1980" s="34"/>
      <c r="BZ1980" s="35"/>
      <c r="CA1980" s="24"/>
      <c r="CB1980" s="36"/>
      <c r="CC1980" s="33"/>
      <c r="CD1980" s="37"/>
      <c r="CE1980" s="36"/>
      <c r="CF1980" s="38"/>
      <c r="CG1980" s="39"/>
      <c r="CH1980" s="457"/>
      <c r="CI1980" s="23" t="s">
        <v>836</v>
      </c>
    </row>
    <row r="1981" spans="1:87" ht="16.8" thickTop="1" thickBot="1" x14ac:dyDescent="0.35">
      <c r="A1981" s="505" t="str">
        <f>IF(COUNTIF(B1982:B1983,"x")&gt;0,"x","")</f>
        <v/>
      </c>
      <c r="B1981" s="57"/>
      <c r="C1981" s="510" t="str">
        <f>A1981</f>
        <v/>
      </c>
      <c r="D1981" s="66">
        <f>ROWS(D1982:D1983)-1</f>
        <v>1</v>
      </c>
      <c r="E1981" s="58" t="s">
        <v>4131</v>
      </c>
      <c r="F1981" s="59"/>
      <c r="G1981" s="301"/>
      <c r="H1981" s="6"/>
      <c r="I1981" s="18"/>
      <c r="J1981" s="18"/>
      <c r="K1981" s="18"/>
      <c r="L1981" s="18"/>
      <c r="M1981" s="18"/>
      <c r="N1981" s="46"/>
      <c r="O1981" s="60" t="s">
        <v>4132</v>
      </c>
      <c r="P1981" s="61" t="s">
        <v>7015</v>
      </c>
      <c r="Q1981" s="62"/>
      <c r="R1981" s="63" t="str">
        <f>IF(COUNTIF(Q1982:Q1983,"?")&gt;0,"?",IF(AND(S1981="◄",T1981="►"),"◄►",IF(S1981="◄","◄",IF(T1981="►","►",""))))</f>
        <v>◄</v>
      </c>
      <c r="S1981" s="64" t="str">
        <f>IF(SUM(S1982:S1983)+1=ROWS(S1982:S1983)-COUNTIF(S1982:S1983,"-"),"","◄")</f>
        <v>◄</v>
      </c>
      <c r="T1981" s="65" t="str">
        <f>IF(SUM(T1982:T1983)&gt;0,"►","")</f>
        <v/>
      </c>
      <c r="U1981" s="62"/>
      <c r="V1981" s="63" t="str">
        <f>IF(COUNTIF(U1982:U1983,"?")&gt;0,"?",IF(AND(W1981="◄",X1981="►"),"◄►",IF(W1981="◄","◄",IF(X1981="►","►",""))))</f>
        <v>◄</v>
      </c>
      <c r="W1981" s="64" t="str">
        <f>IF(SUM(W1982:W1983)+1=ROWS(W1982:W1983)-COUNTIF(W1982:W1983,"-"),"","◄")</f>
        <v>◄</v>
      </c>
      <c r="X1981" s="65" t="str">
        <f>IF(SUM(X1982:X1983)&gt;0,"►","")</f>
        <v/>
      </c>
      <c r="Y1981" s="66">
        <f>ROWS(Y1982:Y1983)-1</f>
        <v>1</v>
      </c>
      <c r="Z1981" s="67">
        <f>SUM(Z1982:Z1983)-Z1983</f>
        <v>0</v>
      </c>
      <c r="AA1981" s="68" t="s">
        <v>840</v>
      </c>
      <c r="AB1981" s="69"/>
      <c r="AC1981" s="67">
        <f>SUM(AC1982:AC1983)-AC1983</f>
        <v>0</v>
      </c>
      <c r="AD1981" s="68" t="s">
        <v>3335</v>
      </c>
      <c r="AE1981" s="69"/>
      <c r="AF1981" s="70" t="str">
        <f>IF(AG1981="◄","◄",IF(AG1981="ok","►",""))</f>
        <v>◄</v>
      </c>
      <c r="AG1981" s="71" t="str">
        <f>IF(AG1982&gt;0,"OK","◄")</f>
        <v>◄</v>
      </c>
      <c r="AH1981" s="62" t="str">
        <f>IF(AND(AI1981="◄",AJ1981="►"),"◄?►",IF(AI1981="◄","◄",IF(AJ1981="►","►","")))</f>
        <v>◄</v>
      </c>
      <c r="AI1981" s="64" t="str">
        <f>IF(AI1982&gt;0,"","◄")</f>
        <v>◄</v>
      </c>
      <c r="AJ1981" s="65" t="str">
        <f>IF(SUM(AJ1982:AJ1983)&gt;0,"►","")</f>
        <v/>
      </c>
      <c r="AK1981" s="570" t="str">
        <f>G1982</f>
        <v>1979</v>
      </c>
      <c r="AL1981" s="572" t="str">
        <f>P1981</f>
        <v xml:space="preserve"> ▬ folder Nr. 5   /  79 ▬</v>
      </c>
      <c r="AM1981" s="43"/>
      <c r="AN1981" s="1" t="str">
        <f>IF(AO1981="","",IF(COUNTIF(AN1982,"ok"),"","◄"))</f>
        <v>◄</v>
      </c>
      <c r="AO1981" s="9" t="str">
        <f>IF(COUNTIF(AP1981:BR1981,"◄")&gt;0,"◄","")</f>
        <v>◄</v>
      </c>
      <c r="AP1981" s="250" t="str">
        <f>IF(AP1982="-","",IF(AP1982&gt;0,"","◄"))</f>
        <v>◄</v>
      </c>
      <c r="AQ1981" s="251"/>
      <c r="AR1981" s="517">
        <f>IF(ISNONTEXT(AR1982)=TRUE,"_",1)</f>
        <v>1</v>
      </c>
      <c r="AS1981" s="250" t="str">
        <f>IF(AS1982="-","",IF(AS1982&gt;0,"","◄"))</f>
        <v>◄</v>
      </c>
      <c r="AT1981" s="251"/>
      <c r="AU1981" s="517">
        <f>IF(ISNONTEXT(AU1982)=TRUE,"_",AR1981+1)</f>
        <v>2</v>
      </c>
      <c r="AV1981" s="250" t="str">
        <f>IF(AV1982="-","",IF(AV1982&gt;0,"","◄"))</f>
        <v>◄</v>
      </c>
      <c r="AW1981" s="251"/>
      <c r="AX1981" s="517">
        <f>IF(ISNONTEXT(AX1982)=TRUE,"_",AU1981+1)</f>
        <v>3</v>
      </c>
      <c r="AY1981" s="250" t="str">
        <f>IF(AY1982="-","",IF(AY1982&gt;0,"","◄"))</f>
        <v/>
      </c>
      <c r="AZ1981" s="251"/>
      <c r="BA1981" s="517" t="str">
        <f>IF(ISNONTEXT(BA1982)=TRUE,"_",AX1981+1)</f>
        <v>_</v>
      </c>
      <c r="BB1981" s="250" t="str">
        <f>IF(BB1982="-","",IF(BB1982&gt;0,"","◄"))</f>
        <v/>
      </c>
      <c r="BC1981" s="251"/>
      <c r="BD1981" s="517" t="str">
        <f>IF(ISNONTEXT(BD1982)=TRUE,"_",BA1981+1)</f>
        <v>_</v>
      </c>
      <c r="BE1981" s="250" t="str">
        <f>IF(BE1982="-","",IF(BE1982&gt;0,"","◄"))</f>
        <v/>
      </c>
      <c r="BF1981" s="251"/>
      <c r="BG1981" s="517" t="str">
        <f>IF(ISNONTEXT(BG1982)=TRUE,"_",BD1981+1)</f>
        <v>_</v>
      </c>
      <c r="BH1981" s="250" t="str">
        <f>IF(BH1982="-","",IF(BH1982&gt;0,"","◄"))</f>
        <v/>
      </c>
      <c r="BI1981" s="251"/>
      <c r="BJ1981" s="517" t="str">
        <f>IF(ISNONTEXT(BJ1982)=TRUE,"_",BG1981+1)</f>
        <v>_</v>
      </c>
      <c r="BK1981" s="563" t="str">
        <f>IF(BK1982="-","",IF(BK1982&gt;0,"","◄"))</f>
        <v/>
      </c>
      <c r="BL1981" s="564"/>
      <c r="BM1981" s="517" t="str">
        <f>IF(ISNONTEXT(BM1982)=TRUE,"_",BJ1981+1)</f>
        <v>_</v>
      </c>
      <c r="BN1981" s="563" t="str">
        <f>IF(BN1982="-","",IF(BN1982&gt;0,"","◄"))</f>
        <v/>
      </c>
      <c r="BO1981" s="564"/>
      <c r="BP1981" s="517" t="str">
        <f>IF(ISNONTEXT(BP1982)=TRUE,"_",BM1981+1)</f>
        <v>_</v>
      </c>
      <c r="BQ1981" s="563" t="str">
        <f>IF(BQ1982="-","",IF(BQ1982&gt;0,"","◄"))</f>
        <v/>
      </c>
      <c r="BR1981" s="564"/>
      <c r="BS1981" s="517" t="str">
        <f>IF(ISNONTEXT(BS1982)=TRUE,"_",BP1981+1)</f>
        <v>_</v>
      </c>
      <c r="BT1981" s="563" t="str">
        <f>IF(BT1982="-","",IF(BT1982&gt;0,"","◄"))</f>
        <v>◄</v>
      </c>
      <c r="BU1981" s="564"/>
      <c r="BV1981" s="517" t="str">
        <f>IF(ISNONTEXT(BV1982)=TRUE,"_",1)</f>
        <v>_</v>
      </c>
      <c r="BW1981" s="563" t="str">
        <f>IF(BW1982="-","",IF(BW1982&gt;0,"","◄"))</f>
        <v>◄</v>
      </c>
      <c r="BX1981" s="564"/>
      <c r="BY1981" s="517" t="str">
        <f>IF(ISNONTEXT(BY1982)=TRUE,"_",BV1981+1)</f>
        <v>_</v>
      </c>
      <c r="BZ1981" s="26"/>
      <c r="CA1981" s="24"/>
      <c r="CB1981" s="25" t="str">
        <f>IF(CB1982&gt;0,"►","")</f>
        <v/>
      </c>
      <c r="CC1981" s="25" t="str">
        <f>IF(CC1982&gt;0,"►","")</f>
        <v/>
      </c>
      <c r="CD1981" s="517" t="str">
        <f>IF(ISNONTEXT(CD1982)=TRUE,"_",1)</f>
        <v>_</v>
      </c>
      <c r="CE1981" s="25" t="str">
        <f>IF(CE1982&gt;0,"►","")</f>
        <v/>
      </c>
      <c r="CF1981" s="25" t="str">
        <f>IF(CF1982&gt;0,"►","")</f>
        <v/>
      </c>
      <c r="CG1981" s="517" t="str">
        <f>IF(ISNONTEXT(CG1982)=TRUE,"_",CD1981+1)</f>
        <v>_</v>
      </c>
      <c r="CH1981" s="66">
        <f>ROWS(CH1982:CH1983)-1</f>
        <v>1</v>
      </c>
      <c r="CI1981" s="23" t="s">
        <v>836</v>
      </c>
    </row>
    <row r="1982" spans="1:87" ht="15" thickBot="1" x14ac:dyDescent="0.35">
      <c r="A1982" s="503"/>
      <c r="B1982" s="49"/>
      <c r="C1982" s="156">
        <f>B1982</f>
        <v>0</v>
      </c>
      <c r="D1982" s="457"/>
      <c r="E1982" s="73"/>
      <c r="F1982" s="74" t="s">
        <v>4133</v>
      </c>
      <c r="G1982" s="300" t="s">
        <v>4113</v>
      </c>
      <c r="H1982" s="76">
        <v>6</v>
      </c>
      <c r="I1982" s="119"/>
      <c r="J1982" s="119"/>
      <c r="K1982" s="79"/>
      <c r="L1982" s="79"/>
      <c r="M1982" s="79"/>
      <c r="N1982" s="80" t="s">
        <v>4134</v>
      </c>
      <c r="O1982" s="81"/>
      <c r="P1982" s="82"/>
      <c r="Q1982" s="83" t="str">
        <f>IF(R1982="?","?","")</f>
        <v/>
      </c>
      <c r="R1982" s="83" t="str">
        <f>IF(AND(S1982="",T1982&gt;0),"?",IF(S1982="","◄",IF(T1982&gt;=1,"►","")))</f>
        <v>◄</v>
      </c>
      <c r="S1982" s="84"/>
      <c r="T1982" s="85"/>
      <c r="U1982" s="83" t="str">
        <f>IF(V1982="?","?","")</f>
        <v/>
      </c>
      <c r="V1982" s="83" t="str">
        <f>IF(AND(W1982="",X1982&gt;0),"?",IF(W1982="","◄",IF(X1982&gt;=1,"►","")))</f>
        <v>◄</v>
      </c>
      <c r="W1982" s="86"/>
      <c r="X1982" s="85"/>
      <c r="Y1982" s="457"/>
      <c r="Z1982" s="87"/>
      <c r="AA1982" s="521">
        <f>(S1982*Z1982)</f>
        <v>0</v>
      </c>
      <c r="AB1982" s="520">
        <f>(T1982*AA1982)</f>
        <v>0</v>
      </c>
      <c r="AC1982" s="88"/>
      <c r="AD1982" s="519">
        <f>(W1982*AC1982)</f>
        <v>0</v>
      </c>
      <c r="AE1982" s="522">
        <f>(X1982*AD1982)</f>
        <v>0</v>
      </c>
      <c r="AF1982" s="89" t="str">
        <f>IF(AG1982&gt;0,"ok","◄")</f>
        <v>◄</v>
      </c>
      <c r="AG1982" s="90"/>
      <c r="AH1982" s="89" t="str">
        <f>IF(AND(AI1982="",AJ1982&gt;0),"?",IF(AI1982="","◄",IF(AJ1982&gt;=1,"►","")))</f>
        <v>◄</v>
      </c>
      <c r="AI1982" s="91"/>
      <c r="AJ1982" s="92"/>
      <c r="AK1982" s="586"/>
      <c r="AL1982" s="587"/>
      <c r="AM1982" s="43"/>
      <c r="AN1982" s="3" t="s">
        <v>3</v>
      </c>
      <c r="AO1982" s="12" t="s">
        <v>1</v>
      </c>
      <c r="AP1982" s="13"/>
      <c r="AQ1982" s="14"/>
      <c r="AR1982" s="15" t="s">
        <v>425</v>
      </c>
      <c r="AS1982" s="13"/>
      <c r="AT1982" s="14"/>
      <c r="AU1982" s="15" t="s">
        <v>4</v>
      </c>
      <c r="AV1982" s="13"/>
      <c r="AW1982" s="14"/>
      <c r="AX1982" s="15" t="s">
        <v>426</v>
      </c>
      <c r="AY1982" s="516" t="s">
        <v>6</v>
      </c>
      <c r="AZ1982" s="516" t="s">
        <v>6</v>
      </c>
      <c r="BA1982" s="516"/>
      <c r="BB1982" s="516" t="s">
        <v>6</v>
      </c>
      <c r="BC1982" s="516" t="s">
        <v>6</v>
      </c>
      <c r="BD1982" s="516"/>
      <c r="BE1982" s="516" t="s">
        <v>6</v>
      </c>
      <c r="BF1982" s="516" t="s">
        <v>6</v>
      </c>
      <c r="BG1982" s="516"/>
      <c r="BH1982" s="516" t="s">
        <v>6</v>
      </c>
      <c r="BI1982" s="516" t="s">
        <v>6</v>
      </c>
      <c r="BJ1982" s="516"/>
      <c r="BK1982" s="516" t="s">
        <v>6</v>
      </c>
      <c r="BL1982" s="516" t="s">
        <v>6</v>
      </c>
      <c r="BM1982" s="516"/>
      <c r="BN1982" s="516" t="s">
        <v>6</v>
      </c>
      <c r="BO1982" s="516" t="s">
        <v>6</v>
      </c>
      <c r="BP1982" s="516"/>
      <c r="BQ1982" s="516" t="s">
        <v>6</v>
      </c>
      <c r="BR1982" s="516" t="s">
        <v>6</v>
      </c>
      <c r="BS1982" s="516"/>
      <c r="BT1982" s="32"/>
      <c r="BU1982" s="33"/>
      <c r="BV1982" s="34"/>
      <c r="BW1982" s="32"/>
      <c r="BX1982" s="33"/>
      <c r="BY1982" s="34"/>
      <c r="BZ1982" s="35"/>
      <c r="CA1982" s="24"/>
      <c r="CB1982" s="36"/>
      <c r="CC1982" s="33"/>
      <c r="CD1982" s="37"/>
      <c r="CE1982" s="36"/>
      <c r="CF1982" s="38"/>
      <c r="CG1982" s="39"/>
      <c r="CH1982" s="457"/>
      <c r="CI1982" s="23" t="s">
        <v>836</v>
      </c>
    </row>
    <row r="1983" spans="1:87" ht="16.8" thickTop="1" thickBot="1" x14ac:dyDescent="0.35">
      <c r="A1983" s="505" t="str">
        <f>IF(COUNTIF(B1984:B1985,"x")&gt;0,"x","")</f>
        <v/>
      </c>
      <c r="B1983" s="57"/>
      <c r="C1983" s="510" t="str">
        <f>A1983</f>
        <v/>
      </c>
      <c r="D1983" s="66">
        <f>ROWS(D1984:D1985)-1</f>
        <v>1</v>
      </c>
      <c r="E1983" s="58" t="s">
        <v>4135</v>
      </c>
      <c r="F1983" s="59"/>
      <c r="G1983" s="301"/>
      <c r="H1983" s="6"/>
      <c r="I1983" s="18"/>
      <c r="J1983" s="18"/>
      <c r="K1983" s="18"/>
      <c r="L1983" s="18"/>
      <c r="M1983" s="18"/>
      <c r="N1983" s="46"/>
      <c r="O1983" s="60" t="s">
        <v>4136</v>
      </c>
      <c r="P1983" s="61" t="s">
        <v>7016</v>
      </c>
      <c r="Q1983" s="62"/>
      <c r="R1983" s="63" t="str">
        <f>IF(COUNTIF(Q1984:Q1985,"?")&gt;0,"?",IF(AND(S1983="◄",T1983="►"),"◄►",IF(S1983="◄","◄",IF(T1983="►","►",""))))</f>
        <v>◄</v>
      </c>
      <c r="S1983" s="64" t="str">
        <f>IF(SUM(S1984:S1985)+1=ROWS(S1984:S1985)-COUNTIF(S1984:S1985,"-"),"","◄")</f>
        <v>◄</v>
      </c>
      <c r="T1983" s="65" t="str">
        <f>IF(SUM(T1984:T1985)&gt;0,"►","")</f>
        <v/>
      </c>
      <c r="U1983" s="62"/>
      <c r="V1983" s="63" t="str">
        <f>IF(COUNTIF(U1984:U1985,"?")&gt;0,"?",IF(AND(W1983="◄",X1983="►"),"◄►",IF(W1983="◄","◄",IF(X1983="►","►",""))))</f>
        <v>◄</v>
      </c>
      <c r="W1983" s="64" t="str">
        <f>IF(SUM(W1984:W1985)+1=ROWS(W1984:W1985)-COUNTIF(W1984:W1985,"-"),"","◄")</f>
        <v>◄</v>
      </c>
      <c r="X1983" s="65" t="str">
        <f>IF(SUM(X1984:X1985)&gt;0,"►","")</f>
        <v/>
      </c>
      <c r="Y1983" s="66">
        <f>ROWS(Y1984:Y1985)-1</f>
        <v>1</v>
      </c>
      <c r="Z1983" s="67">
        <f>SUM(Z1984:Z1985)-Z1985</f>
        <v>0</v>
      </c>
      <c r="AA1983" s="68" t="s">
        <v>840</v>
      </c>
      <c r="AB1983" s="69"/>
      <c r="AC1983" s="67">
        <f>SUM(AC1984:AC1985)-AC1985</f>
        <v>0</v>
      </c>
      <c r="AD1983" s="68" t="s">
        <v>3335</v>
      </c>
      <c r="AE1983" s="69"/>
      <c r="AF1983" s="70" t="str">
        <f>IF(AG1983="◄","◄",IF(AG1983="ok","►",""))</f>
        <v>◄</v>
      </c>
      <c r="AG1983" s="71" t="str">
        <f>IF(AG1984&gt;0,"OK","◄")</f>
        <v>◄</v>
      </c>
      <c r="AH1983" s="62" t="str">
        <f>IF(AND(AI1983="◄",AJ1983="►"),"◄?►",IF(AI1983="◄","◄",IF(AJ1983="►","►","")))</f>
        <v>◄</v>
      </c>
      <c r="AI1983" s="64" t="str">
        <f>IF(AI1984&gt;0,"","◄")</f>
        <v>◄</v>
      </c>
      <c r="AJ1983" s="65" t="str">
        <f>IF(SUM(AJ1984:AJ1985)&gt;0,"►","")</f>
        <v/>
      </c>
      <c r="AK1983" s="570" t="str">
        <f>G1984</f>
        <v>1979</v>
      </c>
      <c r="AL1983" s="572" t="str">
        <f>P1983</f>
        <v xml:space="preserve"> ▬ folder Nr. 6  /  79 ▬</v>
      </c>
      <c r="AM1983" s="43"/>
      <c r="AN1983" s="1" t="str">
        <f>IF(AO1983="","",IF(COUNTIF(AN1984,"ok"),"","◄"))</f>
        <v>◄</v>
      </c>
      <c r="AO1983" s="9" t="str">
        <f>IF(COUNTIF(AP1983:BR1983,"◄")&gt;0,"◄","")</f>
        <v>◄</v>
      </c>
      <c r="AP1983" s="250" t="str">
        <f>IF(AP1984="-","",IF(AP1984&gt;0,"","◄"))</f>
        <v>◄</v>
      </c>
      <c r="AQ1983" s="251"/>
      <c r="AR1983" s="517">
        <f>IF(ISNONTEXT(AR1984)=TRUE,"_",1)</f>
        <v>1</v>
      </c>
      <c r="AS1983" s="250" t="str">
        <f>IF(AS1984="-","",IF(AS1984&gt;0,"","◄"))</f>
        <v>◄</v>
      </c>
      <c r="AT1983" s="251"/>
      <c r="AU1983" s="517">
        <f>IF(ISNONTEXT(AU1984)=TRUE,"_",AR1983+1)</f>
        <v>2</v>
      </c>
      <c r="AV1983" s="250" t="str">
        <f>IF(AV1984="-","",IF(AV1984&gt;0,"","◄"))</f>
        <v>◄</v>
      </c>
      <c r="AW1983" s="251"/>
      <c r="AX1983" s="517">
        <f>IF(ISNONTEXT(AX1984)=TRUE,"_",AU1983+1)</f>
        <v>3</v>
      </c>
      <c r="AY1983" s="250" t="str">
        <f>IF(AY1984="-","",IF(AY1984&gt;0,"","◄"))</f>
        <v>◄</v>
      </c>
      <c r="AZ1983" s="251"/>
      <c r="BA1983" s="517">
        <f>IF(ISNONTEXT(BA1984)=TRUE,"_",AX1983+1)</f>
        <v>4</v>
      </c>
      <c r="BB1983" s="250" t="str">
        <f>IF(BB1984="-","",IF(BB1984&gt;0,"","◄"))</f>
        <v>◄</v>
      </c>
      <c r="BC1983" s="251"/>
      <c r="BD1983" s="517">
        <f>IF(ISNONTEXT(BD1984)=TRUE,"_",BA1983+1)</f>
        <v>5</v>
      </c>
      <c r="BE1983" s="250" t="str">
        <f>IF(BE1984="-","",IF(BE1984&gt;0,"","◄"))</f>
        <v>◄</v>
      </c>
      <c r="BF1983" s="251"/>
      <c r="BG1983" s="517">
        <f>IF(ISNONTEXT(BG1984)=TRUE,"_",BD1983+1)</f>
        <v>6</v>
      </c>
      <c r="BH1983" s="250" t="str">
        <f>IF(BH1984="-","",IF(BH1984&gt;0,"","◄"))</f>
        <v>◄</v>
      </c>
      <c r="BI1983" s="251"/>
      <c r="BJ1983" s="517">
        <f>IF(ISNONTEXT(BJ1984)=TRUE,"_",BG1983+1)</f>
        <v>7</v>
      </c>
      <c r="BK1983" s="563" t="str">
        <f>IF(BK1984="-","",IF(BK1984&gt;0,"","◄"))</f>
        <v>◄</v>
      </c>
      <c r="BL1983" s="564"/>
      <c r="BM1983" s="517">
        <f>IF(ISNONTEXT(BM1984)=TRUE,"_",BJ1983+1)</f>
        <v>8</v>
      </c>
      <c r="BN1983" s="563" t="str">
        <f>IF(BN1984="-","",IF(BN1984&gt;0,"","◄"))</f>
        <v>◄</v>
      </c>
      <c r="BO1983" s="564"/>
      <c r="BP1983" s="517">
        <f>IF(ISNONTEXT(BP1984)=TRUE,"_",BM1983+1)</f>
        <v>9</v>
      </c>
      <c r="BQ1983" s="563" t="str">
        <f>IF(BQ1984="-","",IF(BQ1984&gt;0,"","◄"))</f>
        <v>◄</v>
      </c>
      <c r="BR1983" s="564"/>
      <c r="BS1983" s="517">
        <f>IF(ISNONTEXT(BS1984)=TRUE,"_",BP1983+1)</f>
        <v>10</v>
      </c>
      <c r="BT1983" s="563" t="str">
        <f>IF(BT1984="-","",IF(BT1984&gt;0,"","◄"))</f>
        <v>◄</v>
      </c>
      <c r="BU1983" s="564"/>
      <c r="BV1983" s="517" t="str">
        <f>IF(ISNONTEXT(BV1984)=TRUE,"_",1)</f>
        <v>_</v>
      </c>
      <c r="BW1983" s="563" t="str">
        <f>IF(BW1984="-","",IF(BW1984&gt;0,"","◄"))</f>
        <v>◄</v>
      </c>
      <c r="BX1983" s="564"/>
      <c r="BY1983" s="517" t="str">
        <f>IF(ISNONTEXT(BY1984)=TRUE,"_",BV1983+1)</f>
        <v>_</v>
      </c>
      <c r="BZ1983" s="26"/>
      <c r="CA1983" s="24"/>
      <c r="CB1983" s="25" t="str">
        <f>IF(CB1984&gt;0,"►","")</f>
        <v/>
      </c>
      <c r="CC1983" s="25" t="str">
        <f>IF(CC1984&gt;0,"►","")</f>
        <v/>
      </c>
      <c r="CD1983" s="517" t="str">
        <f>IF(ISNONTEXT(CD1984)=TRUE,"_",1)</f>
        <v>_</v>
      </c>
      <c r="CE1983" s="25" t="str">
        <f>IF(CE1984&gt;0,"►","")</f>
        <v/>
      </c>
      <c r="CF1983" s="25" t="str">
        <f>IF(CF1984&gt;0,"►","")</f>
        <v/>
      </c>
      <c r="CG1983" s="517" t="str">
        <f>IF(ISNONTEXT(CG1984)=TRUE,"_",CD1983+1)</f>
        <v>_</v>
      </c>
      <c r="CH1983" s="66">
        <f>ROWS(CH1984:CH1985)-1</f>
        <v>1</v>
      </c>
      <c r="CI1983" s="23" t="s">
        <v>836</v>
      </c>
    </row>
    <row r="1984" spans="1:87" ht="15" thickBot="1" x14ac:dyDescent="0.35">
      <c r="A1984" s="503"/>
      <c r="B1984" s="49"/>
      <c r="C1984" s="156">
        <f>B1984</f>
        <v>0</v>
      </c>
      <c r="D1984" s="457"/>
      <c r="E1984" s="73"/>
      <c r="F1984" s="74" t="s">
        <v>4137</v>
      </c>
      <c r="G1984" s="300" t="s">
        <v>4113</v>
      </c>
      <c r="H1984" s="76">
        <v>8</v>
      </c>
      <c r="I1984" s="119"/>
      <c r="J1984" s="119"/>
      <c r="K1984" s="79"/>
      <c r="L1984" s="79"/>
      <c r="M1984" s="79"/>
      <c r="N1984" s="80" t="s">
        <v>4138</v>
      </c>
      <c r="O1984" s="81"/>
      <c r="P1984" s="82"/>
      <c r="Q1984" s="83" t="str">
        <f>IF(R1984="?","?","")</f>
        <v/>
      </c>
      <c r="R1984" s="83" t="str">
        <f>IF(AND(S1984="",T1984&gt;0),"?",IF(S1984="","◄",IF(T1984&gt;=1,"►","")))</f>
        <v>◄</v>
      </c>
      <c r="S1984" s="84"/>
      <c r="T1984" s="85"/>
      <c r="U1984" s="83" t="str">
        <f>IF(V1984="?","?","")</f>
        <v/>
      </c>
      <c r="V1984" s="83" t="str">
        <f>IF(AND(W1984="",X1984&gt;0),"?",IF(W1984="","◄",IF(X1984&gt;=1,"►","")))</f>
        <v>◄</v>
      </c>
      <c r="W1984" s="86"/>
      <c r="X1984" s="85"/>
      <c r="Y1984" s="457"/>
      <c r="Z1984" s="87"/>
      <c r="AA1984" s="521">
        <f>(S1984*Z1984)</f>
        <v>0</v>
      </c>
      <c r="AB1984" s="520">
        <f>(T1984*AA1984)</f>
        <v>0</v>
      </c>
      <c r="AC1984" s="88"/>
      <c r="AD1984" s="519">
        <f>(W1984*AC1984)</f>
        <v>0</v>
      </c>
      <c r="AE1984" s="522">
        <f>(X1984*AD1984)</f>
        <v>0</v>
      </c>
      <c r="AF1984" s="89" t="str">
        <f>IF(AG1984&gt;0,"ok","◄")</f>
        <v>◄</v>
      </c>
      <c r="AG1984" s="90"/>
      <c r="AH1984" s="89" t="str">
        <f>IF(AND(AI1984="",AJ1984&gt;0),"?",IF(AI1984="","◄",IF(AJ1984&gt;=1,"►","")))</f>
        <v>◄</v>
      </c>
      <c r="AI1984" s="91"/>
      <c r="AJ1984" s="92"/>
      <c r="AK1984" s="586"/>
      <c r="AL1984" s="587"/>
      <c r="AM1984" s="43"/>
      <c r="AN1984" s="3" t="s">
        <v>3</v>
      </c>
      <c r="AO1984" s="12" t="s">
        <v>1</v>
      </c>
      <c r="AP1984" s="13"/>
      <c r="AQ1984" s="14"/>
      <c r="AR1984" s="15" t="s">
        <v>8</v>
      </c>
      <c r="AS1984" s="13"/>
      <c r="AT1984" s="14"/>
      <c r="AU1984" s="15" t="s">
        <v>4</v>
      </c>
      <c r="AV1984" s="13"/>
      <c r="AW1984" s="14"/>
      <c r="AX1984" s="15" t="s">
        <v>80</v>
      </c>
      <c r="AY1984" s="13"/>
      <c r="AZ1984" s="14"/>
      <c r="BA1984" s="15" t="s">
        <v>110</v>
      </c>
      <c r="BB1984" s="13"/>
      <c r="BC1984" s="14"/>
      <c r="BD1984" s="15" t="s">
        <v>427</v>
      </c>
      <c r="BE1984" s="13"/>
      <c r="BF1984" s="14"/>
      <c r="BG1984" s="15" t="s">
        <v>428</v>
      </c>
      <c r="BH1984" s="13"/>
      <c r="BI1984" s="14"/>
      <c r="BJ1984" s="15" t="s">
        <v>35</v>
      </c>
      <c r="BK1984" s="13"/>
      <c r="BL1984" s="14"/>
      <c r="BM1984" s="15" t="s">
        <v>429</v>
      </c>
      <c r="BN1984" s="13"/>
      <c r="BO1984" s="14"/>
      <c r="BP1984" s="15" t="s">
        <v>430</v>
      </c>
      <c r="BQ1984" s="13"/>
      <c r="BR1984" s="14"/>
      <c r="BS1984" s="15" t="s">
        <v>431</v>
      </c>
      <c r="BT1984" s="32"/>
      <c r="BU1984" s="33"/>
      <c r="BV1984" s="34"/>
      <c r="BW1984" s="32"/>
      <c r="BX1984" s="33"/>
      <c r="BY1984" s="34"/>
      <c r="BZ1984" s="35"/>
      <c r="CA1984" s="24"/>
      <c r="CB1984" s="36"/>
      <c r="CC1984" s="33"/>
      <c r="CD1984" s="37"/>
      <c r="CE1984" s="36"/>
      <c r="CF1984" s="38"/>
      <c r="CG1984" s="39"/>
      <c r="CH1984" s="457"/>
      <c r="CI1984" s="23" t="s">
        <v>836</v>
      </c>
    </row>
    <row r="1985" spans="1:87" ht="16.8" thickTop="1" thickBot="1" x14ac:dyDescent="0.35">
      <c r="A1985" s="505" t="str">
        <f>IF(COUNTIF(B1986:B1989,"x")&gt;0,"x","")</f>
        <v/>
      </c>
      <c r="B1985" s="57"/>
      <c r="C1985" s="510" t="str">
        <f>A1985</f>
        <v/>
      </c>
      <c r="D1985" s="66">
        <f>ROWS(D1986:D1989)-1</f>
        <v>3</v>
      </c>
      <c r="E1985" s="58" t="s">
        <v>4139</v>
      </c>
      <c r="F1985" s="59"/>
      <c r="G1985" s="301"/>
      <c r="H1985" s="6"/>
      <c r="I1985" s="18"/>
      <c r="J1985" s="18"/>
      <c r="K1985" s="18"/>
      <c r="L1985" s="18"/>
      <c r="M1985" s="18"/>
      <c r="N1985" s="46"/>
      <c r="O1985" s="60" t="s">
        <v>4140</v>
      </c>
      <c r="P1985" s="61" t="s">
        <v>7017</v>
      </c>
      <c r="Q1985" s="143"/>
      <c r="R1985" s="63" t="str">
        <f>IF(COUNTIF(Q1986:Q1989,"?")&gt;0,"?",IF(AND(S1985="◄",T1985="►"),"◄►",IF(S1985="◄","◄",IF(T1985="►","►",""))))</f>
        <v>◄</v>
      </c>
      <c r="S1985" s="64" t="str">
        <f>IF(SUM(S1986:S1989)+1=ROWS(S1986:S1989)-COUNTIF(S1986:S1989,"-"),"","◄")</f>
        <v>◄</v>
      </c>
      <c r="T1985" s="65" t="str">
        <f>IF(SUM(T1986:T1989)&gt;0,"►","")</f>
        <v/>
      </c>
      <c r="U1985" s="146"/>
      <c r="V1985" s="63" t="str">
        <f>IF(COUNTIF(U1986:U1989,"?")&gt;0,"?",IF(AND(W1985="◄",X1985="►"),"◄►",IF(W1985="◄","◄",IF(X1985="►","►",""))))</f>
        <v>◄</v>
      </c>
      <c r="W1985" s="64" t="str">
        <f>IF(SUM(W1986:W1989)+1=ROWS(W1986:W1989)-COUNTIF(W1986:W1989,"-"),"","◄")</f>
        <v>◄</v>
      </c>
      <c r="X1985" s="65" t="str">
        <f>IF(SUM(X1986:X1989)&gt;0,"►","")</f>
        <v/>
      </c>
      <c r="Y1985" s="66">
        <f>ROWS(Y1986:Y1989)-1</f>
        <v>3</v>
      </c>
      <c r="Z1985" s="67">
        <f>SUM(Z1986:Z1989)-Z1989</f>
        <v>0</v>
      </c>
      <c r="AA1985" s="68" t="s">
        <v>840</v>
      </c>
      <c r="AB1985" s="69"/>
      <c r="AC1985" s="67">
        <f>SUM(AC1986:AC1989)-AC1989</f>
        <v>0</v>
      </c>
      <c r="AD1985" s="68" t="s">
        <v>840</v>
      </c>
      <c r="AE1985" s="69"/>
      <c r="AF1985" s="70" t="str">
        <f>IF(AG1985="◄","◄",IF(AG1985="ok","►",""))</f>
        <v>◄</v>
      </c>
      <c r="AG1985" s="71" t="str">
        <f>IF(AG1986&gt;0,"OK","◄")</f>
        <v>◄</v>
      </c>
      <c r="AH1985" s="62" t="str">
        <f>IF(AND(AI1985="◄",AJ1985="►"),"◄?►",IF(AI1985="◄","◄",IF(AJ1985="►","►","")))</f>
        <v>◄</v>
      </c>
      <c r="AI1985" s="64" t="str">
        <f>IF(AI1986&gt;0,"","◄")</f>
        <v>◄</v>
      </c>
      <c r="AJ1985" s="65" t="str">
        <f>IF(SUM(AJ1986:AJ1987)&gt;0,"►","")</f>
        <v/>
      </c>
      <c r="AK1985" s="570" t="str">
        <f>G1986</f>
        <v>1979</v>
      </c>
      <c r="AL1985" s="572" t="str">
        <f>P1985</f>
        <v xml:space="preserve"> ▬ folder Nr. 7  /  79 ▬</v>
      </c>
      <c r="AM1985" s="43"/>
      <c r="AN1985" s="1" t="str">
        <f>IF(AO1985="","",IF(COUNTIF(AN1986,"ok"),"","◄"))</f>
        <v>◄</v>
      </c>
      <c r="AO1985" s="9" t="str">
        <f>IF(COUNTIF(AP1985:BR1985,"◄")&gt;0,"◄","")</f>
        <v>◄</v>
      </c>
      <c r="AP1985" s="250" t="str">
        <f>IF(AP1986="-","",IF(AP1986&gt;0,"","◄"))</f>
        <v>◄</v>
      </c>
      <c r="AQ1985" s="251"/>
      <c r="AR1985" s="517">
        <f>IF(ISNONTEXT(AR1986)=TRUE,"_",1)</f>
        <v>1</v>
      </c>
      <c r="AS1985" s="250" t="str">
        <f>IF(AS1986="-","",IF(AS1986&gt;0,"","◄"))</f>
        <v>◄</v>
      </c>
      <c r="AT1985" s="251"/>
      <c r="AU1985" s="517">
        <f>IF(ISNONTEXT(AU1986)=TRUE,"_",AR1985+1)</f>
        <v>2</v>
      </c>
      <c r="AV1985" s="250" t="str">
        <f>IF(AV1986="-","",IF(AV1986&gt;0,"","◄"))</f>
        <v>◄</v>
      </c>
      <c r="AW1985" s="251"/>
      <c r="AX1985" s="517">
        <f>IF(ISNONTEXT(AX1986)=TRUE,"_",AU1985+1)</f>
        <v>3</v>
      </c>
      <c r="AY1985" s="250" t="str">
        <f>IF(AY1986="-","",IF(AY1986&gt;0,"","◄"))</f>
        <v>◄</v>
      </c>
      <c r="AZ1985" s="251"/>
      <c r="BA1985" s="517">
        <f>IF(ISNONTEXT(BA1986)=TRUE,"_",AX1985+1)</f>
        <v>4</v>
      </c>
      <c r="BB1985" s="250" t="str">
        <f>IF(BB1986="-","",IF(BB1986&gt;0,"","◄"))</f>
        <v/>
      </c>
      <c r="BC1985" s="251"/>
      <c r="BD1985" s="517" t="str">
        <f>IF(ISNONTEXT(BD1986)=TRUE,"_",BA1985+1)</f>
        <v>_</v>
      </c>
      <c r="BE1985" s="250" t="str">
        <f>IF(BE1986="-","",IF(BE1986&gt;0,"","◄"))</f>
        <v/>
      </c>
      <c r="BF1985" s="251"/>
      <c r="BG1985" s="517" t="str">
        <f>IF(ISNONTEXT(BG1986)=TRUE,"_",BD1985+1)</f>
        <v>_</v>
      </c>
      <c r="BH1985" s="250" t="str">
        <f>IF(BH1986="-","",IF(BH1986&gt;0,"","◄"))</f>
        <v/>
      </c>
      <c r="BI1985" s="251"/>
      <c r="BJ1985" s="517" t="str">
        <f>IF(ISNONTEXT(BJ1986)=TRUE,"_",BG1985+1)</f>
        <v>_</v>
      </c>
      <c r="BK1985" s="563" t="str">
        <f>IF(BK1986="-","",IF(BK1986&gt;0,"","◄"))</f>
        <v/>
      </c>
      <c r="BL1985" s="564"/>
      <c r="BM1985" s="517" t="str">
        <f>IF(ISNONTEXT(BM1986)=TRUE,"_",BJ1985+1)</f>
        <v>_</v>
      </c>
      <c r="BN1985" s="563" t="str">
        <f>IF(BN1986="-","",IF(BN1986&gt;0,"","◄"))</f>
        <v/>
      </c>
      <c r="BO1985" s="564"/>
      <c r="BP1985" s="517" t="str">
        <f>IF(ISNONTEXT(BP1986)=TRUE,"_",BM1985+1)</f>
        <v>_</v>
      </c>
      <c r="BQ1985" s="563" t="str">
        <f>IF(BQ1986="-","",IF(BQ1986&gt;0,"","◄"))</f>
        <v/>
      </c>
      <c r="BR1985" s="564"/>
      <c r="BS1985" s="517" t="str">
        <f>IF(ISNONTEXT(BS1986)=TRUE,"_",BP1985+1)</f>
        <v>_</v>
      </c>
      <c r="BT1985" s="563" t="str">
        <f>IF(BT1986="-","",IF(BT1986&gt;0,"","◄"))</f>
        <v>◄</v>
      </c>
      <c r="BU1985" s="564"/>
      <c r="BV1985" s="517" t="str">
        <f>IF(ISNONTEXT(BV1986)=TRUE,"_",1)</f>
        <v>_</v>
      </c>
      <c r="BW1985" s="563" t="str">
        <f>IF(BW1986="-","",IF(BW1986&gt;0,"","◄"))</f>
        <v>◄</v>
      </c>
      <c r="BX1985" s="564"/>
      <c r="BY1985" s="517" t="str">
        <f>IF(ISNONTEXT(BY1986)=TRUE,"_",BV1985+1)</f>
        <v>_</v>
      </c>
      <c r="BZ1985" s="26"/>
      <c r="CA1985" s="24"/>
      <c r="CB1985" s="25" t="str">
        <f>IF(CB1986&gt;0,"►","")</f>
        <v/>
      </c>
      <c r="CC1985" s="25" t="str">
        <f>IF(CC1986&gt;0,"►","")</f>
        <v/>
      </c>
      <c r="CD1985" s="517" t="str">
        <f>IF(ISNONTEXT(CD1986)=TRUE,"_",1)</f>
        <v>_</v>
      </c>
      <c r="CE1985" s="25" t="str">
        <f>IF(CE1986&gt;0,"►","")</f>
        <v/>
      </c>
      <c r="CF1985" s="25" t="str">
        <f>IF(CF1986&gt;0,"►","")</f>
        <v/>
      </c>
      <c r="CG1985" s="517" t="str">
        <f>IF(ISNONTEXT(CG1986)=TRUE,"_",CD1985+1)</f>
        <v>_</v>
      </c>
      <c r="CH1985" s="66">
        <f>ROWS(CH1986:CH1989)-1</f>
        <v>3</v>
      </c>
      <c r="CI1985" s="23" t="s">
        <v>836</v>
      </c>
    </row>
    <row r="1986" spans="1:87" ht="15" thickBot="1" x14ac:dyDescent="0.35">
      <c r="A1986" s="503"/>
      <c r="B1986" s="49"/>
      <c r="C1986" s="156">
        <f>B1986</f>
        <v>0</v>
      </c>
      <c r="D1986" s="457"/>
      <c r="E1986" s="73"/>
      <c r="F1986" s="74" t="s">
        <v>4141</v>
      </c>
      <c r="G1986" s="300" t="s">
        <v>4113</v>
      </c>
      <c r="H1986" s="76">
        <v>8</v>
      </c>
      <c r="I1986" s="119"/>
      <c r="J1986" s="119"/>
      <c r="K1986" s="79"/>
      <c r="L1986" s="79"/>
      <c r="M1986" s="79"/>
      <c r="N1986" s="80" t="s">
        <v>4142</v>
      </c>
      <c r="O1986" s="81"/>
      <c r="P1986" s="82"/>
      <c r="Q1986" s="83" t="str">
        <f>IF(R1986="?","?","")</f>
        <v/>
      </c>
      <c r="R1986" s="83" t="str">
        <f>IF(AND(S1986="",T1986&gt;0),"?",IF(S1986="","◄",IF(T1986&gt;=1,"►","")))</f>
        <v>◄</v>
      </c>
      <c r="S1986" s="84"/>
      <c r="T1986" s="85"/>
      <c r="U1986" s="83" t="str">
        <f>IF(V1986="?","?","")</f>
        <v/>
      </c>
      <c r="V1986" s="83" t="str">
        <f>IF(AND(W1986="",X1986&gt;0),"?",IF(W1986="","◄",IF(X1986&gt;=1,"►","")))</f>
        <v>◄</v>
      </c>
      <c r="W1986" s="86"/>
      <c r="X1986" s="85"/>
      <c r="Y1986" s="457"/>
      <c r="Z1986" s="87"/>
      <c r="AA1986" s="521">
        <f t="shared" ref="AA1986:AB1988" si="711">(S1986*Z1986)</f>
        <v>0</v>
      </c>
      <c r="AB1986" s="520">
        <f t="shared" si="711"/>
        <v>0</v>
      </c>
      <c r="AC1986" s="88"/>
      <c r="AD1986" s="519">
        <f t="shared" ref="AD1986:AE1988" si="712">(W1986*AC1986)</f>
        <v>0</v>
      </c>
      <c r="AE1986" s="522">
        <f t="shared" si="712"/>
        <v>0</v>
      </c>
      <c r="AF1986" s="89" t="str">
        <f>IF(AG1986&gt;0,"ok","◄")</f>
        <v>◄</v>
      </c>
      <c r="AG1986" s="90"/>
      <c r="AH1986" s="89" t="str">
        <f>IF(AND(AI1986="",AJ1986&gt;0),"?",IF(AI1986="","◄",IF(AJ1986&gt;=1,"►","")))</f>
        <v>◄</v>
      </c>
      <c r="AI1986" s="91"/>
      <c r="AJ1986" s="92"/>
      <c r="AK1986" s="586"/>
      <c r="AL1986" s="587"/>
      <c r="AM1986" s="43"/>
      <c r="AN1986" s="3" t="s">
        <v>3</v>
      </c>
      <c r="AO1986" s="12" t="s">
        <v>1</v>
      </c>
      <c r="AP1986" s="13"/>
      <c r="AQ1986" s="14"/>
      <c r="AR1986" s="15" t="s">
        <v>19</v>
      </c>
      <c r="AS1986" s="13"/>
      <c r="AT1986" s="14"/>
      <c r="AU1986" s="15" t="s">
        <v>432</v>
      </c>
      <c r="AV1986" s="13"/>
      <c r="AW1986" s="14"/>
      <c r="AX1986" s="15" t="s">
        <v>61</v>
      </c>
      <c r="AY1986" s="13"/>
      <c r="AZ1986" s="14"/>
      <c r="BA1986" s="15" t="s">
        <v>10</v>
      </c>
      <c r="BB1986" s="516" t="s">
        <v>6</v>
      </c>
      <c r="BC1986" s="516" t="s">
        <v>6</v>
      </c>
      <c r="BD1986" s="516"/>
      <c r="BE1986" s="516" t="s">
        <v>6</v>
      </c>
      <c r="BF1986" s="516" t="s">
        <v>6</v>
      </c>
      <c r="BG1986" s="516"/>
      <c r="BH1986" s="516" t="s">
        <v>6</v>
      </c>
      <c r="BI1986" s="516" t="s">
        <v>6</v>
      </c>
      <c r="BJ1986" s="516"/>
      <c r="BK1986" s="516" t="s">
        <v>6</v>
      </c>
      <c r="BL1986" s="516" t="s">
        <v>6</v>
      </c>
      <c r="BM1986" s="516"/>
      <c r="BN1986" s="516" t="s">
        <v>6</v>
      </c>
      <c r="BO1986" s="516" t="s">
        <v>6</v>
      </c>
      <c r="BP1986" s="516"/>
      <c r="BQ1986" s="516" t="s">
        <v>6</v>
      </c>
      <c r="BR1986" s="516" t="s">
        <v>6</v>
      </c>
      <c r="BS1986" s="516"/>
      <c r="BT1986" s="32"/>
      <c r="BU1986" s="33"/>
      <c r="BV1986" s="34"/>
      <c r="BW1986" s="32"/>
      <c r="BX1986" s="33"/>
      <c r="BY1986" s="34"/>
      <c r="BZ1986" s="35"/>
      <c r="CA1986" s="24"/>
      <c r="CB1986" s="36"/>
      <c r="CC1986" s="33"/>
      <c r="CD1986" s="37"/>
      <c r="CE1986" s="36"/>
      <c r="CF1986" s="38"/>
      <c r="CG1986" s="39"/>
      <c r="CH1986" s="457"/>
      <c r="CI1986" s="23" t="s">
        <v>836</v>
      </c>
    </row>
    <row r="1987" spans="1:87" ht="15.6" thickTop="1" thickBot="1" x14ac:dyDescent="0.35">
      <c r="A1987" s="503"/>
      <c r="B1987" s="49"/>
      <c r="C1987" s="156">
        <f>B1987</f>
        <v>0</v>
      </c>
      <c r="D1987" s="457"/>
      <c r="E1987" s="73"/>
      <c r="F1987" s="93">
        <v>1931</v>
      </c>
      <c r="G1987" s="302" t="s">
        <v>4113</v>
      </c>
      <c r="H1987" s="76">
        <v>14</v>
      </c>
      <c r="I1987" s="119"/>
      <c r="J1987" s="119"/>
      <c r="K1987" s="79"/>
      <c r="L1987" s="79"/>
      <c r="M1987" s="79"/>
      <c r="N1987" s="80" t="s">
        <v>4143</v>
      </c>
      <c r="O1987" s="81"/>
      <c r="P1987" s="82"/>
      <c r="Q1987" s="83" t="str">
        <f>IF(R1987="?","?","")</f>
        <v/>
      </c>
      <c r="R1987" s="83" t="str">
        <f>IF(AND(S1987="",T1987&gt;0),"?",IF(S1987="","◄",IF(T1987&gt;=1,"►","")))</f>
        <v>◄</v>
      </c>
      <c r="S1987" s="84"/>
      <c r="T1987" s="85"/>
      <c r="U1987" s="83" t="str">
        <f>IF(V1987="?","?","")</f>
        <v/>
      </c>
      <c r="V1987" s="83" t="str">
        <f>IF(AND(W1987="",X1987&gt;0),"?",IF(W1987="","◄",IF(X1987&gt;=1,"►","")))</f>
        <v>◄</v>
      </c>
      <c r="W1987" s="86"/>
      <c r="X1987" s="85"/>
      <c r="Y1987" s="457"/>
      <c r="Z1987" s="87"/>
      <c r="AA1987" s="521">
        <f t="shared" si="711"/>
        <v>0</v>
      </c>
      <c r="AB1987" s="520">
        <f t="shared" si="711"/>
        <v>0</v>
      </c>
      <c r="AC1987" s="88"/>
      <c r="AD1987" s="519">
        <f t="shared" si="712"/>
        <v>0</v>
      </c>
      <c r="AE1987" s="522">
        <f t="shared" si="712"/>
        <v>0</v>
      </c>
      <c r="AF1987" s="44"/>
      <c r="AG1987" s="45"/>
      <c r="AH1987" s="44"/>
      <c r="AI1987" s="45"/>
      <c r="AJ1987" s="45"/>
      <c r="AK1987" s="45"/>
      <c r="AL1987" s="45"/>
      <c r="AM1987" s="43"/>
      <c r="AN1987" s="27" t="s">
        <v>6</v>
      </c>
      <c r="AO1987" s="27" t="s">
        <v>6</v>
      </c>
      <c r="AP1987" s="516"/>
      <c r="AQ1987" s="516"/>
      <c r="AR1987" s="516"/>
      <c r="AS1987" s="516" t="s">
        <v>6</v>
      </c>
      <c r="AT1987" s="516" t="s">
        <v>6</v>
      </c>
      <c r="AU1987" s="516"/>
      <c r="AV1987" s="516" t="s">
        <v>6</v>
      </c>
      <c r="AW1987" s="516" t="s">
        <v>6</v>
      </c>
      <c r="AX1987" s="516"/>
      <c r="AY1987" s="516" t="s">
        <v>6</v>
      </c>
      <c r="AZ1987" s="516" t="s">
        <v>6</v>
      </c>
      <c r="BA1987" s="516"/>
      <c r="BB1987" s="516" t="s">
        <v>6</v>
      </c>
      <c r="BC1987" s="516" t="s">
        <v>6</v>
      </c>
      <c r="BD1987" s="516"/>
      <c r="BE1987" s="516" t="s">
        <v>6</v>
      </c>
      <c r="BF1987" s="516" t="s">
        <v>6</v>
      </c>
      <c r="BG1987" s="516"/>
      <c r="BH1987" s="516" t="s">
        <v>6</v>
      </c>
      <c r="BI1987" s="516" t="s">
        <v>6</v>
      </c>
      <c r="BJ1987" s="516"/>
      <c r="BK1987" s="516" t="s">
        <v>6</v>
      </c>
      <c r="BL1987" s="516" t="s">
        <v>6</v>
      </c>
      <c r="BM1987" s="516"/>
      <c r="BN1987" s="516" t="s">
        <v>6</v>
      </c>
      <c r="BO1987" s="516" t="s">
        <v>6</v>
      </c>
      <c r="BP1987" s="516"/>
      <c r="BQ1987" s="516" t="s">
        <v>6</v>
      </c>
      <c r="BR1987" s="516" t="s">
        <v>6</v>
      </c>
      <c r="BS1987" s="516"/>
      <c r="BT1987" s="516"/>
      <c r="BU1987" s="516"/>
      <c r="BV1987" s="516"/>
      <c r="BW1987" s="516"/>
      <c r="BX1987" s="516"/>
      <c r="BY1987" s="516"/>
      <c r="BZ1987" s="28"/>
      <c r="CA1987" s="24"/>
      <c r="CB1987" s="29"/>
      <c r="CC1987" s="29"/>
      <c r="CD1987" s="30"/>
      <c r="CE1987" s="29"/>
      <c r="CF1987" s="29"/>
      <c r="CG1987" s="31"/>
      <c r="CH1987" s="457"/>
      <c r="CI1987" s="23" t="s">
        <v>836</v>
      </c>
    </row>
    <row r="1988" spans="1:87" ht="15.6" thickTop="1" thickBot="1" x14ac:dyDescent="0.35">
      <c r="A1988" s="503"/>
      <c r="B1988" s="49"/>
      <c r="C1988" s="156">
        <f>B1988</f>
        <v>0</v>
      </c>
      <c r="D1988" s="457"/>
      <c r="E1988" s="132" t="s">
        <v>1084</v>
      </c>
      <c r="F1988" s="125">
        <v>68</v>
      </c>
      <c r="G1988" s="361">
        <v>1979</v>
      </c>
      <c r="H1988" s="76">
        <v>22</v>
      </c>
      <c r="I1988" s="119"/>
      <c r="J1988" s="119"/>
      <c r="K1988" s="79"/>
      <c r="L1988" s="79"/>
      <c r="M1988" s="79"/>
      <c r="N1988" s="244" t="s">
        <v>1863</v>
      </c>
      <c r="O1988" s="81"/>
      <c r="P1988" s="82"/>
      <c r="Q1988" s="83" t="str">
        <f>IF(R1988="?","?","")</f>
        <v/>
      </c>
      <c r="R1988" s="83" t="str">
        <f>IF(AND(S1988="",T1988&gt;0),"?",IF(S1988="","◄",IF(T1988&gt;=1,"►","")))</f>
        <v>◄</v>
      </c>
      <c r="S1988" s="84"/>
      <c r="T1988" s="85"/>
      <c r="U1988" s="83" t="str">
        <f>IF(V1988="?","?","")</f>
        <v/>
      </c>
      <c r="V1988" s="83" t="str">
        <f>IF(AND(W1988="",X1988&gt;0),"?",IF(W1988="","◄",IF(X1988&gt;=1,"►","")))</f>
        <v>◄</v>
      </c>
      <c r="W1988" s="86"/>
      <c r="X1988" s="85"/>
      <c r="Y1988" s="457"/>
      <c r="Z1988" s="87"/>
      <c r="AA1988" s="521">
        <f t="shared" si="711"/>
        <v>0</v>
      </c>
      <c r="AB1988" s="520">
        <f t="shared" si="711"/>
        <v>0</v>
      </c>
      <c r="AC1988" s="88"/>
      <c r="AD1988" s="519">
        <f t="shared" si="712"/>
        <v>0</v>
      </c>
      <c r="AE1988" s="518">
        <f t="shared" si="712"/>
        <v>0</v>
      </c>
      <c r="AF1988" s="44"/>
      <c r="AG1988" s="45"/>
      <c r="AH1988" s="44"/>
      <c r="AI1988" s="45"/>
      <c r="AJ1988" s="45"/>
      <c r="AK1988" s="45"/>
      <c r="AL1988" s="45"/>
      <c r="AM1988" s="43"/>
      <c r="AN1988" s="27" t="s">
        <v>6</v>
      </c>
      <c r="AO1988" s="27" t="s">
        <v>6</v>
      </c>
      <c r="AP1988" s="516"/>
      <c r="AQ1988" s="516"/>
      <c r="AR1988" s="516"/>
      <c r="AS1988" s="516" t="s">
        <v>6</v>
      </c>
      <c r="AT1988" s="516" t="s">
        <v>6</v>
      </c>
      <c r="AU1988" s="516"/>
      <c r="AV1988" s="516" t="s">
        <v>6</v>
      </c>
      <c r="AW1988" s="516" t="s">
        <v>6</v>
      </c>
      <c r="AX1988" s="516"/>
      <c r="AY1988" s="516" t="s">
        <v>6</v>
      </c>
      <c r="AZ1988" s="516" t="s">
        <v>6</v>
      </c>
      <c r="BA1988" s="516"/>
      <c r="BB1988" s="516" t="s">
        <v>6</v>
      </c>
      <c r="BC1988" s="516" t="s">
        <v>6</v>
      </c>
      <c r="BD1988" s="516"/>
      <c r="BE1988" s="516" t="s">
        <v>6</v>
      </c>
      <c r="BF1988" s="516" t="s">
        <v>6</v>
      </c>
      <c r="BG1988" s="516"/>
      <c r="BH1988" s="516" t="s">
        <v>6</v>
      </c>
      <c r="BI1988" s="516" t="s">
        <v>6</v>
      </c>
      <c r="BJ1988" s="516"/>
      <c r="BK1988" s="516" t="s">
        <v>6</v>
      </c>
      <c r="BL1988" s="516" t="s">
        <v>6</v>
      </c>
      <c r="BM1988" s="516"/>
      <c r="BN1988" s="516" t="s">
        <v>6</v>
      </c>
      <c r="BO1988" s="516" t="s">
        <v>6</v>
      </c>
      <c r="BP1988" s="516"/>
      <c r="BQ1988" s="516" t="s">
        <v>6</v>
      </c>
      <c r="BR1988" s="516" t="s">
        <v>6</v>
      </c>
      <c r="BS1988" s="516"/>
      <c r="BT1988" s="516"/>
      <c r="BU1988" s="516"/>
      <c r="BV1988" s="516"/>
      <c r="BW1988" s="516"/>
      <c r="BX1988" s="516"/>
      <c r="BY1988" s="516"/>
      <c r="BZ1988" s="28"/>
      <c r="CA1988" s="24"/>
      <c r="CB1988" s="29"/>
      <c r="CC1988" s="29"/>
      <c r="CD1988" s="30"/>
      <c r="CE1988" s="29"/>
      <c r="CF1988" s="29"/>
      <c r="CG1988" s="31"/>
      <c r="CH1988" s="457"/>
      <c r="CI1988" s="23" t="s">
        <v>836</v>
      </c>
    </row>
    <row r="1989" spans="1:87" ht="16.8" thickTop="1" thickBot="1" x14ac:dyDescent="0.35">
      <c r="A1989" s="505" t="str">
        <f>IF(COUNTIF(B1990:B1994,"x")&gt;0,"x","")</f>
        <v/>
      </c>
      <c r="B1989" s="57"/>
      <c r="C1989" s="510" t="str">
        <f>A1989</f>
        <v/>
      </c>
      <c r="D1989" s="66">
        <f>ROWS(D1990:D1994)-1</f>
        <v>4</v>
      </c>
      <c r="E1989" s="58" t="s">
        <v>4144</v>
      </c>
      <c r="F1989" s="59"/>
      <c r="G1989" s="301"/>
      <c r="H1989" s="6"/>
      <c r="I1989" s="18"/>
      <c r="J1989" s="18"/>
      <c r="K1989" s="18"/>
      <c r="L1989" s="18"/>
      <c r="M1989" s="18"/>
      <c r="N1989" s="46"/>
      <c r="O1989" s="60" t="s">
        <v>4145</v>
      </c>
      <c r="P1989" s="61" t="s">
        <v>7018</v>
      </c>
      <c r="Q1989" s="146"/>
      <c r="R1989" s="63" t="str">
        <f>IF(COUNTIF(Q1990:Q1994,"?")&gt;0,"?",IF(AND(S1989="◄",T1989="►"),"◄►",IF(S1989="◄","◄",IF(T1989="►","►",""))))</f>
        <v>◄</v>
      </c>
      <c r="S1989" s="64" t="str">
        <f>IF(SUM(S1990:S1994)+1=ROWS(S1990:S1994)-COUNTIF(S1990:S1994,"-"),"","◄")</f>
        <v>◄</v>
      </c>
      <c r="T1989" s="65" t="str">
        <f>IF(SUM(T1990:T1994)&gt;0,"►","")</f>
        <v/>
      </c>
      <c r="U1989" s="146"/>
      <c r="V1989" s="63" t="str">
        <f>IF(COUNTIF(U1990:U1994,"?")&gt;0,"?",IF(AND(W1989="◄",X1989="►"),"◄►",IF(W1989="◄","◄",IF(X1989="►","►",""))))</f>
        <v>◄</v>
      </c>
      <c r="W1989" s="64" t="str">
        <f>IF(SUM(W1990:W1994)+1=ROWS(W1990:W1994)-COUNTIF(W1990:W1994,"-"),"","◄")</f>
        <v>◄</v>
      </c>
      <c r="X1989" s="65" t="str">
        <f>IF(SUM(X1990:X1994)&gt;0,"►","")</f>
        <v/>
      </c>
      <c r="Y1989" s="66">
        <f>ROWS(Y1990:Y1994)-1</f>
        <v>4</v>
      </c>
      <c r="Z1989" s="67">
        <f>SUM(Z1990:Z1994)-Z1994</f>
        <v>0</v>
      </c>
      <c r="AA1989" s="68" t="s">
        <v>840</v>
      </c>
      <c r="AB1989" s="69"/>
      <c r="AC1989" s="67">
        <f>SUM(AC1990:AC1994)-AC1994</f>
        <v>0</v>
      </c>
      <c r="AD1989" s="68" t="s">
        <v>840</v>
      </c>
      <c r="AE1989" s="69"/>
      <c r="AF1989" s="70" t="str">
        <f>IF(AG1989="◄","◄",IF(AG1989="ok","►",""))</f>
        <v>◄</v>
      </c>
      <c r="AG1989" s="71" t="str">
        <f>IF(AG1990&gt;0,"OK","◄")</f>
        <v>◄</v>
      </c>
      <c r="AH1989" s="62" t="str">
        <f>IF(AND(AI1989="◄",AJ1989="►"),"◄?►",IF(AI1989="◄","◄",IF(AJ1989="►","►","")))</f>
        <v>◄</v>
      </c>
      <c r="AI1989" s="64" t="str">
        <f>IF(AI1990&gt;0,"","◄")</f>
        <v>◄</v>
      </c>
      <c r="AJ1989" s="65" t="str">
        <f>IF(SUM(AJ1990:AJ1996)&gt;0,"►","")</f>
        <v/>
      </c>
      <c r="AK1989" s="570" t="str">
        <f>G1990</f>
        <v>1979</v>
      </c>
      <c r="AL1989" s="572" t="str">
        <f>P1989</f>
        <v xml:space="preserve"> ▬ folder Nr. 8  /  79 ▬</v>
      </c>
      <c r="AM1989" s="43"/>
      <c r="AN1989" s="1" t="str">
        <f>IF(AO1989="","",IF(COUNTIF(AN1990,"ok"),"","◄"))</f>
        <v>◄</v>
      </c>
      <c r="AO1989" s="9" t="str">
        <f>IF(COUNTIF(AP1989:BR1989,"◄")&gt;0,"◄","")</f>
        <v>◄</v>
      </c>
      <c r="AP1989" s="250" t="str">
        <f>IF(AP1990="-","",IF(AP1990&gt;0,"","◄"))</f>
        <v>◄</v>
      </c>
      <c r="AQ1989" s="251"/>
      <c r="AR1989" s="517">
        <f>IF(ISNONTEXT(AR1990)=TRUE,"_",1)</f>
        <v>1</v>
      </c>
      <c r="AS1989" s="250" t="str">
        <f>IF(AS1990="-","",IF(AS1990&gt;0,"","◄"))</f>
        <v>◄</v>
      </c>
      <c r="AT1989" s="251"/>
      <c r="AU1989" s="517" t="str">
        <f>IF(ISNONTEXT(AU1990)=TRUE,"_",AR1989+1)</f>
        <v>_</v>
      </c>
      <c r="AV1989" s="250" t="str">
        <f>IF(AV1990="-","",IF(AV1990&gt;0,"","◄"))</f>
        <v>◄</v>
      </c>
      <c r="AW1989" s="251"/>
      <c r="AX1989" s="517" t="str">
        <f>IF(ISNONTEXT(AX1990)=TRUE,"_",AU1989+1)</f>
        <v>_</v>
      </c>
      <c r="AY1989" s="250" t="str">
        <f>IF(AY1990="-","",IF(AY1990&gt;0,"","◄"))</f>
        <v/>
      </c>
      <c r="AZ1989" s="251"/>
      <c r="BA1989" s="517" t="str">
        <f>IF(ISNONTEXT(BA1990)=TRUE,"_",AX1989+1)</f>
        <v>_</v>
      </c>
      <c r="BB1989" s="250" t="str">
        <f>IF(BB1990="-","",IF(BB1990&gt;0,"","◄"))</f>
        <v/>
      </c>
      <c r="BC1989" s="251"/>
      <c r="BD1989" s="517" t="str">
        <f>IF(ISNONTEXT(BD1990)=TRUE,"_",BA1989+1)</f>
        <v>_</v>
      </c>
      <c r="BE1989" s="250" t="str">
        <f>IF(BE1990="-","",IF(BE1990&gt;0,"","◄"))</f>
        <v/>
      </c>
      <c r="BF1989" s="251"/>
      <c r="BG1989" s="517" t="str">
        <f>IF(ISNONTEXT(BG1990)=TRUE,"_",BD1989+1)</f>
        <v>_</v>
      </c>
      <c r="BH1989" s="250" t="str">
        <f>IF(BH1990="-","",IF(BH1990&gt;0,"","◄"))</f>
        <v/>
      </c>
      <c r="BI1989" s="251"/>
      <c r="BJ1989" s="517" t="str">
        <f>IF(ISNONTEXT(BJ1990)=TRUE,"_",BG1989+1)</f>
        <v>_</v>
      </c>
      <c r="BK1989" s="563" t="str">
        <f>IF(BK1990="-","",IF(BK1990&gt;0,"","◄"))</f>
        <v/>
      </c>
      <c r="BL1989" s="564"/>
      <c r="BM1989" s="517" t="str">
        <f>IF(ISNONTEXT(BM1990)=TRUE,"_",BJ1989+1)</f>
        <v>_</v>
      </c>
      <c r="BN1989" s="563" t="str">
        <f>IF(BN1990="-","",IF(BN1990&gt;0,"","◄"))</f>
        <v/>
      </c>
      <c r="BO1989" s="564"/>
      <c r="BP1989" s="517" t="str">
        <f>IF(ISNONTEXT(BP1990)=TRUE,"_",BM1989+1)</f>
        <v>_</v>
      </c>
      <c r="BQ1989" s="563" t="str">
        <f>IF(BQ1990="-","",IF(BQ1990&gt;0,"","◄"))</f>
        <v/>
      </c>
      <c r="BR1989" s="564"/>
      <c r="BS1989" s="517" t="str">
        <f>IF(ISNONTEXT(BS1990)=TRUE,"_",BP1989+1)</f>
        <v>_</v>
      </c>
      <c r="BT1989" s="563" t="str">
        <f>IF(BT1990="-","",IF(BT1990&gt;0,"","◄"))</f>
        <v>◄</v>
      </c>
      <c r="BU1989" s="564"/>
      <c r="BV1989" s="517" t="str">
        <f>IF(ISNONTEXT(BV1990)=TRUE,"_",1)</f>
        <v>_</v>
      </c>
      <c r="BW1989" s="563" t="str">
        <f>IF(BW1990="-","",IF(BW1990&gt;0,"","◄"))</f>
        <v>◄</v>
      </c>
      <c r="BX1989" s="564"/>
      <c r="BY1989" s="517" t="str">
        <f>IF(ISNONTEXT(BY1990)=TRUE,"_",BV1989+1)</f>
        <v>_</v>
      </c>
      <c r="BZ1989" s="26"/>
      <c r="CA1989" s="24"/>
      <c r="CB1989" s="25" t="str">
        <f>IF(CB1990&gt;0,"►","")</f>
        <v/>
      </c>
      <c r="CC1989" s="25" t="str">
        <f>IF(CC1990&gt;0,"►","")</f>
        <v/>
      </c>
      <c r="CD1989" s="517" t="str">
        <f>IF(ISNONTEXT(CD1990)=TRUE,"_",1)</f>
        <v>_</v>
      </c>
      <c r="CE1989" s="25" t="str">
        <f>IF(CE1990&gt;0,"►","")</f>
        <v/>
      </c>
      <c r="CF1989" s="25" t="str">
        <f>IF(CF1990&gt;0,"►","")</f>
        <v/>
      </c>
      <c r="CG1989" s="517" t="str">
        <f>IF(ISNONTEXT(CG1990)=TRUE,"_",CD1989+1)</f>
        <v>_</v>
      </c>
      <c r="CH1989" s="66">
        <f>ROWS(CH1990:CH1994)-1</f>
        <v>4</v>
      </c>
      <c r="CI1989" s="23" t="s">
        <v>836</v>
      </c>
    </row>
    <row r="1990" spans="1:87" ht="15" thickBot="1" x14ac:dyDescent="0.35">
      <c r="A1990" s="503"/>
      <c r="B1990" s="49"/>
      <c r="C1990" s="156">
        <f>B1990</f>
        <v>0</v>
      </c>
      <c r="D1990" s="457"/>
      <c r="E1990" s="73"/>
      <c r="F1990" s="74" t="s">
        <v>4146</v>
      </c>
      <c r="G1990" s="300" t="s">
        <v>4113</v>
      </c>
      <c r="H1990" s="76">
        <v>6</v>
      </c>
      <c r="I1990" s="122" t="s">
        <v>864</v>
      </c>
      <c r="J1990" s="100">
        <v>2</v>
      </c>
      <c r="K1990" s="79"/>
      <c r="L1990" s="79"/>
      <c r="M1990" s="79"/>
      <c r="N1990" s="80" t="s">
        <v>4147</v>
      </c>
      <c r="O1990" s="81"/>
      <c r="P1990" s="82"/>
      <c r="Q1990" s="83" t="str">
        <f>IF(R1990="?","?","")</f>
        <v/>
      </c>
      <c r="R1990" s="83" t="str">
        <f>IF(AND(S1990="",T1990&gt;0),"?",IF(S1990="","◄",IF(T1990&gt;=1,"►","")))</f>
        <v>◄</v>
      </c>
      <c r="S1990" s="84"/>
      <c r="T1990" s="85"/>
      <c r="U1990" s="83" t="str">
        <f>IF(V1990="?","?","")</f>
        <v/>
      </c>
      <c r="V1990" s="83" t="str">
        <f>IF(AND(W1990="",X1990&gt;0),"?",IF(W1990="","◄",IF(X1990&gt;=1,"►","")))</f>
        <v>◄</v>
      </c>
      <c r="W1990" s="86"/>
      <c r="X1990" s="85"/>
      <c r="Y1990" s="457"/>
      <c r="Z1990" s="87"/>
      <c r="AA1990" s="521">
        <f t="shared" ref="AA1990:AB1993" si="713">(S1990*Z1990)</f>
        <v>0</v>
      </c>
      <c r="AB1990" s="520">
        <f t="shared" si="713"/>
        <v>0</v>
      </c>
      <c r="AC1990" s="88"/>
      <c r="AD1990" s="519">
        <f t="shared" ref="AD1990:AE1993" si="714">(W1990*AC1990)</f>
        <v>0</v>
      </c>
      <c r="AE1990" s="522">
        <f t="shared" si="714"/>
        <v>0</v>
      </c>
      <c r="AF1990" s="89" t="str">
        <f>IF(AG1990&gt;0,"ok","◄")</f>
        <v>◄</v>
      </c>
      <c r="AG1990" s="90"/>
      <c r="AH1990" s="89" t="str">
        <f>IF(AND(AI1990="",AJ1990&gt;0),"?",IF(AI1990="","◄",IF(AJ1990&gt;=1,"►","")))</f>
        <v>◄</v>
      </c>
      <c r="AI1990" s="91"/>
      <c r="AJ1990" s="92"/>
      <c r="AK1990" s="586"/>
      <c r="AL1990" s="587"/>
      <c r="AM1990" s="43"/>
      <c r="AN1990" s="3" t="s">
        <v>3</v>
      </c>
      <c r="AO1990" s="12" t="s">
        <v>1</v>
      </c>
      <c r="AP1990" s="13"/>
      <c r="AQ1990" s="14"/>
      <c r="AR1990" s="15" t="s">
        <v>4</v>
      </c>
      <c r="AS1990" s="13"/>
      <c r="AT1990" s="14"/>
      <c r="AU1990" s="15">
        <v>0</v>
      </c>
      <c r="AV1990" s="13"/>
      <c r="AW1990" s="14"/>
      <c r="AX1990" s="15">
        <v>0</v>
      </c>
      <c r="AY1990" s="516" t="s">
        <v>6</v>
      </c>
      <c r="AZ1990" s="516" t="s">
        <v>6</v>
      </c>
      <c r="BA1990" s="516"/>
      <c r="BB1990" s="516" t="s">
        <v>6</v>
      </c>
      <c r="BC1990" s="516" t="s">
        <v>6</v>
      </c>
      <c r="BD1990" s="516"/>
      <c r="BE1990" s="516" t="s">
        <v>6</v>
      </c>
      <c r="BF1990" s="516" t="s">
        <v>6</v>
      </c>
      <c r="BG1990" s="516"/>
      <c r="BH1990" s="516" t="s">
        <v>6</v>
      </c>
      <c r="BI1990" s="516" t="s">
        <v>6</v>
      </c>
      <c r="BJ1990" s="516"/>
      <c r="BK1990" s="516" t="s">
        <v>6</v>
      </c>
      <c r="BL1990" s="516" t="s">
        <v>6</v>
      </c>
      <c r="BM1990" s="516"/>
      <c r="BN1990" s="516" t="s">
        <v>6</v>
      </c>
      <c r="BO1990" s="516" t="s">
        <v>6</v>
      </c>
      <c r="BP1990" s="516"/>
      <c r="BQ1990" s="516" t="s">
        <v>6</v>
      </c>
      <c r="BR1990" s="516" t="s">
        <v>6</v>
      </c>
      <c r="BS1990" s="516"/>
      <c r="BT1990" s="32"/>
      <c r="BU1990" s="33"/>
      <c r="BV1990" s="34"/>
      <c r="BW1990" s="32"/>
      <c r="BX1990" s="33"/>
      <c r="BY1990" s="34"/>
      <c r="BZ1990" s="35"/>
      <c r="CA1990" s="24"/>
      <c r="CB1990" s="36"/>
      <c r="CC1990" s="33"/>
      <c r="CD1990" s="37"/>
      <c r="CE1990" s="36"/>
      <c r="CF1990" s="38"/>
      <c r="CG1990" s="39"/>
      <c r="CH1990" s="457"/>
      <c r="CI1990" s="23" t="s">
        <v>836</v>
      </c>
    </row>
    <row r="1991" spans="1:87" ht="15.6" thickTop="1" thickBot="1" x14ac:dyDescent="0.35">
      <c r="A1991" s="503"/>
      <c r="B1991" s="49"/>
      <c r="C1991" s="156">
        <f>B1991</f>
        <v>0</v>
      </c>
      <c r="D1991" s="457"/>
      <c r="E1991" s="73"/>
      <c r="F1991" s="93">
        <v>1933</v>
      </c>
      <c r="G1991" s="302" t="s">
        <v>4113</v>
      </c>
      <c r="H1991" s="76">
        <v>8</v>
      </c>
      <c r="I1991" s="122" t="s">
        <v>864</v>
      </c>
      <c r="J1991" s="100">
        <v>3</v>
      </c>
      <c r="K1991" s="79"/>
      <c r="L1991" s="79"/>
      <c r="M1991" s="79"/>
      <c r="N1991" s="80" t="s">
        <v>4148</v>
      </c>
      <c r="O1991" s="81"/>
      <c r="P1991" s="82"/>
      <c r="Q1991" s="83" t="str">
        <f>IF(R1991="?","?","")</f>
        <v/>
      </c>
      <c r="R1991" s="83" t="str">
        <f>IF(AND(S1991="",T1991&gt;0),"?",IF(S1991="","◄",IF(T1991&gt;=1,"►","")))</f>
        <v>◄</v>
      </c>
      <c r="S1991" s="84"/>
      <c r="T1991" s="85"/>
      <c r="U1991" s="83" t="str">
        <f>IF(V1991="?","?","")</f>
        <v/>
      </c>
      <c r="V1991" s="83" t="str">
        <f>IF(AND(W1991="",X1991&gt;0),"?",IF(W1991="","◄",IF(X1991&gt;=1,"►","")))</f>
        <v>◄</v>
      </c>
      <c r="W1991" s="86"/>
      <c r="X1991" s="85"/>
      <c r="Y1991" s="457"/>
      <c r="Z1991" s="87"/>
      <c r="AA1991" s="521">
        <f t="shared" si="713"/>
        <v>0</v>
      </c>
      <c r="AB1991" s="520">
        <f t="shared" si="713"/>
        <v>0</v>
      </c>
      <c r="AC1991" s="88"/>
      <c r="AD1991" s="519">
        <f t="shared" si="714"/>
        <v>0</v>
      </c>
      <c r="AE1991" s="522">
        <f t="shared" si="714"/>
        <v>0</v>
      </c>
      <c r="AF1991" s="44"/>
      <c r="AG1991" s="45"/>
      <c r="AH1991" s="44"/>
      <c r="AI1991" s="45"/>
      <c r="AJ1991" s="45"/>
      <c r="AK1991" s="45"/>
      <c r="AL1991" s="45"/>
      <c r="AM1991" s="43"/>
      <c r="AN1991" s="27" t="s">
        <v>6</v>
      </c>
      <c r="AO1991" s="27" t="s">
        <v>6</v>
      </c>
      <c r="AP1991" s="516"/>
      <c r="AQ1991" s="516"/>
      <c r="AR1991" s="516"/>
      <c r="AS1991" s="516" t="s">
        <v>6</v>
      </c>
      <c r="AT1991" s="516" t="s">
        <v>6</v>
      </c>
      <c r="AU1991" s="516"/>
      <c r="AV1991" s="516" t="s">
        <v>6</v>
      </c>
      <c r="AW1991" s="516" t="s">
        <v>6</v>
      </c>
      <c r="AX1991" s="516"/>
      <c r="AY1991" s="516" t="s">
        <v>6</v>
      </c>
      <c r="AZ1991" s="516" t="s">
        <v>6</v>
      </c>
      <c r="BA1991" s="516"/>
      <c r="BB1991" s="516" t="s">
        <v>6</v>
      </c>
      <c r="BC1991" s="516" t="s">
        <v>6</v>
      </c>
      <c r="BD1991" s="516"/>
      <c r="BE1991" s="516" t="s">
        <v>6</v>
      </c>
      <c r="BF1991" s="516" t="s">
        <v>6</v>
      </c>
      <c r="BG1991" s="516"/>
      <c r="BH1991" s="516" t="s">
        <v>6</v>
      </c>
      <c r="BI1991" s="516" t="s">
        <v>6</v>
      </c>
      <c r="BJ1991" s="516"/>
      <c r="BK1991" s="516" t="s">
        <v>6</v>
      </c>
      <c r="BL1991" s="516" t="s">
        <v>6</v>
      </c>
      <c r="BM1991" s="516"/>
      <c r="BN1991" s="516" t="s">
        <v>6</v>
      </c>
      <c r="BO1991" s="516" t="s">
        <v>6</v>
      </c>
      <c r="BP1991" s="516"/>
      <c r="BQ1991" s="516" t="s">
        <v>6</v>
      </c>
      <c r="BR1991" s="516" t="s">
        <v>6</v>
      </c>
      <c r="BS1991" s="516"/>
      <c r="BT1991" s="516"/>
      <c r="BU1991" s="516"/>
      <c r="BV1991" s="516"/>
      <c r="BW1991" s="516"/>
      <c r="BX1991" s="516"/>
      <c r="BY1991" s="516"/>
      <c r="BZ1991" s="28"/>
      <c r="CA1991" s="24"/>
      <c r="CB1991" s="29"/>
      <c r="CC1991" s="29"/>
      <c r="CD1991" s="30"/>
      <c r="CE1991" s="29"/>
      <c r="CF1991" s="29"/>
      <c r="CG1991" s="31"/>
      <c r="CH1991" s="457"/>
      <c r="CI1991" s="23" t="s">
        <v>836</v>
      </c>
    </row>
    <row r="1992" spans="1:87" ht="15.6" thickTop="1" thickBot="1" x14ac:dyDescent="0.35">
      <c r="A1992" s="503"/>
      <c r="B1992" s="49"/>
      <c r="C1992" s="156">
        <f>B1992</f>
        <v>0</v>
      </c>
      <c r="D1992" s="457"/>
      <c r="E1992" s="73"/>
      <c r="F1992" s="93">
        <v>1934</v>
      </c>
      <c r="G1992" s="302" t="s">
        <v>4113</v>
      </c>
      <c r="H1992" s="76">
        <v>14</v>
      </c>
      <c r="I1992" s="122" t="s">
        <v>864</v>
      </c>
      <c r="J1992" s="100">
        <v>7</v>
      </c>
      <c r="K1992" s="79"/>
      <c r="L1992" s="79"/>
      <c r="M1992" s="79"/>
      <c r="N1992" s="80" t="s">
        <v>4149</v>
      </c>
      <c r="O1992" s="81"/>
      <c r="P1992" s="82"/>
      <c r="Q1992" s="83" t="str">
        <f>IF(R1992="?","?","")</f>
        <v/>
      </c>
      <c r="R1992" s="83" t="str">
        <f>IF(AND(S1992="",T1992&gt;0),"?",IF(S1992="","◄",IF(T1992&gt;=1,"►","")))</f>
        <v>◄</v>
      </c>
      <c r="S1992" s="84"/>
      <c r="T1992" s="85"/>
      <c r="U1992" s="83" t="str">
        <f>IF(V1992="?","?","")</f>
        <v/>
      </c>
      <c r="V1992" s="83" t="str">
        <f>IF(AND(W1992="",X1992&gt;0),"?",IF(W1992="","◄",IF(X1992&gt;=1,"►","")))</f>
        <v>◄</v>
      </c>
      <c r="W1992" s="86"/>
      <c r="X1992" s="85"/>
      <c r="Y1992" s="457"/>
      <c r="Z1992" s="87"/>
      <c r="AA1992" s="521">
        <f t="shared" si="713"/>
        <v>0</v>
      </c>
      <c r="AB1992" s="520">
        <f t="shared" si="713"/>
        <v>0</v>
      </c>
      <c r="AC1992" s="88"/>
      <c r="AD1992" s="519">
        <f t="shared" si="714"/>
        <v>0</v>
      </c>
      <c r="AE1992" s="522">
        <f t="shared" si="714"/>
        <v>0</v>
      </c>
      <c r="AF1992" s="44"/>
      <c r="AG1992" s="45"/>
      <c r="AH1992" s="44"/>
      <c r="AI1992" s="45"/>
      <c r="AJ1992" s="45"/>
      <c r="AK1992" s="45"/>
      <c r="AL1992" s="45"/>
      <c r="AM1992" s="43"/>
      <c r="AN1992" s="27" t="s">
        <v>6</v>
      </c>
      <c r="AO1992" s="27" t="s">
        <v>6</v>
      </c>
      <c r="AP1992" s="516"/>
      <c r="AQ1992" s="516"/>
      <c r="AR1992" s="516"/>
      <c r="AS1992" s="516" t="s">
        <v>6</v>
      </c>
      <c r="AT1992" s="516" t="s">
        <v>6</v>
      </c>
      <c r="AU1992" s="516"/>
      <c r="AV1992" s="516" t="s">
        <v>6</v>
      </c>
      <c r="AW1992" s="516" t="s">
        <v>6</v>
      </c>
      <c r="AX1992" s="516"/>
      <c r="AY1992" s="516" t="s">
        <v>6</v>
      </c>
      <c r="AZ1992" s="516" t="s">
        <v>6</v>
      </c>
      <c r="BA1992" s="516"/>
      <c r="BB1992" s="516" t="s">
        <v>6</v>
      </c>
      <c r="BC1992" s="516" t="s">
        <v>6</v>
      </c>
      <c r="BD1992" s="516"/>
      <c r="BE1992" s="516" t="s">
        <v>6</v>
      </c>
      <c r="BF1992" s="516" t="s">
        <v>6</v>
      </c>
      <c r="BG1992" s="516"/>
      <c r="BH1992" s="516" t="s">
        <v>6</v>
      </c>
      <c r="BI1992" s="516" t="s">
        <v>6</v>
      </c>
      <c r="BJ1992" s="516"/>
      <c r="BK1992" s="516" t="s">
        <v>6</v>
      </c>
      <c r="BL1992" s="516" t="s">
        <v>6</v>
      </c>
      <c r="BM1992" s="516"/>
      <c r="BN1992" s="516" t="s">
        <v>6</v>
      </c>
      <c r="BO1992" s="516" t="s">
        <v>6</v>
      </c>
      <c r="BP1992" s="516"/>
      <c r="BQ1992" s="516" t="s">
        <v>6</v>
      </c>
      <c r="BR1992" s="516" t="s">
        <v>6</v>
      </c>
      <c r="BS1992" s="516"/>
      <c r="BT1992" s="516"/>
      <c r="BU1992" s="516"/>
      <c r="BV1992" s="516"/>
      <c r="BW1992" s="516"/>
      <c r="BX1992" s="516"/>
      <c r="BY1992" s="516"/>
      <c r="BZ1992" s="28"/>
      <c r="CA1992" s="24"/>
      <c r="CB1992" s="29"/>
      <c r="CC1992" s="29"/>
      <c r="CD1992" s="30"/>
      <c r="CE1992" s="29"/>
      <c r="CF1992" s="29"/>
      <c r="CG1992" s="31"/>
      <c r="CH1992" s="457"/>
      <c r="CI1992" s="23" t="s">
        <v>836</v>
      </c>
    </row>
    <row r="1993" spans="1:87" ht="15.6" thickTop="1" thickBot="1" x14ac:dyDescent="0.35">
      <c r="A1993" s="503"/>
      <c r="B1993" s="49"/>
      <c r="C1993" s="156">
        <f>B1993</f>
        <v>0</v>
      </c>
      <c r="D1993" s="457"/>
      <c r="E1993" s="73"/>
      <c r="F1993" s="93">
        <v>1935</v>
      </c>
      <c r="G1993" s="302" t="s">
        <v>4113</v>
      </c>
      <c r="H1993" s="76">
        <v>20</v>
      </c>
      <c r="I1993" s="122" t="s">
        <v>864</v>
      </c>
      <c r="J1993" s="100">
        <v>10</v>
      </c>
      <c r="K1993" s="79"/>
      <c r="L1993" s="79"/>
      <c r="M1993" s="79"/>
      <c r="N1993" s="80" t="s">
        <v>4150</v>
      </c>
      <c r="O1993" s="81"/>
      <c r="P1993" s="82"/>
      <c r="Q1993" s="83" t="str">
        <f>IF(R1993="?","?","")</f>
        <v/>
      </c>
      <c r="R1993" s="83" t="str">
        <f>IF(AND(S1993="",T1993&gt;0),"?",IF(S1993="","◄",IF(T1993&gt;=1,"►","")))</f>
        <v>◄</v>
      </c>
      <c r="S1993" s="84"/>
      <c r="T1993" s="85"/>
      <c r="U1993" s="83" t="str">
        <f>IF(V1993="?","?","")</f>
        <v/>
      </c>
      <c r="V1993" s="83" t="str">
        <f>IF(AND(W1993="",X1993&gt;0),"?",IF(W1993="","◄",IF(X1993&gt;=1,"►","")))</f>
        <v>◄</v>
      </c>
      <c r="W1993" s="86"/>
      <c r="X1993" s="85"/>
      <c r="Y1993" s="457"/>
      <c r="Z1993" s="87"/>
      <c r="AA1993" s="521">
        <f t="shared" si="713"/>
        <v>0</v>
      </c>
      <c r="AB1993" s="520">
        <f t="shared" si="713"/>
        <v>0</v>
      </c>
      <c r="AC1993" s="88"/>
      <c r="AD1993" s="519">
        <f t="shared" si="714"/>
        <v>0</v>
      </c>
      <c r="AE1993" s="522">
        <f t="shared" si="714"/>
        <v>0</v>
      </c>
      <c r="AF1993" s="44"/>
      <c r="AG1993" s="45"/>
      <c r="AH1993" s="44"/>
      <c r="AI1993" s="45"/>
      <c r="AJ1993" s="45"/>
      <c r="AK1993" s="45"/>
      <c r="AL1993" s="45"/>
      <c r="AM1993" s="43"/>
      <c r="AN1993" s="27" t="s">
        <v>6</v>
      </c>
      <c r="AO1993" s="27" t="s">
        <v>6</v>
      </c>
      <c r="AP1993" s="516"/>
      <c r="AQ1993" s="516"/>
      <c r="AR1993" s="516"/>
      <c r="AS1993" s="516" t="s">
        <v>6</v>
      </c>
      <c r="AT1993" s="516" t="s">
        <v>6</v>
      </c>
      <c r="AU1993" s="516"/>
      <c r="AV1993" s="516" t="s">
        <v>6</v>
      </c>
      <c r="AW1993" s="516" t="s">
        <v>6</v>
      </c>
      <c r="AX1993" s="516"/>
      <c r="AY1993" s="516" t="s">
        <v>6</v>
      </c>
      <c r="AZ1993" s="516" t="s">
        <v>6</v>
      </c>
      <c r="BA1993" s="516"/>
      <c r="BB1993" s="516" t="s">
        <v>6</v>
      </c>
      <c r="BC1993" s="516" t="s">
        <v>6</v>
      </c>
      <c r="BD1993" s="516"/>
      <c r="BE1993" s="516" t="s">
        <v>6</v>
      </c>
      <c r="BF1993" s="516" t="s">
        <v>6</v>
      </c>
      <c r="BG1993" s="516"/>
      <c r="BH1993" s="516" t="s">
        <v>6</v>
      </c>
      <c r="BI1993" s="516" t="s">
        <v>6</v>
      </c>
      <c r="BJ1993" s="516"/>
      <c r="BK1993" s="516" t="s">
        <v>6</v>
      </c>
      <c r="BL1993" s="516" t="s">
        <v>6</v>
      </c>
      <c r="BM1993" s="516"/>
      <c r="BN1993" s="516" t="s">
        <v>6</v>
      </c>
      <c r="BO1993" s="516" t="s">
        <v>6</v>
      </c>
      <c r="BP1993" s="516"/>
      <c r="BQ1993" s="516" t="s">
        <v>6</v>
      </c>
      <c r="BR1993" s="516" t="s">
        <v>6</v>
      </c>
      <c r="BS1993" s="516"/>
      <c r="BT1993" s="516"/>
      <c r="BU1993" s="516"/>
      <c r="BV1993" s="516"/>
      <c r="BW1993" s="516"/>
      <c r="BX1993" s="516"/>
      <c r="BY1993" s="516"/>
      <c r="BZ1993" s="28"/>
      <c r="CA1993" s="24"/>
      <c r="CB1993" s="29"/>
      <c r="CC1993" s="29"/>
      <c r="CD1993" s="30"/>
      <c r="CE1993" s="29"/>
      <c r="CF1993" s="29"/>
      <c r="CG1993" s="31"/>
      <c r="CH1993" s="457"/>
      <c r="CI1993" s="23" t="s">
        <v>836</v>
      </c>
    </row>
    <row r="1994" spans="1:87" ht="16.8" thickTop="1" thickBot="1" x14ac:dyDescent="0.35">
      <c r="A1994" s="505" t="str">
        <f>IF(COUNTIF(B1995:B1997,"x")&gt;0,"x","")</f>
        <v/>
      </c>
      <c r="B1994" s="57"/>
      <c r="C1994" s="510" t="str">
        <f>A1994</f>
        <v/>
      </c>
      <c r="D1994" s="66">
        <f>ROWS(D1995:D1997)-1</f>
        <v>2</v>
      </c>
      <c r="E1994" s="58" t="s">
        <v>4151</v>
      </c>
      <c r="F1994" s="59"/>
      <c r="G1994" s="301"/>
      <c r="H1994" s="6"/>
      <c r="I1994" s="18"/>
      <c r="J1994" s="18"/>
      <c r="K1994" s="18"/>
      <c r="L1994" s="18"/>
      <c r="M1994" s="18"/>
      <c r="N1994" s="46"/>
      <c r="O1994" s="60" t="s">
        <v>4145</v>
      </c>
      <c r="P1994" s="61" t="s">
        <v>7018</v>
      </c>
      <c r="Q1994" s="143"/>
      <c r="R1994" s="63" t="str">
        <f>IF(COUNTIF(Q1995:Q1997,"?")&gt;0,"?",IF(AND(S1994="◄",T1994="►"),"◄►",IF(S1994="◄","◄",IF(T1994="►","►",""))))</f>
        <v>◄</v>
      </c>
      <c r="S1994" s="64" t="str">
        <f>IF(SUM(S1995:S1997)+1=ROWS(S1995:S1997)-COUNTIF(S1995:S1997,"-"),"","◄")</f>
        <v>◄</v>
      </c>
      <c r="T1994" s="65" t="str">
        <f>IF(SUM(T1995:T1997)&gt;0,"►","")</f>
        <v/>
      </c>
      <c r="U1994" s="146"/>
      <c r="V1994" s="63" t="str">
        <f>IF(COUNTIF(U1995:U1997,"?")&gt;0,"?",IF(AND(W1994="◄",X1994="►"),"◄►",IF(W1994="◄","◄",IF(X1994="►","►",""))))</f>
        <v>◄</v>
      </c>
      <c r="W1994" s="64" t="str">
        <f>IF(SUM(W1995:W1997)+1=ROWS(W1995:W1997)-COUNTIF(W1995:W1997,"-"),"","◄")</f>
        <v>◄</v>
      </c>
      <c r="X1994" s="65" t="str">
        <f>IF(SUM(X1995:X1997)&gt;0,"►","")</f>
        <v/>
      </c>
      <c r="Y1994" s="66">
        <f>ROWS(Y1995:Y1997)-1</f>
        <v>2</v>
      </c>
      <c r="Z1994" s="67">
        <f>SUM(Z1995:Z1997)-Z1997</f>
        <v>0</v>
      </c>
      <c r="AA1994" s="68" t="s">
        <v>840</v>
      </c>
      <c r="AB1994" s="69"/>
      <c r="AC1994" s="67">
        <f>SUM(AC1995:AC1997)-AC1997</f>
        <v>0</v>
      </c>
      <c r="AD1994" s="68" t="s">
        <v>840</v>
      </c>
      <c r="AE1994" s="69"/>
      <c r="AF1994" s="70" t="str">
        <f>IF(AG1994="◄","◄",IF(AG1994="ok","►",""))</f>
        <v>◄</v>
      </c>
      <c r="AG1994" s="71" t="str">
        <f>IF(AG1995&gt;0,"OK","◄")</f>
        <v>◄</v>
      </c>
      <c r="AH1994" s="62" t="str">
        <f>IF(AND(AI1994="◄",AJ1994="►"),"◄?►",IF(AI1994="◄","◄",IF(AJ1994="►","►","")))</f>
        <v>◄</v>
      </c>
      <c r="AI1994" s="64" t="str">
        <f>IF(AI1995&gt;0,"","◄")</f>
        <v>◄</v>
      </c>
      <c r="AJ1994" s="65" t="str">
        <f>IF(SUM(AJ1995:AJ1996)&gt;0,"►","")</f>
        <v/>
      </c>
      <c r="AK1994" s="570" t="str">
        <f>G1995</f>
        <v>1979</v>
      </c>
      <c r="AL1994" s="572" t="str">
        <f>P1994</f>
        <v xml:space="preserve"> ▬ folder Nr. 8  /  79 ▬</v>
      </c>
      <c r="AM1994" s="43"/>
      <c r="AN1994" s="1" t="str">
        <f>IF(AO1994="","",IF(COUNTIF(AN1995,"ok"),"","◄"))</f>
        <v>◄</v>
      </c>
      <c r="AO1994" s="9" t="str">
        <f>IF(COUNTIF(AP1994:BR1994,"◄")&gt;0,"◄","")</f>
        <v>◄</v>
      </c>
      <c r="AP1994" s="250" t="str">
        <f>IF(AP1995="-","",IF(AP1995&gt;0,"","◄"))</f>
        <v>◄</v>
      </c>
      <c r="AQ1994" s="251"/>
      <c r="AR1994" s="517">
        <f>IF(ISNONTEXT(AR1995)=TRUE,"_",1)</f>
        <v>1</v>
      </c>
      <c r="AS1994" s="250" t="str">
        <f>IF(AS1995="-","",IF(AS1995&gt;0,"","◄"))</f>
        <v>◄</v>
      </c>
      <c r="AT1994" s="251"/>
      <c r="AU1994" s="517" t="str">
        <f>IF(ISNONTEXT(AU1995)=TRUE,"_",AR1994+1)</f>
        <v>_</v>
      </c>
      <c r="AV1994" s="250" t="str">
        <f>IF(AV1995="-","",IF(AV1995&gt;0,"","◄"))</f>
        <v>◄</v>
      </c>
      <c r="AW1994" s="251"/>
      <c r="AX1994" s="517" t="str">
        <f>IF(ISNONTEXT(AX1995)=TRUE,"_",AU1994+1)</f>
        <v>_</v>
      </c>
      <c r="AY1994" s="250" t="str">
        <f>IF(AY1995="-","",IF(AY1995&gt;0,"","◄"))</f>
        <v/>
      </c>
      <c r="AZ1994" s="251"/>
      <c r="BA1994" s="517" t="str">
        <f>IF(ISNONTEXT(BA1995)=TRUE,"_",AX1994+1)</f>
        <v>_</v>
      </c>
      <c r="BB1994" s="250" t="str">
        <f>IF(BB1995="-","",IF(BB1995&gt;0,"","◄"))</f>
        <v/>
      </c>
      <c r="BC1994" s="251"/>
      <c r="BD1994" s="517" t="str">
        <f>IF(ISNONTEXT(BD1995)=TRUE,"_",BA1994+1)</f>
        <v>_</v>
      </c>
      <c r="BE1994" s="250" t="str">
        <f>IF(BE1995="-","",IF(BE1995&gt;0,"","◄"))</f>
        <v/>
      </c>
      <c r="BF1994" s="251"/>
      <c r="BG1994" s="517" t="str">
        <f>IF(ISNONTEXT(BG1995)=TRUE,"_",BD1994+1)</f>
        <v>_</v>
      </c>
      <c r="BH1994" s="250" t="str">
        <f>IF(BH1995="-","",IF(BH1995&gt;0,"","◄"))</f>
        <v/>
      </c>
      <c r="BI1994" s="251"/>
      <c r="BJ1994" s="517" t="str">
        <f>IF(ISNONTEXT(BJ1995)=TRUE,"_",BG1994+1)</f>
        <v>_</v>
      </c>
      <c r="BK1994" s="563" t="str">
        <f>IF(BK1995="-","",IF(BK1995&gt;0,"","◄"))</f>
        <v/>
      </c>
      <c r="BL1994" s="564"/>
      <c r="BM1994" s="517" t="str">
        <f>IF(ISNONTEXT(BM1995)=TRUE,"_",BJ1994+1)</f>
        <v>_</v>
      </c>
      <c r="BN1994" s="563" t="str">
        <f>IF(BN1995="-","",IF(BN1995&gt;0,"","◄"))</f>
        <v/>
      </c>
      <c r="BO1994" s="564"/>
      <c r="BP1994" s="517" t="str">
        <f>IF(ISNONTEXT(BP1995)=TRUE,"_",BM1994+1)</f>
        <v>_</v>
      </c>
      <c r="BQ1994" s="563" t="str">
        <f>IF(BQ1995="-","",IF(BQ1995&gt;0,"","◄"))</f>
        <v/>
      </c>
      <c r="BR1994" s="564"/>
      <c r="BS1994" s="517" t="str">
        <f>IF(ISNONTEXT(BS1995)=TRUE,"_",BP1994+1)</f>
        <v>_</v>
      </c>
      <c r="BT1994" s="563" t="str">
        <f>IF(BT1995="-","",IF(BT1995&gt;0,"","◄"))</f>
        <v>◄</v>
      </c>
      <c r="BU1994" s="564"/>
      <c r="BV1994" s="517" t="str">
        <f>IF(ISNONTEXT(BV1995)=TRUE,"_",1)</f>
        <v>_</v>
      </c>
      <c r="BW1994" s="563" t="str">
        <f>IF(BW1995="-","",IF(BW1995&gt;0,"","◄"))</f>
        <v>◄</v>
      </c>
      <c r="BX1994" s="564"/>
      <c r="BY1994" s="517" t="str">
        <f>IF(ISNONTEXT(BY1995)=TRUE,"_",BV1994+1)</f>
        <v>_</v>
      </c>
      <c r="BZ1994" s="26"/>
      <c r="CA1994" s="24"/>
      <c r="CB1994" s="25" t="str">
        <f>IF(CB1995&gt;0,"►","")</f>
        <v/>
      </c>
      <c r="CC1994" s="25" t="str">
        <f>IF(CC1995&gt;0,"►","")</f>
        <v/>
      </c>
      <c r="CD1994" s="517" t="str">
        <f>IF(ISNONTEXT(CD1995)=TRUE,"_",1)</f>
        <v>_</v>
      </c>
      <c r="CE1994" s="25" t="str">
        <f>IF(CE1995&gt;0,"►","")</f>
        <v/>
      </c>
      <c r="CF1994" s="25" t="str">
        <f>IF(CF1995&gt;0,"►","")</f>
        <v/>
      </c>
      <c r="CG1994" s="517" t="str">
        <f>IF(ISNONTEXT(CG1995)=TRUE,"_",CD1994+1)</f>
        <v>_</v>
      </c>
      <c r="CH1994" s="66">
        <f>ROWS(CH1995:CH1997)-1</f>
        <v>2</v>
      </c>
      <c r="CI1994" s="23" t="s">
        <v>836</v>
      </c>
    </row>
    <row r="1995" spans="1:87" ht="25.8" customHeight="1" thickBot="1" x14ac:dyDescent="0.35">
      <c r="A1995" s="503"/>
      <c r="B1995" s="49"/>
      <c r="C1995" s="156">
        <f>B1995</f>
        <v>0</v>
      </c>
      <c r="D1995" s="457"/>
      <c r="E1995" s="73"/>
      <c r="F1995" s="74" t="s">
        <v>4113</v>
      </c>
      <c r="G1995" s="300" t="s">
        <v>4113</v>
      </c>
      <c r="H1995" s="76">
        <v>20</v>
      </c>
      <c r="I1995" s="122" t="s">
        <v>864</v>
      </c>
      <c r="J1995" s="100">
        <v>10</v>
      </c>
      <c r="K1995" s="79"/>
      <c r="L1995" s="79"/>
      <c r="M1995" s="79"/>
      <c r="N1995" s="80" t="s">
        <v>4152</v>
      </c>
      <c r="O1995" s="81"/>
      <c r="P1995" s="82"/>
      <c r="Q1995" s="83" t="str">
        <f>IF(R1995="?","?","")</f>
        <v/>
      </c>
      <c r="R1995" s="83" t="str">
        <f>IF(AND(S1995="",T1995&gt;0),"?",IF(S1995="","◄",IF(T1995&gt;=1,"►","")))</f>
        <v>◄</v>
      </c>
      <c r="S1995" s="84"/>
      <c r="T1995" s="85"/>
      <c r="U1995" s="83" t="str">
        <f>IF(V1995="?","?","")</f>
        <v/>
      </c>
      <c r="V1995" s="83" t="str">
        <f>IF(AND(W1995="",X1995&gt;0),"?",IF(W1995="","◄",IF(X1995&gt;=1,"►","")))</f>
        <v>◄</v>
      </c>
      <c r="W1995" s="86"/>
      <c r="X1995" s="85"/>
      <c r="Y1995" s="457"/>
      <c r="Z1995" s="87"/>
      <c r="AA1995" s="521">
        <f>(S1995*Z1995)</f>
        <v>0</v>
      </c>
      <c r="AB1995" s="520">
        <f>(T1995*AA1995)</f>
        <v>0</v>
      </c>
      <c r="AC1995" s="88"/>
      <c r="AD1995" s="519">
        <f>(W1995*AC1995)</f>
        <v>0</v>
      </c>
      <c r="AE1995" s="522">
        <f>(X1995*AD1995)</f>
        <v>0</v>
      </c>
      <c r="AF1995" s="89" t="str">
        <f>IF(AG1995&gt;0,"ok","◄")</f>
        <v>◄</v>
      </c>
      <c r="AG1995" s="90"/>
      <c r="AH1995" s="89" t="str">
        <f>IF(AND(AI1995="",AJ1995&gt;0),"?",IF(AI1995="","◄",IF(AJ1995&gt;=1,"►","")))</f>
        <v>◄</v>
      </c>
      <c r="AI1995" s="91"/>
      <c r="AJ1995" s="92"/>
      <c r="AK1995" s="586"/>
      <c r="AL1995" s="587"/>
      <c r="AM1995" s="43"/>
      <c r="AN1995" s="3" t="s">
        <v>3</v>
      </c>
      <c r="AO1995" s="12" t="s">
        <v>1</v>
      </c>
      <c r="AP1995" s="13"/>
      <c r="AQ1995" s="14"/>
      <c r="AR1995" s="15" t="s">
        <v>4</v>
      </c>
      <c r="AS1995" s="13"/>
      <c r="AT1995" s="14"/>
      <c r="AU1995" s="15">
        <v>0</v>
      </c>
      <c r="AV1995" s="13"/>
      <c r="AW1995" s="14"/>
      <c r="AX1995" s="15">
        <v>0</v>
      </c>
      <c r="AY1995" s="516" t="s">
        <v>6</v>
      </c>
      <c r="AZ1995" s="516" t="s">
        <v>6</v>
      </c>
      <c r="BA1995" s="516"/>
      <c r="BB1995" s="516" t="s">
        <v>6</v>
      </c>
      <c r="BC1995" s="516" t="s">
        <v>6</v>
      </c>
      <c r="BD1995" s="516"/>
      <c r="BE1995" s="516" t="s">
        <v>6</v>
      </c>
      <c r="BF1995" s="516" t="s">
        <v>6</v>
      </c>
      <c r="BG1995" s="516"/>
      <c r="BH1995" s="516" t="s">
        <v>6</v>
      </c>
      <c r="BI1995" s="516" t="s">
        <v>6</v>
      </c>
      <c r="BJ1995" s="516"/>
      <c r="BK1995" s="516" t="s">
        <v>6</v>
      </c>
      <c r="BL1995" s="516" t="s">
        <v>6</v>
      </c>
      <c r="BM1995" s="516"/>
      <c r="BN1995" s="516" t="s">
        <v>6</v>
      </c>
      <c r="BO1995" s="516" t="s">
        <v>6</v>
      </c>
      <c r="BP1995" s="516"/>
      <c r="BQ1995" s="516" t="s">
        <v>6</v>
      </c>
      <c r="BR1995" s="516" t="s">
        <v>6</v>
      </c>
      <c r="BS1995" s="516"/>
      <c r="BT1995" s="32"/>
      <c r="BU1995" s="33"/>
      <c r="BV1995" s="34"/>
      <c r="BW1995" s="32"/>
      <c r="BX1995" s="33"/>
      <c r="BY1995" s="34"/>
      <c r="BZ1995" s="35"/>
      <c r="CA1995" s="24"/>
      <c r="CB1995" s="36"/>
      <c r="CC1995" s="33"/>
      <c r="CD1995" s="37"/>
      <c r="CE1995" s="36"/>
      <c r="CF1995" s="38"/>
      <c r="CG1995" s="39"/>
      <c r="CH1995" s="457"/>
      <c r="CI1995" s="23" t="s">
        <v>836</v>
      </c>
    </row>
    <row r="1996" spans="1:87" ht="15.6" thickTop="1" thickBot="1" x14ac:dyDescent="0.35">
      <c r="A1996" s="503"/>
      <c r="B1996" s="49"/>
      <c r="C1996" s="156">
        <f>B1996</f>
        <v>0</v>
      </c>
      <c r="D1996" s="457"/>
      <c r="E1996" s="136" t="s">
        <v>6703</v>
      </c>
      <c r="F1996" s="213"/>
      <c r="G1996" s="302" t="s">
        <v>4113</v>
      </c>
      <c r="H1996" s="76">
        <v>20</v>
      </c>
      <c r="I1996" s="122" t="s">
        <v>864</v>
      </c>
      <c r="J1996" s="100">
        <v>10</v>
      </c>
      <c r="K1996" s="79"/>
      <c r="L1996" s="79"/>
      <c r="M1996" s="79"/>
      <c r="N1996" s="113" t="s">
        <v>4153</v>
      </c>
      <c r="O1996" s="81"/>
      <c r="P1996" s="82"/>
      <c r="Q1996" s="83" t="str">
        <f>IF(R1996="?","?","")</f>
        <v/>
      </c>
      <c r="R1996" s="83" t="str">
        <f>IF(AND(S1996="",T1996&gt;0),"?",IF(S1996="","◄",IF(T1996&gt;=1,"►","")))</f>
        <v>◄</v>
      </c>
      <c r="S1996" s="84"/>
      <c r="T1996" s="85"/>
      <c r="U1996" s="83" t="str">
        <f>IF(V1996="?","?","")</f>
        <v/>
      </c>
      <c r="V1996" s="83" t="str">
        <f>IF(AND(W1996="",X1996&gt;0),"?",IF(W1996="","◄",IF(X1996&gt;=1,"►","")))</f>
        <v>◄</v>
      </c>
      <c r="W1996" s="86"/>
      <c r="X1996" s="85"/>
      <c r="Y1996" s="457"/>
      <c r="Z1996" s="87"/>
      <c r="AA1996" s="521">
        <f>(S1996*Z1996)</f>
        <v>0</v>
      </c>
      <c r="AB1996" s="520">
        <f>(T1996*AA1996)</f>
        <v>0</v>
      </c>
      <c r="AC1996" s="88"/>
      <c r="AD1996" s="519">
        <f>(W1996*AC1996)</f>
        <v>0</v>
      </c>
      <c r="AE1996" s="522">
        <f>(X1996*AD1996)</f>
        <v>0</v>
      </c>
      <c r="AF1996" s="44"/>
      <c r="AG1996" s="45"/>
      <c r="AH1996" s="44"/>
      <c r="AI1996" s="45"/>
      <c r="AJ1996" s="45"/>
      <c r="AK1996" s="45"/>
      <c r="AL1996" s="45"/>
      <c r="AM1996" s="43"/>
      <c r="AN1996" s="27" t="s">
        <v>6</v>
      </c>
      <c r="AO1996" s="27" t="s">
        <v>6</v>
      </c>
      <c r="AP1996" s="516"/>
      <c r="AQ1996" s="516"/>
      <c r="AR1996" s="516"/>
      <c r="AS1996" s="516" t="s">
        <v>6</v>
      </c>
      <c r="AT1996" s="516" t="s">
        <v>6</v>
      </c>
      <c r="AU1996" s="516"/>
      <c r="AV1996" s="516" t="s">
        <v>6</v>
      </c>
      <c r="AW1996" s="516" t="s">
        <v>6</v>
      </c>
      <c r="AX1996" s="516"/>
      <c r="AY1996" s="516" t="s">
        <v>6</v>
      </c>
      <c r="AZ1996" s="516" t="s">
        <v>6</v>
      </c>
      <c r="BA1996" s="516"/>
      <c r="BB1996" s="516" t="s">
        <v>6</v>
      </c>
      <c r="BC1996" s="516" t="s">
        <v>6</v>
      </c>
      <c r="BD1996" s="516"/>
      <c r="BE1996" s="516" t="s">
        <v>6</v>
      </c>
      <c r="BF1996" s="516" t="s">
        <v>6</v>
      </c>
      <c r="BG1996" s="516"/>
      <c r="BH1996" s="516" t="s">
        <v>6</v>
      </c>
      <c r="BI1996" s="516" t="s">
        <v>6</v>
      </c>
      <c r="BJ1996" s="516"/>
      <c r="BK1996" s="516" t="s">
        <v>6</v>
      </c>
      <c r="BL1996" s="516" t="s">
        <v>6</v>
      </c>
      <c r="BM1996" s="516"/>
      <c r="BN1996" s="516" t="s">
        <v>6</v>
      </c>
      <c r="BO1996" s="516" t="s">
        <v>6</v>
      </c>
      <c r="BP1996" s="516"/>
      <c r="BQ1996" s="516" t="s">
        <v>6</v>
      </c>
      <c r="BR1996" s="516" t="s">
        <v>6</v>
      </c>
      <c r="BS1996" s="516"/>
      <c r="BT1996" s="516"/>
      <c r="BU1996" s="516"/>
      <c r="BV1996" s="516"/>
      <c r="BW1996" s="516"/>
      <c r="BX1996" s="516"/>
      <c r="BY1996" s="516"/>
      <c r="BZ1996" s="28"/>
      <c r="CA1996" s="24"/>
      <c r="CB1996" s="29"/>
      <c r="CC1996" s="29"/>
      <c r="CD1996" s="30"/>
      <c r="CE1996" s="29"/>
      <c r="CF1996" s="29"/>
      <c r="CG1996" s="31"/>
      <c r="CH1996" s="457"/>
      <c r="CI1996" s="23" t="s">
        <v>836</v>
      </c>
    </row>
    <row r="1997" spans="1:87" ht="18.600000000000001" customHeight="1" thickTop="1" thickBot="1" x14ac:dyDescent="0.35">
      <c r="A1997" s="505" t="str">
        <f>IF(COUNTIF(B1998:B1999,"x")&gt;0,"x","")</f>
        <v/>
      </c>
      <c r="B1997" s="57"/>
      <c r="C1997" s="510" t="str">
        <f>A1997</f>
        <v/>
      </c>
      <c r="D1997" s="66">
        <f>ROWS(D1998:D1999)-1</f>
        <v>1</v>
      </c>
      <c r="E1997" s="645" t="s">
        <v>6706</v>
      </c>
      <c r="F1997" s="646"/>
      <c r="G1997" s="646"/>
      <c r="H1997" s="646"/>
      <c r="I1997" s="646"/>
      <c r="J1997" s="646"/>
      <c r="K1997" s="646"/>
      <c r="L1997" s="646"/>
      <c r="M1997" s="646"/>
      <c r="N1997" s="646"/>
      <c r="O1997" s="60" t="s">
        <v>4154</v>
      </c>
      <c r="P1997" s="61" t="s">
        <v>7019</v>
      </c>
      <c r="Q1997" s="62"/>
      <c r="R1997" s="63" t="str">
        <f>IF(COUNTIF(Q1998:Q1999,"?")&gt;0,"?",IF(AND(S1997="◄",T1997="►"),"◄►",IF(S1997="◄","◄",IF(T1997="►","►",""))))</f>
        <v>◄</v>
      </c>
      <c r="S1997" s="64" t="str">
        <f>IF(SUM(S1998:S1999)+1=ROWS(S1998:S1999)-COUNTIF(S1998:S1999,"-"),"","◄")</f>
        <v>◄</v>
      </c>
      <c r="T1997" s="65" t="str">
        <f>IF(SUM(T1998:T1999)&gt;0,"►","")</f>
        <v/>
      </c>
      <c r="U1997" s="62"/>
      <c r="V1997" s="63" t="str">
        <f>IF(COUNTIF(U1998:U1999,"?")&gt;0,"?",IF(AND(W1997="◄",X1997="►"),"◄►",IF(W1997="◄","◄",IF(X1997="►","►",""))))</f>
        <v>◄</v>
      </c>
      <c r="W1997" s="64" t="str">
        <f>IF(SUM(W1998:W1999)+1=ROWS(W1998:W1999)-COUNTIF(W1998:W1999,"-"),"","◄")</f>
        <v>◄</v>
      </c>
      <c r="X1997" s="65" t="str">
        <f>IF(SUM(X1998:X1999)&gt;0,"►","")</f>
        <v/>
      </c>
      <c r="Y1997" s="66">
        <f>ROWS(Y1998:Y1999)-1</f>
        <v>1</v>
      </c>
      <c r="Z1997" s="67">
        <f>SUM(Z1998:Z1999)-Z1999</f>
        <v>0</v>
      </c>
      <c r="AA1997" s="68" t="s">
        <v>840</v>
      </c>
      <c r="AB1997" s="69"/>
      <c r="AC1997" s="67">
        <f>SUM(AC1998:AC1999)-AC1999</f>
        <v>0</v>
      </c>
      <c r="AD1997" s="68" t="s">
        <v>3335</v>
      </c>
      <c r="AE1997" s="69"/>
      <c r="AF1997" s="70" t="str">
        <f>IF(AG1997="◄","◄",IF(AG1997="ok","►",""))</f>
        <v>◄</v>
      </c>
      <c r="AG1997" s="71" t="str">
        <f>IF(AG1998&gt;0,"OK","◄")</f>
        <v>◄</v>
      </c>
      <c r="AH1997" s="62" t="str">
        <f>IF(AND(AI1997="◄",AJ1997="►"),"◄?►",IF(AI1997="◄","◄",IF(AJ1997="►","►","")))</f>
        <v>◄</v>
      </c>
      <c r="AI1997" s="64" t="str">
        <f>IF(AI1998&gt;0,"","◄")</f>
        <v>◄</v>
      </c>
      <c r="AJ1997" s="65" t="str">
        <f>IF(SUM(AJ1998:AJ1999)&gt;0,"►","")</f>
        <v/>
      </c>
      <c r="AK1997" s="570" t="str">
        <f>G1998</f>
        <v>1979</v>
      </c>
      <c r="AL1997" s="572" t="str">
        <f>P1997</f>
        <v xml:space="preserve"> ▬ folder Nr. 10  /  79 ▬</v>
      </c>
      <c r="AM1997" s="43"/>
      <c r="AN1997" s="1" t="str">
        <f>IF(AO1997="","",IF(COUNTIF(AN1998,"ok"),"","◄"))</f>
        <v>◄</v>
      </c>
      <c r="AO1997" s="9" t="str">
        <f>IF(COUNTIF(AP1997:BR1997,"◄")&gt;0,"◄","")</f>
        <v>◄</v>
      </c>
      <c r="AP1997" s="250" t="str">
        <f>IF(AP1998="-","",IF(AP1998&gt;0,"","◄"))</f>
        <v>◄</v>
      </c>
      <c r="AQ1997" s="251"/>
      <c r="AR1997" s="517">
        <f>IF(ISNONTEXT(AR1998)=TRUE,"_",1)</f>
        <v>1</v>
      </c>
      <c r="AS1997" s="250" t="str">
        <f>IF(AS1998="-","",IF(AS1998&gt;0,"","◄"))</f>
        <v>◄</v>
      </c>
      <c r="AT1997" s="251"/>
      <c r="AU1997" s="517">
        <f>IF(ISNONTEXT(AU1998)=TRUE,"_",AR1997+1)</f>
        <v>2</v>
      </c>
      <c r="AV1997" s="250" t="str">
        <f>IF(AV1998="-","",IF(AV1998&gt;0,"","◄"))</f>
        <v>◄</v>
      </c>
      <c r="AW1997" s="251"/>
      <c r="AX1997" s="517">
        <f>IF(ISNONTEXT(AX1998)=TRUE,"_",AU1997+1)</f>
        <v>3</v>
      </c>
      <c r="AY1997" s="250" t="str">
        <f>IF(AY1998="-","",IF(AY1998&gt;0,"","◄"))</f>
        <v/>
      </c>
      <c r="AZ1997" s="251"/>
      <c r="BA1997" s="517" t="str">
        <f>IF(ISNONTEXT(BA1998)=TRUE,"_",AX1997+1)</f>
        <v>_</v>
      </c>
      <c r="BB1997" s="250" t="str">
        <f>IF(BB1998="-","",IF(BB1998&gt;0,"","◄"))</f>
        <v/>
      </c>
      <c r="BC1997" s="251"/>
      <c r="BD1997" s="517" t="str">
        <f>IF(ISNONTEXT(BD1998)=TRUE,"_",BA1997+1)</f>
        <v>_</v>
      </c>
      <c r="BE1997" s="250" t="str">
        <f>IF(BE1998="-","",IF(BE1998&gt;0,"","◄"))</f>
        <v/>
      </c>
      <c r="BF1997" s="251"/>
      <c r="BG1997" s="517" t="str">
        <f>IF(ISNONTEXT(BG1998)=TRUE,"_",BD1997+1)</f>
        <v>_</v>
      </c>
      <c r="BH1997" s="250" t="str">
        <f>IF(BH1998="-","",IF(BH1998&gt;0,"","◄"))</f>
        <v/>
      </c>
      <c r="BI1997" s="251"/>
      <c r="BJ1997" s="517" t="str">
        <f>IF(ISNONTEXT(BJ1998)=TRUE,"_",BG1997+1)</f>
        <v>_</v>
      </c>
      <c r="BK1997" s="563" t="str">
        <f>IF(BK1998="-","",IF(BK1998&gt;0,"","◄"))</f>
        <v/>
      </c>
      <c r="BL1997" s="564"/>
      <c r="BM1997" s="517" t="str">
        <f>IF(ISNONTEXT(BM1998)=TRUE,"_",BJ1997+1)</f>
        <v>_</v>
      </c>
      <c r="BN1997" s="563" t="str">
        <f>IF(BN1998="-","",IF(BN1998&gt;0,"","◄"))</f>
        <v/>
      </c>
      <c r="BO1997" s="564"/>
      <c r="BP1997" s="517" t="str">
        <f>IF(ISNONTEXT(BP1998)=TRUE,"_",BM1997+1)</f>
        <v>_</v>
      </c>
      <c r="BQ1997" s="563" t="str">
        <f>IF(BQ1998="-","",IF(BQ1998&gt;0,"","◄"))</f>
        <v/>
      </c>
      <c r="BR1997" s="564"/>
      <c r="BS1997" s="517" t="str">
        <f>IF(ISNONTEXT(BS1998)=TRUE,"_",BP1997+1)</f>
        <v>_</v>
      </c>
      <c r="BT1997" s="563" t="str">
        <f>IF(BT1998="-","",IF(BT1998&gt;0,"","◄"))</f>
        <v>◄</v>
      </c>
      <c r="BU1997" s="564"/>
      <c r="BV1997" s="517" t="str">
        <f>IF(ISNONTEXT(BV1998)=TRUE,"_",1)</f>
        <v>_</v>
      </c>
      <c r="BW1997" s="563" t="str">
        <f>IF(BW1998="-","",IF(BW1998&gt;0,"","◄"))</f>
        <v>◄</v>
      </c>
      <c r="BX1997" s="564"/>
      <c r="BY1997" s="517" t="str">
        <f>IF(ISNONTEXT(BY1998)=TRUE,"_",BV1997+1)</f>
        <v>_</v>
      </c>
      <c r="BZ1997" s="26"/>
      <c r="CA1997" s="24"/>
      <c r="CB1997" s="25" t="str">
        <f>IF(CB1998&gt;0,"►","")</f>
        <v/>
      </c>
      <c r="CC1997" s="25" t="str">
        <f>IF(CC1998&gt;0,"►","")</f>
        <v/>
      </c>
      <c r="CD1997" s="517" t="str">
        <f>IF(ISNONTEXT(CD1998)=TRUE,"_",1)</f>
        <v>_</v>
      </c>
      <c r="CE1997" s="25" t="str">
        <f>IF(CE1998&gt;0,"►","")</f>
        <v/>
      </c>
      <c r="CF1997" s="25" t="str">
        <f>IF(CF1998&gt;0,"►","")</f>
        <v/>
      </c>
      <c r="CG1997" s="517" t="str">
        <f>IF(ISNONTEXT(CG1998)=TRUE,"_",CD1997+1)</f>
        <v>_</v>
      </c>
      <c r="CH1997" s="66">
        <f>ROWS(CH1998:CH1999)-1</f>
        <v>1</v>
      </c>
      <c r="CI1997" s="23" t="s">
        <v>836</v>
      </c>
    </row>
    <row r="1998" spans="1:87" ht="15" thickBot="1" x14ac:dyDescent="0.35">
      <c r="A1998" s="503"/>
      <c r="B1998" s="49"/>
      <c r="C1998" s="156">
        <f>B1998</f>
        <v>0</v>
      </c>
      <c r="D1998" s="457"/>
      <c r="E1998" s="73"/>
      <c r="F1998" s="74" t="s">
        <v>4113</v>
      </c>
      <c r="G1998" s="300" t="s">
        <v>4113</v>
      </c>
      <c r="H1998" s="76">
        <v>8</v>
      </c>
      <c r="I1998" s="119"/>
      <c r="J1998" s="119"/>
      <c r="K1998" s="79"/>
      <c r="L1998" s="79"/>
      <c r="M1998" s="79"/>
      <c r="N1998" s="80" t="s">
        <v>4155</v>
      </c>
      <c r="O1998" s="81"/>
      <c r="P1998" s="82"/>
      <c r="Q1998" s="83" t="str">
        <f>IF(R1998="?","?","")</f>
        <v/>
      </c>
      <c r="R1998" s="83" t="str">
        <f>IF(AND(S1998="",T1998&gt;0),"?",IF(S1998="","◄",IF(T1998&gt;=1,"►","")))</f>
        <v>◄</v>
      </c>
      <c r="S1998" s="84"/>
      <c r="T1998" s="85"/>
      <c r="U1998" s="83" t="str">
        <f>IF(V1998="?","?","")</f>
        <v/>
      </c>
      <c r="V1998" s="83" t="str">
        <f>IF(AND(W1998="",X1998&gt;0),"?",IF(W1998="","◄",IF(X1998&gt;=1,"►","")))</f>
        <v>◄</v>
      </c>
      <c r="W1998" s="86"/>
      <c r="X1998" s="85"/>
      <c r="Y1998" s="457"/>
      <c r="Z1998" s="87"/>
      <c r="AA1998" s="521">
        <f>(S1998*Z1998)</f>
        <v>0</v>
      </c>
      <c r="AB1998" s="520">
        <f>(T1998*AA1998)</f>
        <v>0</v>
      </c>
      <c r="AC1998" s="88"/>
      <c r="AD1998" s="519">
        <f>(W1998*AC1998)</f>
        <v>0</v>
      </c>
      <c r="AE1998" s="522">
        <f>(X1998*AD1998)</f>
        <v>0</v>
      </c>
      <c r="AF1998" s="89" t="str">
        <f>IF(AG1998&gt;0,"ok","◄")</f>
        <v>◄</v>
      </c>
      <c r="AG1998" s="90"/>
      <c r="AH1998" s="89" t="str">
        <f>IF(AND(AI1998="",AJ1998&gt;0),"?",IF(AI1998="","◄",IF(AJ1998&gt;=1,"►","")))</f>
        <v>◄</v>
      </c>
      <c r="AI1998" s="91"/>
      <c r="AJ1998" s="92"/>
      <c r="AK1998" s="586"/>
      <c r="AL1998" s="587"/>
      <c r="AM1998" s="43"/>
      <c r="AN1998" s="3" t="s">
        <v>3</v>
      </c>
      <c r="AO1998" s="12" t="s">
        <v>1</v>
      </c>
      <c r="AP1998" s="13"/>
      <c r="AQ1998" s="14"/>
      <c r="AR1998" s="15" t="s">
        <v>39</v>
      </c>
      <c r="AS1998" s="13"/>
      <c r="AT1998" s="14"/>
      <c r="AU1998" s="15" t="s">
        <v>4</v>
      </c>
      <c r="AV1998" s="13"/>
      <c r="AW1998" s="14"/>
      <c r="AX1998" s="15" t="s">
        <v>17</v>
      </c>
      <c r="AY1998" s="516" t="s">
        <v>6</v>
      </c>
      <c r="AZ1998" s="516" t="s">
        <v>6</v>
      </c>
      <c r="BA1998" s="516"/>
      <c r="BB1998" s="516" t="s">
        <v>6</v>
      </c>
      <c r="BC1998" s="516" t="s">
        <v>6</v>
      </c>
      <c r="BD1998" s="516"/>
      <c r="BE1998" s="516" t="s">
        <v>6</v>
      </c>
      <c r="BF1998" s="516" t="s">
        <v>6</v>
      </c>
      <c r="BG1998" s="516"/>
      <c r="BH1998" s="516" t="s">
        <v>6</v>
      </c>
      <c r="BI1998" s="516" t="s">
        <v>6</v>
      </c>
      <c r="BJ1998" s="516"/>
      <c r="BK1998" s="516" t="s">
        <v>6</v>
      </c>
      <c r="BL1998" s="516" t="s">
        <v>6</v>
      </c>
      <c r="BM1998" s="516"/>
      <c r="BN1998" s="516" t="s">
        <v>6</v>
      </c>
      <c r="BO1998" s="516" t="s">
        <v>6</v>
      </c>
      <c r="BP1998" s="516"/>
      <c r="BQ1998" s="516" t="s">
        <v>6</v>
      </c>
      <c r="BR1998" s="516" t="s">
        <v>6</v>
      </c>
      <c r="BS1998" s="516"/>
      <c r="BT1998" s="32"/>
      <c r="BU1998" s="33"/>
      <c r="BV1998" s="34"/>
      <c r="BW1998" s="32"/>
      <c r="BX1998" s="33"/>
      <c r="BY1998" s="34"/>
      <c r="BZ1998" s="35"/>
      <c r="CA1998" s="24"/>
      <c r="CB1998" s="36"/>
      <c r="CC1998" s="33"/>
      <c r="CD1998" s="37"/>
      <c r="CE1998" s="36"/>
      <c r="CF1998" s="38"/>
      <c r="CG1998" s="39"/>
      <c r="CH1998" s="457"/>
      <c r="CI1998" s="23" t="s">
        <v>836</v>
      </c>
    </row>
    <row r="1999" spans="1:87" ht="16.8" thickTop="1" thickBot="1" x14ac:dyDescent="0.35">
      <c r="A1999" s="505" t="str">
        <f>IF(COUNTIF(B2000:B2002,"x")&gt;0,"x","")</f>
        <v/>
      </c>
      <c r="B1999" s="57"/>
      <c r="C1999" s="510" t="str">
        <f>A1999</f>
        <v/>
      </c>
      <c r="D1999" s="66">
        <f>ROWS(D2000:D2002)-1</f>
        <v>2</v>
      </c>
      <c r="E1999" s="58" t="s">
        <v>4156</v>
      </c>
      <c r="F1999" s="59"/>
      <c r="G1999" s="301"/>
      <c r="H1999" s="6"/>
      <c r="I1999" s="18"/>
      <c r="J1999" s="18"/>
      <c r="K1999" s="18"/>
      <c r="L1999" s="18"/>
      <c r="M1999" s="18"/>
      <c r="N1999" s="46"/>
      <c r="O1999" s="60" t="s">
        <v>4157</v>
      </c>
      <c r="P1999" s="61" t="s">
        <v>7020</v>
      </c>
      <c r="Q1999" s="143"/>
      <c r="R1999" s="63" t="str">
        <f>IF(COUNTIF(Q2000:Q2002,"?")&gt;0,"?",IF(AND(S1999="◄",T1999="►"),"◄►",IF(S1999="◄","◄",IF(T1999="►","►",""))))</f>
        <v>◄</v>
      </c>
      <c r="S1999" s="64" t="str">
        <f>IF(SUM(S2000:S2002)+1=ROWS(S2000:S2002)-COUNTIF(S2000:S2002,"-"),"","◄")</f>
        <v>◄</v>
      </c>
      <c r="T1999" s="65" t="str">
        <f>IF(SUM(T2000:T2002)&gt;0,"►","")</f>
        <v/>
      </c>
      <c r="U1999" s="146"/>
      <c r="V1999" s="63" t="str">
        <f>IF(COUNTIF(U2000:U2002,"?")&gt;0,"?",IF(AND(W1999="◄",X1999="►"),"◄►",IF(W1999="◄","◄",IF(X1999="►","►",""))))</f>
        <v>◄</v>
      </c>
      <c r="W1999" s="64" t="str">
        <f>IF(SUM(W2000:W2002)+1=ROWS(W2000:W2002)-COUNTIF(W2000:W2002,"-"),"","◄")</f>
        <v>◄</v>
      </c>
      <c r="X1999" s="65" t="str">
        <f>IF(SUM(X2000:X2002)&gt;0,"►","")</f>
        <v/>
      </c>
      <c r="Y1999" s="66">
        <f>ROWS(Y2000:Y2002)-1</f>
        <v>2</v>
      </c>
      <c r="Z1999" s="67">
        <f>SUM(Z2000:Z2002)-Z2002</f>
        <v>0</v>
      </c>
      <c r="AA1999" s="68" t="s">
        <v>840</v>
      </c>
      <c r="AB1999" s="69"/>
      <c r="AC1999" s="67">
        <f>SUM(AC2000:AC2002)-AC2002</f>
        <v>0</v>
      </c>
      <c r="AD1999" s="68" t="s">
        <v>840</v>
      </c>
      <c r="AE1999" s="69"/>
      <c r="AF1999" s="70" t="str">
        <f>IF(AG1999="◄","◄",IF(AG1999="ok","►",""))</f>
        <v>◄</v>
      </c>
      <c r="AG1999" s="71" t="str">
        <f>IF(AG2000&gt;0,"OK","◄")</f>
        <v>◄</v>
      </c>
      <c r="AH1999" s="62" t="str">
        <f>IF(AND(AI1999="◄",AJ1999="►"),"◄?►",IF(AI1999="◄","◄",IF(AJ1999="►","►","")))</f>
        <v>◄</v>
      </c>
      <c r="AI1999" s="64" t="str">
        <f>IF(AI2000&gt;0,"","◄")</f>
        <v>◄</v>
      </c>
      <c r="AJ1999" s="65" t="str">
        <f>IF(SUM(AJ2000:AJ2001)&gt;0,"►","")</f>
        <v/>
      </c>
      <c r="AK1999" s="570" t="str">
        <f>G2000</f>
        <v>1979</v>
      </c>
      <c r="AL1999" s="572" t="str">
        <f>P1999</f>
        <v xml:space="preserve"> ▬ folder Nr. 11  /  79 ▬</v>
      </c>
      <c r="AM1999" s="43"/>
      <c r="AN1999" s="1" t="str">
        <f>IF(AO1999="","",IF(COUNTIF(AN2000,"ok"),"","◄"))</f>
        <v>◄</v>
      </c>
      <c r="AO1999" s="9" t="str">
        <f>IF(COUNTIF(AP1999:BR1999,"◄")&gt;0,"◄","")</f>
        <v>◄</v>
      </c>
      <c r="AP1999" s="250" t="str">
        <f>IF(AP2000="-","",IF(AP2000&gt;0,"","◄"))</f>
        <v>◄</v>
      </c>
      <c r="AQ1999" s="251"/>
      <c r="AR1999" s="517">
        <f>IF(ISNONTEXT(AR2000)=TRUE,"_",1)</f>
        <v>1</v>
      </c>
      <c r="AS1999" s="250" t="str">
        <f>IF(AS2000="-","",IF(AS2000&gt;0,"","◄"))</f>
        <v>◄</v>
      </c>
      <c r="AT1999" s="251"/>
      <c r="AU1999" s="517">
        <f>IF(ISNONTEXT(AU2000)=TRUE,"_",AR1999+1)</f>
        <v>2</v>
      </c>
      <c r="AV1999" s="250" t="str">
        <f>IF(AV2000="-","",IF(AV2000&gt;0,"","◄"))</f>
        <v>◄</v>
      </c>
      <c r="AW1999" s="251"/>
      <c r="AX1999" s="517">
        <f>IF(ISNONTEXT(AX2000)=TRUE,"_",AU1999+1)</f>
        <v>3</v>
      </c>
      <c r="AY1999" s="250" t="str">
        <f>IF(AY2000="-","",IF(AY2000&gt;0,"","◄"))</f>
        <v/>
      </c>
      <c r="AZ1999" s="251"/>
      <c r="BA1999" s="517" t="str">
        <f>IF(ISNONTEXT(BA2000)=TRUE,"_",AX1999+1)</f>
        <v>_</v>
      </c>
      <c r="BB1999" s="250" t="str">
        <f>IF(BB2000="-","",IF(BB2000&gt;0,"","◄"))</f>
        <v/>
      </c>
      <c r="BC1999" s="251"/>
      <c r="BD1999" s="517" t="str">
        <f>IF(ISNONTEXT(BD2000)=TRUE,"_",BA1999+1)</f>
        <v>_</v>
      </c>
      <c r="BE1999" s="250" t="str">
        <f>IF(BE2000="-","",IF(BE2000&gt;0,"","◄"))</f>
        <v/>
      </c>
      <c r="BF1999" s="251"/>
      <c r="BG1999" s="517" t="str">
        <f>IF(ISNONTEXT(BG2000)=TRUE,"_",BD1999+1)</f>
        <v>_</v>
      </c>
      <c r="BH1999" s="250" t="str">
        <f>IF(BH2000="-","",IF(BH2000&gt;0,"","◄"))</f>
        <v/>
      </c>
      <c r="BI1999" s="251"/>
      <c r="BJ1999" s="517" t="str">
        <f>IF(ISNONTEXT(BJ2000)=TRUE,"_",BG1999+1)</f>
        <v>_</v>
      </c>
      <c r="BK1999" s="563" t="str">
        <f>IF(BK2000="-","",IF(BK2000&gt;0,"","◄"))</f>
        <v/>
      </c>
      <c r="BL1999" s="564"/>
      <c r="BM1999" s="517" t="str">
        <f>IF(ISNONTEXT(BM2000)=TRUE,"_",BJ1999+1)</f>
        <v>_</v>
      </c>
      <c r="BN1999" s="563" t="str">
        <f>IF(BN2000="-","",IF(BN2000&gt;0,"","◄"))</f>
        <v/>
      </c>
      <c r="BO1999" s="564"/>
      <c r="BP1999" s="517" t="str">
        <f>IF(ISNONTEXT(BP2000)=TRUE,"_",BM1999+1)</f>
        <v>_</v>
      </c>
      <c r="BQ1999" s="563" t="str">
        <f>IF(BQ2000="-","",IF(BQ2000&gt;0,"","◄"))</f>
        <v/>
      </c>
      <c r="BR1999" s="564"/>
      <c r="BS1999" s="517" t="str">
        <f>IF(ISNONTEXT(BS2000)=TRUE,"_",BP1999+1)</f>
        <v>_</v>
      </c>
      <c r="BT1999" s="563" t="str">
        <f>IF(BT2000="-","",IF(BT2000&gt;0,"","◄"))</f>
        <v>◄</v>
      </c>
      <c r="BU1999" s="564"/>
      <c r="BV1999" s="517" t="str">
        <f>IF(ISNONTEXT(BV2000)=TRUE,"_",1)</f>
        <v>_</v>
      </c>
      <c r="BW1999" s="563" t="str">
        <f>IF(BW2000="-","",IF(BW2000&gt;0,"","◄"))</f>
        <v>◄</v>
      </c>
      <c r="BX1999" s="564"/>
      <c r="BY1999" s="517" t="str">
        <f>IF(ISNONTEXT(BY2000)=TRUE,"_",BV1999+1)</f>
        <v>_</v>
      </c>
      <c r="BZ1999" s="26"/>
      <c r="CA1999" s="24"/>
      <c r="CB1999" s="25" t="str">
        <f>IF(CB2000&gt;0,"►","")</f>
        <v/>
      </c>
      <c r="CC1999" s="25" t="str">
        <f>IF(CC2000&gt;0,"►","")</f>
        <v/>
      </c>
      <c r="CD1999" s="517" t="str">
        <f>IF(ISNONTEXT(CD2000)=TRUE,"_",1)</f>
        <v>_</v>
      </c>
      <c r="CE1999" s="25" t="str">
        <f>IF(CE2000&gt;0,"►","")</f>
        <v/>
      </c>
      <c r="CF1999" s="25" t="str">
        <f>IF(CF2000&gt;0,"►","")</f>
        <v/>
      </c>
      <c r="CG1999" s="517" t="str">
        <f>IF(ISNONTEXT(CG2000)=TRUE,"_",CD1999+1)</f>
        <v>_</v>
      </c>
      <c r="CH1999" s="66">
        <f>ROWS(CH2000:CH2002)-1</f>
        <v>2</v>
      </c>
      <c r="CI1999" s="23" t="s">
        <v>836</v>
      </c>
    </row>
    <row r="2000" spans="1:87" ht="15" thickBot="1" x14ac:dyDescent="0.35">
      <c r="A2000" s="503"/>
      <c r="B2000" s="49"/>
      <c r="C2000" s="156">
        <f>B2000</f>
        <v>0</v>
      </c>
      <c r="D2000" s="457"/>
      <c r="E2000" s="73"/>
      <c r="F2000" s="74" t="s">
        <v>4158</v>
      </c>
      <c r="G2000" s="300" t="s">
        <v>4113</v>
      </c>
      <c r="H2000" s="76">
        <v>4.5</v>
      </c>
      <c r="I2000" s="119"/>
      <c r="J2000" s="119"/>
      <c r="K2000" s="79"/>
      <c r="L2000" s="79"/>
      <c r="M2000" s="79"/>
      <c r="N2000" s="80" t="s">
        <v>4159</v>
      </c>
      <c r="O2000" s="81"/>
      <c r="P2000" s="197" t="s">
        <v>4160</v>
      </c>
      <c r="Q2000" s="83" t="str">
        <f>IF(R2000="?","?","")</f>
        <v/>
      </c>
      <c r="R2000" s="83" t="str">
        <f>IF(AND(S2000="",T2000&gt;0),"?",IF(S2000="","◄",IF(T2000&gt;=1,"►","")))</f>
        <v>◄</v>
      </c>
      <c r="S2000" s="84"/>
      <c r="T2000" s="85"/>
      <c r="U2000" s="83" t="str">
        <f>IF(V2000="?","?","")</f>
        <v/>
      </c>
      <c r="V2000" s="83" t="str">
        <f>IF(AND(W2000="",X2000&gt;0),"?",IF(W2000="","◄",IF(X2000&gt;=1,"►","")))</f>
        <v>◄</v>
      </c>
      <c r="W2000" s="86"/>
      <c r="X2000" s="85"/>
      <c r="Y2000" s="457"/>
      <c r="Z2000" s="87"/>
      <c r="AA2000" s="521">
        <f>(S2000*Z2000)</f>
        <v>0</v>
      </c>
      <c r="AB2000" s="520">
        <f>(T2000*AA2000)</f>
        <v>0</v>
      </c>
      <c r="AC2000" s="88"/>
      <c r="AD2000" s="519">
        <f>(W2000*AC2000)</f>
        <v>0</v>
      </c>
      <c r="AE2000" s="522">
        <f>(X2000*AD2000)</f>
        <v>0</v>
      </c>
      <c r="AF2000" s="89" t="str">
        <f>IF(AG2000&gt;0,"ok","◄")</f>
        <v>◄</v>
      </c>
      <c r="AG2000" s="90"/>
      <c r="AH2000" s="89" t="str">
        <f>IF(AND(AI2000="",AJ2000&gt;0),"?",IF(AI2000="","◄",IF(AJ2000&gt;=1,"►","")))</f>
        <v>◄</v>
      </c>
      <c r="AI2000" s="91"/>
      <c r="AJ2000" s="92"/>
      <c r="AK2000" s="586"/>
      <c r="AL2000" s="587"/>
      <c r="AM2000" s="43"/>
      <c r="AN2000" s="3" t="s">
        <v>3</v>
      </c>
      <c r="AO2000" s="12" t="s">
        <v>1</v>
      </c>
      <c r="AP2000" s="13"/>
      <c r="AQ2000" s="14"/>
      <c r="AR2000" s="15" t="s">
        <v>15</v>
      </c>
      <c r="AS2000" s="13"/>
      <c r="AT2000" s="14"/>
      <c r="AU2000" s="15" t="s">
        <v>4</v>
      </c>
      <c r="AV2000" s="13"/>
      <c r="AW2000" s="14"/>
      <c r="AX2000" s="15" t="s">
        <v>13</v>
      </c>
      <c r="AY2000" s="516" t="s">
        <v>6</v>
      </c>
      <c r="AZ2000" s="516" t="s">
        <v>6</v>
      </c>
      <c r="BA2000" s="516"/>
      <c r="BB2000" s="516" t="s">
        <v>6</v>
      </c>
      <c r="BC2000" s="516" t="s">
        <v>6</v>
      </c>
      <c r="BD2000" s="516"/>
      <c r="BE2000" s="516" t="s">
        <v>6</v>
      </c>
      <c r="BF2000" s="516" t="s">
        <v>6</v>
      </c>
      <c r="BG2000" s="516"/>
      <c r="BH2000" s="516" t="s">
        <v>6</v>
      </c>
      <c r="BI2000" s="516" t="s">
        <v>6</v>
      </c>
      <c r="BJ2000" s="516"/>
      <c r="BK2000" s="516" t="s">
        <v>6</v>
      </c>
      <c r="BL2000" s="516" t="s">
        <v>6</v>
      </c>
      <c r="BM2000" s="516"/>
      <c r="BN2000" s="516" t="s">
        <v>6</v>
      </c>
      <c r="BO2000" s="516" t="s">
        <v>6</v>
      </c>
      <c r="BP2000" s="516"/>
      <c r="BQ2000" s="516" t="s">
        <v>6</v>
      </c>
      <c r="BR2000" s="516" t="s">
        <v>6</v>
      </c>
      <c r="BS2000" s="516"/>
      <c r="BT2000" s="32"/>
      <c r="BU2000" s="33"/>
      <c r="BV2000" s="34"/>
      <c r="BW2000" s="32"/>
      <c r="BX2000" s="33"/>
      <c r="BY2000" s="34"/>
      <c r="BZ2000" s="35"/>
      <c r="CA2000" s="24"/>
      <c r="CB2000" s="36"/>
      <c r="CC2000" s="33"/>
      <c r="CD2000" s="37"/>
      <c r="CE2000" s="36"/>
      <c r="CF2000" s="38"/>
      <c r="CG2000" s="39"/>
      <c r="CH2000" s="457"/>
      <c r="CI2000" s="23" t="s">
        <v>836</v>
      </c>
    </row>
    <row r="2001" spans="1:87" ht="15.6" thickTop="1" thickBot="1" x14ac:dyDescent="0.35">
      <c r="A2001" s="503"/>
      <c r="B2001" s="49"/>
      <c r="C2001" s="156">
        <f>B2001</f>
        <v>0</v>
      </c>
      <c r="D2001" s="457"/>
      <c r="E2001" s="73"/>
      <c r="F2001" s="107" t="s">
        <v>4161</v>
      </c>
      <c r="G2001" s="302" t="s">
        <v>4113</v>
      </c>
      <c r="H2001" s="76">
        <v>4.5</v>
      </c>
      <c r="I2001" s="119"/>
      <c r="J2001" s="119"/>
      <c r="K2001" s="79"/>
      <c r="L2001" s="79"/>
      <c r="M2001" s="79"/>
      <c r="N2001" s="80" t="s">
        <v>4159</v>
      </c>
      <c r="O2001" s="81"/>
      <c r="P2001" s="197" t="s">
        <v>2117</v>
      </c>
      <c r="Q2001" s="83" t="str">
        <f>IF(R2001="?","?","")</f>
        <v/>
      </c>
      <c r="R2001" s="83" t="str">
        <f>IF(AND(S2001="",T2001&gt;0),"?",IF(S2001="","◄",IF(T2001&gt;=1,"►","")))</f>
        <v>◄</v>
      </c>
      <c r="S2001" s="84"/>
      <c r="T2001" s="85"/>
      <c r="U2001" s="83" t="str">
        <f>IF(V2001="?","?","")</f>
        <v/>
      </c>
      <c r="V2001" s="83" t="str">
        <f>IF(AND(W2001="",X2001&gt;0),"?",IF(W2001="","◄",IF(X2001&gt;=1,"►","")))</f>
        <v>◄</v>
      </c>
      <c r="W2001" s="86"/>
      <c r="X2001" s="85"/>
      <c r="Y2001" s="457"/>
      <c r="Z2001" s="87"/>
      <c r="AA2001" s="521">
        <f>(S2001*Z2001)</f>
        <v>0</v>
      </c>
      <c r="AB2001" s="520">
        <f>(T2001*AA2001)</f>
        <v>0</v>
      </c>
      <c r="AC2001" s="88"/>
      <c r="AD2001" s="519">
        <f>(W2001*AC2001)</f>
        <v>0</v>
      </c>
      <c r="AE2001" s="522">
        <f>(X2001*AD2001)</f>
        <v>0</v>
      </c>
      <c r="AF2001" s="44"/>
      <c r="AG2001" s="45"/>
      <c r="AH2001" s="44"/>
      <c r="AI2001" s="45"/>
      <c r="AJ2001" s="45"/>
      <c r="AK2001" s="45"/>
      <c r="AL2001" s="45"/>
      <c r="AM2001" s="43"/>
      <c r="AN2001" s="27" t="s">
        <v>6</v>
      </c>
      <c r="AO2001" s="27" t="s">
        <v>6</v>
      </c>
      <c r="AP2001" s="516"/>
      <c r="AQ2001" s="516"/>
      <c r="AR2001" s="516"/>
      <c r="AS2001" s="516" t="s">
        <v>6</v>
      </c>
      <c r="AT2001" s="516" t="s">
        <v>6</v>
      </c>
      <c r="AU2001" s="516"/>
      <c r="AV2001" s="516" t="s">
        <v>6</v>
      </c>
      <c r="AW2001" s="516" t="s">
        <v>6</v>
      </c>
      <c r="AX2001" s="516"/>
      <c r="AY2001" s="516" t="s">
        <v>6</v>
      </c>
      <c r="AZ2001" s="516" t="s">
        <v>6</v>
      </c>
      <c r="BA2001" s="516"/>
      <c r="BB2001" s="516" t="s">
        <v>6</v>
      </c>
      <c r="BC2001" s="516" t="s">
        <v>6</v>
      </c>
      <c r="BD2001" s="516"/>
      <c r="BE2001" s="516" t="s">
        <v>6</v>
      </c>
      <c r="BF2001" s="516" t="s">
        <v>6</v>
      </c>
      <c r="BG2001" s="516"/>
      <c r="BH2001" s="516" t="s">
        <v>6</v>
      </c>
      <c r="BI2001" s="516" t="s">
        <v>6</v>
      </c>
      <c r="BJ2001" s="516"/>
      <c r="BK2001" s="516" t="s">
        <v>6</v>
      </c>
      <c r="BL2001" s="516" t="s">
        <v>6</v>
      </c>
      <c r="BM2001" s="516"/>
      <c r="BN2001" s="516" t="s">
        <v>6</v>
      </c>
      <c r="BO2001" s="516" t="s">
        <v>6</v>
      </c>
      <c r="BP2001" s="516"/>
      <c r="BQ2001" s="516" t="s">
        <v>6</v>
      </c>
      <c r="BR2001" s="516" t="s">
        <v>6</v>
      </c>
      <c r="BS2001" s="516"/>
      <c r="BT2001" s="516"/>
      <c r="BU2001" s="516"/>
      <c r="BV2001" s="516"/>
      <c r="BW2001" s="516"/>
      <c r="BX2001" s="516"/>
      <c r="BY2001" s="516"/>
      <c r="BZ2001" s="28"/>
      <c r="CA2001" s="24"/>
      <c r="CB2001" s="29"/>
      <c r="CC2001" s="29"/>
      <c r="CD2001" s="30"/>
      <c r="CE2001" s="29"/>
      <c r="CF2001" s="29"/>
      <c r="CG2001" s="31"/>
      <c r="CH2001" s="457"/>
      <c r="CI2001" s="23" t="s">
        <v>836</v>
      </c>
    </row>
    <row r="2002" spans="1:87" ht="16.8" thickTop="1" thickBot="1" x14ac:dyDescent="0.35">
      <c r="A2002" s="505" t="str">
        <f>IF(COUNTIF(B2003:B2004,"x")&gt;0,"x","")</f>
        <v/>
      </c>
      <c r="B2002" s="57"/>
      <c r="C2002" s="510" t="str">
        <f>A2002</f>
        <v/>
      </c>
      <c r="D2002" s="66">
        <f>ROWS(D2003:D2004)-1</f>
        <v>1</v>
      </c>
      <c r="E2002" s="58" t="s">
        <v>4162</v>
      </c>
      <c r="F2002" s="59"/>
      <c r="G2002" s="301"/>
      <c r="H2002" s="6"/>
      <c r="I2002" s="18"/>
      <c r="J2002" s="18"/>
      <c r="K2002" s="18"/>
      <c r="L2002" s="18"/>
      <c r="M2002" s="18"/>
      <c r="N2002" s="46"/>
      <c r="O2002" s="60" t="s">
        <v>4157</v>
      </c>
      <c r="P2002" s="61" t="s">
        <v>7021</v>
      </c>
      <c r="Q2002" s="62"/>
      <c r="R2002" s="63" t="str">
        <f>IF(COUNTIF(Q2003:Q2004,"?")&gt;0,"?",IF(AND(S2002="◄",T2002="►"),"◄►",IF(S2002="◄","◄",IF(T2002="►","►",""))))</f>
        <v>◄</v>
      </c>
      <c r="S2002" s="64" t="str">
        <f>IF(SUM(S2003:S2004)+1=ROWS(S2003:S2004)-COUNTIF(S2003:S2004,"-"),"","◄")</f>
        <v>◄</v>
      </c>
      <c r="T2002" s="65" t="str">
        <f>IF(SUM(T2003:T2004)&gt;0,"►","")</f>
        <v/>
      </c>
      <c r="U2002" s="62"/>
      <c r="V2002" s="63" t="str">
        <f>IF(COUNTIF(U2003:U2004,"?")&gt;0,"?",IF(AND(W2002="◄",X2002="►"),"◄►",IF(W2002="◄","◄",IF(X2002="►","►",""))))</f>
        <v>◄</v>
      </c>
      <c r="W2002" s="64" t="str">
        <f>IF(SUM(W2003:W2004)+1=ROWS(W2003:W2004)-COUNTIF(W2003:W2004,"-"),"","◄")</f>
        <v>◄</v>
      </c>
      <c r="X2002" s="65" t="str">
        <f>IF(SUM(X2003:X2004)&gt;0,"►","")</f>
        <v/>
      </c>
      <c r="Y2002" s="66">
        <f>ROWS(Y2003:Y2004)-1</f>
        <v>1</v>
      </c>
      <c r="Z2002" s="67">
        <f>SUM(Z2003:Z2004)-Z2004</f>
        <v>0</v>
      </c>
      <c r="AA2002" s="68" t="s">
        <v>840</v>
      </c>
      <c r="AB2002" s="69"/>
      <c r="AC2002" s="67">
        <f>SUM(AC2003:AC2004)-AC2004</f>
        <v>0</v>
      </c>
      <c r="AD2002" s="68" t="s">
        <v>3335</v>
      </c>
      <c r="AE2002" s="69"/>
      <c r="AF2002" s="70" t="str">
        <f>IF(AG2002="◄","◄",IF(AG2002="ok","►",""))</f>
        <v>◄</v>
      </c>
      <c r="AG2002" s="71" t="str">
        <f>IF(AG2003&gt;0,"OK","◄")</f>
        <v>◄</v>
      </c>
      <c r="AH2002" s="62" t="str">
        <f>IF(AND(AI2002="◄",AJ2002="►"),"◄?►",IF(AI2002="◄","◄",IF(AJ2002="►","►","")))</f>
        <v>◄</v>
      </c>
      <c r="AI2002" s="64" t="str">
        <f>IF(AI2003&gt;0,"","◄")</f>
        <v>◄</v>
      </c>
      <c r="AJ2002" s="65" t="str">
        <f>IF(SUM(AJ2003:AJ2004)&gt;0,"►","")</f>
        <v/>
      </c>
      <c r="AK2002" s="570" t="str">
        <f>G2003</f>
        <v>1979</v>
      </c>
      <c r="AL2002" s="572" t="str">
        <f>P2002</f>
        <v xml:space="preserve"> ▬ folder Nr. 12  /  79 ▬</v>
      </c>
      <c r="AM2002" s="43"/>
      <c r="AN2002" s="1" t="str">
        <f>IF(AO2002="","",IF(COUNTIF(AN2003,"ok"),"","◄"))</f>
        <v>◄</v>
      </c>
      <c r="AO2002" s="9" t="str">
        <f>IF(COUNTIF(AP2002:BR2002,"◄")&gt;0,"◄","")</f>
        <v>◄</v>
      </c>
      <c r="AP2002" s="250" t="str">
        <f>IF(AP2003="-","",IF(AP2003&gt;0,"","◄"))</f>
        <v>◄</v>
      </c>
      <c r="AQ2002" s="251"/>
      <c r="AR2002" s="517">
        <f>IF(ISNONTEXT(AR2003)=TRUE,"_",1)</f>
        <v>1</v>
      </c>
      <c r="AS2002" s="250" t="str">
        <f>IF(AS2003="-","",IF(AS2003&gt;0,"","◄"))</f>
        <v>◄</v>
      </c>
      <c r="AT2002" s="251"/>
      <c r="AU2002" s="517">
        <f>IF(ISNONTEXT(AU2003)=TRUE,"_",AR2002+1)</f>
        <v>2</v>
      </c>
      <c r="AV2002" s="250" t="str">
        <f>IF(AV2003="-","",IF(AV2003&gt;0,"","◄"))</f>
        <v>◄</v>
      </c>
      <c r="AW2002" s="251"/>
      <c r="AX2002" s="517">
        <f>IF(ISNONTEXT(AX2003)=TRUE,"_",AU2002+1)</f>
        <v>3</v>
      </c>
      <c r="AY2002" s="250" t="str">
        <f>IF(AY2003="-","",IF(AY2003&gt;0,"","◄"))</f>
        <v/>
      </c>
      <c r="AZ2002" s="251"/>
      <c r="BA2002" s="517" t="str">
        <f>IF(ISNONTEXT(BA2003)=TRUE,"_",AX2002+1)</f>
        <v>_</v>
      </c>
      <c r="BB2002" s="250" t="str">
        <f>IF(BB2003="-","",IF(BB2003&gt;0,"","◄"))</f>
        <v/>
      </c>
      <c r="BC2002" s="251"/>
      <c r="BD2002" s="517" t="str">
        <f>IF(ISNONTEXT(BD2003)=TRUE,"_",BA2002+1)</f>
        <v>_</v>
      </c>
      <c r="BE2002" s="250" t="str">
        <f>IF(BE2003="-","",IF(BE2003&gt;0,"","◄"))</f>
        <v/>
      </c>
      <c r="BF2002" s="251"/>
      <c r="BG2002" s="517" t="str">
        <f>IF(ISNONTEXT(BG2003)=TRUE,"_",BD2002+1)</f>
        <v>_</v>
      </c>
      <c r="BH2002" s="250" t="str">
        <f>IF(BH2003="-","",IF(BH2003&gt;0,"","◄"))</f>
        <v/>
      </c>
      <c r="BI2002" s="251"/>
      <c r="BJ2002" s="517" t="str">
        <f>IF(ISNONTEXT(BJ2003)=TRUE,"_",BG2002+1)</f>
        <v>_</v>
      </c>
      <c r="BK2002" s="563" t="str">
        <f>IF(BK2003="-","",IF(BK2003&gt;0,"","◄"))</f>
        <v/>
      </c>
      <c r="BL2002" s="564"/>
      <c r="BM2002" s="517" t="str">
        <f>IF(ISNONTEXT(BM2003)=TRUE,"_",BJ2002+1)</f>
        <v>_</v>
      </c>
      <c r="BN2002" s="563" t="str">
        <f>IF(BN2003="-","",IF(BN2003&gt;0,"","◄"))</f>
        <v/>
      </c>
      <c r="BO2002" s="564"/>
      <c r="BP2002" s="517" t="str">
        <f>IF(ISNONTEXT(BP2003)=TRUE,"_",BM2002+1)</f>
        <v>_</v>
      </c>
      <c r="BQ2002" s="563" t="str">
        <f>IF(BQ2003="-","",IF(BQ2003&gt;0,"","◄"))</f>
        <v/>
      </c>
      <c r="BR2002" s="564"/>
      <c r="BS2002" s="517" t="str">
        <f>IF(ISNONTEXT(BS2003)=TRUE,"_",BP2002+1)</f>
        <v>_</v>
      </c>
      <c r="BT2002" s="563" t="str">
        <f>IF(BT2003="-","",IF(BT2003&gt;0,"","◄"))</f>
        <v>◄</v>
      </c>
      <c r="BU2002" s="564"/>
      <c r="BV2002" s="517" t="str">
        <f>IF(ISNONTEXT(BV2003)=TRUE,"_",1)</f>
        <v>_</v>
      </c>
      <c r="BW2002" s="563" t="str">
        <f>IF(BW2003="-","",IF(BW2003&gt;0,"","◄"))</f>
        <v>◄</v>
      </c>
      <c r="BX2002" s="564"/>
      <c r="BY2002" s="517" t="str">
        <f>IF(ISNONTEXT(BY2003)=TRUE,"_",BV2002+1)</f>
        <v>_</v>
      </c>
      <c r="BZ2002" s="26"/>
      <c r="CA2002" s="24"/>
      <c r="CB2002" s="25" t="str">
        <f>IF(CB2003&gt;0,"►","")</f>
        <v/>
      </c>
      <c r="CC2002" s="25" t="str">
        <f>IF(CC2003&gt;0,"►","")</f>
        <v/>
      </c>
      <c r="CD2002" s="517" t="str">
        <f>IF(ISNONTEXT(CD2003)=TRUE,"_",1)</f>
        <v>_</v>
      </c>
      <c r="CE2002" s="25" t="str">
        <f>IF(CE2003&gt;0,"►","")</f>
        <v/>
      </c>
      <c r="CF2002" s="25" t="str">
        <f>IF(CF2003&gt;0,"►","")</f>
        <v/>
      </c>
      <c r="CG2002" s="517" t="str">
        <f>IF(ISNONTEXT(CG2003)=TRUE,"_",CD2002+1)</f>
        <v>_</v>
      </c>
      <c r="CH2002" s="66">
        <f>ROWS(CH2003:CH2004)-1</f>
        <v>1</v>
      </c>
      <c r="CI2002" s="23" t="s">
        <v>836</v>
      </c>
    </row>
    <row r="2003" spans="1:87" ht="15" thickBot="1" x14ac:dyDescent="0.35">
      <c r="A2003" s="503"/>
      <c r="B2003" s="49"/>
      <c r="C2003" s="156">
        <f>B2003</f>
        <v>0</v>
      </c>
      <c r="D2003" s="457"/>
      <c r="E2003" s="73"/>
      <c r="F2003" s="74" t="s">
        <v>4163</v>
      </c>
      <c r="G2003" s="300" t="s">
        <v>4113</v>
      </c>
      <c r="H2003" s="76">
        <v>10</v>
      </c>
      <c r="I2003" s="119"/>
      <c r="J2003" s="119"/>
      <c r="K2003" s="79"/>
      <c r="L2003" s="79"/>
      <c r="M2003" s="79"/>
      <c r="N2003" s="80" t="s">
        <v>4164</v>
      </c>
      <c r="O2003" s="81"/>
      <c r="P2003" s="82"/>
      <c r="Q2003" s="83" t="str">
        <f>IF(R2003="?","?","")</f>
        <v/>
      </c>
      <c r="R2003" s="83" t="str">
        <f>IF(AND(S2003="",T2003&gt;0),"?",IF(S2003="","◄",IF(T2003&gt;=1,"►","")))</f>
        <v>◄</v>
      </c>
      <c r="S2003" s="84"/>
      <c r="T2003" s="85"/>
      <c r="U2003" s="83" t="str">
        <f>IF(V2003="?","?","")</f>
        <v/>
      </c>
      <c r="V2003" s="83" t="str">
        <f>IF(AND(W2003="",X2003&gt;0),"?",IF(W2003="","◄",IF(X2003&gt;=1,"►","")))</f>
        <v>◄</v>
      </c>
      <c r="W2003" s="86"/>
      <c r="X2003" s="85"/>
      <c r="Y2003" s="457"/>
      <c r="Z2003" s="87"/>
      <c r="AA2003" s="521">
        <f>(S2003*Z2003)</f>
        <v>0</v>
      </c>
      <c r="AB2003" s="520">
        <f>(T2003*AA2003)</f>
        <v>0</v>
      </c>
      <c r="AC2003" s="88"/>
      <c r="AD2003" s="519">
        <f>(W2003*AC2003)</f>
        <v>0</v>
      </c>
      <c r="AE2003" s="522">
        <f>(X2003*AD2003)</f>
        <v>0</v>
      </c>
      <c r="AF2003" s="89" t="str">
        <f>IF(AG2003&gt;0,"ok","◄")</f>
        <v>◄</v>
      </c>
      <c r="AG2003" s="90"/>
      <c r="AH2003" s="89" t="str">
        <f>IF(AND(AI2003="",AJ2003&gt;0),"?",IF(AI2003="","◄",IF(AJ2003&gt;=1,"►","")))</f>
        <v>◄</v>
      </c>
      <c r="AI2003" s="91"/>
      <c r="AJ2003" s="92"/>
      <c r="AK2003" s="586"/>
      <c r="AL2003" s="587"/>
      <c r="AM2003" s="43"/>
      <c r="AN2003" s="3" t="s">
        <v>3</v>
      </c>
      <c r="AO2003" s="12" t="s">
        <v>1</v>
      </c>
      <c r="AP2003" s="13"/>
      <c r="AQ2003" s="14"/>
      <c r="AR2003" s="15" t="s">
        <v>19</v>
      </c>
      <c r="AS2003" s="13"/>
      <c r="AT2003" s="14"/>
      <c r="AU2003" s="15" t="s">
        <v>4</v>
      </c>
      <c r="AV2003" s="13"/>
      <c r="AW2003" s="14"/>
      <c r="AX2003" s="15" t="s">
        <v>433</v>
      </c>
      <c r="AY2003" s="516" t="s">
        <v>6</v>
      </c>
      <c r="AZ2003" s="516" t="s">
        <v>6</v>
      </c>
      <c r="BA2003" s="516"/>
      <c r="BB2003" s="516" t="s">
        <v>6</v>
      </c>
      <c r="BC2003" s="516" t="s">
        <v>6</v>
      </c>
      <c r="BD2003" s="516"/>
      <c r="BE2003" s="516" t="s">
        <v>6</v>
      </c>
      <c r="BF2003" s="516" t="s">
        <v>6</v>
      </c>
      <c r="BG2003" s="516"/>
      <c r="BH2003" s="516" t="s">
        <v>6</v>
      </c>
      <c r="BI2003" s="516" t="s">
        <v>6</v>
      </c>
      <c r="BJ2003" s="516"/>
      <c r="BK2003" s="516" t="s">
        <v>6</v>
      </c>
      <c r="BL2003" s="516" t="s">
        <v>6</v>
      </c>
      <c r="BM2003" s="516"/>
      <c r="BN2003" s="516" t="s">
        <v>6</v>
      </c>
      <c r="BO2003" s="516" t="s">
        <v>6</v>
      </c>
      <c r="BP2003" s="516"/>
      <c r="BQ2003" s="516" t="s">
        <v>6</v>
      </c>
      <c r="BR2003" s="516" t="s">
        <v>6</v>
      </c>
      <c r="BS2003" s="516"/>
      <c r="BT2003" s="32"/>
      <c r="BU2003" s="33"/>
      <c r="BV2003" s="34"/>
      <c r="BW2003" s="32"/>
      <c r="BX2003" s="33"/>
      <c r="BY2003" s="34"/>
      <c r="BZ2003" s="35"/>
      <c r="CA2003" s="24"/>
      <c r="CB2003" s="36"/>
      <c r="CC2003" s="33"/>
      <c r="CD2003" s="37"/>
      <c r="CE2003" s="36"/>
      <c r="CF2003" s="38"/>
      <c r="CG2003" s="39"/>
      <c r="CH2003" s="457"/>
      <c r="CI2003" s="23" t="s">
        <v>836</v>
      </c>
    </row>
    <row r="2004" spans="1:87" ht="16.8" thickTop="1" thickBot="1" x14ac:dyDescent="0.35">
      <c r="A2004" s="505" t="str">
        <f>IF(COUNTIF(B2005:B2009,"x")&gt;0,"x","")</f>
        <v/>
      </c>
      <c r="B2004" s="57"/>
      <c r="C2004" s="510" t="str">
        <f>A2004</f>
        <v/>
      </c>
      <c r="D2004" s="66">
        <f>ROWS(D2005:D2009)-1</f>
        <v>4</v>
      </c>
      <c r="E2004" s="58" t="s">
        <v>4165</v>
      </c>
      <c r="F2004" s="59"/>
      <c r="G2004" s="301"/>
      <c r="H2004" s="6"/>
      <c r="I2004" s="18"/>
      <c r="J2004" s="18"/>
      <c r="K2004" s="18"/>
      <c r="L2004" s="18"/>
      <c r="M2004" s="18"/>
      <c r="N2004" s="46"/>
      <c r="O2004" s="60" t="s">
        <v>4166</v>
      </c>
      <c r="P2004" s="61" t="s">
        <v>7022</v>
      </c>
      <c r="Q2004" s="146"/>
      <c r="R2004" s="63" t="str">
        <f>IF(COUNTIF(Q2005:Q2009,"?")&gt;0,"?",IF(AND(S2004="◄",T2004="►"),"◄►",IF(S2004="◄","◄",IF(T2004="►","►",""))))</f>
        <v>◄</v>
      </c>
      <c r="S2004" s="64" t="str">
        <f>IF(SUM(S2005:S2009)+1=ROWS(S2005:S2009)-COUNTIF(S2005:S2009,"-"),"","◄")</f>
        <v>◄</v>
      </c>
      <c r="T2004" s="65" t="str">
        <f>IF(SUM(T2005:T2009)&gt;0,"►","")</f>
        <v/>
      </c>
      <c r="U2004" s="146"/>
      <c r="V2004" s="63" t="str">
        <f>IF(COUNTIF(U2005:U2009,"?")&gt;0,"?",IF(AND(W2004="◄",X2004="►"),"◄►",IF(W2004="◄","◄",IF(X2004="►","►",""))))</f>
        <v>◄</v>
      </c>
      <c r="W2004" s="64" t="str">
        <f>IF(SUM(W2005:W2009)+1=ROWS(W2005:W2009)-COUNTIF(W2005:W2009,"-"),"","◄")</f>
        <v>◄</v>
      </c>
      <c r="X2004" s="65" t="str">
        <f>IF(SUM(X2005:X2009)&gt;0,"►","")</f>
        <v/>
      </c>
      <c r="Y2004" s="66">
        <f>ROWS(Y2005:Y2009)-1</f>
        <v>4</v>
      </c>
      <c r="Z2004" s="67">
        <f>SUM(Z2005:Z2009)-Z2009</f>
        <v>0</v>
      </c>
      <c r="AA2004" s="68" t="s">
        <v>840</v>
      </c>
      <c r="AB2004" s="69"/>
      <c r="AC2004" s="67">
        <f>SUM(AC2005:AC2009)-AC2009</f>
        <v>0</v>
      </c>
      <c r="AD2004" s="68" t="s">
        <v>840</v>
      </c>
      <c r="AE2004" s="69"/>
      <c r="AF2004" s="70" t="str">
        <f>IF(AG2004="◄","◄",IF(AG2004="ok","►",""))</f>
        <v>◄</v>
      </c>
      <c r="AG2004" s="71" t="str">
        <f>IF(AG2005&gt;0,"OK","◄")</f>
        <v>◄</v>
      </c>
      <c r="AH2004" s="62" t="str">
        <f>IF(AND(AI2004="◄",AJ2004="►"),"◄?►",IF(AI2004="◄","◄",IF(AJ2004="►","►","")))</f>
        <v>◄</v>
      </c>
      <c r="AI2004" s="64" t="str">
        <f>IF(AI2005&gt;0,"","◄")</f>
        <v>◄</v>
      </c>
      <c r="AJ2004" s="65" t="str">
        <f>IF(SUM(AJ2005:AJ2008)&gt;0,"►","")</f>
        <v/>
      </c>
      <c r="AK2004" s="570" t="str">
        <f>G2005</f>
        <v>1979</v>
      </c>
      <c r="AL2004" s="572" t="str">
        <f>P2004</f>
        <v xml:space="preserve"> ▬ folder Nr. 13  /  79 ▬</v>
      </c>
      <c r="AM2004" s="43"/>
      <c r="AN2004" s="1" t="str">
        <f>IF(AO2004="","",IF(COUNTIF(AN2005,"ok"),"","◄"))</f>
        <v>◄</v>
      </c>
      <c r="AO2004" s="9" t="str">
        <f>IF(COUNTIF(AP2004:BR2004,"◄")&gt;0,"◄","")</f>
        <v>◄</v>
      </c>
      <c r="AP2004" s="250" t="str">
        <f>IF(AP2005="-","",IF(AP2005&gt;0,"","◄"))</f>
        <v>◄</v>
      </c>
      <c r="AQ2004" s="251"/>
      <c r="AR2004" s="517">
        <f>IF(ISNONTEXT(AR2005)=TRUE,"_",1)</f>
        <v>1</v>
      </c>
      <c r="AS2004" s="250" t="str">
        <f>IF(AS2005="-","",IF(AS2005&gt;0,"","◄"))</f>
        <v>◄</v>
      </c>
      <c r="AT2004" s="251"/>
      <c r="AU2004" s="517">
        <f>IF(ISNONTEXT(AU2005)=TRUE,"_",AR2004+1)</f>
        <v>2</v>
      </c>
      <c r="AV2004" s="250" t="str">
        <f>IF(AV2005="-","",IF(AV2005&gt;0,"","◄"))</f>
        <v>◄</v>
      </c>
      <c r="AW2004" s="251"/>
      <c r="AX2004" s="517">
        <f>IF(ISNONTEXT(AX2005)=TRUE,"_",AU2004+1)</f>
        <v>3</v>
      </c>
      <c r="AY2004" s="250" t="str">
        <f>IF(AY2005="-","",IF(AY2005&gt;0,"","◄"))</f>
        <v>◄</v>
      </c>
      <c r="AZ2004" s="251"/>
      <c r="BA2004" s="517">
        <f>IF(ISNONTEXT(BA2005)=TRUE,"_",AX2004+1)</f>
        <v>4</v>
      </c>
      <c r="BB2004" s="250" t="str">
        <f>IF(BB2005="-","",IF(BB2005&gt;0,"","◄"))</f>
        <v/>
      </c>
      <c r="BC2004" s="251"/>
      <c r="BD2004" s="517" t="str">
        <f>IF(ISNONTEXT(BD2005)=TRUE,"_",BA2004+1)</f>
        <v>_</v>
      </c>
      <c r="BE2004" s="250" t="str">
        <f>IF(BE2005="-","",IF(BE2005&gt;0,"","◄"))</f>
        <v/>
      </c>
      <c r="BF2004" s="251"/>
      <c r="BG2004" s="517" t="str">
        <f>IF(ISNONTEXT(BG2005)=TRUE,"_",BD2004+1)</f>
        <v>_</v>
      </c>
      <c r="BH2004" s="250" t="str">
        <f>IF(BH2005="-","",IF(BH2005&gt;0,"","◄"))</f>
        <v/>
      </c>
      <c r="BI2004" s="251"/>
      <c r="BJ2004" s="517" t="str">
        <f>IF(ISNONTEXT(BJ2005)=TRUE,"_",BG2004+1)</f>
        <v>_</v>
      </c>
      <c r="BK2004" s="563" t="str">
        <f>IF(BK2005="-","",IF(BK2005&gt;0,"","◄"))</f>
        <v/>
      </c>
      <c r="BL2004" s="564"/>
      <c r="BM2004" s="517" t="str">
        <f>IF(ISNONTEXT(BM2005)=TRUE,"_",BJ2004+1)</f>
        <v>_</v>
      </c>
      <c r="BN2004" s="563" t="str">
        <f>IF(BN2005="-","",IF(BN2005&gt;0,"","◄"))</f>
        <v/>
      </c>
      <c r="BO2004" s="564"/>
      <c r="BP2004" s="517" t="str">
        <f>IF(ISNONTEXT(BP2005)=TRUE,"_",BM2004+1)</f>
        <v>_</v>
      </c>
      <c r="BQ2004" s="563" t="str">
        <f>IF(BQ2005="-","",IF(BQ2005&gt;0,"","◄"))</f>
        <v/>
      </c>
      <c r="BR2004" s="564"/>
      <c r="BS2004" s="517" t="str">
        <f>IF(ISNONTEXT(BS2005)=TRUE,"_",BP2004+1)</f>
        <v>_</v>
      </c>
      <c r="BT2004" s="563" t="str">
        <f>IF(BT2005="-","",IF(BT2005&gt;0,"","◄"))</f>
        <v>◄</v>
      </c>
      <c r="BU2004" s="564"/>
      <c r="BV2004" s="517" t="str">
        <f>IF(ISNONTEXT(BV2005)=TRUE,"_",1)</f>
        <v>_</v>
      </c>
      <c r="BW2004" s="563" t="str">
        <f>IF(BW2005="-","",IF(BW2005&gt;0,"","◄"))</f>
        <v>◄</v>
      </c>
      <c r="BX2004" s="564"/>
      <c r="BY2004" s="517" t="str">
        <f>IF(ISNONTEXT(BY2005)=TRUE,"_",BV2004+1)</f>
        <v>_</v>
      </c>
      <c r="BZ2004" s="26"/>
      <c r="CA2004" s="24"/>
      <c r="CB2004" s="25" t="str">
        <f>IF(CB2005&gt;0,"►","")</f>
        <v/>
      </c>
      <c r="CC2004" s="25" t="str">
        <f>IF(CC2005&gt;0,"►","")</f>
        <v/>
      </c>
      <c r="CD2004" s="517" t="str">
        <f>IF(ISNONTEXT(CD2005)=TRUE,"_",1)</f>
        <v>_</v>
      </c>
      <c r="CE2004" s="25" t="str">
        <f>IF(CE2005&gt;0,"►","")</f>
        <v/>
      </c>
      <c r="CF2004" s="25" t="str">
        <f>IF(CF2005&gt;0,"►","")</f>
        <v/>
      </c>
      <c r="CG2004" s="517" t="str">
        <f>IF(ISNONTEXT(CG2005)=TRUE,"_",CD2004+1)</f>
        <v>_</v>
      </c>
      <c r="CH2004" s="66">
        <f>ROWS(CH2005:CH2009)-1</f>
        <v>4</v>
      </c>
      <c r="CI2004" s="23" t="s">
        <v>836</v>
      </c>
    </row>
    <row r="2005" spans="1:87" ht="15" thickBot="1" x14ac:dyDescent="0.35">
      <c r="A2005" s="503"/>
      <c r="B2005" s="49"/>
      <c r="C2005" s="156">
        <f>B2005</f>
        <v>0</v>
      </c>
      <c r="D2005" s="457"/>
      <c r="E2005" s="73"/>
      <c r="F2005" s="74" t="s">
        <v>4167</v>
      </c>
      <c r="G2005" s="300" t="s">
        <v>4113</v>
      </c>
      <c r="H2005" s="76">
        <v>6</v>
      </c>
      <c r="I2005" s="122" t="s">
        <v>864</v>
      </c>
      <c r="J2005" s="100">
        <v>2</v>
      </c>
      <c r="K2005" s="79"/>
      <c r="L2005" s="79"/>
      <c r="M2005" s="79"/>
      <c r="N2005" s="80" t="s">
        <v>4168</v>
      </c>
      <c r="O2005" s="81"/>
      <c r="P2005" s="82"/>
      <c r="Q2005" s="83" t="str">
        <f>IF(R2005="?","?","")</f>
        <v/>
      </c>
      <c r="R2005" s="83" t="str">
        <f>IF(AND(S2005="",T2005&gt;0),"?",IF(S2005="","◄",IF(T2005&gt;=1,"►","")))</f>
        <v>◄</v>
      </c>
      <c r="S2005" s="84"/>
      <c r="T2005" s="85"/>
      <c r="U2005" s="83" t="str">
        <f>IF(V2005="?","?","")</f>
        <v/>
      </c>
      <c r="V2005" s="83" t="str">
        <f>IF(AND(W2005="",X2005&gt;0),"?",IF(W2005="","◄",IF(X2005&gt;=1,"►","")))</f>
        <v>◄</v>
      </c>
      <c r="W2005" s="86"/>
      <c r="X2005" s="85"/>
      <c r="Y2005" s="457"/>
      <c r="Z2005" s="87"/>
      <c r="AA2005" s="521">
        <f t="shared" ref="AA2005:AB2008" si="715">(S2005*Z2005)</f>
        <v>0</v>
      </c>
      <c r="AB2005" s="520">
        <f t="shared" si="715"/>
        <v>0</v>
      </c>
      <c r="AC2005" s="88"/>
      <c r="AD2005" s="519">
        <f t="shared" ref="AD2005:AE2008" si="716">(W2005*AC2005)</f>
        <v>0</v>
      </c>
      <c r="AE2005" s="522">
        <f t="shared" si="716"/>
        <v>0</v>
      </c>
      <c r="AF2005" s="89" t="str">
        <f>IF(AG2005&gt;0,"ok","◄")</f>
        <v>◄</v>
      </c>
      <c r="AG2005" s="90"/>
      <c r="AH2005" s="89" t="str">
        <f>IF(AND(AI2005="",AJ2005&gt;0),"?",IF(AI2005="","◄",IF(AJ2005&gt;=1,"►","")))</f>
        <v>◄</v>
      </c>
      <c r="AI2005" s="91"/>
      <c r="AJ2005" s="92"/>
      <c r="AK2005" s="586"/>
      <c r="AL2005" s="587"/>
      <c r="AM2005" s="43"/>
      <c r="AN2005" s="3" t="s">
        <v>3</v>
      </c>
      <c r="AO2005" s="12" t="s">
        <v>1</v>
      </c>
      <c r="AP2005" s="13"/>
      <c r="AQ2005" s="14"/>
      <c r="AR2005" s="15" t="s">
        <v>330</v>
      </c>
      <c r="AS2005" s="13"/>
      <c r="AT2005" s="14"/>
      <c r="AU2005" s="15" t="s">
        <v>434</v>
      </c>
      <c r="AV2005" s="13"/>
      <c r="AW2005" s="14"/>
      <c r="AX2005" s="15" t="s">
        <v>4</v>
      </c>
      <c r="AY2005" s="13"/>
      <c r="AZ2005" s="14"/>
      <c r="BA2005" s="15" t="s">
        <v>386</v>
      </c>
      <c r="BB2005" s="516" t="s">
        <v>6</v>
      </c>
      <c r="BC2005" s="516" t="s">
        <v>6</v>
      </c>
      <c r="BD2005" s="516"/>
      <c r="BE2005" s="516" t="s">
        <v>6</v>
      </c>
      <c r="BF2005" s="516" t="s">
        <v>6</v>
      </c>
      <c r="BG2005" s="516"/>
      <c r="BH2005" s="516" t="s">
        <v>6</v>
      </c>
      <c r="BI2005" s="516" t="s">
        <v>6</v>
      </c>
      <c r="BJ2005" s="516"/>
      <c r="BK2005" s="516" t="s">
        <v>6</v>
      </c>
      <c r="BL2005" s="516" t="s">
        <v>6</v>
      </c>
      <c r="BM2005" s="516"/>
      <c r="BN2005" s="516" t="s">
        <v>6</v>
      </c>
      <c r="BO2005" s="516" t="s">
        <v>6</v>
      </c>
      <c r="BP2005" s="516"/>
      <c r="BQ2005" s="516" t="s">
        <v>6</v>
      </c>
      <c r="BR2005" s="516" t="s">
        <v>6</v>
      </c>
      <c r="BS2005" s="516"/>
      <c r="BT2005" s="32"/>
      <c r="BU2005" s="33"/>
      <c r="BV2005" s="34"/>
      <c r="BW2005" s="32"/>
      <c r="BX2005" s="33"/>
      <c r="BY2005" s="34"/>
      <c r="BZ2005" s="35"/>
      <c r="CA2005" s="24"/>
      <c r="CB2005" s="36"/>
      <c r="CC2005" s="33"/>
      <c r="CD2005" s="37"/>
      <c r="CE2005" s="36"/>
      <c r="CF2005" s="38"/>
      <c r="CG2005" s="39"/>
      <c r="CH2005" s="457"/>
      <c r="CI2005" s="23" t="s">
        <v>836</v>
      </c>
    </row>
    <row r="2006" spans="1:87" ht="15.6" thickTop="1" thickBot="1" x14ac:dyDescent="0.35">
      <c r="A2006" s="503"/>
      <c r="B2006" s="49"/>
      <c r="C2006" s="156">
        <f>B2006</f>
        <v>0</v>
      </c>
      <c r="D2006" s="457"/>
      <c r="E2006" s="73"/>
      <c r="F2006" s="93">
        <v>1941</v>
      </c>
      <c r="G2006" s="302" t="s">
        <v>4113</v>
      </c>
      <c r="H2006" s="76">
        <v>8</v>
      </c>
      <c r="I2006" s="122" t="s">
        <v>864</v>
      </c>
      <c r="J2006" s="100">
        <v>3</v>
      </c>
      <c r="K2006" s="79"/>
      <c r="L2006" s="79"/>
      <c r="M2006" s="79"/>
      <c r="N2006" s="80" t="s">
        <v>4169</v>
      </c>
      <c r="O2006" s="81"/>
      <c r="P2006" s="82"/>
      <c r="Q2006" s="83" t="str">
        <f>IF(R2006="?","?","")</f>
        <v/>
      </c>
      <c r="R2006" s="83" t="str">
        <f>IF(AND(S2006="",T2006&gt;0),"?",IF(S2006="","◄",IF(T2006&gt;=1,"►","")))</f>
        <v>◄</v>
      </c>
      <c r="S2006" s="84"/>
      <c r="T2006" s="85"/>
      <c r="U2006" s="83" t="str">
        <f>IF(V2006="?","?","")</f>
        <v/>
      </c>
      <c r="V2006" s="83" t="str">
        <f>IF(AND(W2006="",X2006&gt;0),"?",IF(W2006="","◄",IF(X2006&gt;=1,"►","")))</f>
        <v>◄</v>
      </c>
      <c r="W2006" s="86"/>
      <c r="X2006" s="85"/>
      <c r="Y2006" s="457"/>
      <c r="Z2006" s="87"/>
      <c r="AA2006" s="521">
        <f t="shared" si="715"/>
        <v>0</v>
      </c>
      <c r="AB2006" s="520">
        <f t="shared" si="715"/>
        <v>0</v>
      </c>
      <c r="AC2006" s="88"/>
      <c r="AD2006" s="519">
        <f t="shared" si="716"/>
        <v>0</v>
      </c>
      <c r="AE2006" s="522">
        <f t="shared" si="716"/>
        <v>0</v>
      </c>
      <c r="AF2006" s="44"/>
      <c r="AG2006" s="45"/>
      <c r="AH2006" s="44"/>
      <c r="AI2006" s="45"/>
      <c r="AJ2006" s="45"/>
      <c r="AK2006" s="45"/>
      <c r="AL2006" s="45"/>
      <c r="AM2006" s="43"/>
      <c r="AN2006" s="27" t="s">
        <v>6</v>
      </c>
      <c r="AO2006" s="27" t="s">
        <v>6</v>
      </c>
      <c r="AP2006" s="516"/>
      <c r="AQ2006" s="516"/>
      <c r="AR2006" s="516"/>
      <c r="AS2006" s="516" t="s">
        <v>6</v>
      </c>
      <c r="AT2006" s="516" t="s">
        <v>6</v>
      </c>
      <c r="AU2006" s="516"/>
      <c r="AV2006" s="516" t="s">
        <v>6</v>
      </c>
      <c r="AW2006" s="516" t="s">
        <v>6</v>
      </c>
      <c r="AX2006" s="516"/>
      <c r="AY2006" s="516" t="s">
        <v>6</v>
      </c>
      <c r="AZ2006" s="516" t="s">
        <v>6</v>
      </c>
      <c r="BA2006" s="516"/>
      <c r="BB2006" s="516" t="s">
        <v>6</v>
      </c>
      <c r="BC2006" s="516" t="s">
        <v>6</v>
      </c>
      <c r="BD2006" s="516"/>
      <c r="BE2006" s="516" t="s">
        <v>6</v>
      </c>
      <c r="BF2006" s="516" t="s">
        <v>6</v>
      </c>
      <c r="BG2006" s="516"/>
      <c r="BH2006" s="516" t="s">
        <v>6</v>
      </c>
      <c r="BI2006" s="516" t="s">
        <v>6</v>
      </c>
      <c r="BJ2006" s="516"/>
      <c r="BK2006" s="516" t="s">
        <v>6</v>
      </c>
      <c r="BL2006" s="516" t="s">
        <v>6</v>
      </c>
      <c r="BM2006" s="516"/>
      <c r="BN2006" s="516" t="s">
        <v>6</v>
      </c>
      <c r="BO2006" s="516" t="s">
        <v>6</v>
      </c>
      <c r="BP2006" s="516"/>
      <c r="BQ2006" s="516" t="s">
        <v>6</v>
      </c>
      <c r="BR2006" s="516" t="s">
        <v>6</v>
      </c>
      <c r="BS2006" s="516"/>
      <c r="BT2006" s="516"/>
      <c r="BU2006" s="516"/>
      <c r="BV2006" s="516"/>
      <c r="BW2006" s="516"/>
      <c r="BX2006" s="516"/>
      <c r="BY2006" s="516"/>
      <c r="BZ2006" s="28"/>
      <c r="CA2006" s="24"/>
      <c r="CB2006" s="29"/>
      <c r="CC2006" s="29"/>
      <c r="CD2006" s="30"/>
      <c r="CE2006" s="29"/>
      <c r="CF2006" s="29"/>
      <c r="CG2006" s="31"/>
      <c r="CH2006" s="457"/>
      <c r="CI2006" s="23" t="s">
        <v>836</v>
      </c>
    </row>
    <row r="2007" spans="1:87" ht="15.6" thickTop="1" thickBot="1" x14ac:dyDescent="0.35">
      <c r="A2007" s="503"/>
      <c r="B2007" s="49"/>
      <c r="C2007" s="156">
        <f>B2007</f>
        <v>0</v>
      </c>
      <c r="D2007" s="457"/>
      <c r="E2007" s="73"/>
      <c r="F2007" s="93">
        <v>1942</v>
      </c>
      <c r="G2007" s="302" t="s">
        <v>4113</v>
      </c>
      <c r="H2007" s="76">
        <v>14</v>
      </c>
      <c r="I2007" s="122" t="s">
        <v>864</v>
      </c>
      <c r="J2007" s="100">
        <v>7</v>
      </c>
      <c r="K2007" s="79"/>
      <c r="L2007" s="79"/>
      <c r="M2007" s="79"/>
      <c r="N2007" s="80" t="s">
        <v>4170</v>
      </c>
      <c r="O2007" s="81"/>
      <c r="P2007" s="82"/>
      <c r="Q2007" s="83" t="str">
        <f>IF(R2007="?","?","")</f>
        <v/>
      </c>
      <c r="R2007" s="83" t="str">
        <f>IF(AND(S2007="",T2007&gt;0),"?",IF(S2007="","◄",IF(T2007&gt;=1,"►","")))</f>
        <v>◄</v>
      </c>
      <c r="S2007" s="84"/>
      <c r="T2007" s="85"/>
      <c r="U2007" s="83" t="str">
        <f>IF(V2007="?","?","")</f>
        <v/>
      </c>
      <c r="V2007" s="83" t="str">
        <f>IF(AND(W2007="",X2007&gt;0),"?",IF(W2007="","◄",IF(X2007&gt;=1,"►","")))</f>
        <v>◄</v>
      </c>
      <c r="W2007" s="86"/>
      <c r="X2007" s="85"/>
      <c r="Y2007" s="457"/>
      <c r="Z2007" s="87"/>
      <c r="AA2007" s="521">
        <f t="shared" si="715"/>
        <v>0</v>
      </c>
      <c r="AB2007" s="520">
        <f t="shared" si="715"/>
        <v>0</v>
      </c>
      <c r="AC2007" s="88"/>
      <c r="AD2007" s="519">
        <f t="shared" si="716"/>
        <v>0</v>
      </c>
      <c r="AE2007" s="522">
        <f t="shared" si="716"/>
        <v>0</v>
      </c>
      <c r="AF2007" s="44"/>
      <c r="AG2007" s="45"/>
      <c r="AH2007" s="44"/>
      <c r="AI2007" s="45"/>
      <c r="AJ2007" s="45"/>
      <c r="AK2007" s="45"/>
      <c r="AL2007" s="45"/>
      <c r="AM2007" s="43"/>
      <c r="AN2007" s="27" t="s">
        <v>6</v>
      </c>
      <c r="AO2007" s="27" t="s">
        <v>6</v>
      </c>
      <c r="AP2007" s="516"/>
      <c r="AQ2007" s="516"/>
      <c r="AR2007" s="516"/>
      <c r="AS2007" s="516" t="s">
        <v>6</v>
      </c>
      <c r="AT2007" s="516" t="s">
        <v>6</v>
      </c>
      <c r="AU2007" s="516"/>
      <c r="AV2007" s="516" t="s">
        <v>6</v>
      </c>
      <c r="AW2007" s="516" t="s">
        <v>6</v>
      </c>
      <c r="AX2007" s="516"/>
      <c r="AY2007" s="516" t="s">
        <v>6</v>
      </c>
      <c r="AZ2007" s="516" t="s">
        <v>6</v>
      </c>
      <c r="BA2007" s="516"/>
      <c r="BB2007" s="516" t="s">
        <v>6</v>
      </c>
      <c r="BC2007" s="516" t="s">
        <v>6</v>
      </c>
      <c r="BD2007" s="516"/>
      <c r="BE2007" s="516" t="s">
        <v>6</v>
      </c>
      <c r="BF2007" s="516" t="s">
        <v>6</v>
      </c>
      <c r="BG2007" s="516"/>
      <c r="BH2007" s="516" t="s">
        <v>6</v>
      </c>
      <c r="BI2007" s="516" t="s">
        <v>6</v>
      </c>
      <c r="BJ2007" s="516"/>
      <c r="BK2007" s="516" t="s">
        <v>6</v>
      </c>
      <c r="BL2007" s="516" t="s">
        <v>6</v>
      </c>
      <c r="BM2007" s="516"/>
      <c r="BN2007" s="516" t="s">
        <v>6</v>
      </c>
      <c r="BO2007" s="516" t="s">
        <v>6</v>
      </c>
      <c r="BP2007" s="516"/>
      <c r="BQ2007" s="516" t="s">
        <v>6</v>
      </c>
      <c r="BR2007" s="516" t="s">
        <v>6</v>
      </c>
      <c r="BS2007" s="516"/>
      <c r="BT2007" s="516"/>
      <c r="BU2007" s="516"/>
      <c r="BV2007" s="516"/>
      <c r="BW2007" s="516"/>
      <c r="BX2007" s="516"/>
      <c r="BY2007" s="516"/>
      <c r="BZ2007" s="28"/>
      <c r="CA2007" s="24"/>
      <c r="CB2007" s="29"/>
      <c r="CC2007" s="29"/>
      <c r="CD2007" s="30"/>
      <c r="CE2007" s="29"/>
      <c r="CF2007" s="29"/>
      <c r="CG2007" s="31"/>
      <c r="CH2007" s="457"/>
      <c r="CI2007" s="23" t="s">
        <v>836</v>
      </c>
    </row>
    <row r="2008" spans="1:87" ht="15.6" thickTop="1" thickBot="1" x14ac:dyDescent="0.35">
      <c r="A2008" s="503"/>
      <c r="B2008" s="49"/>
      <c r="C2008" s="156">
        <f>B2008</f>
        <v>0</v>
      </c>
      <c r="D2008" s="457"/>
      <c r="E2008" s="73"/>
      <c r="F2008" s="93">
        <v>1943</v>
      </c>
      <c r="G2008" s="302" t="s">
        <v>4113</v>
      </c>
      <c r="H2008" s="76">
        <v>20</v>
      </c>
      <c r="I2008" s="122" t="s">
        <v>864</v>
      </c>
      <c r="J2008" s="100">
        <v>10</v>
      </c>
      <c r="K2008" s="79"/>
      <c r="L2008" s="79"/>
      <c r="M2008" s="79"/>
      <c r="N2008" s="80" t="s">
        <v>4171</v>
      </c>
      <c r="O2008" s="81"/>
      <c r="P2008" s="82"/>
      <c r="Q2008" s="83" t="str">
        <f>IF(R2008="?","?","")</f>
        <v/>
      </c>
      <c r="R2008" s="83" t="str">
        <f>IF(AND(S2008="",T2008&gt;0),"?",IF(S2008="","◄",IF(T2008&gt;=1,"►","")))</f>
        <v>◄</v>
      </c>
      <c r="S2008" s="84"/>
      <c r="T2008" s="85"/>
      <c r="U2008" s="83" t="str">
        <f>IF(V2008="?","?","")</f>
        <v/>
      </c>
      <c r="V2008" s="83" t="str">
        <f>IF(AND(W2008="",X2008&gt;0),"?",IF(W2008="","◄",IF(X2008&gt;=1,"►","")))</f>
        <v>◄</v>
      </c>
      <c r="W2008" s="86"/>
      <c r="X2008" s="85"/>
      <c r="Y2008" s="457"/>
      <c r="Z2008" s="87"/>
      <c r="AA2008" s="521">
        <f t="shared" si="715"/>
        <v>0</v>
      </c>
      <c r="AB2008" s="520">
        <f t="shared" si="715"/>
        <v>0</v>
      </c>
      <c r="AC2008" s="88"/>
      <c r="AD2008" s="519">
        <f t="shared" si="716"/>
        <v>0</v>
      </c>
      <c r="AE2008" s="522">
        <f t="shared" si="716"/>
        <v>0</v>
      </c>
      <c r="AF2008" s="44"/>
      <c r="AG2008" s="45"/>
      <c r="AH2008" s="44"/>
      <c r="AI2008" s="45"/>
      <c r="AJ2008" s="45"/>
      <c r="AK2008" s="45"/>
      <c r="AL2008" s="45"/>
      <c r="AM2008" s="43"/>
      <c r="AN2008" s="27" t="s">
        <v>6</v>
      </c>
      <c r="AO2008" s="27" t="s">
        <v>6</v>
      </c>
      <c r="AP2008" s="516"/>
      <c r="AQ2008" s="516"/>
      <c r="AR2008" s="516"/>
      <c r="AS2008" s="516" t="s">
        <v>6</v>
      </c>
      <c r="AT2008" s="516" t="s">
        <v>6</v>
      </c>
      <c r="AU2008" s="516"/>
      <c r="AV2008" s="516" t="s">
        <v>6</v>
      </c>
      <c r="AW2008" s="516" t="s">
        <v>6</v>
      </c>
      <c r="AX2008" s="516"/>
      <c r="AY2008" s="516" t="s">
        <v>6</v>
      </c>
      <c r="AZ2008" s="516" t="s">
        <v>6</v>
      </c>
      <c r="BA2008" s="516"/>
      <c r="BB2008" s="516" t="s">
        <v>6</v>
      </c>
      <c r="BC2008" s="516" t="s">
        <v>6</v>
      </c>
      <c r="BD2008" s="516"/>
      <c r="BE2008" s="516" t="s">
        <v>6</v>
      </c>
      <c r="BF2008" s="516" t="s">
        <v>6</v>
      </c>
      <c r="BG2008" s="516"/>
      <c r="BH2008" s="516" t="s">
        <v>6</v>
      </c>
      <c r="BI2008" s="516" t="s">
        <v>6</v>
      </c>
      <c r="BJ2008" s="516"/>
      <c r="BK2008" s="516" t="s">
        <v>6</v>
      </c>
      <c r="BL2008" s="516" t="s">
        <v>6</v>
      </c>
      <c r="BM2008" s="516"/>
      <c r="BN2008" s="516" t="s">
        <v>6</v>
      </c>
      <c r="BO2008" s="516" t="s">
        <v>6</v>
      </c>
      <c r="BP2008" s="516"/>
      <c r="BQ2008" s="516" t="s">
        <v>6</v>
      </c>
      <c r="BR2008" s="516" t="s">
        <v>6</v>
      </c>
      <c r="BS2008" s="516"/>
      <c r="BT2008" s="516"/>
      <c r="BU2008" s="516"/>
      <c r="BV2008" s="516"/>
      <c r="BW2008" s="516"/>
      <c r="BX2008" s="516"/>
      <c r="BY2008" s="516"/>
      <c r="BZ2008" s="28"/>
      <c r="CA2008" s="24"/>
      <c r="CB2008" s="29"/>
      <c r="CC2008" s="29"/>
      <c r="CD2008" s="30"/>
      <c r="CE2008" s="29"/>
      <c r="CF2008" s="29"/>
      <c r="CG2008" s="31"/>
      <c r="CH2008" s="457"/>
      <c r="CI2008" s="23" t="s">
        <v>836</v>
      </c>
    </row>
    <row r="2009" spans="1:87" ht="16.8" thickTop="1" thickBot="1" x14ac:dyDescent="0.35">
      <c r="A2009" s="505" t="str">
        <f>IF(COUNTIF(B2010:B2011,"x")&gt;0,"x","")</f>
        <v/>
      </c>
      <c r="B2009" s="57"/>
      <c r="C2009" s="510" t="str">
        <f>A2009</f>
        <v/>
      </c>
      <c r="D2009" s="66">
        <f>ROWS(D2010:D2011)-1</f>
        <v>1</v>
      </c>
      <c r="E2009" s="58" t="s">
        <v>4172</v>
      </c>
      <c r="F2009" s="59"/>
      <c r="G2009" s="301"/>
      <c r="H2009" s="6"/>
      <c r="I2009" s="18"/>
      <c r="J2009" s="18"/>
      <c r="K2009" s="18"/>
      <c r="L2009" s="18"/>
      <c r="M2009" s="18"/>
      <c r="N2009" s="46"/>
      <c r="O2009" s="60" t="s">
        <v>4173</v>
      </c>
      <c r="P2009" s="61" t="s">
        <v>7023</v>
      </c>
      <c r="Q2009" s="62"/>
      <c r="R2009" s="63" t="str">
        <f>IF(COUNTIF(Q2010:Q2011,"?")&gt;0,"?",IF(AND(S2009="◄",T2009="►"),"◄►",IF(S2009="◄","◄",IF(T2009="►","►",""))))</f>
        <v>◄</v>
      </c>
      <c r="S2009" s="64" t="str">
        <f>IF(SUM(S2010:S2011)+1=ROWS(S2010:S2011)-COUNTIF(S2010:S2011,"-"),"","◄")</f>
        <v>◄</v>
      </c>
      <c r="T2009" s="65" t="str">
        <f>IF(SUM(T2010:T2011)&gt;0,"►","")</f>
        <v/>
      </c>
      <c r="U2009" s="62"/>
      <c r="V2009" s="63" t="str">
        <f>IF(COUNTIF(U2010:U2011,"?")&gt;0,"?",IF(AND(W2009="◄",X2009="►"),"◄►",IF(W2009="◄","◄",IF(X2009="►","►",""))))</f>
        <v>◄</v>
      </c>
      <c r="W2009" s="64" t="str">
        <f>IF(SUM(W2010:W2011)+1=ROWS(W2010:W2011)-COUNTIF(W2010:W2011,"-"),"","◄")</f>
        <v>◄</v>
      </c>
      <c r="X2009" s="65" t="str">
        <f>IF(SUM(X2010:X2011)&gt;0,"►","")</f>
        <v/>
      </c>
      <c r="Y2009" s="66">
        <f>ROWS(Y2010:Y2011)-1</f>
        <v>1</v>
      </c>
      <c r="Z2009" s="67">
        <f>SUM(Z2010:Z2011)-Z2011</f>
        <v>0</v>
      </c>
      <c r="AA2009" s="68" t="s">
        <v>840</v>
      </c>
      <c r="AB2009" s="69"/>
      <c r="AC2009" s="67">
        <f>SUM(AC2010:AC2011)-AC2011</f>
        <v>0</v>
      </c>
      <c r="AD2009" s="68" t="s">
        <v>3335</v>
      </c>
      <c r="AE2009" s="69"/>
      <c r="AF2009" s="70" t="str">
        <f>IF(AG2009="◄","◄",IF(AG2009="ok","►",""))</f>
        <v>◄</v>
      </c>
      <c r="AG2009" s="71" t="str">
        <f>IF(AG2010&gt;0,"OK","◄")</f>
        <v>◄</v>
      </c>
      <c r="AH2009" s="62" t="str">
        <f>IF(AND(AI2009="◄",AJ2009="►"),"◄?►",IF(AI2009="◄","◄",IF(AJ2009="►","►","")))</f>
        <v>◄</v>
      </c>
      <c r="AI2009" s="64" t="str">
        <f>IF(AI2010&gt;0,"","◄")</f>
        <v>◄</v>
      </c>
      <c r="AJ2009" s="65" t="str">
        <f>IF(SUM(AJ2010:AJ2011)&gt;0,"►","")</f>
        <v/>
      </c>
      <c r="AK2009" s="570" t="str">
        <f>G2010</f>
        <v>1979</v>
      </c>
      <c r="AL2009" s="572" t="str">
        <f>P2009</f>
        <v xml:space="preserve"> ▬ folder Nr. 14  /  79 ▬</v>
      </c>
      <c r="AM2009" s="43"/>
      <c r="AN2009" s="1" t="str">
        <f>IF(AO2009="","",IF(COUNTIF(AN2010,"ok"),"","◄"))</f>
        <v>◄</v>
      </c>
      <c r="AO2009" s="9" t="str">
        <f>IF(COUNTIF(AP2009:BR2009,"◄")&gt;0,"◄","")</f>
        <v>◄</v>
      </c>
      <c r="AP2009" s="250" t="str">
        <f>IF(AP2010="-","",IF(AP2010&gt;0,"","◄"))</f>
        <v>◄</v>
      </c>
      <c r="AQ2009" s="251"/>
      <c r="AR2009" s="517">
        <f>IF(ISNONTEXT(AR2010)=TRUE,"_",1)</f>
        <v>1</v>
      </c>
      <c r="AS2009" s="250" t="str">
        <f>IF(AS2010="-","",IF(AS2010&gt;0,"","◄"))</f>
        <v>◄</v>
      </c>
      <c r="AT2009" s="251"/>
      <c r="AU2009" s="517">
        <f>IF(ISNONTEXT(AU2010)=TRUE,"_",AR2009+1)</f>
        <v>2</v>
      </c>
      <c r="AV2009" s="250" t="str">
        <f>IF(AV2010="-","",IF(AV2010&gt;0,"","◄"))</f>
        <v>◄</v>
      </c>
      <c r="AW2009" s="251"/>
      <c r="AX2009" s="517">
        <f>IF(ISNONTEXT(AX2010)=TRUE,"_",AU2009+1)</f>
        <v>3</v>
      </c>
      <c r="AY2009" s="250" t="str">
        <f>IF(AY2010="-","",IF(AY2010&gt;0,"","◄"))</f>
        <v>◄</v>
      </c>
      <c r="AZ2009" s="251"/>
      <c r="BA2009" s="517">
        <f>IF(ISNONTEXT(BA2010)=TRUE,"_",AX2009+1)</f>
        <v>4</v>
      </c>
      <c r="BB2009" s="250" t="str">
        <f>IF(BB2010="-","",IF(BB2010&gt;0,"","◄"))</f>
        <v/>
      </c>
      <c r="BC2009" s="251"/>
      <c r="BD2009" s="517" t="str">
        <f>IF(ISNONTEXT(BD2010)=TRUE,"_",BA2009+1)</f>
        <v>_</v>
      </c>
      <c r="BE2009" s="250" t="str">
        <f>IF(BE2010="-","",IF(BE2010&gt;0,"","◄"))</f>
        <v/>
      </c>
      <c r="BF2009" s="251"/>
      <c r="BG2009" s="517" t="str">
        <f>IF(ISNONTEXT(BG2010)=TRUE,"_",BD2009+1)</f>
        <v>_</v>
      </c>
      <c r="BH2009" s="250" t="str">
        <f>IF(BH2010="-","",IF(BH2010&gt;0,"","◄"))</f>
        <v/>
      </c>
      <c r="BI2009" s="251"/>
      <c r="BJ2009" s="517" t="str">
        <f>IF(ISNONTEXT(BJ2010)=TRUE,"_",BG2009+1)</f>
        <v>_</v>
      </c>
      <c r="BK2009" s="563" t="str">
        <f>IF(BK2010="-","",IF(BK2010&gt;0,"","◄"))</f>
        <v/>
      </c>
      <c r="BL2009" s="564"/>
      <c r="BM2009" s="517" t="str">
        <f>IF(ISNONTEXT(BM2010)=TRUE,"_",BJ2009+1)</f>
        <v>_</v>
      </c>
      <c r="BN2009" s="563" t="str">
        <f>IF(BN2010="-","",IF(BN2010&gt;0,"","◄"))</f>
        <v/>
      </c>
      <c r="BO2009" s="564"/>
      <c r="BP2009" s="517" t="str">
        <f>IF(ISNONTEXT(BP2010)=TRUE,"_",BM2009+1)</f>
        <v>_</v>
      </c>
      <c r="BQ2009" s="563" t="str">
        <f>IF(BQ2010="-","",IF(BQ2010&gt;0,"","◄"))</f>
        <v/>
      </c>
      <c r="BR2009" s="564"/>
      <c r="BS2009" s="517" t="str">
        <f>IF(ISNONTEXT(BS2010)=TRUE,"_",BP2009+1)</f>
        <v>_</v>
      </c>
      <c r="BT2009" s="563" t="str">
        <f>IF(BT2010="-","",IF(BT2010&gt;0,"","◄"))</f>
        <v>◄</v>
      </c>
      <c r="BU2009" s="564"/>
      <c r="BV2009" s="517" t="str">
        <f>IF(ISNONTEXT(BV2010)=TRUE,"_",1)</f>
        <v>_</v>
      </c>
      <c r="BW2009" s="563" t="str">
        <f>IF(BW2010="-","",IF(BW2010&gt;0,"","◄"))</f>
        <v>◄</v>
      </c>
      <c r="BX2009" s="564"/>
      <c r="BY2009" s="517" t="str">
        <f>IF(ISNONTEXT(BY2010)=TRUE,"_",BV2009+1)</f>
        <v>_</v>
      </c>
      <c r="BZ2009" s="26"/>
      <c r="CA2009" s="24"/>
      <c r="CB2009" s="25" t="str">
        <f>IF(CB2010&gt;0,"►","")</f>
        <v/>
      </c>
      <c r="CC2009" s="25" t="str">
        <f>IF(CC2010&gt;0,"►","")</f>
        <v/>
      </c>
      <c r="CD2009" s="517" t="str">
        <f>IF(ISNONTEXT(CD2010)=TRUE,"_",1)</f>
        <v>_</v>
      </c>
      <c r="CE2009" s="25" t="str">
        <f>IF(CE2010&gt;0,"►","")</f>
        <v/>
      </c>
      <c r="CF2009" s="25" t="str">
        <f>IF(CF2010&gt;0,"►","")</f>
        <v/>
      </c>
      <c r="CG2009" s="517" t="str">
        <f>IF(ISNONTEXT(CG2010)=TRUE,"_",CD2009+1)</f>
        <v>_</v>
      </c>
      <c r="CH2009" s="66">
        <f>ROWS(CH2010:CH2011)-1</f>
        <v>1</v>
      </c>
      <c r="CI2009" s="23" t="s">
        <v>836</v>
      </c>
    </row>
    <row r="2010" spans="1:87" ht="15" thickBot="1" x14ac:dyDescent="0.35">
      <c r="A2010" s="503"/>
      <c r="B2010" s="49"/>
      <c r="C2010" s="156">
        <f>B2010</f>
        <v>0</v>
      </c>
      <c r="D2010" s="457"/>
      <c r="E2010" s="73"/>
      <c r="F2010" s="74" t="s">
        <v>4113</v>
      </c>
      <c r="G2010" s="300" t="s">
        <v>4113</v>
      </c>
      <c r="H2010" s="76">
        <v>8</v>
      </c>
      <c r="I2010" s="119"/>
      <c r="J2010" s="119"/>
      <c r="K2010" s="79"/>
      <c r="L2010" s="79"/>
      <c r="M2010" s="79"/>
      <c r="N2010" s="80" t="s">
        <v>4174</v>
      </c>
      <c r="O2010" s="81"/>
      <c r="P2010" s="82"/>
      <c r="Q2010" s="83" t="str">
        <f>IF(R2010="?","?","")</f>
        <v/>
      </c>
      <c r="R2010" s="83" t="str">
        <f>IF(AND(S2010="",T2010&gt;0),"?",IF(S2010="","◄",IF(T2010&gt;=1,"►","")))</f>
        <v>◄</v>
      </c>
      <c r="S2010" s="84"/>
      <c r="T2010" s="85"/>
      <c r="U2010" s="83" t="str">
        <f>IF(V2010="?","?","")</f>
        <v/>
      </c>
      <c r="V2010" s="83" t="str">
        <f>IF(AND(W2010="",X2010&gt;0),"?",IF(W2010="","◄",IF(X2010&gt;=1,"►","")))</f>
        <v>◄</v>
      </c>
      <c r="W2010" s="86"/>
      <c r="X2010" s="85"/>
      <c r="Y2010" s="457"/>
      <c r="Z2010" s="87"/>
      <c r="AA2010" s="521">
        <f>(S2010*Z2010)</f>
        <v>0</v>
      </c>
      <c r="AB2010" s="520">
        <f>(T2010*AA2010)</f>
        <v>0</v>
      </c>
      <c r="AC2010" s="88"/>
      <c r="AD2010" s="519">
        <f>(W2010*AC2010)</f>
        <v>0</v>
      </c>
      <c r="AE2010" s="522">
        <f>(X2010*AD2010)</f>
        <v>0</v>
      </c>
      <c r="AF2010" s="89" t="str">
        <f>IF(AG2010&gt;0,"ok","◄")</f>
        <v>◄</v>
      </c>
      <c r="AG2010" s="90"/>
      <c r="AH2010" s="89" t="str">
        <f>IF(AND(AI2010="",AJ2010&gt;0),"?",IF(AI2010="","◄",IF(AJ2010&gt;=1,"►","")))</f>
        <v>◄</v>
      </c>
      <c r="AI2010" s="91"/>
      <c r="AJ2010" s="92"/>
      <c r="AK2010" s="586"/>
      <c r="AL2010" s="587"/>
      <c r="AM2010" s="43"/>
      <c r="AN2010" s="3" t="s">
        <v>3</v>
      </c>
      <c r="AO2010" s="12" t="s">
        <v>1</v>
      </c>
      <c r="AP2010" s="13"/>
      <c r="AQ2010" s="14"/>
      <c r="AR2010" s="15" t="s">
        <v>435</v>
      </c>
      <c r="AS2010" s="13"/>
      <c r="AT2010" s="14"/>
      <c r="AU2010" s="15" t="s">
        <v>436</v>
      </c>
      <c r="AV2010" s="13"/>
      <c r="AW2010" s="14"/>
      <c r="AX2010" s="15" t="s">
        <v>194</v>
      </c>
      <c r="AY2010" s="13"/>
      <c r="AZ2010" s="14"/>
      <c r="BA2010" s="15" t="s">
        <v>269</v>
      </c>
      <c r="BB2010" s="516" t="s">
        <v>6</v>
      </c>
      <c r="BC2010" s="516" t="s">
        <v>6</v>
      </c>
      <c r="BD2010" s="516"/>
      <c r="BE2010" s="516" t="s">
        <v>6</v>
      </c>
      <c r="BF2010" s="516" t="s">
        <v>6</v>
      </c>
      <c r="BG2010" s="516"/>
      <c r="BH2010" s="516" t="s">
        <v>6</v>
      </c>
      <c r="BI2010" s="516" t="s">
        <v>6</v>
      </c>
      <c r="BJ2010" s="516"/>
      <c r="BK2010" s="516" t="s">
        <v>6</v>
      </c>
      <c r="BL2010" s="516" t="s">
        <v>6</v>
      </c>
      <c r="BM2010" s="516"/>
      <c r="BN2010" s="516" t="s">
        <v>6</v>
      </c>
      <c r="BO2010" s="516" t="s">
        <v>6</v>
      </c>
      <c r="BP2010" s="516"/>
      <c r="BQ2010" s="516" t="s">
        <v>6</v>
      </c>
      <c r="BR2010" s="516" t="s">
        <v>6</v>
      </c>
      <c r="BS2010" s="516"/>
      <c r="BT2010" s="32"/>
      <c r="BU2010" s="33"/>
      <c r="BV2010" s="34"/>
      <c r="BW2010" s="32"/>
      <c r="BX2010" s="33"/>
      <c r="BY2010" s="34"/>
      <c r="BZ2010" s="35"/>
      <c r="CA2010" s="24"/>
      <c r="CB2010" s="36"/>
      <c r="CC2010" s="33"/>
      <c r="CD2010" s="37"/>
      <c r="CE2010" s="36"/>
      <c r="CF2010" s="38"/>
      <c r="CG2010" s="39"/>
      <c r="CH2010" s="457"/>
      <c r="CI2010" s="23" t="s">
        <v>836</v>
      </c>
    </row>
    <row r="2011" spans="1:87" ht="16.8" thickTop="1" thickBot="1" x14ac:dyDescent="0.35">
      <c r="A2011" s="505" t="str">
        <f>IF(COUNTIF(B2012:B2013,"x")&gt;0,"x","")</f>
        <v/>
      </c>
      <c r="B2011" s="57"/>
      <c r="C2011" s="510" t="str">
        <f>A2011</f>
        <v/>
      </c>
      <c r="D2011" s="66">
        <f>ROWS(D2012:D2013)-1</f>
        <v>1</v>
      </c>
      <c r="E2011" s="58" t="s">
        <v>4175</v>
      </c>
      <c r="F2011" s="59"/>
      <c r="G2011" s="301"/>
      <c r="H2011" s="6"/>
      <c r="I2011" s="18"/>
      <c r="J2011" s="18"/>
      <c r="K2011" s="18"/>
      <c r="L2011" s="18"/>
      <c r="M2011" s="18"/>
      <c r="N2011" s="46"/>
      <c r="O2011" s="60">
        <v>29143</v>
      </c>
      <c r="P2011" s="61" t="s">
        <v>7024</v>
      </c>
      <c r="Q2011" s="62"/>
      <c r="R2011" s="63" t="str">
        <f>IF(COUNTIF(Q2012:Q2013,"?")&gt;0,"?",IF(AND(S2011="◄",T2011="►"),"◄►",IF(S2011="◄","◄",IF(T2011="►","►",""))))</f>
        <v>◄</v>
      </c>
      <c r="S2011" s="64" t="str">
        <f>IF(SUM(S2012:S2013)+1=ROWS(S2012:S2013)-COUNTIF(S2012:S2013,"-"),"","◄")</f>
        <v>◄</v>
      </c>
      <c r="T2011" s="65" t="str">
        <f>IF(SUM(T2012:T2013)&gt;0,"►","")</f>
        <v/>
      </c>
      <c r="U2011" s="62"/>
      <c r="V2011" s="63" t="str">
        <f>IF(COUNTIF(U2012:U2013,"?")&gt;0,"?",IF(AND(W2011="◄",X2011="►"),"◄►",IF(W2011="◄","◄",IF(X2011="►","►",""))))</f>
        <v>◄</v>
      </c>
      <c r="W2011" s="64" t="str">
        <f>IF(SUM(W2012:W2013)+1=ROWS(W2012:W2013)-COUNTIF(W2012:W2013,"-"),"","◄")</f>
        <v>◄</v>
      </c>
      <c r="X2011" s="65" t="str">
        <f>IF(SUM(X2012:X2013)&gt;0,"►","")</f>
        <v/>
      </c>
      <c r="Y2011" s="66">
        <f>ROWS(Y2012:Y2013)-1</f>
        <v>1</v>
      </c>
      <c r="Z2011" s="67">
        <f>SUM(Z2012:Z2013)-Z2013</f>
        <v>0</v>
      </c>
      <c r="AA2011" s="68" t="s">
        <v>840</v>
      </c>
      <c r="AB2011" s="69"/>
      <c r="AC2011" s="67">
        <f>SUM(AC2012:AC2013)-AC2013</f>
        <v>0</v>
      </c>
      <c r="AD2011" s="68" t="s">
        <v>3335</v>
      </c>
      <c r="AE2011" s="69"/>
      <c r="AF2011" s="70" t="str">
        <f>IF(AG2011="◄","◄",IF(AG2011="ok","►",""))</f>
        <v>◄</v>
      </c>
      <c r="AG2011" s="71" t="str">
        <f>IF(AG2012&gt;0,"OK","◄")</f>
        <v>◄</v>
      </c>
      <c r="AH2011" s="62" t="str">
        <f>IF(AND(AI2011="◄",AJ2011="►"),"◄?►",IF(AI2011="◄","◄",IF(AJ2011="►","►","")))</f>
        <v>◄</v>
      </c>
      <c r="AI2011" s="64" t="str">
        <f>IF(AI2012&gt;0,"","◄")</f>
        <v>◄</v>
      </c>
      <c r="AJ2011" s="65" t="str">
        <f>IF(SUM(AJ2012:AJ2013)&gt;0,"►","")</f>
        <v/>
      </c>
      <c r="AK2011" s="570" t="str">
        <f>G2012</f>
        <v>1979</v>
      </c>
      <c r="AL2011" s="572" t="str">
        <f>P2011</f>
        <v xml:space="preserve"> ▬ folder Nr. 14bis  /  79 ▬</v>
      </c>
      <c r="AM2011" s="43"/>
      <c r="AN2011" s="2"/>
      <c r="AO2011" s="2"/>
      <c r="AP2011" s="2"/>
      <c r="AQ2011" s="2"/>
      <c r="AR2011" s="2"/>
      <c r="AS2011" s="2"/>
      <c r="AT2011" s="2"/>
      <c r="AU2011" s="2"/>
      <c r="AV2011" s="2"/>
      <c r="AW2011" s="2"/>
      <c r="AX2011" s="2"/>
      <c r="AY2011" s="2"/>
      <c r="AZ2011" s="2"/>
      <c r="BA2011" s="2"/>
      <c r="BB2011" s="2"/>
      <c r="BC2011" s="2"/>
      <c r="BD2011" s="2"/>
      <c r="BE2011" s="2"/>
      <c r="BF2011" s="2"/>
      <c r="BG2011" s="2"/>
      <c r="BH2011" s="2"/>
      <c r="BI2011" s="2"/>
      <c r="BJ2011" s="2"/>
      <c r="BK2011" s="2"/>
      <c r="BL2011" s="2"/>
      <c r="BM2011" s="2"/>
      <c r="BN2011" s="2"/>
      <c r="BO2011" s="2"/>
      <c r="BP2011" s="2"/>
      <c r="BQ2011" s="2"/>
      <c r="BR2011" s="2"/>
      <c r="BS2011" s="2"/>
      <c r="BT2011" s="46"/>
      <c r="BU2011" s="46"/>
      <c r="BV2011" s="46"/>
      <c r="BW2011" s="46"/>
      <c r="BX2011" s="46"/>
      <c r="BY2011" s="46"/>
      <c r="BZ2011" s="46"/>
      <c r="CA2011" s="46"/>
      <c r="CB2011" s="46"/>
      <c r="CC2011" s="46"/>
      <c r="CD2011" s="46"/>
      <c r="CE2011" s="46"/>
      <c r="CF2011" s="46"/>
      <c r="CG2011" s="46"/>
      <c r="CH2011" s="66">
        <f>ROWS(CH2012:CH2013)-1</f>
        <v>1</v>
      </c>
      <c r="CI2011" s="23" t="s">
        <v>836</v>
      </c>
    </row>
    <row r="2012" spans="1:87" ht="15" thickBot="1" x14ac:dyDescent="0.35">
      <c r="A2012" s="503"/>
      <c r="B2012" s="49"/>
      <c r="C2012" s="156">
        <f>B2012</f>
        <v>0</v>
      </c>
      <c r="D2012" s="457"/>
      <c r="E2012" s="73"/>
      <c r="F2012" s="74" t="s">
        <v>4176</v>
      </c>
      <c r="G2012" s="300" t="s">
        <v>4113</v>
      </c>
      <c r="H2012" s="76">
        <v>22</v>
      </c>
      <c r="I2012" s="119"/>
      <c r="J2012" s="119"/>
      <c r="K2012" s="79"/>
      <c r="L2012" s="79"/>
      <c r="M2012" s="79"/>
      <c r="N2012" s="80" t="s">
        <v>4177</v>
      </c>
      <c r="O2012" s="128" t="s">
        <v>4178</v>
      </c>
      <c r="P2012" s="82"/>
      <c r="Q2012" s="83" t="str">
        <f>IF(R2012="?","?","")</f>
        <v/>
      </c>
      <c r="R2012" s="83" t="str">
        <f>IF(AND(S2012="",T2012&gt;0),"?",IF(S2012="","◄",IF(T2012&gt;=1,"►","")))</f>
        <v>◄</v>
      </c>
      <c r="S2012" s="84"/>
      <c r="T2012" s="85"/>
      <c r="U2012" s="83" t="str">
        <f>IF(V2012="?","?","")</f>
        <v/>
      </c>
      <c r="V2012" s="83" t="str">
        <f>IF(AND(W2012="",X2012&gt;0),"?",IF(W2012="","◄",IF(X2012&gt;=1,"►","")))</f>
        <v>◄</v>
      </c>
      <c r="W2012" s="86"/>
      <c r="X2012" s="85"/>
      <c r="Y2012" s="457"/>
      <c r="Z2012" s="87"/>
      <c r="AA2012" s="521">
        <f>(S2012*Z2012)</f>
        <v>0</v>
      </c>
      <c r="AB2012" s="520">
        <f>(T2012*AA2012)</f>
        <v>0</v>
      </c>
      <c r="AC2012" s="88"/>
      <c r="AD2012" s="519">
        <f>(W2012*AC2012)</f>
        <v>0</v>
      </c>
      <c r="AE2012" s="522">
        <f>(X2012*AD2012)</f>
        <v>0</v>
      </c>
      <c r="AF2012" s="89" t="str">
        <f>IF(AG2012&gt;0,"ok","◄")</f>
        <v>◄</v>
      </c>
      <c r="AG2012" s="90"/>
      <c r="AH2012" s="89" t="str">
        <f>IF(AND(AI2012="",AJ2012&gt;0),"?",IF(AI2012="","◄",IF(AJ2012&gt;=1,"►","")))</f>
        <v>◄</v>
      </c>
      <c r="AI2012" s="91"/>
      <c r="AJ2012" s="92"/>
      <c r="AK2012" s="586"/>
      <c r="AL2012" s="587"/>
      <c r="AM2012" s="43"/>
      <c r="AN2012" s="27" t="s">
        <v>6</v>
      </c>
      <c r="AO2012" s="27" t="s">
        <v>6</v>
      </c>
      <c r="AP2012" s="516"/>
      <c r="AQ2012" s="516"/>
      <c r="AR2012" s="516"/>
      <c r="AS2012" s="516" t="s">
        <v>6</v>
      </c>
      <c r="AT2012" s="516" t="s">
        <v>6</v>
      </c>
      <c r="AU2012" s="516"/>
      <c r="AV2012" s="516" t="s">
        <v>6</v>
      </c>
      <c r="AW2012" s="516" t="s">
        <v>6</v>
      </c>
      <c r="AX2012" s="516"/>
      <c r="AY2012" s="516" t="s">
        <v>6</v>
      </c>
      <c r="AZ2012" s="516" t="s">
        <v>6</v>
      </c>
      <c r="BA2012" s="516"/>
      <c r="BB2012" s="516" t="s">
        <v>6</v>
      </c>
      <c r="BC2012" s="516" t="s">
        <v>6</v>
      </c>
      <c r="BD2012" s="516"/>
      <c r="BE2012" s="516" t="s">
        <v>6</v>
      </c>
      <c r="BF2012" s="516" t="s">
        <v>6</v>
      </c>
      <c r="BG2012" s="516"/>
      <c r="BH2012" s="516" t="s">
        <v>6</v>
      </c>
      <c r="BI2012" s="516" t="s">
        <v>6</v>
      </c>
      <c r="BJ2012" s="516"/>
      <c r="BK2012" s="516" t="s">
        <v>6</v>
      </c>
      <c r="BL2012" s="516" t="s">
        <v>6</v>
      </c>
      <c r="BM2012" s="516"/>
      <c r="BN2012" s="516" t="s">
        <v>6</v>
      </c>
      <c r="BO2012" s="516" t="s">
        <v>6</v>
      </c>
      <c r="BP2012" s="516"/>
      <c r="BQ2012" s="516" t="s">
        <v>6</v>
      </c>
      <c r="BR2012" s="516" t="s">
        <v>6</v>
      </c>
      <c r="BS2012" s="516"/>
      <c r="BT2012" s="516"/>
      <c r="BU2012" s="516"/>
      <c r="BV2012" s="516"/>
      <c r="BW2012" s="516"/>
      <c r="BX2012" s="516"/>
      <c r="BY2012" s="516"/>
      <c r="BZ2012" s="28"/>
      <c r="CA2012" s="24"/>
      <c r="CB2012" s="29"/>
      <c r="CC2012" s="29"/>
      <c r="CD2012" s="30"/>
      <c r="CE2012" s="29"/>
      <c r="CF2012" s="29"/>
      <c r="CG2012" s="31"/>
      <c r="CH2012" s="457"/>
      <c r="CI2012" s="23" t="s">
        <v>836</v>
      </c>
    </row>
    <row r="2013" spans="1:87" ht="16.8" thickTop="1" thickBot="1" x14ac:dyDescent="0.35">
      <c r="A2013" s="505" t="str">
        <f>IF(COUNTIF(B2014:B2015,"x")&gt;0,"x","")</f>
        <v/>
      </c>
      <c r="B2013" s="57"/>
      <c r="C2013" s="510" t="str">
        <f>A2013</f>
        <v/>
      </c>
      <c r="D2013" s="66">
        <f>ROWS(D2014:D2015)-1</f>
        <v>1</v>
      </c>
      <c r="E2013" s="58" t="s">
        <v>4179</v>
      </c>
      <c r="F2013" s="59"/>
      <c r="G2013" s="301"/>
      <c r="H2013" s="6"/>
      <c r="I2013" s="18"/>
      <c r="J2013" s="18"/>
      <c r="K2013" s="18"/>
      <c r="L2013" s="18"/>
      <c r="M2013" s="18"/>
      <c r="N2013" s="46"/>
      <c r="O2013" s="60" t="s">
        <v>4180</v>
      </c>
      <c r="P2013" s="61" t="s">
        <v>7024</v>
      </c>
      <c r="Q2013" s="62"/>
      <c r="R2013" s="63" t="str">
        <f>IF(COUNTIF(Q2014:Q2015,"?")&gt;0,"?",IF(AND(S2013="◄",T2013="►"),"◄►",IF(S2013="◄","◄",IF(T2013="►","►",""))))</f>
        <v>◄</v>
      </c>
      <c r="S2013" s="64" t="str">
        <f>IF(SUM(S2014:S2015)+1=ROWS(S2014:S2015)-COUNTIF(S2014:S2015,"-"),"","◄")</f>
        <v>◄</v>
      </c>
      <c r="T2013" s="65" t="str">
        <f>IF(SUM(T2014:T2015)&gt;0,"►","")</f>
        <v/>
      </c>
      <c r="U2013" s="62"/>
      <c r="V2013" s="63" t="str">
        <f>IF(COUNTIF(U2014:U2015,"?")&gt;0,"?",IF(AND(W2013="◄",X2013="►"),"◄►",IF(W2013="◄","◄",IF(X2013="►","►",""))))</f>
        <v>◄</v>
      </c>
      <c r="W2013" s="64" t="str">
        <f>IF(SUM(W2014:W2015)+1=ROWS(W2014:W2015)-COUNTIF(W2014:W2015,"-"),"","◄")</f>
        <v>◄</v>
      </c>
      <c r="X2013" s="65" t="str">
        <f>IF(SUM(X2014:X2015)&gt;0,"►","")</f>
        <v/>
      </c>
      <c r="Y2013" s="66">
        <f>ROWS(Y2014:Y2015)-1</f>
        <v>1</v>
      </c>
      <c r="Z2013" s="67">
        <f>SUM(Z2014:Z2015)-Z2015</f>
        <v>0</v>
      </c>
      <c r="AA2013" s="68" t="s">
        <v>840</v>
      </c>
      <c r="AB2013" s="69"/>
      <c r="AC2013" s="67">
        <f>SUM(AC2014:AC2015)-AC2015</f>
        <v>0</v>
      </c>
      <c r="AD2013" s="68" t="s">
        <v>3335</v>
      </c>
      <c r="AE2013" s="69"/>
      <c r="AF2013" s="70" t="str">
        <f>IF(AG2013="◄","◄",IF(AG2013="ok","►",""))</f>
        <v>◄</v>
      </c>
      <c r="AG2013" s="71" t="str">
        <f>IF(AG2014&gt;0,"OK","◄")</f>
        <v>◄</v>
      </c>
      <c r="AH2013" s="62" t="str">
        <f>IF(AND(AI2013="◄",AJ2013="►"),"◄?►",IF(AI2013="◄","◄",IF(AJ2013="►","►","")))</f>
        <v>◄</v>
      </c>
      <c r="AI2013" s="64" t="str">
        <f>IF(AI2014&gt;0,"","◄")</f>
        <v>◄</v>
      </c>
      <c r="AJ2013" s="65" t="str">
        <f>IF(SUM(AJ2014:AJ2015)&gt;0,"►","")</f>
        <v/>
      </c>
      <c r="AK2013" s="570" t="str">
        <f>G2014</f>
        <v>1979</v>
      </c>
      <c r="AL2013" s="572" t="str">
        <f>P2013</f>
        <v xml:space="preserve"> ▬ folder Nr. 14bis  /  79 ▬</v>
      </c>
      <c r="AM2013" s="43"/>
      <c r="AN2013" s="1" t="str">
        <f>IF(AO2013="","",IF(COUNTIF(AN2014,"ok"),"","◄"))</f>
        <v>◄</v>
      </c>
      <c r="AO2013" s="9" t="str">
        <f>IF(COUNTIF(AP2013:BR2013,"◄")&gt;0,"◄","")</f>
        <v>◄</v>
      </c>
      <c r="AP2013" s="250" t="str">
        <f>IF(AP2014="-","",IF(AP2014&gt;0,"","◄"))</f>
        <v>◄</v>
      </c>
      <c r="AQ2013" s="251"/>
      <c r="AR2013" s="517">
        <f>IF(ISNONTEXT(AR2014)=TRUE,"_",1)</f>
        <v>1</v>
      </c>
      <c r="AS2013" s="250" t="str">
        <f>IF(AS2014="-","",IF(AS2014&gt;0,"","◄"))</f>
        <v>◄</v>
      </c>
      <c r="AT2013" s="251"/>
      <c r="AU2013" s="517">
        <f>IF(ISNONTEXT(AU2014)=TRUE,"_",AR2013+1)</f>
        <v>2</v>
      </c>
      <c r="AV2013" s="250" t="str">
        <f>IF(AV2014="-","",IF(AV2014&gt;0,"","◄"))</f>
        <v>◄</v>
      </c>
      <c r="AW2013" s="251"/>
      <c r="AX2013" s="517">
        <f>IF(ISNONTEXT(AX2014)=TRUE,"_",AU2013+1)</f>
        <v>3</v>
      </c>
      <c r="AY2013" s="250" t="str">
        <f>IF(AY2014="-","",IF(AY2014&gt;0,"","◄"))</f>
        <v>◄</v>
      </c>
      <c r="AZ2013" s="251"/>
      <c r="BA2013" s="517">
        <f>IF(ISNONTEXT(BA2014)=TRUE,"_",AX2013+1)</f>
        <v>4</v>
      </c>
      <c r="BB2013" s="250" t="str">
        <f>IF(BB2014="-","",IF(BB2014&gt;0,"","◄"))</f>
        <v>◄</v>
      </c>
      <c r="BC2013" s="251"/>
      <c r="BD2013" s="517">
        <f>IF(ISNONTEXT(BD2014)=TRUE,"_",BA2013+1)</f>
        <v>5</v>
      </c>
      <c r="BE2013" s="250" t="str">
        <f>IF(BE2014="-","",IF(BE2014&gt;0,"","◄"))</f>
        <v>◄</v>
      </c>
      <c r="BF2013" s="251"/>
      <c r="BG2013" s="517">
        <f>IF(ISNONTEXT(BG2014)=TRUE,"_",BD2013+1)</f>
        <v>6</v>
      </c>
      <c r="BH2013" s="250" t="str">
        <f>IF(BH2014="-","",IF(BH2014&gt;0,"","◄"))</f>
        <v>◄</v>
      </c>
      <c r="BI2013" s="251"/>
      <c r="BJ2013" s="517">
        <f>IF(ISNONTEXT(BJ2014)=TRUE,"_",BG2013+1)</f>
        <v>7</v>
      </c>
      <c r="BK2013" s="563" t="str">
        <f>IF(BK2014="-","",IF(BK2014&gt;0,"","◄"))</f>
        <v/>
      </c>
      <c r="BL2013" s="564"/>
      <c r="BM2013" s="517" t="str">
        <f>IF(ISNONTEXT(BM2014)=TRUE,"_",BJ2013+1)</f>
        <v>_</v>
      </c>
      <c r="BN2013" s="563" t="str">
        <f>IF(BN2014="-","",IF(BN2014&gt;0,"","◄"))</f>
        <v/>
      </c>
      <c r="BO2013" s="564"/>
      <c r="BP2013" s="517" t="str">
        <f>IF(ISNONTEXT(BP2014)=TRUE,"_",BM2013+1)</f>
        <v>_</v>
      </c>
      <c r="BQ2013" s="563" t="str">
        <f>IF(BQ2014="-","",IF(BQ2014&gt;0,"","◄"))</f>
        <v/>
      </c>
      <c r="BR2013" s="564"/>
      <c r="BS2013" s="517" t="str">
        <f>IF(ISNONTEXT(BS2014)=TRUE,"_",BP2013+1)</f>
        <v>_</v>
      </c>
      <c r="BT2013" s="563" t="str">
        <f>IF(BT2014="-","",IF(BT2014&gt;0,"","◄"))</f>
        <v>◄</v>
      </c>
      <c r="BU2013" s="564"/>
      <c r="BV2013" s="517" t="str">
        <f>IF(ISNONTEXT(BV2014)=TRUE,"_",1)</f>
        <v>_</v>
      </c>
      <c r="BW2013" s="563" t="str">
        <f>IF(BW2014="-","",IF(BW2014&gt;0,"","◄"))</f>
        <v>◄</v>
      </c>
      <c r="BX2013" s="564"/>
      <c r="BY2013" s="517" t="str">
        <f>IF(ISNONTEXT(BY2014)=TRUE,"_",BV2013+1)</f>
        <v>_</v>
      </c>
      <c r="BZ2013" s="26"/>
      <c r="CA2013" s="24"/>
      <c r="CB2013" s="25" t="str">
        <f>IF(CB2014&gt;0,"►","")</f>
        <v/>
      </c>
      <c r="CC2013" s="25" t="str">
        <f>IF(CC2014&gt;0,"►","")</f>
        <v/>
      </c>
      <c r="CD2013" s="517" t="str">
        <f>IF(ISNONTEXT(CD2014)=TRUE,"_",1)</f>
        <v>_</v>
      </c>
      <c r="CE2013" s="25" t="str">
        <f>IF(CE2014&gt;0,"►","")</f>
        <v/>
      </c>
      <c r="CF2013" s="25" t="str">
        <f>IF(CF2014&gt;0,"►","")</f>
        <v/>
      </c>
      <c r="CG2013" s="517" t="str">
        <f>IF(ISNONTEXT(CG2014)=TRUE,"_",CD2013+1)</f>
        <v>_</v>
      </c>
      <c r="CH2013" s="66">
        <f>ROWS(CH2014:CH2015)-1</f>
        <v>1</v>
      </c>
      <c r="CI2013" s="23" t="s">
        <v>836</v>
      </c>
    </row>
    <row r="2014" spans="1:87" ht="15" thickBot="1" x14ac:dyDescent="0.35">
      <c r="A2014" s="503"/>
      <c r="B2014" s="49"/>
      <c r="C2014" s="156">
        <f>B2014</f>
        <v>0</v>
      </c>
      <c r="D2014" s="457"/>
      <c r="E2014" s="73"/>
      <c r="F2014" s="74" t="s">
        <v>4113</v>
      </c>
      <c r="G2014" s="300" t="s">
        <v>4113</v>
      </c>
      <c r="H2014" s="76">
        <v>10</v>
      </c>
      <c r="I2014" s="119"/>
      <c r="J2014" s="119"/>
      <c r="K2014" s="79"/>
      <c r="L2014" s="79"/>
      <c r="M2014" s="79"/>
      <c r="N2014" s="80" t="s">
        <v>4181</v>
      </c>
      <c r="O2014" s="81"/>
      <c r="P2014" s="82"/>
      <c r="Q2014" s="83" t="str">
        <f>IF(R2014="?","?","")</f>
        <v/>
      </c>
      <c r="R2014" s="83" t="str">
        <f>IF(AND(S2014="",T2014&gt;0),"?",IF(S2014="","◄",IF(T2014&gt;=1,"►","")))</f>
        <v>◄</v>
      </c>
      <c r="S2014" s="84"/>
      <c r="T2014" s="85"/>
      <c r="U2014" s="83" t="str">
        <f>IF(V2014="?","?","")</f>
        <v/>
      </c>
      <c r="V2014" s="83" t="str">
        <f>IF(AND(W2014="",X2014&gt;0),"?",IF(W2014="","◄",IF(X2014&gt;=1,"►","")))</f>
        <v>◄</v>
      </c>
      <c r="W2014" s="86"/>
      <c r="X2014" s="85"/>
      <c r="Y2014" s="457"/>
      <c r="Z2014" s="87"/>
      <c r="AA2014" s="521">
        <f>(S2014*Z2014)</f>
        <v>0</v>
      </c>
      <c r="AB2014" s="520">
        <f>(T2014*AA2014)</f>
        <v>0</v>
      </c>
      <c r="AC2014" s="88"/>
      <c r="AD2014" s="519">
        <f>(W2014*AC2014)</f>
        <v>0</v>
      </c>
      <c r="AE2014" s="522">
        <f>(X2014*AD2014)</f>
        <v>0</v>
      </c>
      <c r="AF2014" s="89" t="str">
        <f>IF(AG2014&gt;0,"ok","◄")</f>
        <v>◄</v>
      </c>
      <c r="AG2014" s="90"/>
      <c r="AH2014" s="89" t="str">
        <f>IF(AND(AI2014="",AJ2014&gt;0),"?",IF(AI2014="","◄",IF(AJ2014&gt;=1,"►","")))</f>
        <v>◄</v>
      </c>
      <c r="AI2014" s="91"/>
      <c r="AJ2014" s="92"/>
      <c r="AK2014" s="586"/>
      <c r="AL2014" s="587"/>
      <c r="AM2014" s="43"/>
      <c r="AN2014" s="3" t="s">
        <v>3</v>
      </c>
      <c r="AO2014" s="12" t="s">
        <v>1</v>
      </c>
      <c r="AP2014" s="13"/>
      <c r="AQ2014" s="14"/>
      <c r="AR2014" s="15" t="s">
        <v>61</v>
      </c>
      <c r="AS2014" s="13"/>
      <c r="AT2014" s="14"/>
      <c r="AU2014" s="15" t="s">
        <v>4</v>
      </c>
      <c r="AV2014" s="13"/>
      <c r="AW2014" s="14"/>
      <c r="AX2014" s="15" t="s">
        <v>325</v>
      </c>
      <c r="AY2014" s="13"/>
      <c r="AZ2014" s="14"/>
      <c r="BA2014" s="15" t="s">
        <v>344</v>
      </c>
      <c r="BB2014" s="13"/>
      <c r="BC2014" s="14"/>
      <c r="BD2014" s="15" t="s">
        <v>60</v>
      </c>
      <c r="BE2014" s="13"/>
      <c r="BF2014" s="14"/>
      <c r="BG2014" s="15" t="s">
        <v>104</v>
      </c>
      <c r="BH2014" s="13"/>
      <c r="BI2014" s="14"/>
      <c r="BJ2014" s="15" t="s">
        <v>391</v>
      </c>
      <c r="BK2014" s="516" t="s">
        <v>6</v>
      </c>
      <c r="BL2014" s="516" t="s">
        <v>6</v>
      </c>
      <c r="BM2014" s="516"/>
      <c r="BN2014" s="516" t="s">
        <v>6</v>
      </c>
      <c r="BO2014" s="516" t="s">
        <v>6</v>
      </c>
      <c r="BP2014" s="516"/>
      <c r="BQ2014" s="516" t="s">
        <v>6</v>
      </c>
      <c r="BR2014" s="516" t="s">
        <v>6</v>
      </c>
      <c r="BS2014" s="516"/>
      <c r="BT2014" s="32"/>
      <c r="BU2014" s="33"/>
      <c r="BV2014" s="34"/>
      <c r="BW2014" s="32"/>
      <c r="BX2014" s="33"/>
      <c r="BY2014" s="34"/>
      <c r="BZ2014" s="35"/>
      <c r="CA2014" s="24"/>
      <c r="CB2014" s="36"/>
      <c r="CC2014" s="33"/>
      <c r="CD2014" s="37"/>
      <c r="CE2014" s="36"/>
      <c r="CF2014" s="38"/>
      <c r="CG2014" s="39"/>
      <c r="CH2014" s="457"/>
      <c r="CI2014" s="23" t="s">
        <v>836</v>
      </c>
    </row>
    <row r="2015" spans="1:87" ht="16.8" thickTop="1" thickBot="1" x14ac:dyDescent="0.35">
      <c r="A2015" s="505" t="str">
        <f>IF(COUNTIF(B2016:B2020,"x")&gt;0,"x","")</f>
        <v/>
      </c>
      <c r="B2015" s="57"/>
      <c r="C2015" s="510" t="str">
        <f>A2015</f>
        <v/>
      </c>
      <c r="D2015" s="66">
        <f>ROWS(D2016:D2020)-1</f>
        <v>4</v>
      </c>
      <c r="E2015" s="58" t="s">
        <v>4182</v>
      </c>
      <c r="F2015" s="59"/>
      <c r="G2015" s="301"/>
      <c r="H2015" s="6"/>
      <c r="I2015" s="18"/>
      <c r="J2015" s="18"/>
      <c r="K2015" s="18"/>
      <c r="L2015" s="18"/>
      <c r="M2015" s="18"/>
      <c r="N2015" s="46"/>
      <c r="O2015" s="60" t="s">
        <v>4180</v>
      </c>
      <c r="P2015" s="61" t="s">
        <v>7024</v>
      </c>
      <c r="Q2015" s="146"/>
      <c r="R2015" s="63" t="str">
        <f>IF(COUNTIF(Q2016:Q2020,"?")&gt;0,"?",IF(AND(S2015="◄",T2015="►"),"◄►",IF(S2015="◄","◄",IF(T2015="►","►",""))))</f>
        <v>◄</v>
      </c>
      <c r="S2015" s="64" t="str">
        <f>IF(SUM(S2016:S2020)+1=ROWS(S2016:S2020)-COUNTIF(S2016:S2020,"-"),"","◄")</f>
        <v>◄</v>
      </c>
      <c r="T2015" s="65" t="str">
        <f>IF(SUM(T2016:T2020)&gt;0,"►","")</f>
        <v/>
      </c>
      <c r="U2015" s="146"/>
      <c r="V2015" s="63" t="str">
        <f>IF(COUNTIF(U2016:U2020,"?")&gt;0,"?",IF(AND(W2015="◄",X2015="►"),"◄►",IF(W2015="◄","◄",IF(X2015="►","►",""))))</f>
        <v>◄</v>
      </c>
      <c r="W2015" s="64" t="str">
        <f>IF(SUM(W2016:W2020)+1=ROWS(W2016:W2020)-COUNTIF(W2016:W2020,"-"),"","◄")</f>
        <v>◄</v>
      </c>
      <c r="X2015" s="65" t="str">
        <f>IF(SUM(X2016:X2020)&gt;0,"►","")</f>
        <v/>
      </c>
      <c r="Y2015" s="66">
        <f>ROWS(Y2016:Y2020)-1</f>
        <v>4</v>
      </c>
      <c r="Z2015" s="67">
        <f>SUM(Z2016:Z2020)-Z2020</f>
        <v>0</v>
      </c>
      <c r="AA2015" s="68" t="s">
        <v>840</v>
      </c>
      <c r="AB2015" s="69"/>
      <c r="AC2015" s="67">
        <f>SUM(AC2016:AC2020)-AC2020</f>
        <v>0</v>
      </c>
      <c r="AD2015" s="68" t="s">
        <v>840</v>
      </c>
      <c r="AE2015" s="69"/>
      <c r="AF2015" s="70" t="str">
        <f>IF(AG2015="◄","◄",IF(AG2015="ok","►",""))</f>
        <v>◄</v>
      </c>
      <c r="AG2015" s="71" t="str">
        <f>IF(AG2016&gt;0,"OK","◄")</f>
        <v>◄</v>
      </c>
      <c r="AH2015" s="62" t="str">
        <f>IF(AND(AI2015="◄",AJ2015="►"),"◄?►",IF(AI2015="◄","◄",IF(AJ2015="►","►","")))</f>
        <v>◄</v>
      </c>
      <c r="AI2015" s="64" t="str">
        <f>IF(AI2016&gt;0,"","◄")</f>
        <v>◄</v>
      </c>
      <c r="AJ2015" s="65" t="str">
        <f>IF(SUM(AJ2016:AJ2019)&gt;0,"►","")</f>
        <v/>
      </c>
      <c r="AK2015" s="570" t="str">
        <f>G2016</f>
        <v>1979</v>
      </c>
      <c r="AL2015" s="572" t="str">
        <f>P2015</f>
        <v xml:space="preserve"> ▬ folder Nr. 14bis  /  79 ▬</v>
      </c>
      <c r="AM2015" s="43"/>
      <c r="AN2015" s="2"/>
      <c r="AO2015" s="2"/>
      <c r="AP2015" s="2"/>
      <c r="AQ2015" s="2"/>
      <c r="AR2015" s="2"/>
      <c r="AS2015" s="2"/>
      <c r="AT2015" s="2"/>
      <c r="AU2015" s="2"/>
      <c r="AV2015" s="2"/>
      <c r="AW2015" s="2"/>
      <c r="AX2015" s="2"/>
      <c r="AY2015" s="2"/>
      <c r="AZ2015" s="2"/>
      <c r="BA2015" s="2"/>
      <c r="BB2015" s="2"/>
      <c r="BC2015" s="2"/>
      <c r="BD2015" s="2"/>
      <c r="BE2015" s="2"/>
      <c r="BF2015" s="2"/>
      <c r="BG2015" s="2"/>
      <c r="BH2015" s="2"/>
      <c r="BI2015" s="2"/>
      <c r="BJ2015" s="2"/>
      <c r="BK2015" s="2"/>
      <c r="BL2015" s="2"/>
      <c r="BM2015" s="2"/>
      <c r="BN2015" s="2"/>
      <c r="BO2015" s="2"/>
      <c r="BP2015" s="2"/>
      <c r="BQ2015" s="2"/>
      <c r="BR2015" s="2"/>
      <c r="BS2015" s="2"/>
      <c r="BT2015" s="46"/>
      <c r="BU2015" s="46"/>
      <c r="BV2015" s="46"/>
      <c r="BW2015" s="46"/>
      <c r="BX2015" s="46"/>
      <c r="BY2015" s="46"/>
      <c r="BZ2015" s="46"/>
      <c r="CA2015" s="46"/>
      <c r="CB2015" s="46"/>
      <c r="CC2015" s="46"/>
      <c r="CD2015" s="46"/>
      <c r="CE2015" s="46"/>
      <c r="CF2015" s="46"/>
      <c r="CG2015" s="46"/>
      <c r="CH2015" s="66">
        <f>ROWS(CH2016:CH2020)-1</f>
        <v>4</v>
      </c>
      <c r="CI2015" s="23" t="s">
        <v>836</v>
      </c>
    </row>
    <row r="2016" spans="1:87" ht="15" thickBot="1" x14ac:dyDescent="0.35">
      <c r="A2016" s="503"/>
      <c r="B2016" s="49"/>
      <c r="C2016" s="156">
        <f>B2016</f>
        <v>0</v>
      </c>
      <c r="D2016" s="457"/>
      <c r="E2016" s="73"/>
      <c r="F2016" s="74" t="s">
        <v>4183</v>
      </c>
      <c r="G2016" s="300" t="s">
        <v>4113</v>
      </c>
      <c r="H2016" s="76">
        <v>5</v>
      </c>
      <c r="I2016" s="119"/>
      <c r="J2016" s="119"/>
      <c r="K2016" s="79"/>
      <c r="L2016" s="79"/>
      <c r="M2016" s="79"/>
      <c r="N2016" s="80" t="s">
        <v>4184</v>
      </c>
      <c r="O2016" s="81"/>
      <c r="P2016" s="82"/>
      <c r="Q2016" s="83" t="str">
        <f>IF(R2016="?","?","")</f>
        <v/>
      </c>
      <c r="R2016" s="83" t="str">
        <f>IF(AND(S2016="",T2016&gt;0),"?",IF(S2016="","◄",IF(T2016&gt;=1,"►","")))</f>
        <v>◄</v>
      </c>
      <c r="S2016" s="84"/>
      <c r="T2016" s="85"/>
      <c r="U2016" s="83" t="str">
        <f>IF(V2016="?","?","")</f>
        <v/>
      </c>
      <c r="V2016" s="83" t="str">
        <f>IF(AND(W2016="",X2016&gt;0),"?",IF(W2016="","◄",IF(X2016&gt;=1,"►","")))</f>
        <v>◄</v>
      </c>
      <c r="W2016" s="86"/>
      <c r="X2016" s="85"/>
      <c r="Y2016" s="457"/>
      <c r="Z2016" s="87"/>
      <c r="AA2016" s="521">
        <f t="shared" ref="AA2016:AB2019" si="717">(S2016*Z2016)</f>
        <v>0</v>
      </c>
      <c r="AB2016" s="520">
        <f t="shared" si="717"/>
        <v>0</v>
      </c>
      <c r="AC2016" s="88"/>
      <c r="AD2016" s="519">
        <f t="shared" ref="AD2016:AE2019" si="718">(W2016*AC2016)</f>
        <v>0</v>
      </c>
      <c r="AE2016" s="522">
        <f t="shared" si="718"/>
        <v>0</v>
      </c>
      <c r="AF2016" s="89" t="str">
        <f>IF(AG2016&gt;0,"ok","◄")</f>
        <v>◄</v>
      </c>
      <c r="AG2016" s="90"/>
      <c r="AH2016" s="89" t="str">
        <f>IF(AND(AI2016="",AJ2016&gt;0),"?",IF(AI2016="","◄",IF(AJ2016&gt;=1,"►","")))</f>
        <v>◄</v>
      </c>
      <c r="AI2016" s="91"/>
      <c r="AJ2016" s="92"/>
      <c r="AK2016" s="586"/>
      <c r="AL2016" s="587"/>
      <c r="AM2016" s="43"/>
      <c r="AN2016" s="27" t="s">
        <v>6</v>
      </c>
      <c r="AO2016" s="27" t="s">
        <v>6</v>
      </c>
      <c r="AP2016" s="516"/>
      <c r="AQ2016" s="516"/>
      <c r="AR2016" s="516"/>
      <c r="AS2016" s="516" t="s">
        <v>6</v>
      </c>
      <c r="AT2016" s="516" t="s">
        <v>6</v>
      </c>
      <c r="AU2016" s="516"/>
      <c r="AV2016" s="516" t="s">
        <v>6</v>
      </c>
      <c r="AW2016" s="516" t="s">
        <v>6</v>
      </c>
      <c r="AX2016" s="516"/>
      <c r="AY2016" s="516" t="s">
        <v>6</v>
      </c>
      <c r="AZ2016" s="516" t="s">
        <v>6</v>
      </c>
      <c r="BA2016" s="516"/>
      <c r="BB2016" s="516" t="s">
        <v>6</v>
      </c>
      <c r="BC2016" s="516" t="s">
        <v>6</v>
      </c>
      <c r="BD2016" s="516"/>
      <c r="BE2016" s="516" t="s">
        <v>6</v>
      </c>
      <c r="BF2016" s="516" t="s">
        <v>6</v>
      </c>
      <c r="BG2016" s="516"/>
      <c r="BH2016" s="516" t="s">
        <v>6</v>
      </c>
      <c r="BI2016" s="516" t="s">
        <v>6</v>
      </c>
      <c r="BJ2016" s="516"/>
      <c r="BK2016" s="516" t="s">
        <v>6</v>
      </c>
      <c r="BL2016" s="516" t="s">
        <v>6</v>
      </c>
      <c r="BM2016" s="516"/>
      <c r="BN2016" s="516" t="s">
        <v>6</v>
      </c>
      <c r="BO2016" s="516" t="s">
        <v>6</v>
      </c>
      <c r="BP2016" s="516"/>
      <c r="BQ2016" s="516" t="s">
        <v>6</v>
      </c>
      <c r="BR2016" s="516" t="s">
        <v>6</v>
      </c>
      <c r="BS2016" s="516"/>
      <c r="BT2016" s="516"/>
      <c r="BU2016" s="516"/>
      <c r="BV2016" s="516"/>
      <c r="BW2016" s="516"/>
      <c r="BX2016" s="516"/>
      <c r="BY2016" s="516"/>
      <c r="BZ2016" s="28"/>
      <c r="CA2016" s="24"/>
      <c r="CB2016" s="29"/>
      <c r="CC2016" s="29"/>
      <c r="CD2016" s="30"/>
      <c r="CE2016" s="29"/>
      <c r="CF2016" s="29"/>
      <c r="CG2016" s="31"/>
      <c r="CH2016" s="457"/>
      <c r="CI2016" s="23" t="s">
        <v>836</v>
      </c>
    </row>
    <row r="2017" spans="1:87" ht="15.6" thickTop="1" thickBot="1" x14ac:dyDescent="0.35">
      <c r="A2017" s="503"/>
      <c r="B2017" s="49"/>
      <c r="C2017" s="156">
        <f>B2017</f>
        <v>0</v>
      </c>
      <c r="D2017" s="457"/>
      <c r="E2017" s="73"/>
      <c r="F2017" s="93">
        <v>1948</v>
      </c>
      <c r="G2017" s="302" t="s">
        <v>4113</v>
      </c>
      <c r="H2017" s="76">
        <v>5</v>
      </c>
      <c r="I2017" s="119"/>
      <c r="J2017" s="119"/>
      <c r="K2017" s="79"/>
      <c r="L2017" s="79"/>
      <c r="M2017" s="79"/>
      <c r="N2017" s="80" t="s">
        <v>4185</v>
      </c>
      <c r="O2017" s="81"/>
      <c r="P2017" s="82"/>
      <c r="Q2017" s="83" t="str">
        <f>IF(R2017="?","?","")</f>
        <v/>
      </c>
      <c r="R2017" s="83" t="str">
        <f>IF(AND(S2017="",T2017&gt;0),"?",IF(S2017="","◄",IF(T2017&gt;=1,"►","")))</f>
        <v>◄</v>
      </c>
      <c r="S2017" s="84"/>
      <c r="T2017" s="85"/>
      <c r="U2017" s="83" t="str">
        <f>IF(V2017="?","?","")</f>
        <v/>
      </c>
      <c r="V2017" s="83" t="str">
        <f>IF(AND(W2017="",X2017&gt;0),"?",IF(W2017="","◄",IF(X2017&gt;=1,"►","")))</f>
        <v>◄</v>
      </c>
      <c r="W2017" s="86"/>
      <c r="X2017" s="85"/>
      <c r="Y2017" s="457"/>
      <c r="Z2017" s="87"/>
      <c r="AA2017" s="521">
        <f t="shared" si="717"/>
        <v>0</v>
      </c>
      <c r="AB2017" s="520">
        <f t="shared" si="717"/>
        <v>0</v>
      </c>
      <c r="AC2017" s="88"/>
      <c r="AD2017" s="519">
        <f t="shared" si="718"/>
        <v>0</v>
      </c>
      <c r="AE2017" s="522">
        <f t="shared" si="718"/>
        <v>0</v>
      </c>
      <c r="AF2017" s="44"/>
      <c r="AG2017" s="45"/>
      <c r="AH2017" s="44"/>
      <c r="AI2017" s="45"/>
      <c r="AJ2017" s="45"/>
      <c r="AK2017" s="45"/>
      <c r="AL2017" s="45"/>
      <c r="AM2017" s="43"/>
      <c r="AN2017" s="27" t="s">
        <v>6</v>
      </c>
      <c r="AO2017" s="27" t="s">
        <v>6</v>
      </c>
      <c r="AP2017" s="516"/>
      <c r="AQ2017" s="516"/>
      <c r="AR2017" s="516"/>
      <c r="AS2017" s="516" t="s">
        <v>6</v>
      </c>
      <c r="AT2017" s="516" t="s">
        <v>6</v>
      </c>
      <c r="AU2017" s="516"/>
      <c r="AV2017" s="516" t="s">
        <v>6</v>
      </c>
      <c r="AW2017" s="516" t="s">
        <v>6</v>
      </c>
      <c r="AX2017" s="516"/>
      <c r="AY2017" s="516" t="s">
        <v>6</v>
      </c>
      <c r="AZ2017" s="516" t="s">
        <v>6</v>
      </c>
      <c r="BA2017" s="516"/>
      <c r="BB2017" s="516" t="s">
        <v>6</v>
      </c>
      <c r="BC2017" s="516" t="s">
        <v>6</v>
      </c>
      <c r="BD2017" s="516"/>
      <c r="BE2017" s="516" t="s">
        <v>6</v>
      </c>
      <c r="BF2017" s="516" t="s">
        <v>6</v>
      </c>
      <c r="BG2017" s="516"/>
      <c r="BH2017" s="516" t="s">
        <v>6</v>
      </c>
      <c r="BI2017" s="516" t="s">
        <v>6</v>
      </c>
      <c r="BJ2017" s="516"/>
      <c r="BK2017" s="516" t="s">
        <v>6</v>
      </c>
      <c r="BL2017" s="516" t="s">
        <v>6</v>
      </c>
      <c r="BM2017" s="516"/>
      <c r="BN2017" s="516" t="s">
        <v>6</v>
      </c>
      <c r="BO2017" s="516" t="s">
        <v>6</v>
      </c>
      <c r="BP2017" s="516"/>
      <c r="BQ2017" s="516" t="s">
        <v>6</v>
      </c>
      <c r="BR2017" s="516" t="s">
        <v>6</v>
      </c>
      <c r="BS2017" s="516"/>
      <c r="BT2017" s="516"/>
      <c r="BU2017" s="516"/>
      <c r="BV2017" s="516"/>
      <c r="BW2017" s="516"/>
      <c r="BX2017" s="516"/>
      <c r="BY2017" s="516"/>
      <c r="BZ2017" s="28"/>
      <c r="CA2017" s="24"/>
      <c r="CB2017" s="29"/>
      <c r="CC2017" s="29"/>
      <c r="CD2017" s="30"/>
      <c r="CE2017" s="29"/>
      <c r="CF2017" s="29"/>
      <c r="CG2017" s="31"/>
      <c r="CH2017" s="457"/>
      <c r="CI2017" s="23" t="s">
        <v>836</v>
      </c>
    </row>
    <row r="2018" spans="1:87" ht="15.6" thickTop="1" thickBot="1" x14ac:dyDescent="0.35">
      <c r="A2018" s="503"/>
      <c r="B2018" s="49"/>
      <c r="C2018" s="156">
        <f>B2018</f>
        <v>0</v>
      </c>
      <c r="D2018" s="457"/>
      <c r="E2018" s="73"/>
      <c r="F2018" s="93">
        <v>1949</v>
      </c>
      <c r="G2018" s="302" t="s">
        <v>4113</v>
      </c>
      <c r="H2018" s="76">
        <v>6</v>
      </c>
      <c r="I2018" s="119"/>
      <c r="J2018" s="119"/>
      <c r="K2018" s="79"/>
      <c r="L2018" s="79"/>
      <c r="M2018" s="79"/>
      <c r="N2018" s="80" t="s">
        <v>4186</v>
      </c>
      <c r="O2018" s="81"/>
      <c r="P2018" s="82"/>
      <c r="Q2018" s="83" t="str">
        <f>IF(R2018="?","?","")</f>
        <v/>
      </c>
      <c r="R2018" s="83" t="str">
        <f>IF(AND(S2018="",T2018&gt;0),"?",IF(S2018="","◄",IF(T2018&gt;=1,"►","")))</f>
        <v>◄</v>
      </c>
      <c r="S2018" s="84"/>
      <c r="T2018" s="85"/>
      <c r="U2018" s="83" t="str">
        <f>IF(V2018="?","?","")</f>
        <v/>
      </c>
      <c r="V2018" s="83" t="str">
        <f>IF(AND(W2018="",X2018&gt;0),"?",IF(W2018="","◄",IF(X2018&gt;=1,"►","")))</f>
        <v>◄</v>
      </c>
      <c r="W2018" s="86"/>
      <c r="X2018" s="85"/>
      <c r="Y2018" s="457"/>
      <c r="Z2018" s="87"/>
      <c r="AA2018" s="521">
        <f t="shared" si="717"/>
        <v>0</v>
      </c>
      <c r="AB2018" s="520">
        <f t="shared" si="717"/>
        <v>0</v>
      </c>
      <c r="AC2018" s="88"/>
      <c r="AD2018" s="519">
        <f t="shared" si="718"/>
        <v>0</v>
      </c>
      <c r="AE2018" s="522">
        <f t="shared" si="718"/>
        <v>0</v>
      </c>
      <c r="AF2018" s="44"/>
      <c r="AG2018" s="45"/>
      <c r="AH2018" s="44"/>
      <c r="AI2018" s="45"/>
      <c r="AJ2018" s="45"/>
      <c r="AK2018" s="45"/>
      <c r="AL2018" s="45"/>
      <c r="AM2018" s="43"/>
      <c r="AN2018" s="27" t="s">
        <v>6</v>
      </c>
      <c r="AO2018" s="27" t="s">
        <v>6</v>
      </c>
      <c r="AP2018" s="516"/>
      <c r="AQ2018" s="516"/>
      <c r="AR2018" s="516"/>
      <c r="AS2018" s="516" t="s">
        <v>6</v>
      </c>
      <c r="AT2018" s="516" t="s">
        <v>6</v>
      </c>
      <c r="AU2018" s="516"/>
      <c r="AV2018" s="516" t="s">
        <v>6</v>
      </c>
      <c r="AW2018" s="516" t="s">
        <v>6</v>
      </c>
      <c r="AX2018" s="516"/>
      <c r="AY2018" s="516" t="s">
        <v>6</v>
      </c>
      <c r="AZ2018" s="516" t="s">
        <v>6</v>
      </c>
      <c r="BA2018" s="516"/>
      <c r="BB2018" s="516" t="s">
        <v>6</v>
      </c>
      <c r="BC2018" s="516" t="s">
        <v>6</v>
      </c>
      <c r="BD2018" s="516"/>
      <c r="BE2018" s="516" t="s">
        <v>6</v>
      </c>
      <c r="BF2018" s="516" t="s">
        <v>6</v>
      </c>
      <c r="BG2018" s="516"/>
      <c r="BH2018" s="516" t="s">
        <v>6</v>
      </c>
      <c r="BI2018" s="516" t="s">
        <v>6</v>
      </c>
      <c r="BJ2018" s="516"/>
      <c r="BK2018" s="516" t="s">
        <v>6</v>
      </c>
      <c r="BL2018" s="516" t="s">
        <v>6</v>
      </c>
      <c r="BM2018" s="516"/>
      <c r="BN2018" s="516" t="s">
        <v>6</v>
      </c>
      <c r="BO2018" s="516" t="s">
        <v>6</v>
      </c>
      <c r="BP2018" s="516"/>
      <c r="BQ2018" s="516" t="s">
        <v>6</v>
      </c>
      <c r="BR2018" s="516" t="s">
        <v>6</v>
      </c>
      <c r="BS2018" s="516"/>
      <c r="BT2018" s="516"/>
      <c r="BU2018" s="516"/>
      <c r="BV2018" s="516"/>
      <c r="BW2018" s="516"/>
      <c r="BX2018" s="516"/>
      <c r="BY2018" s="516"/>
      <c r="BZ2018" s="28"/>
      <c r="CA2018" s="24"/>
      <c r="CB2018" s="29"/>
      <c r="CC2018" s="29"/>
      <c r="CD2018" s="30"/>
      <c r="CE2018" s="29"/>
      <c r="CF2018" s="29"/>
      <c r="CG2018" s="31"/>
      <c r="CH2018" s="457"/>
      <c r="CI2018" s="23" t="s">
        <v>836</v>
      </c>
    </row>
    <row r="2019" spans="1:87" ht="15.6" thickTop="1" thickBot="1" x14ac:dyDescent="0.35">
      <c r="A2019" s="503"/>
      <c r="B2019" s="49"/>
      <c r="C2019" s="156">
        <f>B2019</f>
        <v>0</v>
      </c>
      <c r="D2019" s="457"/>
      <c r="E2019" s="73"/>
      <c r="F2019" s="93">
        <v>1950</v>
      </c>
      <c r="G2019" s="302" t="s">
        <v>4113</v>
      </c>
      <c r="H2019" s="76">
        <v>6</v>
      </c>
      <c r="I2019" s="119"/>
      <c r="J2019" s="119"/>
      <c r="K2019" s="79"/>
      <c r="L2019" s="79"/>
      <c r="M2019" s="79"/>
      <c r="N2019" s="80" t="s">
        <v>4187</v>
      </c>
      <c r="O2019" s="81"/>
      <c r="P2019" s="82"/>
      <c r="Q2019" s="83" t="str">
        <f>IF(R2019="?","?","")</f>
        <v/>
      </c>
      <c r="R2019" s="83" t="str">
        <f>IF(AND(S2019="",T2019&gt;0),"?",IF(S2019="","◄",IF(T2019&gt;=1,"►","")))</f>
        <v>◄</v>
      </c>
      <c r="S2019" s="84"/>
      <c r="T2019" s="85"/>
      <c r="U2019" s="83" t="str">
        <f>IF(V2019="?","?","")</f>
        <v/>
      </c>
      <c r="V2019" s="83" t="str">
        <f>IF(AND(W2019="",X2019&gt;0),"?",IF(W2019="","◄",IF(X2019&gt;=1,"►","")))</f>
        <v>◄</v>
      </c>
      <c r="W2019" s="86"/>
      <c r="X2019" s="85"/>
      <c r="Y2019" s="457"/>
      <c r="Z2019" s="87"/>
      <c r="AA2019" s="521">
        <f t="shared" si="717"/>
        <v>0</v>
      </c>
      <c r="AB2019" s="520">
        <f t="shared" si="717"/>
        <v>0</v>
      </c>
      <c r="AC2019" s="88"/>
      <c r="AD2019" s="519">
        <f t="shared" si="718"/>
        <v>0</v>
      </c>
      <c r="AE2019" s="522">
        <f t="shared" si="718"/>
        <v>0</v>
      </c>
      <c r="AF2019" s="44"/>
      <c r="AG2019" s="45"/>
      <c r="AH2019" s="44"/>
      <c r="AI2019" s="45"/>
      <c r="AJ2019" s="45"/>
      <c r="AK2019" s="45"/>
      <c r="AL2019" s="45"/>
      <c r="AM2019" s="43"/>
      <c r="AN2019" s="27" t="s">
        <v>6</v>
      </c>
      <c r="AO2019" s="27" t="s">
        <v>6</v>
      </c>
      <c r="AP2019" s="516"/>
      <c r="AQ2019" s="516"/>
      <c r="AR2019" s="516"/>
      <c r="AS2019" s="516" t="s">
        <v>6</v>
      </c>
      <c r="AT2019" s="516" t="s">
        <v>6</v>
      </c>
      <c r="AU2019" s="516"/>
      <c r="AV2019" s="516" t="s">
        <v>6</v>
      </c>
      <c r="AW2019" s="516" t="s">
        <v>6</v>
      </c>
      <c r="AX2019" s="516"/>
      <c r="AY2019" s="516" t="s">
        <v>6</v>
      </c>
      <c r="AZ2019" s="516" t="s">
        <v>6</v>
      </c>
      <c r="BA2019" s="516"/>
      <c r="BB2019" s="516" t="s">
        <v>6</v>
      </c>
      <c r="BC2019" s="516" t="s">
        <v>6</v>
      </c>
      <c r="BD2019" s="516"/>
      <c r="BE2019" s="516" t="s">
        <v>6</v>
      </c>
      <c r="BF2019" s="516" t="s">
        <v>6</v>
      </c>
      <c r="BG2019" s="516"/>
      <c r="BH2019" s="516" t="s">
        <v>6</v>
      </c>
      <c r="BI2019" s="516" t="s">
        <v>6</v>
      </c>
      <c r="BJ2019" s="516"/>
      <c r="BK2019" s="516" t="s">
        <v>6</v>
      </c>
      <c r="BL2019" s="516" t="s">
        <v>6</v>
      </c>
      <c r="BM2019" s="516"/>
      <c r="BN2019" s="516" t="s">
        <v>6</v>
      </c>
      <c r="BO2019" s="516" t="s">
        <v>6</v>
      </c>
      <c r="BP2019" s="516"/>
      <c r="BQ2019" s="516" t="s">
        <v>6</v>
      </c>
      <c r="BR2019" s="516" t="s">
        <v>6</v>
      </c>
      <c r="BS2019" s="516"/>
      <c r="BT2019" s="516"/>
      <c r="BU2019" s="516"/>
      <c r="BV2019" s="516"/>
      <c r="BW2019" s="516"/>
      <c r="BX2019" s="516"/>
      <c r="BY2019" s="516"/>
      <c r="BZ2019" s="28"/>
      <c r="CA2019" s="24"/>
      <c r="CB2019" s="29"/>
      <c r="CC2019" s="29"/>
      <c r="CD2019" s="30"/>
      <c r="CE2019" s="29"/>
      <c r="CF2019" s="29"/>
      <c r="CG2019" s="31"/>
      <c r="CH2019" s="457"/>
      <c r="CI2019" s="23" t="s">
        <v>836</v>
      </c>
    </row>
    <row r="2020" spans="1:87" ht="16.8" thickTop="1" thickBot="1" x14ac:dyDescent="0.35">
      <c r="A2020" s="505" t="str">
        <f>IF(COUNTIF(B2021:B2024,"x")&gt;0,"x","")</f>
        <v/>
      </c>
      <c r="B2020" s="57"/>
      <c r="C2020" s="510" t="str">
        <f>A2020</f>
        <v/>
      </c>
      <c r="D2020" s="66">
        <f>ROWS(D2021:D2024)-1</f>
        <v>3</v>
      </c>
      <c r="E2020" s="58" t="s">
        <v>4188</v>
      </c>
      <c r="F2020" s="59"/>
      <c r="G2020" s="301"/>
      <c r="H2020" s="6"/>
      <c r="I2020" s="18"/>
      <c r="J2020" s="18"/>
      <c r="K2020" s="18"/>
      <c r="L2020" s="18"/>
      <c r="M2020" s="18"/>
      <c r="N2020" s="46"/>
      <c r="O2020" s="60" t="s">
        <v>4189</v>
      </c>
      <c r="P2020" s="61" t="s">
        <v>7025</v>
      </c>
      <c r="Q2020" s="143"/>
      <c r="R2020" s="63" t="str">
        <f>IF(COUNTIF(Q2021:Q2024,"?")&gt;0,"?",IF(AND(S2020="◄",T2020="►"),"◄►",IF(S2020="◄","◄",IF(T2020="►","►",""))))</f>
        <v>◄</v>
      </c>
      <c r="S2020" s="64" t="str">
        <f>IF(SUM(S2021:S2024)+1=ROWS(S2021:S2024)-COUNTIF(S2021:S2024,"-"),"","◄")</f>
        <v>◄</v>
      </c>
      <c r="T2020" s="65" t="str">
        <f>IF(SUM(T2021:T2024)&gt;0,"►","")</f>
        <v/>
      </c>
      <c r="U2020" s="146"/>
      <c r="V2020" s="63" t="str">
        <f>IF(COUNTIF(U2021:U2024,"?")&gt;0,"?",IF(AND(W2020="◄",X2020="►"),"◄►",IF(W2020="◄","◄",IF(X2020="►","►",""))))</f>
        <v>◄</v>
      </c>
      <c r="W2020" s="64" t="str">
        <f>IF(SUM(W2021:W2024)+1=ROWS(W2021:W2024)-COUNTIF(W2021:W2024,"-"),"","◄")</f>
        <v>◄</v>
      </c>
      <c r="X2020" s="65" t="str">
        <f>IF(SUM(X2021:X2024)&gt;0,"►","")</f>
        <v/>
      </c>
      <c r="Y2020" s="66">
        <f>ROWS(Y2021:Y2024)-1</f>
        <v>3</v>
      </c>
      <c r="Z2020" s="67">
        <f>SUM(Z2021:Z2024)-Z2024</f>
        <v>0</v>
      </c>
      <c r="AA2020" s="68" t="s">
        <v>840</v>
      </c>
      <c r="AB2020" s="69"/>
      <c r="AC2020" s="67">
        <f>SUM(AC2021:AC2024)-AC2024</f>
        <v>0</v>
      </c>
      <c r="AD2020" s="68" t="s">
        <v>840</v>
      </c>
      <c r="AE2020" s="69"/>
      <c r="AF2020" s="70" t="str">
        <f>IF(AG2020="◄","◄",IF(AG2020="ok","►",""))</f>
        <v>◄</v>
      </c>
      <c r="AG2020" s="71" t="str">
        <f>IF(AG2021&gt;0,"OK","◄")</f>
        <v>◄</v>
      </c>
      <c r="AH2020" s="62" t="str">
        <f>IF(AND(AI2020="◄",AJ2020="►"),"◄?►",IF(AI2020="◄","◄",IF(AJ2020="►","►","")))</f>
        <v>◄</v>
      </c>
      <c r="AI2020" s="64" t="str">
        <f>IF(AI2021&gt;0,"","◄")</f>
        <v>◄</v>
      </c>
      <c r="AJ2020" s="65" t="str">
        <f>IF(SUM(AJ2021:AJ2023)&gt;0,"►","")</f>
        <v/>
      </c>
      <c r="AK2020" s="570" t="str">
        <f>G2021</f>
        <v>1979</v>
      </c>
      <c r="AL2020" s="572" t="str">
        <f>P2020</f>
        <v xml:space="preserve"> ▬ folder Nr. 15  /  79 ▬</v>
      </c>
      <c r="AM2020" s="43"/>
      <c r="AN2020" s="1" t="str">
        <f>IF(AO2020="","",IF(COUNTIF(AN2021,"ok"),"","◄"))</f>
        <v>◄</v>
      </c>
      <c r="AO2020" s="9" t="str">
        <f>IF(COUNTIF(AP2020:BR2020,"◄")&gt;0,"◄","")</f>
        <v>◄</v>
      </c>
      <c r="AP2020" s="250" t="str">
        <f>IF(AP2021="-","",IF(AP2021&gt;0,"","◄"))</f>
        <v>◄</v>
      </c>
      <c r="AQ2020" s="251"/>
      <c r="AR2020" s="517">
        <f>IF(ISNONTEXT(AR2021)=TRUE,"_",1)</f>
        <v>1</v>
      </c>
      <c r="AS2020" s="250" t="str">
        <f>IF(AS2021="-","",IF(AS2021&gt;0,"","◄"))</f>
        <v>◄</v>
      </c>
      <c r="AT2020" s="251"/>
      <c r="AU2020" s="517">
        <f>IF(ISNONTEXT(AU2021)=TRUE,"_",AR2020+1)</f>
        <v>2</v>
      </c>
      <c r="AV2020" s="250" t="str">
        <f>IF(AV2021="-","",IF(AV2021&gt;0,"","◄"))</f>
        <v>◄</v>
      </c>
      <c r="AW2020" s="251"/>
      <c r="AX2020" s="517">
        <f>IF(ISNONTEXT(AX2021)=TRUE,"_",AU2020+1)</f>
        <v>3</v>
      </c>
      <c r="AY2020" s="250" t="str">
        <f>IF(AY2021="-","",IF(AY2021&gt;0,"","◄"))</f>
        <v>◄</v>
      </c>
      <c r="AZ2020" s="251"/>
      <c r="BA2020" s="517">
        <f>IF(ISNONTEXT(BA2021)=TRUE,"_",AX2020+1)</f>
        <v>4</v>
      </c>
      <c r="BB2020" s="250" t="str">
        <f>IF(BB2021="-","",IF(BB2021&gt;0,"","◄"))</f>
        <v>◄</v>
      </c>
      <c r="BC2020" s="251"/>
      <c r="BD2020" s="517">
        <f>IF(ISNONTEXT(BD2021)=TRUE,"_",BA2020+1)</f>
        <v>5</v>
      </c>
      <c r="BE2020" s="250" t="str">
        <f>IF(BE2021="-","",IF(BE2021&gt;0,"","◄"))</f>
        <v>◄</v>
      </c>
      <c r="BF2020" s="251"/>
      <c r="BG2020" s="517">
        <f>IF(ISNONTEXT(BG2021)=TRUE,"_",BD2020+1)</f>
        <v>6</v>
      </c>
      <c r="BH2020" s="250" t="str">
        <f>IF(BH2021="-","",IF(BH2021&gt;0,"","◄"))</f>
        <v/>
      </c>
      <c r="BI2020" s="251"/>
      <c r="BJ2020" s="517" t="str">
        <f>IF(ISNONTEXT(BJ2021)=TRUE,"_",BG2020+1)</f>
        <v>_</v>
      </c>
      <c r="BK2020" s="563" t="str">
        <f>IF(BK2021="-","",IF(BK2021&gt;0,"","◄"))</f>
        <v/>
      </c>
      <c r="BL2020" s="564"/>
      <c r="BM2020" s="517" t="str">
        <f>IF(ISNONTEXT(BM2021)=TRUE,"_",BJ2020+1)</f>
        <v>_</v>
      </c>
      <c r="BN2020" s="563" t="str">
        <f>IF(BN2021="-","",IF(BN2021&gt;0,"","◄"))</f>
        <v/>
      </c>
      <c r="BO2020" s="564"/>
      <c r="BP2020" s="517" t="str">
        <f>IF(ISNONTEXT(BP2021)=TRUE,"_",BM2020+1)</f>
        <v>_</v>
      </c>
      <c r="BQ2020" s="563" t="str">
        <f>IF(BQ2021="-","",IF(BQ2021&gt;0,"","◄"))</f>
        <v/>
      </c>
      <c r="BR2020" s="564"/>
      <c r="BS2020" s="517" t="str">
        <f>IF(ISNONTEXT(BS2021)=TRUE,"_",BP2020+1)</f>
        <v>_</v>
      </c>
      <c r="BT2020" s="563" t="str">
        <f>IF(BT2021="-","",IF(BT2021&gt;0,"","◄"))</f>
        <v>◄</v>
      </c>
      <c r="BU2020" s="564"/>
      <c r="BV2020" s="517" t="str">
        <f>IF(ISNONTEXT(BV2021)=TRUE,"_",1)</f>
        <v>_</v>
      </c>
      <c r="BW2020" s="563" t="str">
        <f>IF(BW2021="-","",IF(BW2021&gt;0,"","◄"))</f>
        <v>◄</v>
      </c>
      <c r="BX2020" s="564"/>
      <c r="BY2020" s="517" t="str">
        <f>IF(ISNONTEXT(BY2021)=TRUE,"_",BV2020+1)</f>
        <v>_</v>
      </c>
      <c r="BZ2020" s="26"/>
      <c r="CA2020" s="24"/>
      <c r="CB2020" s="25" t="str">
        <f>IF(CB2021&gt;0,"►","")</f>
        <v/>
      </c>
      <c r="CC2020" s="25" t="str">
        <f>IF(CC2021&gt;0,"►","")</f>
        <v/>
      </c>
      <c r="CD2020" s="517" t="str">
        <f>IF(ISNONTEXT(CD2021)=TRUE,"_",1)</f>
        <v>_</v>
      </c>
      <c r="CE2020" s="25" t="str">
        <f>IF(CE2021&gt;0,"►","")</f>
        <v/>
      </c>
      <c r="CF2020" s="25" t="str">
        <f>IF(CF2021&gt;0,"►","")</f>
        <v/>
      </c>
      <c r="CG2020" s="517" t="str">
        <f>IF(ISNONTEXT(CG2021)=TRUE,"_",CD2020+1)</f>
        <v>_</v>
      </c>
      <c r="CH2020" s="66">
        <f>ROWS(CH2021:CH2024)-1</f>
        <v>3</v>
      </c>
      <c r="CI2020" s="23" t="s">
        <v>836</v>
      </c>
    </row>
    <row r="2021" spans="1:87" ht="15" thickBot="1" x14ac:dyDescent="0.35">
      <c r="A2021" s="503"/>
      <c r="B2021" s="49"/>
      <c r="C2021" s="156">
        <f>B2021</f>
        <v>0</v>
      </c>
      <c r="D2021" s="457"/>
      <c r="E2021" s="73"/>
      <c r="F2021" s="74" t="s">
        <v>4190</v>
      </c>
      <c r="G2021" s="300" t="s">
        <v>4113</v>
      </c>
      <c r="H2021" s="76">
        <v>5</v>
      </c>
      <c r="I2021" s="119"/>
      <c r="J2021" s="119"/>
      <c r="K2021" s="79"/>
      <c r="L2021" s="79"/>
      <c r="M2021" s="79"/>
      <c r="N2021" s="80" t="s">
        <v>4191</v>
      </c>
      <c r="O2021" s="81"/>
      <c r="P2021" s="82"/>
      <c r="Q2021" s="83" t="str">
        <f>IF(R2021="?","?","")</f>
        <v/>
      </c>
      <c r="R2021" s="83" t="str">
        <f>IF(AND(S2021="",T2021&gt;0),"?",IF(S2021="","◄",IF(T2021&gt;=1,"►","")))</f>
        <v>◄</v>
      </c>
      <c r="S2021" s="84"/>
      <c r="T2021" s="85"/>
      <c r="U2021" s="83" t="str">
        <f>IF(V2021="?","?","")</f>
        <v/>
      </c>
      <c r="V2021" s="83" t="str">
        <f>IF(AND(W2021="",X2021&gt;0),"?",IF(W2021="","◄",IF(X2021&gt;=1,"►","")))</f>
        <v>◄</v>
      </c>
      <c r="W2021" s="86"/>
      <c r="X2021" s="85"/>
      <c r="Y2021" s="457"/>
      <c r="Z2021" s="87"/>
      <c r="AA2021" s="521">
        <f t="shared" ref="AA2021:AB2023" si="719">(S2021*Z2021)</f>
        <v>0</v>
      </c>
      <c r="AB2021" s="520">
        <f t="shared" si="719"/>
        <v>0</v>
      </c>
      <c r="AC2021" s="88"/>
      <c r="AD2021" s="519">
        <f t="shared" ref="AD2021:AE2023" si="720">(W2021*AC2021)</f>
        <v>0</v>
      </c>
      <c r="AE2021" s="522">
        <f t="shared" si="720"/>
        <v>0</v>
      </c>
      <c r="AF2021" s="89" t="str">
        <f>IF(AG2021&gt;0,"ok","◄")</f>
        <v>◄</v>
      </c>
      <c r="AG2021" s="90"/>
      <c r="AH2021" s="89" t="str">
        <f>IF(AND(AI2021="",AJ2021&gt;0),"?",IF(AI2021="","◄",IF(AJ2021&gt;=1,"►","")))</f>
        <v>◄</v>
      </c>
      <c r="AI2021" s="91"/>
      <c r="AJ2021" s="92"/>
      <c r="AK2021" s="586"/>
      <c r="AL2021" s="587"/>
      <c r="AM2021" s="43"/>
      <c r="AN2021" s="3" t="s">
        <v>3</v>
      </c>
      <c r="AO2021" s="12" t="s">
        <v>1</v>
      </c>
      <c r="AP2021" s="13"/>
      <c r="AQ2021" s="14"/>
      <c r="AR2021" s="15" t="s">
        <v>233</v>
      </c>
      <c r="AS2021" s="13"/>
      <c r="AT2021" s="14"/>
      <c r="AU2021" s="15" t="s">
        <v>134</v>
      </c>
      <c r="AV2021" s="13"/>
      <c r="AW2021" s="14"/>
      <c r="AX2021" s="15" t="s">
        <v>437</v>
      </c>
      <c r="AY2021" s="13"/>
      <c r="AZ2021" s="14"/>
      <c r="BA2021" s="15" t="s">
        <v>438</v>
      </c>
      <c r="BB2021" s="13"/>
      <c r="BC2021" s="14"/>
      <c r="BD2021" s="15" t="s">
        <v>439</v>
      </c>
      <c r="BE2021" s="13"/>
      <c r="BF2021" s="14"/>
      <c r="BG2021" s="15" t="s">
        <v>68</v>
      </c>
      <c r="BH2021" s="516" t="s">
        <v>6</v>
      </c>
      <c r="BI2021" s="516" t="s">
        <v>6</v>
      </c>
      <c r="BJ2021" s="516"/>
      <c r="BK2021" s="516" t="s">
        <v>6</v>
      </c>
      <c r="BL2021" s="516" t="s">
        <v>6</v>
      </c>
      <c r="BM2021" s="516"/>
      <c r="BN2021" s="516" t="s">
        <v>6</v>
      </c>
      <c r="BO2021" s="516" t="s">
        <v>6</v>
      </c>
      <c r="BP2021" s="516"/>
      <c r="BQ2021" s="516" t="s">
        <v>6</v>
      </c>
      <c r="BR2021" s="516" t="s">
        <v>6</v>
      </c>
      <c r="BS2021" s="516"/>
      <c r="BT2021" s="32"/>
      <c r="BU2021" s="33"/>
      <c r="BV2021" s="34"/>
      <c r="BW2021" s="32"/>
      <c r="BX2021" s="33"/>
      <c r="BY2021" s="34"/>
      <c r="BZ2021" s="35"/>
      <c r="CA2021" s="24"/>
      <c r="CB2021" s="36"/>
      <c r="CC2021" s="33"/>
      <c r="CD2021" s="37"/>
      <c r="CE2021" s="36"/>
      <c r="CF2021" s="38"/>
      <c r="CG2021" s="39"/>
      <c r="CH2021" s="457"/>
      <c r="CI2021" s="23" t="s">
        <v>836</v>
      </c>
    </row>
    <row r="2022" spans="1:87" ht="15.6" thickTop="1" thickBot="1" x14ac:dyDescent="0.35">
      <c r="A2022" s="503"/>
      <c r="B2022" s="49"/>
      <c r="C2022" s="156">
        <f>B2022</f>
        <v>0</v>
      </c>
      <c r="D2022" s="457"/>
      <c r="E2022" s="73"/>
      <c r="F2022" s="93">
        <v>1952</v>
      </c>
      <c r="G2022" s="302" t="s">
        <v>4113</v>
      </c>
      <c r="H2022" s="76">
        <v>6</v>
      </c>
      <c r="I2022" s="119"/>
      <c r="J2022" s="119"/>
      <c r="K2022" s="79"/>
      <c r="L2022" s="79"/>
      <c r="M2022" s="79"/>
      <c r="N2022" s="80" t="s">
        <v>4192</v>
      </c>
      <c r="O2022" s="81"/>
      <c r="P2022" s="82"/>
      <c r="Q2022" s="83" t="str">
        <f>IF(R2022="?","?","")</f>
        <v/>
      </c>
      <c r="R2022" s="83" t="str">
        <f>IF(AND(S2022="",T2022&gt;0),"?",IF(S2022="","◄",IF(T2022&gt;=1,"►","")))</f>
        <v>◄</v>
      </c>
      <c r="S2022" s="84"/>
      <c r="T2022" s="85"/>
      <c r="U2022" s="83" t="str">
        <f>IF(V2022="?","?","")</f>
        <v/>
      </c>
      <c r="V2022" s="83" t="str">
        <f>IF(AND(W2022="",X2022&gt;0),"?",IF(W2022="","◄",IF(X2022&gt;=1,"►","")))</f>
        <v>◄</v>
      </c>
      <c r="W2022" s="86"/>
      <c r="X2022" s="85"/>
      <c r="Y2022" s="457"/>
      <c r="Z2022" s="87"/>
      <c r="AA2022" s="521">
        <f t="shared" si="719"/>
        <v>0</v>
      </c>
      <c r="AB2022" s="520">
        <f t="shared" si="719"/>
        <v>0</v>
      </c>
      <c r="AC2022" s="88"/>
      <c r="AD2022" s="519">
        <f t="shared" si="720"/>
        <v>0</v>
      </c>
      <c r="AE2022" s="522">
        <f t="shared" si="720"/>
        <v>0</v>
      </c>
      <c r="AF2022" s="44"/>
      <c r="AG2022" s="45"/>
      <c r="AH2022" s="44"/>
      <c r="AI2022" s="45"/>
      <c r="AJ2022" s="45"/>
      <c r="AK2022" s="45"/>
      <c r="AL2022" s="45"/>
      <c r="AM2022" s="43"/>
      <c r="AN2022" s="27" t="s">
        <v>6</v>
      </c>
      <c r="AO2022" s="27" t="s">
        <v>6</v>
      </c>
      <c r="AP2022" s="516"/>
      <c r="AQ2022" s="516"/>
      <c r="AR2022" s="516"/>
      <c r="AS2022" s="516" t="s">
        <v>6</v>
      </c>
      <c r="AT2022" s="516" t="s">
        <v>6</v>
      </c>
      <c r="AU2022" s="516"/>
      <c r="AV2022" s="516" t="s">
        <v>6</v>
      </c>
      <c r="AW2022" s="516" t="s">
        <v>6</v>
      </c>
      <c r="AX2022" s="516"/>
      <c r="AY2022" s="516" t="s">
        <v>6</v>
      </c>
      <c r="AZ2022" s="516" t="s">
        <v>6</v>
      </c>
      <c r="BA2022" s="516"/>
      <c r="BB2022" s="516" t="s">
        <v>6</v>
      </c>
      <c r="BC2022" s="516" t="s">
        <v>6</v>
      </c>
      <c r="BD2022" s="516"/>
      <c r="BE2022" s="516" t="s">
        <v>6</v>
      </c>
      <c r="BF2022" s="516" t="s">
        <v>6</v>
      </c>
      <c r="BG2022" s="516"/>
      <c r="BH2022" s="516" t="s">
        <v>6</v>
      </c>
      <c r="BI2022" s="516" t="s">
        <v>6</v>
      </c>
      <c r="BJ2022" s="516"/>
      <c r="BK2022" s="516" t="s">
        <v>6</v>
      </c>
      <c r="BL2022" s="516" t="s">
        <v>6</v>
      </c>
      <c r="BM2022" s="516"/>
      <c r="BN2022" s="516" t="s">
        <v>6</v>
      </c>
      <c r="BO2022" s="516" t="s">
        <v>6</v>
      </c>
      <c r="BP2022" s="516"/>
      <c r="BQ2022" s="516" t="s">
        <v>6</v>
      </c>
      <c r="BR2022" s="516" t="s">
        <v>6</v>
      </c>
      <c r="BS2022" s="516"/>
      <c r="BT2022" s="516"/>
      <c r="BU2022" s="516"/>
      <c r="BV2022" s="516"/>
      <c r="BW2022" s="516"/>
      <c r="BX2022" s="516"/>
      <c r="BY2022" s="516"/>
      <c r="BZ2022" s="28"/>
      <c r="CA2022" s="24"/>
      <c r="CB2022" s="29"/>
      <c r="CC2022" s="29"/>
      <c r="CD2022" s="30"/>
      <c r="CE2022" s="29"/>
      <c r="CF2022" s="29"/>
      <c r="CG2022" s="31"/>
      <c r="CH2022" s="457"/>
      <c r="CI2022" s="23" t="s">
        <v>836</v>
      </c>
    </row>
    <row r="2023" spans="1:87" ht="15.6" thickTop="1" thickBot="1" x14ac:dyDescent="0.35">
      <c r="A2023" s="503"/>
      <c r="B2023" s="49"/>
      <c r="C2023" s="156">
        <f>B2023</f>
        <v>0</v>
      </c>
      <c r="D2023" s="457"/>
      <c r="E2023" s="73"/>
      <c r="F2023" s="93">
        <v>1953</v>
      </c>
      <c r="G2023" s="302" t="s">
        <v>4113</v>
      </c>
      <c r="H2023" s="76">
        <v>14</v>
      </c>
      <c r="I2023" s="119"/>
      <c r="J2023" s="119"/>
      <c r="K2023" s="79"/>
      <c r="L2023" s="79"/>
      <c r="M2023" s="79"/>
      <c r="N2023" s="80" t="s">
        <v>4193</v>
      </c>
      <c r="O2023" s="81"/>
      <c r="P2023" s="82"/>
      <c r="Q2023" s="83" t="str">
        <f>IF(R2023="?","?","")</f>
        <v/>
      </c>
      <c r="R2023" s="83" t="str">
        <f>IF(AND(S2023="",T2023&gt;0),"?",IF(S2023="","◄",IF(T2023&gt;=1,"►","")))</f>
        <v>◄</v>
      </c>
      <c r="S2023" s="84"/>
      <c r="T2023" s="85"/>
      <c r="U2023" s="83" t="str">
        <f>IF(V2023="?","?","")</f>
        <v/>
      </c>
      <c r="V2023" s="83" t="str">
        <f>IF(AND(W2023="",X2023&gt;0),"?",IF(W2023="","◄",IF(X2023&gt;=1,"►","")))</f>
        <v>◄</v>
      </c>
      <c r="W2023" s="86"/>
      <c r="X2023" s="85"/>
      <c r="Y2023" s="457"/>
      <c r="Z2023" s="87"/>
      <c r="AA2023" s="521">
        <f t="shared" si="719"/>
        <v>0</v>
      </c>
      <c r="AB2023" s="520">
        <f t="shared" si="719"/>
        <v>0</v>
      </c>
      <c r="AC2023" s="88"/>
      <c r="AD2023" s="519">
        <f t="shared" si="720"/>
        <v>0</v>
      </c>
      <c r="AE2023" s="522">
        <f t="shared" si="720"/>
        <v>0</v>
      </c>
      <c r="AF2023" s="44"/>
      <c r="AG2023" s="45"/>
      <c r="AH2023" s="44"/>
      <c r="AI2023" s="45"/>
      <c r="AJ2023" s="45"/>
      <c r="AK2023" s="45"/>
      <c r="AL2023" s="45"/>
      <c r="AM2023" s="43"/>
      <c r="AN2023" s="27" t="s">
        <v>6</v>
      </c>
      <c r="AO2023" s="27" t="s">
        <v>6</v>
      </c>
      <c r="AP2023" s="516"/>
      <c r="AQ2023" s="516"/>
      <c r="AR2023" s="516"/>
      <c r="AS2023" s="516" t="s">
        <v>6</v>
      </c>
      <c r="AT2023" s="516" t="s">
        <v>6</v>
      </c>
      <c r="AU2023" s="516"/>
      <c r="AV2023" s="516" t="s">
        <v>6</v>
      </c>
      <c r="AW2023" s="516" t="s">
        <v>6</v>
      </c>
      <c r="AX2023" s="516"/>
      <c r="AY2023" s="516" t="s">
        <v>6</v>
      </c>
      <c r="AZ2023" s="516" t="s">
        <v>6</v>
      </c>
      <c r="BA2023" s="516"/>
      <c r="BB2023" s="516" t="s">
        <v>6</v>
      </c>
      <c r="BC2023" s="516" t="s">
        <v>6</v>
      </c>
      <c r="BD2023" s="516"/>
      <c r="BE2023" s="516" t="s">
        <v>6</v>
      </c>
      <c r="BF2023" s="516" t="s">
        <v>6</v>
      </c>
      <c r="BG2023" s="516"/>
      <c r="BH2023" s="516" t="s">
        <v>6</v>
      </c>
      <c r="BI2023" s="516" t="s">
        <v>6</v>
      </c>
      <c r="BJ2023" s="516"/>
      <c r="BK2023" s="516" t="s">
        <v>6</v>
      </c>
      <c r="BL2023" s="516" t="s">
        <v>6</v>
      </c>
      <c r="BM2023" s="516"/>
      <c r="BN2023" s="516" t="s">
        <v>6</v>
      </c>
      <c r="BO2023" s="516" t="s">
        <v>6</v>
      </c>
      <c r="BP2023" s="516"/>
      <c r="BQ2023" s="516" t="s">
        <v>6</v>
      </c>
      <c r="BR2023" s="516" t="s">
        <v>6</v>
      </c>
      <c r="BS2023" s="516"/>
      <c r="BT2023" s="516"/>
      <c r="BU2023" s="516"/>
      <c r="BV2023" s="516"/>
      <c r="BW2023" s="516"/>
      <c r="BX2023" s="516"/>
      <c r="BY2023" s="516"/>
      <c r="BZ2023" s="28"/>
      <c r="CA2023" s="24"/>
      <c r="CB2023" s="29"/>
      <c r="CC2023" s="29"/>
      <c r="CD2023" s="30"/>
      <c r="CE2023" s="29"/>
      <c r="CF2023" s="29"/>
      <c r="CG2023" s="31"/>
      <c r="CH2023" s="457"/>
      <c r="CI2023" s="23" t="s">
        <v>836</v>
      </c>
    </row>
    <row r="2024" spans="1:87" ht="16.8" thickTop="1" thickBot="1" x14ac:dyDescent="0.35">
      <c r="A2024" s="505" t="str">
        <f>IF(COUNTIF(B2025:B2026,"x")&gt;0,"x","")</f>
        <v/>
      </c>
      <c r="B2024" s="57"/>
      <c r="C2024" s="510" t="str">
        <f>A2024</f>
        <v/>
      </c>
      <c r="D2024" s="66">
        <f>ROWS(D2025:D2026)-1</f>
        <v>1</v>
      </c>
      <c r="E2024" s="58" t="s">
        <v>4194</v>
      </c>
      <c r="F2024" s="59"/>
      <c r="G2024" s="301"/>
      <c r="H2024" s="6"/>
      <c r="I2024" s="18"/>
      <c r="J2024" s="18"/>
      <c r="K2024" s="18"/>
      <c r="L2024" s="18"/>
      <c r="M2024" s="18"/>
      <c r="N2024" s="46"/>
      <c r="O2024" s="60" t="s">
        <v>4195</v>
      </c>
      <c r="P2024" s="61" t="s">
        <v>7026</v>
      </c>
      <c r="Q2024" s="62"/>
      <c r="R2024" s="63" t="str">
        <f>IF(COUNTIF(Q2025:Q2026,"?")&gt;0,"?",IF(AND(S2024="◄",T2024="►"),"◄►",IF(S2024="◄","◄",IF(T2024="►","►",""))))</f>
        <v>◄</v>
      </c>
      <c r="S2024" s="64" t="str">
        <f>IF(SUM(S2025:S2026)+1=ROWS(S2025:S2026)-COUNTIF(S2025:S2026,"-"),"","◄")</f>
        <v>◄</v>
      </c>
      <c r="T2024" s="65" t="str">
        <f>IF(SUM(T2025:T2026)&gt;0,"►","")</f>
        <v/>
      </c>
      <c r="U2024" s="62"/>
      <c r="V2024" s="63" t="str">
        <f>IF(COUNTIF(U2025:U2026,"?")&gt;0,"?",IF(AND(W2024="◄",X2024="►"),"◄►",IF(W2024="◄","◄",IF(X2024="►","►",""))))</f>
        <v>◄</v>
      </c>
      <c r="W2024" s="64" t="str">
        <f>IF(SUM(W2025:W2026)+1=ROWS(W2025:W2026)-COUNTIF(W2025:W2026,"-"),"","◄")</f>
        <v>◄</v>
      </c>
      <c r="X2024" s="65" t="str">
        <f>IF(SUM(X2025:X2026)&gt;0,"►","")</f>
        <v/>
      </c>
      <c r="Y2024" s="66">
        <f>ROWS(Y2025:Y2026)-1</f>
        <v>1</v>
      </c>
      <c r="Z2024" s="67">
        <f>SUM(Z2025:Z2026)-Z2026</f>
        <v>0</v>
      </c>
      <c r="AA2024" s="68" t="s">
        <v>840</v>
      </c>
      <c r="AB2024" s="69"/>
      <c r="AC2024" s="67">
        <f>SUM(AC2025:AC2026)-AC2026</f>
        <v>0</v>
      </c>
      <c r="AD2024" s="68" t="s">
        <v>3335</v>
      </c>
      <c r="AE2024" s="69"/>
      <c r="AF2024" s="70" t="str">
        <f>IF(AG2024="◄","◄",IF(AG2024="ok","►",""))</f>
        <v>◄</v>
      </c>
      <c r="AG2024" s="71" t="str">
        <f>IF(AG2025&gt;0,"OK","◄")</f>
        <v>◄</v>
      </c>
      <c r="AH2024" s="62" t="str">
        <f>IF(AND(AI2024="◄",AJ2024="►"),"◄?►",IF(AI2024="◄","◄",IF(AJ2024="►","►","")))</f>
        <v>◄</v>
      </c>
      <c r="AI2024" s="64" t="str">
        <f>IF(AI2025&gt;0,"","◄")</f>
        <v>◄</v>
      </c>
      <c r="AJ2024" s="65" t="str">
        <f>IF(SUM(AJ2025:AJ2026)&gt;0,"►","")</f>
        <v/>
      </c>
      <c r="AK2024" s="570" t="str">
        <f>G2025</f>
        <v>1979</v>
      </c>
      <c r="AL2024" s="572" t="str">
        <f>P2024</f>
        <v xml:space="preserve"> ▬ folder Nr. 16  /  79 ▬</v>
      </c>
      <c r="AM2024" s="43"/>
      <c r="AN2024" s="1" t="str">
        <f>IF(AO2024="","",IF(COUNTIF(AN2025,"ok"),"","◄"))</f>
        <v>◄</v>
      </c>
      <c r="AO2024" s="9" t="str">
        <f>IF(COUNTIF(AP2024:BR2024,"◄")&gt;0,"◄","")</f>
        <v>◄</v>
      </c>
      <c r="AP2024" s="250" t="str">
        <f>IF(AP2025="-","",IF(AP2025&gt;0,"","◄"))</f>
        <v>◄</v>
      </c>
      <c r="AQ2024" s="251"/>
      <c r="AR2024" s="517">
        <f>IF(ISNONTEXT(AR2025)=TRUE,"_",1)</f>
        <v>1</v>
      </c>
      <c r="AS2024" s="250" t="str">
        <f>IF(AS2025="-","",IF(AS2025&gt;0,"","◄"))</f>
        <v>◄</v>
      </c>
      <c r="AT2024" s="251"/>
      <c r="AU2024" s="517">
        <f>IF(ISNONTEXT(AU2025)=TRUE,"_",AR2024+1)</f>
        <v>2</v>
      </c>
      <c r="AV2024" s="250" t="str">
        <f>IF(AV2025="-","",IF(AV2025&gt;0,"","◄"))</f>
        <v>◄</v>
      </c>
      <c r="AW2024" s="251"/>
      <c r="AX2024" s="517">
        <f>IF(ISNONTEXT(AX2025)=TRUE,"_",AU2024+1)</f>
        <v>3</v>
      </c>
      <c r="AY2024" s="250" t="str">
        <f>IF(AY2025="-","",IF(AY2025&gt;0,"","◄"))</f>
        <v>◄</v>
      </c>
      <c r="AZ2024" s="251"/>
      <c r="BA2024" s="517">
        <f>IF(ISNONTEXT(BA2025)=TRUE,"_",AX2024+1)</f>
        <v>4</v>
      </c>
      <c r="BB2024" s="250" t="str">
        <f>IF(BB2025="-","",IF(BB2025&gt;0,"","◄"))</f>
        <v>◄</v>
      </c>
      <c r="BC2024" s="251"/>
      <c r="BD2024" s="517">
        <f>IF(ISNONTEXT(BD2025)=TRUE,"_",BA2024+1)</f>
        <v>5</v>
      </c>
      <c r="BE2024" s="250" t="str">
        <f>IF(BE2025="-","",IF(BE2025&gt;0,"","◄"))</f>
        <v>◄</v>
      </c>
      <c r="BF2024" s="251"/>
      <c r="BG2024" s="517">
        <f>IF(ISNONTEXT(BG2025)=TRUE,"_",BD2024+1)</f>
        <v>6</v>
      </c>
      <c r="BH2024" s="250" t="str">
        <f>IF(BH2025="-","",IF(BH2025&gt;0,"","◄"))</f>
        <v/>
      </c>
      <c r="BI2024" s="251"/>
      <c r="BJ2024" s="517" t="str">
        <f>IF(ISNONTEXT(BJ2025)=TRUE,"_",BG2024+1)</f>
        <v>_</v>
      </c>
      <c r="BK2024" s="563" t="str">
        <f>IF(BK2025="-","",IF(BK2025&gt;0,"","◄"))</f>
        <v/>
      </c>
      <c r="BL2024" s="564"/>
      <c r="BM2024" s="517" t="str">
        <f>IF(ISNONTEXT(BM2025)=TRUE,"_",BJ2024+1)</f>
        <v>_</v>
      </c>
      <c r="BN2024" s="563" t="str">
        <f>IF(BN2025="-","",IF(BN2025&gt;0,"","◄"))</f>
        <v/>
      </c>
      <c r="BO2024" s="564"/>
      <c r="BP2024" s="517" t="str">
        <f>IF(ISNONTEXT(BP2025)=TRUE,"_",BM2024+1)</f>
        <v>_</v>
      </c>
      <c r="BQ2024" s="563" t="str">
        <f>IF(BQ2025="-","",IF(BQ2025&gt;0,"","◄"))</f>
        <v/>
      </c>
      <c r="BR2024" s="564"/>
      <c r="BS2024" s="517" t="str">
        <f>IF(ISNONTEXT(BS2025)=TRUE,"_",BP2024+1)</f>
        <v>_</v>
      </c>
      <c r="BT2024" s="563" t="str">
        <f>IF(BT2025="-","",IF(BT2025&gt;0,"","◄"))</f>
        <v>◄</v>
      </c>
      <c r="BU2024" s="564"/>
      <c r="BV2024" s="517" t="str">
        <f>IF(ISNONTEXT(BV2025)=TRUE,"_",1)</f>
        <v>_</v>
      </c>
      <c r="BW2024" s="563" t="str">
        <f>IF(BW2025="-","",IF(BW2025&gt;0,"","◄"))</f>
        <v>◄</v>
      </c>
      <c r="BX2024" s="564"/>
      <c r="BY2024" s="517" t="str">
        <f>IF(ISNONTEXT(BY2025)=TRUE,"_",BV2024+1)</f>
        <v>_</v>
      </c>
      <c r="BZ2024" s="26"/>
      <c r="CA2024" s="24"/>
      <c r="CB2024" s="25" t="str">
        <f>IF(CB2025&gt;0,"►","")</f>
        <v/>
      </c>
      <c r="CC2024" s="25" t="str">
        <f>IF(CC2025&gt;0,"►","")</f>
        <v/>
      </c>
      <c r="CD2024" s="517" t="str">
        <f>IF(ISNONTEXT(CD2025)=TRUE,"_",1)</f>
        <v>_</v>
      </c>
      <c r="CE2024" s="25" t="str">
        <f>IF(CE2025&gt;0,"►","")</f>
        <v/>
      </c>
      <c r="CF2024" s="25" t="str">
        <f>IF(CF2025&gt;0,"►","")</f>
        <v/>
      </c>
      <c r="CG2024" s="517" t="str">
        <f>IF(ISNONTEXT(CG2025)=TRUE,"_",CD2024+1)</f>
        <v>_</v>
      </c>
      <c r="CH2024" s="66">
        <f>ROWS(CH2025:CH2026)-1</f>
        <v>1</v>
      </c>
      <c r="CI2024" s="23" t="s">
        <v>836</v>
      </c>
    </row>
    <row r="2025" spans="1:87" ht="15" thickBot="1" x14ac:dyDescent="0.35">
      <c r="A2025" s="503"/>
      <c r="B2025" s="49"/>
      <c r="C2025" s="156">
        <f>B2025</f>
        <v>0</v>
      </c>
      <c r="D2025" s="457"/>
      <c r="E2025" s="73"/>
      <c r="F2025" s="74" t="s">
        <v>4196</v>
      </c>
      <c r="G2025" s="300" t="s">
        <v>4113</v>
      </c>
      <c r="H2025" s="76">
        <v>6</v>
      </c>
      <c r="I2025" s="119"/>
      <c r="J2025" s="119"/>
      <c r="K2025" s="79"/>
      <c r="L2025" s="79"/>
      <c r="M2025" s="79"/>
      <c r="N2025" s="80" t="s">
        <v>4197</v>
      </c>
      <c r="O2025" s="81"/>
      <c r="P2025" s="82"/>
      <c r="Q2025" s="83" t="str">
        <f>IF(R2025="?","?","")</f>
        <v/>
      </c>
      <c r="R2025" s="83" t="str">
        <f>IF(AND(S2025="",T2025&gt;0),"?",IF(S2025="","◄",IF(T2025&gt;=1,"►","")))</f>
        <v>◄</v>
      </c>
      <c r="S2025" s="84"/>
      <c r="T2025" s="85"/>
      <c r="U2025" s="83" t="str">
        <f>IF(V2025="?","?","")</f>
        <v/>
      </c>
      <c r="V2025" s="83" t="str">
        <f>IF(AND(W2025="",X2025&gt;0),"?",IF(W2025="","◄",IF(X2025&gt;=1,"►","")))</f>
        <v>◄</v>
      </c>
      <c r="W2025" s="86"/>
      <c r="X2025" s="85"/>
      <c r="Y2025" s="457"/>
      <c r="Z2025" s="87"/>
      <c r="AA2025" s="521">
        <f>(S2025*Z2025)</f>
        <v>0</v>
      </c>
      <c r="AB2025" s="520">
        <f>(T2025*AA2025)</f>
        <v>0</v>
      </c>
      <c r="AC2025" s="88"/>
      <c r="AD2025" s="519">
        <f>(W2025*AC2025)</f>
        <v>0</v>
      </c>
      <c r="AE2025" s="522">
        <f>(X2025*AD2025)</f>
        <v>0</v>
      </c>
      <c r="AF2025" s="89" t="str">
        <f>IF(AG2025&gt;0,"ok","◄")</f>
        <v>◄</v>
      </c>
      <c r="AG2025" s="90"/>
      <c r="AH2025" s="89" t="str">
        <f>IF(AND(AI2025="",AJ2025&gt;0),"?",IF(AI2025="","◄",IF(AJ2025&gt;=1,"►","")))</f>
        <v>◄</v>
      </c>
      <c r="AI2025" s="91"/>
      <c r="AJ2025" s="92"/>
      <c r="AK2025" s="586"/>
      <c r="AL2025" s="587"/>
      <c r="AM2025" s="43"/>
      <c r="AN2025" s="3" t="s">
        <v>3</v>
      </c>
      <c r="AO2025" s="12" t="s">
        <v>1</v>
      </c>
      <c r="AP2025" s="13"/>
      <c r="AQ2025" s="14"/>
      <c r="AR2025" s="15" t="s">
        <v>61</v>
      </c>
      <c r="AS2025" s="13"/>
      <c r="AT2025" s="14"/>
      <c r="AU2025" s="15" t="s">
        <v>4</v>
      </c>
      <c r="AV2025" s="13"/>
      <c r="AW2025" s="14"/>
      <c r="AX2025" s="15" t="s">
        <v>70</v>
      </c>
      <c r="AY2025" s="13"/>
      <c r="AZ2025" s="14"/>
      <c r="BA2025" s="15" t="s">
        <v>440</v>
      </c>
      <c r="BB2025" s="13"/>
      <c r="BC2025" s="14"/>
      <c r="BD2025" s="15" t="s">
        <v>7</v>
      </c>
      <c r="BE2025" s="13"/>
      <c r="BF2025" s="14"/>
      <c r="BG2025" s="15" t="s">
        <v>441</v>
      </c>
      <c r="BH2025" s="516" t="s">
        <v>6</v>
      </c>
      <c r="BI2025" s="516" t="s">
        <v>6</v>
      </c>
      <c r="BJ2025" s="516"/>
      <c r="BK2025" s="516" t="s">
        <v>6</v>
      </c>
      <c r="BL2025" s="516" t="s">
        <v>6</v>
      </c>
      <c r="BM2025" s="516"/>
      <c r="BN2025" s="516" t="s">
        <v>6</v>
      </c>
      <c r="BO2025" s="516" t="s">
        <v>6</v>
      </c>
      <c r="BP2025" s="516"/>
      <c r="BQ2025" s="516" t="s">
        <v>6</v>
      </c>
      <c r="BR2025" s="516" t="s">
        <v>6</v>
      </c>
      <c r="BS2025" s="516"/>
      <c r="BT2025" s="32"/>
      <c r="BU2025" s="33"/>
      <c r="BV2025" s="34"/>
      <c r="BW2025" s="32"/>
      <c r="BX2025" s="33"/>
      <c r="BY2025" s="34"/>
      <c r="BZ2025" s="35"/>
      <c r="CA2025" s="24"/>
      <c r="CB2025" s="36"/>
      <c r="CC2025" s="33"/>
      <c r="CD2025" s="37"/>
      <c r="CE2025" s="36"/>
      <c r="CF2025" s="38"/>
      <c r="CG2025" s="39"/>
      <c r="CH2025" s="457"/>
      <c r="CI2025" s="23" t="s">
        <v>836</v>
      </c>
    </row>
    <row r="2026" spans="1:87" ht="16.8" thickTop="1" thickBot="1" x14ac:dyDescent="0.35">
      <c r="A2026" s="505" t="str">
        <f>IF(COUNTIF(B2027:B2030,"x")&gt;0,"x","")</f>
        <v/>
      </c>
      <c r="B2026" s="57"/>
      <c r="C2026" s="510" t="str">
        <f>A2026</f>
        <v/>
      </c>
      <c r="D2026" s="66">
        <f>ROWS(D2027:D2030)-1</f>
        <v>3</v>
      </c>
      <c r="E2026" s="58" t="s">
        <v>4198</v>
      </c>
      <c r="F2026" s="59"/>
      <c r="G2026" s="301"/>
      <c r="H2026" s="6"/>
      <c r="I2026" s="18"/>
      <c r="J2026" s="18"/>
      <c r="K2026" s="18"/>
      <c r="L2026" s="18"/>
      <c r="M2026" s="18"/>
      <c r="N2026" s="46"/>
      <c r="O2026" s="60" t="s">
        <v>4199</v>
      </c>
      <c r="P2026" s="61" t="s">
        <v>7027</v>
      </c>
      <c r="Q2026" s="143"/>
      <c r="R2026" s="63" t="str">
        <f>IF(COUNTIF(Q2027:Q2030,"?")&gt;0,"?",IF(AND(S2026="◄",T2026="►"),"◄►",IF(S2026="◄","◄",IF(T2026="►","►",""))))</f>
        <v>◄</v>
      </c>
      <c r="S2026" s="64" t="str">
        <f>IF(SUM(S2027:S2030)+1=ROWS(S2027:S2030)-COUNTIF(S2027:S2030,"-"),"","◄")</f>
        <v>◄</v>
      </c>
      <c r="T2026" s="65" t="str">
        <f>IF(SUM(T2027:T2030)&gt;0,"►","")</f>
        <v/>
      </c>
      <c r="U2026" s="146"/>
      <c r="V2026" s="63" t="str">
        <f>IF(COUNTIF(U2027:U2030,"?")&gt;0,"?",IF(AND(W2026="◄",X2026="►"),"◄►",IF(W2026="◄","◄",IF(X2026="►","►",""))))</f>
        <v>◄</v>
      </c>
      <c r="W2026" s="64" t="str">
        <f>IF(SUM(W2027:W2030)+1=ROWS(W2027:W2030)-COUNTIF(W2027:W2030,"-"),"","◄")</f>
        <v>◄</v>
      </c>
      <c r="X2026" s="65" t="str">
        <f>IF(SUM(X2027:X2030)&gt;0,"►","")</f>
        <v/>
      </c>
      <c r="Y2026" s="66">
        <f>ROWS(Y2027:Y2030)-1</f>
        <v>3</v>
      </c>
      <c r="Z2026" s="67">
        <f>SUM(Z2027:Z2030)-Z2030</f>
        <v>0</v>
      </c>
      <c r="AA2026" s="68" t="s">
        <v>840</v>
      </c>
      <c r="AB2026" s="69"/>
      <c r="AC2026" s="67">
        <f>SUM(AC2027:AC2030)-AC2030</f>
        <v>0</v>
      </c>
      <c r="AD2026" s="68" t="s">
        <v>840</v>
      </c>
      <c r="AE2026" s="69"/>
      <c r="AF2026" s="70" t="str">
        <f>IF(AG2026="◄","◄",IF(AG2026="ok","►",""))</f>
        <v>◄</v>
      </c>
      <c r="AG2026" s="71" t="str">
        <f>IF(AG2027&gt;0,"OK","◄")</f>
        <v>◄</v>
      </c>
      <c r="AH2026" s="62" t="str">
        <f>IF(AND(AI2026="◄",AJ2026="►"),"◄?►",IF(AI2026="◄","◄",IF(AJ2026="►","►","")))</f>
        <v>◄</v>
      </c>
      <c r="AI2026" s="64" t="str">
        <f>IF(AI2027&gt;0,"","◄")</f>
        <v>◄</v>
      </c>
      <c r="AJ2026" s="65" t="str">
        <f>IF(SUM(AJ2027:AJ2029)&gt;0,"►","")</f>
        <v/>
      </c>
      <c r="AK2026" s="570" t="str">
        <f>G2027</f>
        <v>1979</v>
      </c>
      <c r="AL2026" s="572" t="str">
        <f>P2026</f>
        <v xml:space="preserve"> ▬ folder Nr. 17  /  79 ▬</v>
      </c>
      <c r="AM2026" s="43"/>
      <c r="AN2026" s="1" t="str">
        <f>IF(AO2026="","",IF(COUNTIF(AN2027,"ok"),"","◄"))</f>
        <v>◄</v>
      </c>
      <c r="AO2026" s="9" t="str">
        <f>IF(COUNTIF(AP2026:BR2026,"◄")&gt;0,"◄","")</f>
        <v>◄</v>
      </c>
      <c r="AP2026" s="250" t="str">
        <f>IF(AP2027="-","",IF(AP2027&gt;0,"","◄"))</f>
        <v>◄</v>
      </c>
      <c r="AQ2026" s="251"/>
      <c r="AR2026" s="517">
        <f>IF(ISNONTEXT(AR2027)=TRUE,"_",1)</f>
        <v>1</v>
      </c>
      <c r="AS2026" s="250" t="str">
        <f>IF(AS2027="-","",IF(AS2027&gt;0,"","◄"))</f>
        <v>◄</v>
      </c>
      <c r="AT2026" s="251"/>
      <c r="AU2026" s="517">
        <f>IF(ISNONTEXT(AU2027)=TRUE,"_",AR2026+1)</f>
        <v>2</v>
      </c>
      <c r="AV2026" s="250" t="str">
        <f>IF(AV2027="-","",IF(AV2027&gt;0,"","◄"))</f>
        <v>◄</v>
      </c>
      <c r="AW2026" s="251"/>
      <c r="AX2026" s="517">
        <f>IF(ISNONTEXT(AX2027)=TRUE,"_",AU2026+1)</f>
        <v>3</v>
      </c>
      <c r="AY2026" s="250" t="str">
        <f>IF(AY2027="-","",IF(AY2027&gt;0,"","◄"))</f>
        <v>◄</v>
      </c>
      <c r="AZ2026" s="251"/>
      <c r="BA2026" s="517">
        <f>IF(ISNONTEXT(BA2027)=TRUE,"_",AX2026+1)</f>
        <v>4</v>
      </c>
      <c r="BB2026" s="250" t="str">
        <f>IF(BB2027="-","",IF(BB2027&gt;0,"","◄"))</f>
        <v>◄</v>
      </c>
      <c r="BC2026" s="251"/>
      <c r="BD2026" s="517">
        <f>IF(ISNONTEXT(BD2027)=TRUE,"_",BA2026+1)</f>
        <v>5</v>
      </c>
      <c r="BE2026" s="250" t="str">
        <f>IF(BE2027="-","",IF(BE2027&gt;0,"","◄"))</f>
        <v/>
      </c>
      <c r="BF2026" s="251"/>
      <c r="BG2026" s="517" t="str">
        <f>IF(ISNONTEXT(BG2027)=TRUE,"_",BD2026+1)</f>
        <v>_</v>
      </c>
      <c r="BH2026" s="250" t="str">
        <f>IF(BH2027="-","",IF(BH2027&gt;0,"","◄"))</f>
        <v/>
      </c>
      <c r="BI2026" s="251"/>
      <c r="BJ2026" s="517" t="str">
        <f>IF(ISNONTEXT(BJ2027)=TRUE,"_",BG2026+1)</f>
        <v>_</v>
      </c>
      <c r="BK2026" s="563" t="str">
        <f>IF(BK2027="-","",IF(BK2027&gt;0,"","◄"))</f>
        <v/>
      </c>
      <c r="BL2026" s="564"/>
      <c r="BM2026" s="517" t="str">
        <f>IF(ISNONTEXT(BM2027)=TRUE,"_",BJ2026+1)</f>
        <v>_</v>
      </c>
      <c r="BN2026" s="563" t="str">
        <f>IF(BN2027="-","",IF(BN2027&gt;0,"","◄"))</f>
        <v/>
      </c>
      <c r="BO2026" s="564"/>
      <c r="BP2026" s="517" t="str">
        <f>IF(ISNONTEXT(BP2027)=TRUE,"_",BM2026+1)</f>
        <v>_</v>
      </c>
      <c r="BQ2026" s="563" t="str">
        <f>IF(BQ2027="-","",IF(BQ2027&gt;0,"","◄"))</f>
        <v/>
      </c>
      <c r="BR2026" s="564"/>
      <c r="BS2026" s="517" t="str">
        <f>IF(ISNONTEXT(BS2027)=TRUE,"_",BP2026+1)</f>
        <v>_</v>
      </c>
      <c r="BT2026" s="563" t="str">
        <f>IF(BT2027="-","",IF(BT2027&gt;0,"","◄"))</f>
        <v>◄</v>
      </c>
      <c r="BU2026" s="564"/>
      <c r="BV2026" s="517" t="str">
        <f>IF(ISNONTEXT(BV2027)=TRUE,"_",1)</f>
        <v>_</v>
      </c>
      <c r="BW2026" s="563" t="str">
        <f>IF(BW2027="-","",IF(BW2027&gt;0,"","◄"))</f>
        <v>◄</v>
      </c>
      <c r="BX2026" s="564"/>
      <c r="BY2026" s="517" t="str">
        <f>IF(ISNONTEXT(BY2027)=TRUE,"_",BV2026+1)</f>
        <v>_</v>
      </c>
      <c r="BZ2026" s="26"/>
      <c r="CA2026" s="24"/>
      <c r="CB2026" s="25" t="str">
        <f>IF(CB2027&gt;0,"►","")</f>
        <v/>
      </c>
      <c r="CC2026" s="25" t="str">
        <f>IF(CC2027&gt;0,"►","")</f>
        <v/>
      </c>
      <c r="CD2026" s="517" t="str">
        <f>IF(ISNONTEXT(CD2027)=TRUE,"_",1)</f>
        <v>_</v>
      </c>
      <c r="CE2026" s="25" t="str">
        <f>IF(CE2027&gt;0,"►","")</f>
        <v/>
      </c>
      <c r="CF2026" s="25" t="str">
        <f>IF(CF2027&gt;0,"►","")</f>
        <v/>
      </c>
      <c r="CG2026" s="517" t="str">
        <f>IF(ISNONTEXT(CG2027)=TRUE,"_",CD2026+1)</f>
        <v>_</v>
      </c>
      <c r="CH2026" s="66">
        <f>ROWS(CH2027:CH2030)-1</f>
        <v>3</v>
      </c>
      <c r="CI2026" s="23" t="s">
        <v>836</v>
      </c>
    </row>
    <row r="2027" spans="1:87" ht="15" thickBot="1" x14ac:dyDescent="0.35">
      <c r="A2027" s="503"/>
      <c r="B2027" s="49"/>
      <c r="C2027" s="156">
        <f>B2027</f>
        <v>0</v>
      </c>
      <c r="D2027" s="457"/>
      <c r="E2027" s="73"/>
      <c r="F2027" s="74" t="s">
        <v>4200</v>
      </c>
      <c r="G2027" s="300" t="s">
        <v>4113</v>
      </c>
      <c r="H2027" s="76">
        <v>8</v>
      </c>
      <c r="I2027" s="122" t="s">
        <v>864</v>
      </c>
      <c r="J2027" s="100">
        <v>3</v>
      </c>
      <c r="K2027" s="79"/>
      <c r="L2027" s="79"/>
      <c r="M2027" s="79"/>
      <c r="N2027" s="80" t="s">
        <v>4201</v>
      </c>
      <c r="O2027" s="81"/>
      <c r="P2027" s="82"/>
      <c r="Q2027" s="83" t="str">
        <f>IF(R2027="?","?","")</f>
        <v/>
      </c>
      <c r="R2027" s="83" t="str">
        <f>IF(AND(S2027="",T2027&gt;0),"?",IF(S2027="","◄",IF(T2027&gt;=1,"►","")))</f>
        <v>◄</v>
      </c>
      <c r="S2027" s="84"/>
      <c r="T2027" s="85"/>
      <c r="U2027" s="83" t="str">
        <f>IF(V2027="?","?","")</f>
        <v/>
      </c>
      <c r="V2027" s="83" t="str">
        <f>IF(AND(W2027="",X2027&gt;0),"?",IF(W2027="","◄",IF(X2027&gt;=1,"►","")))</f>
        <v>◄</v>
      </c>
      <c r="W2027" s="86"/>
      <c r="X2027" s="85"/>
      <c r="Y2027" s="457"/>
      <c r="Z2027" s="87"/>
      <c r="AA2027" s="521">
        <f t="shared" ref="AA2027:AB2029" si="721">(S2027*Z2027)</f>
        <v>0</v>
      </c>
      <c r="AB2027" s="520">
        <f t="shared" si="721"/>
        <v>0</v>
      </c>
      <c r="AC2027" s="88"/>
      <c r="AD2027" s="519">
        <f t="shared" ref="AD2027:AE2029" si="722">(W2027*AC2027)</f>
        <v>0</v>
      </c>
      <c r="AE2027" s="522">
        <f t="shared" si="722"/>
        <v>0</v>
      </c>
      <c r="AF2027" s="89" t="str">
        <f>IF(AG2027&gt;0,"ok","◄")</f>
        <v>◄</v>
      </c>
      <c r="AG2027" s="90"/>
      <c r="AH2027" s="89" t="str">
        <f>IF(AND(AI2027="",AJ2027&gt;0),"?",IF(AI2027="","◄",IF(AJ2027&gt;=1,"►","")))</f>
        <v>◄</v>
      </c>
      <c r="AI2027" s="91"/>
      <c r="AJ2027" s="92"/>
      <c r="AK2027" s="586"/>
      <c r="AL2027" s="587"/>
      <c r="AM2027" s="43"/>
      <c r="AN2027" s="3" t="s">
        <v>3</v>
      </c>
      <c r="AO2027" s="12" t="s">
        <v>1</v>
      </c>
      <c r="AP2027" s="13"/>
      <c r="AQ2027" s="14"/>
      <c r="AR2027" s="15" t="s">
        <v>71</v>
      </c>
      <c r="AS2027" s="13"/>
      <c r="AT2027" s="14"/>
      <c r="AU2027" s="15" t="s">
        <v>4</v>
      </c>
      <c r="AV2027" s="13"/>
      <c r="AW2027" s="14"/>
      <c r="AX2027" s="15" t="s">
        <v>16</v>
      </c>
      <c r="AY2027" s="13"/>
      <c r="AZ2027" s="14"/>
      <c r="BA2027" s="15" t="s">
        <v>185</v>
      </c>
      <c r="BB2027" s="13"/>
      <c r="BC2027" s="14"/>
      <c r="BD2027" s="15" t="s">
        <v>193</v>
      </c>
      <c r="BE2027" s="516" t="s">
        <v>6</v>
      </c>
      <c r="BF2027" s="516" t="s">
        <v>6</v>
      </c>
      <c r="BG2027" s="516"/>
      <c r="BH2027" s="516" t="s">
        <v>6</v>
      </c>
      <c r="BI2027" s="516" t="s">
        <v>6</v>
      </c>
      <c r="BJ2027" s="516"/>
      <c r="BK2027" s="516" t="s">
        <v>6</v>
      </c>
      <c r="BL2027" s="516" t="s">
        <v>6</v>
      </c>
      <c r="BM2027" s="516"/>
      <c r="BN2027" s="516" t="s">
        <v>6</v>
      </c>
      <c r="BO2027" s="516" t="s">
        <v>6</v>
      </c>
      <c r="BP2027" s="516"/>
      <c r="BQ2027" s="516" t="s">
        <v>6</v>
      </c>
      <c r="BR2027" s="516" t="s">
        <v>6</v>
      </c>
      <c r="BS2027" s="516"/>
      <c r="BT2027" s="32"/>
      <c r="BU2027" s="33"/>
      <c r="BV2027" s="34"/>
      <c r="BW2027" s="32"/>
      <c r="BX2027" s="33"/>
      <c r="BY2027" s="34"/>
      <c r="BZ2027" s="35"/>
      <c r="CA2027" s="24"/>
      <c r="CB2027" s="36"/>
      <c r="CC2027" s="33"/>
      <c r="CD2027" s="37"/>
      <c r="CE2027" s="36"/>
      <c r="CF2027" s="38"/>
      <c r="CG2027" s="39"/>
      <c r="CH2027" s="457"/>
      <c r="CI2027" s="23" t="s">
        <v>836</v>
      </c>
    </row>
    <row r="2028" spans="1:87" ht="26.4" customHeight="1" thickTop="1" thickBot="1" x14ac:dyDescent="0.35">
      <c r="A2028" s="503"/>
      <c r="B2028" s="49"/>
      <c r="C2028" s="156">
        <f>B2028</f>
        <v>0</v>
      </c>
      <c r="D2028" s="457"/>
      <c r="E2028" s="73"/>
      <c r="F2028" s="93">
        <v>1956</v>
      </c>
      <c r="G2028" s="302" t="s">
        <v>4113</v>
      </c>
      <c r="H2028" s="76">
        <v>10</v>
      </c>
      <c r="I2028" s="122" t="s">
        <v>864</v>
      </c>
      <c r="J2028" s="100">
        <v>5</v>
      </c>
      <c r="K2028" s="79"/>
      <c r="L2028" s="79"/>
      <c r="M2028" s="79"/>
      <c r="N2028" s="80" t="s">
        <v>4202</v>
      </c>
      <c r="O2028" s="81"/>
      <c r="P2028" s="82"/>
      <c r="Q2028" s="83" t="str">
        <f>IF(R2028="?","?","")</f>
        <v/>
      </c>
      <c r="R2028" s="83" t="str">
        <f>IF(AND(S2028="",T2028&gt;0),"?",IF(S2028="","◄",IF(T2028&gt;=1,"►","")))</f>
        <v>◄</v>
      </c>
      <c r="S2028" s="84"/>
      <c r="T2028" s="85"/>
      <c r="U2028" s="83" t="str">
        <f>IF(V2028="?","?","")</f>
        <v/>
      </c>
      <c r="V2028" s="83" t="str">
        <f>IF(AND(W2028="",X2028&gt;0),"?",IF(W2028="","◄",IF(X2028&gt;=1,"►","")))</f>
        <v>◄</v>
      </c>
      <c r="W2028" s="86"/>
      <c r="X2028" s="85"/>
      <c r="Y2028" s="457"/>
      <c r="Z2028" s="87"/>
      <c r="AA2028" s="521">
        <f t="shared" si="721"/>
        <v>0</v>
      </c>
      <c r="AB2028" s="520">
        <f t="shared" si="721"/>
        <v>0</v>
      </c>
      <c r="AC2028" s="88"/>
      <c r="AD2028" s="519">
        <f t="shared" si="722"/>
        <v>0</v>
      </c>
      <c r="AE2028" s="522">
        <f t="shared" si="722"/>
        <v>0</v>
      </c>
      <c r="AF2028" s="44"/>
      <c r="AG2028" s="45"/>
      <c r="AH2028" s="44"/>
      <c r="AI2028" s="45"/>
      <c r="AJ2028" s="45"/>
      <c r="AK2028" s="45"/>
      <c r="AL2028" s="45"/>
      <c r="AM2028" s="43"/>
      <c r="AN2028" s="27" t="s">
        <v>6</v>
      </c>
      <c r="AO2028" s="27" t="s">
        <v>6</v>
      </c>
      <c r="AP2028" s="516"/>
      <c r="AQ2028" s="516"/>
      <c r="AR2028" s="516"/>
      <c r="AS2028" s="516" t="s">
        <v>6</v>
      </c>
      <c r="AT2028" s="516" t="s">
        <v>6</v>
      </c>
      <c r="AU2028" s="516"/>
      <c r="AV2028" s="516" t="s">
        <v>6</v>
      </c>
      <c r="AW2028" s="516" t="s">
        <v>6</v>
      </c>
      <c r="AX2028" s="516"/>
      <c r="AY2028" s="516" t="s">
        <v>6</v>
      </c>
      <c r="AZ2028" s="516" t="s">
        <v>6</v>
      </c>
      <c r="BA2028" s="516"/>
      <c r="BB2028" s="516" t="s">
        <v>6</v>
      </c>
      <c r="BC2028" s="516" t="s">
        <v>6</v>
      </c>
      <c r="BD2028" s="516"/>
      <c r="BE2028" s="516" t="s">
        <v>6</v>
      </c>
      <c r="BF2028" s="516" t="s">
        <v>6</v>
      </c>
      <c r="BG2028" s="516"/>
      <c r="BH2028" s="516" t="s">
        <v>6</v>
      </c>
      <c r="BI2028" s="516" t="s">
        <v>6</v>
      </c>
      <c r="BJ2028" s="516"/>
      <c r="BK2028" s="516" t="s">
        <v>6</v>
      </c>
      <c r="BL2028" s="516" t="s">
        <v>6</v>
      </c>
      <c r="BM2028" s="516"/>
      <c r="BN2028" s="516" t="s">
        <v>6</v>
      </c>
      <c r="BO2028" s="516" t="s">
        <v>6</v>
      </c>
      <c r="BP2028" s="516"/>
      <c r="BQ2028" s="516" t="s">
        <v>6</v>
      </c>
      <c r="BR2028" s="516" t="s">
        <v>6</v>
      </c>
      <c r="BS2028" s="516"/>
      <c r="BT2028" s="516"/>
      <c r="BU2028" s="516"/>
      <c r="BV2028" s="516"/>
      <c r="BW2028" s="516"/>
      <c r="BX2028" s="516"/>
      <c r="BY2028" s="516"/>
      <c r="BZ2028" s="28"/>
      <c r="CA2028" s="24"/>
      <c r="CB2028" s="29"/>
      <c r="CC2028" s="29"/>
      <c r="CD2028" s="30"/>
      <c r="CE2028" s="29"/>
      <c r="CF2028" s="29"/>
      <c r="CG2028" s="31"/>
      <c r="CH2028" s="457"/>
      <c r="CI2028" s="23" t="s">
        <v>836</v>
      </c>
    </row>
    <row r="2029" spans="1:87" ht="15.6" thickTop="1" thickBot="1" x14ac:dyDescent="0.35">
      <c r="A2029" s="503"/>
      <c r="B2029" s="49"/>
      <c r="C2029" s="156">
        <f>B2029</f>
        <v>0</v>
      </c>
      <c r="D2029" s="457"/>
      <c r="E2029" s="73"/>
      <c r="F2029" s="93">
        <v>1957</v>
      </c>
      <c r="G2029" s="302" t="s">
        <v>4113</v>
      </c>
      <c r="H2029" s="76">
        <v>16</v>
      </c>
      <c r="I2029" s="122" t="s">
        <v>864</v>
      </c>
      <c r="J2029" s="100">
        <v>8</v>
      </c>
      <c r="K2029" s="79"/>
      <c r="L2029" s="79"/>
      <c r="M2029" s="79"/>
      <c r="N2029" s="80" t="s">
        <v>4203</v>
      </c>
      <c r="O2029" s="81"/>
      <c r="P2029" s="82"/>
      <c r="Q2029" s="83" t="str">
        <f>IF(R2029="?","?","")</f>
        <v/>
      </c>
      <c r="R2029" s="83" t="str">
        <f>IF(AND(S2029="",T2029&gt;0),"?",IF(S2029="","◄",IF(T2029&gt;=1,"►","")))</f>
        <v>◄</v>
      </c>
      <c r="S2029" s="84"/>
      <c r="T2029" s="85"/>
      <c r="U2029" s="83" t="str">
        <f>IF(V2029="?","?","")</f>
        <v/>
      </c>
      <c r="V2029" s="83" t="str">
        <f>IF(AND(W2029="",X2029&gt;0),"?",IF(W2029="","◄",IF(X2029&gt;=1,"►","")))</f>
        <v>◄</v>
      </c>
      <c r="W2029" s="86"/>
      <c r="X2029" s="85"/>
      <c r="Y2029" s="457"/>
      <c r="Z2029" s="87"/>
      <c r="AA2029" s="521">
        <f t="shared" si="721"/>
        <v>0</v>
      </c>
      <c r="AB2029" s="520">
        <f t="shared" si="721"/>
        <v>0</v>
      </c>
      <c r="AC2029" s="88"/>
      <c r="AD2029" s="519">
        <f t="shared" si="722"/>
        <v>0</v>
      </c>
      <c r="AE2029" s="522">
        <f t="shared" si="722"/>
        <v>0</v>
      </c>
      <c r="AF2029" s="44"/>
      <c r="AG2029" s="45"/>
      <c r="AH2029" s="44"/>
      <c r="AI2029" s="45"/>
      <c r="AJ2029" s="45"/>
      <c r="AK2029" s="45"/>
      <c r="AL2029" s="45"/>
      <c r="AM2029" s="43"/>
      <c r="AN2029" s="27" t="s">
        <v>6</v>
      </c>
      <c r="AO2029" s="27" t="s">
        <v>6</v>
      </c>
      <c r="AP2029" s="516"/>
      <c r="AQ2029" s="516"/>
      <c r="AR2029" s="516"/>
      <c r="AS2029" s="516" t="s">
        <v>6</v>
      </c>
      <c r="AT2029" s="516" t="s">
        <v>6</v>
      </c>
      <c r="AU2029" s="516"/>
      <c r="AV2029" s="516" t="s">
        <v>6</v>
      </c>
      <c r="AW2029" s="516" t="s">
        <v>6</v>
      </c>
      <c r="AX2029" s="516"/>
      <c r="AY2029" s="516" t="s">
        <v>6</v>
      </c>
      <c r="AZ2029" s="516" t="s">
        <v>6</v>
      </c>
      <c r="BA2029" s="516"/>
      <c r="BB2029" s="516" t="s">
        <v>6</v>
      </c>
      <c r="BC2029" s="516" t="s">
        <v>6</v>
      </c>
      <c r="BD2029" s="516"/>
      <c r="BE2029" s="516" t="s">
        <v>6</v>
      </c>
      <c r="BF2029" s="516" t="s">
        <v>6</v>
      </c>
      <c r="BG2029" s="516"/>
      <c r="BH2029" s="516" t="s">
        <v>6</v>
      </c>
      <c r="BI2029" s="516" t="s">
        <v>6</v>
      </c>
      <c r="BJ2029" s="516"/>
      <c r="BK2029" s="516" t="s">
        <v>6</v>
      </c>
      <c r="BL2029" s="516" t="s">
        <v>6</v>
      </c>
      <c r="BM2029" s="516"/>
      <c r="BN2029" s="516" t="s">
        <v>6</v>
      </c>
      <c r="BO2029" s="516" t="s">
        <v>6</v>
      </c>
      <c r="BP2029" s="516"/>
      <c r="BQ2029" s="516" t="s">
        <v>6</v>
      </c>
      <c r="BR2029" s="516" t="s">
        <v>6</v>
      </c>
      <c r="BS2029" s="516"/>
      <c r="BT2029" s="516"/>
      <c r="BU2029" s="516"/>
      <c r="BV2029" s="516"/>
      <c r="BW2029" s="516"/>
      <c r="BX2029" s="516"/>
      <c r="BY2029" s="516"/>
      <c r="BZ2029" s="28"/>
      <c r="CA2029" s="24"/>
      <c r="CB2029" s="29"/>
      <c r="CC2029" s="29"/>
      <c r="CD2029" s="30"/>
      <c r="CE2029" s="29"/>
      <c r="CF2029" s="29"/>
      <c r="CG2029" s="31"/>
      <c r="CH2029" s="457"/>
      <c r="CI2029" s="23" t="s">
        <v>836</v>
      </c>
    </row>
    <row r="2030" spans="1:87" ht="16.8" thickTop="1" thickBot="1" x14ac:dyDescent="0.35">
      <c r="A2030" s="505" t="str">
        <f>IF(COUNTIF(B2031:B2041,"x")&gt;0,"x","")</f>
        <v/>
      </c>
      <c r="B2030" s="57"/>
      <c r="C2030" s="510" t="str">
        <f>A2030</f>
        <v/>
      </c>
      <c r="D2030" s="66">
        <f>ROWS(D2031:D2040)-1</f>
        <v>9</v>
      </c>
      <c r="E2030" s="58" t="s">
        <v>4204</v>
      </c>
      <c r="F2030" s="59"/>
      <c r="G2030" s="301"/>
      <c r="H2030" s="6"/>
      <c r="I2030" s="18"/>
      <c r="J2030" s="18"/>
      <c r="K2030" s="18"/>
      <c r="L2030" s="18"/>
      <c r="M2030" s="18"/>
      <c r="N2030" s="46"/>
      <c r="O2030" s="60" t="s">
        <v>4205</v>
      </c>
      <c r="P2030" s="61" t="s">
        <v>7028</v>
      </c>
      <c r="Q2030" s="143"/>
      <c r="R2030" s="63" t="str">
        <f>IF(COUNTIF(Q2031:Q2040,"?")&gt;0,"?",IF(AND(S2030="◄",T2030="►"),"◄►",IF(S2030="◄","◄",IF(T2030="►","►",""))))</f>
        <v>◄</v>
      </c>
      <c r="S2030" s="64" t="str">
        <f>IF(SUM(S2031:S2040)+1=ROWS(S2031:S2040)-COUNTIF(S2031:S2040,"-"),"","◄")</f>
        <v>◄</v>
      </c>
      <c r="T2030" s="65" t="str">
        <f>IF(SUM(T2031:T2040)&gt;0,"►","")</f>
        <v/>
      </c>
      <c r="U2030" s="146"/>
      <c r="V2030" s="63" t="str">
        <f>IF(COUNTIF(U2031:U2040,"?")&gt;0,"?",IF(AND(W2030="◄",X2030="►"),"◄►",IF(W2030="◄","◄",IF(X2030="►","►",""))))</f>
        <v>◄</v>
      </c>
      <c r="W2030" s="64" t="str">
        <f>IF(SUM(W2031:W2040)+1=ROWS(W2031:W2040)-COUNTIF(W2031:W2040,"-"),"","◄")</f>
        <v>◄</v>
      </c>
      <c r="X2030" s="65" t="str">
        <f>IF(SUM(X2031:X2040)&gt;0,"►","")</f>
        <v/>
      </c>
      <c r="Y2030" s="66">
        <f>ROWS(Y2031:Y2040)-1</f>
        <v>9</v>
      </c>
      <c r="Z2030" s="67">
        <f>SUM(Z2031:Z2040)-Z2040</f>
        <v>0</v>
      </c>
      <c r="AA2030" s="68" t="s">
        <v>840</v>
      </c>
      <c r="AB2030" s="69"/>
      <c r="AC2030" s="67">
        <f>SUM(AC2031:AC2040)-AC2040</f>
        <v>0</v>
      </c>
      <c r="AD2030" s="68" t="s">
        <v>840</v>
      </c>
      <c r="AE2030" s="69"/>
      <c r="AF2030" s="70" t="str">
        <f>IF(AG2030="◄","◄",IF(AG2030="ok","►",""))</f>
        <v>◄</v>
      </c>
      <c r="AG2030" s="71" t="str">
        <f>IF(AG2031&gt;0,"OK","◄")</f>
        <v>◄</v>
      </c>
      <c r="AH2030" s="62" t="str">
        <f>IF(AND(AI2030="◄",AJ2030="►"),"◄?►",IF(AI2030="◄","◄",IF(AJ2030="►","►","")))</f>
        <v>◄</v>
      </c>
      <c r="AI2030" s="64" t="str">
        <f>IF(AI2031&gt;0,"","◄")</f>
        <v>◄</v>
      </c>
      <c r="AJ2030" s="65" t="str">
        <f>IF(SUM(AJ2031:AJ2036)&gt;0,"►","")</f>
        <v/>
      </c>
      <c r="AK2030" s="570" t="str">
        <f>G2031</f>
        <v>1979</v>
      </c>
      <c r="AL2030" s="572" t="str">
        <f>P2030</f>
        <v xml:space="preserve"> ▬ folder Nr. ??  /  79 ▬</v>
      </c>
      <c r="AM2030" s="43"/>
      <c r="AN2030" s="2"/>
      <c r="AO2030" s="2"/>
      <c r="AP2030" s="2"/>
      <c r="AQ2030" s="2"/>
      <c r="AR2030" s="2"/>
      <c r="AS2030" s="2"/>
      <c r="AT2030" s="2"/>
      <c r="AU2030" s="2"/>
      <c r="AV2030" s="2"/>
      <c r="AW2030" s="2"/>
      <c r="AX2030" s="2"/>
      <c r="AY2030" s="2"/>
      <c r="AZ2030" s="2"/>
      <c r="BA2030" s="2"/>
      <c r="BB2030" s="2"/>
      <c r="BC2030" s="2"/>
      <c r="BD2030" s="2"/>
      <c r="BE2030" s="2"/>
      <c r="BF2030" s="2"/>
      <c r="BG2030" s="2"/>
      <c r="BH2030" s="2"/>
      <c r="BI2030" s="2"/>
      <c r="BJ2030" s="2"/>
      <c r="BK2030" s="2"/>
      <c r="BL2030" s="2"/>
      <c r="BM2030" s="2"/>
      <c r="BN2030" s="2"/>
      <c r="BO2030" s="2"/>
      <c r="BP2030" s="2"/>
      <c r="BQ2030" s="2"/>
      <c r="BR2030" s="2"/>
      <c r="BS2030" s="2"/>
      <c r="BT2030" s="46"/>
      <c r="BU2030" s="46"/>
      <c r="BV2030" s="46"/>
      <c r="BW2030" s="46"/>
      <c r="BX2030" s="46"/>
      <c r="BY2030" s="46"/>
      <c r="BZ2030" s="46"/>
      <c r="CA2030" s="46"/>
      <c r="CB2030" s="46"/>
      <c r="CC2030" s="46"/>
      <c r="CD2030" s="46"/>
      <c r="CE2030" s="46"/>
      <c r="CF2030" s="46"/>
      <c r="CG2030" s="46"/>
      <c r="CH2030" s="66">
        <f>ROWS(CH2031:CH2040)-1</f>
        <v>9</v>
      </c>
      <c r="CI2030" s="23" t="s">
        <v>836</v>
      </c>
    </row>
    <row r="2031" spans="1:87" ht="15" thickBot="1" x14ac:dyDescent="0.35">
      <c r="A2031" s="503"/>
      <c r="B2031" s="49"/>
      <c r="C2031" s="156">
        <f t="shared" ref="C2031:C2039" si="723">B2031</f>
        <v>0</v>
      </c>
      <c r="D2031" s="457"/>
      <c r="E2031" s="73"/>
      <c r="F2031" s="74" t="s">
        <v>4206</v>
      </c>
      <c r="G2031" s="300" t="s">
        <v>4113</v>
      </c>
      <c r="H2031" s="76">
        <v>0.5</v>
      </c>
      <c r="I2031" s="119"/>
      <c r="J2031" s="119"/>
      <c r="K2031" s="79"/>
      <c r="L2031" s="79"/>
      <c r="M2031" s="79"/>
      <c r="N2031" s="80" t="s">
        <v>4207</v>
      </c>
      <c r="O2031" s="81"/>
      <c r="P2031" s="197" t="s">
        <v>4208</v>
      </c>
      <c r="Q2031" s="83" t="str">
        <f t="shared" ref="Q2031:Q2039" si="724">IF(R2031="?","?","")</f>
        <v/>
      </c>
      <c r="R2031" s="83" t="str">
        <f t="shared" ref="R2031:R2039" si="725">IF(AND(S2031="",T2031&gt;0),"?",IF(S2031="","◄",IF(T2031&gt;=1,"►","")))</f>
        <v>◄</v>
      </c>
      <c r="S2031" s="84"/>
      <c r="T2031" s="85"/>
      <c r="U2031" s="83" t="str">
        <f t="shared" ref="U2031:U2039" si="726">IF(V2031="?","?","")</f>
        <v/>
      </c>
      <c r="V2031" s="83" t="str">
        <f t="shared" ref="V2031:V2039" si="727">IF(AND(W2031="",X2031&gt;0),"?",IF(W2031="","◄",IF(X2031&gt;=1,"►","")))</f>
        <v>◄</v>
      </c>
      <c r="W2031" s="86"/>
      <c r="X2031" s="85"/>
      <c r="Y2031" s="457"/>
      <c r="Z2031" s="87"/>
      <c r="AA2031" s="521">
        <f t="shared" ref="AA2031:AA2039" si="728">(S2031*Z2031)</f>
        <v>0</v>
      </c>
      <c r="AB2031" s="520">
        <f t="shared" ref="AB2031:AB2039" si="729">(T2031*AA2031)</f>
        <v>0</v>
      </c>
      <c r="AC2031" s="88"/>
      <c r="AD2031" s="519">
        <f t="shared" ref="AD2031:AD2039" si="730">(W2031*AC2031)</f>
        <v>0</v>
      </c>
      <c r="AE2031" s="522">
        <f t="shared" ref="AE2031:AE2039" si="731">(X2031*AD2031)</f>
        <v>0</v>
      </c>
      <c r="AF2031" s="89" t="str">
        <f>IF(AG2031&gt;0,"ok","◄")</f>
        <v>◄</v>
      </c>
      <c r="AG2031" s="90"/>
      <c r="AH2031" s="89" t="str">
        <f>IF(AND(AI2031="",AJ2031&gt;0),"?",IF(AI2031="","◄",IF(AJ2031&gt;=1,"►","")))</f>
        <v>◄</v>
      </c>
      <c r="AI2031" s="91"/>
      <c r="AJ2031" s="92"/>
      <c r="AK2031" s="586"/>
      <c r="AL2031" s="587"/>
      <c r="AM2031" s="43"/>
      <c r="AN2031" s="27" t="s">
        <v>6</v>
      </c>
      <c r="AO2031" s="27" t="s">
        <v>6</v>
      </c>
      <c r="AP2031" s="516"/>
      <c r="AQ2031" s="516"/>
      <c r="AR2031" s="516"/>
      <c r="AS2031" s="516" t="s">
        <v>6</v>
      </c>
      <c r="AT2031" s="516" t="s">
        <v>6</v>
      </c>
      <c r="AU2031" s="516"/>
      <c r="AV2031" s="516" t="s">
        <v>6</v>
      </c>
      <c r="AW2031" s="516" t="s">
        <v>6</v>
      </c>
      <c r="AX2031" s="516"/>
      <c r="AY2031" s="516" t="s">
        <v>6</v>
      </c>
      <c r="AZ2031" s="516" t="s">
        <v>6</v>
      </c>
      <c r="BA2031" s="516"/>
      <c r="BB2031" s="516" t="s">
        <v>6</v>
      </c>
      <c r="BC2031" s="516" t="s">
        <v>6</v>
      </c>
      <c r="BD2031" s="516"/>
      <c r="BE2031" s="516" t="s">
        <v>6</v>
      </c>
      <c r="BF2031" s="516" t="s">
        <v>6</v>
      </c>
      <c r="BG2031" s="516"/>
      <c r="BH2031" s="516" t="s">
        <v>6</v>
      </c>
      <c r="BI2031" s="516" t="s">
        <v>6</v>
      </c>
      <c r="BJ2031" s="516"/>
      <c r="BK2031" s="516" t="s">
        <v>6</v>
      </c>
      <c r="BL2031" s="516" t="s">
        <v>6</v>
      </c>
      <c r="BM2031" s="516"/>
      <c r="BN2031" s="516" t="s">
        <v>6</v>
      </c>
      <c r="BO2031" s="516" t="s">
        <v>6</v>
      </c>
      <c r="BP2031" s="516"/>
      <c r="BQ2031" s="516" t="s">
        <v>6</v>
      </c>
      <c r="BR2031" s="516" t="s">
        <v>6</v>
      </c>
      <c r="BS2031" s="516"/>
      <c r="BT2031" s="516"/>
      <c r="BU2031" s="516"/>
      <c r="BV2031" s="516"/>
      <c r="BW2031" s="516"/>
      <c r="BX2031" s="516"/>
      <c r="BY2031" s="516"/>
      <c r="BZ2031" s="28"/>
      <c r="CA2031" s="24"/>
      <c r="CB2031" s="29"/>
      <c r="CC2031" s="29"/>
      <c r="CD2031" s="30"/>
      <c r="CE2031" s="29"/>
      <c r="CF2031" s="29"/>
      <c r="CG2031" s="31"/>
      <c r="CH2031" s="457"/>
      <c r="CI2031" s="23" t="s">
        <v>836</v>
      </c>
    </row>
    <row r="2032" spans="1:87" ht="15.6" thickTop="1" thickBot="1" x14ac:dyDescent="0.35">
      <c r="A2032" s="503"/>
      <c r="B2032" s="49"/>
      <c r="C2032" s="156">
        <f t="shared" si="723"/>
        <v>0</v>
      </c>
      <c r="D2032" s="457"/>
      <c r="E2032" s="73"/>
      <c r="F2032" s="107" t="s">
        <v>4209</v>
      </c>
      <c r="G2032" s="302" t="s">
        <v>4113</v>
      </c>
      <c r="H2032" s="76">
        <v>0.5</v>
      </c>
      <c r="I2032" s="119"/>
      <c r="J2032" s="119"/>
      <c r="K2032" s="79"/>
      <c r="L2032" s="79"/>
      <c r="M2032" s="79"/>
      <c r="N2032" s="80" t="s">
        <v>4210</v>
      </c>
      <c r="O2032" s="81"/>
      <c r="P2032" s="197" t="s">
        <v>4208</v>
      </c>
      <c r="Q2032" s="83" t="str">
        <f t="shared" si="724"/>
        <v/>
      </c>
      <c r="R2032" s="83" t="str">
        <f t="shared" si="725"/>
        <v>◄</v>
      </c>
      <c r="S2032" s="84"/>
      <c r="T2032" s="85"/>
      <c r="U2032" s="83" t="str">
        <f t="shared" si="726"/>
        <v/>
      </c>
      <c r="V2032" s="83" t="str">
        <f t="shared" si="727"/>
        <v>◄</v>
      </c>
      <c r="W2032" s="86"/>
      <c r="X2032" s="85"/>
      <c r="Y2032" s="457"/>
      <c r="Z2032" s="87"/>
      <c r="AA2032" s="521">
        <f t="shared" si="728"/>
        <v>0</v>
      </c>
      <c r="AB2032" s="520">
        <f t="shared" si="729"/>
        <v>0</v>
      </c>
      <c r="AC2032" s="88"/>
      <c r="AD2032" s="519">
        <f t="shared" si="730"/>
        <v>0</v>
      </c>
      <c r="AE2032" s="522">
        <f t="shared" si="731"/>
        <v>0</v>
      </c>
      <c r="AF2032" s="44"/>
      <c r="AG2032" s="45"/>
      <c r="AH2032" s="44"/>
      <c r="AI2032" s="45"/>
      <c r="AJ2032" s="45"/>
      <c r="AK2032" s="45"/>
      <c r="AL2032" s="45"/>
      <c r="AM2032" s="43"/>
      <c r="AN2032" s="27" t="s">
        <v>6</v>
      </c>
      <c r="AO2032" s="27" t="s">
        <v>6</v>
      </c>
      <c r="AP2032" s="516"/>
      <c r="AQ2032" s="516"/>
      <c r="AR2032" s="516"/>
      <c r="AS2032" s="516" t="s">
        <v>6</v>
      </c>
      <c r="AT2032" s="516" t="s">
        <v>6</v>
      </c>
      <c r="AU2032" s="516"/>
      <c r="AV2032" s="516" t="s">
        <v>6</v>
      </c>
      <c r="AW2032" s="516" t="s">
        <v>6</v>
      </c>
      <c r="AX2032" s="516"/>
      <c r="AY2032" s="516" t="s">
        <v>6</v>
      </c>
      <c r="AZ2032" s="516" t="s">
        <v>6</v>
      </c>
      <c r="BA2032" s="516"/>
      <c r="BB2032" s="516" t="s">
        <v>6</v>
      </c>
      <c r="BC2032" s="516" t="s">
        <v>6</v>
      </c>
      <c r="BD2032" s="516"/>
      <c r="BE2032" s="516" t="s">
        <v>6</v>
      </c>
      <c r="BF2032" s="516" t="s">
        <v>6</v>
      </c>
      <c r="BG2032" s="516"/>
      <c r="BH2032" s="516" t="s">
        <v>6</v>
      </c>
      <c r="BI2032" s="516" t="s">
        <v>6</v>
      </c>
      <c r="BJ2032" s="516"/>
      <c r="BK2032" s="516" t="s">
        <v>6</v>
      </c>
      <c r="BL2032" s="516" t="s">
        <v>6</v>
      </c>
      <c r="BM2032" s="516"/>
      <c r="BN2032" s="516" t="s">
        <v>6</v>
      </c>
      <c r="BO2032" s="516" t="s">
        <v>6</v>
      </c>
      <c r="BP2032" s="516"/>
      <c r="BQ2032" s="516" t="s">
        <v>6</v>
      </c>
      <c r="BR2032" s="516" t="s">
        <v>6</v>
      </c>
      <c r="BS2032" s="516"/>
      <c r="BT2032" s="516"/>
      <c r="BU2032" s="516"/>
      <c r="BV2032" s="516"/>
      <c r="BW2032" s="516"/>
      <c r="BX2032" s="516"/>
      <c r="BY2032" s="516"/>
      <c r="BZ2032" s="28"/>
      <c r="CA2032" s="24"/>
      <c r="CB2032" s="29"/>
      <c r="CC2032" s="29"/>
      <c r="CD2032" s="30"/>
      <c r="CE2032" s="29"/>
      <c r="CF2032" s="29"/>
      <c r="CG2032" s="31"/>
      <c r="CH2032" s="457"/>
      <c r="CI2032" s="23" t="s">
        <v>836</v>
      </c>
    </row>
    <row r="2033" spans="1:94" ht="15.6" thickTop="1" thickBot="1" x14ac:dyDescent="0.35">
      <c r="A2033" s="503"/>
      <c r="B2033" s="49"/>
      <c r="C2033" s="156">
        <f t="shared" si="723"/>
        <v>0</v>
      </c>
      <c r="D2033" s="457"/>
      <c r="E2033" s="73"/>
      <c r="F2033" s="93">
        <v>1959</v>
      </c>
      <c r="G2033" s="302" t="s">
        <v>4113</v>
      </c>
      <c r="H2033" s="76">
        <v>2.75</v>
      </c>
      <c r="I2033" s="119"/>
      <c r="J2033" s="119"/>
      <c r="K2033" s="79"/>
      <c r="L2033" s="79"/>
      <c r="M2033" s="79"/>
      <c r="N2033" s="80" t="s">
        <v>4211</v>
      </c>
      <c r="O2033" s="81"/>
      <c r="P2033" s="197" t="s">
        <v>4208</v>
      </c>
      <c r="Q2033" s="83" t="str">
        <f t="shared" si="724"/>
        <v/>
      </c>
      <c r="R2033" s="83" t="str">
        <f t="shared" si="725"/>
        <v>◄</v>
      </c>
      <c r="S2033" s="84"/>
      <c r="T2033" s="85"/>
      <c r="U2033" s="83" t="str">
        <f t="shared" si="726"/>
        <v/>
      </c>
      <c r="V2033" s="83" t="str">
        <f t="shared" si="727"/>
        <v>◄</v>
      </c>
      <c r="W2033" s="86"/>
      <c r="X2033" s="85"/>
      <c r="Y2033" s="457"/>
      <c r="Z2033" s="87"/>
      <c r="AA2033" s="521">
        <f t="shared" si="728"/>
        <v>0</v>
      </c>
      <c r="AB2033" s="520">
        <f t="shared" si="729"/>
        <v>0</v>
      </c>
      <c r="AC2033" s="88"/>
      <c r="AD2033" s="519">
        <f t="shared" si="730"/>
        <v>0</v>
      </c>
      <c r="AE2033" s="522">
        <f t="shared" si="731"/>
        <v>0</v>
      </c>
      <c r="AF2033" s="44"/>
      <c r="AG2033" s="45"/>
      <c r="AH2033" s="44"/>
      <c r="AI2033" s="45"/>
      <c r="AJ2033" s="45"/>
      <c r="AK2033" s="45"/>
      <c r="AL2033" s="45"/>
      <c r="AM2033" s="43"/>
      <c r="AN2033" s="27" t="s">
        <v>6</v>
      </c>
      <c r="AO2033" s="27" t="s">
        <v>6</v>
      </c>
      <c r="AP2033" s="516"/>
      <c r="AQ2033" s="516"/>
      <c r="AR2033" s="516"/>
      <c r="AS2033" s="516" t="s">
        <v>6</v>
      </c>
      <c r="AT2033" s="516" t="s">
        <v>6</v>
      </c>
      <c r="AU2033" s="516"/>
      <c r="AV2033" s="516" t="s">
        <v>6</v>
      </c>
      <c r="AW2033" s="516" t="s">
        <v>6</v>
      </c>
      <c r="AX2033" s="516"/>
      <c r="AY2033" s="516" t="s">
        <v>6</v>
      </c>
      <c r="AZ2033" s="516" t="s">
        <v>6</v>
      </c>
      <c r="BA2033" s="516"/>
      <c r="BB2033" s="516" t="s">
        <v>6</v>
      </c>
      <c r="BC2033" s="516" t="s">
        <v>6</v>
      </c>
      <c r="BD2033" s="516"/>
      <c r="BE2033" s="516" t="s">
        <v>6</v>
      </c>
      <c r="BF2033" s="516" t="s">
        <v>6</v>
      </c>
      <c r="BG2033" s="516"/>
      <c r="BH2033" s="516" t="s">
        <v>6</v>
      </c>
      <c r="BI2033" s="516" t="s">
        <v>6</v>
      </c>
      <c r="BJ2033" s="516"/>
      <c r="BK2033" s="516" t="s">
        <v>6</v>
      </c>
      <c r="BL2033" s="516" t="s">
        <v>6</v>
      </c>
      <c r="BM2033" s="516"/>
      <c r="BN2033" s="516" t="s">
        <v>6</v>
      </c>
      <c r="BO2033" s="516" t="s">
        <v>6</v>
      </c>
      <c r="BP2033" s="516"/>
      <c r="BQ2033" s="516" t="s">
        <v>6</v>
      </c>
      <c r="BR2033" s="516" t="s">
        <v>6</v>
      </c>
      <c r="BS2033" s="516"/>
      <c r="BT2033" s="516"/>
      <c r="BU2033" s="516"/>
      <c r="BV2033" s="516"/>
      <c r="BW2033" s="516"/>
      <c r="BX2033" s="516"/>
      <c r="BY2033" s="516"/>
      <c r="BZ2033" s="28"/>
      <c r="CA2033" s="24"/>
      <c r="CB2033" s="29"/>
      <c r="CC2033" s="29"/>
      <c r="CD2033" s="30"/>
      <c r="CE2033" s="29"/>
      <c r="CF2033" s="29"/>
      <c r="CG2033" s="31"/>
      <c r="CH2033" s="457"/>
      <c r="CI2033" s="23" t="s">
        <v>836</v>
      </c>
    </row>
    <row r="2034" spans="1:94" ht="15.6" thickTop="1" thickBot="1" x14ac:dyDescent="0.35">
      <c r="A2034" s="503"/>
      <c r="B2034" s="49"/>
      <c r="C2034" s="156">
        <f t="shared" si="723"/>
        <v>0</v>
      </c>
      <c r="D2034" s="457"/>
      <c r="E2034" s="73"/>
      <c r="F2034" s="93">
        <v>1960</v>
      </c>
      <c r="G2034" s="302" t="s">
        <v>4113</v>
      </c>
      <c r="H2034" s="76">
        <v>5</v>
      </c>
      <c r="I2034" s="119"/>
      <c r="J2034" s="119"/>
      <c r="K2034" s="79"/>
      <c r="L2034" s="79"/>
      <c r="M2034" s="79"/>
      <c r="N2034" s="80" t="s">
        <v>4212</v>
      </c>
      <c r="O2034" s="81"/>
      <c r="P2034" s="197" t="s">
        <v>4208</v>
      </c>
      <c r="Q2034" s="83" t="str">
        <f t="shared" si="724"/>
        <v/>
      </c>
      <c r="R2034" s="83" t="str">
        <f t="shared" si="725"/>
        <v>◄</v>
      </c>
      <c r="S2034" s="84"/>
      <c r="T2034" s="85"/>
      <c r="U2034" s="83" t="str">
        <f t="shared" si="726"/>
        <v/>
      </c>
      <c r="V2034" s="83" t="str">
        <f t="shared" si="727"/>
        <v>◄</v>
      </c>
      <c r="W2034" s="86"/>
      <c r="X2034" s="85"/>
      <c r="Y2034" s="457"/>
      <c r="Z2034" s="87"/>
      <c r="AA2034" s="521">
        <f t="shared" si="728"/>
        <v>0</v>
      </c>
      <c r="AB2034" s="520">
        <f t="shared" si="729"/>
        <v>0</v>
      </c>
      <c r="AC2034" s="88"/>
      <c r="AD2034" s="519">
        <f t="shared" si="730"/>
        <v>0</v>
      </c>
      <c r="AE2034" s="522">
        <f t="shared" si="731"/>
        <v>0</v>
      </c>
      <c r="AF2034" s="44"/>
      <c r="AG2034" s="45"/>
      <c r="AH2034" s="44"/>
      <c r="AI2034" s="45"/>
      <c r="AJ2034" s="45"/>
      <c r="AK2034" s="45"/>
      <c r="AL2034" s="45"/>
      <c r="AM2034" s="43"/>
      <c r="AN2034" s="27" t="s">
        <v>6</v>
      </c>
      <c r="AO2034" s="27" t="s">
        <v>6</v>
      </c>
      <c r="AP2034" s="516"/>
      <c r="AQ2034" s="516"/>
      <c r="AR2034" s="516"/>
      <c r="AS2034" s="516" t="s">
        <v>6</v>
      </c>
      <c r="AT2034" s="516" t="s">
        <v>6</v>
      </c>
      <c r="AU2034" s="516"/>
      <c r="AV2034" s="516" t="s">
        <v>6</v>
      </c>
      <c r="AW2034" s="516" t="s">
        <v>6</v>
      </c>
      <c r="AX2034" s="516"/>
      <c r="AY2034" s="516" t="s">
        <v>6</v>
      </c>
      <c r="AZ2034" s="516" t="s">
        <v>6</v>
      </c>
      <c r="BA2034" s="516"/>
      <c r="BB2034" s="516" t="s">
        <v>6</v>
      </c>
      <c r="BC2034" s="516" t="s">
        <v>6</v>
      </c>
      <c r="BD2034" s="516"/>
      <c r="BE2034" s="516" t="s">
        <v>6</v>
      </c>
      <c r="BF2034" s="516" t="s">
        <v>6</v>
      </c>
      <c r="BG2034" s="516"/>
      <c r="BH2034" s="516" t="s">
        <v>6</v>
      </c>
      <c r="BI2034" s="516" t="s">
        <v>6</v>
      </c>
      <c r="BJ2034" s="516"/>
      <c r="BK2034" s="516" t="s">
        <v>6</v>
      </c>
      <c r="BL2034" s="516" t="s">
        <v>6</v>
      </c>
      <c r="BM2034" s="516"/>
      <c r="BN2034" s="516" t="s">
        <v>6</v>
      </c>
      <c r="BO2034" s="516" t="s">
        <v>6</v>
      </c>
      <c r="BP2034" s="516"/>
      <c r="BQ2034" s="516" t="s">
        <v>6</v>
      </c>
      <c r="BR2034" s="516" t="s">
        <v>6</v>
      </c>
      <c r="BS2034" s="516"/>
      <c r="BT2034" s="516"/>
      <c r="BU2034" s="516"/>
      <c r="BV2034" s="516"/>
      <c r="BW2034" s="516"/>
      <c r="BX2034" s="516"/>
      <c r="BY2034" s="516"/>
      <c r="BZ2034" s="28"/>
      <c r="CA2034" s="24"/>
      <c r="CB2034" s="29"/>
      <c r="CC2034" s="29"/>
      <c r="CD2034" s="30"/>
      <c r="CE2034" s="29"/>
      <c r="CF2034" s="29"/>
      <c r="CG2034" s="31"/>
      <c r="CH2034" s="457"/>
      <c r="CI2034" s="23" t="s">
        <v>836</v>
      </c>
    </row>
    <row r="2035" spans="1:94" ht="15.6" thickTop="1" thickBot="1" x14ac:dyDescent="0.35">
      <c r="A2035" s="503"/>
      <c r="B2035" s="49"/>
      <c r="C2035" s="156">
        <f t="shared" si="723"/>
        <v>0</v>
      </c>
      <c r="D2035" s="457"/>
      <c r="E2035" s="73"/>
      <c r="F2035" s="107" t="s">
        <v>4213</v>
      </c>
      <c r="G2035" s="302" t="s">
        <v>4113</v>
      </c>
      <c r="H2035" s="76">
        <v>5</v>
      </c>
      <c r="I2035" s="119"/>
      <c r="J2035" s="119"/>
      <c r="K2035" s="79"/>
      <c r="L2035" s="79"/>
      <c r="M2035" s="79"/>
      <c r="N2035" s="80" t="s">
        <v>4212</v>
      </c>
      <c r="O2035" s="81"/>
      <c r="P2035" s="197" t="s">
        <v>4214</v>
      </c>
      <c r="Q2035" s="83" t="str">
        <f t="shared" si="724"/>
        <v/>
      </c>
      <c r="R2035" s="83" t="str">
        <f t="shared" si="725"/>
        <v>◄</v>
      </c>
      <c r="S2035" s="84"/>
      <c r="T2035" s="85"/>
      <c r="U2035" s="83" t="str">
        <f t="shared" si="726"/>
        <v/>
      </c>
      <c r="V2035" s="83" t="str">
        <f t="shared" si="727"/>
        <v>◄</v>
      </c>
      <c r="W2035" s="86"/>
      <c r="X2035" s="85"/>
      <c r="Y2035" s="457"/>
      <c r="Z2035" s="87"/>
      <c r="AA2035" s="521">
        <f t="shared" si="728"/>
        <v>0</v>
      </c>
      <c r="AB2035" s="520">
        <f t="shared" si="729"/>
        <v>0</v>
      </c>
      <c r="AC2035" s="88"/>
      <c r="AD2035" s="519">
        <f t="shared" si="730"/>
        <v>0</v>
      </c>
      <c r="AE2035" s="522">
        <f t="shared" si="731"/>
        <v>0</v>
      </c>
      <c r="AF2035" s="44"/>
      <c r="AG2035" s="45"/>
      <c r="AH2035" s="44"/>
      <c r="AI2035" s="45"/>
      <c r="AJ2035" s="45"/>
      <c r="AK2035" s="45"/>
      <c r="AL2035" s="45"/>
      <c r="AM2035" s="43"/>
      <c r="AN2035" s="27" t="s">
        <v>6</v>
      </c>
      <c r="AO2035" s="27" t="s">
        <v>6</v>
      </c>
      <c r="AP2035" s="516"/>
      <c r="AQ2035" s="516"/>
      <c r="AR2035" s="516"/>
      <c r="AS2035" s="516" t="s">
        <v>6</v>
      </c>
      <c r="AT2035" s="516" t="s">
        <v>6</v>
      </c>
      <c r="AU2035" s="516"/>
      <c r="AV2035" s="516" t="s">
        <v>6</v>
      </c>
      <c r="AW2035" s="516" t="s">
        <v>6</v>
      </c>
      <c r="AX2035" s="516"/>
      <c r="AY2035" s="516" t="s">
        <v>6</v>
      </c>
      <c r="AZ2035" s="516" t="s">
        <v>6</v>
      </c>
      <c r="BA2035" s="516"/>
      <c r="BB2035" s="516" t="s">
        <v>6</v>
      </c>
      <c r="BC2035" s="516" t="s">
        <v>6</v>
      </c>
      <c r="BD2035" s="516"/>
      <c r="BE2035" s="516" t="s">
        <v>6</v>
      </c>
      <c r="BF2035" s="516" t="s">
        <v>6</v>
      </c>
      <c r="BG2035" s="516"/>
      <c r="BH2035" s="516" t="s">
        <v>6</v>
      </c>
      <c r="BI2035" s="516" t="s">
        <v>6</v>
      </c>
      <c r="BJ2035" s="516"/>
      <c r="BK2035" s="516" t="s">
        <v>6</v>
      </c>
      <c r="BL2035" s="516" t="s">
        <v>6</v>
      </c>
      <c r="BM2035" s="516"/>
      <c r="BN2035" s="516" t="s">
        <v>6</v>
      </c>
      <c r="BO2035" s="516" t="s">
        <v>6</v>
      </c>
      <c r="BP2035" s="516"/>
      <c r="BQ2035" s="516" t="s">
        <v>6</v>
      </c>
      <c r="BR2035" s="516" t="s">
        <v>6</v>
      </c>
      <c r="BS2035" s="516"/>
      <c r="BT2035" s="516"/>
      <c r="BU2035" s="516"/>
      <c r="BV2035" s="516"/>
      <c r="BW2035" s="516"/>
      <c r="BX2035" s="516"/>
      <c r="BY2035" s="516"/>
      <c r="BZ2035" s="28"/>
      <c r="CA2035" s="24"/>
      <c r="CB2035" s="29"/>
      <c r="CC2035" s="29"/>
      <c r="CD2035" s="30"/>
      <c r="CE2035" s="29"/>
      <c r="CF2035" s="29"/>
      <c r="CG2035" s="31"/>
      <c r="CH2035" s="457"/>
      <c r="CI2035" s="23" t="s">
        <v>836</v>
      </c>
    </row>
    <row r="2036" spans="1:94" ht="15.6" thickTop="1" thickBot="1" x14ac:dyDescent="0.35">
      <c r="A2036" s="503"/>
      <c r="B2036" s="49"/>
      <c r="C2036" s="156">
        <f t="shared" si="723"/>
        <v>0</v>
      </c>
      <c r="D2036" s="457"/>
      <c r="E2036" s="73"/>
      <c r="F2036" s="93" t="s">
        <v>4215</v>
      </c>
      <c r="G2036" s="302" t="s">
        <v>4113</v>
      </c>
      <c r="H2036" s="76">
        <v>0.5</v>
      </c>
      <c r="I2036" s="119"/>
      <c r="J2036" s="119"/>
      <c r="K2036" s="79"/>
      <c r="L2036" s="79"/>
      <c r="M2036" s="79"/>
      <c r="N2036" s="80" t="s">
        <v>4207</v>
      </c>
      <c r="O2036" s="128" t="s">
        <v>4216</v>
      </c>
      <c r="P2036" s="197" t="s">
        <v>4217</v>
      </c>
      <c r="Q2036" s="83" t="str">
        <f t="shared" si="724"/>
        <v/>
      </c>
      <c r="R2036" s="83" t="str">
        <f t="shared" si="725"/>
        <v>◄</v>
      </c>
      <c r="S2036" s="84"/>
      <c r="T2036" s="85"/>
      <c r="U2036" s="83" t="str">
        <f t="shared" si="726"/>
        <v/>
      </c>
      <c r="V2036" s="83" t="str">
        <f t="shared" si="727"/>
        <v>◄</v>
      </c>
      <c r="W2036" s="86"/>
      <c r="X2036" s="85"/>
      <c r="Y2036" s="457"/>
      <c r="Z2036" s="87"/>
      <c r="AA2036" s="521">
        <f t="shared" si="728"/>
        <v>0</v>
      </c>
      <c r="AB2036" s="520">
        <f t="shared" si="729"/>
        <v>0</v>
      </c>
      <c r="AC2036" s="88"/>
      <c r="AD2036" s="519">
        <f t="shared" si="730"/>
        <v>0</v>
      </c>
      <c r="AE2036" s="522">
        <f t="shared" si="731"/>
        <v>0</v>
      </c>
      <c r="AF2036" s="44"/>
      <c r="AG2036" s="45"/>
      <c r="AH2036" s="44"/>
      <c r="AI2036" s="45"/>
      <c r="AJ2036" s="45"/>
      <c r="AK2036" s="45"/>
      <c r="AL2036" s="45"/>
      <c r="AM2036" s="43"/>
      <c r="AN2036" s="27" t="s">
        <v>6</v>
      </c>
      <c r="AO2036" s="27" t="s">
        <v>6</v>
      </c>
      <c r="AP2036" s="516"/>
      <c r="AQ2036" s="516"/>
      <c r="AR2036" s="516"/>
      <c r="AS2036" s="516" t="s">
        <v>6</v>
      </c>
      <c r="AT2036" s="516" t="s">
        <v>6</v>
      </c>
      <c r="AU2036" s="516"/>
      <c r="AV2036" s="516" t="s">
        <v>6</v>
      </c>
      <c r="AW2036" s="516" t="s">
        <v>6</v>
      </c>
      <c r="AX2036" s="516"/>
      <c r="AY2036" s="516" t="s">
        <v>6</v>
      </c>
      <c r="AZ2036" s="516" t="s">
        <v>6</v>
      </c>
      <c r="BA2036" s="516"/>
      <c r="BB2036" s="516" t="s">
        <v>6</v>
      </c>
      <c r="BC2036" s="516" t="s">
        <v>6</v>
      </c>
      <c r="BD2036" s="516"/>
      <c r="BE2036" s="516" t="s">
        <v>6</v>
      </c>
      <c r="BF2036" s="516" t="s">
        <v>6</v>
      </c>
      <c r="BG2036" s="516"/>
      <c r="BH2036" s="516" t="s">
        <v>6</v>
      </c>
      <c r="BI2036" s="516" t="s">
        <v>6</v>
      </c>
      <c r="BJ2036" s="516"/>
      <c r="BK2036" s="516" t="s">
        <v>6</v>
      </c>
      <c r="BL2036" s="516" t="s">
        <v>6</v>
      </c>
      <c r="BM2036" s="516"/>
      <c r="BN2036" s="516" t="s">
        <v>6</v>
      </c>
      <c r="BO2036" s="516" t="s">
        <v>6</v>
      </c>
      <c r="BP2036" s="516"/>
      <c r="BQ2036" s="516" t="s">
        <v>6</v>
      </c>
      <c r="BR2036" s="516" t="s">
        <v>6</v>
      </c>
      <c r="BS2036" s="516"/>
      <c r="BT2036" s="516"/>
      <c r="BU2036" s="516"/>
      <c r="BV2036" s="516"/>
      <c r="BW2036" s="516"/>
      <c r="BX2036" s="516"/>
      <c r="BY2036" s="516"/>
      <c r="BZ2036" s="28"/>
      <c r="CA2036" s="24"/>
      <c r="CB2036" s="29"/>
      <c r="CC2036" s="29"/>
      <c r="CD2036" s="30"/>
      <c r="CE2036" s="29"/>
      <c r="CF2036" s="29"/>
      <c r="CG2036" s="31"/>
      <c r="CH2036" s="457"/>
      <c r="CI2036" s="23" t="s">
        <v>836</v>
      </c>
    </row>
    <row r="2037" spans="1:94" ht="15.6" thickTop="1" thickBot="1" x14ac:dyDescent="0.35">
      <c r="A2037" s="503"/>
      <c r="B2037" s="49"/>
      <c r="C2037" s="156">
        <f t="shared" si="723"/>
        <v>0</v>
      </c>
      <c r="D2037" s="457"/>
      <c r="E2037" s="73"/>
      <c r="F2037" s="107" t="s">
        <v>4218</v>
      </c>
      <c r="G2037" s="302" t="s">
        <v>4113</v>
      </c>
      <c r="H2037" s="76">
        <v>0.5</v>
      </c>
      <c r="I2037" s="119"/>
      <c r="J2037" s="119"/>
      <c r="K2037" s="79"/>
      <c r="L2037" s="79"/>
      <c r="M2037" s="79"/>
      <c r="N2037" s="80" t="s">
        <v>4207</v>
      </c>
      <c r="O2037" s="128" t="s">
        <v>4219</v>
      </c>
      <c r="P2037" s="197" t="s">
        <v>4220</v>
      </c>
      <c r="Q2037" s="83" t="str">
        <f t="shared" si="724"/>
        <v/>
      </c>
      <c r="R2037" s="83" t="str">
        <f t="shared" si="725"/>
        <v>◄</v>
      </c>
      <c r="S2037" s="84"/>
      <c r="T2037" s="85"/>
      <c r="U2037" s="83" t="str">
        <f t="shared" si="726"/>
        <v/>
      </c>
      <c r="V2037" s="83" t="str">
        <f t="shared" si="727"/>
        <v>◄</v>
      </c>
      <c r="W2037" s="86"/>
      <c r="X2037" s="85"/>
      <c r="Y2037" s="457"/>
      <c r="Z2037" s="87"/>
      <c r="AA2037" s="521">
        <f t="shared" si="728"/>
        <v>0</v>
      </c>
      <c r="AB2037" s="520">
        <f t="shared" si="729"/>
        <v>0</v>
      </c>
      <c r="AC2037" s="88"/>
      <c r="AD2037" s="519">
        <f t="shared" si="730"/>
        <v>0</v>
      </c>
      <c r="AE2037" s="522">
        <f t="shared" si="731"/>
        <v>0</v>
      </c>
      <c r="AF2037" s="44"/>
      <c r="AG2037" s="45"/>
      <c r="AH2037" s="44"/>
      <c r="AI2037" s="45"/>
      <c r="AJ2037" s="45"/>
      <c r="AK2037" s="45"/>
      <c r="AL2037" s="45"/>
      <c r="AM2037" s="43"/>
      <c r="AN2037" s="27" t="s">
        <v>6</v>
      </c>
      <c r="AO2037" s="27" t="s">
        <v>6</v>
      </c>
      <c r="AP2037" s="516"/>
      <c r="AQ2037" s="516"/>
      <c r="AR2037" s="516"/>
      <c r="AS2037" s="516" t="s">
        <v>6</v>
      </c>
      <c r="AT2037" s="516" t="s">
        <v>6</v>
      </c>
      <c r="AU2037" s="516"/>
      <c r="AV2037" s="516" t="s">
        <v>6</v>
      </c>
      <c r="AW2037" s="516" t="s">
        <v>6</v>
      </c>
      <c r="AX2037" s="516"/>
      <c r="AY2037" s="516" t="s">
        <v>6</v>
      </c>
      <c r="AZ2037" s="516" t="s">
        <v>6</v>
      </c>
      <c r="BA2037" s="516"/>
      <c r="BB2037" s="516" t="s">
        <v>6</v>
      </c>
      <c r="BC2037" s="516" t="s">
        <v>6</v>
      </c>
      <c r="BD2037" s="516"/>
      <c r="BE2037" s="516" t="s">
        <v>6</v>
      </c>
      <c r="BF2037" s="516" t="s">
        <v>6</v>
      </c>
      <c r="BG2037" s="516"/>
      <c r="BH2037" s="516" t="s">
        <v>6</v>
      </c>
      <c r="BI2037" s="516" t="s">
        <v>6</v>
      </c>
      <c r="BJ2037" s="516"/>
      <c r="BK2037" s="516" t="s">
        <v>6</v>
      </c>
      <c r="BL2037" s="516" t="s">
        <v>6</v>
      </c>
      <c r="BM2037" s="516"/>
      <c r="BN2037" s="516" t="s">
        <v>6</v>
      </c>
      <c r="BO2037" s="516" t="s">
        <v>6</v>
      </c>
      <c r="BP2037" s="516"/>
      <c r="BQ2037" s="516" t="s">
        <v>6</v>
      </c>
      <c r="BR2037" s="516" t="s">
        <v>6</v>
      </c>
      <c r="BS2037" s="516"/>
      <c r="BT2037" s="516"/>
      <c r="BU2037" s="516"/>
      <c r="BV2037" s="516"/>
      <c r="BW2037" s="516"/>
      <c r="BX2037" s="516"/>
      <c r="BY2037" s="516"/>
      <c r="BZ2037" s="28"/>
      <c r="CA2037" s="24"/>
      <c r="CB2037" s="29"/>
      <c r="CC2037" s="29"/>
      <c r="CD2037" s="30"/>
      <c r="CE2037" s="29"/>
      <c r="CF2037" s="29"/>
      <c r="CG2037" s="31"/>
      <c r="CH2037" s="457"/>
      <c r="CI2037" s="23" t="s">
        <v>836</v>
      </c>
    </row>
    <row r="2038" spans="1:94" ht="15.6" thickTop="1" thickBot="1" x14ac:dyDescent="0.35">
      <c r="A2038" s="503"/>
      <c r="B2038" s="49"/>
      <c r="C2038" s="156">
        <f t="shared" si="723"/>
        <v>0</v>
      </c>
      <c r="D2038" s="457"/>
      <c r="E2038" s="73"/>
      <c r="F2038" s="93" t="s">
        <v>4221</v>
      </c>
      <c r="G2038" s="302" t="s">
        <v>4113</v>
      </c>
      <c r="H2038" s="76">
        <v>5</v>
      </c>
      <c r="I2038" s="119"/>
      <c r="J2038" s="119"/>
      <c r="K2038" s="79"/>
      <c r="L2038" s="79"/>
      <c r="M2038" s="79"/>
      <c r="N2038" s="80" t="s">
        <v>4212</v>
      </c>
      <c r="O2038" s="128" t="s">
        <v>4222</v>
      </c>
      <c r="P2038" s="197" t="s">
        <v>4217</v>
      </c>
      <c r="Q2038" s="83" t="str">
        <f t="shared" si="724"/>
        <v/>
      </c>
      <c r="R2038" s="83" t="str">
        <f t="shared" si="725"/>
        <v>◄</v>
      </c>
      <c r="S2038" s="84"/>
      <c r="T2038" s="85"/>
      <c r="U2038" s="83" t="str">
        <f t="shared" si="726"/>
        <v/>
      </c>
      <c r="V2038" s="83" t="str">
        <f t="shared" si="727"/>
        <v>◄</v>
      </c>
      <c r="W2038" s="86"/>
      <c r="X2038" s="85"/>
      <c r="Y2038" s="457"/>
      <c r="Z2038" s="87"/>
      <c r="AA2038" s="521">
        <f t="shared" si="728"/>
        <v>0</v>
      </c>
      <c r="AB2038" s="520">
        <f t="shared" si="729"/>
        <v>0</v>
      </c>
      <c r="AC2038" s="88"/>
      <c r="AD2038" s="519">
        <f t="shared" si="730"/>
        <v>0</v>
      </c>
      <c r="AE2038" s="522">
        <f t="shared" si="731"/>
        <v>0</v>
      </c>
      <c r="AF2038" s="44"/>
      <c r="AG2038" s="45"/>
      <c r="AH2038" s="44"/>
      <c r="AI2038" s="45"/>
      <c r="AJ2038" s="45"/>
      <c r="AK2038" s="45"/>
      <c r="AL2038" s="45"/>
      <c r="AM2038" s="43"/>
      <c r="AN2038" s="27" t="s">
        <v>6</v>
      </c>
      <c r="AO2038" s="27" t="s">
        <v>6</v>
      </c>
      <c r="AP2038" s="516"/>
      <c r="AQ2038" s="516"/>
      <c r="AR2038" s="516"/>
      <c r="AS2038" s="516" t="s">
        <v>6</v>
      </c>
      <c r="AT2038" s="516" t="s">
        <v>6</v>
      </c>
      <c r="AU2038" s="516"/>
      <c r="AV2038" s="516" t="s">
        <v>6</v>
      </c>
      <c r="AW2038" s="516" t="s">
        <v>6</v>
      </c>
      <c r="AX2038" s="516"/>
      <c r="AY2038" s="516" t="s">
        <v>6</v>
      </c>
      <c r="AZ2038" s="516" t="s">
        <v>6</v>
      </c>
      <c r="BA2038" s="516"/>
      <c r="BB2038" s="516" t="s">
        <v>6</v>
      </c>
      <c r="BC2038" s="516" t="s">
        <v>6</v>
      </c>
      <c r="BD2038" s="516"/>
      <c r="BE2038" s="516" t="s">
        <v>6</v>
      </c>
      <c r="BF2038" s="516" t="s">
        <v>6</v>
      </c>
      <c r="BG2038" s="516"/>
      <c r="BH2038" s="516" t="s">
        <v>6</v>
      </c>
      <c r="BI2038" s="516" t="s">
        <v>6</v>
      </c>
      <c r="BJ2038" s="516"/>
      <c r="BK2038" s="516" t="s">
        <v>6</v>
      </c>
      <c r="BL2038" s="516" t="s">
        <v>6</v>
      </c>
      <c r="BM2038" s="516"/>
      <c r="BN2038" s="516" t="s">
        <v>6</v>
      </c>
      <c r="BO2038" s="516" t="s">
        <v>6</v>
      </c>
      <c r="BP2038" s="516"/>
      <c r="BQ2038" s="516" t="s">
        <v>6</v>
      </c>
      <c r="BR2038" s="516" t="s">
        <v>6</v>
      </c>
      <c r="BS2038" s="516"/>
      <c r="BT2038" s="516"/>
      <c r="BU2038" s="516"/>
      <c r="BV2038" s="516"/>
      <c r="BW2038" s="516"/>
      <c r="BX2038" s="516"/>
      <c r="BY2038" s="516"/>
      <c r="BZ2038" s="28"/>
      <c r="CA2038" s="24"/>
      <c r="CB2038" s="29"/>
      <c r="CC2038" s="29"/>
      <c r="CD2038" s="30"/>
      <c r="CE2038" s="29"/>
      <c r="CF2038" s="29"/>
      <c r="CG2038" s="31"/>
      <c r="CH2038" s="457"/>
      <c r="CI2038" s="23" t="s">
        <v>836</v>
      </c>
    </row>
    <row r="2039" spans="1:94" ht="15.6" thickTop="1" thickBot="1" x14ac:dyDescent="0.35">
      <c r="A2039" s="503"/>
      <c r="B2039" s="49"/>
      <c r="C2039" s="156">
        <f t="shared" si="723"/>
        <v>0</v>
      </c>
      <c r="D2039" s="457"/>
      <c r="E2039" s="73"/>
      <c r="F2039" s="107" t="s">
        <v>4223</v>
      </c>
      <c r="G2039" s="302" t="s">
        <v>4113</v>
      </c>
      <c r="H2039" s="76">
        <v>5</v>
      </c>
      <c r="I2039" s="119"/>
      <c r="J2039" s="119"/>
      <c r="K2039" s="79"/>
      <c r="L2039" s="79"/>
      <c r="M2039" s="79"/>
      <c r="N2039" s="80" t="s">
        <v>4212</v>
      </c>
      <c r="O2039" s="128" t="s">
        <v>4224</v>
      </c>
      <c r="P2039" s="197" t="s">
        <v>4220</v>
      </c>
      <c r="Q2039" s="83" t="str">
        <f t="shared" si="724"/>
        <v/>
      </c>
      <c r="R2039" s="83" t="str">
        <f t="shared" si="725"/>
        <v>◄</v>
      </c>
      <c r="S2039" s="84"/>
      <c r="T2039" s="85"/>
      <c r="U2039" s="83" t="str">
        <f t="shared" si="726"/>
        <v/>
      </c>
      <c r="V2039" s="83" t="str">
        <f t="shared" si="727"/>
        <v>◄</v>
      </c>
      <c r="W2039" s="86"/>
      <c r="X2039" s="85"/>
      <c r="Y2039" s="457"/>
      <c r="Z2039" s="87"/>
      <c r="AA2039" s="521">
        <f t="shared" si="728"/>
        <v>0</v>
      </c>
      <c r="AB2039" s="520">
        <f t="shared" si="729"/>
        <v>0</v>
      </c>
      <c r="AC2039" s="88"/>
      <c r="AD2039" s="519">
        <f t="shared" si="730"/>
        <v>0</v>
      </c>
      <c r="AE2039" s="522">
        <f t="shared" si="731"/>
        <v>0</v>
      </c>
      <c r="AF2039" s="44"/>
      <c r="AG2039" s="45"/>
      <c r="AH2039" s="44"/>
      <c r="AI2039" s="45"/>
      <c r="AJ2039" s="45"/>
      <c r="AK2039" s="45"/>
      <c r="AL2039" s="45"/>
      <c r="AM2039" s="43"/>
      <c r="AN2039" s="27" t="s">
        <v>6</v>
      </c>
      <c r="AO2039" s="27" t="s">
        <v>6</v>
      </c>
      <c r="AP2039" s="516"/>
      <c r="AQ2039" s="516"/>
      <c r="AR2039" s="516"/>
      <c r="AS2039" s="516" t="s">
        <v>6</v>
      </c>
      <c r="AT2039" s="516" t="s">
        <v>6</v>
      </c>
      <c r="AU2039" s="516"/>
      <c r="AV2039" s="516" t="s">
        <v>6</v>
      </c>
      <c r="AW2039" s="516" t="s">
        <v>6</v>
      </c>
      <c r="AX2039" s="516"/>
      <c r="AY2039" s="516" t="s">
        <v>6</v>
      </c>
      <c r="AZ2039" s="516" t="s">
        <v>6</v>
      </c>
      <c r="BA2039" s="516"/>
      <c r="BB2039" s="516" t="s">
        <v>6</v>
      </c>
      <c r="BC2039" s="516" t="s">
        <v>6</v>
      </c>
      <c r="BD2039" s="516"/>
      <c r="BE2039" s="516" t="s">
        <v>6</v>
      </c>
      <c r="BF2039" s="516" t="s">
        <v>6</v>
      </c>
      <c r="BG2039" s="516"/>
      <c r="BH2039" s="516" t="s">
        <v>6</v>
      </c>
      <c r="BI2039" s="516" t="s">
        <v>6</v>
      </c>
      <c r="BJ2039" s="516"/>
      <c r="BK2039" s="516" t="s">
        <v>6</v>
      </c>
      <c r="BL2039" s="516" t="s">
        <v>6</v>
      </c>
      <c r="BM2039" s="516"/>
      <c r="BN2039" s="516" t="s">
        <v>6</v>
      </c>
      <c r="BO2039" s="516" t="s">
        <v>6</v>
      </c>
      <c r="BP2039" s="516"/>
      <c r="BQ2039" s="516" t="s">
        <v>6</v>
      </c>
      <c r="BR2039" s="516" t="s">
        <v>6</v>
      </c>
      <c r="BS2039" s="516"/>
      <c r="BT2039" s="516"/>
      <c r="BU2039" s="516"/>
      <c r="BV2039" s="516"/>
      <c r="BW2039" s="516"/>
      <c r="BX2039" s="516"/>
      <c r="BY2039" s="516"/>
      <c r="BZ2039" s="28"/>
      <c r="CA2039" s="24"/>
      <c r="CB2039" s="29"/>
      <c r="CC2039" s="29"/>
      <c r="CD2039" s="30"/>
      <c r="CE2039" s="29"/>
      <c r="CF2039" s="29"/>
      <c r="CG2039" s="31"/>
      <c r="CH2039" s="457"/>
      <c r="CI2039" s="23" t="s">
        <v>836</v>
      </c>
    </row>
    <row r="2040" spans="1:94" ht="17.399999999999999" customHeight="1" thickTop="1" thickBot="1" x14ac:dyDescent="0.35">
      <c r="A2040" s="509"/>
      <c r="B2040" s="431"/>
      <c r="C2040" s="510">
        <f>A2040</f>
        <v>0</v>
      </c>
      <c r="D2040" s="431"/>
      <c r="E2040" s="431"/>
      <c r="F2040" s="46"/>
      <c r="G2040" s="7"/>
      <c r="H2040" s="345"/>
      <c r="I2040" s="345"/>
      <c r="J2040" s="345"/>
      <c r="K2040" s="46"/>
      <c r="L2040" s="46"/>
      <c r="M2040" s="46"/>
      <c r="N2040" s="46"/>
      <c r="O2040" s="46"/>
      <c r="P2040" s="46"/>
      <c r="Q2040" s="46"/>
      <c r="R2040" s="46"/>
      <c r="S2040" s="46"/>
      <c r="T2040" s="46"/>
      <c r="U2040" s="46"/>
      <c r="V2040" s="46"/>
      <c r="W2040" s="46"/>
      <c r="X2040" s="46"/>
      <c r="Y2040" s="431"/>
      <c r="Z2040" s="46"/>
      <c r="AA2040" s="46"/>
      <c r="AB2040" s="46"/>
      <c r="AC2040" s="46"/>
      <c r="AD2040" s="46"/>
      <c r="AE2040" s="46"/>
      <c r="AF2040" s="46"/>
      <c r="AG2040" s="46"/>
      <c r="AH2040" s="46"/>
      <c r="AI2040" s="46"/>
      <c r="AJ2040" s="46"/>
      <c r="AK2040" s="46"/>
      <c r="AL2040" s="46"/>
      <c r="AM2040" s="46"/>
      <c r="AN2040" s="46"/>
      <c r="AO2040" s="46"/>
      <c r="AP2040" s="46"/>
      <c r="AQ2040" s="46"/>
      <c r="AR2040" s="46"/>
      <c r="AS2040" s="46"/>
      <c r="AT2040" s="46"/>
      <c r="AU2040" s="46"/>
      <c r="AV2040" s="46"/>
      <c r="AW2040" s="46"/>
      <c r="AX2040" s="46"/>
      <c r="AY2040" s="46"/>
      <c r="AZ2040" s="46"/>
      <c r="BA2040" s="46"/>
      <c r="BB2040" s="46"/>
      <c r="BC2040" s="46"/>
      <c r="BD2040" s="46"/>
      <c r="BE2040" s="46"/>
      <c r="BF2040" s="46"/>
      <c r="BG2040" s="46"/>
      <c r="BH2040" s="46"/>
      <c r="BI2040" s="46"/>
      <c r="BJ2040" s="46"/>
      <c r="BK2040" s="46"/>
      <c r="BL2040" s="46"/>
      <c r="BM2040" s="46"/>
      <c r="BN2040" s="46"/>
      <c r="BO2040" s="46"/>
      <c r="BP2040" s="46"/>
      <c r="BQ2040" s="46"/>
      <c r="BR2040" s="46"/>
      <c r="BS2040" s="46"/>
      <c r="BT2040" s="46"/>
      <c r="BU2040" s="46"/>
      <c r="BV2040" s="46"/>
      <c r="BW2040" s="46"/>
      <c r="BX2040" s="46"/>
      <c r="BY2040" s="46"/>
      <c r="BZ2040" s="46"/>
      <c r="CA2040" s="46"/>
      <c r="CB2040" s="46"/>
      <c r="CC2040" s="46"/>
      <c r="CD2040" s="46"/>
      <c r="CE2040" s="46"/>
      <c r="CF2040" s="46"/>
      <c r="CG2040" s="46"/>
      <c r="CH2040" s="431"/>
      <c r="CI2040" s="23" t="s">
        <v>836</v>
      </c>
    </row>
    <row r="2041" spans="1:94" ht="17.399999999999999" customHeight="1" thickBot="1" x14ac:dyDescent="0.35">
      <c r="A2041" s="507"/>
      <c r="B2041" s="50"/>
      <c r="C2041" s="50"/>
      <c r="D2041" s="461"/>
      <c r="E2041" s="50"/>
      <c r="F2041" s="51"/>
      <c r="G2041" s="484"/>
      <c r="H2041" s="53"/>
      <c r="I2041" s="54"/>
      <c r="J2041" s="53"/>
      <c r="K2041" s="53"/>
      <c r="L2041" s="53"/>
      <c r="M2041" s="53"/>
      <c r="N2041" s="55" t="s">
        <v>7418</v>
      </c>
      <c r="O2041" s="53"/>
      <c r="P2041" s="53"/>
      <c r="Q2041" s="53"/>
      <c r="R2041" s="53"/>
      <c r="S2041" s="53"/>
      <c r="T2041" s="53"/>
      <c r="U2041" s="53"/>
      <c r="V2041" s="53"/>
      <c r="W2041" s="53"/>
      <c r="X2041" s="53"/>
      <c r="Y2041" s="461"/>
      <c r="Z2041" s="53"/>
      <c r="AA2041" s="53"/>
      <c r="AB2041" s="53"/>
      <c r="AC2041" s="56"/>
      <c r="AD2041" s="53"/>
      <c r="AE2041" s="53"/>
      <c r="AF2041" s="70" t="str">
        <f>IF(AG2041="◄","◄",IF(AG2041="ok","►",""))</f>
        <v>◄</v>
      </c>
      <c r="AG2041" s="71" t="str">
        <f>IF(AG2042&gt;0,"OK","◄")</f>
        <v>◄</v>
      </c>
      <c r="AH2041" s="62" t="str">
        <f>IF(AND(AI2041="◄",AJ2041="►"),"◄?►",IF(AI2041="◄","◄",IF(AJ2041="►","►","")))</f>
        <v>◄</v>
      </c>
      <c r="AI2041" s="64" t="str">
        <f>IF(AI2042&gt;0,"","◄")</f>
        <v>◄</v>
      </c>
      <c r="AJ2041" s="65" t="str">
        <f>IF(SUM(AJ2042:AJ2043)&gt;0,"►","")</f>
        <v/>
      </c>
      <c r="AK2041" s="637" t="str">
        <f>N2041</f>
        <v xml:space="preserve">▬ folder overzicht bijzondere postzegeluitgiften 1980 ▬ </v>
      </c>
      <c r="AL2041" s="638"/>
      <c r="AM2041" s="43"/>
      <c r="AN2041" s="53"/>
      <c r="AO2041" s="53"/>
      <c r="AP2041" s="53"/>
      <c r="AQ2041" s="53"/>
      <c r="AR2041" s="53"/>
      <c r="AS2041" s="53"/>
      <c r="AT2041" s="53"/>
      <c r="AU2041" s="53"/>
      <c r="AV2041" s="53"/>
      <c r="AW2041" s="53"/>
      <c r="AX2041" s="53"/>
      <c r="AY2041" s="53"/>
      <c r="AZ2041" s="53"/>
      <c r="BA2041" s="53"/>
      <c r="BB2041" s="53"/>
      <c r="BC2041" s="53"/>
      <c r="BD2041" s="53"/>
      <c r="BE2041" s="53"/>
      <c r="BF2041" s="53"/>
      <c r="BG2041" s="53"/>
      <c r="BH2041" s="53"/>
      <c r="BI2041" s="53"/>
      <c r="BJ2041" s="53"/>
      <c r="BK2041" s="53"/>
      <c r="BL2041" s="53"/>
      <c r="BM2041" s="53"/>
      <c r="BN2041" s="53"/>
      <c r="BO2041" s="53"/>
      <c r="BP2041" s="53"/>
      <c r="BQ2041" s="53"/>
      <c r="BR2041" s="53"/>
      <c r="BS2041" s="53"/>
      <c r="BT2041" s="53"/>
      <c r="BU2041" s="53"/>
      <c r="BV2041" s="53"/>
      <c r="BW2041" s="53"/>
      <c r="BX2041" s="53"/>
      <c r="BY2041" s="53"/>
      <c r="BZ2041" s="53"/>
      <c r="CA2041" s="53"/>
      <c r="CB2041" s="53"/>
      <c r="CC2041" s="53"/>
      <c r="CD2041" s="53"/>
      <c r="CE2041" s="53"/>
      <c r="CF2041" s="53"/>
      <c r="CG2041" s="53"/>
      <c r="CH2041" s="461"/>
      <c r="CI2041" s="23" t="s">
        <v>836</v>
      </c>
      <c r="CK2041" s="22"/>
      <c r="CL2041" s="22"/>
      <c r="CM2041" s="22"/>
      <c r="CN2041" s="22"/>
      <c r="CO2041" s="22"/>
      <c r="CP2041" s="22"/>
    </row>
    <row r="2042" spans="1:94" ht="17.399999999999999" customHeight="1" thickBot="1" x14ac:dyDescent="0.35">
      <c r="A2042" s="507"/>
      <c r="B2042" s="50"/>
      <c r="C2042" s="50"/>
      <c r="D2042" s="461"/>
      <c r="E2042" s="50"/>
      <c r="F2042" s="51"/>
      <c r="G2042" s="484"/>
      <c r="H2042" s="53"/>
      <c r="I2042" s="54"/>
      <c r="J2042" s="53"/>
      <c r="K2042" s="53"/>
      <c r="L2042" s="53"/>
      <c r="M2042" s="53"/>
      <c r="N2042" s="360" t="s">
        <v>6709</v>
      </c>
      <c r="O2042" s="53"/>
      <c r="P2042" s="53"/>
      <c r="Q2042" s="53"/>
      <c r="R2042" s="408" t="str">
        <f>IF(COUNTIF(Q2043:Q2115,"?")&gt;=1,"?","")</f>
        <v/>
      </c>
      <c r="S2042" s="53"/>
      <c r="T2042" s="53"/>
      <c r="U2042" s="53"/>
      <c r="V2042" s="408" t="str">
        <f>IF(COUNTIF(U2043:U2115,"?")&gt;=1,"?","")</f>
        <v/>
      </c>
      <c r="W2042" s="53"/>
      <c r="X2042" s="53"/>
      <c r="Y2042" s="461"/>
      <c r="Z2042" s="53"/>
      <c r="AA2042" s="434" t="str">
        <f>N2042</f>
        <v xml:space="preserve">▬ folders ▼ J1980 ▼ ▬ </v>
      </c>
      <c r="AB2042" s="53"/>
      <c r="AC2042" s="56"/>
      <c r="AD2042" s="53"/>
      <c r="AE2042" s="53"/>
      <c r="AF2042" s="89" t="str">
        <f>IF(AG2042&gt;0,"ok","◄")</f>
        <v>◄</v>
      </c>
      <c r="AG2042" s="90"/>
      <c r="AH2042" s="89" t="str">
        <f>IF(AND(AI2042="",AJ2042&gt;0),"?",IF(AI2042="","◄",IF(AJ2042&gt;=1,"►","")))</f>
        <v>◄</v>
      </c>
      <c r="AI2042" s="91"/>
      <c r="AJ2042" s="92"/>
      <c r="AK2042" s="639"/>
      <c r="AL2042" s="639"/>
      <c r="AM2042" s="43"/>
      <c r="AN2042" s="568" t="str">
        <f>N2042</f>
        <v xml:space="preserve">▬ folders ▼ J1980 ▼ ▬ </v>
      </c>
      <c r="AO2042" s="569"/>
      <c r="AP2042" s="569"/>
      <c r="AQ2042" s="569"/>
      <c r="AR2042" s="569"/>
      <c r="AS2042" s="569"/>
      <c r="AT2042" s="569"/>
      <c r="AU2042" s="569"/>
      <c r="AV2042" s="569"/>
      <c r="AW2042" s="569"/>
      <c r="AX2042" s="569"/>
      <c r="AY2042" s="569"/>
      <c r="AZ2042" s="569"/>
      <c r="BA2042" s="569"/>
      <c r="BB2042" s="569"/>
      <c r="BC2042" s="569"/>
      <c r="BD2042" s="569"/>
      <c r="BE2042" s="569"/>
      <c r="BF2042" s="569"/>
      <c r="BG2042" s="569"/>
      <c r="BH2042" s="569"/>
      <c r="BI2042" s="568" t="str">
        <f>N2042</f>
        <v xml:space="preserve">▬ folders ▼ J1980 ▼ ▬ </v>
      </c>
      <c r="BJ2042" s="569"/>
      <c r="BK2042" s="569"/>
      <c r="BL2042" s="569"/>
      <c r="BM2042" s="569"/>
      <c r="BN2042" s="569"/>
      <c r="BO2042" s="569"/>
      <c r="BP2042" s="569"/>
      <c r="BQ2042" s="569"/>
      <c r="BR2042" s="569"/>
      <c r="BS2042" s="569"/>
      <c r="BT2042" s="569"/>
      <c r="BU2042" s="569"/>
      <c r="BV2042" s="569"/>
      <c r="BW2042" s="569"/>
      <c r="BX2042" s="569"/>
      <c r="BY2042" s="569"/>
      <c r="BZ2042" s="569"/>
      <c r="CA2042" s="569"/>
      <c r="CB2042" s="569"/>
      <c r="CC2042" s="569"/>
      <c r="CD2042" s="569"/>
      <c r="CE2042" s="569"/>
      <c r="CF2042" s="569"/>
      <c r="CG2042" s="569"/>
      <c r="CH2042" s="461"/>
      <c r="CI2042" s="23" t="s">
        <v>836</v>
      </c>
    </row>
    <row r="2043" spans="1:94" ht="16.8" customHeight="1" thickTop="1" thickBot="1" x14ac:dyDescent="0.35">
      <c r="A2043" s="505" t="str">
        <f>IF(COUNTIF(B2044:B2045,"x")&gt;0,"x","")</f>
        <v/>
      </c>
      <c r="B2043" s="57"/>
      <c r="C2043" s="510" t="str">
        <f>A2043</f>
        <v/>
      </c>
      <c r="D2043" s="66">
        <f>ROWS(D2044:D2045)-1</f>
        <v>1</v>
      </c>
      <c r="E2043" s="58" t="s">
        <v>4225</v>
      </c>
      <c r="F2043" s="59"/>
      <c r="G2043" s="301"/>
      <c r="H2043" s="6"/>
      <c r="I2043" s="18"/>
      <c r="J2043" s="18"/>
      <c r="K2043" s="18"/>
      <c r="L2043" s="18"/>
      <c r="M2043" s="18"/>
      <c r="N2043" s="46"/>
      <c r="O2043" s="60" t="s">
        <v>4226</v>
      </c>
      <c r="P2043" s="61" t="s">
        <v>7029</v>
      </c>
      <c r="Q2043" s="62"/>
      <c r="R2043" s="63" t="str">
        <f>IF(COUNTIF(Q2044:Q2045,"?")&gt;0,"?",IF(AND(S2043="◄",T2043="►"),"◄►",IF(S2043="◄","◄",IF(T2043="►","►",""))))</f>
        <v>◄</v>
      </c>
      <c r="S2043" s="64" t="str">
        <f>IF(SUM(S2044:S2045)+1=ROWS(S2044:S2045)-COUNTIF(S2044:S2045,"-"),"","◄")</f>
        <v>◄</v>
      </c>
      <c r="T2043" s="65" t="str">
        <f>IF(SUM(T2044:T2045)&gt;0,"►","")</f>
        <v/>
      </c>
      <c r="U2043" s="62"/>
      <c r="V2043" s="63" t="str">
        <f>IF(COUNTIF(U2044:U2045,"?")&gt;0,"?",IF(AND(W2043="◄",X2043="►"),"◄►",IF(W2043="◄","◄",IF(X2043="►","►",""))))</f>
        <v>◄</v>
      </c>
      <c r="W2043" s="64" t="str">
        <f>IF(SUM(W2044:W2045)+1=ROWS(W2044:W2045)-COUNTIF(W2044:W2045,"-"),"","◄")</f>
        <v>◄</v>
      </c>
      <c r="X2043" s="65" t="str">
        <f>IF(SUM(X2044:X2045)&gt;0,"►","")</f>
        <v/>
      </c>
      <c r="Y2043" s="66">
        <f>ROWS(Y2044:Y2045)-1</f>
        <v>1</v>
      </c>
      <c r="Z2043" s="67">
        <f>SUM(Z2044:Z2045)-Z2045</f>
        <v>0</v>
      </c>
      <c r="AA2043" s="68" t="s">
        <v>840</v>
      </c>
      <c r="AB2043" s="69"/>
      <c r="AC2043" s="67">
        <f>SUM(AC2044:AC2045)-AC2045</f>
        <v>0</v>
      </c>
      <c r="AD2043" s="68" t="s">
        <v>840</v>
      </c>
      <c r="AE2043" s="69"/>
      <c r="AF2043" s="70" t="str">
        <f>IF(AG2043="◄","◄",IF(AG2043="ok","►",""))</f>
        <v>◄</v>
      </c>
      <c r="AG2043" s="71" t="str">
        <f>IF(AG2044&gt;0,"OK","◄")</f>
        <v>◄</v>
      </c>
      <c r="AH2043" s="62" t="str">
        <f>IF(AND(AI2043="◄",AJ2043="►"),"◄?►",IF(AI2043="◄","◄",IF(AJ2043="►","►","")))</f>
        <v>◄</v>
      </c>
      <c r="AI2043" s="64" t="str">
        <f>IF(AI2044&gt;0,"","◄")</f>
        <v>◄</v>
      </c>
      <c r="AJ2043" s="65" t="str">
        <f>IF(SUM(AJ2044:AJ2044)&gt;0,"►","")</f>
        <v/>
      </c>
      <c r="AK2043" s="570">
        <f>G2044</f>
        <v>29221</v>
      </c>
      <c r="AL2043" s="572" t="str">
        <f>P2043</f>
        <v xml:space="preserve"> ▬ folder Nr. 1  /  80 ▬</v>
      </c>
      <c r="AM2043" s="43"/>
      <c r="AN2043" s="1" t="str">
        <f>IF(AO2043="","",IF(COUNTIF(AN2044,"ok"),"","◄"))</f>
        <v>◄</v>
      </c>
      <c r="AO2043" s="9" t="str">
        <f>IF(COUNTIF(AP2043:BR2043,"◄")&gt;0,"◄","")</f>
        <v>◄</v>
      </c>
      <c r="AP2043" s="250" t="str">
        <f>IF(AP2044="-","",IF(AP2044&gt;0,"","◄"))</f>
        <v>◄</v>
      </c>
      <c r="AQ2043" s="251"/>
      <c r="AR2043" s="517">
        <f>IF(ISNONTEXT(AR2044)=TRUE,"_",1)</f>
        <v>1</v>
      </c>
      <c r="AS2043" s="250" t="str">
        <f>IF(AS2044="-","",IF(AS2044&gt;0,"","◄"))</f>
        <v>◄</v>
      </c>
      <c r="AT2043" s="251"/>
      <c r="AU2043" s="517">
        <f>IF(ISNONTEXT(AU2044)=TRUE,"_",AR2043+1)</f>
        <v>2</v>
      </c>
      <c r="AV2043" s="250" t="str">
        <f>IF(AV2044="-","",IF(AV2044&gt;0,"","◄"))</f>
        <v>◄</v>
      </c>
      <c r="AW2043" s="251"/>
      <c r="AX2043" s="517">
        <f>IF(ISNONTEXT(AX2044)=TRUE,"_",AU2043+1)</f>
        <v>3</v>
      </c>
      <c r="AY2043" s="250" t="str">
        <f>IF(AY2044="-","",IF(AY2044&gt;0,"","◄"))</f>
        <v>◄</v>
      </c>
      <c r="AZ2043" s="251"/>
      <c r="BA2043" s="517">
        <f>IF(ISNONTEXT(BA2044)=TRUE,"_",AX2043+1)</f>
        <v>4</v>
      </c>
      <c r="BB2043" s="250" t="str">
        <f>IF(BB2044="-","",IF(BB2044&gt;0,"","◄"))</f>
        <v>◄</v>
      </c>
      <c r="BC2043" s="251"/>
      <c r="BD2043" s="517">
        <f>IF(ISNONTEXT(BD2044)=TRUE,"_",BA2043+1)</f>
        <v>5</v>
      </c>
      <c r="BE2043" s="250" t="str">
        <f>IF(BE2044="-","",IF(BE2044&gt;0,"","◄"))</f>
        <v/>
      </c>
      <c r="BF2043" s="251"/>
      <c r="BG2043" s="517" t="str">
        <f>IF(ISNONTEXT(BG2044)=TRUE,"_",BD2043+1)</f>
        <v>_</v>
      </c>
      <c r="BH2043" s="250" t="str">
        <f>IF(BH2044="-","",IF(BH2044&gt;0,"","◄"))</f>
        <v/>
      </c>
      <c r="BI2043" s="251"/>
      <c r="BJ2043" s="517" t="str">
        <f>IF(ISNONTEXT(BJ2044)=TRUE,"_",BG2043+1)</f>
        <v>_</v>
      </c>
      <c r="BK2043" s="563" t="str">
        <f>IF(BK2044="-","",IF(BK2044&gt;0,"","◄"))</f>
        <v/>
      </c>
      <c r="BL2043" s="564"/>
      <c r="BM2043" s="517" t="str">
        <f>IF(ISNONTEXT(BM2044)=TRUE,"_",BJ2043+1)</f>
        <v>_</v>
      </c>
      <c r="BN2043" s="563" t="str">
        <f>IF(BN2044="-","",IF(BN2044&gt;0,"","◄"))</f>
        <v/>
      </c>
      <c r="BO2043" s="564"/>
      <c r="BP2043" s="517" t="str">
        <f>IF(ISNONTEXT(BP2044)=TRUE,"_",BM2043+1)</f>
        <v>_</v>
      </c>
      <c r="BQ2043" s="563" t="str">
        <f>IF(BQ2044="-","",IF(BQ2044&gt;0,"","◄"))</f>
        <v/>
      </c>
      <c r="BR2043" s="564"/>
      <c r="BS2043" s="517" t="str">
        <f>IF(ISNONTEXT(BS2044)=TRUE,"_",BP2043+1)</f>
        <v>_</v>
      </c>
      <c r="BT2043" s="563" t="str">
        <f>IF(BT2044="-","",IF(BT2044&gt;0,"","◄"))</f>
        <v>◄</v>
      </c>
      <c r="BU2043" s="564"/>
      <c r="BV2043" s="517" t="str">
        <f>IF(ISNONTEXT(BV2044)=TRUE,"_",1)</f>
        <v>_</v>
      </c>
      <c r="BW2043" s="563" t="str">
        <f>IF(BW2044="-","",IF(BW2044&gt;0,"","◄"))</f>
        <v>◄</v>
      </c>
      <c r="BX2043" s="564"/>
      <c r="BY2043" s="517" t="str">
        <f>IF(ISNONTEXT(BY2044)=TRUE,"_",BV2043+1)</f>
        <v>_</v>
      </c>
      <c r="BZ2043" s="26"/>
      <c r="CA2043" s="24"/>
      <c r="CB2043" s="25" t="str">
        <f>IF(CB2044&gt;0,"►","")</f>
        <v/>
      </c>
      <c r="CC2043" s="25" t="str">
        <f>IF(CC2044&gt;0,"►","")</f>
        <v/>
      </c>
      <c r="CD2043" s="517" t="str">
        <f>IF(ISNONTEXT(CD2044)=TRUE,"_",1)</f>
        <v>_</v>
      </c>
      <c r="CE2043" s="25" t="str">
        <f>IF(CE2044&gt;0,"►","")</f>
        <v/>
      </c>
      <c r="CF2043" s="25" t="str">
        <f>IF(CF2044&gt;0,"►","")</f>
        <v/>
      </c>
      <c r="CG2043" s="517" t="str">
        <f>IF(ISNONTEXT(CG2044)=TRUE,"_",CD2043+1)</f>
        <v>_</v>
      </c>
      <c r="CH2043" s="66">
        <f>ROWS(CH2044:CH2045)-1</f>
        <v>1</v>
      </c>
      <c r="CI2043" s="23" t="s">
        <v>836</v>
      </c>
    </row>
    <row r="2044" spans="1:94" ht="15" thickBot="1" x14ac:dyDescent="0.35">
      <c r="A2044" s="503"/>
      <c r="B2044" s="49"/>
      <c r="C2044" s="156">
        <f>B2044</f>
        <v>0</v>
      </c>
      <c r="D2044" s="457"/>
      <c r="E2044" s="73"/>
      <c r="F2044" s="74" t="s">
        <v>4227</v>
      </c>
      <c r="G2044" s="300">
        <v>29221</v>
      </c>
      <c r="H2044" s="76">
        <v>9</v>
      </c>
      <c r="I2044" s="119"/>
      <c r="J2044" s="119"/>
      <c r="K2044" s="79"/>
      <c r="L2044" s="79"/>
      <c r="M2044" s="79"/>
      <c r="N2044" s="80" t="s">
        <v>6719</v>
      </c>
      <c r="O2044" s="81"/>
      <c r="P2044" s="306"/>
      <c r="Q2044" s="83" t="str">
        <f>IF(R2044="?","?","")</f>
        <v/>
      </c>
      <c r="R2044" s="83" t="str">
        <f>IF(AND(S2044="",T2044&gt;0),"?",IF(S2044="","◄",IF(T2044&gt;=1,"►","")))</f>
        <v>◄</v>
      </c>
      <c r="S2044" s="84"/>
      <c r="T2044" s="85"/>
      <c r="U2044" s="83" t="str">
        <f>IF(V2044="?","?","")</f>
        <v/>
      </c>
      <c r="V2044" s="83" t="str">
        <f>IF(AND(W2044="",X2044&gt;0),"?",IF(W2044="","◄",IF(X2044&gt;=1,"►","")))</f>
        <v>◄</v>
      </c>
      <c r="W2044" s="86"/>
      <c r="X2044" s="85"/>
      <c r="Y2044" s="457"/>
      <c r="Z2044" s="87"/>
      <c r="AA2044" s="521">
        <f>(S2044*Z2044)</f>
        <v>0</v>
      </c>
      <c r="AB2044" s="520">
        <f>(T2044*AA2044)</f>
        <v>0</v>
      </c>
      <c r="AC2044" s="88"/>
      <c r="AD2044" s="519">
        <f>(W2044*AC2044)</f>
        <v>0</v>
      </c>
      <c r="AE2044" s="522">
        <f>(X2044*AD2044)</f>
        <v>0</v>
      </c>
      <c r="AF2044" s="89" t="str">
        <f>IF(AG2044&gt;0,"ok","◄")</f>
        <v>◄</v>
      </c>
      <c r="AG2044" s="90"/>
      <c r="AH2044" s="89" t="str">
        <f>IF(AND(AI2044="",AJ2044&gt;0),"?",IF(AI2044="","◄",IF(AJ2044&gt;=1,"►","")))</f>
        <v>◄</v>
      </c>
      <c r="AI2044" s="91"/>
      <c r="AJ2044" s="92"/>
      <c r="AK2044" s="586"/>
      <c r="AL2044" s="587"/>
      <c r="AM2044" s="43"/>
      <c r="AN2044" s="3" t="s">
        <v>3</v>
      </c>
      <c r="AO2044" s="12" t="s">
        <v>1</v>
      </c>
      <c r="AP2044" s="13"/>
      <c r="AQ2044" s="14"/>
      <c r="AR2044" s="15" t="s">
        <v>218</v>
      </c>
      <c r="AS2044" s="13"/>
      <c r="AT2044" s="14"/>
      <c r="AU2044" s="15" t="s">
        <v>4</v>
      </c>
      <c r="AV2044" s="13"/>
      <c r="AW2044" s="14"/>
      <c r="AX2044" s="15" t="s">
        <v>222</v>
      </c>
      <c r="AY2044" s="13"/>
      <c r="AZ2044" s="14"/>
      <c r="BA2044" s="15" t="s">
        <v>187</v>
      </c>
      <c r="BB2044" s="13"/>
      <c r="BC2044" s="14"/>
      <c r="BD2044" s="15" t="s">
        <v>118</v>
      </c>
      <c r="BE2044" s="516" t="s">
        <v>6</v>
      </c>
      <c r="BF2044" s="516" t="s">
        <v>6</v>
      </c>
      <c r="BG2044" s="516"/>
      <c r="BH2044" s="516" t="s">
        <v>6</v>
      </c>
      <c r="BI2044" s="516" t="s">
        <v>6</v>
      </c>
      <c r="BJ2044" s="516"/>
      <c r="BK2044" s="516" t="s">
        <v>6</v>
      </c>
      <c r="BL2044" s="516" t="s">
        <v>6</v>
      </c>
      <c r="BM2044" s="516"/>
      <c r="BN2044" s="516" t="s">
        <v>6</v>
      </c>
      <c r="BO2044" s="516" t="s">
        <v>6</v>
      </c>
      <c r="BP2044" s="516"/>
      <c r="BQ2044" s="516" t="s">
        <v>6</v>
      </c>
      <c r="BR2044" s="516" t="s">
        <v>6</v>
      </c>
      <c r="BS2044" s="516"/>
      <c r="BT2044" s="32"/>
      <c r="BU2044" s="33"/>
      <c r="BV2044" s="34"/>
      <c r="BW2044" s="32"/>
      <c r="BX2044" s="33"/>
      <c r="BY2044" s="34"/>
      <c r="BZ2044" s="35"/>
      <c r="CA2044" s="24"/>
      <c r="CB2044" s="36"/>
      <c r="CC2044" s="33"/>
      <c r="CD2044" s="37"/>
      <c r="CE2044" s="36"/>
      <c r="CF2044" s="38"/>
      <c r="CG2044" s="39"/>
      <c r="CH2044" s="457"/>
      <c r="CI2044" s="23" t="s">
        <v>836</v>
      </c>
    </row>
    <row r="2045" spans="1:94" ht="16.8" customHeight="1" thickTop="1" thickBot="1" x14ac:dyDescent="0.35">
      <c r="A2045" s="505" t="str">
        <f>IF(COUNTIF(B2046:B2048,"x")&gt;0,"x","")</f>
        <v/>
      </c>
      <c r="B2045" s="57"/>
      <c r="C2045" s="510" t="str">
        <f>A2045</f>
        <v/>
      </c>
      <c r="D2045" s="66">
        <f>ROWS(D2046:D2048)-1</f>
        <v>2</v>
      </c>
      <c r="E2045" s="58" t="s">
        <v>4228</v>
      </c>
      <c r="F2045" s="59"/>
      <c r="G2045" s="301"/>
      <c r="H2045" s="6"/>
      <c r="I2045" s="18"/>
      <c r="J2045" s="18"/>
      <c r="K2045" s="18"/>
      <c r="L2045" s="18"/>
      <c r="M2045" s="18"/>
      <c r="N2045" s="46"/>
      <c r="O2045" s="60">
        <v>29274</v>
      </c>
      <c r="P2045" s="61" t="s">
        <v>7030</v>
      </c>
      <c r="Q2045" s="143"/>
      <c r="R2045" s="63" t="str">
        <f>IF(COUNTIF(Q2046:Q2048,"?")&gt;0,"?",IF(AND(S2045="◄",T2045="►"),"◄►",IF(S2045="◄","◄",IF(T2045="►","►",""))))</f>
        <v>◄</v>
      </c>
      <c r="S2045" s="64" t="str">
        <f>IF(SUM(S2046:S2048)+1=ROWS(S2046:S2048)-COUNTIF(S2046:S2048,"-"),"","◄")</f>
        <v>◄</v>
      </c>
      <c r="T2045" s="65" t="str">
        <f>IF(SUM(T2046:T2048)&gt;0,"►","")</f>
        <v/>
      </c>
      <c r="U2045" s="146"/>
      <c r="V2045" s="63" t="str">
        <f>IF(COUNTIF(U2046:U2048,"?")&gt;0,"?",IF(AND(W2045="◄",X2045="►"),"◄►",IF(W2045="◄","◄",IF(X2045="►","►",""))))</f>
        <v>◄</v>
      </c>
      <c r="W2045" s="64" t="str">
        <f>IF(SUM(W2046:W2048)+1=ROWS(W2046:W2048)-COUNTIF(W2046:W2048,"-"),"","◄")</f>
        <v>◄</v>
      </c>
      <c r="X2045" s="65" t="str">
        <f>IF(SUM(X2046:X2048)&gt;0,"►","")</f>
        <v/>
      </c>
      <c r="Y2045" s="66">
        <f>ROWS(Y2046:Y2048)-1</f>
        <v>2</v>
      </c>
      <c r="Z2045" s="67">
        <f>SUM(Z2046:Z2048)-Z2048</f>
        <v>0</v>
      </c>
      <c r="AA2045" s="68" t="s">
        <v>840</v>
      </c>
      <c r="AB2045" s="69"/>
      <c r="AC2045" s="67">
        <f>SUM(AC2046:AC2048)-AC2048</f>
        <v>0</v>
      </c>
      <c r="AD2045" s="68" t="s">
        <v>840</v>
      </c>
      <c r="AE2045" s="69"/>
      <c r="AF2045" s="70" t="str">
        <f>IF(AG2045="◄","◄",IF(AG2045="ok","►",""))</f>
        <v>◄</v>
      </c>
      <c r="AG2045" s="71" t="str">
        <f>IF(AG2046&gt;0,"OK","◄")</f>
        <v>◄</v>
      </c>
      <c r="AH2045" s="62" t="str">
        <f>IF(AND(AI2045="◄",AJ2045="►"),"◄?►",IF(AI2045="◄","◄",IF(AJ2045="►","►","")))</f>
        <v>◄</v>
      </c>
      <c r="AI2045" s="64" t="str">
        <f>IF(AI2046&gt;0,"","◄")</f>
        <v>◄</v>
      </c>
      <c r="AJ2045" s="65" t="str">
        <f>IF(SUM(AJ2046:AJ2047)&gt;0,"►","")</f>
        <v/>
      </c>
      <c r="AK2045" s="570">
        <f>G2046</f>
        <v>29221</v>
      </c>
      <c r="AL2045" s="572" t="str">
        <f>P2045</f>
        <v xml:space="preserve"> ▬ folder Nr. 11  /  80 ▬</v>
      </c>
      <c r="AM2045" s="43"/>
      <c r="AN2045" s="2"/>
      <c r="AO2045" s="2"/>
      <c r="AP2045" s="2"/>
      <c r="AQ2045" s="2"/>
      <c r="AR2045" s="2"/>
      <c r="AS2045" s="2"/>
      <c r="AT2045" s="2"/>
      <c r="AU2045" s="2"/>
      <c r="AV2045" s="2"/>
      <c r="AW2045" s="2"/>
      <c r="AX2045" s="2"/>
      <c r="AY2045" s="2"/>
      <c r="AZ2045" s="2"/>
      <c r="BA2045" s="2"/>
      <c r="BB2045" s="2"/>
      <c r="BC2045" s="2"/>
      <c r="BD2045" s="2"/>
      <c r="BE2045" s="2"/>
      <c r="BF2045" s="2"/>
      <c r="BG2045" s="2"/>
      <c r="BH2045" s="2"/>
      <c r="BI2045" s="2"/>
      <c r="BJ2045" s="2"/>
      <c r="BK2045" s="2"/>
      <c r="BL2045" s="2"/>
      <c r="BM2045" s="2"/>
      <c r="BN2045" s="2"/>
      <c r="BO2045" s="2"/>
      <c r="BP2045" s="2"/>
      <c r="BQ2045" s="2"/>
      <c r="BR2045" s="2"/>
      <c r="BS2045" s="2"/>
      <c r="BT2045" s="46"/>
      <c r="BU2045" s="46"/>
      <c r="BV2045" s="46"/>
      <c r="BW2045" s="46"/>
      <c r="BX2045" s="46"/>
      <c r="BY2045" s="46"/>
      <c r="BZ2045" s="46"/>
      <c r="CA2045" s="46"/>
      <c r="CB2045" s="46"/>
      <c r="CC2045" s="46"/>
      <c r="CD2045" s="46"/>
      <c r="CE2045" s="46"/>
      <c r="CF2045" s="46"/>
      <c r="CG2045" s="46"/>
      <c r="CH2045" s="66">
        <f>ROWS(CH2046:CH2048)-1</f>
        <v>2</v>
      </c>
      <c r="CI2045" s="23" t="s">
        <v>836</v>
      </c>
    </row>
    <row r="2046" spans="1:94" ht="15" thickBot="1" x14ac:dyDescent="0.35">
      <c r="A2046" s="503"/>
      <c r="B2046" s="49"/>
      <c r="C2046" s="156">
        <f>B2046</f>
        <v>0</v>
      </c>
      <c r="D2046" s="457"/>
      <c r="E2046" s="73"/>
      <c r="F2046" s="74" t="s">
        <v>4229</v>
      </c>
      <c r="G2046" s="300">
        <v>29221</v>
      </c>
      <c r="H2046" s="76">
        <v>9</v>
      </c>
      <c r="I2046" s="119"/>
      <c r="J2046" s="119"/>
      <c r="K2046" s="79"/>
      <c r="L2046" s="79"/>
      <c r="M2046" s="79"/>
      <c r="N2046" s="80" t="s">
        <v>4230</v>
      </c>
      <c r="O2046" s="128" t="s">
        <v>4231</v>
      </c>
      <c r="P2046" s="306"/>
      <c r="Q2046" s="83" t="str">
        <f>IF(R2046="?","?","")</f>
        <v/>
      </c>
      <c r="R2046" s="83" t="str">
        <f>IF(AND(S2046="",T2046&gt;0),"?",IF(S2046="","◄",IF(T2046&gt;=1,"►","")))</f>
        <v>◄</v>
      </c>
      <c r="S2046" s="84"/>
      <c r="T2046" s="85"/>
      <c r="U2046" s="83" t="str">
        <f>IF(V2046="?","?","")</f>
        <v/>
      </c>
      <c r="V2046" s="83" t="str">
        <f>IF(AND(W2046="",X2046&gt;0),"?",IF(W2046="","◄",IF(X2046&gt;=1,"►","")))</f>
        <v>◄</v>
      </c>
      <c r="W2046" s="86"/>
      <c r="X2046" s="85"/>
      <c r="Y2046" s="457"/>
      <c r="Z2046" s="87"/>
      <c r="AA2046" s="521">
        <f>(S2046*Z2046)</f>
        <v>0</v>
      </c>
      <c r="AB2046" s="520">
        <f>(T2046*AA2046)</f>
        <v>0</v>
      </c>
      <c r="AC2046" s="88"/>
      <c r="AD2046" s="519">
        <f>(W2046*AC2046)</f>
        <v>0</v>
      </c>
      <c r="AE2046" s="522">
        <f>(X2046*AD2046)</f>
        <v>0</v>
      </c>
      <c r="AF2046" s="89" t="str">
        <f>IF(AG2046&gt;0,"ok","◄")</f>
        <v>◄</v>
      </c>
      <c r="AG2046" s="90"/>
      <c r="AH2046" s="89" t="str">
        <f>IF(AND(AI2046="",AJ2046&gt;0),"?",IF(AI2046="","◄",IF(AJ2046&gt;=1,"►","")))</f>
        <v>◄</v>
      </c>
      <c r="AI2046" s="91"/>
      <c r="AJ2046" s="92"/>
      <c r="AK2046" s="586"/>
      <c r="AL2046" s="587"/>
      <c r="AM2046" s="43"/>
      <c r="AN2046" s="27" t="s">
        <v>6</v>
      </c>
      <c r="AO2046" s="27" t="s">
        <v>6</v>
      </c>
      <c r="AP2046" s="516"/>
      <c r="AQ2046" s="516"/>
      <c r="AR2046" s="516"/>
      <c r="AS2046" s="516" t="s">
        <v>6</v>
      </c>
      <c r="AT2046" s="516" t="s">
        <v>6</v>
      </c>
      <c r="AU2046" s="516"/>
      <c r="AV2046" s="516" t="s">
        <v>6</v>
      </c>
      <c r="AW2046" s="516" t="s">
        <v>6</v>
      </c>
      <c r="AX2046" s="516"/>
      <c r="AY2046" s="516" t="s">
        <v>6</v>
      </c>
      <c r="AZ2046" s="516" t="s">
        <v>6</v>
      </c>
      <c r="BA2046" s="516"/>
      <c r="BB2046" s="516" t="s">
        <v>6</v>
      </c>
      <c r="BC2046" s="516" t="s">
        <v>6</v>
      </c>
      <c r="BD2046" s="516"/>
      <c r="BE2046" s="516" t="s">
        <v>6</v>
      </c>
      <c r="BF2046" s="516" t="s">
        <v>6</v>
      </c>
      <c r="BG2046" s="516"/>
      <c r="BH2046" s="516" t="s">
        <v>6</v>
      </c>
      <c r="BI2046" s="516" t="s">
        <v>6</v>
      </c>
      <c r="BJ2046" s="516"/>
      <c r="BK2046" s="516" t="s">
        <v>6</v>
      </c>
      <c r="BL2046" s="516" t="s">
        <v>6</v>
      </c>
      <c r="BM2046" s="516"/>
      <c r="BN2046" s="516" t="s">
        <v>6</v>
      </c>
      <c r="BO2046" s="516" t="s">
        <v>6</v>
      </c>
      <c r="BP2046" s="516"/>
      <c r="BQ2046" s="516" t="s">
        <v>6</v>
      </c>
      <c r="BR2046" s="516" t="s">
        <v>6</v>
      </c>
      <c r="BS2046" s="516"/>
      <c r="BT2046" s="516"/>
      <c r="BU2046" s="516"/>
      <c r="BV2046" s="516"/>
      <c r="BW2046" s="516"/>
      <c r="BX2046" s="516"/>
      <c r="BY2046" s="516"/>
      <c r="BZ2046" s="28"/>
      <c r="CA2046" s="24"/>
      <c r="CB2046" s="29"/>
      <c r="CC2046" s="29"/>
      <c r="CD2046" s="30"/>
      <c r="CE2046" s="29"/>
      <c r="CF2046" s="29"/>
      <c r="CG2046" s="31"/>
      <c r="CH2046" s="457"/>
      <c r="CI2046" s="23" t="s">
        <v>836</v>
      </c>
    </row>
    <row r="2047" spans="1:94" ht="15.6" thickTop="1" thickBot="1" x14ac:dyDescent="0.35">
      <c r="A2047" s="503"/>
      <c r="B2047" s="49"/>
      <c r="C2047" s="156">
        <f>B2047</f>
        <v>0</v>
      </c>
      <c r="D2047" s="457"/>
      <c r="E2047" s="73"/>
      <c r="F2047" s="93">
        <v>1963</v>
      </c>
      <c r="G2047" s="302">
        <v>29221</v>
      </c>
      <c r="H2047" s="76">
        <v>18</v>
      </c>
      <c r="I2047" s="119"/>
      <c r="J2047" s="119"/>
      <c r="K2047" s="79"/>
      <c r="L2047" s="79"/>
      <c r="M2047" s="79"/>
      <c r="N2047" s="80" t="s">
        <v>4232</v>
      </c>
      <c r="O2047" s="128" t="s">
        <v>4233</v>
      </c>
      <c r="P2047" s="306"/>
      <c r="Q2047" s="83" t="str">
        <f>IF(R2047="?","?","")</f>
        <v/>
      </c>
      <c r="R2047" s="83" t="str">
        <f>IF(AND(S2047="",T2047&gt;0),"?",IF(S2047="","◄",IF(T2047&gt;=1,"►","")))</f>
        <v>◄</v>
      </c>
      <c r="S2047" s="84"/>
      <c r="T2047" s="85"/>
      <c r="U2047" s="83" t="str">
        <f>IF(V2047="?","?","")</f>
        <v/>
      </c>
      <c r="V2047" s="83" t="str">
        <f>IF(AND(W2047="",X2047&gt;0),"?",IF(W2047="","◄",IF(X2047&gt;=1,"►","")))</f>
        <v>◄</v>
      </c>
      <c r="W2047" s="86"/>
      <c r="X2047" s="85"/>
      <c r="Y2047" s="457"/>
      <c r="Z2047" s="87"/>
      <c r="AA2047" s="521">
        <f>(S2047*Z2047)</f>
        <v>0</v>
      </c>
      <c r="AB2047" s="520">
        <f>(T2047*AA2047)</f>
        <v>0</v>
      </c>
      <c r="AC2047" s="88"/>
      <c r="AD2047" s="519">
        <f>(W2047*AC2047)</f>
        <v>0</v>
      </c>
      <c r="AE2047" s="522">
        <f>(X2047*AD2047)</f>
        <v>0</v>
      </c>
      <c r="AF2047" s="44"/>
      <c r="AG2047" s="45"/>
      <c r="AH2047" s="44"/>
      <c r="AI2047" s="45"/>
      <c r="AJ2047" s="45"/>
      <c r="AK2047" s="45"/>
      <c r="AL2047" s="45"/>
      <c r="AM2047" s="43"/>
      <c r="AN2047" s="27" t="s">
        <v>6</v>
      </c>
      <c r="AO2047" s="27" t="s">
        <v>6</v>
      </c>
      <c r="AP2047" s="516"/>
      <c r="AQ2047" s="516"/>
      <c r="AR2047" s="516"/>
      <c r="AS2047" s="516" t="s">
        <v>6</v>
      </c>
      <c r="AT2047" s="516" t="s">
        <v>6</v>
      </c>
      <c r="AU2047" s="516"/>
      <c r="AV2047" s="516" t="s">
        <v>6</v>
      </c>
      <c r="AW2047" s="516" t="s">
        <v>6</v>
      </c>
      <c r="AX2047" s="516"/>
      <c r="AY2047" s="516" t="s">
        <v>6</v>
      </c>
      <c r="AZ2047" s="516" t="s">
        <v>6</v>
      </c>
      <c r="BA2047" s="516"/>
      <c r="BB2047" s="516" t="s">
        <v>6</v>
      </c>
      <c r="BC2047" s="516" t="s">
        <v>6</v>
      </c>
      <c r="BD2047" s="516"/>
      <c r="BE2047" s="516" t="s">
        <v>6</v>
      </c>
      <c r="BF2047" s="516" t="s">
        <v>6</v>
      </c>
      <c r="BG2047" s="516"/>
      <c r="BH2047" s="516" t="s">
        <v>6</v>
      </c>
      <c r="BI2047" s="516" t="s">
        <v>6</v>
      </c>
      <c r="BJ2047" s="516"/>
      <c r="BK2047" s="516" t="s">
        <v>6</v>
      </c>
      <c r="BL2047" s="516" t="s">
        <v>6</v>
      </c>
      <c r="BM2047" s="516"/>
      <c r="BN2047" s="516" t="s">
        <v>6</v>
      </c>
      <c r="BO2047" s="516" t="s">
        <v>6</v>
      </c>
      <c r="BP2047" s="516"/>
      <c r="BQ2047" s="516" t="s">
        <v>6</v>
      </c>
      <c r="BR2047" s="516" t="s">
        <v>6</v>
      </c>
      <c r="BS2047" s="516"/>
      <c r="BT2047" s="516"/>
      <c r="BU2047" s="516"/>
      <c r="BV2047" s="516"/>
      <c r="BW2047" s="516"/>
      <c r="BX2047" s="516"/>
      <c r="BY2047" s="516"/>
      <c r="BZ2047" s="28"/>
      <c r="CA2047" s="24"/>
      <c r="CB2047" s="29"/>
      <c r="CC2047" s="29"/>
      <c r="CD2047" s="30"/>
      <c r="CE2047" s="29"/>
      <c r="CF2047" s="29"/>
      <c r="CG2047" s="31"/>
      <c r="CH2047" s="457"/>
      <c r="CI2047" s="23" t="s">
        <v>836</v>
      </c>
    </row>
    <row r="2048" spans="1:94" ht="16.8" customHeight="1" thickTop="1" thickBot="1" x14ac:dyDescent="0.35">
      <c r="A2048" s="505" t="str">
        <f>IF(COUNTIF(B2049:B2055,"x")&gt;0,"x","")</f>
        <v/>
      </c>
      <c r="B2048" s="57"/>
      <c r="C2048" s="510" t="str">
        <f>A2048</f>
        <v/>
      </c>
      <c r="D2048" s="66">
        <f>ROWS(D2049:D2055)-1</f>
        <v>6</v>
      </c>
      <c r="E2048" s="58" t="s">
        <v>4234</v>
      </c>
      <c r="F2048" s="59"/>
      <c r="G2048" s="301"/>
      <c r="H2048" s="6"/>
      <c r="I2048" s="18"/>
      <c r="J2048" s="18"/>
      <c r="K2048" s="18"/>
      <c r="L2048" s="18"/>
      <c r="M2048" s="18"/>
      <c r="N2048" s="46"/>
      <c r="O2048" s="60">
        <v>29274</v>
      </c>
      <c r="P2048" s="61" t="s">
        <v>7030</v>
      </c>
      <c r="Q2048" s="143"/>
      <c r="R2048" s="63" t="str">
        <f>IF(COUNTIF(Q2049:Q2055,"?")&gt;0,"?",IF(AND(S2048="◄",T2048="►"),"◄►",IF(S2048="◄","◄",IF(T2048="►","►",""))))</f>
        <v>◄</v>
      </c>
      <c r="S2048" s="64" t="str">
        <f>IF(SUM(S2049:S2055)+1=ROWS(S2049:S2055)-COUNTIF(S2049:S2055,"-"),"","◄")</f>
        <v>◄</v>
      </c>
      <c r="T2048" s="65" t="str">
        <f>IF(SUM(T2049:T2055)&gt;0,"►","")</f>
        <v/>
      </c>
      <c r="U2048" s="146"/>
      <c r="V2048" s="63" t="str">
        <f>IF(COUNTIF(U2049:U2055,"?")&gt;0,"?",IF(AND(W2048="◄",X2048="►"),"◄►",IF(W2048="◄","◄",IF(X2048="►","►",""))))</f>
        <v>◄</v>
      </c>
      <c r="W2048" s="64" t="str">
        <f>IF(SUM(W2049:W2055)+1=ROWS(W2049:W2055)-COUNTIF(W2049:W2055,"-"),"","◄")</f>
        <v>◄</v>
      </c>
      <c r="X2048" s="65" t="str">
        <f>IF(SUM(X2049:X2055)&gt;0,"►","")</f>
        <v/>
      </c>
      <c r="Y2048" s="66">
        <f>ROWS(Y2049:Y2055)-1</f>
        <v>6</v>
      </c>
      <c r="Z2048" s="67">
        <f>SUM(Z2049:Z2055)-Z2055</f>
        <v>0</v>
      </c>
      <c r="AA2048" s="68" t="s">
        <v>840</v>
      </c>
      <c r="AB2048" s="69"/>
      <c r="AC2048" s="67">
        <f>SUM(AC2049:AC2055)-AC2055</f>
        <v>0</v>
      </c>
      <c r="AD2048" s="68" t="s">
        <v>840</v>
      </c>
      <c r="AE2048" s="69"/>
      <c r="AF2048" s="70" t="str">
        <f>IF(AG2048="◄","◄",IF(AG2048="ok","►",""))</f>
        <v>◄</v>
      </c>
      <c r="AG2048" s="71" t="str">
        <f>IF(AG2049&gt;0,"OK","◄")</f>
        <v>◄</v>
      </c>
      <c r="AH2048" s="62" t="str">
        <f>IF(AND(AI2048="◄",AJ2048="►"),"◄?►",IF(AI2048="◄","◄",IF(AJ2048="►","►","")))</f>
        <v>◄</v>
      </c>
      <c r="AI2048" s="64" t="str">
        <f>IF(AI2049&gt;0,"","◄")</f>
        <v>◄</v>
      </c>
      <c r="AJ2048" s="65" t="str">
        <f>IF(SUM(AJ2049:AJ2054)&gt;0,"►","")</f>
        <v/>
      </c>
      <c r="AK2048" s="570">
        <f>G2049</f>
        <v>29221</v>
      </c>
      <c r="AL2048" s="572" t="str">
        <f>P2048</f>
        <v xml:space="preserve"> ▬ folder Nr. 11  /  80 ▬</v>
      </c>
      <c r="AM2048" s="43"/>
      <c r="AN2048" s="1" t="str">
        <f>IF(AO2048="","",IF(COUNTIF(AN2049,"ok"),"","◄"))</f>
        <v>◄</v>
      </c>
      <c r="AO2048" s="9" t="str">
        <f>IF(COUNTIF(AP2048:BR2048,"◄")&gt;0,"◄","")</f>
        <v>◄</v>
      </c>
      <c r="AP2048" s="250" t="str">
        <f>IF(AP2049="-","",IF(AP2049&gt;0,"","◄"))</f>
        <v>◄</v>
      </c>
      <c r="AQ2048" s="251"/>
      <c r="AR2048" s="517" t="str">
        <f>IF(ISNONTEXT(AR2049)=TRUE,"_",1)</f>
        <v>_</v>
      </c>
      <c r="AS2048" s="250" t="str">
        <f>IF(AS2049="-","",IF(AS2049&gt;0,"","◄"))</f>
        <v/>
      </c>
      <c r="AT2048" s="251"/>
      <c r="AU2048" s="517" t="str">
        <f>IF(ISNONTEXT(AU2049)=TRUE,"_",AR2048+1)</f>
        <v>_</v>
      </c>
      <c r="AV2048" s="250" t="str">
        <f>IF(AV2049="-","",IF(AV2049&gt;0,"","◄"))</f>
        <v/>
      </c>
      <c r="AW2048" s="251"/>
      <c r="AX2048" s="517" t="str">
        <f>IF(ISNONTEXT(AX2049)=TRUE,"_",AU2048+1)</f>
        <v>_</v>
      </c>
      <c r="AY2048" s="250" t="str">
        <f>IF(AY2049="-","",IF(AY2049&gt;0,"","◄"))</f>
        <v/>
      </c>
      <c r="AZ2048" s="251"/>
      <c r="BA2048" s="517" t="str">
        <f>IF(ISNONTEXT(BA2049)=TRUE,"_",AX2048+1)</f>
        <v>_</v>
      </c>
      <c r="BB2048" s="250" t="str">
        <f>IF(BB2049="-","",IF(BB2049&gt;0,"","◄"))</f>
        <v/>
      </c>
      <c r="BC2048" s="251"/>
      <c r="BD2048" s="517" t="str">
        <f>IF(ISNONTEXT(BD2049)=TRUE,"_",BA2048+1)</f>
        <v>_</v>
      </c>
      <c r="BE2048" s="250" t="str">
        <f>IF(BE2049="-","",IF(BE2049&gt;0,"","◄"))</f>
        <v/>
      </c>
      <c r="BF2048" s="251"/>
      <c r="BG2048" s="517" t="str">
        <f>IF(ISNONTEXT(BG2049)=TRUE,"_",BD2048+1)</f>
        <v>_</v>
      </c>
      <c r="BH2048" s="250" t="str">
        <f>IF(BH2049="-","",IF(BH2049&gt;0,"","◄"))</f>
        <v/>
      </c>
      <c r="BI2048" s="251"/>
      <c r="BJ2048" s="517" t="str">
        <f>IF(ISNONTEXT(BJ2049)=TRUE,"_",BG2048+1)</f>
        <v>_</v>
      </c>
      <c r="BK2048" s="563" t="str">
        <f>IF(BK2049="-","",IF(BK2049&gt;0,"","◄"))</f>
        <v/>
      </c>
      <c r="BL2048" s="564"/>
      <c r="BM2048" s="517" t="str">
        <f>IF(ISNONTEXT(BM2049)=TRUE,"_",BJ2048+1)</f>
        <v>_</v>
      </c>
      <c r="BN2048" s="563" t="str">
        <f>IF(BN2049="-","",IF(BN2049&gt;0,"","◄"))</f>
        <v/>
      </c>
      <c r="BO2048" s="564"/>
      <c r="BP2048" s="517" t="str">
        <f>IF(ISNONTEXT(BP2049)=TRUE,"_",BM2048+1)</f>
        <v>_</v>
      </c>
      <c r="BQ2048" s="563" t="str">
        <f>IF(BQ2049="-","",IF(BQ2049&gt;0,"","◄"))</f>
        <v/>
      </c>
      <c r="BR2048" s="564"/>
      <c r="BS2048" s="517" t="str">
        <f>IF(ISNONTEXT(BS2049)=TRUE,"_",BP2048+1)</f>
        <v>_</v>
      </c>
      <c r="BT2048" s="563" t="str">
        <f>IF(BT2049="-","",IF(BT2049&gt;0,"","◄"))</f>
        <v>◄</v>
      </c>
      <c r="BU2048" s="564"/>
      <c r="BV2048" s="517" t="str">
        <f>IF(ISNONTEXT(BV2049)=TRUE,"_",1)</f>
        <v>_</v>
      </c>
      <c r="BW2048" s="563" t="str">
        <f>IF(BW2049="-","",IF(BW2049&gt;0,"","◄"))</f>
        <v>◄</v>
      </c>
      <c r="BX2048" s="564"/>
      <c r="BY2048" s="517" t="str">
        <f>IF(ISNONTEXT(BY2049)=TRUE,"_",BV2048+1)</f>
        <v>_</v>
      </c>
      <c r="BZ2048" s="26"/>
      <c r="CA2048" s="24"/>
      <c r="CB2048" s="25" t="str">
        <f>IF(CB2049&gt;0,"►","")</f>
        <v/>
      </c>
      <c r="CC2048" s="25" t="str">
        <f>IF(CC2049&gt;0,"►","")</f>
        <v/>
      </c>
      <c r="CD2048" s="517" t="str">
        <f>IF(ISNONTEXT(CD2049)=TRUE,"_",1)</f>
        <v>_</v>
      </c>
      <c r="CE2048" s="25" t="str">
        <f>IF(CE2049&gt;0,"►","")</f>
        <v/>
      </c>
      <c r="CF2048" s="25" t="str">
        <f>IF(CF2049&gt;0,"►","")</f>
        <v/>
      </c>
      <c r="CG2048" s="517" t="str">
        <f>IF(ISNONTEXT(CG2049)=TRUE,"_",CD2048+1)</f>
        <v>_</v>
      </c>
      <c r="CH2048" s="66">
        <f>ROWS(CH2049:CH2055)-1</f>
        <v>6</v>
      </c>
      <c r="CI2048" s="23" t="s">
        <v>836</v>
      </c>
    </row>
    <row r="2049" spans="1:87" ht="15" thickBot="1" x14ac:dyDescent="0.35">
      <c r="A2049" s="503"/>
      <c r="B2049" s="49"/>
      <c r="C2049" s="156">
        <f t="shared" ref="C2049:C2054" si="732">B2049</f>
        <v>0</v>
      </c>
      <c r="D2049" s="457"/>
      <c r="E2049" s="73"/>
      <c r="F2049" s="74" t="s">
        <v>4235</v>
      </c>
      <c r="G2049" s="300">
        <v>29221</v>
      </c>
      <c r="H2049" s="76">
        <v>4</v>
      </c>
      <c r="I2049" s="119"/>
      <c r="J2049" s="119"/>
      <c r="K2049" s="79"/>
      <c r="L2049" s="79"/>
      <c r="M2049" s="79"/>
      <c r="N2049" s="80" t="s">
        <v>4236</v>
      </c>
      <c r="O2049" s="81"/>
      <c r="P2049" s="197" t="s">
        <v>2079</v>
      </c>
      <c r="Q2049" s="83" t="str">
        <f t="shared" ref="Q2049:Q2054" si="733">IF(R2049="?","?","")</f>
        <v/>
      </c>
      <c r="R2049" s="83" t="str">
        <f t="shared" ref="R2049:R2054" si="734">IF(AND(S2049="",T2049&gt;0),"?",IF(S2049="","◄",IF(T2049&gt;=1,"►","")))</f>
        <v>◄</v>
      </c>
      <c r="S2049" s="84"/>
      <c r="T2049" s="85"/>
      <c r="U2049" s="83" t="str">
        <f t="shared" ref="U2049:U2054" si="735">IF(V2049="?","?","")</f>
        <v/>
      </c>
      <c r="V2049" s="83" t="str">
        <f t="shared" ref="V2049:V2054" si="736">IF(AND(W2049="",X2049&gt;0),"?",IF(W2049="","◄",IF(X2049&gt;=1,"►","")))</f>
        <v>◄</v>
      </c>
      <c r="W2049" s="86"/>
      <c r="X2049" s="85"/>
      <c r="Y2049" s="457"/>
      <c r="Z2049" s="87"/>
      <c r="AA2049" s="521">
        <f t="shared" ref="AA2049:AB2054" si="737">(S2049*Z2049)</f>
        <v>0</v>
      </c>
      <c r="AB2049" s="520">
        <f t="shared" si="737"/>
        <v>0</v>
      </c>
      <c r="AC2049" s="88"/>
      <c r="AD2049" s="519">
        <f t="shared" ref="AD2049:AE2054" si="738">(W2049*AC2049)</f>
        <v>0</v>
      </c>
      <c r="AE2049" s="522">
        <f t="shared" si="738"/>
        <v>0</v>
      </c>
      <c r="AF2049" s="89" t="str">
        <f>IF(AG2049&gt;0,"ok","◄")</f>
        <v>◄</v>
      </c>
      <c r="AG2049" s="90"/>
      <c r="AH2049" s="89" t="str">
        <f>IF(AND(AI2049="",AJ2049&gt;0),"?",IF(AI2049="","◄",IF(AJ2049&gt;=1,"►","")))</f>
        <v>◄</v>
      </c>
      <c r="AI2049" s="91"/>
      <c r="AJ2049" s="92"/>
      <c r="AK2049" s="586"/>
      <c r="AL2049" s="587"/>
      <c r="AM2049" s="43"/>
      <c r="AN2049" s="3" t="s">
        <v>3</v>
      </c>
      <c r="AO2049" s="12" t="s">
        <v>1</v>
      </c>
      <c r="AP2049" s="13"/>
      <c r="AQ2049" s="14"/>
      <c r="AR2049" s="15">
        <v>0</v>
      </c>
      <c r="AS2049" s="516" t="s">
        <v>6</v>
      </c>
      <c r="AT2049" s="516" t="s">
        <v>6</v>
      </c>
      <c r="AU2049" s="516"/>
      <c r="AV2049" s="516" t="s">
        <v>6</v>
      </c>
      <c r="AW2049" s="516" t="s">
        <v>6</v>
      </c>
      <c r="AX2049" s="516"/>
      <c r="AY2049" s="516" t="s">
        <v>6</v>
      </c>
      <c r="AZ2049" s="516" t="s">
        <v>6</v>
      </c>
      <c r="BA2049" s="516"/>
      <c r="BB2049" s="516" t="s">
        <v>6</v>
      </c>
      <c r="BC2049" s="516" t="s">
        <v>6</v>
      </c>
      <c r="BD2049" s="516"/>
      <c r="BE2049" s="516" t="s">
        <v>6</v>
      </c>
      <c r="BF2049" s="516" t="s">
        <v>6</v>
      </c>
      <c r="BG2049" s="516"/>
      <c r="BH2049" s="516" t="s">
        <v>6</v>
      </c>
      <c r="BI2049" s="516" t="s">
        <v>6</v>
      </c>
      <c r="BJ2049" s="516"/>
      <c r="BK2049" s="516" t="s">
        <v>6</v>
      </c>
      <c r="BL2049" s="516" t="s">
        <v>6</v>
      </c>
      <c r="BM2049" s="516"/>
      <c r="BN2049" s="516" t="s">
        <v>6</v>
      </c>
      <c r="BO2049" s="516" t="s">
        <v>6</v>
      </c>
      <c r="BP2049" s="516"/>
      <c r="BQ2049" s="516" t="s">
        <v>6</v>
      </c>
      <c r="BR2049" s="516" t="s">
        <v>6</v>
      </c>
      <c r="BS2049" s="516"/>
      <c r="BT2049" s="32"/>
      <c r="BU2049" s="33"/>
      <c r="BV2049" s="34"/>
      <c r="BW2049" s="32"/>
      <c r="BX2049" s="33"/>
      <c r="BY2049" s="34"/>
      <c r="BZ2049" s="35"/>
      <c r="CA2049" s="24"/>
      <c r="CB2049" s="36"/>
      <c r="CC2049" s="33"/>
      <c r="CD2049" s="37"/>
      <c r="CE2049" s="36"/>
      <c r="CF2049" s="38"/>
      <c r="CG2049" s="39"/>
      <c r="CH2049" s="457"/>
      <c r="CI2049" s="23" t="s">
        <v>836</v>
      </c>
    </row>
    <row r="2050" spans="1:87" ht="15.6" thickTop="1" thickBot="1" x14ac:dyDescent="0.35">
      <c r="A2050" s="503"/>
      <c r="B2050" s="49"/>
      <c r="C2050" s="156">
        <f t="shared" si="732"/>
        <v>0</v>
      </c>
      <c r="D2050" s="457"/>
      <c r="E2050" s="73"/>
      <c r="F2050" s="107" t="s">
        <v>4237</v>
      </c>
      <c r="G2050" s="302">
        <v>29221</v>
      </c>
      <c r="H2050" s="76">
        <v>4</v>
      </c>
      <c r="I2050" s="119"/>
      <c r="J2050" s="119"/>
      <c r="K2050" s="79"/>
      <c r="L2050" s="79"/>
      <c r="M2050" s="79"/>
      <c r="N2050" s="80" t="s">
        <v>4236</v>
      </c>
      <c r="O2050" s="81"/>
      <c r="P2050" s="197" t="s">
        <v>2079</v>
      </c>
      <c r="Q2050" s="83" t="str">
        <f t="shared" si="733"/>
        <v/>
      </c>
      <c r="R2050" s="83" t="str">
        <f t="shared" si="734"/>
        <v>◄</v>
      </c>
      <c r="S2050" s="84"/>
      <c r="T2050" s="85"/>
      <c r="U2050" s="83" t="str">
        <f t="shared" si="735"/>
        <v/>
      </c>
      <c r="V2050" s="83" t="str">
        <f t="shared" si="736"/>
        <v>◄</v>
      </c>
      <c r="W2050" s="86"/>
      <c r="X2050" s="85"/>
      <c r="Y2050" s="457"/>
      <c r="Z2050" s="87"/>
      <c r="AA2050" s="521">
        <f t="shared" si="737"/>
        <v>0</v>
      </c>
      <c r="AB2050" s="520">
        <f t="shared" si="737"/>
        <v>0</v>
      </c>
      <c r="AC2050" s="88"/>
      <c r="AD2050" s="519">
        <f t="shared" si="738"/>
        <v>0</v>
      </c>
      <c r="AE2050" s="522">
        <f t="shared" si="738"/>
        <v>0</v>
      </c>
      <c r="AF2050" s="44"/>
      <c r="AG2050" s="45"/>
      <c r="AH2050" s="44"/>
      <c r="AI2050" s="45"/>
      <c r="AJ2050" s="45"/>
      <c r="AK2050" s="45"/>
      <c r="AL2050" s="45"/>
      <c r="AM2050" s="43"/>
      <c r="AN2050" s="3" t="s">
        <v>3</v>
      </c>
      <c r="AO2050" s="12" t="s">
        <v>1</v>
      </c>
      <c r="AP2050" s="13"/>
      <c r="AQ2050" s="14"/>
      <c r="AR2050" s="15">
        <v>0</v>
      </c>
      <c r="AS2050" s="516" t="s">
        <v>6</v>
      </c>
      <c r="AT2050" s="516" t="s">
        <v>6</v>
      </c>
      <c r="AU2050" s="516"/>
      <c r="AV2050" s="516" t="s">
        <v>6</v>
      </c>
      <c r="AW2050" s="516" t="s">
        <v>6</v>
      </c>
      <c r="AX2050" s="516"/>
      <c r="AY2050" s="516" t="s">
        <v>6</v>
      </c>
      <c r="AZ2050" s="516" t="s">
        <v>6</v>
      </c>
      <c r="BA2050" s="516"/>
      <c r="BB2050" s="516" t="s">
        <v>6</v>
      </c>
      <c r="BC2050" s="516" t="s">
        <v>6</v>
      </c>
      <c r="BD2050" s="516"/>
      <c r="BE2050" s="516" t="s">
        <v>6</v>
      </c>
      <c r="BF2050" s="516" t="s">
        <v>6</v>
      </c>
      <c r="BG2050" s="516"/>
      <c r="BH2050" s="516" t="s">
        <v>6</v>
      </c>
      <c r="BI2050" s="516" t="s">
        <v>6</v>
      </c>
      <c r="BJ2050" s="516"/>
      <c r="BK2050" s="516" t="s">
        <v>6</v>
      </c>
      <c r="BL2050" s="516" t="s">
        <v>6</v>
      </c>
      <c r="BM2050" s="516"/>
      <c r="BN2050" s="516" t="s">
        <v>6</v>
      </c>
      <c r="BO2050" s="516" t="s">
        <v>6</v>
      </c>
      <c r="BP2050" s="516"/>
      <c r="BQ2050" s="516" t="s">
        <v>6</v>
      </c>
      <c r="BR2050" s="516" t="s">
        <v>6</v>
      </c>
      <c r="BS2050" s="516"/>
      <c r="BT2050" s="32"/>
      <c r="BU2050" s="33"/>
      <c r="BV2050" s="34"/>
      <c r="BW2050" s="32"/>
      <c r="BX2050" s="33"/>
      <c r="BY2050" s="34"/>
      <c r="BZ2050" s="35"/>
      <c r="CA2050" s="24"/>
      <c r="CB2050" s="36"/>
      <c r="CC2050" s="33"/>
      <c r="CD2050" s="37"/>
      <c r="CE2050" s="36"/>
      <c r="CF2050" s="38"/>
      <c r="CG2050" s="39"/>
      <c r="CH2050" s="457"/>
      <c r="CI2050" s="23" t="s">
        <v>836</v>
      </c>
    </row>
    <row r="2051" spans="1:87" ht="15.6" thickTop="1" thickBot="1" x14ac:dyDescent="0.35">
      <c r="A2051" s="503"/>
      <c r="B2051" s="49"/>
      <c r="C2051" s="156">
        <f t="shared" si="732"/>
        <v>0</v>
      </c>
      <c r="D2051" s="457"/>
      <c r="E2051" s="73"/>
      <c r="F2051" s="107" t="s">
        <v>4238</v>
      </c>
      <c r="G2051" s="302">
        <v>29221</v>
      </c>
      <c r="H2051" s="76">
        <v>4</v>
      </c>
      <c r="I2051" s="119"/>
      <c r="J2051" s="119"/>
      <c r="K2051" s="79"/>
      <c r="L2051" s="79"/>
      <c r="M2051" s="79"/>
      <c r="N2051" s="80" t="s">
        <v>4236</v>
      </c>
      <c r="O2051" s="128" t="s">
        <v>4239</v>
      </c>
      <c r="P2051" s="197" t="s">
        <v>4208</v>
      </c>
      <c r="Q2051" s="83" t="str">
        <f t="shared" si="733"/>
        <v/>
      </c>
      <c r="R2051" s="83" t="str">
        <f t="shared" si="734"/>
        <v>◄</v>
      </c>
      <c r="S2051" s="84"/>
      <c r="T2051" s="85"/>
      <c r="U2051" s="83" t="str">
        <f t="shared" si="735"/>
        <v/>
      </c>
      <c r="V2051" s="83" t="str">
        <f t="shared" si="736"/>
        <v>◄</v>
      </c>
      <c r="W2051" s="86"/>
      <c r="X2051" s="85"/>
      <c r="Y2051" s="457"/>
      <c r="Z2051" s="87"/>
      <c r="AA2051" s="521">
        <f t="shared" si="737"/>
        <v>0</v>
      </c>
      <c r="AB2051" s="520">
        <f t="shared" si="737"/>
        <v>0</v>
      </c>
      <c r="AC2051" s="88"/>
      <c r="AD2051" s="519">
        <f t="shared" si="738"/>
        <v>0</v>
      </c>
      <c r="AE2051" s="522">
        <f t="shared" si="738"/>
        <v>0</v>
      </c>
      <c r="AF2051" s="44"/>
      <c r="AG2051" s="45"/>
      <c r="AH2051" s="44"/>
      <c r="AI2051" s="45"/>
      <c r="AJ2051" s="45"/>
      <c r="AK2051" s="45"/>
      <c r="AL2051" s="45"/>
      <c r="AM2051" s="43"/>
      <c r="AN2051" s="3" t="s">
        <v>3</v>
      </c>
      <c r="AO2051" s="12" t="s">
        <v>1</v>
      </c>
      <c r="AP2051" s="13"/>
      <c r="AQ2051" s="14"/>
      <c r="AR2051" s="15">
        <v>0</v>
      </c>
      <c r="AS2051" s="516" t="s">
        <v>6</v>
      </c>
      <c r="AT2051" s="516" t="s">
        <v>6</v>
      </c>
      <c r="AU2051" s="516"/>
      <c r="AV2051" s="516" t="s">
        <v>6</v>
      </c>
      <c r="AW2051" s="516" t="s">
        <v>6</v>
      </c>
      <c r="AX2051" s="516"/>
      <c r="AY2051" s="516" t="s">
        <v>6</v>
      </c>
      <c r="AZ2051" s="516" t="s">
        <v>6</v>
      </c>
      <c r="BA2051" s="516"/>
      <c r="BB2051" s="516" t="s">
        <v>6</v>
      </c>
      <c r="BC2051" s="516" t="s">
        <v>6</v>
      </c>
      <c r="BD2051" s="516"/>
      <c r="BE2051" s="516" t="s">
        <v>6</v>
      </c>
      <c r="BF2051" s="516" t="s">
        <v>6</v>
      </c>
      <c r="BG2051" s="516"/>
      <c r="BH2051" s="516" t="s">
        <v>6</v>
      </c>
      <c r="BI2051" s="516" t="s">
        <v>6</v>
      </c>
      <c r="BJ2051" s="516"/>
      <c r="BK2051" s="516" t="s">
        <v>6</v>
      </c>
      <c r="BL2051" s="516" t="s">
        <v>6</v>
      </c>
      <c r="BM2051" s="516"/>
      <c r="BN2051" s="516" t="s">
        <v>6</v>
      </c>
      <c r="BO2051" s="516" t="s">
        <v>6</v>
      </c>
      <c r="BP2051" s="516"/>
      <c r="BQ2051" s="516" t="s">
        <v>6</v>
      </c>
      <c r="BR2051" s="516" t="s">
        <v>6</v>
      </c>
      <c r="BS2051" s="516"/>
      <c r="BT2051" s="32"/>
      <c r="BU2051" s="33"/>
      <c r="BV2051" s="34"/>
      <c r="BW2051" s="32"/>
      <c r="BX2051" s="33"/>
      <c r="BY2051" s="34"/>
      <c r="BZ2051" s="35"/>
      <c r="CA2051" s="24"/>
      <c r="CB2051" s="36"/>
      <c r="CC2051" s="33"/>
      <c r="CD2051" s="37"/>
      <c r="CE2051" s="36"/>
      <c r="CF2051" s="38"/>
      <c r="CG2051" s="39"/>
      <c r="CH2051" s="457"/>
      <c r="CI2051" s="23" t="s">
        <v>836</v>
      </c>
    </row>
    <row r="2052" spans="1:87" ht="15.6" thickTop="1" thickBot="1" x14ac:dyDescent="0.35">
      <c r="A2052" s="503"/>
      <c r="B2052" s="49"/>
      <c r="C2052" s="156">
        <f t="shared" si="732"/>
        <v>0</v>
      </c>
      <c r="D2052" s="457"/>
      <c r="E2052" s="73"/>
      <c r="F2052" s="107" t="s">
        <v>4240</v>
      </c>
      <c r="G2052" s="302">
        <v>29221</v>
      </c>
      <c r="H2052" s="76">
        <v>4</v>
      </c>
      <c r="I2052" s="119"/>
      <c r="J2052" s="119"/>
      <c r="K2052" s="79"/>
      <c r="L2052" s="79"/>
      <c r="M2052" s="79"/>
      <c r="N2052" s="80" t="s">
        <v>4236</v>
      </c>
      <c r="O2052" s="128" t="s">
        <v>4241</v>
      </c>
      <c r="P2052" s="197" t="s">
        <v>4242</v>
      </c>
      <c r="Q2052" s="83" t="str">
        <f t="shared" si="733"/>
        <v/>
      </c>
      <c r="R2052" s="83" t="str">
        <f t="shared" si="734"/>
        <v>◄</v>
      </c>
      <c r="S2052" s="84"/>
      <c r="T2052" s="85"/>
      <c r="U2052" s="83" t="str">
        <f t="shared" si="735"/>
        <v/>
      </c>
      <c r="V2052" s="83" t="str">
        <f t="shared" si="736"/>
        <v>◄</v>
      </c>
      <c r="W2052" s="86"/>
      <c r="X2052" s="85"/>
      <c r="Y2052" s="457"/>
      <c r="Z2052" s="87"/>
      <c r="AA2052" s="521">
        <f t="shared" si="737"/>
        <v>0</v>
      </c>
      <c r="AB2052" s="520">
        <f t="shared" si="737"/>
        <v>0</v>
      </c>
      <c r="AC2052" s="88"/>
      <c r="AD2052" s="519">
        <f t="shared" si="738"/>
        <v>0</v>
      </c>
      <c r="AE2052" s="522">
        <f t="shared" si="738"/>
        <v>0</v>
      </c>
      <c r="AF2052" s="44"/>
      <c r="AG2052" s="45"/>
      <c r="AH2052" s="44"/>
      <c r="AI2052" s="45"/>
      <c r="AJ2052" s="45"/>
      <c r="AK2052" s="45"/>
      <c r="AL2052" s="45"/>
      <c r="AM2052" s="43"/>
      <c r="AN2052" s="3" t="s">
        <v>3</v>
      </c>
      <c r="AO2052" s="12" t="s">
        <v>1</v>
      </c>
      <c r="AP2052" s="13"/>
      <c r="AQ2052" s="14"/>
      <c r="AR2052" s="15">
        <v>0</v>
      </c>
      <c r="AS2052" s="516" t="s">
        <v>6</v>
      </c>
      <c r="AT2052" s="516" t="s">
        <v>6</v>
      </c>
      <c r="AU2052" s="516"/>
      <c r="AV2052" s="516" t="s">
        <v>6</v>
      </c>
      <c r="AW2052" s="516" t="s">
        <v>6</v>
      </c>
      <c r="AX2052" s="516"/>
      <c r="AY2052" s="516" t="s">
        <v>6</v>
      </c>
      <c r="AZ2052" s="516" t="s">
        <v>6</v>
      </c>
      <c r="BA2052" s="516"/>
      <c r="BB2052" s="516" t="s">
        <v>6</v>
      </c>
      <c r="BC2052" s="516" t="s">
        <v>6</v>
      </c>
      <c r="BD2052" s="516"/>
      <c r="BE2052" s="516" t="s">
        <v>6</v>
      </c>
      <c r="BF2052" s="516" t="s">
        <v>6</v>
      </c>
      <c r="BG2052" s="516"/>
      <c r="BH2052" s="516" t="s">
        <v>6</v>
      </c>
      <c r="BI2052" s="516" t="s">
        <v>6</v>
      </c>
      <c r="BJ2052" s="516"/>
      <c r="BK2052" s="516" t="s">
        <v>6</v>
      </c>
      <c r="BL2052" s="516" t="s">
        <v>6</v>
      </c>
      <c r="BM2052" s="516"/>
      <c r="BN2052" s="516" t="s">
        <v>6</v>
      </c>
      <c r="BO2052" s="516" t="s">
        <v>6</v>
      </c>
      <c r="BP2052" s="516"/>
      <c r="BQ2052" s="516" t="s">
        <v>6</v>
      </c>
      <c r="BR2052" s="516" t="s">
        <v>6</v>
      </c>
      <c r="BS2052" s="516"/>
      <c r="BT2052" s="32"/>
      <c r="BU2052" s="33"/>
      <c r="BV2052" s="34"/>
      <c r="BW2052" s="32"/>
      <c r="BX2052" s="33"/>
      <c r="BY2052" s="34"/>
      <c r="BZ2052" s="35"/>
      <c r="CA2052" s="24"/>
      <c r="CB2052" s="36"/>
      <c r="CC2052" s="33"/>
      <c r="CD2052" s="37"/>
      <c r="CE2052" s="36"/>
      <c r="CF2052" s="38"/>
      <c r="CG2052" s="39"/>
      <c r="CH2052" s="457"/>
      <c r="CI2052" s="23" t="s">
        <v>836</v>
      </c>
    </row>
    <row r="2053" spans="1:87" ht="15.6" thickTop="1" thickBot="1" x14ac:dyDescent="0.35">
      <c r="A2053" s="503"/>
      <c r="B2053" s="49"/>
      <c r="C2053" s="156">
        <f t="shared" si="732"/>
        <v>0</v>
      </c>
      <c r="D2053" s="457"/>
      <c r="E2053" s="73"/>
      <c r="F2053" s="107" t="s">
        <v>4243</v>
      </c>
      <c r="G2053" s="302">
        <v>29221</v>
      </c>
      <c r="H2053" s="76">
        <v>4</v>
      </c>
      <c r="I2053" s="119"/>
      <c r="J2053" s="119"/>
      <c r="K2053" s="79"/>
      <c r="L2053" s="79"/>
      <c r="M2053" s="79"/>
      <c r="N2053" s="80" t="s">
        <v>4236</v>
      </c>
      <c r="O2053" s="128" t="s">
        <v>4244</v>
      </c>
      <c r="P2053" s="197" t="s">
        <v>4245</v>
      </c>
      <c r="Q2053" s="83" t="str">
        <f t="shared" si="733"/>
        <v/>
      </c>
      <c r="R2053" s="83" t="str">
        <f t="shared" si="734"/>
        <v>◄</v>
      </c>
      <c r="S2053" s="84"/>
      <c r="T2053" s="85"/>
      <c r="U2053" s="83" t="str">
        <f t="shared" si="735"/>
        <v/>
      </c>
      <c r="V2053" s="83" t="str">
        <f t="shared" si="736"/>
        <v>◄</v>
      </c>
      <c r="W2053" s="86"/>
      <c r="X2053" s="85"/>
      <c r="Y2053" s="457"/>
      <c r="Z2053" s="87"/>
      <c r="AA2053" s="521">
        <f t="shared" si="737"/>
        <v>0</v>
      </c>
      <c r="AB2053" s="520">
        <f t="shared" si="737"/>
        <v>0</v>
      </c>
      <c r="AC2053" s="88"/>
      <c r="AD2053" s="519">
        <f t="shared" si="738"/>
        <v>0</v>
      </c>
      <c r="AE2053" s="522">
        <f t="shared" si="738"/>
        <v>0</v>
      </c>
      <c r="AF2053" s="44"/>
      <c r="AG2053" s="45"/>
      <c r="AH2053" s="44"/>
      <c r="AI2053" s="45"/>
      <c r="AJ2053" s="45"/>
      <c r="AK2053" s="45"/>
      <c r="AL2053" s="45"/>
      <c r="AM2053" s="43"/>
      <c r="AN2053" s="3" t="s">
        <v>3</v>
      </c>
      <c r="AO2053" s="12" t="s">
        <v>1</v>
      </c>
      <c r="AP2053" s="13"/>
      <c r="AQ2053" s="14"/>
      <c r="AR2053" s="15">
        <v>0</v>
      </c>
      <c r="AS2053" s="516" t="s">
        <v>6</v>
      </c>
      <c r="AT2053" s="516" t="s">
        <v>6</v>
      </c>
      <c r="AU2053" s="516"/>
      <c r="AV2053" s="516" t="s">
        <v>6</v>
      </c>
      <c r="AW2053" s="516" t="s">
        <v>6</v>
      </c>
      <c r="AX2053" s="516"/>
      <c r="AY2053" s="516" t="s">
        <v>6</v>
      </c>
      <c r="AZ2053" s="516" t="s">
        <v>6</v>
      </c>
      <c r="BA2053" s="516"/>
      <c r="BB2053" s="516" t="s">
        <v>6</v>
      </c>
      <c r="BC2053" s="516" t="s">
        <v>6</v>
      </c>
      <c r="BD2053" s="516"/>
      <c r="BE2053" s="516" t="s">
        <v>6</v>
      </c>
      <c r="BF2053" s="516" t="s">
        <v>6</v>
      </c>
      <c r="BG2053" s="516"/>
      <c r="BH2053" s="516" t="s">
        <v>6</v>
      </c>
      <c r="BI2053" s="516" t="s">
        <v>6</v>
      </c>
      <c r="BJ2053" s="516"/>
      <c r="BK2053" s="516" t="s">
        <v>6</v>
      </c>
      <c r="BL2053" s="516" t="s">
        <v>6</v>
      </c>
      <c r="BM2053" s="516"/>
      <c r="BN2053" s="516" t="s">
        <v>6</v>
      </c>
      <c r="BO2053" s="516" t="s">
        <v>6</v>
      </c>
      <c r="BP2053" s="516"/>
      <c r="BQ2053" s="516" t="s">
        <v>6</v>
      </c>
      <c r="BR2053" s="516" t="s">
        <v>6</v>
      </c>
      <c r="BS2053" s="516"/>
      <c r="BT2053" s="32"/>
      <c r="BU2053" s="33"/>
      <c r="BV2053" s="34"/>
      <c r="BW2053" s="32"/>
      <c r="BX2053" s="33"/>
      <c r="BY2053" s="34"/>
      <c r="BZ2053" s="35"/>
      <c r="CA2053" s="24"/>
      <c r="CB2053" s="36"/>
      <c r="CC2053" s="33"/>
      <c r="CD2053" s="37"/>
      <c r="CE2053" s="36"/>
      <c r="CF2053" s="38"/>
      <c r="CG2053" s="39"/>
      <c r="CH2053" s="457"/>
      <c r="CI2053" s="23" t="s">
        <v>836</v>
      </c>
    </row>
    <row r="2054" spans="1:87" ht="15.6" thickTop="1" thickBot="1" x14ac:dyDescent="0.35">
      <c r="A2054" s="503"/>
      <c r="B2054" s="49"/>
      <c r="C2054" s="156">
        <f t="shared" si="732"/>
        <v>0</v>
      </c>
      <c r="D2054" s="457"/>
      <c r="E2054" s="73"/>
      <c r="F2054" s="107" t="s">
        <v>4246</v>
      </c>
      <c r="G2054" s="302">
        <v>29221</v>
      </c>
      <c r="H2054" s="76">
        <v>4</v>
      </c>
      <c r="I2054" s="119"/>
      <c r="J2054" s="119"/>
      <c r="K2054" s="79"/>
      <c r="L2054" s="79"/>
      <c r="M2054" s="79"/>
      <c r="N2054" s="80" t="s">
        <v>4236</v>
      </c>
      <c r="O2054" s="128" t="s">
        <v>4247</v>
      </c>
      <c r="P2054" s="197" t="s">
        <v>4248</v>
      </c>
      <c r="Q2054" s="83" t="str">
        <f t="shared" si="733"/>
        <v/>
      </c>
      <c r="R2054" s="83" t="str">
        <f t="shared" si="734"/>
        <v>◄</v>
      </c>
      <c r="S2054" s="84"/>
      <c r="T2054" s="85"/>
      <c r="U2054" s="83" t="str">
        <f t="shared" si="735"/>
        <v/>
      </c>
      <c r="V2054" s="83" t="str">
        <f t="shared" si="736"/>
        <v>◄</v>
      </c>
      <c r="W2054" s="86"/>
      <c r="X2054" s="85"/>
      <c r="Y2054" s="457"/>
      <c r="Z2054" s="87"/>
      <c r="AA2054" s="521">
        <f t="shared" si="737"/>
        <v>0</v>
      </c>
      <c r="AB2054" s="520">
        <f t="shared" si="737"/>
        <v>0</v>
      </c>
      <c r="AC2054" s="88"/>
      <c r="AD2054" s="519">
        <f t="shared" si="738"/>
        <v>0</v>
      </c>
      <c r="AE2054" s="522">
        <f t="shared" si="738"/>
        <v>0</v>
      </c>
      <c r="AF2054" s="44"/>
      <c r="AG2054" s="45"/>
      <c r="AH2054" s="44"/>
      <c r="AI2054" s="45"/>
      <c r="AJ2054" s="45"/>
      <c r="AK2054" s="45"/>
      <c r="AL2054" s="45"/>
      <c r="AM2054" s="43"/>
      <c r="AN2054" s="3" t="s">
        <v>3</v>
      </c>
      <c r="AO2054" s="12" t="s">
        <v>1</v>
      </c>
      <c r="AP2054" s="13"/>
      <c r="AQ2054" s="14"/>
      <c r="AR2054" s="15">
        <v>0</v>
      </c>
      <c r="AS2054" s="516" t="s">
        <v>6</v>
      </c>
      <c r="AT2054" s="516" t="s">
        <v>6</v>
      </c>
      <c r="AU2054" s="516"/>
      <c r="AV2054" s="516" t="s">
        <v>6</v>
      </c>
      <c r="AW2054" s="516" t="s">
        <v>6</v>
      </c>
      <c r="AX2054" s="516"/>
      <c r="AY2054" s="516" t="s">
        <v>6</v>
      </c>
      <c r="AZ2054" s="516" t="s">
        <v>6</v>
      </c>
      <c r="BA2054" s="516"/>
      <c r="BB2054" s="516" t="s">
        <v>6</v>
      </c>
      <c r="BC2054" s="516" t="s">
        <v>6</v>
      </c>
      <c r="BD2054" s="516"/>
      <c r="BE2054" s="516" t="s">
        <v>6</v>
      </c>
      <c r="BF2054" s="516" t="s">
        <v>6</v>
      </c>
      <c r="BG2054" s="516"/>
      <c r="BH2054" s="516" t="s">
        <v>6</v>
      </c>
      <c r="BI2054" s="516" t="s">
        <v>6</v>
      </c>
      <c r="BJ2054" s="516"/>
      <c r="BK2054" s="516" t="s">
        <v>6</v>
      </c>
      <c r="BL2054" s="516" t="s">
        <v>6</v>
      </c>
      <c r="BM2054" s="516"/>
      <c r="BN2054" s="516" t="s">
        <v>6</v>
      </c>
      <c r="BO2054" s="516" t="s">
        <v>6</v>
      </c>
      <c r="BP2054" s="516"/>
      <c r="BQ2054" s="516" t="s">
        <v>6</v>
      </c>
      <c r="BR2054" s="516" t="s">
        <v>6</v>
      </c>
      <c r="BS2054" s="516"/>
      <c r="BT2054" s="32"/>
      <c r="BU2054" s="33"/>
      <c r="BV2054" s="34"/>
      <c r="BW2054" s="32"/>
      <c r="BX2054" s="33"/>
      <c r="BY2054" s="34"/>
      <c r="BZ2054" s="35"/>
      <c r="CA2054" s="24"/>
      <c r="CB2054" s="36"/>
      <c r="CC2054" s="33"/>
      <c r="CD2054" s="37"/>
      <c r="CE2054" s="36"/>
      <c r="CF2054" s="38"/>
      <c r="CG2054" s="39"/>
      <c r="CH2054" s="457"/>
      <c r="CI2054" s="23" t="s">
        <v>836</v>
      </c>
    </row>
    <row r="2055" spans="1:87" ht="16.8" customHeight="1" thickTop="1" thickBot="1" x14ac:dyDescent="0.35">
      <c r="A2055" s="505" t="str">
        <f>IF(COUNTIF(B2056:B2057,"x")&gt;0,"x","")</f>
        <v/>
      </c>
      <c r="B2055" s="57"/>
      <c r="C2055" s="510" t="str">
        <f>A2055</f>
        <v/>
      </c>
      <c r="D2055" s="66">
        <f>ROWS(D2056:D2057)-1</f>
        <v>1</v>
      </c>
      <c r="E2055" s="58" t="s">
        <v>4249</v>
      </c>
      <c r="F2055" s="59"/>
      <c r="G2055" s="301"/>
      <c r="H2055" s="6"/>
      <c r="I2055" s="18"/>
      <c r="J2055" s="18"/>
      <c r="K2055" s="18"/>
      <c r="L2055" s="18"/>
      <c r="M2055" s="18"/>
      <c r="N2055" s="46"/>
      <c r="O2055" s="60" t="s">
        <v>4250</v>
      </c>
      <c r="P2055" s="61" t="s">
        <v>7031</v>
      </c>
      <c r="Q2055" s="62"/>
      <c r="R2055" s="63" t="str">
        <f>IF(COUNTIF(Q2056:Q2057,"?")&gt;0,"?",IF(AND(S2055="◄",T2055="►"),"◄►",IF(S2055="◄","◄",IF(T2055="►","►",""))))</f>
        <v>◄</v>
      </c>
      <c r="S2055" s="64" t="str">
        <f>IF(SUM(S2056:S2057)+1=ROWS(S2056:S2057)-COUNTIF(S2056:S2057,"-"),"","◄")</f>
        <v>◄</v>
      </c>
      <c r="T2055" s="65" t="str">
        <f>IF(SUM(T2056:T2057)&gt;0,"►","")</f>
        <v/>
      </c>
      <c r="U2055" s="62"/>
      <c r="V2055" s="63" t="str">
        <f>IF(COUNTIF(U2056:U2057,"?")&gt;0,"?",IF(AND(W2055="◄",X2055="►"),"◄►",IF(W2055="◄","◄",IF(X2055="►","►",""))))</f>
        <v>◄</v>
      </c>
      <c r="W2055" s="64" t="str">
        <f>IF(SUM(W2056:W2057)+1=ROWS(W2056:W2057)-COUNTIF(W2056:W2057,"-"),"","◄")</f>
        <v>◄</v>
      </c>
      <c r="X2055" s="65" t="str">
        <f>IF(SUM(X2056:X2057)&gt;0,"►","")</f>
        <v/>
      </c>
      <c r="Y2055" s="66">
        <f>ROWS(Y2056:Y2057)-1</f>
        <v>1</v>
      </c>
      <c r="Z2055" s="67">
        <f>SUM(Z2056:Z2057)-Z2057</f>
        <v>0</v>
      </c>
      <c r="AA2055" s="68" t="s">
        <v>840</v>
      </c>
      <c r="AB2055" s="69"/>
      <c r="AC2055" s="67">
        <f>SUM(AC2056:AC2057)-AC2057</f>
        <v>0</v>
      </c>
      <c r="AD2055" s="68" t="s">
        <v>840</v>
      </c>
      <c r="AE2055" s="69"/>
      <c r="AF2055" s="70" t="str">
        <f>IF(AG2055="◄","◄",IF(AG2055="ok","►",""))</f>
        <v>◄</v>
      </c>
      <c r="AG2055" s="71" t="str">
        <f>IF(AG2056&gt;0,"OK","◄")</f>
        <v>◄</v>
      </c>
      <c r="AH2055" s="62" t="str">
        <f>IF(AND(AI2055="◄",AJ2055="►"),"◄?►",IF(AI2055="◄","◄",IF(AJ2055="►","►","")))</f>
        <v>◄</v>
      </c>
      <c r="AI2055" s="64" t="str">
        <f>IF(AI2056&gt;0,"","◄")</f>
        <v>◄</v>
      </c>
      <c r="AJ2055" s="65" t="str">
        <f>IF(SUM(AJ2056:AJ2056)&gt;0,"►","")</f>
        <v/>
      </c>
      <c r="AK2055" s="570">
        <f>G2056</f>
        <v>29221</v>
      </c>
      <c r="AL2055" s="572" t="str">
        <f>P2055</f>
        <v xml:space="preserve"> ▬ folder Nr. 2  /  80 ▬</v>
      </c>
      <c r="AM2055" s="43"/>
      <c r="AN2055" s="1" t="str">
        <f>IF(AO2055="","",IF(COUNTIF(AN2056,"ok"),"","◄"))</f>
        <v>◄</v>
      </c>
      <c r="AO2055" s="9" t="str">
        <f>IF(COUNTIF(AP2055:BR2055,"◄")&gt;0,"◄","")</f>
        <v>◄</v>
      </c>
      <c r="AP2055" s="250" t="str">
        <f>IF(AP2056="-","",IF(AP2056&gt;0,"","◄"))</f>
        <v>◄</v>
      </c>
      <c r="AQ2055" s="251"/>
      <c r="AR2055" s="517">
        <f>IF(ISNONTEXT(AR2056)=TRUE,"_",1)</f>
        <v>1</v>
      </c>
      <c r="AS2055" s="250" t="str">
        <f>IF(AS2056="-","",IF(AS2056&gt;0,"","◄"))</f>
        <v>◄</v>
      </c>
      <c r="AT2055" s="251"/>
      <c r="AU2055" s="517">
        <f>IF(ISNONTEXT(AU2056)=TRUE,"_",AR2055+1)</f>
        <v>2</v>
      </c>
      <c r="AV2055" s="250" t="str">
        <f>IF(AV2056="-","",IF(AV2056&gt;0,"","◄"))</f>
        <v>◄</v>
      </c>
      <c r="AW2055" s="251"/>
      <c r="AX2055" s="517">
        <f>IF(ISNONTEXT(AX2056)=TRUE,"_",AU2055+1)</f>
        <v>3</v>
      </c>
      <c r="AY2055" s="250" t="str">
        <f>IF(AY2056="-","",IF(AY2056&gt;0,"","◄"))</f>
        <v>◄</v>
      </c>
      <c r="AZ2055" s="251"/>
      <c r="BA2055" s="517">
        <f>IF(ISNONTEXT(BA2056)=TRUE,"_",AX2055+1)</f>
        <v>4</v>
      </c>
      <c r="BB2055" s="250" t="str">
        <f>IF(BB2056="-","",IF(BB2056&gt;0,"","◄"))</f>
        <v/>
      </c>
      <c r="BC2055" s="251"/>
      <c r="BD2055" s="517" t="str">
        <f>IF(ISNONTEXT(BD2056)=TRUE,"_",BA2055+1)</f>
        <v>_</v>
      </c>
      <c r="BE2055" s="250" t="str">
        <f>IF(BE2056="-","",IF(BE2056&gt;0,"","◄"))</f>
        <v/>
      </c>
      <c r="BF2055" s="251"/>
      <c r="BG2055" s="517" t="str">
        <f>IF(ISNONTEXT(BG2056)=TRUE,"_",BD2055+1)</f>
        <v>_</v>
      </c>
      <c r="BH2055" s="250" t="str">
        <f>IF(BH2056="-","",IF(BH2056&gt;0,"","◄"))</f>
        <v/>
      </c>
      <c r="BI2055" s="251"/>
      <c r="BJ2055" s="517" t="str">
        <f>IF(ISNONTEXT(BJ2056)=TRUE,"_",BG2055+1)</f>
        <v>_</v>
      </c>
      <c r="BK2055" s="563" t="str">
        <f>IF(BK2056="-","",IF(BK2056&gt;0,"","◄"))</f>
        <v/>
      </c>
      <c r="BL2055" s="564"/>
      <c r="BM2055" s="517" t="str">
        <f>IF(ISNONTEXT(BM2056)=TRUE,"_",BJ2055+1)</f>
        <v>_</v>
      </c>
      <c r="BN2055" s="563" t="str">
        <f>IF(BN2056="-","",IF(BN2056&gt;0,"","◄"))</f>
        <v/>
      </c>
      <c r="BO2055" s="564"/>
      <c r="BP2055" s="517" t="str">
        <f>IF(ISNONTEXT(BP2056)=TRUE,"_",BM2055+1)</f>
        <v>_</v>
      </c>
      <c r="BQ2055" s="563" t="str">
        <f>IF(BQ2056="-","",IF(BQ2056&gt;0,"","◄"))</f>
        <v/>
      </c>
      <c r="BR2055" s="564"/>
      <c r="BS2055" s="517" t="str">
        <f>IF(ISNONTEXT(BS2056)=TRUE,"_",BP2055+1)</f>
        <v>_</v>
      </c>
      <c r="BT2055" s="563" t="str">
        <f>IF(BT2056="-","",IF(BT2056&gt;0,"","◄"))</f>
        <v>◄</v>
      </c>
      <c r="BU2055" s="564"/>
      <c r="BV2055" s="517" t="str">
        <f>IF(ISNONTEXT(BV2056)=TRUE,"_",1)</f>
        <v>_</v>
      </c>
      <c r="BW2055" s="563" t="str">
        <f>IF(BW2056="-","",IF(BW2056&gt;0,"","◄"))</f>
        <v>◄</v>
      </c>
      <c r="BX2055" s="564"/>
      <c r="BY2055" s="517" t="str">
        <f>IF(ISNONTEXT(BY2056)=TRUE,"_",BV2055+1)</f>
        <v>_</v>
      </c>
      <c r="BZ2055" s="26"/>
      <c r="CA2055" s="24"/>
      <c r="CB2055" s="25" t="str">
        <f>IF(CB2056&gt;0,"►","")</f>
        <v/>
      </c>
      <c r="CC2055" s="25" t="str">
        <f>IF(CC2056&gt;0,"►","")</f>
        <v/>
      </c>
      <c r="CD2055" s="517" t="str">
        <f>IF(ISNONTEXT(CD2056)=TRUE,"_",1)</f>
        <v>_</v>
      </c>
      <c r="CE2055" s="25" t="str">
        <f>IF(CE2056&gt;0,"►","")</f>
        <v/>
      </c>
      <c r="CF2055" s="25" t="str">
        <f>IF(CF2056&gt;0,"►","")</f>
        <v/>
      </c>
      <c r="CG2055" s="517" t="str">
        <f>IF(ISNONTEXT(CG2056)=TRUE,"_",CD2055+1)</f>
        <v>_</v>
      </c>
      <c r="CH2055" s="66">
        <f>ROWS(CH2056:CH2057)-1</f>
        <v>1</v>
      </c>
      <c r="CI2055" s="23" t="s">
        <v>836</v>
      </c>
    </row>
    <row r="2056" spans="1:87" ht="15" thickBot="1" x14ac:dyDescent="0.35">
      <c r="A2056" s="503"/>
      <c r="B2056" s="49"/>
      <c r="C2056" s="156">
        <f>B2056</f>
        <v>0</v>
      </c>
      <c r="D2056" s="457"/>
      <c r="E2056" s="73"/>
      <c r="F2056" s="74" t="s">
        <v>4251</v>
      </c>
      <c r="G2056" s="300">
        <v>29221</v>
      </c>
      <c r="H2056" s="76">
        <v>5</v>
      </c>
      <c r="I2056" s="119"/>
      <c r="J2056" s="119"/>
      <c r="K2056" s="79"/>
      <c r="L2056" s="79"/>
      <c r="M2056" s="79"/>
      <c r="N2056" s="80" t="s">
        <v>4252</v>
      </c>
      <c r="O2056" s="81"/>
      <c r="P2056" s="306"/>
      <c r="Q2056" s="83" t="str">
        <f>IF(R2056="?","?","")</f>
        <v/>
      </c>
      <c r="R2056" s="83" t="str">
        <f>IF(AND(S2056="",T2056&gt;0),"?",IF(S2056="","◄",IF(T2056&gt;=1,"►","")))</f>
        <v>◄</v>
      </c>
      <c r="S2056" s="84"/>
      <c r="T2056" s="85"/>
      <c r="U2056" s="83" t="str">
        <f>IF(V2056="?","?","")</f>
        <v/>
      </c>
      <c r="V2056" s="83" t="str">
        <f>IF(AND(W2056="",X2056&gt;0),"?",IF(W2056="","◄",IF(X2056&gt;=1,"►","")))</f>
        <v>◄</v>
      </c>
      <c r="W2056" s="86"/>
      <c r="X2056" s="85"/>
      <c r="Y2056" s="457"/>
      <c r="Z2056" s="87"/>
      <c r="AA2056" s="521">
        <f>(S2056*Z2056)</f>
        <v>0</v>
      </c>
      <c r="AB2056" s="520">
        <f>(T2056*AA2056)</f>
        <v>0</v>
      </c>
      <c r="AC2056" s="88"/>
      <c r="AD2056" s="519">
        <f>(W2056*AC2056)</f>
        <v>0</v>
      </c>
      <c r="AE2056" s="522">
        <f>(X2056*AD2056)</f>
        <v>0</v>
      </c>
      <c r="AF2056" s="89" t="str">
        <f>IF(AG2056&gt;0,"ok","◄")</f>
        <v>◄</v>
      </c>
      <c r="AG2056" s="90"/>
      <c r="AH2056" s="89" t="str">
        <f>IF(AND(AI2056="",AJ2056&gt;0),"?",IF(AI2056="","◄",IF(AJ2056&gt;=1,"►","")))</f>
        <v>◄</v>
      </c>
      <c r="AI2056" s="91"/>
      <c r="AJ2056" s="92"/>
      <c r="AK2056" s="586"/>
      <c r="AL2056" s="587"/>
      <c r="AM2056" s="43"/>
      <c r="AN2056" s="3" t="s">
        <v>3</v>
      </c>
      <c r="AO2056" s="12" t="s">
        <v>1</v>
      </c>
      <c r="AP2056" s="13"/>
      <c r="AQ2056" s="14"/>
      <c r="AR2056" s="15" t="s">
        <v>442</v>
      </c>
      <c r="AS2056" s="13"/>
      <c r="AT2056" s="14"/>
      <c r="AU2056" s="15" t="s">
        <v>8</v>
      </c>
      <c r="AV2056" s="13"/>
      <c r="AW2056" s="14"/>
      <c r="AX2056" s="15" t="s">
        <v>233</v>
      </c>
      <c r="AY2056" s="13"/>
      <c r="AZ2056" s="14"/>
      <c r="BA2056" s="15" t="s">
        <v>443</v>
      </c>
      <c r="BB2056" s="516" t="s">
        <v>6</v>
      </c>
      <c r="BC2056" s="516" t="s">
        <v>6</v>
      </c>
      <c r="BD2056" s="516"/>
      <c r="BE2056" s="516" t="s">
        <v>6</v>
      </c>
      <c r="BF2056" s="516" t="s">
        <v>6</v>
      </c>
      <c r="BG2056" s="516"/>
      <c r="BH2056" s="516" t="s">
        <v>6</v>
      </c>
      <c r="BI2056" s="516" t="s">
        <v>6</v>
      </c>
      <c r="BJ2056" s="516"/>
      <c r="BK2056" s="516" t="s">
        <v>6</v>
      </c>
      <c r="BL2056" s="516" t="s">
        <v>6</v>
      </c>
      <c r="BM2056" s="516"/>
      <c r="BN2056" s="516" t="s">
        <v>6</v>
      </c>
      <c r="BO2056" s="516" t="s">
        <v>6</v>
      </c>
      <c r="BP2056" s="516"/>
      <c r="BQ2056" s="516" t="s">
        <v>6</v>
      </c>
      <c r="BR2056" s="516" t="s">
        <v>6</v>
      </c>
      <c r="BS2056" s="516"/>
      <c r="BT2056" s="32"/>
      <c r="BU2056" s="33"/>
      <c r="BV2056" s="34"/>
      <c r="BW2056" s="32"/>
      <c r="BX2056" s="33"/>
      <c r="BY2056" s="34"/>
      <c r="BZ2056" s="35"/>
      <c r="CA2056" s="24"/>
      <c r="CB2056" s="36"/>
      <c r="CC2056" s="33"/>
      <c r="CD2056" s="37"/>
      <c r="CE2056" s="36"/>
      <c r="CF2056" s="38"/>
      <c r="CG2056" s="39"/>
      <c r="CH2056" s="457"/>
      <c r="CI2056" s="23" t="s">
        <v>836</v>
      </c>
    </row>
    <row r="2057" spans="1:87" ht="16.8" customHeight="1" thickTop="1" thickBot="1" x14ac:dyDescent="0.35">
      <c r="A2057" s="505" t="str">
        <f>IF(COUNTIF(B2058:B2061,"x")&gt;0,"x","")</f>
        <v/>
      </c>
      <c r="B2057" s="57"/>
      <c r="C2057" s="510" t="str">
        <f>A2057</f>
        <v/>
      </c>
      <c r="D2057" s="66">
        <f>ROWS(D2058:D2061)-1</f>
        <v>3</v>
      </c>
      <c r="E2057" s="58" t="s">
        <v>4253</v>
      </c>
      <c r="F2057" s="59"/>
      <c r="G2057" s="301"/>
      <c r="H2057" s="6"/>
      <c r="I2057" s="18"/>
      <c r="J2057" s="18"/>
      <c r="K2057" s="18"/>
      <c r="L2057" s="18"/>
      <c r="M2057" s="18"/>
      <c r="N2057" s="46"/>
      <c r="O2057" s="60" t="s">
        <v>4254</v>
      </c>
      <c r="P2057" s="61" t="s">
        <v>7032</v>
      </c>
      <c r="Q2057" s="143"/>
      <c r="R2057" s="63" t="str">
        <f>IF(COUNTIF(Q2058:Q2061,"?")&gt;0,"?",IF(AND(S2057="◄",T2057="►"),"◄►",IF(S2057="◄","◄",IF(T2057="►","►",""))))</f>
        <v>◄</v>
      </c>
      <c r="S2057" s="64" t="str">
        <f>IF(SUM(S2058:S2061)+1=ROWS(S2058:S2061)-COUNTIF(S2058:S2061,"-"),"","◄")</f>
        <v>◄</v>
      </c>
      <c r="T2057" s="65" t="str">
        <f>IF(SUM(T2058:T2061)&gt;0,"►","")</f>
        <v/>
      </c>
      <c r="U2057" s="146"/>
      <c r="V2057" s="63" t="str">
        <f>IF(COUNTIF(U2058:U2061,"?")&gt;0,"?",IF(AND(W2057="◄",X2057="►"),"◄►",IF(W2057="◄","◄",IF(X2057="►","►",""))))</f>
        <v>◄</v>
      </c>
      <c r="W2057" s="64" t="str">
        <f>IF(SUM(W2058:W2061)+1=ROWS(W2058:W2061)-COUNTIF(W2058:W2061,"-"),"","◄")</f>
        <v>◄</v>
      </c>
      <c r="X2057" s="65" t="str">
        <f>IF(SUM(X2058:X2061)&gt;0,"►","")</f>
        <v/>
      </c>
      <c r="Y2057" s="66">
        <f>ROWS(Y2058:Y2061)-1</f>
        <v>3</v>
      </c>
      <c r="Z2057" s="67">
        <f>SUM(Z2058:Z2061)-Z2061</f>
        <v>0</v>
      </c>
      <c r="AA2057" s="68" t="s">
        <v>840</v>
      </c>
      <c r="AB2057" s="69"/>
      <c r="AC2057" s="67">
        <f>SUM(AC2058:AC2061)-AC2061</f>
        <v>0</v>
      </c>
      <c r="AD2057" s="68" t="s">
        <v>840</v>
      </c>
      <c r="AE2057" s="69"/>
      <c r="AF2057" s="70" t="str">
        <f>IF(AG2057="◄","◄",IF(AG2057="ok","►",""))</f>
        <v>◄</v>
      </c>
      <c r="AG2057" s="71" t="str">
        <f>IF(AG2058&gt;0,"OK","◄")</f>
        <v>◄</v>
      </c>
      <c r="AH2057" s="62" t="str">
        <f>IF(AND(AI2057="◄",AJ2057="►"),"◄?►",IF(AI2057="◄","◄",IF(AJ2057="►","►","")))</f>
        <v>◄</v>
      </c>
      <c r="AI2057" s="64" t="str">
        <f>IF(AI2058&gt;0,"","◄")</f>
        <v>◄</v>
      </c>
      <c r="AJ2057" s="65" t="str">
        <f>IF(SUM(AJ2058:AJ2060)&gt;0,"►","")</f>
        <v/>
      </c>
      <c r="AK2057" s="570">
        <f>G2058</f>
        <v>29221</v>
      </c>
      <c r="AL2057" s="572" t="str">
        <f>P2057</f>
        <v xml:space="preserve"> ▬ folder Nr. 3  /  80 ▬</v>
      </c>
      <c r="AM2057" s="43"/>
      <c r="AN2057" s="1" t="str">
        <f>IF(AO2057="","",IF(COUNTIF(AN2058,"ok"),"","◄"))</f>
        <v>◄</v>
      </c>
      <c r="AO2057" s="9" t="str">
        <f>IF(COUNTIF(AP2057:BR2057,"◄")&gt;0,"◄","")</f>
        <v>◄</v>
      </c>
      <c r="AP2057" s="250" t="str">
        <f>IF(AP2058="-","",IF(AP2058&gt;0,"","◄"))</f>
        <v>◄</v>
      </c>
      <c r="AQ2057" s="251"/>
      <c r="AR2057" s="517">
        <f>IF(ISNONTEXT(AR2058)=TRUE,"_",1)</f>
        <v>1</v>
      </c>
      <c r="AS2057" s="250" t="str">
        <f>IF(AS2058="-","",IF(AS2058&gt;0,"","◄"))</f>
        <v>◄</v>
      </c>
      <c r="AT2057" s="251"/>
      <c r="AU2057" s="517">
        <f>IF(ISNONTEXT(AU2058)=TRUE,"_",AR2057+1)</f>
        <v>2</v>
      </c>
      <c r="AV2057" s="250" t="str">
        <f>IF(AV2058="-","",IF(AV2058&gt;0,"","◄"))</f>
        <v>◄</v>
      </c>
      <c r="AW2057" s="251"/>
      <c r="AX2057" s="517">
        <f>IF(ISNONTEXT(AX2058)=TRUE,"_",AU2057+1)</f>
        <v>3</v>
      </c>
      <c r="AY2057" s="250" t="str">
        <f>IF(AY2058="-","",IF(AY2058&gt;0,"","◄"))</f>
        <v>◄</v>
      </c>
      <c r="AZ2057" s="251"/>
      <c r="BA2057" s="517">
        <f>IF(ISNONTEXT(BA2058)=TRUE,"_",AX2057+1)</f>
        <v>4</v>
      </c>
      <c r="BB2057" s="250" t="str">
        <f>IF(BB2058="-","",IF(BB2058&gt;0,"","◄"))</f>
        <v/>
      </c>
      <c r="BC2057" s="251"/>
      <c r="BD2057" s="517" t="str">
        <f>IF(ISNONTEXT(BD2058)=TRUE,"_",BA2057+1)</f>
        <v>_</v>
      </c>
      <c r="BE2057" s="250" t="str">
        <f>IF(BE2058="-","",IF(BE2058&gt;0,"","◄"))</f>
        <v/>
      </c>
      <c r="BF2057" s="251"/>
      <c r="BG2057" s="517" t="str">
        <f>IF(ISNONTEXT(BG2058)=TRUE,"_",BD2057+1)</f>
        <v>_</v>
      </c>
      <c r="BH2057" s="250" t="str">
        <f>IF(BH2058="-","",IF(BH2058&gt;0,"","◄"))</f>
        <v/>
      </c>
      <c r="BI2057" s="251"/>
      <c r="BJ2057" s="517" t="str">
        <f>IF(ISNONTEXT(BJ2058)=TRUE,"_",BG2057+1)</f>
        <v>_</v>
      </c>
      <c r="BK2057" s="563" t="str">
        <f>IF(BK2058="-","",IF(BK2058&gt;0,"","◄"))</f>
        <v/>
      </c>
      <c r="BL2057" s="564"/>
      <c r="BM2057" s="517" t="str">
        <f>IF(ISNONTEXT(BM2058)=TRUE,"_",BJ2057+1)</f>
        <v>_</v>
      </c>
      <c r="BN2057" s="563" t="str">
        <f>IF(BN2058="-","",IF(BN2058&gt;0,"","◄"))</f>
        <v/>
      </c>
      <c r="BO2057" s="564"/>
      <c r="BP2057" s="517" t="str">
        <f>IF(ISNONTEXT(BP2058)=TRUE,"_",BM2057+1)</f>
        <v>_</v>
      </c>
      <c r="BQ2057" s="563" t="str">
        <f>IF(BQ2058="-","",IF(BQ2058&gt;0,"","◄"))</f>
        <v/>
      </c>
      <c r="BR2057" s="564"/>
      <c r="BS2057" s="517" t="str">
        <f>IF(ISNONTEXT(BS2058)=TRUE,"_",BP2057+1)</f>
        <v>_</v>
      </c>
      <c r="BT2057" s="563" t="str">
        <f>IF(BT2058="-","",IF(BT2058&gt;0,"","◄"))</f>
        <v>◄</v>
      </c>
      <c r="BU2057" s="564"/>
      <c r="BV2057" s="517" t="str">
        <f>IF(ISNONTEXT(BV2058)=TRUE,"_",1)</f>
        <v>_</v>
      </c>
      <c r="BW2057" s="563" t="str">
        <f>IF(BW2058="-","",IF(BW2058&gt;0,"","◄"))</f>
        <v>◄</v>
      </c>
      <c r="BX2057" s="564"/>
      <c r="BY2057" s="517" t="str">
        <f>IF(ISNONTEXT(BY2058)=TRUE,"_",BV2057+1)</f>
        <v>_</v>
      </c>
      <c r="BZ2057" s="26"/>
      <c r="CA2057" s="24"/>
      <c r="CB2057" s="25" t="str">
        <f>IF(CB2058&gt;0,"►","")</f>
        <v/>
      </c>
      <c r="CC2057" s="25" t="str">
        <f>IF(CC2058&gt;0,"►","")</f>
        <v/>
      </c>
      <c r="CD2057" s="517" t="str">
        <f>IF(ISNONTEXT(CD2058)=TRUE,"_",1)</f>
        <v>_</v>
      </c>
      <c r="CE2057" s="25" t="str">
        <f>IF(CE2058&gt;0,"►","")</f>
        <v/>
      </c>
      <c r="CF2057" s="25" t="str">
        <f>IF(CF2058&gt;0,"►","")</f>
        <v/>
      </c>
      <c r="CG2057" s="517" t="str">
        <f>IF(ISNONTEXT(CG2058)=TRUE,"_",CD2057+1)</f>
        <v>_</v>
      </c>
      <c r="CH2057" s="66">
        <f>ROWS(CH2058:CH2061)-1</f>
        <v>3</v>
      </c>
      <c r="CI2057" s="23" t="s">
        <v>836</v>
      </c>
    </row>
    <row r="2058" spans="1:87" ht="15" thickBot="1" x14ac:dyDescent="0.35">
      <c r="A2058" s="503"/>
      <c r="B2058" s="49"/>
      <c r="C2058" s="156">
        <f>B2058</f>
        <v>0</v>
      </c>
      <c r="D2058" s="457"/>
      <c r="E2058" s="73"/>
      <c r="F2058" s="74" t="s">
        <v>4255</v>
      </c>
      <c r="G2058" s="300">
        <v>29221</v>
      </c>
      <c r="H2058" s="76">
        <v>5</v>
      </c>
      <c r="I2058" s="119"/>
      <c r="J2058" s="119"/>
      <c r="K2058" s="79"/>
      <c r="L2058" s="79"/>
      <c r="M2058" s="79"/>
      <c r="N2058" s="80" t="s">
        <v>4256</v>
      </c>
      <c r="O2058" s="81"/>
      <c r="P2058" s="306"/>
      <c r="Q2058" s="83" t="str">
        <f>IF(R2058="?","?","")</f>
        <v/>
      </c>
      <c r="R2058" s="83" t="str">
        <f>IF(AND(S2058="",T2058&gt;0),"?",IF(S2058="","◄",IF(T2058&gt;=1,"►","")))</f>
        <v>◄</v>
      </c>
      <c r="S2058" s="84"/>
      <c r="T2058" s="85"/>
      <c r="U2058" s="83" t="str">
        <f>IF(V2058="?","?","")</f>
        <v/>
      </c>
      <c r="V2058" s="83" t="str">
        <f>IF(AND(W2058="",X2058&gt;0),"?",IF(W2058="","◄",IF(X2058&gt;=1,"►","")))</f>
        <v>◄</v>
      </c>
      <c r="W2058" s="86"/>
      <c r="X2058" s="85"/>
      <c r="Y2058" s="457"/>
      <c r="Z2058" s="87"/>
      <c r="AA2058" s="521">
        <f t="shared" ref="AA2058:AB2060" si="739">(S2058*Z2058)</f>
        <v>0</v>
      </c>
      <c r="AB2058" s="520">
        <f t="shared" si="739"/>
        <v>0</v>
      </c>
      <c r="AC2058" s="88"/>
      <c r="AD2058" s="519">
        <f t="shared" ref="AD2058:AE2060" si="740">(W2058*AC2058)</f>
        <v>0</v>
      </c>
      <c r="AE2058" s="522">
        <f t="shared" si="740"/>
        <v>0</v>
      </c>
      <c r="AF2058" s="89" t="str">
        <f>IF(AG2058&gt;0,"ok","◄")</f>
        <v>◄</v>
      </c>
      <c r="AG2058" s="90"/>
      <c r="AH2058" s="89" t="str">
        <f>IF(AND(AI2058="",AJ2058&gt;0),"?",IF(AI2058="","◄",IF(AJ2058&gt;=1,"►","")))</f>
        <v>◄</v>
      </c>
      <c r="AI2058" s="91"/>
      <c r="AJ2058" s="92"/>
      <c r="AK2058" s="586"/>
      <c r="AL2058" s="587"/>
      <c r="AM2058" s="43"/>
      <c r="AN2058" s="3" t="s">
        <v>3</v>
      </c>
      <c r="AO2058" s="12" t="s">
        <v>1</v>
      </c>
      <c r="AP2058" s="13"/>
      <c r="AQ2058" s="14"/>
      <c r="AR2058" s="15" t="s">
        <v>7</v>
      </c>
      <c r="AS2058" s="13"/>
      <c r="AT2058" s="14"/>
      <c r="AU2058" s="15" t="s">
        <v>276</v>
      </c>
      <c r="AV2058" s="13"/>
      <c r="AW2058" s="14"/>
      <c r="AX2058" s="15" t="s">
        <v>444</v>
      </c>
      <c r="AY2058" s="13"/>
      <c r="AZ2058" s="14"/>
      <c r="BA2058" s="15" t="s">
        <v>90</v>
      </c>
      <c r="BB2058" s="516" t="s">
        <v>6</v>
      </c>
      <c r="BC2058" s="516" t="s">
        <v>6</v>
      </c>
      <c r="BD2058" s="516"/>
      <c r="BE2058" s="516" t="s">
        <v>6</v>
      </c>
      <c r="BF2058" s="516" t="s">
        <v>6</v>
      </c>
      <c r="BG2058" s="516"/>
      <c r="BH2058" s="516" t="s">
        <v>6</v>
      </c>
      <c r="BI2058" s="516" t="s">
        <v>6</v>
      </c>
      <c r="BJ2058" s="516"/>
      <c r="BK2058" s="516" t="s">
        <v>6</v>
      </c>
      <c r="BL2058" s="516" t="s">
        <v>6</v>
      </c>
      <c r="BM2058" s="516"/>
      <c r="BN2058" s="516" t="s">
        <v>6</v>
      </c>
      <c r="BO2058" s="516" t="s">
        <v>6</v>
      </c>
      <c r="BP2058" s="516"/>
      <c r="BQ2058" s="516" t="s">
        <v>6</v>
      </c>
      <c r="BR2058" s="516" t="s">
        <v>6</v>
      </c>
      <c r="BS2058" s="516"/>
      <c r="BT2058" s="32"/>
      <c r="BU2058" s="33"/>
      <c r="BV2058" s="34"/>
      <c r="BW2058" s="32"/>
      <c r="BX2058" s="33"/>
      <c r="BY2058" s="34"/>
      <c r="BZ2058" s="35"/>
      <c r="CA2058" s="24"/>
      <c r="CB2058" s="36"/>
      <c r="CC2058" s="33"/>
      <c r="CD2058" s="37"/>
      <c r="CE2058" s="36"/>
      <c r="CF2058" s="38"/>
      <c r="CG2058" s="39"/>
      <c r="CH2058" s="457"/>
      <c r="CI2058" s="23" t="s">
        <v>836</v>
      </c>
    </row>
    <row r="2059" spans="1:87" ht="15.6" thickTop="1" thickBot="1" x14ac:dyDescent="0.35">
      <c r="A2059" s="503"/>
      <c r="B2059" s="49"/>
      <c r="C2059" s="156">
        <f>B2059</f>
        <v>0</v>
      </c>
      <c r="D2059" s="457"/>
      <c r="E2059" s="73"/>
      <c r="F2059" s="93">
        <v>1967</v>
      </c>
      <c r="G2059" s="302">
        <v>29221</v>
      </c>
      <c r="H2059" s="76">
        <v>6.5</v>
      </c>
      <c r="I2059" s="119"/>
      <c r="J2059" s="119"/>
      <c r="K2059" s="79"/>
      <c r="L2059" s="79"/>
      <c r="M2059" s="79"/>
      <c r="N2059" s="80" t="s">
        <v>4257</v>
      </c>
      <c r="O2059" s="81"/>
      <c r="P2059" s="306"/>
      <c r="Q2059" s="83" t="str">
        <f>IF(R2059="?","?","")</f>
        <v/>
      </c>
      <c r="R2059" s="83" t="str">
        <f>IF(AND(S2059="",T2059&gt;0),"?",IF(S2059="","◄",IF(T2059&gt;=1,"►","")))</f>
        <v>◄</v>
      </c>
      <c r="S2059" s="84"/>
      <c r="T2059" s="85"/>
      <c r="U2059" s="83" t="str">
        <f>IF(V2059="?","?","")</f>
        <v/>
      </c>
      <c r="V2059" s="83" t="str">
        <f>IF(AND(W2059="",X2059&gt;0),"?",IF(W2059="","◄",IF(X2059&gt;=1,"►","")))</f>
        <v>◄</v>
      </c>
      <c r="W2059" s="86"/>
      <c r="X2059" s="85"/>
      <c r="Y2059" s="457"/>
      <c r="Z2059" s="87"/>
      <c r="AA2059" s="521">
        <f t="shared" si="739"/>
        <v>0</v>
      </c>
      <c r="AB2059" s="520">
        <f t="shared" si="739"/>
        <v>0</v>
      </c>
      <c r="AC2059" s="88"/>
      <c r="AD2059" s="519">
        <f t="shared" si="740"/>
        <v>0</v>
      </c>
      <c r="AE2059" s="522">
        <f t="shared" si="740"/>
        <v>0</v>
      </c>
      <c r="AF2059" s="44"/>
      <c r="AG2059" s="45"/>
      <c r="AH2059" s="44"/>
      <c r="AI2059" s="45"/>
      <c r="AJ2059" s="45"/>
      <c r="AK2059" s="45"/>
      <c r="AL2059" s="45"/>
      <c r="AM2059" s="43"/>
      <c r="AN2059" s="27" t="s">
        <v>6</v>
      </c>
      <c r="AO2059" s="27" t="s">
        <v>6</v>
      </c>
      <c r="AP2059" s="516"/>
      <c r="AQ2059" s="516"/>
      <c r="AR2059" s="516"/>
      <c r="AS2059" s="516" t="s">
        <v>6</v>
      </c>
      <c r="AT2059" s="516" t="s">
        <v>6</v>
      </c>
      <c r="AU2059" s="516"/>
      <c r="AV2059" s="516" t="s">
        <v>6</v>
      </c>
      <c r="AW2059" s="516" t="s">
        <v>6</v>
      </c>
      <c r="AX2059" s="516"/>
      <c r="AY2059" s="516" t="s">
        <v>6</v>
      </c>
      <c r="AZ2059" s="516" t="s">
        <v>6</v>
      </c>
      <c r="BA2059" s="516"/>
      <c r="BB2059" s="516" t="s">
        <v>6</v>
      </c>
      <c r="BC2059" s="516" t="s">
        <v>6</v>
      </c>
      <c r="BD2059" s="516"/>
      <c r="BE2059" s="516" t="s">
        <v>6</v>
      </c>
      <c r="BF2059" s="516" t="s">
        <v>6</v>
      </c>
      <c r="BG2059" s="516"/>
      <c r="BH2059" s="516" t="s">
        <v>6</v>
      </c>
      <c r="BI2059" s="516" t="s">
        <v>6</v>
      </c>
      <c r="BJ2059" s="516"/>
      <c r="BK2059" s="516" t="s">
        <v>6</v>
      </c>
      <c r="BL2059" s="516" t="s">
        <v>6</v>
      </c>
      <c r="BM2059" s="516"/>
      <c r="BN2059" s="516" t="s">
        <v>6</v>
      </c>
      <c r="BO2059" s="516" t="s">
        <v>6</v>
      </c>
      <c r="BP2059" s="516"/>
      <c r="BQ2059" s="516" t="s">
        <v>6</v>
      </c>
      <c r="BR2059" s="516" t="s">
        <v>6</v>
      </c>
      <c r="BS2059" s="516"/>
      <c r="BT2059" s="516"/>
      <c r="BU2059" s="516"/>
      <c r="BV2059" s="516"/>
      <c r="BW2059" s="516"/>
      <c r="BX2059" s="516"/>
      <c r="BY2059" s="516"/>
      <c r="BZ2059" s="28"/>
      <c r="CA2059" s="24"/>
      <c r="CB2059" s="29"/>
      <c r="CC2059" s="29"/>
      <c r="CD2059" s="30"/>
      <c r="CE2059" s="29"/>
      <c r="CF2059" s="29"/>
      <c r="CG2059" s="31"/>
      <c r="CH2059" s="457"/>
      <c r="CI2059" s="23" t="s">
        <v>836</v>
      </c>
    </row>
    <row r="2060" spans="1:87" ht="15.6" thickTop="1" thickBot="1" x14ac:dyDescent="0.35">
      <c r="A2060" s="503"/>
      <c r="B2060" s="49"/>
      <c r="C2060" s="156">
        <f>B2060</f>
        <v>0</v>
      </c>
      <c r="D2060" s="457"/>
      <c r="E2060" s="73"/>
      <c r="F2060" s="93">
        <v>1968</v>
      </c>
      <c r="G2060" s="302">
        <v>29221</v>
      </c>
      <c r="H2060" s="76">
        <v>9</v>
      </c>
      <c r="I2060" s="119"/>
      <c r="J2060" s="119"/>
      <c r="K2060" s="79"/>
      <c r="L2060" s="79"/>
      <c r="M2060" s="79"/>
      <c r="N2060" s="80" t="s">
        <v>4258</v>
      </c>
      <c r="O2060" s="81"/>
      <c r="P2060" s="306"/>
      <c r="Q2060" s="83" t="str">
        <f>IF(R2060="?","?","")</f>
        <v/>
      </c>
      <c r="R2060" s="83" t="str">
        <f>IF(AND(S2060="",T2060&gt;0),"?",IF(S2060="","◄",IF(T2060&gt;=1,"►","")))</f>
        <v>◄</v>
      </c>
      <c r="S2060" s="84"/>
      <c r="T2060" s="85"/>
      <c r="U2060" s="83" t="str">
        <f>IF(V2060="?","?","")</f>
        <v/>
      </c>
      <c r="V2060" s="83" t="str">
        <f>IF(AND(W2060="",X2060&gt;0),"?",IF(W2060="","◄",IF(X2060&gt;=1,"►","")))</f>
        <v>◄</v>
      </c>
      <c r="W2060" s="86"/>
      <c r="X2060" s="85"/>
      <c r="Y2060" s="457"/>
      <c r="Z2060" s="87"/>
      <c r="AA2060" s="521">
        <f t="shared" si="739"/>
        <v>0</v>
      </c>
      <c r="AB2060" s="520">
        <f t="shared" si="739"/>
        <v>0</v>
      </c>
      <c r="AC2060" s="88"/>
      <c r="AD2060" s="519">
        <f t="shared" si="740"/>
        <v>0</v>
      </c>
      <c r="AE2060" s="522">
        <f t="shared" si="740"/>
        <v>0</v>
      </c>
      <c r="AF2060" s="44"/>
      <c r="AG2060" s="45"/>
      <c r="AH2060" s="44"/>
      <c r="AI2060" s="45"/>
      <c r="AJ2060" s="45"/>
      <c r="AK2060" s="45"/>
      <c r="AL2060" s="45"/>
      <c r="AM2060" s="43"/>
      <c r="AN2060" s="27" t="s">
        <v>6</v>
      </c>
      <c r="AO2060" s="27" t="s">
        <v>6</v>
      </c>
      <c r="AP2060" s="516"/>
      <c r="AQ2060" s="516"/>
      <c r="AR2060" s="516"/>
      <c r="AS2060" s="516" t="s">
        <v>6</v>
      </c>
      <c r="AT2060" s="516" t="s">
        <v>6</v>
      </c>
      <c r="AU2060" s="516"/>
      <c r="AV2060" s="516" t="s">
        <v>6</v>
      </c>
      <c r="AW2060" s="516" t="s">
        <v>6</v>
      </c>
      <c r="AX2060" s="516"/>
      <c r="AY2060" s="516" t="s">
        <v>6</v>
      </c>
      <c r="AZ2060" s="516" t="s">
        <v>6</v>
      </c>
      <c r="BA2060" s="516"/>
      <c r="BB2060" s="516" t="s">
        <v>6</v>
      </c>
      <c r="BC2060" s="516" t="s">
        <v>6</v>
      </c>
      <c r="BD2060" s="516"/>
      <c r="BE2060" s="516" t="s">
        <v>6</v>
      </c>
      <c r="BF2060" s="516" t="s">
        <v>6</v>
      </c>
      <c r="BG2060" s="516"/>
      <c r="BH2060" s="516" t="s">
        <v>6</v>
      </c>
      <c r="BI2060" s="516" t="s">
        <v>6</v>
      </c>
      <c r="BJ2060" s="516"/>
      <c r="BK2060" s="516" t="s">
        <v>6</v>
      </c>
      <c r="BL2060" s="516" t="s">
        <v>6</v>
      </c>
      <c r="BM2060" s="516"/>
      <c r="BN2060" s="516" t="s">
        <v>6</v>
      </c>
      <c r="BO2060" s="516" t="s">
        <v>6</v>
      </c>
      <c r="BP2060" s="516"/>
      <c r="BQ2060" s="516" t="s">
        <v>6</v>
      </c>
      <c r="BR2060" s="516" t="s">
        <v>6</v>
      </c>
      <c r="BS2060" s="516"/>
      <c r="BT2060" s="516"/>
      <c r="BU2060" s="516"/>
      <c r="BV2060" s="516"/>
      <c r="BW2060" s="516"/>
      <c r="BX2060" s="516"/>
      <c r="BY2060" s="516"/>
      <c r="BZ2060" s="28"/>
      <c r="CA2060" s="24"/>
      <c r="CB2060" s="29"/>
      <c r="CC2060" s="29"/>
      <c r="CD2060" s="30"/>
      <c r="CE2060" s="29"/>
      <c r="CF2060" s="29"/>
      <c r="CG2060" s="31"/>
      <c r="CH2060" s="457"/>
      <c r="CI2060" s="23" t="s">
        <v>836</v>
      </c>
    </row>
    <row r="2061" spans="1:87" ht="16.8" customHeight="1" thickTop="1" thickBot="1" x14ac:dyDescent="0.35">
      <c r="A2061" s="505" t="str">
        <f>IF(COUNTIF(B2062:B2063,"x")&gt;0,"x","")</f>
        <v/>
      </c>
      <c r="B2061" s="57"/>
      <c r="C2061" s="510" t="str">
        <f>A2061</f>
        <v/>
      </c>
      <c r="D2061" s="66">
        <f>ROWS(D2062:D2063)-1</f>
        <v>1</v>
      </c>
      <c r="E2061" s="58" t="s">
        <v>4259</v>
      </c>
      <c r="F2061" s="59"/>
      <c r="G2061" s="301"/>
      <c r="H2061" s="6"/>
      <c r="I2061" s="18"/>
      <c r="J2061" s="18"/>
      <c r="K2061" s="18"/>
      <c r="L2061" s="18"/>
      <c r="M2061" s="18"/>
      <c r="N2061" s="46"/>
      <c r="O2061" s="60" t="s">
        <v>4260</v>
      </c>
      <c r="P2061" s="61" t="s">
        <v>7033</v>
      </c>
      <c r="Q2061" s="62"/>
      <c r="R2061" s="63" t="str">
        <f>IF(COUNTIF(Q2062:Q2063,"?")&gt;0,"?",IF(AND(S2061="◄",T2061="►"),"◄►",IF(S2061="◄","◄",IF(T2061="►","►",""))))</f>
        <v>◄</v>
      </c>
      <c r="S2061" s="64" t="str">
        <f>IF(SUM(S2062:S2063)+1=ROWS(S2062:S2063)-COUNTIF(S2062:S2063,"-"),"","◄")</f>
        <v>◄</v>
      </c>
      <c r="T2061" s="65" t="str">
        <f>IF(SUM(T2062:T2063)&gt;0,"►","")</f>
        <v/>
      </c>
      <c r="U2061" s="62"/>
      <c r="V2061" s="63" t="str">
        <f>IF(COUNTIF(U2062:U2063,"?")&gt;0,"?",IF(AND(W2061="◄",X2061="►"),"◄►",IF(W2061="◄","◄",IF(X2061="►","►",""))))</f>
        <v>◄</v>
      </c>
      <c r="W2061" s="64" t="str">
        <f>IF(SUM(W2062:W2063)+1=ROWS(W2062:W2063)-COUNTIF(W2062:W2063,"-"),"","◄")</f>
        <v>◄</v>
      </c>
      <c r="X2061" s="65" t="str">
        <f>IF(SUM(X2062:X2063)&gt;0,"►","")</f>
        <v/>
      </c>
      <c r="Y2061" s="66">
        <f>ROWS(Y2062:Y2063)-1</f>
        <v>1</v>
      </c>
      <c r="Z2061" s="67">
        <f>SUM(Z2062:Z2063)-Z2063</f>
        <v>0</v>
      </c>
      <c r="AA2061" s="68" t="s">
        <v>840</v>
      </c>
      <c r="AB2061" s="69"/>
      <c r="AC2061" s="67">
        <f>SUM(AC2062:AC2063)-AC2063</f>
        <v>0</v>
      </c>
      <c r="AD2061" s="68" t="s">
        <v>840</v>
      </c>
      <c r="AE2061" s="69"/>
      <c r="AF2061" s="70" t="str">
        <f>IF(AG2061="◄","◄",IF(AG2061="ok","►",""))</f>
        <v>◄</v>
      </c>
      <c r="AG2061" s="71" t="str">
        <f>IF(AG2062&gt;0,"OK","◄")</f>
        <v>◄</v>
      </c>
      <c r="AH2061" s="62" t="str">
        <f>IF(AND(AI2061="◄",AJ2061="►"),"◄?►",IF(AI2061="◄","◄",IF(AJ2061="►","►","")))</f>
        <v>◄</v>
      </c>
      <c r="AI2061" s="64" t="str">
        <f>IF(AI2062&gt;0,"","◄")</f>
        <v>◄</v>
      </c>
      <c r="AJ2061" s="65" t="str">
        <f>IF(SUM(AJ2062:AJ2062)&gt;0,"►","")</f>
        <v/>
      </c>
      <c r="AK2061" s="570">
        <f>G2062</f>
        <v>29221</v>
      </c>
      <c r="AL2061" s="572" t="str">
        <f>P2061</f>
        <v xml:space="preserve"> ▬ folder Nr. 5  /  80 ▬</v>
      </c>
      <c r="AM2061" s="43"/>
      <c r="AN2061" s="1" t="str">
        <f>IF(AO2061="","",IF(COUNTIF(AN2062,"ok"),"","◄"))</f>
        <v>◄</v>
      </c>
      <c r="AO2061" s="9" t="str">
        <f>IF(COUNTIF(AP2061:BR2061,"◄")&gt;0,"◄","")</f>
        <v>◄</v>
      </c>
      <c r="AP2061" s="250" t="str">
        <f>IF(AP2062="-","",IF(AP2062&gt;0,"","◄"))</f>
        <v>◄</v>
      </c>
      <c r="AQ2061" s="251"/>
      <c r="AR2061" s="517">
        <f>IF(ISNONTEXT(AR2062)=TRUE,"_",1)</f>
        <v>1</v>
      </c>
      <c r="AS2061" s="250" t="str">
        <f>IF(AS2062="-","",IF(AS2062&gt;0,"","◄"))</f>
        <v>◄</v>
      </c>
      <c r="AT2061" s="251"/>
      <c r="AU2061" s="517">
        <f>IF(ISNONTEXT(AU2062)=TRUE,"_",AR2061+1)</f>
        <v>2</v>
      </c>
      <c r="AV2061" s="250" t="str">
        <f>IF(AV2062="-","",IF(AV2062&gt;0,"","◄"))</f>
        <v>◄</v>
      </c>
      <c r="AW2061" s="251"/>
      <c r="AX2061" s="517">
        <f>IF(ISNONTEXT(AX2062)=TRUE,"_",AU2061+1)</f>
        <v>3</v>
      </c>
      <c r="AY2061" s="250" t="str">
        <f>IF(AY2062="-","",IF(AY2062&gt;0,"","◄"))</f>
        <v>◄</v>
      </c>
      <c r="AZ2061" s="251"/>
      <c r="BA2061" s="517">
        <f>IF(ISNONTEXT(BA2062)=TRUE,"_",AX2061+1)</f>
        <v>4</v>
      </c>
      <c r="BB2061" s="250" t="str">
        <f>IF(BB2062="-","",IF(BB2062&gt;0,"","◄"))</f>
        <v>◄</v>
      </c>
      <c r="BC2061" s="251"/>
      <c r="BD2061" s="517">
        <f>IF(ISNONTEXT(BD2062)=TRUE,"_",BA2061+1)</f>
        <v>5</v>
      </c>
      <c r="BE2061" s="250" t="str">
        <f>IF(BE2062="-","",IF(BE2062&gt;0,"","◄"))</f>
        <v/>
      </c>
      <c r="BF2061" s="251"/>
      <c r="BG2061" s="517" t="str">
        <f>IF(ISNONTEXT(BG2062)=TRUE,"_",BD2061+1)</f>
        <v>_</v>
      </c>
      <c r="BH2061" s="250" t="str">
        <f>IF(BH2062="-","",IF(BH2062&gt;0,"","◄"))</f>
        <v/>
      </c>
      <c r="BI2061" s="251"/>
      <c r="BJ2061" s="517" t="str">
        <f>IF(ISNONTEXT(BJ2062)=TRUE,"_",BG2061+1)</f>
        <v>_</v>
      </c>
      <c r="BK2061" s="563" t="str">
        <f>IF(BK2062="-","",IF(BK2062&gt;0,"","◄"))</f>
        <v/>
      </c>
      <c r="BL2061" s="564"/>
      <c r="BM2061" s="517" t="str">
        <f>IF(ISNONTEXT(BM2062)=TRUE,"_",BJ2061+1)</f>
        <v>_</v>
      </c>
      <c r="BN2061" s="563" t="str">
        <f>IF(BN2062="-","",IF(BN2062&gt;0,"","◄"))</f>
        <v/>
      </c>
      <c r="BO2061" s="564"/>
      <c r="BP2061" s="517" t="str">
        <f>IF(ISNONTEXT(BP2062)=TRUE,"_",BM2061+1)</f>
        <v>_</v>
      </c>
      <c r="BQ2061" s="563" t="str">
        <f>IF(BQ2062="-","",IF(BQ2062&gt;0,"","◄"))</f>
        <v/>
      </c>
      <c r="BR2061" s="564"/>
      <c r="BS2061" s="517" t="str">
        <f>IF(ISNONTEXT(BS2062)=TRUE,"_",BP2061+1)</f>
        <v>_</v>
      </c>
      <c r="BT2061" s="563" t="str">
        <f>IF(BT2062="-","",IF(BT2062&gt;0,"","◄"))</f>
        <v>◄</v>
      </c>
      <c r="BU2061" s="564"/>
      <c r="BV2061" s="517" t="str">
        <f>IF(ISNONTEXT(BV2062)=TRUE,"_",1)</f>
        <v>_</v>
      </c>
      <c r="BW2061" s="563" t="str">
        <f>IF(BW2062="-","",IF(BW2062&gt;0,"","◄"))</f>
        <v>◄</v>
      </c>
      <c r="BX2061" s="564"/>
      <c r="BY2061" s="517" t="str">
        <f>IF(ISNONTEXT(BY2062)=TRUE,"_",BV2061+1)</f>
        <v>_</v>
      </c>
      <c r="BZ2061" s="26"/>
      <c r="CA2061" s="24"/>
      <c r="CB2061" s="25" t="str">
        <f>IF(CB2062&gt;0,"►","")</f>
        <v/>
      </c>
      <c r="CC2061" s="25" t="str">
        <f>IF(CC2062&gt;0,"►","")</f>
        <v/>
      </c>
      <c r="CD2061" s="517" t="str">
        <f>IF(ISNONTEXT(CD2062)=TRUE,"_",1)</f>
        <v>_</v>
      </c>
      <c r="CE2061" s="25" t="str">
        <f>IF(CE2062&gt;0,"►","")</f>
        <v/>
      </c>
      <c r="CF2061" s="25" t="str">
        <f>IF(CF2062&gt;0,"►","")</f>
        <v/>
      </c>
      <c r="CG2061" s="517" t="str">
        <f>IF(ISNONTEXT(CG2062)=TRUE,"_",CD2061+1)</f>
        <v>_</v>
      </c>
      <c r="CH2061" s="66">
        <f>ROWS(CH2062:CH2063)-1</f>
        <v>1</v>
      </c>
      <c r="CI2061" s="23" t="s">
        <v>836</v>
      </c>
    </row>
    <row r="2062" spans="1:87" ht="15" thickBot="1" x14ac:dyDescent="0.35">
      <c r="A2062" s="503"/>
      <c r="B2062" s="49"/>
      <c r="C2062" s="156">
        <f>B2062</f>
        <v>0</v>
      </c>
      <c r="D2062" s="457"/>
      <c r="E2062" s="73"/>
      <c r="F2062" s="74" t="s">
        <v>4261</v>
      </c>
      <c r="G2062" s="300">
        <v>29221</v>
      </c>
      <c r="H2062" s="76">
        <v>10</v>
      </c>
      <c r="I2062" s="119"/>
      <c r="J2062" s="119"/>
      <c r="K2062" s="79"/>
      <c r="L2062" s="79"/>
      <c r="M2062" s="79"/>
      <c r="N2062" s="80" t="s">
        <v>4262</v>
      </c>
      <c r="O2062" s="81"/>
      <c r="P2062" s="306"/>
      <c r="Q2062" s="83" t="str">
        <f>IF(R2062="?","?","")</f>
        <v/>
      </c>
      <c r="R2062" s="83" t="str">
        <f>IF(AND(S2062="",T2062&gt;0),"?",IF(S2062="","◄",IF(T2062&gt;=1,"►","")))</f>
        <v>◄</v>
      </c>
      <c r="S2062" s="84"/>
      <c r="T2062" s="85"/>
      <c r="U2062" s="83" t="str">
        <f>IF(V2062="?","?","")</f>
        <v/>
      </c>
      <c r="V2062" s="83" t="str">
        <f>IF(AND(W2062="",X2062&gt;0),"?",IF(W2062="","◄",IF(X2062&gt;=1,"►","")))</f>
        <v>◄</v>
      </c>
      <c r="W2062" s="86"/>
      <c r="X2062" s="85"/>
      <c r="Y2062" s="457"/>
      <c r="Z2062" s="87"/>
      <c r="AA2062" s="521">
        <f>(S2062*Z2062)</f>
        <v>0</v>
      </c>
      <c r="AB2062" s="520">
        <f>(T2062*AA2062)</f>
        <v>0</v>
      </c>
      <c r="AC2062" s="88"/>
      <c r="AD2062" s="519">
        <f>(W2062*AC2062)</f>
        <v>0</v>
      </c>
      <c r="AE2062" s="522">
        <f>(X2062*AD2062)</f>
        <v>0</v>
      </c>
      <c r="AF2062" s="89" t="str">
        <f>IF(AG2062&gt;0,"ok","◄")</f>
        <v>◄</v>
      </c>
      <c r="AG2062" s="90"/>
      <c r="AH2062" s="89" t="str">
        <f>IF(AND(AI2062="",AJ2062&gt;0),"?",IF(AI2062="","◄",IF(AJ2062&gt;=1,"►","")))</f>
        <v>◄</v>
      </c>
      <c r="AI2062" s="91"/>
      <c r="AJ2062" s="92"/>
      <c r="AK2062" s="586"/>
      <c r="AL2062" s="587"/>
      <c r="AM2062" s="43"/>
      <c r="AN2062" s="3" t="s">
        <v>3</v>
      </c>
      <c r="AO2062" s="12" t="s">
        <v>1</v>
      </c>
      <c r="AP2062" s="13"/>
      <c r="AQ2062" s="14"/>
      <c r="AR2062" s="15" t="s">
        <v>311</v>
      </c>
      <c r="AS2062" s="13"/>
      <c r="AT2062" s="14"/>
      <c r="AU2062" s="15" t="s">
        <v>47</v>
      </c>
      <c r="AV2062" s="13"/>
      <c r="AW2062" s="14"/>
      <c r="AX2062" s="15" t="s">
        <v>4</v>
      </c>
      <c r="AY2062" s="13"/>
      <c r="AZ2062" s="14"/>
      <c r="BA2062" s="15" t="s">
        <v>445</v>
      </c>
      <c r="BB2062" s="13"/>
      <c r="BC2062" s="14"/>
      <c r="BD2062" s="15" t="s">
        <v>10</v>
      </c>
      <c r="BE2062" s="516" t="s">
        <v>6</v>
      </c>
      <c r="BF2062" s="516" t="s">
        <v>6</v>
      </c>
      <c r="BG2062" s="516"/>
      <c r="BH2062" s="516" t="s">
        <v>6</v>
      </c>
      <c r="BI2062" s="516" t="s">
        <v>6</v>
      </c>
      <c r="BJ2062" s="516"/>
      <c r="BK2062" s="516" t="s">
        <v>6</v>
      </c>
      <c r="BL2062" s="516" t="s">
        <v>6</v>
      </c>
      <c r="BM2062" s="516"/>
      <c r="BN2062" s="516" t="s">
        <v>6</v>
      </c>
      <c r="BO2062" s="516" t="s">
        <v>6</v>
      </c>
      <c r="BP2062" s="516"/>
      <c r="BQ2062" s="516" t="s">
        <v>6</v>
      </c>
      <c r="BR2062" s="516" t="s">
        <v>6</v>
      </c>
      <c r="BS2062" s="516"/>
      <c r="BT2062" s="32"/>
      <c r="BU2062" s="33"/>
      <c r="BV2062" s="34"/>
      <c r="BW2062" s="32"/>
      <c r="BX2062" s="33"/>
      <c r="BY2062" s="34"/>
      <c r="BZ2062" s="35"/>
      <c r="CA2062" s="24"/>
      <c r="CB2062" s="36"/>
      <c r="CC2062" s="33"/>
      <c r="CD2062" s="37"/>
      <c r="CE2062" s="36"/>
      <c r="CF2062" s="38"/>
      <c r="CG2062" s="39"/>
      <c r="CH2062" s="457"/>
      <c r="CI2062" s="23" t="s">
        <v>836</v>
      </c>
    </row>
    <row r="2063" spans="1:87" ht="16.8" customHeight="1" thickTop="1" thickBot="1" x14ac:dyDescent="0.35">
      <c r="A2063" s="505" t="str">
        <f>IF(COUNTIF(B2064:B2065,"x")&gt;0,"x","")</f>
        <v/>
      </c>
      <c r="B2063" s="57"/>
      <c r="C2063" s="510" t="str">
        <f>A2063</f>
        <v/>
      </c>
      <c r="D2063" s="66">
        <f>ROWS(D2064:D2065)-1</f>
        <v>1</v>
      </c>
      <c r="E2063" s="58" t="s">
        <v>4263</v>
      </c>
      <c r="F2063" s="59"/>
      <c r="G2063" s="301"/>
      <c r="H2063" s="6"/>
      <c r="I2063" s="18"/>
      <c r="J2063" s="18"/>
      <c r="K2063" s="18"/>
      <c r="L2063" s="18"/>
      <c r="M2063" s="18"/>
      <c r="N2063" s="46"/>
      <c r="O2063" s="60" t="s">
        <v>4264</v>
      </c>
      <c r="P2063" s="61" t="s">
        <v>7034</v>
      </c>
      <c r="Q2063" s="62"/>
      <c r="R2063" s="63" t="str">
        <f>IF(COUNTIF(Q2064:Q2065,"?")&gt;0,"?",IF(AND(S2063="◄",T2063="►"),"◄►",IF(S2063="◄","◄",IF(T2063="►","►",""))))</f>
        <v>◄</v>
      </c>
      <c r="S2063" s="64" t="str">
        <f>IF(SUM(S2064:S2065)+1=ROWS(S2064:S2065)-COUNTIF(S2064:S2065,"-"),"","◄")</f>
        <v>◄</v>
      </c>
      <c r="T2063" s="65" t="str">
        <f>IF(SUM(T2064:T2065)&gt;0,"►","")</f>
        <v/>
      </c>
      <c r="U2063" s="62"/>
      <c r="V2063" s="63" t="str">
        <f>IF(COUNTIF(U2064:U2065,"?")&gt;0,"?",IF(AND(W2063="◄",X2063="►"),"◄►",IF(W2063="◄","◄",IF(X2063="►","►",""))))</f>
        <v>◄</v>
      </c>
      <c r="W2063" s="64" t="str">
        <f>IF(SUM(W2064:W2065)+1=ROWS(W2064:W2065)-COUNTIF(W2064:W2065,"-"),"","◄")</f>
        <v>◄</v>
      </c>
      <c r="X2063" s="65" t="str">
        <f>IF(SUM(X2064:X2065)&gt;0,"►","")</f>
        <v/>
      </c>
      <c r="Y2063" s="66">
        <f>ROWS(Y2064:Y2065)-1</f>
        <v>1</v>
      </c>
      <c r="Z2063" s="67">
        <f>SUM(Z2064:Z2065)-Z2065</f>
        <v>0</v>
      </c>
      <c r="AA2063" s="68" t="s">
        <v>840</v>
      </c>
      <c r="AB2063" s="69"/>
      <c r="AC2063" s="67">
        <f>SUM(AC2064:AC2065)-AC2065</f>
        <v>0</v>
      </c>
      <c r="AD2063" s="68" t="s">
        <v>840</v>
      </c>
      <c r="AE2063" s="69"/>
      <c r="AF2063" s="70" t="str">
        <f>IF(AG2063="◄","◄",IF(AG2063="ok","►",""))</f>
        <v>◄</v>
      </c>
      <c r="AG2063" s="71" t="str">
        <f>IF(AG2064&gt;0,"OK","◄")</f>
        <v>◄</v>
      </c>
      <c r="AH2063" s="62" t="str">
        <f>IF(AND(AI2063="◄",AJ2063="►"),"◄?►",IF(AI2063="◄","◄",IF(AJ2063="►","►","")))</f>
        <v>◄</v>
      </c>
      <c r="AI2063" s="64" t="str">
        <f>IF(AI2064&gt;0,"","◄")</f>
        <v>◄</v>
      </c>
      <c r="AJ2063" s="65" t="str">
        <f>IF(SUM(AJ2064:AJ2064)&gt;0,"►","")</f>
        <v/>
      </c>
      <c r="AK2063" s="570">
        <f>G2064</f>
        <v>29221</v>
      </c>
      <c r="AL2063" s="572" t="str">
        <f>P2063</f>
        <v xml:space="preserve"> ▬ folder Nr. 6  /  80 ▬</v>
      </c>
      <c r="AM2063" s="43"/>
      <c r="AN2063" s="1" t="str">
        <f>IF(AO2063="","",IF(COUNTIF(AN2064,"ok"),"","◄"))</f>
        <v>◄</v>
      </c>
      <c r="AO2063" s="9" t="str">
        <f>IF(COUNTIF(AP2063:BR2063,"◄")&gt;0,"◄","")</f>
        <v>◄</v>
      </c>
      <c r="AP2063" s="250" t="str">
        <f>IF(AP2064="-","",IF(AP2064&gt;0,"","◄"))</f>
        <v>◄</v>
      </c>
      <c r="AQ2063" s="251"/>
      <c r="AR2063" s="517">
        <f>IF(ISNONTEXT(AR2064)=TRUE,"_",1)</f>
        <v>1</v>
      </c>
      <c r="AS2063" s="250" t="str">
        <f>IF(AS2064="-","",IF(AS2064&gt;0,"","◄"))</f>
        <v>◄</v>
      </c>
      <c r="AT2063" s="251"/>
      <c r="AU2063" s="517">
        <f>IF(ISNONTEXT(AU2064)=TRUE,"_",AR2063+1)</f>
        <v>2</v>
      </c>
      <c r="AV2063" s="250" t="str">
        <f>IF(AV2064="-","",IF(AV2064&gt;0,"","◄"))</f>
        <v>◄</v>
      </c>
      <c r="AW2063" s="251"/>
      <c r="AX2063" s="517">
        <f>IF(ISNONTEXT(AX2064)=TRUE,"_",AU2063+1)</f>
        <v>3</v>
      </c>
      <c r="AY2063" s="250" t="str">
        <f>IF(AY2064="-","",IF(AY2064&gt;0,"","◄"))</f>
        <v>◄</v>
      </c>
      <c r="AZ2063" s="251"/>
      <c r="BA2063" s="517">
        <f>IF(ISNONTEXT(BA2064)=TRUE,"_",AX2063+1)</f>
        <v>4</v>
      </c>
      <c r="BB2063" s="250" t="str">
        <f>IF(BB2064="-","",IF(BB2064&gt;0,"","◄"))</f>
        <v>◄</v>
      </c>
      <c r="BC2063" s="251"/>
      <c r="BD2063" s="517">
        <f>IF(ISNONTEXT(BD2064)=TRUE,"_",BA2063+1)</f>
        <v>5</v>
      </c>
      <c r="BE2063" s="250" t="str">
        <f>IF(BE2064="-","",IF(BE2064&gt;0,"","◄"))</f>
        <v>◄</v>
      </c>
      <c r="BF2063" s="251"/>
      <c r="BG2063" s="517">
        <f>IF(ISNONTEXT(BG2064)=TRUE,"_",BD2063+1)</f>
        <v>6</v>
      </c>
      <c r="BH2063" s="250" t="str">
        <f>IF(BH2064="-","",IF(BH2064&gt;0,"","◄"))</f>
        <v>◄</v>
      </c>
      <c r="BI2063" s="251"/>
      <c r="BJ2063" s="517">
        <f>IF(ISNONTEXT(BJ2064)=TRUE,"_",BG2063+1)</f>
        <v>7</v>
      </c>
      <c r="BK2063" s="563" t="str">
        <f>IF(BK2064="-","",IF(BK2064&gt;0,"","◄"))</f>
        <v>◄</v>
      </c>
      <c r="BL2063" s="564"/>
      <c r="BM2063" s="517">
        <f>IF(ISNONTEXT(BM2064)=TRUE,"_",BJ2063+1)</f>
        <v>8</v>
      </c>
      <c r="BN2063" s="563" t="str">
        <f>IF(BN2064="-","",IF(BN2064&gt;0,"","◄"))</f>
        <v>◄</v>
      </c>
      <c r="BO2063" s="564"/>
      <c r="BP2063" s="517">
        <f>IF(ISNONTEXT(BP2064)=TRUE,"_",BM2063+1)</f>
        <v>9</v>
      </c>
      <c r="BQ2063" s="563" t="str">
        <f>IF(BQ2064="-","",IF(BQ2064&gt;0,"","◄"))</f>
        <v/>
      </c>
      <c r="BR2063" s="564"/>
      <c r="BS2063" s="517" t="str">
        <f>IF(ISNONTEXT(BS2064)=TRUE,"_",BP2063+1)</f>
        <v>_</v>
      </c>
      <c r="BT2063" s="563" t="str">
        <f>IF(BT2064="-","",IF(BT2064&gt;0,"","◄"))</f>
        <v>◄</v>
      </c>
      <c r="BU2063" s="564"/>
      <c r="BV2063" s="517" t="str">
        <f>IF(ISNONTEXT(BV2064)=TRUE,"_",1)</f>
        <v>_</v>
      </c>
      <c r="BW2063" s="563" t="str">
        <f>IF(BW2064="-","",IF(BW2064&gt;0,"","◄"))</f>
        <v>◄</v>
      </c>
      <c r="BX2063" s="564"/>
      <c r="BY2063" s="517" t="str">
        <f>IF(ISNONTEXT(BY2064)=TRUE,"_",BV2063+1)</f>
        <v>_</v>
      </c>
      <c r="BZ2063" s="26"/>
      <c r="CA2063" s="24"/>
      <c r="CB2063" s="25" t="str">
        <f>IF(CB2064&gt;0,"►","")</f>
        <v/>
      </c>
      <c r="CC2063" s="25" t="str">
        <f>IF(CC2064&gt;0,"►","")</f>
        <v/>
      </c>
      <c r="CD2063" s="517" t="str">
        <f>IF(ISNONTEXT(CD2064)=TRUE,"_",1)</f>
        <v>_</v>
      </c>
      <c r="CE2063" s="25" t="str">
        <f>IF(CE2064&gt;0,"►","")</f>
        <v/>
      </c>
      <c r="CF2063" s="25" t="str">
        <f>IF(CF2064&gt;0,"►","")</f>
        <v/>
      </c>
      <c r="CG2063" s="517" t="str">
        <f>IF(ISNONTEXT(CG2064)=TRUE,"_",CD2063+1)</f>
        <v>_</v>
      </c>
      <c r="CH2063" s="66">
        <f>ROWS(CH2064:CH2065)-1</f>
        <v>1</v>
      </c>
      <c r="CI2063" s="23" t="s">
        <v>836</v>
      </c>
    </row>
    <row r="2064" spans="1:87" ht="15" thickBot="1" x14ac:dyDescent="0.35">
      <c r="A2064" s="503"/>
      <c r="B2064" s="49"/>
      <c r="C2064" s="156">
        <f>B2064</f>
        <v>0</v>
      </c>
      <c r="D2064" s="457"/>
      <c r="E2064" s="73"/>
      <c r="F2064" s="74" t="s">
        <v>1012</v>
      </c>
      <c r="G2064" s="300">
        <v>29221</v>
      </c>
      <c r="H2064" s="76">
        <v>9</v>
      </c>
      <c r="I2064" s="119"/>
      <c r="J2064" s="119"/>
      <c r="K2064" s="79"/>
      <c r="L2064" s="79"/>
      <c r="M2064" s="79"/>
      <c r="N2064" s="80" t="s">
        <v>4265</v>
      </c>
      <c r="O2064" s="81"/>
      <c r="P2064" s="306"/>
      <c r="Q2064" s="83" t="str">
        <f>IF(R2064="?","?","")</f>
        <v/>
      </c>
      <c r="R2064" s="83" t="str">
        <f>IF(AND(S2064="",T2064&gt;0),"?",IF(S2064="","◄",IF(T2064&gt;=1,"►","")))</f>
        <v>◄</v>
      </c>
      <c r="S2064" s="84"/>
      <c r="T2064" s="85"/>
      <c r="U2064" s="83" t="str">
        <f>IF(V2064="?","?","")</f>
        <v/>
      </c>
      <c r="V2064" s="83" t="str">
        <f>IF(AND(W2064="",X2064&gt;0),"?",IF(W2064="","◄",IF(X2064&gt;=1,"►","")))</f>
        <v>◄</v>
      </c>
      <c r="W2064" s="86"/>
      <c r="X2064" s="85"/>
      <c r="Y2064" s="457"/>
      <c r="Z2064" s="87"/>
      <c r="AA2064" s="521">
        <f>(S2064*Z2064)</f>
        <v>0</v>
      </c>
      <c r="AB2064" s="520">
        <f>(T2064*AA2064)</f>
        <v>0</v>
      </c>
      <c r="AC2064" s="88"/>
      <c r="AD2064" s="519">
        <f>(W2064*AC2064)</f>
        <v>0</v>
      </c>
      <c r="AE2064" s="522">
        <f>(X2064*AD2064)</f>
        <v>0</v>
      </c>
      <c r="AF2064" s="89" t="str">
        <f>IF(AG2064&gt;0,"ok","◄")</f>
        <v>◄</v>
      </c>
      <c r="AG2064" s="90"/>
      <c r="AH2064" s="89" t="str">
        <f>IF(AND(AI2064="",AJ2064&gt;0),"?",IF(AI2064="","◄",IF(AJ2064&gt;=1,"►","")))</f>
        <v>◄</v>
      </c>
      <c r="AI2064" s="91"/>
      <c r="AJ2064" s="92"/>
      <c r="AK2064" s="586"/>
      <c r="AL2064" s="587"/>
      <c r="AM2064" s="43"/>
      <c r="AN2064" s="3" t="s">
        <v>3</v>
      </c>
      <c r="AO2064" s="12" t="s">
        <v>1</v>
      </c>
      <c r="AP2064" s="13"/>
      <c r="AQ2064" s="14"/>
      <c r="AR2064" s="15" t="s">
        <v>268</v>
      </c>
      <c r="AS2064" s="13"/>
      <c r="AT2064" s="14"/>
      <c r="AU2064" s="15" t="s">
        <v>266</v>
      </c>
      <c r="AV2064" s="13"/>
      <c r="AW2064" s="14"/>
      <c r="AX2064" s="15" t="s">
        <v>4</v>
      </c>
      <c r="AY2064" s="13"/>
      <c r="AZ2064" s="14"/>
      <c r="BA2064" s="15" t="s">
        <v>446</v>
      </c>
      <c r="BB2064" s="13"/>
      <c r="BC2064" s="14"/>
      <c r="BD2064" s="15" t="s">
        <v>447</v>
      </c>
      <c r="BE2064" s="13"/>
      <c r="BF2064" s="14"/>
      <c r="BG2064" s="15" t="s">
        <v>10</v>
      </c>
      <c r="BH2064" s="13"/>
      <c r="BI2064" s="14"/>
      <c r="BJ2064" s="15" t="s">
        <v>448</v>
      </c>
      <c r="BK2064" s="13"/>
      <c r="BL2064" s="14"/>
      <c r="BM2064" s="15" t="s">
        <v>330</v>
      </c>
      <c r="BN2064" s="13"/>
      <c r="BO2064" s="14"/>
      <c r="BP2064" s="15" t="s">
        <v>29</v>
      </c>
      <c r="BQ2064" s="516" t="s">
        <v>6</v>
      </c>
      <c r="BR2064" s="516" t="s">
        <v>6</v>
      </c>
      <c r="BS2064" s="516"/>
      <c r="BT2064" s="32"/>
      <c r="BU2064" s="33"/>
      <c r="BV2064" s="34"/>
      <c r="BW2064" s="32"/>
      <c r="BX2064" s="33"/>
      <c r="BY2064" s="34"/>
      <c r="BZ2064" s="35"/>
      <c r="CA2064" s="24"/>
      <c r="CB2064" s="36"/>
      <c r="CC2064" s="33"/>
      <c r="CD2064" s="37"/>
      <c r="CE2064" s="36"/>
      <c r="CF2064" s="38"/>
      <c r="CG2064" s="39"/>
      <c r="CH2064" s="457"/>
      <c r="CI2064" s="23" t="s">
        <v>836</v>
      </c>
    </row>
    <row r="2065" spans="1:87" ht="16.8" customHeight="1" thickTop="1" thickBot="1" x14ac:dyDescent="0.35">
      <c r="A2065" s="505" t="str">
        <f>IF(COUNTIF(B2066:B2067,"x")&gt;0,"x","")</f>
        <v/>
      </c>
      <c r="B2065" s="57"/>
      <c r="C2065" s="510" t="str">
        <f>A2065</f>
        <v/>
      </c>
      <c r="D2065" s="66">
        <f>ROWS(D2066:D2067)-1</f>
        <v>1</v>
      </c>
      <c r="E2065" s="58" t="s">
        <v>4266</v>
      </c>
      <c r="F2065" s="59"/>
      <c r="G2065" s="301"/>
      <c r="H2065" s="6"/>
      <c r="I2065" s="18"/>
      <c r="J2065" s="18"/>
      <c r="K2065" s="18"/>
      <c r="L2065" s="18"/>
      <c r="M2065" s="18"/>
      <c r="N2065" s="46"/>
      <c r="O2065" s="60">
        <v>29325</v>
      </c>
      <c r="P2065" s="61" t="s">
        <v>7035</v>
      </c>
      <c r="Q2065" s="62"/>
      <c r="R2065" s="63" t="str">
        <f>IF(COUNTIF(Q2066:Q2067,"?")&gt;0,"?",IF(AND(S2065="◄",T2065="►"),"◄►",IF(S2065="◄","◄",IF(T2065="►","►",""))))</f>
        <v>◄</v>
      </c>
      <c r="S2065" s="64" t="str">
        <f>IF(SUM(S2066:S2067)+1=ROWS(S2066:S2067)-COUNTIF(S2066:S2067,"-"),"","◄")</f>
        <v>◄</v>
      </c>
      <c r="T2065" s="65" t="str">
        <f>IF(SUM(T2066:T2067)&gt;0,"►","")</f>
        <v/>
      </c>
      <c r="U2065" s="62"/>
      <c r="V2065" s="63" t="str">
        <f>IF(COUNTIF(U2066:U2067,"?")&gt;0,"?",IF(AND(W2065="◄",X2065="►"),"◄►",IF(W2065="◄","◄",IF(X2065="►","►",""))))</f>
        <v>◄</v>
      </c>
      <c r="W2065" s="64" t="str">
        <f>IF(SUM(W2066:W2067)+1=ROWS(W2066:W2067)-COUNTIF(W2066:W2067,"-"),"","◄")</f>
        <v>◄</v>
      </c>
      <c r="X2065" s="65" t="str">
        <f>IF(SUM(X2066:X2067)&gt;0,"►","")</f>
        <v/>
      </c>
      <c r="Y2065" s="66">
        <f>ROWS(Y2066:Y2067)-1</f>
        <v>1</v>
      </c>
      <c r="Z2065" s="67">
        <f>SUM(Z2066:Z2067)-Z2067</f>
        <v>0</v>
      </c>
      <c r="AA2065" s="68" t="s">
        <v>840</v>
      </c>
      <c r="AB2065" s="69"/>
      <c r="AC2065" s="67">
        <f>SUM(AC2066:AC2067)-AC2067</f>
        <v>0</v>
      </c>
      <c r="AD2065" s="68" t="s">
        <v>840</v>
      </c>
      <c r="AE2065" s="69"/>
      <c r="AF2065" s="70" t="str">
        <f>IF(AG2065="◄","◄",IF(AG2065="ok","►",""))</f>
        <v>◄</v>
      </c>
      <c r="AG2065" s="71" t="str">
        <f>IF(AG2066&gt;0,"OK","◄")</f>
        <v>◄</v>
      </c>
      <c r="AH2065" s="62" t="str">
        <f>IF(AND(AI2065="◄",AJ2065="►"),"◄?►",IF(AI2065="◄","◄",IF(AJ2065="►","►","")))</f>
        <v>◄</v>
      </c>
      <c r="AI2065" s="64" t="str">
        <f>IF(AI2066&gt;0,"","◄")</f>
        <v>◄</v>
      </c>
      <c r="AJ2065" s="65" t="str">
        <f>IF(SUM(AJ2066:AJ2066)&gt;0,"►","")</f>
        <v/>
      </c>
      <c r="AK2065" s="570">
        <f>G2066</f>
        <v>29221</v>
      </c>
      <c r="AL2065" s="572" t="str">
        <f>P2065</f>
        <v xml:space="preserve"> ▬ folder Nr. 7  /  80 ▬</v>
      </c>
      <c r="AM2065" s="43"/>
      <c r="AN2065" s="2"/>
      <c r="AO2065" s="2"/>
      <c r="AP2065" s="2"/>
      <c r="AQ2065" s="2"/>
      <c r="AR2065" s="2"/>
      <c r="AS2065" s="2"/>
      <c r="AT2065" s="2"/>
      <c r="AU2065" s="2"/>
      <c r="AV2065" s="2"/>
      <c r="AW2065" s="2"/>
      <c r="AX2065" s="2"/>
      <c r="AY2065" s="2"/>
      <c r="AZ2065" s="2"/>
      <c r="BA2065" s="2"/>
      <c r="BB2065" s="2"/>
      <c r="BC2065" s="2"/>
      <c r="BD2065" s="2"/>
      <c r="BE2065" s="2"/>
      <c r="BF2065" s="2"/>
      <c r="BG2065" s="2"/>
      <c r="BH2065" s="2"/>
      <c r="BI2065" s="2"/>
      <c r="BJ2065" s="2"/>
      <c r="BK2065" s="2"/>
      <c r="BL2065" s="2"/>
      <c r="BM2065" s="2"/>
      <c r="BN2065" s="2"/>
      <c r="BO2065" s="2"/>
      <c r="BP2065" s="2"/>
      <c r="BQ2065" s="2"/>
      <c r="BR2065" s="2"/>
      <c r="BS2065" s="2"/>
      <c r="BT2065" s="46"/>
      <c r="BU2065" s="46"/>
      <c r="BV2065" s="46"/>
      <c r="BW2065" s="46"/>
      <c r="BX2065" s="46"/>
      <c r="BY2065" s="46"/>
      <c r="BZ2065" s="46"/>
      <c r="CA2065" s="46"/>
      <c r="CB2065" s="46"/>
      <c r="CC2065" s="46"/>
      <c r="CD2065" s="46"/>
      <c r="CE2065" s="46"/>
      <c r="CF2065" s="46"/>
      <c r="CG2065" s="46"/>
      <c r="CH2065" s="66">
        <f>ROWS(CH2066:CH2067)-1</f>
        <v>1</v>
      </c>
      <c r="CI2065" s="23" t="s">
        <v>836</v>
      </c>
    </row>
    <row r="2066" spans="1:87" ht="15" thickBot="1" x14ac:dyDescent="0.35">
      <c r="A2066" s="503"/>
      <c r="B2066" s="49"/>
      <c r="C2066" s="156">
        <f>B2066</f>
        <v>0</v>
      </c>
      <c r="D2066" s="457"/>
      <c r="E2066" s="73"/>
      <c r="F2066" s="74" t="s">
        <v>1005</v>
      </c>
      <c r="G2066" s="300">
        <v>29221</v>
      </c>
      <c r="H2066" s="76">
        <v>0.65</v>
      </c>
      <c r="I2066" s="119"/>
      <c r="J2066" s="119"/>
      <c r="K2066" s="79"/>
      <c r="L2066" s="79"/>
      <c r="M2066" s="79"/>
      <c r="N2066" s="80" t="s">
        <v>4267</v>
      </c>
      <c r="O2066" s="81"/>
      <c r="P2066" s="306"/>
      <c r="Q2066" s="83" t="str">
        <f>IF(R2066="?","?","")</f>
        <v/>
      </c>
      <c r="R2066" s="83" t="str">
        <f>IF(AND(S2066="",T2066&gt;0),"?",IF(S2066="","◄",IF(T2066&gt;=1,"►","")))</f>
        <v>◄</v>
      </c>
      <c r="S2066" s="84"/>
      <c r="T2066" s="85"/>
      <c r="U2066" s="83" t="str">
        <f>IF(V2066="?","?","")</f>
        <v/>
      </c>
      <c r="V2066" s="83" t="str">
        <f>IF(AND(W2066="",X2066&gt;0),"?",IF(W2066="","◄",IF(X2066&gt;=1,"►","")))</f>
        <v>◄</v>
      </c>
      <c r="W2066" s="86"/>
      <c r="X2066" s="85"/>
      <c r="Y2066" s="457"/>
      <c r="Z2066" s="87"/>
      <c r="AA2066" s="521">
        <f>(S2066*Z2066)</f>
        <v>0</v>
      </c>
      <c r="AB2066" s="520">
        <f>(T2066*AA2066)</f>
        <v>0</v>
      </c>
      <c r="AC2066" s="88"/>
      <c r="AD2066" s="519">
        <f>(W2066*AC2066)</f>
        <v>0</v>
      </c>
      <c r="AE2066" s="522">
        <f>(X2066*AD2066)</f>
        <v>0</v>
      </c>
      <c r="AF2066" s="89" t="str">
        <f>IF(AG2066&gt;0,"ok","◄")</f>
        <v>◄</v>
      </c>
      <c r="AG2066" s="90"/>
      <c r="AH2066" s="89" t="str">
        <f>IF(AND(AI2066="",AJ2066&gt;0),"?",IF(AI2066="","◄",IF(AJ2066&gt;=1,"►","")))</f>
        <v>◄</v>
      </c>
      <c r="AI2066" s="91"/>
      <c r="AJ2066" s="92"/>
      <c r="AK2066" s="586"/>
      <c r="AL2066" s="587"/>
      <c r="AM2066" s="43"/>
      <c r="AN2066" s="27" t="s">
        <v>6</v>
      </c>
      <c r="AO2066" s="27" t="s">
        <v>6</v>
      </c>
      <c r="AP2066" s="516"/>
      <c r="AQ2066" s="516"/>
      <c r="AR2066" s="516"/>
      <c r="AS2066" s="516" t="s">
        <v>6</v>
      </c>
      <c r="AT2066" s="516" t="s">
        <v>6</v>
      </c>
      <c r="AU2066" s="516"/>
      <c r="AV2066" s="516" t="s">
        <v>6</v>
      </c>
      <c r="AW2066" s="516" t="s">
        <v>6</v>
      </c>
      <c r="AX2066" s="516"/>
      <c r="AY2066" s="516" t="s">
        <v>6</v>
      </c>
      <c r="AZ2066" s="516" t="s">
        <v>6</v>
      </c>
      <c r="BA2066" s="516"/>
      <c r="BB2066" s="516" t="s">
        <v>6</v>
      </c>
      <c r="BC2066" s="516" t="s">
        <v>6</v>
      </c>
      <c r="BD2066" s="516"/>
      <c r="BE2066" s="516" t="s">
        <v>6</v>
      </c>
      <c r="BF2066" s="516" t="s">
        <v>6</v>
      </c>
      <c r="BG2066" s="516"/>
      <c r="BH2066" s="516" t="s">
        <v>6</v>
      </c>
      <c r="BI2066" s="516" t="s">
        <v>6</v>
      </c>
      <c r="BJ2066" s="516"/>
      <c r="BK2066" s="516" t="s">
        <v>6</v>
      </c>
      <c r="BL2066" s="516" t="s">
        <v>6</v>
      </c>
      <c r="BM2066" s="516"/>
      <c r="BN2066" s="516" t="s">
        <v>6</v>
      </c>
      <c r="BO2066" s="516" t="s">
        <v>6</v>
      </c>
      <c r="BP2066" s="516"/>
      <c r="BQ2066" s="516" t="s">
        <v>6</v>
      </c>
      <c r="BR2066" s="516" t="s">
        <v>6</v>
      </c>
      <c r="BS2066" s="516"/>
      <c r="BT2066" s="516"/>
      <c r="BU2066" s="516"/>
      <c r="BV2066" s="516"/>
      <c r="BW2066" s="516"/>
      <c r="BX2066" s="516"/>
      <c r="BY2066" s="516"/>
      <c r="BZ2066" s="28"/>
      <c r="CA2066" s="24"/>
      <c r="CB2066" s="29"/>
      <c r="CC2066" s="29"/>
      <c r="CD2066" s="30"/>
      <c r="CE2066" s="29"/>
      <c r="CF2066" s="29"/>
      <c r="CG2066" s="31"/>
      <c r="CH2066" s="457"/>
      <c r="CI2066" s="23" t="s">
        <v>836</v>
      </c>
    </row>
    <row r="2067" spans="1:87" ht="16.8" customHeight="1" thickTop="1" thickBot="1" x14ac:dyDescent="0.35">
      <c r="A2067" s="505" t="str">
        <f>IF(COUNTIF(B2068:B2071,"x")&gt;0,"x","")</f>
        <v/>
      </c>
      <c r="B2067" s="57"/>
      <c r="C2067" s="510" t="str">
        <f>A2067</f>
        <v/>
      </c>
      <c r="D2067" s="66">
        <f>ROWS(D2068:D2071)-1</f>
        <v>3</v>
      </c>
      <c r="E2067" s="58" t="s">
        <v>4268</v>
      </c>
      <c r="F2067" s="59"/>
      <c r="G2067" s="301"/>
      <c r="H2067" s="6"/>
      <c r="I2067" s="18"/>
      <c r="J2067" s="18"/>
      <c r="K2067" s="18"/>
      <c r="L2067" s="18"/>
      <c r="M2067" s="18"/>
      <c r="N2067" s="46"/>
      <c r="O2067" s="60" t="s">
        <v>4269</v>
      </c>
      <c r="P2067" s="61" t="s">
        <v>7036</v>
      </c>
      <c r="Q2067" s="143"/>
      <c r="R2067" s="63" t="str">
        <f>IF(COUNTIF(Q2068:Q2071,"?")&gt;0,"?",IF(AND(S2067="◄",T2067="►"),"◄►",IF(S2067="◄","◄",IF(T2067="►","►",""))))</f>
        <v>◄</v>
      </c>
      <c r="S2067" s="64" t="str">
        <f>IF(SUM(S2068:S2071)+1=ROWS(S2068:S2071)-COUNTIF(S2068:S2071,"-"),"","◄")</f>
        <v>◄</v>
      </c>
      <c r="T2067" s="65" t="str">
        <f>IF(SUM(T2068:T2071)&gt;0,"►","")</f>
        <v/>
      </c>
      <c r="U2067" s="146"/>
      <c r="V2067" s="63" t="str">
        <f>IF(COUNTIF(U2068:U2071,"?")&gt;0,"?",IF(AND(W2067="◄",X2067="►"),"◄►",IF(W2067="◄","◄",IF(X2067="►","►",""))))</f>
        <v>◄</v>
      </c>
      <c r="W2067" s="64" t="str">
        <f>IF(SUM(W2068:W2071)+1=ROWS(W2068:W2071)-COUNTIF(W2068:W2071,"-"),"","◄")</f>
        <v>◄</v>
      </c>
      <c r="X2067" s="65" t="str">
        <f>IF(SUM(X2068:X2071)&gt;0,"►","")</f>
        <v/>
      </c>
      <c r="Y2067" s="66">
        <f>ROWS(Y2068:Y2071)-1</f>
        <v>3</v>
      </c>
      <c r="Z2067" s="67">
        <f>SUM(Z2068:Z2071)-Z2071</f>
        <v>0</v>
      </c>
      <c r="AA2067" s="68" t="s">
        <v>840</v>
      </c>
      <c r="AB2067" s="69"/>
      <c r="AC2067" s="67">
        <f>SUM(AC2068:AC2071)-AC2071</f>
        <v>0</v>
      </c>
      <c r="AD2067" s="68" t="s">
        <v>840</v>
      </c>
      <c r="AE2067" s="69"/>
      <c r="AF2067" s="70" t="str">
        <f>IF(AG2067="◄","◄",IF(AG2067="ok","►",""))</f>
        <v>◄</v>
      </c>
      <c r="AG2067" s="71" t="str">
        <f>IF(AG2068&gt;0,"OK","◄")</f>
        <v>◄</v>
      </c>
      <c r="AH2067" s="62" t="str">
        <f>IF(AND(AI2067="◄",AJ2067="►"),"◄?►",IF(AI2067="◄","◄",IF(AJ2067="►","►","")))</f>
        <v>◄</v>
      </c>
      <c r="AI2067" s="64" t="str">
        <f>IF(AI2068&gt;0,"","◄")</f>
        <v>◄</v>
      </c>
      <c r="AJ2067" s="65" t="str">
        <f>IF(SUM(AJ2068:AJ2069)&gt;0,"►","")</f>
        <v/>
      </c>
      <c r="AK2067" s="570">
        <f>G2068</f>
        <v>29221</v>
      </c>
      <c r="AL2067" s="572" t="str">
        <f>P2067</f>
        <v xml:space="preserve"> ▬ folder Nr.7  /  80 ▬</v>
      </c>
      <c r="AM2067" s="43"/>
      <c r="AN2067" s="1" t="str">
        <f>IF(AO2067="","",IF(COUNTIF(AN2068,"ok"),"","◄"))</f>
        <v>◄</v>
      </c>
      <c r="AO2067" s="9" t="str">
        <f>IF(COUNTIF(AP2067:BR2067,"◄")&gt;0,"◄","")</f>
        <v>◄</v>
      </c>
      <c r="AP2067" s="250" t="str">
        <f>IF(AP2068="-","",IF(AP2068&gt;0,"","◄"))</f>
        <v>◄</v>
      </c>
      <c r="AQ2067" s="251"/>
      <c r="AR2067" s="517">
        <f>IF(ISNONTEXT(AR2068)=TRUE,"_",1)</f>
        <v>1</v>
      </c>
      <c r="AS2067" s="250" t="str">
        <f>IF(AS2068="-","",IF(AS2068&gt;0,"","◄"))</f>
        <v>◄</v>
      </c>
      <c r="AT2067" s="251"/>
      <c r="AU2067" s="517">
        <f>IF(ISNONTEXT(AU2068)=TRUE,"_",AR2067+1)</f>
        <v>2</v>
      </c>
      <c r="AV2067" s="250" t="str">
        <f>IF(AV2068="-","",IF(AV2068&gt;0,"","◄"))</f>
        <v>◄</v>
      </c>
      <c r="AW2067" s="251"/>
      <c r="AX2067" s="517">
        <f>IF(ISNONTEXT(AX2068)=TRUE,"_",AU2067+1)</f>
        <v>3</v>
      </c>
      <c r="AY2067" s="250" t="str">
        <f>IF(AY2068="-","",IF(AY2068&gt;0,"","◄"))</f>
        <v>◄</v>
      </c>
      <c r="AZ2067" s="251"/>
      <c r="BA2067" s="517">
        <f>IF(ISNONTEXT(BA2068)=TRUE,"_",AX2067+1)</f>
        <v>4</v>
      </c>
      <c r="BB2067" s="250" t="str">
        <f>IF(BB2068="-","",IF(BB2068&gt;0,"","◄"))</f>
        <v>◄</v>
      </c>
      <c r="BC2067" s="251"/>
      <c r="BD2067" s="517">
        <f>IF(ISNONTEXT(BD2068)=TRUE,"_",BA2067+1)</f>
        <v>5</v>
      </c>
      <c r="BE2067" s="250" t="str">
        <f>IF(BE2068="-","",IF(BE2068&gt;0,"","◄"))</f>
        <v>◄</v>
      </c>
      <c r="BF2067" s="251"/>
      <c r="BG2067" s="517">
        <f>IF(ISNONTEXT(BG2068)=TRUE,"_",BD2067+1)</f>
        <v>6</v>
      </c>
      <c r="BH2067" s="250" t="str">
        <f>IF(BH2068="-","",IF(BH2068&gt;0,"","◄"))</f>
        <v>◄</v>
      </c>
      <c r="BI2067" s="251"/>
      <c r="BJ2067" s="517">
        <f>IF(ISNONTEXT(BJ2068)=TRUE,"_",BG2067+1)</f>
        <v>7</v>
      </c>
      <c r="BK2067" s="563" t="str">
        <f>IF(BK2068="-","",IF(BK2068&gt;0,"","◄"))</f>
        <v/>
      </c>
      <c r="BL2067" s="564"/>
      <c r="BM2067" s="517" t="str">
        <f>IF(ISNONTEXT(BM2068)=TRUE,"_",BJ2067+1)</f>
        <v>_</v>
      </c>
      <c r="BN2067" s="563" t="str">
        <f>IF(BN2068="-","",IF(BN2068&gt;0,"","◄"))</f>
        <v/>
      </c>
      <c r="BO2067" s="564"/>
      <c r="BP2067" s="517" t="str">
        <f>IF(ISNONTEXT(BP2068)=TRUE,"_",BM2067+1)</f>
        <v>_</v>
      </c>
      <c r="BQ2067" s="563" t="str">
        <f>IF(BQ2068="-","",IF(BQ2068&gt;0,"","◄"))</f>
        <v/>
      </c>
      <c r="BR2067" s="564"/>
      <c r="BS2067" s="517" t="str">
        <f>IF(ISNONTEXT(BS2068)=TRUE,"_",BP2067+1)</f>
        <v>_</v>
      </c>
      <c r="BT2067" s="563" t="str">
        <f>IF(BT2068="-","",IF(BT2068&gt;0,"","◄"))</f>
        <v>◄</v>
      </c>
      <c r="BU2067" s="564"/>
      <c r="BV2067" s="517" t="str">
        <f>IF(ISNONTEXT(BV2068)=TRUE,"_",1)</f>
        <v>_</v>
      </c>
      <c r="BW2067" s="563" t="str">
        <f>IF(BW2068="-","",IF(BW2068&gt;0,"","◄"))</f>
        <v>◄</v>
      </c>
      <c r="BX2067" s="564"/>
      <c r="BY2067" s="517" t="str">
        <f>IF(ISNONTEXT(BY2068)=TRUE,"_",BV2067+1)</f>
        <v>_</v>
      </c>
      <c r="BZ2067" s="26"/>
      <c r="CA2067" s="24"/>
      <c r="CB2067" s="25" t="str">
        <f>IF(CB2068&gt;0,"►","")</f>
        <v/>
      </c>
      <c r="CC2067" s="25" t="str">
        <f>IF(CC2068&gt;0,"►","")</f>
        <v/>
      </c>
      <c r="CD2067" s="517" t="str">
        <f>IF(ISNONTEXT(CD2068)=TRUE,"_",1)</f>
        <v>_</v>
      </c>
      <c r="CE2067" s="25" t="str">
        <f>IF(CE2068&gt;0,"►","")</f>
        <v/>
      </c>
      <c r="CF2067" s="25" t="str">
        <f>IF(CF2068&gt;0,"►","")</f>
        <v/>
      </c>
      <c r="CG2067" s="517" t="str">
        <f>IF(ISNONTEXT(CG2068)=TRUE,"_",CD2067+1)</f>
        <v>_</v>
      </c>
      <c r="CH2067" s="66">
        <f>ROWS(CH2068:CH2071)-1</f>
        <v>3</v>
      </c>
      <c r="CI2067" s="23" t="s">
        <v>836</v>
      </c>
    </row>
    <row r="2068" spans="1:87" ht="15" thickBot="1" x14ac:dyDescent="0.35">
      <c r="A2068" s="503"/>
      <c r="B2068" s="49"/>
      <c r="C2068" s="156">
        <f>B2068</f>
        <v>0</v>
      </c>
      <c r="D2068" s="457"/>
      <c r="E2068" s="73"/>
      <c r="F2068" s="74" t="s">
        <v>1009</v>
      </c>
      <c r="G2068" s="300">
        <v>29221</v>
      </c>
      <c r="H2068" s="76">
        <v>9</v>
      </c>
      <c r="I2068" s="119"/>
      <c r="J2068" s="119"/>
      <c r="K2068" s="79"/>
      <c r="L2068" s="79"/>
      <c r="M2068" s="79"/>
      <c r="N2068" s="80" t="s">
        <v>4270</v>
      </c>
      <c r="O2068" s="81"/>
      <c r="P2068" s="306"/>
      <c r="Q2068" s="83" t="str">
        <f>IF(R2068="?","?","")</f>
        <v/>
      </c>
      <c r="R2068" s="83" t="str">
        <f>IF(AND(S2068="",T2068&gt;0),"?",IF(S2068="","◄",IF(T2068&gt;=1,"►","")))</f>
        <v>◄</v>
      </c>
      <c r="S2068" s="84"/>
      <c r="T2068" s="85"/>
      <c r="U2068" s="83" t="str">
        <f>IF(V2068="?","?","")</f>
        <v/>
      </c>
      <c r="V2068" s="83" t="str">
        <f>IF(AND(W2068="",X2068&gt;0),"?",IF(W2068="","◄",IF(X2068&gt;=1,"►","")))</f>
        <v>◄</v>
      </c>
      <c r="W2068" s="86"/>
      <c r="X2068" s="85"/>
      <c r="Y2068" s="457"/>
      <c r="Z2068" s="87"/>
      <c r="AA2068" s="521">
        <f t="shared" ref="AA2068:AB2070" si="741">(S2068*Z2068)</f>
        <v>0</v>
      </c>
      <c r="AB2068" s="520">
        <f t="shared" si="741"/>
        <v>0</v>
      </c>
      <c r="AC2068" s="88"/>
      <c r="AD2068" s="519">
        <f t="shared" ref="AD2068:AE2070" si="742">(W2068*AC2068)</f>
        <v>0</v>
      </c>
      <c r="AE2068" s="522">
        <f t="shared" si="742"/>
        <v>0</v>
      </c>
      <c r="AF2068" s="89" t="str">
        <f>IF(AG2068&gt;0,"ok","◄")</f>
        <v>◄</v>
      </c>
      <c r="AG2068" s="90"/>
      <c r="AH2068" s="89" t="str">
        <f>IF(AND(AI2068="",AJ2068&gt;0),"?",IF(AI2068="","◄",IF(AJ2068&gt;=1,"►","")))</f>
        <v>◄</v>
      </c>
      <c r="AI2068" s="91"/>
      <c r="AJ2068" s="92"/>
      <c r="AK2068" s="586"/>
      <c r="AL2068" s="587"/>
      <c r="AM2068" s="43"/>
      <c r="AN2068" s="3" t="s">
        <v>3</v>
      </c>
      <c r="AO2068" s="12" t="s">
        <v>1</v>
      </c>
      <c r="AP2068" s="13"/>
      <c r="AQ2068" s="14"/>
      <c r="AR2068" s="15" t="s">
        <v>4</v>
      </c>
      <c r="AS2068" s="13"/>
      <c r="AT2068" s="14"/>
      <c r="AU2068" s="15" t="s">
        <v>8</v>
      </c>
      <c r="AV2068" s="13"/>
      <c r="AW2068" s="14"/>
      <c r="AX2068" s="15" t="s">
        <v>16</v>
      </c>
      <c r="AY2068" s="13"/>
      <c r="AZ2068" s="14"/>
      <c r="BA2068" s="15" t="s">
        <v>84</v>
      </c>
      <c r="BB2068" s="13"/>
      <c r="BC2068" s="14"/>
      <c r="BD2068" s="15" t="s">
        <v>449</v>
      </c>
      <c r="BE2068" s="13"/>
      <c r="BF2068" s="14"/>
      <c r="BG2068" s="15" t="s">
        <v>15</v>
      </c>
      <c r="BH2068" s="13"/>
      <c r="BI2068" s="14"/>
      <c r="BJ2068" s="15" t="s">
        <v>450</v>
      </c>
      <c r="BK2068" s="516" t="s">
        <v>6</v>
      </c>
      <c r="BL2068" s="516" t="s">
        <v>6</v>
      </c>
      <c r="BM2068" s="516"/>
      <c r="BN2068" s="516" t="s">
        <v>6</v>
      </c>
      <c r="BO2068" s="516" t="s">
        <v>6</v>
      </c>
      <c r="BP2068" s="516"/>
      <c r="BQ2068" s="516" t="s">
        <v>6</v>
      </c>
      <c r="BR2068" s="516" t="s">
        <v>6</v>
      </c>
      <c r="BS2068" s="516"/>
      <c r="BT2068" s="32"/>
      <c r="BU2068" s="33"/>
      <c r="BV2068" s="34"/>
      <c r="BW2068" s="32"/>
      <c r="BX2068" s="33"/>
      <c r="BY2068" s="34"/>
      <c r="BZ2068" s="35"/>
      <c r="CA2068" s="24"/>
      <c r="CB2068" s="36"/>
      <c r="CC2068" s="33"/>
      <c r="CD2068" s="37"/>
      <c r="CE2068" s="36"/>
      <c r="CF2068" s="38"/>
      <c r="CG2068" s="39"/>
      <c r="CH2068" s="457"/>
      <c r="CI2068" s="23" t="s">
        <v>836</v>
      </c>
    </row>
    <row r="2069" spans="1:87" ht="15.6" thickTop="1" thickBot="1" x14ac:dyDescent="0.35">
      <c r="A2069" s="503"/>
      <c r="B2069" s="49"/>
      <c r="C2069" s="156">
        <f>B2069</f>
        <v>0</v>
      </c>
      <c r="D2069" s="457"/>
      <c r="E2069" s="73"/>
      <c r="F2069" s="93">
        <v>1973</v>
      </c>
      <c r="G2069" s="302">
        <v>29221</v>
      </c>
      <c r="H2069" s="76">
        <v>14</v>
      </c>
      <c r="I2069" s="119"/>
      <c r="J2069" s="119"/>
      <c r="K2069" s="79"/>
      <c r="L2069" s="79"/>
      <c r="M2069" s="79"/>
      <c r="N2069" s="80" t="s">
        <v>4271</v>
      </c>
      <c r="O2069" s="81"/>
      <c r="P2069" s="306"/>
      <c r="Q2069" s="83" t="str">
        <f>IF(R2069="?","?","")</f>
        <v/>
      </c>
      <c r="R2069" s="83" t="str">
        <f>IF(AND(S2069="",T2069&gt;0),"?",IF(S2069="","◄",IF(T2069&gt;=1,"►","")))</f>
        <v>◄</v>
      </c>
      <c r="S2069" s="84"/>
      <c r="T2069" s="85"/>
      <c r="U2069" s="83" t="str">
        <f>IF(V2069="?","?","")</f>
        <v/>
      </c>
      <c r="V2069" s="83" t="str">
        <f>IF(AND(W2069="",X2069&gt;0),"?",IF(W2069="","◄",IF(X2069&gt;=1,"►","")))</f>
        <v>◄</v>
      </c>
      <c r="W2069" s="86"/>
      <c r="X2069" s="85"/>
      <c r="Y2069" s="457"/>
      <c r="Z2069" s="87"/>
      <c r="AA2069" s="521">
        <f t="shared" si="741"/>
        <v>0</v>
      </c>
      <c r="AB2069" s="520">
        <f t="shared" si="741"/>
        <v>0</v>
      </c>
      <c r="AC2069" s="88"/>
      <c r="AD2069" s="519">
        <f t="shared" si="742"/>
        <v>0</v>
      </c>
      <c r="AE2069" s="522">
        <f t="shared" si="742"/>
        <v>0</v>
      </c>
      <c r="AF2069" s="44"/>
      <c r="AG2069" s="45"/>
      <c r="AH2069" s="44"/>
      <c r="AI2069" s="45"/>
      <c r="AJ2069" s="45"/>
      <c r="AK2069" s="45"/>
      <c r="AL2069" s="45"/>
      <c r="AM2069" s="43"/>
      <c r="AN2069" s="27" t="s">
        <v>6</v>
      </c>
      <c r="AO2069" s="27" t="s">
        <v>6</v>
      </c>
      <c r="AP2069" s="516"/>
      <c r="AQ2069" s="516"/>
      <c r="AR2069" s="516"/>
      <c r="AS2069" s="516" t="s">
        <v>6</v>
      </c>
      <c r="AT2069" s="516" t="s">
        <v>6</v>
      </c>
      <c r="AU2069" s="516"/>
      <c r="AV2069" s="516" t="s">
        <v>6</v>
      </c>
      <c r="AW2069" s="516" t="s">
        <v>6</v>
      </c>
      <c r="AX2069" s="516"/>
      <c r="AY2069" s="516" t="s">
        <v>6</v>
      </c>
      <c r="AZ2069" s="516" t="s">
        <v>6</v>
      </c>
      <c r="BA2069" s="516"/>
      <c r="BB2069" s="516" t="s">
        <v>6</v>
      </c>
      <c r="BC2069" s="516" t="s">
        <v>6</v>
      </c>
      <c r="BD2069" s="516"/>
      <c r="BE2069" s="516" t="s">
        <v>6</v>
      </c>
      <c r="BF2069" s="516" t="s">
        <v>6</v>
      </c>
      <c r="BG2069" s="516"/>
      <c r="BH2069" s="516" t="s">
        <v>6</v>
      </c>
      <c r="BI2069" s="516" t="s">
        <v>6</v>
      </c>
      <c r="BJ2069" s="516"/>
      <c r="BK2069" s="516" t="s">
        <v>6</v>
      </c>
      <c r="BL2069" s="516" t="s">
        <v>6</v>
      </c>
      <c r="BM2069" s="516"/>
      <c r="BN2069" s="516" t="s">
        <v>6</v>
      </c>
      <c r="BO2069" s="516" t="s">
        <v>6</v>
      </c>
      <c r="BP2069" s="516"/>
      <c r="BQ2069" s="516" t="s">
        <v>6</v>
      </c>
      <c r="BR2069" s="516" t="s">
        <v>6</v>
      </c>
      <c r="BS2069" s="516"/>
      <c r="BT2069" s="516"/>
      <c r="BU2069" s="516"/>
      <c r="BV2069" s="516"/>
      <c r="BW2069" s="516"/>
      <c r="BX2069" s="516"/>
      <c r="BY2069" s="516"/>
      <c r="BZ2069" s="28"/>
      <c r="CA2069" s="24"/>
      <c r="CB2069" s="29"/>
      <c r="CC2069" s="29"/>
      <c r="CD2069" s="30"/>
      <c r="CE2069" s="29"/>
      <c r="CF2069" s="29"/>
      <c r="CG2069" s="31"/>
      <c r="CH2069" s="457"/>
      <c r="CI2069" s="23" t="s">
        <v>836</v>
      </c>
    </row>
    <row r="2070" spans="1:87" ht="15.6" thickTop="1" thickBot="1" x14ac:dyDescent="0.35">
      <c r="A2070" s="503"/>
      <c r="B2070" s="49"/>
      <c r="C2070" s="156">
        <f>B2070</f>
        <v>0</v>
      </c>
      <c r="D2070" s="457"/>
      <c r="E2070" s="132" t="s">
        <v>1084</v>
      </c>
      <c r="F2070" s="125">
        <v>69</v>
      </c>
      <c r="G2070" s="361">
        <v>1980</v>
      </c>
      <c r="H2070" s="76">
        <v>23</v>
      </c>
      <c r="I2070" s="119"/>
      <c r="J2070" s="119"/>
      <c r="K2070" s="79"/>
      <c r="L2070" s="79"/>
      <c r="M2070" s="79"/>
      <c r="N2070" s="175" t="s">
        <v>1863</v>
      </c>
      <c r="O2070" s="81"/>
      <c r="P2070" s="82"/>
      <c r="Q2070" s="83" t="str">
        <f>IF(R2070="?","?","")</f>
        <v/>
      </c>
      <c r="R2070" s="83" t="str">
        <f>IF(AND(S2070="",T2070&gt;0),"?",IF(S2070="","◄",IF(T2070&gt;=1,"►","")))</f>
        <v>◄</v>
      </c>
      <c r="S2070" s="84"/>
      <c r="T2070" s="85"/>
      <c r="U2070" s="83" t="str">
        <f>IF(V2070="?","?","")</f>
        <v/>
      </c>
      <c r="V2070" s="83" t="str">
        <f>IF(AND(W2070="",X2070&gt;0),"?",IF(W2070="","◄",IF(X2070&gt;=1,"►","")))</f>
        <v>◄</v>
      </c>
      <c r="W2070" s="86"/>
      <c r="X2070" s="85"/>
      <c r="Y2070" s="457"/>
      <c r="Z2070" s="87"/>
      <c r="AA2070" s="521">
        <f t="shared" si="741"/>
        <v>0</v>
      </c>
      <c r="AB2070" s="520">
        <f t="shared" si="741"/>
        <v>0</v>
      </c>
      <c r="AC2070" s="88"/>
      <c r="AD2070" s="519">
        <f t="shared" si="742"/>
        <v>0</v>
      </c>
      <c r="AE2070" s="518">
        <f t="shared" si="742"/>
        <v>0</v>
      </c>
      <c r="AF2070" s="44"/>
      <c r="AG2070" s="45"/>
      <c r="AH2070" s="44"/>
      <c r="AI2070" s="45"/>
      <c r="AJ2070" s="45"/>
      <c r="AK2070" s="45"/>
      <c r="AL2070" s="45"/>
      <c r="AM2070" s="43"/>
      <c r="AN2070" s="27" t="s">
        <v>6</v>
      </c>
      <c r="AO2070" s="27" t="s">
        <v>6</v>
      </c>
      <c r="AP2070" s="516"/>
      <c r="AQ2070" s="516"/>
      <c r="AR2070" s="516"/>
      <c r="AS2070" s="516" t="s">
        <v>6</v>
      </c>
      <c r="AT2070" s="516" t="s">
        <v>6</v>
      </c>
      <c r="AU2070" s="516"/>
      <c r="AV2070" s="516" t="s">
        <v>6</v>
      </c>
      <c r="AW2070" s="516" t="s">
        <v>6</v>
      </c>
      <c r="AX2070" s="516"/>
      <c r="AY2070" s="516" t="s">
        <v>6</v>
      </c>
      <c r="AZ2070" s="516" t="s">
        <v>6</v>
      </c>
      <c r="BA2070" s="516"/>
      <c r="BB2070" s="516" t="s">
        <v>6</v>
      </c>
      <c r="BC2070" s="516" t="s">
        <v>6</v>
      </c>
      <c r="BD2070" s="516"/>
      <c r="BE2070" s="516" t="s">
        <v>6</v>
      </c>
      <c r="BF2070" s="516" t="s">
        <v>6</v>
      </c>
      <c r="BG2070" s="516"/>
      <c r="BH2070" s="516" t="s">
        <v>6</v>
      </c>
      <c r="BI2070" s="516" t="s">
        <v>6</v>
      </c>
      <c r="BJ2070" s="516"/>
      <c r="BK2070" s="516" t="s">
        <v>6</v>
      </c>
      <c r="BL2070" s="516" t="s">
        <v>6</v>
      </c>
      <c r="BM2070" s="516"/>
      <c r="BN2070" s="516" t="s">
        <v>6</v>
      </c>
      <c r="BO2070" s="516" t="s">
        <v>6</v>
      </c>
      <c r="BP2070" s="516"/>
      <c r="BQ2070" s="516" t="s">
        <v>6</v>
      </c>
      <c r="BR2070" s="516" t="s">
        <v>6</v>
      </c>
      <c r="BS2070" s="516"/>
      <c r="BT2070" s="516"/>
      <c r="BU2070" s="516"/>
      <c r="BV2070" s="516"/>
      <c r="BW2070" s="516"/>
      <c r="BX2070" s="516"/>
      <c r="BY2070" s="516"/>
      <c r="BZ2070" s="28"/>
      <c r="CA2070" s="24"/>
      <c r="CB2070" s="29"/>
      <c r="CC2070" s="29"/>
      <c r="CD2070" s="30"/>
      <c r="CE2070" s="29"/>
      <c r="CF2070" s="29"/>
      <c r="CG2070" s="31"/>
      <c r="CH2070" s="457"/>
      <c r="CI2070" s="23" t="s">
        <v>836</v>
      </c>
    </row>
    <row r="2071" spans="1:87" ht="16.8" customHeight="1" thickTop="1" thickBot="1" x14ac:dyDescent="0.35">
      <c r="A2071" s="505" t="str">
        <f>IF(COUNTIF(B2072:B2073,"x")&gt;0,"x","")</f>
        <v/>
      </c>
      <c r="B2071" s="57"/>
      <c r="C2071" s="510" t="str">
        <f>A2071</f>
        <v/>
      </c>
      <c r="D2071" s="66">
        <f>ROWS(D2072:D2073)-1</f>
        <v>1</v>
      </c>
      <c r="E2071" s="58" t="s">
        <v>4272</v>
      </c>
      <c r="F2071" s="59"/>
      <c r="G2071" s="301"/>
      <c r="H2071" s="6"/>
      <c r="I2071" s="18"/>
      <c r="J2071" s="18"/>
      <c r="K2071" s="18"/>
      <c r="L2071" s="18"/>
      <c r="M2071" s="18"/>
      <c r="N2071" s="46"/>
      <c r="O2071" s="60" t="s">
        <v>4273</v>
      </c>
      <c r="P2071" s="61" t="s">
        <v>7037</v>
      </c>
      <c r="Q2071" s="62"/>
      <c r="R2071" s="63" t="str">
        <f>IF(COUNTIF(Q2072:Q2073,"?")&gt;0,"?",IF(AND(S2071="◄",T2071="►"),"◄►",IF(S2071="◄","◄",IF(T2071="►","►",""))))</f>
        <v>◄</v>
      </c>
      <c r="S2071" s="64" t="str">
        <f>IF(SUM(S2072:S2073)+1=ROWS(S2072:S2073)-COUNTIF(S2072:S2073,"-"),"","◄")</f>
        <v>◄</v>
      </c>
      <c r="T2071" s="65" t="str">
        <f>IF(SUM(T2072:T2073)&gt;0,"►","")</f>
        <v/>
      </c>
      <c r="U2071" s="62"/>
      <c r="V2071" s="63" t="str">
        <f>IF(COUNTIF(U2072:U2073,"?")&gt;0,"?",IF(AND(W2071="◄",X2071="►"),"◄►",IF(W2071="◄","◄",IF(X2071="►","►",""))))</f>
        <v>◄</v>
      </c>
      <c r="W2071" s="64" t="str">
        <f>IF(SUM(W2072:W2073)+1=ROWS(W2072:W2073)-COUNTIF(W2072:W2073,"-"),"","◄")</f>
        <v>◄</v>
      </c>
      <c r="X2071" s="65" t="str">
        <f>IF(SUM(X2072:X2073)&gt;0,"►","")</f>
        <v/>
      </c>
      <c r="Y2071" s="66">
        <f>ROWS(Y2072:Y2073)-1</f>
        <v>1</v>
      </c>
      <c r="Z2071" s="67">
        <f>SUM(Z2072:Z2073)-Z2073</f>
        <v>0</v>
      </c>
      <c r="AA2071" s="68" t="s">
        <v>840</v>
      </c>
      <c r="AB2071" s="69"/>
      <c r="AC2071" s="67">
        <f>SUM(AC2072:AC2073)-AC2073</f>
        <v>0</v>
      </c>
      <c r="AD2071" s="68" t="s">
        <v>840</v>
      </c>
      <c r="AE2071" s="69"/>
      <c r="AF2071" s="70" t="str">
        <f>IF(AG2071="◄","◄",IF(AG2071="ok","►",""))</f>
        <v>◄</v>
      </c>
      <c r="AG2071" s="71" t="str">
        <f>IF(AG2072&gt;0,"OK","◄")</f>
        <v>◄</v>
      </c>
      <c r="AH2071" s="62" t="str">
        <f>IF(AND(AI2071="◄",AJ2071="►"),"◄?►",IF(AI2071="◄","◄",IF(AJ2071="►","►","")))</f>
        <v>◄</v>
      </c>
      <c r="AI2071" s="64" t="str">
        <f>IF(AI2072&gt;0,"","◄")</f>
        <v>◄</v>
      </c>
      <c r="AJ2071" s="65" t="str">
        <f>IF(SUM(AJ2072:AJ2072)&gt;0,"►","")</f>
        <v/>
      </c>
      <c r="AK2071" s="570">
        <f>G2072</f>
        <v>29221</v>
      </c>
      <c r="AL2071" s="572" t="str">
        <f>P2071</f>
        <v xml:space="preserve"> ▬ folder Nr. 7bis  /  80 ▬</v>
      </c>
      <c r="AM2071" s="43"/>
      <c r="AN2071" s="1" t="str">
        <f>IF(AO2071="","",IF(COUNTIF(AN2072,"ok"),"","◄"))</f>
        <v>◄</v>
      </c>
      <c r="AO2071" s="9" t="str">
        <f>IF(COUNTIF(AP2071:BR2071,"◄")&gt;0,"◄","")</f>
        <v>◄</v>
      </c>
      <c r="AP2071" s="250" t="str">
        <f>IF(AP2072="-","",IF(AP2072&gt;0,"","◄"))</f>
        <v>◄</v>
      </c>
      <c r="AQ2071" s="251"/>
      <c r="AR2071" s="517">
        <f>IF(ISNONTEXT(AR2072)=TRUE,"_",1)</f>
        <v>1</v>
      </c>
      <c r="AS2071" s="250" t="str">
        <f>IF(AS2072="-","",IF(AS2072&gt;0,"","◄"))</f>
        <v>◄</v>
      </c>
      <c r="AT2071" s="251"/>
      <c r="AU2071" s="517">
        <f>IF(ISNONTEXT(AU2072)=TRUE,"_",AR2071+1)</f>
        <v>2</v>
      </c>
      <c r="AV2071" s="250" t="str">
        <f>IF(AV2072="-","",IF(AV2072&gt;0,"","◄"))</f>
        <v>◄</v>
      </c>
      <c r="AW2071" s="251"/>
      <c r="AX2071" s="517">
        <f>IF(ISNONTEXT(AX2072)=TRUE,"_",AU2071+1)</f>
        <v>3</v>
      </c>
      <c r="AY2071" s="250" t="str">
        <f>IF(AY2072="-","",IF(AY2072&gt;0,"","◄"))</f>
        <v>◄</v>
      </c>
      <c r="AZ2071" s="251"/>
      <c r="BA2071" s="517">
        <f>IF(ISNONTEXT(BA2072)=TRUE,"_",AX2071+1)</f>
        <v>4</v>
      </c>
      <c r="BB2071" s="250" t="str">
        <f>IF(BB2072="-","",IF(BB2072&gt;0,"","◄"))</f>
        <v>◄</v>
      </c>
      <c r="BC2071" s="251"/>
      <c r="BD2071" s="517">
        <f>IF(ISNONTEXT(BD2072)=TRUE,"_",BA2071+1)</f>
        <v>5</v>
      </c>
      <c r="BE2071" s="250" t="str">
        <f>IF(BE2072="-","",IF(BE2072&gt;0,"","◄"))</f>
        <v/>
      </c>
      <c r="BF2071" s="251"/>
      <c r="BG2071" s="517" t="str">
        <f>IF(ISNONTEXT(BG2072)=TRUE,"_",BD2071+1)</f>
        <v>_</v>
      </c>
      <c r="BH2071" s="250" t="str">
        <f>IF(BH2072="-","",IF(BH2072&gt;0,"","◄"))</f>
        <v/>
      </c>
      <c r="BI2071" s="251"/>
      <c r="BJ2071" s="517" t="str">
        <f>IF(ISNONTEXT(BJ2072)=TRUE,"_",BG2071+1)</f>
        <v>_</v>
      </c>
      <c r="BK2071" s="563" t="str">
        <f>IF(BK2072="-","",IF(BK2072&gt;0,"","◄"))</f>
        <v/>
      </c>
      <c r="BL2071" s="564"/>
      <c r="BM2071" s="517" t="str">
        <f>IF(ISNONTEXT(BM2072)=TRUE,"_",BJ2071+1)</f>
        <v>_</v>
      </c>
      <c r="BN2071" s="563" t="str">
        <f>IF(BN2072="-","",IF(BN2072&gt;0,"","◄"))</f>
        <v/>
      </c>
      <c r="BO2071" s="564"/>
      <c r="BP2071" s="517" t="str">
        <f>IF(ISNONTEXT(BP2072)=TRUE,"_",BM2071+1)</f>
        <v>_</v>
      </c>
      <c r="BQ2071" s="563" t="str">
        <f>IF(BQ2072="-","",IF(BQ2072&gt;0,"","◄"))</f>
        <v/>
      </c>
      <c r="BR2071" s="564"/>
      <c r="BS2071" s="517" t="str">
        <f>IF(ISNONTEXT(BS2072)=TRUE,"_",BP2071+1)</f>
        <v>_</v>
      </c>
      <c r="BT2071" s="563" t="str">
        <f>IF(BT2072="-","",IF(BT2072&gt;0,"","◄"))</f>
        <v>◄</v>
      </c>
      <c r="BU2071" s="564"/>
      <c r="BV2071" s="517" t="str">
        <f>IF(ISNONTEXT(BV2072)=TRUE,"_",1)</f>
        <v>_</v>
      </c>
      <c r="BW2071" s="563" t="str">
        <f>IF(BW2072="-","",IF(BW2072&gt;0,"","◄"))</f>
        <v>◄</v>
      </c>
      <c r="BX2071" s="564"/>
      <c r="BY2071" s="517" t="str">
        <f>IF(ISNONTEXT(BY2072)=TRUE,"_",BV2071+1)</f>
        <v>_</v>
      </c>
      <c r="BZ2071" s="26"/>
      <c r="CA2071" s="24"/>
      <c r="CB2071" s="25" t="str">
        <f>IF(CB2072&gt;0,"►","")</f>
        <v/>
      </c>
      <c r="CC2071" s="25" t="str">
        <f>IF(CC2072&gt;0,"►","")</f>
        <v/>
      </c>
      <c r="CD2071" s="517" t="str">
        <f>IF(ISNONTEXT(CD2072)=TRUE,"_",1)</f>
        <v>_</v>
      </c>
      <c r="CE2071" s="25" t="str">
        <f>IF(CE2072&gt;0,"►","")</f>
        <v/>
      </c>
      <c r="CF2071" s="25" t="str">
        <f>IF(CF2072&gt;0,"►","")</f>
        <v/>
      </c>
      <c r="CG2071" s="517" t="str">
        <f>IF(ISNONTEXT(CG2072)=TRUE,"_",CD2071+1)</f>
        <v>_</v>
      </c>
      <c r="CH2071" s="66">
        <f>ROWS(CH2072:CH2073)-1</f>
        <v>1</v>
      </c>
      <c r="CI2071" s="23" t="s">
        <v>836</v>
      </c>
    </row>
    <row r="2072" spans="1:87" ht="15" thickBot="1" x14ac:dyDescent="0.35">
      <c r="A2072" s="503"/>
      <c r="B2072" s="49"/>
      <c r="C2072" s="156">
        <f>B2072</f>
        <v>0</v>
      </c>
      <c r="D2072" s="457"/>
      <c r="E2072" s="73"/>
      <c r="F2072" s="74" t="s">
        <v>4274</v>
      </c>
      <c r="G2072" s="300">
        <v>29221</v>
      </c>
      <c r="H2072" s="76">
        <v>20</v>
      </c>
      <c r="I2072" s="122" t="s">
        <v>864</v>
      </c>
      <c r="J2072" s="100">
        <v>10</v>
      </c>
      <c r="K2072" s="79"/>
      <c r="L2072" s="79"/>
      <c r="M2072" s="79"/>
      <c r="N2072" s="80" t="s">
        <v>4275</v>
      </c>
      <c r="O2072" s="81"/>
      <c r="P2072" s="306"/>
      <c r="Q2072" s="83" t="str">
        <f>IF(R2072="?","?","")</f>
        <v/>
      </c>
      <c r="R2072" s="83" t="str">
        <f>IF(AND(S2072="",T2072&gt;0),"?",IF(S2072="","◄",IF(T2072&gt;=1,"►","")))</f>
        <v>◄</v>
      </c>
      <c r="S2072" s="84"/>
      <c r="T2072" s="85"/>
      <c r="U2072" s="83" t="str">
        <f>IF(V2072="?","?","")</f>
        <v/>
      </c>
      <c r="V2072" s="83" t="str">
        <f>IF(AND(W2072="",X2072&gt;0),"?",IF(W2072="","◄",IF(X2072&gt;=1,"►","")))</f>
        <v>◄</v>
      </c>
      <c r="W2072" s="86"/>
      <c r="X2072" s="85"/>
      <c r="Y2072" s="457"/>
      <c r="Z2072" s="87"/>
      <c r="AA2072" s="521">
        <f>(S2072*Z2072)</f>
        <v>0</v>
      </c>
      <c r="AB2072" s="520">
        <f>(T2072*AA2072)</f>
        <v>0</v>
      </c>
      <c r="AC2072" s="88"/>
      <c r="AD2072" s="519">
        <f>(W2072*AC2072)</f>
        <v>0</v>
      </c>
      <c r="AE2072" s="522">
        <f>(X2072*AD2072)</f>
        <v>0</v>
      </c>
      <c r="AF2072" s="89" t="str">
        <f>IF(AG2072&gt;0,"ok","◄")</f>
        <v>◄</v>
      </c>
      <c r="AG2072" s="90"/>
      <c r="AH2072" s="89" t="str">
        <f>IF(AND(AI2072="",AJ2072&gt;0),"?",IF(AI2072="","◄",IF(AJ2072&gt;=1,"►","")))</f>
        <v>◄</v>
      </c>
      <c r="AI2072" s="91"/>
      <c r="AJ2072" s="92"/>
      <c r="AK2072" s="586"/>
      <c r="AL2072" s="587"/>
      <c r="AM2072" s="43"/>
      <c r="AN2072" s="3" t="s">
        <v>3</v>
      </c>
      <c r="AO2072" s="12" t="s">
        <v>1</v>
      </c>
      <c r="AP2072" s="13"/>
      <c r="AQ2072" s="14"/>
      <c r="AR2072" s="15" t="s">
        <v>4</v>
      </c>
      <c r="AS2072" s="13"/>
      <c r="AT2072" s="14"/>
      <c r="AU2072" s="15" t="s">
        <v>89</v>
      </c>
      <c r="AV2072" s="13"/>
      <c r="AW2072" s="14"/>
      <c r="AX2072" s="15" t="s">
        <v>7</v>
      </c>
      <c r="AY2072" s="13"/>
      <c r="AZ2072" s="14"/>
      <c r="BA2072" s="15" t="s">
        <v>13</v>
      </c>
      <c r="BB2072" s="13"/>
      <c r="BC2072" s="14"/>
      <c r="BD2072" s="15" t="s">
        <v>451</v>
      </c>
      <c r="BE2072" s="516" t="s">
        <v>6</v>
      </c>
      <c r="BF2072" s="516" t="s">
        <v>6</v>
      </c>
      <c r="BG2072" s="516"/>
      <c r="BH2072" s="516" t="s">
        <v>6</v>
      </c>
      <c r="BI2072" s="516" t="s">
        <v>6</v>
      </c>
      <c r="BJ2072" s="516"/>
      <c r="BK2072" s="516" t="s">
        <v>6</v>
      </c>
      <c r="BL2072" s="516" t="s">
        <v>6</v>
      </c>
      <c r="BM2072" s="516"/>
      <c r="BN2072" s="516" t="s">
        <v>6</v>
      </c>
      <c r="BO2072" s="516" t="s">
        <v>6</v>
      </c>
      <c r="BP2072" s="516"/>
      <c r="BQ2072" s="516" t="s">
        <v>6</v>
      </c>
      <c r="BR2072" s="516" t="s">
        <v>6</v>
      </c>
      <c r="BS2072" s="516"/>
      <c r="BT2072" s="32"/>
      <c r="BU2072" s="33"/>
      <c r="BV2072" s="34"/>
      <c r="BW2072" s="32"/>
      <c r="BX2072" s="33"/>
      <c r="BY2072" s="34"/>
      <c r="BZ2072" s="35"/>
      <c r="CA2072" s="24"/>
      <c r="CB2072" s="36"/>
      <c r="CC2072" s="33"/>
      <c r="CD2072" s="37"/>
      <c r="CE2072" s="36"/>
      <c r="CF2072" s="38"/>
      <c r="CG2072" s="39"/>
      <c r="CH2072" s="457"/>
      <c r="CI2072" s="23" t="s">
        <v>836</v>
      </c>
    </row>
    <row r="2073" spans="1:87" ht="16.8" customHeight="1" thickTop="1" thickBot="1" x14ac:dyDescent="0.35">
      <c r="A2073" s="505" t="str">
        <f>IF(COUNTIF(B2074:B2075,"x")&gt;0,"x","")</f>
        <v/>
      </c>
      <c r="B2073" s="57"/>
      <c r="C2073" s="510" t="str">
        <f>A2073</f>
        <v/>
      </c>
      <c r="D2073" s="66">
        <f>ROWS(D2074:D2075)-1</f>
        <v>1</v>
      </c>
      <c r="E2073" s="58" t="s">
        <v>4276</v>
      </c>
      <c r="F2073" s="59"/>
      <c r="G2073" s="301"/>
      <c r="H2073" s="6"/>
      <c r="I2073" s="18"/>
      <c r="J2073" s="18"/>
      <c r="K2073" s="18"/>
      <c r="L2073" s="18"/>
      <c r="M2073" s="18"/>
      <c r="N2073" s="46"/>
      <c r="O2073" s="60" t="s">
        <v>4277</v>
      </c>
      <c r="P2073" s="61" t="s">
        <v>7038</v>
      </c>
      <c r="Q2073" s="62"/>
      <c r="R2073" s="63" t="str">
        <f>IF(COUNTIF(Q2074:Q2075,"?")&gt;0,"?",IF(AND(S2073="◄",T2073="►"),"◄►",IF(S2073="◄","◄",IF(T2073="►","►",""))))</f>
        <v>◄</v>
      </c>
      <c r="S2073" s="64" t="str">
        <f>IF(SUM(S2074:S2075)+1=ROWS(S2074:S2075)-COUNTIF(S2074:S2075,"-"),"","◄")</f>
        <v>◄</v>
      </c>
      <c r="T2073" s="65" t="str">
        <f>IF(SUM(T2074:T2075)&gt;0,"►","")</f>
        <v/>
      </c>
      <c r="U2073" s="62"/>
      <c r="V2073" s="63" t="str">
        <f>IF(COUNTIF(U2074:U2075,"?")&gt;0,"?",IF(AND(W2073="◄",X2073="►"),"◄►",IF(W2073="◄","◄",IF(X2073="►","►",""))))</f>
        <v>◄</v>
      </c>
      <c r="W2073" s="64" t="str">
        <f>IF(SUM(W2074:W2075)+1=ROWS(W2074:W2075)-COUNTIF(W2074:W2075,"-"),"","◄")</f>
        <v>◄</v>
      </c>
      <c r="X2073" s="65" t="str">
        <f>IF(SUM(X2074:X2075)&gt;0,"►","")</f>
        <v/>
      </c>
      <c r="Y2073" s="66">
        <f>ROWS(Y2074:Y2075)-1</f>
        <v>1</v>
      </c>
      <c r="Z2073" s="67">
        <f>SUM(Z2074:Z2075)-Z2075</f>
        <v>0</v>
      </c>
      <c r="AA2073" s="68" t="s">
        <v>840</v>
      </c>
      <c r="AB2073" s="69"/>
      <c r="AC2073" s="67">
        <f>SUM(AC2074:AC2075)-AC2075</f>
        <v>0</v>
      </c>
      <c r="AD2073" s="68" t="s">
        <v>840</v>
      </c>
      <c r="AE2073" s="69"/>
      <c r="AF2073" s="70" t="str">
        <f>IF(AG2073="◄","◄",IF(AG2073="ok","►",""))</f>
        <v>◄</v>
      </c>
      <c r="AG2073" s="71" t="str">
        <f>IF(AG2074&gt;0,"OK","◄")</f>
        <v>◄</v>
      </c>
      <c r="AH2073" s="62" t="str">
        <f>IF(AND(AI2073="◄",AJ2073="►"),"◄?►",IF(AI2073="◄","◄",IF(AJ2073="►","►","")))</f>
        <v>◄</v>
      </c>
      <c r="AI2073" s="64" t="str">
        <f>IF(AI2074&gt;0,"","◄")</f>
        <v>◄</v>
      </c>
      <c r="AJ2073" s="65" t="str">
        <f>IF(SUM(AJ2074:AJ2074)&gt;0,"►","")</f>
        <v/>
      </c>
      <c r="AK2073" s="570">
        <f>G2074</f>
        <v>29221</v>
      </c>
      <c r="AL2073" s="572" t="str">
        <f>P2073</f>
        <v xml:space="preserve"> ▬ folder Nr. 8  /  80 ▬</v>
      </c>
      <c r="AM2073" s="43"/>
      <c r="AN2073" s="1" t="str">
        <f>IF(AO2073="","",IF(COUNTIF(AN2074,"ok"),"","◄"))</f>
        <v>◄</v>
      </c>
      <c r="AO2073" s="9" t="str">
        <f>IF(COUNTIF(AP2073:BR2073,"◄")&gt;0,"◄","")</f>
        <v>◄</v>
      </c>
      <c r="AP2073" s="250" t="str">
        <f>IF(AP2074="-","",IF(AP2074&gt;0,"","◄"))</f>
        <v>◄</v>
      </c>
      <c r="AQ2073" s="251"/>
      <c r="AR2073" s="517">
        <f>IF(ISNONTEXT(AR2074)=TRUE,"_",1)</f>
        <v>1</v>
      </c>
      <c r="AS2073" s="250" t="str">
        <f>IF(AS2074="-","",IF(AS2074&gt;0,"","◄"))</f>
        <v>◄</v>
      </c>
      <c r="AT2073" s="251"/>
      <c r="AU2073" s="517">
        <f>IF(ISNONTEXT(AU2074)=TRUE,"_",AR2073+1)</f>
        <v>2</v>
      </c>
      <c r="AV2073" s="250" t="str">
        <f>IF(AV2074="-","",IF(AV2074&gt;0,"","◄"))</f>
        <v>◄</v>
      </c>
      <c r="AW2073" s="251"/>
      <c r="AX2073" s="517">
        <f>IF(ISNONTEXT(AX2074)=TRUE,"_",AU2073+1)</f>
        <v>3</v>
      </c>
      <c r="AY2073" s="250" t="str">
        <f>IF(AY2074="-","",IF(AY2074&gt;0,"","◄"))</f>
        <v>◄</v>
      </c>
      <c r="AZ2073" s="251"/>
      <c r="BA2073" s="517">
        <f>IF(ISNONTEXT(BA2074)=TRUE,"_",AX2073+1)</f>
        <v>4</v>
      </c>
      <c r="BB2073" s="250" t="str">
        <f>IF(BB2074="-","",IF(BB2074&gt;0,"","◄"))</f>
        <v>◄</v>
      </c>
      <c r="BC2073" s="251"/>
      <c r="BD2073" s="517">
        <f>IF(ISNONTEXT(BD2074)=TRUE,"_",BA2073+1)</f>
        <v>5</v>
      </c>
      <c r="BE2073" s="250" t="str">
        <f>IF(BE2074="-","",IF(BE2074&gt;0,"","◄"))</f>
        <v/>
      </c>
      <c r="BF2073" s="251"/>
      <c r="BG2073" s="517" t="str">
        <f>IF(ISNONTEXT(BG2074)=TRUE,"_",BD2073+1)</f>
        <v>_</v>
      </c>
      <c r="BH2073" s="250" t="str">
        <f>IF(BH2074="-","",IF(BH2074&gt;0,"","◄"))</f>
        <v/>
      </c>
      <c r="BI2073" s="251"/>
      <c r="BJ2073" s="517" t="str">
        <f>IF(ISNONTEXT(BJ2074)=TRUE,"_",BG2073+1)</f>
        <v>_</v>
      </c>
      <c r="BK2073" s="563" t="str">
        <f>IF(BK2074="-","",IF(BK2074&gt;0,"","◄"))</f>
        <v/>
      </c>
      <c r="BL2073" s="564"/>
      <c r="BM2073" s="517" t="str">
        <f>IF(ISNONTEXT(BM2074)=TRUE,"_",BJ2073+1)</f>
        <v>_</v>
      </c>
      <c r="BN2073" s="563" t="str">
        <f>IF(BN2074="-","",IF(BN2074&gt;0,"","◄"))</f>
        <v/>
      </c>
      <c r="BO2073" s="564"/>
      <c r="BP2073" s="517" t="str">
        <f>IF(ISNONTEXT(BP2074)=TRUE,"_",BM2073+1)</f>
        <v>_</v>
      </c>
      <c r="BQ2073" s="563" t="str">
        <f>IF(BQ2074="-","",IF(BQ2074&gt;0,"","◄"))</f>
        <v/>
      </c>
      <c r="BR2073" s="564"/>
      <c r="BS2073" s="517" t="str">
        <f>IF(ISNONTEXT(BS2074)=TRUE,"_",BP2073+1)</f>
        <v>_</v>
      </c>
      <c r="BT2073" s="563" t="str">
        <f>IF(BT2074="-","",IF(BT2074&gt;0,"","◄"))</f>
        <v>◄</v>
      </c>
      <c r="BU2073" s="564"/>
      <c r="BV2073" s="517" t="str">
        <f>IF(ISNONTEXT(BV2074)=TRUE,"_",1)</f>
        <v>_</v>
      </c>
      <c r="BW2073" s="563" t="str">
        <f>IF(BW2074="-","",IF(BW2074&gt;0,"","◄"))</f>
        <v>◄</v>
      </c>
      <c r="BX2073" s="564"/>
      <c r="BY2073" s="517" t="str">
        <f>IF(ISNONTEXT(BY2074)=TRUE,"_",BV2073+1)</f>
        <v>_</v>
      </c>
      <c r="BZ2073" s="26"/>
      <c r="CA2073" s="24"/>
      <c r="CB2073" s="25" t="str">
        <f>IF(CB2074&gt;0,"►","")</f>
        <v/>
      </c>
      <c r="CC2073" s="25" t="str">
        <f>IF(CC2074&gt;0,"►","")</f>
        <v/>
      </c>
      <c r="CD2073" s="517" t="str">
        <f>IF(ISNONTEXT(CD2074)=TRUE,"_",1)</f>
        <v>_</v>
      </c>
      <c r="CE2073" s="25" t="str">
        <f>IF(CE2074&gt;0,"►","")</f>
        <v/>
      </c>
      <c r="CF2073" s="25" t="str">
        <f>IF(CF2074&gt;0,"►","")</f>
        <v/>
      </c>
      <c r="CG2073" s="517" t="str">
        <f>IF(ISNONTEXT(CG2074)=TRUE,"_",CD2073+1)</f>
        <v>_</v>
      </c>
      <c r="CH2073" s="66">
        <f>ROWS(CH2074:CH2075)-1</f>
        <v>1</v>
      </c>
      <c r="CI2073" s="23" t="s">
        <v>836</v>
      </c>
    </row>
    <row r="2074" spans="1:87" ht="15" thickBot="1" x14ac:dyDescent="0.35">
      <c r="A2074" s="503"/>
      <c r="B2074" s="49"/>
      <c r="C2074" s="156">
        <f>B2074</f>
        <v>0</v>
      </c>
      <c r="D2074" s="457"/>
      <c r="E2074" s="73"/>
      <c r="F2074" s="74" t="s">
        <v>4278</v>
      </c>
      <c r="G2074" s="300">
        <v>29221</v>
      </c>
      <c r="H2074" s="76">
        <v>5</v>
      </c>
      <c r="I2074" s="119"/>
      <c r="J2074" s="119"/>
      <c r="K2074" s="79"/>
      <c r="L2074" s="79"/>
      <c r="M2074" s="79"/>
      <c r="N2074" s="80" t="s">
        <v>4279</v>
      </c>
      <c r="O2074" s="81"/>
      <c r="P2074" s="306"/>
      <c r="Q2074" s="83" t="str">
        <f>IF(R2074="?","?","")</f>
        <v/>
      </c>
      <c r="R2074" s="83" t="str">
        <f>IF(AND(S2074="",T2074&gt;0),"?",IF(S2074="","◄",IF(T2074&gt;=1,"►","")))</f>
        <v>◄</v>
      </c>
      <c r="S2074" s="84"/>
      <c r="T2074" s="85"/>
      <c r="U2074" s="83" t="str">
        <f>IF(V2074="?","?","")</f>
        <v/>
      </c>
      <c r="V2074" s="83" t="str">
        <f>IF(AND(W2074="",X2074&gt;0),"?",IF(W2074="","◄",IF(X2074&gt;=1,"►","")))</f>
        <v>◄</v>
      </c>
      <c r="W2074" s="86"/>
      <c r="X2074" s="85"/>
      <c r="Y2074" s="457"/>
      <c r="Z2074" s="87"/>
      <c r="AA2074" s="521">
        <f>(S2074*Z2074)</f>
        <v>0</v>
      </c>
      <c r="AB2074" s="520">
        <f>(T2074*AA2074)</f>
        <v>0</v>
      </c>
      <c r="AC2074" s="88"/>
      <c r="AD2074" s="519">
        <f>(W2074*AC2074)</f>
        <v>0</v>
      </c>
      <c r="AE2074" s="522">
        <f>(X2074*AD2074)</f>
        <v>0</v>
      </c>
      <c r="AF2074" s="89" t="str">
        <f>IF(AG2074&gt;0,"ok","◄")</f>
        <v>◄</v>
      </c>
      <c r="AG2074" s="90"/>
      <c r="AH2074" s="89" t="str">
        <f>IF(AND(AI2074="",AJ2074&gt;0),"?",IF(AI2074="","◄",IF(AJ2074&gt;=1,"►","")))</f>
        <v>◄</v>
      </c>
      <c r="AI2074" s="91"/>
      <c r="AJ2074" s="92"/>
      <c r="AK2074" s="586"/>
      <c r="AL2074" s="587"/>
      <c r="AM2074" s="43"/>
      <c r="AN2074" s="3" t="s">
        <v>3</v>
      </c>
      <c r="AO2074" s="12" t="s">
        <v>1</v>
      </c>
      <c r="AP2074" s="13"/>
      <c r="AQ2074" s="14"/>
      <c r="AR2074" s="15" t="s">
        <v>156</v>
      </c>
      <c r="AS2074" s="13"/>
      <c r="AT2074" s="14"/>
      <c r="AU2074" s="15" t="s">
        <v>4</v>
      </c>
      <c r="AV2074" s="13"/>
      <c r="AW2074" s="14"/>
      <c r="AX2074" s="15" t="s">
        <v>120</v>
      </c>
      <c r="AY2074" s="13"/>
      <c r="AZ2074" s="14"/>
      <c r="BA2074" s="15" t="s">
        <v>244</v>
      </c>
      <c r="BB2074" s="13"/>
      <c r="BC2074" s="14"/>
      <c r="BD2074" s="15" t="s">
        <v>163</v>
      </c>
      <c r="BE2074" s="516" t="s">
        <v>6</v>
      </c>
      <c r="BF2074" s="516" t="s">
        <v>6</v>
      </c>
      <c r="BG2074" s="516"/>
      <c r="BH2074" s="516" t="s">
        <v>6</v>
      </c>
      <c r="BI2074" s="516" t="s">
        <v>6</v>
      </c>
      <c r="BJ2074" s="516"/>
      <c r="BK2074" s="516" t="s">
        <v>6</v>
      </c>
      <c r="BL2074" s="516" t="s">
        <v>6</v>
      </c>
      <c r="BM2074" s="516"/>
      <c r="BN2074" s="516" t="s">
        <v>6</v>
      </c>
      <c r="BO2074" s="516" t="s">
        <v>6</v>
      </c>
      <c r="BP2074" s="516"/>
      <c r="BQ2074" s="516" t="s">
        <v>6</v>
      </c>
      <c r="BR2074" s="516" t="s">
        <v>6</v>
      </c>
      <c r="BS2074" s="516"/>
      <c r="BT2074" s="32"/>
      <c r="BU2074" s="33"/>
      <c r="BV2074" s="34"/>
      <c r="BW2074" s="32"/>
      <c r="BX2074" s="33"/>
      <c r="BY2074" s="34"/>
      <c r="BZ2074" s="35"/>
      <c r="CA2074" s="24"/>
      <c r="CB2074" s="36"/>
      <c r="CC2074" s="33"/>
      <c r="CD2074" s="37"/>
      <c r="CE2074" s="36"/>
      <c r="CF2074" s="38"/>
      <c r="CG2074" s="39"/>
      <c r="CH2074" s="457"/>
      <c r="CI2074" s="23" t="s">
        <v>836</v>
      </c>
    </row>
    <row r="2075" spans="1:87" ht="16.8" customHeight="1" thickTop="1" thickBot="1" x14ac:dyDescent="0.35">
      <c r="A2075" s="505" t="str">
        <f>IF(COUNTIF(B2076:B2078,"x")&gt;0,"x","")</f>
        <v/>
      </c>
      <c r="B2075" s="57"/>
      <c r="C2075" s="510" t="str">
        <f>A2075</f>
        <v/>
      </c>
      <c r="D2075" s="66">
        <f>ROWS(D2076:D2078)-1</f>
        <v>2</v>
      </c>
      <c r="E2075" s="58" t="s">
        <v>4280</v>
      </c>
      <c r="F2075" s="59"/>
      <c r="G2075" s="301"/>
      <c r="H2075" s="6"/>
      <c r="I2075" s="18"/>
      <c r="J2075" s="18"/>
      <c r="K2075" s="18"/>
      <c r="L2075" s="18"/>
      <c r="M2075" s="18"/>
      <c r="N2075" s="46"/>
      <c r="O2075" s="60" t="s">
        <v>4281</v>
      </c>
      <c r="P2075" s="61" t="s">
        <v>7039</v>
      </c>
      <c r="Q2075" s="143"/>
      <c r="R2075" s="63" t="str">
        <f>IF(COUNTIF(Q2076:Q2078,"?")&gt;0,"?",IF(AND(S2075="◄",T2075="►"),"◄►",IF(S2075="◄","◄",IF(T2075="►","►",""))))</f>
        <v>◄</v>
      </c>
      <c r="S2075" s="64" t="str">
        <f>IF(SUM(S2076:S2078)+1=ROWS(S2076:S2078)-COUNTIF(S2076:S2078,"-"),"","◄")</f>
        <v>◄</v>
      </c>
      <c r="T2075" s="65" t="str">
        <f>IF(SUM(T2076:T2078)&gt;0,"►","")</f>
        <v/>
      </c>
      <c r="U2075" s="146"/>
      <c r="V2075" s="63" t="str">
        <f>IF(COUNTIF(U2076:U2078,"?")&gt;0,"?",IF(AND(W2075="◄",X2075="►"),"◄►",IF(W2075="◄","◄",IF(X2075="►","►",""))))</f>
        <v>◄</v>
      </c>
      <c r="W2075" s="64" t="str">
        <f>IF(SUM(W2076:W2078)+1=ROWS(W2076:W2078)-COUNTIF(W2076:W2078,"-"),"","◄")</f>
        <v>◄</v>
      </c>
      <c r="X2075" s="65" t="str">
        <f>IF(SUM(X2076:X2078)&gt;0,"►","")</f>
        <v/>
      </c>
      <c r="Y2075" s="66">
        <f>ROWS(Y2076:Y2078)-1</f>
        <v>2</v>
      </c>
      <c r="Z2075" s="67">
        <f>SUM(Z2076:Z2078)-Z2078</f>
        <v>0</v>
      </c>
      <c r="AA2075" s="68" t="s">
        <v>840</v>
      </c>
      <c r="AB2075" s="69"/>
      <c r="AC2075" s="67">
        <f>SUM(AC2076:AC2078)-AC2078</f>
        <v>0</v>
      </c>
      <c r="AD2075" s="68" t="s">
        <v>840</v>
      </c>
      <c r="AE2075" s="69"/>
      <c r="AF2075" s="70" t="str">
        <f>IF(AG2075="◄","◄",IF(AG2075="ok","►",""))</f>
        <v>◄</v>
      </c>
      <c r="AG2075" s="71" t="str">
        <f>IF(AG2076&gt;0,"OK","◄")</f>
        <v>◄</v>
      </c>
      <c r="AH2075" s="62" t="str">
        <f>IF(AND(AI2075="◄",AJ2075="►"),"◄?►",IF(AI2075="◄","◄",IF(AJ2075="►","►","")))</f>
        <v>◄</v>
      </c>
      <c r="AI2075" s="64" t="str">
        <f>IF(AI2076&gt;0,"","◄")</f>
        <v>◄</v>
      </c>
      <c r="AJ2075" s="65" t="str">
        <f>IF(SUM(AJ2076:AJ2077)&gt;0,"►","")</f>
        <v/>
      </c>
      <c r="AK2075" s="570">
        <f>G2076</f>
        <v>29221</v>
      </c>
      <c r="AL2075" s="572" t="str">
        <f>P2075</f>
        <v xml:space="preserve"> ▬ folder Nr. gn Damme-Bergen  /  80 ▬</v>
      </c>
      <c r="AM2075" s="43"/>
      <c r="AN2075" s="1" t="str">
        <f>IF(AO2075="","",IF(COUNTIF(AN2076,"ok"),"","◄"))</f>
        <v>◄</v>
      </c>
      <c r="AO2075" s="9" t="str">
        <f>IF(COUNTIF(AP2075:BR2075,"◄")&gt;0,"◄","")</f>
        <v>◄</v>
      </c>
      <c r="AP2075" s="250" t="str">
        <f>IF(AP2076="-","",IF(AP2076&gt;0,"","◄"))</f>
        <v>◄</v>
      </c>
      <c r="AQ2075" s="251"/>
      <c r="AR2075" s="517">
        <f>IF(ISNONTEXT(AR2076)=TRUE,"_",1)</f>
        <v>1</v>
      </c>
      <c r="AS2075" s="250" t="str">
        <f>IF(AS2076="-","",IF(AS2076&gt;0,"","◄"))</f>
        <v>◄</v>
      </c>
      <c r="AT2075" s="251"/>
      <c r="AU2075" s="517">
        <f>IF(ISNONTEXT(AU2076)=TRUE,"_",AR2075+1)</f>
        <v>2</v>
      </c>
      <c r="AV2075" s="250" t="str">
        <f>IF(AV2076="-","",IF(AV2076&gt;0,"","◄"))</f>
        <v/>
      </c>
      <c r="AW2075" s="251"/>
      <c r="AX2075" s="517" t="str">
        <f>IF(ISNONTEXT(AX2076)=TRUE,"_",AU2075+1)</f>
        <v>_</v>
      </c>
      <c r="AY2075" s="250" t="str">
        <f>IF(AY2076="-","",IF(AY2076&gt;0,"","◄"))</f>
        <v/>
      </c>
      <c r="AZ2075" s="251"/>
      <c r="BA2075" s="517" t="str">
        <f>IF(ISNONTEXT(BA2076)=TRUE,"_",AX2075+1)</f>
        <v>_</v>
      </c>
      <c r="BB2075" s="250" t="str">
        <f>IF(BB2076="-","",IF(BB2076&gt;0,"","◄"))</f>
        <v/>
      </c>
      <c r="BC2075" s="251"/>
      <c r="BD2075" s="517" t="str">
        <f>IF(ISNONTEXT(BD2076)=TRUE,"_",BA2075+1)</f>
        <v>_</v>
      </c>
      <c r="BE2075" s="250" t="str">
        <f>IF(BE2076="-","",IF(BE2076&gt;0,"","◄"))</f>
        <v/>
      </c>
      <c r="BF2075" s="251"/>
      <c r="BG2075" s="517" t="str">
        <f>IF(ISNONTEXT(BG2076)=TRUE,"_",BD2075+1)</f>
        <v>_</v>
      </c>
      <c r="BH2075" s="250" t="str">
        <f>IF(BH2076="-","",IF(BH2076&gt;0,"","◄"))</f>
        <v/>
      </c>
      <c r="BI2075" s="251"/>
      <c r="BJ2075" s="517" t="str">
        <f>IF(ISNONTEXT(BJ2076)=TRUE,"_",BG2075+1)</f>
        <v>_</v>
      </c>
      <c r="BK2075" s="563" t="str">
        <f>IF(BK2076="-","",IF(BK2076&gt;0,"","◄"))</f>
        <v/>
      </c>
      <c r="BL2075" s="564"/>
      <c r="BM2075" s="517" t="str">
        <f>IF(ISNONTEXT(BM2076)=TRUE,"_",BJ2075+1)</f>
        <v>_</v>
      </c>
      <c r="BN2075" s="563" t="str">
        <f>IF(BN2076="-","",IF(BN2076&gt;0,"","◄"))</f>
        <v/>
      </c>
      <c r="BO2075" s="564"/>
      <c r="BP2075" s="517" t="str">
        <f>IF(ISNONTEXT(BP2076)=TRUE,"_",BM2075+1)</f>
        <v>_</v>
      </c>
      <c r="BQ2075" s="563" t="str">
        <f>IF(BQ2076="-","",IF(BQ2076&gt;0,"","◄"))</f>
        <v/>
      </c>
      <c r="BR2075" s="564"/>
      <c r="BS2075" s="517" t="str">
        <f>IF(ISNONTEXT(BS2076)=TRUE,"_",BP2075+1)</f>
        <v>_</v>
      </c>
      <c r="BT2075" s="563" t="str">
        <f>IF(BT2076="-","",IF(BT2076&gt;0,"","◄"))</f>
        <v>◄</v>
      </c>
      <c r="BU2075" s="564"/>
      <c r="BV2075" s="517" t="str">
        <f>IF(ISNONTEXT(BV2076)=TRUE,"_",1)</f>
        <v>_</v>
      </c>
      <c r="BW2075" s="563" t="str">
        <f>IF(BW2076="-","",IF(BW2076&gt;0,"","◄"))</f>
        <v>◄</v>
      </c>
      <c r="BX2075" s="564"/>
      <c r="BY2075" s="517" t="str">
        <f>IF(ISNONTEXT(BY2076)=TRUE,"_",BV2075+1)</f>
        <v>_</v>
      </c>
      <c r="BZ2075" s="26"/>
      <c r="CA2075" s="24"/>
      <c r="CB2075" s="25" t="str">
        <f>IF(CB2076&gt;0,"►","")</f>
        <v/>
      </c>
      <c r="CC2075" s="25" t="str">
        <f>IF(CC2076&gt;0,"►","")</f>
        <v/>
      </c>
      <c r="CD2075" s="517" t="str">
        <f>IF(ISNONTEXT(CD2076)=TRUE,"_",1)</f>
        <v>_</v>
      </c>
      <c r="CE2075" s="25" t="str">
        <f>IF(CE2076&gt;0,"►","")</f>
        <v/>
      </c>
      <c r="CF2075" s="25" t="str">
        <f>IF(CF2076&gt;0,"►","")</f>
        <v/>
      </c>
      <c r="CG2075" s="517" t="str">
        <f>IF(ISNONTEXT(CG2076)=TRUE,"_",CD2075+1)</f>
        <v>_</v>
      </c>
      <c r="CH2075" s="66">
        <f>ROWS(CH2076:CH2078)-1</f>
        <v>2</v>
      </c>
      <c r="CI2075" s="23" t="s">
        <v>836</v>
      </c>
    </row>
    <row r="2076" spans="1:87" ht="15" thickBot="1" x14ac:dyDescent="0.35">
      <c r="A2076" s="503"/>
      <c r="B2076" s="49"/>
      <c r="C2076" s="156">
        <f>B2076</f>
        <v>0</v>
      </c>
      <c r="D2076" s="457"/>
      <c r="E2076" s="73"/>
      <c r="F2076" s="74" t="s">
        <v>4282</v>
      </c>
      <c r="G2076" s="300">
        <v>29221</v>
      </c>
      <c r="H2076" s="76">
        <v>6.5</v>
      </c>
      <c r="I2076" s="119"/>
      <c r="J2076" s="119"/>
      <c r="K2076" s="79"/>
      <c r="L2076" s="79"/>
      <c r="M2076" s="79"/>
      <c r="N2076" s="80" t="s">
        <v>4283</v>
      </c>
      <c r="O2076" s="81"/>
      <c r="P2076" s="306"/>
      <c r="Q2076" s="83" t="str">
        <f>IF(R2076="?","?","")</f>
        <v/>
      </c>
      <c r="R2076" s="83" t="str">
        <f>IF(AND(S2076="",T2076&gt;0),"?",IF(S2076="","◄",IF(T2076&gt;=1,"►","")))</f>
        <v>◄</v>
      </c>
      <c r="S2076" s="84"/>
      <c r="T2076" s="85"/>
      <c r="U2076" s="83" t="str">
        <f>IF(V2076="?","?","")</f>
        <v/>
      </c>
      <c r="V2076" s="83" t="str">
        <f>IF(AND(W2076="",X2076&gt;0),"?",IF(W2076="","◄",IF(X2076&gt;=1,"►","")))</f>
        <v>◄</v>
      </c>
      <c r="W2076" s="86"/>
      <c r="X2076" s="85"/>
      <c r="Y2076" s="457"/>
      <c r="Z2076" s="87"/>
      <c r="AA2076" s="521">
        <f>(S2076*Z2076)</f>
        <v>0</v>
      </c>
      <c r="AB2076" s="520">
        <f>(T2076*AA2076)</f>
        <v>0</v>
      </c>
      <c r="AC2076" s="88"/>
      <c r="AD2076" s="519">
        <f>(W2076*AC2076)</f>
        <v>0</v>
      </c>
      <c r="AE2076" s="522">
        <f>(X2076*AD2076)</f>
        <v>0</v>
      </c>
      <c r="AF2076" s="89" t="str">
        <f>IF(AG2076&gt;0,"ok","◄")</f>
        <v>◄</v>
      </c>
      <c r="AG2076" s="90"/>
      <c r="AH2076" s="89" t="str">
        <f>IF(AND(AI2076="",AJ2076&gt;0),"?",IF(AI2076="","◄",IF(AJ2076&gt;=1,"►","")))</f>
        <v>◄</v>
      </c>
      <c r="AI2076" s="91"/>
      <c r="AJ2076" s="92"/>
      <c r="AK2076" s="586"/>
      <c r="AL2076" s="587"/>
      <c r="AM2076" s="43"/>
      <c r="AN2076" s="3" t="s">
        <v>3</v>
      </c>
      <c r="AO2076" s="12" t="s">
        <v>1</v>
      </c>
      <c r="AP2076" s="13"/>
      <c r="AQ2076" s="14"/>
      <c r="AR2076" s="15" t="s">
        <v>32</v>
      </c>
      <c r="AS2076" s="13"/>
      <c r="AT2076" s="14"/>
      <c r="AU2076" s="15" t="s">
        <v>452</v>
      </c>
      <c r="AV2076" s="516" t="s">
        <v>6</v>
      </c>
      <c r="AW2076" s="516" t="s">
        <v>6</v>
      </c>
      <c r="AX2076" s="516"/>
      <c r="AY2076" s="516" t="s">
        <v>6</v>
      </c>
      <c r="AZ2076" s="516" t="s">
        <v>6</v>
      </c>
      <c r="BA2076" s="516"/>
      <c r="BB2076" s="516" t="s">
        <v>6</v>
      </c>
      <c r="BC2076" s="516" t="s">
        <v>6</v>
      </c>
      <c r="BD2076" s="516"/>
      <c r="BE2076" s="516" t="s">
        <v>6</v>
      </c>
      <c r="BF2076" s="516" t="s">
        <v>6</v>
      </c>
      <c r="BG2076" s="516"/>
      <c r="BH2076" s="516" t="s">
        <v>6</v>
      </c>
      <c r="BI2076" s="516" t="s">
        <v>6</v>
      </c>
      <c r="BJ2076" s="516"/>
      <c r="BK2076" s="516" t="s">
        <v>6</v>
      </c>
      <c r="BL2076" s="516" t="s">
        <v>6</v>
      </c>
      <c r="BM2076" s="516"/>
      <c r="BN2076" s="516" t="s">
        <v>6</v>
      </c>
      <c r="BO2076" s="516" t="s">
        <v>6</v>
      </c>
      <c r="BP2076" s="516"/>
      <c r="BQ2076" s="516" t="s">
        <v>6</v>
      </c>
      <c r="BR2076" s="516" t="s">
        <v>6</v>
      </c>
      <c r="BS2076" s="516"/>
      <c r="BT2076" s="32"/>
      <c r="BU2076" s="33"/>
      <c r="BV2076" s="34"/>
      <c r="BW2076" s="32"/>
      <c r="BX2076" s="33"/>
      <c r="BY2076" s="34"/>
      <c r="BZ2076" s="35"/>
      <c r="CA2076" s="24"/>
      <c r="CB2076" s="36"/>
      <c r="CC2076" s="33"/>
      <c r="CD2076" s="37"/>
      <c r="CE2076" s="36"/>
      <c r="CF2076" s="38"/>
      <c r="CG2076" s="39"/>
      <c r="CH2076" s="457"/>
      <c r="CI2076" s="23" t="s">
        <v>836</v>
      </c>
    </row>
    <row r="2077" spans="1:87" ht="15.6" thickTop="1" thickBot="1" x14ac:dyDescent="0.35">
      <c r="A2077" s="503"/>
      <c r="B2077" s="49"/>
      <c r="C2077" s="156">
        <f>B2077</f>
        <v>0</v>
      </c>
      <c r="D2077" s="457"/>
      <c r="E2077" s="73"/>
      <c r="F2077" s="93">
        <v>1977</v>
      </c>
      <c r="G2077" s="302">
        <v>29221</v>
      </c>
      <c r="H2077" s="76">
        <v>6.5</v>
      </c>
      <c r="I2077" s="119"/>
      <c r="J2077" s="119"/>
      <c r="K2077" s="79"/>
      <c r="L2077" s="79"/>
      <c r="M2077" s="79"/>
      <c r="N2077" s="80" t="s">
        <v>4284</v>
      </c>
      <c r="O2077" s="81"/>
      <c r="P2077" s="306"/>
      <c r="Q2077" s="83" t="str">
        <f>IF(R2077="?","?","")</f>
        <v/>
      </c>
      <c r="R2077" s="83" t="str">
        <f>IF(AND(S2077="",T2077&gt;0),"?",IF(S2077="","◄",IF(T2077&gt;=1,"►","")))</f>
        <v>◄</v>
      </c>
      <c r="S2077" s="84"/>
      <c r="T2077" s="85"/>
      <c r="U2077" s="83" t="str">
        <f>IF(V2077="?","?","")</f>
        <v/>
      </c>
      <c r="V2077" s="83" t="str">
        <f>IF(AND(W2077="",X2077&gt;0),"?",IF(W2077="","◄",IF(X2077&gt;=1,"►","")))</f>
        <v>◄</v>
      </c>
      <c r="W2077" s="86"/>
      <c r="X2077" s="85"/>
      <c r="Y2077" s="457"/>
      <c r="Z2077" s="87"/>
      <c r="AA2077" s="521">
        <f>(S2077*Z2077)</f>
        <v>0</v>
      </c>
      <c r="AB2077" s="520">
        <f>(T2077*AA2077)</f>
        <v>0</v>
      </c>
      <c r="AC2077" s="88"/>
      <c r="AD2077" s="519">
        <f>(W2077*AC2077)</f>
        <v>0</v>
      </c>
      <c r="AE2077" s="522">
        <f>(X2077*AD2077)</f>
        <v>0</v>
      </c>
      <c r="AF2077" s="44"/>
      <c r="AG2077" s="45"/>
      <c r="AH2077" s="44"/>
      <c r="AI2077" s="45"/>
      <c r="AJ2077" s="45"/>
      <c r="AK2077" s="45"/>
      <c r="AL2077" s="45"/>
      <c r="AM2077" s="43"/>
      <c r="AN2077" s="27" t="s">
        <v>6</v>
      </c>
      <c r="AO2077" s="27" t="s">
        <v>6</v>
      </c>
      <c r="AP2077" s="516"/>
      <c r="AQ2077" s="516"/>
      <c r="AR2077" s="516"/>
      <c r="AS2077" s="516" t="s">
        <v>6</v>
      </c>
      <c r="AT2077" s="516" t="s">
        <v>6</v>
      </c>
      <c r="AU2077" s="516"/>
      <c r="AV2077" s="516" t="s">
        <v>6</v>
      </c>
      <c r="AW2077" s="516" t="s">
        <v>6</v>
      </c>
      <c r="AX2077" s="516"/>
      <c r="AY2077" s="516" t="s">
        <v>6</v>
      </c>
      <c r="AZ2077" s="516" t="s">
        <v>6</v>
      </c>
      <c r="BA2077" s="516"/>
      <c r="BB2077" s="516" t="s">
        <v>6</v>
      </c>
      <c r="BC2077" s="516" t="s">
        <v>6</v>
      </c>
      <c r="BD2077" s="516"/>
      <c r="BE2077" s="516" t="s">
        <v>6</v>
      </c>
      <c r="BF2077" s="516" t="s">
        <v>6</v>
      </c>
      <c r="BG2077" s="516"/>
      <c r="BH2077" s="516" t="s">
        <v>6</v>
      </c>
      <c r="BI2077" s="516" t="s">
        <v>6</v>
      </c>
      <c r="BJ2077" s="516"/>
      <c r="BK2077" s="516" t="s">
        <v>6</v>
      </c>
      <c r="BL2077" s="516" t="s">
        <v>6</v>
      </c>
      <c r="BM2077" s="516"/>
      <c r="BN2077" s="516" t="s">
        <v>6</v>
      </c>
      <c r="BO2077" s="516" t="s">
        <v>6</v>
      </c>
      <c r="BP2077" s="516"/>
      <c r="BQ2077" s="516" t="s">
        <v>6</v>
      </c>
      <c r="BR2077" s="516" t="s">
        <v>6</v>
      </c>
      <c r="BS2077" s="516"/>
      <c r="BT2077" s="516"/>
      <c r="BU2077" s="516"/>
      <c r="BV2077" s="516"/>
      <c r="BW2077" s="516"/>
      <c r="BX2077" s="516"/>
      <c r="BY2077" s="516"/>
      <c r="BZ2077" s="28"/>
      <c r="CA2077" s="24"/>
      <c r="CB2077" s="29"/>
      <c r="CC2077" s="29"/>
      <c r="CD2077" s="30"/>
      <c r="CE2077" s="29"/>
      <c r="CF2077" s="29"/>
      <c r="CG2077" s="31"/>
      <c r="CH2077" s="457"/>
      <c r="CI2077" s="23" t="s">
        <v>836</v>
      </c>
    </row>
    <row r="2078" spans="1:87" ht="16.8" customHeight="1" thickTop="1" thickBot="1" x14ac:dyDescent="0.35">
      <c r="A2078" s="505" t="str">
        <f>IF(COUNTIF(B2079:B2084,"x")&gt;0,"x","")</f>
        <v/>
      </c>
      <c r="B2078" s="57"/>
      <c r="C2078" s="510" t="str">
        <f>A2078</f>
        <v/>
      </c>
      <c r="D2078" s="66">
        <f>ROWS(D2079:D2084)-1</f>
        <v>5</v>
      </c>
      <c r="E2078" s="58" t="s">
        <v>4285</v>
      </c>
      <c r="F2078" s="59"/>
      <c r="G2078" s="301"/>
      <c r="H2078" s="6"/>
      <c r="I2078" s="18"/>
      <c r="J2078" s="18"/>
      <c r="K2078" s="18"/>
      <c r="L2078" s="18"/>
      <c r="M2078" s="18"/>
      <c r="N2078" s="46"/>
      <c r="O2078" s="60" t="s">
        <v>4286</v>
      </c>
      <c r="P2078" s="61" t="s">
        <v>4287</v>
      </c>
      <c r="Q2078" s="143"/>
      <c r="R2078" s="63" t="str">
        <f>IF(COUNTIF(Q2079:Q2084,"?")&gt;0,"?",IF(AND(S2078="◄",T2078="►"),"◄►",IF(S2078="◄","◄",IF(T2078="►","►",""))))</f>
        <v>◄</v>
      </c>
      <c r="S2078" s="64" t="str">
        <f>IF(SUM(S2079:S2084)+1=ROWS(S2079:S2084)-COUNTIF(S2079:S2084,"-"),"","◄")</f>
        <v>◄</v>
      </c>
      <c r="T2078" s="65" t="str">
        <f>IF(SUM(T2079:T2084)&gt;0,"►","")</f>
        <v/>
      </c>
      <c r="U2078" s="146"/>
      <c r="V2078" s="63" t="str">
        <f>IF(COUNTIF(U2079:U2084,"?")&gt;0,"?",IF(AND(W2078="◄",X2078="►"),"◄►",IF(W2078="◄","◄",IF(X2078="►","►",""))))</f>
        <v>◄</v>
      </c>
      <c r="W2078" s="64" t="str">
        <f>IF(SUM(W2079:W2084)+1=ROWS(W2079:W2084)-COUNTIF(W2079:W2084,"-"),"","◄")</f>
        <v>◄</v>
      </c>
      <c r="X2078" s="65" t="str">
        <f>IF(SUM(X2079:X2084)&gt;0,"►","")</f>
        <v/>
      </c>
      <c r="Y2078" s="66">
        <f>ROWS(Y2079:Y2084)-1</f>
        <v>5</v>
      </c>
      <c r="Z2078" s="67">
        <f>SUM(Z2079:Z2084)-Z2084</f>
        <v>0</v>
      </c>
      <c r="AA2078" s="68" t="s">
        <v>840</v>
      </c>
      <c r="AB2078" s="69"/>
      <c r="AC2078" s="67">
        <f>SUM(AC2079:AC2084)-AC2084</f>
        <v>0</v>
      </c>
      <c r="AD2078" s="68" t="s">
        <v>840</v>
      </c>
      <c r="AE2078" s="69"/>
      <c r="AF2078" s="70" t="str">
        <f>IF(AG2078="◄","◄",IF(AG2078="ok","►",""))</f>
        <v>◄</v>
      </c>
      <c r="AG2078" s="71" t="str">
        <f>IF(AG2079&gt;0,"OK","◄")</f>
        <v>◄</v>
      </c>
      <c r="AH2078" s="62" t="str">
        <f>IF(AND(AI2078="◄",AJ2078="►"),"◄?►",IF(AI2078="◄","◄",IF(AJ2078="►","►","")))</f>
        <v>◄</v>
      </c>
      <c r="AI2078" s="64" t="str">
        <f>IF(AI2079&gt;0,"","◄")</f>
        <v>◄</v>
      </c>
      <c r="AJ2078" s="65" t="str">
        <f>IF(SUM(AJ2079:AJ2083)&gt;0,"►","")</f>
        <v/>
      </c>
      <c r="AK2078" s="570">
        <f>G2079</f>
        <v>29221</v>
      </c>
      <c r="AL2078" s="572" t="str">
        <f>P2078</f>
        <v xml:space="preserve"> ▬ folder Nr. 9 / 80 ▬</v>
      </c>
      <c r="AM2078" s="43"/>
      <c r="AN2078" s="1" t="str">
        <f>IF(AO2078="","",IF(COUNTIF(AN2079,"ok"),"","◄"))</f>
        <v>◄</v>
      </c>
      <c r="AO2078" s="9" t="str">
        <f>IF(COUNTIF(AP2078:BR2078,"◄")&gt;0,"◄","")</f>
        <v>◄</v>
      </c>
      <c r="AP2078" s="250" t="str">
        <f>IF(AP2079="-","",IF(AP2079&gt;0,"","◄"))</f>
        <v>◄</v>
      </c>
      <c r="AQ2078" s="251"/>
      <c r="AR2078" s="517">
        <f>IF(ISNONTEXT(AR2079)=TRUE,"_",1)</f>
        <v>1</v>
      </c>
      <c r="AS2078" s="250" t="str">
        <f>IF(AS2079="-","",IF(AS2079&gt;0,"","◄"))</f>
        <v>◄</v>
      </c>
      <c r="AT2078" s="251"/>
      <c r="AU2078" s="517">
        <f>IF(ISNONTEXT(AU2079)=TRUE,"_",AR2078+1)</f>
        <v>2</v>
      </c>
      <c r="AV2078" s="250" t="str">
        <f>IF(AV2079="-","",IF(AV2079&gt;0,"","◄"))</f>
        <v>◄</v>
      </c>
      <c r="AW2078" s="251"/>
      <c r="AX2078" s="517">
        <f>IF(ISNONTEXT(AX2079)=TRUE,"_",AU2078+1)</f>
        <v>3</v>
      </c>
      <c r="AY2078" s="250" t="str">
        <f>IF(AY2079="-","",IF(AY2079&gt;0,"","◄"))</f>
        <v>◄</v>
      </c>
      <c r="AZ2078" s="251"/>
      <c r="BA2078" s="517">
        <f>IF(ISNONTEXT(BA2079)=TRUE,"_",AX2078+1)</f>
        <v>4</v>
      </c>
      <c r="BB2078" s="250" t="str">
        <f>IF(BB2079="-","",IF(BB2079&gt;0,"","◄"))</f>
        <v>◄</v>
      </c>
      <c r="BC2078" s="251"/>
      <c r="BD2078" s="517">
        <f>IF(ISNONTEXT(BD2079)=TRUE,"_",BA2078+1)</f>
        <v>5</v>
      </c>
      <c r="BE2078" s="250" t="str">
        <f>IF(BE2079="-","",IF(BE2079&gt;0,"","◄"))</f>
        <v>◄</v>
      </c>
      <c r="BF2078" s="251"/>
      <c r="BG2078" s="517">
        <f>IF(ISNONTEXT(BG2079)=TRUE,"_",BD2078+1)</f>
        <v>6</v>
      </c>
      <c r="BH2078" s="250" t="str">
        <f>IF(BH2079="-","",IF(BH2079&gt;0,"","◄"))</f>
        <v>◄</v>
      </c>
      <c r="BI2078" s="251"/>
      <c r="BJ2078" s="517">
        <f>IF(ISNONTEXT(BJ2079)=TRUE,"_",BG2078+1)</f>
        <v>7</v>
      </c>
      <c r="BK2078" s="563" t="str">
        <f>IF(BK2079="-","",IF(BK2079&gt;0,"","◄"))</f>
        <v/>
      </c>
      <c r="BL2078" s="564"/>
      <c r="BM2078" s="517" t="str">
        <f>IF(ISNONTEXT(BM2079)=TRUE,"_",BJ2078+1)</f>
        <v>_</v>
      </c>
      <c r="BN2078" s="563" t="str">
        <f>IF(BN2079="-","",IF(BN2079&gt;0,"","◄"))</f>
        <v/>
      </c>
      <c r="BO2078" s="564"/>
      <c r="BP2078" s="517" t="str">
        <f>IF(ISNONTEXT(BP2079)=TRUE,"_",BM2078+1)</f>
        <v>_</v>
      </c>
      <c r="BQ2078" s="563" t="str">
        <f>IF(BQ2079="-","",IF(BQ2079&gt;0,"","◄"))</f>
        <v/>
      </c>
      <c r="BR2078" s="564"/>
      <c r="BS2078" s="517" t="str">
        <f>IF(ISNONTEXT(BS2079)=TRUE,"_",BP2078+1)</f>
        <v>_</v>
      </c>
      <c r="BT2078" s="563" t="str">
        <f>IF(BT2079="-","",IF(BT2079&gt;0,"","◄"))</f>
        <v>◄</v>
      </c>
      <c r="BU2078" s="564"/>
      <c r="BV2078" s="517" t="str">
        <f>IF(ISNONTEXT(BV2079)=TRUE,"_",1)</f>
        <v>_</v>
      </c>
      <c r="BW2078" s="563" t="str">
        <f>IF(BW2079="-","",IF(BW2079&gt;0,"","◄"))</f>
        <v>◄</v>
      </c>
      <c r="BX2078" s="564"/>
      <c r="BY2078" s="517" t="str">
        <f>IF(ISNONTEXT(BY2079)=TRUE,"_",BV2078+1)</f>
        <v>_</v>
      </c>
      <c r="BZ2078" s="26"/>
      <c r="CA2078" s="24"/>
      <c r="CB2078" s="25" t="str">
        <f>IF(CB2079&gt;0,"►","")</f>
        <v/>
      </c>
      <c r="CC2078" s="25" t="str">
        <f>IF(CC2079&gt;0,"►","")</f>
        <v/>
      </c>
      <c r="CD2078" s="517" t="str">
        <f>IF(ISNONTEXT(CD2079)=TRUE,"_",1)</f>
        <v>_</v>
      </c>
      <c r="CE2078" s="25" t="str">
        <f>IF(CE2079&gt;0,"►","")</f>
        <v/>
      </c>
      <c r="CF2078" s="25" t="str">
        <f>IF(CF2079&gt;0,"►","")</f>
        <v/>
      </c>
      <c r="CG2078" s="517" t="str">
        <f>IF(ISNONTEXT(CG2079)=TRUE,"_",CD2078+1)</f>
        <v>_</v>
      </c>
      <c r="CH2078" s="66">
        <f>ROWS(CH2079:CH2084)-1</f>
        <v>5</v>
      </c>
      <c r="CI2078" s="23" t="s">
        <v>836</v>
      </c>
    </row>
    <row r="2079" spans="1:87" ht="15" thickBot="1" x14ac:dyDescent="0.35">
      <c r="A2079" s="503"/>
      <c r="B2079" s="49"/>
      <c r="C2079" s="156">
        <f>B2079</f>
        <v>0</v>
      </c>
      <c r="D2079" s="457"/>
      <c r="E2079" s="73"/>
      <c r="F2079" s="74" t="s">
        <v>4288</v>
      </c>
      <c r="G2079" s="300">
        <v>29221</v>
      </c>
      <c r="H2079" s="76">
        <v>6.5</v>
      </c>
      <c r="I2079" s="122" t="s">
        <v>864</v>
      </c>
      <c r="J2079" s="100">
        <v>1.5</v>
      </c>
      <c r="K2079" s="79"/>
      <c r="L2079" s="79"/>
      <c r="M2079" s="79"/>
      <c r="N2079" s="80" t="s">
        <v>4289</v>
      </c>
      <c r="O2079" s="81"/>
      <c r="P2079" s="306"/>
      <c r="Q2079" s="83" t="str">
        <f>IF(R2079="?","?","")</f>
        <v/>
      </c>
      <c r="R2079" s="83" t="str">
        <f>IF(AND(S2079="",T2079&gt;0),"?",IF(S2079="","◄",IF(T2079&gt;=1,"►","")))</f>
        <v>◄</v>
      </c>
      <c r="S2079" s="84"/>
      <c r="T2079" s="85"/>
      <c r="U2079" s="83" t="str">
        <f>IF(V2079="?","?","")</f>
        <v/>
      </c>
      <c r="V2079" s="83" t="str">
        <f>IF(AND(W2079="",X2079&gt;0),"?",IF(W2079="","◄",IF(X2079&gt;=1,"►","")))</f>
        <v>◄</v>
      </c>
      <c r="W2079" s="86"/>
      <c r="X2079" s="85"/>
      <c r="Y2079" s="457"/>
      <c r="Z2079" s="87"/>
      <c r="AA2079" s="521">
        <f t="shared" ref="AA2079:AB2083" si="743">(S2079*Z2079)</f>
        <v>0</v>
      </c>
      <c r="AB2079" s="520">
        <f t="shared" si="743"/>
        <v>0</v>
      </c>
      <c r="AC2079" s="88"/>
      <c r="AD2079" s="519">
        <f t="shared" ref="AD2079:AE2083" si="744">(W2079*AC2079)</f>
        <v>0</v>
      </c>
      <c r="AE2079" s="522">
        <f t="shared" si="744"/>
        <v>0</v>
      </c>
      <c r="AF2079" s="89" t="str">
        <f>IF(AG2079&gt;0,"ok","◄")</f>
        <v>◄</v>
      </c>
      <c r="AG2079" s="90"/>
      <c r="AH2079" s="89" t="str">
        <f>IF(AND(AI2079="",AJ2079&gt;0),"?",IF(AI2079="","◄",IF(AJ2079&gt;=1,"►","")))</f>
        <v>◄</v>
      </c>
      <c r="AI2079" s="91"/>
      <c r="AJ2079" s="92"/>
      <c r="AK2079" s="586"/>
      <c r="AL2079" s="587"/>
      <c r="AM2079" s="43"/>
      <c r="AN2079" s="3" t="s">
        <v>3</v>
      </c>
      <c r="AO2079" s="12" t="s">
        <v>1</v>
      </c>
      <c r="AP2079" s="13"/>
      <c r="AQ2079" s="14"/>
      <c r="AR2079" s="15" t="s">
        <v>4</v>
      </c>
      <c r="AS2079" s="13"/>
      <c r="AT2079" s="14"/>
      <c r="AU2079" s="15" t="s">
        <v>16</v>
      </c>
      <c r="AV2079" s="13"/>
      <c r="AW2079" s="14"/>
      <c r="AX2079" s="15" t="s">
        <v>325</v>
      </c>
      <c r="AY2079" s="13"/>
      <c r="AZ2079" s="14"/>
      <c r="BA2079" s="15" t="s">
        <v>453</v>
      </c>
      <c r="BB2079" s="13"/>
      <c r="BC2079" s="14"/>
      <c r="BD2079" s="15" t="s">
        <v>81</v>
      </c>
      <c r="BE2079" s="13"/>
      <c r="BF2079" s="14"/>
      <c r="BG2079" s="15" t="s">
        <v>454</v>
      </c>
      <c r="BH2079" s="13"/>
      <c r="BI2079" s="14"/>
      <c r="BJ2079" s="15" t="s">
        <v>168</v>
      </c>
      <c r="BK2079" s="516" t="s">
        <v>6</v>
      </c>
      <c r="BL2079" s="516" t="s">
        <v>6</v>
      </c>
      <c r="BM2079" s="516"/>
      <c r="BN2079" s="516" t="s">
        <v>6</v>
      </c>
      <c r="BO2079" s="516" t="s">
        <v>6</v>
      </c>
      <c r="BP2079" s="516"/>
      <c r="BQ2079" s="516" t="s">
        <v>6</v>
      </c>
      <c r="BR2079" s="516" t="s">
        <v>6</v>
      </c>
      <c r="BS2079" s="516"/>
      <c r="BT2079" s="32"/>
      <c r="BU2079" s="33"/>
      <c r="BV2079" s="34"/>
      <c r="BW2079" s="32"/>
      <c r="BX2079" s="33"/>
      <c r="BY2079" s="34"/>
      <c r="BZ2079" s="35"/>
      <c r="CA2079" s="24"/>
      <c r="CB2079" s="36"/>
      <c r="CC2079" s="33"/>
      <c r="CD2079" s="37"/>
      <c r="CE2079" s="36"/>
      <c r="CF2079" s="38"/>
      <c r="CG2079" s="39"/>
      <c r="CH2079" s="457"/>
      <c r="CI2079" s="23" t="s">
        <v>836</v>
      </c>
    </row>
    <row r="2080" spans="1:87" ht="15.6" thickTop="1" thickBot="1" x14ac:dyDescent="0.35">
      <c r="A2080" s="503"/>
      <c r="B2080" s="49"/>
      <c r="C2080" s="156">
        <f>B2080</f>
        <v>0</v>
      </c>
      <c r="D2080" s="457"/>
      <c r="E2080" s="73"/>
      <c r="F2080" s="93">
        <v>1979</v>
      </c>
      <c r="G2080" s="302">
        <v>29221</v>
      </c>
      <c r="H2080" s="76">
        <v>9</v>
      </c>
      <c r="I2080" s="122" t="s">
        <v>864</v>
      </c>
      <c r="J2080" s="100">
        <v>3</v>
      </c>
      <c r="K2080" s="79"/>
      <c r="L2080" s="79"/>
      <c r="M2080" s="79"/>
      <c r="N2080" s="80" t="s">
        <v>4290</v>
      </c>
      <c r="O2080" s="81"/>
      <c r="P2080" s="306"/>
      <c r="Q2080" s="83" t="str">
        <f>IF(R2080="?","?","")</f>
        <v/>
      </c>
      <c r="R2080" s="83" t="str">
        <f>IF(AND(S2080="",T2080&gt;0),"?",IF(S2080="","◄",IF(T2080&gt;=1,"►","")))</f>
        <v>◄</v>
      </c>
      <c r="S2080" s="84"/>
      <c r="T2080" s="85"/>
      <c r="U2080" s="83" t="str">
        <f>IF(V2080="?","?","")</f>
        <v/>
      </c>
      <c r="V2080" s="83" t="str">
        <f>IF(AND(W2080="",X2080&gt;0),"?",IF(W2080="","◄",IF(X2080&gt;=1,"►","")))</f>
        <v>◄</v>
      </c>
      <c r="W2080" s="86"/>
      <c r="X2080" s="85"/>
      <c r="Y2080" s="457"/>
      <c r="Z2080" s="87"/>
      <c r="AA2080" s="521">
        <f t="shared" si="743"/>
        <v>0</v>
      </c>
      <c r="AB2080" s="520">
        <f t="shared" si="743"/>
        <v>0</v>
      </c>
      <c r="AC2080" s="88"/>
      <c r="AD2080" s="519">
        <f t="shared" si="744"/>
        <v>0</v>
      </c>
      <c r="AE2080" s="522">
        <f t="shared" si="744"/>
        <v>0</v>
      </c>
      <c r="AF2080" s="44"/>
      <c r="AG2080" s="45"/>
      <c r="AH2080" s="44"/>
      <c r="AI2080" s="45"/>
      <c r="AJ2080" s="45"/>
      <c r="AK2080" s="45"/>
      <c r="AL2080" s="45"/>
      <c r="AM2080" s="43"/>
      <c r="AN2080" s="27" t="s">
        <v>6</v>
      </c>
      <c r="AO2080" s="27" t="s">
        <v>6</v>
      </c>
      <c r="AP2080" s="516"/>
      <c r="AQ2080" s="516"/>
      <c r="AR2080" s="516"/>
      <c r="AS2080" s="516" t="s">
        <v>6</v>
      </c>
      <c r="AT2080" s="516" t="s">
        <v>6</v>
      </c>
      <c r="AU2080" s="516"/>
      <c r="AV2080" s="516" t="s">
        <v>6</v>
      </c>
      <c r="AW2080" s="516" t="s">
        <v>6</v>
      </c>
      <c r="AX2080" s="516"/>
      <c r="AY2080" s="516" t="s">
        <v>6</v>
      </c>
      <c r="AZ2080" s="516" t="s">
        <v>6</v>
      </c>
      <c r="BA2080" s="516"/>
      <c r="BB2080" s="516" t="s">
        <v>6</v>
      </c>
      <c r="BC2080" s="516" t="s">
        <v>6</v>
      </c>
      <c r="BD2080" s="516"/>
      <c r="BE2080" s="516" t="s">
        <v>6</v>
      </c>
      <c r="BF2080" s="516" t="s">
        <v>6</v>
      </c>
      <c r="BG2080" s="516"/>
      <c r="BH2080" s="516" t="s">
        <v>6</v>
      </c>
      <c r="BI2080" s="516" t="s">
        <v>6</v>
      </c>
      <c r="BJ2080" s="516"/>
      <c r="BK2080" s="516" t="s">
        <v>6</v>
      </c>
      <c r="BL2080" s="516" t="s">
        <v>6</v>
      </c>
      <c r="BM2080" s="516"/>
      <c r="BN2080" s="516" t="s">
        <v>6</v>
      </c>
      <c r="BO2080" s="516" t="s">
        <v>6</v>
      </c>
      <c r="BP2080" s="516"/>
      <c r="BQ2080" s="516" t="s">
        <v>6</v>
      </c>
      <c r="BR2080" s="516" t="s">
        <v>6</v>
      </c>
      <c r="BS2080" s="516"/>
      <c r="BT2080" s="516"/>
      <c r="BU2080" s="516"/>
      <c r="BV2080" s="516"/>
      <c r="BW2080" s="516"/>
      <c r="BX2080" s="516"/>
      <c r="BY2080" s="516"/>
      <c r="BZ2080" s="28"/>
      <c r="CA2080" s="24"/>
      <c r="CB2080" s="29"/>
      <c r="CC2080" s="29"/>
      <c r="CD2080" s="30"/>
      <c r="CE2080" s="29"/>
      <c r="CF2080" s="29"/>
      <c r="CG2080" s="31"/>
      <c r="CH2080" s="457"/>
      <c r="CI2080" s="23" t="s">
        <v>836</v>
      </c>
    </row>
    <row r="2081" spans="1:87" ht="15.6" thickTop="1" thickBot="1" x14ac:dyDescent="0.35">
      <c r="A2081" s="503"/>
      <c r="B2081" s="49"/>
      <c r="C2081" s="156">
        <f>B2081</f>
        <v>0</v>
      </c>
      <c r="D2081" s="457"/>
      <c r="E2081" s="73"/>
      <c r="F2081" s="93">
        <v>1980</v>
      </c>
      <c r="G2081" s="302">
        <v>29221</v>
      </c>
      <c r="H2081" s="76">
        <v>14</v>
      </c>
      <c r="I2081" s="122" t="s">
        <v>864</v>
      </c>
      <c r="J2081" s="100">
        <v>6</v>
      </c>
      <c r="K2081" s="79"/>
      <c r="L2081" s="79"/>
      <c r="M2081" s="79"/>
      <c r="N2081" s="80" t="s">
        <v>4291</v>
      </c>
      <c r="O2081" s="81"/>
      <c r="P2081" s="306"/>
      <c r="Q2081" s="83" t="str">
        <f>IF(R2081="?","?","")</f>
        <v/>
      </c>
      <c r="R2081" s="83" t="str">
        <f>IF(AND(S2081="",T2081&gt;0),"?",IF(S2081="","◄",IF(T2081&gt;=1,"►","")))</f>
        <v>◄</v>
      </c>
      <c r="S2081" s="84"/>
      <c r="T2081" s="85"/>
      <c r="U2081" s="83" t="str">
        <f>IF(V2081="?","?","")</f>
        <v/>
      </c>
      <c r="V2081" s="83" t="str">
        <f>IF(AND(W2081="",X2081&gt;0),"?",IF(W2081="","◄",IF(X2081&gt;=1,"►","")))</f>
        <v>◄</v>
      </c>
      <c r="W2081" s="86"/>
      <c r="X2081" s="85"/>
      <c r="Y2081" s="457"/>
      <c r="Z2081" s="87"/>
      <c r="AA2081" s="521">
        <f t="shared" si="743"/>
        <v>0</v>
      </c>
      <c r="AB2081" s="520">
        <f t="shared" si="743"/>
        <v>0</v>
      </c>
      <c r="AC2081" s="88"/>
      <c r="AD2081" s="519">
        <f t="shared" si="744"/>
        <v>0</v>
      </c>
      <c r="AE2081" s="522">
        <f t="shared" si="744"/>
        <v>0</v>
      </c>
      <c r="AF2081" s="44"/>
      <c r="AG2081" s="45"/>
      <c r="AH2081" s="44"/>
      <c r="AI2081" s="45"/>
      <c r="AJ2081" s="45"/>
      <c r="AK2081" s="45"/>
      <c r="AL2081" s="45"/>
      <c r="AM2081" s="43"/>
      <c r="AN2081" s="27" t="s">
        <v>6</v>
      </c>
      <c r="AO2081" s="27" t="s">
        <v>6</v>
      </c>
      <c r="AP2081" s="516"/>
      <c r="AQ2081" s="516"/>
      <c r="AR2081" s="516"/>
      <c r="AS2081" s="516" t="s">
        <v>6</v>
      </c>
      <c r="AT2081" s="516" t="s">
        <v>6</v>
      </c>
      <c r="AU2081" s="516"/>
      <c r="AV2081" s="516" t="s">
        <v>6</v>
      </c>
      <c r="AW2081" s="516" t="s">
        <v>6</v>
      </c>
      <c r="AX2081" s="516"/>
      <c r="AY2081" s="516" t="s">
        <v>6</v>
      </c>
      <c r="AZ2081" s="516" t="s">
        <v>6</v>
      </c>
      <c r="BA2081" s="516"/>
      <c r="BB2081" s="516" t="s">
        <v>6</v>
      </c>
      <c r="BC2081" s="516" t="s">
        <v>6</v>
      </c>
      <c r="BD2081" s="516"/>
      <c r="BE2081" s="516" t="s">
        <v>6</v>
      </c>
      <c r="BF2081" s="516" t="s">
        <v>6</v>
      </c>
      <c r="BG2081" s="516"/>
      <c r="BH2081" s="516" t="s">
        <v>6</v>
      </c>
      <c r="BI2081" s="516" t="s">
        <v>6</v>
      </c>
      <c r="BJ2081" s="516"/>
      <c r="BK2081" s="516" t="s">
        <v>6</v>
      </c>
      <c r="BL2081" s="516" t="s">
        <v>6</v>
      </c>
      <c r="BM2081" s="516"/>
      <c r="BN2081" s="516" t="s">
        <v>6</v>
      </c>
      <c r="BO2081" s="516" t="s">
        <v>6</v>
      </c>
      <c r="BP2081" s="516"/>
      <c r="BQ2081" s="516" t="s">
        <v>6</v>
      </c>
      <c r="BR2081" s="516" t="s">
        <v>6</v>
      </c>
      <c r="BS2081" s="516"/>
      <c r="BT2081" s="516"/>
      <c r="BU2081" s="516"/>
      <c r="BV2081" s="516"/>
      <c r="BW2081" s="516"/>
      <c r="BX2081" s="516"/>
      <c r="BY2081" s="516"/>
      <c r="BZ2081" s="28"/>
      <c r="CA2081" s="24"/>
      <c r="CB2081" s="29"/>
      <c r="CC2081" s="29"/>
      <c r="CD2081" s="30"/>
      <c r="CE2081" s="29"/>
      <c r="CF2081" s="29"/>
      <c r="CG2081" s="31"/>
      <c r="CH2081" s="457"/>
      <c r="CI2081" s="23" t="s">
        <v>836</v>
      </c>
    </row>
    <row r="2082" spans="1:87" ht="15.6" thickTop="1" thickBot="1" x14ac:dyDescent="0.35">
      <c r="A2082" s="503"/>
      <c r="B2082" s="49"/>
      <c r="C2082" s="156">
        <f>B2082</f>
        <v>0</v>
      </c>
      <c r="D2082" s="457"/>
      <c r="E2082" s="73"/>
      <c r="F2082" s="93">
        <v>1981</v>
      </c>
      <c r="G2082" s="302">
        <v>29221</v>
      </c>
      <c r="H2082" s="76">
        <v>17</v>
      </c>
      <c r="I2082" s="122" t="s">
        <v>864</v>
      </c>
      <c r="J2082" s="100">
        <v>8</v>
      </c>
      <c r="K2082" s="79"/>
      <c r="L2082" s="79"/>
      <c r="M2082" s="79"/>
      <c r="N2082" s="80" t="s">
        <v>4292</v>
      </c>
      <c r="O2082" s="81"/>
      <c r="P2082" s="306"/>
      <c r="Q2082" s="83" t="str">
        <f>IF(R2082="?","?","")</f>
        <v/>
      </c>
      <c r="R2082" s="83" t="str">
        <f>IF(AND(S2082="",T2082&gt;0),"?",IF(S2082="","◄",IF(T2082&gt;=1,"►","")))</f>
        <v>◄</v>
      </c>
      <c r="S2082" s="84"/>
      <c r="T2082" s="85"/>
      <c r="U2082" s="83" t="str">
        <f>IF(V2082="?","?","")</f>
        <v/>
      </c>
      <c r="V2082" s="83" t="str">
        <f>IF(AND(W2082="",X2082&gt;0),"?",IF(W2082="","◄",IF(X2082&gt;=1,"►","")))</f>
        <v>◄</v>
      </c>
      <c r="W2082" s="86"/>
      <c r="X2082" s="85"/>
      <c r="Y2082" s="457"/>
      <c r="Z2082" s="87"/>
      <c r="AA2082" s="521">
        <f t="shared" si="743"/>
        <v>0</v>
      </c>
      <c r="AB2082" s="520">
        <f t="shared" si="743"/>
        <v>0</v>
      </c>
      <c r="AC2082" s="88"/>
      <c r="AD2082" s="519">
        <f t="shared" si="744"/>
        <v>0</v>
      </c>
      <c r="AE2082" s="522">
        <f t="shared" si="744"/>
        <v>0</v>
      </c>
      <c r="AF2082" s="44"/>
      <c r="AG2082" s="45"/>
      <c r="AH2082" s="44"/>
      <c r="AI2082" s="45"/>
      <c r="AJ2082" s="45"/>
      <c r="AK2082" s="45"/>
      <c r="AL2082" s="45"/>
      <c r="AM2082" s="43"/>
      <c r="AN2082" s="27" t="s">
        <v>6</v>
      </c>
      <c r="AO2082" s="27" t="s">
        <v>6</v>
      </c>
      <c r="AP2082" s="516"/>
      <c r="AQ2082" s="516"/>
      <c r="AR2082" s="516"/>
      <c r="AS2082" s="516" t="s">
        <v>6</v>
      </c>
      <c r="AT2082" s="516" t="s">
        <v>6</v>
      </c>
      <c r="AU2082" s="516"/>
      <c r="AV2082" s="516" t="s">
        <v>6</v>
      </c>
      <c r="AW2082" s="516" t="s">
        <v>6</v>
      </c>
      <c r="AX2082" s="516"/>
      <c r="AY2082" s="516" t="s">
        <v>6</v>
      </c>
      <c r="AZ2082" s="516" t="s">
        <v>6</v>
      </c>
      <c r="BA2082" s="516"/>
      <c r="BB2082" s="516" t="s">
        <v>6</v>
      </c>
      <c r="BC2082" s="516" t="s">
        <v>6</v>
      </c>
      <c r="BD2082" s="516"/>
      <c r="BE2082" s="516" t="s">
        <v>6</v>
      </c>
      <c r="BF2082" s="516" t="s">
        <v>6</v>
      </c>
      <c r="BG2082" s="516"/>
      <c r="BH2082" s="516" t="s">
        <v>6</v>
      </c>
      <c r="BI2082" s="516" t="s">
        <v>6</v>
      </c>
      <c r="BJ2082" s="516"/>
      <c r="BK2082" s="516" t="s">
        <v>6</v>
      </c>
      <c r="BL2082" s="516" t="s">
        <v>6</v>
      </c>
      <c r="BM2082" s="516"/>
      <c r="BN2082" s="516" t="s">
        <v>6</v>
      </c>
      <c r="BO2082" s="516" t="s">
        <v>6</v>
      </c>
      <c r="BP2082" s="516"/>
      <c r="BQ2082" s="516" t="s">
        <v>6</v>
      </c>
      <c r="BR2082" s="516" t="s">
        <v>6</v>
      </c>
      <c r="BS2082" s="516"/>
      <c r="BT2082" s="516"/>
      <c r="BU2082" s="516"/>
      <c r="BV2082" s="516"/>
      <c r="BW2082" s="516"/>
      <c r="BX2082" s="516"/>
      <c r="BY2082" s="516"/>
      <c r="BZ2082" s="28"/>
      <c r="CA2082" s="24"/>
      <c r="CB2082" s="29"/>
      <c r="CC2082" s="29"/>
      <c r="CD2082" s="30"/>
      <c r="CE2082" s="29"/>
      <c r="CF2082" s="29"/>
      <c r="CG2082" s="31"/>
      <c r="CH2082" s="457"/>
      <c r="CI2082" s="23" t="s">
        <v>836</v>
      </c>
    </row>
    <row r="2083" spans="1:87" ht="15.6" thickTop="1" thickBot="1" x14ac:dyDescent="0.35">
      <c r="A2083" s="503"/>
      <c r="B2083" s="49"/>
      <c r="C2083" s="156">
        <f>B2083</f>
        <v>0</v>
      </c>
      <c r="D2083" s="457"/>
      <c r="E2083" s="73"/>
      <c r="F2083" s="93">
        <v>1982</v>
      </c>
      <c r="G2083" s="302">
        <v>29221</v>
      </c>
      <c r="H2083" s="76">
        <v>17</v>
      </c>
      <c r="I2083" s="122" t="s">
        <v>864</v>
      </c>
      <c r="J2083" s="100">
        <v>8</v>
      </c>
      <c r="K2083" s="79"/>
      <c r="L2083" s="79"/>
      <c r="M2083" s="79"/>
      <c r="N2083" s="80" t="s">
        <v>4293</v>
      </c>
      <c r="O2083" s="81"/>
      <c r="P2083" s="306"/>
      <c r="Q2083" s="83" t="str">
        <f>IF(R2083="?","?","")</f>
        <v/>
      </c>
      <c r="R2083" s="83" t="str">
        <f>IF(AND(S2083="",T2083&gt;0),"?",IF(S2083="","◄",IF(T2083&gt;=1,"►","")))</f>
        <v>◄</v>
      </c>
      <c r="S2083" s="84"/>
      <c r="T2083" s="85"/>
      <c r="U2083" s="83" t="str">
        <f>IF(V2083="?","?","")</f>
        <v/>
      </c>
      <c r="V2083" s="83" t="str">
        <f>IF(AND(W2083="",X2083&gt;0),"?",IF(W2083="","◄",IF(X2083&gt;=1,"►","")))</f>
        <v>◄</v>
      </c>
      <c r="W2083" s="86"/>
      <c r="X2083" s="85"/>
      <c r="Y2083" s="457"/>
      <c r="Z2083" s="87"/>
      <c r="AA2083" s="521">
        <f t="shared" si="743"/>
        <v>0</v>
      </c>
      <c r="AB2083" s="520">
        <f t="shared" si="743"/>
        <v>0</v>
      </c>
      <c r="AC2083" s="88"/>
      <c r="AD2083" s="519">
        <f t="shared" si="744"/>
        <v>0</v>
      </c>
      <c r="AE2083" s="522">
        <f t="shared" si="744"/>
        <v>0</v>
      </c>
      <c r="AF2083" s="44"/>
      <c r="AG2083" s="45"/>
      <c r="AH2083" s="44"/>
      <c r="AI2083" s="45"/>
      <c r="AJ2083" s="45"/>
      <c r="AK2083" s="45"/>
      <c r="AL2083" s="45"/>
      <c r="AM2083" s="43"/>
      <c r="AN2083" s="27" t="s">
        <v>6</v>
      </c>
      <c r="AO2083" s="27" t="s">
        <v>6</v>
      </c>
      <c r="AP2083" s="516"/>
      <c r="AQ2083" s="516"/>
      <c r="AR2083" s="516"/>
      <c r="AS2083" s="516" t="s">
        <v>6</v>
      </c>
      <c r="AT2083" s="516" t="s">
        <v>6</v>
      </c>
      <c r="AU2083" s="516"/>
      <c r="AV2083" s="516" t="s">
        <v>6</v>
      </c>
      <c r="AW2083" s="516" t="s">
        <v>6</v>
      </c>
      <c r="AX2083" s="516"/>
      <c r="AY2083" s="516" t="s">
        <v>6</v>
      </c>
      <c r="AZ2083" s="516" t="s">
        <v>6</v>
      </c>
      <c r="BA2083" s="516"/>
      <c r="BB2083" s="516" t="s">
        <v>6</v>
      </c>
      <c r="BC2083" s="516" t="s">
        <v>6</v>
      </c>
      <c r="BD2083" s="516"/>
      <c r="BE2083" s="516" t="s">
        <v>6</v>
      </c>
      <c r="BF2083" s="516" t="s">
        <v>6</v>
      </c>
      <c r="BG2083" s="516"/>
      <c r="BH2083" s="516" t="s">
        <v>6</v>
      </c>
      <c r="BI2083" s="516" t="s">
        <v>6</v>
      </c>
      <c r="BJ2083" s="516"/>
      <c r="BK2083" s="516" t="s">
        <v>6</v>
      </c>
      <c r="BL2083" s="516" t="s">
        <v>6</v>
      </c>
      <c r="BM2083" s="516"/>
      <c r="BN2083" s="516" t="s">
        <v>6</v>
      </c>
      <c r="BO2083" s="516" t="s">
        <v>6</v>
      </c>
      <c r="BP2083" s="516"/>
      <c r="BQ2083" s="516" t="s">
        <v>6</v>
      </c>
      <c r="BR2083" s="516" t="s">
        <v>6</v>
      </c>
      <c r="BS2083" s="516"/>
      <c r="BT2083" s="516"/>
      <c r="BU2083" s="516"/>
      <c r="BV2083" s="516"/>
      <c r="BW2083" s="516"/>
      <c r="BX2083" s="516"/>
      <c r="BY2083" s="516"/>
      <c r="BZ2083" s="28"/>
      <c r="CA2083" s="24"/>
      <c r="CB2083" s="29"/>
      <c r="CC2083" s="29"/>
      <c r="CD2083" s="30"/>
      <c r="CE2083" s="29"/>
      <c r="CF2083" s="29"/>
      <c r="CG2083" s="31"/>
      <c r="CH2083" s="457"/>
      <c r="CI2083" s="23" t="s">
        <v>836</v>
      </c>
    </row>
    <row r="2084" spans="1:87" ht="16.8" customHeight="1" thickTop="1" thickBot="1" x14ac:dyDescent="0.35">
      <c r="A2084" s="505" t="str">
        <f>IF(COUNTIF(B2085:B2087,"x")&gt;0,"x","")</f>
        <v/>
      </c>
      <c r="B2084" s="57"/>
      <c r="C2084" s="510" t="str">
        <f>A2084</f>
        <v/>
      </c>
      <c r="D2084" s="66">
        <f>ROWS(D2085:D2087)-1</f>
        <v>2</v>
      </c>
      <c r="E2084" s="58" t="s">
        <v>4294</v>
      </c>
      <c r="F2084" s="59"/>
      <c r="G2084" s="301"/>
      <c r="H2084" s="6"/>
      <c r="I2084" s="18"/>
      <c r="J2084" s="18"/>
      <c r="K2084" s="18"/>
      <c r="L2084" s="18"/>
      <c r="M2084" s="18"/>
      <c r="N2084" s="46"/>
      <c r="O2084" s="60" t="s">
        <v>4286</v>
      </c>
      <c r="P2084" s="61" t="s">
        <v>4287</v>
      </c>
      <c r="Q2084" s="143"/>
      <c r="R2084" s="63" t="str">
        <f>IF(COUNTIF(Q2085:Q2087,"?")&gt;0,"?",IF(AND(S2084="◄",T2084="►"),"◄►",IF(S2084="◄","◄",IF(T2084="►","►",""))))</f>
        <v>◄</v>
      </c>
      <c r="S2084" s="64" t="str">
        <f>IF(SUM(S2085:S2087)+1=ROWS(S2085:S2087)-COUNTIF(S2085:S2087,"-"),"","◄")</f>
        <v>◄</v>
      </c>
      <c r="T2084" s="65" t="str">
        <f>IF(SUM(T2085:T2087)&gt;0,"►","")</f>
        <v/>
      </c>
      <c r="U2084" s="146"/>
      <c r="V2084" s="63" t="str">
        <f>IF(COUNTIF(U2085:U2087,"?")&gt;0,"?",IF(AND(W2084="◄",X2084="►"),"◄►",IF(W2084="◄","◄",IF(X2084="►","►",""))))</f>
        <v>◄</v>
      </c>
      <c r="W2084" s="64" t="str">
        <f>IF(SUM(W2085:W2087)+1=ROWS(W2085:W2087)-COUNTIF(W2085:W2087,"-"),"","◄")</f>
        <v>◄</v>
      </c>
      <c r="X2084" s="65" t="str">
        <f>IF(SUM(X2085:X2087)&gt;0,"►","")</f>
        <v/>
      </c>
      <c r="Y2084" s="66">
        <f>ROWS(Y2085:Y2087)-1</f>
        <v>2</v>
      </c>
      <c r="Z2084" s="67">
        <f>SUM(Z2085:Z2087)-Z2087</f>
        <v>0</v>
      </c>
      <c r="AA2084" s="68" t="s">
        <v>840</v>
      </c>
      <c r="AB2084" s="69"/>
      <c r="AC2084" s="67">
        <f>SUM(AC2085:AC2087)-AC2087</f>
        <v>0</v>
      </c>
      <c r="AD2084" s="68" t="s">
        <v>840</v>
      </c>
      <c r="AE2084" s="69"/>
      <c r="AF2084" s="70" t="str">
        <f>IF(AG2084="◄","◄",IF(AG2084="ok","►",""))</f>
        <v>◄</v>
      </c>
      <c r="AG2084" s="71" t="str">
        <f>IF(AG2085&gt;0,"OK","◄")</f>
        <v>◄</v>
      </c>
      <c r="AH2084" s="62" t="str">
        <f>IF(AND(AI2084="◄",AJ2084="►"),"◄?►",IF(AI2084="◄","◄",IF(AJ2084="►","►","")))</f>
        <v>◄</v>
      </c>
      <c r="AI2084" s="64" t="str">
        <f>IF(AI2085&gt;0,"","◄")</f>
        <v>◄</v>
      </c>
      <c r="AJ2084" s="65" t="str">
        <f>IF(SUM(AJ2085:AJ2086)&gt;0,"►","")</f>
        <v/>
      </c>
      <c r="AK2084" s="570">
        <f>G2085</f>
        <v>29221</v>
      </c>
      <c r="AL2084" s="572" t="str">
        <f>P2084</f>
        <v xml:space="preserve"> ▬ folder Nr. 9 / 80 ▬</v>
      </c>
      <c r="AM2084" s="43"/>
      <c r="AN2084" s="1" t="str">
        <f>IF(AO2084="","",IF(COUNTIF(AN2085,"ok"),"","◄"))</f>
        <v>◄</v>
      </c>
      <c r="AO2084" s="9" t="str">
        <f>IF(COUNTIF(AP2084:BR2084,"◄")&gt;0,"◄","")</f>
        <v>◄</v>
      </c>
      <c r="AP2084" s="250" t="str">
        <f>IF(AP2085="-","",IF(AP2085&gt;0,"","◄"))</f>
        <v>◄</v>
      </c>
      <c r="AQ2084" s="251"/>
      <c r="AR2084" s="517">
        <f>IF(ISNONTEXT(AR2085)=TRUE,"_",1)</f>
        <v>1</v>
      </c>
      <c r="AS2084" s="250" t="str">
        <f>IF(AS2085="-","",IF(AS2085&gt;0,"","◄"))</f>
        <v>◄</v>
      </c>
      <c r="AT2084" s="251"/>
      <c r="AU2084" s="517">
        <f>IF(ISNONTEXT(AU2085)=TRUE,"_",AR2084+1)</f>
        <v>2</v>
      </c>
      <c r="AV2084" s="250" t="str">
        <f>IF(AV2085="-","",IF(AV2085&gt;0,"","◄"))</f>
        <v>◄</v>
      </c>
      <c r="AW2084" s="251"/>
      <c r="AX2084" s="517">
        <f>IF(ISNONTEXT(AX2085)=TRUE,"_",AU2084+1)</f>
        <v>3</v>
      </c>
      <c r="AY2084" s="250" t="str">
        <f>IF(AY2085="-","",IF(AY2085&gt;0,"","◄"))</f>
        <v>◄</v>
      </c>
      <c r="AZ2084" s="251"/>
      <c r="BA2084" s="517">
        <f>IF(ISNONTEXT(BA2085)=TRUE,"_",AX2084+1)</f>
        <v>4</v>
      </c>
      <c r="BB2084" s="250" t="str">
        <f>IF(BB2085="-","",IF(BB2085&gt;0,"","◄"))</f>
        <v>◄</v>
      </c>
      <c r="BC2084" s="251"/>
      <c r="BD2084" s="517">
        <f>IF(ISNONTEXT(BD2085)=TRUE,"_",BA2084+1)</f>
        <v>5</v>
      </c>
      <c r="BE2084" s="250" t="str">
        <f>IF(BE2085="-","",IF(BE2085&gt;0,"","◄"))</f>
        <v>◄</v>
      </c>
      <c r="BF2084" s="251"/>
      <c r="BG2084" s="517">
        <f>IF(ISNONTEXT(BG2085)=TRUE,"_",BD2084+1)</f>
        <v>6</v>
      </c>
      <c r="BH2084" s="250" t="str">
        <f>IF(BH2085="-","",IF(BH2085&gt;0,"","◄"))</f>
        <v>◄</v>
      </c>
      <c r="BI2084" s="251"/>
      <c r="BJ2084" s="517">
        <f>IF(ISNONTEXT(BJ2085)=TRUE,"_",BG2084+1)</f>
        <v>7</v>
      </c>
      <c r="BK2084" s="563" t="str">
        <f>IF(BK2085="-","",IF(BK2085&gt;0,"","◄"))</f>
        <v>◄</v>
      </c>
      <c r="BL2084" s="564"/>
      <c r="BM2084" s="517">
        <f>IF(ISNONTEXT(BM2085)=TRUE,"_",BJ2084+1)</f>
        <v>8</v>
      </c>
      <c r="BN2084" s="563" t="str">
        <f>IF(BN2085="-","",IF(BN2085&gt;0,"","◄"))</f>
        <v>◄</v>
      </c>
      <c r="BO2084" s="564"/>
      <c r="BP2084" s="517">
        <f>IF(ISNONTEXT(BP2085)=TRUE,"_",BM2084+1)</f>
        <v>9</v>
      </c>
      <c r="BQ2084" s="563" t="str">
        <f>IF(BQ2085="-","",IF(BQ2085&gt;0,"","◄"))</f>
        <v/>
      </c>
      <c r="BR2084" s="564"/>
      <c r="BS2084" s="517" t="str">
        <f>IF(ISNONTEXT(BS2085)=TRUE,"_",BP2084+1)</f>
        <v>_</v>
      </c>
      <c r="BT2084" s="563" t="str">
        <f>IF(BT2085="-","",IF(BT2085&gt;0,"","◄"))</f>
        <v>◄</v>
      </c>
      <c r="BU2084" s="564"/>
      <c r="BV2084" s="517" t="str">
        <f>IF(ISNONTEXT(BV2085)=TRUE,"_",1)</f>
        <v>_</v>
      </c>
      <c r="BW2084" s="563" t="str">
        <f>IF(BW2085="-","",IF(BW2085&gt;0,"","◄"))</f>
        <v>◄</v>
      </c>
      <c r="BX2084" s="564"/>
      <c r="BY2084" s="517" t="str">
        <f>IF(ISNONTEXT(BY2085)=TRUE,"_",BV2084+1)</f>
        <v>_</v>
      </c>
      <c r="BZ2084" s="26"/>
      <c r="CA2084" s="24"/>
      <c r="CB2084" s="25" t="str">
        <f>IF(CB2085&gt;0,"►","")</f>
        <v/>
      </c>
      <c r="CC2084" s="25" t="str">
        <f>IF(CC2085&gt;0,"►","")</f>
        <v/>
      </c>
      <c r="CD2084" s="517" t="str">
        <f>IF(ISNONTEXT(CD2085)=TRUE,"_",1)</f>
        <v>_</v>
      </c>
      <c r="CE2084" s="25" t="str">
        <f>IF(CE2085&gt;0,"►","")</f>
        <v/>
      </c>
      <c r="CF2084" s="25" t="str">
        <f>IF(CF2085&gt;0,"►","")</f>
        <v/>
      </c>
      <c r="CG2084" s="517" t="str">
        <f>IF(ISNONTEXT(CG2085)=TRUE,"_",CD2084+1)</f>
        <v>_</v>
      </c>
      <c r="CH2084" s="66">
        <f>ROWS(CH2085:CH2087)-1</f>
        <v>2</v>
      </c>
      <c r="CI2084" s="23" t="s">
        <v>836</v>
      </c>
    </row>
    <row r="2085" spans="1:87" ht="15" thickBot="1" x14ac:dyDescent="0.35">
      <c r="A2085" s="503"/>
      <c r="B2085" s="49"/>
      <c r="C2085" s="156">
        <f>B2085</f>
        <v>0</v>
      </c>
      <c r="D2085" s="457"/>
      <c r="E2085" s="73"/>
      <c r="F2085" s="74" t="s">
        <v>4295</v>
      </c>
      <c r="G2085" s="300">
        <v>29221</v>
      </c>
      <c r="H2085" s="76">
        <v>50</v>
      </c>
      <c r="I2085" s="119"/>
      <c r="J2085" s="119"/>
      <c r="K2085" s="79"/>
      <c r="L2085" s="79"/>
      <c r="M2085" s="79"/>
      <c r="N2085" s="80" t="s">
        <v>4296</v>
      </c>
      <c r="O2085" s="81"/>
      <c r="P2085" s="306"/>
      <c r="Q2085" s="83" t="str">
        <f>IF(R2085="?","?","")</f>
        <v/>
      </c>
      <c r="R2085" s="83" t="str">
        <f>IF(AND(S2085="",T2085&gt;0),"?",IF(S2085="","◄",IF(T2085&gt;=1,"►","")))</f>
        <v>◄</v>
      </c>
      <c r="S2085" s="84"/>
      <c r="T2085" s="85"/>
      <c r="U2085" s="83" t="str">
        <f>IF(V2085="?","?","")</f>
        <v/>
      </c>
      <c r="V2085" s="83" t="str">
        <f>IF(AND(W2085="",X2085&gt;0),"?",IF(W2085="","◄",IF(X2085&gt;=1,"►","")))</f>
        <v>◄</v>
      </c>
      <c r="W2085" s="86"/>
      <c r="X2085" s="85"/>
      <c r="Y2085" s="457"/>
      <c r="Z2085" s="87"/>
      <c r="AA2085" s="521">
        <f>(S2085*Z2085)</f>
        <v>0</v>
      </c>
      <c r="AB2085" s="520">
        <f>(T2085*AA2085)</f>
        <v>0</v>
      </c>
      <c r="AC2085" s="88"/>
      <c r="AD2085" s="519">
        <f>(W2085*AC2085)</f>
        <v>0</v>
      </c>
      <c r="AE2085" s="522">
        <f>(X2085*AD2085)</f>
        <v>0</v>
      </c>
      <c r="AF2085" s="89" t="str">
        <f>IF(AG2085&gt;0,"ok","◄")</f>
        <v>◄</v>
      </c>
      <c r="AG2085" s="90"/>
      <c r="AH2085" s="89" t="str">
        <f>IF(AND(AI2085="",AJ2085&gt;0),"?",IF(AI2085="","◄",IF(AJ2085&gt;=1,"►","")))</f>
        <v>◄</v>
      </c>
      <c r="AI2085" s="91"/>
      <c r="AJ2085" s="92"/>
      <c r="AK2085" s="586"/>
      <c r="AL2085" s="587"/>
      <c r="AM2085" s="43"/>
      <c r="AN2085" s="3" t="s">
        <v>3</v>
      </c>
      <c r="AO2085" s="12" t="s">
        <v>1</v>
      </c>
      <c r="AP2085" s="13"/>
      <c r="AQ2085" s="14"/>
      <c r="AR2085" s="15" t="s">
        <v>8</v>
      </c>
      <c r="AS2085" s="13"/>
      <c r="AT2085" s="14"/>
      <c r="AU2085" s="15" t="s">
        <v>18</v>
      </c>
      <c r="AV2085" s="13"/>
      <c r="AW2085" s="14"/>
      <c r="AX2085" s="15" t="s">
        <v>4</v>
      </c>
      <c r="AY2085" s="13"/>
      <c r="AZ2085" s="14"/>
      <c r="BA2085" s="15" t="s">
        <v>16</v>
      </c>
      <c r="BB2085" s="13"/>
      <c r="BC2085" s="14"/>
      <c r="BD2085" s="15" t="s">
        <v>325</v>
      </c>
      <c r="BE2085" s="13"/>
      <c r="BF2085" s="14"/>
      <c r="BG2085" s="15" t="s">
        <v>453</v>
      </c>
      <c r="BH2085" s="13"/>
      <c r="BI2085" s="14"/>
      <c r="BJ2085" s="15" t="s">
        <v>81</v>
      </c>
      <c r="BK2085" s="13"/>
      <c r="BL2085" s="14"/>
      <c r="BM2085" s="15" t="s">
        <v>454</v>
      </c>
      <c r="BN2085" s="13"/>
      <c r="BO2085" s="14"/>
      <c r="BP2085" s="15" t="s">
        <v>168</v>
      </c>
      <c r="BQ2085" s="516" t="s">
        <v>6</v>
      </c>
      <c r="BR2085" s="516" t="s">
        <v>6</v>
      </c>
      <c r="BS2085" s="516"/>
      <c r="BT2085" s="32"/>
      <c r="BU2085" s="33"/>
      <c r="BV2085" s="34"/>
      <c r="BW2085" s="32"/>
      <c r="BX2085" s="33"/>
      <c r="BY2085" s="34"/>
      <c r="BZ2085" s="35"/>
      <c r="CA2085" s="24"/>
      <c r="CB2085" s="36"/>
      <c r="CC2085" s="33"/>
      <c r="CD2085" s="37"/>
      <c r="CE2085" s="36"/>
      <c r="CF2085" s="38"/>
      <c r="CG2085" s="39"/>
      <c r="CH2085" s="457"/>
      <c r="CI2085" s="23" t="s">
        <v>836</v>
      </c>
    </row>
    <row r="2086" spans="1:87" ht="15.6" thickTop="1" thickBot="1" x14ac:dyDescent="0.35">
      <c r="A2086" s="503"/>
      <c r="B2086" s="49"/>
      <c r="C2086" s="156">
        <f>B2086</f>
        <v>0</v>
      </c>
      <c r="D2086" s="457"/>
      <c r="E2086" s="136" t="s">
        <v>6710</v>
      </c>
      <c r="F2086" s="213"/>
      <c r="G2086" s="302">
        <v>29221</v>
      </c>
      <c r="H2086" s="76" t="s">
        <v>4297</v>
      </c>
      <c r="I2086" s="119"/>
      <c r="J2086" s="119"/>
      <c r="K2086" s="79"/>
      <c r="L2086" s="79"/>
      <c r="M2086" s="79"/>
      <c r="N2086" s="113" t="s">
        <v>4298</v>
      </c>
      <c r="O2086" s="81"/>
      <c r="P2086" s="306"/>
      <c r="Q2086" s="83" t="str">
        <f>IF(R2086="?","?","")</f>
        <v/>
      </c>
      <c r="R2086" s="83" t="str">
        <f>IF(AND(S2086="",T2086&gt;0),"?",IF(S2086="","◄",IF(T2086&gt;=1,"►","")))</f>
        <v>◄</v>
      </c>
      <c r="S2086" s="84"/>
      <c r="T2086" s="85"/>
      <c r="U2086" s="83" t="str">
        <f>IF(V2086="?","?","")</f>
        <v/>
      </c>
      <c r="V2086" s="83" t="str">
        <f>IF(AND(W2086="",X2086&gt;0),"?",IF(W2086="","◄",IF(X2086&gt;=1,"►","")))</f>
        <v>◄</v>
      </c>
      <c r="W2086" s="86"/>
      <c r="X2086" s="85"/>
      <c r="Y2086" s="457"/>
      <c r="Z2086" s="87"/>
      <c r="AA2086" s="521">
        <f>(S2086*Z2086)</f>
        <v>0</v>
      </c>
      <c r="AB2086" s="520">
        <f>(T2086*AA2086)</f>
        <v>0</v>
      </c>
      <c r="AC2086" s="88"/>
      <c r="AD2086" s="519">
        <f>(W2086*AC2086)</f>
        <v>0</v>
      </c>
      <c r="AE2086" s="522">
        <f>(X2086*AD2086)</f>
        <v>0</v>
      </c>
      <c r="AF2086" s="44"/>
      <c r="AG2086" s="45"/>
      <c r="AH2086" s="44"/>
      <c r="AI2086" s="45"/>
      <c r="AJ2086" s="45"/>
      <c r="AK2086" s="45"/>
      <c r="AL2086" s="45"/>
      <c r="AM2086" s="43"/>
      <c r="AN2086" s="27" t="s">
        <v>6</v>
      </c>
      <c r="AO2086" s="27" t="s">
        <v>6</v>
      </c>
      <c r="AP2086" s="516"/>
      <c r="AQ2086" s="516"/>
      <c r="AR2086" s="516"/>
      <c r="AS2086" s="516" t="s">
        <v>6</v>
      </c>
      <c r="AT2086" s="516" t="s">
        <v>6</v>
      </c>
      <c r="AU2086" s="516"/>
      <c r="AV2086" s="516" t="s">
        <v>6</v>
      </c>
      <c r="AW2086" s="516" t="s">
        <v>6</v>
      </c>
      <c r="AX2086" s="516"/>
      <c r="AY2086" s="516" t="s">
        <v>6</v>
      </c>
      <c r="AZ2086" s="516" t="s">
        <v>6</v>
      </c>
      <c r="BA2086" s="516"/>
      <c r="BB2086" s="516" t="s">
        <v>6</v>
      </c>
      <c r="BC2086" s="516" t="s">
        <v>6</v>
      </c>
      <c r="BD2086" s="516"/>
      <c r="BE2086" s="516" t="s">
        <v>6</v>
      </c>
      <c r="BF2086" s="516" t="s">
        <v>6</v>
      </c>
      <c r="BG2086" s="516"/>
      <c r="BH2086" s="516" t="s">
        <v>6</v>
      </c>
      <c r="BI2086" s="516" t="s">
        <v>6</v>
      </c>
      <c r="BJ2086" s="516"/>
      <c r="BK2086" s="516" t="s">
        <v>6</v>
      </c>
      <c r="BL2086" s="516" t="s">
        <v>6</v>
      </c>
      <c r="BM2086" s="516"/>
      <c r="BN2086" s="516" t="s">
        <v>6</v>
      </c>
      <c r="BO2086" s="516" t="s">
        <v>6</v>
      </c>
      <c r="BP2086" s="516"/>
      <c r="BQ2086" s="516" t="s">
        <v>6</v>
      </c>
      <c r="BR2086" s="516" t="s">
        <v>6</v>
      </c>
      <c r="BS2086" s="516"/>
      <c r="BT2086" s="516"/>
      <c r="BU2086" s="516"/>
      <c r="BV2086" s="516"/>
      <c r="BW2086" s="516"/>
      <c r="BX2086" s="516"/>
      <c r="BY2086" s="516"/>
      <c r="BZ2086" s="28"/>
      <c r="CA2086" s="24"/>
      <c r="CB2086" s="29"/>
      <c r="CC2086" s="29"/>
      <c r="CD2086" s="30"/>
      <c r="CE2086" s="29"/>
      <c r="CF2086" s="29"/>
      <c r="CG2086" s="31"/>
      <c r="CH2086" s="457"/>
      <c r="CI2086" s="23" t="s">
        <v>836</v>
      </c>
    </row>
    <row r="2087" spans="1:87" ht="16.8" customHeight="1" thickTop="1" thickBot="1" x14ac:dyDescent="0.35">
      <c r="A2087" s="505" t="str">
        <f>IF(COUNTIF(B2088:B2090,"x")&gt;0,"x","")</f>
        <v/>
      </c>
      <c r="B2087" s="57"/>
      <c r="C2087" s="510" t="str">
        <f>A2087</f>
        <v/>
      </c>
      <c r="D2087" s="66">
        <f>ROWS(D2088:D2090)-1</f>
        <v>2</v>
      </c>
      <c r="E2087" s="58" t="s">
        <v>4299</v>
      </c>
      <c r="F2087" s="59"/>
      <c r="G2087" s="301"/>
      <c r="H2087" s="6"/>
      <c r="I2087" s="18"/>
      <c r="J2087" s="18"/>
      <c r="K2087" s="18"/>
      <c r="L2087" s="18"/>
      <c r="M2087" s="18"/>
      <c r="N2087" s="46"/>
      <c r="O2087" s="60">
        <v>29395</v>
      </c>
      <c r="P2087" s="61" t="s">
        <v>7030</v>
      </c>
      <c r="Q2087" s="143"/>
      <c r="R2087" s="63" t="str">
        <f>IF(COUNTIF(Q2088:Q2090,"?")&gt;0,"?",IF(AND(S2087="◄",T2087="►"),"◄►",IF(S2087="◄","◄",IF(T2087="►","►",""))))</f>
        <v>◄</v>
      </c>
      <c r="S2087" s="64" t="str">
        <f>IF(SUM(S2088:S2090)+1=ROWS(S2088:S2090)-COUNTIF(S2088:S2090,"-"),"","◄")</f>
        <v>◄</v>
      </c>
      <c r="T2087" s="65" t="str">
        <f>IF(SUM(T2088:T2090)&gt;0,"►","")</f>
        <v/>
      </c>
      <c r="U2087" s="146"/>
      <c r="V2087" s="63" t="str">
        <f>IF(COUNTIF(U2088:U2090,"?")&gt;0,"?",IF(AND(W2087="◄",X2087="►"),"◄►",IF(W2087="◄","◄",IF(X2087="►","►",""))))</f>
        <v>◄</v>
      </c>
      <c r="W2087" s="64" t="str">
        <f>IF(SUM(W2088:W2090)+1=ROWS(W2088:W2090)-COUNTIF(W2088:W2090,"-"),"","◄")</f>
        <v>◄</v>
      </c>
      <c r="X2087" s="65" t="str">
        <f>IF(SUM(X2088:X2090)&gt;0,"►","")</f>
        <v/>
      </c>
      <c r="Y2087" s="66">
        <f>ROWS(Y2088:Y2090)-1</f>
        <v>2</v>
      </c>
      <c r="Z2087" s="67">
        <f>SUM(Z2088:Z2090)-Z2090</f>
        <v>0</v>
      </c>
      <c r="AA2087" s="68" t="s">
        <v>840</v>
      </c>
      <c r="AB2087" s="69"/>
      <c r="AC2087" s="67">
        <f>SUM(AC2088:AC2090)-AC2090</f>
        <v>0</v>
      </c>
      <c r="AD2087" s="68" t="s">
        <v>840</v>
      </c>
      <c r="AE2087" s="69"/>
      <c r="AF2087" s="70" t="str">
        <f>IF(AG2087="◄","◄",IF(AG2087="ok","►",""))</f>
        <v>◄</v>
      </c>
      <c r="AG2087" s="71" t="str">
        <f>IF(AG2088&gt;0,"OK","◄")</f>
        <v>◄</v>
      </c>
      <c r="AH2087" s="62" t="str">
        <f>IF(AND(AI2087="◄",AJ2087="►"),"◄?►",IF(AI2087="◄","◄",IF(AJ2087="►","►","")))</f>
        <v>◄</v>
      </c>
      <c r="AI2087" s="64" t="str">
        <f>IF(AI2088&gt;0,"","◄")</f>
        <v>◄</v>
      </c>
      <c r="AJ2087" s="65" t="str">
        <f>IF(SUM(AJ2088:AJ2089)&gt;0,"►","")</f>
        <v/>
      </c>
      <c r="AK2087" s="570">
        <f>G2088</f>
        <v>29221</v>
      </c>
      <c r="AL2087" s="572" t="str">
        <f>P2087</f>
        <v xml:space="preserve"> ▬ folder Nr. 11  /  80 ▬</v>
      </c>
      <c r="AM2087" s="43"/>
      <c r="AN2087" s="2"/>
      <c r="AO2087" s="2"/>
      <c r="AP2087" s="2"/>
      <c r="AQ2087" s="2"/>
      <c r="AR2087" s="2"/>
      <c r="AS2087" s="2"/>
      <c r="AT2087" s="2"/>
      <c r="AU2087" s="2"/>
      <c r="AV2087" s="2"/>
      <c r="AW2087" s="2"/>
      <c r="AX2087" s="2"/>
      <c r="AY2087" s="2"/>
      <c r="AZ2087" s="2"/>
      <c r="BA2087" s="2"/>
      <c r="BB2087" s="2"/>
      <c r="BC2087" s="2"/>
      <c r="BD2087" s="2"/>
      <c r="BE2087" s="2"/>
      <c r="BF2087" s="2"/>
      <c r="BG2087" s="2"/>
      <c r="BH2087" s="2"/>
      <c r="BI2087" s="2"/>
      <c r="BJ2087" s="2"/>
      <c r="BK2087" s="2"/>
      <c r="BL2087" s="2"/>
      <c r="BM2087" s="2"/>
      <c r="BN2087" s="2"/>
      <c r="BO2087" s="2"/>
      <c r="BP2087" s="2"/>
      <c r="BQ2087" s="2"/>
      <c r="BR2087" s="2"/>
      <c r="BS2087" s="2"/>
      <c r="BT2087" s="46"/>
      <c r="BU2087" s="46"/>
      <c r="BV2087" s="46"/>
      <c r="BW2087" s="46"/>
      <c r="BX2087" s="46"/>
      <c r="BY2087" s="46"/>
      <c r="BZ2087" s="46"/>
      <c r="CA2087" s="46"/>
      <c r="CB2087" s="46"/>
      <c r="CC2087" s="46"/>
      <c r="CD2087" s="46"/>
      <c r="CE2087" s="46"/>
      <c r="CF2087" s="46"/>
      <c r="CG2087" s="46"/>
      <c r="CH2087" s="66">
        <f>ROWS(CH2088:CH2090)-1</f>
        <v>2</v>
      </c>
      <c r="CI2087" s="23" t="s">
        <v>836</v>
      </c>
    </row>
    <row r="2088" spans="1:87" ht="15" thickBot="1" x14ac:dyDescent="0.35">
      <c r="A2088" s="503"/>
      <c r="B2088" s="49"/>
      <c r="C2088" s="156">
        <f>B2088</f>
        <v>0</v>
      </c>
      <c r="D2088" s="457"/>
      <c r="E2088" s="73"/>
      <c r="F2088" s="74" t="s">
        <v>4300</v>
      </c>
      <c r="G2088" s="300">
        <v>29221</v>
      </c>
      <c r="H2088" s="76">
        <v>35</v>
      </c>
      <c r="I2088" s="119"/>
      <c r="J2088" s="119"/>
      <c r="K2088" s="79"/>
      <c r="L2088" s="79"/>
      <c r="M2088" s="79"/>
      <c r="N2088" s="80" t="s">
        <v>4301</v>
      </c>
      <c r="O2088" s="81"/>
      <c r="P2088" s="306"/>
      <c r="Q2088" s="83" t="str">
        <f>IF(R2088="?","?","")</f>
        <v/>
      </c>
      <c r="R2088" s="83" t="str">
        <f>IF(AND(S2088="",T2088&gt;0),"?",IF(S2088="","◄",IF(T2088&gt;=1,"►","")))</f>
        <v>◄</v>
      </c>
      <c r="S2088" s="84"/>
      <c r="T2088" s="85"/>
      <c r="U2088" s="83" t="str">
        <f>IF(V2088="?","?","")</f>
        <v/>
      </c>
      <c r="V2088" s="83" t="str">
        <f>IF(AND(W2088="",X2088&gt;0),"?",IF(W2088="","◄",IF(X2088&gt;=1,"►","")))</f>
        <v>◄</v>
      </c>
      <c r="W2088" s="86"/>
      <c r="X2088" s="85"/>
      <c r="Y2088" s="457"/>
      <c r="Z2088" s="87"/>
      <c r="AA2088" s="521">
        <f>(S2088*Z2088)</f>
        <v>0</v>
      </c>
      <c r="AB2088" s="520">
        <f>(T2088*AA2088)</f>
        <v>0</v>
      </c>
      <c r="AC2088" s="88"/>
      <c r="AD2088" s="519">
        <f>(W2088*AC2088)</f>
        <v>0</v>
      </c>
      <c r="AE2088" s="522">
        <f>(X2088*AD2088)</f>
        <v>0</v>
      </c>
      <c r="AF2088" s="89" t="str">
        <f>IF(AG2088&gt;0,"ok","◄")</f>
        <v>◄</v>
      </c>
      <c r="AG2088" s="90"/>
      <c r="AH2088" s="89" t="str">
        <f>IF(AND(AI2088="",AJ2088&gt;0),"?",IF(AI2088="","◄",IF(AJ2088&gt;=1,"►","")))</f>
        <v>◄</v>
      </c>
      <c r="AI2088" s="91"/>
      <c r="AJ2088" s="92"/>
      <c r="AK2088" s="586"/>
      <c r="AL2088" s="587"/>
      <c r="AM2088" s="43"/>
      <c r="AN2088" s="27" t="s">
        <v>6</v>
      </c>
      <c r="AO2088" s="27" t="s">
        <v>6</v>
      </c>
      <c r="AP2088" s="516"/>
      <c r="AQ2088" s="516"/>
      <c r="AR2088" s="516"/>
      <c r="AS2088" s="516" t="s">
        <v>6</v>
      </c>
      <c r="AT2088" s="516" t="s">
        <v>6</v>
      </c>
      <c r="AU2088" s="516"/>
      <c r="AV2088" s="516" t="s">
        <v>6</v>
      </c>
      <c r="AW2088" s="516" t="s">
        <v>6</v>
      </c>
      <c r="AX2088" s="516"/>
      <c r="AY2088" s="516" t="s">
        <v>6</v>
      </c>
      <c r="AZ2088" s="516" t="s">
        <v>6</v>
      </c>
      <c r="BA2088" s="516"/>
      <c r="BB2088" s="516" t="s">
        <v>6</v>
      </c>
      <c r="BC2088" s="516" t="s">
        <v>6</v>
      </c>
      <c r="BD2088" s="516"/>
      <c r="BE2088" s="516" t="s">
        <v>6</v>
      </c>
      <c r="BF2088" s="516" t="s">
        <v>6</v>
      </c>
      <c r="BG2088" s="516"/>
      <c r="BH2088" s="516" t="s">
        <v>6</v>
      </c>
      <c r="BI2088" s="516" t="s">
        <v>6</v>
      </c>
      <c r="BJ2088" s="516"/>
      <c r="BK2088" s="516" t="s">
        <v>6</v>
      </c>
      <c r="BL2088" s="516" t="s">
        <v>6</v>
      </c>
      <c r="BM2088" s="516"/>
      <c r="BN2088" s="516" t="s">
        <v>6</v>
      </c>
      <c r="BO2088" s="516" t="s">
        <v>6</v>
      </c>
      <c r="BP2088" s="516"/>
      <c r="BQ2088" s="516" t="s">
        <v>6</v>
      </c>
      <c r="BR2088" s="516" t="s">
        <v>6</v>
      </c>
      <c r="BS2088" s="516"/>
      <c r="BT2088" s="516"/>
      <c r="BU2088" s="516"/>
      <c r="BV2088" s="516"/>
      <c r="BW2088" s="516"/>
      <c r="BX2088" s="516"/>
      <c r="BY2088" s="516"/>
      <c r="BZ2088" s="28"/>
      <c r="CA2088" s="24"/>
      <c r="CB2088" s="29"/>
      <c r="CC2088" s="29"/>
      <c r="CD2088" s="30"/>
      <c r="CE2088" s="29"/>
      <c r="CF2088" s="29"/>
      <c r="CG2088" s="31"/>
      <c r="CH2088" s="457"/>
      <c r="CI2088" s="23" t="s">
        <v>836</v>
      </c>
    </row>
    <row r="2089" spans="1:87" ht="15.6" thickTop="1" thickBot="1" x14ac:dyDescent="0.35">
      <c r="A2089" s="503"/>
      <c r="B2089" s="49"/>
      <c r="C2089" s="156">
        <f>B2089</f>
        <v>0</v>
      </c>
      <c r="D2089" s="457"/>
      <c r="E2089" s="73"/>
      <c r="F2089" s="93">
        <v>1985</v>
      </c>
      <c r="G2089" s="302">
        <v>29221</v>
      </c>
      <c r="H2089" s="76">
        <v>45</v>
      </c>
      <c r="I2089" s="119"/>
      <c r="J2089" s="119"/>
      <c r="K2089" s="79"/>
      <c r="L2089" s="79"/>
      <c r="M2089" s="79"/>
      <c r="N2089" s="80" t="s">
        <v>4302</v>
      </c>
      <c r="O2089" s="81"/>
      <c r="P2089" s="306"/>
      <c r="Q2089" s="83" t="str">
        <f>IF(R2089="?","?","")</f>
        <v/>
      </c>
      <c r="R2089" s="83" t="str">
        <f>IF(AND(S2089="",T2089&gt;0),"?",IF(S2089="","◄",IF(T2089&gt;=1,"►","")))</f>
        <v>◄</v>
      </c>
      <c r="S2089" s="84"/>
      <c r="T2089" s="85"/>
      <c r="U2089" s="83" t="str">
        <f>IF(V2089="?","?","")</f>
        <v/>
      </c>
      <c r="V2089" s="83" t="str">
        <f>IF(AND(W2089="",X2089&gt;0),"?",IF(W2089="","◄",IF(X2089&gt;=1,"►","")))</f>
        <v>◄</v>
      </c>
      <c r="W2089" s="86"/>
      <c r="X2089" s="85"/>
      <c r="Y2089" s="457"/>
      <c r="Z2089" s="87"/>
      <c r="AA2089" s="521">
        <f>(S2089*Z2089)</f>
        <v>0</v>
      </c>
      <c r="AB2089" s="520">
        <f>(T2089*AA2089)</f>
        <v>0</v>
      </c>
      <c r="AC2089" s="88"/>
      <c r="AD2089" s="519">
        <f>(W2089*AC2089)</f>
        <v>0</v>
      </c>
      <c r="AE2089" s="522">
        <f>(X2089*AD2089)</f>
        <v>0</v>
      </c>
      <c r="AF2089" s="44"/>
      <c r="AG2089" s="45"/>
      <c r="AH2089" s="44"/>
      <c r="AI2089" s="45"/>
      <c r="AJ2089" s="45"/>
      <c r="AK2089" s="45"/>
      <c r="AL2089" s="45"/>
      <c r="AM2089" s="43"/>
      <c r="AN2089" s="27" t="s">
        <v>6</v>
      </c>
      <c r="AO2089" s="27" t="s">
        <v>6</v>
      </c>
      <c r="AP2089" s="516"/>
      <c r="AQ2089" s="516"/>
      <c r="AR2089" s="516"/>
      <c r="AS2089" s="516" t="s">
        <v>6</v>
      </c>
      <c r="AT2089" s="516" t="s">
        <v>6</v>
      </c>
      <c r="AU2089" s="516"/>
      <c r="AV2089" s="516" t="s">
        <v>6</v>
      </c>
      <c r="AW2089" s="516" t="s">
        <v>6</v>
      </c>
      <c r="AX2089" s="516"/>
      <c r="AY2089" s="516" t="s">
        <v>6</v>
      </c>
      <c r="AZ2089" s="516" t="s">
        <v>6</v>
      </c>
      <c r="BA2089" s="516"/>
      <c r="BB2089" s="516" t="s">
        <v>6</v>
      </c>
      <c r="BC2089" s="516" t="s">
        <v>6</v>
      </c>
      <c r="BD2089" s="516"/>
      <c r="BE2089" s="516" t="s">
        <v>6</v>
      </c>
      <c r="BF2089" s="516" t="s">
        <v>6</v>
      </c>
      <c r="BG2089" s="516"/>
      <c r="BH2089" s="516" t="s">
        <v>6</v>
      </c>
      <c r="BI2089" s="516" t="s">
        <v>6</v>
      </c>
      <c r="BJ2089" s="516"/>
      <c r="BK2089" s="516" t="s">
        <v>6</v>
      </c>
      <c r="BL2089" s="516" t="s">
        <v>6</v>
      </c>
      <c r="BM2089" s="516"/>
      <c r="BN2089" s="516" t="s">
        <v>6</v>
      </c>
      <c r="BO2089" s="516" t="s">
        <v>6</v>
      </c>
      <c r="BP2089" s="516"/>
      <c r="BQ2089" s="516" t="s">
        <v>6</v>
      </c>
      <c r="BR2089" s="516" t="s">
        <v>6</v>
      </c>
      <c r="BS2089" s="516"/>
      <c r="BT2089" s="516"/>
      <c r="BU2089" s="516"/>
      <c r="BV2089" s="516"/>
      <c r="BW2089" s="516"/>
      <c r="BX2089" s="516"/>
      <c r="BY2089" s="516"/>
      <c r="BZ2089" s="28"/>
      <c r="CA2089" s="24"/>
      <c r="CB2089" s="29"/>
      <c r="CC2089" s="29"/>
      <c r="CD2089" s="30"/>
      <c r="CE2089" s="29"/>
      <c r="CF2089" s="29"/>
      <c r="CG2089" s="31"/>
      <c r="CH2089" s="457"/>
      <c r="CI2089" s="23" t="s">
        <v>836</v>
      </c>
    </row>
    <row r="2090" spans="1:87" ht="31.2" customHeight="1" thickTop="1" thickBot="1" x14ac:dyDescent="0.35">
      <c r="A2090" s="505" t="str">
        <f>IF(COUNTIF(B2091:B2092,"x")&gt;0,"x","")</f>
        <v/>
      </c>
      <c r="B2090" s="57"/>
      <c r="C2090" s="510" t="str">
        <f>A2090</f>
        <v/>
      </c>
      <c r="D2090" s="66">
        <f>ROWS(D2091:D2092)-1</f>
        <v>1</v>
      </c>
      <c r="E2090" s="581" t="s">
        <v>6720</v>
      </c>
      <c r="F2090" s="582"/>
      <c r="G2090" s="582"/>
      <c r="H2090" s="582"/>
      <c r="I2090" s="582"/>
      <c r="J2090" s="582"/>
      <c r="K2090" s="582"/>
      <c r="L2090" s="582"/>
      <c r="M2090" s="582"/>
      <c r="N2090" s="582"/>
      <c r="O2090" s="60" t="s">
        <v>4303</v>
      </c>
      <c r="P2090" s="61" t="s">
        <v>7030</v>
      </c>
      <c r="Q2090" s="62"/>
      <c r="R2090" s="63" t="str">
        <f>IF(COUNTIF(Q2091:Q2092,"?")&gt;0,"?",IF(AND(S2090="◄",T2090="►"),"◄►",IF(S2090="◄","◄",IF(T2090="►","►",""))))</f>
        <v>◄</v>
      </c>
      <c r="S2090" s="64" t="str">
        <f>IF(SUM(S2091:S2092)+1=ROWS(S2091:S2092)-COUNTIF(S2091:S2092,"-"),"","◄")</f>
        <v>◄</v>
      </c>
      <c r="T2090" s="65" t="str">
        <f>IF(SUM(T2091:T2092)&gt;0,"►","")</f>
        <v/>
      </c>
      <c r="U2090" s="62"/>
      <c r="V2090" s="63" t="str">
        <f>IF(COUNTIF(U2091:U2092,"?")&gt;0,"?",IF(AND(W2090="◄",X2090="►"),"◄►",IF(W2090="◄","◄",IF(X2090="►","►",""))))</f>
        <v>◄</v>
      </c>
      <c r="W2090" s="64" t="str">
        <f>IF(SUM(W2091:W2092)+1=ROWS(W2091:W2092)-COUNTIF(W2091:W2092,"-"),"","◄")</f>
        <v>◄</v>
      </c>
      <c r="X2090" s="65" t="str">
        <f>IF(SUM(X2091:X2092)&gt;0,"►","")</f>
        <v/>
      </c>
      <c r="Y2090" s="66">
        <f>ROWS(Y2091:Y2092)-1</f>
        <v>1</v>
      </c>
      <c r="Z2090" s="67">
        <f>SUM(Z2091:Z2092)-Z2092</f>
        <v>0</v>
      </c>
      <c r="AA2090" s="68" t="s">
        <v>840</v>
      </c>
      <c r="AB2090" s="69"/>
      <c r="AC2090" s="67">
        <f>SUM(AC2091:AC2092)-AC2092</f>
        <v>0</v>
      </c>
      <c r="AD2090" s="68" t="s">
        <v>840</v>
      </c>
      <c r="AE2090" s="69"/>
      <c r="AF2090" s="70" t="str">
        <f>IF(AG2090="◄","◄",IF(AG2090="ok","►",""))</f>
        <v>◄</v>
      </c>
      <c r="AG2090" s="71" t="str">
        <f>IF(AG2091&gt;0,"OK","◄")</f>
        <v>◄</v>
      </c>
      <c r="AH2090" s="62" t="str">
        <f>IF(AND(AI2090="◄",AJ2090="►"),"◄?►",IF(AI2090="◄","◄",IF(AJ2090="►","►","")))</f>
        <v>◄</v>
      </c>
      <c r="AI2090" s="64" t="str">
        <f>IF(AI2091&gt;0,"","◄")</f>
        <v>◄</v>
      </c>
      <c r="AJ2090" s="65" t="str">
        <f>IF(SUM(AJ2091:AJ2091)&gt;0,"►","")</f>
        <v/>
      </c>
      <c r="AK2090" s="570">
        <f>G2091</f>
        <v>29221</v>
      </c>
      <c r="AL2090" s="572" t="str">
        <f>P2090</f>
        <v xml:space="preserve"> ▬ folder Nr. 11  /  80 ▬</v>
      </c>
      <c r="AM2090" s="43"/>
      <c r="AN2090" s="1" t="str">
        <f>IF(AO2090="","",IF(COUNTIF(AN2091,"ok"),"","◄"))</f>
        <v>◄</v>
      </c>
      <c r="AO2090" s="9" t="str">
        <f>IF(COUNTIF(AP2090:BR2090,"◄")&gt;0,"◄","")</f>
        <v>◄</v>
      </c>
      <c r="AP2090" s="250" t="str">
        <f>IF(AP2091="-","",IF(AP2091&gt;0,"","◄"))</f>
        <v>◄</v>
      </c>
      <c r="AQ2090" s="251"/>
      <c r="AR2090" s="517">
        <f>IF(ISNONTEXT(AR2091)=TRUE,"_",1)</f>
        <v>1</v>
      </c>
      <c r="AS2090" s="250" t="str">
        <f>IF(AS2091="-","",IF(AS2091&gt;0,"","◄"))</f>
        <v>◄</v>
      </c>
      <c r="AT2090" s="251"/>
      <c r="AU2090" s="517">
        <f>IF(ISNONTEXT(AU2091)=TRUE,"_",AR2090+1)</f>
        <v>2</v>
      </c>
      <c r="AV2090" s="250" t="str">
        <f>IF(AV2091="-","",IF(AV2091&gt;0,"","◄"))</f>
        <v>◄</v>
      </c>
      <c r="AW2090" s="251"/>
      <c r="AX2090" s="517">
        <f>IF(ISNONTEXT(AX2091)=TRUE,"_",AU2090+1)</f>
        <v>3</v>
      </c>
      <c r="AY2090" s="250" t="str">
        <f>IF(AY2091="-","",IF(AY2091&gt;0,"","◄"))</f>
        <v>◄</v>
      </c>
      <c r="AZ2090" s="251"/>
      <c r="BA2090" s="517">
        <f>IF(ISNONTEXT(BA2091)=TRUE,"_",AX2090+1)</f>
        <v>4</v>
      </c>
      <c r="BB2090" s="250" t="str">
        <f>IF(BB2091="-","",IF(BB2091&gt;0,"","◄"))</f>
        <v>◄</v>
      </c>
      <c r="BC2090" s="251"/>
      <c r="BD2090" s="517">
        <f>IF(ISNONTEXT(BD2091)=TRUE,"_",BA2090+1)</f>
        <v>5</v>
      </c>
      <c r="BE2090" s="250" t="str">
        <f>IF(BE2091="-","",IF(BE2091&gt;0,"","◄"))</f>
        <v/>
      </c>
      <c r="BF2090" s="251"/>
      <c r="BG2090" s="517" t="str">
        <f>IF(ISNONTEXT(BG2091)=TRUE,"_",BD2090+1)</f>
        <v>_</v>
      </c>
      <c r="BH2090" s="250" t="str">
        <f>IF(BH2091="-","",IF(BH2091&gt;0,"","◄"))</f>
        <v/>
      </c>
      <c r="BI2090" s="251"/>
      <c r="BJ2090" s="517" t="str">
        <f>IF(ISNONTEXT(BJ2091)=TRUE,"_",BG2090+1)</f>
        <v>_</v>
      </c>
      <c r="BK2090" s="563" t="str">
        <f>IF(BK2091="-","",IF(BK2091&gt;0,"","◄"))</f>
        <v/>
      </c>
      <c r="BL2090" s="564"/>
      <c r="BM2090" s="517" t="str">
        <f>IF(ISNONTEXT(BM2091)=TRUE,"_",BJ2090+1)</f>
        <v>_</v>
      </c>
      <c r="BN2090" s="563" t="str">
        <f>IF(BN2091="-","",IF(BN2091&gt;0,"","◄"))</f>
        <v/>
      </c>
      <c r="BO2090" s="564"/>
      <c r="BP2090" s="517" t="str">
        <f>IF(ISNONTEXT(BP2091)=TRUE,"_",BM2090+1)</f>
        <v>_</v>
      </c>
      <c r="BQ2090" s="563" t="str">
        <f>IF(BQ2091="-","",IF(BQ2091&gt;0,"","◄"))</f>
        <v/>
      </c>
      <c r="BR2090" s="564"/>
      <c r="BS2090" s="517" t="str">
        <f>IF(ISNONTEXT(BS2091)=TRUE,"_",BP2090+1)</f>
        <v>_</v>
      </c>
      <c r="BT2090" s="563" t="str">
        <f>IF(BT2091="-","",IF(BT2091&gt;0,"","◄"))</f>
        <v>◄</v>
      </c>
      <c r="BU2090" s="564"/>
      <c r="BV2090" s="517" t="str">
        <f>IF(ISNONTEXT(BV2091)=TRUE,"_",1)</f>
        <v>_</v>
      </c>
      <c r="BW2090" s="563" t="str">
        <f>IF(BW2091="-","",IF(BW2091&gt;0,"","◄"))</f>
        <v>◄</v>
      </c>
      <c r="BX2090" s="564"/>
      <c r="BY2090" s="517" t="str">
        <f>IF(ISNONTEXT(BY2091)=TRUE,"_",BV2090+1)</f>
        <v>_</v>
      </c>
      <c r="BZ2090" s="26"/>
      <c r="CA2090" s="24"/>
      <c r="CB2090" s="25" t="str">
        <f>IF(CB2091&gt;0,"►","")</f>
        <v/>
      </c>
      <c r="CC2090" s="25" t="str">
        <f>IF(CC2091&gt;0,"►","")</f>
        <v/>
      </c>
      <c r="CD2090" s="517" t="str">
        <f>IF(ISNONTEXT(CD2091)=TRUE,"_",1)</f>
        <v>_</v>
      </c>
      <c r="CE2090" s="25" t="str">
        <f>IF(CE2091&gt;0,"►","")</f>
        <v/>
      </c>
      <c r="CF2090" s="25" t="str">
        <f>IF(CF2091&gt;0,"►","")</f>
        <v/>
      </c>
      <c r="CG2090" s="517" t="str">
        <f>IF(ISNONTEXT(CG2091)=TRUE,"_",CD2090+1)</f>
        <v>_</v>
      </c>
      <c r="CH2090" s="66">
        <f>ROWS(CH2091:CH2092)-1</f>
        <v>1</v>
      </c>
      <c r="CI2090" s="23" t="s">
        <v>836</v>
      </c>
    </row>
    <row r="2091" spans="1:87" ht="15" thickBot="1" x14ac:dyDescent="0.35">
      <c r="A2091" s="503"/>
      <c r="B2091" s="49"/>
      <c r="C2091" s="156">
        <f>B2091</f>
        <v>0</v>
      </c>
      <c r="D2091" s="457"/>
      <c r="E2091" s="73"/>
      <c r="F2091" s="74" t="s">
        <v>4304</v>
      </c>
      <c r="G2091" s="300">
        <v>29221</v>
      </c>
      <c r="H2091" s="76">
        <v>9</v>
      </c>
      <c r="I2091" s="119"/>
      <c r="J2091" s="119"/>
      <c r="K2091" s="119"/>
      <c r="L2091" s="79"/>
      <c r="M2091" s="79"/>
      <c r="N2091" s="80" t="s">
        <v>4305</v>
      </c>
      <c r="O2091" s="81"/>
      <c r="P2091" s="306"/>
      <c r="Q2091" s="83" t="str">
        <f>IF(R2091="?","?","")</f>
        <v/>
      </c>
      <c r="R2091" s="83" t="str">
        <f>IF(AND(S2091="",T2091&gt;0),"?",IF(S2091="","◄",IF(T2091&gt;=1,"►","")))</f>
        <v>◄</v>
      </c>
      <c r="S2091" s="84"/>
      <c r="T2091" s="85"/>
      <c r="U2091" s="83" t="str">
        <f>IF(V2091="?","?","")</f>
        <v/>
      </c>
      <c r="V2091" s="83" t="str">
        <f>IF(AND(W2091="",X2091&gt;0),"?",IF(W2091="","◄",IF(X2091&gt;=1,"►","")))</f>
        <v>◄</v>
      </c>
      <c r="W2091" s="86"/>
      <c r="X2091" s="85"/>
      <c r="Y2091" s="457"/>
      <c r="Z2091" s="87"/>
      <c r="AA2091" s="521">
        <f>(S2091*Z2091)</f>
        <v>0</v>
      </c>
      <c r="AB2091" s="520">
        <f>(T2091*AA2091)</f>
        <v>0</v>
      </c>
      <c r="AC2091" s="88"/>
      <c r="AD2091" s="519">
        <f>(W2091*AC2091)</f>
        <v>0</v>
      </c>
      <c r="AE2091" s="522">
        <f>(X2091*AD2091)</f>
        <v>0</v>
      </c>
      <c r="AF2091" s="89" t="str">
        <f>IF(AG2091&gt;0,"ok","◄")</f>
        <v>◄</v>
      </c>
      <c r="AG2091" s="90"/>
      <c r="AH2091" s="89" t="str">
        <f>IF(AND(AI2091="",AJ2091&gt;0),"?",IF(AI2091="","◄",IF(AJ2091&gt;=1,"►","")))</f>
        <v>◄</v>
      </c>
      <c r="AI2091" s="91"/>
      <c r="AJ2091" s="92"/>
      <c r="AK2091" s="586"/>
      <c r="AL2091" s="587"/>
      <c r="AM2091" s="43"/>
      <c r="AN2091" s="3" t="s">
        <v>3</v>
      </c>
      <c r="AO2091" s="12" t="s">
        <v>1</v>
      </c>
      <c r="AP2091" s="13"/>
      <c r="AQ2091" s="14"/>
      <c r="AR2091" s="15" t="s">
        <v>4</v>
      </c>
      <c r="AS2091" s="13"/>
      <c r="AT2091" s="14"/>
      <c r="AU2091" s="15" t="s">
        <v>19</v>
      </c>
      <c r="AV2091" s="13"/>
      <c r="AW2091" s="14"/>
      <c r="AX2091" s="15" t="s">
        <v>455</v>
      </c>
      <c r="AY2091" s="13"/>
      <c r="AZ2091" s="14"/>
      <c r="BA2091" s="15" t="s">
        <v>456</v>
      </c>
      <c r="BB2091" s="13"/>
      <c r="BC2091" s="14"/>
      <c r="BD2091" s="15" t="s">
        <v>457</v>
      </c>
      <c r="BE2091" s="516" t="s">
        <v>6</v>
      </c>
      <c r="BF2091" s="516" t="s">
        <v>6</v>
      </c>
      <c r="BG2091" s="516"/>
      <c r="BH2091" s="516" t="s">
        <v>6</v>
      </c>
      <c r="BI2091" s="516" t="s">
        <v>6</v>
      </c>
      <c r="BJ2091" s="516"/>
      <c r="BK2091" s="516" t="s">
        <v>6</v>
      </c>
      <c r="BL2091" s="516" t="s">
        <v>6</v>
      </c>
      <c r="BM2091" s="516"/>
      <c r="BN2091" s="516" t="s">
        <v>6</v>
      </c>
      <c r="BO2091" s="516" t="s">
        <v>6</v>
      </c>
      <c r="BP2091" s="516"/>
      <c r="BQ2091" s="516" t="s">
        <v>6</v>
      </c>
      <c r="BR2091" s="516" t="s">
        <v>6</v>
      </c>
      <c r="BS2091" s="516"/>
      <c r="BT2091" s="32"/>
      <c r="BU2091" s="33"/>
      <c r="BV2091" s="34"/>
      <c r="BW2091" s="32"/>
      <c r="BX2091" s="33"/>
      <c r="BY2091" s="34"/>
      <c r="BZ2091" s="35"/>
      <c r="CA2091" s="24"/>
      <c r="CB2091" s="36"/>
      <c r="CC2091" s="33"/>
      <c r="CD2091" s="37"/>
      <c r="CE2091" s="36"/>
      <c r="CF2091" s="38"/>
      <c r="CG2091" s="39"/>
      <c r="CH2091" s="457"/>
      <c r="CI2091" s="23" t="s">
        <v>836</v>
      </c>
    </row>
    <row r="2092" spans="1:87" ht="16.8" customHeight="1" thickTop="1" thickBot="1" x14ac:dyDescent="0.35">
      <c r="A2092" s="505" t="str">
        <f>IF(COUNTIF(B2093:B2096,"x")&gt;0,"x","")</f>
        <v/>
      </c>
      <c r="B2092" s="57"/>
      <c r="C2092" s="510" t="str">
        <f>A2092</f>
        <v/>
      </c>
      <c r="D2092" s="66">
        <f>ROWS(D2093:D2096)-1</f>
        <v>3</v>
      </c>
      <c r="E2092" s="58" t="s">
        <v>4306</v>
      </c>
      <c r="F2092" s="59"/>
      <c r="G2092" s="301"/>
      <c r="H2092" s="6"/>
      <c r="I2092" s="18"/>
      <c r="J2092" s="18"/>
      <c r="K2092" s="18"/>
      <c r="L2092" s="18"/>
      <c r="M2092" s="18"/>
      <c r="N2092" s="46"/>
      <c r="O2092" s="60" t="s">
        <v>4307</v>
      </c>
      <c r="P2092" s="61" t="s">
        <v>4308</v>
      </c>
      <c r="Q2092" s="143"/>
      <c r="R2092" s="63" t="str">
        <f>IF(COUNTIF(Q2093:Q2096,"?")&gt;0,"?",IF(AND(S2092="◄",T2092="►"),"◄►",IF(S2092="◄","◄",IF(T2092="►","►",""))))</f>
        <v>◄</v>
      </c>
      <c r="S2092" s="64" t="str">
        <f>IF(SUM(S2093:S2096)+1=ROWS(S2093:S2096)-COUNTIF(S2093:S2096,"-"),"","◄")</f>
        <v>◄</v>
      </c>
      <c r="T2092" s="65" t="str">
        <f>IF(SUM(T2093:T2096)&gt;0,"►","")</f>
        <v/>
      </c>
      <c r="U2092" s="146"/>
      <c r="V2092" s="63" t="str">
        <f>IF(COUNTIF(U2093:U2096,"?")&gt;0,"?",IF(AND(W2092="◄",X2092="►"),"◄►",IF(W2092="◄","◄",IF(X2092="►","►",""))))</f>
        <v>◄</v>
      </c>
      <c r="W2092" s="64" t="str">
        <f>IF(SUM(W2093:W2096)+1=ROWS(W2093:W2096)-COUNTIF(W2093:W2096,"-"),"","◄")</f>
        <v>◄</v>
      </c>
      <c r="X2092" s="65" t="str">
        <f>IF(SUM(X2093:X2096)&gt;0,"►","")</f>
        <v/>
      </c>
      <c r="Y2092" s="66">
        <f>ROWS(Y2093:Y2096)-1</f>
        <v>3</v>
      </c>
      <c r="Z2092" s="67">
        <f>SUM(Z2093:Z2096)-Z2096</f>
        <v>0</v>
      </c>
      <c r="AA2092" s="68" t="s">
        <v>840</v>
      </c>
      <c r="AB2092" s="69"/>
      <c r="AC2092" s="67">
        <f>SUM(AC2093:AC2096)-AC2096</f>
        <v>0</v>
      </c>
      <c r="AD2092" s="68" t="s">
        <v>840</v>
      </c>
      <c r="AE2092" s="69"/>
      <c r="AF2092" s="70" t="str">
        <f>IF(AG2092="◄","◄",IF(AG2092="ok","►",""))</f>
        <v>◄</v>
      </c>
      <c r="AG2092" s="71" t="str">
        <f>IF(AG2093&gt;0,"OK","◄")</f>
        <v>◄</v>
      </c>
      <c r="AH2092" s="62" t="str">
        <f>IF(AND(AI2092="◄",AJ2092="►"),"◄?►",IF(AI2092="◄","◄",IF(AJ2092="►","►","")))</f>
        <v>◄</v>
      </c>
      <c r="AI2092" s="64" t="str">
        <f>IF(AI2093&gt;0,"","◄")</f>
        <v>◄</v>
      </c>
      <c r="AJ2092" s="65" t="str">
        <f>IF(SUM(AJ2093:AJ2095)&gt;0,"►","")</f>
        <v/>
      </c>
      <c r="AK2092" s="570">
        <f>G2093</f>
        <v>29221</v>
      </c>
      <c r="AL2092" s="572" t="str">
        <f>P2092</f>
        <v xml:space="preserve"> ▬ folder Nr. 12 / 80 ▬</v>
      </c>
      <c r="AM2092" s="43"/>
      <c r="AN2092" s="1" t="str">
        <f>IF(AO2092="","",IF(COUNTIF(AN2093,"ok"),"","◄"))</f>
        <v>◄</v>
      </c>
      <c r="AO2092" s="9" t="str">
        <f>IF(COUNTIF(AP2092:BR2092,"◄")&gt;0,"◄","")</f>
        <v>◄</v>
      </c>
      <c r="AP2092" s="250" t="str">
        <f>IF(AP2093="-","",IF(AP2093&gt;0,"","◄"))</f>
        <v>◄</v>
      </c>
      <c r="AQ2092" s="251"/>
      <c r="AR2092" s="517">
        <f>IF(ISNONTEXT(AR2093)=TRUE,"_",1)</f>
        <v>1</v>
      </c>
      <c r="AS2092" s="250" t="str">
        <f>IF(AS2093="-","",IF(AS2093&gt;0,"","◄"))</f>
        <v>◄</v>
      </c>
      <c r="AT2092" s="251"/>
      <c r="AU2092" s="517">
        <f>IF(ISNONTEXT(AU2093)=TRUE,"_",AR2092+1)</f>
        <v>2</v>
      </c>
      <c r="AV2092" s="250" t="str">
        <f>IF(AV2093="-","",IF(AV2093&gt;0,"","◄"))</f>
        <v>◄</v>
      </c>
      <c r="AW2092" s="251"/>
      <c r="AX2092" s="517">
        <f>IF(ISNONTEXT(AX2093)=TRUE,"_",AU2092+1)</f>
        <v>3</v>
      </c>
      <c r="AY2092" s="250" t="str">
        <f>IF(AY2093="-","",IF(AY2093&gt;0,"","◄"))</f>
        <v/>
      </c>
      <c r="AZ2092" s="251"/>
      <c r="BA2092" s="517" t="str">
        <f>IF(ISNONTEXT(BA2093)=TRUE,"_",AX2092+1)</f>
        <v>_</v>
      </c>
      <c r="BB2092" s="250" t="str">
        <f>IF(BB2093="-","",IF(BB2093&gt;0,"","◄"))</f>
        <v/>
      </c>
      <c r="BC2092" s="251"/>
      <c r="BD2092" s="517" t="str">
        <f>IF(ISNONTEXT(BD2093)=TRUE,"_",BA2092+1)</f>
        <v>_</v>
      </c>
      <c r="BE2092" s="250" t="str">
        <f>IF(BE2093="-","",IF(BE2093&gt;0,"","◄"))</f>
        <v/>
      </c>
      <c r="BF2092" s="251"/>
      <c r="BG2092" s="517" t="str">
        <f>IF(ISNONTEXT(BG2093)=TRUE,"_",BD2092+1)</f>
        <v>_</v>
      </c>
      <c r="BH2092" s="250" t="str">
        <f>IF(BH2093="-","",IF(BH2093&gt;0,"","◄"))</f>
        <v/>
      </c>
      <c r="BI2092" s="251"/>
      <c r="BJ2092" s="517" t="str">
        <f>IF(ISNONTEXT(BJ2093)=TRUE,"_",BG2092+1)</f>
        <v>_</v>
      </c>
      <c r="BK2092" s="563" t="str">
        <f>IF(BK2093="-","",IF(BK2093&gt;0,"","◄"))</f>
        <v/>
      </c>
      <c r="BL2092" s="564"/>
      <c r="BM2092" s="517" t="str">
        <f>IF(ISNONTEXT(BM2093)=TRUE,"_",BJ2092+1)</f>
        <v>_</v>
      </c>
      <c r="BN2092" s="563" t="str">
        <f>IF(BN2093="-","",IF(BN2093&gt;0,"","◄"))</f>
        <v/>
      </c>
      <c r="BO2092" s="564"/>
      <c r="BP2092" s="517" t="str">
        <f>IF(ISNONTEXT(BP2093)=TRUE,"_",BM2092+1)</f>
        <v>_</v>
      </c>
      <c r="BQ2092" s="563" t="str">
        <f>IF(BQ2093="-","",IF(BQ2093&gt;0,"","◄"))</f>
        <v/>
      </c>
      <c r="BR2092" s="564"/>
      <c r="BS2092" s="517" t="str">
        <f>IF(ISNONTEXT(BS2093)=TRUE,"_",BP2092+1)</f>
        <v>_</v>
      </c>
      <c r="BT2092" s="563" t="str">
        <f>IF(BT2093="-","",IF(BT2093&gt;0,"","◄"))</f>
        <v>◄</v>
      </c>
      <c r="BU2092" s="564"/>
      <c r="BV2092" s="517" t="str">
        <f>IF(ISNONTEXT(BV2093)=TRUE,"_",1)</f>
        <v>_</v>
      </c>
      <c r="BW2092" s="563" t="str">
        <f>IF(BW2093="-","",IF(BW2093&gt;0,"","◄"))</f>
        <v>◄</v>
      </c>
      <c r="BX2092" s="564"/>
      <c r="BY2092" s="517" t="str">
        <f>IF(ISNONTEXT(BY2093)=TRUE,"_",BV2092+1)</f>
        <v>_</v>
      </c>
      <c r="BZ2092" s="26"/>
      <c r="CA2092" s="24"/>
      <c r="CB2092" s="25" t="str">
        <f>IF(CB2093&gt;0,"►","")</f>
        <v/>
      </c>
      <c r="CC2092" s="25" t="str">
        <f>IF(CC2093&gt;0,"►","")</f>
        <v/>
      </c>
      <c r="CD2092" s="517" t="str">
        <f>IF(ISNONTEXT(CD2093)=TRUE,"_",1)</f>
        <v>_</v>
      </c>
      <c r="CE2092" s="25" t="str">
        <f>IF(CE2093&gt;0,"►","")</f>
        <v/>
      </c>
      <c r="CF2092" s="25" t="str">
        <f>IF(CF2093&gt;0,"►","")</f>
        <v/>
      </c>
      <c r="CG2092" s="517" t="str">
        <f>IF(ISNONTEXT(CG2093)=TRUE,"_",CD2092+1)</f>
        <v>_</v>
      </c>
      <c r="CH2092" s="66">
        <f>ROWS(CH2093:CH2096)-1</f>
        <v>3</v>
      </c>
      <c r="CI2092" s="23" t="s">
        <v>836</v>
      </c>
    </row>
    <row r="2093" spans="1:87" ht="15" thickBot="1" x14ac:dyDescent="0.35">
      <c r="A2093" s="503"/>
      <c r="B2093" s="49"/>
      <c r="C2093" s="156">
        <f>B2093</f>
        <v>0</v>
      </c>
      <c r="D2093" s="457"/>
      <c r="E2093" s="73"/>
      <c r="F2093" s="74" t="s">
        <v>4309</v>
      </c>
      <c r="G2093" s="300">
        <v>29221</v>
      </c>
      <c r="H2093" s="76">
        <v>9</v>
      </c>
      <c r="I2093" s="122" t="s">
        <v>864</v>
      </c>
      <c r="J2093" s="100">
        <v>3</v>
      </c>
      <c r="K2093" s="119"/>
      <c r="L2093" s="79"/>
      <c r="M2093" s="79"/>
      <c r="N2093" s="80" t="s">
        <v>4310</v>
      </c>
      <c r="O2093" s="81"/>
      <c r="P2093" s="306"/>
      <c r="Q2093" s="83" t="str">
        <f>IF(R2093="?","?","")</f>
        <v/>
      </c>
      <c r="R2093" s="83" t="str">
        <f>IF(AND(S2093="",T2093&gt;0),"?",IF(S2093="","◄",IF(T2093&gt;=1,"►","")))</f>
        <v>◄</v>
      </c>
      <c r="S2093" s="84"/>
      <c r="T2093" s="85"/>
      <c r="U2093" s="83" t="str">
        <f>IF(V2093="?","?","")</f>
        <v/>
      </c>
      <c r="V2093" s="83" t="str">
        <f>IF(AND(W2093="",X2093&gt;0),"?",IF(W2093="","◄",IF(X2093&gt;=1,"►","")))</f>
        <v>◄</v>
      </c>
      <c r="W2093" s="86"/>
      <c r="X2093" s="85"/>
      <c r="Y2093" s="457"/>
      <c r="Z2093" s="87"/>
      <c r="AA2093" s="521">
        <f t="shared" ref="AA2093:AB2095" si="745">(S2093*Z2093)</f>
        <v>0</v>
      </c>
      <c r="AB2093" s="520">
        <f t="shared" si="745"/>
        <v>0</v>
      </c>
      <c r="AC2093" s="88"/>
      <c r="AD2093" s="519">
        <f t="shared" ref="AD2093:AE2095" si="746">(W2093*AC2093)</f>
        <v>0</v>
      </c>
      <c r="AE2093" s="522">
        <f t="shared" si="746"/>
        <v>0</v>
      </c>
      <c r="AF2093" s="89" t="str">
        <f>IF(AG2093&gt;0,"ok","◄")</f>
        <v>◄</v>
      </c>
      <c r="AG2093" s="90"/>
      <c r="AH2093" s="89" t="str">
        <f>IF(AND(AI2093="",AJ2093&gt;0),"?",IF(AI2093="","◄",IF(AJ2093&gt;=1,"►","")))</f>
        <v>◄</v>
      </c>
      <c r="AI2093" s="91"/>
      <c r="AJ2093" s="92"/>
      <c r="AK2093" s="586"/>
      <c r="AL2093" s="587"/>
      <c r="AM2093" s="43"/>
      <c r="AN2093" s="3" t="s">
        <v>3</v>
      </c>
      <c r="AO2093" s="12" t="s">
        <v>1</v>
      </c>
      <c r="AP2093" s="13"/>
      <c r="AQ2093" s="14"/>
      <c r="AR2093" s="15" t="s">
        <v>13</v>
      </c>
      <c r="AS2093" s="13"/>
      <c r="AT2093" s="14"/>
      <c r="AU2093" s="15" t="s">
        <v>8</v>
      </c>
      <c r="AV2093" s="13"/>
      <c r="AW2093" s="14"/>
      <c r="AX2093" s="15" t="s">
        <v>4</v>
      </c>
      <c r="AY2093" s="516" t="s">
        <v>6</v>
      </c>
      <c r="AZ2093" s="516" t="s">
        <v>6</v>
      </c>
      <c r="BA2093" s="516"/>
      <c r="BB2093" s="516" t="s">
        <v>6</v>
      </c>
      <c r="BC2093" s="516" t="s">
        <v>6</v>
      </c>
      <c r="BD2093" s="516"/>
      <c r="BE2093" s="516" t="s">
        <v>6</v>
      </c>
      <c r="BF2093" s="516" t="s">
        <v>6</v>
      </c>
      <c r="BG2093" s="516"/>
      <c r="BH2093" s="516" t="s">
        <v>6</v>
      </c>
      <c r="BI2093" s="516" t="s">
        <v>6</v>
      </c>
      <c r="BJ2093" s="516"/>
      <c r="BK2093" s="516" t="s">
        <v>6</v>
      </c>
      <c r="BL2093" s="516" t="s">
        <v>6</v>
      </c>
      <c r="BM2093" s="516"/>
      <c r="BN2093" s="516" t="s">
        <v>6</v>
      </c>
      <c r="BO2093" s="516" t="s">
        <v>6</v>
      </c>
      <c r="BP2093" s="516"/>
      <c r="BQ2093" s="516" t="s">
        <v>6</v>
      </c>
      <c r="BR2093" s="516" t="s">
        <v>6</v>
      </c>
      <c r="BS2093" s="516"/>
      <c r="BT2093" s="32"/>
      <c r="BU2093" s="33"/>
      <c r="BV2093" s="34"/>
      <c r="BW2093" s="32"/>
      <c r="BX2093" s="33"/>
      <c r="BY2093" s="34"/>
      <c r="BZ2093" s="35"/>
      <c r="CA2093" s="24"/>
      <c r="CB2093" s="36"/>
      <c r="CC2093" s="33"/>
      <c r="CD2093" s="37"/>
      <c r="CE2093" s="36"/>
      <c r="CF2093" s="38"/>
      <c r="CG2093" s="39"/>
      <c r="CH2093" s="457"/>
      <c r="CI2093" s="23" t="s">
        <v>836</v>
      </c>
    </row>
    <row r="2094" spans="1:87" ht="15.6" thickTop="1" thickBot="1" x14ac:dyDescent="0.35">
      <c r="A2094" s="503"/>
      <c r="B2094" s="49"/>
      <c r="C2094" s="156">
        <f>B2094</f>
        <v>0</v>
      </c>
      <c r="D2094" s="457"/>
      <c r="E2094" s="73"/>
      <c r="F2094" s="93">
        <v>1988</v>
      </c>
      <c r="G2094" s="302">
        <v>29221</v>
      </c>
      <c r="H2094" s="76">
        <v>17</v>
      </c>
      <c r="I2094" s="122" t="s">
        <v>864</v>
      </c>
      <c r="J2094" s="100">
        <v>6</v>
      </c>
      <c r="K2094" s="119"/>
      <c r="L2094" s="79"/>
      <c r="M2094" s="79"/>
      <c r="N2094" s="80" t="s">
        <v>4311</v>
      </c>
      <c r="O2094" s="81"/>
      <c r="P2094" s="306"/>
      <c r="Q2094" s="83" t="str">
        <f>IF(R2094="?","?","")</f>
        <v/>
      </c>
      <c r="R2094" s="83" t="str">
        <f>IF(AND(S2094="",T2094&gt;0),"?",IF(S2094="","◄",IF(T2094&gt;=1,"►","")))</f>
        <v>◄</v>
      </c>
      <c r="S2094" s="84"/>
      <c r="T2094" s="85"/>
      <c r="U2094" s="83" t="str">
        <f>IF(V2094="?","?","")</f>
        <v/>
      </c>
      <c r="V2094" s="83" t="str">
        <f>IF(AND(W2094="",X2094&gt;0),"?",IF(W2094="","◄",IF(X2094&gt;=1,"►","")))</f>
        <v>◄</v>
      </c>
      <c r="W2094" s="86"/>
      <c r="X2094" s="85"/>
      <c r="Y2094" s="457"/>
      <c r="Z2094" s="87"/>
      <c r="AA2094" s="521">
        <f t="shared" si="745"/>
        <v>0</v>
      </c>
      <c r="AB2094" s="520">
        <f t="shared" si="745"/>
        <v>0</v>
      </c>
      <c r="AC2094" s="88"/>
      <c r="AD2094" s="519">
        <f t="shared" si="746"/>
        <v>0</v>
      </c>
      <c r="AE2094" s="522">
        <f t="shared" si="746"/>
        <v>0</v>
      </c>
      <c r="AF2094" s="44"/>
      <c r="AG2094" s="45"/>
      <c r="AH2094" s="44"/>
      <c r="AI2094" s="45"/>
      <c r="AJ2094" s="45"/>
      <c r="AK2094" s="45"/>
      <c r="AL2094" s="45"/>
      <c r="AM2094" s="43"/>
      <c r="AN2094" s="27" t="s">
        <v>6</v>
      </c>
      <c r="AO2094" s="27" t="s">
        <v>6</v>
      </c>
      <c r="AP2094" s="516"/>
      <c r="AQ2094" s="516"/>
      <c r="AR2094" s="516"/>
      <c r="AS2094" s="516" t="s">
        <v>6</v>
      </c>
      <c r="AT2094" s="516" t="s">
        <v>6</v>
      </c>
      <c r="AU2094" s="516"/>
      <c r="AV2094" s="516" t="s">
        <v>6</v>
      </c>
      <c r="AW2094" s="516" t="s">
        <v>6</v>
      </c>
      <c r="AX2094" s="516"/>
      <c r="AY2094" s="516" t="s">
        <v>6</v>
      </c>
      <c r="AZ2094" s="516" t="s">
        <v>6</v>
      </c>
      <c r="BA2094" s="516"/>
      <c r="BB2094" s="516" t="s">
        <v>6</v>
      </c>
      <c r="BC2094" s="516" t="s">
        <v>6</v>
      </c>
      <c r="BD2094" s="516"/>
      <c r="BE2094" s="516" t="s">
        <v>6</v>
      </c>
      <c r="BF2094" s="516" t="s">
        <v>6</v>
      </c>
      <c r="BG2094" s="516"/>
      <c r="BH2094" s="516" t="s">
        <v>6</v>
      </c>
      <c r="BI2094" s="516" t="s">
        <v>6</v>
      </c>
      <c r="BJ2094" s="516"/>
      <c r="BK2094" s="516" t="s">
        <v>6</v>
      </c>
      <c r="BL2094" s="516" t="s">
        <v>6</v>
      </c>
      <c r="BM2094" s="516"/>
      <c r="BN2094" s="516" t="s">
        <v>6</v>
      </c>
      <c r="BO2094" s="516" t="s">
        <v>6</v>
      </c>
      <c r="BP2094" s="516"/>
      <c r="BQ2094" s="516" t="s">
        <v>6</v>
      </c>
      <c r="BR2094" s="516" t="s">
        <v>6</v>
      </c>
      <c r="BS2094" s="516"/>
      <c r="BT2094" s="516"/>
      <c r="BU2094" s="516"/>
      <c r="BV2094" s="516"/>
      <c r="BW2094" s="516"/>
      <c r="BX2094" s="516"/>
      <c r="BY2094" s="516"/>
      <c r="BZ2094" s="28"/>
      <c r="CA2094" s="24"/>
      <c r="CB2094" s="29"/>
      <c r="CC2094" s="29"/>
      <c r="CD2094" s="30"/>
      <c r="CE2094" s="29"/>
      <c r="CF2094" s="29"/>
      <c r="CG2094" s="31"/>
      <c r="CH2094" s="457"/>
      <c r="CI2094" s="23" t="s">
        <v>836</v>
      </c>
    </row>
    <row r="2095" spans="1:87" ht="15.6" thickTop="1" thickBot="1" x14ac:dyDescent="0.35">
      <c r="A2095" s="503"/>
      <c r="B2095" s="49"/>
      <c r="C2095" s="156">
        <f>B2095</f>
        <v>0</v>
      </c>
      <c r="D2095" s="457"/>
      <c r="E2095" s="73"/>
      <c r="F2095" s="93">
        <v>1989</v>
      </c>
      <c r="G2095" s="302">
        <v>29221</v>
      </c>
      <c r="H2095" s="76">
        <v>25</v>
      </c>
      <c r="I2095" s="122" t="s">
        <v>864</v>
      </c>
      <c r="J2095" s="100">
        <v>10</v>
      </c>
      <c r="K2095" s="119"/>
      <c r="L2095" s="79"/>
      <c r="M2095" s="79"/>
      <c r="N2095" s="80" t="s">
        <v>4312</v>
      </c>
      <c r="O2095" s="81"/>
      <c r="P2095" s="306"/>
      <c r="Q2095" s="83" t="str">
        <f>IF(R2095="?","?","")</f>
        <v/>
      </c>
      <c r="R2095" s="83" t="str">
        <f>IF(AND(S2095="",T2095&gt;0),"?",IF(S2095="","◄",IF(T2095&gt;=1,"►","")))</f>
        <v>◄</v>
      </c>
      <c r="S2095" s="84"/>
      <c r="T2095" s="85"/>
      <c r="U2095" s="83" t="str">
        <f>IF(V2095="?","?","")</f>
        <v/>
      </c>
      <c r="V2095" s="83" t="str">
        <f>IF(AND(W2095="",X2095&gt;0),"?",IF(W2095="","◄",IF(X2095&gt;=1,"►","")))</f>
        <v>◄</v>
      </c>
      <c r="W2095" s="86"/>
      <c r="X2095" s="85"/>
      <c r="Y2095" s="457"/>
      <c r="Z2095" s="87"/>
      <c r="AA2095" s="521">
        <f t="shared" si="745"/>
        <v>0</v>
      </c>
      <c r="AB2095" s="520">
        <f t="shared" si="745"/>
        <v>0</v>
      </c>
      <c r="AC2095" s="88"/>
      <c r="AD2095" s="519">
        <f t="shared" si="746"/>
        <v>0</v>
      </c>
      <c r="AE2095" s="522">
        <f t="shared" si="746"/>
        <v>0</v>
      </c>
      <c r="AF2095" s="44"/>
      <c r="AG2095" s="45"/>
      <c r="AH2095" s="44"/>
      <c r="AI2095" s="45"/>
      <c r="AJ2095" s="45"/>
      <c r="AK2095" s="45"/>
      <c r="AL2095" s="45"/>
      <c r="AM2095" s="43"/>
      <c r="AN2095" s="27" t="s">
        <v>6</v>
      </c>
      <c r="AO2095" s="27" t="s">
        <v>6</v>
      </c>
      <c r="AP2095" s="516"/>
      <c r="AQ2095" s="516"/>
      <c r="AR2095" s="516"/>
      <c r="AS2095" s="516" t="s">
        <v>6</v>
      </c>
      <c r="AT2095" s="516" t="s">
        <v>6</v>
      </c>
      <c r="AU2095" s="516"/>
      <c r="AV2095" s="516" t="s">
        <v>6</v>
      </c>
      <c r="AW2095" s="516" t="s">
        <v>6</v>
      </c>
      <c r="AX2095" s="516"/>
      <c r="AY2095" s="516" t="s">
        <v>6</v>
      </c>
      <c r="AZ2095" s="516" t="s">
        <v>6</v>
      </c>
      <c r="BA2095" s="516"/>
      <c r="BB2095" s="516" t="s">
        <v>6</v>
      </c>
      <c r="BC2095" s="516" t="s">
        <v>6</v>
      </c>
      <c r="BD2095" s="516"/>
      <c r="BE2095" s="516" t="s">
        <v>6</v>
      </c>
      <c r="BF2095" s="516" t="s">
        <v>6</v>
      </c>
      <c r="BG2095" s="516"/>
      <c r="BH2095" s="516" t="s">
        <v>6</v>
      </c>
      <c r="BI2095" s="516" t="s">
        <v>6</v>
      </c>
      <c r="BJ2095" s="516"/>
      <c r="BK2095" s="516" t="s">
        <v>6</v>
      </c>
      <c r="BL2095" s="516" t="s">
        <v>6</v>
      </c>
      <c r="BM2095" s="516"/>
      <c r="BN2095" s="516" t="s">
        <v>6</v>
      </c>
      <c r="BO2095" s="516" t="s">
        <v>6</v>
      </c>
      <c r="BP2095" s="516"/>
      <c r="BQ2095" s="516" t="s">
        <v>6</v>
      </c>
      <c r="BR2095" s="516" t="s">
        <v>6</v>
      </c>
      <c r="BS2095" s="516"/>
      <c r="BT2095" s="516"/>
      <c r="BU2095" s="516"/>
      <c r="BV2095" s="516"/>
      <c r="BW2095" s="516"/>
      <c r="BX2095" s="516"/>
      <c r="BY2095" s="516"/>
      <c r="BZ2095" s="28"/>
      <c r="CA2095" s="24"/>
      <c r="CB2095" s="29"/>
      <c r="CC2095" s="29"/>
      <c r="CD2095" s="30"/>
      <c r="CE2095" s="29"/>
      <c r="CF2095" s="29"/>
      <c r="CG2095" s="31"/>
      <c r="CH2095" s="457"/>
      <c r="CI2095" s="23" t="s">
        <v>836</v>
      </c>
    </row>
    <row r="2096" spans="1:87" ht="16.8" customHeight="1" thickTop="1" thickBot="1" x14ac:dyDescent="0.35">
      <c r="A2096" s="505" t="str">
        <f>IF(COUNTIF(B2097:B2099,"x")&gt;0,"x","")</f>
        <v/>
      </c>
      <c r="B2096" s="57"/>
      <c r="C2096" s="510" t="str">
        <f>A2096</f>
        <v/>
      </c>
      <c r="D2096" s="66">
        <f>ROWS(D2097:D2099)-1</f>
        <v>2</v>
      </c>
      <c r="E2096" s="58" t="s">
        <v>4313</v>
      </c>
      <c r="F2096" s="59"/>
      <c r="G2096" s="301"/>
      <c r="H2096" s="6"/>
      <c r="I2096" s="18"/>
      <c r="J2096" s="18"/>
      <c r="K2096" s="18"/>
      <c r="L2096" s="18"/>
      <c r="M2096" s="18"/>
      <c r="N2096" s="46"/>
      <c r="O2096" s="60" t="s">
        <v>4307</v>
      </c>
      <c r="P2096" s="61" t="s">
        <v>4308</v>
      </c>
      <c r="Q2096" s="143"/>
      <c r="R2096" s="63" t="str">
        <f>IF(COUNTIF(Q2097:Q2099,"?")&gt;0,"?",IF(AND(S2096="◄",T2096="►"),"◄►",IF(S2096="◄","◄",IF(T2096="►","►",""))))</f>
        <v>◄</v>
      </c>
      <c r="S2096" s="64" t="str">
        <f>IF(SUM(S2097:S2099)+1=ROWS(S2097:S2099)-COUNTIF(S2097:S2099,"-"),"","◄")</f>
        <v>◄</v>
      </c>
      <c r="T2096" s="65" t="str">
        <f>IF(SUM(T2097:T2099)&gt;0,"►","")</f>
        <v/>
      </c>
      <c r="U2096" s="146"/>
      <c r="V2096" s="63" t="str">
        <f>IF(COUNTIF(U2097:U2099,"?")&gt;0,"?",IF(AND(W2096="◄",X2096="►"),"◄►",IF(W2096="◄","◄",IF(X2096="►","►",""))))</f>
        <v>◄</v>
      </c>
      <c r="W2096" s="64" t="str">
        <f>IF(SUM(W2097:W2099)+1=ROWS(W2097:W2099)-COUNTIF(W2097:W2099,"-"),"","◄")</f>
        <v>◄</v>
      </c>
      <c r="X2096" s="65" t="str">
        <f>IF(SUM(X2097:X2099)&gt;0,"►","")</f>
        <v/>
      </c>
      <c r="Y2096" s="66">
        <f>ROWS(Y2097:Y2099)-1</f>
        <v>2</v>
      </c>
      <c r="Z2096" s="67">
        <f>SUM(Z2097:Z2099)-Z2099</f>
        <v>0</v>
      </c>
      <c r="AA2096" s="68" t="s">
        <v>840</v>
      </c>
      <c r="AB2096" s="69"/>
      <c r="AC2096" s="67">
        <f>SUM(AC2097:AC2099)-AC2099</f>
        <v>0</v>
      </c>
      <c r="AD2096" s="68" t="s">
        <v>840</v>
      </c>
      <c r="AE2096" s="69"/>
      <c r="AF2096" s="70" t="str">
        <f>IF(AG2096="◄","◄",IF(AG2096="ok","►",""))</f>
        <v>◄</v>
      </c>
      <c r="AG2096" s="71" t="str">
        <f>IF(AG2097&gt;0,"OK","◄")</f>
        <v>◄</v>
      </c>
      <c r="AH2096" s="62" t="str">
        <f>IF(AND(AI2096="◄",AJ2096="►"),"◄?►",IF(AI2096="◄","◄",IF(AJ2096="►","►","")))</f>
        <v>◄</v>
      </c>
      <c r="AI2096" s="64" t="str">
        <f>IF(AI2097&gt;0,"","◄")</f>
        <v>◄</v>
      </c>
      <c r="AJ2096" s="65" t="str">
        <f>IF(SUM(AJ2097:AJ2098)&gt;0,"►","")</f>
        <v/>
      </c>
      <c r="AK2096" s="570">
        <f>G2097</f>
        <v>29221</v>
      </c>
      <c r="AL2096" s="572" t="str">
        <f>P2096</f>
        <v xml:space="preserve"> ▬ folder Nr. 12 / 80 ▬</v>
      </c>
      <c r="AM2096" s="43"/>
      <c r="AN2096" s="1" t="str">
        <f>IF(AO2096="","",IF(COUNTIF(AN2097,"ok"),"","◄"))</f>
        <v>◄</v>
      </c>
      <c r="AO2096" s="9" t="str">
        <f>IF(COUNTIF(AP2096:BR2096,"◄")&gt;0,"◄","")</f>
        <v>◄</v>
      </c>
      <c r="AP2096" s="250" t="str">
        <f>IF(AP2097="-","",IF(AP2097&gt;0,"","◄"))</f>
        <v>◄</v>
      </c>
      <c r="AQ2096" s="251"/>
      <c r="AR2096" s="517">
        <f>IF(ISNONTEXT(AR2097)=TRUE,"_",1)</f>
        <v>1</v>
      </c>
      <c r="AS2096" s="250" t="str">
        <f>IF(AS2097="-","",IF(AS2097&gt;0,"","◄"))</f>
        <v>◄</v>
      </c>
      <c r="AT2096" s="251"/>
      <c r="AU2096" s="517">
        <f>IF(ISNONTEXT(AU2097)=TRUE,"_",AR2096+1)</f>
        <v>2</v>
      </c>
      <c r="AV2096" s="250" t="str">
        <f>IF(AV2097="-","",IF(AV2097&gt;0,"","◄"))</f>
        <v>◄</v>
      </c>
      <c r="AW2096" s="251"/>
      <c r="AX2096" s="517">
        <f>IF(ISNONTEXT(AX2097)=TRUE,"_",AU2096+1)</f>
        <v>3</v>
      </c>
      <c r="AY2096" s="250" t="str">
        <f>IF(AY2097="-","",IF(AY2097&gt;0,"","◄"))</f>
        <v>◄</v>
      </c>
      <c r="AZ2096" s="251"/>
      <c r="BA2096" s="517">
        <f>IF(ISNONTEXT(BA2097)=TRUE,"_",AX2096+1)</f>
        <v>4</v>
      </c>
      <c r="BB2096" s="250" t="str">
        <f>IF(BB2097="-","",IF(BB2097&gt;0,"","◄"))</f>
        <v>◄</v>
      </c>
      <c r="BC2096" s="251"/>
      <c r="BD2096" s="517">
        <f>IF(ISNONTEXT(BD2097)=TRUE,"_",BA2096+1)</f>
        <v>5</v>
      </c>
      <c r="BE2096" s="250" t="str">
        <f>IF(BE2097="-","",IF(BE2097&gt;0,"","◄"))</f>
        <v>◄</v>
      </c>
      <c r="BF2096" s="251"/>
      <c r="BG2096" s="517">
        <f>IF(ISNONTEXT(BG2097)=TRUE,"_",BD2096+1)</f>
        <v>6</v>
      </c>
      <c r="BH2096" s="250" t="str">
        <f>IF(BH2097="-","",IF(BH2097&gt;0,"","◄"))</f>
        <v/>
      </c>
      <c r="BI2096" s="251"/>
      <c r="BJ2096" s="517" t="str">
        <f>IF(ISNONTEXT(BJ2097)=TRUE,"_",BG2096+1)</f>
        <v>_</v>
      </c>
      <c r="BK2096" s="563" t="str">
        <f>IF(BK2097="-","",IF(BK2097&gt;0,"","◄"))</f>
        <v/>
      </c>
      <c r="BL2096" s="564"/>
      <c r="BM2096" s="517" t="str">
        <f>IF(ISNONTEXT(BM2097)=TRUE,"_",BJ2096+1)</f>
        <v>_</v>
      </c>
      <c r="BN2096" s="563" t="str">
        <f>IF(BN2097="-","",IF(BN2097&gt;0,"","◄"))</f>
        <v/>
      </c>
      <c r="BO2096" s="564"/>
      <c r="BP2096" s="517" t="str">
        <f>IF(ISNONTEXT(BP2097)=TRUE,"_",BM2096+1)</f>
        <v>_</v>
      </c>
      <c r="BQ2096" s="563" t="str">
        <f>IF(BQ2097="-","",IF(BQ2097&gt;0,"","◄"))</f>
        <v/>
      </c>
      <c r="BR2096" s="564"/>
      <c r="BS2096" s="517" t="str">
        <f>IF(ISNONTEXT(BS2097)=TRUE,"_",BP2096+1)</f>
        <v>_</v>
      </c>
      <c r="BT2096" s="563" t="str">
        <f>IF(BT2097="-","",IF(BT2097&gt;0,"","◄"))</f>
        <v>◄</v>
      </c>
      <c r="BU2096" s="564"/>
      <c r="BV2096" s="517" t="str">
        <f>IF(ISNONTEXT(BV2097)=TRUE,"_",1)</f>
        <v>_</v>
      </c>
      <c r="BW2096" s="563" t="str">
        <f>IF(BW2097="-","",IF(BW2097&gt;0,"","◄"))</f>
        <v>◄</v>
      </c>
      <c r="BX2096" s="564"/>
      <c r="BY2096" s="517" t="str">
        <f>IF(ISNONTEXT(BY2097)=TRUE,"_",BV2096+1)</f>
        <v>_</v>
      </c>
      <c r="BZ2096" s="26"/>
      <c r="CA2096" s="24"/>
      <c r="CB2096" s="25" t="str">
        <f>IF(CB2097&gt;0,"►","")</f>
        <v/>
      </c>
      <c r="CC2096" s="25" t="str">
        <f>IF(CC2097&gt;0,"►","")</f>
        <v/>
      </c>
      <c r="CD2096" s="517" t="str">
        <f>IF(ISNONTEXT(CD2097)=TRUE,"_",1)</f>
        <v>_</v>
      </c>
      <c r="CE2096" s="25" t="str">
        <f>IF(CE2097&gt;0,"►","")</f>
        <v/>
      </c>
      <c r="CF2096" s="25" t="str">
        <f>IF(CF2097&gt;0,"►","")</f>
        <v/>
      </c>
      <c r="CG2096" s="517" t="str">
        <f>IF(ISNONTEXT(CG2097)=TRUE,"_",CD2096+1)</f>
        <v>_</v>
      </c>
      <c r="CH2096" s="66">
        <f>ROWS(CH2097:CH2099)-1</f>
        <v>2</v>
      </c>
      <c r="CI2096" s="23" t="s">
        <v>836</v>
      </c>
    </row>
    <row r="2097" spans="1:87" ht="15" thickBot="1" x14ac:dyDescent="0.35">
      <c r="A2097" s="503"/>
      <c r="B2097" s="49"/>
      <c r="C2097" s="156">
        <f>B2097</f>
        <v>0</v>
      </c>
      <c r="D2097" s="457"/>
      <c r="E2097" s="73"/>
      <c r="F2097" s="74" t="s">
        <v>4314</v>
      </c>
      <c r="G2097" s="300">
        <v>29221</v>
      </c>
      <c r="H2097" s="76">
        <v>20</v>
      </c>
      <c r="I2097" s="122" t="s">
        <v>864</v>
      </c>
      <c r="J2097" s="100">
        <v>10</v>
      </c>
      <c r="K2097" s="119"/>
      <c r="L2097" s="79"/>
      <c r="M2097" s="79"/>
      <c r="N2097" s="80" t="s">
        <v>4315</v>
      </c>
      <c r="O2097" s="81"/>
      <c r="P2097" s="306"/>
      <c r="Q2097" s="83" t="str">
        <f>IF(R2097="?","?","")</f>
        <v/>
      </c>
      <c r="R2097" s="83" t="str">
        <f>IF(AND(S2097="",T2097&gt;0),"?",IF(S2097="","◄",IF(T2097&gt;=1,"►","")))</f>
        <v>◄</v>
      </c>
      <c r="S2097" s="84"/>
      <c r="T2097" s="85"/>
      <c r="U2097" s="83" t="str">
        <f>IF(V2097="?","?","")</f>
        <v/>
      </c>
      <c r="V2097" s="83" t="str">
        <f>IF(AND(W2097="",X2097&gt;0),"?",IF(W2097="","◄",IF(X2097&gt;=1,"►","")))</f>
        <v>◄</v>
      </c>
      <c r="W2097" s="86"/>
      <c r="X2097" s="85"/>
      <c r="Y2097" s="457"/>
      <c r="Z2097" s="87"/>
      <c r="AA2097" s="521">
        <f>(S2097*Z2097)</f>
        <v>0</v>
      </c>
      <c r="AB2097" s="520">
        <f>(T2097*AA2097)</f>
        <v>0</v>
      </c>
      <c r="AC2097" s="88"/>
      <c r="AD2097" s="519">
        <f>(W2097*AC2097)</f>
        <v>0</v>
      </c>
      <c r="AE2097" s="522">
        <f>(X2097*AD2097)</f>
        <v>0</v>
      </c>
      <c r="AF2097" s="89" t="str">
        <f>IF(AG2097&gt;0,"ok","◄")</f>
        <v>◄</v>
      </c>
      <c r="AG2097" s="90"/>
      <c r="AH2097" s="89" t="str">
        <f>IF(AND(AI2097="",AJ2097&gt;0),"?",IF(AI2097="","◄",IF(AJ2097&gt;=1,"►","")))</f>
        <v>◄</v>
      </c>
      <c r="AI2097" s="91"/>
      <c r="AJ2097" s="92"/>
      <c r="AK2097" s="586"/>
      <c r="AL2097" s="587"/>
      <c r="AM2097" s="43"/>
      <c r="AN2097" s="3" t="s">
        <v>3</v>
      </c>
      <c r="AO2097" s="12" t="s">
        <v>1</v>
      </c>
      <c r="AP2097" s="13"/>
      <c r="AQ2097" s="14"/>
      <c r="AR2097" s="15" t="s">
        <v>13</v>
      </c>
      <c r="AS2097" s="13"/>
      <c r="AT2097" s="14"/>
      <c r="AU2097" s="15" t="s">
        <v>8</v>
      </c>
      <c r="AV2097" s="13"/>
      <c r="AW2097" s="14"/>
      <c r="AX2097" s="15" t="s">
        <v>4</v>
      </c>
      <c r="AY2097" s="13"/>
      <c r="AZ2097" s="14"/>
      <c r="BA2097" s="15" t="s">
        <v>248</v>
      </c>
      <c r="BB2097" s="13"/>
      <c r="BC2097" s="14"/>
      <c r="BD2097" s="15" t="s">
        <v>192</v>
      </c>
      <c r="BE2097" s="13"/>
      <c r="BF2097" s="14"/>
      <c r="BG2097" s="15" t="s">
        <v>12</v>
      </c>
      <c r="BH2097" s="516" t="s">
        <v>6</v>
      </c>
      <c r="BI2097" s="516" t="s">
        <v>6</v>
      </c>
      <c r="BJ2097" s="516"/>
      <c r="BK2097" s="516" t="s">
        <v>6</v>
      </c>
      <c r="BL2097" s="516" t="s">
        <v>6</v>
      </c>
      <c r="BM2097" s="516"/>
      <c r="BN2097" s="516" t="s">
        <v>6</v>
      </c>
      <c r="BO2097" s="516" t="s">
        <v>6</v>
      </c>
      <c r="BP2097" s="516"/>
      <c r="BQ2097" s="516" t="s">
        <v>6</v>
      </c>
      <c r="BR2097" s="516" t="s">
        <v>6</v>
      </c>
      <c r="BS2097" s="516"/>
      <c r="BT2097" s="32"/>
      <c r="BU2097" s="33"/>
      <c r="BV2097" s="34"/>
      <c r="BW2097" s="32"/>
      <c r="BX2097" s="33"/>
      <c r="BY2097" s="34"/>
      <c r="BZ2097" s="35"/>
      <c r="CA2097" s="24"/>
      <c r="CB2097" s="36"/>
      <c r="CC2097" s="33"/>
      <c r="CD2097" s="37"/>
      <c r="CE2097" s="36"/>
      <c r="CF2097" s="38"/>
      <c r="CG2097" s="39"/>
      <c r="CH2097" s="457"/>
      <c r="CI2097" s="23" t="s">
        <v>836</v>
      </c>
    </row>
    <row r="2098" spans="1:87" ht="15.6" thickTop="1" thickBot="1" x14ac:dyDescent="0.35">
      <c r="A2098" s="503"/>
      <c r="B2098" s="49"/>
      <c r="C2098" s="156">
        <f>B2098</f>
        <v>0</v>
      </c>
      <c r="D2098" s="457"/>
      <c r="E2098" s="136" t="s">
        <v>6711</v>
      </c>
      <c r="F2098" s="213"/>
      <c r="G2098" s="302">
        <v>29221</v>
      </c>
      <c r="H2098" s="76">
        <v>20</v>
      </c>
      <c r="I2098" s="122" t="s">
        <v>864</v>
      </c>
      <c r="J2098" s="100">
        <v>10</v>
      </c>
      <c r="K2098" s="119"/>
      <c r="L2098" s="79"/>
      <c r="M2098" s="79"/>
      <c r="N2098" s="113" t="s">
        <v>4316</v>
      </c>
      <c r="O2098" s="81"/>
      <c r="P2098" s="306"/>
      <c r="Q2098" s="83" t="str">
        <f>IF(R2098="?","?","")</f>
        <v/>
      </c>
      <c r="R2098" s="83" t="str">
        <f>IF(AND(S2098="",T2098&gt;0),"?",IF(S2098="","◄",IF(T2098&gt;=1,"►","")))</f>
        <v>◄</v>
      </c>
      <c r="S2098" s="84"/>
      <c r="T2098" s="85"/>
      <c r="U2098" s="83" t="str">
        <f>IF(V2098="?","?","")</f>
        <v/>
      </c>
      <c r="V2098" s="83" t="str">
        <f>IF(AND(W2098="",X2098&gt;0),"?",IF(W2098="","◄",IF(X2098&gt;=1,"►","")))</f>
        <v>◄</v>
      </c>
      <c r="W2098" s="86"/>
      <c r="X2098" s="85"/>
      <c r="Y2098" s="457"/>
      <c r="Z2098" s="87"/>
      <c r="AA2098" s="521">
        <f>(S2098*Z2098)</f>
        <v>0</v>
      </c>
      <c r="AB2098" s="520">
        <f>(T2098*AA2098)</f>
        <v>0</v>
      </c>
      <c r="AC2098" s="88"/>
      <c r="AD2098" s="519">
        <f>(W2098*AC2098)</f>
        <v>0</v>
      </c>
      <c r="AE2098" s="522">
        <f>(X2098*AD2098)</f>
        <v>0</v>
      </c>
      <c r="AF2098" s="44"/>
      <c r="AG2098" s="45"/>
      <c r="AH2098" s="44"/>
      <c r="AI2098" s="45"/>
      <c r="AJ2098" s="45"/>
      <c r="AK2098" s="45"/>
      <c r="AL2098" s="45"/>
      <c r="AM2098" s="43"/>
      <c r="AN2098" s="27" t="s">
        <v>6</v>
      </c>
      <c r="AO2098" s="27" t="s">
        <v>6</v>
      </c>
      <c r="AP2098" s="516"/>
      <c r="AQ2098" s="516"/>
      <c r="AR2098" s="516"/>
      <c r="AS2098" s="516" t="s">
        <v>6</v>
      </c>
      <c r="AT2098" s="516" t="s">
        <v>6</v>
      </c>
      <c r="AU2098" s="516"/>
      <c r="AV2098" s="516" t="s">
        <v>6</v>
      </c>
      <c r="AW2098" s="516" t="s">
        <v>6</v>
      </c>
      <c r="AX2098" s="516"/>
      <c r="AY2098" s="516" t="s">
        <v>6</v>
      </c>
      <c r="AZ2098" s="516" t="s">
        <v>6</v>
      </c>
      <c r="BA2098" s="516"/>
      <c r="BB2098" s="516" t="s">
        <v>6</v>
      </c>
      <c r="BC2098" s="516" t="s">
        <v>6</v>
      </c>
      <c r="BD2098" s="516"/>
      <c r="BE2098" s="516" t="s">
        <v>6</v>
      </c>
      <c r="BF2098" s="516" t="s">
        <v>6</v>
      </c>
      <c r="BG2098" s="516"/>
      <c r="BH2098" s="516" t="s">
        <v>6</v>
      </c>
      <c r="BI2098" s="516" t="s">
        <v>6</v>
      </c>
      <c r="BJ2098" s="516"/>
      <c r="BK2098" s="516" t="s">
        <v>6</v>
      </c>
      <c r="BL2098" s="516" t="s">
        <v>6</v>
      </c>
      <c r="BM2098" s="516"/>
      <c r="BN2098" s="516" t="s">
        <v>6</v>
      </c>
      <c r="BO2098" s="516" t="s">
        <v>6</v>
      </c>
      <c r="BP2098" s="516"/>
      <c r="BQ2098" s="516" t="s">
        <v>6</v>
      </c>
      <c r="BR2098" s="516" t="s">
        <v>6</v>
      </c>
      <c r="BS2098" s="516"/>
      <c r="BT2098" s="516"/>
      <c r="BU2098" s="516"/>
      <c r="BV2098" s="516"/>
      <c r="BW2098" s="516"/>
      <c r="BX2098" s="516"/>
      <c r="BY2098" s="516"/>
      <c r="BZ2098" s="28"/>
      <c r="CA2098" s="24"/>
      <c r="CB2098" s="29"/>
      <c r="CC2098" s="29"/>
      <c r="CD2098" s="30"/>
      <c r="CE2098" s="29"/>
      <c r="CF2098" s="29"/>
      <c r="CG2098" s="31"/>
      <c r="CH2098" s="457"/>
      <c r="CI2098" s="23" t="s">
        <v>836</v>
      </c>
    </row>
    <row r="2099" spans="1:87" ht="16.8" customHeight="1" thickTop="1" thickBot="1" x14ac:dyDescent="0.35">
      <c r="A2099" s="505" t="str">
        <f>IF(COUNTIF(B2100:B2101,"x")&gt;0,"x","")</f>
        <v/>
      </c>
      <c r="B2099" s="57"/>
      <c r="C2099" s="510" t="str">
        <f>A2099</f>
        <v/>
      </c>
      <c r="D2099" s="66">
        <f>ROWS(D2100:D2101)-1</f>
        <v>1</v>
      </c>
      <c r="E2099" s="58" t="s">
        <v>4317</v>
      </c>
      <c r="F2099" s="59"/>
      <c r="G2099" s="301"/>
      <c r="H2099" s="6"/>
      <c r="I2099" s="18"/>
      <c r="J2099" s="18"/>
      <c r="K2099" s="18"/>
      <c r="L2099" s="18"/>
      <c r="M2099" s="18"/>
      <c r="N2099" s="46"/>
      <c r="O2099" s="60" t="s">
        <v>4318</v>
      </c>
      <c r="P2099" s="61" t="s">
        <v>7040</v>
      </c>
      <c r="Q2099" s="62"/>
      <c r="R2099" s="63" t="str">
        <f>IF(COUNTIF(Q2100:Q2101,"?")&gt;0,"?",IF(AND(S2099="◄",T2099="►"),"◄►",IF(S2099="◄","◄",IF(T2099="►","►",""))))</f>
        <v>◄</v>
      </c>
      <c r="S2099" s="64" t="str">
        <f>IF(SUM(S2100:S2101)+1=ROWS(S2100:S2101)-COUNTIF(S2100:S2101,"-"),"","◄")</f>
        <v>◄</v>
      </c>
      <c r="T2099" s="65" t="str">
        <f>IF(SUM(T2100:T2101)&gt;0,"►","")</f>
        <v/>
      </c>
      <c r="U2099" s="62"/>
      <c r="V2099" s="63" t="str">
        <f>IF(COUNTIF(U2100:U2101,"?")&gt;0,"?",IF(AND(W2099="◄",X2099="►"),"◄►",IF(W2099="◄","◄",IF(X2099="►","►",""))))</f>
        <v>◄</v>
      </c>
      <c r="W2099" s="64" t="str">
        <f>IF(SUM(W2100:W2101)+1=ROWS(W2100:W2101)-COUNTIF(W2100:W2101,"-"),"","◄")</f>
        <v>◄</v>
      </c>
      <c r="X2099" s="65" t="str">
        <f>IF(SUM(X2100:X2101)&gt;0,"►","")</f>
        <v/>
      </c>
      <c r="Y2099" s="66">
        <f>ROWS(Y2100:Y2101)-1</f>
        <v>1</v>
      </c>
      <c r="Z2099" s="67">
        <f>SUM(Z2100:Z2101)-Z2101</f>
        <v>0</v>
      </c>
      <c r="AA2099" s="68" t="s">
        <v>840</v>
      </c>
      <c r="AB2099" s="69"/>
      <c r="AC2099" s="67">
        <f>SUM(AC2100:AC2101)-AC2101</f>
        <v>0</v>
      </c>
      <c r="AD2099" s="68" t="s">
        <v>840</v>
      </c>
      <c r="AE2099" s="69"/>
      <c r="AF2099" s="70" t="str">
        <f>IF(AG2099="◄","◄",IF(AG2099="ok","►",""))</f>
        <v>◄</v>
      </c>
      <c r="AG2099" s="71" t="str">
        <f>IF(AG2100&gt;0,"OK","◄")</f>
        <v>◄</v>
      </c>
      <c r="AH2099" s="62" t="str">
        <f>IF(AND(AI2099="◄",AJ2099="►"),"◄?►",IF(AI2099="◄","◄",IF(AJ2099="►","►","")))</f>
        <v>◄</v>
      </c>
      <c r="AI2099" s="64" t="str">
        <f>IF(AI2100&gt;0,"","◄")</f>
        <v>◄</v>
      </c>
      <c r="AJ2099" s="65" t="str">
        <f>IF(SUM(AJ2100:AJ2100)&gt;0,"►","")</f>
        <v/>
      </c>
      <c r="AK2099" s="570">
        <f>G2100</f>
        <v>29221</v>
      </c>
      <c r="AL2099" s="572" t="str">
        <f>P2099</f>
        <v xml:space="preserve">▬ folder Nr. gn Diest-Chiny  /  80 ▬                                                                             </v>
      </c>
      <c r="AM2099" s="43"/>
      <c r="AN2099" s="1" t="str">
        <f>IF(AO2099="","",IF(COUNTIF(AN2100,"ok"),"","◄"))</f>
        <v>◄</v>
      </c>
      <c r="AO2099" s="9" t="str">
        <f>IF(COUNTIF(AP2099:BR2099,"◄")&gt;0,"◄","")</f>
        <v>◄</v>
      </c>
      <c r="AP2099" s="250" t="str">
        <f>IF(AP2100="-","",IF(AP2100&gt;0,"","◄"))</f>
        <v>◄</v>
      </c>
      <c r="AQ2099" s="251"/>
      <c r="AR2099" s="517">
        <f>IF(ISNONTEXT(AR2100)=TRUE,"_",1)</f>
        <v>1</v>
      </c>
      <c r="AS2099" s="250" t="str">
        <f>IF(AS2100="-","",IF(AS2100&gt;0,"","◄"))</f>
        <v>◄</v>
      </c>
      <c r="AT2099" s="251"/>
      <c r="AU2099" s="517">
        <f>IF(ISNONTEXT(AU2100)=TRUE,"_",AR2099+1)</f>
        <v>2</v>
      </c>
      <c r="AV2099" s="250" t="str">
        <f>IF(AV2100="-","",IF(AV2100&gt;0,"","◄"))</f>
        <v>◄</v>
      </c>
      <c r="AW2099" s="251"/>
      <c r="AX2099" s="517">
        <f>IF(ISNONTEXT(AX2100)=TRUE,"_",AU2099+1)</f>
        <v>3</v>
      </c>
      <c r="AY2099" s="250" t="str">
        <f>IF(AY2100="-","",IF(AY2100&gt;0,"","◄"))</f>
        <v>◄</v>
      </c>
      <c r="AZ2099" s="251"/>
      <c r="BA2099" s="517" t="str">
        <f>IF(ISNONTEXT(BA2100)=TRUE,"_",AX2099+1)</f>
        <v>_</v>
      </c>
      <c r="BB2099" s="250" t="str">
        <f>IF(BB2100="-","",IF(BB2100&gt;0,"","◄"))</f>
        <v>◄</v>
      </c>
      <c r="BC2099" s="251"/>
      <c r="BD2099" s="517" t="str">
        <f>IF(ISNONTEXT(BD2100)=TRUE,"_",BA2099+1)</f>
        <v>_</v>
      </c>
      <c r="BE2099" s="250" t="str">
        <f>IF(BE2100="-","",IF(BE2100&gt;0,"","◄"))</f>
        <v>◄</v>
      </c>
      <c r="BF2099" s="251"/>
      <c r="BG2099" s="517" t="str">
        <f>IF(ISNONTEXT(BG2100)=TRUE,"_",BD2099+1)</f>
        <v>_</v>
      </c>
      <c r="BH2099" s="250" t="str">
        <f>IF(BH2100="-","",IF(BH2100&gt;0,"","◄"))</f>
        <v/>
      </c>
      <c r="BI2099" s="251"/>
      <c r="BJ2099" s="517" t="str">
        <f>IF(ISNONTEXT(BJ2100)=TRUE,"_",BG2099+1)</f>
        <v>_</v>
      </c>
      <c r="BK2099" s="563" t="str">
        <f>IF(BK2100="-","",IF(BK2100&gt;0,"","◄"))</f>
        <v/>
      </c>
      <c r="BL2099" s="564"/>
      <c r="BM2099" s="517" t="str">
        <f>IF(ISNONTEXT(BM2100)=TRUE,"_",BJ2099+1)</f>
        <v>_</v>
      </c>
      <c r="BN2099" s="563" t="str">
        <f>IF(BN2100="-","",IF(BN2100&gt;0,"","◄"))</f>
        <v/>
      </c>
      <c r="BO2099" s="564"/>
      <c r="BP2099" s="517" t="str">
        <f>IF(ISNONTEXT(BP2100)=TRUE,"_",BM2099+1)</f>
        <v>_</v>
      </c>
      <c r="BQ2099" s="563" t="str">
        <f>IF(BQ2100="-","",IF(BQ2100&gt;0,"","◄"))</f>
        <v/>
      </c>
      <c r="BR2099" s="564"/>
      <c r="BS2099" s="517" t="str">
        <f>IF(ISNONTEXT(BS2100)=TRUE,"_",BP2099+1)</f>
        <v>_</v>
      </c>
      <c r="BT2099" s="563" t="str">
        <f>IF(BT2100="-","",IF(BT2100&gt;0,"","◄"))</f>
        <v>◄</v>
      </c>
      <c r="BU2099" s="564"/>
      <c r="BV2099" s="517" t="str">
        <f>IF(ISNONTEXT(BV2100)=TRUE,"_",1)</f>
        <v>_</v>
      </c>
      <c r="BW2099" s="563" t="str">
        <f>IF(BW2100="-","",IF(BW2100&gt;0,"","◄"))</f>
        <v>◄</v>
      </c>
      <c r="BX2099" s="564"/>
      <c r="BY2099" s="517" t="str">
        <f>IF(ISNONTEXT(BY2100)=TRUE,"_",BV2099+1)</f>
        <v>_</v>
      </c>
      <c r="BZ2099" s="26"/>
      <c r="CA2099" s="24"/>
      <c r="CB2099" s="25" t="str">
        <f>IF(CB2100&gt;0,"►","")</f>
        <v/>
      </c>
      <c r="CC2099" s="25" t="str">
        <f>IF(CC2100&gt;0,"►","")</f>
        <v/>
      </c>
      <c r="CD2099" s="517" t="str">
        <f>IF(ISNONTEXT(CD2100)=TRUE,"_",1)</f>
        <v>_</v>
      </c>
      <c r="CE2099" s="25" t="str">
        <f>IF(CE2100&gt;0,"►","")</f>
        <v/>
      </c>
      <c r="CF2099" s="25" t="str">
        <f>IF(CF2100&gt;0,"►","")</f>
        <v/>
      </c>
      <c r="CG2099" s="517" t="str">
        <f>IF(ISNONTEXT(CG2100)=TRUE,"_",CD2099+1)</f>
        <v>_</v>
      </c>
      <c r="CH2099" s="66">
        <f>ROWS(CH2100:CH2101)-1</f>
        <v>1</v>
      </c>
      <c r="CI2099" s="23" t="s">
        <v>836</v>
      </c>
    </row>
    <row r="2100" spans="1:87" ht="15" thickBot="1" x14ac:dyDescent="0.35">
      <c r="A2100" s="503"/>
      <c r="B2100" s="49"/>
      <c r="C2100" s="156">
        <f>B2100</f>
        <v>0</v>
      </c>
      <c r="D2100" s="457"/>
      <c r="E2100" s="73"/>
      <c r="F2100" s="74" t="s">
        <v>4319</v>
      </c>
      <c r="G2100" s="300">
        <v>29221</v>
      </c>
      <c r="H2100" s="76">
        <v>5</v>
      </c>
      <c r="I2100" s="119"/>
      <c r="J2100" s="119"/>
      <c r="K2100" s="119"/>
      <c r="L2100" s="79"/>
      <c r="M2100" s="79"/>
      <c r="N2100" s="80" t="s">
        <v>4320</v>
      </c>
      <c r="O2100" s="81"/>
      <c r="P2100" s="306"/>
      <c r="Q2100" s="83" t="str">
        <f>IF(R2100="?","?","")</f>
        <v/>
      </c>
      <c r="R2100" s="83" t="str">
        <f>IF(AND(S2100="",T2100&gt;0),"?",IF(S2100="","◄",IF(T2100&gt;=1,"►","")))</f>
        <v>◄</v>
      </c>
      <c r="S2100" s="84"/>
      <c r="T2100" s="85"/>
      <c r="U2100" s="83" t="str">
        <f>IF(V2100="?","?","")</f>
        <v/>
      </c>
      <c r="V2100" s="83" t="str">
        <f>IF(AND(W2100="",X2100&gt;0),"?",IF(W2100="","◄",IF(X2100&gt;=1,"►","")))</f>
        <v>◄</v>
      </c>
      <c r="W2100" s="86"/>
      <c r="X2100" s="85"/>
      <c r="Y2100" s="457"/>
      <c r="Z2100" s="87"/>
      <c r="AA2100" s="521">
        <f>(S2100*Z2100)</f>
        <v>0</v>
      </c>
      <c r="AB2100" s="520">
        <f>(T2100*AA2100)</f>
        <v>0</v>
      </c>
      <c r="AC2100" s="88"/>
      <c r="AD2100" s="519">
        <f>(W2100*AC2100)</f>
        <v>0</v>
      </c>
      <c r="AE2100" s="522">
        <f>(X2100*AD2100)</f>
        <v>0</v>
      </c>
      <c r="AF2100" s="89" t="str">
        <f>IF(AG2100&gt;0,"ok","◄")</f>
        <v>◄</v>
      </c>
      <c r="AG2100" s="90"/>
      <c r="AH2100" s="89" t="str">
        <f>IF(AND(AI2100="",AJ2100&gt;0),"?",IF(AI2100="","◄",IF(AJ2100&gt;=1,"►","")))</f>
        <v>◄</v>
      </c>
      <c r="AI2100" s="91"/>
      <c r="AJ2100" s="92"/>
      <c r="AK2100" s="586"/>
      <c r="AL2100" s="587"/>
      <c r="AM2100" s="43"/>
      <c r="AN2100" s="3" t="s">
        <v>3</v>
      </c>
      <c r="AO2100" s="12" t="s">
        <v>1</v>
      </c>
      <c r="AP2100" s="13"/>
      <c r="AQ2100" s="14"/>
      <c r="AR2100" s="15" t="s">
        <v>458</v>
      </c>
      <c r="AS2100" s="13"/>
      <c r="AT2100" s="14"/>
      <c r="AU2100" s="15" t="s">
        <v>59</v>
      </c>
      <c r="AV2100" s="13"/>
      <c r="AW2100" s="14"/>
      <c r="AX2100" s="19" t="s">
        <v>459</v>
      </c>
      <c r="AY2100" s="13"/>
      <c r="AZ2100" s="14"/>
      <c r="BA2100" s="20"/>
      <c r="BB2100" s="13"/>
      <c r="BC2100" s="14"/>
      <c r="BD2100" s="20"/>
      <c r="BE2100" s="13"/>
      <c r="BF2100" s="14"/>
      <c r="BG2100" s="20"/>
      <c r="BH2100" s="516" t="s">
        <v>6</v>
      </c>
      <c r="BI2100" s="516" t="s">
        <v>6</v>
      </c>
      <c r="BJ2100" s="516"/>
      <c r="BK2100" s="516" t="s">
        <v>6</v>
      </c>
      <c r="BL2100" s="516" t="s">
        <v>6</v>
      </c>
      <c r="BM2100" s="516"/>
      <c r="BN2100" s="516" t="s">
        <v>6</v>
      </c>
      <c r="BO2100" s="516" t="s">
        <v>6</v>
      </c>
      <c r="BP2100" s="516"/>
      <c r="BQ2100" s="516" t="s">
        <v>6</v>
      </c>
      <c r="BR2100" s="516" t="s">
        <v>6</v>
      </c>
      <c r="BS2100" s="516"/>
      <c r="BT2100" s="32"/>
      <c r="BU2100" s="33"/>
      <c r="BV2100" s="34"/>
      <c r="BW2100" s="32"/>
      <c r="BX2100" s="33"/>
      <c r="BY2100" s="34"/>
      <c r="BZ2100" s="35"/>
      <c r="CA2100" s="24"/>
      <c r="CB2100" s="36"/>
      <c r="CC2100" s="33"/>
      <c r="CD2100" s="37"/>
      <c r="CE2100" s="36"/>
      <c r="CF2100" s="38"/>
      <c r="CG2100" s="39"/>
      <c r="CH2100" s="457"/>
      <c r="CI2100" s="23" t="s">
        <v>836</v>
      </c>
    </row>
    <row r="2101" spans="1:87" ht="16.8" customHeight="1" thickTop="1" thickBot="1" x14ac:dyDescent="0.35">
      <c r="A2101" s="505" t="str">
        <f>IF(COUNTIF(B2102:B2103,"x")&gt;0,"x","")</f>
        <v/>
      </c>
      <c r="B2101" s="57"/>
      <c r="C2101" s="510" t="str">
        <f>A2101</f>
        <v/>
      </c>
      <c r="D2101" s="66">
        <f>ROWS(D2102:D2103)-1</f>
        <v>1</v>
      </c>
      <c r="E2101" s="58" t="s">
        <v>4321</v>
      </c>
      <c r="F2101" s="59"/>
      <c r="G2101" s="301"/>
      <c r="H2101" s="6"/>
      <c r="I2101" s="18"/>
      <c r="J2101" s="18"/>
      <c r="K2101" s="18"/>
      <c r="L2101" s="18"/>
      <c r="M2101" s="18"/>
      <c r="N2101" s="46"/>
      <c r="O2101" s="60" t="s">
        <v>4322</v>
      </c>
      <c r="P2101" s="61" t="s">
        <v>7041</v>
      </c>
      <c r="Q2101" s="62"/>
      <c r="R2101" s="63" t="str">
        <f>IF(COUNTIF(Q2102:Q2103,"?")&gt;0,"?",IF(AND(S2101="◄",T2101="►"),"◄►",IF(S2101="◄","◄",IF(T2101="►","►",""))))</f>
        <v>◄</v>
      </c>
      <c r="S2101" s="64" t="str">
        <f>IF(SUM(S2102:S2103)+1=ROWS(S2102:S2103)-COUNTIF(S2102:S2103,"-"),"","◄")</f>
        <v>◄</v>
      </c>
      <c r="T2101" s="65" t="str">
        <f>IF(SUM(T2102:T2103)&gt;0,"►","")</f>
        <v/>
      </c>
      <c r="U2101" s="62"/>
      <c r="V2101" s="63" t="str">
        <f>IF(COUNTIF(U2102:U2103,"?")&gt;0,"?",IF(AND(W2101="◄",X2101="►"),"◄►",IF(W2101="◄","◄",IF(X2101="►","►",""))))</f>
        <v>◄</v>
      </c>
      <c r="W2101" s="64" t="str">
        <f>IF(SUM(W2102:W2103)+1=ROWS(W2102:W2103)-COUNTIF(W2102:W2103,"-"),"","◄")</f>
        <v>◄</v>
      </c>
      <c r="X2101" s="65" t="str">
        <f>IF(SUM(X2102:X2103)&gt;0,"►","")</f>
        <v/>
      </c>
      <c r="Y2101" s="66">
        <f>ROWS(Y2102:Y2103)-1</f>
        <v>1</v>
      </c>
      <c r="Z2101" s="67">
        <f>SUM(Z2102:Z2103)-Z2103</f>
        <v>0</v>
      </c>
      <c r="AA2101" s="68" t="s">
        <v>840</v>
      </c>
      <c r="AB2101" s="69"/>
      <c r="AC2101" s="67">
        <f>SUM(AC2102:AC2103)-AC2103</f>
        <v>0</v>
      </c>
      <c r="AD2101" s="68" t="s">
        <v>840</v>
      </c>
      <c r="AE2101" s="69"/>
      <c r="AF2101" s="70" t="str">
        <f>IF(AG2101="◄","◄",IF(AG2101="ok","►",""))</f>
        <v>◄</v>
      </c>
      <c r="AG2101" s="71" t="str">
        <f>IF(AG2102&gt;0,"OK","◄")</f>
        <v>◄</v>
      </c>
      <c r="AH2101" s="62" t="str">
        <f>IF(AND(AI2101="◄",AJ2101="►"),"◄?►",IF(AI2101="◄","◄",IF(AJ2101="►","►","")))</f>
        <v>◄</v>
      </c>
      <c r="AI2101" s="64" t="str">
        <f>IF(AI2102&gt;0,"","◄")</f>
        <v>◄</v>
      </c>
      <c r="AJ2101" s="65" t="str">
        <f>IF(SUM(AJ2102:AJ2102)&gt;0,"►","")</f>
        <v/>
      </c>
      <c r="AK2101" s="570">
        <f>G2102</f>
        <v>29221</v>
      </c>
      <c r="AL2101" s="572" t="str">
        <f>P2101</f>
        <v xml:space="preserve"> ▬ folder Nr. 13bis  /  80 ▬</v>
      </c>
      <c r="AM2101" s="43"/>
      <c r="AN2101" s="1" t="str">
        <f>IF(AO2101="","",IF(COUNTIF(AN2102,"ok"),"","◄"))</f>
        <v>◄</v>
      </c>
      <c r="AO2101" s="9" t="str">
        <f>IF(COUNTIF(AP2101:BR2101,"◄")&gt;0,"◄","")</f>
        <v>◄</v>
      </c>
      <c r="AP2101" s="250" t="str">
        <f>IF(AP2102="-","",IF(AP2102&gt;0,"","◄"))</f>
        <v>◄</v>
      </c>
      <c r="AQ2101" s="251"/>
      <c r="AR2101" s="517">
        <f>IF(ISNONTEXT(AR2102)=TRUE,"_",1)</f>
        <v>1</v>
      </c>
      <c r="AS2101" s="250" t="str">
        <f>IF(AS2102="-","",IF(AS2102&gt;0,"","◄"))</f>
        <v>◄</v>
      </c>
      <c r="AT2101" s="251"/>
      <c r="AU2101" s="517">
        <f>IF(ISNONTEXT(AU2102)=TRUE,"_",AR2101+1)</f>
        <v>2</v>
      </c>
      <c r="AV2101" s="250" t="str">
        <f>IF(AV2102="-","",IF(AV2102&gt;0,"","◄"))</f>
        <v>◄</v>
      </c>
      <c r="AW2101" s="251"/>
      <c r="AX2101" s="517">
        <f>IF(ISNONTEXT(AX2102)=TRUE,"_",AU2101+1)</f>
        <v>3</v>
      </c>
      <c r="AY2101" s="250" t="str">
        <f>IF(AY2102="-","",IF(AY2102&gt;0,"","◄"))</f>
        <v>◄</v>
      </c>
      <c r="AZ2101" s="251"/>
      <c r="BA2101" s="517">
        <f>IF(ISNONTEXT(BA2102)=TRUE,"_",AX2101+1)</f>
        <v>4</v>
      </c>
      <c r="BB2101" s="250" t="str">
        <f>IF(BB2102="-","",IF(BB2102&gt;0,"","◄"))</f>
        <v>◄</v>
      </c>
      <c r="BC2101" s="251"/>
      <c r="BD2101" s="517">
        <f>IF(ISNONTEXT(BD2102)=TRUE,"_",BA2101+1)</f>
        <v>5</v>
      </c>
      <c r="BE2101" s="250" t="str">
        <f>IF(BE2102="-","",IF(BE2102&gt;0,"","◄"))</f>
        <v/>
      </c>
      <c r="BF2101" s="251"/>
      <c r="BG2101" s="517" t="str">
        <f>IF(ISNONTEXT(BG2102)=TRUE,"_",BD2101+1)</f>
        <v>_</v>
      </c>
      <c r="BH2101" s="250" t="str">
        <f>IF(BH2102="-","",IF(BH2102&gt;0,"","◄"))</f>
        <v/>
      </c>
      <c r="BI2101" s="251"/>
      <c r="BJ2101" s="517" t="str">
        <f>IF(ISNONTEXT(BJ2102)=TRUE,"_",BG2101+1)</f>
        <v>_</v>
      </c>
      <c r="BK2101" s="563" t="str">
        <f>IF(BK2102="-","",IF(BK2102&gt;0,"","◄"))</f>
        <v/>
      </c>
      <c r="BL2101" s="564"/>
      <c r="BM2101" s="517" t="str">
        <f>IF(ISNONTEXT(BM2102)=TRUE,"_",BJ2101+1)</f>
        <v>_</v>
      </c>
      <c r="BN2101" s="563" t="str">
        <f>IF(BN2102="-","",IF(BN2102&gt;0,"","◄"))</f>
        <v/>
      </c>
      <c r="BO2101" s="564"/>
      <c r="BP2101" s="517" t="str">
        <f>IF(ISNONTEXT(BP2102)=TRUE,"_",BM2101+1)</f>
        <v>_</v>
      </c>
      <c r="BQ2101" s="563" t="str">
        <f>IF(BQ2102="-","",IF(BQ2102&gt;0,"","◄"))</f>
        <v/>
      </c>
      <c r="BR2101" s="564"/>
      <c r="BS2101" s="517" t="str">
        <f>IF(ISNONTEXT(BS2102)=TRUE,"_",BP2101+1)</f>
        <v>_</v>
      </c>
      <c r="BT2101" s="563" t="str">
        <f>IF(BT2102="-","",IF(BT2102&gt;0,"","◄"))</f>
        <v>◄</v>
      </c>
      <c r="BU2101" s="564"/>
      <c r="BV2101" s="517" t="str">
        <f>IF(ISNONTEXT(BV2102)=TRUE,"_",1)</f>
        <v>_</v>
      </c>
      <c r="BW2101" s="563" t="str">
        <f>IF(BW2102="-","",IF(BW2102&gt;0,"","◄"))</f>
        <v>◄</v>
      </c>
      <c r="BX2101" s="564"/>
      <c r="BY2101" s="517" t="str">
        <f>IF(ISNONTEXT(BY2102)=TRUE,"_",BV2101+1)</f>
        <v>_</v>
      </c>
      <c r="BZ2101" s="26"/>
      <c r="CA2101" s="24"/>
      <c r="CB2101" s="25" t="str">
        <f>IF(CB2102&gt;0,"►","")</f>
        <v/>
      </c>
      <c r="CC2101" s="25" t="str">
        <f>IF(CC2102&gt;0,"►","")</f>
        <v/>
      </c>
      <c r="CD2101" s="517" t="str">
        <f>IF(ISNONTEXT(CD2102)=TRUE,"_",1)</f>
        <v>_</v>
      </c>
      <c r="CE2101" s="25" t="str">
        <f>IF(CE2102&gt;0,"►","")</f>
        <v/>
      </c>
      <c r="CF2101" s="25" t="str">
        <f>IF(CF2102&gt;0,"►","")</f>
        <v/>
      </c>
      <c r="CG2101" s="517" t="str">
        <f>IF(ISNONTEXT(CG2102)=TRUE,"_",CD2101+1)</f>
        <v>_</v>
      </c>
      <c r="CH2101" s="66">
        <f>ROWS(CH2102:CH2103)-1</f>
        <v>1</v>
      </c>
      <c r="CI2101" s="23" t="s">
        <v>836</v>
      </c>
    </row>
    <row r="2102" spans="1:87" ht="15" thickBot="1" x14ac:dyDescent="0.35">
      <c r="A2102" s="503"/>
      <c r="B2102" s="49"/>
      <c r="C2102" s="156">
        <f>B2102</f>
        <v>0</v>
      </c>
      <c r="D2102" s="457"/>
      <c r="E2102" s="73"/>
      <c r="F2102" s="74" t="s">
        <v>4323</v>
      </c>
      <c r="G2102" s="300">
        <v>29221</v>
      </c>
      <c r="H2102" s="76">
        <v>14</v>
      </c>
      <c r="I2102" s="119"/>
      <c r="J2102" s="119"/>
      <c r="K2102" s="119"/>
      <c r="L2102" s="79"/>
      <c r="M2102" s="79"/>
      <c r="N2102" s="80" t="s">
        <v>4324</v>
      </c>
      <c r="O2102" s="81"/>
      <c r="P2102" s="306"/>
      <c r="Q2102" s="83" t="str">
        <f>IF(R2102="?","?","")</f>
        <v/>
      </c>
      <c r="R2102" s="83" t="str">
        <f>IF(AND(S2102="",T2102&gt;0),"?",IF(S2102="","◄",IF(T2102&gt;=1,"►","")))</f>
        <v>◄</v>
      </c>
      <c r="S2102" s="84"/>
      <c r="T2102" s="85"/>
      <c r="U2102" s="83" t="str">
        <f>IF(V2102="?","?","")</f>
        <v/>
      </c>
      <c r="V2102" s="83" t="str">
        <f>IF(AND(W2102="",X2102&gt;0),"?",IF(W2102="","◄",IF(X2102&gt;=1,"►","")))</f>
        <v>◄</v>
      </c>
      <c r="W2102" s="86"/>
      <c r="X2102" s="85"/>
      <c r="Y2102" s="457"/>
      <c r="Z2102" s="87"/>
      <c r="AA2102" s="521">
        <f>(S2102*Z2102)</f>
        <v>0</v>
      </c>
      <c r="AB2102" s="520">
        <f>(T2102*AA2102)</f>
        <v>0</v>
      </c>
      <c r="AC2102" s="88"/>
      <c r="AD2102" s="519">
        <f>(W2102*AC2102)</f>
        <v>0</v>
      </c>
      <c r="AE2102" s="522">
        <f>(X2102*AD2102)</f>
        <v>0</v>
      </c>
      <c r="AF2102" s="89" t="str">
        <f>IF(AG2102&gt;0,"ok","◄")</f>
        <v>◄</v>
      </c>
      <c r="AG2102" s="90"/>
      <c r="AH2102" s="89" t="str">
        <f>IF(AND(AI2102="",AJ2102&gt;0),"?",IF(AI2102="","◄",IF(AJ2102&gt;=1,"►","")))</f>
        <v>◄</v>
      </c>
      <c r="AI2102" s="91"/>
      <c r="AJ2102" s="92"/>
      <c r="AK2102" s="586"/>
      <c r="AL2102" s="587"/>
      <c r="AM2102" s="43"/>
      <c r="AN2102" s="3" t="s">
        <v>3</v>
      </c>
      <c r="AO2102" s="12" t="s">
        <v>1</v>
      </c>
      <c r="AP2102" s="13"/>
      <c r="AQ2102" s="14"/>
      <c r="AR2102" s="15" t="s">
        <v>460</v>
      </c>
      <c r="AS2102" s="13"/>
      <c r="AT2102" s="14"/>
      <c r="AU2102" s="15" t="s">
        <v>461</v>
      </c>
      <c r="AV2102" s="13"/>
      <c r="AW2102" s="14"/>
      <c r="AX2102" s="15" t="s">
        <v>462</v>
      </c>
      <c r="AY2102" s="13"/>
      <c r="AZ2102" s="14"/>
      <c r="BA2102" s="15" t="s">
        <v>7</v>
      </c>
      <c r="BB2102" s="13"/>
      <c r="BC2102" s="14"/>
      <c r="BD2102" s="15" t="s">
        <v>110</v>
      </c>
      <c r="BE2102" s="516" t="s">
        <v>6</v>
      </c>
      <c r="BF2102" s="516" t="s">
        <v>6</v>
      </c>
      <c r="BG2102" s="516"/>
      <c r="BH2102" s="516" t="s">
        <v>6</v>
      </c>
      <c r="BI2102" s="516" t="s">
        <v>6</v>
      </c>
      <c r="BJ2102" s="516"/>
      <c r="BK2102" s="516" t="s">
        <v>6</v>
      </c>
      <c r="BL2102" s="516" t="s">
        <v>6</v>
      </c>
      <c r="BM2102" s="516"/>
      <c r="BN2102" s="516" t="s">
        <v>6</v>
      </c>
      <c r="BO2102" s="516" t="s">
        <v>6</v>
      </c>
      <c r="BP2102" s="516"/>
      <c r="BQ2102" s="516" t="s">
        <v>6</v>
      </c>
      <c r="BR2102" s="516" t="s">
        <v>6</v>
      </c>
      <c r="BS2102" s="516"/>
      <c r="BT2102" s="32"/>
      <c r="BU2102" s="33"/>
      <c r="BV2102" s="34"/>
      <c r="BW2102" s="32"/>
      <c r="BX2102" s="33"/>
      <c r="BY2102" s="34"/>
      <c r="BZ2102" s="35"/>
      <c r="CA2102" s="24"/>
      <c r="CB2102" s="36"/>
      <c r="CC2102" s="33"/>
      <c r="CD2102" s="37"/>
      <c r="CE2102" s="36"/>
      <c r="CF2102" s="38"/>
      <c r="CG2102" s="39"/>
      <c r="CH2102" s="457"/>
      <c r="CI2102" s="23" t="s">
        <v>836</v>
      </c>
    </row>
    <row r="2103" spans="1:87" ht="16.8" customHeight="1" thickTop="1" thickBot="1" x14ac:dyDescent="0.35">
      <c r="A2103" s="505" t="str">
        <f>IF(COUNTIF(B2104:B2105,"x")&gt;0,"x","")</f>
        <v/>
      </c>
      <c r="B2103" s="57"/>
      <c r="C2103" s="510" t="str">
        <f>A2103</f>
        <v/>
      </c>
      <c r="D2103" s="66">
        <f>ROWS(D2104:D2105)-1</f>
        <v>1</v>
      </c>
      <c r="E2103" s="58" t="s">
        <v>4325</v>
      </c>
      <c r="F2103" s="59"/>
      <c r="G2103" s="301"/>
      <c r="H2103" s="6"/>
      <c r="I2103" s="18"/>
      <c r="J2103" s="18"/>
      <c r="K2103" s="18"/>
      <c r="L2103" s="18"/>
      <c r="M2103" s="18"/>
      <c r="N2103" s="46"/>
      <c r="O2103" s="60" t="s">
        <v>4326</v>
      </c>
      <c r="P2103" s="61" t="s">
        <v>7042</v>
      </c>
      <c r="Q2103" s="62"/>
      <c r="R2103" s="63" t="str">
        <f>IF(COUNTIF(Q2104:Q2105,"?")&gt;0,"?",IF(AND(S2103="◄",T2103="►"),"◄►",IF(S2103="◄","◄",IF(T2103="►","►",""))))</f>
        <v>◄</v>
      </c>
      <c r="S2103" s="64" t="str">
        <f>IF(SUM(S2104:S2105)+1=ROWS(S2104:S2105)-COUNTIF(S2104:S2105,"-"),"","◄")</f>
        <v>◄</v>
      </c>
      <c r="T2103" s="65" t="str">
        <f>IF(SUM(T2104:T2105)&gt;0,"►","")</f>
        <v/>
      </c>
      <c r="U2103" s="62"/>
      <c r="V2103" s="63" t="str">
        <f>IF(COUNTIF(U2104:U2105,"?")&gt;0,"?",IF(AND(W2103="◄",X2103="►"),"◄►",IF(W2103="◄","◄",IF(X2103="►","►",""))))</f>
        <v>◄</v>
      </c>
      <c r="W2103" s="64" t="str">
        <f>IF(SUM(W2104:W2105)+1=ROWS(W2104:W2105)-COUNTIF(W2104:W2105,"-"),"","◄")</f>
        <v>◄</v>
      </c>
      <c r="X2103" s="65" t="str">
        <f>IF(SUM(X2104:X2105)&gt;0,"►","")</f>
        <v/>
      </c>
      <c r="Y2103" s="66">
        <f>ROWS(Y2104:Y2105)-1</f>
        <v>1</v>
      </c>
      <c r="Z2103" s="67">
        <f>SUM(Z2104:Z2105)-Z2105</f>
        <v>0</v>
      </c>
      <c r="AA2103" s="68" t="s">
        <v>840</v>
      </c>
      <c r="AB2103" s="69"/>
      <c r="AC2103" s="67">
        <f>SUM(AC2104:AC2105)-AC2105</f>
        <v>0</v>
      </c>
      <c r="AD2103" s="68" t="s">
        <v>840</v>
      </c>
      <c r="AE2103" s="69"/>
      <c r="AF2103" s="70" t="str">
        <f>IF(AG2103="◄","◄",IF(AG2103="ok","►",""))</f>
        <v>◄</v>
      </c>
      <c r="AG2103" s="71" t="str">
        <f>IF(AG2104&gt;0,"OK","◄")</f>
        <v>◄</v>
      </c>
      <c r="AH2103" s="62" t="str">
        <f>IF(AND(AI2103="◄",AJ2103="►"),"◄?►",IF(AI2103="◄","◄",IF(AJ2103="►","►","")))</f>
        <v>◄</v>
      </c>
      <c r="AI2103" s="64" t="str">
        <f>IF(AI2104&gt;0,"","◄")</f>
        <v>◄</v>
      </c>
      <c r="AJ2103" s="65" t="str">
        <f>IF(SUM(AJ2104:AJ2104)&gt;0,"►","")</f>
        <v/>
      </c>
      <c r="AK2103" s="570">
        <f>G2104</f>
        <v>29221</v>
      </c>
      <c r="AL2103" s="572" t="str">
        <f>P2103</f>
        <v xml:space="preserve"> ▬ folder Nr. 14  /  80 ▬</v>
      </c>
      <c r="AM2103" s="43"/>
      <c r="AN2103" s="1" t="str">
        <f>IF(AO2103="","",IF(COUNTIF(AN2104,"ok"),"","◄"))</f>
        <v>◄</v>
      </c>
      <c r="AO2103" s="9" t="str">
        <f>IF(COUNTIF(AP2103:BR2103,"◄")&gt;0,"◄","")</f>
        <v>◄</v>
      </c>
      <c r="AP2103" s="250" t="str">
        <f>IF(AP2104="-","",IF(AP2104&gt;0,"","◄"))</f>
        <v>◄</v>
      </c>
      <c r="AQ2103" s="251"/>
      <c r="AR2103" s="517">
        <f>IF(ISNONTEXT(AR2104)=TRUE,"_",1)</f>
        <v>1</v>
      </c>
      <c r="AS2103" s="250" t="str">
        <f>IF(AS2104="-","",IF(AS2104&gt;0,"","◄"))</f>
        <v>◄</v>
      </c>
      <c r="AT2103" s="251"/>
      <c r="AU2103" s="517">
        <f>IF(ISNONTEXT(AU2104)=TRUE,"_",AR2103+1)</f>
        <v>2</v>
      </c>
      <c r="AV2103" s="250" t="str">
        <f>IF(AV2104="-","",IF(AV2104&gt;0,"","◄"))</f>
        <v>◄</v>
      </c>
      <c r="AW2103" s="251"/>
      <c r="AX2103" s="517">
        <f>IF(ISNONTEXT(AX2104)=TRUE,"_",AU2103+1)</f>
        <v>3</v>
      </c>
      <c r="AY2103" s="250" t="str">
        <f>IF(AY2104="-","",IF(AY2104&gt;0,"","◄"))</f>
        <v>◄</v>
      </c>
      <c r="AZ2103" s="251"/>
      <c r="BA2103" s="517">
        <f>IF(ISNONTEXT(BA2104)=TRUE,"_",AX2103+1)</f>
        <v>4</v>
      </c>
      <c r="BB2103" s="250" t="str">
        <f>IF(BB2104="-","",IF(BB2104&gt;0,"","◄"))</f>
        <v/>
      </c>
      <c r="BC2103" s="251"/>
      <c r="BD2103" s="517" t="str">
        <f>IF(ISNONTEXT(BD2104)=TRUE,"_",BA2103+1)</f>
        <v>_</v>
      </c>
      <c r="BE2103" s="250" t="str">
        <f>IF(BE2104="-","",IF(BE2104&gt;0,"","◄"))</f>
        <v/>
      </c>
      <c r="BF2103" s="251"/>
      <c r="BG2103" s="517" t="str">
        <f>IF(ISNONTEXT(BG2104)=TRUE,"_",BD2103+1)</f>
        <v>_</v>
      </c>
      <c r="BH2103" s="250" t="str">
        <f>IF(BH2104="-","",IF(BH2104&gt;0,"","◄"))</f>
        <v/>
      </c>
      <c r="BI2103" s="251"/>
      <c r="BJ2103" s="517" t="str">
        <f>IF(ISNONTEXT(BJ2104)=TRUE,"_",BG2103+1)</f>
        <v>_</v>
      </c>
      <c r="BK2103" s="563" t="str">
        <f>IF(BK2104="-","",IF(BK2104&gt;0,"","◄"))</f>
        <v/>
      </c>
      <c r="BL2103" s="564"/>
      <c r="BM2103" s="517" t="str">
        <f>IF(ISNONTEXT(BM2104)=TRUE,"_",BJ2103+1)</f>
        <v>_</v>
      </c>
      <c r="BN2103" s="563" t="str">
        <f>IF(BN2104="-","",IF(BN2104&gt;0,"","◄"))</f>
        <v/>
      </c>
      <c r="BO2103" s="564"/>
      <c r="BP2103" s="517" t="str">
        <f>IF(ISNONTEXT(BP2104)=TRUE,"_",BM2103+1)</f>
        <v>_</v>
      </c>
      <c r="BQ2103" s="563" t="str">
        <f>IF(BQ2104="-","",IF(BQ2104&gt;0,"","◄"))</f>
        <v/>
      </c>
      <c r="BR2103" s="564"/>
      <c r="BS2103" s="517" t="str">
        <f>IF(ISNONTEXT(BS2104)=TRUE,"_",BP2103+1)</f>
        <v>_</v>
      </c>
      <c r="BT2103" s="563" t="str">
        <f>IF(BT2104="-","",IF(BT2104&gt;0,"","◄"))</f>
        <v>◄</v>
      </c>
      <c r="BU2103" s="564"/>
      <c r="BV2103" s="517" t="str">
        <f>IF(ISNONTEXT(BV2104)=TRUE,"_",1)</f>
        <v>_</v>
      </c>
      <c r="BW2103" s="563" t="str">
        <f>IF(BW2104="-","",IF(BW2104&gt;0,"","◄"))</f>
        <v>◄</v>
      </c>
      <c r="BX2103" s="564"/>
      <c r="BY2103" s="517" t="str">
        <f>IF(ISNONTEXT(BY2104)=TRUE,"_",BV2103+1)</f>
        <v>_</v>
      </c>
      <c r="BZ2103" s="26"/>
      <c r="CA2103" s="24"/>
      <c r="CB2103" s="25" t="str">
        <f>IF(CB2104&gt;0,"►","")</f>
        <v/>
      </c>
      <c r="CC2103" s="25" t="str">
        <f>IF(CC2104&gt;0,"►","")</f>
        <v/>
      </c>
      <c r="CD2103" s="517" t="str">
        <f>IF(ISNONTEXT(CD2104)=TRUE,"_",1)</f>
        <v>_</v>
      </c>
      <c r="CE2103" s="25" t="str">
        <f>IF(CE2104&gt;0,"►","")</f>
        <v/>
      </c>
      <c r="CF2103" s="25" t="str">
        <f>IF(CF2104&gt;0,"►","")</f>
        <v/>
      </c>
      <c r="CG2103" s="517" t="str">
        <f>IF(ISNONTEXT(CG2104)=TRUE,"_",CD2103+1)</f>
        <v>_</v>
      </c>
      <c r="CH2103" s="66">
        <f>ROWS(CH2104:CH2105)-1</f>
        <v>1</v>
      </c>
      <c r="CI2103" s="23" t="s">
        <v>836</v>
      </c>
    </row>
    <row r="2104" spans="1:87" ht="15" thickBot="1" x14ac:dyDescent="0.35">
      <c r="A2104" s="503"/>
      <c r="B2104" s="49"/>
      <c r="C2104" s="156">
        <f>B2104</f>
        <v>0</v>
      </c>
      <c r="D2104" s="457"/>
      <c r="E2104" s="73"/>
      <c r="F2104" s="74" t="s">
        <v>4327</v>
      </c>
      <c r="G2104" s="300">
        <v>29221</v>
      </c>
      <c r="H2104" s="76">
        <v>9</v>
      </c>
      <c r="I2104" s="119"/>
      <c r="J2104" s="119"/>
      <c r="K2104" s="119"/>
      <c r="L2104" s="79"/>
      <c r="M2104" s="79"/>
      <c r="N2104" s="80" t="s">
        <v>4328</v>
      </c>
      <c r="O2104" s="81"/>
      <c r="P2104" s="306"/>
      <c r="Q2104" s="83" t="str">
        <f>IF(R2104="?","?","")</f>
        <v/>
      </c>
      <c r="R2104" s="83" t="str">
        <f>IF(AND(S2104="",T2104&gt;0),"?",IF(S2104="","◄",IF(T2104&gt;=1,"►","")))</f>
        <v>◄</v>
      </c>
      <c r="S2104" s="84"/>
      <c r="T2104" s="85"/>
      <c r="U2104" s="83" t="str">
        <f>IF(V2104="?","?","")</f>
        <v/>
      </c>
      <c r="V2104" s="83" t="str">
        <f>IF(AND(W2104="",X2104&gt;0),"?",IF(W2104="","◄",IF(X2104&gt;=1,"►","")))</f>
        <v>◄</v>
      </c>
      <c r="W2104" s="86"/>
      <c r="X2104" s="85"/>
      <c r="Y2104" s="457"/>
      <c r="Z2104" s="87"/>
      <c r="AA2104" s="521">
        <f>(S2104*Z2104)</f>
        <v>0</v>
      </c>
      <c r="AB2104" s="520">
        <f>(T2104*AA2104)</f>
        <v>0</v>
      </c>
      <c r="AC2104" s="88"/>
      <c r="AD2104" s="519">
        <f>(W2104*AC2104)</f>
        <v>0</v>
      </c>
      <c r="AE2104" s="522">
        <f>(X2104*AD2104)</f>
        <v>0</v>
      </c>
      <c r="AF2104" s="89" t="str">
        <f>IF(AG2104&gt;0,"ok","◄")</f>
        <v>◄</v>
      </c>
      <c r="AG2104" s="90"/>
      <c r="AH2104" s="89" t="str">
        <f>IF(AND(AI2104="",AJ2104&gt;0),"?",IF(AI2104="","◄",IF(AJ2104&gt;=1,"►","")))</f>
        <v>◄</v>
      </c>
      <c r="AI2104" s="91"/>
      <c r="AJ2104" s="92"/>
      <c r="AK2104" s="586"/>
      <c r="AL2104" s="587"/>
      <c r="AM2104" s="43"/>
      <c r="AN2104" s="3" t="s">
        <v>3</v>
      </c>
      <c r="AO2104" s="12" t="s">
        <v>1</v>
      </c>
      <c r="AP2104" s="13"/>
      <c r="AQ2104" s="14"/>
      <c r="AR2104" s="15" t="s">
        <v>228</v>
      </c>
      <c r="AS2104" s="13"/>
      <c r="AT2104" s="14"/>
      <c r="AU2104" s="15" t="s">
        <v>463</v>
      </c>
      <c r="AV2104" s="13"/>
      <c r="AW2104" s="14"/>
      <c r="AX2104" s="15" t="s">
        <v>464</v>
      </c>
      <c r="AY2104" s="13"/>
      <c r="AZ2104" s="14"/>
      <c r="BA2104" s="15" t="s">
        <v>465</v>
      </c>
      <c r="BB2104" s="516" t="s">
        <v>6</v>
      </c>
      <c r="BC2104" s="516" t="s">
        <v>6</v>
      </c>
      <c r="BD2104" s="516"/>
      <c r="BE2104" s="516" t="s">
        <v>6</v>
      </c>
      <c r="BF2104" s="516" t="s">
        <v>6</v>
      </c>
      <c r="BG2104" s="516"/>
      <c r="BH2104" s="516" t="s">
        <v>6</v>
      </c>
      <c r="BI2104" s="516" t="s">
        <v>6</v>
      </c>
      <c r="BJ2104" s="516"/>
      <c r="BK2104" s="516" t="s">
        <v>6</v>
      </c>
      <c r="BL2104" s="516" t="s">
        <v>6</v>
      </c>
      <c r="BM2104" s="516"/>
      <c r="BN2104" s="516" t="s">
        <v>6</v>
      </c>
      <c r="BO2104" s="516" t="s">
        <v>6</v>
      </c>
      <c r="BP2104" s="516"/>
      <c r="BQ2104" s="516" t="s">
        <v>6</v>
      </c>
      <c r="BR2104" s="516" t="s">
        <v>6</v>
      </c>
      <c r="BS2104" s="516"/>
      <c r="BT2104" s="32"/>
      <c r="BU2104" s="33"/>
      <c r="BV2104" s="34"/>
      <c r="BW2104" s="32"/>
      <c r="BX2104" s="33"/>
      <c r="BY2104" s="34"/>
      <c r="BZ2104" s="35"/>
      <c r="CA2104" s="24"/>
      <c r="CB2104" s="36"/>
      <c r="CC2104" s="33"/>
      <c r="CD2104" s="37"/>
      <c r="CE2104" s="36"/>
      <c r="CF2104" s="38"/>
      <c r="CG2104" s="39"/>
      <c r="CH2104" s="457"/>
      <c r="CI2104" s="23" t="s">
        <v>836</v>
      </c>
    </row>
    <row r="2105" spans="1:87" ht="16.8" customHeight="1" thickTop="1" thickBot="1" x14ac:dyDescent="0.35">
      <c r="A2105" s="505" t="str">
        <f>IF(COUNTIF(B2106:B2108,"x")&gt;0,"x","")</f>
        <v/>
      </c>
      <c r="B2105" s="57"/>
      <c r="C2105" s="510" t="str">
        <f>A2105</f>
        <v/>
      </c>
      <c r="D2105" s="66">
        <f>ROWS(D2106:D2108)-1</f>
        <v>2</v>
      </c>
      <c r="E2105" s="58" t="s">
        <v>4329</v>
      </c>
      <c r="F2105" s="59"/>
      <c r="G2105" s="301"/>
      <c r="H2105" s="6"/>
      <c r="I2105" s="18"/>
      <c r="J2105" s="18"/>
      <c r="K2105" s="18"/>
      <c r="L2105" s="18"/>
      <c r="M2105" s="18"/>
      <c r="N2105" s="46"/>
      <c r="O2105" s="60" t="s">
        <v>4330</v>
      </c>
      <c r="P2105" s="61" t="s">
        <v>7043</v>
      </c>
      <c r="Q2105" s="143"/>
      <c r="R2105" s="63" t="str">
        <f>IF(COUNTIF(Q2106:Q2108,"?")&gt;0,"?",IF(AND(S2105="◄",T2105="►"),"◄►",IF(S2105="◄","◄",IF(T2105="►","►",""))))</f>
        <v>◄</v>
      </c>
      <c r="S2105" s="64" t="str">
        <f>IF(SUM(S2106:S2108)+1=ROWS(S2106:S2108)-COUNTIF(S2106:S2108,"-"),"","◄")</f>
        <v>◄</v>
      </c>
      <c r="T2105" s="65" t="str">
        <f>IF(SUM(T2106:T2108)&gt;0,"►","")</f>
        <v/>
      </c>
      <c r="U2105" s="146"/>
      <c r="V2105" s="63" t="str">
        <f>IF(COUNTIF(U2106:U2108,"?")&gt;0,"?",IF(AND(W2105="◄",X2105="►"),"◄►",IF(W2105="◄","◄",IF(X2105="►","►",""))))</f>
        <v>◄</v>
      </c>
      <c r="W2105" s="64" t="str">
        <f>IF(SUM(W2106:W2108)+1=ROWS(W2106:W2108)-COUNTIF(W2106:W2108,"-"),"","◄")</f>
        <v>◄</v>
      </c>
      <c r="X2105" s="65" t="str">
        <f>IF(SUM(X2106:X2108)&gt;0,"►","")</f>
        <v/>
      </c>
      <c r="Y2105" s="66">
        <f>ROWS(Y2106:Y2108)-1</f>
        <v>2</v>
      </c>
      <c r="Z2105" s="67">
        <f>SUM(Z2106:Z2108)-Z2108</f>
        <v>0</v>
      </c>
      <c r="AA2105" s="68" t="s">
        <v>840</v>
      </c>
      <c r="AB2105" s="69"/>
      <c r="AC2105" s="67">
        <f>SUM(AC2106:AC2108)-AC2108</f>
        <v>0</v>
      </c>
      <c r="AD2105" s="68" t="s">
        <v>840</v>
      </c>
      <c r="AE2105" s="69"/>
      <c r="AF2105" s="70" t="str">
        <f>IF(AG2105="◄","◄",IF(AG2105="ok","►",""))</f>
        <v>◄</v>
      </c>
      <c r="AG2105" s="71" t="str">
        <f>IF(AG2106&gt;0,"OK","◄")</f>
        <v>◄</v>
      </c>
      <c r="AH2105" s="62" t="str">
        <f>IF(AND(AI2105="◄",AJ2105="►"),"◄?►",IF(AI2105="◄","◄",IF(AJ2105="►","►","")))</f>
        <v>◄</v>
      </c>
      <c r="AI2105" s="64" t="str">
        <f>IF(AI2106&gt;0,"","◄")</f>
        <v>◄</v>
      </c>
      <c r="AJ2105" s="65" t="str">
        <f>IF(SUM(AJ2106:AJ2107)&gt;0,"►","")</f>
        <v/>
      </c>
      <c r="AK2105" s="570">
        <f>G2106</f>
        <v>29221</v>
      </c>
      <c r="AL2105" s="572" t="str">
        <f>P2105</f>
        <v xml:space="preserve"> ▬ folder Nr. 15  /  80 ▬</v>
      </c>
      <c r="AM2105" s="43"/>
      <c r="AN2105" s="1" t="str">
        <f>IF(AO2105="","",IF(COUNTIF(AN2106,"ok"),"","◄"))</f>
        <v>◄</v>
      </c>
      <c r="AO2105" s="9" t="str">
        <f>IF(COUNTIF(AP2105:BR2105,"◄")&gt;0,"◄","")</f>
        <v>◄</v>
      </c>
      <c r="AP2105" s="250" t="str">
        <f>IF(AP2106="-","",IF(AP2106&gt;0,"","◄"))</f>
        <v>◄</v>
      </c>
      <c r="AQ2105" s="251"/>
      <c r="AR2105" s="517">
        <f>IF(ISNONTEXT(AR2106)=TRUE,"_",1)</f>
        <v>1</v>
      </c>
      <c r="AS2105" s="250" t="str">
        <f>IF(AS2106="-","",IF(AS2106&gt;0,"","◄"))</f>
        <v>◄</v>
      </c>
      <c r="AT2105" s="251"/>
      <c r="AU2105" s="517">
        <f>IF(ISNONTEXT(AU2106)=TRUE,"_",AR2105+1)</f>
        <v>2</v>
      </c>
      <c r="AV2105" s="250" t="str">
        <f>IF(AV2106="-","",IF(AV2106&gt;0,"","◄"))</f>
        <v>◄</v>
      </c>
      <c r="AW2105" s="251"/>
      <c r="AX2105" s="517">
        <f>IF(ISNONTEXT(AX2106)=TRUE,"_",AU2105+1)</f>
        <v>3</v>
      </c>
      <c r="AY2105" s="250" t="str">
        <f>IF(AY2106="-","",IF(AY2106&gt;0,"","◄"))</f>
        <v>◄</v>
      </c>
      <c r="AZ2105" s="251"/>
      <c r="BA2105" s="517">
        <f>IF(ISNONTEXT(BA2106)=TRUE,"_",AX2105+1)</f>
        <v>4</v>
      </c>
      <c r="BB2105" s="250" t="str">
        <f>IF(BB2106="-","",IF(BB2106&gt;0,"","◄"))</f>
        <v>◄</v>
      </c>
      <c r="BC2105" s="251"/>
      <c r="BD2105" s="517">
        <f>IF(ISNONTEXT(BD2106)=TRUE,"_",BA2105+1)</f>
        <v>5</v>
      </c>
      <c r="BE2105" s="250" t="str">
        <f>IF(BE2106="-","",IF(BE2106&gt;0,"","◄"))</f>
        <v/>
      </c>
      <c r="BF2105" s="251"/>
      <c r="BG2105" s="517" t="str">
        <f>IF(ISNONTEXT(BG2106)=TRUE,"_",BD2105+1)</f>
        <v>_</v>
      </c>
      <c r="BH2105" s="250" t="str">
        <f>IF(BH2106="-","",IF(BH2106&gt;0,"","◄"))</f>
        <v/>
      </c>
      <c r="BI2105" s="251"/>
      <c r="BJ2105" s="517" t="str">
        <f>IF(ISNONTEXT(BJ2106)=TRUE,"_",BG2105+1)</f>
        <v>_</v>
      </c>
      <c r="BK2105" s="563" t="str">
        <f>IF(BK2106="-","",IF(BK2106&gt;0,"","◄"))</f>
        <v/>
      </c>
      <c r="BL2105" s="564"/>
      <c r="BM2105" s="517" t="str">
        <f>IF(ISNONTEXT(BM2106)=TRUE,"_",BJ2105+1)</f>
        <v>_</v>
      </c>
      <c r="BN2105" s="563" t="str">
        <f>IF(BN2106="-","",IF(BN2106&gt;0,"","◄"))</f>
        <v/>
      </c>
      <c r="BO2105" s="564"/>
      <c r="BP2105" s="517" t="str">
        <f>IF(ISNONTEXT(BP2106)=TRUE,"_",BM2105+1)</f>
        <v>_</v>
      </c>
      <c r="BQ2105" s="563" t="str">
        <f>IF(BQ2106="-","",IF(BQ2106&gt;0,"","◄"))</f>
        <v/>
      </c>
      <c r="BR2105" s="564"/>
      <c r="BS2105" s="517" t="str">
        <f>IF(ISNONTEXT(BS2106)=TRUE,"_",BP2105+1)</f>
        <v>_</v>
      </c>
      <c r="BT2105" s="563" t="str">
        <f>IF(BT2106="-","",IF(BT2106&gt;0,"","◄"))</f>
        <v>◄</v>
      </c>
      <c r="BU2105" s="564"/>
      <c r="BV2105" s="517" t="str">
        <f>IF(ISNONTEXT(BV2106)=TRUE,"_",1)</f>
        <v>_</v>
      </c>
      <c r="BW2105" s="563" t="str">
        <f>IF(BW2106="-","",IF(BW2106&gt;0,"","◄"))</f>
        <v>◄</v>
      </c>
      <c r="BX2105" s="564"/>
      <c r="BY2105" s="517" t="str">
        <f>IF(ISNONTEXT(BY2106)=TRUE,"_",BV2105+1)</f>
        <v>_</v>
      </c>
      <c r="BZ2105" s="26"/>
      <c r="CA2105" s="24"/>
      <c r="CB2105" s="25" t="str">
        <f>IF(CB2106&gt;0,"►","")</f>
        <v/>
      </c>
      <c r="CC2105" s="25" t="str">
        <f>IF(CC2106&gt;0,"►","")</f>
        <v/>
      </c>
      <c r="CD2105" s="517" t="str">
        <f>IF(ISNONTEXT(CD2106)=TRUE,"_",1)</f>
        <v>_</v>
      </c>
      <c r="CE2105" s="25" t="str">
        <f>IF(CE2106&gt;0,"►","")</f>
        <v/>
      </c>
      <c r="CF2105" s="25" t="str">
        <f>IF(CF2106&gt;0,"►","")</f>
        <v/>
      </c>
      <c r="CG2105" s="517" t="str">
        <f>IF(ISNONTEXT(CG2106)=TRUE,"_",CD2105+1)</f>
        <v>_</v>
      </c>
      <c r="CH2105" s="66">
        <f>ROWS(CH2106:CH2108)-1</f>
        <v>2</v>
      </c>
      <c r="CI2105" s="23" t="s">
        <v>836</v>
      </c>
    </row>
    <row r="2106" spans="1:87" ht="15" thickBot="1" x14ac:dyDescent="0.35">
      <c r="A2106" s="503"/>
      <c r="B2106" s="49"/>
      <c r="C2106" s="156">
        <f>B2106</f>
        <v>0</v>
      </c>
      <c r="D2106" s="457"/>
      <c r="E2106" s="73"/>
      <c r="F2106" s="74" t="s">
        <v>4331</v>
      </c>
      <c r="G2106" s="300">
        <v>29221</v>
      </c>
      <c r="H2106" s="76">
        <v>5</v>
      </c>
      <c r="I2106" s="119"/>
      <c r="J2106" s="119"/>
      <c r="K2106" s="119"/>
      <c r="L2106" s="79"/>
      <c r="M2106" s="79"/>
      <c r="N2106" s="80" t="s">
        <v>4332</v>
      </c>
      <c r="O2106" s="81"/>
      <c r="P2106" s="82"/>
      <c r="Q2106" s="83" t="str">
        <f>IF(R2106="?","?","")</f>
        <v/>
      </c>
      <c r="R2106" s="83" t="str">
        <f>IF(AND(S2106="",T2106&gt;0),"?",IF(S2106="","◄",IF(T2106&gt;=1,"►","")))</f>
        <v>◄</v>
      </c>
      <c r="S2106" s="84"/>
      <c r="T2106" s="85"/>
      <c r="U2106" s="83" t="str">
        <f>IF(V2106="?","?","")</f>
        <v/>
      </c>
      <c r="V2106" s="83" t="str">
        <f>IF(AND(W2106="",X2106&gt;0),"?",IF(W2106="","◄",IF(X2106&gt;=1,"►","")))</f>
        <v>◄</v>
      </c>
      <c r="W2106" s="86"/>
      <c r="X2106" s="85"/>
      <c r="Y2106" s="457"/>
      <c r="Z2106" s="87"/>
      <c r="AA2106" s="521">
        <f>(S2106*Z2106)</f>
        <v>0</v>
      </c>
      <c r="AB2106" s="520">
        <f>(T2106*AA2106)</f>
        <v>0</v>
      </c>
      <c r="AC2106" s="88"/>
      <c r="AD2106" s="519">
        <f>(W2106*AC2106)</f>
        <v>0</v>
      </c>
      <c r="AE2106" s="522">
        <f>(X2106*AD2106)</f>
        <v>0</v>
      </c>
      <c r="AF2106" s="89" t="str">
        <f>IF(AG2106&gt;0,"ok","◄")</f>
        <v>◄</v>
      </c>
      <c r="AG2106" s="90"/>
      <c r="AH2106" s="89" t="str">
        <f>IF(AND(AI2106="",AJ2106&gt;0),"?",IF(AI2106="","◄",IF(AJ2106&gt;=1,"►","")))</f>
        <v>◄</v>
      </c>
      <c r="AI2106" s="91"/>
      <c r="AJ2106" s="92"/>
      <c r="AK2106" s="586"/>
      <c r="AL2106" s="587"/>
      <c r="AM2106" s="43"/>
      <c r="AN2106" s="3" t="s">
        <v>3</v>
      </c>
      <c r="AO2106" s="12" t="s">
        <v>1</v>
      </c>
      <c r="AP2106" s="13"/>
      <c r="AQ2106" s="14"/>
      <c r="AR2106" s="15" t="s">
        <v>4</v>
      </c>
      <c r="AS2106" s="13"/>
      <c r="AT2106" s="14"/>
      <c r="AU2106" s="15" t="s">
        <v>217</v>
      </c>
      <c r="AV2106" s="13"/>
      <c r="AW2106" s="14"/>
      <c r="AX2106" s="15" t="s">
        <v>7</v>
      </c>
      <c r="AY2106" s="13"/>
      <c r="AZ2106" s="14"/>
      <c r="BA2106" s="15" t="s">
        <v>466</v>
      </c>
      <c r="BB2106" s="13"/>
      <c r="BC2106" s="14"/>
      <c r="BD2106" s="15" t="s">
        <v>162</v>
      </c>
      <c r="BE2106" s="516" t="s">
        <v>6</v>
      </c>
      <c r="BF2106" s="516" t="s">
        <v>6</v>
      </c>
      <c r="BG2106" s="516"/>
      <c r="BH2106" s="516" t="s">
        <v>6</v>
      </c>
      <c r="BI2106" s="516" t="s">
        <v>6</v>
      </c>
      <c r="BJ2106" s="516"/>
      <c r="BK2106" s="516" t="s">
        <v>6</v>
      </c>
      <c r="BL2106" s="516" t="s">
        <v>6</v>
      </c>
      <c r="BM2106" s="516"/>
      <c r="BN2106" s="516" t="s">
        <v>6</v>
      </c>
      <c r="BO2106" s="516" t="s">
        <v>6</v>
      </c>
      <c r="BP2106" s="516"/>
      <c r="BQ2106" s="516" t="s">
        <v>6</v>
      </c>
      <c r="BR2106" s="516" t="s">
        <v>6</v>
      </c>
      <c r="BS2106" s="516"/>
      <c r="BT2106" s="32"/>
      <c r="BU2106" s="33"/>
      <c r="BV2106" s="34"/>
      <c r="BW2106" s="32"/>
      <c r="BX2106" s="33"/>
      <c r="BY2106" s="34"/>
      <c r="BZ2106" s="35"/>
      <c r="CA2106" s="24"/>
      <c r="CB2106" s="36"/>
      <c r="CC2106" s="33"/>
      <c r="CD2106" s="37"/>
      <c r="CE2106" s="36"/>
      <c r="CF2106" s="38"/>
      <c r="CG2106" s="39"/>
      <c r="CH2106" s="457"/>
      <c r="CI2106" s="23" t="s">
        <v>836</v>
      </c>
    </row>
    <row r="2107" spans="1:87" ht="15.6" thickTop="1" thickBot="1" x14ac:dyDescent="0.35">
      <c r="A2107" s="503"/>
      <c r="B2107" s="49"/>
      <c r="C2107" s="156">
        <f>B2107</f>
        <v>0</v>
      </c>
      <c r="D2107" s="457"/>
      <c r="E2107" s="73"/>
      <c r="F2107" s="107" t="s">
        <v>4333</v>
      </c>
      <c r="G2107" s="302">
        <v>29221</v>
      </c>
      <c r="H2107" s="76">
        <v>5</v>
      </c>
      <c r="I2107" s="119"/>
      <c r="J2107" s="119"/>
      <c r="K2107" s="119"/>
      <c r="L2107" s="79"/>
      <c r="M2107" s="79"/>
      <c r="N2107" s="80" t="s">
        <v>4332</v>
      </c>
      <c r="O2107" s="81"/>
      <c r="P2107" s="197" t="s">
        <v>4334</v>
      </c>
      <c r="Q2107" s="83" t="str">
        <f>IF(R2107="?","?","")</f>
        <v/>
      </c>
      <c r="R2107" s="83" t="str">
        <f>IF(AND(S2107="",T2107&gt;0),"?",IF(S2107="","◄",IF(T2107&gt;=1,"►","")))</f>
        <v>◄</v>
      </c>
      <c r="S2107" s="84"/>
      <c r="T2107" s="85"/>
      <c r="U2107" s="83" t="str">
        <f>IF(V2107="?","?","")</f>
        <v/>
      </c>
      <c r="V2107" s="83" t="str">
        <f>IF(AND(W2107="",X2107&gt;0),"?",IF(W2107="","◄",IF(X2107&gt;=1,"►","")))</f>
        <v>◄</v>
      </c>
      <c r="W2107" s="86"/>
      <c r="X2107" s="85"/>
      <c r="Y2107" s="457"/>
      <c r="Z2107" s="87"/>
      <c r="AA2107" s="521">
        <f>(S2107*Z2107)</f>
        <v>0</v>
      </c>
      <c r="AB2107" s="520">
        <f>(T2107*AA2107)</f>
        <v>0</v>
      </c>
      <c r="AC2107" s="88"/>
      <c r="AD2107" s="519">
        <f>(W2107*AC2107)</f>
        <v>0</v>
      </c>
      <c r="AE2107" s="522">
        <f>(X2107*AD2107)</f>
        <v>0</v>
      </c>
      <c r="AF2107" s="44"/>
      <c r="AG2107" s="45"/>
      <c r="AH2107" s="44"/>
      <c r="AI2107" s="45"/>
      <c r="AJ2107" s="45"/>
      <c r="AK2107" s="45"/>
      <c r="AL2107" s="45"/>
      <c r="AM2107" s="43"/>
      <c r="AN2107" s="27" t="s">
        <v>6</v>
      </c>
      <c r="AO2107" s="27" t="s">
        <v>6</v>
      </c>
      <c r="AP2107" s="516"/>
      <c r="AQ2107" s="516"/>
      <c r="AR2107" s="516"/>
      <c r="AS2107" s="516" t="s">
        <v>6</v>
      </c>
      <c r="AT2107" s="516" t="s">
        <v>6</v>
      </c>
      <c r="AU2107" s="516"/>
      <c r="AV2107" s="516" t="s">
        <v>6</v>
      </c>
      <c r="AW2107" s="516" t="s">
        <v>6</v>
      </c>
      <c r="AX2107" s="516"/>
      <c r="AY2107" s="516" t="s">
        <v>6</v>
      </c>
      <c r="AZ2107" s="516" t="s">
        <v>6</v>
      </c>
      <c r="BA2107" s="516"/>
      <c r="BB2107" s="516" t="s">
        <v>6</v>
      </c>
      <c r="BC2107" s="516" t="s">
        <v>6</v>
      </c>
      <c r="BD2107" s="516"/>
      <c r="BE2107" s="516" t="s">
        <v>6</v>
      </c>
      <c r="BF2107" s="516" t="s">
        <v>6</v>
      </c>
      <c r="BG2107" s="516"/>
      <c r="BH2107" s="516" t="s">
        <v>6</v>
      </c>
      <c r="BI2107" s="516" t="s">
        <v>6</v>
      </c>
      <c r="BJ2107" s="516"/>
      <c r="BK2107" s="516" t="s">
        <v>6</v>
      </c>
      <c r="BL2107" s="516" t="s">
        <v>6</v>
      </c>
      <c r="BM2107" s="516"/>
      <c r="BN2107" s="516" t="s">
        <v>6</v>
      </c>
      <c r="BO2107" s="516" t="s">
        <v>6</v>
      </c>
      <c r="BP2107" s="516"/>
      <c r="BQ2107" s="516" t="s">
        <v>6</v>
      </c>
      <c r="BR2107" s="516" t="s">
        <v>6</v>
      </c>
      <c r="BS2107" s="516"/>
      <c r="BT2107" s="516"/>
      <c r="BU2107" s="516"/>
      <c r="BV2107" s="516"/>
      <c r="BW2107" s="516"/>
      <c r="BX2107" s="516"/>
      <c r="BY2107" s="516"/>
      <c r="BZ2107" s="28"/>
      <c r="CA2107" s="24"/>
      <c r="CB2107" s="29"/>
      <c r="CC2107" s="29"/>
      <c r="CD2107" s="30"/>
      <c r="CE2107" s="29"/>
      <c r="CF2107" s="29"/>
      <c r="CG2107" s="31"/>
      <c r="CH2107" s="457"/>
      <c r="CI2107" s="23" t="s">
        <v>836</v>
      </c>
    </row>
    <row r="2108" spans="1:87" ht="16.8" customHeight="1" thickTop="1" thickBot="1" x14ac:dyDescent="0.35">
      <c r="A2108" s="505" t="str">
        <f>IF(COUNTIF(B2109:B2110,"x")&gt;0,"x","")</f>
        <v/>
      </c>
      <c r="B2108" s="57"/>
      <c r="C2108" s="510" t="str">
        <f>A2108</f>
        <v/>
      </c>
      <c r="D2108" s="66">
        <f>ROWS(D2109:D2110)-1</f>
        <v>1</v>
      </c>
      <c r="E2108" s="58" t="s">
        <v>4335</v>
      </c>
      <c r="F2108" s="59"/>
      <c r="G2108" s="301"/>
      <c r="H2108" s="6"/>
      <c r="I2108" s="18"/>
      <c r="J2108" s="18"/>
      <c r="K2108" s="18"/>
      <c r="L2108" s="18"/>
      <c r="M2108" s="18"/>
      <c r="N2108" s="46"/>
      <c r="O2108" s="60" t="s">
        <v>4336</v>
      </c>
      <c r="P2108" s="61" t="s">
        <v>7044</v>
      </c>
      <c r="Q2108" s="62"/>
      <c r="R2108" s="63" t="str">
        <f>IF(COUNTIF(Q2109:Q2110,"?")&gt;0,"?",IF(AND(S2108="◄",T2108="►"),"◄►",IF(S2108="◄","◄",IF(T2108="►","►",""))))</f>
        <v>◄</v>
      </c>
      <c r="S2108" s="64" t="str">
        <f>IF(SUM(S2109:S2110)+1=ROWS(S2109:S2110)-COUNTIF(S2109:S2110,"-"),"","◄")</f>
        <v>◄</v>
      </c>
      <c r="T2108" s="65" t="str">
        <f>IF(SUM(T2109:T2110)&gt;0,"►","")</f>
        <v/>
      </c>
      <c r="U2108" s="62"/>
      <c r="V2108" s="63" t="str">
        <f>IF(COUNTIF(U2109:U2110,"?")&gt;0,"?",IF(AND(W2108="◄",X2108="►"),"◄►",IF(W2108="◄","◄",IF(X2108="►","►",""))))</f>
        <v>◄</v>
      </c>
      <c r="W2108" s="64" t="str">
        <f>IF(SUM(W2109:W2110)+1=ROWS(W2109:W2110)-COUNTIF(W2109:W2110,"-"),"","◄")</f>
        <v>◄</v>
      </c>
      <c r="X2108" s="65" t="str">
        <f>IF(SUM(X2109:X2110)&gt;0,"►","")</f>
        <v/>
      </c>
      <c r="Y2108" s="66">
        <f>ROWS(Y2109:Y2110)-1</f>
        <v>1</v>
      </c>
      <c r="Z2108" s="67">
        <f>SUM(Z2109:Z2110)-Z2110</f>
        <v>0</v>
      </c>
      <c r="AA2108" s="68" t="s">
        <v>840</v>
      </c>
      <c r="AB2108" s="69"/>
      <c r="AC2108" s="67">
        <f>SUM(AC2109:AC2110)-AC2110</f>
        <v>0</v>
      </c>
      <c r="AD2108" s="68" t="s">
        <v>840</v>
      </c>
      <c r="AE2108" s="69"/>
      <c r="AF2108" s="70" t="str">
        <f>IF(AG2108="◄","◄",IF(AG2108="ok","►",""))</f>
        <v>◄</v>
      </c>
      <c r="AG2108" s="71" t="str">
        <f>IF(AG2109&gt;0,"OK","◄")</f>
        <v>◄</v>
      </c>
      <c r="AH2108" s="62" t="str">
        <f>IF(AND(AI2108="◄",AJ2108="►"),"◄?►",IF(AI2108="◄","◄",IF(AJ2108="►","►","")))</f>
        <v>◄</v>
      </c>
      <c r="AI2108" s="64" t="str">
        <f>IF(AI2109&gt;0,"","◄")</f>
        <v>◄</v>
      </c>
      <c r="AJ2108" s="65" t="str">
        <f>IF(SUM(AJ2109:AJ2109)&gt;0,"►","")</f>
        <v/>
      </c>
      <c r="AK2108" s="570">
        <f>G2109</f>
        <v>29221</v>
      </c>
      <c r="AL2108" s="572" t="str">
        <f>P2108</f>
        <v xml:space="preserve"> ▬ folder Nr. 16  /  80 ▬</v>
      </c>
      <c r="AM2108" s="43"/>
      <c r="AN2108" s="1" t="str">
        <f>IF(AO2108="","",IF(COUNTIF(AN2109,"ok"),"","◄"))</f>
        <v>◄</v>
      </c>
      <c r="AO2108" s="9" t="str">
        <f>IF(COUNTIF(AP2108:BR2108,"◄")&gt;0,"◄","")</f>
        <v>◄</v>
      </c>
      <c r="AP2108" s="250" t="str">
        <f>IF(AP2109="-","",IF(AP2109&gt;0,"","◄"))</f>
        <v>◄</v>
      </c>
      <c r="AQ2108" s="251"/>
      <c r="AR2108" s="517">
        <f>IF(ISNONTEXT(AR2109)=TRUE,"_",1)</f>
        <v>1</v>
      </c>
      <c r="AS2108" s="250" t="str">
        <f>IF(AS2109="-","",IF(AS2109&gt;0,"","◄"))</f>
        <v>◄</v>
      </c>
      <c r="AT2108" s="251"/>
      <c r="AU2108" s="517">
        <f>IF(ISNONTEXT(AU2109)=TRUE,"_",AR2108+1)</f>
        <v>2</v>
      </c>
      <c r="AV2108" s="250" t="str">
        <f>IF(AV2109="-","",IF(AV2109&gt;0,"","◄"))</f>
        <v>◄</v>
      </c>
      <c r="AW2108" s="251"/>
      <c r="AX2108" s="517">
        <f>IF(ISNONTEXT(AX2109)=TRUE,"_",AU2108+1)</f>
        <v>3</v>
      </c>
      <c r="AY2108" s="250" t="str">
        <f>IF(AY2109="-","",IF(AY2109&gt;0,"","◄"))</f>
        <v>◄</v>
      </c>
      <c r="AZ2108" s="251"/>
      <c r="BA2108" s="517">
        <f>IF(ISNONTEXT(BA2109)=TRUE,"_",AX2108+1)</f>
        <v>4</v>
      </c>
      <c r="BB2108" s="250" t="str">
        <f>IF(BB2109="-","",IF(BB2109&gt;0,"","◄"))</f>
        <v/>
      </c>
      <c r="BC2108" s="251"/>
      <c r="BD2108" s="517" t="str">
        <f>IF(ISNONTEXT(BD2109)=TRUE,"_",BA2108+1)</f>
        <v>_</v>
      </c>
      <c r="BE2108" s="250" t="str">
        <f>IF(BE2109="-","",IF(BE2109&gt;0,"","◄"))</f>
        <v/>
      </c>
      <c r="BF2108" s="251"/>
      <c r="BG2108" s="517" t="str">
        <f>IF(ISNONTEXT(BG2109)=TRUE,"_",BD2108+1)</f>
        <v>_</v>
      </c>
      <c r="BH2108" s="250" t="str">
        <f>IF(BH2109="-","",IF(BH2109&gt;0,"","◄"))</f>
        <v/>
      </c>
      <c r="BI2108" s="251"/>
      <c r="BJ2108" s="517" t="str">
        <f>IF(ISNONTEXT(BJ2109)=TRUE,"_",BG2108+1)</f>
        <v>_</v>
      </c>
      <c r="BK2108" s="563" t="str">
        <f>IF(BK2109="-","",IF(BK2109&gt;0,"","◄"))</f>
        <v/>
      </c>
      <c r="BL2108" s="564"/>
      <c r="BM2108" s="517" t="str">
        <f>IF(ISNONTEXT(BM2109)=TRUE,"_",BJ2108+1)</f>
        <v>_</v>
      </c>
      <c r="BN2108" s="563" t="str">
        <f>IF(BN2109="-","",IF(BN2109&gt;0,"","◄"))</f>
        <v/>
      </c>
      <c r="BO2108" s="564"/>
      <c r="BP2108" s="517" t="str">
        <f>IF(ISNONTEXT(BP2109)=TRUE,"_",BM2108+1)</f>
        <v>_</v>
      </c>
      <c r="BQ2108" s="563" t="str">
        <f>IF(BQ2109="-","",IF(BQ2109&gt;0,"","◄"))</f>
        <v/>
      </c>
      <c r="BR2108" s="564"/>
      <c r="BS2108" s="517" t="str">
        <f>IF(ISNONTEXT(BS2109)=TRUE,"_",BP2108+1)</f>
        <v>_</v>
      </c>
      <c r="BT2108" s="563" t="str">
        <f>IF(BT2109="-","",IF(BT2109&gt;0,"","◄"))</f>
        <v>◄</v>
      </c>
      <c r="BU2108" s="564"/>
      <c r="BV2108" s="517" t="str">
        <f>IF(ISNONTEXT(BV2109)=TRUE,"_",1)</f>
        <v>_</v>
      </c>
      <c r="BW2108" s="563" t="str">
        <f>IF(BW2109="-","",IF(BW2109&gt;0,"","◄"))</f>
        <v>◄</v>
      </c>
      <c r="BX2108" s="564"/>
      <c r="BY2108" s="517" t="str">
        <f>IF(ISNONTEXT(BY2109)=TRUE,"_",BV2108+1)</f>
        <v>_</v>
      </c>
      <c r="BZ2108" s="26"/>
      <c r="CA2108" s="24"/>
      <c r="CB2108" s="25" t="str">
        <f>IF(CB2109&gt;0,"►","")</f>
        <v/>
      </c>
      <c r="CC2108" s="25" t="str">
        <f>IF(CC2109&gt;0,"►","")</f>
        <v/>
      </c>
      <c r="CD2108" s="517" t="str">
        <f>IF(ISNONTEXT(CD2109)=TRUE,"_",1)</f>
        <v>_</v>
      </c>
      <c r="CE2108" s="25" t="str">
        <f>IF(CE2109&gt;0,"►","")</f>
        <v/>
      </c>
      <c r="CF2108" s="25" t="str">
        <f>IF(CF2109&gt;0,"►","")</f>
        <v/>
      </c>
      <c r="CG2108" s="517" t="str">
        <f>IF(ISNONTEXT(CG2109)=TRUE,"_",CD2108+1)</f>
        <v>_</v>
      </c>
      <c r="CH2108" s="66">
        <f>ROWS(CH2109:CH2110)-1</f>
        <v>1</v>
      </c>
      <c r="CI2108" s="23" t="s">
        <v>836</v>
      </c>
    </row>
    <row r="2109" spans="1:87" ht="15" thickBot="1" x14ac:dyDescent="0.35">
      <c r="A2109" s="503"/>
      <c r="B2109" s="49"/>
      <c r="C2109" s="156">
        <f>B2109</f>
        <v>0</v>
      </c>
      <c r="D2109" s="457"/>
      <c r="E2109" s="73"/>
      <c r="F2109" s="74" t="s">
        <v>4337</v>
      </c>
      <c r="G2109" s="300">
        <v>29221</v>
      </c>
      <c r="H2109" s="76">
        <v>10</v>
      </c>
      <c r="I2109" s="119"/>
      <c r="J2109" s="119"/>
      <c r="K2109" s="119"/>
      <c r="L2109" s="79"/>
      <c r="M2109" s="79"/>
      <c r="N2109" s="80" t="s">
        <v>4338</v>
      </c>
      <c r="O2109" s="81"/>
      <c r="P2109" s="306"/>
      <c r="Q2109" s="83" t="str">
        <f>IF(R2109="?","?","")</f>
        <v/>
      </c>
      <c r="R2109" s="83" t="str">
        <f>IF(AND(S2109="",T2109&gt;0),"?",IF(S2109="","◄",IF(T2109&gt;=1,"►","")))</f>
        <v>◄</v>
      </c>
      <c r="S2109" s="84"/>
      <c r="T2109" s="85"/>
      <c r="U2109" s="83" t="str">
        <f>IF(V2109="?","?","")</f>
        <v/>
      </c>
      <c r="V2109" s="83" t="str">
        <f>IF(AND(W2109="",X2109&gt;0),"?",IF(W2109="","◄",IF(X2109&gt;=1,"►","")))</f>
        <v>◄</v>
      </c>
      <c r="W2109" s="86"/>
      <c r="X2109" s="85"/>
      <c r="Y2109" s="457"/>
      <c r="Z2109" s="87"/>
      <c r="AA2109" s="521">
        <f>(S2109*Z2109)</f>
        <v>0</v>
      </c>
      <c r="AB2109" s="520">
        <f>(T2109*AA2109)</f>
        <v>0</v>
      </c>
      <c r="AC2109" s="88"/>
      <c r="AD2109" s="519">
        <f>(W2109*AC2109)</f>
        <v>0</v>
      </c>
      <c r="AE2109" s="522">
        <f>(X2109*AD2109)</f>
        <v>0</v>
      </c>
      <c r="AF2109" s="89" t="str">
        <f>IF(AG2109&gt;0,"ok","◄")</f>
        <v>◄</v>
      </c>
      <c r="AG2109" s="90"/>
      <c r="AH2109" s="89" t="str">
        <f>IF(AND(AI2109="",AJ2109&gt;0),"?",IF(AI2109="","◄",IF(AJ2109&gt;=1,"►","")))</f>
        <v>◄</v>
      </c>
      <c r="AI2109" s="91"/>
      <c r="AJ2109" s="92"/>
      <c r="AK2109" s="586"/>
      <c r="AL2109" s="587"/>
      <c r="AM2109" s="43"/>
      <c r="AN2109" s="3" t="s">
        <v>3</v>
      </c>
      <c r="AO2109" s="12" t="s">
        <v>1</v>
      </c>
      <c r="AP2109" s="13"/>
      <c r="AQ2109" s="14"/>
      <c r="AR2109" s="15" t="s">
        <v>61</v>
      </c>
      <c r="AS2109" s="13"/>
      <c r="AT2109" s="14"/>
      <c r="AU2109" s="15" t="s">
        <v>467</v>
      </c>
      <c r="AV2109" s="13"/>
      <c r="AW2109" s="14"/>
      <c r="AX2109" s="15" t="s">
        <v>468</v>
      </c>
      <c r="AY2109" s="13"/>
      <c r="AZ2109" s="14"/>
      <c r="BA2109" s="15" t="s">
        <v>469</v>
      </c>
      <c r="BB2109" s="516" t="s">
        <v>6</v>
      </c>
      <c r="BC2109" s="516" t="s">
        <v>6</v>
      </c>
      <c r="BD2109" s="516"/>
      <c r="BE2109" s="516" t="s">
        <v>6</v>
      </c>
      <c r="BF2109" s="516" t="s">
        <v>6</v>
      </c>
      <c r="BG2109" s="516"/>
      <c r="BH2109" s="516" t="s">
        <v>6</v>
      </c>
      <c r="BI2109" s="516" t="s">
        <v>6</v>
      </c>
      <c r="BJ2109" s="516"/>
      <c r="BK2109" s="516" t="s">
        <v>6</v>
      </c>
      <c r="BL2109" s="516" t="s">
        <v>6</v>
      </c>
      <c r="BM2109" s="516"/>
      <c r="BN2109" s="516" t="s">
        <v>6</v>
      </c>
      <c r="BO2109" s="516" t="s">
        <v>6</v>
      </c>
      <c r="BP2109" s="516"/>
      <c r="BQ2109" s="516" t="s">
        <v>6</v>
      </c>
      <c r="BR2109" s="516" t="s">
        <v>6</v>
      </c>
      <c r="BS2109" s="516"/>
      <c r="BT2109" s="32"/>
      <c r="BU2109" s="33"/>
      <c r="BV2109" s="34"/>
      <c r="BW2109" s="32"/>
      <c r="BX2109" s="33"/>
      <c r="BY2109" s="34"/>
      <c r="BZ2109" s="35"/>
      <c r="CA2109" s="24"/>
      <c r="CB2109" s="36"/>
      <c r="CC2109" s="33"/>
      <c r="CD2109" s="37"/>
      <c r="CE2109" s="36"/>
      <c r="CF2109" s="38"/>
      <c r="CG2109" s="39"/>
      <c r="CH2109" s="457"/>
      <c r="CI2109" s="23" t="s">
        <v>836</v>
      </c>
    </row>
    <row r="2110" spans="1:87" ht="16.8" customHeight="1" thickTop="1" thickBot="1" x14ac:dyDescent="0.35">
      <c r="A2110" s="505" t="str">
        <f>IF(COUNTIF(B2111:B2112,"x")&gt;0,"x","")</f>
        <v/>
      </c>
      <c r="B2110" s="57"/>
      <c r="C2110" s="510" t="str">
        <f>A2110</f>
        <v/>
      </c>
      <c r="D2110" s="66">
        <f>ROWS(D2111:D2112)-1</f>
        <v>1</v>
      </c>
      <c r="E2110" s="58" t="s">
        <v>4339</v>
      </c>
      <c r="F2110" s="59"/>
      <c r="G2110" s="301"/>
      <c r="H2110" s="6"/>
      <c r="I2110" s="18"/>
      <c r="J2110" s="18"/>
      <c r="K2110" s="18"/>
      <c r="L2110" s="18"/>
      <c r="M2110" s="18"/>
      <c r="N2110" s="46"/>
      <c r="O2110" s="60" t="s">
        <v>4340</v>
      </c>
      <c r="P2110" s="61" t="s">
        <v>7045</v>
      </c>
      <c r="Q2110" s="62"/>
      <c r="R2110" s="63" t="str">
        <f>IF(COUNTIF(Q2111:Q2112,"?")&gt;0,"?",IF(AND(S2110="◄",T2110="►"),"◄►",IF(S2110="◄","◄",IF(T2110="►","►",""))))</f>
        <v>◄</v>
      </c>
      <c r="S2110" s="64" t="str">
        <f>IF(SUM(S2111:S2112)+1=ROWS(S2111:S2112)-COUNTIF(S2111:S2112,"-"),"","◄")</f>
        <v>◄</v>
      </c>
      <c r="T2110" s="65" t="str">
        <f>IF(SUM(T2111:T2112)&gt;0,"►","")</f>
        <v/>
      </c>
      <c r="U2110" s="62"/>
      <c r="V2110" s="63" t="str">
        <f>IF(COUNTIF(U2111:U2112,"?")&gt;0,"?",IF(AND(W2110="◄",X2110="►"),"◄►",IF(W2110="◄","◄",IF(X2110="►","►",""))))</f>
        <v>◄</v>
      </c>
      <c r="W2110" s="64" t="str">
        <f>IF(SUM(W2111:W2112)+1=ROWS(W2111:W2112)-COUNTIF(W2111:W2112,"-"),"","◄")</f>
        <v>◄</v>
      </c>
      <c r="X2110" s="65" t="str">
        <f>IF(SUM(X2111:X2112)&gt;0,"►","")</f>
        <v/>
      </c>
      <c r="Y2110" s="66">
        <f>ROWS(Y2111:Y2112)-1</f>
        <v>1</v>
      </c>
      <c r="Z2110" s="67">
        <f>SUM(Z2111:Z2112)-Z2112</f>
        <v>0</v>
      </c>
      <c r="AA2110" s="68" t="s">
        <v>840</v>
      </c>
      <c r="AB2110" s="69"/>
      <c r="AC2110" s="67">
        <f>SUM(AC2111:AC2112)-AC2112</f>
        <v>0</v>
      </c>
      <c r="AD2110" s="68" t="s">
        <v>840</v>
      </c>
      <c r="AE2110" s="69"/>
      <c r="AF2110" s="70" t="str">
        <f>IF(AG2110="◄","◄",IF(AG2110="ok","►",""))</f>
        <v>◄</v>
      </c>
      <c r="AG2110" s="71" t="str">
        <f>IF(AG2111&gt;0,"OK","◄")</f>
        <v>◄</v>
      </c>
      <c r="AH2110" s="62" t="str">
        <f>IF(AND(AI2110="◄",AJ2110="►"),"◄?►",IF(AI2110="◄","◄",IF(AJ2110="►","►","")))</f>
        <v>◄</v>
      </c>
      <c r="AI2110" s="64" t="str">
        <f>IF(AI2111&gt;0,"","◄")</f>
        <v>◄</v>
      </c>
      <c r="AJ2110" s="65" t="str">
        <f>IF(SUM(AJ2111:AJ2111)&gt;0,"►","")</f>
        <v/>
      </c>
      <c r="AK2110" s="570">
        <f>G2111</f>
        <v>29221</v>
      </c>
      <c r="AL2110" s="572" t="str">
        <f>P2110</f>
        <v xml:space="preserve"> ▬ folder Nr. 17  /  80 ▬</v>
      </c>
      <c r="AM2110" s="43"/>
      <c r="AN2110" s="1" t="str">
        <f>IF(AO2110="","",IF(COUNTIF(AN2111,"ok"),"","◄"))</f>
        <v>◄</v>
      </c>
      <c r="AO2110" s="9" t="str">
        <f>IF(COUNTIF(AP2110:BR2110,"◄")&gt;0,"◄","")</f>
        <v>◄</v>
      </c>
      <c r="AP2110" s="250" t="str">
        <f>IF(AP2111="-","",IF(AP2111&gt;0,"","◄"))</f>
        <v>◄</v>
      </c>
      <c r="AQ2110" s="251"/>
      <c r="AR2110" s="517">
        <f>IF(ISNONTEXT(AR2111)=TRUE,"_",1)</f>
        <v>1</v>
      </c>
      <c r="AS2110" s="250" t="str">
        <f>IF(AS2111="-","",IF(AS2111&gt;0,"","◄"))</f>
        <v>◄</v>
      </c>
      <c r="AT2110" s="251"/>
      <c r="AU2110" s="517">
        <f>IF(ISNONTEXT(AU2111)=TRUE,"_",AR2110+1)</f>
        <v>2</v>
      </c>
      <c r="AV2110" s="250" t="str">
        <f>IF(AV2111="-","",IF(AV2111&gt;0,"","◄"))</f>
        <v>◄</v>
      </c>
      <c r="AW2110" s="251"/>
      <c r="AX2110" s="517">
        <f>IF(ISNONTEXT(AX2111)=TRUE,"_",AU2110+1)</f>
        <v>3</v>
      </c>
      <c r="AY2110" s="250" t="str">
        <f>IF(AY2111="-","",IF(AY2111&gt;0,"","◄"))</f>
        <v>◄</v>
      </c>
      <c r="AZ2110" s="251"/>
      <c r="BA2110" s="517">
        <f>IF(ISNONTEXT(BA2111)=TRUE,"_",AX2110+1)</f>
        <v>4</v>
      </c>
      <c r="BB2110" s="250" t="str">
        <f>IF(BB2111="-","",IF(BB2111&gt;0,"","◄"))</f>
        <v>◄</v>
      </c>
      <c r="BC2110" s="251"/>
      <c r="BD2110" s="517">
        <f>IF(ISNONTEXT(BD2111)=TRUE,"_",BA2110+1)</f>
        <v>5</v>
      </c>
      <c r="BE2110" s="250" t="str">
        <f>IF(BE2111="-","",IF(BE2111&gt;0,"","◄"))</f>
        <v/>
      </c>
      <c r="BF2110" s="251"/>
      <c r="BG2110" s="517" t="str">
        <f>IF(ISNONTEXT(BG2111)=TRUE,"_",BD2110+1)</f>
        <v>_</v>
      </c>
      <c r="BH2110" s="250" t="str">
        <f>IF(BH2111="-","",IF(BH2111&gt;0,"","◄"))</f>
        <v/>
      </c>
      <c r="BI2110" s="251"/>
      <c r="BJ2110" s="517" t="str">
        <f>IF(ISNONTEXT(BJ2111)=TRUE,"_",BG2110+1)</f>
        <v>_</v>
      </c>
      <c r="BK2110" s="563" t="str">
        <f>IF(BK2111="-","",IF(BK2111&gt;0,"","◄"))</f>
        <v/>
      </c>
      <c r="BL2110" s="564"/>
      <c r="BM2110" s="517" t="str">
        <f>IF(ISNONTEXT(BM2111)=TRUE,"_",BJ2110+1)</f>
        <v>_</v>
      </c>
      <c r="BN2110" s="563" t="str">
        <f>IF(BN2111="-","",IF(BN2111&gt;0,"","◄"))</f>
        <v/>
      </c>
      <c r="BO2110" s="564"/>
      <c r="BP2110" s="517" t="str">
        <f>IF(ISNONTEXT(BP2111)=TRUE,"_",BM2110+1)</f>
        <v>_</v>
      </c>
      <c r="BQ2110" s="563" t="str">
        <f>IF(BQ2111="-","",IF(BQ2111&gt;0,"","◄"))</f>
        <v/>
      </c>
      <c r="BR2110" s="564"/>
      <c r="BS2110" s="517" t="str">
        <f>IF(ISNONTEXT(BS2111)=TRUE,"_",BP2110+1)</f>
        <v>_</v>
      </c>
      <c r="BT2110" s="563" t="str">
        <f>IF(BT2111="-","",IF(BT2111&gt;0,"","◄"))</f>
        <v>◄</v>
      </c>
      <c r="BU2110" s="564"/>
      <c r="BV2110" s="517" t="str">
        <f>IF(ISNONTEXT(BV2111)=TRUE,"_",1)</f>
        <v>_</v>
      </c>
      <c r="BW2110" s="563" t="str">
        <f>IF(BW2111="-","",IF(BW2111&gt;0,"","◄"))</f>
        <v>◄</v>
      </c>
      <c r="BX2110" s="564"/>
      <c r="BY2110" s="517" t="str">
        <f>IF(ISNONTEXT(BY2111)=TRUE,"_",BV2110+1)</f>
        <v>_</v>
      </c>
      <c r="BZ2110" s="26"/>
      <c r="CA2110" s="24"/>
      <c r="CB2110" s="25" t="str">
        <f>IF(CB2111&gt;0,"►","")</f>
        <v/>
      </c>
      <c r="CC2110" s="25" t="str">
        <f>IF(CC2111&gt;0,"►","")</f>
        <v/>
      </c>
      <c r="CD2110" s="517" t="str">
        <f>IF(ISNONTEXT(CD2111)=TRUE,"_",1)</f>
        <v>_</v>
      </c>
      <c r="CE2110" s="25" t="str">
        <f>IF(CE2111&gt;0,"►","")</f>
        <v/>
      </c>
      <c r="CF2110" s="25" t="str">
        <f>IF(CF2111&gt;0,"►","")</f>
        <v/>
      </c>
      <c r="CG2110" s="517" t="str">
        <f>IF(ISNONTEXT(CG2111)=TRUE,"_",CD2110+1)</f>
        <v>_</v>
      </c>
      <c r="CH2110" s="66">
        <f>ROWS(CH2111:CH2112)-1</f>
        <v>1</v>
      </c>
      <c r="CI2110" s="23" t="s">
        <v>836</v>
      </c>
    </row>
    <row r="2111" spans="1:87" ht="15" thickBot="1" x14ac:dyDescent="0.35">
      <c r="A2111" s="503"/>
      <c r="B2111" s="49"/>
      <c r="C2111" s="156">
        <f>B2111</f>
        <v>0</v>
      </c>
      <c r="D2111" s="457"/>
      <c r="E2111" s="73"/>
      <c r="F2111" s="74" t="s">
        <v>4341</v>
      </c>
      <c r="G2111" s="300">
        <v>29221</v>
      </c>
      <c r="H2111" s="76">
        <v>6.5</v>
      </c>
      <c r="I2111" s="119"/>
      <c r="J2111" s="119"/>
      <c r="K2111" s="119"/>
      <c r="L2111" s="79"/>
      <c r="M2111" s="79"/>
      <c r="N2111" s="80" t="s">
        <v>4342</v>
      </c>
      <c r="O2111" s="81"/>
      <c r="P2111" s="306"/>
      <c r="Q2111" s="83" t="str">
        <f>IF(R2111="?","?","")</f>
        <v/>
      </c>
      <c r="R2111" s="83" t="str">
        <f>IF(AND(S2111="",T2111&gt;0),"?",IF(S2111="","◄",IF(T2111&gt;=1,"►","")))</f>
        <v>◄</v>
      </c>
      <c r="S2111" s="84"/>
      <c r="T2111" s="85"/>
      <c r="U2111" s="83" t="str">
        <f>IF(V2111="?","?","")</f>
        <v/>
      </c>
      <c r="V2111" s="83" t="str">
        <f>IF(AND(W2111="",X2111&gt;0),"?",IF(W2111="","◄",IF(X2111&gt;=1,"►","")))</f>
        <v>◄</v>
      </c>
      <c r="W2111" s="86"/>
      <c r="X2111" s="85"/>
      <c r="Y2111" s="457"/>
      <c r="Z2111" s="87"/>
      <c r="AA2111" s="521">
        <f>(S2111*Z2111)</f>
        <v>0</v>
      </c>
      <c r="AB2111" s="520">
        <f>(T2111*AA2111)</f>
        <v>0</v>
      </c>
      <c r="AC2111" s="88"/>
      <c r="AD2111" s="519">
        <f>(W2111*AC2111)</f>
        <v>0</v>
      </c>
      <c r="AE2111" s="522">
        <f>(X2111*AD2111)</f>
        <v>0</v>
      </c>
      <c r="AF2111" s="89" t="str">
        <f>IF(AG2111&gt;0,"ok","◄")</f>
        <v>◄</v>
      </c>
      <c r="AG2111" s="90"/>
      <c r="AH2111" s="89" t="str">
        <f>IF(AND(AI2111="",AJ2111&gt;0),"?",IF(AI2111="","◄",IF(AJ2111&gt;=1,"►","")))</f>
        <v>◄</v>
      </c>
      <c r="AI2111" s="91"/>
      <c r="AJ2111" s="92"/>
      <c r="AK2111" s="586"/>
      <c r="AL2111" s="587"/>
      <c r="AM2111" s="43"/>
      <c r="AN2111" s="3" t="s">
        <v>3</v>
      </c>
      <c r="AO2111" s="12" t="s">
        <v>1</v>
      </c>
      <c r="AP2111" s="13"/>
      <c r="AQ2111" s="14"/>
      <c r="AR2111" s="15" t="s">
        <v>470</v>
      </c>
      <c r="AS2111" s="13"/>
      <c r="AT2111" s="14"/>
      <c r="AU2111" s="15" t="s">
        <v>4</v>
      </c>
      <c r="AV2111" s="13"/>
      <c r="AW2111" s="14"/>
      <c r="AX2111" s="15" t="s">
        <v>63</v>
      </c>
      <c r="AY2111" s="13"/>
      <c r="AZ2111" s="14"/>
      <c r="BA2111" s="15" t="s">
        <v>471</v>
      </c>
      <c r="BB2111" s="13"/>
      <c r="BC2111" s="14"/>
      <c r="BD2111" s="15" t="s">
        <v>353</v>
      </c>
      <c r="BE2111" s="516" t="s">
        <v>6</v>
      </c>
      <c r="BF2111" s="516" t="s">
        <v>6</v>
      </c>
      <c r="BG2111" s="516"/>
      <c r="BH2111" s="516" t="s">
        <v>6</v>
      </c>
      <c r="BI2111" s="516" t="s">
        <v>6</v>
      </c>
      <c r="BJ2111" s="516"/>
      <c r="BK2111" s="516" t="s">
        <v>6</v>
      </c>
      <c r="BL2111" s="516" t="s">
        <v>6</v>
      </c>
      <c r="BM2111" s="516"/>
      <c r="BN2111" s="516" t="s">
        <v>6</v>
      </c>
      <c r="BO2111" s="516" t="s">
        <v>6</v>
      </c>
      <c r="BP2111" s="516"/>
      <c r="BQ2111" s="516" t="s">
        <v>6</v>
      </c>
      <c r="BR2111" s="516" t="s">
        <v>6</v>
      </c>
      <c r="BS2111" s="516"/>
      <c r="BT2111" s="32"/>
      <c r="BU2111" s="33"/>
      <c r="BV2111" s="34"/>
      <c r="BW2111" s="32"/>
      <c r="BX2111" s="33"/>
      <c r="BY2111" s="34"/>
      <c r="BZ2111" s="35"/>
      <c r="CA2111" s="24"/>
      <c r="CB2111" s="36"/>
      <c r="CC2111" s="33"/>
      <c r="CD2111" s="37"/>
      <c r="CE2111" s="36"/>
      <c r="CF2111" s="38"/>
      <c r="CG2111" s="39"/>
      <c r="CH2111" s="457"/>
      <c r="CI2111" s="23" t="s">
        <v>836</v>
      </c>
    </row>
    <row r="2112" spans="1:87" ht="16.8" customHeight="1" thickTop="1" thickBot="1" x14ac:dyDescent="0.35">
      <c r="A2112" s="505" t="str">
        <f>IF(COUNTIF(B2113:B2115,"x")&gt;0,"x","")</f>
        <v/>
      </c>
      <c r="B2112" s="57"/>
      <c r="C2112" s="510" t="str">
        <f>A2112</f>
        <v/>
      </c>
      <c r="D2112" s="66">
        <f>ROWS(D2113:D2114)-1</f>
        <v>1</v>
      </c>
      <c r="E2112" s="58" t="s">
        <v>4343</v>
      </c>
      <c r="F2112" s="59"/>
      <c r="G2112" s="301"/>
      <c r="H2112" s="6"/>
      <c r="I2112" s="18"/>
      <c r="J2112" s="18"/>
      <c r="K2112" s="18"/>
      <c r="L2112" s="18"/>
      <c r="M2112" s="18"/>
      <c r="N2112" s="46"/>
      <c r="O2112" s="60" t="s">
        <v>4344</v>
      </c>
      <c r="P2112" s="61" t="s">
        <v>7046</v>
      </c>
      <c r="Q2112" s="62"/>
      <c r="R2112" s="63" t="str">
        <f>IF(COUNTIF(Q2113:Q2114,"?")&gt;0,"?",IF(AND(S2112="◄",T2112="►"),"◄►",IF(S2112="◄","◄",IF(T2112="►","►",""))))</f>
        <v>◄</v>
      </c>
      <c r="S2112" s="64" t="str">
        <f>IF(SUM(S2113:S2114)+1=ROWS(S2113:S2114)-COUNTIF(S2113:S2114,"-"),"","◄")</f>
        <v>◄</v>
      </c>
      <c r="T2112" s="65" t="str">
        <f>IF(SUM(T2113:T2114)&gt;0,"►","")</f>
        <v/>
      </c>
      <c r="U2112" s="62"/>
      <c r="V2112" s="63" t="str">
        <f>IF(COUNTIF(U2113:U2114,"?")&gt;0,"?",IF(AND(W2112="◄",X2112="►"),"◄►",IF(W2112="◄","◄",IF(X2112="►","►",""))))</f>
        <v>◄</v>
      </c>
      <c r="W2112" s="64" t="str">
        <f>IF(SUM(W2113:W2114)+1=ROWS(W2113:W2114)-COUNTIF(W2113:W2114,"-"),"","◄")</f>
        <v>◄</v>
      </c>
      <c r="X2112" s="65" t="str">
        <f>IF(SUM(X2113:X2114)&gt;0,"►","")</f>
        <v/>
      </c>
      <c r="Y2112" s="66">
        <f>ROWS(Y2113:Y2114)-1</f>
        <v>1</v>
      </c>
      <c r="Z2112" s="67">
        <f>SUM(Z2113:Z2114)-Z2114</f>
        <v>0</v>
      </c>
      <c r="AA2112" s="68" t="s">
        <v>840</v>
      </c>
      <c r="AB2112" s="69"/>
      <c r="AC2112" s="67">
        <f>SUM(AC2113:AC2114)-AC2114</f>
        <v>0</v>
      </c>
      <c r="AD2112" s="68" t="s">
        <v>840</v>
      </c>
      <c r="AE2112" s="69"/>
      <c r="AF2112" s="70" t="str">
        <f>IF(AG2112="◄","◄",IF(AG2112="ok","►",""))</f>
        <v>◄</v>
      </c>
      <c r="AG2112" s="71" t="str">
        <f>IF(AG2113&gt;0,"OK","◄")</f>
        <v>◄</v>
      </c>
      <c r="AH2112" s="62" t="str">
        <f>IF(AND(AI2112="◄",AJ2112="►"),"◄?►",IF(AI2112="◄","◄",IF(AJ2112="►","►","")))</f>
        <v>◄</v>
      </c>
      <c r="AI2112" s="64" t="str">
        <f>IF(AI2113&gt;0,"","◄")</f>
        <v>◄</v>
      </c>
      <c r="AJ2112" s="65" t="str">
        <f>IF(SUM(AJ2113:AJ2113)&gt;0,"►","")</f>
        <v/>
      </c>
      <c r="AK2112" s="570">
        <f>G2113</f>
        <v>29221</v>
      </c>
      <c r="AL2112" s="572" t="str">
        <f>P2112</f>
        <v xml:space="preserve"> ▬ folder Nr. gn Diest  /  80 ▬</v>
      </c>
      <c r="AM2112" s="43"/>
      <c r="AN2112" s="2"/>
      <c r="AO2112" s="2"/>
      <c r="AP2112" s="2"/>
      <c r="AQ2112" s="2"/>
      <c r="AR2112" s="2"/>
      <c r="AS2112" s="2"/>
      <c r="AT2112" s="2"/>
      <c r="AU2112" s="2"/>
      <c r="AV2112" s="2"/>
      <c r="AW2112" s="2"/>
      <c r="AX2112" s="2"/>
      <c r="AY2112" s="2"/>
      <c r="AZ2112" s="2"/>
      <c r="BA2112" s="2"/>
      <c r="BB2112" s="2"/>
      <c r="BC2112" s="2"/>
      <c r="BD2112" s="2"/>
      <c r="BE2112" s="2"/>
      <c r="BF2112" s="2"/>
      <c r="BG2112" s="2"/>
      <c r="BH2112" s="2"/>
      <c r="BI2112" s="2"/>
      <c r="BJ2112" s="2"/>
      <c r="BK2112" s="2"/>
      <c r="BL2112" s="2"/>
      <c r="BM2112" s="2"/>
      <c r="BN2112" s="2"/>
      <c r="BO2112" s="2"/>
      <c r="BP2112" s="2"/>
      <c r="BQ2112" s="2"/>
      <c r="BR2112" s="2"/>
      <c r="BS2112" s="2"/>
      <c r="BT2112" s="46"/>
      <c r="BU2112" s="46"/>
      <c r="BV2112" s="46"/>
      <c r="BW2112" s="46"/>
      <c r="BX2112" s="46"/>
      <c r="BY2112" s="46"/>
      <c r="BZ2112" s="46"/>
      <c r="CA2112" s="46"/>
      <c r="CB2112" s="46"/>
      <c r="CC2112" s="46"/>
      <c r="CD2112" s="46"/>
      <c r="CE2112" s="46"/>
      <c r="CF2112" s="46"/>
      <c r="CG2112" s="46"/>
      <c r="CH2112" s="66">
        <f>ROWS(CH2113:CH2114)-1</f>
        <v>1</v>
      </c>
      <c r="CI2112" s="23" t="s">
        <v>836</v>
      </c>
    </row>
    <row r="2113" spans="1:94" ht="15" thickBot="1" x14ac:dyDescent="0.35">
      <c r="A2113" s="503"/>
      <c r="B2113" s="49"/>
      <c r="C2113" s="156">
        <f>B2113</f>
        <v>0</v>
      </c>
      <c r="D2113" s="457"/>
      <c r="E2113" s="73"/>
      <c r="F2113" s="74" t="s">
        <v>4345</v>
      </c>
      <c r="G2113" s="300">
        <v>29221</v>
      </c>
      <c r="H2113" s="76">
        <v>5</v>
      </c>
      <c r="I2113" s="119"/>
      <c r="J2113" s="119"/>
      <c r="K2113" s="119"/>
      <c r="L2113" s="79"/>
      <c r="M2113" s="79"/>
      <c r="N2113" s="80" t="s">
        <v>4346</v>
      </c>
      <c r="O2113" s="81"/>
      <c r="P2113" s="306"/>
      <c r="Q2113" s="83" t="str">
        <f>IF(R2113="?","?","")</f>
        <v/>
      </c>
      <c r="R2113" s="83" t="str">
        <f>IF(AND(S2113="",T2113&gt;0),"?",IF(S2113="","◄",IF(T2113&gt;=1,"►","")))</f>
        <v>◄</v>
      </c>
      <c r="S2113" s="84"/>
      <c r="T2113" s="85"/>
      <c r="U2113" s="83" t="str">
        <f>IF(V2113="?","?","")</f>
        <v/>
      </c>
      <c r="V2113" s="83" t="str">
        <f>IF(AND(W2113="",X2113&gt;0),"?",IF(W2113="","◄",IF(X2113&gt;=1,"►","")))</f>
        <v>◄</v>
      </c>
      <c r="W2113" s="86"/>
      <c r="X2113" s="85"/>
      <c r="Y2113" s="457"/>
      <c r="Z2113" s="87"/>
      <c r="AA2113" s="521">
        <f>(S2113*Z2113)</f>
        <v>0</v>
      </c>
      <c r="AB2113" s="520">
        <f>(T2113*AA2113)</f>
        <v>0</v>
      </c>
      <c r="AC2113" s="88"/>
      <c r="AD2113" s="519">
        <f>(W2113*AC2113)</f>
        <v>0</v>
      </c>
      <c r="AE2113" s="522">
        <f>(X2113*AD2113)</f>
        <v>0</v>
      </c>
      <c r="AF2113" s="89" t="str">
        <f>IF(AG2113&gt;0,"ok","◄")</f>
        <v>◄</v>
      </c>
      <c r="AG2113" s="90"/>
      <c r="AH2113" s="89" t="str">
        <f>IF(AND(AI2113="",AJ2113&gt;0),"?",IF(AI2113="","◄",IF(AJ2113&gt;=1,"►","")))</f>
        <v>◄</v>
      </c>
      <c r="AI2113" s="91"/>
      <c r="AJ2113" s="92"/>
      <c r="AK2113" s="586"/>
      <c r="AL2113" s="587"/>
      <c r="AM2113" s="43"/>
      <c r="AN2113" s="3" t="s">
        <v>3</v>
      </c>
      <c r="AO2113" s="12" t="s">
        <v>1</v>
      </c>
      <c r="AP2113" s="13"/>
      <c r="AQ2113" s="14"/>
      <c r="AR2113" s="15" t="s">
        <v>59</v>
      </c>
      <c r="AS2113" s="516" t="s">
        <v>6</v>
      </c>
      <c r="AT2113" s="516" t="s">
        <v>6</v>
      </c>
      <c r="AU2113" s="516"/>
      <c r="AV2113" s="516" t="s">
        <v>6</v>
      </c>
      <c r="AW2113" s="516" t="s">
        <v>6</v>
      </c>
      <c r="AX2113" s="516"/>
      <c r="AY2113" s="516" t="s">
        <v>6</v>
      </c>
      <c r="AZ2113" s="516" t="s">
        <v>6</v>
      </c>
      <c r="BA2113" s="516"/>
      <c r="BB2113" s="516" t="s">
        <v>6</v>
      </c>
      <c r="BC2113" s="516" t="s">
        <v>6</v>
      </c>
      <c r="BD2113" s="516"/>
      <c r="BE2113" s="516" t="s">
        <v>6</v>
      </c>
      <c r="BF2113" s="516" t="s">
        <v>6</v>
      </c>
      <c r="BG2113" s="516"/>
      <c r="BH2113" s="516" t="s">
        <v>6</v>
      </c>
      <c r="BI2113" s="516" t="s">
        <v>6</v>
      </c>
      <c r="BJ2113" s="516"/>
      <c r="BK2113" s="516" t="s">
        <v>6</v>
      </c>
      <c r="BL2113" s="516" t="s">
        <v>6</v>
      </c>
      <c r="BM2113" s="516"/>
      <c r="BN2113" s="516" t="s">
        <v>6</v>
      </c>
      <c r="BO2113" s="516" t="s">
        <v>6</v>
      </c>
      <c r="BP2113" s="516"/>
      <c r="BQ2113" s="516" t="s">
        <v>6</v>
      </c>
      <c r="BR2113" s="516" t="s">
        <v>6</v>
      </c>
      <c r="BS2113" s="516"/>
      <c r="BT2113" s="32"/>
      <c r="BU2113" s="33"/>
      <c r="BV2113" s="34"/>
      <c r="BW2113" s="32"/>
      <c r="BX2113" s="33"/>
      <c r="BY2113" s="34"/>
      <c r="BZ2113" s="35"/>
      <c r="CA2113" s="24"/>
      <c r="CB2113" s="36"/>
      <c r="CC2113" s="33"/>
      <c r="CD2113" s="37"/>
      <c r="CE2113" s="36"/>
      <c r="CF2113" s="38"/>
      <c r="CG2113" s="39"/>
      <c r="CH2113" s="457"/>
      <c r="CI2113" s="23" t="s">
        <v>836</v>
      </c>
    </row>
    <row r="2114" spans="1:94" ht="16.8" customHeight="1" thickTop="1" thickBot="1" x14ac:dyDescent="0.35">
      <c r="A2114" s="509"/>
      <c r="B2114" s="431"/>
      <c r="C2114" s="510">
        <f>A2114</f>
        <v>0</v>
      </c>
      <c r="D2114" s="431"/>
      <c r="E2114" s="431"/>
      <c r="F2114" s="46"/>
      <c r="G2114" s="7"/>
      <c r="H2114" s="345"/>
      <c r="I2114" s="345"/>
      <c r="J2114" s="345"/>
      <c r="K2114" s="46"/>
      <c r="L2114" s="46"/>
      <c r="M2114" s="46"/>
      <c r="N2114" s="46"/>
      <c r="O2114" s="46"/>
      <c r="P2114" s="46"/>
      <c r="Q2114" s="46"/>
      <c r="R2114" s="46"/>
      <c r="S2114" s="46"/>
      <c r="T2114" s="46"/>
      <c r="U2114" s="46"/>
      <c r="V2114" s="46"/>
      <c r="W2114" s="46"/>
      <c r="X2114" s="46"/>
      <c r="Y2114" s="431"/>
      <c r="Z2114" s="46"/>
      <c r="AA2114" s="46"/>
      <c r="AB2114" s="46"/>
      <c r="AC2114" s="46"/>
      <c r="AD2114" s="46"/>
      <c r="AE2114" s="46"/>
      <c r="AF2114" s="46"/>
      <c r="AG2114" s="46"/>
      <c r="AH2114" s="46"/>
      <c r="AI2114" s="46"/>
      <c r="AJ2114" s="46"/>
      <c r="AK2114" s="46"/>
      <c r="AL2114" s="46"/>
      <c r="AM2114" s="46"/>
      <c r="AN2114" s="46"/>
      <c r="AO2114" s="46"/>
      <c r="AP2114" s="46"/>
      <c r="AQ2114" s="46"/>
      <c r="AR2114" s="46"/>
      <c r="AS2114" s="46"/>
      <c r="AT2114" s="46"/>
      <c r="AU2114" s="46"/>
      <c r="AV2114" s="46"/>
      <c r="AW2114" s="46"/>
      <c r="AX2114" s="46"/>
      <c r="AY2114" s="46"/>
      <c r="AZ2114" s="46"/>
      <c r="BA2114" s="46"/>
      <c r="BB2114" s="46"/>
      <c r="BC2114" s="46"/>
      <c r="BD2114" s="46"/>
      <c r="BE2114" s="46"/>
      <c r="BF2114" s="46"/>
      <c r="BG2114" s="46"/>
      <c r="BH2114" s="46"/>
      <c r="BI2114" s="46"/>
      <c r="BJ2114" s="46"/>
      <c r="BK2114" s="46"/>
      <c r="BL2114" s="46"/>
      <c r="BM2114" s="46"/>
      <c r="BN2114" s="46"/>
      <c r="BO2114" s="46"/>
      <c r="BP2114" s="46"/>
      <c r="BQ2114" s="46"/>
      <c r="BR2114" s="46"/>
      <c r="BS2114" s="46"/>
      <c r="BT2114" s="46"/>
      <c r="BU2114" s="46"/>
      <c r="BV2114" s="46"/>
      <c r="BW2114" s="46"/>
      <c r="BX2114" s="46"/>
      <c r="BY2114" s="46"/>
      <c r="BZ2114" s="46"/>
      <c r="CA2114" s="46"/>
      <c r="CB2114" s="46"/>
      <c r="CC2114" s="46"/>
      <c r="CD2114" s="46"/>
      <c r="CE2114" s="46"/>
      <c r="CF2114" s="46"/>
      <c r="CG2114" s="46"/>
      <c r="CH2114" s="431"/>
      <c r="CI2114" s="23" t="s">
        <v>836</v>
      </c>
    </row>
    <row r="2115" spans="1:94" ht="17.399999999999999" customHeight="1" thickBot="1" x14ac:dyDescent="0.35">
      <c r="A2115" s="507"/>
      <c r="B2115" s="50"/>
      <c r="C2115" s="50"/>
      <c r="D2115" s="461"/>
      <c r="E2115" s="50"/>
      <c r="F2115" s="51"/>
      <c r="G2115" s="484"/>
      <c r="H2115" s="53"/>
      <c r="I2115" s="54"/>
      <c r="J2115" s="53"/>
      <c r="K2115" s="53"/>
      <c r="L2115" s="53"/>
      <c r="M2115" s="53"/>
      <c r="N2115" s="55" t="s">
        <v>7419</v>
      </c>
      <c r="O2115" s="53"/>
      <c r="P2115" s="53"/>
      <c r="Q2115" s="53"/>
      <c r="R2115" s="53"/>
      <c r="S2115" s="53"/>
      <c r="T2115" s="53"/>
      <c r="U2115" s="53"/>
      <c r="V2115" s="53"/>
      <c r="W2115" s="53"/>
      <c r="X2115" s="53"/>
      <c r="Y2115" s="461"/>
      <c r="Z2115" s="53"/>
      <c r="AA2115" s="53"/>
      <c r="AB2115" s="53"/>
      <c r="AC2115" s="56"/>
      <c r="AD2115" s="53"/>
      <c r="AE2115" s="53"/>
      <c r="AF2115" s="70" t="str">
        <f>IF(AG2115="◄","◄",IF(AG2115="ok","►",""))</f>
        <v>◄</v>
      </c>
      <c r="AG2115" s="71" t="str">
        <f>IF(AG2116&gt;0,"OK","◄")</f>
        <v>◄</v>
      </c>
      <c r="AH2115" s="62" t="str">
        <f>IF(AND(AI2115="◄",AJ2115="►"),"◄?►",IF(AI2115="◄","◄",IF(AJ2115="►","►","")))</f>
        <v>◄</v>
      </c>
      <c r="AI2115" s="64" t="str">
        <f>IF(AI2116&gt;0,"","◄")</f>
        <v>◄</v>
      </c>
      <c r="AJ2115" s="65" t="str">
        <f>IF(SUM(AJ2116:AJ2117)&gt;0,"►","")</f>
        <v/>
      </c>
      <c r="AK2115" s="637" t="str">
        <f>N2115</f>
        <v xml:space="preserve">▬ folder overzicht bijzondere postzegeluitgiften 1981 ▬ </v>
      </c>
      <c r="AL2115" s="638"/>
      <c r="AM2115" s="43"/>
      <c r="AN2115" s="53"/>
      <c r="AO2115" s="53"/>
      <c r="AP2115" s="53"/>
      <c r="AQ2115" s="53"/>
      <c r="AR2115" s="53"/>
      <c r="AS2115" s="53"/>
      <c r="AT2115" s="53"/>
      <c r="AU2115" s="53"/>
      <c r="AV2115" s="53"/>
      <c r="AW2115" s="53"/>
      <c r="AX2115" s="53"/>
      <c r="AY2115" s="53"/>
      <c r="AZ2115" s="53"/>
      <c r="BA2115" s="53"/>
      <c r="BB2115" s="53"/>
      <c r="BC2115" s="53"/>
      <c r="BD2115" s="53"/>
      <c r="BE2115" s="53"/>
      <c r="BF2115" s="53"/>
      <c r="BG2115" s="53"/>
      <c r="BH2115" s="53"/>
      <c r="BI2115" s="53"/>
      <c r="BJ2115" s="53"/>
      <c r="BK2115" s="53"/>
      <c r="BL2115" s="53"/>
      <c r="BM2115" s="53"/>
      <c r="BN2115" s="53"/>
      <c r="BO2115" s="53"/>
      <c r="BP2115" s="53"/>
      <c r="BQ2115" s="53"/>
      <c r="BR2115" s="53"/>
      <c r="BS2115" s="53"/>
      <c r="BT2115" s="53"/>
      <c r="BU2115" s="53"/>
      <c r="BV2115" s="53"/>
      <c r="BW2115" s="53"/>
      <c r="BX2115" s="53"/>
      <c r="BY2115" s="53"/>
      <c r="BZ2115" s="53"/>
      <c r="CA2115" s="53"/>
      <c r="CB2115" s="53"/>
      <c r="CC2115" s="53"/>
      <c r="CD2115" s="53"/>
      <c r="CE2115" s="53"/>
      <c r="CF2115" s="53"/>
      <c r="CG2115" s="53"/>
      <c r="CH2115" s="461"/>
      <c r="CI2115" s="23" t="s">
        <v>836</v>
      </c>
      <c r="CK2115" s="22"/>
      <c r="CL2115" s="22"/>
      <c r="CM2115" s="22"/>
      <c r="CN2115" s="22"/>
      <c r="CO2115" s="22"/>
      <c r="CP2115" s="22"/>
    </row>
    <row r="2116" spans="1:94" ht="17.399999999999999" customHeight="1" thickBot="1" x14ac:dyDescent="0.35">
      <c r="A2116" s="507"/>
      <c r="B2116" s="50"/>
      <c r="C2116" s="50"/>
      <c r="D2116" s="461"/>
      <c r="E2116" s="50"/>
      <c r="F2116" s="51"/>
      <c r="G2116" s="484"/>
      <c r="H2116" s="53"/>
      <c r="I2116" s="54"/>
      <c r="J2116" s="53"/>
      <c r="K2116" s="53"/>
      <c r="L2116" s="53"/>
      <c r="M2116" s="53"/>
      <c r="N2116" s="360" t="s">
        <v>6718</v>
      </c>
      <c r="O2116" s="53"/>
      <c r="P2116" s="53"/>
      <c r="Q2116" s="53"/>
      <c r="R2116" s="408" t="str">
        <f>IF(COUNTIF(Q2117:Q2180,"?")&gt;=1,"?","")</f>
        <v/>
      </c>
      <c r="S2116" s="53"/>
      <c r="T2116" s="53"/>
      <c r="U2116" s="53"/>
      <c r="V2116" s="408" t="str">
        <f>IF(COUNTIF(U2117:U2180,"?")&gt;=1,"?","")</f>
        <v/>
      </c>
      <c r="W2116" s="53"/>
      <c r="X2116" s="53"/>
      <c r="Y2116" s="461"/>
      <c r="Z2116" s="53"/>
      <c r="AA2116" s="434" t="str">
        <f>N2116</f>
        <v xml:space="preserve">▬ folders ▼ J1981 ▼ ▬ </v>
      </c>
      <c r="AB2116" s="53"/>
      <c r="AC2116" s="56"/>
      <c r="AD2116" s="53"/>
      <c r="AE2116" s="53"/>
      <c r="AF2116" s="89" t="str">
        <f>IF(AG2116&gt;0,"ok","◄")</f>
        <v>◄</v>
      </c>
      <c r="AG2116" s="90"/>
      <c r="AH2116" s="89" t="str">
        <f>IF(AND(AI2116="",AJ2116&gt;0),"?",IF(AI2116="","◄",IF(AJ2116&gt;=1,"►","")))</f>
        <v>◄</v>
      </c>
      <c r="AI2116" s="91"/>
      <c r="AJ2116" s="92"/>
      <c r="AK2116" s="639"/>
      <c r="AL2116" s="639"/>
      <c r="AM2116" s="43"/>
      <c r="AN2116" s="568" t="str">
        <f>N2116</f>
        <v xml:space="preserve">▬ folders ▼ J1981 ▼ ▬ </v>
      </c>
      <c r="AO2116" s="569"/>
      <c r="AP2116" s="569"/>
      <c r="AQ2116" s="569"/>
      <c r="AR2116" s="569"/>
      <c r="AS2116" s="569"/>
      <c r="AT2116" s="569"/>
      <c r="AU2116" s="569"/>
      <c r="AV2116" s="569"/>
      <c r="AW2116" s="569"/>
      <c r="AX2116" s="569"/>
      <c r="AY2116" s="569"/>
      <c r="AZ2116" s="569"/>
      <c r="BA2116" s="569"/>
      <c r="BB2116" s="569"/>
      <c r="BC2116" s="569"/>
      <c r="BD2116" s="569"/>
      <c r="BE2116" s="569"/>
      <c r="BF2116" s="569"/>
      <c r="BG2116" s="569"/>
      <c r="BH2116" s="569"/>
      <c r="BI2116" s="568" t="str">
        <f>N2116</f>
        <v xml:space="preserve">▬ folders ▼ J1981 ▼ ▬ </v>
      </c>
      <c r="BJ2116" s="569"/>
      <c r="BK2116" s="569"/>
      <c r="BL2116" s="569"/>
      <c r="BM2116" s="569"/>
      <c r="BN2116" s="569"/>
      <c r="BO2116" s="569"/>
      <c r="BP2116" s="569"/>
      <c r="BQ2116" s="569"/>
      <c r="BR2116" s="569"/>
      <c r="BS2116" s="569"/>
      <c r="BT2116" s="569"/>
      <c r="BU2116" s="569"/>
      <c r="BV2116" s="569"/>
      <c r="BW2116" s="569"/>
      <c r="BX2116" s="569"/>
      <c r="BY2116" s="569"/>
      <c r="BZ2116" s="569"/>
      <c r="CA2116" s="569"/>
      <c r="CB2116" s="569"/>
      <c r="CC2116" s="569"/>
      <c r="CD2116" s="569"/>
      <c r="CE2116" s="569"/>
      <c r="CF2116" s="569"/>
      <c r="CG2116" s="569"/>
      <c r="CH2116" s="461"/>
      <c r="CI2116" s="23" t="s">
        <v>836</v>
      </c>
    </row>
    <row r="2117" spans="1:94" ht="16.8" customHeight="1" thickTop="1" thickBot="1" x14ac:dyDescent="0.35">
      <c r="A2117" s="505" t="str">
        <f>IF(COUNTIF(B2118:B2122,"x")&gt;0,"x","")</f>
        <v/>
      </c>
      <c r="B2117" s="57"/>
      <c r="C2117" s="510" t="str">
        <f>A2117</f>
        <v/>
      </c>
      <c r="D2117" s="66">
        <f>ROWS(D2118:D2122)-1</f>
        <v>4</v>
      </c>
      <c r="E2117" s="58" t="s">
        <v>4347</v>
      </c>
      <c r="F2117" s="59"/>
      <c r="G2117" s="301"/>
      <c r="H2117" s="6"/>
      <c r="I2117" s="18"/>
      <c r="J2117" s="18"/>
      <c r="K2117" s="18"/>
      <c r="L2117" s="18"/>
      <c r="M2117" s="18"/>
      <c r="N2117" s="46"/>
      <c r="O2117" s="60">
        <v>29612</v>
      </c>
      <c r="P2117" s="61" t="s">
        <v>7047</v>
      </c>
      <c r="Q2117" s="146"/>
      <c r="R2117" s="63" t="str">
        <f>IF(COUNTIF(Q2118:Q2122,"?")&gt;0,"?",IF(AND(S2117="◄",T2117="►"),"◄►",IF(S2117="◄","◄",IF(T2117="►","►",""))))</f>
        <v>◄</v>
      </c>
      <c r="S2117" s="64" t="str">
        <f>IF(SUM(S2118:S2122)+1=ROWS(S2118:S2122)-COUNTIF(S2118:S2122,"-"),"","◄")</f>
        <v>◄</v>
      </c>
      <c r="T2117" s="65" t="str">
        <f>IF(SUM(T2118:T2122)&gt;0,"►","")</f>
        <v/>
      </c>
      <c r="U2117" s="146"/>
      <c r="V2117" s="63" t="str">
        <f>IF(COUNTIF(U2118:U2122,"?")&gt;0,"?",IF(AND(W2117="◄",X2117="►"),"◄►",IF(W2117="◄","◄",IF(X2117="►","►",""))))</f>
        <v>◄</v>
      </c>
      <c r="W2117" s="64" t="str">
        <f>IF(SUM(W2118:W2122)+1=ROWS(W2118:W2122)-COUNTIF(W2118:W2122,"-"),"","◄")</f>
        <v>◄</v>
      </c>
      <c r="X2117" s="65" t="str">
        <f>IF(SUM(X2118:X2122)&gt;0,"►","")</f>
        <v/>
      </c>
      <c r="Y2117" s="66">
        <f>ROWS(Y2118:Y2122)-1</f>
        <v>4</v>
      </c>
      <c r="Z2117" s="67">
        <f>SUM(Z2118:Z2122)-Z2122</f>
        <v>0</v>
      </c>
      <c r="AA2117" s="68" t="s">
        <v>840</v>
      </c>
      <c r="AB2117" s="69"/>
      <c r="AC2117" s="67">
        <f>SUM(AC2118:AC2122)-AC2122</f>
        <v>0</v>
      </c>
      <c r="AD2117" s="68" t="s">
        <v>840</v>
      </c>
      <c r="AE2117" s="69"/>
      <c r="AF2117" s="70" t="str">
        <f>IF(AG2117="◄","◄",IF(AG2117="ok","►",""))</f>
        <v>◄</v>
      </c>
      <c r="AG2117" s="71" t="str">
        <f>IF(AG2118&gt;0,"OK","◄")</f>
        <v>◄</v>
      </c>
      <c r="AH2117" s="62" t="str">
        <f>IF(AND(AI2117="◄",AJ2117="►"),"◄?►",IF(AI2117="◄","◄",IF(AJ2117="►","►","")))</f>
        <v>◄</v>
      </c>
      <c r="AI2117" s="64" t="str">
        <f>IF(AI2118&gt;0,"","◄")</f>
        <v>◄</v>
      </c>
      <c r="AJ2117" s="65" t="str">
        <f>IF(SUM(AJ2118:AJ2121)&gt;0,"►","")</f>
        <v/>
      </c>
      <c r="AK2117" s="570">
        <f>G2118</f>
        <v>29587</v>
      </c>
      <c r="AL2117" s="572" t="str">
        <f>P2117</f>
        <v xml:space="preserve"> ▬ folder Nr. 1  /  81 ▬ </v>
      </c>
      <c r="AM2117" s="43"/>
      <c r="AN2117" s="2"/>
      <c r="AO2117" s="2"/>
      <c r="AP2117" s="2"/>
      <c r="AQ2117" s="2"/>
      <c r="AR2117" s="2"/>
      <c r="AS2117" s="2"/>
      <c r="AT2117" s="2"/>
      <c r="AU2117" s="2"/>
      <c r="AV2117" s="2"/>
      <c r="AW2117" s="2"/>
      <c r="AX2117" s="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46"/>
      <c r="BU2117" s="46"/>
      <c r="BV2117" s="46"/>
      <c r="BW2117" s="46"/>
      <c r="BX2117" s="46"/>
      <c r="BY2117" s="46"/>
      <c r="BZ2117" s="46"/>
      <c r="CA2117" s="46"/>
      <c r="CB2117" s="46"/>
      <c r="CC2117" s="46"/>
      <c r="CD2117" s="46"/>
      <c r="CE2117" s="46"/>
      <c r="CF2117" s="46"/>
      <c r="CG2117" s="46"/>
      <c r="CH2117" s="66">
        <f>ROWS(CH2118:CH2122)-1</f>
        <v>4</v>
      </c>
      <c r="CI2117" s="23" t="s">
        <v>836</v>
      </c>
    </row>
    <row r="2118" spans="1:94" ht="15" thickBot="1" x14ac:dyDescent="0.35">
      <c r="A2118" s="503"/>
      <c r="B2118" s="49"/>
      <c r="C2118" s="156">
        <f>B2118</f>
        <v>0</v>
      </c>
      <c r="D2118" s="457"/>
      <c r="E2118" s="73"/>
      <c r="F2118" s="74" t="s">
        <v>4348</v>
      </c>
      <c r="G2118" s="300">
        <v>29587</v>
      </c>
      <c r="H2118" s="76">
        <v>6</v>
      </c>
      <c r="I2118" s="119"/>
      <c r="J2118" s="119"/>
      <c r="K2118" s="119"/>
      <c r="L2118" s="79"/>
      <c r="M2118" s="79"/>
      <c r="N2118" s="80" t="s">
        <v>4349</v>
      </c>
      <c r="O2118" s="307"/>
      <c r="P2118" s="197" t="s">
        <v>4208</v>
      </c>
      <c r="Q2118" s="83" t="str">
        <f>IF(R2118="?","?","")</f>
        <v/>
      </c>
      <c r="R2118" s="83" t="str">
        <f>IF(AND(S2118="",T2118&gt;0),"?",IF(S2118="","◄",IF(T2118&gt;=1,"►","")))</f>
        <v>◄</v>
      </c>
      <c r="S2118" s="84"/>
      <c r="T2118" s="85"/>
      <c r="U2118" s="83" t="str">
        <f>IF(V2118="?","?","")</f>
        <v/>
      </c>
      <c r="V2118" s="83" t="str">
        <f>IF(AND(W2118="",X2118&gt;0),"?",IF(W2118="","◄",IF(X2118&gt;=1,"►","")))</f>
        <v>◄</v>
      </c>
      <c r="W2118" s="86"/>
      <c r="X2118" s="85"/>
      <c r="Y2118" s="457"/>
      <c r="Z2118" s="87"/>
      <c r="AA2118" s="521">
        <f t="shared" ref="AA2118:AB2121" si="747">(S2118*Z2118)</f>
        <v>0</v>
      </c>
      <c r="AB2118" s="520">
        <f t="shared" si="747"/>
        <v>0</v>
      </c>
      <c r="AC2118" s="88"/>
      <c r="AD2118" s="519">
        <f t="shared" ref="AD2118:AE2121" si="748">(W2118*AC2118)</f>
        <v>0</v>
      </c>
      <c r="AE2118" s="522">
        <f t="shared" si="748"/>
        <v>0</v>
      </c>
      <c r="AF2118" s="89" t="str">
        <f>IF(AG2118&gt;0,"ok","◄")</f>
        <v>◄</v>
      </c>
      <c r="AG2118" s="90"/>
      <c r="AH2118" s="89" t="str">
        <f>IF(AND(AI2118="",AJ2118&gt;0),"?",IF(AI2118="","◄",IF(AJ2118&gt;=1,"►","")))</f>
        <v>◄</v>
      </c>
      <c r="AI2118" s="91"/>
      <c r="AJ2118" s="92"/>
      <c r="AK2118" s="586"/>
      <c r="AL2118" s="587"/>
      <c r="AM2118" s="43"/>
      <c r="AN2118" s="27" t="s">
        <v>6</v>
      </c>
      <c r="AO2118" s="27" t="s">
        <v>6</v>
      </c>
      <c r="AP2118" s="516"/>
      <c r="AQ2118" s="516"/>
      <c r="AR2118" s="516"/>
      <c r="AS2118" s="516" t="s">
        <v>6</v>
      </c>
      <c r="AT2118" s="516" t="s">
        <v>6</v>
      </c>
      <c r="AU2118" s="516"/>
      <c r="AV2118" s="516" t="s">
        <v>6</v>
      </c>
      <c r="AW2118" s="516" t="s">
        <v>6</v>
      </c>
      <c r="AX2118" s="516"/>
      <c r="AY2118" s="516" t="s">
        <v>6</v>
      </c>
      <c r="AZ2118" s="516" t="s">
        <v>6</v>
      </c>
      <c r="BA2118" s="516"/>
      <c r="BB2118" s="516" t="s">
        <v>6</v>
      </c>
      <c r="BC2118" s="516" t="s">
        <v>6</v>
      </c>
      <c r="BD2118" s="516"/>
      <c r="BE2118" s="516" t="s">
        <v>6</v>
      </c>
      <c r="BF2118" s="516" t="s">
        <v>6</v>
      </c>
      <c r="BG2118" s="516"/>
      <c r="BH2118" s="516" t="s">
        <v>6</v>
      </c>
      <c r="BI2118" s="516" t="s">
        <v>6</v>
      </c>
      <c r="BJ2118" s="516"/>
      <c r="BK2118" s="516" t="s">
        <v>6</v>
      </c>
      <c r="BL2118" s="516" t="s">
        <v>6</v>
      </c>
      <c r="BM2118" s="516"/>
      <c r="BN2118" s="516" t="s">
        <v>6</v>
      </c>
      <c r="BO2118" s="516" t="s">
        <v>6</v>
      </c>
      <c r="BP2118" s="516"/>
      <c r="BQ2118" s="516" t="s">
        <v>6</v>
      </c>
      <c r="BR2118" s="516" t="s">
        <v>6</v>
      </c>
      <c r="BS2118" s="516"/>
      <c r="BT2118" s="516"/>
      <c r="BU2118" s="516"/>
      <c r="BV2118" s="516"/>
      <c r="BW2118" s="516"/>
      <c r="BX2118" s="516"/>
      <c r="BY2118" s="516"/>
      <c r="BZ2118" s="28"/>
      <c r="CA2118" s="24"/>
      <c r="CB2118" s="29"/>
      <c r="CC2118" s="29"/>
      <c r="CD2118" s="30"/>
      <c r="CE2118" s="29"/>
      <c r="CF2118" s="29"/>
      <c r="CG2118" s="31"/>
      <c r="CH2118" s="457"/>
      <c r="CI2118" s="23" t="s">
        <v>836</v>
      </c>
    </row>
    <row r="2119" spans="1:94" ht="15.6" thickTop="1" thickBot="1" x14ac:dyDescent="0.35">
      <c r="A2119" s="503"/>
      <c r="B2119" s="49"/>
      <c r="C2119" s="156">
        <f>B2119</f>
        <v>0</v>
      </c>
      <c r="D2119" s="457"/>
      <c r="E2119" s="73"/>
      <c r="F2119" s="107" t="s">
        <v>4350</v>
      </c>
      <c r="G2119" s="302">
        <v>29587</v>
      </c>
      <c r="H2119" s="76">
        <v>6</v>
      </c>
      <c r="I2119" s="119"/>
      <c r="J2119" s="119"/>
      <c r="K2119" s="119"/>
      <c r="L2119" s="79"/>
      <c r="M2119" s="79"/>
      <c r="N2119" s="80" t="s">
        <v>4351</v>
      </c>
      <c r="O2119" s="81"/>
      <c r="P2119" s="197" t="s">
        <v>4208</v>
      </c>
      <c r="Q2119" s="83" t="str">
        <f>IF(R2119="?","?","")</f>
        <v/>
      </c>
      <c r="R2119" s="83" t="str">
        <f>IF(AND(S2119="",T2119&gt;0),"?",IF(S2119="","◄",IF(T2119&gt;=1,"►","")))</f>
        <v>◄</v>
      </c>
      <c r="S2119" s="84"/>
      <c r="T2119" s="85"/>
      <c r="U2119" s="83" t="str">
        <f>IF(V2119="?","?","")</f>
        <v/>
      </c>
      <c r="V2119" s="83" t="str">
        <f>IF(AND(W2119="",X2119&gt;0),"?",IF(W2119="","◄",IF(X2119&gt;=1,"►","")))</f>
        <v>◄</v>
      </c>
      <c r="W2119" s="86"/>
      <c r="X2119" s="85"/>
      <c r="Y2119" s="457"/>
      <c r="Z2119" s="87"/>
      <c r="AA2119" s="521">
        <f t="shared" si="747"/>
        <v>0</v>
      </c>
      <c r="AB2119" s="520">
        <f t="shared" si="747"/>
        <v>0</v>
      </c>
      <c r="AC2119" s="88"/>
      <c r="AD2119" s="519">
        <f t="shared" si="748"/>
        <v>0</v>
      </c>
      <c r="AE2119" s="522">
        <f t="shared" si="748"/>
        <v>0</v>
      </c>
      <c r="AF2119" s="44"/>
      <c r="AG2119" s="45"/>
      <c r="AH2119" s="44"/>
      <c r="AI2119" s="45"/>
      <c r="AJ2119" s="45"/>
      <c r="AK2119" s="45"/>
      <c r="AL2119" s="45"/>
      <c r="AM2119" s="43"/>
      <c r="AN2119" s="27" t="s">
        <v>6</v>
      </c>
      <c r="AO2119" s="27" t="s">
        <v>6</v>
      </c>
      <c r="AP2119" s="516"/>
      <c r="AQ2119" s="516"/>
      <c r="AR2119" s="516"/>
      <c r="AS2119" s="516" t="s">
        <v>6</v>
      </c>
      <c r="AT2119" s="516" t="s">
        <v>6</v>
      </c>
      <c r="AU2119" s="516"/>
      <c r="AV2119" s="516" t="s">
        <v>6</v>
      </c>
      <c r="AW2119" s="516" t="s">
        <v>6</v>
      </c>
      <c r="AX2119" s="516"/>
      <c r="AY2119" s="516" t="s">
        <v>6</v>
      </c>
      <c r="AZ2119" s="516" t="s">
        <v>6</v>
      </c>
      <c r="BA2119" s="516"/>
      <c r="BB2119" s="516" t="s">
        <v>6</v>
      </c>
      <c r="BC2119" s="516" t="s">
        <v>6</v>
      </c>
      <c r="BD2119" s="516"/>
      <c r="BE2119" s="516" t="s">
        <v>6</v>
      </c>
      <c r="BF2119" s="516" t="s">
        <v>6</v>
      </c>
      <c r="BG2119" s="516"/>
      <c r="BH2119" s="516" t="s">
        <v>6</v>
      </c>
      <c r="BI2119" s="516" t="s">
        <v>6</v>
      </c>
      <c r="BJ2119" s="516"/>
      <c r="BK2119" s="516" t="s">
        <v>6</v>
      </c>
      <c r="BL2119" s="516" t="s">
        <v>6</v>
      </c>
      <c r="BM2119" s="516"/>
      <c r="BN2119" s="516" t="s">
        <v>6</v>
      </c>
      <c r="BO2119" s="516" t="s">
        <v>6</v>
      </c>
      <c r="BP2119" s="516"/>
      <c r="BQ2119" s="516" t="s">
        <v>6</v>
      </c>
      <c r="BR2119" s="516" t="s">
        <v>6</v>
      </c>
      <c r="BS2119" s="516"/>
      <c r="BT2119" s="516"/>
      <c r="BU2119" s="516"/>
      <c r="BV2119" s="516"/>
      <c r="BW2119" s="516"/>
      <c r="BX2119" s="516"/>
      <c r="BY2119" s="516"/>
      <c r="BZ2119" s="28"/>
      <c r="CA2119" s="24"/>
      <c r="CB2119" s="29"/>
      <c r="CC2119" s="29"/>
      <c r="CD2119" s="30"/>
      <c r="CE2119" s="29"/>
      <c r="CF2119" s="29"/>
      <c r="CG2119" s="31"/>
      <c r="CH2119" s="457"/>
      <c r="CI2119" s="23" t="s">
        <v>836</v>
      </c>
    </row>
    <row r="2120" spans="1:94" ht="15.6" thickTop="1" thickBot="1" x14ac:dyDescent="0.35">
      <c r="A2120" s="503"/>
      <c r="B2120" s="49"/>
      <c r="C2120" s="156">
        <f>B2120</f>
        <v>0</v>
      </c>
      <c r="D2120" s="457"/>
      <c r="E2120" s="73"/>
      <c r="F2120" s="107" t="s">
        <v>4352</v>
      </c>
      <c r="G2120" s="302">
        <v>29587</v>
      </c>
      <c r="H2120" s="76">
        <v>6</v>
      </c>
      <c r="I2120" s="119"/>
      <c r="J2120" s="119"/>
      <c r="K2120" s="119"/>
      <c r="L2120" s="79"/>
      <c r="M2120" s="79"/>
      <c r="N2120" s="80" t="s">
        <v>4353</v>
      </c>
      <c r="O2120" s="81"/>
      <c r="P2120" s="197" t="s">
        <v>4208</v>
      </c>
      <c r="Q2120" s="83" t="str">
        <f>IF(R2120="?","?","")</f>
        <v/>
      </c>
      <c r="R2120" s="83" t="str">
        <f>IF(AND(S2120="",T2120&gt;0),"?",IF(S2120="","◄",IF(T2120&gt;=1,"►","")))</f>
        <v>◄</v>
      </c>
      <c r="S2120" s="84"/>
      <c r="T2120" s="85"/>
      <c r="U2120" s="83" t="str">
        <f>IF(V2120="?","?","")</f>
        <v/>
      </c>
      <c r="V2120" s="83" t="str">
        <f>IF(AND(W2120="",X2120&gt;0),"?",IF(W2120="","◄",IF(X2120&gt;=1,"►","")))</f>
        <v>◄</v>
      </c>
      <c r="W2120" s="86"/>
      <c r="X2120" s="85"/>
      <c r="Y2120" s="457"/>
      <c r="Z2120" s="87"/>
      <c r="AA2120" s="521">
        <f t="shared" si="747"/>
        <v>0</v>
      </c>
      <c r="AB2120" s="520">
        <f t="shared" si="747"/>
        <v>0</v>
      </c>
      <c r="AC2120" s="88"/>
      <c r="AD2120" s="519">
        <f t="shared" si="748"/>
        <v>0</v>
      </c>
      <c r="AE2120" s="522">
        <f t="shared" si="748"/>
        <v>0</v>
      </c>
      <c r="AF2120" s="44"/>
      <c r="AG2120" s="45"/>
      <c r="AH2120" s="44"/>
      <c r="AI2120" s="45"/>
      <c r="AJ2120" s="45"/>
      <c r="AK2120" s="45"/>
      <c r="AL2120" s="45"/>
      <c r="AM2120" s="43"/>
      <c r="AN2120" s="27" t="s">
        <v>6</v>
      </c>
      <c r="AO2120" s="27" t="s">
        <v>6</v>
      </c>
      <c r="AP2120" s="516"/>
      <c r="AQ2120" s="516"/>
      <c r="AR2120" s="516"/>
      <c r="AS2120" s="516" t="s">
        <v>6</v>
      </c>
      <c r="AT2120" s="516" t="s">
        <v>6</v>
      </c>
      <c r="AU2120" s="516"/>
      <c r="AV2120" s="516" t="s">
        <v>6</v>
      </c>
      <c r="AW2120" s="516" t="s">
        <v>6</v>
      </c>
      <c r="AX2120" s="516"/>
      <c r="AY2120" s="516" t="s">
        <v>6</v>
      </c>
      <c r="AZ2120" s="516" t="s">
        <v>6</v>
      </c>
      <c r="BA2120" s="516"/>
      <c r="BB2120" s="516" t="s">
        <v>6</v>
      </c>
      <c r="BC2120" s="516" t="s">
        <v>6</v>
      </c>
      <c r="BD2120" s="516"/>
      <c r="BE2120" s="516" t="s">
        <v>6</v>
      </c>
      <c r="BF2120" s="516" t="s">
        <v>6</v>
      </c>
      <c r="BG2120" s="516"/>
      <c r="BH2120" s="516" t="s">
        <v>6</v>
      </c>
      <c r="BI2120" s="516" t="s">
        <v>6</v>
      </c>
      <c r="BJ2120" s="516"/>
      <c r="BK2120" s="516" t="s">
        <v>6</v>
      </c>
      <c r="BL2120" s="516" t="s">
        <v>6</v>
      </c>
      <c r="BM2120" s="516"/>
      <c r="BN2120" s="516" t="s">
        <v>6</v>
      </c>
      <c r="BO2120" s="516" t="s">
        <v>6</v>
      </c>
      <c r="BP2120" s="516"/>
      <c r="BQ2120" s="516" t="s">
        <v>6</v>
      </c>
      <c r="BR2120" s="516" t="s">
        <v>6</v>
      </c>
      <c r="BS2120" s="516"/>
      <c r="BT2120" s="516"/>
      <c r="BU2120" s="516"/>
      <c r="BV2120" s="516"/>
      <c r="BW2120" s="516"/>
      <c r="BX2120" s="516"/>
      <c r="BY2120" s="516"/>
      <c r="BZ2120" s="28"/>
      <c r="CA2120" s="24"/>
      <c r="CB2120" s="29"/>
      <c r="CC2120" s="29"/>
      <c r="CD2120" s="30"/>
      <c r="CE2120" s="29"/>
      <c r="CF2120" s="29"/>
      <c r="CG2120" s="31"/>
      <c r="CH2120" s="457"/>
      <c r="CI2120" s="23" t="s">
        <v>836</v>
      </c>
    </row>
    <row r="2121" spans="1:94" ht="15.6" thickTop="1" thickBot="1" x14ac:dyDescent="0.35">
      <c r="A2121" s="503"/>
      <c r="B2121" s="49"/>
      <c r="C2121" s="156">
        <f>B2121</f>
        <v>0</v>
      </c>
      <c r="D2121" s="457"/>
      <c r="E2121" s="73"/>
      <c r="F2121" s="93" t="s">
        <v>4354</v>
      </c>
      <c r="G2121" s="302">
        <v>29587</v>
      </c>
      <c r="H2121" s="76">
        <v>6</v>
      </c>
      <c r="I2121" s="119"/>
      <c r="J2121" s="119"/>
      <c r="K2121" s="119"/>
      <c r="L2121" s="79"/>
      <c r="M2121" s="79"/>
      <c r="N2121" s="80" t="s">
        <v>4355</v>
      </c>
      <c r="O2121" s="128" t="s">
        <v>4356</v>
      </c>
      <c r="P2121" s="197" t="s">
        <v>4357</v>
      </c>
      <c r="Q2121" s="83" t="str">
        <f>IF(R2121="?","?","")</f>
        <v/>
      </c>
      <c r="R2121" s="83" t="str">
        <f>IF(AND(S2121="",T2121&gt;0),"?",IF(S2121="","◄",IF(T2121&gt;=1,"►","")))</f>
        <v>◄</v>
      </c>
      <c r="S2121" s="84"/>
      <c r="T2121" s="85"/>
      <c r="U2121" s="83" t="str">
        <f>IF(V2121="?","?","")</f>
        <v/>
      </c>
      <c r="V2121" s="83" t="str">
        <f>IF(AND(W2121="",X2121&gt;0),"?",IF(W2121="","◄",IF(X2121&gt;=1,"►","")))</f>
        <v>◄</v>
      </c>
      <c r="W2121" s="86"/>
      <c r="X2121" s="85"/>
      <c r="Y2121" s="457"/>
      <c r="Z2121" s="87"/>
      <c r="AA2121" s="521">
        <f t="shared" si="747"/>
        <v>0</v>
      </c>
      <c r="AB2121" s="520">
        <f t="shared" si="747"/>
        <v>0</v>
      </c>
      <c r="AC2121" s="88"/>
      <c r="AD2121" s="519">
        <f t="shared" si="748"/>
        <v>0</v>
      </c>
      <c r="AE2121" s="522">
        <f t="shared" si="748"/>
        <v>0</v>
      </c>
      <c r="AF2121" s="44"/>
      <c r="AG2121" s="45"/>
      <c r="AH2121" s="44"/>
      <c r="AI2121" s="45"/>
      <c r="AJ2121" s="45"/>
      <c r="AK2121" s="45"/>
      <c r="AL2121" s="45"/>
      <c r="AM2121" s="43"/>
      <c r="AN2121" s="27" t="s">
        <v>6</v>
      </c>
      <c r="AO2121" s="27" t="s">
        <v>6</v>
      </c>
      <c r="AP2121" s="516"/>
      <c r="AQ2121" s="516"/>
      <c r="AR2121" s="516"/>
      <c r="AS2121" s="516" t="s">
        <v>6</v>
      </c>
      <c r="AT2121" s="516" t="s">
        <v>6</v>
      </c>
      <c r="AU2121" s="516"/>
      <c r="AV2121" s="516" t="s">
        <v>6</v>
      </c>
      <c r="AW2121" s="516" t="s">
        <v>6</v>
      </c>
      <c r="AX2121" s="516"/>
      <c r="AY2121" s="516" t="s">
        <v>6</v>
      </c>
      <c r="AZ2121" s="516" t="s">
        <v>6</v>
      </c>
      <c r="BA2121" s="516"/>
      <c r="BB2121" s="516" t="s">
        <v>6</v>
      </c>
      <c r="BC2121" s="516" t="s">
        <v>6</v>
      </c>
      <c r="BD2121" s="516"/>
      <c r="BE2121" s="516" t="s">
        <v>6</v>
      </c>
      <c r="BF2121" s="516" t="s">
        <v>6</v>
      </c>
      <c r="BG2121" s="516"/>
      <c r="BH2121" s="516" t="s">
        <v>6</v>
      </c>
      <c r="BI2121" s="516" t="s">
        <v>6</v>
      </c>
      <c r="BJ2121" s="516"/>
      <c r="BK2121" s="516" t="s">
        <v>6</v>
      </c>
      <c r="BL2121" s="516" t="s">
        <v>6</v>
      </c>
      <c r="BM2121" s="516"/>
      <c r="BN2121" s="516" t="s">
        <v>6</v>
      </c>
      <c r="BO2121" s="516" t="s">
        <v>6</v>
      </c>
      <c r="BP2121" s="516"/>
      <c r="BQ2121" s="516" t="s">
        <v>6</v>
      </c>
      <c r="BR2121" s="516" t="s">
        <v>6</v>
      </c>
      <c r="BS2121" s="516"/>
      <c r="BT2121" s="516"/>
      <c r="BU2121" s="516"/>
      <c r="BV2121" s="516"/>
      <c r="BW2121" s="516"/>
      <c r="BX2121" s="516"/>
      <c r="BY2121" s="516"/>
      <c r="BZ2121" s="28"/>
      <c r="CA2121" s="24"/>
      <c r="CB2121" s="29"/>
      <c r="CC2121" s="29"/>
      <c r="CD2121" s="30"/>
      <c r="CE2121" s="29"/>
      <c r="CF2121" s="29"/>
      <c r="CG2121" s="31"/>
      <c r="CH2121" s="457"/>
      <c r="CI2121" s="23" t="s">
        <v>836</v>
      </c>
    </row>
    <row r="2122" spans="1:94" ht="16.8" customHeight="1" thickTop="1" thickBot="1" x14ac:dyDescent="0.35">
      <c r="A2122" s="505" t="str">
        <f>IF(COUNTIF(B2123:B2125,"x")&gt;0,"x","")</f>
        <v/>
      </c>
      <c r="B2122" s="57"/>
      <c r="C2122" s="510" t="str">
        <f>A2122</f>
        <v/>
      </c>
      <c r="D2122" s="66">
        <f>ROWS(D2123:D2125)-1</f>
        <v>2</v>
      </c>
      <c r="E2122" s="58" t="s">
        <v>4358</v>
      </c>
      <c r="F2122" s="59"/>
      <c r="G2122" s="301"/>
      <c r="H2122" s="6"/>
      <c r="I2122" s="18"/>
      <c r="J2122" s="18"/>
      <c r="K2122" s="18"/>
      <c r="L2122" s="18"/>
      <c r="M2122" s="18"/>
      <c r="N2122" s="46"/>
      <c r="O2122" s="60" t="s">
        <v>4359</v>
      </c>
      <c r="P2122" s="61" t="s">
        <v>7048</v>
      </c>
      <c r="Q2122" s="143"/>
      <c r="R2122" s="63" t="str">
        <f>IF(COUNTIF(Q2123:Q2125,"?")&gt;0,"?",IF(AND(S2122="◄",T2122="►"),"◄►",IF(S2122="◄","◄",IF(T2122="►","►",""))))</f>
        <v>◄</v>
      </c>
      <c r="S2122" s="64" t="str">
        <f>IF(SUM(S2123:S2125)+1=ROWS(S2123:S2125)-COUNTIF(S2123:S2125,"-"),"","◄")</f>
        <v>◄</v>
      </c>
      <c r="T2122" s="65" t="str">
        <f>IF(SUM(T2123:T2125)&gt;0,"►","")</f>
        <v/>
      </c>
      <c r="U2122" s="146"/>
      <c r="V2122" s="63" t="str">
        <f>IF(COUNTIF(U2123:U2125,"?")&gt;0,"?",IF(AND(W2122="◄",X2122="►"),"◄►",IF(W2122="◄","◄",IF(X2122="►","►",""))))</f>
        <v>◄</v>
      </c>
      <c r="W2122" s="64" t="str">
        <f>IF(SUM(W2123:W2125)+1=ROWS(W2123:W2125)-COUNTIF(W2123:W2125,"-"),"","◄")</f>
        <v>◄</v>
      </c>
      <c r="X2122" s="65" t="str">
        <f>IF(SUM(X2123:X2125)&gt;0,"►","")</f>
        <v/>
      </c>
      <c r="Y2122" s="66">
        <f>ROWS(Y2123:Y2125)-1</f>
        <v>2</v>
      </c>
      <c r="Z2122" s="67">
        <f>SUM(Z2123:Z2125)-Z2125</f>
        <v>0</v>
      </c>
      <c r="AA2122" s="68" t="s">
        <v>840</v>
      </c>
      <c r="AB2122" s="69"/>
      <c r="AC2122" s="67">
        <f>SUM(AC2123:AC2125)-AC2125</f>
        <v>0</v>
      </c>
      <c r="AD2122" s="68" t="s">
        <v>840</v>
      </c>
      <c r="AE2122" s="69"/>
      <c r="AF2122" s="70" t="str">
        <f>IF(AG2122="◄","◄",IF(AG2122="ok","►",""))</f>
        <v>◄</v>
      </c>
      <c r="AG2122" s="71" t="str">
        <f>IF(AG2123&gt;0,"OK","◄")</f>
        <v>◄</v>
      </c>
      <c r="AH2122" s="62" t="str">
        <f>IF(AND(AI2122="◄",AJ2122="►"),"◄?►",IF(AI2122="◄","◄",IF(AJ2122="►","►","")))</f>
        <v>◄</v>
      </c>
      <c r="AI2122" s="64" t="str">
        <f>IF(AI2123&gt;0,"","◄")</f>
        <v>◄</v>
      </c>
      <c r="AJ2122" s="65" t="str">
        <f>IF(SUM(AJ2123:AJ2124)&gt;0,"►","")</f>
        <v/>
      </c>
      <c r="AK2122" s="570">
        <f>G2123</f>
        <v>29587</v>
      </c>
      <c r="AL2122" s="572" t="str">
        <f>P2122</f>
        <v xml:space="preserve"> ▬ folder Nr. 1  /  81 ▬</v>
      </c>
      <c r="AM2122" s="43"/>
      <c r="AN2122" s="1" t="str">
        <f>IF(AO2122="","",IF(COUNTIF(AN2123,"ok"),"","◄"))</f>
        <v>◄</v>
      </c>
      <c r="AO2122" s="9" t="str">
        <f>IF(COUNTIF(AP2122:BR2122,"◄")&gt;0,"◄","")</f>
        <v>◄</v>
      </c>
      <c r="AP2122" s="250" t="str">
        <f>IF(AP2123="-","",IF(AP2123&gt;0,"","◄"))</f>
        <v>◄</v>
      </c>
      <c r="AQ2122" s="251"/>
      <c r="AR2122" s="517">
        <f>IF(ISNONTEXT(AR2123)=TRUE,"_",1)</f>
        <v>1</v>
      </c>
      <c r="AS2122" s="250" t="str">
        <f>IF(AS2123="-","",IF(AS2123&gt;0,"","◄"))</f>
        <v>◄</v>
      </c>
      <c r="AT2122" s="251"/>
      <c r="AU2122" s="517">
        <f>IF(ISNONTEXT(AU2123)=TRUE,"_",AR2122+1)</f>
        <v>2</v>
      </c>
      <c r="AV2122" s="250" t="str">
        <f>IF(AV2123="-","",IF(AV2123&gt;0,"","◄"))</f>
        <v>◄</v>
      </c>
      <c r="AW2122" s="251"/>
      <c r="AX2122" s="517">
        <f>IF(ISNONTEXT(AX2123)=TRUE,"_",AU2122+1)</f>
        <v>3</v>
      </c>
      <c r="AY2122" s="250" t="str">
        <f>IF(AY2123="-","",IF(AY2123&gt;0,"","◄"))</f>
        <v>◄</v>
      </c>
      <c r="AZ2122" s="251"/>
      <c r="BA2122" s="517">
        <f>IF(ISNONTEXT(BA2123)=TRUE,"_",AX2122+1)</f>
        <v>4</v>
      </c>
      <c r="BB2122" s="250" t="str">
        <f>IF(BB2123="-","",IF(BB2123&gt;0,"","◄"))</f>
        <v>◄</v>
      </c>
      <c r="BC2122" s="251"/>
      <c r="BD2122" s="517">
        <f>IF(ISNONTEXT(BD2123)=TRUE,"_",BA2122+1)</f>
        <v>5</v>
      </c>
      <c r="BE2122" s="250" t="str">
        <f>IF(BE2123="-","",IF(BE2123&gt;0,"","◄"))</f>
        <v/>
      </c>
      <c r="BF2122" s="251"/>
      <c r="BG2122" s="517" t="str">
        <f>IF(ISNONTEXT(BG2123)=TRUE,"_",BD2122+1)</f>
        <v>_</v>
      </c>
      <c r="BH2122" s="250" t="str">
        <f>IF(BH2123="-","",IF(BH2123&gt;0,"","◄"))</f>
        <v/>
      </c>
      <c r="BI2122" s="251"/>
      <c r="BJ2122" s="517" t="str">
        <f>IF(ISNONTEXT(BJ2123)=TRUE,"_",BG2122+1)</f>
        <v>_</v>
      </c>
      <c r="BK2122" s="563" t="str">
        <f>IF(BK2123="-","",IF(BK2123&gt;0,"","◄"))</f>
        <v/>
      </c>
      <c r="BL2122" s="564"/>
      <c r="BM2122" s="517" t="str">
        <f>IF(ISNONTEXT(BM2123)=TRUE,"_",BJ2122+1)</f>
        <v>_</v>
      </c>
      <c r="BN2122" s="563" t="str">
        <f>IF(BN2123="-","",IF(BN2123&gt;0,"","◄"))</f>
        <v/>
      </c>
      <c r="BO2122" s="564"/>
      <c r="BP2122" s="517" t="str">
        <f>IF(ISNONTEXT(BP2123)=TRUE,"_",BM2122+1)</f>
        <v>_</v>
      </c>
      <c r="BQ2122" s="563" t="str">
        <f>IF(BQ2123="-","",IF(BQ2123&gt;0,"","◄"))</f>
        <v/>
      </c>
      <c r="BR2122" s="564"/>
      <c r="BS2122" s="517" t="str">
        <f>IF(ISNONTEXT(BS2123)=TRUE,"_",BP2122+1)</f>
        <v>_</v>
      </c>
      <c r="BT2122" s="563" t="str">
        <f>IF(BT2123="-","",IF(BT2123&gt;0,"","◄"))</f>
        <v>◄</v>
      </c>
      <c r="BU2122" s="564"/>
      <c r="BV2122" s="517" t="str">
        <f>IF(ISNONTEXT(BV2123)=TRUE,"_",1)</f>
        <v>_</v>
      </c>
      <c r="BW2122" s="563" t="str">
        <f>IF(BW2123="-","",IF(BW2123&gt;0,"","◄"))</f>
        <v>◄</v>
      </c>
      <c r="BX2122" s="564"/>
      <c r="BY2122" s="517" t="str">
        <f>IF(ISNONTEXT(BY2123)=TRUE,"_",BV2122+1)</f>
        <v>_</v>
      </c>
      <c r="BZ2122" s="26"/>
      <c r="CA2122" s="24"/>
      <c r="CB2122" s="25" t="str">
        <f>IF(CB2123&gt;0,"►","")</f>
        <v/>
      </c>
      <c r="CC2122" s="25" t="str">
        <f>IF(CC2123&gt;0,"►","")</f>
        <v/>
      </c>
      <c r="CD2122" s="517" t="str">
        <f>IF(ISNONTEXT(CD2123)=TRUE,"_",1)</f>
        <v>_</v>
      </c>
      <c r="CE2122" s="25" t="str">
        <f>IF(CE2123&gt;0,"►","")</f>
        <v/>
      </c>
      <c r="CF2122" s="25" t="str">
        <f>IF(CF2123&gt;0,"►","")</f>
        <v/>
      </c>
      <c r="CG2122" s="517" t="str">
        <f>IF(ISNONTEXT(CG2123)=TRUE,"_",CD2122+1)</f>
        <v>_</v>
      </c>
      <c r="CH2122" s="66">
        <f>ROWS(CH2123:CH2125)-1</f>
        <v>2</v>
      </c>
      <c r="CI2122" s="23" t="s">
        <v>836</v>
      </c>
    </row>
    <row r="2123" spans="1:94" ht="15" thickBot="1" x14ac:dyDescent="0.35">
      <c r="A2123" s="503"/>
      <c r="B2123" s="49"/>
      <c r="C2123" s="156">
        <f>B2123</f>
        <v>0</v>
      </c>
      <c r="D2123" s="457"/>
      <c r="E2123" s="73"/>
      <c r="F2123" s="74" t="s">
        <v>4360</v>
      </c>
      <c r="G2123" s="300">
        <v>29587</v>
      </c>
      <c r="H2123" s="76">
        <v>10</v>
      </c>
      <c r="I2123" s="122" t="s">
        <v>864</v>
      </c>
      <c r="J2123" s="100">
        <v>5</v>
      </c>
      <c r="K2123" s="119"/>
      <c r="L2123" s="79"/>
      <c r="M2123" s="79"/>
      <c r="N2123" s="80" t="s">
        <v>4361</v>
      </c>
      <c r="O2123" s="81"/>
      <c r="P2123" s="306"/>
      <c r="Q2123" s="83" t="str">
        <f>IF(R2123="?","?","")</f>
        <v/>
      </c>
      <c r="R2123" s="83" t="str">
        <f>IF(AND(S2123="",T2123&gt;0),"?",IF(S2123="","◄",IF(T2123&gt;=1,"►","")))</f>
        <v>◄</v>
      </c>
      <c r="S2123" s="84"/>
      <c r="T2123" s="85"/>
      <c r="U2123" s="83" t="str">
        <f>IF(V2123="?","?","")</f>
        <v/>
      </c>
      <c r="V2123" s="83" t="str">
        <f>IF(AND(W2123="",X2123&gt;0),"?",IF(W2123="","◄",IF(X2123&gt;=1,"►","")))</f>
        <v>◄</v>
      </c>
      <c r="W2123" s="86"/>
      <c r="X2123" s="85"/>
      <c r="Y2123" s="457"/>
      <c r="Z2123" s="87"/>
      <c r="AA2123" s="521">
        <f>(S2123*Z2123)</f>
        <v>0</v>
      </c>
      <c r="AB2123" s="520">
        <f>(T2123*AA2123)</f>
        <v>0</v>
      </c>
      <c r="AC2123" s="88"/>
      <c r="AD2123" s="519">
        <f>(W2123*AC2123)</f>
        <v>0</v>
      </c>
      <c r="AE2123" s="522">
        <f>(X2123*AD2123)</f>
        <v>0</v>
      </c>
      <c r="AF2123" s="89" t="str">
        <f>IF(AG2123&gt;0,"ok","◄")</f>
        <v>◄</v>
      </c>
      <c r="AG2123" s="90"/>
      <c r="AH2123" s="89" t="str">
        <f>IF(AND(AI2123="",AJ2123&gt;0),"?",IF(AI2123="","◄",IF(AJ2123&gt;=1,"►","")))</f>
        <v>◄</v>
      </c>
      <c r="AI2123" s="91"/>
      <c r="AJ2123" s="92"/>
      <c r="AK2123" s="586"/>
      <c r="AL2123" s="587"/>
      <c r="AM2123" s="43"/>
      <c r="AN2123" s="3" t="s">
        <v>3</v>
      </c>
      <c r="AO2123" s="12" t="s">
        <v>1</v>
      </c>
      <c r="AP2123" s="13"/>
      <c r="AQ2123" s="14"/>
      <c r="AR2123" s="15" t="s">
        <v>4</v>
      </c>
      <c r="AS2123" s="13"/>
      <c r="AT2123" s="14"/>
      <c r="AU2123" s="15" t="s">
        <v>16</v>
      </c>
      <c r="AV2123" s="13"/>
      <c r="AW2123" s="14"/>
      <c r="AX2123" s="15" t="s">
        <v>7</v>
      </c>
      <c r="AY2123" s="13"/>
      <c r="AZ2123" s="14"/>
      <c r="BA2123" s="15" t="s">
        <v>13</v>
      </c>
      <c r="BB2123" s="13"/>
      <c r="BC2123" s="14"/>
      <c r="BD2123" s="15" t="s">
        <v>472</v>
      </c>
      <c r="BE2123" s="516" t="s">
        <v>6</v>
      </c>
      <c r="BF2123" s="516" t="s">
        <v>6</v>
      </c>
      <c r="BG2123" s="516"/>
      <c r="BH2123" s="516" t="s">
        <v>6</v>
      </c>
      <c r="BI2123" s="516" t="s">
        <v>6</v>
      </c>
      <c r="BJ2123" s="516"/>
      <c r="BK2123" s="516" t="s">
        <v>6</v>
      </c>
      <c r="BL2123" s="516" t="s">
        <v>6</v>
      </c>
      <c r="BM2123" s="516"/>
      <c r="BN2123" s="516" t="s">
        <v>6</v>
      </c>
      <c r="BO2123" s="516" t="s">
        <v>6</v>
      </c>
      <c r="BP2123" s="516"/>
      <c r="BQ2123" s="516" t="s">
        <v>6</v>
      </c>
      <c r="BR2123" s="516" t="s">
        <v>6</v>
      </c>
      <c r="BS2123" s="516"/>
      <c r="BT2123" s="32"/>
      <c r="BU2123" s="33"/>
      <c r="BV2123" s="34"/>
      <c r="BW2123" s="32"/>
      <c r="BX2123" s="33"/>
      <c r="BY2123" s="34"/>
      <c r="BZ2123" s="35"/>
      <c r="CA2123" s="24"/>
      <c r="CB2123" s="36"/>
      <c r="CC2123" s="33"/>
      <c r="CD2123" s="37"/>
      <c r="CE2123" s="36"/>
      <c r="CF2123" s="38"/>
      <c r="CG2123" s="39"/>
      <c r="CH2123" s="457"/>
      <c r="CI2123" s="23" t="s">
        <v>836</v>
      </c>
    </row>
    <row r="2124" spans="1:94" ht="15.6" thickTop="1" thickBot="1" x14ac:dyDescent="0.35">
      <c r="A2124" s="503"/>
      <c r="B2124" s="49"/>
      <c r="C2124" s="156">
        <f>B2124</f>
        <v>0</v>
      </c>
      <c r="D2124" s="457"/>
      <c r="E2124" s="73"/>
      <c r="F2124" s="93">
        <v>2000</v>
      </c>
      <c r="G2124" s="302">
        <v>29587</v>
      </c>
      <c r="H2124" s="76">
        <v>25</v>
      </c>
      <c r="I2124" s="122" t="s">
        <v>864</v>
      </c>
      <c r="J2124" s="100">
        <v>10</v>
      </c>
      <c r="K2124" s="119"/>
      <c r="L2124" s="79"/>
      <c r="M2124" s="79"/>
      <c r="N2124" s="80" t="s">
        <v>4362</v>
      </c>
      <c r="O2124" s="81"/>
      <c r="P2124" s="306"/>
      <c r="Q2124" s="83" t="str">
        <f>IF(R2124="?","?","")</f>
        <v/>
      </c>
      <c r="R2124" s="83" t="str">
        <f>IF(AND(S2124="",T2124&gt;0),"?",IF(S2124="","◄",IF(T2124&gt;=1,"►","")))</f>
        <v>◄</v>
      </c>
      <c r="S2124" s="84"/>
      <c r="T2124" s="85"/>
      <c r="U2124" s="83" t="str">
        <f>IF(V2124="?","?","")</f>
        <v/>
      </c>
      <c r="V2124" s="83" t="str">
        <f>IF(AND(W2124="",X2124&gt;0),"?",IF(W2124="","◄",IF(X2124&gt;=1,"►","")))</f>
        <v>◄</v>
      </c>
      <c r="W2124" s="86"/>
      <c r="X2124" s="85"/>
      <c r="Y2124" s="457"/>
      <c r="Z2124" s="87"/>
      <c r="AA2124" s="521">
        <f>(S2124*Z2124)</f>
        <v>0</v>
      </c>
      <c r="AB2124" s="520">
        <f>(T2124*AA2124)</f>
        <v>0</v>
      </c>
      <c r="AC2124" s="88"/>
      <c r="AD2124" s="519">
        <f>(W2124*AC2124)</f>
        <v>0</v>
      </c>
      <c r="AE2124" s="522">
        <f>(X2124*AD2124)</f>
        <v>0</v>
      </c>
      <c r="AF2124" s="44"/>
      <c r="AG2124" s="45"/>
      <c r="AH2124" s="44"/>
      <c r="AI2124" s="45"/>
      <c r="AJ2124" s="45"/>
      <c r="AK2124" s="45"/>
      <c r="AL2124" s="45"/>
      <c r="AM2124" s="43"/>
      <c r="AN2124" s="27" t="s">
        <v>6</v>
      </c>
      <c r="AO2124" s="27" t="s">
        <v>6</v>
      </c>
      <c r="AP2124" s="516"/>
      <c r="AQ2124" s="516"/>
      <c r="AR2124" s="516"/>
      <c r="AS2124" s="516" t="s">
        <v>6</v>
      </c>
      <c r="AT2124" s="516" t="s">
        <v>6</v>
      </c>
      <c r="AU2124" s="516"/>
      <c r="AV2124" s="516" t="s">
        <v>6</v>
      </c>
      <c r="AW2124" s="516" t="s">
        <v>6</v>
      </c>
      <c r="AX2124" s="516"/>
      <c r="AY2124" s="516" t="s">
        <v>6</v>
      </c>
      <c r="AZ2124" s="516" t="s">
        <v>6</v>
      </c>
      <c r="BA2124" s="516"/>
      <c r="BB2124" s="516" t="s">
        <v>6</v>
      </c>
      <c r="BC2124" s="516" t="s">
        <v>6</v>
      </c>
      <c r="BD2124" s="516"/>
      <c r="BE2124" s="516" t="s">
        <v>6</v>
      </c>
      <c r="BF2124" s="516" t="s">
        <v>6</v>
      </c>
      <c r="BG2124" s="516"/>
      <c r="BH2124" s="516" t="s">
        <v>6</v>
      </c>
      <c r="BI2124" s="516" t="s">
        <v>6</v>
      </c>
      <c r="BJ2124" s="516"/>
      <c r="BK2124" s="516" t="s">
        <v>6</v>
      </c>
      <c r="BL2124" s="516" t="s">
        <v>6</v>
      </c>
      <c r="BM2124" s="516"/>
      <c r="BN2124" s="516" t="s">
        <v>6</v>
      </c>
      <c r="BO2124" s="516" t="s">
        <v>6</v>
      </c>
      <c r="BP2124" s="516"/>
      <c r="BQ2124" s="516" t="s">
        <v>6</v>
      </c>
      <c r="BR2124" s="516" t="s">
        <v>6</v>
      </c>
      <c r="BS2124" s="516"/>
      <c r="BT2124" s="516"/>
      <c r="BU2124" s="516"/>
      <c r="BV2124" s="516"/>
      <c r="BW2124" s="516"/>
      <c r="BX2124" s="516"/>
      <c r="BY2124" s="516"/>
      <c r="BZ2124" s="28"/>
      <c r="CA2124" s="24"/>
      <c r="CB2124" s="29"/>
      <c r="CC2124" s="29"/>
      <c r="CD2124" s="30"/>
      <c r="CE2124" s="29"/>
      <c r="CF2124" s="29"/>
      <c r="CG2124" s="31"/>
      <c r="CH2124" s="457"/>
      <c r="CI2124" s="23" t="s">
        <v>836</v>
      </c>
    </row>
    <row r="2125" spans="1:94" ht="16.8" customHeight="1" thickTop="1" thickBot="1" x14ac:dyDescent="0.35">
      <c r="A2125" s="505" t="str">
        <f>IF(COUNTIF(B2126:B2129,"x")&gt;0,"x","")</f>
        <v/>
      </c>
      <c r="B2125" s="57"/>
      <c r="C2125" s="510" t="str">
        <f>A2125</f>
        <v/>
      </c>
      <c r="D2125" s="66">
        <f>ROWS(D2126:D2129)-1</f>
        <v>3</v>
      </c>
      <c r="E2125" s="58" t="s">
        <v>4363</v>
      </c>
      <c r="F2125" s="59"/>
      <c r="G2125" s="301"/>
      <c r="H2125" s="6"/>
      <c r="I2125" s="18"/>
      <c r="J2125" s="18"/>
      <c r="K2125" s="18"/>
      <c r="L2125" s="18"/>
      <c r="M2125" s="18"/>
      <c r="N2125" s="46"/>
      <c r="O2125" s="60" t="s">
        <v>4364</v>
      </c>
      <c r="P2125" s="61" t="s">
        <v>7049</v>
      </c>
      <c r="Q2125" s="143"/>
      <c r="R2125" s="63" t="str">
        <f>IF(COUNTIF(Q2126:Q2129,"?")&gt;0,"?",IF(AND(S2125="◄",T2125="►"),"◄►",IF(S2125="◄","◄",IF(T2125="►","►",""))))</f>
        <v>◄</v>
      </c>
      <c r="S2125" s="64" t="str">
        <f>IF(SUM(S2126:S2129)+1=ROWS(S2126:S2129)-COUNTIF(S2126:S2129,"-"),"","◄")</f>
        <v>◄</v>
      </c>
      <c r="T2125" s="65" t="str">
        <f>IF(SUM(T2126:T2129)&gt;0,"►","")</f>
        <v/>
      </c>
      <c r="U2125" s="146"/>
      <c r="V2125" s="63" t="str">
        <f>IF(COUNTIF(U2126:U2129,"?")&gt;0,"?",IF(AND(W2125="◄",X2125="►"),"◄►",IF(W2125="◄","◄",IF(X2125="►","►",""))))</f>
        <v>◄</v>
      </c>
      <c r="W2125" s="64" t="str">
        <f>IF(SUM(W2126:W2129)+1=ROWS(W2126:W2129)-COUNTIF(W2126:W2129,"-"),"","◄")</f>
        <v>◄</v>
      </c>
      <c r="X2125" s="65" t="str">
        <f>IF(SUM(X2126:X2129)&gt;0,"►","")</f>
        <v/>
      </c>
      <c r="Y2125" s="66">
        <f>ROWS(Y2126:Y2129)-1</f>
        <v>3</v>
      </c>
      <c r="Z2125" s="67">
        <f>SUM(Z2126:Z2129)-Z2129</f>
        <v>0</v>
      </c>
      <c r="AA2125" s="68" t="s">
        <v>840</v>
      </c>
      <c r="AB2125" s="69"/>
      <c r="AC2125" s="67">
        <f>SUM(AC2126:AC2129)-AC2129</f>
        <v>0</v>
      </c>
      <c r="AD2125" s="68" t="s">
        <v>840</v>
      </c>
      <c r="AE2125" s="69"/>
      <c r="AF2125" s="70" t="str">
        <f>IF(AG2125="◄","◄",IF(AG2125="ok","►",""))</f>
        <v>◄</v>
      </c>
      <c r="AG2125" s="71" t="str">
        <f>IF(AG2126&gt;0,"OK","◄")</f>
        <v>◄</v>
      </c>
      <c r="AH2125" s="62" t="str">
        <f>IF(AND(AI2125="◄",AJ2125="►"),"◄?►",IF(AI2125="◄","◄",IF(AJ2125="►","►","")))</f>
        <v>◄</v>
      </c>
      <c r="AI2125" s="64" t="str">
        <f>IF(AI2126&gt;0,"","◄")</f>
        <v>◄</v>
      </c>
      <c r="AJ2125" s="65" t="str">
        <f>IF(SUM(AJ2126:AJ2128)&gt;0,"►","")</f>
        <v/>
      </c>
      <c r="AK2125" s="570">
        <f>G2126</f>
        <v>29587</v>
      </c>
      <c r="AL2125" s="572" t="str">
        <f>P2125</f>
        <v xml:space="preserve"> ▬ folder Nr. 2  /  81 ▬</v>
      </c>
      <c r="AM2125" s="43"/>
      <c r="AN2125" s="1" t="str">
        <f>IF(AO2125="","",IF(COUNTIF(AN2126,"ok"),"","◄"))</f>
        <v>◄</v>
      </c>
      <c r="AO2125" s="9" t="str">
        <f>IF(COUNTIF(AP2125:BR2125,"◄")&gt;0,"◄","")</f>
        <v>◄</v>
      </c>
      <c r="AP2125" s="250" t="str">
        <f>IF(AP2126="-","",IF(AP2126&gt;0,"","◄"))</f>
        <v>◄</v>
      </c>
      <c r="AQ2125" s="251"/>
      <c r="AR2125" s="517">
        <f>IF(ISNONTEXT(AR2126)=TRUE,"_",1)</f>
        <v>1</v>
      </c>
      <c r="AS2125" s="250" t="str">
        <f>IF(AS2126="-","",IF(AS2126&gt;0,"","◄"))</f>
        <v>◄</v>
      </c>
      <c r="AT2125" s="251"/>
      <c r="AU2125" s="517">
        <f>IF(ISNONTEXT(AU2126)=TRUE,"_",AR2125+1)</f>
        <v>2</v>
      </c>
      <c r="AV2125" s="250" t="str">
        <f>IF(AV2126="-","",IF(AV2126&gt;0,"","◄"))</f>
        <v>◄</v>
      </c>
      <c r="AW2125" s="251"/>
      <c r="AX2125" s="517">
        <f>IF(ISNONTEXT(AX2126)=TRUE,"_",AU2125+1)</f>
        <v>3</v>
      </c>
      <c r="AY2125" s="250" t="str">
        <f>IF(AY2126="-","",IF(AY2126&gt;0,"","◄"))</f>
        <v>◄</v>
      </c>
      <c r="AZ2125" s="251"/>
      <c r="BA2125" s="517">
        <f>IF(ISNONTEXT(BA2126)=TRUE,"_",AX2125+1)</f>
        <v>4</v>
      </c>
      <c r="BB2125" s="250" t="str">
        <f>IF(BB2126="-","",IF(BB2126&gt;0,"","◄"))</f>
        <v/>
      </c>
      <c r="BC2125" s="251"/>
      <c r="BD2125" s="517" t="str">
        <f>IF(ISNONTEXT(BD2126)=TRUE,"_",BA2125+1)</f>
        <v>_</v>
      </c>
      <c r="BE2125" s="250" t="str">
        <f>IF(BE2126="-","",IF(BE2126&gt;0,"","◄"))</f>
        <v/>
      </c>
      <c r="BF2125" s="251"/>
      <c r="BG2125" s="517" t="str">
        <f>IF(ISNONTEXT(BG2126)=TRUE,"_",BD2125+1)</f>
        <v>_</v>
      </c>
      <c r="BH2125" s="250" t="str">
        <f>IF(BH2126="-","",IF(BH2126&gt;0,"","◄"))</f>
        <v/>
      </c>
      <c r="BI2125" s="251"/>
      <c r="BJ2125" s="517" t="str">
        <f>IF(ISNONTEXT(BJ2126)=TRUE,"_",BG2125+1)</f>
        <v>_</v>
      </c>
      <c r="BK2125" s="563" t="str">
        <f>IF(BK2126="-","",IF(BK2126&gt;0,"","◄"))</f>
        <v/>
      </c>
      <c r="BL2125" s="564"/>
      <c r="BM2125" s="517" t="str">
        <f>IF(ISNONTEXT(BM2126)=TRUE,"_",BJ2125+1)</f>
        <v>_</v>
      </c>
      <c r="BN2125" s="563" t="str">
        <f>IF(BN2126="-","",IF(BN2126&gt;0,"","◄"))</f>
        <v/>
      </c>
      <c r="BO2125" s="564"/>
      <c r="BP2125" s="517" t="str">
        <f>IF(ISNONTEXT(BP2126)=TRUE,"_",BM2125+1)</f>
        <v>_</v>
      </c>
      <c r="BQ2125" s="563" t="str">
        <f>IF(BQ2126="-","",IF(BQ2126&gt;0,"","◄"))</f>
        <v/>
      </c>
      <c r="BR2125" s="564"/>
      <c r="BS2125" s="517" t="str">
        <f>IF(ISNONTEXT(BS2126)=TRUE,"_",BP2125+1)</f>
        <v>_</v>
      </c>
      <c r="BT2125" s="563" t="str">
        <f>IF(BT2126="-","",IF(BT2126&gt;0,"","◄"))</f>
        <v>◄</v>
      </c>
      <c r="BU2125" s="564"/>
      <c r="BV2125" s="517" t="str">
        <f>IF(ISNONTEXT(BV2126)=TRUE,"_",1)</f>
        <v>_</v>
      </c>
      <c r="BW2125" s="563" t="str">
        <f>IF(BW2126="-","",IF(BW2126&gt;0,"","◄"))</f>
        <v>◄</v>
      </c>
      <c r="BX2125" s="564"/>
      <c r="BY2125" s="517" t="str">
        <f>IF(ISNONTEXT(BY2126)=TRUE,"_",BV2125+1)</f>
        <v>_</v>
      </c>
      <c r="BZ2125" s="26"/>
      <c r="CA2125" s="24"/>
      <c r="CB2125" s="25" t="str">
        <f>IF(CB2126&gt;0,"►","")</f>
        <v/>
      </c>
      <c r="CC2125" s="25" t="str">
        <f>IF(CC2126&gt;0,"►","")</f>
        <v/>
      </c>
      <c r="CD2125" s="517" t="str">
        <f>IF(ISNONTEXT(CD2126)=TRUE,"_",1)</f>
        <v>_</v>
      </c>
      <c r="CE2125" s="25" t="str">
        <f>IF(CE2126&gt;0,"►","")</f>
        <v/>
      </c>
      <c r="CF2125" s="25" t="str">
        <f>IF(CF2126&gt;0,"►","")</f>
        <v/>
      </c>
      <c r="CG2125" s="517" t="str">
        <f>IF(ISNONTEXT(CG2126)=TRUE,"_",CD2125+1)</f>
        <v>_</v>
      </c>
      <c r="CH2125" s="66">
        <f>ROWS(CH2126:CH2129)-1</f>
        <v>3</v>
      </c>
      <c r="CI2125" s="23" t="s">
        <v>836</v>
      </c>
    </row>
    <row r="2126" spans="1:94" ht="15" thickBot="1" x14ac:dyDescent="0.35">
      <c r="A2126" s="503"/>
      <c r="B2126" s="49"/>
      <c r="C2126" s="156">
        <f>B2126</f>
        <v>0</v>
      </c>
      <c r="D2126" s="457"/>
      <c r="E2126" s="73"/>
      <c r="F2126" s="74" t="s">
        <v>4365</v>
      </c>
      <c r="G2126" s="300">
        <v>29587</v>
      </c>
      <c r="H2126" s="76">
        <v>6</v>
      </c>
      <c r="I2126" s="119"/>
      <c r="J2126" s="119"/>
      <c r="K2126" s="119"/>
      <c r="L2126" s="79"/>
      <c r="M2126" s="79"/>
      <c r="N2126" s="80" t="s">
        <v>4366</v>
      </c>
      <c r="O2126" s="81"/>
      <c r="P2126" s="306"/>
      <c r="Q2126" s="83" t="str">
        <f>IF(R2126="?","?","")</f>
        <v/>
      </c>
      <c r="R2126" s="83" t="str">
        <f>IF(AND(S2126="",T2126&gt;0),"?",IF(S2126="","◄",IF(T2126&gt;=1,"►","")))</f>
        <v>◄</v>
      </c>
      <c r="S2126" s="84"/>
      <c r="T2126" s="85"/>
      <c r="U2126" s="83" t="str">
        <f>IF(V2126="?","?","")</f>
        <v/>
      </c>
      <c r="V2126" s="83" t="str">
        <f>IF(AND(W2126="",X2126&gt;0),"?",IF(W2126="","◄",IF(X2126&gt;=1,"►","")))</f>
        <v>◄</v>
      </c>
      <c r="W2126" s="86"/>
      <c r="X2126" s="85"/>
      <c r="Y2126" s="457"/>
      <c r="Z2126" s="87"/>
      <c r="AA2126" s="521">
        <f t="shared" ref="AA2126:AB2128" si="749">(S2126*Z2126)</f>
        <v>0</v>
      </c>
      <c r="AB2126" s="520">
        <f t="shared" si="749"/>
        <v>0</v>
      </c>
      <c r="AC2126" s="88"/>
      <c r="AD2126" s="519">
        <f t="shared" ref="AD2126:AE2128" si="750">(W2126*AC2126)</f>
        <v>0</v>
      </c>
      <c r="AE2126" s="522">
        <f t="shared" si="750"/>
        <v>0</v>
      </c>
      <c r="AF2126" s="89" t="str">
        <f>IF(AG2126&gt;0,"ok","◄")</f>
        <v>◄</v>
      </c>
      <c r="AG2126" s="90"/>
      <c r="AH2126" s="89" t="str">
        <f>IF(AND(AI2126="",AJ2126&gt;0),"?",IF(AI2126="","◄",IF(AJ2126&gt;=1,"►","")))</f>
        <v>◄</v>
      </c>
      <c r="AI2126" s="91"/>
      <c r="AJ2126" s="92"/>
      <c r="AK2126" s="586"/>
      <c r="AL2126" s="587"/>
      <c r="AM2126" s="43"/>
      <c r="AN2126" s="3" t="s">
        <v>3</v>
      </c>
      <c r="AO2126" s="12" t="s">
        <v>1</v>
      </c>
      <c r="AP2126" s="13"/>
      <c r="AQ2126" s="14"/>
      <c r="AR2126" s="15" t="s">
        <v>473</v>
      </c>
      <c r="AS2126" s="13"/>
      <c r="AT2126" s="14"/>
      <c r="AU2126" s="15" t="s">
        <v>4</v>
      </c>
      <c r="AV2126" s="13"/>
      <c r="AW2126" s="14"/>
      <c r="AX2126" s="15" t="s">
        <v>276</v>
      </c>
      <c r="AY2126" s="13"/>
      <c r="AZ2126" s="14"/>
      <c r="BA2126" s="15" t="s">
        <v>474</v>
      </c>
      <c r="BB2126" s="516" t="s">
        <v>6</v>
      </c>
      <c r="BC2126" s="516" t="s">
        <v>6</v>
      </c>
      <c r="BD2126" s="516"/>
      <c r="BE2126" s="516" t="s">
        <v>6</v>
      </c>
      <c r="BF2126" s="516" t="s">
        <v>6</v>
      </c>
      <c r="BG2126" s="516"/>
      <c r="BH2126" s="516" t="s">
        <v>6</v>
      </c>
      <c r="BI2126" s="516" t="s">
        <v>6</v>
      </c>
      <c r="BJ2126" s="516"/>
      <c r="BK2126" s="516" t="s">
        <v>6</v>
      </c>
      <c r="BL2126" s="516" t="s">
        <v>6</v>
      </c>
      <c r="BM2126" s="516"/>
      <c r="BN2126" s="516" t="s">
        <v>6</v>
      </c>
      <c r="BO2126" s="516" t="s">
        <v>6</v>
      </c>
      <c r="BP2126" s="516"/>
      <c r="BQ2126" s="516" t="s">
        <v>6</v>
      </c>
      <c r="BR2126" s="516" t="s">
        <v>6</v>
      </c>
      <c r="BS2126" s="516"/>
      <c r="BT2126" s="32"/>
      <c r="BU2126" s="33"/>
      <c r="BV2126" s="34"/>
      <c r="BW2126" s="32"/>
      <c r="BX2126" s="33"/>
      <c r="BY2126" s="34"/>
      <c r="BZ2126" s="35"/>
      <c r="CA2126" s="24"/>
      <c r="CB2126" s="36"/>
      <c r="CC2126" s="33"/>
      <c r="CD2126" s="37"/>
      <c r="CE2126" s="36"/>
      <c r="CF2126" s="38"/>
      <c r="CG2126" s="39"/>
      <c r="CH2126" s="457"/>
      <c r="CI2126" s="23" t="s">
        <v>836</v>
      </c>
    </row>
    <row r="2127" spans="1:94" ht="15.6" thickTop="1" thickBot="1" x14ac:dyDescent="0.35">
      <c r="A2127" s="503"/>
      <c r="B2127" s="49"/>
      <c r="C2127" s="156">
        <f>B2127</f>
        <v>0</v>
      </c>
      <c r="D2127" s="457"/>
      <c r="E2127" s="73"/>
      <c r="F2127" s="93">
        <v>2002</v>
      </c>
      <c r="G2127" s="302">
        <v>29587</v>
      </c>
      <c r="H2127" s="76">
        <v>9</v>
      </c>
      <c r="I2127" s="119"/>
      <c r="J2127" s="119"/>
      <c r="K2127" s="119"/>
      <c r="L2127" s="79"/>
      <c r="M2127" s="79"/>
      <c r="N2127" s="80" t="s">
        <v>4367</v>
      </c>
      <c r="O2127" s="81"/>
      <c r="P2127" s="306"/>
      <c r="Q2127" s="83" t="str">
        <f>IF(R2127="?","?","")</f>
        <v/>
      </c>
      <c r="R2127" s="83" t="str">
        <f>IF(AND(S2127="",T2127&gt;0),"?",IF(S2127="","◄",IF(T2127&gt;=1,"►","")))</f>
        <v>◄</v>
      </c>
      <c r="S2127" s="84"/>
      <c r="T2127" s="85"/>
      <c r="U2127" s="83" t="str">
        <f>IF(V2127="?","?","")</f>
        <v/>
      </c>
      <c r="V2127" s="83" t="str">
        <f>IF(AND(W2127="",X2127&gt;0),"?",IF(W2127="","◄",IF(X2127&gt;=1,"►","")))</f>
        <v>◄</v>
      </c>
      <c r="W2127" s="86"/>
      <c r="X2127" s="85"/>
      <c r="Y2127" s="457"/>
      <c r="Z2127" s="87"/>
      <c r="AA2127" s="521">
        <f t="shared" si="749"/>
        <v>0</v>
      </c>
      <c r="AB2127" s="520">
        <f t="shared" si="749"/>
        <v>0</v>
      </c>
      <c r="AC2127" s="88"/>
      <c r="AD2127" s="519">
        <f t="shared" si="750"/>
        <v>0</v>
      </c>
      <c r="AE2127" s="522">
        <f t="shared" si="750"/>
        <v>0</v>
      </c>
      <c r="AF2127" s="44"/>
      <c r="AG2127" s="45"/>
      <c r="AH2127" s="44"/>
      <c r="AI2127" s="45"/>
      <c r="AJ2127" s="45"/>
      <c r="AK2127" s="45"/>
      <c r="AL2127" s="45"/>
      <c r="AM2127" s="43"/>
      <c r="AN2127" s="27" t="s">
        <v>6</v>
      </c>
      <c r="AO2127" s="27" t="s">
        <v>6</v>
      </c>
      <c r="AP2127" s="516"/>
      <c r="AQ2127" s="516"/>
      <c r="AR2127" s="516"/>
      <c r="AS2127" s="516" t="s">
        <v>6</v>
      </c>
      <c r="AT2127" s="516" t="s">
        <v>6</v>
      </c>
      <c r="AU2127" s="516"/>
      <c r="AV2127" s="516" t="s">
        <v>6</v>
      </c>
      <c r="AW2127" s="516" t="s">
        <v>6</v>
      </c>
      <c r="AX2127" s="516"/>
      <c r="AY2127" s="516" t="s">
        <v>6</v>
      </c>
      <c r="AZ2127" s="516" t="s">
        <v>6</v>
      </c>
      <c r="BA2127" s="516"/>
      <c r="BB2127" s="516" t="s">
        <v>6</v>
      </c>
      <c r="BC2127" s="516" t="s">
        <v>6</v>
      </c>
      <c r="BD2127" s="516"/>
      <c r="BE2127" s="516" t="s">
        <v>6</v>
      </c>
      <c r="BF2127" s="516" t="s">
        <v>6</v>
      </c>
      <c r="BG2127" s="516"/>
      <c r="BH2127" s="516" t="s">
        <v>6</v>
      </c>
      <c r="BI2127" s="516" t="s">
        <v>6</v>
      </c>
      <c r="BJ2127" s="516"/>
      <c r="BK2127" s="516" t="s">
        <v>6</v>
      </c>
      <c r="BL2127" s="516" t="s">
        <v>6</v>
      </c>
      <c r="BM2127" s="516"/>
      <c r="BN2127" s="516" t="s">
        <v>6</v>
      </c>
      <c r="BO2127" s="516" t="s">
        <v>6</v>
      </c>
      <c r="BP2127" s="516"/>
      <c r="BQ2127" s="516" t="s">
        <v>6</v>
      </c>
      <c r="BR2127" s="516" t="s">
        <v>6</v>
      </c>
      <c r="BS2127" s="516"/>
      <c r="BT2127" s="516"/>
      <c r="BU2127" s="516"/>
      <c r="BV2127" s="516"/>
      <c r="BW2127" s="516"/>
      <c r="BX2127" s="516"/>
      <c r="BY2127" s="516"/>
      <c r="BZ2127" s="28"/>
      <c r="CA2127" s="24"/>
      <c r="CB2127" s="29"/>
      <c r="CC2127" s="29"/>
      <c r="CD2127" s="30"/>
      <c r="CE2127" s="29"/>
      <c r="CF2127" s="29"/>
      <c r="CG2127" s="31"/>
      <c r="CH2127" s="457"/>
      <c r="CI2127" s="23" t="s">
        <v>836</v>
      </c>
    </row>
    <row r="2128" spans="1:94" ht="15.6" thickTop="1" thickBot="1" x14ac:dyDescent="0.35">
      <c r="A2128" s="503"/>
      <c r="B2128" s="49"/>
      <c r="C2128" s="156">
        <f>B2128</f>
        <v>0</v>
      </c>
      <c r="D2128" s="457"/>
      <c r="E2128" s="73"/>
      <c r="F2128" s="93">
        <v>2003</v>
      </c>
      <c r="G2128" s="302">
        <v>29587</v>
      </c>
      <c r="H2128" s="76">
        <v>50</v>
      </c>
      <c r="I2128" s="119"/>
      <c r="J2128" s="119"/>
      <c r="K2128" s="119"/>
      <c r="L2128" s="79"/>
      <c r="M2128" s="79"/>
      <c r="N2128" s="80" t="s">
        <v>4368</v>
      </c>
      <c r="O2128" s="81"/>
      <c r="P2128" s="306"/>
      <c r="Q2128" s="83" t="str">
        <f>IF(R2128="?","?","")</f>
        <v/>
      </c>
      <c r="R2128" s="83" t="str">
        <f>IF(AND(S2128="",T2128&gt;0),"?",IF(S2128="","◄",IF(T2128&gt;=1,"►","")))</f>
        <v>◄</v>
      </c>
      <c r="S2128" s="84"/>
      <c r="T2128" s="85"/>
      <c r="U2128" s="83" t="str">
        <f>IF(V2128="?","?","")</f>
        <v/>
      </c>
      <c r="V2128" s="83" t="str">
        <f>IF(AND(W2128="",X2128&gt;0),"?",IF(W2128="","◄",IF(X2128&gt;=1,"►","")))</f>
        <v>◄</v>
      </c>
      <c r="W2128" s="86"/>
      <c r="X2128" s="85"/>
      <c r="Y2128" s="457"/>
      <c r="Z2128" s="87"/>
      <c r="AA2128" s="521">
        <f t="shared" si="749"/>
        <v>0</v>
      </c>
      <c r="AB2128" s="520">
        <f t="shared" si="749"/>
        <v>0</v>
      </c>
      <c r="AC2128" s="88"/>
      <c r="AD2128" s="519">
        <f t="shared" si="750"/>
        <v>0</v>
      </c>
      <c r="AE2128" s="522">
        <f t="shared" si="750"/>
        <v>0</v>
      </c>
      <c r="AF2128" s="44"/>
      <c r="AG2128" s="45"/>
      <c r="AH2128" s="44"/>
      <c r="AI2128" s="45"/>
      <c r="AJ2128" s="45"/>
      <c r="AK2128" s="45"/>
      <c r="AL2128" s="45"/>
      <c r="AM2128" s="43"/>
      <c r="AN2128" s="27" t="s">
        <v>6</v>
      </c>
      <c r="AO2128" s="27" t="s">
        <v>6</v>
      </c>
      <c r="AP2128" s="516"/>
      <c r="AQ2128" s="516"/>
      <c r="AR2128" s="516"/>
      <c r="AS2128" s="516" t="s">
        <v>6</v>
      </c>
      <c r="AT2128" s="516" t="s">
        <v>6</v>
      </c>
      <c r="AU2128" s="516"/>
      <c r="AV2128" s="516" t="s">
        <v>6</v>
      </c>
      <c r="AW2128" s="516" t="s">
        <v>6</v>
      </c>
      <c r="AX2128" s="516"/>
      <c r="AY2128" s="516" t="s">
        <v>6</v>
      </c>
      <c r="AZ2128" s="516" t="s">
        <v>6</v>
      </c>
      <c r="BA2128" s="516"/>
      <c r="BB2128" s="516" t="s">
        <v>6</v>
      </c>
      <c r="BC2128" s="516" t="s">
        <v>6</v>
      </c>
      <c r="BD2128" s="516"/>
      <c r="BE2128" s="516" t="s">
        <v>6</v>
      </c>
      <c r="BF2128" s="516" t="s">
        <v>6</v>
      </c>
      <c r="BG2128" s="516"/>
      <c r="BH2128" s="516" t="s">
        <v>6</v>
      </c>
      <c r="BI2128" s="516" t="s">
        <v>6</v>
      </c>
      <c r="BJ2128" s="516"/>
      <c r="BK2128" s="516" t="s">
        <v>6</v>
      </c>
      <c r="BL2128" s="516" t="s">
        <v>6</v>
      </c>
      <c r="BM2128" s="516"/>
      <c r="BN2128" s="516" t="s">
        <v>6</v>
      </c>
      <c r="BO2128" s="516" t="s">
        <v>6</v>
      </c>
      <c r="BP2128" s="516"/>
      <c r="BQ2128" s="516" t="s">
        <v>6</v>
      </c>
      <c r="BR2128" s="516" t="s">
        <v>6</v>
      </c>
      <c r="BS2128" s="516"/>
      <c r="BT2128" s="516"/>
      <c r="BU2128" s="516"/>
      <c r="BV2128" s="516"/>
      <c r="BW2128" s="516"/>
      <c r="BX2128" s="516"/>
      <c r="BY2128" s="516"/>
      <c r="BZ2128" s="28"/>
      <c r="CA2128" s="24"/>
      <c r="CB2128" s="29"/>
      <c r="CC2128" s="29"/>
      <c r="CD2128" s="30"/>
      <c r="CE2128" s="29"/>
      <c r="CF2128" s="29"/>
      <c r="CG2128" s="31"/>
      <c r="CH2128" s="457"/>
      <c r="CI2128" s="23" t="s">
        <v>836</v>
      </c>
    </row>
    <row r="2129" spans="1:87" ht="16.8" customHeight="1" thickTop="1" thickBot="1" x14ac:dyDescent="0.35">
      <c r="A2129" s="505" t="str">
        <f>IF(COUNTIF(B2130:B2132,"x")&gt;0,"x","")</f>
        <v/>
      </c>
      <c r="B2129" s="57"/>
      <c r="C2129" s="510" t="str">
        <f>A2129</f>
        <v/>
      </c>
      <c r="D2129" s="66">
        <f>ROWS(D2130:D2132)-1</f>
        <v>2</v>
      </c>
      <c r="E2129" s="58" t="s">
        <v>4369</v>
      </c>
      <c r="F2129" s="59"/>
      <c r="G2129" s="301"/>
      <c r="H2129" s="6"/>
      <c r="I2129" s="18"/>
      <c r="J2129" s="18"/>
      <c r="K2129" s="18"/>
      <c r="L2129" s="18"/>
      <c r="M2129" s="18"/>
      <c r="N2129" s="46"/>
      <c r="O2129" s="60" t="s">
        <v>4370</v>
      </c>
      <c r="P2129" s="61" t="s">
        <v>7050</v>
      </c>
      <c r="Q2129" s="143"/>
      <c r="R2129" s="63" t="str">
        <f>IF(COUNTIF(Q2130:Q2132,"?")&gt;0,"?",IF(AND(S2129="◄",T2129="►"),"◄►",IF(S2129="◄","◄",IF(T2129="►","►",""))))</f>
        <v>◄</v>
      </c>
      <c r="S2129" s="64" t="str">
        <f>IF(SUM(S2130:S2132)+1=ROWS(S2130:S2132)-COUNTIF(S2130:S2132,"-"),"","◄")</f>
        <v>◄</v>
      </c>
      <c r="T2129" s="65" t="str">
        <f>IF(SUM(T2130:T2132)&gt;0,"►","")</f>
        <v/>
      </c>
      <c r="U2129" s="146"/>
      <c r="V2129" s="63" t="str">
        <f>IF(COUNTIF(U2130:U2132,"?")&gt;0,"?",IF(AND(W2129="◄",X2129="►"),"◄►",IF(W2129="◄","◄",IF(X2129="►","►",""))))</f>
        <v>◄</v>
      </c>
      <c r="W2129" s="64" t="str">
        <f>IF(SUM(W2130:W2132)+1=ROWS(W2130:W2132)-COUNTIF(W2130:W2132,"-"),"","◄")</f>
        <v>◄</v>
      </c>
      <c r="X2129" s="65" t="str">
        <f>IF(SUM(X2130:X2132)&gt;0,"►","")</f>
        <v/>
      </c>
      <c r="Y2129" s="66">
        <f>ROWS(Y2130:Y2132)-1</f>
        <v>2</v>
      </c>
      <c r="Z2129" s="67">
        <f>SUM(Z2130:Z2132)-Z2132</f>
        <v>0</v>
      </c>
      <c r="AA2129" s="68" t="s">
        <v>840</v>
      </c>
      <c r="AB2129" s="69"/>
      <c r="AC2129" s="67">
        <f>SUM(AC2130:AC2132)-AC2132</f>
        <v>0</v>
      </c>
      <c r="AD2129" s="68" t="s">
        <v>840</v>
      </c>
      <c r="AE2129" s="69"/>
      <c r="AF2129" s="70" t="str">
        <f>IF(AG2129="◄","◄",IF(AG2129="ok","►",""))</f>
        <v>◄</v>
      </c>
      <c r="AG2129" s="71" t="str">
        <f>IF(AG2130&gt;0,"OK","◄")</f>
        <v>◄</v>
      </c>
      <c r="AH2129" s="62" t="str">
        <f>IF(AND(AI2129="◄",AJ2129="►"),"◄?►",IF(AI2129="◄","◄",IF(AJ2129="►","►","")))</f>
        <v>◄</v>
      </c>
      <c r="AI2129" s="64" t="str">
        <f>IF(AI2130&gt;0,"","◄")</f>
        <v>◄</v>
      </c>
      <c r="AJ2129" s="65" t="str">
        <f>IF(SUM(AJ2130:AJ2131)&gt;0,"►","")</f>
        <v/>
      </c>
      <c r="AK2129" s="570">
        <f>G2130</f>
        <v>29587</v>
      </c>
      <c r="AL2129" s="572" t="str">
        <f>P2129</f>
        <v xml:space="preserve"> ▬ folder Nr. 3  /  81 ▬</v>
      </c>
      <c r="AM2129" s="43"/>
      <c r="AN2129" s="1" t="str">
        <f>IF(AO2129="","",IF(COUNTIF(AN2130,"ok"),"","◄"))</f>
        <v>◄</v>
      </c>
      <c r="AO2129" s="9" t="str">
        <f>IF(COUNTIF(AP2129:BR2129,"◄")&gt;0,"◄","")</f>
        <v>◄</v>
      </c>
      <c r="AP2129" s="250" t="str">
        <f>IF(AP2130="-","",IF(AP2130&gt;0,"","◄"))</f>
        <v>◄</v>
      </c>
      <c r="AQ2129" s="251"/>
      <c r="AR2129" s="517">
        <f>IF(ISNONTEXT(AR2130)=TRUE,"_",1)</f>
        <v>1</v>
      </c>
      <c r="AS2129" s="250" t="str">
        <f>IF(AS2130="-","",IF(AS2130&gt;0,"","◄"))</f>
        <v>◄</v>
      </c>
      <c r="AT2129" s="251"/>
      <c r="AU2129" s="517">
        <f>IF(ISNONTEXT(AU2130)=TRUE,"_",AR2129+1)</f>
        <v>2</v>
      </c>
      <c r="AV2129" s="250" t="str">
        <f>IF(AV2130="-","",IF(AV2130&gt;0,"","◄"))</f>
        <v>◄</v>
      </c>
      <c r="AW2129" s="251"/>
      <c r="AX2129" s="517">
        <f>IF(ISNONTEXT(AX2130)=TRUE,"_",AU2129+1)</f>
        <v>3</v>
      </c>
      <c r="AY2129" s="250" t="str">
        <f>IF(AY2130="-","",IF(AY2130&gt;0,"","◄"))</f>
        <v>◄</v>
      </c>
      <c r="AZ2129" s="251"/>
      <c r="BA2129" s="517">
        <f>IF(ISNONTEXT(BA2130)=TRUE,"_",AX2129+1)</f>
        <v>4</v>
      </c>
      <c r="BB2129" s="250" t="str">
        <f>IF(BB2130="-","",IF(BB2130&gt;0,"","◄"))</f>
        <v>◄</v>
      </c>
      <c r="BC2129" s="251"/>
      <c r="BD2129" s="517">
        <f>IF(ISNONTEXT(BD2130)=TRUE,"_",BA2129+1)</f>
        <v>5</v>
      </c>
      <c r="BE2129" s="250" t="str">
        <f>IF(BE2130="-","",IF(BE2130&gt;0,"","◄"))</f>
        <v/>
      </c>
      <c r="BF2129" s="251"/>
      <c r="BG2129" s="517" t="str">
        <f>IF(ISNONTEXT(BG2130)=TRUE,"_",BD2129+1)</f>
        <v>_</v>
      </c>
      <c r="BH2129" s="250" t="str">
        <f>IF(BH2130="-","",IF(BH2130&gt;0,"","◄"))</f>
        <v/>
      </c>
      <c r="BI2129" s="251"/>
      <c r="BJ2129" s="517" t="str">
        <f>IF(ISNONTEXT(BJ2130)=TRUE,"_",BG2129+1)</f>
        <v>_</v>
      </c>
      <c r="BK2129" s="563" t="str">
        <f>IF(BK2130="-","",IF(BK2130&gt;0,"","◄"))</f>
        <v/>
      </c>
      <c r="BL2129" s="564"/>
      <c r="BM2129" s="517" t="str">
        <f>IF(ISNONTEXT(BM2130)=TRUE,"_",BJ2129+1)</f>
        <v>_</v>
      </c>
      <c r="BN2129" s="563" t="str">
        <f>IF(BN2130="-","",IF(BN2130&gt;0,"","◄"))</f>
        <v/>
      </c>
      <c r="BO2129" s="564"/>
      <c r="BP2129" s="517" t="str">
        <f>IF(ISNONTEXT(BP2130)=TRUE,"_",BM2129+1)</f>
        <v>_</v>
      </c>
      <c r="BQ2129" s="563" t="str">
        <f>IF(BQ2130="-","",IF(BQ2130&gt;0,"","◄"))</f>
        <v/>
      </c>
      <c r="BR2129" s="564"/>
      <c r="BS2129" s="517" t="str">
        <f>IF(ISNONTEXT(BS2130)=TRUE,"_",BP2129+1)</f>
        <v>_</v>
      </c>
      <c r="BT2129" s="563" t="str">
        <f>IF(BT2130="-","",IF(BT2130&gt;0,"","◄"))</f>
        <v>◄</v>
      </c>
      <c r="BU2129" s="564"/>
      <c r="BV2129" s="517" t="str">
        <f>IF(ISNONTEXT(BV2130)=TRUE,"_",1)</f>
        <v>_</v>
      </c>
      <c r="BW2129" s="563" t="str">
        <f>IF(BW2130="-","",IF(BW2130&gt;0,"","◄"))</f>
        <v>◄</v>
      </c>
      <c r="BX2129" s="564"/>
      <c r="BY2129" s="517" t="str">
        <f>IF(ISNONTEXT(BY2130)=TRUE,"_",BV2129+1)</f>
        <v>_</v>
      </c>
      <c r="BZ2129" s="26"/>
      <c r="CA2129" s="24"/>
      <c r="CB2129" s="25" t="str">
        <f>IF(CB2130&gt;0,"►","")</f>
        <v/>
      </c>
      <c r="CC2129" s="25" t="str">
        <f>IF(CC2130&gt;0,"►","")</f>
        <v/>
      </c>
      <c r="CD2129" s="517" t="str">
        <f>IF(ISNONTEXT(CD2130)=TRUE,"_",1)</f>
        <v>_</v>
      </c>
      <c r="CE2129" s="25" t="str">
        <f>IF(CE2130&gt;0,"►","")</f>
        <v/>
      </c>
      <c r="CF2129" s="25" t="str">
        <f>IF(CF2130&gt;0,"►","")</f>
        <v/>
      </c>
      <c r="CG2129" s="517" t="str">
        <f>IF(ISNONTEXT(CG2130)=TRUE,"_",CD2129+1)</f>
        <v>_</v>
      </c>
      <c r="CH2129" s="66">
        <f>ROWS(CH2130:CH2132)-1</f>
        <v>2</v>
      </c>
      <c r="CI2129" s="23" t="s">
        <v>836</v>
      </c>
    </row>
    <row r="2130" spans="1:87" ht="15" thickBot="1" x14ac:dyDescent="0.35">
      <c r="A2130" s="503"/>
      <c r="B2130" s="49"/>
      <c r="C2130" s="156">
        <f>B2130</f>
        <v>0</v>
      </c>
      <c r="D2130" s="457"/>
      <c r="E2130" s="73"/>
      <c r="F2130" s="74" t="s">
        <v>4371</v>
      </c>
      <c r="G2130" s="300">
        <v>29587</v>
      </c>
      <c r="H2130" s="76">
        <v>10</v>
      </c>
      <c r="I2130" s="122" t="s">
        <v>864</v>
      </c>
      <c r="J2130" s="100">
        <v>5</v>
      </c>
      <c r="K2130" s="119"/>
      <c r="L2130" s="79"/>
      <c r="M2130" s="79"/>
      <c r="N2130" s="80" t="s">
        <v>4372</v>
      </c>
      <c r="O2130" s="81"/>
      <c r="P2130" s="306"/>
      <c r="Q2130" s="83" t="str">
        <f>IF(R2130="?","?","")</f>
        <v/>
      </c>
      <c r="R2130" s="83" t="str">
        <f>IF(AND(S2130="",T2130&gt;0),"?",IF(S2130="","◄",IF(T2130&gt;=1,"►","")))</f>
        <v>◄</v>
      </c>
      <c r="S2130" s="84"/>
      <c r="T2130" s="85"/>
      <c r="U2130" s="83" t="str">
        <f>IF(V2130="?","?","")</f>
        <v/>
      </c>
      <c r="V2130" s="83" t="str">
        <f>IF(AND(W2130="",X2130&gt;0),"?",IF(W2130="","◄",IF(X2130&gt;=1,"►","")))</f>
        <v>◄</v>
      </c>
      <c r="W2130" s="86"/>
      <c r="X2130" s="85"/>
      <c r="Y2130" s="457"/>
      <c r="Z2130" s="87"/>
      <c r="AA2130" s="521">
        <f>(S2130*Z2130)</f>
        <v>0</v>
      </c>
      <c r="AB2130" s="520">
        <f>(T2130*AA2130)</f>
        <v>0</v>
      </c>
      <c r="AC2130" s="88"/>
      <c r="AD2130" s="519">
        <f>(W2130*AC2130)</f>
        <v>0</v>
      </c>
      <c r="AE2130" s="522">
        <f>(X2130*AD2130)</f>
        <v>0</v>
      </c>
      <c r="AF2130" s="89" t="str">
        <f>IF(AG2130&gt;0,"ok","◄")</f>
        <v>◄</v>
      </c>
      <c r="AG2130" s="90"/>
      <c r="AH2130" s="89" t="str">
        <f>IF(AND(AI2130="",AJ2130&gt;0),"?",IF(AI2130="","◄",IF(AJ2130&gt;=1,"►","")))</f>
        <v>◄</v>
      </c>
      <c r="AI2130" s="91"/>
      <c r="AJ2130" s="92"/>
      <c r="AK2130" s="586"/>
      <c r="AL2130" s="587"/>
      <c r="AM2130" s="43"/>
      <c r="AN2130" s="3" t="s">
        <v>3</v>
      </c>
      <c r="AO2130" s="12" t="s">
        <v>1</v>
      </c>
      <c r="AP2130" s="13"/>
      <c r="AQ2130" s="14"/>
      <c r="AR2130" s="15" t="s">
        <v>187</v>
      </c>
      <c r="AS2130" s="13"/>
      <c r="AT2130" s="14"/>
      <c r="AU2130" s="15" t="s">
        <v>4</v>
      </c>
      <c r="AV2130" s="13"/>
      <c r="AW2130" s="14"/>
      <c r="AX2130" s="15" t="s">
        <v>18</v>
      </c>
      <c r="AY2130" s="13"/>
      <c r="AZ2130" s="14"/>
      <c r="BA2130" s="15" t="s">
        <v>224</v>
      </c>
      <c r="BB2130" s="13"/>
      <c r="BC2130" s="14"/>
      <c r="BD2130" s="15" t="s">
        <v>475</v>
      </c>
      <c r="BE2130" s="516" t="s">
        <v>6</v>
      </c>
      <c r="BF2130" s="516" t="s">
        <v>6</v>
      </c>
      <c r="BG2130" s="516"/>
      <c r="BH2130" s="516" t="s">
        <v>6</v>
      </c>
      <c r="BI2130" s="516" t="s">
        <v>6</v>
      </c>
      <c r="BJ2130" s="516"/>
      <c r="BK2130" s="516" t="s">
        <v>6</v>
      </c>
      <c r="BL2130" s="516" t="s">
        <v>6</v>
      </c>
      <c r="BM2130" s="516"/>
      <c r="BN2130" s="516" t="s">
        <v>6</v>
      </c>
      <c r="BO2130" s="516" t="s">
        <v>6</v>
      </c>
      <c r="BP2130" s="516"/>
      <c r="BQ2130" s="516" t="s">
        <v>6</v>
      </c>
      <c r="BR2130" s="516" t="s">
        <v>6</v>
      </c>
      <c r="BS2130" s="516"/>
      <c r="BT2130" s="32"/>
      <c r="BU2130" s="33"/>
      <c r="BV2130" s="34"/>
      <c r="BW2130" s="32"/>
      <c r="BX2130" s="33"/>
      <c r="BY2130" s="34"/>
      <c r="BZ2130" s="35"/>
      <c r="CA2130" s="24"/>
      <c r="CB2130" s="36"/>
      <c r="CC2130" s="33"/>
      <c r="CD2130" s="37"/>
      <c r="CE2130" s="36"/>
      <c r="CF2130" s="38"/>
      <c r="CG2130" s="39"/>
      <c r="CH2130" s="457"/>
      <c r="CI2130" s="23" t="s">
        <v>836</v>
      </c>
    </row>
    <row r="2131" spans="1:87" ht="15.6" thickTop="1" thickBot="1" x14ac:dyDescent="0.35">
      <c r="A2131" s="503"/>
      <c r="B2131" s="49"/>
      <c r="C2131" s="156">
        <f>B2131</f>
        <v>0</v>
      </c>
      <c r="D2131" s="457"/>
      <c r="E2131" s="73"/>
      <c r="F2131" s="93">
        <v>2005</v>
      </c>
      <c r="G2131" s="302">
        <v>29587</v>
      </c>
      <c r="H2131" s="76">
        <v>25</v>
      </c>
      <c r="I2131" s="122" t="s">
        <v>864</v>
      </c>
      <c r="J2131" s="100">
        <v>10</v>
      </c>
      <c r="K2131" s="119"/>
      <c r="L2131" s="79"/>
      <c r="M2131" s="79"/>
      <c r="N2131" s="80" t="s">
        <v>4373</v>
      </c>
      <c r="O2131" s="81"/>
      <c r="P2131" s="306"/>
      <c r="Q2131" s="83" t="str">
        <f>IF(R2131="?","?","")</f>
        <v/>
      </c>
      <c r="R2131" s="83" t="str">
        <f>IF(AND(S2131="",T2131&gt;0),"?",IF(S2131="","◄",IF(T2131&gt;=1,"►","")))</f>
        <v>◄</v>
      </c>
      <c r="S2131" s="84"/>
      <c r="T2131" s="85"/>
      <c r="U2131" s="83" t="str">
        <f>IF(V2131="?","?","")</f>
        <v/>
      </c>
      <c r="V2131" s="83" t="str">
        <f>IF(AND(W2131="",X2131&gt;0),"?",IF(W2131="","◄",IF(X2131&gt;=1,"►","")))</f>
        <v>◄</v>
      </c>
      <c r="W2131" s="86"/>
      <c r="X2131" s="85"/>
      <c r="Y2131" s="457"/>
      <c r="Z2131" s="87"/>
      <c r="AA2131" s="521">
        <f>(S2131*Z2131)</f>
        <v>0</v>
      </c>
      <c r="AB2131" s="520">
        <f>(T2131*AA2131)</f>
        <v>0</v>
      </c>
      <c r="AC2131" s="88"/>
      <c r="AD2131" s="519">
        <f>(W2131*AC2131)</f>
        <v>0</v>
      </c>
      <c r="AE2131" s="522">
        <f>(X2131*AD2131)</f>
        <v>0</v>
      </c>
      <c r="AF2131" s="44"/>
      <c r="AG2131" s="45"/>
      <c r="AH2131" s="44"/>
      <c r="AI2131" s="45"/>
      <c r="AJ2131" s="45"/>
      <c r="AK2131" s="45"/>
      <c r="AL2131" s="45"/>
      <c r="AM2131" s="43"/>
      <c r="AN2131" s="27" t="s">
        <v>6</v>
      </c>
      <c r="AO2131" s="27" t="s">
        <v>6</v>
      </c>
      <c r="AP2131" s="516"/>
      <c r="AQ2131" s="516"/>
      <c r="AR2131" s="516"/>
      <c r="AS2131" s="516" t="s">
        <v>6</v>
      </c>
      <c r="AT2131" s="516" t="s">
        <v>6</v>
      </c>
      <c r="AU2131" s="516"/>
      <c r="AV2131" s="516" t="s">
        <v>6</v>
      </c>
      <c r="AW2131" s="516" t="s">
        <v>6</v>
      </c>
      <c r="AX2131" s="516"/>
      <c r="AY2131" s="516" t="s">
        <v>6</v>
      </c>
      <c r="AZ2131" s="516" t="s">
        <v>6</v>
      </c>
      <c r="BA2131" s="516"/>
      <c r="BB2131" s="516" t="s">
        <v>6</v>
      </c>
      <c r="BC2131" s="516" t="s">
        <v>6</v>
      </c>
      <c r="BD2131" s="516"/>
      <c r="BE2131" s="516" t="s">
        <v>6</v>
      </c>
      <c r="BF2131" s="516" t="s">
        <v>6</v>
      </c>
      <c r="BG2131" s="516"/>
      <c r="BH2131" s="516" t="s">
        <v>6</v>
      </c>
      <c r="BI2131" s="516" t="s">
        <v>6</v>
      </c>
      <c r="BJ2131" s="516"/>
      <c r="BK2131" s="516" t="s">
        <v>6</v>
      </c>
      <c r="BL2131" s="516" t="s">
        <v>6</v>
      </c>
      <c r="BM2131" s="516"/>
      <c r="BN2131" s="516" t="s">
        <v>6</v>
      </c>
      <c r="BO2131" s="516" t="s">
        <v>6</v>
      </c>
      <c r="BP2131" s="516"/>
      <c r="BQ2131" s="516" t="s">
        <v>6</v>
      </c>
      <c r="BR2131" s="516" t="s">
        <v>6</v>
      </c>
      <c r="BS2131" s="516"/>
      <c r="BT2131" s="516"/>
      <c r="BU2131" s="516"/>
      <c r="BV2131" s="516"/>
      <c r="BW2131" s="516"/>
      <c r="BX2131" s="516"/>
      <c r="BY2131" s="516"/>
      <c r="BZ2131" s="28"/>
      <c r="CA2131" s="24"/>
      <c r="CB2131" s="29"/>
      <c r="CC2131" s="29"/>
      <c r="CD2131" s="30"/>
      <c r="CE2131" s="29"/>
      <c r="CF2131" s="29"/>
      <c r="CG2131" s="31"/>
      <c r="CH2131" s="457"/>
      <c r="CI2131" s="23" t="s">
        <v>836</v>
      </c>
    </row>
    <row r="2132" spans="1:87" ht="16.8" customHeight="1" thickTop="1" thickBot="1" x14ac:dyDescent="0.35">
      <c r="A2132" s="505" t="str">
        <f>IF(COUNTIF(B2133:B2136,"x")&gt;0,"x","")</f>
        <v/>
      </c>
      <c r="B2132" s="57"/>
      <c r="C2132" s="510" t="str">
        <f>A2132</f>
        <v/>
      </c>
      <c r="D2132" s="66">
        <f>ROWS(D2133:D2136)-1</f>
        <v>3</v>
      </c>
      <c r="E2132" s="58" t="s">
        <v>4374</v>
      </c>
      <c r="F2132" s="59"/>
      <c r="G2132" s="301"/>
      <c r="H2132" s="6"/>
      <c r="I2132" s="18"/>
      <c r="J2132" s="18"/>
      <c r="K2132" s="18"/>
      <c r="L2132" s="18"/>
      <c r="M2132" s="18"/>
      <c r="N2132" s="46"/>
      <c r="O2132" s="60" t="s">
        <v>4375</v>
      </c>
      <c r="P2132" s="61" t="s">
        <v>7051</v>
      </c>
      <c r="Q2132" s="143"/>
      <c r="R2132" s="63" t="str">
        <f>IF(COUNTIF(Q2133:Q2136,"?")&gt;0,"?",IF(AND(S2132="◄",T2132="►"),"◄►",IF(S2132="◄","◄",IF(T2132="►","►",""))))</f>
        <v>◄</v>
      </c>
      <c r="S2132" s="64" t="str">
        <f>IF(SUM(S2133:S2136)+1=ROWS(S2133:S2136)-COUNTIF(S2133:S2136,"-"),"","◄")</f>
        <v>◄</v>
      </c>
      <c r="T2132" s="65" t="str">
        <f>IF(SUM(T2133:T2136)&gt;0,"►","")</f>
        <v/>
      </c>
      <c r="U2132" s="146"/>
      <c r="V2132" s="63" t="str">
        <f>IF(COUNTIF(U2133:U2136,"?")&gt;0,"?",IF(AND(W2132="◄",X2132="►"),"◄►",IF(W2132="◄","◄",IF(X2132="►","►",""))))</f>
        <v>◄</v>
      </c>
      <c r="W2132" s="64" t="str">
        <f>IF(SUM(W2133:W2136)+1=ROWS(W2133:W2136)-COUNTIF(W2133:W2136,"-"),"","◄")</f>
        <v>◄</v>
      </c>
      <c r="X2132" s="65" t="str">
        <f>IF(SUM(X2133:X2136)&gt;0,"►","")</f>
        <v/>
      </c>
      <c r="Y2132" s="66">
        <f>ROWS(Y2133:Y2136)-1</f>
        <v>3</v>
      </c>
      <c r="Z2132" s="67">
        <f>SUM(Z2133:Z2136)-Z2136</f>
        <v>0</v>
      </c>
      <c r="AA2132" s="68" t="s">
        <v>840</v>
      </c>
      <c r="AB2132" s="69"/>
      <c r="AC2132" s="67">
        <f>SUM(AC2133:AC2136)-AC2136</f>
        <v>0</v>
      </c>
      <c r="AD2132" s="68" t="s">
        <v>840</v>
      </c>
      <c r="AE2132" s="69"/>
      <c r="AF2132" s="70" t="str">
        <f>IF(AG2132="◄","◄",IF(AG2132="ok","►",""))</f>
        <v>◄</v>
      </c>
      <c r="AG2132" s="71" t="str">
        <f>IF(AG2133&gt;0,"OK","◄")</f>
        <v>◄</v>
      </c>
      <c r="AH2132" s="62" t="str">
        <f>IF(AND(AI2132="◄",AJ2132="►"),"◄?►",IF(AI2132="◄","◄",IF(AJ2132="►","►","")))</f>
        <v>◄</v>
      </c>
      <c r="AI2132" s="64" t="str">
        <f>IF(AI2133&gt;0,"","◄")</f>
        <v>◄</v>
      </c>
      <c r="AJ2132" s="65" t="str">
        <f>IF(SUM(AJ2133:AJ2134)&gt;0,"►","")</f>
        <v/>
      </c>
      <c r="AK2132" s="570">
        <f>G2133</f>
        <v>29587</v>
      </c>
      <c r="AL2132" s="572" t="str">
        <f>P2132</f>
        <v xml:space="preserve"> ▬ folder Nr. 4  /  81 ▬</v>
      </c>
      <c r="AM2132" s="43"/>
      <c r="AN2132" s="1" t="str">
        <f>IF(AO2132="","",IF(COUNTIF(AN2133,"ok"),"","◄"))</f>
        <v>◄</v>
      </c>
      <c r="AO2132" s="9" t="str">
        <f>IF(COUNTIF(AP2132:BR2132,"◄")&gt;0,"◄","")</f>
        <v>◄</v>
      </c>
      <c r="AP2132" s="250" t="str">
        <f>IF(AP2133="-","",IF(AP2133&gt;0,"","◄"))</f>
        <v>◄</v>
      </c>
      <c r="AQ2132" s="251"/>
      <c r="AR2132" s="517">
        <f>IF(ISNONTEXT(AR2133)=TRUE,"_",1)</f>
        <v>1</v>
      </c>
      <c r="AS2132" s="250" t="str">
        <f>IF(AS2133="-","",IF(AS2133&gt;0,"","◄"))</f>
        <v>◄</v>
      </c>
      <c r="AT2132" s="251"/>
      <c r="AU2132" s="517">
        <f>IF(ISNONTEXT(AU2133)=TRUE,"_",AR2132+1)</f>
        <v>2</v>
      </c>
      <c r="AV2132" s="250" t="str">
        <f>IF(AV2133="-","",IF(AV2133&gt;0,"","◄"))</f>
        <v>◄</v>
      </c>
      <c r="AW2132" s="251"/>
      <c r="AX2132" s="517">
        <f>IF(ISNONTEXT(AX2133)=TRUE,"_",AU2132+1)</f>
        <v>3</v>
      </c>
      <c r="AY2132" s="250" t="str">
        <f>IF(AY2133="-","",IF(AY2133&gt;0,"","◄"))</f>
        <v>◄</v>
      </c>
      <c r="AZ2132" s="251"/>
      <c r="BA2132" s="517">
        <f>IF(ISNONTEXT(BA2133)=TRUE,"_",AX2132+1)</f>
        <v>4</v>
      </c>
      <c r="BB2132" s="250" t="str">
        <f>IF(BB2133="-","",IF(BB2133&gt;0,"","◄"))</f>
        <v/>
      </c>
      <c r="BC2132" s="251"/>
      <c r="BD2132" s="517" t="str">
        <f>IF(ISNONTEXT(BD2133)=TRUE,"_",BA2132+1)</f>
        <v>_</v>
      </c>
      <c r="BE2132" s="250" t="str">
        <f>IF(BE2133="-","",IF(BE2133&gt;0,"","◄"))</f>
        <v/>
      </c>
      <c r="BF2132" s="251"/>
      <c r="BG2132" s="517" t="str">
        <f>IF(ISNONTEXT(BG2133)=TRUE,"_",BD2132+1)</f>
        <v>_</v>
      </c>
      <c r="BH2132" s="250" t="str">
        <f>IF(BH2133="-","",IF(BH2133&gt;0,"","◄"))</f>
        <v/>
      </c>
      <c r="BI2132" s="251"/>
      <c r="BJ2132" s="517" t="str">
        <f>IF(ISNONTEXT(BJ2133)=TRUE,"_",BG2132+1)</f>
        <v>_</v>
      </c>
      <c r="BK2132" s="563" t="str">
        <f>IF(BK2133="-","",IF(BK2133&gt;0,"","◄"))</f>
        <v/>
      </c>
      <c r="BL2132" s="564"/>
      <c r="BM2132" s="517" t="str">
        <f>IF(ISNONTEXT(BM2133)=TRUE,"_",BJ2132+1)</f>
        <v>_</v>
      </c>
      <c r="BN2132" s="563" t="str">
        <f>IF(BN2133="-","",IF(BN2133&gt;0,"","◄"))</f>
        <v/>
      </c>
      <c r="BO2132" s="564"/>
      <c r="BP2132" s="517" t="str">
        <f>IF(ISNONTEXT(BP2133)=TRUE,"_",BM2132+1)</f>
        <v>_</v>
      </c>
      <c r="BQ2132" s="563" t="str">
        <f>IF(BQ2133="-","",IF(BQ2133&gt;0,"","◄"))</f>
        <v/>
      </c>
      <c r="BR2132" s="564"/>
      <c r="BS2132" s="517" t="str">
        <f>IF(ISNONTEXT(BS2133)=TRUE,"_",BP2132+1)</f>
        <v>_</v>
      </c>
      <c r="BT2132" s="563" t="str">
        <f>IF(BT2133="-","",IF(BT2133&gt;0,"","◄"))</f>
        <v>◄</v>
      </c>
      <c r="BU2132" s="564"/>
      <c r="BV2132" s="517" t="str">
        <f>IF(ISNONTEXT(BV2133)=TRUE,"_",1)</f>
        <v>_</v>
      </c>
      <c r="BW2132" s="563" t="str">
        <f>IF(BW2133="-","",IF(BW2133&gt;0,"","◄"))</f>
        <v>◄</v>
      </c>
      <c r="BX2132" s="564"/>
      <c r="BY2132" s="517" t="str">
        <f>IF(ISNONTEXT(BY2133)=TRUE,"_",BV2132+1)</f>
        <v>_</v>
      </c>
      <c r="BZ2132" s="26"/>
      <c r="CA2132" s="24"/>
      <c r="CB2132" s="25" t="str">
        <f>IF(CB2133&gt;0,"►","")</f>
        <v/>
      </c>
      <c r="CC2132" s="25" t="str">
        <f>IF(CC2133&gt;0,"►","")</f>
        <v/>
      </c>
      <c r="CD2132" s="517" t="str">
        <f>IF(ISNONTEXT(CD2133)=TRUE,"_",1)</f>
        <v>_</v>
      </c>
      <c r="CE2132" s="25" t="str">
        <f>IF(CE2133&gt;0,"►","")</f>
        <v/>
      </c>
      <c r="CF2132" s="25" t="str">
        <f>IF(CF2133&gt;0,"►","")</f>
        <v/>
      </c>
      <c r="CG2132" s="517" t="str">
        <f>IF(ISNONTEXT(CG2133)=TRUE,"_",CD2132+1)</f>
        <v>_</v>
      </c>
      <c r="CH2132" s="66">
        <f>ROWS(CH2133:CH2136)-1</f>
        <v>3</v>
      </c>
      <c r="CI2132" s="23" t="s">
        <v>836</v>
      </c>
    </row>
    <row r="2133" spans="1:87" ht="15" thickBot="1" x14ac:dyDescent="0.35">
      <c r="A2133" s="503"/>
      <c r="B2133" s="49"/>
      <c r="C2133" s="156">
        <f>B2133</f>
        <v>0</v>
      </c>
      <c r="D2133" s="457"/>
      <c r="E2133" s="73"/>
      <c r="F2133" s="74" t="s">
        <v>4376</v>
      </c>
      <c r="G2133" s="300">
        <v>29587</v>
      </c>
      <c r="H2133" s="76">
        <v>9</v>
      </c>
      <c r="I2133" s="119"/>
      <c r="J2133" s="119"/>
      <c r="K2133" s="119"/>
      <c r="L2133" s="79"/>
      <c r="M2133" s="79"/>
      <c r="N2133" s="80" t="s">
        <v>4377</v>
      </c>
      <c r="O2133" s="81"/>
      <c r="P2133" s="306"/>
      <c r="Q2133" s="83" t="str">
        <f>IF(R2133="?","?","")</f>
        <v/>
      </c>
      <c r="R2133" s="83" t="str">
        <f>IF(AND(S2133="",T2133&gt;0),"?",IF(S2133="","◄",IF(T2133&gt;=1,"►","")))</f>
        <v>◄</v>
      </c>
      <c r="S2133" s="84"/>
      <c r="T2133" s="85"/>
      <c r="U2133" s="83" t="str">
        <f>IF(V2133="?","?","")</f>
        <v/>
      </c>
      <c r="V2133" s="83" t="str">
        <f>IF(AND(W2133="",X2133&gt;0),"?",IF(W2133="","◄",IF(X2133&gt;=1,"►","")))</f>
        <v>◄</v>
      </c>
      <c r="W2133" s="86"/>
      <c r="X2133" s="85"/>
      <c r="Y2133" s="457"/>
      <c r="Z2133" s="87"/>
      <c r="AA2133" s="521">
        <f t="shared" ref="AA2133:AB2135" si="751">(S2133*Z2133)</f>
        <v>0</v>
      </c>
      <c r="AB2133" s="520">
        <f t="shared" si="751"/>
        <v>0</v>
      </c>
      <c r="AC2133" s="88"/>
      <c r="AD2133" s="519">
        <f t="shared" ref="AD2133:AE2135" si="752">(W2133*AC2133)</f>
        <v>0</v>
      </c>
      <c r="AE2133" s="522">
        <f t="shared" si="752"/>
        <v>0</v>
      </c>
      <c r="AF2133" s="89" t="str">
        <f>IF(AG2133&gt;0,"ok","◄")</f>
        <v>◄</v>
      </c>
      <c r="AG2133" s="90"/>
      <c r="AH2133" s="89" t="str">
        <f>IF(AND(AI2133="",AJ2133&gt;0),"?",IF(AI2133="","◄",IF(AJ2133&gt;=1,"►","")))</f>
        <v>◄</v>
      </c>
      <c r="AI2133" s="91"/>
      <c r="AJ2133" s="92"/>
      <c r="AK2133" s="586"/>
      <c r="AL2133" s="587"/>
      <c r="AM2133" s="43"/>
      <c r="AN2133" s="3" t="s">
        <v>3</v>
      </c>
      <c r="AO2133" s="12" t="s">
        <v>1</v>
      </c>
      <c r="AP2133" s="13"/>
      <c r="AQ2133" s="14"/>
      <c r="AR2133" s="15" t="s">
        <v>155</v>
      </c>
      <c r="AS2133" s="13"/>
      <c r="AT2133" s="14"/>
      <c r="AU2133" s="15" t="s">
        <v>164</v>
      </c>
      <c r="AV2133" s="13"/>
      <c r="AW2133" s="14"/>
      <c r="AX2133" s="15" t="s">
        <v>241</v>
      </c>
      <c r="AY2133" s="13"/>
      <c r="AZ2133" s="14"/>
      <c r="BA2133" s="15" t="s">
        <v>476</v>
      </c>
      <c r="BB2133" s="516" t="s">
        <v>6</v>
      </c>
      <c r="BC2133" s="516" t="s">
        <v>6</v>
      </c>
      <c r="BD2133" s="516"/>
      <c r="BE2133" s="516" t="s">
        <v>6</v>
      </c>
      <c r="BF2133" s="516" t="s">
        <v>6</v>
      </c>
      <c r="BG2133" s="516"/>
      <c r="BH2133" s="516" t="s">
        <v>6</v>
      </c>
      <c r="BI2133" s="516" t="s">
        <v>6</v>
      </c>
      <c r="BJ2133" s="516"/>
      <c r="BK2133" s="516" t="s">
        <v>6</v>
      </c>
      <c r="BL2133" s="516" t="s">
        <v>6</v>
      </c>
      <c r="BM2133" s="516"/>
      <c r="BN2133" s="516" t="s">
        <v>6</v>
      </c>
      <c r="BO2133" s="516" t="s">
        <v>6</v>
      </c>
      <c r="BP2133" s="516"/>
      <c r="BQ2133" s="516" t="s">
        <v>6</v>
      </c>
      <c r="BR2133" s="516" t="s">
        <v>6</v>
      </c>
      <c r="BS2133" s="516"/>
      <c r="BT2133" s="32"/>
      <c r="BU2133" s="33"/>
      <c r="BV2133" s="34"/>
      <c r="BW2133" s="32"/>
      <c r="BX2133" s="33"/>
      <c r="BY2133" s="34"/>
      <c r="BZ2133" s="35"/>
      <c r="CA2133" s="24"/>
      <c r="CB2133" s="36"/>
      <c r="CC2133" s="33"/>
      <c r="CD2133" s="37"/>
      <c r="CE2133" s="36"/>
      <c r="CF2133" s="38"/>
      <c r="CG2133" s="39"/>
      <c r="CH2133" s="457"/>
      <c r="CI2133" s="23" t="s">
        <v>836</v>
      </c>
    </row>
    <row r="2134" spans="1:87" ht="15.6" thickTop="1" thickBot="1" x14ac:dyDescent="0.35">
      <c r="A2134" s="503"/>
      <c r="B2134" s="49"/>
      <c r="C2134" s="156">
        <f>B2134</f>
        <v>0</v>
      </c>
      <c r="D2134" s="457"/>
      <c r="E2134" s="73"/>
      <c r="F2134" s="93">
        <v>2007</v>
      </c>
      <c r="G2134" s="302">
        <v>29587</v>
      </c>
      <c r="H2134" s="76">
        <v>14</v>
      </c>
      <c r="I2134" s="119"/>
      <c r="J2134" s="119"/>
      <c r="K2134" s="119"/>
      <c r="L2134" s="79"/>
      <c r="M2134" s="79"/>
      <c r="N2134" s="80" t="s">
        <v>4378</v>
      </c>
      <c r="O2134" s="81"/>
      <c r="P2134" s="306"/>
      <c r="Q2134" s="83" t="str">
        <f>IF(R2134="?","?","")</f>
        <v/>
      </c>
      <c r="R2134" s="83" t="str">
        <f>IF(AND(S2134="",T2134&gt;0),"?",IF(S2134="","◄",IF(T2134&gt;=1,"►","")))</f>
        <v>◄</v>
      </c>
      <c r="S2134" s="84"/>
      <c r="T2134" s="85"/>
      <c r="U2134" s="83" t="str">
        <f>IF(V2134="?","?","")</f>
        <v/>
      </c>
      <c r="V2134" s="83" t="str">
        <f>IF(AND(W2134="",X2134&gt;0),"?",IF(W2134="","◄",IF(X2134&gt;=1,"►","")))</f>
        <v>◄</v>
      </c>
      <c r="W2134" s="86"/>
      <c r="X2134" s="85"/>
      <c r="Y2134" s="457"/>
      <c r="Z2134" s="87"/>
      <c r="AA2134" s="521">
        <f t="shared" si="751"/>
        <v>0</v>
      </c>
      <c r="AB2134" s="520">
        <f t="shared" si="751"/>
        <v>0</v>
      </c>
      <c r="AC2134" s="88"/>
      <c r="AD2134" s="519">
        <f t="shared" si="752"/>
        <v>0</v>
      </c>
      <c r="AE2134" s="522">
        <f t="shared" si="752"/>
        <v>0</v>
      </c>
      <c r="AF2134" s="44"/>
      <c r="AG2134" s="45"/>
      <c r="AH2134" s="44"/>
      <c r="AI2134" s="45"/>
      <c r="AJ2134" s="45"/>
      <c r="AK2134" s="45"/>
      <c r="AL2134" s="45"/>
      <c r="AM2134" s="43"/>
      <c r="AN2134" s="27" t="s">
        <v>6</v>
      </c>
      <c r="AO2134" s="27" t="s">
        <v>6</v>
      </c>
      <c r="AP2134" s="516"/>
      <c r="AQ2134" s="516"/>
      <c r="AR2134" s="516"/>
      <c r="AS2134" s="516" t="s">
        <v>6</v>
      </c>
      <c r="AT2134" s="516" t="s">
        <v>6</v>
      </c>
      <c r="AU2134" s="516"/>
      <c r="AV2134" s="516" t="s">
        <v>6</v>
      </c>
      <c r="AW2134" s="516" t="s">
        <v>6</v>
      </c>
      <c r="AX2134" s="516"/>
      <c r="AY2134" s="516" t="s">
        <v>6</v>
      </c>
      <c r="AZ2134" s="516" t="s">
        <v>6</v>
      </c>
      <c r="BA2134" s="516"/>
      <c r="BB2134" s="516" t="s">
        <v>6</v>
      </c>
      <c r="BC2134" s="516" t="s">
        <v>6</v>
      </c>
      <c r="BD2134" s="516"/>
      <c r="BE2134" s="516" t="s">
        <v>6</v>
      </c>
      <c r="BF2134" s="516" t="s">
        <v>6</v>
      </c>
      <c r="BG2134" s="516"/>
      <c r="BH2134" s="516" t="s">
        <v>6</v>
      </c>
      <c r="BI2134" s="516" t="s">
        <v>6</v>
      </c>
      <c r="BJ2134" s="516"/>
      <c r="BK2134" s="516" t="s">
        <v>6</v>
      </c>
      <c r="BL2134" s="516" t="s">
        <v>6</v>
      </c>
      <c r="BM2134" s="516"/>
      <c r="BN2134" s="516" t="s">
        <v>6</v>
      </c>
      <c r="BO2134" s="516" t="s">
        <v>6</v>
      </c>
      <c r="BP2134" s="516"/>
      <c r="BQ2134" s="516" t="s">
        <v>6</v>
      </c>
      <c r="BR2134" s="516" t="s">
        <v>6</v>
      </c>
      <c r="BS2134" s="516"/>
      <c r="BT2134" s="516"/>
      <c r="BU2134" s="516"/>
      <c r="BV2134" s="516"/>
      <c r="BW2134" s="516"/>
      <c r="BX2134" s="516"/>
      <c r="BY2134" s="516"/>
      <c r="BZ2134" s="28"/>
      <c r="CA2134" s="24"/>
      <c r="CB2134" s="29"/>
      <c r="CC2134" s="29"/>
      <c r="CD2134" s="30"/>
      <c r="CE2134" s="29"/>
      <c r="CF2134" s="29"/>
      <c r="CG2134" s="31"/>
      <c r="CH2134" s="457"/>
      <c r="CI2134" s="23" t="s">
        <v>836</v>
      </c>
    </row>
    <row r="2135" spans="1:87" ht="15.6" thickTop="1" thickBot="1" x14ac:dyDescent="0.35">
      <c r="A2135" s="503"/>
      <c r="B2135" s="49"/>
      <c r="C2135" s="156">
        <f>B2135</f>
        <v>0</v>
      </c>
      <c r="D2135" s="457"/>
      <c r="E2135" s="132" t="s">
        <v>1084</v>
      </c>
      <c r="F2135" s="125">
        <v>70</v>
      </c>
      <c r="G2135" s="361">
        <v>1981</v>
      </c>
      <c r="H2135" s="76">
        <v>23</v>
      </c>
      <c r="I2135" s="119"/>
      <c r="J2135" s="119"/>
      <c r="K2135" s="79"/>
      <c r="L2135" s="79"/>
      <c r="M2135" s="79"/>
      <c r="N2135" s="175" t="s">
        <v>1863</v>
      </c>
      <c r="O2135" s="81"/>
      <c r="P2135" s="82"/>
      <c r="Q2135" s="83" t="str">
        <f>IF(R2135="?","?","")</f>
        <v/>
      </c>
      <c r="R2135" s="83" t="str">
        <f>IF(AND(S2135="",T2135&gt;0),"?",IF(S2135="","◄",IF(T2135&gt;=1,"►","")))</f>
        <v>◄</v>
      </c>
      <c r="S2135" s="84"/>
      <c r="T2135" s="85"/>
      <c r="U2135" s="83" t="str">
        <f>IF(V2135="?","?","")</f>
        <v/>
      </c>
      <c r="V2135" s="83" t="str">
        <f>IF(AND(W2135="",X2135&gt;0),"?",IF(W2135="","◄",IF(X2135&gt;=1,"►","")))</f>
        <v>◄</v>
      </c>
      <c r="W2135" s="86"/>
      <c r="X2135" s="85"/>
      <c r="Y2135" s="457"/>
      <c r="Z2135" s="87"/>
      <c r="AA2135" s="521">
        <f t="shared" si="751"/>
        <v>0</v>
      </c>
      <c r="AB2135" s="520">
        <f t="shared" si="751"/>
        <v>0</v>
      </c>
      <c r="AC2135" s="88"/>
      <c r="AD2135" s="519">
        <f t="shared" si="752"/>
        <v>0</v>
      </c>
      <c r="AE2135" s="518">
        <f t="shared" si="752"/>
        <v>0</v>
      </c>
      <c r="AF2135" s="44"/>
      <c r="AG2135" s="45"/>
      <c r="AH2135" s="44"/>
      <c r="AI2135" s="45"/>
      <c r="AJ2135" s="45"/>
      <c r="AK2135" s="45"/>
      <c r="AL2135" s="45"/>
      <c r="AM2135" s="43"/>
      <c r="AN2135" s="27" t="s">
        <v>6</v>
      </c>
      <c r="AO2135" s="27" t="s">
        <v>6</v>
      </c>
      <c r="AP2135" s="516"/>
      <c r="AQ2135" s="516"/>
      <c r="AR2135" s="516"/>
      <c r="AS2135" s="516" t="s">
        <v>6</v>
      </c>
      <c r="AT2135" s="516" t="s">
        <v>6</v>
      </c>
      <c r="AU2135" s="516"/>
      <c r="AV2135" s="516" t="s">
        <v>6</v>
      </c>
      <c r="AW2135" s="516" t="s">
        <v>6</v>
      </c>
      <c r="AX2135" s="516"/>
      <c r="AY2135" s="516" t="s">
        <v>6</v>
      </c>
      <c r="AZ2135" s="516" t="s">
        <v>6</v>
      </c>
      <c r="BA2135" s="516"/>
      <c r="BB2135" s="516" t="s">
        <v>6</v>
      </c>
      <c r="BC2135" s="516" t="s">
        <v>6</v>
      </c>
      <c r="BD2135" s="516"/>
      <c r="BE2135" s="516" t="s">
        <v>6</v>
      </c>
      <c r="BF2135" s="516" t="s">
        <v>6</v>
      </c>
      <c r="BG2135" s="516"/>
      <c r="BH2135" s="516" t="s">
        <v>6</v>
      </c>
      <c r="BI2135" s="516" t="s">
        <v>6</v>
      </c>
      <c r="BJ2135" s="516"/>
      <c r="BK2135" s="516" t="s">
        <v>6</v>
      </c>
      <c r="BL2135" s="516" t="s">
        <v>6</v>
      </c>
      <c r="BM2135" s="516"/>
      <c r="BN2135" s="516" t="s">
        <v>6</v>
      </c>
      <c r="BO2135" s="516" t="s">
        <v>6</v>
      </c>
      <c r="BP2135" s="516"/>
      <c r="BQ2135" s="516" t="s">
        <v>6</v>
      </c>
      <c r="BR2135" s="516" t="s">
        <v>6</v>
      </c>
      <c r="BS2135" s="516"/>
      <c r="BT2135" s="516"/>
      <c r="BU2135" s="516"/>
      <c r="BV2135" s="516"/>
      <c r="BW2135" s="516"/>
      <c r="BX2135" s="516"/>
      <c r="BY2135" s="516"/>
      <c r="BZ2135" s="28"/>
      <c r="CA2135" s="24"/>
      <c r="CB2135" s="29"/>
      <c r="CC2135" s="29"/>
      <c r="CD2135" s="30"/>
      <c r="CE2135" s="29"/>
      <c r="CF2135" s="29"/>
      <c r="CG2135" s="31"/>
      <c r="CH2135" s="457"/>
      <c r="CI2135" s="23" t="s">
        <v>836</v>
      </c>
    </row>
    <row r="2136" spans="1:87" ht="16.8" customHeight="1" thickTop="1" thickBot="1" x14ac:dyDescent="0.35">
      <c r="A2136" s="505" t="str">
        <f>IF(COUNTIF(B2137:B2138,"x")&gt;0,"x","")</f>
        <v/>
      </c>
      <c r="B2136" s="57"/>
      <c r="C2136" s="510" t="str">
        <f>A2136</f>
        <v/>
      </c>
      <c r="D2136" s="66">
        <f>ROWS(D2137:D2138)-1</f>
        <v>1</v>
      </c>
      <c r="E2136" s="58" t="s">
        <v>4379</v>
      </c>
      <c r="F2136" s="59"/>
      <c r="G2136" s="301"/>
      <c r="H2136" s="6"/>
      <c r="I2136" s="18"/>
      <c r="J2136" s="18"/>
      <c r="K2136" s="18"/>
      <c r="L2136" s="18"/>
      <c r="M2136" s="18"/>
      <c r="N2136" s="46"/>
      <c r="O2136" s="60">
        <v>29722</v>
      </c>
      <c r="P2136" s="61" t="s">
        <v>7052</v>
      </c>
      <c r="Q2136" s="62"/>
      <c r="R2136" s="63" t="str">
        <f>IF(COUNTIF(Q2137:Q2138,"?")&gt;0,"?",IF(AND(S2136="◄",T2136="►"),"◄►",IF(S2136="◄","◄",IF(T2136="►","►",""))))</f>
        <v>◄</v>
      </c>
      <c r="S2136" s="64" t="str">
        <f>IF(SUM(S2137:S2138)+1=ROWS(S2137:S2138)-COUNTIF(S2137:S2138,"-"),"","◄")</f>
        <v>◄</v>
      </c>
      <c r="T2136" s="65" t="str">
        <f>IF(SUM(T2137:T2138)&gt;0,"►","")</f>
        <v/>
      </c>
      <c r="U2136" s="62"/>
      <c r="V2136" s="63" t="str">
        <f>IF(COUNTIF(U2137:U2138,"?")&gt;0,"?",IF(AND(W2136="◄",X2136="►"),"◄►",IF(W2136="◄","◄",IF(X2136="►","►",""))))</f>
        <v>◄</v>
      </c>
      <c r="W2136" s="64" t="str">
        <f>IF(SUM(W2137:W2138)+1=ROWS(W2137:W2138)-COUNTIF(W2137:W2138,"-"),"","◄")</f>
        <v>◄</v>
      </c>
      <c r="X2136" s="65" t="str">
        <f>IF(SUM(X2137:X2138)&gt;0,"►","")</f>
        <v/>
      </c>
      <c r="Y2136" s="66">
        <f>ROWS(Y2137:Y2138)-1</f>
        <v>1</v>
      </c>
      <c r="Z2136" s="67">
        <f>SUM(Z2137:Z2138)-Z2138</f>
        <v>0</v>
      </c>
      <c r="AA2136" s="68" t="s">
        <v>840</v>
      </c>
      <c r="AB2136" s="69"/>
      <c r="AC2136" s="67">
        <f>SUM(AC2137:AC2138)-AC2138</f>
        <v>0</v>
      </c>
      <c r="AD2136" s="68" t="s">
        <v>840</v>
      </c>
      <c r="AE2136" s="69"/>
      <c r="AF2136" s="70" t="str">
        <f>IF(AG2136="◄","◄",IF(AG2136="ok","►",""))</f>
        <v>◄</v>
      </c>
      <c r="AG2136" s="71" t="str">
        <f>IF(AG2137&gt;0,"OK","◄")</f>
        <v>◄</v>
      </c>
      <c r="AH2136" s="62" t="str">
        <f>IF(AND(AI2136="◄",AJ2136="►"),"◄?►",IF(AI2136="◄","◄",IF(AJ2136="►","►","")))</f>
        <v>◄</v>
      </c>
      <c r="AI2136" s="64" t="str">
        <f>IF(AI2137&gt;0,"","◄")</f>
        <v>◄</v>
      </c>
      <c r="AJ2136" s="65" t="str">
        <f>IF(SUM(AJ2137:AJ2137)&gt;0,"►","")</f>
        <v/>
      </c>
      <c r="AK2136" s="570">
        <f>G2137</f>
        <v>29587</v>
      </c>
      <c r="AL2136" s="572" t="str">
        <f>P2136</f>
        <v xml:space="preserve"> ▬ folder Nr. 5  /  81 ▬</v>
      </c>
      <c r="AM2136" s="43"/>
      <c r="AN2136" s="1" t="str">
        <f>IF(AO2136="","",IF(COUNTIF(AN2137,"ok"),"","◄"))</f>
        <v>◄</v>
      </c>
      <c r="AO2136" s="9" t="str">
        <f>IF(COUNTIF(AP2136:BR2136,"◄")&gt;0,"◄","")</f>
        <v>◄</v>
      </c>
      <c r="AP2136" s="250" t="str">
        <f>IF(AP2137="-","",IF(AP2137&gt;0,"","◄"))</f>
        <v>◄</v>
      </c>
      <c r="AQ2136" s="251"/>
      <c r="AR2136" s="517">
        <f>IF(ISNONTEXT(AR2137)=TRUE,"_",1)</f>
        <v>1</v>
      </c>
      <c r="AS2136" s="250" t="str">
        <f>IF(AS2137="-","",IF(AS2137&gt;0,"","◄"))</f>
        <v>◄</v>
      </c>
      <c r="AT2136" s="251"/>
      <c r="AU2136" s="517">
        <f>IF(ISNONTEXT(AU2137)=TRUE,"_",AR2136+1)</f>
        <v>2</v>
      </c>
      <c r="AV2136" s="250" t="str">
        <f>IF(AV2137="-","",IF(AV2137&gt;0,"","◄"))</f>
        <v>◄</v>
      </c>
      <c r="AW2136" s="251"/>
      <c r="AX2136" s="517">
        <f>IF(ISNONTEXT(AX2137)=TRUE,"_",AU2136+1)</f>
        <v>3</v>
      </c>
      <c r="AY2136" s="250" t="str">
        <f>IF(AY2137="-","",IF(AY2137&gt;0,"","◄"))</f>
        <v>◄</v>
      </c>
      <c r="AZ2136" s="251"/>
      <c r="BA2136" s="517">
        <f>IF(ISNONTEXT(BA2137)=TRUE,"_",AX2136+1)</f>
        <v>4</v>
      </c>
      <c r="BB2136" s="250" t="str">
        <f>IF(BB2137="-","",IF(BB2137&gt;0,"","◄"))</f>
        <v>◄</v>
      </c>
      <c r="BC2136" s="251"/>
      <c r="BD2136" s="517">
        <f>IF(ISNONTEXT(BD2137)=TRUE,"_",BA2136+1)</f>
        <v>5</v>
      </c>
      <c r="BE2136" s="250" t="str">
        <f>IF(BE2137="-","",IF(BE2137&gt;0,"","◄"))</f>
        <v>◄</v>
      </c>
      <c r="BF2136" s="251"/>
      <c r="BG2136" s="517">
        <f>IF(ISNONTEXT(BG2137)=TRUE,"_",BD2136+1)</f>
        <v>6</v>
      </c>
      <c r="BH2136" s="250" t="str">
        <f>IF(BH2137="-","",IF(BH2137&gt;0,"","◄"))</f>
        <v>◄</v>
      </c>
      <c r="BI2136" s="251"/>
      <c r="BJ2136" s="517">
        <f>IF(ISNONTEXT(BJ2137)=TRUE,"_",BG2136+1)</f>
        <v>7</v>
      </c>
      <c r="BK2136" s="563" t="str">
        <f>IF(BK2137="-","",IF(BK2137&gt;0,"","◄"))</f>
        <v>◄</v>
      </c>
      <c r="BL2136" s="564"/>
      <c r="BM2136" s="517">
        <f>IF(ISNONTEXT(BM2137)=TRUE,"_",BJ2136+1)</f>
        <v>8</v>
      </c>
      <c r="BN2136" s="563" t="str">
        <f>IF(BN2137="-","",IF(BN2137&gt;0,"","◄"))</f>
        <v>◄</v>
      </c>
      <c r="BO2136" s="564"/>
      <c r="BP2136" s="517">
        <f>IF(ISNONTEXT(BP2137)=TRUE,"_",BM2136+1)</f>
        <v>9</v>
      </c>
      <c r="BQ2136" s="563" t="str">
        <f>IF(BQ2137="-","",IF(BQ2137&gt;0,"","◄"))</f>
        <v/>
      </c>
      <c r="BR2136" s="564"/>
      <c r="BS2136" s="517" t="str">
        <f>IF(ISNONTEXT(BS2137)=TRUE,"_",BP2136+1)</f>
        <v>_</v>
      </c>
      <c r="BT2136" s="563" t="str">
        <f>IF(BT2137="-","",IF(BT2137&gt;0,"","◄"))</f>
        <v>◄</v>
      </c>
      <c r="BU2136" s="564"/>
      <c r="BV2136" s="517" t="str">
        <f>IF(ISNONTEXT(BV2137)=TRUE,"_",1)</f>
        <v>_</v>
      </c>
      <c r="BW2136" s="563" t="str">
        <f>IF(BW2137="-","",IF(BW2137&gt;0,"","◄"))</f>
        <v>◄</v>
      </c>
      <c r="BX2136" s="564"/>
      <c r="BY2136" s="517" t="str">
        <f>IF(ISNONTEXT(BY2137)=TRUE,"_",BV2136+1)</f>
        <v>_</v>
      </c>
      <c r="BZ2136" s="26"/>
      <c r="CA2136" s="24"/>
      <c r="CB2136" s="25" t="str">
        <f>IF(CB2137&gt;0,"►","")</f>
        <v/>
      </c>
      <c r="CC2136" s="25" t="str">
        <f>IF(CC2137&gt;0,"►","")</f>
        <v/>
      </c>
      <c r="CD2136" s="517" t="str">
        <f>IF(ISNONTEXT(CD2137)=TRUE,"_",1)</f>
        <v>_</v>
      </c>
      <c r="CE2136" s="25" t="str">
        <f>IF(CE2137&gt;0,"►","")</f>
        <v/>
      </c>
      <c r="CF2136" s="25" t="str">
        <f>IF(CF2137&gt;0,"►","")</f>
        <v/>
      </c>
      <c r="CG2136" s="517" t="str">
        <f>IF(ISNONTEXT(CG2137)=TRUE,"_",CD2136+1)</f>
        <v>_</v>
      </c>
      <c r="CH2136" s="66">
        <f>ROWS(CH2137:CH2138)-1</f>
        <v>1</v>
      </c>
      <c r="CI2136" s="23" t="s">
        <v>836</v>
      </c>
    </row>
    <row r="2137" spans="1:87" ht="15" thickBot="1" x14ac:dyDescent="0.35">
      <c r="A2137" s="503"/>
      <c r="B2137" s="49"/>
      <c r="C2137" s="156">
        <f>B2137</f>
        <v>0</v>
      </c>
      <c r="D2137" s="457"/>
      <c r="E2137" s="73"/>
      <c r="F2137" s="74" t="s">
        <v>4380</v>
      </c>
      <c r="G2137" s="300">
        <v>29587</v>
      </c>
      <c r="H2137" s="76">
        <v>9</v>
      </c>
      <c r="I2137" s="119"/>
      <c r="J2137" s="119"/>
      <c r="K2137" s="119"/>
      <c r="L2137" s="79"/>
      <c r="M2137" s="79"/>
      <c r="N2137" s="80" t="s">
        <v>4381</v>
      </c>
      <c r="O2137" s="81"/>
      <c r="P2137" s="306"/>
      <c r="Q2137" s="83" t="str">
        <f>IF(R2137="?","?","")</f>
        <v/>
      </c>
      <c r="R2137" s="83" t="str">
        <f>IF(AND(S2137="",T2137&gt;0),"?",IF(S2137="","◄",IF(T2137&gt;=1,"►","")))</f>
        <v>◄</v>
      </c>
      <c r="S2137" s="84"/>
      <c r="T2137" s="85"/>
      <c r="U2137" s="83" t="str">
        <f>IF(V2137="?","?","")</f>
        <v/>
      </c>
      <c r="V2137" s="83" t="str">
        <f>IF(AND(W2137="",X2137&gt;0),"?",IF(W2137="","◄",IF(X2137&gt;=1,"►","")))</f>
        <v>◄</v>
      </c>
      <c r="W2137" s="86"/>
      <c r="X2137" s="85"/>
      <c r="Y2137" s="457"/>
      <c r="Z2137" s="87"/>
      <c r="AA2137" s="521">
        <f>(S2137*Z2137)</f>
        <v>0</v>
      </c>
      <c r="AB2137" s="520">
        <f>(T2137*AA2137)</f>
        <v>0</v>
      </c>
      <c r="AC2137" s="88"/>
      <c r="AD2137" s="519">
        <f>(W2137*AC2137)</f>
        <v>0</v>
      </c>
      <c r="AE2137" s="522">
        <f>(X2137*AD2137)</f>
        <v>0</v>
      </c>
      <c r="AF2137" s="89" t="str">
        <f>IF(AG2137&gt;0,"ok","◄")</f>
        <v>◄</v>
      </c>
      <c r="AG2137" s="90"/>
      <c r="AH2137" s="89" t="str">
        <f>IF(AND(AI2137="",AJ2137&gt;0),"?",IF(AI2137="","◄",IF(AJ2137&gt;=1,"►","")))</f>
        <v>◄</v>
      </c>
      <c r="AI2137" s="91"/>
      <c r="AJ2137" s="92"/>
      <c r="AK2137" s="586"/>
      <c r="AL2137" s="587"/>
      <c r="AM2137" s="43"/>
      <c r="AN2137" s="3" t="s">
        <v>3</v>
      </c>
      <c r="AO2137" s="12" t="s">
        <v>1</v>
      </c>
      <c r="AP2137" s="13"/>
      <c r="AQ2137" s="14"/>
      <c r="AR2137" s="15" t="s">
        <v>336</v>
      </c>
      <c r="AS2137" s="13"/>
      <c r="AT2137" s="14"/>
      <c r="AU2137" s="15" t="s">
        <v>120</v>
      </c>
      <c r="AV2137" s="13"/>
      <c r="AW2137" s="14"/>
      <c r="AX2137" s="15" t="s">
        <v>268</v>
      </c>
      <c r="AY2137" s="13"/>
      <c r="AZ2137" s="14"/>
      <c r="BA2137" s="15" t="s">
        <v>4</v>
      </c>
      <c r="BB2137" s="13"/>
      <c r="BC2137" s="14"/>
      <c r="BD2137" s="15" t="s">
        <v>477</v>
      </c>
      <c r="BE2137" s="13"/>
      <c r="BF2137" s="14"/>
      <c r="BG2137" s="15" t="s">
        <v>106</v>
      </c>
      <c r="BH2137" s="13"/>
      <c r="BI2137" s="14"/>
      <c r="BJ2137" s="15" t="s">
        <v>478</v>
      </c>
      <c r="BK2137" s="13"/>
      <c r="BL2137" s="14"/>
      <c r="BM2137" s="15" t="s">
        <v>228</v>
      </c>
      <c r="BN2137" s="13"/>
      <c r="BO2137" s="14"/>
      <c r="BP2137" s="15" t="s">
        <v>479</v>
      </c>
      <c r="BQ2137" s="516" t="s">
        <v>6</v>
      </c>
      <c r="BR2137" s="516" t="s">
        <v>6</v>
      </c>
      <c r="BS2137" s="516"/>
      <c r="BT2137" s="32"/>
      <c r="BU2137" s="33"/>
      <c r="BV2137" s="34"/>
      <c r="BW2137" s="32"/>
      <c r="BX2137" s="33"/>
      <c r="BY2137" s="34"/>
      <c r="BZ2137" s="35"/>
      <c r="CA2137" s="24"/>
      <c r="CB2137" s="36"/>
      <c r="CC2137" s="33"/>
      <c r="CD2137" s="37"/>
      <c r="CE2137" s="36"/>
      <c r="CF2137" s="38"/>
      <c r="CG2137" s="39"/>
      <c r="CH2137" s="457"/>
      <c r="CI2137" s="23" t="s">
        <v>836</v>
      </c>
    </row>
    <row r="2138" spans="1:87" ht="16.8" customHeight="1" thickTop="1" thickBot="1" x14ac:dyDescent="0.35">
      <c r="A2138" s="505" t="str">
        <f>IF(COUNTIF(B2139:B2140,"x")&gt;0,"x","")</f>
        <v/>
      </c>
      <c r="B2138" s="57"/>
      <c r="C2138" s="510" t="str">
        <f>A2138</f>
        <v/>
      </c>
      <c r="D2138" s="66">
        <f>ROWS(D2139:D2140)-1</f>
        <v>1</v>
      </c>
      <c r="E2138" s="58" t="s">
        <v>4382</v>
      </c>
      <c r="F2138" s="59"/>
      <c r="G2138" s="301"/>
      <c r="H2138" s="6"/>
      <c r="I2138" s="18"/>
      <c r="J2138" s="18"/>
      <c r="K2138" s="18"/>
      <c r="L2138" s="18"/>
      <c r="M2138" s="18"/>
      <c r="N2138" s="46"/>
      <c r="O2138" s="60" t="s">
        <v>4383</v>
      </c>
      <c r="P2138" s="61" t="s">
        <v>7053</v>
      </c>
      <c r="Q2138" s="62"/>
      <c r="R2138" s="63" t="str">
        <f>IF(COUNTIF(Q2139:Q2140,"?")&gt;0,"?",IF(AND(S2138="◄",T2138="►"),"◄►",IF(S2138="◄","◄",IF(T2138="►","►",""))))</f>
        <v>◄</v>
      </c>
      <c r="S2138" s="64" t="str">
        <f>IF(SUM(S2139:S2140)+1=ROWS(S2139:S2140)-COUNTIF(S2139:S2140,"-"),"","◄")</f>
        <v>◄</v>
      </c>
      <c r="T2138" s="65" t="str">
        <f>IF(SUM(T2139:T2140)&gt;0,"►","")</f>
        <v/>
      </c>
      <c r="U2138" s="62"/>
      <c r="V2138" s="63" t="str">
        <f>IF(COUNTIF(U2139:U2140,"?")&gt;0,"?",IF(AND(W2138="◄",X2138="►"),"◄►",IF(W2138="◄","◄",IF(X2138="►","►",""))))</f>
        <v>◄</v>
      </c>
      <c r="W2138" s="64" t="str">
        <f>IF(SUM(W2139:W2140)+1=ROWS(W2139:W2140)-COUNTIF(W2139:W2140,"-"),"","◄")</f>
        <v>◄</v>
      </c>
      <c r="X2138" s="65" t="str">
        <f>IF(SUM(X2139:X2140)&gt;0,"►","")</f>
        <v/>
      </c>
      <c r="Y2138" s="66">
        <f>ROWS(Y2139:Y2140)-1</f>
        <v>1</v>
      </c>
      <c r="Z2138" s="67">
        <f>SUM(Z2139:Z2140)-Z2140</f>
        <v>0</v>
      </c>
      <c r="AA2138" s="68" t="s">
        <v>840</v>
      </c>
      <c r="AB2138" s="69"/>
      <c r="AC2138" s="67">
        <f>SUM(AC2139:AC2140)-AC2140</f>
        <v>0</v>
      </c>
      <c r="AD2138" s="68" t="s">
        <v>840</v>
      </c>
      <c r="AE2138" s="69"/>
      <c r="AF2138" s="70" t="str">
        <f>IF(AG2138="◄","◄",IF(AG2138="ok","►",""))</f>
        <v>◄</v>
      </c>
      <c r="AG2138" s="71" t="str">
        <f>IF(AG2139&gt;0,"OK","◄")</f>
        <v>◄</v>
      </c>
      <c r="AH2138" s="62" t="str">
        <f>IF(AND(AI2138="◄",AJ2138="►"),"◄?►",IF(AI2138="◄","◄",IF(AJ2138="►","►","")))</f>
        <v>◄</v>
      </c>
      <c r="AI2138" s="64" t="str">
        <f>IF(AI2139&gt;0,"","◄")</f>
        <v>◄</v>
      </c>
      <c r="AJ2138" s="65" t="str">
        <f>IF(SUM(AJ2139:AJ2139)&gt;0,"►","")</f>
        <v/>
      </c>
      <c r="AK2138" s="570">
        <f>G2139</f>
        <v>29587</v>
      </c>
      <c r="AL2138" s="572" t="str">
        <f>P2138</f>
        <v xml:space="preserve"> ▬ folder Nr. 6  /  81 ▬</v>
      </c>
      <c r="AM2138" s="43"/>
      <c r="AN2138" s="1" t="str">
        <f>IF(AO2138="","",IF(COUNTIF(AN2139,"ok"),"","◄"))</f>
        <v>◄</v>
      </c>
      <c r="AO2138" s="9" t="str">
        <f>IF(COUNTIF(AP2138:BR2138,"◄")&gt;0,"◄","")</f>
        <v>◄</v>
      </c>
      <c r="AP2138" s="250" t="str">
        <f>IF(AP2139="-","",IF(AP2139&gt;0,"","◄"))</f>
        <v>◄</v>
      </c>
      <c r="AQ2138" s="251"/>
      <c r="AR2138" s="517">
        <f>IF(ISNONTEXT(AR2139)=TRUE,"_",1)</f>
        <v>1</v>
      </c>
      <c r="AS2138" s="250" t="str">
        <f>IF(AS2139="-","",IF(AS2139&gt;0,"","◄"))</f>
        <v>◄</v>
      </c>
      <c r="AT2138" s="251"/>
      <c r="AU2138" s="517">
        <f>IF(ISNONTEXT(AU2139)=TRUE,"_",AR2138+1)</f>
        <v>2</v>
      </c>
      <c r="AV2138" s="250" t="str">
        <f>IF(AV2139="-","",IF(AV2139&gt;0,"","◄"))</f>
        <v>◄</v>
      </c>
      <c r="AW2138" s="251"/>
      <c r="AX2138" s="517">
        <f>IF(ISNONTEXT(AX2139)=TRUE,"_",AU2138+1)</f>
        <v>3</v>
      </c>
      <c r="AY2138" s="250" t="str">
        <f>IF(AY2139="-","",IF(AY2139&gt;0,"","◄"))</f>
        <v>◄</v>
      </c>
      <c r="AZ2138" s="251"/>
      <c r="BA2138" s="517">
        <f>IF(ISNONTEXT(BA2139)=TRUE,"_",AX2138+1)</f>
        <v>4</v>
      </c>
      <c r="BB2138" s="250" t="str">
        <f>IF(BB2139="-","",IF(BB2139&gt;0,"","◄"))</f>
        <v/>
      </c>
      <c r="BC2138" s="251"/>
      <c r="BD2138" s="517" t="str">
        <f>IF(ISNONTEXT(BD2139)=TRUE,"_",BA2138+1)</f>
        <v>_</v>
      </c>
      <c r="BE2138" s="250" t="str">
        <f>IF(BE2139="-","",IF(BE2139&gt;0,"","◄"))</f>
        <v/>
      </c>
      <c r="BF2138" s="251"/>
      <c r="BG2138" s="517" t="str">
        <f>IF(ISNONTEXT(BG2139)=TRUE,"_",BD2138+1)</f>
        <v>_</v>
      </c>
      <c r="BH2138" s="250" t="str">
        <f>IF(BH2139="-","",IF(BH2139&gt;0,"","◄"))</f>
        <v/>
      </c>
      <c r="BI2138" s="251"/>
      <c r="BJ2138" s="517" t="str">
        <f>IF(ISNONTEXT(BJ2139)=TRUE,"_",BG2138+1)</f>
        <v>_</v>
      </c>
      <c r="BK2138" s="563" t="str">
        <f>IF(BK2139="-","",IF(BK2139&gt;0,"","◄"))</f>
        <v/>
      </c>
      <c r="BL2138" s="564"/>
      <c r="BM2138" s="517" t="str">
        <f>IF(ISNONTEXT(BM2139)=TRUE,"_",BJ2138+1)</f>
        <v>_</v>
      </c>
      <c r="BN2138" s="563" t="str">
        <f>IF(BN2139="-","",IF(BN2139&gt;0,"","◄"))</f>
        <v/>
      </c>
      <c r="BO2138" s="564"/>
      <c r="BP2138" s="517" t="str">
        <f>IF(ISNONTEXT(BP2139)=TRUE,"_",BM2138+1)</f>
        <v>_</v>
      </c>
      <c r="BQ2138" s="563" t="str">
        <f>IF(BQ2139="-","",IF(BQ2139&gt;0,"","◄"))</f>
        <v/>
      </c>
      <c r="BR2138" s="564"/>
      <c r="BS2138" s="517" t="str">
        <f>IF(ISNONTEXT(BS2139)=TRUE,"_",BP2138+1)</f>
        <v>_</v>
      </c>
      <c r="BT2138" s="563" t="str">
        <f>IF(BT2139="-","",IF(BT2139&gt;0,"","◄"))</f>
        <v>◄</v>
      </c>
      <c r="BU2138" s="564"/>
      <c r="BV2138" s="517" t="str">
        <f>IF(ISNONTEXT(BV2139)=TRUE,"_",1)</f>
        <v>_</v>
      </c>
      <c r="BW2138" s="563" t="str">
        <f>IF(BW2139="-","",IF(BW2139&gt;0,"","◄"))</f>
        <v>◄</v>
      </c>
      <c r="BX2138" s="564"/>
      <c r="BY2138" s="517" t="str">
        <f>IF(ISNONTEXT(BY2139)=TRUE,"_",BV2138+1)</f>
        <v>_</v>
      </c>
      <c r="BZ2138" s="26"/>
      <c r="CA2138" s="24"/>
      <c r="CB2138" s="25" t="str">
        <f>IF(CB2139&gt;0,"►","")</f>
        <v/>
      </c>
      <c r="CC2138" s="25" t="str">
        <f>IF(CC2139&gt;0,"►","")</f>
        <v/>
      </c>
      <c r="CD2138" s="517" t="str">
        <f>IF(ISNONTEXT(CD2139)=TRUE,"_",1)</f>
        <v>_</v>
      </c>
      <c r="CE2138" s="25" t="str">
        <f>IF(CE2139&gt;0,"►","")</f>
        <v/>
      </c>
      <c r="CF2138" s="25" t="str">
        <f>IF(CF2139&gt;0,"►","")</f>
        <v/>
      </c>
      <c r="CG2138" s="517" t="str">
        <f>IF(ISNONTEXT(CG2139)=TRUE,"_",CD2138+1)</f>
        <v>_</v>
      </c>
      <c r="CH2138" s="66">
        <f>ROWS(CH2139:CH2140)-1</f>
        <v>1</v>
      </c>
      <c r="CI2138" s="23" t="s">
        <v>836</v>
      </c>
    </row>
    <row r="2139" spans="1:87" ht="15" thickBot="1" x14ac:dyDescent="0.35">
      <c r="A2139" s="503"/>
      <c r="B2139" s="49"/>
      <c r="C2139" s="156">
        <f>B2139</f>
        <v>0</v>
      </c>
      <c r="D2139" s="457"/>
      <c r="E2139" s="73"/>
      <c r="F2139" s="74" t="s">
        <v>4384</v>
      </c>
      <c r="G2139" s="300">
        <v>29587</v>
      </c>
      <c r="H2139" s="76">
        <v>35</v>
      </c>
      <c r="I2139" s="122" t="s">
        <v>864</v>
      </c>
      <c r="J2139" s="100">
        <v>15</v>
      </c>
      <c r="K2139" s="119"/>
      <c r="L2139" s="79"/>
      <c r="M2139" s="79"/>
      <c r="N2139" s="80" t="s">
        <v>4385</v>
      </c>
      <c r="O2139" s="81"/>
      <c r="P2139" s="306"/>
      <c r="Q2139" s="83" t="str">
        <f>IF(R2139="?","?","")</f>
        <v/>
      </c>
      <c r="R2139" s="83" t="str">
        <f>IF(AND(S2139="",T2139&gt;0),"?",IF(S2139="","◄",IF(T2139&gt;=1,"►","")))</f>
        <v>◄</v>
      </c>
      <c r="S2139" s="84"/>
      <c r="T2139" s="85"/>
      <c r="U2139" s="83" t="str">
        <f>IF(V2139="?","?","")</f>
        <v/>
      </c>
      <c r="V2139" s="83" t="str">
        <f>IF(AND(W2139="",X2139&gt;0),"?",IF(W2139="","◄",IF(X2139&gt;=1,"►","")))</f>
        <v>◄</v>
      </c>
      <c r="W2139" s="86"/>
      <c r="X2139" s="85"/>
      <c r="Y2139" s="457"/>
      <c r="Z2139" s="87"/>
      <c r="AA2139" s="521">
        <f>(S2139*Z2139)</f>
        <v>0</v>
      </c>
      <c r="AB2139" s="520">
        <f>(T2139*AA2139)</f>
        <v>0</v>
      </c>
      <c r="AC2139" s="88"/>
      <c r="AD2139" s="519">
        <f>(W2139*AC2139)</f>
        <v>0</v>
      </c>
      <c r="AE2139" s="522">
        <f>(X2139*AD2139)</f>
        <v>0</v>
      </c>
      <c r="AF2139" s="89" t="str">
        <f>IF(AG2139&gt;0,"ok","◄")</f>
        <v>◄</v>
      </c>
      <c r="AG2139" s="90"/>
      <c r="AH2139" s="89" t="str">
        <f>IF(AND(AI2139="",AJ2139&gt;0),"?",IF(AI2139="","◄",IF(AJ2139&gt;=1,"►","")))</f>
        <v>◄</v>
      </c>
      <c r="AI2139" s="91"/>
      <c r="AJ2139" s="92"/>
      <c r="AK2139" s="586"/>
      <c r="AL2139" s="587"/>
      <c r="AM2139" s="43"/>
      <c r="AN2139" s="3" t="s">
        <v>3</v>
      </c>
      <c r="AO2139" s="12" t="s">
        <v>1</v>
      </c>
      <c r="AP2139" s="13"/>
      <c r="AQ2139" s="14"/>
      <c r="AR2139" s="15" t="s">
        <v>480</v>
      </c>
      <c r="AS2139" s="13"/>
      <c r="AT2139" s="14"/>
      <c r="AU2139" s="15" t="s">
        <v>4</v>
      </c>
      <c r="AV2139" s="13"/>
      <c r="AW2139" s="14"/>
      <c r="AX2139" s="15" t="s">
        <v>330</v>
      </c>
      <c r="AY2139" s="13"/>
      <c r="AZ2139" s="14"/>
      <c r="BA2139" s="15" t="s">
        <v>256</v>
      </c>
      <c r="BB2139" s="516" t="s">
        <v>6</v>
      </c>
      <c r="BC2139" s="516" t="s">
        <v>6</v>
      </c>
      <c r="BD2139" s="516"/>
      <c r="BE2139" s="516" t="s">
        <v>6</v>
      </c>
      <c r="BF2139" s="516" t="s">
        <v>6</v>
      </c>
      <c r="BG2139" s="516"/>
      <c r="BH2139" s="516" t="s">
        <v>6</v>
      </c>
      <c r="BI2139" s="516" t="s">
        <v>6</v>
      </c>
      <c r="BJ2139" s="516"/>
      <c r="BK2139" s="516" t="s">
        <v>6</v>
      </c>
      <c r="BL2139" s="516" t="s">
        <v>6</v>
      </c>
      <c r="BM2139" s="516"/>
      <c r="BN2139" s="516" t="s">
        <v>6</v>
      </c>
      <c r="BO2139" s="516" t="s">
        <v>6</v>
      </c>
      <c r="BP2139" s="516"/>
      <c r="BQ2139" s="516" t="s">
        <v>6</v>
      </c>
      <c r="BR2139" s="516" t="s">
        <v>6</v>
      </c>
      <c r="BS2139" s="516"/>
      <c r="BT2139" s="32"/>
      <c r="BU2139" s="33"/>
      <c r="BV2139" s="34"/>
      <c r="BW2139" s="32"/>
      <c r="BX2139" s="33"/>
      <c r="BY2139" s="34"/>
      <c r="BZ2139" s="35"/>
      <c r="CA2139" s="24"/>
      <c r="CB2139" s="36"/>
      <c r="CC2139" s="33"/>
      <c r="CD2139" s="37"/>
      <c r="CE2139" s="36"/>
      <c r="CF2139" s="38"/>
      <c r="CG2139" s="39"/>
      <c r="CH2139" s="457"/>
      <c r="CI2139" s="23" t="s">
        <v>836</v>
      </c>
    </row>
    <row r="2140" spans="1:87" ht="16.8" customHeight="1" thickTop="1" thickBot="1" x14ac:dyDescent="0.35">
      <c r="A2140" s="505" t="str">
        <f>IF(COUNTIF(B2141:B2145,"x")&gt;0,"x","")</f>
        <v/>
      </c>
      <c r="B2140" s="57"/>
      <c r="C2140" s="510" t="str">
        <f>A2140</f>
        <v/>
      </c>
      <c r="D2140" s="66">
        <f>ROWS(D2141:D2145)-1</f>
        <v>4</v>
      </c>
      <c r="E2140" s="58" t="s">
        <v>4386</v>
      </c>
      <c r="F2140" s="59"/>
      <c r="G2140" s="301"/>
      <c r="H2140" s="6"/>
      <c r="I2140" s="18"/>
      <c r="J2140" s="18"/>
      <c r="K2140" s="18"/>
      <c r="L2140" s="18"/>
      <c r="M2140" s="18"/>
      <c r="N2140" s="46"/>
      <c r="O2140" s="60" t="s">
        <v>4387</v>
      </c>
      <c r="P2140" s="61" t="s">
        <v>7054</v>
      </c>
      <c r="Q2140" s="146"/>
      <c r="R2140" s="63" t="str">
        <f>IF(COUNTIF(Q2141:Q2145,"?")&gt;0,"?",IF(AND(S2140="◄",T2140="►"),"◄►",IF(S2140="◄","◄",IF(T2140="►","►",""))))</f>
        <v>◄</v>
      </c>
      <c r="S2140" s="64" t="str">
        <f>IF(SUM(S2141:S2145)+1=ROWS(S2141:S2145)-COUNTIF(S2141:S2145,"-"),"","◄")</f>
        <v>◄</v>
      </c>
      <c r="T2140" s="65" t="str">
        <f>IF(SUM(T2141:T2145)&gt;0,"►","")</f>
        <v/>
      </c>
      <c r="U2140" s="146"/>
      <c r="V2140" s="63" t="str">
        <f>IF(COUNTIF(U2141:U2145,"?")&gt;0,"?",IF(AND(W2140="◄",X2140="►"),"◄►",IF(W2140="◄","◄",IF(X2140="►","►",""))))</f>
        <v>◄</v>
      </c>
      <c r="W2140" s="64" t="str">
        <f>IF(SUM(W2141:W2145)+1=ROWS(W2141:W2145)-COUNTIF(W2141:W2145,"-"),"","◄")</f>
        <v>◄</v>
      </c>
      <c r="X2140" s="65" t="str">
        <f>IF(SUM(X2141:X2145)&gt;0,"►","")</f>
        <v/>
      </c>
      <c r="Y2140" s="66">
        <f>ROWS(Y2141:Y2145)-1</f>
        <v>4</v>
      </c>
      <c r="Z2140" s="67">
        <f>SUM(Z2141:Z2145)-Z2145</f>
        <v>0</v>
      </c>
      <c r="AA2140" s="68" t="s">
        <v>840</v>
      </c>
      <c r="AB2140" s="69"/>
      <c r="AC2140" s="67">
        <f>SUM(AC2141:AC2145)-AC2145</f>
        <v>0</v>
      </c>
      <c r="AD2140" s="68" t="s">
        <v>840</v>
      </c>
      <c r="AE2140" s="69"/>
      <c r="AF2140" s="70" t="str">
        <f>IF(AG2140="◄","◄",IF(AG2140="ok","►",""))</f>
        <v>◄</v>
      </c>
      <c r="AG2140" s="71" t="str">
        <f>IF(AG2141&gt;0,"OK","◄")</f>
        <v>◄</v>
      </c>
      <c r="AH2140" s="62" t="str">
        <f>IF(AND(AI2140="◄",AJ2140="►"),"◄?►",IF(AI2140="◄","◄",IF(AJ2140="►","►","")))</f>
        <v>◄</v>
      </c>
      <c r="AI2140" s="64" t="str">
        <f>IF(AI2141&gt;0,"","◄")</f>
        <v>◄</v>
      </c>
      <c r="AJ2140" s="65" t="str">
        <f>IF(SUM(AJ2141:AJ2144)&gt;0,"►","")</f>
        <v/>
      </c>
      <c r="AK2140" s="570">
        <f>G2141</f>
        <v>29587</v>
      </c>
      <c r="AL2140" s="572" t="str">
        <f>P2140</f>
        <v xml:space="preserve"> ▬ folder Nr. 7  /  81 ▬</v>
      </c>
      <c r="AM2140" s="43"/>
      <c r="AN2140" s="2"/>
      <c r="AO2140" s="2"/>
      <c r="AP2140" s="2"/>
      <c r="AQ2140" s="2"/>
      <c r="AR2140" s="2"/>
      <c r="AS2140" s="2"/>
      <c r="AT2140" s="2"/>
      <c r="AU2140" s="2"/>
      <c r="AV2140" s="2"/>
      <c r="AW2140" s="2"/>
      <c r="AX2140" s="2"/>
      <c r="AY2140" s="2"/>
      <c r="AZ2140" s="2"/>
      <c r="BA2140" s="2"/>
      <c r="BB2140" s="2"/>
      <c r="BC2140" s="2"/>
      <c r="BD2140" s="2"/>
      <c r="BE2140" s="2"/>
      <c r="BF2140" s="2"/>
      <c r="BG2140" s="2"/>
      <c r="BH2140" s="2"/>
      <c r="BI2140" s="2"/>
      <c r="BJ2140" s="2"/>
      <c r="BK2140" s="2"/>
      <c r="BL2140" s="2"/>
      <c r="BM2140" s="2"/>
      <c r="BN2140" s="2"/>
      <c r="BO2140" s="2"/>
      <c r="BP2140" s="2"/>
      <c r="BQ2140" s="2"/>
      <c r="BR2140" s="2"/>
      <c r="BS2140" s="2"/>
      <c r="BT2140" s="46"/>
      <c r="BU2140" s="46"/>
      <c r="BV2140" s="46"/>
      <c r="BW2140" s="46"/>
      <c r="BX2140" s="46"/>
      <c r="BY2140" s="46"/>
      <c r="BZ2140" s="46"/>
      <c r="CA2140" s="46"/>
      <c r="CB2140" s="46"/>
      <c r="CC2140" s="46"/>
      <c r="CD2140" s="46"/>
      <c r="CE2140" s="46"/>
      <c r="CF2140" s="46"/>
      <c r="CG2140" s="46"/>
      <c r="CH2140" s="66">
        <f>ROWS(CH2141:CH2145)-1</f>
        <v>4</v>
      </c>
      <c r="CI2140" s="23" t="s">
        <v>836</v>
      </c>
    </row>
    <row r="2141" spans="1:87" ht="15" thickBot="1" x14ac:dyDescent="0.35">
      <c r="A2141" s="503"/>
      <c r="B2141" s="49"/>
      <c r="C2141" s="156">
        <f>B2141</f>
        <v>0</v>
      </c>
      <c r="D2141" s="457"/>
      <c r="E2141" s="73"/>
      <c r="F2141" s="74" t="s">
        <v>4388</v>
      </c>
      <c r="G2141" s="300">
        <v>29587</v>
      </c>
      <c r="H2141" s="76">
        <v>6</v>
      </c>
      <c r="I2141" s="119"/>
      <c r="J2141" s="119"/>
      <c r="K2141" s="119"/>
      <c r="L2141" s="79"/>
      <c r="M2141" s="79"/>
      <c r="N2141" s="80" t="s">
        <v>4389</v>
      </c>
      <c r="O2141" s="81"/>
      <c r="P2141" s="306"/>
      <c r="Q2141" s="83" t="str">
        <f>IF(R2141="?","?","")</f>
        <v/>
      </c>
      <c r="R2141" s="83" t="str">
        <f>IF(AND(S2141="",T2141&gt;0),"?",IF(S2141="","◄",IF(T2141&gt;=1,"►","")))</f>
        <v>◄</v>
      </c>
      <c r="S2141" s="84"/>
      <c r="T2141" s="85"/>
      <c r="U2141" s="83" t="str">
        <f>IF(V2141="?","?","")</f>
        <v/>
      </c>
      <c r="V2141" s="83" t="str">
        <f>IF(AND(W2141="",X2141&gt;0),"?",IF(W2141="","◄",IF(X2141&gt;=1,"►","")))</f>
        <v>◄</v>
      </c>
      <c r="W2141" s="86"/>
      <c r="X2141" s="85"/>
      <c r="Y2141" s="457"/>
      <c r="Z2141" s="87"/>
      <c r="AA2141" s="521">
        <f t="shared" ref="AA2141:AB2144" si="753">(S2141*Z2141)</f>
        <v>0</v>
      </c>
      <c r="AB2141" s="520">
        <f t="shared" si="753"/>
        <v>0</v>
      </c>
      <c r="AC2141" s="88"/>
      <c r="AD2141" s="519">
        <f t="shared" ref="AD2141:AE2144" si="754">(W2141*AC2141)</f>
        <v>0</v>
      </c>
      <c r="AE2141" s="522">
        <f t="shared" si="754"/>
        <v>0</v>
      </c>
      <c r="AF2141" s="89" t="str">
        <f>IF(AG2141&gt;0,"ok","◄")</f>
        <v>◄</v>
      </c>
      <c r="AG2141" s="90"/>
      <c r="AH2141" s="89" t="str">
        <f>IF(AND(AI2141="",AJ2141&gt;0),"?",IF(AI2141="","◄",IF(AJ2141&gt;=1,"►","")))</f>
        <v>◄</v>
      </c>
      <c r="AI2141" s="91"/>
      <c r="AJ2141" s="92"/>
      <c r="AK2141" s="586"/>
      <c r="AL2141" s="587"/>
      <c r="AM2141" s="43"/>
      <c r="AN2141" s="3" t="s">
        <v>3</v>
      </c>
      <c r="AO2141" s="12" t="s">
        <v>1</v>
      </c>
      <c r="AP2141" s="13"/>
      <c r="AQ2141" s="14"/>
      <c r="AR2141" s="15" t="s">
        <v>68</v>
      </c>
      <c r="AS2141" s="13"/>
      <c r="AT2141" s="14"/>
      <c r="AU2141" s="15" t="s">
        <v>481</v>
      </c>
      <c r="AV2141" s="13"/>
      <c r="AW2141" s="14"/>
      <c r="AX2141" s="15" t="s">
        <v>482</v>
      </c>
      <c r="AY2141" s="13"/>
      <c r="AZ2141" s="14"/>
      <c r="BA2141" s="15" t="s">
        <v>483</v>
      </c>
      <c r="BB2141" s="516" t="s">
        <v>6</v>
      </c>
      <c r="BC2141" s="516" t="s">
        <v>6</v>
      </c>
      <c r="BD2141" s="516"/>
      <c r="BE2141" s="516" t="s">
        <v>6</v>
      </c>
      <c r="BF2141" s="516" t="s">
        <v>6</v>
      </c>
      <c r="BG2141" s="516"/>
      <c r="BH2141" s="516" t="s">
        <v>6</v>
      </c>
      <c r="BI2141" s="516" t="s">
        <v>6</v>
      </c>
      <c r="BJ2141" s="516"/>
      <c r="BK2141" s="516" t="s">
        <v>6</v>
      </c>
      <c r="BL2141" s="516" t="s">
        <v>6</v>
      </c>
      <c r="BM2141" s="516"/>
      <c r="BN2141" s="516" t="s">
        <v>6</v>
      </c>
      <c r="BO2141" s="516" t="s">
        <v>6</v>
      </c>
      <c r="BP2141" s="516"/>
      <c r="BQ2141" s="516" t="s">
        <v>6</v>
      </c>
      <c r="BR2141" s="516" t="s">
        <v>6</v>
      </c>
      <c r="BS2141" s="516"/>
      <c r="BT2141" s="32"/>
      <c r="BU2141" s="33"/>
      <c r="BV2141" s="34"/>
      <c r="BW2141" s="32"/>
      <c r="BX2141" s="33"/>
      <c r="BY2141" s="34"/>
      <c r="BZ2141" s="35"/>
      <c r="CA2141" s="24"/>
      <c r="CB2141" s="36"/>
      <c r="CC2141" s="33"/>
      <c r="CD2141" s="37"/>
      <c r="CE2141" s="36"/>
      <c r="CF2141" s="38"/>
      <c r="CG2141" s="39"/>
      <c r="CH2141" s="457"/>
      <c r="CI2141" s="23" t="s">
        <v>836</v>
      </c>
    </row>
    <row r="2142" spans="1:87" ht="15.6" thickTop="1" thickBot="1" x14ac:dyDescent="0.35">
      <c r="A2142" s="503"/>
      <c r="B2142" s="49"/>
      <c r="C2142" s="156">
        <f>B2142</f>
        <v>0</v>
      </c>
      <c r="D2142" s="457"/>
      <c r="E2142" s="73"/>
      <c r="F2142" s="93">
        <v>2011</v>
      </c>
      <c r="G2142" s="302">
        <v>29587</v>
      </c>
      <c r="H2142" s="76">
        <v>6</v>
      </c>
      <c r="I2142" s="119"/>
      <c r="J2142" s="119"/>
      <c r="K2142" s="119"/>
      <c r="L2142" s="79"/>
      <c r="M2142" s="79"/>
      <c r="N2142" s="80" t="s">
        <v>4390</v>
      </c>
      <c r="O2142" s="81"/>
      <c r="P2142" s="306"/>
      <c r="Q2142" s="83" t="str">
        <f>IF(R2142="?","?","")</f>
        <v/>
      </c>
      <c r="R2142" s="83" t="str">
        <f>IF(AND(S2142="",T2142&gt;0),"?",IF(S2142="","◄",IF(T2142&gt;=1,"►","")))</f>
        <v>◄</v>
      </c>
      <c r="S2142" s="84"/>
      <c r="T2142" s="85"/>
      <c r="U2142" s="83" t="str">
        <f>IF(V2142="?","?","")</f>
        <v/>
      </c>
      <c r="V2142" s="83" t="str">
        <f>IF(AND(W2142="",X2142&gt;0),"?",IF(W2142="","◄",IF(X2142&gt;=1,"►","")))</f>
        <v>◄</v>
      </c>
      <c r="W2142" s="86"/>
      <c r="X2142" s="85"/>
      <c r="Y2142" s="457"/>
      <c r="Z2142" s="87"/>
      <c r="AA2142" s="521">
        <f t="shared" si="753"/>
        <v>0</v>
      </c>
      <c r="AB2142" s="520">
        <f t="shared" si="753"/>
        <v>0</v>
      </c>
      <c r="AC2142" s="88"/>
      <c r="AD2142" s="519">
        <f t="shared" si="754"/>
        <v>0</v>
      </c>
      <c r="AE2142" s="522">
        <f t="shared" si="754"/>
        <v>0</v>
      </c>
      <c r="AF2142" s="44"/>
      <c r="AG2142" s="45"/>
      <c r="AH2142" s="44"/>
      <c r="AI2142" s="45"/>
      <c r="AJ2142" s="45"/>
      <c r="AK2142" s="45"/>
      <c r="AL2142" s="45"/>
      <c r="AM2142" s="43"/>
      <c r="AN2142" s="27" t="s">
        <v>6</v>
      </c>
      <c r="AO2142" s="27" t="s">
        <v>6</v>
      </c>
      <c r="AP2142" s="516"/>
      <c r="AQ2142" s="516"/>
      <c r="AR2142" s="516"/>
      <c r="AS2142" s="516" t="s">
        <v>6</v>
      </c>
      <c r="AT2142" s="516" t="s">
        <v>6</v>
      </c>
      <c r="AU2142" s="516"/>
      <c r="AV2142" s="516" t="s">
        <v>6</v>
      </c>
      <c r="AW2142" s="516" t="s">
        <v>6</v>
      </c>
      <c r="AX2142" s="516"/>
      <c r="AY2142" s="516" t="s">
        <v>6</v>
      </c>
      <c r="AZ2142" s="516" t="s">
        <v>6</v>
      </c>
      <c r="BA2142" s="516"/>
      <c r="BB2142" s="516" t="s">
        <v>6</v>
      </c>
      <c r="BC2142" s="516" t="s">
        <v>6</v>
      </c>
      <c r="BD2142" s="516"/>
      <c r="BE2142" s="516" t="s">
        <v>6</v>
      </c>
      <c r="BF2142" s="516" t="s">
        <v>6</v>
      </c>
      <c r="BG2142" s="516"/>
      <c r="BH2142" s="516" t="s">
        <v>6</v>
      </c>
      <c r="BI2142" s="516" t="s">
        <v>6</v>
      </c>
      <c r="BJ2142" s="516"/>
      <c r="BK2142" s="516" t="s">
        <v>6</v>
      </c>
      <c r="BL2142" s="516" t="s">
        <v>6</v>
      </c>
      <c r="BM2142" s="516"/>
      <c r="BN2142" s="516" t="s">
        <v>6</v>
      </c>
      <c r="BO2142" s="516" t="s">
        <v>6</v>
      </c>
      <c r="BP2142" s="516"/>
      <c r="BQ2142" s="516" t="s">
        <v>6</v>
      </c>
      <c r="BR2142" s="516" t="s">
        <v>6</v>
      </c>
      <c r="BS2142" s="516"/>
      <c r="BT2142" s="516"/>
      <c r="BU2142" s="516"/>
      <c r="BV2142" s="516"/>
      <c r="BW2142" s="516"/>
      <c r="BX2142" s="516"/>
      <c r="BY2142" s="516"/>
      <c r="BZ2142" s="28"/>
      <c r="CA2142" s="24"/>
      <c r="CB2142" s="29"/>
      <c r="CC2142" s="29"/>
      <c r="CD2142" s="30"/>
      <c r="CE2142" s="29"/>
      <c r="CF2142" s="29"/>
      <c r="CG2142" s="31"/>
      <c r="CH2142" s="457"/>
      <c r="CI2142" s="23" t="s">
        <v>836</v>
      </c>
    </row>
    <row r="2143" spans="1:87" ht="15.6" thickTop="1" thickBot="1" x14ac:dyDescent="0.35">
      <c r="A2143" s="503"/>
      <c r="B2143" s="49"/>
      <c r="C2143" s="156">
        <f>B2143</f>
        <v>0</v>
      </c>
      <c r="D2143" s="457"/>
      <c r="E2143" s="73"/>
      <c r="F2143" s="93">
        <v>2012</v>
      </c>
      <c r="G2143" s="302">
        <v>29587</v>
      </c>
      <c r="H2143" s="76">
        <v>6.5</v>
      </c>
      <c r="I2143" s="119"/>
      <c r="J2143" s="119"/>
      <c r="K2143" s="119"/>
      <c r="L2143" s="79"/>
      <c r="M2143" s="79"/>
      <c r="N2143" s="80" t="s">
        <v>4391</v>
      </c>
      <c r="O2143" s="81"/>
      <c r="P2143" s="306"/>
      <c r="Q2143" s="83" t="str">
        <f>IF(R2143="?","?","")</f>
        <v/>
      </c>
      <c r="R2143" s="83" t="str">
        <f>IF(AND(S2143="",T2143&gt;0),"?",IF(S2143="","◄",IF(T2143&gt;=1,"►","")))</f>
        <v>◄</v>
      </c>
      <c r="S2143" s="84"/>
      <c r="T2143" s="85"/>
      <c r="U2143" s="83" t="str">
        <f>IF(V2143="?","?","")</f>
        <v/>
      </c>
      <c r="V2143" s="83" t="str">
        <f>IF(AND(W2143="",X2143&gt;0),"?",IF(W2143="","◄",IF(X2143&gt;=1,"►","")))</f>
        <v>◄</v>
      </c>
      <c r="W2143" s="86"/>
      <c r="X2143" s="85"/>
      <c r="Y2143" s="457"/>
      <c r="Z2143" s="87"/>
      <c r="AA2143" s="521">
        <f t="shared" si="753"/>
        <v>0</v>
      </c>
      <c r="AB2143" s="520">
        <f t="shared" si="753"/>
        <v>0</v>
      </c>
      <c r="AC2143" s="88"/>
      <c r="AD2143" s="519">
        <f t="shared" si="754"/>
        <v>0</v>
      </c>
      <c r="AE2143" s="522">
        <f t="shared" si="754"/>
        <v>0</v>
      </c>
      <c r="AF2143" s="44"/>
      <c r="AG2143" s="45"/>
      <c r="AH2143" s="44"/>
      <c r="AI2143" s="45"/>
      <c r="AJ2143" s="45"/>
      <c r="AK2143" s="45"/>
      <c r="AL2143" s="45"/>
      <c r="AM2143" s="43"/>
      <c r="AN2143" s="27" t="s">
        <v>6</v>
      </c>
      <c r="AO2143" s="27" t="s">
        <v>6</v>
      </c>
      <c r="AP2143" s="516"/>
      <c r="AQ2143" s="516"/>
      <c r="AR2143" s="516"/>
      <c r="AS2143" s="516" t="s">
        <v>6</v>
      </c>
      <c r="AT2143" s="516" t="s">
        <v>6</v>
      </c>
      <c r="AU2143" s="516"/>
      <c r="AV2143" s="516" t="s">
        <v>6</v>
      </c>
      <c r="AW2143" s="516" t="s">
        <v>6</v>
      </c>
      <c r="AX2143" s="516"/>
      <c r="AY2143" s="516" t="s">
        <v>6</v>
      </c>
      <c r="AZ2143" s="516" t="s">
        <v>6</v>
      </c>
      <c r="BA2143" s="516"/>
      <c r="BB2143" s="516" t="s">
        <v>6</v>
      </c>
      <c r="BC2143" s="516" t="s">
        <v>6</v>
      </c>
      <c r="BD2143" s="516"/>
      <c r="BE2143" s="516" t="s">
        <v>6</v>
      </c>
      <c r="BF2143" s="516" t="s">
        <v>6</v>
      </c>
      <c r="BG2143" s="516"/>
      <c r="BH2143" s="516" t="s">
        <v>6</v>
      </c>
      <c r="BI2143" s="516" t="s">
        <v>6</v>
      </c>
      <c r="BJ2143" s="516"/>
      <c r="BK2143" s="516" t="s">
        <v>6</v>
      </c>
      <c r="BL2143" s="516" t="s">
        <v>6</v>
      </c>
      <c r="BM2143" s="516"/>
      <c r="BN2143" s="516" t="s">
        <v>6</v>
      </c>
      <c r="BO2143" s="516" t="s">
        <v>6</v>
      </c>
      <c r="BP2143" s="516"/>
      <c r="BQ2143" s="516" t="s">
        <v>6</v>
      </c>
      <c r="BR2143" s="516" t="s">
        <v>6</v>
      </c>
      <c r="BS2143" s="516"/>
      <c r="BT2143" s="516"/>
      <c r="BU2143" s="516"/>
      <c r="BV2143" s="516"/>
      <c r="BW2143" s="516"/>
      <c r="BX2143" s="516"/>
      <c r="BY2143" s="516"/>
      <c r="BZ2143" s="28"/>
      <c r="CA2143" s="24"/>
      <c r="CB2143" s="29"/>
      <c r="CC2143" s="29"/>
      <c r="CD2143" s="30"/>
      <c r="CE2143" s="29"/>
      <c r="CF2143" s="29"/>
      <c r="CG2143" s="31"/>
      <c r="CH2143" s="457"/>
      <c r="CI2143" s="23" t="s">
        <v>836</v>
      </c>
    </row>
    <row r="2144" spans="1:87" ht="15.6" thickTop="1" thickBot="1" x14ac:dyDescent="0.35">
      <c r="A2144" s="503"/>
      <c r="B2144" s="49"/>
      <c r="C2144" s="156">
        <f>B2144</f>
        <v>0</v>
      </c>
      <c r="D2144" s="457"/>
      <c r="E2144" s="73"/>
      <c r="F2144" s="93">
        <v>2013</v>
      </c>
      <c r="G2144" s="302">
        <v>29587</v>
      </c>
      <c r="H2144" s="76">
        <v>6</v>
      </c>
      <c r="I2144" s="119"/>
      <c r="J2144" s="119"/>
      <c r="K2144" s="119"/>
      <c r="L2144" s="79"/>
      <c r="M2144" s="79"/>
      <c r="N2144" s="80" t="s">
        <v>4392</v>
      </c>
      <c r="O2144" s="81"/>
      <c r="P2144" s="306"/>
      <c r="Q2144" s="83" t="str">
        <f>IF(R2144="?","?","")</f>
        <v/>
      </c>
      <c r="R2144" s="83" t="str">
        <f>IF(AND(S2144="",T2144&gt;0),"?",IF(S2144="","◄",IF(T2144&gt;=1,"►","")))</f>
        <v>◄</v>
      </c>
      <c r="S2144" s="84"/>
      <c r="T2144" s="85"/>
      <c r="U2144" s="83" t="str">
        <f>IF(V2144="?","?","")</f>
        <v/>
      </c>
      <c r="V2144" s="83" t="str">
        <f>IF(AND(W2144="",X2144&gt;0),"?",IF(W2144="","◄",IF(X2144&gt;=1,"►","")))</f>
        <v>◄</v>
      </c>
      <c r="W2144" s="86"/>
      <c r="X2144" s="85"/>
      <c r="Y2144" s="457"/>
      <c r="Z2144" s="87"/>
      <c r="AA2144" s="521">
        <f t="shared" si="753"/>
        <v>0</v>
      </c>
      <c r="AB2144" s="520">
        <f t="shared" si="753"/>
        <v>0</v>
      </c>
      <c r="AC2144" s="88"/>
      <c r="AD2144" s="519">
        <f t="shared" si="754"/>
        <v>0</v>
      </c>
      <c r="AE2144" s="522">
        <f t="shared" si="754"/>
        <v>0</v>
      </c>
      <c r="AF2144" s="44"/>
      <c r="AG2144" s="45"/>
      <c r="AH2144" s="44"/>
      <c r="AI2144" s="45"/>
      <c r="AJ2144" s="45"/>
      <c r="AK2144" s="45"/>
      <c r="AL2144" s="45"/>
      <c r="AM2144" s="43"/>
      <c r="AN2144" s="27" t="s">
        <v>6</v>
      </c>
      <c r="AO2144" s="27" t="s">
        <v>6</v>
      </c>
      <c r="AP2144" s="516"/>
      <c r="AQ2144" s="516"/>
      <c r="AR2144" s="516"/>
      <c r="AS2144" s="516" t="s">
        <v>6</v>
      </c>
      <c r="AT2144" s="516" t="s">
        <v>6</v>
      </c>
      <c r="AU2144" s="516"/>
      <c r="AV2144" s="516" t="s">
        <v>6</v>
      </c>
      <c r="AW2144" s="516" t="s">
        <v>6</v>
      </c>
      <c r="AX2144" s="516"/>
      <c r="AY2144" s="516" t="s">
        <v>6</v>
      </c>
      <c r="AZ2144" s="516" t="s">
        <v>6</v>
      </c>
      <c r="BA2144" s="516"/>
      <c r="BB2144" s="516" t="s">
        <v>6</v>
      </c>
      <c r="BC2144" s="516" t="s">
        <v>6</v>
      </c>
      <c r="BD2144" s="516"/>
      <c r="BE2144" s="516" t="s">
        <v>6</v>
      </c>
      <c r="BF2144" s="516" t="s">
        <v>6</v>
      </c>
      <c r="BG2144" s="516"/>
      <c r="BH2144" s="516" t="s">
        <v>6</v>
      </c>
      <c r="BI2144" s="516" t="s">
        <v>6</v>
      </c>
      <c r="BJ2144" s="516"/>
      <c r="BK2144" s="516" t="s">
        <v>6</v>
      </c>
      <c r="BL2144" s="516" t="s">
        <v>6</v>
      </c>
      <c r="BM2144" s="516"/>
      <c r="BN2144" s="516" t="s">
        <v>6</v>
      </c>
      <c r="BO2144" s="516" t="s">
        <v>6</v>
      </c>
      <c r="BP2144" s="516"/>
      <c r="BQ2144" s="516" t="s">
        <v>6</v>
      </c>
      <c r="BR2144" s="516" t="s">
        <v>6</v>
      </c>
      <c r="BS2144" s="516"/>
      <c r="BT2144" s="516"/>
      <c r="BU2144" s="516"/>
      <c r="BV2144" s="516"/>
      <c r="BW2144" s="516"/>
      <c r="BX2144" s="516"/>
      <c r="BY2144" s="516"/>
      <c r="BZ2144" s="28"/>
      <c r="CA2144" s="24"/>
      <c r="CB2144" s="29"/>
      <c r="CC2144" s="29"/>
      <c r="CD2144" s="30"/>
      <c r="CE2144" s="29"/>
      <c r="CF2144" s="29"/>
      <c r="CG2144" s="31"/>
      <c r="CH2144" s="457"/>
      <c r="CI2144" s="23" t="s">
        <v>836</v>
      </c>
    </row>
    <row r="2145" spans="1:87" ht="16.8" customHeight="1" thickTop="1" thickBot="1" x14ac:dyDescent="0.35">
      <c r="A2145" s="505" t="str">
        <f>IF(COUNTIF(B2146:B2147,"x")&gt;0,"x","")</f>
        <v/>
      </c>
      <c r="B2145" s="57"/>
      <c r="C2145" s="510" t="str">
        <f>A2145</f>
        <v/>
      </c>
      <c r="D2145" s="66">
        <f>ROWS(D2146:D2147)-1</f>
        <v>1</v>
      </c>
      <c r="E2145" s="58" t="s">
        <v>4393</v>
      </c>
      <c r="F2145" s="59"/>
      <c r="G2145" s="301"/>
      <c r="H2145" s="6"/>
      <c r="I2145" s="18"/>
      <c r="J2145" s="18"/>
      <c r="K2145" s="18"/>
      <c r="L2145" s="18"/>
      <c r="M2145" s="18"/>
      <c r="N2145" s="46"/>
      <c r="O2145" s="60" t="s">
        <v>4394</v>
      </c>
      <c r="P2145" s="61" t="s">
        <v>7055</v>
      </c>
      <c r="Q2145" s="62"/>
      <c r="R2145" s="63" t="str">
        <f>IF(COUNTIF(Q2146:Q2147,"?")&gt;0,"?",IF(AND(S2145="◄",T2145="►"),"◄►",IF(S2145="◄","◄",IF(T2145="►","►",""))))</f>
        <v>◄</v>
      </c>
      <c r="S2145" s="64" t="str">
        <f>IF(SUM(S2146:S2147)+1=ROWS(S2146:S2147)-COUNTIF(S2146:S2147,"-"),"","◄")</f>
        <v>◄</v>
      </c>
      <c r="T2145" s="65" t="str">
        <f>IF(SUM(T2146:T2147)&gt;0,"►","")</f>
        <v/>
      </c>
      <c r="U2145" s="62"/>
      <c r="V2145" s="63" t="str">
        <f>IF(COUNTIF(U2146:U2147,"?")&gt;0,"?",IF(AND(W2145="◄",X2145="►"),"◄►",IF(W2145="◄","◄",IF(X2145="►","►",""))))</f>
        <v>◄</v>
      </c>
      <c r="W2145" s="64" t="str">
        <f>IF(SUM(W2146:W2147)+1=ROWS(W2146:W2147)-COUNTIF(W2146:W2147,"-"),"","◄")</f>
        <v>◄</v>
      </c>
      <c r="X2145" s="65" t="str">
        <f>IF(SUM(X2146:X2147)&gt;0,"►","")</f>
        <v/>
      </c>
      <c r="Y2145" s="66">
        <f>ROWS(Y2146:Y2147)-1</f>
        <v>1</v>
      </c>
      <c r="Z2145" s="67">
        <f>SUM(Z2146:Z2147)-Z2147</f>
        <v>0</v>
      </c>
      <c r="AA2145" s="68" t="s">
        <v>840</v>
      </c>
      <c r="AB2145" s="69"/>
      <c r="AC2145" s="67">
        <f>SUM(AC2146:AC2147)-AC2147</f>
        <v>0</v>
      </c>
      <c r="AD2145" s="68" t="s">
        <v>840</v>
      </c>
      <c r="AE2145" s="69"/>
      <c r="AF2145" s="70" t="str">
        <f>IF(AG2145="◄","◄",IF(AG2145="ok","►",""))</f>
        <v>◄</v>
      </c>
      <c r="AG2145" s="71" t="str">
        <f>IF(AG2146&gt;0,"OK","◄")</f>
        <v>◄</v>
      </c>
      <c r="AH2145" s="62" t="str">
        <f>IF(AND(AI2145="◄",AJ2145="►"),"◄?►",IF(AI2145="◄","◄",IF(AJ2145="►","►","")))</f>
        <v>◄</v>
      </c>
      <c r="AI2145" s="64" t="str">
        <f>IF(AI2146&gt;0,"","◄")</f>
        <v>◄</v>
      </c>
      <c r="AJ2145" s="65" t="str">
        <f>IF(SUM(AJ2146:AJ2146)&gt;0,"►","")</f>
        <v/>
      </c>
      <c r="AK2145" s="570">
        <f>G2146</f>
        <v>29587</v>
      </c>
      <c r="AL2145" s="572" t="str">
        <f>P2145</f>
        <v xml:space="preserve"> ▬ folder Nr. 6bis  /  81 ▬</v>
      </c>
      <c r="AM2145" s="43"/>
      <c r="AN2145" s="1" t="str">
        <f>IF(AO2145="","",IF(COUNTIF(AN2146,"ok"),"","◄"))</f>
        <v>◄</v>
      </c>
      <c r="AO2145" s="9" t="str">
        <f>IF(COUNTIF(AP2145:BR2145,"◄")&gt;0,"◄","")</f>
        <v>◄</v>
      </c>
      <c r="AP2145" s="250" t="str">
        <f>IF(AP2146="-","",IF(AP2146&gt;0,"","◄"))</f>
        <v>◄</v>
      </c>
      <c r="AQ2145" s="251"/>
      <c r="AR2145" s="517">
        <f>IF(ISNONTEXT(AR2146)=TRUE,"_",1)</f>
        <v>1</v>
      </c>
      <c r="AS2145" s="250" t="str">
        <f>IF(AS2146="-","",IF(AS2146&gt;0,"","◄"))</f>
        <v>◄</v>
      </c>
      <c r="AT2145" s="251"/>
      <c r="AU2145" s="517">
        <f>IF(ISNONTEXT(AU2146)=TRUE,"_",AR2145+1)</f>
        <v>2</v>
      </c>
      <c r="AV2145" s="250" t="str">
        <f>IF(AV2146="-","",IF(AV2146&gt;0,"","◄"))</f>
        <v>◄</v>
      </c>
      <c r="AW2145" s="251"/>
      <c r="AX2145" s="517">
        <f>IF(ISNONTEXT(AX2146)=TRUE,"_",AU2145+1)</f>
        <v>3</v>
      </c>
      <c r="AY2145" s="250" t="str">
        <f>IF(AY2146="-","",IF(AY2146&gt;0,"","◄"))</f>
        <v>◄</v>
      </c>
      <c r="AZ2145" s="251"/>
      <c r="BA2145" s="517">
        <f>IF(ISNONTEXT(BA2146)=TRUE,"_",AX2145+1)</f>
        <v>4</v>
      </c>
      <c r="BB2145" s="250" t="str">
        <f>IF(BB2146="-","",IF(BB2146&gt;0,"","◄"))</f>
        <v>◄</v>
      </c>
      <c r="BC2145" s="251"/>
      <c r="BD2145" s="517">
        <f>IF(ISNONTEXT(BD2146)=TRUE,"_",BA2145+1)</f>
        <v>5</v>
      </c>
      <c r="BE2145" s="250" t="str">
        <f>IF(BE2146="-","",IF(BE2146&gt;0,"","◄"))</f>
        <v/>
      </c>
      <c r="BF2145" s="251"/>
      <c r="BG2145" s="517" t="str">
        <f>IF(ISNONTEXT(BG2146)=TRUE,"_",BD2145+1)</f>
        <v>_</v>
      </c>
      <c r="BH2145" s="250" t="str">
        <f>IF(BH2146="-","",IF(BH2146&gt;0,"","◄"))</f>
        <v/>
      </c>
      <c r="BI2145" s="251"/>
      <c r="BJ2145" s="517" t="str">
        <f>IF(ISNONTEXT(BJ2146)=TRUE,"_",BG2145+1)</f>
        <v>_</v>
      </c>
      <c r="BK2145" s="563" t="str">
        <f>IF(BK2146="-","",IF(BK2146&gt;0,"","◄"))</f>
        <v/>
      </c>
      <c r="BL2145" s="564"/>
      <c r="BM2145" s="517" t="str">
        <f>IF(ISNONTEXT(BM2146)=TRUE,"_",BJ2145+1)</f>
        <v>_</v>
      </c>
      <c r="BN2145" s="563" t="str">
        <f>IF(BN2146="-","",IF(BN2146&gt;0,"","◄"))</f>
        <v/>
      </c>
      <c r="BO2145" s="564"/>
      <c r="BP2145" s="517" t="str">
        <f>IF(ISNONTEXT(BP2146)=TRUE,"_",BM2145+1)</f>
        <v>_</v>
      </c>
      <c r="BQ2145" s="563" t="str">
        <f>IF(BQ2146="-","",IF(BQ2146&gt;0,"","◄"))</f>
        <v/>
      </c>
      <c r="BR2145" s="564"/>
      <c r="BS2145" s="517" t="str">
        <f>IF(ISNONTEXT(BS2146)=TRUE,"_",BP2145+1)</f>
        <v>_</v>
      </c>
      <c r="BT2145" s="563" t="str">
        <f>IF(BT2146="-","",IF(BT2146&gt;0,"","◄"))</f>
        <v>◄</v>
      </c>
      <c r="BU2145" s="564"/>
      <c r="BV2145" s="517" t="str">
        <f>IF(ISNONTEXT(BV2146)=TRUE,"_",1)</f>
        <v>_</v>
      </c>
      <c r="BW2145" s="563" t="str">
        <f>IF(BW2146="-","",IF(BW2146&gt;0,"","◄"))</f>
        <v>◄</v>
      </c>
      <c r="BX2145" s="564"/>
      <c r="BY2145" s="517" t="str">
        <f>IF(ISNONTEXT(BY2146)=TRUE,"_",BV2145+1)</f>
        <v>_</v>
      </c>
      <c r="BZ2145" s="26"/>
      <c r="CA2145" s="24"/>
      <c r="CB2145" s="25" t="str">
        <f>IF(CB2146&gt;0,"►","")</f>
        <v/>
      </c>
      <c r="CC2145" s="25" t="str">
        <f>IF(CC2146&gt;0,"►","")</f>
        <v/>
      </c>
      <c r="CD2145" s="517" t="str">
        <f>IF(ISNONTEXT(CD2146)=TRUE,"_",1)</f>
        <v>_</v>
      </c>
      <c r="CE2145" s="25" t="str">
        <f>IF(CE2146&gt;0,"►","")</f>
        <v/>
      </c>
      <c r="CF2145" s="25" t="str">
        <f>IF(CF2146&gt;0,"►","")</f>
        <v/>
      </c>
      <c r="CG2145" s="517" t="str">
        <f>IF(ISNONTEXT(CG2146)=TRUE,"_",CD2145+1)</f>
        <v>_</v>
      </c>
      <c r="CH2145" s="66">
        <f>ROWS(CH2146:CH2147)-1</f>
        <v>1</v>
      </c>
      <c r="CI2145" s="23" t="s">
        <v>836</v>
      </c>
    </row>
    <row r="2146" spans="1:87" ht="15" thickBot="1" x14ac:dyDescent="0.35">
      <c r="A2146" s="503"/>
      <c r="B2146" s="49"/>
      <c r="C2146" s="156">
        <f>B2146</f>
        <v>0</v>
      </c>
      <c r="D2146" s="457"/>
      <c r="E2146" s="73"/>
      <c r="F2146" s="74" t="s">
        <v>4395</v>
      </c>
      <c r="G2146" s="300">
        <v>29587</v>
      </c>
      <c r="H2146" s="76">
        <v>6</v>
      </c>
      <c r="I2146" s="119"/>
      <c r="J2146" s="119"/>
      <c r="K2146" s="119"/>
      <c r="L2146" s="79"/>
      <c r="M2146" s="79"/>
      <c r="N2146" s="80" t="s">
        <v>4396</v>
      </c>
      <c r="O2146" s="81"/>
      <c r="P2146" s="306"/>
      <c r="Q2146" s="83" t="str">
        <f>IF(R2146="?","?","")</f>
        <v/>
      </c>
      <c r="R2146" s="83" t="str">
        <f>IF(AND(S2146="",T2146&gt;0),"?",IF(S2146="","◄",IF(T2146&gt;=1,"►","")))</f>
        <v>◄</v>
      </c>
      <c r="S2146" s="84"/>
      <c r="T2146" s="85"/>
      <c r="U2146" s="83" t="str">
        <f>IF(V2146="?","?","")</f>
        <v/>
      </c>
      <c r="V2146" s="83" t="str">
        <f>IF(AND(W2146="",X2146&gt;0),"?",IF(W2146="","◄",IF(X2146&gt;=1,"►","")))</f>
        <v>◄</v>
      </c>
      <c r="W2146" s="86"/>
      <c r="X2146" s="85"/>
      <c r="Y2146" s="457"/>
      <c r="Z2146" s="87"/>
      <c r="AA2146" s="521">
        <f>(S2146*Z2146)</f>
        <v>0</v>
      </c>
      <c r="AB2146" s="520">
        <f>(T2146*AA2146)</f>
        <v>0</v>
      </c>
      <c r="AC2146" s="88"/>
      <c r="AD2146" s="519">
        <f>(W2146*AC2146)</f>
        <v>0</v>
      </c>
      <c r="AE2146" s="522">
        <f>(X2146*AD2146)</f>
        <v>0</v>
      </c>
      <c r="AF2146" s="89" t="str">
        <f>IF(AG2146&gt;0,"ok","◄")</f>
        <v>◄</v>
      </c>
      <c r="AG2146" s="90"/>
      <c r="AH2146" s="89" t="str">
        <f>IF(AND(AI2146="",AJ2146&gt;0),"?",IF(AI2146="","◄",IF(AJ2146&gt;=1,"►","")))</f>
        <v>◄</v>
      </c>
      <c r="AI2146" s="91"/>
      <c r="AJ2146" s="92"/>
      <c r="AK2146" s="586"/>
      <c r="AL2146" s="587"/>
      <c r="AM2146" s="43"/>
      <c r="AN2146" s="3" t="s">
        <v>3</v>
      </c>
      <c r="AO2146" s="12" t="s">
        <v>1</v>
      </c>
      <c r="AP2146" s="13"/>
      <c r="AQ2146" s="14"/>
      <c r="AR2146" s="15" t="s">
        <v>8</v>
      </c>
      <c r="AS2146" s="13"/>
      <c r="AT2146" s="14"/>
      <c r="AU2146" s="15" t="s">
        <v>167</v>
      </c>
      <c r="AV2146" s="13"/>
      <c r="AW2146" s="14"/>
      <c r="AX2146" s="15" t="s">
        <v>190</v>
      </c>
      <c r="AY2146" s="13"/>
      <c r="AZ2146" s="14"/>
      <c r="BA2146" s="15" t="s">
        <v>194</v>
      </c>
      <c r="BB2146" s="13"/>
      <c r="BC2146" s="14"/>
      <c r="BD2146" s="15" t="s">
        <v>484</v>
      </c>
      <c r="BE2146" s="516" t="s">
        <v>6</v>
      </c>
      <c r="BF2146" s="516" t="s">
        <v>6</v>
      </c>
      <c r="BG2146" s="516"/>
      <c r="BH2146" s="516" t="s">
        <v>6</v>
      </c>
      <c r="BI2146" s="516" t="s">
        <v>6</v>
      </c>
      <c r="BJ2146" s="516"/>
      <c r="BK2146" s="516" t="s">
        <v>6</v>
      </c>
      <c r="BL2146" s="516" t="s">
        <v>6</v>
      </c>
      <c r="BM2146" s="516"/>
      <c r="BN2146" s="516" t="s">
        <v>6</v>
      </c>
      <c r="BO2146" s="516" t="s">
        <v>6</v>
      </c>
      <c r="BP2146" s="516"/>
      <c r="BQ2146" s="516" t="s">
        <v>6</v>
      </c>
      <c r="BR2146" s="516" t="s">
        <v>6</v>
      </c>
      <c r="BS2146" s="516"/>
      <c r="BT2146" s="32"/>
      <c r="BU2146" s="33"/>
      <c r="BV2146" s="34"/>
      <c r="BW2146" s="32"/>
      <c r="BX2146" s="33"/>
      <c r="BY2146" s="34"/>
      <c r="BZ2146" s="35"/>
      <c r="CA2146" s="24"/>
      <c r="CB2146" s="36"/>
      <c r="CC2146" s="33"/>
      <c r="CD2146" s="37"/>
      <c r="CE2146" s="36"/>
      <c r="CF2146" s="38"/>
      <c r="CG2146" s="39"/>
      <c r="CH2146" s="457"/>
      <c r="CI2146" s="23" t="s">
        <v>836</v>
      </c>
    </row>
    <row r="2147" spans="1:87" ht="16.8" customHeight="1" thickTop="1" thickBot="1" x14ac:dyDescent="0.35">
      <c r="A2147" s="505" t="str">
        <f>IF(COUNTIF(B2148:B2149,"x")&gt;0,"x","")</f>
        <v/>
      </c>
      <c r="B2147" s="57"/>
      <c r="C2147" s="510" t="str">
        <f>A2147</f>
        <v/>
      </c>
      <c r="D2147" s="66">
        <f>ROWS(D2148:D2149)-1</f>
        <v>1</v>
      </c>
      <c r="E2147" s="58" t="s">
        <v>4397</v>
      </c>
      <c r="F2147" s="59"/>
      <c r="G2147" s="301"/>
      <c r="H2147" s="6"/>
      <c r="I2147" s="18"/>
      <c r="J2147" s="18"/>
      <c r="K2147" s="18"/>
      <c r="L2147" s="18"/>
      <c r="M2147" s="18"/>
      <c r="N2147" s="46"/>
      <c r="O2147" s="60" t="s">
        <v>4394</v>
      </c>
      <c r="P2147" s="61" t="s">
        <v>7056</v>
      </c>
      <c r="Q2147" s="62"/>
      <c r="R2147" s="63" t="str">
        <f>IF(COUNTIF(Q2148:Q2149,"?")&gt;0,"?",IF(AND(S2147="◄",T2147="►"),"◄►",IF(S2147="◄","◄",IF(T2147="►","►",""))))</f>
        <v>◄</v>
      </c>
      <c r="S2147" s="64" t="str">
        <f>IF(SUM(S2148:S2149)+1=ROWS(S2148:S2149)-COUNTIF(S2148:S2149,"-"),"","◄")</f>
        <v>◄</v>
      </c>
      <c r="T2147" s="65" t="str">
        <f>IF(SUM(T2148:T2149)&gt;0,"►","")</f>
        <v/>
      </c>
      <c r="U2147" s="62"/>
      <c r="V2147" s="63" t="str">
        <f>IF(COUNTIF(U2148:U2149,"?")&gt;0,"?",IF(AND(W2147="◄",X2147="►"),"◄►",IF(W2147="◄","◄",IF(X2147="►","►",""))))</f>
        <v>◄</v>
      </c>
      <c r="W2147" s="64" t="str">
        <f>IF(SUM(W2148:W2149)+1=ROWS(W2148:W2149)-COUNTIF(W2148:W2149,"-"),"","◄")</f>
        <v>◄</v>
      </c>
      <c r="X2147" s="65" t="str">
        <f>IF(SUM(X2148:X2149)&gt;0,"►","")</f>
        <v/>
      </c>
      <c r="Y2147" s="66">
        <f>ROWS(Y2148:Y2149)-1</f>
        <v>1</v>
      </c>
      <c r="Z2147" s="67">
        <f>SUM(Z2148:Z2149)-Z2149</f>
        <v>0</v>
      </c>
      <c r="AA2147" s="68" t="s">
        <v>840</v>
      </c>
      <c r="AB2147" s="69"/>
      <c r="AC2147" s="67">
        <f>SUM(AC2148:AC2149)-AC2149</f>
        <v>0</v>
      </c>
      <c r="AD2147" s="68" t="s">
        <v>840</v>
      </c>
      <c r="AE2147" s="69"/>
      <c r="AF2147" s="70" t="str">
        <f>IF(AG2147="◄","◄",IF(AG2147="ok","►",""))</f>
        <v>◄</v>
      </c>
      <c r="AG2147" s="71" t="str">
        <f>IF(AG2148&gt;0,"OK","◄")</f>
        <v>◄</v>
      </c>
      <c r="AH2147" s="62" t="str">
        <f>IF(AND(AI2147="◄",AJ2147="►"),"◄?►",IF(AI2147="◄","◄",IF(AJ2147="►","►","")))</f>
        <v>◄</v>
      </c>
      <c r="AI2147" s="64" t="str">
        <f>IF(AI2148&gt;0,"","◄")</f>
        <v>◄</v>
      </c>
      <c r="AJ2147" s="65" t="str">
        <f>IF(SUM(AJ2148:AJ2148)&gt;0,"►","")</f>
        <v/>
      </c>
      <c r="AK2147" s="570">
        <f>G2148</f>
        <v>29587</v>
      </c>
      <c r="AL2147" s="572" t="str">
        <f>P2147</f>
        <v xml:space="preserve"> ▬ folder Nr. 6ter  /  81 ▬</v>
      </c>
      <c r="AM2147" s="43"/>
      <c r="AN2147" s="1" t="str">
        <f>IF(AO2147="","",IF(COUNTIF(AN2148,"ok"),"","◄"))</f>
        <v>◄</v>
      </c>
      <c r="AO2147" s="9" t="str">
        <f>IF(COUNTIF(AP2147:BR2147,"◄")&gt;0,"◄","")</f>
        <v>◄</v>
      </c>
      <c r="AP2147" s="250" t="str">
        <f>IF(AP2148="-","",IF(AP2148&gt;0,"","◄"))</f>
        <v>◄</v>
      </c>
      <c r="AQ2147" s="251"/>
      <c r="AR2147" s="517">
        <f>IF(ISNONTEXT(AR2148)=TRUE,"_",1)</f>
        <v>1</v>
      </c>
      <c r="AS2147" s="250" t="str">
        <f>IF(AS2148="-","",IF(AS2148&gt;0,"","◄"))</f>
        <v>◄</v>
      </c>
      <c r="AT2147" s="251"/>
      <c r="AU2147" s="517">
        <f>IF(ISNONTEXT(AU2148)=TRUE,"_",AR2147+1)</f>
        <v>2</v>
      </c>
      <c r="AV2147" s="250" t="str">
        <f>IF(AV2148="-","",IF(AV2148&gt;0,"","◄"))</f>
        <v>◄</v>
      </c>
      <c r="AW2147" s="251"/>
      <c r="AX2147" s="517">
        <f>IF(ISNONTEXT(AX2148)=TRUE,"_",AU2147+1)</f>
        <v>3</v>
      </c>
      <c r="AY2147" s="250" t="str">
        <f>IF(AY2148="-","",IF(AY2148&gt;0,"","◄"))</f>
        <v>◄</v>
      </c>
      <c r="AZ2147" s="251"/>
      <c r="BA2147" s="517">
        <f>IF(ISNONTEXT(BA2148)=TRUE,"_",AX2147+1)</f>
        <v>4</v>
      </c>
      <c r="BB2147" s="250" t="str">
        <f>IF(BB2148="-","",IF(BB2148&gt;0,"","◄"))</f>
        <v>◄</v>
      </c>
      <c r="BC2147" s="251"/>
      <c r="BD2147" s="517">
        <f>IF(ISNONTEXT(BD2148)=TRUE,"_",BA2147+1)</f>
        <v>5</v>
      </c>
      <c r="BE2147" s="250" t="str">
        <f>IF(BE2148="-","",IF(BE2148&gt;0,"","◄"))</f>
        <v/>
      </c>
      <c r="BF2147" s="251"/>
      <c r="BG2147" s="517" t="str">
        <f>IF(ISNONTEXT(BG2148)=TRUE,"_",BD2147+1)</f>
        <v>_</v>
      </c>
      <c r="BH2147" s="250" t="str">
        <f>IF(BH2148="-","",IF(BH2148&gt;0,"","◄"))</f>
        <v/>
      </c>
      <c r="BI2147" s="251"/>
      <c r="BJ2147" s="517" t="str">
        <f>IF(ISNONTEXT(BJ2148)=TRUE,"_",BG2147+1)</f>
        <v>_</v>
      </c>
      <c r="BK2147" s="563" t="str">
        <f>IF(BK2148="-","",IF(BK2148&gt;0,"","◄"))</f>
        <v/>
      </c>
      <c r="BL2147" s="564"/>
      <c r="BM2147" s="517" t="str">
        <f>IF(ISNONTEXT(BM2148)=TRUE,"_",BJ2147+1)</f>
        <v>_</v>
      </c>
      <c r="BN2147" s="563" t="str">
        <f>IF(BN2148="-","",IF(BN2148&gt;0,"","◄"))</f>
        <v/>
      </c>
      <c r="BO2147" s="564"/>
      <c r="BP2147" s="517" t="str">
        <f>IF(ISNONTEXT(BP2148)=TRUE,"_",BM2147+1)</f>
        <v>_</v>
      </c>
      <c r="BQ2147" s="563" t="str">
        <f>IF(BQ2148="-","",IF(BQ2148&gt;0,"","◄"))</f>
        <v/>
      </c>
      <c r="BR2147" s="564"/>
      <c r="BS2147" s="517" t="str">
        <f>IF(ISNONTEXT(BS2148)=TRUE,"_",BP2147+1)</f>
        <v>_</v>
      </c>
      <c r="BT2147" s="563" t="str">
        <f>IF(BT2148="-","",IF(BT2148&gt;0,"","◄"))</f>
        <v>◄</v>
      </c>
      <c r="BU2147" s="564"/>
      <c r="BV2147" s="517" t="str">
        <f>IF(ISNONTEXT(BV2148)=TRUE,"_",1)</f>
        <v>_</v>
      </c>
      <c r="BW2147" s="563" t="str">
        <f>IF(BW2148="-","",IF(BW2148&gt;0,"","◄"))</f>
        <v>◄</v>
      </c>
      <c r="BX2147" s="564"/>
      <c r="BY2147" s="517" t="str">
        <f>IF(ISNONTEXT(BY2148)=TRUE,"_",BV2147+1)</f>
        <v>_</v>
      </c>
      <c r="BZ2147" s="26"/>
      <c r="CA2147" s="24"/>
      <c r="CB2147" s="25" t="str">
        <f>IF(CB2148&gt;0,"►","")</f>
        <v/>
      </c>
      <c r="CC2147" s="25" t="str">
        <f>IF(CC2148&gt;0,"►","")</f>
        <v/>
      </c>
      <c r="CD2147" s="517" t="str">
        <f>IF(ISNONTEXT(CD2148)=TRUE,"_",1)</f>
        <v>_</v>
      </c>
      <c r="CE2147" s="25" t="str">
        <f>IF(CE2148&gt;0,"►","")</f>
        <v/>
      </c>
      <c r="CF2147" s="25" t="str">
        <f>IF(CF2148&gt;0,"►","")</f>
        <v/>
      </c>
      <c r="CG2147" s="517" t="str">
        <f>IF(ISNONTEXT(CG2148)=TRUE,"_",CD2147+1)</f>
        <v>_</v>
      </c>
      <c r="CH2147" s="66">
        <f>ROWS(CH2148:CH2149)-1</f>
        <v>1</v>
      </c>
      <c r="CI2147" s="23" t="s">
        <v>836</v>
      </c>
    </row>
    <row r="2148" spans="1:87" ht="15" thickBot="1" x14ac:dyDescent="0.35">
      <c r="A2148" s="503"/>
      <c r="B2148" s="49"/>
      <c r="C2148" s="156">
        <f>B2148</f>
        <v>0</v>
      </c>
      <c r="D2148" s="457"/>
      <c r="E2148" s="73"/>
      <c r="F2148" s="74" t="s">
        <v>4398</v>
      </c>
      <c r="G2148" s="300">
        <v>29587</v>
      </c>
      <c r="H2148" s="76">
        <v>6.5</v>
      </c>
      <c r="I2148" s="119"/>
      <c r="J2148" s="119"/>
      <c r="K2148" s="119"/>
      <c r="L2148" s="79"/>
      <c r="M2148" s="79"/>
      <c r="N2148" s="80" t="s">
        <v>4399</v>
      </c>
      <c r="O2148" s="81"/>
      <c r="P2148" s="306"/>
      <c r="Q2148" s="83" t="str">
        <f>IF(R2148="?","?","")</f>
        <v/>
      </c>
      <c r="R2148" s="83" t="str">
        <f>IF(AND(S2148="",T2148&gt;0),"?",IF(S2148="","◄",IF(T2148&gt;=1,"►","")))</f>
        <v>◄</v>
      </c>
      <c r="S2148" s="84"/>
      <c r="T2148" s="85"/>
      <c r="U2148" s="83" t="str">
        <f>IF(V2148="?","?","")</f>
        <v/>
      </c>
      <c r="V2148" s="83" t="str">
        <f>IF(AND(W2148="",X2148&gt;0),"?",IF(W2148="","◄",IF(X2148&gt;=1,"►","")))</f>
        <v>◄</v>
      </c>
      <c r="W2148" s="86"/>
      <c r="X2148" s="85"/>
      <c r="Y2148" s="457"/>
      <c r="Z2148" s="87"/>
      <c r="AA2148" s="521">
        <f>(S2148*Z2148)</f>
        <v>0</v>
      </c>
      <c r="AB2148" s="520">
        <f>(T2148*AA2148)</f>
        <v>0</v>
      </c>
      <c r="AC2148" s="88"/>
      <c r="AD2148" s="519">
        <f>(W2148*AC2148)</f>
        <v>0</v>
      </c>
      <c r="AE2148" s="522">
        <f>(X2148*AD2148)</f>
        <v>0</v>
      </c>
      <c r="AF2148" s="89" t="str">
        <f>IF(AG2148&gt;0,"ok","◄")</f>
        <v>◄</v>
      </c>
      <c r="AG2148" s="90"/>
      <c r="AH2148" s="89" t="str">
        <f>IF(AND(AI2148="",AJ2148&gt;0),"?",IF(AI2148="","◄",IF(AJ2148&gt;=1,"►","")))</f>
        <v>◄</v>
      </c>
      <c r="AI2148" s="91"/>
      <c r="AJ2148" s="92"/>
      <c r="AK2148" s="586"/>
      <c r="AL2148" s="587"/>
      <c r="AM2148" s="43"/>
      <c r="AN2148" s="3" t="s">
        <v>3</v>
      </c>
      <c r="AO2148" s="12" t="s">
        <v>1</v>
      </c>
      <c r="AP2148" s="13"/>
      <c r="AQ2148" s="14"/>
      <c r="AR2148" s="15" t="s">
        <v>8</v>
      </c>
      <c r="AS2148" s="13"/>
      <c r="AT2148" s="14"/>
      <c r="AU2148" s="15" t="s">
        <v>167</v>
      </c>
      <c r="AV2148" s="13"/>
      <c r="AW2148" s="14"/>
      <c r="AX2148" s="15" t="s">
        <v>190</v>
      </c>
      <c r="AY2148" s="13"/>
      <c r="AZ2148" s="14"/>
      <c r="BA2148" s="15" t="s">
        <v>194</v>
      </c>
      <c r="BB2148" s="13"/>
      <c r="BC2148" s="14"/>
      <c r="BD2148" s="15" t="s">
        <v>484</v>
      </c>
      <c r="BE2148" s="516" t="s">
        <v>6</v>
      </c>
      <c r="BF2148" s="516" t="s">
        <v>6</v>
      </c>
      <c r="BG2148" s="516"/>
      <c r="BH2148" s="516" t="s">
        <v>6</v>
      </c>
      <c r="BI2148" s="516" t="s">
        <v>6</v>
      </c>
      <c r="BJ2148" s="516"/>
      <c r="BK2148" s="516" t="s">
        <v>6</v>
      </c>
      <c r="BL2148" s="516" t="s">
        <v>6</v>
      </c>
      <c r="BM2148" s="516"/>
      <c r="BN2148" s="516" t="s">
        <v>6</v>
      </c>
      <c r="BO2148" s="516" t="s">
        <v>6</v>
      </c>
      <c r="BP2148" s="516"/>
      <c r="BQ2148" s="516" t="s">
        <v>6</v>
      </c>
      <c r="BR2148" s="516" t="s">
        <v>6</v>
      </c>
      <c r="BS2148" s="516"/>
      <c r="BT2148" s="32"/>
      <c r="BU2148" s="33"/>
      <c r="BV2148" s="34"/>
      <c r="BW2148" s="32"/>
      <c r="BX2148" s="33"/>
      <c r="BY2148" s="34"/>
      <c r="BZ2148" s="35"/>
      <c r="CA2148" s="24"/>
      <c r="CB2148" s="36"/>
      <c r="CC2148" s="33"/>
      <c r="CD2148" s="37"/>
      <c r="CE2148" s="36"/>
      <c r="CF2148" s="38"/>
      <c r="CG2148" s="39"/>
      <c r="CH2148" s="457"/>
      <c r="CI2148" s="23" t="s">
        <v>836</v>
      </c>
    </row>
    <row r="2149" spans="1:87" ht="16.8" customHeight="1" thickTop="1" thickBot="1" x14ac:dyDescent="0.35">
      <c r="A2149" s="505" t="str">
        <f>IF(COUNTIF(B2150:B2151,"x")&gt;0,"x","")</f>
        <v/>
      </c>
      <c r="B2149" s="57"/>
      <c r="C2149" s="510" t="str">
        <f>A2149</f>
        <v/>
      </c>
      <c r="D2149" s="66">
        <f>ROWS(D2150:D2151)-1</f>
        <v>1</v>
      </c>
      <c r="E2149" s="58" t="s">
        <v>4400</v>
      </c>
      <c r="F2149" s="59"/>
      <c r="G2149" s="301"/>
      <c r="H2149" s="6"/>
      <c r="I2149" s="18"/>
      <c r="J2149" s="18"/>
      <c r="K2149" s="18"/>
      <c r="L2149" s="18"/>
      <c r="M2149" s="18"/>
      <c r="N2149" s="46"/>
      <c r="O2149" s="60" t="s">
        <v>4401</v>
      </c>
      <c r="P2149" s="61" t="s">
        <v>7057</v>
      </c>
      <c r="Q2149" s="62"/>
      <c r="R2149" s="63" t="str">
        <f>IF(COUNTIF(Q2150:Q2151,"?")&gt;0,"?",IF(AND(S2149="◄",T2149="►"),"◄►",IF(S2149="◄","◄",IF(T2149="►","►",""))))</f>
        <v>◄</v>
      </c>
      <c r="S2149" s="64" t="str">
        <f>IF(SUM(S2150:S2151)+1=ROWS(S2150:S2151)-COUNTIF(S2150:S2151,"-"),"","◄")</f>
        <v>◄</v>
      </c>
      <c r="T2149" s="65" t="str">
        <f>IF(SUM(T2150:T2151)&gt;0,"►","")</f>
        <v/>
      </c>
      <c r="U2149" s="62"/>
      <c r="V2149" s="63" t="str">
        <f>IF(COUNTIF(U2150:U2151,"?")&gt;0,"?",IF(AND(W2149="◄",X2149="►"),"◄►",IF(W2149="◄","◄",IF(X2149="►","►",""))))</f>
        <v>◄</v>
      </c>
      <c r="W2149" s="64" t="str">
        <f>IF(SUM(W2150:W2151)+1=ROWS(W2150:W2151)-COUNTIF(W2150:W2151,"-"),"","◄")</f>
        <v>◄</v>
      </c>
      <c r="X2149" s="65" t="str">
        <f>IF(SUM(X2150:X2151)&gt;0,"►","")</f>
        <v/>
      </c>
      <c r="Y2149" s="66">
        <f>ROWS(Y2150:Y2151)-1</f>
        <v>1</v>
      </c>
      <c r="Z2149" s="67">
        <f>SUM(Z2150:Z2151)-Z2151</f>
        <v>0</v>
      </c>
      <c r="AA2149" s="68" t="s">
        <v>840</v>
      </c>
      <c r="AB2149" s="69"/>
      <c r="AC2149" s="67">
        <f>SUM(AC2150:AC2151)-AC2151</f>
        <v>0</v>
      </c>
      <c r="AD2149" s="68" t="s">
        <v>840</v>
      </c>
      <c r="AE2149" s="69"/>
      <c r="AF2149" s="70" t="str">
        <f>IF(AG2149="◄","◄",IF(AG2149="ok","►",""))</f>
        <v>◄</v>
      </c>
      <c r="AG2149" s="71" t="str">
        <f>IF(AG2150&gt;0,"OK","◄")</f>
        <v>◄</v>
      </c>
      <c r="AH2149" s="62" t="str">
        <f>IF(AND(AI2149="◄",AJ2149="►"),"◄?►",IF(AI2149="◄","◄",IF(AJ2149="►","►","")))</f>
        <v>◄</v>
      </c>
      <c r="AI2149" s="64" t="str">
        <f>IF(AI2150&gt;0,"","◄")</f>
        <v>◄</v>
      </c>
      <c r="AJ2149" s="65" t="str">
        <f>IF(SUM(AJ2150:AJ2150)&gt;0,"►","")</f>
        <v/>
      </c>
      <c r="AK2149" s="570">
        <f>G2150</f>
        <v>29587</v>
      </c>
      <c r="AL2149" s="572" t="str">
        <f>P2149</f>
        <v xml:space="preserve"> ▬ folder Nr. 6quater  /  81 ▬</v>
      </c>
      <c r="AM2149" s="43"/>
      <c r="AN2149" s="1" t="str">
        <f>IF(AO2149="","",IF(COUNTIF(AN2150,"ok"),"","◄"))</f>
        <v>◄</v>
      </c>
      <c r="AO2149" s="9" t="str">
        <f>IF(COUNTIF(AP2149:BR2149,"◄")&gt;0,"◄","")</f>
        <v>◄</v>
      </c>
      <c r="AP2149" s="250" t="str">
        <f>IF(AP2150="-","",IF(AP2150&gt;0,"","◄"))</f>
        <v>◄</v>
      </c>
      <c r="AQ2149" s="251"/>
      <c r="AR2149" s="517">
        <f>IF(ISNONTEXT(AR2150)=TRUE,"_",1)</f>
        <v>1</v>
      </c>
      <c r="AS2149" s="250" t="str">
        <f>IF(AS2150="-","",IF(AS2150&gt;0,"","◄"))</f>
        <v>◄</v>
      </c>
      <c r="AT2149" s="251"/>
      <c r="AU2149" s="517">
        <f>IF(ISNONTEXT(AU2150)=TRUE,"_",AR2149+1)</f>
        <v>2</v>
      </c>
      <c r="AV2149" s="250" t="str">
        <f>IF(AV2150="-","",IF(AV2150&gt;0,"","◄"))</f>
        <v>◄</v>
      </c>
      <c r="AW2149" s="251"/>
      <c r="AX2149" s="517">
        <f>IF(ISNONTEXT(AX2150)=TRUE,"_",AU2149+1)</f>
        <v>3</v>
      </c>
      <c r="AY2149" s="250" t="str">
        <f>IF(AY2150="-","",IF(AY2150&gt;0,"","◄"))</f>
        <v>◄</v>
      </c>
      <c r="AZ2149" s="251"/>
      <c r="BA2149" s="517">
        <f>IF(ISNONTEXT(BA2150)=TRUE,"_",AX2149+1)</f>
        <v>4</v>
      </c>
      <c r="BB2149" s="250" t="str">
        <f>IF(BB2150="-","",IF(BB2150&gt;0,"","◄"))</f>
        <v>◄</v>
      </c>
      <c r="BC2149" s="251"/>
      <c r="BD2149" s="517">
        <f>IF(ISNONTEXT(BD2150)=TRUE,"_",BA2149+1)</f>
        <v>5</v>
      </c>
      <c r="BE2149" s="250" t="str">
        <f>IF(BE2150="-","",IF(BE2150&gt;0,"","◄"))</f>
        <v/>
      </c>
      <c r="BF2149" s="251"/>
      <c r="BG2149" s="517" t="str">
        <f>IF(ISNONTEXT(BG2150)=TRUE,"_",BD2149+1)</f>
        <v>_</v>
      </c>
      <c r="BH2149" s="250" t="str">
        <f>IF(BH2150="-","",IF(BH2150&gt;0,"","◄"))</f>
        <v/>
      </c>
      <c r="BI2149" s="251"/>
      <c r="BJ2149" s="517" t="str">
        <f>IF(ISNONTEXT(BJ2150)=TRUE,"_",BG2149+1)</f>
        <v>_</v>
      </c>
      <c r="BK2149" s="563" t="str">
        <f>IF(BK2150="-","",IF(BK2150&gt;0,"","◄"))</f>
        <v/>
      </c>
      <c r="BL2149" s="564"/>
      <c r="BM2149" s="517" t="str">
        <f>IF(ISNONTEXT(BM2150)=TRUE,"_",BJ2149+1)</f>
        <v>_</v>
      </c>
      <c r="BN2149" s="563" t="str">
        <f>IF(BN2150="-","",IF(BN2150&gt;0,"","◄"))</f>
        <v/>
      </c>
      <c r="BO2149" s="564"/>
      <c r="BP2149" s="517" t="str">
        <f>IF(ISNONTEXT(BP2150)=TRUE,"_",BM2149+1)</f>
        <v>_</v>
      </c>
      <c r="BQ2149" s="563" t="str">
        <f>IF(BQ2150="-","",IF(BQ2150&gt;0,"","◄"))</f>
        <v/>
      </c>
      <c r="BR2149" s="564"/>
      <c r="BS2149" s="517" t="str">
        <f>IF(ISNONTEXT(BS2150)=TRUE,"_",BP2149+1)</f>
        <v>_</v>
      </c>
      <c r="BT2149" s="563" t="str">
        <f>IF(BT2150="-","",IF(BT2150&gt;0,"","◄"))</f>
        <v>◄</v>
      </c>
      <c r="BU2149" s="564"/>
      <c r="BV2149" s="517" t="str">
        <f>IF(ISNONTEXT(BV2150)=TRUE,"_",1)</f>
        <v>_</v>
      </c>
      <c r="BW2149" s="563" t="str">
        <f>IF(BW2150="-","",IF(BW2150&gt;0,"","◄"))</f>
        <v>◄</v>
      </c>
      <c r="BX2149" s="564"/>
      <c r="BY2149" s="517" t="str">
        <f>IF(ISNONTEXT(BY2150)=TRUE,"_",BV2149+1)</f>
        <v>_</v>
      </c>
      <c r="BZ2149" s="26"/>
      <c r="CA2149" s="24"/>
      <c r="CB2149" s="25" t="str">
        <f>IF(CB2150&gt;0,"►","")</f>
        <v/>
      </c>
      <c r="CC2149" s="25" t="str">
        <f>IF(CC2150&gt;0,"►","")</f>
        <v/>
      </c>
      <c r="CD2149" s="517" t="str">
        <f>IF(ISNONTEXT(CD2150)=TRUE,"_",1)</f>
        <v>_</v>
      </c>
      <c r="CE2149" s="25" t="str">
        <f>IF(CE2150&gt;0,"►","")</f>
        <v/>
      </c>
      <c r="CF2149" s="25" t="str">
        <f>IF(CF2150&gt;0,"►","")</f>
        <v/>
      </c>
      <c r="CG2149" s="517" t="str">
        <f>IF(ISNONTEXT(CG2150)=TRUE,"_",CD2149+1)</f>
        <v>_</v>
      </c>
      <c r="CH2149" s="66">
        <f>ROWS(CH2150:CH2151)-1</f>
        <v>1</v>
      </c>
      <c r="CI2149" s="23" t="s">
        <v>836</v>
      </c>
    </row>
    <row r="2150" spans="1:87" ht="15" thickBot="1" x14ac:dyDescent="0.35">
      <c r="A2150" s="503"/>
      <c r="B2150" s="49"/>
      <c r="C2150" s="156">
        <f>B2150</f>
        <v>0</v>
      </c>
      <c r="D2150" s="457"/>
      <c r="E2150" s="73"/>
      <c r="F2150" s="74" t="s">
        <v>4402</v>
      </c>
      <c r="G2150" s="300">
        <v>29587</v>
      </c>
      <c r="H2150" s="76">
        <v>6.5</v>
      </c>
      <c r="I2150" s="119"/>
      <c r="J2150" s="119"/>
      <c r="K2150" s="119"/>
      <c r="L2150" s="79"/>
      <c r="M2150" s="79"/>
      <c r="N2150" s="80" t="s">
        <v>4403</v>
      </c>
      <c r="O2150" s="81"/>
      <c r="P2150" s="306"/>
      <c r="Q2150" s="83" t="str">
        <f>IF(R2150="?","?","")</f>
        <v/>
      </c>
      <c r="R2150" s="83" t="str">
        <f>IF(AND(S2150="",T2150&gt;0),"?",IF(S2150="","◄",IF(T2150&gt;=1,"►","")))</f>
        <v>◄</v>
      </c>
      <c r="S2150" s="84"/>
      <c r="T2150" s="85"/>
      <c r="U2150" s="83" t="str">
        <f>IF(V2150="?","?","")</f>
        <v/>
      </c>
      <c r="V2150" s="83" t="str">
        <f>IF(AND(W2150="",X2150&gt;0),"?",IF(W2150="","◄",IF(X2150&gt;=1,"►","")))</f>
        <v>◄</v>
      </c>
      <c r="W2150" s="86"/>
      <c r="X2150" s="85"/>
      <c r="Y2150" s="457"/>
      <c r="Z2150" s="87"/>
      <c r="AA2150" s="521">
        <f>(S2150*Z2150)</f>
        <v>0</v>
      </c>
      <c r="AB2150" s="520">
        <f>(T2150*AA2150)</f>
        <v>0</v>
      </c>
      <c r="AC2150" s="88"/>
      <c r="AD2150" s="519">
        <f>(W2150*AC2150)</f>
        <v>0</v>
      </c>
      <c r="AE2150" s="522">
        <f>(X2150*AD2150)</f>
        <v>0</v>
      </c>
      <c r="AF2150" s="89" t="str">
        <f>IF(AG2150&gt;0,"ok","◄")</f>
        <v>◄</v>
      </c>
      <c r="AG2150" s="90"/>
      <c r="AH2150" s="89" t="str">
        <f>IF(AND(AI2150="",AJ2150&gt;0),"?",IF(AI2150="","◄",IF(AJ2150&gt;=1,"►","")))</f>
        <v>◄</v>
      </c>
      <c r="AI2150" s="91"/>
      <c r="AJ2150" s="92"/>
      <c r="AK2150" s="586"/>
      <c r="AL2150" s="587"/>
      <c r="AM2150" s="43"/>
      <c r="AN2150" s="3" t="s">
        <v>3</v>
      </c>
      <c r="AO2150" s="12" t="s">
        <v>1</v>
      </c>
      <c r="AP2150" s="13"/>
      <c r="AQ2150" s="14"/>
      <c r="AR2150" s="15" t="s">
        <v>8</v>
      </c>
      <c r="AS2150" s="13"/>
      <c r="AT2150" s="14"/>
      <c r="AU2150" s="15" t="s">
        <v>4</v>
      </c>
      <c r="AV2150" s="13"/>
      <c r="AW2150" s="14"/>
      <c r="AX2150" s="15" t="s">
        <v>341</v>
      </c>
      <c r="AY2150" s="13"/>
      <c r="AZ2150" s="14"/>
      <c r="BA2150" s="15" t="s">
        <v>485</v>
      </c>
      <c r="BB2150" s="13"/>
      <c r="BC2150" s="14"/>
      <c r="BD2150" s="15" t="s">
        <v>406</v>
      </c>
      <c r="BE2150" s="516" t="s">
        <v>6</v>
      </c>
      <c r="BF2150" s="516" t="s">
        <v>6</v>
      </c>
      <c r="BG2150" s="516"/>
      <c r="BH2150" s="516" t="s">
        <v>6</v>
      </c>
      <c r="BI2150" s="516" t="s">
        <v>6</v>
      </c>
      <c r="BJ2150" s="516"/>
      <c r="BK2150" s="516" t="s">
        <v>6</v>
      </c>
      <c r="BL2150" s="516" t="s">
        <v>6</v>
      </c>
      <c r="BM2150" s="516"/>
      <c r="BN2150" s="516" t="s">
        <v>6</v>
      </c>
      <c r="BO2150" s="516" t="s">
        <v>6</v>
      </c>
      <c r="BP2150" s="516"/>
      <c r="BQ2150" s="516" t="s">
        <v>6</v>
      </c>
      <c r="BR2150" s="516" t="s">
        <v>6</v>
      </c>
      <c r="BS2150" s="516"/>
      <c r="BT2150" s="32"/>
      <c r="BU2150" s="33"/>
      <c r="BV2150" s="34"/>
      <c r="BW2150" s="32"/>
      <c r="BX2150" s="33"/>
      <c r="BY2150" s="34"/>
      <c r="BZ2150" s="35"/>
      <c r="CA2150" s="24"/>
      <c r="CB2150" s="36"/>
      <c r="CC2150" s="33"/>
      <c r="CD2150" s="37"/>
      <c r="CE2150" s="36"/>
      <c r="CF2150" s="38"/>
      <c r="CG2150" s="39"/>
      <c r="CH2150" s="457"/>
      <c r="CI2150" s="23" t="s">
        <v>836</v>
      </c>
    </row>
    <row r="2151" spans="1:87" ht="16.8" customHeight="1" thickTop="1" thickBot="1" x14ac:dyDescent="0.35">
      <c r="A2151" s="505" t="str">
        <f>IF(COUNTIF(B2152:B2153,"x")&gt;0,"x","")</f>
        <v/>
      </c>
      <c r="B2151" s="57"/>
      <c r="C2151" s="510" t="str">
        <f>A2151</f>
        <v/>
      </c>
      <c r="D2151" s="66">
        <f>ROWS(D2152:D2153)-1</f>
        <v>1</v>
      </c>
      <c r="E2151" s="58" t="s">
        <v>4404</v>
      </c>
      <c r="F2151" s="59"/>
      <c r="G2151" s="301"/>
      <c r="H2151" s="6"/>
      <c r="I2151" s="18"/>
      <c r="J2151" s="18"/>
      <c r="K2151" s="18"/>
      <c r="L2151" s="18"/>
      <c r="M2151" s="18"/>
      <c r="N2151" s="46"/>
      <c r="O2151" s="60" t="s">
        <v>4401</v>
      </c>
      <c r="P2151" s="61" t="s">
        <v>7058</v>
      </c>
      <c r="Q2151" s="62"/>
      <c r="R2151" s="63" t="str">
        <f>IF(COUNTIF(Q2152:Q2153,"?")&gt;0,"?",IF(AND(S2151="◄",T2151="►"),"◄►",IF(S2151="◄","◄",IF(T2151="►","►",""))))</f>
        <v>◄</v>
      </c>
      <c r="S2151" s="64" t="str">
        <f>IF(SUM(S2152:S2153)+1=ROWS(S2152:S2153)-COUNTIF(S2152:S2153,"-"),"","◄")</f>
        <v>◄</v>
      </c>
      <c r="T2151" s="65" t="str">
        <f>IF(SUM(T2152:T2153)&gt;0,"►","")</f>
        <v/>
      </c>
      <c r="U2151" s="62"/>
      <c r="V2151" s="63" t="str">
        <f>IF(COUNTIF(U2152:U2153,"?")&gt;0,"?",IF(AND(W2151="◄",X2151="►"),"◄►",IF(W2151="◄","◄",IF(X2151="►","►",""))))</f>
        <v>◄</v>
      </c>
      <c r="W2151" s="64" t="str">
        <f>IF(SUM(W2152:W2153)+1=ROWS(W2152:W2153)-COUNTIF(W2152:W2153,"-"),"","◄")</f>
        <v>◄</v>
      </c>
      <c r="X2151" s="65" t="str">
        <f>IF(SUM(X2152:X2153)&gt;0,"►","")</f>
        <v/>
      </c>
      <c r="Y2151" s="66">
        <f>ROWS(Y2152:Y2153)-1</f>
        <v>1</v>
      </c>
      <c r="Z2151" s="67">
        <f>SUM(Z2152:Z2153)-Z2153</f>
        <v>0</v>
      </c>
      <c r="AA2151" s="68" t="s">
        <v>840</v>
      </c>
      <c r="AB2151" s="69"/>
      <c r="AC2151" s="67">
        <f>SUM(AC2152:AC2153)-AC2153</f>
        <v>0</v>
      </c>
      <c r="AD2151" s="68" t="s">
        <v>840</v>
      </c>
      <c r="AE2151" s="69"/>
      <c r="AF2151" s="70" t="str">
        <f>IF(AG2151="◄","◄",IF(AG2151="ok","►",""))</f>
        <v>◄</v>
      </c>
      <c r="AG2151" s="71" t="str">
        <f>IF(AG2152&gt;0,"OK","◄")</f>
        <v>◄</v>
      </c>
      <c r="AH2151" s="62" t="str">
        <f>IF(AND(AI2151="◄",AJ2151="►"),"◄?►",IF(AI2151="◄","◄",IF(AJ2151="►","►","")))</f>
        <v>◄</v>
      </c>
      <c r="AI2151" s="64" t="str">
        <f>IF(AI2152&gt;0,"","◄")</f>
        <v>◄</v>
      </c>
      <c r="AJ2151" s="65" t="str">
        <f>IF(SUM(AJ2152:AJ2152)&gt;0,"►","")</f>
        <v/>
      </c>
      <c r="AK2151" s="570">
        <f>G2152</f>
        <v>29587</v>
      </c>
      <c r="AL2151" s="572" t="str">
        <f>P2151</f>
        <v xml:space="preserve"> ▬ folder Nr. 6quinte  /  81 ▬</v>
      </c>
      <c r="AM2151" s="43"/>
      <c r="AN2151" s="1" t="str">
        <f>IF(AO2151="","",IF(COUNTIF(AN2152,"ok"),"","◄"))</f>
        <v>◄</v>
      </c>
      <c r="AO2151" s="9" t="str">
        <f>IF(COUNTIF(AP2151:BR2151,"◄")&gt;0,"◄","")</f>
        <v>◄</v>
      </c>
      <c r="AP2151" s="250" t="str">
        <f>IF(AP2152="-","",IF(AP2152&gt;0,"","◄"))</f>
        <v>◄</v>
      </c>
      <c r="AQ2151" s="251"/>
      <c r="AR2151" s="517">
        <f>IF(ISNONTEXT(AR2152)=TRUE,"_",1)</f>
        <v>1</v>
      </c>
      <c r="AS2151" s="250" t="str">
        <f>IF(AS2152="-","",IF(AS2152&gt;0,"","◄"))</f>
        <v>◄</v>
      </c>
      <c r="AT2151" s="251"/>
      <c r="AU2151" s="517">
        <f>IF(ISNONTEXT(AU2152)=TRUE,"_",AR2151+1)</f>
        <v>2</v>
      </c>
      <c r="AV2151" s="250" t="str">
        <f>IF(AV2152="-","",IF(AV2152&gt;0,"","◄"))</f>
        <v>◄</v>
      </c>
      <c r="AW2151" s="251"/>
      <c r="AX2151" s="517">
        <f>IF(ISNONTEXT(AX2152)=TRUE,"_",AU2151+1)</f>
        <v>3</v>
      </c>
      <c r="AY2151" s="250" t="str">
        <f>IF(AY2152="-","",IF(AY2152&gt;0,"","◄"))</f>
        <v>◄</v>
      </c>
      <c r="AZ2151" s="251"/>
      <c r="BA2151" s="517">
        <f>IF(ISNONTEXT(BA2152)=TRUE,"_",AX2151+1)</f>
        <v>4</v>
      </c>
      <c r="BB2151" s="250" t="str">
        <f>IF(BB2152="-","",IF(BB2152&gt;0,"","◄"))</f>
        <v>◄</v>
      </c>
      <c r="BC2151" s="251"/>
      <c r="BD2151" s="517">
        <f>IF(ISNONTEXT(BD2152)=TRUE,"_",BA2151+1)</f>
        <v>5</v>
      </c>
      <c r="BE2151" s="250" t="str">
        <f>IF(BE2152="-","",IF(BE2152&gt;0,"","◄"))</f>
        <v/>
      </c>
      <c r="BF2151" s="251"/>
      <c r="BG2151" s="517" t="str">
        <f>IF(ISNONTEXT(BG2152)=TRUE,"_",BD2151+1)</f>
        <v>_</v>
      </c>
      <c r="BH2151" s="250" t="str">
        <f>IF(BH2152="-","",IF(BH2152&gt;0,"","◄"))</f>
        <v/>
      </c>
      <c r="BI2151" s="251"/>
      <c r="BJ2151" s="517" t="str">
        <f>IF(ISNONTEXT(BJ2152)=TRUE,"_",BG2151+1)</f>
        <v>_</v>
      </c>
      <c r="BK2151" s="563" t="str">
        <f>IF(BK2152="-","",IF(BK2152&gt;0,"","◄"))</f>
        <v/>
      </c>
      <c r="BL2151" s="564"/>
      <c r="BM2151" s="517" t="str">
        <f>IF(ISNONTEXT(BM2152)=TRUE,"_",BJ2151+1)</f>
        <v>_</v>
      </c>
      <c r="BN2151" s="563" t="str">
        <f>IF(BN2152="-","",IF(BN2152&gt;0,"","◄"))</f>
        <v/>
      </c>
      <c r="BO2151" s="564"/>
      <c r="BP2151" s="517" t="str">
        <f>IF(ISNONTEXT(BP2152)=TRUE,"_",BM2151+1)</f>
        <v>_</v>
      </c>
      <c r="BQ2151" s="563" t="str">
        <f>IF(BQ2152="-","",IF(BQ2152&gt;0,"","◄"))</f>
        <v/>
      </c>
      <c r="BR2151" s="564"/>
      <c r="BS2151" s="517" t="str">
        <f>IF(ISNONTEXT(BS2152)=TRUE,"_",BP2151+1)</f>
        <v>_</v>
      </c>
      <c r="BT2151" s="563" t="str">
        <f>IF(BT2152="-","",IF(BT2152&gt;0,"","◄"))</f>
        <v>◄</v>
      </c>
      <c r="BU2151" s="564"/>
      <c r="BV2151" s="517" t="str">
        <f>IF(ISNONTEXT(BV2152)=TRUE,"_",1)</f>
        <v>_</v>
      </c>
      <c r="BW2151" s="563" t="str">
        <f>IF(BW2152="-","",IF(BW2152&gt;0,"","◄"))</f>
        <v>◄</v>
      </c>
      <c r="BX2151" s="564"/>
      <c r="BY2151" s="517" t="str">
        <f>IF(ISNONTEXT(BY2152)=TRUE,"_",BV2151+1)</f>
        <v>_</v>
      </c>
      <c r="BZ2151" s="26"/>
      <c r="CA2151" s="24"/>
      <c r="CB2151" s="25" t="str">
        <f>IF(CB2152&gt;0,"►","")</f>
        <v/>
      </c>
      <c r="CC2151" s="25" t="str">
        <f>IF(CC2152&gt;0,"►","")</f>
        <v/>
      </c>
      <c r="CD2151" s="517" t="str">
        <f>IF(ISNONTEXT(CD2152)=TRUE,"_",1)</f>
        <v>_</v>
      </c>
      <c r="CE2151" s="25" t="str">
        <f>IF(CE2152&gt;0,"►","")</f>
        <v/>
      </c>
      <c r="CF2151" s="25" t="str">
        <f>IF(CF2152&gt;0,"►","")</f>
        <v/>
      </c>
      <c r="CG2151" s="517" t="str">
        <f>IF(ISNONTEXT(CG2152)=TRUE,"_",CD2151+1)</f>
        <v>_</v>
      </c>
      <c r="CH2151" s="66">
        <f>ROWS(CH2152:CH2153)-1</f>
        <v>1</v>
      </c>
      <c r="CI2151" s="23" t="s">
        <v>836</v>
      </c>
    </row>
    <row r="2152" spans="1:87" ht="15" thickBot="1" x14ac:dyDescent="0.35">
      <c r="A2152" s="503"/>
      <c r="B2152" s="49"/>
      <c r="C2152" s="156">
        <f>B2152</f>
        <v>0</v>
      </c>
      <c r="D2152" s="457"/>
      <c r="E2152" s="73"/>
      <c r="F2152" s="74" t="s">
        <v>4405</v>
      </c>
      <c r="G2152" s="300">
        <v>29587</v>
      </c>
      <c r="H2152" s="76">
        <v>10</v>
      </c>
      <c r="I2152" s="119"/>
      <c r="J2152" s="119"/>
      <c r="K2152" s="119"/>
      <c r="L2152" s="79"/>
      <c r="M2152" s="79"/>
      <c r="N2152" s="80" t="s">
        <v>4406</v>
      </c>
      <c r="O2152" s="81"/>
      <c r="P2152" s="306"/>
      <c r="Q2152" s="83" t="str">
        <f>IF(R2152="?","?","")</f>
        <v/>
      </c>
      <c r="R2152" s="83" t="str">
        <f>IF(AND(S2152="",T2152&gt;0),"?",IF(S2152="","◄",IF(T2152&gt;=1,"►","")))</f>
        <v>◄</v>
      </c>
      <c r="S2152" s="84"/>
      <c r="T2152" s="85"/>
      <c r="U2152" s="83" t="str">
        <f>IF(V2152="?","?","")</f>
        <v/>
      </c>
      <c r="V2152" s="83" t="str">
        <f>IF(AND(W2152="",X2152&gt;0),"?",IF(W2152="","◄",IF(X2152&gt;=1,"►","")))</f>
        <v>◄</v>
      </c>
      <c r="W2152" s="86"/>
      <c r="X2152" s="85"/>
      <c r="Y2152" s="457"/>
      <c r="Z2152" s="87"/>
      <c r="AA2152" s="521">
        <f>(S2152*Z2152)</f>
        <v>0</v>
      </c>
      <c r="AB2152" s="520">
        <f>(T2152*AA2152)</f>
        <v>0</v>
      </c>
      <c r="AC2152" s="88"/>
      <c r="AD2152" s="519">
        <f>(W2152*AC2152)</f>
        <v>0</v>
      </c>
      <c r="AE2152" s="522">
        <f>(X2152*AD2152)</f>
        <v>0</v>
      </c>
      <c r="AF2152" s="89" t="str">
        <f>IF(AG2152&gt;0,"ok","◄")</f>
        <v>◄</v>
      </c>
      <c r="AG2152" s="90"/>
      <c r="AH2152" s="89" t="str">
        <f>IF(AND(AI2152="",AJ2152&gt;0),"?",IF(AI2152="","◄",IF(AJ2152&gt;=1,"►","")))</f>
        <v>◄</v>
      </c>
      <c r="AI2152" s="91"/>
      <c r="AJ2152" s="92"/>
      <c r="AK2152" s="586"/>
      <c r="AL2152" s="587"/>
      <c r="AM2152" s="43"/>
      <c r="AN2152" s="3" t="s">
        <v>3</v>
      </c>
      <c r="AO2152" s="12" t="s">
        <v>1</v>
      </c>
      <c r="AP2152" s="13"/>
      <c r="AQ2152" s="14"/>
      <c r="AR2152" s="15" t="s">
        <v>8</v>
      </c>
      <c r="AS2152" s="13"/>
      <c r="AT2152" s="14"/>
      <c r="AU2152" s="15" t="s">
        <v>4</v>
      </c>
      <c r="AV2152" s="13"/>
      <c r="AW2152" s="14"/>
      <c r="AX2152" s="15" t="s">
        <v>341</v>
      </c>
      <c r="AY2152" s="13"/>
      <c r="AZ2152" s="14"/>
      <c r="BA2152" s="15" t="s">
        <v>485</v>
      </c>
      <c r="BB2152" s="13"/>
      <c r="BC2152" s="14"/>
      <c r="BD2152" s="15" t="s">
        <v>406</v>
      </c>
      <c r="BE2152" s="516" t="s">
        <v>6</v>
      </c>
      <c r="BF2152" s="516" t="s">
        <v>6</v>
      </c>
      <c r="BG2152" s="516"/>
      <c r="BH2152" s="516" t="s">
        <v>6</v>
      </c>
      <c r="BI2152" s="516" t="s">
        <v>6</v>
      </c>
      <c r="BJ2152" s="516"/>
      <c r="BK2152" s="516" t="s">
        <v>6</v>
      </c>
      <c r="BL2152" s="516" t="s">
        <v>6</v>
      </c>
      <c r="BM2152" s="516"/>
      <c r="BN2152" s="516" t="s">
        <v>6</v>
      </c>
      <c r="BO2152" s="516" t="s">
        <v>6</v>
      </c>
      <c r="BP2152" s="516"/>
      <c r="BQ2152" s="516" t="s">
        <v>6</v>
      </c>
      <c r="BR2152" s="516" t="s">
        <v>6</v>
      </c>
      <c r="BS2152" s="516"/>
      <c r="BT2152" s="32"/>
      <c r="BU2152" s="33"/>
      <c r="BV2152" s="34"/>
      <c r="BW2152" s="32"/>
      <c r="BX2152" s="33"/>
      <c r="BY2152" s="34"/>
      <c r="BZ2152" s="35"/>
      <c r="CA2152" s="24"/>
      <c r="CB2152" s="36"/>
      <c r="CC2152" s="33"/>
      <c r="CD2152" s="37"/>
      <c r="CE2152" s="36"/>
      <c r="CF2152" s="38"/>
      <c r="CG2152" s="39"/>
      <c r="CH2152" s="457"/>
      <c r="CI2152" s="23" t="s">
        <v>836</v>
      </c>
    </row>
    <row r="2153" spans="1:87" ht="16.8" customHeight="1" thickTop="1" thickBot="1" x14ac:dyDescent="0.35">
      <c r="A2153" s="505" t="str">
        <f>IF(COUNTIF(B2154:B2156,"x")&gt;0,"x","")</f>
        <v/>
      </c>
      <c r="B2153" s="57"/>
      <c r="C2153" s="510" t="str">
        <f>A2153</f>
        <v/>
      </c>
      <c r="D2153" s="66">
        <f>ROWS(D2154:D2156)-1</f>
        <v>2</v>
      </c>
      <c r="E2153" s="58" t="s">
        <v>4407</v>
      </c>
      <c r="F2153" s="59"/>
      <c r="G2153" s="301"/>
      <c r="H2153" s="6"/>
      <c r="I2153" s="18"/>
      <c r="J2153" s="18"/>
      <c r="K2153" s="18"/>
      <c r="L2153" s="18"/>
      <c r="M2153" s="18"/>
      <c r="N2153" s="46"/>
      <c r="O2153" s="60" t="s">
        <v>4408</v>
      </c>
      <c r="P2153" s="61" t="s">
        <v>7059</v>
      </c>
      <c r="Q2153" s="143"/>
      <c r="R2153" s="63" t="str">
        <f>IF(COUNTIF(Q2154:Q2156,"?")&gt;0,"?",IF(AND(S2153="◄",T2153="►"),"◄►",IF(S2153="◄","◄",IF(T2153="►","►",""))))</f>
        <v>◄</v>
      </c>
      <c r="S2153" s="64" t="str">
        <f>IF(SUM(S2154:S2156)+1=ROWS(S2154:S2156)-COUNTIF(S2154:S2156,"-"),"","◄")</f>
        <v>◄</v>
      </c>
      <c r="T2153" s="65" t="str">
        <f>IF(SUM(T2154:T2156)&gt;0,"►","")</f>
        <v/>
      </c>
      <c r="U2153" s="146"/>
      <c r="V2153" s="63" t="str">
        <f>IF(COUNTIF(U2154:U2156,"?")&gt;0,"?",IF(AND(W2153="◄",X2153="►"),"◄►",IF(W2153="◄","◄",IF(X2153="►","►",""))))</f>
        <v>◄</v>
      </c>
      <c r="W2153" s="64" t="str">
        <f>IF(SUM(W2154:W2156)+1=ROWS(W2154:W2156)-COUNTIF(W2154:W2156,"-"),"","◄")</f>
        <v>◄</v>
      </c>
      <c r="X2153" s="65" t="str">
        <f>IF(SUM(X2154:X2156)&gt;0,"►","")</f>
        <v/>
      </c>
      <c r="Y2153" s="66">
        <f>ROWS(Y2154:Y2156)-1</f>
        <v>2</v>
      </c>
      <c r="Z2153" s="67">
        <f>SUM(Z2154:Z2156)-Z2156</f>
        <v>0</v>
      </c>
      <c r="AA2153" s="68" t="s">
        <v>840</v>
      </c>
      <c r="AB2153" s="69"/>
      <c r="AC2153" s="67">
        <f>SUM(AC2154:AC2156)-AC2156</f>
        <v>0</v>
      </c>
      <c r="AD2153" s="68" t="s">
        <v>840</v>
      </c>
      <c r="AE2153" s="69"/>
      <c r="AF2153" s="70" t="str">
        <f>IF(AG2153="◄","◄",IF(AG2153="ok","►",""))</f>
        <v>◄</v>
      </c>
      <c r="AG2153" s="71" t="str">
        <f>IF(AG2154&gt;0,"OK","◄")</f>
        <v>◄</v>
      </c>
      <c r="AH2153" s="62" t="str">
        <f>IF(AND(AI2153="◄",AJ2153="►"),"◄?►",IF(AI2153="◄","◄",IF(AJ2153="►","►","")))</f>
        <v>◄</v>
      </c>
      <c r="AI2153" s="64" t="str">
        <f>IF(AI2154&gt;0,"","◄")</f>
        <v>◄</v>
      </c>
      <c r="AJ2153" s="65" t="str">
        <f>IF(SUM(AJ2154:AJ2154)&gt;0,"►","")</f>
        <v/>
      </c>
      <c r="AK2153" s="570">
        <f>G2154</f>
        <v>29587</v>
      </c>
      <c r="AL2153" s="572" t="str">
        <f>P2153</f>
        <v xml:space="preserve"> ▬ folder Nr. 7  /  81 ▬ </v>
      </c>
      <c r="AM2153" s="43"/>
      <c r="AN2153" s="1" t="str">
        <f>IF(AO2153="","",IF(COUNTIF(AN2154,"ok"),"","◄"))</f>
        <v>◄</v>
      </c>
      <c r="AO2153" s="9" t="str">
        <f>IF(COUNTIF(AP2153:BR2153,"◄")&gt;0,"◄","")</f>
        <v>◄</v>
      </c>
      <c r="AP2153" s="250" t="str">
        <f>IF(AP2154="-","",IF(AP2154&gt;0,"","◄"))</f>
        <v>◄</v>
      </c>
      <c r="AQ2153" s="251"/>
      <c r="AR2153" s="517">
        <f>IF(ISNONTEXT(AR2154)=TRUE,"_",1)</f>
        <v>1</v>
      </c>
      <c r="AS2153" s="250" t="str">
        <f>IF(AS2154="-","",IF(AS2154&gt;0,"","◄"))</f>
        <v>◄</v>
      </c>
      <c r="AT2153" s="251"/>
      <c r="AU2153" s="517">
        <f>IF(ISNONTEXT(AU2154)=TRUE,"_",AR2153+1)</f>
        <v>2</v>
      </c>
      <c r="AV2153" s="250" t="str">
        <f>IF(AV2154="-","",IF(AV2154&gt;0,"","◄"))</f>
        <v>◄</v>
      </c>
      <c r="AW2153" s="251"/>
      <c r="AX2153" s="517">
        <f>IF(ISNONTEXT(AX2154)=TRUE,"_",AU2153+1)</f>
        <v>3</v>
      </c>
      <c r="AY2153" s="250" t="str">
        <f>IF(AY2154="-","",IF(AY2154&gt;0,"","◄"))</f>
        <v>◄</v>
      </c>
      <c r="AZ2153" s="251"/>
      <c r="BA2153" s="517">
        <f>IF(ISNONTEXT(BA2154)=TRUE,"_",AX2153+1)</f>
        <v>4</v>
      </c>
      <c r="BB2153" s="250" t="str">
        <f>IF(BB2154="-","",IF(BB2154&gt;0,"","◄"))</f>
        <v>◄</v>
      </c>
      <c r="BC2153" s="251"/>
      <c r="BD2153" s="517">
        <f>IF(ISNONTEXT(BD2154)=TRUE,"_",BA2153+1)</f>
        <v>5</v>
      </c>
      <c r="BE2153" s="250" t="str">
        <f>IF(BE2154="-","",IF(BE2154&gt;0,"","◄"))</f>
        <v/>
      </c>
      <c r="BF2153" s="251"/>
      <c r="BG2153" s="517" t="str">
        <f>IF(ISNONTEXT(BG2154)=TRUE,"_",BD2153+1)</f>
        <v>_</v>
      </c>
      <c r="BH2153" s="250" t="str">
        <f>IF(BH2154="-","",IF(BH2154&gt;0,"","◄"))</f>
        <v/>
      </c>
      <c r="BI2153" s="251"/>
      <c r="BJ2153" s="517" t="str">
        <f>IF(ISNONTEXT(BJ2154)=TRUE,"_",BG2153+1)</f>
        <v>_</v>
      </c>
      <c r="BK2153" s="563" t="str">
        <f>IF(BK2154="-","",IF(BK2154&gt;0,"","◄"))</f>
        <v/>
      </c>
      <c r="BL2153" s="564"/>
      <c r="BM2153" s="517" t="str">
        <f>IF(ISNONTEXT(BM2154)=TRUE,"_",BJ2153+1)</f>
        <v>_</v>
      </c>
      <c r="BN2153" s="563" t="str">
        <f>IF(BN2154="-","",IF(BN2154&gt;0,"","◄"))</f>
        <v/>
      </c>
      <c r="BO2153" s="564"/>
      <c r="BP2153" s="517" t="str">
        <f>IF(ISNONTEXT(BP2154)=TRUE,"_",BM2153+1)</f>
        <v>_</v>
      </c>
      <c r="BQ2153" s="563" t="str">
        <f>IF(BQ2154="-","",IF(BQ2154&gt;0,"","◄"))</f>
        <v/>
      </c>
      <c r="BR2153" s="564"/>
      <c r="BS2153" s="517" t="str">
        <f>IF(ISNONTEXT(BS2154)=TRUE,"_",BP2153+1)</f>
        <v>_</v>
      </c>
      <c r="BT2153" s="563" t="str">
        <f>IF(BT2154="-","",IF(BT2154&gt;0,"","◄"))</f>
        <v>◄</v>
      </c>
      <c r="BU2153" s="564"/>
      <c r="BV2153" s="517" t="str">
        <f>IF(ISNONTEXT(BV2154)=TRUE,"_",1)</f>
        <v>_</v>
      </c>
      <c r="BW2153" s="563" t="str">
        <f>IF(BW2154="-","",IF(BW2154&gt;0,"","◄"))</f>
        <v>◄</v>
      </c>
      <c r="BX2153" s="564"/>
      <c r="BY2153" s="517" t="str">
        <f>IF(ISNONTEXT(BY2154)=TRUE,"_",BV2153+1)</f>
        <v>_</v>
      </c>
      <c r="BZ2153" s="26"/>
      <c r="CA2153" s="24"/>
      <c r="CB2153" s="25" t="str">
        <f>IF(CB2154&gt;0,"►","")</f>
        <v/>
      </c>
      <c r="CC2153" s="25" t="str">
        <f>IF(CC2154&gt;0,"►","")</f>
        <v/>
      </c>
      <c r="CD2153" s="517" t="str">
        <f>IF(ISNONTEXT(CD2154)=TRUE,"_",1)</f>
        <v>_</v>
      </c>
      <c r="CE2153" s="25" t="str">
        <f>IF(CE2154&gt;0,"►","")</f>
        <v/>
      </c>
      <c r="CF2153" s="25" t="str">
        <f>IF(CF2154&gt;0,"►","")</f>
        <v/>
      </c>
      <c r="CG2153" s="517" t="str">
        <f>IF(ISNONTEXT(CG2154)=TRUE,"_",CD2153+1)</f>
        <v>_</v>
      </c>
      <c r="CH2153" s="66">
        <f>ROWS(CH2154:CH2156)-1</f>
        <v>2</v>
      </c>
      <c r="CI2153" s="23" t="s">
        <v>836</v>
      </c>
    </row>
    <row r="2154" spans="1:87" ht="15" thickBot="1" x14ac:dyDescent="0.35">
      <c r="A2154" s="503"/>
      <c r="B2154" s="49"/>
      <c r="C2154" s="156">
        <f>B2154</f>
        <v>0</v>
      </c>
      <c r="D2154" s="457"/>
      <c r="E2154" s="73"/>
      <c r="F2154" s="74" t="s">
        <v>4409</v>
      </c>
      <c r="G2154" s="300">
        <v>29587</v>
      </c>
      <c r="H2154" s="76">
        <v>20</v>
      </c>
      <c r="I2154" s="119"/>
      <c r="J2154" s="119"/>
      <c r="K2154" s="119"/>
      <c r="L2154" s="79"/>
      <c r="M2154" s="79"/>
      <c r="N2154" s="80" t="s">
        <v>4410</v>
      </c>
      <c r="O2154" s="81"/>
      <c r="P2154" s="306"/>
      <c r="Q2154" s="83" t="str">
        <f>IF(R2154="?","?","")</f>
        <v/>
      </c>
      <c r="R2154" s="83" t="str">
        <f>IF(AND(S2154="",T2154&gt;0),"?",IF(S2154="","◄",IF(T2154&gt;=1,"►","")))</f>
        <v>◄</v>
      </c>
      <c r="S2154" s="84"/>
      <c r="T2154" s="85"/>
      <c r="U2154" s="83" t="str">
        <f>IF(V2154="?","?","")</f>
        <v/>
      </c>
      <c r="V2154" s="83" t="str">
        <f>IF(AND(W2154="",X2154&gt;0),"?",IF(W2154="","◄",IF(X2154&gt;=1,"►","")))</f>
        <v>◄</v>
      </c>
      <c r="W2154" s="86"/>
      <c r="X2154" s="85"/>
      <c r="Y2154" s="457"/>
      <c r="Z2154" s="87"/>
      <c r="AA2154" s="521">
        <f>(S2154*Z2154)</f>
        <v>0</v>
      </c>
      <c r="AB2154" s="520">
        <f>(T2154*AA2154)</f>
        <v>0</v>
      </c>
      <c r="AC2154" s="88"/>
      <c r="AD2154" s="519">
        <f>(W2154*AC2154)</f>
        <v>0</v>
      </c>
      <c r="AE2154" s="522">
        <f>(X2154*AD2154)</f>
        <v>0</v>
      </c>
      <c r="AF2154" s="89" t="str">
        <f>IF(AG2154&gt;0,"ok","◄")</f>
        <v>◄</v>
      </c>
      <c r="AG2154" s="90"/>
      <c r="AH2154" s="89" t="str">
        <f>IF(AND(AI2154="",AJ2154&gt;0),"?",IF(AI2154="","◄",IF(AJ2154&gt;=1,"►","")))</f>
        <v>◄</v>
      </c>
      <c r="AI2154" s="91"/>
      <c r="AJ2154" s="92"/>
      <c r="AK2154" s="586"/>
      <c r="AL2154" s="587"/>
      <c r="AM2154" s="43"/>
      <c r="AN2154" s="3" t="s">
        <v>3</v>
      </c>
      <c r="AO2154" s="12" t="s">
        <v>1</v>
      </c>
      <c r="AP2154" s="13"/>
      <c r="AQ2154" s="14"/>
      <c r="AR2154" s="15" t="s">
        <v>486</v>
      </c>
      <c r="AS2154" s="13"/>
      <c r="AT2154" s="14"/>
      <c r="AU2154" s="15" t="s">
        <v>4</v>
      </c>
      <c r="AV2154" s="13"/>
      <c r="AW2154" s="14"/>
      <c r="AX2154" s="15" t="s">
        <v>487</v>
      </c>
      <c r="AY2154" s="13"/>
      <c r="AZ2154" s="14"/>
      <c r="BA2154" s="15" t="s">
        <v>162</v>
      </c>
      <c r="BB2154" s="13"/>
      <c r="BC2154" s="14"/>
      <c r="BD2154" s="15" t="s">
        <v>63</v>
      </c>
      <c r="BE2154" s="516" t="s">
        <v>6</v>
      </c>
      <c r="BF2154" s="516" t="s">
        <v>6</v>
      </c>
      <c r="BG2154" s="516"/>
      <c r="BH2154" s="516" t="s">
        <v>6</v>
      </c>
      <c r="BI2154" s="516" t="s">
        <v>6</v>
      </c>
      <c r="BJ2154" s="516"/>
      <c r="BK2154" s="516" t="s">
        <v>6</v>
      </c>
      <c r="BL2154" s="516" t="s">
        <v>6</v>
      </c>
      <c r="BM2154" s="516"/>
      <c r="BN2154" s="516" t="s">
        <v>6</v>
      </c>
      <c r="BO2154" s="516" t="s">
        <v>6</v>
      </c>
      <c r="BP2154" s="516"/>
      <c r="BQ2154" s="516" t="s">
        <v>6</v>
      </c>
      <c r="BR2154" s="516" t="s">
        <v>6</v>
      </c>
      <c r="BS2154" s="516"/>
      <c r="BT2154" s="32"/>
      <c r="BU2154" s="33"/>
      <c r="BV2154" s="34"/>
      <c r="BW2154" s="32"/>
      <c r="BX2154" s="33"/>
      <c r="BY2154" s="34"/>
      <c r="BZ2154" s="35"/>
      <c r="CA2154" s="24"/>
      <c r="CB2154" s="36"/>
      <c r="CC2154" s="33"/>
      <c r="CD2154" s="37"/>
      <c r="CE2154" s="36"/>
      <c r="CF2154" s="38"/>
      <c r="CG2154" s="39"/>
      <c r="CH2154" s="457"/>
      <c r="CI2154" s="23" t="s">
        <v>836</v>
      </c>
    </row>
    <row r="2155" spans="1:87" ht="15.6" thickTop="1" thickBot="1" x14ac:dyDescent="0.35">
      <c r="A2155" s="503"/>
      <c r="B2155" s="49"/>
      <c r="C2155" s="156">
        <f>B2155</f>
        <v>0</v>
      </c>
      <c r="D2155" s="457"/>
      <c r="E2155" s="136" t="s">
        <v>4411</v>
      </c>
      <c r="F2155" s="213"/>
      <c r="G2155" s="308">
        <v>29587</v>
      </c>
      <c r="H2155" s="362">
        <v>30</v>
      </c>
      <c r="I2155" s="119"/>
      <c r="J2155" s="119"/>
      <c r="K2155" s="119"/>
      <c r="L2155" s="79"/>
      <c r="M2155" s="79"/>
      <c r="N2155" s="113" t="s">
        <v>4412</v>
      </c>
      <c r="O2155" s="81"/>
      <c r="P2155" s="306"/>
      <c r="Q2155" s="83" t="str">
        <f>IF(R2155="?","?","")</f>
        <v/>
      </c>
      <c r="R2155" s="83" t="str">
        <f>IF(AND(S2155="",T2155&gt;0),"?",IF(S2155="","◄",IF(T2155&gt;=1,"►","")))</f>
        <v>◄</v>
      </c>
      <c r="S2155" s="84"/>
      <c r="T2155" s="85"/>
      <c r="U2155" s="83" t="str">
        <f>IF(V2155="?","?","")</f>
        <v/>
      </c>
      <c r="V2155" s="83" t="str">
        <f>IF(AND(W2155="",X2155&gt;0),"?",IF(W2155="","◄",IF(X2155&gt;=1,"►","")))</f>
        <v>◄</v>
      </c>
      <c r="W2155" s="86"/>
      <c r="X2155" s="85"/>
      <c r="Y2155" s="457"/>
      <c r="Z2155" s="87"/>
      <c r="AA2155" s="521">
        <f>(S2155*Z2155)</f>
        <v>0</v>
      </c>
      <c r="AB2155" s="520">
        <f>(T2155*AA2155)</f>
        <v>0</v>
      </c>
      <c r="AC2155" s="88"/>
      <c r="AD2155" s="519">
        <f>(W2155*AC2155)</f>
        <v>0</v>
      </c>
      <c r="AE2155" s="522">
        <f>(X2155*AD2155)</f>
        <v>0</v>
      </c>
      <c r="AF2155" s="44"/>
      <c r="AG2155" s="45"/>
      <c r="AH2155" s="44"/>
      <c r="AI2155" s="45"/>
      <c r="AJ2155" s="45"/>
      <c r="AK2155" s="45"/>
      <c r="AL2155" s="45"/>
      <c r="AM2155" s="43"/>
      <c r="AN2155" s="27" t="s">
        <v>6</v>
      </c>
      <c r="AO2155" s="27" t="s">
        <v>6</v>
      </c>
      <c r="AP2155" s="516"/>
      <c r="AQ2155" s="516"/>
      <c r="AR2155" s="516"/>
      <c r="AS2155" s="516" t="s">
        <v>6</v>
      </c>
      <c r="AT2155" s="516" t="s">
        <v>6</v>
      </c>
      <c r="AU2155" s="516"/>
      <c r="AV2155" s="516" t="s">
        <v>6</v>
      </c>
      <c r="AW2155" s="516" t="s">
        <v>6</v>
      </c>
      <c r="AX2155" s="516"/>
      <c r="AY2155" s="516" t="s">
        <v>6</v>
      </c>
      <c r="AZ2155" s="516" t="s">
        <v>6</v>
      </c>
      <c r="BA2155" s="516"/>
      <c r="BB2155" s="516" t="s">
        <v>6</v>
      </c>
      <c r="BC2155" s="516" t="s">
        <v>6</v>
      </c>
      <c r="BD2155" s="516"/>
      <c r="BE2155" s="516" t="s">
        <v>6</v>
      </c>
      <c r="BF2155" s="516" t="s">
        <v>6</v>
      </c>
      <c r="BG2155" s="516"/>
      <c r="BH2155" s="516" t="s">
        <v>6</v>
      </c>
      <c r="BI2155" s="516" t="s">
        <v>6</v>
      </c>
      <c r="BJ2155" s="516"/>
      <c r="BK2155" s="516" t="s">
        <v>6</v>
      </c>
      <c r="BL2155" s="516" t="s">
        <v>6</v>
      </c>
      <c r="BM2155" s="516"/>
      <c r="BN2155" s="516" t="s">
        <v>6</v>
      </c>
      <c r="BO2155" s="516" t="s">
        <v>6</v>
      </c>
      <c r="BP2155" s="516"/>
      <c r="BQ2155" s="516" t="s">
        <v>6</v>
      </c>
      <c r="BR2155" s="516" t="s">
        <v>6</v>
      </c>
      <c r="BS2155" s="516"/>
      <c r="BT2155" s="516"/>
      <c r="BU2155" s="516"/>
      <c r="BV2155" s="516"/>
      <c r="BW2155" s="516"/>
      <c r="BX2155" s="516"/>
      <c r="BY2155" s="516"/>
      <c r="BZ2155" s="28"/>
      <c r="CA2155" s="24"/>
      <c r="CB2155" s="29"/>
      <c r="CC2155" s="29"/>
      <c r="CD2155" s="30"/>
      <c r="CE2155" s="29"/>
      <c r="CF2155" s="29"/>
      <c r="CG2155" s="31"/>
      <c r="CH2155" s="457"/>
      <c r="CI2155" s="23" t="s">
        <v>836</v>
      </c>
    </row>
    <row r="2156" spans="1:87" ht="16.8" customHeight="1" thickTop="1" thickBot="1" x14ac:dyDescent="0.35">
      <c r="A2156" s="505" t="str">
        <f>IF(COUNTIF(B2157:B2159,"x")&gt;0,"x","")</f>
        <v/>
      </c>
      <c r="B2156" s="57"/>
      <c r="C2156" s="510" t="str">
        <f>A2156</f>
        <v/>
      </c>
      <c r="D2156" s="66">
        <f>ROWS(D2157:D2159)-1</f>
        <v>2</v>
      </c>
      <c r="E2156" s="58" t="s">
        <v>4413</v>
      </c>
      <c r="F2156" s="59"/>
      <c r="G2156" s="301"/>
      <c r="H2156" s="6"/>
      <c r="I2156" s="18"/>
      <c r="J2156" s="18"/>
      <c r="K2156" s="18"/>
      <c r="L2156" s="18"/>
      <c r="M2156" s="18"/>
      <c r="N2156" s="46"/>
      <c r="O2156" s="60">
        <v>29850</v>
      </c>
      <c r="P2156" s="61" t="s">
        <v>7060</v>
      </c>
      <c r="Q2156" s="143"/>
      <c r="R2156" s="63" t="str">
        <f>IF(COUNTIF(Q2157:Q2159,"?")&gt;0,"?",IF(AND(S2156="◄",T2156="►"),"◄►",IF(S2156="◄","◄",IF(T2156="►","►",""))))</f>
        <v>◄</v>
      </c>
      <c r="S2156" s="64" t="str">
        <f>IF(SUM(S2157:S2159)+1=ROWS(S2157:S2159)-COUNTIF(S2157:S2159,"-"),"","◄")</f>
        <v>◄</v>
      </c>
      <c r="T2156" s="65" t="str">
        <f>IF(SUM(T2157:T2159)&gt;0,"►","")</f>
        <v/>
      </c>
      <c r="U2156" s="146"/>
      <c r="V2156" s="63" t="str">
        <f>IF(COUNTIF(U2157:U2159,"?")&gt;0,"?",IF(AND(W2156="◄",X2156="►"),"◄►",IF(W2156="◄","◄",IF(X2156="►","►",""))))</f>
        <v>◄</v>
      </c>
      <c r="W2156" s="64" t="str">
        <f>IF(SUM(W2157:W2159)+1=ROWS(W2157:W2159)-COUNTIF(W2157:W2159,"-"),"","◄")</f>
        <v>◄</v>
      </c>
      <c r="X2156" s="65" t="str">
        <f>IF(SUM(X2157:X2159)&gt;0,"►","")</f>
        <v/>
      </c>
      <c r="Y2156" s="66">
        <f>ROWS(Y2157:Y2159)-1</f>
        <v>2</v>
      </c>
      <c r="Z2156" s="67">
        <f>SUM(Z2157:Z2159)-Z2159</f>
        <v>0</v>
      </c>
      <c r="AA2156" s="68" t="s">
        <v>840</v>
      </c>
      <c r="AB2156" s="69"/>
      <c r="AC2156" s="67">
        <f>SUM(AC2157:AC2159)-AC2159</f>
        <v>0</v>
      </c>
      <c r="AD2156" s="68" t="s">
        <v>840</v>
      </c>
      <c r="AE2156" s="69"/>
      <c r="AF2156" s="70" t="str">
        <f>IF(AG2156="◄","◄",IF(AG2156="ok","►",""))</f>
        <v>◄</v>
      </c>
      <c r="AG2156" s="71" t="str">
        <f>IF(AG2157&gt;0,"OK","◄")</f>
        <v>◄</v>
      </c>
      <c r="AH2156" s="62" t="str">
        <f>IF(AND(AI2156="◄",AJ2156="►"),"◄?►",IF(AI2156="◄","◄",IF(AJ2156="►","►","")))</f>
        <v>◄</v>
      </c>
      <c r="AI2156" s="64" t="str">
        <f>IF(AI2157&gt;0,"","◄")</f>
        <v>◄</v>
      </c>
      <c r="AJ2156" s="65" t="str">
        <f>IF(SUM(AJ2157:AJ2158)&gt;0,"►","")</f>
        <v/>
      </c>
      <c r="AK2156" s="570">
        <f>G2157</f>
        <v>29587</v>
      </c>
      <c r="AL2156" s="572" t="str">
        <f>P2156</f>
        <v xml:space="preserve"> ▬ folder Nr. 8  /  81 ▬</v>
      </c>
      <c r="AM2156" s="43"/>
      <c r="AN2156" s="1" t="str">
        <f>IF(AO2156="","",IF(COUNTIF(AN2157,"ok"),"","◄"))</f>
        <v>◄</v>
      </c>
      <c r="AO2156" s="9" t="str">
        <f>IF(COUNTIF(AP2156:BR2156,"◄")&gt;0,"◄","")</f>
        <v>◄</v>
      </c>
      <c r="AP2156" s="250" t="str">
        <f>IF(AP2157="-","",IF(AP2157&gt;0,"","◄"))</f>
        <v>◄</v>
      </c>
      <c r="AQ2156" s="251"/>
      <c r="AR2156" s="517">
        <f>IF(ISNONTEXT(AR2157)=TRUE,"_",1)</f>
        <v>1</v>
      </c>
      <c r="AS2156" s="250" t="str">
        <f>IF(AS2157="-","",IF(AS2157&gt;0,"","◄"))</f>
        <v>◄</v>
      </c>
      <c r="AT2156" s="251"/>
      <c r="AU2156" s="517">
        <f>IF(ISNONTEXT(AU2157)=TRUE,"_",AR2156+1)</f>
        <v>2</v>
      </c>
      <c r="AV2156" s="250" t="str">
        <f>IF(AV2157="-","",IF(AV2157&gt;0,"","◄"))</f>
        <v>◄</v>
      </c>
      <c r="AW2156" s="251"/>
      <c r="AX2156" s="517" t="str">
        <f>IF(ISNONTEXT(AX2157)=TRUE,"_",AU2156+1)</f>
        <v>_</v>
      </c>
      <c r="AY2156" s="250" t="str">
        <f>IF(AY2157="-","",IF(AY2157&gt;0,"","◄"))</f>
        <v>◄</v>
      </c>
      <c r="AZ2156" s="251"/>
      <c r="BA2156" s="517" t="str">
        <f>IF(ISNONTEXT(BA2157)=TRUE,"_",AX2156+1)</f>
        <v>_</v>
      </c>
      <c r="BB2156" s="250" t="str">
        <f>IF(BB2157="-","",IF(BB2157&gt;0,"","◄"))</f>
        <v>◄</v>
      </c>
      <c r="BC2156" s="251"/>
      <c r="BD2156" s="517" t="str">
        <f>IF(ISNONTEXT(BD2157)=TRUE,"_",BA2156+1)</f>
        <v>_</v>
      </c>
      <c r="BE2156" s="250" t="str">
        <f>IF(BE2157="-","",IF(BE2157&gt;0,"","◄"))</f>
        <v/>
      </c>
      <c r="BF2156" s="251"/>
      <c r="BG2156" s="517" t="str">
        <f>IF(ISNONTEXT(BG2157)=TRUE,"_",BD2156+1)</f>
        <v>_</v>
      </c>
      <c r="BH2156" s="250" t="str">
        <f>IF(BH2157="-","",IF(BH2157&gt;0,"","◄"))</f>
        <v/>
      </c>
      <c r="BI2156" s="251"/>
      <c r="BJ2156" s="517" t="str">
        <f>IF(ISNONTEXT(BJ2157)=TRUE,"_",BG2156+1)</f>
        <v>_</v>
      </c>
      <c r="BK2156" s="563" t="str">
        <f>IF(BK2157="-","",IF(BK2157&gt;0,"","◄"))</f>
        <v/>
      </c>
      <c r="BL2156" s="564"/>
      <c r="BM2156" s="517" t="str">
        <f>IF(ISNONTEXT(BM2157)=TRUE,"_",BJ2156+1)</f>
        <v>_</v>
      </c>
      <c r="BN2156" s="563" t="str">
        <f>IF(BN2157="-","",IF(BN2157&gt;0,"","◄"))</f>
        <v/>
      </c>
      <c r="BO2156" s="564"/>
      <c r="BP2156" s="517" t="str">
        <f>IF(ISNONTEXT(BP2157)=TRUE,"_",BM2156+1)</f>
        <v>_</v>
      </c>
      <c r="BQ2156" s="563" t="str">
        <f>IF(BQ2157="-","",IF(BQ2157&gt;0,"","◄"))</f>
        <v/>
      </c>
      <c r="BR2156" s="564"/>
      <c r="BS2156" s="517" t="str">
        <f>IF(ISNONTEXT(BS2157)=TRUE,"_",BP2156+1)</f>
        <v>_</v>
      </c>
      <c r="BT2156" s="563" t="str">
        <f>IF(BT2157="-","",IF(BT2157&gt;0,"","◄"))</f>
        <v>◄</v>
      </c>
      <c r="BU2156" s="564"/>
      <c r="BV2156" s="517" t="str">
        <f>IF(ISNONTEXT(BV2157)=TRUE,"_",1)</f>
        <v>_</v>
      </c>
      <c r="BW2156" s="563" t="str">
        <f>IF(BW2157="-","",IF(BW2157&gt;0,"","◄"))</f>
        <v>◄</v>
      </c>
      <c r="BX2156" s="564"/>
      <c r="BY2156" s="517" t="str">
        <f>IF(ISNONTEXT(BY2157)=TRUE,"_",BV2156+1)</f>
        <v>_</v>
      </c>
      <c r="BZ2156" s="26"/>
      <c r="CA2156" s="24"/>
      <c r="CB2156" s="25" t="str">
        <f>IF(CB2157&gt;0,"►","")</f>
        <v/>
      </c>
      <c r="CC2156" s="25" t="str">
        <f>IF(CC2157&gt;0,"►","")</f>
        <v/>
      </c>
      <c r="CD2156" s="517" t="str">
        <f>IF(ISNONTEXT(CD2157)=TRUE,"_",1)</f>
        <v>_</v>
      </c>
      <c r="CE2156" s="25" t="str">
        <f>IF(CE2157&gt;0,"►","")</f>
        <v/>
      </c>
      <c r="CF2156" s="25" t="str">
        <f>IF(CF2157&gt;0,"►","")</f>
        <v/>
      </c>
      <c r="CG2156" s="517" t="str">
        <f>IF(ISNONTEXT(CG2157)=TRUE,"_",CD2156+1)</f>
        <v>_</v>
      </c>
      <c r="CH2156" s="66">
        <f>ROWS(CH2157:CH2159)-1</f>
        <v>2</v>
      </c>
      <c r="CI2156" s="23" t="s">
        <v>836</v>
      </c>
    </row>
    <row r="2157" spans="1:87" ht="15" thickBot="1" x14ac:dyDescent="0.35">
      <c r="A2157" s="503"/>
      <c r="B2157" s="49"/>
      <c r="C2157" s="156">
        <f>B2157</f>
        <v>0</v>
      </c>
      <c r="D2157" s="457"/>
      <c r="E2157" s="73"/>
      <c r="F2157" s="74" t="s">
        <v>4414</v>
      </c>
      <c r="G2157" s="300">
        <v>29587</v>
      </c>
      <c r="H2157" s="76">
        <v>2.5</v>
      </c>
      <c r="I2157" s="119"/>
      <c r="J2157" s="119"/>
      <c r="K2157" s="119"/>
      <c r="L2157" s="79"/>
      <c r="M2157" s="79"/>
      <c r="N2157" s="80" t="s">
        <v>3423</v>
      </c>
      <c r="O2157" s="81"/>
      <c r="P2157" s="306"/>
      <c r="Q2157" s="83" t="str">
        <f>IF(R2157="?","?","")</f>
        <v/>
      </c>
      <c r="R2157" s="83" t="str">
        <f>IF(AND(S2157="",T2157&gt;0),"?",IF(S2157="","◄",IF(T2157&gt;=1,"►","")))</f>
        <v>◄</v>
      </c>
      <c r="S2157" s="84"/>
      <c r="T2157" s="85"/>
      <c r="U2157" s="83" t="str">
        <f>IF(V2157="?","?","")</f>
        <v/>
      </c>
      <c r="V2157" s="83" t="str">
        <f>IF(AND(W2157="",X2157&gt;0),"?",IF(W2157="","◄",IF(X2157&gt;=1,"►","")))</f>
        <v>◄</v>
      </c>
      <c r="W2157" s="86"/>
      <c r="X2157" s="85"/>
      <c r="Y2157" s="457"/>
      <c r="Z2157" s="87"/>
      <c r="AA2157" s="521">
        <f>(S2157*Z2157)</f>
        <v>0</v>
      </c>
      <c r="AB2157" s="520">
        <f>(T2157*AA2157)</f>
        <v>0</v>
      </c>
      <c r="AC2157" s="88"/>
      <c r="AD2157" s="519">
        <f>(W2157*AC2157)</f>
        <v>0</v>
      </c>
      <c r="AE2157" s="522">
        <f>(X2157*AD2157)</f>
        <v>0</v>
      </c>
      <c r="AF2157" s="89" t="str">
        <f>IF(AG2157&gt;0,"ok","◄")</f>
        <v>◄</v>
      </c>
      <c r="AG2157" s="90"/>
      <c r="AH2157" s="89" t="str">
        <f>IF(AND(AI2157="",AJ2157&gt;0),"?",IF(AI2157="","◄",IF(AJ2157&gt;=1,"►","")))</f>
        <v>◄</v>
      </c>
      <c r="AI2157" s="91"/>
      <c r="AJ2157" s="92"/>
      <c r="AK2157" s="586"/>
      <c r="AL2157" s="587"/>
      <c r="AM2157" s="43"/>
      <c r="AN2157" s="3" t="s">
        <v>3</v>
      </c>
      <c r="AO2157" s="12" t="s">
        <v>1</v>
      </c>
      <c r="AP2157" s="13"/>
      <c r="AQ2157" s="14"/>
      <c r="AR2157" s="15" t="s">
        <v>4</v>
      </c>
      <c r="AS2157" s="13"/>
      <c r="AT2157" s="14"/>
      <c r="AU2157" s="15" t="s">
        <v>488</v>
      </c>
      <c r="AV2157" s="13"/>
      <c r="AW2157" s="14"/>
      <c r="AX2157" s="15">
        <v>0</v>
      </c>
      <c r="AY2157" s="13"/>
      <c r="AZ2157" s="14"/>
      <c r="BA2157" s="15">
        <v>0</v>
      </c>
      <c r="BB2157" s="13"/>
      <c r="BC2157" s="14"/>
      <c r="BD2157" s="15">
        <v>0</v>
      </c>
      <c r="BE2157" s="516" t="s">
        <v>6</v>
      </c>
      <c r="BF2157" s="516" t="s">
        <v>6</v>
      </c>
      <c r="BG2157" s="516"/>
      <c r="BH2157" s="516" t="s">
        <v>6</v>
      </c>
      <c r="BI2157" s="516" t="s">
        <v>6</v>
      </c>
      <c r="BJ2157" s="516"/>
      <c r="BK2157" s="516" t="s">
        <v>6</v>
      </c>
      <c r="BL2157" s="516" t="s">
        <v>6</v>
      </c>
      <c r="BM2157" s="516"/>
      <c r="BN2157" s="516" t="s">
        <v>6</v>
      </c>
      <c r="BO2157" s="516" t="s">
        <v>6</v>
      </c>
      <c r="BP2157" s="516"/>
      <c r="BQ2157" s="516" t="s">
        <v>6</v>
      </c>
      <c r="BR2157" s="516" t="s">
        <v>6</v>
      </c>
      <c r="BS2157" s="516"/>
      <c r="BT2157" s="32"/>
      <c r="BU2157" s="33"/>
      <c r="BV2157" s="34"/>
      <c r="BW2157" s="32"/>
      <c r="BX2157" s="33"/>
      <c r="BY2157" s="34"/>
      <c r="BZ2157" s="35"/>
      <c r="CA2157" s="24"/>
      <c r="CB2157" s="36"/>
      <c r="CC2157" s="33"/>
      <c r="CD2157" s="37"/>
      <c r="CE2157" s="36"/>
      <c r="CF2157" s="38"/>
      <c r="CG2157" s="39"/>
      <c r="CH2157" s="457"/>
      <c r="CI2157" s="23" t="s">
        <v>836</v>
      </c>
    </row>
    <row r="2158" spans="1:87" ht="15.6" thickTop="1" thickBot="1" x14ac:dyDescent="0.35">
      <c r="A2158" s="503"/>
      <c r="B2158" s="49"/>
      <c r="C2158" s="156">
        <f>B2158</f>
        <v>0</v>
      </c>
      <c r="D2158" s="457"/>
      <c r="E2158" s="73"/>
      <c r="F2158" s="107" t="s">
        <v>4415</v>
      </c>
      <c r="G2158" s="302">
        <v>29587</v>
      </c>
      <c r="H2158" s="76">
        <v>2.5</v>
      </c>
      <c r="I2158" s="119"/>
      <c r="J2158" s="119"/>
      <c r="K2158" s="119"/>
      <c r="L2158" s="79"/>
      <c r="M2158" s="79"/>
      <c r="N2158" s="80" t="s">
        <v>4416</v>
      </c>
      <c r="O2158" s="81"/>
      <c r="P2158" s="306"/>
      <c r="Q2158" s="83" t="str">
        <f>IF(R2158="?","?","")</f>
        <v/>
      </c>
      <c r="R2158" s="83" t="str">
        <f>IF(AND(S2158="",T2158&gt;0),"?",IF(S2158="","◄",IF(T2158&gt;=1,"►","")))</f>
        <v>◄</v>
      </c>
      <c r="S2158" s="84"/>
      <c r="T2158" s="85"/>
      <c r="U2158" s="83" t="str">
        <f>IF(V2158="?","?","")</f>
        <v/>
      </c>
      <c r="V2158" s="83" t="str">
        <f>IF(AND(W2158="",X2158&gt;0),"?",IF(W2158="","◄",IF(X2158&gt;=1,"►","")))</f>
        <v>◄</v>
      </c>
      <c r="W2158" s="86"/>
      <c r="X2158" s="85"/>
      <c r="Y2158" s="457"/>
      <c r="Z2158" s="87"/>
      <c r="AA2158" s="521">
        <f>(S2158*Z2158)</f>
        <v>0</v>
      </c>
      <c r="AB2158" s="520">
        <f>(T2158*AA2158)</f>
        <v>0</v>
      </c>
      <c r="AC2158" s="88"/>
      <c r="AD2158" s="519">
        <f>(W2158*AC2158)</f>
        <v>0</v>
      </c>
      <c r="AE2158" s="522">
        <f>(X2158*AD2158)</f>
        <v>0</v>
      </c>
      <c r="AF2158" s="44"/>
      <c r="AG2158" s="45"/>
      <c r="AH2158" s="44"/>
      <c r="AI2158" s="45"/>
      <c r="AJ2158" s="45"/>
      <c r="AK2158" s="45"/>
      <c r="AL2158" s="45"/>
      <c r="AM2158" s="43"/>
      <c r="AN2158" s="27" t="s">
        <v>6</v>
      </c>
      <c r="AO2158" s="27" t="s">
        <v>6</v>
      </c>
      <c r="AP2158" s="516"/>
      <c r="AQ2158" s="516"/>
      <c r="AR2158" s="516"/>
      <c r="AS2158" s="516" t="s">
        <v>6</v>
      </c>
      <c r="AT2158" s="516" t="s">
        <v>6</v>
      </c>
      <c r="AU2158" s="516"/>
      <c r="AV2158" s="516" t="s">
        <v>6</v>
      </c>
      <c r="AW2158" s="516" t="s">
        <v>6</v>
      </c>
      <c r="AX2158" s="516"/>
      <c r="AY2158" s="516" t="s">
        <v>6</v>
      </c>
      <c r="AZ2158" s="516" t="s">
        <v>6</v>
      </c>
      <c r="BA2158" s="516"/>
      <c r="BB2158" s="516" t="s">
        <v>6</v>
      </c>
      <c r="BC2158" s="516" t="s">
        <v>6</v>
      </c>
      <c r="BD2158" s="516"/>
      <c r="BE2158" s="516" t="s">
        <v>6</v>
      </c>
      <c r="BF2158" s="516" t="s">
        <v>6</v>
      </c>
      <c r="BG2158" s="516"/>
      <c r="BH2158" s="516" t="s">
        <v>6</v>
      </c>
      <c r="BI2158" s="516" t="s">
        <v>6</v>
      </c>
      <c r="BJ2158" s="516"/>
      <c r="BK2158" s="516" t="s">
        <v>6</v>
      </c>
      <c r="BL2158" s="516" t="s">
        <v>6</v>
      </c>
      <c r="BM2158" s="516"/>
      <c r="BN2158" s="516" t="s">
        <v>6</v>
      </c>
      <c r="BO2158" s="516" t="s">
        <v>6</v>
      </c>
      <c r="BP2158" s="516"/>
      <c r="BQ2158" s="516" t="s">
        <v>6</v>
      </c>
      <c r="BR2158" s="516" t="s">
        <v>6</v>
      </c>
      <c r="BS2158" s="516"/>
      <c r="BT2158" s="516"/>
      <c r="BU2158" s="516"/>
      <c r="BV2158" s="516"/>
      <c r="BW2158" s="516"/>
      <c r="BX2158" s="516"/>
      <c r="BY2158" s="516"/>
      <c r="BZ2158" s="28"/>
      <c r="CA2158" s="24"/>
      <c r="CB2158" s="29"/>
      <c r="CC2158" s="29"/>
      <c r="CD2158" s="30"/>
      <c r="CE2158" s="29"/>
      <c r="CF2158" s="29"/>
      <c r="CG2158" s="31"/>
      <c r="CH2158" s="457"/>
      <c r="CI2158" s="23" t="s">
        <v>836</v>
      </c>
    </row>
    <row r="2159" spans="1:87" ht="16.8" customHeight="1" thickTop="1" thickBot="1" x14ac:dyDescent="0.35">
      <c r="A2159" s="505" t="str">
        <f>IF(COUNTIF(B2160:B2161,"x")&gt;0,"x","")</f>
        <v/>
      </c>
      <c r="B2159" s="57"/>
      <c r="C2159" s="510" t="str">
        <f>A2159</f>
        <v/>
      </c>
      <c r="D2159" s="66">
        <f>ROWS(D2160:D2161)-1</f>
        <v>1</v>
      </c>
      <c r="E2159" s="581" t="s">
        <v>4417</v>
      </c>
      <c r="F2159" s="582"/>
      <c r="G2159" s="582"/>
      <c r="H2159" s="582"/>
      <c r="I2159" s="582"/>
      <c r="J2159" s="582"/>
      <c r="K2159" s="582"/>
      <c r="L2159" s="582"/>
      <c r="M2159" s="582"/>
      <c r="N2159" s="582"/>
      <c r="O2159" s="60" t="s">
        <v>4418</v>
      </c>
      <c r="P2159" s="61" t="s">
        <v>7060</v>
      </c>
      <c r="Q2159" s="62"/>
      <c r="R2159" s="63" t="str">
        <f>IF(COUNTIF(Q2160:Q2161,"?")&gt;0,"?",IF(AND(S2159="◄",T2159="►"),"◄►",IF(S2159="◄","◄",IF(T2159="►","►",""))))</f>
        <v>◄</v>
      </c>
      <c r="S2159" s="64" t="str">
        <f>IF(SUM(S2160:S2161)+1=ROWS(S2160:S2161)-COUNTIF(S2160:S2161,"-"),"","◄")</f>
        <v>◄</v>
      </c>
      <c r="T2159" s="65" t="str">
        <f>IF(SUM(T2160:T2161)&gt;0,"►","")</f>
        <v/>
      </c>
      <c r="U2159" s="62"/>
      <c r="V2159" s="63" t="str">
        <f>IF(COUNTIF(U2160:U2161,"?")&gt;0,"?",IF(AND(W2159="◄",X2159="►"),"◄►",IF(W2159="◄","◄",IF(X2159="►","►",""))))</f>
        <v>◄</v>
      </c>
      <c r="W2159" s="64" t="str">
        <f>IF(SUM(W2160:W2161)+1=ROWS(W2160:W2161)-COUNTIF(W2160:W2161,"-"),"","◄")</f>
        <v>◄</v>
      </c>
      <c r="X2159" s="65" t="str">
        <f>IF(SUM(X2160:X2161)&gt;0,"►","")</f>
        <v/>
      </c>
      <c r="Y2159" s="66">
        <f>ROWS(Y2160:Y2161)-1</f>
        <v>1</v>
      </c>
      <c r="Z2159" s="67">
        <f>SUM(Z2160:Z2161)-Z2161</f>
        <v>0</v>
      </c>
      <c r="AA2159" s="68" t="s">
        <v>840</v>
      </c>
      <c r="AB2159" s="69"/>
      <c r="AC2159" s="67">
        <f>SUM(AC2160:AC2161)-AC2161</f>
        <v>0</v>
      </c>
      <c r="AD2159" s="68" t="s">
        <v>840</v>
      </c>
      <c r="AE2159" s="69"/>
      <c r="AF2159" s="70" t="str">
        <f>IF(AG2159="◄","◄",IF(AG2159="ok","►",""))</f>
        <v>◄</v>
      </c>
      <c r="AG2159" s="71" t="str">
        <f>IF(AG2160&gt;0,"OK","◄")</f>
        <v>◄</v>
      </c>
      <c r="AH2159" s="62" t="str">
        <f>IF(AND(AI2159="◄",AJ2159="►"),"◄?►",IF(AI2159="◄","◄",IF(AJ2159="►","►","")))</f>
        <v>◄</v>
      </c>
      <c r="AI2159" s="64" t="str">
        <f>IF(AI2160&gt;0,"","◄")</f>
        <v>◄</v>
      </c>
      <c r="AJ2159" s="65" t="str">
        <f>IF(SUM(AJ2160:AJ2160)&gt;0,"►","")</f>
        <v/>
      </c>
      <c r="AK2159" s="570">
        <f>G2160</f>
        <v>29587</v>
      </c>
      <c r="AL2159" s="572" t="str">
        <f>P2159</f>
        <v xml:space="preserve"> ▬ folder Nr. 8  /  81 ▬</v>
      </c>
      <c r="AM2159" s="43"/>
      <c r="AN2159" s="1" t="str">
        <f>IF(AO2159="","",IF(COUNTIF(AN2160,"ok"),"","◄"))</f>
        <v>◄</v>
      </c>
      <c r="AO2159" s="9" t="str">
        <f>IF(COUNTIF(AP2159:BR2159,"◄")&gt;0,"◄","")</f>
        <v>◄</v>
      </c>
      <c r="AP2159" s="250" t="str">
        <f>IF(AP2160="-","",IF(AP2160&gt;0,"","◄"))</f>
        <v>◄</v>
      </c>
      <c r="AQ2159" s="251"/>
      <c r="AR2159" s="517">
        <f>IF(ISNONTEXT(AR2160)=TRUE,"_",1)</f>
        <v>1</v>
      </c>
      <c r="AS2159" s="250" t="str">
        <f>IF(AS2160="-","",IF(AS2160&gt;0,"","◄"))</f>
        <v>◄</v>
      </c>
      <c r="AT2159" s="251"/>
      <c r="AU2159" s="517">
        <f>IF(ISNONTEXT(AU2160)=TRUE,"_",AR2159+1)</f>
        <v>2</v>
      </c>
      <c r="AV2159" s="250" t="str">
        <f>IF(AV2160="-","",IF(AV2160&gt;0,"","◄"))</f>
        <v>◄</v>
      </c>
      <c r="AW2159" s="251"/>
      <c r="AX2159" s="517">
        <f>IF(ISNONTEXT(AX2160)=TRUE,"_",AU2159+1)</f>
        <v>3</v>
      </c>
      <c r="AY2159" s="250" t="str">
        <f>IF(AY2160="-","",IF(AY2160&gt;0,"","◄"))</f>
        <v>◄</v>
      </c>
      <c r="AZ2159" s="251"/>
      <c r="BA2159" s="517">
        <f>IF(ISNONTEXT(BA2160)=TRUE,"_",AX2159+1)</f>
        <v>4</v>
      </c>
      <c r="BB2159" s="250" t="str">
        <f>IF(BB2160="-","",IF(BB2160&gt;0,"","◄"))</f>
        <v>◄</v>
      </c>
      <c r="BC2159" s="251"/>
      <c r="BD2159" s="517">
        <f>IF(ISNONTEXT(BD2160)=TRUE,"_",BA2159+1)</f>
        <v>5</v>
      </c>
      <c r="BE2159" s="250" t="str">
        <f>IF(BE2160="-","",IF(BE2160&gt;0,"","◄"))</f>
        <v/>
      </c>
      <c r="BF2159" s="251"/>
      <c r="BG2159" s="517" t="str">
        <f>IF(ISNONTEXT(BG2160)=TRUE,"_",BD2159+1)</f>
        <v>_</v>
      </c>
      <c r="BH2159" s="250" t="str">
        <f>IF(BH2160="-","",IF(BH2160&gt;0,"","◄"))</f>
        <v/>
      </c>
      <c r="BI2159" s="251"/>
      <c r="BJ2159" s="517" t="str">
        <f>IF(ISNONTEXT(BJ2160)=TRUE,"_",BG2159+1)</f>
        <v>_</v>
      </c>
      <c r="BK2159" s="563" t="str">
        <f>IF(BK2160="-","",IF(BK2160&gt;0,"","◄"))</f>
        <v/>
      </c>
      <c r="BL2159" s="564"/>
      <c r="BM2159" s="517" t="str">
        <f>IF(ISNONTEXT(BM2160)=TRUE,"_",BJ2159+1)</f>
        <v>_</v>
      </c>
      <c r="BN2159" s="563" t="str">
        <f>IF(BN2160="-","",IF(BN2160&gt;0,"","◄"))</f>
        <v/>
      </c>
      <c r="BO2159" s="564"/>
      <c r="BP2159" s="517" t="str">
        <f>IF(ISNONTEXT(BP2160)=TRUE,"_",BM2159+1)</f>
        <v>_</v>
      </c>
      <c r="BQ2159" s="563" t="str">
        <f>IF(BQ2160="-","",IF(BQ2160&gt;0,"","◄"))</f>
        <v/>
      </c>
      <c r="BR2159" s="564"/>
      <c r="BS2159" s="517" t="str">
        <f>IF(ISNONTEXT(BS2160)=TRUE,"_",BP2159+1)</f>
        <v>_</v>
      </c>
      <c r="BT2159" s="563" t="str">
        <f>IF(BT2160="-","",IF(BT2160&gt;0,"","◄"))</f>
        <v>◄</v>
      </c>
      <c r="BU2159" s="564"/>
      <c r="BV2159" s="517" t="str">
        <f>IF(ISNONTEXT(BV2160)=TRUE,"_",1)</f>
        <v>_</v>
      </c>
      <c r="BW2159" s="563" t="str">
        <f>IF(BW2160="-","",IF(BW2160&gt;0,"","◄"))</f>
        <v>◄</v>
      </c>
      <c r="BX2159" s="564"/>
      <c r="BY2159" s="517" t="str">
        <f>IF(ISNONTEXT(BY2160)=TRUE,"_",BV2159+1)</f>
        <v>_</v>
      </c>
      <c r="BZ2159" s="26"/>
      <c r="CA2159" s="24"/>
      <c r="CB2159" s="25" t="str">
        <f>IF(CB2160&gt;0,"►","")</f>
        <v/>
      </c>
      <c r="CC2159" s="25" t="str">
        <f>IF(CC2160&gt;0,"►","")</f>
        <v/>
      </c>
      <c r="CD2159" s="517" t="str">
        <f>IF(ISNONTEXT(CD2160)=TRUE,"_",1)</f>
        <v>_</v>
      </c>
      <c r="CE2159" s="25" t="str">
        <f>IF(CE2160&gt;0,"►","")</f>
        <v/>
      </c>
      <c r="CF2159" s="25" t="str">
        <f>IF(CF2160&gt;0,"►","")</f>
        <v/>
      </c>
      <c r="CG2159" s="517" t="str">
        <f>IF(ISNONTEXT(CG2160)=TRUE,"_",CD2159+1)</f>
        <v>_</v>
      </c>
      <c r="CH2159" s="66">
        <f>ROWS(CH2160:CH2161)-1</f>
        <v>1</v>
      </c>
      <c r="CI2159" s="23" t="s">
        <v>836</v>
      </c>
    </row>
    <row r="2160" spans="1:87" ht="15" thickBot="1" x14ac:dyDescent="0.35">
      <c r="A2160" s="503"/>
      <c r="B2160" s="49"/>
      <c r="C2160" s="156">
        <f>B2160</f>
        <v>0</v>
      </c>
      <c r="D2160" s="457"/>
      <c r="E2160" s="73"/>
      <c r="F2160" s="74" t="s">
        <v>4419</v>
      </c>
      <c r="G2160" s="300">
        <v>29587</v>
      </c>
      <c r="H2160" s="76">
        <v>50</v>
      </c>
      <c r="I2160" s="119"/>
      <c r="J2160" s="119"/>
      <c r="K2160" s="119"/>
      <c r="L2160" s="79"/>
      <c r="M2160" s="79"/>
      <c r="N2160" s="80" t="s">
        <v>4420</v>
      </c>
      <c r="O2160" s="81"/>
      <c r="P2160" s="306"/>
      <c r="Q2160" s="83" t="str">
        <f>IF(R2160="?","?","")</f>
        <v/>
      </c>
      <c r="R2160" s="83" t="str">
        <f>IF(AND(S2160="",T2160&gt;0),"?",IF(S2160="","◄",IF(T2160&gt;=1,"►","")))</f>
        <v>◄</v>
      </c>
      <c r="S2160" s="84"/>
      <c r="T2160" s="85"/>
      <c r="U2160" s="83" t="str">
        <f>IF(V2160="?","?","")</f>
        <v/>
      </c>
      <c r="V2160" s="83" t="str">
        <f>IF(AND(W2160="",X2160&gt;0),"?",IF(W2160="","◄",IF(X2160&gt;=1,"►","")))</f>
        <v>◄</v>
      </c>
      <c r="W2160" s="86"/>
      <c r="X2160" s="85"/>
      <c r="Y2160" s="457"/>
      <c r="Z2160" s="87"/>
      <c r="AA2160" s="521">
        <f>(S2160*Z2160)</f>
        <v>0</v>
      </c>
      <c r="AB2160" s="520">
        <f>(T2160*AA2160)</f>
        <v>0</v>
      </c>
      <c r="AC2160" s="88"/>
      <c r="AD2160" s="519">
        <f>(W2160*AC2160)</f>
        <v>0</v>
      </c>
      <c r="AE2160" s="522">
        <f>(X2160*AD2160)</f>
        <v>0</v>
      </c>
      <c r="AF2160" s="89" t="str">
        <f>IF(AG2160&gt;0,"ok","◄")</f>
        <v>◄</v>
      </c>
      <c r="AG2160" s="90"/>
      <c r="AH2160" s="89" t="str">
        <f>IF(AND(AI2160="",AJ2160&gt;0),"?",IF(AI2160="","◄",IF(AJ2160&gt;=1,"►","")))</f>
        <v>◄</v>
      </c>
      <c r="AI2160" s="91"/>
      <c r="AJ2160" s="92"/>
      <c r="AK2160" s="586"/>
      <c r="AL2160" s="587"/>
      <c r="AM2160" s="43"/>
      <c r="AN2160" s="3" t="s">
        <v>3</v>
      </c>
      <c r="AO2160" s="12" t="s">
        <v>1</v>
      </c>
      <c r="AP2160" s="13"/>
      <c r="AQ2160" s="14"/>
      <c r="AR2160" s="15" t="s">
        <v>71</v>
      </c>
      <c r="AS2160" s="13"/>
      <c r="AT2160" s="14"/>
      <c r="AU2160" s="15" t="s">
        <v>489</v>
      </c>
      <c r="AV2160" s="13"/>
      <c r="AW2160" s="14"/>
      <c r="AX2160" s="15" t="s">
        <v>19</v>
      </c>
      <c r="AY2160" s="13"/>
      <c r="AZ2160" s="14"/>
      <c r="BA2160" s="15" t="s">
        <v>465</v>
      </c>
      <c r="BB2160" s="13"/>
      <c r="BC2160" s="14"/>
      <c r="BD2160" s="15" t="s">
        <v>490</v>
      </c>
      <c r="BE2160" s="516" t="s">
        <v>6</v>
      </c>
      <c r="BF2160" s="516" t="s">
        <v>6</v>
      </c>
      <c r="BG2160" s="516"/>
      <c r="BH2160" s="516" t="s">
        <v>6</v>
      </c>
      <c r="BI2160" s="516" t="s">
        <v>6</v>
      </c>
      <c r="BJ2160" s="516"/>
      <c r="BK2160" s="516" t="s">
        <v>6</v>
      </c>
      <c r="BL2160" s="516" t="s">
        <v>6</v>
      </c>
      <c r="BM2160" s="516"/>
      <c r="BN2160" s="516" t="s">
        <v>6</v>
      </c>
      <c r="BO2160" s="516" t="s">
        <v>6</v>
      </c>
      <c r="BP2160" s="516"/>
      <c r="BQ2160" s="516" t="s">
        <v>6</v>
      </c>
      <c r="BR2160" s="516" t="s">
        <v>6</v>
      </c>
      <c r="BS2160" s="516"/>
      <c r="BT2160" s="32"/>
      <c r="BU2160" s="33"/>
      <c r="BV2160" s="34"/>
      <c r="BW2160" s="32"/>
      <c r="BX2160" s="33"/>
      <c r="BY2160" s="34"/>
      <c r="BZ2160" s="35"/>
      <c r="CA2160" s="24"/>
      <c r="CB2160" s="36"/>
      <c r="CC2160" s="33"/>
      <c r="CD2160" s="37"/>
      <c r="CE2160" s="36"/>
      <c r="CF2160" s="38"/>
      <c r="CG2160" s="39"/>
      <c r="CH2160" s="457"/>
      <c r="CI2160" s="23" t="s">
        <v>836</v>
      </c>
    </row>
    <row r="2161" spans="1:87" ht="16.8" customHeight="1" thickTop="1" thickBot="1" x14ac:dyDescent="0.35">
      <c r="A2161" s="505" t="str">
        <f>IF(COUNTIF(B2162:B2163,"x")&gt;0,"x","")</f>
        <v/>
      </c>
      <c r="B2161" s="57"/>
      <c r="C2161" s="510" t="str">
        <f>A2161</f>
        <v/>
      </c>
      <c r="D2161" s="66">
        <f>ROWS(D2162:D2163)-1</f>
        <v>1</v>
      </c>
      <c r="E2161" s="58" t="s">
        <v>4421</v>
      </c>
      <c r="F2161" s="59"/>
      <c r="G2161" s="301"/>
      <c r="H2161" s="6"/>
      <c r="I2161" s="18"/>
      <c r="J2161" s="18"/>
      <c r="K2161" s="18"/>
      <c r="L2161" s="18"/>
      <c r="M2161" s="18"/>
      <c r="N2161" s="46"/>
      <c r="O2161" s="60" t="s">
        <v>4422</v>
      </c>
      <c r="P2161" s="61" t="s">
        <v>7061</v>
      </c>
      <c r="Q2161" s="62"/>
      <c r="R2161" s="63" t="str">
        <f>IF(COUNTIF(Q2162:Q2163,"?")&gt;0,"?",IF(AND(S2161="◄",T2161="►"),"◄►",IF(S2161="◄","◄",IF(T2161="►","►",""))))</f>
        <v>◄</v>
      </c>
      <c r="S2161" s="64" t="str">
        <f>IF(SUM(S2162:S2163)+1=ROWS(S2162:S2163)-COUNTIF(S2162:S2163,"-"),"","◄")</f>
        <v>◄</v>
      </c>
      <c r="T2161" s="65" t="str">
        <f>IF(SUM(T2162:T2163)&gt;0,"►","")</f>
        <v/>
      </c>
      <c r="U2161" s="62"/>
      <c r="V2161" s="63" t="str">
        <f>IF(COUNTIF(U2162:U2163,"?")&gt;0,"?",IF(AND(W2161="◄",X2161="►"),"◄►",IF(W2161="◄","◄",IF(X2161="►","►",""))))</f>
        <v>◄</v>
      </c>
      <c r="W2161" s="64" t="str">
        <f>IF(SUM(W2162:W2163)+1=ROWS(W2162:W2163)-COUNTIF(W2162:W2163,"-"),"","◄")</f>
        <v>◄</v>
      </c>
      <c r="X2161" s="65" t="str">
        <f>IF(SUM(X2162:X2163)&gt;0,"►","")</f>
        <v/>
      </c>
      <c r="Y2161" s="66">
        <f>ROWS(Y2162:Y2163)-1</f>
        <v>1</v>
      </c>
      <c r="Z2161" s="67">
        <f>SUM(Z2162:Z2163)-Z2163</f>
        <v>0</v>
      </c>
      <c r="AA2161" s="68" t="s">
        <v>840</v>
      </c>
      <c r="AB2161" s="69"/>
      <c r="AC2161" s="67">
        <f>SUM(AC2162:AC2163)-AC2163</f>
        <v>0</v>
      </c>
      <c r="AD2161" s="68" t="s">
        <v>840</v>
      </c>
      <c r="AE2161" s="69"/>
      <c r="AF2161" s="70" t="str">
        <f>IF(AG2161="◄","◄",IF(AG2161="ok","►",""))</f>
        <v>◄</v>
      </c>
      <c r="AG2161" s="71" t="str">
        <f>IF(AG2162&gt;0,"OK","◄")</f>
        <v>◄</v>
      </c>
      <c r="AH2161" s="62" t="str">
        <f>IF(AND(AI2161="◄",AJ2161="►"),"◄?►",IF(AI2161="◄","◄",IF(AJ2161="►","►","")))</f>
        <v>◄</v>
      </c>
      <c r="AI2161" s="64" t="str">
        <f>IF(AI2162&gt;0,"","◄")</f>
        <v>◄</v>
      </c>
      <c r="AJ2161" s="65" t="str">
        <f>IF(SUM(AJ2162:AJ2162)&gt;0,"►","")</f>
        <v/>
      </c>
      <c r="AK2161" s="570">
        <f>G2162</f>
        <v>29587</v>
      </c>
      <c r="AL2161" s="572" t="str">
        <f>P2161</f>
        <v xml:space="preserve"> ▬ folder Nr. 9  /  81 ▬</v>
      </c>
      <c r="AM2161" s="43"/>
      <c r="AN2161" s="1" t="str">
        <f>IF(AO2161="","",IF(COUNTIF(AN2162,"ok"),"","◄"))</f>
        <v>◄</v>
      </c>
      <c r="AO2161" s="9" t="str">
        <f>IF(COUNTIF(AP2161:BR2161,"◄")&gt;0,"◄","")</f>
        <v>◄</v>
      </c>
      <c r="AP2161" s="250" t="str">
        <f>IF(AP2162="-","",IF(AP2162&gt;0,"","◄"))</f>
        <v>◄</v>
      </c>
      <c r="AQ2161" s="251"/>
      <c r="AR2161" s="517">
        <f>IF(ISNONTEXT(AR2162)=TRUE,"_",1)</f>
        <v>1</v>
      </c>
      <c r="AS2161" s="250" t="str">
        <f>IF(AS2162="-","",IF(AS2162&gt;0,"","◄"))</f>
        <v>◄</v>
      </c>
      <c r="AT2161" s="251"/>
      <c r="AU2161" s="517">
        <f>IF(ISNONTEXT(AU2162)=TRUE,"_",AR2161+1)</f>
        <v>2</v>
      </c>
      <c r="AV2161" s="250" t="str">
        <f>IF(AV2162="-","",IF(AV2162&gt;0,"","◄"))</f>
        <v>◄</v>
      </c>
      <c r="AW2161" s="251"/>
      <c r="AX2161" s="517">
        <f>IF(ISNONTEXT(AX2162)=TRUE,"_",AU2161+1)</f>
        <v>3</v>
      </c>
      <c r="AY2161" s="250" t="str">
        <f>IF(AY2162="-","",IF(AY2162&gt;0,"","◄"))</f>
        <v>◄</v>
      </c>
      <c r="AZ2161" s="251"/>
      <c r="BA2161" s="517">
        <f>IF(ISNONTEXT(BA2162)=TRUE,"_",AX2161+1)</f>
        <v>4</v>
      </c>
      <c r="BB2161" s="250" t="str">
        <f>IF(BB2162="-","",IF(BB2162&gt;0,"","◄"))</f>
        <v>◄</v>
      </c>
      <c r="BC2161" s="251"/>
      <c r="BD2161" s="517">
        <f>IF(ISNONTEXT(BD2162)=TRUE,"_",BA2161+1)</f>
        <v>5</v>
      </c>
      <c r="BE2161" s="250" t="str">
        <f>IF(BE2162="-","",IF(BE2162&gt;0,"","◄"))</f>
        <v/>
      </c>
      <c r="BF2161" s="251"/>
      <c r="BG2161" s="517" t="str">
        <f>IF(ISNONTEXT(BG2162)=TRUE,"_",BD2161+1)</f>
        <v>_</v>
      </c>
      <c r="BH2161" s="250" t="str">
        <f>IF(BH2162="-","",IF(BH2162&gt;0,"","◄"))</f>
        <v/>
      </c>
      <c r="BI2161" s="251"/>
      <c r="BJ2161" s="517" t="str">
        <f>IF(ISNONTEXT(BJ2162)=TRUE,"_",BG2161+1)</f>
        <v>_</v>
      </c>
      <c r="BK2161" s="563" t="str">
        <f>IF(BK2162="-","",IF(BK2162&gt;0,"","◄"))</f>
        <v/>
      </c>
      <c r="BL2161" s="564"/>
      <c r="BM2161" s="517" t="str">
        <f>IF(ISNONTEXT(BM2162)=TRUE,"_",BJ2161+1)</f>
        <v>_</v>
      </c>
      <c r="BN2161" s="563" t="str">
        <f>IF(BN2162="-","",IF(BN2162&gt;0,"","◄"))</f>
        <v/>
      </c>
      <c r="BO2161" s="564"/>
      <c r="BP2161" s="517" t="str">
        <f>IF(ISNONTEXT(BP2162)=TRUE,"_",BM2161+1)</f>
        <v>_</v>
      </c>
      <c r="BQ2161" s="563" t="str">
        <f>IF(BQ2162="-","",IF(BQ2162&gt;0,"","◄"))</f>
        <v/>
      </c>
      <c r="BR2161" s="564"/>
      <c r="BS2161" s="517" t="str">
        <f>IF(ISNONTEXT(BS2162)=TRUE,"_",BP2161+1)</f>
        <v>_</v>
      </c>
      <c r="BT2161" s="563" t="str">
        <f>IF(BT2162="-","",IF(BT2162&gt;0,"","◄"))</f>
        <v>◄</v>
      </c>
      <c r="BU2161" s="564"/>
      <c r="BV2161" s="517" t="str">
        <f>IF(ISNONTEXT(BV2162)=TRUE,"_",1)</f>
        <v>_</v>
      </c>
      <c r="BW2161" s="563" t="str">
        <f>IF(BW2162="-","",IF(BW2162&gt;0,"","◄"))</f>
        <v>◄</v>
      </c>
      <c r="BX2161" s="564"/>
      <c r="BY2161" s="517" t="str">
        <f>IF(ISNONTEXT(BY2162)=TRUE,"_",BV2161+1)</f>
        <v>_</v>
      </c>
      <c r="BZ2161" s="26"/>
      <c r="CA2161" s="24"/>
      <c r="CB2161" s="25" t="str">
        <f>IF(CB2162&gt;0,"►","")</f>
        <v/>
      </c>
      <c r="CC2161" s="25" t="str">
        <f>IF(CC2162&gt;0,"►","")</f>
        <v/>
      </c>
      <c r="CD2161" s="517" t="str">
        <f>IF(ISNONTEXT(CD2162)=TRUE,"_",1)</f>
        <v>_</v>
      </c>
      <c r="CE2161" s="25" t="str">
        <f>IF(CE2162&gt;0,"►","")</f>
        <v/>
      </c>
      <c r="CF2161" s="25" t="str">
        <f>IF(CF2162&gt;0,"►","")</f>
        <v/>
      </c>
      <c r="CG2161" s="517" t="str">
        <f>IF(ISNONTEXT(CG2162)=TRUE,"_",CD2161+1)</f>
        <v>_</v>
      </c>
      <c r="CH2161" s="66">
        <f>ROWS(CH2162:CH2163)-1</f>
        <v>1</v>
      </c>
      <c r="CI2161" s="23" t="s">
        <v>836</v>
      </c>
    </row>
    <row r="2162" spans="1:87" ht="15" thickBot="1" x14ac:dyDescent="0.35">
      <c r="A2162" s="503"/>
      <c r="B2162" s="49"/>
      <c r="C2162" s="156">
        <f>B2162</f>
        <v>0</v>
      </c>
      <c r="D2162" s="457"/>
      <c r="E2162" s="73"/>
      <c r="F2162" s="74" t="s">
        <v>4423</v>
      </c>
      <c r="G2162" s="300">
        <v>29587</v>
      </c>
      <c r="H2162" s="76">
        <v>6</v>
      </c>
      <c r="I2162" s="119"/>
      <c r="J2162" s="119"/>
      <c r="K2162" s="119"/>
      <c r="L2162" s="79"/>
      <c r="M2162" s="79"/>
      <c r="N2162" s="80" t="s">
        <v>4424</v>
      </c>
      <c r="O2162" s="81"/>
      <c r="P2162" s="306"/>
      <c r="Q2162" s="83" t="str">
        <f>IF(R2162="?","?","")</f>
        <v/>
      </c>
      <c r="R2162" s="83" t="str">
        <f>IF(AND(S2162="",T2162&gt;0),"?",IF(S2162="","◄",IF(T2162&gt;=1,"►","")))</f>
        <v>◄</v>
      </c>
      <c r="S2162" s="84"/>
      <c r="T2162" s="85"/>
      <c r="U2162" s="83" t="str">
        <f>IF(V2162="?","?","")</f>
        <v/>
      </c>
      <c r="V2162" s="83" t="str">
        <f>IF(AND(W2162="",X2162&gt;0),"?",IF(W2162="","◄",IF(X2162&gt;=1,"►","")))</f>
        <v>◄</v>
      </c>
      <c r="W2162" s="86"/>
      <c r="X2162" s="85"/>
      <c r="Y2162" s="457"/>
      <c r="Z2162" s="87"/>
      <c r="AA2162" s="521">
        <f>(S2162*Z2162)</f>
        <v>0</v>
      </c>
      <c r="AB2162" s="520">
        <f>(T2162*AA2162)</f>
        <v>0</v>
      </c>
      <c r="AC2162" s="88"/>
      <c r="AD2162" s="519">
        <f>(W2162*AC2162)</f>
        <v>0</v>
      </c>
      <c r="AE2162" s="522">
        <f>(X2162*AD2162)</f>
        <v>0</v>
      </c>
      <c r="AF2162" s="89" t="str">
        <f>IF(AG2162&gt;0,"ok","◄")</f>
        <v>◄</v>
      </c>
      <c r="AG2162" s="90"/>
      <c r="AH2162" s="89" t="str">
        <f>IF(AND(AI2162="",AJ2162&gt;0),"?",IF(AI2162="","◄",IF(AJ2162&gt;=1,"►","")))</f>
        <v>◄</v>
      </c>
      <c r="AI2162" s="91"/>
      <c r="AJ2162" s="92"/>
      <c r="AK2162" s="586"/>
      <c r="AL2162" s="587"/>
      <c r="AM2162" s="43"/>
      <c r="AN2162" s="3" t="s">
        <v>3</v>
      </c>
      <c r="AO2162" s="12" t="s">
        <v>1</v>
      </c>
      <c r="AP2162" s="13"/>
      <c r="AQ2162" s="14"/>
      <c r="AR2162" s="15" t="s">
        <v>61</v>
      </c>
      <c r="AS2162" s="13"/>
      <c r="AT2162" s="14"/>
      <c r="AU2162" s="15" t="s">
        <v>491</v>
      </c>
      <c r="AV2162" s="13"/>
      <c r="AW2162" s="14"/>
      <c r="AX2162" s="15" t="s">
        <v>74</v>
      </c>
      <c r="AY2162" s="13"/>
      <c r="AZ2162" s="14"/>
      <c r="BA2162" s="15" t="s">
        <v>492</v>
      </c>
      <c r="BB2162" s="13"/>
      <c r="BC2162" s="14"/>
      <c r="BD2162" s="15" t="s">
        <v>493</v>
      </c>
      <c r="BE2162" s="516" t="s">
        <v>6</v>
      </c>
      <c r="BF2162" s="516" t="s">
        <v>6</v>
      </c>
      <c r="BG2162" s="516"/>
      <c r="BH2162" s="516" t="s">
        <v>6</v>
      </c>
      <c r="BI2162" s="516" t="s">
        <v>6</v>
      </c>
      <c r="BJ2162" s="516"/>
      <c r="BK2162" s="516" t="s">
        <v>6</v>
      </c>
      <c r="BL2162" s="516" t="s">
        <v>6</v>
      </c>
      <c r="BM2162" s="516"/>
      <c r="BN2162" s="516" t="s">
        <v>6</v>
      </c>
      <c r="BO2162" s="516" t="s">
        <v>6</v>
      </c>
      <c r="BP2162" s="516"/>
      <c r="BQ2162" s="516" t="s">
        <v>6</v>
      </c>
      <c r="BR2162" s="516" t="s">
        <v>6</v>
      </c>
      <c r="BS2162" s="516"/>
      <c r="BT2162" s="32"/>
      <c r="BU2162" s="33"/>
      <c r="BV2162" s="34"/>
      <c r="BW2162" s="32"/>
      <c r="BX2162" s="33"/>
      <c r="BY2162" s="34"/>
      <c r="BZ2162" s="35"/>
      <c r="CA2162" s="24"/>
      <c r="CB2162" s="36"/>
      <c r="CC2162" s="33"/>
      <c r="CD2162" s="37"/>
      <c r="CE2162" s="36"/>
      <c r="CF2162" s="38"/>
      <c r="CG2162" s="39"/>
      <c r="CH2162" s="457"/>
      <c r="CI2162" s="23" t="s">
        <v>836</v>
      </c>
    </row>
    <row r="2163" spans="1:87" ht="16.8" customHeight="1" thickTop="1" thickBot="1" x14ac:dyDescent="0.35">
      <c r="A2163" s="505" t="str">
        <f>IF(COUNTIF(B2164:B2167,"x")&gt;0,"x","")</f>
        <v/>
      </c>
      <c r="B2163" s="57"/>
      <c r="C2163" s="510" t="str">
        <f>A2163</f>
        <v/>
      </c>
      <c r="D2163" s="66">
        <f>ROWS(D2164:D2167)-1</f>
        <v>3</v>
      </c>
      <c r="E2163" s="58" t="s">
        <v>4425</v>
      </c>
      <c r="F2163" s="59"/>
      <c r="G2163" s="301"/>
      <c r="H2163" s="6"/>
      <c r="I2163" s="18"/>
      <c r="J2163" s="18"/>
      <c r="K2163" s="18"/>
      <c r="L2163" s="18"/>
      <c r="M2163" s="18"/>
      <c r="N2163" s="46"/>
      <c r="O2163" s="60">
        <v>29895</v>
      </c>
      <c r="P2163" s="61" t="s">
        <v>7062</v>
      </c>
      <c r="Q2163" s="143"/>
      <c r="R2163" s="63" t="str">
        <f>IF(COUNTIF(Q2164:Q2167,"?")&gt;0,"?",IF(AND(S2163="◄",T2163="►"),"◄►",IF(S2163="◄","◄",IF(T2163="►","►",""))))</f>
        <v>◄</v>
      </c>
      <c r="S2163" s="64" t="str">
        <f>IF(SUM(S2164:S2167)+1=ROWS(S2164:S2167)-COUNTIF(S2164:S2167,"-"),"","◄")</f>
        <v>◄</v>
      </c>
      <c r="T2163" s="65" t="str">
        <f>IF(SUM(T2164:T2167)&gt;0,"►","")</f>
        <v/>
      </c>
      <c r="U2163" s="146"/>
      <c r="V2163" s="63" t="str">
        <f>IF(COUNTIF(U2164:U2167,"?")&gt;0,"?",IF(AND(W2163="◄",X2163="►"),"◄►",IF(W2163="◄","◄",IF(X2163="►","►",""))))</f>
        <v>◄</v>
      </c>
      <c r="W2163" s="64" t="str">
        <f>IF(SUM(W2164:W2167)+1=ROWS(W2164:W2167)-COUNTIF(W2164:W2167,"-"),"","◄")</f>
        <v>◄</v>
      </c>
      <c r="X2163" s="65" t="str">
        <f>IF(SUM(X2164:X2167)&gt;0,"►","")</f>
        <v/>
      </c>
      <c r="Y2163" s="66">
        <f>ROWS(Y2164:Y2167)-1</f>
        <v>3</v>
      </c>
      <c r="Z2163" s="67">
        <f>SUM(Z2164:Z2167)-Z2167</f>
        <v>0</v>
      </c>
      <c r="AA2163" s="68" t="s">
        <v>840</v>
      </c>
      <c r="AB2163" s="69"/>
      <c r="AC2163" s="67">
        <f>SUM(AC2164:AC2167)-AC2167</f>
        <v>0</v>
      </c>
      <c r="AD2163" s="68" t="s">
        <v>840</v>
      </c>
      <c r="AE2163" s="69"/>
      <c r="AF2163" s="70" t="str">
        <f>IF(AG2163="◄","◄",IF(AG2163="ok","►",""))</f>
        <v>◄</v>
      </c>
      <c r="AG2163" s="71" t="str">
        <f>IF(AG2164&gt;0,"OK","◄")</f>
        <v>◄</v>
      </c>
      <c r="AH2163" s="62" t="str">
        <f>IF(AND(AI2163="◄",AJ2163="►"),"◄?►",IF(AI2163="◄","◄",IF(AJ2163="►","►","")))</f>
        <v>◄</v>
      </c>
      <c r="AI2163" s="64" t="str">
        <f>IF(AI2164&gt;0,"","◄")</f>
        <v>◄</v>
      </c>
      <c r="AJ2163" s="65" t="str">
        <f>IF(SUM(AJ2164:AJ2166)&gt;0,"►","")</f>
        <v/>
      </c>
      <c r="AK2163" s="570">
        <f>G2164</f>
        <v>29587</v>
      </c>
      <c r="AL2163" s="572" t="str">
        <f>P2163</f>
        <v xml:space="preserve"> ▬ folder Nr. 11  /  81 ▬</v>
      </c>
      <c r="AM2163" s="43"/>
      <c r="AN2163" s="2"/>
      <c r="AO2163" s="2"/>
      <c r="AP2163" s="2"/>
      <c r="AQ2163" s="2"/>
      <c r="AR2163" s="2"/>
      <c r="AS2163" s="2"/>
      <c r="AT2163" s="2"/>
      <c r="AU2163" s="2"/>
      <c r="AV2163" s="2"/>
      <c r="AW2163" s="2"/>
      <c r="AX2163" s="2"/>
      <c r="AY2163" s="2"/>
      <c r="AZ2163" s="2"/>
      <c r="BA2163" s="2"/>
      <c r="BB2163" s="2"/>
      <c r="BC2163" s="2"/>
      <c r="BD2163" s="2"/>
      <c r="BE2163" s="2"/>
      <c r="BF2163" s="2"/>
      <c r="BG2163" s="2"/>
      <c r="BH2163" s="2"/>
      <c r="BI2163" s="2"/>
      <c r="BJ2163" s="2"/>
      <c r="BK2163" s="2"/>
      <c r="BL2163" s="2"/>
      <c r="BM2163" s="2"/>
      <c r="BN2163" s="2"/>
      <c r="BO2163" s="2"/>
      <c r="BP2163" s="2"/>
      <c r="BQ2163" s="2"/>
      <c r="BR2163" s="2"/>
      <c r="BS2163" s="2"/>
      <c r="BT2163" s="46"/>
      <c r="BU2163" s="46"/>
      <c r="BV2163" s="46"/>
      <c r="BW2163" s="46"/>
      <c r="BX2163" s="46"/>
      <c r="BY2163" s="46"/>
      <c r="BZ2163" s="46"/>
      <c r="CA2163" s="46"/>
      <c r="CB2163" s="46"/>
      <c r="CC2163" s="46"/>
      <c r="CD2163" s="46"/>
      <c r="CE2163" s="46"/>
      <c r="CF2163" s="46"/>
      <c r="CG2163" s="46"/>
      <c r="CH2163" s="66">
        <f>ROWS(CH2164:CH2167)-1</f>
        <v>3</v>
      </c>
      <c r="CI2163" s="23" t="s">
        <v>836</v>
      </c>
    </row>
    <row r="2164" spans="1:87" ht="15" thickBot="1" x14ac:dyDescent="0.35">
      <c r="A2164" s="503"/>
      <c r="B2164" s="49"/>
      <c r="C2164" s="156">
        <f>B2164</f>
        <v>0</v>
      </c>
      <c r="D2164" s="457"/>
      <c r="E2164" s="73"/>
      <c r="F2164" s="74" t="s">
        <v>4426</v>
      </c>
      <c r="G2164" s="300">
        <v>29587</v>
      </c>
      <c r="H2164" s="76">
        <v>50</v>
      </c>
      <c r="I2164" s="119"/>
      <c r="J2164" s="119"/>
      <c r="K2164" s="119"/>
      <c r="L2164" s="79"/>
      <c r="M2164" s="79"/>
      <c r="N2164" s="80" t="s">
        <v>4427</v>
      </c>
      <c r="O2164" s="81"/>
      <c r="P2164" s="306"/>
      <c r="Q2164" s="83" t="str">
        <f>IF(R2164="?","?","")</f>
        <v/>
      </c>
      <c r="R2164" s="83" t="str">
        <f>IF(AND(S2164="",T2164&gt;0),"?",IF(S2164="","◄",IF(T2164&gt;=1,"►","")))</f>
        <v>◄</v>
      </c>
      <c r="S2164" s="84"/>
      <c r="T2164" s="85"/>
      <c r="U2164" s="83" t="str">
        <f>IF(V2164="?","?","")</f>
        <v/>
      </c>
      <c r="V2164" s="83" t="str">
        <f>IF(AND(W2164="",X2164&gt;0),"?",IF(W2164="","◄",IF(X2164&gt;=1,"►","")))</f>
        <v>◄</v>
      </c>
      <c r="W2164" s="86"/>
      <c r="X2164" s="85"/>
      <c r="Y2164" s="457"/>
      <c r="Z2164" s="87"/>
      <c r="AA2164" s="521">
        <f t="shared" ref="AA2164:AB2166" si="755">(S2164*Z2164)</f>
        <v>0</v>
      </c>
      <c r="AB2164" s="520">
        <f t="shared" si="755"/>
        <v>0</v>
      </c>
      <c r="AC2164" s="88"/>
      <c r="AD2164" s="519">
        <f t="shared" ref="AD2164:AE2166" si="756">(W2164*AC2164)</f>
        <v>0</v>
      </c>
      <c r="AE2164" s="522">
        <f t="shared" si="756"/>
        <v>0</v>
      </c>
      <c r="AF2164" s="89" t="str">
        <f>IF(AG2164&gt;0,"ok","◄")</f>
        <v>◄</v>
      </c>
      <c r="AG2164" s="90"/>
      <c r="AH2164" s="89" t="str">
        <f>IF(AND(AI2164="",AJ2164&gt;0),"?",IF(AI2164="","◄",IF(AJ2164&gt;=1,"►","")))</f>
        <v>◄</v>
      </c>
      <c r="AI2164" s="91"/>
      <c r="AJ2164" s="92"/>
      <c r="AK2164" s="586"/>
      <c r="AL2164" s="587"/>
      <c r="AM2164" s="43"/>
      <c r="AN2164" s="27" t="s">
        <v>6</v>
      </c>
      <c r="AO2164" s="27" t="s">
        <v>6</v>
      </c>
      <c r="AP2164" s="516"/>
      <c r="AQ2164" s="516"/>
      <c r="AR2164" s="516"/>
      <c r="AS2164" s="516" t="s">
        <v>6</v>
      </c>
      <c r="AT2164" s="516" t="s">
        <v>6</v>
      </c>
      <c r="AU2164" s="516"/>
      <c r="AV2164" s="516" t="s">
        <v>6</v>
      </c>
      <c r="AW2164" s="516" t="s">
        <v>6</v>
      </c>
      <c r="AX2164" s="516"/>
      <c r="AY2164" s="516" t="s">
        <v>6</v>
      </c>
      <c r="AZ2164" s="516" t="s">
        <v>6</v>
      </c>
      <c r="BA2164" s="516"/>
      <c r="BB2164" s="516" t="s">
        <v>6</v>
      </c>
      <c r="BC2164" s="516" t="s">
        <v>6</v>
      </c>
      <c r="BD2164" s="516"/>
      <c r="BE2164" s="516" t="s">
        <v>6</v>
      </c>
      <c r="BF2164" s="516" t="s">
        <v>6</v>
      </c>
      <c r="BG2164" s="516"/>
      <c r="BH2164" s="516" t="s">
        <v>6</v>
      </c>
      <c r="BI2164" s="516" t="s">
        <v>6</v>
      </c>
      <c r="BJ2164" s="516"/>
      <c r="BK2164" s="516" t="s">
        <v>6</v>
      </c>
      <c r="BL2164" s="516" t="s">
        <v>6</v>
      </c>
      <c r="BM2164" s="516"/>
      <c r="BN2164" s="516" t="s">
        <v>6</v>
      </c>
      <c r="BO2164" s="516" t="s">
        <v>6</v>
      </c>
      <c r="BP2164" s="516"/>
      <c r="BQ2164" s="516" t="s">
        <v>6</v>
      </c>
      <c r="BR2164" s="516" t="s">
        <v>6</v>
      </c>
      <c r="BS2164" s="516"/>
      <c r="BT2164" s="516"/>
      <c r="BU2164" s="516"/>
      <c r="BV2164" s="516"/>
      <c r="BW2164" s="516"/>
      <c r="BX2164" s="516"/>
      <c r="BY2164" s="516"/>
      <c r="BZ2164" s="28"/>
      <c r="CA2164" s="24"/>
      <c r="CB2164" s="29"/>
      <c r="CC2164" s="29"/>
      <c r="CD2164" s="30"/>
      <c r="CE2164" s="29"/>
      <c r="CF2164" s="29"/>
      <c r="CG2164" s="31"/>
      <c r="CH2164" s="457"/>
      <c r="CI2164" s="23" t="s">
        <v>836</v>
      </c>
    </row>
    <row r="2165" spans="1:87" ht="15.6" thickTop="1" thickBot="1" x14ac:dyDescent="0.35">
      <c r="A2165" s="503"/>
      <c r="B2165" s="49"/>
      <c r="C2165" s="156">
        <f>B2165</f>
        <v>0</v>
      </c>
      <c r="D2165" s="457"/>
      <c r="E2165" s="73"/>
      <c r="F2165" s="93">
        <v>2023</v>
      </c>
      <c r="G2165" s="302">
        <v>29587</v>
      </c>
      <c r="H2165" s="76">
        <v>65</v>
      </c>
      <c r="I2165" s="119"/>
      <c r="J2165" s="119"/>
      <c r="K2165" s="119"/>
      <c r="L2165" s="79"/>
      <c r="M2165" s="79"/>
      <c r="N2165" s="80" t="s">
        <v>4428</v>
      </c>
      <c r="O2165" s="81"/>
      <c r="P2165" s="306"/>
      <c r="Q2165" s="83" t="str">
        <f>IF(R2165="?","?","")</f>
        <v/>
      </c>
      <c r="R2165" s="83" t="str">
        <f>IF(AND(S2165="",T2165&gt;0),"?",IF(S2165="","◄",IF(T2165&gt;=1,"►","")))</f>
        <v>◄</v>
      </c>
      <c r="S2165" s="84"/>
      <c r="T2165" s="85"/>
      <c r="U2165" s="83" t="str">
        <f>IF(V2165="?","?","")</f>
        <v/>
      </c>
      <c r="V2165" s="83" t="str">
        <f>IF(AND(W2165="",X2165&gt;0),"?",IF(W2165="","◄",IF(X2165&gt;=1,"►","")))</f>
        <v>◄</v>
      </c>
      <c r="W2165" s="86"/>
      <c r="X2165" s="85"/>
      <c r="Y2165" s="457"/>
      <c r="Z2165" s="87"/>
      <c r="AA2165" s="521">
        <f t="shared" si="755"/>
        <v>0</v>
      </c>
      <c r="AB2165" s="520">
        <f t="shared" si="755"/>
        <v>0</v>
      </c>
      <c r="AC2165" s="88"/>
      <c r="AD2165" s="519">
        <f t="shared" si="756"/>
        <v>0</v>
      </c>
      <c r="AE2165" s="522">
        <f t="shared" si="756"/>
        <v>0</v>
      </c>
      <c r="AF2165" s="44"/>
      <c r="AG2165" s="45"/>
      <c r="AH2165" s="44"/>
      <c r="AI2165" s="45"/>
      <c r="AJ2165" s="45"/>
      <c r="AK2165" s="45"/>
      <c r="AL2165" s="45"/>
      <c r="AM2165" s="43"/>
      <c r="AN2165" s="27" t="s">
        <v>6</v>
      </c>
      <c r="AO2165" s="27" t="s">
        <v>6</v>
      </c>
      <c r="AP2165" s="516"/>
      <c r="AQ2165" s="516"/>
      <c r="AR2165" s="516"/>
      <c r="AS2165" s="516" t="s">
        <v>6</v>
      </c>
      <c r="AT2165" s="516" t="s">
        <v>6</v>
      </c>
      <c r="AU2165" s="516"/>
      <c r="AV2165" s="516" t="s">
        <v>6</v>
      </c>
      <c r="AW2165" s="516" t="s">
        <v>6</v>
      </c>
      <c r="AX2165" s="516"/>
      <c r="AY2165" s="516" t="s">
        <v>6</v>
      </c>
      <c r="AZ2165" s="516" t="s">
        <v>6</v>
      </c>
      <c r="BA2165" s="516"/>
      <c r="BB2165" s="516" t="s">
        <v>6</v>
      </c>
      <c r="BC2165" s="516" t="s">
        <v>6</v>
      </c>
      <c r="BD2165" s="516"/>
      <c r="BE2165" s="516" t="s">
        <v>6</v>
      </c>
      <c r="BF2165" s="516" t="s">
        <v>6</v>
      </c>
      <c r="BG2165" s="516"/>
      <c r="BH2165" s="516" t="s">
        <v>6</v>
      </c>
      <c r="BI2165" s="516" t="s">
        <v>6</v>
      </c>
      <c r="BJ2165" s="516"/>
      <c r="BK2165" s="516" t="s">
        <v>6</v>
      </c>
      <c r="BL2165" s="516" t="s">
        <v>6</v>
      </c>
      <c r="BM2165" s="516"/>
      <c r="BN2165" s="516" t="s">
        <v>6</v>
      </c>
      <c r="BO2165" s="516" t="s">
        <v>6</v>
      </c>
      <c r="BP2165" s="516"/>
      <c r="BQ2165" s="516" t="s">
        <v>6</v>
      </c>
      <c r="BR2165" s="516" t="s">
        <v>6</v>
      </c>
      <c r="BS2165" s="516"/>
      <c r="BT2165" s="516"/>
      <c r="BU2165" s="516"/>
      <c r="BV2165" s="516"/>
      <c r="BW2165" s="516"/>
      <c r="BX2165" s="516"/>
      <c r="BY2165" s="516"/>
      <c r="BZ2165" s="28"/>
      <c r="CA2165" s="24"/>
      <c r="CB2165" s="29"/>
      <c r="CC2165" s="29"/>
      <c r="CD2165" s="30"/>
      <c r="CE2165" s="29"/>
      <c r="CF2165" s="29"/>
      <c r="CG2165" s="31"/>
      <c r="CH2165" s="457"/>
      <c r="CI2165" s="23" t="s">
        <v>836</v>
      </c>
    </row>
    <row r="2166" spans="1:87" ht="15.6" thickTop="1" thickBot="1" x14ac:dyDescent="0.35">
      <c r="A2166" s="503"/>
      <c r="B2166" s="49"/>
      <c r="C2166" s="156">
        <f>B2166</f>
        <v>0</v>
      </c>
      <c r="D2166" s="457"/>
      <c r="E2166" s="73"/>
      <c r="F2166" s="93">
        <v>2024</v>
      </c>
      <c r="G2166" s="302">
        <v>29587</v>
      </c>
      <c r="H2166" s="76">
        <v>100</v>
      </c>
      <c r="I2166" s="119"/>
      <c r="J2166" s="119"/>
      <c r="K2166" s="119"/>
      <c r="L2166" s="79"/>
      <c r="M2166" s="79"/>
      <c r="N2166" s="80" t="s">
        <v>4429</v>
      </c>
      <c r="O2166" s="81"/>
      <c r="P2166" s="306"/>
      <c r="Q2166" s="83" t="str">
        <f>IF(R2166="?","?","")</f>
        <v/>
      </c>
      <c r="R2166" s="83" t="str">
        <f>IF(AND(S2166="",T2166&gt;0),"?",IF(S2166="","◄",IF(T2166&gt;=1,"►","")))</f>
        <v>◄</v>
      </c>
      <c r="S2166" s="84"/>
      <c r="T2166" s="85"/>
      <c r="U2166" s="83" t="str">
        <f>IF(V2166="?","?","")</f>
        <v/>
      </c>
      <c r="V2166" s="83" t="str">
        <f>IF(AND(W2166="",X2166&gt;0),"?",IF(W2166="","◄",IF(X2166&gt;=1,"►","")))</f>
        <v>◄</v>
      </c>
      <c r="W2166" s="86"/>
      <c r="X2166" s="85"/>
      <c r="Y2166" s="457"/>
      <c r="Z2166" s="87"/>
      <c r="AA2166" s="521">
        <f t="shared" si="755"/>
        <v>0</v>
      </c>
      <c r="AB2166" s="520">
        <f t="shared" si="755"/>
        <v>0</v>
      </c>
      <c r="AC2166" s="88"/>
      <c r="AD2166" s="519">
        <f t="shared" si="756"/>
        <v>0</v>
      </c>
      <c r="AE2166" s="522">
        <f t="shared" si="756"/>
        <v>0</v>
      </c>
      <c r="AF2166" s="44"/>
      <c r="AG2166" s="45"/>
      <c r="AH2166" s="44"/>
      <c r="AI2166" s="45"/>
      <c r="AJ2166" s="45"/>
      <c r="AK2166" s="45"/>
      <c r="AL2166" s="45"/>
      <c r="AM2166" s="43"/>
      <c r="AN2166" s="27" t="s">
        <v>6</v>
      </c>
      <c r="AO2166" s="27" t="s">
        <v>6</v>
      </c>
      <c r="AP2166" s="516"/>
      <c r="AQ2166" s="516"/>
      <c r="AR2166" s="516"/>
      <c r="AS2166" s="516" t="s">
        <v>6</v>
      </c>
      <c r="AT2166" s="516" t="s">
        <v>6</v>
      </c>
      <c r="AU2166" s="516"/>
      <c r="AV2166" s="516" t="s">
        <v>6</v>
      </c>
      <c r="AW2166" s="516" t="s">
        <v>6</v>
      </c>
      <c r="AX2166" s="516"/>
      <c r="AY2166" s="516" t="s">
        <v>6</v>
      </c>
      <c r="AZ2166" s="516" t="s">
        <v>6</v>
      </c>
      <c r="BA2166" s="516"/>
      <c r="BB2166" s="516" t="s">
        <v>6</v>
      </c>
      <c r="BC2166" s="516" t="s">
        <v>6</v>
      </c>
      <c r="BD2166" s="516"/>
      <c r="BE2166" s="516" t="s">
        <v>6</v>
      </c>
      <c r="BF2166" s="516" t="s">
        <v>6</v>
      </c>
      <c r="BG2166" s="516"/>
      <c r="BH2166" s="516" t="s">
        <v>6</v>
      </c>
      <c r="BI2166" s="516" t="s">
        <v>6</v>
      </c>
      <c r="BJ2166" s="516"/>
      <c r="BK2166" s="516" t="s">
        <v>6</v>
      </c>
      <c r="BL2166" s="516" t="s">
        <v>6</v>
      </c>
      <c r="BM2166" s="516"/>
      <c r="BN2166" s="516" t="s">
        <v>6</v>
      </c>
      <c r="BO2166" s="516" t="s">
        <v>6</v>
      </c>
      <c r="BP2166" s="516"/>
      <c r="BQ2166" s="516" t="s">
        <v>6</v>
      </c>
      <c r="BR2166" s="516" t="s">
        <v>6</v>
      </c>
      <c r="BS2166" s="516"/>
      <c r="BT2166" s="516"/>
      <c r="BU2166" s="516"/>
      <c r="BV2166" s="516"/>
      <c r="BW2166" s="516"/>
      <c r="BX2166" s="516"/>
      <c r="BY2166" s="516"/>
      <c r="BZ2166" s="28"/>
      <c r="CA2166" s="24"/>
      <c r="CB2166" s="29"/>
      <c r="CC2166" s="29"/>
      <c r="CD2166" s="30"/>
      <c r="CE2166" s="29"/>
      <c r="CF2166" s="29"/>
      <c r="CG2166" s="31"/>
      <c r="CH2166" s="457"/>
      <c r="CI2166" s="23" t="s">
        <v>836</v>
      </c>
    </row>
    <row r="2167" spans="1:87" ht="16.8" customHeight="1" thickTop="1" thickBot="1" x14ac:dyDescent="0.35">
      <c r="A2167" s="505" t="str">
        <f>IF(COUNTIF(B2168:B2173,"x")&gt;0,"x","")</f>
        <v/>
      </c>
      <c r="B2167" s="57"/>
      <c r="C2167" s="510" t="str">
        <f>A2167</f>
        <v/>
      </c>
      <c r="D2167" s="66">
        <f>ROWS(D2168:D2173)-1</f>
        <v>5</v>
      </c>
      <c r="E2167" s="58" t="s">
        <v>4430</v>
      </c>
      <c r="F2167" s="59"/>
      <c r="G2167" s="301"/>
      <c r="H2167" s="6"/>
      <c r="I2167" s="18"/>
      <c r="J2167" s="18"/>
      <c r="K2167" s="18"/>
      <c r="L2167" s="18"/>
      <c r="M2167" s="18"/>
      <c r="N2167" s="46"/>
      <c r="O2167" s="60" t="s">
        <v>4431</v>
      </c>
      <c r="P2167" s="61" t="s">
        <v>7063</v>
      </c>
      <c r="Q2167" s="143"/>
      <c r="R2167" s="63" t="str">
        <f>IF(COUNTIF(Q2168:Q2173,"?")&gt;0,"?",IF(AND(S2167="◄",T2167="►"),"◄►",IF(S2167="◄","◄",IF(T2167="►","►",""))))</f>
        <v>◄</v>
      </c>
      <c r="S2167" s="64" t="str">
        <f>IF(SUM(S2168:S2173)+1=ROWS(S2168:S2173)-COUNTIF(S2168:S2173,"-"),"","◄")</f>
        <v>◄</v>
      </c>
      <c r="T2167" s="65" t="str">
        <f>IF(SUM(T2168:T2173)&gt;0,"►","")</f>
        <v/>
      </c>
      <c r="U2167" s="146"/>
      <c r="V2167" s="63" t="str">
        <f>IF(COUNTIF(U2168:U2173,"?")&gt;0,"?",IF(AND(W2167="◄",X2167="►"),"◄►",IF(W2167="◄","◄",IF(X2167="►","►",""))))</f>
        <v>◄</v>
      </c>
      <c r="W2167" s="64" t="str">
        <f>IF(SUM(W2168:W2173)+1=ROWS(W2168:W2173)-COUNTIF(W2168:W2173,"-"),"","◄")</f>
        <v>◄</v>
      </c>
      <c r="X2167" s="65" t="str">
        <f>IF(SUM(X2168:X2173)&gt;0,"►","")</f>
        <v/>
      </c>
      <c r="Y2167" s="66">
        <f>ROWS(Y2168:Y2173)-1</f>
        <v>5</v>
      </c>
      <c r="Z2167" s="67">
        <f>SUM(Z2168:Z2173)-Z2173</f>
        <v>0</v>
      </c>
      <c r="AA2167" s="68" t="s">
        <v>840</v>
      </c>
      <c r="AB2167" s="69"/>
      <c r="AC2167" s="67">
        <f>SUM(AC2168:AC2173)-AC2173</f>
        <v>0</v>
      </c>
      <c r="AD2167" s="68" t="s">
        <v>840</v>
      </c>
      <c r="AE2167" s="69"/>
      <c r="AF2167" s="70" t="str">
        <f>IF(AG2167="◄","◄",IF(AG2167="ok","►",""))</f>
        <v>◄</v>
      </c>
      <c r="AG2167" s="71" t="str">
        <f>IF(AG2168&gt;0,"OK","◄")</f>
        <v>◄</v>
      </c>
      <c r="AH2167" s="62" t="str">
        <f>IF(AND(AI2167="◄",AJ2167="►"),"◄?►",IF(AI2167="◄","◄",IF(AJ2167="►","►","")))</f>
        <v>◄</v>
      </c>
      <c r="AI2167" s="64" t="str">
        <f>IF(AI2168&gt;0,"","◄")</f>
        <v>◄</v>
      </c>
      <c r="AJ2167" s="65" t="str">
        <f>IF(SUM(AJ2168:AJ2172)&gt;0,"►","")</f>
        <v/>
      </c>
      <c r="AK2167" s="570">
        <f>G2168</f>
        <v>29587</v>
      </c>
      <c r="AL2167" s="572" t="str">
        <f>P2167</f>
        <v xml:space="preserve"> ▬ folder Nr. 10  /  81 ▬</v>
      </c>
      <c r="AM2167" s="43"/>
      <c r="AN2167" s="1" t="str">
        <f>IF(AO2167="","",IF(COUNTIF(AN2168,"ok"),"","◄"))</f>
        <v>◄</v>
      </c>
      <c r="AO2167" s="9" t="str">
        <f>IF(COUNTIF(AP2167:BR2167,"◄")&gt;0,"◄","")</f>
        <v>◄</v>
      </c>
      <c r="AP2167" s="250" t="str">
        <f>IF(AP2168="-","",IF(AP2168&gt;0,"","◄"))</f>
        <v>◄</v>
      </c>
      <c r="AQ2167" s="251"/>
      <c r="AR2167" s="517">
        <f>IF(ISNONTEXT(AR2168)=TRUE,"_",1)</f>
        <v>1</v>
      </c>
      <c r="AS2167" s="250" t="str">
        <f>IF(AS2168="-","",IF(AS2168&gt;0,"","◄"))</f>
        <v>◄</v>
      </c>
      <c r="AT2167" s="251"/>
      <c r="AU2167" s="517">
        <f>IF(ISNONTEXT(AU2168)=TRUE,"_",AR2167+1)</f>
        <v>2</v>
      </c>
      <c r="AV2167" s="250" t="str">
        <f>IF(AV2168="-","",IF(AV2168&gt;0,"","◄"))</f>
        <v>◄</v>
      </c>
      <c r="AW2167" s="251"/>
      <c r="AX2167" s="517">
        <f>IF(ISNONTEXT(AX2168)=TRUE,"_",AU2167+1)</f>
        <v>3</v>
      </c>
      <c r="AY2167" s="250" t="str">
        <f>IF(AY2168="-","",IF(AY2168&gt;0,"","◄"))</f>
        <v>◄</v>
      </c>
      <c r="AZ2167" s="251"/>
      <c r="BA2167" s="517">
        <f>IF(ISNONTEXT(BA2168)=TRUE,"_",AX2167+1)</f>
        <v>4</v>
      </c>
      <c r="BB2167" s="250" t="str">
        <f>IF(BB2168="-","",IF(BB2168&gt;0,"","◄"))</f>
        <v>◄</v>
      </c>
      <c r="BC2167" s="251"/>
      <c r="BD2167" s="517">
        <f>IF(ISNONTEXT(BD2168)=TRUE,"_",BA2167+1)</f>
        <v>5</v>
      </c>
      <c r="BE2167" s="250" t="str">
        <f>IF(BE2168="-","",IF(BE2168&gt;0,"","◄"))</f>
        <v/>
      </c>
      <c r="BF2167" s="251"/>
      <c r="BG2167" s="517" t="str">
        <f>IF(ISNONTEXT(BG2168)=TRUE,"_",BD2167+1)</f>
        <v>_</v>
      </c>
      <c r="BH2167" s="250" t="str">
        <f>IF(BH2168="-","",IF(BH2168&gt;0,"","◄"))</f>
        <v/>
      </c>
      <c r="BI2167" s="251"/>
      <c r="BJ2167" s="517" t="str">
        <f>IF(ISNONTEXT(BJ2168)=TRUE,"_",BG2167+1)</f>
        <v>_</v>
      </c>
      <c r="BK2167" s="563" t="str">
        <f>IF(BK2168="-","",IF(BK2168&gt;0,"","◄"))</f>
        <v/>
      </c>
      <c r="BL2167" s="564"/>
      <c r="BM2167" s="517" t="str">
        <f>IF(ISNONTEXT(BM2168)=TRUE,"_",BJ2167+1)</f>
        <v>_</v>
      </c>
      <c r="BN2167" s="563" t="str">
        <f>IF(BN2168="-","",IF(BN2168&gt;0,"","◄"))</f>
        <v/>
      </c>
      <c r="BO2167" s="564"/>
      <c r="BP2167" s="517" t="str">
        <f>IF(ISNONTEXT(BP2168)=TRUE,"_",BM2167+1)</f>
        <v>_</v>
      </c>
      <c r="BQ2167" s="563" t="str">
        <f>IF(BQ2168="-","",IF(BQ2168&gt;0,"","◄"))</f>
        <v/>
      </c>
      <c r="BR2167" s="564"/>
      <c r="BS2167" s="517" t="str">
        <f>IF(ISNONTEXT(BS2168)=TRUE,"_",BP2167+1)</f>
        <v>_</v>
      </c>
      <c r="BT2167" s="563" t="str">
        <f>IF(BT2168="-","",IF(BT2168&gt;0,"","◄"))</f>
        <v>◄</v>
      </c>
      <c r="BU2167" s="564"/>
      <c r="BV2167" s="517" t="str">
        <f>IF(ISNONTEXT(BV2168)=TRUE,"_",1)</f>
        <v>_</v>
      </c>
      <c r="BW2167" s="563" t="str">
        <f>IF(BW2168="-","",IF(BW2168&gt;0,"","◄"))</f>
        <v>◄</v>
      </c>
      <c r="BX2167" s="564"/>
      <c r="BY2167" s="517" t="str">
        <f>IF(ISNONTEXT(BY2168)=TRUE,"_",BV2167+1)</f>
        <v>_</v>
      </c>
      <c r="BZ2167" s="26"/>
      <c r="CA2167" s="24"/>
      <c r="CB2167" s="25" t="str">
        <f>IF(CB2168&gt;0,"►","")</f>
        <v/>
      </c>
      <c r="CC2167" s="25" t="str">
        <f>IF(CC2168&gt;0,"►","")</f>
        <v/>
      </c>
      <c r="CD2167" s="517" t="str">
        <f>IF(ISNONTEXT(CD2168)=TRUE,"_",1)</f>
        <v>_</v>
      </c>
      <c r="CE2167" s="25" t="str">
        <f>IF(CE2168&gt;0,"►","")</f>
        <v/>
      </c>
      <c r="CF2167" s="25" t="str">
        <f>IF(CF2168&gt;0,"►","")</f>
        <v/>
      </c>
      <c r="CG2167" s="517" t="str">
        <f>IF(ISNONTEXT(CG2168)=TRUE,"_",CD2167+1)</f>
        <v>_</v>
      </c>
      <c r="CH2167" s="66">
        <f>ROWS(CH2168:CH2173)-1</f>
        <v>5</v>
      </c>
      <c r="CI2167" s="23" t="s">
        <v>836</v>
      </c>
    </row>
    <row r="2168" spans="1:87" ht="15" thickBot="1" x14ac:dyDescent="0.35">
      <c r="A2168" s="503"/>
      <c r="B2168" s="49"/>
      <c r="C2168" s="156">
        <f>B2168</f>
        <v>0</v>
      </c>
      <c r="D2168" s="457"/>
      <c r="E2168" s="73"/>
      <c r="F2168" s="74" t="s">
        <v>4432</v>
      </c>
      <c r="G2168" s="300">
        <v>29587</v>
      </c>
      <c r="H2168" s="76">
        <v>6</v>
      </c>
      <c r="I2168" s="119"/>
      <c r="J2168" s="119"/>
      <c r="K2168" s="119"/>
      <c r="L2168" s="79"/>
      <c r="M2168" s="79"/>
      <c r="N2168" s="80" t="s">
        <v>4433</v>
      </c>
      <c r="O2168" s="81"/>
      <c r="P2168" s="306"/>
      <c r="Q2168" s="83" t="str">
        <f>IF(R2168="?","?","")</f>
        <v/>
      </c>
      <c r="R2168" s="83" t="str">
        <f>IF(AND(S2168="",T2168&gt;0),"?",IF(S2168="","◄",IF(T2168&gt;=1,"►","")))</f>
        <v>◄</v>
      </c>
      <c r="S2168" s="84"/>
      <c r="T2168" s="85"/>
      <c r="U2168" s="83" t="str">
        <f>IF(V2168="?","?","")</f>
        <v/>
      </c>
      <c r="V2168" s="83" t="str">
        <f>IF(AND(W2168="",X2168&gt;0),"?",IF(W2168="","◄",IF(X2168&gt;=1,"►","")))</f>
        <v>◄</v>
      </c>
      <c r="W2168" s="86"/>
      <c r="X2168" s="85"/>
      <c r="Y2168" s="457"/>
      <c r="Z2168" s="87"/>
      <c r="AA2168" s="521">
        <f t="shared" ref="AA2168:AB2172" si="757">(S2168*Z2168)</f>
        <v>0</v>
      </c>
      <c r="AB2168" s="520">
        <f t="shared" si="757"/>
        <v>0</v>
      </c>
      <c r="AC2168" s="88"/>
      <c r="AD2168" s="519">
        <f t="shared" ref="AD2168:AE2172" si="758">(W2168*AC2168)</f>
        <v>0</v>
      </c>
      <c r="AE2168" s="522">
        <f t="shared" si="758"/>
        <v>0</v>
      </c>
      <c r="AF2168" s="89" t="str">
        <f>IF(AG2168&gt;0,"ok","◄")</f>
        <v>◄</v>
      </c>
      <c r="AG2168" s="90"/>
      <c r="AH2168" s="89" t="str">
        <f>IF(AND(AI2168="",AJ2168&gt;0),"?",IF(AI2168="","◄",IF(AJ2168&gt;=1,"►","")))</f>
        <v>◄</v>
      </c>
      <c r="AI2168" s="91"/>
      <c r="AJ2168" s="92"/>
      <c r="AK2168" s="586"/>
      <c r="AL2168" s="587"/>
      <c r="AM2168" s="43"/>
      <c r="AN2168" s="3" t="s">
        <v>3</v>
      </c>
      <c r="AO2168" s="12" t="s">
        <v>1</v>
      </c>
      <c r="AP2168" s="13"/>
      <c r="AQ2168" s="14"/>
      <c r="AR2168" s="15" t="s">
        <v>494</v>
      </c>
      <c r="AS2168" s="13"/>
      <c r="AT2168" s="14"/>
      <c r="AU2168" s="15" t="s">
        <v>343</v>
      </c>
      <c r="AV2168" s="13"/>
      <c r="AW2168" s="14"/>
      <c r="AX2168" s="15" t="s">
        <v>31</v>
      </c>
      <c r="AY2168" s="13"/>
      <c r="AZ2168" s="14"/>
      <c r="BA2168" s="15" t="s">
        <v>495</v>
      </c>
      <c r="BB2168" s="13"/>
      <c r="BC2168" s="14"/>
      <c r="BD2168" s="15" t="s">
        <v>496</v>
      </c>
      <c r="BE2168" s="516" t="s">
        <v>6</v>
      </c>
      <c r="BF2168" s="516" t="s">
        <v>6</v>
      </c>
      <c r="BG2168" s="516"/>
      <c r="BH2168" s="516" t="s">
        <v>6</v>
      </c>
      <c r="BI2168" s="516" t="s">
        <v>6</v>
      </c>
      <c r="BJ2168" s="516"/>
      <c r="BK2168" s="516" t="s">
        <v>6</v>
      </c>
      <c r="BL2168" s="516" t="s">
        <v>6</v>
      </c>
      <c r="BM2168" s="516"/>
      <c r="BN2168" s="516" t="s">
        <v>6</v>
      </c>
      <c r="BO2168" s="516" t="s">
        <v>6</v>
      </c>
      <c r="BP2168" s="516"/>
      <c r="BQ2168" s="516" t="s">
        <v>6</v>
      </c>
      <c r="BR2168" s="516" t="s">
        <v>6</v>
      </c>
      <c r="BS2168" s="516"/>
      <c r="BT2168" s="32"/>
      <c r="BU2168" s="33"/>
      <c r="BV2168" s="34"/>
      <c r="BW2168" s="32"/>
      <c r="BX2168" s="33"/>
      <c r="BY2168" s="34"/>
      <c r="BZ2168" s="35"/>
      <c r="CA2168" s="24"/>
      <c r="CB2168" s="36"/>
      <c r="CC2168" s="33"/>
      <c r="CD2168" s="37"/>
      <c r="CE2168" s="36"/>
      <c r="CF2168" s="38"/>
      <c r="CG2168" s="39"/>
      <c r="CH2168" s="457"/>
      <c r="CI2168" s="23" t="s">
        <v>836</v>
      </c>
    </row>
    <row r="2169" spans="1:87" ht="15.6" thickTop="1" thickBot="1" x14ac:dyDescent="0.35">
      <c r="A2169" s="503"/>
      <c r="B2169" s="49"/>
      <c r="C2169" s="156">
        <f>B2169</f>
        <v>0</v>
      </c>
      <c r="D2169" s="457"/>
      <c r="E2169" s="73"/>
      <c r="F2169" s="93">
        <v>2026</v>
      </c>
      <c r="G2169" s="302">
        <v>29587</v>
      </c>
      <c r="H2169" s="76">
        <v>6.5</v>
      </c>
      <c r="I2169" s="119"/>
      <c r="J2169" s="119"/>
      <c r="K2169" s="119"/>
      <c r="L2169" s="79"/>
      <c r="M2169" s="79"/>
      <c r="N2169" s="80" t="s">
        <v>4434</v>
      </c>
      <c r="O2169" s="81"/>
      <c r="P2169" s="306"/>
      <c r="Q2169" s="83" t="str">
        <f>IF(R2169="?","?","")</f>
        <v/>
      </c>
      <c r="R2169" s="83" t="str">
        <f>IF(AND(S2169="",T2169&gt;0),"?",IF(S2169="","◄",IF(T2169&gt;=1,"►","")))</f>
        <v>◄</v>
      </c>
      <c r="S2169" s="84"/>
      <c r="T2169" s="85"/>
      <c r="U2169" s="83" t="str">
        <f>IF(V2169="?","?","")</f>
        <v/>
      </c>
      <c r="V2169" s="83" t="str">
        <f>IF(AND(W2169="",X2169&gt;0),"?",IF(W2169="","◄",IF(X2169&gt;=1,"►","")))</f>
        <v>◄</v>
      </c>
      <c r="W2169" s="86"/>
      <c r="X2169" s="85"/>
      <c r="Y2169" s="457"/>
      <c r="Z2169" s="87"/>
      <c r="AA2169" s="521">
        <f t="shared" si="757"/>
        <v>0</v>
      </c>
      <c r="AB2169" s="520">
        <f t="shared" si="757"/>
        <v>0</v>
      </c>
      <c r="AC2169" s="88"/>
      <c r="AD2169" s="519">
        <f t="shared" si="758"/>
        <v>0</v>
      </c>
      <c r="AE2169" s="522">
        <f t="shared" si="758"/>
        <v>0</v>
      </c>
      <c r="AF2169" s="44"/>
      <c r="AG2169" s="45"/>
      <c r="AH2169" s="44"/>
      <c r="AI2169" s="45"/>
      <c r="AJ2169" s="45"/>
      <c r="AK2169" s="45"/>
      <c r="AL2169" s="45"/>
      <c r="AM2169" s="43"/>
      <c r="AN2169" s="27" t="s">
        <v>6</v>
      </c>
      <c r="AO2169" s="27" t="s">
        <v>6</v>
      </c>
      <c r="AP2169" s="516"/>
      <c r="AQ2169" s="516"/>
      <c r="AR2169" s="516"/>
      <c r="AS2169" s="516" t="s">
        <v>6</v>
      </c>
      <c r="AT2169" s="516" t="s">
        <v>6</v>
      </c>
      <c r="AU2169" s="516"/>
      <c r="AV2169" s="516" t="s">
        <v>6</v>
      </c>
      <c r="AW2169" s="516" t="s">
        <v>6</v>
      </c>
      <c r="AX2169" s="516"/>
      <c r="AY2169" s="516" t="s">
        <v>6</v>
      </c>
      <c r="AZ2169" s="516" t="s">
        <v>6</v>
      </c>
      <c r="BA2169" s="516"/>
      <c r="BB2169" s="516" t="s">
        <v>6</v>
      </c>
      <c r="BC2169" s="516" t="s">
        <v>6</v>
      </c>
      <c r="BD2169" s="516"/>
      <c r="BE2169" s="516" t="s">
        <v>6</v>
      </c>
      <c r="BF2169" s="516" t="s">
        <v>6</v>
      </c>
      <c r="BG2169" s="516"/>
      <c r="BH2169" s="516" t="s">
        <v>6</v>
      </c>
      <c r="BI2169" s="516" t="s">
        <v>6</v>
      </c>
      <c r="BJ2169" s="516"/>
      <c r="BK2169" s="516" t="s">
        <v>6</v>
      </c>
      <c r="BL2169" s="516" t="s">
        <v>6</v>
      </c>
      <c r="BM2169" s="516"/>
      <c r="BN2169" s="516" t="s">
        <v>6</v>
      </c>
      <c r="BO2169" s="516" t="s">
        <v>6</v>
      </c>
      <c r="BP2169" s="516"/>
      <c r="BQ2169" s="516" t="s">
        <v>6</v>
      </c>
      <c r="BR2169" s="516" t="s">
        <v>6</v>
      </c>
      <c r="BS2169" s="516"/>
      <c r="BT2169" s="516"/>
      <c r="BU2169" s="516"/>
      <c r="BV2169" s="516"/>
      <c r="BW2169" s="516"/>
      <c r="BX2169" s="516"/>
      <c r="BY2169" s="516"/>
      <c r="BZ2169" s="28"/>
      <c r="CA2169" s="24"/>
      <c r="CB2169" s="29"/>
      <c r="CC2169" s="29"/>
      <c r="CD2169" s="30"/>
      <c r="CE2169" s="29"/>
      <c r="CF2169" s="29"/>
      <c r="CG2169" s="31"/>
      <c r="CH2169" s="457"/>
      <c r="CI2169" s="23" t="s">
        <v>836</v>
      </c>
    </row>
    <row r="2170" spans="1:87" ht="15.6" thickTop="1" thickBot="1" x14ac:dyDescent="0.35">
      <c r="A2170" s="503"/>
      <c r="B2170" s="49"/>
      <c r="C2170" s="156">
        <f>B2170</f>
        <v>0</v>
      </c>
      <c r="D2170" s="457"/>
      <c r="E2170" s="73"/>
      <c r="F2170" s="93">
        <v>2027</v>
      </c>
      <c r="G2170" s="302">
        <v>29587</v>
      </c>
      <c r="H2170" s="76">
        <v>9</v>
      </c>
      <c r="I2170" s="119"/>
      <c r="J2170" s="119"/>
      <c r="K2170" s="119"/>
      <c r="L2170" s="79"/>
      <c r="M2170" s="79"/>
      <c r="N2170" s="80" t="s">
        <v>4435</v>
      </c>
      <c r="O2170" s="81"/>
      <c r="P2170" s="306"/>
      <c r="Q2170" s="83" t="str">
        <f>IF(R2170="?","?","")</f>
        <v/>
      </c>
      <c r="R2170" s="83" t="str">
        <f>IF(AND(S2170="",T2170&gt;0),"?",IF(S2170="","◄",IF(T2170&gt;=1,"►","")))</f>
        <v>◄</v>
      </c>
      <c r="S2170" s="84"/>
      <c r="T2170" s="85"/>
      <c r="U2170" s="83" t="str">
        <f>IF(V2170="?","?","")</f>
        <v/>
      </c>
      <c r="V2170" s="83" t="str">
        <f>IF(AND(W2170="",X2170&gt;0),"?",IF(W2170="","◄",IF(X2170&gt;=1,"►","")))</f>
        <v>◄</v>
      </c>
      <c r="W2170" s="86"/>
      <c r="X2170" s="85"/>
      <c r="Y2170" s="457"/>
      <c r="Z2170" s="87"/>
      <c r="AA2170" s="521">
        <f t="shared" si="757"/>
        <v>0</v>
      </c>
      <c r="AB2170" s="520">
        <f t="shared" si="757"/>
        <v>0</v>
      </c>
      <c r="AC2170" s="88"/>
      <c r="AD2170" s="519">
        <f t="shared" si="758"/>
        <v>0</v>
      </c>
      <c r="AE2170" s="522">
        <f t="shared" si="758"/>
        <v>0</v>
      </c>
      <c r="AF2170" s="44"/>
      <c r="AG2170" s="45"/>
      <c r="AH2170" s="44"/>
      <c r="AI2170" s="45"/>
      <c r="AJ2170" s="45"/>
      <c r="AK2170" s="45"/>
      <c r="AL2170" s="45"/>
      <c r="AM2170" s="43"/>
      <c r="AN2170" s="27" t="s">
        <v>6</v>
      </c>
      <c r="AO2170" s="27" t="s">
        <v>6</v>
      </c>
      <c r="AP2170" s="516"/>
      <c r="AQ2170" s="516"/>
      <c r="AR2170" s="516"/>
      <c r="AS2170" s="516" t="s">
        <v>6</v>
      </c>
      <c r="AT2170" s="516" t="s">
        <v>6</v>
      </c>
      <c r="AU2170" s="516"/>
      <c r="AV2170" s="516" t="s">
        <v>6</v>
      </c>
      <c r="AW2170" s="516" t="s">
        <v>6</v>
      </c>
      <c r="AX2170" s="516"/>
      <c r="AY2170" s="516" t="s">
        <v>6</v>
      </c>
      <c r="AZ2170" s="516" t="s">
        <v>6</v>
      </c>
      <c r="BA2170" s="516"/>
      <c r="BB2170" s="516" t="s">
        <v>6</v>
      </c>
      <c r="BC2170" s="516" t="s">
        <v>6</v>
      </c>
      <c r="BD2170" s="516"/>
      <c r="BE2170" s="516" t="s">
        <v>6</v>
      </c>
      <c r="BF2170" s="516" t="s">
        <v>6</v>
      </c>
      <c r="BG2170" s="516"/>
      <c r="BH2170" s="516" t="s">
        <v>6</v>
      </c>
      <c r="BI2170" s="516" t="s">
        <v>6</v>
      </c>
      <c r="BJ2170" s="516"/>
      <c r="BK2170" s="516" t="s">
        <v>6</v>
      </c>
      <c r="BL2170" s="516" t="s">
        <v>6</v>
      </c>
      <c r="BM2170" s="516"/>
      <c r="BN2170" s="516" t="s">
        <v>6</v>
      </c>
      <c r="BO2170" s="516" t="s">
        <v>6</v>
      </c>
      <c r="BP2170" s="516"/>
      <c r="BQ2170" s="516" t="s">
        <v>6</v>
      </c>
      <c r="BR2170" s="516" t="s">
        <v>6</v>
      </c>
      <c r="BS2170" s="516"/>
      <c r="BT2170" s="516"/>
      <c r="BU2170" s="516"/>
      <c r="BV2170" s="516"/>
      <c r="BW2170" s="516"/>
      <c r="BX2170" s="516"/>
      <c r="BY2170" s="516"/>
      <c r="BZ2170" s="28"/>
      <c r="CA2170" s="24"/>
      <c r="CB2170" s="29"/>
      <c r="CC2170" s="29"/>
      <c r="CD2170" s="30"/>
      <c r="CE2170" s="29"/>
      <c r="CF2170" s="29"/>
      <c r="CG2170" s="31"/>
      <c r="CH2170" s="457"/>
      <c r="CI2170" s="23" t="s">
        <v>836</v>
      </c>
    </row>
    <row r="2171" spans="1:87" ht="15.6" thickTop="1" thickBot="1" x14ac:dyDescent="0.35">
      <c r="A2171" s="503"/>
      <c r="B2171" s="49"/>
      <c r="C2171" s="156">
        <f>B2171</f>
        <v>0</v>
      </c>
      <c r="D2171" s="457"/>
      <c r="E2171" s="73"/>
      <c r="F2171" s="93">
        <v>2028</v>
      </c>
      <c r="G2171" s="302">
        <v>29587</v>
      </c>
      <c r="H2171" s="76">
        <v>10</v>
      </c>
      <c r="I2171" s="119"/>
      <c r="J2171" s="119"/>
      <c r="K2171" s="119"/>
      <c r="L2171" s="79"/>
      <c r="M2171" s="79"/>
      <c r="N2171" s="80" t="s">
        <v>4436</v>
      </c>
      <c r="O2171" s="81"/>
      <c r="P2171" s="306"/>
      <c r="Q2171" s="83" t="str">
        <f>IF(R2171="?","?","")</f>
        <v/>
      </c>
      <c r="R2171" s="83" t="str">
        <f>IF(AND(S2171="",T2171&gt;0),"?",IF(S2171="","◄",IF(T2171&gt;=1,"►","")))</f>
        <v>◄</v>
      </c>
      <c r="S2171" s="84"/>
      <c r="T2171" s="85"/>
      <c r="U2171" s="83" t="str">
        <f>IF(V2171="?","?","")</f>
        <v/>
      </c>
      <c r="V2171" s="83" t="str">
        <f>IF(AND(W2171="",X2171&gt;0),"?",IF(W2171="","◄",IF(X2171&gt;=1,"►","")))</f>
        <v>◄</v>
      </c>
      <c r="W2171" s="86"/>
      <c r="X2171" s="85"/>
      <c r="Y2171" s="457"/>
      <c r="Z2171" s="87"/>
      <c r="AA2171" s="521">
        <f t="shared" si="757"/>
        <v>0</v>
      </c>
      <c r="AB2171" s="520">
        <f t="shared" si="757"/>
        <v>0</v>
      </c>
      <c r="AC2171" s="88"/>
      <c r="AD2171" s="519">
        <f t="shared" si="758"/>
        <v>0</v>
      </c>
      <c r="AE2171" s="522">
        <f t="shared" si="758"/>
        <v>0</v>
      </c>
      <c r="AF2171" s="44"/>
      <c r="AG2171" s="45"/>
      <c r="AH2171" s="44"/>
      <c r="AI2171" s="45"/>
      <c r="AJ2171" s="45"/>
      <c r="AK2171" s="45"/>
      <c r="AL2171" s="45"/>
      <c r="AM2171" s="43"/>
      <c r="AN2171" s="27" t="s">
        <v>6</v>
      </c>
      <c r="AO2171" s="27" t="s">
        <v>6</v>
      </c>
      <c r="AP2171" s="516"/>
      <c r="AQ2171" s="516"/>
      <c r="AR2171" s="516"/>
      <c r="AS2171" s="516" t="s">
        <v>6</v>
      </c>
      <c r="AT2171" s="516" t="s">
        <v>6</v>
      </c>
      <c r="AU2171" s="516"/>
      <c r="AV2171" s="516" t="s">
        <v>6</v>
      </c>
      <c r="AW2171" s="516" t="s">
        <v>6</v>
      </c>
      <c r="AX2171" s="516"/>
      <c r="AY2171" s="516" t="s">
        <v>6</v>
      </c>
      <c r="AZ2171" s="516" t="s">
        <v>6</v>
      </c>
      <c r="BA2171" s="516"/>
      <c r="BB2171" s="516" t="s">
        <v>6</v>
      </c>
      <c r="BC2171" s="516" t="s">
        <v>6</v>
      </c>
      <c r="BD2171" s="516"/>
      <c r="BE2171" s="516" t="s">
        <v>6</v>
      </c>
      <c r="BF2171" s="516" t="s">
        <v>6</v>
      </c>
      <c r="BG2171" s="516"/>
      <c r="BH2171" s="516" t="s">
        <v>6</v>
      </c>
      <c r="BI2171" s="516" t="s">
        <v>6</v>
      </c>
      <c r="BJ2171" s="516"/>
      <c r="BK2171" s="516" t="s">
        <v>6</v>
      </c>
      <c r="BL2171" s="516" t="s">
        <v>6</v>
      </c>
      <c r="BM2171" s="516"/>
      <c r="BN2171" s="516" t="s">
        <v>6</v>
      </c>
      <c r="BO2171" s="516" t="s">
        <v>6</v>
      </c>
      <c r="BP2171" s="516"/>
      <c r="BQ2171" s="516" t="s">
        <v>6</v>
      </c>
      <c r="BR2171" s="516" t="s">
        <v>6</v>
      </c>
      <c r="BS2171" s="516"/>
      <c r="BT2171" s="516"/>
      <c r="BU2171" s="516"/>
      <c r="BV2171" s="516"/>
      <c r="BW2171" s="516"/>
      <c r="BX2171" s="516"/>
      <c r="BY2171" s="516"/>
      <c r="BZ2171" s="28"/>
      <c r="CA2171" s="24"/>
      <c r="CB2171" s="29"/>
      <c r="CC2171" s="29"/>
      <c r="CD2171" s="30"/>
      <c r="CE2171" s="29"/>
      <c r="CF2171" s="29"/>
      <c r="CG2171" s="31"/>
      <c r="CH2171" s="457"/>
      <c r="CI2171" s="23" t="s">
        <v>836</v>
      </c>
    </row>
    <row r="2172" spans="1:87" ht="15.6" thickTop="1" thickBot="1" x14ac:dyDescent="0.35">
      <c r="A2172" s="503"/>
      <c r="B2172" s="49"/>
      <c r="C2172" s="156">
        <f>B2172</f>
        <v>0</v>
      </c>
      <c r="D2172" s="457"/>
      <c r="E2172" s="73"/>
      <c r="F2172" s="93">
        <v>2029</v>
      </c>
      <c r="G2172" s="302">
        <v>29587</v>
      </c>
      <c r="H2172" s="76">
        <v>14</v>
      </c>
      <c r="I2172" s="119"/>
      <c r="J2172" s="119"/>
      <c r="K2172" s="119"/>
      <c r="L2172" s="79"/>
      <c r="M2172" s="79"/>
      <c r="N2172" s="80" t="s">
        <v>4437</v>
      </c>
      <c r="O2172" s="81"/>
      <c r="P2172" s="306"/>
      <c r="Q2172" s="83" t="str">
        <f>IF(R2172="?","?","")</f>
        <v/>
      </c>
      <c r="R2172" s="83" t="str">
        <f>IF(AND(S2172="",T2172&gt;0),"?",IF(S2172="","◄",IF(T2172&gt;=1,"►","")))</f>
        <v>◄</v>
      </c>
      <c r="S2172" s="84"/>
      <c r="T2172" s="85"/>
      <c r="U2172" s="83" t="str">
        <f>IF(V2172="?","?","")</f>
        <v/>
      </c>
      <c r="V2172" s="83" t="str">
        <f>IF(AND(W2172="",X2172&gt;0),"?",IF(W2172="","◄",IF(X2172&gt;=1,"►","")))</f>
        <v>◄</v>
      </c>
      <c r="W2172" s="86"/>
      <c r="X2172" s="85"/>
      <c r="Y2172" s="457"/>
      <c r="Z2172" s="87"/>
      <c r="AA2172" s="521">
        <f t="shared" si="757"/>
        <v>0</v>
      </c>
      <c r="AB2172" s="520">
        <f t="shared" si="757"/>
        <v>0</v>
      </c>
      <c r="AC2172" s="88"/>
      <c r="AD2172" s="519">
        <f t="shared" si="758"/>
        <v>0</v>
      </c>
      <c r="AE2172" s="522">
        <f t="shared" si="758"/>
        <v>0</v>
      </c>
      <c r="AF2172" s="44"/>
      <c r="AG2172" s="45"/>
      <c r="AH2172" s="44"/>
      <c r="AI2172" s="45"/>
      <c r="AJ2172" s="45"/>
      <c r="AK2172" s="45"/>
      <c r="AL2172" s="45"/>
      <c r="AM2172" s="43"/>
      <c r="AN2172" s="27" t="s">
        <v>6</v>
      </c>
      <c r="AO2172" s="27" t="s">
        <v>6</v>
      </c>
      <c r="AP2172" s="516"/>
      <c r="AQ2172" s="516"/>
      <c r="AR2172" s="516"/>
      <c r="AS2172" s="516" t="s">
        <v>6</v>
      </c>
      <c r="AT2172" s="516" t="s">
        <v>6</v>
      </c>
      <c r="AU2172" s="516"/>
      <c r="AV2172" s="516" t="s">
        <v>6</v>
      </c>
      <c r="AW2172" s="516" t="s">
        <v>6</v>
      </c>
      <c r="AX2172" s="516"/>
      <c r="AY2172" s="516" t="s">
        <v>6</v>
      </c>
      <c r="AZ2172" s="516" t="s">
        <v>6</v>
      </c>
      <c r="BA2172" s="516"/>
      <c r="BB2172" s="516" t="s">
        <v>6</v>
      </c>
      <c r="BC2172" s="516" t="s">
        <v>6</v>
      </c>
      <c r="BD2172" s="516"/>
      <c r="BE2172" s="516" t="s">
        <v>6</v>
      </c>
      <c r="BF2172" s="516" t="s">
        <v>6</v>
      </c>
      <c r="BG2172" s="516"/>
      <c r="BH2172" s="516" t="s">
        <v>6</v>
      </c>
      <c r="BI2172" s="516" t="s">
        <v>6</v>
      </c>
      <c r="BJ2172" s="516"/>
      <c r="BK2172" s="516" t="s">
        <v>6</v>
      </c>
      <c r="BL2172" s="516" t="s">
        <v>6</v>
      </c>
      <c r="BM2172" s="516"/>
      <c r="BN2172" s="516" t="s">
        <v>6</v>
      </c>
      <c r="BO2172" s="516" t="s">
        <v>6</v>
      </c>
      <c r="BP2172" s="516"/>
      <c r="BQ2172" s="516" t="s">
        <v>6</v>
      </c>
      <c r="BR2172" s="516" t="s">
        <v>6</v>
      </c>
      <c r="BS2172" s="516"/>
      <c r="BT2172" s="516"/>
      <c r="BU2172" s="516"/>
      <c r="BV2172" s="516"/>
      <c r="BW2172" s="516"/>
      <c r="BX2172" s="516"/>
      <c r="BY2172" s="516"/>
      <c r="BZ2172" s="28"/>
      <c r="CA2172" s="24"/>
      <c r="CB2172" s="29"/>
      <c r="CC2172" s="29"/>
      <c r="CD2172" s="30"/>
      <c r="CE2172" s="29"/>
      <c r="CF2172" s="29"/>
      <c r="CG2172" s="31"/>
      <c r="CH2172" s="457"/>
      <c r="CI2172" s="23" t="s">
        <v>836</v>
      </c>
    </row>
    <row r="2173" spans="1:87" ht="16.8" customHeight="1" thickTop="1" thickBot="1" x14ac:dyDescent="0.35">
      <c r="A2173" s="505" t="str">
        <f>IF(COUNTIF(B2174:B2175,"x")&gt;0,"x","")</f>
        <v/>
      </c>
      <c r="B2173" s="57"/>
      <c r="C2173" s="510" t="str">
        <f>A2173</f>
        <v/>
      </c>
      <c r="D2173" s="66">
        <f>ROWS(D2174:D2175)-1</f>
        <v>1</v>
      </c>
      <c r="E2173" s="58" t="s">
        <v>4438</v>
      </c>
      <c r="F2173" s="59"/>
      <c r="G2173" s="301"/>
      <c r="H2173" s="6"/>
      <c r="I2173" s="18"/>
      <c r="J2173" s="18"/>
      <c r="K2173" s="18"/>
      <c r="L2173" s="18"/>
      <c r="M2173" s="18"/>
      <c r="N2173" s="46"/>
      <c r="O2173" s="60" t="s">
        <v>4439</v>
      </c>
      <c r="P2173" s="61" t="s">
        <v>7062</v>
      </c>
      <c r="Q2173" s="62"/>
      <c r="R2173" s="63" t="str">
        <f>IF(COUNTIF(Q2174:Q2175,"?")&gt;0,"?",IF(AND(S2173="◄",T2173="►"),"◄►",IF(S2173="◄","◄",IF(T2173="►","►",""))))</f>
        <v>◄</v>
      </c>
      <c r="S2173" s="64" t="str">
        <f>IF(SUM(S2174:S2175)+1=ROWS(S2174:S2175)-COUNTIF(S2174:S2175,"-"),"","◄")</f>
        <v>◄</v>
      </c>
      <c r="T2173" s="65" t="str">
        <f>IF(SUM(T2174:T2175)&gt;0,"►","")</f>
        <v/>
      </c>
      <c r="U2173" s="62"/>
      <c r="V2173" s="63" t="str">
        <f>IF(COUNTIF(U2174:U2175,"?")&gt;0,"?",IF(AND(W2173="◄",X2173="►"),"◄►",IF(W2173="◄","◄",IF(X2173="►","►",""))))</f>
        <v>◄</v>
      </c>
      <c r="W2173" s="64" t="str">
        <f>IF(SUM(W2174:W2175)+1=ROWS(W2174:W2175)-COUNTIF(W2174:W2175,"-"),"","◄")</f>
        <v>◄</v>
      </c>
      <c r="X2173" s="65" t="str">
        <f>IF(SUM(X2174:X2175)&gt;0,"►","")</f>
        <v/>
      </c>
      <c r="Y2173" s="66">
        <f>ROWS(Y2174:Y2175)-1</f>
        <v>1</v>
      </c>
      <c r="Z2173" s="67">
        <f>SUM(Z2174:Z2175)-Z2175</f>
        <v>0</v>
      </c>
      <c r="AA2173" s="68" t="s">
        <v>840</v>
      </c>
      <c r="AB2173" s="69"/>
      <c r="AC2173" s="67">
        <f>SUM(AC2174:AC2175)-AC2175</f>
        <v>0</v>
      </c>
      <c r="AD2173" s="68" t="s">
        <v>840</v>
      </c>
      <c r="AE2173" s="69"/>
      <c r="AF2173" s="70" t="str">
        <f>IF(AG2173="◄","◄",IF(AG2173="ok","►",""))</f>
        <v>◄</v>
      </c>
      <c r="AG2173" s="71" t="str">
        <f>IF(AG2174&gt;0,"OK","◄")</f>
        <v>◄</v>
      </c>
      <c r="AH2173" s="62" t="str">
        <f>IF(AND(AI2173="◄",AJ2173="►"),"◄?►",IF(AI2173="◄","◄",IF(AJ2173="►","►","")))</f>
        <v>◄</v>
      </c>
      <c r="AI2173" s="64" t="str">
        <f>IF(AI2174&gt;0,"","◄")</f>
        <v>◄</v>
      </c>
      <c r="AJ2173" s="65" t="str">
        <f>IF(SUM(AJ2174:AJ2174)&gt;0,"►","")</f>
        <v/>
      </c>
      <c r="AK2173" s="570">
        <f>G2174</f>
        <v>29587</v>
      </c>
      <c r="AL2173" s="572" t="str">
        <f>P2173</f>
        <v xml:space="preserve"> ▬ folder Nr. 11  /  81 ▬</v>
      </c>
      <c r="AM2173" s="43"/>
      <c r="AN2173" s="1" t="str">
        <f>IF(AO2173="","",IF(COUNTIF(AN2174,"ok"),"","◄"))</f>
        <v>◄</v>
      </c>
      <c r="AO2173" s="9" t="str">
        <f>IF(COUNTIF(AP2173:BR2173,"◄")&gt;0,"◄","")</f>
        <v>◄</v>
      </c>
      <c r="AP2173" s="250" t="str">
        <f>IF(AP2174="-","",IF(AP2174&gt;0,"","◄"))</f>
        <v>◄</v>
      </c>
      <c r="AQ2173" s="251"/>
      <c r="AR2173" s="517">
        <f>IF(ISNONTEXT(AR2174)=TRUE,"_",1)</f>
        <v>1</v>
      </c>
      <c r="AS2173" s="250" t="str">
        <f>IF(AS2174="-","",IF(AS2174&gt;0,"","◄"))</f>
        <v>◄</v>
      </c>
      <c r="AT2173" s="251"/>
      <c r="AU2173" s="517">
        <f>IF(ISNONTEXT(AU2174)=TRUE,"_",AR2173+1)</f>
        <v>2</v>
      </c>
      <c r="AV2173" s="250" t="str">
        <f>IF(AV2174="-","",IF(AV2174&gt;0,"","◄"))</f>
        <v>◄</v>
      </c>
      <c r="AW2173" s="251"/>
      <c r="AX2173" s="517">
        <f>IF(ISNONTEXT(AX2174)=TRUE,"_",AU2173+1)</f>
        <v>3</v>
      </c>
      <c r="AY2173" s="250" t="str">
        <f>IF(AY2174="-","",IF(AY2174&gt;0,"","◄"))</f>
        <v>◄</v>
      </c>
      <c r="AZ2173" s="251"/>
      <c r="BA2173" s="517">
        <f>IF(ISNONTEXT(BA2174)=TRUE,"_",AX2173+1)</f>
        <v>4</v>
      </c>
      <c r="BB2173" s="250" t="str">
        <f>IF(BB2174="-","",IF(BB2174&gt;0,"","◄"))</f>
        <v>◄</v>
      </c>
      <c r="BC2173" s="251"/>
      <c r="BD2173" s="517">
        <f>IF(ISNONTEXT(BD2174)=TRUE,"_",BA2173+1)</f>
        <v>5</v>
      </c>
      <c r="BE2173" s="250" t="str">
        <f>IF(BE2174="-","",IF(BE2174&gt;0,"","◄"))</f>
        <v/>
      </c>
      <c r="BF2173" s="251"/>
      <c r="BG2173" s="517" t="str">
        <f>IF(ISNONTEXT(BG2174)=TRUE,"_",BD2173+1)</f>
        <v>_</v>
      </c>
      <c r="BH2173" s="250" t="str">
        <f>IF(BH2174="-","",IF(BH2174&gt;0,"","◄"))</f>
        <v/>
      </c>
      <c r="BI2173" s="251"/>
      <c r="BJ2173" s="517" t="str">
        <f>IF(ISNONTEXT(BJ2174)=TRUE,"_",BG2173+1)</f>
        <v>_</v>
      </c>
      <c r="BK2173" s="563" t="str">
        <f>IF(BK2174="-","",IF(BK2174&gt;0,"","◄"))</f>
        <v/>
      </c>
      <c r="BL2173" s="564"/>
      <c r="BM2173" s="517" t="str">
        <f>IF(ISNONTEXT(BM2174)=TRUE,"_",BJ2173+1)</f>
        <v>_</v>
      </c>
      <c r="BN2173" s="563" t="str">
        <f>IF(BN2174="-","",IF(BN2174&gt;0,"","◄"))</f>
        <v/>
      </c>
      <c r="BO2173" s="564"/>
      <c r="BP2173" s="517" t="str">
        <f>IF(ISNONTEXT(BP2174)=TRUE,"_",BM2173+1)</f>
        <v>_</v>
      </c>
      <c r="BQ2173" s="563" t="str">
        <f>IF(BQ2174="-","",IF(BQ2174&gt;0,"","◄"))</f>
        <v/>
      </c>
      <c r="BR2173" s="564"/>
      <c r="BS2173" s="517" t="str">
        <f>IF(ISNONTEXT(BS2174)=TRUE,"_",BP2173+1)</f>
        <v>_</v>
      </c>
      <c r="BT2173" s="563" t="str">
        <f>IF(BT2174="-","",IF(BT2174&gt;0,"","◄"))</f>
        <v>◄</v>
      </c>
      <c r="BU2173" s="564"/>
      <c r="BV2173" s="517" t="str">
        <f>IF(ISNONTEXT(BV2174)=TRUE,"_",1)</f>
        <v>_</v>
      </c>
      <c r="BW2173" s="563" t="str">
        <f>IF(BW2174="-","",IF(BW2174&gt;0,"","◄"))</f>
        <v>◄</v>
      </c>
      <c r="BX2173" s="564"/>
      <c r="BY2173" s="517" t="str">
        <f>IF(ISNONTEXT(BY2174)=TRUE,"_",BV2173+1)</f>
        <v>_</v>
      </c>
      <c r="BZ2173" s="26"/>
      <c r="CA2173" s="24"/>
      <c r="CB2173" s="25" t="str">
        <f>IF(CB2174&gt;0,"►","")</f>
        <v/>
      </c>
      <c r="CC2173" s="25" t="str">
        <f>IF(CC2174&gt;0,"►","")</f>
        <v/>
      </c>
      <c r="CD2173" s="517" t="str">
        <f>IF(ISNONTEXT(CD2174)=TRUE,"_",1)</f>
        <v>_</v>
      </c>
      <c r="CE2173" s="25" t="str">
        <f>IF(CE2174&gt;0,"►","")</f>
        <v/>
      </c>
      <c r="CF2173" s="25" t="str">
        <f>IF(CF2174&gt;0,"►","")</f>
        <v/>
      </c>
      <c r="CG2173" s="517" t="str">
        <f>IF(ISNONTEXT(CG2174)=TRUE,"_",CD2173+1)</f>
        <v>_</v>
      </c>
      <c r="CH2173" s="66">
        <f>ROWS(CH2174:CH2175)-1</f>
        <v>1</v>
      </c>
      <c r="CI2173" s="23" t="s">
        <v>836</v>
      </c>
    </row>
    <row r="2174" spans="1:87" ht="15" thickBot="1" x14ac:dyDescent="0.35">
      <c r="A2174" s="503"/>
      <c r="B2174" s="49"/>
      <c r="C2174" s="156">
        <f>B2174</f>
        <v>0</v>
      </c>
      <c r="D2174" s="457"/>
      <c r="E2174" s="73"/>
      <c r="F2174" s="74" t="s">
        <v>4440</v>
      </c>
      <c r="G2174" s="300">
        <v>29587</v>
      </c>
      <c r="H2174" s="76">
        <v>6.5</v>
      </c>
      <c r="I2174" s="119"/>
      <c r="J2174" s="119"/>
      <c r="K2174" s="119"/>
      <c r="L2174" s="79"/>
      <c r="M2174" s="79"/>
      <c r="N2174" s="80" t="s">
        <v>4441</v>
      </c>
      <c r="O2174" s="81"/>
      <c r="P2174" s="306"/>
      <c r="Q2174" s="83" t="str">
        <f>IF(R2174="?","?","")</f>
        <v/>
      </c>
      <c r="R2174" s="83" t="str">
        <f>IF(AND(S2174="",T2174&gt;0),"?",IF(S2174="","◄",IF(T2174&gt;=1,"►","")))</f>
        <v>◄</v>
      </c>
      <c r="S2174" s="84"/>
      <c r="T2174" s="85"/>
      <c r="U2174" s="83" t="str">
        <f>IF(V2174="?","?","")</f>
        <v/>
      </c>
      <c r="V2174" s="83" t="str">
        <f>IF(AND(W2174="",X2174&gt;0),"?",IF(W2174="","◄",IF(X2174&gt;=1,"►","")))</f>
        <v>◄</v>
      </c>
      <c r="W2174" s="86"/>
      <c r="X2174" s="85"/>
      <c r="Y2174" s="457"/>
      <c r="Z2174" s="87"/>
      <c r="AA2174" s="521">
        <f>(S2174*Z2174)</f>
        <v>0</v>
      </c>
      <c r="AB2174" s="520">
        <f>(T2174*AA2174)</f>
        <v>0</v>
      </c>
      <c r="AC2174" s="88"/>
      <c r="AD2174" s="519">
        <f>(W2174*AC2174)</f>
        <v>0</v>
      </c>
      <c r="AE2174" s="522">
        <f>(X2174*AD2174)</f>
        <v>0</v>
      </c>
      <c r="AF2174" s="89" t="str">
        <f>IF(AG2174&gt;0,"ok","◄")</f>
        <v>◄</v>
      </c>
      <c r="AG2174" s="90"/>
      <c r="AH2174" s="89" t="str">
        <f>IF(AND(AI2174="",AJ2174&gt;0),"?",IF(AI2174="","◄",IF(AJ2174&gt;=1,"►","")))</f>
        <v>◄</v>
      </c>
      <c r="AI2174" s="91"/>
      <c r="AJ2174" s="92"/>
      <c r="AK2174" s="586"/>
      <c r="AL2174" s="587"/>
      <c r="AM2174" s="43"/>
      <c r="AN2174" s="3" t="s">
        <v>3</v>
      </c>
      <c r="AO2174" s="12" t="s">
        <v>1</v>
      </c>
      <c r="AP2174" s="13"/>
      <c r="AQ2174" s="14"/>
      <c r="AR2174" s="15" t="s">
        <v>8</v>
      </c>
      <c r="AS2174" s="13"/>
      <c r="AT2174" s="14"/>
      <c r="AU2174" s="15" t="s">
        <v>395</v>
      </c>
      <c r="AV2174" s="13"/>
      <c r="AW2174" s="14"/>
      <c r="AX2174" s="15" t="s">
        <v>208</v>
      </c>
      <c r="AY2174" s="13"/>
      <c r="AZ2174" s="14"/>
      <c r="BA2174" s="15" t="s">
        <v>85</v>
      </c>
      <c r="BB2174" s="13"/>
      <c r="BC2174" s="14"/>
      <c r="BD2174" s="15" t="s">
        <v>185</v>
      </c>
      <c r="BE2174" s="516" t="s">
        <v>6</v>
      </c>
      <c r="BF2174" s="516" t="s">
        <v>6</v>
      </c>
      <c r="BG2174" s="516"/>
      <c r="BH2174" s="516" t="s">
        <v>6</v>
      </c>
      <c r="BI2174" s="516" t="s">
        <v>6</v>
      </c>
      <c r="BJ2174" s="516"/>
      <c r="BK2174" s="516" t="s">
        <v>6</v>
      </c>
      <c r="BL2174" s="516" t="s">
        <v>6</v>
      </c>
      <c r="BM2174" s="516"/>
      <c r="BN2174" s="516" t="s">
        <v>6</v>
      </c>
      <c r="BO2174" s="516" t="s">
        <v>6</v>
      </c>
      <c r="BP2174" s="516"/>
      <c r="BQ2174" s="516" t="s">
        <v>6</v>
      </c>
      <c r="BR2174" s="516" t="s">
        <v>6</v>
      </c>
      <c r="BS2174" s="516"/>
      <c r="BT2174" s="32"/>
      <c r="BU2174" s="33"/>
      <c r="BV2174" s="34"/>
      <c r="BW2174" s="32"/>
      <c r="BX2174" s="33"/>
      <c r="BY2174" s="34"/>
      <c r="BZ2174" s="35"/>
      <c r="CA2174" s="24"/>
      <c r="CB2174" s="36"/>
      <c r="CC2174" s="33"/>
      <c r="CD2174" s="37"/>
      <c r="CE2174" s="36"/>
      <c r="CF2174" s="38"/>
      <c r="CG2174" s="39"/>
      <c r="CH2174" s="457"/>
      <c r="CI2174" s="23" t="s">
        <v>836</v>
      </c>
    </row>
    <row r="2175" spans="1:87" ht="35.4" customHeight="1" thickTop="1" thickBot="1" x14ac:dyDescent="0.35">
      <c r="A2175" s="505" t="str">
        <f>IF(COUNTIF(B2176:B2180,"x")&gt;0,"x","")</f>
        <v/>
      </c>
      <c r="B2175" s="57"/>
      <c r="C2175" s="510" t="str">
        <f>A2175</f>
        <v/>
      </c>
      <c r="D2175" s="66">
        <f>ROWS(D2176:D2179)-1</f>
        <v>3</v>
      </c>
      <c r="E2175" s="581" t="s">
        <v>6721</v>
      </c>
      <c r="F2175" s="582"/>
      <c r="G2175" s="582"/>
      <c r="H2175" s="582"/>
      <c r="I2175" s="582"/>
      <c r="J2175" s="582"/>
      <c r="K2175" s="582"/>
      <c r="L2175" s="582"/>
      <c r="M2175" s="582"/>
      <c r="N2175" s="582"/>
      <c r="O2175" s="60" t="s">
        <v>4442</v>
      </c>
      <c r="P2175" s="61" t="s">
        <v>7064</v>
      </c>
      <c r="Q2175" s="143"/>
      <c r="R2175" s="63" t="str">
        <f>IF(COUNTIF(Q2176:Q2179,"?")&gt;0,"?",IF(AND(S2175="◄",T2175="►"),"◄►",IF(S2175="◄","◄",IF(T2175="►","►",""))))</f>
        <v>◄</v>
      </c>
      <c r="S2175" s="64" t="str">
        <f>IF(SUM(S2176:S2179)+1=ROWS(S2176:S2179)-COUNTIF(S2176:S2179,"-"),"","◄")</f>
        <v>◄</v>
      </c>
      <c r="T2175" s="65" t="str">
        <f>IF(SUM(T2176:T2179)&gt;0,"►","")</f>
        <v/>
      </c>
      <c r="U2175" s="146"/>
      <c r="V2175" s="63" t="str">
        <f>IF(COUNTIF(U2176:U2179,"?")&gt;0,"?",IF(AND(W2175="◄",X2175="►"),"◄►",IF(W2175="◄","◄",IF(X2175="►","►",""))))</f>
        <v>◄</v>
      </c>
      <c r="W2175" s="64" t="str">
        <f>IF(SUM(W2176:W2179)+1=ROWS(W2176:W2179)-COUNTIF(W2176:W2179,"-"),"","◄")</f>
        <v>◄</v>
      </c>
      <c r="X2175" s="65" t="str">
        <f>IF(SUM(X2176:X2179)&gt;0,"►","")</f>
        <v/>
      </c>
      <c r="Y2175" s="66">
        <f>ROWS(Y2176:Y2179)-1</f>
        <v>3</v>
      </c>
      <c r="Z2175" s="67">
        <f>SUM(Z2176:Z2179)-Z2179</f>
        <v>0</v>
      </c>
      <c r="AA2175" s="68" t="s">
        <v>840</v>
      </c>
      <c r="AB2175" s="69"/>
      <c r="AC2175" s="67">
        <f>SUM(AC2176:AC2179)-AC2179</f>
        <v>0</v>
      </c>
      <c r="AD2175" s="68" t="s">
        <v>840</v>
      </c>
      <c r="AE2175" s="69"/>
      <c r="AF2175" s="70" t="str">
        <f>IF(AG2175="◄","◄",IF(AG2175="ok","►",""))</f>
        <v>◄</v>
      </c>
      <c r="AG2175" s="71" t="str">
        <f>IF(AG2176&gt;0,"OK","◄")</f>
        <v>◄</v>
      </c>
      <c r="AH2175" s="62" t="str">
        <f>IF(AND(AI2175="◄",AJ2175="►"),"◄?►",IF(AI2175="◄","◄",IF(AJ2175="►","►","")))</f>
        <v>◄</v>
      </c>
      <c r="AI2175" s="64" t="str">
        <f>IF(AI2176&gt;0,"","◄")</f>
        <v>◄</v>
      </c>
      <c r="AJ2175" s="65" t="str">
        <f>IF(SUM(AJ2176:AJ2178)&gt;0,"►","")</f>
        <v/>
      </c>
      <c r="AK2175" s="570">
        <f>G2176</f>
        <v>29587</v>
      </c>
      <c r="AL2175" s="572" t="str">
        <f>P2175</f>
        <v xml:space="preserve"> ▬ folder Nr. 12  /  81 ▬</v>
      </c>
      <c r="AM2175" s="43"/>
      <c r="AN2175" s="1" t="str">
        <f>IF(AO2175="","",IF(COUNTIF(AN2176,"ok"),"","◄"))</f>
        <v>◄</v>
      </c>
      <c r="AO2175" s="9" t="str">
        <f>IF(COUNTIF(AP2175:BR2175,"◄")&gt;0,"◄","")</f>
        <v>◄</v>
      </c>
      <c r="AP2175" s="250" t="str">
        <f>IF(AP2176="-","",IF(AP2176&gt;0,"","◄"))</f>
        <v>◄</v>
      </c>
      <c r="AQ2175" s="251"/>
      <c r="AR2175" s="517">
        <f>IF(ISNONTEXT(AR2176)=TRUE,"_",1)</f>
        <v>1</v>
      </c>
      <c r="AS2175" s="250" t="str">
        <f>IF(AS2176="-","",IF(AS2176&gt;0,"","◄"))</f>
        <v>◄</v>
      </c>
      <c r="AT2175" s="251"/>
      <c r="AU2175" s="517">
        <f>IF(ISNONTEXT(AU2176)=TRUE,"_",AR2175+1)</f>
        <v>2</v>
      </c>
      <c r="AV2175" s="250" t="str">
        <f>IF(AV2176="-","",IF(AV2176&gt;0,"","◄"))</f>
        <v>◄</v>
      </c>
      <c r="AW2175" s="251"/>
      <c r="AX2175" s="517">
        <f>IF(ISNONTEXT(AX2176)=TRUE,"_",AU2175+1)</f>
        <v>3</v>
      </c>
      <c r="AY2175" s="250" t="str">
        <f>IF(AY2176="-","",IF(AY2176&gt;0,"","◄"))</f>
        <v>◄</v>
      </c>
      <c r="AZ2175" s="251"/>
      <c r="BA2175" s="517">
        <f>IF(ISNONTEXT(BA2176)=TRUE,"_",AX2175+1)</f>
        <v>4</v>
      </c>
      <c r="BB2175" s="250" t="str">
        <f>IF(BB2176="-","",IF(BB2176&gt;0,"","◄"))</f>
        <v>◄</v>
      </c>
      <c r="BC2175" s="251"/>
      <c r="BD2175" s="517">
        <f>IF(ISNONTEXT(BD2176)=TRUE,"_",BA2175+1)</f>
        <v>5</v>
      </c>
      <c r="BE2175" s="250" t="str">
        <f>IF(BE2176="-","",IF(BE2176&gt;0,"","◄"))</f>
        <v/>
      </c>
      <c r="BF2175" s="251"/>
      <c r="BG2175" s="517" t="str">
        <f>IF(ISNONTEXT(BG2176)=TRUE,"_",BD2175+1)</f>
        <v>_</v>
      </c>
      <c r="BH2175" s="250" t="str">
        <f>IF(BH2176="-","",IF(BH2176&gt;0,"","◄"))</f>
        <v/>
      </c>
      <c r="BI2175" s="251"/>
      <c r="BJ2175" s="517" t="str">
        <f>IF(ISNONTEXT(BJ2176)=TRUE,"_",BG2175+1)</f>
        <v>_</v>
      </c>
      <c r="BK2175" s="563" t="str">
        <f>IF(BK2176="-","",IF(BK2176&gt;0,"","◄"))</f>
        <v/>
      </c>
      <c r="BL2175" s="564"/>
      <c r="BM2175" s="517" t="str">
        <f>IF(ISNONTEXT(BM2176)=TRUE,"_",BJ2175+1)</f>
        <v>_</v>
      </c>
      <c r="BN2175" s="563" t="str">
        <f>IF(BN2176="-","",IF(BN2176&gt;0,"","◄"))</f>
        <v/>
      </c>
      <c r="BO2175" s="564"/>
      <c r="BP2175" s="517" t="str">
        <f>IF(ISNONTEXT(BP2176)=TRUE,"_",BM2175+1)</f>
        <v>_</v>
      </c>
      <c r="BQ2175" s="563" t="str">
        <f>IF(BQ2176="-","",IF(BQ2176&gt;0,"","◄"))</f>
        <v/>
      </c>
      <c r="BR2175" s="564"/>
      <c r="BS2175" s="517" t="str">
        <f>IF(ISNONTEXT(BS2176)=TRUE,"_",BP2175+1)</f>
        <v>_</v>
      </c>
      <c r="BT2175" s="563" t="str">
        <f>IF(BT2176="-","",IF(BT2176&gt;0,"","◄"))</f>
        <v>◄</v>
      </c>
      <c r="BU2175" s="564"/>
      <c r="BV2175" s="517" t="str">
        <f>IF(ISNONTEXT(BV2176)=TRUE,"_",1)</f>
        <v>_</v>
      </c>
      <c r="BW2175" s="563" t="str">
        <f>IF(BW2176="-","",IF(BW2176&gt;0,"","◄"))</f>
        <v>◄</v>
      </c>
      <c r="BX2175" s="564"/>
      <c r="BY2175" s="517" t="str">
        <f>IF(ISNONTEXT(BY2176)=TRUE,"_",BV2175+1)</f>
        <v>_</v>
      </c>
      <c r="BZ2175" s="26"/>
      <c r="CA2175" s="24"/>
      <c r="CB2175" s="25" t="str">
        <f>IF(CB2176&gt;0,"►","")</f>
        <v/>
      </c>
      <c r="CC2175" s="25" t="str">
        <f>IF(CC2176&gt;0,"►","")</f>
        <v/>
      </c>
      <c r="CD2175" s="517" t="str">
        <f>IF(ISNONTEXT(CD2176)=TRUE,"_",1)</f>
        <v>_</v>
      </c>
      <c r="CE2175" s="25" t="str">
        <f>IF(CE2176&gt;0,"►","")</f>
        <v/>
      </c>
      <c r="CF2175" s="25" t="str">
        <f>IF(CF2176&gt;0,"►","")</f>
        <v/>
      </c>
      <c r="CG2175" s="517" t="str">
        <f>IF(ISNONTEXT(CG2176)=TRUE,"_",CD2175+1)</f>
        <v>_</v>
      </c>
      <c r="CH2175" s="66">
        <f>ROWS(CH2176:CH2179)-1</f>
        <v>3</v>
      </c>
      <c r="CI2175" s="23" t="s">
        <v>836</v>
      </c>
    </row>
    <row r="2176" spans="1:87" ht="15" thickBot="1" x14ac:dyDescent="0.35">
      <c r="A2176" s="503"/>
      <c r="B2176" s="49"/>
      <c r="C2176" s="156">
        <f>B2176</f>
        <v>0</v>
      </c>
      <c r="D2176" s="457"/>
      <c r="E2176" s="73"/>
      <c r="F2176" s="74" t="s">
        <v>4443</v>
      </c>
      <c r="G2176" s="300">
        <v>29587</v>
      </c>
      <c r="H2176" s="76">
        <v>9</v>
      </c>
      <c r="I2176" s="122" t="s">
        <v>864</v>
      </c>
      <c r="J2176" s="100">
        <v>4</v>
      </c>
      <c r="K2176" s="79"/>
      <c r="L2176" s="79"/>
      <c r="M2176" s="79"/>
      <c r="N2176" s="80" t="s">
        <v>4444</v>
      </c>
      <c r="O2176" s="81"/>
      <c r="P2176" s="306"/>
      <c r="Q2176" s="83" t="str">
        <f>IF(R2176="?","?","")</f>
        <v/>
      </c>
      <c r="R2176" s="83" t="str">
        <f>IF(AND(S2176="",T2176&gt;0),"?",IF(S2176="","◄",IF(T2176&gt;=1,"►","")))</f>
        <v>◄</v>
      </c>
      <c r="S2176" s="84"/>
      <c r="T2176" s="85"/>
      <c r="U2176" s="83" t="str">
        <f>IF(V2176="?","?","")</f>
        <v/>
      </c>
      <c r="V2176" s="83" t="str">
        <f>IF(AND(W2176="",X2176&gt;0),"?",IF(W2176="","◄",IF(X2176&gt;=1,"►","")))</f>
        <v>◄</v>
      </c>
      <c r="W2176" s="86"/>
      <c r="X2176" s="85"/>
      <c r="Y2176" s="457"/>
      <c r="Z2176" s="87"/>
      <c r="AA2176" s="521">
        <f t="shared" ref="AA2176:AB2178" si="759">(S2176*Z2176)</f>
        <v>0</v>
      </c>
      <c r="AB2176" s="520">
        <f t="shared" si="759"/>
        <v>0</v>
      </c>
      <c r="AC2176" s="88"/>
      <c r="AD2176" s="519">
        <f t="shared" ref="AD2176:AE2178" si="760">(W2176*AC2176)</f>
        <v>0</v>
      </c>
      <c r="AE2176" s="522">
        <f t="shared" si="760"/>
        <v>0</v>
      </c>
      <c r="AF2176" s="89" t="str">
        <f>IF(AG2176&gt;0,"ok","◄")</f>
        <v>◄</v>
      </c>
      <c r="AG2176" s="90"/>
      <c r="AH2176" s="89" t="str">
        <f>IF(AND(AI2176="",AJ2176&gt;0),"?",IF(AI2176="","◄",IF(AJ2176&gt;=1,"►","")))</f>
        <v>◄</v>
      </c>
      <c r="AI2176" s="91"/>
      <c r="AJ2176" s="92"/>
      <c r="AK2176" s="586"/>
      <c r="AL2176" s="587"/>
      <c r="AM2176" s="43"/>
      <c r="AN2176" s="3" t="s">
        <v>3</v>
      </c>
      <c r="AO2176" s="12" t="s">
        <v>1</v>
      </c>
      <c r="AP2176" s="13"/>
      <c r="AQ2176" s="14"/>
      <c r="AR2176" s="15" t="s">
        <v>7</v>
      </c>
      <c r="AS2176" s="13"/>
      <c r="AT2176" s="14"/>
      <c r="AU2176" s="15" t="s">
        <v>4</v>
      </c>
      <c r="AV2176" s="13"/>
      <c r="AW2176" s="14"/>
      <c r="AX2176" s="15" t="s">
        <v>13</v>
      </c>
      <c r="AY2176" s="13"/>
      <c r="AZ2176" s="14"/>
      <c r="BA2176" s="15" t="s">
        <v>211</v>
      </c>
      <c r="BB2176" s="13"/>
      <c r="BC2176" s="14"/>
      <c r="BD2176" s="15" t="s">
        <v>391</v>
      </c>
      <c r="BE2176" s="516" t="s">
        <v>6</v>
      </c>
      <c r="BF2176" s="516" t="s">
        <v>6</v>
      </c>
      <c r="BG2176" s="516"/>
      <c r="BH2176" s="516" t="s">
        <v>6</v>
      </c>
      <c r="BI2176" s="516" t="s">
        <v>6</v>
      </c>
      <c r="BJ2176" s="516"/>
      <c r="BK2176" s="516" t="s">
        <v>6</v>
      </c>
      <c r="BL2176" s="516" t="s">
        <v>6</v>
      </c>
      <c r="BM2176" s="516"/>
      <c r="BN2176" s="516" t="s">
        <v>6</v>
      </c>
      <c r="BO2176" s="516" t="s">
        <v>6</v>
      </c>
      <c r="BP2176" s="516"/>
      <c r="BQ2176" s="516" t="s">
        <v>6</v>
      </c>
      <c r="BR2176" s="516" t="s">
        <v>6</v>
      </c>
      <c r="BS2176" s="516"/>
      <c r="BT2176" s="32"/>
      <c r="BU2176" s="33"/>
      <c r="BV2176" s="34"/>
      <c r="BW2176" s="32"/>
      <c r="BX2176" s="33"/>
      <c r="BY2176" s="34"/>
      <c r="BZ2176" s="35"/>
      <c r="CA2176" s="24"/>
      <c r="CB2176" s="36"/>
      <c r="CC2176" s="33"/>
      <c r="CD2176" s="37"/>
      <c r="CE2176" s="36"/>
      <c r="CF2176" s="38"/>
      <c r="CG2176" s="39"/>
      <c r="CH2176" s="457"/>
      <c r="CI2176" s="23" t="s">
        <v>836</v>
      </c>
    </row>
    <row r="2177" spans="1:94" ht="15.6" thickTop="1" thickBot="1" x14ac:dyDescent="0.35">
      <c r="A2177" s="503"/>
      <c r="B2177" s="49"/>
      <c r="C2177" s="156">
        <f>B2177</f>
        <v>0</v>
      </c>
      <c r="D2177" s="457"/>
      <c r="E2177" s="73"/>
      <c r="F2177" s="93">
        <v>2032</v>
      </c>
      <c r="G2177" s="302">
        <v>29587</v>
      </c>
      <c r="H2177" s="76">
        <v>20</v>
      </c>
      <c r="I2177" s="122" t="s">
        <v>864</v>
      </c>
      <c r="J2177" s="100">
        <v>7</v>
      </c>
      <c r="K2177" s="79"/>
      <c r="L2177" s="79"/>
      <c r="M2177" s="79"/>
      <c r="N2177" s="80" t="s">
        <v>4445</v>
      </c>
      <c r="O2177" s="81"/>
      <c r="P2177" s="306"/>
      <c r="Q2177" s="83" t="str">
        <f>IF(R2177="?","?","")</f>
        <v/>
      </c>
      <c r="R2177" s="83" t="str">
        <f>IF(AND(S2177="",T2177&gt;0),"?",IF(S2177="","◄",IF(T2177&gt;=1,"►","")))</f>
        <v>◄</v>
      </c>
      <c r="S2177" s="84"/>
      <c r="T2177" s="85"/>
      <c r="U2177" s="83" t="str">
        <f>IF(V2177="?","?","")</f>
        <v/>
      </c>
      <c r="V2177" s="83" t="str">
        <f>IF(AND(W2177="",X2177&gt;0),"?",IF(W2177="","◄",IF(X2177&gt;=1,"►","")))</f>
        <v>◄</v>
      </c>
      <c r="W2177" s="86"/>
      <c r="X2177" s="85"/>
      <c r="Y2177" s="457"/>
      <c r="Z2177" s="87"/>
      <c r="AA2177" s="521">
        <f t="shared" si="759"/>
        <v>0</v>
      </c>
      <c r="AB2177" s="520">
        <f t="shared" si="759"/>
        <v>0</v>
      </c>
      <c r="AC2177" s="88"/>
      <c r="AD2177" s="519">
        <f t="shared" si="760"/>
        <v>0</v>
      </c>
      <c r="AE2177" s="522">
        <f t="shared" si="760"/>
        <v>0</v>
      </c>
      <c r="AF2177" s="44"/>
      <c r="AG2177" s="45"/>
      <c r="AH2177" s="44"/>
      <c r="AI2177" s="45"/>
      <c r="AJ2177" s="45"/>
      <c r="AK2177" s="45"/>
      <c r="AL2177" s="45"/>
      <c r="AM2177" s="43"/>
      <c r="AN2177" s="27" t="s">
        <v>6</v>
      </c>
      <c r="AO2177" s="27" t="s">
        <v>6</v>
      </c>
      <c r="AP2177" s="516"/>
      <c r="AQ2177" s="516"/>
      <c r="AR2177" s="516"/>
      <c r="AS2177" s="516" t="s">
        <v>6</v>
      </c>
      <c r="AT2177" s="516" t="s">
        <v>6</v>
      </c>
      <c r="AU2177" s="516"/>
      <c r="AV2177" s="516" t="s">
        <v>6</v>
      </c>
      <c r="AW2177" s="516" t="s">
        <v>6</v>
      </c>
      <c r="AX2177" s="516"/>
      <c r="AY2177" s="516" t="s">
        <v>6</v>
      </c>
      <c r="AZ2177" s="516" t="s">
        <v>6</v>
      </c>
      <c r="BA2177" s="516"/>
      <c r="BB2177" s="516" t="s">
        <v>6</v>
      </c>
      <c r="BC2177" s="516" t="s">
        <v>6</v>
      </c>
      <c r="BD2177" s="516"/>
      <c r="BE2177" s="516" t="s">
        <v>6</v>
      </c>
      <c r="BF2177" s="516" t="s">
        <v>6</v>
      </c>
      <c r="BG2177" s="516"/>
      <c r="BH2177" s="516" t="s">
        <v>6</v>
      </c>
      <c r="BI2177" s="516" t="s">
        <v>6</v>
      </c>
      <c r="BJ2177" s="516"/>
      <c r="BK2177" s="516" t="s">
        <v>6</v>
      </c>
      <c r="BL2177" s="516" t="s">
        <v>6</v>
      </c>
      <c r="BM2177" s="516"/>
      <c r="BN2177" s="516" t="s">
        <v>6</v>
      </c>
      <c r="BO2177" s="516" t="s">
        <v>6</v>
      </c>
      <c r="BP2177" s="516"/>
      <c r="BQ2177" s="516" t="s">
        <v>6</v>
      </c>
      <c r="BR2177" s="516" t="s">
        <v>6</v>
      </c>
      <c r="BS2177" s="516"/>
      <c r="BT2177" s="516"/>
      <c r="BU2177" s="516"/>
      <c r="BV2177" s="516"/>
      <c r="BW2177" s="516"/>
      <c r="BX2177" s="516"/>
      <c r="BY2177" s="516"/>
      <c r="BZ2177" s="28"/>
      <c r="CA2177" s="24"/>
      <c r="CB2177" s="29"/>
      <c r="CC2177" s="29"/>
      <c r="CD2177" s="30"/>
      <c r="CE2177" s="29"/>
      <c r="CF2177" s="29"/>
      <c r="CG2177" s="31"/>
      <c r="CH2177" s="457"/>
      <c r="CI2177" s="23" t="s">
        <v>836</v>
      </c>
    </row>
    <row r="2178" spans="1:94" ht="15.6" thickTop="1" thickBot="1" x14ac:dyDescent="0.35">
      <c r="A2178" s="503"/>
      <c r="B2178" s="49"/>
      <c r="C2178" s="156">
        <f>B2178</f>
        <v>0</v>
      </c>
      <c r="D2178" s="457"/>
      <c r="E2178" s="73"/>
      <c r="F2178" s="93">
        <v>2033</v>
      </c>
      <c r="G2178" s="302">
        <v>29587</v>
      </c>
      <c r="H2178" s="76">
        <v>40</v>
      </c>
      <c r="I2178" s="122" t="s">
        <v>864</v>
      </c>
      <c r="J2178" s="100">
        <v>20</v>
      </c>
      <c r="K2178" s="79"/>
      <c r="L2178" s="79"/>
      <c r="M2178" s="79"/>
      <c r="N2178" s="80" t="s">
        <v>4446</v>
      </c>
      <c r="O2178" s="81"/>
      <c r="P2178" s="306"/>
      <c r="Q2178" s="83" t="str">
        <f>IF(R2178="?","?","")</f>
        <v/>
      </c>
      <c r="R2178" s="83" t="str">
        <f>IF(AND(S2178="",T2178&gt;0),"?",IF(S2178="","◄",IF(T2178&gt;=1,"►","")))</f>
        <v>◄</v>
      </c>
      <c r="S2178" s="84"/>
      <c r="T2178" s="85"/>
      <c r="U2178" s="83" t="str">
        <f>IF(V2178="?","?","")</f>
        <v/>
      </c>
      <c r="V2178" s="83" t="str">
        <f>IF(AND(W2178="",X2178&gt;0),"?",IF(W2178="","◄",IF(X2178&gt;=1,"►","")))</f>
        <v>◄</v>
      </c>
      <c r="W2178" s="86"/>
      <c r="X2178" s="85"/>
      <c r="Y2178" s="457"/>
      <c r="Z2178" s="87"/>
      <c r="AA2178" s="521">
        <f t="shared" si="759"/>
        <v>0</v>
      </c>
      <c r="AB2178" s="520">
        <f t="shared" si="759"/>
        <v>0</v>
      </c>
      <c r="AC2178" s="88"/>
      <c r="AD2178" s="519">
        <f t="shared" si="760"/>
        <v>0</v>
      </c>
      <c r="AE2178" s="522">
        <f t="shared" si="760"/>
        <v>0</v>
      </c>
      <c r="AF2178" s="44"/>
      <c r="AG2178" s="45"/>
      <c r="AH2178" s="44"/>
      <c r="AI2178" s="45"/>
      <c r="AJ2178" s="45"/>
      <c r="AK2178" s="45"/>
      <c r="AL2178" s="45"/>
      <c r="AM2178" s="43"/>
      <c r="AN2178" s="27" t="s">
        <v>6</v>
      </c>
      <c r="AO2178" s="27" t="s">
        <v>6</v>
      </c>
      <c r="AP2178" s="516"/>
      <c r="AQ2178" s="516"/>
      <c r="AR2178" s="516"/>
      <c r="AS2178" s="516" t="s">
        <v>6</v>
      </c>
      <c r="AT2178" s="516" t="s">
        <v>6</v>
      </c>
      <c r="AU2178" s="516"/>
      <c r="AV2178" s="516" t="s">
        <v>6</v>
      </c>
      <c r="AW2178" s="516" t="s">
        <v>6</v>
      </c>
      <c r="AX2178" s="516"/>
      <c r="AY2178" s="516" t="s">
        <v>6</v>
      </c>
      <c r="AZ2178" s="516" t="s">
        <v>6</v>
      </c>
      <c r="BA2178" s="516"/>
      <c r="BB2178" s="516" t="s">
        <v>6</v>
      </c>
      <c r="BC2178" s="516" t="s">
        <v>6</v>
      </c>
      <c r="BD2178" s="516"/>
      <c r="BE2178" s="516" t="s">
        <v>6</v>
      </c>
      <c r="BF2178" s="516" t="s">
        <v>6</v>
      </c>
      <c r="BG2178" s="516"/>
      <c r="BH2178" s="516" t="s">
        <v>6</v>
      </c>
      <c r="BI2178" s="516" t="s">
        <v>6</v>
      </c>
      <c r="BJ2178" s="516"/>
      <c r="BK2178" s="516" t="s">
        <v>6</v>
      </c>
      <c r="BL2178" s="516" t="s">
        <v>6</v>
      </c>
      <c r="BM2178" s="516"/>
      <c r="BN2178" s="516" t="s">
        <v>6</v>
      </c>
      <c r="BO2178" s="516" t="s">
        <v>6</v>
      </c>
      <c r="BP2178" s="516"/>
      <c r="BQ2178" s="516" t="s">
        <v>6</v>
      </c>
      <c r="BR2178" s="516" t="s">
        <v>6</v>
      </c>
      <c r="BS2178" s="516"/>
      <c r="BT2178" s="516"/>
      <c r="BU2178" s="516"/>
      <c r="BV2178" s="516"/>
      <c r="BW2178" s="516"/>
      <c r="BX2178" s="516"/>
      <c r="BY2178" s="516"/>
      <c r="BZ2178" s="28"/>
      <c r="CA2178" s="24"/>
      <c r="CB2178" s="29"/>
      <c r="CC2178" s="29"/>
      <c r="CD2178" s="30"/>
      <c r="CE2178" s="29"/>
      <c r="CF2178" s="29"/>
      <c r="CG2178" s="31"/>
      <c r="CH2178" s="457"/>
      <c r="CI2178" s="23" t="s">
        <v>836</v>
      </c>
    </row>
    <row r="2179" spans="1:94" ht="16.8" customHeight="1" thickTop="1" thickBot="1" x14ac:dyDescent="0.35">
      <c r="A2179" s="509"/>
      <c r="B2179" s="431"/>
      <c r="C2179" s="510">
        <f>A2179</f>
        <v>0</v>
      </c>
      <c r="D2179" s="431"/>
      <c r="E2179" s="431"/>
      <c r="F2179" s="46"/>
      <c r="G2179" s="7"/>
      <c r="H2179" s="345"/>
      <c r="I2179" s="345"/>
      <c r="J2179" s="345"/>
      <c r="K2179" s="46"/>
      <c r="L2179" s="46"/>
      <c r="M2179" s="46"/>
      <c r="N2179" s="46"/>
      <c r="O2179" s="46"/>
      <c r="P2179" s="46"/>
      <c r="Q2179" s="46"/>
      <c r="R2179" s="46"/>
      <c r="S2179" s="46"/>
      <c r="T2179" s="46"/>
      <c r="U2179" s="46"/>
      <c r="V2179" s="46"/>
      <c r="W2179" s="46"/>
      <c r="X2179" s="46"/>
      <c r="Y2179" s="431"/>
      <c r="Z2179" s="46"/>
      <c r="AA2179" s="46"/>
      <c r="AB2179" s="46"/>
      <c r="AC2179" s="46"/>
      <c r="AD2179" s="46"/>
      <c r="AE2179" s="46"/>
      <c r="AF2179" s="46"/>
      <c r="AG2179" s="46"/>
      <c r="AH2179" s="46"/>
      <c r="AI2179" s="46"/>
      <c r="AJ2179" s="46"/>
      <c r="AK2179" s="46"/>
      <c r="AL2179" s="46"/>
      <c r="AM2179" s="46"/>
      <c r="AN2179" s="46"/>
      <c r="AO2179" s="46"/>
      <c r="AP2179" s="46"/>
      <c r="AQ2179" s="46"/>
      <c r="AR2179" s="46"/>
      <c r="AS2179" s="46"/>
      <c r="AT2179" s="46"/>
      <c r="AU2179" s="46"/>
      <c r="AV2179" s="46"/>
      <c r="AW2179" s="46"/>
      <c r="AX2179" s="46"/>
      <c r="AY2179" s="46"/>
      <c r="AZ2179" s="46"/>
      <c r="BA2179" s="46"/>
      <c r="BB2179" s="46"/>
      <c r="BC2179" s="46"/>
      <c r="BD2179" s="46"/>
      <c r="BE2179" s="46"/>
      <c r="BF2179" s="46"/>
      <c r="BG2179" s="46"/>
      <c r="BH2179" s="46"/>
      <c r="BI2179" s="46"/>
      <c r="BJ2179" s="46"/>
      <c r="BK2179" s="46"/>
      <c r="BL2179" s="46"/>
      <c r="BM2179" s="46"/>
      <c r="BN2179" s="46"/>
      <c r="BO2179" s="46"/>
      <c r="BP2179" s="46"/>
      <c r="BQ2179" s="46"/>
      <c r="BR2179" s="46"/>
      <c r="BS2179" s="46"/>
      <c r="BT2179" s="46"/>
      <c r="BU2179" s="46"/>
      <c r="BV2179" s="46"/>
      <c r="BW2179" s="46"/>
      <c r="BX2179" s="46"/>
      <c r="BY2179" s="46"/>
      <c r="BZ2179" s="46"/>
      <c r="CA2179" s="46"/>
      <c r="CB2179" s="46"/>
      <c r="CC2179" s="46"/>
      <c r="CD2179" s="46"/>
      <c r="CE2179" s="46"/>
      <c r="CF2179" s="46"/>
      <c r="CG2179" s="46"/>
      <c r="CH2179" s="431"/>
      <c r="CI2179" s="23" t="s">
        <v>836</v>
      </c>
    </row>
    <row r="2180" spans="1:94" ht="17.399999999999999" customHeight="1" thickBot="1" x14ac:dyDescent="0.35">
      <c r="A2180" s="507"/>
      <c r="B2180" s="50"/>
      <c r="C2180" s="50"/>
      <c r="D2180" s="461"/>
      <c r="E2180" s="50"/>
      <c r="F2180" s="51"/>
      <c r="G2180" s="484"/>
      <c r="H2180" s="53"/>
      <c r="I2180" s="54"/>
      <c r="J2180" s="53"/>
      <c r="K2180" s="53"/>
      <c r="L2180" s="53"/>
      <c r="M2180" s="53"/>
      <c r="N2180" s="55" t="s">
        <v>7420</v>
      </c>
      <c r="O2180" s="53"/>
      <c r="P2180" s="53"/>
      <c r="Q2180" s="53"/>
      <c r="R2180" s="53"/>
      <c r="S2180" s="53"/>
      <c r="T2180" s="53"/>
      <c r="U2180" s="53"/>
      <c r="V2180" s="53"/>
      <c r="W2180" s="53"/>
      <c r="X2180" s="53"/>
      <c r="Y2180" s="461"/>
      <c r="Z2180" s="53"/>
      <c r="AA2180" s="53"/>
      <c r="AB2180" s="53"/>
      <c r="AC2180" s="56"/>
      <c r="AD2180" s="53"/>
      <c r="AE2180" s="53"/>
      <c r="AF2180" s="70" t="str">
        <f>IF(AG2180="◄","◄",IF(AG2180="ok","►",""))</f>
        <v>◄</v>
      </c>
      <c r="AG2180" s="71" t="str">
        <f>IF(AG2181&gt;0,"OK","◄")</f>
        <v>◄</v>
      </c>
      <c r="AH2180" s="62" t="str">
        <f>IF(AND(AI2180="◄",AJ2180="►"),"◄?►",IF(AI2180="◄","◄",IF(AJ2180="►","►","")))</f>
        <v>◄</v>
      </c>
      <c r="AI2180" s="64" t="str">
        <f>IF(AI2181&gt;0,"","◄")</f>
        <v>◄</v>
      </c>
      <c r="AJ2180" s="65" t="str">
        <f>IF(SUM(AJ2181:AJ2182)&gt;0,"►","")</f>
        <v/>
      </c>
      <c r="AK2180" s="637" t="str">
        <f>N2180</f>
        <v xml:space="preserve">▬ folder overzicht bijzondere postzegeluitgiften 1982 ▬ </v>
      </c>
      <c r="AL2180" s="638"/>
      <c r="AM2180" s="43"/>
      <c r="AN2180" s="53"/>
      <c r="AO2180" s="53"/>
      <c r="AP2180" s="53"/>
      <c r="AQ2180" s="53"/>
      <c r="AR2180" s="53"/>
      <c r="AS2180" s="53"/>
      <c r="AT2180" s="53"/>
      <c r="AU2180" s="53"/>
      <c r="AV2180" s="53"/>
      <c r="AW2180" s="53"/>
      <c r="AX2180" s="53"/>
      <c r="AY2180" s="53"/>
      <c r="AZ2180" s="53"/>
      <c r="BA2180" s="53"/>
      <c r="BB2180" s="53"/>
      <c r="BC2180" s="53"/>
      <c r="BD2180" s="53"/>
      <c r="BE2180" s="53"/>
      <c r="BF2180" s="53"/>
      <c r="BG2180" s="53"/>
      <c r="BH2180" s="53"/>
      <c r="BI2180" s="53"/>
      <c r="BJ2180" s="53"/>
      <c r="BK2180" s="53"/>
      <c r="BL2180" s="53"/>
      <c r="BM2180" s="53"/>
      <c r="BN2180" s="53"/>
      <c r="BO2180" s="53"/>
      <c r="BP2180" s="53"/>
      <c r="BQ2180" s="53"/>
      <c r="BR2180" s="53"/>
      <c r="BS2180" s="53"/>
      <c r="BT2180" s="53"/>
      <c r="BU2180" s="53"/>
      <c r="BV2180" s="53"/>
      <c r="BW2180" s="53"/>
      <c r="BX2180" s="53"/>
      <c r="BY2180" s="53"/>
      <c r="BZ2180" s="53"/>
      <c r="CA2180" s="53"/>
      <c r="CB2180" s="53"/>
      <c r="CC2180" s="53"/>
      <c r="CD2180" s="53"/>
      <c r="CE2180" s="53"/>
      <c r="CF2180" s="53"/>
      <c r="CG2180" s="53"/>
      <c r="CH2180" s="461"/>
      <c r="CI2180" s="23" t="s">
        <v>836</v>
      </c>
      <c r="CK2180" s="22"/>
      <c r="CL2180" s="22"/>
      <c r="CM2180" s="22"/>
      <c r="CN2180" s="22"/>
      <c r="CO2180" s="22"/>
      <c r="CP2180" s="22"/>
    </row>
    <row r="2181" spans="1:94" ht="17.399999999999999" customHeight="1" thickBot="1" x14ac:dyDescent="0.35">
      <c r="A2181" s="507"/>
      <c r="B2181" s="50"/>
      <c r="C2181" s="50"/>
      <c r="D2181" s="461"/>
      <c r="E2181" s="50"/>
      <c r="F2181" s="51"/>
      <c r="G2181" s="484"/>
      <c r="H2181" s="53"/>
      <c r="I2181" s="54"/>
      <c r="J2181" s="53"/>
      <c r="K2181" s="53"/>
      <c r="L2181" s="53"/>
      <c r="M2181" s="53"/>
      <c r="N2181" s="360" t="s">
        <v>6717</v>
      </c>
      <c r="O2181" s="53"/>
      <c r="P2181" s="53"/>
      <c r="Q2181" s="53"/>
      <c r="R2181" s="408" t="str">
        <f>IF(COUNTIF(Q2182:Q2257,"?")&gt;=1,"?","")</f>
        <v/>
      </c>
      <c r="S2181" s="53"/>
      <c r="T2181" s="53"/>
      <c r="U2181" s="53"/>
      <c r="V2181" s="408" t="str">
        <f>IF(COUNTIF(U2182:U2257,"?")&gt;=1,"?","")</f>
        <v/>
      </c>
      <c r="W2181" s="53"/>
      <c r="X2181" s="53"/>
      <c r="Y2181" s="461"/>
      <c r="Z2181" s="53"/>
      <c r="AA2181" s="434" t="str">
        <f>N2181</f>
        <v xml:space="preserve">▬ folders ▼ J1982 ▼ ▬ </v>
      </c>
      <c r="AB2181" s="53"/>
      <c r="AC2181" s="56"/>
      <c r="AD2181" s="53"/>
      <c r="AE2181" s="53"/>
      <c r="AF2181" s="89" t="str">
        <f>IF(AG2181&gt;0,"ok","◄")</f>
        <v>◄</v>
      </c>
      <c r="AG2181" s="90"/>
      <c r="AH2181" s="89" t="str">
        <f>IF(AND(AI2181="",AJ2181&gt;0),"?",IF(AI2181="","◄",IF(AJ2181&gt;=1,"►","")))</f>
        <v>◄</v>
      </c>
      <c r="AI2181" s="91"/>
      <c r="AJ2181" s="92"/>
      <c r="AK2181" s="639"/>
      <c r="AL2181" s="639"/>
      <c r="AM2181" s="43"/>
      <c r="AN2181" s="568" t="str">
        <f>N2181</f>
        <v xml:space="preserve">▬ folders ▼ J1982 ▼ ▬ </v>
      </c>
      <c r="AO2181" s="569"/>
      <c r="AP2181" s="569"/>
      <c r="AQ2181" s="569"/>
      <c r="AR2181" s="569"/>
      <c r="AS2181" s="569"/>
      <c r="AT2181" s="569"/>
      <c r="AU2181" s="569"/>
      <c r="AV2181" s="569"/>
      <c r="AW2181" s="569"/>
      <c r="AX2181" s="569"/>
      <c r="AY2181" s="569"/>
      <c r="AZ2181" s="569"/>
      <c r="BA2181" s="569"/>
      <c r="BB2181" s="569"/>
      <c r="BC2181" s="569"/>
      <c r="BD2181" s="569"/>
      <c r="BE2181" s="569"/>
      <c r="BF2181" s="569"/>
      <c r="BG2181" s="569"/>
      <c r="BH2181" s="569"/>
      <c r="BI2181" s="568" t="str">
        <f>N2181</f>
        <v xml:space="preserve">▬ folders ▼ J1982 ▼ ▬ </v>
      </c>
      <c r="BJ2181" s="569"/>
      <c r="BK2181" s="569"/>
      <c r="BL2181" s="569"/>
      <c r="BM2181" s="569"/>
      <c r="BN2181" s="569"/>
      <c r="BO2181" s="569"/>
      <c r="BP2181" s="569"/>
      <c r="BQ2181" s="569"/>
      <c r="BR2181" s="569"/>
      <c r="BS2181" s="569"/>
      <c r="BT2181" s="569"/>
      <c r="BU2181" s="569"/>
      <c r="BV2181" s="569"/>
      <c r="BW2181" s="569"/>
      <c r="BX2181" s="569"/>
      <c r="BY2181" s="569"/>
      <c r="BZ2181" s="569"/>
      <c r="CA2181" s="569"/>
      <c r="CB2181" s="569"/>
      <c r="CC2181" s="569"/>
      <c r="CD2181" s="569"/>
      <c r="CE2181" s="569"/>
      <c r="CF2181" s="569"/>
      <c r="CG2181" s="569"/>
      <c r="CH2181" s="461"/>
      <c r="CI2181" s="23" t="s">
        <v>836</v>
      </c>
    </row>
    <row r="2182" spans="1:94" ht="16.8" customHeight="1" thickTop="1" thickBot="1" x14ac:dyDescent="0.35">
      <c r="A2182" s="505" t="str">
        <f>IF(COUNTIF(B2183:B2185,"x")&gt;0,"x","")</f>
        <v/>
      </c>
      <c r="B2182" s="57"/>
      <c r="C2182" s="510" t="str">
        <f>A2182</f>
        <v/>
      </c>
      <c r="D2182" s="66">
        <f>ROWS(D2183:D2185)-1</f>
        <v>2</v>
      </c>
      <c r="E2182" s="58" t="s">
        <v>4447</v>
      </c>
      <c r="F2182" s="59"/>
      <c r="G2182" s="301"/>
      <c r="H2182" s="6"/>
      <c r="I2182" s="18"/>
      <c r="J2182" s="18"/>
      <c r="K2182" s="18"/>
      <c r="L2182" s="18"/>
      <c r="M2182" s="18"/>
      <c r="N2182" s="46"/>
      <c r="O2182" s="60" t="s">
        <v>4448</v>
      </c>
      <c r="P2182" s="61" t="s">
        <v>7065</v>
      </c>
      <c r="Q2182" s="143"/>
      <c r="R2182" s="63" t="str">
        <f>IF(COUNTIF(Q2183:Q2185,"?")&gt;0,"?",IF(AND(S2182="◄",T2182="►"),"◄►",IF(S2182="◄","◄",IF(T2182="►","►",""))))</f>
        <v>◄</v>
      </c>
      <c r="S2182" s="64" t="str">
        <f>IF(SUM(S2183:S2185)+1=ROWS(S2183:S2185)-COUNTIF(S2183:S2185,"-"),"","◄")</f>
        <v>◄</v>
      </c>
      <c r="T2182" s="65" t="str">
        <f>IF(SUM(T2183:T2185)&gt;0,"►","")</f>
        <v/>
      </c>
      <c r="U2182" s="146"/>
      <c r="V2182" s="63" t="str">
        <f>IF(COUNTIF(U2183:U2185,"?")&gt;0,"?",IF(AND(W2182="◄",X2182="►"),"◄►",IF(W2182="◄","◄",IF(X2182="►","►",""))))</f>
        <v>◄</v>
      </c>
      <c r="W2182" s="64" t="str">
        <f>IF(SUM(W2183:W2185)+1=ROWS(W2183:W2185)-COUNTIF(W2183:W2185,"-"),"","◄")</f>
        <v>◄</v>
      </c>
      <c r="X2182" s="65" t="str">
        <f>IF(SUM(X2183:X2185)&gt;0,"►","")</f>
        <v/>
      </c>
      <c r="Y2182" s="66">
        <f>ROWS(Y2183:Y2185)-1</f>
        <v>2</v>
      </c>
      <c r="Z2182" s="67">
        <f>SUM(Z2183:Z2185)-Z2185</f>
        <v>0</v>
      </c>
      <c r="AA2182" s="68" t="s">
        <v>840</v>
      </c>
      <c r="AB2182" s="69"/>
      <c r="AC2182" s="67">
        <f>SUM(AC2183:AC2185)-AC2185</f>
        <v>0</v>
      </c>
      <c r="AD2182" s="68" t="s">
        <v>840</v>
      </c>
      <c r="AE2182" s="69"/>
      <c r="AF2182" s="70" t="str">
        <f>IF(AG2182="◄","◄",IF(AG2182="ok","►",""))</f>
        <v>◄</v>
      </c>
      <c r="AG2182" s="71" t="str">
        <f>IF(AG2183&gt;0,"OK","◄")</f>
        <v>◄</v>
      </c>
      <c r="AH2182" s="62" t="str">
        <f>IF(AND(AI2182="◄",AJ2182="►"),"◄?►",IF(AI2182="◄","◄",IF(AJ2182="►","►","")))</f>
        <v>◄</v>
      </c>
      <c r="AI2182" s="64" t="str">
        <f>IF(AI2183&gt;0,"","◄")</f>
        <v>◄</v>
      </c>
      <c r="AJ2182" s="65" t="str">
        <f>IF(SUM(AJ2183:AJ2184)&gt;0,"►","")</f>
        <v/>
      </c>
      <c r="AK2182" s="570">
        <f>G2183</f>
        <v>29952</v>
      </c>
      <c r="AL2182" s="572" t="str">
        <f>P2182</f>
        <v xml:space="preserve"> ▬ folder Nr. 1  /  82 ▬</v>
      </c>
      <c r="AM2182" s="43"/>
      <c r="AN2182" s="1" t="str">
        <f>IF(AO2182="","",IF(COUNTIF(AN2183,"ok"),"","◄"))</f>
        <v>◄</v>
      </c>
      <c r="AO2182" s="9" t="str">
        <f>IF(COUNTIF(AP2182:BR2182,"◄")&gt;0,"◄","")</f>
        <v>◄</v>
      </c>
      <c r="AP2182" s="250" t="str">
        <f>IF(AP2183="-","",IF(AP2183&gt;0,"","◄"))</f>
        <v>◄</v>
      </c>
      <c r="AQ2182" s="251"/>
      <c r="AR2182" s="517">
        <f>IF(ISNONTEXT(AR2183)=TRUE,"_",1)</f>
        <v>1</v>
      </c>
      <c r="AS2182" s="250" t="str">
        <f>IF(AS2183="-","",IF(AS2183&gt;0,"","◄"))</f>
        <v>◄</v>
      </c>
      <c r="AT2182" s="251"/>
      <c r="AU2182" s="517">
        <f>IF(ISNONTEXT(AU2183)=TRUE,"_",AR2182+1)</f>
        <v>2</v>
      </c>
      <c r="AV2182" s="250" t="str">
        <f>IF(AV2183="-","",IF(AV2183&gt;0,"","◄"))</f>
        <v>◄</v>
      </c>
      <c r="AW2182" s="251"/>
      <c r="AX2182" s="517">
        <f>IF(ISNONTEXT(AX2183)=TRUE,"_",AU2182+1)</f>
        <v>3</v>
      </c>
      <c r="AY2182" s="250" t="str">
        <f>IF(AY2183="-","",IF(AY2183&gt;0,"","◄"))</f>
        <v>◄</v>
      </c>
      <c r="AZ2182" s="251"/>
      <c r="BA2182" s="517">
        <f>IF(ISNONTEXT(BA2183)=TRUE,"_",AX2182+1)</f>
        <v>4</v>
      </c>
      <c r="BB2182" s="250" t="str">
        <f>IF(BB2183="-","",IF(BB2183&gt;0,"","◄"))</f>
        <v>◄</v>
      </c>
      <c r="BC2182" s="251"/>
      <c r="BD2182" s="517">
        <f>IF(ISNONTEXT(BD2183)=TRUE,"_",BA2182+1)</f>
        <v>5</v>
      </c>
      <c r="BE2182" s="250" t="str">
        <f>IF(BE2183="-","",IF(BE2183&gt;0,"","◄"))</f>
        <v/>
      </c>
      <c r="BF2182" s="251"/>
      <c r="BG2182" s="517" t="str">
        <f>IF(ISNONTEXT(BG2183)=TRUE,"_",BD2182+1)</f>
        <v>_</v>
      </c>
      <c r="BH2182" s="250" t="str">
        <f>IF(BH2183="-","",IF(BH2183&gt;0,"","◄"))</f>
        <v/>
      </c>
      <c r="BI2182" s="251"/>
      <c r="BJ2182" s="517" t="str">
        <f>IF(ISNONTEXT(BJ2183)=TRUE,"_",BG2182+1)</f>
        <v>_</v>
      </c>
      <c r="BK2182" s="563" t="str">
        <f>IF(BK2183="-","",IF(BK2183&gt;0,"","◄"))</f>
        <v/>
      </c>
      <c r="BL2182" s="564"/>
      <c r="BM2182" s="517" t="str">
        <f>IF(ISNONTEXT(BM2183)=TRUE,"_",BJ2182+1)</f>
        <v>_</v>
      </c>
      <c r="BN2182" s="563" t="str">
        <f>IF(BN2183="-","",IF(BN2183&gt;0,"","◄"))</f>
        <v/>
      </c>
      <c r="BO2182" s="564"/>
      <c r="BP2182" s="517" t="str">
        <f>IF(ISNONTEXT(BP2183)=TRUE,"_",BM2182+1)</f>
        <v>_</v>
      </c>
      <c r="BQ2182" s="563" t="str">
        <f>IF(BQ2183="-","",IF(BQ2183&gt;0,"","◄"))</f>
        <v/>
      </c>
      <c r="BR2182" s="564"/>
      <c r="BS2182" s="517" t="str">
        <f>IF(ISNONTEXT(BS2183)=TRUE,"_",BP2182+1)</f>
        <v>_</v>
      </c>
      <c r="BT2182" s="563" t="str">
        <f>IF(BT2183="-","",IF(BT2183&gt;0,"","◄"))</f>
        <v>◄</v>
      </c>
      <c r="BU2182" s="564"/>
      <c r="BV2182" s="517" t="str">
        <f>IF(ISNONTEXT(BV2183)=TRUE,"_",1)</f>
        <v>_</v>
      </c>
      <c r="BW2182" s="563" t="str">
        <f>IF(BW2183="-","",IF(BW2183&gt;0,"","◄"))</f>
        <v>◄</v>
      </c>
      <c r="BX2182" s="564"/>
      <c r="BY2182" s="517" t="str">
        <f>IF(ISNONTEXT(BY2183)=TRUE,"_",BV2182+1)</f>
        <v>_</v>
      </c>
      <c r="BZ2182" s="26"/>
      <c r="CA2182" s="24"/>
      <c r="CB2182" s="25" t="str">
        <f>IF(CB2183&gt;0,"►","")</f>
        <v/>
      </c>
      <c r="CC2182" s="25" t="str">
        <f>IF(CC2183&gt;0,"►","")</f>
        <v/>
      </c>
      <c r="CD2182" s="517" t="str">
        <f>IF(ISNONTEXT(CD2183)=TRUE,"_",1)</f>
        <v>_</v>
      </c>
      <c r="CE2182" s="25" t="str">
        <f>IF(CE2183&gt;0,"►","")</f>
        <v/>
      </c>
      <c r="CF2182" s="25" t="str">
        <f>IF(CF2183&gt;0,"►","")</f>
        <v/>
      </c>
      <c r="CG2182" s="517" t="str">
        <f>IF(ISNONTEXT(CG2183)=TRUE,"_",CD2182+1)</f>
        <v>_</v>
      </c>
      <c r="CH2182" s="66">
        <f>ROWS(CH2183:CH2185)-1</f>
        <v>2</v>
      </c>
      <c r="CI2182" s="23" t="s">
        <v>836</v>
      </c>
    </row>
    <row r="2183" spans="1:94" ht="15" thickBot="1" x14ac:dyDescent="0.35">
      <c r="A2183" s="503"/>
      <c r="B2183" s="49"/>
      <c r="C2183" s="156">
        <f>B2183</f>
        <v>0</v>
      </c>
      <c r="D2183" s="457"/>
      <c r="E2183" s="73"/>
      <c r="F2183" s="74" t="s">
        <v>4449</v>
      </c>
      <c r="G2183" s="300">
        <v>29952</v>
      </c>
      <c r="H2183" s="76">
        <v>6.5</v>
      </c>
      <c r="I2183" s="119"/>
      <c r="J2183" s="119"/>
      <c r="K2183" s="79"/>
      <c r="L2183" s="79"/>
      <c r="M2183" s="79"/>
      <c r="N2183" s="80" t="s">
        <v>4450</v>
      </c>
      <c r="O2183" s="81"/>
      <c r="P2183" s="306"/>
      <c r="Q2183" s="83" t="str">
        <f>IF(R2183="?","?","")</f>
        <v/>
      </c>
      <c r="R2183" s="83" t="str">
        <f>IF(AND(S2183="",T2183&gt;0),"?",IF(S2183="","◄",IF(T2183&gt;=1,"►","")))</f>
        <v>◄</v>
      </c>
      <c r="S2183" s="84"/>
      <c r="T2183" s="85"/>
      <c r="U2183" s="83" t="str">
        <f>IF(V2183="?","?","")</f>
        <v/>
      </c>
      <c r="V2183" s="83" t="str">
        <f>IF(AND(W2183="",X2183&gt;0),"?",IF(W2183="","◄",IF(X2183&gt;=1,"►","")))</f>
        <v>◄</v>
      </c>
      <c r="W2183" s="86"/>
      <c r="X2183" s="85"/>
      <c r="Y2183" s="457"/>
      <c r="Z2183" s="87"/>
      <c r="AA2183" s="521">
        <f>(S2183*Z2183)</f>
        <v>0</v>
      </c>
      <c r="AB2183" s="520">
        <f>(T2183*AA2183)</f>
        <v>0</v>
      </c>
      <c r="AC2183" s="88"/>
      <c r="AD2183" s="519">
        <f>(W2183*AC2183)</f>
        <v>0</v>
      </c>
      <c r="AE2183" s="522">
        <f>(X2183*AD2183)</f>
        <v>0</v>
      </c>
      <c r="AF2183" s="89" t="str">
        <f>IF(AG2183&gt;0,"ok","◄")</f>
        <v>◄</v>
      </c>
      <c r="AG2183" s="90"/>
      <c r="AH2183" s="89" t="str">
        <f>IF(AND(AI2183="",AJ2183&gt;0),"?",IF(AI2183="","◄",IF(AJ2183&gt;=1,"►","")))</f>
        <v>◄</v>
      </c>
      <c r="AI2183" s="91"/>
      <c r="AJ2183" s="92"/>
      <c r="AK2183" s="586"/>
      <c r="AL2183" s="587"/>
      <c r="AM2183" s="43"/>
      <c r="AN2183" s="3" t="s">
        <v>3</v>
      </c>
      <c r="AO2183" s="12" t="s">
        <v>1</v>
      </c>
      <c r="AP2183" s="13"/>
      <c r="AQ2183" s="14"/>
      <c r="AR2183" s="15" t="s">
        <v>268</v>
      </c>
      <c r="AS2183" s="13"/>
      <c r="AT2183" s="14"/>
      <c r="AU2183" s="15" t="s">
        <v>19</v>
      </c>
      <c r="AV2183" s="13"/>
      <c r="AW2183" s="14"/>
      <c r="AX2183" s="15" t="s">
        <v>4</v>
      </c>
      <c r="AY2183" s="13"/>
      <c r="AZ2183" s="14"/>
      <c r="BA2183" s="15" t="s">
        <v>164</v>
      </c>
      <c r="BB2183" s="13"/>
      <c r="BC2183" s="14"/>
      <c r="BD2183" s="15" t="s">
        <v>444</v>
      </c>
      <c r="BE2183" s="516" t="s">
        <v>6</v>
      </c>
      <c r="BF2183" s="516" t="s">
        <v>6</v>
      </c>
      <c r="BG2183" s="516"/>
      <c r="BH2183" s="516" t="s">
        <v>6</v>
      </c>
      <c r="BI2183" s="516" t="s">
        <v>6</v>
      </c>
      <c r="BJ2183" s="516"/>
      <c r="BK2183" s="516" t="s">
        <v>6</v>
      </c>
      <c r="BL2183" s="516" t="s">
        <v>6</v>
      </c>
      <c r="BM2183" s="516"/>
      <c r="BN2183" s="516" t="s">
        <v>6</v>
      </c>
      <c r="BO2183" s="516" t="s">
        <v>6</v>
      </c>
      <c r="BP2183" s="516"/>
      <c r="BQ2183" s="516" t="s">
        <v>6</v>
      </c>
      <c r="BR2183" s="516" t="s">
        <v>6</v>
      </c>
      <c r="BS2183" s="516"/>
      <c r="BT2183" s="32"/>
      <c r="BU2183" s="33"/>
      <c r="BV2183" s="34"/>
      <c r="BW2183" s="32"/>
      <c r="BX2183" s="33"/>
      <c r="BY2183" s="34"/>
      <c r="BZ2183" s="35"/>
      <c r="CA2183" s="24"/>
      <c r="CB2183" s="36"/>
      <c r="CC2183" s="33"/>
      <c r="CD2183" s="37"/>
      <c r="CE2183" s="36"/>
      <c r="CF2183" s="38"/>
      <c r="CG2183" s="39"/>
      <c r="CH2183" s="457"/>
      <c r="CI2183" s="23" t="s">
        <v>836</v>
      </c>
    </row>
    <row r="2184" spans="1:94" ht="15.6" thickTop="1" thickBot="1" x14ac:dyDescent="0.35">
      <c r="A2184" s="503"/>
      <c r="B2184" s="49"/>
      <c r="C2184" s="156">
        <f>B2184</f>
        <v>0</v>
      </c>
      <c r="D2184" s="457"/>
      <c r="E2184" s="73"/>
      <c r="F2184" s="93">
        <v>2035</v>
      </c>
      <c r="G2184" s="302">
        <v>29952</v>
      </c>
      <c r="H2184" s="76">
        <v>9</v>
      </c>
      <c r="I2184" s="119"/>
      <c r="J2184" s="119"/>
      <c r="K2184" s="79"/>
      <c r="L2184" s="79"/>
      <c r="M2184" s="79"/>
      <c r="N2184" s="80" t="s">
        <v>4451</v>
      </c>
      <c r="O2184" s="81"/>
      <c r="P2184" s="306"/>
      <c r="Q2184" s="83" t="str">
        <f>IF(R2184="?","?","")</f>
        <v/>
      </c>
      <c r="R2184" s="83" t="str">
        <f>IF(AND(S2184="",T2184&gt;0),"?",IF(S2184="","◄",IF(T2184&gt;=1,"►","")))</f>
        <v>◄</v>
      </c>
      <c r="S2184" s="84"/>
      <c r="T2184" s="85"/>
      <c r="U2184" s="83" t="str">
        <f>IF(V2184="?","?","")</f>
        <v/>
      </c>
      <c r="V2184" s="83" t="str">
        <f>IF(AND(W2184="",X2184&gt;0),"?",IF(W2184="","◄",IF(X2184&gt;=1,"►","")))</f>
        <v>◄</v>
      </c>
      <c r="W2184" s="86"/>
      <c r="X2184" s="85"/>
      <c r="Y2184" s="457"/>
      <c r="Z2184" s="87"/>
      <c r="AA2184" s="521">
        <f>(S2184*Z2184)</f>
        <v>0</v>
      </c>
      <c r="AB2184" s="520">
        <f>(T2184*AA2184)</f>
        <v>0</v>
      </c>
      <c r="AC2184" s="88"/>
      <c r="AD2184" s="519">
        <f>(W2184*AC2184)</f>
        <v>0</v>
      </c>
      <c r="AE2184" s="522">
        <f>(X2184*AD2184)</f>
        <v>0</v>
      </c>
      <c r="AF2184" s="44"/>
      <c r="AG2184" s="45"/>
      <c r="AH2184" s="44"/>
      <c r="AI2184" s="45"/>
      <c r="AJ2184" s="45"/>
      <c r="AK2184" s="45"/>
      <c r="AL2184" s="45"/>
      <c r="AM2184" s="43"/>
      <c r="AN2184" s="27" t="s">
        <v>6</v>
      </c>
      <c r="AO2184" s="27" t="s">
        <v>6</v>
      </c>
      <c r="AP2184" s="516"/>
      <c r="AQ2184" s="516"/>
      <c r="AR2184" s="516"/>
      <c r="AS2184" s="516" t="s">
        <v>6</v>
      </c>
      <c r="AT2184" s="516" t="s">
        <v>6</v>
      </c>
      <c r="AU2184" s="516"/>
      <c r="AV2184" s="516" t="s">
        <v>6</v>
      </c>
      <c r="AW2184" s="516" t="s">
        <v>6</v>
      </c>
      <c r="AX2184" s="516"/>
      <c r="AY2184" s="516" t="s">
        <v>6</v>
      </c>
      <c r="AZ2184" s="516" t="s">
        <v>6</v>
      </c>
      <c r="BA2184" s="516"/>
      <c r="BB2184" s="516" t="s">
        <v>6</v>
      </c>
      <c r="BC2184" s="516" t="s">
        <v>6</v>
      </c>
      <c r="BD2184" s="516"/>
      <c r="BE2184" s="516" t="s">
        <v>6</v>
      </c>
      <c r="BF2184" s="516" t="s">
        <v>6</v>
      </c>
      <c r="BG2184" s="516"/>
      <c r="BH2184" s="516" t="s">
        <v>6</v>
      </c>
      <c r="BI2184" s="516" t="s">
        <v>6</v>
      </c>
      <c r="BJ2184" s="516"/>
      <c r="BK2184" s="516" t="s">
        <v>6</v>
      </c>
      <c r="BL2184" s="516" t="s">
        <v>6</v>
      </c>
      <c r="BM2184" s="516"/>
      <c r="BN2184" s="516" t="s">
        <v>6</v>
      </c>
      <c r="BO2184" s="516" t="s">
        <v>6</v>
      </c>
      <c r="BP2184" s="516"/>
      <c r="BQ2184" s="516" t="s">
        <v>6</v>
      </c>
      <c r="BR2184" s="516" t="s">
        <v>6</v>
      </c>
      <c r="BS2184" s="516"/>
      <c r="BT2184" s="516"/>
      <c r="BU2184" s="516"/>
      <c r="BV2184" s="516"/>
      <c r="BW2184" s="516"/>
      <c r="BX2184" s="516"/>
      <c r="BY2184" s="516"/>
      <c r="BZ2184" s="28"/>
      <c r="CA2184" s="24"/>
      <c r="CB2184" s="29"/>
      <c r="CC2184" s="29"/>
      <c r="CD2184" s="30"/>
      <c r="CE2184" s="29"/>
      <c r="CF2184" s="29"/>
      <c r="CG2184" s="31"/>
      <c r="CH2184" s="457"/>
      <c r="CI2184" s="23" t="s">
        <v>836</v>
      </c>
    </row>
    <row r="2185" spans="1:94" ht="16.8" customHeight="1" thickTop="1" thickBot="1" x14ac:dyDescent="0.35">
      <c r="A2185" s="505" t="str">
        <f>IF(COUNTIF(B2186:B2189,"x")&gt;0,"x","")</f>
        <v/>
      </c>
      <c r="B2185" s="57"/>
      <c r="C2185" s="510" t="str">
        <f>A2185</f>
        <v/>
      </c>
      <c r="D2185" s="66">
        <f>ROWS(D2186:D2189)-1</f>
        <v>3</v>
      </c>
      <c r="E2185" s="58" t="s">
        <v>4452</v>
      </c>
      <c r="F2185" s="59"/>
      <c r="G2185" s="301"/>
      <c r="H2185" s="6"/>
      <c r="I2185" s="18"/>
      <c r="J2185" s="18"/>
      <c r="K2185" s="18"/>
      <c r="L2185" s="18"/>
      <c r="M2185" s="18"/>
      <c r="N2185" s="46"/>
      <c r="O2185" s="60" t="s">
        <v>4453</v>
      </c>
      <c r="P2185" s="61" t="s">
        <v>7066</v>
      </c>
      <c r="Q2185" s="143"/>
      <c r="R2185" s="63" t="str">
        <f>IF(COUNTIF(Q2186:Q2189,"?")&gt;0,"?",IF(AND(S2185="◄",T2185="►"),"◄►",IF(S2185="◄","◄",IF(T2185="►","►",""))))</f>
        <v>◄</v>
      </c>
      <c r="S2185" s="64" t="str">
        <f>IF(SUM(S2186:S2189)+1=ROWS(S2186:S2189)-COUNTIF(S2186:S2189,"-"),"","◄")</f>
        <v>◄</v>
      </c>
      <c r="T2185" s="65" t="str">
        <f>IF(SUM(T2186:T2189)&gt;0,"►","")</f>
        <v/>
      </c>
      <c r="U2185" s="146"/>
      <c r="V2185" s="63" t="str">
        <f>IF(COUNTIF(U2186:U2189,"?")&gt;0,"?",IF(AND(W2185="◄",X2185="►"),"◄►",IF(W2185="◄","◄",IF(X2185="►","►",""))))</f>
        <v>◄</v>
      </c>
      <c r="W2185" s="64" t="str">
        <f>IF(SUM(W2186:W2189)+1=ROWS(W2186:W2189)-COUNTIF(W2186:W2189,"-"),"","◄")</f>
        <v>◄</v>
      </c>
      <c r="X2185" s="65" t="str">
        <f>IF(SUM(X2186:X2189)&gt;0,"►","")</f>
        <v/>
      </c>
      <c r="Y2185" s="66">
        <f>ROWS(Y2186:Y2189)-1</f>
        <v>3</v>
      </c>
      <c r="Z2185" s="67">
        <f>SUM(Z2186:Z2189)-Z2189</f>
        <v>0</v>
      </c>
      <c r="AA2185" s="68" t="s">
        <v>840</v>
      </c>
      <c r="AB2185" s="69"/>
      <c r="AC2185" s="67">
        <f>SUM(AC2186:AC2189)-AC2189</f>
        <v>0</v>
      </c>
      <c r="AD2185" s="68" t="s">
        <v>840</v>
      </c>
      <c r="AE2185" s="69"/>
      <c r="AF2185" s="70" t="str">
        <f>IF(AG2185="◄","◄",IF(AG2185="ok","►",""))</f>
        <v>◄</v>
      </c>
      <c r="AG2185" s="71" t="str">
        <f>IF(AG2186&gt;0,"OK","◄")</f>
        <v>◄</v>
      </c>
      <c r="AH2185" s="62" t="str">
        <f>IF(AND(AI2185="◄",AJ2185="►"),"◄?►",IF(AI2185="◄","◄",IF(AJ2185="►","►","")))</f>
        <v>◄</v>
      </c>
      <c r="AI2185" s="64" t="str">
        <f>IF(AI2186&gt;0,"","◄")</f>
        <v>◄</v>
      </c>
      <c r="AJ2185" s="65" t="str">
        <f>IF(SUM(AJ2186:AJ2188)&gt;0,"►","")</f>
        <v/>
      </c>
      <c r="AK2185" s="570">
        <f>G2186</f>
        <v>29952</v>
      </c>
      <c r="AL2185" s="572" t="str">
        <f>P2185</f>
        <v xml:space="preserve"> ▬ folder Nr. 2  /  82 ▬</v>
      </c>
      <c r="AM2185" s="43"/>
      <c r="AN2185" s="1" t="str">
        <f>IF(AO2185="","",IF(COUNTIF(AN2186,"ok"),"","◄"))</f>
        <v>◄</v>
      </c>
      <c r="AO2185" s="9" t="str">
        <f>IF(COUNTIF(AP2185:BR2185,"◄")&gt;0,"◄","")</f>
        <v>◄</v>
      </c>
      <c r="AP2185" s="250" t="str">
        <f>IF(AP2186="-","",IF(AP2186&gt;0,"","◄"))</f>
        <v>◄</v>
      </c>
      <c r="AQ2185" s="251"/>
      <c r="AR2185" s="517">
        <f>IF(ISNONTEXT(AR2186)=TRUE,"_",1)</f>
        <v>1</v>
      </c>
      <c r="AS2185" s="250" t="str">
        <f>IF(AS2186="-","",IF(AS2186&gt;0,"","◄"))</f>
        <v>◄</v>
      </c>
      <c r="AT2185" s="251"/>
      <c r="AU2185" s="517">
        <f>IF(ISNONTEXT(AU2186)=TRUE,"_",AR2185+1)</f>
        <v>2</v>
      </c>
      <c r="AV2185" s="250" t="str">
        <f>IF(AV2186="-","",IF(AV2186&gt;0,"","◄"))</f>
        <v>◄</v>
      </c>
      <c r="AW2185" s="251"/>
      <c r="AX2185" s="517">
        <f>IF(ISNONTEXT(AX2186)=TRUE,"_",AU2185+1)</f>
        <v>3</v>
      </c>
      <c r="AY2185" s="250" t="str">
        <f>IF(AY2186="-","",IF(AY2186&gt;0,"","◄"))</f>
        <v>◄</v>
      </c>
      <c r="AZ2185" s="251"/>
      <c r="BA2185" s="517">
        <f>IF(ISNONTEXT(BA2186)=TRUE,"_",AX2185+1)</f>
        <v>4</v>
      </c>
      <c r="BB2185" s="250" t="str">
        <f>IF(BB2186="-","",IF(BB2186&gt;0,"","◄"))</f>
        <v>◄</v>
      </c>
      <c r="BC2185" s="251"/>
      <c r="BD2185" s="517">
        <f>IF(ISNONTEXT(BD2186)=TRUE,"_",BA2185+1)</f>
        <v>5</v>
      </c>
      <c r="BE2185" s="250" t="str">
        <f>IF(BE2186="-","",IF(BE2186&gt;0,"","◄"))</f>
        <v/>
      </c>
      <c r="BF2185" s="251"/>
      <c r="BG2185" s="517" t="str">
        <f>IF(ISNONTEXT(BG2186)=TRUE,"_",BD2185+1)</f>
        <v>_</v>
      </c>
      <c r="BH2185" s="250" t="str">
        <f>IF(BH2186="-","",IF(BH2186&gt;0,"","◄"))</f>
        <v/>
      </c>
      <c r="BI2185" s="251"/>
      <c r="BJ2185" s="517" t="str">
        <f>IF(ISNONTEXT(BJ2186)=TRUE,"_",BG2185+1)</f>
        <v>_</v>
      </c>
      <c r="BK2185" s="563" t="str">
        <f>IF(BK2186="-","",IF(BK2186&gt;0,"","◄"))</f>
        <v/>
      </c>
      <c r="BL2185" s="564"/>
      <c r="BM2185" s="517" t="str">
        <f>IF(ISNONTEXT(BM2186)=TRUE,"_",BJ2185+1)</f>
        <v>_</v>
      </c>
      <c r="BN2185" s="563" t="str">
        <f>IF(BN2186="-","",IF(BN2186&gt;0,"","◄"))</f>
        <v/>
      </c>
      <c r="BO2185" s="564"/>
      <c r="BP2185" s="517" t="str">
        <f>IF(ISNONTEXT(BP2186)=TRUE,"_",BM2185+1)</f>
        <v>_</v>
      </c>
      <c r="BQ2185" s="563" t="str">
        <f>IF(BQ2186="-","",IF(BQ2186&gt;0,"","◄"))</f>
        <v/>
      </c>
      <c r="BR2185" s="564"/>
      <c r="BS2185" s="517" t="str">
        <f>IF(ISNONTEXT(BS2186)=TRUE,"_",BP2185+1)</f>
        <v>_</v>
      </c>
      <c r="BT2185" s="563" t="str">
        <f>IF(BT2186="-","",IF(BT2186&gt;0,"","◄"))</f>
        <v>◄</v>
      </c>
      <c r="BU2185" s="564"/>
      <c r="BV2185" s="517" t="str">
        <f>IF(ISNONTEXT(BV2186)=TRUE,"_",1)</f>
        <v>_</v>
      </c>
      <c r="BW2185" s="563" t="str">
        <f>IF(BW2186="-","",IF(BW2186&gt;0,"","◄"))</f>
        <v>◄</v>
      </c>
      <c r="BX2185" s="564"/>
      <c r="BY2185" s="517" t="str">
        <f>IF(ISNONTEXT(BY2186)=TRUE,"_",BV2185+1)</f>
        <v>_</v>
      </c>
      <c r="BZ2185" s="26"/>
      <c r="CA2185" s="24"/>
      <c r="CB2185" s="25" t="str">
        <f>IF(CB2186&gt;0,"►","")</f>
        <v/>
      </c>
      <c r="CC2185" s="25" t="str">
        <f>IF(CC2186&gt;0,"►","")</f>
        <v/>
      </c>
      <c r="CD2185" s="517" t="str">
        <f>IF(ISNONTEXT(CD2186)=TRUE,"_",1)</f>
        <v>_</v>
      </c>
      <c r="CE2185" s="25" t="str">
        <f>IF(CE2186&gt;0,"►","")</f>
        <v/>
      </c>
      <c r="CF2185" s="25" t="str">
        <f>IF(CF2186&gt;0,"►","")</f>
        <v/>
      </c>
      <c r="CG2185" s="517" t="str">
        <f>IF(ISNONTEXT(CG2186)=TRUE,"_",CD2185+1)</f>
        <v>_</v>
      </c>
      <c r="CH2185" s="66">
        <f>ROWS(CH2186:CH2189)-1</f>
        <v>3</v>
      </c>
      <c r="CI2185" s="23" t="s">
        <v>836</v>
      </c>
    </row>
    <row r="2186" spans="1:94" ht="15" thickBot="1" x14ac:dyDescent="0.35">
      <c r="A2186" s="503"/>
      <c r="B2186" s="49"/>
      <c r="C2186" s="156">
        <f>B2186</f>
        <v>0</v>
      </c>
      <c r="D2186" s="457"/>
      <c r="E2186" s="73"/>
      <c r="F2186" s="74" t="s">
        <v>4454</v>
      </c>
      <c r="G2186" s="300">
        <v>29952</v>
      </c>
      <c r="H2186" s="76">
        <v>6</v>
      </c>
      <c r="I2186" s="119"/>
      <c r="J2186" s="119"/>
      <c r="K2186" s="79"/>
      <c r="L2186" s="79"/>
      <c r="M2186" s="79"/>
      <c r="N2186" s="80" t="s">
        <v>4455</v>
      </c>
      <c r="O2186" s="81"/>
      <c r="P2186" s="306"/>
      <c r="Q2186" s="83" t="str">
        <f>IF(R2186="?","?","")</f>
        <v/>
      </c>
      <c r="R2186" s="83" t="str">
        <f>IF(AND(S2186="",T2186&gt;0),"?",IF(S2186="","◄",IF(T2186&gt;=1,"►","")))</f>
        <v>◄</v>
      </c>
      <c r="S2186" s="84"/>
      <c r="T2186" s="85"/>
      <c r="U2186" s="83" t="str">
        <f>IF(V2186="?","?","")</f>
        <v/>
      </c>
      <c r="V2186" s="83" t="str">
        <f>IF(AND(W2186="",X2186&gt;0),"?",IF(W2186="","◄",IF(X2186&gt;=1,"►","")))</f>
        <v>◄</v>
      </c>
      <c r="W2186" s="86"/>
      <c r="X2186" s="85"/>
      <c r="Y2186" s="457"/>
      <c r="Z2186" s="87"/>
      <c r="AA2186" s="521">
        <f t="shared" ref="AA2186:AB2188" si="761">(S2186*Z2186)</f>
        <v>0</v>
      </c>
      <c r="AB2186" s="520">
        <f t="shared" si="761"/>
        <v>0</v>
      </c>
      <c r="AC2186" s="88"/>
      <c r="AD2186" s="519">
        <f t="shared" ref="AD2186:AE2188" si="762">(W2186*AC2186)</f>
        <v>0</v>
      </c>
      <c r="AE2186" s="522">
        <f t="shared" si="762"/>
        <v>0</v>
      </c>
      <c r="AF2186" s="89" t="str">
        <f>IF(AG2186&gt;0,"ok","◄")</f>
        <v>◄</v>
      </c>
      <c r="AG2186" s="90"/>
      <c r="AH2186" s="89" t="str">
        <f>IF(AND(AI2186="",AJ2186&gt;0),"?",IF(AI2186="","◄",IF(AJ2186&gt;=1,"►","")))</f>
        <v>◄</v>
      </c>
      <c r="AI2186" s="91"/>
      <c r="AJ2186" s="92"/>
      <c r="AK2186" s="586"/>
      <c r="AL2186" s="587"/>
      <c r="AM2186" s="43"/>
      <c r="AN2186" s="3" t="s">
        <v>3</v>
      </c>
      <c r="AO2186" s="12" t="s">
        <v>1</v>
      </c>
      <c r="AP2186" s="13"/>
      <c r="AQ2186" s="14"/>
      <c r="AR2186" s="15" t="s">
        <v>103</v>
      </c>
      <c r="AS2186" s="13"/>
      <c r="AT2186" s="14"/>
      <c r="AU2186" s="15" t="s">
        <v>195</v>
      </c>
      <c r="AV2186" s="13"/>
      <c r="AW2186" s="14"/>
      <c r="AX2186" s="15" t="s">
        <v>7</v>
      </c>
      <c r="AY2186" s="13"/>
      <c r="AZ2186" s="14"/>
      <c r="BA2186" s="15" t="s">
        <v>497</v>
      </c>
      <c r="BB2186" s="13"/>
      <c r="BC2186" s="14"/>
      <c r="BD2186" s="15" t="s">
        <v>17</v>
      </c>
      <c r="BE2186" s="516" t="s">
        <v>6</v>
      </c>
      <c r="BF2186" s="516" t="s">
        <v>6</v>
      </c>
      <c r="BG2186" s="516"/>
      <c r="BH2186" s="516" t="s">
        <v>6</v>
      </c>
      <c r="BI2186" s="516" t="s">
        <v>6</v>
      </c>
      <c r="BJ2186" s="516"/>
      <c r="BK2186" s="516" t="s">
        <v>6</v>
      </c>
      <c r="BL2186" s="516" t="s">
        <v>6</v>
      </c>
      <c r="BM2186" s="516"/>
      <c r="BN2186" s="516" t="s">
        <v>6</v>
      </c>
      <c r="BO2186" s="516" t="s">
        <v>6</v>
      </c>
      <c r="BP2186" s="516"/>
      <c r="BQ2186" s="516" t="s">
        <v>6</v>
      </c>
      <c r="BR2186" s="516" t="s">
        <v>6</v>
      </c>
      <c r="BS2186" s="516"/>
      <c r="BT2186" s="32"/>
      <c r="BU2186" s="33"/>
      <c r="BV2186" s="34"/>
      <c r="BW2186" s="32"/>
      <c r="BX2186" s="33"/>
      <c r="BY2186" s="34"/>
      <c r="BZ2186" s="35"/>
      <c r="CA2186" s="24"/>
      <c r="CB2186" s="36"/>
      <c r="CC2186" s="33"/>
      <c r="CD2186" s="37"/>
      <c r="CE2186" s="36"/>
      <c r="CF2186" s="38"/>
      <c r="CG2186" s="39"/>
      <c r="CH2186" s="457"/>
      <c r="CI2186" s="23" t="s">
        <v>836</v>
      </c>
    </row>
    <row r="2187" spans="1:94" ht="15.6" thickTop="1" thickBot="1" x14ac:dyDescent="0.35">
      <c r="A2187" s="503"/>
      <c r="B2187" s="49"/>
      <c r="C2187" s="156">
        <f>B2187</f>
        <v>0</v>
      </c>
      <c r="D2187" s="457"/>
      <c r="E2187" s="73"/>
      <c r="F2187" s="93">
        <v>2037</v>
      </c>
      <c r="G2187" s="302">
        <v>29952</v>
      </c>
      <c r="H2187" s="76">
        <v>14</v>
      </c>
      <c r="I2187" s="119"/>
      <c r="J2187" s="119"/>
      <c r="K2187" s="79"/>
      <c r="L2187" s="79"/>
      <c r="M2187" s="79"/>
      <c r="N2187" s="80" t="s">
        <v>4456</v>
      </c>
      <c r="O2187" s="81"/>
      <c r="P2187" s="306"/>
      <c r="Q2187" s="83" t="str">
        <f>IF(R2187="?","?","")</f>
        <v/>
      </c>
      <c r="R2187" s="83" t="str">
        <f>IF(AND(S2187="",T2187&gt;0),"?",IF(S2187="","◄",IF(T2187&gt;=1,"►","")))</f>
        <v>◄</v>
      </c>
      <c r="S2187" s="84"/>
      <c r="T2187" s="85"/>
      <c r="U2187" s="83" t="str">
        <f>IF(V2187="?","?","")</f>
        <v/>
      </c>
      <c r="V2187" s="83" t="str">
        <f>IF(AND(W2187="",X2187&gt;0),"?",IF(W2187="","◄",IF(X2187&gt;=1,"►","")))</f>
        <v>◄</v>
      </c>
      <c r="W2187" s="86"/>
      <c r="X2187" s="85"/>
      <c r="Y2187" s="457"/>
      <c r="Z2187" s="87"/>
      <c r="AA2187" s="521">
        <f t="shared" si="761"/>
        <v>0</v>
      </c>
      <c r="AB2187" s="520">
        <f t="shared" si="761"/>
        <v>0</v>
      </c>
      <c r="AC2187" s="88"/>
      <c r="AD2187" s="519">
        <f t="shared" si="762"/>
        <v>0</v>
      </c>
      <c r="AE2187" s="522">
        <f t="shared" si="762"/>
        <v>0</v>
      </c>
      <c r="AF2187" s="44"/>
      <c r="AG2187" s="45"/>
      <c r="AH2187" s="44"/>
      <c r="AI2187" s="45"/>
      <c r="AJ2187" s="45"/>
      <c r="AK2187" s="45"/>
      <c r="AL2187" s="45"/>
      <c r="AM2187" s="43"/>
      <c r="AN2187" s="27" t="s">
        <v>6</v>
      </c>
      <c r="AO2187" s="27" t="s">
        <v>6</v>
      </c>
      <c r="AP2187" s="516"/>
      <c r="AQ2187" s="516"/>
      <c r="AR2187" s="516"/>
      <c r="AS2187" s="516" t="s">
        <v>6</v>
      </c>
      <c r="AT2187" s="516" t="s">
        <v>6</v>
      </c>
      <c r="AU2187" s="516"/>
      <c r="AV2187" s="516" t="s">
        <v>6</v>
      </c>
      <c r="AW2187" s="516" t="s">
        <v>6</v>
      </c>
      <c r="AX2187" s="516"/>
      <c r="AY2187" s="516" t="s">
        <v>6</v>
      </c>
      <c r="AZ2187" s="516" t="s">
        <v>6</v>
      </c>
      <c r="BA2187" s="516"/>
      <c r="BB2187" s="516" t="s">
        <v>6</v>
      </c>
      <c r="BC2187" s="516" t="s">
        <v>6</v>
      </c>
      <c r="BD2187" s="516"/>
      <c r="BE2187" s="516" t="s">
        <v>6</v>
      </c>
      <c r="BF2187" s="516" t="s">
        <v>6</v>
      </c>
      <c r="BG2187" s="516"/>
      <c r="BH2187" s="516" t="s">
        <v>6</v>
      </c>
      <c r="BI2187" s="516" t="s">
        <v>6</v>
      </c>
      <c r="BJ2187" s="516"/>
      <c r="BK2187" s="516" t="s">
        <v>6</v>
      </c>
      <c r="BL2187" s="516" t="s">
        <v>6</v>
      </c>
      <c r="BM2187" s="516"/>
      <c r="BN2187" s="516" t="s">
        <v>6</v>
      </c>
      <c r="BO2187" s="516" t="s">
        <v>6</v>
      </c>
      <c r="BP2187" s="516"/>
      <c r="BQ2187" s="516" t="s">
        <v>6</v>
      </c>
      <c r="BR2187" s="516" t="s">
        <v>6</v>
      </c>
      <c r="BS2187" s="516"/>
      <c r="BT2187" s="516"/>
      <c r="BU2187" s="516"/>
      <c r="BV2187" s="516"/>
      <c r="BW2187" s="516"/>
      <c r="BX2187" s="516"/>
      <c r="BY2187" s="516"/>
      <c r="BZ2187" s="28"/>
      <c r="CA2187" s="24"/>
      <c r="CB2187" s="29"/>
      <c r="CC2187" s="29"/>
      <c r="CD2187" s="30"/>
      <c r="CE2187" s="29"/>
      <c r="CF2187" s="29"/>
      <c r="CG2187" s="31"/>
      <c r="CH2187" s="457"/>
      <c r="CI2187" s="23" t="s">
        <v>836</v>
      </c>
    </row>
    <row r="2188" spans="1:94" ht="15.6" thickTop="1" thickBot="1" x14ac:dyDescent="0.35">
      <c r="A2188" s="503"/>
      <c r="B2188" s="49"/>
      <c r="C2188" s="156">
        <f>B2188</f>
        <v>0</v>
      </c>
      <c r="D2188" s="457"/>
      <c r="E2188" s="73"/>
      <c r="F2188" s="93">
        <v>2038</v>
      </c>
      <c r="G2188" s="302">
        <v>29952</v>
      </c>
      <c r="H2188" s="76">
        <v>50</v>
      </c>
      <c r="I2188" s="119"/>
      <c r="J2188" s="119"/>
      <c r="K2188" s="79"/>
      <c r="L2188" s="79"/>
      <c r="M2188" s="79"/>
      <c r="N2188" s="80" t="s">
        <v>4457</v>
      </c>
      <c r="O2188" s="81"/>
      <c r="P2188" s="306"/>
      <c r="Q2188" s="83" t="str">
        <f>IF(R2188="?","?","")</f>
        <v/>
      </c>
      <c r="R2188" s="83" t="str">
        <f>IF(AND(S2188="",T2188&gt;0),"?",IF(S2188="","◄",IF(T2188&gt;=1,"►","")))</f>
        <v>◄</v>
      </c>
      <c r="S2188" s="84"/>
      <c r="T2188" s="85"/>
      <c r="U2188" s="83" t="str">
        <f>IF(V2188="?","?","")</f>
        <v/>
      </c>
      <c r="V2188" s="83" t="str">
        <f>IF(AND(W2188="",X2188&gt;0),"?",IF(W2188="","◄",IF(X2188&gt;=1,"►","")))</f>
        <v>◄</v>
      </c>
      <c r="W2188" s="86"/>
      <c r="X2188" s="85"/>
      <c r="Y2188" s="457"/>
      <c r="Z2188" s="87"/>
      <c r="AA2188" s="521">
        <f t="shared" si="761"/>
        <v>0</v>
      </c>
      <c r="AB2188" s="520">
        <f t="shared" si="761"/>
        <v>0</v>
      </c>
      <c r="AC2188" s="88"/>
      <c r="AD2188" s="519">
        <f t="shared" si="762"/>
        <v>0</v>
      </c>
      <c r="AE2188" s="522">
        <f t="shared" si="762"/>
        <v>0</v>
      </c>
      <c r="AF2188" s="44"/>
      <c r="AG2188" s="45"/>
      <c r="AH2188" s="44"/>
      <c r="AI2188" s="45"/>
      <c r="AJ2188" s="45"/>
      <c r="AK2188" s="45"/>
      <c r="AL2188" s="45"/>
      <c r="AM2188" s="43"/>
      <c r="AN2188" s="27" t="s">
        <v>6</v>
      </c>
      <c r="AO2188" s="27" t="s">
        <v>6</v>
      </c>
      <c r="AP2188" s="516"/>
      <c r="AQ2188" s="516"/>
      <c r="AR2188" s="516"/>
      <c r="AS2188" s="516" t="s">
        <v>6</v>
      </c>
      <c r="AT2188" s="516" t="s">
        <v>6</v>
      </c>
      <c r="AU2188" s="516"/>
      <c r="AV2188" s="516" t="s">
        <v>6</v>
      </c>
      <c r="AW2188" s="516" t="s">
        <v>6</v>
      </c>
      <c r="AX2188" s="516"/>
      <c r="AY2188" s="516" t="s">
        <v>6</v>
      </c>
      <c r="AZ2188" s="516" t="s">
        <v>6</v>
      </c>
      <c r="BA2188" s="516"/>
      <c r="BB2188" s="516" t="s">
        <v>6</v>
      </c>
      <c r="BC2188" s="516" t="s">
        <v>6</v>
      </c>
      <c r="BD2188" s="516"/>
      <c r="BE2188" s="516" t="s">
        <v>6</v>
      </c>
      <c r="BF2188" s="516" t="s">
        <v>6</v>
      </c>
      <c r="BG2188" s="516"/>
      <c r="BH2188" s="516" t="s">
        <v>6</v>
      </c>
      <c r="BI2188" s="516" t="s">
        <v>6</v>
      </c>
      <c r="BJ2188" s="516"/>
      <c r="BK2188" s="516" t="s">
        <v>6</v>
      </c>
      <c r="BL2188" s="516" t="s">
        <v>6</v>
      </c>
      <c r="BM2188" s="516"/>
      <c r="BN2188" s="516" t="s">
        <v>6</v>
      </c>
      <c r="BO2188" s="516" t="s">
        <v>6</v>
      </c>
      <c r="BP2188" s="516"/>
      <c r="BQ2188" s="516" t="s">
        <v>6</v>
      </c>
      <c r="BR2188" s="516" t="s">
        <v>6</v>
      </c>
      <c r="BS2188" s="516"/>
      <c r="BT2188" s="516"/>
      <c r="BU2188" s="516"/>
      <c r="BV2188" s="516"/>
      <c r="BW2188" s="516"/>
      <c r="BX2188" s="516"/>
      <c r="BY2188" s="516"/>
      <c r="BZ2188" s="28"/>
      <c r="CA2188" s="24"/>
      <c r="CB2188" s="29"/>
      <c r="CC2188" s="29"/>
      <c r="CD2188" s="30"/>
      <c r="CE2188" s="29"/>
      <c r="CF2188" s="29"/>
      <c r="CG2188" s="31"/>
      <c r="CH2188" s="457"/>
      <c r="CI2188" s="23" t="s">
        <v>836</v>
      </c>
    </row>
    <row r="2189" spans="1:94" ht="16.8" customHeight="1" thickTop="1" thickBot="1" x14ac:dyDescent="0.35">
      <c r="A2189" s="505" t="str">
        <f>IF(COUNTIF(B2190:B2194,"x")&gt;0,"x","")</f>
        <v/>
      </c>
      <c r="B2189" s="57"/>
      <c r="C2189" s="510" t="str">
        <f>A2189</f>
        <v/>
      </c>
      <c r="D2189" s="66">
        <f>ROWS(D2190:D2194)-1</f>
        <v>4</v>
      </c>
      <c r="E2189" s="58" t="s">
        <v>4458</v>
      </c>
      <c r="F2189" s="59"/>
      <c r="G2189" s="301"/>
      <c r="H2189" s="6"/>
      <c r="I2189" s="18"/>
      <c r="J2189" s="18"/>
      <c r="K2189" s="18"/>
      <c r="L2189" s="18"/>
      <c r="M2189" s="18"/>
      <c r="N2189" s="46"/>
      <c r="O2189" s="60" t="s">
        <v>4459</v>
      </c>
      <c r="P2189" s="61" t="s">
        <v>4460</v>
      </c>
      <c r="Q2189" s="146"/>
      <c r="R2189" s="63" t="str">
        <f>IF(COUNTIF(Q2190:Q2194,"?")&gt;0,"?",IF(AND(S2189="◄",T2189="►"),"◄►",IF(S2189="◄","◄",IF(T2189="►","►",""))))</f>
        <v>◄</v>
      </c>
      <c r="S2189" s="64" t="str">
        <f>IF(SUM(S2190:S2194)+1=ROWS(S2190:S2194)-COUNTIF(S2190:S2194,"-"),"","◄")</f>
        <v>◄</v>
      </c>
      <c r="T2189" s="65" t="str">
        <f>IF(SUM(T2190:T2194)&gt;0,"►","")</f>
        <v/>
      </c>
      <c r="U2189" s="146"/>
      <c r="V2189" s="63" t="str">
        <f>IF(COUNTIF(U2190:U2194,"?")&gt;0,"?",IF(AND(W2189="◄",X2189="►"),"◄►",IF(W2189="◄","◄",IF(X2189="►","►",""))))</f>
        <v>◄</v>
      </c>
      <c r="W2189" s="64" t="str">
        <f>IF(SUM(W2190:W2194)+1=ROWS(W2190:W2194)-COUNTIF(W2190:W2194,"-"),"","◄")</f>
        <v>◄</v>
      </c>
      <c r="X2189" s="65" t="str">
        <f>IF(SUM(X2190:X2194)&gt;0,"►","")</f>
        <v/>
      </c>
      <c r="Y2189" s="66">
        <f>ROWS(Y2190:Y2194)-1</f>
        <v>4</v>
      </c>
      <c r="Z2189" s="67">
        <f>SUM(Z2190:Z2194)-Z2194</f>
        <v>0</v>
      </c>
      <c r="AA2189" s="68" t="s">
        <v>840</v>
      </c>
      <c r="AB2189" s="69"/>
      <c r="AC2189" s="67">
        <f>SUM(AC2190:AC2194)-AC2194</f>
        <v>0</v>
      </c>
      <c r="AD2189" s="68" t="s">
        <v>840</v>
      </c>
      <c r="AE2189" s="69"/>
      <c r="AF2189" s="70" t="str">
        <f>IF(AG2189="◄","◄",IF(AG2189="ok","►",""))</f>
        <v>◄</v>
      </c>
      <c r="AG2189" s="71" t="str">
        <f>IF(AG2190&gt;0,"OK","◄")</f>
        <v>◄</v>
      </c>
      <c r="AH2189" s="62" t="str">
        <f>IF(AND(AI2189="◄",AJ2189="►"),"◄?►",IF(AI2189="◄","◄",IF(AJ2189="►","►","")))</f>
        <v>◄</v>
      </c>
      <c r="AI2189" s="64" t="str">
        <f>IF(AI2190&gt;0,"","◄")</f>
        <v>◄</v>
      </c>
      <c r="AJ2189" s="65" t="str">
        <f>IF(SUM(AJ2190:AJ2193)&gt;0,"►","")</f>
        <v/>
      </c>
      <c r="AK2189" s="570">
        <f>G2190</f>
        <v>29952</v>
      </c>
      <c r="AL2189" s="572" t="str">
        <f>P2189</f>
        <v xml:space="preserve"> ▬ folder Nr. 3 / 82 ▬</v>
      </c>
      <c r="AM2189" s="43"/>
      <c r="AN2189" s="1" t="str">
        <f>IF(AO2189="","",IF(COUNTIF(AN2190,"ok"),"","◄"))</f>
        <v>◄</v>
      </c>
      <c r="AO2189" s="9" t="str">
        <f>IF(COUNTIF(AP2189:BR2189,"◄")&gt;0,"◄","")</f>
        <v>◄</v>
      </c>
      <c r="AP2189" s="250" t="str">
        <f>IF(AP2190="-","",IF(AP2190&gt;0,"","◄"))</f>
        <v>◄</v>
      </c>
      <c r="AQ2189" s="251"/>
      <c r="AR2189" s="517">
        <f>IF(ISNONTEXT(AR2190)=TRUE,"_",1)</f>
        <v>1</v>
      </c>
      <c r="AS2189" s="250" t="str">
        <f>IF(AS2190="-","",IF(AS2190&gt;0,"","◄"))</f>
        <v>◄</v>
      </c>
      <c r="AT2189" s="251"/>
      <c r="AU2189" s="517">
        <f>IF(ISNONTEXT(AU2190)=TRUE,"_",AR2189+1)</f>
        <v>2</v>
      </c>
      <c r="AV2189" s="250" t="str">
        <f>IF(AV2190="-","",IF(AV2190&gt;0,"","◄"))</f>
        <v>◄</v>
      </c>
      <c r="AW2189" s="251"/>
      <c r="AX2189" s="517">
        <f>IF(ISNONTEXT(AX2190)=TRUE,"_",AU2189+1)</f>
        <v>3</v>
      </c>
      <c r="AY2189" s="250" t="str">
        <f>IF(AY2190="-","",IF(AY2190&gt;0,"","◄"))</f>
        <v>◄</v>
      </c>
      <c r="AZ2189" s="251"/>
      <c r="BA2189" s="517">
        <f>IF(ISNONTEXT(BA2190)=TRUE,"_",AX2189+1)</f>
        <v>4</v>
      </c>
      <c r="BB2189" s="250" t="str">
        <f>IF(BB2190="-","",IF(BB2190&gt;0,"","◄"))</f>
        <v>◄</v>
      </c>
      <c r="BC2189" s="251"/>
      <c r="BD2189" s="517">
        <f>IF(ISNONTEXT(BD2190)=TRUE,"_",BA2189+1)</f>
        <v>5</v>
      </c>
      <c r="BE2189" s="250" t="str">
        <f>IF(BE2190="-","",IF(BE2190&gt;0,"","◄"))</f>
        <v/>
      </c>
      <c r="BF2189" s="251"/>
      <c r="BG2189" s="517" t="str">
        <f>IF(ISNONTEXT(BG2190)=TRUE,"_",BD2189+1)</f>
        <v>_</v>
      </c>
      <c r="BH2189" s="250" t="str">
        <f>IF(BH2190="-","",IF(BH2190&gt;0,"","◄"))</f>
        <v/>
      </c>
      <c r="BI2189" s="251"/>
      <c r="BJ2189" s="517" t="str">
        <f>IF(ISNONTEXT(BJ2190)=TRUE,"_",BG2189+1)</f>
        <v>_</v>
      </c>
      <c r="BK2189" s="563" t="str">
        <f>IF(BK2190="-","",IF(BK2190&gt;0,"","◄"))</f>
        <v/>
      </c>
      <c r="BL2189" s="564"/>
      <c r="BM2189" s="517" t="str">
        <f>IF(ISNONTEXT(BM2190)=TRUE,"_",BJ2189+1)</f>
        <v>_</v>
      </c>
      <c r="BN2189" s="563" t="str">
        <f>IF(BN2190="-","",IF(BN2190&gt;0,"","◄"))</f>
        <v/>
      </c>
      <c r="BO2189" s="564"/>
      <c r="BP2189" s="517" t="str">
        <f>IF(ISNONTEXT(BP2190)=TRUE,"_",BM2189+1)</f>
        <v>_</v>
      </c>
      <c r="BQ2189" s="563" t="str">
        <f>IF(BQ2190="-","",IF(BQ2190&gt;0,"","◄"))</f>
        <v/>
      </c>
      <c r="BR2189" s="564"/>
      <c r="BS2189" s="517" t="str">
        <f>IF(ISNONTEXT(BS2190)=TRUE,"_",BP2189+1)</f>
        <v>_</v>
      </c>
      <c r="BT2189" s="563" t="str">
        <f>IF(BT2190="-","",IF(BT2190&gt;0,"","◄"))</f>
        <v>◄</v>
      </c>
      <c r="BU2189" s="564"/>
      <c r="BV2189" s="517" t="str">
        <f>IF(ISNONTEXT(BV2190)=TRUE,"_",1)</f>
        <v>_</v>
      </c>
      <c r="BW2189" s="563" t="str">
        <f>IF(BW2190="-","",IF(BW2190&gt;0,"","◄"))</f>
        <v>◄</v>
      </c>
      <c r="BX2189" s="564"/>
      <c r="BY2189" s="517" t="str">
        <f>IF(ISNONTEXT(BY2190)=TRUE,"_",BV2189+1)</f>
        <v>_</v>
      </c>
      <c r="BZ2189" s="26"/>
      <c r="CA2189" s="24"/>
      <c r="CB2189" s="25" t="str">
        <f>IF(CB2190&gt;0,"►","")</f>
        <v/>
      </c>
      <c r="CC2189" s="25" t="str">
        <f>IF(CC2190&gt;0,"►","")</f>
        <v/>
      </c>
      <c r="CD2189" s="517" t="str">
        <f>IF(ISNONTEXT(CD2190)=TRUE,"_",1)</f>
        <v>_</v>
      </c>
      <c r="CE2189" s="25" t="str">
        <f>IF(CE2190&gt;0,"►","")</f>
        <v/>
      </c>
      <c r="CF2189" s="25" t="str">
        <f>IF(CF2190&gt;0,"►","")</f>
        <v/>
      </c>
      <c r="CG2189" s="517" t="str">
        <f>IF(ISNONTEXT(CG2190)=TRUE,"_",CD2189+1)</f>
        <v>_</v>
      </c>
      <c r="CH2189" s="66">
        <f>ROWS(CH2190:CH2194)-1</f>
        <v>4</v>
      </c>
      <c r="CI2189" s="23" t="s">
        <v>836</v>
      </c>
    </row>
    <row r="2190" spans="1:94" ht="15" thickBot="1" x14ac:dyDescent="0.35">
      <c r="A2190" s="503"/>
      <c r="B2190" s="49"/>
      <c r="C2190" s="156">
        <f>B2190</f>
        <v>0</v>
      </c>
      <c r="D2190" s="457"/>
      <c r="E2190" s="73"/>
      <c r="F2190" s="74" t="s">
        <v>4461</v>
      </c>
      <c r="G2190" s="300">
        <v>29952</v>
      </c>
      <c r="H2190" s="76">
        <v>6</v>
      </c>
      <c r="I2190" s="122" t="s">
        <v>864</v>
      </c>
      <c r="J2190" s="100">
        <v>2</v>
      </c>
      <c r="K2190" s="79"/>
      <c r="L2190" s="79"/>
      <c r="M2190" s="79"/>
      <c r="N2190" s="80" t="s">
        <v>4462</v>
      </c>
      <c r="O2190" s="81"/>
      <c r="P2190" s="306"/>
      <c r="Q2190" s="83" t="str">
        <f>IF(R2190="?","?","")</f>
        <v/>
      </c>
      <c r="R2190" s="83" t="str">
        <f>IF(AND(S2190="",T2190&gt;0),"?",IF(S2190="","◄",IF(T2190&gt;=1,"►","")))</f>
        <v>◄</v>
      </c>
      <c r="S2190" s="84"/>
      <c r="T2190" s="85"/>
      <c r="U2190" s="83" t="str">
        <f>IF(V2190="?","?","")</f>
        <v/>
      </c>
      <c r="V2190" s="83" t="str">
        <f>IF(AND(W2190="",X2190&gt;0),"?",IF(W2190="","◄",IF(X2190&gt;=1,"►","")))</f>
        <v>◄</v>
      </c>
      <c r="W2190" s="86"/>
      <c r="X2190" s="85"/>
      <c r="Y2190" s="457"/>
      <c r="Z2190" s="87"/>
      <c r="AA2190" s="521">
        <f t="shared" ref="AA2190:AB2193" si="763">(S2190*Z2190)</f>
        <v>0</v>
      </c>
      <c r="AB2190" s="520">
        <f t="shared" si="763"/>
        <v>0</v>
      </c>
      <c r="AC2190" s="88"/>
      <c r="AD2190" s="519">
        <f t="shared" ref="AD2190:AE2193" si="764">(W2190*AC2190)</f>
        <v>0</v>
      </c>
      <c r="AE2190" s="522">
        <f t="shared" si="764"/>
        <v>0</v>
      </c>
      <c r="AF2190" s="89" t="str">
        <f>IF(AG2190&gt;0,"ok","◄")</f>
        <v>◄</v>
      </c>
      <c r="AG2190" s="90"/>
      <c r="AH2190" s="89" t="str">
        <f>IF(AND(AI2190="",AJ2190&gt;0),"?",IF(AI2190="","◄",IF(AJ2190&gt;=1,"►","")))</f>
        <v>◄</v>
      </c>
      <c r="AI2190" s="91"/>
      <c r="AJ2190" s="92"/>
      <c r="AK2190" s="586"/>
      <c r="AL2190" s="587"/>
      <c r="AM2190" s="43"/>
      <c r="AN2190" s="3" t="s">
        <v>3</v>
      </c>
      <c r="AO2190" s="12" t="s">
        <v>1</v>
      </c>
      <c r="AP2190" s="13"/>
      <c r="AQ2190" s="14"/>
      <c r="AR2190" s="15" t="s">
        <v>498</v>
      </c>
      <c r="AS2190" s="13"/>
      <c r="AT2190" s="14"/>
      <c r="AU2190" s="15" t="s">
        <v>134</v>
      </c>
      <c r="AV2190" s="13"/>
      <c r="AW2190" s="14"/>
      <c r="AX2190" s="15" t="s">
        <v>124</v>
      </c>
      <c r="AY2190" s="13"/>
      <c r="AZ2190" s="14"/>
      <c r="BA2190" s="15" t="s">
        <v>499</v>
      </c>
      <c r="BB2190" s="13"/>
      <c r="BC2190" s="14"/>
      <c r="BD2190" s="15" t="s">
        <v>119</v>
      </c>
      <c r="BE2190" s="516" t="s">
        <v>6</v>
      </c>
      <c r="BF2190" s="516" t="s">
        <v>6</v>
      </c>
      <c r="BG2190" s="516"/>
      <c r="BH2190" s="516" t="s">
        <v>6</v>
      </c>
      <c r="BI2190" s="516" t="s">
        <v>6</v>
      </c>
      <c r="BJ2190" s="516"/>
      <c r="BK2190" s="516" t="s">
        <v>6</v>
      </c>
      <c r="BL2190" s="516" t="s">
        <v>6</v>
      </c>
      <c r="BM2190" s="516"/>
      <c r="BN2190" s="516" t="s">
        <v>6</v>
      </c>
      <c r="BO2190" s="516" t="s">
        <v>6</v>
      </c>
      <c r="BP2190" s="516"/>
      <c r="BQ2190" s="516" t="s">
        <v>6</v>
      </c>
      <c r="BR2190" s="516" t="s">
        <v>6</v>
      </c>
      <c r="BS2190" s="516"/>
      <c r="BT2190" s="32"/>
      <c r="BU2190" s="33"/>
      <c r="BV2190" s="34"/>
      <c r="BW2190" s="32"/>
      <c r="BX2190" s="33"/>
      <c r="BY2190" s="34"/>
      <c r="BZ2190" s="35"/>
      <c r="CA2190" s="24"/>
      <c r="CB2190" s="36"/>
      <c r="CC2190" s="33"/>
      <c r="CD2190" s="37"/>
      <c r="CE2190" s="36"/>
      <c r="CF2190" s="38"/>
      <c r="CG2190" s="39"/>
      <c r="CH2190" s="457"/>
      <c r="CI2190" s="23" t="s">
        <v>836</v>
      </c>
    </row>
    <row r="2191" spans="1:94" ht="15.6" thickTop="1" thickBot="1" x14ac:dyDescent="0.35">
      <c r="A2191" s="503"/>
      <c r="B2191" s="49"/>
      <c r="C2191" s="156">
        <f>B2191</f>
        <v>0</v>
      </c>
      <c r="D2191" s="457"/>
      <c r="E2191" s="73"/>
      <c r="F2191" s="93">
        <v>2040</v>
      </c>
      <c r="G2191" s="302">
        <v>29952</v>
      </c>
      <c r="H2191" s="76">
        <v>9</v>
      </c>
      <c r="I2191" s="122" t="s">
        <v>864</v>
      </c>
      <c r="J2191" s="100">
        <v>4</v>
      </c>
      <c r="K2191" s="79"/>
      <c r="L2191" s="79"/>
      <c r="M2191" s="79"/>
      <c r="N2191" s="80" t="s">
        <v>4463</v>
      </c>
      <c r="O2191" s="81"/>
      <c r="P2191" s="306"/>
      <c r="Q2191" s="83" t="str">
        <f>IF(R2191="?","?","")</f>
        <v/>
      </c>
      <c r="R2191" s="83" t="str">
        <f>IF(AND(S2191="",T2191&gt;0),"?",IF(S2191="","◄",IF(T2191&gt;=1,"►","")))</f>
        <v>◄</v>
      </c>
      <c r="S2191" s="84"/>
      <c r="T2191" s="85"/>
      <c r="U2191" s="83" t="str">
        <f>IF(V2191="?","?","")</f>
        <v/>
      </c>
      <c r="V2191" s="83" t="str">
        <f>IF(AND(W2191="",X2191&gt;0),"?",IF(W2191="","◄",IF(X2191&gt;=1,"►","")))</f>
        <v>◄</v>
      </c>
      <c r="W2191" s="86"/>
      <c r="X2191" s="85"/>
      <c r="Y2191" s="457"/>
      <c r="Z2191" s="87"/>
      <c r="AA2191" s="521">
        <f t="shared" si="763"/>
        <v>0</v>
      </c>
      <c r="AB2191" s="520">
        <f t="shared" si="763"/>
        <v>0</v>
      </c>
      <c r="AC2191" s="88"/>
      <c r="AD2191" s="519">
        <f t="shared" si="764"/>
        <v>0</v>
      </c>
      <c r="AE2191" s="522">
        <f t="shared" si="764"/>
        <v>0</v>
      </c>
      <c r="AF2191" s="44"/>
      <c r="AG2191" s="45"/>
      <c r="AH2191" s="44"/>
      <c r="AI2191" s="45"/>
      <c r="AJ2191" s="45"/>
      <c r="AK2191" s="45"/>
      <c r="AL2191" s="45"/>
      <c r="AM2191" s="43"/>
      <c r="AN2191" s="27" t="s">
        <v>6</v>
      </c>
      <c r="AO2191" s="27" t="s">
        <v>6</v>
      </c>
      <c r="AP2191" s="516"/>
      <c r="AQ2191" s="516"/>
      <c r="AR2191" s="516"/>
      <c r="AS2191" s="516" t="s">
        <v>6</v>
      </c>
      <c r="AT2191" s="516" t="s">
        <v>6</v>
      </c>
      <c r="AU2191" s="516"/>
      <c r="AV2191" s="516" t="s">
        <v>6</v>
      </c>
      <c r="AW2191" s="516" t="s">
        <v>6</v>
      </c>
      <c r="AX2191" s="516"/>
      <c r="AY2191" s="516" t="s">
        <v>6</v>
      </c>
      <c r="AZ2191" s="516" t="s">
        <v>6</v>
      </c>
      <c r="BA2191" s="516"/>
      <c r="BB2191" s="516" t="s">
        <v>6</v>
      </c>
      <c r="BC2191" s="516" t="s">
        <v>6</v>
      </c>
      <c r="BD2191" s="516"/>
      <c r="BE2191" s="516" t="s">
        <v>6</v>
      </c>
      <c r="BF2191" s="516" t="s">
        <v>6</v>
      </c>
      <c r="BG2191" s="516"/>
      <c r="BH2191" s="516" t="s">
        <v>6</v>
      </c>
      <c r="BI2191" s="516" t="s">
        <v>6</v>
      </c>
      <c r="BJ2191" s="516"/>
      <c r="BK2191" s="516" t="s">
        <v>6</v>
      </c>
      <c r="BL2191" s="516" t="s">
        <v>6</v>
      </c>
      <c r="BM2191" s="516"/>
      <c r="BN2191" s="516" t="s">
        <v>6</v>
      </c>
      <c r="BO2191" s="516" t="s">
        <v>6</v>
      </c>
      <c r="BP2191" s="516"/>
      <c r="BQ2191" s="516" t="s">
        <v>6</v>
      </c>
      <c r="BR2191" s="516" t="s">
        <v>6</v>
      </c>
      <c r="BS2191" s="516"/>
      <c r="BT2191" s="516"/>
      <c r="BU2191" s="516"/>
      <c r="BV2191" s="516"/>
      <c r="BW2191" s="516"/>
      <c r="BX2191" s="516"/>
      <c r="BY2191" s="516"/>
      <c r="BZ2191" s="28"/>
      <c r="CA2191" s="24"/>
      <c r="CB2191" s="29"/>
      <c r="CC2191" s="29"/>
      <c r="CD2191" s="30"/>
      <c r="CE2191" s="29"/>
      <c r="CF2191" s="29"/>
      <c r="CG2191" s="31"/>
      <c r="CH2191" s="457"/>
      <c r="CI2191" s="23" t="s">
        <v>836</v>
      </c>
    </row>
    <row r="2192" spans="1:94" ht="15.6" thickTop="1" thickBot="1" x14ac:dyDescent="0.35">
      <c r="A2192" s="503"/>
      <c r="B2192" s="49"/>
      <c r="C2192" s="156">
        <f>B2192</f>
        <v>0</v>
      </c>
      <c r="D2192" s="457"/>
      <c r="E2192" s="73"/>
      <c r="F2192" s="93">
        <v>2041</v>
      </c>
      <c r="G2192" s="302">
        <v>29952</v>
      </c>
      <c r="H2192" s="76">
        <v>10</v>
      </c>
      <c r="I2192" s="122" t="s">
        <v>864</v>
      </c>
      <c r="J2192" s="100">
        <v>5</v>
      </c>
      <c r="K2192" s="79"/>
      <c r="L2192" s="79"/>
      <c r="M2192" s="79"/>
      <c r="N2192" s="80" t="s">
        <v>4464</v>
      </c>
      <c r="O2192" s="81"/>
      <c r="P2192" s="306"/>
      <c r="Q2192" s="83" t="str">
        <f>IF(R2192="?","?","")</f>
        <v/>
      </c>
      <c r="R2192" s="83" t="str">
        <f>IF(AND(S2192="",T2192&gt;0),"?",IF(S2192="","◄",IF(T2192&gt;=1,"►","")))</f>
        <v>◄</v>
      </c>
      <c r="S2192" s="84"/>
      <c r="T2192" s="85"/>
      <c r="U2192" s="83" t="str">
        <f>IF(V2192="?","?","")</f>
        <v/>
      </c>
      <c r="V2192" s="83" t="str">
        <f>IF(AND(W2192="",X2192&gt;0),"?",IF(W2192="","◄",IF(X2192&gt;=1,"►","")))</f>
        <v>◄</v>
      </c>
      <c r="W2192" s="86"/>
      <c r="X2192" s="85"/>
      <c r="Y2192" s="457"/>
      <c r="Z2192" s="87"/>
      <c r="AA2192" s="521">
        <f t="shared" si="763"/>
        <v>0</v>
      </c>
      <c r="AB2192" s="520">
        <f t="shared" si="763"/>
        <v>0</v>
      </c>
      <c r="AC2192" s="88"/>
      <c r="AD2192" s="519">
        <f t="shared" si="764"/>
        <v>0</v>
      </c>
      <c r="AE2192" s="522">
        <f t="shared" si="764"/>
        <v>0</v>
      </c>
      <c r="AF2192" s="44"/>
      <c r="AG2192" s="45"/>
      <c r="AH2192" s="44"/>
      <c r="AI2192" s="45"/>
      <c r="AJ2192" s="45"/>
      <c r="AK2192" s="45"/>
      <c r="AL2192" s="45"/>
      <c r="AM2192" s="43"/>
      <c r="AN2192" s="27" t="s">
        <v>6</v>
      </c>
      <c r="AO2192" s="27" t="s">
        <v>6</v>
      </c>
      <c r="AP2192" s="516"/>
      <c r="AQ2192" s="516"/>
      <c r="AR2192" s="516"/>
      <c r="AS2192" s="516" t="s">
        <v>6</v>
      </c>
      <c r="AT2192" s="516" t="s">
        <v>6</v>
      </c>
      <c r="AU2192" s="516"/>
      <c r="AV2192" s="516" t="s">
        <v>6</v>
      </c>
      <c r="AW2192" s="516" t="s">
        <v>6</v>
      </c>
      <c r="AX2192" s="516"/>
      <c r="AY2192" s="516" t="s">
        <v>6</v>
      </c>
      <c r="AZ2192" s="516" t="s">
        <v>6</v>
      </c>
      <c r="BA2192" s="516"/>
      <c r="BB2192" s="516" t="s">
        <v>6</v>
      </c>
      <c r="BC2192" s="516" t="s">
        <v>6</v>
      </c>
      <c r="BD2192" s="516"/>
      <c r="BE2192" s="516" t="s">
        <v>6</v>
      </c>
      <c r="BF2192" s="516" t="s">
        <v>6</v>
      </c>
      <c r="BG2192" s="516"/>
      <c r="BH2192" s="516" t="s">
        <v>6</v>
      </c>
      <c r="BI2192" s="516" t="s">
        <v>6</v>
      </c>
      <c r="BJ2192" s="516"/>
      <c r="BK2192" s="516" t="s">
        <v>6</v>
      </c>
      <c r="BL2192" s="516" t="s">
        <v>6</v>
      </c>
      <c r="BM2192" s="516"/>
      <c r="BN2192" s="516" t="s">
        <v>6</v>
      </c>
      <c r="BO2192" s="516" t="s">
        <v>6</v>
      </c>
      <c r="BP2192" s="516"/>
      <c r="BQ2192" s="516" t="s">
        <v>6</v>
      </c>
      <c r="BR2192" s="516" t="s">
        <v>6</v>
      </c>
      <c r="BS2192" s="516"/>
      <c r="BT2192" s="516"/>
      <c r="BU2192" s="516"/>
      <c r="BV2192" s="516"/>
      <c r="BW2192" s="516"/>
      <c r="BX2192" s="516"/>
      <c r="BY2192" s="516"/>
      <c r="BZ2192" s="28"/>
      <c r="CA2192" s="24"/>
      <c r="CB2192" s="29"/>
      <c r="CC2192" s="29"/>
      <c r="CD2192" s="30"/>
      <c r="CE2192" s="29"/>
      <c r="CF2192" s="29"/>
      <c r="CG2192" s="31"/>
      <c r="CH2192" s="457"/>
      <c r="CI2192" s="23" t="s">
        <v>836</v>
      </c>
    </row>
    <row r="2193" spans="1:87" ht="15.6" thickTop="1" thickBot="1" x14ac:dyDescent="0.35">
      <c r="A2193" s="503"/>
      <c r="B2193" s="49"/>
      <c r="C2193" s="156">
        <f>B2193</f>
        <v>0</v>
      </c>
      <c r="D2193" s="457"/>
      <c r="E2193" s="73"/>
      <c r="F2193" s="93">
        <v>2042</v>
      </c>
      <c r="G2193" s="302">
        <v>29952</v>
      </c>
      <c r="H2193" s="76">
        <v>50</v>
      </c>
      <c r="I2193" s="122" t="s">
        <v>864</v>
      </c>
      <c r="J2193" s="100">
        <v>14</v>
      </c>
      <c r="K2193" s="79"/>
      <c r="L2193" s="79"/>
      <c r="M2193" s="79"/>
      <c r="N2193" s="80" t="s">
        <v>4465</v>
      </c>
      <c r="O2193" s="81"/>
      <c r="P2193" s="306"/>
      <c r="Q2193" s="83" t="str">
        <f>IF(R2193="?","?","")</f>
        <v/>
      </c>
      <c r="R2193" s="83" t="str">
        <f>IF(AND(S2193="",T2193&gt;0),"?",IF(S2193="","◄",IF(T2193&gt;=1,"►","")))</f>
        <v>◄</v>
      </c>
      <c r="S2193" s="84"/>
      <c r="T2193" s="85"/>
      <c r="U2193" s="83" t="str">
        <f>IF(V2193="?","?","")</f>
        <v/>
      </c>
      <c r="V2193" s="83" t="str">
        <f>IF(AND(W2193="",X2193&gt;0),"?",IF(W2193="","◄",IF(X2193&gt;=1,"►","")))</f>
        <v>◄</v>
      </c>
      <c r="W2193" s="86"/>
      <c r="X2193" s="85"/>
      <c r="Y2193" s="457"/>
      <c r="Z2193" s="87"/>
      <c r="AA2193" s="521">
        <f t="shared" si="763"/>
        <v>0</v>
      </c>
      <c r="AB2193" s="520">
        <f t="shared" si="763"/>
        <v>0</v>
      </c>
      <c r="AC2193" s="88"/>
      <c r="AD2193" s="519">
        <f t="shared" si="764"/>
        <v>0</v>
      </c>
      <c r="AE2193" s="522">
        <f t="shared" si="764"/>
        <v>0</v>
      </c>
      <c r="AF2193" s="44"/>
      <c r="AG2193" s="45"/>
      <c r="AH2193" s="44"/>
      <c r="AI2193" s="45"/>
      <c r="AJ2193" s="45"/>
      <c r="AK2193" s="45"/>
      <c r="AL2193" s="45"/>
      <c r="AM2193" s="43"/>
      <c r="AN2193" s="27" t="s">
        <v>6</v>
      </c>
      <c r="AO2193" s="27" t="s">
        <v>6</v>
      </c>
      <c r="AP2193" s="516"/>
      <c r="AQ2193" s="516"/>
      <c r="AR2193" s="516"/>
      <c r="AS2193" s="516" t="s">
        <v>6</v>
      </c>
      <c r="AT2193" s="516" t="s">
        <v>6</v>
      </c>
      <c r="AU2193" s="516"/>
      <c r="AV2193" s="516" t="s">
        <v>6</v>
      </c>
      <c r="AW2193" s="516" t="s">
        <v>6</v>
      </c>
      <c r="AX2193" s="516"/>
      <c r="AY2193" s="516" t="s">
        <v>6</v>
      </c>
      <c r="AZ2193" s="516" t="s">
        <v>6</v>
      </c>
      <c r="BA2193" s="516"/>
      <c r="BB2193" s="516" t="s">
        <v>6</v>
      </c>
      <c r="BC2193" s="516" t="s">
        <v>6</v>
      </c>
      <c r="BD2193" s="516"/>
      <c r="BE2193" s="516" t="s">
        <v>6</v>
      </c>
      <c r="BF2193" s="516" t="s">
        <v>6</v>
      </c>
      <c r="BG2193" s="516"/>
      <c r="BH2193" s="516" t="s">
        <v>6</v>
      </c>
      <c r="BI2193" s="516" t="s">
        <v>6</v>
      </c>
      <c r="BJ2193" s="516"/>
      <c r="BK2193" s="516" t="s">
        <v>6</v>
      </c>
      <c r="BL2193" s="516" t="s">
        <v>6</v>
      </c>
      <c r="BM2193" s="516"/>
      <c r="BN2193" s="516" t="s">
        <v>6</v>
      </c>
      <c r="BO2193" s="516" t="s">
        <v>6</v>
      </c>
      <c r="BP2193" s="516"/>
      <c r="BQ2193" s="516" t="s">
        <v>6</v>
      </c>
      <c r="BR2193" s="516" t="s">
        <v>6</v>
      </c>
      <c r="BS2193" s="516"/>
      <c r="BT2193" s="516"/>
      <c r="BU2193" s="516"/>
      <c r="BV2193" s="516"/>
      <c r="BW2193" s="516"/>
      <c r="BX2193" s="516"/>
      <c r="BY2193" s="516"/>
      <c r="BZ2193" s="28"/>
      <c r="CA2193" s="24"/>
      <c r="CB2193" s="29"/>
      <c r="CC2193" s="29"/>
      <c r="CD2193" s="30"/>
      <c r="CE2193" s="29"/>
      <c r="CF2193" s="29"/>
      <c r="CG2193" s="31"/>
      <c r="CH2193" s="457"/>
      <c r="CI2193" s="23" t="s">
        <v>836</v>
      </c>
    </row>
    <row r="2194" spans="1:87" ht="16.8" customHeight="1" thickTop="1" thickBot="1" x14ac:dyDescent="0.35">
      <c r="A2194" s="505" t="str">
        <f>IF(COUNTIF(B2195:B2203,"x")&gt;0,"x","")</f>
        <v/>
      </c>
      <c r="B2194" s="57"/>
      <c r="C2194" s="510" t="str">
        <f>A2194</f>
        <v/>
      </c>
      <c r="D2194" s="66">
        <f>ROWS(D2195:D2203)-1</f>
        <v>8</v>
      </c>
      <c r="E2194" s="58" t="s">
        <v>4466</v>
      </c>
      <c r="F2194" s="59"/>
      <c r="G2194" s="301"/>
      <c r="H2194" s="6"/>
      <c r="I2194" s="18"/>
      <c r="J2194" s="18"/>
      <c r="K2194" s="18"/>
      <c r="L2194" s="18"/>
      <c r="M2194" s="18"/>
      <c r="N2194" s="46"/>
      <c r="O2194" s="60" t="s">
        <v>4459</v>
      </c>
      <c r="P2194" s="61" t="s">
        <v>4467</v>
      </c>
      <c r="Q2194" s="143"/>
      <c r="R2194" s="63" t="str">
        <f>IF(COUNTIF(Q2195:Q2203,"?")&gt;0,"?",IF(AND(S2194="◄",T2194="►"),"◄►",IF(S2194="◄","◄",IF(T2194="►","►",""))))</f>
        <v>◄</v>
      </c>
      <c r="S2194" s="64" t="str">
        <f>IF(SUM(S2195:S2203)+1=ROWS(S2195:S2203)-COUNTIF(S2195:S2203,"-"),"","◄")</f>
        <v>◄</v>
      </c>
      <c r="T2194" s="65" t="str">
        <f>IF(SUM(T2195:T2203)&gt;0,"►","")</f>
        <v/>
      </c>
      <c r="U2194" s="146"/>
      <c r="V2194" s="63" t="str">
        <f>IF(COUNTIF(U2195:U2203,"?")&gt;0,"?",IF(AND(W2194="◄",X2194="►"),"◄►",IF(W2194="◄","◄",IF(X2194="►","►",""))))</f>
        <v>◄</v>
      </c>
      <c r="W2194" s="64" t="str">
        <f>IF(SUM(W2195:W2203)+1=ROWS(W2195:W2203)-COUNTIF(W2195:W2203,"-"),"","◄")</f>
        <v>◄</v>
      </c>
      <c r="X2194" s="65" t="str">
        <f>IF(SUM(X2195:X2203)&gt;0,"►","")</f>
        <v/>
      </c>
      <c r="Y2194" s="66">
        <f>ROWS(Y2195:Y2203)-1</f>
        <v>8</v>
      </c>
      <c r="Z2194" s="67">
        <f>SUM(Z2195:Z2203)-Z2203</f>
        <v>0</v>
      </c>
      <c r="AA2194" s="68" t="s">
        <v>840</v>
      </c>
      <c r="AB2194" s="69"/>
      <c r="AC2194" s="67">
        <f>SUM(AC2195:AC2203)-AC2203</f>
        <v>0</v>
      </c>
      <c r="AD2194" s="68" t="s">
        <v>840</v>
      </c>
      <c r="AE2194" s="69"/>
      <c r="AF2194" s="70" t="str">
        <f>IF(AG2194="◄","◄",IF(AG2194="ok","►",""))</f>
        <v>◄</v>
      </c>
      <c r="AG2194" s="71" t="str">
        <f>IF(AG2195&gt;0,"OK","◄")</f>
        <v>◄</v>
      </c>
      <c r="AH2194" s="62" t="str">
        <f>IF(AND(AI2194="◄",AJ2194="►"),"◄?►",IF(AI2194="◄","◄",IF(AJ2194="►","►","")))</f>
        <v>◄</v>
      </c>
      <c r="AI2194" s="64" t="str">
        <f>IF(AI2195&gt;0,"","◄")</f>
        <v>◄</v>
      </c>
      <c r="AJ2194" s="65" t="str">
        <f>IF(SUM(AJ2195:AJ2202)&gt;0,"►","")</f>
        <v/>
      </c>
      <c r="AK2194" s="570">
        <f>G2195</f>
        <v>29952</v>
      </c>
      <c r="AL2194" s="572" t="str">
        <f>P2194</f>
        <v xml:space="preserve"> ▬ folder Nr. 4 / 82 ▬</v>
      </c>
      <c r="AM2194" s="43"/>
      <c r="AN2194" s="1" t="str">
        <f>IF(AO2194="","",IF(COUNTIF(AN2195,"ok"),"","◄"))</f>
        <v>◄</v>
      </c>
      <c r="AO2194" s="9" t="str">
        <f>IF(COUNTIF(AP2194:BR2194,"◄")&gt;0,"◄","")</f>
        <v>◄</v>
      </c>
      <c r="AP2194" s="250" t="str">
        <f>IF(AP2195="-","",IF(AP2195&gt;0,"","◄"))</f>
        <v>◄</v>
      </c>
      <c r="AQ2194" s="251"/>
      <c r="AR2194" s="517">
        <f>IF(ISNONTEXT(AR2195)=TRUE,"_",1)</f>
        <v>1</v>
      </c>
      <c r="AS2194" s="250" t="str">
        <f>IF(AS2195="-","",IF(AS2195&gt;0,"","◄"))</f>
        <v>◄</v>
      </c>
      <c r="AT2194" s="251"/>
      <c r="AU2194" s="517">
        <f>IF(ISNONTEXT(AU2195)=TRUE,"_",AR2194+1)</f>
        <v>2</v>
      </c>
      <c r="AV2194" s="250" t="str">
        <f>IF(AV2195="-","",IF(AV2195&gt;0,"","◄"))</f>
        <v>◄</v>
      </c>
      <c r="AW2194" s="251"/>
      <c r="AX2194" s="517">
        <f>IF(ISNONTEXT(AX2195)=TRUE,"_",AU2194+1)</f>
        <v>3</v>
      </c>
      <c r="AY2194" s="250" t="str">
        <f>IF(AY2195="-","",IF(AY2195&gt;0,"","◄"))</f>
        <v>◄</v>
      </c>
      <c r="AZ2194" s="251"/>
      <c r="BA2194" s="517">
        <f>IF(ISNONTEXT(BA2195)=TRUE,"_",AX2194+1)</f>
        <v>4</v>
      </c>
      <c r="BB2194" s="250" t="str">
        <f>IF(BB2195="-","",IF(BB2195&gt;0,"","◄"))</f>
        <v>◄</v>
      </c>
      <c r="BC2194" s="251"/>
      <c r="BD2194" s="517">
        <f>IF(ISNONTEXT(BD2195)=TRUE,"_",BA2194+1)</f>
        <v>5</v>
      </c>
      <c r="BE2194" s="250" t="str">
        <f>IF(BE2195="-","",IF(BE2195&gt;0,"","◄"))</f>
        <v/>
      </c>
      <c r="BF2194" s="251"/>
      <c r="BG2194" s="517" t="str">
        <f>IF(ISNONTEXT(BG2195)=TRUE,"_",BD2194+1)</f>
        <v>_</v>
      </c>
      <c r="BH2194" s="250" t="str">
        <f>IF(BH2195="-","",IF(BH2195&gt;0,"","◄"))</f>
        <v/>
      </c>
      <c r="BI2194" s="251"/>
      <c r="BJ2194" s="517" t="str">
        <f>IF(ISNONTEXT(BJ2195)=TRUE,"_",BG2194+1)</f>
        <v>_</v>
      </c>
      <c r="BK2194" s="563" t="str">
        <f>IF(BK2195="-","",IF(BK2195&gt;0,"","◄"))</f>
        <v/>
      </c>
      <c r="BL2194" s="564"/>
      <c r="BM2194" s="517" t="str">
        <f>IF(ISNONTEXT(BM2195)=TRUE,"_",BJ2194+1)</f>
        <v>_</v>
      </c>
      <c r="BN2194" s="563" t="str">
        <f>IF(BN2195="-","",IF(BN2195&gt;0,"","◄"))</f>
        <v/>
      </c>
      <c r="BO2194" s="564"/>
      <c r="BP2194" s="517" t="str">
        <f>IF(ISNONTEXT(BP2195)=TRUE,"_",BM2194+1)</f>
        <v>_</v>
      </c>
      <c r="BQ2194" s="563" t="str">
        <f>IF(BQ2195="-","",IF(BQ2195&gt;0,"","◄"))</f>
        <v/>
      </c>
      <c r="BR2194" s="564"/>
      <c r="BS2194" s="517" t="str">
        <f>IF(ISNONTEXT(BS2195)=TRUE,"_",BP2194+1)</f>
        <v>_</v>
      </c>
      <c r="BT2194" s="563" t="str">
        <f>IF(BT2195="-","",IF(BT2195&gt;0,"","◄"))</f>
        <v>◄</v>
      </c>
      <c r="BU2194" s="564"/>
      <c r="BV2194" s="517" t="str">
        <f>IF(ISNONTEXT(BV2195)=TRUE,"_",1)</f>
        <v>_</v>
      </c>
      <c r="BW2194" s="563" t="str">
        <f>IF(BW2195="-","",IF(BW2195&gt;0,"","◄"))</f>
        <v>◄</v>
      </c>
      <c r="BX2194" s="564"/>
      <c r="BY2194" s="517" t="str">
        <f>IF(ISNONTEXT(BY2195)=TRUE,"_",BV2194+1)</f>
        <v>_</v>
      </c>
      <c r="BZ2194" s="26"/>
      <c r="CA2194" s="24"/>
      <c r="CB2194" s="25" t="str">
        <f>IF(CB2195&gt;0,"►","")</f>
        <v/>
      </c>
      <c r="CC2194" s="25" t="str">
        <f>IF(CC2195&gt;0,"►","")</f>
        <v/>
      </c>
      <c r="CD2194" s="517" t="str">
        <f>IF(ISNONTEXT(CD2195)=TRUE,"_",1)</f>
        <v>_</v>
      </c>
      <c r="CE2194" s="25" t="str">
        <f>IF(CE2195&gt;0,"►","")</f>
        <v/>
      </c>
      <c r="CF2194" s="25" t="str">
        <f>IF(CF2195&gt;0,"►","")</f>
        <v/>
      </c>
      <c r="CG2194" s="517" t="str">
        <f>IF(ISNONTEXT(CG2195)=TRUE,"_",CD2194+1)</f>
        <v>_</v>
      </c>
      <c r="CH2194" s="66">
        <f>ROWS(CH2195:CH2203)-1</f>
        <v>8</v>
      </c>
      <c r="CI2194" s="23" t="s">
        <v>836</v>
      </c>
    </row>
    <row r="2195" spans="1:87" ht="15" thickBot="1" x14ac:dyDescent="0.35">
      <c r="A2195" s="503"/>
      <c r="B2195" s="49"/>
      <c r="C2195" s="156">
        <f t="shared" ref="C2195:C2202" si="765">B2195</f>
        <v>0</v>
      </c>
      <c r="D2195" s="457"/>
      <c r="E2195" s="73"/>
      <c r="F2195" s="74" t="s">
        <v>4468</v>
      </c>
      <c r="G2195" s="300">
        <v>29952</v>
      </c>
      <c r="H2195" s="76">
        <v>25</v>
      </c>
      <c r="I2195" s="119"/>
      <c r="J2195" s="119"/>
      <c r="K2195" s="79"/>
      <c r="L2195" s="79"/>
      <c r="M2195" s="79"/>
      <c r="N2195" s="80" t="s">
        <v>4469</v>
      </c>
      <c r="O2195" s="81"/>
      <c r="P2195" s="306"/>
      <c r="Q2195" s="83" t="str">
        <f t="shared" ref="Q2195:Q2202" si="766">IF(R2195="?","?","")</f>
        <v/>
      </c>
      <c r="R2195" s="83" t="str">
        <f t="shared" ref="R2195:R2202" si="767">IF(AND(S2195="",T2195&gt;0),"?",IF(S2195="","◄",IF(T2195&gt;=1,"►","")))</f>
        <v>◄</v>
      </c>
      <c r="S2195" s="84"/>
      <c r="T2195" s="85"/>
      <c r="U2195" s="83" t="str">
        <f t="shared" ref="U2195:U2202" si="768">IF(V2195="?","?","")</f>
        <v/>
      </c>
      <c r="V2195" s="83" t="str">
        <f t="shared" ref="V2195:V2202" si="769">IF(AND(W2195="",X2195&gt;0),"?",IF(W2195="","◄",IF(X2195&gt;=1,"►","")))</f>
        <v>◄</v>
      </c>
      <c r="W2195" s="86"/>
      <c r="X2195" s="85"/>
      <c r="Y2195" s="457"/>
      <c r="Z2195" s="87"/>
      <c r="AA2195" s="521">
        <f t="shared" ref="AA2195:AB2202" si="770">(S2195*Z2195)</f>
        <v>0</v>
      </c>
      <c r="AB2195" s="520">
        <f t="shared" si="770"/>
        <v>0</v>
      </c>
      <c r="AC2195" s="88"/>
      <c r="AD2195" s="519">
        <f t="shared" ref="AD2195:AE2202" si="771">(W2195*AC2195)</f>
        <v>0</v>
      </c>
      <c r="AE2195" s="522">
        <f t="shared" si="771"/>
        <v>0</v>
      </c>
      <c r="AF2195" s="89" t="str">
        <f>IF(AG2195&gt;0,"ok","◄")</f>
        <v>◄</v>
      </c>
      <c r="AG2195" s="90"/>
      <c r="AH2195" s="89" t="str">
        <f>IF(AND(AI2195="",AJ2195&gt;0),"?",IF(AI2195="","◄",IF(AJ2195&gt;=1,"►","")))</f>
        <v>◄</v>
      </c>
      <c r="AI2195" s="91"/>
      <c r="AJ2195" s="92"/>
      <c r="AK2195" s="586"/>
      <c r="AL2195" s="587"/>
      <c r="AM2195" s="43"/>
      <c r="AN2195" s="3" t="s">
        <v>3</v>
      </c>
      <c r="AO2195" s="12" t="s">
        <v>1</v>
      </c>
      <c r="AP2195" s="13"/>
      <c r="AQ2195" s="14"/>
      <c r="AR2195" s="15" t="s">
        <v>498</v>
      </c>
      <c r="AS2195" s="13"/>
      <c r="AT2195" s="14"/>
      <c r="AU2195" s="15" t="s">
        <v>134</v>
      </c>
      <c r="AV2195" s="13"/>
      <c r="AW2195" s="14"/>
      <c r="AX2195" s="15" t="s">
        <v>124</v>
      </c>
      <c r="AY2195" s="13"/>
      <c r="AZ2195" s="14"/>
      <c r="BA2195" s="15" t="s">
        <v>499</v>
      </c>
      <c r="BB2195" s="13"/>
      <c r="BC2195" s="14"/>
      <c r="BD2195" s="15" t="s">
        <v>119</v>
      </c>
      <c r="BE2195" s="516" t="s">
        <v>6</v>
      </c>
      <c r="BF2195" s="516" t="s">
        <v>6</v>
      </c>
      <c r="BG2195" s="516"/>
      <c r="BH2195" s="516" t="s">
        <v>6</v>
      </c>
      <c r="BI2195" s="516" t="s">
        <v>6</v>
      </c>
      <c r="BJ2195" s="516"/>
      <c r="BK2195" s="516" t="s">
        <v>6</v>
      </c>
      <c r="BL2195" s="516" t="s">
        <v>6</v>
      </c>
      <c r="BM2195" s="516"/>
      <c r="BN2195" s="516" t="s">
        <v>6</v>
      </c>
      <c r="BO2195" s="516" t="s">
        <v>6</v>
      </c>
      <c r="BP2195" s="516"/>
      <c r="BQ2195" s="516" t="s">
        <v>6</v>
      </c>
      <c r="BR2195" s="516" t="s">
        <v>6</v>
      </c>
      <c r="BS2195" s="516"/>
      <c r="BT2195" s="32"/>
      <c r="BU2195" s="33"/>
      <c r="BV2195" s="34"/>
      <c r="BW2195" s="32"/>
      <c r="BX2195" s="33"/>
      <c r="BY2195" s="34"/>
      <c r="BZ2195" s="35"/>
      <c r="CA2195" s="24"/>
      <c r="CB2195" s="36"/>
      <c r="CC2195" s="33"/>
      <c r="CD2195" s="37"/>
      <c r="CE2195" s="36"/>
      <c r="CF2195" s="38"/>
      <c r="CG2195" s="39"/>
      <c r="CH2195" s="457"/>
      <c r="CI2195" s="23" t="s">
        <v>836</v>
      </c>
    </row>
    <row r="2196" spans="1:87" ht="15.6" thickTop="1" thickBot="1" x14ac:dyDescent="0.35">
      <c r="A2196" s="503"/>
      <c r="B2196" s="49"/>
      <c r="C2196" s="156">
        <f t="shared" si="765"/>
        <v>0</v>
      </c>
      <c r="D2196" s="457"/>
      <c r="E2196" s="73"/>
      <c r="F2196" s="93">
        <v>2044</v>
      </c>
      <c r="G2196" s="302">
        <v>29952</v>
      </c>
      <c r="H2196" s="76">
        <v>25</v>
      </c>
      <c r="I2196" s="119"/>
      <c r="J2196" s="119"/>
      <c r="K2196" s="79"/>
      <c r="L2196" s="79"/>
      <c r="M2196" s="79"/>
      <c r="N2196" s="80" t="s">
        <v>4470</v>
      </c>
      <c r="O2196" s="81"/>
      <c r="P2196" s="306"/>
      <c r="Q2196" s="83" t="str">
        <f t="shared" si="766"/>
        <v/>
      </c>
      <c r="R2196" s="83" t="str">
        <f t="shared" si="767"/>
        <v>◄</v>
      </c>
      <c r="S2196" s="84"/>
      <c r="T2196" s="85"/>
      <c r="U2196" s="83" t="str">
        <f t="shared" si="768"/>
        <v/>
      </c>
      <c r="V2196" s="83" t="str">
        <f t="shared" si="769"/>
        <v>◄</v>
      </c>
      <c r="W2196" s="86"/>
      <c r="X2196" s="85"/>
      <c r="Y2196" s="457"/>
      <c r="Z2196" s="87"/>
      <c r="AA2196" s="521">
        <f t="shared" si="770"/>
        <v>0</v>
      </c>
      <c r="AB2196" s="520">
        <f t="shared" si="770"/>
        <v>0</v>
      </c>
      <c r="AC2196" s="88"/>
      <c r="AD2196" s="519">
        <f t="shared" si="771"/>
        <v>0</v>
      </c>
      <c r="AE2196" s="522">
        <f t="shared" si="771"/>
        <v>0</v>
      </c>
      <c r="AF2196" s="44"/>
      <c r="AG2196" s="45"/>
      <c r="AH2196" s="44"/>
      <c r="AI2196" s="45"/>
      <c r="AJ2196" s="45"/>
      <c r="AK2196" s="45"/>
      <c r="AL2196" s="45"/>
      <c r="AM2196" s="43"/>
      <c r="AN2196" s="27" t="s">
        <v>6</v>
      </c>
      <c r="AO2196" s="27" t="s">
        <v>6</v>
      </c>
      <c r="AP2196" s="516"/>
      <c r="AQ2196" s="516"/>
      <c r="AR2196" s="516"/>
      <c r="AS2196" s="516" t="s">
        <v>6</v>
      </c>
      <c r="AT2196" s="516" t="s">
        <v>6</v>
      </c>
      <c r="AU2196" s="516"/>
      <c r="AV2196" s="516" t="s">
        <v>6</v>
      </c>
      <c r="AW2196" s="516" t="s">
        <v>6</v>
      </c>
      <c r="AX2196" s="516"/>
      <c r="AY2196" s="516" t="s">
        <v>6</v>
      </c>
      <c r="AZ2196" s="516" t="s">
        <v>6</v>
      </c>
      <c r="BA2196" s="516"/>
      <c r="BB2196" s="516" t="s">
        <v>6</v>
      </c>
      <c r="BC2196" s="516" t="s">
        <v>6</v>
      </c>
      <c r="BD2196" s="516"/>
      <c r="BE2196" s="516" t="s">
        <v>6</v>
      </c>
      <c r="BF2196" s="516" t="s">
        <v>6</v>
      </c>
      <c r="BG2196" s="516"/>
      <c r="BH2196" s="516" t="s">
        <v>6</v>
      </c>
      <c r="BI2196" s="516" t="s">
        <v>6</v>
      </c>
      <c r="BJ2196" s="516"/>
      <c r="BK2196" s="516" t="s">
        <v>6</v>
      </c>
      <c r="BL2196" s="516" t="s">
        <v>6</v>
      </c>
      <c r="BM2196" s="516"/>
      <c r="BN2196" s="516" t="s">
        <v>6</v>
      </c>
      <c r="BO2196" s="516" t="s">
        <v>6</v>
      </c>
      <c r="BP2196" s="516"/>
      <c r="BQ2196" s="516" t="s">
        <v>6</v>
      </c>
      <c r="BR2196" s="516" t="s">
        <v>6</v>
      </c>
      <c r="BS2196" s="516"/>
      <c r="BT2196" s="516"/>
      <c r="BU2196" s="516"/>
      <c r="BV2196" s="516"/>
      <c r="BW2196" s="516"/>
      <c r="BX2196" s="516"/>
      <c r="BY2196" s="516"/>
      <c r="BZ2196" s="28"/>
      <c r="CA2196" s="24"/>
      <c r="CB2196" s="29"/>
      <c r="CC2196" s="29"/>
      <c r="CD2196" s="30"/>
      <c r="CE2196" s="29"/>
      <c r="CF2196" s="29"/>
      <c r="CG2196" s="31"/>
      <c r="CH2196" s="457"/>
      <c r="CI2196" s="23" t="s">
        <v>836</v>
      </c>
    </row>
    <row r="2197" spans="1:87" ht="15.6" thickTop="1" thickBot="1" x14ac:dyDescent="0.35">
      <c r="A2197" s="503"/>
      <c r="B2197" s="49"/>
      <c r="C2197" s="156">
        <f t="shared" si="765"/>
        <v>0</v>
      </c>
      <c r="D2197" s="457"/>
      <c r="E2197" s="73"/>
      <c r="F2197" s="93">
        <v>2045</v>
      </c>
      <c r="G2197" s="302">
        <v>29952</v>
      </c>
      <c r="H2197" s="76">
        <v>25</v>
      </c>
      <c r="I2197" s="119"/>
      <c r="J2197" s="119"/>
      <c r="K2197" s="79"/>
      <c r="L2197" s="79"/>
      <c r="M2197" s="79"/>
      <c r="N2197" s="80" t="s">
        <v>4471</v>
      </c>
      <c r="O2197" s="81"/>
      <c r="P2197" s="306"/>
      <c r="Q2197" s="83" t="str">
        <f t="shared" si="766"/>
        <v/>
      </c>
      <c r="R2197" s="83" t="str">
        <f t="shared" si="767"/>
        <v>◄</v>
      </c>
      <c r="S2197" s="84"/>
      <c r="T2197" s="85"/>
      <c r="U2197" s="83" t="str">
        <f t="shared" si="768"/>
        <v/>
      </c>
      <c r="V2197" s="83" t="str">
        <f t="shared" si="769"/>
        <v>◄</v>
      </c>
      <c r="W2197" s="86"/>
      <c r="X2197" s="85"/>
      <c r="Y2197" s="457"/>
      <c r="Z2197" s="87"/>
      <c r="AA2197" s="521">
        <f t="shared" si="770"/>
        <v>0</v>
      </c>
      <c r="AB2197" s="520">
        <f t="shared" si="770"/>
        <v>0</v>
      </c>
      <c r="AC2197" s="88"/>
      <c r="AD2197" s="519">
        <f t="shared" si="771"/>
        <v>0</v>
      </c>
      <c r="AE2197" s="522">
        <f t="shared" si="771"/>
        <v>0</v>
      </c>
      <c r="AF2197" s="44"/>
      <c r="AG2197" s="45"/>
      <c r="AH2197" s="44"/>
      <c r="AI2197" s="45"/>
      <c r="AJ2197" s="45"/>
      <c r="AK2197" s="45"/>
      <c r="AL2197" s="45"/>
      <c r="AM2197" s="43"/>
      <c r="AN2197" s="27" t="s">
        <v>6</v>
      </c>
      <c r="AO2197" s="27" t="s">
        <v>6</v>
      </c>
      <c r="AP2197" s="516"/>
      <c r="AQ2197" s="516"/>
      <c r="AR2197" s="516"/>
      <c r="AS2197" s="516" t="s">
        <v>6</v>
      </c>
      <c r="AT2197" s="516" t="s">
        <v>6</v>
      </c>
      <c r="AU2197" s="516"/>
      <c r="AV2197" s="516" t="s">
        <v>6</v>
      </c>
      <c r="AW2197" s="516" t="s">
        <v>6</v>
      </c>
      <c r="AX2197" s="516"/>
      <c r="AY2197" s="516" t="s">
        <v>6</v>
      </c>
      <c r="AZ2197" s="516" t="s">
        <v>6</v>
      </c>
      <c r="BA2197" s="516"/>
      <c r="BB2197" s="516" t="s">
        <v>6</v>
      </c>
      <c r="BC2197" s="516" t="s">
        <v>6</v>
      </c>
      <c r="BD2197" s="516"/>
      <c r="BE2197" s="516" t="s">
        <v>6</v>
      </c>
      <c r="BF2197" s="516" t="s">
        <v>6</v>
      </c>
      <c r="BG2197" s="516"/>
      <c r="BH2197" s="516" t="s">
        <v>6</v>
      </c>
      <c r="BI2197" s="516" t="s">
        <v>6</v>
      </c>
      <c r="BJ2197" s="516"/>
      <c r="BK2197" s="516" t="s">
        <v>6</v>
      </c>
      <c r="BL2197" s="516" t="s">
        <v>6</v>
      </c>
      <c r="BM2197" s="516"/>
      <c r="BN2197" s="516" t="s">
        <v>6</v>
      </c>
      <c r="BO2197" s="516" t="s">
        <v>6</v>
      </c>
      <c r="BP2197" s="516"/>
      <c r="BQ2197" s="516" t="s">
        <v>6</v>
      </c>
      <c r="BR2197" s="516" t="s">
        <v>6</v>
      </c>
      <c r="BS2197" s="516"/>
      <c r="BT2197" s="516"/>
      <c r="BU2197" s="516"/>
      <c r="BV2197" s="516"/>
      <c r="BW2197" s="516"/>
      <c r="BX2197" s="516"/>
      <c r="BY2197" s="516"/>
      <c r="BZ2197" s="28"/>
      <c r="CA2197" s="24"/>
      <c r="CB2197" s="29"/>
      <c r="CC2197" s="29"/>
      <c r="CD2197" s="30"/>
      <c r="CE2197" s="29"/>
      <c r="CF2197" s="29"/>
      <c r="CG2197" s="31"/>
      <c r="CH2197" s="457"/>
      <c r="CI2197" s="23" t="s">
        <v>836</v>
      </c>
    </row>
    <row r="2198" spans="1:87" ht="15.6" thickTop="1" thickBot="1" x14ac:dyDescent="0.35">
      <c r="A2198" s="503"/>
      <c r="B2198" s="49"/>
      <c r="C2198" s="156">
        <f t="shared" si="765"/>
        <v>0</v>
      </c>
      <c r="D2198" s="457"/>
      <c r="E2198" s="73"/>
      <c r="F2198" s="93">
        <v>2046</v>
      </c>
      <c r="G2198" s="302">
        <v>29952</v>
      </c>
      <c r="H2198" s="76">
        <v>25</v>
      </c>
      <c r="I2198" s="119"/>
      <c r="J2198" s="119"/>
      <c r="K2198" s="79"/>
      <c r="L2198" s="79"/>
      <c r="M2198" s="79"/>
      <c r="N2198" s="80" t="s">
        <v>4472</v>
      </c>
      <c r="O2198" s="81"/>
      <c r="P2198" s="306"/>
      <c r="Q2198" s="83" t="str">
        <f t="shared" si="766"/>
        <v/>
      </c>
      <c r="R2198" s="83" t="str">
        <f t="shared" si="767"/>
        <v>◄</v>
      </c>
      <c r="S2198" s="84"/>
      <c r="T2198" s="85"/>
      <c r="U2198" s="83" t="str">
        <f t="shared" si="768"/>
        <v/>
      </c>
      <c r="V2198" s="83" t="str">
        <f t="shared" si="769"/>
        <v>◄</v>
      </c>
      <c r="W2198" s="86"/>
      <c r="X2198" s="85"/>
      <c r="Y2198" s="457"/>
      <c r="Z2198" s="87"/>
      <c r="AA2198" s="521">
        <f t="shared" si="770"/>
        <v>0</v>
      </c>
      <c r="AB2198" s="520">
        <f t="shared" si="770"/>
        <v>0</v>
      </c>
      <c r="AC2198" s="88"/>
      <c r="AD2198" s="519">
        <f t="shared" si="771"/>
        <v>0</v>
      </c>
      <c r="AE2198" s="522">
        <f t="shared" si="771"/>
        <v>0</v>
      </c>
      <c r="AF2198" s="44"/>
      <c r="AG2198" s="45"/>
      <c r="AH2198" s="44"/>
      <c r="AI2198" s="45"/>
      <c r="AJ2198" s="45"/>
      <c r="AK2198" s="45"/>
      <c r="AL2198" s="45"/>
      <c r="AM2198" s="43"/>
      <c r="AN2198" s="27" t="s">
        <v>6</v>
      </c>
      <c r="AO2198" s="27" t="s">
        <v>6</v>
      </c>
      <c r="AP2198" s="516"/>
      <c r="AQ2198" s="516"/>
      <c r="AR2198" s="516"/>
      <c r="AS2198" s="516" t="s">
        <v>6</v>
      </c>
      <c r="AT2198" s="516" t="s">
        <v>6</v>
      </c>
      <c r="AU2198" s="516"/>
      <c r="AV2198" s="516" t="s">
        <v>6</v>
      </c>
      <c r="AW2198" s="516" t="s">
        <v>6</v>
      </c>
      <c r="AX2198" s="516"/>
      <c r="AY2198" s="516" t="s">
        <v>6</v>
      </c>
      <c r="AZ2198" s="516" t="s">
        <v>6</v>
      </c>
      <c r="BA2198" s="516"/>
      <c r="BB2198" s="516" t="s">
        <v>6</v>
      </c>
      <c r="BC2198" s="516" t="s">
        <v>6</v>
      </c>
      <c r="BD2198" s="516"/>
      <c r="BE2198" s="516" t="s">
        <v>6</v>
      </c>
      <c r="BF2198" s="516" t="s">
        <v>6</v>
      </c>
      <c r="BG2198" s="516"/>
      <c r="BH2198" s="516" t="s">
        <v>6</v>
      </c>
      <c r="BI2198" s="516" t="s">
        <v>6</v>
      </c>
      <c r="BJ2198" s="516"/>
      <c r="BK2198" s="516" t="s">
        <v>6</v>
      </c>
      <c r="BL2198" s="516" t="s">
        <v>6</v>
      </c>
      <c r="BM2198" s="516"/>
      <c r="BN2198" s="516" t="s">
        <v>6</v>
      </c>
      <c r="BO2198" s="516" t="s">
        <v>6</v>
      </c>
      <c r="BP2198" s="516"/>
      <c r="BQ2198" s="516" t="s">
        <v>6</v>
      </c>
      <c r="BR2198" s="516" t="s">
        <v>6</v>
      </c>
      <c r="BS2198" s="516"/>
      <c r="BT2198" s="516"/>
      <c r="BU2198" s="516"/>
      <c r="BV2198" s="516"/>
      <c r="BW2198" s="516"/>
      <c r="BX2198" s="516"/>
      <c r="BY2198" s="516"/>
      <c r="BZ2198" s="28"/>
      <c r="CA2198" s="24"/>
      <c r="CB2198" s="29"/>
      <c r="CC2198" s="29"/>
      <c r="CD2198" s="30"/>
      <c r="CE2198" s="29"/>
      <c r="CF2198" s="29"/>
      <c r="CG2198" s="31"/>
      <c r="CH2198" s="457"/>
      <c r="CI2198" s="23" t="s">
        <v>836</v>
      </c>
    </row>
    <row r="2199" spans="1:87" ht="15.6" thickTop="1" thickBot="1" x14ac:dyDescent="0.35">
      <c r="A2199" s="503"/>
      <c r="B2199" s="49"/>
      <c r="C2199" s="156">
        <f t="shared" si="765"/>
        <v>0</v>
      </c>
      <c r="D2199" s="457"/>
      <c r="E2199" s="73"/>
      <c r="F2199" s="107" t="s">
        <v>4473</v>
      </c>
      <c r="G2199" s="302">
        <v>29952</v>
      </c>
      <c r="H2199" s="76">
        <v>50</v>
      </c>
      <c r="I2199" s="119"/>
      <c r="J2199" s="119"/>
      <c r="K2199" s="79"/>
      <c r="L2199" s="93" t="s">
        <v>4468</v>
      </c>
      <c r="M2199" s="93">
        <v>2044</v>
      </c>
      <c r="N2199" s="131" t="s">
        <v>3766</v>
      </c>
      <c r="O2199" s="81"/>
      <c r="P2199" s="82"/>
      <c r="Q2199" s="83" t="str">
        <f t="shared" si="766"/>
        <v/>
      </c>
      <c r="R2199" s="83" t="str">
        <f t="shared" si="767"/>
        <v>◄</v>
      </c>
      <c r="S2199" s="84"/>
      <c r="T2199" s="85"/>
      <c r="U2199" s="83" t="str">
        <f t="shared" si="768"/>
        <v/>
      </c>
      <c r="V2199" s="83" t="str">
        <f t="shared" si="769"/>
        <v>◄</v>
      </c>
      <c r="W2199" s="86"/>
      <c r="X2199" s="85"/>
      <c r="Y2199" s="457"/>
      <c r="Z2199" s="87"/>
      <c r="AA2199" s="521">
        <f t="shared" si="770"/>
        <v>0</v>
      </c>
      <c r="AB2199" s="520">
        <f t="shared" si="770"/>
        <v>0</v>
      </c>
      <c r="AC2199" s="88"/>
      <c r="AD2199" s="519">
        <f t="shared" si="771"/>
        <v>0</v>
      </c>
      <c r="AE2199" s="522">
        <f t="shared" si="771"/>
        <v>0</v>
      </c>
      <c r="AF2199" s="44"/>
      <c r="AG2199" s="45"/>
      <c r="AH2199" s="44"/>
      <c r="AI2199" s="45"/>
      <c r="AJ2199" s="45"/>
      <c r="AK2199" s="45"/>
      <c r="AL2199" s="45"/>
      <c r="AM2199" s="43"/>
      <c r="AN2199" s="27" t="s">
        <v>6</v>
      </c>
      <c r="AO2199" s="27" t="s">
        <v>6</v>
      </c>
      <c r="AP2199" s="516"/>
      <c r="AQ2199" s="516"/>
      <c r="AR2199" s="516"/>
      <c r="AS2199" s="516" t="s">
        <v>6</v>
      </c>
      <c r="AT2199" s="516" t="s">
        <v>6</v>
      </c>
      <c r="AU2199" s="516"/>
      <c r="AV2199" s="516" t="s">
        <v>6</v>
      </c>
      <c r="AW2199" s="516" t="s">
        <v>6</v>
      </c>
      <c r="AX2199" s="516"/>
      <c r="AY2199" s="516" t="s">
        <v>6</v>
      </c>
      <c r="AZ2199" s="516" t="s">
        <v>6</v>
      </c>
      <c r="BA2199" s="516"/>
      <c r="BB2199" s="516" t="s">
        <v>6</v>
      </c>
      <c r="BC2199" s="516" t="s">
        <v>6</v>
      </c>
      <c r="BD2199" s="516"/>
      <c r="BE2199" s="516" t="s">
        <v>6</v>
      </c>
      <c r="BF2199" s="516" t="s">
        <v>6</v>
      </c>
      <c r="BG2199" s="516"/>
      <c r="BH2199" s="516" t="s">
        <v>6</v>
      </c>
      <c r="BI2199" s="516" t="s">
        <v>6</v>
      </c>
      <c r="BJ2199" s="516"/>
      <c r="BK2199" s="516" t="s">
        <v>6</v>
      </c>
      <c r="BL2199" s="516" t="s">
        <v>6</v>
      </c>
      <c r="BM2199" s="516"/>
      <c r="BN2199" s="516" t="s">
        <v>6</v>
      </c>
      <c r="BO2199" s="516" t="s">
        <v>6</v>
      </c>
      <c r="BP2199" s="516"/>
      <c r="BQ2199" s="516" t="s">
        <v>6</v>
      </c>
      <c r="BR2199" s="516" t="s">
        <v>6</v>
      </c>
      <c r="BS2199" s="516"/>
      <c r="BT2199" s="516"/>
      <c r="BU2199" s="516"/>
      <c r="BV2199" s="516"/>
      <c r="BW2199" s="516"/>
      <c r="BX2199" s="516"/>
      <c r="BY2199" s="516"/>
      <c r="BZ2199" s="28"/>
      <c r="CA2199" s="24"/>
      <c r="CB2199" s="29"/>
      <c r="CC2199" s="29"/>
      <c r="CD2199" s="30"/>
      <c r="CE2199" s="29"/>
      <c r="CF2199" s="29"/>
      <c r="CG2199" s="31"/>
      <c r="CH2199" s="457"/>
      <c r="CI2199" s="23" t="s">
        <v>836</v>
      </c>
    </row>
    <row r="2200" spans="1:87" ht="15.6" thickTop="1" thickBot="1" x14ac:dyDescent="0.35">
      <c r="A2200" s="503"/>
      <c r="B2200" s="49"/>
      <c r="C2200" s="156">
        <f t="shared" si="765"/>
        <v>0</v>
      </c>
      <c r="D2200" s="457"/>
      <c r="E2200" s="73"/>
      <c r="F2200" s="107" t="s">
        <v>4474</v>
      </c>
      <c r="G2200" s="302">
        <v>29952</v>
      </c>
      <c r="H2200" s="76">
        <v>50</v>
      </c>
      <c r="I2200" s="119"/>
      <c r="J2200" s="119"/>
      <c r="K2200" s="79"/>
      <c r="L2200" s="93">
        <v>2044</v>
      </c>
      <c r="M2200" s="93">
        <v>2045</v>
      </c>
      <c r="N2200" s="131" t="s">
        <v>4475</v>
      </c>
      <c r="O2200" s="81"/>
      <c r="P2200" s="82"/>
      <c r="Q2200" s="83" t="str">
        <f t="shared" si="766"/>
        <v/>
      </c>
      <c r="R2200" s="83" t="str">
        <f t="shared" si="767"/>
        <v>◄</v>
      </c>
      <c r="S2200" s="84"/>
      <c r="T2200" s="85"/>
      <c r="U2200" s="83" t="str">
        <f t="shared" si="768"/>
        <v/>
      </c>
      <c r="V2200" s="83" t="str">
        <f t="shared" si="769"/>
        <v>◄</v>
      </c>
      <c r="W2200" s="86"/>
      <c r="X2200" s="85"/>
      <c r="Y2200" s="457"/>
      <c r="Z2200" s="87"/>
      <c r="AA2200" s="521">
        <f t="shared" si="770"/>
        <v>0</v>
      </c>
      <c r="AB2200" s="520">
        <f t="shared" si="770"/>
        <v>0</v>
      </c>
      <c r="AC2200" s="88"/>
      <c r="AD2200" s="519">
        <f t="shared" si="771"/>
        <v>0</v>
      </c>
      <c r="AE2200" s="522">
        <f t="shared" si="771"/>
        <v>0</v>
      </c>
      <c r="AF2200" s="44"/>
      <c r="AG2200" s="45"/>
      <c r="AH2200" s="44"/>
      <c r="AI2200" s="45"/>
      <c r="AJ2200" s="45"/>
      <c r="AK2200" s="45"/>
      <c r="AL2200" s="45"/>
      <c r="AM2200" s="43"/>
      <c r="AN2200" s="27" t="s">
        <v>6</v>
      </c>
      <c r="AO2200" s="27" t="s">
        <v>6</v>
      </c>
      <c r="AP2200" s="516"/>
      <c r="AQ2200" s="516"/>
      <c r="AR2200" s="516"/>
      <c r="AS2200" s="516" t="s">
        <v>6</v>
      </c>
      <c r="AT2200" s="516" t="s">
        <v>6</v>
      </c>
      <c r="AU2200" s="516"/>
      <c r="AV2200" s="516" t="s">
        <v>6</v>
      </c>
      <c r="AW2200" s="516" t="s">
        <v>6</v>
      </c>
      <c r="AX2200" s="516"/>
      <c r="AY2200" s="516" t="s">
        <v>6</v>
      </c>
      <c r="AZ2200" s="516" t="s">
        <v>6</v>
      </c>
      <c r="BA2200" s="516"/>
      <c r="BB2200" s="516" t="s">
        <v>6</v>
      </c>
      <c r="BC2200" s="516" t="s">
        <v>6</v>
      </c>
      <c r="BD2200" s="516"/>
      <c r="BE2200" s="516" t="s">
        <v>6</v>
      </c>
      <c r="BF2200" s="516" t="s">
        <v>6</v>
      </c>
      <c r="BG2200" s="516"/>
      <c r="BH2200" s="516" t="s">
        <v>6</v>
      </c>
      <c r="BI2200" s="516" t="s">
        <v>6</v>
      </c>
      <c r="BJ2200" s="516"/>
      <c r="BK2200" s="516" t="s">
        <v>6</v>
      </c>
      <c r="BL2200" s="516" t="s">
        <v>6</v>
      </c>
      <c r="BM2200" s="516"/>
      <c r="BN2200" s="516" t="s">
        <v>6</v>
      </c>
      <c r="BO2200" s="516" t="s">
        <v>6</v>
      </c>
      <c r="BP2200" s="516"/>
      <c r="BQ2200" s="516" t="s">
        <v>6</v>
      </c>
      <c r="BR2200" s="516" t="s">
        <v>6</v>
      </c>
      <c r="BS2200" s="516"/>
      <c r="BT2200" s="516"/>
      <c r="BU2200" s="516"/>
      <c r="BV2200" s="516"/>
      <c r="BW2200" s="516"/>
      <c r="BX2200" s="516"/>
      <c r="BY2200" s="516"/>
      <c r="BZ2200" s="28"/>
      <c r="CA2200" s="24"/>
      <c r="CB2200" s="29"/>
      <c r="CC2200" s="29"/>
      <c r="CD2200" s="30"/>
      <c r="CE2200" s="29"/>
      <c r="CF2200" s="29"/>
      <c r="CG2200" s="31"/>
      <c r="CH2200" s="457"/>
      <c r="CI2200" s="23" t="s">
        <v>836</v>
      </c>
    </row>
    <row r="2201" spans="1:87" ht="15.6" thickTop="1" thickBot="1" x14ac:dyDescent="0.35">
      <c r="A2201" s="503"/>
      <c r="B2201" s="49"/>
      <c r="C2201" s="156">
        <f t="shared" si="765"/>
        <v>0</v>
      </c>
      <c r="D2201" s="457"/>
      <c r="E2201" s="73"/>
      <c r="F2201" s="107" t="s">
        <v>4476</v>
      </c>
      <c r="G2201" s="302">
        <v>29952</v>
      </c>
      <c r="H2201" s="76">
        <v>50</v>
      </c>
      <c r="I2201" s="119"/>
      <c r="J2201" s="119"/>
      <c r="K2201" s="79"/>
      <c r="L2201" s="93">
        <v>2045</v>
      </c>
      <c r="M2201" s="93">
        <v>2046</v>
      </c>
      <c r="N2201" s="131" t="s">
        <v>3766</v>
      </c>
      <c r="O2201" s="81"/>
      <c r="P2201" s="82"/>
      <c r="Q2201" s="83" t="str">
        <f t="shared" si="766"/>
        <v/>
      </c>
      <c r="R2201" s="83" t="str">
        <f t="shared" si="767"/>
        <v>◄</v>
      </c>
      <c r="S2201" s="84"/>
      <c r="T2201" s="85"/>
      <c r="U2201" s="83" t="str">
        <f t="shared" si="768"/>
        <v/>
      </c>
      <c r="V2201" s="83" t="str">
        <f t="shared" si="769"/>
        <v>◄</v>
      </c>
      <c r="W2201" s="86"/>
      <c r="X2201" s="85"/>
      <c r="Y2201" s="457"/>
      <c r="Z2201" s="87"/>
      <c r="AA2201" s="521">
        <f t="shared" si="770"/>
        <v>0</v>
      </c>
      <c r="AB2201" s="520">
        <f t="shared" si="770"/>
        <v>0</v>
      </c>
      <c r="AC2201" s="88"/>
      <c r="AD2201" s="519">
        <f t="shared" si="771"/>
        <v>0</v>
      </c>
      <c r="AE2201" s="522">
        <f t="shared" si="771"/>
        <v>0</v>
      </c>
      <c r="AF2201" s="44"/>
      <c r="AG2201" s="45"/>
      <c r="AH2201" s="44"/>
      <c r="AI2201" s="45"/>
      <c r="AJ2201" s="45"/>
      <c r="AK2201" s="45"/>
      <c r="AL2201" s="45"/>
      <c r="AM2201" s="43"/>
      <c r="AN2201" s="27" t="s">
        <v>6</v>
      </c>
      <c r="AO2201" s="27" t="s">
        <v>6</v>
      </c>
      <c r="AP2201" s="516"/>
      <c r="AQ2201" s="516"/>
      <c r="AR2201" s="516"/>
      <c r="AS2201" s="516" t="s">
        <v>6</v>
      </c>
      <c r="AT2201" s="516" t="s">
        <v>6</v>
      </c>
      <c r="AU2201" s="516"/>
      <c r="AV2201" s="516" t="s">
        <v>6</v>
      </c>
      <c r="AW2201" s="516" t="s">
        <v>6</v>
      </c>
      <c r="AX2201" s="516"/>
      <c r="AY2201" s="516" t="s">
        <v>6</v>
      </c>
      <c r="AZ2201" s="516" t="s">
        <v>6</v>
      </c>
      <c r="BA2201" s="516"/>
      <c r="BB2201" s="516" t="s">
        <v>6</v>
      </c>
      <c r="BC2201" s="516" t="s">
        <v>6</v>
      </c>
      <c r="BD2201" s="516"/>
      <c r="BE2201" s="516" t="s">
        <v>6</v>
      </c>
      <c r="BF2201" s="516" t="s">
        <v>6</v>
      </c>
      <c r="BG2201" s="516"/>
      <c r="BH2201" s="516" t="s">
        <v>6</v>
      </c>
      <c r="BI2201" s="516" t="s">
        <v>6</v>
      </c>
      <c r="BJ2201" s="516"/>
      <c r="BK2201" s="516" t="s">
        <v>6</v>
      </c>
      <c r="BL2201" s="516" t="s">
        <v>6</v>
      </c>
      <c r="BM2201" s="516"/>
      <c r="BN2201" s="516" t="s">
        <v>6</v>
      </c>
      <c r="BO2201" s="516" t="s">
        <v>6</v>
      </c>
      <c r="BP2201" s="516"/>
      <c r="BQ2201" s="516" t="s">
        <v>6</v>
      </c>
      <c r="BR2201" s="516" t="s">
        <v>6</v>
      </c>
      <c r="BS2201" s="516"/>
      <c r="BT2201" s="516"/>
      <c r="BU2201" s="516"/>
      <c r="BV2201" s="516"/>
      <c r="BW2201" s="516"/>
      <c r="BX2201" s="516"/>
      <c r="BY2201" s="516"/>
      <c r="BZ2201" s="28"/>
      <c r="CA2201" s="24"/>
      <c r="CB2201" s="29"/>
      <c r="CC2201" s="29"/>
      <c r="CD2201" s="30"/>
      <c r="CE2201" s="29"/>
      <c r="CF2201" s="29"/>
      <c r="CG2201" s="31"/>
      <c r="CH2201" s="457"/>
      <c r="CI2201" s="23" t="s">
        <v>836</v>
      </c>
    </row>
    <row r="2202" spans="1:87" ht="15.6" thickTop="1" thickBot="1" x14ac:dyDescent="0.35">
      <c r="A2202" s="503"/>
      <c r="B2202" s="49"/>
      <c r="C2202" s="156">
        <f t="shared" si="765"/>
        <v>0</v>
      </c>
      <c r="D2202" s="457"/>
      <c r="E2202" s="136" t="s">
        <v>6712</v>
      </c>
      <c r="F2202" s="213"/>
      <c r="G2202" s="308">
        <v>29952</v>
      </c>
      <c r="H2202" s="362">
        <v>100</v>
      </c>
      <c r="I2202" s="119"/>
      <c r="J2202" s="119"/>
      <c r="K2202" s="79"/>
      <c r="L2202" s="79"/>
      <c r="M2202" s="79"/>
      <c r="N2202" s="113" t="s">
        <v>4477</v>
      </c>
      <c r="O2202" s="81"/>
      <c r="P2202" s="306"/>
      <c r="Q2202" s="83" t="str">
        <f t="shared" si="766"/>
        <v/>
      </c>
      <c r="R2202" s="83" t="str">
        <f t="shared" si="767"/>
        <v>◄</v>
      </c>
      <c r="S2202" s="84"/>
      <c r="T2202" s="85"/>
      <c r="U2202" s="83" t="str">
        <f t="shared" si="768"/>
        <v/>
      </c>
      <c r="V2202" s="83" t="str">
        <f t="shared" si="769"/>
        <v>◄</v>
      </c>
      <c r="W2202" s="86"/>
      <c r="X2202" s="85"/>
      <c r="Y2202" s="457"/>
      <c r="Z2202" s="87"/>
      <c r="AA2202" s="521">
        <f t="shared" si="770"/>
        <v>0</v>
      </c>
      <c r="AB2202" s="520">
        <f t="shared" si="770"/>
        <v>0</v>
      </c>
      <c r="AC2202" s="88"/>
      <c r="AD2202" s="519">
        <f t="shared" si="771"/>
        <v>0</v>
      </c>
      <c r="AE2202" s="522">
        <f t="shared" si="771"/>
        <v>0</v>
      </c>
      <c r="AF2202" s="44"/>
      <c r="AG2202" s="45"/>
      <c r="AH2202" s="44"/>
      <c r="AI2202" s="45"/>
      <c r="AJ2202" s="45"/>
      <c r="AK2202" s="45"/>
      <c r="AL2202" s="45"/>
      <c r="AM2202" s="43"/>
      <c r="AN2202" s="27" t="s">
        <v>6</v>
      </c>
      <c r="AO2202" s="27" t="s">
        <v>6</v>
      </c>
      <c r="AP2202" s="516"/>
      <c r="AQ2202" s="516"/>
      <c r="AR2202" s="516"/>
      <c r="AS2202" s="516" t="s">
        <v>6</v>
      </c>
      <c r="AT2202" s="516" t="s">
        <v>6</v>
      </c>
      <c r="AU2202" s="516"/>
      <c r="AV2202" s="516" t="s">
        <v>6</v>
      </c>
      <c r="AW2202" s="516" t="s">
        <v>6</v>
      </c>
      <c r="AX2202" s="516"/>
      <c r="AY2202" s="516" t="s">
        <v>6</v>
      </c>
      <c r="AZ2202" s="516" t="s">
        <v>6</v>
      </c>
      <c r="BA2202" s="516"/>
      <c r="BB2202" s="516" t="s">
        <v>6</v>
      </c>
      <c r="BC2202" s="516" t="s">
        <v>6</v>
      </c>
      <c r="BD2202" s="516"/>
      <c r="BE2202" s="516" t="s">
        <v>6</v>
      </c>
      <c r="BF2202" s="516" t="s">
        <v>6</v>
      </c>
      <c r="BG2202" s="516"/>
      <c r="BH2202" s="516" t="s">
        <v>6</v>
      </c>
      <c r="BI2202" s="516" t="s">
        <v>6</v>
      </c>
      <c r="BJ2202" s="516"/>
      <c r="BK2202" s="516" t="s">
        <v>6</v>
      </c>
      <c r="BL2202" s="516" t="s">
        <v>6</v>
      </c>
      <c r="BM2202" s="516"/>
      <c r="BN2202" s="516" t="s">
        <v>6</v>
      </c>
      <c r="BO2202" s="516" t="s">
        <v>6</v>
      </c>
      <c r="BP2202" s="516"/>
      <c r="BQ2202" s="516" t="s">
        <v>6</v>
      </c>
      <c r="BR2202" s="516" t="s">
        <v>6</v>
      </c>
      <c r="BS2202" s="516"/>
      <c r="BT2202" s="516"/>
      <c r="BU2202" s="516"/>
      <c r="BV2202" s="516"/>
      <c r="BW2202" s="516"/>
      <c r="BX2202" s="516"/>
      <c r="BY2202" s="516"/>
      <c r="BZ2202" s="28"/>
      <c r="CA2202" s="24"/>
      <c r="CB2202" s="29"/>
      <c r="CC2202" s="29"/>
      <c r="CD2202" s="30"/>
      <c r="CE2202" s="29"/>
      <c r="CF2202" s="29"/>
      <c r="CG2202" s="31"/>
      <c r="CH2202" s="457"/>
      <c r="CI2202" s="23" t="s">
        <v>836</v>
      </c>
    </row>
    <row r="2203" spans="1:87" ht="34.799999999999997" customHeight="1" thickTop="1" thickBot="1" x14ac:dyDescent="0.35">
      <c r="A2203" s="505" t="str">
        <f>IF(COUNTIF(B2204:B2205,"x")&gt;0,"x","")</f>
        <v/>
      </c>
      <c r="B2203" s="57"/>
      <c r="C2203" s="510" t="str">
        <f>A2203</f>
        <v/>
      </c>
      <c r="D2203" s="66">
        <f>ROWS(D2204:D2205)-1</f>
        <v>1</v>
      </c>
      <c r="E2203" s="581" t="s">
        <v>6722</v>
      </c>
      <c r="F2203" s="582"/>
      <c r="G2203" s="582"/>
      <c r="H2203" s="582"/>
      <c r="I2203" s="582"/>
      <c r="J2203" s="582"/>
      <c r="K2203" s="582"/>
      <c r="L2203" s="582"/>
      <c r="M2203" s="582"/>
      <c r="N2203" s="582"/>
      <c r="O2203" s="60" t="s">
        <v>4478</v>
      </c>
      <c r="P2203" s="61" t="s">
        <v>7067</v>
      </c>
      <c r="Q2203" s="62"/>
      <c r="R2203" s="63" t="str">
        <f>IF(COUNTIF(Q2204:Q2205,"?")&gt;0,"?",IF(AND(S2203="◄",T2203="►"),"◄►",IF(S2203="◄","◄",IF(T2203="►","►",""))))</f>
        <v>◄</v>
      </c>
      <c r="S2203" s="64" t="str">
        <f>IF(SUM(S2204:S2205)+1=ROWS(S2204:S2205)-COUNTIF(S2204:S2205,"-"),"","◄")</f>
        <v>◄</v>
      </c>
      <c r="T2203" s="65" t="str">
        <f>IF(SUM(T2204:T2205)&gt;0,"►","")</f>
        <v/>
      </c>
      <c r="U2203" s="62"/>
      <c r="V2203" s="63" t="str">
        <f>IF(COUNTIF(U2204:U2205,"?")&gt;0,"?",IF(AND(W2203="◄",X2203="►"),"◄►",IF(W2203="◄","◄",IF(X2203="►","►",""))))</f>
        <v>◄</v>
      </c>
      <c r="W2203" s="64" t="str">
        <f>IF(SUM(W2204:W2205)+1=ROWS(W2204:W2205)-COUNTIF(W2204:W2205,"-"),"","◄")</f>
        <v>◄</v>
      </c>
      <c r="X2203" s="65" t="str">
        <f>IF(SUM(X2204:X2205)&gt;0,"►","")</f>
        <v/>
      </c>
      <c r="Y2203" s="66">
        <f>ROWS(Y2204:Y2205)-1</f>
        <v>1</v>
      </c>
      <c r="Z2203" s="67">
        <f>SUM(Z2204:Z2205)-Z2205</f>
        <v>0</v>
      </c>
      <c r="AA2203" s="68" t="s">
        <v>840</v>
      </c>
      <c r="AB2203" s="69"/>
      <c r="AC2203" s="67">
        <f>SUM(AC2204:AC2205)-AC2205</f>
        <v>0</v>
      </c>
      <c r="AD2203" s="68" t="s">
        <v>840</v>
      </c>
      <c r="AE2203" s="69"/>
      <c r="AF2203" s="70" t="str">
        <f>IF(AG2203="◄","◄",IF(AG2203="ok","►",""))</f>
        <v>◄</v>
      </c>
      <c r="AG2203" s="71" t="str">
        <f>IF(AG2204&gt;0,"OK","◄")</f>
        <v>◄</v>
      </c>
      <c r="AH2203" s="62" t="str">
        <f>IF(AND(AI2203="◄",AJ2203="►"),"◄?►",IF(AI2203="◄","◄",IF(AJ2203="►","►","")))</f>
        <v>◄</v>
      </c>
      <c r="AI2203" s="64" t="str">
        <f>IF(AI2204&gt;0,"","◄")</f>
        <v>◄</v>
      </c>
      <c r="AJ2203" s="65" t="str">
        <f>IF(SUM(AJ2204:AJ2204)&gt;0,"►","")</f>
        <v/>
      </c>
      <c r="AK2203" s="570">
        <f>G2204</f>
        <v>29952</v>
      </c>
      <c r="AL2203" s="572" t="str">
        <f>P2203</f>
        <v xml:space="preserve"> ▬ folder Nr. 4bis  /  82 ▬</v>
      </c>
      <c r="AM2203" s="43"/>
      <c r="AN2203" s="1" t="str">
        <f>IF(AO2203="","",IF(COUNTIF(AN2204,"ok"),"","◄"))</f>
        <v>◄</v>
      </c>
      <c r="AO2203" s="9" t="str">
        <f>IF(COUNTIF(AP2203:BR2203,"◄")&gt;0,"◄","")</f>
        <v>◄</v>
      </c>
      <c r="AP2203" s="250" t="str">
        <f>IF(AP2204="-","",IF(AP2204&gt;0,"","◄"))</f>
        <v>◄</v>
      </c>
      <c r="AQ2203" s="251"/>
      <c r="AR2203" s="517">
        <f>IF(ISNONTEXT(AR2204)=TRUE,"_",1)</f>
        <v>1</v>
      </c>
      <c r="AS2203" s="250" t="str">
        <f>IF(AS2204="-","",IF(AS2204&gt;0,"","◄"))</f>
        <v>◄</v>
      </c>
      <c r="AT2203" s="251"/>
      <c r="AU2203" s="517">
        <f>IF(ISNONTEXT(AU2204)=TRUE,"_",AR2203+1)</f>
        <v>2</v>
      </c>
      <c r="AV2203" s="250" t="str">
        <f>IF(AV2204="-","",IF(AV2204&gt;0,"","◄"))</f>
        <v>◄</v>
      </c>
      <c r="AW2203" s="251"/>
      <c r="AX2203" s="517">
        <f>IF(ISNONTEXT(AX2204)=TRUE,"_",AU2203+1)</f>
        <v>3</v>
      </c>
      <c r="AY2203" s="250" t="str">
        <f>IF(AY2204="-","",IF(AY2204&gt;0,"","◄"))</f>
        <v>◄</v>
      </c>
      <c r="AZ2203" s="251"/>
      <c r="BA2203" s="517" t="str">
        <f>IF(ISNONTEXT(BA2204)=TRUE,"_",AX2203+1)</f>
        <v>_</v>
      </c>
      <c r="BB2203" s="250" t="str">
        <f>IF(BB2204="-","",IF(BB2204&gt;0,"","◄"))</f>
        <v>◄</v>
      </c>
      <c r="BC2203" s="251"/>
      <c r="BD2203" s="517" t="str">
        <f>IF(ISNONTEXT(BD2204)=TRUE,"_",BA2203+1)</f>
        <v>_</v>
      </c>
      <c r="BE2203" s="250" t="str">
        <f>IF(BE2204="-","",IF(BE2204&gt;0,"","◄"))</f>
        <v/>
      </c>
      <c r="BF2203" s="251"/>
      <c r="BG2203" s="517" t="str">
        <f>IF(ISNONTEXT(BG2204)=TRUE,"_",BD2203+1)</f>
        <v>_</v>
      </c>
      <c r="BH2203" s="250" t="str">
        <f>IF(BH2204="-","",IF(BH2204&gt;0,"","◄"))</f>
        <v/>
      </c>
      <c r="BI2203" s="251"/>
      <c r="BJ2203" s="517" t="str">
        <f>IF(ISNONTEXT(BJ2204)=TRUE,"_",BG2203+1)</f>
        <v>_</v>
      </c>
      <c r="BK2203" s="563" t="str">
        <f>IF(BK2204="-","",IF(BK2204&gt;0,"","◄"))</f>
        <v/>
      </c>
      <c r="BL2203" s="564"/>
      <c r="BM2203" s="517" t="str">
        <f>IF(ISNONTEXT(BM2204)=TRUE,"_",BJ2203+1)</f>
        <v>_</v>
      </c>
      <c r="BN2203" s="563" t="str">
        <f>IF(BN2204="-","",IF(BN2204&gt;0,"","◄"))</f>
        <v/>
      </c>
      <c r="BO2203" s="564"/>
      <c r="BP2203" s="517" t="str">
        <f>IF(ISNONTEXT(BP2204)=TRUE,"_",BM2203+1)</f>
        <v>_</v>
      </c>
      <c r="BQ2203" s="563" t="str">
        <f>IF(BQ2204="-","",IF(BQ2204&gt;0,"","◄"))</f>
        <v/>
      </c>
      <c r="BR2203" s="564"/>
      <c r="BS2203" s="517" t="str">
        <f>IF(ISNONTEXT(BS2204)=TRUE,"_",BP2203+1)</f>
        <v>_</v>
      </c>
      <c r="BT2203" s="563" t="str">
        <f>IF(BT2204="-","",IF(BT2204&gt;0,"","◄"))</f>
        <v>◄</v>
      </c>
      <c r="BU2203" s="564"/>
      <c r="BV2203" s="517" t="str">
        <f>IF(ISNONTEXT(BV2204)=TRUE,"_",1)</f>
        <v>_</v>
      </c>
      <c r="BW2203" s="563" t="str">
        <f>IF(BW2204="-","",IF(BW2204&gt;0,"","◄"))</f>
        <v>◄</v>
      </c>
      <c r="BX2203" s="564"/>
      <c r="BY2203" s="517" t="str">
        <f>IF(ISNONTEXT(BY2204)=TRUE,"_",BV2203+1)</f>
        <v>_</v>
      </c>
      <c r="BZ2203" s="26"/>
      <c r="CA2203" s="24"/>
      <c r="CB2203" s="25" t="str">
        <f>IF(CB2204&gt;0,"►","")</f>
        <v/>
      </c>
      <c r="CC2203" s="25" t="str">
        <f>IF(CC2204&gt;0,"►","")</f>
        <v/>
      </c>
      <c r="CD2203" s="517" t="str">
        <f>IF(ISNONTEXT(CD2204)=TRUE,"_",1)</f>
        <v>_</v>
      </c>
      <c r="CE2203" s="25" t="str">
        <f>IF(CE2204&gt;0,"►","")</f>
        <v/>
      </c>
      <c r="CF2203" s="25" t="str">
        <f>IF(CF2204&gt;0,"►","")</f>
        <v/>
      </c>
      <c r="CG2203" s="517" t="str">
        <f>IF(ISNONTEXT(CG2204)=TRUE,"_",CD2203+1)</f>
        <v>_</v>
      </c>
      <c r="CH2203" s="66">
        <f>ROWS(CH2204:CH2205)-1</f>
        <v>1</v>
      </c>
      <c r="CI2203" s="23" t="s">
        <v>836</v>
      </c>
    </row>
    <row r="2204" spans="1:87" ht="15" thickBot="1" x14ac:dyDescent="0.35">
      <c r="A2204" s="503"/>
      <c r="B2204" s="49"/>
      <c r="C2204" s="156">
        <f>B2204</f>
        <v>0</v>
      </c>
      <c r="D2204" s="457"/>
      <c r="E2204" s="73"/>
      <c r="F2204" s="74" t="s">
        <v>4479</v>
      </c>
      <c r="G2204" s="300">
        <v>29952</v>
      </c>
      <c r="H2204" s="76">
        <v>6.5</v>
      </c>
      <c r="I2204" s="119"/>
      <c r="J2204" s="119"/>
      <c r="K2204" s="79"/>
      <c r="L2204" s="79"/>
      <c r="M2204" s="79"/>
      <c r="N2204" s="80" t="s">
        <v>4480</v>
      </c>
      <c r="O2204" s="81"/>
      <c r="P2204" s="306"/>
      <c r="Q2204" s="83" t="str">
        <f>IF(R2204="?","?","")</f>
        <v/>
      </c>
      <c r="R2204" s="83" t="str">
        <f>IF(AND(S2204="",T2204&gt;0),"?",IF(S2204="","◄",IF(T2204&gt;=1,"►","")))</f>
        <v>◄</v>
      </c>
      <c r="S2204" s="84"/>
      <c r="T2204" s="85"/>
      <c r="U2204" s="83" t="str">
        <f>IF(V2204="?","?","")</f>
        <v/>
      </c>
      <c r="V2204" s="83" t="str">
        <f>IF(AND(W2204="",X2204&gt;0),"?",IF(W2204="","◄",IF(X2204&gt;=1,"►","")))</f>
        <v>◄</v>
      </c>
      <c r="W2204" s="86"/>
      <c r="X2204" s="85"/>
      <c r="Y2204" s="457"/>
      <c r="Z2204" s="87"/>
      <c r="AA2204" s="521">
        <f>(S2204*Z2204)</f>
        <v>0</v>
      </c>
      <c r="AB2204" s="520">
        <f>(T2204*AA2204)</f>
        <v>0</v>
      </c>
      <c r="AC2204" s="88"/>
      <c r="AD2204" s="519">
        <f>(W2204*AC2204)</f>
        <v>0</v>
      </c>
      <c r="AE2204" s="522">
        <f>(X2204*AD2204)</f>
        <v>0</v>
      </c>
      <c r="AF2204" s="89" t="str">
        <f>IF(AG2204&gt;0,"ok","◄")</f>
        <v>◄</v>
      </c>
      <c r="AG2204" s="90"/>
      <c r="AH2204" s="89" t="str">
        <f>IF(AND(AI2204="",AJ2204&gt;0),"?",IF(AI2204="","◄",IF(AJ2204&gt;=1,"►","")))</f>
        <v>◄</v>
      </c>
      <c r="AI2204" s="91"/>
      <c r="AJ2204" s="92"/>
      <c r="AK2204" s="586"/>
      <c r="AL2204" s="587"/>
      <c r="AM2204" s="43"/>
      <c r="AN2204" s="3" t="s">
        <v>3</v>
      </c>
      <c r="AO2204" s="12" t="s">
        <v>1</v>
      </c>
      <c r="AP2204" s="13"/>
      <c r="AQ2204" s="14"/>
      <c r="AR2204" s="15" t="s">
        <v>12</v>
      </c>
      <c r="AS2204" s="13"/>
      <c r="AT2204" s="14"/>
      <c r="AU2204" s="15" t="s">
        <v>4</v>
      </c>
      <c r="AV2204" s="13"/>
      <c r="AW2204" s="14"/>
      <c r="AX2204" s="15" t="s">
        <v>433</v>
      </c>
      <c r="AY2204" s="13"/>
      <c r="AZ2204" s="14"/>
      <c r="BA2204" s="15">
        <v>0</v>
      </c>
      <c r="BB2204" s="13"/>
      <c r="BC2204" s="14"/>
      <c r="BD2204" s="15">
        <v>0</v>
      </c>
      <c r="BE2204" s="516" t="s">
        <v>6</v>
      </c>
      <c r="BF2204" s="516" t="s">
        <v>6</v>
      </c>
      <c r="BG2204" s="516"/>
      <c r="BH2204" s="516" t="s">
        <v>6</v>
      </c>
      <c r="BI2204" s="516" t="s">
        <v>6</v>
      </c>
      <c r="BJ2204" s="516"/>
      <c r="BK2204" s="516" t="s">
        <v>6</v>
      </c>
      <c r="BL2204" s="516" t="s">
        <v>6</v>
      </c>
      <c r="BM2204" s="516"/>
      <c r="BN2204" s="516" t="s">
        <v>6</v>
      </c>
      <c r="BO2204" s="516" t="s">
        <v>6</v>
      </c>
      <c r="BP2204" s="516"/>
      <c r="BQ2204" s="516" t="s">
        <v>6</v>
      </c>
      <c r="BR2204" s="516" t="s">
        <v>6</v>
      </c>
      <c r="BS2204" s="516"/>
      <c r="BT2204" s="32"/>
      <c r="BU2204" s="33"/>
      <c r="BV2204" s="34"/>
      <c r="BW2204" s="32"/>
      <c r="BX2204" s="33"/>
      <c r="BY2204" s="34"/>
      <c r="BZ2204" s="35"/>
      <c r="CA2204" s="24"/>
      <c r="CB2204" s="36"/>
      <c r="CC2204" s="33"/>
      <c r="CD2204" s="37"/>
      <c r="CE2204" s="36"/>
      <c r="CF2204" s="38"/>
      <c r="CG2204" s="39"/>
      <c r="CH2204" s="457"/>
      <c r="CI2204" s="23" t="s">
        <v>836</v>
      </c>
    </row>
    <row r="2205" spans="1:87" ht="16.8" customHeight="1" thickTop="1" thickBot="1" x14ac:dyDescent="0.35">
      <c r="A2205" s="505" t="str">
        <f>IF(COUNTIF(B2206:B2209,"x")&gt;0,"x","")</f>
        <v/>
      </c>
      <c r="B2205" s="57"/>
      <c r="C2205" s="510" t="str">
        <f>A2205</f>
        <v/>
      </c>
      <c r="D2205" s="66">
        <f>ROWS(D2206:D2209)-1</f>
        <v>3</v>
      </c>
      <c r="E2205" s="58" t="s">
        <v>4481</v>
      </c>
      <c r="F2205" s="59"/>
      <c r="G2205" s="301"/>
      <c r="H2205" s="6"/>
      <c r="I2205" s="18"/>
      <c r="J2205" s="18"/>
      <c r="K2205" s="18"/>
      <c r="L2205" s="18"/>
      <c r="M2205" s="18"/>
      <c r="N2205" s="46"/>
      <c r="O2205" s="60" t="s">
        <v>4482</v>
      </c>
      <c r="P2205" s="61" t="s">
        <v>7068</v>
      </c>
      <c r="Q2205" s="143"/>
      <c r="R2205" s="63" t="str">
        <f>IF(COUNTIF(Q2206:Q2209,"?")&gt;0,"?",IF(AND(S2205="◄",T2205="►"),"◄►",IF(S2205="◄","◄",IF(T2205="►","►",""))))</f>
        <v>◄</v>
      </c>
      <c r="S2205" s="64" t="str">
        <f>IF(SUM(S2206:S2209)+1=ROWS(S2206:S2209)-COUNTIF(S2206:S2209,"-"),"","◄")</f>
        <v>◄</v>
      </c>
      <c r="T2205" s="65" t="str">
        <f>IF(SUM(T2206:T2209)&gt;0,"►","")</f>
        <v/>
      </c>
      <c r="U2205" s="146"/>
      <c r="V2205" s="63" t="str">
        <f>IF(COUNTIF(U2206:U2209,"?")&gt;0,"?",IF(AND(W2205="◄",X2205="►"),"◄►",IF(W2205="◄","◄",IF(X2205="►","►",""))))</f>
        <v>◄</v>
      </c>
      <c r="W2205" s="64" t="str">
        <f>IF(SUM(W2206:W2209)+1=ROWS(W2206:W2209)-COUNTIF(W2206:W2209,"-"),"","◄")</f>
        <v>◄</v>
      </c>
      <c r="X2205" s="65" t="str">
        <f>IF(SUM(X2206:X2209)&gt;0,"►","")</f>
        <v/>
      </c>
      <c r="Y2205" s="66">
        <f>ROWS(Y2206:Y2209)-1</f>
        <v>3</v>
      </c>
      <c r="Z2205" s="67">
        <f>SUM(Z2206:Z2209)-Z2209</f>
        <v>0</v>
      </c>
      <c r="AA2205" s="68" t="s">
        <v>840</v>
      </c>
      <c r="AB2205" s="69"/>
      <c r="AC2205" s="67">
        <f>SUM(AC2206:AC2209)-AC2209</f>
        <v>0</v>
      </c>
      <c r="AD2205" s="68" t="s">
        <v>840</v>
      </c>
      <c r="AE2205" s="69"/>
      <c r="AF2205" s="70" t="str">
        <f>IF(AG2205="◄","◄",IF(AG2205="ok","►",""))</f>
        <v>◄</v>
      </c>
      <c r="AG2205" s="71" t="str">
        <f>IF(AG2206&gt;0,"OK","◄")</f>
        <v>◄</v>
      </c>
      <c r="AH2205" s="62" t="str">
        <f>IF(AND(AI2205="◄",AJ2205="►"),"◄?►",IF(AI2205="◄","◄",IF(AJ2205="►","►","")))</f>
        <v>◄</v>
      </c>
      <c r="AI2205" s="64" t="str">
        <f>IF(AI2206&gt;0,"","◄")</f>
        <v>◄</v>
      </c>
      <c r="AJ2205" s="65" t="str">
        <f>IF(SUM(AJ2206:AJ2207)&gt;0,"►","")</f>
        <v/>
      </c>
      <c r="AK2205" s="570">
        <f>G2206</f>
        <v>29952</v>
      </c>
      <c r="AL2205" s="572" t="str">
        <f>P2205</f>
        <v xml:space="preserve"> ▬ folder Nr. 5  /  82 ▬</v>
      </c>
      <c r="AM2205" s="43"/>
      <c r="AN2205" s="1" t="str">
        <f>IF(AO2205="","",IF(COUNTIF(AN2206,"ok"),"","◄"))</f>
        <v>◄</v>
      </c>
      <c r="AO2205" s="9" t="str">
        <f>IF(COUNTIF(AP2205:BR2205,"◄")&gt;0,"◄","")</f>
        <v>◄</v>
      </c>
      <c r="AP2205" s="250" t="str">
        <f>IF(AP2206="-","",IF(AP2206&gt;0,"","◄"))</f>
        <v>◄</v>
      </c>
      <c r="AQ2205" s="251"/>
      <c r="AR2205" s="517">
        <f>IF(ISNONTEXT(AR2206)=TRUE,"_",1)</f>
        <v>1</v>
      </c>
      <c r="AS2205" s="250" t="str">
        <f>IF(AS2206="-","",IF(AS2206&gt;0,"","◄"))</f>
        <v>◄</v>
      </c>
      <c r="AT2205" s="251"/>
      <c r="AU2205" s="517">
        <f>IF(ISNONTEXT(AU2206)=TRUE,"_",AR2205+1)</f>
        <v>2</v>
      </c>
      <c r="AV2205" s="250" t="str">
        <f>IF(AV2206="-","",IF(AV2206&gt;0,"","◄"))</f>
        <v>◄</v>
      </c>
      <c r="AW2205" s="251"/>
      <c r="AX2205" s="517">
        <f>IF(ISNONTEXT(AX2206)=TRUE,"_",AU2205+1)</f>
        <v>3</v>
      </c>
      <c r="AY2205" s="250" t="str">
        <f>IF(AY2206="-","",IF(AY2206&gt;0,"","◄"))</f>
        <v>◄</v>
      </c>
      <c r="AZ2205" s="251"/>
      <c r="BA2205" s="517" t="str">
        <f>IF(ISNONTEXT(BA2206)=TRUE,"_",AX2205+1)</f>
        <v>_</v>
      </c>
      <c r="BB2205" s="250" t="str">
        <f>IF(BB2206="-","",IF(BB2206&gt;0,"","◄"))</f>
        <v>◄</v>
      </c>
      <c r="BC2205" s="251"/>
      <c r="BD2205" s="517" t="str">
        <f>IF(ISNONTEXT(BD2206)=TRUE,"_",BA2205+1)</f>
        <v>_</v>
      </c>
      <c r="BE2205" s="250" t="str">
        <f>IF(BE2206="-","",IF(BE2206&gt;0,"","◄"))</f>
        <v/>
      </c>
      <c r="BF2205" s="251"/>
      <c r="BG2205" s="517" t="str">
        <f>IF(ISNONTEXT(BG2206)=TRUE,"_",BD2205+1)</f>
        <v>_</v>
      </c>
      <c r="BH2205" s="250" t="str">
        <f>IF(BH2206="-","",IF(BH2206&gt;0,"","◄"))</f>
        <v/>
      </c>
      <c r="BI2205" s="251"/>
      <c r="BJ2205" s="517" t="str">
        <f>IF(ISNONTEXT(BJ2206)=TRUE,"_",BG2205+1)</f>
        <v>_</v>
      </c>
      <c r="BK2205" s="563" t="str">
        <f>IF(BK2206="-","",IF(BK2206&gt;0,"","◄"))</f>
        <v/>
      </c>
      <c r="BL2205" s="564"/>
      <c r="BM2205" s="517" t="str">
        <f>IF(ISNONTEXT(BM2206)=TRUE,"_",BJ2205+1)</f>
        <v>_</v>
      </c>
      <c r="BN2205" s="563" t="str">
        <f>IF(BN2206="-","",IF(BN2206&gt;0,"","◄"))</f>
        <v/>
      </c>
      <c r="BO2205" s="564"/>
      <c r="BP2205" s="517" t="str">
        <f>IF(ISNONTEXT(BP2206)=TRUE,"_",BM2205+1)</f>
        <v>_</v>
      </c>
      <c r="BQ2205" s="563" t="str">
        <f>IF(BQ2206="-","",IF(BQ2206&gt;0,"","◄"))</f>
        <v/>
      </c>
      <c r="BR2205" s="564"/>
      <c r="BS2205" s="517" t="str">
        <f>IF(ISNONTEXT(BS2206)=TRUE,"_",BP2205+1)</f>
        <v>_</v>
      </c>
      <c r="BT2205" s="563" t="str">
        <f>IF(BT2206="-","",IF(BT2206&gt;0,"","◄"))</f>
        <v>◄</v>
      </c>
      <c r="BU2205" s="564"/>
      <c r="BV2205" s="517" t="str">
        <f>IF(ISNONTEXT(BV2206)=TRUE,"_",1)</f>
        <v>_</v>
      </c>
      <c r="BW2205" s="563" t="str">
        <f>IF(BW2206="-","",IF(BW2206&gt;0,"","◄"))</f>
        <v>◄</v>
      </c>
      <c r="BX2205" s="564"/>
      <c r="BY2205" s="517" t="str">
        <f>IF(ISNONTEXT(BY2206)=TRUE,"_",BV2205+1)</f>
        <v>_</v>
      </c>
      <c r="BZ2205" s="26"/>
      <c r="CA2205" s="24"/>
      <c r="CB2205" s="25" t="str">
        <f>IF(CB2206&gt;0,"►","")</f>
        <v/>
      </c>
      <c r="CC2205" s="25" t="str">
        <f>IF(CC2206&gt;0,"►","")</f>
        <v/>
      </c>
      <c r="CD2205" s="517" t="str">
        <f>IF(ISNONTEXT(CD2206)=TRUE,"_",1)</f>
        <v>_</v>
      </c>
      <c r="CE2205" s="25" t="str">
        <f>IF(CE2206&gt;0,"►","")</f>
        <v/>
      </c>
      <c r="CF2205" s="25" t="str">
        <f>IF(CF2206&gt;0,"►","")</f>
        <v/>
      </c>
      <c r="CG2205" s="517" t="str">
        <f>IF(ISNONTEXT(CG2206)=TRUE,"_",CD2205+1)</f>
        <v>_</v>
      </c>
      <c r="CH2205" s="66">
        <f>ROWS(CH2206:CH2209)-1</f>
        <v>3</v>
      </c>
      <c r="CI2205" s="23" t="s">
        <v>836</v>
      </c>
    </row>
    <row r="2206" spans="1:87" ht="15" thickBot="1" x14ac:dyDescent="0.35">
      <c r="A2206" s="503"/>
      <c r="B2206" s="49"/>
      <c r="C2206" s="156">
        <f>B2206</f>
        <v>0</v>
      </c>
      <c r="D2206" s="457"/>
      <c r="E2206" s="73"/>
      <c r="F2206" s="74" t="s">
        <v>4483</v>
      </c>
      <c r="G2206" s="300">
        <v>29952</v>
      </c>
      <c r="H2206" s="76">
        <v>10</v>
      </c>
      <c r="I2206" s="119"/>
      <c r="J2206" s="119"/>
      <c r="K2206" s="79"/>
      <c r="L2206" s="79"/>
      <c r="M2206" s="79"/>
      <c r="N2206" s="80" t="s">
        <v>4484</v>
      </c>
      <c r="O2206" s="81"/>
      <c r="P2206" s="306"/>
      <c r="Q2206" s="83" t="str">
        <f>IF(R2206="?","?","")</f>
        <v/>
      </c>
      <c r="R2206" s="83" t="str">
        <f>IF(AND(S2206="",T2206&gt;0),"?",IF(S2206="","◄",IF(T2206&gt;=1,"►","")))</f>
        <v>◄</v>
      </c>
      <c r="S2206" s="84"/>
      <c r="T2206" s="85"/>
      <c r="U2206" s="83" t="str">
        <f>IF(V2206="?","?","")</f>
        <v/>
      </c>
      <c r="V2206" s="83" t="str">
        <f>IF(AND(W2206="",X2206&gt;0),"?",IF(W2206="","◄",IF(X2206&gt;=1,"►","")))</f>
        <v>◄</v>
      </c>
      <c r="W2206" s="86"/>
      <c r="X2206" s="85"/>
      <c r="Y2206" s="457"/>
      <c r="Z2206" s="87"/>
      <c r="AA2206" s="521">
        <f t="shared" ref="AA2206:AB2208" si="772">(S2206*Z2206)</f>
        <v>0</v>
      </c>
      <c r="AB2206" s="520">
        <f t="shared" si="772"/>
        <v>0</v>
      </c>
      <c r="AC2206" s="88"/>
      <c r="AD2206" s="519">
        <f t="shared" ref="AD2206:AE2208" si="773">(W2206*AC2206)</f>
        <v>0</v>
      </c>
      <c r="AE2206" s="522">
        <f t="shared" si="773"/>
        <v>0</v>
      </c>
      <c r="AF2206" s="89" t="str">
        <f>IF(AG2206&gt;0,"ok","◄")</f>
        <v>◄</v>
      </c>
      <c r="AG2206" s="90"/>
      <c r="AH2206" s="89" t="str">
        <f>IF(AND(AI2206="",AJ2206&gt;0),"?",IF(AI2206="","◄",IF(AJ2206&gt;=1,"►","")))</f>
        <v>◄</v>
      </c>
      <c r="AI2206" s="91"/>
      <c r="AJ2206" s="92"/>
      <c r="AK2206" s="586"/>
      <c r="AL2206" s="587"/>
      <c r="AM2206" s="43"/>
      <c r="AN2206" s="3" t="s">
        <v>3</v>
      </c>
      <c r="AO2206" s="12" t="s">
        <v>1</v>
      </c>
      <c r="AP2206" s="13"/>
      <c r="AQ2206" s="14"/>
      <c r="AR2206" s="15" t="s">
        <v>61</v>
      </c>
      <c r="AS2206" s="13"/>
      <c r="AT2206" s="14"/>
      <c r="AU2206" s="15" t="s">
        <v>4</v>
      </c>
      <c r="AV2206" s="13"/>
      <c r="AW2206" s="14"/>
      <c r="AX2206" s="15" t="s">
        <v>292</v>
      </c>
      <c r="AY2206" s="13"/>
      <c r="AZ2206" s="14"/>
      <c r="BA2206" s="15">
        <v>0</v>
      </c>
      <c r="BB2206" s="13"/>
      <c r="BC2206" s="14"/>
      <c r="BD2206" s="15">
        <v>0</v>
      </c>
      <c r="BE2206" s="516" t="s">
        <v>6</v>
      </c>
      <c r="BF2206" s="516" t="s">
        <v>6</v>
      </c>
      <c r="BG2206" s="516"/>
      <c r="BH2206" s="516" t="s">
        <v>6</v>
      </c>
      <c r="BI2206" s="516" t="s">
        <v>6</v>
      </c>
      <c r="BJ2206" s="516"/>
      <c r="BK2206" s="516" t="s">
        <v>6</v>
      </c>
      <c r="BL2206" s="516" t="s">
        <v>6</v>
      </c>
      <c r="BM2206" s="516"/>
      <c r="BN2206" s="516" t="s">
        <v>6</v>
      </c>
      <c r="BO2206" s="516" t="s">
        <v>6</v>
      </c>
      <c r="BP2206" s="516"/>
      <c r="BQ2206" s="516" t="s">
        <v>6</v>
      </c>
      <c r="BR2206" s="516" t="s">
        <v>6</v>
      </c>
      <c r="BS2206" s="516"/>
      <c r="BT2206" s="32"/>
      <c r="BU2206" s="33"/>
      <c r="BV2206" s="34"/>
      <c r="BW2206" s="32"/>
      <c r="BX2206" s="33"/>
      <c r="BY2206" s="34"/>
      <c r="BZ2206" s="35"/>
      <c r="CA2206" s="24"/>
      <c r="CB2206" s="36"/>
      <c r="CC2206" s="33"/>
      <c r="CD2206" s="37"/>
      <c r="CE2206" s="36"/>
      <c r="CF2206" s="38"/>
      <c r="CG2206" s="39"/>
      <c r="CH2206" s="457"/>
      <c r="CI2206" s="23" t="s">
        <v>836</v>
      </c>
    </row>
    <row r="2207" spans="1:87" ht="15.6" thickTop="1" thickBot="1" x14ac:dyDescent="0.35">
      <c r="A2207" s="503"/>
      <c r="B2207" s="49"/>
      <c r="C2207" s="156">
        <f>B2207</f>
        <v>0</v>
      </c>
      <c r="D2207" s="457"/>
      <c r="E2207" s="73"/>
      <c r="F2207" s="93">
        <v>2049</v>
      </c>
      <c r="G2207" s="302">
        <v>29952</v>
      </c>
      <c r="H2207" s="76">
        <v>17</v>
      </c>
      <c r="I2207" s="119"/>
      <c r="J2207" s="119"/>
      <c r="K2207" s="79"/>
      <c r="L2207" s="79"/>
      <c r="M2207" s="79"/>
      <c r="N2207" s="80" t="s">
        <v>4485</v>
      </c>
      <c r="O2207" s="81"/>
      <c r="P2207" s="306"/>
      <c r="Q2207" s="83" t="str">
        <f>IF(R2207="?","?","")</f>
        <v/>
      </c>
      <c r="R2207" s="83" t="str">
        <f>IF(AND(S2207="",T2207&gt;0),"?",IF(S2207="","◄",IF(T2207&gt;=1,"►","")))</f>
        <v>◄</v>
      </c>
      <c r="S2207" s="84"/>
      <c r="T2207" s="85"/>
      <c r="U2207" s="83" t="str">
        <f>IF(V2207="?","?","")</f>
        <v/>
      </c>
      <c r="V2207" s="83" t="str">
        <f>IF(AND(W2207="",X2207&gt;0),"?",IF(W2207="","◄",IF(X2207&gt;=1,"►","")))</f>
        <v>◄</v>
      </c>
      <c r="W2207" s="86"/>
      <c r="X2207" s="85"/>
      <c r="Y2207" s="457"/>
      <c r="Z2207" s="87"/>
      <c r="AA2207" s="521">
        <f t="shared" si="772"/>
        <v>0</v>
      </c>
      <c r="AB2207" s="520">
        <f t="shared" si="772"/>
        <v>0</v>
      </c>
      <c r="AC2207" s="88"/>
      <c r="AD2207" s="519">
        <f t="shared" si="773"/>
        <v>0</v>
      </c>
      <c r="AE2207" s="522">
        <f t="shared" si="773"/>
        <v>0</v>
      </c>
      <c r="AF2207" s="44"/>
      <c r="AG2207" s="45"/>
      <c r="AH2207" s="44"/>
      <c r="AI2207" s="45"/>
      <c r="AJ2207" s="45"/>
      <c r="AK2207" s="45"/>
      <c r="AL2207" s="45"/>
      <c r="AM2207" s="43"/>
      <c r="AN2207" s="27" t="s">
        <v>6</v>
      </c>
      <c r="AO2207" s="27" t="s">
        <v>6</v>
      </c>
      <c r="AP2207" s="516"/>
      <c r="AQ2207" s="516"/>
      <c r="AR2207" s="516"/>
      <c r="AS2207" s="516" t="s">
        <v>6</v>
      </c>
      <c r="AT2207" s="516" t="s">
        <v>6</v>
      </c>
      <c r="AU2207" s="516"/>
      <c r="AV2207" s="516" t="s">
        <v>6</v>
      </c>
      <c r="AW2207" s="516" t="s">
        <v>6</v>
      </c>
      <c r="AX2207" s="516"/>
      <c r="AY2207" s="516" t="s">
        <v>6</v>
      </c>
      <c r="AZ2207" s="516" t="s">
        <v>6</v>
      </c>
      <c r="BA2207" s="516"/>
      <c r="BB2207" s="516" t="s">
        <v>6</v>
      </c>
      <c r="BC2207" s="516" t="s">
        <v>6</v>
      </c>
      <c r="BD2207" s="516"/>
      <c r="BE2207" s="516" t="s">
        <v>6</v>
      </c>
      <c r="BF2207" s="516" t="s">
        <v>6</v>
      </c>
      <c r="BG2207" s="516"/>
      <c r="BH2207" s="516" t="s">
        <v>6</v>
      </c>
      <c r="BI2207" s="516" t="s">
        <v>6</v>
      </c>
      <c r="BJ2207" s="516"/>
      <c r="BK2207" s="516" t="s">
        <v>6</v>
      </c>
      <c r="BL2207" s="516" t="s">
        <v>6</v>
      </c>
      <c r="BM2207" s="516"/>
      <c r="BN2207" s="516" t="s">
        <v>6</v>
      </c>
      <c r="BO2207" s="516" t="s">
        <v>6</v>
      </c>
      <c r="BP2207" s="516"/>
      <c r="BQ2207" s="516" t="s">
        <v>6</v>
      </c>
      <c r="BR2207" s="516" t="s">
        <v>6</v>
      </c>
      <c r="BS2207" s="516"/>
      <c r="BT2207" s="516"/>
      <c r="BU2207" s="516"/>
      <c r="BV2207" s="516"/>
      <c r="BW2207" s="516"/>
      <c r="BX2207" s="516"/>
      <c r="BY2207" s="516"/>
      <c r="BZ2207" s="28"/>
      <c r="CA2207" s="24"/>
      <c r="CB2207" s="29"/>
      <c r="CC2207" s="29"/>
      <c r="CD2207" s="30"/>
      <c r="CE2207" s="29"/>
      <c r="CF2207" s="29"/>
      <c r="CG2207" s="31"/>
      <c r="CH2207" s="457"/>
      <c r="CI2207" s="23" t="s">
        <v>836</v>
      </c>
    </row>
    <row r="2208" spans="1:87" ht="15.6" thickTop="1" thickBot="1" x14ac:dyDescent="0.35">
      <c r="A2208" s="503"/>
      <c r="B2208" s="49"/>
      <c r="C2208" s="156">
        <f>B2208</f>
        <v>0</v>
      </c>
      <c r="D2208" s="457"/>
      <c r="E2208" s="132" t="s">
        <v>1084</v>
      </c>
      <c r="F2208" s="125">
        <v>71</v>
      </c>
      <c r="G2208" s="361">
        <v>1982</v>
      </c>
      <c r="H2208" s="76">
        <v>27</v>
      </c>
      <c r="I2208" s="119"/>
      <c r="J2208" s="119"/>
      <c r="K2208" s="79"/>
      <c r="L2208" s="79"/>
      <c r="M2208" s="79"/>
      <c r="N2208" s="175" t="s">
        <v>1863</v>
      </c>
      <c r="O2208" s="81"/>
      <c r="P2208" s="82"/>
      <c r="Q2208" s="83" t="str">
        <f>IF(R2208="?","?","")</f>
        <v/>
      </c>
      <c r="R2208" s="83" t="str">
        <f>IF(AND(S2208="",T2208&gt;0),"?",IF(S2208="","◄",IF(T2208&gt;=1,"►","")))</f>
        <v>◄</v>
      </c>
      <c r="S2208" s="84"/>
      <c r="T2208" s="85"/>
      <c r="U2208" s="83" t="str">
        <f>IF(V2208="?","?","")</f>
        <v/>
      </c>
      <c r="V2208" s="83" t="str">
        <f>IF(AND(W2208="",X2208&gt;0),"?",IF(W2208="","◄",IF(X2208&gt;=1,"►","")))</f>
        <v>◄</v>
      </c>
      <c r="W2208" s="86"/>
      <c r="X2208" s="85"/>
      <c r="Y2208" s="457"/>
      <c r="Z2208" s="87"/>
      <c r="AA2208" s="521">
        <f t="shared" si="772"/>
        <v>0</v>
      </c>
      <c r="AB2208" s="520">
        <f t="shared" si="772"/>
        <v>0</v>
      </c>
      <c r="AC2208" s="88"/>
      <c r="AD2208" s="519">
        <f t="shared" si="773"/>
        <v>0</v>
      </c>
      <c r="AE2208" s="518">
        <f t="shared" si="773"/>
        <v>0</v>
      </c>
      <c r="AF2208" s="44"/>
      <c r="AG2208" s="45"/>
      <c r="AH2208" s="44"/>
      <c r="AI2208" s="45"/>
      <c r="AJ2208" s="45"/>
      <c r="AK2208" s="45"/>
      <c r="AL2208" s="45"/>
      <c r="AM2208" s="43"/>
      <c r="AN2208" s="27" t="s">
        <v>6</v>
      </c>
      <c r="AO2208" s="27" t="s">
        <v>6</v>
      </c>
      <c r="AP2208" s="516"/>
      <c r="AQ2208" s="516"/>
      <c r="AR2208" s="516"/>
      <c r="AS2208" s="516" t="s">
        <v>6</v>
      </c>
      <c r="AT2208" s="516" t="s">
        <v>6</v>
      </c>
      <c r="AU2208" s="516"/>
      <c r="AV2208" s="516" t="s">
        <v>6</v>
      </c>
      <c r="AW2208" s="516" t="s">
        <v>6</v>
      </c>
      <c r="AX2208" s="516"/>
      <c r="AY2208" s="516" t="s">
        <v>6</v>
      </c>
      <c r="AZ2208" s="516" t="s">
        <v>6</v>
      </c>
      <c r="BA2208" s="516"/>
      <c r="BB2208" s="516" t="s">
        <v>6</v>
      </c>
      <c r="BC2208" s="516" t="s">
        <v>6</v>
      </c>
      <c r="BD2208" s="516"/>
      <c r="BE2208" s="516" t="s">
        <v>6</v>
      </c>
      <c r="BF2208" s="516" t="s">
        <v>6</v>
      </c>
      <c r="BG2208" s="516"/>
      <c r="BH2208" s="516" t="s">
        <v>6</v>
      </c>
      <c r="BI2208" s="516" t="s">
        <v>6</v>
      </c>
      <c r="BJ2208" s="516"/>
      <c r="BK2208" s="516" t="s">
        <v>6</v>
      </c>
      <c r="BL2208" s="516" t="s">
        <v>6</v>
      </c>
      <c r="BM2208" s="516"/>
      <c r="BN2208" s="516" t="s">
        <v>6</v>
      </c>
      <c r="BO2208" s="516" t="s">
        <v>6</v>
      </c>
      <c r="BP2208" s="516"/>
      <c r="BQ2208" s="516" t="s">
        <v>6</v>
      </c>
      <c r="BR2208" s="516" t="s">
        <v>6</v>
      </c>
      <c r="BS2208" s="516"/>
      <c r="BT2208" s="516"/>
      <c r="BU2208" s="516"/>
      <c r="BV2208" s="516"/>
      <c r="BW2208" s="516"/>
      <c r="BX2208" s="516"/>
      <c r="BY2208" s="516"/>
      <c r="BZ2208" s="28"/>
      <c r="CA2208" s="24"/>
      <c r="CB2208" s="29"/>
      <c r="CC2208" s="29"/>
      <c r="CD2208" s="30"/>
      <c r="CE2208" s="29"/>
      <c r="CF2208" s="29"/>
      <c r="CG2208" s="31"/>
      <c r="CH2208" s="457"/>
      <c r="CI2208" s="23" t="s">
        <v>836</v>
      </c>
    </row>
    <row r="2209" spans="1:87" ht="16.8" customHeight="1" thickTop="1" thickBot="1" x14ac:dyDescent="0.35">
      <c r="A2209" s="505" t="str">
        <f>IF(COUNTIF(B2210:B2212,"x")&gt;0,"x","")</f>
        <v/>
      </c>
      <c r="B2209" s="57"/>
      <c r="C2209" s="510" t="str">
        <f>A2209</f>
        <v/>
      </c>
      <c r="D2209" s="66">
        <f>ROWS(D2210:D2212)-1</f>
        <v>2</v>
      </c>
      <c r="E2209" s="58" t="s">
        <v>6714</v>
      </c>
      <c r="F2209" s="59"/>
      <c r="G2209" s="301"/>
      <c r="H2209" s="6"/>
      <c r="I2209" s="18"/>
      <c r="J2209" s="18"/>
      <c r="K2209" s="18"/>
      <c r="L2209" s="18"/>
      <c r="M2209" s="18"/>
      <c r="N2209" s="46"/>
      <c r="O2209" s="60">
        <v>30074</v>
      </c>
      <c r="P2209" s="61" t="s">
        <v>7069</v>
      </c>
      <c r="Q2209" s="143"/>
      <c r="R2209" s="63" t="str">
        <f>IF(COUNTIF(Q2210:Q2212,"?")&gt;0,"?",IF(AND(S2209="◄",T2209="►"),"◄►",IF(S2209="◄","◄",IF(T2209="►","►",""))))</f>
        <v>◄</v>
      </c>
      <c r="S2209" s="64" t="str">
        <f>IF(SUM(S2210:S2212)+1=ROWS(S2210:S2212)-COUNTIF(S2210:S2212,"-"),"","◄")</f>
        <v>◄</v>
      </c>
      <c r="T2209" s="65" t="str">
        <f>IF(SUM(T2210:T2212)&gt;0,"►","")</f>
        <v/>
      </c>
      <c r="U2209" s="146"/>
      <c r="V2209" s="63" t="str">
        <f>IF(COUNTIF(U2210:U2212,"?")&gt;0,"?",IF(AND(W2209="◄",X2209="►"),"◄►",IF(W2209="◄","◄",IF(X2209="►","►",""))))</f>
        <v>◄</v>
      </c>
      <c r="W2209" s="64" t="str">
        <f>IF(SUM(W2210:W2212)+1=ROWS(W2210:W2212)-COUNTIF(W2210:W2212,"-"),"","◄")</f>
        <v>◄</v>
      </c>
      <c r="X2209" s="65" t="str">
        <f>IF(SUM(X2210:X2212)&gt;0,"►","")</f>
        <v/>
      </c>
      <c r="Y2209" s="66">
        <f>ROWS(Y2210:Y2212)-1</f>
        <v>2</v>
      </c>
      <c r="Z2209" s="67">
        <f>SUM(Z2210:Z2212)-Z2212</f>
        <v>0</v>
      </c>
      <c r="AA2209" s="68" t="s">
        <v>840</v>
      </c>
      <c r="AB2209" s="69"/>
      <c r="AC2209" s="67">
        <f>SUM(AC2210:AC2212)-AC2212</f>
        <v>0</v>
      </c>
      <c r="AD2209" s="68" t="s">
        <v>840</v>
      </c>
      <c r="AE2209" s="69"/>
      <c r="AF2209" s="70" t="str">
        <f>IF(AG2209="◄","◄",IF(AG2209="ok","►",""))</f>
        <v>◄</v>
      </c>
      <c r="AG2209" s="71" t="str">
        <f>IF(AG2210&gt;0,"OK","◄")</f>
        <v>◄</v>
      </c>
      <c r="AH2209" s="62" t="str">
        <f>IF(AND(AI2209="◄",AJ2209="►"),"◄?►",IF(AI2209="◄","◄",IF(AJ2209="►","►","")))</f>
        <v>◄</v>
      </c>
      <c r="AI2209" s="64" t="str">
        <f>IF(AI2210&gt;0,"","◄")</f>
        <v>◄</v>
      </c>
      <c r="AJ2209" s="65" t="str">
        <f>IF(SUM(AJ2210:AJ2211)&gt;0,"►","")</f>
        <v/>
      </c>
      <c r="AK2209" s="570">
        <f>G2210</f>
        <v>29952</v>
      </c>
      <c r="AL2209" s="572" t="str">
        <f>P2209</f>
        <v xml:space="preserve"> ▬ folder Nr. 7  /  82 ▬</v>
      </c>
      <c r="AM2209" s="43"/>
      <c r="AN2209" s="2"/>
      <c r="AO2209" s="2"/>
      <c r="AP2209" s="2"/>
      <c r="AQ2209" s="2"/>
      <c r="AR2209" s="2"/>
      <c r="AS2209" s="2"/>
      <c r="AT2209" s="2"/>
      <c r="AU2209" s="2"/>
      <c r="AV2209" s="2"/>
      <c r="AW2209" s="2"/>
      <c r="AX2209" s="2"/>
      <c r="AY2209" s="2"/>
      <c r="AZ2209" s="2"/>
      <c r="BA2209" s="2"/>
      <c r="BB2209" s="2"/>
      <c r="BC2209" s="2"/>
      <c r="BD2209" s="2"/>
      <c r="BE2209" s="2"/>
      <c r="BF2209" s="2"/>
      <c r="BG2209" s="2"/>
      <c r="BH2209" s="2"/>
      <c r="BI2209" s="2"/>
      <c r="BJ2209" s="2"/>
      <c r="BK2209" s="2"/>
      <c r="BL2209" s="2"/>
      <c r="BM2209" s="2"/>
      <c r="BN2209" s="2"/>
      <c r="BO2209" s="2"/>
      <c r="BP2209" s="2"/>
      <c r="BQ2209" s="2"/>
      <c r="BR2209" s="2"/>
      <c r="BS2209" s="2"/>
      <c r="BT2209" s="46"/>
      <c r="BU2209" s="46"/>
      <c r="BV2209" s="46"/>
      <c r="BW2209" s="46"/>
      <c r="BX2209" s="46"/>
      <c r="BY2209" s="46"/>
      <c r="BZ2209" s="46"/>
      <c r="CA2209" s="46"/>
      <c r="CB2209" s="46"/>
      <c r="CC2209" s="46"/>
      <c r="CD2209" s="46"/>
      <c r="CE2209" s="46"/>
      <c r="CF2209" s="46"/>
      <c r="CG2209" s="46"/>
      <c r="CH2209" s="66">
        <f>ROWS(CH2210:CH2212)-1</f>
        <v>2</v>
      </c>
      <c r="CI2209" s="23" t="s">
        <v>836</v>
      </c>
    </row>
    <row r="2210" spans="1:87" ht="15" thickBot="1" x14ac:dyDescent="0.35">
      <c r="A2210" s="503"/>
      <c r="B2210" s="49"/>
      <c r="C2210" s="156">
        <f>B2210</f>
        <v>0</v>
      </c>
      <c r="D2210" s="457"/>
      <c r="E2210" s="73"/>
      <c r="F2210" s="74" t="s">
        <v>4486</v>
      </c>
      <c r="G2210" s="300">
        <v>29952</v>
      </c>
      <c r="H2210" s="76">
        <v>1</v>
      </c>
      <c r="I2210" s="119"/>
      <c r="J2210" s="119"/>
      <c r="K2210" s="79"/>
      <c r="L2210" s="79"/>
      <c r="M2210" s="79"/>
      <c r="N2210" s="80" t="s">
        <v>4487</v>
      </c>
      <c r="O2210" s="81"/>
      <c r="P2210" s="306"/>
      <c r="Q2210" s="83" t="str">
        <f>IF(R2210="?","?","")</f>
        <v/>
      </c>
      <c r="R2210" s="83" t="str">
        <f>IF(AND(S2210="",T2210&gt;0),"?",IF(S2210="","◄",IF(T2210&gt;=1,"►","")))</f>
        <v>◄</v>
      </c>
      <c r="S2210" s="84"/>
      <c r="T2210" s="85"/>
      <c r="U2210" s="83" t="str">
        <f>IF(V2210="?","?","")</f>
        <v/>
      </c>
      <c r="V2210" s="83" t="str">
        <f>IF(AND(W2210="",X2210&gt;0),"?",IF(W2210="","◄",IF(X2210&gt;=1,"►","")))</f>
        <v>◄</v>
      </c>
      <c r="W2210" s="86"/>
      <c r="X2210" s="85"/>
      <c r="Y2210" s="457"/>
      <c r="Z2210" s="87"/>
      <c r="AA2210" s="521">
        <f>(S2210*Z2210)</f>
        <v>0</v>
      </c>
      <c r="AB2210" s="520">
        <f>(T2210*AA2210)</f>
        <v>0</v>
      </c>
      <c r="AC2210" s="88"/>
      <c r="AD2210" s="519">
        <f>(W2210*AC2210)</f>
        <v>0</v>
      </c>
      <c r="AE2210" s="522">
        <f>(X2210*AD2210)</f>
        <v>0</v>
      </c>
      <c r="AF2210" s="89" t="str">
        <f>IF(AG2210&gt;0,"ok","◄")</f>
        <v>◄</v>
      </c>
      <c r="AG2210" s="90"/>
      <c r="AH2210" s="89" t="str">
        <f>IF(AND(AI2210="",AJ2210&gt;0),"?",IF(AI2210="","◄",IF(AJ2210&gt;=1,"►","")))</f>
        <v>◄</v>
      </c>
      <c r="AI2210" s="91"/>
      <c r="AJ2210" s="92"/>
      <c r="AK2210" s="586"/>
      <c r="AL2210" s="587"/>
      <c r="AM2210" s="43"/>
      <c r="AN2210" s="27" t="s">
        <v>6</v>
      </c>
      <c r="AO2210" s="27" t="s">
        <v>6</v>
      </c>
      <c r="AP2210" s="516"/>
      <c r="AQ2210" s="516"/>
      <c r="AR2210" s="516"/>
      <c r="AS2210" s="516" t="s">
        <v>6</v>
      </c>
      <c r="AT2210" s="516" t="s">
        <v>6</v>
      </c>
      <c r="AU2210" s="516"/>
      <c r="AV2210" s="516" t="s">
        <v>6</v>
      </c>
      <c r="AW2210" s="516" t="s">
        <v>6</v>
      </c>
      <c r="AX2210" s="516"/>
      <c r="AY2210" s="516" t="s">
        <v>6</v>
      </c>
      <c r="AZ2210" s="516" t="s">
        <v>6</v>
      </c>
      <c r="BA2210" s="516"/>
      <c r="BB2210" s="516" t="s">
        <v>6</v>
      </c>
      <c r="BC2210" s="516" t="s">
        <v>6</v>
      </c>
      <c r="BD2210" s="516"/>
      <c r="BE2210" s="516" t="s">
        <v>6</v>
      </c>
      <c r="BF2210" s="516" t="s">
        <v>6</v>
      </c>
      <c r="BG2210" s="516"/>
      <c r="BH2210" s="516" t="s">
        <v>6</v>
      </c>
      <c r="BI2210" s="516" t="s">
        <v>6</v>
      </c>
      <c r="BJ2210" s="516"/>
      <c r="BK2210" s="516" t="s">
        <v>6</v>
      </c>
      <c r="BL2210" s="516" t="s">
        <v>6</v>
      </c>
      <c r="BM2210" s="516"/>
      <c r="BN2210" s="516" t="s">
        <v>6</v>
      </c>
      <c r="BO2210" s="516" t="s">
        <v>6</v>
      </c>
      <c r="BP2210" s="516"/>
      <c r="BQ2210" s="516" t="s">
        <v>6</v>
      </c>
      <c r="BR2210" s="516" t="s">
        <v>6</v>
      </c>
      <c r="BS2210" s="516"/>
      <c r="BT2210" s="516"/>
      <c r="BU2210" s="516"/>
      <c r="BV2210" s="516"/>
      <c r="BW2210" s="516"/>
      <c r="BX2210" s="516"/>
      <c r="BY2210" s="516"/>
      <c r="BZ2210" s="28"/>
      <c r="CA2210" s="24"/>
      <c r="CB2210" s="29"/>
      <c r="CC2210" s="29"/>
      <c r="CD2210" s="30"/>
      <c r="CE2210" s="29"/>
      <c r="CF2210" s="29"/>
      <c r="CG2210" s="31"/>
      <c r="CH2210" s="457"/>
      <c r="CI2210" s="23" t="s">
        <v>836</v>
      </c>
    </row>
    <row r="2211" spans="1:87" ht="15.6" thickTop="1" thickBot="1" x14ac:dyDescent="0.35">
      <c r="A2211" s="503"/>
      <c r="B2211" s="49"/>
      <c r="C2211" s="156">
        <f>B2211</f>
        <v>0</v>
      </c>
      <c r="D2211" s="457"/>
      <c r="E2211" s="73"/>
      <c r="F2211" s="93">
        <v>2051</v>
      </c>
      <c r="G2211" s="302">
        <v>29952</v>
      </c>
      <c r="H2211" s="76">
        <v>1</v>
      </c>
      <c r="I2211" s="119"/>
      <c r="J2211" s="119"/>
      <c r="K2211" s="79"/>
      <c r="L2211" s="79"/>
      <c r="M2211" s="79"/>
      <c r="N2211" s="80" t="s">
        <v>4488</v>
      </c>
      <c r="O2211" s="81"/>
      <c r="P2211" s="306"/>
      <c r="Q2211" s="83" t="str">
        <f>IF(R2211="?","?","")</f>
        <v/>
      </c>
      <c r="R2211" s="83" t="str">
        <f>IF(AND(S2211="",T2211&gt;0),"?",IF(S2211="","◄",IF(T2211&gt;=1,"►","")))</f>
        <v>◄</v>
      </c>
      <c r="S2211" s="84"/>
      <c r="T2211" s="85"/>
      <c r="U2211" s="83" t="str">
        <f>IF(V2211="?","?","")</f>
        <v/>
      </c>
      <c r="V2211" s="83" t="str">
        <f>IF(AND(W2211="",X2211&gt;0),"?",IF(W2211="","◄",IF(X2211&gt;=1,"►","")))</f>
        <v>◄</v>
      </c>
      <c r="W2211" s="86"/>
      <c r="X2211" s="85"/>
      <c r="Y2211" s="457"/>
      <c r="Z2211" s="87"/>
      <c r="AA2211" s="521">
        <f>(S2211*Z2211)</f>
        <v>0</v>
      </c>
      <c r="AB2211" s="520">
        <f>(T2211*AA2211)</f>
        <v>0</v>
      </c>
      <c r="AC2211" s="88"/>
      <c r="AD2211" s="519">
        <f>(W2211*AC2211)</f>
        <v>0</v>
      </c>
      <c r="AE2211" s="522">
        <f>(X2211*AD2211)</f>
        <v>0</v>
      </c>
      <c r="AF2211" s="44"/>
      <c r="AG2211" s="45"/>
      <c r="AH2211" s="44"/>
      <c r="AI2211" s="45"/>
      <c r="AJ2211" s="45"/>
      <c r="AK2211" s="45"/>
      <c r="AL2211" s="45"/>
      <c r="AM2211" s="43"/>
      <c r="AN2211" s="27" t="s">
        <v>6</v>
      </c>
      <c r="AO2211" s="27" t="s">
        <v>6</v>
      </c>
      <c r="AP2211" s="516"/>
      <c r="AQ2211" s="516"/>
      <c r="AR2211" s="516"/>
      <c r="AS2211" s="516" t="s">
        <v>6</v>
      </c>
      <c r="AT2211" s="516" t="s">
        <v>6</v>
      </c>
      <c r="AU2211" s="516"/>
      <c r="AV2211" s="516" t="s">
        <v>6</v>
      </c>
      <c r="AW2211" s="516" t="s">
        <v>6</v>
      </c>
      <c r="AX2211" s="516"/>
      <c r="AY2211" s="516" t="s">
        <v>6</v>
      </c>
      <c r="AZ2211" s="516" t="s">
        <v>6</v>
      </c>
      <c r="BA2211" s="516"/>
      <c r="BB2211" s="516" t="s">
        <v>6</v>
      </c>
      <c r="BC2211" s="516" t="s">
        <v>6</v>
      </c>
      <c r="BD2211" s="516"/>
      <c r="BE2211" s="516" t="s">
        <v>6</v>
      </c>
      <c r="BF2211" s="516" t="s">
        <v>6</v>
      </c>
      <c r="BG2211" s="516"/>
      <c r="BH2211" s="516" t="s">
        <v>6</v>
      </c>
      <c r="BI2211" s="516" t="s">
        <v>6</v>
      </c>
      <c r="BJ2211" s="516"/>
      <c r="BK2211" s="516" t="s">
        <v>6</v>
      </c>
      <c r="BL2211" s="516" t="s">
        <v>6</v>
      </c>
      <c r="BM2211" s="516"/>
      <c r="BN2211" s="516" t="s">
        <v>6</v>
      </c>
      <c r="BO2211" s="516" t="s">
        <v>6</v>
      </c>
      <c r="BP2211" s="516"/>
      <c r="BQ2211" s="516" t="s">
        <v>6</v>
      </c>
      <c r="BR2211" s="516" t="s">
        <v>6</v>
      </c>
      <c r="BS2211" s="516"/>
      <c r="BT2211" s="516"/>
      <c r="BU2211" s="516"/>
      <c r="BV2211" s="516"/>
      <c r="BW2211" s="516"/>
      <c r="BX2211" s="516"/>
      <c r="BY2211" s="516"/>
      <c r="BZ2211" s="28"/>
      <c r="CA2211" s="24"/>
      <c r="CB2211" s="29"/>
      <c r="CC2211" s="29"/>
      <c r="CD2211" s="30"/>
      <c r="CE2211" s="29"/>
      <c r="CF2211" s="29"/>
      <c r="CG2211" s="31"/>
      <c r="CH2211" s="457"/>
      <c r="CI2211" s="23" t="s">
        <v>836</v>
      </c>
    </row>
    <row r="2212" spans="1:87" ht="16.8" customHeight="1" thickTop="1" thickBot="1" x14ac:dyDescent="0.35">
      <c r="A2212" s="505" t="str">
        <f>IF(COUNTIF(B2213:B2215,"x")&gt;0,"x","")</f>
        <v/>
      </c>
      <c r="B2212" s="57"/>
      <c r="C2212" s="510" t="str">
        <f>A2212</f>
        <v/>
      </c>
      <c r="D2212" s="66">
        <f>ROWS(D2213:D2215)-1</f>
        <v>2</v>
      </c>
      <c r="E2212" s="58" t="s">
        <v>4489</v>
      </c>
      <c r="F2212" s="59"/>
      <c r="G2212" s="301"/>
      <c r="H2212" s="6"/>
      <c r="I2212" s="18"/>
      <c r="J2212" s="18"/>
      <c r="K2212" s="18"/>
      <c r="L2212" s="18"/>
      <c r="M2212" s="18"/>
      <c r="N2212" s="46"/>
      <c r="O2212" s="60">
        <v>30088</v>
      </c>
      <c r="P2212" s="61" t="s">
        <v>7069</v>
      </c>
      <c r="Q2212" s="143"/>
      <c r="R2212" s="63" t="str">
        <f>IF(COUNTIF(Q2213:Q2215,"?")&gt;0,"?",IF(AND(S2212="◄",T2212="►"),"◄►",IF(S2212="◄","◄",IF(T2212="►","►",""))))</f>
        <v>◄</v>
      </c>
      <c r="S2212" s="64" t="str">
        <f>IF(SUM(S2213:S2215)+1=ROWS(S2213:S2215)-COUNTIF(S2213:S2215,"-"),"","◄")</f>
        <v>◄</v>
      </c>
      <c r="T2212" s="65" t="str">
        <f>IF(SUM(T2213:T2215)&gt;0,"►","")</f>
        <v/>
      </c>
      <c r="U2212" s="146"/>
      <c r="V2212" s="63" t="str">
        <f>IF(COUNTIF(U2213:U2215,"?")&gt;0,"?",IF(AND(W2212="◄",X2212="►"),"◄►",IF(W2212="◄","◄",IF(X2212="►","►",""))))</f>
        <v>◄</v>
      </c>
      <c r="W2212" s="64" t="str">
        <f>IF(SUM(W2213:W2215)+1=ROWS(W2213:W2215)-COUNTIF(W2213:W2215,"-"),"","◄")</f>
        <v>◄</v>
      </c>
      <c r="X2212" s="65" t="str">
        <f>IF(SUM(X2213:X2215)&gt;0,"►","")</f>
        <v/>
      </c>
      <c r="Y2212" s="66">
        <f>ROWS(Y2213:Y2215)-1</f>
        <v>2</v>
      </c>
      <c r="Z2212" s="67">
        <f>SUM(Z2213:Z2215)-Z2215</f>
        <v>0</v>
      </c>
      <c r="AA2212" s="68" t="s">
        <v>840</v>
      </c>
      <c r="AB2212" s="69"/>
      <c r="AC2212" s="67">
        <f>SUM(AC2213:AC2215)-AC2215</f>
        <v>0</v>
      </c>
      <c r="AD2212" s="68" t="s">
        <v>840</v>
      </c>
      <c r="AE2212" s="69"/>
      <c r="AF2212" s="70" t="str">
        <f>IF(AG2212="◄","◄",IF(AG2212="ok","►",""))</f>
        <v>◄</v>
      </c>
      <c r="AG2212" s="71" t="str">
        <f>IF(AG2213&gt;0,"OK","◄")</f>
        <v>◄</v>
      </c>
      <c r="AH2212" s="62" t="str">
        <f>IF(AND(AI2212="◄",AJ2212="►"),"◄?►",IF(AI2212="◄","◄",IF(AJ2212="►","►","")))</f>
        <v>◄</v>
      </c>
      <c r="AI2212" s="64" t="str">
        <f>IF(AI2213&gt;0,"","◄")</f>
        <v>◄</v>
      </c>
      <c r="AJ2212" s="65" t="str">
        <f>IF(SUM(AJ2213:AJ2214)&gt;0,"►","")</f>
        <v/>
      </c>
      <c r="AK2212" s="570">
        <f>G2213</f>
        <v>29952</v>
      </c>
      <c r="AL2212" s="572" t="str">
        <f>P2212</f>
        <v xml:space="preserve"> ▬ folder Nr. 7  /  82 ▬</v>
      </c>
      <c r="AM2212" s="43"/>
      <c r="AN2212" s="2"/>
      <c r="AO2212" s="2"/>
      <c r="AP2212" s="2"/>
      <c r="AQ2212" s="2"/>
      <c r="AR2212" s="2"/>
      <c r="AS2212" s="2"/>
      <c r="AT2212" s="2"/>
      <c r="AU2212" s="2"/>
      <c r="AV2212" s="2"/>
      <c r="AW2212" s="2"/>
      <c r="AX2212" s="2"/>
      <c r="AY2212" s="2"/>
      <c r="AZ2212" s="2"/>
      <c r="BA2212" s="2"/>
      <c r="BB2212" s="2"/>
      <c r="BC2212" s="2"/>
      <c r="BD2212" s="2"/>
      <c r="BE2212" s="2"/>
      <c r="BF2212" s="2"/>
      <c r="BG2212" s="2"/>
      <c r="BH2212" s="2"/>
      <c r="BI2212" s="2"/>
      <c r="BJ2212" s="2"/>
      <c r="BK2212" s="2"/>
      <c r="BL2212" s="2"/>
      <c r="BM2212" s="2"/>
      <c r="BN2212" s="2"/>
      <c r="BO2212" s="2"/>
      <c r="BP2212" s="2"/>
      <c r="BQ2212" s="2"/>
      <c r="BR2212" s="2"/>
      <c r="BS2212" s="2"/>
      <c r="BT2212" s="46"/>
      <c r="BU2212" s="46"/>
      <c r="BV2212" s="46"/>
      <c r="BW2212" s="46"/>
      <c r="BX2212" s="46"/>
      <c r="BY2212" s="46"/>
      <c r="BZ2212" s="46"/>
      <c r="CA2212" s="46"/>
      <c r="CB2212" s="46"/>
      <c r="CC2212" s="46"/>
      <c r="CD2212" s="46"/>
      <c r="CE2212" s="46"/>
      <c r="CF2212" s="46"/>
      <c r="CG2212" s="46"/>
      <c r="CH2212" s="66">
        <f>ROWS(CH2213:CH2215)-1</f>
        <v>2</v>
      </c>
      <c r="CI2212" s="23" t="s">
        <v>836</v>
      </c>
    </row>
    <row r="2213" spans="1:87" ht="15" thickBot="1" x14ac:dyDescent="0.35">
      <c r="A2213" s="503"/>
      <c r="B2213" s="49"/>
      <c r="C2213" s="156">
        <f>B2213</f>
        <v>0</v>
      </c>
      <c r="D2213" s="457"/>
      <c r="E2213" s="73"/>
      <c r="F2213" s="74" t="s">
        <v>4490</v>
      </c>
      <c r="G2213" s="300">
        <v>29952</v>
      </c>
      <c r="H2213" s="76">
        <v>7</v>
      </c>
      <c r="I2213" s="119"/>
      <c r="J2213" s="119"/>
      <c r="K2213" s="79"/>
      <c r="L2213" s="79"/>
      <c r="M2213" s="79"/>
      <c r="N2213" s="80" t="s">
        <v>4491</v>
      </c>
      <c r="O2213" s="81"/>
      <c r="P2213" s="197">
        <v>0</v>
      </c>
      <c r="Q2213" s="83" t="str">
        <f>IF(R2213="?","?","")</f>
        <v/>
      </c>
      <c r="R2213" s="83" t="str">
        <f>IF(AND(S2213="",T2213&gt;0),"?",IF(S2213="","◄",IF(T2213&gt;=1,"►","")))</f>
        <v>◄</v>
      </c>
      <c r="S2213" s="84"/>
      <c r="T2213" s="85"/>
      <c r="U2213" s="83" t="str">
        <f>IF(V2213="?","?","")</f>
        <v/>
      </c>
      <c r="V2213" s="83" t="str">
        <f>IF(AND(W2213="",X2213&gt;0),"?",IF(W2213="","◄",IF(X2213&gt;=1,"►","")))</f>
        <v>◄</v>
      </c>
      <c r="W2213" s="86"/>
      <c r="X2213" s="85"/>
      <c r="Y2213" s="457"/>
      <c r="Z2213" s="87"/>
      <c r="AA2213" s="521">
        <f>(S2213*Z2213)</f>
        <v>0</v>
      </c>
      <c r="AB2213" s="520">
        <f>(T2213*AA2213)</f>
        <v>0</v>
      </c>
      <c r="AC2213" s="88"/>
      <c r="AD2213" s="519">
        <f>(W2213*AC2213)</f>
        <v>0</v>
      </c>
      <c r="AE2213" s="522">
        <f>(X2213*AD2213)</f>
        <v>0</v>
      </c>
      <c r="AF2213" s="89" t="str">
        <f>IF(AG2213&gt;0,"ok","◄")</f>
        <v>◄</v>
      </c>
      <c r="AG2213" s="90"/>
      <c r="AH2213" s="89" t="str">
        <f>IF(AND(AI2213="",AJ2213&gt;0),"?",IF(AI2213="","◄",IF(AJ2213&gt;=1,"►","")))</f>
        <v>◄</v>
      </c>
      <c r="AI2213" s="91"/>
      <c r="AJ2213" s="92"/>
      <c r="AK2213" s="586"/>
      <c r="AL2213" s="587"/>
      <c r="AM2213" s="43"/>
      <c r="AN2213" s="27" t="s">
        <v>6</v>
      </c>
      <c r="AO2213" s="27" t="s">
        <v>6</v>
      </c>
      <c r="AP2213" s="516"/>
      <c r="AQ2213" s="516"/>
      <c r="AR2213" s="516"/>
      <c r="AS2213" s="516" t="s">
        <v>6</v>
      </c>
      <c r="AT2213" s="516" t="s">
        <v>6</v>
      </c>
      <c r="AU2213" s="516"/>
      <c r="AV2213" s="516" t="s">
        <v>6</v>
      </c>
      <c r="AW2213" s="516" t="s">
        <v>6</v>
      </c>
      <c r="AX2213" s="516"/>
      <c r="AY2213" s="516" t="s">
        <v>6</v>
      </c>
      <c r="AZ2213" s="516" t="s">
        <v>6</v>
      </c>
      <c r="BA2213" s="516"/>
      <c r="BB2213" s="516" t="s">
        <v>6</v>
      </c>
      <c r="BC2213" s="516" t="s">
        <v>6</v>
      </c>
      <c r="BD2213" s="516"/>
      <c r="BE2213" s="516" t="s">
        <v>6</v>
      </c>
      <c r="BF2213" s="516" t="s">
        <v>6</v>
      </c>
      <c r="BG2213" s="516"/>
      <c r="BH2213" s="516" t="s">
        <v>6</v>
      </c>
      <c r="BI2213" s="516" t="s">
        <v>6</v>
      </c>
      <c r="BJ2213" s="516"/>
      <c r="BK2213" s="516" t="s">
        <v>6</v>
      </c>
      <c r="BL2213" s="516" t="s">
        <v>6</v>
      </c>
      <c r="BM2213" s="516"/>
      <c r="BN2213" s="516" t="s">
        <v>6</v>
      </c>
      <c r="BO2213" s="516" t="s">
        <v>6</v>
      </c>
      <c r="BP2213" s="516"/>
      <c r="BQ2213" s="516" t="s">
        <v>6</v>
      </c>
      <c r="BR2213" s="516" t="s">
        <v>6</v>
      </c>
      <c r="BS2213" s="516"/>
      <c r="BT2213" s="516"/>
      <c r="BU2213" s="516"/>
      <c r="BV2213" s="516"/>
      <c r="BW2213" s="516"/>
      <c r="BX2213" s="516"/>
      <c r="BY2213" s="516"/>
      <c r="BZ2213" s="28"/>
      <c r="CA2213" s="24"/>
      <c r="CB2213" s="29"/>
      <c r="CC2213" s="29"/>
      <c r="CD2213" s="30"/>
      <c r="CE2213" s="29"/>
      <c r="CF2213" s="29"/>
      <c r="CG2213" s="31"/>
      <c r="CH2213" s="457"/>
      <c r="CI2213" s="23" t="s">
        <v>836</v>
      </c>
    </row>
    <row r="2214" spans="1:87" ht="15.6" thickTop="1" thickBot="1" x14ac:dyDescent="0.35">
      <c r="A2214" s="503"/>
      <c r="B2214" s="49"/>
      <c r="C2214" s="156">
        <f>B2214</f>
        <v>0</v>
      </c>
      <c r="D2214" s="457"/>
      <c r="E2214" s="73"/>
      <c r="F2214" s="93">
        <v>2052</v>
      </c>
      <c r="G2214" s="302">
        <v>29952</v>
      </c>
      <c r="H2214" s="76">
        <v>7</v>
      </c>
      <c r="I2214" s="119"/>
      <c r="J2214" s="119"/>
      <c r="K2214" s="79"/>
      <c r="L2214" s="79"/>
      <c r="M2214" s="79"/>
      <c r="N2214" s="80" t="s">
        <v>4492</v>
      </c>
      <c r="O2214" s="128" t="s">
        <v>4493</v>
      </c>
      <c r="P2214" s="197" t="s">
        <v>4494</v>
      </c>
      <c r="Q2214" s="83" t="str">
        <f>IF(R2214="?","?","")</f>
        <v/>
      </c>
      <c r="R2214" s="83" t="str">
        <f>IF(AND(S2214="",T2214&gt;0),"?",IF(S2214="","◄",IF(T2214&gt;=1,"►","")))</f>
        <v>◄</v>
      </c>
      <c r="S2214" s="84"/>
      <c r="T2214" s="85"/>
      <c r="U2214" s="83" t="str">
        <f>IF(V2214="?","?","")</f>
        <v/>
      </c>
      <c r="V2214" s="83" t="str">
        <f>IF(AND(W2214="",X2214&gt;0),"?",IF(W2214="","◄",IF(X2214&gt;=1,"►","")))</f>
        <v>◄</v>
      </c>
      <c r="W2214" s="86"/>
      <c r="X2214" s="85"/>
      <c r="Y2214" s="457"/>
      <c r="Z2214" s="87"/>
      <c r="AA2214" s="521">
        <f>(S2214*Z2214)</f>
        <v>0</v>
      </c>
      <c r="AB2214" s="520">
        <f>(T2214*AA2214)</f>
        <v>0</v>
      </c>
      <c r="AC2214" s="88"/>
      <c r="AD2214" s="519">
        <f>(W2214*AC2214)</f>
        <v>0</v>
      </c>
      <c r="AE2214" s="522">
        <f>(X2214*AD2214)</f>
        <v>0</v>
      </c>
      <c r="AF2214" s="44"/>
      <c r="AG2214" s="45"/>
      <c r="AH2214" s="44"/>
      <c r="AI2214" s="45"/>
      <c r="AJ2214" s="45"/>
      <c r="AK2214" s="45"/>
      <c r="AL2214" s="45"/>
      <c r="AM2214" s="43"/>
      <c r="AN2214" s="27" t="s">
        <v>6</v>
      </c>
      <c r="AO2214" s="27" t="s">
        <v>6</v>
      </c>
      <c r="AP2214" s="516"/>
      <c r="AQ2214" s="516"/>
      <c r="AR2214" s="516"/>
      <c r="AS2214" s="516" t="s">
        <v>6</v>
      </c>
      <c r="AT2214" s="516" t="s">
        <v>6</v>
      </c>
      <c r="AU2214" s="516"/>
      <c r="AV2214" s="516" t="s">
        <v>6</v>
      </c>
      <c r="AW2214" s="516" t="s">
        <v>6</v>
      </c>
      <c r="AX2214" s="516"/>
      <c r="AY2214" s="516" t="s">
        <v>6</v>
      </c>
      <c r="AZ2214" s="516" t="s">
        <v>6</v>
      </c>
      <c r="BA2214" s="516"/>
      <c r="BB2214" s="516" t="s">
        <v>6</v>
      </c>
      <c r="BC2214" s="516" t="s">
        <v>6</v>
      </c>
      <c r="BD2214" s="516"/>
      <c r="BE2214" s="516" t="s">
        <v>6</v>
      </c>
      <c r="BF2214" s="516" t="s">
        <v>6</v>
      </c>
      <c r="BG2214" s="516"/>
      <c r="BH2214" s="516" t="s">
        <v>6</v>
      </c>
      <c r="BI2214" s="516" t="s">
        <v>6</v>
      </c>
      <c r="BJ2214" s="516"/>
      <c r="BK2214" s="516" t="s">
        <v>6</v>
      </c>
      <c r="BL2214" s="516" t="s">
        <v>6</v>
      </c>
      <c r="BM2214" s="516"/>
      <c r="BN2214" s="516" t="s">
        <v>6</v>
      </c>
      <c r="BO2214" s="516" t="s">
        <v>6</v>
      </c>
      <c r="BP2214" s="516"/>
      <c r="BQ2214" s="516" t="s">
        <v>6</v>
      </c>
      <c r="BR2214" s="516" t="s">
        <v>6</v>
      </c>
      <c r="BS2214" s="516"/>
      <c r="BT2214" s="516"/>
      <c r="BU2214" s="516"/>
      <c r="BV2214" s="516"/>
      <c r="BW2214" s="516"/>
      <c r="BX2214" s="516"/>
      <c r="BY2214" s="516"/>
      <c r="BZ2214" s="28"/>
      <c r="CA2214" s="24"/>
      <c r="CB2214" s="29"/>
      <c r="CC2214" s="29"/>
      <c r="CD2214" s="30"/>
      <c r="CE2214" s="29"/>
      <c r="CF2214" s="29"/>
      <c r="CG2214" s="31"/>
      <c r="CH2214" s="457"/>
      <c r="CI2214" s="23" t="s">
        <v>836</v>
      </c>
    </row>
    <row r="2215" spans="1:87" ht="16.8" customHeight="1" thickTop="1" thickBot="1" x14ac:dyDescent="0.35">
      <c r="A2215" s="505" t="str">
        <f>IF(COUNTIF(B2216:B2217,"x")&gt;0,"x","")</f>
        <v/>
      </c>
      <c r="B2215" s="57"/>
      <c r="C2215" s="510" t="str">
        <f>A2215</f>
        <v/>
      </c>
      <c r="D2215" s="66">
        <f>ROWS(D2216:D2217)-1</f>
        <v>1</v>
      </c>
      <c r="E2215" s="58" t="s">
        <v>4495</v>
      </c>
      <c r="F2215" s="59"/>
      <c r="G2215" s="301"/>
      <c r="H2215" s="6"/>
      <c r="I2215" s="18"/>
      <c r="J2215" s="18"/>
      <c r="K2215" s="18"/>
      <c r="L2215" s="18"/>
      <c r="M2215" s="18"/>
      <c r="N2215" s="46"/>
      <c r="O2215" s="60" t="s">
        <v>4496</v>
      </c>
      <c r="P2215" s="61" t="s">
        <v>7070</v>
      </c>
      <c r="Q2215" s="62"/>
      <c r="R2215" s="63" t="str">
        <f>IF(COUNTIF(Q2216:Q2217,"?")&gt;0,"?",IF(AND(S2215="◄",T2215="►"),"◄►",IF(S2215="◄","◄",IF(T2215="►","►",""))))</f>
        <v>◄</v>
      </c>
      <c r="S2215" s="64" t="str">
        <f>IF(SUM(S2216:S2217)+1=ROWS(S2216:S2217)-COUNTIF(S2216:S2217,"-"),"","◄")</f>
        <v>◄</v>
      </c>
      <c r="T2215" s="65" t="str">
        <f>IF(SUM(T2216:T2217)&gt;0,"►","")</f>
        <v/>
      </c>
      <c r="U2215" s="62"/>
      <c r="V2215" s="63" t="str">
        <f>IF(COUNTIF(U2216:U2217,"?")&gt;0,"?",IF(AND(W2215="◄",X2215="►"),"◄►",IF(W2215="◄","◄",IF(X2215="►","►",""))))</f>
        <v>◄</v>
      </c>
      <c r="W2215" s="64" t="str">
        <f>IF(SUM(W2216:W2217)+1=ROWS(W2216:W2217)-COUNTIF(W2216:W2217,"-"),"","◄")</f>
        <v>◄</v>
      </c>
      <c r="X2215" s="65" t="str">
        <f>IF(SUM(X2216:X2217)&gt;0,"►","")</f>
        <v/>
      </c>
      <c r="Y2215" s="66">
        <f>ROWS(Y2216:Y2217)-1</f>
        <v>1</v>
      </c>
      <c r="Z2215" s="67">
        <f>SUM(Z2216:Z2217)-Z2217</f>
        <v>0</v>
      </c>
      <c r="AA2215" s="68" t="s">
        <v>840</v>
      </c>
      <c r="AB2215" s="69"/>
      <c r="AC2215" s="67">
        <f>SUM(AC2216:AC2217)-AC2217</f>
        <v>0</v>
      </c>
      <c r="AD2215" s="68" t="s">
        <v>840</v>
      </c>
      <c r="AE2215" s="69"/>
      <c r="AF2215" s="70" t="str">
        <f>IF(AG2215="◄","◄",IF(AG2215="ok","►",""))</f>
        <v>◄</v>
      </c>
      <c r="AG2215" s="71" t="str">
        <f>IF(AG2216&gt;0,"OK","◄")</f>
        <v>◄</v>
      </c>
      <c r="AH2215" s="62" t="str">
        <f>IF(AND(AI2215="◄",AJ2215="►"),"◄?►",IF(AI2215="◄","◄",IF(AJ2215="►","►","")))</f>
        <v>◄</v>
      </c>
      <c r="AI2215" s="64" t="str">
        <f>IF(AI2216&gt;0,"","◄")</f>
        <v>◄</v>
      </c>
      <c r="AJ2215" s="65" t="str">
        <f>IF(SUM(AJ2216:AJ2216)&gt;0,"►","")</f>
        <v/>
      </c>
      <c r="AK2215" s="570">
        <f>G2216</f>
        <v>29952</v>
      </c>
      <c r="AL2215" s="572" t="str">
        <f>P2215</f>
        <v xml:space="preserve"> ▬ folder Nr. 6  /  82 ▬</v>
      </c>
      <c r="AM2215" s="43"/>
      <c r="AN2215" s="1" t="str">
        <f>IF(AO2215="","",IF(COUNTIF(AN2216,"ok"),"","◄"))</f>
        <v>◄</v>
      </c>
      <c r="AO2215" s="9" t="str">
        <f>IF(COUNTIF(AP2215:BR2215,"◄")&gt;0,"◄","")</f>
        <v>◄</v>
      </c>
      <c r="AP2215" s="250" t="str">
        <f>IF(AP2216="-","",IF(AP2216&gt;0,"","◄"))</f>
        <v>◄</v>
      </c>
      <c r="AQ2215" s="251"/>
      <c r="AR2215" s="517">
        <f>IF(ISNONTEXT(AR2216)=TRUE,"_",1)</f>
        <v>1</v>
      </c>
      <c r="AS2215" s="250" t="str">
        <f>IF(AS2216="-","",IF(AS2216&gt;0,"","◄"))</f>
        <v>◄</v>
      </c>
      <c r="AT2215" s="251"/>
      <c r="AU2215" s="517">
        <f>IF(ISNONTEXT(AU2216)=TRUE,"_",AR2215+1)</f>
        <v>2</v>
      </c>
      <c r="AV2215" s="250" t="str">
        <f>IF(AV2216="-","",IF(AV2216&gt;0,"","◄"))</f>
        <v>◄</v>
      </c>
      <c r="AW2215" s="251"/>
      <c r="AX2215" s="517">
        <f>IF(ISNONTEXT(AX2216)=TRUE,"_",AU2215+1)</f>
        <v>3</v>
      </c>
      <c r="AY2215" s="250" t="str">
        <f>IF(AY2216="-","",IF(AY2216&gt;0,"","◄"))</f>
        <v>◄</v>
      </c>
      <c r="AZ2215" s="251"/>
      <c r="BA2215" s="517">
        <f>IF(ISNONTEXT(BA2216)=TRUE,"_",AX2215+1)</f>
        <v>4</v>
      </c>
      <c r="BB2215" s="250" t="str">
        <f>IF(BB2216="-","",IF(BB2216&gt;0,"","◄"))</f>
        <v>◄</v>
      </c>
      <c r="BC2215" s="251"/>
      <c r="BD2215" s="517">
        <f>IF(ISNONTEXT(BD2216)=TRUE,"_",BA2215+1)</f>
        <v>5</v>
      </c>
      <c r="BE2215" s="250" t="str">
        <f>IF(BE2216="-","",IF(BE2216&gt;0,"","◄"))</f>
        <v>◄</v>
      </c>
      <c r="BF2215" s="251"/>
      <c r="BG2215" s="517">
        <f>IF(ISNONTEXT(BG2216)=TRUE,"_",BD2215+1)</f>
        <v>6</v>
      </c>
      <c r="BH2215" s="250" t="str">
        <f>IF(BH2216="-","",IF(BH2216&gt;0,"","◄"))</f>
        <v>◄</v>
      </c>
      <c r="BI2215" s="251"/>
      <c r="BJ2215" s="517">
        <f>IF(ISNONTEXT(BJ2216)=TRUE,"_",BG2215+1)</f>
        <v>7</v>
      </c>
      <c r="BK2215" s="563" t="str">
        <f>IF(BK2216="-","",IF(BK2216&gt;0,"","◄"))</f>
        <v>◄</v>
      </c>
      <c r="BL2215" s="564"/>
      <c r="BM2215" s="517">
        <f>IF(ISNONTEXT(BM2216)=TRUE,"_",BJ2215+1)</f>
        <v>8</v>
      </c>
      <c r="BN2215" s="563" t="str">
        <f>IF(BN2216="-","",IF(BN2216&gt;0,"","◄"))</f>
        <v>◄</v>
      </c>
      <c r="BO2215" s="564"/>
      <c r="BP2215" s="517">
        <f>IF(ISNONTEXT(BP2216)=TRUE,"_",BM2215+1)</f>
        <v>9</v>
      </c>
      <c r="BQ2215" s="563" t="str">
        <f>IF(BQ2216="-","",IF(BQ2216&gt;0,"","◄"))</f>
        <v/>
      </c>
      <c r="BR2215" s="564"/>
      <c r="BS2215" s="517" t="str">
        <f>IF(ISNONTEXT(BS2216)=TRUE,"_",BP2215+1)</f>
        <v>_</v>
      </c>
      <c r="BT2215" s="563" t="str">
        <f>IF(BT2216="-","",IF(BT2216&gt;0,"","◄"))</f>
        <v>◄</v>
      </c>
      <c r="BU2215" s="564"/>
      <c r="BV2215" s="517" t="str">
        <f>IF(ISNONTEXT(BV2216)=TRUE,"_",1)</f>
        <v>_</v>
      </c>
      <c r="BW2215" s="563" t="str">
        <f>IF(BW2216="-","",IF(BW2216&gt;0,"","◄"))</f>
        <v>◄</v>
      </c>
      <c r="BX2215" s="564"/>
      <c r="BY2215" s="517" t="str">
        <f>IF(ISNONTEXT(BY2216)=TRUE,"_",BV2215+1)</f>
        <v>_</v>
      </c>
      <c r="BZ2215" s="26"/>
      <c r="CA2215" s="24"/>
      <c r="CB2215" s="25" t="str">
        <f>IF(CB2216&gt;0,"►","")</f>
        <v/>
      </c>
      <c r="CC2215" s="25" t="str">
        <f>IF(CC2216&gt;0,"►","")</f>
        <v/>
      </c>
      <c r="CD2215" s="517" t="str">
        <f>IF(ISNONTEXT(CD2216)=TRUE,"_",1)</f>
        <v>_</v>
      </c>
      <c r="CE2215" s="25" t="str">
        <f>IF(CE2216&gt;0,"►","")</f>
        <v/>
      </c>
      <c r="CF2215" s="25" t="str">
        <f>IF(CF2216&gt;0,"►","")</f>
        <v/>
      </c>
      <c r="CG2215" s="517" t="str">
        <f>IF(ISNONTEXT(CG2216)=TRUE,"_",CD2215+1)</f>
        <v>_</v>
      </c>
      <c r="CH2215" s="66">
        <f>ROWS(CH2216:CH2217)-1</f>
        <v>1</v>
      </c>
      <c r="CI2215" s="23" t="s">
        <v>836</v>
      </c>
    </row>
    <row r="2216" spans="1:87" ht="15" thickBot="1" x14ac:dyDescent="0.35">
      <c r="A2216" s="503"/>
      <c r="B2216" s="49"/>
      <c r="C2216" s="156">
        <f>B2216</f>
        <v>0</v>
      </c>
      <c r="D2216" s="457"/>
      <c r="E2216" s="73"/>
      <c r="F2216" s="74" t="s">
        <v>4497</v>
      </c>
      <c r="G2216" s="300">
        <v>29952</v>
      </c>
      <c r="H2216" s="76">
        <v>10</v>
      </c>
      <c r="I2216" s="119"/>
      <c r="J2216" s="119"/>
      <c r="K2216" s="79"/>
      <c r="L2216" s="79"/>
      <c r="M2216" s="79"/>
      <c r="N2216" s="80" t="s">
        <v>4498</v>
      </c>
      <c r="O2216" s="81"/>
      <c r="P2216" s="306"/>
      <c r="Q2216" s="83" t="str">
        <f>IF(R2216="?","?","")</f>
        <v/>
      </c>
      <c r="R2216" s="83" t="str">
        <f>IF(AND(S2216="",T2216&gt;0),"?",IF(S2216="","◄",IF(T2216&gt;=1,"►","")))</f>
        <v>◄</v>
      </c>
      <c r="S2216" s="84"/>
      <c r="T2216" s="85"/>
      <c r="U2216" s="83" t="str">
        <f>IF(V2216="?","?","")</f>
        <v/>
      </c>
      <c r="V2216" s="83" t="str">
        <f>IF(AND(W2216="",X2216&gt;0),"?",IF(W2216="","◄",IF(X2216&gt;=1,"►","")))</f>
        <v>◄</v>
      </c>
      <c r="W2216" s="86"/>
      <c r="X2216" s="85"/>
      <c r="Y2216" s="457"/>
      <c r="Z2216" s="87"/>
      <c r="AA2216" s="521">
        <f>(S2216*Z2216)</f>
        <v>0</v>
      </c>
      <c r="AB2216" s="520">
        <f>(T2216*AA2216)</f>
        <v>0</v>
      </c>
      <c r="AC2216" s="88"/>
      <c r="AD2216" s="519">
        <f>(W2216*AC2216)</f>
        <v>0</v>
      </c>
      <c r="AE2216" s="522">
        <f>(X2216*AD2216)</f>
        <v>0</v>
      </c>
      <c r="AF2216" s="89" t="str">
        <f>IF(AG2216&gt;0,"ok","◄")</f>
        <v>◄</v>
      </c>
      <c r="AG2216" s="90"/>
      <c r="AH2216" s="89" t="str">
        <f>IF(AND(AI2216="",AJ2216&gt;0),"?",IF(AI2216="","◄",IF(AJ2216&gt;=1,"►","")))</f>
        <v>◄</v>
      </c>
      <c r="AI2216" s="91"/>
      <c r="AJ2216" s="92"/>
      <c r="AK2216" s="586"/>
      <c r="AL2216" s="587"/>
      <c r="AM2216" s="43"/>
      <c r="AN2216" s="3" t="s">
        <v>3</v>
      </c>
      <c r="AO2216" s="12" t="s">
        <v>1</v>
      </c>
      <c r="AP2216" s="13"/>
      <c r="AQ2216" s="14"/>
      <c r="AR2216" s="15" t="s">
        <v>398</v>
      </c>
      <c r="AS2216" s="13"/>
      <c r="AT2216" s="14"/>
      <c r="AU2216" s="15" t="s">
        <v>9</v>
      </c>
      <c r="AV2216" s="13"/>
      <c r="AW2216" s="14"/>
      <c r="AX2216" s="15" t="s">
        <v>377</v>
      </c>
      <c r="AY2216" s="13"/>
      <c r="AZ2216" s="14"/>
      <c r="BA2216" s="15" t="s">
        <v>4</v>
      </c>
      <c r="BB2216" s="13"/>
      <c r="BC2216" s="14"/>
      <c r="BD2216" s="15" t="s">
        <v>84</v>
      </c>
      <c r="BE2216" s="13"/>
      <c r="BF2216" s="14"/>
      <c r="BG2216" s="15" t="s">
        <v>110</v>
      </c>
      <c r="BH2216" s="13"/>
      <c r="BI2216" s="14"/>
      <c r="BJ2216" s="15" t="s">
        <v>500</v>
      </c>
      <c r="BK2216" s="13"/>
      <c r="BL2216" s="14"/>
      <c r="BM2216" s="15" t="s">
        <v>501</v>
      </c>
      <c r="BN2216" s="13"/>
      <c r="BO2216" s="14"/>
      <c r="BP2216" s="15" t="s">
        <v>68</v>
      </c>
      <c r="BQ2216" s="516" t="s">
        <v>6</v>
      </c>
      <c r="BR2216" s="516" t="s">
        <v>6</v>
      </c>
      <c r="BS2216" s="516"/>
      <c r="BT2216" s="32"/>
      <c r="BU2216" s="33"/>
      <c r="BV2216" s="34"/>
      <c r="BW2216" s="32"/>
      <c r="BX2216" s="33"/>
      <c r="BY2216" s="34"/>
      <c r="BZ2216" s="35"/>
      <c r="CA2216" s="24"/>
      <c r="CB2216" s="36"/>
      <c r="CC2216" s="33"/>
      <c r="CD2216" s="37"/>
      <c r="CE2216" s="36"/>
      <c r="CF2216" s="38"/>
      <c r="CG2216" s="39"/>
      <c r="CH2216" s="457"/>
      <c r="CI2216" s="23" t="s">
        <v>836</v>
      </c>
    </row>
    <row r="2217" spans="1:87" ht="16.8" customHeight="1" thickTop="1" thickBot="1" x14ac:dyDescent="0.35">
      <c r="A2217" s="505" t="str">
        <f>IF(COUNTIF(B2218:B2219,"x")&gt;0,"x","")</f>
        <v/>
      </c>
      <c r="B2217" s="57"/>
      <c r="C2217" s="510" t="str">
        <f>A2217</f>
        <v/>
      </c>
      <c r="D2217" s="66">
        <f>ROWS(D2218:D2219)-1</f>
        <v>1</v>
      </c>
      <c r="E2217" s="58" t="s">
        <v>4499</v>
      </c>
      <c r="F2217" s="59"/>
      <c r="G2217" s="301"/>
      <c r="H2217" s="6"/>
      <c r="I2217" s="18"/>
      <c r="J2217" s="18"/>
      <c r="K2217" s="18"/>
      <c r="L2217" s="18"/>
      <c r="M2217" s="18"/>
      <c r="N2217" s="46"/>
      <c r="O2217" s="60" t="s">
        <v>4500</v>
      </c>
      <c r="P2217" s="61" t="s">
        <v>7069</v>
      </c>
      <c r="Q2217" s="62"/>
      <c r="R2217" s="63" t="str">
        <f>IF(COUNTIF(Q2218:Q2219,"?")&gt;0,"?",IF(AND(S2217="◄",T2217="►"),"◄►",IF(S2217="◄","◄",IF(T2217="►","►",""))))</f>
        <v>◄</v>
      </c>
      <c r="S2217" s="64" t="str">
        <f>IF(SUM(S2218:S2219)+1=ROWS(S2218:S2219)-COUNTIF(S2218:S2219,"-"),"","◄")</f>
        <v>◄</v>
      </c>
      <c r="T2217" s="65" t="str">
        <f>IF(SUM(T2218:T2219)&gt;0,"►","")</f>
        <v/>
      </c>
      <c r="U2217" s="62"/>
      <c r="V2217" s="63" t="str">
        <f>IF(COUNTIF(U2218:U2219,"?")&gt;0,"?",IF(AND(W2217="◄",X2217="►"),"◄►",IF(W2217="◄","◄",IF(X2217="►","►",""))))</f>
        <v>◄</v>
      </c>
      <c r="W2217" s="64" t="str">
        <f>IF(SUM(W2218:W2219)+1=ROWS(W2218:W2219)-COUNTIF(W2218:W2219,"-"),"","◄")</f>
        <v>◄</v>
      </c>
      <c r="X2217" s="65" t="str">
        <f>IF(SUM(X2218:X2219)&gt;0,"►","")</f>
        <v/>
      </c>
      <c r="Y2217" s="66">
        <f>ROWS(Y2218:Y2219)-1</f>
        <v>1</v>
      </c>
      <c r="Z2217" s="67">
        <f>SUM(Z2218:Z2219)-Z2219</f>
        <v>0</v>
      </c>
      <c r="AA2217" s="68" t="s">
        <v>840</v>
      </c>
      <c r="AB2217" s="69"/>
      <c r="AC2217" s="67">
        <f>SUM(AC2218:AC2219)-AC2219</f>
        <v>0</v>
      </c>
      <c r="AD2217" s="68" t="s">
        <v>840</v>
      </c>
      <c r="AE2217" s="69"/>
      <c r="AF2217" s="70" t="str">
        <f>IF(AG2217="◄","◄",IF(AG2217="ok","►",""))</f>
        <v>◄</v>
      </c>
      <c r="AG2217" s="71" t="str">
        <f>IF(AG2218&gt;0,"OK","◄")</f>
        <v>◄</v>
      </c>
      <c r="AH2217" s="62" t="str">
        <f>IF(AND(AI2217="◄",AJ2217="►"),"◄?►",IF(AI2217="◄","◄",IF(AJ2217="►","►","")))</f>
        <v>◄</v>
      </c>
      <c r="AI2217" s="64" t="str">
        <f>IF(AI2218&gt;0,"","◄")</f>
        <v>◄</v>
      </c>
      <c r="AJ2217" s="65" t="str">
        <f>IF(SUM(AJ2218:AJ2218)&gt;0,"►","")</f>
        <v/>
      </c>
      <c r="AK2217" s="570">
        <f>G2218</f>
        <v>29952</v>
      </c>
      <c r="AL2217" s="572" t="str">
        <f>P2217</f>
        <v xml:space="preserve"> ▬ folder Nr. 7  /  82 ▬</v>
      </c>
      <c r="AM2217" s="43"/>
      <c r="AN2217" s="1" t="str">
        <f>IF(AO2217="","",IF(COUNTIF(AN2218,"ok"),"","◄"))</f>
        <v>◄</v>
      </c>
      <c r="AO2217" s="9" t="str">
        <f>IF(COUNTIF(AP2217:BR2217,"◄")&gt;0,"◄","")</f>
        <v>◄</v>
      </c>
      <c r="AP2217" s="250" t="str">
        <f>IF(AP2218="-","",IF(AP2218&gt;0,"","◄"))</f>
        <v>◄</v>
      </c>
      <c r="AQ2217" s="251"/>
      <c r="AR2217" s="517">
        <f>IF(ISNONTEXT(AR2218)=TRUE,"_",1)</f>
        <v>1</v>
      </c>
      <c r="AS2217" s="250" t="str">
        <f>IF(AS2218="-","",IF(AS2218&gt;0,"","◄"))</f>
        <v>◄</v>
      </c>
      <c r="AT2217" s="251"/>
      <c r="AU2217" s="517">
        <f>IF(ISNONTEXT(AU2218)=TRUE,"_",AR2217+1)</f>
        <v>2</v>
      </c>
      <c r="AV2217" s="250" t="str">
        <f>IF(AV2218="-","",IF(AV2218&gt;0,"","◄"))</f>
        <v>◄</v>
      </c>
      <c r="AW2217" s="251"/>
      <c r="AX2217" s="517">
        <f>IF(ISNONTEXT(AX2218)=TRUE,"_",AU2217+1)</f>
        <v>3</v>
      </c>
      <c r="AY2217" s="250" t="str">
        <f>IF(AY2218="-","",IF(AY2218&gt;0,"","◄"))</f>
        <v>◄</v>
      </c>
      <c r="AZ2217" s="251"/>
      <c r="BA2217" s="517" t="str">
        <f>IF(ISNONTEXT(BA2218)=TRUE,"_",AX2217+1)</f>
        <v>_</v>
      </c>
      <c r="BB2217" s="250" t="str">
        <f>IF(BB2218="-","",IF(BB2218&gt;0,"","◄"))</f>
        <v>◄</v>
      </c>
      <c r="BC2217" s="251"/>
      <c r="BD2217" s="517" t="str">
        <f>IF(ISNONTEXT(BD2218)=TRUE,"_",BA2217+1)</f>
        <v>_</v>
      </c>
      <c r="BE2217" s="250" t="str">
        <f>IF(BE2218="-","",IF(BE2218&gt;0,"","◄"))</f>
        <v/>
      </c>
      <c r="BF2217" s="251"/>
      <c r="BG2217" s="517" t="str">
        <f>IF(ISNONTEXT(BG2218)=TRUE,"_",BD2217+1)</f>
        <v>_</v>
      </c>
      <c r="BH2217" s="250" t="str">
        <f>IF(BH2218="-","",IF(BH2218&gt;0,"","◄"))</f>
        <v/>
      </c>
      <c r="BI2217" s="251"/>
      <c r="BJ2217" s="517" t="str">
        <f>IF(ISNONTEXT(BJ2218)=TRUE,"_",BG2217+1)</f>
        <v>_</v>
      </c>
      <c r="BK2217" s="563" t="str">
        <f>IF(BK2218="-","",IF(BK2218&gt;0,"","◄"))</f>
        <v/>
      </c>
      <c r="BL2217" s="564"/>
      <c r="BM2217" s="517" t="str">
        <f>IF(ISNONTEXT(BM2218)=TRUE,"_",BJ2217+1)</f>
        <v>_</v>
      </c>
      <c r="BN2217" s="563" t="str">
        <f>IF(BN2218="-","",IF(BN2218&gt;0,"","◄"))</f>
        <v/>
      </c>
      <c r="BO2217" s="564"/>
      <c r="BP2217" s="517" t="str">
        <f>IF(ISNONTEXT(BP2218)=TRUE,"_",BM2217+1)</f>
        <v>_</v>
      </c>
      <c r="BQ2217" s="563" t="str">
        <f>IF(BQ2218="-","",IF(BQ2218&gt;0,"","◄"))</f>
        <v/>
      </c>
      <c r="BR2217" s="564"/>
      <c r="BS2217" s="517" t="str">
        <f>IF(ISNONTEXT(BS2218)=TRUE,"_",BP2217+1)</f>
        <v>_</v>
      </c>
      <c r="BT2217" s="563" t="str">
        <f>IF(BT2218="-","",IF(BT2218&gt;0,"","◄"))</f>
        <v>◄</v>
      </c>
      <c r="BU2217" s="564"/>
      <c r="BV2217" s="517" t="str">
        <f>IF(ISNONTEXT(BV2218)=TRUE,"_",1)</f>
        <v>_</v>
      </c>
      <c r="BW2217" s="563" t="str">
        <f>IF(BW2218="-","",IF(BW2218&gt;0,"","◄"))</f>
        <v>◄</v>
      </c>
      <c r="BX2217" s="564"/>
      <c r="BY2217" s="517" t="str">
        <f>IF(ISNONTEXT(BY2218)=TRUE,"_",BV2217+1)</f>
        <v>_</v>
      </c>
      <c r="BZ2217" s="26"/>
      <c r="CA2217" s="24"/>
      <c r="CB2217" s="25" t="str">
        <f>IF(CB2218&gt;0,"►","")</f>
        <v/>
      </c>
      <c r="CC2217" s="25" t="str">
        <f>IF(CC2218&gt;0,"►","")</f>
        <v/>
      </c>
      <c r="CD2217" s="517" t="str">
        <f>IF(ISNONTEXT(CD2218)=TRUE,"_",1)</f>
        <v>_</v>
      </c>
      <c r="CE2217" s="25" t="str">
        <f>IF(CE2218&gt;0,"►","")</f>
        <v/>
      </c>
      <c r="CF2217" s="25" t="str">
        <f>IF(CF2218&gt;0,"►","")</f>
        <v/>
      </c>
      <c r="CG2217" s="517" t="str">
        <f>IF(ISNONTEXT(CG2218)=TRUE,"_",CD2217+1)</f>
        <v>_</v>
      </c>
      <c r="CH2217" s="66">
        <f>ROWS(CH2218:CH2219)-1</f>
        <v>1</v>
      </c>
      <c r="CI2217" s="23" t="s">
        <v>836</v>
      </c>
    </row>
    <row r="2218" spans="1:87" ht="15" thickBot="1" x14ac:dyDescent="0.35">
      <c r="A2218" s="503"/>
      <c r="B2218" s="49"/>
      <c r="C2218" s="156">
        <f>B2218</f>
        <v>0</v>
      </c>
      <c r="D2218" s="457"/>
      <c r="E2218" s="73"/>
      <c r="F2218" s="74" t="s">
        <v>4501</v>
      </c>
      <c r="G2218" s="300">
        <v>29952</v>
      </c>
      <c r="H2218" s="76">
        <v>12</v>
      </c>
      <c r="I2218" s="119"/>
      <c r="J2218" s="119"/>
      <c r="K2218" s="79"/>
      <c r="L2218" s="79"/>
      <c r="M2218" s="79"/>
      <c r="N2218" s="80" t="s">
        <v>4502</v>
      </c>
      <c r="O2218" s="81"/>
      <c r="P2218" s="306"/>
      <c r="Q2218" s="83" t="str">
        <f>IF(R2218="?","?","")</f>
        <v/>
      </c>
      <c r="R2218" s="83" t="str">
        <f>IF(AND(S2218="",T2218&gt;0),"?",IF(S2218="","◄",IF(T2218&gt;=1,"►","")))</f>
        <v>◄</v>
      </c>
      <c r="S2218" s="84"/>
      <c r="T2218" s="85"/>
      <c r="U2218" s="83" t="str">
        <f>IF(V2218="?","?","")</f>
        <v/>
      </c>
      <c r="V2218" s="83" t="str">
        <f>IF(AND(W2218="",X2218&gt;0),"?",IF(W2218="","◄",IF(X2218&gt;=1,"►","")))</f>
        <v>◄</v>
      </c>
      <c r="W2218" s="86"/>
      <c r="X2218" s="85"/>
      <c r="Y2218" s="457"/>
      <c r="Z2218" s="87"/>
      <c r="AA2218" s="521">
        <f>(S2218*Z2218)</f>
        <v>0</v>
      </c>
      <c r="AB2218" s="520">
        <f>(T2218*AA2218)</f>
        <v>0</v>
      </c>
      <c r="AC2218" s="88"/>
      <c r="AD2218" s="519">
        <f>(W2218*AC2218)</f>
        <v>0</v>
      </c>
      <c r="AE2218" s="522">
        <f>(X2218*AD2218)</f>
        <v>0</v>
      </c>
      <c r="AF2218" s="89" t="str">
        <f>IF(AG2218&gt;0,"ok","◄")</f>
        <v>◄</v>
      </c>
      <c r="AG2218" s="90"/>
      <c r="AH2218" s="89" t="str">
        <f>IF(AND(AI2218="",AJ2218&gt;0),"?",IF(AI2218="","◄",IF(AJ2218&gt;=1,"►","")))</f>
        <v>◄</v>
      </c>
      <c r="AI2218" s="91"/>
      <c r="AJ2218" s="92"/>
      <c r="AK2218" s="586"/>
      <c r="AL2218" s="587"/>
      <c r="AM2218" s="43"/>
      <c r="AN2218" s="3" t="s">
        <v>3</v>
      </c>
      <c r="AO2218" s="12" t="s">
        <v>1</v>
      </c>
      <c r="AP2218" s="13"/>
      <c r="AQ2218" s="14"/>
      <c r="AR2218" s="15" t="s">
        <v>8</v>
      </c>
      <c r="AS2218" s="13"/>
      <c r="AT2218" s="14"/>
      <c r="AU2218" s="15" t="s">
        <v>4</v>
      </c>
      <c r="AV2218" s="13"/>
      <c r="AW2218" s="14"/>
      <c r="AX2218" s="15" t="s">
        <v>502</v>
      </c>
      <c r="AY2218" s="13"/>
      <c r="AZ2218" s="14"/>
      <c r="BA2218" s="15">
        <v>0</v>
      </c>
      <c r="BB2218" s="13"/>
      <c r="BC2218" s="14"/>
      <c r="BD2218" s="15">
        <v>0</v>
      </c>
      <c r="BE2218" s="516" t="s">
        <v>6</v>
      </c>
      <c r="BF2218" s="516" t="s">
        <v>6</v>
      </c>
      <c r="BG2218" s="516"/>
      <c r="BH2218" s="516" t="s">
        <v>6</v>
      </c>
      <c r="BI2218" s="516" t="s">
        <v>6</v>
      </c>
      <c r="BJ2218" s="516"/>
      <c r="BK2218" s="516" t="s">
        <v>6</v>
      </c>
      <c r="BL2218" s="516" t="s">
        <v>6</v>
      </c>
      <c r="BM2218" s="516"/>
      <c r="BN2218" s="516" t="s">
        <v>6</v>
      </c>
      <c r="BO2218" s="516" t="s">
        <v>6</v>
      </c>
      <c r="BP2218" s="516"/>
      <c r="BQ2218" s="516" t="s">
        <v>6</v>
      </c>
      <c r="BR2218" s="516" t="s">
        <v>6</v>
      </c>
      <c r="BS2218" s="516"/>
      <c r="BT2218" s="32"/>
      <c r="BU2218" s="33"/>
      <c r="BV2218" s="34"/>
      <c r="BW2218" s="32"/>
      <c r="BX2218" s="33"/>
      <c r="BY2218" s="34"/>
      <c r="BZ2218" s="35"/>
      <c r="CA2218" s="24"/>
      <c r="CB2218" s="36"/>
      <c r="CC2218" s="33"/>
      <c r="CD2218" s="37"/>
      <c r="CE2218" s="36"/>
      <c r="CF2218" s="38"/>
      <c r="CG2218" s="39"/>
      <c r="CH2218" s="457"/>
      <c r="CI2218" s="23" t="s">
        <v>836</v>
      </c>
    </row>
    <row r="2219" spans="1:87" ht="16.8" customHeight="1" thickTop="1" thickBot="1" x14ac:dyDescent="0.35">
      <c r="A2219" s="505" t="str">
        <f>IF(COUNTIF(B2220:B2226,"x")&gt;0,"x","")</f>
        <v/>
      </c>
      <c r="B2219" s="57"/>
      <c r="C2219" s="510" t="str">
        <f>A2219</f>
        <v/>
      </c>
      <c r="D2219" s="66">
        <f>ROWS(D2220:D2226)-1</f>
        <v>6</v>
      </c>
      <c r="E2219" s="58" t="s">
        <v>4503</v>
      </c>
      <c r="F2219" s="59"/>
      <c r="G2219" s="301"/>
      <c r="H2219" s="6"/>
      <c r="I2219" s="18"/>
      <c r="J2219" s="18"/>
      <c r="K2219" s="18"/>
      <c r="L2219" s="18"/>
      <c r="M2219" s="18"/>
      <c r="N2219" s="46"/>
      <c r="O2219" s="60" t="s">
        <v>4504</v>
      </c>
      <c r="P2219" s="61" t="s">
        <v>7071</v>
      </c>
      <c r="Q2219" s="143"/>
      <c r="R2219" s="63" t="str">
        <f>IF(COUNTIF(Q2220:Q2226,"?")&gt;0,"?",IF(AND(S2219="◄",T2219="►"),"◄►",IF(S2219="◄","◄",IF(T2219="►","►",""))))</f>
        <v>◄</v>
      </c>
      <c r="S2219" s="64" t="str">
        <f>IF(SUM(S2220:S2226)+1=ROWS(S2220:S2226)-COUNTIF(S2220:S2226,"-"),"","◄")</f>
        <v>◄</v>
      </c>
      <c r="T2219" s="65" t="str">
        <f>IF(SUM(T2220:T2226)&gt;0,"►","")</f>
        <v/>
      </c>
      <c r="U2219" s="146"/>
      <c r="V2219" s="63" t="str">
        <f>IF(COUNTIF(U2220:U2226,"?")&gt;0,"?",IF(AND(W2219="◄",X2219="►"),"◄►",IF(W2219="◄","◄",IF(X2219="►","►",""))))</f>
        <v>◄</v>
      </c>
      <c r="W2219" s="64" t="str">
        <f>IF(SUM(W2220:W2226)+1=ROWS(W2220:W2226)-COUNTIF(W2220:W2226,"-"),"","◄")</f>
        <v>◄</v>
      </c>
      <c r="X2219" s="65" t="str">
        <f>IF(SUM(X2220:X2226)&gt;0,"►","")</f>
        <v/>
      </c>
      <c r="Y2219" s="66">
        <f>ROWS(Y2220:Y2226)-1</f>
        <v>6</v>
      </c>
      <c r="Z2219" s="67">
        <f>SUM(Z2220:Z2226)-Z2226</f>
        <v>0</v>
      </c>
      <c r="AA2219" s="68" t="s">
        <v>840</v>
      </c>
      <c r="AB2219" s="69"/>
      <c r="AC2219" s="67">
        <f>SUM(AC2220:AC2226)-AC2226</f>
        <v>0</v>
      </c>
      <c r="AD2219" s="68" t="s">
        <v>840</v>
      </c>
      <c r="AE2219" s="69"/>
      <c r="AF2219" s="70" t="str">
        <f>IF(AG2219="◄","◄",IF(AG2219="ok","►",""))</f>
        <v>◄</v>
      </c>
      <c r="AG2219" s="71" t="str">
        <f>IF(AG2220&gt;0,"OK","◄")</f>
        <v>◄</v>
      </c>
      <c r="AH2219" s="62" t="str">
        <f>IF(AND(AI2219="◄",AJ2219="►"),"◄?►",IF(AI2219="◄","◄",IF(AJ2219="►","►","")))</f>
        <v>◄</v>
      </c>
      <c r="AI2219" s="64" t="str">
        <f>IF(AI2220&gt;0,"","◄")</f>
        <v>◄</v>
      </c>
      <c r="AJ2219" s="65" t="str">
        <f>IF(SUM(AJ2220:AJ2225)&gt;0,"►","")</f>
        <v/>
      </c>
      <c r="AK2219" s="570">
        <f>G2220</f>
        <v>29952</v>
      </c>
      <c r="AL2219" s="572" t="str">
        <f>P2219</f>
        <v xml:space="preserve"> ▬ folder Nr. 8  /  82 ▬</v>
      </c>
      <c r="AM2219" s="43"/>
      <c r="AN2219" s="1" t="str">
        <f>IF(AO2219="","",IF(COUNTIF(AN2220,"ok"),"","◄"))</f>
        <v>◄</v>
      </c>
      <c r="AO2219" s="9" t="str">
        <f>IF(COUNTIF(AP2219:BR2219,"◄")&gt;0,"◄","")</f>
        <v>◄</v>
      </c>
      <c r="AP2219" s="250" t="str">
        <f>IF(AP2220="-","",IF(AP2220&gt;0,"","◄"))</f>
        <v>◄</v>
      </c>
      <c r="AQ2219" s="251"/>
      <c r="AR2219" s="517">
        <f>IF(ISNONTEXT(AR2220)=TRUE,"_",1)</f>
        <v>1</v>
      </c>
      <c r="AS2219" s="250" t="str">
        <f>IF(AS2220="-","",IF(AS2220&gt;0,"","◄"))</f>
        <v>◄</v>
      </c>
      <c r="AT2219" s="251"/>
      <c r="AU2219" s="517">
        <f>IF(ISNONTEXT(AU2220)=TRUE,"_",AR2219+1)</f>
        <v>2</v>
      </c>
      <c r="AV2219" s="250" t="str">
        <f>IF(AV2220="-","",IF(AV2220&gt;0,"","◄"))</f>
        <v>◄</v>
      </c>
      <c r="AW2219" s="251"/>
      <c r="AX2219" s="517">
        <f>IF(ISNONTEXT(AX2220)=TRUE,"_",AU2219+1)</f>
        <v>3</v>
      </c>
      <c r="AY2219" s="250" t="str">
        <f>IF(AY2220="-","",IF(AY2220&gt;0,"","◄"))</f>
        <v>◄</v>
      </c>
      <c r="AZ2219" s="251"/>
      <c r="BA2219" s="517">
        <f>IF(ISNONTEXT(BA2220)=TRUE,"_",AX2219+1)</f>
        <v>4</v>
      </c>
      <c r="BB2219" s="250" t="str">
        <f>IF(BB2220="-","",IF(BB2220&gt;0,"","◄"))</f>
        <v>◄</v>
      </c>
      <c r="BC2219" s="251"/>
      <c r="BD2219" s="517">
        <f>IF(ISNONTEXT(BD2220)=TRUE,"_",BA2219+1)</f>
        <v>5</v>
      </c>
      <c r="BE2219" s="250" t="str">
        <f>IF(BE2220="-","",IF(BE2220&gt;0,"","◄"))</f>
        <v>◄</v>
      </c>
      <c r="BF2219" s="251"/>
      <c r="BG2219" s="517">
        <f>IF(ISNONTEXT(BG2220)=TRUE,"_",BD2219+1)</f>
        <v>6</v>
      </c>
      <c r="BH2219" s="250" t="str">
        <f>IF(BH2220="-","",IF(BH2220&gt;0,"","◄"))</f>
        <v/>
      </c>
      <c r="BI2219" s="251"/>
      <c r="BJ2219" s="517" t="str">
        <f>IF(ISNONTEXT(BJ2220)=TRUE,"_",BG2219+1)</f>
        <v>_</v>
      </c>
      <c r="BK2219" s="563" t="str">
        <f>IF(BK2220="-","",IF(BK2220&gt;0,"","◄"))</f>
        <v/>
      </c>
      <c r="BL2219" s="564"/>
      <c r="BM2219" s="517" t="str">
        <f>IF(ISNONTEXT(BM2220)=TRUE,"_",BJ2219+1)</f>
        <v>_</v>
      </c>
      <c r="BN2219" s="563" t="str">
        <f>IF(BN2220="-","",IF(BN2220&gt;0,"","◄"))</f>
        <v/>
      </c>
      <c r="BO2219" s="564"/>
      <c r="BP2219" s="517" t="str">
        <f>IF(ISNONTEXT(BP2220)=TRUE,"_",BM2219+1)</f>
        <v>_</v>
      </c>
      <c r="BQ2219" s="563" t="str">
        <f>IF(BQ2220="-","",IF(BQ2220&gt;0,"","◄"))</f>
        <v/>
      </c>
      <c r="BR2219" s="564"/>
      <c r="BS2219" s="517" t="str">
        <f>IF(ISNONTEXT(BS2220)=TRUE,"_",BP2219+1)</f>
        <v>_</v>
      </c>
      <c r="BT2219" s="563" t="str">
        <f>IF(BT2220="-","",IF(BT2220&gt;0,"","◄"))</f>
        <v>◄</v>
      </c>
      <c r="BU2219" s="564"/>
      <c r="BV2219" s="517" t="str">
        <f>IF(ISNONTEXT(BV2220)=TRUE,"_",1)</f>
        <v>_</v>
      </c>
      <c r="BW2219" s="563" t="str">
        <f>IF(BW2220="-","",IF(BW2220&gt;0,"","◄"))</f>
        <v>◄</v>
      </c>
      <c r="BX2219" s="564"/>
      <c r="BY2219" s="517" t="str">
        <f>IF(ISNONTEXT(BY2220)=TRUE,"_",BV2219+1)</f>
        <v>_</v>
      </c>
      <c r="BZ2219" s="26"/>
      <c r="CA2219" s="24"/>
      <c r="CB2219" s="25" t="str">
        <f>IF(CB2220&gt;0,"►","")</f>
        <v/>
      </c>
      <c r="CC2219" s="25" t="str">
        <f>IF(CC2220&gt;0,"►","")</f>
        <v/>
      </c>
      <c r="CD2219" s="517" t="str">
        <f>IF(ISNONTEXT(CD2220)=TRUE,"_",1)</f>
        <v>_</v>
      </c>
      <c r="CE2219" s="25" t="str">
        <f>IF(CE2220&gt;0,"►","")</f>
        <v/>
      </c>
      <c r="CF2219" s="25" t="str">
        <f>IF(CF2220&gt;0,"►","")</f>
        <v/>
      </c>
      <c r="CG2219" s="517" t="str">
        <f>IF(ISNONTEXT(CG2220)=TRUE,"_",CD2219+1)</f>
        <v>_</v>
      </c>
      <c r="CH2219" s="66">
        <f>ROWS(CH2220:CH2226)-1</f>
        <v>6</v>
      </c>
      <c r="CI2219" s="23" t="s">
        <v>836</v>
      </c>
    </row>
    <row r="2220" spans="1:87" ht="15" thickBot="1" x14ac:dyDescent="0.35">
      <c r="A2220" s="503"/>
      <c r="B2220" s="49"/>
      <c r="C2220" s="156">
        <f t="shared" ref="C2220:C2225" si="774">B2220</f>
        <v>0</v>
      </c>
      <c r="D2220" s="457"/>
      <c r="E2220" s="73"/>
      <c r="F2220" s="74" t="s">
        <v>4505</v>
      </c>
      <c r="G2220" s="300">
        <v>29952</v>
      </c>
      <c r="H2220" s="76">
        <v>7</v>
      </c>
      <c r="I2220" s="119"/>
      <c r="J2220" s="119"/>
      <c r="K2220" s="79"/>
      <c r="L2220" s="79"/>
      <c r="M2220" s="79"/>
      <c r="N2220" s="80" t="s">
        <v>4506</v>
      </c>
      <c r="O2220" s="81"/>
      <c r="P2220" s="306"/>
      <c r="Q2220" s="83" t="str">
        <f t="shared" ref="Q2220:Q2225" si="775">IF(R2220="?","?","")</f>
        <v/>
      </c>
      <c r="R2220" s="83" t="str">
        <f t="shared" ref="R2220:R2225" si="776">IF(AND(S2220="",T2220&gt;0),"?",IF(S2220="","◄",IF(T2220&gt;=1,"►","")))</f>
        <v>◄</v>
      </c>
      <c r="S2220" s="84"/>
      <c r="T2220" s="85"/>
      <c r="U2220" s="83" t="str">
        <f t="shared" ref="U2220:U2225" si="777">IF(V2220="?","?","")</f>
        <v/>
      </c>
      <c r="V2220" s="83" t="str">
        <f t="shared" ref="V2220:V2225" si="778">IF(AND(W2220="",X2220&gt;0),"?",IF(W2220="","◄",IF(X2220&gt;=1,"►","")))</f>
        <v>◄</v>
      </c>
      <c r="W2220" s="86"/>
      <c r="X2220" s="85"/>
      <c r="Y2220" s="457"/>
      <c r="Z2220" s="87"/>
      <c r="AA2220" s="521">
        <f t="shared" ref="AA2220:AB2225" si="779">(S2220*Z2220)</f>
        <v>0</v>
      </c>
      <c r="AB2220" s="520">
        <f t="shared" si="779"/>
        <v>0</v>
      </c>
      <c r="AC2220" s="88"/>
      <c r="AD2220" s="519">
        <f t="shared" ref="AD2220:AE2225" si="780">(W2220*AC2220)</f>
        <v>0</v>
      </c>
      <c r="AE2220" s="522">
        <f t="shared" si="780"/>
        <v>0</v>
      </c>
      <c r="AF2220" s="89" t="str">
        <f>IF(AG2220&gt;0,"ok","◄")</f>
        <v>◄</v>
      </c>
      <c r="AG2220" s="90"/>
      <c r="AH2220" s="89" t="str">
        <f>IF(AND(AI2220="",AJ2220&gt;0),"?",IF(AI2220="","◄",IF(AJ2220&gt;=1,"►","")))</f>
        <v>◄</v>
      </c>
      <c r="AI2220" s="91"/>
      <c r="AJ2220" s="92"/>
      <c r="AK2220" s="586"/>
      <c r="AL2220" s="587"/>
      <c r="AM2220" s="43"/>
      <c r="AN2220" s="3" t="s">
        <v>3</v>
      </c>
      <c r="AO2220" s="12" t="s">
        <v>1</v>
      </c>
      <c r="AP2220" s="13"/>
      <c r="AQ2220" s="14"/>
      <c r="AR2220" s="15" t="s">
        <v>232</v>
      </c>
      <c r="AS2220" s="13"/>
      <c r="AT2220" s="14"/>
      <c r="AU2220" s="15" t="s">
        <v>503</v>
      </c>
      <c r="AV2220" s="13"/>
      <c r="AW2220" s="14"/>
      <c r="AX2220" s="15" t="s">
        <v>504</v>
      </c>
      <c r="AY2220" s="13"/>
      <c r="AZ2220" s="14"/>
      <c r="BA2220" s="15" t="s">
        <v>505</v>
      </c>
      <c r="BB2220" s="13"/>
      <c r="BC2220" s="14"/>
      <c r="BD2220" s="15" t="s">
        <v>506</v>
      </c>
      <c r="BE2220" s="13"/>
      <c r="BF2220" s="14"/>
      <c r="BG2220" s="15" t="s">
        <v>507</v>
      </c>
      <c r="BH2220" s="516" t="s">
        <v>6</v>
      </c>
      <c r="BI2220" s="516" t="s">
        <v>6</v>
      </c>
      <c r="BJ2220" s="516"/>
      <c r="BK2220" s="516" t="s">
        <v>6</v>
      </c>
      <c r="BL2220" s="516" t="s">
        <v>6</v>
      </c>
      <c r="BM2220" s="516"/>
      <c r="BN2220" s="516" t="s">
        <v>6</v>
      </c>
      <c r="BO2220" s="516" t="s">
        <v>6</v>
      </c>
      <c r="BP2220" s="516"/>
      <c r="BQ2220" s="516" t="s">
        <v>6</v>
      </c>
      <c r="BR2220" s="516" t="s">
        <v>6</v>
      </c>
      <c r="BS2220" s="516"/>
      <c r="BT2220" s="32"/>
      <c r="BU2220" s="33"/>
      <c r="BV2220" s="34"/>
      <c r="BW2220" s="32"/>
      <c r="BX2220" s="33"/>
      <c r="BY2220" s="34"/>
      <c r="BZ2220" s="35"/>
      <c r="CA2220" s="24"/>
      <c r="CB2220" s="36"/>
      <c r="CC2220" s="33"/>
      <c r="CD2220" s="37"/>
      <c r="CE2220" s="36"/>
      <c r="CF2220" s="38"/>
      <c r="CG2220" s="39"/>
      <c r="CH2220" s="457"/>
      <c r="CI2220" s="23" t="s">
        <v>836</v>
      </c>
    </row>
    <row r="2221" spans="1:87" ht="15.6" thickTop="1" thickBot="1" x14ac:dyDescent="0.35">
      <c r="A2221" s="503"/>
      <c r="B2221" s="49"/>
      <c r="C2221" s="156">
        <f t="shared" si="774"/>
        <v>0</v>
      </c>
      <c r="D2221" s="457"/>
      <c r="E2221" s="73"/>
      <c r="F2221" s="93">
        <v>2055</v>
      </c>
      <c r="G2221" s="302">
        <v>29952</v>
      </c>
      <c r="H2221" s="76">
        <v>7</v>
      </c>
      <c r="I2221" s="119"/>
      <c r="J2221" s="119"/>
      <c r="K2221" s="79"/>
      <c r="L2221" s="79"/>
      <c r="M2221" s="79"/>
      <c r="N2221" s="80" t="s">
        <v>4507</v>
      </c>
      <c r="O2221" s="81"/>
      <c r="P2221" s="306"/>
      <c r="Q2221" s="83" t="str">
        <f t="shared" si="775"/>
        <v/>
      </c>
      <c r="R2221" s="83" t="str">
        <f t="shared" si="776"/>
        <v>◄</v>
      </c>
      <c r="S2221" s="84"/>
      <c r="T2221" s="85"/>
      <c r="U2221" s="83" t="str">
        <f t="shared" si="777"/>
        <v/>
      </c>
      <c r="V2221" s="83" t="str">
        <f t="shared" si="778"/>
        <v>◄</v>
      </c>
      <c r="W2221" s="86"/>
      <c r="X2221" s="85"/>
      <c r="Y2221" s="457"/>
      <c r="Z2221" s="87"/>
      <c r="AA2221" s="521">
        <f t="shared" si="779"/>
        <v>0</v>
      </c>
      <c r="AB2221" s="520">
        <f t="shared" si="779"/>
        <v>0</v>
      </c>
      <c r="AC2221" s="88"/>
      <c r="AD2221" s="519">
        <f t="shared" si="780"/>
        <v>0</v>
      </c>
      <c r="AE2221" s="522">
        <f t="shared" si="780"/>
        <v>0</v>
      </c>
      <c r="AF2221" s="44"/>
      <c r="AG2221" s="45"/>
      <c r="AH2221" s="44"/>
      <c r="AI2221" s="45"/>
      <c r="AJ2221" s="45"/>
      <c r="AK2221" s="45"/>
      <c r="AL2221" s="45"/>
      <c r="AM2221" s="43"/>
      <c r="AN2221" s="27" t="s">
        <v>6</v>
      </c>
      <c r="AO2221" s="27" t="s">
        <v>6</v>
      </c>
      <c r="AP2221" s="516"/>
      <c r="AQ2221" s="516"/>
      <c r="AR2221" s="516"/>
      <c r="AS2221" s="516" t="s">
        <v>6</v>
      </c>
      <c r="AT2221" s="516" t="s">
        <v>6</v>
      </c>
      <c r="AU2221" s="516"/>
      <c r="AV2221" s="516" t="s">
        <v>6</v>
      </c>
      <c r="AW2221" s="516" t="s">
        <v>6</v>
      </c>
      <c r="AX2221" s="516"/>
      <c r="AY2221" s="516" t="s">
        <v>6</v>
      </c>
      <c r="AZ2221" s="516" t="s">
        <v>6</v>
      </c>
      <c r="BA2221" s="516"/>
      <c r="BB2221" s="516" t="s">
        <v>6</v>
      </c>
      <c r="BC2221" s="516" t="s">
        <v>6</v>
      </c>
      <c r="BD2221" s="516"/>
      <c r="BE2221" s="516" t="s">
        <v>6</v>
      </c>
      <c r="BF2221" s="516" t="s">
        <v>6</v>
      </c>
      <c r="BG2221" s="516"/>
      <c r="BH2221" s="516" t="s">
        <v>6</v>
      </c>
      <c r="BI2221" s="516" t="s">
        <v>6</v>
      </c>
      <c r="BJ2221" s="516"/>
      <c r="BK2221" s="516" t="s">
        <v>6</v>
      </c>
      <c r="BL2221" s="516" t="s">
        <v>6</v>
      </c>
      <c r="BM2221" s="516"/>
      <c r="BN2221" s="516" t="s">
        <v>6</v>
      </c>
      <c r="BO2221" s="516" t="s">
        <v>6</v>
      </c>
      <c r="BP2221" s="516"/>
      <c r="BQ2221" s="516" t="s">
        <v>6</v>
      </c>
      <c r="BR2221" s="516" t="s">
        <v>6</v>
      </c>
      <c r="BS2221" s="516"/>
      <c r="BT2221" s="516"/>
      <c r="BU2221" s="516"/>
      <c r="BV2221" s="516"/>
      <c r="BW2221" s="516"/>
      <c r="BX2221" s="516"/>
      <c r="BY2221" s="516"/>
      <c r="BZ2221" s="28"/>
      <c r="CA2221" s="24"/>
      <c r="CB2221" s="29"/>
      <c r="CC2221" s="29"/>
      <c r="CD2221" s="30"/>
      <c r="CE2221" s="29"/>
      <c r="CF2221" s="29"/>
      <c r="CG2221" s="31"/>
      <c r="CH2221" s="457"/>
      <c r="CI2221" s="23" t="s">
        <v>836</v>
      </c>
    </row>
    <row r="2222" spans="1:87" ht="15.6" thickTop="1" thickBot="1" x14ac:dyDescent="0.35">
      <c r="A2222" s="503"/>
      <c r="B2222" s="49"/>
      <c r="C2222" s="156">
        <f t="shared" si="774"/>
        <v>0</v>
      </c>
      <c r="D2222" s="457"/>
      <c r="E2222" s="73"/>
      <c r="F2222" s="93">
        <v>2056</v>
      </c>
      <c r="G2222" s="302">
        <v>29952</v>
      </c>
      <c r="H2222" s="76">
        <v>7.5</v>
      </c>
      <c r="I2222" s="119"/>
      <c r="J2222" s="119"/>
      <c r="K2222" s="79"/>
      <c r="L2222" s="79"/>
      <c r="M2222" s="79"/>
      <c r="N2222" s="80" t="s">
        <v>4508</v>
      </c>
      <c r="O2222" s="81"/>
      <c r="P2222" s="306"/>
      <c r="Q2222" s="83" t="str">
        <f t="shared" si="775"/>
        <v/>
      </c>
      <c r="R2222" s="83" t="str">
        <f t="shared" si="776"/>
        <v>◄</v>
      </c>
      <c r="S2222" s="84"/>
      <c r="T2222" s="85"/>
      <c r="U2222" s="83" t="str">
        <f t="shared" si="777"/>
        <v/>
      </c>
      <c r="V2222" s="83" t="str">
        <f t="shared" si="778"/>
        <v>◄</v>
      </c>
      <c r="W2222" s="86"/>
      <c r="X2222" s="85"/>
      <c r="Y2222" s="457"/>
      <c r="Z2222" s="87"/>
      <c r="AA2222" s="521">
        <f t="shared" si="779"/>
        <v>0</v>
      </c>
      <c r="AB2222" s="520">
        <f t="shared" si="779"/>
        <v>0</v>
      </c>
      <c r="AC2222" s="88"/>
      <c r="AD2222" s="519">
        <f t="shared" si="780"/>
        <v>0</v>
      </c>
      <c r="AE2222" s="522">
        <f t="shared" si="780"/>
        <v>0</v>
      </c>
      <c r="AF2222" s="44"/>
      <c r="AG2222" s="45"/>
      <c r="AH2222" s="44"/>
      <c r="AI2222" s="45"/>
      <c r="AJ2222" s="45"/>
      <c r="AK2222" s="45"/>
      <c r="AL2222" s="45"/>
      <c r="AM2222" s="43"/>
      <c r="AN2222" s="27" t="s">
        <v>6</v>
      </c>
      <c r="AO2222" s="27" t="s">
        <v>6</v>
      </c>
      <c r="AP2222" s="516"/>
      <c r="AQ2222" s="516"/>
      <c r="AR2222" s="516"/>
      <c r="AS2222" s="516" t="s">
        <v>6</v>
      </c>
      <c r="AT2222" s="516" t="s">
        <v>6</v>
      </c>
      <c r="AU2222" s="516"/>
      <c r="AV2222" s="516" t="s">
        <v>6</v>
      </c>
      <c r="AW2222" s="516" t="s">
        <v>6</v>
      </c>
      <c r="AX2222" s="516"/>
      <c r="AY2222" s="516" t="s">
        <v>6</v>
      </c>
      <c r="AZ2222" s="516" t="s">
        <v>6</v>
      </c>
      <c r="BA2222" s="516"/>
      <c r="BB2222" s="516" t="s">
        <v>6</v>
      </c>
      <c r="BC2222" s="516" t="s">
        <v>6</v>
      </c>
      <c r="BD2222" s="516"/>
      <c r="BE2222" s="516" t="s">
        <v>6</v>
      </c>
      <c r="BF2222" s="516" t="s">
        <v>6</v>
      </c>
      <c r="BG2222" s="516"/>
      <c r="BH2222" s="516" t="s">
        <v>6</v>
      </c>
      <c r="BI2222" s="516" t="s">
        <v>6</v>
      </c>
      <c r="BJ2222" s="516"/>
      <c r="BK2222" s="516" t="s">
        <v>6</v>
      </c>
      <c r="BL2222" s="516" t="s">
        <v>6</v>
      </c>
      <c r="BM2222" s="516"/>
      <c r="BN2222" s="516" t="s">
        <v>6</v>
      </c>
      <c r="BO2222" s="516" t="s">
        <v>6</v>
      </c>
      <c r="BP2222" s="516"/>
      <c r="BQ2222" s="516" t="s">
        <v>6</v>
      </c>
      <c r="BR2222" s="516" t="s">
        <v>6</v>
      </c>
      <c r="BS2222" s="516"/>
      <c r="BT2222" s="516"/>
      <c r="BU2222" s="516"/>
      <c r="BV2222" s="516"/>
      <c r="BW2222" s="516"/>
      <c r="BX2222" s="516"/>
      <c r="BY2222" s="516"/>
      <c r="BZ2222" s="28"/>
      <c r="CA2222" s="24"/>
      <c r="CB2222" s="29"/>
      <c r="CC2222" s="29"/>
      <c r="CD2222" s="30"/>
      <c r="CE2222" s="29"/>
      <c r="CF2222" s="29"/>
      <c r="CG2222" s="31"/>
      <c r="CH2222" s="457"/>
      <c r="CI2222" s="23" t="s">
        <v>836</v>
      </c>
    </row>
    <row r="2223" spans="1:87" ht="15.6" thickTop="1" thickBot="1" x14ac:dyDescent="0.35">
      <c r="A2223" s="503"/>
      <c r="B2223" s="49"/>
      <c r="C2223" s="156">
        <f t="shared" si="774"/>
        <v>0</v>
      </c>
      <c r="D2223" s="457"/>
      <c r="E2223" s="73"/>
      <c r="F2223" s="93">
        <v>2057</v>
      </c>
      <c r="G2223" s="302">
        <v>29952</v>
      </c>
      <c r="H2223" s="76">
        <v>7</v>
      </c>
      <c r="I2223" s="119"/>
      <c r="J2223" s="119"/>
      <c r="K2223" s="79"/>
      <c r="L2223" s="79"/>
      <c r="M2223" s="79"/>
      <c r="N2223" s="80" t="s">
        <v>4509</v>
      </c>
      <c r="O2223" s="81"/>
      <c r="P2223" s="306"/>
      <c r="Q2223" s="83" t="str">
        <f t="shared" si="775"/>
        <v/>
      </c>
      <c r="R2223" s="83" t="str">
        <f t="shared" si="776"/>
        <v>◄</v>
      </c>
      <c r="S2223" s="84"/>
      <c r="T2223" s="85"/>
      <c r="U2223" s="83" t="str">
        <f t="shared" si="777"/>
        <v/>
      </c>
      <c r="V2223" s="83" t="str">
        <f t="shared" si="778"/>
        <v>◄</v>
      </c>
      <c r="W2223" s="86"/>
      <c r="X2223" s="85"/>
      <c r="Y2223" s="457"/>
      <c r="Z2223" s="87"/>
      <c r="AA2223" s="521">
        <f t="shared" si="779"/>
        <v>0</v>
      </c>
      <c r="AB2223" s="520">
        <f t="shared" si="779"/>
        <v>0</v>
      </c>
      <c r="AC2223" s="88"/>
      <c r="AD2223" s="519">
        <f t="shared" si="780"/>
        <v>0</v>
      </c>
      <c r="AE2223" s="522">
        <f t="shared" si="780"/>
        <v>0</v>
      </c>
      <c r="AF2223" s="44"/>
      <c r="AG2223" s="45"/>
      <c r="AH2223" s="44"/>
      <c r="AI2223" s="45"/>
      <c r="AJ2223" s="45"/>
      <c r="AK2223" s="45"/>
      <c r="AL2223" s="45"/>
      <c r="AM2223" s="43"/>
      <c r="AN2223" s="27" t="s">
        <v>6</v>
      </c>
      <c r="AO2223" s="27" t="s">
        <v>6</v>
      </c>
      <c r="AP2223" s="516"/>
      <c r="AQ2223" s="516"/>
      <c r="AR2223" s="516"/>
      <c r="AS2223" s="516" t="s">
        <v>6</v>
      </c>
      <c r="AT2223" s="516" t="s">
        <v>6</v>
      </c>
      <c r="AU2223" s="516"/>
      <c r="AV2223" s="516" t="s">
        <v>6</v>
      </c>
      <c r="AW2223" s="516" t="s">
        <v>6</v>
      </c>
      <c r="AX2223" s="516"/>
      <c r="AY2223" s="516" t="s">
        <v>6</v>
      </c>
      <c r="AZ2223" s="516" t="s">
        <v>6</v>
      </c>
      <c r="BA2223" s="516"/>
      <c r="BB2223" s="516" t="s">
        <v>6</v>
      </c>
      <c r="BC2223" s="516" t="s">
        <v>6</v>
      </c>
      <c r="BD2223" s="516"/>
      <c r="BE2223" s="516" t="s">
        <v>6</v>
      </c>
      <c r="BF2223" s="516" t="s">
        <v>6</v>
      </c>
      <c r="BG2223" s="516"/>
      <c r="BH2223" s="516" t="s">
        <v>6</v>
      </c>
      <c r="BI2223" s="516" t="s">
        <v>6</v>
      </c>
      <c r="BJ2223" s="516"/>
      <c r="BK2223" s="516" t="s">
        <v>6</v>
      </c>
      <c r="BL2223" s="516" t="s">
        <v>6</v>
      </c>
      <c r="BM2223" s="516"/>
      <c r="BN2223" s="516" t="s">
        <v>6</v>
      </c>
      <c r="BO2223" s="516" t="s">
        <v>6</v>
      </c>
      <c r="BP2223" s="516"/>
      <c r="BQ2223" s="516" t="s">
        <v>6</v>
      </c>
      <c r="BR2223" s="516" t="s">
        <v>6</v>
      </c>
      <c r="BS2223" s="516"/>
      <c r="BT2223" s="516"/>
      <c r="BU2223" s="516"/>
      <c r="BV2223" s="516"/>
      <c r="BW2223" s="516"/>
      <c r="BX2223" s="516"/>
      <c r="BY2223" s="516"/>
      <c r="BZ2223" s="28"/>
      <c r="CA2223" s="24"/>
      <c r="CB2223" s="29"/>
      <c r="CC2223" s="29"/>
      <c r="CD2223" s="30"/>
      <c r="CE2223" s="29"/>
      <c r="CF2223" s="29"/>
      <c r="CG2223" s="31"/>
      <c r="CH2223" s="457"/>
      <c r="CI2223" s="23" t="s">
        <v>836</v>
      </c>
    </row>
    <row r="2224" spans="1:87" ht="15.6" thickTop="1" thickBot="1" x14ac:dyDescent="0.35">
      <c r="A2224" s="503"/>
      <c r="B2224" s="49"/>
      <c r="C2224" s="156">
        <f t="shared" si="774"/>
        <v>0</v>
      </c>
      <c r="D2224" s="457"/>
      <c r="E2224" s="73"/>
      <c r="F2224" s="93">
        <v>2058</v>
      </c>
      <c r="G2224" s="302">
        <v>29952</v>
      </c>
      <c r="H2224" s="76">
        <v>7.5</v>
      </c>
      <c r="I2224" s="119"/>
      <c r="J2224" s="119"/>
      <c r="K2224" s="79"/>
      <c r="L2224" s="79"/>
      <c r="M2224" s="79"/>
      <c r="N2224" s="80" t="s">
        <v>4510</v>
      </c>
      <c r="O2224" s="81"/>
      <c r="P2224" s="306"/>
      <c r="Q2224" s="83" t="str">
        <f t="shared" si="775"/>
        <v/>
      </c>
      <c r="R2224" s="83" t="str">
        <f t="shared" si="776"/>
        <v>◄</v>
      </c>
      <c r="S2224" s="84"/>
      <c r="T2224" s="85"/>
      <c r="U2224" s="83" t="str">
        <f t="shared" si="777"/>
        <v/>
      </c>
      <c r="V2224" s="83" t="str">
        <f t="shared" si="778"/>
        <v>◄</v>
      </c>
      <c r="W2224" s="86"/>
      <c r="X2224" s="85"/>
      <c r="Y2224" s="457"/>
      <c r="Z2224" s="87"/>
      <c r="AA2224" s="521">
        <f t="shared" si="779"/>
        <v>0</v>
      </c>
      <c r="AB2224" s="520">
        <f t="shared" si="779"/>
        <v>0</v>
      </c>
      <c r="AC2224" s="88"/>
      <c r="AD2224" s="519">
        <f t="shared" si="780"/>
        <v>0</v>
      </c>
      <c r="AE2224" s="522">
        <f t="shared" si="780"/>
        <v>0</v>
      </c>
      <c r="AF2224" s="44"/>
      <c r="AG2224" s="45"/>
      <c r="AH2224" s="44"/>
      <c r="AI2224" s="45"/>
      <c r="AJ2224" s="45"/>
      <c r="AK2224" s="45"/>
      <c r="AL2224" s="45"/>
      <c r="AM2224" s="43"/>
      <c r="AN2224" s="27" t="s">
        <v>6</v>
      </c>
      <c r="AO2224" s="27" t="s">
        <v>6</v>
      </c>
      <c r="AP2224" s="516"/>
      <c r="AQ2224" s="516"/>
      <c r="AR2224" s="516"/>
      <c r="AS2224" s="516" t="s">
        <v>6</v>
      </c>
      <c r="AT2224" s="516" t="s">
        <v>6</v>
      </c>
      <c r="AU2224" s="516"/>
      <c r="AV2224" s="516" t="s">
        <v>6</v>
      </c>
      <c r="AW2224" s="516" t="s">
        <v>6</v>
      </c>
      <c r="AX2224" s="516"/>
      <c r="AY2224" s="516" t="s">
        <v>6</v>
      </c>
      <c r="AZ2224" s="516" t="s">
        <v>6</v>
      </c>
      <c r="BA2224" s="516"/>
      <c r="BB2224" s="516" t="s">
        <v>6</v>
      </c>
      <c r="BC2224" s="516" t="s">
        <v>6</v>
      </c>
      <c r="BD2224" s="516"/>
      <c r="BE2224" s="516" t="s">
        <v>6</v>
      </c>
      <c r="BF2224" s="516" t="s">
        <v>6</v>
      </c>
      <c r="BG2224" s="516"/>
      <c r="BH2224" s="516" t="s">
        <v>6</v>
      </c>
      <c r="BI2224" s="516" t="s">
        <v>6</v>
      </c>
      <c r="BJ2224" s="516"/>
      <c r="BK2224" s="516" t="s">
        <v>6</v>
      </c>
      <c r="BL2224" s="516" t="s">
        <v>6</v>
      </c>
      <c r="BM2224" s="516"/>
      <c r="BN2224" s="516" t="s">
        <v>6</v>
      </c>
      <c r="BO2224" s="516" t="s">
        <v>6</v>
      </c>
      <c r="BP2224" s="516"/>
      <c r="BQ2224" s="516" t="s">
        <v>6</v>
      </c>
      <c r="BR2224" s="516" t="s">
        <v>6</v>
      </c>
      <c r="BS2224" s="516"/>
      <c r="BT2224" s="516"/>
      <c r="BU2224" s="516"/>
      <c r="BV2224" s="516"/>
      <c r="BW2224" s="516"/>
      <c r="BX2224" s="516"/>
      <c r="BY2224" s="516"/>
      <c r="BZ2224" s="28"/>
      <c r="CA2224" s="24"/>
      <c r="CB2224" s="29"/>
      <c r="CC2224" s="29"/>
      <c r="CD2224" s="30"/>
      <c r="CE2224" s="29"/>
      <c r="CF2224" s="29"/>
      <c r="CG2224" s="31"/>
      <c r="CH2224" s="457"/>
      <c r="CI2224" s="23" t="s">
        <v>836</v>
      </c>
    </row>
    <row r="2225" spans="1:87" ht="15.6" thickTop="1" thickBot="1" x14ac:dyDescent="0.35">
      <c r="A2225" s="503"/>
      <c r="B2225" s="49"/>
      <c r="C2225" s="156">
        <f t="shared" si="774"/>
        <v>0</v>
      </c>
      <c r="D2225" s="457"/>
      <c r="E2225" s="73"/>
      <c r="F2225" s="93">
        <v>2059</v>
      </c>
      <c r="G2225" s="302">
        <v>29952</v>
      </c>
      <c r="H2225" s="76">
        <v>7</v>
      </c>
      <c r="I2225" s="119"/>
      <c r="J2225" s="119"/>
      <c r="K2225" s="79"/>
      <c r="L2225" s="79"/>
      <c r="M2225" s="79"/>
      <c r="N2225" s="80" t="s">
        <v>4511</v>
      </c>
      <c r="O2225" s="81"/>
      <c r="P2225" s="306"/>
      <c r="Q2225" s="83" t="str">
        <f t="shared" si="775"/>
        <v/>
      </c>
      <c r="R2225" s="83" t="str">
        <f t="shared" si="776"/>
        <v>◄</v>
      </c>
      <c r="S2225" s="84"/>
      <c r="T2225" s="85"/>
      <c r="U2225" s="83" t="str">
        <f t="shared" si="777"/>
        <v/>
      </c>
      <c r="V2225" s="83" t="str">
        <f t="shared" si="778"/>
        <v>◄</v>
      </c>
      <c r="W2225" s="86"/>
      <c r="X2225" s="85"/>
      <c r="Y2225" s="457"/>
      <c r="Z2225" s="87"/>
      <c r="AA2225" s="521">
        <f t="shared" si="779"/>
        <v>0</v>
      </c>
      <c r="AB2225" s="520">
        <f t="shared" si="779"/>
        <v>0</v>
      </c>
      <c r="AC2225" s="88"/>
      <c r="AD2225" s="519">
        <f t="shared" si="780"/>
        <v>0</v>
      </c>
      <c r="AE2225" s="522">
        <f t="shared" si="780"/>
        <v>0</v>
      </c>
      <c r="AF2225" s="44"/>
      <c r="AG2225" s="45"/>
      <c r="AH2225" s="44"/>
      <c r="AI2225" s="45"/>
      <c r="AJ2225" s="45"/>
      <c r="AK2225" s="45"/>
      <c r="AL2225" s="45"/>
      <c r="AM2225" s="43"/>
      <c r="AN2225" s="27" t="s">
        <v>6</v>
      </c>
      <c r="AO2225" s="27" t="s">
        <v>6</v>
      </c>
      <c r="AP2225" s="516"/>
      <c r="AQ2225" s="516"/>
      <c r="AR2225" s="516"/>
      <c r="AS2225" s="516" t="s">
        <v>6</v>
      </c>
      <c r="AT2225" s="516" t="s">
        <v>6</v>
      </c>
      <c r="AU2225" s="516"/>
      <c r="AV2225" s="516" t="s">
        <v>6</v>
      </c>
      <c r="AW2225" s="516" t="s">
        <v>6</v>
      </c>
      <c r="AX2225" s="516"/>
      <c r="AY2225" s="516" t="s">
        <v>6</v>
      </c>
      <c r="AZ2225" s="516" t="s">
        <v>6</v>
      </c>
      <c r="BA2225" s="516"/>
      <c r="BB2225" s="516" t="s">
        <v>6</v>
      </c>
      <c r="BC2225" s="516" t="s">
        <v>6</v>
      </c>
      <c r="BD2225" s="516"/>
      <c r="BE2225" s="516" t="s">
        <v>6</v>
      </c>
      <c r="BF2225" s="516" t="s">
        <v>6</v>
      </c>
      <c r="BG2225" s="516"/>
      <c r="BH2225" s="516" t="s">
        <v>6</v>
      </c>
      <c r="BI2225" s="516" t="s">
        <v>6</v>
      </c>
      <c r="BJ2225" s="516"/>
      <c r="BK2225" s="516" t="s">
        <v>6</v>
      </c>
      <c r="BL2225" s="516" t="s">
        <v>6</v>
      </c>
      <c r="BM2225" s="516"/>
      <c r="BN2225" s="516" t="s">
        <v>6</v>
      </c>
      <c r="BO2225" s="516" t="s">
        <v>6</v>
      </c>
      <c r="BP2225" s="516"/>
      <c r="BQ2225" s="516" t="s">
        <v>6</v>
      </c>
      <c r="BR2225" s="516" t="s">
        <v>6</v>
      </c>
      <c r="BS2225" s="516"/>
      <c r="BT2225" s="516"/>
      <c r="BU2225" s="516"/>
      <c r="BV2225" s="516"/>
      <c r="BW2225" s="516"/>
      <c r="BX2225" s="516"/>
      <c r="BY2225" s="516"/>
      <c r="BZ2225" s="28"/>
      <c r="CA2225" s="24"/>
      <c r="CB2225" s="29"/>
      <c r="CC2225" s="29"/>
      <c r="CD2225" s="30"/>
      <c r="CE2225" s="29"/>
      <c r="CF2225" s="29"/>
      <c r="CG2225" s="31"/>
      <c r="CH2225" s="457"/>
      <c r="CI2225" s="23" t="s">
        <v>836</v>
      </c>
    </row>
    <row r="2226" spans="1:87" ht="16.8" customHeight="1" thickTop="1" thickBot="1" x14ac:dyDescent="0.35">
      <c r="A2226" s="505" t="str">
        <f>IF(COUNTIF(B2227:B2231,"x")&gt;0,"x","")</f>
        <v/>
      </c>
      <c r="B2226" s="57"/>
      <c r="C2226" s="510" t="str">
        <f>A2226</f>
        <v/>
      </c>
      <c r="D2226" s="66">
        <f>ROWS(D2227:D2231)-1</f>
        <v>4</v>
      </c>
      <c r="E2226" s="58" t="s">
        <v>4512</v>
      </c>
      <c r="F2226" s="59"/>
      <c r="G2226" s="301"/>
      <c r="H2226" s="6"/>
      <c r="I2226" s="18"/>
      <c r="J2226" s="18"/>
      <c r="K2226" s="18"/>
      <c r="L2226" s="18"/>
      <c r="M2226" s="18"/>
      <c r="N2226" s="46"/>
      <c r="O2226" s="60" t="s">
        <v>4513</v>
      </c>
      <c r="P2226" s="61" t="s">
        <v>7072</v>
      </c>
      <c r="Q2226" s="146"/>
      <c r="R2226" s="63" t="str">
        <f>IF(COUNTIF(Q2227:Q2231,"?")&gt;0,"?",IF(AND(S2226="◄",T2226="►"),"◄►",IF(S2226="◄","◄",IF(T2226="►","►",""))))</f>
        <v>◄</v>
      </c>
      <c r="S2226" s="64" t="str">
        <f>IF(SUM(S2227:S2231)+1=ROWS(S2227:S2231)-COUNTIF(S2227:S2231,"-"),"","◄")</f>
        <v>◄</v>
      </c>
      <c r="T2226" s="65" t="str">
        <f>IF(SUM(T2227:T2231)&gt;0,"►","")</f>
        <v/>
      </c>
      <c r="U2226" s="146"/>
      <c r="V2226" s="63" t="str">
        <f>IF(COUNTIF(U2227:U2231,"?")&gt;0,"?",IF(AND(W2226="◄",X2226="►"),"◄►",IF(W2226="◄","◄",IF(X2226="►","►",""))))</f>
        <v>◄</v>
      </c>
      <c r="W2226" s="64" t="str">
        <f>IF(SUM(W2227:W2231)+1=ROWS(W2227:W2231)-COUNTIF(W2227:W2231,"-"),"","◄")</f>
        <v>◄</v>
      </c>
      <c r="X2226" s="65" t="str">
        <f>IF(SUM(X2227:X2231)&gt;0,"►","")</f>
        <v/>
      </c>
      <c r="Y2226" s="66">
        <f>ROWS(Y2227:Y2231)-1</f>
        <v>4</v>
      </c>
      <c r="Z2226" s="67">
        <f>SUM(Z2227:Z2231)-Z2231</f>
        <v>0</v>
      </c>
      <c r="AA2226" s="68" t="s">
        <v>840</v>
      </c>
      <c r="AB2226" s="69"/>
      <c r="AC2226" s="67">
        <f>SUM(AC2227:AC2231)-AC2231</f>
        <v>0</v>
      </c>
      <c r="AD2226" s="68" t="s">
        <v>840</v>
      </c>
      <c r="AE2226" s="69"/>
      <c r="AF2226" s="70" t="str">
        <f>IF(AG2226="◄","◄",IF(AG2226="ok","►",""))</f>
        <v>◄</v>
      </c>
      <c r="AG2226" s="71" t="str">
        <f>IF(AG2227&gt;0,"OK","◄")</f>
        <v>◄</v>
      </c>
      <c r="AH2226" s="62" t="str">
        <f>IF(AND(AI2226="◄",AJ2226="►"),"◄?►",IF(AI2226="◄","◄",IF(AJ2226="►","►","")))</f>
        <v>◄</v>
      </c>
      <c r="AI2226" s="64" t="str">
        <f>IF(AI2227&gt;0,"","◄")</f>
        <v>◄</v>
      </c>
      <c r="AJ2226" s="65" t="str">
        <f>IF(SUM(AJ2227:AJ2230)&gt;0,"►","")</f>
        <v/>
      </c>
      <c r="AK2226" s="570">
        <f>G2227</f>
        <v>29952</v>
      </c>
      <c r="AL2226" s="572" t="str">
        <f>P2226</f>
        <v xml:space="preserve"> ▬ folder Nr. 9  /  82 ▬</v>
      </c>
      <c r="AM2226" s="43"/>
      <c r="AN2226" s="1" t="str">
        <f>IF(AO2226="","",IF(COUNTIF(AN2227,"ok"),"","◄"))</f>
        <v>◄</v>
      </c>
      <c r="AO2226" s="9" t="str">
        <f>IF(COUNTIF(AP2226:BR2226,"◄")&gt;0,"◄","")</f>
        <v>◄</v>
      </c>
      <c r="AP2226" s="250" t="str">
        <f>IF(AP2227="-","",IF(AP2227&gt;0,"","◄"))</f>
        <v>◄</v>
      </c>
      <c r="AQ2226" s="251"/>
      <c r="AR2226" s="517">
        <f>IF(ISNONTEXT(AR2227)=TRUE,"_",1)</f>
        <v>1</v>
      </c>
      <c r="AS2226" s="250" t="str">
        <f>IF(AS2227="-","",IF(AS2227&gt;0,"","◄"))</f>
        <v>◄</v>
      </c>
      <c r="AT2226" s="251"/>
      <c r="AU2226" s="517">
        <f>IF(ISNONTEXT(AU2227)=TRUE,"_",AR2226+1)</f>
        <v>2</v>
      </c>
      <c r="AV2226" s="250" t="str">
        <f>IF(AV2227="-","",IF(AV2227&gt;0,"","◄"))</f>
        <v>◄</v>
      </c>
      <c r="AW2226" s="251"/>
      <c r="AX2226" s="517">
        <f>IF(ISNONTEXT(AX2227)=TRUE,"_",AU2226+1)</f>
        <v>3</v>
      </c>
      <c r="AY2226" s="250" t="str">
        <f>IF(AY2227="-","",IF(AY2227&gt;0,"","◄"))</f>
        <v>◄</v>
      </c>
      <c r="AZ2226" s="251"/>
      <c r="BA2226" s="517">
        <f>IF(ISNONTEXT(BA2227)=TRUE,"_",AX2226+1)</f>
        <v>4</v>
      </c>
      <c r="BB2226" s="250" t="str">
        <f>IF(BB2227="-","",IF(BB2227&gt;0,"","◄"))</f>
        <v>◄</v>
      </c>
      <c r="BC2226" s="251"/>
      <c r="BD2226" s="517">
        <f>IF(ISNONTEXT(BD2227)=TRUE,"_",BA2226+1)</f>
        <v>5</v>
      </c>
      <c r="BE2226" s="250" t="str">
        <f>IF(BE2227="-","",IF(BE2227&gt;0,"","◄"))</f>
        <v/>
      </c>
      <c r="BF2226" s="251"/>
      <c r="BG2226" s="517" t="str">
        <f>IF(ISNONTEXT(BG2227)=TRUE,"_",BD2226+1)</f>
        <v>_</v>
      </c>
      <c r="BH2226" s="250" t="str">
        <f>IF(BH2227="-","",IF(BH2227&gt;0,"","◄"))</f>
        <v/>
      </c>
      <c r="BI2226" s="251"/>
      <c r="BJ2226" s="517" t="str">
        <f>IF(ISNONTEXT(BJ2227)=TRUE,"_",BG2226+1)</f>
        <v>_</v>
      </c>
      <c r="BK2226" s="563" t="str">
        <f>IF(BK2227="-","",IF(BK2227&gt;0,"","◄"))</f>
        <v/>
      </c>
      <c r="BL2226" s="564"/>
      <c r="BM2226" s="517" t="str">
        <f>IF(ISNONTEXT(BM2227)=TRUE,"_",BJ2226+1)</f>
        <v>_</v>
      </c>
      <c r="BN2226" s="563" t="str">
        <f>IF(BN2227="-","",IF(BN2227&gt;0,"","◄"))</f>
        <v/>
      </c>
      <c r="BO2226" s="564"/>
      <c r="BP2226" s="517" t="str">
        <f>IF(ISNONTEXT(BP2227)=TRUE,"_",BM2226+1)</f>
        <v>_</v>
      </c>
      <c r="BQ2226" s="563" t="str">
        <f>IF(BQ2227="-","",IF(BQ2227&gt;0,"","◄"))</f>
        <v/>
      </c>
      <c r="BR2226" s="564"/>
      <c r="BS2226" s="517" t="str">
        <f>IF(ISNONTEXT(BS2227)=TRUE,"_",BP2226+1)</f>
        <v>_</v>
      </c>
      <c r="BT2226" s="563" t="str">
        <f>IF(BT2227="-","",IF(BT2227&gt;0,"","◄"))</f>
        <v>◄</v>
      </c>
      <c r="BU2226" s="564"/>
      <c r="BV2226" s="517" t="str">
        <f>IF(ISNONTEXT(BV2227)=TRUE,"_",1)</f>
        <v>_</v>
      </c>
      <c r="BW2226" s="563" t="str">
        <f>IF(BW2227="-","",IF(BW2227&gt;0,"","◄"))</f>
        <v>◄</v>
      </c>
      <c r="BX2226" s="564"/>
      <c r="BY2226" s="517" t="str">
        <f>IF(ISNONTEXT(BY2227)=TRUE,"_",BV2226+1)</f>
        <v>_</v>
      </c>
      <c r="BZ2226" s="26"/>
      <c r="CA2226" s="24"/>
      <c r="CB2226" s="25" t="str">
        <f>IF(CB2227&gt;0,"►","")</f>
        <v/>
      </c>
      <c r="CC2226" s="25" t="str">
        <f>IF(CC2227&gt;0,"►","")</f>
        <v/>
      </c>
      <c r="CD2226" s="517" t="str">
        <f>IF(ISNONTEXT(CD2227)=TRUE,"_",1)</f>
        <v>_</v>
      </c>
      <c r="CE2226" s="25" t="str">
        <f>IF(CE2227&gt;0,"►","")</f>
        <v/>
      </c>
      <c r="CF2226" s="25" t="str">
        <f>IF(CF2227&gt;0,"►","")</f>
        <v/>
      </c>
      <c r="CG2226" s="517" t="str">
        <f>IF(ISNONTEXT(CG2227)=TRUE,"_",CD2226+1)</f>
        <v>_</v>
      </c>
      <c r="CH2226" s="66">
        <f>ROWS(CH2227:CH2231)-1</f>
        <v>4</v>
      </c>
      <c r="CI2226" s="23" t="s">
        <v>836</v>
      </c>
    </row>
    <row r="2227" spans="1:87" ht="15" thickBot="1" x14ac:dyDescent="0.35">
      <c r="A2227" s="503"/>
      <c r="B2227" s="49"/>
      <c r="C2227" s="156">
        <f>B2227</f>
        <v>0</v>
      </c>
      <c r="D2227" s="457"/>
      <c r="E2227" s="73"/>
      <c r="F2227" s="74" t="s">
        <v>4514</v>
      </c>
      <c r="G2227" s="300">
        <v>29952</v>
      </c>
      <c r="H2227" s="76">
        <v>7</v>
      </c>
      <c r="I2227" s="119"/>
      <c r="J2227" s="119"/>
      <c r="K2227" s="79"/>
      <c r="L2227" s="79"/>
      <c r="M2227" s="79"/>
      <c r="N2227" s="80" t="s">
        <v>4515</v>
      </c>
      <c r="O2227" s="81"/>
      <c r="P2227" s="306"/>
      <c r="Q2227" s="83" t="str">
        <f>IF(R2227="?","?","")</f>
        <v/>
      </c>
      <c r="R2227" s="83" t="str">
        <f>IF(AND(S2227="",T2227&gt;0),"?",IF(S2227="","◄",IF(T2227&gt;=1,"►","")))</f>
        <v>◄</v>
      </c>
      <c r="S2227" s="84"/>
      <c r="T2227" s="85"/>
      <c r="U2227" s="83" t="str">
        <f>IF(V2227="?","?","")</f>
        <v/>
      </c>
      <c r="V2227" s="83" t="str">
        <f>IF(AND(W2227="",X2227&gt;0),"?",IF(W2227="","◄",IF(X2227&gt;=1,"►","")))</f>
        <v>◄</v>
      </c>
      <c r="W2227" s="86"/>
      <c r="X2227" s="85"/>
      <c r="Y2227" s="457"/>
      <c r="Z2227" s="87"/>
      <c r="AA2227" s="521">
        <f t="shared" ref="AA2227:AB2230" si="781">(S2227*Z2227)</f>
        <v>0</v>
      </c>
      <c r="AB2227" s="520">
        <f t="shared" si="781"/>
        <v>0</v>
      </c>
      <c r="AC2227" s="88"/>
      <c r="AD2227" s="519">
        <f t="shared" ref="AD2227:AE2230" si="782">(W2227*AC2227)</f>
        <v>0</v>
      </c>
      <c r="AE2227" s="522">
        <f t="shared" si="782"/>
        <v>0</v>
      </c>
      <c r="AF2227" s="89" t="str">
        <f>IF(AG2227&gt;0,"ok","◄")</f>
        <v>◄</v>
      </c>
      <c r="AG2227" s="90"/>
      <c r="AH2227" s="89" t="str">
        <f>IF(AND(AI2227="",AJ2227&gt;0),"?",IF(AI2227="","◄",IF(AJ2227&gt;=1,"►","")))</f>
        <v>◄</v>
      </c>
      <c r="AI2227" s="91"/>
      <c r="AJ2227" s="92"/>
      <c r="AK2227" s="586"/>
      <c r="AL2227" s="587"/>
      <c r="AM2227" s="43"/>
      <c r="AN2227" s="3" t="s">
        <v>3</v>
      </c>
      <c r="AO2227" s="12" t="s">
        <v>1</v>
      </c>
      <c r="AP2227" s="13"/>
      <c r="AQ2227" s="14"/>
      <c r="AR2227" s="15" t="s">
        <v>508</v>
      </c>
      <c r="AS2227" s="13"/>
      <c r="AT2227" s="14"/>
      <c r="AU2227" s="15" t="s">
        <v>4</v>
      </c>
      <c r="AV2227" s="13"/>
      <c r="AW2227" s="14"/>
      <c r="AX2227" s="15" t="s">
        <v>217</v>
      </c>
      <c r="AY2227" s="13"/>
      <c r="AZ2227" s="14"/>
      <c r="BA2227" s="15" t="s">
        <v>509</v>
      </c>
      <c r="BB2227" s="13"/>
      <c r="BC2227" s="14"/>
      <c r="BD2227" s="15" t="s">
        <v>241</v>
      </c>
      <c r="BE2227" s="516" t="s">
        <v>6</v>
      </c>
      <c r="BF2227" s="516" t="s">
        <v>6</v>
      </c>
      <c r="BG2227" s="516"/>
      <c r="BH2227" s="516" t="s">
        <v>6</v>
      </c>
      <c r="BI2227" s="516" t="s">
        <v>6</v>
      </c>
      <c r="BJ2227" s="516"/>
      <c r="BK2227" s="516" t="s">
        <v>6</v>
      </c>
      <c r="BL2227" s="516" t="s">
        <v>6</v>
      </c>
      <c r="BM2227" s="516"/>
      <c r="BN2227" s="516" t="s">
        <v>6</v>
      </c>
      <c r="BO2227" s="516" t="s">
        <v>6</v>
      </c>
      <c r="BP2227" s="516"/>
      <c r="BQ2227" s="516" t="s">
        <v>6</v>
      </c>
      <c r="BR2227" s="516" t="s">
        <v>6</v>
      </c>
      <c r="BS2227" s="516"/>
      <c r="BT2227" s="32"/>
      <c r="BU2227" s="33"/>
      <c r="BV2227" s="34"/>
      <c r="BW2227" s="32"/>
      <c r="BX2227" s="33"/>
      <c r="BY2227" s="34"/>
      <c r="BZ2227" s="35"/>
      <c r="CA2227" s="24"/>
      <c r="CB2227" s="36"/>
      <c r="CC2227" s="33"/>
      <c r="CD2227" s="37"/>
      <c r="CE2227" s="36"/>
      <c r="CF2227" s="38"/>
      <c r="CG2227" s="39"/>
      <c r="CH2227" s="457"/>
      <c r="CI2227" s="23" t="s">
        <v>836</v>
      </c>
    </row>
    <row r="2228" spans="1:87" ht="15.6" thickTop="1" thickBot="1" x14ac:dyDescent="0.35">
      <c r="A2228" s="503"/>
      <c r="B2228" s="49"/>
      <c r="C2228" s="156">
        <f>B2228</f>
        <v>0</v>
      </c>
      <c r="D2228" s="457"/>
      <c r="E2228" s="73"/>
      <c r="F2228" s="93">
        <v>2061</v>
      </c>
      <c r="G2228" s="302">
        <v>29952</v>
      </c>
      <c r="H2228" s="76">
        <v>10</v>
      </c>
      <c r="I2228" s="119"/>
      <c r="J2228" s="119"/>
      <c r="K2228" s="79"/>
      <c r="L2228" s="79"/>
      <c r="M2228" s="79"/>
      <c r="N2228" s="80" t="s">
        <v>4516</v>
      </c>
      <c r="O2228" s="81"/>
      <c r="P2228" s="306"/>
      <c r="Q2228" s="83" t="str">
        <f>IF(R2228="?","?","")</f>
        <v/>
      </c>
      <c r="R2228" s="83" t="str">
        <f>IF(AND(S2228="",T2228&gt;0),"?",IF(S2228="","◄",IF(T2228&gt;=1,"►","")))</f>
        <v>◄</v>
      </c>
      <c r="S2228" s="84"/>
      <c r="T2228" s="85"/>
      <c r="U2228" s="83" t="str">
        <f>IF(V2228="?","?","")</f>
        <v/>
      </c>
      <c r="V2228" s="83" t="str">
        <f>IF(AND(W2228="",X2228&gt;0),"?",IF(W2228="","◄",IF(X2228&gt;=1,"►","")))</f>
        <v>◄</v>
      </c>
      <c r="W2228" s="86"/>
      <c r="X2228" s="85"/>
      <c r="Y2228" s="457"/>
      <c r="Z2228" s="87"/>
      <c r="AA2228" s="521">
        <f t="shared" si="781"/>
        <v>0</v>
      </c>
      <c r="AB2228" s="520">
        <f t="shared" si="781"/>
        <v>0</v>
      </c>
      <c r="AC2228" s="88"/>
      <c r="AD2228" s="519">
        <f t="shared" si="782"/>
        <v>0</v>
      </c>
      <c r="AE2228" s="522">
        <f t="shared" si="782"/>
        <v>0</v>
      </c>
      <c r="AF2228" s="44"/>
      <c r="AG2228" s="45"/>
      <c r="AH2228" s="44"/>
      <c r="AI2228" s="45"/>
      <c r="AJ2228" s="45"/>
      <c r="AK2228" s="45"/>
      <c r="AL2228" s="45"/>
      <c r="AM2228" s="43"/>
      <c r="AN2228" s="27" t="s">
        <v>6</v>
      </c>
      <c r="AO2228" s="27" t="s">
        <v>6</v>
      </c>
      <c r="AP2228" s="516"/>
      <c r="AQ2228" s="516"/>
      <c r="AR2228" s="516"/>
      <c r="AS2228" s="516" t="s">
        <v>6</v>
      </c>
      <c r="AT2228" s="516" t="s">
        <v>6</v>
      </c>
      <c r="AU2228" s="516"/>
      <c r="AV2228" s="516" t="s">
        <v>6</v>
      </c>
      <c r="AW2228" s="516" t="s">
        <v>6</v>
      </c>
      <c r="AX2228" s="516"/>
      <c r="AY2228" s="516" t="s">
        <v>6</v>
      </c>
      <c r="AZ2228" s="516" t="s">
        <v>6</v>
      </c>
      <c r="BA2228" s="516"/>
      <c r="BB2228" s="516" t="s">
        <v>6</v>
      </c>
      <c r="BC2228" s="516" t="s">
        <v>6</v>
      </c>
      <c r="BD2228" s="516"/>
      <c r="BE2228" s="516" t="s">
        <v>6</v>
      </c>
      <c r="BF2228" s="516" t="s">
        <v>6</v>
      </c>
      <c r="BG2228" s="516"/>
      <c r="BH2228" s="516" t="s">
        <v>6</v>
      </c>
      <c r="BI2228" s="516" t="s">
        <v>6</v>
      </c>
      <c r="BJ2228" s="516"/>
      <c r="BK2228" s="516" t="s">
        <v>6</v>
      </c>
      <c r="BL2228" s="516" t="s">
        <v>6</v>
      </c>
      <c r="BM2228" s="516"/>
      <c r="BN2228" s="516" t="s">
        <v>6</v>
      </c>
      <c r="BO2228" s="516" t="s">
        <v>6</v>
      </c>
      <c r="BP2228" s="516"/>
      <c r="BQ2228" s="516" t="s">
        <v>6</v>
      </c>
      <c r="BR2228" s="516" t="s">
        <v>6</v>
      </c>
      <c r="BS2228" s="516"/>
      <c r="BT2228" s="516"/>
      <c r="BU2228" s="516"/>
      <c r="BV2228" s="516"/>
      <c r="BW2228" s="516"/>
      <c r="BX2228" s="516"/>
      <c r="BY2228" s="516"/>
      <c r="BZ2228" s="28"/>
      <c r="CA2228" s="24"/>
      <c r="CB2228" s="29"/>
      <c r="CC2228" s="29"/>
      <c r="CD2228" s="30"/>
      <c r="CE2228" s="29"/>
      <c r="CF2228" s="29"/>
      <c r="CG2228" s="31"/>
      <c r="CH2228" s="457"/>
      <c r="CI2228" s="23" t="s">
        <v>836</v>
      </c>
    </row>
    <row r="2229" spans="1:87" ht="15.6" thickTop="1" thickBot="1" x14ac:dyDescent="0.35">
      <c r="A2229" s="503"/>
      <c r="B2229" s="49"/>
      <c r="C2229" s="156">
        <f>B2229</f>
        <v>0</v>
      </c>
      <c r="D2229" s="457"/>
      <c r="E2229" s="73"/>
      <c r="F2229" s="93">
        <v>2062</v>
      </c>
      <c r="G2229" s="302">
        <v>29952</v>
      </c>
      <c r="H2229" s="76">
        <v>12</v>
      </c>
      <c r="I2229" s="119"/>
      <c r="J2229" s="119"/>
      <c r="K2229" s="79"/>
      <c r="L2229" s="79"/>
      <c r="M2229" s="79"/>
      <c r="N2229" s="80" t="s">
        <v>4517</v>
      </c>
      <c r="O2229" s="81"/>
      <c r="P2229" s="306"/>
      <c r="Q2229" s="83" t="str">
        <f>IF(R2229="?","?","")</f>
        <v/>
      </c>
      <c r="R2229" s="83" t="str">
        <f>IF(AND(S2229="",T2229&gt;0),"?",IF(S2229="","◄",IF(T2229&gt;=1,"►","")))</f>
        <v>◄</v>
      </c>
      <c r="S2229" s="84"/>
      <c r="T2229" s="85"/>
      <c r="U2229" s="83" t="str">
        <f>IF(V2229="?","?","")</f>
        <v/>
      </c>
      <c r="V2229" s="83" t="str">
        <f>IF(AND(W2229="",X2229&gt;0),"?",IF(W2229="","◄",IF(X2229&gt;=1,"►","")))</f>
        <v>◄</v>
      </c>
      <c r="W2229" s="86"/>
      <c r="X2229" s="85"/>
      <c r="Y2229" s="457"/>
      <c r="Z2229" s="87"/>
      <c r="AA2229" s="521">
        <f t="shared" si="781"/>
        <v>0</v>
      </c>
      <c r="AB2229" s="520">
        <f t="shared" si="781"/>
        <v>0</v>
      </c>
      <c r="AC2229" s="88"/>
      <c r="AD2229" s="519">
        <f t="shared" si="782"/>
        <v>0</v>
      </c>
      <c r="AE2229" s="522">
        <f t="shared" si="782"/>
        <v>0</v>
      </c>
      <c r="AF2229" s="44"/>
      <c r="AG2229" s="45"/>
      <c r="AH2229" s="44"/>
      <c r="AI2229" s="45"/>
      <c r="AJ2229" s="45"/>
      <c r="AK2229" s="45"/>
      <c r="AL2229" s="45"/>
      <c r="AM2229" s="43"/>
      <c r="AN2229" s="27" t="s">
        <v>6</v>
      </c>
      <c r="AO2229" s="27" t="s">
        <v>6</v>
      </c>
      <c r="AP2229" s="516"/>
      <c r="AQ2229" s="516"/>
      <c r="AR2229" s="516"/>
      <c r="AS2229" s="516" t="s">
        <v>6</v>
      </c>
      <c r="AT2229" s="516" t="s">
        <v>6</v>
      </c>
      <c r="AU2229" s="516"/>
      <c r="AV2229" s="516" t="s">
        <v>6</v>
      </c>
      <c r="AW2229" s="516" t="s">
        <v>6</v>
      </c>
      <c r="AX2229" s="516"/>
      <c r="AY2229" s="516" t="s">
        <v>6</v>
      </c>
      <c r="AZ2229" s="516" t="s">
        <v>6</v>
      </c>
      <c r="BA2229" s="516"/>
      <c r="BB2229" s="516" t="s">
        <v>6</v>
      </c>
      <c r="BC2229" s="516" t="s">
        <v>6</v>
      </c>
      <c r="BD2229" s="516"/>
      <c r="BE2229" s="516" t="s">
        <v>6</v>
      </c>
      <c r="BF2229" s="516" t="s">
        <v>6</v>
      </c>
      <c r="BG2229" s="516"/>
      <c r="BH2229" s="516" t="s">
        <v>6</v>
      </c>
      <c r="BI2229" s="516" t="s">
        <v>6</v>
      </c>
      <c r="BJ2229" s="516"/>
      <c r="BK2229" s="516" t="s">
        <v>6</v>
      </c>
      <c r="BL2229" s="516" t="s">
        <v>6</v>
      </c>
      <c r="BM2229" s="516"/>
      <c r="BN2229" s="516" t="s">
        <v>6</v>
      </c>
      <c r="BO2229" s="516" t="s">
        <v>6</v>
      </c>
      <c r="BP2229" s="516"/>
      <c r="BQ2229" s="516" t="s">
        <v>6</v>
      </c>
      <c r="BR2229" s="516" t="s">
        <v>6</v>
      </c>
      <c r="BS2229" s="516"/>
      <c r="BT2229" s="516"/>
      <c r="BU2229" s="516"/>
      <c r="BV2229" s="516"/>
      <c r="BW2229" s="516"/>
      <c r="BX2229" s="516"/>
      <c r="BY2229" s="516"/>
      <c r="BZ2229" s="28"/>
      <c r="CA2229" s="24"/>
      <c r="CB2229" s="29"/>
      <c r="CC2229" s="29"/>
      <c r="CD2229" s="30"/>
      <c r="CE2229" s="29"/>
      <c r="CF2229" s="29"/>
      <c r="CG2229" s="31"/>
      <c r="CH2229" s="457"/>
      <c r="CI2229" s="23" t="s">
        <v>836</v>
      </c>
    </row>
    <row r="2230" spans="1:87" ht="15.6" thickTop="1" thickBot="1" x14ac:dyDescent="0.35">
      <c r="A2230" s="503"/>
      <c r="B2230" s="49"/>
      <c r="C2230" s="156">
        <f>B2230</f>
        <v>0</v>
      </c>
      <c r="D2230" s="457"/>
      <c r="E2230" s="73"/>
      <c r="F2230" s="93">
        <v>2063</v>
      </c>
      <c r="G2230" s="302">
        <v>29952</v>
      </c>
      <c r="H2230" s="76">
        <v>17</v>
      </c>
      <c r="I2230" s="119"/>
      <c r="J2230" s="119"/>
      <c r="K2230" s="79"/>
      <c r="L2230" s="79"/>
      <c r="M2230" s="79"/>
      <c r="N2230" s="80" t="s">
        <v>4518</v>
      </c>
      <c r="O2230" s="81"/>
      <c r="P2230" s="306"/>
      <c r="Q2230" s="83" t="str">
        <f>IF(R2230="?","?","")</f>
        <v/>
      </c>
      <c r="R2230" s="83" t="str">
        <f>IF(AND(S2230="",T2230&gt;0),"?",IF(S2230="","◄",IF(T2230&gt;=1,"►","")))</f>
        <v>◄</v>
      </c>
      <c r="S2230" s="84"/>
      <c r="T2230" s="85"/>
      <c r="U2230" s="83" t="str">
        <f>IF(V2230="?","?","")</f>
        <v/>
      </c>
      <c r="V2230" s="83" t="str">
        <f>IF(AND(W2230="",X2230&gt;0),"?",IF(W2230="","◄",IF(X2230&gt;=1,"►","")))</f>
        <v>◄</v>
      </c>
      <c r="W2230" s="86"/>
      <c r="X2230" s="85"/>
      <c r="Y2230" s="457"/>
      <c r="Z2230" s="87"/>
      <c r="AA2230" s="521">
        <f t="shared" si="781"/>
        <v>0</v>
      </c>
      <c r="AB2230" s="520">
        <f t="shared" si="781"/>
        <v>0</v>
      </c>
      <c r="AC2230" s="88"/>
      <c r="AD2230" s="519">
        <f t="shared" si="782"/>
        <v>0</v>
      </c>
      <c r="AE2230" s="522">
        <f t="shared" si="782"/>
        <v>0</v>
      </c>
      <c r="AF2230" s="44"/>
      <c r="AG2230" s="45"/>
      <c r="AH2230" s="44"/>
      <c r="AI2230" s="45"/>
      <c r="AJ2230" s="45"/>
      <c r="AK2230" s="45"/>
      <c r="AL2230" s="45"/>
      <c r="AM2230" s="43"/>
      <c r="AN2230" s="27" t="s">
        <v>6</v>
      </c>
      <c r="AO2230" s="27" t="s">
        <v>6</v>
      </c>
      <c r="AP2230" s="516"/>
      <c r="AQ2230" s="516"/>
      <c r="AR2230" s="516"/>
      <c r="AS2230" s="516" t="s">
        <v>6</v>
      </c>
      <c r="AT2230" s="516" t="s">
        <v>6</v>
      </c>
      <c r="AU2230" s="516"/>
      <c r="AV2230" s="516" t="s">
        <v>6</v>
      </c>
      <c r="AW2230" s="516" t="s">
        <v>6</v>
      </c>
      <c r="AX2230" s="516"/>
      <c r="AY2230" s="516" t="s">
        <v>6</v>
      </c>
      <c r="AZ2230" s="516" t="s">
        <v>6</v>
      </c>
      <c r="BA2230" s="516"/>
      <c r="BB2230" s="516" t="s">
        <v>6</v>
      </c>
      <c r="BC2230" s="516" t="s">
        <v>6</v>
      </c>
      <c r="BD2230" s="516"/>
      <c r="BE2230" s="516" t="s">
        <v>6</v>
      </c>
      <c r="BF2230" s="516" t="s">
        <v>6</v>
      </c>
      <c r="BG2230" s="516"/>
      <c r="BH2230" s="516" t="s">
        <v>6</v>
      </c>
      <c r="BI2230" s="516" t="s">
        <v>6</v>
      </c>
      <c r="BJ2230" s="516"/>
      <c r="BK2230" s="516" t="s">
        <v>6</v>
      </c>
      <c r="BL2230" s="516" t="s">
        <v>6</v>
      </c>
      <c r="BM2230" s="516"/>
      <c r="BN2230" s="516" t="s">
        <v>6</v>
      </c>
      <c r="BO2230" s="516" t="s">
        <v>6</v>
      </c>
      <c r="BP2230" s="516"/>
      <c r="BQ2230" s="516" t="s">
        <v>6</v>
      </c>
      <c r="BR2230" s="516" t="s">
        <v>6</v>
      </c>
      <c r="BS2230" s="516"/>
      <c r="BT2230" s="516"/>
      <c r="BU2230" s="516"/>
      <c r="BV2230" s="516"/>
      <c r="BW2230" s="516"/>
      <c r="BX2230" s="516"/>
      <c r="BY2230" s="516"/>
      <c r="BZ2230" s="28"/>
      <c r="CA2230" s="24"/>
      <c r="CB2230" s="29"/>
      <c r="CC2230" s="29"/>
      <c r="CD2230" s="30"/>
      <c r="CE2230" s="29"/>
      <c r="CF2230" s="29"/>
      <c r="CG2230" s="31"/>
      <c r="CH2230" s="457"/>
      <c r="CI2230" s="23" t="s">
        <v>836</v>
      </c>
    </row>
    <row r="2231" spans="1:87" ht="16.8" customHeight="1" thickTop="1" thickBot="1" x14ac:dyDescent="0.35">
      <c r="A2231" s="505" t="str">
        <f>IF(COUNTIF(B2232:B2233,"x")&gt;0,"x","")</f>
        <v/>
      </c>
      <c r="B2231" s="57"/>
      <c r="C2231" s="510" t="str">
        <f>A2231</f>
        <v/>
      </c>
      <c r="D2231" s="66">
        <f>ROWS(D2232:D2233)-1</f>
        <v>1</v>
      </c>
      <c r="E2231" s="58" t="s">
        <v>4519</v>
      </c>
      <c r="F2231" s="59"/>
      <c r="G2231" s="301"/>
      <c r="H2231" s="6"/>
      <c r="I2231" s="18"/>
      <c r="J2231" s="18"/>
      <c r="K2231" s="18"/>
      <c r="L2231" s="18"/>
      <c r="M2231" s="18"/>
      <c r="N2231" s="46"/>
      <c r="O2231" s="60" t="s">
        <v>4520</v>
      </c>
      <c r="P2231" s="61" t="s">
        <v>7073</v>
      </c>
      <c r="Q2231" s="62"/>
      <c r="R2231" s="63" t="str">
        <f>IF(COUNTIF(Q2232:Q2233,"?")&gt;0,"?",IF(AND(S2231="◄",T2231="►"),"◄►",IF(S2231="◄","◄",IF(T2231="►","►",""))))</f>
        <v>◄</v>
      </c>
      <c r="S2231" s="64" t="str">
        <f>IF(SUM(S2232:S2233)+1=ROWS(S2232:S2233)-COUNTIF(S2232:S2233,"-"),"","◄")</f>
        <v>◄</v>
      </c>
      <c r="T2231" s="65" t="str">
        <f>IF(SUM(T2232:T2233)&gt;0,"►","")</f>
        <v/>
      </c>
      <c r="U2231" s="62"/>
      <c r="V2231" s="63" t="str">
        <f>IF(COUNTIF(U2232:U2233,"?")&gt;0,"?",IF(AND(W2231="◄",X2231="►"),"◄►",IF(W2231="◄","◄",IF(X2231="►","►",""))))</f>
        <v>◄</v>
      </c>
      <c r="W2231" s="64" t="str">
        <f>IF(SUM(W2232:W2233)+1=ROWS(W2232:W2233)-COUNTIF(W2232:W2233,"-"),"","◄")</f>
        <v>◄</v>
      </c>
      <c r="X2231" s="65" t="str">
        <f>IF(SUM(X2232:X2233)&gt;0,"►","")</f>
        <v/>
      </c>
      <c r="Y2231" s="66">
        <f>ROWS(Y2232:Y2233)-1</f>
        <v>1</v>
      </c>
      <c r="Z2231" s="67">
        <f>SUM(Z2232:Z2233)-Z2233</f>
        <v>0</v>
      </c>
      <c r="AA2231" s="68" t="s">
        <v>840</v>
      </c>
      <c r="AB2231" s="69"/>
      <c r="AC2231" s="67">
        <f>SUM(AC2232:AC2233)-AC2233</f>
        <v>0</v>
      </c>
      <c r="AD2231" s="68" t="s">
        <v>840</v>
      </c>
      <c r="AE2231" s="69"/>
      <c r="AF2231" s="70" t="str">
        <f>IF(AG2231="◄","◄",IF(AG2231="ok","►",""))</f>
        <v>◄</v>
      </c>
      <c r="AG2231" s="71" t="str">
        <f>IF(AG2232&gt;0,"OK","◄")</f>
        <v>◄</v>
      </c>
      <c r="AH2231" s="62" t="str">
        <f>IF(AND(AI2231="◄",AJ2231="►"),"◄?►",IF(AI2231="◄","◄",IF(AJ2231="►","►","")))</f>
        <v>◄</v>
      </c>
      <c r="AI2231" s="64" t="str">
        <f>IF(AI2232&gt;0,"","◄")</f>
        <v>◄</v>
      </c>
      <c r="AJ2231" s="65" t="str">
        <f>IF(SUM(AJ2232:AJ2232)&gt;0,"►","")</f>
        <v/>
      </c>
      <c r="AK2231" s="570">
        <f>G2232</f>
        <v>29952</v>
      </c>
      <c r="AL2231" s="572" t="str">
        <f>P2231</f>
        <v xml:space="preserve"> ▬ folder Nr. 9bis  /  82 ▬</v>
      </c>
      <c r="AM2231" s="43"/>
      <c r="AN2231" s="1" t="str">
        <f>IF(AO2231="","",IF(COUNTIF(AN2232,"ok"),"","◄"))</f>
        <v>◄</v>
      </c>
      <c r="AO2231" s="9" t="str">
        <f>IF(COUNTIF(AP2231:BR2231,"◄")&gt;0,"◄","")</f>
        <v>◄</v>
      </c>
      <c r="AP2231" s="250" t="str">
        <f>IF(AP2232="-","",IF(AP2232&gt;0,"","◄"))</f>
        <v>◄</v>
      </c>
      <c r="AQ2231" s="251"/>
      <c r="AR2231" s="517">
        <f>IF(ISNONTEXT(AR2232)=TRUE,"_",1)</f>
        <v>1</v>
      </c>
      <c r="AS2231" s="250" t="str">
        <f>IF(AS2232="-","",IF(AS2232&gt;0,"","◄"))</f>
        <v>◄</v>
      </c>
      <c r="AT2231" s="251"/>
      <c r="AU2231" s="517">
        <f>IF(ISNONTEXT(AU2232)=TRUE,"_",AR2231+1)</f>
        <v>2</v>
      </c>
      <c r="AV2231" s="250" t="str">
        <f>IF(AV2232="-","",IF(AV2232&gt;0,"","◄"))</f>
        <v>◄</v>
      </c>
      <c r="AW2231" s="251"/>
      <c r="AX2231" s="517">
        <f>IF(ISNONTEXT(AX2232)=TRUE,"_",AU2231+1)</f>
        <v>3</v>
      </c>
      <c r="AY2231" s="250" t="str">
        <f>IF(AY2232="-","",IF(AY2232&gt;0,"","◄"))</f>
        <v/>
      </c>
      <c r="AZ2231" s="251"/>
      <c r="BA2231" s="517" t="str">
        <f>IF(ISNONTEXT(BA2232)=TRUE,"_",AX2231+1)</f>
        <v>_</v>
      </c>
      <c r="BB2231" s="250" t="str">
        <f>IF(BB2232="-","",IF(BB2232&gt;0,"","◄"))</f>
        <v/>
      </c>
      <c r="BC2231" s="251"/>
      <c r="BD2231" s="517" t="str">
        <f>IF(ISNONTEXT(BD2232)=TRUE,"_",BA2231+1)</f>
        <v>_</v>
      </c>
      <c r="BE2231" s="250" t="str">
        <f>IF(BE2232="-","",IF(BE2232&gt;0,"","◄"))</f>
        <v/>
      </c>
      <c r="BF2231" s="251"/>
      <c r="BG2231" s="517" t="str">
        <f>IF(ISNONTEXT(BG2232)=TRUE,"_",BD2231+1)</f>
        <v>_</v>
      </c>
      <c r="BH2231" s="250" t="str">
        <f>IF(BH2232="-","",IF(BH2232&gt;0,"","◄"))</f>
        <v/>
      </c>
      <c r="BI2231" s="251"/>
      <c r="BJ2231" s="517" t="str">
        <f>IF(ISNONTEXT(BJ2232)=TRUE,"_",BG2231+1)</f>
        <v>_</v>
      </c>
      <c r="BK2231" s="563" t="str">
        <f>IF(BK2232="-","",IF(BK2232&gt;0,"","◄"))</f>
        <v/>
      </c>
      <c r="BL2231" s="564"/>
      <c r="BM2231" s="517" t="str">
        <f>IF(ISNONTEXT(BM2232)=TRUE,"_",BJ2231+1)</f>
        <v>_</v>
      </c>
      <c r="BN2231" s="563" t="str">
        <f>IF(BN2232="-","",IF(BN2232&gt;0,"","◄"))</f>
        <v/>
      </c>
      <c r="BO2231" s="564"/>
      <c r="BP2231" s="517" t="str">
        <f>IF(ISNONTEXT(BP2232)=TRUE,"_",BM2231+1)</f>
        <v>_</v>
      </c>
      <c r="BQ2231" s="563" t="str">
        <f>IF(BQ2232="-","",IF(BQ2232&gt;0,"","◄"))</f>
        <v/>
      </c>
      <c r="BR2231" s="564"/>
      <c r="BS2231" s="517" t="str">
        <f>IF(ISNONTEXT(BS2232)=TRUE,"_",BP2231+1)</f>
        <v>_</v>
      </c>
      <c r="BT2231" s="563" t="str">
        <f>IF(BT2232="-","",IF(BT2232&gt;0,"","◄"))</f>
        <v>◄</v>
      </c>
      <c r="BU2231" s="564"/>
      <c r="BV2231" s="517" t="str">
        <f>IF(ISNONTEXT(BV2232)=TRUE,"_",1)</f>
        <v>_</v>
      </c>
      <c r="BW2231" s="563" t="str">
        <f>IF(BW2232="-","",IF(BW2232&gt;0,"","◄"))</f>
        <v>◄</v>
      </c>
      <c r="BX2231" s="564"/>
      <c r="BY2231" s="517" t="str">
        <f>IF(ISNONTEXT(BY2232)=TRUE,"_",BV2231+1)</f>
        <v>_</v>
      </c>
      <c r="BZ2231" s="26"/>
      <c r="CA2231" s="24"/>
      <c r="CB2231" s="25" t="str">
        <f>IF(CB2232&gt;0,"►","")</f>
        <v/>
      </c>
      <c r="CC2231" s="25" t="str">
        <f>IF(CC2232&gt;0,"►","")</f>
        <v/>
      </c>
      <c r="CD2231" s="517" t="str">
        <f>IF(ISNONTEXT(CD2232)=TRUE,"_",1)</f>
        <v>_</v>
      </c>
      <c r="CE2231" s="25" t="str">
        <f>IF(CE2232&gt;0,"►","")</f>
        <v/>
      </c>
      <c r="CF2231" s="25" t="str">
        <f>IF(CF2232&gt;0,"►","")</f>
        <v/>
      </c>
      <c r="CG2231" s="517" t="str">
        <f>IF(ISNONTEXT(CG2232)=TRUE,"_",CD2231+1)</f>
        <v>_</v>
      </c>
      <c r="CH2231" s="66">
        <f>ROWS(CH2232:CH2233)-1</f>
        <v>1</v>
      </c>
      <c r="CI2231" s="23" t="s">
        <v>836</v>
      </c>
    </row>
    <row r="2232" spans="1:87" ht="15" thickBot="1" x14ac:dyDescent="0.35">
      <c r="A2232" s="503"/>
      <c r="B2232" s="49"/>
      <c r="C2232" s="156">
        <f>B2232</f>
        <v>0</v>
      </c>
      <c r="D2232" s="457"/>
      <c r="E2232" s="73"/>
      <c r="F2232" s="74" t="s">
        <v>4521</v>
      </c>
      <c r="G2232" s="300">
        <v>29952</v>
      </c>
      <c r="H2232" s="76">
        <v>17</v>
      </c>
      <c r="I2232" s="119"/>
      <c r="J2232" s="119"/>
      <c r="K2232" s="79"/>
      <c r="L2232" s="79"/>
      <c r="M2232" s="79"/>
      <c r="N2232" s="80" t="s">
        <v>4522</v>
      </c>
      <c r="O2232" s="81"/>
      <c r="P2232" s="306"/>
      <c r="Q2232" s="83" t="str">
        <f>IF(R2232="?","?","")</f>
        <v/>
      </c>
      <c r="R2232" s="83" t="str">
        <f>IF(AND(S2232="",T2232&gt;0),"?",IF(S2232="","◄",IF(T2232&gt;=1,"►","")))</f>
        <v>◄</v>
      </c>
      <c r="S2232" s="84"/>
      <c r="T2232" s="85"/>
      <c r="U2232" s="83" t="str">
        <f>IF(V2232="?","?","")</f>
        <v/>
      </c>
      <c r="V2232" s="83" t="str">
        <f>IF(AND(W2232="",X2232&gt;0),"?",IF(W2232="","◄",IF(X2232&gt;=1,"►","")))</f>
        <v>◄</v>
      </c>
      <c r="W2232" s="86"/>
      <c r="X2232" s="85"/>
      <c r="Y2232" s="457"/>
      <c r="Z2232" s="87"/>
      <c r="AA2232" s="521">
        <f>(S2232*Z2232)</f>
        <v>0</v>
      </c>
      <c r="AB2232" s="520">
        <f>(T2232*AA2232)</f>
        <v>0</v>
      </c>
      <c r="AC2232" s="88"/>
      <c r="AD2232" s="519">
        <f>(W2232*AC2232)</f>
        <v>0</v>
      </c>
      <c r="AE2232" s="522">
        <f>(X2232*AD2232)</f>
        <v>0</v>
      </c>
      <c r="AF2232" s="89" t="str">
        <f>IF(AG2232&gt;0,"ok","◄")</f>
        <v>◄</v>
      </c>
      <c r="AG2232" s="90"/>
      <c r="AH2232" s="89" t="str">
        <f>IF(AND(AI2232="",AJ2232&gt;0),"?",IF(AI2232="","◄",IF(AJ2232&gt;=1,"►","")))</f>
        <v>◄</v>
      </c>
      <c r="AI2232" s="91"/>
      <c r="AJ2232" s="92"/>
      <c r="AK2232" s="586"/>
      <c r="AL2232" s="587"/>
      <c r="AM2232" s="43"/>
      <c r="AN2232" s="3" t="s">
        <v>3</v>
      </c>
      <c r="AO2232" s="12" t="s">
        <v>1</v>
      </c>
      <c r="AP2232" s="13"/>
      <c r="AQ2232" s="14"/>
      <c r="AR2232" s="15" t="s">
        <v>510</v>
      </c>
      <c r="AS2232" s="13"/>
      <c r="AT2232" s="14"/>
      <c r="AU2232" s="15" t="s">
        <v>511</v>
      </c>
      <c r="AV2232" s="13"/>
      <c r="AW2232" s="14"/>
      <c r="AX2232" s="15" t="s">
        <v>512</v>
      </c>
      <c r="AY2232" s="516" t="s">
        <v>6</v>
      </c>
      <c r="AZ2232" s="516" t="s">
        <v>6</v>
      </c>
      <c r="BA2232" s="516"/>
      <c r="BB2232" s="516" t="s">
        <v>6</v>
      </c>
      <c r="BC2232" s="516" t="s">
        <v>6</v>
      </c>
      <c r="BD2232" s="516"/>
      <c r="BE2232" s="516" t="s">
        <v>6</v>
      </c>
      <c r="BF2232" s="516" t="s">
        <v>6</v>
      </c>
      <c r="BG2232" s="516"/>
      <c r="BH2232" s="516" t="s">
        <v>6</v>
      </c>
      <c r="BI2232" s="516" t="s">
        <v>6</v>
      </c>
      <c r="BJ2232" s="516"/>
      <c r="BK2232" s="516" t="s">
        <v>6</v>
      </c>
      <c r="BL2232" s="516" t="s">
        <v>6</v>
      </c>
      <c r="BM2232" s="516"/>
      <c r="BN2232" s="516" t="s">
        <v>6</v>
      </c>
      <c r="BO2232" s="516" t="s">
        <v>6</v>
      </c>
      <c r="BP2232" s="516"/>
      <c r="BQ2232" s="516" t="s">
        <v>6</v>
      </c>
      <c r="BR2232" s="516" t="s">
        <v>6</v>
      </c>
      <c r="BS2232" s="516"/>
      <c r="BT2232" s="32"/>
      <c r="BU2232" s="33"/>
      <c r="BV2232" s="34"/>
      <c r="BW2232" s="32"/>
      <c r="BX2232" s="33"/>
      <c r="BY2232" s="34"/>
      <c r="BZ2232" s="35"/>
      <c r="CA2232" s="24"/>
      <c r="CB2232" s="36"/>
      <c r="CC2232" s="33"/>
      <c r="CD2232" s="37"/>
      <c r="CE2232" s="36"/>
      <c r="CF2232" s="38"/>
      <c r="CG2232" s="39"/>
      <c r="CH2232" s="457"/>
      <c r="CI2232" s="23" t="s">
        <v>836</v>
      </c>
    </row>
    <row r="2233" spans="1:87" ht="16.8" customHeight="1" thickTop="1" thickBot="1" x14ac:dyDescent="0.35">
      <c r="A2233" s="505" t="str">
        <f>IF(COUNTIF(B2234:B2235,"x")&gt;0,"x","")</f>
        <v/>
      </c>
      <c r="B2233" s="57"/>
      <c r="C2233" s="510" t="str">
        <f>A2233</f>
        <v/>
      </c>
      <c r="D2233" s="66">
        <f>ROWS(D2234:D2235)-1</f>
        <v>1</v>
      </c>
      <c r="E2233" s="58" t="s">
        <v>4523</v>
      </c>
      <c r="F2233" s="59"/>
      <c r="G2233" s="301"/>
      <c r="H2233" s="6"/>
      <c r="I2233" s="18"/>
      <c r="J2233" s="18"/>
      <c r="K2233" s="18"/>
      <c r="L2233" s="18"/>
      <c r="M2233" s="18"/>
      <c r="N2233" s="46"/>
      <c r="O2233" s="60" t="s">
        <v>4524</v>
      </c>
      <c r="P2233" s="61" t="s">
        <v>7074</v>
      </c>
      <c r="Q2233" s="62"/>
      <c r="R2233" s="63" t="str">
        <f>IF(COUNTIF(Q2234:Q2235,"?")&gt;0,"?",IF(AND(S2233="◄",T2233="►"),"◄►",IF(S2233="◄","◄",IF(T2233="►","►",""))))</f>
        <v>◄</v>
      </c>
      <c r="S2233" s="64" t="str">
        <f>IF(SUM(S2234:S2235)+1=ROWS(S2234:S2235)-COUNTIF(S2234:S2235,"-"),"","◄")</f>
        <v>◄</v>
      </c>
      <c r="T2233" s="65" t="str">
        <f>IF(SUM(T2234:T2235)&gt;0,"►","")</f>
        <v/>
      </c>
      <c r="U2233" s="62"/>
      <c r="V2233" s="63" t="str">
        <f>IF(COUNTIF(U2234:U2235,"?")&gt;0,"?",IF(AND(W2233="◄",X2233="►"),"◄►",IF(W2233="◄","◄",IF(X2233="►","►",""))))</f>
        <v>◄</v>
      </c>
      <c r="W2233" s="64" t="str">
        <f>IF(SUM(W2234:W2235)+1=ROWS(W2234:W2235)-COUNTIF(W2234:W2235,"-"),"","◄")</f>
        <v>◄</v>
      </c>
      <c r="X2233" s="65" t="str">
        <f>IF(SUM(X2234:X2235)&gt;0,"►","")</f>
        <v/>
      </c>
      <c r="Y2233" s="66">
        <f>ROWS(Y2234:Y2235)-1</f>
        <v>1</v>
      </c>
      <c r="Z2233" s="67">
        <f>SUM(Z2234:Z2235)-Z2235</f>
        <v>0</v>
      </c>
      <c r="AA2233" s="68" t="s">
        <v>840</v>
      </c>
      <c r="AB2233" s="69"/>
      <c r="AC2233" s="67">
        <f>SUM(AC2234:AC2235)-AC2235</f>
        <v>0</v>
      </c>
      <c r="AD2233" s="68" t="s">
        <v>840</v>
      </c>
      <c r="AE2233" s="69"/>
      <c r="AF2233" s="70" t="str">
        <f>IF(AG2233="◄","◄",IF(AG2233="ok","►",""))</f>
        <v>◄</v>
      </c>
      <c r="AG2233" s="71" t="str">
        <f>IF(AG2234&gt;0,"OK","◄")</f>
        <v>◄</v>
      </c>
      <c r="AH2233" s="62" t="str">
        <f>IF(AND(AI2233="◄",AJ2233="►"),"◄?►",IF(AI2233="◄","◄",IF(AJ2233="►","►","")))</f>
        <v>◄</v>
      </c>
      <c r="AI2233" s="64" t="str">
        <f>IF(AI2234&gt;0,"","◄")</f>
        <v>◄</v>
      </c>
      <c r="AJ2233" s="65" t="str">
        <f>IF(SUM(AJ2234:AJ2234)&gt;0,"►","")</f>
        <v/>
      </c>
      <c r="AK2233" s="570">
        <f>G2234</f>
        <v>29952</v>
      </c>
      <c r="AL2233" s="572" t="str">
        <f>P2233</f>
        <v xml:space="preserve"> ▬ folder Nr. 10  /  82 ▬</v>
      </c>
      <c r="AM2233" s="43"/>
      <c r="AN2233" s="1" t="str">
        <f>IF(AO2233="","",IF(COUNTIF(AN2234,"ok"),"","◄"))</f>
        <v>◄</v>
      </c>
      <c r="AO2233" s="9" t="str">
        <f>IF(COUNTIF(AP2233:BR2233,"◄")&gt;0,"◄","")</f>
        <v>◄</v>
      </c>
      <c r="AP2233" s="250" t="str">
        <f>IF(AP2234="-","",IF(AP2234&gt;0,"","◄"))</f>
        <v>◄</v>
      </c>
      <c r="AQ2233" s="251"/>
      <c r="AR2233" s="517">
        <f>IF(ISNONTEXT(AR2234)=TRUE,"_",1)</f>
        <v>1</v>
      </c>
      <c r="AS2233" s="250" t="str">
        <f>IF(AS2234="-","",IF(AS2234&gt;0,"","◄"))</f>
        <v>◄</v>
      </c>
      <c r="AT2233" s="251"/>
      <c r="AU2233" s="517">
        <f>IF(ISNONTEXT(AU2234)=TRUE,"_",AR2233+1)</f>
        <v>2</v>
      </c>
      <c r="AV2233" s="250" t="str">
        <f>IF(AV2234="-","",IF(AV2234&gt;0,"","◄"))</f>
        <v>◄</v>
      </c>
      <c r="AW2233" s="251"/>
      <c r="AX2233" s="517">
        <f>IF(ISNONTEXT(AX2234)=TRUE,"_",AU2233+1)</f>
        <v>3</v>
      </c>
      <c r="AY2233" s="250" t="str">
        <f>IF(AY2234="-","",IF(AY2234&gt;0,"","◄"))</f>
        <v/>
      </c>
      <c r="AZ2233" s="251"/>
      <c r="BA2233" s="517" t="str">
        <f>IF(ISNONTEXT(BA2234)=TRUE,"_",AX2233+1)</f>
        <v>_</v>
      </c>
      <c r="BB2233" s="250" t="str">
        <f>IF(BB2234="-","",IF(BB2234&gt;0,"","◄"))</f>
        <v/>
      </c>
      <c r="BC2233" s="251"/>
      <c r="BD2233" s="517" t="str">
        <f>IF(ISNONTEXT(BD2234)=TRUE,"_",BA2233+1)</f>
        <v>_</v>
      </c>
      <c r="BE2233" s="250" t="str">
        <f>IF(BE2234="-","",IF(BE2234&gt;0,"","◄"))</f>
        <v/>
      </c>
      <c r="BF2233" s="251"/>
      <c r="BG2233" s="517" t="str">
        <f>IF(ISNONTEXT(BG2234)=TRUE,"_",BD2233+1)</f>
        <v>_</v>
      </c>
      <c r="BH2233" s="250" t="str">
        <f>IF(BH2234="-","",IF(BH2234&gt;0,"","◄"))</f>
        <v/>
      </c>
      <c r="BI2233" s="251"/>
      <c r="BJ2233" s="517" t="str">
        <f>IF(ISNONTEXT(BJ2234)=TRUE,"_",BG2233+1)</f>
        <v>_</v>
      </c>
      <c r="BK2233" s="563" t="str">
        <f>IF(BK2234="-","",IF(BK2234&gt;0,"","◄"))</f>
        <v/>
      </c>
      <c r="BL2233" s="564"/>
      <c r="BM2233" s="517" t="str">
        <f>IF(ISNONTEXT(BM2234)=TRUE,"_",BJ2233+1)</f>
        <v>_</v>
      </c>
      <c r="BN2233" s="563" t="str">
        <f>IF(BN2234="-","",IF(BN2234&gt;0,"","◄"))</f>
        <v/>
      </c>
      <c r="BO2233" s="564"/>
      <c r="BP2233" s="517" t="str">
        <f>IF(ISNONTEXT(BP2234)=TRUE,"_",BM2233+1)</f>
        <v>_</v>
      </c>
      <c r="BQ2233" s="563" t="str">
        <f>IF(BQ2234="-","",IF(BQ2234&gt;0,"","◄"))</f>
        <v/>
      </c>
      <c r="BR2233" s="564"/>
      <c r="BS2233" s="517" t="str">
        <f>IF(ISNONTEXT(BS2234)=TRUE,"_",BP2233+1)</f>
        <v>_</v>
      </c>
      <c r="BT2233" s="563" t="str">
        <f>IF(BT2234="-","",IF(BT2234&gt;0,"","◄"))</f>
        <v>◄</v>
      </c>
      <c r="BU2233" s="564"/>
      <c r="BV2233" s="517" t="str">
        <f>IF(ISNONTEXT(BV2234)=TRUE,"_",1)</f>
        <v>_</v>
      </c>
      <c r="BW2233" s="563" t="str">
        <f>IF(BW2234="-","",IF(BW2234&gt;0,"","◄"))</f>
        <v>◄</v>
      </c>
      <c r="BX2233" s="564"/>
      <c r="BY2233" s="517" t="str">
        <f>IF(ISNONTEXT(BY2234)=TRUE,"_",BV2233+1)</f>
        <v>_</v>
      </c>
      <c r="BZ2233" s="26"/>
      <c r="CA2233" s="24"/>
      <c r="CB2233" s="25" t="str">
        <f>IF(CB2234&gt;0,"►","")</f>
        <v/>
      </c>
      <c r="CC2233" s="25" t="str">
        <f>IF(CC2234&gt;0,"►","")</f>
        <v/>
      </c>
      <c r="CD2233" s="517" t="str">
        <f>IF(ISNONTEXT(CD2234)=TRUE,"_",1)</f>
        <v>_</v>
      </c>
      <c r="CE2233" s="25" t="str">
        <f>IF(CE2234&gt;0,"►","")</f>
        <v/>
      </c>
      <c r="CF2233" s="25" t="str">
        <f>IF(CF2234&gt;0,"►","")</f>
        <v/>
      </c>
      <c r="CG2233" s="517" t="str">
        <f>IF(ISNONTEXT(CG2234)=TRUE,"_",CD2233+1)</f>
        <v>_</v>
      </c>
      <c r="CH2233" s="66">
        <f>ROWS(CH2234:CH2235)-1</f>
        <v>1</v>
      </c>
      <c r="CI2233" s="23" t="s">
        <v>836</v>
      </c>
    </row>
    <row r="2234" spans="1:87" ht="15" thickBot="1" x14ac:dyDescent="0.35">
      <c r="A2234" s="503"/>
      <c r="B2234" s="49"/>
      <c r="C2234" s="156">
        <f>B2234</f>
        <v>0</v>
      </c>
      <c r="D2234" s="457"/>
      <c r="E2234" s="73"/>
      <c r="F2234" s="74" t="s">
        <v>4525</v>
      </c>
      <c r="G2234" s="300">
        <v>29952</v>
      </c>
      <c r="H2234" s="76">
        <v>7</v>
      </c>
      <c r="I2234" s="119"/>
      <c r="J2234" s="119"/>
      <c r="K2234" s="79"/>
      <c r="L2234" s="79"/>
      <c r="M2234" s="79"/>
      <c r="N2234" s="80" t="s">
        <v>4526</v>
      </c>
      <c r="O2234" s="81"/>
      <c r="P2234" s="306"/>
      <c r="Q2234" s="83" t="str">
        <f>IF(R2234="?","?","")</f>
        <v/>
      </c>
      <c r="R2234" s="83" t="str">
        <f>IF(AND(S2234="",T2234&gt;0),"?",IF(S2234="","◄",IF(T2234&gt;=1,"►","")))</f>
        <v>◄</v>
      </c>
      <c r="S2234" s="84"/>
      <c r="T2234" s="85"/>
      <c r="U2234" s="83" t="str">
        <f>IF(V2234="?","?","")</f>
        <v/>
      </c>
      <c r="V2234" s="83" t="str">
        <f>IF(AND(W2234="",X2234&gt;0),"?",IF(W2234="","◄",IF(X2234&gt;=1,"►","")))</f>
        <v>◄</v>
      </c>
      <c r="W2234" s="86"/>
      <c r="X2234" s="85"/>
      <c r="Y2234" s="457"/>
      <c r="Z2234" s="87"/>
      <c r="AA2234" s="521">
        <f>(S2234*Z2234)</f>
        <v>0</v>
      </c>
      <c r="AB2234" s="520">
        <f>(T2234*AA2234)</f>
        <v>0</v>
      </c>
      <c r="AC2234" s="88"/>
      <c r="AD2234" s="519">
        <f>(W2234*AC2234)</f>
        <v>0</v>
      </c>
      <c r="AE2234" s="522">
        <f>(X2234*AD2234)</f>
        <v>0</v>
      </c>
      <c r="AF2234" s="89" t="str">
        <f>IF(AG2234&gt;0,"ok","◄")</f>
        <v>◄</v>
      </c>
      <c r="AG2234" s="90"/>
      <c r="AH2234" s="89" t="str">
        <f>IF(AND(AI2234="",AJ2234&gt;0),"?",IF(AI2234="","◄",IF(AJ2234&gt;=1,"►","")))</f>
        <v>◄</v>
      </c>
      <c r="AI2234" s="91"/>
      <c r="AJ2234" s="92"/>
      <c r="AK2234" s="586"/>
      <c r="AL2234" s="587"/>
      <c r="AM2234" s="43"/>
      <c r="AN2234" s="3" t="s">
        <v>3</v>
      </c>
      <c r="AO2234" s="12" t="s">
        <v>1</v>
      </c>
      <c r="AP2234" s="13"/>
      <c r="AQ2234" s="14"/>
      <c r="AR2234" s="15" t="s">
        <v>513</v>
      </c>
      <c r="AS2234" s="13"/>
      <c r="AT2234" s="14"/>
      <c r="AU2234" s="15" t="s">
        <v>4</v>
      </c>
      <c r="AV2234" s="13"/>
      <c r="AW2234" s="14"/>
      <c r="AX2234" s="15" t="s">
        <v>34</v>
      </c>
      <c r="AY2234" s="516" t="s">
        <v>6</v>
      </c>
      <c r="AZ2234" s="516" t="s">
        <v>6</v>
      </c>
      <c r="BA2234" s="516"/>
      <c r="BB2234" s="516" t="s">
        <v>6</v>
      </c>
      <c r="BC2234" s="516" t="s">
        <v>6</v>
      </c>
      <c r="BD2234" s="516"/>
      <c r="BE2234" s="516" t="s">
        <v>6</v>
      </c>
      <c r="BF2234" s="516" t="s">
        <v>6</v>
      </c>
      <c r="BG2234" s="516"/>
      <c r="BH2234" s="516" t="s">
        <v>6</v>
      </c>
      <c r="BI2234" s="516" t="s">
        <v>6</v>
      </c>
      <c r="BJ2234" s="516"/>
      <c r="BK2234" s="516" t="s">
        <v>6</v>
      </c>
      <c r="BL2234" s="516" t="s">
        <v>6</v>
      </c>
      <c r="BM2234" s="516"/>
      <c r="BN2234" s="516" t="s">
        <v>6</v>
      </c>
      <c r="BO2234" s="516" t="s">
        <v>6</v>
      </c>
      <c r="BP2234" s="516"/>
      <c r="BQ2234" s="516" t="s">
        <v>6</v>
      </c>
      <c r="BR2234" s="516" t="s">
        <v>6</v>
      </c>
      <c r="BS2234" s="516"/>
      <c r="BT2234" s="32"/>
      <c r="BU2234" s="33"/>
      <c r="BV2234" s="34"/>
      <c r="BW2234" s="32"/>
      <c r="BX2234" s="33"/>
      <c r="BY2234" s="34"/>
      <c r="BZ2234" s="35"/>
      <c r="CA2234" s="24"/>
      <c r="CB2234" s="36"/>
      <c r="CC2234" s="33"/>
      <c r="CD2234" s="37"/>
      <c r="CE2234" s="36"/>
      <c r="CF2234" s="38"/>
      <c r="CG2234" s="39"/>
      <c r="CH2234" s="457"/>
      <c r="CI2234" s="23" t="s">
        <v>836</v>
      </c>
    </row>
    <row r="2235" spans="1:87" ht="16.8" customHeight="1" thickTop="1" thickBot="1" x14ac:dyDescent="0.35">
      <c r="A2235" s="505" t="str">
        <f>IF(COUNTIF(B2236:B2237,"x")&gt;0,"x","")</f>
        <v/>
      </c>
      <c r="B2235" s="57"/>
      <c r="C2235" s="510" t="str">
        <f>A2235</f>
        <v/>
      </c>
      <c r="D2235" s="66">
        <f>ROWS(D2236:D2237)-1</f>
        <v>1</v>
      </c>
      <c r="E2235" s="58" t="s">
        <v>4527</v>
      </c>
      <c r="F2235" s="59"/>
      <c r="G2235" s="301"/>
      <c r="H2235" s="6"/>
      <c r="I2235" s="18"/>
      <c r="J2235" s="18"/>
      <c r="K2235" s="18"/>
      <c r="L2235" s="18"/>
      <c r="M2235" s="18"/>
      <c r="N2235" s="46"/>
      <c r="O2235" s="60" t="s">
        <v>4528</v>
      </c>
      <c r="P2235" s="61" t="s">
        <v>7075</v>
      </c>
      <c r="Q2235" s="62"/>
      <c r="R2235" s="63" t="str">
        <f>IF(COUNTIF(Q2236:Q2237,"?")&gt;0,"?",IF(AND(S2235="◄",T2235="►"),"◄►",IF(S2235="◄","◄",IF(T2235="►","►",""))))</f>
        <v>◄</v>
      </c>
      <c r="S2235" s="64" t="str">
        <f>IF(SUM(S2236:S2237)+1=ROWS(S2236:S2237)-COUNTIF(S2236:S2237,"-"),"","◄")</f>
        <v>◄</v>
      </c>
      <c r="T2235" s="65" t="str">
        <f>IF(SUM(T2236:T2237)&gt;0,"►","")</f>
        <v/>
      </c>
      <c r="U2235" s="62"/>
      <c r="V2235" s="63" t="str">
        <f>IF(COUNTIF(U2236:U2237,"?")&gt;0,"?",IF(AND(W2235="◄",X2235="►"),"◄►",IF(W2235="◄","◄",IF(X2235="►","►",""))))</f>
        <v>◄</v>
      </c>
      <c r="W2235" s="64" t="str">
        <f>IF(SUM(W2236:W2237)+1=ROWS(W2236:W2237)-COUNTIF(W2236:W2237,"-"),"","◄")</f>
        <v>◄</v>
      </c>
      <c r="X2235" s="65" t="str">
        <f>IF(SUM(X2236:X2237)&gt;0,"►","")</f>
        <v/>
      </c>
      <c r="Y2235" s="66">
        <f>ROWS(Y2236:Y2237)-1</f>
        <v>1</v>
      </c>
      <c r="Z2235" s="67">
        <f>SUM(Z2236:Z2237)-Z2237</f>
        <v>0</v>
      </c>
      <c r="AA2235" s="68" t="s">
        <v>840</v>
      </c>
      <c r="AB2235" s="69"/>
      <c r="AC2235" s="67">
        <f>SUM(AC2236:AC2237)-AC2237</f>
        <v>0</v>
      </c>
      <c r="AD2235" s="68" t="s">
        <v>840</v>
      </c>
      <c r="AE2235" s="69"/>
      <c r="AF2235" s="70" t="str">
        <f>IF(AG2235="◄","◄",IF(AG2235="ok","►",""))</f>
        <v>◄</v>
      </c>
      <c r="AG2235" s="71" t="str">
        <f>IF(AG2236&gt;0,"OK","◄")</f>
        <v>◄</v>
      </c>
      <c r="AH2235" s="62" t="str">
        <f>IF(AND(AI2235="◄",AJ2235="►"),"◄?►",IF(AI2235="◄","◄",IF(AJ2235="►","►","")))</f>
        <v>◄</v>
      </c>
      <c r="AI2235" s="64" t="str">
        <f>IF(AI2236&gt;0,"","◄")</f>
        <v>◄</v>
      </c>
      <c r="AJ2235" s="65" t="str">
        <f>IF(SUM(AJ2236:AJ2236)&gt;0,"►","")</f>
        <v/>
      </c>
      <c r="AK2235" s="570">
        <f>G2236</f>
        <v>29952</v>
      </c>
      <c r="AL2235" s="572" t="str">
        <f>P2235</f>
        <v xml:space="preserve"> ▬ folder Nr. 11  /  82 ▬</v>
      </c>
      <c r="AM2235" s="43"/>
      <c r="AN2235" s="1" t="str">
        <f>IF(AO2235="","",IF(COUNTIF(AN2236,"ok"),"","◄"))</f>
        <v>◄</v>
      </c>
      <c r="AO2235" s="9" t="str">
        <f>IF(COUNTIF(AP2235:BR2235,"◄")&gt;0,"◄","")</f>
        <v>◄</v>
      </c>
      <c r="AP2235" s="250" t="str">
        <f>IF(AP2236="-","",IF(AP2236&gt;0,"","◄"))</f>
        <v>◄</v>
      </c>
      <c r="AQ2235" s="251"/>
      <c r="AR2235" s="517">
        <f>IF(ISNONTEXT(AR2236)=TRUE,"_",1)</f>
        <v>1</v>
      </c>
      <c r="AS2235" s="250" t="str">
        <f>IF(AS2236="-","",IF(AS2236&gt;0,"","◄"))</f>
        <v>◄</v>
      </c>
      <c r="AT2235" s="251"/>
      <c r="AU2235" s="517">
        <f>IF(ISNONTEXT(AU2236)=TRUE,"_",AR2235+1)</f>
        <v>2</v>
      </c>
      <c r="AV2235" s="250" t="str">
        <f>IF(AV2236="-","",IF(AV2236&gt;0,"","◄"))</f>
        <v>◄</v>
      </c>
      <c r="AW2235" s="251"/>
      <c r="AX2235" s="517">
        <f>IF(ISNONTEXT(AX2236)=TRUE,"_",AU2235+1)</f>
        <v>3</v>
      </c>
      <c r="AY2235" s="250" t="str">
        <f>IF(AY2236="-","",IF(AY2236&gt;0,"","◄"))</f>
        <v/>
      </c>
      <c r="AZ2235" s="251"/>
      <c r="BA2235" s="517" t="str">
        <f>IF(ISNONTEXT(BA2236)=TRUE,"_",AX2235+1)</f>
        <v>_</v>
      </c>
      <c r="BB2235" s="250" t="str">
        <f>IF(BB2236="-","",IF(BB2236&gt;0,"","◄"))</f>
        <v/>
      </c>
      <c r="BC2235" s="251"/>
      <c r="BD2235" s="517" t="str">
        <f>IF(ISNONTEXT(BD2236)=TRUE,"_",BA2235+1)</f>
        <v>_</v>
      </c>
      <c r="BE2235" s="250" t="str">
        <f>IF(BE2236="-","",IF(BE2236&gt;0,"","◄"))</f>
        <v/>
      </c>
      <c r="BF2235" s="251"/>
      <c r="BG2235" s="517" t="str">
        <f>IF(ISNONTEXT(BG2236)=TRUE,"_",BD2235+1)</f>
        <v>_</v>
      </c>
      <c r="BH2235" s="250" t="str">
        <f>IF(BH2236="-","",IF(BH2236&gt;0,"","◄"))</f>
        <v/>
      </c>
      <c r="BI2235" s="251"/>
      <c r="BJ2235" s="517" t="str">
        <f>IF(ISNONTEXT(BJ2236)=TRUE,"_",BG2235+1)</f>
        <v>_</v>
      </c>
      <c r="BK2235" s="563" t="str">
        <f>IF(BK2236="-","",IF(BK2236&gt;0,"","◄"))</f>
        <v/>
      </c>
      <c r="BL2235" s="564"/>
      <c r="BM2235" s="517" t="str">
        <f>IF(ISNONTEXT(BM2236)=TRUE,"_",BJ2235+1)</f>
        <v>_</v>
      </c>
      <c r="BN2235" s="563" t="str">
        <f>IF(BN2236="-","",IF(BN2236&gt;0,"","◄"))</f>
        <v/>
      </c>
      <c r="BO2235" s="564"/>
      <c r="BP2235" s="517" t="str">
        <f>IF(ISNONTEXT(BP2236)=TRUE,"_",BM2235+1)</f>
        <v>_</v>
      </c>
      <c r="BQ2235" s="563" t="str">
        <f>IF(BQ2236="-","",IF(BQ2236&gt;0,"","◄"))</f>
        <v/>
      </c>
      <c r="BR2235" s="564"/>
      <c r="BS2235" s="517" t="str">
        <f>IF(ISNONTEXT(BS2236)=TRUE,"_",BP2235+1)</f>
        <v>_</v>
      </c>
      <c r="BT2235" s="563" t="str">
        <f>IF(BT2236="-","",IF(BT2236&gt;0,"","◄"))</f>
        <v>◄</v>
      </c>
      <c r="BU2235" s="564"/>
      <c r="BV2235" s="517" t="str">
        <f>IF(ISNONTEXT(BV2236)=TRUE,"_",1)</f>
        <v>_</v>
      </c>
      <c r="BW2235" s="563" t="str">
        <f>IF(BW2236="-","",IF(BW2236&gt;0,"","◄"))</f>
        <v>◄</v>
      </c>
      <c r="BX2235" s="564"/>
      <c r="BY2235" s="517" t="str">
        <f>IF(ISNONTEXT(BY2236)=TRUE,"_",BV2235+1)</f>
        <v>_</v>
      </c>
      <c r="BZ2235" s="26"/>
      <c r="CA2235" s="24"/>
      <c r="CB2235" s="25" t="str">
        <f>IF(CB2236&gt;0,"►","")</f>
        <v/>
      </c>
      <c r="CC2235" s="25" t="str">
        <f>IF(CC2236&gt;0,"►","")</f>
        <v/>
      </c>
      <c r="CD2235" s="517" t="str">
        <f>IF(ISNONTEXT(CD2236)=TRUE,"_",1)</f>
        <v>_</v>
      </c>
      <c r="CE2235" s="25" t="str">
        <f>IF(CE2236&gt;0,"►","")</f>
        <v/>
      </c>
      <c r="CF2235" s="25" t="str">
        <f>IF(CF2236&gt;0,"►","")</f>
        <v/>
      </c>
      <c r="CG2235" s="517" t="str">
        <f>IF(ISNONTEXT(CG2236)=TRUE,"_",CD2235+1)</f>
        <v>_</v>
      </c>
      <c r="CH2235" s="66">
        <f>ROWS(CH2236:CH2237)-1</f>
        <v>1</v>
      </c>
      <c r="CI2235" s="23" t="s">
        <v>836</v>
      </c>
    </row>
    <row r="2236" spans="1:87" ht="15" thickBot="1" x14ac:dyDescent="0.35">
      <c r="A2236" s="503"/>
      <c r="B2236" s="49"/>
      <c r="C2236" s="156">
        <f>B2236</f>
        <v>0</v>
      </c>
      <c r="D2236" s="457"/>
      <c r="E2236" s="73"/>
      <c r="F2236" s="74" t="s">
        <v>4529</v>
      </c>
      <c r="G2236" s="300">
        <v>29952</v>
      </c>
      <c r="H2236" s="76">
        <v>10</v>
      </c>
      <c r="I2236" s="119"/>
      <c r="J2236" s="119"/>
      <c r="K2236" s="79"/>
      <c r="L2236" s="79"/>
      <c r="M2236" s="79"/>
      <c r="N2236" s="80" t="s">
        <v>4530</v>
      </c>
      <c r="O2236" s="81"/>
      <c r="P2236" s="306"/>
      <c r="Q2236" s="83" t="str">
        <f>IF(R2236="?","?","")</f>
        <v/>
      </c>
      <c r="R2236" s="83" t="str">
        <f>IF(AND(S2236="",T2236&gt;0),"?",IF(S2236="","◄",IF(T2236&gt;=1,"►","")))</f>
        <v>◄</v>
      </c>
      <c r="S2236" s="84"/>
      <c r="T2236" s="85"/>
      <c r="U2236" s="83" t="str">
        <f>IF(V2236="?","?","")</f>
        <v/>
      </c>
      <c r="V2236" s="83" t="str">
        <f>IF(AND(W2236="",X2236&gt;0),"?",IF(W2236="","◄",IF(X2236&gt;=1,"►","")))</f>
        <v>◄</v>
      </c>
      <c r="W2236" s="86"/>
      <c r="X2236" s="85"/>
      <c r="Y2236" s="457"/>
      <c r="Z2236" s="87"/>
      <c r="AA2236" s="521">
        <f>(S2236*Z2236)</f>
        <v>0</v>
      </c>
      <c r="AB2236" s="520">
        <f>(T2236*AA2236)</f>
        <v>0</v>
      </c>
      <c r="AC2236" s="88"/>
      <c r="AD2236" s="519">
        <f>(W2236*AC2236)</f>
        <v>0</v>
      </c>
      <c r="AE2236" s="522">
        <f>(X2236*AD2236)</f>
        <v>0</v>
      </c>
      <c r="AF2236" s="89" t="str">
        <f>IF(AG2236&gt;0,"ok","◄")</f>
        <v>◄</v>
      </c>
      <c r="AG2236" s="90"/>
      <c r="AH2236" s="89" t="str">
        <f>IF(AND(AI2236="",AJ2236&gt;0),"?",IF(AI2236="","◄",IF(AJ2236&gt;=1,"►","")))</f>
        <v>◄</v>
      </c>
      <c r="AI2236" s="91"/>
      <c r="AJ2236" s="92"/>
      <c r="AK2236" s="586"/>
      <c r="AL2236" s="587"/>
      <c r="AM2236" s="43"/>
      <c r="AN2236" s="3" t="s">
        <v>3</v>
      </c>
      <c r="AO2236" s="12" t="s">
        <v>1</v>
      </c>
      <c r="AP2236" s="13"/>
      <c r="AQ2236" s="14"/>
      <c r="AR2236" s="15" t="s">
        <v>8</v>
      </c>
      <c r="AS2236" s="13"/>
      <c r="AT2236" s="14"/>
      <c r="AU2236" s="15" t="s">
        <v>4</v>
      </c>
      <c r="AV2236" s="13"/>
      <c r="AW2236" s="14"/>
      <c r="AX2236" s="15" t="s">
        <v>514</v>
      </c>
      <c r="AY2236" s="516" t="s">
        <v>6</v>
      </c>
      <c r="AZ2236" s="516" t="s">
        <v>6</v>
      </c>
      <c r="BA2236" s="516"/>
      <c r="BB2236" s="516" t="s">
        <v>6</v>
      </c>
      <c r="BC2236" s="516" t="s">
        <v>6</v>
      </c>
      <c r="BD2236" s="516"/>
      <c r="BE2236" s="516" t="s">
        <v>6</v>
      </c>
      <c r="BF2236" s="516" t="s">
        <v>6</v>
      </c>
      <c r="BG2236" s="516"/>
      <c r="BH2236" s="516" t="s">
        <v>6</v>
      </c>
      <c r="BI2236" s="516" t="s">
        <v>6</v>
      </c>
      <c r="BJ2236" s="516"/>
      <c r="BK2236" s="516" t="s">
        <v>6</v>
      </c>
      <c r="BL2236" s="516" t="s">
        <v>6</v>
      </c>
      <c r="BM2236" s="516"/>
      <c r="BN2236" s="516" t="s">
        <v>6</v>
      </c>
      <c r="BO2236" s="516" t="s">
        <v>6</v>
      </c>
      <c r="BP2236" s="516"/>
      <c r="BQ2236" s="516" t="s">
        <v>6</v>
      </c>
      <c r="BR2236" s="516" t="s">
        <v>6</v>
      </c>
      <c r="BS2236" s="516"/>
      <c r="BT2236" s="32"/>
      <c r="BU2236" s="33"/>
      <c r="BV2236" s="34"/>
      <c r="BW2236" s="32"/>
      <c r="BX2236" s="33"/>
      <c r="BY2236" s="34"/>
      <c r="BZ2236" s="35"/>
      <c r="CA2236" s="24"/>
      <c r="CB2236" s="36"/>
      <c r="CC2236" s="33"/>
      <c r="CD2236" s="37"/>
      <c r="CE2236" s="36"/>
      <c r="CF2236" s="38"/>
      <c r="CG2236" s="39"/>
      <c r="CH2236" s="457"/>
      <c r="CI2236" s="23" t="s">
        <v>836</v>
      </c>
    </row>
    <row r="2237" spans="1:87" ht="16.8" customHeight="1" thickTop="1" thickBot="1" x14ac:dyDescent="0.35">
      <c r="A2237" s="505" t="str">
        <f>IF(COUNTIF(B2238:B2239,"x")&gt;0,"x","")</f>
        <v/>
      </c>
      <c r="B2237" s="57"/>
      <c r="C2237" s="510" t="str">
        <f>A2237</f>
        <v/>
      </c>
      <c r="D2237" s="66">
        <f>ROWS(D2238:D2239)-1</f>
        <v>1</v>
      </c>
      <c r="E2237" s="58" t="s">
        <v>4531</v>
      </c>
      <c r="F2237" s="59"/>
      <c r="G2237" s="301"/>
      <c r="H2237" s="6"/>
      <c r="I2237" s="18"/>
      <c r="J2237" s="18"/>
      <c r="K2237" s="18"/>
      <c r="L2237" s="18"/>
      <c r="M2237" s="18"/>
      <c r="N2237" s="46"/>
      <c r="O2237" s="60" t="s">
        <v>4532</v>
      </c>
      <c r="P2237" s="61" t="s">
        <v>7076</v>
      </c>
      <c r="Q2237" s="62"/>
      <c r="R2237" s="63" t="str">
        <f>IF(COUNTIF(Q2238:Q2239,"?")&gt;0,"?",IF(AND(S2237="◄",T2237="►"),"◄►",IF(S2237="◄","◄",IF(T2237="►","►",""))))</f>
        <v>◄</v>
      </c>
      <c r="S2237" s="64" t="str">
        <f>IF(SUM(S2238:S2239)+1=ROWS(S2238:S2239)-COUNTIF(S2238:S2239,"-"),"","◄")</f>
        <v>◄</v>
      </c>
      <c r="T2237" s="65" t="str">
        <f>IF(SUM(T2238:T2239)&gt;0,"►","")</f>
        <v/>
      </c>
      <c r="U2237" s="62"/>
      <c r="V2237" s="63" t="str">
        <f>IF(COUNTIF(U2238:U2239,"?")&gt;0,"?",IF(AND(W2237="◄",X2237="►"),"◄►",IF(W2237="◄","◄",IF(X2237="►","►",""))))</f>
        <v>◄</v>
      </c>
      <c r="W2237" s="64" t="str">
        <f>IF(SUM(W2238:W2239)+1=ROWS(W2238:W2239)-COUNTIF(W2238:W2239,"-"),"","◄")</f>
        <v>◄</v>
      </c>
      <c r="X2237" s="65" t="str">
        <f>IF(SUM(X2238:X2239)&gt;0,"►","")</f>
        <v/>
      </c>
      <c r="Y2237" s="66">
        <f>ROWS(Y2238:Y2239)-1</f>
        <v>1</v>
      </c>
      <c r="Z2237" s="67">
        <f>SUM(Z2238:Z2239)-Z2239</f>
        <v>0</v>
      </c>
      <c r="AA2237" s="68" t="s">
        <v>840</v>
      </c>
      <c r="AB2237" s="69"/>
      <c r="AC2237" s="67">
        <f>SUM(AC2238:AC2239)-AC2239</f>
        <v>0</v>
      </c>
      <c r="AD2237" s="68" t="s">
        <v>840</v>
      </c>
      <c r="AE2237" s="69"/>
      <c r="AF2237" s="70" t="str">
        <f>IF(AG2237="◄","◄",IF(AG2237="ok","►",""))</f>
        <v>◄</v>
      </c>
      <c r="AG2237" s="71" t="str">
        <f>IF(AG2238&gt;0,"OK","◄")</f>
        <v>◄</v>
      </c>
      <c r="AH2237" s="62" t="str">
        <f>IF(AND(AI2237="◄",AJ2237="►"),"◄?►",IF(AI2237="◄","◄",IF(AJ2237="►","►","")))</f>
        <v>◄</v>
      </c>
      <c r="AI2237" s="64" t="str">
        <f>IF(AI2238&gt;0,"","◄")</f>
        <v>◄</v>
      </c>
      <c r="AJ2237" s="65" t="str">
        <f>IF(SUM(AJ2238:AJ2238)&gt;0,"►","")</f>
        <v/>
      </c>
      <c r="AK2237" s="570">
        <f>G2238</f>
        <v>29952</v>
      </c>
      <c r="AL2237" s="572" t="str">
        <f>P2237</f>
        <v xml:space="preserve"> ▬ folder Nr. 12  /  82 ▬</v>
      </c>
      <c r="AM2237" s="43"/>
      <c r="AN2237" s="1" t="str">
        <f>IF(AO2237="","",IF(COUNTIF(AN2238,"ok"),"","◄"))</f>
        <v>◄</v>
      </c>
      <c r="AO2237" s="9" t="str">
        <f>IF(COUNTIF(AP2237:BR2237,"◄")&gt;0,"◄","")</f>
        <v>◄</v>
      </c>
      <c r="AP2237" s="250" t="str">
        <f>IF(AP2238="-","",IF(AP2238&gt;0,"","◄"))</f>
        <v>◄</v>
      </c>
      <c r="AQ2237" s="251"/>
      <c r="AR2237" s="517">
        <f>IF(ISNONTEXT(AR2238)=TRUE,"_",1)</f>
        <v>1</v>
      </c>
      <c r="AS2237" s="250" t="str">
        <f>IF(AS2238="-","",IF(AS2238&gt;0,"","◄"))</f>
        <v>◄</v>
      </c>
      <c r="AT2237" s="251"/>
      <c r="AU2237" s="517">
        <f>IF(ISNONTEXT(AU2238)=TRUE,"_",AR2237+1)</f>
        <v>2</v>
      </c>
      <c r="AV2237" s="250" t="str">
        <f>IF(AV2238="-","",IF(AV2238&gt;0,"","◄"))</f>
        <v>◄</v>
      </c>
      <c r="AW2237" s="251"/>
      <c r="AX2237" s="517">
        <f>IF(ISNONTEXT(AX2238)=TRUE,"_",AU2237+1)</f>
        <v>3</v>
      </c>
      <c r="AY2237" s="250" t="str">
        <f>IF(AY2238="-","",IF(AY2238&gt;0,"","◄"))</f>
        <v>◄</v>
      </c>
      <c r="AZ2237" s="251"/>
      <c r="BA2237" s="517">
        <f>IF(ISNONTEXT(BA2238)=TRUE,"_",AX2237+1)</f>
        <v>4</v>
      </c>
      <c r="BB2237" s="250" t="str">
        <f>IF(BB2238="-","",IF(BB2238&gt;0,"","◄"))</f>
        <v>◄</v>
      </c>
      <c r="BC2237" s="251"/>
      <c r="BD2237" s="517">
        <f>IF(ISNONTEXT(BD2238)=TRUE,"_",BA2237+1)</f>
        <v>5</v>
      </c>
      <c r="BE2237" s="250" t="str">
        <f>IF(BE2238="-","",IF(BE2238&gt;0,"","◄"))</f>
        <v>◄</v>
      </c>
      <c r="BF2237" s="251"/>
      <c r="BG2237" s="517">
        <f>IF(ISNONTEXT(BG2238)=TRUE,"_",BD2237+1)</f>
        <v>6</v>
      </c>
      <c r="BH2237" s="250" t="str">
        <f>IF(BH2238="-","",IF(BH2238&gt;0,"","◄"))</f>
        <v/>
      </c>
      <c r="BI2237" s="251"/>
      <c r="BJ2237" s="517" t="str">
        <f>IF(ISNONTEXT(BJ2238)=TRUE,"_",BG2237+1)</f>
        <v>_</v>
      </c>
      <c r="BK2237" s="563" t="str">
        <f>IF(BK2238="-","",IF(BK2238&gt;0,"","◄"))</f>
        <v/>
      </c>
      <c r="BL2237" s="564"/>
      <c r="BM2237" s="517" t="str">
        <f>IF(ISNONTEXT(BM2238)=TRUE,"_",BJ2237+1)</f>
        <v>_</v>
      </c>
      <c r="BN2237" s="563" t="str">
        <f>IF(BN2238="-","",IF(BN2238&gt;0,"","◄"))</f>
        <v/>
      </c>
      <c r="BO2237" s="564"/>
      <c r="BP2237" s="517" t="str">
        <f>IF(ISNONTEXT(BP2238)=TRUE,"_",BM2237+1)</f>
        <v>_</v>
      </c>
      <c r="BQ2237" s="563" t="str">
        <f>IF(BQ2238="-","",IF(BQ2238&gt;0,"","◄"))</f>
        <v/>
      </c>
      <c r="BR2237" s="564"/>
      <c r="BS2237" s="517" t="str">
        <f>IF(ISNONTEXT(BS2238)=TRUE,"_",BP2237+1)</f>
        <v>_</v>
      </c>
      <c r="BT2237" s="563" t="str">
        <f>IF(BT2238="-","",IF(BT2238&gt;0,"","◄"))</f>
        <v>◄</v>
      </c>
      <c r="BU2237" s="564"/>
      <c r="BV2237" s="517" t="str">
        <f>IF(ISNONTEXT(BV2238)=TRUE,"_",1)</f>
        <v>_</v>
      </c>
      <c r="BW2237" s="563" t="str">
        <f>IF(BW2238="-","",IF(BW2238&gt;0,"","◄"))</f>
        <v>◄</v>
      </c>
      <c r="BX2237" s="564"/>
      <c r="BY2237" s="517" t="str">
        <f>IF(ISNONTEXT(BY2238)=TRUE,"_",BV2237+1)</f>
        <v>_</v>
      </c>
      <c r="BZ2237" s="26"/>
      <c r="CA2237" s="24"/>
      <c r="CB2237" s="25" t="str">
        <f>IF(CB2238&gt;0,"►","")</f>
        <v/>
      </c>
      <c r="CC2237" s="25" t="str">
        <f>IF(CC2238&gt;0,"►","")</f>
        <v/>
      </c>
      <c r="CD2237" s="517" t="str">
        <f>IF(ISNONTEXT(CD2238)=TRUE,"_",1)</f>
        <v>_</v>
      </c>
      <c r="CE2237" s="25" t="str">
        <f>IF(CE2238&gt;0,"►","")</f>
        <v/>
      </c>
      <c r="CF2237" s="25" t="str">
        <f>IF(CF2238&gt;0,"►","")</f>
        <v/>
      </c>
      <c r="CG2237" s="517" t="str">
        <f>IF(ISNONTEXT(CG2238)=TRUE,"_",CD2237+1)</f>
        <v>_</v>
      </c>
      <c r="CH2237" s="66">
        <f>ROWS(CH2238:CH2239)-1</f>
        <v>1</v>
      </c>
      <c r="CI2237" s="23" t="s">
        <v>836</v>
      </c>
    </row>
    <row r="2238" spans="1:87" ht="15" thickBot="1" x14ac:dyDescent="0.35">
      <c r="A2238" s="503"/>
      <c r="B2238" s="49"/>
      <c r="C2238" s="156">
        <f>B2238</f>
        <v>0</v>
      </c>
      <c r="D2238" s="457"/>
      <c r="E2238" s="73"/>
      <c r="F2238" s="74" t="s">
        <v>4533</v>
      </c>
      <c r="G2238" s="300">
        <v>29952</v>
      </c>
      <c r="H2238" s="76">
        <v>10</v>
      </c>
      <c r="I2238" s="122" t="s">
        <v>864</v>
      </c>
      <c r="J2238" s="100">
        <v>1</v>
      </c>
      <c r="K2238" s="79"/>
      <c r="L2238" s="79"/>
      <c r="M2238" s="79"/>
      <c r="N2238" s="80" t="s">
        <v>4534</v>
      </c>
      <c r="O2238" s="81"/>
      <c r="P2238" s="306"/>
      <c r="Q2238" s="83" t="str">
        <f>IF(R2238="?","?","")</f>
        <v/>
      </c>
      <c r="R2238" s="83" t="str">
        <f>IF(AND(S2238="",T2238&gt;0),"?",IF(S2238="","◄",IF(T2238&gt;=1,"►","")))</f>
        <v>◄</v>
      </c>
      <c r="S2238" s="84"/>
      <c r="T2238" s="85"/>
      <c r="U2238" s="83" t="str">
        <f>IF(V2238="?","?","")</f>
        <v/>
      </c>
      <c r="V2238" s="83" t="str">
        <f>IF(AND(W2238="",X2238&gt;0),"?",IF(W2238="","◄",IF(X2238&gt;=1,"►","")))</f>
        <v>◄</v>
      </c>
      <c r="W2238" s="86"/>
      <c r="X2238" s="85"/>
      <c r="Y2238" s="457"/>
      <c r="Z2238" s="87"/>
      <c r="AA2238" s="521">
        <f>(S2238*Z2238)</f>
        <v>0</v>
      </c>
      <c r="AB2238" s="520">
        <f>(T2238*AA2238)</f>
        <v>0</v>
      </c>
      <c r="AC2238" s="88"/>
      <c r="AD2238" s="519">
        <f>(W2238*AC2238)</f>
        <v>0</v>
      </c>
      <c r="AE2238" s="522">
        <f>(X2238*AD2238)</f>
        <v>0</v>
      </c>
      <c r="AF2238" s="89" t="str">
        <f>IF(AG2238&gt;0,"ok","◄")</f>
        <v>◄</v>
      </c>
      <c r="AG2238" s="90"/>
      <c r="AH2238" s="89" t="str">
        <f>IF(AND(AI2238="",AJ2238&gt;0),"?",IF(AI2238="","◄",IF(AJ2238&gt;=1,"►","")))</f>
        <v>◄</v>
      </c>
      <c r="AI2238" s="91"/>
      <c r="AJ2238" s="92"/>
      <c r="AK2238" s="586"/>
      <c r="AL2238" s="587"/>
      <c r="AM2238" s="43"/>
      <c r="AN2238" s="3" t="s">
        <v>3</v>
      </c>
      <c r="AO2238" s="12" t="s">
        <v>1</v>
      </c>
      <c r="AP2238" s="13"/>
      <c r="AQ2238" s="14"/>
      <c r="AR2238" s="15" t="s">
        <v>515</v>
      </c>
      <c r="AS2238" s="13"/>
      <c r="AT2238" s="14"/>
      <c r="AU2238" s="15" t="s">
        <v>4</v>
      </c>
      <c r="AV2238" s="13"/>
      <c r="AW2238" s="14"/>
      <c r="AX2238" s="15" t="s">
        <v>70</v>
      </c>
      <c r="AY2238" s="13"/>
      <c r="AZ2238" s="14"/>
      <c r="BA2238" s="15" t="s">
        <v>434</v>
      </c>
      <c r="BB2238" s="13"/>
      <c r="BC2238" s="14"/>
      <c r="BD2238" s="15" t="s">
        <v>516</v>
      </c>
      <c r="BE2238" s="13"/>
      <c r="BF2238" s="14"/>
      <c r="BG2238" s="15" t="s">
        <v>32</v>
      </c>
      <c r="BH2238" s="516" t="s">
        <v>6</v>
      </c>
      <c r="BI2238" s="516" t="s">
        <v>6</v>
      </c>
      <c r="BJ2238" s="516"/>
      <c r="BK2238" s="516" t="s">
        <v>6</v>
      </c>
      <c r="BL2238" s="516" t="s">
        <v>6</v>
      </c>
      <c r="BM2238" s="516"/>
      <c r="BN2238" s="516" t="s">
        <v>6</v>
      </c>
      <c r="BO2238" s="516" t="s">
        <v>6</v>
      </c>
      <c r="BP2238" s="516"/>
      <c r="BQ2238" s="516" t="s">
        <v>6</v>
      </c>
      <c r="BR2238" s="516" t="s">
        <v>6</v>
      </c>
      <c r="BS2238" s="516"/>
      <c r="BT2238" s="32"/>
      <c r="BU2238" s="33"/>
      <c r="BV2238" s="34"/>
      <c r="BW2238" s="32"/>
      <c r="BX2238" s="33"/>
      <c r="BY2238" s="34"/>
      <c r="BZ2238" s="35"/>
      <c r="CA2238" s="24"/>
      <c r="CB2238" s="36"/>
      <c r="CC2238" s="33"/>
      <c r="CD2238" s="37"/>
      <c r="CE2238" s="36"/>
      <c r="CF2238" s="38"/>
      <c r="CG2238" s="39"/>
      <c r="CH2238" s="457"/>
      <c r="CI2238" s="23" t="s">
        <v>836</v>
      </c>
    </row>
    <row r="2239" spans="1:87" ht="16.8" customHeight="1" thickTop="1" thickBot="1" x14ac:dyDescent="0.35">
      <c r="A2239" s="505" t="str">
        <f>IF(COUNTIF(B2240:B2241,"x")&gt;0,"x","")</f>
        <v/>
      </c>
      <c r="B2239" s="57"/>
      <c r="C2239" s="510" t="str">
        <f>A2239</f>
        <v/>
      </c>
      <c r="D2239" s="66">
        <f>ROWS(D2240:D2241)-1</f>
        <v>1</v>
      </c>
      <c r="E2239" s="58" t="s">
        <v>4535</v>
      </c>
      <c r="F2239" s="59"/>
      <c r="G2239" s="301"/>
      <c r="H2239" s="6"/>
      <c r="I2239" s="18"/>
      <c r="J2239" s="18"/>
      <c r="K2239" s="18"/>
      <c r="L2239" s="18"/>
      <c r="M2239" s="18"/>
      <c r="N2239" s="46"/>
      <c r="O2239" s="60" t="s">
        <v>4536</v>
      </c>
      <c r="P2239" s="61" t="s">
        <v>7077</v>
      </c>
      <c r="Q2239" s="62"/>
      <c r="R2239" s="63" t="str">
        <f>IF(COUNTIF(Q2240:Q2241,"?")&gt;0,"?",IF(AND(S2239="◄",T2239="►"),"◄►",IF(S2239="◄","◄",IF(T2239="►","►",""))))</f>
        <v>◄</v>
      </c>
      <c r="S2239" s="64" t="str">
        <f>IF(SUM(S2240:S2241)+1=ROWS(S2240:S2241)-COUNTIF(S2240:S2241,"-"),"","◄")</f>
        <v>◄</v>
      </c>
      <c r="T2239" s="65" t="str">
        <f>IF(SUM(T2240:T2241)&gt;0,"►","")</f>
        <v/>
      </c>
      <c r="U2239" s="62"/>
      <c r="V2239" s="63" t="str">
        <f>IF(COUNTIF(U2240:U2241,"?")&gt;0,"?",IF(AND(W2239="◄",X2239="►"),"◄►",IF(W2239="◄","◄",IF(X2239="►","►",""))))</f>
        <v>◄</v>
      </c>
      <c r="W2239" s="64" t="str">
        <f>IF(SUM(W2240:W2241)+1=ROWS(W2240:W2241)-COUNTIF(W2240:W2241,"-"),"","◄")</f>
        <v>◄</v>
      </c>
      <c r="X2239" s="65" t="str">
        <f>IF(SUM(X2240:X2241)&gt;0,"►","")</f>
        <v/>
      </c>
      <c r="Y2239" s="66">
        <f>ROWS(Y2240:Y2241)-1</f>
        <v>1</v>
      </c>
      <c r="Z2239" s="67">
        <f>SUM(Z2240:Z2241)-Z2241</f>
        <v>0</v>
      </c>
      <c r="AA2239" s="68" t="s">
        <v>840</v>
      </c>
      <c r="AB2239" s="69"/>
      <c r="AC2239" s="67">
        <f>SUM(AC2240:AC2241)-AC2241</f>
        <v>0</v>
      </c>
      <c r="AD2239" s="68" t="s">
        <v>840</v>
      </c>
      <c r="AE2239" s="69"/>
      <c r="AF2239" s="70" t="str">
        <f>IF(AG2239="◄","◄",IF(AG2239="ok","►",""))</f>
        <v>◄</v>
      </c>
      <c r="AG2239" s="71" t="str">
        <f>IF(AG2240&gt;0,"OK","◄")</f>
        <v>◄</v>
      </c>
      <c r="AH2239" s="62" t="str">
        <f>IF(AND(AI2239="◄",AJ2239="►"),"◄?►",IF(AI2239="◄","◄",IF(AJ2239="►","►","")))</f>
        <v>◄</v>
      </c>
      <c r="AI2239" s="64" t="str">
        <f>IF(AI2240&gt;0,"","◄")</f>
        <v>◄</v>
      </c>
      <c r="AJ2239" s="65" t="str">
        <f>IF(SUM(AJ2240:AJ2240)&gt;0,"►","")</f>
        <v/>
      </c>
      <c r="AK2239" s="570">
        <f>G2240</f>
        <v>29952</v>
      </c>
      <c r="AL2239" s="572" t="str">
        <f>P2239</f>
        <v xml:space="preserve"> ▬ folder Nr. 12bis  /  82 ▬</v>
      </c>
      <c r="AM2239" s="43"/>
      <c r="AN2239" s="1" t="str">
        <f>IF(AO2239="","",IF(COUNTIF(AN2240,"ok"),"","◄"))</f>
        <v>◄</v>
      </c>
      <c r="AO2239" s="9" t="str">
        <f>IF(COUNTIF(AP2239:BR2239,"◄")&gt;0,"◄","")</f>
        <v>◄</v>
      </c>
      <c r="AP2239" s="250" t="str">
        <f>IF(AP2240="-","",IF(AP2240&gt;0,"","◄"))</f>
        <v>◄</v>
      </c>
      <c r="AQ2239" s="251"/>
      <c r="AR2239" s="517">
        <f>IF(ISNONTEXT(AR2240)=TRUE,"_",1)</f>
        <v>1</v>
      </c>
      <c r="AS2239" s="250" t="str">
        <f>IF(AS2240="-","",IF(AS2240&gt;0,"","◄"))</f>
        <v>◄</v>
      </c>
      <c r="AT2239" s="251"/>
      <c r="AU2239" s="517">
        <f>IF(ISNONTEXT(AU2240)=TRUE,"_",AR2239+1)</f>
        <v>2</v>
      </c>
      <c r="AV2239" s="250" t="str">
        <f>IF(AV2240="-","",IF(AV2240&gt;0,"","◄"))</f>
        <v>◄</v>
      </c>
      <c r="AW2239" s="251"/>
      <c r="AX2239" s="517">
        <f>IF(ISNONTEXT(AX2240)=TRUE,"_",AU2239+1)</f>
        <v>3</v>
      </c>
      <c r="AY2239" s="250" t="str">
        <f>IF(AY2240="-","",IF(AY2240&gt;0,"","◄"))</f>
        <v>◄</v>
      </c>
      <c r="AZ2239" s="251"/>
      <c r="BA2239" s="517">
        <f>IF(ISNONTEXT(BA2240)=TRUE,"_",AX2239+1)</f>
        <v>4</v>
      </c>
      <c r="BB2239" s="250" t="str">
        <f>IF(BB2240="-","",IF(BB2240&gt;0,"","◄"))</f>
        <v>◄</v>
      </c>
      <c r="BC2239" s="251"/>
      <c r="BD2239" s="517">
        <f>IF(ISNONTEXT(BD2240)=TRUE,"_",BA2239+1)</f>
        <v>5</v>
      </c>
      <c r="BE2239" s="250" t="str">
        <f>IF(BE2240="-","",IF(BE2240&gt;0,"","◄"))</f>
        <v>◄</v>
      </c>
      <c r="BF2239" s="251"/>
      <c r="BG2239" s="517">
        <f>IF(ISNONTEXT(BG2240)=TRUE,"_",BD2239+1)</f>
        <v>6</v>
      </c>
      <c r="BH2239" s="250" t="str">
        <f>IF(BH2240="-","",IF(BH2240&gt;0,"","◄"))</f>
        <v/>
      </c>
      <c r="BI2239" s="251"/>
      <c r="BJ2239" s="517" t="str">
        <f>IF(ISNONTEXT(BJ2240)=TRUE,"_",BG2239+1)</f>
        <v>_</v>
      </c>
      <c r="BK2239" s="563" t="str">
        <f>IF(BK2240="-","",IF(BK2240&gt;0,"","◄"))</f>
        <v/>
      </c>
      <c r="BL2239" s="564"/>
      <c r="BM2239" s="517" t="str">
        <f>IF(ISNONTEXT(BM2240)=TRUE,"_",BJ2239+1)</f>
        <v>_</v>
      </c>
      <c r="BN2239" s="563" t="str">
        <f>IF(BN2240="-","",IF(BN2240&gt;0,"","◄"))</f>
        <v/>
      </c>
      <c r="BO2239" s="564"/>
      <c r="BP2239" s="517" t="str">
        <f>IF(ISNONTEXT(BP2240)=TRUE,"_",BM2239+1)</f>
        <v>_</v>
      </c>
      <c r="BQ2239" s="563" t="str">
        <f>IF(BQ2240="-","",IF(BQ2240&gt;0,"","◄"))</f>
        <v/>
      </c>
      <c r="BR2239" s="564"/>
      <c r="BS2239" s="517" t="str">
        <f>IF(ISNONTEXT(BS2240)=TRUE,"_",BP2239+1)</f>
        <v>_</v>
      </c>
      <c r="BT2239" s="563" t="str">
        <f>IF(BT2240="-","",IF(BT2240&gt;0,"","◄"))</f>
        <v>◄</v>
      </c>
      <c r="BU2239" s="564"/>
      <c r="BV2239" s="517" t="str">
        <f>IF(ISNONTEXT(BV2240)=TRUE,"_",1)</f>
        <v>_</v>
      </c>
      <c r="BW2239" s="563" t="str">
        <f>IF(BW2240="-","",IF(BW2240&gt;0,"","◄"))</f>
        <v>◄</v>
      </c>
      <c r="BX2239" s="564"/>
      <c r="BY2239" s="517" t="str">
        <f>IF(ISNONTEXT(BY2240)=TRUE,"_",BV2239+1)</f>
        <v>_</v>
      </c>
      <c r="BZ2239" s="26"/>
      <c r="CA2239" s="24"/>
      <c r="CB2239" s="25" t="str">
        <f>IF(CB2240&gt;0,"►","")</f>
        <v/>
      </c>
      <c r="CC2239" s="25" t="str">
        <f>IF(CC2240&gt;0,"►","")</f>
        <v/>
      </c>
      <c r="CD2239" s="517" t="str">
        <f>IF(ISNONTEXT(CD2240)=TRUE,"_",1)</f>
        <v>_</v>
      </c>
      <c r="CE2239" s="25" t="str">
        <f>IF(CE2240&gt;0,"►","")</f>
        <v/>
      </c>
      <c r="CF2239" s="25" t="str">
        <f>IF(CF2240&gt;0,"►","")</f>
        <v/>
      </c>
      <c r="CG2239" s="517" t="str">
        <f>IF(ISNONTEXT(CG2240)=TRUE,"_",CD2239+1)</f>
        <v>_</v>
      </c>
      <c r="CH2239" s="66">
        <f>ROWS(CH2240:CH2241)-1</f>
        <v>1</v>
      </c>
      <c r="CI2239" s="23" t="s">
        <v>836</v>
      </c>
    </row>
    <row r="2240" spans="1:87" ht="15" thickBot="1" x14ac:dyDescent="0.35">
      <c r="A2240" s="503"/>
      <c r="B2240" s="49"/>
      <c r="C2240" s="156">
        <f>B2240</f>
        <v>0</v>
      </c>
      <c r="D2240" s="457"/>
      <c r="E2240" s="73"/>
      <c r="F2240" s="74" t="s">
        <v>4537</v>
      </c>
      <c r="G2240" s="300">
        <v>29952</v>
      </c>
      <c r="H2240" s="76">
        <v>10</v>
      </c>
      <c r="I2240" s="119"/>
      <c r="J2240" s="119"/>
      <c r="K2240" s="79"/>
      <c r="L2240" s="79"/>
      <c r="M2240" s="79"/>
      <c r="N2240" s="80" t="s">
        <v>4538</v>
      </c>
      <c r="O2240" s="81"/>
      <c r="P2240" s="306"/>
      <c r="Q2240" s="83" t="str">
        <f>IF(R2240="?","?","")</f>
        <v/>
      </c>
      <c r="R2240" s="83" t="str">
        <f>IF(AND(S2240="",T2240&gt;0),"?",IF(S2240="","◄",IF(T2240&gt;=1,"►","")))</f>
        <v>◄</v>
      </c>
      <c r="S2240" s="84"/>
      <c r="T2240" s="85"/>
      <c r="U2240" s="83" t="str">
        <f>IF(V2240="?","?","")</f>
        <v/>
      </c>
      <c r="V2240" s="83" t="str">
        <f>IF(AND(W2240="",X2240&gt;0),"?",IF(W2240="","◄",IF(X2240&gt;=1,"►","")))</f>
        <v>◄</v>
      </c>
      <c r="W2240" s="86"/>
      <c r="X2240" s="85"/>
      <c r="Y2240" s="457"/>
      <c r="Z2240" s="87"/>
      <c r="AA2240" s="521">
        <f>(S2240*Z2240)</f>
        <v>0</v>
      </c>
      <c r="AB2240" s="520">
        <f>(T2240*AA2240)</f>
        <v>0</v>
      </c>
      <c r="AC2240" s="88"/>
      <c r="AD2240" s="519">
        <f>(W2240*AC2240)</f>
        <v>0</v>
      </c>
      <c r="AE2240" s="522">
        <f>(X2240*AD2240)</f>
        <v>0</v>
      </c>
      <c r="AF2240" s="89" t="str">
        <f>IF(AG2240&gt;0,"ok","◄")</f>
        <v>◄</v>
      </c>
      <c r="AG2240" s="90"/>
      <c r="AH2240" s="89" t="str">
        <f>IF(AND(AI2240="",AJ2240&gt;0),"?",IF(AI2240="","◄",IF(AJ2240&gt;=1,"►","")))</f>
        <v>◄</v>
      </c>
      <c r="AI2240" s="91"/>
      <c r="AJ2240" s="92"/>
      <c r="AK2240" s="586"/>
      <c r="AL2240" s="587"/>
      <c r="AM2240" s="43"/>
      <c r="AN2240" s="3" t="s">
        <v>3</v>
      </c>
      <c r="AO2240" s="12" t="s">
        <v>1</v>
      </c>
      <c r="AP2240" s="13"/>
      <c r="AQ2240" s="14"/>
      <c r="AR2240" s="15" t="s">
        <v>4</v>
      </c>
      <c r="AS2240" s="13"/>
      <c r="AT2240" s="14"/>
      <c r="AU2240" s="15" t="s">
        <v>70</v>
      </c>
      <c r="AV2240" s="13"/>
      <c r="AW2240" s="14"/>
      <c r="AX2240" s="15" t="s">
        <v>16</v>
      </c>
      <c r="AY2240" s="13"/>
      <c r="AZ2240" s="14"/>
      <c r="BA2240" s="15" t="s">
        <v>7</v>
      </c>
      <c r="BB2240" s="13"/>
      <c r="BC2240" s="14"/>
      <c r="BD2240" s="15" t="s">
        <v>44</v>
      </c>
      <c r="BE2240" s="13"/>
      <c r="BF2240" s="14"/>
      <c r="BG2240" s="15" t="s">
        <v>193</v>
      </c>
      <c r="BH2240" s="516" t="s">
        <v>6</v>
      </c>
      <c r="BI2240" s="516" t="s">
        <v>6</v>
      </c>
      <c r="BJ2240" s="516"/>
      <c r="BK2240" s="516" t="s">
        <v>6</v>
      </c>
      <c r="BL2240" s="516" t="s">
        <v>6</v>
      </c>
      <c r="BM2240" s="516"/>
      <c r="BN2240" s="516" t="s">
        <v>6</v>
      </c>
      <c r="BO2240" s="516" t="s">
        <v>6</v>
      </c>
      <c r="BP2240" s="516"/>
      <c r="BQ2240" s="516" t="s">
        <v>6</v>
      </c>
      <c r="BR2240" s="516" t="s">
        <v>6</v>
      </c>
      <c r="BS2240" s="516"/>
      <c r="BT2240" s="32"/>
      <c r="BU2240" s="33"/>
      <c r="BV2240" s="34"/>
      <c r="BW2240" s="32"/>
      <c r="BX2240" s="33"/>
      <c r="BY2240" s="34"/>
      <c r="BZ2240" s="35"/>
      <c r="CA2240" s="24"/>
      <c r="CB2240" s="36"/>
      <c r="CC2240" s="33"/>
      <c r="CD2240" s="37"/>
      <c r="CE2240" s="36"/>
      <c r="CF2240" s="38"/>
      <c r="CG2240" s="39"/>
      <c r="CH2240" s="457"/>
      <c r="CI2240" s="23" t="s">
        <v>836</v>
      </c>
    </row>
    <row r="2241" spans="1:88" ht="16.8" customHeight="1" thickTop="1" thickBot="1" x14ac:dyDescent="0.35">
      <c r="A2241" s="505" t="str">
        <f>IF(COUNTIF(B2242:B2244,"x")&gt;0,"x","")</f>
        <v/>
      </c>
      <c r="B2241" s="57"/>
      <c r="C2241" s="510" t="str">
        <f>A2241</f>
        <v/>
      </c>
      <c r="D2241" s="66">
        <f>ROWS(D2242:D2244)-1</f>
        <v>2</v>
      </c>
      <c r="E2241" s="58" t="s">
        <v>4539</v>
      </c>
      <c r="F2241" s="59"/>
      <c r="G2241" s="301"/>
      <c r="H2241" s="6"/>
      <c r="I2241" s="18"/>
      <c r="J2241" s="18"/>
      <c r="K2241" s="18"/>
      <c r="L2241" s="18"/>
      <c r="M2241" s="18"/>
      <c r="N2241" s="46"/>
      <c r="O2241" s="60">
        <v>30270</v>
      </c>
      <c r="P2241" s="61" t="s">
        <v>7076</v>
      </c>
      <c r="Q2241" s="143"/>
      <c r="R2241" s="63" t="str">
        <f>IF(COUNTIF(Q2242:Q2244,"?")&gt;0,"?",IF(AND(S2241="◄",T2241="►"),"◄►",IF(S2241="◄","◄",IF(T2241="►","►",""))))</f>
        <v>◄</v>
      </c>
      <c r="S2241" s="64" t="str">
        <f>IF(SUM(S2242:S2244)+1=ROWS(S2242:S2244)-COUNTIF(S2242:S2244,"-"),"","◄")</f>
        <v>◄</v>
      </c>
      <c r="T2241" s="65" t="str">
        <f>IF(SUM(T2242:T2244)&gt;0,"►","")</f>
        <v/>
      </c>
      <c r="U2241" s="146"/>
      <c r="V2241" s="63" t="str">
        <f>IF(COUNTIF(U2242:U2244,"?")&gt;0,"?",IF(AND(W2241="◄",X2241="►"),"◄►",IF(W2241="◄","◄",IF(X2241="►","►",""))))</f>
        <v>◄</v>
      </c>
      <c r="W2241" s="64" t="str">
        <f>IF(SUM(W2242:W2244)+1=ROWS(W2242:W2244)-COUNTIF(W2242:W2244,"-"),"","◄")</f>
        <v>◄</v>
      </c>
      <c r="X2241" s="65" t="str">
        <f>IF(SUM(X2242:X2244)&gt;0,"►","")</f>
        <v/>
      </c>
      <c r="Y2241" s="66">
        <f>ROWS(Y2242:Y2244)-1</f>
        <v>2</v>
      </c>
      <c r="Z2241" s="67">
        <f>SUM(Z2242:Z2244)-Z2244</f>
        <v>0</v>
      </c>
      <c r="AA2241" s="68" t="s">
        <v>840</v>
      </c>
      <c r="AB2241" s="69"/>
      <c r="AC2241" s="67">
        <f>SUM(AC2242:AC2244)-AC2244</f>
        <v>0</v>
      </c>
      <c r="AD2241" s="68" t="s">
        <v>840</v>
      </c>
      <c r="AE2241" s="69"/>
      <c r="AF2241" s="70" t="str">
        <f>IF(AG2241="◄","◄",IF(AG2241="ok","►",""))</f>
        <v>◄</v>
      </c>
      <c r="AG2241" s="71" t="str">
        <f>IF(AG2242&gt;0,"OK","◄")</f>
        <v>◄</v>
      </c>
      <c r="AH2241" s="62" t="str">
        <f>IF(AND(AI2241="◄",AJ2241="►"),"◄?►",IF(AI2241="◄","◄",IF(AJ2241="►","►","")))</f>
        <v>◄</v>
      </c>
      <c r="AI2241" s="64" t="str">
        <f>IF(AI2242&gt;0,"","◄")</f>
        <v>◄</v>
      </c>
      <c r="AJ2241" s="65" t="str">
        <f>IF(SUM(AJ2242:AJ2243)&gt;0,"►","")</f>
        <v/>
      </c>
      <c r="AK2241" s="570">
        <f>G2242</f>
        <v>29952</v>
      </c>
      <c r="AL2241" s="572" t="str">
        <f>P2241</f>
        <v xml:space="preserve"> ▬ folder Nr. 12  /  82 ▬</v>
      </c>
      <c r="AM2241" s="43"/>
      <c r="AN2241" s="2"/>
      <c r="AO2241" s="2"/>
      <c r="AP2241" s="2"/>
      <c r="AQ2241" s="2"/>
      <c r="AR2241" s="2"/>
      <c r="AS2241" s="2"/>
      <c r="AT2241" s="2"/>
      <c r="AU2241" s="2"/>
      <c r="AV2241" s="2"/>
      <c r="AW2241" s="2"/>
      <c r="AX2241" s="2"/>
      <c r="AY2241" s="2"/>
      <c r="AZ2241" s="2"/>
      <c r="BA2241" s="2"/>
      <c r="BB2241" s="2"/>
      <c r="BC2241" s="2"/>
      <c r="BD2241" s="2"/>
      <c r="BE2241" s="2"/>
      <c r="BF2241" s="2"/>
      <c r="BG2241" s="2"/>
      <c r="BH2241" s="2"/>
      <c r="BI2241" s="2"/>
      <c r="BJ2241" s="2"/>
      <c r="BK2241" s="2"/>
      <c r="BL2241" s="2"/>
      <c r="BM2241" s="2"/>
      <c r="BN2241" s="2"/>
      <c r="BO2241" s="2"/>
      <c r="BP2241" s="2"/>
      <c r="BQ2241" s="2"/>
      <c r="BR2241" s="2"/>
      <c r="BS2241" s="2"/>
      <c r="BT2241" s="46"/>
      <c r="BU2241" s="46"/>
      <c r="BV2241" s="46"/>
      <c r="BW2241" s="46"/>
      <c r="BX2241" s="46"/>
      <c r="BY2241" s="46"/>
      <c r="BZ2241" s="46"/>
      <c r="CA2241" s="46"/>
      <c r="CB2241" s="46"/>
      <c r="CC2241" s="46"/>
      <c r="CD2241" s="46"/>
      <c r="CE2241" s="46"/>
      <c r="CF2241" s="46"/>
      <c r="CG2241" s="46"/>
      <c r="CH2241" s="66">
        <f>ROWS(CH2242:CH2244)-1</f>
        <v>2</v>
      </c>
      <c r="CI2241" s="23" t="s">
        <v>836</v>
      </c>
      <c r="CJ2241" s="40"/>
    </row>
    <row r="2242" spans="1:88" ht="15" thickBot="1" x14ac:dyDescent="0.35">
      <c r="A2242" s="503"/>
      <c r="B2242" s="49"/>
      <c r="C2242" s="156">
        <f>B2242</f>
        <v>0</v>
      </c>
      <c r="D2242" s="457"/>
      <c r="E2242" s="73"/>
      <c r="F2242" s="74" t="s">
        <v>4540</v>
      </c>
      <c r="G2242" s="300">
        <v>29952</v>
      </c>
      <c r="H2242" s="76">
        <v>10</v>
      </c>
      <c r="I2242" s="119"/>
      <c r="J2242" s="119"/>
      <c r="K2242" s="79"/>
      <c r="L2242" s="79"/>
      <c r="M2242" s="79"/>
      <c r="N2242" s="80" t="s">
        <v>4541</v>
      </c>
      <c r="O2242" s="81"/>
      <c r="P2242" s="197" t="s">
        <v>4542</v>
      </c>
      <c r="Q2242" s="83" t="str">
        <f>IF(R2242="?","?","")</f>
        <v/>
      </c>
      <c r="R2242" s="83" t="str">
        <f>IF(AND(S2242="",T2242&gt;0),"?",IF(S2242="","◄",IF(T2242&gt;=1,"►","")))</f>
        <v>◄</v>
      </c>
      <c r="S2242" s="84"/>
      <c r="T2242" s="85"/>
      <c r="U2242" s="83" t="str">
        <f>IF(V2242="?","?","")</f>
        <v/>
      </c>
      <c r="V2242" s="83" t="str">
        <f>IF(AND(W2242="",X2242&gt;0),"?",IF(W2242="","◄",IF(X2242&gt;=1,"►","")))</f>
        <v>◄</v>
      </c>
      <c r="W2242" s="86"/>
      <c r="X2242" s="85"/>
      <c r="Y2242" s="457"/>
      <c r="Z2242" s="87"/>
      <c r="AA2242" s="521">
        <f>(S2242*Z2242)</f>
        <v>0</v>
      </c>
      <c r="AB2242" s="520">
        <f>(T2242*AA2242)</f>
        <v>0</v>
      </c>
      <c r="AC2242" s="88"/>
      <c r="AD2242" s="519">
        <f>(W2242*AC2242)</f>
        <v>0</v>
      </c>
      <c r="AE2242" s="522">
        <f>(X2242*AD2242)</f>
        <v>0</v>
      </c>
      <c r="AF2242" s="89" t="str">
        <f>IF(AG2242&gt;0,"ok","◄")</f>
        <v>◄</v>
      </c>
      <c r="AG2242" s="90"/>
      <c r="AH2242" s="89" t="str">
        <f>IF(AND(AI2242="",AJ2242&gt;0),"?",IF(AI2242="","◄",IF(AJ2242&gt;=1,"►","")))</f>
        <v>◄</v>
      </c>
      <c r="AI2242" s="91"/>
      <c r="AJ2242" s="92"/>
      <c r="AK2242" s="586"/>
      <c r="AL2242" s="587"/>
      <c r="AM2242" s="43"/>
      <c r="AN2242" s="27" t="s">
        <v>6</v>
      </c>
      <c r="AO2242" s="27" t="s">
        <v>6</v>
      </c>
      <c r="AP2242" s="516"/>
      <c r="AQ2242" s="516"/>
      <c r="AR2242" s="516"/>
      <c r="AS2242" s="516" t="s">
        <v>6</v>
      </c>
      <c r="AT2242" s="516" t="s">
        <v>6</v>
      </c>
      <c r="AU2242" s="516"/>
      <c r="AV2242" s="516" t="s">
        <v>6</v>
      </c>
      <c r="AW2242" s="516" t="s">
        <v>6</v>
      </c>
      <c r="AX2242" s="516"/>
      <c r="AY2242" s="516" t="s">
        <v>6</v>
      </c>
      <c r="AZ2242" s="516" t="s">
        <v>6</v>
      </c>
      <c r="BA2242" s="516"/>
      <c r="BB2242" s="516" t="s">
        <v>6</v>
      </c>
      <c r="BC2242" s="516" t="s">
        <v>6</v>
      </c>
      <c r="BD2242" s="516"/>
      <c r="BE2242" s="516" t="s">
        <v>6</v>
      </c>
      <c r="BF2242" s="516" t="s">
        <v>6</v>
      </c>
      <c r="BG2242" s="516"/>
      <c r="BH2242" s="516" t="s">
        <v>6</v>
      </c>
      <c r="BI2242" s="516" t="s">
        <v>6</v>
      </c>
      <c r="BJ2242" s="516"/>
      <c r="BK2242" s="516" t="s">
        <v>6</v>
      </c>
      <c r="BL2242" s="516" t="s">
        <v>6</v>
      </c>
      <c r="BM2242" s="516"/>
      <c r="BN2242" s="516" t="s">
        <v>6</v>
      </c>
      <c r="BO2242" s="516" t="s">
        <v>6</v>
      </c>
      <c r="BP2242" s="516"/>
      <c r="BQ2242" s="516" t="s">
        <v>6</v>
      </c>
      <c r="BR2242" s="516" t="s">
        <v>6</v>
      </c>
      <c r="BS2242" s="516"/>
      <c r="BT2242" s="516"/>
      <c r="BU2242" s="516"/>
      <c r="BV2242" s="516"/>
      <c r="BW2242" s="516"/>
      <c r="BX2242" s="516"/>
      <c r="BY2242" s="516"/>
      <c r="BZ2242" s="28"/>
      <c r="CA2242" s="24"/>
      <c r="CB2242" s="29"/>
      <c r="CC2242" s="29"/>
      <c r="CD2242" s="30"/>
      <c r="CE2242" s="29"/>
      <c r="CF2242" s="29"/>
      <c r="CG2242" s="31"/>
      <c r="CH2242" s="457"/>
      <c r="CI2242" s="23" t="s">
        <v>836</v>
      </c>
    </row>
    <row r="2243" spans="1:88" ht="15.6" thickTop="1" thickBot="1" x14ac:dyDescent="0.35">
      <c r="A2243" s="503"/>
      <c r="B2243" s="49"/>
      <c r="C2243" s="156">
        <f>B2243</f>
        <v>0</v>
      </c>
      <c r="D2243" s="457"/>
      <c r="E2243" s="73"/>
      <c r="F2243" s="107" t="s">
        <v>4543</v>
      </c>
      <c r="G2243" s="302">
        <v>29952</v>
      </c>
      <c r="H2243" s="76">
        <v>10</v>
      </c>
      <c r="I2243" s="119"/>
      <c r="J2243" s="119"/>
      <c r="K2243" s="79"/>
      <c r="L2243" s="79"/>
      <c r="M2243" s="79"/>
      <c r="N2243" s="80" t="s">
        <v>4544</v>
      </c>
      <c r="O2243" s="128" t="s">
        <v>4545</v>
      </c>
      <c r="P2243" s="197" t="s">
        <v>4546</v>
      </c>
      <c r="Q2243" s="83" t="str">
        <f>IF(R2243="?","?","")</f>
        <v/>
      </c>
      <c r="R2243" s="83" t="str">
        <f>IF(AND(S2243="",T2243&gt;0),"?",IF(S2243="","◄",IF(T2243&gt;=1,"►","")))</f>
        <v>◄</v>
      </c>
      <c r="S2243" s="84"/>
      <c r="T2243" s="85"/>
      <c r="U2243" s="83" t="str">
        <f>IF(V2243="?","?","")</f>
        <v/>
      </c>
      <c r="V2243" s="83" t="str">
        <f>IF(AND(W2243="",X2243&gt;0),"?",IF(W2243="","◄",IF(X2243&gt;=1,"►","")))</f>
        <v>◄</v>
      </c>
      <c r="W2243" s="86"/>
      <c r="X2243" s="85"/>
      <c r="Y2243" s="457"/>
      <c r="Z2243" s="87"/>
      <c r="AA2243" s="521">
        <f>(S2243*Z2243)</f>
        <v>0</v>
      </c>
      <c r="AB2243" s="520">
        <f>(T2243*AA2243)</f>
        <v>0</v>
      </c>
      <c r="AC2243" s="88"/>
      <c r="AD2243" s="519">
        <f>(W2243*AC2243)</f>
        <v>0</v>
      </c>
      <c r="AE2243" s="522">
        <f>(X2243*AD2243)</f>
        <v>0</v>
      </c>
      <c r="AF2243" s="44"/>
      <c r="AG2243" s="45"/>
      <c r="AH2243" s="44"/>
      <c r="AI2243" s="45"/>
      <c r="AJ2243" s="45"/>
      <c r="AK2243" s="45"/>
      <c r="AL2243" s="45"/>
      <c r="AM2243" s="43"/>
      <c r="AN2243" s="27" t="s">
        <v>6</v>
      </c>
      <c r="AO2243" s="27" t="s">
        <v>6</v>
      </c>
      <c r="AP2243" s="516"/>
      <c r="AQ2243" s="516"/>
      <c r="AR2243" s="516"/>
      <c r="AS2243" s="516" t="s">
        <v>6</v>
      </c>
      <c r="AT2243" s="516" t="s">
        <v>6</v>
      </c>
      <c r="AU2243" s="516"/>
      <c r="AV2243" s="516" t="s">
        <v>6</v>
      </c>
      <c r="AW2243" s="516" t="s">
        <v>6</v>
      </c>
      <c r="AX2243" s="516"/>
      <c r="AY2243" s="516" t="s">
        <v>6</v>
      </c>
      <c r="AZ2243" s="516" t="s">
        <v>6</v>
      </c>
      <c r="BA2243" s="516"/>
      <c r="BB2243" s="516" t="s">
        <v>6</v>
      </c>
      <c r="BC2243" s="516" t="s">
        <v>6</v>
      </c>
      <c r="BD2243" s="516"/>
      <c r="BE2243" s="516" t="s">
        <v>6</v>
      </c>
      <c r="BF2243" s="516" t="s">
        <v>6</v>
      </c>
      <c r="BG2243" s="516"/>
      <c r="BH2243" s="516" t="s">
        <v>6</v>
      </c>
      <c r="BI2243" s="516" t="s">
        <v>6</v>
      </c>
      <c r="BJ2243" s="516"/>
      <c r="BK2243" s="516" t="s">
        <v>6</v>
      </c>
      <c r="BL2243" s="516" t="s">
        <v>6</v>
      </c>
      <c r="BM2243" s="516"/>
      <c r="BN2243" s="516" t="s">
        <v>6</v>
      </c>
      <c r="BO2243" s="516" t="s">
        <v>6</v>
      </c>
      <c r="BP2243" s="516"/>
      <c r="BQ2243" s="516" t="s">
        <v>6</v>
      </c>
      <c r="BR2243" s="516" t="s">
        <v>6</v>
      </c>
      <c r="BS2243" s="516"/>
      <c r="BT2243" s="516"/>
      <c r="BU2243" s="516"/>
      <c r="BV2243" s="516"/>
      <c r="BW2243" s="516"/>
      <c r="BX2243" s="516"/>
      <c r="BY2243" s="516"/>
      <c r="BZ2243" s="28"/>
      <c r="CA2243" s="24"/>
      <c r="CB2243" s="29"/>
      <c r="CC2243" s="29"/>
      <c r="CD2243" s="30"/>
      <c r="CE2243" s="29"/>
      <c r="CF2243" s="29"/>
      <c r="CG2243" s="31"/>
      <c r="CH2243" s="457"/>
      <c r="CI2243" s="23" t="s">
        <v>836</v>
      </c>
    </row>
    <row r="2244" spans="1:88" ht="16.8" customHeight="1" thickTop="1" thickBot="1" x14ac:dyDescent="0.35">
      <c r="A2244" s="505" t="str">
        <f>IF(COUNTIF(B2245:B2246,"x")&gt;0,"x","")</f>
        <v/>
      </c>
      <c r="B2244" s="57"/>
      <c r="C2244" s="510" t="str">
        <f>A2244</f>
        <v/>
      </c>
      <c r="D2244" s="66">
        <f>ROWS(D2245:D2246)-1</f>
        <v>1</v>
      </c>
      <c r="E2244" s="58" t="s">
        <v>4547</v>
      </c>
      <c r="F2244" s="59"/>
      <c r="G2244" s="301"/>
      <c r="H2244" s="6"/>
      <c r="I2244" s="18"/>
      <c r="J2244" s="18"/>
      <c r="K2244" s="18"/>
      <c r="L2244" s="18"/>
      <c r="M2244" s="18"/>
      <c r="N2244" s="46"/>
      <c r="O2244" s="60" t="s">
        <v>4548</v>
      </c>
      <c r="P2244" s="61" t="s">
        <v>7078</v>
      </c>
      <c r="Q2244" s="62"/>
      <c r="R2244" s="63" t="str">
        <f>IF(COUNTIF(Q2245:Q2246,"?")&gt;0,"?",IF(AND(S2244="◄",T2244="►"),"◄►",IF(S2244="◄","◄",IF(T2244="►","►",""))))</f>
        <v>◄</v>
      </c>
      <c r="S2244" s="64" t="str">
        <f>IF(SUM(S2245:S2246)+1=ROWS(S2245:S2246)-COUNTIF(S2245:S2246,"-"),"","◄")</f>
        <v>◄</v>
      </c>
      <c r="T2244" s="65" t="str">
        <f>IF(SUM(T2245:T2246)&gt;0,"►","")</f>
        <v/>
      </c>
      <c r="U2244" s="62"/>
      <c r="V2244" s="63" t="str">
        <f>IF(COUNTIF(U2245:U2246,"?")&gt;0,"?",IF(AND(W2244="◄",X2244="►"),"◄►",IF(W2244="◄","◄",IF(X2244="►","►",""))))</f>
        <v>◄</v>
      </c>
      <c r="W2244" s="64" t="str">
        <f>IF(SUM(W2245:W2246)+1=ROWS(W2245:W2246)-COUNTIF(W2245:W2246,"-"),"","◄")</f>
        <v>◄</v>
      </c>
      <c r="X2244" s="65" t="str">
        <f>IF(SUM(X2245:X2246)&gt;0,"►","")</f>
        <v/>
      </c>
      <c r="Y2244" s="66">
        <f>ROWS(Y2245:Y2246)-1</f>
        <v>1</v>
      </c>
      <c r="Z2244" s="67">
        <f>SUM(Z2245:Z2246)-Z2246</f>
        <v>0</v>
      </c>
      <c r="AA2244" s="68" t="s">
        <v>840</v>
      </c>
      <c r="AB2244" s="69"/>
      <c r="AC2244" s="67">
        <f>SUM(AC2245:AC2246)-AC2246</f>
        <v>0</v>
      </c>
      <c r="AD2244" s="68" t="s">
        <v>840</v>
      </c>
      <c r="AE2244" s="69"/>
      <c r="AF2244" s="70" t="str">
        <f>IF(AG2244="◄","◄",IF(AG2244="ok","►",""))</f>
        <v>◄</v>
      </c>
      <c r="AG2244" s="71" t="str">
        <f>IF(AG2245&gt;0,"OK","◄")</f>
        <v>◄</v>
      </c>
      <c r="AH2244" s="62" t="str">
        <f>IF(AND(AI2244="◄",AJ2244="►"),"◄?►",IF(AI2244="◄","◄",IF(AJ2244="►","►","")))</f>
        <v>◄</v>
      </c>
      <c r="AI2244" s="64" t="str">
        <f>IF(AI2245&gt;0,"","◄")</f>
        <v>◄</v>
      </c>
      <c r="AJ2244" s="65" t="str">
        <f>IF(SUM(AJ2245:AJ2245)&gt;0,"►","")</f>
        <v/>
      </c>
      <c r="AK2244" s="570">
        <f>G2245</f>
        <v>29952</v>
      </c>
      <c r="AL2244" s="572" t="str">
        <f>P2244</f>
        <v xml:space="preserve"> ▬ folder Nr. 12ter  /  82 ▬</v>
      </c>
      <c r="AM2244" s="43"/>
      <c r="AN2244" s="1" t="str">
        <f>IF(AO2244="","",IF(COUNTIF(AN2245,"ok"),"","◄"))</f>
        <v>◄</v>
      </c>
      <c r="AO2244" s="9" t="str">
        <f>IF(COUNTIF(AP2244:BR2244,"◄")&gt;0,"◄","")</f>
        <v>◄</v>
      </c>
      <c r="AP2244" s="250" t="str">
        <f>IF(AP2245="-","",IF(AP2245&gt;0,"","◄"))</f>
        <v>◄</v>
      </c>
      <c r="AQ2244" s="251"/>
      <c r="AR2244" s="517">
        <f>IF(ISNONTEXT(AR2245)=TRUE,"_",1)</f>
        <v>1</v>
      </c>
      <c r="AS2244" s="250" t="str">
        <f>IF(AS2245="-","",IF(AS2245&gt;0,"","◄"))</f>
        <v>◄</v>
      </c>
      <c r="AT2244" s="251"/>
      <c r="AU2244" s="517">
        <f>IF(ISNONTEXT(AU2245)=TRUE,"_",AR2244+1)</f>
        <v>2</v>
      </c>
      <c r="AV2244" s="250" t="str">
        <f>IF(AV2245="-","",IF(AV2245&gt;0,"","◄"))</f>
        <v>◄</v>
      </c>
      <c r="AW2244" s="251"/>
      <c r="AX2244" s="517">
        <f>IF(ISNONTEXT(AX2245)=TRUE,"_",AU2244+1)</f>
        <v>3</v>
      </c>
      <c r="AY2244" s="250" t="str">
        <f>IF(AY2245="-","",IF(AY2245&gt;0,"","◄"))</f>
        <v>◄</v>
      </c>
      <c r="AZ2244" s="251"/>
      <c r="BA2244" s="517">
        <f>IF(ISNONTEXT(BA2245)=TRUE,"_",AX2244+1)</f>
        <v>4</v>
      </c>
      <c r="BB2244" s="250" t="str">
        <f>IF(BB2245="-","",IF(BB2245&gt;0,"","◄"))</f>
        <v/>
      </c>
      <c r="BC2244" s="251"/>
      <c r="BD2244" s="517" t="str">
        <f>IF(ISNONTEXT(BD2245)=TRUE,"_",BA2244+1)</f>
        <v>_</v>
      </c>
      <c r="BE2244" s="250" t="str">
        <f>IF(BE2245="-","",IF(BE2245&gt;0,"","◄"))</f>
        <v/>
      </c>
      <c r="BF2244" s="251"/>
      <c r="BG2244" s="517" t="str">
        <f>IF(ISNONTEXT(BG2245)=TRUE,"_",BD2244+1)</f>
        <v>_</v>
      </c>
      <c r="BH2244" s="250" t="str">
        <f>IF(BH2245="-","",IF(BH2245&gt;0,"","◄"))</f>
        <v/>
      </c>
      <c r="BI2244" s="251"/>
      <c r="BJ2244" s="517" t="str">
        <f>IF(ISNONTEXT(BJ2245)=TRUE,"_",BG2244+1)</f>
        <v>_</v>
      </c>
      <c r="BK2244" s="563" t="str">
        <f>IF(BK2245="-","",IF(BK2245&gt;0,"","◄"))</f>
        <v/>
      </c>
      <c r="BL2244" s="564"/>
      <c r="BM2244" s="517" t="str">
        <f>IF(ISNONTEXT(BM2245)=TRUE,"_",BJ2244+1)</f>
        <v>_</v>
      </c>
      <c r="BN2244" s="563" t="str">
        <f>IF(BN2245="-","",IF(BN2245&gt;0,"","◄"))</f>
        <v/>
      </c>
      <c r="BO2244" s="564"/>
      <c r="BP2244" s="517" t="str">
        <f>IF(ISNONTEXT(BP2245)=TRUE,"_",BM2244+1)</f>
        <v>_</v>
      </c>
      <c r="BQ2244" s="563" t="str">
        <f>IF(BQ2245="-","",IF(BQ2245&gt;0,"","◄"))</f>
        <v/>
      </c>
      <c r="BR2244" s="564"/>
      <c r="BS2244" s="517" t="str">
        <f>IF(ISNONTEXT(BS2245)=TRUE,"_",BP2244+1)</f>
        <v>_</v>
      </c>
      <c r="BT2244" s="563" t="str">
        <f>IF(BT2245="-","",IF(BT2245&gt;0,"","◄"))</f>
        <v>◄</v>
      </c>
      <c r="BU2244" s="564"/>
      <c r="BV2244" s="517" t="str">
        <f>IF(ISNONTEXT(BV2245)=TRUE,"_",1)</f>
        <v>_</v>
      </c>
      <c r="BW2244" s="563" t="str">
        <f>IF(BW2245="-","",IF(BW2245&gt;0,"","◄"))</f>
        <v>◄</v>
      </c>
      <c r="BX2244" s="564"/>
      <c r="BY2244" s="517" t="str">
        <f>IF(ISNONTEXT(BY2245)=TRUE,"_",BV2244+1)</f>
        <v>_</v>
      </c>
      <c r="BZ2244" s="26"/>
      <c r="CA2244" s="24"/>
      <c r="CB2244" s="25" t="str">
        <f>IF(CB2245&gt;0,"►","")</f>
        <v/>
      </c>
      <c r="CC2244" s="25" t="str">
        <f>IF(CC2245&gt;0,"►","")</f>
        <v/>
      </c>
      <c r="CD2244" s="517" t="str">
        <f>IF(ISNONTEXT(CD2245)=TRUE,"_",1)</f>
        <v>_</v>
      </c>
      <c r="CE2244" s="25" t="str">
        <f>IF(CE2245&gt;0,"►","")</f>
        <v/>
      </c>
      <c r="CF2244" s="25" t="str">
        <f>IF(CF2245&gt;0,"►","")</f>
        <v/>
      </c>
      <c r="CG2244" s="517" t="str">
        <f>IF(ISNONTEXT(CG2245)=TRUE,"_",CD2244+1)</f>
        <v>_</v>
      </c>
      <c r="CH2244" s="66">
        <f>ROWS(CH2245:CH2246)-1</f>
        <v>1</v>
      </c>
      <c r="CI2244" s="23" t="s">
        <v>836</v>
      </c>
    </row>
    <row r="2245" spans="1:88" ht="15" thickBot="1" x14ac:dyDescent="0.35">
      <c r="A2245" s="503"/>
      <c r="B2245" s="49"/>
      <c r="C2245" s="156">
        <f>B2245</f>
        <v>0</v>
      </c>
      <c r="D2245" s="457"/>
      <c r="E2245" s="73"/>
      <c r="F2245" s="74" t="s">
        <v>4549</v>
      </c>
      <c r="G2245" s="300">
        <v>29952</v>
      </c>
      <c r="H2245" s="76">
        <v>20</v>
      </c>
      <c r="I2245" s="119"/>
      <c r="J2245" s="119"/>
      <c r="K2245" s="79"/>
      <c r="L2245" s="79"/>
      <c r="M2245" s="79"/>
      <c r="N2245" s="80" t="s">
        <v>4550</v>
      </c>
      <c r="O2245" s="81"/>
      <c r="P2245" s="306"/>
      <c r="Q2245" s="83" t="str">
        <f>IF(R2245="?","?","")</f>
        <v/>
      </c>
      <c r="R2245" s="83" t="str">
        <f>IF(AND(S2245="",T2245&gt;0),"?",IF(S2245="","◄",IF(T2245&gt;=1,"►","")))</f>
        <v>◄</v>
      </c>
      <c r="S2245" s="84"/>
      <c r="T2245" s="85"/>
      <c r="U2245" s="83" t="str">
        <f>IF(V2245="?","?","")</f>
        <v/>
      </c>
      <c r="V2245" s="83" t="str">
        <f>IF(AND(W2245="",X2245&gt;0),"?",IF(W2245="","◄",IF(X2245&gt;=1,"►","")))</f>
        <v>◄</v>
      </c>
      <c r="W2245" s="86"/>
      <c r="X2245" s="85"/>
      <c r="Y2245" s="457"/>
      <c r="Z2245" s="87"/>
      <c r="AA2245" s="521">
        <f>(S2245*Z2245)</f>
        <v>0</v>
      </c>
      <c r="AB2245" s="520">
        <f>(T2245*AA2245)</f>
        <v>0</v>
      </c>
      <c r="AC2245" s="88"/>
      <c r="AD2245" s="519">
        <f>(W2245*AC2245)</f>
        <v>0</v>
      </c>
      <c r="AE2245" s="522">
        <f>(X2245*AD2245)</f>
        <v>0</v>
      </c>
      <c r="AF2245" s="89" t="str">
        <f>IF(AG2245&gt;0,"ok","◄")</f>
        <v>◄</v>
      </c>
      <c r="AG2245" s="90"/>
      <c r="AH2245" s="89" t="str">
        <f>IF(AND(AI2245="",AJ2245&gt;0),"?",IF(AI2245="","◄",IF(AJ2245&gt;=1,"►","")))</f>
        <v>◄</v>
      </c>
      <c r="AI2245" s="91"/>
      <c r="AJ2245" s="92"/>
      <c r="AK2245" s="586"/>
      <c r="AL2245" s="587"/>
      <c r="AM2245" s="43"/>
      <c r="AN2245" s="3" t="s">
        <v>3</v>
      </c>
      <c r="AO2245" s="12" t="s">
        <v>1</v>
      </c>
      <c r="AP2245" s="13"/>
      <c r="AQ2245" s="14"/>
      <c r="AR2245" s="15" t="s">
        <v>54</v>
      </c>
      <c r="AS2245" s="13"/>
      <c r="AT2245" s="14"/>
      <c r="AU2245" s="15" t="s">
        <v>517</v>
      </c>
      <c r="AV2245" s="13"/>
      <c r="AW2245" s="14"/>
      <c r="AX2245" s="15" t="s">
        <v>4</v>
      </c>
      <c r="AY2245" s="13"/>
      <c r="AZ2245" s="14"/>
      <c r="BA2245" s="15" t="s">
        <v>70</v>
      </c>
      <c r="BB2245" s="516" t="s">
        <v>6</v>
      </c>
      <c r="BC2245" s="516" t="s">
        <v>6</v>
      </c>
      <c r="BD2245" s="516"/>
      <c r="BE2245" s="516" t="s">
        <v>6</v>
      </c>
      <c r="BF2245" s="516" t="s">
        <v>6</v>
      </c>
      <c r="BG2245" s="516"/>
      <c r="BH2245" s="516" t="s">
        <v>6</v>
      </c>
      <c r="BI2245" s="516" t="s">
        <v>6</v>
      </c>
      <c r="BJ2245" s="516"/>
      <c r="BK2245" s="516" t="s">
        <v>6</v>
      </c>
      <c r="BL2245" s="516" t="s">
        <v>6</v>
      </c>
      <c r="BM2245" s="516"/>
      <c r="BN2245" s="516" t="s">
        <v>6</v>
      </c>
      <c r="BO2245" s="516" t="s">
        <v>6</v>
      </c>
      <c r="BP2245" s="516"/>
      <c r="BQ2245" s="516" t="s">
        <v>6</v>
      </c>
      <c r="BR2245" s="516" t="s">
        <v>6</v>
      </c>
      <c r="BS2245" s="516"/>
      <c r="BT2245" s="32"/>
      <c r="BU2245" s="33"/>
      <c r="BV2245" s="34"/>
      <c r="BW2245" s="32"/>
      <c r="BX2245" s="33"/>
      <c r="BY2245" s="34"/>
      <c r="BZ2245" s="35"/>
      <c r="CA2245" s="24"/>
      <c r="CB2245" s="36"/>
      <c r="CC2245" s="33"/>
      <c r="CD2245" s="37"/>
      <c r="CE2245" s="36"/>
      <c r="CF2245" s="38"/>
      <c r="CG2245" s="39"/>
      <c r="CH2245" s="457"/>
      <c r="CI2245" s="23" t="s">
        <v>836</v>
      </c>
    </row>
    <row r="2246" spans="1:88" ht="16.8" customHeight="1" thickTop="1" thickBot="1" x14ac:dyDescent="0.35">
      <c r="A2246" s="505" t="str">
        <f>IF(COUNTIF(B2247:B2253,"x")&gt;0,"x","")</f>
        <v/>
      </c>
      <c r="B2246" s="57"/>
      <c r="C2246" s="510" t="str">
        <f>A2246</f>
        <v/>
      </c>
      <c r="D2246" s="66">
        <f>ROWS(D2247:D2253)-1</f>
        <v>6</v>
      </c>
      <c r="E2246" s="581" t="s">
        <v>4551</v>
      </c>
      <c r="F2246" s="582"/>
      <c r="G2246" s="582"/>
      <c r="H2246" s="582"/>
      <c r="I2246" s="582"/>
      <c r="J2246" s="582"/>
      <c r="K2246" s="582"/>
      <c r="L2246" s="582"/>
      <c r="M2246" s="582"/>
      <c r="N2246" s="582"/>
      <c r="O2246" s="60" t="s">
        <v>4552</v>
      </c>
      <c r="P2246" s="61" t="s">
        <v>4553</v>
      </c>
      <c r="Q2246" s="143"/>
      <c r="R2246" s="63" t="str">
        <f>IF(COUNTIF(Q2247:Q2253,"?")&gt;0,"?",IF(AND(S2246="◄",T2246="►"),"◄►",IF(S2246="◄","◄",IF(T2246="►","►",""))))</f>
        <v>◄</v>
      </c>
      <c r="S2246" s="64" t="str">
        <f>IF(SUM(S2247:S2253)+1=ROWS(S2247:S2253)-COUNTIF(S2247:S2253,"-"),"","◄")</f>
        <v>◄</v>
      </c>
      <c r="T2246" s="65" t="str">
        <f>IF(SUM(T2247:T2253)&gt;0,"►","")</f>
        <v/>
      </c>
      <c r="U2246" s="146"/>
      <c r="V2246" s="63" t="str">
        <f>IF(COUNTIF(U2247:U2253,"?")&gt;0,"?",IF(AND(W2246="◄",X2246="►"),"◄►",IF(W2246="◄","◄",IF(X2246="►","►",""))))</f>
        <v>◄</v>
      </c>
      <c r="W2246" s="64" t="str">
        <f>IF(SUM(W2247:W2253)+1=ROWS(W2247:W2253)-COUNTIF(W2247:W2253,"-"),"","◄")</f>
        <v>◄</v>
      </c>
      <c r="X2246" s="65" t="str">
        <f>IF(SUM(X2247:X2253)&gt;0,"►","")</f>
        <v/>
      </c>
      <c r="Y2246" s="66">
        <f>ROWS(Y2247:Y2253)-1</f>
        <v>6</v>
      </c>
      <c r="Z2246" s="67">
        <f>SUM(Z2247:Z2253)-Z2253</f>
        <v>0</v>
      </c>
      <c r="AA2246" s="68" t="s">
        <v>840</v>
      </c>
      <c r="AB2246" s="69"/>
      <c r="AC2246" s="67">
        <f>SUM(AC2247:AC2253)-AC2253</f>
        <v>0</v>
      </c>
      <c r="AD2246" s="68" t="s">
        <v>840</v>
      </c>
      <c r="AE2246" s="69"/>
      <c r="AF2246" s="70" t="str">
        <f>IF(AG2246="◄","◄",IF(AG2246="ok","►",""))</f>
        <v>◄</v>
      </c>
      <c r="AG2246" s="71" t="str">
        <f>IF(AG2247&gt;0,"OK","◄")</f>
        <v>◄</v>
      </c>
      <c r="AH2246" s="62" t="str">
        <f>IF(AND(AI2246="◄",AJ2246="►"),"◄?►",IF(AI2246="◄","◄",IF(AJ2246="►","►","")))</f>
        <v>◄</v>
      </c>
      <c r="AI2246" s="64" t="str">
        <f>IF(AI2247&gt;0,"","◄")</f>
        <v>◄</v>
      </c>
      <c r="AJ2246" s="65" t="str">
        <f>IF(SUM(AJ2247:AJ2252)&gt;0,"►","")</f>
        <v/>
      </c>
      <c r="AK2246" s="570">
        <f>G2247</f>
        <v>29952</v>
      </c>
      <c r="AL2246" s="572" t="str">
        <f>P2246</f>
        <v xml:space="preserve"> ▬ folder Nr. 13 / 82 ▬</v>
      </c>
      <c r="AM2246" s="43"/>
      <c r="AN2246" s="1" t="str">
        <f>IF(AO2246="","",IF(COUNTIF(AN2247,"ok"),"","◄"))</f>
        <v>◄</v>
      </c>
      <c r="AO2246" s="9" t="str">
        <f>IF(COUNTIF(AP2246:BR2246,"◄")&gt;0,"◄","")</f>
        <v>◄</v>
      </c>
      <c r="AP2246" s="250" t="str">
        <f>IF(AP2247="-","",IF(AP2247&gt;0,"","◄"))</f>
        <v>◄</v>
      </c>
      <c r="AQ2246" s="251"/>
      <c r="AR2246" s="517">
        <f>IF(ISNONTEXT(AR2247)=TRUE,"_",1)</f>
        <v>1</v>
      </c>
      <c r="AS2246" s="250" t="str">
        <f>IF(AS2247="-","",IF(AS2247&gt;0,"","◄"))</f>
        <v>◄</v>
      </c>
      <c r="AT2246" s="251"/>
      <c r="AU2246" s="517" t="str">
        <f>IF(ISNONTEXT(AU2247)=TRUE,"_",AR2246+1)</f>
        <v>_</v>
      </c>
      <c r="AV2246" s="250" t="str">
        <f>IF(AV2247="-","",IF(AV2247&gt;0,"","◄"))</f>
        <v>◄</v>
      </c>
      <c r="AW2246" s="251"/>
      <c r="AX2246" s="517" t="str">
        <f>IF(ISNONTEXT(AX2247)=TRUE,"_",AU2246+1)</f>
        <v>_</v>
      </c>
      <c r="AY2246" s="250" t="str">
        <f>IF(AY2247="-","",IF(AY2247&gt;0,"","◄"))</f>
        <v/>
      </c>
      <c r="AZ2246" s="251"/>
      <c r="BA2246" s="517" t="str">
        <f>IF(ISNONTEXT(BA2247)=TRUE,"_",AX2246+1)</f>
        <v>_</v>
      </c>
      <c r="BB2246" s="250" t="str">
        <f>IF(BB2247="-","",IF(BB2247&gt;0,"","◄"))</f>
        <v/>
      </c>
      <c r="BC2246" s="251"/>
      <c r="BD2246" s="517" t="str">
        <f>IF(ISNONTEXT(BD2247)=TRUE,"_",BA2246+1)</f>
        <v>_</v>
      </c>
      <c r="BE2246" s="250" t="str">
        <f>IF(BE2247="-","",IF(BE2247&gt;0,"","◄"))</f>
        <v/>
      </c>
      <c r="BF2246" s="251"/>
      <c r="BG2246" s="517" t="str">
        <f>IF(ISNONTEXT(BG2247)=TRUE,"_",BD2246+1)</f>
        <v>_</v>
      </c>
      <c r="BH2246" s="250" t="str">
        <f>IF(BH2247="-","",IF(BH2247&gt;0,"","◄"))</f>
        <v/>
      </c>
      <c r="BI2246" s="251"/>
      <c r="BJ2246" s="517" t="str">
        <f>IF(ISNONTEXT(BJ2247)=TRUE,"_",BG2246+1)</f>
        <v>_</v>
      </c>
      <c r="BK2246" s="563" t="str">
        <f>IF(BK2247="-","",IF(BK2247&gt;0,"","◄"))</f>
        <v/>
      </c>
      <c r="BL2246" s="564"/>
      <c r="BM2246" s="517" t="str">
        <f>IF(ISNONTEXT(BM2247)=TRUE,"_",BJ2246+1)</f>
        <v>_</v>
      </c>
      <c r="BN2246" s="563" t="str">
        <f>IF(BN2247="-","",IF(BN2247&gt;0,"","◄"))</f>
        <v/>
      </c>
      <c r="BO2246" s="564"/>
      <c r="BP2246" s="517" t="str">
        <f>IF(ISNONTEXT(BP2247)=TRUE,"_",BM2246+1)</f>
        <v>_</v>
      </c>
      <c r="BQ2246" s="563" t="str">
        <f>IF(BQ2247="-","",IF(BQ2247&gt;0,"","◄"))</f>
        <v/>
      </c>
      <c r="BR2246" s="564"/>
      <c r="BS2246" s="517" t="str">
        <f>IF(ISNONTEXT(BS2247)=TRUE,"_",BP2246+1)</f>
        <v>_</v>
      </c>
      <c r="BT2246" s="563" t="str">
        <f>IF(BT2247="-","",IF(BT2247&gt;0,"","◄"))</f>
        <v>◄</v>
      </c>
      <c r="BU2246" s="564"/>
      <c r="BV2246" s="517" t="str">
        <f>IF(ISNONTEXT(BV2247)=TRUE,"_",1)</f>
        <v>_</v>
      </c>
      <c r="BW2246" s="563" t="str">
        <f>IF(BW2247="-","",IF(BW2247&gt;0,"","◄"))</f>
        <v>◄</v>
      </c>
      <c r="BX2246" s="564"/>
      <c r="BY2246" s="517" t="str">
        <f>IF(ISNONTEXT(BY2247)=TRUE,"_",BV2246+1)</f>
        <v>_</v>
      </c>
      <c r="BZ2246" s="26"/>
      <c r="CA2246" s="24"/>
      <c r="CB2246" s="25" t="str">
        <f>IF(CB2247&gt;0,"►","")</f>
        <v/>
      </c>
      <c r="CC2246" s="25" t="str">
        <f>IF(CC2247&gt;0,"►","")</f>
        <v/>
      </c>
      <c r="CD2246" s="517" t="str">
        <f>IF(ISNONTEXT(CD2247)=TRUE,"_",1)</f>
        <v>_</v>
      </c>
      <c r="CE2246" s="25" t="str">
        <f>IF(CE2247&gt;0,"►","")</f>
        <v/>
      </c>
      <c r="CF2246" s="25" t="str">
        <f>IF(CF2247&gt;0,"►","")</f>
        <v/>
      </c>
      <c r="CG2246" s="517" t="str">
        <f>IF(ISNONTEXT(CG2247)=TRUE,"_",CD2246+1)</f>
        <v>_</v>
      </c>
      <c r="CH2246" s="66">
        <f>ROWS(CH2247:CH2253)-1</f>
        <v>6</v>
      </c>
      <c r="CI2246" s="23" t="s">
        <v>836</v>
      </c>
    </row>
    <row r="2247" spans="1:88" ht="15" thickBot="1" x14ac:dyDescent="0.35">
      <c r="A2247" s="503"/>
      <c r="B2247" s="49"/>
      <c r="C2247" s="156">
        <f t="shared" ref="C2247:C2252" si="783">B2247</f>
        <v>0</v>
      </c>
      <c r="D2247" s="457"/>
      <c r="E2247" s="73"/>
      <c r="F2247" s="74" t="s">
        <v>4554</v>
      </c>
      <c r="G2247" s="300">
        <v>29952</v>
      </c>
      <c r="H2247" s="76">
        <v>7</v>
      </c>
      <c r="I2247" s="122" t="s">
        <v>864</v>
      </c>
      <c r="J2247" s="100">
        <v>2</v>
      </c>
      <c r="K2247" s="79"/>
      <c r="L2247" s="79"/>
      <c r="M2247" s="79"/>
      <c r="N2247" s="80" t="s">
        <v>4555</v>
      </c>
      <c r="O2247" s="81"/>
      <c r="P2247" s="306"/>
      <c r="Q2247" s="83" t="str">
        <f t="shared" ref="Q2247:Q2252" si="784">IF(R2247="?","?","")</f>
        <v/>
      </c>
      <c r="R2247" s="83" t="str">
        <f t="shared" ref="R2247:R2252" si="785">IF(AND(S2247="",T2247&gt;0),"?",IF(S2247="","◄",IF(T2247&gt;=1,"►","")))</f>
        <v>◄</v>
      </c>
      <c r="S2247" s="84"/>
      <c r="T2247" s="85"/>
      <c r="U2247" s="83" t="str">
        <f t="shared" ref="U2247:U2252" si="786">IF(V2247="?","?","")</f>
        <v/>
      </c>
      <c r="V2247" s="83" t="str">
        <f t="shared" ref="V2247:V2252" si="787">IF(AND(W2247="",X2247&gt;0),"?",IF(W2247="","◄",IF(X2247&gt;=1,"►","")))</f>
        <v>◄</v>
      </c>
      <c r="W2247" s="86"/>
      <c r="X2247" s="85"/>
      <c r="Y2247" s="457"/>
      <c r="Z2247" s="87"/>
      <c r="AA2247" s="521">
        <f t="shared" ref="AA2247:AB2252" si="788">(S2247*Z2247)</f>
        <v>0</v>
      </c>
      <c r="AB2247" s="520">
        <f t="shared" si="788"/>
        <v>0</v>
      </c>
      <c r="AC2247" s="88"/>
      <c r="AD2247" s="519">
        <f t="shared" ref="AD2247:AE2252" si="789">(W2247*AC2247)</f>
        <v>0</v>
      </c>
      <c r="AE2247" s="522">
        <f t="shared" si="789"/>
        <v>0</v>
      </c>
      <c r="AF2247" s="89" t="str">
        <f>IF(AG2247&gt;0,"ok","◄")</f>
        <v>◄</v>
      </c>
      <c r="AG2247" s="90"/>
      <c r="AH2247" s="89" t="str">
        <f>IF(AND(AI2247="",AJ2247&gt;0),"?",IF(AI2247="","◄",IF(AJ2247&gt;=1,"►","")))</f>
        <v>◄</v>
      </c>
      <c r="AI2247" s="91"/>
      <c r="AJ2247" s="92"/>
      <c r="AK2247" s="586"/>
      <c r="AL2247" s="587"/>
      <c r="AM2247" s="43"/>
      <c r="AN2247" s="3" t="s">
        <v>3</v>
      </c>
      <c r="AO2247" s="12" t="s">
        <v>1</v>
      </c>
      <c r="AP2247" s="13"/>
      <c r="AQ2247" s="14"/>
      <c r="AR2247" s="15" t="s">
        <v>4</v>
      </c>
      <c r="AS2247" s="13"/>
      <c r="AT2247" s="14"/>
      <c r="AU2247" s="15">
        <v>0</v>
      </c>
      <c r="AV2247" s="13"/>
      <c r="AW2247" s="14"/>
      <c r="AX2247" s="15">
        <v>0</v>
      </c>
      <c r="AY2247" s="516" t="s">
        <v>6</v>
      </c>
      <c r="AZ2247" s="516" t="s">
        <v>6</v>
      </c>
      <c r="BA2247" s="516"/>
      <c r="BB2247" s="516" t="s">
        <v>6</v>
      </c>
      <c r="BC2247" s="516" t="s">
        <v>6</v>
      </c>
      <c r="BD2247" s="516"/>
      <c r="BE2247" s="516" t="s">
        <v>6</v>
      </c>
      <c r="BF2247" s="516" t="s">
        <v>6</v>
      </c>
      <c r="BG2247" s="516"/>
      <c r="BH2247" s="516" t="s">
        <v>6</v>
      </c>
      <c r="BI2247" s="516" t="s">
        <v>6</v>
      </c>
      <c r="BJ2247" s="516"/>
      <c r="BK2247" s="516" t="s">
        <v>6</v>
      </c>
      <c r="BL2247" s="516" t="s">
        <v>6</v>
      </c>
      <c r="BM2247" s="516"/>
      <c r="BN2247" s="516" t="s">
        <v>6</v>
      </c>
      <c r="BO2247" s="516" t="s">
        <v>6</v>
      </c>
      <c r="BP2247" s="516"/>
      <c r="BQ2247" s="516" t="s">
        <v>6</v>
      </c>
      <c r="BR2247" s="516" t="s">
        <v>6</v>
      </c>
      <c r="BS2247" s="516"/>
      <c r="BT2247" s="32"/>
      <c r="BU2247" s="33"/>
      <c r="BV2247" s="34"/>
      <c r="BW2247" s="32"/>
      <c r="BX2247" s="33"/>
      <c r="BY2247" s="34"/>
      <c r="BZ2247" s="35"/>
      <c r="CA2247" s="24"/>
      <c r="CB2247" s="36"/>
      <c r="CC2247" s="33"/>
      <c r="CD2247" s="37"/>
      <c r="CE2247" s="36"/>
      <c r="CF2247" s="38"/>
      <c r="CG2247" s="39"/>
      <c r="CH2247" s="457"/>
      <c r="CI2247" s="23" t="s">
        <v>836</v>
      </c>
    </row>
    <row r="2248" spans="1:88" ht="15.6" thickTop="1" thickBot="1" x14ac:dyDescent="0.35">
      <c r="A2248" s="503"/>
      <c r="B2248" s="49"/>
      <c r="C2248" s="156">
        <f t="shared" si="783"/>
        <v>0</v>
      </c>
      <c r="D2248" s="457"/>
      <c r="E2248" s="73"/>
      <c r="F2248" s="93">
        <v>2072</v>
      </c>
      <c r="G2248" s="302">
        <v>29952</v>
      </c>
      <c r="H2248" s="76">
        <v>7.5</v>
      </c>
      <c r="I2248" s="122" t="s">
        <v>864</v>
      </c>
      <c r="J2248" s="100">
        <v>2.5</v>
      </c>
      <c r="K2248" s="79"/>
      <c r="L2248" s="79"/>
      <c r="M2248" s="79"/>
      <c r="N2248" s="80" t="s">
        <v>4556</v>
      </c>
      <c r="O2248" s="81"/>
      <c r="P2248" s="306"/>
      <c r="Q2248" s="83" t="str">
        <f t="shared" si="784"/>
        <v/>
      </c>
      <c r="R2248" s="83" t="str">
        <f t="shared" si="785"/>
        <v>◄</v>
      </c>
      <c r="S2248" s="84"/>
      <c r="T2248" s="85"/>
      <c r="U2248" s="83" t="str">
        <f t="shared" si="786"/>
        <v/>
      </c>
      <c r="V2248" s="83" t="str">
        <f t="shared" si="787"/>
        <v>◄</v>
      </c>
      <c r="W2248" s="86"/>
      <c r="X2248" s="85"/>
      <c r="Y2248" s="457"/>
      <c r="Z2248" s="87"/>
      <c r="AA2248" s="521">
        <f t="shared" si="788"/>
        <v>0</v>
      </c>
      <c r="AB2248" s="520">
        <f t="shared" si="788"/>
        <v>0</v>
      </c>
      <c r="AC2248" s="88"/>
      <c r="AD2248" s="519">
        <f t="shared" si="789"/>
        <v>0</v>
      </c>
      <c r="AE2248" s="522">
        <f t="shared" si="789"/>
        <v>0</v>
      </c>
      <c r="AF2248" s="44"/>
      <c r="AG2248" s="45"/>
      <c r="AH2248" s="44"/>
      <c r="AI2248" s="45"/>
      <c r="AJ2248" s="45"/>
      <c r="AK2248" s="45"/>
      <c r="AL2248" s="45"/>
      <c r="AM2248" s="43"/>
      <c r="AN2248" s="27" t="s">
        <v>6</v>
      </c>
      <c r="AO2248" s="27" t="s">
        <v>6</v>
      </c>
      <c r="AP2248" s="516"/>
      <c r="AQ2248" s="516"/>
      <c r="AR2248" s="516"/>
      <c r="AS2248" s="516" t="s">
        <v>6</v>
      </c>
      <c r="AT2248" s="516" t="s">
        <v>6</v>
      </c>
      <c r="AU2248" s="516"/>
      <c r="AV2248" s="516" t="s">
        <v>6</v>
      </c>
      <c r="AW2248" s="516" t="s">
        <v>6</v>
      </c>
      <c r="AX2248" s="516"/>
      <c r="AY2248" s="516" t="s">
        <v>6</v>
      </c>
      <c r="AZ2248" s="516" t="s">
        <v>6</v>
      </c>
      <c r="BA2248" s="516"/>
      <c r="BB2248" s="516" t="s">
        <v>6</v>
      </c>
      <c r="BC2248" s="516" t="s">
        <v>6</v>
      </c>
      <c r="BD2248" s="516"/>
      <c r="BE2248" s="516" t="s">
        <v>6</v>
      </c>
      <c r="BF2248" s="516" t="s">
        <v>6</v>
      </c>
      <c r="BG2248" s="516"/>
      <c r="BH2248" s="516" t="s">
        <v>6</v>
      </c>
      <c r="BI2248" s="516" t="s">
        <v>6</v>
      </c>
      <c r="BJ2248" s="516"/>
      <c r="BK2248" s="516" t="s">
        <v>6</v>
      </c>
      <c r="BL2248" s="516" t="s">
        <v>6</v>
      </c>
      <c r="BM2248" s="516"/>
      <c r="BN2248" s="516" t="s">
        <v>6</v>
      </c>
      <c r="BO2248" s="516" t="s">
        <v>6</v>
      </c>
      <c r="BP2248" s="516"/>
      <c r="BQ2248" s="516" t="s">
        <v>6</v>
      </c>
      <c r="BR2248" s="516" t="s">
        <v>6</v>
      </c>
      <c r="BS2248" s="516"/>
      <c r="BT2248" s="516"/>
      <c r="BU2248" s="516"/>
      <c r="BV2248" s="516"/>
      <c r="BW2248" s="516"/>
      <c r="BX2248" s="516"/>
      <c r="BY2248" s="516"/>
      <c r="BZ2248" s="28"/>
      <c r="CA2248" s="24"/>
      <c r="CB2248" s="29"/>
      <c r="CC2248" s="29"/>
      <c r="CD2248" s="30"/>
      <c r="CE2248" s="29"/>
      <c r="CF2248" s="29"/>
      <c r="CG2248" s="31"/>
      <c r="CH2248" s="457"/>
      <c r="CI2248" s="23" t="s">
        <v>836</v>
      </c>
    </row>
    <row r="2249" spans="1:88" ht="15.6" thickTop="1" thickBot="1" x14ac:dyDescent="0.35">
      <c r="A2249" s="503"/>
      <c r="B2249" s="49"/>
      <c r="C2249" s="156">
        <f t="shared" si="783"/>
        <v>0</v>
      </c>
      <c r="D2249" s="457"/>
      <c r="E2249" s="73"/>
      <c r="F2249" s="93">
        <v>2073</v>
      </c>
      <c r="G2249" s="302">
        <v>29952</v>
      </c>
      <c r="H2249" s="76">
        <v>10</v>
      </c>
      <c r="I2249" s="122" t="s">
        <v>864</v>
      </c>
      <c r="J2249" s="100">
        <v>3</v>
      </c>
      <c r="K2249" s="79"/>
      <c r="L2249" s="79"/>
      <c r="M2249" s="79"/>
      <c r="N2249" s="80" t="s">
        <v>4557</v>
      </c>
      <c r="O2249" s="81"/>
      <c r="P2249" s="306"/>
      <c r="Q2249" s="83" t="str">
        <f t="shared" si="784"/>
        <v/>
      </c>
      <c r="R2249" s="83" t="str">
        <f t="shared" si="785"/>
        <v>◄</v>
      </c>
      <c r="S2249" s="84"/>
      <c r="T2249" s="85"/>
      <c r="U2249" s="83" t="str">
        <f t="shared" si="786"/>
        <v/>
      </c>
      <c r="V2249" s="83" t="str">
        <f t="shared" si="787"/>
        <v>◄</v>
      </c>
      <c r="W2249" s="86"/>
      <c r="X2249" s="85"/>
      <c r="Y2249" s="457"/>
      <c r="Z2249" s="87"/>
      <c r="AA2249" s="521">
        <f t="shared" si="788"/>
        <v>0</v>
      </c>
      <c r="AB2249" s="520">
        <f t="shared" si="788"/>
        <v>0</v>
      </c>
      <c r="AC2249" s="88"/>
      <c r="AD2249" s="519">
        <f t="shared" si="789"/>
        <v>0</v>
      </c>
      <c r="AE2249" s="522">
        <f t="shared" si="789"/>
        <v>0</v>
      </c>
      <c r="AF2249" s="44"/>
      <c r="AG2249" s="45"/>
      <c r="AH2249" s="44"/>
      <c r="AI2249" s="45"/>
      <c r="AJ2249" s="45"/>
      <c r="AK2249" s="45"/>
      <c r="AL2249" s="45"/>
      <c r="AM2249" s="43"/>
      <c r="AN2249" s="27" t="s">
        <v>6</v>
      </c>
      <c r="AO2249" s="27" t="s">
        <v>6</v>
      </c>
      <c r="AP2249" s="516"/>
      <c r="AQ2249" s="516"/>
      <c r="AR2249" s="516"/>
      <c r="AS2249" s="516" t="s">
        <v>6</v>
      </c>
      <c r="AT2249" s="516" t="s">
        <v>6</v>
      </c>
      <c r="AU2249" s="516"/>
      <c r="AV2249" s="516" t="s">
        <v>6</v>
      </c>
      <c r="AW2249" s="516" t="s">
        <v>6</v>
      </c>
      <c r="AX2249" s="516"/>
      <c r="AY2249" s="516" t="s">
        <v>6</v>
      </c>
      <c r="AZ2249" s="516" t="s">
        <v>6</v>
      </c>
      <c r="BA2249" s="516"/>
      <c r="BB2249" s="516" t="s">
        <v>6</v>
      </c>
      <c r="BC2249" s="516" t="s">
        <v>6</v>
      </c>
      <c r="BD2249" s="516"/>
      <c r="BE2249" s="516" t="s">
        <v>6</v>
      </c>
      <c r="BF2249" s="516" t="s">
        <v>6</v>
      </c>
      <c r="BG2249" s="516"/>
      <c r="BH2249" s="516" t="s">
        <v>6</v>
      </c>
      <c r="BI2249" s="516" t="s">
        <v>6</v>
      </c>
      <c r="BJ2249" s="516"/>
      <c r="BK2249" s="516" t="s">
        <v>6</v>
      </c>
      <c r="BL2249" s="516" t="s">
        <v>6</v>
      </c>
      <c r="BM2249" s="516"/>
      <c r="BN2249" s="516" t="s">
        <v>6</v>
      </c>
      <c r="BO2249" s="516" t="s">
        <v>6</v>
      </c>
      <c r="BP2249" s="516"/>
      <c r="BQ2249" s="516" t="s">
        <v>6</v>
      </c>
      <c r="BR2249" s="516" t="s">
        <v>6</v>
      </c>
      <c r="BS2249" s="516"/>
      <c r="BT2249" s="516"/>
      <c r="BU2249" s="516"/>
      <c r="BV2249" s="516"/>
      <c r="BW2249" s="516"/>
      <c r="BX2249" s="516"/>
      <c r="BY2249" s="516"/>
      <c r="BZ2249" s="28"/>
      <c r="CA2249" s="24"/>
      <c r="CB2249" s="29"/>
      <c r="CC2249" s="29"/>
      <c r="CD2249" s="30"/>
      <c r="CE2249" s="29"/>
      <c r="CF2249" s="29"/>
      <c r="CG2249" s="31"/>
      <c r="CH2249" s="457"/>
      <c r="CI2249" s="23" t="s">
        <v>836</v>
      </c>
    </row>
    <row r="2250" spans="1:88" ht="15.6" thickTop="1" thickBot="1" x14ac:dyDescent="0.35">
      <c r="A2250" s="503"/>
      <c r="B2250" s="49"/>
      <c r="C2250" s="156">
        <f t="shared" si="783"/>
        <v>0</v>
      </c>
      <c r="D2250" s="457"/>
      <c r="E2250" s="73"/>
      <c r="F2250" s="93">
        <v>2074</v>
      </c>
      <c r="G2250" s="302">
        <v>29952</v>
      </c>
      <c r="H2250" s="76">
        <v>17</v>
      </c>
      <c r="I2250" s="122" t="s">
        <v>864</v>
      </c>
      <c r="J2250" s="100">
        <v>7</v>
      </c>
      <c r="K2250" s="79"/>
      <c r="L2250" s="79"/>
      <c r="M2250" s="79"/>
      <c r="N2250" s="80" t="s">
        <v>4558</v>
      </c>
      <c r="O2250" s="81"/>
      <c r="P2250" s="306"/>
      <c r="Q2250" s="83" t="str">
        <f t="shared" si="784"/>
        <v/>
      </c>
      <c r="R2250" s="83" t="str">
        <f t="shared" si="785"/>
        <v>◄</v>
      </c>
      <c r="S2250" s="84"/>
      <c r="T2250" s="85"/>
      <c r="U2250" s="83" t="str">
        <f t="shared" si="786"/>
        <v/>
      </c>
      <c r="V2250" s="83" t="str">
        <f t="shared" si="787"/>
        <v>◄</v>
      </c>
      <c r="W2250" s="86"/>
      <c r="X2250" s="85"/>
      <c r="Y2250" s="457"/>
      <c r="Z2250" s="87"/>
      <c r="AA2250" s="521">
        <f t="shared" si="788"/>
        <v>0</v>
      </c>
      <c r="AB2250" s="520">
        <f t="shared" si="788"/>
        <v>0</v>
      </c>
      <c r="AC2250" s="88"/>
      <c r="AD2250" s="519">
        <f t="shared" si="789"/>
        <v>0</v>
      </c>
      <c r="AE2250" s="522">
        <f t="shared" si="789"/>
        <v>0</v>
      </c>
      <c r="AF2250" s="44"/>
      <c r="AG2250" s="45"/>
      <c r="AH2250" s="44"/>
      <c r="AI2250" s="45"/>
      <c r="AJ2250" s="45"/>
      <c r="AK2250" s="45"/>
      <c r="AL2250" s="45"/>
      <c r="AM2250" s="43"/>
      <c r="AN2250" s="27" t="s">
        <v>6</v>
      </c>
      <c r="AO2250" s="27" t="s">
        <v>6</v>
      </c>
      <c r="AP2250" s="516"/>
      <c r="AQ2250" s="516"/>
      <c r="AR2250" s="516"/>
      <c r="AS2250" s="516" t="s">
        <v>6</v>
      </c>
      <c r="AT2250" s="516" t="s">
        <v>6</v>
      </c>
      <c r="AU2250" s="516"/>
      <c r="AV2250" s="516" t="s">
        <v>6</v>
      </c>
      <c r="AW2250" s="516" t="s">
        <v>6</v>
      </c>
      <c r="AX2250" s="516"/>
      <c r="AY2250" s="516" t="s">
        <v>6</v>
      </c>
      <c r="AZ2250" s="516" t="s">
        <v>6</v>
      </c>
      <c r="BA2250" s="516"/>
      <c r="BB2250" s="516" t="s">
        <v>6</v>
      </c>
      <c r="BC2250" s="516" t="s">
        <v>6</v>
      </c>
      <c r="BD2250" s="516"/>
      <c r="BE2250" s="516" t="s">
        <v>6</v>
      </c>
      <c r="BF2250" s="516" t="s">
        <v>6</v>
      </c>
      <c r="BG2250" s="516"/>
      <c r="BH2250" s="516" t="s">
        <v>6</v>
      </c>
      <c r="BI2250" s="516" t="s">
        <v>6</v>
      </c>
      <c r="BJ2250" s="516"/>
      <c r="BK2250" s="516" t="s">
        <v>6</v>
      </c>
      <c r="BL2250" s="516" t="s">
        <v>6</v>
      </c>
      <c r="BM2250" s="516"/>
      <c r="BN2250" s="516" t="s">
        <v>6</v>
      </c>
      <c r="BO2250" s="516" t="s">
        <v>6</v>
      </c>
      <c r="BP2250" s="516"/>
      <c r="BQ2250" s="516" t="s">
        <v>6</v>
      </c>
      <c r="BR2250" s="516" t="s">
        <v>6</v>
      </c>
      <c r="BS2250" s="516"/>
      <c r="BT2250" s="516"/>
      <c r="BU2250" s="516"/>
      <c r="BV2250" s="516"/>
      <c r="BW2250" s="516"/>
      <c r="BX2250" s="516"/>
      <c r="BY2250" s="516"/>
      <c r="BZ2250" s="28"/>
      <c r="CA2250" s="24"/>
      <c r="CB2250" s="29"/>
      <c r="CC2250" s="29"/>
      <c r="CD2250" s="30"/>
      <c r="CE2250" s="29"/>
      <c r="CF2250" s="29"/>
      <c r="CG2250" s="31"/>
      <c r="CH2250" s="457"/>
      <c r="CI2250" s="23" t="s">
        <v>836</v>
      </c>
    </row>
    <row r="2251" spans="1:88" ht="15.6" thickTop="1" thickBot="1" x14ac:dyDescent="0.35">
      <c r="A2251" s="503"/>
      <c r="B2251" s="49"/>
      <c r="C2251" s="156">
        <f t="shared" si="783"/>
        <v>0</v>
      </c>
      <c r="D2251" s="457"/>
      <c r="E2251" s="73"/>
      <c r="F2251" s="93">
        <v>2075</v>
      </c>
      <c r="G2251" s="302">
        <v>29952</v>
      </c>
      <c r="H2251" s="76">
        <v>20</v>
      </c>
      <c r="I2251" s="122" t="s">
        <v>864</v>
      </c>
      <c r="J2251" s="100">
        <v>9</v>
      </c>
      <c r="K2251" s="79"/>
      <c r="L2251" s="79"/>
      <c r="M2251" s="79"/>
      <c r="N2251" s="80" t="s">
        <v>4559</v>
      </c>
      <c r="O2251" s="81"/>
      <c r="P2251" s="306"/>
      <c r="Q2251" s="83" t="str">
        <f t="shared" si="784"/>
        <v/>
      </c>
      <c r="R2251" s="83" t="str">
        <f t="shared" si="785"/>
        <v>◄</v>
      </c>
      <c r="S2251" s="84"/>
      <c r="T2251" s="85"/>
      <c r="U2251" s="83" t="str">
        <f t="shared" si="786"/>
        <v/>
      </c>
      <c r="V2251" s="83" t="str">
        <f t="shared" si="787"/>
        <v>◄</v>
      </c>
      <c r="W2251" s="86"/>
      <c r="X2251" s="85"/>
      <c r="Y2251" s="457"/>
      <c r="Z2251" s="87"/>
      <c r="AA2251" s="521">
        <f t="shared" si="788"/>
        <v>0</v>
      </c>
      <c r="AB2251" s="520">
        <f t="shared" si="788"/>
        <v>0</v>
      </c>
      <c r="AC2251" s="88"/>
      <c r="AD2251" s="519">
        <f t="shared" si="789"/>
        <v>0</v>
      </c>
      <c r="AE2251" s="522">
        <f t="shared" si="789"/>
        <v>0</v>
      </c>
      <c r="AF2251" s="44"/>
      <c r="AG2251" s="45"/>
      <c r="AH2251" s="44"/>
      <c r="AI2251" s="45"/>
      <c r="AJ2251" s="45"/>
      <c r="AK2251" s="45"/>
      <c r="AL2251" s="45"/>
      <c r="AM2251" s="43"/>
      <c r="AN2251" s="27" t="s">
        <v>6</v>
      </c>
      <c r="AO2251" s="27" t="s">
        <v>6</v>
      </c>
      <c r="AP2251" s="516"/>
      <c r="AQ2251" s="516"/>
      <c r="AR2251" s="516"/>
      <c r="AS2251" s="516" t="s">
        <v>6</v>
      </c>
      <c r="AT2251" s="516" t="s">
        <v>6</v>
      </c>
      <c r="AU2251" s="516"/>
      <c r="AV2251" s="516" t="s">
        <v>6</v>
      </c>
      <c r="AW2251" s="516" t="s">
        <v>6</v>
      </c>
      <c r="AX2251" s="516"/>
      <c r="AY2251" s="516" t="s">
        <v>6</v>
      </c>
      <c r="AZ2251" s="516" t="s">
        <v>6</v>
      </c>
      <c r="BA2251" s="516"/>
      <c r="BB2251" s="516" t="s">
        <v>6</v>
      </c>
      <c r="BC2251" s="516" t="s">
        <v>6</v>
      </c>
      <c r="BD2251" s="516"/>
      <c r="BE2251" s="516" t="s">
        <v>6</v>
      </c>
      <c r="BF2251" s="516" t="s">
        <v>6</v>
      </c>
      <c r="BG2251" s="516"/>
      <c r="BH2251" s="516" t="s">
        <v>6</v>
      </c>
      <c r="BI2251" s="516" t="s">
        <v>6</v>
      </c>
      <c r="BJ2251" s="516"/>
      <c r="BK2251" s="516" t="s">
        <v>6</v>
      </c>
      <c r="BL2251" s="516" t="s">
        <v>6</v>
      </c>
      <c r="BM2251" s="516"/>
      <c r="BN2251" s="516" t="s">
        <v>6</v>
      </c>
      <c r="BO2251" s="516" t="s">
        <v>6</v>
      </c>
      <c r="BP2251" s="516"/>
      <c r="BQ2251" s="516" t="s">
        <v>6</v>
      </c>
      <c r="BR2251" s="516" t="s">
        <v>6</v>
      </c>
      <c r="BS2251" s="516"/>
      <c r="BT2251" s="516"/>
      <c r="BU2251" s="516"/>
      <c r="BV2251" s="516"/>
      <c r="BW2251" s="516"/>
      <c r="BX2251" s="516"/>
      <c r="BY2251" s="516"/>
      <c r="BZ2251" s="28"/>
      <c r="CA2251" s="24"/>
      <c r="CB2251" s="29"/>
      <c r="CC2251" s="29"/>
      <c r="CD2251" s="30"/>
      <c r="CE2251" s="29"/>
      <c r="CF2251" s="29"/>
      <c r="CG2251" s="31"/>
      <c r="CH2251" s="457"/>
      <c r="CI2251" s="23" t="s">
        <v>836</v>
      </c>
    </row>
    <row r="2252" spans="1:88" ht="15.6" thickTop="1" thickBot="1" x14ac:dyDescent="0.35">
      <c r="A2252" s="503"/>
      <c r="B2252" s="49"/>
      <c r="C2252" s="156">
        <f t="shared" si="783"/>
        <v>0</v>
      </c>
      <c r="D2252" s="457"/>
      <c r="E2252" s="73"/>
      <c r="F2252" s="93">
        <v>2076</v>
      </c>
      <c r="G2252" s="302">
        <v>29952</v>
      </c>
      <c r="H2252" s="76">
        <v>25</v>
      </c>
      <c r="I2252" s="122" t="s">
        <v>864</v>
      </c>
      <c r="J2252" s="100">
        <v>10</v>
      </c>
      <c r="K2252" s="79"/>
      <c r="L2252" s="79"/>
      <c r="M2252" s="79"/>
      <c r="N2252" s="80" t="s">
        <v>4560</v>
      </c>
      <c r="O2252" s="81"/>
      <c r="P2252" s="306"/>
      <c r="Q2252" s="83" t="str">
        <f t="shared" si="784"/>
        <v/>
      </c>
      <c r="R2252" s="83" t="str">
        <f t="shared" si="785"/>
        <v>◄</v>
      </c>
      <c r="S2252" s="84"/>
      <c r="T2252" s="85"/>
      <c r="U2252" s="83" t="str">
        <f t="shared" si="786"/>
        <v/>
      </c>
      <c r="V2252" s="83" t="str">
        <f t="shared" si="787"/>
        <v>◄</v>
      </c>
      <c r="W2252" s="86"/>
      <c r="X2252" s="85"/>
      <c r="Y2252" s="457"/>
      <c r="Z2252" s="87"/>
      <c r="AA2252" s="521">
        <f t="shared" si="788"/>
        <v>0</v>
      </c>
      <c r="AB2252" s="520">
        <f t="shared" si="788"/>
        <v>0</v>
      </c>
      <c r="AC2252" s="88"/>
      <c r="AD2252" s="519">
        <f t="shared" si="789"/>
        <v>0</v>
      </c>
      <c r="AE2252" s="522">
        <f t="shared" si="789"/>
        <v>0</v>
      </c>
      <c r="AF2252" s="44"/>
      <c r="AG2252" s="45"/>
      <c r="AH2252" s="44"/>
      <c r="AI2252" s="45"/>
      <c r="AJ2252" s="45"/>
      <c r="AK2252" s="45"/>
      <c r="AL2252" s="45"/>
      <c r="AM2252" s="43"/>
      <c r="AN2252" s="27" t="s">
        <v>6</v>
      </c>
      <c r="AO2252" s="27" t="s">
        <v>6</v>
      </c>
      <c r="AP2252" s="516"/>
      <c r="AQ2252" s="516"/>
      <c r="AR2252" s="516"/>
      <c r="AS2252" s="516" t="s">
        <v>6</v>
      </c>
      <c r="AT2252" s="516" t="s">
        <v>6</v>
      </c>
      <c r="AU2252" s="516"/>
      <c r="AV2252" s="516" t="s">
        <v>6</v>
      </c>
      <c r="AW2252" s="516" t="s">
        <v>6</v>
      </c>
      <c r="AX2252" s="516"/>
      <c r="AY2252" s="516" t="s">
        <v>6</v>
      </c>
      <c r="AZ2252" s="516" t="s">
        <v>6</v>
      </c>
      <c r="BA2252" s="516"/>
      <c r="BB2252" s="516" t="s">
        <v>6</v>
      </c>
      <c r="BC2252" s="516" t="s">
        <v>6</v>
      </c>
      <c r="BD2252" s="516"/>
      <c r="BE2252" s="516" t="s">
        <v>6</v>
      </c>
      <c r="BF2252" s="516" t="s">
        <v>6</v>
      </c>
      <c r="BG2252" s="516"/>
      <c r="BH2252" s="516" t="s">
        <v>6</v>
      </c>
      <c r="BI2252" s="516" t="s">
        <v>6</v>
      </c>
      <c r="BJ2252" s="516"/>
      <c r="BK2252" s="516" t="s">
        <v>6</v>
      </c>
      <c r="BL2252" s="516" t="s">
        <v>6</v>
      </c>
      <c r="BM2252" s="516"/>
      <c r="BN2252" s="516" t="s">
        <v>6</v>
      </c>
      <c r="BO2252" s="516" t="s">
        <v>6</v>
      </c>
      <c r="BP2252" s="516"/>
      <c r="BQ2252" s="516" t="s">
        <v>6</v>
      </c>
      <c r="BR2252" s="516" t="s">
        <v>6</v>
      </c>
      <c r="BS2252" s="516"/>
      <c r="BT2252" s="516"/>
      <c r="BU2252" s="516"/>
      <c r="BV2252" s="516"/>
      <c r="BW2252" s="516"/>
      <c r="BX2252" s="516"/>
      <c r="BY2252" s="516"/>
      <c r="BZ2252" s="28"/>
      <c r="CA2252" s="24"/>
      <c r="CB2252" s="29"/>
      <c r="CC2252" s="29"/>
      <c r="CD2252" s="30"/>
      <c r="CE2252" s="29"/>
      <c r="CF2252" s="29"/>
      <c r="CG2252" s="31"/>
      <c r="CH2252" s="457"/>
      <c r="CI2252" s="23" t="s">
        <v>836</v>
      </c>
    </row>
    <row r="2253" spans="1:88" ht="16.8" customHeight="1" thickTop="1" thickBot="1" x14ac:dyDescent="0.35">
      <c r="A2253" s="505" t="str">
        <f>IF(COUNTIF(B2254:B2257,"x")&gt;0,"x","")</f>
        <v/>
      </c>
      <c r="B2253" s="57"/>
      <c r="C2253" s="510" t="str">
        <f>A2253</f>
        <v/>
      </c>
      <c r="D2253" s="66">
        <f>ROWS(D2254:D2256)-1</f>
        <v>2</v>
      </c>
      <c r="E2253" s="58" t="s">
        <v>4561</v>
      </c>
      <c r="F2253" s="59"/>
      <c r="G2253" s="301"/>
      <c r="H2253" s="6"/>
      <c r="I2253" s="18"/>
      <c r="J2253" s="18"/>
      <c r="K2253" s="18"/>
      <c r="L2253" s="18"/>
      <c r="M2253" s="18"/>
      <c r="N2253" s="46"/>
      <c r="O2253" s="60" t="s">
        <v>4552</v>
      </c>
      <c r="P2253" s="61" t="s">
        <v>4562</v>
      </c>
      <c r="Q2253" s="143"/>
      <c r="R2253" s="63" t="str">
        <f>IF(COUNTIF(Q2254:Q2256,"?")&gt;0,"?",IF(AND(S2253="◄",T2253="►"),"◄►",IF(S2253="◄","◄",IF(T2253="►","►",""))))</f>
        <v>◄</v>
      </c>
      <c r="S2253" s="64" t="str">
        <f>IF(SUM(S2254:S2256)+1=ROWS(S2254:S2256)-COUNTIF(S2254:S2256,"-"),"","◄")</f>
        <v>◄</v>
      </c>
      <c r="T2253" s="65" t="str">
        <f>IF(SUM(T2254:T2256)&gt;0,"►","")</f>
        <v/>
      </c>
      <c r="U2253" s="146"/>
      <c r="V2253" s="63" t="str">
        <f>IF(COUNTIF(U2254:U2256,"?")&gt;0,"?",IF(AND(W2253="◄",X2253="►"),"◄►",IF(W2253="◄","◄",IF(X2253="►","►",""))))</f>
        <v>◄</v>
      </c>
      <c r="W2253" s="64" t="str">
        <f>IF(SUM(W2254:W2256)+1=ROWS(W2254:W2256)-COUNTIF(W2254:W2256,"-"),"","◄")</f>
        <v>◄</v>
      </c>
      <c r="X2253" s="65" t="str">
        <f>IF(SUM(X2254:X2256)&gt;0,"►","")</f>
        <v/>
      </c>
      <c r="Y2253" s="66">
        <f>ROWS(Y2254:Y2256)-1</f>
        <v>2</v>
      </c>
      <c r="Z2253" s="67">
        <f>SUM(Z2254:Z2256)-Z2256</f>
        <v>0</v>
      </c>
      <c r="AA2253" s="68" t="s">
        <v>840</v>
      </c>
      <c r="AB2253" s="69"/>
      <c r="AC2253" s="67">
        <f>SUM(AC2254:AC2256)-AC2256</f>
        <v>0</v>
      </c>
      <c r="AD2253" s="68" t="s">
        <v>840</v>
      </c>
      <c r="AE2253" s="69"/>
      <c r="AF2253" s="70" t="str">
        <f>IF(AG2253="◄","◄",IF(AG2253="ok","►",""))</f>
        <v>◄</v>
      </c>
      <c r="AG2253" s="71" t="str">
        <f>IF(AG2254&gt;0,"OK","◄")</f>
        <v>◄</v>
      </c>
      <c r="AH2253" s="62" t="str">
        <f>IF(AND(AI2253="◄",AJ2253="►"),"◄?►",IF(AI2253="◄","◄",IF(AJ2253="►","►","")))</f>
        <v>◄</v>
      </c>
      <c r="AI2253" s="64" t="str">
        <f>IF(AI2254&gt;0,"","◄")</f>
        <v>◄</v>
      </c>
      <c r="AJ2253" s="65" t="str">
        <f>IF(SUM(AJ2254:AJ2255)&gt;0,"►","")</f>
        <v/>
      </c>
      <c r="AK2253" s="570">
        <f>G2254</f>
        <v>29952</v>
      </c>
      <c r="AL2253" s="572" t="str">
        <f>P2253</f>
        <v xml:space="preserve"> ▬ folder Nr. 14 / 82 ▬</v>
      </c>
      <c r="AM2253" s="43"/>
      <c r="AN2253" s="1" t="str">
        <f>IF(AO2253="","",IF(COUNTIF(AN2254,"ok"),"","◄"))</f>
        <v>◄</v>
      </c>
      <c r="AO2253" s="9" t="str">
        <f>IF(COUNTIF(AP2253:BR2253,"◄")&gt;0,"◄","")</f>
        <v>◄</v>
      </c>
      <c r="AP2253" s="250" t="str">
        <f>IF(AP2254="-","",IF(AP2254&gt;0,"","◄"))</f>
        <v>◄</v>
      </c>
      <c r="AQ2253" s="251"/>
      <c r="AR2253" s="517">
        <f>IF(ISNONTEXT(AR2254)=TRUE,"_",1)</f>
        <v>1</v>
      </c>
      <c r="AS2253" s="250" t="str">
        <f>IF(AS2254="-","",IF(AS2254&gt;0,"","◄"))</f>
        <v>◄</v>
      </c>
      <c r="AT2253" s="251"/>
      <c r="AU2253" s="517" t="str">
        <f>IF(ISNONTEXT(AU2254)=TRUE,"_",AR2253+1)</f>
        <v>_</v>
      </c>
      <c r="AV2253" s="250" t="str">
        <f>IF(AV2254="-","",IF(AV2254&gt;0,"","◄"))</f>
        <v>◄</v>
      </c>
      <c r="AW2253" s="251"/>
      <c r="AX2253" s="517" t="str">
        <f>IF(ISNONTEXT(AX2254)=TRUE,"_",AU2253+1)</f>
        <v>_</v>
      </c>
      <c r="AY2253" s="250" t="str">
        <f>IF(AY2254="-","",IF(AY2254&gt;0,"","◄"))</f>
        <v/>
      </c>
      <c r="AZ2253" s="251"/>
      <c r="BA2253" s="517" t="str">
        <f>IF(ISNONTEXT(BA2254)=TRUE,"_",AX2253+1)</f>
        <v>_</v>
      </c>
      <c r="BB2253" s="250" t="str">
        <f>IF(BB2254="-","",IF(BB2254&gt;0,"","◄"))</f>
        <v/>
      </c>
      <c r="BC2253" s="251"/>
      <c r="BD2253" s="517" t="str">
        <f>IF(ISNONTEXT(BD2254)=TRUE,"_",BA2253+1)</f>
        <v>_</v>
      </c>
      <c r="BE2253" s="250" t="str">
        <f>IF(BE2254="-","",IF(BE2254&gt;0,"","◄"))</f>
        <v/>
      </c>
      <c r="BF2253" s="251"/>
      <c r="BG2253" s="517" t="str">
        <f>IF(ISNONTEXT(BG2254)=TRUE,"_",BD2253+1)</f>
        <v>_</v>
      </c>
      <c r="BH2253" s="250" t="str">
        <f>IF(BH2254="-","",IF(BH2254&gt;0,"","◄"))</f>
        <v/>
      </c>
      <c r="BI2253" s="251"/>
      <c r="BJ2253" s="517" t="str">
        <f>IF(ISNONTEXT(BJ2254)=TRUE,"_",BG2253+1)</f>
        <v>_</v>
      </c>
      <c r="BK2253" s="563" t="str">
        <f>IF(BK2254="-","",IF(BK2254&gt;0,"","◄"))</f>
        <v/>
      </c>
      <c r="BL2253" s="564"/>
      <c r="BM2253" s="517" t="str">
        <f>IF(ISNONTEXT(BM2254)=TRUE,"_",BJ2253+1)</f>
        <v>_</v>
      </c>
      <c r="BN2253" s="563" t="str">
        <f>IF(BN2254="-","",IF(BN2254&gt;0,"","◄"))</f>
        <v/>
      </c>
      <c r="BO2253" s="564"/>
      <c r="BP2253" s="517" t="str">
        <f>IF(ISNONTEXT(BP2254)=TRUE,"_",BM2253+1)</f>
        <v>_</v>
      </c>
      <c r="BQ2253" s="563" t="str">
        <f>IF(BQ2254="-","",IF(BQ2254&gt;0,"","◄"))</f>
        <v/>
      </c>
      <c r="BR2253" s="564"/>
      <c r="BS2253" s="517" t="str">
        <f>IF(ISNONTEXT(BS2254)=TRUE,"_",BP2253+1)</f>
        <v>_</v>
      </c>
      <c r="BT2253" s="563" t="str">
        <f>IF(BT2254="-","",IF(BT2254&gt;0,"","◄"))</f>
        <v>◄</v>
      </c>
      <c r="BU2253" s="564"/>
      <c r="BV2253" s="517" t="str">
        <f>IF(ISNONTEXT(BV2254)=TRUE,"_",1)</f>
        <v>_</v>
      </c>
      <c r="BW2253" s="563" t="str">
        <f>IF(BW2254="-","",IF(BW2254&gt;0,"","◄"))</f>
        <v>◄</v>
      </c>
      <c r="BX2253" s="564"/>
      <c r="BY2253" s="517" t="str">
        <f>IF(ISNONTEXT(BY2254)=TRUE,"_",BV2253+1)</f>
        <v>_</v>
      </c>
      <c r="BZ2253" s="26"/>
      <c r="CA2253" s="24"/>
      <c r="CB2253" s="25" t="str">
        <f>IF(CB2254&gt;0,"►","")</f>
        <v/>
      </c>
      <c r="CC2253" s="25" t="str">
        <f>IF(CC2254&gt;0,"►","")</f>
        <v/>
      </c>
      <c r="CD2253" s="517" t="str">
        <f>IF(ISNONTEXT(CD2254)=TRUE,"_",1)</f>
        <v>_</v>
      </c>
      <c r="CE2253" s="25" t="str">
        <f>IF(CE2254&gt;0,"►","")</f>
        <v/>
      </c>
      <c r="CF2253" s="25" t="str">
        <f>IF(CF2254&gt;0,"►","")</f>
        <v/>
      </c>
      <c r="CG2253" s="517" t="str">
        <f>IF(ISNONTEXT(CG2254)=TRUE,"_",CD2253+1)</f>
        <v>_</v>
      </c>
      <c r="CH2253" s="66">
        <f>ROWS(CH2254:CH2256)-1</f>
        <v>2</v>
      </c>
      <c r="CI2253" s="23" t="s">
        <v>836</v>
      </c>
    </row>
    <row r="2254" spans="1:88" ht="15" thickBot="1" x14ac:dyDescent="0.35">
      <c r="A2254" s="503"/>
      <c r="B2254" s="49"/>
      <c r="C2254" s="156">
        <f>B2254</f>
        <v>0</v>
      </c>
      <c r="D2254" s="457"/>
      <c r="E2254" s="73"/>
      <c r="F2254" s="74" t="s">
        <v>4563</v>
      </c>
      <c r="G2254" s="300">
        <v>29952</v>
      </c>
      <c r="H2254" s="76">
        <v>50</v>
      </c>
      <c r="I2254" s="122" t="s">
        <v>864</v>
      </c>
      <c r="J2254" s="100">
        <v>25</v>
      </c>
      <c r="K2254" s="79"/>
      <c r="L2254" s="79"/>
      <c r="M2254" s="79"/>
      <c r="N2254" s="80" t="s">
        <v>4564</v>
      </c>
      <c r="O2254" s="81"/>
      <c r="P2254" s="306"/>
      <c r="Q2254" s="83" t="str">
        <f>IF(R2254="?","?","")</f>
        <v/>
      </c>
      <c r="R2254" s="83" t="str">
        <f>IF(AND(S2254="",T2254&gt;0),"?",IF(S2254="","◄",IF(T2254&gt;=1,"►","")))</f>
        <v>◄</v>
      </c>
      <c r="S2254" s="84"/>
      <c r="T2254" s="85"/>
      <c r="U2254" s="83" t="str">
        <f>IF(V2254="?","?","")</f>
        <v/>
      </c>
      <c r="V2254" s="83" t="str">
        <f>IF(AND(W2254="",X2254&gt;0),"?",IF(W2254="","◄",IF(X2254&gt;=1,"►","")))</f>
        <v>◄</v>
      </c>
      <c r="W2254" s="86"/>
      <c r="X2254" s="85"/>
      <c r="Y2254" s="457"/>
      <c r="Z2254" s="87"/>
      <c r="AA2254" s="521">
        <f>(S2254*Z2254)</f>
        <v>0</v>
      </c>
      <c r="AB2254" s="520">
        <f>(T2254*AA2254)</f>
        <v>0</v>
      </c>
      <c r="AC2254" s="88"/>
      <c r="AD2254" s="519">
        <f>(W2254*AC2254)</f>
        <v>0</v>
      </c>
      <c r="AE2254" s="522">
        <f>(X2254*AD2254)</f>
        <v>0</v>
      </c>
      <c r="AF2254" s="89" t="str">
        <f>IF(AG2254&gt;0,"ok","◄")</f>
        <v>◄</v>
      </c>
      <c r="AG2254" s="90"/>
      <c r="AH2254" s="89" t="str">
        <f>IF(AND(AI2254="",AJ2254&gt;0),"?",IF(AI2254="","◄",IF(AJ2254&gt;=1,"►","")))</f>
        <v>◄</v>
      </c>
      <c r="AI2254" s="91"/>
      <c r="AJ2254" s="92"/>
      <c r="AK2254" s="586"/>
      <c r="AL2254" s="587"/>
      <c r="AM2254" s="43"/>
      <c r="AN2254" s="3" t="s">
        <v>3</v>
      </c>
      <c r="AO2254" s="12" t="s">
        <v>1</v>
      </c>
      <c r="AP2254" s="13"/>
      <c r="AQ2254" s="14"/>
      <c r="AR2254" s="15" t="s">
        <v>4</v>
      </c>
      <c r="AS2254" s="13"/>
      <c r="AT2254" s="14"/>
      <c r="AU2254" s="15">
        <v>0</v>
      </c>
      <c r="AV2254" s="13"/>
      <c r="AW2254" s="14"/>
      <c r="AX2254" s="15">
        <v>0</v>
      </c>
      <c r="AY2254" s="516" t="s">
        <v>6</v>
      </c>
      <c r="AZ2254" s="516" t="s">
        <v>6</v>
      </c>
      <c r="BA2254" s="516"/>
      <c r="BB2254" s="516" t="s">
        <v>6</v>
      </c>
      <c r="BC2254" s="516" t="s">
        <v>6</v>
      </c>
      <c r="BD2254" s="516"/>
      <c r="BE2254" s="516" t="s">
        <v>6</v>
      </c>
      <c r="BF2254" s="516" t="s">
        <v>6</v>
      </c>
      <c r="BG2254" s="516"/>
      <c r="BH2254" s="516" t="s">
        <v>6</v>
      </c>
      <c r="BI2254" s="516" t="s">
        <v>6</v>
      </c>
      <c r="BJ2254" s="516"/>
      <c r="BK2254" s="516" t="s">
        <v>6</v>
      </c>
      <c r="BL2254" s="516" t="s">
        <v>6</v>
      </c>
      <c r="BM2254" s="516"/>
      <c r="BN2254" s="516" t="s">
        <v>6</v>
      </c>
      <c r="BO2254" s="516" t="s">
        <v>6</v>
      </c>
      <c r="BP2254" s="516"/>
      <c r="BQ2254" s="516" t="s">
        <v>6</v>
      </c>
      <c r="BR2254" s="516" t="s">
        <v>6</v>
      </c>
      <c r="BS2254" s="516"/>
      <c r="BT2254" s="32"/>
      <c r="BU2254" s="33"/>
      <c r="BV2254" s="34"/>
      <c r="BW2254" s="32"/>
      <c r="BX2254" s="33"/>
      <c r="BY2254" s="34"/>
      <c r="BZ2254" s="35"/>
      <c r="CA2254" s="24"/>
      <c r="CB2254" s="36"/>
      <c r="CC2254" s="33"/>
      <c r="CD2254" s="37"/>
      <c r="CE2254" s="36"/>
      <c r="CF2254" s="38"/>
      <c r="CG2254" s="39"/>
      <c r="CH2254" s="457"/>
      <c r="CI2254" s="23" t="s">
        <v>836</v>
      </c>
    </row>
    <row r="2255" spans="1:88" ht="15.6" thickTop="1" thickBot="1" x14ac:dyDescent="0.35">
      <c r="A2255" s="503"/>
      <c r="B2255" s="49"/>
      <c r="C2255" s="156">
        <f>B2255</f>
        <v>0</v>
      </c>
      <c r="D2255" s="457"/>
      <c r="E2255" s="136" t="s">
        <v>6713</v>
      </c>
      <c r="F2255" s="213"/>
      <c r="G2255" s="308">
        <v>29952</v>
      </c>
      <c r="H2255" s="362">
        <v>30</v>
      </c>
      <c r="I2255" s="122" t="s">
        <v>864</v>
      </c>
      <c r="J2255" s="100">
        <v>15</v>
      </c>
      <c r="K2255" s="79"/>
      <c r="L2255" s="79"/>
      <c r="M2255" s="79"/>
      <c r="N2255" s="113" t="s">
        <v>4565</v>
      </c>
      <c r="O2255" s="81"/>
      <c r="P2255" s="306"/>
      <c r="Q2255" s="83" t="str">
        <f>IF(R2255="?","?","")</f>
        <v/>
      </c>
      <c r="R2255" s="83" t="str">
        <f>IF(AND(S2255="",T2255&gt;0),"?",IF(S2255="","◄",IF(T2255&gt;=1,"►","")))</f>
        <v>◄</v>
      </c>
      <c r="S2255" s="84"/>
      <c r="T2255" s="85"/>
      <c r="U2255" s="83" t="str">
        <f>IF(V2255="?","?","")</f>
        <v/>
      </c>
      <c r="V2255" s="83" t="str">
        <f>IF(AND(W2255="",X2255&gt;0),"?",IF(W2255="","◄",IF(X2255&gt;=1,"►","")))</f>
        <v>◄</v>
      </c>
      <c r="W2255" s="86"/>
      <c r="X2255" s="85"/>
      <c r="Y2255" s="457"/>
      <c r="Z2255" s="87"/>
      <c r="AA2255" s="521">
        <f>(S2255*Z2255)</f>
        <v>0</v>
      </c>
      <c r="AB2255" s="520">
        <f>(T2255*AA2255)</f>
        <v>0</v>
      </c>
      <c r="AC2255" s="88"/>
      <c r="AD2255" s="519">
        <f>(W2255*AC2255)</f>
        <v>0</v>
      </c>
      <c r="AE2255" s="522">
        <f>(X2255*AD2255)</f>
        <v>0</v>
      </c>
      <c r="AF2255" s="44"/>
      <c r="AG2255" s="45"/>
      <c r="AH2255" s="44"/>
      <c r="AI2255" s="45"/>
      <c r="AJ2255" s="45"/>
      <c r="AK2255" s="45"/>
      <c r="AL2255" s="45"/>
      <c r="AM2255" s="43"/>
      <c r="AN2255" s="27" t="s">
        <v>6</v>
      </c>
      <c r="AO2255" s="27" t="s">
        <v>6</v>
      </c>
      <c r="AP2255" s="516"/>
      <c r="AQ2255" s="516"/>
      <c r="AR2255" s="516"/>
      <c r="AS2255" s="516" t="s">
        <v>6</v>
      </c>
      <c r="AT2255" s="516" t="s">
        <v>6</v>
      </c>
      <c r="AU2255" s="516"/>
      <c r="AV2255" s="516" t="s">
        <v>6</v>
      </c>
      <c r="AW2255" s="516" t="s">
        <v>6</v>
      </c>
      <c r="AX2255" s="516"/>
      <c r="AY2255" s="516" t="s">
        <v>6</v>
      </c>
      <c r="AZ2255" s="516" t="s">
        <v>6</v>
      </c>
      <c r="BA2255" s="516"/>
      <c r="BB2255" s="516" t="s">
        <v>6</v>
      </c>
      <c r="BC2255" s="516" t="s">
        <v>6</v>
      </c>
      <c r="BD2255" s="516"/>
      <c r="BE2255" s="516" t="s">
        <v>6</v>
      </c>
      <c r="BF2255" s="516" t="s">
        <v>6</v>
      </c>
      <c r="BG2255" s="516"/>
      <c r="BH2255" s="516" t="s">
        <v>6</v>
      </c>
      <c r="BI2255" s="516" t="s">
        <v>6</v>
      </c>
      <c r="BJ2255" s="516"/>
      <c r="BK2255" s="516" t="s">
        <v>6</v>
      </c>
      <c r="BL2255" s="516" t="s">
        <v>6</v>
      </c>
      <c r="BM2255" s="516"/>
      <c r="BN2255" s="516" t="s">
        <v>6</v>
      </c>
      <c r="BO2255" s="516" t="s">
        <v>6</v>
      </c>
      <c r="BP2255" s="516"/>
      <c r="BQ2255" s="516" t="s">
        <v>6</v>
      </c>
      <c r="BR2255" s="516" t="s">
        <v>6</v>
      </c>
      <c r="BS2255" s="516"/>
      <c r="BT2255" s="516"/>
      <c r="BU2255" s="516"/>
      <c r="BV2255" s="516"/>
      <c r="BW2255" s="516"/>
      <c r="BX2255" s="516"/>
      <c r="BY2255" s="516"/>
      <c r="BZ2255" s="28"/>
      <c r="CA2255" s="24"/>
      <c r="CB2255" s="29"/>
      <c r="CC2255" s="29"/>
      <c r="CD2255" s="30"/>
      <c r="CE2255" s="29"/>
      <c r="CF2255" s="29"/>
      <c r="CG2255" s="31"/>
      <c r="CH2255" s="457"/>
      <c r="CI2255" s="23" t="s">
        <v>836</v>
      </c>
    </row>
    <row r="2256" spans="1:88" ht="16.8" customHeight="1" thickTop="1" thickBot="1" x14ac:dyDescent="0.35">
      <c r="A2256" s="509"/>
      <c r="B2256" s="431"/>
      <c r="C2256" s="510">
        <f>A2256</f>
        <v>0</v>
      </c>
      <c r="D2256" s="431"/>
      <c r="E2256" s="431"/>
      <c r="F2256" s="46"/>
      <c r="G2256" s="7"/>
      <c r="H2256" s="345"/>
      <c r="I2256" s="345"/>
      <c r="J2256" s="345"/>
      <c r="K2256" s="46"/>
      <c r="L2256" s="46"/>
      <c r="M2256" s="46"/>
      <c r="N2256" s="46"/>
      <c r="O2256" s="46"/>
      <c r="P2256" s="46"/>
      <c r="Q2256" s="46"/>
      <c r="R2256" s="46"/>
      <c r="S2256" s="46"/>
      <c r="T2256" s="46"/>
      <c r="U2256" s="46"/>
      <c r="V2256" s="46"/>
      <c r="W2256" s="46"/>
      <c r="X2256" s="46"/>
      <c r="Y2256" s="431"/>
      <c r="Z2256" s="46"/>
      <c r="AA2256" s="46"/>
      <c r="AB2256" s="46"/>
      <c r="AC2256" s="46"/>
      <c r="AD2256" s="46"/>
      <c r="AE2256" s="46"/>
      <c r="AF2256" s="46"/>
      <c r="AG2256" s="46"/>
      <c r="AH2256" s="46"/>
      <c r="AI2256" s="46"/>
      <c r="AJ2256" s="46"/>
      <c r="AK2256" s="46"/>
      <c r="AL2256" s="46"/>
      <c r="AM2256" s="46"/>
      <c r="AN2256" s="46"/>
      <c r="AO2256" s="46"/>
      <c r="AP2256" s="46"/>
      <c r="AQ2256" s="46"/>
      <c r="AR2256" s="46"/>
      <c r="AS2256" s="46"/>
      <c r="AT2256" s="46"/>
      <c r="AU2256" s="46"/>
      <c r="AV2256" s="46"/>
      <c r="AW2256" s="46"/>
      <c r="AX2256" s="46"/>
      <c r="AY2256" s="46"/>
      <c r="AZ2256" s="46"/>
      <c r="BA2256" s="46"/>
      <c r="BB2256" s="46"/>
      <c r="BC2256" s="46"/>
      <c r="BD2256" s="46"/>
      <c r="BE2256" s="46"/>
      <c r="BF2256" s="46"/>
      <c r="BG2256" s="46"/>
      <c r="BH2256" s="46"/>
      <c r="BI2256" s="46"/>
      <c r="BJ2256" s="46"/>
      <c r="BK2256" s="46"/>
      <c r="BL2256" s="46"/>
      <c r="BM2256" s="46"/>
      <c r="BN2256" s="46"/>
      <c r="BO2256" s="46"/>
      <c r="BP2256" s="46"/>
      <c r="BQ2256" s="46"/>
      <c r="BR2256" s="46"/>
      <c r="BS2256" s="46"/>
      <c r="BT2256" s="46"/>
      <c r="BU2256" s="46"/>
      <c r="BV2256" s="46"/>
      <c r="BW2256" s="46"/>
      <c r="BX2256" s="46"/>
      <c r="BY2256" s="46"/>
      <c r="BZ2256" s="46"/>
      <c r="CA2256" s="46"/>
      <c r="CB2256" s="46"/>
      <c r="CC2256" s="46"/>
      <c r="CD2256" s="46"/>
      <c r="CE2256" s="46"/>
      <c r="CF2256" s="46"/>
      <c r="CG2256" s="46"/>
      <c r="CH2256" s="431"/>
      <c r="CI2256" s="23" t="s">
        <v>836</v>
      </c>
    </row>
    <row r="2257" spans="1:94" ht="17.399999999999999" customHeight="1" thickBot="1" x14ac:dyDescent="0.35">
      <c r="A2257" s="507"/>
      <c r="B2257" s="50"/>
      <c r="C2257" s="50"/>
      <c r="D2257" s="461"/>
      <c r="E2257" s="50"/>
      <c r="F2257" s="51"/>
      <c r="G2257" s="484"/>
      <c r="H2257" s="53"/>
      <c r="I2257" s="54"/>
      <c r="J2257" s="53"/>
      <c r="K2257" s="53"/>
      <c r="L2257" s="53"/>
      <c r="M2257" s="53"/>
      <c r="N2257" s="55" t="s">
        <v>7421</v>
      </c>
      <c r="O2257" s="53"/>
      <c r="P2257" s="53"/>
      <c r="Q2257" s="53"/>
      <c r="R2257" s="53"/>
      <c r="S2257" s="53"/>
      <c r="T2257" s="53"/>
      <c r="U2257" s="53"/>
      <c r="V2257" s="53"/>
      <c r="W2257" s="53"/>
      <c r="X2257" s="53"/>
      <c r="Y2257" s="461"/>
      <c r="Z2257" s="53"/>
      <c r="AA2257" s="53"/>
      <c r="AB2257" s="53"/>
      <c r="AC2257" s="56"/>
      <c r="AD2257" s="53"/>
      <c r="AE2257" s="53"/>
      <c r="AF2257" s="70" t="str">
        <f>IF(AG2257="◄","◄",IF(AG2257="ok","►",""))</f>
        <v>◄</v>
      </c>
      <c r="AG2257" s="71" t="str">
        <f>IF(AG2258&gt;0,"OK","◄")</f>
        <v>◄</v>
      </c>
      <c r="AH2257" s="62" t="str">
        <f>IF(AND(AI2257="◄",AJ2257="►"),"◄?►",IF(AI2257="◄","◄",IF(AJ2257="►","►","")))</f>
        <v>◄</v>
      </c>
      <c r="AI2257" s="64" t="str">
        <f>IF(AI2258&gt;0,"","◄")</f>
        <v>◄</v>
      </c>
      <c r="AJ2257" s="65" t="str">
        <f>IF(SUM(AJ2258:AJ2259)&gt;0,"►","")</f>
        <v/>
      </c>
      <c r="AK2257" s="637" t="str">
        <f>N2257</f>
        <v>▬ folder overzicht bijzondere postzegeluitgiften 1983 ▬</v>
      </c>
      <c r="AL2257" s="638"/>
      <c r="AM2257" s="43"/>
      <c r="AN2257" s="53"/>
      <c r="AO2257" s="53"/>
      <c r="AP2257" s="53"/>
      <c r="AQ2257" s="53"/>
      <c r="AR2257" s="53"/>
      <c r="AS2257" s="53"/>
      <c r="AT2257" s="53"/>
      <c r="AU2257" s="53"/>
      <c r="AV2257" s="53"/>
      <c r="AW2257" s="53"/>
      <c r="AX2257" s="53"/>
      <c r="AY2257" s="53"/>
      <c r="AZ2257" s="53"/>
      <c r="BA2257" s="53"/>
      <c r="BB2257" s="53"/>
      <c r="BC2257" s="53"/>
      <c r="BD2257" s="53"/>
      <c r="BE2257" s="53"/>
      <c r="BF2257" s="53"/>
      <c r="BG2257" s="53"/>
      <c r="BH2257" s="53"/>
      <c r="BI2257" s="53"/>
      <c r="BJ2257" s="53"/>
      <c r="BK2257" s="53"/>
      <c r="BL2257" s="53"/>
      <c r="BM2257" s="53"/>
      <c r="BN2257" s="53"/>
      <c r="BO2257" s="53"/>
      <c r="BP2257" s="53"/>
      <c r="BQ2257" s="53"/>
      <c r="BR2257" s="53"/>
      <c r="BS2257" s="53"/>
      <c r="BT2257" s="53"/>
      <c r="BU2257" s="53"/>
      <c r="BV2257" s="53"/>
      <c r="BW2257" s="53"/>
      <c r="BX2257" s="53"/>
      <c r="BY2257" s="53"/>
      <c r="BZ2257" s="53"/>
      <c r="CA2257" s="53"/>
      <c r="CB2257" s="53"/>
      <c r="CC2257" s="53"/>
      <c r="CD2257" s="53"/>
      <c r="CE2257" s="53"/>
      <c r="CF2257" s="53"/>
      <c r="CG2257" s="53"/>
      <c r="CH2257" s="461"/>
      <c r="CI2257" s="23" t="s">
        <v>836</v>
      </c>
      <c r="CK2257" s="22"/>
      <c r="CL2257" s="22"/>
      <c r="CM2257" s="22"/>
      <c r="CN2257" s="22"/>
      <c r="CO2257" s="22"/>
      <c r="CP2257" s="22"/>
    </row>
    <row r="2258" spans="1:94" ht="17.399999999999999" customHeight="1" thickBot="1" x14ac:dyDescent="0.35">
      <c r="A2258" s="507"/>
      <c r="B2258" s="50"/>
      <c r="C2258" s="50"/>
      <c r="D2258" s="461"/>
      <c r="E2258" s="50"/>
      <c r="F2258" s="51"/>
      <c r="G2258" s="484"/>
      <c r="H2258" s="53"/>
      <c r="I2258" s="54"/>
      <c r="J2258" s="53"/>
      <c r="K2258" s="53"/>
      <c r="L2258" s="53"/>
      <c r="M2258" s="53"/>
      <c r="N2258" s="360" t="s">
        <v>6716</v>
      </c>
      <c r="O2258" s="53"/>
      <c r="P2258" s="53"/>
      <c r="Q2258" s="53"/>
      <c r="R2258" s="408" t="str">
        <f>IF(COUNTIF(Q2259:Q2320,"?")&gt;=1,"?","")</f>
        <v/>
      </c>
      <c r="S2258" s="53"/>
      <c r="T2258" s="53"/>
      <c r="U2258" s="53"/>
      <c r="V2258" s="408" t="str">
        <f>IF(COUNTIF(U2259:U2320,"?")&gt;=1,"?","")</f>
        <v/>
      </c>
      <c r="W2258" s="53"/>
      <c r="X2258" s="53"/>
      <c r="Y2258" s="461"/>
      <c r="Z2258" s="53"/>
      <c r="AA2258" s="434" t="str">
        <f>N2258</f>
        <v xml:space="preserve">▬ folders ▼ J1983 ▼ ▬ </v>
      </c>
      <c r="AB2258" s="53"/>
      <c r="AC2258" s="56"/>
      <c r="AD2258" s="53"/>
      <c r="AE2258" s="53"/>
      <c r="AF2258" s="89" t="str">
        <f>IF(AG2258&gt;0,"ok","◄")</f>
        <v>◄</v>
      </c>
      <c r="AG2258" s="90"/>
      <c r="AH2258" s="89" t="str">
        <f>IF(AND(AI2258="",AJ2258&gt;0),"?",IF(AI2258="","◄",IF(AJ2258&gt;=1,"►","")))</f>
        <v>◄</v>
      </c>
      <c r="AI2258" s="91"/>
      <c r="AJ2258" s="92"/>
      <c r="AK2258" s="639"/>
      <c r="AL2258" s="639"/>
      <c r="AM2258" s="43"/>
      <c r="AN2258" s="568" t="str">
        <f>N2258</f>
        <v xml:space="preserve">▬ folders ▼ J1983 ▼ ▬ </v>
      </c>
      <c r="AO2258" s="569"/>
      <c r="AP2258" s="569"/>
      <c r="AQ2258" s="569"/>
      <c r="AR2258" s="569"/>
      <c r="AS2258" s="569"/>
      <c r="AT2258" s="569"/>
      <c r="AU2258" s="569"/>
      <c r="AV2258" s="569"/>
      <c r="AW2258" s="569"/>
      <c r="AX2258" s="569"/>
      <c r="AY2258" s="569"/>
      <c r="AZ2258" s="569"/>
      <c r="BA2258" s="569"/>
      <c r="BB2258" s="569"/>
      <c r="BC2258" s="569"/>
      <c r="BD2258" s="569"/>
      <c r="BE2258" s="569"/>
      <c r="BF2258" s="569"/>
      <c r="BG2258" s="569"/>
      <c r="BH2258" s="569"/>
      <c r="BI2258" s="568" t="str">
        <f>N2258</f>
        <v xml:space="preserve">▬ folders ▼ J1983 ▼ ▬ </v>
      </c>
      <c r="BJ2258" s="569"/>
      <c r="BK2258" s="569"/>
      <c r="BL2258" s="569"/>
      <c r="BM2258" s="569"/>
      <c r="BN2258" s="569"/>
      <c r="BO2258" s="569"/>
      <c r="BP2258" s="569"/>
      <c r="BQ2258" s="569"/>
      <c r="BR2258" s="569"/>
      <c r="BS2258" s="569"/>
      <c r="BT2258" s="569"/>
      <c r="BU2258" s="569"/>
      <c r="BV2258" s="569"/>
      <c r="BW2258" s="569"/>
      <c r="BX2258" s="569"/>
      <c r="BY2258" s="569"/>
      <c r="BZ2258" s="569"/>
      <c r="CA2258" s="569"/>
      <c r="CB2258" s="569"/>
      <c r="CC2258" s="569"/>
      <c r="CD2258" s="569"/>
      <c r="CE2258" s="569"/>
      <c r="CF2258" s="569"/>
      <c r="CG2258" s="569"/>
      <c r="CH2258" s="461"/>
      <c r="CI2258" s="23" t="s">
        <v>836</v>
      </c>
    </row>
    <row r="2259" spans="1:94" ht="16.8" customHeight="1" thickTop="1" thickBot="1" x14ac:dyDescent="0.35">
      <c r="A2259" s="505" t="str">
        <f>IF(COUNTIF(B2260:B2261,"x")&gt;0,"x","")</f>
        <v/>
      </c>
      <c r="B2259" s="57"/>
      <c r="C2259" s="510" t="str">
        <f>A2259</f>
        <v/>
      </c>
      <c r="D2259" s="66">
        <f>ROWS(D2260:D2261)-1</f>
        <v>1</v>
      </c>
      <c r="E2259" s="58" t="s">
        <v>4566</v>
      </c>
      <c r="F2259" s="59"/>
      <c r="G2259" s="301"/>
      <c r="H2259" s="6"/>
      <c r="I2259" s="18"/>
      <c r="J2259" s="18"/>
      <c r="K2259" s="18"/>
      <c r="L2259" s="18"/>
      <c r="M2259" s="18"/>
      <c r="N2259" s="46"/>
      <c r="O2259" s="60" t="s">
        <v>4567</v>
      </c>
      <c r="P2259" s="61" t="s">
        <v>7079</v>
      </c>
      <c r="Q2259" s="62"/>
      <c r="R2259" s="63" t="str">
        <f>IF(COUNTIF(Q2260:Q2261,"?")&gt;0,"?",IF(AND(S2259="◄",T2259="►"),"◄►",IF(S2259="◄","◄",IF(T2259="►","►",""))))</f>
        <v>◄</v>
      </c>
      <c r="S2259" s="64" t="str">
        <f>IF(SUM(S2260:S2261)+1=ROWS(S2260:S2261)-COUNTIF(S2260:S2261,"-"),"","◄")</f>
        <v>◄</v>
      </c>
      <c r="T2259" s="65" t="str">
        <f>IF(SUM(T2260:T2261)&gt;0,"►","")</f>
        <v/>
      </c>
      <c r="U2259" s="62"/>
      <c r="V2259" s="63" t="str">
        <f>IF(COUNTIF(U2260:U2261,"?")&gt;0,"?",IF(AND(W2259="◄",X2259="►"),"◄►",IF(W2259="◄","◄",IF(X2259="►","►",""))))</f>
        <v>◄</v>
      </c>
      <c r="W2259" s="64" t="str">
        <f>IF(SUM(W2260:W2261)+1=ROWS(W2260:W2261)-COUNTIF(W2260:W2261,"-"),"","◄")</f>
        <v>◄</v>
      </c>
      <c r="X2259" s="65" t="str">
        <f>IF(SUM(X2260:X2261)&gt;0,"►","")</f>
        <v/>
      </c>
      <c r="Y2259" s="66">
        <f>ROWS(Y2260:Y2261)-1</f>
        <v>1</v>
      </c>
      <c r="Z2259" s="67">
        <f>SUM(Z2260:Z2261)-Z2261</f>
        <v>0</v>
      </c>
      <c r="AA2259" s="68" t="s">
        <v>840</v>
      </c>
      <c r="AB2259" s="69"/>
      <c r="AC2259" s="67">
        <f>SUM(AC2260:AC2261)-AC2261</f>
        <v>0</v>
      </c>
      <c r="AD2259" s="68" t="s">
        <v>840</v>
      </c>
      <c r="AE2259" s="69"/>
      <c r="AF2259" s="70" t="str">
        <f>IF(AG2259="◄","◄",IF(AG2259="ok","►",""))</f>
        <v>◄</v>
      </c>
      <c r="AG2259" s="71" t="str">
        <f>IF(AG2260&gt;0,"OK","◄")</f>
        <v>◄</v>
      </c>
      <c r="AH2259" s="62" t="str">
        <f>IF(AND(AI2259="◄",AJ2259="►"),"◄?►",IF(AI2259="◄","◄",IF(AJ2259="►","►","")))</f>
        <v>◄</v>
      </c>
      <c r="AI2259" s="64" t="str">
        <f>IF(AI2260&gt;0,"","◄")</f>
        <v>◄</v>
      </c>
      <c r="AJ2259" s="65" t="str">
        <f>IF(SUM(AJ2260:AJ2260)&gt;0,"►","")</f>
        <v/>
      </c>
      <c r="AK2259" s="570">
        <f>G2260</f>
        <v>30317</v>
      </c>
      <c r="AL2259" s="572" t="str">
        <f>P2259</f>
        <v>▬ folder Nr. 1  /  83 ▬</v>
      </c>
      <c r="AM2259" s="43"/>
      <c r="AN2259" s="1" t="str">
        <f>IF(AO2259="","",IF(COUNTIF(AN2260,"ok"),"","◄"))</f>
        <v>◄</v>
      </c>
      <c r="AO2259" s="9" t="str">
        <f>IF(COUNTIF(AP2259:BR2259,"◄")&gt;0,"◄","")</f>
        <v>◄</v>
      </c>
      <c r="AP2259" s="250" t="str">
        <f>IF(AP2260="-","",IF(AP2260&gt;0,"","◄"))</f>
        <v>◄</v>
      </c>
      <c r="AQ2259" s="251"/>
      <c r="AR2259" s="517">
        <f>IF(ISNONTEXT(AR2260)=TRUE,"_",1)</f>
        <v>1</v>
      </c>
      <c r="AS2259" s="250" t="str">
        <f>IF(AS2260="-","",IF(AS2260&gt;0,"","◄"))</f>
        <v>◄</v>
      </c>
      <c r="AT2259" s="251"/>
      <c r="AU2259" s="517">
        <f>IF(ISNONTEXT(AU2260)=TRUE,"_",AR2259+1)</f>
        <v>2</v>
      </c>
      <c r="AV2259" s="250" t="str">
        <f>IF(AV2260="-","",IF(AV2260&gt;0,"","◄"))</f>
        <v>◄</v>
      </c>
      <c r="AW2259" s="251"/>
      <c r="AX2259" s="517">
        <f>IF(ISNONTEXT(AX2260)=TRUE,"_",AU2259+1)</f>
        <v>3</v>
      </c>
      <c r="AY2259" s="250" t="str">
        <f>IF(AY2260="-","",IF(AY2260&gt;0,"","◄"))</f>
        <v>◄</v>
      </c>
      <c r="AZ2259" s="251"/>
      <c r="BA2259" s="517" t="str">
        <f>IF(ISNONTEXT(BA2260)=TRUE,"_",AX2259+1)</f>
        <v>_</v>
      </c>
      <c r="BB2259" s="250" t="str">
        <f>IF(BB2260="-","",IF(BB2260&gt;0,"","◄"))</f>
        <v>◄</v>
      </c>
      <c r="BC2259" s="251"/>
      <c r="BD2259" s="517" t="str">
        <f>IF(ISNONTEXT(BD2260)=TRUE,"_",BA2259+1)</f>
        <v>_</v>
      </c>
      <c r="BE2259" s="250" t="str">
        <f>IF(BE2260="-","",IF(BE2260&gt;0,"","◄"))</f>
        <v/>
      </c>
      <c r="BF2259" s="251"/>
      <c r="BG2259" s="517" t="str">
        <f>IF(ISNONTEXT(BG2260)=TRUE,"_",BD2259+1)</f>
        <v>_</v>
      </c>
      <c r="BH2259" s="250" t="str">
        <f>IF(BH2260="-","",IF(BH2260&gt;0,"","◄"))</f>
        <v/>
      </c>
      <c r="BI2259" s="251"/>
      <c r="BJ2259" s="517" t="str">
        <f>IF(ISNONTEXT(BJ2260)=TRUE,"_",BG2259+1)</f>
        <v>_</v>
      </c>
      <c r="BK2259" s="563" t="str">
        <f>IF(BK2260="-","",IF(BK2260&gt;0,"","◄"))</f>
        <v/>
      </c>
      <c r="BL2259" s="564"/>
      <c r="BM2259" s="517" t="str">
        <f>IF(ISNONTEXT(BM2260)=TRUE,"_",BJ2259+1)</f>
        <v>_</v>
      </c>
      <c r="BN2259" s="563" t="str">
        <f>IF(BN2260="-","",IF(BN2260&gt;0,"","◄"))</f>
        <v/>
      </c>
      <c r="BO2259" s="564"/>
      <c r="BP2259" s="517" t="str">
        <f>IF(ISNONTEXT(BP2260)=TRUE,"_",BM2259+1)</f>
        <v>_</v>
      </c>
      <c r="BQ2259" s="563" t="str">
        <f>IF(BQ2260="-","",IF(BQ2260&gt;0,"","◄"))</f>
        <v/>
      </c>
      <c r="BR2259" s="564"/>
      <c r="BS2259" s="517" t="str">
        <f>IF(ISNONTEXT(BS2260)=TRUE,"_",BP2259+1)</f>
        <v>_</v>
      </c>
      <c r="BT2259" s="563" t="str">
        <f>IF(BT2260="-","",IF(BT2260&gt;0,"","◄"))</f>
        <v>◄</v>
      </c>
      <c r="BU2259" s="564"/>
      <c r="BV2259" s="517" t="str">
        <f>IF(ISNONTEXT(BV2260)=TRUE,"_",1)</f>
        <v>_</v>
      </c>
      <c r="BW2259" s="563" t="str">
        <f>IF(BW2260="-","",IF(BW2260&gt;0,"","◄"))</f>
        <v>◄</v>
      </c>
      <c r="BX2259" s="564"/>
      <c r="BY2259" s="517" t="str">
        <f>IF(ISNONTEXT(BY2260)=TRUE,"_",BV2259+1)</f>
        <v>_</v>
      </c>
      <c r="BZ2259" s="26"/>
      <c r="CA2259" s="24"/>
      <c r="CB2259" s="25" t="str">
        <f>IF(CB2260&gt;0,"►","")</f>
        <v/>
      </c>
      <c r="CC2259" s="25" t="str">
        <f>IF(CC2260&gt;0,"►","")</f>
        <v/>
      </c>
      <c r="CD2259" s="517" t="str">
        <f>IF(ISNONTEXT(CD2260)=TRUE,"_",1)</f>
        <v>_</v>
      </c>
      <c r="CE2259" s="25" t="str">
        <f>IF(CE2260&gt;0,"►","")</f>
        <v/>
      </c>
      <c r="CF2259" s="25" t="str">
        <f>IF(CF2260&gt;0,"►","")</f>
        <v/>
      </c>
      <c r="CG2259" s="517" t="str">
        <f>IF(ISNONTEXT(CG2260)=TRUE,"_",CD2259+1)</f>
        <v>_</v>
      </c>
      <c r="CH2259" s="66">
        <f>ROWS(CH2260:CH2261)-1</f>
        <v>1</v>
      </c>
      <c r="CI2259" s="23" t="s">
        <v>836</v>
      </c>
    </row>
    <row r="2260" spans="1:94" ht="15" thickBot="1" x14ac:dyDescent="0.35">
      <c r="A2260" s="503"/>
      <c r="B2260" s="49"/>
      <c r="C2260" s="156">
        <f>B2260</f>
        <v>0</v>
      </c>
      <c r="D2260" s="457"/>
      <c r="E2260" s="73"/>
      <c r="F2260" s="74" t="s">
        <v>4568</v>
      </c>
      <c r="G2260" s="300">
        <v>30317</v>
      </c>
      <c r="H2260" s="76">
        <v>10</v>
      </c>
      <c r="I2260" s="122" t="s">
        <v>864</v>
      </c>
      <c r="J2260" s="100">
        <v>2</v>
      </c>
      <c r="K2260" s="79"/>
      <c r="L2260" s="79"/>
      <c r="M2260" s="79"/>
      <c r="N2260" s="80" t="s">
        <v>4569</v>
      </c>
      <c r="O2260" s="81"/>
      <c r="P2260" s="306"/>
      <c r="Q2260" s="83" t="str">
        <f>IF(R2260="?","?","")</f>
        <v/>
      </c>
      <c r="R2260" s="83" t="str">
        <f>IF(AND(S2260="",T2260&gt;0),"?",IF(S2260="","◄",IF(T2260&gt;=1,"►","")))</f>
        <v>◄</v>
      </c>
      <c r="S2260" s="84"/>
      <c r="T2260" s="85"/>
      <c r="U2260" s="83" t="str">
        <f>IF(V2260="?","?","")</f>
        <v/>
      </c>
      <c r="V2260" s="83" t="str">
        <f>IF(AND(W2260="",X2260&gt;0),"?",IF(W2260="","◄",IF(X2260&gt;=1,"►","")))</f>
        <v>◄</v>
      </c>
      <c r="W2260" s="86"/>
      <c r="X2260" s="85"/>
      <c r="Y2260" s="457"/>
      <c r="Z2260" s="87"/>
      <c r="AA2260" s="521">
        <f>(S2260*Z2260)</f>
        <v>0</v>
      </c>
      <c r="AB2260" s="520">
        <f>(T2260*AA2260)</f>
        <v>0</v>
      </c>
      <c r="AC2260" s="88"/>
      <c r="AD2260" s="519">
        <f>(W2260*AC2260)</f>
        <v>0</v>
      </c>
      <c r="AE2260" s="522">
        <f>(X2260*AD2260)</f>
        <v>0</v>
      </c>
      <c r="AF2260" s="89" t="str">
        <f>IF(AG2260&gt;0,"ok","◄")</f>
        <v>◄</v>
      </c>
      <c r="AG2260" s="90"/>
      <c r="AH2260" s="89" t="str">
        <f>IF(AND(AI2260="",AJ2260&gt;0),"?",IF(AI2260="","◄",IF(AJ2260&gt;=1,"►","")))</f>
        <v>◄</v>
      </c>
      <c r="AI2260" s="91"/>
      <c r="AJ2260" s="92"/>
      <c r="AK2260" s="586"/>
      <c r="AL2260" s="587"/>
      <c r="AM2260" s="43"/>
      <c r="AN2260" s="3" t="s">
        <v>3</v>
      </c>
      <c r="AO2260" s="12" t="s">
        <v>1</v>
      </c>
      <c r="AP2260" s="13"/>
      <c r="AQ2260" s="14"/>
      <c r="AR2260" s="15" t="s">
        <v>405</v>
      </c>
      <c r="AS2260" s="13"/>
      <c r="AT2260" s="14"/>
      <c r="AU2260" s="15" t="s">
        <v>4</v>
      </c>
      <c r="AV2260" s="13"/>
      <c r="AW2260" s="14"/>
      <c r="AX2260" s="15" t="s">
        <v>518</v>
      </c>
      <c r="AY2260" s="13"/>
      <c r="AZ2260" s="14"/>
      <c r="BA2260" s="15">
        <v>0</v>
      </c>
      <c r="BB2260" s="13"/>
      <c r="BC2260" s="14"/>
      <c r="BD2260" s="15">
        <v>0</v>
      </c>
      <c r="BE2260" s="516" t="s">
        <v>6</v>
      </c>
      <c r="BF2260" s="516" t="s">
        <v>6</v>
      </c>
      <c r="BG2260" s="516"/>
      <c r="BH2260" s="516" t="s">
        <v>6</v>
      </c>
      <c r="BI2260" s="516" t="s">
        <v>6</v>
      </c>
      <c r="BJ2260" s="516"/>
      <c r="BK2260" s="516" t="s">
        <v>6</v>
      </c>
      <c r="BL2260" s="516" t="s">
        <v>6</v>
      </c>
      <c r="BM2260" s="516"/>
      <c r="BN2260" s="516" t="s">
        <v>6</v>
      </c>
      <c r="BO2260" s="516" t="s">
        <v>6</v>
      </c>
      <c r="BP2260" s="516"/>
      <c r="BQ2260" s="516" t="s">
        <v>6</v>
      </c>
      <c r="BR2260" s="516" t="s">
        <v>6</v>
      </c>
      <c r="BS2260" s="516"/>
      <c r="BT2260" s="32"/>
      <c r="BU2260" s="33"/>
      <c r="BV2260" s="34"/>
      <c r="BW2260" s="32"/>
      <c r="BX2260" s="33"/>
      <c r="BY2260" s="34"/>
      <c r="BZ2260" s="35"/>
      <c r="CA2260" s="24"/>
      <c r="CB2260" s="36"/>
      <c r="CC2260" s="33"/>
      <c r="CD2260" s="37"/>
      <c r="CE2260" s="36"/>
      <c r="CF2260" s="38"/>
      <c r="CG2260" s="39"/>
      <c r="CH2260" s="457"/>
      <c r="CI2260" s="23" t="s">
        <v>836</v>
      </c>
    </row>
    <row r="2261" spans="1:94" ht="16.8" customHeight="1" thickTop="1" thickBot="1" x14ac:dyDescent="0.35">
      <c r="A2261" s="505" t="str">
        <f>IF(COUNTIF(B2262:B2265,"x")&gt;0,"x","")</f>
        <v/>
      </c>
      <c r="B2261" s="57"/>
      <c r="C2261" s="510" t="str">
        <f>A2261</f>
        <v/>
      </c>
      <c r="D2261" s="66">
        <f>ROWS(D2262:D2265)-1</f>
        <v>3</v>
      </c>
      <c r="E2261" s="58" t="s">
        <v>4570</v>
      </c>
      <c r="F2261" s="59"/>
      <c r="G2261" s="301"/>
      <c r="H2261" s="6"/>
      <c r="I2261" s="18"/>
      <c r="J2261" s="18"/>
      <c r="K2261" s="18"/>
      <c r="L2261" s="18"/>
      <c r="M2261" s="18"/>
      <c r="N2261" s="46"/>
      <c r="O2261" s="60" t="s">
        <v>4571</v>
      </c>
      <c r="P2261" s="61" t="s">
        <v>7080</v>
      </c>
      <c r="Q2261" s="143"/>
      <c r="R2261" s="63" t="str">
        <f>IF(COUNTIF(Q2262:Q2265,"?")&gt;0,"?",IF(AND(S2261="◄",T2261="►"),"◄►",IF(S2261="◄","◄",IF(T2261="►","►",""))))</f>
        <v>◄</v>
      </c>
      <c r="S2261" s="64" t="str">
        <f>IF(SUM(S2262:S2265)+1=ROWS(S2262:S2265)-COUNTIF(S2262:S2265,"-"),"","◄")</f>
        <v>◄</v>
      </c>
      <c r="T2261" s="65" t="str">
        <f>IF(SUM(T2262:T2265)&gt;0,"►","")</f>
        <v/>
      </c>
      <c r="U2261" s="146"/>
      <c r="V2261" s="63" t="str">
        <f>IF(COUNTIF(U2262:U2265,"?")&gt;0,"?",IF(AND(W2261="◄",X2261="►"),"◄►",IF(W2261="◄","◄",IF(X2261="►","►",""))))</f>
        <v>◄</v>
      </c>
      <c r="W2261" s="64" t="str">
        <f>IF(SUM(W2262:W2265)+1=ROWS(W2262:W2265)-COUNTIF(W2262:W2265,"-"),"","◄")</f>
        <v>◄</v>
      </c>
      <c r="X2261" s="65" t="str">
        <f>IF(SUM(X2262:X2265)&gt;0,"►","")</f>
        <v/>
      </c>
      <c r="Y2261" s="66">
        <f>ROWS(Y2262:Y2265)-1</f>
        <v>3</v>
      </c>
      <c r="Z2261" s="67">
        <f>SUM(Z2262:Z2265)-Z2265</f>
        <v>0</v>
      </c>
      <c r="AA2261" s="68" t="s">
        <v>840</v>
      </c>
      <c r="AB2261" s="69"/>
      <c r="AC2261" s="67">
        <f>SUM(AC2262:AC2265)-AC2265</f>
        <v>0</v>
      </c>
      <c r="AD2261" s="68" t="s">
        <v>840</v>
      </c>
      <c r="AE2261" s="69"/>
      <c r="AF2261" s="70" t="str">
        <f>IF(AG2261="◄","◄",IF(AG2261="ok","►",""))</f>
        <v>◄</v>
      </c>
      <c r="AG2261" s="71" t="str">
        <f>IF(AG2262&gt;0,"OK","◄")</f>
        <v>◄</v>
      </c>
      <c r="AH2261" s="62" t="str">
        <f>IF(AND(AI2261="◄",AJ2261="►"),"◄?►",IF(AI2261="◄","◄",IF(AJ2261="►","►","")))</f>
        <v>◄</v>
      </c>
      <c r="AI2261" s="64" t="str">
        <f>IF(AI2262&gt;0,"","◄")</f>
        <v>◄</v>
      </c>
      <c r="AJ2261" s="65" t="str">
        <f>IF(SUM(AJ2262:AJ2264)&gt;0,"►","")</f>
        <v/>
      </c>
      <c r="AK2261" s="570">
        <f>G2262</f>
        <v>30317</v>
      </c>
      <c r="AL2261" s="572" t="str">
        <f>P2261</f>
        <v>▬ folder Nr. 2  /  83 ▬</v>
      </c>
      <c r="AM2261" s="43"/>
      <c r="AN2261" s="1" t="str">
        <f>IF(AO2261="","",IF(COUNTIF(AN2262,"ok"),"","◄"))</f>
        <v>◄</v>
      </c>
      <c r="AO2261" s="9" t="str">
        <f>IF(COUNTIF(AP2261:BR2261,"◄")&gt;0,"◄","")</f>
        <v>◄</v>
      </c>
      <c r="AP2261" s="250" t="str">
        <f>IF(AP2262="-","",IF(AP2262&gt;0,"","◄"))</f>
        <v>◄</v>
      </c>
      <c r="AQ2261" s="251"/>
      <c r="AR2261" s="517">
        <f>IF(ISNONTEXT(AR2262)=TRUE,"_",1)</f>
        <v>1</v>
      </c>
      <c r="AS2261" s="250" t="str">
        <f>IF(AS2262="-","",IF(AS2262&gt;0,"","◄"))</f>
        <v>◄</v>
      </c>
      <c r="AT2261" s="251"/>
      <c r="AU2261" s="517">
        <f>IF(ISNONTEXT(AU2262)=TRUE,"_",AR2261+1)</f>
        <v>2</v>
      </c>
      <c r="AV2261" s="250" t="str">
        <f>IF(AV2262="-","",IF(AV2262&gt;0,"","◄"))</f>
        <v>◄</v>
      </c>
      <c r="AW2261" s="251"/>
      <c r="AX2261" s="517">
        <f>IF(ISNONTEXT(AX2262)=TRUE,"_",AU2261+1)</f>
        <v>3</v>
      </c>
      <c r="AY2261" s="250" t="str">
        <f>IF(AY2262="-","",IF(AY2262&gt;0,"","◄"))</f>
        <v>◄</v>
      </c>
      <c r="AZ2261" s="251"/>
      <c r="BA2261" s="517">
        <f>IF(ISNONTEXT(BA2262)=TRUE,"_",AX2261+1)</f>
        <v>4</v>
      </c>
      <c r="BB2261" s="250" t="str">
        <f>IF(BB2262="-","",IF(BB2262&gt;0,"","◄"))</f>
        <v>◄</v>
      </c>
      <c r="BC2261" s="251"/>
      <c r="BD2261" s="517">
        <f>IF(ISNONTEXT(BD2262)=TRUE,"_",BA2261+1)</f>
        <v>5</v>
      </c>
      <c r="BE2261" s="250" t="str">
        <f>IF(BE2262="-","",IF(BE2262&gt;0,"","◄"))</f>
        <v/>
      </c>
      <c r="BF2261" s="251"/>
      <c r="BG2261" s="517" t="str">
        <f>IF(ISNONTEXT(BG2262)=TRUE,"_",BD2261+1)</f>
        <v>_</v>
      </c>
      <c r="BH2261" s="250" t="str">
        <f>IF(BH2262="-","",IF(BH2262&gt;0,"","◄"))</f>
        <v/>
      </c>
      <c r="BI2261" s="251"/>
      <c r="BJ2261" s="517" t="str">
        <f>IF(ISNONTEXT(BJ2262)=TRUE,"_",BG2261+1)</f>
        <v>_</v>
      </c>
      <c r="BK2261" s="563" t="str">
        <f>IF(BK2262="-","",IF(BK2262&gt;0,"","◄"))</f>
        <v/>
      </c>
      <c r="BL2261" s="564"/>
      <c r="BM2261" s="517" t="str">
        <f>IF(ISNONTEXT(BM2262)=TRUE,"_",BJ2261+1)</f>
        <v>_</v>
      </c>
      <c r="BN2261" s="563" t="str">
        <f>IF(BN2262="-","",IF(BN2262&gt;0,"","◄"))</f>
        <v/>
      </c>
      <c r="BO2261" s="564"/>
      <c r="BP2261" s="517" t="str">
        <f>IF(ISNONTEXT(BP2262)=TRUE,"_",BM2261+1)</f>
        <v>_</v>
      </c>
      <c r="BQ2261" s="563" t="str">
        <f>IF(BQ2262="-","",IF(BQ2262&gt;0,"","◄"))</f>
        <v/>
      </c>
      <c r="BR2261" s="564"/>
      <c r="BS2261" s="517" t="str">
        <f>IF(ISNONTEXT(BS2262)=TRUE,"_",BP2261+1)</f>
        <v>_</v>
      </c>
      <c r="BT2261" s="563" t="str">
        <f>IF(BT2262="-","",IF(BT2262&gt;0,"","◄"))</f>
        <v>◄</v>
      </c>
      <c r="BU2261" s="564"/>
      <c r="BV2261" s="517" t="str">
        <f>IF(ISNONTEXT(BV2262)=TRUE,"_",1)</f>
        <v>_</v>
      </c>
      <c r="BW2261" s="563" t="str">
        <f>IF(BW2262="-","",IF(BW2262&gt;0,"","◄"))</f>
        <v>◄</v>
      </c>
      <c r="BX2261" s="564"/>
      <c r="BY2261" s="517" t="str">
        <f>IF(ISNONTEXT(BY2262)=TRUE,"_",BV2261+1)</f>
        <v>_</v>
      </c>
      <c r="BZ2261" s="26"/>
      <c r="CA2261" s="24"/>
      <c r="CB2261" s="25" t="str">
        <f>IF(CB2262&gt;0,"►","")</f>
        <v/>
      </c>
      <c r="CC2261" s="25" t="str">
        <f>IF(CC2262&gt;0,"►","")</f>
        <v/>
      </c>
      <c r="CD2261" s="517" t="str">
        <f>IF(ISNONTEXT(CD2262)=TRUE,"_",1)</f>
        <v>_</v>
      </c>
      <c r="CE2261" s="25" t="str">
        <f>IF(CE2262&gt;0,"►","")</f>
        <v/>
      </c>
      <c r="CF2261" s="25" t="str">
        <f>IF(CF2262&gt;0,"►","")</f>
        <v/>
      </c>
      <c r="CG2261" s="517" t="str">
        <f>IF(ISNONTEXT(CG2262)=TRUE,"_",CD2261+1)</f>
        <v>_</v>
      </c>
      <c r="CH2261" s="66">
        <f>ROWS(CH2262:CH2265)-1</f>
        <v>3</v>
      </c>
      <c r="CI2261" s="23" t="s">
        <v>836</v>
      </c>
    </row>
    <row r="2262" spans="1:94" ht="15" thickBot="1" x14ac:dyDescent="0.35">
      <c r="A2262" s="503"/>
      <c r="B2262" s="49"/>
      <c r="C2262" s="156">
        <f>B2262</f>
        <v>0</v>
      </c>
      <c r="D2262" s="457"/>
      <c r="E2262" s="73"/>
      <c r="F2262" s="74" t="s">
        <v>4572</v>
      </c>
      <c r="G2262" s="300">
        <v>30317</v>
      </c>
      <c r="H2262" s="76">
        <v>7.5</v>
      </c>
      <c r="I2262" s="119"/>
      <c r="J2262" s="119"/>
      <c r="K2262" s="79"/>
      <c r="L2262" s="79"/>
      <c r="M2262" s="79"/>
      <c r="N2262" s="80" t="s">
        <v>4573</v>
      </c>
      <c r="O2262" s="81"/>
      <c r="P2262" s="306"/>
      <c r="Q2262" s="83" t="str">
        <f>IF(R2262="?","?","")</f>
        <v/>
      </c>
      <c r="R2262" s="83" t="str">
        <f>IF(AND(S2262="",T2262&gt;0),"?",IF(S2262="","◄",IF(T2262&gt;=1,"►","")))</f>
        <v>◄</v>
      </c>
      <c r="S2262" s="84"/>
      <c r="T2262" s="85"/>
      <c r="U2262" s="83" t="str">
        <f>IF(V2262="?","?","")</f>
        <v/>
      </c>
      <c r="V2262" s="83" t="str">
        <f>IF(AND(W2262="",X2262&gt;0),"?",IF(W2262="","◄",IF(X2262&gt;=1,"►","")))</f>
        <v>◄</v>
      </c>
      <c r="W2262" s="86"/>
      <c r="X2262" s="85"/>
      <c r="Y2262" s="457"/>
      <c r="Z2262" s="87"/>
      <c r="AA2262" s="521">
        <f t="shared" ref="AA2262:AB2264" si="790">(S2262*Z2262)</f>
        <v>0</v>
      </c>
      <c r="AB2262" s="520">
        <f t="shared" si="790"/>
        <v>0</v>
      </c>
      <c r="AC2262" s="88"/>
      <c r="AD2262" s="519">
        <f t="shared" ref="AD2262:AE2264" si="791">(W2262*AC2262)</f>
        <v>0</v>
      </c>
      <c r="AE2262" s="522">
        <f t="shared" si="791"/>
        <v>0</v>
      </c>
      <c r="AF2262" s="89" t="str">
        <f>IF(AG2262&gt;0,"ok","◄")</f>
        <v>◄</v>
      </c>
      <c r="AG2262" s="90"/>
      <c r="AH2262" s="89" t="str">
        <f>IF(AND(AI2262="",AJ2262&gt;0),"?",IF(AI2262="","◄",IF(AJ2262&gt;=1,"►","")))</f>
        <v>◄</v>
      </c>
      <c r="AI2262" s="91"/>
      <c r="AJ2262" s="92"/>
      <c r="AK2262" s="586"/>
      <c r="AL2262" s="587"/>
      <c r="AM2262" s="43"/>
      <c r="AN2262" s="3" t="s">
        <v>3</v>
      </c>
      <c r="AO2262" s="12" t="s">
        <v>1</v>
      </c>
      <c r="AP2262" s="13"/>
      <c r="AQ2262" s="14"/>
      <c r="AR2262" s="15" t="s">
        <v>519</v>
      </c>
      <c r="AS2262" s="13"/>
      <c r="AT2262" s="14"/>
      <c r="AU2262" s="15" t="s">
        <v>4</v>
      </c>
      <c r="AV2262" s="13"/>
      <c r="AW2262" s="14"/>
      <c r="AX2262" s="15" t="s">
        <v>7</v>
      </c>
      <c r="AY2262" s="13"/>
      <c r="AZ2262" s="14"/>
      <c r="BA2262" s="15" t="s">
        <v>44</v>
      </c>
      <c r="BB2262" s="13"/>
      <c r="BC2262" s="14"/>
      <c r="BD2262" s="15" t="s">
        <v>206</v>
      </c>
      <c r="BE2262" s="516" t="s">
        <v>6</v>
      </c>
      <c r="BF2262" s="516" t="s">
        <v>6</v>
      </c>
      <c r="BG2262" s="516"/>
      <c r="BH2262" s="516" t="s">
        <v>6</v>
      </c>
      <c r="BI2262" s="516" t="s">
        <v>6</v>
      </c>
      <c r="BJ2262" s="516"/>
      <c r="BK2262" s="516" t="s">
        <v>6</v>
      </c>
      <c r="BL2262" s="516" t="s">
        <v>6</v>
      </c>
      <c r="BM2262" s="516"/>
      <c r="BN2262" s="516" t="s">
        <v>6</v>
      </c>
      <c r="BO2262" s="516" t="s">
        <v>6</v>
      </c>
      <c r="BP2262" s="516"/>
      <c r="BQ2262" s="516" t="s">
        <v>6</v>
      </c>
      <c r="BR2262" s="516" t="s">
        <v>6</v>
      </c>
      <c r="BS2262" s="516"/>
      <c r="BT2262" s="32"/>
      <c r="BU2262" s="33"/>
      <c r="BV2262" s="34"/>
      <c r="BW2262" s="32"/>
      <c r="BX2262" s="33"/>
      <c r="BY2262" s="34"/>
      <c r="BZ2262" s="35"/>
      <c r="CA2262" s="24"/>
      <c r="CB2262" s="36"/>
      <c r="CC2262" s="33"/>
      <c r="CD2262" s="37"/>
      <c r="CE2262" s="36"/>
      <c r="CF2262" s="38"/>
      <c r="CG2262" s="39"/>
      <c r="CH2262" s="457"/>
      <c r="CI2262" s="23" t="s">
        <v>836</v>
      </c>
    </row>
    <row r="2263" spans="1:94" ht="15.6" thickTop="1" thickBot="1" x14ac:dyDescent="0.35">
      <c r="A2263" s="503"/>
      <c r="B2263" s="49"/>
      <c r="C2263" s="156">
        <f>B2263</f>
        <v>0</v>
      </c>
      <c r="D2263" s="457"/>
      <c r="E2263" s="73"/>
      <c r="F2263" s="93">
        <v>2080</v>
      </c>
      <c r="G2263" s="302">
        <v>30317</v>
      </c>
      <c r="H2263" s="76">
        <v>10</v>
      </c>
      <c r="I2263" s="119"/>
      <c r="J2263" s="119"/>
      <c r="K2263" s="79"/>
      <c r="L2263" s="79"/>
      <c r="M2263" s="79"/>
      <c r="N2263" s="80" t="s">
        <v>4574</v>
      </c>
      <c r="O2263" s="81"/>
      <c r="P2263" s="306"/>
      <c r="Q2263" s="83" t="str">
        <f>IF(R2263="?","?","")</f>
        <v/>
      </c>
      <c r="R2263" s="83" t="str">
        <f>IF(AND(S2263="",T2263&gt;0),"?",IF(S2263="","◄",IF(T2263&gt;=1,"►","")))</f>
        <v>◄</v>
      </c>
      <c r="S2263" s="84"/>
      <c r="T2263" s="85"/>
      <c r="U2263" s="83" t="str">
        <f>IF(V2263="?","?","")</f>
        <v/>
      </c>
      <c r="V2263" s="83" t="str">
        <f>IF(AND(W2263="",X2263&gt;0),"?",IF(W2263="","◄",IF(X2263&gt;=1,"►","")))</f>
        <v>◄</v>
      </c>
      <c r="W2263" s="86"/>
      <c r="X2263" s="85"/>
      <c r="Y2263" s="457"/>
      <c r="Z2263" s="87"/>
      <c r="AA2263" s="521">
        <f t="shared" si="790"/>
        <v>0</v>
      </c>
      <c r="AB2263" s="520">
        <f t="shared" si="790"/>
        <v>0</v>
      </c>
      <c r="AC2263" s="88"/>
      <c r="AD2263" s="519">
        <f t="shared" si="791"/>
        <v>0</v>
      </c>
      <c r="AE2263" s="522">
        <f t="shared" si="791"/>
        <v>0</v>
      </c>
      <c r="AF2263" s="44"/>
      <c r="AG2263" s="45"/>
      <c r="AH2263" s="44"/>
      <c r="AI2263" s="45"/>
      <c r="AJ2263" s="45"/>
      <c r="AK2263" s="45"/>
      <c r="AL2263" s="45"/>
      <c r="AM2263" s="43"/>
      <c r="AN2263" s="27" t="s">
        <v>6</v>
      </c>
      <c r="AO2263" s="27" t="s">
        <v>6</v>
      </c>
      <c r="AP2263" s="516"/>
      <c r="AQ2263" s="516"/>
      <c r="AR2263" s="516"/>
      <c r="AS2263" s="516" t="s">
        <v>6</v>
      </c>
      <c r="AT2263" s="516" t="s">
        <v>6</v>
      </c>
      <c r="AU2263" s="516"/>
      <c r="AV2263" s="516" t="s">
        <v>6</v>
      </c>
      <c r="AW2263" s="516" t="s">
        <v>6</v>
      </c>
      <c r="AX2263" s="516"/>
      <c r="AY2263" s="516" t="s">
        <v>6</v>
      </c>
      <c r="AZ2263" s="516" t="s">
        <v>6</v>
      </c>
      <c r="BA2263" s="516"/>
      <c r="BB2263" s="516" t="s">
        <v>6</v>
      </c>
      <c r="BC2263" s="516" t="s">
        <v>6</v>
      </c>
      <c r="BD2263" s="516"/>
      <c r="BE2263" s="516" t="s">
        <v>6</v>
      </c>
      <c r="BF2263" s="516" t="s">
        <v>6</v>
      </c>
      <c r="BG2263" s="516"/>
      <c r="BH2263" s="516" t="s">
        <v>6</v>
      </c>
      <c r="BI2263" s="516" t="s">
        <v>6</v>
      </c>
      <c r="BJ2263" s="516"/>
      <c r="BK2263" s="516" t="s">
        <v>6</v>
      </c>
      <c r="BL2263" s="516" t="s">
        <v>6</v>
      </c>
      <c r="BM2263" s="516"/>
      <c r="BN2263" s="516" t="s">
        <v>6</v>
      </c>
      <c r="BO2263" s="516" t="s">
        <v>6</v>
      </c>
      <c r="BP2263" s="516"/>
      <c r="BQ2263" s="516" t="s">
        <v>6</v>
      </c>
      <c r="BR2263" s="516" t="s">
        <v>6</v>
      </c>
      <c r="BS2263" s="516"/>
      <c r="BT2263" s="516"/>
      <c r="BU2263" s="516"/>
      <c r="BV2263" s="516"/>
      <c r="BW2263" s="516"/>
      <c r="BX2263" s="516"/>
      <c r="BY2263" s="516"/>
      <c r="BZ2263" s="28"/>
      <c r="CA2263" s="24"/>
      <c r="CB2263" s="29"/>
      <c r="CC2263" s="29"/>
      <c r="CD2263" s="30"/>
      <c r="CE2263" s="29"/>
      <c r="CF2263" s="29"/>
      <c r="CG2263" s="31"/>
      <c r="CH2263" s="457"/>
      <c r="CI2263" s="23" t="s">
        <v>836</v>
      </c>
    </row>
    <row r="2264" spans="1:94" ht="15.6" thickTop="1" thickBot="1" x14ac:dyDescent="0.35">
      <c r="A2264" s="503"/>
      <c r="B2264" s="49"/>
      <c r="C2264" s="156">
        <f>B2264</f>
        <v>0</v>
      </c>
      <c r="D2264" s="457"/>
      <c r="E2264" s="73"/>
      <c r="F2264" s="93">
        <v>2081</v>
      </c>
      <c r="G2264" s="302">
        <v>30317</v>
      </c>
      <c r="H2264" s="76">
        <v>50</v>
      </c>
      <c r="I2264" s="119"/>
      <c r="J2264" s="119"/>
      <c r="K2264" s="79"/>
      <c r="L2264" s="79"/>
      <c r="M2264" s="79"/>
      <c r="N2264" s="80" t="s">
        <v>4575</v>
      </c>
      <c r="O2264" s="81"/>
      <c r="P2264" s="306"/>
      <c r="Q2264" s="83" t="str">
        <f>IF(R2264="?","?","")</f>
        <v/>
      </c>
      <c r="R2264" s="83" t="str">
        <f>IF(AND(S2264="",T2264&gt;0),"?",IF(S2264="","◄",IF(T2264&gt;=1,"►","")))</f>
        <v>◄</v>
      </c>
      <c r="S2264" s="84"/>
      <c r="T2264" s="85"/>
      <c r="U2264" s="83" t="str">
        <f>IF(V2264="?","?","")</f>
        <v/>
      </c>
      <c r="V2264" s="83" t="str">
        <f>IF(AND(W2264="",X2264&gt;0),"?",IF(W2264="","◄",IF(X2264&gt;=1,"►","")))</f>
        <v>◄</v>
      </c>
      <c r="W2264" s="86"/>
      <c r="X2264" s="85"/>
      <c r="Y2264" s="457"/>
      <c r="Z2264" s="87"/>
      <c r="AA2264" s="521">
        <f t="shared" si="790"/>
        <v>0</v>
      </c>
      <c r="AB2264" s="520">
        <f t="shared" si="790"/>
        <v>0</v>
      </c>
      <c r="AC2264" s="88"/>
      <c r="AD2264" s="519">
        <f t="shared" si="791"/>
        <v>0</v>
      </c>
      <c r="AE2264" s="522">
        <f t="shared" si="791"/>
        <v>0</v>
      </c>
      <c r="AF2264" s="44"/>
      <c r="AG2264" s="45"/>
      <c r="AH2264" s="44"/>
      <c r="AI2264" s="45"/>
      <c r="AJ2264" s="45"/>
      <c r="AK2264" s="45"/>
      <c r="AL2264" s="45"/>
      <c r="AM2264" s="43"/>
      <c r="AN2264" s="27" t="s">
        <v>6</v>
      </c>
      <c r="AO2264" s="27" t="s">
        <v>6</v>
      </c>
      <c r="AP2264" s="516"/>
      <c r="AQ2264" s="516"/>
      <c r="AR2264" s="516"/>
      <c r="AS2264" s="516" t="s">
        <v>6</v>
      </c>
      <c r="AT2264" s="516" t="s">
        <v>6</v>
      </c>
      <c r="AU2264" s="516"/>
      <c r="AV2264" s="516" t="s">
        <v>6</v>
      </c>
      <c r="AW2264" s="516" t="s">
        <v>6</v>
      </c>
      <c r="AX2264" s="516"/>
      <c r="AY2264" s="516" t="s">
        <v>6</v>
      </c>
      <c r="AZ2264" s="516" t="s">
        <v>6</v>
      </c>
      <c r="BA2264" s="516"/>
      <c r="BB2264" s="516" t="s">
        <v>6</v>
      </c>
      <c r="BC2264" s="516" t="s">
        <v>6</v>
      </c>
      <c r="BD2264" s="516"/>
      <c r="BE2264" s="516" t="s">
        <v>6</v>
      </c>
      <c r="BF2264" s="516" t="s">
        <v>6</v>
      </c>
      <c r="BG2264" s="516"/>
      <c r="BH2264" s="516" t="s">
        <v>6</v>
      </c>
      <c r="BI2264" s="516" t="s">
        <v>6</v>
      </c>
      <c r="BJ2264" s="516"/>
      <c r="BK2264" s="516" t="s">
        <v>6</v>
      </c>
      <c r="BL2264" s="516" t="s">
        <v>6</v>
      </c>
      <c r="BM2264" s="516"/>
      <c r="BN2264" s="516" t="s">
        <v>6</v>
      </c>
      <c r="BO2264" s="516" t="s">
        <v>6</v>
      </c>
      <c r="BP2264" s="516"/>
      <c r="BQ2264" s="516" t="s">
        <v>6</v>
      </c>
      <c r="BR2264" s="516" t="s">
        <v>6</v>
      </c>
      <c r="BS2264" s="516"/>
      <c r="BT2264" s="516"/>
      <c r="BU2264" s="516"/>
      <c r="BV2264" s="516"/>
      <c r="BW2264" s="516"/>
      <c r="BX2264" s="516"/>
      <c r="BY2264" s="516"/>
      <c r="BZ2264" s="28"/>
      <c r="CA2264" s="24"/>
      <c r="CB2264" s="29"/>
      <c r="CC2264" s="29"/>
      <c r="CD2264" s="30"/>
      <c r="CE2264" s="29"/>
      <c r="CF2264" s="29"/>
      <c r="CG2264" s="31"/>
      <c r="CH2264" s="457"/>
      <c r="CI2264" s="23" t="s">
        <v>836</v>
      </c>
    </row>
    <row r="2265" spans="1:94" ht="16.8" customHeight="1" thickTop="1" thickBot="1" x14ac:dyDescent="0.35">
      <c r="A2265" s="505" t="str">
        <f>IF(COUNTIF(B2266:B2268,"x")&gt;0,"x","")</f>
        <v/>
      </c>
      <c r="B2265" s="57"/>
      <c r="C2265" s="510" t="str">
        <f>A2265</f>
        <v/>
      </c>
      <c r="D2265" s="66">
        <f>ROWS(D2266:D2268)-1</f>
        <v>2</v>
      </c>
      <c r="E2265" s="58" t="s">
        <v>4576</v>
      </c>
      <c r="F2265" s="59"/>
      <c r="G2265" s="301"/>
      <c r="H2265" s="6"/>
      <c r="I2265" s="18"/>
      <c r="J2265" s="18"/>
      <c r="K2265" s="18"/>
      <c r="L2265" s="18"/>
      <c r="M2265" s="18"/>
      <c r="N2265" s="46"/>
      <c r="O2265" s="60" t="s">
        <v>4577</v>
      </c>
      <c r="P2265" s="61" t="s">
        <v>7081</v>
      </c>
      <c r="Q2265" s="143"/>
      <c r="R2265" s="63" t="str">
        <f>IF(COUNTIF(Q2266:Q2268,"?")&gt;0,"?",IF(AND(S2265="◄",T2265="►"),"◄►",IF(S2265="◄","◄",IF(T2265="►","►",""))))</f>
        <v>◄</v>
      </c>
      <c r="S2265" s="64" t="str">
        <f>IF(SUM(S2266:S2268)+1=ROWS(S2266:S2268)-COUNTIF(S2266:S2268,"-"),"","◄")</f>
        <v>◄</v>
      </c>
      <c r="T2265" s="65" t="str">
        <f>IF(SUM(T2266:T2268)&gt;0,"►","")</f>
        <v/>
      </c>
      <c r="U2265" s="146"/>
      <c r="V2265" s="63" t="str">
        <f>IF(COUNTIF(U2266:U2268,"?")&gt;0,"?",IF(AND(W2265="◄",X2265="►"),"◄►",IF(W2265="◄","◄",IF(X2265="►","►",""))))</f>
        <v>◄</v>
      </c>
      <c r="W2265" s="64" t="str">
        <f>IF(SUM(W2266:W2268)+1=ROWS(W2266:W2268)-COUNTIF(W2266:W2268,"-"),"","◄")</f>
        <v>◄</v>
      </c>
      <c r="X2265" s="65" t="str">
        <f>IF(SUM(X2266:X2268)&gt;0,"►","")</f>
        <v/>
      </c>
      <c r="Y2265" s="66">
        <f>ROWS(Y2266:Y2268)-1</f>
        <v>2</v>
      </c>
      <c r="Z2265" s="67">
        <f>SUM(Z2266:Z2268)-Z2268</f>
        <v>0</v>
      </c>
      <c r="AA2265" s="68" t="s">
        <v>840</v>
      </c>
      <c r="AB2265" s="69"/>
      <c r="AC2265" s="67">
        <f>SUM(AC2266:AC2268)-AC2268</f>
        <v>0</v>
      </c>
      <c r="AD2265" s="68" t="s">
        <v>840</v>
      </c>
      <c r="AE2265" s="69"/>
      <c r="AF2265" s="70" t="str">
        <f>IF(AG2265="◄","◄",IF(AG2265="ok","►",""))</f>
        <v>◄</v>
      </c>
      <c r="AG2265" s="71" t="str">
        <f>IF(AG2266&gt;0,"OK","◄")</f>
        <v>◄</v>
      </c>
      <c r="AH2265" s="62" t="str">
        <f>IF(AND(AI2265="◄",AJ2265="►"),"◄?►",IF(AI2265="◄","◄",IF(AJ2265="►","►","")))</f>
        <v>◄</v>
      </c>
      <c r="AI2265" s="64" t="str">
        <f>IF(AI2266&gt;0,"","◄")</f>
        <v>◄</v>
      </c>
      <c r="AJ2265" s="65" t="str">
        <f>IF(SUM(AJ2266:AJ2267)&gt;0,"►","")</f>
        <v/>
      </c>
      <c r="AK2265" s="570">
        <f>G2266</f>
        <v>30317</v>
      </c>
      <c r="AL2265" s="572" t="str">
        <f>P2265</f>
        <v>▬ folder Nr. 3  /  83 ▬</v>
      </c>
      <c r="AM2265" s="43"/>
      <c r="AN2265" s="1" t="str">
        <f>IF(AO2265="","",IF(COUNTIF(AN2266,"ok"),"","◄"))</f>
        <v>◄</v>
      </c>
      <c r="AO2265" s="9" t="str">
        <f>IF(COUNTIF(AP2265:BR2265,"◄")&gt;0,"◄","")</f>
        <v>◄</v>
      </c>
      <c r="AP2265" s="250" t="str">
        <f>IF(AP2266="-","",IF(AP2266&gt;0,"","◄"))</f>
        <v>◄</v>
      </c>
      <c r="AQ2265" s="251"/>
      <c r="AR2265" s="517">
        <f>IF(ISNONTEXT(AR2266)=TRUE,"_",1)</f>
        <v>1</v>
      </c>
      <c r="AS2265" s="250" t="str">
        <f>IF(AS2266="-","",IF(AS2266&gt;0,"","◄"))</f>
        <v>◄</v>
      </c>
      <c r="AT2265" s="251"/>
      <c r="AU2265" s="517">
        <f>IF(ISNONTEXT(AU2266)=TRUE,"_",AR2265+1)</f>
        <v>2</v>
      </c>
      <c r="AV2265" s="250" t="str">
        <f>IF(AV2266="-","",IF(AV2266&gt;0,"","◄"))</f>
        <v>◄</v>
      </c>
      <c r="AW2265" s="251"/>
      <c r="AX2265" s="517">
        <f>IF(ISNONTEXT(AX2266)=TRUE,"_",AU2265+1)</f>
        <v>3</v>
      </c>
      <c r="AY2265" s="250" t="str">
        <f>IF(AY2266="-","",IF(AY2266&gt;0,"","◄"))</f>
        <v>◄</v>
      </c>
      <c r="AZ2265" s="251"/>
      <c r="BA2265" s="517">
        <f>IF(ISNONTEXT(BA2266)=TRUE,"_",AX2265+1)</f>
        <v>4</v>
      </c>
      <c r="BB2265" s="250" t="str">
        <f>IF(BB2266="-","",IF(BB2266&gt;0,"","◄"))</f>
        <v>◄</v>
      </c>
      <c r="BC2265" s="251"/>
      <c r="BD2265" s="517">
        <f>IF(ISNONTEXT(BD2266)=TRUE,"_",BA2265+1)</f>
        <v>5</v>
      </c>
      <c r="BE2265" s="250" t="str">
        <f>IF(BE2266="-","",IF(BE2266&gt;0,"","◄"))</f>
        <v/>
      </c>
      <c r="BF2265" s="251"/>
      <c r="BG2265" s="517" t="str">
        <f>IF(ISNONTEXT(BG2266)=TRUE,"_",BD2265+1)</f>
        <v>_</v>
      </c>
      <c r="BH2265" s="250" t="str">
        <f>IF(BH2266="-","",IF(BH2266&gt;0,"","◄"))</f>
        <v/>
      </c>
      <c r="BI2265" s="251"/>
      <c r="BJ2265" s="517" t="str">
        <f>IF(ISNONTEXT(BJ2266)=TRUE,"_",BG2265+1)</f>
        <v>_</v>
      </c>
      <c r="BK2265" s="563" t="str">
        <f>IF(BK2266="-","",IF(BK2266&gt;0,"","◄"))</f>
        <v/>
      </c>
      <c r="BL2265" s="564"/>
      <c r="BM2265" s="517" t="str">
        <f>IF(ISNONTEXT(BM2266)=TRUE,"_",BJ2265+1)</f>
        <v>_</v>
      </c>
      <c r="BN2265" s="563" t="str">
        <f>IF(BN2266="-","",IF(BN2266&gt;0,"","◄"))</f>
        <v/>
      </c>
      <c r="BO2265" s="564"/>
      <c r="BP2265" s="517" t="str">
        <f>IF(ISNONTEXT(BP2266)=TRUE,"_",BM2265+1)</f>
        <v>_</v>
      </c>
      <c r="BQ2265" s="563" t="str">
        <f>IF(BQ2266="-","",IF(BQ2266&gt;0,"","◄"))</f>
        <v/>
      </c>
      <c r="BR2265" s="564"/>
      <c r="BS2265" s="517" t="str">
        <f>IF(ISNONTEXT(BS2266)=TRUE,"_",BP2265+1)</f>
        <v>_</v>
      </c>
      <c r="BT2265" s="563" t="str">
        <f>IF(BT2266="-","",IF(BT2266&gt;0,"","◄"))</f>
        <v>◄</v>
      </c>
      <c r="BU2265" s="564"/>
      <c r="BV2265" s="517" t="str">
        <f>IF(ISNONTEXT(BV2266)=TRUE,"_",1)</f>
        <v>_</v>
      </c>
      <c r="BW2265" s="563" t="str">
        <f>IF(BW2266="-","",IF(BW2266&gt;0,"","◄"))</f>
        <v>◄</v>
      </c>
      <c r="BX2265" s="564"/>
      <c r="BY2265" s="517" t="str">
        <f>IF(ISNONTEXT(BY2266)=TRUE,"_",BV2265+1)</f>
        <v>_</v>
      </c>
      <c r="BZ2265" s="26"/>
      <c r="CA2265" s="24"/>
      <c r="CB2265" s="25" t="str">
        <f>IF(CB2266&gt;0,"►","")</f>
        <v/>
      </c>
      <c r="CC2265" s="25" t="str">
        <f>IF(CC2266&gt;0,"►","")</f>
        <v/>
      </c>
      <c r="CD2265" s="517" t="str">
        <f>IF(ISNONTEXT(CD2266)=TRUE,"_",1)</f>
        <v>_</v>
      </c>
      <c r="CE2265" s="25" t="str">
        <f>IF(CE2266&gt;0,"►","")</f>
        <v/>
      </c>
      <c r="CF2265" s="25" t="str">
        <f>IF(CF2266&gt;0,"►","")</f>
        <v/>
      </c>
      <c r="CG2265" s="517" t="str">
        <f>IF(ISNONTEXT(CG2266)=TRUE,"_",CD2265+1)</f>
        <v>_</v>
      </c>
      <c r="CH2265" s="66">
        <f>ROWS(CH2266:CH2268)-1</f>
        <v>2</v>
      </c>
      <c r="CI2265" s="23" t="s">
        <v>836</v>
      </c>
    </row>
    <row r="2266" spans="1:94" ht="15" thickBot="1" x14ac:dyDescent="0.35">
      <c r="A2266" s="503"/>
      <c r="B2266" s="49"/>
      <c r="C2266" s="156">
        <f>B2266</f>
        <v>0</v>
      </c>
      <c r="D2266" s="457"/>
      <c r="E2266" s="73"/>
      <c r="F2266" s="74" t="s">
        <v>4578</v>
      </c>
      <c r="G2266" s="300">
        <v>30317</v>
      </c>
      <c r="H2266" s="76">
        <v>12</v>
      </c>
      <c r="I2266" s="122" t="s">
        <v>864</v>
      </c>
      <c r="J2266" s="100">
        <v>3</v>
      </c>
      <c r="K2266" s="79"/>
      <c r="L2266" s="79"/>
      <c r="M2266" s="79"/>
      <c r="N2266" s="80" t="s">
        <v>4579</v>
      </c>
      <c r="O2266" s="81"/>
      <c r="P2266" s="306"/>
      <c r="Q2266" s="83" t="str">
        <f>IF(R2266="?","?","")</f>
        <v/>
      </c>
      <c r="R2266" s="83" t="str">
        <f>IF(AND(S2266="",T2266&gt;0),"?",IF(S2266="","◄",IF(T2266&gt;=1,"►","")))</f>
        <v>◄</v>
      </c>
      <c r="S2266" s="84"/>
      <c r="T2266" s="85"/>
      <c r="U2266" s="83" t="str">
        <f>IF(V2266="?","?","")</f>
        <v/>
      </c>
      <c r="V2266" s="83" t="str">
        <f>IF(AND(W2266="",X2266&gt;0),"?",IF(W2266="","◄",IF(X2266&gt;=1,"►","")))</f>
        <v>◄</v>
      </c>
      <c r="W2266" s="86"/>
      <c r="X2266" s="85"/>
      <c r="Y2266" s="457"/>
      <c r="Z2266" s="87"/>
      <c r="AA2266" s="521">
        <f>(S2266*Z2266)</f>
        <v>0</v>
      </c>
      <c r="AB2266" s="520">
        <f>(T2266*AA2266)</f>
        <v>0</v>
      </c>
      <c r="AC2266" s="88"/>
      <c r="AD2266" s="519">
        <f>(W2266*AC2266)</f>
        <v>0</v>
      </c>
      <c r="AE2266" s="522">
        <f>(X2266*AD2266)</f>
        <v>0</v>
      </c>
      <c r="AF2266" s="89" t="str">
        <f>IF(AG2266&gt;0,"ok","◄")</f>
        <v>◄</v>
      </c>
      <c r="AG2266" s="90"/>
      <c r="AH2266" s="89" t="str">
        <f>IF(AND(AI2266="",AJ2266&gt;0),"?",IF(AI2266="","◄",IF(AJ2266&gt;=1,"►","")))</f>
        <v>◄</v>
      </c>
      <c r="AI2266" s="91"/>
      <c r="AJ2266" s="92"/>
      <c r="AK2266" s="586"/>
      <c r="AL2266" s="587"/>
      <c r="AM2266" s="43"/>
      <c r="AN2266" s="3" t="s">
        <v>3</v>
      </c>
      <c r="AO2266" s="12" t="s">
        <v>1</v>
      </c>
      <c r="AP2266" s="13"/>
      <c r="AQ2266" s="14"/>
      <c r="AR2266" s="15" t="s">
        <v>47</v>
      </c>
      <c r="AS2266" s="13"/>
      <c r="AT2266" s="14"/>
      <c r="AU2266" s="15" t="s">
        <v>4</v>
      </c>
      <c r="AV2266" s="13"/>
      <c r="AW2266" s="14"/>
      <c r="AX2266" s="15" t="s">
        <v>16</v>
      </c>
      <c r="AY2266" s="13"/>
      <c r="AZ2266" s="14"/>
      <c r="BA2266" s="15" t="s">
        <v>520</v>
      </c>
      <c r="BB2266" s="13"/>
      <c r="BC2266" s="14"/>
      <c r="BD2266" s="15" t="s">
        <v>521</v>
      </c>
      <c r="BE2266" s="516" t="s">
        <v>6</v>
      </c>
      <c r="BF2266" s="516" t="s">
        <v>6</v>
      </c>
      <c r="BG2266" s="516"/>
      <c r="BH2266" s="516" t="s">
        <v>6</v>
      </c>
      <c r="BI2266" s="516" t="s">
        <v>6</v>
      </c>
      <c r="BJ2266" s="516"/>
      <c r="BK2266" s="516" t="s">
        <v>6</v>
      </c>
      <c r="BL2266" s="516" t="s">
        <v>6</v>
      </c>
      <c r="BM2266" s="516"/>
      <c r="BN2266" s="516" t="s">
        <v>6</v>
      </c>
      <c r="BO2266" s="516" t="s">
        <v>6</v>
      </c>
      <c r="BP2266" s="516"/>
      <c r="BQ2266" s="516" t="s">
        <v>6</v>
      </c>
      <c r="BR2266" s="516" t="s">
        <v>6</v>
      </c>
      <c r="BS2266" s="516"/>
      <c r="BT2266" s="32"/>
      <c r="BU2266" s="33"/>
      <c r="BV2266" s="34"/>
      <c r="BW2266" s="32"/>
      <c r="BX2266" s="33"/>
      <c r="BY2266" s="34"/>
      <c r="BZ2266" s="35"/>
      <c r="CA2266" s="24"/>
      <c r="CB2266" s="36"/>
      <c r="CC2266" s="33"/>
      <c r="CD2266" s="37"/>
      <c r="CE2266" s="36"/>
      <c r="CF2266" s="38"/>
      <c r="CG2266" s="39"/>
      <c r="CH2266" s="457"/>
      <c r="CI2266" s="23" t="s">
        <v>836</v>
      </c>
    </row>
    <row r="2267" spans="1:94" ht="15.6" thickTop="1" thickBot="1" x14ac:dyDescent="0.35">
      <c r="A2267" s="503"/>
      <c r="B2267" s="49"/>
      <c r="C2267" s="156">
        <f>B2267</f>
        <v>0</v>
      </c>
      <c r="D2267" s="457"/>
      <c r="E2267" s="73"/>
      <c r="F2267" s="93">
        <v>2083</v>
      </c>
      <c r="G2267" s="302">
        <v>30317</v>
      </c>
      <c r="H2267" s="76">
        <v>20</v>
      </c>
      <c r="I2267" s="122" t="s">
        <v>864</v>
      </c>
      <c r="J2267" s="100">
        <v>5</v>
      </c>
      <c r="K2267" s="79"/>
      <c r="L2267" s="79"/>
      <c r="M2267" s="79"/>
      <c r="N2267" s="80" t="s">
        <v>4580</v>
      </c>
      <c r="O2267" s="81"/>
      <c r="P2267" s="306"/>
      <c r="Q2267" s="83" t="str">
        <f>IF(R2267="?","?","")</f>
        <v/>
      </c>
      <c r="R2267" s="83" t="str">
        <f>IF(AND(S2267="",T2267&gt;0),"?",IF(S2267="","◄",IF(T2267&gt;=1,"►","")))</f>
        <v>◄</v>
      </c>
      <c r="S2267" s="84"/>
      <c r="T2267" s="85"/>
      <c r="U2267" s="83" t="str">
        <f>IF(V2267="?","?","")</f>
        <v/>
      </c>
      <c r="V2267" s="83" t="str">
        <f>IF(AND(W2267="",X2267&gt;0),"?",IF(W2267="","◄",IF(X2267&gt;=1,"►","")))</f>
        <v>◄</v>
      </c>
      <c r="W2267" s="86"/>
      <c r="X2267" s="85"/>
      <c r="Y2267" s="457"/>
      <c r="Z2267" s="87"/>
      <c r="AA2267" s="521">
        <f>(S2267*Z2267)</f>
        <v>0</v>
      </c>
      <c r="AB2267" s="520">
        <f>(T2267*AA2267)</f>
        <v>0</v>
      </c>
      <c r="AC2267" s="88"/>
      <c r="AD2267" s="519">
        <f>(W2267*AC2267)</f>
        <v>0</v>
      </c>
      <c r="AE2267" s="522">
        <f>(X2267*AD2267)</f>
        <v>0</v>
      </c>
      <c r="AF2267" s="44"/>
      <c r="AG2267" s="45"/>
      <c r="AH2267" s="44"/>
      <c r="AI2267" s="45"/>
      <c r="AJ2267" s="45"/>
      <c r="AK2267" s="45"/>
      <c r="AL2267" s="45"/>
      <c r="AM2267" s="43"/>
      <c r="AN2267" s="27" t="s">
        <v>6</v>
      </c>
      <c r="AO2267" s="27" t="s">
        <v>6</v>
      </c>
      <c r="AP2267" s="516"/>
      <c r="AQ2267" s="516"/>
      <c r="AR2267" s="516"/>
      <c r="AS2267" s="516" t="s">
        <v>6</v>
      </c>
      <c r="AT2267" s="516" t="s">
        <v>6</v>
      </c>
      <c r="AU2267" s="516"/>
      <c r="AV2267" s="516" t="s">
        <v>6</v>
      </c>
      <c r="AW2267" s="516" t="s">
        <v>6</v>
      </c>
      <c r="AX2267" s="516"/>
      <c r="AY2267" s="516" t="s">
        <v>6</v>
      </c>
      <c r="AZ2267" s="516" t="s">
        <v>6</v>
      </c>
      <c r="BA2267" s="516"/>
      <c r="BB2267" s="516" t="s">
        <v>6</v>
      </c>
      <c r="BC2267" s="516" t="s">
        <v>6</v>
      </c>
      <c r="BD2267" s="516"/>
      <c r="BE2267" s="516" t="s">
        <v>6</v>
      </c>
      <c r="BF2267" s="516" t="s">
        <v>6</v>
      </c>
      <c r="BG2267" s="516"/>
      <c r="BH2267" s="516" t="s">
        <v>6</v>
      </c>
      <c r="BI2267" s="516" t="s">
        <v>6</v>
      </c>
      <c r="BJ2267" s="516"/>
      <c r="BK2267" s="516" t="s">
        <v>6</v>
      </c>
      <c r="BL2267" s="516" t="s">
        <v>6</v>
      </c>
      <c r="BM2267" s="516"/>
      <c r="BN2267" s="516" t="s">
        <v>6</v>
      </c>
      <c r="BO2267" s="516" t="s">
        <v>6</v>
      </c>
      <c r="BP2267" s="516"/>
      <c r="BQ2267" s="516" t="s">
        <v>6</v>
      </c>
      <c r="BR2267" s="516" t="s">
        <v>6</v>
      </c>
      <c r="BS2267" s="516"/>
      <c r="BT2267" s="516"/>
      <c r="BU2267" s="516"/>
      <c r="BV2267" s="516"/>
      <c r="BW2267" s="516"/>
      <c r="BX2267" s="516"/>
      <c r="BY2267" s="516"/>
      <c r="BZ2267" s="28"/>
      <c r="CA2267" s="24"/>
      <c r="CB2267" s="29"/>
      <c r="CC2267" s="29"/>
      <c r="CD2267" s="30"/>
      <c r="CE2267" s="29"/>
      <c r="CF2267" s="29"/>
      <c r="CG2267" s="31"/>
      <c r="CH2267" s="457"/>
      <c r="CI2267" s="23" t="s">
        <v>836</v>
      </c>
    </row>
    <row r="2268" spans="1:94" ht="16.8" customHeight="1" thickTop="1" thickBot="1" x14ac:dyDescent="0.35">
      <c r="A2268" s="505" t="str">
        <f>IF(COUNTIF(B2269:B2270,"x")&gt;0,"x","")</f>
        <v/>
      </c>
      <c r="B2268" s="57"/>
      <c r="C2268" s="510" t="str">
        <f>A2268</f>
        <v/>
      </c>
      <c r="D2268" s="66">
        <f>ROWS(D2269:D2270)-1</f>
        <v>1</v>
      </c>
      <c r="E2268" s="58" t="s">
        <v>4581</v>
      </c>
      <c r="F2268" s="59"/>
      <c r="G2268" s="301"/>
      <c r="H2268" s="6"/>
      <c r="I2268" s="18"/>
      <c r="J2268" s="18"/>
      <c r="K2268" s="18"/>
      <c r="L2268" s="18"/>
      <c r="M2268" s="18"/>
      <c r="N2268" s="46"/>
      <c r="O2268" s="60" t="s">
        <v>4582</v>
      </c>
      <c r="P2268" s="61" t="s">
        <v>7082</v>
      </c>
      <c r="Q2268" s="62"/>
      <c r="R2268" s="63" t="str">
        <f>IF(COUNTIF(Q2269:Q2270,"?")&gt;0,"?",IF(AND(S2268="◄",T2268="►"),"◄►",IF(S2268="◄","◄",IF(T2268="►","►",""))))</f>
        <v>◄</v>
      </c>
      <c r="S2268" s="64" t="str">
        <f>IF(SUM(S2269:S2270)+1=ROWS(S2269:S2270)-COUNTIF(S2269:S2270,"-"),"","◄")</f>
        <v>◄</v>
      </c>
      <c r="T2268" s="65" t="str">
        <f>IF(SUM(T2269:T2270)&gt;0,"►","")</f>
        <v/>
      </c>
      <c r="U2268" s="62"/>
      <c r="V2268" s="63" t="str">
        <f>IF(COUNTIF(U2269:U2270,"?")&gt;0,"?",IF(AND(W2268="◄",X2268="►"),"◄►",IF(W2268="◄","◄",IF(X2268="►","►",""))))</f>
        <v>◄</v>
      </c>
      <c r="W2268" s="64" t="str">
        <f>IF(SUM(W2269:W2270)+1=ROWS(W2269:W2270)-COUNTIF(W2269:W2270,"-"),"","◄")</f>
        <v>◄</v>
      </c>
      <c r="X2268" s="65" t="str">
        <f>IF(SUM(X2269:X2270)&gt;0,"►","")</f>
        <v/>
      </c>
      <c r="Y2268" s="66">
        <f>ROWS(Y2269:Y2270)-1</f>
        <v>1</v>
      </c>
      <c r="Z2268" s="67">
        <f>SUM(Z2269:Z2270)-Z2270</f>
        <v>0</v>
      </c>
      <c r="AA2268" s="68" t="s">
        <v>840</v>
      </c>
      <c r="AB2268" s="69"/>
      <c r="AC2268" s="67">
        <f>SUM(AC2269:AC2270)-AC2270</f>
        <v>0</v>
      </c>
      <c r="AD2268" s="68" t="s">
        <v>840</v>
      </c>
      <c r="AE2268" s="69"/>
      <c r="AF2268" s="70" t="str">
        <f>IF(AG2268="◄","◄",IF(AG2268="ok","►",""))</f>
        <v>◄</v>
      </c>
      <c r="AG2268" s="71" t="str">
        <f>IF(AG2269&gt;0,"OK","◄")</f>
        <v>◄</v>
      </c>
      <c r="AH2268" s="62" t="str">
        <f>IF(AND(AI2268="◄",AJ2268="►"),"◄?►",IF(AI2268="◄","◄",IF(AJ2268="►","►","")))</f>
        <v>◄</v>
      </c>
      <c r="AI2268" s="64" t="str">
        <f>IF(AI2269&gt;0,"","◄")</f>
        <v>◄</v>
      </c>
      <c r="AJ2268" s="65" t="str">
        <f>IF(SUM(AJ2269:AJ2269)&gt;0,"►","")</f>
        <v/>
      </c>
      <c r="AK2268" s="570">
        <f>G2269</f>
        <v>30317</v>
      </c>
      <c r="AL2268" s="572" t="str">
        <f>P2268</f>
        <v>▬ folder Nr. 4  /  83 ▬</v>
      </c>
      <c r="AM2268" s="43"/>
      <c r="AN2268" s="1" t="str">
        <f>IF(AO2268="","",IF(COUNTIF(AN2269,"ok"),"","◄"))</f>
        <v>◄</v>
      </c>
      <c r="AO2268" s="9" t="str">
        <f>IF(COUNTIF(AP2268:BR2268,"◄")&gt;0,"◄","")</f>
        <v>◄</v>
      </c>
      <c r="AP2268" s="250" t="str">
        <f>IF(AP2269="-","",IF(AP2269&gt;0,"","◄"))</f>
        <v>◄</v>
      </c>
      <c r="AQ2268" s="251"/>
      <c r="AR2268" s="517">
        <f>IF(ISNONTEXT(AR2269)=TRUE,"_",1)</f>
        <v>1</v>
      </c>
      <c r="AS2268" s="250" t="str">
        <f>IF(AS2269="-","",IF(AS2269&gt;0,"","◄"))</f>
        <v>◄</v>
      </c>
      <c r="AT2268" s="251"/>
      <c r="AU2268" s="517">
        <f>IF(ISNONTEXT(AU2269)=TRUE,"_",AR2268+1)</f>
        <v>2</v>
      </c>
      <c r="AV2268" s="250" t="str">
        <f>IF(AV2269="-","",IF(AV2269&gt;0,"","◄"))</f>
        <v>◄</v>
      </c>
      <c r="AW2268" s="251"/>
      <c r="AX2268" s="517">
        <f>IF(ISNONTEXT(AX2269)=TRUE,"_",AU2268+1)</f>
        <v>3</v>
      </c>
      <c r="AY2268" s="250" t="str">
        <f>IF(AY2269="-","",IF(AY2269&gt;0,"","◄"))</f>
        <v>◄</v>
      </c>
      <c r="AZ2268" s="251"/>
      <c r="BA2268" s="517">
        <f>IF(ISNONTEXT(BA2269)=TRUE,"_",AX2268+1)</f>
        <v>4</v>
      </c>
      <c r="BB2268" s="250" t="str">
        <f>IF(BB2269="-","",IF(BB2269&gt;0,"","◄"))</f>
        <v>◄</v>
      </c>
      <c r="BC2268" s="251"/>
      <c r="BD2268" s="517">
        <f>IF(ISNONTEXT(BD2269)=TRUE,"_",BA2268+1)</f>
        <v>5</v>
      </c>
      <c r="BE2268" s="250" t="str">
        <f>IF(BE2269="-","",IF(BE2269&gt;0,"","◄"))</f>
        <v/>
      </c>
      <c r="BF2268" s="251"/>
      <c r="BG2268" s="517" t="str">
        <f>IF(ISNONTEXT(BG2269)=TRUE,"_",BD2268+1)</f>
        <v>_</v>
      </c>
      <c r="BH2268" s="250" t="str">
        <f>IF(BH2269="-","",IF(BH2269&gt;0,"","◄"))</f>
        <v/>
      </c>
      <c r="BI2268" s="251"/>
      <c r="BJ2268" s="517" t="str">
        <f>IF(ISNONTEXT(BJ2269)=TRUE,"_",BG2268+1)</f>
        <v>_</v>
      </c>
      <c r="BK2268" s="563" t="str">
        <f>IF(BK2269="-","",IF(BK2269&gt;0,"","◄"))</f>
        <v/>
      </c>
      <c r="BL2268" s="564"/>
      <c r="BM2268" s="517" t="str">
        <f>IF(ISNONTEXT(BM2269)=TRUE,"_",BJ2268+1)</f>
        <v>_</v>
      </c>
      <c r="BN2268" s="563" t="str">
        <f>IF(BN2269="-","",IF(BN2269&gt;0,"","◄"))</f>
        <v/>
      </c>
      <c r="BO2268" s="564"/>
      <c r="BP2268" s="517" t="str">
        <f>IF(ISNONTEXT(BP2269)=TRUE,"_",BM2268+1)</f>
        <v>_</v>
      </c>
      <c r="BQ2268" s="563" t="str">
        <f>IF(BQ2269="-","",IF(BQ2269&gt;0,"","◄"))</f>
        <v/>
      </c>
      <c r="BR2268" s="564"/>
      <c r="BS2268" s="517" t="str">
        <f>IF(ISNONTEXT(BS2269)=TRUE,"_",BP2268+1)</f>
        <v>_</v>
      </c>
      <c r="BT2268" s="563" t="str">
        <f>IF(BT2269="-","",IF(BT2269&gt;0,"","◄"))</f>
        <v>◄</v>
      </c>
      <c r="BU2268" s="564"/>
      <c r="BV2268" s="517" t="str">
        <f>IF(ISNONTEXT(BV2269)=TRUE,"_",1)</f>
        <v>_</v>
      </c>
      <c r="BW2268" s="563" t="str">
        <f>IF(BW2269="-","",IF(BW2269&gt;0,"","◄"))</f>
        <v>◄</v>
      </c>
      <c r="BX2268" s="564"/>
      <c r="BY2268" s="517" t="str">
        <f>IF(ISNONTEXT(BY2269)=TRUE,"_",BV2268+1)</f>
        <v>_</v>
      </c>
      <c r="BZ2268" s="26"/>
      <c r="CA2268" s="24"/>
      <c r="CB2268" s="25" t="str">
        <f>IF(CB2269&gt;0,"►","")</f>
        <v/>
      </c>
      <c r="CC2268" s="25" t="str">
        <f>IF(CC2269&gt;0,"►","")</f>
        <v/>
      </c>
      <c r="CD2268" s="517" t="str">
        <f>IF(ISNONTEXT(CD2269)=TRUE,"_",1)</f>
        <v>_</v>
      </c>
      <c r="CE2268" s="25" t="str">
        <f>IF(CE2269&gt;0,"►","")</f>
        <v/>
      </c>
      <c r="CF2268" s="25" t="str">
        <f>IF(CF2269&gt;0,"►","")</f>
        <v/>
      </c>
      <c r="CG2268" s="517" t="str">
        <f>IF(ISNONTEXT(CG2269)=TRUE,"_",CD2268+1)</f>
        <v>_</v>
      </c>
      <c r="CH2268" s="66">
        <f>ROWS(CH2269:CH2270)-1</f>
        <v>1</v>
      </c>
      <c r="CI2268" s="23" t="s">
        <v>836</v>
      </c>
    </row>
    <row r="2269" spans="1:94" ht="15" thickBot="1" x14ac:dyDescent="0.35">
      <c r="A2269" s="503"/>
      <c r="B2269" s="49"/>
      <c r="C2269" s="156">
        <f>B2269</f>
        <v>0</v>
      </c>
      <c r="D2269" s="457"/>
      <c r="E2269" s="73"/>
      <c r="F2269" s="74" t="s">
        <v>4583</v>
      </c>
      <c r="G2269" s="300">
        <v>30317</v>
      </c>
      <c r="H2269" s="76">
        <v>20</v>
      </c>
      <c r="I2269" s="119"/>
      <c r="J2269" s="119"/>
      <c r="K2269" s="79"/>
      <c r="L2269" s="79"/>
      <c r="M2269" s="79"/>
      <c r="N2269" s="80" t="s">
        <v>4584</v>
      </c>
      <c r="O2269" s="81"/>
      <c r="P2269" s="306"/>
      <c r="Q2269" s="83" t="str">
        <f>IF(R2269="?","?","")</f>
        <v/>
      </c>
      <c r="R2269" s="83" t="str">
        <f>IF(AND(S2269="",T2269&gt;0),"?",IF(S2269="","◄",IF(T2269&gt;=1,"►","")))</f>
        <v>◄</v>
      </c>
      <c r="S2269" s="84"/>
      <c r="T2269" s="85"/>
      <c r="U2269" s="83" t="str">
        <f>IF(V2269="?","?","")</f>
        <v/>
      </c>
      <c r="V2269" s="83" t="str">
        <f>IF(AND(W2269="",X2269&gt;0),"?",IF(W2269="","◄",IF(X2269&gt;=1,"►","")))</f>
        <v>◄</v>
      </c>
      <c r="W2269" s="86"/>
      <c r="X2269" s="85"/>
      <c r="Y2269" s="457"/>
      <c r="Z2269" s="87"/>
      <c r="AA2269" s="521">
        <f>(S2269*Z2269)</f>
        <v>0</v>
      </c>
      <c r="AB2269" s="520">
        <f>(T2269*AA2269)</f>
        <v>0</v>
      </c>
      <c r="AC2269" s="88"/>
      <c r="AD2269" s="519">
        <f>(W2269*AC2269)</f>
        <v>0</v>
      </c>
      <c r="AE2269" s="522">
        <f>(X2269*AD2269)</f>
        <v>0</v>
      </c>
      <c r="AF2269" s="89" t="str">
        <f>IF(AG2269&gt;0,"ok","◄")</f>
        <v>◄</v>
      </c>
      <c r="AG2269" s="90"/>
      <c r="AH2269" s="89" t="str">
        <f>IF(AND(AI2269="",AJ2269&gt;0),"?",IF(AI2269="","◄",IF(AJ2269&gt;=1,"►","")))</f>
        <v>◄</v>
      </c>
      <c r="AI2269" s="91"/>
      <c r="AJ2269" s="92"/>
      <c r="AK2269" s="586"/>
      <c r="AL2269" s="587"/>
      <c r="AM2269" s="43"/>
      <c r="AN2269" s="3" t="s">
        <v>3</v>
      </c>
      <c r="AO2269" s="12" t="s">
        <v>1</v>
      </c>
      <c r="AP2269" s="13"/>
      <c r="AQ2269" s="14"/>
      <c r="AR2269" s="15" t="s">
        <v>522</v>
      </c>
      <c r="AS2269" s="13"/>
      <c r="AT2269" s="14"/>
      <c r="AU2269" s="15" t="s">
        <v>4</v>
      </c>
      <c r="AV2269" s="13"/>
      <c r="AW2269" s="14"/>
      <c r="AX2269" s="15" t="s">
        <v>80</v>
      </c>
      <c r="AY2269" s="13"/>
      <c r="AZ2269" s="14"/>
      <c r="BA2269" s="15" t="s">
        <v>523</v>
      </c>
      <c r="BB2269" s="13"/>
      <c r="BC2269" s="14"/>
      <c r="BD2269" s="15" t="s">
        <v>17</v>
      </c>
      <c r="BE2269" s="516" t="s">
        <v>6</v>
      </c>
      <c r="BF2269" s="516" t="s">
        <v>6</v>
      </c>
      <c r="BG2269" s="516"/>
      <c r="BH2269" s="516" t="s">
        <v>6</v>
      </c>
      <c r="BI2269" s="516" t="s">
        <v>6</v>
      </c>
      <c r="BJ2269" s="516"/>
      <c r="BK2269" s="516" t="s">
        <v>6</v>
      </c>
      <c r="BL2269" s="516" t="s">
        <v>6</v>
      </c>
      <c r="BM2269" s="516"/>
      <c r="BN2269" s="516" t="s">
        <v>6</v>
      </c>
      <c r="BO2269" s="516" t="s">
        <v>6</v>
      </c>
      <c r="BP2269" s="516"/>
      <c r="BQ2269" s="516" t="s">
        <v>6</v>
      </c>
      <c r="BR2269" s="516" t="s">
        <v>6</v>
      </c>
      <c r="BS2269" s="516"/>
      <c r="BT2269" s="32"/>
      <c r="BU2269" s="33"/>
      <c r="BV2269" s="34"/>
      <c r="BW2269" s="32"/>
      <c r="BX2269" s="33"/>
      <c r="BY2269" s="34"/>
      <c r="BZ2269" s="35"/>
      <c r="CA2269" s="24"/>
      <c r="CB2269" s="36"/>
      <c r="CC2269" s="33"/>
      <c r="CD2269" s="37"/>
      <c r="CE2269" s="36"/>
      <c r="CF2269" s="38"/>
      <c r="CG2269" s="39"/>
      <c r="CH2269" s="457"/>
      <c r="CI2269" s="23" t="s">
        <v>836</v>
      </c>
    </row>
    <row r="2270" spans="1:94" ht="16.8" customHeight="1" thickTop="1" thickBot="1" x14ac:dyDescent="0.35">
      <c r="A2270" s="505" t="str">
        <f>IF(COUNTIF(B2271:B2273,"x")&gt;0,"x","")</f>
        <v/>
      </c>
      <c r="B2270" s="57"/>
      <c r="C2270" s="510" t="str">
        <f>A2270</f>
        <v/>
      </c>
      <c r="D2270" s="66">
        <f>ROWS(D2271:D2273)-1</f>
        <v>2</v>
      </c>
      <c r="E2270" s="58" t="s">
        <v>4585</v>
      </c>
      <c r="F2270" s="59"/>
      <c r="G2270" s="301"/>
      <c r="H2270" s="6"/>
      <c r="I2270" s="18"/>
      <c r="J2270" s="18"/>
      <c r="K2270" s="18"/>
      <c r="L2270" s="18"/>
      <c r="M2270" s="18"/>
      <c r="N2270" s="46"/>
      <c r="O2270" s="60">
        <v>30411</v>
      </c>
      <c r="P2270" s="61" t="s">
        <v>7083</v>
      </c>
      <c r="Q2270" s="143"/>
      <c r="R2270" s="63" t="str">
        <f>IF(COUNTIF(Q2271:Q2273,"?")&gt;0,"?",IF(AND(S2270="◄",T2270="►"),"◄►",IF(S2270="◄","◄",IF(T2270="►","►",""))))</f>
        <v>◄</v>
      </c>
      <c r="S2270" s="64" t="str">
        <f>IF(SUM(S2271:S2273)+1=ROWS(S2271:S2273)-COUNTIF(S2271:S2273,"-"),"","◄")</f>
        <v>◄</v>
      </c>
      <c r="T2270" s="65" t="str">
        <f>IF(SUM(T2271:T2273)&gt;0,"►","")</f>
        <v/>
      </c>
      <c r="U2270" s="146"/>
      <c r="V2270" s="63" t="str">
        <f>IF(COUNTIF(U2271:U2273,"?")&gt;0,"?",IF(AND(W2270="◄",X2270="►"),"◄►",IF(W2270="◄","◄",IF(X2270="►","►",""))))</f>
        <v>◄</v>
      </c>
      <c r="W2270" s="64" t="str">
        <f>IF(SUM(W2271:W2273)+1=ROWS(W2271:W2273)-COUNTIF(W2271:W2273,"-"),"","◄")</f>
        <v>◄</v>
      </c>
      <c r="X2270" s="65" t="str">
        <f>IF(SUM(X2271:X2273)&gt;0,"►","")</f>
        <v/>
      </c>
      <c r="Y2270" s="66">
        <f>ROWS(Y2271:Y2273)-1</f>
        <v>2</v>
      </c>
      <c r="Z2270" s="67">
        <f>SUM(Z2271:Z2273)-Z2273</f>
        <v>0</v>
      </c>
      <c r="AA2270" s="68" t="s">
        <v>840</v>
      </c>
      <c r="AB2270" s="69"/>
      <c r="AC2270" s="67">
        <f>SUM(AC2271:AC2273)-AC2273</f>
        <v>0</v>
      </c>
      <c r="AD2270" s="68" t="s">
        <v>840</v>
      </c>
      <c r="AE2270" s="69"/>
      <c r="AF2270" s="70" t="str">
        <f>IF(AG2270="◄","◄",IF(AG2270="ok","►",""))</f>
        <v>◄</v>
      </c>
      <c r="AG2270" s="71" t="str">
        <f>IF(AG2271&gt;0,"OK","◄")</f>
        <v>◄</v>
      </c>
      <c r="AH2270" s="62" t="str">
        <f>IF(AND(AI2270="◄",AJ2270="►"),"◄?►",IF(AI2270="◄","◄",IF(AJ2270="►","►","")))</f>
        <v>◄</v>
      </c>
      <c r="AI2270" s="64" t="str">
        <f>IF(AI2271&gt;0,"","◄")</f>
        <v>◄</v>
      </c>
      <c r="AJ2270" s="65" t="str">
        <f>IF(SUM(AJ2271:AJ2272)&gt;0,"►","")</f>
        <v/>
      </c>
      <c r="AK2270" s="570">
        <f>G2271</f>
        <v>30317</v>
      </c>
      <c r="AL2270" s="572" t="str">
        <f>P2270</f>
        <v>▬ folder Nr. 6  /  83 ▬</v>
      </c>
      <c r="AM2270" s="43"/>
      <c r="AN2270" s="2"/>
      <c r="AO2270" s="2"/>
      <c r="AP2270" s="2"/>
      <c r="AQ2270" s="2"/>
      <c r="AR2270" s="2"/>
      <c r="AS2270" s="2"/>
      <c r="AT2270" s="2"/>
      <c r="AU2270" s="2"/>
      <c r="AV2270" s="2"/>
      <c r="AW2270" s="2"/>
      <c r="AX2270" s="2"/>
      <c r="AY2270" s="2"/>
      <c r="AZ2270" s="2"/>
      <c r="BA2270" s="2"/>
      <c r="BB2270" s="2"/>
      <c r="BC2270" s="2"/>
      <c r="BD2270" s="2"/>
      <c r="BE2270" s="2"/>
      <c r="BF2270" s="2"/>
      <c r="BG2270" s="2"/>
      <c r="BH2270" s="2"/>
      <c r="BI2270" s="2"/>
      <c r="BJ2270" s="2"/>
      <c r="BK2270" s="2"/>
      <c r="BL2270" s="2"/>
      <c r="BM2270" s="2"/>
      <c r="BN2270" s="2"/>
      <c r="BO2270" s="2"/>
      <c r="BP2270" s="2"/>
      <c r="BQ2270" s="2"/>
      <c r="BR2270" s="2"/>
      <c r="BS2270" s="2"/>
      <c r="BT2270" s="46"/>
      <c r="BU2270" s="46"/>
      <c r="BV2270" s="46"/>
      <c r="BW2270" s="46"/>
      <c r="BX2270" s="46"/>
      <c r="BY2270" s="46"/>
      <c r="BZ2270" s="46"/>
      <c r="CA2270" s="46"/>
      <c r="CB2270" s="46"/>
      <c r="CC2270" s="46"/>
      <c r="CD2270" s="46"/>
      <c r="CE2270" s="46"/>
      <c r="CF2270" s="46"/>
      <c r="CG2270" s="46"/>
      <c r="CH2270" s="66">
        <f>ROWS(CH2271:CH2273)-1</f>
        <v>2</v>
      </c>
      <c r="CI2270" s="23" t="s">
        <v>836</v>
      </c>
      <c r="CJ2270" s="40"/>
    </row>
    <row r="2271" spans="1:94" ht="15" thickBot="1" x14ac:dyDescent="0.35">
      <c r="A2271" s="503"/>
      <c r="B2271" s="49"/>
      <c r="C2271" s="156">
        <f>B2271</f>
        <v>0</v>
      </c>
      <c r="D2271" s="457"/>
      <c r="E2271" s="73"/>
      <c r="F2271" s="74" t="s">
        <v>4586</v>
      </c>
      <c r="G2271" s="300">
        <v>30317</v>
      </c>
      <c r="H2271" s="76">
        <v>11</v>
      </c>
      <c r="I2271" s="119"/>
      <c r="J2271" s="119"/>
      <c r="K2271" s="79"/>
      <c r="L2271" s="79"/>
      <c r="M2271" s="79"/>
      <c r="N2271" s="80" t="s">
        <v>4587</v>
      </c>
      <c r="O2271" s="81"/>
      <c r="P2271" s="197" t="s">
        <v>4542</v>
      </c>
      <c r="Q2271" s="83" t="str">
        <f>IF(R2271="?","?","")</f>
        <v/>
      </c>
      <c r="R2271" s="83" t="str">
        <f>IF(AND(S2271="",T2271&gt;0),"?",IF(S2271="","◄",IF(T2271&gt;=1,"►","")))</f>
        <v>◄</v>
      </c>
      <c r="S2271" s="84"/>
      <c r="T2271" s="85"/>
      <c r="U2271" s="83" t="str">
        <f>IF(V2271="?","?","")</f>
        <v/>
      </c>
      <c r="V2271" s="83" t="str">
        <f>IF(AND(W2271="",X2271&gt;0),"?",IF(W2271="","◄",IF(X2271&gt;=1,"►","")))</f>
        <v>◄</v>
      </c>
      <c r="W2271" s="86"/>
      <c r="X2271" s="85"/>
      <c r="Y2271" s="457"/>
      <c r="Z2271" s="87"/>
      <c r="AA2271" s="521">
        <f>(S2271*Z2271)</f>
        <v>0</v>
      </c>
      <c r="AB2271" s="520">
        <f>(T2271*AA2271)</f>
        <v>0</v>
      </c>
      <c r="AC2271" s="88"/>
      <c r="AD2271" s="519">
        <f>(W2271*AC2271)</f>
        <v>0</v>
      </c>
      <c r="AE2271" s="522">
        <f>(X2271*AD2271)</f>
        <v>0</v>
      </c>
      <c r="AF2271" s="89" t="str">
        <f>IF(AG2271&gt;0,"ok","◄")</f>
        <v>◄</v>
      </c>
      <c r="AG2271" s="90"/>
      <c r="AH2271" s="89" t="str">
        <f>IF(AND(AI2271="",AJ2271&gt;0),"?",IF(AI2271="","◄",IF(AJ2271&gt;=1,"►","")))</f>
        <v>◄</v>
      </c>
      <c r="AI2271" s="91"/>
      <c r="AJ2271" s="92"/>
      <c r="AK2271" s="586"/>
      <c r="AL2271" s="587"/>
      <c r="AM2271" s="43"/>
      <c r="AN2271" s="27" t="s">
        <v>6</v>
      </c>
      <c r="AO2271" s="27" t="s">
        <v>6</v>
      </c>
      <c r="AP2271" s="516"/>
      <c r="AQ2271" s="516"/>
      <c r="AR2271" s="516"/>
      <c r="AS2271" s="516" t="s">
        <v>6</v>
      </c>
      <c r="AT2271" s="516" t="s">
        <v>6</v>
      </c>
      <c r="AU2271" s="516"/>
      <c r="AV2271" s="516" t="s">
        <v>6</v>
      </c>
      <c r="AW2271" s="516" t="s">
        <v>6</v>
      </c>
      <c r="AX2271" s="516"/>
      <c r="AY2271" s="516" t="s">
        <v>6</v>
      </c>
      <c r="AZ2271" s="516" t="s">
        <v>6</v>
      </c>
      <c r="BA2271" s="516"/>
      <c r="BB2271" s="516" t="s">
        <v>6</v>
      </c>
      <c r="BC2271" s="516" t="s">
        <v>6</v>
      </c>
      <c r="BD2271" s="516"/>
      <c r="BE2271" s="516" t="s">
        <v>6</v>
      </c>
      <c r="BF2271" s="516" t="s">
        <v>6</v>
      </c>
      <c r="BG2271" s="516"/>
      <c r="BH2271" s="516" t="s">
        <v>6</v>
      </c>
      <c r="BI2271" s="516" t="s">
        <v>6</v>
      </c>
      <c r="BJ2271" s="516"/>
      <c r="BK2271" s="516" t="s">
        <v>6</v>
      </c>
      <c r="BL2271" s="516" t="s">
        <v>6</v>
      </c>
      <c r="BM2271" s="516"/>
      <c r="BN2271" s="516" t="s">
        <v>6</v>
      </c>
      <c r="BO2271" s="516" t="s">
        <v>6</v>
      </c>
      <c r="BP2271" s="516"/>
      <c r="BQ2271" s="516" t="s">
        <v>6</v>
      </c>
      <c r="BR2271" s="516" t="s">
        <v>6</v>
      </c>
      <c r="BS2271" s="516"/>
      <c r="BT2271" s="516"/>
      <c r="BU2271" s="516"/>
      <c r="BV2271" s="516"/>
      <c r="BW2271" s="516"/>
      <c r="BX2271" s="516"/>
      <c r="BY2271" s="516"/>
      <c r="BZ2271" s="28"/>
      <c r="CA2271" s="24"/>
      <c r="CB2271" s="29"/>
      <c r="CC2271" s="29"/>
      <c r="CD2271" s="30"/>
      <c r="CE2271" s="29"/>
      <c r="CF2271" s="29"/>
      <c r="CG2271" s="31"/>
      <c r="CH2271" s="457"/>
      <c r="CI2271" s="23" t="s">
        <v>836</v>
      </c>
    </row>
    <row r="2272" spans="1:94" ht="15.6" thickTop="1" thickBot="1" x14ac:dyDescent="0.35">
      <c r="A2272" s="503"/>
      <c r="B2272" s="49"/>
      <c r="C2272" s="156">
        <f>B2272</f>
        <v>0</v>
      </c>
      <c r="D2272" s="457"/>
      <c r="E2272" s="73"/>
      <c r="F2272" s="107" t="s">
        <v>4588</v>
      </c>
      <c r="G2272" s="302">
        <v>30317</v>
      </c>
      <c r="H2272" s="76">
        <v>11</v>
      </c>
      <c r="I2272" s="119"/>
      <c r="J2272" s="119"/>
      <c r="K2272" s="79"/>
      <c r="L2272" s="79"/>
      <c r="M2272" s="79"/>
      <c r="N2272" s="80" t="s">
        <v>4587</v>
      </c>
      <c r="O2272" s="128" t="s">
        <v>4589</v>
      </c>
      <c r="P2272" s="197" t="s">
        <v>4590</v>
      </c>
      <c r="Q2272" s="83" t="str">
        <f>IF(R2272="?","?","")</f>
        <v/>
      </c>
      <c r="R2272" s="83" t="str">
        <f>IF(AND(S2272="",T2272&gt;0),"?",IF(S2272="","◄",IF(T2272&gt;=1,"►","")))</f>
        <v>◄</v>
      </c>
      <c r="S2272" s="84"/>
      <c r="T2272" s="85"/>
      <c r="U2272" s="83" t="str">
        <f>IF(V2272="?","?","")</f>
        <v/>
      </c>
      <c r="V2272" s="83" t="str">
        <f>IF(AND(W2272="",X2272&gt;0),"?",IF(W2272="","◄",IF(X2272&gt;=1,"►","")))</f>
        <v>◄</v>
      </c>
      <c r="W2272" s="86"/>
      <c r="X2272" s="85"/>
      <c r="Y2272" s="457"/>
      <c r="Z2272" s="87"/>
      <c r="AA2272" s="521">
        <f>(S2272*Z2272)</f>
        <v>0</v>
      </c>
      <c r="AB2272" s="520">
        <f>(T2272*AA2272)</f>
        <v>0</v>
      </c>
      <c r="AC2272" s="88"/>
      <c r="AD2272" s="519">
        <f>(W2272*AC2272)</f>
        <v>0</v>
      </c>
      <c r="AE2272" s="522">
        <f>(X2272*AD2272)</f>
        <v>0</v>
      </c>
      <c r="AF2272" s="44"/>
      <c r="AG2272" s="45"/>
      <c r="AH2272" s="44"/>
      <c r="AI2272" s="45"/>
      <c r="AJ2272" s="45"/>
      <c r="AK2272" s="45"/>
      <c r="AL2272" s="45"/>
      <c r="AM2272" s="43"/>
      <c r="AN2272" s="27" t="s">
        <v>6</v>
      </c>
      <c r="AO2272" s="27" t="s">
        <v>6</v>
      </c>
      <c r="AP2272" s="516"/>
      <c r="AQ2272" s="516"/>
      <c r="AR2272" s="516"/>
      <c r="AS2272" s="516" t="s">
        <v>6</v>
      </c>
      <c r="AT2272" s="516" t="s">
        <v>6</v>
      </c>
      <c r="AU2272" s="516"/>
      <c r="AV2272" s="516" t="s">
        <v>6</v>
      </c>
      <c r="AW2272" s="516" t="s">
        <v>6</v>
      </c>
      <c r="AX2272" s="516"/>
      <c r="AY2272" s="516" t="s">
        <v>6</v>
      </c>
      <c r="AZ2272" s="516" t="s">
        <v>6</v>
      </c>
      <c r="BA2272" s="516"/>
      <c r="BB2272" s="516" t="s">
        <v>6</v>
      </c>
      <c r="BC2272" s="516" t="s">
        <v>6</v>
      </c>
      <c r="BD2272" s="516"/>
      <c r="BE2272" s="516" t="s">
        <v>6</v>
      </c>
      <c r="BF2272" s="516" t="s">
        <v>6</v>
      </c>
      <c r="BG2272" s="516"/>
      <c r="BH2272" s="516" t="s">
        <v>6</v>
      </c>
      <c r="BI2272" s="516" t="s">
        <v>6</v>
      </c>
      <c r="BJ2272" s="516"/>
      <c r="BK2272" s="516" t="s">
        <v>6</v>
      </c>
      <c r="BL2272" s="516" t="s">
        <v>6</v>
      </c>
      <c r="BM2272" s="516"/>
      <c r="BN2272" s="516" t="s">
        <v>6</v>
      </c>
      <c r="BO2272" s="516" t="s">
        <v>6</v>
      </c>
      <c r="BP2272" s="516"/>
      <c r="BQ2272" s="516" t="s">
        <v>6</v>
      </c>
      <c r="BR2272" s="516" t="s">
        <v>6</v>
      </c>
      <c r="BS2272" s="516"/>
      <c r="BT2272" s="516"/>
      <c r="BU2272" s="516"/>
      <c r="BV2272" s="516"/>
      <c r="BW2272" s="516"/>
      <c r="BX2272" s="516"/>
      <c r="BY2272" s="516"/>
      <c r="BZ2272" s="28"/>
      <c r="CA2272" s="24"/>
      <c r="CB2272" s="29"/>
      <c r="CC2272" s="29"/>
      <c r="CD2272" s="30"/>
      <c r="CE2272" s="29"/>
      <c r="CF2272" s="29"/>
      <c r="CG2272" s="31"/>
      <c r="CH2272" s="457"/>
      <c r="CI2272" s="23" t="s">
        <v>836</v>
      </c>
    </row>
    <row r="2273" spans="1:88" ht="16.8" customHeight="1" thickTop="1" thickBot="1" x14ac:dyDescent="0.35">
      <c r="A2273" s="505" t="str">
        <f>IF(COUNTIF(B2274:B2277,"x")&gt;0,"x","")</f>
        <v/>
      </c>
      <c r="B2273" s="57"/>
      <c r="C2273" s="510" t="str">
        <f>A2273</f>
        <v/>
      </c>
      <c r="D2273" s="66">
        <f>ROWS(D2274:D2277)-1</f>
        <v>3</v>
      </c>
      <c r="E2273" s="58" t="s">
        <v>4591</v>
      </c>
      <c r="F2273" s="59"/>
      <c r="G2273" s="301"/>
      <c r="H2273" s="6"/>
      <c r="I2273" s="18"/>
      <c r="J2273" s="18"/>
      <c r="K2273" s="18"/>
      <c r="L2273" s="18"/>
      <c r="M2273" s="18"/>
      <c r="N2273" s="46"/>
      <c r="O2273" s="60" t="s">
        <v>4592</v>
      </c>
      <c r="P2273" s="61" t="s">
        <v>7084</v>
      </c>
      <c r="Q2273" s="143"/>
      <c r="R2273" s="63" t="str">
        <f>IF(COUNTIF(Q2274:Q2277,"?")&gt;0,"?",IF(AND(S2273="◄",T2273="►"),"◄►",IF(S2273="◄","◄",IF(T2273="►","►",""))))</f>
        <v>◄</v>
      </c>
      <c r="S2273" s="64" t="str">
        <f>IF(SUM(S2274:S2277)+1=ROWS(S2274:S2277)-COUNTIF(S2274:S2277,"-"),"","◄")</f>
        <v>◄</v>
      </c>
      <c r="T2273" s="65" t="str">
        <f>IF(SUM(T2274:T2277)&gt;0,"►","")</f>
        <v/>
      </c>
      <c r="U2273" s="146"/>
      <c r="V2273" s="63" t="str">
        <f>IF(COUNTIF(U2274:U2277,"?")&gt;0,"?",IF(AND(W2273="◄",X2273="►"),"◄►",IF(W2273="◄","◄",IF(X2273="►","►",""))))</f>
        <v>◄</v>
      </c>
      <c r="W2273" s="64" t="str">
        <f>IF(SUM(W2274:W2277)+1=ROWS(W2274:W2277)-COUNTIF(W2274:W2277,"-"),"","◄")</f>
        <v>◄</v>
      </c>
      <c r="X2273" s="65" t="str">
        <f>IF(SUM(X2274:X2277)&gt;0,"►","")</f>
        <v/>
      </c>
      <c r="Y2273" s="66">
        <f>ROWS(Y2274:Y2277)-1</f>
        <v>3</v>
      </c>
      <c r="Z2273" s="67">
        <f>SUM(Z2274:Z2277)-Z2277</f>
        <v>0</v>
      </c>
      <c r="AA2273" s="68" t="s">
        <v>840</v>
      </c>
      <c r="AB2273" s="69"/>
      <c r="AC2273" s="67">
        <f>SUM(AC2274:AC2277)-AC2277</f>
        <v>0</v>
      </c>
      <c r="AD2273" s="68" t="s">
        <v>840</v>
      </c>
      <c r="AE2273" s="69"/>
      <c r="AF2273" s="70" t="str">
        <f>IF(AG2273="◄","◄",IF(AG2273="ok","►",""))</f>
        <v>◄</v>
      </c>
      <c r="AG2273" s="71" t="str">
        <f>IF(AG2274&gt;0,"OK","◄")</f>
        <v>◄</v>
      </c>
      <c r="AH2273" s="62" t="str">
        <f>IF(AND(AI2273="◄",AJ2273="►"),"◄?►",IF(AI2273="◄","◄",IF(AJ2273="►","►","")))</f>
        <v>◄</v>
      </c>
      <c r="AI2273" s="64" t="str">
        <f>IF(AI2274&gt;0,"","◄")</f>
        <v>◄</v>
      </c>
      <c r="AJ2273" s="65" t="str">
        <f>IF(SUM(AJ2274:AJ2276)&gt;0,"►","")</f>
        <v/>
      </c>
      <c r="AK2273" s="570">
        <f>G2274</f>
        <v>30317</v>
      </c>
      <c r="AL2273" s="572" t="str">
        <f>P2273</f>
        <v>▬ folder Nr. 5  /  83 ▬</v>
      </c>
      <c r="AM2273" s="43"/>
      <c r="AN2273" s="1" t="str">
        <f>IF(AO2273="","",IF(COUNTIF(AN2274,"ok"),"","◄"))</f>
        <v>◄</v>
      </c>
      <c r="AO2273" s="9" t="str">
        <f>IF(COUNTIF(AP2273:BR2273,"◄")&gt;0,"◄","")</f>
        <v>◄</v>
      </c>
      <c r="AP2273" s="250" t="str">
        <f>IF(AP2274="-","",IF(AP2274&gt;0,"","◄"))</f>
        <v>◄</v>
      </c>
      <c r="AQ2273" s="251"/>
      <c r="AR2273" s="517">
        <f>IF(ISNONTEXT(AR2274)=TRUE,"_",1)</f>
        <v>1</v>
      </c>
      <c r="AS2273" s="250" t="str">
        <f>IF(AS2274="-","",IF(AS2274&gt;0,"","◄"))</f>
        <v>◄</v>
      </c>
      <c r="AT2273" s="251"/>
      <c r="AU2273" s="517">
        <f>IF(ISNONTEXT(AU2274)=TRUE,"_",AR2273+1)</f>
        <v>2</v>
      </c>
      <c r="AV2273" s="250" t="str">
        <f>IF(AV2274="-","",IF(AV2274&gt;0,"","◄"))</f>
        <v>◄</v>
      </c>
      <c r="AW2273" s="251"/>
      <c r="AX2273" s="517">
        <f>IF(ISNONTEXT(AX2274)=TRUE,"_",AU2273+1)</f>
        <v>3</v>
      </c>
      <c r="AY2273" s="250" t="str">
        <f>IF(AY2274="-","",IF(AY2274&gt;0,"","◄"))</f>
        <v>◄</v>
      </c>
      <c r="AZ2273" s="251"/>
      <c r="BA2273" s="517">
        <f>IF(ISNONTEXT(BA2274)=TRUE,"_",AX2273+1)</f>
        <v>4</v>
      </c>
      <c r="BB2273" s="250" t="str">
        <f>IF(BB2274="-","",IF(BB2274&gt;0,"","◄"))</f>
        <v>◄</v>
      </c>
      <c r="BC2273" s="251"/>
      <c r="BD2273" s="517">
        <f>IF(ISNONTEXT(BD2274)=TRUE,"_",BA2273+1)</f>
        <v>5</v>
      </c>
      <c r="BE2273" s="250" t="str">
        <f>IF(BE2274="-","",IF(BE2274&gt;0,"","◄"))</f>
        <v/>
      </c>
      <c r="BF2273" s="251"/>
      <c r="BG2273" s="517" t="str">
        <f>IF(ISNONTEXT(BG2274)=TRUE,"_",BD2273+1)</f>
        <v>_</v>
      </c>
      <c r="BH2273" s="250" t="str">
        <f>IF(BH2274="-","",IF(BH2274&gt;0,"","◄"))</f>
        <v/>
      </c>
      <c r="BI2273" s="251"/>
      <c r="BJ2273" s="517" t="str">
        <f>IF(ISNONTEXT(BJ2274)=TRUE,"_",BG2273+1)</f>
        <v>_</v>
      </c>
      <c r="BK2273" s="563" t="str">
        <f>IF(BK2274="-","",IF(BK2274&gt;0,"","◄"))</f>
        <v/>
      </c>
      <c r="BL2273" s="564"/>
      <c r="BM2273" s="517" t="str">
        <f>IF(ISNONTEXT(BM2274)=TRUE,"_",BJ2273+1)</f>
        <v>_</v>
      </c>
      <c r="BN2273" s="563" t="str">
        <f>IF(BN2274="-","",IF(BN2274&gt;0,"","◄"))</f>
        <v/>
      </c>
      <c r="BO2273" s="564"/>
      <c r="BP2273" s="517" t="str">
        <f>IF(ISNONTEXT(BP2274)=TRUE,"_",BM2273+1)</f>
        <v>_</v>
      </c>
      <c r="BQ2273" s="563" t="str">
        <f>IF(BQ2274="-","",IF(BQ2274&gt;0,"","◄"))</f>
        <v/>
      </c>
      <c r="BR2273" s="564"/>
      <c r="BS2273" s="517" t="str">
        <f>IF(ISNONTEXT(BS2274)=TRUE,"_",BP2273+1)</f>
        <v>_</v>
      </c>
      <c r="BT2273" s="563" t="str">
        <f>IF(BT2274="-","",IF(BT2274&gt;0,"","◄"))</f>
        <v>◄</v>
      </c>
      <c r="BU2273" s="564"/>
      <c r="BV2273" s="517" t="str">
        <f>IF(ISNONTEXT(BV2274)=TRUE,"_",1)</f>
        <v>_</v>
      </c>
      <c r="BW2273" s="563" t="str">
        <f>IF(BW2274="-","",IF(BW2274&gt;0,"","◄"))</f>
        <v>◄</v>
      </c>
      <c r="BX2273" s="564"/>
      <c r="BY2273" s="517" t="str">
        <f>IF(ISNONTEXT(BY2274)=TRUE,"_",BV2273+1)</f>
        <v>_</v>
      </c>
      <c r="BZ2273" s="26"/>
      <c r="CA2273" s="24"/>
      <c r="CB2273" s="25" t="str">
        <f>IF(CB2274&gt;0,"►","")</f>
        <v/>
      </c>
      <c r="CC2273" s="25" t="str">
        <f>IF(CC2274&gt;0,"►","")</f>
        <v/>
      </c>
      <c r="CD2273" s="517" t="str">
        <f>IF(ISNONTEXT(CD2274)=TRUE,"_",1)</f>
        <v>_</v>
      </c>
      <c r="CE2273" s="25" t="str">
        <f>IF(CE2274&gt;0,"►","")</f>
        <v/>
      </c>
      <c r="CF2273" s="25" t="str">
        <f>IF(CF2274&gt;0,"►","")</f>
        <v/>
      </c>
      <c r="CG2273" s="517" t="str">
        <f>IF(ISNONTEXT(CG2274)=TRUE,"_",CD2273+1)</f>
        <v>_</v>
      </c>
      <c r="CH2273" s="66">
        <f>ROWS(CH2274:CH2277)-1</f>
        <v>3</v>
      </c>
      <c r="CI2273" s="23" t="s">
        <v>836</v>
      </c>
    </row>
    <row r="2274" spans="1:88" ht="15" thickBot="1" x14ac:dyDescent="0.35">
      <c r="A2274" s="503"/>
      <c r="B2274" s="49"/>
      <c r="C2274" s="156">
        <f>B2274</f>
        <v>0</v>
      </c>
      <c r="D2274" s="457"/>
      <c r="E2274" s="73"/>
      <c r="F2274" s="74" t="s">
        <v>4593</v>
      </c>
      <c r="G2274" s="300">
        <v>30317</v>
      </c>
      <c r="H2274" s="76">
        <v>8</v>
      </c>
      <c r="I2274" s="119"/>
      <c r="J2274" s="119"/>
      <c r="K2274" s="79"/>
      <c r="L2274" s="79"/>
      <c r="M2274" s="79"/>
      <c r="N2274" s="80" t="s">
        <v>4594</v>
      </c>
      <c r="O2274" s="81"/>
      <c r="P2274" s="306"/>
      <c r="Q2274" s="83" t="str">
        <f>IF(R2274="?","?","")</f>
        <v/>
      </c>
      <c r="R2274" s="83" t="str">
        <f>IF(AND(S2274="",T2274&gt;0),"?",IF(S2274="","◄",IF(T2274&gt;=1,"►","")))</f>
        <v>◄</v>
      </c>
      <c r="S2274" s="84"/>
      <c r="T2274" s="85"/>
      <c r="U2274" s="83" t="str">
        <f>IF(V2274="?","?","")</f>
        <v/>
      </c>
      <c r="V2274" s="83" t="str">
        <f>IF(AND(W2274="",X2274&gt;0),"?",IF(W2274="","◄",IF(X2274&gt;=1,"►","")))</f>
        <v>◄</v>
      </c>
      <c r="W2274" s="86"/>
      <c r="X2274" s="85"/>
      <c r="Y2274" s="457"/>
      <c r="Z2274" s="87"/>
      <c r="AA2274" s="521">
        <f t="shared" ref="AA2274:AB2276" si="792">(S2274*Z2274)</f>
        <v>0</v>
      </c>
      <c r="AB2274" s="520">
        <f t="shared" si="792"/>
        <v>0</v>
      </c>
      <c r="AC2274" s="88"/>
      <c r="AD2274" s="519">
        <f t="shared" ref="AD2274:AE2276" si="793">(W2274*AC2274)</f>
        <v>0</v>
      </c>
      <c r="AE2274" s="522">
        <f t="shared" si="793"/>
        <v>0</v>
      </c>
      <c r="AF2274" s="89" t="str">
        <f>IF(AG2274&gt;0,"ok","◄")</f>
        <v>◄</v>
      </c>
      <c r="AG2274" s="90"/>
      <c r="AH2274" s="89" t="str">
        <f>IF(AND(AI2274="",AJ2274&gt;0),"?",IF(AI2274="","◄",IF(AJ2274&gt;=1,"►","")))</f>
        <v>◄</v>
      </c>
      <c r="AI2274" s="91"/>
      <c r="AJ2274" s="92"/>
      <c r="AK2274" s="586"/>
      <c r="AL2274" s="587"/>
      <c r="AM2274" s="43"/>
      <c r="AN2274" s="3" t="s">
        <v>3</v>
      </c>
      <c r="AO2274" s="12" t="s">
        <v>1</v>
      </c>
      <c r="AP2274" s="13"/>
      <c r="AQ2274" s="14"/>
      <c r="AR2274" s="15" t="s">
        <v>4</v>
      </c>
      <c r="AS2274" s="13"/>
      <c r="AT2274" s="14"/>
      <c r="AU2274" s="15" t="s">
        <v>168</v>
      </c>
      <c r="AV2274" s="13"/>
      <c r="AW2274" s="14"/>
      <c r="AX2274" s="15" t="s">
        <v>524</v>
      </c>
      <c r="AY2274" s="13"/>
      <c r="AZ2274" s="14"/>
      <c r="BA2274" s="15" t="s">
        <v>33</v>
      </c>
      <c r="BB2274" s="13"/>
      <c r="BC2274" s="14"/>
      <c r="BD2274" s="15" t="s">
        <v>206</v>
      </c>
      <c r="BE2274" s="516" t="s">
        <v>6</v>
      </c>
      <c r="BF2274" s="516" t="s">
        <v>6</v>
      </c>
      <c r="BG2274" s="516"/>
      <c r="BH2274" s="516" t="s">
        <v>6</v>
      </c>
      <c r="BI2274" s="516" t="s">
        <v>6</v>
      </c>
      <c r="BJ2274" s="516"/>
      <c r="BK2274" s="516" t="s">
        <v>6</v>
      </c>
      <c r="BL2274" s="516" t="s">
        <v>6</v>
      </c>
      <c r="BM2274" s="516"/>
      <c r="BN2274" s="516" t="s">
        <v>6</v>
      </c>
      <c r="BO2274" s="516" t="s">
        <v>6</v>
      </c>
      <c r="BP2274" s="516"/>
      <c r="BQ2274" s="516" t="s">
        <v>6</v>
      </c>
      <c r="BR2274" s="516" t="s">
        <v>6</v>
      </c>
      <c r="BS2274" s="516"/>
      <c r="BT2274" s="32"/>
      <c r="BU2274" s="33"/>
      <c r="BV2274" s="34"/>
      <c r="BW2274" s="32"/>
      <c r="BX2274" s="33"/>
      <c r="BY2274" s="34"/>
      <c r="BZ2274" s="35"/>
      <c r="CA2274" s="24"/>
      <c r="CB2274" s="36"/>
      <c r="CC2274" s="33"/>
      <c r="CD2274" s="37"/>
      <c r="CE2274" s="36"/>
      <c r="CF2274" s="38"/>
      <c r="CG2274" s="39"/>
      <c r="CH2274" s="457"/>
      <c r="CI2274" s="23" t="s">
        <v>836</v>
      </c>
    </row>
    <row r="2275" spans="1:88" ht="15.6" thickTop="1" thickBot="1" x14ac:dyDescent="0.35">
      <c r="A2275" s="503"/>
      <c r="B2275" s="49"/>
      <c r="C2275" s="156">
        <f>B2275</f>
        <v>0</v>
      </c>
      <c r="D2275" s="457"/>
      <c r="E2275" s="73"/>
      <c r="F2275" s="93">
        <v>2087</v>
      </c>
      <c r="G2275" s="302">
        <v>30317</v>
      </c>
      <c r="H2275" s="76">
        <v>11</v>
      </c>
      <c r="I2275" s="119"/>
      <c r="J2275" s="119"/>
      <c r="K2275" s="79"/>
      <c r="L2275" s="79"/>
      <c r="M2275" s="79"/>
      <c r="N2275" s="80" t="s">
        <v>4595</v>
      </c>
      <c r="O2275" s="81"/>
      <c r="P2275" s="306"/>
      <c r="Q2275" s="83" t="str">
        <f>IF(R2275="?","?","")</f>
        <v/>
      </c>
      <c r="R2275" s="83" t="str">
        <f>IF(AND(S2275="",T2275&gt;0),"?",IF(S2275="","◄",IF(T2275&gt;=1,"►","")))</f>
        <v>◄</v>
      </c>
      <c r="S2275" s="84"/>
      <c r="T2275" s="85"/>
      <c r="U2275" s="83" t="str">
        <f>IF(V2275="?","?","")</f>
        <v/>
      </c>
      <c r="V2275" s="83" t="str">
        <f>IF(AND(W2275="",X2275&gt;0),"?",IF(W2275="","◄",IF(X2275&gt;=1,"►","")))</f>
        <v>◄</v>
      </c>
      <c r="W2275" s="86"/>
      <c r="X2275" s="85"/>
      <c r="Y2275" s="457"/>
      <c r="Z2275" s="87"/>
      <c r="AA2275" s="521">
        <f t="shared" si="792"/>
        <v>0</v>
      </c>
      <c r="AB2275" s="520">
        <f t="shared" si="792"/>
        <v>0</v>
      </c>
      <c r="AC2275" s="88"/>
      <c r="AD2275" s="519">
        <f t="shared" si="793"/>
        <v>0</v>
      </c>
      <c r="AE2275" s="522">
        <f t="shared" si="793"/>
        <v>0</v>
      </c>
      <c r="AF2275" s="44"/>
      <c r="AG2275" s="45"/>
      <c r="AH2275" s="44"/>
      <c r="AI2275" s="45"/>
      <c r="AJ2275" s="45"/>
      <c r="AK2275" s="45"/>
      <c r="AL2275" s="45"/>
      <c r="AM2275" s="43"/>
      <c r="AN2275" s="27" t="s">
        <v>6</v>
      </c>
      <c r="AO2275" s="27" t="s">
        <v>6</v>
      </c>
      <c r="AP2275" s="516"/>
      <c r="AQ2275" s="516"/>
      <c r="AR2275" s="516"/>
      <c r="AS2275" s="516" t="s">
        <v>6</v>
      </c>
      <c r="AT2275" s="516" t="s">
        <v>6</v>
      </c>
      <c r="AU2275" s="516"/>
      <c r="AV2275" s="516" t="s">
        <v>6</v>
      </c>
      <c r="AW2275" s="516" t="s">
        <v>6</v>
      </c>
      <c r="AX2275" s="516"/>
      <c r="AY2275" s="516" t="s">
        <v>6</v>
      </c>
      <c r="AZ2275" s="516" t="s">
        <v>6</v>
      </c>
      <c r="BA2275" s="516"/>
      <c r="BB2275" s="516" t="s">
        <v>6</v>
      </c>
      <c r="BC2275" s="516" t="s">
        <v>6</v>
      </c>
      <c r="BD2275" s="516"/>
      <c r="BE2275" s="516" t="s">
        <v>6</v>
      </c>
      <c r="BF2275" s="516" t="s">
        <v>6</v>
      </c>
      <c r="BG2275" s="516"/>
      <c r="BH2275" s="516" t="s">
        <v>6</v>
      </c>
      <c r="BI2275" s="516" t="s">
        <v>6</v>
      </c>
      <c r="BJ2275" s="516"/>
      <c r="BK2275" s="516" t="s">
        <v>6</v>
      </c>
      <c r="BL2275" s="516" t="s">
        <v>6</v>
      </c>
      <c r="BM2275" s="516"/>
      <c r="BN2275" s="516" t="s">
        <v>6</v>
      </c>
      <c r="BO2275" s="516" t="s">
        <v>6</v>
      </c>
      <c r="BP2275" s="516"/>
      <c r="BQ2275" s="516" t="s">
        <v>6</v>
      </c>
      <c r="BR2275" s="516" t="s">
        <v>6</v>
      </c>
      <c r="BS2275" s="516"/>
      <c r="BT2275" s="516"/>
      <c r="BU2275" s="516"/>
      <c r="BV2275" s="516"/>
      <c r="BW2275" s="516"/>
      <c r="BX2275" s="516"/>
      <c r="BY2275" s="516"/>
      <c r="BZ2275" s="28"/>
      <c r="CA2275" s="24"/>
      <c r="CB2275" s="29"/>
      <c r="CC2275" s="29"/>
      <c r="CD2275" s="30"/>
      <c r="CE2275" s="29"/>
      <c r="CF2275" s="29"/>
      <c r="CG2275" s="31"/>
      <c r="CH2275" s="457"/>
      <c r="CI2275" s="23" t="s">
        <v>836</v>
      </c>
    </row>
    <row r="2276" spans="1:88" ht="15.6" thickTop="1" thickBot="1" x14ac:dyDescent="0.35">
      <c r="A2276" s="503"/>
      <c r="B2276" s="49"/>
      <c r="C2276" s="156">
        <f>B2276</f>
        <v>0</v>
      </c>
      <c r="D2276" s="457"/>
      <c r="E2276" s="73"/>
      <c r="F2276" s="93">
        <v>2088</v>
      </c>
      <c r="G2276" s="302">
        <v>30317</v>
      </c>
      <c r="H2276" s="76">
        <v>20</v>
      </c>
      <c r="I2276" s="119"/>
      <c r="J2276" s="119"/>
      <c r="K2276" s="79"/>
      <c r="L2276" s="79"/>
      <c r="M2276" s="79"/>
      <c r="N2276" s="80" t="s">
        <v>4596</v>
      </c>
      <c r="O2276" s="81"/>
      <c r="P2276" s="306"/>
      <c r="Q2276" s="83" t="str">
        <f>IF(R2276="?","?","")</f>
        <v/>
      </c>
      <c r="R2276" s="83" t="str">
        <f>IF(AND(S2276="",T2276&gt;0),"?",IF(S2276="","◄",IF(T2276&gt;=1,"►","")))</f>
        <v>◄</v>
      </c>
      <c r="S2276" s="84"/>
      <c r="T2276" s="85"/>
      <c r="U2276" s="83" t="str">
        <f>IF(V2276="?","?","")</f>
        <v/>
      </c>
      <c r="V2276" s="83" t="str">
        <f>IF(AND(W2276="",X2276&gt;0),"?",IF(W2276="","◄",IF(X2276&gt;=1,"►","")))</f>
        <v>◄</v>
      </c>
      <c r="W2276" s="86"/>
      <c r="X2276" s="85"/>
      <c r="Y2276" s="457"/>
      <c r="Z2276" s="87"/>
      <c r="AA2276" s="521">
        <f t="shared" si="792"/>
        <v>0</v>
      </c>
      <c r="AB2276" s="520">
        <f t="shared" si="792"/>
        <v>0</v>
      </c>
      <c r="AC2276" s="88"/>
      <c r="AD2276" s="519">
        <f t="shared" si="793"/>
        <v>0</v>
      </c>
      <c r="AE2276" s="522">
        <f t="shared" si="793"/>
        <v>0</v>
      </c>
      <c r="AF2276" s="44"/>
      <c r="AG2276" s="45"/>
      <c r="AH2276" s="44"/>
      <c r="AI2276" s="45"/>
      <c r="AJ2276" s="45"/>
      <c r="AK2276" s="45"/>
      <c r="AL2276" s="45"/>
      <c r="AM2276" s="43"/>
      <c r="AN2276" s="27" t="s">
        <v>6</v>
      </c>
      <c r="AO2276" s="27" t="s">
        <v>6</v>
      </c>
      <c r="AP2276" s="516"/>
      <c r="AQ2276" s="516"/>
      <c r="AR2276" s="516"/>
      <c r="AS2276" s="516" t="s">
        <v>6</v>
      </c>
      <c r="AT2276" s="516" t="s">
        <v>6</v>
      </c>
      <c r="AU2276" s="516"/>
      <c r="AV2276" s="516" t="s">
        <v>6</v>
      </c>
      <c r="AW2276" s="516" t="s">
        <v>6</v>
      </c>
      <c r="AX2276" s="516"/>
      <c r="AY2276" s="516" t="s">
        <v>6</v>
      </c>
      <c r="AZ2276" s="516" t="s">
        <v>6</v>
      </c>
      <c r="BA2276" s="516"/>
      <c r="BB2276" s="516" t="s">
        <v>6</v>
      </c>
      <c r="BC2276" s="516" t="s">
        <v>6</v>
      </c>
      <c r="BD2276" s="516"/>
      <c r="BE2276" s="516" t="s">
        <v>6</v>
      </c>
      <c r="BF2276" s="516" t="s">
        <v>6</v>
      </c>
      <c r="BG2276" s="516"/>
      <c r="BH2276" s="516" t="s">
        <v>6</v>
      </c>
      <c r="BI2276" s="516" t="s">
        <v>6</v>
      </c>
      <c r="BJ2276" s="516"/>
      <c r="BK2276" s="516" t="s">
        <v>6</v>
      </c>
      <c r="BL2276" s="516" t="s">
        <v>6</v>
      </c>
      <c r="BM2276" s="516"/>
      <c r="BN2276" s="516" t="s">
        <v>6</v>
      </c>
      <c r="BO2276" s="516" t="s">
        <v>6</v>
      </c>
      <c r="BP2276" s="516"/>
      <c r="BQ2276" s="516" t="s">
        <v>6</v>
      </c>
      <c r="BR2276" s="516" t="s">
        <v>6</v>
      </c>
      <c r="BS2276" s="516"/>
      <c r="BT2276" s="516"/>
      <c r="BU2276" s="516"/>
      <c r="BV2276" s="516"/>
      <c r="BW2276" s="516"/>
      <c r="BX2276" s="516"/>
      <c r="BY2276" s="516"/>
      <c r="BZ2276" s="28"/>
      <c r="CA2276" s="24"/>
      <c r="CB2276" s="29"/>
      <c r="CC2276" s="29"/>
      <c r="CD2276" s="30"/>
      <c r="CE2276" s="29"/>
      <c r="CF2276" s="29"/>
      <c r="CG2276" s="31"/>
      <c r="CH2276" s="457"/>
      <c r="CI2276" s="23" t="s">
        <v>836</v>
      </c>
    </row>
    <row r="2277" spans="1:88" ht="16.8" customHeight="1" thickTop="1" thickBot="1" x14ac:dyDescent="0.35">
      <c r="A2277" s="505" t="str">
        <f>IF(COUNTIF(B2278:B2279,"x")&gt;0,"x","")</f>
        <v/>
      </c>
      <c r="B2277" s="57"/>
      <c r="C2277" s="510" t="str">
        <f>A2277</f>
        <v/>
      </c>
      <c r="D2277" s="66">
        <f>ROWS(D2278:D2279)-1</f>
        <v>1</v>
      </c>
      <c r="E2277" s="58" t="s">
        <v>4597</v>
      </c>
      <c r="F2277" s="59"/>
      <c r="G2277" s="301"/>
      <c r="H2277" s="6"/>
      <c r="I2277" s="18"/>
      <c r="J2277" s="18"/>
      <c r="K2277" s="18"/>
      <c r="L2277" s="18"/>
      <c r="M2277" s="18"/>
      <c r="N2277" s="46"/>
      <c r="O2277" s="60" t="s">
        <v>4598</v>
      </c>
      <c r="P2277" s="61" t="s">
        <v>7083</v>
      </c>
      <c r="Q2277" s="62"/>
      <c r="R2277" s="63" t="str">
        <f>IF(COUNTIF(Q2278:Q2279,"?")&gt;0,"?",IF(AND(S2277="◄",T2277="►"),"◄►",IF(S2277="◄","◄",IF(T2277="►","►",""))))</f>
        <v>◄</v>
      </c>
      <c r="S2277" s="64" t="str">
        <f>IF(SUM(S2278:S2279)+1=ROWS(S2278:S2279)-COUNTIF(S2278:S2279,"-"),"","◄")</f>
        <v>◄</v>
      </c>
      <c r="T2277" s="65" t="str">
        <f>IF(SUM(T2278:T2279)&gt;0,"►","")</f>
        <v/>
      </c>
      <c r="U2277" s="62"/>
      <c r="V2277" s="63" t="str">
        <f>IF(COUNTIF(U2278:U2279,"?")&gt;0,"?",IF(AND(W2277="◄",X2277="►"),"◄►",IF(W2277="◄","◄",IF(X2277="►","►",""))))</f>
        <v>◄</v>
      </c>
      <c r="W2277" s="64" t="str">
        <f>IF(SUM(W2278:W2279)+1=ROWS(W2278:W2279)-COUNTIF(W2278:W2279,"-"),"","◄")</f>
        <v>◄</v>
      </c>
      <c r="X2277" s="65" t="str">
        <f>IF(SUM(X2278:X2279)&gt;0,"►","")</f>
        <v/>
      </c>
      <c r="Y2277" s="66">
        <f>ROWS(Y2278:Y2279)-1</f>
        <v>1</v>
      </c>
      <c r="Z2277" s="67">
        <f>SUM(Z2278:Z2279)-Z2279</f>
        <v>0</v>
      </c>
      <c r="AA2277" s="68" t="s">
        <v>840</v>
      </c>
      <c r="AB2277" s="69"/>
      <c r="AC2277" s="67">
        <f>SUM(AC2278:AC2279)-AC2279</f>
        <v>0</v>
      </c>
      <c r="AD2277" s="68" t="s">
        <v>840</v>
      </c>
      <c r="AE2277" s="69"/>
      <c r="AF2277" s="70" t="str">
        <f>IF(AG2277="◄","◄",IF(AG2277="ok","►",""))</f>
        <v>◄</v>
      </c>
      <c r="AG2277" s="71" t="str">
        <f>IF(AG2278&gt;0,"OK","◄")</f>
        <v>◄</v>
      </c>
      <c r="AH2277" s="62" t="str">
        <f>IF(AND(AI2277="◄",AJ2277="►"),"◄?►",IF(AI2277="◄","◄",IF(AJ2277="►","►","")))</f>
        <v>◄</v>
      </c>
      <c r="AI2277" s="64" t="str">
        <f>IF(AI2278&gt;0,"","◄")</f>
        <v>◄</v>
      </c>
      <c r="AJ2277" s="65" t="str">
        <f>IF(SUM(AJ2278:AJ2278)&gt;0,"►","")</f>
        <v/>
      </c>
      <c r="AK2277" s="570">
        <f>G2278</f>
        <v>30317</v>
      </c>
      <c r="AL2277" s="572" t="str">
        <f>P2277</f>
        <v>▬ folder Nr. 6  /  83 ▬</v>
      </c>
      <c r="AM2277" s="43"/>
      <c r="AN2277" s="1" t="str">
        <f>IF(AO2277="","",IF(COUNTIF(AN2278,"ok"),"","◄"))</f>
        <v>◄</v>
      </c>
      <c r="AO2277" s="9" t="str">
        <f>IF(COUNTIF(AP2277:BR2277,"◄")&gt;0,"◄","")</f>
        <v>◄</v>
      </c>
      <c r="AP2277" s="250" t="str">
        <f>IF(AP2278="-","",IF(AP2278&gt;0,"","◄"))</f>
        <v>◄</v>
      </c>
      <c r="AQ2277" s="251"/>
      <c r="AR2277" s="517">
        <f>IF(ISNONTEXT(AR2278)=TRUE,"_",1)</f>
        <v>1</v>
      </c>
      <c r="AS2277" s="250" t="str">
        <f>IF(AS2278="-","",IF(AS2278&gt;0,"","◄"))</f>
        <v>◄</v>
      </c>
      <c r="AT2277" s="251"/>
      <c r="AU2277" s="517">
        <f>IF(ISNONTEXT(AU2278)=TRUE,"_",AR2277+1)</f>
        <v>2</v>
      </c>
      <c r="AV2277" s="250" t="str">
        <f>IF(AV2278="-","",IF(AV2278&gt;0,"","◄"))</f>
        <v>◄</v>
      </c>
      <c r="AW2277" s="251"/>
      <c r="AX2277" s="517">
        <f>IF(ISNONTEXT(AX2278)=TRUE,"_",AU2277+1)</f>
        <v>3</v>
      </c>
      <c r="AY2277" s="250" t="str">
        <f>IF(AY2278="-","",IF(AY2278&gt;0,"","◄"))</f>
        <v>◄</v>
      </c>
      <c r="AZ2277" s="251"/>
      <c r="BA2277" s="517">
        <f>IF(ISNONTEXT(BA2278)=TRUE,"_",AX2277+1)</f>
        <v>4</v>
      </c>
      <c r="BB2277" s="250" t="str">
        <f>IF(BB2278="-","",IF(BB2278&gt;0,"","◄"))</f>
        <v>◄</v>
      </c>
      <c r="BC2277" s="251"/>
      <c r="BD2277" s="517">
        <f>IF(ISNONTEXT(BD2278)=TRUE,"_",BA2277+1)</f>
        <v>5</v>
      </c>
      <c r="BE2277" s="250" t="str">
        <f>IF(BE2278="-","",IF(BE2278&gt;0,"","◄"))</f>
        <v>◄</v>
      </c>
      <c r="BF2277" s="251"/>
      <c r="BG2277" s="517">
        <f>IF(ISNONTEXT(BG2278)=TRUE,"_",BD2277+1)</f>
        <v>6</v>
      </c>
      <c r="BH2277" s="250" t="str">
        <f>IF(BH2278="-","",IF(BH2278&gt;0,"","◄"))</f>
        <v>◄</v>
      </c>
      <c r="BI2277" s="251"/>
      <c r="BJ2277" s="517">
        <f>IF(ISNONTEXT(BJ2278)=TRUE,"_",BG2277+1)</f>
        <v>7</v>
      </c>
      <c r="BK2277" s="563" t="str">
        <f>IF(BK2278="-","",IF(BK2278&gt;0,"","◄"))</f>
        <v>◄</v>
      </c>
      <c r="BL2277" s="564"/>
      <c r="BM2277" s="517">
        <f>IF(ISNONTEXT(BM2278)=TRUE,"_",BJ2277+1)</f>
        <v>8</v>
      </c>
      <c r="BN2277" s="563" t="str">
        <f>IF(BN2278="-","",IF(BN2278&gt;0,"","◄"))</f>
        <v>◄</v>
      </c>
      <c r="BO2277" s="564"/>
      <c r="BP2277" s="517">
        <f>IF(ISNONTEXT(BP2278)=TRUE,"_",BM2277+1)</f>
        <v>9</v>
      </c>
      <c r="BQ2277" s="563" t="str">
        <f>IF(BQ2278="-","",IF(BQ2278&gt;0,"","◄"))</f>
        <v/>
      </c>
      <c r="BR2277" s="564"/>
      <c r="BS2277" s="517" t="str">
        <f>IF(ISNONTEXT(BS2278)=TRUE,"_",BP2277+1)</f>
        <v>_</v>
      </c>
      <c r="BT2277" s="563" t="str">
        <f>IF(BT2278="-","",IF(BT2278&gt;0,"","◄"))</f>
        <v>◄</v>
      </c>
      <c r="BU2277" s="564"/>
      <c r="BV2277" s="517" t="str">
        <f>IF(ISNONTEXT(BV2278)=TRUE,"_",1)</f>
        <v>_</v>
      </c>
      <c r="BW2277" s="563" t="str">
        <f>IF(BW2278="-","",IF(BW2278&gt;0,"","◄"))</f>
        <v>◄</v>
      </c>
      <c r="BX2277" s="564"/>
      <c r="BY2277" s="517" t="str">
        <f>IF(ISNONTEXT(BY2278)=TRUE,"_",BV2277+1)</f>
        <v>_</v>
      </c>
      <c r="BZ2277" s="26"/>
      <c r="CA2277" s="24"/>
      <c r="CB2277" s="25" t="str">
        <f>IF(CB2278&gt;0,"►","")</f>
        <v/>
      </c>
      <c r="CC2277" s="25" t="str">
        <f>IF(CC2278&gt;0,"►","")</f>
        <v/>
      </c>
      <c r="CD2277" s="517" t="str">
        <f>IF(ISNONTEXT(CD2278)=TRUE,"_",1)</f>
        <v>_</v>
      </c>
      <c r="CE2277" s="25" t="str">
        <f>IF(CE2278&gt;0,"►","")</f>
        <v/>
      </c>
      <c r="CF2277" s="25" t="str">
        <f>IF(CF2278&gt;0,"►","")</f>
        <v/>
      </c>
      <c r="CG2277" s="517" t="str">
        <f>IF(ISNONTEXT(CG2278)=TRUE,"_",CD2277+1)</f>
        <v>_</v>
      </c>
      <c r="CH2277" s="66">
        <f>ROWS(CH2278:CH2279)-1</f>
        <v>1</v>
      </c>
      <c r="CI2277" s="23" t="s">
        <v>836</v>
      </c>
    </row>
    <row r="2278" spans="1:88" ht="15" thickBot="1" x14ac:dyDescent="0.35">
      <c r="A2278" s="503"/>
      <c r="B2278" s="49"/>
      <c r="C2278" s="156">
        <f>B2278</f>
        <v>0</v>
      </c>
      <c r="D2278" s="457"/>
      <c r="E2278" s="73"/>
      <c r="F2278" s="74" t="s">
        <v>4599</v>
      </c>
      <c r="G2278" s="300">
        <v>30317</v>
      </c>
      <c r="H2278" s="76">
        <v>11</v>
      </c>
      <c r="I2278" s="119"/>
      <c r="J2278" s="119"/>
      <c r="K2278" s="79"/>
      <c r="L2278" s="79"/>
      <c r="M2278" s="79"/>
      <c r="N2278" s="80" t="s">
        <v>4600</v>
      </c>
      <c r="O2278" s="81"/>
      <c r="P2278" s="306"/>
      <c r="Q2278" s="83" t="str">
        <f>IF(R2278="?","?","")</f>
        <v/>
      </c>
      <c r="R2278" s="83" t="str">
        <f>IF(AND(S2278="",T2278&gt;0),"?",IF(S2278="","◄",IF(T2278&gt;=1,"►","")))</f>
        <v>◄</v>
      </c>
      <c r="S2278" s="84"/>
      <c r="T2278" s="85"/>
      <c r="U2278" s="83" t="str">
        <f>IF(V2278="?","?","")</f>
        <v/>
      </c>
      <c r="V2278" s="83" t="str">
        <f>IF(AND(W2278="",X2278&gt;0),"?",IF(W2278="","◄",IF(X2278&gt;=1,"►","")))</f>
        <v>◄</v>
      </c>
      <c r="W2278" s="86"/>
      <c r="X2278" s="85"/>
      <c r="Y2278" s="457"/>
      <c r="Z2278" s="87"/>
      <c r="AA2278" s="521">
        <f>(S2278*Z2278)</f>
        <v>0</v>
      </c>
      <c r="AB2278" s="520">
        <f>(T2278*AA2278)</f>
        <v>0</v>
      </c>
      <c r="AC2278" s="88"/>
      <c r="AD2278" s="519">
        <f>(W2278*AC2278)</f>
        <v>0</v>
      </c>
      <c r="AE2278" s="522">
        <f>(X2278*AD2278)</f>
        <v>0</v>
      </c>
      <c r="AF2278" s="89" t="str">
        <f>IF(AG2278&gt;0,"ok","◄")</f>
        <v>◄</v>
      </c>
      <c r="AG2278" s="90"/>
      <c r="AH2278" s="89" t="str">
        <f>IF(AND(AI2278="",AJ2278&gt;0),"?",IF(AI2278="","◄",IF(AJ2278&gt;=1,"►","")))</f>
        <v>◄</v>
      </c>
      <c r="AI2278" s="91"/>
      <c r="AJ2278" s="92"/>
      <c r="AK2278" s="586"/>
      <c r="AL2278" s="587"/>
      <c r="AM2278" s="43"/>
      <c r="AN2278" s="3" t="s">
        <v>3</v>
      </c>
      <c r="AO2278" s="12" t="s">
        <v>1</v>
      </c>
      <c r="AP2278" s="13"/>
      <c r="AQ2278" s="14"/>
      <c r="AR2278" s="15" t="s">
        <v>525</v>
      </c>
      <c r="AS2278" s="13"/>
      <c r="AT2278" s="14"/>
      <c r="AU2278" s="15" t="s">
        <v>4</v>
      </c>
      <c r="AV2278" s="13"/>
      <c r="AW2278" s="14"/>
      <c r="AX2278" s="15" t="s">
        <v>120</v>
      </c>
      <c r="AY2278" s="13"/>
      <c r="AZ2278" s="14"/>
      <c r="BA2278" s="15" t="s">
        <v>526</v>
      </c>
      <c r="BB2278" s="13"/>
      <c r="BC2278" s="14"/>
      <c r="BD2278" s="15" t="s">
        <v>16</v>
      </c>
      <c r="BE2278" s="13"/>
      <c r="BF2278" s="14"/>
      <c r="BG2278" s="15" t="s">
        <v>162</v>
      </c>
      <c r="BH2278" s="13"/>
      <c r="BI2278" s="14"/>
      <c r="BJ2278" s="15" t="s">
        <v>527</v>
      </c>
      <c r="BK2278" s="13"/>
      <c r="BL2278" s="14"/>
      <c r="BM2278" s="15" t="s">
        <v>528</v>
      </c>
      <c r="BN2278" s="13"/>
      <c r="BO2278" s="14"/>
      <c r="BP2278" s="15" t="s">
        <v>17</v>
      </c>
      <c r="BQ2278" s="516" t="s">
        <v>6</v>
      </c>
      <c r="BR2278" s="516" t="s">
        <v>6</v>
      </c>
      <c r="BS2278" s="516"/>
      <c r="BT2278" s="32"/>
      <c r="BU2278" s="33"/>
      <c r="BV2278" s="34"/>
      <c r="BW2278" s="32"/>
      <c r="BX2278" s="33"/>
      <c r="BY2278" s="34"/>
      <c r="BZ2278" s="35"/>
      <c r="CA2278" s="24"/>
      <c r="CB2278" s="36"/>
      <c r="CC2278" s="33"/>
      <c r="CD2278" s="37"/>
      <c r="CE2278" s="36"/>
      <c r="CF2278" s="38"/>
      <c r="CG2278" s="39"/>
      <c r="CH2278" s="457"/>
      <c r="CI2278" s="23" t="s">
        <v>836</v>
      </c>
    </row>
    <row r="2279" spans="1:88" ht="16.8" customHeight="1" thickTop="1" thickBot="1" x14ac:dyDescent="0.35">
      <c r="A2279" s="505" t="str">
        <f>IF(COUNTIF(B2280:B2282,"x")&gt;0,"x","")</f>
        <v/>
      </c>
      <c r="B2279" s="57"/>
      <c r="C2279" s="510" t="str">
        <f>A2279</f>
        <v/>
      </c>
      <c r="D2279" s="66">
        <f>ROWS(D2280:D2282)-1</f>
        <v>2</v>
      </c>
      <c r="E2279" s="58" t="s">
        <v>4601</v>
      </c>
      <c r="F2279" s="59"/>
      <c r="G2279" s="301"/>
      <c r="H2279" s="6"/>
      <c r="I2279" s="18"/>
      <c r="J2279" s="18"/>
      <c r="K2279" s="18"/>
      <c r="L2279" s="18"/>
      <c r="M2279" s="18"/>
      <c r="N2279" s="46"/>
      <c r="O2279" s="60" t="s">
        <v>4602</v>
      </c>
      <c r="P2279" s="61" t="s">
        <v>7085</v>
      </c>
      <c r="Q2279" s="143"/>
      <c r="R2279" s="63" t="str">
        <f>IF(COUNTIF(Q2280:Q2282,"?")&gt;0,"?",IF(AND(S2279="◄",T2279="►"),"◄►",IF(S2279="◄","◄",IF(T2279="►","►",""))))</f>
        <v>◄</v>
      </c>
      <c r="S2279" s="64" t="str">
        <f>IF(SUM(S2280:S2282)+1=ROWS(S2280:S2282)-COUNTIF(S2280:S2282,"-"),"","◄")</f>
        <v>◄</v>
      </c>
      <c r="T2279" s="65" t="str">
        <f>IF(SUM(T2280:T2282)&gt;0,"►","")</f>
        <v/>
      </c>
      <c r="U2279" s="146"/>
      <c r="V2279" s="63" t="str">
        <f>IF(COUNTIF(U2280:U2282,"?")&gt;0,"?",IF(AND(W2279="◄",X2279="►"),"◄►",IF(W2279="◄","◄",IF(X2279="►","►",""))))</f>
        <v>◄</v>
      </c>
      <c r="W2279" s="64" t="str">
        <f>IF(SUM(W2280:W2282)+1=ROWS(W2280:W2282)-COUNTIF(W2280:W2282,"-"),"","◄")</f>
        <v>◄</v>
      </c>
      <c r="X2279" s="65" t="str">
        <f>IF(SUM(X2280:X2282)&gt;0,"►","")</f>
        <v/>
      </c>
      <c r="Y2279" s="66">
        <f>ROWS(Y2280:Y2282)-1</f>
        <v>2</v>
      </c>
      <c r="Z2279" s="67">
        <f>SUM(Z2280:Z2282)-Z2282</f>
        <v>0</v>
      </c>
      <c r="AA2279" s="68" t="s">
        <v>840</v>
      </c>
      <c r="AB2279" s="69"/>
      <c r="AC2279" s="67">
        <f>SUM(AC2280:AC2282)-AC2282</f>
        <v>0</v>
      </c>
      <c r="AD2279" s="68" t="s">
        <v>840</v>
      </c>
      <c r="AE2279" s="69"/>
      <c r="AF2279" s="70" t="str">
        <f>IF(AG2279="◄","◄",IF(AG2279="ok","►",""))</f>
        <v>◄</v>
      </c>
      <c r="AG2279" s="71" t="str">
        <f>IF(AG2280&gt;0,"OK","◄")</f>
        <v>◄</v>
      </c>
      <c r="AH2279" s="62" t="str">
        <f>IF(AND(AI2279="◄",AJ2279="►"),"◄?►",IF(AI2279="◄","◄",IF(AJ2279="►","►","")))</f>
        <v>◄</v>
      </c>
      <c r="AI2279" s="64" t="str">
        <f>IF(AI2280&gt;0,"","◄")</f>
        <v>◄</v>
      </c>
      <c r="AJ2279" s="65" t="str">
        <f>IF(SUM(AJ2280:AJ2281)&gt;0,"►","")</f>
        <v/>
      </c>
      <c r="AK2279" s="570">
        <f>G2280</f>
        <v>30317</v>
      </c>
      <c r="AL2279" s="572" t="str">
        <f>P2279</f>
        <v>▬ folder Nr. 7 / 83 ▬</v>
      </c>
      <c r="AM2279" s="43"/>
      <c r="AN2279" s="1" t="str">
        <f>IF(AO2279="","",IF(COUNTIF(AN2280,"ok"),"","◄"))</f>
        <v>◄</v>
      </c>
      <c r="AO2279" s="9" t="str">
        <f>IF(COUNTIF(AP2279:BR2279,"◄")&gt;0,"◄","")</f>
        <v>◄</v>
      </c>
      <c r="AP2279" s="250" t="str">
        <f>IF(AP2280="-","",IF(AP2280&gt;0,"","◄"))</f>
        <v>◄</v>
      </c>
      <c r="AQ2279" s="251"/>
      <c r="AR2279" s="517">
        <f>IF(ISNONTEXT(AR2280)=TRUE,"_",1)</f>
        <v>1</v>
      </c>
      <c r="AS2279" s="250" t="str">
        <f>IF(AS2280="-","",IF(AS2280&gt;0,"","◄"))</f>
        <v>◄</v>
      </c>
      <c r="AT2279" s="251"/>
      <c r="AU2279" s="517">
        <f>IF(ISNONTEXT(AU2280)=TRUE,"_",AR2279+1)</f>
        <v>2</v>
      </c>
      <c r="AV2279" s="250" t="str">
        <f>IF(AV2280="-","",IF(AV2280&gt;0,"","◄"))</f>
        <v>◄</v>
      </c>
      <c r="AW2279" s="251"/>
      <c r="AX2279" s="517">
        <f>IF(ISNONTEXT(AX2280)=TRUE,"_",AU2279+1)</f>
        <v>3</v>
      </c>
      <c r="AY2279" s="250" t="str">
        <f>IF(AY2280="-","",IF(AY2280&gt;0,"","◄"))</f>
        <v>◄</v>
      </c>
      <c r="AZ2279" s="251"/>
      <c r="BA2279" s="517">
        <f>IF(ISNONTEXT(BA2280)=TRUE,"_",AX2279+1)</f>
        <v>4</v>
      </c>
      <c r="BB2279" s="250" t="str">
        <f>IF(BB2280="-","",IF(BB2280&gt;0,"","◄"))</f>
        <v>◄</v>
      </c>
      <c r="BC2279" s="251"/>
      <c r="BD2279" s="517">
        <f>IF(ISNONTEXT(BD2280)=TRUE,"_",BA2279+1)</f>
        <v>5</v>
      </c>
      <c r="BE2279" s="250" t="str">
        <f>IF(BE2280="-","",IF(BE2280&gt;0,"","◄"))</f>
        <v/>
      </c>
      <c r="BF2279" s="251"/>
      <c r="BG2279" s="517" t="str">
        <f>IF(ISNONTEXT(BG2280)=TRUE,"_",BD2279+1)</f>
        <v>_</v>
      </c>
      <c r="BH2279" s="250" t="str">
        <f>IF(BH2280="-","",IF(BH2280&gt;0,"","◄"))</f>
        <v/>
      </c>
      <c r="BI2279" s="251"/>
      <c r="BJ2279" s="517" t="str">
        <f>IF(ISNONTEXT(BJ2280)=TRUE,"_",BG2279+1)</f>
        <v>_</v>
      </c>
      <c r="BK2279" s="563" t="str">
        <f>IF(BK2280="-","",IF(BK2280&gt;0,"","◄"))</f>
        <v/>
      </c>
      <c r="BL2279" s="564"/>
      <c r="BM2279" s="517" t="str">
        <f>IF(ISNONTEXT(BM2280)=TRUE,"_",BJ2279+1)</f>
        <v>_</v>
      </c>
      <c r="BN2279" s="563" t="str">
        <f>IF(BN2280="-","",IF(BN2280&gt;0,"","◄"))</f>
        <v/>
      </c>
      <c r="BO2279" s="564"/>
      <c r="BP2279" s="517" t="str">
        <f>IF(ISNONTEXT(BP2280)=TRUE,"_",BM2279+1)</f>
        <v>_</v>
      </c>
      <c r="BQ2279" s="563" t="str">
        <f>IF(BQ2280="-","",IF(BQ2280&gt;0,"","◄"))</f>
        <v/>
      </c>
      <c r="BR2279" s="564"/>
      <c r="BS2279" s="517" t="str">
        <f>IF(ISNONTEXT(BS2280)=TRUE,"_",BP2279+1)</f>
        <v>_</v>
      </c>
      <c r="BT2279" s="563" t="str">
        <f>IF(BT2280="-","",IF(BT2280&gt;0,"","◄"))</f>
        <v>◄</v>
      </c>
      <c r="BU2279" s="564"/>
      <c r="BV2279" s="517" t="str">
        <f>IF(ISNONTEXT(BV2280)=TRUE,"_",1)</f>
        <v>_</v>
      </c>
      <c r="BW2279" s="563" t="str">
        <f>IF(BW2280="-","",IF(BW2280&gt;0,"","◄"))</f>
        <v>◄</v>
      </c>
      <c r="BX2279" s="564"/>
      <c r="BY2279" s="517" t="str">
        <f>IF(ISNONTEXT(BY2280)=TRUE,"_",BV2279+1)</f>
        <v>_</v>
      </c>
      <c r="BZ2279" s="26"/>
      <c r="CA2279" s="24"/>
      <c r="CB2279" s="25" t="str">
        <f>IF(CB2280&gt;0,"►","")</f>
        <v/>
      </c>
      <c r="CC2279" s="25" t="str">
        <f>IF(CC2280&gt;0,"►","")</f>
        <v/>
      </c>
      <c r="CD2279" s="517" t="str">
        <f>IF(ISNONTEXT(CD2280)=TRUE,"_",1)</f>
        <v>_</v>
      </c>
      <c r="CE2279" s="25" t="str">
        <f>IF(CE2280&gt;0,"►","")</f>
        <v/>
      </c>
      <c r="CF2279" s="25" t="str">
        <f>IF(CF2280&gt;0,"►","")</f>
        <v/>
      </c>
      <c r="CG2279" s="517" t="str">
        <f>IF(ISNONTEXT(CG2280)=TRUE,"_",CD2279+1)</f>
        <v>_</v>
      </c>
      <c r="CH2279" s="66">
        <f>ROWS(CH2280:CH2282)-1</f>
        <v>2</v>
      </c>
      <c r="CI2279" s="23" t="s">
        <v>836</v>
      </c>
    </row>
    <row r="2280" spans="1:88" ht="15" thickBot="1" x14ac:dyDescent="0.35">
      <c r="A2280" s="503"/>
      <c r="B2280" s="49"/>
      <c r="C2280" s="156">
        <f>B2280</f>
        <v>0</v>
      </c>
      <c r="D2280" s="457"/>
      <c r="E2280" s="73"/>
      <c r="F2280" s="74" t="s">
        <v>4603</v>
      </c>
      <c r="G2280" s="300">
        <v>30317</v>
      </c>
      <c r="H2280" s="76">
        <v>8</v>
      </c>
      <c r="I2280" s="119"/>
      <c r="J2280" s="119"/>
      <c r="K2280" s="79"/>
      <c r="L2280" s="79"/>
      <c r="M2280" s="79"/>
      <c r="N2280" s="80" t="s">
        <v>4604</v>
      </c>
      <c r="O2280" s="81"/>
      <c r="P2280" s="82"/>
      <c r="Q2280" s="83" t="str">
        <f>IF(R2280="?","?","")</f>
        <v/>
      </c>
      <c r="R2280" s="83" t="str">
        <f>IF(AND(S2280="",T2280&gt;0),"?",IF(S2280="","◄",IF(T2280&gt;=1,"►","")))</f>
        <v>◄</v>
      </c>
      <c r="S2280" s="84"/>
      <c r="T2280" s="85"/>
      <c r="U2280" s="83" t="str">
        <f>IF(V2280="?","?","")</f>
        <v/>
      </c>
      <c r="V2280" s="83" t="str">
        <f>IF(AND(W2280="",X2280&gt;0),"?",IF(W2280="","◄",IF(X2280&gt;=1,"►","")))</f>
        <v>◄</v>
      </c>
      <c r="W2280" s="86"/>
      <c r="X2280" s="85"/>
      <c r="Y2280" s="457"/>
      <c r="Z2280" s="87"/>
      <c r="AA2280" s="521">
        <f>(S2280*Z2280)</f>
        <v>0</v>
      </c>
      <c r="AB2280" s="520">
        <f>(T2280*AA2280)</f>
        <v>0</v>
      </c>
      <c r="AC2280" s="88"/>
      <c r="AD2280" s="519">
        <f>(W2280*AC2280)</f>
        <v>0</v>
      </c>
      <c r="AE2280" s="522">
        <f>(X2280*AD2280)</f>
        <v>0</v>
      </c>
      <c r="AF2280" s="89" t="str">
        <f>IF(AG2280&gt;0,"ok","◄")</f>
        <v>◄</v>
      </c>
      <c r="AG2280" s="90"/>
      <c r="AH2280" s="89" t="str">
        <f>IF(AND(AI2280="",AJ2280&gt;0),"?",IF(AI2280="","◄",IF(AJ2280&gt;=1,"►","")))</f>
        <v>◄</v>
      </c>
      <c r="AI2280" s="91"/>
      <c r="AJ2280" s="92"/>
      <c r="AK2280" s="586"/>
      <c r="AL2280" s="587"/>
      <c r="AM2280" s="43"/>
      <c r="AN2280" s="3" t="s">
        <v>3</v>
      </c>
      <c r="AO2280" s="12" t="s">
        <v>1</v>
      </c>
      <c r="AP2280" s="13"/>
      <c r="AQ2280" s="14"/>
      <c r="AR2280" s="15" t="s">
        <v>4</v>
      </c>
      <c r="AS2280" s="13"/>
      <c r="AT2280" s="14"/>
      <c r="AU2280" s="15" t="s">
        <v>19</v>
      </c>
      <c r="AV2280" s="13"/>
      <c r="AW2280" s="14"/>
      <c r="AX2280" s="15" t="s">
        <v>328</v>
      </c>
      <c r="AY2280" s="13"/>
      <c r="AZ2280" s="14"/>
      <c r="BA2280" s="15" t="s">
        <v>81</v>
      </c>
      <c r="BB2280" s="13"/>
      <c r="BC2280" s="14"/>
      <c r="BD2280" s="15" t="s">
        <v>529</v>
      </c>
      <c r="BE2280" s="516" t="s">
        <v>6</v>
      </c>
      <c r="BF2280" s="516" t="s">
        <v>6</v>
      </c>
      <c r="BG2280" s="516"/>
      <c r="BH2280" s="516" t="s">
        <v>6</v>
      </c>
      <c r="BI2280" s="516" t="s">
        <v>6</v>
      </c>
      <c r="BJ2280" s="516"/>
      <c r="BK2280" s="516" t="s">
        <v>6</v>
      </c>
      <c r="BL2280" s="516" t="s">
        <v>6</v>
      </c>
      <c r="BM2280" s="516"/>
      <c r="BN2280" s="516" t="s">
        <v>6</v>
      </c>
      <c r="BO2280" s="516" t="s">
        <v>6</v>
      </c>
      <c r="BP2280" s="516"/>
      <c r="BQ2280" s="516" t="s">
        <v>6</v>
      </c>
      <c r="BR2280" s="516" t="s">
        <v>6</v>
      </c>
      <c r="BS2280" s="516"/>
      <c r="BT2280" s="32"/>
      <c r="BU2280" s="33"/>
      <c r="BV2280" s="34"/>
      <c r="BW2280" s="32"/>
      <c r="BX2280" s="33"/>
      <c r="BY2280" s="34"/>
      <c r="BZ2280" s="35"/>
      <c r="CA2280" s="24"/>
      <c r="CB2280" s="36"/>
      <c r="CC2280" s="33"/>
      <c r="CD2280" s="37"/>
      <c r="CE2280" s="36"/>
      <c r="CF2280" s="38"/>
      <c r="CG2280" s="39"/>
      <c r="CH2280" s="457"/>
      <c r="CI2280" s="23" t="s">
        <v>836</v>
      </c>
    </row>
    <row r="2281" spans="1:88" ht="15.6" thickTop="1" thickBot="1" x14ac:dyDescent="0.35">
      <c r="A2281" s="503"/>
      <c r="B2281" s="49"/>
      <c r="C2281" s="156">
        <f>B2281</f>
        <v>0</v>
      </c>
      <c r="D2281" s="457"/>
      <c r="E2281" s="73"/>
      <c r="F2281" s="107" t="s">
        <v>4605</v>
      </c>
      <c r="G2281" s="302">
        <v>30317</v>
      </c>
      <c r="H2281" s="76">
        <v>8</v>
      </c>
      <c r="I2281" s="119"/>
      <c r="J2281" s="119"/>
      <c r="K2281" s="79"/>
      <c r="L2281" s="79"/>
      <c r="M2281" s="79"/>
      <c r="N2281" s="80" t="s">
        <v>4604</v>
      </c>
      <c r="O2281" s="171" t="s">
        <v>4606</v>
      </c>
      <c r="P2281" s="197" t="s">
        <v>4607</v>
      </c>
      <c r="Q2281" s="83" t="str">
        <f>IF(R2281="?","?","")</f>
        <v/>
      </c>
      <c r="R2281" s="83" t="str">
        <f>IF(AND(S2281="",T2281&gt;0),"?",IF(S2281="","◄",IF(T2281&gt;=1,"►","")))</f>
        <v>◄</v>
      </c>
      <c r="S2281" s="84"/>
      <c r="T2281" s="85"/>
      <c r="U2281" s="83" t="str">
        <f>IF(V2281="?","?","")</f>
        <v/>
      </c>
      <c r="V2281" s="83" t="str">
        <f>IF(AND(W2281="",X2281&gt;0),"?",IF(W2281="","◄",IF(X2281&gt;=1,"►","")))</f>
        <v>◄</v>
      </c>
      <c r="W2281" s="86"/>
      <c r="X2281" s="85"/>
      <c r="Y2281" s="457"/>
      <c r="Z2281" s="87"/>
      <c r="AA2281" s="521">
        <f>(S2281*Z2281)</f>
        <v>0</v>
      </c>
      <c r="AB2281" s="520">
        <f>(T2281*AA2281)</f>
        <v>0</v>
      </c>
      <c r="AC2281" s="88"/>
      <c r="AD2281" s="519">
        <f>(W2281*AC2281)</f>
        <v>0</v>
      </c>
      <c r="AE2281" s="522">
        <f>(X2281*AD2281)</f>
        <v>0</v>
      </c>
      <c r="AF2281" s="44"/>
      <c r="AG2281" s="45"/>
      <c r="AH2281" s="44"/>
      <c r="AI2281" s="45"/>
      <c r="AJ2281" s="45"/>
      <c r="AK2281" s="45"/>
      <c r="AL2281" s="45"/>
      <c r="AM2281" s="43"/>
      <c r="AN2281" s="27" t="s">
        <v>6</v>
      </c>
      <c r="AO2281" s="27" t="s">
        <v>6</v>
      </c>
      <c r="AP2281" s="516"/>
      <c r="AQ2281" s="516"/>
      <c r="AR2281" s="516"/>
      <c r="AS2281" s="516" t="s">
        <v>6</v>
      </c>
      <c r="AT2281" s="516" t="s">
        <v>6</v>
      </c>
      <c r="AU2281" s="516"/>
      <c r="AV2281" s="516" t="s">
        <v>6</v>
      </c>
      <c r="AW2281" s="516" t="s">
        <v>6</v>
      </c>
      <c r="AX2281" s="516"/>
      <c r="AY2281" s="516" t="s">
        <v>6</v>
      </c>
      <c r="AZ2281" s="516" t="s">
        <v>6</v>
      </c>
      <c r="BA2281" s="516"/>
      <c r="BB2281" s="516" t="s">
        <v>6</v>
      </c>
      <c r="BC2281" s="516" t="s">
        <v>6</v>
      </c>
      <c r="BD2281" s="516"/>
      <c r="BE2281" s="516" t="s">
        <v>6</v>
      </c>
      <c r="BF2281" s="516" t="s">
        <v>6</v>
      </c>
      <c r="BG2281" s="516"/>
      <c r="BH2281" s="516" t="s">
        <v>6</v>
      </c>
      <c r="BI2281" s="516" t="s">
        <v>6</v>
      </c>
      <c r="BJ2281" s="516"/>
      <c r="BK2281" s="516" t="s">
        <v>6</v>
      </c>
      <c r="BL2281" s="516" t="s">
        <v>6</v>
      </c>
      <c r="BM2281" s="516"/>
      <c r="BN2281" s="516" t="s">
        <v>6</v>
      </c>
      <c r="BO2281" s="516" t="s">
        <v>6</v>
      </c>
      <c r="BP2281" s="516"/>
      <c r="BQ2281" s="516" t="s">
        <v>6</v>
      </c>
      <c r="BR2281" s="516" t="s">
        <v>6</v>
      </c>
      <c r="BS2281" s="516"/>
      <c r="BT2281" s="516"/>
      <c r="BU2281" s="516"/>
      <c r="BV2281" s="516"/>
      <c r="BW2281" s="516"/>
      <c r="BX2281" s="516"/>
      <c r="BY2281" s="516"/>
      <c r="BZ2281" s="28"/>
      <c r="CA2281" s="24"/>
      <c r="CB2281" s="29"/>
      <c r="CC2281" s="29"/>
      <c r="CD2281" s="30"/>
      <c r="CE2281" s="29"/>
      <c r="CF2281" s="29"/>
      <c r="CG2281" s="31"/>
      <c r="CH2281" s="457"/>
      <c r="CI2281" s="23" t="s">
        <v>836</v>
      </c>
    </row>
    <row r="2282" spans="1:88" ht="16.8" customHeight="1" thickTop="1" thickBot="1" x14ac:dyDescent="0.35">
      <c r="A2282" s="505" t="str">
        <f>IF(COUNTIF(B2283:B2287,"x")&gt;0,"x","")</f>
        <v/>
      </c>
      <c r="B2282" s="57"/>
      <c r="C2282" s="510" t="str">
        <f>A2282</f>
        <v/>
      </c>
      <c r="D2282" s="66">
        <f>ROWS(D2283:D2287)-1</f>
        <v>4</v>
      </c>
      <c r="E2282" s="58" t="s">
        <v>4608</v>
      </c>
      <c r="F2282" s="59"/>
      <c r="G2282" s="301"/>
      <c r="H2282" s="6"/>
      <c r="I2282" s="18"/>
      <c r="J2282" s="18"/>
      <c r="K2282" s="18"/>
      <c r="L2282" s="18"/>
      <c r="M2282" s="18"/>
      <c r="N2282" s="46"/>
      <c r="O2282" s="60">
        <v>30445</v>
      </c>
      <c r="P2282" s="61" t="s">
        <v>7086</v>
      </c>
      <c r="Q2282" s="146"/>
      <c r="R2282" s="63" t="str">
        <f>IF(COUNTIF(Q2283:Q2287,"?")&gt;0,"?",IF(AND(S2282="◄",T2282="►"),"◄►",IF(S2282="◄","◄",IF(T2282="►","►",""))))</f>
        <v>◄</v>
      </c>
      <c r="S2282" s="64" t="str">
        <f>IF(SUM(S2283:S2287)+1=ROWS(S2283:S2287)-COUNTIF(S2283:S2287,"-"),"","◄")</f>
        <v>◄</v>
      </c>
      <c r="T2282" s="65" t="str">
        <f>IF(SUM(T2283:T2287)&gt;0,"►","")</f>
        <v/>
      </c>
      <c r="U2282" s="146"/>
      <c r="V2282" s="63" t="str">
        <f>IF(COUNTIF(U2283:U2287,"?")&gt;0,"?",IF(AND(W2282="◄",X2282="►"),"◄►",IF(W2282="◄","◄",IF(X2282="►","►",""))))</f>
        <v>◄</v>
      </c>
      <c r="W2282" s="64" t="str">
        <f>IF(SUM(W2283:W2287)+1=ROWS(W2283:W2287)-COUNTIF(W2283:W2287,"-"),"","◄")</f>
        <v>◄</v>
      </c>
      <c r="X2282" s="65" t="str">
        <f>IF(SUM(X2283:X2287)&gt;0,"►","")</f>
        <v/>
      </c>
      <c r="Y2282" s="66">
        <f>ROWS(Y2283:Y2287)-1</f>
        <v>4</v>
      </c>
      <c r="Z2282" s="67">
        <f>SUM(Z2283:Z2287)-Z2287</f>
        <v>0</v>
      </c>
      <c r="AA2282" s="68" t="s">
        <v>840</v>
      </c>
      <c r="AB2282" s="69"/>
      <c r="AC2282" s="67">
        <f>SUM(AC2283:AC2287)-AC2287</f>
        <v>0</v>
      </c>
      <c r="AD2282" s="68" t="s">
        <v>840</v>
      </c>
      <c r="AE2282" s="69"/>
      <c r="AF2282" s="70" t="str">
        <f>IF(AG2282="◄","◄",IF(AG2282="ok","►",""))</f>
        <v>◄</v>
      </c>
      <c r="AG2282" s="71" t="str">
        <f>IF(AG2283&gt;0,"OK","◄")</f>
        <v>◄</v>
      </c>
      <c r="AH2282" s="62" t="str">
        <f>IF(AND(AI2282="◄",AJ2282="►"),"◄?►",IF(AI2282="◄","◄",IF(AJ2282="►","►","")))</f>
        <v>◄</v>
      </c>
      <c r="AI2282" s="64" t="str">
        <f>IF(AI2283&gt;0,"","◄")</f>
        <v>◄</v>
      </c>
      <c r="AJ2282" s="65" t="str">
        <f>IF(SUM(AJ2283:AJ2286)&gt;0,"►","")</f>
        <v/>
      </c>
      <c r="AK2282" s="570">
        <f>G2283</f>
        <v>30317</v>
      </c>
      <c r="AL2282" s="572" t="str">
        <f>P2282</f>
        <v>▬ folder Nr. 9  /  83 ▬</v>
      </c>
      <c r="AM2282" s="43"/>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46"/>
      <c r="BU2282" s="46"/>
      <c r="BV2282" s="46"/>
      <c r="BW2282" s="46"/>
      <c r="BX2282" s="46"/>
      <c r="BY2282" s="46"/>
      <c r="BZ2282" s="46"/>
      <c r="CA2282" s="46"/>
      <c r="CB2282" s="46"/>
      <c r="CC2282" s="46"/>
      <c r="CD2282" s="46"/>
      <c r="CE2282" s="46"/>
      <c r="CF2282" s="46"/>
      <c r="CG2282" s="46"/>
      <c r="CH2282" s="66">
        <f>ROWS(CH2283:CH2287)-1</f>
        <v>4</v>
      </c>
      <c r="CI2282" s="23" t="s">
        <v>836</v>
      </c>
      <c r="CJ2282" s="40"/>
    </row>
    <row r="2283" spans="1:88" ht="15" thickBot="1" x14ac:dyDescent="0.35">
      <c r="A2283" s="503"/>
      <c r="B2283" s="49"/>
      <c r="C2283" s="156">
        <f>B2283</f>
        <v>0</v>
      </c>
      <c r="D2283" s="457"/>
      <c r="E2283" s="73"/>
      <c r="F2283" s="74" t="s">
        <v>4609</v>
      </c>
      <c r="G2283" s="300">
        <v>30317</v>
      </c>
      <c r="H2283" s="76">
        <v>8</v>
      </c>
      <c r="I2283" s="119"/>
      <c r="J2283" s="119"/>
      <c r="K2283" s="79"/>
      <c r="L2283" s="79"/>
      <c r="M2283" s="79"/>
      <c r="N2283" s="80" t="s">
        <v>4610</v>
      </c>
      <c r="O2283" s="81"/>
      <c r="P2283" s="197" t="s">
        <v>4245</v>
      </c>
      <c r="Q2283" s="83" t="str">
        <f>IF(R2283="?","?","")</f>
        <v/>
      </c>
      <c r="R2283" s="83" t="str">
        <f>IF(AND(S2283="",T2283&gt;0),"?",IF(S2283="","◄",IF(T2283&gt;=1,"►","")))</f>
        <v>◄</v>
      </c>
      <c r="S2283" s="84"/>
      <c r="T2283" s="85"/>
      <c r="U2283" s="83" t="str">
        <f>IF(V2283="?","?","")</f>
        <v/>
      </c>
      <c r="V2283" s="83" t="str">
        <f>IF(AND(W2283="",X2283&gt;0),"?",IF(W2283="","◄",IF(X2283&gt;=1,"►","")))</f>
        <v>◄</v>
      </c>
      <c r="W2283" s="86"/>
      <c r="X2283" s="85"/>
      <c r="Y2283" s="457"/>
      <c r="Z2283" s="87"/>
      <c r="AA2283" s="521">
        <f t="shared" ref="AA2283:AB2286" si="794">(S2283*Z2283)</f>
        <v>0</v>
      </c>
      <c r="AB2283" s="520">
        <f t="shared" si="794"/>
        <v>0</v>
      </c>
      <c r="AC2283" s="88"/>
      <c r="AD2283" s="519">
        <f t="shared" ref="AD2283:AE2286" si="795">(W2283*AC2283)</f>
        <v>0</v>
      </c>
      <c r="AE2283" s="522">
        <f t="shared" si="795"/>
        <v>0</v>
      </c>
      <c r="AF2283" s="89" t="str">
        <f>IF(AG2283&gt;0,"ok","◄")</f>
        <v>◄</v>
      </c>
      <c r="AG2283" s="90"/>
      <c r="AH2283" s="89" t="str">
        <f>IF(AND(AI2283="",AJ2283&gt;0),"?",IF(AI2283="","◄",IF(AJ2283&gt;=1,"►","")))</f>
        <v>◄</v>
      </c>
      <c r="AI2283" s="91"/>
      <c r="AJ2283" s="92"/>
      <c r="AK2283" s="586"/>
      <c r="AL2283" s="587"/>
      <c r="AM2283" s="43"/>
      <c r="AN2283" s="27" t="s">
        <v>6</v>
      </c>
      <c r="AO2283" s="27" t="s">
        <v>6</v>
      </c>
      <c r="AP2283" s="516"/>
      <c r="AQ2283" s="516"/>
      <c r="AR2283" s="516"/>
      <c r="AS2283" s="516" t="s">
        <v>6</v>
      </c>
      <c r="AT2283" s="516" t="s">
        <v>6</v>
      </c>
      <c r="AU2283" s="516"/>
      <c r="AV2283" s="516" t="s">
        <v>6</v>
      </c>
      <c r="AW2283" s="516" t="s">
        <v>6</v>
      </c>
      <c r="AX2283" s="516"/>
      <c r="AY2283" s="516" t="s">
        <v>6</v>
      </c>
      <c r="AZ2283" s="516" t="s">
        <v>6</v>
      </c>
      <c r="BA2283" s="516"/>
      <c r="BB2283" s="516" t="s">
        <v>6</v>
      </c>
      <c r="BC2283" s="516" t="s">
        <v>6</v>
      </c>
      <c r="BD2283" s="516"/>
      <c r="BE2283" s="516" t="s">
        <v>6</v>
      </c>
      <c r="BF2283" s="516" t="s">
        <v>6</v>
      </c>
      <c r="BG2283" s="516"/>
      <c r="BH2283" s="516" t="s">
        <v>6</v>
      </c>
      <c r="BI2283" s="516" t="s">
        <v>6</v>
      </c>
      <c r="BJ2283" s="516"/>
      <c r="BK2283" s="516" t="s">
        <v>6</v>
      </c>
      <c r="BL2283" s="516" t="s">
        <v>6</v>
      </c>
      <c r="BM2283" s="516"/>
      <c r="BN2283" s="516" t="s">
        <v>6</v>
      </c>
      <c r="BO2283" s="516" t="s">
        <v>6</v>
      </c>
      <c r="BP2283" s="516"/>
      <c r="BQ2283" s="516" t="s">
        <v>6</v>
      </c>
      <c r="BR2283" s="516" t="s">
        <v>6</v>
      </c>
      <c r="BS2283" s="516"/>
      <c r="BT2283" s="516"/>
      <c r="BU2283" s="516"/>
      <c r="BV2283" s="516"/>
      <c r="BW2283" s="516"/>
      <c r="BX2283" s="516"/>
      <c r="BY2283" s="516"/>
      <c r="BZ2283" s="28"/>
      <c r="CA2283" s="24"/>
      <c r="CB2283" s="29"/>
      <c r="CC2283" s="29"/>
      <c r="CD2283" s="30"/>
      <c r="CE2283" s="29"/>
      <c r="CF2283" s="29"/>
      <c r="CG2283" s="31"/>
      <c r="CH2283" s="457"/>
      <c r="CI2283" s="23" t="s">
        <v>836</v>
      </c>
    </row>
    <row r="2284" spans="1:88" ht="15.6" thickTop="1" thickBot="1" x14ac:dyDescent="0.35">
      <c r="A2284" s="503"/>
      <c r="B2284" s="49"/>
      <c r="C2284" s="156">
        <f>B2284</f>
        <v>0</v>
      </c>
      <c r="D2284" s="457"/>
      <c r="E2284" s="73"/>
      <c r="F2284" s="107" t="s">
        <v>4611</v>
      </c>
      <c r="G2284" s="302">
        <v>30317</v>
      </c>
      <c r="H2284" s="76">
        <v>8</v>
      </c>
      <c r="I2284" s="119"/>
      <c r="J2284" s="119"/>
      <c r="K2284" s="79"/>
      <c r="L2284" s="79"/>
      <c r="M2284" s="79"/>
      <c r="N2284" s="80" t="s">
        <v>4612</v>
      </c>
      <c r="O2284" s="81"/>
      <c r="P2284" s="197" t="s">
        <v>4245</v>
      </c>
      <c r="Q2284" s="83" t="str">
        <f>IF(R2284="?","?","")</f>
        <v/>
      </c>
      <c r="R2284" s="83" t="str">
        <f>IF(AND(S2284="",T2284&gt;0),"?",IF(S2284="","◄",IF(T2284&gt;=1,"►","")))</f>
        <v>◄</v>
      </c>
      <c r="S2284" s="84"/>
      <c r="T2284" s="85"/>
      <c r="U2284" s="83" t="str">
        <f>IF(V2284="?","?","")</f>
        <v/>
      </c>
      <c r="V2284" s="83" t="str">
        <f>IF(AND(W2284="",X2284&gt;0),"?",IF(W2284="","◄",IF(X2284&gt;=1,"►","")))</f>
        <v>◄</v>
      </c>
      <c r="W2284" s="86"/>
      <c r="X2284" s="85"/>
      <c r="Y2284" s="457"/>
      <c r="Z2284" s="87"/>
      <c r="AA2284" s="521">
        <f t="shared" si="794"/>
        <v>0</v>
      </c>
      <c r="AB2284" s="520">
        <f t="shared" si="794"/>
        <v>0</v>
      </c>
      <c r="AC2284" s="88"/>
      <c r="AD2284" s="519">
        <f t="shared" si="795"/>
        <v>0</v>
      </c>
      <c r="AE2284" s="522">
        <f t="shared" si="795"/>
        <v>0</v>
      </c>
      <c r="AF2284" s="44"/>
      <c r="AG2284" s="45"/>
      <c r="AH2284" s="44"/>
      <c r="AI2284" s="45"/>
      <c r="AJ2284" s="45"/>
      <c r="AK2284" s="45"/>
      <c r="AL2284" s="45"/>
      <c r="AM2284" s="43"/>
      <c r="AN2284" s="27" t="s">
        <v>6</v>
      </c>
      <c r="AO2284" s="27" t="s">
        <v>6</v>
      </c>
      <c r="AP2284" s="516"/>
      <c r="AQ2284" s="516"/>
      <c r="AR2284" s="516"/>
      <c r="AS2284" s="516" t="s">
        <v>6</v>
      </c>
      <c r="AT2284" s="516" t="s">
        <v>6</v>
      </c>
      <c r="AU2284" s="516"/>
      <c r="AV2284" s="516" t="s">
        <v>6</v>
      </c>
      <c r="AW2284" s="516" t="s">
        <v>6</v>
      </c>
      <c r="AX2284" s="516"/>
      <c r="AY2284" s="516" t="s">
        <v>6</v>
      </c>
      <c r="AZ2284" s="516" t="s">
        <v>6</v>
      </c>
      <c r="BA2284" s="516"/>
      <c r="BB2284" s="516" t="s">
        <v>6</v>
      </c>
      <c r="BC2284" s="516" t="s">
        <v>6</v>
      </c>
      <c r="BD2284" s="516"/>
      <c r="BE2284" s="516" t="s">
        <v>6</v>
      </c>
      <c r="BF2284" s="516" t="s">
        <v>6</v>
      </c>
      <c r="BG2284" s="516"/>
      <c r="BH2284" s="516" t="s">
        <v>6</v>
      </c>
      <c r="BI2284" s="516" t="s">
        <v>6</v>
      </c>
      <c r="BJ2284" s="516"/>
      <c r="BK2284" s="516" t="s">
        <v>6</v>
      </c>
      <c r="BL2284" s="516" t="s">
        <v>6</v>
      </c>
      <c r="BM2284" s="516"/>
      <c r="BN2284" s="516" t="s">
        <v>6</v>
      </c>
      <c r="BO2284" s="516" t="s">
        <v>6</v>
      </c>
      <c r="BP2284" s="516"/>
      <c r="BQ2284" s="516" t="s">
        <v>6</v>
      </c>
      <c r="BR2284" s="516" t="s">
        <v>6</v>
      </c>
      <c r="BS2284" s="516"/>
      <c r="BT2284" s="516"/>
      <c r="BU2284" s="516"/>
      <c r="BV2284" s="516"/>
      <c r="BW2284" s="516"/>
      <c r="BX2284" s="516"/>
      <c r="BY2284" s="516"/>
      <c r="BZ2284" s="28"/>
      <c r="CA2284" s="24"/>
      <c r="CB2284" s="29"/>
      <c r="CC2284" s="29"/>
      <c r="CD2284" s="30"/>
      <c r="CE2284" s="29"/>
      <c r="CF2284" s="29"/>
      <c r="CG2284" s="31"/>
      <c r="CH2284" s="457"/>
      <c r="CI2284" s="23" t="s">
        <v>836</v>
      </c>
    </row>
    <row r="2285" spans="1:88" ht="15.6" thickTop="1" thickBot="1" x14ac:dyDescent="0.35">
      <c r="A2285" s="503"/>
      <c r="B2285" s="49"/>
      <c r="C2285" s="156">
        <f>B2285</f>
        <v>0</v>
      </c>
      <c r="D2285" s="457"/>
      <c r="E2285" s="73"/>
      <c r="F2285" s="107" t="s">
        <v>4613</v>
      </c>
      <c r="G2285" s="302">
        <v>30317</v>
      </c>
      <c r="H2285" s="76">
        <v>8</v>
      </c>
      <c r="I2285" s="119"/>
      <c r="J2285" s="119"/>
      <c r="K2285" s="79"/>
      <c r="L2285" s="79"/>
      <c r="M2285" s="79"/>
      <c r="N2285" s="80" t="s">
        <v>4610</v>
      </c>
      <c r="O2285" s="128" t="s">
        <v>4239</v>
      </c>
      <c r="P2285" s="197" t="s">
        <v>4208</v>
      </c>
      <c r="Q2285" s="83" t="str">
        <f>IF(R2285="?","?","")</f>
        <v/>
      </c>
      <c r="R2285" s="83" t="str">
        <f>IF(AND(S2285="",T2285&gt;0),"?",IF(S2285="","◄",IF(T2285&gt;=1,"►","")))</f>
        <v>◄</v>
      </c>
      <c r="S2285" s="84"/>
      <c r="T2285" s="85"/>
      <c r="U2285" s="83" t="str">
        <f>IF(V2285="?","?","")</f>
        <v/>
      </c>
      <c r="V2285" s="83" t="str">
        <f>IF(AND(W2285="",X2285&gt;0),"?",IF(W2285="","◄",IF(X2285&gt;=1,"►","")))</f>
        <v>◄</v>
      </c>
      <c r="W2285" s="86"/>
      <c r="X2285" s="85"/>
      <c r="Y2285" s="457"/>
      <c r="Z2285" s="87"/>
      <c r="AA2285" s="521">
        <f t="shared" si="794"/>
        <v>0</v>
      </c>
      <c r="AB2285" s="520">
        <f t="shared" si="794"/>
        <v>0</v>
      </c>
      <c r="AC2285" s="88"/>
      <c r="AD2285" s="519">
        <f t="shared" si="795"/>
        <v>0</v>
      </c>
      <c r="AE2285" s="522">
        <f t="shared" si="795"/>
        <v>0</v>
      </c>
      <c r="AF2285" s="44"/>
      <c r="AG2285" s="45"/>
      <c r="AH2285" s="44"/>
      <c r="AI2285" s="45"/>
      <c r="AJ2285" s="45"/>
      <c r="AK2285" s="45"/>
      <c r="AL2285" s="45"/>
      <c r="AM2285" s="43"/>
      <c r="AN2285" s="27" t="s">
        <v>6</v>
      </c>
      <c r="AO2285" s="27" t="s">
        <v>6</v>
      </c>
      <c r="AP2285" s="516"/>
      <c r="AQ2285" s="516"/>
      <c r="AR2285" s="516"/>
      <c r="AS2285" s="516" t="s">
        <v>6</v>
      </c>
      <c r="AT2285" s="516" t="s">
        <v>6</v>
      </c>
      <c r="AU2285" s="516"/>
      <c r="AV2285" s="516" t="s">
        <v>6</v>
      </c>
      <c r="AW2285" s="516" t="s">
        <v>6</v>
      </c>
      <c r="AX2285" s="516"/>
      <c r="AY2285" s="516" t="s">
        <v>6</v>
      </c>
      <c r="AZ2285" s="516" t="s">
        <v>6</v>
      </c>
      <c r="BA2285" s="516"/>
      <c r="BB2285" s="516" t="s">
        <v>6</v>
      </c>
      <c r="BC2285" s="516" t="s">
        <v>6</v>
      </c>
      <c r="BD2285" s="516"/>
      <c r="BE2285" s="516" t="s">
        <v>6</v>
      </c>
      <c r="BF2285" s="516" t="s">
        <v>6</v>
      </c>
      <c r="BG2285" s="516"/>
      <c r="BH2285" s="516" t="s">
        <v>6</v>
      </c>
      <c r="BI2285" s="516" t="s">
        <v>6</v>
      </c>
      <c r="BJ2285" s="516"/>
      <c r="BK2285" s="516" t="s">
        <v>6</v>
      </c>
      <c r="BL2285" s="516" t="s">
        <v>6</v>
      </c>
      <c r="BM2285" s="516"/>
      <c r="BN2285" s="516" t="s">
        <v>6</v>
      </c>
      <c r="BO2285" s="516" t="s">
        <v>6</v>
      </c>
      <c r="BP2285" s="516"/>
      <c r="BQ2285" s="516" t="s">
        <v>6</v>
      </c>
      <c r="BR2285" s="516" t="s">
        <v>6</v>
      </c>
      <c r="BS2285" s="516"/>
      <c r="BT2285" s="516"/>
      <c r="BU2285" s="516"/>
      <c r="BV2285" s="516"/>
      <c r="BW2285" s="516"/>
      <c r="BX2285" s="516"/>
      <c r="BY2285" s="516"/>
      <c r="BZ2285" s="28"/>
      <c r="CA2285" s="24"/>
      <c r="CB2285" s="29"/>
      <c r="CC2285" s="29"/>
      <c r="CD2285" s="30"/>
      <c r="CE2285" s="29"/>
      <c r="CF2285" s="29"/>
      <c r="CG2285" s="31"/>
      <c r="CH2285" s="457"/>
      <c r="CI2285" s="23" t="s">
        <v>836</v>
      </c>
    </row>
    <row r="2286" spans="1:88" ht="15.6" thickTop="1" thickBot="1" x14ac:dyDescent="0.35">
      <c r="A2286" s="503"/>
      <c r="B2286" s="49"/>
      <c r="C2286" s="156">
        <f>B2286</f>
        <v>0</v>
      </c>
      <c r="D2286" s="457"/>
      <c r="E2286" s="73"/>
      <c r="F2286" s="107" t="s">
        <v>4614</v>
      </c>
      <c r="G2286" s="302">
        <v>30317</v>
      </c>
      <c r="H2286" s="76">
        <v>8</v>
      </c>
      <c r="I2286" s="119"/>
      <c r="J2286" s="119"/>
      <c r="K2286" s="79"/>
      <c r="L2286" s="79"/>
      <c r="M2286" s="79"/>
      <c r="N2286" s="80" t="s">
        <v>4610</v>
      </c>
      <c r="O2286" s="128" t="s">
        <v>4615</v>
      </c>
      <c r="P2286" s="197" t="s">
        <v>4242</v>
      </c>
      <c r="Q2286" s="83" t="str">
        <f>IF(R2286="?","?","")</f>
        <v/>
      </c>
      <c r="R2286" s="83" t="str">
        <f>IF(AND(S2286="",T2286&gt;0),"?",IF(S2286="","◄",IF(T2286&gt;=1,"►","")))</f>
        <v>◄</v>
      </c>
      <c r="S2286" s="84"/>
      <c r="T2286" s="85"/>
      <c r="U2286" s="83" t="str">
        <f>IF(V2286="?","?","")</f>
        <v/>
      </c>
      <c r="V2286" s="83" t="str">
        <f>IF(AND(W2286="",X2286&gt;0),"?",IF(W2286="","◄",IF(X2286&gt;=1,"►","")))</f>
        <v>◄</v>
      </c>
      <c r="W2286" s="86"/>
      <c r="X2286" s="85"/>
      <c r="Y2286" s="457"/>
      <c r="Z2286" s="87"/>
      <c r="AA2286" s="521">
        <f t="shared" si="794"/>
        <v>0</v>
      </c>
      <c r="AB2286" s="520">
        <f t="shared" si="794"/>
        <v>0</v>
      </c>
      <c r="AC2286" s="88"/>
      <c r="AD2286" s="519">
        <f t="shared" si="795"/>
        <v>0</v>
      </c>
      <c r="AE2286" s="522">
        <f t="shared" si="795"/>
        <v>0</v>
      </c>
      <c r="AF2286" s="44"/>
      <c r="AG2286" s="45"/>
      <c r="AH2286" s="44"/>
      <c r="AI2286" s="45"/>
      <c r="AJ2286" s="45"/>
      <c r="AK2286" s="45"/>
      <c r="AL2286" s="45"/>
      <c r="AM2286" s="43"/>
      <c r="AN2286" s="27" t="s">
        <v>6</v>
      </c>
      <c r="AO2286" s="27" t="s">
        <v>6</v>
      </c>
      <c r="AP2286" s="516"/>
      <c r="AQ2286" s="516"/>
      <c r="AR2286" s="516"/>
      <c r="AS2286" s="516" t="s">
        <v>6</v>
      </c>
      <c r="AT2286" s="516" t="s">
        <v>6</v>
      </c>
      <c r="AU2286" s="516"/>
      <c r="AV2286" s="516" t="s">
        <v>6</v>
      </c>
      <c r="AW2286" s="516" t="s">
        <v>6</v>
      </c>
      <c r="AX2286" s="516"/>
      <c r="AY2286" s="516" t="s">
        <v>6</v>
      </c>
      <c r="AZ2286" s="516" t="s">
        <v>6</v>
      </c>
      <c r="BA2286" s="516"/>
      <c r="BB2286" s="516" t="s">
        <v>6</v>
      </c>
      <c r="BC2286" s="516" t="s">
        <v>6</v>
      </c>
      <c r="BD2286" s="516"/>
      <c r="BE2286" s="516" t="s">
        <v>6</v>
      </c>
      <c r="BF2286" s="516" t="s">
        <v>6</v>
      </c>
      <c r="BG2286" s="516"/>
      <c r="BH2286" s="516" t="s">
        <v>6</v>
      </c>
      <c r="BI2286" s="516" t="s">
        <v>6</v>
      </c>
      <c r="BJ2286" s="516"/>
      <c r="BK2286" s="516" t="s">
        <v>6</v>
      </c>
      <c r="BL2286" s="516" t="s">
        <v>6</v>
      </c>
      <c r="BM2286" s="516"/>
      <c r="BN2286" s="516" t="s">
        <v>6</v>
      </c>
      <c r="BO2286" s="516" t="s">
        <v>6</v>
      </c>
      <c r="BP2286" s="516"/>
      <c r="BQ2286" s="516" t="s">
        <v>6</v>
      </c>
      <c r="BR2286" s="516" t="s">
        <v>6</v>
      </c>
      <c r="BS2286" s="516"/>
      <c r="BT2286" s="516"/>
      <c r="BU2286" s="516"/>
      <c r="BV2286" s="516"/>
      <c r="BW2286" s="516"/>
      <c r="BX2286" s="516"/>
      <c r="BY2286" s="516"/>
      <c r="BZ2286" s="28"/>
      <c r="CA2286" s="24"/>
      <c r="CB2286" s="29"/>
      <c r="CC2286" s="29"/>
      <c r="CD2286" s="30"/>
      <c r="CE2286" s="29"/>
      <c r="CF2286" s="29"/>
      <c r="CG2286" s="31"/>
      <c r="CH2286" s="457"/>
      <c r="CI2286" s="23" t="s">
        <v>836</v>
      </c>
    </row>
    <row r="2287" spans="1:88" ht="16.8" customHeight="1" thickTop="1" thickBot="1" x14ac:dyDescent="0.35">
      <c r="A2287" s="505" t="str">
        <f>IF(COUNTIF(B2288:B2291,"x")&gt;0,"x","")</f>
        <v/>
      </c>
      <c r="B2287" s="57"/>
      <c r="C2287" s="510" t="str">
        <f>A2287</f>
        <v/>
      </c>
      <c r="D2287" s="66">
        <f>ROWS(D2288:D2291)-1</f>
        <v>3</v>
      </c>
      <c r="E2287" s="58" t="s">
        <v>4616</v>
      </c>
      <c r="F2287" s="59"/>
      <c r="G2287" s="301"/>
      <c r="H2287" s="6"/>
      <c r="I2287" s="18"/>
      <c r="J2287" s="18"/>
      <c r="K2287" s="18"/>
      <c r="L2287" s="18"/>
      <c r="M2287" s="18"/>
      <c r="N2287" s="46"/>
      <c r="O2287" s="60" t="s">
        <v>4617</v>
      </c>
      <c r="P2287" s="61" t="s">
        <v>7087</v>
      </c>
      <c r="Q2287" s="143"/>
      <c r="R2287" s="63" t="str">
        <f>IF(COUNTIF(Q2288:Q2291,"?")&gt;0,"?",IF(AND(S2287="◄",T2287="►"),"◄►",IF(S2287="◄","◄",IF(T2287="►","►",""))))</f>
        <v>◄</v>
      </c>
      <c r="S2287" s="64" t="str">
        <f>IF(SUM(S2288:S2291)+1=ROWS(S2288:S2291)-COUNTIF(S2288:S2291,"-"),"","◄")</f>
        <v>◄</v>
      </c>
      <c r="T2287" s="65" t="str">
        <f>IF(SUM(T2288:T2291)&gt;0,"►","")</f>
        <v/>
      </c>
      <c r="U2287" s="146"/>
      <c r="V2287" s="63" t="str">
        <f>IF(COUNTIF(U2288:U2291,"?")&gt;0,"?",IF(AND(W2287="◄",X2287="►"),"◄►",IF(W2287="◄","◄",IF(X2287="►","►",""))))</f>
        <v>◄</v>
      </c>
      <c r="W2287" s="64" t="str">
        <f>IF(SUM(W2288:W2291)+1=ROWS(W2288:W2291)-COUNTIF(W2288:W2291,"-"),"","◄")</f>
        <v>◄</v>
      </c>
      <c r="X2287" s="65" t="str">
        <f>IF(SUM(X2288:X2291)&gt;0,"►","")</f>
        <v/>
      </c>
      <c r="Y2287" s="66">
        <f>ROWS(Y2288:Y2291)-1</f>
        <v>3</v>
      </c>
      <c r="Z2287" s="67">
        <f>SUM(Z2288:Z2291)-Z2291</f>
        <v>0</v>
      </c>
      <c r="AA2287" s="68" t="s">
        <v>840</v>
      </c>
      <c r="AB2287" s="69"/>
      <c r="AC2287" s="67">
        <f>SUM(AC2288:AC2291)-AC2291</f>
        <v>0</v>
      </c>
      <c r="AD2287" s="68" t="s">
        <v>840</v>
      </c>
      <c r="AE2287" s="69"/>
      <c r="AF2287" s="70" t="str">
        <f>IF(AG2287="◄","◄",IF(AG2287="ok","►",""))</f>
        <v>◄</v>
      </c>
      <c r="AG2287" s="71" t="str">
        <f>IF(AG2288&gt;0,"OK","◄")</f>
        <v>◄</v>
      </c>
      <c r="AH2287" s="62" t="str">
        <f>IF(AND(AI2287="◄",AJ2287="►"),"◄?►",IF(AI2287="◄","◄",IF(AJ2287="►","►","")))</f>
        <v>◄</v>
      </c>
      <c r="AI2287" s="64" t="str">
        <f>IF(AI2288&gt;0,"","◄")</f>
        <v>◄</v>
      </c>
      <c r="AJ2287" s="65" t="str">
        <f>IF(SUM(AJ2288:AJ2289)&gt;0,"►","")</f>
        <v/>
      </c>
      <c r="AK2287" s="570">
        <f>G2288</f>
        <v>30317</v>
      </c>
      <c r="AL2287" s="572" t="str">
        <f>P2287</f>
        <v>▬ folder Nr. 8  /  83 ▬</v>
      </c>
      <c r="AM2287" s="43"/>
      <c r="AN2287" s="1" t="str">
        <f>IF(AO2287="","",IF(COUNTIF(AN2288,"ok"),"","◄"))</f>
        <v>◄</v>
      </c>
      <c r="AO2287" s="9" t="str">
        <f>IF(COUNTIF(AP2287:BR2287,"◄")&gt;0,"◄","")</f>
        <v>◄</v>
      </c>
      <c r="AP2287" s="250" t="str">
        <f>IF(AP2288="-","",IF(AP2288&gt;0,"","◄"))</f>
        <v>◄</v>
      </c>
      <c r="AQ2287" s="251"/>
      <c r="AR2287" s="517">
        <f>IF(ISNONTEXT(AR2288)=TRUE,"_",1)</f>
        <v>1</v>
      </c>
      <c r="AS2287" s="250" t="str">
        <f>IF(AS2288="-","",IF(AS2288&gt;0,"","◄"))</f>
        <v>◄</v>
      </c>
      <c r="AT2287" s="251"/>
      <c r="AU2287" s="517">
        <f>IF(ISNONTEXT(AU2288)=TRUE,"_",AR2287+1)</f>
        <v>2</v>
      </c>
      <c r="AV2287" s="250" t="str">
        <f>IF(AV2288="-","",IF(AV2288&gt;0,"","◄"))</f>
        <v>◄</v>
      </c>
      <c r="AW2287" s="251"/>
      <c r="AX2287" s="517">
        <f>IF(ISNONTEXT(AX2288)=TRUE,"_",AU2287+1)</f>
        <v>3</v>
      </c>
      <c r="AY2287" s="250" t="str">
        <f>IF(AY2288="-","",IF(AY2288&gt;0,"","◄"))</f>
        <v>◄</v>
      </c>
      <c r="AZ2287" s="251"/>
      <c r="BA2287" s="517">
        <f>IF(ISNONTEXT(BA2288)=TRUE,"_",AX2287+1)</f>
        <v>4</v>
      </c>
      <c r="BB2287" s="250" t="str">
        <f>IF(BB2288="-","",IF(BB2288&gt;0,"","◄"))</f>
        <v>◄</v>
      </c>
      <c r="BC2287" s="251"/>
      <c r="BD2287" s="517">
        <f>IF(ISNONTEXT(BD2288)=TRUE,"_",BA2287+1)</f>
        <v>5</v>
      </c>
      <c r="BE2287" s="250" t="str">
        <f>IF(BE2288="-","",IF(BE2288&gt;0,"","◄"))</f>
        <v/>
      </c>
      <c r="BF2287" s="251"/>
      <c r="BG2287" s="517" t="str">
        <f>IF(ISNONTEXT(BG2288)=TRUE,"_",BD2287+1)</f>
        <v>_</v>
      </c>
      <c r="BH2287" s="250" t="str">
        <f>IF(BH2288="-","",IF(BH2288&gt;0,"","◄"))</f>
        <v/>
      </c>
      <c r="BI2287" s="251"/>
      <c r="BJ2287" s="517" t="str">
        <f>IF(ISNONTEXT(BJ2288)=TRUE,"_",BG2287+1)</f>
        <v>_</v>
      </c>
      <c r="BK2287" s="563" t="str">
        <f>IF(BK2288="-","",IF(BK2288&gt;0,"","◄"))</f>
        <v/>
      </c>
      <c r="BL2287" s="564"/>
      <c r="BM2287" s="517" t="str">
        <f>IF(ISNONTEXT(BM2288)=TRUE,"_",BJ2287+1)</f>
        <v>_</v>
      </c>
      <c r="BN2287" s="563" t="str">
        <f>IF(BN2288="-","",IF(BN2288&gt;0,"","◄"))</f>
        <v/>
      </c>
      <c r="BO2287" s="564"/>
      <c r="BP2287" s="517" t="str">
        <f>IF(ISNONTEXT(BP2288)=TRUE,"_",BM2287+1)</f>
        <v>_</v>
      </c>
      <c r="BQ2287" s="563" t="str">
        <f>IF(BQ2288="-","",IF(BQ2288&gt;0,"","◄"))</f>
        <v/>
      </c>
      <c r="BR2287" s="564"/>
      <c r="BS2287" s="517" t="str">
        <f>IF(ISNONTEXT(BS2288)=TRUE,"_",BP2287+1)</f>
        <v>_</v>
      </c>
      <c r="BT2287" s="563" t="str">
        <f>IF(BT2288="-","",IF(BT2288&gt;0,"","◄"))</f>
        <v>◄</v>
      </c>
      <c r="BU2287" s="564"/>
      <c r="BV2287" s="517" t="str">
        <f>IF(ISNONTEXT(BV2288)=TRUE,"_",1)</f>
        <v>_</v>
      </c>
      <c r="BW2287" s="563" t="str">
        <f>IF(BW2288="-","",IF(BW2288&gt;0,"","◄"))</f>
        <v>◄</v>
      </c>
      <c r="BX2287" s="564"/>
      <c r="BY2287" s="517" t="str">
        <f>IF(ISNONTEXT(BY2288)=TRUE,"_",BV2287+1)</f>
        <v>_</v>
      </c>
      <c r="BZ2287" s="26"/>
      <c r="CA2287" s="24"/>
      <c r="CB2287" s="25" t="str">
        <f>IF(CB2288&gt;0,"►","")</f>
        <v/>
      </c>
      <c r="CC2287" s="25" t="str">
        <f>IF(CC2288&gt;0,"►","")</f>
        <v/>
      </c>
      <c r="CD2287" s="517" t="str">
        <f>IF(ISNONTEXT(CD2288)=TRUE,"_",1)</f>
        <v>_</v>
      </c>
      <c r="CE2287" s="25" t="str">
        <f>IF(CE2288&gt;0,"►","")</f>
        <v/>
      </c>
      <c r="CF2287" s="25" t="str">
        <f>IF(CF2288&gt;0,"►","")</f>
        <v/>
      </c>
      <c r="CG2287" s="517" t="str">
        <f>IF(ISNONTEXT(CG2288)=TRUE,"_",CD2287+1)</f>
        <v>_</v>
      </c>
      <c r="CH2287" s="66">
        <f>ROWS(CH2288:CH2291)-1</f>
        <v>3</v>
      </c>
      <c r="CI2287" s="23" t="s">
        <v>836</v>
      </c>
    </row>
    <row r="2288" spans="1:88" ht="15" thickBot="1" x14ac:dyDescent="0.35">
      <c r="A2288" s="503"/>
      <c r="B2288" s="49"/>
      <c r="C2288" s="156">
        <f>B2288</f>
        <v>0</v>
      </c>
      <c r="D2288" s="457"/>
      <c r="E2288" s="73"/>
      <c r="F2288" s="74" t="s">
        <v>4618</v>
      </c>
      <c r="G2288" s="300">
        <v>30317</v>
      </c>
      <c r="H2288" s="76">
        <v>11</v>
      </c>
      <c r="I2288" s="119"/>
      <c r="J2288" s="119"/>
      <c r="K2288" s="79"/>
      <c r="L2288" s="79"/>
      <c r="M2288" s="79"/>
      <c r="N2288" s="80" t="s">
        <v>4619</v>
      </c>
      <c r="O2288" s="81"/>
      <c r="P2288" s="306"/>
      <c r="Q2288" s="83" t="str">
        <f>IF(R2288="?","?","")</f>
        <v/>
      </c>
      <c r="R2288" s="83" t="str">
        <f>IF(AND(S2288="",T2288&gt;0),"?",IF(S2288="","◄",IF(T2288&gt;=1,"►","")))</f>
        <v>◄</v>
      </c>
      <c r="S2288" s="84"/>
      <c r="T2288" s="85"/>
      <c r="U2288" s="83" t="str">
        <f>IF(V2288="?","?","")</f>
        <v/>
      </c>
      <c r="V2288" s="83" t="str">
        <f>IF(AND(W2288="",X2288&gt;0),"?",IF(W2288="","◄",IF(X2288&gt;=1,"►","")))</f>
        <v>◄</v>
      </c>
      <c r="W2288" s="86"/>
      <c r="X2288" s="85"/>
      <c r="Y2288" s="457"/>
      <c r="Z2288" s="87"/>
      <c r="AA2288" s="521">
        <f t="shared" ref="AA2288:AB2290" si="796">(S2288*Z2288)</f>
        <v>0</v>
      </c>
      <c r="AB2288" s="520">
        <f t="shared" si="796"/>
        <v>0</v>
      </c>
      <c r="AC2288" s="88"/>
      <c r="AD2288" s="519">
        <f t="shared" ref="AD2288:AE2290" si="797">(W2288*AC2288)</f>
        <v>0</v>
      </c>
      <c r="AE2288" s="522">
        <f t="shared" si="797"/>
        <v>0</v>
      </c>
      <c r="AF2288" s="89" t="str">
        <f>IF(AG2288&gt;0,"ok","◄")</f>
        <v>◄</v>
      </c>
      <c r="AG2288" s="90"/>
      <c r="AH2288" s="89" t="str">
        <f>IF(AND(AI2288="",AJ2288&gt;0),"?",IF(AI2288="","◄",IF(AJ2288&gt;=1,"►","")))</f>
        <v>◄</v>
      </c>
      <c r="AI2288" s="91"/>
      <c r="AJ2288" s="92"/>
      <c r="AK2288" s="586"/>
      <c r="AL2288" s="587"/>
      <c r="AM2288" s="43"/>
      <c r="AN2288" s="3" t="s">
        <v>3</v>
      </c>
      <c r="AO2288" s="12" t="s">
        <v>1</v>
      </c>
      <c r="AP2288" s="13"/>
      <c r="AQ2288" s="14"/>
      <c r="AR2288" s="15" t="s">
        <v>530</v>
      </c>
      <c r="AS2288" s="13"/>
      <c r="AT2288" s="14"/>
      <c r="AU2288" s="15" t="s">
        <v>4</v>
      </c>
      <c r="AV2288" s="13"/>
      <c r="AW2288" s="14"/>
      <c r="AX2288" s="15" t="s">
        <v>97</v>
      </c>
      <c r="AY2288" s="13"/>
      <c r="AZ2288" s="14"/>
      <c r="BA2288" s="15" t="s">
        <v>531</v>
      </c>
      <c r="BB2288" s="13"/>
      <c r="BC2288" s="14"/>
      <c r="BD2288" s="15" t="s">
        <v>309</v>
      </c>
      <c r="BE2288" s="516" t="s">
        <v>6</v>
      </c>
      <c r="BF2288" s="516" t="s">
        <v>6</v>
      </c>
      <c r="BG2288" s="516"/>
      <c r="BH2288" s="516" t="s">
        <v>6</v>
      </c>
      <c r="BI2288" s="516" t="s">
        <v>6</v>
      </c>
      <c r="BJ2288" s="516"/>
      <c r="BK2288" s="516" t="s">
        <v>6</v>
      </c>
      <c r="BL2288" s="516" t="s">
        <v>6</v>
      </c>
      <c r="BM2288" s="516"/>
      <c r="BN2288" s="516" t="s">
        <v>6</v>
      </c>
      <c r="BO2288" s="516" t="s">
        <v>6</v>
      </c>
      <c r="BP2288" s="516"/>
      <c r="BQ2288" s="516" t="s">
        <v>6</v>
      </c>
      <c r="BR2288" s="516" t="s">
        <v>6</v>
      </c>
      <c r="BS2288" s="516"/>
      <c r="BT2288" s="32"/>
      <c r="BU2288" s="33"/>
      <c r="BV2288" s="34"/>
      <c r="BW2288" s="32"/>
      <c r="BX2288" s="33"/>
      <c r="BY2288" s="34"/>
      <c r="BZ2288" s="35"/>
      <c r="CA2288" s="24"/>
      <c r="CB2288" s="36"/>
      <c r="CC2288" s="33"/>
      <c r="CD2288" s="37"/>
      <c r="CE2288" s="36"/>
      <c r="CF2288" s="38"/>
      <c r="CG2288" s="39"/>
      <c r="CH2288" s="457"/>
      <c r="CI2288" s="23" t="s">
        <v>836</v>
      </c>
    </row>
    <row r="2289" spans="1:87" ht="15.6" thickTop="1" thickBot="1" x14ac:dyDescent="0.35">
      <c r="A2289" s="503"/>
      <c r="B2289" s="49"/>
      <c r="C2289" s="156">
        <f>B2289</f>
        <v>0</v>
      </c>
      <c r="D2289" s="457"/>
      <c r="E2289" s="73"/>
      <c r="F2289" s="93">
        <v>2093</v>
      </c>
      <c r="G2289" s="302">
        <v>30317</v>
      </c>
      <c r="H2289" s="76">
        <v>20</v>
      </c>
      <c r="I2289" s="119"/>
      <c r="J2289" s="119"/>
      <c r="K2289" s="79"/>
      <c r="L2289" s="79"/>
      <c r="M2289" s="79"/>
      <c r="N2289" s="80" t="s">
        <v>4620</v>
      </c>
      <c r="O2289" s="81"/>
      <c r="P2289" s="306"/>
      <c r="Q2289" s="83" t="str">
        <f>IF(R2289="?","?","")</f>
        <v/>
      </c>
      <c r="R2289" s="83" t="str">
        <f>IF(AND(S2289="",T2289&gt;0),"?",IF(S2289="","◄",IF(T2289&gt;=1,"►","")))</f>
        <v>◄</v>
      </c>
      <c r="S2289" s="84"/>
      <c r="T2289" s="85"/>
      <c r="U2289" s="83" t="str">
        <f>IF(V2289="?","?","")</f>
        <v/>
      </c>
      <c r="V2289" s="83" t="str">
        <f>IF(AND(W2289="",X2289&gt;0),"?",IF(W2289="","◄",IF(X2289&gt;=1,"►","")))</f>
        <v>◄</v>
      </c>
      <c r="W2289" s="86"/>
      <c r="X2289" s="85"/>
      <c r="Y2289" s="457"/>
      <c r="Z2289" s="87"/>
      <c r="AA2289" s="521">
        <f t="shared" si="796"/>
        <v>0</v>
      </c>
      <c r="AB2289" s="520">
        <f t="shared" si="796"/>
        <v>0</v>
      </c>
      <c r="AC2289" s="88"/>
      <c r="AD2289" s="519">
        <f t="shared" si="797"/>
        <v>0</v>
      </c>
      <c r="AE2289" s="522">
        <f t="shared" si="797"/>
        <v>0</v>
      </c>
      <c r="AF2289" s="44"/>
      <c r="AG2289" s="45"/>
      <c r="AH2289" s="44"/>
      <c r="AI2289" s="45"/>
      <c r="AJ2289" s="45"/>
      <c r="AK2289" s="45"/>
      <c r="AL2289" s="45"/>
      <c r="AM2289" s="43"/>
      <c r="AN2289" s="27" t="s">
        <v>6</v>
      </c>
      <c r="AO2289" s="27" t="s">
        <v>6</v>
      </c>
      <c r="AP2289" s="516"/>
      <c r="AQ2289" s="516"/>
      <c r="AR2289" s="516"/>
      <c r="AS2289" s="516" t="s">
        <v>6</v>
      </c>
      <c r="AT2289" s="516" t="s">
        <v>6</v>
      </c>
      <c r="AU2289" s="516"/>
      <c r="AV2289" s="516" t="s">
        <v>6</v>
      </c>
      <c r="AW2289" s="516" t="s">
        <v>6</v>
      </c>
      <c r="AX2289" s="516"/>
      <c r="AY2289" s="516" t="s">
        <v>6</v>
      </c>
      <c r="AZ2289" s="516" t="s">
        <v>6</v>
      </c>
      <c r="BA2289" s="516"/>
      <c r="BB2289" s="516" t="s">
        <v>6</v>
      </c>
      <c r="BC2289" s="516" t="s">
        <v>6</v>
      </c>
      <c r="BD2289" s="516"/>
      <c r="BE2289" s="516" t="s">
        <v>6</v>
      </c>
      <c r="BF2289" s="516" t="s">
        <v>6</v>
      </c>
      <c r="BG2289" s="516"/>
      <c r="BH2289" s="516" t="s">
        <v>6</v>
      </c>
      <c r="BI2289" s="516" t="s">
        <v>6</v>
      </c>
      <c r="BJ2289" s="516"/>
      <c r="BK2289" s="516" t="s">
        <v>6</v>
      </c>
      <c r="BL2289" s="516" t="s">
        <v>6</v>
      </c>
      <c r="BM2289" s="516"/>
      <c r="BN2289" s="516" t="s">
        <v>6</v>
      </c>
      <c r="BO2289" s="516" t="s">
        <v>6</v>
      </c>
      <c r="BP2289" s="516"/>
      <c r="BQ2289" s="516" t="s">
        <v>6</v>
      </c>
      <c r="BR2289" s="516" t="s">
        <v>6</v>
      </c>
      <c r="BS2289" s="516"/>
      <c r="BT2289" s="516"/>
      <c r="BU2289" s="516"/>
      <c r="BV2289" s="516"/>
      <c r="BW2289" s="516"/>
      <c r="BX2289" s="516"/>
      <c r="BY2289" s="516"/>
      <c r="BZ2289" s="28"/>
      <c r="CA2289" s="24"/>
      <c r="CB2289" s="29"/>
      <c r="CC2289" s="29"/>
      <c r="CD2289" s="30"/>
      <c r="CE2289" s="29"/>
      <c r="CF2289" s="29"/>
      <c r="CG2289" s="31"/>
      <c r="CH2289" s="457"/>
      <c r="CI2289" s="23" t="s">
        <v>836</v>
      </c>
    </row>
    <row r="2290" spans="1:87" ht="15.6" thickTop="1" thickBot="1" x14ac:dyDescent="0.35">
      <c r="A2290" s="503"/>
      <c r="B2290" s="49"/>
      <c r="C2290" s="156">
        <f>B2290</f>
        <v>0</v>
      </c>
      <c r="D2290" s="457"/>
      <c r="E2290" s="132" t="s">
        <v>1084</v>
      </c>
      <c r="F2290" s="125">
        <v>72</v>
      </c>
      <c r="G2290" s="361">
        <v>1983</v>
      </c>
      <c r="H2290" s="76">
        <v>31</v>
      </c>
      <c r="I2290" s="119"/>
      <c r="J2290" s="119"/>
      <c r="K2290" s="79"/>
      <c r="L2290" s="79"/>
      <c r="M2290" s="79"/>
      <c r="N2290" s="175" t="s">
        <v>1863</v>
      </c>
      <c r="O2290" s="81"/>
      <c r="P2290" s="82"/>
      <c r="Q2290" s="83" t="str">
        <f>IF(R2290="?","?","")</f>
        <v/>
      </c>
      <c r="R2290" s="83" t="str">
        <f>IF(AND(S2290="",T2290&gt;0),"?",IF(S2290="","◄",IF(T2290&gt;=1,"►","")))</f>
        <v>◄</v>
      </c>
      <c r="S2290" s="84"/>
      <c r="T2290" s="85"/>
      <c r="U2290" s="83" t="str">
        <f>IF(V2290="?","?","")</f>
        <v/>
      </c>
      <c r="V2290" s="83" t="str">
        <f>IF(AND(W2290="",X2290&gt;0),"?",IF(W2290="","◄",IF(X2290&gt;=1,"►","")))</f>
        <v>◄</v>
      </c>
      <c r="W2290" s="86"/>
      <c r="X2290" s="85"/>
      <c r="Y2290" s="457"/>
      <c r="Z2290" s="87"/>
      <c r="AA2290" s="521">
        <f t="shared" si="796"/>
        <v>0</v>
      </c>
      <c r="AB2290" s="520">
        <f t="shared" si="796"/>
        <v>0</v>
      </c>
      <c r="AC2290" s="88"/>
      <c r="AD2290" s="519">
        <f t="shared" si="797"/>
        <v>0</v>
      </c>
      <c r="AE2290" s="518">
        <f t="shared" si="797"/>
        <v>0</v>
      </c>
      <c r="AF2290" s="44"/>
      <c r="AG2290" s="45"/>
      <c r="AH2290" s="44"/>
      <c r="AI2290" s="45"/>
      <c r="AJ2290" s="45"/>
      <c r="AK2290" s="45"/>
      <c r="AL2290" s="45"/>
      <c r="AM2290" s="43"/>
      <c r="AN2290" s="27" t="s">
        <v>6</v>
      </c>
      <c r="AO2290" s="27" t="s">
        <v>6</v>
      </c>
      <c r="AP2290" s="516"/>
      <c r="AQ2290" s="516"/>
      <c r="AR2290" s="516"/>
      <c r="AS2290" s="516" t="s">
        <v>6</v>
      </c>
      <c r="AT2290" s="516" t="s">
        <v>6</v>
      </c>
      <c r="AU2290" s="516"/>
      <c r="AV2290" s="516" t="s">
        <v>6</v>
      </c>
      <c r="AW2290" s="516" t="s">
        <v>6</v>
      </c>
      <c r="AX2290" s="516"/>
      <c r="AY2290" s="516" t="s">
        <v>6</v>
      </c>
      <c r="AZ2290" s="516" t="s">
        <v>6</v>
      </c>
      <c r="BA2290" s="516"/>
      <c r="BB2290" s="516" t="s">
        <v>6</v>
      </c>
      <c r="BC2290" s="516" t="s">
        <v>6</v>
      </c>
      <c r="BD2290" s="516"/>
      <c r="BE2290" s="516" t="s">
        <v>6</v>
      </c>
      <c r="BF2290" s="516" t="s">
        <v>6</v>
      </c>
      <c r="BG2290" s="516"/>
      <c r="BH2290" s="516" t="s">
        <v>6</v>
      </c>
      <c r="BI2290" s="516" t="s">
        <v>6</v>
      </c>
      <c r="BJ2290" s="516"/>
      <c r="BK2290" s="516" t="s">
        <v>6</v>
      </c>
      <c r="BL2290" s="516" t="s">
        <v>6</v>
      </c>
      <c r="BM2290" s="516"/>
      <c r="BN2290" s="516" t="s">
        <v>6</v>
      </c>
      <c r="BO2290" s="516" t="s">
        <v>6</v>
      </c>
      <c r="BP2290" s="516"/>
      <c r="BQ2290" s="516" t="s">
        <v>6</v>
      </c>
      <c r="BR2290" s="516" t="s">
        <v>6</v>
      </c>
      <c r="BS2290" s="516"/>
      <c r="BT2290" s="516"/>
      <c r="BU2290" s="516"/>
      <c r="BV2290" s="516"/>
      <c r="BW2290" s="516"/>
      <c r="BX2290" s="516"/>
      <c r="BY2290" s="516"/>
      <c r="BZ2290" s="28"/>
      <c r="CA2290" s="24"/>
      <c r="CB2290" s="29"/>
      <c r="CC2290" s="29"/>
      <c r="CD2290" s="30"/>
      <c r="CE2290" s="29"/>
      <c r="CF2290" s="29"/>
      <c r="CG2290" s="31"/>
      <c r="CH2290" s="457"/>
      <c r="CI2290" s="23" t="s">
        <v>836</v>
      </c>
    </row>
    <row r="2291" spans="1:87" ht="16.8" customHeight="1" thickTop="1" thickBot="1" x14ac:dyDescent="0.35">
      <c r="A2291" s="505" t="str">
        <f>IF(COUNTIF(B2292:B2294,"x")&gt;0,"x","")</f>
        <v/>
      </c>
      <c r="B2291" s="57"/>
      <c r="C2291" s="510" t="str">
        <f>A2291</f>
        <v/>
      </c>
      <c r="D2291" s="66">
        <f>ROWS(D2292:D2294)-1</f>
        <v>2</v>
      </c>
      <c r="E2291" s="58" t="s">
        <v>4621</v>
      </c>
      <c r="F2291" s="59"/>
      <c r="G2291" s="301"/>
      <c r="H2291" s="6"/>
      <c r="I2291" s="18"/>
      <c r="J2291" s="18"/>
      <c r="K2291" s="18"/>
      <c r="L2291" s="18"/>
      <c r="M2291" s="18"/>
      <c r="N2291" s="46"/>
      <c r="O2291" s="60" t="s">
        <v>4622</v>
      </c>
      <c r="P2291" s="61" t="s">
        <v>7086</v>
      </c>
      <c r="Q2291" s="143"/>
      <c r="R2291" s="63" t="str">
        <f>IF(COUNTIF(Q2292:Q2294,"?")&gt;0,"?",IF(AND(S2291="◄",T2291="►"),"◄►",IF(S2291="◄","◄",IF(T2291="►","►",""))))</f>
        <v>◄</v>
      </c>
      <c r="S2291" s="64" t="str">
        <f>IF(SUM(S2292:S2294)+1=ROWS(S2292:S2294)-COUNTIF(S2292:S2294,"-"),"","◄")</f>
        <v>◄</v>
      </c>
      <c r="T2291" s="65" t="str">
        <f>IF(SUM(T2292:T2294)&gt;0,"►","")</f>
        <v/>
      </c>
      <c r="U2291" s="146"/>
      <c r="V2291" s="63" t="str">
        <f>IF(COUNTIF(U2292:U2294,"?")&gt;0,"?",IF(AND(W2291="◄",X2291="►"),"◄►",IF(W2291="◄","◄",IF(X2291="►","►",""))))</f>
        <v>◄</v>
      </c>
      <c r="W2291" s="64" t="str">
        <f>IF(SUM(W2292:W2294)+1=ROWS(W2292:W2294)-COUNTIF(W2292:W2294,"-"),"","◄")</f>
        <v>◄</v>
      </c>
      <c r="X2291" s="65" t="str">
        <f>IF(SUM(X2292:X2294)&gt;0,"►","")</f>
        <v/>
      </c>
      <c r="Y2291" s="66">
        <f>ROWS(Y2292:Y2294)-1</f>
        <v>2</v>
      </c>
      <c r="Z2291" s="67">
        <f>SUM(Z2292:Z2294)-Z2294</f>
        <v>0</v>
      </c>
      <c r="AA2291" s="68" t="s">
        <v>840</v>
      </c>
      <c r="AB2291" s="69"/>
      <c r="AC2291" s="67">
        <f>SUM(AC2292:AC2294)-AC2294</f>
        <v>0</v>
      </c>
      <c r="AD2291" s="68" t="s">
        <v>840</v>
      </c>
      <c r="AE2291" s="69"/>
      <c r="AF2291" s="70" t="str">
        <f>IF(AG2291="◄","◄",IF(AG2291="ok","►",""))</f>
        <v>◄</v>
      </c>
      <c r="AG2291" s="71" t="str">
        <f>IF(AG2292&gt;0,"OK","◄")</f>
        <v>◄</v>
      </c>
      <c r="AH2291" s="62" t="str">
        <f>IF(AND(AI2291="◄",AJ2291="►"),"◄?►",IF(AI2291="◄","◄",IF(AJ2291="►","►","")))</f>
        <v>◄</v>
      </c>
      <c r="AI2291" s="64" t="str">
        <f>IF(AI2292&gt;0,"","◄")</f>
        <v>◄</v>
      </c>
      <c r="AJ2291" s="65" t="str">
        <f>IF(SUM(AJ2292:AJ2293)&gt;0,"►","")</f>
        <v/>
      </c>
      <c r="AK2291" s="570">
        <f>G2292</f>
        <v>30317</v>
      </c>
      <c r="AL2291" s="572" t="str">
        <f>P2291</f>
        <v>▬ folder Nr. 9  /  83 ▬</v>
      </c>
      <c r="AM2291" s="43"/>
      <c r="AN2291" s="1" t="str">
        <f>IF(AO2291="","",IF(COUNTIF(AN2292,"ok"),"","◄"))</f>
        <v>◄</v>
      </c>
      <c r="AO2291" s="9" t="str">
        <f>IF(COUNTIF(AP2291:BR2291,"◄")&gt;0,"◄","")</f>
        <v>◄</v>
      </c>
      <c r="AP2291" s="250" t="str">
        <f>IF(AP2292="-","",IF(AP2292&gt;0,"","◄"))</f>
        <v>◄</v>
      </c>
      <c r="AQ2291" s="251"/>
      <c r="AR2291" s="517">
        <f>IF(ISNONTEXT(AR2292)=TRUE,"_",1)</f>
        <v>1</v>
      </c>
      <c r="AS2291" s="250" t="str">
        <f>IF(AS2292="-","",IF(AS2292&gt;0,"","◄"))</f>
        <v>◄</v>
      </c>
      <c r="AT2291" s="251"/>
      <c r="AU2291" s="517">
        <f>IF(ISNONTEXT(AU2292)=TRUE,"_",AR2291+1)</f>
        <v>2</v>
      </c>
      <c r="AV2291" s="250" t="str">
        <f>IF(AV2292="-","",IF(AV2292&gt;0,"","◄"))</f>
        <v>◄</v>
      </c>
      <c r="AW2291" s="251"/>
      <c r="AX2291" s="517">
        <f>IF(ISNONTEXT(AX2292)=TRUE,"_",AU2291+1)</f>
        <v>3</v>
      </c>
      <c r="AY2291" s="250" t="str">
        <f>IF(AY2292="-","",IF(AY2292&gt;0,"","◄"))</f>
        <v>◄</v>
      </c>
      <c r="AZ2291" s="251"/>
      <c r="BA2291" s="517">
        <f>IF(ISNONTEXT(BA2292)=TRUE,"_",AX2291+1)</f>
        <v>4</v>
      </c>
      <c r="BB2291" s="250" t="str">
        <f>IF(BB2292="-","",IF(BB2292&gt;0,"","◄"))</f>
        <v>◄</v>
      </c>
      <c r="BC2291" s="251"/>
      <c r="BD2291" s="517">
        <f>IF(ISNONTEXT(BD2292)=TRUE,"_",BA2291+1)</f>
        <v>5</v>
      </c>
      <c r="BE2291" s="250" t="str">
        <f>IF(BE2292="-","",IF(BE2292&gt;0,"","◄"))</f>
        <v/>
      </c>
      <c r="BF2291" s="251"/>
      <c r="BG2291" s="517" t="str">
        <f>IF(ISNONTEXT(BG2292)=TRUE,"_",BD2291+1)</f>
        <v>_</v>
      </c>
      <c r="BH2291" s="250" t="str">
        <f>IF(BH2292="-","",IF(BH2292&gt;0,"","◄"))</f>
        <v/>
      </c>
      <c r="BI2291" s="251"/>
      <c r="BJ2291" s="517" t="str">
        <f>IF(ISNONTEXT(BJ2292)=TRUE,"_",BG2291+1)</f>
        <v>_</v>
      </c>
      <c r="BK2291" s="563" t="str">
        <f>IF(BK2292="-","",IF(BK2292&gt;0,"","◄"))</f>
        <v/>
      </c>
      <c r="BL2291" s="564"/>
      <c r="BM2291" s="517" t="str">
        <f>IF(ISNONTEXT(BM2292)=TRUE,"_",BJ2291+1)</f>
        <v>_</v>
      </c>
      <c r="BN2291" s="563" t="str">
        <f>IF(BN2292="-","",IF(BN2292&gt;0,"","◄"))</f>
        <v/>
      </c>
      <c r="BO2291" s="564"/>
      <c r="BP2291" s="517" t="str">
        <f>IF(ISNONTEXT(BP2292)=TRUE,"_",BM2291+1)</f>
        <v>_</v>
      </c>
      <c r="BQ2291" s="563" t="str">
        <f>IF(BQ2292="-","",IF(BQ2292&gt;0,"","◄"))</f>
        <v/>
      </c>
      <c r="BR2291" s="564"/>
      <c r="BS2291" s="517" t="str">
        <f>IF(ISNONTEXT(BS2292)=TRUE,"_",BP2291+1)</f>
        <v>_</v>
      </c>
      <c r="BT2291" s="563" t="str">
        <f>IF(BT2292="-","",IF(BT2292&gt;0,"","◄"))</f>
        <v>◄</v>
      </c>
      <c r="BU2291" s="564"/>
      <c r="BV2291" s="517" t="str">
        <f>IF(ISNONTEXT(BV2292)=TRUE,"_",1)</f>
        <v>_</v>
      </c>
      <c r="BW2291" s="563" t="str">
        <f>IF(BW2292="-","",IF(BW2292&gt;0,"","◄"))</f>
        <v>◄</v>
      </c>
      <c r="BX2291" s="564"/>
      <c r="BY2291" s="517" t="str">
        <f>IF(ISNONTEXT(BY2292)=TRUE,"_",BV2291+1)</f>
        <v>_</v>
      </c>
      <c r="BZ2291" s="26"/>
      <c r="CA2291" s="24"/>
      <c r="CB2291" s="25" t="str">
        <f>IF(CB2292&gt;0,"►","")</f>
        <v/>
      </c>
      <c r="CC2291" s="25" t="str">
        <f>IF(CC2292&gt;0,"►","")</f>
        <v/>
      </c>
      <c r="CD2291" s="517" t="str">
        <f>IF(ISNONTEXT(CD2292)=TRUE,"_",1)</f>
        <v>_</v>
      </c>
      <c r="CE2291" s="25" t="str">
        <f>IF(CE2292&gt;0,"►","")</f>
        <v/>
      </c>
      <c r="CF2291" s="25" t="str">
        <f>IF(CF2292&gt;0,"►","")</f>
        <v/>
      </c>
      <c r="CG2291" s="517" t="str">
        <f>IF(ISNONTEXT(CG2292)=TRUE,"_",CD2291+1)</f>
        <v>_</v>
      </c>
      <c r="CH2291" s="66">
        <f>ROWS(CH2292:CH2294)-1</f>
        <v>2</v>
      </c>
      <c r="CI2291" s="23" t="s">
        <v>836</v>
      </c>
    </row>
    <row r="2292" spans="1:87" ht="15" thickBot="1" x14ac:dyDescent="0.35">
      <c r="A2292" s="503"/>
      <c r="B2292" s="49"/>
      <c r="C2292" s="156">
        <f>B2292</f>
        <v>0</v>
      </c>
      <c r="D2292" s="457"/>
      <c r="E2292" s="73"/>
      <c r="F2292" s="74" t="s">
        <v>4623</v>
      </c>
      <c r="G2292" s="300">
        <v>30317</v>
      </c>
      <c r="H2292" s="76">
        <v>11</v>
      </c>
      <c r="I2292" s="119"/>
      <c r="J2292" s="119"/>
      <c r="K2292" s="79"/>
      <c r="L2292" s="79"/>
      <c r="M2292" s="79"/>
      <c r="N2292" s="80" t="s">
        <v>4624</v>
      </c>
      <c r="O2292" s="81"/>
      <c r="P2292" s="306"/>
      <c r="Q2292" s="83" t="str">
        <f>IF(R2292="?","?","")</f>
        <v/>
      </c>
      <c r="R2292" s="83" t="str">
        <f>IF(AND(S2292="",T2292&gt;0),"?",IF(S2292="","◄",IF(T2292&gt;=1,"►","")))</f>
        <v>◄</v>
      </c>
      <c r="S2292" s="84"/>
      <c r="T2292" s="85"/>
      <c r="U2292" s="83" t="str">
        <f>IF(V2292="?","?","")</f>
        <v/>
      </c>
      <c r="V2292" s="83" t="str">
        <f>IF(AND(W2292="",X2292&gt;0),"?",IF(W2292="","◄",IF(X2292&gt;=1,"►","")))</f>
        <v>◄</v>
      </c>
      <c r="W2292" s="86"/>
      <c r="X2292" s="85"/>
      <c r="Y2292" s="457"/>
      <c r="Z2292" s="87"/>
      <c r="AA2292" s="521">
        <f>(S2292*Z2292)</f>
        <v>0</v>
      </c>
      <c r="AB2292" s="520">
        <f>(T2292*AA2292)</f>
        <v>0</v>
      </c>
      <c r="AC2292" s="88"/>
      <c r="AD2292" s="519">
        <f>(W2292*AC2292)</f>
        <v>0</v>
      </c>
      <c r="AE2292" s="522">
        <f>(X2292*AD2292)</f>
        <v>0</v>
      </c>
      <c r="AF2292" s="89" t="str">
        <f>IF(AG2292&gt;0,"ok","◄")</f>
        <v>◄</v>
      </c>
      <c r="AG2292" s="90"/>
      <c r="AH2292" s="89" t="str">
        <f>IF(AND(AI2292="",AJ2292&gt;0),"?",IF(AI2292="","◄",IF(AJ2292&gt;=1,"►","")))</f>
        <v>◄</v>
      </c>
      <c r="AI2292" s="91"/>
      <c r="AJ2292" s="92"/>
      <c r="AK2292" s="586"/>
      <c r="AL2292" s="587"/>
      <c r="AM2292" s="43"/>
      <c r="AN2292" s="3" t="s">
        <v>3</v>
      </c>
      <c r="AO2292" s="12" t="s">
        <v>1</v>
      </c>
      <c r="AP2292" s="13"/>
      <c r="AQ2292" s="14"/>
      <c r="AR2292" s="15" t="s">
        <v>4</v>
      </c>
      <c r="AS2292" s="13"/>
      <c r="AT2292" s="14"/>
      <c r="AU2292" s="15" t="s">
        <v>532</v>
      </c>
      <c r="AV2292" s="13"/>
      <c r="AW2292" s="14"/>
      <c r="AX2292" s="15" t="s">
        <v>362</v>
      </c>
      <c r="AY2292" s="13"/>
      <c r="AZ2292" s="14"/>
      <c r="BA2292" s="15" t="s">
        <v>193</v>
      </c>
      <c r="BB2292" s="13"/>
      <c r="BC2292" s="14"/>
      <c r="BD2292" s="15" t="s">
        <v>533</v>
      </c>
      <c r="BE2292" s="516" t="s">
        <v>6</v>
      </c>
      <c r="BF2292" s="516" t="s">
        <v>6</v>
      </c>
      <c r="BG2292" s="516"/>
      <c r="BH2292" s="516" t="s">
        <v>6</v>
      </c>
      <c r="BI2292" s="516" t="s">
        <v>6</v>
      </c>
      <c r="BJ2292" s="516"/>
      <c r="BK2292" s="516" t="s">
        <v>6</v>
      </c>
      <c r="BL2292" s="516" t="s">
        <v>6</v>
      </c>
      <c r="BM2292" s="516"/>
      <c r="BN2292" s="516" t="s">
        <v>6</v>
      </c>
      <c r="BO2292" s="516" t="s">
        <v>6</v>
      </c>
      <c r="BP2292" s="516"/>
      <c r="BQ2292" s="516" t="s">
        <v>6</v>
      </c>
      <c r="BR2292" s="516" t="s">
        <v>6</v>
      </c>
      <c r="BS2292" s="516"/>
      <c r="BT2292" s="32"/>
      <c r="BU2292" s="33"/>
      <c r="BV2292" s="34"/>
      <c r="BW2292" s="32"/>
      <c r="BX2292" s="33"/>
      <c r="BY2292" s="34"/>
      <c r="BZ2292" s="35"/>
      <c r="CA2292" s="24"/>
      <c r="CB2292" s="36"/>
      <c r="CC2292" s="33"/>
      <c r="CD2292" s="37"/>
      <c r="CE2292" s="36"/>
      <c r="CF2292" s="38"/>
      <c r="CG2292" s="39"/>
      <c r="CH2292" s="457"/>
      <c r="CI2292" s="23" t="s">
        <v>836</v>
      </c>
    </row>
    <row r="2293" spans="1:87" ht="15.6" thickTop="1" thickBot="1" x14ac:dyDescent="0.35">
      <c r="A2293" s="503"/>
      <c r="B2293" s="49"/>
      <c r="C2293" s="156">
        <f>B2293</f>
        <v>0</v>
      </c>
      <c r="D2293" s="457"/>
      <c r="E2293" s="73"/>
      <c r="F2293" s="93">
        <v>2095</v>
      </c>
      <c r="G2293" s="302">
        <v>30317</v>
      </c>
      <c r="H2293" s="76">
        <v>22</v>
      </c>
      <c r="I2293" s="119"/>
      <c r="J2293" s="119"/>
      <c r="K2293" s="79"/>
      <c r="L2293" s="79"/>
      <c r="M2293" s="79"/>
      <c r="N2293" s="80" t="s">
        <v>4625</v>
      </c>
      <c r="O2293" s="81"/>
      <c r="P2293" s="306"/>
      <c r="Q2293" s="83" t="str">
        <f>IF(R2293="?","?","")</f>
        <v/>
      </c>
      <c r="R2293" s="83" t="str">
        <f>IF(AND(S2293="",T2293&gt;0),"?",IF(S2293="","◄",IF(T2293&gt;=1,"►","")))</f>
        <v>◄</v>
      </c>
      <c r="S2293" s="84"/>
      <c r="T2293" s="85"/>
      <c r="U2293" s="83" t="str">
        <f>IF(V2293="?","?","")</f>
        <v/>
      </c>
      <c r="V2293" s="83" t="str">
        <f>IF(AND(W2293="",X2293&gt;0),"?",IF(W2293="","◄",IF(X2293&gt;=1,"►","")))</f>
        <v>◄</v>
      </c>
      <c r="W2293" s="86"/>
      <c r="X2293" s="85"/>
      <c r="Y2293" s="457"/>
      <c r="Z2293" s="87"/>
      <c r="AA2293" s="521">
        <f>(S2293*Z2293)</f>
        <v>0</v>
      </c>
      <c r="AB2293" s="520">
        <f>(T2293*AA2293)</f>
        <v>0</v>
      </c>
      <c r="AC2293" s="88"/>
      <c r="AD2293" s="519">
        <f>(W2293*AC2293)</f>
        <v>0</v>
      </c>
      <c r="AE2293" s="522">
        <f>(X2293*AD2293)</f>
        <v>0</v>
      </c>
      <c r="AF2293" s="44"/>
      <c r="AG2293" s="45"/>
      <c r="AH2293" s="44"/>
      <c r="AI2293" s="45"/>
      <c r="AJ2293" s="45"/>
      <c r="AK2293" s="45"/>
      <c r="AL2293" s="45"/>
      <c r="AM2293" s="43"/>
      <c r="AN2293" s="27" t="s">
        <v>6</v>
      </c>
      <c r="AO2293" s="27" t="s">
        <v>6</v>
      </c>
      <c r="AP2293" s="516"/>
      <c r="AQ2293" s="516"/>
      <c r="AR2293" s="516"/>
      <c r="AS2293" s="516" t="s">
        <v>6</v>
      </c>
      <c r="AT2293" s="516" t="s">
        <v>6</v>
      </c>
      <c r="AU2293" s="516"/>
      <c r="AV2293" s="516" t="s">
        <v>6</v>
      </c>
      <c r="AW2293" s="516" t="s">
        <v>6</v>
      </c>
      <c r="AX2293" s="516"/>
      <c r="AY2293" s="516" t="s">
        <v>6</v>
      </c>
      <c r="AZ2293" s="516" t="s">
        <v>6</v>
      </c>
      <c r="BA2293" s="516"/>
      <c r="BB2293" s="516" t="s">
        <v>6</v>
      </c>
      <c r="BC2293" s="516" t="s">
        <v>6</v>
      </c>
      <c r="BD2293" s="516"/>
      <c r="BE2293" s="516" t="s">
        <v>6</v>
      </c>
      <c r="BF2293" s="516" t="s">
        <v>6</v>
      </c>
      <c r="BG2293" s="516"/>
      <c r="BH2293" s="516" t="s">
        <v>6</v>
      </c>
      <c r="BI2293" s="516" t="s">
        <v>6</v>
      </c>
      <c r="BJ2293" s="516"/>
      <c r="BK2293" s="516" t="s">
        <v>6</v>
      </c>
      <c r="BL2293" s="516" t="s">
        <v>6</v>
      </c>
      <c r="BM2293" s="516"/>
      <c r="BN2293" s="516" t="s">
        <v>6</v>
      </c>
      <c r="BO2293" s="516" t="s">
        <v>6</v>
      </c>
      <c r="BP2293" s="516"/>
      <c r="BQ2293" s="516" t="s">
        <v>6</v>
      </c>
      <c r="BR2293" s="516" t="s">
        <v>6</v>
      </c>
      <c r="BS2293" s="516"/>
      <c r="BT2293" s="516"/>
      <c r="BU2293" s="516"/>
      <c r="BV2293" s="516"/>
      <c r="BW2293" s="516"/>
      <c r="BX2293" s="516"/>
      <c r="BY2293" s="516"/>
      <c r="BZ2293" s="28"/>
      <c r="CA2293" s="24"/>
      <c r="CB2293" s="29"/>
      <c r="CC2293" s="29"/>
      <c r="CD2293" s="30"/>
      <c r="CE2293" s="29"/>
      <c r="CF2293" s="29"/>
      <c r="CG2293" s="31"/>
      <c r="CH2293" s="457"/>
      <c r="CI2293" s="23" t="s">
        <v>836</v>
      </c>
    </row>
    <row r="2294" spans="1:87" ht="16.8" customHeight="1" thickTop="1" thickBot="1" x14ac:dyDescent="0.35">
      <c r="A2294" s="505" t="str">
        <f>IF(COUNTIF(B2295:B2299,"x")&gt;0,"x","")</f>
        <v/>
      </c>
      <c r="B2294" s="57"/>
      <c r="C2294" s="510" t="str">
        <f>A2294</f>
        <v/>
      </c>
      <c r="D2294" s="66">
        <f>ROWS(D2295:D2299)-1</f>
        <v>4</v>
      </c>
      <c r="E2294" s="58" t="s">
        <v>4626</v>
      </c>
      <c r="F2294" s="59"/>
      <c r="G2294" s="301"/>
      <c r="H2294" s="6"/>
      <c r="I2294" s="18"/>
      <c r="J2294" s="18"/>
      <c r="K2294" s="18"/>
      <c r="L2294" s="18"/>
      <c r="M2294" s="18"/>
      <c r="N2294" s="46"/>
      <c r="O2294" s="60" t="s">
        <v>4627</v>
      </c>
      <c r="P2294" s="61" t="s">
        <v>7088</v>
      </c>
      <c r="Q2294" s="146"/>
      <c r="R2294" s="63" t="str">
        <f>IF(COUNTIF(Q2295:Q2299,"?")&gt;0,"?",IF(AND(S2294="◄",T2294="►"),"◄►",IF(S2294="◄","◄",IF(T2294="►","►",""))))</f>
        <v>◄</v>
      </c>
      <c r="S2294" s="64" t="str">
        <f>IF(SUM(S2295:S2299)+1=ROWS(S2295:S2299)-COUNTIF(S2295:S2299,"-"),"","◄")</f>
        <v>◄</v>
      </c>
      <c r="T2294" s="65" t="str">
        <f>IF(SUM(T2295:T2299)&gt;0,"►","")</f>
        <v/>
      </c>
      <c r="U2294" s="146"/>
      <c r="V2294" s="63" t="str">
        <f>IF(COUNTIF(U2295:U2299,"?")&gt;0,"?",IF(AND(W2294="◄",X2294="►"),"◄►",IF(W2294="◄","◄",IF(X2294="►","►",""))))</f>
        <v>◄</v>
      </c>
      <c r="W2294" s="64" t="str">
        <f>IF(SUM(W2295:W2299)+1=ROWS(W2295:W2299)-COUNTIF(W2295:W2299,"-"),"","◄")</f>
        <v>◄</v>
      </c>
      <c r="X2294" s="65" t="str">
        <f>IF(SUM(X2295:X2299)&gt;0,"►","")</f>
        <v/>
      </c>
      <c r="Y2294" s="66">
        <f>ROWS(Y2295:Y2299)-1</f>
        <v>4</v>
      </c>
      <c r="Z2294" s="67">
        <f>SUM(Z2295:Z2299)-Z2299</f>
        <v>0</v>
      </c>
      <c r="AA2294" s="68" t="s">
        <v>840</v>
      </c>
      <c r="AB2294" s="69"/>
      <c r="AC2294" s="67">
        <f>SUM(AC2295:AC2299)-AC2299</f>
        <v>0</v>
      </c>
      <c r="AD2294" s="68" t="s">
        <v>840</v>
      </c>
      <c r="AE2294" s="69"/>
      <c r="AF2294" s="70" t="str">
        <f>IF(AG2294="◄","◄",IF(AG2294="ok","►",""))</f>
        <v>◄</v>
      </c>
      <c r="AG2294" s="71" t="str">
        <f>IF(AG2295&gt;0,"OK","◄")</f>
        <v>◄</v>
      </c>
      <c r="AH2294" s="62" t="str">
        <f>IF(AND(AI2294="◄",AJ2294="►"),"◄?►",IF(AI2294="◄","◄",IF(AJ2294="►","►","")))</f>
        <v>◄</v>
      </c>
      <c r="AI2294" s="64" t="str">
        <f>IF(AI2295&gt;0,"","◄")</f>
        <v>◄</v>
      </c>
      <c r="AJ2294" s="65" t="str">
        <f>IF(SUM(AJ2295:AJ2298)&gt;0,"►","")</f>
        <v/>
      </c>
      <c r="AK2294" s="570">
        <f>G2295</f>
        <v>30317</v>
      </c>
      <c r="AL2294" s="572" t="str">
        <f>P2294</f>
        <v>▬ folder Nr. 10  /  83 ▬</v>
      </c>
      <c r="AM2294" s="43"/>
      <c r="AN2294" s="1" t="str">
        <f>IF(AO2294="","",IF(COUNTIF(AN2295,"ok"),"","◄"))</f>
        <v>◄</v>
      </c>
      <c r="AO2294" s="9" t="str">
        <f>IF(COUNTIF(AP2294:BR2294,"◄")&gt;0,"◄","")</f>
        <v>◄</v>
      </c>
      <c r="AP2294" s="250" t="str">
        <f>IF(AP2295="-","",IF(AP2295&gt;0,"","◄"))</f>
        <v>◄</v>
      </c>
      <c r="AQ2294" s="251"/>
      <c r="AR2294" s="517">
        <f>IF(ISNONTEXT(AR2295)=TRUE,"_",1)</f>
        <v>1</v>
      </c>
      <c r="AS2294" s="250" t="str">
        <f>IF(AS2295="-","",IF(AS2295&gt;0,"","◄"))</f>
        <v>◄</v>
      </c>
      <c r="AT2294" s="251"/>
      <c r="AU2294" s="517">
        <f>IF(ISNONTEXT(AU2295)=TRUE,"_",AR2294+1)</f>
        <v>2</v>
      </c>
      <c r="AV2294" s="250" t="str">
        <f>IF(AV2295="-","",IF(AV2295&gt;0,"","◄"))</f>
        <v>◄</v>
      </c>
      <c r="AW2294" s="251"/>
      <c r="AX2294" s="517">
        <f>IF(ISNONTEXT(AX2295)=TRUE,"_",AU2294+1)</f>
        <v>3</v>
      </c>
      <c r="AY2294" s="250" t="str">
        <f>IF(AY2295="-","",IF(AY2295&gt;0,"","◄"))</f>
        <v>◄</v>
      </c>
      <c r="AZ2294" s="251"/>
      <c r="BA2294" s="517">
        <f>IF(ISNONTEXT(BA2295)=TRUE,"_",AX2294+1)</f>
        <v>4</v>
      </c>
      <c r="BB2294" s="250" t="str">
        <f>IF(BB2295="-","",IF(BB2295&gt;0,"","◄"))</f>
        <v>◄</v>
      </c>
      <c r="BC2294" s="251"/>
      <c r="BD2294" s="517">
        <f>IF(ISNONTEXT(BD2295)=TRUE,"_",BA2294+1)</f>
        <v>5</v>
      </c>
      <c r="BE2294" s="250" t="str">
        <f>IF(BE2295="-","",IF(BE2295&gt;0,"","◄"))</f>
        <v/>
      </c>
      <c r="BF2294" s="251"/>
      <c r="BG2294" s="517" t="str">
        <f>IF(ISNONTEXT(BG2295)=TRUE,"_",BD2294+1)</f>
        <v>_</v>
      </c>
      <c r="BH2294" s="250" t="str">
        <f>IF(BH2295="-","",IF(BH2295&gt;0,"","◄"))</f>
        <v/>
      </c>
      <c r="BI2294" s="251"/>
      <c r="BJ2294" s="517" t="str">
        <f>IF(ISNONTEXT(BJ2295)=TRUE,"_",BG2294+1)</f>
        <v>_</v>
      </c>
      <c r="BK2294" s="563" t="str">
        <f>IF(BK2295="-","",IF(BK2295&gt;0,"","◄"))</f>
        <v/>
      </c>
      <c r="BL2294" s="564"/>
      <c r="BM2294" s="517" t="str">
        <f>IF(ISNONTEXT(BM2295)=TRUE,"_",BJ2294+1)</f>
        <v>_</v>
      </c>
      <c r="BN2294" s="563" t="str">
        <f>IF(BN2295="-","",IF(BN2295&gt;0,"","◄"))</f>
        <v/>
      </c>
      <c r="BO2294" s="564"/>
      <c r="BP2294" s="517" t="str">
        <f>IF(ISNONTEXT(BP2295)=TRUE,"_",BM2294+1)</f>
        <v>_</v>
      </c>
      <c r="BQ2294" s="563" t="str">
        <f>IF(BQ2295="-","",IF(BQ2295&gt;0,"","◄"))</f>
        <v/>
      </c>
      <c r="BR2294" s="564"/>
      <c r="BS2294" s="517" t="str">
        <f>IF(ISNONTEXT(BS2295)=TRUE,"_",BP2294+1)</f>
        <v>_</v>
      </c>
      <c r="BT2294" s="563" t="str">
        <f>IF(BT2295="-","",IF(BT2295&gt;0,"","◄"))</f>
        <v>◄</v>
      </c>
      <c r="BU2294" s="564"/>
      <c r="BV2294" s="517" t="str">
        <f>IF(ISNONTEXT(BV2295)=TRUE,"_",1)</f>
        <v>_</v>
      </c>
      <c r="BW2294" s="563" t="str">
        <f>IF(BW2295="-","",IF(BW2295&gt;0,"","◄"))</f>
        <v>◄</v>
      </c>
      <c r="BX2294" s="564"/>
      <c r="BY2294" s="517" t="str">
        <f>IF(ISNONTEXT(BY2295)=TRUE,"_",BV2294+1)</f>
        <v>_</v>
      </c>
      <c r="BZ2294" s="26"/>
      <c r="CA2294" s="24"/>
      <c r="CB2294" s="25" t="str">
        <f>IF(CB2295&gt;0,"►","")</f>
        <v/>
      </c>
      <c r="CC2294" s="25" t="str">
        <f>IF(CC2295&gt;0,"►","")</f>
        <v/>
      </c>
      <c r="CD2294" s="517" t="str">
        <f>IF(ISNONTEXT(CD2295)=TRUE,"_",1)</f>
        <v>_</v>
      </c>
      <c r="CE2294" s="25" t="str">
        <f>IF(CE2295&gt;0,"►","")</f>
        <v/>
      </c>
      <c r="CF2294" s="25" t="str">
        <f>IF(CF2295&gt;0,"►","")</f>
        <v/>
      </c>
      <c r="CG2294" s="517" t="str">
        <f>IF(ISNONTEXT(CG2295)=TRUE,"_",CD2294+1)</f>
        <v>_</v>
      </c>
      <c r="CH2294" s="66">
        <f>ROWS(CH2295:CH2299)-1</f>
        <v>4</v>
      </c>
      <c r="CI2294" s="23" t="s">
        <v>836</v>
      </c>
    </row>
    <row r="2295" spans="1:87" ht="15" thickBot="1" x14ac:dyDescent="0.35">
      <c r="A2295" s="503"/>
      <c r="B2295" s="49"/>
      <c r="C2295" s="156">
        <f>B2295</f>
        <v>0</v>
      </c>
      <c r="D2295" s="457"/>
      <c r="E2295" s="73"/>
      <c r="F2295" s="74" t="s">
        <v>4628</v>
      </c>
      <c r="G2295" s="300">
        <v>30317</v>
      </c>
      <c r="H2295" s="76">
        <v>8</v>
      </c>
      <c r="I2295" s="119"/>
      <c r="J2295" s="119"/>
      <c r="K2295" s="79"/>
      <c r="L2295" s="79"/>
      <c r="M2295" s="79"/>
      <c r="N2295" s="80" t="s">
        <v>4629</v>
      </c>
      <c r="O2295" s="81"/>
      <c r="P2295" s="306"/>
      <c r="Q2295" s="83" t="str">
        <f>IF(R2295="?","?","")</f>
        <v/>
      </c>
      <c r="R2295" s="83" t="str">
        <f>IF(AND(S2295="",T2295&gt;0),"?",IF(S2295="","◄",IF(T2295&gt;=1,"►","")))</f>
        <v>◄</v>
      </c>
      <c r="S2295" s="84"/>
      <c r="T2295" s="85"/>
      <c r="U2295" s="83" t="str">
        <f>IF(V2295="?","?","")</f>
        <v/>
      </c>
      <c r="V2295" s="83" t="str">
        <f>IF(AND(W2295="",X2295&gt;0),"?",IF(W2295="","◄",IF(X2295&gt;=1,"►","")))</f>
        <v>◄</v>
      </c>
      <c r="W2295" s="86"/>
      <c r="X2295" s="85"/>
      <c r="Y2295" s="457"/>
      <c r="Z2295" s="87"/>
      <c r="AA2295" s="521">
        <f t="shared" ref="AA2295:AB2298" si="798">(S2295*Z2295)</f>
        <v>0</v>
      </c>
      <c r="AB2295" s="520">
        <f t="shared" si="798"/>
        <v>0</v>
      </c>
      <c r="AC2295" s="88"/>
      <c r="AD2295" s="519">
        <f t="shared" ref="AD2295:AE2298" si="799">(W2295*AC2295)</f>
        <v>0</v>
      </c>
      <c r="AE2295" s="522">
        <f t="shared" si="799"/>
        <v>0</v>
      </c>
      <c r="AF2295" s="89" t="str">
        <f>IF(AG2295&gt;0,"ok","◄")</f>
        <v>◄</v>
      </c>
      <c r="AG2295" s="90"/>
      <c r="AH2295" s="89" t="str">
        <f>IF(AND(AI2295="",AJ2295&gt;0),"?",IF(AI2295="","◄",IF(AJ2295&gt;=1,"►","")))</f>
        <v>◄</v>
      </c>
      <c r="AI2295" s="91"/>
      <c r="AJ2295" s="92"/>
      <c r="AK2295" s="586"/>
      <c r="AL2295" s="587"/>
      <c r="AM2295" s="43"/>
      <c r="AN2295" s="3" t="s">
        <v>3</v>
      </c>
      <c r="AO2295" s="12" t="s">
        <v>1</v>
      </c>
      <c r="AP2295" s="13"/>
      <c r="AQ2295" s="14"/>
      <c r="AR2295" s="15" t="s">
        <v>534</v>
      </c>
      <c r="AS2295" s="13"/>
      <c r="AT2295" s="14"/>
      <c r="AU2295" s="15" t="s">
        <v>535</v>
      </c>
      <c r="AV2295" s="13"/>
      <c r="AW2295" s="14"/>
      <c r="AX2295" s="15" t="s">
        <v>222</v>
      </c>
      <c r="AY2295" s="13"/>
      <c r="AZ2295" s="14"/>
      <c r="BA2295" s="15" t="s">
        <v>163</v>
      </c>
      <c r="BB2295" s="13"/>
      <c r="BC2295" s="14"/>
      <c r="BD2295" s="15" t="s">
        <v>536</v>
      </c>
      <c r="BE2295" s="516" t="s">
        <v>6</v>
      </c>
      <c r="BF2295" s="516" t="s">
        <v>6</v>
      </c>
      <c r="BG2295" s="516"/>
      <c r="BH2295" s="516" t="s">
        <v>6</v>
      </c>
      <c r="BI2295" s="516" t="s">
        <v>6</v>
      </c>
      <c r="BJ2295" s="516"/>
      <c r="BK2295" s="516" t="s">
        <v>6</v>
      </c>
      <c r="BL2295" s="516" t="s">
        <v>6</v>
      </c>
      <c r="BM2295" s="516"/>
      <c r="BN2295" s="516" t="s">
        <v>6</v>
      </c>
      <c r="BO2295" s="516" t="s">
        <v>6</v>
      </c>
      <c r="BP2295" s="516"/>
      <c r="BQ2295" s="516" t="s">
        <v>6</v>
      </c>
      <c r="BR2295" s="516" t="s">
        <v>6</v>
      </c>
      <c r="BS2295" s="516"/>
      <c r="BT2295" s="32"/>
      <c r="BU2295" s="33"/>
      <c r="BV2295" s="34"/>
      <c r="BW2295" s="32"/>
      <c r="BX2295" s="33"/>
      <c r="BY2295" s="34"/>
      <c r="BZ2295" s="35"/>
      <c r="CA2295" s="24"/>
      <c r="CB2295" s="36"/>
      <c r="CC2295" s="33"/>
      <c r="CD2295" s="37"/>
      <c r="CE2295" s="36"/>
      <c r="CF2295" s="38"/>
      <c r="CG2295" s="39"/>
      <c r="CH2295" s="457"/>
      <c r="CI2295" s="23" t="s">
        <v>836</v>
      </c>
    </row>
    <row r="2296" spans="1:87" ht="15.6" thickTop="1" thickBot="1" x14ac:dyDescent="0.35">
      <c r="A2296" s="503"/>
      <c r="B2296" s="49"/>
      <c r="C2296" s="156">
        <f>B2296</f>
        <v>0</v>
      </c>
      <c r="D2296" s="457"/>
      <c r="E2296" s="73"/>
      <c r="F2296" s="93">
        <v>2097</v>
      </c>
      <c r="G2296" s="302">
        <v>30317</v>
      </c>
      <c r="H2296" s="76">
        <v>8</v>
      </c>
      <c r="I2296" s="119"/>
      <c r="J2296" s="119"/>
      <c r="K2296" s="79"/>
      <c r="L2296" s="79"/>
      <c r="M2296" s="79"/>
      <c r="N2296" s="80" t="s">
        <v>4630</v>
      </c>
      <c r="O2296" s="81"/>
      <c r="P2296" s="306"/>
      <c r="Q2296" s="83" t="str">
        <f>IF(R2296="?","?","")</f>
        <v/>
      </c>
      <c r="R2296" s="83" t="str">
        <f>IF(AND(S2296="",T2296&gt;0),"?",IF(S2296="","◄",IF(T2296&gt;=1,"►","")))</f>
        <v>◄</v>
      </c>
      <c r="S2296" s="84"/>
      <c r="T2296" s="85"/>
      <c r="U2296" s="83" t="str">
        <f>IF(V2296="?","?","")</f>
        <v/>
      </c>
      <c r="V2296" s="83" t="str">
        <f>IF(AND(W2296="",X2296&gt;0),"?",IF(W2296="","◄",IF(X2296&gt;=1,"►","")))</f>
        <v>◄</v>
      </c>
      <c r="W2296" s="86"/>
      <c r="X2296" s="85"/>
      <c r="Y2296" s="457"/>
      <c r="Z2296" s="87"/>
      <c r="AA2296" s="521">
        <f t="shared" si="798"/>
        <v>0</v>
      </c>
      <c r="AB2296" s="520">
        <f t="shared" si="798"/>
        <v>0</v>
      </c>
      <c r="AC2296" s="88"/>
      <c r="AD2296" s="519">
        <f t="shared" si="799"/>
        <v>0</v>
      </c>
      <c r="AE2296" s="522">
        <f t="shared" si="799"/>
        <v>0</v>
      </c>
      <c r="AF2296" s="44"/>
      <c r="AG2296" s="45"/>
      <c r="AH2296" s="44"/>
      <c r="AI2296" s="45"/>
      <c r="AJ2296" s="45"/>
      <c r="AK2296" s="45"/>
      <c r="AL2296" s="45"/>
      <c r="AM2296" s="43"/>
      <c r="AN2296" s="27" t="s">
        <v>6</v>
      </c>
      <c r="AO2296" s="27" t="s">
        <v>6</v>
      </c>
      <c r="AP2296" s="516"/>
      <c r="AQ2296" s="516"/>
      <c r="AR2296" s="516"/>
      <c r="AS2296" s="516" t="s">
        <v>6</v>
      </c>
      <c r="AT2296" s="516" t="s">
        <v>6</v>
      </c>
      <c r="AU2296" s="516"/>
      <c r="AV2296" s="516" t="s">
        <v>6</v>
      </c>
      <c r="AW2296" s="516" t="s">
        <v>6</v>
      </c>
      <c r="AX2296" s="516"/>
      <c r="AY2296" s="516" t="s">
        <v>6</v>
      </c>
      <c r="AZ2296" s="516" t="s">
        <v>6</v>
      </c>
      <c r="BA2296" s="516"/>
      <c r="BB2296" s="516" t="s">
        <v>6</v>
      </c>
      <c r="BC2296" s="516" t="s">
        <v>6</v>
      </c>
      <c r="BD2296" s="516"/>
      <c r="BE2296" s="516" t="s">
        <v>6</v>
      </c>
      <c r="BF2296" s="516" t="s">
        <v>6</v>
      </c>
      <c r="BG2296" s="516"/>
      <c r="BH2296" s="516" t="s">
        <v>6</v>
      </c>
      <c r="BI2296" s="516" t="s">
        <v>6</v>
      </c>
      <c r="BJ2296" s="516"/>
      <c r="BK2296" s="516" t="s">
        <v>6</v>
      </c>
      <c r="BL2296" s="516" t="s">
        <v>6</v>
      </c>
      <c r="BM2296" s="516"/>
      <c r="BN2296" s="516" t="s">
        <v>6</v>
      </c>
      <c r="BO2296" s="516" t="s">
        <v>6</v>
      </c>
      <c r="BP2296" s="516"/>
      <c r="BQ2296" s="516" t="s">
        <v>6</v>
      </c>
      <c r="BR2296" s="516" t="s">
        <v>6</v>
      </c>
      <c r="BS2296" s="516"/>
      <c r="BT2296" s="516"/>
      <c r="BU2296" s="516"/>
      <c r="BV2296" s="516"/>
      <c r="BW2296" s="516"/>
      <c r="BX2296" s="516"/>
      <c r="BY2296" s="516"/>
      <c r="BZ2296" s="28"/>
      <c r="CA2296" s="24"/>
      <c r="CB2296" s="29"/>
      <c r="CC2296" s="29"/>
      <c r="CD2296" s="30"/>
      <c r="CE2296" s="29"/>
      <c r="CF2296" s="29"/>
      <c r="CG2296" s="31"/>
      <c r="CH2296" s="457"/>
      <c r="CI2296" s="23" t="s">
        <v>836</v>
      </c>
    </row>
    <row r="2297" spans="1:87" ht="15.6" thickTop="1" thickBot="1" x14ac:dyDescent="0.35">
      <c r="A2297" s="503"/>
      <c r="B2297" s="49"/>
      <c r="C2297" s="156">
        <f>B2297</f>
        <v>0</v>
      </c>
      <c r="D2297" s="457"/>
      <c r="E2297" s="73"/>
      <c r="F2297" s="93">
        <v>2098</v>
      </c>
      <c r="G2297" s="302">
        <v>30317</v>
      </c>
      <c r="H2297" s="76">
        <v>8</v>
      </c>
      <c r="I2297" s="119"/>
      <c r="J2297" s="119"/>
      <c r="K2297" s="79"/>
      <c r="L2297" s="79"/>
      <c r="M2297" s="79"/>
      <c r="N2297" s="80" t="s">
        <v>4631</v>
      </c>
      <c r="O2297" s="81"/>
      <c r="P2297" s="306"/>
      <c r="Q2297" s="83" t="str">
        <f>IF(R2297="?","?","")</f>
        <v/>
      </c>
      <c r="R2297" s="83" t="str">
        <f>IF(AND(S2297="",T2297&gt;0),"?",IF(S2297="","◄",IF(T2297&gt;=1,"►","")))</f>
        <v>◄</v>
      </c>
      <c r="S2297" s="84"/>
      <c r="T2297" s="85"/>
      <c r="U2297" s="83" t="str">
        <f>IF(V2297="?","?","")</f>
        <v/>
      </c>
      <c r="V2297" s="83" t="str">
        <f>IF(AND(W2297="",X2297&gt;0),"?",IF(W2297="","◄",IF(X2297&gt;=1,"►","")))</f>
        <v>◄</v>
      </c>
      <c r="W2297" s="86"/>
      <c r="X2297" s="85"/>
      <c r="Y2297" s="457"/>
      <c r="Z2297" s="87"/>
      <c r="AA2297" s="521">
        <f t="shared" si="798"/>
        <v>0</v>
      </c>
      <c r="AB2297" s="520">
        <f t="shared" si="798"/>
        <v>0</v>
      </c>
      <c r="AC2297" s="88"/>
      <c r="AD2297" s="519">
        <f t="shared" si="799"/>
        <v>0</v>
      </c>
      <c r="AE2297" s="522">
        <f t="shared" si="799"/>
        <v>0</v>
      </c>
      <c r="AF2297" s="44"/>
      <c r="AG2297" s="45"/>
      <c r="AH2297" s="44"/>
      <c r="AI2297" s="45"/>
      <c r="AJ2297" s="45"/>
      <c r="AK2297" s="45"/>
      <c r="AL2297" s="45"/>
      <c r="AM2297" s="43"/>
      <c r="AN2297" s="27" t="s">
        <v>6</v>
      </c>
      <c r="AO2297" s="27" t="s">
        <v>6</v>
      </c>
      <c r="AP2297" s="516"/>
      <c r="AQ2297" s="516"/>
      <c r="AR2297" s="516"/>
      <c r="AS2297" s="516" t="s">
        <v>6</v>
      </c>
      <c r="AT2297" s="516" t="s">
        <v>6</v>
      </c>
      <c r="AU2297" s="516"/>
      <c r="AV2297" s="516" t="s">
        <v>6</v>
      </c>
      <c r="AW2297" s="516" t="s">
        <v>6</v>
      </c>
      <c r="AX2297" s="516"/>
      <c r="AY2297" s="516" t="s">
        <v>6</v>
      </c>
      <c r="AZ2297" s="516" t="s">
        <v>6</v>
      </c>
      <c r="BA2297" s="516"/>
      <c r="BB2297" s="516" t="s">
        <v>6</v>
      </c>
      <c r="BC2297" s="516" t="s">
        <v>6</v>
      </c>
      <c r="BD2297" s="516"/>
      <c r="BE2297" s="516" t="s">
        <v>6</v>
      </c>
      <c r="BF2297" s="516" t="s">
        <v>6</v>
      </c>
      <c r="BG2297" s="516"/>
      <c r="BH2297" s="516" t="s">
        <v>6</v>
      </c>
      <c r="BI2297" s="516" t="s">
        <v>6</v>
      </c>
      <c r="BJ2297" s="516"/>
      <c r="BK2297" s="516" t="s">
        <v>6</v>
      </c>
      <c r="BL2297" s="516" t="s">
        <v>6</v>
      </c>
      <c r="BM2297" s="516"/>
      <c r="BN2297" s="516" t="s">
        <v>6</v>
      </c>
      <c r="BO2297" s="516" t="s">
        <v>6</v>
      </c>
      <c r="BP2297" s="516"/>
      <c r="BQ2297" s="516" t="s">
        <v>6</v>
      </c>
      <c r="BR2297" s="516" t="s">
        <v>6</v>
      </c>
      <c r="BS2297" s="516"/>
      <c r="BT2297" s="516"/>
      <c r="BU2297" s="516"/>
      <c r="BV2297" s="516"/>
      <c r="BW2297" s="516"/>
      <c r="BX2297" s="516"/>
      <c r="BY2297" s="516"/>
      <c r="BZ2297" s="28"/>
      <c r="CA2297" s="24"/>
      <c r="CB2297" s="29"/>
      <c r="CC2297" s="29"/>
      <c r="CD2297" s="30"/>
      <c r="CE2297" s="29"/>
      <c r="CF2297" s="29"/>
      <c r="CG2297" s="31"/>
      <c r="CH2297" s="457"/>
      <c r="CI2297" s="23" t="s">
        <v>836</v>
      </c>
    </row>
    <row r="2298" spans="1:87" ht="15.6" thickTop="1" thickBot="1" x14ac:dyDescent="0.35">
      <c r="A2298" s="503"/>
      <c r="B2298" s="49"/>
      <c r="C2298" s="156">
        <f>B2298</f>
        <v>0</v>
      </c>
      <c r="D2298" s="457"/>
      <c r="E2298" s="73"/>
      <c r="F2298" s="93">
        <v>2099</v>
      </c>
      <c r="G2298" s="302">
        <v>30317</v>
      </c>
      <c r="H2298" s="76">
        <v>8</v>
      </c>
      <c r="I2298" s="119"/>
      <c r="J2298" s="119"/>
      <c r="K2298" s="79"/>
      <c r="L2298" s="79"/>
      <c r="M2298" s="79"/>
      <c r="N2298" s="80" t="s">
        <v>4632</v>
      </c>
      <c r="O2298" s="81"/>
      <c r="P2298" s="306"/>
      <c r="Q2298" s="83" t="str">
        <f>IF(R2298="?","?","")</f>
        <v/>
      </c>
      <c r="R2298" s="83" t="str">
        <f>IF(AND(S2298="",T2298&gt;0),"?",IF(S2298="","◄",IF(T2298&gt;=1,"►","")))</f>
        <v>◄</v>
      </c>
      <c r="S2298" s="84"/>
      <c r="T2298" s="85"/>
      <c r="U2298" s="83" t="str">
        <f>IF(V2298="?","?","")</f>
        <v/>
      </c>
      <c r="V2298" s="83" t="str">
        <f>IF(AND(W2298="",X2298&gt;0),"?",IF(W2298="","◄",IF(X2298&gt;=1,"►","")))</f>
        <v>◄</v>
      </c>
      <c r="W2298" s="86"/>
      <c r="X2298" s="85"/>
      <c r="Y2298" s="457"/>
      <c r="Z2298" s="87"/>
      <c r="AA2298" s="521">
        <f t="shared" si="798"/>
        <v>0</v>
      </c>
      <c r="AB2298" s="520">
        <f t="shared" si="798"/>
        <v>0</v>
      </c>
      <c r="AC2298" s="88"/>
      <c r="AD2298" s="519">
        <f t="shared" si="799"/>
        <v>0</v>
      </c>
      <c r="AE2298" s="522">
        <f t="shared" si="799"/>
        <v>0</v>
      </c>
      <c r="AF2298" s="44"/>
      <c r="AG2298" s="45"/>
      <c r="AH2298" s="44"/>
      <c r="AI2298" s="45"/>
      <c r="AJ2298" s="45"/>
      <c r="AK2298" s="45"/>
      <c r="AL2298" s="45"/>
      <c r="AM2298" s="43"/>
      <c r="AN2298" s="27" t="s">
        <v>6</v>
      </c>
      <c r="AO2298" s="27" t="s">
        <v>6</v>
      </c>
      <c r="AP2298" s="516"/>
      <c r="AQ2298" s="516"/>
      <c r="AR2298" s="516"/>
      <c r="AS2298" s="516" t="s">
        <v>6</v>
      </c>
      <c r="AT2298" s="516" t="s">
        <v>6</v>
      </c>
      <c r="AU2298" s="516"/>
      <c r="AV2298" s="516" t="s">
        <v>6</v>
      </c>
      <c r="AW2298" s="516" t="s">
        <v>6</v>
      </c>
      <c r="AX2298" s="516"/>
      <c r="AY2298" s="516" t="s">
        <v>6</v>
      </c>
      <c r="AZ2298" s="516" t="s">
        <v>6</v>
      </c>
      <c r="BA2298" s="516"/>
      <c r="BB2298" s="516" t="s">
        <v>6</v>
      </c>
      <c r="BC2298" s="516" t="s">
        <v>6</v>
      </c>
      <c r="BD2298" s="516"/>
      <c r="BE2298" s="516" t="s">
        <v>6</v>
      </c>
      <c r="BF2298" s="516" t="s">
        <v>6</v>
      </c>
      <c r="BG2298" s="516"/>
      <c r="BH2298" s="516" t="s">
        <v>6</v>
      </c>
      <c r="BI2298" s="516" t="s">
        <v>6</v>
      </c>
      <c r="BJ2298" s="516"/>
      <c r="BK2298" s="516" t="s">
        <v>6</v>
      </c>
      <c r="BL2298" s="516" t="s">
        <v>6</v>
      </c>
      <c r="BM2298" s="516"/>
      <c r="BN2298" s="516" t="s">
        <v>6</v>
      </c>
      <c r="BO2298" s="516" t="s">
        <v>6</v>
      </c>
      <c r="BP2298" s="516"/>
      <c r="BQ2298" s="516" t="s">
        <v>6</v>
      </c>
      <c r="BR2298" s="516" t="s">
        <v>6</v>
      </c>
      <c r="BS2298" s="516"/>
      <c r="BT2298" s="516"/>
      <c r="BU2298" s="516"/>
      <c r="BV2298" s="516"/>
      <c r="BW2298" s="516"/>
      <c r="BX2298" s="516"/>
      <c r="BY2298" s="516"/>
      <c r="BZ2298" s="28"/>
      <c r="CA2298" s="24"/>
      <c r="CB2298" s="29"/>
      <c r="CC2298" s="29"/>
      <c r="CD2298" s="30"/>
      <c r="CE2298" s="29"/>
      <c r="CF2298" s="29"/>
      <c r="CG2298" s="31"/>
      <c r="CH2298" s="457"/>
      <c r="CI2298" s="23" t="s">
        <v>836</v>
      </c>
    </row>
    <row r="2299" spans="1:87" ht="16.8" customHeight="1" thickTop="1" thickBot="1" x14ac:dyDescent="0.35">
      <c r="A2299" s="505" t="str">
        <f>IF(COUNTIF(B2300:B2301,"x")&gt;0,"x","")</f>
        <v/>
      </c>
      <c r="B2299" s="57"/>
      <c r="C2299" s="510" t="str">
        <f>A2299</f>
        <v/>
      </c>
      <c r="D2299" s="66">
        <f>ROWS(D2300:D2301)-1</f>
        <v>1</v>
      </c>
      <c r="E2299" s="58" t="s">
        <v>4633</v>
      </c>
      <c r="F2299" s="59"/>
      <c r="G2299" s="301"/>
      <c r="H2299" s="6"/>
      <c r="I2299" s="18"/>
      <c r="J2299" s="18"/>
      <c r="K2299" s="18"/>
      <c r="L2299" s="18"/>
      <c r="M2299" s="18"/>
      <c r="N2299" s="46"/>
      <c r="O2299" s="60" t="s">
        <v>4634</v>
      </c>
      <c r="P2299" s="61" t="s">
        <v>7089</v>
      </c>
      <c r="Q2299" s="62"/>
      <c r="R2299" s="63" t="str">
        <f>IF(COUNTIF(Q2300:Q2301,"?")&gt;0,"?",IF(AND(S2299="◄",T2299="►"),"◄►",IF(S2299="◄","◄",IF(T2299="►","►",""))))</f>
        <v>◄</v>
      </c>
      <c r="S2299" s="64" t="str">
        <f>IF(SUM(S2300:S2301)+1=ROWS(S2300:S2301)-COUNTIF(S2300:S2301,"-"),"","◄")</f>
        <v>◄</v>
      </c>
      <c r="T2299" s="65" t="str">
        <f>IF(SUM(T2300:T2301)&gt;0,"►","")</f>
        <v/>
      </c>
      <c r="U2299" s="62"/>
      <c r="V2299" s="63" t="str">
        <f>IF(COUNTIF(U2300:U2301,"?")&gt;0,"?",IF(AND(W2299="◄",X2299="►"),"◄►",IF(W2299="◄","◄",IF(X2299="►","►",""))))</f>
        <v>◄</v>
      </c>
      <c r="W2299" s="64" t="str">
        <f>IF(SUM(W2300:W2301)+1=ROWS(W2300:W2301)-COUNTIF(W2300:W2301,"-"),"","◄")</f>
        <v>◄</v>
      </c>
      <c r="X2299" s="65" t="str">
        <f>IF(SUM(X2300:X2301)&gt;0,"►","")</f>
        <v/>
      </c>
      <c r="Y2299" s="66">
        <f>ROWS(Y2300:Y2301)-1</f>
        <v>1</v>
      </c>
      <c r="Z2299" s="67">
        <f>SUM(Z2300:Z2301)-Z2301</f>
        <v>0</v>
      </c>
      <c r="AA2299" s="68" t="s">
        <v>840</v>
      </c>
      <c r="AB2299" s="69"/>
      <c r="AC2299" s="67">
        <f>SUM(AC2300:AC2301)-AC2301</f>
        <v>0</v>
      </c>
      <c r="AD2299" s="68" t="s">
        <v>840</v>
      </c>
      <c r="AE2299" s="69"/>
      <c r="AF2299" s="70" t="str">
        <f>IF(AG2299="◄","◄",IF(AG2299="ok","►",""))</f>
        <v>◄</v>
      </c>
      <c r="AG2299" s="71" t="str">
        <f>IF(AG2300&gt;0,"OK","◄")</f>
        <v>◄</v>
      </c>
      <c r="AH2299" s="62" t="str">
        <f>IF(AND(AI2299="◄",AJ2299="►"),"◄?►",IF(AI2299="◄","◄",IF(AJ2299="►","►","")))</f>
        <v>◄</v>
      </c>
      <c r="AI2299" s="64" t="str">
        <f>IF(AI2300&gt;0,"","◄")</f>
        <v>◄</v>
      </c>
      <c r="AJ2299" s="65" t="str">
        <f>IF(SUM(AJ2300:AJ2300)&gt;0,"►","")</f>
        <v/>
      </c>
      <c r="AK2299" s="570">
        <f>G2300</f>
        <v>30317</v>
      </c>
      <c r="AL2299" s="572" t="str">
        <f>P2299</f>
        <v>▬ folder Nr. 11  /  83 ▬</v>
      </c>
      <c r="AM2299" s="43"/>
      <c r="AN2299" s="1" t="str">
        <f>IF(AO2299="","",IF(COUNTIF(AN2300,"ok"),"","◄"))</f>
        <v>◄</v>
      </c>
      <c r="AO2299" s="9" t="str">
        <f>IF(COUNTIF(AP2299:BR2299,"◄")&gt;0,"◄","")</f>
        <v>◄</v>
      </c>
      <c r="AP2299" s="250" t="str">
        <f>IF(AP2300="-","",IF(AP2300&gt;0,"","◄"))</f>
        <v>◄</v>
      </c>
      <c r="AQ2299" s="251"/>
      <c r="AR2299" s="517">
        <f>IF(ISNONTEXT(AR2300)=TRUE,"_",1)</f>
        <v>1</v>
      </c>
      <c r="AS2299" s="250" t="str">
        <f>IF(AS2300="-","",IF(AS2300&gt;0,"","◄"))</f>
        <v>◄</v>
      </c>
      <c r="AT2299" s="251"/>
      <c r="AU2299" s="517">
        <f>IF(ISNONTEXT(AU2300)=TRUE,"_",AR2299+1)</f>
        <v>2</v>
      </c>
      <c r="AV2299" s="250" t="str">
        <f>IF(AV2300="-","",IF(AV2300&gt;0,"","◄"))</f>
        <v>◄</v>
      </c>
      <c r="AW2299" s="251"/>
      <c r="AX2299" s="517">
        <f>IF(ISNONTEXT(AX2300)=TRUE,"_",AU2299+1)</f>
        <v>3</v>
      </c>
      <c r="AY2299" s="250" t="str">
        <f>IF(AY2300="-","",IF(AY2300&gt;0,"","◄"))</f>
        <v>◄</v>
      </c>
      <c r="AZ2299" s="251"/>
      <c r="BA2299" s="517">
        <f>IF(ISNONTEXT(BA2300)=TRUE,"_",AX2299+1)</f>
        <v>4</v>
      </c>
      <c r="BB2299" s="250" t="str">
        <f>IF(BB2300="-","",IF(BB2300&gt;0,"","◄"))</f>
        <v>◄</v>
      </c>
      <c r="BC2299" s="251"/>
      <c r="BD2299" s="517">
        <f>IF(ISNONTEXT(BD2300)=TRUE,"_",BA2299+1)</f>
        <v>5</v>
      </c>
      <c r="BE2299" s="250" t="str">
        <f>IF(BE2300="-","",IF(BE2300&gt;0,"","◄"))</f>
        <v/>
      </c>
      <c r="BF2299" s="251"/>
      <c r="BG2299" s="517" t="str">
        <f>IF(ISNONTEXT(BG2300)=TRUE,"_",BD2299+1)</f>
        <v>_</v>
      </c>
      <c r="BH2299" s="250" t="str">
        <f>IF(BH2300="-","",IF(BH2300&gt;0,"","◄"))</f>
        <v/>
      </c>
      <c r="BI2299" s="251"/>
      <c r="BJ2299" s="517" t="str">
        <f>IF(ISNONTEXT(BJ2300)=TRUE,"_",BG2299+1)</f>
        <v>_</v>
      </c>
      <c r="BK2299" s="563" t="str">
        <f>IF(BK2300="-","",IF(BK2300&gt;0,"","◄"))</f>
        <v/>
      </c>
      <c r="BL2299" s="564"/>
      <c r="BM2299" s="517" t="str">
        <f>IF(ISNONTEXT(BM2300)=TRUE,"_",BJ2299+1)</f>
        <v>_</v>
      </c>
      <c r="BN2299" s="563" t="str">
        <f>IF(BN2300="-","",IF(BN2300&gt;0,"","◄"))</f>
        <v/>
      </c>
      <c r="BO2299" s="564"/>
      <c r="BP2299" s="517" t="str">
        <f>IF(ISNONTEXT(BP2300)=TRUE,"_",BM2299+1)</f>
        <v>_</v>
      </c>
      <c r="BQ2299" s="563" t="str">
        <f>IF(BQ2300="-","",IF(BQ2300&gt;0,"","◄"))</f>
        <v/>
      </c>
      <c r="BR2299" s="564"/>
      <c r="BS2299" s="517" t="str">
        <f>IF(ISNONTEXT(BS2300)=TRUE,"_",BP2299+1)</f>
        <v>_</v>
      </c>
      <c r="BT2299" s="563" t="str">
        <f>IF(BT2300="-","",IF(BT2300&gt;0,"","◄"))</f>
        <v>◄</v>
      </c>
      <c r="BU2299" s="564"/>
      <c r="BV2299" s="517" t="str">
        <f>IF(ISNONTEXT(BV2300)=TRUE,"_",1)</f>
        <v>_</v>
      </c>
      <c r="BW2299" s="563" t="str">
        <f>IF(BW2300="-","",IF(BW2300&gt;0,"","◄"))</f>
        <v>◄</v>
      </c>
      <c r="BX2299" s="564"/>
      <c r="BY2299" s="517" t="str">
        <f>IF(ISNONTEXT(BY2300)=TRUE,"_",BV2299+1)</f>
        <v>_</v>
      </c>
      <c r="BZ2299" s="26"/>
      <c r="CA2299" s="24"/>
      <c r="CB2299" s="25" t="str">
        <f>IF(CB2300&gt;0,"►","")</f>
        <v/>
      </c>
      <c r="CC2299" s="25" t="str">
        <f>IF(CC2300&gt;0,"►","")</f>
        <v/>
      </c>
      <c r="CD2299" s="517" t="str">
        <f>IF(ISNONTEXT(CD2300)=TRUE,"_",1)</f>
        <v>_</v>
      </c>
      <c r="CE2299" s="25" t="str">
        <f>IF(CE2300&gt;0,"►","")</f>
        <v/>
      </c>
      <c r="CF2299" s="25" t="str">
        <f>IF(CF2300&gt;0,"►","")</f>
        <v/>
      </c>
      <c r="CG2299" s="517" t="str">
        <f>IF(ISNONTEXT(CG2300)=TRUE,"_",CD2299+1)</f>
        <v>_</v>
      </c>
      <c r="CH2299" s="66">
        <f>ROWS(CH2300:CH2301)-1</f>
        <v>1</v>
      </c>
      <c r="CI2299" s="23" t="s">
        <v>836</v>
      </c>
    </row>
    <row r="2300" spans="1:87" ht="15" thickBot="1" x14ac:dyDescent="0.35">
      <c r="A2300" s="503"/>
      <c r="B2300" s="49"/>
      <c r="C2300" s="156">
        <f>B2300</f>
        <v>0</v>
      </c>
      <c r="D2300" s="457"/>
      <c r="E2300" s="73"/>
      <c r="F2300" s="74" t="s">
        <v>4635</v>
      </c>
      <c r="G2300" s="300">
        <v>30317</v>
      </c>
      <c r="H2300" s="76">
        <v>8</v>
      </c>
      <c r="I2300" s="119"/>
      <c r="J2300" s="119"/>
      <c r="K2300" s="79"/>
      <c r="L2300" s="79"/>
      <c r="M2300" s="79"/>
      <c r="N2300" s="80" t="s">
        <v>4636</v>
      </c>
      <c r="O2300" s="81"/>
      <c r="P2300" s="306"/>
      <c r="Q2300" s="83" t="str">
        <f>IF(R2300="?","?","")</f>
        <v/>
      </c>
      <c r="R2300" s="83" t="str">
        <f>IF(AND(S2300="",T2300&gt;0),"?",IF(S2300="","◄",IF(T2300&gt;=1,"►","")))</f>
        <v>◄</v>
      </c>
      <c r="S2300" s="84"/>
      <c r="T2300" s="85"/>
      <c r="U2300" s="83" t="str">
        <f>IF(V2300="?","?","")</f>
        <v/>
      </c>
      <c r="V2300" s="83" t="str">
        <f>IF(AND(W2300="",X2300&gt;0),"?",IF(W2300="","◄",IF(X2300&gt;=1,"►","")))</f>
        <v>◄</v>
      </c>
      <c r="W2300" s="86"/>
      <c r="X2300" s="85"/>
      <c r="Y2300" s="457"/>
      <c r="Z2300" s="87"/>
      <c r="AA2300" s="521">
        <f>(S2300*Z2300)</f>
        <v>0</v>
      </c>
      <c r="AB2300" s="520">
        <f>(T2300*AA2300)</f>
        <v>0</v>
      </c>
      <c r="AC2300" s="88"/>
      <c r="AD2300" s="519">
        <f>(W2300*AC2300)</f>
        <v>0</v>
      </c>
      <c r="AE2300" s="522">
        <f>(X2300*AD2300)</f>
        <v>0</v>
      </c>
      <c r="AF2300" s="89" t="str">
        <f>IF(AG2300&gt;0,"ok","◄")</f>
        <v>◄</v>
      </c>
      <c r="AG2300" s="90"/>
      <c r="AH2300" s="89" t="str">
        <f>IF(AND(AI2300="",AJ2300&gt;0),"?",IF(AI2300="","◄",IF(AJ2300&gt;=1,"►","")))</f>
        <v>◄</v>
      </c>
      <c r="AI2300" s="91"/>
      <c r="AJ2300" s="92"/>
      <c r="AK2300" s="586"/>
      <c r="AL2300" s="587"/>
      <c r="AM2300" s="43"/>
      <c r="AN2300" s="3" t="s">
        <v>3</v>
      </c>
      <c r="AO2300" s="12" t="s">
        <v>1</v>
      </c>
      <c r="AP2300" s="13"/>
      <c r="AQ2300" s="14"/>
      <c r="AR2300" s="15" t="s">
        <v>270</v>
      </c>
      <c r="AS2300" s="13"/>
      <c r="AT2300" s="14"/>
      <c r="AU2300" s="15" t="s">
        <v>4</v>
      </c>
      <c r="AV2300" s="13"/>
      <c r="AW2300" s="14"/>
      <c r="AX2300" s="15" t="s">
        <v>278</v>
      </c>
      <c r="AY2300" s="13"/>
      <c r="AZ2300" s="14"/>
      <c r="BA2300" s="15" t="s">
        <v>537</v>
      </c>
      <c r="BB2300" s="13"/>
      <c r="BC2300" s="14"/>
      <c r="BD2300" s="15" t="s">
        <v>7</v>
      </c>
      <c r="BE2300" s="516" t="s">
        <v>6</v>
      </c>
      <c r="BF2300" s="516" t="s">
        <v>6</v>
      </c>
      <c r="BG2300" s="516"/>
      <c r="BH2300" s="516" t="s">
        <v>6</v>
      </c>
      <c r="BI2300" s="516" t="s">
        <v>6</v>
      </c>
      <c r="BJ2300" s="516"/>
      <c r="BK2300" s="516" t="s">
        <v>6</v>
      </c>
      <c r="BL2300" s="516" t="s">
        <v>6</v>
      </c>
      <c r="BM2300" s="516"/>
      <c r="BN2300" s="516" t="s">
        <v>6</v>
      </c>
      <c r="BO2300" s="516" t="s">
        <v>6</v>
      </c>
      <c r="BP2300" s="516"/>
      <c r="BQ2300" s="516" t="s">
        <v>6</v>
      </c>
      <c r="BR2300" s="516" t="s">
        <v>6</v>
      </c>
      <c r="BS2300" s="516"/>
      <c r="BT2300" s="32"/>
      <c r="BU2300" s="33"/>
      <c r="BV2300" s="34"/>
      <c r="BW2300" s="32"/>
      <c r="BX2300" s="33"/>
      <c r="BY2300" s="34"/>
      <c r="BZ2300" s="35"/>
      <c r="CA2300" s="24"/>
      <c r="CB2300" s="36"/>
      <c r="CC2300" s="33"/>
      <c r="CD2300" s="37"/>
      <c r="CE2300" s="36"/>
      <c r="CF2300" s="38"/>
      <c r="CG2300" s="39"/>
      <c r="CH2300" s="457"/>
      <c r="CI2300" s="23" t="s">
        <v>836</v>
      </c>
    </row>
    <row r="2301" spans="1:87" ht="16.8" customHeight="1" thickTop="1" thickBot="1" x14ac:dyDescent="0.35">
      <c r="A2301" s="505" t="str">
        <f>IF(COUNTIF(B2302:B2303,"x")&gt;0,"x","")</f>
        <v/>
      </c>
      <c r="B2301" s="57"/>
      <c r="C2301" s="510" t="str">
        <f>A2301</f>
        <v/>
      </c>
      <c r="D2301" s="66">
        <f>ROWS(D2302:D2303)-1</f>
        <v>1</v>
      </c>
      <c r="E2301" s="58" t="s">
        <v>4637</v>
      </c>
      <c r="F2301" s="59"/>
      <c r="G2301" s="301"/>
      <c r="H2301" s="6"/>
      <c r="I2301" s="18"/>
      <c r="J2301" s="18"/>
      <c r="K2301" s="18"/>
      <c r="L2301" s="18"/>
      <c r="M2301" s="18"/>
      <c r="N2301" s="46"/>
      <c r="O2301" s="60" t="s">
        <v>4638</v>
      </c>
      <c r="P2301" s="61" t="s">
        <v>7090</v>
      </c>
      <c r="Q2301" s="62"/>
      <c r="R2301" s="63" t="str">
        <f>IF(COUNTIF(Q2302:Q2303,"?")&gt;0,"?",IF(AND(S2301="◄",T2301="►"),"◄►",IF(S2301="◄","◄",IF(T2301="►","►",""))))</f>
        <v>◄</v>
      </c>
      <c r="S2301" s="64" t="str">
        <f>IF(SUM(S2302:S2303)+1=ROWS(S2302:S2303)-COUNTIF(S2302:S2303,"-"),"","◄")</f>
        <v>◄</v>
      </c>
      <c r="T2301" s="65" t="str">
        <f>IF(SUM(T2302:T2303)&gt;0,"►","")</f>
        <v/>
      </c>
      <c r="U2301" s="62"/>
      <c r="V2301" s="63" t="str">
        <f>IF(COUNTIF(U2302:U2303,"?")&gt;0,"?",IF(AND(W2301="◄",X2301="►"),"◄►",IF(W2301="◄","◄",IF(X2301="►","►",""))))</f>
        <v>◄</v>
      </c>
      <c r="W2301" s="64" t="str">
        <f>IF(SUM(W2302:W2303)+1=ROWS(W2302:W2303)-COUNTIF(W2302:W2303,"-"),"","◄")</f>
        <v>◄</v>
      </c>
      <c r="X2301" s="65" t="str">
        <f>IF(SUM(X2302:X2303)&gt;0,"►","")</f>
        <v/>
      </c>
      <c r="Y2301" s="66">
        <f>ROWS(Y2302:Y2303)-1</f>
        <v>1</v>
      </c>
      <c r="Z2301" s="67">
        <f>SUM(Z2302:Z2303)-Z2303</f>
        <v>0</v>
      </c>
      <c r="AA2301" s="68" t="s">
        <v>840</v>
      </c>
      <c r="AB2301" s="69"/>
      <c r="AC2301" s="67">
        <f>SUM(AC2302:AC2303)-AC2303</f>
        <v>0</v>
      </c>
      <c r="AD2301" s="68" t="s">
        <v>840</v>
      </c>
      <c r="AE2301" s="69"/>
      <c r="AF2301" s="70" t="str">
        <f>IF(AG2301="◄","◄",IF(AG2301="ok","►",""))</f>
        <v>◄</v>
      </c>
      <c r="AG2301" s="71" t="str">
        <f>IF(AG2302&gt;0,"OK","◄")</f>
        <v>◄</v>
      </c>
      <c r="AH2301" s="62" t="str">
        <f>IF(AND(AI2301="◄",AJ2301="►"),"◄?►",IF(AI2301="◄","◄",IF(AJ2301="►","►","")))</f>
        <v>◄</v>
      </c>
      <c r="AI2301" s="64" t="str">
        <f>IF(AI2302&gt;0,"","◄")</f>
        <v>◄</v>
      </c>
      <c r="AJ2301" s="65" t="str">
        <f>IF(SUM(AJ2302:AJ2302)&gt;0,"►","")</f>
        <v/>
      </c>
      <c r="AK2301" s="570">
        <f>G2302</f>
        <v>30317</v>
      </c>
      <c r="AL2301" s="572" t="str">
        <f>P2301</f>
        <v>▬ folder Nr. 12  /  83 ▬</v>
      </c>
      <c r="AM2301" s="43"/>
      <c r="AN2301" s="1" t="str">
        <f>IF(AO2301="","",IF(COUNTIF(AN2302,"ok"),"","◄"))</f>
        <v>◄</v>
      </c>
      <c r="AO2301" s="9" t="str">
        <f>IF(COUNTIF(AP2301:BR2301,"◄")&gt;0,"◄","")</f>
        <v>◄</v>
      </c>
      <c r="AP2301" s="250" t="str">
        <f>IF(AP2302="-","",IF(AP2302&gt;0,"","◄"))</f>
        <v>◄</v>
      </c>
      <c r="AQ2301" s="251"/>
      <c r="AR2301" s="517">
        <f>IF(ISNONTEXT(AR2302)=TRUE,"_",1)</f>
        <v>1</v>
      </c>
      <c r="AS2301" s="250" t="str">
        <f>IF(AS2302="-","",IF(AS2302&gt;0,"","◄"))</f>
        <v>◄</v>
      </c>
      <c r="AT2301" s="251"/>
      <c r="AU2301" s="517">
        <f>IF(ISNONTEXT(AU2302)=TRUE,"_",AR2301+1)</f>
        <v>2</v>
      </c>
      <c r="AV2301" s="250" t="str">
        <f>IF(AV2302="-","",IF(AV2302&gt;0,"","◄"))</f>
        <v>◄</v>
      </c>
      <c r="AW2301" s="251"/>
      <c r="AX2301" s="517">
        <f>IF(ISNONTEXT(AX2302)=TRUE,"_",AU2301+1)</f>
        <v>3</v>
      </c>
      <c r="AY2301" s="250" t="str">
        <f>IF(AY2302="-","",IF(AY2302&gt;0,"","◄"))</f>
        <v>◄</v>
      </c>
      <c r="AZ2301" s="251"/>
      <c r="BA2301" s="517">
        <f>IF(ISNONTEXT(BA2302)=TRUE,"_",AX2301+1)</f>
        <v>4</v>
      </c>
      <c r="BB2301" s="250" t="str">
        <f>IF(BB2302="-","",IF(BB2302&gt;0,"","◄"))</f>
        <v>◄</v>
      </c>
      <c r="BC2301" s="251"/>
      <c r="BD2301" s="517">
        <f>IF(ISNONTEXT(BD2302)=TRUE,"_",BA2301+1)</f>
        <v>5</v>
      </c>
      <c r="BE2301" s="250" t="str">
        <f>IF(BE2302="-","",IF(BE2302&gt;0,"","◄"))</f>
        <v/>
      </c>
      <c r="BF2301" s="251"/>
      <c r="BG2301" s="517" t="str">
        <f>IF(ISNONTEXT(BG2302)=TRUE,"_",BD2301+1)</f>
        <v>_</v>
      </c>
      <c r="BH2301" s="250" t="str">
        <f>IF(BH2302="-","",IF(BH2302&gt;0,"","◄"))</f>
        <v/>
      </c>
      <c r="BI2301" s="251"/>
      <c r="BJ2301" s="517" t="str">
        <f>IF(ISNONTEXT(BJ2302)=TRUE,"_",BG2301+1)</f>
        <v>_</v>
      </c>
      <c r="BK2301" s="563" t="str">
        <f>IF(BK2302="-","",IF(BK2302&gt;0,"","◄"))</f>
        <v/>
      </c>
      <c r="BL2301" s="564"/>
      <c r="BM2301" s="517" t="str">
        <f>IF(ISNONTEXT(BM2302)=TRUE,"_",BJ2301+1)</f>
        <v>_</v>
      </c>
      <c r="BN2301" s="563" t="str">
        <f>IF(BN2302="-","",IF(BN2302&gt;0,"","◄"))</f>
        <v/>
      </c>
      <c r="BO2301" s="564"/>
      <c r="BP2301" s="517" t="str">
        <f>IF(ISNONTEXT(BP2302)=TRUE,"_",BM2301+1)</f>
        <v>_</v>
      </c>
      <c r="BQ2301" s="563" t="str">
        <f>IF(BQ2302="-","",IF(BQ2302&gt;0,"","◄"))</f>
        <v/>
      </c>
      <c r="BR2301" s="564"/>
      <c r="BS2301" s="517" t="str">
        <f>IF(ISNONTEXT(BS2302)=TRUE,"_",BP2301+1)</f>
        <v>_</v>
      </c>
      <c r="BT2301" s="563" t="str">
        <f>IF(BT2302="-","",IF(BT2302&gt;0,"","◄"))</f>
        <v>◄</v>
      </c>
      <c r="BU2301" s="564"/>
      <c r="BV2301" s="517" t="str">
        <f>IF(ISNONTEXT(BV2302)=TRUE,"_",1)</f>
        <v>_</v>
      </c>
      <c r="BW2301" s="563" t="str">
        <f>IF(BW2302="-","",IF(BW2302&gt;0,"","◄"))</f>
        <v>◄</v>
      </c>
      <c r="BX2301" s="564"/>
      <c r="BY2301" s="517" t="str">
        <f>IF(ISNONTEXT(BY2302)=TRUE,"_",BV2301+1)</f>
        <v>_</v>
      </c>
      <c r="BZ2301" s="26"/>
      <c r="CA2301" s="24"/>
      <c r="CB2301" s="25" t="str">
        <f>IF(CB2302&gt;0,"►","")</f>
        <v/>
      </c>
      <c r="CC2301" s="25" t="str">
        <f>IF(CC2302&gt;0,"►","")</f>
        <v/>
      </c>
      <c r="CD2301" s="517" t="str">
        <f>IF(ISNONTEXT(CD2302)=TRUE,"_",1)</f>
        <v>_</v>
      </c>
      <c r="CE2301" s="25" t="str">
        <f>IF(CE2302&gt;0,"►","")</f>
        <v/>
      </c>
      <c r="CF2301" s="25" t="str">
        <f>IF(CF2302&gt;0,"►","")</f>
        <v/>
      </c>
      <c r="CG2301" s="517" t="str">
        <f>IF(ISNONTEXT(CG2302)=TRUE,"_",CD2301+1)</f>
        <v>_</v>
      </c>
      <c r="CH2301" s="66">
        <f>ROWS(CH2302:CH2303)-1</f>
        <v>1</v>
      </c>
      <c r="CI2301" s="23" t="s">
        <v>836</v>
      </c>
    </row>
    <row r="2302" spans="1:87" ht="15" thickBot="1" x14ac:dyDescent="0.35">
      <c r="A2302" s="503"/>
      <c r="B2302" s="49"/>
      <c r="C2302" s="156">
        <f>B2302</f>
        <v>0</v>
      </c>
      <c r="D2302" s="457"/>
      <c r="E2302" s="73"/>
      <c r="F2302" s="74" t="s">
        <v>4639</v>
      </c>
      <c r="G2302" s="300">
        <v>30317</v>
      </c>
      <c r="H2302" s="76">
        <v>11</v>
      </c>
      <c r="I2302" s="119"/>
      <c r="J2302" s="119"/>
      <c r="K2302" s="79"/>
      <c r="L2302" s="79"/>
      <c r="M2302" s="79"/>
      <c r="N2302" s="80" t="s">
        <v>4640</v>
      </c>
      <c r="O2302" s="81"/>
      <c r="P2302" s="306"/>
      <c r="Q2302" s="83" t="str">
        <f>IF(R2302="?","?","")</f>
        <v/>
      </c>
      <c r="R2302" s="83" t="str">
        <f>IF(AND(S2302="",T2302&gt;0),"?",IF(S2302="","◄",IF(T2302&gt;=1,"►","")))</f>
        <v>◄</v>
      </c>
      <c r="S2302" s="84"/>
      <c r="T2302" s="85"/>
      <c r="U2302" s="83" t="str">
        <f>IF(V2302="?","?","")</f>
        <v/>
      </c>
      <c r="V2302" s="83" t="str">
        <f>IF(AND(W2302="",X2302&gt;0),"?",IF(W2302="","◄",IF(X2302&gt;=1,"►","")))</f>
        <v>◄</v>
      </c>
      <c r="W2302" s="86"/>
      <c r="X2302" s="85"/>
      <c r="Y2302" s="457"/>
      <c r="Z2302" s="87"/>
      <c r="AA2302" s="521">
        <f>(S2302*Z2302)</f>
        <v>0</v>
      </c>
      <c r="AB2302" s="520">
        <f>(T2302*AA2302)</f>
        <v>0</v>
      </c>
      <c r="AC2302" s="88"/>
      <c r="AD2302" s="519">
        <f>(W2302*AC2302)</f>
        <v>0</v>
      </c>
      <c r="AE2302" s="522">
        <f>(X2302*AD2302)</f>
        <v>0</v>
      </c>
      <c r="AF2302" s="89" t="str">
        <f>IF(AG2302&gt;0,"ok","◄")</f>
        <v>◄</v>
      </c>
      <c r="AG2302" s="90"/>
      <c r="AH2302" s="89" t="str">
        <f>IF(AND(AI2302="",AJ2302&gt;0),"?",IF(AI2302="","◄",IF(AJ2302&gt;=1,"►","")))</f>
        <v>◄</v>
      </c>
      <c r="AI2302" s="91"/>
      <c r="AJ2302" s="92"/>
      <c r="AK2302" s="586"/>
      <c r="AL2302" s="587"/>
      <c r="AM2302" s="43"/>
      <c r="AN2302" s="3" t="s">
        <v>3</v>
      </c>
      <c r="AO2302" s="12" t="s">
        <v>1</v>
      </c>
      <c r="AP2302" s="13"/>
      <c r="AQ2302" s="14"/>
      <c r="AR2302" s="15" t="s">
        <v>19</v>
      </c>
      <c r="AS2302" s="13"/>
      <c r="AT2302" s="14"/>
      <c r="AU2302" s="15" t="s">
        <v>4</v>
      </c>
      <c r="AV2302" s="13"/>
      <c r="AW2302" s="14"/>
      <c r="AX2302" s="15" t="s">
        <v>7</v>
      </c>
      <c r="AY2302" s="13"/>
      <c r="AZ2302" s="14"/>
      <c r="BA2302" s="15" t="s">
        <v>469</v>
      </c>
      <c r="BB2302" s="13"/>
      <c r="BC2302" s="14"/>
      <c r="BD2302" s="15" t="s">
        <v>391</v>
      </c>
      <c r="BE2302" s="516" t="s">
        <v>6</v>
      </c>
      <c r="BF2302" s="516" t="s">
        <v>6</v>
      </c>
      <c r="BG2302" s="516"/>
      <c r="BH2302" s="516" t="s">
        <v>6</v>
      </c>
      <c r="BI2302" s="516" t="s">
        <v>6</v>
      </c>
      <c r="BJ2302" s="516"/>
      <c r="BK2302" s="516" t="s">
        <v>6</v>
      </c>
      <c r="BL2302" s="516" t="s">
        <v>6</v>
      </c>
      <c r="BM2302" s="516"/>
      <c r="BN2302" s="516" t="s">
        <v>6</v>
      </c>
      <c r="BO2302" s="516" t="s">
        <v>6</v>
      </c>
      <c r="BP2302" s="516"/>
      <c r="BQ2302" s="516" t="s">
        <v>6</v>
      </c>
      <c r="BR2302" s="516" t="s">
        <v>6</v>
      </c>
      <c r="BS2302" s="516"/>
      <c r="BT2302" s="32"/>
      <c r="BU2302" s="33"/>
      <c r="BV2302" s="34"/>
      <c r="BW2302" s="32"/>
      <c r="BX2302" s="33"/>
      <c r="BY2302" s="34"/>
      <c r="BZ2302" s="35"/>
      <c r="CA2302" s="24"/>
      <c r="CB2302" s="36"/>
      <c r="CC2302" s="33"/>
      <c r="CD2302" s="37"/>
      <c r="CE2302" s="36"/>
      <c r="CF2302" s="38"/>
      <c r="CG2302" s="39"/>
      <c r="CH2302" s="457"/>
      <c r="CI2302" s="23" t="s">
        <v>836</v>
      </c>
    </row>
    <row r="2303" spans="1:87" ht="16.8" customHeight="1" thickTop="1" thickBot="1" x14ac:dyDescent="0.35">
      <c r="A2303" s="505" t="str">
        <f>IF(COUNTIF(B2304:B2305,"x")&gt;0,"x","")</f>
        <v/>
      </c>
      <c r="B2303" s="57"/>
      <c r="C2303" s="510" t="str">
        <f>A2303</f>
        <v/>
      </c>
      <c r="D2303" s="66">
        <f>ROWS(D2304:D2305)-1</f>
        <v>1</v>
      </c>
      <c r="E2303" s="58" t="s">
        <v>4641</v>
      </c>
      <c r="F2303" s="59"/>
      <c r="G2303" s="301"/>
      <c r="H2303" s="6"/>
      <c r="I2303" s="18"/>
      <c r="J2303" s="18"/>
      <c r="K2303" s="18"/>
      <c r="L2303" s="18"/>
      <c r="M2303" s="18"/>
      <c r="N2303" s="46"/>
      <c r="O2303" s="60" t="s">
        <v>4642</v>
      </c>
      <c r="P2303" s="61" t="s">
        <v>7091</v>
      </c>
      <c r="Q2303" s="62"/>
      <c r="R2303" s="63" t="str">
        <f>IF(COUNTIF(Q2304:Q2305,"?")&gt;0,"?",IF(AND(S2303="◄",T2303="►"),"◄►",IF(S2303="◄","◄",IF(T2303="►","►",""))))</f>
        <v>◄</v>
      </c>
      <c r="S2303" s="64" t="str">
        <f>IF(SUM(S2304:S2305)+1=ROWS(S2304:S2305)-COUNTIF(S2304:S2305,"-"),"","◄")</f>
        <v>◄</v>
      </c>
      <c r="T2303" s="65" t="str">
        <f>IF(SUM(T2304:T2305)&gt;0,"►","")</f>
        <v/>
      </c>
      <c r="U2303" s="62"/>
      <c r="V2303" s="63" t="str">
        <f>IF(COUNTIF(U2304:U2305,"?")&gt;0,"?",IF(AND(W2303="◄",X2303="►"),"◄►",IF(W2303="◄","◄",IF(X2303="►","►",""))))</f>
        <v>◄</v>
      </c>
      <c r="W2303" s="64" t="str">
        <f>IF(SUM(W2304:W2305)+1=ROWS(W2304:W2305)-COUNTIF(W2304:W2305,"-"),"","◄")</f>
        <v>◄</v>
      </c>
      <c r="X2303" s="65" t="str">
        <f>IF(SUM(X2304:X2305)&gt;0,"►","")</f>
        <v/>
      </c>
      <c r="Y2303" s="66">
        <f>ROWS(Y2304:Y2305)-1</f>
        <v>1</v>
      </c>
      <c r="Z2303" s="67">
        <f>SUM(Z2304:Z2305)-Z2305</f>
        <v>0</v>
      </c>
      <c r="AA2303" s="68" t="s">
        <v>840</v>
      </c>
      <c r="AB2303" s="69"/>
      <c r="AC2303" s="67">
        <f>SUM(AC2304:AC2305)-AC2305</f>
        <v>0</v>
      </c>
      <c r="AD2303" s="68" t="s">
        <v>840</v>
      </c>
      <c r="AE2303" s="69"/>
      <c r="AF2303" s="70" t="str">
        <f>IF(AG2303="◄","◄",IF(AG2303="ok","►",""))</f>
        <v>◄</v>
      </c>
      <c r="AG2303" s="71" t="str">
        <f>IF(AG2304&gt;0,"OK","◄")</f>
        <v>◄</v>
      </c>
      <c r="AH2303" s="62" t="str">
        <f>IF(AND(AI2303="◄",AJ2303="►"),"◄?►",IF(AI2303="◄","◄",IF(AJ2303="►","►","")))</f>
        <v>◄</v>
      </c>
      <c r="AI2303" s="64" t="str">
        <f>IF(AI2304&gt;0,"","◄")</f>
        <v>◄</v>
      </c>
      <c r="AJ2303" s="65" t="str">
        <f>IF(SUM(AJ2304:AJ2304)&gt;0,"►","")</f>
        <v/>
      </c>
      <c r="AK2303" s="570">
        <f>G2304</f>
        <v>30317</v>
      </c>
      <c r="AL2303" s="572" t="str">
        <f>P2303</f>
        <v>▬ folder Nr. 13  /  83 ▬</v>
      </c>
      <c r="AM2303" s="43"/>
      <c r="AN2303" s="1" t="str">
        <f>IF(AO2303="","",IF(COUNTIF(AN2304,"ok"),"","◄"))</f>
        <v>◄</v>
      </c>
      <c r="AO2303" s="9" t="str">
        <f>IF(COUNTIF(AP2303:BR2303,"◄")&gt;0,"◄","")</f>
        <v>◄</v>
      </c>
      <c r="AP2303" s="250" t="str">
        <f>IF(AP2304="-","",IF(AP2304&gt;0,"","◄"))</f>
        <v>◄</v>
      </c>
      <c r="AQ2303" s="251"/>
      <c r="AR2303" s="517">
        <f>IF(ISNONTEXT(AR2304)=TRUE,"_",1)</f>
        <v>1</v>
      </c>
      <c r="AS2303" s="250" t="str">
        <f>IF(AS2304="-","",IF(AS2304&gt;0,"","◄"))</f>
        <v>◄</v>
      </c>
      <c r="AT2303" s="251"/>
      <c r="AU2303" s="517">
        <f>IF(ISNONTEXT(AU2304)=TRUE,"_",AR2303+1)</f>
        <v>2</v>
      </c>
      <c r="AV2303" s="250" t="str">
        <f>IF(AV2304="-","",IF(AV2304&gt;0,"","◄"))</f>
        <v>◄</v>
      </c>
      <c r="AW2303" s="251"/>
      <c r="AX2303" s="517">
        <f>IF(ISNONTEXT(AX2304)=TRUE,"_",AU2303+1)</f>
        <v>3</v>
      </c>
      <c r="AY2303" s="250" t="str">
        <f>IF(AY2304="-","",IF(AY2304&gt;0,"","◄"))</f>
        <v>◄</v>
      </c>
      <c r="AZ2303" s="251"/>
      <c r="BA2303" s="517">
        <f>IF(ISNONTEXT(BA2304)=TRUE,"_",AX2303+1)</f>
        <v>4</v>
      </c>
      <c r="BB2303" s="250" t="str">
        <f>IF(BB2304="-","",IF(BB2304&gt;0,"","◄"))</f>
        <v>◄</v>
      </c>
      <c r="BC2303" s="251"/>
      <c r="BD2303" s="517" t="str">
        <f>IF(ISNONTEXT(BD2304)=TRUE,"_",BA2303+1)</f>
        <v>_</v>
      </c>
      <c r="BE2303" s="250" t="str">
        <f>IF(BE2304="-","",IF(BE2304&gt;0,"","◄"))</f>
        <v/>
      </c>
      <c r="BF2303" s="251"/>
      <c r="BG2303" s="517" t="str">
        <f>IF(ISNONTEXT(BG2304)=TRUE,"_",BD2303+1)</f>
        <v>_</v>
      </c>
      <c r="BH2303" s="250" t="str">
        <f>IF(BH2304="-","",IF(BH2304&gt;0,"","◄"))</f>
        <v/>
      </c>
      <c r="BI2303" s="251"/>
      <c r="BJ2303" s="517" t="str">
        <f>IF(ISNONTEXT(BJ2304)=TRUE,"_",BG2303+1)</f>
        <v>_</v>
      </c>
      <c r="BK2303" s="563" t="str">
        <f>IF(BK2304="-","",IF(BK2304&gt;0,"","◄"))</f>
        <v/>
      </c>
      <c r="BL2303" s="564"/>
      <c r="BM2303" s="517" t="str">
        <f>IF(ISNONTEXT(BM2304)=TRUE,"_",BJ2303+1)</f>
        <v>_</v>
      </c>
      <c r="BN2303" s="563" t="str">
        <f>IF(BN2304="-","",IF(BN2304&gt;0,"","◄"))</f>
        <v/>
      </c>
      <c r="BO2303" s="564"/>
      <c r="BP2303" s="517" t="str">
        <f>IF(ISNONTEXT(BP2304)=TRUE,"_",BM2303+1)</f>
        <v>_</v>
      </c>
      <c r="BQ2303" s="563" t="str">
        <f>IF(BQ2304="-","",IF(BQ2304&gt;0,"","◄"))</f>
        <v/>
      </c>
      <c r="BR2303" s="564"/>
      <c r="BS2303" s="517" t="str">
        <f>IF(ISNONTEXT(BS2304)=TRUE,"_",BP2303+1)</f>
        <v>_</v>
      </c>
      <c r="BT2303" s="563" t="str">
        <f>IF(BT2304="-","",IF(BT2304&gt;0,"","◄"))</f>
        <v>◄</v>
      </c>
      <c r="BU2303" s="564"/>
      <c r="BV2303" s="517" t="str">
        <f>IF(ISNONTEXT(BV2304)=TRUE,"_",1)</f>
        <v>_</v>
      </c>
      <c r="BW2303" s="563" t="str">
        <f>IF(BW2304="-","",IF(BW2304&gt;0,"","◄"))</f>
        <v>◄</v>
      </c>
      <c r="BX2303" s="564"/>
      <c r="BY2303" s="517" t="str">
        <f>IF(ISNONTEXT(BY2304)=TRUE,"_",BV2303+1)</f>
        <v>_</v>
      </c>
      <c r="BZ2303" s="26"/>
      <c r="CA2303" s="24"/>
      <c r="CB2303" s="25" t="str">
        <f>IF(CB2304&gt;0,"►","")</f>
        <v/>
      </c>
      <c r="CC2303" s="25" t="str">
        <f>IF(CC2304&gt;0,"►","")</f>
        <v/>
      </c>
      <c r="CD2303" s="517" t="str">
        <f>IF(ISNONTEXT(CD2304)=TRUE,"_",1)</f>
        <v>_</v>
      </c>
      <c r="CE2303" s="25" t="str">
        <f>IF(CE2304&gt;0,"►","")</f>
        <v/>
      </c>
      <c r="CF2303" s="25" t="str">
        <f>IF(CF2304&gt;0,"►","")</f>
        <v/>
      </c>
      <c r="CG2303" s="517" t="str">
        <f>IF(ISNONTEXT(CG2304)=TRUE,"_",CD2303+1)</f>
        <v>_</v>
      </c>
      <c r="CH2303" s="66">
        <f>ROWS(CH2304:CH2305)-1</f>
        <v>1</v>
      </c>
      <c r="CI2303" s="23" t="s">
        <v>836</v>
      </c>
    </row>
    <row r="2304" spans="1:87" ht="15" thickBot="1" x14ac:dyDescent="0.35">
      <c r="A2304" s="503"/>
      <c r="B2304" s="49"/>
      <c r="C2304" s="156">
        <f>B2304</f>
        <v>0</v>
      </c>
      <c r="D2304" s="457"/>
      <c r="E2304" s="73"/>
      <c r="F2304" s="74" t="s">
        <v>4643</v>
      </c>
      <c r="G2304" s="300">
        <v>30317</v>
      </c>
      <c r="H2304" s="76">
        <v>8</v>
      </c>
      <c r="I2304" s="119"/>
      <c r="J2304" s="119"/>
      <c r="K2304" s="79"/>
      <c r="L2304" s="79"/>
      <c r="M2304" s="79"/>
      <c r="N2304" s="80" t="s">
        <v>4644</v>
      </c>
      <c r="O2304" s="81"/>
      <c r="P2304" s="306"/>
      <c r="Q2304" s="83" t="str">
        <f>IF(R2304="?","?","")</f>
        <v/>
      </c>
      <c r="R2304" s="83" t="str">
        <f>IF(AND(S2304="",T2304&gt;0),"?",IF(S2304="","◄",IF(T2304&gt;=1,"►","")))</f>
        <v>◄</v>
      </c>
      <c r="S2304" s="84"/>
      <c r="T2304" s="85"/>
      <c r="U2304" s="83" t="str">
        <f>IF(V2304="?","?","")</f>
        <v/>
      </c>
      <c r="V2304" s="83" t="str">
        <f>IF(AND(W2304="",X2304&gt;0),"?",IF(W2304="","◄",IF(X2304&gt;=1,"►","")))</f>
        <v>◄</v>
      </c>
      <c r="W2304" s="86"/>
      <c r="X2304" s="85"/>
      <c r="Y2304" s="457"/>
      <c r="Z2304" s="87"/>
      <c r="AA2304" s="521">
        <f>(S2304*Z2304)</f>
        <v>0</v>
      </c>
      <c r="AB2304" s="520">
        <f>(T2304*AA2304)</f>
        <v>0</v>
      </c>
      <c r="AC2304" s="88"/>
      <c r="AD2304" s="519">
        <f>(W2304*AC2304)</f>
        <v>0</v>
      </c>
      <c r="AE2304" s="522">
        <f>(X2304*AD2304)</f>
        <v>0</v>
      </c>
      <c r="AF2304" s="89" t="str">
        <f>IF(AG2304&gt;0,"ok","◄")</f>
        <v>◄</v>
      </c>
      <c r="AG2304" s="90"/>
      <c r="AH2304" s="89" t="str">
        <f>IF(AND(AI2304="",AJ2304&gt;0),"?",IF(AI2304="","◄",IF(AJ2304&gt;=1,"►","")))</f>
        <v>◄</v>
      </c>
      <c r="AI2304" s="91"/>
      <c r="AJ2304" s="92"/>
      <c r="AK2304" s="586"/>
      <c r="AL2304" s="587"/>
      <c r="AM2304" s="43"/>
      <c r="AN2304" s="3" t="s">
        <v>3</v>
      </c>
      <c r="AO2304" s="12" t="s">
        <v>1</v>
      </c>
      <c r="AP2304" s="13"/>
      <c r="AQ2304" s="14"/>
      <c r="AR2304" s="15" t="s">
        <v>117</v>
      </c>
      <c r="AS2304" s="13"/>
      <c r="AT2304" s="14"/>
      <c r="AU2304" s="15" t="s">
        <v>427</v>
      </c>
      <c r="AV2304" s="13"/>
      <c r="AW2304" s="14"/>
      <c r="AX2304" s="15" t="s">
        <v>356</v>
      </c>
      <c r="AY2304" s="13"/>
      <c r="AZ2304" s="14"/>
      <c r="BA2304" s="15" t="s">
        <v>538</v>
      </c>
      <c r="BB2304" s="13"/>
      <c r="BC2304" s="14"/>
      <c r="BD2304" s="15">
        <v>0</v>
      </c>
      <c r="BE2304" s="516" t="s">
        <v>6</v>
      </c>
      <c r="BF2304" s="516" t="s">
        <v>6</v>
      </c>
      <c r="BG2304" s="516"/>
      <c r="BH2304" s="516" t="s">
        <v>6</v>
      </c>
      <c r="BI2304" s="516" t="s">
        <v>6</v>
      </c>
      <c r="BJ2304" s="516"/>
      <c r="BK2304" s="516" t="s">
        <v>6</v>
      </c>
      <c r="BL2304" s="516" t="s">
        <v>6</v>
      </c>
      <c r="BM2304" s="516"/>
      <c r="BN2304" s="516" t="s">
        <v>6</v>
      </c>
      <c r="BO2304" s="516" t="s">
        <v>6</v>
      </c>
      <c r="BP2304" s="516"/>
      <c r="BQ2304" s="516" t="s">
        <v>6</v>
      </c>
      <c r="BR2304" s="516" t="s">
        <v>6</v>
      </c>
      <c r="BS2304" s="516"/>
      <c r="BT2304" s="32"/>
      <c r="BU2304" s="33"/>
      <c r="BV2304" s="34"/>
      <c r="BW2304" s="32"/>
      <c r="BX2304" s="33"/>
      <c r="BY2304" s="34"/>
      <c r="BZ2304" s="35"/>
      <c r="CA2304" s="24"/>
      <c r="CB2304" s="36"/>
      <c r="CC2304" s="33"/>
      <c r="CD2304" s="37"/>
      <c r="CE2304" s="36"/>
      <c r="CF2304" s="38"/>
      <c r="CG2304" s="39"/>
      <c r="CH2304" s="457"/>
      <c r="CI2304" s="23" t="s">
        <v>836</v>
      </c>
    </row>
    <row r="2305" spans="1:94" ht="16.8" customHeight="1" thickTop="1" thickBot="1" x14ac:dyDescent="0.35">
      <c r="A2305" s="505" t="str">
        <f>IF(COUNTIF(B2306:B2309,"x")&gt;0,"x","")</f>
        <v/>
      </c>
      <c r="B2305" s="57"/>
      <c r="C2305" s="510" t="str">
        <f>A2305</f>
        <v/>
      </c>
      <c r="D2305" s="66">
        <f>ROWS(D2306:D2309)-1</f>
        <v>3</v>
      </c>
      <c r="E2305" s="58" t="s">
        <v>4645</v>
      </c>
      <c r="F2305" s="59"/>
      <c r="G2305" s="301"/>
      <c r="H2305" s="6"/>
      <c r="I2305" s="18"/>
      <c r="J2305" s="18"/>
      <c r="K2305" s="18"/>
      <c r="L2305" s="18"/>
      <c r="M2305" s="18"/>
      <c r="N2305" s="46"/>
      <c r="O2305" s="60" t="s">
        <v>4646</v>
      </c>
      <c r="P2305" s="61" t="s">
        <v>7092</v>
      </c>
      <c r="Q2305" s="143"/>
      <c r="R2305" s="63" t="str">
        <f>IF(COUNTIF(Q2306:Q2309,"?")&gt;0,"?",IF(AND(S2305="◄",T2305="►"),"◄►",IF(S2305="◄","◄",IF(T2305="►","►",""))))</f>
        <v>◄</v>
      </c>
      <c r="S2305" s="64" t="str">
        <f>IF(SUM(S2306:S2309)+1=ROWS(S2306:S2309)-COUNTIF(S2306:S2309,"-"),"","◄")</f>
        <v>◄</v>
      </c>
      <c r="T2305" s="65" t="str">
        <f>IF(SUM(T2306:T2309)&gt;0,"►","")</f>
        <v/>
      </c>
      <c r="U2305" s="146"/>
      <c r="V2305" s="63" t="str">
        <f>IF(COUNTIF(U2306:U2309,"?")&gt;0,"?",IF(AND(W2305="◄",X2305="►"),"◄►",IF(W2305="◄","◄",IF(X2305="►","►",""))))</f>
        <v>◄</v>
      </c>
      <c r="W2305" s="64" t="str">
        <f>IF(SUM(W2306:W2309)+1=ROWS(W2306:W2309)-COUNTIF(W2306:W2309,"-"),"","◄")</f>
        <v>◄</v>
      </c>
      <c r="X2305" s="65" t="str">
        <f>IF(SUM(X2306:X2309)&gt;0,"►","")</f>
        <v/>
      </c>
      <c r="Y2305" s="66">
        <f>ROWS(Y2306:Y2309)-1</f>
        <v>3</v>
      </c>
      <c r="Z2305" s="67">
        <f>SUM(Z2306:Z2309)-Z2309</f>
        <v>0</v>
      </c>
      <c r="AA2305" s="68" t="s">
        <v>840</v>
      </c>
      <c r="AB2305" s="69"/>
      <c r="AC2305" s="67">
        <f>SUM(AC2306:AC2309)-AC2309</f>
        <v>0</v>
      </c>
      <c r="AD2305" s="68" t="s">
        <v>840</v>
      </c>
      <c r="AE2305" s="69"/>
      <c r="AF2305" s="70" t="str">
        <f>IF(AG2305="◄","◄",IF(AG2305="ok","►",""))</f>
        <v>◄</v>
      </c>
      <c r="AG2305" s="71" t="str">
        <f>IF(AG2306&gt;0,"OK","◄")</f>
        <v>◄</v>
      </c>
      <c r="AH2305" s="62" t="str">
        <f>IF(AND(AI2305="◄",AJ2305="►"),"◄?►",IF(AI2305="◄","◄",IF(AJ2305="►","►","")))</f>
        <v>◄</v>
      </c>
      <c r="AI2305" s="64" t="str">
        <f>IF(AI2306&gt;0,"","◄")</f>
        <v>◄</v>
      </c>
      <c r="AJ2305" s="65" t="str">
        <f>IF(SUM(AJ2306:AJ2308)&gt;0,"►","")</f>
        <v/>
      </c>
      <c r="AK2305" s="570">
        <f>G2306</f>
        <v>30317</v>
      </c>
      <c r="AL2305" s="572" t="str">
        <f>P2305</f>
        <v>▬ folder Nr. 14  /  83 ▬</v>
      </c>
      <c r="AM2305" s="43"/>
      <c r="AN2305" s="1" t="str">
        <f>IF(AO2305="","",IF(COUNTIF(AN2306,"ok"),"","◄"))</f>
        <v>◄</v>
      </c>
      <c r="AO2305" s="9" t="str">
        <f>IF(COUNTIF(AP2305:BR2305,"◄")&gt;0,"◄","")</f>
        <v>◄</v>
      </c>
      <c r="AP2305" s="250" t="str">
        <f>IF(AP2306="-","",IF(AP2306&gt;0,"","◄"))</f>
        <v>◄</v>
      </c>
      <c r="AQ2305" s="251"/>
      <c r="AR2305" s="517">
        <f>IF(ISNONTEXT(AR2306)=TRUE,"_",1)</f>
        <v>1</v>
      </c>
      <c r="AS2305" s="250" t="str">
        <f>IF(AS2306="-","",IF(AS2306&gt;0,"","◄"))</f>
        <v>◄</v>
      </c>
      <c r="AT2305" s="251"/>
      <c r="AU2305" s="517">
        <f>IF(ISNONTEXT(AU2306)=TRUE,"_",AR2305+1)</f>
        <v>2</v>
      </c>
      <c r="AV2305" s="250" t="str">
        <f>IF(AV2306="-","",IF(AV2306&gt;0,"","◄"))</f>
        <v>◄</v>
      </c>
      <c r="AW2305" s="251"/>
      <c r="AX2305" s="517">
        <f>IF(ISNONTEXT(AX2306)=TRUE,"_",AU2305+1)</f>
        <v>3</v>
      </c>
      <c r="AY2305" s="250" t="str">
        <f>IF(AY2306="-","",IF(AY2306&gt;0,"","◄"))</f>
        <v>◄</v>
      </c>
      <c r="AZ2305" s="251"/>
      <c r="BA2305" s="517">
        <f>IF(ISNONTEXT(BA2306)=TRUE,"_",AX2305+1)</f>
        <v>4</v>
      </c>
      <c r="BB2305" s="250" t="str">
        <f>IF(BB2306="-","",IF(BB2306&gt;0,"","◄"))</f>
        <v>◄</v>
      </c>
      <c r="BC2305" s="251"/>
      <c r="BD2305" s="517">
        <f>IF(ISNONTEXT(BD2306)=TRUE,"_",BA2305+1)</f>
        <v>5</v>
      </c>
      <c r="BE2305" s="250" t="str">
        <f>IF(BE2306="-","",IF(BE2306&gt;0,"","◄"))</f>
        <v/>
      </c>
      <c r="BF2305" s="251"/>
      <c r="BG2305" s="517" t="str">
        <f>IF(ISNONTEXT(BG2306)=TRUE,"_",BD2305+1)</f>
        <v>_</v>
      </c>
      <c r="BH2305" s="250" t="str">
        <f>IF(BH2306="-","",IF(BH2306&gt;0,"","◄"))</f>
        <v/>
      </c>
      <c r="BI2305" s="251"/>
      <c r="BJ2305" s="517" t="str">
        <f>IF(ISNONTEXT(BJ2306)=TRUE,"_",BG2305+1)</f>
        <v>_</v>
      </c>
      <c r="BK2305" s="563" t="str">
        <f>IF(BK2306="-","",IF(BK2306&gt;0,"","◄"))</f>
        <v/>
      </c>
      <c r="BL2305" s="564"/>
      <c r="BM2305" s="517" t="str">
        <f>IF(ISNONTEXT(BM2306)=TRUE,"_",BJ2305+1)</f>
        <v>_</v>
      </c>
      <c r="BN2305" s="563" t="str">
        <f>IF(BN2306="-","",IF(BN2306&gt;0,"","◄"))</f>
        <v/>
      </c>
      <c r="BO2305" s="564"/>
      <c r="BP2305" s="517" t="str">
        <f>IF(ISNONTEXT(BP2306)=TRUE,"_",BM2305+1)</f>
        <v>_</v>
      </c>
      <c r="BQ2305" s="563" t="str">
        <f>IF(BQ2306="-","",IF(BQ2306&gt;0,"","◄"))</f>
        <v/>
      </c>
      <c r="BR2305" s="564"/>
      <c r="BS2305" s="517" t="str">
        <f>IF(ISNONTEXT(BS2306)=TRUE,"_",BP2305+1)</f>
        <v>_</v>
      </c>
      <c r="BT2305" s="563" t="str">
        <f>IF(BT2306="-","",IF(BT2306&gt;0,"","◄"))</f>
        <v>◄</v>
      </c>
      <c r="BU2305" s="564"/>
      <c r="BV2305" s="517" t="str">
        <f>IF(ISNONTEXT(BV2306)=TRUE,"_",1)</f>
        <v>_</v>
      </c>
      <c r="BW2305" s="563" t="str">
        <f>IF(BW2306="-","",IF(BW2306&gt;0,"","◄"))</f>
        <v>◄</v>
      </c>
      <c r="BX2305" s="564"/>
      <c r="BY2305" s="517" t="str">
        <f>IF(ISNONTEXT(BY2306)=TRUE,"_",BV2305+1)</f>
        <v>_</v>
      </c>
      <c r="BZ2305" s="26"/>
      <c r="CA2305" s="24"/>
      <c r="CB2305" s="25" t="str">
        <f>IF(CB2306&gt;0,"►","")</f>
        <v/>
      </c>
      <c r="CC2305" s="25" t="str">
        <f>IF(CC2306&gt;0,"►","")</f>
        <v/>
      </c>
      <c r="CD2305" s="517" t="str">
        <f>IF(ISNONTEXT(CD2306)=TRUE,"_",1)</f>
        <v>_</v>
      </c>
      <c r="CE2305" s="25" t="str">
        <f>IF(CE2306&gt;0,"►","")</f>
        <v/>
      </c>
      <c r="CF2305" s="25" t="str">
        <f>IF(CF2306&gt;0,"►","")</f>
        <v/>
      </c>
      <c r="CG2305" s="517" t="str">
        <f>IF(ISNONTEXT(CG2306)=TRUE,"_",CD2305+1)</f>
        <v>_</v>
      </c>
      <c r="CH2305" s="66">
        <f>ROWS(CH2306:CH2309)-1</f>
        <v>3</v>
      </c>
      <c r="CI2305" s="23" t="s">
        <v>836</v>
      </c>
    </row>
    <row r="2306" spans="1:94" ht="15" thickBot="1" x14ac:dyDescent="0.35">
      <c r="A2306" s="503"/>
      <c r="B2306" s="49"/>
      <c r="C2306" s="156">
        <f>B2306</f>
        <v>0</v>
      </c>
      <c r="D2306" s="457"/>
      <c r="E2306" s="73"/>
      <c r="F2306" s="74" t="s">
        <v>4647</v>
      </c>
      <c r="G2306" s="300">
        <v>30317</v>
      </c>
      <c r="H2306" s="76">
        <v>10</v>
      </c>
      <c r="I2306" s="119"/>
      <c r="J2306" s="119"/>
      <c r="K2306" s="79"/>
      <c r="L2306" s="79"/>
      <c r="M2306" s="79"/>
      <c r="N2306" s="80" t="s">
        <v>4648</v>
      </c>
      <c r="O2306" s="81"/>
      <c r="P2306" s="306"/>
      <c r="Q2306" s="83" t="str">
        <f>IF(R2306="?","?","")</f>
        <v/>
      </c>
      <c r="R2306" s="83" t="str">
        <f>IF(AND(S2306="",T2306&gt;0),"?",IF(S2306="","◄",IF(T2306&gt;=1,"►","")))</f>
        <v>◄</v>
      </c>
      <c r="S2306" s="84"/>
      <c r="T2306" s="85"/>
      <c r="U2306" s="83" t="str">
        <f>IF(V2306="?","?","")</f>
        <v/>
      </c>
      <c r="V2306" s="83" t="str">
        <f>IF(AND(W2306="",X2306&gt;0),"?",IF(W2306="","◄",IF(X2306&gt;=1,"►","")))</f>
        <v>◄</v>
      </c>
      <c r="W2306" s="86"/>
      <c r="X2306" s="85"/>
      <c r="Y2306" s="457"/>
      <c r="Z2306" s="87"/>
      <c r="AA2306" s="521">
        <f t="shared" ref="AA2306:AB2308" si="800">(S2306*Z2306)</f>
        <v>0</v>
      </c>
      <c r="AB2306" s="520">
        <f t="shared" si="800"/>
        <v>0</v>
      </c>
      <c r="AC2306" s="88"/>
      <c r="AD2306" s="519">
        <f t="shared" ref="AD2306:AE2308" si="801">(W2306*AC2306)</f>
        <v>0</v>
      </c>
      <c r="AE2306" s="522">
        <f t="shared" si="801"/>
        <v>0</v>
      </c>
      <c r="AF2306" s="89" t="str">
        <f>IF(AG2306&gt;0,"ok","◄")</f>
        <v>◄</v>
      </c>
      <c r="AG2306" s="90"/>
      <c r="AH2306" s="89" t="str">
        <f>IF(AND(AI2306="",AJ2306&gt;0),"?",IF(AI2306="","◄",IF(AJ2306&gt;=1,"►","")))</f>
        <v>◄</v>
      </c>
      <c r="AI2306" s="91"/>
      <c r="AJ2306" s="92"/>
      <c r="AK2306" s="586"/>
      <c r="AL2306" s="587"/>
      <c r="AM2306" s="43"/>
      <c r="AN2306" s="3" t="s">
        <v>3</v>
      </c>
      <c r="AO2306" s="12" t="s">
        <v>1</v>
      </c>
      <c r="AP2306" s="13"/>
      <c r="AQ2306" s="14"/>
      <c r="AR2306" s="15" t="s">
        <v>208</v>
      </c>
      <c r="AS2306" s="13"/>
      <c r="AT2306" s="14"/>
      <c r="AU2306" s="15" t="s">
        <v>4</v>
      </c>
      <c r="AV2306" s="13"/>
      <c r="AW2306" s="14"/>
      <c r="AX2306" s="15" t="s">
        <v>44</v>
      </c>
      <c r="AY2306" s="13"/>
      <c r="AZ2306" s="14"/>
      <c r="BA2306" s="15" t="s">
        <v>108</v>
      </c>
      <c r="BB2306" s="13"/>
      <c r="BC2306" s="14"/>
      <c r="BD2306" s="15" t="s">
        <v>154</v>
      </c>
      <c r="BE2306" s="516" t="s">
        <v>6</v>
      </c>
      <c r="BF2306" s="516" t="s">
        <v>6</v>
      </c>
      <c r="BG2306" s="516"/>
      <c r="BH2306" s="516" t="s">
        <v>6</v>
      </c>
      <c r="BI2306" s="516" t="s">
        <v>6</v>
      </c>
      <c r="BJ2306" s="516"/>
      <c r="BK2306" s="516" t="s">
        <v>6</v>
      </c>
      <c r="BL2306" s="516" t="s">
        <v>6</v>
      </c>
      <c r="BM2306" s="516"/>
      <c r="BN2306" s="516" t="s">
        <v>6</v>
      </c>
      <c r="BO2306" s="516" t="s">
        <v>6</v>
      </c>
      <c r="BP2306" s="516"/>
      <c r="BQ2306" s="516" t="s">
        <v>6</v>
      </c>
      <c r="BR2306" s="516" t="s">
        <v>6</v>
      </c>
      <c r="BS2306" s="516"/>
      <c r="BT2306" s="32"/>
      <c r="BU2306" s="33"/>
      <c r="BV2306" s="34"/>
      <c r="BW2306" s="32"/>
      <c r="BX2306" s="33"/>
      <c r="BY2306" s="34"/>
      <c r="BZ2306" s="35"/>
      <c r="CA2306" s="24"/>
      <c r="CB2306" s="36"/>
      <c r="CC2306" s="33"/>
      <c r="CD2306" s="37"/>
      <c r="CE2306" s="36"/>
      <c r="CF2306" s="38"/>
      <c r="CG2306" s="39"/>
      <c r="CH2306" s="457"/>
      <c r="CI2306" s="23" t="s">
        <v>836</v>
      </c>
    </row>
    <row r="2307" spans="1:94" ht="15.6" thickTop="1" thickBot="1" x14ac:dyDescent="0.35">
      <c r="A2307" s="503"/>
      <c r="B2307" s="49"/>
      <c r="C2307" s="156">
        <f>B2307</f>
        <v>0</v>
      </c>
      <c r="D2307" s="457"/>
      <c r="E2307" s="73"/>
      <c r="F2307" s="93">
        <v>2104</v>
      </c>
      <c r="G2307" s="302">
        <v>30317</v>
      </c>
      <c r="H2307" s="76">
        <v>10</v>
      </c>
      <c r="I2307" s="119"/>
      <c r="J2307" s="119"/>
      <c r="K2307" s="79"/>
      <c r="L2307" s="79"/>
      <c r="M2307" s="79"/>
      <c r="N2307" s="80" t="s">
        <v>4649</v>
      </c>
      <c r="O2307" s="81"/>
      <c r="P2307" s="306"/>
      <c r="Q2307" s="83" t="str">
        <f>IF(R2307="?","?","")</f>
        <v/>
      </c>
      <c r="R2307" s="83" t="str">
        <f>IF(AND(S2307="",T2307&gt;0),"?",IF(S2307="","◄",IF(T2307&gt;=1,"►","")))</f>
        <v>◄</v>
      </c>
      <c r="S2307" s="84"/>
      <c r="T2307" s="85"/>
      <c r="U2307" s="83" t="str">
        <f>IF(V2307="?","?","")</f>
        <v/>
      </c>
      <c r="V2307" s="83" t="str">
        <f>IF(AND(W2307="",X2307&gt;0),"?",IF(W2307="","◄",IF(X2307&gt;=1,"►","")))</f>
        <v>◄</v>
      </c>
      <c r="W2307" s="86"/>
      <c r="X2307" s="85"/>
      <c r="Y2307" s="457"/>
      <c r="Z2307" s="87"/>
      <c r="AA2307" s="521">
        <f t="shared" si="800"/>
        <v>0</v>
      </c>
      <c r="AB2307" s="520">
        <f t="shared" si="800"/>
        <v>0</v>
      </c>
      <c r="AC2307" s="88"/>
      <c r="AD2307" s="519">
        <f t="shared" si="801"/>
        <v>0</v>
      </c>
      <c r="AE2307" s="522">
        <f t="shared" si="801"/>
        <v>0</v>
      </c>
      <c r="AF2307" s="44"/>
      <c r="AG2307" s="45"/>
      <c r="AH2307" s="44"/>
      <c r="AI2307" s="45"/>
      <c r="AJ2307" s="45"/>
      <c r="AK2307" s="45"/>
      <c r="AL2307" s="45"/>
      <c r="AM2307" s="43"/>
      <c r="AN2307" s="27" t="s">
        <v>6</v>
      </c>
      <c r="AO2307" s="27" t="s">
        <v>6</v>
      </c>
      <c r="AP2307" s="516"/>
      <c r="AQ2307" s="516"/>
      <c r="AR2307" s="516"/>
      <c r="AS2307" s="516" t="s">
        <v>6</v>
      </c>
      <c r="AT2307" s="516" t="s">
        <v>6</v>
      </c>
      <c r="AU2307" s="516"/>
      <c r="AV2307" s="516" t="s">
        <v>6</v>
      </c>
      <c r="AW2307" s="516" t="s">
        <v>6</v>
      </c>
      <c r="AX2307" s="516"/>
      <c r="AY2307" s="516" t="s">
        <v>6</v>
      </c>
      <c r="AZ2307" s="516" t="s">
        <v>6</v>
      </c>
      <c r="BA2307" s="516"/>
      <c r="BB2307" s="516" t="s">
        <v>6</v>
      </c>
      <c r="BC2307" s="516" t="s">
        <v>6</v>
      </c>
      <c r="BD2307" s="516"/>
      <c r="BE2307" s="516" t="s">
        <v>6</v>
      </c>
      <c r="BF2307" s="516" t="s">
        <v>6</v>
      </c>
      <c r="BG2307" s="516"/>
      <c r="BH2307" s="516" t="s">
        <v>6</v>
      </c>
      <c r="BI2307" s="516" t="s">
        <v>6</v>
      </c>
      <c r="BJ2307" s="516"/>
      <c r="BK2307" s="516" t="s">
        <v>6</v>
      </c>
      <c r="BL2307" s="516" t="s">
        <v>6</v>
      </c>
      <c r="BM2307" s="516"/>
      <c r="BN2307" s="516" t="s">
        <v>6</v>
      </c>
      <c r="BO2307" s="516" t="s">
        <v>6</v>
      </c>
      <c r="BP2307" s="516"/>
      <c r="BQ2307" s="516" t="s">
        <v>6</v>
      </c>
      <c r="BR2307" s="516" t="s">
        <v>6</v>
      </c>
      <c r="BS2307" s="516"/>
      <c r="BT2307" s="516"/>
      <c r="BU2307" s="516"/>
      <c r="BV2307" s="516"/>
      <c r="BW2307" s="516"/>
      <c r="BX2307" s="516"/>
      <c r="BY2307" s="516"/>
      <c r="BZ2307" s="28"/>
      <c r="CA2307" s="24"/>
      <c r="CB2307" s="29"/>
      <c r="CC2307" s="29"/>
      <c r="CD2307" s="30"/>
      <c r="CE2307" s="29"/>
      <c r="CF2307" s="29"/>
      <c r="CG2307" s="31"/>
      <c r="CH2307" s="457"/>
      <c r="CI2307" s="23" t="s">
        <v>836</v>
      </c>
    </row>
    <row r="2308" spans="1:94" ht="15.6" thickTop="1" thickBot="1" x14ac:dyDescent="0.35">
      <c r="A2308" s="503"/>
      <c r="B2308" s="49"/>
      <c r="C2308" s="156">
        <f>B2308</f>
        <v>0</v>
      </c>
      <c r="D2308" s="457"/>
      <c r="E2308" s="73"/>
      <c r="F2308" s="93">
        <v>2105</v>
      </c>
      <c r="G2308" s="302">
        <v>30317</v>
      </c>
      <c r="H2308" s="76">
        <v>10</v>
      </c>
      <c r="I2308" s="119"/>
      <c r="J2308" s="119"/>
      <c r="K2308" s="79"/>
      <c r="L2308" s="79"/>
      <c r="M2308" s="79"/>
      <c r="N2308" s="80" t="s">
        <v>4650</v>
      </c>
      <c r="O2308" s="81"/>
      <c r="P2308" s="306"/>
      <c r="Q2308" s="83" t="str">
        <f>IF(R2308="?","?","")</f>
        <v/>
      </c>
      <c r="R2308" s="83" t="str">
        <f>IF(AND(S2308="",T2308&gt;0),"?",IF(S2308="","◄",IF(T2308&gt;=1,"►","")))</f>
        <v>◄</v>
      </c>
      <c r="S2308" s="84"/>
      <c r="T2308" s="85"/>
      <c r="U2308" s="83" t="str">
        <f>IF(V2308="?","?","")</f>
        <v/>
      </c>
      <c r="V2308" s="83" t="str">
        <f>IF(AND(W2308="",X2308&gt;0),"?",IF(W2308="","◄",IF(X2308&gt;=1,"►","")))</f>
        <v>◄</v>
      </c>
      <c r="W2308" s="86"/>
      <c r="X2308" s="85"/>
      <c r="Y2308" s="457"/>
      <c r="Z2308" s="87"/>
      <c r="AA2308" s="521">
        <f t="shared" si="800"/>
        <v>0</v>
      </c>
      <c r="AB2308" s="520">
        <f t="shared" si="800"/>
        <v>0</v>
      </c>
      <c r="AC2308" s="88"/>
      <c r="AD2308" s="519">
        <f t="shared" si="801"/>
        <v>0</v>
      </c>
      <c r="AE2308" s="522">
        <f t="shared" si="801"/>
        <v>0</v>
      </c>
      <c r="AF2308" s="44"/>
      <c r="AG2308" s="45"/>
      <c r="AH2308" s="44"/>
      <c r="AI2308" s="45"/>
      <c r="AJ2308" s="45"/>
      <c r="AK2308" s="45"/>
      <c r="AL2308" s="45"/>
      <c r="AM2308" s="43"/>
      <c r="AN2308" s="27" t="s">
        <v>6</v>
      </c>
      <c r="AO2308" s="27" t="s">
        <v>6</v>
      </c>
      <c r="AP2308" s="516"/>
      <c r="AQ2308" s="516"/>
      <c r="AR2308" s="516"/>
      <c r="AS2308" s="516" t="s">
        <v>6</v>
      </c>
      <c r="AT2308" s="516" t="s">
        <v>6</v>
      </c>
      <c r="AU2308" s="516"/>
      <c r="AV2308" s="516" t="s">
        <v>6</v>
      </c>
      <c r="AW2308" s="516" t="s">
        <v>6</v>
      </c>
      <c r="AX2308" s="516"/>
      <c r="AY2308" s="516" t="s">
        <v>6</v>
      </c>
      <c r="AZ2308" s="516" t="s">
        <v>6</v>
      </c>
      <c r="BA2308" s="516"/>
      <c r="BB2308" s="516" t="s">
        <v>6</v>
      </c>
      <c r="BC2308" s="516" t="s">
        <v>6</v>
      </c>
      <c r="BD2308" s="516"/>
      <c r="BE2308" s="516" t="s">
        <v>6</v>
      </c>
      <c r="BF2308" s="516" t="s">
        <v>6</v>
      </c>
      <c r="BG2308" s="516"/>
      <c r="BH2308" s="516" t="s">
        <v>6</v>
      </c>
      <c r="BI2308" s="516" t="s">
        <v>6</v>
      </c>
      <c r="BJ2308" s="516"/>
      <c r="BK2308" s="516" t="s">
        <v>6</v>
      </c>
      <c r="BL2308" s="516" t="s">
        <v>6</v>
      </c>
      <c r="BM2308" s="516"/>
      <c r="BN2308" s="516" t="s">
        <v>6</v>
      </c>
      <c r="BO2308" s="516" t="s">
        <v>6</v>
      </c>
      <c r="BP2308" s="516"/>
      <c r="BQ2308" s="516" t="s">
        <v>6</v>
      </c>
      <c r="BR2308" s="516" t="s">
        <v>6</v>
      </c>
      <c r="BS2308" s="516"/>
      <c r="BT2308" s="516"/>
      <c r="BU2308" s="516"/>
      <c r="BV2308" s="516"/>
      <c r="BW2308" s="516"/>
      <c r="BX2308" s="516"/>
      <c r="BY2308" s="516"/>
      <c r="BZ2308" s="28"/>
      <c r="CA2308" s="24"/>
      <c r="CB2308" s="29"/>
      <c r="CC2308" s="29"/>
      <c r="CD2308" s="30"/>
      <c r="CE2308" s="29"/>
      <c r="CF2308" s="29"/>
      <c r="CG2308" s="31"/>
      <c r="CH2308" s="457"/>
      <c r="CI2308" s="23" t="s">
        <v>836</v>
      </c>
    </row>
    <row r="2309" spans="1:94" ht="16.8" customHeight="1" thickTop="1" thickBot="1" x14ac:dyDescent="0.35">
      <c r="A2309" s="505" t="str">
        <f>IF(COUNTIF(B2310:B2311,"x")&gt;0,"x","")</f>
        <v/>
      </c>
      <c r="B2309" s="57"/>
      <c r="C2309" s="510" t="str">
        <f>A2309</f>
        <v/>
      </c>
      <c r="D2309" s="66">
        <f>ROWS(D2310:D2311)-1</f>
        <v>1</v>
      </c>
      <c r="E2309" s="58" t="s">
        <v>4651</v>
      </c>
      <c r="F2309" s="59"/>
      <c r="G2309" s="301"/>
      <c r="H2309" s="6"/>
      <c r="I2309" s="18"/>
      <c r="J2309" s="18"/>
      <c r="K2309" s="18"/>
      <c r="L2309" s="18"/>
      <c r="M2309" s="18"/>
      <c r="N2309" s="46"/>
      <c r="O2309" s="60" t="s">
        <v>4652</v>
      </c>
      <c r="P2309" s="61" t="s">
        <v>7093</v>
      </c>
      <c r="Q2309" s="62"/>
      <c r="R2309" s="63" t="str">
        <f>IF(COUNTIF(Q2310:Q2311,"?")&gt;0,"?",IF(AND(S2309="◄",T2309="►"),"◄►",IF(S2309="◄","◄",IF(T2309="►","►",""))))</f>
        <v>◄</v>
      </c>
      <c r="S2309" s="64" t="str">
        <f>IF(SUM(S2310:S2311)+1=ROWS(S2310:S2311)-COUNTIF(S2310:S2311,"-"),"","◄")</f>
        <v>◄</v>
      </c>
      <c r="T2309" s="65" t="str">
        <f>IF(SUM(T2310:T2311)&gt;0,"►","")</f>
        <v/>
      </c>
      <c r="U2309" s="62"/>
      <c r="V2309" s="63" t="str">
        <f>IF(COUNTIF(U2310:U2311,"?")&gt;0,"?",IF(AND(W2309="◄",X2309="►"),"◄►",IF(W2309="◄","◄",IF(X2309="►","►",""))))</f>
        <v>◄</v>
      </c>
      <c r="W2309" s="64" t="str">
        <f>IF(SUM(W2310:W2311)+1=ROWS(W2310:W2311)-COUNTIF(W2310:W2311,"-"),"","◄")</f>
        <v>◄</v>
      </c>
      <c r="X2309" s="65" t="str">
        <f>IF(SUM(X2310:X2311)&gt;0,"►","")</f>
        <v/>
      </c>
      <c r="Y2309" s="66">
        <f>ROWS(Y2310:Y2311)-1</f>
        <v>1</v>
      </c>
      <c r="Z2309" s="67">
        <f>SUM(Z2310:Z2311)-Z2311</f>
        <v>0</v>
      </c>
      <c r="AA2309" s="68" t="s">
        <v>840</v>
      </c>
      <c r="AB2309" s="69"/>
      <c r="AC2309" s="67">
        <f>SUM(AC2310:AC2311)-AC2311</f>
        <v>0</v>
      </c>
      <c r="AD2309" s="68" t="s">
        <v>840</v>
      </c>
      <c r="AE2309" s="69"/>
      <c r="AF2309" s="70" t="str">
        <f>IF(AG2309="◄","◄",IF(AG2309="ok","►",""))</f>
        <v>◄</v>
      </c>
      <c r="AG2309" s="71" t="str">
        <f>IF(AG2310&gt;0,"OK","◄")</f>
        <v>◄</v>
      </c>
      <c r="AH2309" s="62" t="str">
        <f>IF(AND(AI2309="◄",AJ2309="►"),"◄?►",IF(AI2309="◄","◄",IF(AJ2309="►","►","")))</f>
        <v>◄</v>
      </c>
      <c r="AI2309" s="64" t="str">
        <f>IF(AI2310&gt;0,"","◄")</f>
        <v>◄</v>
      </c>
      <c r="AJ2309" s="65" t="str">
        <f>IF(SUM(AJ2310:AJ2310)&gt;0,"►","")</f>
        <v/>
      </c>
      <c r="AK2309" s="570">
        <f>G2310</f>
        <v>30317</v>
      </c>
      <c r="AL2309" s="572" t="str">
        <f>P2309</f>
        <v>▬ folder Nr. 15  /  83 ▬</v>
      </c>
      <c r="AM2309" s="43"/>
      <c r="AN2309" s="1" t="str">
        <f>IF(AO2309="","",IF(COUNTIF(AN2310,"ok"),"","◄"))</f>
        <v>◄</v>
      </c>
      <c r="AO2309" s="9" t="str">
        <f>IF(COUNTIF(AP2309:BR2309,"◄")&gt;0,"◄","")</f>
        <v>◄</v>
      </c>
      <c r="AP2309" s="250" t="str">
        <f>IF(AP2310="-","",IF(AP2310&gt;0,"","◄"))</f>
        <v>◄</v>
      </c>
      <c r="AQ2309" s="251"/>
      <c r="AR2309" s="517">
        <f>IF(ISNONTEXT(AR2310)=TRUE,"_",1)</f>
        <v>1</v>
      </c>
      <c r="AS2309" s="250" t="str">
        <f>IF(AS2310="-","",IF(AS2310&gt;0,"","◄"))</f>
        <v>◄</v>
      </c>
      <c r="AT2309" s="251"/>
      <c r="AU2309" s="517">
        <f>IF(ISNONTEXT(AU2310)=TRUE,"_",AR2309+1)</f>
        <v>2</v>
      </c>
      <c r="AV2309" s="250" t="str">
        <f>IF(AV2310="-","",IF(AV2310&gt;0,"","◄"))</f>
        <v>◄</v>
      </c>
      <c r="AW2309" s="251"/>
      <c r="AX2309" s="517">
        <f>IF(ISNONTEXT(AX2310)=TRUE,"_",AU2309+1)</f>
        <v>3</v>
      </c>
      <c r="AY2309" s="250" t="str">
        <f>IF(AY2310="-","",IF(AY2310&gt;0,"","◄"))</f>
        <v>◄</v>
      </c>
      <c r="AZ2309" s="251"/>
      <c r="BA2309" s="517">
        <f>IF(ISNONTEXT(BA2310)=TRUE,"_",AX2309+1)</f>
        <v>4</v>
      </c>
      <c r="BB2309" s="250" t="str">
        <f>IF(BB2310="-","",IF(BB2310&gt;0,"","◄"))</f>
        <v>◄</v>
      </c>
      <c r="BC2309" s="251"/>
      <c r="BD2309" s="517">
        <f>IF(ISNONTEXT(BD2310)=TRUE,"_",BA2309+1)</f>
        <v>5</v>
      </c>
      <c r="BE2309" s="250" t="str">
        <f>IF(BE2310="-","",IF(BE2310&gt;0,"","◄"))</f>
        <v/>
      </c>
      <c r="BF2309" s="251"/>
      <c r="BG2309" s="517" t="str">
        <f>IF(ISNONTEXT(BG2310)=TRUE,"_",BD2309+1)</f>
        <v>_</v>
      </c>
      <c r="BH2309" s="250" t="str">
        <f>IF(BH2310="-","",IF(BH2310&gt;0,"","◄"))</f>
        <v/>
      </c>
      <c r="BI2309" s="251"/>
      <c r="BJ2309" s="517" t="str">
        <f>IF(ISNONTEXT(BJ2310)=TRUE,"_",BG2309+1)</f>
        <v>_</v>
      </c>
      <c r="BK2309" s="563" t="str">
        <f>IF(BK2310="-","",IF(BK2310&gt;0,"","◄"))</f>
        <v/>
      </c>
      <c r="BL2309" s="564"/>
      <c r="BM2309" s="517" t="str">
        <f>IF(ISNONTEXT(BM2310)=TRUE,"_",BJ2309+1)</f>
        <v>_</v>
      </c>
      <c r="BN2309" s="563" t="str">
        <f>IF(BN2310="-","",IF(BN2310&gt;0,"","◄"))</f>
        <v/>
      </c>
      <c r="BO2309" s="564"/>
      <c r="BP2309" s="517" t="str">
        <f>IF(ISNONTEXT(BP2310)=TRUE,"_",BM2309+1)</f>
        <v>_</v>
      </c>
      <c r="BQ2309" s="563" t="str">
        <f>IF(BQ2310="-","",IF(BQ2310&gt;0,"","◄"))</f>
        <v/>
      </c>
      <c r="BR2309" s="564"/>
      <c r="BS2309" s="517" t="str">
        <f>IF(ISNONTEXT(BS2310)=TRUE,"_",BP2309+1)</f>
        <v>_</v>
      </c>
      <c r="BT2309" s="563" t="str">
        <f>IF(BT2310="-","",IF(BT2310&gt;0,"","◄"))</f>
        <v>◄</v>
      </c>
      <c r="BU2309" s="564"/>
      <c r="BV2309" s="517" t="str">
        <f>IF(ISNONTEXT(BV2310)=TRUE,"_",1)</f>
        <v>_</v>
      </c>
      <c r="BW2309" s="563" t="str">
        <f>IF(BW2310="-","",IF(BW2310&gt;0,"","◄"))</f>
        <v>◄</v>
      </c>
      <c r="BX2309" s="564"/>
      <c r="BY2309" s="517" t="str">
        <f>IF(ISNONTEXT(BY2310)=TRUE,"_",BV2309+1)</f>
        <v>_</v>
      </c>
      <c r="BZ2309" s="26"/>
      <c r="CA2309" s="24"/>
      <c r="CB2309" s="25" t="str">
        <f>IF(CB2310&gt;0,"►","")</f>
        <v/>
      </c>
      <c r="CC2309" s="25" t="str">
        <f>IF(CC2310&gt;0,"►","")</f>
        <v/>
      </c>
      <c r="CD2309" s="517" t="str">
        <f>IF(ISNONTEXT(CD2310)=TRUE,"_",1)</f>
        <v>_</v>
      </c>
      <c r="CE2309" s="25" t="str">
        <f>IF(CE2310&gt;0,"►","")</f>
        <v/>
      </c>
      <c r="CF2309" s="25" t="str">
        <f>IF(CF2310&gt;0,"►","")</f>
        <v/>
      </c>
      <c r="CG2309" s="517" t="str">
        <f>IF(ISNONTEXT(CG2310)=TRUE,"_",CD2309+1)</f>
        <v>_</v>
      </c>
      <c r="CH2309" s="66">
        <f>ROWS(CH2310:CH2311)-1</f>
        <v>1</v>
      </c>
      <c r="CI2309" s="23" t="s">
        <v>836</v>
      </c>
    </row>
    <row r="2310" spans="1:94" ht="15" thickBot="1" x14ac:dyDescent="0.35">
      <c r="A2310" s="503"/>
      <c r="B2310" s="49"/>
      <c r="C2310" s="156">
        <f>B2310</f>
        <v>0</v>
      </c>
      <c r="D2310" s="457"/>
      <c r="E2310" s="73"/>
      <c r="F2310" s="74" t="s">
        <v>4653</v>
      </c>
      <c r="G2310" s="300">
        <v>30317</v>
      </c>
      <c r="H2310" s="76">
        <v>20</v>
      </c>
      <c r="I2310" s="119"/>
      <c r="J2310" s="119"/>
      <c r="K2310" s="79"/>
      <c r="L2310" s="79"/>
      <c r="M2310" s="79"/>
      <c r="N2310" s="80" t="s">
        <v>4654</v>
      </c>
      <c r="O2310" s="81"/>
      <c r="P2310" s="306"/>
      <c r="Q2310" s="83" t="str">
        <f>IF(R2310="?","?","")</f>
        <v/>
      </c>
      <c r="R2310" s="83" t="str">
        <f>IF(AND(S2310="",T2310&gt;0),"?",IF(S2310="","◄",IF(T2310&gt;=1,"►","")))</f>
        <v>◄</v>
      </c>
      <c r="S2310" s="84"/>
      <c r="T2310" s="85"/>
      <c r="U2310" s="83" t="str">
        <f>IF(V2310="?","?","")</f>
        <v/>
      </c>
      <c r="V2310" s="83" t="str">
        <f>IF(AND(W2310="",X2310&gt;0),"?",IF(W2310="","◄",IF(X2310&gt;=1,"►","")))</f>
        <v>◄</v>
      </c>
      <c r="W2310" s="86"/>
      <c r="X2310" s="85"/>
      <c r="Y2310" s="457"/>
      <c r="Z2310" s="87"/>
      <c r="AA2310" s="521">
        <f>(S2310*Z2310)</f>
        <v>0</v>
      </c>
      <c r="AB2310" s="520">
        <f>(T2310*AA2310)</f>
        <v>0</v>
      </c>
      <c r="AC2310" s="88"/>
      <c r="AD2310" s="519">
        <f>(W2310*AC2310)</f>
        <v>0</v>
      </c>
      <c r="AE2310" s="522">
        <f>(X2310*AD2310)</f>
        <v>0</v>
      </c>
      <c r="AF2310" s="89" t="str">
        <f>IF(AG2310&gt;0,"ok","◄")</f>
        <v>◄</v>
      </c>
      <c r="AG2310" s="90"/>
      <c r="AH2310" s="89" t="str">
        <f>IF(AND(AI2310="",AJ2310&gt;0),"?",IF(AI2310="","◄",IF(AJ2310&gt;=1,"►","")))</f>
        <v>◄</v>
      </c>
      <c r="AI2310" s="91"/>
      <c r="AJ2310" s="92"/>
      <c r="AK2310" s="586"/>
      <c r="AL2310" s="587"/>
      <c r="AM2310" s="43"/>
      <c r="AN2310" s="3" t="s">
        <v>3</v>
      </c>
      <c r="AO2310" s="12" t="s">
        <v>1</v>
      </c>
      <c r="AP2310" s="13"/>
      <c r="AQ2310" s="14"/>
      <c r="AR2310" s="15" t="s">
        <v>522</v>
      </c>
      <c r="AS2310" s="13"/>
      <c r="AT2310" s="14"/>
      <c r="AU2310" s="15" t="s">
        <v>4</v>
      </c>
      <c r="AV2310" s="13"/>
      <c r="AW2310" s="14"/>
      <c r="AX2310" s="15" t="s">
        <v>106</v>
      </c>
      <c r="AY2310" s="13"/>
      <c r="AZ2310" s="14"/>
      <c r="BA2310" s="15" t="s">
        <v>213</v>
      </c>
      <c r="BB2310" s="13"/>
      <c r="BC2310" s="14"/>
      <c r="BD2310" s="15" t="s">
        <v>539</v>
      </c>
      <c r="BE2310" s="516" t="s">
        <v>6</v>
      </c>
      <c r="BF2310" s="516" t="s">
        <v>6</v>
      </c>
      <c r="BG2310" s="516"/>
      <c r="BH2310" s="516" t="s">
        <v>6</v>
      </c>
      <c r="BI2310" s="516" t="s">
        <v>6</v>
      </c>
      <c r="BJ2310" s="516"/>
      <c r="BK2310" s="516" t="s">
        <v>6</v>
      </c>
      <c r="BL2310" s="516" t="s">
        <v>6</v>
      </c>
      <c r="BM2310" s="516"/>
      <c r="BN2310" s="516" t="s">
        <v>6</v>
      </c>
      <c r="BO2310" s="516" t="s">
        <v>6</v>
      </c>
      <c r="BP2310" s="516"/>
      <c r="BQ2310" s="516" t="s">
        <v>6</v>
      </c>
      <c r="BR2310" s="516" t="s">
        <v>6</v>
      </c>
      <c r="BS2310" s="516"/>
      <c r="BT2310" s="32"/>
      <c r="BU2310" s="33"/>
      <c r="BV2310" s="34"/>
      <c r="BW2310" s="32"/>
      <c r="BX2310" s="33"/>
      <c r="BY2310" s="34"/>
      <c r="BZ2310" s="35"/>
      <c r="CA2310" s="24"/>
      <c r="CB2310" s="36"/>
      <c r="CC2310" s="33"/>
      <c r="CD2310" s="37"/>
      <c r="CE2310" s="36"/>
      <c r="CF2310" s="38"/>
      <c r="CG2310" s="39"/>
      <c r="CH2310" s="457"/>
      <c r="CI2310" s="23" t="s">
        <v>836</v>
      </c>
    </row>
    <row r="2311" spans="1:94" ht="16.8" customHeight="1" thickTop="1" thickBot="1" x14ac:dyDescent="0.35">
      <c r="A2311" s="505" t="str">
        <f>IF(COUNTIF(B2312:B2313,"x")&gt;0,"x","")</f>
        <v/>
      </c>
      <c r="B2311" s="57"/>
      <c r="C2311" s="510" t="str">
        <f>A2311</f>
        <v/>
      </c>
      <c r="D2311" s="66">
        <f>ROWS(D2312:D2313)-1</f>
        <v>1</v>
      </c>
      <c r="E2311" s="58" t="s">
        <v>4655</v>
      </c>
      <c r="F2311" s="59"/>
      <c r="G2311" s="301"/>
      <c r="H2311" s="6"/>
      <c r="I2311" s="18"/>
      <c r="J2311" s="18"/>
      <c r="K2311" s="18"/>
      <c r="L2311" s="18"/>
      <c r="M2311" s="18"/>
      <c r="N2311" s="46"/>
      <c r="O2311" s="60" t="s">
        <v>4656</v>
      </c>
      <c r="P2311" s="61" t="s">
        <v>7094</v>
      </c>
      <c r="Q2311" s="62"/>
      <c r="R2311" s="63" t="str">
        <f>IF(COUNTIF(Q2312:Q2313,"?")&gt;0,"?",IF(AND(S2311="◄",T2311="►"),"◄►",IF(S2311="◄","◄",IF(T2311="►","►",""))))</f>
        <v>◄</v>
      </c>
      <c r="S2311" s="64" t="str">
        <f>IF(SUM(S2312:S2313)+1=ROWS(S2312:S2313)-COUNTIF(S2312:S2313,"-"),"","◄")</f>
        <v>◄</v>
      </c>
      <c r="T2311" s="65" t="str">
        <f>IF(SUM(T2312:T2313)&gt;0,"►","")</f>
        <v/>
      </c>
      <c r="U2311" s="62"/>
      <c r="V2311" s="63" t="str">
        <f>IF(COUNTIF(U2312:U2313,"?")&gt;0,"?",IF(AND(W2311="◄",X2311="►"),"◄►",IF(W2311="◄","◄",IF(X2311="►","►",""))))</f>
        <v>◄</v>
      </c>
      <c r="W2311" s="64" t="str">
        <f>IF(SUM(W2312:W2313)+1=ROWS(W2312:W2313)-COUNTIF(W2312:W2313,"-"),"","◄")</f>
        <v>◄</v>
      </c>
      <c r="X2311" s="65" t="str">
        <f>IF(SUM(X2312:X2313)&gt;0,"►","")</f>
        <v/>
      </c>
      <c r="Y2311" s="66">
        <f>ROWS(Y2312:Y2313)-1</f>
        <v>1</v>
      </c>
      <c r="Z2311" s="67">
        <f>SUM(Z2312:Z2313)-Z2313</f>
        <v>0</v>
      </c>
      <c r="AA2311" s="68" t="s">
        <v>840</v>
      </c>
      <c r="AB2311" s="69"/>
      <c r="AC2311" s="67">
        <f>SUM(AC2312:AC2313)-AC2313</f>
        <v>0</v>
      </c>
      <c r="AD2311" s="68" t="s">
        <v>840</v>
      </c>
      <c r="AE2311" s="69"/>
      <c r="AF2311" s="70" t="str">
        <f>IF(AG2311="◄","◄",IF(AG2311="ok","►",""))</f>
        <v>◄</v>
      </c>
      <c r="AG2311" s="71" t="str">
        <f>IF(AG2312&gt;0,"OK","◄")</f>
        <v>◄</v>
      </c>
      <c r="AH2311" s="62" t="str">
        <f>IF(AND(AI2311="◄",AJ2311="►"),"◄?►",IF(AI2311="◄","◄",IF(AJ2311="►","►","")))</f>
        <v>◄</v>
      </c>
      <c r="AI2311" s="64" t="str">
        <f>IF(AI2312&gt;0,"","◄")</f>
        <v>◄</v>
      </c>
      <c r="AJ2311" s="65" t="str">
        <f>IF(SUM(AJ2312:AJ2312)&gt;0,"►","")</f>
        <v/>
      </c>
      <c r="AK2311" s="570">
        <f>G2312</f>
        <v>30317</v>
      </c>
      <c r="AL2311" s="572" t="str">
        <f>P2311</f>
        <v>▬ folder Nr. 16  /  83 ▬</v>
      </c>
      <c r="AM2311" s="43"/>
      <c r="AN2311" s="1" t="str">
        <f>IF(AO2311="","",IF(COUNTIF(AN2312,"ok"),"","◄"))</f>
        <v>◄</v>
      </c>
      <c r="AO2311" s="9" t="str">
        <f>IF(COUNTIF(AP2311:BR2311,"◄")&gt;0,"◄","")</f>
        <v>◄</v>
      </c>
      <c r="AP2311" s="250" t="str">
        <f>IF(AP2312="-","",IF(AP2312&gt;0,"","◄"))</f>
        <v>◄</v>
      </c>
      <c r="AQ2311" s="251"/>
      <c r="AR2311" s="517">
        <f>IF(ISNONTEXT(AR2312)=TRUE,"_",1)</f>
        <v>1</v>
      </c>
      <c r="AS2311" s="250" t="str">
        <f>IF(AS2312="-","",IF(AS2312&gt;0,"","◄"))</f>
        <v>◄</v>
      </c>
      <c r="AT2311" s="251"/>
      <c r="AU2311" s="517">
        <f>IF(ISNONTEXT(AU2312)=TRUE,"_",AR2311+1)</f>
        <v>2</v>
      </c>
      <c r="AV2311" s="250" t="str">
        <f>IF(AV2312="-","",IF(AV2312&gt;0,"","◄"))</f>
        <v>◄</v>
      </c>
      <c r="AW2311" s="251"/>
      <c r="AX2311" s="517" t="str">
        <f>IF(ISNONTEXT(AX2312)=TRUE,"_",AU2311+1)</f>
        <v>_</v>
      </c>
      <c r="AY2311" s="250" t="str">
        <f>IF(AY2312="-","",IF(AY2312&gt;0,"","◄"))</f>
        <v>◄</v>
      </c>
      <c r="AZ2311" s="251"/>
      <c r="BA2311" s="517" t="str">
        <f>IF(ISNONTEXT(BA2312)=TRUE,"_",AX2311+1)</f>
        <v>_</v>
      </c>
      <c r="BB2311" s="250" t="str">
        <f>IF(BB2312="-","",IF(BB2312&gt;0,"","◄"))</f>
        <v>◄</v>
      </c>
      <c r="BC2311" s="251"/>
      <c r="BD2311" s="517" t="str">
        <f>IF(ISNONTEXT(BD2312)=TRUE,"_",BA2311+1)</f>
        <v>_</v>
      </c>
      <c r="BE2311" s="250" t="str">
        <f>IF(BE2312="-","",IF(BE2312&gt;0,"","◄"))</f>
        <v/>
      </c>
      <c r="BF2311" s="251"/>
      <c r="BG2311" s="517" t="str">
        <f>IF(ISNONTEXT(BG2312)=TRUE,"_",BD2311+1)</f>
        <v>_</v>
      </c>
      <c r="BH2311" s="250" t="str">
        <f>IF(BH2312="-","",IF(BH2312&gt;0,"","◄"))</f>
        <v/>
      </c>
      <c r="BI2311" s="251"/>
      <c r="BJ2311" s="517" t="str">
        <f>IF(ISNONTEXT(BJ2312)=TRUE,"_",BG2311+1)</f>
        <v>_</v>
      </c>
      <c r="BK2311" s="563" t="str">
        <f>IF(BK2312="-","",IF(BK2312&gt;0,"","◄"))</f>
        <v/>
      </c>
      <c r="BL2311" s="564"/>
      <c r="BM2311" s="517" t="str">
        <f>IF(ISNONTEXT(BM2312)=TRUE,"_",BJ2311+1)</f>
        <v>_</v>
      </c>
      <c r="BN2311" s="563" t="str">
        <f>IF(BN2312="-","",IF(BN2312&gt;0,"","◄"))</f>
        <v/>
      </c>
      <c r="BO2311" s="564"/>
      <c r="BP2311" s="517" t="str">
        <f>IF(ISNONTEXT(BP2312)=TRUE,"_",BM2311+1)</f>
        <v>_</v>
      </c>
      <c r="BQ2311" s="563" t="str">
        <f>IF(BQ2312="-","",IF(BQ2312&gt;0,"","◄"))</f>
        <v/>
      </c>
      <c r="BR2311" s="564"/>
      <c r="BS2311" s="517" t="str">
        <f>IF(ISNONTEXT(BS2312)=TRUE,"_",BP2311+1)</f>
        <v>_</v>
      </c>
      <c r="BT2311" s="563" t="str">
        <f>IF(BT2312="-","",IF(BT2312&gt;0,"","◄"))</f>
        <v>◄</v>
      </c>
      <c r="BU2311" s="564"/>
      <c r="BV2311" s="517" t="str">
        <f>IF(ISNONTEXT(BV2312)=TRUE,"_",1)</f>
        <v>_</v>
      </c>
      <c r="BW2311" s="563" t="str">
        <f>IF(BW2312="-","",IF(BW2312&gt;0,"","◄"))</f>
        <v>◄</v>
      </c>
      <c r="BX2311" s="564"/>
      <c r="BY2311" s="517" t="str">
        <f>IF(ISNONTEXT(BY2312)=TRUE,"_",BV2311+1)</f>
        <v>_</v>
      </c>
      <c r="BZ2311" s="26"/>
      <c r="CA2311" s="24"/>
      <c r="CB2311" s="25" t="str">
        <f>IF(CB2312&gt;0,"►","")</f>
        <v/>
      </c>
      <c r="CC2311" s="25" t="str">
        <f>IF(CC2312&gt;0,"►","")</f>
        <v/>
      </c>
      <c r="CD2311" s="517" t="str">
        <f>IF(ISNONTEXT(CD2312)=TRUE,"_",1)</f>
        <v>_</v>
      </c>
      <c r="CE2311" s="25" t="str">
        <f>IF(CE2312&gt;0,"►","")</f>
        <v/>
      </c>
      <c r="CF2311" s="25" t="str">
        <f>IF(CF2312&gt;0,"►","")</f>
        <v/>
      </c>
      <c r="CG2311" s="517" t="str">
        <f>IF(ISNONTEXT(CG2312)=TRUE,"_",CD2311+1)</f>
        <v>_</v>
      </c>
      <c r="CH2311" s="66">
        <f>ROWS(CH2312:CH2313)-1</f>
        <v>1</v>
      </c>
      <c r="CI2311" s="23" t="s">
        <v>836</v>
      </c>
    </row>
    <row r="2312" spans="1:94" ht="15" thickBot="1" x14ac:dyDescent="0.35">
      <c r="A2312" s="503"/>
      <c r="B2312" s="49"/>
      <c r="C2312" s="156">
        <f>B2312</f>
        <v>0</v>
      </c>
      <c r="D2312" s="457"/>
      <c r="E2312" s="73"/>
      <c r="F2312" s="74" t="s">
        <v>4657</v>
      </c>
      <c r="G2312" s="300">
        <v>30317</v>
      </c>
      <c r="H2312" s="76">
        <v>11</v>
      </c>
      <c r="I2312" s="122" t="s">
        <v>864</v>
      </c>
      <c r="J2312" s="100">
        <v>1</v>
      </c>
      <c r="K2312" s="79"/>
      <c r="L2312" s="79"/>
      <c r="M2312" s="79"/>
      <c r="N2312" s="80" t="s">
        <v>4658</v>
      </c>
      <c r="O2312" s="81"/>
      <c r="P2312" s="306"/>
      <c r="Q2312" s="83" t="str">
        <f>IF(R2312="?","?","")</f>
        <v/>
      </c>
      <c r="R2312" s="83" t="str">
        <f>IF(AND(S2312="",T2312&gt;0),"?",IF(S2312="","◄",IF(T2312&gt;=1,"►","")))</f>
        <v>◄</v>
      </c>
      <c r="S2312" s="84"/>
      <c r="T2312" s="85"/>
      <c r="U2312" s="83" t="str">
        <f>IF(V2312="?","?","")</f>
        <v/>
      </c>
      <c r="V2312" s="83" t="str">
        <f>IF(AND(W2312="",X2312&gt;0),"?",IF(W2312="","◄",IF(X2312&gt;=1,"►","")))</f>
        <v>◄</v>
      </c>
      <c r="W2312" s="86"/>
      <c r="X2312" s="85"/>
      <c r="Y2312" s="457"/>
      <c r="Z2312" s="87"/>
      <c r="AA2312" s="521">
        <f>(S2312*Z2312)</f>
        <v>0</v>
      </c>
      <c r="AB2312" s="520">
        <f>(T2312*AA2312)</f>
        <v>0</v>
      </c>
      <c r="AC2312" s="88"/>
      <c r="AD2312" s="519">
        <f>(W2312*AC2312)</f>
        <v>0</v>
      </c>
      <c r="AE2312" s="522">
        <f>(X2312*AD2312)</f>
        <v>0</v>
      </c>
      <c r="AF2312" s="89" t="str">
        <f>IF(AG2312&gt;0,"ok","◄")</f>
        <v>◄</v>
      </c>
      <c r="AG2312" s="90"/>
      <c r="AH2312" s="89" t="str">
        <f>IF(AND(AI2312="",AJ2312&gt;0),"?",IF(AI2312="","◄",IF(AJ2312&gt;=1,"►","")))</f>
        <v>◄</v>
      </c>
      <c r="AI2312" s="91"/>
      <c r="AJ2312" s="92"/>
      <c r="AK2312" s="586"/>
      <c r="AL2312" s="587"/>
      <c r="AM2312" s="43"/>
      <c r="AN2312" s="3" t="s">
        <v>3</v>
      </c>
      <c r="AO2312" s="12" t="s">
        <v>1</v>
      </c>
      <c r="AP2312" s="13"/>
      <c r="AQ2312" s="14"/>
      <c r="AR2312" s="15" t="s">
        <v>7</v>
      </c>
      <c r="AS2312" s="13"/>
      <c r="AT2312" s="14"/>
      <c r="AU2312" s="15" t="s">
        <v>4</v>
      </c>
      <c r="AV2312" s="13"/>
      <c r="AW2312" s="14"/>
      <c r="AX2312" s="15">
        <v>0</v>
      </c>
      <c r="AY2312" s="13"/>
      <c r="AZ2312" s="14"/>
      <c r="BA2312" s="15">
        <v>0</v>
      </c>
      <c r="BB2312" s="13"/>
      <c r="BC2312" s="14"/>
      <c r="BD2312" s="15">
        <v>0</v>
      </c>
      <c r="BE2312" s="516" t="s">
        <v>6</v>
      </c>
      <c r="BF2312" s="516" t="s">
        <v>6</v>
      </c>
      <c r="BG2312" s="516"/>
      <c r="BH2312" s="516" t="s">
        <v>6</v>
      </c>
      <c r="BI2312" s="516" t="s">
        <v>6</v>
      </c>
      <c r="BJ2312" s="516"/>
      <c r="BK2312" s="516" t="s">
        <v>6</v>
      </c>
      <c r="BL2312" s="516" t="s">
        <v>6</v>
      </c>
      <c r="BM2312" s="516"/>
      <c r="BN2312" s="516" t="s">
        <v>6</v>
      </c>
      <c r="BO2312" s="516" t="s">
        <v>6</v>
      </c>
      <c r="BP2312" s="516"/>
      <c r="BQ2312" s="516" t="s">
        <v>6</v>
      </c>
      <c r="BR2312" s="516" t="s">
        <v>6</v>
      </c>
      <c r="BS2312" s="516"/>
      <c r="BT2312" s="32"/>
      <c r="BU2312" s="33"/>
      <c r="BV2312" s="34"/>
      <c r="BW2312" s="32"/>
      <c r="BX2312" s="33"/>
      <c r="BY2312" s="34"/>
      <c r="BZ2312" s="35"/>
      <c r="CA2312" s="24"/>
      <c r="CB2312" s="36"/>
      <c r="CC2312" s="33"/>
      <c r="CD2312" s="37"/>
      <c r="CE2312" s="36"/>
      <c r="CF2312" s="38"/>
      <c r="CG2312" s="39"/>
      <c r="CH2312" s="457"/>
      <c r="CI2312" s="23" t="s">
        <v>836</v>
      </c>
    </row>
    <row r="2313" spans="1:94" ht="16.8" customHeight="1" thickTop="1" thickBot="1" x14ac:dyDescent="0.35">
      <c r="A2313" s="505" t="str">
        <f>IF(COUNTIF(B2314:B2317,"x")&gt;0,"x","")</f>
        <v/>
      </c>
      <c r="B2313" s="57"/>
      <c r="C2313" s="510" t="str">
        <f>A2313</f>
        <v/>
      </c>
      <c r="D2313" s="66">
        <f>ROWS(D2314:D2317)-1</f>
        <v>3</v>
      </c>
      <c r="E2313" s="58" t="s">
        <v>4659</v>
      </c>
      <c r="F2313" s="59"/>
      <c r="G2313" s="301"/>
      <c r="H2313" s="6"/>
      <c r="I2313" s="18"/>
      <c r="J2313" s="18"/>
      <c r="K2313" s="18"/>
      <c r="L2313" s="18"/>
      <c r="M2313" s="18"/>
      <c r="N2313" s="46"/>
      <c r="O2313" s="60" t="s">
        <v>4660</v>
      </c>
      <c r="P2313" s="61" t="s">
        <v>7095</v>
      </c>
      <c r="Q2313" s="143"/>
      <c r="R2313" s="63" t="str">
        <f>IF(COUNTIF(Q2314:Q2317,"?")&gt;0,"?",IF(AND(S2313="◄",T2313="►"),"◄►",IF(S2313="◄","◄",IF(T2313="►","►",""))))</f>
        <v>◄</v>
      </c>
      <c r="S2313" s="64" t="str">
        <f>IF(SUM(S2314:S2317)+1=ROWS(S2314:S2317)-COUNTIF(S2314:S2317,"-"),"","◄")</f>
        <v>◄</v>
      </c>
      <c r="T2313" s="65" t="str">
        <f>IF(SUM(T2314:T2317)&gt;0,"►","")</f>
        <v/>
      </c>
      <c r="U2313" s="146"/>
      <c r="V2313" s="63" t="str">
        <f>IF(COUNTIF(U2314:U2317,"?")&gt;0,"?",IF(AND(W2313="◄",X2313="►"),"◄►",IF(W2313="◄","◄",IF(X2313="►","►",""))))</f>
        <v>◄</v>
      </c>
      <c r="W2313" s="64" t="str">
        <f>IF(SUM(W2314:W2317)+1=ROWS(W2314:W2317)-COUNTIF(W2314:W2317,"-"),"","◄")</f>
        <v>◄</v>
      </c>
      <c r="X2313" s="65" t="str">
        <f>IF(SUM(X2314:X2317)&gt;0,"►","")</f>
        <v/>
      </c>
      <c r="Y2313" s="66">
        <f>ROWS(Y2314:Y2317)-1</f>
        <v>3</v>
      </c>
      <c r="Z2313" s="67">
        <f>SUM(Z2314:Z2317)-Z2317</f>
        <v>0</v>
      </c>
      <c r="AA2313" s="68" t="s">
        <v>840</v>
      </c>
      <c r="AB2313" s="69"/>
      <c r="AC2313" s="67">
        <f>SUM(AC2314:AC2317)-AC2317</f>
        <v>0</v>
      </c>
      <c r="AD2313" s="68" t="s">
        <v>840</v>
      </c>
      <c r="AE2313" s="69"/>
      <c r="AF2313" s="70" t="str">
        <f>IF(AG2313="◄","◄",IF(AG2313="ok","►",""))</f>
        <v>◄</v>
      </c>
      <c r="AG2313" s="71" t="str">
        <f>IF(AG2314&gt;0,"OK","◄")</f>
        <v>◄</v>
      </c>
      <c r="AH2313" s="62" t="str">
        <f>IF(AND(AI2313="◄",AJ2313="►"),"◄?►",IF(AI2313="◄","◄",IF(AJ2313="►","►","")))</f>
        <v>◄</v>
      </c>
      <c r="AI2313" s="64" t="str">
        <f>IF(AI2314&gt;0,"","◄")</f>
        <v>◄</v>
      </c>
      <c r="AJ2313" s="65" t="str">
        <f>IF(SUM(AJ2314:AJ2316)&gt;0,"►","")</f>
        <v/>
      </c>
      <c r="AK2313" s="570">
        <f>G2314</f>
        <v>30317</v>
      </c>
      <c r="AL2313" s="572" t="str">
        <f>P2313</f>
        <v>▬ folder Nr. 17  /  83 ▬</v>
      </c>
      <c r="AM2313" s="43"/>
      <c r="AN2313" s="1" t="str">
        <f>IF(AO2313="","",IF(COUNTIF(AN2314,"ok"),"","◄"))</f>
        <v>◄</v>
      </c>
      <c r="AO2313" s="9" t="str">
        <f>IF(COUNTIF(AP2313:BR2313,"◄")&gt;0,"◄","")</f>
        <v>◄</v>
      </c>
      <c r="AP2313" s="250" t="str">
        <f>IF(AP2314="-","",IF(AP2314&gt;0,"","◄"))</f>
        <v>◄</v>
      </c>
      <c r="AQ2313" s="251"/>
      <c r="AR2313" s="517">
        <f>IF(ISNONTEXT(AR2314)=TRUE,"_",1)</f>
        <v>1</v>
      </c>
      <c r="AS2313" s="250" t="str">
        <f>IF(AS2314="-","",IF(AS2314&gt;0,"","◄"))</f>
        <v>◄</v>
      </c>
      <c r="AT2313" s="251"/>
      <c r="AU2313" s="517">
        <f>IF(ISNONTEXT(AU2314)=TRUE,"_",AR2313+1)</f>
        <v>2</v>
      </c>
      <c r="AV2313" s="250" t="str">
        <f>IF(AV2314="-","",IF(AV2314&gt;0,"","◄"))</f>
        <v>◄</v>
      </c>
      <c r="AW2313" s="251"/>
      <c r="AX2313" s="517">
        <f>IF(ISNONTEXT(AX2314)=TRUE,"_",AU2313+1)</f>
        <v>3</v>
      </c>
      <c r="AY2313" s="250" t="str">
        <f>IF(AY2314="-","",IF(AY2314&gt;0,"","◄"))</f>
        <v>◄</v>
      </c>
      <c r="AZ2313" s="251"/>
      <c r="BA2313" s="517">
        <f>IF(ISNONTEXT(BA2314)=TRUE,"_",AX2313+1)</f>
        <v>4</v>
      </c>
      <c r="BB2313" s="250" t="str">
        <f>IF(BB2314="-","",IF(BB2314&gt;0,"","◄"))</f>
        <v>◄</v>
      </c>
      <c r="BC2313" s="251"/>
      <c r="BD2313" s="517">
        <f>IF(ISNONTEXT(BD2314)=TRUE,"_",BA2313+1)</f>
        <v>5</v>
      </c>
      <c r="BE2313" s="250" t="str">
        <f>IF(BE2314="-","",IF(BE2314&gt;0,"","◄"))</f>
        <v/>
      </c>
      <c r="BF2313" s="251"/>
      <c r="BG2313" s="517" t="str">
        <f>IF(ISNONTEXT(BG2314)=TRUE,"_",BD2313+1)</f>
        <v>_</v>
      </c>
      <c r="BH2313" s="250" t="str">
        <f>IF(BH2314="-","",IF(BH2314&gt;0,"","◄"))</f>
        <v/>
      </c>
      <c r="BI2313" s="251"/>
      <c r="BJ2313" s="517" t="str">
        <f>IF(ISNONTEXT(BJ2314)=TRUE,"_",BG2313+1)</f>
        <v>_</v>
      </c>
      <c r="BK2313" s="563" t="str">
        <f>IF(BK2314="-","",IF(BK2314&gt;0,"","◄"))</f>
        <v/>
      </c>
      <c r="BL2313" s="564"/>
      <c r="BM2313" s="517" t="str">
        <f>IF(ISNONTEXT(BM2314)=TRUE,"_",BJ2313+1)</f>
        <v>_</v>
      </c>
      <c r="BN2313" s="563" t="str">
        <f>IF(BN2314="-","",IF(BN2314&gt;0,"","◄"))</f>
        <v/>
      </c>
      <c r="BO2313" s="564"/>
      <c r="BP2313" s="517" t="str">
        <f>IF(ISNONTEXT(BP2314)=TRUE,"_",BM2313+1)</f>
        <v>_</v>
      </c>
      <c r="BQ2313" s="563" t="str">
        <f>IF(BQ2314="-","",IF(BQ2314&gt;0,"","◄"))</f>
        <v/>
      </c>
      <c r="BR2313" s="564"/>
      <c r="BS2313" s="517" t="str">
        <f>IF(ISNONTEXT(BS2314)=TRUE,"_",BP2313+1)</f>
        <v>_</v>
      </c>
      <c r="BT2313" s="563" t="str">
        <f>IF(BT2314="-","",IF(BT2314&gt;0,"","◄"))</f>
        <v>◄</v>
      </c>
      <c r="BU2313" s="564"/>
      <c r="BV2313" s="517" t="str">
        <f>IF(ISNONTEXT(BV2314)=TRUE,"_",1)</f>
        <v>_</v>
      </c>
      <c r="BW2313" s="563" t="str">
        <f>IF(BW2314="-","",IF(BW2314&gt;0,"","◄"))</f>
        <v>◄</v>
      </c>
      <c r="BX2313" s="564"/>
      <c r="BY2313" s="517" t="str">
        <f>IF(ISNONTEXT(BY2314)=TRUE,"_",BV2313+1)</f>
        <v>_</v>
      </c>
      <c r="BZ2313" s="26"/>
      <c r="CA2313" s="24"/>
      <c r="CB2313" s="25" t="str">
        <f>IF(CB2314&gt;0,"►","")</f>
        <v/>
      </c>
      <c r="CC2313" s="25" t="str">
        <f>IF(CC2314&gt;0,"►","")</f>
        <v/>
      </c>
      <c r="CD2313" s="517" t="str">
        <f>IF(ISNONTEXT(CD2314)=TRUE,"_",1)</f>
        <v>_</v>
      </c>
      <c r="CE2313" s="25" t="str">
        <f>IF(CE2314&gt;0,"►","")</f>
        <v/>
      </c>
      <c r="CF2313" s="25" t="str">
        <f>IF(CF2314&gt;0,"►","")</f>
        <v/>
      </c>
      <c r="CG2313" s="517" t="str">
        <f>IF(ISNONTEXT(CG2314)=TRUE,"_",CD2313+1)</f>
        <v>_</v>
      </c>
      <c r="CH2313" s="66">
        <f>ROWS(CH2314:CH2317)-1</f>
        <v>3</v>
      </c>
      <c r="CI2313" s="23" t="s">
        <v>836</v>
      </c>
    </row>
    <row r="2314" spans="1:94" ht="15" thickBot="1" x14ac:dyDescent="0.35">
      <c r="A2314" s="503"/>
      <c r="B2314" s="49"/>
      <c r="C2314" s="156">
        <f>B2314</f>
        <v>0</v>
      </c>
      <c r="D2314" s="457"/>
      <c r="E2314" s="73"/>
      <c r="F2314" s="74" t="s">
        <v>4661</v>
      </c>
      <c r="G2314" s="300">
        <v>30317</v>
      </c>
      <c r="H2314" s="76">
        <v>8</v>
      </c>
      <c r="I2314" s="122" t="s">
        <v>864</v>
      </c>
      <c r="J2314" s="100">
        <v>2</v>
      </c>
      <c r="K2314" s="79"/>
      <c r="L2314" s="79"/>
      <c r="M2314" s="79"/>
      <c r="N2314" s="80" t="s">
        <v>4662</v>
      </c>
      <c r="O2314" s="81"/>
      <c r="P2314" s="306"/>
      <c r="Q2314" s="83" t="str">
        <f>IF(R2314="?","?","")</f>
        <v/>
      </c>
      <c r="R2314" s="83" t="str">
        <f>IF(AND(S2314="",T2314&gt;0),"?",IF(S2314="","◄",IF(T2314&gt;=1,"►","")))</f>
        <v>◄</v>
      </c>
      <c r="S2314" s="84"/>
      <c r="T2314" s="85"/>
      <c r="U2314" s="83" t="str">
        <f>IF(V2314="?","?","")</f>
        <v/>
      </c>
      <c r="V2314" s="83" t="str">
        <f>IF(AND(W2314="",X2314&gt;0),"?",IF(W2314="","◄",IF(X2314&gt;=1,"►","")))</f>
        <v>◄</v>
      </c>
      <c r="W2314" s="86"/>
      <c r="X2314" s="85"/>
      <c r="Y2314" s="457"/>
      <c r="Z2314" s="87"/>
      <c r="AA2314" s="521">
        <f t="shared" ref="AA2314:AB2316" si="802">(S2314*Z2314)</f>
        <v>0</v>
      </c>
      <c r="AB2314" s="520">
        <f t="shared" si="802"/>
        <v>0</v>
      </c>
      <c r="AC2314" s="88"/>
      <c r="AD2314" s="519">
        <f t="shared" ref="AD2314:AE2316" si="803">(W2314*AC2314)</f>
        <v>0</v>
      </c>
      <c r="AE2314" s="522">
        <f t="shared" si="803"/>
        <v>0</v>
      </c>
      <c r="AF2314" s="89" t="str">
        <f>IF(AG2314&gt;0,"ok","◄")</f>
        <v>◄</v>
      </c>
      <c r="AG2314" s="90"/>
      <c r="AH2314" s="89" t="str">
        <f>IF(AND(AI2314="",AJ2314&gt;0),"?",IF(AI2314="","◄",IF(AJ2314&gt;=1,"►","")))</f>
        <v>◄</v>
      </c>
      <c r="AI2314" s="91"/>
      <c r="AJ2314" s="92"/>
      <c r="AK2314" s="586"/>
      <c r="AL2314" s="587"/>
      <c r="AM2314" s="43"/>
      <c r="AN2314" s="3" t="s">
        <v>3</v>
      </c>
      <c r="AO2314" s="12" t="s">
        <v>1</v>
      </c>
      <c r="AP2314" s="13"/>
      <c r="AQ2314" s="14"/>
      <c r="AR2314" s="15" t="s">
        <v>185</v>
      </c>
      <c r="AS2314" s="13"/>
      <c r="AT2314" s="14"/>
      <c r="AU2314" s="15" t="s">
        <v>4</v>
      </c>
      <c r="AV2314" s="13"/>
      <c r="AW2314" s="14"/>
      <c r="AX2314" s="15" t="s">
        <v>540</v>
      </c>
      <c r="AY2314" s="13"/>
      <c r="AZ2314" s="14"/>
      <c r="BA2314" s="15" t="s">
        <v>541</v>
      </c>
      <c r="BB2314" s="13"/>
      <c r="BC2314" s="14"/>
      <c r="BD2314" s="15" t="s">
        <v>542</v>
      </c>
      <c r="BE2314" s="516" t="s">
        <v>6</v>
      </c>
      <c r="BF2314" s="516" t="s">
        <v>6</v>
      </c>
      <c r="BG2314" s="516"/>
      <c r="BH2314" s="516" t="s">
        <v>6</v>
      </c>
      <c r="BI2314" s="516" t="s">
        <v>6</v>
      </c>
      <c r="BJ2314" s="516"/>
      <c r="BK2314" s="516" t="s">
        <v>6</v>
      </c>
      <c r="BL2314" s="516" t="s">
        <v>6</v>
      </c>
      <c r="BM2314" s="516"/>
      <c r="BN2314" s="516" t="s">
        <v>6</v>
      </c>
      <c r="BO2314" s="516" t="s">
        <v>6</v>
      </c>
      <c r="BP2314" s="516"/>
      <c r="BQ2314" s="516" t="s">
        <v>6</v>
      </c>
      <c r="BR2314" s="516" t="s">
        <v>6</v>
      </c>
      <c r="BS2314" s="516"/>
      <c r="BT2314" s="32"/>
      <c r="BU2314" s="33"/>
      <c r="BV2314" s="34"/>
      <c r="BW2314" s="32"/>
      <c r="BX2314" s="33"/>
      <c r="BY2314" s="34"/>
      <c r="BZ2314" s="35"/>
      <c r="CA2314" s="24"/>
      <c r="CB2314" s="36"/>
      <c r="CC2314" s="33"/>
      <c r="CD2314" s="37"/>
      <c r="CE2314" s="36"/>
      <c r="CF2314" s="38"/>
      <c r="CG2314" s="39"/>
      <c r="CH2314" s="457"/>
      <c r="CI2314" s="23" t="s">
        <v>836</v>
      </c>
    </row>
    <row r="2315" spans="1:94" ht="15.6" thickTop="1" thickBot="1" x14ac:dyDescent="0.35">
      <c r="A2315" s="503"/>
      <c r="B2315" s="49"/>
      <c r="C2315" s="156">
        <f>B2315</f>
        <v>0</v>
      </c>
      <c r="D2315" s="457"/>
      <c r="E2315" s="73"/>
      <c r="F2315" s="93">
        <v>2109</v>
      </c>
      <c r="G2315" s="302">
        <v>30317</v>
      </c>
      <c r="H2315" s="76">
        <v>11</v>
      </c>
      <c r="I2315" s="122" t="s">
        <v>864</v>
      </c>
      <c r="J2315" s="100">
        <v>2</v>
      </c>
      <c r="K2315" s="79"/>
      <c r="L2315" s="79"/>
      <c r="M2315" s="79"/>
      <c r="N2315" s="80" t="s">
        <v>4663</v>
      </c>
      <c r="O2315" s="81"/>
      <c r="P2315" s="306"/>
      <c r="Q2315" s="83" t="str">
        <f>IF(R2315="?","?","")</f>
        <v/>
      </c>
      <c r="R2315" s="83" t="str">
        <f>IF(AND(S2315="",T2315&gt;0),"?",IF(S2315="","◄",IF(T2315&gt;=1,"►","")))</f>
        <v>◄</v>
      </c>
      <c r="S2315" s="84"/>
      <c r="T2315" s="85"/>
      <c r="U2315" s="83" t="str">
        <f>IF(V2315="?","?","")</f>
        <v/>
      </c>
      <c r="V2315" s="83" t="str">
        <f>IF(AND(W2315="",X2315&gt;0),"?",IF(W2315="","◄",IF(X2315&gt;=1,"►","")))</f>
        <v>◄</v>
      </c>
      <c r="W2315" s="86"/>
      <c r="X2315" s="85"/>
      <c r="Y2315" s="457"/>
      <c r="Z2315" s="87"/>
      <c r="AA2315" s="521">
        <f t="shared" si="802"/>
        <v>0</v>
      </c>
      <c r="AB2315" s="520">
        <f t="shared" si="802"/>
        <v>0</v>
      </c>
      <c r="AC2315" s="88"/>
      <c r="AD2315" s="519">
        <f t="shared" si="803"/>
        <v>0</v>
      </c>
      <c r="AE2315" s="522">
        <f t="shared" si="803"/>
        <v>0</v>
      </c>
      <c r="AF2315" s="44"/>
      <c r="AG2315" s="45"/>
      <c r="AH2315" s="44"/>
      <c r="AI2315" s="45"/>
      <c r="AJ2315" s="45"/>
      <c r="AK2315" s="45"/>
      <c r="AL2315" s="45"/>
      <c r="AM2315" s="43"/>
      <c r="AN2315" s="27" t="s">
        <v>6</v>
      </c>
      <c r="AO2315" s="27" t="s">
        <v>6</v>
      </c>
      <c r="AP2315" s="516"/>
      <c r="AQ2315" s="516"/>
      <c r="AR2315" s="516"/>
      <c r="AS2315" s="516" t="s">
        <v>6</v>
      </c>
      <c r="AT2315" s="516" t="s">
        <v>6</v>
      </c>
      <c r="AU2315" s="516"/>
      <c r="AV2315" s="516" t="s">
        <v>6</v>
      </c>
      <c r="AW2315" s="516" t="s">
        <v>6</v>
      </c>
      <c r="AX2315" s="516"/>
      <c r="AY2315" s="516" t="s">
        <v>6</v>
      </c>
      <c r="AZ2315" s="516" t="s">
        <v>6</v>
      </c>
      <c r="BA2315" s="516"/>
      <c r="BB2315" s="516" t="s">
        <v>6</v>
      </c>
      <c r="BC2315" s="516" t="s">
        <v>6</v>
      </c>
      <c r="BD2315" s="516"/>
      <c r="BE2315" s="516" t="s">
        <v>6</v>
      </c>
      <c r="BF2315" s="516" t="s">
        <v>6</v>
      </c>
      <c r="BG2315" s="516"/>
      <c r="BH2315" s="516" t="s">
        <v>6</v>
      </c>
      <c r="BI2315" s="516" t="s">
        <v>6</v>
      </c>
      <c r="BJ2315" s="516"/>
      <c r="BK2315" s="516" t="s">
        <v>6</v>
      </c>
      <c r="BL2315" s="516" t="s">
        <v>6</v>
      </c>
      <c r="BM2315" s="516"/>
      <c r="BN2315" s="516" t="s">
        <v>6</v>
      </c>
      <c r="BO2315" s="516" t="s">
        <v>6</v>
      </c>
      <c r="BP2315" s="516"/>
      <c r="BQ2315" s="516" t="s">
        <v>6</v>
      </c>
      <c r="BR2315" s="516" t="s">
        <v>6</v>
      </c>
      <c r="BS2315" s="516"/>
      <c r="BT2315" s="516"/>
      <c r="BU2315" s="516"/>
      <c r="BV2315" s="516"/>
      <c r="BW2315" s="516"/>
      <c r="BX2315" s="516"/>
      <c r="BY2315" s="516"/>
      <c r="BZ2315" s="28"/>
      <c r="CA2315" s="24"/>
      <c r="CB2315" s="29"/>
      <c r="CC2315" s="29"/>
      <c r="CD2315" s="30"/>
      <c r="CE2315" s="29"/>
      <c r="CF2315" s="29"/>
      <c r="CG2315" s="31"/>
      <c r="CH2315" s="457"/>
      <c r="CI2315" s="23" t="s">
        <v>836</v>
      </c>
    </row>
    <row r="2316" spans="1:94" ht="15.6" thickTop="1" thickBot="1" x14ac:dyDescent="0.35">
      <c r="A2316" s="503"/>
      <c r="B2316" s="49"/>
      <c r="C2316" s="156">
        <f>B2316</f>
        <v>0</v>
      </c>
      <c r="D2316" s="457"/>
      <c r="E2316" s="73"/>
      <c r="F2316" s="93">
        <v>2110</v>
      </c>
      <c r="G2316" s="302">
        <v>30317</v>
      </c>
      <c r="H2316" s="76">
        <v>50</v>
      </c>
      <c r="I2316" s="122" t="s">
        <v>864</v>
      </c>
      <c r="J2316" s="100">
        <v>12</v>
      </c>
      <c r="K2316" s="79"/>
      <c r="L2316" s="79"/>
      <c r="M2316" s="79"/>
      <c r="N2316" s="80" t="s">
        <v>4664</v>
      </c>
      <c r="O2316" s="81"/>
      <c r="P2316" s="306"/>
      <c r="Q2316" s="83" t="str">
        <f>IF(R2316="?","?","")</f>
        <v/>
      </c>
      <c r="R2316" s="83" t="str">
        <f>IF(AND(S2316="",T2316&gt;0),"?",IF(S2316="","◄",IF(T2316&gt;=1,"►","")))</f>
        <v>◄</v>
      </c>
      <c r="S2316" s="84"/>
      <c r="T2316" s="85"/>
      <c r="U2316" s="83" t="str">
        <f>IF(V2316="?","?","")</f>
        <v/>
      </c>
      <c r="V2316" s="83" t="str">
        <f>IF(AND(W2316="",X2316&gt;0),"?",IF(W2316="","◄",IF(X2316&gt;=1,"►","")))</f>
        <v>◄</v>
      </c>
      <c r="W2316" s="86"/>
      <c r="X2316" s="85"/>
      <c r="Y2316" s="457"/>
      <c r="Z2316" s="87"/>
      <c r="AA2316" s="521">
        <f t="shared" si="802"/>
        <v>0</v>
      </c>
      <c r="AB2316" s="520">
        <f t="shared" si="802"/>
        <v>0</v>
      </c>
      <c r="AC2316" s="88"/>
      <c r="AD2316" s="519">
        <f t="shared" si="803"/>
        <v>0</v>
      </c>
      <c r="AE2316" s="522">
        <f t="shared" si="803"/>
        <v>0</v>
      </c>
      <c r="AF2316" s="44"/>
      <c r="AG2316" s="45"/>
      <c r="AH2316" s="44"/>
      <c r="AI2316" s="45"/>
      <c r="AJ2316" s="45"/>
      <c r="AK2316" s="45"/>
      <c r="AL2316" s="45"/>
      <c r="AM2316" s="43"/>
      <c r="AN2316" s="27" t="s">
        <v>6</v>
      </c>
      <c r="AO2316" s="27" t="s">
        <v>6</v>
      </c>
      <c r="AP2316" s="516"/>
      <c r="AQ2316" s="516"/>
      <c r="AR2316" s="516"/>
      <c r="AS2316" s="516" t="s">
        <v>6</v>
      </c>
      <c r="AT2316" s="516" t="s">
        <v>6</v>
      </c>
      <c r="AU2316" s="516"/>
      <c r="AV2316" s="516" t="s">
        <v>6</v>
      </c>
      <c r="AW2316" s="516" t="s">
        <v>6</v>
      </c>
      <c r="AX2316" s="516"/>
      <c r="AY2316" s="516" t="s">
        <v>6</v>
      </c>
      <c r="AZ2316" s="516" t="s">
        <v>6</v>
      </c>
      <c r="BA2316" s="516"/>
      <c r="BB2316" s="516" t="s">
        <v>6</v>
      </c>
      <c r="BC2316" s="516" t="s">
        <v>6</v>
      </c>
      <c r="BD2316" s="516"/>
      <c r="BE2316" s="516" t="s">
        <v>6</v>
      </c>
      <c r="BF2316" s="516" t="s">
        <v>6</v>
      </c>
      <c r="BG2316" s="516"/>
      <c r="BH2316" s="516" t="s">
        <v>6</v>
      </c>
      <c r="BI2316" s="516" t="s">
        <v>6</v>
      </c>
      <c r="BJ2316" s="516"/>
      <c r="BK2316" s="516" t="s">
        <v>6</v>
      </c>
      <c r="BL2316" s="516" t="s">
        <v>6</v>
      </c>
      <c r="BM2316" s="516"/>
      <c r="BN2316" s="516" t="s">
        <v>6</v>
      </c>
      <c r="BO2316" s="516" t="s">
        <v>6</v>
      </c>
      <c r="BP2316" s="516"/>
      <c r="BQ2316" s="516" t="s">
        <v>6</v>
      </c>
      <c r="BR2316" s="516" t="s">
        <v>6</v>
      </c>
      <c r="BS2316" s="516"/>
      <c r="BT2316" s="516"/>
      <c r="BU2316" s="516"/>
      <c r="BV2316" s="516"/>
      <c r="BW2316" s="516"/>
      <c r="BX2316" s="516"/>
      <c r="BY2316" s="516"/>
      <c r="BZ2316" s="28"/>
      <c r="CA2316" s="24"/>
      <c r="CB2316" s="29"/>
      <c r="CC2316" s="29"/>
      <c r="CD2316" s="30"/>
      <c r="CE2316" s="29"/>
      <c r="CF2316" s="29"/>
      <c r="CG2316" s="31"/>
      <c r="CH2316" s="457"/>
      <c r="CI2316" s="23" t="s">
        <v>836</v>
      </c>
    </row>
    <row r="2317" spans="1:94" ht="16.8" customHeight="1" thickTop="1" thickBot="1" x14ac:dyDescent="0.35">
      <c r="A2317" s="505" t="str">
        <f>IF(COUNTIF(B2318:B2320,"x")&gt;0,"x","")</f>
        <v/>
      </c>
      <c r="B2317" s="57"/>
      <c r="C2317" s="510" t="str">
        <f>A2317</f>
        <v/>
      </c>
      <c r="D2317" s="66">
        <f>ROWS(D2318:D2319)-1</f>
        <v>1</v>
      </c>
      <c r="E2317" s="58" t="s">
        <v>4665</v>
      </c>
      <c r="F2317" s="59"/>
      <c r="G2317" s="301"/>
      <c r="H2317" s="6"/>
      <c r="I2317" s="18"/>
      <c r="J2317" s="18"/>
      <c r="K2317" s="18"/>
      <c r="L2317" s="18"/>
      <c r="M2317" s="18"/>
      <c r="N2317" s="46"/>
      <c r="O2317" s="60" t="s">
        <v>4666</v>
      </c>
      <c r="P2317" s="61" t="s">
        <v>7096</v>
      </c>
      <c r="Q2317" s="62"/>
      <c r="R2317" s="63" t="str">
        <f>IF(COUNTIF(Q2318:Q2319,"?")&gt;0,"?",IF(AND(S2317="◄",T2317="►"),"◄►",IF(S2317="◄","◄",IF(T2317="►","►",""))))</f>
        <v>◄</v>
      </c>
      <c r="S2317" s="64" t="str">
        <f>IF(SUM(S2318:S2319)+1=ROWS(S2318:S2319)-COUNTIF(S2318:S2319,"-"),"","◄")</f>
        <v>◄</v>
      </c>
      <c r="T2317" s="65" t="str">
        <f>IF(SUM(T2318:T2319)&gt;0,"►","")</f>
        <v/>
      </c>
      <c r="U2317" s="62"/>
      <c r="V2317" s="63" t="str">
        <f>IF(COUNTIF(U2318:U2319,"?")&gt;0,"?",IF(AND(W2317="◄",X2317="►"),"◄►",IF(W2317="◄","◄",IF(X2317="►","►",""))))</f>
        <v>◄</v>
      </c>
      <c r="W2317" s="64" t="str">
        <f>IF(SUM(W2318:W2319)+1=ROWS(W2318:W2319)-COUNTIF(W2318:W2319,"-"),"","◄")</f>
        <v>◄</v>
      </c>
      <c r="X2317" s="65" t="str">
        <f>IF(SUM(X2318:X2319)&gt;0,"►","")</f>
        <v/>
      </c>
      <c r="Y2317" s="66">
        <f>ROWS(Y2318:Y2319)-1</f>
        <v>1</v>
      </c>
      <c r="Z2317" s="67">
        <f>SUM(Z2318:Z2319)-Z2319</f>
        <v>0</v>
      </c>
      <c r="AA2317" s="68" t="s">
        <v>840</v>
      </c>
      <c r="AB2317" s="69"/>
      <c r="AC2317" s="67">
        <f>SUM(AC2318:AC2319)-AC2319</f>
        <v>0</v>
      </c>
      <c r="AD2317" s="68" t="s">
        <v>840</v>
      </c>
      <c r="AE2317" s="69"/>
      <c r="AF2317" s="70" t="str">
        <f>IF(AG2317="◄","◄",IF(AG2317="ok","►",""))</f>
        <v>◄</v>
      </c>
      <c r="AG2317" s="71" t="str">
        <f>IF(AG2318&gt;0,"OK","◄")</f>
        <v>◄</v>
      </c>
      <c r="AH2317" s="62" t="str">
        <f>IF(AND(AI2317="◄",AJ2317="►"),"◄?►",IF(AI2317="◄","◄",IF(AJ2317="►","►","")))</f>
        <v>◄</v>
      </c>
      <c r="AI2317" s="64" t="str">
        <f>IF(AI2318&gt;0,"","◄")</f>
        <v>◄</v>
      </c>
      <c r="AJ2317" s="65" t="str">
        <f>IF(SUM(AJ2318:AJ2318)&gt;0,"►","")</f>
        <v/>
      </c>
      <c r="AK2317" s="570">
        <f>G2318</f>
        <v>30317</v>
      </c>
      <c r="AL2317" s="572" t="str">
        <f>P2317</f>
        <v>▬ folder Nr. 17bis  /  83 ▬</v>
      </c>
      <c r="AM2317" s="43"/>
      <c r="AN2317" s="1" t="str">
        <f>IF(AO2317="","",IF(COUNTIF(AN2318,"ok"),"","◄"))</f>
        <v>◄</v>
      </c>
      <c r="AO2317" s="9" t="str">
        <f>IF(COUNTIF(AP2317:BR2317,"◄")&gt;0,"◄","")</f>
        <v>◄</v>
      </c>
      <c r="AP2317" s="250" t="str">
        <f>IF(AP2318="-","",IF(AP2318&gt;0,"","◄"))</f>
        <v>◄</v>
      </c>
      <c r="AQ2317" s="251"/>
      <c r="AR2317" s="517">
        <f>IF(ISNONTEXT(AR2318)=TRUE,"_",1)</f>
        <v>1</v>
      </c>
      <c r="AS2317" s="250" t="str">
        <f>IF(AS2318="-","",IF(AS2318&gt;0,"","◄"))</f>
        <v/>
      </c>
      <c r="AT2317" s="251"/>
      <c r="AU2317" s="517" t="str">
        <f>IF(ISNONTEXT(AU2318)=TRUE,"_",AR2317+1)</f>
        <v>_</v>
      </c>
      <c r="AV2317" s="250" t="str">
        <f>IF(AV2318="-","",IF(AV2318&gt;0,"","◄"))</f>
        <v/>
      </c>
      <c r="AW2317" s="251"/>
      <c r="AX2317" s="517" t="str">
        <f>IF(ISNONTEXT(AX2318)=TRUE,"_",AU2317+1)</f>
        <v>_</v>
      </c>
      <c r="AY2317" s="250" t="str">
        <f>IF(AY2318="-","",IF(AY2318&gt;0,"","◄"))</f>
        <v/>
      </c>
      <c r="AZ2317" s="251"/>
      <c r="BA2317" s="517" t="str">
        <f>IF(ISNONTEXT(BA2318)=TRUE,"_",AX2317+1)</f>
        <v>_</v>
      </c>
      <c r="BB2317" s="250" t="str">
        <f>IF(BB2318="-","",IF(BB2318&gt;0,"","◄"))</f>
        <v/>
      </c>
      <c r="BC2317" s="251"/>
      <c r="BD2317" s="517" t="str">
        <f>IF(ISNONTEXT(BD2318)=TRUE,"_",BA2317+1)</f>
        <v>_</v>
      </c>
      <c r="BE2317" s="250" t="str">
        <f>IF(BE2318="-","",IF(BE2318&gt;0,"","◄"))</f>
        <v/>
      </c>
      <c r="BF2317" s="251"/>
      <c r="BG2317" s="517" t="str">
        <f>IF(ISNONTEXT(BG2318)=TRUE,"_",BD2317+1)</f>
        <v>_</v>
      </c>
      <c r="BH2317" s="250" t="str">
        <f>IF(BH2318="-","",IF(BH2318&gt;0,"","◄"))</f>
        <v/>
      </c>
      <c r="BI2317" s="251"/>
      <c r="BJ2317" s="517" t="str">
        <f>IF(ISNONTEXT(BJ2318)=TRUE,"_",BG2317+1)</f>
        <v>_</v>
      </c>
      <c r="BK2317" s="563" t="str">
        <f>IF(BK2318="-","",IF(BK2318&gt;0,"","◄"))</f>
        <v/>
      </c>
      <c r="BL2317" s="564"/>
      <c r="BM2317" s="517" t="str">
        <f>IF(ISNONTEXT(BM2318)=TRUE,"_",BJ2317+1)</f>
        <v>_</v>
      </c>
      <c r="BN2317" s="563" t="str">
        <f>IF(BN2318="-","",IF(BN2318&gt;0,"","◄"))</f>
        <v/>
      </c>
      <c r="BO2317" s="564"/>
      <c r="BP2317" s="517" t="str">
        <f>IF(ISNONTEXT(BP2318)=TRUE,"_",BM2317+1)</f>
        <v>_</v>
      </c>
      <c r="BQ2317" s="563" t="str">
        <f>IF(BQ2318="-","",IF(BQ2318&gt;0,"","◄"))</f>
        <v/>
      </c>
      <c r="BR2317" s="564"/>
      <c r="BS2317" s="517" t="str">
        <f>IF(ISNONTEXT(BS2318)=TRUE,"_",BP2317+1)</f>
        <v>_</v>
      </c>
      <c r="BT2317" s="563" t="str">
        <f>IF(BT2318="-","",IF(BT2318&gt;0,"","◄"))</f>
        <v>◄</v>
      </c>
      <c r="BU2317" s="564"/>
      <c r="BV2317" s="517" t="str">
        <f>IF(ISNONTEXT(BV2318)=TRUE,"_",1)</f>
        <v>_</v>
      </c>
      <c r="BW2317" s="563" t="str">
        <f>IF(BW2318="-","",IF(BW2318&gt;0,"","◄"))</f>
        <v>◄</v>
      </c>
      <c r="BX2317" s="564"/>
      <c r="BY2317" s="517" t="str">
        <f>IF(ISNONTEXT(BY2318)=TRUE,"_",BV2317+1)</f>
        <v>_</v>
      </c>
      <c r="BZ2317" s="26"/>
      <c r="CA2317" s="24"/>
      <c r="CB2317" s="25" t="str">
        <f>IF(CB2318&gt;0,"►","")</f>
        <v/>
      </c>
      <c r="CC2317" s="25" t="str">
        <f>IF(CC2318&gt;0,"►","")</f>
        <v/>
      </c>
      <c r="CD2317" s="517" t="str">
        <f>IF(ISNONTEXT(CD2318)=TRUE,"_",1)</f>
        <v>_</v>
      </c>
      <c r="CE2317" s="25" t="str">
        <f>IF(CE2318&gt;0,"►","")</f>
        <v/>
      </c>
      <c r="CF2317" s="25" t="str">
        <f>IF(CF2318&gt;0,"►","")</f>
        <v/>
      </c>
      <c r="CG2317" s="517" t="str">
        <f>IF(ISNONTEXT(CG2318)=TRUE,"_",CD2317+1)</f>
        <v>_</v>
      </c>
      <c r="CH2317" s="66">
        <f>ROWS(CH2318:CH2319)-1</f>
        <v>1</v>
      </c>
      <c r="CI2317" s="23" t="s">
        <v>836</v>
      </c>
    </row>
    <row r="2318" spans="1:94" ht="15.6" customHeight="1" thickBot="1" x14ac:dyDescent="0.35">
      <c r="A2318" s="503"/>
      <c r="B2318" s="49"/>
      <c r="C2318" s="156">
        <f>B2318</f>
        <v>0</v>
      </c>
      <c r="D2318" s="457"/>
      <c r="E2318" s="73"/>
      <c r="F2318" s="74" t="s">
        <v>4667</v>
      </c>
      <c r="G2318" s="300">
        <v>30317</v>
      </c>
      <c r="H2318" s="76">
        <v>11</v>
      </c>
      <c r="I2318" s="119"/>
      <c r="J2318" s="119"/>
      <c r="K2318" s="79"/>
      <c r="L2318" s="79"/>
      <c r="M2318" s="79"/>
      <c r="N2318" s="80" t="s">
        <v>4668</v>
      </c>
      <c r="O2318" s="81"/>
      <c r="P2318" s="82"/>
      <c r="Q2318" s="83" t="str">
        <f>IF(R2318="?","?","")</f>
        <v/>
      </c>
      <c r="R2318" s="83" t="str">
        <f>IF(AND(S2318="",T2318&gt;0),"?",IF(S2318="","◄",IF(T2318&gt;=1,"►","")))</f>
        <v>◄</v>
      </c>
      <c r="S2318" s="84"/>
      <c r="T2318" s="85"/>
      <c r="U2318" s="83" t="str">
        <f>IF(V2318="?","?","")</f>
        <v/>
      </c>
      <c r="V2318" s="83" t="str">
        <f>IF(AND(W2318="",X2318&gt;0),"?",IF(W2318="","◄",IF(X2318&gt;=1,"►","")))</f>
        <v>◄</v>
      </c>
      <c r="W2318" s="86"/>
      <c r="X2318" s="85"/>
      <c r="Y2318" s="457"/>
      <c r="Z2318" s="87"/>
      <c r="AA2318" s="521">
        <f>(S2318*Z2318)</f>
        <v>0</v>
      </c>
      <c r="AB2318" s="520">
        <f>(T2318*AA2318)</f>
        <v>0</v>
      </c>
      <c r="AC2318" s="88"/>
      <c r="AD2318" s="519">
        <f>(W2318*AC2318)</f>
        <v>0</v>
      </c>
      <c r="AE2318" s="522">
        <f>(X2318*AD2318)</f>
        <v>0</v>
      </c>
      <c r="AF2318" s="89" t="str">
        <f>IF(AG2318&gt;0,"ok","◄")</f>
        <v>◄</v>
      </c>
      <c r="AG2318" s="90"/>
      <c r="AH2318" s="89" t="str">
        <f>IF(AND(AI2318="",AJ2318&gt;0),"?",IF(AI2318="","◄",IF(AJ2318&gt;=1,"►","")))</f>
        <v>◄</v>
      </c>
      <c r="AI2318" s="91"/>
      <c r="AJ2318" s="92"/>
      <c r="AK2318" s="586"/>
      <c r="AL2318" s="587"/>
      <c r="AM2318" s="43"/>
      <c r="AN2318" s="3" t="s">
        <v>3</v>
      </c>
      <c r="AO2318" s="12" t="s">
        <v>1</v>
      </c>
      <c r="AP2318" s="13"/>
      <c r="AQ2318" s="14"/>
      <c r="AR2318" s="15" t="s">
        <v>4</v>
      </c>
      <c r="AS2318" s="516" t="s">
        <v>6</v>
      </c>
      <c r="AT2318" s="516" t="s">
        <v>6</v>
      </c>
      <c r="AU2318" s="516"/>
      <c r="AV2318" s="516" t="s">
        <v>6</v>
      </c>
      <c r="AW2318" s="516" t="s">
        <v>6</v>
      </c>
      <c r="AX2318" s="516"/>
      <c r="AY2318" s="516" t="s">
        <v>6</v>
      </c>
      <c r="AZ2318" s="516" t="s">
        <v>6</v>
      </c>
      <c r="BA2318" s="516"/>
      <c r="BB2318" s="516" t="s">
        <v>6</v>
      </c>
      <c r="BC2318" s="516" t="s">
        <v>6</v>
      </c>
      <c r="BD2318" s="516"/>
      <c r="BE2318" s="516" t="s">
        <v>6</v>
      </c>
      <c r="BF2318" s="516" t="s">
        <v>6</v>
      </c>
      <c r="BG2318" s="516"/>
      <c r="BH2318" s="516" t="s">
        <v>6</v>
      </c>
      <c r="BI2318" s="516" t="s">
        <v>6</v>
      </c>
      <c r="BJ2318" s="516"/>
      <c r="BK2318" s="516" t="s">
        <v>6</v>
      </c>
      <c r="BL2318" s="516" t="s">
        <v>6</v>
      </c>
      <c r="BM2318" s="516"/>
      <c r="BN2318" s="516" t="s">
        <v>6</v>
      </c>
      <c r="BO2318" s="516" t="s">
        <v>6</v>
      </c>
      <c r="BP2318" s="516"/>
      <c r="BQ2318" s="516" t="s">
        <v>6</v>
      </c>
      <c r="BR2318" s="516" t="s">
        <v>6</v>
      </c>
      <c r="BS2318" s="516"/>
      <c r="BT2318" s="32"/>
      <c r="BU2318" s="33"/>
      <c r="BV2318" s="34"/>
      <c r="BW2318" s="32"/>
      <c r="BX2318" s="33"/>
      <c r="BY2318" s="34"/>
      <c r="BZ2318" s="35"/>
      <c r="CA2318" s="24"/>
      <c r="CB2318" s="36"/>
      <c r="CC2318" s="33"/>
      <c r="CD2318" s="37"/>
      <c r="CE2318" s="36"/>
      <c r="CF2318" s="38"/>
      <c r="CG2318" s="39"/>
      <c r="CH2318" s="457"/>
      <c r="CI2318" s="23" t="s">
        <v>836</v>
      </c>
    </row>
    <row r="2319" spans="1:94" ht="16.8" customHeight="1" thickTop="1" thickBot="1" x14ac:dyDescent="0.35">
      <c r="A2319" s="509"/>
      <c r="B2319" s="431"/>
      <c r="C2319" s="510">
        <f>A2319</f>
        <v>0</v>
      </c>
      <c r="D2319" s="431"/>
      <c r="E2319" s="431"/>
      <c r="F2319" s="46"/>
      <c r="G2319" s="7"/>
      <c r="H2319" s="345"/>
      <c r="I2319" s="345"/>
      <c r="J2319" s="345"/>
      <c r="K2319" s="46"/>
      <c r="L2319" s="46"/>
      <c r="M2319" s="46"/>
      <c r="N2319" s="46"/>
      <c r="O2319" s="46"/>
      <c r="P2319" s="46"/>
      <c r="Q2319" s="46"/>
      <c r="R2319" s="46"/>
      <c r="S2319" s="46"/>
      <c r="T2319" s="46"/>
      <c r="U2319" s="46"/>
      <c r="V2319" s="46"/>
      <c r="W2319" s="46"/>
      <c r="X2319" s="46"/>
      <c r="Y2319" s="431"/>
      <c r="Z2319" s="46"/>
      <c r="AA2319" s="46"/>
      <c r="AB2319" s="46"/>
      <c r="AC2319" s="46"/>
      <c r="AD2319" s="46"/>
      <c r="AE2319" s="46"/>
      <c r="AF2319" s="46"/>
      <c r="AG2319" s="46"/>
      <c r="AH2319" s="46"/>
      <c r="AI2319" s="46"/>
      <c r="AJ2319" s="46"/>
      <c r="AK2319" s="46"/>
      <c r="AL2319" s="46"/>
      <c r="AM2319" s="46"/>
      <c r="AN2319" s="46"/>
      <c r="AO2319" s="46"/>
      <c r="AP2319" s="46"/>
      <c r="AQ2319" s="46"/>
      <c r="AR2319" s="46"/>
      <c r="AS2319" s="46"/>
      <c r="AT2319" s="46"/>
      <c r="AU2319" s="46"/>
      <c r="AV2319" s="46"/>
      <c r="AW2319" s="46"/>
      <c r="AX2319" s="46"/>
      <c r="AY2319" s="46"/>
      <c r="AZ2319" s="46"/>
      <c r="BA2319" s="46"/>
      <c r="BB2319" s="46"/>
      <c r="BC2319" s="46"/>
      <c r="BD2319" s="46"/>
      <c r="BE2319" s="46"/>
      <c r="BF2319" s="46"/>
      <c r="BG2319" s="46"/>
      <c r="BH2319" s="46"/>
      <c r="BI2319" s="46"/>
      <c r="BJ2319" s="46"/>
      <c r="BK2319" s="46"/>
      <c r="BL2319" s="46"/>
      <c r="BM2319" s="46"/>
      <c r="BN2319" s="46"/>
      <c r="BO2319" s="46"/>
      <c r="BP2319" s="46"/>
      <c r="BQ2319" s="46"/>
      <c r="BR2319" s="46"/>
      <c r="BS2319" s="46"/>
      <c r="BT2319" s="46"/>
      <c r="BU2319" s="46"/>
      <c r="BV2319" s="46"/>
      <c r="BW2319" s="46"/>
      <c r="BX2319" s="46"/>
      <c r="BY2319" s="46"/>
      <c r="BZ2319" s="46"/>
      <c r="CA2319" s="46"/>
      <c r="CB2319" s="46"/>
      <c r="CC2319" s="46"/>
      <c r="CD2319" s="46"/>
      <c r="CE2319" s="46"/>
      <c r="CF2319" s="46"/>
      <c r="CG2319" s="46"/>
      <c r="CH2319" s="431"/>
      <c r="CI2319" s="23" t="s">
        <v>836</v>
      </c>
    </row>
    <row r="2320" spans="1:94" ht="17.399999999999999" customHeight="1" thickBot="1" x14ac:dyDescent="0.35">
      <c r="A2320" s="507"/>
      <c r="B2320" s="50"/>
      <c r="C2320" s="50"/>
      <c r="D2320" s="461"/>
      <c r="E2320" s="50"/>
      <c r="F2320" s="51"/>
      <c r="G2320" s="484"/>
      <c r="H2320" s="53"/>
      <c r="I2320" s="54"/>
      <c r="J2320" s="53"/>
      <c r="K2320" s="53"/>
      <c r="L2320" s="53"/>
      <c r="M2320" s="53"/>
      <c r="N2320" s="55" t="s">
        <v>7422</v>
      </c>
      <c r="O2320" s="53"/>
      <c r="P2320" s="53"/>
      <c r="Q2320" s="53"/>
      <c r="R2320" s="53"/>
      <c r="S2320" s="53"/>
      <c r="T2320" s="53"/>
      <c r="U2320" s="53"/>
      <c r="V2320" s="53"/>
      <c r="W2320" s="53"/>
      <c r="X2320" s="53"/>
      <c r="Y2320" s="461"/>
      <c r="Z2320" s="53"/>
      <c r="AA2320" s="53"/>
      <c r="AB2320" s="53"/>
      <c r="AC2320" s="56"/>
      <c r="AD2320" s="53"/>
      <c r="AE2320" s="53"/>
      <c r="AF2320" s="70" t="str">
        <f>IF(AG2320="◄","◄",IF(AG2320="ok","►",""))</f>
        <v>◄</v>
      </c>
      <c r="AG2320" s="71" t="str">
        <f>IF(AG2321&gt;0,"OK","◄")</f>
        <v>◄</v>
      </c>
      <c r="AH2320" s="62" t="str">
        <f>IF(AND(AI2320="◄",AJ2320="►"),"◄?►",IF(AI2320="◄","◄",IF(AJ2320="►","►","")))</f>
        <v>◄</v>
      </c>
      <c r="AI2320" s="64" t="str">
        <f>IF(AI2321&gt;0,"","◄")</f>
        <v>◄</v>
      </c>
      <c r="AJ2320" s="65" t="str">
        <f>IF(SUM(AJ2321:AJ2322)&gt;0,"►","")</f>
        <v/>
      </c>
      <c r="AK2320" s="637" t="str">
        <f>N2320</f>
        <v xml:space="preserve">▬ folder overzicht bijzondere postzegeluitgiften 1984 ▬ </v>
      </c>
      <c r="AL2320" s="638"/>
      <c r="AM2320" s="43"/>
      <c r="AN2320" s="53"/>
      <c r="AO2320" s="53"/>
      <c r="AP2320" s="53"/>
      <c r="AQ2320" s="53"/>
      <c r="AR2320" s="53"/>
      <c r="AS2320" s="53"/>
      <c r="AT2320" s="53"/>
      <c r="AU2320" s="53"/>
      <c r="AV2320" s="53"/>
      <c r="AW2320" s="53"/>
      <c r="AX2320" s="53"/>
      <c r="AY2320" s="53"/>
      <c r="AZ2320" s="53"/>
      <c r="BA2320" s="53"/>
      <c r="BB2320" s="53"/>
      <c r="BC2320" s="53"/>
      <c r="BD2320" s="53"/>
      <c r="BE2320" s="53"/>
      <c r="BF2320" s="53"/>
      <c r="BG2320" s="53"/>
      <c r="BH2320" s="53"/>
      <c r="BI2320" s="53"/>
      <c r="BJ2320" s="53"/>
      <c r="BK2320" s="53"/>
      <c r="BL2320" s="53"/>
      <c r="BM2320" s="53"/>
      <c r="BN2320" s="53"/>
      <c r="BO2320" s="53"/>
      <c r="BP2320" s="53"/>
      <c r="BQ2320" s="53"/>
      <c r="BR2320" s="53"/>
      <c r="BS2320" s="53"/>
      <c r="BT2320" s="53"/>
      <c r="BU2320" s="53"/>
      <c r="BV2320" s="53"/>
      <c r="BW2320" s="53"/>
      <c r="BX2320" s="53"/>
      <c r="BY2320" s="53"/>
      <c r="BZ2320" s="53"/>
      <c r="CA2320" s="53"/>
      <c r="CB2320" s="53"/>
      <c r="CC2320" s="53"/>
      <c r="CD2320" s="53"/>
      <c r="CE2320" s="53"/>
      <c r="CF2320" s="53"/>
      <c r="CG2320" s="53"/>
      <c r="CH2320" s="461"/>
      <c r="CI2320" s="23" t="s">
        <v>836</v>
      </c>
      <c r="CK2320" s="22"/>
      <c r="CL2320" s="22"/>
      <c r="CM2320" s="22"/>
      <c r="CN2320" s="22"/>
      <c r="CO2320" s="22"/>
      <c r="CP2320" s="22"/>
    </row>
    <row r="2321" spans="1:88" ht="17.399999999999999" customHeight="1" thickBot="1" x14ac:dyDescent="0.35">
      <c r="A2321" s="507"/>
      <c r="B2321" s="50"/>
      <c r="C2321" s="50"/>
      <c r="D2321" s="461"/>
      <c r="E2321" s="50"/>
      <c r="F2321" s="51"/>
      <c r="G2321" s="484"/>
      <c r="H2321" s="53"/>
      <c r="I2321" s="54"/>
      <c r="J2321" s="53"/>
      <c r="K2321" s="53"/>
      <c r="L2321" s="53"/>
      <c r="M2321" s="53"/>
      <c r="N2321" s="360" t="s">
        <v>6715</v>
      </c>
      <c r="O2321" s="53"/>
      <c r="P2321" s="53"/>
      <c r="Q2321" s="53"/>
      <c r="R2321" s="408" t="str">
        <f>IF(COUNTIF(Q2322:Q2412,"?")&gt;=1,"?","")</f>
        <v/>
      </c>
      <c r="S2321" s="53"/>
      <c r="T2321" s="53"/>
      <c r="U2321" s="53"/>
      <c r="V2321" s="408" t="str">
        <f>IF(COUNTIF(U2322:U2412,"?")&gt;=1,"?","")</f>
        <v/>
      </c>
      <c r="W2321" s="53"/>
      <c r="X2321" s="53"/>
      <c r="Y2321" s="461"/>
      <c r="Z2321" s="53"/>
      <c r="AA2321" s="434" t="str">
        <f>N2321</f>
        <v xml:space="preserve">▬ folders ▼ J1984 ▼ ▬ </v>
      </c>
      <c r="AB2321" s="53"/>
      <c r="AC2321" s="56"/>
      <c r="AD2321" s="53"/>
      <c r="AE2321" s="53"/>
      <c r="AF2321" s="89" t="str">
        <f>IF(AG2321&gt;0,"ok","◄")</f>
        <v>◄</v>
      </c>
      <c r="AG2321" s="90"/>
      <c r="AH2321" s="89" t="str">
        <f>IF(AND(AI2321="",AJ2321&gt;0),"?",IF(AI2321="","◄",IF(AJ2321&gt;=1,"►","")))</f>
        <v>◄</v>
      </c>
      <c r="AI2321" s="91"/>
      <c r="AJ2321" s="92"/>
      <c r="AK2321" s="639"/>
      <c r="AL2321" s="639"/>
      <c r="AM2321" s="43"/>
      <c r="AN2321" s="568" t="str">
        <f>N2321</f>
        <v xml:space="preserve">▬ folders ▼ J1984 ▼ ▬ </v>
      </c>
      <c r="AO2321" s="569"/>
      <c r="AP2321" s="569"/>
      <c r="AQ2321" s="569"/>
      <c r="AR2321" s="569"/>
      <c r="AS2321" s="569"/>
      <c r="AT2321" s="569"/>
      <c r="AU2321" s="569"/>
      <c r="AV2321" s="569"/>
      <c r="AW2321" s="569"/>
      <c r="AX2321" s="569"/>
      <c r="AY2321" s="569"/>
      <c r="AZ2321" s="569"/>
      <c r="BA2321" s="569"/>
      <c r="BB2321" s="569"/>
      <c r="BC2321" s="569"/>
      <c r="BD2321" s="569"/>
      <c r="BE2321" s="569"/>
      <c r="BF2321" s="569"/>
      <c r="BG2321" s="569"/>
      <c r="BH2321" s="569"/>
      <c r="BI2321" s="568" t="str">
        <f>N2321</f>
        <v xml:space="preserve">▬ folders ▼ J1984 ▼ ▬ </v>
      </c>
      <c r="BJ2321" s="569"/>
      <c r="BK2321" s="569"/>
      <c r="BL2321" s="569"/>
      <c r="BM2321" s="569"/>
      <c r="BN2321" s="569"/>
      <c r="BO2321" s="569"/>
      <c r="BP2321" s="569"/>
      <c r="BQ2321" s="569"/>
      <c r="BR2321" s="569"/>
      <c r="BS2321" s="569"/>
      <c r="BT2321" s="569"/>
      <c r="BU2321" s="569"/>
      <c r="BV2321" s="569"/>
      <c r="BW2321" s="569"/>
      <c r="BX2321" s="569"/>
      <c r="BY2321" s="569"/>
      <c r="BZ2321" s="569"/>
      <c r="CA2321" s="569"/>
      <c r="CB2321" s="569"/>
      <c r="CC2321" s="569"/>
      <c r="CD2321" s="569"/>
      <c r="CE2321" s="569"/>
      <c r="CF2321" s="569"/>
      <c r="CG2321" s="569"/>
      <c r="CH2321" s="461"/>
      <c r="CI2321" s="23" t="s">
        <v>836</v>
      </c>
    </row>
    <row r="2322" spans="1:88" ht="16.8" thickTop="1" thickBot="1" x14ac:dyDescent="0.35">
      <c r="A2322" s="505" t="str">
        <f>IF(COUNTIF(B2323:B2324,"x")&gt;0,"x","")</f>
        <v/>
      </c>
      <c r="B2322" s="57"/>
      <c r="C2322" s="510" t="str">
        <f>A2322</f>
        <v/>
      </c>
      <c r="D2322" s="66">
        <f>ROWS(D2323:D2324)-1</f>
        <v>1</v>
      </c>
      <c r="E2322" s="58" t="s">
        <v>4669</v>
      </c>
      <c r="F2322" s="59"/>
      <c r="G2322" s="301"/>
      <c r="H2322" s="6"/>
      <c r="I2322" s="18"/>
      <c r="J2322" s="18"/>
      <c r="K2322" s="18"/>
      <c r="L2322" s="18"/>
      <c r="M2322" s="18"/>
      <c r="N2322" s="46"/>
      <c r="O2322" s="60" t="s">
        <v>4670</v>
      </c>
      <c r="P2322" s="61" t="s">
        <v>7097</v>
      </c>
      <c r="Q2322" s="62"/>
      <c r="R2322" s="63" t="str">
        <f>IF(COUNTIF(Q2323:Q2324,"?")&gt;0,"?",IF(AND(S2322="◄",T2322="►"),"◄►",IF(S2322="◄","◄",IF(T2322="►","►",""))))</f>
        <v>◄</v>
      </c>
      <c r="S2322" s="64" t="str">
        <f>IF(SUM(S2323:S2324)+1=ROWS(S2323:S2324)-COUNTIF(S2323:S2324,"-"),"","◄")</f>
        <v>◄</v>
      </c>
      <c r="T2322" s="65" t="str">
        <f>IF(SUM(T2323:T2324)&gt;0,"►","")</f>
        <v/>
      </c>
      <c r="U2322" s="62"/>
      <c r="V2322" s="63" t="str">
        <f>IF(COUNTIF(U2323:U2324,"?")&gt;0,"?",IF(AND(W2322="◄",X2322="►"),"◄►",IF(W2322="◄","◄",IF(X2322="►","►",""))))</f>
        <v>◄</v>
      </c>
      <c r="W2322" s="64" t="str">
        <f>IF(SUM(W2323:W2324)+1=ROWS(W2323:W2324)-COUNTIF(W2323:W2324,"-"),"","◄")</f>
        <v>◄</v>
      </c>
      <c r="X2322" s="65" t="str">
        <f>IF(SUM(X2323:X2324)&gt;0,"►","")</f>
        <v/>
      </c>
      <c r="Y2322" s="66">
        <f>ROWS(Y2323:Y2324)-1</f>
        <v>1</v>
      </c>
      <c r="Z2322" s="67">
        <f>SUM(Z2323:Z2324)-Z2324</f>
        <v>0</v>
      </c>
      <c r="AA2322" s="68" t="s">
        <v>840</v>
      </c>
      <c r="AB2322" s="69"/>
      <c r="AC2322" s="67">
        <f>SUM(AC2323:AC2324)-AC2324</f>
        <v>0</v>
      </c>
      <c r="AD2322" s="68" t="s">
        <v>840</v>
      </c>
      <c r="AE2322" s="69"/>
      <c r="AF2322" s="70" t="str">
        <f>IF(AG2322="◄","◄",IF(AG2322="ok","►",""))</f>
        <v>◄</v>
      </c>
      <c r="AG2322" s="71" t="str">
        <f>IF(AG2323&gt;0,"OK","◄")</f>
        <v>◄</v>
      </c>
      <c r="AH2322" s="62" t="str">
        <f>IF(AND(AI2322="◄",AJ2322="►"),"◄?►",IF(AI2322="◄","◄",IF(AJ2322="►","►","")))</f>
        <v>◄</v>
      </c>
      <c r="AI2322" s="64" t="str">
        <f>IF(AI2323&gt;0,"","◄")</f>
        <v>◄</v>
      </c>
      <c r="AJ2322" s="65" t="str">
        <f>IF(SUM(AJ2323:AJ2323)&gt;0,"►","")</f>
        <v/>
      </c>
      <c r="AK2322" s="570">
        <f>G2323</f>
        <v>30682</v>
      </c>
      <c r="AL2322" s="572" t="str">
        <f>P2322</f>
        <v>▬ folder Nr. 1  /  84 ▬</v>
      </c>
      <c r="AM2322" s="43"/>
      <c r="AN2322" s="435" t="str">
        <f>IF(AO2322="","",IF(COUNTIF(AN2323,"ok"),"","◄"))</f>
        <v>◄</v>
      </c>
      <c r="AO2322" s="436" t="str">
        <f>IF(COUNTIF(AP2322:BR2322,"◄")&gt;0,"◄","")</f>
        <v>◄</v>
      </c>
      <c r="AP2322" s="437" t="str">
        <f>IF(AP2323="-","",IF(AP2323&gt;0,"","◄"))</f>
        <v>◄</v>
      </c>
      <c r="AQ2322" s="438"/>
      <c r="AR2322" s="439">
        <f>IF(ISNONTEXT(AR2323)=TRUE,"_",1)</f>
        <v>1</v>
      </c>
      <c r="AS2322" s="437" t="str">
        <f>IF(AS2323="-","",IF(AS2323&gt;0,"","◄"))</f>
        <v>◄</v>
      </c>
      <c r="AT2322" s="438"/>
      <c r="AU2322" s="439">
        <f>IF(ISNONTEXT(AU2323)=TRUE,"_",AR2322+1)</f>
        <v>2</v>
      </c>
      <c r="AV2322" s="437" t="str">
        <f>IF(AV2323="-","",IF(AV2323&gt;0,"","◄"))</f>
        <v>◄</v>
      </c>
      <c r="AW2322" s="438"/>
      <c r="AX2322" s="439">
        <f>IF(ISNONTEXT(AX2323)=TRUE,"_",AU2322+1)</f>
        <v>3</v>
      </c>
      <c r="AY2322" s="437" t="str">
        <f>IF(AY2323="-","",IF(AY2323&gt;0,"","◄"))</f>
        <v>◄</v>
      </c>
      <c r="AZ2322" s="438"/>
      <c r="BA2322" s="439">
        <f>IF(ISNONTEXT(BA2323)=TRUE,"_",AX2322+1)</f>
        <v>4</v>
      </c>
      <c r="BB2322" s="437" t="str">
        <f>IF(BB2323="-","",IF(BB2323&gt;0,"","◄"))</f>
        <v>◄</v>
      </c>
      <c r="BC2322" s="438"/>
      <c r="BD2322" s="439" t="str">
        <f>IF(ISNONTEXT(BD2323)=TRUE,"_",BA2322+1)</f>
        <v>_</v>
      </c>
      <c r="BE2322" s="437" t="str">
        <f>IF(BE2323="-","",IF(BE2323&gt;0,"","◄"))</f>
        <v/>
      </c>
      <c r="BF2322" s="438"/>
      <c r="BG2322" s="439" t="str">
        <f>IF(ISNONTEXT(BG2323)=TRUE,"_",BD2322+1)</f>
        <v>_</v>
      </c>
      <c r="BH2322" s="437" t="str">
        <f>IF(BH2323="-","",IF(BH2323&gt;0,"","◄"))</f>
        <v/>
      </c>
      <c r="BI2322" s="438"/>
      <c r="BJ2322" s="439" t="str">
        <f>IF(ISNONTEXT(BJ2323)=TRUE,"_",BG2322+1)</f>
        <v>_</v>
      </c>
      <c r="BK2322" s="566" t="str">
        <f>IF(BK2323="-","",IF(BK2323&gt;0,"","◄"))</f>
        <v/>
      </c>
      <c r="BL2322" s="567"/>
      <c r="BM2322" s="439" t="str">
        <f>IF(ISNONTEXT(BM2323)=TRUE,"_",BJ2322+1)</f>
        <v>_</v>
      </c>
      <c r="BN2322" s="566" t="str">
        <f>IF(BN2323="-","",IF(BN2323&gt;0,"","◄"))</f>
        <v/>
      </c>
      <c r="BO2322" s="567"/>
      <c r="BP2322" s="439" t="str">
        <f>IF(ISNONTEXT(BP2323)=TRUE,"_",BM2322+1)</f>
        <v>_</v>
      </c>
      <c r="BQ2322" s="566" t="str">
        <f>IF(BQ2323="-","",IF(BQ2323&gt;0,"","◄"))</f>
        <v/>
      </c>
      <c r="BR2322" s="567"/>
      <c r="BS2322" s="439" t="str">
        <f>IF(ISNONTEXT(BS2323)=TRUE,"_",BP2322+1)</f>
        <v>_</v>
      </c>
      <c r="BT2322" s="566" t="str">
        <f>IF(BT2323="-","",IF(BT2323&gt;0,"","◄"))</f>
        <v>◄</v>
      </c>
      <c r="BU2322" s="567"/>
      <c r="BV2322" s="439" t="str">
        <f>IF(ISNONTEXT(BV2323)=TRUE,"_",1)</f>
        <v>_</v>
      </c>
      <c r="BW2322" s="566" t="str">
        <f>IF(BW2323="-","",IF(BW2323&gt;0,"","◄"))</f>
        <v>◄</v>
      </c>
      <c r="BX2322" s="567"/>
      <c r="BY2322" s="439" t="str">
        <f>IF(ISNONTEXT(BY2323)=TRUE,"_",BV2322+1)</f>
        <v>_</v>
      </c>
      <c r="BZ2322" s="26"/>
      <c r="CA2322" s="415"/>
      <c r="CB2322" s="440" t="str">
        <f>IF(CB2323&gt;0,"►","")</f>
        <v/>
      </c>
      <c r="CC2322" s="440" t="str">
        <f>IF(CC2323&gt;0,"►","")</f>
        <v/>
      </c>
      <c r="CD2322" s="439" t="str">
        <f>IF(ISNONTEXT(CD2323)=TRUE,"_",1)</f>
        <v>_</v>
      </c>
      <c r="CE2322" s="440" t="str">
        <f>IF(CE2323&gt;0,"►","")</f>
        <v/>
      </c>
      <c r="CF2322" s="440" t="str">
        <f>IF(CF2323&gt;0,"►","")</f>
        <v/>
      </c>
      <c r="CG2322" s="439" t="str">
        <f>IF(ISNONTEXT(CG2323)=TRUE,"_",CD2322+1)</f>
        <v>_</v>
      </c>
      <c r="CH2322" s="66">
        <f>ROWS(CH2323:CH2324)-1</f>
        <v>1</v>
      </c>
      <c r="CI2322" s="23" t="s">
        <v>836</v>
      </c>
    </row>
    <row r="2323" spans="1:88" ht="15" thickBot="1" x14ac:dyDescent="0.35">
      <c r="A2323" s="503"/>
      <c r="B2323" s="49"/>
      <c r="C2323" s="156">
        <f>B2323</f>
        <v>0</v>
      </c>
      <c r="D2323" s="457"/>
      <c r="E2323" s="73"/>
      <c r="F2323" s="74" t="s">
        <v>4671</v>
      </c>
      <c r="G2323" s="300">
        <v>30682</v>
      </c>
      <c r="H2323" s="76">
        <v>11</v>
      </c>
      <c r="I2323" s="119"/>
      <c r="J2323" s="119"/>
      <c r="K2323" s="79"/>
      <c r="L2323" s="79"/>
      <c r="M2323" s="79"/>
      <c r="N2323" s="80" t="s">
        <v>4672</v>
      </c>
      <c r="O2323" s="81"/>
      <c r="P2323" s="306"/>
      <c r="Q2323" s="83" t="str">
        <f>IF(R2323="?","?","")</f>
        <v/>
      </c>
      <c r="R2323" s="83" t="str">
        <f>IF(AND(S2323="",T2323&gt;0),"?",IF(S2323="","◄",IF(T2323&gt;=1,"►","")))</f>
        <v>◄</v>
      </c>
      <c r="S2323" s="84"/>
      <c r="T2323" s="85"/>
      <c r="U2323" s="83" t="str">
        <f>IF(V2323="?","?","")</f>
        <v/>
      </c>
      <c r="V2323" s="83" t="str">
        <f>IF(AND(W2323="",X2323&gt;0),"?",IF(W2323="","◄",IF(X2323&gt;=1,"►","")))</f>
        <v>◄</v>
      </c>
      <c r="W2323" s="86"/>
      <c r="X2323" s="85"/>
      <c r="Y2323" s="457"/>
      <c r="Z2323" s="87"/>
      <c r="AA2323" s="521">
        <f>(S2323*Z2323)</f>
        <v>0</v>
      </c>
      <c r="AB2323" s="520">
        <f>(T2323*AA2323)</f>
        <v>0</v>
      </c>
      <c r="AC2323" s="88"/>
      <c r="AD2323" s="519">
        <f>(W2323*AC2323)</f>
        <v>0</v>
      </c>
      <c r="AE2323" s="522">
        <f>(X2323*AD2323)</f>
        <v>0</v>
      </c>
      <c r="AF2323" s="89" t="str">
        <f>IF(AG2323&gt;0,"ok","◄")</f>
        <v>◄</v>
      </c>
      <c r="AG2323" s="90"/>
      <c r="AH2323" s="89" t="str">
        <f>IF(AND(AI2323="",AJ2323&gt;0),"?",IF(AI2323="","◄",IF(AJ2323&gt;=1,"►","")))</f>
        <v>◄</v>
      </c>
      <c r="AI2323" s="91"/>
      <c r="AJ2323" s="92"/>
      <c r="AK2323" s="586"/>
      <c r="AL2323" s="587"/>
      <c r="AM2323" s="43"/>
      <c r="AN2323" s="3" t="s">
        <v>3</v>
      </c>
      <c r="AO2323" s="12" t="s">
        <v>1</v>
      </c>
      <c r="AP2323" s="13"/>
      <c r="AQ2323" s="14"/>
      <c r="AR2323" s="15" t="s">
        <v>4</v>
      </c>
      <c r="AS2323" s="13"/>
      <c r="AT2323" s="14"/>
      <c r="AU2323" s="15" t="s">
        <v>120</v>
      </c>
      <c r="AV2323" s="13"/>
      <c r="AW2323" s="14"/>
      <c r="AX2323" s="15" t="s">
        <v>85</v>
      </c>
      <c r="AY2323" s="13"/>
      <c r="AZ2323" s="14"/>
      <c r="BA2323" s="15" t="s">
        <v>543</v>
      </c>
      <c r="BB2323" s="13"/>
      <c r="BC2323" s="14"/>
      <c r="BD2323" s="15">
        <v>0</v>
      </c>
      <c r="BE2323" s="516" t="s">
        <v>6</v>
      </c>
      <c r="BF2323" s="516" t="s">
        <v>6</v>
      </c>
      <c r="BG2323" s="516"/>
      <c r="BH2323" s="516" t="s">
        <v>6</v>
      </c>
      <c r="BI2323" s="516" t="s">
        <v>6</v>
      </c>
      <c r="BJ2323" s="516"/>
      <c r="BK2323" s="516" t="s">
        <v>6</v>
      </c>
      <c r="BL2323" s="516" t="s">
        <v>6</v>
      </c>
      <c r="BM2323" s="516"/>
      <c r="BN2323" s="516" t="s">
        <v>6</v>
      </c>
      <c r="BO2323" s="516" t="s">
        <v>6</v>
      </c>
      <c r="BP2323" s="516"/>
      <c r="BQ2323" s="516" t="s">
        <v>6</v>
      </c>
      <c r="BR2323" s="516" t="s">
        <v>6</v>
      </c>
      <c r="BS2323" s="516"/>
      <c r="BT2323" s="32"/>
      <c r="BU2323" s="33"/>
      <c r="BV2323" s="34"/>
      <c r="BW2323" s="32"/>
      <c r="BX2323" s="33"/>
      <c r="BY2323" s="34"/>
      <c r="BZ2323" s="35"/>
      <c r="CA2323" s="24"/>
      <c r="CB2323" s="36"/>
      <c r="CC2323" s="33"/>
      <c r="CD2323" s="37"/>
      <c r="CE2323" s="36"/>
      <c r="CF2323" s="38"/>
      <c r="CG2323" s="39"/>
      <c r="CH2323" s="457"/>
      <c r="CI2323" s="23" t="s">
        <v>836</v>
      </c>
    </row>
    <row r="2324" spans="1:88" ht="16.8" thickTop="1" thickBot="1" x14ac:dyDescent="0.35">
      <c r="A2324" s="505" t="str">
        <f>IF(COUNTIF(B2325:B2332,"x")&gt;0,"x","")</f>
        <v/>
      </c>
      <c r="B2324" s="57"/>
      <c r="C2324" s="510" t="str">
        <f>A2324</f>
        <v/>
      </c>
      <c r="D2324" s="66">
        <f>ROWS(D2325:D2332)-1</f>
        <v>7</v>
      </c>
      <c r="E2324" s="58" t="s">
        <v>4673</v>
      </c>
      <c r="F2324" s="59"/>
      <c r="G2324" s="301"/>
      <c r="H2324" s="6"/>
      <c r="I2324" s="18"/>
      <c r="J2324" s="18"/>
      <c r="K2324" s="18"/>
      <c r="L2324" s="18"/>
      <c r="M2324" s="18"/>
      <c r="N2324" s="46"/>
      <c r="O2324" s="60" t="s">
        <v>4674</v>
      </c>
      <c r="P2324" s="61" t="s">
        <v>7098</v>
      </c>
      <c r="Q2324" s="143"/>
      <c r="R2324" s="63" t="str">
        <f>IF(COUNTIF(Q2325:Q2332,"?")&gt;0,"?",IF(AND(S2324="◄",T2324="►"),"◄►",IF(S2324="◄","◄",IF(T2324="►","►",""))))</f>
        <v>◄</v>
      </c>
      <c r="S2324" s="64" t="str">
        <f>IF(SUM(S2325:S2332)+1=ROWS(S2325:S2332)-COUNTIF(S2325:S2332,"-"),"","◄")</f>
        <v>◄</v>
      </c>
      <c r="T2324" s="65" t="str">
        <f>IF(SUM(T2325:T2332)&gt;0,"►","")</f>
        <v/>
      </c>
      <c r="U2324" s="146"/>
      <c r="V2324" s="63" t="str">
        <f>IF(COUNTIF(U2325:U2332,"?")&gt;0,"?",IF(AND(W2324="◄",X2324="►"),"◄►",IF(W2324="◄","◄",IF(X2324="►","►",""))))</f>
        <v>◄</v>
      </c>
      <c r="W2324" s="64" t="str">
        <f>IF(SUM(W2325:W2332)+1=ROWS(W2325:W2332)-COUNTIF(W2325:W2332,"-"),"","◄")</f>
        <v>◄</v>
      </c>
      <c r="X2324" s="65" t="str">
        <f>IF(SUM(X2325:X2332)&gt;0,"►","")</f>
        <v/>
      </c>
      <c r="Y2324" s="66">
        <f>ROWS(Y2325:Y2332)-1</f>
        <v>7</v>
      </c>
      <c r="Z2324" s="67">
        <f>SUM(Z2325:Z2332)-Z2332</f>
        <v>0</v>
      </c>
      <c r="AA2324" s="68" t="s">
        <v>840</v>
      </c>
      <c r="AB2324" s="69"/>
      <c r="AC2324" s="67">
        <f>SUM(AC2325:AC2332)-AC2332</f>
        <v>0</v>
      </c>
      <c r="AD2324" s="68" t="s">
        <v>840</v>
      </c>
      <c r="AE2324" s="69"/>
      <c r="AF2324" s="70" t="str">
        <f>IF(AG2324="◄","◄",IF(AG2324="ok","►",""))</f>
        <v>◄</v>
      </c>
      <c r="AG2324" s="71" t="str">
        <f>IF(AG2325&gt;0,"OK","◄")</f>
        <v>◄</v>
      </c>
      <c r="AH2324" s="62" t="str">
        <f>IF(AND(AI2324="◄",AJ2324="►"),"◄?►",IF(AI2324="◄","◄",IF(AJ2324="►","►","")))</f>
        <v>◄</v>
      </c>
      <c r="AI2324" s="64" t="str">
        <f>IF(AI2325&gt;0,"","◄")</f>
        <v>◄</v>
      </c>
      <c r="AJ2324" s="65" t="str">
        <f>IF(SUM(AJ2325:AJ2327)&gt;0,"►","")</f>
        <v/>
      </c>
      <c r="AK2324" s="570">
        <f>G2325</f>
        <v>30682</v>
      </c>
      <c r="AL2324" s="572" t="str">
        <f>P2324</f>
        <v>▬ folder Nr. 5  /  84 ▬</v>
      </c>
      <c r="AM2324" s="43"/>
      <c r="AN2324" s="2"/>
      <c r="AO2324" s="2"/>
      <c r="AP2324" s="2"/>
      <c r="AQ2324" s="2"/>
      <c r="AR2324" s="2"/>
      <c r="AS2324" s="2"/>
      <c r="AT2324" s="2"/>
      <c r="AU2324" s="2"/>
      <c r="AV2324" s="2"/>
      <c r="AW2324" s="2"/>
      <c r="AX2324" s="2"/>
      <c r="AY2324" s="2"/>
      <c r="AZ2324" s="2"/>
      <c r="BA2324" s="2"/>
      <c r="BB2324" s="2"/>
      <c r="BC2324" s="2"/>
      <c r="BD2324" s="2"/>
      <c r="BE2324" s="2"/>
      <c r="BF2324" s="2"/>
      <c r="BG2324" s="2"/>
      <c r="BH2324" s="2"/>
      <c r="BI2324" s="2"/>
      <c r="BJ2324" s="2"/>
      <c r="BK2324" s="2"/>
      <c r="BL2324" s="2"/>
      <c r="BM2324" s="2"/>
      <c r="BN2324" s="2"/>
      <c r="BO2324" s="2"/>
      <c r="BP2324" s="2"/>
      <c r="BQ2324" s="2"/>
      <c r="BR2324" s="2"/>
      <c r="BS2324" s="2"/>
      <c r="BT2324" s="46"/>
      <c r="BU2324" s="46"/>
      <c r="BV2324" s="46"/>
      <c r="BW2324" s="46"/>
      <c r="BX2324" s="46"/>
      <c r="BY2324" s="46"/>
      <c r="BZ2324" s="46"/>
      <c r="CA2324" s="46"/>
      <c r="CB2324" s="46"/>
      <c r="CC2324" s="46"/>
      <c r="CD2324" s="46"/>
      <c r="CE2324" s="46"/>
      <c r="CF2324" s="46"/>
      <c r="CG2324" s="46"/>
      <c r="CH2324" s="66">
        <f>ROWS(CH2325:CH2332)-1</f>
        <v>7</v>
      </c>
      <c r="CI2324" s="23" t="s">
        <v>836</v>
      </c>
      <c r="CJ2324" s="40"/>
    </row>
    <row r="2325" spans="1:88" ht="15" thickBot="1" x14ac:dyDescent="0.35">
      <c r="A2325" s="503"/>
      <c r="B2325" s="49"/>
      <c r="C2325" s="156">
        <f t="shared" ref="C2325:C2331" si="804">B2325</f>
        <v>0</v>
      </c>
      <c r="D2325" s="457"/>
      <c r="E2325" s="73"/>
      <c r="F2325" s="74" t="s">
        <v>4675</v>
      </c>
      <c r="G2325" s="300">
        <v>30682</v>
      </c>
      <c r="H2325" s="76">
        <v>12</v>
      </c>
      <c r="I2325" s="119"/>
      <c r="J2325" s="119"/>
      <c r="K2325" s="79"/>
      <c r="L2325" s="79"/>
      <c r="M2325" s="79"/>
      <c r="N2325" s="80" t="s">
        <v>4676</v>
      </c>
      <c r="O2325" s="128" t="s">
        <v>4677</v>
      </c>
      <c r="P2325" s="82"/>
      <c r="Q2325" s="83" t="str">
        <f t="shared" ref="Q2325:Q2331" si="805">IF(R2325="?","?","")</f>
        <v/>
      </c>
      <c r="R2325" s="83" t="str">
        <f t="shared" ref="R2325:R2331" si="806">IF(AND(S2325="",T2325&gt;0),"?",IF(S2325="","◄",IF(T2325&gt;=1,"►","")))</f>
        <v>◄</v>
      </c>
      <c r="S2325" s="84"/>
      <c r="T2325" s="85"/>
      <c r="U2325" s="83" t="str">
        <f t="shared" ref="U2325:U2331" si="807">IF(V2325="?","?","")</f>
        <v/>
      </c>
      <c r="V2325" s="83" t="str">
        <f t="shared" ref="V2325:V2331" si="808">IF(AND(W2325="",X2325&gt;0),"?",IF(W2325="","◄",IF(X2325&gt;=1,"►","")))</f>
        <v>◄</v>
      </c>
      <c r="W2325" s="86"/>
      <c r="X2325" s="85"/>
      <c r="Y2325" s="457"/>
      <c r="Z2325" s="87"/>
      <c r="AA2325" s="521">
        <f t="shared" ref="AA2325:AB2331" si="809">(S2325*Z2325)</f>
        <v>0</v>
      </c>
      <c r="AB2325" s="520">
        <f t="shared" si="809"/>
        <v>0</v>
      </c>
      <c r="AC2325" s="88"/>
      <c r="AD2325" s="519">
        <f t="shared" ref="AD2325:AE2331" si="810">(W2325*AC2325)</f>
        <v>0</v>
      </c>
      <c r="AE2325" s="522">
        <f t="shared" si="810"/>
        <v>0</v>
      </c>
      <c r="AF2325" s="89" t="str">
        <f>IF(AG2325&gt;0,"ok","◄")</f>
        <v>◄</v>
      </c>
      <c r="AG2325" s="90"/>
      <c r="AH2325" s="89" t="str">
        <f>IF(AND(AI2325="",AJ2325&gt;0),"?",IF(AI2325="","◄",IF(AJ2325&gt;=1,"►","")))</f>
        <v>◄</v>
      </c>
      <c r="AI2325" s="91"/>
      <c r="AJ2325" s="92"/>
      <c r="AK2325" s="586"/>
      <c r="AL2325" s="587"/>
      <c r="AM2325" s="43"/>
      <c r="AN2325" s="27" t="s">
        <v>6</v>
      </c>
      <c r="AO2325" s="27" t="s">
        <v>6</v>
      </c>
      <c r="AP2325" s="516"/>
      <c r="AQ2325" s="516"/>
      <c r="AR2325" s="516"/>
      <c r="AS2325" s="516" t="s">
        <v>6</v>
      </c>
      <c r="AT2325" s="516" t="s">
        <v>6</v>
      </c>
      <c r="AU2325" s="516"/>
      <c r="AV2325" s="516" t="s">
        <v>6</v>
      </c>
      <c r="AW2325" s="516" t="s">
        <v>6</v>
      </c>
      <c r="AX2325" s="516"/>
      <c r="AY2325" s="516" t="s">
        <v>6</v>
      </c>
      <c r="AZ2325" s="516" t="s">
        <v>6</v>
      </c>
      <c r="BA2325" s="516"/>
      <c r="BB2325" s="516" t="s">
        <v>6</v>
      </c>
      <c r="BC2325" s="516" t="s">
        <v>6</v>
      </c>
      <c r="BD2325" s="516"/>
      <c r="BE2325" s="516" t="s">
        <v>6</v>
      </c>
      <c r="BF2325" s="516" t="s">
        <v>6</v>
      </c>
      <c r="BG2325" s="516"/>
      <c r="BH2325" s="516" t="s">
        <v>6</v>
      </c>
      <c r="BI2325" s="516" t="s">
        <v>6</v>
      </c>
      <c r="BJ2325" s="516"/>
      <c r="BK2325" s="516" t="s">
        <v>6</v>
      </c>
      <c r="BL2325" s="516" t="s">
        <v>6</v>
      </c>
      <c r="BM2325" s="516"/>
      <c r="BN2325" s="516" t="s">
        <v>6</v>
      </c>
      <c r="BO2325" s="516" t="s">
        <v>6</v>
      </c>
      <c r="BP2325" s="516"/>
      <c r="BQ2325" s="516" t="s">
        <v>6</v>
      </c>
      <c r="BR2325" s="516" t="s">
        <v>6</v>
      </c>
      <c r="BS2325" s="516"/>
      <c r="BT2325" s="516"/>
      <c r="BU2325" s="516"/>
      <c r="BV2325" s="516"/>
      <c r="BW2325" s="516"/>
      <c r="BX2325" s="516"/>
      <c r="BY2325" s="516"/>
      <c r="BZ2325" s="28"/>
      <c r="CA2325" s="24"/>
      <c r="CB2325" s="29"/>
      <c r="CC2325" s="29"/>
      <c r="CD2325" s="30"/>
      <c r="CE2325" s="29"/>
      <c r="CF2325" s="29"/>
      <c r="CG2325" s="31"/>
      <c r="CH2325" s="457"/>
      <c r="CI2325" s="23" t="s">
        <v>836</v>
      </c>
    </row>
    <row r="2326" spans="1:88" ht="15.6" thickTop="1" thickBot="1" x14ac:dyDescent="0.35">
      <c r="A2326" s="503"/>
      <c r="B2326" s="49"/>
      <c r="C2326" s="156">
        <f t="shared" si="804"/>
        <v>0</v>
      </c>
      <c r="D2326" s="457"/>
      <c r="E2326" s="73"/>
      <c r="F2326" s="107" t="s">
        <v>4678</v>
      </c>
      <c r="G2326" s="302">
        <v>30682</v>
      </c>
      <c r="H2326" s="76">
        <v>12</v>
      </c>
      <c r="I2326" s="119"/>
      <c r="J2326" s="119"/>
      <c r="K2326" s="79"/>
      <c r="L2326" s="79"/>
      <c r="M2326" s="79"/>
      <c r="N2326" s="80" t="s">
        <v>4676</v>
      </c>
      <c r="O2326" s="128" t="s">
        <v>4679</v>
      </c>
      <c r="P2326" s="82"/>
      <c r="Q2326" s="83" t="str">
        <f t="shared" si="805"/>
        <v/>
      </c>
      <c r="R2326" s="83" t="str">
        <f t="shared" si="806"/>
        <v>◄</v>
      </c>
      <c r="S2326" s="84"/>
      <c r="T2326" s="85"/>
      <c r="U2326" s="83" t="str">
        <f t="shared" si="807"/>
        <v/>
      </c>
      <c r="V2326" s="83" t="str">
        <f t="shared" si="808"/>
        <v>◄</v>
      </c>
      <c r="W2326" s="86"/>
      <c r="X2326" s="85"/>
      <c r="Y2326" s="457"/>
      <c r="Z2326" s="87"/>
      <c r="AA2326" s="521">
        <f t="shared" si="809"/>
        <v>0</v>
      </c>
      <c r="AB2326" s="520">
        <f t="shared" si="809"/>
        <v>0</v>
      </c>
      <c r="AC2326" s="88"/>
      <c r="AD2326" s="519">
        <f t="shared" si="810"/>
        <v>0</v>
      </c>
      <c r="AE2326" s="522">
        <f t="shared" si="810"/>
        <v>0</v>
      </c>
      <c r="AF2326" s="44"/>
      <c r="AG2326" s="45"/>
      <c r="AH2326" s="44"/>
      <c r="AI2326" s="45"/>
      <c r="AJ2326" s="45"/>
      <c r="AK2326" s="45"/>
      <c r="AL2326" s="45"/>
      <c r="AM2326" s="43"/>
      <c r="AN2326" s="27" t="s">
        <v>6</v>
      </c>
      <c r="AO2326" s="27" t="s">
        <v>6</v>
      </c>
      <c r="AP2326" s="516"/>
      <c r="AQ2326" s="516"/>
      <c r="AR2326" s="516"/>
      <c r="AS2326" s="516" t="s">
        <v>6</v>
      </c>
      <c r="AT2326" s="516" t="s">
        <v>6</v>
      </c>
      <c r="AU2326" s="516"/>
      <c r="AV2326" s="516" t="s">
        <v>6</v>
      </c>
      <c r="AW2326" s="516" t="s">
        <v>6</v>
      </c>
      <c r="AX2326" s="516"/>
      <c r="AY2326" s="516" t="s">
        <v>6</v>
      </c>
      <c r="AZ2326" s="516" t="s">
        <v>6</v>
      </c>
      <c r="BA2326" s="516"/>
      <c r="BB2326" s="516" t="s">
        <v>6</v>
      </c>
      <c r="BC2326" s="516" t="s">
        <v>6</v>
      </c>
      <c r="BD2326" s="516"/>
      <c r="BE2326" s="516" t="s">
        <v>6</v>
      </c>
      <c r="BF2326" s="516" t="s">
        <v>6</v>
      </c>
      <c r="BG2326" s="516"/>
      <c r="BH2326" s="516" t="s">
        <v>6</v>
      </c>
      <c r="BI2326" s="516" t="s">
        <v>6</v>
      </c>
      <c r="BJ2326" s="516"/>
      <c r="BK2326" s="516" t="s">
        <v>6</v>
      </c>
      <c r="BL2326" s="516" t="s">
        <v>6</v>
      </c>
      <c r="BM2326" s="516"/>
      <c r="BN2326" s="516" t="s">
        <v>6</v>
      </c>
      <c r="BO2326" s="516" t="s">
        <v>6</v>
      </c>
      <c r="BP2326" s="516"/>
      <c r="BQ2326" s="516" t="s">
        <v>6</v>
      </c>
      <c r="BR2326" s="516" t="s">
        <v>6</v>
      </c>
      <c r="BS2326" s="516"/>
      <c r="BT2326" s="516"/>
      <c r="BU2326" s="516"/>
      <c r="BV2326" s="516"/>
      <c r="BW2326" s="516"/>
      <c r="BX2326" s="516"/>
      <c r="BY2326" s="516"/>
      <c r="BZ2326" s="28"/>
      <c r="CA2326" s="24"/>
      <c r="CB2326" s="29"/>
      <c r="CC2326" s="29"/>
      <c r="CD2326" s="30"/>
      <c r="CE2326" s="29"/>
      <c r="CF2326" s="29"/>
      <c r="CG2326" s="31"/>
      <c r="CH2326" s="457"/>
      <c r="CI2326" s="23" t="s">
        <v>836</v>
      </c>
    </row>
    <row r="2327" spans="1:88" ht="15.6" thickTop="1" thickBot="1" x14ac:dyDescent="0.35">
      <c r="A2327" s="503"/>
      <c r="B2327" s="49"/>
      <c r="C2327" s="156">
        <f t="shared" si="804"/>
        <v>0</v>
      </c>
      <c r="D2327" s="457"/>
      <c r="E2327" s="73"/>
      <c r="F2327" s="107" t="s">
        <v>4680</v>
      </c>
      <c r="G2327" s="302">
        <v>30682</v>
      </c>
      <c r="H2327" s="76">
        <v>12</v>
      </c>
      <c r="I2327" s="119"/>
      <c r="J2327" s="119"/>
      <c r="K2327" s="79"/>
      <c r="L2327" s="79"/>
      <c r="M2327" s="79"/>
      <c r="N2327" s="80" t="s">
        <v>4676</v>
      </c>
      <c r="O2327" s="128" t="s">
        <v>4681</v>
      </c>
      <c r="P2327" s="82"/>
      <c r="Q2327" s="83" t="str">
        <f t="shared" si="805"/>
        <v/>
      </c>
      <c r="R2327" s="83" t="str">
        <f t="shared" si="806"/>
        <v>◄</v>
      </c>
      <c r="S2327" s="84"/>
      <c r="T2327" s="85"/>
      <c r="U2327" s="83" t="str">
        <f t="shared" si="807"/>
        <v/>
      </c>
      <c r="V2327" s="83" t="str">
        <f t="shared" si="808"/>
        <v>◄</v>
      </c>
      <c r="W2327" s="86"/>
      <c r="X2327" s="85"/>
      <c r="Y2327" s="457"/>
      <c r="Z2327" s="87"/>
      <c r="AA2327" s="521">
        <f t="shared" si="809"/>
        <v>0</v>
      </c>
      <c r="AB2327" s="520">
        <f t="shared" si="809"/>
        <v>0</v>
      </c>
      <c r="AC2327" s="88"/>
      <c r="AD2327" s="519">
        <f t="shared" si="810"/>
        <v>0</v>
      </c>
      <c r="AE2327" s="522">
        <f t="shared" si="810"/>
        <v>0</v>
      </c>
      <c r="AF2327" s="44"/>
      <c r="AG2327" s="45"/>
      <c r="AH2327" s="44"/>
      <c r="AI2327" s="45"/>
      <c r="AJ2327" s="45"/>
      <c r="AK2327" s="45"/>
      <c r="AL2327" s="45"/>
      <c r="AM2327" s="43"/>
      <c r="AN2327" s="27" t="s">
        <v>6</v>
      </c>
      <c r="AO2327" s="27" t="s">
        <v>6</v>
      </c>
      <c r="AP2327" s="516"/>
      <c r="AQ2327" s="516"/>
      <c r="AR2327" s="516"/>
      <c r="AS2327" s="516" t="s">
        <v>6</v>
      </c>
      <c r="AT2327" s="516" t="s">
        <v>6</v>
      </c>
      <c r="AU2327" s="516"/>
      <c r="AV2327" s="516" t="s">
        <v>6</v>
      </c>
      <c r="AW2327" s="516" t="s">
        <v>6</v>
      </c>
      <c r="AX2327" s="516"/>
      <c r="AY2327" s="516" t="s">
        <v>6</v>
      </c>
      <c r="AZ2327" s="516" t="s">
        <v>6</v>
      </c>
      <c r="BA2327" s="516"/>
      <c r="BB2327" s="516" t="s">
        <v>6</v>
      </c>
      <c r="BC2327" s="516" t="s">
        <v>6</v>
      </c>
      <c r="BD2327" s="516"/>
      <c r="BE2327" s="516" t="s">
        <v>6</v>
      </c>
      <c r="BF2327" s="516" t="s">
        <v>6</v>
      </c>
      <c r="BG2327" s="516"/>
      <c r="BH2327" s="516" t="s">
        <v>6</v>
      </c>
      <c r="BI2327" s="516" t="s">
        <v>6</v>
      </c>
      <c r="BJ2327" s="516"/>
      <c r="BK2327" s="516" t="s">
        <v>6</v>
      </c>
      <c r="BL2327" s="516" t="s">
        <v>6</v>
      </c>
      <c r="BM2327" s="516"/>
      <c r="BN2327" s="516" t="s">
        <v>6</v>
      </c>
      <c r="BO2327" s="516" t="s">
        <v>6</v>
      </c>
      <c r="BP2327" s="516"/>
      <c r="BQ2327" s="516" t="s">
        <v>6</v>
      </c>
      <c r="BR2327" s="516" t="s">
        <v>6</v>
      </c>
      <c r="BS2327" s="516"/>
      <c r="BT2327" s="516"/>
      <c r="BU2327" s="516"/>
      <c r="BV2327" s="516"/>
      <c r="BW2327" s="516"/>
      <c r="BX2327" s="516"/>
      <c r="BY2327" s="516"/>
      <c r="BZ2327" s="28"/>
      <c r="CA2327" s="24"/>
      <c r="CB2327" s="29"/>
      <c r="CC2327" s="29"/>
      <c r="CD2327" s="30"/>
      <c r="CE2327" s="29"/>
      <c r="CF2327" s="29"/>
      <c r="CG2327" s="31"/>
      <c r="CH2327" s="457"/>
      <c r="CI2327" s="23" t="s">
        <v>836</v>
      </c>
    </row>
    <row r="2328" spans="1:88" ht="15.6" thickTop="1" thickBot="1" x14ac:dyDescent="0.35">
      <c r="A2328" s="503"/>
      <c r="B2328" s="49"/>
      <c r="C2328" s="156">
        <f t="shared" si="804"/>
        <v>0</v>
      </c>
      <c r="D2328" s="457"/>
      <c r="E2328" s="136" t="s">
        <v>6723</v>
      </c>
      <c r="F2328" s="213"/>
      <c r="G2328" s="302">
        <v>30682</v>
      </c>
      <c r="H2328" s="76">
        <v>120</v>
      </c>
      <c r="I2328" s="119"/>
      <c r="J2328" s="119"/>
      <c r="K2328" s="79"/>
      <c r="L2328" s="79"/>
      <c r="M2328" s="79"/>
      <c r="N2328" s="113" t="s">
        <v>4682</v>
      </c>
      <c r="O2328" s="81"/>
      <c r="P2328" s="309" t="s">
        <v>4683</v>
      </c>
      <c r="Q2328" s="83" t="str">
        <f t="shared" si="805"/>
        <v/>
      </c>
      <c r="R2328" s="83" t="str">
        <f t="shared" si="806"/>
        <v>◄</v>
      </c>
      <c r="S2328" s="84"/>
      <c r="T2328" s="85"/>
      <c r="U2328" s="83" t="str">
        <f t="shared" si="807"/>
        <v/>
      </c>
      <c r="V2328" s="83" t="str">
        <f t="shared" si="808"/>
        <v>◄</v>
      </c>
      <c r="W2328" s="86"/>
      <c r="X2328" s="85"/>
      <c r="Y2328" s="457"/>
      <c r="Z2328" s="87"/>
      <c r="AA2328" s="521">
        <f t="shared" si="809"/>
        <v>0</v>
      </c>
      <c r="AB2328" s="520">
        <f t="shared" si="809"/>
        <v>0</v>
      </c>
      <c r="AC2328" s="88"/>
      <c r="AD2328" s="519">
        <f t="shared" si="810"/>
        <v>0</v>
      </c>
      <c r="AE2328" s="522">
        <f t="shared" si="810"/>
        <v>0</v>
      </c>
      <c r="AF2328" s="44"/>
      <c r="AG2328" s="45"/>
      <c r="AH2328" s="44"/>
      <c r="AI2328" s="45"/>
      <c r="AJ2328" s="45"/>
      <c r="AK2328" s="45"/>
      <c r="AL2328" s="45"/>
      <c r="AM2328" s="43"/>
      <c r="AN2328" s="27" t="s">
        <v>6</v>
      </c>
      <c r="AO2328" s="27" t="s">
        <v>6</v>
      </c>
      <c r="AP2328" s="516"/>
      <c r="AQ2328" s="516"/>
      <c r="AR2328" s="516"/>
      <c r="AS2328" s="516" t="s">
        <v>6</v>
      </c>
      <c r="AT2328" s="516" t="s">
        <v>6</v>
      </c>
      <c r="AU2328" s="516"/>
      <c r="AV2328" s="516" t="s">
        <v>6</v>
      </c>
      <c r="AW2328" s="516" t="s">
        <v>6</v>
      </c>
      <c r="AX2328" s="516"/>
      <c r="AY2328" s="516" t="s">
        <v>6</v>
      </c>
      <c r="AZ2328" s="516" t="s">
        <v>6</v>
      </c>
      <c r="BA2328" s="516"/>
      <c r="BB2328" s="516" t="s">
        <v>6</v>
      </c>
      <c r="BC2328" s="516" t="s">
        <v>6</v>
      </c>
      <c r="BD2328" s="516"/>
      <c r="BE2328" s="516" t="s">
        <v>6</v>
      </c>
      <c r="BF2328" s="516" t="s">
        <v>6</v>
      </c>
      <c r="BG2328" s="516"/>
      <c r="BH2328" s="516" t="s">
        <v>6</v>
      </c>
      <c r="BI2328" s="516" t="s">
        <v>6</v>
      </c>
      <c r="BJ2328" s="516"/>
      <c r="BK2328" s="516" t="s">
        <v>6</v>
      </c>
      <c r="BL2328" s="516" t="s">
        <v>6</v>
      </c>
      <c r="BM2328" s="516"/>
      <c r="BN2328" s="516" t="s">
        <v>6</v>
      </c>
      <c r="BO2328" s="516" t="s">
        <v>6</v>
      </c>
      <c r="BP2328" s="516"/>
      <c r="BQ2328" s="516" t="s">
        <v>6</v>
      </c>
      <c r="BR2328" s="516" t="s">
        <v>6</v>
      </c>
      <c r="BS2328" s="516"/>
      <c r="BT2328" s="516"/>
      <c r="BU2328" s="516"/>
      <c r="BV2328" s="516"/>
      <c r="BW2328" s="516"/>
      <c r="BX2328" s="516"/>
      <c r="BY2328" s="516"/>
      <c r="BZ2328" s="28"/>
      <c r="CA2328" s="24"/>
      <c r="CB2328" s="29"/>
      <c r="CC2328" s="29"/>
      <c r="CD2328" s="30"/>
      <c r="CE2328" s="29"/>
      <c r="CF2328" s="29"/>
      <c r="CG2328" s="31"/>
      <c r="CH2328" s="457"/>
      <c r="CI2328" s="23" t="s">
        <v>836</v>
      </c>
    </row>
    <row r="2329" spans="1:88" ht="15.6" thickTop="1" thickBot="1" x14ac:dyDescent="0.35">
      <c r="A2329" s="503"/>
      <c r="B2329" s="49"/>
      <c r="C2329" s="156">
        <f t="shared" si="804"/>
        <v>0</v>
      </c>
      <c r="D2329" s="457"/>
      <c r="E2329" s="136" t="s">
        <v>6724</v>
      </c>
      <c r="F2329" s="213"/>
      <c r="G2329" s="302">
        <v>30682</v>
      </c>
      <c r="H2329" s="76">
        <v>120</v>
      </c>
      <c r="I2329" s="119"/>
      <c r="J2329" s="119"/>
      <c r="K2329" s="79"/>
      <c r="L2329" s="79"/>
      <c r="M2329" s="79"/>
      <c r="N2329" s="113" t="s">
        <v>4682</v>
      </c>
      <c r="O2329" s="81"/>
      <c r="P2329" s="309" t="s">
        <v>4684</v>
      </c>
      <c r="Q2329" s="83" t="str">
        <f t="shared" si="805"/>
        <v/>
      </c>
      <c r="R2329" s="83" t="str">
        <f t="shared" si="806"/>
        <v>◄</v>
      </c>
      <c r="S2329" s="84"/>
      <c r="T2329" s="85"/>
      <c r="U2329" s="83" t="str">
        <f t="shared" si="807"/>
        <v/>
      </c>
      <c r="V2329" s="83" t="str">
        <f t="shared" si="808"/>
        <v>◄</v>
      </c>
      <c r="W2329" s="86"/>
      <c r="X2329" s="85"/>
      <c r="Y2329" s="457"/>
      <c r="Z2329" s="87"/>
      <c r="AA2329" s="521">
        <f t="shared" si="809"/>
        <v>0</v>
      </c>
      <c r="AB2329" s="520">
        <f t="shared" si="809"/>
        <v>0</v>
      </c>
      <c r="AC2329" s="88"/>
      <c r="AD2329" s="519">
        <f t="shared" si="810"/>
        <v>0</v>
      </c>
      <c r="AE2329" s="522">
        <f t="shared" si="810"/>
        <v>0</v>
      </c>
      <c r="AF2329" s="44"/>
      <c r="AG2329" s="45"/>
      <c r="AH2329" s="44"/>
      <c r="AI2329" s="45"/>
      <c r="AJ2329" s="45"/>
      <c r="AK2329" s="45"/>
      <c r="AL2329" s="45"/>
      <c r="AM2329" s="43"/>
      <c r="AN2329" s="27" t="s">
        <v>6</v>
      </c>
      <c r="AO2329" s="27" t="s">
        <v>6</v>
      </c>
      <c r="AP2329" s="516"/>
      <c r="AQ2329" s="516"/>
      <c r="AR2329" s="516"/>
      <c r="AS2329" s="516" t="s">
        <v>6</v>
      </c>
      <c r="AT2329" s="516" t="s">
        <v>6</v>
      </c>
      <c r="AU2329" s="516"/>
      <c r="AV2329" s="516" t="s">
        <v>6</v>
      </c>
      <c r="AW2329" s="516" t="s">
        <v>6</v>
      </c>
      <c r="AX2329" s="516"/>
      <c r="AY2329" s="516" t="s">
        <v>6</v>
      </c>
      <c r="AZ2329" s="516" t="s">
        <v>6</v>
      </c>
      <c r="BA2329" s="516"/>
      <c r="BB2329" s="516" t="s">
        <v>6</v>
      </c>
      <c r="BC2329" s="516" t="s">
        <v>6</v>
      </c>
      <c r="BD2329" s="516"/>
      <c r="BE2329" s="516" t="s">
        <v>6</v>
      </c>
      <c r="BF2329" s="516" t="s">
        <v>6</v>
      </c>
      <c r="BG2329" s="516"/>
      <c r="BH2329" s="516" t="s">
        <v>6</v>
      </c>
      <c r="BI2329" s="516" t="s">
        <v>6</v>
      </c>
      <c r="BJ2329" s="516"/>
      <c r="BK2329" s="516" t="s">
        <v>6</v>
      </c>
      <c r="BL2329" s="516" t="s">
        <v>6</v>
      </c>
      <c r="BM2329" s="516"/>
      <c r="BN2329" s="516" t="s">
        <v>6</v>
      </c>
      <c r="BO2329" s="516" t="s">
        <v>6</v>
      </c>
      <c r="BP2329" s="516"/>
      <c r="BQ2329" s="516" t="s">
        <v>6</v>
      </c>
      <c r="BR2329" s="516" t="s">
        <v>6</v>
      </c>
      <c r="BS2329" s="516"/>
      <c r="BT2329" s="516"/>
      <c r="BU2329" s="516"/>
      <c r="BV2329" s="516"/>
      <c r="BW2329" s="516"/>
      <c r="BX2329" s="516"/>
      <c r="BY2329" s="516"/>
      <c r="BZ2329" s="28"/>
      <c r="CA2329" s="24"/>
      <c r="CB2329" s="29"/>
      <c r="CC2329" s="29"/>
      <c r="CD2329" s="30"/>
      <c r="CE2329" s="29"/>
      <c r="CF2329" s="29"/>
      <c r="CG2329" s="31"/>
      <c r="CH2329" s="457"/>
      <c r="CI2329" s="23" t="s">
        <v>836</v>
      </c>
    </row>
    <row r="2330" spans="1:88" ht="15.6" thickTop="1" thickBot="1" x14ac:dyDescent="0.35">
      <c r="A2330" s="503"/>
      <c r="B2330" s="49"/>
      <c r="C2330" s="156">
        <f t="shared" si="804"/>
        <v>0</v>
      </c>
      <c r="D2330" s="457"/>
      <c r="E2330" s="136" t="s">
        <v>6725</v>
      </c>
      <c r="F2330" s="213"/>
      <c r="G2330" s="302">
        <v>30682</v>
      </c>
      <c r="H2330" s="76">
        <v>120</v>
      </c>
      <c r="I2330" s="119"/>
      <c r="J2330" s="119"/>
      <c r="K2330" s="79"/>
      <c r="L2330" s="79"/>
      <c r="M2330" s="79"/>
      <c r="N2330" s="113" t="s">
        <v>4682</v>
      </c>
      <c r="O2330" s="81"/>
      <c r="P2330" s="309" t="s">
        <v>4683</v>
      </c>
      <c r="Q2330" s="83" t="str">
        <f t="shared" si="805"/>
        <v/>
      </c>
      <c r="R2330" s="83" t="str">
        <f t="shared" si="806"/>
        <v>◄</v>
      </c>
      <c r="S2330" s="84"/>
      <c r="T2330" s="85"/>
      <c r="U2330" s="83" t="str">
        <f t="shared" si="807"/>
        <v/>
      </c>
      <c r="V2330" s="83" t="str">
        <f t="shared" si="808"/>
        <v>◄</v>
      </c>
      <c r="W2330" s="86"/>
      <c r="X2330" s="85"/>
      <c r="Y2330" s="457"/>
      <c r="Z2330" s="87"/>
      <c r="AA2330" s="521">
        <f t="shared" si="809"/>
        <v>0</v>
      </c>
      <c r="AB2330" s="520">
        <f t="shared" si="809"/>
        <v>0</v>
      </c>
      <c r="AC2330" s="88"/>
      <c r="AD2330" s="519">
        <f t="shared" si="810"/>
        <v>0</v>
      </c>
      <c r="AE2330" s="522">
        <f t="shared" si="810"/>
        <v>0</v>
      </c>
      <c r="AF2330" s="44"/>
      <c r="AG2330" s="45"/>
      <c r="AH2330" s="44"/>
      <c r="AI2330" s="45"/>
      <c r="AJ2330" s="45"/>
      <c r="AK2330" s="45"/>
      <c r="AL2330" s="45"/>
      <c r="AM2330" s="43"/>
      <c r="AN2330" s="27" t="s">
        <v>6</v>
      </c>
      <c r="AO2330" s="27" t="s">
        <v>6</v>
      </c>
      <c r="AP2330" s="516"/>
      <c r="AQ2330" s="516"/>
      <c r="AR2330" s="516"/>
      <c r="AS2330" s="516" t="s">
        <v>6</v>
      </c>
      <c r="AT2330" s="516" t="s">
        <v>6</v>
      </c>
      <c r="AU2330" s="516"/>
      <c r="AV2330" s="516" t="s">
        <v>6</v>
      </c>
      <c r="AW2330" s="516" t="s">
        <v>6</v>
      </c>
      <c r="AX2330" s="516"/>
      <c r="AY2330" s="516" t="s">
        <v>6</v>
      </c>
      <c r="AZ2330" s="516" t="s">
        <v>6</v>
      </c>
      <c r="BA2330" s="516"/>
      <c r="BB2330" s="516" t="s">
        <v>6</v>
      </c>
      <c r="BC2330" s="516" t="s">
        <v>6</v>
      </c>
      <c r="BD2330" s="516"/>
      <c r="BE2330" s="516" t="s">
        <v>6</v>
      </c>
      <c r="BF2330" s="516" t="s">
        <v>6</v>
      </c>
      <c r="BG2330" s="516"/>
      <c r="BH2330" s="516" t="s">
        <v>6</v>
      </c>
      <c r="BI2330" s="516" t="s">
        <v>6</v>
      </c>
      <c r="BJ2330" s="516"/>
      <c r="BK2330" s="516" t="s">
        <v>6</v>
      </c>
      <c r="BL2330" s="516" t="s">
        <v>6</v>
      </c>
      <c r="BM2330" s="516"/>
      <c r="BN2330" s="516" t="s">
        <v>6</v>
      </c>
      <c r="BO2330" s="516" t="s">
        <v>6</v>
      </c>
      <c r="BP2330" s="516"/>
      <c r="BQ2330" s="516" t="s">
        <v>6</v>
      </c>
      <c r="BR2330" s="516" t="s">
        <v>6</v>
      </c>
      <c r="BS2330" s="516"/>
      <c r="BT2330" s="516"/>
      <c r="BU2330" s="516"/>
      <c r="BV2330" s="516"/>
      <c r="BW2330" s="516"/>
      <c r="BX2330" s="516"/>
      <c r="BY2330" s="516"/>
      <c r="BZ2330" s="28"/>
      <c r="CA2330" s="24"/>
      <c r="CB2330" s="29"/>
      <c r="CC2330" s="29"/>
      <c r="CD2330" s="30"/>
      <c r="CE2330" s="29"/>
      <c r="CF2330" s="29"/>
      <c r="CG2330" s="31"/>
      <c r="CH2330" s="457"/>
      <c r="CI2330" s="23" t="s">
        <v>836</v>
      </c>
    </row>
    <row r="2331" spans="1:88" ht="15.6" thickTop="1" thickBot="1" x14ac:dyDescent="0.35">
      <c r="A2331" s="503"/>
      <c r="B2331" s="49"/>
      <c r="C2331" s="156">
        <f t="shared" si="804"/>
        <v>0</v>
      </c>
      <c r="D2331" s="457"/>
      <c r="E2331" s="136" t="s">
        <v>6726</v>
      </c>
      <c r="F2331" s="213"/>
      <c r="G2331" s="302">
        <v>30682</v>
      </c>
      <c r="H2331" s="76">
        <v>120</v>
      </c>
      <c r="I2331" s="119"/>
      <c r="J2331" s="119"/>
      <c r="K2331" s="79"/>
      <c r="L2331" s="79"/>
      <c r="M2331" s="79"/>
      <c r="N2331" s="113" t="s">
        <v>4682</v>
      </c>
      <c r="O2331" s="81"/>
      <c r="P2331" s="309" t="s">
        <v>4684</v>
      </c>
      <c r="Q2331" s="83" t="str">
        <f t="shared" si="805"/>
        <v/>
      </c>
      <c r="R2331" s="83" t="str">
        <f t="shared" si="806"/>
        <v>◄</v>
      </c>
      <c r="S2331" s="84"/>
      <c r="T2331" s="85"/>
      <c r="U2331" s="83" t="str">
        <f t="shared" si="807"/>
        <v/>
      </c>
      <c r="V2331" s="83" t="str">
        <f t="shared" si="808"/>
        <v>◄</v>
      </c>
      <c r="W2331" s="86"/>
      <c r="X2331" s="85"/>
      <c r="Y2331" s="457"/>
      <c r="Z2331" s="87"/>
      <c r="AA2331" s="521">
        <f t="shared" si="809"/>
        <v>0</v>
      </c>
      <c r="AB2331" s="520">
        <f t="shared" si="809"/>
        <v>0</v>
      </c>
      <c r="AC2331" s="88"/>
      <c r="AD2331" s="519">
        <f t="shared" si="810"/>
        <v>0</v>
      </c>
      <c r="AE2331" s="522">
        <f t="shared" si="810"/>
        <v>0</v>
      </c>
      <c r="AF2331" s="44"/>
      <c r="AG2331" s="45"/>
      <c r="AH2331" s="44"/>
      <c r="AI2331" s="45"/>
      <c r="AJ2331" s="45"/>
      <c r="AK2331" s="45"/>
      <c r="AL2331" s="45"/>
      <c r="AM2331" s="43"/>
      <c r="AN2331" s="27" t="s">
        <v>6</v>
      </c>
      <c r="AO2331" s="27" t="s">
        <v>6</v>
      </c>
      <c r="AP2331" s="516"/>
      <c r="AQ2331" s="516"/>
      <c r="AR2331" s="516"/>
      <c r="AS2331" s="516" t="s">
        <v>6</v>
      </c>
      <c r="AT2331" s="516" t="s">
        <v>6</v>
      </c>
      <c r="AU2331" s="516"/>
      <c r="AV2331" s="516" t="s">
        <v>6</v>
      </c>
      <c r="AW2331" s="516" t="s">
        <v>6</v>
      </c>
      <c r="AX2331" s="516"/>
      <c r="AY2331" s="516" t="s">
        <v>6</v>
      </c>
      <c r="AZ2331" s="516" t="s">
        <v>6</v>
      </c>
      <c r="BA2331" s="516"/>
      <c r="BB2331" s="516" t="s">
        <v>6</v>
      </c>
      <c r="BC2331" s="516" t="s">
        <v>6</v>
      </c>
      <c r="BD2331" s="516"/>
      <c r="BE2331" s="516" t="s">
        <v>6</v>
      </c>
      <c r="BF2331" s="516" t="s">
        <v>6</v>
      </c>
      <c r="BG2331" s="516"/>
      <c r="BH2331" s="516" t="s">
        <v>6</v>
      </c>
      <c r="BI2331" s="516" t="s">
        <v>6</v>
      </c>
      <c r="BJ2331" s="516"/>
      <c r="BK2331" s="516" t="s">
        <v>6</v>
      </c>
      <c r="BL2331" s="516" t="s">
        <v>6</v>
      </c>
      <c r="BM2331" s="516"/>
      <c r="BN2331" s="516" t="s">
        <v>6</v>
      </c>
      <c r="BO2331" s="516" t="s">
        <v>6</v>
      </c>
      <c r="BP2331" s="516"/>
      <c r="BQ2331" s="516" t="s">
        <v>6</v>
      </c>
      <c r="BR2331" s="516" t="s">
        <v>6</v>
      </c>
      <c r="BS2331" s="516"/>
      <c r="BT2331" s="516"/>
      <c r="BU2331" s="516"/>
      <c r="BV2331" s="516"/>
      <c r="BW2331" s="516"/>
      <c r="BX2331" s="516"/>
      <c r="BY2331" s="516"/>
      <c r="BZ2331" s="28"/>
      <c r="CA2331" s="24"/>
      <c r="CB2331" s="29"/>
      <c r="CC2331" s="29"/>
      <c r="CD2331" s="30"/>
      <c r="CE2331" s="29"/>
      <c r="CF2331" s="29"/>
      <c r="CG2331" s="31"/>
      <c r="CH2331" s="457"/>
      <c r="CI2331" s="23" t="s">
        <v>836</v>
      </c>
    </row>
    <row r="2332" spans="1:88" ht="16.8" thickTop="1" thickBot="1" x14ac:dyDescent="0.35">
      <c r="A2332" s="505" t="str">
        <f>IF(COUNTIF(B2333:B2337,"x")&gt;0,"x","")</f>
        <v/>
      </c>
      <c r="B2332" s="57"/>
      <c r="C2332" s="510" t="str">
        <f>A2332</f>
        <v/>
      </c>
      <c r="D2332" s="66">
        <f>ROWS(D2333:D2337)-1</f>
        <v>4</v>
      </c>
      <c r="E2332" s="58" t="s">
        <v>4685</v>
      </c>
      <c r="F2332" s="59"/>
      <c r="G2332" s="301"/>
      <c r="H2332" s="6"/>
      <c r="I2332" s="18"/>
      <c r="J2332" s="18"/>
      <c r="K2332" s="18"/>
      <c r="L2332" s="18"/>
      <c r="M2332" s="18"/>
      <c r="N2332" s="46"/>
      <c r="O2332" s="60" t="s">
        <v>4686</v>
      </c>
      <c r="P2332" s="61" t="s">
        <v>7099</v>
      </c>
      <c r="Q2332" s="146"/>
      <c r="R2332" s="63" t="str">
        <f>IF(COUNTIF(Q2333:Q2337,"?")&gt;0,"?",IF(AND(S2332="◄",T2332="►"),"◄►",IF(S2332="◄","◄",IF(T2332="►","►",""))))</f>
        <v>◄</v>
      </c>
      <c r="S2332" s="64" t="str">
        <f>IF(SUM(S2333:S2337)+1=ROWS(S2333:S2337)-COUNTIF(S2333:S2337,"-"),"","◄")</f>
        <v>◄</v>
      </c>
      <c r="T2332" s="65" t="str">
        <f>IF(SUM(T2333:T2337)&gt;0,"►","")</f>
        <v/>
      </c>
      <c r="U2332" s="146"/>
      <c r="V2332" s="63" t="str">
        <f>IF(COUNTIF(U2333:U2337,"?")&gt;0,"?",IF(AND(W2332="◄",X2332="►"),"◄►",IF(W2332="◄","◄",IF(X2332="►","►",""))))</f>
        <v>◄</v>
      </c>
      <c r="W2332" s="64" t="str">
        <f>IF(SUM(W2333:W2337)+1=ROWS(W2333:W2337)-COUNTIF(W2333:W2337,"-"),"","◄")</f>
        <v>◄</v>
      </c>
      <c r="X2332" s="65" t="str">
        <f>IF(SUM(X2333:X2337)&gt;0,"►","")</f>
        <v/>
      </c>
      <c r="Y2332" s="66">
        <f>ROWS(Y2333:Y2337)-1</f>
        <v>4</v>
      </c>
      <c r="Z2332" s="67">
        <f>SUM(Z2333:Z2337)-Z2337</f>
        <v>0</v>
      </c>
      <c r="AA2332" s="68" t="s">
        <v>840</v>
      </c>
      <c r="AB2332" s="69"/>
      <c r="AC2332" s="67">
        <f>SUM(AC2333:AC2337)-AC2337</f>
        <v>0</v>
      </c>
      <c r="AD2332" s="68" t="s">
        <v>840</v>
      </c>
      <c r="AE2332" s="69"/>
      <c r="AF2332" s="70" t="str">
        <f>IF(AG2332="◄","◄",IF(AG2332="ok","►",""))</f>
        <v>◄</v>
      </c>
      <c r="AG2332" s="71" t="str">
        <f>IF(AG2333&gt;0,"OK","◄")</f>
        <v>◄</v>
      </c>
      <c r="AH2332" s="62" t="str">
        <f>IF(AND(AI2332="◄",AJ2332="►"),"◄?►",IF(AI2332="◄","◄",IF(AJ2332="►","►","")))</f>
        <v>◄</v>
      </c>
      <c r="AI2332" s="64" t="str">
        <f>IF(AI2333&gt;0,"","◄")</f>
        <v>◄</v>
      </c>
      <c r="AJ2332" s="65" t="str">
        <f>IF(SUM(AJ2333:AJ2336)&gt;0,"►","")</f>
        <v/>
      </c>
      <c r="AK2332" s="570">
        <f>G2333</f>
        <v>30682</v>
      </c>
      <c r="AL2332" s="572" t="str">
        <f>P2332</f>
        <v>▬ folder Nr. 2  /  84 ▬</v>
      </c>
      <c r="AM2332" s="43"/>
      <c r="AN2332" s="1" t="str">
        <f>IF(AO2332="","",IF(COUNTIF(AN2333,"ok"),"","◄"))</f>
        <v>◄</v>
      </c>
      <c r="AO2332" s="9" t="str">
        <f>IF(COUNTIF(AP2332:BR2332,"◄")&gt;0,"◄","")</f>
        <v>◄</v>
      </c>
      <c r="AP2332" s="250" t="str">
        <f>IF(AP2333="-","",IF(AP2333&gt;0,"","◄"))</f>
        <v>◄</v>
      </c>
      <c r="AQ2332" s="251"/>
      <c r="AR2332" s="517">
        <f>IF(ISNONTEXT(AR2333)=TRUE,"_",1)</f>
        <v>1</v>
      </c>
      <c r="AS2332" s="250" t="str">
        <f>IF(AS2333="-","",IF(AS2333&gt;0,"","◄"))</f>
        <v>◄</v>
      </c>
      <c r="AT2332" s="251"/>
      <c r="AU2332" s="517">
        <f>IF(ISNONTEXT(AU2333)=TRUE,"_",AR2332+1)</f>
        <v>2</v>
      </c>
      <c r="AV2332" s="250" t="str">
        <f>IF(AV2333="-","",IF(AV2333&gt;0,"","◄"))</f>
        <v>◄</v>
      </c>
      <c r="AW2332" s="251"/>
      <c r="AX2332" s="517">
        <f>IF(ISNONTEXT(AX2333)=TRUE,"_",AU2332+1)</f>
        <v>3</v>
      </c>
      <c r="AY2332" s="250" t="str">
        <f>IF(AY2333="-","",IF(AY2333&gt;0,"","◄"))</f>
        <v>◄</v>
      </c>
      <c r="AZ2332" s="251"/>
      <c r="BA2332" s="517">
        <f>IF(ISNONTEXT(BA2333)=TRUE,"_",AX2332+1)</f>
        <v>4</v>
      </c>
      <c r="BB2332" s="250" t="str">
        <f>IF(BB2333="-","",IF(BB2333&gt;0,"","◄"))</f>
        <v>◄</v>
      </c>
      <c r="BC2332" s="251"/>
      <c r="BD2332" s="517">
        <f>IF(ISNONTEXT(BD2333)=TRUE,"_",BA2332+1)</f>
        <v>5</v>
      </c>
      <c r="BE2332" s="250" t="str">
        <f>IF(BE2333="-","",IF(BE2333&gt;0,"","◄"))</f>
        <v/>
      </c>
      <c r="BF2332" s="251"/>
      <c r="BG2332" s="517" t="str">
        <f>IF(ISNONTEXT(BG2333)=TRUE,"_",BD2332+1)</f>
        <v>_</v>
      </c>
      <c r="BH2332" s="250" t="str">
        <f>IF(BH2333="-","",IF(BH2333&gt;0,"","◄"))</f>
        <v/>
      </c>
      <c r="BI2332" s="251"/>
      <c r="BJ2332" s="517" t="str">
        <f>IF(ISNONTEXT(BJ2333)=TRUE,"_",BG2332+1)</f>
        <v>_</v>
      </c>
      <c r="BK2332" s="563" t="str">
        <f>IF(BK2333="-","",IF(BK2333&gt;0,"","◄"))</f>
        <v/>
      </c>
      <c r="BL2332" s="564"/>
      <c r="BM2332" s="517" t="str">
        <f>IF(ISNONTEXT(BM2333)=TRUE,"_",BJ2332+1)</f>
        <v>_</v>
      </c>
      <c r="BN2332" s="563" t="str">
        <f>IF(BN2333="-","",IF(BN2333&gt;0,"","◄"))</f>
        <v/>
      </c>
      <c r="BO2332" s="564"/>
      <c r="BP2332" s="517" t="str">
        <f>IF(ISNONTEXT(BP2333)=TRUE,"_",BM2332+1)</f>
        <v>_</v>
      </c>
      <c r="BQ2332" s="563" t="str">
        <f>IF(BQ2333="-","",IF(BQ2333&gt;0,"","◄"))</f>
        <v/>
      </c>
      <c r="BR2332" s="564"/>
      <c r="BS2332" s="517" t="str">
        <f>IF(ISNONTEXT(BS2333)=TRUE,"_",BP2332+1)</f>
        <v>_</v>
      </c>
      <c r="BT2332" s="563" t="str">
        <f>IF(BT2333="-","",IF(BT2333&gt;0,"","◄"))</f>
        <v>◄</v>
      </c>
      <c r="BU2332" s="564"/>
      <c r="BV2332" s="517" t="str">
        <f>IF(ISNONTEXT(BV2333)=TRUE,"_",1)</f>
        <v>_</v>
      </c>
      <c r="BW2332" s="563" t="str">
        <f>IF(BW2333="-","",IF(BW2333&gt;0,"","◄"))</f>
        <v>◄</v>
      </c>
      <c r="BX2332" s="564"/>
      <c r="BY2332" s="517" t="str">
        <f>IF(ISNONTEXT(BY2333)=TRUE,"_",BV2332+1)</f>
        <v>_</v>
      </c>
      <c r="BZ2332" s="26"/>
      <c r="CA2332" s="24"/>
      <c r="CB2332" s="25" t="str">
        <f>IF(CB2333&gt;0,"►","")</f>
        <v/>
      </c>
      <c r="CC2332" s="25" t="str">
        <f>IF(CC2333&gt;0,"►","")</f>
        <v/>
      </c>
      <c r="CD2332" s="517" t="str">
        <f>IF(ISNONTEXT(CD2333)=TRUE,"_",1)</f>
        <v>_</v>
      </c>
      <c r="CE2332" s="25" t="str">
        <f>IF(CE2333&gt;0,"►","")</f>
        <v/>
      </c>
      <c r="CF2332" s="25" t="str">
        <f>IF(CF2333&gt;0,"►","")</f>
        <v/>
      </c>
      <c r="CG2332" s="517" t="str">
        <f>IF(ISNONTEXT(CG2333)=TRUE,"_",CD2332+1)</f>
        <v>_</v>
      </c>
      <c r="CH2332" s="66">
        <f>ROWS(CH2333:CH2337)-1</f>
        <v>4</v>
      </c>
      <c r="CI2332" s="23" t="s">
        <v>836</v>
      </c>
    </row>
    <row r="2333" spans="1:88" ht="15" thickBot="1" x14ac:dyDescent="0.35">
      <c r="A2333" s="503"/>
      <c r="B2333" s="49"/>
      <c r="C2333" s="156">
        <f>B2333</f>
        <v>0</v>
      </c>
      <c r="D2333" s="457"/>
      <c r="E2333" s="73"/>
      <c r="F2333" s="74" t="s">
        <v>4687</v>
      </c>
      <c r="G2333" s="300">
        <v>30682</v>
      </c>
      <c r="H2333" s="76">
        <v>11</v>
      </c>
      <c r="I2333" s="119"/>
      <c r="J2333" s="119"/>
      <c r="K2333" s="79"/>
      <c r="L2333" s="79"/>
      <c r="M2333" s="79"/>
      <c r="N2333" s="80" t="s">
        <v>4688</v>
      </c>
      <c r="O2333" s="81"/>
      <c r="P2333" s="306"/>
      <c r="Q2333" s="83" t="str">
        <f>IF(R2333="?","?","")</f>
        <v/>
      </c>
      <c r="R2333" s="83" t="str">
        <f>IF(AND(S2333="",T2333&gt;0),"?",IF(S2333="","◄",IF(T2333&gt;=1,"►","")))</f>
        <v>◄</v>
      </c>
      <c r="S2333" s="84"/>
      <c r="T2333" s="85"/>
      <c r="U2333" s="83" t="str">
        <f>IF(V2333="?","?","")</f>
        <v/>
      </c>
      <c r="V2333" s="83" t="str">
        <f>IF(AND(W2333="",X2333&gt;0),"?",IF(W2333="","◄",IF(X2333&gt;=1,"►","")))</f>
        <v>◄</v>
      </c>
      <c r="W2333" s="86"/>
      <c r="X2333" s="85"/>
      <c r="Y2333" s="457"/>
      <c r="Z2333" s="87"/>
      <c r="AA2333" s="521">
        <f t="shared" ref="AA2333:AB2336" si="811">(S2333*Z2333)</f>
        <v>0</v>
      </c>
      <c r="AB2333" s="520">
        <f t="shared" si="811"/>
        <v>0</v>
      </c>
      <c r="AC2333" s="88"/>
      <c r="AD2333" s="519">
        <f t="shared" ref="AD2333:AE2336" si="812">(W2333*AC2333)</f>
        <v>0</v>
      </c>
      <c r="AE2333" s="522">
        <f t="shared" si="812"/>
        <v>0</v>
      </c>
      <c r="AF2333" s="89" t="str">
        <f>IF(AG2333&gt;0,"ok","◄")</f>
        <v>◄</v>
      </c>
      <c r="AG2333" s="90"/>
      <c r="AH2333" s="89" t="str">
        <f>IF(AND(AI2333="",AJ2333&gt;0),"?",IF(AI2333="","◄",IF(AJ2333&gt;=1,"►","")))</f>
        <v>◄</v>
      </c>
      <c r="AI2333" s="91"/>
      <c r="AJ2333" s="92"/>
      <c r="AK2333" s="586"/>
      <c r="AL2333" s="587"/>
      <c r="AM2333" s="43"/>
      <c r="AN2333" s="3" t="s">
        <v>3</v>
      </c>
      <c r="AO2333" s="12" t="s">
        <v>1</v>
      </c>
      <c r="AP2333" s="13"/>
      <c r="AQ2333" s="14"/>
      <c r="AR2333" s="15" t="s">
        <v>19</v>
      </c>
      <c r="AS2333" s="13"/>
      <c r="AT2333" s="14"/>
      <c r="AU2333" s="15" t="s">
        <v>382</v>
      </c>
      <c r="AV2333" s="13"/>
      <c r="AW2333" s="14"/>
      <c r="AX2333" s="15" t="s">
        <v>73</v>
      </c>
      <c r="AY2333" s="13"/>
      <c r="AZ2333" s="14"/>
      <c r="BA2333" s="15" t="s">
        <v>93</v>
      </c>
      <c r="BB2333" s="13"/>
      <c r="BC2333" s="14"/>
      <c r="BD2333" s="15" t="s">
        <v>544</v>
      </c>
      <c r="BE2333" s="516" t="s">
        <v>6</v>
      </c>
      <c r="BF2333" s="516" t="s">
        <v>6</v>
      </c>
      <c r="BG2333" s="516"/>
      <c r="BH2333" s="516" t="s">
        <v>6</v>
      </c>
      <c r="BI2333" s="516" t="s">
        <v>6</v>
      </c>
      <c r="BJ2333" s="516"/>
      <c r="BK2333" s="516" t="s">
        <v>6</v>
      </c>
      <c r="BL2333" s="516" t="s">
        <v>6</v>
      </c>
      <c r="BM2333" s="516"/>
      <c r="BN2333" s="516" t="s">
        <v>6</v>
      </c>
      <c r="BO2333" s="516" t="s">
        <v>6</v>
      </c>
      <c r="BP2333" s="516"/>
      <c r="BQ2333" s="516" t="s">
        <v>6</v>
      </c>
      <c r="BR2333" s="516" t="s">
        <v>6</v>
      </c>
      <c r="BS2333" s="516"/>
      <c r="BT2333" s="32"/>
      <c r="BU2333" s="33"/>
      <c r="BV2333" s="34"/>
      <c r="BW2333" s="32"/>
      <c r="BX2333" s="33"/>
      <c r="BY2333" s="34"/>
      <c r="BZ2333" s="35"/>
      <c r="CA2333" s="24"/>
      <c r="CB2333" s="36"/>
      <c r="CC2333" s="33"/>
      <c r="CD2333" s="37"/>
      <c r="CE2333" s="36"/>
      <c r="CF2333" s="38"/>
      <c r="CG2333" s="39"/>
      <c r="CH2333" s="457"/>
      <c r="CI2333" s="23" t="s">
        <v>836</v>
      </c>
    </row>
    <row r="2334" spans="1:88" ht="15.6" thickTop="1" thickBot="1" x14ac:dyDescent="0.35">
      <c r="A2334" s="503"/>
      <c r="B2334" s="49"/>
      <c r="C2334" s="156">
        <f>B2334</f>
        <v>0</v>
      </c>
      <c r="D2334" s="457"/>
      <c r="E2334" s="73"/>
      <c r="F2334" s="93">
        <v>2115</v>
      </c>
      <c r="G2334" s="302">
        <v>30682</v>
      </c>
      <c r="H2334" s="76">
        <v>11</v>
      </c>
      <c r="I2334" s="119"/>
      <c r="J2334" s="119"/>
      <c r="K2334" s="79"/>
      <c r="L2334" s="79"/>
      <c r="M2334" s="79"/>
      <c r="N2334" s="80" t="s">
        <v>4689</v>
      </c>
      <c r="O2334" s="81"/>
      <c r="P2334" s="306"/>
      <c r="Q2334" s="83" t="str">
        <f>IF(R2334="?","?","")</f>
        <v/>
      </c>
      <c r="R2334" s="83" t="str">
        <f>IF(AND(S2334="",T2334&gt;0),"?",IF(S2334="","◄",IF(T2334&gt;=1,"►","")))</f>
        <v>◄</v>
      </c>
      <c r="S2334" s="84"/>
      <c r="T2334" s="85"/>
      <c r="U2334" s="83" t="str">
        <f>IF(V2334="?","?","")</f>
        <v/>
      </c>
      <c r="V2334" s="83" t="str">
        <f>IF(AND(W2334="",X2334&gt;0),"?",IF(W2334="","◄",IF(X2334&gt;=1,"►","")))</f>
        <v>◄</v>
      </c>
      <c r="W2334" s="86"/>
      <c r="X2334" s="85"/>
      <c r="Y2334" s="457"/>
      <c r="Z2334" s="87"/>
      <c r="AA2334" s="521">
        <f t="shared" si="811"/>
        <v>0</v>
      </c>
      <c r="AB2334" s="520">
        <f t="shared" si="811"/>
        <v>0</v>
      </c>
      <c r="AC2334" s="88"/>
      <c r="AD2334" s="519">
        <f t="shared" si="812"/>
        <v>0</v>
      </c>
      <c r="AE2334" s="522">
        <f t="shared" si="812"/>
        <v>0</v>
      </c>
      <c r="AF2334" s="44"/>
      <c r="AG2334" s="45"/>
      <c r="AH2334" s="44"/>
      <c r="AI2334" s="45"/>
      <c r="AJ2334" s="45"/>
      <c r="AK2334" s="45"/>
      <c r="AL2334" s="45"/>
      <c r="AM2334" s="43"/>
      <c r="AN2334" s="27" t="s">
        <v>6</v>
      </c>
      <c r="AO2334" s="27" t="s">
        <v>6</v>
      </c>
      <c r="AP2334" s="516"/>
      <c r="AQ2334" s="516"/>
      <c r="AR2334" s="516"/>
      <c r="AS2334" s="516" t="s">
        <v>6</v>
      </c>
      <c r="AT2334" s="516" t="s">
        <v>6</v>
      </c>
      <c r="AU2334" s="516"/>
      <c r="AV2334" s="516" t="s">
        <v>6</v>
      </c>
      <c r="AW2334" s="516" t="s">
        <v>6</v>
      </c>
      <c r="AX2334" s="516"/>
      <c r="AY2334" s="516" t="s">
        <v>6</v>
      </c>
      <c r="AZ2334" s="516" t="s">
        <v>6</v>
      </c>
      <c r="BA2334" s="516"/>
      <c r="BB2334" s="516" t="s">
        <v>6</v>
      </c>
      <c r="BC2334" s="516" t="s">
        <v>6</v>
      </c>
      <c r="BD2334" s="516"/>
      <c r="BE2334" s="516" t="s">
        <v>6</v>
      </c>
      <c r="BF2334" s="516" t="s">
        <v>6</v>
      </c>
      <c r="BG2334" s="516"/>
      <c r="BH2334" s="516" t="s">
        <v>6</v>
      </c>
      <c r="BI2334" s="516" t="s">
        <v>6</v>
      </c>
      <c r="BJ2334" s="516"/>
      <c r="BK2334" s="516" t="s">
        <v>6</v>
      </c>
      <c r="BL2334" s="516" t="s">
        <v>6</v>
      </c>
      <c r="BM2334" s="516"/>
      <c r="BN2334" s="516" t="s">
        <v>6</v>
      </c>
      <c r="BO2334" s="516" t="s">
        <v>6</v>
      </c>
      <c r="BP2334" s="516"/>
      <c r="BQ2334" s="516" t="s">
        <v>6</v>
      </c>
      <c r="BR2334" s="516" t="s">
        <v>6</v>
      </c>
      <c r="BS2334" s="516"/>
      <c r="BT2334" s="516"/>
      <c r="BU2334" s="516"/>
      <c r="BV2334" s="516"/>
      <c r="BW2334" s="516"/>
      <c r="BX2334" s="516"/>
      <c r="BY2334" s="516"/>
      <c r="BZ2334" s="28"/>
      <c r="CA2334" s="24"/>
      <c r="CB2334" s="29"/>
      <c r="CC2334" s="29"/>
      <c r="CD2334" s="30"/>
      <c r="CE2334" s="29"/>
      <c r="CF2334" s="29"/>
      <c r="CG2334" s="31"/>
      <c r="CH2334" s="457"/>
      <c r="CI2334" s="23" t="s">
        <v>836</v>
      </c>
    </row>
    <row r="2335" spans="1:88" ht="15.6" thickTop="1" thickBot="1" x14ac:dyDescent="0.35">
      <c r="A2335" s="503"/>
      <c r="B2335" s="49"/>
      <c r="C2335" s="156">
        <f>B2335</f>
        <v>0</v>
      </c>
      <c r="D2335" s="457"/>
      <c r="E2335" s="73"/>
      <c r="F2335" s="93">
        <v>2116</v>
      </c>
      <c r="G2335" s="302">
        <v>30682</v>
      </c>
      <c r="H2335" s="76">
        <v>11</v>
      </c>
      <c r="I2335" s="119"/>
      <c r="J2335" s="119"/>
      <c r="K2335" s="79"/>
      <c r="L2335" s="79"/>
      <c r="M2335" s="79"/>
      <c r="N2335" s="80" t="s">
        <v>4690</v>
      </c>
      <c r="O2335" s="81"/>
      <c r="P2335" s="306"/>
      <c r="Q2335" s="83" t="str">
        <f>IF(R2335="?","?","")</f>
        <v/>
      </c>
      <c r="R2335" s="83" t="str">
        <f>IF(AND(S2335="",T2335&gt;0),"?",IF(S2335="","◄",IF(T2335&gt;=1,"►","")))</f>
        <v>◄</v>
      </c>
      <c r="S2335" s="84"/>
      <c r="T2335" s="85"/>
      <c r="U2335" s="83" t="str">
        <f>IF(V2335="?","?","")</f>
        <v/>
      </c>
      <c r="V2335" s="83" t="str">
        <f>IF(AND(W2335="",X2335&gt;0),"?",IF(W2335="","◄",IF(X2335&gt;=1,"►","")))</f>
        <v>◄</v>
      </c>
      <c r="W2335" s="86"/>
      <c r="X2335" s="85"/>
      <c r="Y2335" s="457"/>
      <c r="Z2335" s="87"/>
      <c r="AA2335" s="521">
        <f t="shared" si="811"/>
        <v>0</v>
      </c>
      <c r="AB2335" s="520">
        <f t="shared" si="811"/>
        <v>0</v>
      </c>
      <c r="AC2335" s="88"/>
      <c r="AD2335" s="519">
        <f t="shared" si="812"/>
        <v>0</v>
      </c>
      <c r="AE2335" s="522">
        <f t="shared" si="812"/>
        <v>0</v>
      </c>
      <c r="AF2335" s="44"/>
      <c r="AG2335" s="45"/>
      <c r="AH2335" s="44"/>
      <c r="AI2335" s="45"/>
      <c r="AJ2335" s="45"/>
      <c r="AK2335" s="45"/>
      <c r="AL2335" s="45"/>
      <c r="AM2335" s="43"/>
      <c r="AN2335" s="27" t="s">
        <v>6</v>
      </c>
      <c r="AO2335" s="27" t="s">
        <v>6</v>
      </c>
      <c r="AP2335" s="516"/>
      <c r="AQ2335" s="516"/>
      <c r="AR2335" s="516"/>
      <c r="AS2335" s="516" t="s">
        <v>6</v>
      </c>
      <c r="AT2335" s="516" t="s">
        <v>6</v>
      </c>
      <c r="AU2335" s="516"/>
      <c r="AV2335" s="516" t="s">
        <v>6</v>
      </c>
      <c r="AW2335" s="516" t="s">
        <v>6</v>
      </c>
      <c r="AX2335" s="516"/>
      <c r="AY2335" s="516" t="s">
        <v>6</v>
      </c>
      <c r="AZ2335" s="516" t="s">
        <v>6</v>
      </c>
      <c r="BA2335" s="516"/>
      <c r="BB2335" s="516" t="s">
        <v>6</v>
      </c>
      <c r="BC2335" s="516" t="s">
        <v>6</v>
      </c>
      <c r="BD2335" s="516"/>
      <c r="BE2335" s="516" t="s">
        <v>6</v>
      </c>
      <c r="BF2335" s="516" t="s">
        <v>6</v>
      </c>
      <c r="BG2335" s="516"/>
      <c r="BH2335" s="516" t="s">
        <v>6</v>
      </c>
      <c r="BI2335" s="516" t="s">
        <v>6</v>
      </c>
      <c r="BJ2335" s="516"/>
      <c r="BK2335" s="516" t="s">
        <v>6</v>
      </c>
      <c r="BL2335" s="516" t="s">
        <v>6</v>
      </c>
      <c r="BM2335" s="516"/>
      <c r="BN2335" s="516" t="s">
        <v>6</v>
      </c>
      <c r="BO2335" s="516" t="s">
        <v>6</v>
      </c>
      <c r="BP2335" s="516"/>
      <c r="BQ2335" s="516" t="s">
        <v>6</v>
      </c>
      <c r="BR2335" s="516" t="s">
        <v>6</v>
      </c>
      <c r="BS2335" s="516"/>
      <c r="BT2335" s="516"/>
      <c r="BU2335" s="516"/>
      <c r="BV2335" s="516"/>
      <c r="BW2335" s="516"/>
      <c r="BX2335" s="516"/>
      <c r="BY2335" s="516"/>
      <c r="BZ2335" s="28"/>
      <c r="CA2335" s="24"/>
      <c r="CB2335" s="29"/>
      <c r="CC2335" s="29"/>
      <c r="CD2335" s="30"/>
      <c r="CE2335" s="29"/>
      <c r="CF2335" s="29"/>
      <c r="CG2335" s="31"/>
      <c r="CH2335" s="457"/>
      <c r="CI2335" s="23" t="s">
        <v>836</v>
      </c>
    </row>
    <row r="2336" spans="1:88" ht="15.6" thickTop="1" thickBot="1" x14ac:dyDescent="0.35">
      <c r="A2336" s="503"/>
      <c r="B2336" s="49"/>
      <c r="C2336" s="156">
        <f>B2336</f>
        <v>0</v>
      </c>
      <c r="D2336" s="457"/>
      <c r="E2336" s="73"/>
      <c r="F2336" s="93">
        <v>2117</v>
      </c>
      <c r="G2336" s="302">
        <v>30682</v>
      </c>
      <c r="H2336" s="76">
        <v>11</v>
      </c>
      <c r="I2336" s="119"/>
      <c r="J2336" s="119"/>
      <c r="K2336" s="79"/>
      <c r="L2336" s="79"/>
      <c r="M2336" s="79"/>
      <c r="N2336" s="80" t="s">
        <v>4691</v>
      </c>
      <c r="O2336" s="81"/>
      <c r="P2336" s="306"/>
      <c r="Q2336" s="83" t="str">
        <f>IF(R2336="?","?","")</f>
        <v/>
      </c>
      <c r="R2336" s="83" t="str">
        <f>IF(AND(S2336="",T2336&gt;0),"?",IF(S2336="","◄",IF(T2336&gt;=1,"►","")))</f>
        <v>◄</v>
      </c>
      <c r="S2336" s="84"/>
      <c r="T2336" s="85"/>
      <c r="U2336" s="83" t="str">
        <f>IF(V2336="?","?","")</f>
        <v/>
      </c>
      <c r="V2336" s="83" t="str">
        <f>IF(AND(W2336="",X2336&gt;0),"?",IF(W2336="","◄",IF(X2336&gt;=1,"►","")))</f>
        <v>◄</v>
      </c>
      <c r="W2336" s="86"/>
      <c r="X2336" s="85"/>
      <c r="Y2336" s="457"/>
      <c r="Z2336" s="87"/>
      <c r="AA2336" s="521">
        <f t="shared" si="811"/>
        <v>0</v>
      </c>
      <c r="AB2336" s="520">
        <f t="shared" si="811"/>
        <v>0</v>
      </c>
      <c r="AC2336" s="88"/>
      <c r="AD2336" s="519">
        <f t="shared" si="812"/>
        <v>0</v>
      </c>
      <c r="AE2336" s="522">
        <f t="shared" si="812"/>
        <v>0</v>
      </c>
      <c r="AF2336" s="44"/>
      <c r="AG2336" s="45"/>
      <c r="AH2336" s="44"/>
      <c r="AI2336" s="45"/>
      <c r="AJ2336" s="45"/>
      <c r="AK2336" s="45"/>
      <c r="AL2336" s="45"/>
      <c r="AM2336" s="43"/>
      <c r="AN2336" s="27" t="s">
        <v>6</v>
      </c>
      <c r="AO2336" s="27" t="s">
        <v>6</v>
      </c>
      <c r="AP2336" s="516"/>
      <c r="AQ2336" s="516"/>
      <c r="AR2336" s="516"/>
      <c r="AS2336" s="516" t="s">
        <v>6</v>
      </c>
      <c r="AT2336" s="516" t="s">
        <v>6</v>
      </c>
      <c r="AU2336" s="516"/>
      <c r="AV2336" s="516" t="s">
        <v>6</v>
      </c>
      <c r="AW2336" s="516" t="s">
        <v>6</v>
      </c>
      <c r="AX2336" s="516"/>
      <c r="AY2336" s="516" t="s">
        <v>6</v>
      </c>
      <c r="AZ2336" s="516" t="s">
        <v>6</v>
      </c>
      <c r="BA2336" s="516"/>
      <c r="BB2336" s="516" t="s">
        <v>6</v>
      </c>
      <c r="BC2336" s="516" t="s">
        <v>6</v>
      </c>
      <c r="BD2336" s="516"/>
      <c r="BE2336" s="516" t="s">
        <v>6</v>
      </c>
      <c r="BF2336" s="516" t="s">
        <v>6</v>
      </c>
      <c r="BG2336" s="516"/>
      <c r="BH2336" s="516" t="s">
        <v>6</v>
      </c>
      <c r="BI2336" s="516" t="s">
        <v>6</v>
      </c>
      <c r="BJ2336" s="516"/>
      <c r="BK2336" s="516" t="s">
        <v>6</v>
      </c>
      <c r="BL2336" s="516" t="s">
        <v>6</v>
      </c>
      <c r="BM2336" s="516"/>
      <c r="BN2336" s="516" t="s">
        <v>6</v>
      </c>
      <c r="BO2336" s="516" t="s">
        <v>6</v>
      </c>
      <c r="BP2336" s="516"/>
      <c r="BQ2336" s="516" t="s">
        <v>6</v>
      </c>
      <c r="BR2336" s="516" t="s">
        <v>6</v>
      </c>
      <c r="BS2336" s="516"/>
      <c r="BT2336" s="516"/>
      <c r="BU2336" s="516"/>
      <c r="BV2336" s="516"/>
      <c r="BW2336" s="516"/>
      <c r="BX2336" s="516"/>
      <c r="BY2336" s="516"/>
      <c r="BZ2336" s="28"/>
      <c r="CA2336" s="24"/>
      <c r="CB2336" s="29"/>
      <c r="CC2336" s="29"/>
      <c r="CD2336" s="30"/>
      <c r="CE2336" s="29"/>
      <c r="CF2336" s="29"/>
      <c r="CG2336" s="31"/>
      <c r="CH2336" s="457"/>
      <c r="CI2336" s="23" t="s">
        <v>836</v>
      </c>
    </row>
    <row r="2337" spans="1:88" ht="16.8" thickTop="1" thickBot="1" x14ac:dyDescent="0.35">
      <c r="A2337" s="505" t="str">
        <f>IF(COUNTIF(B2338:B2339,"x")&gt;0,"x","")</f>
        <v/>
      </c>
      <c r="B2337" s="57"/>
      <c r="C2337" s="510" t="str">
        <f>A2337</f>
        <v/>
      </c>
      <c r="D2337" s="66">
        <f>ROWS(D2338:D2339)-1</f>
        <v>1</v>
      </c>
      <c r="E2337" s="58" t="s">
        <v>4692</v>
      </c>
      <c r="F2337" s="59"/>
      <c r="G2337" s="301"/>
      <c r="H2337" s="6"/>
      <c r="I2337" s="18"/>
      <c r="J2337" s="18"/>
      <c r="K2337" s="18"/>
      <c r="L2337" s="18"/>
      <c r="M2337" s="18"/>
      <c r="N2337" s="46"/>
      <c r="O2337" s="60" t="s">
        <v>4693</v>
      </c>
      <c r="P2337" s="61" t="s">
        <v>7100</v>
      </c>
      <c r="Q2337" s="62"/>
      <c r="R2337" s="63" t="str">
        <f>IF(COUNTIF(Q2338:Q2339,"?")&gt;0,"?",IF(AND(S2337="◄",T2337="►"),"◄►",IF(S2337="◄","◄",IF(T2337="►","►",""))))</f>
        <v>◄</v>
      </c>
      <c r="S2337" s="64" t="str">
        <f>IF(SUM(S2338:S2339)+1=ROWS(S2338:S2339)-COUNTIF(S2338:S2339,"-"),"","◄")</f>
        <v>◄</v>
      </c>
      <c r="T2337" s="65" t="str">
        <f>IF(SUM(T2338:T2339)&gt;0,"►","")</f>
        <v/>
      </c>
      <c r="U2337" s="62"/>
      <c r="V2337" s="63" t="str">
        <f>IF(COUNTIF(U2338:U2339,"?")&gt;0,"?",IF(AND(W2337="◄",X2337="►"),"◄►",IF(W2337="◄","◄",IF(X2337="►","►",""))))</f>
        <v>◄</v>
      </c>
      <c r="W2337" s="64" t="str">
        <f>IF(SUM(W2338:W2339)+1=ROWS(W2338:W2339)-COUNTIF(W2338:W2339,"-"),"","◄")</f>
        <v>◄</v>
      </c>
      <c r="X2337" s="65" t="str">
        <f>IF(SUM(X2338:X2339)&gt;0,"►","")</f>
        <v/>
      </c>
      <c r="Y2337" s="66">
        <f>ROWS(Y2338:Y2339)-1</f>
        <v>1</v>
      </c>
      <c r="Z2337" s="67">
        <f>SUM(Z2338:Z2339)-Z2339</f>
        <v>0</v>
      </c>
      <c r="AA2337" s="68" t="s">
        <v>840</v>
      </c>
      <c r="AB2337" s="69"/>
      <c r="AC2337" s="67">
        <f>SUM(AC2338:AC2339)-AC2339</f>
        <v>0</v>
      </c>
      <c r="AD2337" s="68" t="s">
        <v>840</v>
      </c>
      <c r="AE2337" s="69"/>
      <c r="AF2337" s="70" t="str">
        <f>IF(AG2337="◄","◄",IF(AG2337="ok","►",""))</f>
        <v>◄</v>
      </c>
      <c r="AG2337" s="71" t="str">
        <f>IF(AG2338&gt;0,"OK","◄")</f>
        <v>◄</v>
      </c>
      <c r="AH2337" s="62" t="str">
        <f>IF(AND(AI2337="◄",AJ2337="►"),"◄?►",IF(AI2337="◄","◄",IF(AJ2337="►","►","")))</f>
        <v>◄</v>
      </c>
      <c r="AI2337" s="64" t="str">
        <f>IF(AI2338&gt;0,"","◄")</f>
        <v>◄</v>
      </c>
      <c r="AJ2337" s="65" t="str">
        <f>IF(SUM(AJ2338:AJ2338)&gt;0,"►","")</f>
        <v/>
      </c>
      <c r="AK2337" s="570">
        <f>G2338</f>
        <v>30682</v>
      </c>
      <c r="AL2337" s="572" t="str">
        <f>P2337</f>
        <v>▬ folder Nr. 3  /  84 ▬</v>
      </c>
      <c r="AM2337" s="43"/>
      <c r="AN2337" s="1" t="str">
        <f>IF(AO2337="","",IF(COUNTIF(AN2338,"ok"),"","◄"))</f>
        <v>◄</v>
      </c>
      <c r="AO2337" s="9" t="str">
        <f>IF(COUNTIF(AP2337:BR2337,"◄")&gt;0,"◄","")</f>
        <v>◄</v>
      </c>
      <c r="AP2337" s="250" t="str">
        <f>IF(AP2338="-","",IF(AP2338&gt;0,"","◄"))</f>
        <v>◄</v>
      </c>
      <c r="AQ2337" s="251"/>
      <c r="AR2337" s="517">
        <f>IF(ISNONTEXT(AR2338)=TRUE,"_",1)</f>
        <v>1</v>
      </c>
      <c r="AS2337" s="250" t="str">
        <f>IF(AS2338="-","",IF(AS2338&gt;0,"","◄"))</f>
        <v>◄</v>
      </c>
      <c r="AT2337" s="251"/>
      <c r="AU2337" s="517">
        <f>IF(ISNONTEXT(AU2338)=TRUE,"_",AR2337+1)</f>
        <v>2</v>
      </c>
      <c r="AV2337" s="250" t="str">
        <f>IF(AV2338="-","",IF(AV2338&gt;0,"","◄"))</f>
        <v>◄</v>
      </c>
      <c r="AW2337" s="251"/>
      <c r="AX2337" s="517">
        <f>IF(ISNONTEXT(AX2338)=TRUE,"_",AU2337+1)</f>
        <v>3</v>
      </c>
      <c r="AY2337" s="250" t="str">
        <f>IF(AY2338="-","",IF(AY2338&gt;0,"","◄"))</f>
        <v>◄</v>
      </c>
      <c r="AZ2337" s="251"/>
      <c r="BA2337" s="517">
        <f>IF(ISNONTEXT(BA2338)=TRUE,"_",AX2337+1)</f>
        <v>4</v>
      </c>
      <c r="BB2337" s="250" t="str">
        <f>IF(BB2338="-","",IF(BB2338&gt;0,"","◄"))</f>
        <v>◄</v>
      </c>
      <c r="BC2337" s="251"/>
      <c r="BD2337" s="517">
        <f>IF(ISNONTEXT(BD2338)=TRUE,"_",BA2337+1)</f>
        <v>5</v>
      </c>
      <c r="BE2337" s="250" t="str">
        <f>IF(BE2338="-","",IF(BE2338&gt;0,"","◄"))</f>
        <v>◄</v>
      </c>
      <c r="BF2337" s="251"/>
      <c r="BG2337" s="517">
        <f>IF(ISNONTEXT(BG2338)=TRUE,"_",BD2337+1)</f>
        <v>6</v>
      </c>
      <c r="BH2337" s="250" t="str">
        <f>IF(BH2338="-","",IF(BH2338&gt;0,"","◄"))</f>
        <v/>
      </c>
      <c r="BI2337" s="251"/>
      <c r="BJ2337" s="517" t="str">
        <f>IF(ISNONTEXT(BJ2338)=TRUE,"_",BG2337+1)</f>
        <v>_</v>
      </c>
      <c r="BK2337" s="563" t="str">
        <f>IF(BK2338="-","",IF(BK2338&gt;0,"","◄"))</f>
        <v/>
      </c>
      <c r="BL2337" s="564"/>
      <c r="BM2337" s="517" t="str">
        <f>IF(ISNONTEXT(BM2338)=TRUE,"_",BJ2337+1)</f>
        <v>_</v>
      </c>
      <c r="BN2337" s="563" t="str">
        <f>IF(BN2338="-","",IF(BN2338&gt;0,"","◄"))</f>
        <v/>
      </c>
      <c r="BO2337" s="564"/>
      <c r="BP2337" s="517" t="str">
        <f>IF(ISNONTEXT(BP2338)=TRUE,"_",BM2337+1)</f>
        <v>_</v>
      </c>
      <c r="BQ2337" s="563" t="str">
        <f>IF(BQ2338="-","",IF(BQ2338&gt;0,"","◄"))</f>
        <v/>
      </c>
      <c r="BR2337" s="564"/>
      <c r="BS2337" s="517" t="str">
        <f>IF(ISNONTEXT(BS2338)=TRUE,"_",BP2337+1)</f>
        <v>_</v>
      </c>
      <c r="BT2337" s="563" t="str">
        <f>IF(BT2338="-","",IF(BT2338&gt;0,"","◄"))</f>
        <v>◄</v>
      </c>
      <c r="BU2337" s="564"/>
      <c r="BV2337" s="517" t="str">
        <f>IF(ISNONTEXT(BV2338)=TRUE,"_",1)</f>
        <v>_</v>
      </c>
      <c r="BW2337" s="563" t="str">
        <f>IF(BW2338="-","",IF(BW2338&gt;0,"","◄"))</f>
        <v>◄</v>
      </c>
      <c r="BX2337" s="564"/>
      <c r="BY2337" s="517" t="str">
        <f>IF(ISNONTEXT(BY2338)=TRUE,"_",BV2337+1)</f>
        <v>_</v>
      </c>
      <c r="BZ2337" s="26"/>
      <c r="CA2337" s="24"/>
      <c r="CB2337" s="25" t="str">
        <f>IF(CB2338&gt;0,"►","")</f>
        <v/>
      </c>
      <c r="CC2337" s="25" t="str">
        <f>IF(CC2338&gt;0,"►","")</f>
        <v/>
      </c>
      <c r="CD2337" s="517" t="str">
        <f>IF(ISNONTEXT(CD2338)=TRUE,"_",1)</f>
        <v>_</v>
      </c>
      <c r="CE2337" s="25" t="str">
        <f>IF(CE2338&gt;0,"►","")</f>
        <v/>
      </c>
      <c r="CF2337" s="25" t="str">
        <f>IF(CF2338&gt;0,"►","")</f>
        <v/>
      </c>
      <c r="CG2337" s="517" t="str">
        <f>IF(ISNONTEXT(CG2338)=TRUE,"_",CD2337+1)</f>
        <v>_</v>
      </c>
      <c r="CH2337" s="66">
        <f>ROWS(CH2338:CH2339)-1</f>
        <v>1</v>
      </c>
      <c r="CI2337" s="23" t="s">
        <v>836</v>
      </c>
    </row>
    <row r="2338" spans="1:88" ht="15" thickBot="1" x14ac:dyDescent="0.35">
      <c r="A2338" s="503"/>
      <c r="B2338" s="49"/>
      <c r="C2338" s="156">
        <f>B2338</f>
        <v>0</v>
      </c>
      <c r="D2338" s="457"/>
      <c r="E2338" s="73"/>
      <c r="F2338" s="74" t="s">
        <v>4694</v>
      </c>
      <c r="G2338" s="300">
        <v>30682</v>
      </c>
      <c r="H2338" s="76">
        <v>8</v>
      </c>
      <c r="I2338" s="119"/>
      <c r="J2338" s="119"/>
      <c r="K2338" s="79"/>
      <c r="L2338" s="79"/>
      <c r="M2338" s="79"/>
      <c r="N2338" s="80" t="s">
        <v>6738</v>
      </c>
      <c r="O2338" s="81"/>
      <c r="P2338" s="306"/>
      <c r="Q2338" s="83" t="str">
        <f>IF(R2338="?","?","")</f>
        <v/>
      </c>
      <c r="R2338" s="83" t="str">
        <f>IF(AND(S2338="",T2338&gt;0),"?",IF(S2338="","◄",IF(T2338&gt;=1,"►","")))</f>
        <v>◄</v>
      </c>
      <c r="S2338" s="84"/>
      <c r="T2338" s="85"/>
      <c r="U2338" s="83" t="str">
        <f>IF(V2338="?","?","")</f>
        <v/>
      </c>
      <c r="V2338" s="83" t="str">
        <f>IF(AND(W2338="",X2338&gt;0),"?",IF(W2338="","◄",IF(X2338&gt;=1,"►","")))</f>
        <v>◄</v>
      </c>
      <c r="W2338" s="86"/>
      <c r="X2338" s="85"/>
      <c r="Y2338" s="457"/>
      <c r="Z2338" s="87"/>
      <c r="AA2338" s="521">
        <f>(S2338*Z2338)</f>
        <v>0</v>
      </c>
      <c r="AB2338" s="520">
        <f>(T2338*AA2338)</f>
        <v>0</v>
      </c>
      <c r="AC2338" s="88"/>
      <c r="AD2338" s="519">
        <f>(W2338*AC2338)</f>
        <v>0</v>
      </c>
      <c r="AE2338" s="522">
        <f>(X2338*AD2338)</f>
        <v>0</v>
      </c>
      <c r="AF2338" s="89" t="str">
        <f>IF(AG2338&gt;0,"ok","◄")</f>
        <v>◄</v>
      </c>
      <c r="AG2338" s="90"/>
      <c r="AH2338" s="89" t="str">
        <f>IF(AND(AI2338="",AJ2338&gt;0),"?",IF(AI2338="","◄",IF(AJ2338&gt;=1,"►","")))</f>
        <v>◄</v>
      </c>
      <c r="AI2338" s="91"/>
      <c r="AJ2338" s="92"/>
      <c r="AK2338" s="586"/>
      <c r="AL2338" s="587"/>
      <c r="AM2338" s="43"/>
      <c r="AN2338" s="3" t="s">
        <v>3</v>
      </c>
      <c r="AO2338" s="12" t="s">
        <v>1</v>
      </c>
      <c r="AP2338" s="13"/>
      <c r="AQ2338" s="14"/>
      <c r="AR2338" s="15" t="s">
        <v>545</v>
      </c>
      <c r="AS2338" s="13"/>
      <c r="AT2338" s="14"/>
      <c r="AU2338" s="15" t="s">
        <v>332</v>
      </c>
      <c r="AV2338" s="13"/>
      <c r="AW2338" s="14"/>
      <c r="AX2338" s="15" t="s">
        <v>98</v>
      </c>
      <c r="AY2338" s="13"/>
      <c r="AZ2338" s="14"/>
      <c r="BA2338" s="15" t="s">
        <v>466</v>
      </c>
      <c r="BB2338" s="13"/>
      <c r="BC2338" s="14"/>
      <c r="BD2338" s="15" t="s">
        <v>35</v>
      </c>
      <c r="BE2338" s="13"/>
      <c r="BF2338" s="14"/>
      <c r="BG2338" s="15" t="s">
        <v>39</v>
      </c>
      <c r="BH2338" s="516" t="s">
        <v>6</v>
      </c>
      <c r="BI2338" s="516" t="s">
        <v>6</v>
      </c>
      <c r="BJ2338" s="516"/>
      <c r="BK2338" s="516" t="s">
        <v>6</v>
      </c>
      <c r="BL2338" s="516" t="s">
        <v>6</v>
      </c>
      <c r="BM2338" s="516"/>
      <c r="BN2338" s="516" t="s">
        <v>6</v>
      </c>
      <c r="BO2338" s="516" t="s">
        <v>6</v>
      </c>
      <c r="BP2338" s="516"/>
      <c r="BQ2338" s="516" t="s">
        <v>6</v>
      </c>
      <c r="BR2338" s="516" t="s">
        <v>6</v>
      </c>
      <c r="BS2338" s="516"/>
      <c r="BT2338" s="32"/>
      <c r="BU2338" s="33"/>
      <c r="BV2338" s="34"/>
      <c r="BW2338" s="32"/>
      <c r="BX2338" s="33"/>
      <c r="BY2338" s="34"/>
      <c r="BZ2338" s="35"/>
      <c r="CA2338" s="24"/>
      <c r="CB2338" s="36"/>
      <c r="CC2338" s="33"/>
      <c r="CD2338" s="37"/>
      <c r="CE2338" s="36"/>
      <c r="CF2338" s="38"/>
      <c r="CG2338" s="39"/>
      <c r="CH2338" s="457"/>
      <c r="CI2338" s="23" t="s">
        <v>836</v>
      </c>
    </row>
    <row r="2339" spans="1:88" ht="16.8" thickTop="1" thickBot="1" x14ac:dyDescent="0.35">
      <c r="A2339" s="505" t="str">
        <f>IF(COUNTIF(B2340:B2342,"x")&gt;0,"x","")</f>
        <v/>
      </c>
      <c r="B2339" s="57"/>
      <c r="C2339" s="510" t="str">
        <f>A2339</f>
        <v/>
      </c>
      <c r="D2339" s="66">
        <f>ROWS(D2340:D2342)-1</f>
        <v>2</v>
      </c>
      <c r="E2339" s="58" t="s">
        <v>4695</v>
      </c>
      <c r="F2339" s="59"/>
      <c r="G2339" s="301"/>
      <c r="H2339" s="6"/>
      <c r="I2339" s="18"/>
      <c r="J2339" s="18"/>
      <c r="K2339" s="18"/>
      <c r="L2339" s="18"/>
      <c r="M2339" s="18"/>
      <c r="N2339" s="46"/>
      <c r="O2339" s="60" t="s">
        <v>4696</v>
      </c>
      <c r="P2339" s="61" t="s">
        <v>7101</v>
      </c>
      <c r="Q2339" s="143"/>
      <c r="R2339" s="63" t="str">
        <f>IF(COUNTIF(Q2340:Q2342,"?")&gt;0,"?",IF(AND(S2339="◄",T2339="►"),"◄►",IF(S2339="◄","◄",IF(T2339="►","►",""))))</f>
        <v>◄</v>
      </c>
      <c r="S2339" s="64" t="str">
        <f>IF(SUM(S2340:S2342)+1=ROWS(S2340:S2342)-COUNTIF(S2340:S2342,"-"),"","◄")</f>
        <v>◄</v>
      </c>
      <c r="T2339" s="65" t="str">
        <f>IF(SUM(T2340:T2342)&gt;0,"►","")</f>
        <v/>
      </c>
      <c r="U2339" s="146"/>
      <c r="V2339" s="63" t="str">
        <f>IF(COUNTIF(U2340:U2342,"?")&gt;0,"?",IF(AND(W2339="◄",X2339="►"),"◄►",IF(W2339="◄","◄",IF(X2339="►","►",""))))</f>
        <v>◄</v>
      </c>
      <c r="W2339" s="64" t="str">
        <f>IF(SUM(W2340:W2342)+1=ROWS(W2340:W2342)-COUNTIF(W2340:W2342,"-"),"","◄")</f>
        <v>◄</v>
      </c>
      <c r="X2339" s="65" t="str">
        <f>IF(SUM(X2340:X2342)&gt;0,"►","")</f>
        <v/>
      </c>
      <c r="Y2339" s="66">
        <f>ROWS(Y2340:Y2342)-1</f>
        <v>2</v>
      </c>
      <c r="Z2339" s="67">
        <f>SUM(Z2340:Z2342)-Z2342</f>
        <v>0</v>
      </c>
      <c r="AA2339" s="68" t="s">
        <v>840</v>
      </c>
      <c r="AB2339" s="69"/>
      <c r="AC2339" s="67">
        <f>SUM(AC2340:AC2342)-AC2342</f>
        <v>0</v>
      </c>
      <c r="AD2339" s="68" t="s">
        <v>840</v>
      </c>
      <c r="AE2339" s="69"/>
      <c r="AF2339" s="70" t="str">
        <f>IF(AG2339="◄","◄",IF(AG2339="ok","►",""))</f>
        <v>◄</v>
      </c>
      <c r="AG2339" s="71" t="str">
        <f>IF(AG2340&gt;0,"OK","◄")</f>
        <v>◄</v>
      </c>
      <c r="AH2339" s="62" t="str">
        <f>IF(AND(AI2339="◄",AJ2339="►"),"◄?►",IF(AI2339="◄","◄",IF(AJ2339="►","►","")))</f>
        <v>◄</v>
      </c>
      <c r="AI2339" s="64" t="str">
        <f>IF(AI2340&gt;0,"","◄")</f>
        <v>◄</v>
      </c>
      <c r="AJ2339" s="65" t="str">
        <f>IF(SUM(AJ2340:AJ2341)&gt;0,"►","")</f>
        <v/>
      </c>
      <c r="AK2339" s="570">
        <f>G2340</f>
        <v>30682</v>
      </c>
      <c r="AL2339" s="572" t="str">
        <f>P2339</f>
        <v>▬ folder Nr. 4  /  84 ▬</v>
      </c>
      <c r="AM2339" s="43"/>
      <c r="AN2339" s="1" t="str">
        <f>IF(AO2339="","",IF(COUNTIF(AN2340,"ok"),"","◄"))</f>
        <v>◄</v>
      </c>
      <c r="AO2339" s="9" t="str">
        <f>IF(COUNTIF(AP2339:BR2339,"◄")&gt;0,"◄","")</f>
        <v>◄</v>
      </c>
      <c r="AP2339" s="250" t="str">
        <f>IF(AP2340="-","",IF(AP2340&gt;0,"","◄"))</f>
        <v>◄</v>
      </c>
      <c r="AQ2339" s="251"/>
      <c r="AR2339" s="517">
        <f>IF(ISNONTEXT(AR2340)=TRUE,"_",1)</f>
        <v>1</v>
      </c>
      <c r="AS2339" s="250" t="str">
        <f>IF(AS2340="-","",IF(AS2340&gt;0,"","◄"))</f>
        <v>◄</v>
      </c>
      <c r="AT2339" s="251"/>
      <c r="AU2339" s="517">
        <f>IF(ISNONTEXT(AU2340)=TRUE,"_",AR2339+1)</f>
        <v>2</v>
      </c>
      <c r="AV2339" s="250" t="str">
        <f>IF(AV2340="-","",IF(AV2340&gt;0,"","◄"))</f>
        <v>◄</v>
      </c>
      <c r="AW2339" s="251"/>
      <c r="AX2339" s="517">
        <f>IF(ISNONTEXT(AX2340)=TRUE,"_",AU2339+1)</f>
        <v>3</v>
      </c>
      <c r="AY2339" s="250" t="str">
        <f>IF(AY2340="-","",IF(AY2340&gt;0,"","◄"))</f>
        <v>◄</v>
      </c>
      <c r="AZ2339" s="251"/>
      <c r="BA2339" s="517">
        <f>IF(ISNONTEXT(BA2340)=TRUE,"_",AX2339+1)</f>
        <v>4</v>
      </c>
      <c r="BB2339" s="250" t="str">
        <f>IF(BB2340="-","",IF(BB2340&gt;0,"","◄"))</f>
        <v>◄</v>
      </c>
      <c r="BC2339" s="251"/>
      <c r="BD2339" s="517">
        <f>IF(ISNONTEXT(BD2340)=TRUE,"_",BA2339+1)</f>
        <v>5</v>
      </c>
      <c r="BE2339" s="250" t="str">
        <f>IF(BE2340="-","",IF(BE2340&gt;0,"","◄"))</f>
        <v/>
      </c>
      <c r="BF2339" s="251"/>
      <c r="BG2339" s="517" t="str">
        <f>IF(ISNONTEXT(BG2340)=TRUE,"_",BD2339+1)</f>
        <v>_</v>
      </c>
      <c r="BH2339" s="250" t="str">
        <f>IF(BH2340="-","",IF(BH2340&gt;0,"","◄"))</f>
        <v/>
      </c>
      <c r="BI2339" s="251"/>
      <c r="BJ2339" s="517" t="str">
        <f>IF(ISNONTEXT(BJ2340)=TRUE,"_",BG2339+1)</f>
        <v>_</v>
      </c>
      <c r="BK2339" s="563" t="str">
        <f>IF(BK2340="-","",IF(BK2340&gt;0,"","◄"))</f>
        <v/>
      </c>
      <c r="BL2339" s="564"/>
      <c r="BM2339" s="517" t="str">
        <f>IF(ISNONTEXT(BM2340)=TRUE,"_",BJ2339+1)</f>
        <v>_</v>
      </c>
      <c r="BN2339" s="563" t="str">
        <f>IF(BN2340="-","",IF(BN2340&gt;0,"","◄"))</f>
        <v/>
      </c>
      <c r="BO2339" s="564"/>
      <c r="BP2339" s="517" t="str">
        <f>IF(ISNONTEXT(BP2340)=TRUE,"_",BM2339+1)</f>
        <v>_</v>
      </c>
      <c r="BQ2339" s="563" t="str">
        <f>IF(BQ2340="-","",IF(BQ2340&gt;0,"","◄"))</f>
        <v/>
      </c>
      <c r="BR2339" s="564"/>
      <c r="BS2339" s="517" t="str">
        <f>IF(ISNONTEXT(BS2340)=TRUE,"_",BP2339+1)</f>
        <v>_</v>
      </c>
      <c r="BT2339" s="563" t="str">
        <f>IF(BT2340="-","",IF(BT2340&gt;0,"","◄"))</f>
        <v>◄</v>
      </c>
      <c r="BU2339" s="564"/>
      <c r="BV2339" s="517" t="str">
        <f>IF(ISNONTEXT(BV2340)=TRUE,"_",1)</f>
        <v>_</v>
      </c>
      <c r="BW2339" s="563" t="str">
        <f>IF(BW2340="-","",IF(BW2340&gt;0,"","◄"))</f>
        <v>◄</v>
      </c>
      <c r="BX2339" s="564"/>
      <c r="BY2339" s="517" t="str">
        <f>IF(ISNONTEXT(BY2340)=TRUE,"_",BV2339+1)</f>
        <v>_</v>
      </c>
      <c r="BZ2339" s="26"/>
      <c r="CA2339" s="24"/>
      <c r="CB2339" s="25" t="str">
        <f>IF(CB2340&gt;0,"►","")</f>
        <v/>
      </c>
      <c r="CC2339" s="25" t="str">
        <f>IF(CC2340&gt;0,"►","")</f>
        <v/>
      </c>
      <c r="CD2339" s="517" t="str">
        <f>IF(ISNONTEXT(CD2340)=TRUE,"_",1)</f>
        <v>_</v>
      </c>
      <c r="CE2339" s="25" t="str">
        <f>IF(CE2340&gt;0,"►","")</f>
        <v/>
      </c>
      <c r="CF2339" s="25" t="str">
        <f>IF(CF2340&gt;0,"►","")</f>
        <v/>
      </c>
      <c r="CG2339" s="517" t="str">
        <f>IF(ISNONTEXT(CG2340)=TRUE,"_",CD2339+1)</f>
        <v>_</v>
      </c>
      <c r="CH2339" s="66">
        <f>ROWS(CH2340:CH2342)-1</f>
        <v>2</v>
      </c>
      <c r="CI2339" s="23" t="s">
        <v>836</v>
      </c>
    </row>
    <row r="2340" spans="1:88" ht="15" thickBot="1" x14ac:dyDescent="0.35">
      <c r="A2340" s="503"/>
      <c r="B2340" s="49"/>
      <c r="C2340" s="156">
        <f>B2340</f>
        <v>0</v>
      </c>
      <c r="D2340" s="457"/>
      <c r="E2340" s="73"/>
      <c r="F2340" s="74" t="s">
        <v>4697</v>
      </c>
      <c r="G2340" s="300">
        <v>30682</v>
      </c>
      <c r="H2340" s="76">
        <v>8</v>
      </c>
      <c r="I2340" s="122" t="s">
        <v>864</v>
      </c>
      <c r="J2340" s="100">
        <v>2</v>
      </c>
      <c r="K2340" s="79"/>
      <c r="L2340" s="79"/>
      <c r="M2340" s="79"/>
      <c r="N2340" s="80" t="s">
        <v>4698</v>
      </c>
      <c r="O2340" s="81"/>
      <c r="P2340" s="306"/>
      <c r="Q2340" s="83" t="str">
        <f>IF(R2340="?","?","")</f>
        <v/>
      </c>
      <c r="R2340" s="83" t="str">
        <f>IF(AND(S2340="",T2340&gt;0),"?",IF(S2340="","◄",IF(T2340&gt;=1,"►","")))</f>
        <v>◄</v>
      </c>
      <c r="S2340" s="84"/>
      <c r="T2340" s="85"/>
      <c r="U2340" s="83" t="str">
        <f>IF(V2340="?","?","")</f>
        <v/>
      </c>
      <c r="V2340" s="83" t="str">
        <f>IF(AND(W2340="",X2340&gt;0),"?",IF(W2340="","◄",IF(X2340&gt;=1,"►","")))</f>
        <v>◄</v>
      </c>
      <c r="W2340" s="86"/>
      <c r="X2340" s="85"/>
      <c r="Y2340" s="457"/>
      <c r="Z2340" s="87"/>
      <c r="AA2340" s="521">
        <f>(S2340*Z2340)</f>
        <v>0</v>
      </c>
      <c r="AB2340" s="520">
        <f>(T2340*AA2340)</f>
        <v>0</v>
      </c>
      <c r="AC2340" s="88"/>
      <c r="AD2340" s="519">
        <f>(W2340*AC2340)</f>
        <v>0</v>
      </c>
      <c r="AE2340" s="522">
        <f>(X2340*AD2340)</f>
        <v>0</v>
      </c>
      <c r="AF2340" s="89" t="str">
        <f>IF(AG2340&gt;0,"ok","◄")</f>
        <v>◄</v>
      </c>
      <c r="AG2340" s="90"/>
      <c r="AH2340" s="89" t="str">
        <f>IF(AND(AI2340="",AJ2340&gt;0),"?",IF(AI2340="","◄",IF(AJ2340&gt;=1,"►","")))</f>
        <v>◄</v>
      </c>
      <c r="AI2340" s="91"/>
      <c r="AJ2340" s="92"/>
      <c r="AK2340" s="586"/>
      <c r="AL2340" s="587"/>
      <c r="AM2340" s="43"/>
      <c r="AN2340" s="3" t="s">
        <v>3</v>
      </c>
      <c r="AO2340" s="12" t="s">
        <v>1</v>
      </c>
      <c r="AP2340" s="13"/>
      <c r="AQ2340" s="14"/>
      <c r="AR2340" s="15" t="s">
        <v>422</v>
      </c>
      <c r="AS2340" s="13"/>
      <c r="AT2340" s="14"/>
      <c r="AU2340" s="15" t="s">
        <v>146</v>
      </c>
      <c r="AV2340" s="13"/>
      <c r="AW2340" s="14"/>
      <c r="AX2340" s="15" t="s">
        <v>57</v>
      </c>
      <c r="AY2340" s="13"/>
      <c r="AZ2340" s="14"/>
      <c r="BA2340" s="15" t="s">
        <v>159</v>
      </c>
      <c r="BB2340" s="13"/>
      <c r="BC2340" s="14"/>
      <c r="BD2340" s="15" t="s">
        <v>93</v>
      </c>
      <c r="BE2340" s="516" t="s">
        <v>6</v>
      </c>
      <c r="BF2340" s="516" t="s">
        <v>6</v>
      </c>
      <c r="BG2340" s="516"/>
      <c r="BH2340" s="516" t="s">
        <v>6</v>
      </c>
      <c r="BI2340" s="516" t="s">
        <v>6</v>
      </c>
      <c r="BJ2340" s="516"/>
      <c r="BK2340" s="516" t="s">
        <v>6</v>
      </c>
      <c r="BL2340" s="516" t="s">
        <v>6</v>
      </c>
      <c r="BM2340" s="516"/>
      <c r="BN2340" s="516" t="s">
        <v>6</v>
      </c>
      <c r="BO2340" s="516" t="s">
        <v>6</v>
      </c>
      <c r="BP2340" s="516"/>
      <c r="BQ2340" s="516" t="s">
        <v>6</v>
      </c>
      <c r="BR2340" s="516" t="s">
        <v>6</v>
      </c>
      <c r="BS2340" s="516"/>
      <c r="BT2340" s="32"/>
      <c r="BU2340" s="33"/>
      <c r="BV2340" s="34"/>
      <c r="BW2340" s="32"/>
      <c r="BX2340" s="33"/>
      <c r="BY2340" s="34"/>
      <c r="BZ2340" s="35"/>
      <c r="CA2340" s="24"/>
      <c r="CB2340" s="36"/>
      <c r="CC2340" s="33"/>
      <c r="CD2340" s="37"/>
      <c r="CE2340" s="36"/>
      <c r="CF2340" s="38"/>
      <c r="CG2340" s="39"/>
      <c r="CH2340" s="457"/>
      <c r="CI2340" s="23" t="s">
        <v>836</v>
      </c>
    </row>
    <row r="2341" spans="1:88" ht="15.6" thickTop="1" thickBot="1" x14ac:dyDescent="0.35">
      <c r="A2341" s="503"/>
      <c r="B2341" s="49"/>
      <c r="C2341" s="156">
        <f>B2341</f>
        <v>0</v>
      </c>
      <c r="D2341" s="457"/>
      <c r="E2341" s="73"/>
      <c r="F2341" s="93">
        <v>2120</v>
      </c>
      <c r="G2341" s="302">
        <v>30682</v>
      </c>
      <c r="H2341" s="76">
        <v>12</v>
      </c>
      <c r="I2341" s="122" t="s">
        <v>864</v>
      </c>
      <c r="J2341" s="100">
        <v>3</v>
      </c>
      <c r="K2341" s="79"/>
      <c r="L2341" s="79"/>
      <c r="M2341" s="79"/>
      <c r="N2341" s="80" t="s">
        <v>4699</v>
      </c>
      <c r="O2341" s="81"/>
      <c r="P2341" s="306"/>
      <c r="Q2341" s="83" t="str">
        <f>IF(R2341="?","?","")</f>
        <v/>
      </c>
      <c r="R2341" s="83" t="str">
        <f>IF(AND(S2341="",T2341&gt;0),"?",IF(S2341="","◄",IF(T2341&gt;=1,"►","")))</f>
        <v>◄</v>
      </c>
      <c r="S2341" s="84"/>
      <c r="T2341" s="85"/>
      <c r="U2341" s="83" t="str">
        <f>IF(V2341="?","?","")</f>
        <v/>
      </c>
      <c r="V2341" s="83" t="str">
        <f>IF(AND(W2341="",X2341&gt;0),"?",IF(W2341="","◄",IF(X2341&gt;=1,"►","")))</f>
        <v>◄</v>
      </c>
      <c r="W2341" s="86"/>
      <c r="X2341" s="85"/>
      <c r="Y2341" s="457"/>
      <c r="Z2341" s="87"/>
      <c r="AA2341" s="521">
        <f>(S2341*Z2341)</f>
        <v>0</v>
      </c>
      <c r="AB2341" s="520">
        <f>(T2341*AA2341)</f>
        <v>0</v>
      </c>
      <c r="AC2341" s="88"/>
      <c r="AD2341" s="519">
        <f>(W2341*AC2341)</f>
        <v>0</v>
      </c>
      <c r="AE2341" s="522">
        <f>(X2341*AD2341)</f>
        <v>0</v>
      </c>
      <c r="AF2341" s="44"/>
      <c r="AG2341" s="45"/>
      <c r="AH2341" s="44"/>
      <c r="AI2341" s="45"/>
      <c r="AJ2341" s="45"/>
      <c r="AK2341" s="45"/>
      <c r="AL2341" s="45"/>
      <c r="AM2341" s="43"/>
      <c r="AN2341" s="27" t="s">
        <v>6</v>
      </c>
      <c r="AO2341" s="27" t="s">
        <v>6</v>
      </c>
      <c r="AP2341" s="516"/>
      <c r="AQ2341" s="516"/>
      <c r="AR2341" s="516"/>
      <c r="AS2341" s="516" t="s">
        <v>6</v>
      </c>
      <c r="AT2341" s="516" t="s">
        <v>6</v>
      </c>
      <c r="AU2341" s="516"/>
      <c r="AV2341" s="516" t="s">
        <v>6</v>
      </c>
      <c r="AW2341" s="516" t="s">
        <v>6</v>
      </c>
      <c r="AX2341" s="516"/>
      <c r="AY2341" s="516" t="s">
        <v>6</v>
      </c>
      <c r="AZ2341" s="516" t="s">
        <v>6</v>
      </c>
      <c r="BA2341" s="516"/>
      <c r="BB2341" s="516" t="s">
        <v>6</v>
      </c>
      <c r="BC2341" s="516" t="s">
        <v>6</v>
      </c>
      <c r="BD2341" s="516"/>
      <c r="BE2341" s="516" t="s">
        <v>6</v>
      </c>
      <c r="BF2341" s="516" t="s">
        <v>6</v>
      </c>
      <c r="BG2341" s="516"/>
      <c r="BH2341" s="516" t="s">
        <v>6</v>
      </c>
      <c r="BI2341" s="516" t="s">
        <v>6</v>
      </c>
      <c r="BJ2341" s="516"/>
      <c r="BK2341" s="516" t="s">
        <v>6</v>
      </c>
      <c r="BL2341" s="516" t="s">
        <v>6</v>
      </c>
      <c r="BM2341" s="516"/>
      <c r="BN2341" s="516" t="s">
        <v>6</v>
      </c>
      <c r="BO2341" s="516" t="s">
        <v>6</v>
      </c>
      <c r="BP2341" s="516"/>
      <c r="BQ2341" s="516" t="s">
        <v>6</v>
      </c>
      <c r="BR2341" s="516" t="s">
        <v>6</v>
      </c>
      <c r="BS2341" s="516"/>
      <c r="BT2341" s="516"/>
      <c r="BU2341" s="516"/>
      <c r="BV2341" s="516"/>
      <c r="BW2341" s="516"/>
      <c r="BX2341" s="516"/>
      <c r="BY2341" s="516"/>
      <c r="BZ2341" s="28"/>
      <c r="CA2341" s="24"/>
      <c r="CB2341" s="29"/>
      <c r="CC2341" s="29"/>
      <c r="CD2341" s="30"/>
      <c r="CE2341" s="29"/>
      <c r="CF2341" s="29"/>
      <c r="CG2341" s="31"/>
      <c r="CH2341" s="457"/>
      <c r="CI2341" s="23" t="s">
        <v>836</v>
      </c>
    </row>
    <row r="2342" spans="1:88" ht="16.8" thickTop="1" thickBot="1" x14ac:dyDescent="0.35">
      <c r="A2342" s="505" t="str">
        <f>IF(COUNTIF(B2343:B2347,"x")&gt;0,"x","")</f>
        <v/>
      </c>
      <c r="B2342" s="57"/>
      <c r="C2342" s="510" t="str">
        <f>A2342</f>
        <v/>
      </c>
      <c r="D2342" s="66">
        <f>ROWS(D2343:D2347)-1</f>
        <v>4</v>
      </c>
      <c r="E2342" s="58" t="s">
        <v>4700</v>
      </c>
      <c r="F2342" s="59"/>
      <c r="G2342" s="301"/>
      <c r="H2342" s="6"/>
      <c r="I2342" s="18"/>
      <c r="J2342" s="18"/>
      <c r="K2342" s="18"/>
      <c r="L2342" s="18"/>
      <c r="M2342" s="18"/>
      <c r="N2342" s="46"/>
      <c r="O2342" s="60" t="s">
        <v>4696</v>
      </c>
      <c r="P2342" s="61" t="s">
        <v>7101</v>
      </c>
      <c r="Q2342" s="146"/>
      <c r="R2342" s="63" t="str">
        <f>IF(COUNTIF(Q2343:Q2347,"?")&gt;0,"?",IF(AND(S2342="◄",T2342="►"),"◄►",IF(S2342="◄","◄",IF(T2342="►","►",""))))</f>
        <v>◄</v>
      </c>
      <c r="S2342" s="64" t="str">
        <f>IF(SUM(S2343:S2347)+1=ROWS(S2343:S2347)-COUNTIF(S2343:S2347,"-"),"","◄")</f>
        <v>◄</v>
      </c>
      <c r="T2342" s="65" t="str">
        <f>IF(SUM(T2343:T2347)&gt;0,"►","")</f>
        <v/>
      </c>
      <c r="U2342" s="146"/>
      <c r="V2342" s="63" t="str">
        <f>IF(COUNTIF(U2343:U2347,"?")&gt;0,"?",IF(AND(W2342="◄",X2342="►"),"◄►",IF(W2342="◄","◄",IF(X2342="►","►",""))))</f>
        <v>◄</v>
      </c>
      <c r="W2342" s="64" t="str">
        <f>IF(SUM(W2343:W2347)+1=ROWS(W2343:W2347)-COUNTIF(W2343:W2347,"-"),"","◄")</f>
        <v>◄</v>
      </c>
      <c r="X2342" s="65" t="str">
        <f>IF(SUM(X2343:X2347)&gt;0,"►","")</f>
        <v/>
      </c>
      <c r="Y2342" s="66">
        <f>ROWS(Y2343:Y2347)-1</f>
        <v>4</v>
      </c>
      <c r="Z2342" s="67">
        <f>SUM(Z2343:Z2347)-Z2347</f>
        <v>0</v>
      </c>
      <c r="AA2342" s="68" t="s">
        <v>840</v>
      </c>
      <c r="AB2342" s="69"/>
      <c r="AC2342" s="67">
        <f>SUM(AC2343:AC2347)-AC2347</f>
        <v>0</v>
      </c>
      <c r="AD2342" s="68" t="s">
        <v>840</v>
      </c>
      <c r="AE2342" s="69"/>
      <c r="AF2342" s="70" t="str">
        <f>IF(AG2342="◄","◄",IF(AG2342="ok","►",""))</f>
        <v>◄</v>
      </c>
      <c r="AG2342" s="71" t="str">
        <f>IF(AG2343&gt;0,"OK","◄")</f>
        <v>◄</v>
      </c>
      <c r="AH2342" s="62" t="str">
        <f>IF(AND(AI2342="◄",AJ2342="►"),"◄?►",IF(AI2342="◄","◄",IF(AJ2342="►","►","")))</f>
        <v>◄</v>
      </c>
      <c r="AI2342" s="64" t="str">
        <f>IF(AI2343&gt;0,"","◄")</f>
        <v>◄</v>
      </c>
      <c r="AJ2342" s="65" t="str">
        <f>IF(SUM(AJ2343:AJ2344)&gt;0,"►","")</f>
        <v/>
      </c>
      <c r="AK2342" s="570">
        <f>G2343</f>
        <v>30682</v>
      </c>
      <c r="AL2342" s="572" t="str">
        <f>P2342</f>
        <v>▬ folder Nr. 4  /  84 ▬</v>
      </c>
      <c r="AM2342" s="43"/>
      <c r="AN2342" s="1" t="str">
        <f>IF(AO2342="","",IF(COUNTIF(AN2343,"ok"),"","◄"))</f>
        <v>◄</v>
      </c>
      <c r="AO2342" s="9" t="str">
        <f>IF(COUNTIF(AP2342:BR2342,"◄")&gt;0,"◄","")</f>
        <v>◄</v>
      </c>
      <c r="AP2342" s="250" t="str">
        <f>IF(AP2343="-","",IF(AP2343&gt;0,"","◄"))</f>
        <v>◄</v>
      </c>
      <c r="AQ2342" s="251"/>
      <c r="AR2342" s="517">
        <f>IF(ISNONTEXT(AR2343)=TRUE,"_",1)</f>
        <v>1</v>
      </c>
      <c r="AS2342" s="250" t="str">
        <f>IF(AS2343="-","",IF(AS2343&gt;0,"","◄"))</f>
        <v>◄</v>
      </c>
      <c r="AT2342" s="251"/>
      <c r="AU2342" s="517">
        <f>IF(ISNONTEXT(AU2343)=TRUE,"_",AR2342+1)</f>
        <v>2</v>
      </c>
      <c r="AV2342" s="250" t="str">
        <f>IF(AV2343="-","",IF(AV2343&gt;0,"","◄"))</f>
        <v>◄</v>
      </c>
      <c r="AW2342" s="251"/>
      <c r="AX2342" s="517">
        <f>IF(ISNONTEXT(AX2343)=TRUE,"_",AU2342+1)</f>
        <v>3</v>
      </c>
      <c r="AY2342" s="250" t="str">
        <f>IF(AY2343="-","",IF(AY2343&gt;0,"","◄"))</f>
        <v>◄</v>
      </c>
      <c r="AZ2342" s="251"/>
      <c r="BA2342" s="517">
        <f>IF(ISNONTEXT(BA2343)=TRUE,"_",AX2342+1)</f>
        <v>4</v>
      </c>
      <c r="BB2342" s="250" t="str">
        <f>IF(BB2343="-","",IF(BB2343&gt;0,"","◄"))</f>
        <v>◄</v>
      </c>
      <c r="BC2342" s="251"/>
      <c r="BD2342" s="517">
        <f>IF(ISNONTEXT(BD2343)=TRUE,"_",BA2342+1)</f>
        <v>5</v>
      </c>
      <c r="BE2342" s="250" t="str">
        <f>IF(BE2343="-","",IF(BE2343&gt;0,"","◄"))</f>
        <v/>
      </c>
      <c r="BF2342" s="251"/>
      <c r="BG2342" s="517" t="str">
        <f>IF(ISNONTEXT(BG2343)=TRUE,"_",BD2342+1)</f>
        <v>_</v>
      </c>
      <c r="BH2342" s="250" t="str">
        <f>IF(BH2343="-","",IF(BH2343&gt;0,"","◄"))</f>
        <v/>
      </c>
      <c r="BI2342" s="251"/>
      <c r="BJ2342" s="517" t="str">
        <f>IF(ISNONTEXT(BJ2343)=TRUE,"_",BG2342+1)</f>
        <v>_</v>
      </c>
      <c r="BK2342" s="563" t="str">
        <f>IF(BK2343="-","",IF(BK2343&gt;0,"","◄"))</f>
        <v/>
      </c>
      <c r="BL2342" s="564"/>
      <c r="BM2342" s="517" t="str">
        <f>IF(ISNONTEXT(BM2343)=TRUE,"_",BJ2342+1)</f>
        <v>_</v>
      </c>
      <c r="BN2342" s="563" t="str">
        <f>IF(BN2343="-","",IF(BN2343&gt;0,"","◄"))</f>
        <v/>
      </c>
      <c r="BO2342" s="564"/>
      <c r="BP2342" s="517" t="str">
        <f>IF(ISNONTEXT(BP2343)=TRUE,"_",BM2342+1)</f>
        <v>_</v>
      </c>
      <c r="BQ2342" s="563" t="str">
        <f>IF(BQ2343="-","",IF(BQ2343&gt;0,"","◄"))</f>
        <v/>
      </c>
      <c r="BR2342" s="564"/>
      <c r="BS2342" s="517" t="str">
        <f>IF(ISNONTEXT(BS2343)=TRUE,"_",BP2342+1)</f>
        <v>_</v>
      </c>
      <c r="BT2342" s="563" t="str">
        <f>IF(BT2343="-","",IF(BT2343&gt;0,"","◄"))</f>
        <v>◄</v>
      </c>
      <c r="BU2342" s="564"/>
      <c r="BV2342" s="517" t="str">
        <f>IF(ISNONTEXT(BV2343)=TRUE,"_",1)</f>
        <v>_</v>
      </c>
      <c r="BW2342" s="563" t="str">
        <f>IF(BW2343="-","",IF(BW2343&gt;0,"","◄"))</f>
        <v>◄</v>
      </c>
      <c r="BX2342" s="564"/>
      <c r="BY2342" s="517" t="str">
        <f>IF(ISNONTEXT(BY2343)=TRUE,"_",BV2342+1)</f>
        <v>_</v>
      </c>
      <c r="BZ2342" s="26"/>
      <c r="CA2342" s="24"/>
      <c r="CB2342" s="25" t="str">
        <f>IF(CB2343&gt;0,"►","")</f>
        <v/>
      </c>
      <c r="CC2342" s="25" t="str">
        <f>IF(CC2343&gt;0,"►","")</f>
        <v/>
      </c>
      <c r="CD2342" s="517" t="str">
        <f>IF(ISNONTEXT(CD2343)=TRUE,"_",1)</f>
        <v>_</v>
      </c>
      <c r="CE2342" s="25" t="str">
        <f>IF(CE2343&gt;0,"►","")</f>
        <v/>
      </c>
      <c r="CF2342" s="25" t="str">
        <f>IF(CF2343&gt;0,"►","")</f>
        <v/>
      </c>
      <c r="CG2342" s="517" t="str">
        <f>IF(ISNONTEXT(CG2343)=TRUE,"_",CD2342+1)</f>
        <v>_</v>
      </c>
      <c r="CH2342" s="66">
        <f>ROWS(CH2343:CH2347)-1</f>
        <v>4</v>
      </c>
      <c r="CI2342" s="23" t="s">
        <v>836</v>
      </c>
    </row>
    <row r="2343" spans="1:88" ht="15" thickBot="1" x14ac:dyDescent="0.35">
      <c r="A2343" s="503"/>
      <c r="B2343" s="49"/>
      <c r="C2343" s="156">
        <f>B2343</f>
        <v>0</v>
      </c>
      <c r="D2343" s="457"/>
      <c r="E2343" s="73"/>
      <c r="F2343" s="74" t="s">
        <v>4701</v>
      </c>
      <c r="G2343" s="300">
        <v>30682</v>
      </c>
      <c r="H2343" s="76">
        <v>10</v>
      </c>
      <c r="I2343" s="119"/>
      <c r="J2343" s="119"/>
      <c r="K2343" s="79"/>
      <c r="L2343" s="79"/>
      <c r="M2343" s="79"/>
      <c r="N2343" s="80" t="s">
        <v>4702</v>
      </c>
      <c r="O2343" s="81"/>
      <c r="P2343" s="306"/>
      <c r="Q2343" s="83" t="str">
        <f>IF(R2343="?","?","")</f>
        <v/>
      </c>
      <c r="R2343" s="83" t="str">
        <f>IF(AND(S2343="",T2343&gt;0),"?",IF(S2343="","◄",IF(T2343&gt;=1,"►","")))</f>
        <v>◄</v>
      </c>
      <c r="S2343" s="84"/>
      <c r="T2343" s="85"/>
      <c r="U2343" s="83" t="str">
        <f>IF(V2343="?","?","")</f>
        <v/>
      </c>
      <c r="V2343" s="83" t="str">
        <f>IF(AND(W2343="",X2343&gt;0),"?",IF(W2343="","◄",IF(X2343&gt;=1,"►","")))</f>
        <v>◄</v>
      </c>
      <c r="W2343" s="86"/>
      <c r="X2343" s="85"/>
      <c r="Y2343" s="457"/>
      <c r="Z2343" s="87"/>
      <c r="AA2343" s="521">
        <f t="shared" ref="AA2343:AB2346" si="813">(S2343*Z2343)</f>
        <v>0</v>
      </c>
      <c r="AB2343" s="520">
        <f t="shared" si="813"/>
        <v>0</v>
      </c>
      <c r="AC2343" s="88"/>
      <c r="AD2343" s="519">
        <f t="shared" ref="AD2343:AE2346" si="814">(W2343*AC2343)</f>
        <v>0</v>
      </c>
      <c r="AE2343" s="522">
        <f t="shared" si="814"/>
        <v>0</v>
      </c>
      <c r="AF2343" s="89" t="str">
        <f>IF(AG2343&gt;0,"ok","◄")</f>
        <v>◄</v>
      </c>
      <c r="AG2343" s="90"/>
      <c r="AH2343" s="89" t="str">
        <f>IF(AND(AI2343="",AJ2343&gt;0),"?",IF(AI2343="","◄",IF(AJ2343&gt;=1,"►","")))</f>
        <v>◄</v>
      </c>
      <c r="AI2343" s="91"/>
      <c r="AJ2343" s="92"/>
      <c r="AK2343" s="586"/>
      <c r="AL2343" s="587"/>
      <c r="AM2343" s="43"/>
      <c r="AN2343" s="3" t="s">
        <v>3</v>
      </c>
      <c r="AO2343" s="12" t="s">
        <v>1</v>
      </c>
      <c r="AP2343" s="13"/>
      <c r="AQ2343" s="14"/>
      <c r="AR2343" s="15" t="s">
        <v>422</v>
      </c>
      <c r="AS2343" s="13"/>
      <c r="AT2343" s="14"/>
      <c r="AU2343" s="15" t="s">
        <v>146</v>
      </c>
      <c r="AV2343" s="13"/>
      <c r="AW2343" s="14"/>
      <c r="AX2343" s="15" t="s">
        <v>57</v>
      </c>
      <c r="AY2343" s="13"/>
      <c r="AZ2343" s="14"/>
      <c r="BA2343" s="15" t="s">
        <v>159</v>
      </c>
      <c r="BB2343" s="13"/>
      <c r="BC2343" s="14"/>
      <c r="BD2343" s="15" t="s">
        <v>93</v>
      </c>
      <c r="BE2343" s="516" t="s">
        <v>6</v>
      </c>
      <c r="BF2343" s="516" t="s">
        <v>6</v>
      </c>
      <c r="BG2343" s="516"/>
      <c r="BH2343" s="516" t="s">
        <v>6</v>
      </c>
      <c r="BI2343" s="516" t="s">
        <v>6</v>
      </c>
      <c r="BJ2343" s="516"/>
      <c r="BK2343" s="516" t="s">
        <v>6</v>
      </c>
      <c r="BL2343" s="516" t="s">
        <v>6</v>
      </c>
      <c r="BM2343" s="516"/>
      <c r="BN2343" s="516" t="s">
        <v>6</v>
      </c>
      <c r="BO2343" s="516" t="s">
        <v>6</v>
      </c>
      <c r="BP2343" s="516"/>
      <c r="BQ2343" s="516" t="s">
        <v>6</v>
      </c>
      <c r="BR2343" s="516" t="s">
        <v>6</v>
      </c>
      <c r="BS2343" s="516"/>
      <c r="BT2343" s="32"/>
      <c r="BU2343" s="33"/>
      <c r="BV2343" s="34"/>
      <c r="BW2343" s="32"/>
      <c r="BX2343" s="33"/>
      <c r="BY2343" s="34"/>
      <c r="BZ2343" s="35"/>
      <c r="CA2343" s="24"/>
      <c r="CB2343" s="36"/>
      <c r="CC2343" s="33"/>
      <c r="CD2343" s="37"/>
      <c r="CE2343" s="36"/>
      <c r="CF2343" s="38"/>
      <c r="CG2343" s="39"/>
      <c r="CH2343" s="457"/>
      <c r="CI2343" s="23" t="s">
        <v>836</v>
      </c>
    </row>
    <row r="2344" spans="1:88" ht="15.6" thickTop="1" thickBot="1" x14ac:dyDescent="0.35">
      <c r="A2344" s="503"/>
      <c r="B2344" s="49"/>
      <c r="C2344" s="156">
        <f>B2344</f>
        <v>0</v>
      </c>
      <c r="D2344" s="457"/>
      <c r="E2344" s="73"/>
      <c r="F2344" s="93">
        <v>2122</v>
      </c>
      <c r="G2344" s="302">
        <v>30682</v>
      </c>
      <c r="H2344" s="76">
        <v>24</v>
      </c>
      <c r="I2344" s="119"/>
      <c r="J2344" s="119"/>
      <c r="K2344" s="79"/>
      <c r="L2344" s="79"/>
      <c r="M2344" s="79"/>
      <c r="N2344" s="80" t="s">
        <v>4703</v>
      </c>
      <c r="O2344" s="81"/>
      <c r="P2344" s="306"/>
      <c r="Q2344" s="83" t="str">
        <f>IF(R2344="?","?","")</f>
        <v/>
      </c>
      <c r="R2344" s="83" t="str">
        <f>IF(AND(S2344="",T2344&gt;0),"?",IF(S2344="","◄",IF(T2344&gt;=1,"►","")))</f>
        <v>◄</v>
      </c>
      <c r="S2344" s="84"/>
      <c r="T2344" s="85"/>
      <c r="U2344" s="83" t="str">
        <f>IF(V2344="?","?","")</f>
        <v/>
      </c>
      <c r="V2344" s="83" t="str">
        <f>IF(AND(W2344="",X2344&gt;0),"?",IF(W2344="","◄",IF(X2344&gt;=1,"►","")))</f>
        <v>◄</v>
      </c>
      <c r="W2344" s="86"/>
      <c r="X2344" s="85"/>
      <c r="Y2344" s="457"/>
      <c r="Z2344" s="87"/>
      <c r="AA2344" s="521">
        <f t="shared" si="813"/>
        <v>0</v>
      </c>
      <c r="AB2344" s="520">
        <f t="shared" si="813"/>
        <v>0</v>
      </c>
      <c r="AC2344" s="88"/>
      <c r="AD2344" s="519">
        <f t="shared" si="814"/>
        <v>0</v>
      </c>
      <c r="AE2344" s="522">
        <f t="shared" si="814"/>
        <v>0</v>
      </c>
      <c r="AF2344" s="44"/>
      <c r="AG2344" s="45"/>
      <c r="AH2344" s="44"/>
      <c r="AI2344" s="45"/>
      <c r="AJ2344" s="45"/>
      <c r="AK2344" s="45"/>
      <c r="AL2344" s="45"/>
      <c r="AM2344" s="43"/>
      <c r="AN2344" s="27" t="s">
        <v>6</v>
      </c>
      <c r="AO2344" s="27" t="s">
        <v>6</v>
      </c>
      <c r="AP2344" s="516"/>
      <c r="AQ2344" s="516"/>
      <c r="AR2344" s="516"/>
      <c r="AS2344" s="516" t="s">
        <v>6</v>
      </c>
      <c r="AT2344" s="516" t="s">
        <v>6</v>
      </c>
      <c r="AU2344" s="516"/>
      <c r="AV2344" s="516" t="s">
        <v>6</v>
      </c>
      <c r="AW2344" s="516" t="s">
        <v>6</v>
      </c>
      <c r="AX2344" s="516"/>
      <c r="AY2344" s="516" t="s">
        <v>6</v>
      </c>
      <c r="AZ2344" s="516" t="s">
        <v>6</v>
      </c>
      <c r="BA2344" s="516"/>
      <c r="BB2344" s="516" t="s">
        <v>6</v>
      </c>
      <c r="BC2344" s="516" t="s">
        <v>6</v>
      </c>
      <c r="BD2344" s="516"/>
      <c r="BE2344" s="516" t="s">
        <v>6</v>
      </c>
      <c r="BF2344" s="516" t="s">
        <v>6</v>
      </c>
      <c r="BG2344" s="516"/>
      <c r="BH2344" s="516" t="s">
        <v>6</v>
      </c>
      <c r="BI2344" s="516" t="s">
        <v>6</v>
      </c>
      <c r="BJ2344" s="516"/>
      <c r="BK2344" s="516" t="s">
        <v>6</v>
      </c>
      <c r="BL2344" s="516" t="s">
        <v>6</v>
      </c>
      <c r="BM2344" s="516"/>
      <c r="BN2344" s="516" t="s">
        <v>6</v>
      </c>
      <c r="BO2344" s="516" t="s">
        <v>6</v>
      </c>
      <c r="BP2344" s="516"/>
      <c r="BQ2344" s="516" t="s">
        <v>6</v>
      </c>
      <c r="BR2344" s="516" t="s">
        <v>6</v>
      </c>
      <c r="BS2344" s="516"/>
      <c r="BT2344" s="516"/>
      <c r="BU2344" s="516"/>
      <c r="BV2344" s="516"/>
      <c r="BW2344" s="516"/>
      <c r="BX2344" s="516"/>
      <c r="BY2344" s="516"/>
      <c r="BZ2344" s="28"/>
      <c r="CA2344" s="24"/>
      <c r="CB2344" s="29"/>
      <c r="CC2344" s="29"/>
      <c r="CD2344" s="30"/>
      <c r="CE2344" s="29"/>
      <c r="CF2344" s="29"/>
      <c r="CG2344" s="31"/>
      <c r="CH2344" s="457"/>
      <c r="CI2344" s="23" t="s">
        <v>836</v>
      </c>
    </row>
    <row r="2345" spans="1:88" ht="15.6" thickTop="1" thickBot="1" x14ac:dyDescent="0.35">
      <c r="A2345" s="503"/>
      <c r="B2345" s="49"/>
      <c r="C2345" s="156">
        <f>B2345</f>
        <v>0</v>
      </c>
      <c r="D2345" s="457"/>
      <c r="E2345" s="73"/>
      <c r="F2345" s="107" t="s">
        <v>4704</v>
      </c>
      <c r="G2345" s="302">
        <v>30682</v>
      </c>
      <c r="H2345" s="76">
        <v>34</v>
      </c>
      <c r="I2345" s="119"/>
      <c r="J2345" s="119"/>
      <c r="K2345" s="79"/>
      <c r="L2345" s="93" t="s">
        <v>4701</v>
      </c>
      <c r="M2345" s="93">
        <v>2122</v>
      </c>
      <c r="N2345" s="131" t="s">
        <v>3766</v>
      </c>
      <c r="O2345" s="81"/>
      <c r="P2345" s="82"/>
      <c r="Q2345" s="83" t="str">
        <f>IF(R2345="?","?","")</f>
        <v/>
      </c>
      <c r="R2345" s="83" t="str">
        <f>IF(AND(S2345="",T2345&gt;0),"?",IF(S2345="","◄",IF(T2345&gt;=1,"►","")))</f>
        <v>◄</v>
      </c>
      <c r="S2345" s="84"/>
      <c r="T2345" s="85"/>
      <c r="U2345" s="83" t="str">
        <f>IF(V2345="?","?","")</f>
        <v/>
      </c>
      <c r="V2345" s="83" t="str">
        <f>IF(AND(W2345="",X2345&gt;0),"?",IF(W2345="","◄",IF(X2345&gt;=1,"►","")))</f>
        <v>◄</v>
      </c>
      <c r="W2345" s="86"/>
      <c r="X2345" s="85"/>
      <c r="Y2345" s="457"/>
      <c r="Z2345" s="87"/>
      <c r="AA2345" s="521">
        <f t="shared" si="813"/>
        <v>0</v>
      </c>
      <c r="AB2345" s="520">
        <f t="shared" si="813"/>
        <v>0</v>
      </c>
      <c r="AC2345" s="88"/>
      <c r="AD2345" s="519">
        <f t="shared" si="814"/>
        <v>0</v>
      </c>
      <c r="AE2345" s="522">
        <f t="shared" si="814"/>
        <v>0</v>
      </c>
      <c r="AF2345" s="44"/>
      <c r="AG2345" s="45"/>
      <c r="AH2345" s="44"/>
      <c r="AI2345" s="45"/>
      <c r="AJ2345" s="45"/>
      <c r="AK2345" s="45"/>
      <c r="AL2345" s="45"/>
      <c r="AM2345" s="43"/>
      <c r="AN2345" s="27" t="s">
        <v>6</v>
      </c>
      <c r="AO2345" s="27" t="s">
        <v>6</v>
      </c>
      <c r="AP2345" s="516"/>
      <c r="AQ2345" s="516"/>
      <c r="AR2345" s="516"/>
      <c r="AS2345" s="516" t="s">
        <v>6</v>
      </c>
      <c r="AT2345" s="516" t="s">
        <v>6</v>
      </c>
      <c r="AU2345" s="516"/>
      <c r="AV2345" s="516" t="s">
        <v>6</v>
      </c>
      <c r="AW2345" s="516" t="s">
        <v>6</v>
      </c>
      <c r="AX2345" s="516"/>
      <c r="AY2345" s="516" t="s">
        <v>6</v>
      </c>
      <c r="AZ2345" s="516" t="s">
        <v>6</v>
      </c>
      <c r="BA2345" s="516"/>
      <c r="BB2345" s="516" t="s">
        <v>6</v>
      </c>
      <c r="BC2345" s="516" t="s">
        <v>6</v>
      </c>
      <c r="BD2345" s="516"/>
      <c r="BE2345" s="516" t="s">
        <v>6</v>
      </c>
      <c r="BF2345" s="516" t="s">
        <v>6</v>
      </c>
      <c r="BG2345" s="516"/>
      <c r="BH2345" s="516" t="s">
        <v>6</v>
      </c>
      <c r="BI2345" s="516" t="s">
        <v>6</v>
      </c>
      <c r="BJ2345" s="516"/>
      <c r="BK2345" s="516" t="s">
        <v>6</v>
      </c>
      <c r="BL2345" s="516" t="s">
        <v>6</v>
      </c>
      <c r="BM2345" s="516"/>
      <c r="BN2345" s="516" t="s">
        <v>6</v>
      </c>
      <c r="BO2345" s="516" t="s">
        <v>6</v>
      </c>
      <c r="BP2345" s="516"/>
      <c r="BQ2345" s="516" t="s">
        <v>6</v>
      </c>
      <c r="BR2345" s="516" t="s">
        <v>6</v>
      </c>
      <c r="BS2345" s="516"/>
      <c r="BT2345" s="516"/>
      <c r="BU2345" s="516"/>
      <c r="BV2345" s="516"/>
      <c r="BW2345" s="516"/>
      <c r="BX2345" s="516"/>
      <c r="BY2345" s="516"/>
      <c r="BZ2345" s="28"/>
      <c r="CA2345" s="24"/>
      <c r="CB2345" s="29"/>
      <c r="CC2345" s="29"/>
      <c r="CD2345" s="30"/>
      <c r="CE2345" s="29"/>
      <c r="CF2345" s="29"/>
      <c r="CG2345" s="31"/>
      <c r="CH2345" s="457"/>
      <c r="CI2345" s="23" t="s">
        <v>836</v>
      </c>
    </row>
    <row r="2346" spans="1:88" ht="15.6" thickTop="1" thickBot="1" x14ac:dyDescent="0.35">
      <c r="A2346" s="503"/>
      <c r="B2346" s="49"/>
      <c r="C2346" s="156">
        <f>B2346</f>
        <v>0</v>
      </c>
      <c r="D2346" s="457"/>
      <c r="E2346" s="136" t="s">
        <v>6727</v>
      </c>
      <c r="F2346" s="213"/>
      <c r="G2346" s="302">
        <v>30682</v>
      </c>
      <c r="H2346" s="76">
        <v>34</v>
      </c>
      <c r="I2346" s="119"/>
      <c r="J2346" s="119"/>
      <c r="K2346" s="79"/>
      <c r="L2346" s="79"/>
      <c r="M2346" s="79"/>
      <c r="N2346" s="113" t="s">
        <v>4705</v>
      </c>
      <c r="O2346" s="81"/>
      <c r="P2346" s="306"/>
      <c r="Q2346" s="83" t="str">
        <f>IF(R2346="?","?","")</f>
        <v/>
      </c>
      <c r="R2346" s="83" t="str">
        <f>IF(AND(S2346="",T2346&gt;0),"?",IF(S2346="","◄",IF(T2346&gt;=1,"►","")))</f>
        <v>◄</v>
      </c>
      <c r="S2346" s="84"/>
      <c r="T2346" s="85"/>
      <c r="U2346" s="83" t="str">
        <f>IF(V2346="?","?","")</f>
        <v/>
      </c>
      <c r="V2346" s="83" t="str">
        <f>IF(AND(W2346="",X2346&gt;0),"?",IF(W2346="","◄",IF(X2346&gt;=1,"►","")))</f>
        <v>◄</v>
      </c>
      <c r="W2346" s="86"/>
      <c r="X2346" s="85"/>
      <c r="Y2346" s="457"/>
      <c r="Z2346" s="87"/>
      <c r="AA2346" s="521">
        <f t="shared" si="813"/>
        <v>0</v>
      </c>
      <c r="AB2346" s="520">
        <f t="shared" si="813"/>
        <v>0</v>
      </c>
      <c r="AC2346" s="88"/>
      <c r="AD2346" s="519">
        <f t="shared" si="814"/>
        <v>0</v>
      </c>
      <c r="AE2346" s="522">
        <f t="shared" si="814"/>
        <v>0</v>
      </c>
      <c r="AF2346" s="44"/>
      <c r="AG2346" s="45"/>
      <c r="AH2346" s="44"/>
      <c r="AI2346" s="45"/>
      <c r="AJ2346" s="45"/>
      <c r="AK2346" s="45"/>
      <c r="AL2346" s="45"/>
      <c r="AM2346" s="43"/>
      <c r="AN2346" s="27" t="s">
        <v>6</v>
      </c>
      <c r="AO2346" s="27" t="s">
        <v>6</v>
      </c>
      <c r="AP2346" s="516"/>
      <c r="AQ2346" s="516"/>
      <c r="AR2346" s="516"/>
      <c r="AS2346" s="516" t="s">
        <v>6</v>
      </c>
      <c r="AT2346" s="516" t="s">
        <v>6</v>
      </c>
      <c r="AU2346" s="516"/>
      <c r="AV2346" s="516" t="s">
        <v>6</v>
      </c>
      <c r="AW2346" s="516" t="s">
        <v>6</v>
      </c>
      <c r="AX2346" s="516"/>
      <c r="AY2346" s="516" t="s">
        <v>6</v>
      </c>
      <c r="AZ2346" s="516" t="s">
        <v>6</v>
      </c>
      <c r="BA2346" s="516"/>
      <c r="BB2346" s="516" t="s">
        <v>6</v>
      </c>
      <c r="BC2346" s="516" t="s">
        <v>6</v>
      </c>
      <c r="BD2346" s="516"/>
      <c r="BE2346" s="516" t="s">
        <v>6</v>
      </c>
      <c r="BF2346" s="516" t="s">
        <v>6</v>
      </c>
      <c r="BG2346" s="516"/>
      <c r="BH2346" s="516" t="s">
        <v>6</v>
      </c>
      <c r="BI2346" s="516" t="s">
        <v>6</v>
      </c>
      <c r="BJ2346" s="516"/>
      <c r="BK2346" s="516" t="s">
        <v>6</v>
      </c>
      <c r="BL2346" s="516" t="s">
        <v>6</v>
      </c>
      <c r="BM2346" s="516"/>
      <c r="BN2346" s="516" t="s">
        <v>6</v>
      </c>
      <c r="BO2346" s="516" t="s">
        <v>6</v>
      </c>
      <c r="BP2346" s="516"/>
      <c r="BQ2346" s="516" t="s">
        <v>6</v>
      </c>
      <c r="BR2346" s="516" t="s">
        <v>6</v>
      </c>
      <c r="BS2346" s="516"/>
      <c r="BT2346" s="516"/>
      <c r="BU2346" s="516"/>
      <c r="BV2346" s="516"/>
      <c r="BW2346" s="516"/>
      <c r="BX2346" s="516"/>
      <c r="BY2346" s="516"/>
      <c r="BZ2346" s="28"/>
      <c r="CA2346" s="24"/>
      <c r="CB2346" s="29"/>
      <c r="CC2346" s="29"/>
      <c r="CD2346" s="30"/>
      <c r="CE2346" s="29"/>
      <c r="CF2346" s="29"/>
      <c r="CG2346" s="31"/>
      <c r="CH2346" s="457"/>
      <c r="CI2346" s="23" t="s">
        <v>836</v>
      </c>
    </row>
    <row r="2347" spans="1:88" ht="16.8" thickTop="1" thickBot="1" x14ac:dyDescent="0.35">
      <c r="A2347" s="505" t="str">
        <f>IF(COUNTIF(B2348:B2357,"x")&gt;0,"x","")</f>
        <v/>
      </c>
      <c r="B2347" s="57"/>
      <c r="C2347" s="510" t="str">
        <f>A2347</f>
        <v/>
      </c>
      <c r="D2347" s="66">
        <f>ROWS(D2348:D2357)-1</f>
        <v>9</v>
      </c>
      <c r="E2347" s="58" t="s">
        <v>4706</v>
      </c>
      <c r="F2347" s="59"/>
      <c r="G2347" s="301"/>
      <c r="H2347" s="6"/>
      <c r="I2347" s="18"/>
      <c r="J2347" s="18"/>
      <c r="K2347" s="18"/>
      <c r="L2347" s="18"/>
      <c r="M2347" s="18"/>
      <c r="N2347" s="46"/>
      <c r="O2347" s="60" t="s">
        <v>4707</v>
      </c>
      <c r="P2347" s="61" t="s">
        <v>7102</v>
      </c>
      <c r="Q2347" s="143"/>
      <c r="R2347" s="63" t="str">
        <f>IF(COUNTIF(Q2348:Q2357,"?")&gt;0,"?",IF(AND(S2347="◄",T2347="►"),"◄►",IF(S2347="◄","◄",IF(T2347="►","►",""))))</f>
        <v>◄</v>
      </c>
      <c r="S2347" s="64" t="str">
        <f>IF(SUM(S2348:S2357)+1=ROWS(S2348:S2357)-COUNTIF(S2348:S2357,"-"),"","◄")</f>
        <v>◄</v>
      </c>
      <c r="T2347" s="65" t="str">
        <f>IF(SUM(T2348:T2357)&gt;0,"►","")</f>
        <v/>
      </c>
      <c r="U2347" s="146"/>
      <c r="V2347" s="63" t="str">
        <f>IF(COUNTIF(U2348:U2357,"?")&gt;0,"?",IF(AND(W2347="◄",X2347="►"),"◄►",IF(W2347="◄","◄",IF(X2347="►","►",""))))</f>
        <v>◄</v>
      </c>
      <c r="W2347" s="64" t="str">
        <f>IF(SUM(W2348:W2357)+1=ROWS(W2348:W2357)-COUNTIF(W2348:W2357,"-"),"","◄")</f>
        <v>◄</v>
      </c>
      <c r="X2347" s="65" t="str">
        <f>IF(SUM(X2348:X2357)&gt;0,"►","")</f>
        <v/>
      </c>
      <c r="Y2347" s="66">
        <f>ROWS(Y2348:Y2357)-1</f>
        <v>9</v>
      </c>
      <c r="Z2347" s="67">
        <f>SUM(Z2348:Z2357)-Z2357</f>
        <v>0</v>
      </c>
      <c r="AA2347" s="68" t="s">
        <v>840</v>
      </c>
      <c r="AB2347" s="69"/>
      <c r="AC2347" s="67">
        <f>SUM(AC2348:AC2357)-AC2357</f>
        <v>0</v>
      </c>
      <c r="AD2347" s="68" t="s">
        <v>840</v>
      </c>
      <c r="AE2347" s="69"/>
      <c r="AF2347" s="70" t="str">
        <f>IF(AG2347="◄","◄",IF(AG2347="ok","►",""))</f>
        <v>◄</v>
      </c>
      <c r="AG2347" s="71" t="str">
        <f>IF(AG2348&gt;0,"OK","◄")</f>
        <v>◄</v>
      </c>
      <c r="AH2347" s="62" t="str">
        <f>IF(AND(AI2347="◄",AJ2347="►"),"◄?►",IF(AI2347="◄","◄",IF(AJ2347="►","►","")))</f>
        <v>◄</v>
      </c>
      <c r="AI2347" s="64" t="str">
        <f>IF(AI2348&gt;0,"","◄")</f>
        <v>◄</v>
      </c>
      <c r="AJ2347" s="65" t="str">
        <f>IF(SUM(AJ2348:AJ2353)&gt;0,"►","")</f>
        <v/>
      </c>
      <c r="AK2347" s="570">
        <f>G2348</f>
        <v>30682</v>
      </c>
      <c r="AL2347" s="572" t="str">
        <f>P2347</f>
        <v>▬ folder Nr. 11  /  84 ▬</v>
      </c>
      <c r="AM2347" s="43"/>
      <c r="AN2347" s="1" t="str">
        <f>IF(AO2347="","",IF(COUNTIF(AN2348,"ok"),"","◄"))</f>
        <v>◄</v>
      </c>
      <c r="AO2347" s="9" t="str">
        <f>IF(COUNTIF(AP2347:BR2347,"◄")&gt;0,"◄","")</f>
        <v>◄</v>
      </c>
      <c r="AP2347" s="250" t="str">
        <f>IF(AP2348="-","",IF(AP2348&gt;0,"","◄"))</f>
        <v>◄</v>
      </c>
      <c r="AQ2347" s="251"/>
      <c r="AR2347" s="517">
        <f>IF(ISNONTEXT(AR2348)=TRUE,"_",1)</f>
        <v>1</v>
      </c>
      <c r="AS2347" s="250" t="str">
        <f>IF(AS2348="-","",IF(AS2348&gt;0,"","◄"))</f>
        <v>◄</v>
      </c>
      <c r="AT2347" s="251"/>
      <c r="AU2347" s="517">
        <f>IF(ISNONTEXT(AU2348)=TRUE,"_",AR2347+1)</f>
        <v>2</v>
      </c>
      <c r="AV2347" s="250" t="str">
        <f>IF(AV2348="-","",IF(AV2348&gt;0,"","◄"))</f>
        <v>◄</v>
      </c>
      <c r="AW2347" s="251"/>
      <c r="AX2347" s="517">
        <f>IF(ISNONTEXT(AX2348)=TRUE,"_",AU2347+1)</f>
        <v>3</v>
      </c>
      <c r="AY2347" s="250" t="str">
        <f>IF(AY2348="-","",IF(AY2348&gt;0,"","◄"))</f>
        <v>◄</v>
      </c>
      <c r="AZ2347" s="251"/>
      <c r="BA2347" s="517">
        <f>IF(ISNONTEXT(BA2348)=TRUE,"_",AX2347+1)</f>
        <v>4</v>
      </c>
      <c r="BB2347" s="250" t="str">
        <f>IF(BB2348="-","",IF(BB2348&gt;0,"","◄"))</f>
        <v>◄</v>
      </c>
      <c r="BC2347" s="251"/>
      <c r="BD2347" s="517">
        <f>IF(ISNONTEXT(BD2348)=TRUE,"_",BA2347+1)</f>
        <v>5</v>
      </c>
      <c r="BE2347" s="250" t="str">
        <f>IF(BE2348="-","",IF(BE2348&gt;0,"","◄"))</f>
        <v>◄</v>
      </c>
      <c r="BF2347" s="251"/>
      <c r="BG2347" s="517">
        <f>IF(ISNONTEXT(BG2348)=TRUE,"_",BD2347+1)</f>
        <v>6</v>
      </c>
      <c r="BH2347" s="250" t="str">
        <f>IF(BH2348="-","",IF(BH2348&gt;0,"","◄"))</f>
        <v/>
      </c>
      <c r="BI2347" s="251"/>
      <c r="BJ2347" s="517" t="str">
        <f>IF(ISNONTEXT(BJ2348)=TRUE,"_",BG2347+1)</f>
        <v>_</v>
      </c>
      <c r="BK2347" s="563" t="str">
        <f>IF(BK2348="-","",IF(BK2348&gt;0,"","◄"))</f>
        <v/>
      </c>
      <c r="BL2347" s="564"/>
      <c r="BM2347" s="517" t="str">
        <f>IF(ISNONTEXT(BM2348)=TRUE,"_",BJ2347+1)</f>
        <v>_</v>
      </c>
      <c r="BN2347" s="563" t="str">
        <f>IF(BN2348="-","",IF(BN2348&gt;0,"","◄"))</f>
        <v/>
      </c>
      <c r="BO2347" s="564"/>
      <c r="BP2347" s="517" t="str">
        <f>IF(ISNONTEXT(BP2348)=TRUE,"_",BM2347+1)</f>
        <v>_</v>
      </c>
      <c r="BQ2347" s="563" t="str">
        <f>IF(BQ2348="-","",IF(BQ2348&gt;0,"","◄"))</f>
        <v/>
      </c>
      <c r="BR2347" s="564"/>
      <c r="BS2347" s="517" t="str">
        <f>IF(ISNONTEXT(BS2348)=TRUE,"_",BP2347+1)</f>
        <v>_</v>
      </c>
      <c r="BT2347" s="563" t="str">
        <f>IF(BT2348="-","",IF(BT2348&gt;0,"","◄"))</f>
        <v>◄</v>
      </c>
      <c r="BU2347" s="564"/>
      <c r="BV2347" s="517" t="str">
        <f>IF(ISNONTEXT(BV2348)=TRUE,"_",1)</f>
        <v>_</v>
      </c>
      <c r="BW2347" s="563" t="str">
        <f>IF(BW2348="-","",IF(BW2348&gt;0,"","◄"))</f>
        <v>◄</v>
      </c>
      <c r="BX2347" s="564"/>
      <c r="BY2347" s="517" t="str">
        <f>IF(ISNONTEXT(BY2348)=TRUE,"_",BV2347+1)</f>
        <v>_</v>
      </c>
      <c r="BZ2347" s="26"/>
      <c r="CA2347" s="24"/>
      <c r="CB2347" s="25" t="str">
        <f>IF(CB2348&gt;0,"►","")</f>
        <v/>
      </c>
      <c r="CC2347" s="25" t="str">
        <f>IF(CC2348&gt;0,"►","")</f>
        <v/>
      </c>
      <c r="CD2347" s="517" t="str">
        <f>IF(ISNONTEXT(CD2348)=TRUE,"_",1)</f>
        <v>_</v>
      </c>
      <c r="CE2347" s="25" t="str">
        <f>IF(CE2348&gt;0,"►","")</f>
        <v/>
      </c>
      <c r="CF2347" s="25" t="str">
        <f>IF(CF2348&gt;0,"►","")</f>
        <v/>
      </c>
      <c r="CG2347" s="517" t="str">
        <f>IF(ISNONTEXT(CG2348)=TRUE,"_",CD2347+1)</f>
        <v>_</v>
      </c>
      <c r="CH2347" s="66">
        <f>ROWS(CH2348:CH2357)-1</f>
        <v>9</v>
      </c>
      <c r="CI2347" s="23" t="s">
        <v>836</v>
      </c>
    </row>
    <row r="2348" spans="1:88" ht="15" thickBot="1" x14ac:dyDescent="0.35">
      <c r="A2348" s="503"/>
      <c r="B2348" s="49"/>
      <c r="C2348" s="156">
        <f t="shared" ref="C2348:C2356" si="815">B2348</f>
        <v>0</v>
      </c>
      <c r="D2348" s="457"/>
      <c r="E2348" s="73"/>
      <c r="F2348" s="74" t="s">
        <v>4708</v>
      </c>
      <c r="G2348" s="300">
        <v>30682</v>
      </c>
      <c r="H2348" s="76">
        <v>15</v>
      </c>
      <c r="I2348" s="119"/>
      <c r="J2348" s="119"/>
      <c r="K2348" s="79"/>
      <c r="L2348" s="79"/>
      <c r="M2348" s="79"/>
      <c r="N2348" s="80" t="s">
        <v>4709</v>
      </c>
      <c r="O2348" s="128" t="s">
        <v>4710</v>
      </c>
      <c r="P2348" s="197" t="s">
        <v>4711</v>
      </c>
      <c r="Q2348" s="83" t="str">
        <f t="shared" ref="Q2348:Q2356" si="816">IF(R2348="?","?","")</f>
        <v/>
      </c>
      <c r="R2348" s="83" t="str">
        <f t="shared" ref="R2348:R2356" si="817">IF(AND(S2348="",T2348&gt;0),"?",IF(S2348="","◄",IF(T2348&gt;=1,"►","")))</f>
        <v>◄</v>
      </c>
      <c r="S2348" s="84"/>
      <c r="T2348" s="85"/>
      <c r="U2348" s="83" t="str">
        <f t="shared" ref="U2348:U2356" si="818">IF(V2348="?","?","")</f>
        <v/>
      </c>
      <c r="V2348" s="83" t="str">
        <f t="shared" ref="V2348:V2356" si="819">IF(AND(W2348="",X2348&gt;0),"?",IF(W2348="","◄",IF(X2348&gt;=1,"►","")))</f>
        <v>◄</v>
      </c>
      <c r="W2348" s="86"/>
      <c r="X2348" s="85"/>
      <c r="Y2348" s="457"/>
      <c r="Z2348" s="87"/>
      <c r="AA2348" s="521">
        <f t="shared" ref="AA2348:AA2356" si="820">(S2348*Z2348)</f>
        <v>0</v>
      </c>
      <c r="AB2348" s="520">
        <f t="shared" ref="AB2348:AB2356" si="821">(T2348*AA2348)</f>
        <v>0</v>
      </c>
      <c r="AC2348" s="88"/>
      <c r="AD2348" s="519">
        <f t="shared" ref="AD2348:AD2356" si="822">(W2348*AC2348)</f>
        <v>0</v>
      </c>
      <c r="AE2348" s="522">
        <f t="shared" ref="AE2348:AE2356" si="823">(X2348*AD2348)</f>
        <v>0</v>
      </c>
      <c r="AF2348" s="89" t="str">
        <f>IF(AG2348&gt;0,"ok","◄")</f>
        <v>◄</v>
      </c>
      <c r="AG2348" s="90"/>
      <c r="AH2348" s="89" t="str">
        <f>IF(AND(AI2348="",AJ2348&gt;0),"?",IF(AI2348="","◄",IF(AJ2348&gt;=1,"►","")))</f>
        <v>◄</v>
      </c>
      <c r="AI2348" s="91"/>
      <c r="AJ2348" s="92"/>
      <c r="AK2348" s="586"/>
      <c r="AL2348" s="587"/>
      <c r="AM2348" s="43"/>
      <c r="AN2348" s="3" t="s">
        <v>3</v>
      </c>
      <c r="AO2348" s="12" t="s">
        <v>1</v>
      </c>
      <c r="AP2348" s="13"/>
      <c r="AQ2348" s="14"/>
      <c r="AR2348" s="15" t="s">
        <v>522</v>
      </c>
      <c r="AS2348" s="13"/>
      <c r="AT2348" s="14"/>
      <c r="AU2348" s="15" t="s">
        <v>4</v>
      </c>
      <c r="AV2348" s="13"/>
      <c r="AW2348" s="14"/>
      <c r="AX2348" s="15" t="s">
        <v>70</v>
      </c>
      <c r="AY2348" s="13"/>
      <c r="AZ2348" s="14"/>
      <c r="BA2348" s="15" t="s">
        <v>195</v>
      </c>
      <c r="BB2348" s="13"/>
      <c r="BC2348" s="14"/>
      <c r="BD2348" s="15" t="s">
        <v>39</v>
      </c>
      <c r="BE2348" s="13"/>
      <c r="BF2348" s="14"/>
      <c r="BG2348" s="15" t="s">
        <v>292</v>
      </c>
      <c r="BH2348" s="516" t="s">
        <v>6</v>
      </c>
      <c r="BI2348" s="516" t="s">
        <v>6</v>
      </c>
      <c r="BJ2348" s="516"/>
      <c r="BK2348" s="516" t="s">
        <v>6</v>
      </c>
      <c r="BL2348" s="516" t="s">
        <v>6</v>
      </c>
      <c r="BM2348" s="516"/>
      <c r="BN2348" s="516" t="s">
        <v>6</v>
      </c>
      <c r="BO2348" s="516" t="s">
        <v>6</v>
      </c>
      <c r="BP2348" s="516"/>
      <c r="BQ2348" s="516" t="s">
        <v>6</v>
      </c>
      <c r="BR2348" s="516" t="s">
        <v>6</v>
      </c>
      <c r="BS2348" s="516"/>
      <c r="BT2348" s="32"/>
      <c r="BU2348" s="33"/>
      <c r="BV2348" s="34"/>
      <c r="BW2348" s="32"/>
      <c r="BX2348" s="33"/>
      <c r="BY2348" s="34"/>
      <c r="BZ2348" s="35"/>
      <c r="CA2348" s="24"/>
      <c r="CB2348" s="36"/>
      <c r="CC2348" s="33"/>
      <c r="CD2348" s="37"/>
      <c r="CE2348" s="36"/>
      <c r="CF2348" s="38"/>
      <c r="CG2348" s="39"/>
      <c r="CH2348" s="457"/>
      <c r="CI2348" s="23" t="s">
        <v>836</v>
      </c>
    </row>
    <row r="2349" spans="1:88" ht="15" thickTop="1" x14ac:dyDescent="0.3">
      <c r="A2349" s="503"/>
      <c r="B2349" s="49"/>
      <c r="C2349" s="156">
        <f t="shared" si="815"/>
        <v>0</v>
      </c>
      <c r="D2349" s="457"/>
      <c r="E2349" s="73"/>
      <c r="F2349" s="93">
        <v>2125</v>
      </c>
      <c r="G2349" s="302">
        <v>30682</v>
      </c>
      <c r="H2349" s="76">
        <v>22</v>
      </c>
      <c r="I2349" s="119"/>
      <c r="J2349" s="119"/>
      <c r="K2349" s="79"/>
      <c r="L2349" s="79"/>
      <c r="M2349" s="79"/>
      <c r="N2349" s="80" t="s">
        <v>4712</v>
      </c>
      <c r="O2349" s="128" t="s">
        <v>4713</v>
      </c>
      <c r="P2349" s="197" t="s">
        <v>4711</v>
      </c>
      <c r="Q2349" s="83" t="str">
        <f t="shared" si="816"/>
        <v/>
      </c>
      <c r="R2349" s="83" t="str">
        <f t="shared" si="817"/>
        <v>◄</v>
      </c>
      <c r="S2349" s="84"/>
      <c r="T2349" s="85"/>
      <c r="U2349" s="83" t="str">
        <f t="shared" si="818"/>
        <v/>
      </c>
      <c r="V2349" s="83" t="str">
        <f t="shared" si="819"/>
        <v>◄</v>
      </c>
      <c r="W2349" s="86"/>
      <c r="X2349" s="85"/>
      <c r="Y2349" s="457"/>
      <c r="Z2349" s="87"/>
      <c r="AA2349" s="521">
        <f t="shared" si="820"/>
        <v>0</v>
      </c>
      <c r="AB2349" s="520">
        <f t="shared" si="821"/>
        <v>0</v>
      </c>
      <c r="AC2349" s="88"/>
      <c r="AD2349" s="519">
        <f t="shared" si="822"/>
        <v>0</v>
      </c>
      <c r="AE2349" s="522">
        <f t="shared" si="823"/>
        <v>0</v>
      </c>
      <c r="AF2349" s="44"/>
      <c r="AG2349" s="45"/>
      <c r="AH2349" s="44"/>
      <c r="AI2349" s="45"/>
      <c r="AJ2349" s="45"/>
      <c r="AK2349" s="45"/>
      <c r="AL2349" s="45"/>
      <c r="AM2349" s="43"/>
      <c r="AN2349" s="2"/>
      <c r="AO2349" s="2"/>
      <c r="AP2349" s="2"/>
      <c r="AQ2349" s="2"/>
      <c r="AR2349" s="2"/>
      <c r="AS2349" s="2"/>
      <c r="AT2349" s="2"/>
      <c r="AU2349" s="2"/>
      <c r="AV2349" s="2"/>
      <c r="AW2349" s="2"/>
      <c r="AX2349" s="2"/>
      <c r="AY2349" s="2"/>
      <c r="AZ2349" s="2"/>
      <c r="BA2349" s="2"/>
      <c r="BB2349" s="2"/>
      <c r="BC2349" s="2"/>
      <c r="BD2349" s="2"/>
      <c r="BE2349" s="2"/>
      <c r="BF2349" s="2"/>
      <c r="BG2349" s="2"/>
      <c r="BH2349" s="2"/>
      <c r="BI2349" s="2"/>
      <c r="BJ2349" s="2"/>
      <c r="BK2349" s="2"/>
      <c r="BL2349" s="2"/>
      <c r="BM2349" s="2"/>
      <c r="BN2349" s="2"/>
      <c r="BO2349" s="2"/>
      <c r="BP2349" s="2"/>
      <c r="BQ2349" s="2"/>
      <c r="BR2349" s="2"/>
      <c r="BS2349" s="2"/>
      <c r="BT2349" s="46"/>
      <c r="BU2349" s="46"/>
      <c r="BV2349" s="46"/>
      <c r="BW2349" s="46"/>
      <c r="BX2349" s="46"/>
      <c r="BY2349" s="46"/>
      <c r="BZ2349" s="46"/>
      <c r="CA2349" s="46"/>
      <c r="CB2349" s="46"/>
      <c r="CC2349" s="46"/>
      <c r="CD2349" s="46"/>
      <c r="CE2349" s="46"/>
      <c r="CF2349" s="46"/>
      <c r="CG2349" s="46"/>
      <c r="CH2349" s="457"/>
      <c r="CI2349" s="23" t="s">
        <v>836</v>
      </c>
      <c r="CJ2349" s="40"/>
    </row>
    <row r="2350" spans="1:88" ht="15" thickBot="1" x14ac:dyDescent="0.35">
      <c r="A2350" s="503"/>
      <c r="B2350" s="49"/>
      <c r="C2350" s="156">
        <f t="shared" si="815"/>
        <v>0</v>
      </c>
      <c r="D2350" s="457"/>
      <c r="E2350" s="73"/>
      <c r="F2350" s="93">
        <v>2126</v>
      </c>
      <c r="G2350" s="302">
        <v>30682</v>
      </c>
      <c r="H2350" s="76">
        <v>30</v>
      </c>
      <c r="I2350" s="119"/>
      <c r="J2350" s="119"/>
      <c r="K2350" s="79"/>
      <c r="L2350" s="79"/>
      <c r="M2350" s="79"/>
      <c r="N2350" s="80" t="s">
        <v>4714</v>
      </c>
      <c r="O2350" s="128" t="s">
        <v>4715</v>
      </c>
      <c r="P2350" s="197" t="s">
        <v>4711</v>
      </c>
      <c r="Q2350" s="83" t="str">
        <f t="shared" si="816"/>
        <v/>
      </c>
      <c r="R2350" s="83" t="str">
        <f t="shared" si="817"/>
        <v>◄</v>
      </c>
      <c r="S2350" s="84"/>
      <c r="T2350" s="85"/>
      <c r="U2350" s="83" t="str">
        <f t="shared" si="818"/>
        <v/>
      </c>
      <c r="V2350" s="83" t="str">
        <f t="shared" si="819"/>
        <v>◄</v>
      </c>
      <c r="W2350" s="86"/>
      <c r="X2350" s="85"/>
      <c r="Y2350" s="457"/>
      <c r="Z2350" s="87"/>
      <c r="AA2350" s="521">
        <f t="shared" si="820"/>
        <v>0</v>
      </c>
      <c r="AB2350" s="520">
        <f t="shared" si="821"/>
        <v>0</v>
      </c>
      <c r="AC2350" s="88"/>
      <c r="AD2350" s="519">
        <f t="shared" si="822"/>
        <v>0</v>
      </c>
      <c r="AE2350" s="522">
        <f t="shared" si="823"/>
        <v>0</v>
      </c>
      <c r="AF2350" s="44"/>
      <c r="AG2350" s="45"/>
      <c r="AH2350" s="44"/>
      <c r="AI2350" s="45"/>
      <c r="AJ2350" s="45"/>
      <c r="AK2350" s="45"/>
      <c r="AL2350" s="45"/>
      <c r="AM2350" s="43"/>
      <c r="AN2350" s="27" t="s">
        <v>6</v>
      </c>
      <c r="AO2350" s="27" t="s">
        <v>6</v>
      </c>
      <c r="AP2350" s="516"/>
      <c r="AQ2350" s="516"/>
      <c r="AR2350" s="516"/>
      <c r="AS2350" s="516" t="s">
        <v>6</v>
      </c>
      <c r="AT2350" s="516" t="s">
        <v>6</v>
      </c>
      <c r="AU2350" s="516"/>
      <c r="AV2350" s="516" t="s">
        <v>6</v>
      </c>
      <c r="AW2350" s="516" t="s">
        <v>6</v>
      </c>
      <c r="AX2350" s="516"/>
      <c r="AY2350" s="516" t="s">
        <v>6</v>
      </c>
      <c r="AZ2350" s="516" t="s">
        <v>6</v>
      </c>
      <c r="BA2350" s="516"/>
      <c r="BB2350" s="516" t="s">
        <v>6</v>
      </c>
      <c r="BC2350" s="516" t="s">
        <v>6</v>
      </c>
      <c r="BD2350" s="516"/>
      <c r="BE2350" s="516" t="s">
        <v>6</v>
      </c>
      <c r="BF2350" s="516" t="s">
        <v>6</v>
      </c>
      <c r="BG2350" s="516"/>
      <c r="BH2350" s="516" t="s">
        <v>6</v>
      </c>
      <c r="BI2350" s="516" t="s">
        <v>6</v>
      </c>
      <c r="BJ2350" s="516"/>
      <c r="BK2350" s="516" t="s">
        <v>6</v>
      </c>
      <c r="BL2350" s="516" t="s">
        <v>6</v>
      </c>
      <c r="BM2350" s="516"/>
      <c r="BN2350" s="516" t="s">
        <v>6</v>
      </c>
      <c r="BO2350" s="516" t="s">
        <v>6</v>
      </c>
      <c r="BP2350" s="516"/>
      <c r="BQ2350" s="516" t="s">
        <v>6</v>
      </c>
      <c r="BR2350" s="516" t="s">
        <v>6</v>
      </c>
      <c r="BS2350" s="516"/>
      <c r="BT2350" s="516"/>
      <c r="BU2350" s="516"/>
      <c r="BV2350" s="516"/>
      <c r="BW2350" s="516"/>
      <c r="BX2350" s="516"/>
      <c r="BY2350" s="516"/>
      <c r="BZ2350" s="28"/>
      <c r="CA2350" s="24"/>
      <c r="CB2350" s="29"/>
      <c r="CC2350" s="29"/>
      <c r="CD2350" s="30"/>
      <c r="CE2350" s="29"/>
      <c r="CF2350" s="29"/>
      <c r="CG2350" s="31"/>
      <c r="CH2350" s="457"/>
      <c r="CI2350" s="23" t="s">
        <v>836</v>
      </c>
    </row>
    <row r="2351" spans="1:88" ht="15.6" thickTop="1" thickBot="1" x14ac:dyDescent="0.35">
      <c r="A2351" s="503"/>
      <c r="B2351" s="49"/>
      <c r="C2351" s="156">
        <f t="shared" si="815"/>
        <v>0</v>
      </c>
      <c r="D2351" s="457"/>
      <c r="E2351" s="73"/>
      <c r="F2351" s="93">
        <v>2127</v>
      </c>
      <c r="G2351" s="302">
        <v>30682</v>
      </c>
      <c r="H2351" s="76">
        <v>50</v>
      </c>
      <c r="I2351" s="119"/>
      <c r="J2351" s="119"/>
      <c r="K2351" s="79"/>
      <c r="L2351" s="79"/>
      <c r="M2351" s="79"/>
      <c r="N2351" s="80" t="s">
        <v>4716</v>
      </c>
      <c r="O2351" s="128" t="s">
        <v>4717</v>
      </c>
      <c r="P2351" s="197" t="s">
        <v>4711</v>
      </c>
      <c r="Q2351" s="83" t="str">
        <f t="shared" si="816"/>
        <v/>
      </c>
      <c r="R2351" s="83" t="str">
        <f t="shared" si="817"/>
        <v>◄</v>
      </c>
      <c r="S2351" s="84"/>
      <c r="T2351" s="85"/>
      <c r="U2351" s="83" t="str">
        <f t="shared" si="818"/>
        <v/>
      </c>
      <c r="V2351" s="83" t="str">
        <f t="shared" si="819"/>
        <v>◄</v>
      </c>
      <c r="W2351" s="86"/>
      <c r="X2351" s="85"/>
      <c r="Y2351" s="457"/>
      <c r="Z2351" s="87"/>
      <c r="AA2351" s="521">
        <f t="shared" si="820"/>
        <v>0</v>
      </c>
      <c r="AB2351" s="520">
        <f t="shared" si="821"/>
        <v>0</v>
      </c>
      <c r="AC2351" s="88"/>
      <c r="AD2351" s="519">
        <f t="shared" si="822"/>
        <v>0</v>
      </c>
      <c r="AE2351" s="522">
        <f t="shared" si="823"/>
        <v>0</v>
      </c>
      <c r="AF2351" s="44"/>
      <c r="AG2351" s="45"/>
      <c r="AH2351" s="44"/>
      <c r="AI2351" s="45"/>
      <c r="AJ2351" s="45"/>
      <c r="AK2351" s="45"/>
      <c r="AL2351" s="45"/>
      <c r="AM2351" s="43"/>
      <c r="AN2351" s="27" t="s">
        <v>6</v>
      </c>
      <c r="AO2351" s="27" t="s">
        <v>6</v>
      </c>
      <c r="AP2351" s="516"/>
      <c r="AQ2351" s="516"/>
      <c r="AR2351" s="516"/>
      <c r="AS2351" s="516" t="s">
        <v>6</v>
      </c>
      <c r="AT2351" s="516" t="s">
        <v>6</v>
      </c>
      <c r="AU2351" s="516"/>
      <c r="AV2351" s="516" t="s">
        <v>6</v>
      </c>
      <c r="AW2351" s="516" t="s">
        <v>6</v>
      </c>
      <c r="AX2351" s="516"/>
      <c r="AY2351" s="516" t="s">
        <v>6</v>
      </c>
      <c r="AZ2351" s="516" t="s">
        <v>6</v>
      </c>
      <c r="BA2351" s="516"/>
      <c r="BB2351" s="516" t="s">
        <v>6</v>
      </c>
      <c r="BC2351" s="516" t="s">
        <v>6</v>
      </c>
      <c r="BD2351" s="516"/>
      <c r="BE2351" s="516" t="s">
        <v>6</v>
      </c>
      <c r="BF2351" s="516" t="s">
        <v>6</v>
      </c>
      <c r="BG2351" s="516"/>
      <c r="BH2351" s="516" t="s">
        <v>6</v>
      </c>
      <c r="BI2351" s="516" t="s">
        <v>6</v>
      </c>
      <c r="BJ2351" s="516"/>
      <c r="BK2351" s="516" t="s">
        <v>6</v>
      </c>
      <c r="BL2351" s="516" t="s">
        <v>6</v>
      </c>
      <c r="BM2351" s="516"/>
      <c r="BN2351" s="516" t="s">
        <v>6</v>
      </c>
      <c r="BO2351" s="516" t="s">
        <v>6</v>
      </c>
      <c r="BP2351" s="516"/>
      <c r="BQ2351" s="516" t="s">
        <v>6</v>
      </c>
      <c r="BR2351" s="516" t="s">
        <v>6</v>
      </c>
      <c r="BS2351" s="516"/>
      <c r="BT2351" s="516"/>
      <c r="BU2351" s="516"/>
      <c r="BV2351" s="516"/>
      <c r="BW2351" s="516"/>
      <c r="BX2351" s="516"/>
      <c r="BY2351" s="516"/>
      <c r="BZ2351" s="28"/>
      <c r="CA2351" s="24"/>
      <c r="CB2351" s="29"/>
      <c r="CC2351" s="29"/>
      <c r="CD2351" s="30"/>
      <c r="CE2351" s="29"/>
      <c r="CF2351" s="29"/>
      <c r="CG2351" s="31"/>
      <c r="CH2351" s="457"/>
      <c r="CI2351" s="23" t="s">
        <v>836</v>
      </c>
    </row>
    <row r="2352" spans="1:88" ht="15.6" thickTop="1" thickBot="1" x14ac:dyDescent="0.35">
      <c r="A2352" s="503"/>
      <c r="B2352" s="49"/>
      <c r="C2352" s="156">
        <f t="shared" si="815"/>
        <v>0</v>
      </c>
      <c r="D2352" s="457"/>
      <c r="E2352" s="73"/>
      <c r="F2352" s="107" t="s">
        <v>4718</v>
      </c>
      <c r="G2352" s="302">
        <v>30682</v>
      </c>
      <c r="H2352" s="76">
        <v>50</v>
      </c>
      <c r="I2352" s="119"/>
      <c r="J2352" s="119"/>
      <c r="K2352" s="79"/>
      <c r="L2352" s="79"/>
      <c r="M2352" s="79"/>
      <c r="N2352" s="80" t="s">
        <v>4716</v>
      </c>
      <c r="O2352" s="128" t="s">
        <v>4719</v>
      </c>
      <c r="P2352" s="197" t="s">
        <v>4720</v>
      </c>
      <c r="Q2352" s="83" t="str">
        <f t="shared" si="816"/>
        <v/>
      </c>
      <c r="R2352" s="83" t="str">
        <f t="shared" si="817"/>
        <v>◄</v>
      </c>
      <c r="S2352" s="84"/>
      <c r="T2352" s="85"/>
      <c r="U2352" s="83" t="str">
        <f t="shared" si="818"/>
        <v/>
      </c>
      <c r="V2352" s="83" t="str">
        <f t="shared" si="819"/>
        <v>◄</v>
      </c>
      <c r="W2352" s="86"/>
      <c r="X2352" s="85"/>
      <c r="Y2352" s="457"/>
      <c r="Z2352" s="87"/>
      <c r="AA2352" s="521">
        <f t="shared" si="820"/>
        <v>0</v>
      </c>
      <c r="AB2352" s="520">
        <f t="shared" si="821"/>
        <v>0</v>
      </c>
      <c r="AC2352" s="88"/>
      <c r="AD2352" s="519">
        <f t="shared" si="822"/>
        <v>0</v>
      </c>
      <c r="AE2352" s="522">
        <f t="shared" si="823"/>
        <v>0</v>
      </c>
      <c r="AF2352" s="44"/>
      <c r="AG2352" s="45"/>
      <c r="AH2352" s="44"/>
      <c r="AI2352" s="45"/>
      <c r="AJ2352" s="45"/>
      <c r="AK2352" s="45"/>
      <c r="AL2352" s="45"/>
      <c r="AM2352" s="43"/>
      <c r="AN2352" s="27" t="s">
        <v>6</v>
      </c>
      <c r="AO2352" s="27" t="s">
        <v>6</v>
      </c>
      <c r="AP2352" s="516"/>
      <c r="AQ2352" s="516"/>
      <c r="AR2352" s="516"/>
      <c r="AS2352" s="516" t="s">
        <v>6</v>
      </c>
      <c r="AT2352" s="516" t="s">
        <v>6</v>
      </c>
      <c r="AU2352" s="516"/>
      <c r="AV2352" s="516" t="s">
        <v>6</v>
      </c>
      <c r="AW2352" s="516" t="s">
        <v>6</v>
      </c>
      <c r="AX2352" s="516"/>
      <c r="AY2352" s="516" t="s">
        <v>6</v>
      </c>
      <c r="AZ2352" s="516" t="s">
        <v>6</v>
      </c>
      <c r="BA2352" s="516"/>
      <c r="BB2352" s="516" t="s">
        <v>6</v>
      </c>
      <c r="BC2352" s="516" t="s">
        <v>6</v>
      </c>
      <c r="BD2352" s="516"/>
      <c r="BE2352" s="516" t="s">
        <v>6</v>
      </c>
      <c r="BF2352" s="516" t="s">
        <v>6</v>
      </c>
      <c r="BG2352" s="516"/>
      <c r="BH2352" s="516" t="s">
        <v>6</v>
      </c>
      <c r="BI2352" s="516" t="s">
        <v>6</v>
      </c>
      <c r="BJ2352" s="516"/>
      <c r="BK2352" s="516" t="s">
        <v>6</v>
      </c>
      <c r="BL2352" s="516" t="s">
        <v>6</v>
      </c>
      <c r="BM2352" s="516"/>
      <c r="BN2352" s="516" t="s">
        <v>6</v>
      </c>
      <c r="BO2352" s="516" t="s">
        <v>6</v>
      </c>
      <c r="BP2352" s="516"/>
      <c r="BQ2352" s="516" t="s">
        <v>6</v>
      </c>
      <c r="BR2352" s="516" t="s">
        <v>6</v>
      </c>
      <c r="BS2352" s="516"/>
      <c r="BT2352" s="516"/>
      <c r="BU2352" s="516"/>
      <c r="BV2352" s="516"/>
      <c r="BW2352" s="516"/>
      <c r="BX2352" s="516"/>
      <c r="BY2352" s="516"/>
      <c r="BZ2352" s="28"/>
      <c r="CA2352" s="24"/>
      <c r="CB2352" s="29"/>
      <c r="CC2352" s="29"/>
      <c r="CD2352" s="30"/>
      <c r="CE2352" s="29"/>
      <c r="CF2352" s="29"/>
      <c r="CG2352" s="31"/>
      <c r="CH2352" s="457"/>
      <c r="CI2352" s="23" t="s">
        <v>836</v>
      </c>
    </row>
    <row r="2353" spans="1:87" ht="15.6" thickTop="1" thickBot="1" x14ac:dyDescent="0.35">
      <c r="A2353" s="503"/>
      <c r="B2353" s="49"/>
      <c r="C2353" s="156">
        <f t="shared" si="815"/>
        <v>0</v>
      </c>
      <c r="D2353" s="457"/>
      <c r="E2353" s="73"/>
      <c r="F2353" s="107" t="s">
        <v>4721</v>
      </c>
      <c r="G2353" s="302">
        <v>30682</v>
      </c>
      <c r="H2353" s="76">
        <v>50</v>
      </c>
      <c r="I2353" s="119"/>
      <c r="J2353" s="119"/>
      <c r="K2353" s="79"/>
      <c r="L2353" s="79"/>
      <c r="M2353" s="79"/>
      <c r="N2353" s="80" t="s">
        <v>4716</v>
      </c>
      <c r="O2353" s="128" t="s">
        <v>4722</v>
      </c>
      <c r="P2353" s="197" t="s">
        <v>4723</v>
      </c>
      <c r="Q2353" s="83" t="str">
        <f t="shared" si="816"/>
        <v/>
      </c>
      <c r="R2353" s="83" t="str">
        <f t="shared" si="817"/>
        <v>◄</v>
      </c>
      <c r="S2353" s="84"/>
      <c r="T2353" s="85"/>
      <c r="U2353" s="83" t="str">
        <f t="shared" si="818"/>
        <v/>
      </c>
      <c r="V2353" s="83" t="str">
        <f t="shared" si="819"/>
        <v>◄</v>
      </c>
      <c r="W2353" s="86"/>
      <c r="X2353" s="85"/>
      <c r="Y2353" s="457"/>
      <c r="Z2353" s="87"/>
      <c r="AA2353" s="521">
        <f t="shared" si="820"/>
        <v>0</v>
      </c>
      <c r="AB2353" s="520">
        <f t="shared" si="821"/>
        <v>0</v>
      </c>
      <c r="AC2353" s="88"/>
      <c r="AD2353" s="519">
        <f t="shared" si="822"/>
        <v>0</v>
      </c>
      <c r="AE2353" s="522">
        <f t="shared" si="823"/>
        <v>0</v>
      </c>
      <c r="AF2353" s="44"/>
      <c r="AG2353" s="45"/>
      <c r="AH2353" s="44"/>
      <c r="AI2353" s="45"/>
      <c r="AJ2353" s="45"/>
      <c r="AK2353" s="45"/>
      <c r="AL2353" s="45"/>
      <c r="AM2353" s="43"/>
      <c r="AN2353" s="27" t="s">
        <v>6</v>
      </c>
      <c r="AO2353" s="27" t="s">
        <v>6</v>
      </c>
      <c r="AP2353" s="516"/>
      <c r="AQ2353" s="516"/>
      <c r="AR2353" s="516"/>
      <c r="AS2353" s="516" t="s">
        <v>6</v>
      </c>
      <c r="AT2353" s="516" t="s">
        <v>6</v>
      </c>
      <c r="AU2353" s="516"/>
      <c r="AV2353" s="516" t="s">
        <v>6</v>
      </c>
      <c r="AW2353" s="516" t="s">
        <v>6</v>
      </c>
      <c r="AX2353" s="516"/>
      <c r="AY2353" s="516" t="s">
        <v>6</v>
      </c>
      <c r="AZ2353" s="516" t="s">
        <v>6</v>
      </c>
      <c r="BA2353" s="516"/>
      <c r="BB2353" s="516" t="s">
        <v>6</v>
      </c>
      <c r="BC2353" s="516" t="s">
        <v>6</v>
      </c>
      <c r="BD2353" s="516"/>
      <c r="BE2353" s="516" t="s">
        <v>6</v>
      </c>
      <c r="BF2353" s="516" t="s">
        <v>6</v>
      </c>
      <c r="BG2353" s="516"/>
      <c r="BH2353" s="516" t="s">
        <v>6</v>
      </c>
      <c r="BI2353" s="516" t="s">
        <v>6</v>
      </c>
      <c r="BJ2353" s="516"/>
      <c r="BK2353" s="516" t="s">
        <v>6</v>
      </c>
      <c r="BL2353" s="516" t="s">
        <v>6</v>
      </c>
      <c r="BM2353" s="516"/>
      <c r="BN2353" s="516" t="s">
        <v>6</v>
      </c>
      <c r="BO2353" s="516" t="s">
        <v>6</v>
      </c>
      <c r="BP2353" s="516"/>
      <c r="BQ2353" s="516" t="s">
        <v>6</v>
      </c>
      <c r="BR2353" s="516" t="s">
        <v>6</v>
      </c>
      <c r="BS2353" s="516"/>
      <c r="BT2353" s="516"/>
      <c r="BU2353" s="516"/>
      <c r="BV2353" s="516"/>
      <c r="BW2353" s="516"/>
      <c r="BX2353" s="516"/>
      <c r="BY2353" s="516"/>
      <c r="BZ2353" s="28"/>
      <c r="CA2353" s="24"/>
      <c r="CB2353" s="29"/>
      <c r="CC2353" s="29"/>
      <c r="CD2353" s="30"/>
      <c r="CE2353" s="29"/>
      <c r="CF2353" s="29"/>
      <c r="CG2353" s="31"/>
      <c r="CH2353" s="457"/>
      <c r="CI2353" s="23" t="s">
        <v>836</v>
      </c>
    </row>
    <row r="2354" spans="1:87" ht="15.6" thickTop="1" thickBot="1" x14ac:dyDescent="0.35">
      <c r="A2354" s="503"/>
      <c r="B2354" s="49"/>
      <c r="C2354" s="156">
        <f t="shared" si="815"/>
        <v>0</v>
      </c>
      <c r="D2354" s="457"/>
      <c r="E2354" s="73"/>
      <c r="F2354" s="107" t="s">
        <v>4724</v>
      </c>
      <c r="G2354" s="302">
        <v>30682</v>
      </c>
      <c r="H2354" s="76">
        <v>22</v>
      </c>
      <c r="I2354" s="119"/>
      <c r="J2354" s="119"/>
      <c r="K2354" s="79"/>
      <c r="L2354" s="79"/>
      <c r="M2354" s="79"/>
      <c r="N2354" s="80" t="s">
        <v>4712</v>
      </c>
      <c r="O2354" s="128" t="s">
        <v>4725</v>
      </c>
      <c r="P2354" s="197" t="s">
        <v>4720</v>
      </c>
      <c r="Q2354" s="83" t="str">
        <f t="shared" si="816"/>
        <v/>
      </c>
      <c r="R2354" s="83" t="str">
        <f t="shared" si="817"/>
        <v>◄</v>
      </c>
      <c r="S2354" s="84"/>
      <c r="T2354" s="85"/>
      <c r="U2354" s="83" t="str">
        <f t="shared" si="818"/>
        <v/>
      </c>
      <c r="V2354" s="83" t="str">
        <f t="shared" si="819"/>
        <v>◄</v>
      </c>
      <c r="W2354" s="86"/>
      <c r="X2354" s="85"/>
      <c r="Y2354" s="457"/>
      <c r="Z2354" s="87"/>
      <c r="AA2354" s="521">
        <f t="shared" si="820"/>
        <v>0</v>
      </c>
      <c r="AB2354" s="520">
        <f t="shared" si="821"/>
        <v>0</v>
      </c>
      <c r="AC2354" s="88"/>
      <c r="AD2354" s="519">
        <f t="shared" si="822"/>
        <v>0</v>
      </c>
      <c r="AE2354" s="522">
        <f t="shared" si="823"/>
        <v>0</v>
      </c>
      <c r="AF2354" s="44"/>
      <c r="AG2354" s="45"/>
      <c r="AH2354" s="44"/>
      <c r="AI2354" s="45"/>
      <c r="AJ2354" s="45"/>
      <c r="AK2354" s="45"/>
      <c r="AL2354" s="45"/>
      <c r="AM2354" s="43"/>
      <c r="AN2354" s="27" t="s">
        <v>6</v>
      </c>
      <c r="AO2354" s="27" t="s">
        <v>6</v>
      </c>
      <c r="AP2354" s="516"/>
      <c r="AQ2354" s="516"/>
      <c r="AR2354" s="516"/>
      <c r="AS2354" s="516" t="s">
        <v>6</v>
      </c>
      <c r="AT2354" s="516" t="s">
        <v>6</v>
      </c>
      <c r="AU2354" s="516"/>
      <c r="AV2354" s="516" t="s">
        <v>6</v>
      </c>
      <c r="AW2354" s="516" t="s">
        <v>6</v>
      </c>
      <c r="AX2354" s="516"/>
      <c r="AY2354" s="516" t="s">
        <v>6</v>
      </c>
      <c r="AZ2354" s="516" t="s">
        <v>6</v>
      </c>
      <c r="BA2354" s="516"/>
      <c r="BB2354" s="516" t="s">
        <v>6</v>
      </c>
      <c r="BC2354" s="516" t="s">
        <v>6</v>
      </c>
      <c r="BD2354" s="516"/>
      <c r="BE2354" s="516" t="s">
        <v>6</v>
      </c>
      <c r="BF2354" s="516" t="s">
        <v>6</v>
      </c>
      <c r="BG2354" s="516"/>
      <c r="BH2354" s="516" t="s">
        <v>6</v>
      </c>
      <c r="BI2354" s="516" t="s">
        <v>6</v>
      </c>
      <c r="BJ2354" s="516"/>
      <c r="BK2354" s="516" t="s">
        <v>6</v>
      </c>
      <c r="BL2354" s="516" t="s">
        <v>6</v>
      </c>
      <c r="BM2354" s="516"/>
      <c r="BN2354" s="516" t="s">
        <v>6</v>
      </c>
      <c r="BO2354" s="516" t="s">
        <v>6</v>
      </c>
      <c r="BP2354" s="516"/>
      <c r="BQ2354" s="516" t="s">
        <v>6</v>
      </c>
      <c r="BR2354" s="516" t="s">
        <v>6</v>
      </c>
      <c r="BS2354" s="516"/>
      <c r="BT2354" s="516"/>
      <c r="BU2354" s="516"/>
      <c r="BV2354" s="516"/>
      <c r="BW2354" s="516"/>
      <c r="BX2354" s="516"/>
      <c r="BY2354" s="516"/>
      <c r="BZ2354" s="28"/>
      <c r="CA2354" s="24"/>
      <c r="CB2354" s="29"/>
      <c r="CC2354" s="29"/>
      <c r="CD2354" s="30"/>
      <c r="CE2354" s="29"/>
      <c r="CF2354" s="29"/>
      <c r="CG2354" s="31"/>
      <c r="CH2354" s="457"/>
      <c r="CI2354" s="23" t="s">
        <v>836</v>
      </c>
    </row>
    <row r="2355" spans="1:87" ht="15.6" thickTop="1" thickBot="1" x14ac:dyDescent="0.35">
      <c r="A2355" s="503"/>
      <c r="B2355" s="49"/>
      <c r="C2355" s="156">
        <f t="shared" si="815"/>
        <v>0</v>
      </c>
      <c r="D2355" s="457"/>
      <c r="E2355" s="73"/>
      <c r="F2355" s="107" t="s">
        <v>4726</v>
      </c>
      <c r="G2355" s="302">
        <v>30682</v>
      </c>
      <c r="H2355" s="76">
        <v>30</v>
      </c>
      <c r="I2355" s="119"/>
      <c r="J2355" s="119"/>
      <c r="K2355" s="79"/>
      <c r="L2355" s="79"/>
      <c r="M2355" s="79"/>
      <c r="N2355" s="80" t="s">
        <v>4714</v>
      </c>
      <c r="O2355" s="128" t="s">
        <v>4727</v>
      </c>
      <c r="P2355" s="197" t="s">
        <v>4720</v>
      </c>
      <c r="Q2355" s="83" t="str">
        <f t="shared" si="816"/>
        <v/>
      </c>
      <c r="R2355" s="83" t="str">
        <f t="shared" si="817"/>
        <v>◄</v>
      </c>
      <c r="S2355" s="84"/>
      <c r="T2355" s="85"/>
      <c r="U2355" s="83" t="str">
        <f t="shared" si="818"/>
        <v/>
      </c>
      <c r="V2355" s="83" t="str">
        <f t="shared" si="819"/>
        <v>◄</v>
      </c>
      <c r="W2355" s="86"/>
      <c r="X2355" s="85"/>
      <c r="Y2355" s="457"/>
      <c r="Z2355" s="87"/>
      <c r="AA2355" s="521">
        <f t="shared" si="820"/>
        <v>0</v>
      </c>
      <c r="AB2355" s="520">
        <f t="shared" si="821"/>
        <v>0</v>
      </c>
      <c r="AC2355" s="88"/>
      <c r="AD2355" s="519">
        <f t="shared" si="822"/>
        <v>0</v>
      </c>
      <c r="AE2355" s="522">
        <f t="shared" si="823"/>
        <v>0</v>
      </c>
      <c r="AF2355" s="44"/>
      <c r="AG2355" s="45"/>
      <c r="AH2355" s="44"/>
      <c r="AI2355" s="45"/>
      <c r="AJ2355" s="45"/>
      <c r="AK2355" s="45"/>
      <c r="AL2355" s="45"/>
      <c r="AM2355" s="43"/>
      <c r="AN2355" s="27" t="s">
        <v>6</v>
      </c>
      <c r="AO2355" s="27" t="s">
        <v>6</v>
      </c>
      <c r="AP2355" s="516"/>
      <c r="AQ2355" s="516"/>
      <c r="AR2355" s="516"/>
      <c r="AS2355" s="516" t="s">
        <v>6</v>
      </c>
      <c r="AT2355" s="516" t="s">
        <v>6</v>
      </c>
      <c r="AU2355" s="516"/>
      <c r="AV2355" s="516" t="s">
        <v>6</v>
      </c>
      <c r="AW2355" s="516" t="s">
        <v>6</v>
      </c>
      <c r="AX2355" s="516"/>
      <c r="AY2355" s="516" t="s">
        <v>6</v>
      </c>
      <c r="AZ2355" s="516" t="s">
        <v>6</v>
      </c>
      <c r="BA2355" s="516"/>
      <c r="BB2355" s="516" t="s">
        <v>6</v>
      </c>
      <c r="BC2355" s="516" t="s">
        <v>6</v>
      </c>
      <c r="BD2355" s="516"/>
      <c r="BE2355" s="516" t="s">
        <v>6</v>
      </c>
      <c r="BF2355" s="516" t="s">
        <v>6</v>
      </c>
      <c r="BG2355" s="516"/>
      <c r="BH2355" s="516" t="s">
        <v>6</v>
      </c>
      <c r="BI2355" s="516" t="s">
        <v>6</v>
      </c>
      <c r="BJ2355" s="516"/>
      <c r="BK2355" s="516" t="s">
        <v>6</v>
      </c>
      <c r="BL2355" s="516" t="s">
        <v>6</v>
      </c>
      <c r="BM2355" s="516"/>
      <c r="BN2355" s="516" t="s">
        <v>6</v>
      </c>
      <c r="BO2355" s="516" t="s">
        <v>6</v>
      </c>
      <c r="BP2355" s="516"/>
      <c r="BQ2355" s="516" t="s">
        <v>6</v>
      </c>
      <c r="BR2355" s="516" t="s">
        <v>6</v>
      </c>
      <c r="BS2355" s="516"/>
      <c r="BT2355" s="516"/>
      <c r="BU2355" s="516"/>
      <c r="BV2355" s="516"/>
      <c r="BW2355" s="516"/>
      <c r="BX2355" s="516"/>
      <c r="BY2355" s="516"/>
      <c r="BZ2355" s="28"/>
      <c r="CA2355" s="24"/>
      <c r="CB2355" s="29"/>
      <c r="CC2355" s="29"/>
      <c r="CD2355" s="30"/>
      <c r="CE2355" s="29"/>
      <c r="CF2355" s="29"/>
      <c r="CG2355" s="31"/>
      <c r="CH2355" s="457"/>
      <c r="CI2355" s="23" t="s">
        <v>836</v>
      </c>
    </row>
    <row r="2356" spans="1:87" ht="15.6" thickTop="1" thickBot="1" x14ac:dyDescent="0.35">
      <c r="A2356" s="503"/>
      <c r="B2356" s="49"/>
      <c r="C2356" s="156">
        <f t="shared" si="815"/>
        <v>0</v>
      </c>
      <c r="D2356" s="457"/>
      <c r="E2356" s="73"/>
      <c r="F2356" s="107" t="s">
        <v>4728</v>
      </c>
      <c r="G2356" s="302">
        <v>30682</v>
      </c>
      <c r="H2356" s="76">
        <v>30</v>
      </c>
      <c r="I2356" s="119"/>
      <c r="J2356" s="119"/>
      <c r="K2356" s="79"/>
      <c r="L2356" s="79"/>
      <c r="M2356" s="79"/>
      <c r="N2356" s="80" t="s">
        <v>4714</v>
      </c>
      <c r="O2356" s="128" t="s">
        <v>4727</v>
      </c>
      <c r="P2356" s="197" t="s">
        <v>4723</v>
      </c>
      <c r="Q2356" s="83" t="str">
        <f t="shared" si="816"/>
        <v/>
      </c>
      <c r="R2356" s="83" t="str">
        <f t="shared" si="817"/>
        <v>◄</v>
      </c>
      <c r="S2356" s="84"/>
      <c r="T2356" s="85"/>
      <c r="U2356" s="83" t="str">
        <f t="shared" si="818"/>
        <v/>
      </c>
      <c r="V2356" s="83" t="str">
        <f t="shared" si="819"/>
        <v>◄</v>
      </c>
      <c r="W2356" s="86"/>
      <c r="X2356" s="85"/>
      <c r="Y2356" s="457"/>
      <c r="Z2356" s="87"/>
      <c r="AA2356" s="521">
        <f t="shared" si="820"/>
        <v>0</v>
      </c>
      <c r="AB2356" s="520">
        <f t="shared" si="821"/>
        <v>0</v>
      </c>
      <c r="AC2356" s="88"/>
      <c r="AD2356" s="519">
        <f t="shared" si="822"/>
        <v>0</v>
      </c>
      <c r="AE2356" s="522">
        <f t="shared" si="823"/>
        <v>0</v>
      </c>
      <c r="AF2356" s="44"/>
      <c r="AG2356" s="45"/>
      <c r="AH2356" s="44"/>
      <c r="AI2356" s="45"/>
      <c r="AJ2356" s="45"/>
      <c r="AK2356" s="45"/>
      <c r="AL2356" s="45"/>
      <c r="AM2356" s="43"/>
      <c r="AN2356" s="27" t="s">
        <v>6</v>
      </c>
      <c r="AO2356" s="27" t="s">
        <v>6</v>
      </c>
      <c r="AP2356" s="516"/>
      <c r="AQ2356" s="516"/>
      <c r="AR2356" s="516"/>
      <c r="AS2356" s="516" t="s">
        <v>6</v>
      </c>
      <c r="AT2356" s="516" t="s">
        <v>6</v>
      </c>
      <c r="AU2356" s="516"/>
      <c r="AV2356" s="516" t="s">
        <v>6</v>
      </c>
      <c r="AW2356" s="516" t="s">
        <v>6</v>
      </c>
      <c r="AX2356" s="516"/>
      <c r="AY2356" s="516" t="s">
        <v>6</v>
      </c>
      <c r="AZ2356" s="516" t="s">
        <v>6</v>
      </c>
      <c r="BA2356" s="516"/>
      <c r="BB2356" s="516" t="s">
        <v>6</v>
      </c>
      <c r="BC2356" s="516" t="s">
        <v>6</v>
      </c>
      <c r="BD2356" s="516"/>
      <c r="BE2356" s="516" t="s">
        <v>6</v>
      </c>
      <c r="BF2356" s="516" t="s">
        <v>6</v>
      </c>
      <c r="BG2356" s="516"/>
      <c r="BH2356" s="516" t="s">
        <v>6</v>
      </c>
      <c r="BI2356" s="516" t="s">
        <v>6</v>
      </c>
      <c r="BJ2356" s="516"/>
      <c r="BK2356" s="516" t="s">
        <v>6</v>
      </c>
      <c r="BL2356" s="516" t="s">
        <v>6</v>
      </c>
      <c r="BM2356" s="516"/>
      <c r="BN2356" s="516" t="s">
        <v>6</v>
      </c>
      <c r="BO2356" s="516" t="s">
        <v>6</v>
      </c>
      <c r="BP2356" s="516"/>
      <c r="BQ2356" s="516" t="s">
        <v>6</v>
      </c>
      <c r="BR2356" s="516" t="s">
        <v>6</v>
      </c>
      <c r="BS2356" s="516"/>
      <c r="BT2356" s="516"/>
      <c r="BU2356" s="516"/>
      <c r="BV2356" s="516"/>
      <c r="BW2356" s="516"/>
      <c r="BX2356" s="516"/>
      <c r="BY2356" s="516"/>
      <c r="BZ2356" s="28"/>
      <c r="CA2356" s="24"/>
      <c r="CB2356" s="29"/>
      <c r="CC2356" s="29"/>
      <c r="CD2356" s="30"/>
      <c r="CE2356" s="29"/>
      <c r="CF2356" s="29"/>
      <c r="CG2356" s="31"/>
      <c r="CH2356" s="457"/>
      <c r="CI2356" s="23" t="s">
        <v>836</v>
      </c>
    </row>
    <row r="2357" spans="1:87" ht="16.8" thickTop="1" thickBot="1" x14ac:dyDescent="0.35">
      <c r="A2357" s="505" t="str">
        <f>IF(COUNTIF(B2358:B2359,"x")&gt;0,"x","")</f>
        <v/>
      </c>
      <c r="B2357" s="57"/>
      <c r="C2357" s="510" t="str">
        <f>A2357</f>
        <v/>
      </c>
      <c r="D2357" s="66">
        <f>ROWS(D2358:D2359)-1</f>
        <v>1</v>
      </c>
      <c r="E2357" s="58" t="s">
        <v>4729</v>
      </c>
      <c r="F2357" s="59"/>
      <c r="G2357" s="301"/>
      <c r="H2357" s="6"/>
      <c r="I2357" s="18"/>
      <c r="J2357" s="18"/>
      <c r="K2357" s="18"/>
      <c r="L2357" s="18"/>
      <c r="M2357" s="18"/>
      <c r="N2357" s="46"/>
      <c r="O2357" s="60" t="s">
        <v>4730</v>
      </c>
      <c r="P2357" s="61" t="s">
        <v>7103</v>
      </c>
      <c r="Q2357" s="62"/>
      <c r="R2357" s="63" t="str">
        <f>IF(COUNTIF(Q2358:Q2359,"?")&gt;0,"?",IF(AND(S2357="◄",T2357="►"),"◄►",IF(S2357="◄","◄",IF(T2357="►","►",""))))</f>
        <v>◄</v>
      </c>
      <c r="S2357" s="64" t="str">
        <f>IF(SUM(S2358:S2359)+1=ROWS(S2358:S2359)-COUNTIF(S2358:S2359,"-"),"","◄")</f>
        <v>◄</v>
      </c>
      <c r="T2357" s="65" t="str">
        <f>IF(SUM(T2358:T2359)&gt;0,"►","")</f>
        <v/>
      </c>
      <c r="U2357" s="62"/>
      <c r="V2357" s="63" t="str">
        <f>IF(COUNTIF(U2358:U2359,"?")&gt;0,"?",IF(AND(W2357="◄",X2357="►"),"◄►",IF(W2357="◄","◄",IF(X2357="►","►",""))))</f>
        <v>◄</v>
      </c>
      <c r="W2357" s="64" t="str">
        <f>IF(SUM(W2358:W2359)+1=ROWS(W2358:W2359)-COUNTIF(W2358:W2359,"-"),"","◄")</f>
        <v>◄</v>
      </c>
      <c r="X2357" s="65" t="str">
        <f>IF(SUM(X2358:X2359)&gt;0,"►","")</f>
        <v/>
      </c>
      <c r="Y2357" s="66">
        <f>ROWS(Y2358:Y2359)-1</f>
        <v>1</v>
      </c>
      <c r="Z2357" s="67">
        <f>SUM(Z2358:Z2359)-Z2359</f>
        <v>0</v>
      </c>
      <c r="AA2357" s="68" t="s">
        <v>840</v>
      </c>
      <c r="AB2357" s="69"/>
      <c r="AC2357" s="67">
        <f>SUM(AC2358:AC2359)-AC2359</f>
        <v>0</v>
      </c>
      <c r="AD2357" s="68" t="s">
        <v>840</v>
      </c>
      <c r="AE2357" s="69"/>
      <c r="AF2357" s="70" t="str">
        <f>IF(AG2357="◄","◄",IF(AG2357="ok","►",""))</f>
        <v>◄</v>
      </c>
      <c r="AG2357" s="71" t="str">
        <f>IF(AG2358&gt;0,"OK","◄")</f>
        <v>◄</v>
      </c>
      <c r="AH2357" s="62" t="str">
        <f>IF(AND(AI2357="◄",AJ2357="►"),"◄?►",IF(AI2357="◄","◄",IF(AJ2357="►","►","")))</f>
        <v>◄</v>
      </c>
      <c r="AI2357" s="64" t="str">
        <f>IF(AI2358&gt;0,"","◄")</f>
        <v>◄</v>
      </c>
      <c r="AJ2357" s="65" t="str">
        <f>IF(SUM(AJ2358:AJ2358)&gt;0,"►","")</f>
        <v/>
      </c>
      <c r="AK2357" s="570">
        <f>G2358</f>
        <v>30682</v>
      </c>
      <c r="AL2357" s="572" t="str">
        <f>P2357</f>
        <v>▬ folder Nr. 6  /  84 ▬</v>
      </c>
      <c r="AM2357" s="43"/>
      <c r="AN2357" s="27" t="s">
        <v>6</v>
      </c>
      <c r="AO2357" s="27" t="s">
        <v>6</v>
      </c>
      <c r="AP2357" s="516"/>
      <c r="AQ2357" s="516"/>
      <c r="AR2357" s="516"/>
      <c r="AS2357" s="516" t="s">
        <v>6</v>
      </c>
      <c r="AT2357" s="516" t="s">
        <v>6</v>
      </c>
      <c r="AU2357" s="516"/>
      <c r="AV2357" s="516" t="s">
        <v>6</v>
      </c>
      <c r="AW2357" s="516" t="s">
        <v>6</v>
      </c>
      <c r="AX2357" s="516"/>
      <c r="AY2357" s="516" t="s">
        <v>6</v>
      </c>
      <c r="AZ2357" s="516" t="s">
        <v>6</v>
      </c>
      <c r="BA2357" s="516"/>
      <c r="BB2357" s="516" t="s">
        <v>6</v>
      </c>
      <c r="BC2357" s="516" t="s">
        <v>6</v>
      </c>
      <c r="BD2357" s="516"/>
      <c r="BE2357" s="516" t="s">
        <v>6</v>
      </c>
      <c r="BF2357" s="516" t="s">
        <v>6</v>
      </c>
      <c r="BG2357" s="516"/>
      <c r="BH2357" s="516" t="s">
        <v>6</v>
      </c>
      <c r="BI2357" s="516" t="s">
        <v>6</v>
      </c>
      <c r="BJ2357" s="516"/>
      <c r="BK2357" s="516" t="s">
        <v>6</v>
      </c>
      <c r="BL2357" s="516" t="s">
        <v>6</v>
      </c>
      <c r="BM2357" s="516"/>
      <c r="BN2357" s="516" t="s">
        <v>6</v>
      </c>
      <c r="BO2357" s="516" t="s">
        <v>6</v>
      </c>
      <c r="BP2357" s="516"/>
      <c r="BQ2357" s="516" t="s">
        <v>6</v>
      </c>
      <c r="BR2357" s="516" t="s">
        <v>6</v>
      </c>
      <c r="BS2357" s="516"/>
      <c r="BT2357" s="516"/>
      <c r="BU2357" s="516"/>
      <c r="BV2357" s="516"/>
      <c r="BW2357" s="516"/>
      <c r="BX2357" s="516"/>
      <c r="BY2357" s="516"/>
      <c r="BZ2357" s="28"/>
      <c r="CA2357" s="24"/>
      <c r="CB2357" s="29"/>
      <c r="CC2357" s="29"/>
      <c r="CD2357" s="30"/>
      <c r="CE2357" s="29"/>
      <c r="CF2357" s="29"/>
      <c r="CG2357" s="31"/>
      <c r="CH2357" s="66">
        <f>ROWS(CH2358:CH2359)-1</f>
        <v>1</v>
      </c>
      <c r="CI2357" s="23" t="s">
        <v>836</v>
      </c>
    </row>
    <row r="2358" spans="1:87" ht="15" thickBot="1" x14ac:dyDescent="0.35">
      <c r="A2358" s="503"/>
      <c r="B2358" s="49"/>
      <c r="C2358" s="156">
        <f>B2358</f>
        <v>0</v>
      </c>
      <c r="D2358" s="457"/>
      <c r="E2358" s="73"/>
      <c r="F2358" s="74" t="s">
        <v>4731</v>
      </c>
      <c r="G2358" s="300">
        <v>30682</v>
      </c>
      <c r="H2358" s="76">
        <v>12</v>
      </c>
      <c r="I2358" s="119"/>
      <c r="J2358" s="119"/>
      <c r="K2358" s="79"/>
      <c r="L2358" s="79"/>
      <c r="M2358" s="79"/>
      <c r="N2358" s="80" t="s">
        <v>4732</v>
      </c>
      <c r="O2358" s="81"/>
      <c r="P2358" s="306"/>
      <c r="Q2358" s="83" t="str">
        <f>IF(R2358="?","?","")</f>
        <v/>
      </c>
      <c r="R2358" s="83" t="str">
        <f>IF(AND(S2358="",T2358&gt;0),"?",IF(S2358="","◄",IF(T2358&gt;=1,"►","")))</f>
        <v>◄</v>
      </c>
      <c r="S2358" s="84"/>
      <c r="T2358" s="85"/>
      <c r="U2358" s="83" t="str">
        <f>IF(V2358="?","?","")</f>
        <v/>
      </c>
      <c r="V2358" s="83" t="str">
        <f>IF(AND(W2358="",X2358&gt;0),"?",IF(W2358="","◄",IF(X2358&gt;=1,"►","")))</f>
        <v>◄</v>
      </c>
      <c r="W2358" s="86"/>
      <c r="X2358" s="85"/>
      <c r="Y2358" s="457"/>
      <c r="Z2358" s="87"/>
      <c r="AA2358" s="521">
        <f>(S2358*Z2358)</f>
        <v>0</v>
      </c>
      <c r="AB2358" s="520">
        <f>(T2358*AA2358)</f>
        <v>0</v>
      </c>
      <c r="AC2358" s="88"/>
      <c r="AD2358" s="519">
        <f>(W2358*AC2358)</f>
        <v>0</v>
      </c>
      <c r="AE2358" s="522">
        <f>(X2358*AD2358)</f>
        <v>0</v>
      </c>
      <c r="AF2358" s="89" t="str">
        <f>IF(AG2358&gt;0,"ok","◄")</f>
        <v>◄</v>
      </c>
      <c r="AG2358" s="90"/>
      <c r="AH2358" s="89" t="str">
        <f>IF(AND(AI2358="",AJ2358&gt;0),"?",IF(AI2358="","◄",IF(AJ2358&gt;=1,"►","")))</f>
        <v>◄</v>
      </c>
      <c r="AI2358" s="91"/>
      <c r="AJ2358" s="92"/>
      <c r="AK2358" s="586"/>
      <c r="AL2358" s="587"/>
      <c r="AM2358" s="43"/>
      <c r="AN2358" s="27" t="s">
        <v>6</v>
      </c>
      <c r="AO2358" s="27" t="s">
        <v>6</v>
      </c>
      <c r="AP2358" s="516"/>
      <c r="AQ2358" s="516"/>
      <c r="AR2358" s="516"/>
      <c r="AS2358" s="516" t="s">
        <v>6</v>
      </c>
      <c r="AT2358" s="516" t="s">
        <v>6</v>
      </c>
      <c r="AU2358" s="516"/>
      <c r="AV2358" s="516" t="s">
        <v>6</v>
      </c>
      <c r="AW2358" s="516" t="s">
        <v>6</v>
      </c>
      <c r="AX2358" s="516"/>
      <c r="AY2358" s="516" t="s">
        <v>6</v>
      </c>
      <c r="AZ2358" s="516" t="s">
        <v>6</v>
      </c>
      <c r="BA2358" s="516"/>
      <c r="BB2358" s="516" t="s">
        <v>6</v>
      </c>
      <c r="BC2358" s="516" t="s">
        <v>6</v>
      </c>
      <c r="BD2358" s="516"/>
      <c r="BE2358" s="516" t="s">
        <v>6</v>
      </c>
      <c r="BF2358" s="516" t="s">
        <v>6</v>
      </c>
      <c r="BG2358" s="516"/>
      <c r="BH2358" s="516" t="s">
        <v>6</v>
      </c>
      <c r="BI2358" s="516" t="s">
        <v>6</v>
      </c>
      <c r="BJ2358" s="516"/>
      <c r="BK2358" s="516" t="s">
        <v>6</v>
      </c>
      <c r="BL2358" s="516" t="s">
        <v>6</v>
      </c>
      <c r="BM2358" s="516"/>
      <c r="BN2358" s="516" t="s">
        <v>6</v>
      </c>
      <c r="BO2358" s="516" t="s">
        <v>6</v>
      </c>
      <c r="BP2358" s="516"/>
      <c r="BQ2358" s="516" t="s">
        <v>6</v>
      </c>
      <c r="BR2358" s="516" t="s">
        <v>6</v>
      </c>
      <c r="BS2358" s="516"/>
      <c r="BT2358" s="516"/>
      <c r="BU2358" s="516"/>
      <c r="BV2358" s="516"/>
      <c r="BW2358" s="516"/>
      <c r="BX2358" s="516"/>
      <c r="BY2358" s="516"/>
      <c r="BZ2358" s="28"/>
      <c r="CA2358" s="24"/>
      <c r="CB2358" s="29"/>
      <c r="CC2358" s="29"/>
      <c r="CD2358" s="30"/>
      <c r="CE2358" s="29"/>
      <c r="CF2358" s="29"/>
      <c r="CG2358" s="31"/>
      <c r="CH2358" s="457"/>
      <c r="CI2358" s="23" t="s">
        <v>836</v>
      </c>
    </row>
    <row r="2359" spans="1:87" ht="16.8" thickTop="1" thickBot="1" x14ac:dyDescent="0.35">
      <c r="A2359" s="505" t="str">
        <f>IF(COUNTIF(B2360:B2361,"x")&gt;0,"x","")</f>
        <v/>
      </c>
      <c r="B2359" s="57"/>
      <c r="C2359" s="510" t="str">
        <f>A2359</f>
        <v/>
      </c>
      <c r="D2359" s="66">
        <f>ROWS(D2360:D2361)-1</f>
        <v>1</v>
      </c>
      <c r="E2359" s="58" t="s">
        <v>4733</v>
      </c>
      <c r="F2359" s="59"/>
      <c r="G2359" s="301"/>
      <c r="H2359" s="6"/>
      <c r="I2359" s="18"/>
      <c r="J2359" s="18"/>
      <c r="K2359" s="18"/>
      <c r="L2359" s="18"/>
      <c r="M2359" s="18"/>
      <c r="N2359" s="46"/>
      <c r="O2359" s="60" t="s">
        <v>4734</v>
      </c>
      <c r="P2359" s="61" t="s">
        <v>7104</v>
      </c>
      <c r="Q2359" s="62"/>
      <c r="R2359" s="63" t="str">
        <f>IF(COUNTIF(Q2360:Q2361,"?")&gt;0,"?",IF(AND(S2359="◄",T2359="►"),"◄►",IF(S2359="◄","◄",IF(T2359="►","►",""))))</f>
        <v>◄</v>
      </c>
      <c r="S2359" s="64" t="str">
        <f>IF(SUM(S2360:S2361)+1=ROWS(S2360:S2361)-COUNTIF(S2360:S2361,"-"),"","◄")</f>
        <v>◄</v>
      </c>
      <c r="T2359" s="65" t="str">
        <f>IF(SUM(T2360:T2361)&gt;0,"►","")</f>
        <v/>
      </c>
      <c r="U2359" s="62"/>
      <c r="V2359" s="63" t="str">
        <f>IF(COUNTIF(U2360:U2361,"?")&gt;0,"?",IF(AND(W2359="◄",X2359="►"),"◄►",IF(W2359="◄","◄",IF(X2359="►","►",""))))</f>
        <v>◄</v>
      </c>
      <c r="W2359" s="64" t="str">
        <f>IF(SUM(W2360:W2361)+1=ROWS(W2360:W2361)-COUNTIF(W2360:W2361,"-"),"","◄")</f>
        <v>◄</v>
      </c>
      <c r="X2359" s="65" t="str">
        <f>IF(SUM(X2360:X2361)&gt;0,"►","")</f>
        <v/>
      </c>
      <c r="Y2359" s="66">
        <f>ROWS(Y2360:Y2361)-1</f>
        <v>1</v>
      </c>
      <c r="Z2359" s="67">
        <f>SUM(Z2360:Z2361)-Z2361</f>
        <v>0</v>
      </c>
      <c r="AA2359" s="68" t="s">
        <v>840</v>
      </c>
      <c r="AB2359" s="69"/>
      <c r="AC2359" s="67">
        <f>SUM(AC2360:AC2361)-AC2361</f>
        <v>0</v>
      </c>
      <c r="AD2359" s="68" t="s">
        <v>840</v>
      </c>
      <c r="AE2359" s="69"/>
      <c r="AF2359" s="70" t="str">
        <f>IF(AG2359="◄","◄",IF(AG2359="ok","►",""))</f>
        <v>◄</v>
      </c>
      <c r="AG2359" s="71" t="str">
        <f>IF(AG2360&gt;0,"OK","◄")</f>
        <v>◄</v>
      </c>
      <c r="AH2359" s="62" t="str">
        <f>IF(AND(AI2359="◄",AJ2359="►"),"◄?►",IF(AI2359="◄","◄",IF(AJ2359="►","►","")))</f>
        <v>◄</v>
      </c>
      <c r="AI2359" s="64" t="str">
        <f>IF(AI2360&gt;0,"","◄")</f>
        <v>◄</v>
      </c>
      <c r="AJ2359" s="65" t="str">
        <f>IF(SUM(AJ2360:AJ2360)&gt;0,"►","")</f>
        <v/>
      </c>
      <c r="AK2359" s="570">
        <f>G2360</f>
        <v>30682</v>
      </c>
      <c r="AL2359" s="572" t="str">
        <f>P2359</f>
        <v>▬ folder Nr. 7  /  84 ▬</v>
      </c>
      <c r="AM2359" s="43"/>
      <c r="AN2359" s="1" t="str">
        <f>IF(AO2359="","",IF(COUNTIF(AN2360,"ok"),"","◄"))</f>
        <v>◄</v>
      </c>
      <c r="AO2359" s="9" t="str">
        <f>IF(COUNTIF(AP2359:BR2359,"◄")&gt;0,"◄","")</f>
        <v>◄</v>
      </c>
      <c r="AP2359" s="250" t="str">
        <f>IF(AP2360="-","",IF(AP2360&gt;0,"","◄"))</f>
        <v>◄</v>
      </c>
      <c r="AQ2359" s="251"/>
      <c r="AR2359" s="517">
        <f>IF(ISNONTEXT(AR2360)=TRUE,"_",1)</f>
        <v>1</v>
      </c>
      <c r="AS2359" s="250" t="str">
        <f>IF(AS2360="-","",IF(AS2360&gt;0,"","◄"))</f>
        <v>◄</v>
      </c>
      <c r="AT2359" s="251"/>
      <c r="AU2359" s="517">
        <f>IF(ISNONTEXT(AU2360)=TRUE,"_",AR2359+1)</f>
        <v>2</v>
      </c>
      <c r="AV2359" s="250" t="str">
        <f>IF(AV2360="-","",IF(AV2360&gt;0,"","◄"))</f>
        <v>◄</v>
      </c>
      <c r="AW2359" s="251"/>
      <c r="AX2359" s="517">
        <f>IF(ISNONTEXT(AX2360)=TRUE,"_",AU2359+1)</f>
        <v>3</v>
      </c>
      <c r="AY2359" s="250" t="str">
        <f>IF(AY2360="-","",IF(AY2360&gt;0,"","◄"))</f>
        <v>◄</v>
      </c>
      <c r="AZ2359" s="251"/>
      <c r="BA2359" s="517">
        <f>IF(ISNONTEXT(BA2360)=TRUE,"_",AX2359+1)</f>
        <v>4</v>
      </c>
      <c r="BB2359" s="250" t="str">
        <f>IF(BB2360="-","",IF(BB2360&gt;0,"","◄"))</f>
        <v>◄</v>
      </c>
      <c r="BC2359" s="251"/>
      <c r="BD2359" s="517">
        <f>IF(ISNONTEXT(BD2360)=TRUE,"_",BA2359+1)</f>
        <v>5</v>
      </c>
      <c r="BE2359" s="250" t="str">
        <f>IF(BE2360="-","",IF(BE2360&gt;0,"","◄"))</f>
        <v>◄</v>
      </c>
      <c r="BF2359" s="251"/>
      <c r="BG2359" s="517">
        <f>IF(ISNONTEXT(BG2360)=TRUE,"_",BD2359+1)</f>
        <v>6</v>
      </c>
      <c r="BH2359" s="250" t="str">
        <f>IF(BH2360="-","",IF(BH2360&gt;0,"","◄"))</f>
        <v/>
      </c>
      <c r="BI2359" s="251"/>
      <c r="BJ2359" s="517" t="str">
        <f>IF(ISNONTEXT(BJ2360)=TRUE,"_",BG2359+1)</f>
        <v>_</v>
      </c>
      <c r="BK2359" s="563" t="str">
        <f>IF(BK2360="-","",IF(BK2360&gt;0,"","◄"))</f>
        <v/>
      </c>
      <c r="BL2359" s="564"/>
      <c r="BM2359" s="517" t="str">
        <f>IF(ISNONTEXT(BM2360)=TRUE,"_",BJ2359+1)</f>
        <v>_</v>
      </c>
      <c r="BN2359" s="563" t="str">
        <f>IF(BN2360="-","",IF(BN2360&gt;0,"","◄"))</f>
        <v/>
      </c>
      <c r="BO2359" s="564"/>
      <c r="BP2359" s="517" t="str">
        <f>IF(ISNONTEXT(BP2360)=TRUE,"_",BM2359+1)</f>
        <v>_</v>
      </c>
      <c r="BQ2359" s="563" t="str">
        <f>IF(BQ2360="-","",IF(BQ2360&gt;0,"","◄"))</f>
        <v/>
      </c>
      <c r="BR2359" s="564"/>
      <c r="BS2359" s="517" t="str">
        <f>IF(ISNONTEXT(BS2360)=TRUE,"_",BP2359+1)</f>
        <v>_</v>
      </c>
      <c r="BT2359" s="563" t="str">
        <f>IF(BT2360="-","",IF(BT2360&gt;0,"","◄"))</f>
        <v>◄</v>
      </c>
      <c r="BU2359" s="564"/>
      <c r="BV2359" s="517" t="str">
        <f>IF(ISNONTEXT(BV2360)=TRUE,"_",1)</f>
        <v>_</v>
      </c>
      <c r="BW2359" s="563" t="str">
        <f>IF(BW2360="-","",IF(BW2360&gt;0,"","◄"))</f>
        <v>◄</v>
      </c>
      <c r="BX2359" s="564"/>
      <c r="BY2359" s="517" t="str">
        <f>IF(ISNONTEXT(BY2360)=TRUE,"_",BV2359+1)</f>
        <v>_</v>
      </c>
      <c r="BZ2359" s="26"/>
      <c r="CA2359" s="24"/>
      <c r="CB2359" s="25" t="str">
        <f>IF(CB2360&gt;0,"►","")</f>
        <v/>
      </c>
      <c r="CC2359" s="25" t="str">
        <f>IF(CC2360&gt;0,"►","")</f>
        <v/>
      </c>
      <c r="CD2359" s="517" t="str">
        <f>IF(ISNONTEXT(CD2360)=TRUE,"_",1)</f>
        <v>_</v>
      </c>
      <c r="CE2359" s="25" t="str">
        <f>IF(CE2360&gt;0,"►","")</f>
        <v/>
      </c>
      <c r="CF2359" s="25" t="str">
        <f>IF(CF2360&gt;0,"►","")</f>
        <v/>
      </c>
      <c r="CG2359" s="517" t="str">
        <f>IF(ISNONTEXT(CG2360)=TRUE,"_",CD2359+1)</f>
        <v>_</v>
      </c>
      <c r="CH2359" s="66">
        <f>ROWS(CH2360:CH2361)-1</f>
        <v>1</v>
      </c>
      <c r="CI2359" s="23" t="s">
        <v>836</v>
      </c>
    </row>
    <row r="2360" spans="1:87" ht="15" thickBot="1" x14ac:dyDescent="0.35">
      <c r="A2360" s="503"/>
      <c r="B2360" s="49"/>
      <c r="C2360" s="156">
        <f>B2360</f>
        <v>0</v>
      </c>
      <c r="D2360" s="457"/>
      <c r="E2360" s="73"/>
      <c r="F2360" s="74" t="s">
        <v>4735</v>
      </c>
      <c r="G2360" s="300">
        <v>30682</v>
      </c>
      <c r="H2360" s="76">
        <v>12</v>
      </c>
      <c r="I2360" s="122" t="s">
        <v>864</v>
      </c>
      <c r="J2360" s="100">
        <v>3</v>
      </c>
      <c r="K2360" s="79"/>
      <c r="L2360" s="79"/>
      <c r="M2360" s="79"/>
      <c r="N2360" s="80" t="s">
        <v>4736</v>
      </c>
      <c r="O2360" s="81"/>
      <c r="P2360" s="306"/>
      <c r="Q2360" s="83" t="str">
        <f>IF(R2360="?","?","")</f>
        <v/>
      </c>
      <c r="R2360" s="83" t="str">
        <f>IF(AND(S2360="",T2360&gt;0),"?",IF(S2360="","◄",IF(T2360&gt;=1,"►","")))</f>
        <v>◄</v>
      </c>
      <c r="S2360" s="84"/>
      <c r="T2360" s="85"/>
      <c r="U2360" s="83" t="str">
        <f>IF(V2360="?","?","")</f>
        <v/>
      </c>
      <c r="V2360" s="83" t="str">
        <f>IF(AND(W2360="",X2360&gt;0),"?",IF(W2360="","◄",IF(X2360&gt;=1,"►","")))</f>
        <v>◄</v>
      </c>
      <c r="W2360" s="86"/>
      <c r="X2360" s="85"/>
      <c r="Y2360" s="457"/>
      <c r="Z2360" s="87"/>
      <c r="AA2360" s="521">
        <f>(S2360*Z2360)</f>
        <v>0</v>
      </c>
      <c r="AB2360" s="520">
        <f>(T2360*AA2360)</f>
        <v>0</v>
      </c>
      <c r="AC2360" s="88"/>
      <c r="AD2360" s="519">
        <f>(W2360*AC2360)</f>
        <v>0</v>
      </c>
      <c r="AE2360" s="522">
        <f>(X2360*AD2360)</f>
        <v>0</v>
      </c>
      <c r="AF2360" s="89" t="str">
        <f>IF(AG2360&gt;0,"ok","◄")</f>
        <v>◄</v>
      </c>
      <c r="AG2360" s="90"/>
      <c r="AH2360" s="89" t="str">
        <f>IF(AND(AI2360="",AJ2360&gt;0),"?",IF(AI2360="","◄",IF(AJ2360&gt;=1,"►","")))</f>
        <v>◄</v>
      </c>
      <c r="AI2360" s="91"/>
      <c r="AJ2360" s="92"/>
      <c r="AK2360" s="586"/>
      <c r="AL2360" s="587"/>
      <c r="AM2360" s="43"/>
      <c r="AN2360" s="3" t="s">
        <v>3</v>
      </c>
      <c r="AO2360" s="12" t="s">
        <v>1</v>
      </c>
      <c r="AP2360" s="13"/>
      <c r="AQ2360" s="14"/>
      <c r="AR2360" s="15" t="s">
        <v>90</v>
      </c>
      <c r="AS2360" s="13"/>
      <c r="AT2360" s="14"/>
      <c r="AU2360" s="15" t="s">
        <v>4</v>
      </c>
      <c r="AV2360" s="13"/>
      <c r="AW2360" s="14"/>
      <c r="AX2360" s="15" t="s">
        <v>32</v>
      </c>
      <c r="AY2360" s="13"/>
      <c r="AZ2360" s="14"/>
      <c r="BA2360" s="15" t="s">
        <v>357</v>
      </c>
      <c r="BB2360" s="13"/>
      <c r="BC2360" s="14"/>
      <c r="BD2360" s="15" t="s">
        <v>228</v>
      </c>
      <c r="BE2360" s="13"/>
      <c r="BF2360" s="14"/>
      <c r="BG2360" s="15" t="s">
        <v>119</v>
      </c>
      <c r="BH2360" s="516" t="s">
        <v>6</v>
      </c>
      <c r="BI2360" s="516" t="s">
        <v>6</v>
      </c>
      <c r="BJ2360" s="516"/>
      <c r="BK2360" s="516" t="s">
        <v>6</v>
      </c>
      <c r="BL2360" s="516" t="s">
        <v>6</v>
      </c>
      <c r="BM2360" s="516"/>
      <c r="BN2360" s="516" t="s">
        <v>6</v>
      </c>
      <c r="BO2360" s="516" t="s">
        <v>6</v>
      </c>
      <c r="BP2360" s="516"/>
      <c r="BQ2360" s="516" t="s">
        <v>6</v>
      </c>
      <c r="BR2360" s="516" t="s">
        <v>6</v>
      </c>
      <c r="BS2360" s="516"/>
      <c r="BT2360" s="32"/>
      <c r="BU2360" s="33"/>
      <c r="BV2360" s="34"/>
      <c r="BW2360" s="32"/>
      <c r="BX2360" s="33"/>
      <c r="BY2360" s="34"/>
      <c r="BZ2360" s="35"/>
      <c r="CA2360" s="24"/>
      <c r="CB2360" s="36"/>
      <c r="CC2360" s="33"/>
      <c r="CD2360" s="37"/>
      <c r="CE2360" s="36"/>
      <c r="CF2360" s="38"/>
      <c r="CG2360" s="39"/>
      <c r="CH2360" s="457"/>
      <c r="CI2360" s="23" t="s">
        <v>836</v>
      </c>
    </row>
    <row r="2361" spans="1:87" ht="16.8" thickTop="1" thickBot="1" x14ac:dyDescent="0.35">
      <c r="A2361" s="505" t="str">
        <f>IF(COUNTIF(B2362:B2363,"x")&gt;0,"x","")</f>
        <v/>
      </c>
      <c r="B2361" s="57"/>
      <c r="C2361" s="510" t="str">
        <f>A2361</f>
        <v/>
      </c>
      <c r="D2361" s="66">
        <f>ROWS(D2362:D2363)-1</f>
        <v>1</v>
      </c>
      <c r="E2361" s="58" t="s">
        <v>4737</v>
      </c>
      <c r="F2361" s="59"/>
      <c r="G2361" s="301"/>
      <c r="H2361" s="6"/>
      <c r="I2361" s="18"/>
      <c r="J2361" s="18"/>
      <c r="K2361" s="18"/>
      <c r="L2361" s="18"/>
      <c r="M2361" s="18"/>
      <c r="N2361" s="46"/>
      <c r="O2361" s="60" t="s">
        <v>4738</v>
      </c>
      <c r="P2361" s="61" t="s">
        <v>7105</v>
      </c>
      <c r="Q2361" s="62"/>
      <c r="R2361" s="63" t="str">
        <f>IF(COUNTIF(Q2362:Q2363,"?")&gt;0,"?",IF(AND(S2361="◄",T2361="►"),"◄►",IF(S2361="◄","◄",IF(T2361="►","►",""))))</f>
        <v>◄</v>
      </c>
      <c r="S2361" s="64" t="str">
        <f>IF(SUM(S2362:S2363)+1=ROWS(S2362:S2363)-COUNTIF(S2362:S2363,"-"),"","◄")</f>
        <v>◄</v>
      </c>
      <c r="T2361" s="65" t="str">
        <f>IF(SUM(T2362:T2363)&gt;0,"►","")</f>
        <v/>
      </c>
      <c r="U2361" s="62"/>
      <c r="V2361" s="63" t="str">
        <f>IF(COUNTIF(U2362:U2363,"?")&gt;0,"?",IF(AND(W2361="◄",X2361="►"),"◄►",IF(W2361="◄","◄",IF(X2361="►","►",""))))</f>
        <v>◄</v>
      </c>
      <c r="W2361" s="64" t="str">
        <f>IF(SUM(W2362:W2363)+1=ROWS(W2362:W2363)-COUNTIF(W2362:W2363,"-"),"","◄")</f>
        <v>◄</v>
      </c>
      <c r="X2361" s="65" t="str">
        <f>IF(SUM(X2362:X2363)&gt;0,"►","")</f>
        <v/>
      </c>
      <c r="Y2361" s="66">
        <f>ROWS(Y2362:Y2363)-1</f>
        <v>1</v>
      </c>
      <c r="Z2361" s="67">
        <f>SUM(Z2362:Z2363)-Z2363</f>
        <v>0</v>
      </c>
      <c r="AA2361" s="68" t="s">
        <v>840</v>
      </c>
      <c r="AB2361" s="69"/>
      <c r="AC2361" s="67">
        <f>SUM(AC2362:AC2363)-AC2363</f>
        <v>0</v>
      </c>
      <c r="AD2361" s="68" t="s">
        <v>840</v>
      </c>
      <c r="AE2361" s="69"/>
      <c r="AF2361" s="70" t="str">
        <f>IF(AG2361="◄","◄",IF(AG2361="ok","►",""))</f>
        <v>◄</v>
      </c>
      <c r="AG2361" s="71" t="str">
        <f>IF(AG2362&gt;0,"OK","◄")</f>
        <v>◄</v>
      </c>
      <c r="AH2361" s="62" t="str">
        <f>IF(AND(AI2361="◄",AJ2361="►"),"◄?►",IF(AI2361="◄","◄",IF(AJ2361="►","►","")))</f>
        <v>◄</v>
      </c>
      <c r="AI2361" s="64" t="str">
        <f>IF(AI2362&gt;0,"","◄")</f>
        <v>◄</v>
      </c>
      <c r="AJ2361" s="65" t="str">
        <f>IF(SUM(AJ2362:AJ2362)&gt;0,"►","")</f>
        <v/>
      </c>
      <c r="AK2361" s="570">
        <f>G2362</f>
        <v>30682</v>
      </c>
      <c r="AL2361" s="572" t="str">
        <f>P2361</f>
        <v>▬ folder Nr. 8  /  84 ▬</v>
      </c>
      <c r="AM2361" s="43"/>
      <c r="AN2361" s="1" t="str">
        <f>IF(AO2361="","",IF(COUNTIF(AN2362,"ok"),"","◄"))</f>
        <v>◄</v>
      </c>
      <c r="AO2361" s="9" t="str">
        <f>IF(COUNTIF(AP2361:BR2361,"◄")&gt;0,"◄","")</f>
        <v>◄</v>
      </c>
      <c r="AP2361" s="250" t="str">
        <f>IF(AP2362="-","",IF(AP2362&gt;0,"","◄"))</f>
        <v>◄</v>
      </c>
      <c r="AQ2361" s="251"/>
      <c r="AR2361" s="517">
        <f>IF(ISNONTEXT(AR2362)=TRUE,"_",1)</f>
        <v>1</v>
      </c>
      <c r="AS2361" s="250" t="str">
        <f>IF(AS2362="-","",IF(AS2362&gt;0,"","◄"))</f>
        <v>◄</v>
      </c>
      <c r="AT2361" s="251"/>
      <c r="AU2361" s="517">
        <f>IF(ISNONTEXT(AU2362)=TRUE,"_",AR2361+1)</f>
        <v>2</v>
      </c>
      <c r="AV2361" s="250" t="str">
        <f>IF(AV2362="-","",IF(AV2362&gt;0,"","◄"))</f>
        <v>◄</v>
      </c>
      <c r="AW2361" s="251"/>
      <c r="AX2361" s="517">
        <f>IF(ISNONTEXT(AX2362)=TRUE,"_",AU2361+1)</f>
        <v>3</v>
      </c>
      <c r="AY2361" s="250" t="str">
        <f>IF(AY2362="-","",IF(AY2362&gt;0,"","◄"))</f>
        <v>◄</v>
      </c>
      <c r="AZ2361" s="251"/>
      <c r="BA2361" s="517">
        <f>IF(ISNONTEXT(BA2362)=TRUE,"_",AX2361+1)</f>
        <v>4</v>
      </c>
      <c r="BB2361" s="250" t="str">
        <f>IF(BB2362="-","",IF(BB2362&gt;0,"","◄"))</f>
        <v>◄</v>
      </c>
      <c r="BC2361" s="251"/>
      <c r="BD2361" s="517">
        <f>IF(ISNONTEXT(BD2362)=TRUE,"_",BA2361+1)</f>
        <v>5</v>
      </c>
      <c r="BE2361" s="250" t="str">
        <f>IF(BE2362="-","",IF(BE2362&gt;0,"","◄"))</f>
        <v>◄</v>
      </c>
      <c r="BF2361" s="251"/>
      <c r="BG2361" s="517">
        <f>IF(ISNONTEXT(BG2362)=TRUE,"_",BD2361+1)</f>
        <v>6</v>
      </c>
      <c r="BH2361" s="250" t="str">
        <f>IF(BH2362="-","",IF(BH2362&gt;0,"","◄"))</f>
        <v/>
      </c>
      <c r="BI2361" s="251"/>
      <c r="BJ2361" s="517" t="str">
        <f>IF(ISNONTEXT(BJ2362)=TRUE,"_",BG2361+1)</f>
        <v>_</v>
      </c>
      <c r="BK2361" s="563" t="str">
        <f>IF(BK2362="-","",IF(BK2362&gt;0,"","◄"))</f>
        <v/>
      </c>
      <c r="BL2361" s="564"/>
      <c r="BM2361" s="517" t="str">
        <f>IF(ISNONTEXT(BM2362)=TRUE,"_",BJ2361+1)</f>
        <v>_</v>
      </c>
      <c r="BN2361" s="563" t="str">
        <f>IF(BN2362="-","",IF(BN2362&gt;0,"","◄"))</f>
        <v/>
      </c>
      <c r="BO2361" s="564"/>
      <c r="BP2361" s="517" t="str">
        <f>IF(ISNONTEXT(BP2362)=TRUE,"_",BM2361+1)</f>
        <v>_</v>
      </c>
      <c r="BQ2361" s="563" t="str">
        <f>IF(BQ2362="-","",IF(BQ2362&gt;0,"","◄"))</f>
        <v/>
      </c>
      <c r="BR2361" s="564"/>
      <c r="BS2361" s="517" t="str">
        <f>IF(ISNONTEXT(BS2362)=TRUE,"_",BP2361+1)</f>
        <v>_</v>
      </c>
      <c r="BT2361" s="563" t="str">
        <f>IF(BT2362="-","",IF(BT2362&gt;0,"","◄"))</f>
        <v>◄</v>
      </c>
      <c r="BU2361" s="564"/>
      <c r="BV2361" s="517" t="str">
        <f>IF(ISNONTEXT(BV2362)=TRUE,"_",1)</f>
        <v>_</v>
      </c>
      <c r="BW2361" s="563" t="str">
        <f>IF(BW2362="-","",IF(BW2362&gt;0,"","◄"))</f>
        <v>◄</v>
      </c>
      <c r="BX2361" s="564"/>
      <c r="BY2361" s="517" t="str">
        <f>IF(ISNONTEXT(BY2362)=TRUE,"_",BV2361+1)</f>
        <v>_</v>
      </c>
      <c r="BZ2361" s="26"/>
      <c r="CA2361" s="24"/>
      <c r="CB2361" s="25" t="str">
        <f>IF(CB2362&gt;0,"►","")</f>
        <v/>
      </c>
      <c r="CC2361" s="25" t="str">
        <f>IF(CC2362&gt;0,"►","")</f>
        <v/>
      </c>
      <c r="CD2361" s="517" t="str">
        <f>IF(ISNONTEXT(CD2362)=TRUE,"_",1)</f>
        <v>_</v>
      </c>
      <c r="CE2361" s="25" t="str">
        <f>IF(CE2362&gt;0,"►","")</f>
        <v/>
      </c>
      <c r="CF2361" s="25" t="str">
        <f>IF(CF2362&gt;0,"►","")</f>
        <v/>
      </c>
      <c r="CG2361" s="517" t="str">
        <f>IF(ISNONTEXT(CG2362)=TRUE,"_",CD2361+1)</f>
        <v>_</v>
      </c>
      <c r="CH2361" s="66">
        <f>ROWS(CH2362:CH2363)-1</f>
        <v>1</v>
      </c>
      <c r="CI2361" s="23" t="s">
        <v>836</v>
      </c>
    </row>
    <row r="2362" spans="1:87" ht="15" thickBot="1" x14ac:dyDescent="0.35">
      <c r="A2362" s="503"/>
      <c r="B2362" s="49"/>
      <c r="C2362" s="156">
        <f>B2362</f>
        <v>0</v>
      </c>
      <c r="D2362" s="457"/>
      <c r="E2362" s="73"/>
      <c r="F2362" s="74" t="s">
        <v>4739</v>
      </c>
      <c r="G2362" s="300">
        <v>30682</v>
      </c>
      <c r="H2362" s="76">
        <v>8</v>
      </c>
      <c r="I2362" s="119"/>
      <c r="J2362" s="119"/>
      <c r="K2362" s="79"/>
      <c r="L2362" s="79"/>
      <c r="M2362" s="79"/>
      <c r="N2362" s="80" t="s">
        <v>4740</v>
      </c>
      <c r="O2362" s="81"/>
      <c r="P2362" s="306"/>
      <c r="Q2362" s="83" t="str">
        <f>IF(R2362="?","?","")</f>
        <v/>
      </c>
      <c r="R2362" s="83" t="str">
        <f>IF(AND(S2362="",T2362&gt;0),"?",IF(S2362="","◄",IF(T2362&gt;=1,"►","")))</f>
        <v>◄</v>
      </c>
      <c r="S2362" s="84"/>
      <c r="T2362" s="85"/>
      <c r="U2362" s="83" t="str">
        <f>IF(V2362="?","?","")</f>
        <v/>
      </c>
      <c r="V2362" s="83" t="str">
        <f>IF(AND(W2362="",X2362&gt;0),"?",IF(W2362="","◄",IF(X2362&gt;=1,"►","")))</f>
        <v>◄</v>
      </c>
      <c r="W2362" s="86"/>
      <c r="X2362" s="85"/>
      <c r="Y2362" s="457"/>
      <c r="Z2362" s="87"/>
      <c r="AA2362" s="521">
        <f>(S2362*Z2362)</f>
        <v>0</v>
      </c>
      <c r="AB2362" s="520">
        <f>(T2362*AA2362)</f>
        <v>0</v>
      </c>
      <c r="AC2362" s="88"/>
      <c r="AD2362" s="519">
        <f>(W2362*AC2362)</f>
        <v>0</v>
      </c>
      <c r="AE2362" s="522">
        <f>(X2362*AD2362)</f>
        <v>0</v>
      </c>
      <c r="AF2362" s="89" t="str">
        <f>IF(AG2362&gt;0,"ok","◄")</f>
        <v>◄</v>
      </c>
      <c r="AG2362" s="90"/>
      <c r="AH2362" s="89" t="str">
        <f>IF(AND(AI2362="",AJ2362&gt;0),"?",IF(AI2362="","◄",IF(AJ2362&gt;=1,"►","")))</f>
        <v>◄</v>
      </c>
      <c r="AI2362" s="91"/>
      <c r="AJ2362" s="92"/>
      <c r="AK2362" s="586"/>
      <c r="AL2362" s="587"/>
      <c r="AM2362" s="43"/>
      <c r="AN2362" s="3" t="s">
        <v>3</v>
      </c>
      <c r="AO2362" s="12" t="s">
        <v>1</v>
      </c>
      <c r="AP2362" s="13"/>
      <c r="AQ2362" s="14"/>
      <c r="AR2362" s="15" t="s">
        <v>546</v>
      </c>
      <c r="AS2362" s="13"/>
      <c r="AT2362" s="14"/>
      <c r="AU2362" s="15" t="s">
        <v>547</v>
      </c>
      <c r="AV2362" s="13"/>
      <c r="AW2362" s="14"/>
      <c r="AX2362" s="15" t="s">
        <v>548</v>
      </c>
      <c r="AY2362" s="13"/>
      <c r="AZ2362" s="14"/>
      <c r="BA2362" s="15" t="s">
        <v>65</v>
      </c>
      <c r="BB2362" s="13"/>
      <c r="BC2362" s="14"/>
      <c r="BD2362" s="15" t="s">
        <v>549</v>
      </c>
      <c r="BE2362" s="13"/>
      <c r="BF2362" s="14"/>
      <c r="BG2362" s="15" t="s">
        <v>269</v>
      </c>
      <c r="BH2362" s="516" t="s">
        <v>6</v>
      </c>
      <c r="BI2362" s="516" t="s">
        <v>6</v>
      </c>
      <c r="BJ2362" s="516"/>
      <c r="BK2362" s="516" t="s">
        <v>6</v>
      </c>
      <c r="BL2362" s="516" t="s">
        <v>6</v>
      </c>
      <c r="BM2362" s="516"/>
      <c r="BN2362" s="516" t="s">
        <v>6</v>
      </c>
      <c r="BO2362" s="516" t="s">
        <v>6</v>
      </c>
      <c r="BP2362" s="516"/>
      <c r="BQ2362" s="516" t="s">
        <v>6</v>
      </c>
      <c r="BR2362" s="516" t="s">
        <v>6</v>
      </c>
      <c r="BS2362" s="516"/>
      <c r="BT2362" s="32"/>
      <c r="BU2362" s="33"/>
      <c r="BV2362" s="34"/>
      <c r="BW2362" s="32"/>
      <c r="BX2362" s="33"/>
      <c r="BY2362" s="34"/>
      <c r="BZ2362" s="35"/>
      <c r="CA2362" s="24"/>
      <c r="CB2362" s="36"/>
      <c r="CC2362" s="33"/>
      <c r="CD2362" s="37"/>
      <c r="CE2362" s="36"/>
      <c r="CF2362" s="38"/>
      <c r="CG2362" s="39"/>
      <c r="CH2362" s="457"/>
      <c r="CI2362" s="23" t="s">
        <v>836</v>
      </c>
    </row>
    <row r="2363" spans="1:87" ht="16.8" thickTop="1" thickBot="1" x14ac:dyDescent="0.35">
      <c r="A2363" s="505" t="str">
        <f>IF(COUNTIF(B2364:B2367,"x")&gt;0,"x","")</f>
        <v/>
      </c>
      <c r="B2363" s="57"/>
      <c r="C2363" s="510" t="str">
        <f>A2363</f>
        <v/>
      </c>
      <c r="D2363" s="66">
        <f>ROWS(D2364:D2367)-1</f>
        <v>3</v>
      </c>
      <c r="E2363" s="58" t="s">
        <v>4741</v>
      </c>
      <c r="F2363" s="59"/>
      <c r="G2363" s="301"/>
      <c r="H2363" s="6"/>
      <c r="I2363" s="18"/>
      <c r="J2363" s="18"/>
      <c r="K2363" s="18"/>
      <c r="L2363" s="18"/>
      <c r="M2363" s="18"/>
      <c r="N2363" s="46"/>
      <c r="O2363" s="60" t="s">
        <v>4742</v>
      </c>
      <c r="P2363" s="61" t="s">
        <v>7106</v>
      </c>
      <c r="Q2363" s="143"/>
      <c r="R2363" s="63" t="str">
        <f>IF(COUNTIF(Q2364:Q2367,"?")&gt;0,"?",IF(AND(S2363="◄",T2363="►"),"◄►",IF(S2363="◄","◄",IF(T2363="►","►",""))))</f>
        <v>◄</v>
      </c>
      <c r="S2363" s="64" t="str">
        <f>IF(SUM(S2364:S2367)+1=ROWS(S2364:S2367)-COUNTIF(S2364:S2367,"-"),"","◄")</f>
        <v>◄</v>
      </c>
      <c r="T2363" s="65" t="str">
        <f>IF(SUM(T2364:T2367)&gt;0,"►","")</f>
        <v/>
      </c>
      <c r="U2363" s="146"/>
      <c r="V2363" s="63" t="str">
        <f>IF(COUNTIF(U2364:U2367,"?")&gt;0,"?",IF(AND(W2363="◄",X2363="►"),"◄►",IF(W2363="◄","◄",IF(X2363="►","►",""))))</f>
        <v>◄</v>
      </c>
      <c r="W2363" s="64" t="str">
        <f>IF(SUM(W2364:W2367)+1=ROWS(W2364:W2367)-COUNTIF(W2364:W2367,"-"),"","◄")</f>
        <v>◄</v>
      </c>
      <c r="X2363" s="65" t="str">
        <f>IF(SUM(X2364:X2367)&gt;0,"►","")</f>
        <v/>
      </c>
      <c r="Y2363" s="66">
        <f>ROWS(Y2364:Y2367)-1</f>
        <v>3</v>
      </c>
      <c r="Z2363" s="67">
        <f>SUM(Z2364:Z2367)-Z2367</f>
        <v>0</v>
      </c>
      <c r="AA2363" s="68" t="s">
        <v>840</v>
      </c>
      <c r="AB2363" s="69"/>
      <c r="AC2363" s="67">
        <f>SUM(AC2364:AC2367)-AC2367</f>
        <v>0</v>
      </c>
      <c r="AD2363" s="68" t="s">
        <v>840</v>
      </c>
      <c r="AE2363" s="69"/>
      <c r="AF2363" s="70" t="str">
        <f>IF(AG2363="◄","◄",IF(AG2363="ok","►",""))</f>
        <v>◄</v>
      </c>
      <c r="AG2363" s="71" t="str">
        <f>IF(AG2364&gt;0,"OK","◄")</f>
        <v>◄</v>
      </c>
      <c r="AH2363" s="62" t="str">
        <f>IF(AND(AI2363="◄",AJ2363="►"),"◄?►",IF(AI2363="◄","◄",IF(AJ2363="►","►","")))</f>
        <v>◄</v>
      </c>
      <c r="AI2363" s="64" t="str">
        <f>IF(AI2364&gt;0,"","◄")</f>
        <v>◄</v>
      </c>
      <c r="AJ2363" s="65" t="str">
        <f>IF(SUM(AJ2364:AJ2365)&gt;0,"►","")</f>
        <v/>
      </c>
      <c r="AK2363" s="570">
        <f>G2364</f>
        <v>30682</v>
      </c>
      <c r="AL2363" s="572" t="str">
        <f>P2363</f>
        <v>▬ folder Nr. 9  /  84 ▬</v>
      </c>
      <c r="AM2363" s="43"/>
      <c r="AN2363" s="1" t="str">
        <f>IF(AO2363="","",IF(COUNTIF(AN2364,"ok"),"","◄"))</f>
        <v>◄</v>
      </c>
      <c r="AO2363" s="9" t="str">
        <f>IF(COUNTIF(AP2363:BR2363,"◄")&gt;0,"◄","")</f>
        <v>◄</v>
      </c>
      <c r="AP2363" s="250" t="str">
        <f>IF(AP2364="-","",IF(AP2364&gt;0,"","◄"))</f>
        <v>◄</v>
      </c>
      <c r="AQ2363" s="251"/>
      <c r="AR2363" s="517">
        <f>IF(ISNONTEXT(AR2364)=TRUE,"_",1)</f>
        <v>1</v>
      </c>
      <c r="AS2363" s="250" t="str">
        <f>IF(AS2364="-","",IF(AS2364&gt;0,"","◄"))</f>
        <v>◄</v>
      </c>
      <c r="AT2363" s="251"/>
      <c r="AU2363" s="517">
        <f>IF(ISNONTEXT(AU2364)=TRUE,"_",AR2363+1)</f>
        <v>2</v>
      </c>
      <c r="AV2363" s="250" t="str">
        <f>IF(AV2364="-","",IF(AV2364&gt;0,"","◄"))</f>
        <v>◄</v>
      </c>
      <c r="AW2363" s="251"/>
      <c r="AX2363" s="517">
        <f>IF(ISNONTEXT(AX2364)=TRUE,"_",AU2363+1)</f>
        <v>3</v>
      </c>
      <c r="AY2363" s="250" t="str">
        <f>IF(AY2364="-","",IF(AY2364&gt;0,"","◄"))</f>
        <v>◄</v>
      </c>
      <c r="AZ2363" s="251"/>
      <c r="BA2363" s="517">
        <f>IF(ISNONTEXT(BA2364)=TRUE,"_",AX2363+1)</f>
        <v>4</v>
      </c>
      <c r="BB2363" s="250" t="str">
        <f>IF(BB2364="-","",IF(BB2364&gt;0,"","◄"))</f>
        <v>◄</v>
      </c>
      <c r="BC2363" s="251"/>
      <c r="BD2363" s="517">
        <f>IF(ISNONTEXT(BD2364)=TRUE,"_",BA2363+1)</f>
        <v>5</v>
      </c>
      <c r="BE2363" s="250" t="str">
        <f>IF(BE2364="-","",IF(BE2364&gt;0,"","◄"))</f>
        <v>◄</v>
      </c>
      <c r="BF2363" s="251"/>
      <c r="BG2363" s="517">
        <f>IF(ISNONTEXT(BG2364)=TRUE,"_",BD2363+1)</f>
        <v>6</v>
      </c>
      <c r="BH2363" s="250" t="str">
        <f>IF(BH2364="-","",IF(BH2364&gt;0,"","◄"))</f>
        <v/>
      </c>
      <c r="BI2363" s="251"/>
      <c r="BJ2363" s="517" t="str">
        <f>IF(ISNONTEXT(BJ2364)=TRUE,"_",BG2363+1)</f>
        <v>_</v>
      </c>
      <c r="BK2363" s="563" t="str">
        <f>IF(BK2364="-","",IF(BK2364&gt;0,"","◄"))</f>
        <v/>
      </c>
      <c r="BL2363" s="564"/>
      <c r="BM2363" s="517" t="str">
        <f>IF(ISNONTEXT(BM2364)=TRUE,"_",BJ2363+1)</f>
        <v>_</v>
      </c>
      <c r="BN2363" s="563" t="str">
        <f>IF(BN2364="-","",IF(BN2364&gt;0,"","◄"))</f>
        <v/>
      </c>
      <c r="BO2363" s="564"/>
      <c r="BP2363" s="517" t="str">
        <f>IF(ISNONTEXT(BP2364)=TRUE,"_",BM2363+1)</f>
        <v>_</v>
      </c>
      <c r="BQ2363" s="563" t="str">
        <f>IF(BQ2364="-","",IF(BQ2364&gt;0,"","◄"))</f>
        <v/>
      </c>
      <c r="BR2363" s="564"/>
      <c r="BS2363" s="517" t="str">
        <f>IF(ISNONTEXT(BS2364)=TRUE,"_",BP2363+1)</f>
        <v>_</v>
      </c>
      <c r="BT2363" s="563" t="str">
        <f>IF(BT2364="-","",IF(BT2364&gt;0,"","◄"))</f>
        <v>◄</v>
      </c>
      <c r="BU2363" s="564"/>
      <c r="BV2363" s="517" t="str">
        <f>IF(ISNONTEXT(BV2364)=TRUE,"_",1)</f>
        <v>_</v>
      </c>
      <c r="BW2363" s="563" t="str">
        <f>IF(BW2364="-","",IF(BW2364&gt;0,"","◄"))</f>
        <v>◄</v>
      </c>
      <c r="BX2363" s="564"/>
      <c r="BY2363" s="517" t="str">
        <f>IF(ISNONTEXT(BY2364)=TRUE,"_",BV2363+1)</f>
        <v>_</v>
      </c>
      <c r="BZ2363" s="26"/>
      <c r="CA2363" s="24"/>
      <c r="CB2363" s="25" t="str">
        <f>IF(CB2364&gt;0,"►","")</f>
        <v/>
      </c>
      <c r="CC2363" s="25" t="str">
        <f>IF(CC2364&gt;0,"►","")</f>
        <v/>
      </c>
      <c r="CD2363" s="517" t="str">
        <f>IF(ISNONTEXT(CD2364)=TRUE,"_",1)</f>
        <v>_</v>
      </c>
      <c r="CE2363" s="25" t="str">
        <f>IF(CE2364&gt;0,"►","")</f>
        <v/>
      </c>
      <c r="CF2363" s="25" t="str">
        <f>IF(CF2364&gt;0,"►","")</f>
        <v/>
      </c>
      <c r="CG2363" s="517" t="str">
        <f>IF(ISNONTEXT(CG2364)=TRUE,"_",CD2363+1)</f>
        <v>_</v>
      </c>
      <c r="CH2363" s="66">
        <f>ROWS(CH2364:CH2367)-1</f>
        <v>3</v>
      </c>
      <c r="CI2363" s="23" t="s">
        <v>836</v>
      </c>
    </row>
    <row r="2364" spans="1:87" ht="15" thickBot="1" x14ac:dyDescent="0.35">
      <c r="A2364" s="503"/>
      <c r="B2364" s="49"/>
      <c r="C2364" s="156">
        <f>B2364</f>
        <v>0</v>
      </c>
      <c r="D2364" s="457"/>
      <c r="E2364" s="73"/>
      <c r="F2364" s="74" t="s">
        <v>4743</v>
      </c>
      <c r="G2364" s="300">
        <v>30682</v>
      </c>
      <c r="H2364" s="76">
        <v>12</v>
      </c>
      <c r="I2364" s="119"/>
      <c r="J2364" s="119"/>
      <c r="K2364" s="79"/>
      <c r="L2364" s="79"/>
      <c r="M2364" s="79"/>
      <c r="N2364" s="80" t="s">
        <v>4744</v>
      </c>
      <c r="O2364" s="81"/>
      <c r="P2364" s="306"/>
      <c r="Q2364" s="83" t="str">
        <f>IF(R2364="?","?","")</f>
        <v/>
      </c>
      <c r="R2364" s="83" t="str">
        <f>IF(AND(S2364="",T2364&gt;0),"?",IF(S2364="","◄",IF(T2364&gt;=1,"►","")))</f>
        <v>◄</v>
      </c>
      <c r="S2364" s="84"/>
      <c r="T2364" s="85"/>
      <c r="U2364" s="83" t="str">
        <f>IF(V2364="?","?","")</f>
        <v/>
      </c>
      <c r="V2364" s="83" t="str">
        <f>IF(AND(W2364="",X2364&gt;0),"?",IF(W2364="","◄",IF(X2364&gt;=1,"►","")))</f>
        <v>◄</v>
      </c>
      <c r="W2364" s="86"/>
      <c r="X2364" s="85"/>
      <c r="Y2364" s="457"/>
      <c r="Z2364" s="87"/>
      <c r="AA2364" s="521">
        <f t="shared" ref="AA2364:AB2366" si="824">(S2364*Z2364)</f>
        <v>0</v>
      </c>
      <c r="AB2364" s="520">
        <f t="shared" si="824"/>
        <v>0</v>
      </c>
      <c r="AC2364" s="88"/>
      <c r="AD2364" s="519">
        <f t="shared" ref="AD2364:AE2366" si="825">(W2364*AC2364)</f>
        <v>0</v>
      </c>
      <c r="AE2364" s="522">
        <f t="shared" si="825"/>
        <v>0</v>
      </c>
      <c r="AF2364" s="89" t="str">
        <f>IF(AG2364&gt;0,"ok","◄")</f>
        <v>◄</v>
      </c>
      <c r="AG2364" s="90"/>
      <c r="AH2364" s="89" t="str">
        <f>IF(AND(AI2364="",AJ2364&gt;0),"?",IF(AI2364="","◄",IF(AJ2364&gt;=1,"►","")))</f>
        <v>◄</v>
      </c>
      <c r="AI2364" s="91"/>
      <c r="AJ2364" s="92"/>
      <c r="AK2364" s="586"/>
      <c r="AL2364" s="587"/>
      <c r="AM2364" s="43"/>
      <c r="AN2364" s="3" t="s">
        <v>3</v>
      </c>
      <c r="AO2364" s="12" t="s">
        <v>1</v>
      </c>
      <c r="AP2364" s="13"/>
      <c r="AQ2364" s="14"/>
      <c r="AR2364" s="15" t="s">
        <v>84</v>
      </c>
      <c r="AS2364" s="13"/>
      <c r="AT2364" s="14"/>
      <c r="AU2364" s="15" t="s">
        <v>4</v>
      </c>
      <c r="AV2364" s="13"/>
      <c r="AW2364" s="14"/>
      <c r="AX2364" s="15" t="s">
        <v>550</v>
      </c>
      <c r="AY2364" s="13"/>
      <c r="AZ2364" s="14"/>
      <c r="BA2364" s="15" t="s">
        <v>551</v>
      </c>
      <c r="BB2364" s="13"/>
      <c r="BC2364" s="14"/>
      <c r="BD2364" s="15" t="s">
        <v>552</v>
      </c>
      <c r="BE2364" s="13"/>
      <c r="BF2364" s="14"/>
      <c r="BG2364" s="15" t="s">
        <v>303</v>
      </c>
      <c r="BH2364" s="516" t="s">
        <v>6</v>
      </c>
      <c r="BI2364" s="516" t="s">
        <v>6</v>
      </c>
      <c r="BJ2364" s="516"/>
      <c r="BK2364" s="516" t="s">
        <v>6</v>
      </c>
      <c r="BL2364" s="516" t="s">
        <v>6</v>
      </c>
      <c r="BM2364" s="516"/>
      <c r="BN2364" s="516" t="s">
        <v>6</v>
      </c>
      <c r="BO2364" s="516" t="s">
        <v>6</v>
      </c>
      <c r="BP2364" s="516"/>
      <c r="BQ2364" s="516" t="s">
        <v>6</v>
      </c>
      <c r="BR2364" s="516" t="s">
        <v>6</v>
      </c>
      <c r="BS2364" s="516"/>
      <c r="BT2364" s="32"/>
      <c r="BU2364" s="33"/>
      <c r="BV2364" s="34"/>
      <c r="BW2364" s="32"/>
      <c r="BX2364" s="33"/>
      <c r="BY2364" s="34"/>
      <c r="BZ2364" s="35"/>
      <c r="CA2364" s="24"/>
      <c r="CB2364" s="36"/>
      <c r="CC2364" s="33"/>
      <c r="CD2364" s="37"/>
      <c r="CE2364" s="36"/>
      <c r="CF2364" s="38"/>
      <c r="CG2364" s="39"/>
      <c r="CH2364" s="457"/>
      <c r="CI2364" s="23" t="s">
        <v>836</v>
      </c>
    </row>
    <row r="2365" spans="1:87" ht="15.6" thickTop="1" thickBot="1" x14ac:dyDescent="0.35">
      <c r="A2365" s="503"/>
      <c r="B2365" s="49"/>
      <c r="C2365" s="156">
        <f>B2365</f>
        <v>0</v>
      </c>
      <c r="D2365" s="457"/>
      <c r="E2365" s="73"/>
      <c r="F2365" s="93">
        <v>2131</v>
      </c>
      <c r="G2365" s="302">
        <v>30682</v>
      </c>
      <c r="H2365" s="76">
        <v>22</v>
      </c>
      <c r="I2365" s="119"/>
      <c r="J2365" s="119"/>
      <c r="K2365" s="79"/>
      <c r="L2365" s="79"/>
      <c r="M2365" s="79"/>
      <c r="N2365" s="80" t="s">
        <v>4745</v>
      </c>
      <c r="O2365" s="81"/>
      <c r="P2365" s="306"/>
      <c r="Q2365" s="83" t="str">
        <f>IF(R2365="?","?","")</f>
        <v/>
      </c>
      <c r="R2365" s="83" t="str">
        <f>IF(AND(S2365="",T2365&gt;0),"?",IF(S2365="","◄",IF(T2365&gt;=1,"►","")))</f>
        <v>◄</v>
      </c>
      <c r="S2365" s="84"/>
      <c r="T2365" s="85"/>
      <c r="U2365" s="83" t="str">
        <f>IF(V2365="?","?","")</f>
        <v/>
      </c>
      <c r="V2365" s="83" t="str">
        <f>IF(AND(W2365="",X2365&gt;0),"?",IF(W2365="","◄",IF(X2365&gt;=1,"►","")))</f>
        <v>◄</v>
      </c>
      <c r="W2365" s="86"/>
      <c r="X2365" s="85"/>
      <c r="Y2365" s="457"/>
      <c r="Z2365" s="87"/>
      <c r="AA2365" s="521">
        <f t="shared" si="824"/>
        <v>0</v>
      </c>
      <c r="AB2365" s="520">
        <f t="shared" si="824"/>
        <v>0</v>
      </c>
      <c r="AC2365" s="88"/>
      <c r="AD2365" s="519">
        <f t="shared" si="825"/>
        <v>0</v>
      </c>
      <c r="AE2365" s="522">
        <f t="shared" si="825"/>
        <v>0</v>
      </c>
      <c r="AF2365" s="44"/>
      <c r="AG2365" s="45"/>
      <c r="AH2365" s="44"/>
      <c r="AI2365" s="45"/>
      <c r="AJ2365" s="45"/>
      <c r="AK2365" s="45"/>
      <c r="AL2365" s="45"/>
      <c r="AM2365" s="43"/>
      <c r="AN2365" s="27" t="s">
        <v>6</v>
      </c>
      <c r="AO2365" s="27" t="s">
        <v>6</v>
      </c>
      <c r="AP2365" s="516"/>
      <c r="AQ2365" s="516"/>
      <c r="AR2365" s="516"/>
      <c r="AS2365" s="516" t="s">
        <v>6</v>
      </c>
      <c r="AT2365" s="516" t="s">
        <v>6</v>
      </c>
      <c r="AU2365" s="516"/>
      <c r="AV2365" s="516" t="s">
        <v>6</v>
      </c>
      <c r="AW2365" s="516" t="s">
        <v>6</v>
      </c>
      <c r="AX2365" s="516"/>
      <c r="AY2365" s="516" t="s">
        <v>6</v>
      </c>
      <c r="AZ2365" s="516" t="s">
        <v>6</v>
      </c>
      <c r="BA2365" s="516"/>
      <c r="BB2365" s="516" t="s">
        <v>6</v>
      </c>
      <c r="BC2365" s="516" t="s">
        <v>6</v>
      </c>
      <c r="BD2365" s="516"/>
      <c r="BE2365" s="516" t="s">
        <v>6</v>
      </c>
      <c r="BF2365" s="516" t="s">
        <v>6</v>
      </c>
      <c r="BG2365" s="516"/>
      <c r="BH2365" s="516" t="s">
        <v>6</v>
      </c>
      <c r="BI2365" s="516" t="s">
        <v>6</v>
      </c>
      <c r="BJ2365" s="516"/>
      <c r="BK2365" s="516" t="s">
        <v>6</v>
      </c>
      <c r="BL2365" s="516" t="s">
        <v>6</v>
      </c>
      <c r="BM2365" s="516"/>
      <c r="BN2365" s="516" t="s">
        <v>6</v>
      </c>
      <c r="BO2365" s="516" t="s">
        <v>6</v>
      </c>
      <c r="BP2365" s="516"/>
      <c r="BQ2365" s="516" t="s">
        <v>6</v>
      </c>
      <c r="BR2365" s="516" t="s">
        <v>6</v>
      </c>
      <c r="BS2365" s="516"/>
      <c r="BT2365" s="516"/>
      <c r="BU2365" s="516"/>
      <c r="BV2365" s="516"/>
      <c r="BW2365" s="516"/>
      <c r="BX2365" s="516"/>
      <c r="BY2365" s="516"/>
      <c r="BZ2365" s="28"/>
      <c r="CA2365" s="24"/>
      <c r="CB2365" s="29"/>
      <c r="CC2365" s="29"/>
      <c r="CD2365" s="30"/>
      <c r="CE2365" s="29"/>
      <c r="CF2365" s="29"/>
      <c r="CG2365" s="31"/>
      <c r="CH2365" s="457"/>
      <c r="CI2365" s="23" t="s">
        <v>836</v>
      </c>
    </row>
    <row r="2366" spans="1:87" ht="15.6" thickTop="1" thickBot="1" x14ac:dyDescent="0.35">
      <c r="A2366" s="503"/>
      <c r="B2366" s="49"/>
      <c r="C2366" s="156">
        <f>B2366</f>
        <v>0</v>
      </c>
      <c r="D2366" s="457"/>
      <c r="E2366" s="132" t="s">
        <v>1084</v>
      </c>
      <c r="F2366" s="125">
        <v>73</v>
      </c>
      <c r="G2366" s="361">
        <v>1984</v>
      </c>
      <c r="H2366" s="76">
        <v>34</v>
      </c>
      <c r="I2366" s="119"/>
      <c r="J2366" s="119"/>
      <c r="K2366" s="79"/>
      <c r="L2366" s="79"/>
      <c r="M2366" s="79"/>
      <c r="N2366" s="175" t="s">
        <v>1863</v>
      </c>
      <c r="O2366" s="81"/>
      <c r="P2366" s="82"/>
      <c r="Q2366" s="83" t="str">
        <f>IF(R2366="?","?","")</f>
        <v/>
      </c>
      <c r="R2366" s="83" t="str">
        <f>IF(AND(S2366="",T2366&gt;0),"?",IF(S2366="","◄",IF(T2366&gt;=1,"►","")))</f>
        <v>◄</v>
      </c>
      <c r="S2366" s="84"/>
      <c r="T2366" s="85"/>
      <c r="U2366" s="83" t="str">
        <f>IF(V2366="?","?","")</f>
        <v/>
      </c>
      <c r="V2366" s="83" t="str">
        <f>IF(AND(W2366="",X2366&gt;0),"?",IF(W2366="","◄",IF(X2366&gt;=1,"►","")))</f>
        <v>◄</v>
      </c>
      <c r="W2366" s="86"/>
      <c r="X2366" s="85"/>
      <c r="Y2366" s="457"/>
      <c r="Z2366" s="87"/>
      <c r="AA2366" s="521">
        <f t="shared" si="824"/>
        <v>0</v>
      </c>
      <c r="AB2366" s="520">
        <f t="shared" si="824"/>
        <v>0</v>
      </c>
      <c r="AC2366" s="88"/>
      <c r="AD2366" s="519">
        <f t="shared" si="825"/>
        <v>0</v>
      </c>
      <c r="AE2366" s="518">
        <f t="shared" si="825"/>
        <v>0</v>
      </c>
      <c r="AF2366" s="44"/>
      <c r="AG2366" s="45"/>
      <c r="AH2366" s="44"/>
      <c r="AI2366" s="45"/>
      <c r="AJ2366" s="45"/>
      <c r="AK2366" s="45"/>
      <c r="AL2366" s="45"/>
      <c r="AM2366" s="43"/>
      <c r="AN2366" s="27" t="s">
        <v>6</v>
      </c>
      <c r="AO2366" s="27" t="s">
        <v>6</v>
      </c>
      <c r="AP2366" s="516"/>
      <c r="AQ2366" s="516"/>
      <c r="AR2366" s="516"/>
      <c r="AS2366" s="516" t="s">
        <v>6</v>
      </c>
      <c r="AT2366" s="516" t="s">
        <v>6</v>
      </c>
      <c r="AU2366" s="516"/>
      <c r="AV2366" s="516" t="s">
        <v>6</v>
      </c>
      <c r="AW2366" s="516" t="s">
        <v>6</v>
      </c>
      <c r="AX2366" s="516"/>
      <c r="AY2366" s="516" t="s">
        <v>6</v>
      </c>
      <c r="AZ2366" s="516" t="s">
        <v>6</v>
      </c>
      <c r="BA2366" s="516"/>
      <c r="BB2366" s="516" t="s">
        <v>6</v>
      </c>
      <c r="BC2366" s="516" t="s">
        <v>6</v>
      </c>
      <c r="BD2366" s="516"/>
      <c r="BE2366" s="516" t="s">
        <v>6</v>
      </c>
      <c r="BF2366" s="516" t="s">
        <v>6</v>
      </c>
      <c r="BG2366" s="516"/>
      <c r="BH2366" s="516" t="s">
        <v>6</v>
      </c>
      <c r="BI2366" s="516" t="s">
        <v>6</v>
      </c>
      <c r="BJ2366" s="516"/>
      <c r="BK2366" s="516" t="s">
        <v>6</v>
      </c>
      <c r="BL2366" s="516" t="s">
        <v>6</v>
      </c>
      <c r="BM2366" s="516"/>
      <c r="BN2366" s="516" t="s">
        <v>6</v>
      </c>
      <c r="BO2366" s="516" t="s">
        <v>6</v>
      </c>
      <c r="BP2366" s="516"/>
      <c r="BQ2366" s="516" t="s">
        <v>6</v>
      </c>
      <c r="BR2366" s="516" t="s">
        <v>6</v>
      </c>
      <c r="BS2366" s="516"/>
      <c r="BT2366" s="516"/>
      <c r="BU2366" s="516"/>
      <c r="BV2366" s="516"/>
      <c r="BW2366" s="516"/>
      <c r="BX2366" s="516"/>
      <c r="BY2366" s="516"/>
      <c r="BZ2366" s="28"/>
      <c r="CA2366" s="24"/>
      <c r="CB2366" s="29"/>
      <c r="CC2366" s="29"/>
      <c r="CD2366" s="30"/>
      <c r="CE2366" s="29"/>
      <c r="CF2366" s="29"/>
      <c r="CG2366" s="31"/>
      <c r="CH2366" s="457"/>
      <c r="CI2366" s="23" t="s">
        <v>836</v>
      </c>
    </row>
    <row r="2367" spans="1:87" ht="16.8" thickTop="1" thickBot="1" x14ac:dyDescent="0.35">
      <c r="A2367" s="505" t="str">
        <f>IF(COUNTIF(B2368:B2369,"x")&gt;0,"x","")</f>
        <v/>
      </c>
      <c r="B2367" s="57"/>
      <c r="C2367" s="510" t="str">
        <f>A2367</f>
        <v/>
      </c>
      <c r="D2367" s="66">
        <f>ROWS(D2368:D2369)-1</f>
        <v>1</v>
      </c>
      <c r="E2367" s="58" t="s">
        <v>4746</v>
      </c>
      <c r="F2367" s="59"/>
      <c r="G2367" s="301"/>
      <c r="H2367" s="6"/>
      <c r="I2367" s="18"/>
      <c r="J2367" s="18"/>
      <c r="K2367" s="18"/>
      <c r="L2367" s="18"/>
      <c r="M2367" s="18"/>
      <c r="N2367" s="46"/>
      <c r="O2367" s="60" t="s">
        <v>4747</v>
      </c>
      <c r="P2367" s="61" t="s">
        <v>7107</v>
      </c>
      <c r="Q2367" s="62"/>
      <c r="R2367" s="63" t="str">
        <f>IF(COUNTIF(Q2368:Q2369,"?")&gt;0,"?",IF(AND(S2367="◄",T2367="►"),"◄►",IF(S2367="◄","◄",IF(T2367="►","►",""))))</f>
        <v>◄</v>
      </c>
      <c r="S2367" s="64" t="str">
        <f>IF(SUM(S2368:S2369)+1=ROWS(S2368:S2369)-COUNTIF(S2368:S2369,"-"),"","◄")</f>
        <v>◄</v>
      </c>
      <c r="T2367" s="65" t="str">
        <f>IF(SUM(T2368:T2369)&gt;0,"►","")</f>
        <v/>
      </c>
      <c r="U2367" s="62"/>
      <c r="V2367" s="63" t="str">
        <f>IF(COUNTIF(U2368:U2369,"?")&gt;0,"?",IF(AND(W2367="◄",X2367="►"),"◄►",IF(W2367="◄","◄",IF(X2367="►","►",""))))</f>
        <v>◄</v>
      </c>
      <c r="W2367" s="64" t="str">
        <f>IF(SUM(W2368:W2369)+1=ROWS(W2368:W2369)-COUNTIF(W2368:W2369,"-"),"","◄")</f>
        <v>◄</v>
      </c>
      <c r="X2367" s="65" t="str">
        <f>IF(SUM(X2368:X2369)&gt;0,"►","")</f>
        <v/>
      </c>
      <c r="Y2367" s="66">
        <f>ROWS(Y2368:Y2369)-1</f>
        <v>1</v>
      </c>
      <c r="Z2367" s="67">
        <f>SUM(Z2368:Z2369)-Z2369</f>
        <v>0</v>
      </c>
      <c r="AA2367" s="68" t="s">
        <v>840</v>
      </c>
      <c r="AB2367" s="69"/>
      <c r="AC2367" s="67">
        <f>SUM(AC2368:AC2369)-AC2369</f>
        <v>0</v>
      </c>
      <c r="AD2367" s="68" t="s">
        <v>840</v>
      </c>
      <c r="AE2367" s="69"/>
      <c r="AF2367" s="70" t="str">
        <f>IF(AG2367="◄","◄",IF(AG2367="ok","►",""))</f>
        <v>◄</v>
      </c>
      <c r="AG2367" s="71" t="str">
        <f>IF(AG2368&gt;0,"OK","◄")</f>
        <v>◄</v>
      </c>
      <c r="AH2367" s="62" t="str">
        <f>IF(AND(AI2367="◄",AJ2367="►"),"◄?►",IF(AI2367="◄","◄",IF(AJ2367="►","►","")))</f>
        <v>◄</v>
      </c>
      <c r="AI2367" s="64" t="str">
        <f>IF(AI2368&gt;0,"","◄")</f>
        <v>◄</v>
      </c>
      <c r="AJ2367" s="65" t="str">
        <f>IF(SUM(AJ2368:AJ2368)&gt;0,"►","")</f>
        <v/>
      </c>
      <c r="AK2367" s="570">
        <f>G2368</f>
        <v>30682</v>
      </c>
      <c r="AL2367" s="572" t="str">
        <f>P2367</f>
        <v>▬ folder Nr. 10  /  84 ▬</v>
      </c>
      <c r="AM2367" s="43"/>
      <c r="AN2367" s="1" t="str">
        <f>IF(AO2367="","",IF(COUNTIF(AN2368,"ok"),"","◄"))</f>
        <v>◄</v>
      </c>
      <c r="AO2367" s="9" t="str">
        <f>IF(COUNTIF(AP2367:BR2367,"◄")&gt;0,"◄","")</f>
        <v>◄</v>
      </c>
      <c r="AP2367" s="250" t="str">
        <f>IF(AP2368="-","",IF(AP2368&gt;0,"","◄"))</f>
        <v>◄</v>
      </c>
      <c r="AQ2367" s="251"/>
      <c r="AR2367" s="517">
        <f>IF(ISNONTEXT(AR2368)=TRUE,"_",1)</f>
        <v>1</v>
      </c>
      <c r="AS2367" s="250" t="str">
        <f>IF(AS2368="-","",IF(AS2368&gt;0,"","◄"))</f>
        <v>◄</v>
      </c>
      <c r="AT2367" s="251"/>
      <c r="AU2367" s="517">
        <f>IF(ISNONTEXT(AU2368)=TRUE,"_",AR2367+1)</f>
        <v>2</v>
      </c>
      <c r="AV2367" s="250" t="str">
        <f>IF(AV2368="-","",IF(AV2368&gt;0,"","◄"))</f>
        <v>◄</v>
      </c>
      <c r="AW2367" s="251"/>
      <c r="AX2367" s="517">
        <f>IF(ISNONTEXT(AX2368)=TRUE,"_",AU2367+1)</f>
        <v>3</v>
      </c>
      <c r="AY2367" s="250" t="str">
        <f>IF(AY2368="-","",IF(AY2368&gt;0,"","◄"))</f>
        <v>◄</v>
      </c>
      <c r="AZ2367" s="251"/>
      <c r="BA2367" s="517">
        <f>IF(ISNONTEXT(BA2368)=TRUE,"_",AX2367+1)</f>
        <v>4</v>
      </c>
      <c r="BB2367" s="250" t="str">
        <f>IF(BB2368="-","",IF(BB2368&gt;0,"","◄"))</f>
        <v>◄</v>
      </c>
      <c r="BC2367" s="251"/>
      <c r="BD2367" s="517">
        <f>IF(ISNONTEXT(BD2368)=TRUE,"_",BA2367+1)</f>
        <v>5</v>
      </c>
      <c r="BE2367" s="250" t="str">
        <f>IF(BE2368="-","",IF(BE2368&gt;0,"","◄"))</f>
        <v>◄</v>
      </c>
      <c r="BF2367" s="251"/>
      <c r="BG2367" s="517">
        <f>IF(ISNONTEXT(BG2368)=TRUE,"_",BD2367+1)</f>
        <v>6</v>
      </c>
      <c r="BH2367" s="250" t="str">
        <f>IF(BH2368="-","",IF(BH2368&gt;0,"","◄"))</f>
        <v>◄</v>
      </c>
      <c r="BI2367" s="251"/>
      <c r="BJ2367" s="517">
        <f>IF(ISNONTEXT(BJ2368)=TRUE,"_",BG2367+1)</f>
        <v>7</v>
      </c>
      <c r="BK2367" s="563" t="str">
        <f>IF(BK2368="-","",IF(BK2368&gt;0,"","◄"))</f>
        <v>◄</v>
      </c>
      <c r="BL2367" s="564"/>
      <c r="BM2367" s="517">
        <f>IF(ISNONTEXT(BM2368)=TRUE,"_",BJ2367+1)</f>
        <v>8</v>
      </c>
      <c r="BN2367" s="563" t="str">
        <f>IF(BN2368="-","",IF(BN2368&gt;0,"","◄"))</f>
        <v>◄</v>
      </c>
      <c r="BO2367" s="564"/>
      <c r="BP2367" s="517">
        <f>IF(ISNONTEXT(BP2368)=TRUE,"_",BM2367+1)</f>
        <v>9</v>
      </c>
      <c r="BQ2367" s="563" t="str">
        <f>IF(BQ2368="-","",IF(BQ2368&gt;0,"","◄"))</f>
        <v>◄</v>
      </c>
      <c r="BR2367" s="564"/>
      <c r="BS2367" s="517">
        <f>IF(ISNONTEXT(BS2368)=TRUE,"_",BP2367+1)</f>
        <v>10</v>
      </c>
      <c r="BT2367" s="563" t="str">
        <f>IF(BT2368="-","",IF(BT2368&gt;0,"","◄"))</f>
        <v>◄</v>
      </c>
      <c r="BU2367" s="564"/>
      <c r="BV2367" s="517" t="str">
        <f>IF(ISNONTEXT(BV2368)=TRUE,"_",1)</f>
        <v>_</v>
      </c>
      <c r="BW2367" s="563" t="str">
        <f>IF(BW2368="-","",IF(BW2368&gt;0,"","◄"))</f>
        <v>◄</v>
      </c>
      <c r="BX2367" s="564"/>
      <c r="BY2367" s="517" t="str">
        <f>IF(ISNONTEXT(BY2368)=TRUE,"_",BV2367+1)</f>
        <v>_</v>
      </c>
      <c r="BZ2367" s="26"/>
      <c r="CA2367" s="24"/>
      <c r="CB2367" s="25" t="str">
        <f>IF(CB2368&gt;0,"►","")</f>
        <v/>
      </c>
      <c r="CC2367" s="25" t="str">
        <f>IF(CC2368&gt;0,"►","")</f>
        <v/>
      </c>
      <c r="CD2367" s="517" t="str">
        <f>IF(ISNONTEXT(CD2368)=TRUE,"_",1)</f>
        <v>_</v>
      </c>
      <c r="CE2367" s="25" t="str">
        <f>IF(CE2368&gt;0,"►","")</f>
        <v/>
      </c>
      <c r="CF2367" s="25" t="str">
        <f>IF(CF2368&gt;0,"►","")</f>
        <v/>
      </c>
      <c r="CG2367" s="517" t="str">
        <f>IF(ISNONTEXT(CG2368)=TRUE,"_",CD2367+1)</f>
        <v>_</v>
      </c>
      <c r="CH2367" s="66">
        <f>ROWS(CH2368:CH2369)-1</f>
        <v>1</v>
      </c>
      <c r="CI2367" s="23" t="s">
        <v>836</v>
      </c>
    </row>
    <row r="2368" spans="1:87" ht="15" thickBot="1" x14ac:dyDescent="0.35">
      <c r="A2368" s="503"/>
      <c r="B2368" s="49"/>
      <c r="C2368" s="156">
        <f>B2368</f>
        <v>0</v>
      </c>
      <c r="D2368" s="457"/>
      <c r="E2368" s="73"/>
      <c r="F2368" s="74" t="s">
        <v>4748</v>
      </c>
      <c r="G2368" s="300">
        <v>30682</v>
      </c>
      <c r="H2368" s="76">
        <v>12</v>
      </c>
      <c r="I2368" s="119"/>
      <c r="J2368" s="119"/>
      <c r="K2368" s="79"/>
      <c r="L2368" s="79"/>
      <c r="M2368" s="79"/>
      <c r="N2368" s="80" t="s">
        <v>4749</v>
      </c>
      <c r="O2368" s="81"/>
      <c r="P2368" s="306"/>
      <c r="Q2368" s="83" t="str">
        <f>IF(R2368="?","?","")</f>
        <v/>
      </c>
      <c r="R2368" s="83" t="str">
        <f>IF(AND(S2368="",T2368&gt;0),"?",IF(S2368="","◄",IF(T2368&gt;=1,"►","")))</f>
        <v>◄</v>
      </c>
      <c r="S2368" s="84"/>
      <c r="T2368" s="85"/>
      <c r="U2368" s="83" t="str">
        <f>IF(V2368="?","?","")</f>
        <v/>
      </c>
      <c r="V2368" s="83" t="str">
        <f>IF(AND(W2368="",X2368&gt;0),"?",IF(W2368="","◄",IF(X2368&gt;=1,"►","")))</f>
        <v>◄</v>
      </c>
      <c r="W2368" s="86"/>
      <c r="X2368" s="85"/>
      <c r="Y2368" s="457"/>
      <c r="Z2368" s="87"/>
      <c r="AA2368" s="521">
        <f>(S2368*Z2368)</f>
        <v>0</v>
      </c>
      <c r="AB2368" s="520">
        <f>(T2368*AA2368)</f>
        <v>0</v>
      </c>
      <c r="AC2368" s="88"/>
      <c r="AD2368" s="519">
        <f>(W2368*AC2368)</f>
        <v>0</v>
      </c>
      <c r="AE2368" s="522">
        <f>(X2368*AD2368)</f>
        <v>0</v>
      </c>
      <c r="AF2368" s="89" t="str">
        <f>IF(AG2368&gt;0,"ok","◄")</f>
        <v>◄</v>
      </c>
      <c r="AG2368" s="90"/>
      <c r="AH2368" s="89" t="str">
        <f>IF(AND(AI2368="",AJ2368&gt;0),"?",IF(AI2368="","◄",IF(AJ2368&gt;=1,"►","")))</f>
        <v>◄</v>
      </c>
      <c r="AI2368" s="91"/>
      <c r="AJ2368" s="92"/>
      <c r="AK2368" s="586"/>
      <c r="AL2368" s="587"/>
      <c r="AM2368" s="43"/>
      <c r="AN2368" s="3" t="s">
        <v>3</v>
      </c>
      <c r="AO2368" s="12" t="s">
        <v>1</v>
      </c>
      <c r="AP2368" s="13"/>
      <c r="AQ2368" s="14"/>
      <c r="AR2368" s="15" t="s">
        <v>508</v>
      </c>
      <c r="AS2368" s="13"/>
      <c r="AT2368" s="14"/>
      <c r="AU2368" s="15" t="s">
        <v>268</v>
      </c>
      <c r="AV2368" s="13"/>
      <c r="AW2368" s="14"/>
      <c r="AX2368" s="15" t="s">
        <v>240</v>
      </c>
      <c r="AY2368" s="13"/>
      <c r="AZ2368" s="14"/>
      <c r="BA2368" s="15" t="s">
        <v>4</v>
      </c>
      <c r="BB2368" s="13"/>
      <c r="BC2368" s="14"/>
      <c r="BD2368" s="15" t="s">
        <v>553</v>
      </c>
      <c r="BE2368" s="13"/>
      <c r="BF2368" s="14"/>
      <c r="BG2368" s="15" t="s">
        <v>554</v>
      </c>
      <c r="BH2368" s="13"/>
      <c r="BI2368" s="14"/>
      <c r="BJ2368" s="15" t="s">
        <v>33</v>
      </c>
      <c r="BK2368" s="13"/>
      <c r="BL2368" s="14"/>
      <c r="BM2368" s="15" t="s">
        <v>29</v>
      </c>
      <c r="BN2368" s="13"/>
      <c r="BO2368" s="14"/>
      <c r="BP2368" s="15" t="s">
        <v>163</v>
      </c>
      <c r="BQ2368" s="13"/>
      <c r="BR2368" s="14"/>
      <c r="BS2368" s="16" t="s">
        <v>34</v>
      </c>
      <c r="BT2368" s="32"/>
      <c r="BU2368" s="33"/>
      <c r="BV2368" s="34"/>
      <c r="BW2368" s="32"/>
      <c r="BX2368" s="33"/>
      <c r="BY2368" s="34"/>
      <c r="BZ2368" s="35"/>
      <c r="CA2368" s="24"/>
      <c r="CB2368" s="36"/>
      <c r="CC2368" s="33"/>
      <c r="CD2368" s="37"/>
      <c r="CE2368" s="36"/>
      <c r="CF2368" s="38"/>
      <c r="CG2368" s="39"/>
      <c r="CH2368" s="457"/>
      <c r="CI2368" s="23" t="s">
        <v>836</v>
      </c>
    </row>
    <row r="2369" spans="1:88" ht="16.8" thickTop="1" thickBot="1" x14ac:dyDescent="0.35">
      <c r="A2369" s="505" t="str">
        <f>IF(COUNTIF(B2370:B2371,"x")&gt;0,"x","")</f>
        <v/>
      </c>
      <c r="B2369" s="57"/>
      <c r="C2369" s="510" t="str">
        <f>A2369</f>
        <v/>
      </c>
      <c r="D2369" s="66">
        <f>ROWS(D2370:D2371)-1</f>
        <v>1</v>
      </c>
      <c r="E2369" s="58" t="s">
        <v>4750</v>
      </c>
      <c r="F2369" s="59"/>
      <c r="G2369" s="301"/>
      <c r="H2369" s="6"/>
      <c r="I2369" s="18"/>
      <c r="J2369" s="18"/>
      <c r="K2369" s="18"/>
      <c r="L2369" s="18"/>
      <c r="M2369" s="18"/>
      <c r="N2369" s="46"/>
      <c r="O2369" s="60" t="s">
        <v>4751</v>
      </c>
      <c r="P2369" s="61" t="s">
        <v>7108</v>
      </c>
      <c r="Q2369" s="62"/>
      <c r="R2369" s="63" t="str">
        <f>IF(COUNTIF(Q2370:Q2371,"?")&gt;0,"?",IF(AND(S2369="◄",T2369="►"),"◄►",IF(S2369="◄","◄",IF(T2369="►","►",""))))</f>
        <v>◄</v>
      </c>
      <c r="S2369" s="64" t="str">
        <f>IF(SUM(S2370:S2371)+1=ROWS(S2370:S2371)-COUNTIF(S2370:S2371,"-"),"","◄")</f>
        <v>◄</v>
      </c>
      <c r="T2369" s="65" t="str">
        <f>IF(SUM(T2370:T2371)&gt;0,"►","")</f>
        <v/>
      </c>
      <c r="U2369" s="62"/>
      <c r="V2369" s="63" t="str">
        <f>IF(COUNTIF(U2370:U2371,"?")&gt;0,"?",IF(AND(W2369="◄",X2369="►"),"◄►",IF(W2369="◄","◄",IF(X2369="►","►",""))))</f>
        <v>◄</v>
      </c>
      <c r="W2369" s="64" t="str">
        <f>IF(SUM(W2370:W2371)+1=ROWS(W2370:W2371)-COUNTIF(W2370:W2371,"-"),"","◄")</f>
        <v>◄</v>
      </c>
      <c r="X2369" s="65" t="str">
        <f>IF(SUM(X2370:X2371)&gt;0,"►","")</f>
        <v/>
      </c>
      <c r="Y2369" s="66">
        <f>ROWS(Y2370:Y2371)-1</f>
        <v>1</v>
      </c>
      <c r="Z2369" s="67">
        <f>SUM(Z2370:Z2371)-Z2371</f>
        <v>0</v>
      </c>
      <c r="AA2369" s="68" t="s">
        <v>840</v>
      </c>
      <c r="AB2369" s="69"/>
      <c r="AC2369" s="67">
        <f>SUM(AC2370:AC2371)-AC2371</f>
        <v>0</v>
      </c>
      <c r="AD2369" s="68" t="s">
        <v>840</v>
      </c>
      <c r="AE2369" s="69"/>
      <c r="AF2369" s="70" t="str">
        <f>IF(AG2369="◄","◄",IF(AG2369="ok","►",""))</f>
        <v>◄</v>
      </c>
      <c r="AG2369" s="71" t="str">
        <f>IF(AG2370&gt;0,"OK","◄")</f>
        <v>◄</v>
      </c>
      <c r="AH2369" s="62" t="str">
        <f>IF(AND(AI2369="◄",AJ2369="►"),"◄?►",IF(AI2369="◄","◄",IF(AJ2369="►","►","")))</f>
        <v>◄</v>
      </c>
      <c r="AI2369" s="64" t="str">
        <f>IF(AI2370&gt;0,"","◄")</f>
        <v>◄</v>
      </c>
      <c r="AJ2369" s="65" t="str">
        <f>IF(SUM(AJ2370:AJ2370)&gt;0,"►","")</f>
        <v/>
      </c>
      <c r="AK2369" s="570">
        <f>G2370</f>
        <v>30682</v>
      </c>
      <c r="AL2369" s="572" t="str">
        <f>P2369</f>
        <v>▬ folder Nr.11  /  84 ▬</v>
      </c>
      <c r="AM2369" s="43"/>
      <c r="AN2369" s="1" t="str">
        <f>IF(AO2369="","",IF(COUNTIF(AN2370,"ok"),"","◄"))</f>
        <v>◄</v>
      </c>
      <c r="AO2369" s="9" t="str">
        <f>IF(COUNTIF(AP2369:BR2369,"◄")&gt;0,"◄","")</f>
        <v>◄</v>
      </c>
      <c r="AP2369" s="250" t="str">
        <f>IF(AP2370="-","",IF(AP2370&gt;0,"","◄"))</f>
        <v>◄</v>
      </c>
      <c r="AQ2369" s="251"/>
      <c r="AR2369" s="517">
        <f>IF(ISNONTEXT(AR2370)=TRUE,"_",1)</f>
        <v>1</v>
      </c>
      <c r="AS2369" s="250" t="str">
        <f>IF(AS2370="-","",IF(AS2370&gt;0,"","◄"))</f>
        <v>◄</v>
      </c>
      <c r="AT2369" s="251"/>
      <c r="AU2369" s="517">
        <f>IF(ISNONTEXT(AU2370)=TRUE,"_",AR2369+1)</f>
        <v>2</v>
      </c>
      <c r="AV2369" s="250" t="str">
        <f>IF(AV2370="-","",IF(AV2370&gt;0,"","◄"))</f>
        <v>◄</v>
      </c>
      <c r="AW2369" s="251"/>
      <c r="AX2369" s="517">
        <f>IF(ISNONTEXT(AX2370)=TRUE,"_",AU2369+1)</f>
        <v>3</v>
      </c>
      <c r="AY2369" s="250" t="str">
        <f>IF(AY2370="-","",IF(AY2370&gt;0,"","◄"))</f>
        <v>◄</v>
      </c>
      <c r="AZ2369" s="251"/>
      <c r="BA2369" s="517">
        <f>IF(ISNONTEXT(BA2370)=TRUE,"_",AX2369+1)</f>
        <v>4</v>
      </c>
      <c r="BB2369" s="250" t="str">
        <f>IF(BB2370="-","",IF(BB2370&gt;0,"","◄"))</f>
        <v>◄</v>
      </c>
      <c r="BC2369" s="251"/>
      <c r="BD2369" s="517">
        <f>IF(ISNONTEXT(BD2370)=TRUE,"_",BA2369+1)</f>
        <v>5</v>
      </c>
      <c r="BE2369" s="250" t="str">
        <f>IF(BE2370="-","",IF(BE2370&gt;0,"","◄"))</f>
        <v>◄</v>
      </c>
      <c r="BF2369" s="251"/>
      <c r="BG2369" s="517">
        <f>IF(ISNONTEXT(BG2370)=TRUE,"_",BD2369+1)</f>
        <v>6</v>
      </c>
      <c r="BH2369" s="250" t="str">
        <f>IF(BH2370="-","",IF(BH2370&gt;0,"","◄"))</f>
        <v/>
      </c>
      <c r="BI2369" s="251"/>
      <c r="BJ2369" s="517" t="str">
        <f>IF(ISNONTEXT(BJ2370)=TRUE,"_",BG2369+1)</f>
        <v>_</v>
      </c>
      <c r="BK2369" s="563" t="str">
        <f>IF(BK2370="-","",IF(BK2370&gt;0,"","◄"))</f>
        <v/>
      </c>
      <c r="BL2369" s="564"/>
      <c r="BM2369" s="517" t="str">
        <f>IF(ISNONTEXT(BM2370)=TRUE,"_",BJ2369+1)</f>
        <v>_</v>
      </c>
      <c r="BN2369" s="563" t="str">
        <f>IF(BN2370="-","",IF(BN2370&gt;0,"","◄"))</f>
        <v/>
      </c>
      <c r="BO2369" s="564"/>
      <c r="BP2369" s="517" t="str">
        <f>IF(ISNONTEXT(BP2370)=TRUE,"_",BM2369+1)</f>
        <v>_</v>
      </c>
      <c r="BQ2369" s="563" t="str">
        <f>IF(BQ2370="-","",IF(BQ2370&gt;0,"","◄"))</f>
        <v/>
      </c>
      <c r="BR2369" s="564"/>
      <c r="BS2369" s="517" t="str">
        <f>IF(ISNONTEXT(BS2370)=TRUE,"_",BP2369+1)</f>
        <v>_</v>
      </c>
      <c r="BT2369" s="563" t="str">
        <f>IF(BT2370="-","",IF(BT2370&gt;0,"","◄"))</f>
        <v>◄</v>
      </c>
      <c r="BU2369" s="564"/>
      <c r="BV2369" s="517" t="str">
        <f>IF(ISNONTEXT(BV2370)=TRUE,"_",1)</f>
        <v>_</v>
      </c>
      <c r="BW2369" s="563" t="str">
        <f>IF(BW2370="-","",IF(BW2370&gt;0,"","◄"))</f>
        <v>◄</v>
      </c>
      <c r="BX2369" s="564"/>
      <c r="BY2369" s="517" t="str">
        <f>IF(ISNONTEXT(BY2370)=TRUE,"_",BV2369+1)</f>
        <v>_</v>
      </c>
      <c r="BZ2369" s="26"/>
      <c r="CA2369" s="24"/>
      <c r="CB2369" s="25" t="str">
        <f>IF(CB2370&gt;0,"►","")</f>
        <v/>
      </c>
      <c r="CC2369" s="25" t="str">
        <f>IF(CC2370&gt;0,"►","")</f>
        <v/>
      </c>
      <c r="CD2369" s="517" t="str">
        <f>IF(ISNONTEXT(CD2370)=TRUE,"_",1)</f>
        <v>_</v>
      </c>
      <c r="CE2369" s="25" t="str">
        <f>IF(CE2370&gt;0,"►","")</f>
        <v/>
      </c>
      <c r="CF2369" s="25" t="str">
        <f>IF(CF2370&gt;0,"►","")</f>
        <v/>
      </c>
      <c r="CG2369" s="517" t="str">
        <f>IF(ISNONTEXT(CG2370)=TRUE,"_",CD2369+1)</f>
        <v>_</v>
      </c>
      <c r="CH2369" s="66">
        <f>ROWS(CH2370:CH2371)-1</f>
        <v>1</v>
      </c>
      <c r="CI2369" s="23" t="s">
        <v>836</v>
      </c>
    </row>
    <row r="2370" spans="1:88" ht="15" thickBot="1" x14ac:dyDescent="0.35">
      <c r="A2370" s="503"/>
      <c r="B2370" s="49"/>
      <c r="C2370" s="156">
        <f>B2370</f>
        <v>0</v>
      </c>
      <c r="D2370" s="457"/>
      <c r="E2370" s="73"/>
      <c r="F2370" s="74" t="s">
        <v>4752</v>
      </c>
      <c r="G2370" s="300">
        <v>30682</v>
      </c>
      <c r="H2370" s="76">
        <v>12</v>
      </c>
      <c r="I2370" s="119"/>
      <c r="J2370" s="119"/>
      <c r="K2370" s="79"/>
      <c r="L2370" s="79"/>
      <c r="M2370" s="79"/>
      <c r="N2370" s="80" t="s">
        <v>4753</v>
      </c>
      <c r="O2370" s="81"/>
      <c r="P2370" s="306"/>
      <c r="Q2370" s="83" t="str">
        <f>IF(R2370="?","?","")</f>
        <v/>
      </c>
      <c r="R2370" s="83" t="str">
        <f>IF(AND(S2370="",T2370&gt;0),"?",IF(S2370="","◄",IF(T2370&gt;=1,"►","")))</f>
        <v>◄</v>
      </c>
      <c r="S2370" s="84"/>
      <c r="T2370" s="85"/>
      <c r="U2370" s="83" t="str">
        <f>IF(V2370="?","?","")</f>
        <v/>
      </c>
      <c r="V2370" s="83" t="str">
        <f>IF(AND(W2370="",X2370&gt;0),"?",IF(W2370="","◄",IF(X2370&gt;=1,"►","")))</f>
        <v>◄</v>
      </c>
      <c r="W2370" s="86"/>
      <c r="X2370" s="85"/>
      <c r="Y2370" s="457"/>
      <c r="Z2370" s="87"/>
      <c r="AA2370" s="521">
        <f>(S2370*Z2370)</f>
        <v>0</v>
      </c>
      <c r="AB2370" s="520">
        <f>(T2370*AA2370)</f>
        <v>0</v>
      </c>
      <c r="AC2370" s="88"/>
      <c r="AD2370" s="519">
        <f>(W2370*AC2370)</f>
        <v>0</v>
      </c>
      <c r="AE2370" s="522">
        <f>(X2370*AD2370)</f>
        <v>0</v>
      </c>
      <c r="AF2370" s="89" t="str">
        <f>IF(AG2370&gt;0,"ok","◄")</f>
        <v>◄</v>
      </c>
      <c r="AG2370" s="90"/>
      <c r="AH2370" s="89" t="str">
        <f>IF(AND(AI2370="",AJ2370&gt;0),"?",IF(AI2370="","◄",IF(AJ2370&gt;=1,"►","")))</f>
        <v>◄</v>
      </c>
      <c r="AI2370" s="91"/>
      <c r="AJ2370" s="92"/>
      <c r="AK2370" s="586"/>
      <c r="AL2370" s="587"/>
      <c r="AM2370" s="43"/>
      <c r="AN2370" s="3" t="s">
        <v>3</v>
      </c>
      <c r="AO2370" s="12" t="s">
        <v>1</v>
      </c>
      <c r="AP2370" s="13"/>
      <c r="AQ2370" s="14"/>
      <c r="AR2370" s="15" t="s">
        <v>185</v>
      </c>
      <c r="AS2370" s="13"/>
      <c r="AT2370" s="14"/>
      <c r="AU2370" s="15" t="s">
        <v>4</v>
      </c>
      <c r="AV2370" s="13"/>
      <c r="AW2370" s="14"/>
      <c r="AX2370" s="15" t="s">
        <v>555</v>
      </c>
      <c r="AY2370" s="13"/>
      <c r="AZ2370" s="14"/>
      <c r="BA2370" s="15" t="s">
        <v>404</v>
      </c>
      <c r="BB2370" s="13"/>
      <c r="BC2370" s="14"/>
      <c r="BD2370" s="15" t="s">
        <v>164</v>
      </c>
      <c r="BE2370" s="13"/>
      <c r="BF2370" s="14"/>
      <c r="BG2370" s="15" t="s">
        <v>556</v>
      </c>
      <c r="BH2370" s="516" t="s">
        <v>6</v>
      </c>
      <c r="BI2370" s="516" t="s">
        <v>6</v>
      </c>
      <c r="BJ2370" s="516"/>
      <c r="BK2370" s="516" t="s">
        <v>6</v>
      </c>
      <c r="BL2370" s="516" t="s">
        <v>6</v>
      </c>
      <c r="BM2370" s="516"/>
      <c r="BN2370" s="516" t="s">
        <v>6</v>
      </c>
      <c r="BO2370" s="516" t="s">
        <v>6</v>
      </c>
      <c r="BP2370" s="516"/>
      <c r="BQ2370" s="516" t="s">
        <v>6</v>
      </c>
      <c r="BR2370" s="516" t="s">
        <v>6</v>
      </c>
      <c r="BS2370" s="516"/>
      <c r="BT2370" s="32"/>
      <c r="BU2370" s="33"/>
      <c r="BV2370" s="34"/>
      <c r="BW2370" s="32"/>
      <c r="BX2370" s="33"/>
      <c r="BY2370" s="34"/>
      <c r="BZ2370" s="35"/>
      <c r="CA2370" s="24"/>
      <c r="CB2370" s="36"/>
      <c r="CC2370" s="33"/>
      <c r="CD2370" s="37"/>
      <c r="CE2370" s="36"/>
      <c r="CF2370" s="38"/>
      <c r="CG2370" s="39"/>
      <c r="CH2370" s="457"/>
      <c r="CI2370" s="23" t="s">
        <v>836</v>
      </c>
    </row>
    <row r="2371" spans="1:88" ht="16.8" thickTop="1" thickBot="1" x14ac:dyDescent="0.35">
      <c r="A2371" s="505" t="str">
        <f>IF(COUNTIF(B2372:B2373,"x")&gt;0,"x","")</f>
        <v/>
      </c>
      <c r="B2371" s="57"/>
      <c r="C2371" s="510" t="str">
        <f>A2371</f>
        <v/>
      </c>
      <c r="D2371" s="66">
        <f>ROWS(D2372:D2373)-1</f>
        <v>1</v>
      </c>
      <c r="E2371" s="58" t="s">
        <v>4754</v>
      </c>
      <c r="F2371" s="59"/>
      <c r="G2371" s="301"/>
      <c r="H2371" s="6"/>
      <c r="I2371" s="18"/>
      <c r="J2371" s="18"/>
      <c r="K2371" s="18"/>
      <c r="L2371" s="18"/>
      <c r="M2371" s="18"/>
      <c r="N2371" s="46"/>
      <c r="O2371" s="60" t="s">
        <v>4755</v>
      </c>
      <c r="P2371" s="61" t="s">
        <v>7109</v>
      </c>
      <c r="Q2371" s="62"/>
      <c r="R2371" s="63" t="str">
        <f>IF(COUNTIF(Q2372:Q2373,"?")&gt;0,"?",IF(AND(S2371="◄",T2371="►"),"◄►",IF(S2371="◄","◄",IF(T2371="►","►",""))))</f>
        <v>◄</v>
      </c>
      <c r="S2371" s="64" t="str">
        <f>IF(SUM(S2372:S2373)+1=ROWS(S2372:S2373)-COUNTIF(S2372:S2373,"-"),"","◄")</f>
        <v>◄</v>
      </c>
      <c r="T2371" s="65" t="str">
        <f>IF(SUM(T2372:T2373)&gt;0,"►","")</f>
        <v/>
      </c>
      <c r="U2371" s="62"/>
      <c r="V2371" s="63" t="str">
        <f>IF(COUNTIF(U2372:U2373,"?")&gt;0,"?",IF(AND(W2371="◄",X2371="►"),"◄►",IF(W2371="◄","◄",IF(X2371="►","►",""))))</f>
        <v>◄</v>
      </c>
      <c r="W2371" s="64" t="str">
        <f>IF(SUM(W2372:W2373)+1=ROWS(W2372:W2373)-COUNTIF(W2372:W2373,"-"),"","◄")</f>
        <v>◄</v>
      </c>
      <c r="X2371" s="65" t="str">
        <f>IF(SUM(X2372:X2373)&gt;0,"►","")</f>
        <v/>
      </c>
      <c r="Y2371" s="66">
        <f>ROWS(Y2372:Y2373)-1</f>
        <v>1</v>
      </c>
      <c r="Z2371" s="67">
        <f>SUM(Z2372:Z2373)-Z2373</f>
        <v>0</v>
      </c>
      <c r="AA2371" s="68" t="s">
        <v>840</v>
      </c>
      <c r="AB2371" s="69"/>
      <c r="AC2371" s="67">
        <f>SUM(AC2372:AC2373)-AC2373</f>
        <v>0</v>
      </c>
      <c r="AD2371" s="68" t="s">
        <v>840</v>
      </c>
      <c r="AE2371" s="69"/>
      <c r="AF2371" s="70" t="str">
        <f>IF(AG2371="◄","◄",IF(AG2371="ok","►",""))</f>
        <v>◄</v>
      </c>
      <c r="AG2371" s="71" t="str">
        <f>IF(AG2372&gt;0,"OK","◄")</f>
        <v>◄</v>
      </c>
      <c r="AH2371" s="62" t="str">
        <f>IF(AND(AI2371="◄",AJ2371="►"),"◄?►",IF(AI2371="◄","◄",IF(AJ2371="►","►","")))</f>
        <v>◄</v>
      </c>
      <c r="AI2371" s="64" t="str">
        <f>IF(AI2372&gt;0,"","◄")</f>
        <v>◄</v>
      </c>
      <c r="AJ2371" s="65" t="str">
        <f>IF(SUM(AJ2372:AJ2372)&gt;0,"►","")</f>
        <v/>
      </c>
      <c r="AK2371" s="570">
        <f>G2372</f>
        <v>30682</v>
      </c>
      <c r="AL2371" s="572" t="str">
        <f>P2371</f>
        <v>▬ folder Nr. 12  /  84 ▬</v>
      </c>
      <c r="AM2371" s="43"/>
      <c r="AN2371" s="1" t="str">
        <f>IF(AO2371="","",IF(COUNTIF(AN2372,"ok"),"","◄"))</f>
        <v>◄</v>
      </c>
      <c r="AO2371" s="9" t="str">
        <f>IF(COUNTIF(AP2371:BR2371,"◄")&gt;0,"◄","")</f>
        <v>◄</v>
      </c>
      <c r="AP2371" s="250" t="str">
        <f>IF(AP2372="-","",IF(AP2372&gt;0,"","◄"))</f>
        <v>◄</v>
      </c>
      <c r="AQ2371" s="251"/>
      <c r="AR2371" s="517">
        <f>IF(ISNONTEXT(AR2372)=TRUE,"_",1)</f>
        <v>1</v>
      </c>
      <c r="AS2371" s="250" t="str">
        <f>IF(AS2372="-","",IF(AS2372&gt;0,"","◄"))</f>
        <v>◄</v>
      </c>
      <c r="AT2371" s="251"/>
      <c r="AU2371" s="517">
        <f>IF(ISNONTEXT(AU2372)=TRUE,"_",AR2371+1)</f>
        <v>2</v>
      </c>
      <c r="AV2371" s="250" t="str">
        <f>IF(AV2372="-","",IF(AV2372&gt;0,"","◄"))</f>
        <v>◄</v>
      </c>
      <c r="AW2371" s="251"/>
      <c r="AX2371" s="517">
        <f>IF(ISNONTEXT(AX2372)=TRUE,"_",AU2371+1)</f>
        <v>3</v>
      </c>
      <c r="AY2371" s="250" t="str">
        <f>IF(AY2372="-","",IF(AY2372&gt;0,"","◄"))</f>
        <v>◄</v>
      </c>
      <c r="AZ2371" s="251"/>
      <c r="BA2371" s="517">
        <f>IF(ISNONTEXT(BA2372)=TRUE,"_",AX2371+1)</f>
        <v>4</v>
      </c>
      <c r="BB2371" s="250" t="str">
        <f>IF(BB2372="-","",IF(BB2372&gt;0,"","◄"))</f>
        <v>◄</v>
      </c>
      <c r="BC2371" s="251"/>
      <c r="BD2371" s="517">
        <f>IF(ISNONTEXT(BD2372)=TRUE,"_",BA2371+1)</f>
        <v>5</v>
      </c>
      <c r="BE2371" s="250" t="str">
        <f>IF(BE2372="-","",IF(BE2372&gt;0,"","◄"))</f>
        <v/>
      </c>
      <c r="BF2371" s="251"/>
      <c r="BG2371" s="517" t="str">
        <f>IF(ISNONTEXT(BG2372)=TRUE,"_",BD2371+1)</f>
        <v>_</v>
      </c>
      <c r="BH2371" s="250" t="str">
        <f>IF(BH2372="-","",IF(BH2372&gt;0,"","◄"))</f>
        <v/>
      </c>
      <c r="BI2371" s="251"/>
      <c r="BJ2371" s="517" t="str">
        <f>IF(ISNONTEXT(BJ2372)=TRUE,"_",BG2371+1)</f>
        <v>_</v>
      </c>
      <c r="BK2371" s="563" t="str">
        <f>IF(BK2372="-","",IF(BK2372&gt;0,"","◄"))</f>
        <v/>
      </c>
      <c r="BL2371" s="564"/>
      <c r="BM2371" s="517" t="str">
        <f>IF(ISNONTEXT(BM2372)=TRUE,"_",BJ2371+1)</f>
        <v>_</v>
      </c>
      <c r="BN2371" s="563" t="str">
        <f>IF(BN2372="-","",IF(BN2372&gt;0,"","◄"))</f>
        <v/>
      </c>
      <c r="BO2371" s="564"/>
      <c r="BP2371" s="517" t="str">
        <f>IF(ISNONTEXT(BP2372)=TRUE,"_",BM2371+1)</f>
        <v>_</v>
      </c>
      <c r="BQ2371" s="563" t="str">
        <f>IF(BQ2372="-","",IF(BQ2372&gt;0,"","◄"))</f>
        <v/>
      </c>
      <c r="BR2371" s="564"/>
      <c r="BS2371" s="517" t="str">
        <f>IF(ISNONTEXT(BS2372)=TRUE,"_",BP2371+1)</f>
        <v>_</v>
      </c>
      <c r="BT2371" s="563" t="str">
        <f>IF(BT2372="-","",IF(BT2372&gt;0,"","◄"))</f>
        <v>◄</v>
      </c>
      <c r="BU2371" s="564"/>
      <c r="BV2371" s="517" t="str">
        <f>IF(ISNONTEXT(BV2372)=TRUE,"_",1)</f>
        <v>_</v>
      </c>
      <c r="BW2371" s="563" t="str">
        <f>IF(BW2372="-","",IF(BW2372&gt;0,"","◄"))</f>
        <v>◄</v>
      </c>
      <c r="BX2371" s="564"/>
      <c r="BY2371" s="517" t="str">
        <f>IF(ISNONTEXT(BY2372)=TRUE,"_",BV2371+1)</f>
        <v>_</v>
      </c>
      <c r="BZ2371" s="26"/>
      <c r="CA2371" s="24"/>
      <c r="CB2371" s="25" t="str">
        <f>IF(CB2372&gt;0,"►","")</f>
        <v/>
      </c>
      <c r="CC2371" s="25" t="str">
        <f>IF(CC2372&gt;0,"►","")</f>
        <v/>
      </c>
      <c r="CD2371" s="517" t="str">
        <f>IF(ISNONTEXT(CD2372)=TRUE,"_",1)</f>
        <v>_</v>
      </c>
      <c r="CE2371" s="25" t="str">
        <f>IF(CE2372&gt;0,"►","")</f>
        <v/>
      </c>
      <c r="CF2371" s="25" t="str">
        <f>IF(CF2372&gt;0,"►","")</f>
        <v/>
      </c>
      <c r="CG2371" s="517" t="str">
        <f>IF(ISNONTEXT(CG2372)=TRUE,"_",CD2371+1)</f>
        <v>_</v>
      </c>
      <c r="CH2371" s="66">
        <f>ROWS(CH2372:CH2373)-1</f>
        <v>1</v>
      </c>
      <c r="CI2371" s="23" t="s">
        <v>836</v>
      </c>
    </row>
    <row r="2372" spans="1:88" ht="15" thickBot="1" x14ac:dyDescent="0.35">
      <c r="A2372" s="503"/>
      <c r="B2372" s="49"/>
      <c r="C2372" s="156">
        <f>B2372</f>
        <v>0</v>
      </c>
      <c r="D2372" s="457"/>
      <c r="E2372" s="73"/>
      <c r="F2372" s="74" t="s">
        <v>4756</v>
      </c>
      <c r="G2372" s="300">
        <v>30682</v>
      </c>
      <c r="H2372" s="76">
        <v>22</v>
      </c>
      <c r="I2372" s="119"/>
      <c r="J2372" s="119"/>
      <c r="K2372" s="79"/>
      <c r="L2372" s="79"/>
      <c r="M2372" s="79"/>
      <c r="N2372" s="80" t="s">
        <v>4757</v>
      </c>
      <c r="O2372" s="81"/>
      <c r="P2372" s="306"/>
      <c r="Q2372" s="83" t="str">
        <f>IF(R2372="?","?","")</f>
        <v/>
      </c>
      <c r="R2372" s="83" t="str">
        <f>IF(AND(S2372="",T2372&gt;0),"?",IF(S2372="","◄",IF(T2372&gt;=1,"►","")))</f>
        <v>◄</v>
      </c>
      <c r="S2372" s="84"/>
      <c r="T2372" s="85"/>
      <c r="U2372" s="83" t="str">
        <f>IF(V2372="?","?","")</f>
        <v/>
      </c>
      <c r="V2372" s="83" t="str">
        <f>IF(AND(W2372="",X2372&gt;0),"?",IF(W2372="","◄",IF(X2372&gt;=1,"►","")))</f>
        <v>◄</v>
      </c>
      <c r="W2372" s="86"/>
      <c r="X2372" s="85"/>
      <c r="Y2372" s="457"/>
      <c r="Z2372" s="87"/>
      <c r="AA2372" s="521">
        <f>(S2372*Z2372)</f>
        <v>0</v>
      </c>
      <c r="AB2372" s="520">
        <f>(T2372*AA2372)</f>
        <v>0</v>
      </c>
      <c r="AC2372" s="88"/>
      <c r="AD2372" s="519">
        <f>(W2372*AC2372)</f>
        <v>0</v>
      </c>
      <c r="AE2372" s="522">
        <f>(X2372*AD2372)</f>
        <v>0</v>
      </c>
      <c r="AF2372" s="89" t="str">
        <f>IF(AG2372&gt;0,"ok","◄")</f>
        <v>◄</v>
      </c>
      <c r="AG2372" s="90"/>
      <c r="AH2372" s="89" t="str">
        <f>IF(AND(AI2372="",AJ2372&gt;0),"?",IF(AI2372="","◄",IF(AJ2372&gt;=1,"►","")))</f>
        <v>◄</v>
      </c>
      <c r="AI2372" s="91"/>
      <c r="AJ2372" s="92"/>
      <c r="AK2372" s="586"/>
      <c r="AL2372" s="587"/>
      <c r="AM2372" s="43"/>
      <c r="AN2372" s="3" t="s">
        <v>3</v>
      </c>
      <c r="AO2372" s="12" t="s">
        <v>1</v>
      </c>
      <c r="AP2372" s="13"/>
      <c r="AQ2372" s="14"/>
      <c r="AR2372" s="15" t="s">
        <v>162</v>
      </c>
      <c r="AS2372" s="13"/>
      <c r="AT2372" s="14"/>
      <c r="AU2372" s="15" t="s">
        <v>4</v>
      </c>
      <c r="AV2372" s="13"/>
      <c r="AW2372" s="14"/>
      <c r="AX2372" s="15" t="s">
        <v>19</v>
      </c>
      <c r="AY2372" s="13"/>
      <c r="AZ2372" s="14"/>
      <c r="BA2372" s="15" t="s">
        <v>325</v>
      </c>
      <c r="BB2372" s="13"/>
      <c r="BC2372" s="14"/>
      <c r="BD2372" s="15" t="s">
        <v>557</v>
      </c>
      <c r="BE2372" s="516" t="s">
        <v>6</v>
      </c>
      <c r="BF2372" s="516" t="s">
        <v>6</v>
      </c>
      <c r="BG2372" s="516"/>
      <c r="BH2372" s="516" t="s">
        <v>6</v>
      </c>
      <c r="BI2372" s="516" t="s">
        <v>6</v>
      </c>
      <c r="BJ2372" s="516"/>
      <c r="BK2372" s="516" t="s">
        <v>6</v>
      </c>
      <c r="BL2372" s="516" t="s">
        <v>6</v>
      </c>
      <c r="BM2372" s="516"/>
      <c r="BN2372" s="516" t="s">
        <v>6</v>
      </c>
      <c r="BO2372" s="516" t="s">
        <v>6</v>
      </c>
      <c r="BP2372" s="516"/>
      <c r="BQ2372" s="516" t="s">
        <v>6</v>
      </c>
      <c r="BR2372" s="516" t="s">
        <v>6</v>
      </c>
      <c r="BS2372" s="516"/>
      <c r="BT2372" s="32"/>
      <c r="BU2372" s="33"/>
      <c r="BV2372" s="34"/>
      <c r="BW2372" s="32"/>
      <c r="BX2372" s="33"/>
      <c r="BY2372" s="34"/>
      <c r="BZ2372" s="35"/>
      <c r="CA2372" s="24"/>
      <c r="CB2372" s="36"/>
      <c r="CC2372" s="33"/>
      <c r="CD2372" s="37"/>
      <c r="CE2372" s="36"/>
      <c r="CF2372" s="38"/>
      <c r="CG2372" s="39"/>
      <c r="CH2372" s="457"/>
      <c r="CI2372" s="23" t="s">
        <v>836</v>
      </c>
    </row>
    <row r="2373" spans="1:88" ht="16.8" thickTop="1" thickBot="1" x14ac:dyDescent="0.35">
      <c r="A2373" s="505" t="str">
        <f>IF(COUNTIF(B2374:B2383,"x")&gt;0,"x","")</f>
        <v/>
      </c>
      <c r="B2373" s="57"/>
      <c r="C2373" s="510" t="str">
        <f>A2373</f>
        <v/>
      </c>
      <c r="D2373" s="66">
        <f>ROWS(D2374:D2383)-1</f>
        <v>9</v>
      </c>
      <c r="E2373" s="58" t="s">
        <v>4758</v>
      </c>
      <c r="F2373" s="59"/>
      <c r="G2373" s="301"/>
      <c r="H2373" s="6"/>
      <c r="I2373" s="18"/>
      <c r="J2373" s="18"/>
      <c r="K2373" s="18"/>
      <c r="L2373" s="18"/>
      <c r="M2373" s="18"/>
      <c r="N2373" s="46"/>
      <c r="O2373" s="60" t="s">
        <v>4759</v>
      </c>
      <c r="P2373" s="61" t="s">
        <v>7109</v>
      </c>
      <c r="Q2373" s="143"/>
      <c r="R2373" s="63" t="str">
        <f>IF(COUNTIF(Q2374:Q2383,"?")&gt;0,"?",IF(AND(S2373="◄",T2373="►"),"◄►",IF(S2373="◄","◄",IF(T2373="►","►",""))))</f>
        <v>◄</v>
      </c>
      <c r="S2373" s="64" t="str">
        <f>IF(SUM(S2374:S2383)+1=ROWS(S2374:S2383)-COUNTIF(S2374:S2383,"-"),"","◄")</f>
        <v>◄</v>
      </c>
      <c r="T2373" s="65" t="str">
        <f>IF(SUM(T2374:T2383)&gt;0,"►","")</f>
        <v/>
      </c>
      <c r="U2373" s="146"/>
      <c r="V2373" s="63" t="str">
        <f>IF(COUNTIF(U2374:U2383,"?")&gt;0,"?",IF(AND(W2373="◄",X2373="►"),"◄►",IF(W2373="◄","◄",IF(X2373="►","►",""))))</f>
        <v>◄</v>
      </c>
      <c r="W2373" s="64" t="str">
        <f>IF(SUM(W2374:W2383)+1=ROWS(W2374:W2383)-COUNTIF(W2374:W2383,"-"),"","◄")</f>
        <v>◄</v>
      </c>
      <c r="X2373" s="65" t="str">
        <f>IF(SUM(X2374:X2383)&gt;0,"►","")</f>
        <v/>
      </c>
      <c r="Y2373" s="66">
        <f>ROWS(Y2374:Y2383)-1</f>
        <v>9</v>
      </c>
      <c r="Z2373" s="67">
        <f>SUM(Z2374:Z2383)-Z2383</f>
        <v>0</v>
      </c>
      <c r="AA2373" s="68" t="s">
        <v>840</v>
      </c>
      <c r="AB2373" s="69"/>
      <c r="AC2373" s="67">
        <f>SUM(AC2374:AC2383)-AC2383</f>
        <v>0</v>
      </c>
      <c r="AD2373" s="68" t="s">
        <v>840</v>
      </c>
      <c r="AE2373" s="69"/>
      <c r="AF2373" s="70" t="str">
        <f>IF(AG2373="◄","◄",IF(AG2373="ok","►",""))</f>
        <v>◄</v>
      </c>
      <c r="AG2373" s="71" t="str">
        <f>IF(AG2374&gt;0,"OK","◄")</f>
        <v>◄</v>
      </c>
      <c r="AH2373" s="62" t="str">
        <f>IF(AND(AI2373="◄",AJ2373="►"),"◄?►",IF(AI2373="◄","◄",IF(AJ2373="►","►","")))</f>
        <v>◄</v>
      </c>
      <c r="AI2373" s="64" t="str">
        <f>IF(AI2374&gt;0,"","◄")</f>
        <v>◄</v>
      </c>
      <c r="AJ2373" s="65" t="str">
        <f>IF(SUM(AJ2374:AJ2379)&gt;0,"►","")</f>
        <v/>
      </c>
      <c r="AK2373" s="570">
        <f>G2374</f>
        <v>30682</v>
      </c>
      <c r="AL2373" s="572" t="str">
        <f>P2373</f>
        <v>▬ folder Nr. 12  /  84 ▬</v>
      </c>
      <c r="AM2373" s="43"/>
      <c r="AN2373" s="2"/>
      <c r="AO2373" s="2"/>
      <c r="AP2373" s="2"/>
      <c r="AQ2373" s="2"/>
      <c r="AR2373" s="2"/>
      <c r="AS2373" s="2"/>
      <c r="AT2373" s="2"/>
      <c r="AU2373" s="2"/>
      <c r="AV2373" s="2"/>
      <c r="AW2373" s="2"/>
      <c r="AX2373" s="2"/>
      <c r="AY2373" s="2"/>
      <c r="AZ2373" s="2"/>
      <c r="BA2373" s="2"/>
      <c r="BB2373" s="2"/>
      <c r="BC2373" s="2"/>
      <c r="BD2373" s="2"/>
      <c r="BE2373" s="2"/>
      <c r="BF2373" s="2"/>
      <c r="BG2373" s="2"/>
      <c r="BH2373" s="2"/>
      <c r="BI2373" s="2"/>
      <c r="BJ2373" s="2"/>
      <c r="BK2373" s="2"/>
      <c r="BL2373" s="2"/>
      <c r="BM2373" s="2"/>
      <c r="BN2373" s="2"/>
      <c r="BO2373" s="2"/>
      <c r="BP2373" s="2"/>
      <c r="BQ2373" s="2"/>
      <c r="BR2373" s="2"/>
      <c r="BS2373" s="2"/>
      <c r="BT2373" s="46"/>
      <c r="BU2373" s="46"/>
      <c r="BV2373" s="46"/>
      <c r="BW2373" s="46"/>
      <c r="BX2373" s="46"/>
      <c r="BY2373" s="46"/>
      <c r="BZ2373" s="46"/>
      <c r="CA2373" s="46"/>
      <c r="CB2373" s="46"/>
      <c r="CC2373" s="46"/>
      <c r="CD2373" s="46"/>
      <c r="CE2373" s="46"/>
      <c r="CF2373" s="46"/>
      <c r="CG2373" s="46"/>
      <c r="CH2373" s="66">
        <f>ROWS(CH2374:CH2383)-1</f>
        <v>9</v>
      </c>
      <c r="CI2373" s="23" t="s">
        <v>836</v>
      </c>
      <c r="CJ2373" s="40"/>
    </row>
    <row r="2374" spans="1:88" ht="15" thickBot="1" x14ac:dyDescent="0.35">
      <c r="A2374" s="503"/>
      <c r="B2374" s="49"/>
      <c r="C2374" s="156">
        <f t="shared" ref="C2374:C2382" si="826">B2374</f>
        <v>0</v>
      </c>
      <c r="D2374" s="457"/>
      <c r="E2374" s="73"/>
      <c r="F2374" s="74" t="s">
        <v>4760</v>
      </c>
      <c r="G2374" s="300">
        <v>30682</v>
      </c>
      <c r="H2374" s="76">
        <v>20</v>
      </c>
      <c r="I2374" s="119"/>
      <c r="J2374" s="119"/>
      <c r="K2374" s="79"/>
      <c r="L2374" s="79"/>
      <c r="M2374" s="79"/>
      <c r="N2374" s="80" t="s">
        <v>4761</v>
      </c>
      <c r="O2374" s="128" t="s">
        <v>4762</v>
      </c>
      <c r="P2374" s="197" t="s">
        <v>4711</v>
      </c>
      <c r="Q2374" s="83" t="str">
        <f t="shared" ref="Q2374:Q2382" si="827">IF(R2374="?","?","")</f>
        <v/>
      </c>
      <c r="R2374" s="83" t="str">
        <f t="shared" ref="R2374:R2382" si="828">IF(AND(S2374="",T2374&gt;0),"?",IF(S2374="","◄",IF(T2374&gt;=1,"►","")))</f>
        <v>◄</v>
      </c>
      <c r="S2374" s="84"/>
      <c r="T2374" s="85"/>
      <c r="U2374" s="83" t="str">
        <f t="shared" ref="U2374:U2382" si="829">IF(V2374="?","?","")</f>
        <v/>
      </c>
      <c r="V2374" s="83" t="str">
        <f t="shared" ref="V2374:V2382" si="830">IF(AND(W2374="",X2374&gt;0),"?",IF(W2374="","◄",IF(X2374&gt;=1,"►","")))</f>
        <v>◄</v>
      </c>
      <c r="W2374" s="86"/>
      <c r="X2374" s="85"/>
      <c r="Y2374" s="457"/>
      <c r="Z2374" s="87"/>
      <c r="AA2374" s="521">
        <f t="shared" ref="AA2374:AA2382" si="831">(S2374*Z2374)</f>
        <v>0</v>
      </c>
      <c r="AB2374" s="520">
        <f t="shared" ref="AB2374:AB2382" si="832">(T2374*AA2374)</f>
        <v>0</v>
      </c>
      <c r="AC2374" s="88"/>
      <c r="AD2374" s="519">
        <f t="shared" ref="AD2374:AD2382" si="833">(W2374*AC2374)</f>
        <v>0</v>
      </c>
      <c r="AE2374" s="522">
        <f t="shared" ref="AE2374:AE2382" si="834">(X2374*AD2374)</f>
        <v>0</v>
      </c>
      <c r="AF2374" s="89" t="str">
        <f>IF(AG2374&gt;0,"ok","◄")</f>
        <v>◄</v>
      </c>
      <c r="AG2374" s="90"/>
      <c r="AH2374" s="89" t="str">
        <f>IF(AND(AI2374="",AJ2374&gt;0),"?",IF(AI2374="","◄",IF(AJ2374&gt;=1,"►","")))</f>
        <v>◄</v>
      </c>
      <c r="AI2374" s="91"/>
      <c r="AJ2374" s="92"/>
      <c r="AK2374" s="586"/>
      <c r="AL2374" s="587"/>
      <c r="AM2374" s="43"/>
      <c r="AN2374" s="27" t="s">
        <v>6</v>
      </c>
      <c r="AO2374" s="27" t="s">
        <v>6</v>
      </c>
      <c r="AP2374" s="516"/>
      <c r="AQ2374" s="516"/>
      <c r="AR2374" s="516"/>
      <c r="AS2374" s="516" t="s">
        <v>6</v>
      </c>
      <c r="AT2374" s="516" t="s">
        <v>6</v>
      </c>
      <c r="AU2374" s="516"/>
      <c r="AV2374" s="516" t="s">
        <v>6</v>
      </c>
      <c r="AW2374" s="516" t="s">
        <v>6</v>
      </c>
      <c r="AX2374" s="516"/>
      <c r="AY2374" s="516" t="s">
        <v>6</v>
      </c>
      <c r="AZ2374" s="516" t="s">
        <v>6</v>
      </c>
      <c r="BA2374" s="516"/>
      <c r="BB2374" s="516" t="s">
        <v>6</v>
      </c>
      <c r="BC2374" s="516" t="s">
        <v>6</v>
      </c>
      <c r="BD2374" s="516"/>
      <c r="BE2374" s="516" t="s">
        <v>6</v>
      </c>
      <c r="BF2374" s="516" t="s">
        <v>6</v>
      </c>
      <c r="BG2374" s="516"/>
      <c r="BH2374" s="516" t="s">
        <v>6</v>
      </c>
      <c r="BI2374" s="516" t="s">
        <v>6</v>
      </c>
      <c r="BJ2374" s="516"/>
      <c r="BK2374" s="516" t="s">
        <v>6</v>
      </c>
      <c r="BL2374" s="516" t="s">
        <v>6</v>
      </c>
      <c r="BM2374" s="516"/>
      <c r="BN2374" s="516" t="s">
        <v>6</v>
      </c>
      <c r="BO2374" s="516" t="s">
        <v>6</v>
      </c>
      <c r="BP2374" s="516"/>
      <c r="BQ2374" s="516" t="s">
        <v>6</v>
      </c>
      <c r="BR2374" s="516" t="s">
        <v>6</v>
      </c>
      <c r="BS2374" s="516"/>
      <c r="BT2374" s="516"/>
      <c r="BU2374" s="516"/>
      <c r="BV2374" s="516"/>
      <c r="BW2374" s="516"/>
      <c r="BX2374" s="516"/>
      <c r="BY2374" s="516"/>
      <c r="BZ2374" s="28"/>
      <c r="CA2374" s="24"/>
      <c r="CB2374" s="29"/>
      <c r="CC2374" s="29"/>
      <c r="CD2374" s="30"/>
      <c r="CE2374" s="29"/>
      <c r="CF2374" s="29"/>
      <c r="CG2374" s="31"/>
      <c r="CH2374" s="457"/>
      <c r="CI2374" s="23" t="s">
        <v>836</v>
      </c>
    </row>
    <row r="2375" spans="1:88" ht="15.6" thickTop="1" thickBot="1" x14ac:dyDescent="0.35">
      <c r="A2375" s="503"/>
      <c r="B2375" s="49"/>
      <c r="C2375" s="156">
        <f t="shared" si="826"/>
        <v>0</v>
      </c>
      <c r="D2375" s="457"/>
      <c r="E2375" s="73"/>
      <c r="F2375" s="93">
        <v>2136</v>
      </c>
      <c r="G2375" s="302">
        <v>30682</v>
      </c>
      <c r="H2375" s="76">
        <v>40</v>
      </c>
      <c r="I2375" s="119"/>
      <c r="J2375" s="119"/>
      <c r="K2375" s="79"/>
      <c r="L2375" s="79"/>
      <c r="M2375" s="79"/>
      <c r="N2375" s="80" t="s">
        <v>4763</v>
      </c>
      <c r="O2375" s="128" t="s">
        <v>4764</v>
      </c>
      <c r="P2375" s="197" t="s">
        <v>4711</v>
      </c>
      <c r="Q2375" s="83" t="str">
        <f t="shared" si="827"/>
        <v/>
      </c>
      <c r="R2375" s="83" t="str">
        <f t="shared" si="828"/>
        <v>◄</v>
      </c>
      <c r="S2375" s="84"/>
      <c r="T2375" s="85"/>
      <c r="U2375" s="83" t="str">
        <f t="shared" si="829"/>
        <v/>
      </c>
      <c r="V2375" s="83" t="str">
        <f t="shared" si="830"/>
        <v>◄</v>
      </c>
      <c r="W2375" s="86"/>
      <c r="X2375" s="85"/>
      <c r="Y2375" s="457"/>
      <c r="Z2375" s="87"/>
      <c r="AA2375" s="521">
        <f t="shared" si="831"/>
        <v>0</v>
      </c>
      <c r="AB2375" s="520">
        <f t="shared" si="832"/>
        <v>0</v>
      </c>
      <c r="AC2375" s="88"/>
      <c r="AD2375" s="519">
        <f t="shared" si="833"/>
        <v>0</v>
      </c>
      <c r="AE2375" s="522">
        <f t="shared" si="834"/>
        <v>0</v>
      </c>
      <c r="AF2375" s="44"/>
      <c r="AG2375" s="45"/>
      <c r="AH2375" s="44"/>
      <c r="AI2375" s="45"/>
      <c r="AJ2375" s="45"/>
      <c r="AK2375" s="45"/>
      <c r="AL2375" s="45"/>
      <c r="AM2375" s="43"/>
      <c r="AN2375" s="27" t="s">
        <v>6</v>
      </c>
      <c r="AO2375" s="27" t="s">
        <v>6</v>
      </c>
      <c r="AP2375" s="516"/>
      <c r="AQ2375" s="516"/>
      <c r="AR2375" s="516"/>
      <c r="AS2375" s="516" t="s">
        <v>6</v>
      </c>
      <c r="AT2375" s="516" t="s">
        <v>6</v>
      </c>
      <c r="AU2375" s="516"/>
      <c r="AV2375" s="516" t="s">
        <v>6</v>
      </c>
      <c r="AW2375" s="516" t="s">
        <v>6</v>
      </c>
      <c r="AX2375" s="516"/>
      <c r="AY2375" s="516" t="s">
        <v>6</v>
      </c>
      <c r="AZ2375" s="516" t="s">
        <v>6</v>
      </c>
      <c r="BA2375" s="516"/>
      <c r="BB2375" s="516" t="s">
        <v>6</v>
      </c>
      <c r="BC2375" s="516" t="s">
        <v>6</v>
      </c>
      <c r="BD2375" s="516"/>
      <c r="BE2375" s="516" t="s">
        <v>6</v>
      </c>
      <c r="BF2375" s="516" t="s">
        <v>6</v>
      </c>
      <c r="BG2375" s="516"/>
      <c r="BH2375" s="516" t="s">
        <v>6</v>
      </c>
      <c r="BI2375" s="516" t="s">
        <v>6</v>
      </c>
      <c r="BJ2375" s="516"/>
      <c r="BK2375" s="516" t="s">
        <v>6</v>
      </c>
      <c r="BL2375" s="516" t="s">
        <v>6</v>
      </c>
      <c r="BM2375" s="516"/>
      <c r="BN2375" s="516" t="s">
        <v>6</v>
      </c>
      <c r="BO2375" s="516" t="s">
        <v>6</v>
      </c>
      <c r="BP2375" s="516"/>
      <c r="BQ2375" s="516" t="s">
        <v>6</v>
      </c>
      <c r="BR2375" s="516" t="s">
        <v>6</v>
      </c>
      <c r="BS2375" s="516"/>
      <c r="BT2375" s="516"/>
      <c r="BU2375" s="516"/>
      <c r="BV2375" s="516"/>
      <c r="BW2375" s="516"/>
      <c r="BX2375" s="516"/>
      <c r="BY2375" s="516"/>
      <c r="BZ2375" s="28"/>
      <c r="CA2375" s="24"/>
      <c r="CB2375" s="29"/>
      <c r="CC2375" s="29"/>
      <c r="CD2375" s="30"/>
      <c r="CE2375" s="29"/>
      <c r="CF2375" s="29"/>
      <c r="CG2375" s="31"/>
      <c r="CH2375" s="457"/>
      <c r="CI2375" s="23" t="s">
        <v>836</v>
      </c>
    </row>
    <row r="2376" spans="1:88" ht="15.6" thickTop="1" thickBot="1" x14ac:dyDescent="0.35">
      <c r="A2376" s="503"/>
      <c r="B2376" s="49"/>
      <c r="C2376" s="156">
        <f t="shared" si="826"/>
        <v>0</v>
      </c>
      <c r="D2376" s="457"/>
      <c r="E2376" s="73"/>
      <c r="F2376" s="93">
        <v>2137</v>
      </c>
      <c r="G2376" s="302">
        <v>30682</v>
      </c>
      <c r="H2376" s="76">
        <v>100</v>
      </c>
      <c r="I2376" s="119"/>
      <c r="J2376" s="119"/>
      <c r="K2376" s="79"/>
      <c r="L2376" s="79"/>
      <c r="M2376" s="79"/>
      <c r="N2376" s="80" t="s">
        <v>4765</v>
      </c>
      <c r="O2376" s="128" t="s">
        <v>4766</v>
      </c>
      <c r="P2376" s="197" t="s">
        <v>4711</v>
      </c>
      <c r="Q2376" s="83" t="str">
        <f t="shared" si="827"/>
        <v/>
      </c>
      <c r="R2376" s="83" t="str">
        <f t="shared" si="828"/>
        <v>◄</v>
      </c>
      <c r="S2376" s="84"/>
      <c r="T2376" s="85"/>
      <c r="U2376" s="83" t="str">
        <f t="shared" si="829"/>
        <v/>
      </c>
      <c r="V2376" s="83" t="str">
        <f t="shared" si="830"/>
        <v>◄</v>
      </c>
      <c r="W2376" s="86"/>
      <c r="X2376" s="85"/>
      <c r="Y2376" s="457"/>
      <c r="Z2376" s="87"/>
      <c r="AA2376" s="521">
        <f t="shared" si="831"/>
        <v>0</v>
      </c>
      <c r="AB2376" s="520">
        <f t="shared" si="832"/>
        <v>0</v>
      </c>
      <c r="AC2376" s="88"/>
      <c r="AD2376" s="519">
        <f t="shared" si="833"/>
        <v>0</v>
      </c>
      <c r="AE2376" s="522">
        <f t="shared" si="834"/>
        <v>0</v>
      </c>
      <c r="AF2376" s="44"/>
      <c r="AG2376" s="45"/>
      <c r="AH2376" s="44"/>
      <c r="AI2376" s="45"/>
      <c r="AJ2376" s="45"/>
      <c r="AK2376" s="45"/>
      <c r="AL2376" s="45"/>
      <c r="AM2376" s="43"/>
      <c r="AN2376" s="27" t="s">
        <v>6</v>
      </c>
      <c r="AO2376" s="27" t="s">
        <v>6</v>
      </c>
      <c r="AP2376" s="516"/>
      <c r="AQ2376" s="516"/>
      <c r="AR2376" s="516"/>
      <c r="AS2376" s="516" t="s">
        <v>6</v>
      </c>
      <c r="AT2376" s="516" t="s">
        <v>6</v>
      </c>
      <c r="AU2376" s="516"/>
      <c r="AV2376" s="516" t="s">
        <v>6</v>
      </c>
      <c r="AW2376" s="516" t="s">
        <v>6</v>
      </c>
      <c r="AX2376" s="516"/>
      <c r="AY2376" s="516" t="s">
        <v>6</v>
      </c>
      <c r="AZ2376" s="516" t="s">
        <v>6</v>
      </c>
      <c r="BA2376" s="516"/>
      <c r="BB2376" s="516" t="s">
        <v>6</v>
      </c>
      <c r="BC2376" s="516" t="s">
        <v>6</v>
      </c>
      <c r="BD2376" s="516"/>
      <c r="BE2376" s="516" t="s">
        <v>6</v>
      </c>
      <c r="BF2376" s="516" t="s">
        <v>6</v>
      </c>
      <c r="BG2376" s="516"/>
      <c r="BH2376" s="516" t="s">
        <v>6</v>
      </c>
      <c r="BI2376" s="516" t="s">
        <v>6</v>
      </c>
      <c r="BJ2376" s="516"/>
      <c r="BK2376" s="516" t="s">
        <v>6</v>
      </c>
      <c r="BL2376" s="516" t="s">
        <v>6</v>
      </c>
      <c r="BM2376" s="516"/>
      <c r="BN2376" s="516" t="s">
        <v>6</v>
      </c>
      <c r="BO2376" s="516" t="s">
        <v>6</v>
      </c>
      <c r="BP2376" s="516"/>
      <c r="BQ2376" s="516" t="s">
        <v>6</v>
      </c>
      <c r="BR2376" s="516" t="s">
        <v>6</v>
      </c>
      <c r="BS2376" s="516"/>
      <c r="BT2376" s="516"/>
      <c r="BU2376" s="516"/>
      <c r="BV2376" s="516"/>
      <c r="BW2376" s="516"/>
      <c r="BX2376" s="516"/>
      <c r="BY2376" s="516"/>
      <c r="BZ2376" s="28"/>
      <c r="CA2376" s="24"/>
      <c r="CB2376" s="29"/>
      <c r="CC2376" s="29"/>
      <c r="CD2376" s="30"/>
      <c r="CE2376" s="29"/>
      <c r="CF2376" s="29"/>
      <c r="CG2376" s="31"/>
      <c r="CH2376" s="457"/>
      <c r="CI2376" s="23" t="s">
        <v>836</v>
      </c>
    </row>
    <row r="2377" spans="1:88" ht="15.6" thickTop="1" thickBot="1" x14ac:dyDescent="0.35">
      <c r="A2377" s="503"/>
      <c r="B2377" s="49"/>
      <c r="C2377" s="156">
        <f t="shared" si="826"/>
        <v>0</v>
      </c>
      <c r="D2377" s="457"/>
      <c r="E2377" s="73"/>
      <c r="F2377" s="107" t="s">
        <v>4767</v>
      </c>
      <c r="G2377" s="302">
        <v>30682</v>
      </c>
      <c r="H2377" s="76">
        <v>20</v>
      </c>
      <c r="I2377" s="119"/>
      <c r="J2377" s="119"/>
      <c r="K2377" s="79"/>
      <c r="L2377" s="79"/>
      <c r="M2377" s="79"/>
      <c r="N2377" s="80" t="s">
        <v>4761</v>
      </c>
      <c r="O2377" s="128" t="s">
        <v>4768</v>
      </c>
      <c r="P2377" s="197" t="s">
        <v>4720</v>
      </c>
      <c r="Q2377" s="83" t="str">
        <f t="shared" si="827"/>
        <v/>
      </c>
      <c r="R2377" s="83" t="str">
        <f t="shared" si="828"/>
        <v>◄</v>
      </c>
      <c r="S2377" s="84"/>
      <c r="T2377" s="85"/>
      <c r="U2377" s="83" t="str">
        <f t="shared" si="829"/>
        <v/>
      </c>
      <c r="V2377" s="83" t="str">
        <f t="shared" si="830"/>
        <v>◄</v>
      </c>
      <c r="W2377" s="86"/>
      <c r="X2377" s="85"/>
      <c r="Y2377" s="457"/>
      <c r="Z2377" s="87"/>
      <c r="AA2377" s="521">
        <f t="shared" si="831"/>
        <v>0</v>
      </c>
      <c r="AB2377" s="520">
        <f t="shared" si="832"/>
        <v>0</v>
      </c>
      <c r="AC2377" s="88"/>
      <c r="AD2377" s="519">
        <f t="shared" si="833"/>
        <v>0</v>
      </c>
      <c r="AE2377" s="522">
        <f t="shared" si="834"/>
        <v>0</v>
      </c>
      <c r="AF2377" s="44"/>
      <c r="AG2377" s="45"/>
      <c r="AH2377" s="44"/>
      <c r="AI2377" s="45"/>
      <c r="AJ2377" s="45"/>
      <c r="AK2377" s="45"/>
      <c r="AL2377" s="45"/>
      <c r="AM2377" s="43"/>
      <c r="AN2377" s="27" t="s">
        <v>6</v>
      </c>
      <c r="AO2377" s="27" t="s">
        <v>6</v>
      </c>
      <c r="AP2377" s="516"/>
      <c r="AQ2377" s="516"/>
      <c r="AR2377" s="516"/>
      <c r="AS2377" s="516" t="s">
        <v>6</v>
      </c>
      <c r="AT2377" s="516" t="s">
        <v>6</v>
      </c>
      <c r="AU2377" s="516"/>
      <c r="AV2377" s="516" t="s">
        <v>6</v>
      </c>
      <c r="AW2377" s="516" t="s">
        <v>6</v>
      </c>
      <c r="AX2377" s="516"/>
      <c r="AY2377" s="516" t="s">
        <v>6</v>
      </c>
      <c r="AZ2377" s="516" t="s">
        <v>6</v>
      </c>
      <c r="BA2377" s="516"/>
      <c r="BB2377" s="516" t="s">
        <v>6</v>
      </c>
      <c r="BC2377" s="516" t="s">
        <v>6</v>
      </c>
      <c r="BD2377" s="516"/>
      <c r="BE2377" s="516" t="s">
        <v>6</v>
      </c>
      <c r="BF2377" s="516" t="s">
        <v>6</v>
      </c>
      <c r="BG2377" s="516"/>
      <c r="BH2377" s="516" t="s">
        <v>6</v>
      </c>
      <c r="BI2377" s="516" t="s">
        <v>6</v>
      </c>
      <c r="BJ2377" s="516"/>
      <c r="BK2377" s="516" t="s">
        <v>6</v>
      </c>
      <c r="BL2377" s="516" t="s">
        <v>6</v>
      </c>
      <c r="BM2377" s="516"/>
      <c r="BN2377" s="516" t="s">
        <v>6</v>
      </c>
      <c r="BO2377" s="516" t="s">
        <v>6</v>
      </c>
      <c r="BP2377" s="516"/>
      <c r="BQ2377" s="516" t="s">
        <v>6</v>
      </c>
      <c r="BR2377" s="516" t="s">
        <v>6</v>
      </c>
      <c r="BS2377" s="516"/>
      <c r="BT2377" s="516"/>
      <c r="BU2377" s="516"/>
      <c r="BV2377" s="516"/>
      <c r="BW2377" s="516"/>
      <c r="BX2377" s="516"/>
      <c r="BY2377" s="516"/>
      <c r="BZ2377" s="28"/>
      <c r="CA2377" s="24"/>
      <c r="CB2377" s="29"/>
      <c r="CC2377" s="29"/>
      <c r="CD2377" s="30"/>
      <c r="CE2377" s="29"/>
      <c r="CF2377" s="29"/>
      <c r="CG2377" s="31"/>
      <c r="CH2377" s="457"/>
      <c r="CI2377" s="23" t="s">
        <v>836</v>
      </c>
    </row>
    <row r="2378" spans="1:88" ht="15.6" thickTop="1" thickBot="1" x14ac:dyDescent="0.35">
      <c r="A2378" s="503"/>
      <c r="B2378" s="49"/>
      <c r="C2378" s="156">
        <f t="shared" si="826"/>
        <v>0</v>
      </c>
      <c r="D2378" s="457"/>
      <c r="E2378" s="73"/>
      <c r="F2378" s="107" t="s">
        <v>4769</v>
      </c>
      <c r="G2378" s="302">
        <v>30682</v>
      </c>
      <c r="H2378" s="76">
        <v>20</v>
      </c>
      <c r="I2378" s="119"/>
      <c r="J2378" s="119"/>
      <c r="K2378" s="79"/>
      <c r="L2378" s="79"/>
      <c r="M2378" s="79"/>
      <c r="N2378" s="80" t="s">
        <v>4761</v>
      </c>
      <c r="O2378" s="128" t="s">
        <v>4770</v>
      </c>
      <c r="P2378" s="197" t="s">
        <v>4723</v>
      </c>
      <c r="Q2378" s="83" t="str">
        <f t="shared" si="827"/>
        <v/>
      </c>
      <c r="R2378" s="83" t="str">
        <f t="shared" si="828"/>
        <v>◄</v>
      </c>
      <c r="S2378" s="84"/>
      <c r="T2378" s="85"/>
      <c r="U2378" s="83" t="str">
        <f t="shared" si="829"/>
        <v/>
      </c>
      <c r="V2378" s="83" t="str">
        <f t="shared" si="830"/>
        <v>◄</v>
      </c>
      <c r="W2378" s="86"/>
      <c r="X2378" s="85"/>
      <c r="Y2378" s="457"/>
      <c r="Z2378" s="87"/>
      <c r="AA2378" s="521">
        <f t="shared" si="831"/>
        <v>0</v>
      </c>
      <c r="AB2378" s="520">
        <f t="shared" si="832"/>
        <v>0</v>
      </c>
      <c r="AC2378" s="88"/>
      <c r="AD2378" s="519">
        <f t="shared" si="833"/>
        <v>0</v>
      </c>
      <c r="AE2378" s="522">
        <f t="shared" si="834"/>
        <v>0</v>
      </c>
      <c r="AF2378" s="44"/>
      <c r="AG2378" s="45"/>
      <c r="AH2378" s="44"/>
      <c r="AI2378" s="45"/>
      <c r="AJ2378" s="45"/>
      <c r="AK2378" s="45"/>
      <c r="AL2378" s="45"/>
      <c r="AM2378" s="43"/>
      <c r="AN2378" s="27" t="s">
        <v>6</v>
      </c>
      <c r="AO2378" s="27" t="s">
        <v>6</v>
      </c>
      <c r="AP2378" s="516"/>
      <c r="AQ2378" s="516"/>
      <c r="AR2378" s="516"/>
      <c r="AS2378" s="516" t="s">
        <v>6</v>
      </c>
      <c r="AT2378" s="516" t="s">
        <v>6</v>
      </c>
      <c r="AU2378" s="516"/>
      <c r="AV2378" s="516" t="s">
        <v>6</v>
      </c>
      <c r="AW2378" s="516" t="s">
        <v>6</v>
      </c>
      <c r="AX2378" s="516"/>
      <c r="AY2378" s="516" t="s">
        <v>6</v>
      </c>
      <c r="AZ2378" s="516" t="s">
        <v>6</v>
      </c>
      <c r="BA2378" s="516"/>
      <c r="BB2378" s="516" t="s">
        <v>6</v>
      </c>
      <c r="BC2378" s="516" t="s">
        <v>6</v>
      </c>
      <c r="BD2378" s="516"/>
      <c r="BE2378" s="516" t="s">
        <v>6</v>
      </c>
      <c r="BF2378" s="516" t="s">
        <v>6</v>
      </c>
      <c r="BG2378" s="516"/>
      <c r="BH2378" s="516" t="s">
        <v>6</v>
      </c>
      <c r="BI2378" s="516" t="s">
        <v>6</v>
      </c>
      <c r="BJ2378" s="516"/>
      <c r="BK2378" s="516" t="s">
        <v>6</v>
      </c>
      <c r="BL2378" s="516" t="s">
        <v>6</v>
      </c>
      <c r="BM2378" s="516"/>
      <c r="BN2378" s="516" t="s">
        <v>6</v>
      </c>
      <c r="BO2378" s="516" t="s">
        <v>6</v>
      </c>
      <c r="BP2378" s="516"/>
      <c r="BQ2378" s="516" t="s">
        <v>6</v>
      </c>
      <c r="BR2378" s="516" t="s">
        <v>6</v>
      </c>
      <c r="BS2378" s="516"/>
      <c r="BT2378" s="516"/>
      <c r="BU2378" s="516"/>
      <c r="BV2378" s="516"/>
      <c r="BW2378" s="516"/>
      <c r="BX2378" s="516"/>
      <c r="BY2378" s="516"/>
      <c r="BZ2378" s="28"/>
      <c r="CA2378" s="24"/>
      <c r="CB2378" s="29"/>
      <c r="CC2378" s="29"/>
      <c r="CD2378" s="30"/>
      <c r="CE2378" s="29"/>
      <c r="CF2378" s="29"/>
      <c r="CG2378" s="31"/>
      <c r="CH2378" s="457"/>
      <c r="CI2378" s="23" t="s">
        <v>836</v>
      </c>
    </row>
    <row r="2379" spans="1:88" ht="15.6" thickTop="1" thickBot="1" x14ac:dyDescent="0.35">
      <c r="A2379" s="503"/>
      <c r="B2379" s="49"/>
      <c r="C2379" s="156">
        <f t="shared" si="826"/>
        <v>0</v>
      </c>
      <c r="D2379" s="457"/>
      <c r="E2379" s="73"/>
      <c r="F2379" s="107" t="s">
        <v>4771</v>
      </c>
      <c r="G2379" s="302">
        <v>30682</v>
      </c>
      <c r="H2379" s="76">
        <v>40</v>
      </c>
      <c r="I2379" s="119"/>
      <c r="J2379" s="119"/>
      <c r="K2379" s="79"/>
      <c r="L2379" s="79"/>
      <c r="M2379" s="79"/>
      <c r="N2379" s="80" t="s">
        <v>4763</v>
      </c>
      <c r="O2379" s="128" t="s">
        <v>4772</v>
      </c>
      <c r="P2379" s="197" t="s">
        <v>4720</v>
      </c>
      <c r="Q2379" s="83" t="str">
        <f t="shared" si="827"/>
        <v/>
      </c>
      <c r="R2379" s="83" t="str">
        <f t="shared" si="828"/>
        <v>◄</v>
      </c>
      <c r="S2379" s="84"/>
      <c r="T2379" s="85"/>
      <c r="U2379" s="83" t="str">
        <f t="shared" si="829"/>
        <v/>
      </c>
      <c r="V2379" s="83" t="str">
        <f t="shared" si="830"/>
        <v>◄</v>
      </c>
      <c r="W2379" s="86"/>
      <c r="X2379" s="85"/>
      <c r="Y2379" s="457"/>
      <c r="Z2379" s="87"/>
      <c r="AA2379" s="521">
        <f t="shared" si="831"/>
        <v>0</v>
      </c>
      <c r="AB2379" s="520">
        <f t="shared" si="832"/>
        <v>0</v>
      </c>
      <c r="AC2379" s="88"/>
      <c r="AD2379" s="519">
        <f t="shared" si="833"/>
        <v>0</v>
      </c>
      <c r="AE2379" s="522">
        <f t="shared" si="834"/>
        <v>0</v>
      </c>
      <c r="AF2379" s="44"/>
      <c r="AG2379" s="45"/>
      <c r="AH2379" s="44"/>
      <c r="AI2379" s="45"/>
      <c r="AJ2379" s="45"/>
      <c r="AK2379" s="45"/>
      <c r="AL2379" s="45"/>
      <c r="AM2379" s="43"/>
      <c r="AN2379" s="27" t="s">
        <v>6</v>
      </c>
      <c r="AO2379" s="27" t="s">
        <v>6</v>
      </c>
      <c r="AP2379" s="516"/>
      <c r="AQ2379" s="516"/>
      <c r="AR2379" s="516"/>
      <c r="AS2379" s="516" t="s">
        <v>6</v>
      </c>
      <c r="AT2379" s="516" t="s">
        <v>6</v>
      </c>
      <c r="AU2379" s="516"/>
      <c r="AV2379" s="516" t="s">
        <v>6</v>
      </c>
      <c r="AW2379" s="516" t="s">
        <v>6</v>
      </c>
      <c r="AX2379" s="516"/>
      <c r="AY2379" s="516" t="s">
        <v>6</v>
      </c>
      <c r="AZ2379" s="516" t="s">
        <v>6</v>
      </c>
      <c r="BA2379" s="516"/>
      <c r="BB2379" s="516" t="s">
        <v>6</v>
      </c>
      <c r="BC2379" s="516" t="s">
        <v>6</v>
      </c>
      <c r="BD2379" s="516"/>
      <c r="BE2379" s="516" t="s">
        <v>6</v>
      </c>
      <c r="BF2379" s="516" t="s">
        <v>6</v>
      </c>
      <c r="BG2379" s="516"/>
      <c r="BH2379" s="516" t="s">
        <v>6</v>
      </c>
      <c r="BI2379" s="516" t="s">
        <v>6</v>
      </c>
      <c r="BJ2379" s="516"/>
      <c r="BK2379" s="516" t="s">
        <v>6</v>
      </c>
      <c r="BL2379" s="516" t="s">
        <v>6</v>
      </c>
      <c r="BM2379" s="516"/>
      <c r="BN2379" s="516" t="s">
        <v>6</v>
      </c>
      <c r="BO2379" s="516" t="s">
        <v>6</v>
      </c>
      <c r="BP2379" s="516"/>
      <c r="BQ2379" s="516" t="s">
        <v>6</v>
      </c>
      <c r="BR2379" s="516" t="s">
        <v>6</v>
      </c>
      <c r="BS2379" s="516"/>
      <c r="BT2379" s="516"/>
      <c r="BU2379" s="516"/>
      <c r="BV2379" s="516"/>
      <c r="BW2379" s="516"/>
      <c r="BX2379" s="516"/>
      <c r="BY2379" s="516"/>
      <c r="BZ2379" s="28"/>
      <c r="CA2379" s="24"/>
      <c r="CB2379" s="29"/>
      <c r="CC2379" s="29"/>
      <c r="CD2379" s="30"/>
      <c r="CE2379" s="29"/>
      <c r="CF2379" s="29"/>
      <c r="CG2379" s="31"/>
      <c r="CH2379" s="457"/>
      <c r="CI2379" s="23" t="s">
        <v>836</v>
      </c>
    </row>
    <row r="2380" spans="1:88" ht="15.6" thickTop="1" thickBot="1" x14ac:dyDescent="0.35">
      <c r="A2380" s="503"/>
      <c r="B2380" s="49"/>
      <c r="C2380" s="156">
        <f t="shared" si="826"/>
        <v>0</v>
      </c>
      <c r="D2380" s="457"/>
      <c r="E2380" s="73"/>
      <c r="F2380" s="107" t="s">
        <v>4773</v>
      </c>
      <c r="G2380" s="302">
        <v>30682</v>
      </c>
      <c r="H2380" s="76">
        <v>40</v>
      </c>
      <c r="I2380" s="119"/>
      <c r="J2380" s="119"/>
      <c r="K2380" s="79"/>
      <c r="L2380" s="79"/>
      <c r="M2380" s="79"/>
      <c r="N2380" s="80" t="s">
        <v>4763</v>
      </c>
      <c r="O2380" s="128" t="s">
        <v>4774</v>
      </c>
      <c r="P2380" s="197" t="s">
        <v>4723</v>
      </c>
      <c r="Q2380" s="83" t="str">
        <f t="shared" si="827"/>
        <v/>
      </c>
      <c r="R2380" s="83" t="str">
        <f t="shared" si="828"/>
        <v>◄</v>
      </c>
      <c r="S2380" s="84"/>
      <c r="T2380" s="85"/>
      <c r="U2380" s="83" t="str">
        <f t="shared" si="829"/>
        <v/>
      </c>
      <c r="V2380" s="83" t="str">
        <f t="shared" si="830"/>
        <v>◄</v>
      </c>
      <c r="W2380" s="86"/>
      <c r="X2380" s="85"/>
      <c r="Y2380" s="457"/>
      <c r="Z2380" s="87"/>
      <c r="AA2380" s="521">
        <f t="shared" si="831"/>
        <v>0</v>
      </c>
      <c r="AB2380" s="520">
        <f t="shared" si="832"/>
        <v>0</v>
      </c>
      <c r="AC2380" s="88"/>
      <c r="AD2380" s="519">
        <f t="shared" si="833"/>
        <v>0</v>
      </c>
      <c r="AE2380" s="522">
        <f t="shared" si="834"/>
        <v>0</v>
      </c>
      <c r="AF2380" s="44"/>
      <c r="AG2380" s="45"/>
      <c r="AH2380" s="44"/>
      <c r="AI2380" s="45"/>
      <c r="AJ2380" s="45"/>
      <c r="AK2380" s="45"/>
      <c r="AL2380" s="45"/>
      <c r="AM2380" s="43"/>
      <c r="AN2380" s="27" t="s">
        <v>6</v>
      </c>
      <c r="AO2380" s="27" t="s">
        <v>6</v>
      </c>
      <c r="AP2380" s="516"/>
      <c r="AQ2380" s="516"/>
      <c r="AR2380" s="516"/>
      <c r="AS2380" s="516" t="s">
        <v>6</v>
      </c>
      <c r="AT2380" s="516" t="s">
        <v>6</v>
      </c>
      <c r="AU2380" s="516"/>
      <c r="AV2380" s="516" t="s">
        <v>6</v>
      </c>
      <c r="AW2380" s="516" t="s">
        <v>6</v>
      </c>
      <c r="AX2380" s="516"/>
      <c r="AY2380" s="516" t="s">
        <v>6</v>
      </c>
      <c r="AZ2380" s="516" t="s">
        <v>6</v>
      </c>
      <c r="BA2380" s="516"/>
      <c r="BB2380" s="516" t="s">
        <v>6</v>
      </c>
      <c r="BC2380" s="516" t="s">
        <v>6</v>
      </c>
      <c r="BD2380" s="516"/>
      <c r="BE2380" s="516" t="s">
        <v>6</v>
      </c>
      <c r="BF2380" s="516" t="s">
        <v>6</v>
      </c>
      <c r="BG2380" s="516"/>
      <c r="BH2380" s="516" t="s">
        <v>6</v>
      </c>
      <c r="BI2380" s="516" t="s">
        <v>6</v>
      </c>
      <c r="BJ2380" s="516"/>
      <c r="BK2380" s="516" t="s">
        <v>6</v>
      </c>
      <c r="BL2380" s="516" t="s">
        <v>6</v>
      </c>
      <c r="BM2380" s="516"/>
      <c r="BN2380" s="516" t="s">
        <v>6</v>
      </c>
      <c r="BO2380" s="516" t="s">
        <v>6</v>
      </c>
      <c r="BP2380" s="516"/>
      <c r="BQ2380" s="516" t="s">
        <v>6</v>
      </c>
      <c r="BR2380" s="516" t="s">
        <v>6</v>
      </c>
      <c r="BS2380" s="516"/>
      <c r="BT2380" s="516"/>
      <c r="BU2380" s="516"/>
      <c r="BV2380" s="516"/>
      <c r="BW2380" s="516"/>
      <c r="BX2380" s="516"/>
      <c r="BY2380" s="516"/>
      <c r="BZ2380" s="28"/>
      <c r="CA2380" s="24"/>
      <c r="CB2380" s="29"/>
      <c r="CC2380" s="29"/>
      <c r="CD2380" s="30"/>
      <c r="CE2380" s="29"/>
      <c r="CF2380" s="29"/>
      <c r="CG2380" s="31"/>
      <c r="CH2380" s="457"/>
      <c r="CI2380" s="23" t="s">
        <v>836</v>
      </c>
    </row>
    <row r="2381" spans="1:88" ht="15.6" thickTop="1" thickBot="1" x14ac:dyDescent="0.35">
      <c r="A2381" s="503"/>
      <c r="B2381" s="49"/>
      <c r="C2381" s="156">
        <f t="shared" si="826"/>
        <v>0</v>
      </c>
      <c r="D2381" s="457"/>
      <c r="E2381" s="73"/>
      <c r="F2381" s="107" t="s">
        <v>4775</v>
      </c>
      <c r="G2381" s="302">
        <v>30682</v>
      </c>
      <c r="H2381" s="76">
        <v>100</v>
      </c>
      <c r="I2381" s="119"/>
      <c r="J2381" s="119"/>
      <c r="K2381" s="79"/>
      <c r="L2381" s="79"/>
      <c r="M2381" s="79"/>
      <c r="N2381" s="80" t="s">
        <v>4765</v>
      </c>
      <c r="O2381" s="128" t="s">
        <v>4776</v>
      </c>
      <c r="P2381" s="197" t="s">
        <v>4720</v>
      </c>
      <c r="Q2381" s="83" t="str">
        <f t="shared" si="827"/>
        <v/>
      </c>
      <c r="R2381" s="83" t="str">
        <f t="shared" si="828"/>
        <v>◄</v>
      </c>
      <c r="S2381" s="84"/>
      <c r="T2381" s="85"/>
      <c r="U2381" s="83" t="str">
        <f t="shared" si="829"/>
        <v/>
      </c>
      <c r="V2381" s="83" t="str">
        <f t="shared" si="830"/>
        <v>◄</v>
      </c>
      <c r="W2381" s="86"/>
      <c r="X2381" s="85"/>
      <c r="Y2381" s="457"/>
      <c r="Z2381" s="87"/>
      <c r="AA2381" s="521">
        <f t="shared" si="831"/>
        <v>0</v>
      </c>
      <c r="AB2381" s="520">
        <f t="shared" si="832"/>
        <v>0</v>
      </c>
      <c r="AC2381" s="88"/>
      <c r="AD2381" s="519">
        <f t="shared" si="833"/>
        <v>0</v>
      </c>
      <c r="AE2381" s="522">
        <f t="shared" si="834"/>
        <v>0</v>
      </c>
      <c r="AF2381" s="44"/>
      <c r="AG2381" s="45"/>
      <c r="AH2381" s="44"/>
      <c r="AI2381" s="45"/>
      <c r="AJ2381" s="45"/>
      <c r="AK2381" s="45"/>
      <c r="AL2381" s="45"/>
      <c r="AM2381" s="43"/>
      <c r="AN2381" s="27" t="s">
        <v>6</v>
      </c>
      <c r="AO2381" s="27" t="s">
        <v>6</v>
      </c>
      <c r="AP2381" s="516"/>
      <c r="AQ2381" s="516"/>
      <c r="AR2381" s="516"/>
      <c r="AS2381" s="516" t="s">
        <v>6</v>
      </c>
      <c r="AT2381" s="516" t="s">
        <v>6</v>
      </c>
      <c r="AU2381" s="516"/>
      <c r="AV2381" s="516" t="s">
        <v>6</v>
      </c>
      <c r="AW2381" s="516" t="s">
        <v>6</v>
      </c>
      <c r="AX2381" s="516"/>
      <c r="AY2381" s="516" t="s">
        <v>6</v>
      </c>
      <c r="AZ2381" s="516" t="s">
        <v>6</v>
      </c>
      <c r="BA2381" s="516"/>
      <c r="BB2381" s="516" t="s">
        <v>6</v>
      </c>
      <c r="BC2381" s="516" t="s">
        <v>6</v>
      </c>
      <c r="BD2381" s="516"/>
      <c r="BE2381" s="516" t="s">
        <v>6</v>
      </c>
      <c r="BF2381" s="516" t="s">
        <v>6</v>
      </c>
      <c r="BG2381" s="516"/>
      <c r="BH2381" s="516" t="s">
        <v>6</v>
      </c>
      <c r="BI2381" s="516" t="s">
        <v>6</v>
      </c>
      <c r="BJ2381" s="516"/>
      <c r="BK2381" s="516" t="s">
        <v>6</v>
      </c>
      <c r="BL2381" s="516" t="s">
        <v>6</v>
      </c>
      <c r="BM2381" s="516"/>
      <c r="BN2381" s="516" t="s">
        <v>6</v>
      </c>
      <c r="BO2381" s="516" t="s">
        <v>6</v>
      </c>
      <c r="BP2381" s="516"/>
      <c r="BQ2381" s="516" t="s">
        <v>6</v>
      </c>
      <c r="BR2381" s="516" t="s">
        <v>6</v>
      </c>
      <c r="BS2381" s="516"/>
      <c r="BT2381" s="516"/>
      <c r="BU2381" s="516"/>
      <c r="BV2381" s="516"/>
      <c r="BW2381" s="516"/>
      <c r="BX2381" s="516"/>
      <c r="BY2381" s="516"/>
      <c r="BZ2381" s="28"/>
      <c r="CA2381" s="24"/>
      <c r="CB2381" s="29"/>
      <c r="CC2381" s="29"/>
      <c r="CD2381" s="30"/>
      <c r="CE2381" s="29"/>
      <c r="CF2381" s="29"/>
      <c r="CG2381" s="31"/>
      <c r="CH2381" s="457"/>
      <c r="CI2381" s="23" t="s">
        <v>836</v>
      </c>
    </row>
    <row r="2382" spans="1:88" ht="15.6" thickTop="1" thickBot="1" x14ac:dyDescent="0.35">
      <c r="A2382" s="503"/>
      <c r="B2382" s="49"/>
      <c r="C2382" s="156">
        <f t="shared" si="826"/>
        <v>0</v>
      </c>
      <c r="D2382" s="457"/>
      <c r="E2382" s="73"/>
      <c r="F2382" s="107" t="s">
        <v>4777</v>
      </c>
      <c r="G2382" s="302">
        <v>30682</v>
      </c>
      <c r="H2382" s="76">
        <v>10</v>
      </c>
      <c r="I2382" s="119"/>
      <c r="J2382" s="119"/>
      <c r="K2382" s="79"/>
      <c r="L2382" s="79"/>
      <c r="M2382" s="79"/>
      <c r="N2382" s="80" t="s">
        <v>4765</v>
      </c>
      <c r="O2382" s="128" t="s">
        <v>4778</v>
      </c>
      <c r="P2382" s="197" t="s">
        <v>4723</v>
      </c>
      <c r="Q2382" s="83" t="str">
        <f t="shared" si="827"/>
        <v/>
      </c>
      <c r="R2382" s="83" t="str">
        <f t="shared" si="828"/>
        <v>◄</v>
      </c>
      <c r="S2382" s="84"/>
      <c r="T2382" s="85"/>
      <c r="U2382" s="83" t="str">
        <f t="shared" si="829"/>
        <v/>
      </c>
      <c r="V2382" s="83" t="str">
        <f t="shared" si="830"/>
        <v>◄</v>
      </c>
      <c r="W2382" s="86"/>
      <c r="X2382" s="85"/>
      <c r="Y2382" s="457"/>
      <c r="Z2382" s="87"/>
      <c r="AA2382" s="521">
        <f t="shared" si="831"/>
        <v>0</v>
      </c>
      <c r="AB2382" s="520">
        <f t="shared" si="832"/>
        <v>0</v>
      </c>
      <c r="AC2382" s="88"/>
      <c r="AD2382" s="519">
        <f t="shared" si="833"/>
        <v>0</v>
      </c>
      <c r="AE2382" s="522">
        <f t="shared" si="834"/>
        <v>0</v>
      </c>
      <c r="AF2382" s="44"/>
      <c r="AG2382" s="45"/>
      <c r="AH2382" s="44"/>
      <c r="AI2382" s="45"/>
      <c r="AJ2382" s="45"/>
      <c r="AK2382" s="45"/>
      <c r="AL2382" s="45"/>
      <c r="AM2382" s="43"/>
      <c r="AN2382" s="27" t="s">
        <v>6</v>
      </c>
      <c r="AO2382" s="27" t="s">
        <v>6</v>
      </c>
      <c r="AP2382" s="516"/>
      <c r="AQ2382" s="516"/>
      <c r="AR2382" s="516"/>
      <c r="AS2382" s="516" t="s">
        <v>6</v>
      </c>
      <c r="AT2382" s="516" t="s">
        <v>6</v>
      </c>
      <c r="AU2382" s="516"/>
      <c r="AV2382" s="516" t="s">
        <v>6</v>
      </c>
      <c r="AW2382" s="516" t="s">
        <v>6</v>
      </c>
      <c r="AX2382" s="516"/>
      <c r="AY2382" s="516" t="s">
        <v>6</v>
      </c>
      <c r="AZ2382" s="516" t="s">
        <v>6</v>
      </c>
      <c r="BA2382" s="516"/>
      <c r="BB2382" s="516" t="s">
        <v>6</v>
      </c>
      <c r="BC2382" s="516" t="s">
        <v>6</v>
      </c>
      <c r="BD2382" s="516"/>
      <c r="BE2382" s="516" t="s">
        <v>6</v>
      </c>
      <c r="BF2382" s="516" t="s">
        <v>6</v>
      </c>
      <c r="BG2382" s="516"/>
      <c r="BH2382" s="516" t="s">
        <v>6</v>
      </c>
      <c r="BI2382" s="516" t="s">
        <v>6</v>
      </c>
      <c r="BJ2382" s="516"/>
      <c r="BK2382" s="516" t="s">
        <v>6</v>
      </c>
      <c r="BL2382" s="516" t="s">
        <v>6</v>
      </c>
      <c r="BM2382" s="516"/>
      <c r="BN2382" s="516" t="s">
        <v>6</v>
      </c>
      <c r="BO2382" s="516" t="s">
        <v>6</v>
      </c>
      <c r="BP2382" s="516"/>
      <c r="BQ2382" s="516" t="s">
        <v>6</v>
      </c>
      <c r="BR2382" s="516" t="s">
        <v>6</v>
      </c>
      <c r="BS2382" s="516"/>
      <c r="BT2382" s="516"/>
      <c r="BU2382" s="516"/>
      <c r="BV2382" s="516"/>
      <c r="BW2382" s="516"/>
      <c r="BX2382" s="516"/>
      <c r="BY2382" s="516"/>
      <c r="BZ2382" s="28"/>
      <c r="CA2382" s="24"/>
      <c r="CB2382" s="29"/>
      <c r="CC2382" s="29"/>
      <c r="CD2382" s="30"/>
      <c r="CE2382" s="29"/>
      <c r="CF2382" s="29"/>
      <c r="CG2382" s="31"/>
      <c r="CH2382" s="457"/>
      <c r="CI2382" s="23" t="s">
        <v>836</v>
      </c>
    </row>
    <row r="2383" spans="1:88" ht="16.8" thickTop="1" thickBot="1" x14ac:dyDescent="0.35">
      <c r="A2383" s="505" t="str">
        <f>IF(COUNTIF(B2384:B2389,"x")&gt;0,"x","")</f>
        <v/>
      </c>
      <c r="B2383" s="57"/>
      <c r="C2383" s="510" t="str">
        <f>A2383</f>
        <v/>
      </c>
      <c r="D2383" s="66">
        <f>ROWS(D2384:D2389)-1</f>
        <v>5</v>
      </c>
      <c r="E2383" s="58" t="s">
        <v>4779</v>
      </c>
      <c r="F2383" s="59"/>
      <c r="G2383" s="301"/>
      <c r="H2383" s="6"/>
      <c r="I2383" s="18"/>
      <c r="J2383" s="18"/>
      <c r="K2383" s="18"/>
      <c r="L2383" s="18"/>
      <c r="M2383" s="18"/>
      <c r="N2383" s="46"/>
      <c r="O2383" s="60" t="s">
        <v>4780</v>
      </c>
      <c r="P2383" s="61" t="s">
        <v>7110</v>
      </c>
      <c r="Q2383" s="143"/>
      <c r="R2383" s="63" t="str">
        <f>IF(COUNTIF(Q2384:Q2389,"?")&gt;0,"?",IF(AND(S2383="◄",T2383="►"),"◄►",IF(S2383="◄","◄",IF(T2383="►","►",""))))</f>
        <v>◄</v>
      </c>
      <c r="S2383" s="64" t="str">
        <f>IF(SUM(S2384:S2389)+1=ROWS(S2384:S2389)-COUNTIF(S2384:S2389,"-"),"","◄")</f>
        <v>◄</v>
      </c>
      <c r="T2383" s="65" t="str">
        <f>IF(SUM(T2384:T2389)&gt;0,"►","")</f>
        <v/>
      </c>
      <c r="U2383" s="146"/>
      <c r="V2383" s="63" t="str">
        <f>IF(COUNTIF(U2384:U2389,"?")&gt;0,"?",IF(AND(W2383="◄",X2383="►"),"◄►",IF(W2383="◄","◄",IF(X2383="►","►",""))))</f>
        <v>◄</v>
      </c>
      <c r="W2383" s="64" t="str">
        <f>IF(SUM(W2384:W2389)+1=ROWS(W2384:W2389)-COUNTIF(W2384:W2389,"-"),"","◄")</f>
        <v>◄</v>
      </c>
      <c r="X2383" s="65" t="str">
        <f>IF(SUM(X2384:X2389)&gt;0,"►","")</f>
        <v/>
      </c>
      <c r="Y2383" s="66">
        <f>ROWS(Y2384:Y2389)-1</f>
        <v>5</v>
      </c>
      <c r="Z2383" s="67">
        <f>SUM(Z2384:Z2389)-Z2389</f>
        <v>0</v>
      </c>
      <c r="AA2383" s="68" t="s">
        <v>840</v>
      </c>
      <c r="AB2383" s="69"/>
      <c r="AC2383" s="67">
        <f>SUM(AC2384:AC2389)-AC2389</f>
        <v>0</v>
      </c>
      <c r="AD2383" s="68" t="s">
        <v>840</v>
      </c>
      <c r="AE2383" s="69"/>
      <c r="AF2383" s="70" t="str">
        <f>IF(AG2383="◄","◄",IF(AG2383="ok","►",""))</f>
        <v>◄</v>
      </c>
      <c r="AG2383" s="71" t="str">
        <f>IF(AG2384&gt;0,"OK","◄")</f>
        <v>◄</v>
      </c>
      <c r="AH2383" s="62" t="str">
        <f>IF(AND(AI2383="◄",AJ2383="►"),"◄?►",IF(AI2383="◄","◄",IF(AJ2383="►","►","")))</f>
        <v>◄</v>
      </c>
      <c r="AI2383" s="64" t="str">
        <f>IF(AI2384&gt;0,"","◄")</f>
        <v>◄</v>
      </c>
      <c r="AJ2383" s="65" t="str">
        <f>IF(SUM(AJ2384:AJ2388)&gt;0,"►","")</f>
        <v/>
      </c>
      <c r="AK2383" s="570">
        <f>G2384</f>
        <v>30682</v>
      </c>
      <c r="AL2383" s="572" t="str">
        <f>P2383</f>
        <v>▬ folder Nr. 13  /  84 ▬</v>
      </c>
      <c r="AM2383" s="43"/>
      <c r="AN2383" s="1" t="str">
        <f>IF(AO2383="","",IF(COUNTIF(AN2384,"ok"),"","◄"))</f>
        <v>◄</v>
      </c>
      <c r="AO2383" s="9" t="str">
        <f>IF(COUNTIF(AP2383:BR2383,"◄")&gt;0,"◄","")</f>
        <v>◄</v>
      </c>
      <c r="AP2383" s="250" t="str">
        <f>IF(AP2384="-","",IF(AP2384&gt;0,"","◄"))</f>
        <v>◄</v>
      </c>
      <c r="AQ2383" s="251"/>
      <c r="AR2383" s="517">
        <f>IF(ISNONTEXT(AR2384)=TRUE,"_",1)</f>
        <v>1</v>
      </c>
      <c r="AS2383" s="250" t="str">
        <f>IF(AS2384="-","",IF(AS2384&gt;0,"","◄"))</f>
        <v>◄</v>
      </c>
      <c r="AT2383" s="251"/>
      <c r="AU2383" s="517">
        <f>IF(ISNONTEXT(AU2384)=TRUE,"_",AR2383+1)</f>
        <v>2</v>
      </c>
      <c r="AV2383" s="250" t="str">
        <f>IF(AV2384="-","",IF(AV2384&gt;0,"","◄"))</f>
        <v>◄</v>
      </c>
      <c r="AW2383" s="251"/>
      <c r="AX2383" s="517">
        <f>IF(ISNONTEXT(AX2384)=TRUE,"_",AU2383+1)</f>
        <v>3</v>
      </c>
      <c r="AY2383" s="250" t="str">
        <f>IF(AY2384="-","",IF(AY2384&gt;0,"","◄"))</f>
        <v>◄</v>
      </c>
      <c r="AZ2383" s="251"/>
      <c r="BA2383" s="517">
        <f>IF(ISNONTEXT(BA2384)=TRUE,"_",AX2383+1)</f>
        <v>4</v>
      </c>
      <c r="BB2383" s="250" t="str">
        <f>IF(BB2384="-","",IF(BB2384&gt;0,"","◄"))</f>
        <v/>
      </c>
      <c r="BC2383" s="251"/>
      <c r="BD2383" s="517" t="str">
        <f>IF(ISNONTEXT(BD2384)=TRUE,"_",BA2383+1)</f>
        <v>_</v>
      </c>
      <c r="BE2383" s="250" t="str">
        <f>IF(BE2384="-","",IF(BE2384&gt;0,"","◄"))</f>
        <v/>
      </c>
      <c r="BF2383" s="251"/>
      <c r="BG2383" s="517" t="str">
        <f>IF(ISNONTEXT(BG2384)=TRUE,"_",BD2383+1)</f>
        <v>_</v>
      </c>
      <c r="BH2383" s="250" t="str">
        <f>IF(BH2384="-","",IF(BH2384&gt;0,"","◄"))</f>
        <v/>
      </c>
      <c r="BI2383" s="251"/>
      <c r="BJ2383" s="517" t="str">
        <f>IF(ISNONTEXT(BJ2384)=TRUE,"_",BG2383+1)</f>
        <v>_</v>
      </c>
      <c r="BK2383" s="563" t="str">
        <f>IF(BK2384="-","",IF(BK2384&gt;0,"","◄"))</f>
        <v/>
      </c>
      <c r="BL2383" s="564"/>
      <c r="BM2383" s="517" t="str">
        <f>IF(ISNONTEXT(BM2384)=TRUE,"_",BJ2383+1)</f>
        <v>_</v>
      </c>
      <c r="BN2383" s="563" t="str">
        <f>IF(BN2384="-","",IF(BN2384&gt;0,"","◄"))</f>
        <v/>
      </c>
      <c r="BO2383" s="564"/>
      <c r="BP2383" s="517" t="str">
        <f>IF(ISNONTEXT(BP2384)=TRUE,"_",BM2383+1)</f>
        <v>_</v>
      </c>
      <c r="BQ2383" s="563" t="str">
        <f>IF(BQ2384="-","",IF(BQ2384&gt;0,"","◄"))</f>
        <v/>
      </c>
      <c r="BR2383" s="564"/>
      <c r="BS2383" s="517" t="str">
        <f>IF(ISNONTEXT(BS2384)=TRUE,"_",BP2383+1)</f>
        <v>_</v>
      </c>
      <c r="BT2383" s="563" t="str">
        <f>IF(BT2384="-","",IF(BT2384&gt;0,"","◄"))</f>
        <v>◄</v>
      </c>
      <c r="BU2383" s="564"/>
      <c r="BV2383" s="517" t="str">
        <f>IF(ISNONTEXT(BV2384)=TRUE,"_",1)</f>
        <v>_</v>
      </c>
      <c r="BW2383" s="563" t="str">
        <f>IF(BW2384="-","",IF(BW2384&gt;0,"","◄"))</f>
        <v>◄</v>
      </c>
      <c r="BX2383" s="564"/>
      <c r="BY2383" s="517" t="str">
        <f>IF(ISNONTEXT(BY2384)=TRUE,"_",BV2383+1)</f>
        <v>_</v>
      </c>
      <c r="BZ2383" s="26"/>
      <c r="CA2383" s="24"/>
      <c r="CB2383" s="25" t="str">
        <f>IF(CB2384&gt;0,"►","")</f>
        <v/>
      </c>
      <c r="CC2383" s="25" t="str">
        <f>IF(CC2384&gt;0,"►","")</f>
        <v/>
      </c>
      <c r="CD2383" s="517" t="str">
        <f>IF(ISNONTEXT(CD2384)=TRUE,"_",1)</f>
        <v>_</v>
      </c>
      <c r="CE2383" s="25" t="str">
        <f>IF(CE2384&gt;0,"►","")</f>
        <v/>
      </c>
      <c r="CF2383" s="25" t="str">
        <f>IF(CF2384&gt;0,"►","")</f>
        <v/>
      </c>
      <c r="CG2383" s="517" t="str">
        <f>IF(ISNONTEXT(CG2384)=TRUE,"_",CD2383+1)</f>
        <v>_</v>
      </c>
      <c r="CH2383" s="66">
        <f>ROWS(CH2384:CH2389)-1</f>
        <v>5</v>
      </c>
      <c r="CI2383" s="23" t="s">
        <v>836</v>
      </c>
    </row>
    <row r="2384" spans="1:88" ht="15" thickBot="1" x14ac:dyDescent="0.35">
      <c r="A2384" s="503"/>
      <c r="B2384" s="49"/>
      <c r="C2384" s="156">
        <f>B2384</f>
        <v>0</v>
      </c>
      <c r="D2384" s="457"/>
      <c r="E2384" s="73"/>
      <c r="F2384" s="74" t="s">
        <v>4781</v>
      </c>
      <c r="G2384" s="300">
        <v>30682</v>
      </c>
      <c r="H2384" s="76">
        <v>10</v>
      </c>
      <c r="I2384" s="119"/>
      <c r="J2384" s="119"/>
      <c r="K2384" s="79"/>
      <c r="L2384" s="79"/>
      <c r="M2384" s="79"/>
      <c r="N2384" s="80" t="s">
        <v>4782</v>
      </c>
      <c r="O2384" s="81"/>
      <c r="P2384" s="197" t="s">
        <v>4711</v>
      </c>
      <c r="Q2384" s="83" t="str">
        <f>IF(R2384="?","?","")</f>
        <v/>
      </c>
      <c r="R2384" s="83" t="str">
        <f>IF(AND(S2384="",T2384&gt;0),"?",IF(S2384="","◄",IF(T2384&gt;=1,"►","")))</f>
        <v>◄</v>
      </c>
      <c r="S2384" s="84"/>
      <c r="T2384" s="85"/>
      <c r="U2384" s="83" t="str">
        <f>IF(V2384="?","?","")</f>
        <v/>
      </c>
      <c r="V2384" s="83" t="str">
        <f>IF(AND(W2384="",X2384&gt;0),"?",IF(W2384="","◄",IF(X2384&gt;=1,"►","")))</f>
        <v>◄</v>
      </c>
      <c r="W2384" s="86"/>
      <c r="X2384" s="85"/>
      <c r="Y2384" s="457"/>
      <c r="Z2384" s="87"/>
      <c r="AA2384" s="521">
        <f t="shared" ref="AA2384:AB2388" si="835">(S2384*Z2384)</f>
        <v>0</v>
      </c>
      <c r="AB2384" s="520">
        <f t="shared" si="835"/>
        <v>0</v>
      </c>
      <c r="AC2384" s="88"/>
      <c r="AD2384" s="519">
        <f t="shared" ref="AD2384:AE2388" si="836">(W2384*AC2384)</f>
        <v>0</v>
      </c>
      <c r="AE2384" s="522">
        <f t="shared" si="836"/>
        <v>0</v>
      </c>
      <c r="AF2384" s="89" t="str">
        <f>IF(AG2384&gt;0,"ok","◄")</f>
        <v>◄</v>
      </c>
      <c r="AG2384" s="90"/>
      <c r="AH2384" s="89" t="str">
        <f>IF(AND(AI2384="",AJ2384&gt;0),"?",IF(AI2384="","◄",IF(AJ2384&gt;=1,"►","")))</f>
        <v>◄</v>
      </c>
      <c r="AI2384" s="91"/>
      <c r="AJ2384" s="92"/>
      <c r="AK2384" s="586"/>
      <c r="AL2384" s="587"/>
      <c r="AM2384" s="43"/>
      <c r="AN2384" s="3" t="s">
        <v>3</v>
      </c>
      <c r="AO2384" s="12" t="s">
        <v>1</v>
      </c>
      <c r="AP2384" s="13"/>
      <c r="AQ2384" s="14"/>
      <c r="AR2384" s="15" t="s">
        <v>4</v>
      </c>
      <c r="AS2384" s="13"/>
      <c r="AT2384" s="14"/>
      <c r="AU2384" s="15" t="s">
        <v>558</v>
      </c>
      <c r="AV2384" s="13"/>
      <c r="AW2384" s="14"/>
      <c r="AX2384" s="15" t="s">
        <v>559</v>
      </c>
      <c r="AY2384" s="13"/>
      <c r="AZ2384" s="14"/>
      <c r="BA2384" s="15" t="s">
        <v>560</v>
      </c>
      <c r="BB2384" s="516" t="s">
        <v>6</v>
      </c>
      <c r="BC2384" s="516" t="s">
        <v>6</v>
      </c>
      <c r="BD2384" s="516"/>
      <c r="BE2384" s="516" t="s">
        <v>6</v>
      </c>
      <c r="BF2384" s="516" t="s">
        <v>6</v>
      </c>
      <c r="BG2384" s="516"/>
      <c r="BH2384" s="516" t="s">
        <v>6</v>
      </c>
      <c r="BI2384" s="516" t="s">
        <v>6</v>
      </c>
      <c r="BJ2384" s="516"/>
      <c r="BK2384" s="516" t="s">
        <v>6</v>
      </c>
      <c r="BL2384" s="516" t="s">
        <v>6</v>
      </c>
      <c r="BM2384" s="516"/>
      <c r="BN2384" s="516" t="s">
        <v>6</v>
      </c>
      <c r="BO2384" s="516" t="s">
        <v>6</v>
      </c>
      <c r="BP2384" s="516"/>
      <c r="BQ2384" s="516" t="s">
        <v>6</v>
      </c>
      <c r="BR2384" s="516" t="s">
        <v>6</v>
      </c>
      <c r="BS2384" s="516"/>
      <c r="BT2384" s="32"/>
      <c r="BU2384" s="33"/>
      <c r="BV2384" s="34"/>
      <c r="BW2384" s="32"/>
      <c r="BX2384" s="33"/>
      <c r="BY2384" s="34"/>
      <c r="BZ2384" s="35"/>
      <c r="CA2384" s="24"/>
      <c r="CB2384" s="36"/>
      <c r="CC2384" s="33"/>
      <c r="CD2384" s="37"/>
      <c r="CE2384" s="36"/>
      <c r="CF2384" s="38"/>
      <c r="CG2384" s="39"/>
      <c r="CH2384" s="457"/>
      <c r="CI2384" s="23" t="s">
        <v>836</v>
      </c>
    </row>
    <row r="2385" spans="1:87" ht="15.6" thickTop="1" thickBot="1" x14ac:dyDescent="0.35">
      <c r="A2385" s="503"/>
      <c r="B2385" s="49"/>
      <c r="C2385" s="156">
        <f>B2385</f>
        <v>0</v>
      </c>
      <c r="D2385" s="457"/>
      <c r="E2385" s="73"/>
      <c r="F2385" s="93">
        <v>2139</v>
      </c>
      <c r="G2385" s="302">
        <v>30682</v>
      </c>
      <c r="H2385" s="76">
        <v>10</v>
      </c>
      <c r="I2385" s="119"/>
      <c r="J2385" s="119"/>
      <c r="K2385" s="79"/>
      <c r="L2385" s="79"/>
      <c r="M2385" s="79"/>
      <c r="N2385" s="80" t="s">
        <v>4783</v>
      </c>
      <c r="O2385" s="81"/>
      <c r="P2385" s="197" t="s">
        <v>4711</v>
      </c>
      <c r="Q2385" s="83" t="str">
        <f>IF(R2385="?","?","")</f>
        <v/>
      </c>
      <c r="R2385" s="83" t="str">
        <f>IF(AND(S2385="",T2385&gt;0),"?",IF(S2385="","◄",IF(T2385&gt;=1,"►","")))</f>
        <v>◄</v>
      </c>
      <c r="S2385" s="84"/>
      <c r="T2385" s="85"/>
      <c r="U2385" s="83" t="str">
        <f>IF(V2385="?","?","")</f>
        <v/>
      </c>
      <c r="V2385" s="83" t="str">
        <f>IF(AND(W2385="",X2385&gt;0),"?",IF(W2385="","◄",IF(X2385&gt;=1,"►","")))</f>
        <v>◄</v>
      </c>
      <c r="W2385" s="86"/>
      <c r="X2385" s="85"/>
      <c r="Y2385" s="457"/>
      <c r="Z2385" s="87"/>
      <c r="AA2385" s="521">
        <f t="shared" si="835"/>
        <v>0</v>
      </c>
      <c r="AB2385" s="520">
        <f t="shared" si="835"/>
        <v>0</v>
      </c>
      <c r="AC2385" s="88"/>
      <c r="AD2385" s="519">
        <f t="shared" si="836"/>
        <v>0</v>
      </c>
      <c r="AE2385" s="522">
        <f t="shared" si="836"/>
        <v>0</v>
      </c>
      <c r="AF2385" s="44"/>
      <c r="AG2385" s="45"/>
      <c r="AH2385" s="44"/>
      <c r="AI2385" s="45"/>
      <c r="AJ2385" s="45"/>
      <c r="AK2385" s="45"/>
      <c r="AL2385" s="45"/>
      <c r="AM2385" s="43"/>
      <c r="AN2385" s="27" t="s">
        <v>6</v>
      </c>
      <c r="AO2385" s="27" t="s">
        <v>6</v>
      </c>
      <c r="AP2385" s="516"/>
      <c r="AQ2385" s="516"/>
      <c r="AR2385" s="516"/>
      <c r="AS2385" s="516" t="s">
        <v>6</v>
      </c>
      <c r="AT2385" s="516" t="s">
        <v>6</v>
      </c>
      <c r="AU2385" s="516"/>
      <c r="AV2385" s="516" t="s">
        <v>6</v>
      </c>
      <c r="AW2385" s="516" t="s">
        <v>6</v>
      </c>
      <c r="AX2385" s="516"/>
      <c r="AY2385" s="516" t="s">
        <v>6</v>
      </c>
      <c r="AZ2385" s="516" t="s">
        <v>6</v>
      </c>
      <c r="BA2385" s="516"/>
      <c r="BB2385" s="516" t="s">
        <v>6</v>
      </c>
      <c r="BC2385" s="516" t="s">
        <v>6</v>
      </c>
      <c r="BD2385" s="516"/>
      <c r="BE2385" s="516" t="s">
        <v>6</v>
      </c>
      <c r="BF2385" s="516" t="s">
        <v>6</v>
      </c>
      <c r="BG2385" s="516"/>
      <c r="BH2385" s="516" t="s">
        <v>6</v>
      </c>
      <c r="BI2385" s="516" t="s">
        <v>6</v>
      </c>
      <c r="BJ2385" s="516"/>
      <c r="BK2385" s="516" t="s">
        <v>6</v>
      </c>
      <c r="BL2385" s="516" t="s">
        <v>6</v>
      </c>
      <c r="BM2385" s="516"/>
      <c r="BN2385" s="516" t="s">
        <v>6</v>
      </c>
      <c r="BO2385" s="516" t="s">
        <v>6</v>
      </c>
      <c r="BP2385" s="516"/>
      <c r="BQ2385" s="516" t="s">
        <v>6</v>
      </c>
      <c r="BR2385" s="516" t="s">
        <v>6</v>
      </c>
      <c r="BS2385" s="516"/>
      <c r="BT2385" s="516"/>
      <c r="BU2385" s="516"/>
      <c r="BV2385" s="516"/>
      <c r="BW2385" s="516"/>
      <c r="BX2385" s="516"/>
      <c r="BY2385" s="516"/>
      <c r="BZ2385" s="28"/>
      <c r="CA2385" s="24"/>
      <c r="CB2385" s="29"/>
      <c r="CC2385" s="29"/>
      <c r="CD2385" s="30"/>
      <c r="CE2385" s="29"/>
      <c r="CF2385" s="29"/>
      <c r="CG2385" s="31"/>
      <c r="CH2385" s="457"/>
      <c r="CI2385" s="23" t="s">
        <v>836</v>
      </c>
    </row>
    <row r="2386" spans="1:87" ht="15.6" thickTop="1" thickBot="1" x14ac:dyDescent="0.35">
      <c r="A2386" s="503"/>
      <c r="B2386" s="49"/>
      <c r="C2386" s="156">
        <f>B2386</f>
        <v>0</v>
      </c>
      <c r="D2386" s="457"/>
      <c r="E2386" s="73"/>
      <c r="F2386" s="93">
        <v>2140</v>
      </c>
      <c r="G2386" s="302">
        <v>30682</v>
      </c>
      <c r="H2386" s="76">
        <v>10</v>
      </c>
      <c r="I2386" s="119"/>
      <c r="J2386" s="119"/>
      <c r="K2386" s="79"/>
      <c r="L2386" s="79"/>
      <c r="M2386" s="79"/>
      <c r="N2386" s="80" t="s">
        <v>4784</v>
      </c>
      <c r="O2386" s="81"/>
      <c r="P2386" s="197" t="s">
        <v>4711</v>
      </c>
      <c r="Q2386" s="83" t="str">
        <f>IF(R2386="?","?","")</f>
        <v/>
      </c>
      <c r="R2386" s="83" t="str">
        <f>IF(AND(S2386="",T2386&gt;0),"?",IF(S2386="","◄",IF(T2386&gt;=1,"►","")))</f>
        <v>◄</v>
      </c>
      <c r="S2386" s="84"/>
      <c r="T2386" s="85"/>
      <c r="U2386" s="83" t="str">
        <f>IF(V2386="?","?","")</f>
        <v/>
      </c>
      <c r="V2386" s="83" t="str">
        <f>IF(AND(W2386="",X2386&gt;0),"?",IF(W2386="","◄",IF(X2386&gt;=1,"►","")))</f>
        <v>◄</v>
      </c>
      <c r="W2386" s="86"/>
      <c r="X2386" s="85"/>
      <c r="Y2386" s="457"/>
      <c r="Z2386" s="87"/>
      <c r="AA2386" s="521">
        <f t="shared" si="835"/>
        <v>0</v>
      </c>
      <c r="AB2386" s="520">
        <f t="shared" si="835"/>
        <v>0</v>
      </c>
      <c r="AC2386" s="88"/>
      <c r="AD2386" s="519">
        <f t="shared" si="836"/>
        <v>0</v>
      </c>
      <c r="AE2386" s="522">
        <f t="shared" si="836"/>
        <v>0</v>
      </c>
      <c r="AF2386" s="44"/>
      <c r="AG2386" s="45"/>
      <c r="AH2386" s="44"/>
      <c r="AI2386" s="45"/>
      <c r="AJ2386" s="45"/>
      <c r="AK2386" s="45"/>
      <c r="AL2386" s="45"/>
      <c r="AM2386" s="43"/>
      <c r="AN2386" s="27" t="s">
        <v>6</v>
      </c>
      <c r="AO2386" s="27" t="s">
        <v>6</v>
      </c>
      <c r="AP2386" s="516"/>
      <c r="AQ2386" s="516"/>
      <c r="AR2386" s="516"/>
      <c r="AS2386" s="516" t="s">
        <v>6</v>
      </c>
      <c r="AT2386" s="516" t="s">
        <v>6</v>
      </c>
      <c r="AU2386" s="516"/>
      <c r="AV2386" s="516" t="s">
        <v>6</v>
      </c>
      <c r="AW2386" s="516" t="s">
        <v>6</v>
      </c>
      <c r="AX2386" s="516"/>
      <c r="AY2386" s="516" t="s">
        <v>6</v>
      </c>
      <c r="AZ2386" s="516" t="s">
        <v>6</v>
      </c>
      <c r="BA2386" s="516"/>
      <c r="BB2386" s="516" t="s">
        <v>6</v>
      </c>
      <c r="BC2386" s="516" t="s">
        <v>6</v>
      </c>
      <c r="BD2386" s="516"/>
      <c r="BE2386" s="516" t="s">
        <v>6</v>
      </c>
      <c r="BF2386" s="516" t="s">
        <v>6</v>
      </c>
      <c r="BG2386" s="516"/>
      <c r="BH2386" s="516" t="s">
        <v>6</v>
      </c>
      <c r="BI2386" s="516" t="s">
        <v>6</v>
      </c>
      <c r="BJ2386" s="516"/>
      <c r="BK2386" s="516" t="s">
        <v>6</v>
      </c>
      <c r="BL2386" s="516" t="s">
        <v>6</v>
      </c>
      <c r="BM2386" s="516"/>
      <c r="BN2386" s="516" t="s">
        <v>6</v>
      </c>
      <c r="BO2386" s="516" t="s">
        <v>6</v>
      </c>
      <c r="BP2386" s="516"/>
      <c r="BQ2386" s="516" t="s">
        <v>6</v>
      </c>
      <c r="BR2386" s="516" t="s">
        <v>6</v>
      </c>
      <c r="BS2386" s="516"/>
      <c r="BT2386" s="516"/>
      <c r="BU2386" s="516"/>
      <c r="BV2386" s="516"/>
      <c r="BW2386" s="516"/>
      <c r="BX2386" s="516"/>
      <c r="BY2386" s="516"/>
      <c r="BZ2386" s="28"/>
      <c r="CA2386" s="24"/>
      <c r="CB2386" s="29"/>
      <c r="CC2386" s="29"/>
      <c r="CD2386" s="30"/>
      <c r="CE2386" s="29"/>
      <c r="CF2386" s="29"/>
      <c r="CG2386" s="31"/>
      <c r="CH2386" s="457"/>
      <c r="CI2386" s="23" t="s">
        <v>836</v>
      </c>
    </row>
    <row r="2387" spans="1:87" ht="15.6" thickTop="1" thickBot="1" x14ac:dyDescent="0.35">
      <c r="A2387" s="503"/>
      <c r="B2387" s="49"/>
      <c r="C2387" s="156">
        <f>B2387</f>
        <v>0</v>
      </c>
      <c r="D2387" s="457"/>
      <c r="E2387" s="73"/>
      <c r="F2387" s="107" t="s">
        <v>4785</v>
      </c>
      <c r="G2387" s="302">
        <v>30682</v>
      </c>
      <c r="H2387" s="76">
        <v>10</v>
      </c>
      <c r="I2387" s="119"/>
      <c r="J2387" s="119"/>
      <c r="K2387" s="79"/>
      <c r="L2387" s="79"/>
      <c r="M2387" s="79"/>
      <c r="N2387" s="80" t="s">
        <v>4782</v>
      </c>
      <c r="O2387" s="81"/>
      <c r="P2387" s="197" t="s">
        <v>4720</v>
      </c>
      <c r="Q2387" s="83" t="str">
        <f>IF(R2387="?","?","")</f>
        <v/>
      </c>
      <c r="R2387" s="83" t="str">
        <f>IF(AND(S2387="",T2387&gt;0),"?",IF(S2387="","◄",IF(T2387&gt;=1,"►","")))</f>
        <v>◄</v>
      </c>
      <c r="S2387" s="84"/>
      <c r="T2387" s="85"/>
      <c r="U2387" s="83" t="str">
        <f>IF(V2387="?","?","")</f>
        <v/>
      </c>
      <c r="V2387" s="83" t="str">
        <f>IF(AND(W2387="",X2387&gt;0),"?",IF(W2387="","◄",IF(X2387&gt;=1,"►","")))</f>
        <v>◄</v>
      </c>
      <c r="W2387" s="86"/>
      <c r="X2387" s="85"/>
      <c r="Y2387" s="457"/>
      <c r="Z2387" s="87"/>
      <c r="AA2387" s="521">
        <f t="shared" si="835"/>
        <v>0</v>
      </c>
      <c r="AB2387" s="520">
        <f t="shared" si="835"/>
        <v>0</v>
      </c>
      <c r="AC2387" s="88"/>
      <c r="AD2387" s="519">
        <f t="shared" si="836"/>
        <v>0</v>
      </c>
      <c r="AE2387" s="522">
        <f t="shared" si="836"/>
        <v>0</v>
      </c>
      <c r="AF2387" s="44"/>
      <c r="AG2387" s="45"/>
      <c r="AH2387" s="44"/>
      <c r="AI2387" s="45"/>
      <c r="AJ2387" s="45"/>
      <c r="AK2387" s="45"/>
      <c r="AL2387" s="45"/>
      <c r="AM2387" s="43"/>
      <c r="AN2387" s="27" t="s">
        <v>6</v>
      </c>
      <c r="AO2387" s="27" t="s">
        <v>6</v>
      </c>
      <c r="AP2387" s="516"/>
      <c r="AQ2387" s="516"/>
      <c r="AR2387" s="516"/>
      <c r="AS2387" s="516" t="s">
        <v>6</v>
      </c>
      <c r="AT2387" s="516" t="s">
        <v>6</v>
      </c>
      <c r="AU2387" s="516"/>
      <c r="AV2387" s="516" t="s">
        <v>6</v>
      </c>
      <c r="AW2387" s="516" t="s">
        <v>6</v>
      </c>
      <c r="AX2387" s="516"/>
      <c r="AY2387" s="516" t="s">
        <v>6</v>
      </c>
      <c r="AZ2387" s="516" t="s">
        <v>6</v>
      </c>
      <c r="BA2387" s="516"/>
      <c r="BB2387" s="516" t="s">
        <v>6</v>
      </c>
      <c r="BC2387" s="516" t="s">
        <v>6</v>
      </c>
      <c r="BD2387" s="516"/>
      <c r="BE2387" s="516" t="s">
        <v>6</v>
      </c>
      <c r="BF2387" s="516" t="s">
        <v>6</v>
      </c>
      <c r="BG2387" s="516"/>
      <c r="BH2387" s="516" t="s">
        <v>6</v>
      </c>
      <c r="BI2387" s="516" t="s">
        <v>6</v>
      </c>
      <c r="BJ2387" s="516"/>
      <c r="BK2387" s="516" t="s">
        <v>6</v>
      </c>
      <c r="BL2387" s="516" t="s">
        <v>6</v>
      </c>
      <c r="BM2387" s="516"/>
      <c r="BN2387" s="516" t="s">
        <v>6</v>
      </c>
      <c r="BO2387" s="516" t="s">
        <v>6</v>
      </c>
      <c r="BP2387" s="516"/>
      <c r="BQ2387" s="516" t="s">
        <v>6</v>
      </c>
      <c r="BR2387" s="516" t="s">
        <v>6</v>
      </c>
      <c r="BS2387" s="516"/>
      <c r="BT2387" s="516"/>
      <c r="BU2387" s="516"/>
      <c r="BV2387" s="516"/>
      <c r="BW2387" s="516"/>
      <c r="BX2387" s="516"/>
      <c r="BY2387" s="516"/>
      <c r="BZ2387" s="28"/>
      <c r="CA2387" s="24"/>
      <c r="CB2387" s="29"/>
      <c r="CC2387" s="29"/>
      <c r="CD2387" s="30"/>
      <c r="CE2387" s="29"/>
      <c r="CF2387" s="29"/>
      <c r="CG2387" s="31"/>
      <c r="CH2387" s="457"/>
      <c r="CI2387" s="23" t="s">
        <v>836</v>
      </c>
    </row>
    <row r="2388" spans="1:87" ht="15.6" thickTop="1" thickBot="1" x14ac:dyDescent="0.35">
      <c r="A2388" s="503"/>
      <c r="B2388" s="49"/>
      <c r="C2388" s="156">
        <f>B2388</f>
        <v>0</v>
      </c>
      <c r="D2388" s="457"/>
      <c r="E2388" s="73"/>
      <c r="F2388" s="107" t="s">
        <v>4786</v>
      </c>
      <c r="G2388" s="302">
        <v>30682</v>
      </c>
      <c r="H2388" s="76">
        <v>10</v>
      </c>
      <c r="I2388" s="119"/>
      <c r="J2388" s="119"/>
      <c r="K2388" s="79"/>
      <c r="L2388" s="79"/>
      <c r="M2388" s="79"/>
      <c r="N2388" s="80" t="s">
        <v>4784</v>
      </c>
      <c r="O2388" s="81"/>
      <c r="P2388" s="197" t="s">
        <v>4723</v>
      </c>
      <c r="Q2388" s="83" t="str">
        <f>IF(R2388="?","?","")</f>
        <v/>
      </c>
      <c r="R2388" s="83" t="str">
        <f>IF(AND(S2388="",T2388&gt;0),"?",IF(S2388="","◄",IF(T2388&gt;=1,"►","")))</f>
        <v>◄</v>
      </c>
      <c r="S2388" s="84"/>
      <c r="T2388" s="85"/>
      <c r="U2388" s="83" t="str">
        <f>IF(V2388="?","?","")</f>
        <v/>
      </c>
      <c r="V2388" s="83" t="str">
        <f>IF(AND(W2388="",X2388&gt;0),"?",IF(W2388="","◄",IF(X2388&gt;=1,"►","")))</f>
        <v>◄</v>
      </c>
      <c r="W2388" s="86"/>
      <c r="X2388" s="85"/>
      <c r="Y2388" s="457"/>
      <c r="Z2388" s="87"/>
      <c r="AA2388" s="521">
        <f t="shared" si="835"/>
        <v>0</v>
      </c>
      <c r="AB2388" s="520">
        <f t="shared" si="835"/>
        <v>0</v>
      </c>
      <c r="AC2388" s="88"/>
      <c r="AD2388" s="519">
        <f t="shared" si="836"/>
        <v>0</v>
      </c>
      <c r="AE2388" s="522">
        <f t="shared" si="836"/>
        <v>0</v>
      </c>
      <c r="AF2388" s="44"/>
      <c r="AG2388" s="45"/>
      <c r="AH2388" s="44"/>
      <c r="AI2388" s="45"/>
      <c r="AJ2388" s="45"/>
      <c r="AK2388" s="45"/>
      <c r="AL2388" s="45"/>
      <c r="AM2388" s="43"/>
      <c r="AN2388" s="27" t="s">
        <v>6</v>
      </c>
      <c r="AO2388" s="27" t="s">
        <v>6</v>
      </c>
      <c r="AP2388" s="516"/>
      <c r="AQ2388" s="516"/>
      <c r="AR2388" s="516"/>
      <c r="AS2388" s="516" t="s">
        <v>6</v>
      </c>
      <c r="AT2388" s="516" t="s">
        <v>6</v>
      </c>
      <c r="AU2388" s="516"/>
      <c r="AV2388" s="516" t="s">
        <v>6</v>
      </c>
      <c r="AW2388" s="516" t="s">
        <v>6</v>
      </c>
      <c r="AX2388" s="516"/>
      <c r="AY2388" s="516" t="s">
        <v>6</v>
      </c>
      <c r="AZ2388" s="516" t="s">
        <v>6</v>
      </c>
      <c r="BA2388" s="516"/>
      <c r="BB2388" s="516" t="s">
        <v>6</v>
      </c>
      <c r="BC2388" s="516" t="s">
        <v>6</v>
      </c>
      <c r="BD2388" s="516"/>
      <c r="BE2388" s="516" t="s">
        <v>6</v>
      </c>
      <c r="BF2388" s="516" t="s">
        <v>6</v>
      </c>
      <c r="BG2388" s="516"/>
      <c r="BH2388" s="516" t="s">
        <v>6</v>
      </c>
      <c r="BI2388" s="516" t="s">
        <v>6</v>
      </c>
      <c r="BJ2388" s="516"/>
      <c r="BK2388" s="516" t="s">
        <v>6</v>
      </c>
      <c r="BL2388" s="516" t="s">
        <v>6</v>
      </c>
      <c r="BM2388" s="516"/>
      <c r="BN2388" s="516" t="s">
        <v>6</v>
      </c>
      <c r="BO2388" s="516" t="s">
        <v>6</v>
      </c>
      <c r="BP2388" s="516"/>
      <c r="BQ2388" s="516" t="s">
        <v>6</v>
      </c>
      <c r="BR2388" s="516" t="s">
        <v>6</v>
      </c>
      <c r="BS2388" s="516"/>
      <c r="BT2388" s="516"/>
      <c r="BU2388" s="516"/>
      <c r="BV2388" s="516"/>
      <c r="BW2388" s="516"/>
      <c r="BX2388" s="516"/>
      <c r="BY2388" s="516"/>
      <c r="BZ2388" s="28"/>
      <c r="CA2388" s="24"/>
      <c r="CB2388" s="29"/>
      <c r="CC2388" s="29"/>
      <c r="CD2388" s="30"/>
      <c r="CE2388" s="29"/>
      <c r="CF2388" s="29"/>
      <c r="CG2388" s="31"/>
      <c r="CH2388" s="457"/>
      <c r="CI2388" s="23" t="s">
        <v>836</v>
      </c>
    </row>
    <row r="2389" spans="1:87" ht="16.8" thickTop="1" thickBot="1" x14ac:dyDescent="0.35">
      <c r="A2389" s="505" t="str">
        <f>IF(COUNTIF(B2390:B2391,"x")&gt;0,"x","")</f>
        <v/>
      </c>
      <c r="B2389" s="57"/>
      <c r="C2389" s="510" t="str">
        <f>A2389</f>
        <v/>
      </c>
      <c r="D2389" s="66">
        <f>ROWS(D2390:D2391)-1</f>
        <v>1</v>
      </c>
      <c r="E2389" s="58" t="s">
        <v>4787</v>
      </c>
      <c r="F2389" s="59"/>
      <c r="G2389" s="301"/>
      <c r="H2389" s="6"/>
      <c r="I2389" s="18"/>
      <c r="J2389" s="18"/>
      <c r="K2389" s="18"/>
      <c r="L2389" s="18"/>
      <c r="M2389" s="18"/>
      <c r="N2389" s="46"/>
      <c r="O2389" s="60" t="s">
        <v>4788</v>
      </c>
      <c r="P2389" s="61" t="s">
        <v>7111</v>
      </c>
      <c r="Q2389" s="62"/>
      <c r="R2389" s="63" t="str">
        <f>IF(COUNTIF(Q2390:Q2391,"?")&gt;0,"?",IF(AND(S2389="◄",T2389="►"),"◄►",IF(S2389="◄","◄",IF(T2389="►","►",""))))</f>
        <v>◄</v>
      </c>
      <c r="S2389" s="64" t="str">
        <f>IF(SUM(S2390:S2391)+1=ROWS(S2390:S2391)-COUNTIF(S2390:S2391,"-"),"","◄")</f>
        <v>◄</v>
      </c>
      <c r="T2389" s="65" t="str">
        <f>IF(SUM(T2390:T2391)&gt;0,"►","")</f>
        <v/>
      </c>
      <c r="U2389" s="62"/>
      <c r="V2389" s="63" t="str">
        <f>IF(COUNTIF(U2390:U2391,"?")&gt;0,"?",IF(AND(W2389="◄",X2389="►"),"◄►",IF(W2389="◄","◄",IF(X2389="►","►",""))))</f>
        <v>◄</v>
      </c>
      <c r="W2389" s="64" t="str">
        <f>IF(SUM(W2390:W2391)+1=ROWS(W2390:W2391)-COUNTIF(W2390:W2391,"-"),"","◄")</f>
        <v>◄</v>
      </c>
      <c r="X2389" s="65" t="str">
        <f>IF(SUM(X2390:X2391)&gt;0,"►","")</f>
        <v/>
      </c>
      <c r="Y2389" s="66">
        <f>ROWS(Y2390:Y2391)-1</f>
        <v>1</v>
      </c>
      <c r="Z2389" s="67">
        <f>SUM(Z2390:Z2391)-Z2391</f>
        <v>0</v>
      </c>
      <c r="AA2389" s="68" t="s">
        <v>840</v>
      </c>
      <c r="AB2389" s="69"/>
      <c r="AC2389" s="67">
        <f>SUM(AC2390:AC2391)-AC2391</f>
        <v>0</v>
      </c>
      <c r="AD2389" s="68" t="s">
        <v>840</v>
      </c>
      <c r="AE2389" s="69"/>
      <c r="AF2389" s="70" t="str">
        <f>IF(AG2389="◄","◄",IF(AG2389="ok","►",""))</f>
        <v>◄</v>
      </c>
      <c r="AG2389" s="71" t="str">
        <f>IF(AG2390&gt;0,"OK","◄")</f>
        <v>◄</v>
      </c>
      <c r="AH2389" s="62" t="str">
        <f>IF(AND(AI2389="◄",AJ2389="►"),"◄?►",IF(AI2389="◄","◄",IF(AJ2389="►","►","")))</f>
        <v>◄</v>
      </c>
      <c r="AI2389" s="64" t="str">
        <f>IF(AI2390&gt;0,"","◄")</f>
        <v>◄</v>
      </c>
      <c r="AJ2389" s="65" t="str">
        <f>IF(SUM(AJ2390:AJ2390)&gt;0,"►","")</f>
        <v/>
      </c>
      <c r="AK2389" s="570">
        <f>G2390</f>
        <v>30682</v>
      </c>
      <c r="AL2389" s="572" t="str">
        <f>P2389</f>
        <v>▬ folder Nr. 15  /  84 ▬</v>
      </c>
      <c r="AM2389" s="43"/>
      <c r="AN2389" s="1" t="str">
        <f>IF(AO2389="","",IF(COUNTIF(AN2390,"ok"),"","◄"))</f>
        <v>◄</v>
      </c>
      <c r="AO2389" s="9" t="str">
        <f>IF(COUNTIF(AP2389:BR2389,"◄")&gt;0,"◄","")</f>
        <v>◄</v>
      </c>
      <c r="AP2389" s="250" t="str">
        <f>IF(AP2390="-","",IF(AP2390&gt;0,"","◄"))</f>
        <v>◄</v>
      </c>
      <c r="AQ2389" s="251"/>
      <c r="AR2389" s="517">
        <f>IF(ISNONTEXT(AR2390)=TRUE,"_",1)</f>
        <v>1</v>
      </c>
      <c r="AS2389" s="250" t="str">
        <f>IF(AS2390="-","",IF(AS2390&gt;0,"","◄"))</f>
        <v>◄</v>
      </c>
      <c r="AT2389" s="251"/>
      <c r="AU2389" s="517">
        <f>IF(ISNONTEXT(AU2390)=TRUE,"_",AR2389+1)</f>
        <v>2</v>
      </c>
      <c r="AV2389" s="250" t="str">
        <f>IF(AV2390="-","",IF(AV2390&gt;0,"","◄"))</f>
        <v>◄</v>
      </c>
      <c r="AW2389" s="251"/>
      <c r="AX2389" s="517">
        <f>IF(ISNONTEXT(AX2390)=TRUE,"_",AU2389+1)</f>
        <v>3</v>
      </c>
      <c r="AY2389" s="250" t="str">
        <f>IF(AY2390="-","",IF(AY2390&gt;0,"","◄"))</f>
        <v>◄</v>
      </c>
      <c r="AZ2389" s="251"/>
      <c r="BA2389" s="517">
        <f>IF(ISNONTEXT(BA2390)=TRUE,"_",AX2389+1)</f>
        <v>4</v>
      </c>
      <c r="BB2389" s="250" t="str">
        <f>IF(BB2390="-","",IF(BB2390&gt;0,"","◄"))</f>
        <v>◄</v>
      </c>
      <c r="BC2389" s="251"/>
      <c r="BD2389" s="517">
        <f>IF(ISNONTEXT(BD2390)=TRUE,"_",BA2389+1)</f>
        <v>5</v>
      </c>
      <c r="BE2389" s="250" t="str">
        <f>IF(BE2390="-","",IF(BE2390&gt;0,"","◄"))</f>
        <v/>
      </c>
      <c r="BF2389" s="251"/>
      <c r="BG2389" s="517" t="str">
        <f>IF(ISNONTEXT(BG2390)=TRUE,"_",BD2389+1)</f>
        <v>_</v>
      </c>
      <c r="BH2389" s="250" t="str">
        <f>IF(BH2390="-","",IF(BH2390&gt;0,"","◄"))</f>
        <v/>
      </c>
      <c r="BI2389" s="251"/>
      <c r="BJ2389" s="517" t="str">
        <f>IF(ISNONTEXT(BJ2390)=TRUE,"_",BG2389+1)</f>
        <v>_</v>
      </c>
      <c r="BK2389" s="563" t="str">
        <f>IF(BK2390="-","",IF(BK2390&gt;0,"","◄"))</f>
        <v/>
      </c>
      <c r="BL2389" s="564"/>
      <c r="BM2389" s="517" t="str">
        <f>IF(ISNONTEXT(BM2390)=TRUE,"_",BJ2389+1)</f>
        <v>_</v>
      </c>
      <c r="BN2389" s="563" t="str">
        <f>IF(BN2390="-","",IF(BN2390&gt;0,"","◄"))</f>
        <v/>
      </c>
      <c r="BO2389" s="564"/>
      <c r="BP2389" s="517" t="str">
        <f>IF(ISNONTEXT(BP2390)=TRUE,"_",BM2389+1)</f>
        <v>_</v>
      </c>
      <c r="BQ2389" s="563" t="str">
        <f>IF(BQ2390="-","",IF(BQ2390&gt;0,"","◄"))</f>
        <v/>
      </c>
      <c r="BR2389" s="564"/>
      <c r="BS2389" s="517" t="str">
        <f>IF(ISNONTEXT(BS2390)=TRUE,"_",BP2389+1)</f>
        <v>_</v>
      </c>
      <c r="BT2389" s="563" t="str">
        <f>IF(BT2390="-","",IF(BT2390&gt;0,"","◄"))</f>
        <v>◄</v>
      </c>
      <c r="BU2389" s="564"/>
      <c r="BV2389" s="517" t="str">
        <f>IF(ISNONTEXT(BV2390)=TRUE,"_",1)</f>
        <v>_</v>
      </c>
      <c r="BW2389" s="563" t="str">
        <f>IF(BW2390="-","",IF(BW2390&gt;0,"","◄"))</f>
        <v>◄</v>
      </c>
      <c r="BX2389" s="564"/>
      <c r="BY2389" s="517" t="str">
        <f>IF(ISNONTEXT(BY2390)=TRUE,"_",BV2389+1)</f>
        <v>_</v>
      </c>
      <c r="BZ2389" s="26"/>
      <c r="CA2389" s="24"/>
      <c r="CB2389" s="25" t="str">
        <f>IF(CB2390&gt;0,"►","")</f>
        <v/>
      </c>
      <c r="CC2389" s="25" t="str">
        <f>IF(CC2390&gt;0,"►","")</f>
        <v/>
      </c>
      <c r="CD2389" s="517" t="str">
        <f>IF(ISNONTEXT(CD2390)=TRUE,"_",1)</f>
        <v>_</v>
      </c>
      <c r="CE2389" s="25" t="str">
        <f>IF(CE2390&gt;0,"►","")</f>
        <v/>
      </c>
      <c r="CF2389" s="25" t="str">
        <f>IF(CF2390&gt;0,"►","")</f>
        <v/>
      </c>
      <c r="CG2389" s="517" t="str">
        <f>IF(ISNONTEXT(CG2390)=TRUE,"_",CD2389+1)</f>
        <v>_</v>
      </c>
      <c r="CH2389" s="66">
        <f>ROWS(CH2390:CH2391)-1</f>
        <v>1</v>
      </c>
      <c r="CI2389" s="23" t="s">
        <v>836</v>
      </c>
    </row>
    <row r="2390" spans="1:87" ht="15" thickBot="1" x14ac:dyDescent="0.35">
      <c r="A2390" s="503"/>
      <c r="B2390" s="49"/>
      <c r="C2390" s="156">
        <f>B2390</f>
        <v>0</v>
      </c>
      <c r="D2390" s="457"/>
      <c r="E2390" s="73"/>
      <c r="F2390" s="74" t="s">
        <v>4789</v>
      </c>
      <c r="G2390" s="300">
        <v>30682</v>
      </c>
      <c r="H2390" s="76">
        <v>10</v>
      </c>
      <c r="I2390" s="119"/>
      <c r="J2390" s="119"/>
      <c r="K2390" s="79"/>
      <c r="L2390" s="79"/>
      <c r="M2390" s="79"/>
      <c r="N2390" s="80" t="s">
        <v>4790</v>
      </c>
      <c r="O2390" s="81"/>
      <c r="P2390" s="306"/>
      <c r="Q2390" s="83" t="str">
        <f>IF(R2390="?","?","")</f>
        <v/>
      </c>
      <c r="R2390" s="83" t="str">
        <f>IF(AND(S2390="",T2390&gt;0),"?",IF(S2390="","◄",IF(T2390&gt;=1,"►","")))</f>
        <v>◄</v>
      </c>
      <c r="S2390" s="84"/>
      <c r="T2390" s="85"/>
      <c r="U2390" s="83" t="str">
        <f>IF(V2390="?","?","")</f>
        <v/>
      </c>
      <c r="V2390" s="83" t="str">
        <f>IF(AND(W2390="",X2390&gt;0),"?",IF(W2390="","◄",IF(X2390&gt;=1,"►","")))</f>
        <v>◄</v>
      </c>
      <c r="W2390" s="86"/>
      <c r="X2390" s="85"/>
      <c r="Y2390" s="457"/>
      <c r="Z2390" s="87"/>
      <c r="AA2390" s="521">
        <f>(S2390*Z2390)</f>
        <v>0</v>
      </c>
      <c r="AB2390" s="520">
        <f>(T2390*AA2390)</f>
        <v>0</v>
      </c>
      <c r="AC2390" s="88"/>
      <c r="AD2390" s="519">
        <f>(W2390*AC2390)</f>
        <v>0</v>
      </c>
      <c r="AE2390" s="522">
        <f>(X2390*AD2390)</f>
        <v>0</v>
      </c>
      <c r="AF2390" s="89" t="str">
        <f>IF(AG2390&gt;0,"ok","◄")</f>
        <v>◄</v>
      </c>
      <c r="AG2390" s="90"/>
      <c r="AH2390" s="89" t="str">
        <f>IF(AND(AI2390="",AJ2390&gt;0),"?",IF(AI2390="","◄",IF(AJ2390&gt;=1,"►","")))</f>
        <v>◄</v>
      </c>
      <c r="AI2390" s="91"/>
      <c r="AJ2390" s="92"/>
      <c r="AK2390" s="586"/>
      <c r="AL2390" s="587"/>
      <c r="AM2390" s="43"/>
      <c r="AN2390" s="3" t="s">
        <v>3</v>
      </c>
      <c r="AO2390" s="12" t="s">
        <v>1</v>
      </c>
      <c r="AP2390" s="13"/>
      <c r="AQ2390" s="14"/>
      <c r="AR2390" s="15" t="s">
        <v>74</v>
      </c>
      <c r="AS2390" s="13"/>
      <c r="AT2390" s="14"/>
      <c r="AU2390" s="15" t="s">
        <v>4</v>
      </c>
      <c r="AV2390" s="13"/>
      <c r="AW2390" s="14"/>
      <c r="AX2390" s="15" t="s">
        <v>241</v>
      </c>
      <c r="AY2390" s="13"/>
      <c r="AZ2390" s="14"/>
      <c r="BA2390" s="15" t="s">
        <v>561</v>
      </c>
      <c r="BB2390" s="13"/>
      <c r="BC2390" s="14"/>
      <c r="BD2390" s="15" t="s">
        <v>562</v>
      </c>
      <c r="BE2390" s="516" t="s">
        <v>6</v>
      </c>
      <c r="BF2390" s="516" t="s">
        <v>6</v>
      </c>
      <c r="BG2390" s="516"/>
      <c r="BH2390" s="516" t="s">
        <v>6</v>
      </c>
      <c r="BI2390" s="516" t="s">
        <v>6</v>
      </c>
      <c r="BJ2390" s="516"/>
      <c r="BK2390" s="516" t="s">
        <v>6</v>
      </c>
      <c r="BL2390" s="516" t="s">
        <v>6</v>
      </c>
      <c r="BM2390" s="516"/>
      <c r="BN2390" s="516" t="s">
        <v>6</v>
      </c>
      <c r="BO2390" s="516" t="s">
        <v>6</v>
      </c>
      <c r="BP2390" s="516"/>
      <c r="BQ2390" s="516" t="s">
        <v>6</v>
      </c>
      <c r="BR2390" s="516" t="s">
        <v>6</v>
      </c>
      <c r="BS2390" s="516"/>
      <c r="BT2390" s="32"/>
      <c r="BU2390" s="33"/>
      <c r="BV2390" s="34"/>
      <c r="BW2390" s="32"/>
      <c r="BX2390" s="33"/>
      <c r="BY2390" s="34"/>
      <c r="BZ2390" s="35"/>
      <c r="CA2390" s="24"/>
      <c r="CB2390" s="36"/>
      <c r="CC2390" s="33"/>
      <c r="CD2390" s="37"/>
      <c r="CE2390" s="36"/>
      <c r="CF2390" s="38"/>
      <c r="CG2390" s="39"/>
      <c r="CH2390" s="457"/>
      <c r="CI2390" s="23" t="s">
        <v>836</v>
      </c>
    </row>
    <row r="2391" spans="1:87" ht="16.8" thickTop="1" thickBot="1" x14ac:dyDescent="0.35">
      <c r="A2391" s="505" t="str">
        <f>IF(COUNTIF(B2392:B2396,"x")&gt;0,"x","")</f>
        <v/>
      </c>
      <c r="B2391" s="57"/>
      <c r="C2391" s="510" t="str">
        <f>A2391</f>
        <v/>
      </c>
      <c r="D2391" s="66">
        <f>ROWS(D2392:D2396)-1</f>
        <v>4</v>
      </c>
      <c r="E2391" s="58" t="s">
        <v>4791</v>
      </c>
      <c r="F2391" s="59"/>
      <c r="G2391" s="301"/>
      <c r="H2391" s="6"/>
      <c r="I2391" s="18"/>
      <c r="J2391" s="18"/>
      <c r="K2391" s="18"/>
      <c r="L2391" s="18"/>
      <c r="M2391" s="18"/>
      <c r="N2391" s="46"/>
      <c r="O2391" s="60" t="s">
        <v>4792</v>
      </c>
      <c r="P2391" s="61" t="s">
        <v>7112</v>
      </c>
      <c r="Q2391" s="146"/>
      <c r="R2391" s="63" t="str">
        <f>IF(COUNTIF(Q2392:Q2396,"?")&gt;0,"?",IF(AND(S2391="◄",T2391="►"),"◄►",IF(S2391="◄","◄",IF(T2391="►","►",""))))</f>
        <v>◄</v>
      </c>
      <c r="S2391" s="64" t="str">
        <f>IF(SUM(S2392:S2396)+1=ROWS(S2392:S2396)-COUNTIF(S2392:S2396,"-"),"","◄")</f>
        <v>◄</v>
      </c>
      <c r="T2391" s="65" t="str">
        <f>IF(SUM(T2392:T2396)&gt;0,"►","")</f>
        <v/>
      </c>
      <c r="U2391" s="146"/>
      <c r="V2391" s="63" t="str">
        <f>IF(COUNTIF(U2392:U2396,"?")&gt;0,"?",IF(AND(W2391="◄",X2391="►"),"◄►",IF(W2391="◄","◄",IF(X2391="►","►",""))))</f>
        <v>◄</v>
      </c>
      <c r="W2391" s="64" t="str">
        <f>IF(SUM(W2392:W2396)+1=ROWS(W2392:W2396)-COUNTIF(W2392:W2396,"-"),"","◄")</f>
        <v>◄</v>
      </c>
      <c r="X2391" s="65" t="str">
        <f>IF(SUM(X2392:X2396)&gt;0,"►","")</f>
        <v/>
      </c>
      <c r="Y2391" s="66">
        <f>ROWS(Y2392:Y2396)-1</f>
        <v>4</v>
      </c>
      <c r="Z2391" s="67">
        <f>SUM(Z2392:Z2396)-Z2396</f>
        <v>0</v>
      </c>
      <c r="AA2391" s="68" t="s">
        <v>840</v>
      </c>
      <c r="AB2391" s="69"/>
      <c r="AC2391" s="67">
        <f>SUM(AC2392:AC2396)-AC2396</f>
        <v>0</v>
      </c>
      <c r="AD2391" s="68" t="s">
        <v>840</v>
      </c>
      <c r="AE2391" s="69"/>
      <c r="AF2391" s="70" t="str">
        <f>IF(AG2391="◄","◄",IF(AG2391="ok","►",""))</f>
        <v>◄</v>
      </c>
      <c r="AG2391" s="71" t="str">
        <f>IF(AG2392&gt;0,"OK","◄")</f>
        <v>◄</v>
      </c>
      <c r="AH2391" s="62" t="str">
        <f>IF(AND(AI2391="◄",AJ2391="►"),"◄?►",IF(AI2391="◄","◄",IF(AJ2391="►","►","")))</f>
        <v>◄</v>
      </c>
      <c r="AI2391" s="64" t="str">
        <f>IF(AI2392&gt;0,"","◄")</f>
        <v>◄</v>
      </c>
      <c r="AJ2391" s="65" t="str">
        <f>IF(SUM(AJ2392:AJ2395)&gt;0,"►","")</f>
        <v/>
      </c>
      <c r="AK2391" s="570">
        <f>G2392</f>
        <v>30682</v>
      </c>
      <c r="AL2391" s="572" t="str">
        <f>P2391</f>
        <v>▬ folder Nr. 14  /  84 ▬</v>
      </c>
      <c r="AM2391" s="43"/>
      <c r="AN2391" s="27" t="s">
        <v>6</v>
      </c>
      <c r="AO2391" s="27" t="s">
        <v>6</v>
      </c>
      <c r="AP2391" s="516"/>
      <c r="AQ2391" s="516"/>
      <c r="AR2391" s="516"/>
      <c r="AS2391" s="516" t="s">
        <v>6</v>
      </c>
      <c r="AT2391" s="516" t="s">
        <v>6</v>
      </c>
      <c r="AU2391" s="516"/>
      <c r="AV2391" s="516" t="s">
        <v>6</v>
      </c>
      <c r="AW2391" s="516" t="s">
        <v>6</v>
      </c>
      <c r="AX2391" s="516"/>
      <c r="AY2391" s="516" t="s">
        <v>6</v>
      </c>
      <c r="AZ2391" s="516" t="s">
        <v>6</v>
      </c>
      <c r="BA2391" s="516"/>
      <c r="BB2391" s="516" t="s">
        <v>6</v>
      </c>
      <c r="BC2391" s="516" t="s">
        <v>6</v>
      </c>
      <c r="BD2391" s="516"/>
      <c r="BE2391" s="516" t="s">
        <v>6</v>
      </c>
      <c r="BF2391" s="516" t="s">
        <v>6</v>
      </c>
      <c r="BG2391" s="516"/>
      <c r="BH2391" s="516" t="s">
        <v>6</v>
      </c>
      <c r="BI2391" s="516" t="s">
        <v>6</v>
      </c>
      <c r="BJ2391" s="516"/>
      <c r="BK2391" s="516" t="s">
        <v>6</v>
      </c>
      <c r="BL2391" s="516" t="s">
        <v>6</v>
      </c>
      <c r="BM2391" s="516"/>
      <c r="BN2391" s="516" t="s">
        <v>6</v>
      </c>
      <c r="BO2391" s="516" t="s">
        <v>6</v>
      </c>
      <c r="BP2391" s="516"/>
      <c r="BQ2391" s="516" t="s">
        <v>6</v>
      </c>
      <c r="BR2391" s="516" t="s">
        <v>6</v>
      </c>
      <c r="BS2391" s="516"/>
      <c r="BT2391" s="516"/>
      <c r="BU2391" s="516"/>
      <c r="BV2391" s="516"/>
      <c r="BW2391" s="516"/>
      <c r="BX2391" s="516"/>
      <c r="BY2391" s="516"/>
      <c r="BZ2391" s="28"/>
      <c r="CA2391" s="24"/>
      <c r="CB2391" s="29"/>
      <c r="CC2391" s="29"/>
      <c r="CD2391" s="30"/>
      <c r="CE2391" s="29"/>
      <c r="CF2391" s="29"/>
      <c r="CG2391" s="31"/>
      <c r="CH2391" s="66">
        <f>ROWS(CH2392:CH2396)-1</f>
        <v>4</v>
      </c>
      <c r="CI2391" s="23" t="s">
        <v>836</v>
      </c>
    </row>
    <row r="2392" spans="1:87" ht="15" thickBot="1" x14ac:dyDescent="0.35">
      <c r="A2392" s="503"/>
      <c r="B2392" s="49"/>
      <c r="C2392" s="156">
        <f>B2392</f>
        <v>0</v>
      </c>
      <c r="D2392" s="457"/>
      <c r="E2392" s="73"/>
      <c r="F2392" s="74" t="s">
        <v>4793</v>
      </c>
      <c r="G2392" s="300">
        <v>30682</v>
      </c>
      <c r="H2392" s="76">
        <v>8</v>
      </c>
      <c r="I2392" s="122" t="s">
        <v>864</v>
      </c>
      <c r="J2392" s="100">
        <v>2</v>
      </c>
      <c r="K2392" s="79"/>
      <c r="L2392" s="79"/>
      <c r="M2392" s="79"/>
      <c r="N2392" s="80" t="s">
        <v>4794</v>
      </c>
      <c r="O2392" s="81"/>
      <c r="P2392" s="306"/>
      <c r="Q2392" s="83" t="str">
        <f>IF(R2392="?","?","")</f>
        <v/>
      </c>
      <c r="R2392" s="83" t="str">
        <f>IF(AND(S2392="",T2392&gt;0),"?",IF(S2392="","◄",IF(T2392&gt;=1,"►","")))</f>
        <v>◄</v>
      </c>
      <c r="S2392" s="84"/>
      <c r="T2392" s="85"/>
      <c r="U2392" s="83" t="str">
        <f>IF(V2392="?","?","")</f>
        <v/>
      </c>
      <c r="V2392" s="83" t="str">
        <f>IF(AND(W2392="",X2392&gt;0),"?",IF(W2392="","◄",IF(X2392&gt;=1,"►","")))</f>
        <v>◄</v>
      </c>
      <c r="W2392" s="86"/>
      <c r="X2392" s="85"/>
      <c r="Y2392" s="457"/>
      <c r="Z2392" s="87"/>
      <c r="AA2392" s="521">
        <f t="shared" ref="AA2392:AB2395" si="837">(S2392*Z2392)</f>
        <v>0</v>
      </c>
      <c r="AB2392" s="520">
        <f t="shared" si="837"/>
        <v>0</v>
      </c>
      <c r="AC2392" s="88"/>
      <c r="AD2392" s="519">
        <f t="shared" ref="AD2392:AE2395" si="838">(W2392*AC2392)</f>
        <v>0</v>
      </c>
      <c r="AE2392" s="522">
        <f t="shared" si="838"/>
        <v>0</v>
      </c>
      <c r="AF2392" s="89" t="str">
        <f>IF(AG2392&gt;0,"ok","◄")</f>
        <v>◄</v>
      </c>
      <c r="AG2392" s="90"/>
      <c r="AH2392" s="89" t="str">
        <f>IF(AND(AI2392="",AJ2392&gt;0),"?",IF(AI2392="","◄",IF(AJ2392&gt;=1,"►","")))</f>
        <v>◄</v>
      </c>
      <c r="AI2392" s="91"/>
      <c r="AJ2392" s="92"/>
      <c r="AK2392" s="586"/>
      <c r="AL2392" s="587"/>
      <c r="AM2392" s="43"/>
      <c r="AN2392" s="27" t="s">
        <v>6</v>
      </c>
      <c r="AO2392" s="27" t="s">
        <v>6</v>
      </c>
      <c r="AP2392" s="516"/>
      <c r="AQ2392" s="516"/>
      <c r="AR2392" s="516"/>
      <c r="AS2392" s="516" t="s">
        <v>6</v>
      </c>
      <c r="AT2392" s="516" t="s">
        <v>6</v>
      </c>
      <c r="AU2392" s="516"/>
      <c r="AV2392" s="516" t="s">
        <v>6</v>
      </c>
      <c r="AW2392" s="516" t="s">
        <v>6</v>
      </c>
      <c r="AX2392" s="516"/>
      <c r="AY2392" s="516" t="s">
        <v>6</v>
      </c>
      <c r="AZ2392" s="516" t="s">
        <v>6</v>
      </c>
      <c r="BA2392" s="516"/>
      <c r="BB2392" s="516" t="s">
        <v>6</v>
      </c>
      <c r="BC2392" s="516" t="s">
        <v>6</v>
      </c>
      <c r="BD2392" s="516"/>
      <c r="BE2392" s="516" t="s">
        <v>6</v>
      </c>
      <c r="BF2392" s="516" t="s">
        <v>6</v>
      </c>
      <c r="BG2392" s="516"/>
      <c r="BH2392" s="516" t="s">
        <v>6</v>
      </c>
      <c r="BI2392" s="516" t="s">
        <v>6</v>
      </c>
      <c r="BJ2392" s="516"/>
      <c r="BK2392" s="516" t="s">
        <v>6</v>
      </c>
      <c r="BL2392" s="516" t="s">
        <v>6</v>
      </c>
      <c r="BM2392" s="516"/>
      <c r="BN2392" s="516" t="s">
        <v>6</v>
      </c>
      <c r="BO2392" s="516" t="s">
        <v>6</v>
      </c>
      <c r="BP2392" s="516"/>
      <c r="BQ2392" s="516" t="s">
        <v>6</v>
      </c>
      <c r="BR2392" s="516" t="s">
        <v>6</v>
      </c>
      <c r="BS2392" s="516"/>
      <c r="BT2392" s="516"/>
      <c r="BU2392" s="516"/>
      <c r="BV2392" s="516"/>
      <c r="BW2392" s="516"/>
      <c r="BX2392" s="516"/>
      <c r="BY2392" s="516"/>
      <c r="BZ2392" s="28"/>
      <c r="CA2392" s="24"/>
      <c r="CB2392" s="29"/>
      <c r="CC2392" s="29"/>
      <c r="CD2392" s="30"/>
      <c r="CE2392" s="29"/>
      <c r="CF2392" s="29"/>
      <c r="CG2392" s="31"/>
      <c r="CH2392" s="457"/>
      <c r="CI2392" s="23" t="s">
        <v>836</v>
      </c>
    </row>
    <row r="2393" spans="1:87" ht="15.6" thickTop="1" thickBot="1" x14ac:dyDescent="0.35">
      <c r="A2393" s="503"/>
      <c r="B2393" s="49"/>
      <c r="C2393" s="156">
        <f>B2393</f>
        <v>0</v>
      </c>
      <c r="D2393" s="457"/>
      <c r="E2393" s="73"/>
      <c r="F2393" s="93">
        <v>2142</v>
      </c>
      <c r="G2393" s="302">
        <v>30682</v>
      </c>
      <c r="H2393" s="76">
        <v>12</v>
      </c>
      <c r="I2393" s="122" t="s">
        <v>864</v>
      </c>
      <c r="J2393" s="100">
        <v>3</v>
      </c>
      <c r="K2393" s="79"/>
      <c r="L2393" s="79"/>
      <c r="M2393" s="79"/>
      <c r="N2393" s="80" t="s">
        <v>4795</v>
      </c>
      <c r="O2393" s="81"/>
      <c r="P2393" s="306"/>
      <c r="Q2393" s="83" t="str">
        <f>IF(R2393="?","?","")</f>
        <v/>
      </c>
      <c r="R2393" s="83" t="str">
        <f>IF(AND(S2393="",T2393&gt;0),"?",IF(S2393="","◄",IF(T2393&gt;=1,"►","")))</f>
        <v>◄</v>
      </c>
      <c r="S2393" s="84"/>
      <c r="T2393" s="85"/>
      <c r="U2393" s="83" t="str">
        <f>IF(V2393="?","?","")</f>
        <v/>
      </c>
      <c r="V2393" s="83" t="str">
        <f>IF(AND(W2393="",X2393&gt;0),"?",IF(W2393="","◄",IF(X2393&gt;=1,"►","")))</f>
        <v>◄</v>
      </c>
      <c r="W2393" s="86"/>
      <c r="X2393" s="85"/>
      <c r="Y2393" s="457"/>
      <c r="Z2393" s="87"/>
      <c r="AA2393" s="521">
        <f t="shared" si="837"/>
        <v>0</v>
      </c>
      <c r="AB2393" s="520">
        <f t="shared" si="837"/>
        <v>0</v>
      </c>
      <c r="AC2393" s="88"/>
      <c r="AD2393" s="519">
        <f t="shared" si="838"/>
        <v>0</v>
      </c>
      <c r="AE2393" s="522">
        <f t="shared" si="838"/>
        <v>0</v>
      </c>
      <c r="AF2393" s="44"/>
      <c r="AG2393" s="45"/>
      <c r="AH2393" s="44"/>
      <c r="AI2393" s="45"/>
      <c r="AJ2393" s="45"/>
      <c r="AK2393" s="45"/>
      <c r="AL2393" s="45"/>
      <c r="AM2393" s="43"/>
      <c r="AN2393" s="27" t="s">
        <v>6</v>
      </c>
      <c r="AO2393" s="27" t="s">
        <v>6</v>
      </c>
      <c r="AP2393" s="516"/>
      <c r="AQ2393" s="516"/>
      <c r="AR2393" s="516"/>
      <c r="AS2393" s="516" t="s">
        <v>6</v>
      </c>
      <c r="AT2393" s="516" t="s">
        <v>6</v>
      </c>
      <c r="AU2393" s="516"/>
      <c r="AV2393" s="516" t="s">
        <v>6</v>
      </c>
      <c r="AW2393" s="516" t="s">
        <v>6</v>
      </c>
      <c r="AX2393" s="516"/>
      <c r="AY2393" s="516" t="s">
        <v>6</v>
      </c>
      <c r="AZ2393" s="516" t="s">
        <v>6</v>
      </c>
      <c r="BA2393" s="516"/>
      <c r="BB2393" s="516" t="s">
        <v>6</v>
      </c>
      <c r="BC2393" s="516" t="s">
        <v>6</v>
      </c>
      <c r="BD2393" s="516"/>
      <c r="BE2393" s="516" t="s">
        <v>6</v>
      </c>
      <c r="BF2393" s="516" t="s">
        <v>6</v>
      </c>
      <c r="BG2393" s="516"/>
      <c r="BH2393" s="516" t="s">
        <v>6</v>
      </c>
      <c r="BI2393" s="516" t="s">
        <v>6</v>
      </c>
      <c r="BJ2393" s="516"/>
      <c r="BK2393" s="516" t="s">
        <v>6</v>
      </c>
      <c r="BL2393" s="516" t="s">
        <v>6</v>
      </c>
      <c r="BM2393" s="516"/>
      <c r="BN2393" s="516" t="s">
        <v>6</v>
      </c>
      <c r="BO2393" s="516" t="s">
        <v>6</v>
      </c>
      <c r="BP2393" s="516"/>
      <c r="BQ2393" s="516" t="s">
        <v>6</v>
      </c>
      <c r="BR2393" s="516" t="s">
        <v>6</v>
      </c>
      <c r="BS2393" s="516"/>
      <c r="BT2393" s="516"/>
      <c r="BU2393" s="516"/>
      <c r="BV2393" s="516"/>
      <c r="BW2393" s="516"/>
      <c r="BX2393" s="516"/>
      <c r="BY2393" s="516"/>
      <c r="BZ2393" s="28"/>
      <c r="CA2393" s="24"/>
      <c r="CB2393" s="29"/>
      <c r="CC2393" s="29"/>
      <c r="CD2393" s="30"/>
      <c r="CE2393" s="29"/>
      <c r="CF2393" s="29"/>
      <c r="CG2393" s="31"/>
      <c r="CH2393" s="457"/>
      <c r="CI2393" s="23" t="s">
        <v>836</v>
      </c>
    </row>
    <row r="2394" spans="1:87" ht="16.8" thickTop="1" thickBot="1" x14ac:dyDescent="0.35">
      <c r="A2394" s="503"/>
      <c r="B2394" s="49"/>
      <c r="C2394" s="156">
        <f>B2394</f>
        <v>0</v>
      </c>
      <c r="D2394" s="457"/>
      <c r="E2394" s="73"/>
      <c r="F2394" s="93">
        <v>2143</v>
      </c>
      <c r="G2394" s="302">
        <v>30682</v>
      </c>
      <c r="H2394" s="76">
        <v>22</v>
      </c>
      <c r="I2394" s="122" t="s">
        <v>864</v>
      </c>
      <c r="J2394" s="100">
        <v>5</v>
      </c>
      <c r="K2394" s="79"/>
      <c r="L2394" s="79"/>
      <c r="M2394" s="79"/>
      <c r="N2394" s="80" t="s">
        <v>4796</v>
      </c>
      <c r="O2394" s="81"/>
      <c r="P2394" s="306"/>
      <c r="Q2394" s="83" t="str">
        <f>IF(R2394="?","?","")</f>
        <v/>
      </c>
      <c r="R2394" s="83" t="str">
        <f>IF(AND(S2394="",T2394&gt;0),"?",IF(S2394="","◄",IF(T2394&gt;=1,"►","")))</f>
        <v>◄</v>
      </c>
      <c r="S2394" s="84"/>
      <c r="T2394" s="85"/>
      <c r="U2394" s="83" t="str">
        <f>IF(V2394="?","?","")</f>
        <v/>
      </c>
      <c r="V2394" s="83" t="str">
        <f>IF(AND(W2394="",X2394&gt;0),"?",IF(W2394="","◄",IF(X2394&gt;=1,"►","")))</f>
        <v>◄</v>
      </c>
      <c r="W2394" s="86"/>
      <c r="X2394" s="85"/>
      <c r="Y2394" s="457"/>
      <c r="Z2394" s="87"/>
      <c r="AA2394" s="521">
        <f t="shared" si="837"/>
        <v>0</v>
      </c>
      <c r="AB2394" s="520">
        <f t="shared" si="837"/>
        <v>0</v>
      </c>
      <c r="AC2394" s="88"/>
      <c r="AD2394" s="519">
        <f t="shared" si="838"/>
        <v>0</v>
      </c>
      <c r="AE2394" s="522">
        <f t="shared" si="838"/>
        <v>0</v>
      </c>
      <c r="AF2394" s="44"/>
      <c r="AG2394" s="45"/>
      <c r="AH2394" s="44"/>
      <c r="AI2394" s="45"/>
      <c r="AJ2394" s="45"/>
      <c r="AK2394" s="45"/>
      <c r="AL2394" s="45"/>
      <c r="AM2394" s="43"/>
      <c r="AN2394" s="1" t="str">
        <f>IF(AO2394="","",IF(COUNTIF(AN2395,"ok"),"","◄"))</f>
        <v>◄</v>
      </c>
      <c r="AO2394" s="9" t="str">
        <f>IF(COUNTIF(AP2394:BR2394,"◄")&gt;0,"◄","")</f>
        <v>◄</v>
      </c>
      <c r="AP2394" s="250" t="str">
        <f>IF(AP2395="-","",IF(AP2395&gt;0,"","◄"))</f>
        <v>◄</v>
      </c>
      <c r="AQ2394" s="251"/>
      <c r="AR2394" s="517">
        <f>IF(ISNONTEXT(AR2395)=TRUE,"_",1)</f>
        <v>1</v>
      </c>
      <c r="AS2394" s="250" t="str">
        <f>IF(AS2395="-","",IF(AS2395&gt;0,"","◄"))</f>
        <v>◄</v>
      </c>
      <c r="AT2394" s="251"/>
      <c r="AU2394" s="517">
        <f>IF(ISNONTEXT(AU2395)=TRUE,"_",AR2394+1)</f>
        <v>2</v>
      </c>
      <c r="AV2394" s="250" t="str">
        <f>IF(AV2395="-","",IF(AV2395&gt;0,"","◄"))</f>
        <v>◄</v>
      </c>
      <c r="AW2394" s="251"/>
      <c r="AX2394" s="517">
        <f>IF(ISNONTEXT(AX2395)=TRUE,"_",AU2394+1)</f>
        <v>3</v>
      </c>
      <c r="AY2394" s="250" t="str">
        <f>IF(AY2395="-","",IF(AY2395&gt;0,"","◄"))</f>
        <v>◄</v>
      </c>
      <c r="AZ2394" s="251"/>
      <c r="BA2394" s="517">
        <f>IF(ISNONTEXT(BA2395)=TRUE,"_",AX2394+1)</f>
        <v>4</v>
      </c>
      <c r="BB2394" s="250" t="str">
        <f>IF(BB2395="-","",IF(BB2395&gt;0,"","◄"))</f>
        <v>◄</v>
      </c>
      <c r="BC2394" s="251"/>
      <c r="BD2394" s="517">
        <f>IF(ISNONTEXT(BD2395)=TRUE,"_",BA2394+1)</f>
        <v>5</v>
      </c>
      <c r="BE2394" s="250" t="str">
        <f>IF(BE2395="-","",IF(BE2395&gt;0,"","◄"))</f>
        <v/>
      </c>
      <c r="BF2394" s="251"/>
      <c r="BG2394" s="517" t="str">
        <f>IF(ISNONTEXT(BG2395)=TRUE,"_",BD2394+1)</f>
        <v>_</v>
      </c>
      <c r="BH2394" s="250" t="str">
        <f>IF(BH2395="-","",IF(BH2395&gt;0,"","◄"))</f>
        <v/>
      </c>
      <c r="BI2394" s="251"/>
      <c r="BJ2394" s="517" t="str">
        <f>IF(ISNONTEXT(BJ2395)=TRUE,"_",BG2394+1)</f>
        <v>_</v>
      </c>
      <c r="BK2394" s="563" t="str">
        <f>IF(BK2395="-","",IF(BK2395&gt;0,"","◄"))</f>
        <v/>
      </c>
      <c r="BL2394" s="564"/>
      <c r="BM2394" s="517" t="str">
        <f>IF(ISNONTEXT(BM2395)=TRUE,"_",BJ2394+1)</f>
        <v>_</v>
      </c>
      <c r="BN2394" s="563" t="str">
        <f>IF(BN2395="-","",IF(BN2395&gt;0,"","◄"))</f>
        <v/>
      </c>
      <c r="BO2394" s="564"/>
      <c r="BP2394" s="517" t="str">
        <f>IF(ISNONTEXT(BP2395)=TRUE,"_",BM2394+1)</f>
        <v>_</v>
      </c>
      <c r="BQ2394" s="563" t="str">
        <f>IF(BQ2395="-","",IF(BQ2395&gt;0,"","◄"))</f>
        <v/>
      </c>
      <c r="BR2394" s="564"/>
      <c r="BS2394" s="517" t="str">
        <f>IF(ISNONTEXT(BS2395)=TRUE,"_",BP2394+1)</f>
        <v>_</v>
      </c>
      <c r="BT2394" s="563" t="str">
        <f>IF(BT2395="-","",IF(BT2395&gt;0,"","◄"))</f>
        <v>◄</v>
      </c>
      <c r="BU2394" s="564"/>
      <c r="BV2394" s="517" t="str">
        <f>IF(ISNONTEXT(BV2395)=TRUE,"_",1)</f>
        <v>_</v>
      </c>
      <c r="BW2394" s="563" t="str">
        <f>IF(BW2395="-","",IF(BW2395&gt;0,"","◄"))</f>
        <v>◄</v>
      </c>
      <c r="BX2394" s="564"/>
      <c r="BY2394" s="517" t="str">
        <f>IF(ISNONTEXT(BY2395)=TRUE,"_",BV2394+1)</f>
        <v>_</v>
      </c>
      <c r="BZ2394" s="26"/>
      <c r="CA2394" s="24"/>
      <c r="CB2394" s="25" t="str">
        <f>IF(CB2395&gt;0,"►","")</f>
        <v/>
      </c>
      <c r="CC2394" s="25" t="str">
        <f>IF(CC2395&gt;0,"►","")</f>
        <v/>
      </c>
      <c r="CD2394" s="517" t="str">
        <f>IF(ISNONTEXT(CD2395)=TRUE,"_",1)</f>
        <v>_</v>
      </c>
      <c r="CE2394" s="25" t="str">
        <f>IF(CE2395&gt;0,"►","")</f>
        <v/>
      </c>
      <c r="CF2394" s="25" t="str">
        <f>IF(CF2395&gt;0,"►","")</f>
        <v/>
      </c>
      <c r="CG2394" s="517" t="str">
        <f>IF(ISNONTEXT(CG2395)=TRUE,"_",CD2394+1)</f>
        <v>_</v>
      </c>
      <c r="CH2394" s="457"/>
      <c r="CI2394" s="23" t="s">
        <v>836</v>
      </c>
    </row>
    <row r="2395" spans="1:87" ht="15" thickBot="1" x14ac:dyDescent="0.35">
      <c r="A2395" s="503"/>
      <c r="B2395" s="49"/>
      <c r="C2395" s="156">
        <f>B2395</f>
        <v>0</v>
      </c>
      <c r="D2395" s="457"/>
      <c r="E2395" s="73"/>
      <c r="F2395" s="93">
        <v>2144</v>
      </c>
      <c r="G2395" s="302">
        <v>30682</v>
      </c>
      <c r="H2395" s="76">
        <v>50</v>
      </c>
      <c r="I2395" s="122" t="s">
        <v>864</v>
      </c>
      <c r="J2395" s="100">
        <v>13</v>
      </c>
      <c r="K2395" s="79"/>
      <c r="L2395" s="79"/>
      <c r="M2395" s="79"/>
      <c r="N2395" s="80" t="s">
        <v>4797</v>
      </c>
      <c r="O2395" s="81"/>
      <c r="P2395" s="306"/>
      <c r="Q2395" s="83" t="str">
        <f>IF(R2395="?","?","")</f>
        <v/>
      </c>
      <c r="R2395" s="83" t="str">
        <f>IF(AND(S2395="",T2395&gt;0),"?",IF(S2395="","◄",IF(T2395&gt;=1,"►","")))</f>
        <v>◄</v>
      </c>
      <c r="S2395" s="84"/>
      <c r="T2395" s="85"/>
      <c r="U2395" s="83" t="str">
        <f>IF(V2395="?","?","")</f>
        <v/>
      </c>
      <c r="V2395" s="83" t="str">
        <f>IF(AND(W2395="",X2395&gt;0),"?",IF(W2395="","◄",IF(X2395&gt;=1,"►","")))</f>
        <v>◄</v>
      </c>
      <c r="W2395" s="86"/>
      <c r="X2395" s="85"/>
      <c r="Y2395" s="457"/>
      <c r="Z2395" s="87"/>
      <c r="AA2395" s="521">
        <f t="shared" si="837"/>
        <v>0</v>
      </c>
      <c r="AB2395" s="520">
        <f t="shared" si="837"/>
        <v>0</v>
      </c>
      <c r="AC2395" s="88"/>
      <c r="AD2395" s="519">
        <f t="shared" si="838"/>
        <v>0</v>
      </c>
      <c r="AE2395" s="522">
        <f t="shared" si="838"/>
        <v>0</v>
      </c>
      <c r="AF2395" s="44"/>
      <c r="AG2395" s="45"/>
      <c r="AH2395" s="44"/>
      <c r="AI2395" s="45"/>
      <c r="AJ2395" s="45"/>
      <c r="AK2395" s="45"/>
      <c r="AL2395" s="45"/>
      <c r="AM2395" s="43"/>
      <c r="AN2395" s="3" t="s">
        <v>3</v>
      </c>
      <c r="AO2395" s="12" t="s">
        <v>1</v>
      </c>
      <c r="AP2395" s="13"/>
      <c r="AQ2395" s="14"/>
      <c r="AR2395" s="15" t="s">
        <v>4</v>
      </c>
      <c r="AS2395" s="13"/>
      <c r="AT2395" s="14"/>
      <c r="AU2395" s="15" t="s">
        <v>397</v>
      </c>
      <c r="AV2395" s="13"/>
      <c r="AW2395" s="14"/>
      <c r="AX2395" s="15" t="s">
        <v>8</v>
      </c>
      <c r="AY2395" s="13"/>
      <c r="AZ2395" s="14"/>
      <c r="BA2395" s="15" t="s">
        <v>563</v>
      </c>
      <c r="BB2395" s="13"/>
      <c r="BC2395" s="14"/>
      <c r="BD2395" s="15" t="s">
        <v>7</v>
      </c>
      <c r="BE2395" s="516" t="s">
        <v>6</v>
      </c>
      <c r="BF2395" s="516" t="s">
        <v>6</v>
      </c>
      <c r="BG2395" s="516"/>
      <c r="BH2395" s="516" t="s">
        <v>6</v>
      </c>
      <c r="BI2395" s="516" t="s">
        <v>6</v>
      </c>
      <c r="BJ2395" s="516"/>
      <c r="BK2395" s="516" t="s">
        <v>6</v>
      </c>
      <c r="BL2395" s="516" t="s">
        <v>6</v>
      </c>
      <c r="BM2395" s="516"/>
      <c r="BN2395" s="516" t="s">
        <v>6</v>
      </c>
      <c r="BO2395" s="516" t="s">
        <v>6</v>
      </c>
      <c r="BP2395" s="516"/>
      <c r="BQ2395" s="516" t="s">
        <v>6</v>
      </c>
      <c r="BR2395" s="516" t="s">
        <v>6</v>
      </c>
      <c r="BS2395" s="516"/>
      <c r="BT2395" s="32"/>
      <c r="BU2395" s="33"/>
      <c r="BV2395" s="34"/>
      <c r="BW2395" s="32"/>
      <c r="BX2395" s="33"/>
      <c r="BY2395" s="34"/>
      <c r="BZ2395" s="35"/>
      <c r="CA2395" s="24"/>
      <c r="CB2395" s="36"/>
      <c r="CC2395" s="33"/>
      <c r="CD2395" s="37"/>
      <c r="CE2395" s="36"/>
      <c r="CF2395" s="38"/>
      <c r="CG2395" s="39"/>
      <c r="CH2395" s="457"/>
      <c r="CI2395" s="23" t="s">
        <v>836</v>
      </c>
    </row>
    <row r="2396" spans="1:87" ht="16.8" thickTop="1" thickBot="1" x14ac:dyDescent="0.35">
      <c r="A2396" s="505" t="str">
        <f>IF(COUNTIF(B2397:B2401,"x")&gt;0,"x","")</f>
        <v/>
      </c>
      <c r="B2396" s="57"/>
      <c r="C2396" s="510" t="str">
        <f>A2396</f>
        <v/>
      </c>
      <c r="D2396" s="66">
        <f>ROWS(D2397:D2401)-1</f>
        <v>4</v>
      </c>
      <c r="E2396" s="58" t="s">
        <v>4798</v>
      </c>
      <c r="F2396" s="59"/>
      <c r="G2396" s="301"/>
      <c r="H2396" s="6"/>
      <c r="I2396" s="18"/>
      <c r="J2396" s="18"/>
      <c r="K2396" s="18"/>
      <c r="L2396" s="18"/>
      <c r="M2396" s="18"/>
      <c r="N2396" s="46"/>
      <c r="O2396" s="60" t="s">
        <v>4799</v>
      </c>
      <c r="P2396" s="61" t="s">
        <v>7113</v>
      </c>
      <c r="Q2396" s="146"/>
      <c r="R2396" s="63" t="str">
        <f>IF(COUNTIF(Q2397:Q2401,"?")&gt;0,"?",IF(AND(S2396="◄",T2396="►"),"◄►",IF(S2396="◄","◄",IF(T2396="►","►",""))))</f>
        <v>◄</v>
      </c>
      <c r="S2396" s="64" t="str">
        <f>IF(SUM(S2397:S2401)+1=ROWS(S2397:S2401)-COUNTIF(S2397:S2401,"-"),"","◄")</f>
        <v>◄</v>
      </c>
      <c r="T2396" s="65" t="str">
        <f>IF(SUM(T2397:T2401)&gt;0,"►","")</f>
        <v/>
      </c>
      <c r="U2396" s="146"/>
      <c r="V2396" s="63" t="str">
        <f>IF(COUNTIF(U2397:U2401,"?")&gt;0,"?",IF(AND(W2396="◄",X2396="►"),"◄►",IF(W2396="◄","◄",IF(X2396="►","►",""))))</f>
        <v>◄</v>
      </c>
      <c r="W2396" s="64" t="str">
        <f>IF(SUM(W2397:W2401)+1=ROWS(W2397:W2401)-COUNTIF(W2397:W2401,"-"),"","◄")</f>
        <v>◄</v>
      </c>
      <c r="X2396" s="65" t="str">
        <f>IF(SUM(X2397:X2401)&gt;0,"►","")</f>
        <v/>
      </c>
      <c r="Y2396" s="66">
        <f>ROWS(Y2397:Y2401)-1</f>
        <v>4</v>
      </c>
      <c r="Z2396" s="67">
        <f>SUM(Z2397:Z2401)-Z2401</f>
        <v>0</v>
      </c>
      <c r="AA2396" s="68" t="s">
        <v>840</v>
      </c>
      <c r="AB2396" s="69"/>
      <c r="AC2396" s="67">
        <f>SUM(AC2397:AC2401)-AC2401</f>
        <v>0</v>
      </c>
      <c r="AD2396" s="68" t="s">
        <v>840</v>
      </c>
      <c r="AE2396" s="69"/>
      <c r="AF2396" s="70" t="str">
        <f>IF(AG2396="◄","◄",IF(AG2396="ok","►",""))</f>
        <v>◄</v>
      </c>
      <c r="AG2396" s="71" t="str">
        <f>IF(AG2397&gt;0,"OK","◄")</f>
        <v>◄</v>
      </c>
      <c r="AH2396" s="62" t="str">
        <f>IF(AND(AI2396="◄",AJ2396="►"),"◄?►",IF(AI2396="◄","◄",IF(AJ2396="►","►","")))</f>
        <v>◄</v>
      </c>
      <c r="AI2396" s="64" t="str">
        <f>IF(AI2397&gt;0,"","◄")</f>
        <v>◄</v>
      </c>
      <c r="AJ2396" s="65" t="str">
        <f>IF(SUM(AJ2397:AJ2400)&gt;0,"►","")</f>
        <v/>
      </c>
      <c r="AK2396" s="570">
        <f>G2397</f>
        <v>30682</v>
      </c>
      <c r="AL2396" s="572" t="str">
        <f>P2396</f>
        <v>▬ folder Nr. 16  /  84 ▬</v>
      </c>
      <c r="AM2396" s="43"/>
      <c r="AN2396" s="1" t="str">
        <f>IF(AO2396="","",IF(COUNTIF(AN2397,"ok"),"","◄"))</f>
        <v>◄</v>
      </c>
      <c r="AO2396" s="9" t="str">
        <f>IF(COUNTIF(AP2396:BR2396,"◄")&gt;0,"◄","")</f>
        <v>◄</v>
      </c>
      <c r="AP2396" s="250" t="str">
        <f>IF(AP2397="-","",IF(AP2397&gt;0,"","◄"))</f>
        <v>◄</v>
      </c>
      <c r="AQ2396" s="251"/>
      <c r="AR2396" s="517">
        <f>IF(ISNONTEXT(AR2397)=TRUE,"_",1)</f>
        <v>1</v>
      </c>
      <c r="AS2396" s="250" t="str">
        <f>IF(AS2397="-","",IF(AS2397&gt;0,"","◄"))</f>
        <v>◄</v>
      </c>
      <c r="AT2396" s="251"/>
      <c r="AU2396" s="517">
        <f>IF(ISNONTEXT(AU2397)=TRUE,"_",AR2396+1)</f>
        <v>2</v>
      </c>
      <c r="AV2396" s="250" t="str">
        <f>IF(AV2397="-","",IF(AV2397&gt;0,"","◄"))</f>
        <v>◄</v>
      </c>
      <c r="AW2396" s="251"/>
      <c r="AX2396" s="517">
        <f>IF(ISNONTEXT(AX2397)=TRUE,"_",AU2396+1)</f>
        <v>3</v>
      </c>
      <c r="AY2396" s="250" t="str">
        <f>IF(AY2397="-","",IF(AY2397&gt;0,"","◄"))</f>
        <v>◄</v>
      </c>
      <c r="AZ2396" s="251"/>
      <c r="BA2396" s="517">
        <f>IF(ISNONTEXT(BA2397)=TRUE,"_",AX2396+1)</f>
        <v>4</v>
      </c>
      <c r="BB2396" s="250" t="str">
        <f>IF(BB2397="-","",IF(BB2397&gt;0,"","◄"))</f>
        <v>◄</v>
      </c>
      <c r="BC2396" s="251"/>
      <c r="BD2396" s="517">
        <f>IF(ISNONTEXT(BD2397)=TRUE,"_",BA2396+1)</f>
        <v>5</v>
      </c>
      <c r="BE2396" s="250" t="str">
        <f>IF(BE2397="-","",IF(BE2397&gt;0,"","◄"))</f>
        <v/>
      </c>
      <c r="BF2396" s="251"/>
      <c r="BG2396" s="517" t="str">
        <f>IF(ISNONTEXT(BG2397)=TRUE,"_",BD2396+1)</f>
        <v>_</v>
      </c>
      <c r="BH2396" s="250" t="str">
        <f>IF(BH2397="-","",IF(BH2397&gt;0,"","◄"))</f>
        <v/>
      </c>
      <c r="BI2396" s="251"/>
      <c r="BJ2396" s="517" t="str">
        <f>IF(ISNONTEXT(BJ2397)=TRUE,"_",BG2396+1)</f>
        <v>_</v>
      </c>
      <c r="BK2396" s="563" t="str">
        <f>IF(BK2397="-","",IF(BK2397&gt;0,"","◄"))</f>
        <v/>
      </c>
      <c r="BL2396" s="564"/>
      <c r="BM2396" s="517" t="str">
        <f>IF(ISNONTEXT(BM2397)=TRUE,"_",BJ2396+1)</f>
        <v>_</v>
      </c>
      <c r="BN2396" s="563" t="str">
        <f>IF(BN2397="-","",IF(BN2397&gt;0,"","◄"))</f>
        <v/>
      </c>
      <c r="BO2396" s="564"/>
      <c r="BP2396" s="517" t="str">
        <f>IF(ISNONTEXT(BP2397)=TRUE,"_",BM2396+1)</f>
        <v>_</v>
      </c>
      <c r="BQ2396" s="563" t="str">
        <f>IF(BQ2397="-","",IF(BQ2397&gt;0,"","◄"))</f>
        <v/>
      </c>
      <c r="BR2396" s="564"/>
      <c r="BS2396" s="517" t="str">
        <f>IF(ISNONTEXT(BS2397)=TRUE,"_",BP2396+1)</f>
        <v>_</v>
      </c>
      <c r="BT2396" s="563" t="str">
        <f>IF(BT2397="-","",IF(BT2397&gt;0,"","◄"))</f>
        <v>◄</v>
      </c>
      <c r="BU2396" s="564"/>
      <c r="BV2396" s="517" t="str">
        <f>IF(ISNONTEXT(BV2397)=TRUE,"_",1)</f>
        <v>_</v>
      </c>
      <c r="BW2396" s="563" t="str">
        <f>IF(BW2397="-","",IF(BW2397&gt;0,"","◄"))</f>
        <v>◄</v>
      </c>
      <c r="BX2396" s="564"/>
      <c r="BY2396" s="517" t="str">
        <f>IF(ISNONTEXT(BY2397)=TRUE,"_",BV2396+1)</f>
        <v>_</v>
      </c>
      <c r="BZ2396" s="26"/>
      <c r="CA2396" s="24"/>
      <c r="CB2396" s="25" t="str">
        <f>IF(CB2397&gt;0,"►","")</f>
        <v/>
      </c>
      <c r="CC2396" s="25" t="str">
        <f>IF(CC2397&gt;0,"►","")</f>
        <v/>
      </c>
      <c r="CD2396" s="517" t="str">
        <f>IF(ISNONTEXT(CD2397)=TRUE,"_",1)</f>
        <v>_</v>
      </c>
      <c r="CE2396" s="25" t="str">
        <f>IF(CE2397&gt;0,"►","")</f>
        <v/>
      </c>
      <c r="CF2396" s="25" t="str">
        <f>IF(CF2397&gt;0,"►","")</f>
        <v/>
      </c>
      <c r="CG2396" s="517" t="str">
        <f>IF(ISNONTEXT(CG2397)=TRUE,"_",CD2396+1)</f>
        <v>_</v>
      </c>
      <c r="CH2396" s="66">
        <f>ROWS(CH2397:CH2401)-1</f>
        <v>4</v>
      </c>
      <c r="CI2396" s="23" t="s">
        <v>836</v>
      </c>
    </row>
    <row r="2397" spans="1:87" ht="15" thickBot="1" x14ac:dyDescent="0.35">
      <c r="A2397" s="503"/>
      <c r="B2397" s="49"/>
      <c r="C2397" s="156">
        <f>B2397</f>
        <v>0</v>
      </c>
      <c r="D2397" s="457"/>
      <c r="E2397" s="73"/>
      <c r="F2397" s="74" t="s">
        <v>4800</v>
      </c>
      <c r="G2397" s="300">
        <v>30682</v>
      </c>
      <c r="H2397" s="76">
        <v>8</v>
      </c>
      <c r="I2397" s="119"/>
      <c r="J2397" s="119"/>
      <c r="K2397" s="79"/>
      <c r="L2397" s="79"/>
      <c r="M2397" s="79"/>
      <c r="N2397" s="80" t="s">
        <v>4801</v>
      </c>
      <c r="O2397" s="81"/>
      <c r="P2397" s="306"/>
      <c r="Q2397" s="83" t="str">
        <f>IF(R2397="?","?","")</f>
        <v/>
      </c>
      <c r="R2397" s="83" t="str">
        <f>IF(AND(S2397="",T2397&gt;0),"?",IF(S2397="","◄",IF(T2397&gt;=1,"►","")))</f>
        <v>◄</v>
      </c>
      <c r="S2397" s="84"/>
      <c r="T2397" s="85"/>
      <c r="U2397" s="83" t="str">
        <f>IF(V2397="?","?","")</f>
        <v/>
      </c>
      <c r="V2397" s="83" t="str">
        <f>IF(AND(W2397="",X2397&gt;0),"?",IF(W2397="","◄",IF(X2397&gt;=1,"►","")))</f>
        <v>◄</v>
      </c>
      <c r="W2397" s="86"/>
      <c r="X2397" s="85"/>
      <c r="Y2397" s="457"/>
      <c r="Z2397" s="87"/>
      <c r="AA2397" s="521">
        <f t="shared" ref="AA2397:AB2400" si="839">(S2397*Z2397)</f>
        <v>0</v>
      </c>
      <c r="AB2397" s="520">
        <f t="shared" si="839"/>
        <v>0</v>
      </c>
      <c r="AC2397" s="88"/>
      <c r="AD2397" s="519">
        <f t="shared" ref="AD2397:AE2400" si="840">(W2397*AC2397)</f>
        <v>0</v>
      </c>
      <c r="AE2397" s="522">
        <f t="shared" si="840"/>
        <v>0</v>
      </c>
      <c r="AF2397" s="89" t="str">
        <f>IF(AG2397&gt;0,"ok","◄")</f>
        <v>◄</v>
      </c>
      <c r="AG2397" s="90"/>
      <c r="AH2397" s="89" t="str">
        <f>IF(AND(AI2397="",AJ2397&gt;0),"?",IF(AI2397="","◄",IF(AJ2397&gt;=1,"►","")))</f>
        <v>◄</v>
      </c>
      <c r="AI2397" s="91"/>
      <c r="AJ2397" s="92"/>
      <c r="AK2397" s="586"/>
      <c r="AL2397" s="587"/>
      <c r="AM2397" s="43"/>
      <c r="AN2397" s="3" t="s">
        <v>3</v>
      </c>
      <c r="AO2397" s="12" t="s">
        <v>1</v>
      </c>
      <c r="AP2397" s="13"/>
      <c r="AQ2397" s="14"/>
      <c r="AR2397" s="15" t="s">
        <v>564</v>
      </c>
      <c r="AS2397" s="13"/>
      <c r="AT2397" s="14"/>
      <c r="AU2397" s="15" t="s">
        <v>278</v>
      </c>
      <c r="AV2397" s="13"/>
      <c r="AW2397" s="14"/>
      <c r="AX2397" s="15" t="s">
        <v>565</v>
      </c>
      <c r="AY2397" s="13"/>
      <c r="AZ2397" s="14"/>
      <c r="BA2397" s="15" t="s">
        <v>566</v>
      </c>
      <c r="BB2397" s="13"/>
      <c r="BC2397" s="14"/>
      <c r="BD2397" s="15" t="s">
        <v>567</v>
      </c>
      <c r="BE2397" s="516" t="s">
        <v>6</v>
      </c>
      <c r="BF2397" s="516" t="s">
        <v>6</v>
      </c>
      <c r="BG2397" s="516"/>
      <c r="BH2397" s="516" t="s">
        <v>6</v>
      </c>
      <c r="BI2397" s="516" t="s">
        <v>6</v>
      </c>
      <c r="BJ2397" s="516"/>
      <c r="BK2397" s="516" t="s">
        <v>6</v>
      </c>
      <c r="BL2397" s="516" t="s">
        <v>6</v>
      </c>
      <c r="BM2397" s="516"/>
      <c r="BN2397" s="516" t="s">
        <v>6</v>
      </c>
      <c r="BO2397" s="516" t="s">
        <v>6</v>
      </c>
      <c r="BP2397" s="516"/>
      <c r="BQ2397" s="516" t="s">
        <v>6</v>
      </c>
      <c r="BR2397" s="516" t="s">
        <v>6</v>
      </c>
      <c r="BS2397" s="516"/>
      <c r="BT2397" s="32"/>
      <c r="BU2397" s="33"/>
      <c r="BV2397" s="34"/>
      <c r="BW2397" s="32"/>
      <c r="BX2397" s="33"/>
      <c r="BY2397" s="34"/>
      <c r="BZ2397" s="35"/>
      <c r="CA2397" s="24"/>
      <c r="CB2397" s="36"/>
      <c r="CC2397" s="33"/>
      <c r="CD2397" s="37"/>
      <c r="CE2397" s="36"/>
      <c r="CF2397" s="38"/>
      <c r="CG2397" s="39"/>
      <c r="CH2397" s="457"/>
      <c r="CI2397" s="23" t="s">
        <v>836</v>
      </c>
    </row>
    <row r="2398" spans="1:87" ht="15.6" thickTop="1" thickBot="1" x14ac:dyDescent="0.35">
      <c r="A2398" s="503"/>
      <c r="B2398" s="49"/>
      <c r="C2398" s="156">
        <f>B2398</f>
        <v>0</v>
      </c>
      <c r="D2398" s="457"/>
      <c r="E2398" s="73"/>
      <c r="F2398" s="93">
        <v>2147</v>
      </c>
      <c r="G2398" s="302">
        <v>30682</v>
      </c>
      <c r="H2398" s="76">
        <v>22</v>
      </c>
      <c r="I2398" s="119"/>
      <c r="J2398" s="119"/>
      <c r="K2398" s="79"/>
      <c r="L2398" s="79"/>
      <c r="M2398" s="79"/>
      <c r="N2398" s="80" t="s">
        <v>4802</v>
      </c>
      <c r="O2398" s="81"/>
      <c r="P2398" s="306"/>
      <c r="Q2398" s="83" t="str">
        <f>IF(R2398="?","?","")</f>
        <v/>
      </c>
      <c r="R2398" s="83" t="str">
        <f>IF(AND(S2398="",T2398&gt;0),"?",IF(S2398="","◄",IF(T2398&gt;=1,"►","")))</f>
        <v>◄</v>
      </c>
      <c r="S2398" s="84"/>
      <c r="T2398" s="85"/>
      <c r="U2398" s="83" t="str">
        <f>IF(V2398="?","?","")</f>
        <v/>
      </c>
      <c r="V2398" s="83" t="str">
        <f>IF(AND(W2398="",X2398&gt;0),"?",IF(W2398="","◄",IF(X2398&gt;=1,"►","")))</f>
        <v>◄</v>
      </c>
      <c r="W2398" s="86"/>
      <c r="X2398" s="85"/>
      <c r="Y2398" s="457"/>
      <c r="Z2398" s="87"/>
      <c r="AA2398" s="521">
        <f t="shared" si="839"/>
        <v>0</v>
      </c>
      <c r="AB2398" s="520">
        <f t="shared" si="839"/>
        <v>0</v>
      </c>
      <c r="AC2398" s="88"/>
      <c r="AD2398" s="519">
        <f t="shared" si="840"/>
        <v>0</v>
      </c>
      <c r="AE2398" s="522">
        <f t="shared" si="840"/>
        <v>0</v>
      </c>
      <c r="AF2398" s="44"/>
      <c r="AG2398" s="45"/>
      <c r="AH2398" s="44"/>
      <c r="AI2398" s="45"/>
      <c r="AJ2398" s="45"/>
      <c r="AK2398" s="45"/>
      <c r="AL2398" s="45"/>
      <c r="AM2398" s="43"/>
      <c r="AN2398" s="27" t="s">
        <v>6</v>
      </c>
      <c r="AO2398" s="27" t="s">
        <v>6</v>
      </c>
      <c r="AP2398" s="516"/>
      <c r="AQ2398" s="516"/>
      <c r="AR2398" s="516"/>
      <c r="AS2398" s="516" t="s">
        <v>6</v>
      </c>
      <c r="AT2398" s="516" t="s">
        <v>6</v>
      </c>
      <c r="AU2398" s="516"/>
      <c r="AV2398" s="516" t="s">
        <v>6</v>
      </c>
      <c r="AW2398" s="516" t="s">
        <v>6</v>
      </c>
      <c r="AX2398" s="516"/>
      <c r="AY2398" s="516" t="s">
        <v>6</v>
      </c>
      <c r="AZ2398" s="516" t="s">
        <v>6</v>
      </c>
      <c r="BA2398" s="516"/>
      <c r="BB2398" s="516" t="s">
        <v>6</v>
      </c>
      <c r="BC2398" s="516" t="s">
        <v>6</v>
      </c>
      <c r="BD2398" s="516"/>
      <c r="BE2398" s="516" t="s">
        <v>6</v>
      </c>
      <c r="BF2398" s="516" t="s">
        <v>6</v>
      </c>
      <c r="BG2398" s="516"/>
      <c r="BH2398" s="516" t="s">
        <v>6</v>
      </c>
      <c r="BI2398" s="516" t="s">
        <v>6</v>
      </c>
      <c r="BJ2398" s="516"/>
      <c r="BK2398" s="516" t="s">
        <v>6</v>
      </c>
      <c r="BL2398" s="516" t="s">
        <v>6</v>
      </c>
      <c r="BM2398" s="516"/>
      <c r="BN2398" s="516" t="s">
        <v>6</v>
      </c>
      <c r="BO2398" s="516" t="s">
        <v>6</v>
      </c>
      <c r="BP2398" s="516"/>
      <c r="BQ2398" s="516" t="s">
        <v>6</v>
      </c>
      <c r="BR2398" s="516" t="s">
        <v>6</v>
      </c>
      <c r="BS2398" s="516"/>
      <c r="BT2398" s="516"/>
      <c r="BU2398" s="516"/>
      <c r="BV2398" s="516"/>
      <c r="BW2398" s="516"/>
      <c r="BX2398" s="516"/>
      <c r="BY2398" s="516"/>
      <c r="BZ2398" s="28"/>
      <c r="CA2398" s="24"/>
      <c r="CB2398" s="29"/>
      <c r="CC2398" s="29"/>
      <c r="CD2398" s="30"/>
      <c r="CE2398" s="29"/>
      <c r="CF2398" s="29"/>
      <c r="CG2398" s="31"/>
      <c r="CH2398" s="457"/>
      <c r="CI2398" s="23" t="s">
        <v>836</v>
      </c>
    </row>
    <row r="2399" spans="1:87" ht="15.6" thickTop="1" thickBot="1" x14ac:dyDescent="0.35">
      <c r="A2399" s="503"/>
      <c r="B2399" s="49"/>
      <c r="C2399" s="156">
        <f>B2399</f>
        <v>0</v>
      </c>
      <c r="D2399" s="457"/>
      <c r="E2399" s="73"/>
      <c r="F2399" s="93">
        <v>2148</v>
      </c>
      <c r="G2399" s="302">
        <v>30682</v>
      </c>
      <c r="H2399" s="76">
        <v>24</v>
      </c>
      <c r="I2399" s="119"/>
      <c r="J2399" s="119"/>
      <c r="K2399" s="79"/>
      <c r="L2399" s="79"/>
      <c r="M2399" s="79"/>
      <c r="N2399" s="80" t="s">
        <v>4803</v>
      </c>
      <c r="O2399" s="81"/>
      <c r="P2399" s="306"/>
      <c r="Q2399" s="83" t="str">
        <f>IF(R2399="?","?","")</f>
        <v/>
      </c>
      <c r="R2399" s="83" t="str">
        <f>IF(AND(S2399="",T2399&gt;0),"?",IF(S2399="","◄",IF(T2399&gt;=1,"►","")))</f>
        <v>◄</v>
      </c>
      <c r="S2399" s="84"/>
      <c r="T2399" s="85"/>
      <c r="U2399" s="83" t="str">
        <f>IF(V2399="?","?","")</f>
        <v/>
      </c>
      <c r="V2399" s="83" t="str">
        <f>IF(AND(W2399="",X2399&gt;0),"?",IF(W2399="","◄",IF(X2399&gt;=1,"►","")))</f>
        <v>◄</v>
      </c>
      <c r="W2399" s="86"/>
      <c r="X2399" s="85"/>
      <c r="Y2399" s="457"/>
      <c r="Z2399" s="87"/>
      <c r="AA2399" s="521">
        <f t="shared" si="839"/>
        <v>0</v>
      </c>
      <c r="AB2399" s="520">
        <f t="shared" si="839"/>
        <v>0</v>
      </c>
      <c r="AC2399" s="88"/>
      <c r="AD2399" s="519">
        <f t="shared" si="840"/>
        <v>0</v>
      </c>
      <c r="AE2399" s="522">
        <f t="shared" si="840"/>
        <v>0</v>
      </c>
      <c r="AF2399" s="44"/>
      <c r="AG2399" s="45"/>
      <c r="AH2399" s="44"/>
      <c r="AI2399" s="45"/>
      <c r="AJ2399" s="45"/>
      <c r="AK2399" s="45"/>
      <c r="AL2399" s="45"/>
      <c r="AM2399" s="43"/>
      <c r="AN2399" s="27" t="s">
        <v>6</v>
      </c>
      <c r="AO2399" s="27" t="s">
        <v>6</v>
      </c>
      <c r="AP2399" s="516"/>
      <c r="AQ2399" s="516"/>
      <c r="AR2399" s="516"/>
      <c r="AS2399" s="516" t="s">
        <v>6</v>
      </c>
      <c r="AT2399" s="516" t="s">
        <v>6</v>
      </c>
      <c r="AU2399" s="516"/>
      <c r="AV2399" s="516" t="s">
        <v>6</v>
      </c>
      <c r="AW2399" s="516" t="s">
        <v>6</v>
      </c>
      <c r="AX2399" s="516"/>
      <c r="AY2399" s="516" t="s">
        <v>6</v>
      </c>
      <c r="AZ2399" s="516" t="s">
        <v>6</v>
      </c>
      <c r="BA2399" s="516"/>
      <c r="BB2399" s="516" t="s">
        <v>6</v>
      </c>
      <c r="BC2399" s="516" t="s">
        <v>6</v>
      </c>
      <c r="BD2399" s="516"/>
      <c r="BE2399" s="516" t="s">
        <v>6</v>
      </c>
      <c r="BF2399" s="516" t="s">
        <v>6</v>
      </c>
      <c r="BG2399" s="516"/>
      <c r="BH2399" s="516" t="s">
        <v>6</v>
      </c>
      <c r="BI2399" s="516" t="s">
        <v>6</v>
      </c>
      <c r="BJ2399" s="516"/>
      <c r="BK2399" s="516" t="s">
        <v>6</v>
      </c>
      <c r="BL2399" s="516" t="s">
        <v>6</v>
      </c>
      <c r="BM2399" s="516"/>
      <c r="BN2399" s="516" t="s">
        <v>6</v>
      </c>
      <c r="BO2399" s="516" t="s">
        <v>6</v>
      </c>
      <c r="BP2399" s="516"/>
      <c r="BQ2399" s="516" t="s">
        <v>6</v>
      </c>
      <c r="BR2399" s="516" t="s">
        <v>6</v>
      </c>
      <c r="BS2399" s="516"/>
      <c r="BT2399" s="516"/>
      <c r="BU2399" s="516"/>
      <c r="BV2399" s="516"/>
      <c r="BW2399" s="516"/>
      <c r="BX2399" s="516"/>
      <c r="BY2399" s="516"/>
      <c r="BZ2399" s="28"/>
      <c r="CA2399" s="24"/>
      <c r="CB2399" s="29"/>
      <c r="CC2399" s="29"/>
      <c r="CD2399" s="30"/>
      <c r="CE2399" s="29"/>
      <c r="CF2399" s="29"/>
      <c r="CG2399" s="31"/>
      <c r="CH2399" s="457"/>
      <c r="CI2399" s="23" t="s">
        <v>836</v>
      </c>
    </row>
    <row r="2400" spans="1:87" ht="15.6" thickTop="1" thickBot="1" x14ac:dyDescent="0.35">
      <c r="A2400" s="503"/>
      <c r="B2400" s="49"/>
      <c r="C2400" s="156">
        <f>B2400</f>
        <v>0</v>
      </c>
      <c r="D2400" s="457"/>
      <c r="E2400" s="73"/>
      <c r="F2400" s="93">
        <v>2149</v>
      </c>
      <c r="G2400" s="302">
        <v>30682</v>
      </c>
      <c r="H2400" s="76">
        <v>50</v>
      </c>
      <c r="I2400" s="119"/>
      <c r="J2400" s="119"/>
      <c r="K2400" s="79"/>
      <c r="L2400" s="79"/>
      <c r="M2400" s="79"/>
      <c r="N2400" s="80" t="s">
        <v>4804</v>
      </c>
      <c r="O2400" s="81"/>
      <c r="P2400" s="306"/>
      <c r="Q2400" s="83" t="str">
        <f>IF(R2400="?","?","")</f>
        <v/>
      </c>
      <c r="R2400" s="83" t="str">
        <f>IF(AND(S2400="",T2400&gt;0),"?",IF(S2400="","◄",IF(T2400&gt;=1,"►","")))</f>
        <v>◄</v>
      </c>
      <c r="S2400" s="84"/>
      <c r="T2400" s="85"/>
      <c r="U2400" s="83" t="str">
        <f>IF(V2400="?","?","")</f>
        <v/>
      </c>
      <c r="V2400" s="83" t="str">
        <f>IF(AND(W2400="",X2400&gt;0),"?",IF(W2400="","◄",IF(X2400&gt;=1,"►","")))</f>
        <v>◄</v>
      </c>
      <c r="W2400" s="86"/>
      <c r="X2400" s="85"/>
      <c r="Y2400" s="457"/>
      <c r="Z2400" s="87"/>
      <c r="AA2400" s="521">
        <f t="shared" si="839"/>
        <v>0</v>
      </c>
      <c r="AB2400" s="520">
        <f t="shared" si="839"/>
        <v>0</v>
      </c>
      <c r="AC2400" s="88"/>
      <c r="AD2400" s="519">
        <f t="shared" si="840"/>
        <v>0</v>
      </c>
      <c r="AE2400" s="522">
        <f t="shared" si="840"/>
        <v>0</v>
      </c>
      <c r="AF2400" s="44"/>
      <c r="AG2400" s="45"/>
      <c r="AH2400" s="44"/>
      <c r="AI2400" s="45"/>
      <c r="AJ2400" s="45"/>
      <c r="AK2400" s="45"/>
      <c r="AL2400" s="45"/>
      <c r="AM2400" s="43"/>
      <c r="AN2400" s="27" t="s">
        <v>6</v>
      </c>
      <c r="AO2400" s="27" t="s">
        <v>6</v>
      </c>
      <c r="AP2400" s="516"/>
      <c r="AQ2400" s="516"/>
      <c r="AR2400" s="516"/>
      <c r="AS2400" s="516" t="s">
        <v>6</v>
      </c>
      <c r="AT2400" s="516" t="s">
        <v>6</v>
      </c>
      <c r="AU2400" s="516"/>
      <c r="AV2400" s="516" t="s">
        <v>6</v>
      </c>
      <c r="AW2400" s="516" t="s">
        <v>6</v>
      </c>
      <c r="AX2400" s="516"/>
      <c r="AY2400" s="516" t="s">
        <v>6</v>
      </c>
      <c r="AZ2400" s="516" t="s">
        <v>6</v>
      </c>
      <c r="BA2400" s="516"/>
      <c r="BB2400" s="516" t="s">
        <v>6</v>
      </c>
      <c r="BC2400" s="516" t="s">
        <v>6</v>
      </c>
      <c r="BD2400" s="516"/>
      <c r="BE2400" s="516" t="s">
        <v>6</v>
      </c>
      <c r="BF2400" s="516" t="s">
        <v>6</v>
      </c>
      <c r="BG2400" s="516"/>
      <c r="BH2400" s="516" t="s">
        <v>6</v>
      </c>
      <c r="BI2400" s="516" t="s">
        <v>6</v>
      </c>
      <c r="BJ2400" s="516"/>
      <c r="BK2400" s="516" t="s">
        <v>6</v>
      </c>
      <c r="BL2400" s="516" t="s">
        <v>6</v>
      </c>
      <c r="BM2400" s="516"/>
      <c r="BN2400" s="516" t="s">
        <v>6</v>
      </c>
      <c r="BO2400" s="516" t="s">
        <v>6</v>
      </c>
      <c r="BP2400" s="516"/>
      <c r="BQ2400" s="516" t="s">
        <v>6</v>
      </c>
      <c r="BR2400" s="516" t="s">
        <v>6</v>
      </c>
      <c r="BS2400" s="516"/>
      <c r="BT2400" s="516"/>
      <c r="BU2400" s="516"/>
      <c r="BV2400" s="516"/>
      <c r="BW2400" s="516"/>
      <c r="BX2400" s="516"/>
      <c r="BY2400" s="516"/>
      <c r="BZ2400" s="28"/>
      <c r="CA2400" s="24"/>
      <c r="CB2400" s="29"/>
      <c r="CC2400" s="29"/>
      <c r="CD2400" s="30"/>
      <c r="CE2400" s="29"/>
      <c r="CF2400" s="29"/>
      <c r="CG2400" s="31"/>
      <c r="CH2400" s="457"/>
      <c r="CI2400" s="23" t="s">
        <v>836</v>
      </c>
    </row>
    <row r="2401" spans="1:94" ht="16.8" thickTop="1" thickBot="1" x14ac:dyDescent="0.35">
      <c r="A2401" s="505" t="str">
        <f>IF(COUNTIF(B2402:B2403,"x")&gt;0,"x","")</f>
        <v/>
      </c>
      <c r="B2401" s="57"/>
      <c r="C2401" s="510" t="str">
        <f>A2401</f>
        <v/>
      </c>
      <c r="D2401" s="66">
        <f>ROWS(D2402:D2403)-1</f>
        <v>1</v>
      </c>
      <c r="E2401" s="58" t="s">
        <v>4805</v>
      </c>
      <c r="F2401" s="59"/>
      <c r="G2401" s="301"/>
      <c r="H2401" s="6"/>
      <c r="I2401" s="18"/>
      <c r="J2401" s="18"/>
      <c r="K2401" s="18"/>
      <c r="L2401" s="18"/>
      <c r="M2401" s="18"/>
      <c r="N2401" s="46"/>
      <c r="O2401" s="60" t="s">
        <v>4806</v>
      </c>
      <c r="P2401" s="61" t="s">
        <v>7114</v>
      </c>
      <c r="Q2401" s="62"/>
      <c r="R2401" s="63" t="str">
        <f>IF(COUNTIF(Q2402:Q2403,"?")&gt;0,"?",IF(AND(S2401="◄",T2401="►"),"◄►",IF(S2401="◄","◄",IF(T2401="►","►",""))))</f>
        <v>◄</v>
      </c>
      <c r="S2401" s="64" t="str">
        <f>IF(SUM(S2402:S2403)+1=ROWS(S2402:S2403)-COUNTIF(S2402:S2403,"-"),"","◄")</f>
        <v>◄</v>
      </c>
      <c r="T2401" s="65" t="str">
        <f>IF(SUM(T2402:T2403)&gt;0,"►","")</f>
        <v/>
      </c>
      <c r="U2401" s="62"/>
      <c r="V2401" s="63" t="str">
        <f>IF(COUNTIF(U2402:U2403,"?")&gt;0,"?",IF(AND(W2401="◄",X2401="►"),"◄►",IF(W2401="◄","◄",IF(X2401="►","►",""))))</f>
        <v>◄</v>
      </c>
      <c r="W2401" s="64" t="str">
        <f>IF(SUM(W2402:W2403)+1=ROWS(W2402:W2403)-COUNTIF(W2402:W2403,"-"),"","◄")</f>
        <v>◄</v>
      </c>
      <c r="X2401" s="65" t="str">
        <f>IF(SUM(X2402:X2403)&gt;0,"►","")</f>
        <v/>
      </c>
      <c r="Y2401" s="66">
        <f>ROWS(Y2402:Y2403)-1</f>
        <v>1</v>
      </c>
      <c r="Z2401" s="67">
        <f>SUM(Z2402:Z2403)-Z2403</f>
        <v>0</v>
      </c>
      <c r="AA2401" s="68" t="s">
        <v>840</v>
      </c>
      <c r="AB2401" s="69"/>
      <c r="AC2401" s="67">
        <f>SUM(AC2402:AC2403)-AC2403</f>
        <v>0</v>
      </c>
      <c r="AD2401" s="68" t="s">
        <v>840</v>
      </c>
      <c r="AE2401" s="69"/>
      <c r="AF2401" s="70" t="str">
        <f>IF(AG2401="◄","◄",IF(AG2401="ok","►",""))</f>
        <v>◄</v>
      </c>
      <c r="AG2401" s="71" t="str">
        <f>IF(AG2402&gt;0,"OK","◄")</f>
        <v>◄</v>
      </c>
      <c r="AH2401" s="62" t="str">
        <f>IF(AND(AI2401="◄",AJ2401="►"),"◄?►",IF(AI2401="◄","◄",IF(AJ2401="►","►","")))</f>
        <v>◄</v>
      </c>
      <c r="AI2401" s="64" t="str">
        <f>IF(AI2402&gt;0,"","◄")</f>
        <v>◄</v>
      </c>
      <c r="AJ2401" s="65" t="str">
        <f>IF(SUM(AJ2402:AJ2402)&gt;0,"►","")</f>
        <v/>
      </c>
      <c r="AK2401" s="570">
        <f>G2402</f>
        <v>30682</v>
      </c>
      <c r="AL2401" s="572" t="str">
        <f>P2401</f>
        <v>▬ folder Nr. 17  /  84 ▬</v>
      </c>
      <c r="AM2401" s="43"/>
      <c r="AN2401" s="1" t="str">
        <f>IF(AO2401="","",IF(COUNTIF(AN2402,"ok"),"","◄"))</f>
        <v>◄</v>
      </c>
      <c r="AO2401" s="9" t="str">
        <f>IF(COUNTIF(AP2401:BR2401,"◄")&gt;0,"◄","")</f>
        <v>◄</v>
      </c>
      <c r="AP2401" s="250" t="str">
        <f>IF(AP2402="-","",IF(AP2402&gt;0,"","◄"))</f>
        <v>◄</v>
      </c>
      <c r="AQ2401" s="251"/>
      <c r="AR2401" s="517">
        <f>IF(ISNONTEXT(AR2402)=TRUE,"_",1)</f>
        <v>1</v>
      </c>
      <c r="AS2401" s="250" t="str">
        <f>IF(AS2402="-","",IF(AS2402&gt;0,"","◄"))</f>
        <v>◄</v>
      </c>
      <c r="AT2401" s="251"/>
      <c r="AU2401" s="517">
        <f>IF(ISNONTEXT(AU2402)=TRUE,"_",AR2401+1)</f>
        <v>2</v>
      </c>
      <c r="AV2401" s="250" t="str">
        <f>IF(AV2402="-","",IF(AV2402&gt;0,"","◄"))</f>
        <v>◄</v>
      </c>
      <c r="AW2401" s="251"/>
      <c r="AX2401" s="517">
        <f>IF(ISNONTEXT(AX2402)=TRUE,"_",AU2401+1)</f>
        <v>3</v>
      </c>
      <c r="AY2401" s="250" t="str">
        <f>IF(AY2402="-","",IF(AY2402&gt;0,"","◄"))</f>
        <v>◄</v>
      </c>
      <c r="AZ2401" s="251"/>
      <c r="BA2401" s="517">
        <f>IF(ISNONTEXT(BA2402)=TRUE,"_",AX2401+1)</f>
        <v>4</v>
      </c>
      <c r="BB2401" s="250" t="str">
        <f>IF(BB2402="-","",IF(BB2402&gt;0,"","◄"))</f>
        <v>◄</v>
      </c>
      <c r="BC2401" s="251"/>
      <c r="BD2401" s="517">
        <f>IF(ISNONTEXT(BD2402)=TRUE,"_",BA2401+1)</f>
        <v>5</v>
      </c>
      <c r="BE2401" s="250" t="str">
        <f>IF(BE2402="-","",IF(BE2402&gt;0,"","◄"))</f>
        <v>◄</v>
      </c>
      <c r="BF2401" s="251"/>
      <c r="BG2401" s="517">
        <f>IF(ISNONTEXT(BG2402)=TRUE,"_",BD2401+1)</f>
        <v>6</v>
      </c>
      <c r="BH2401" s="250" t="str">
        <f>IF(BH2402="-","",IF(BH2402&gt;0,"","◄"))</f>
        <v/>
      </c>
      <c r="BI2401" s="251"/>
      <c r="BJ2401" s="517" t="str">
        <f>IF(ISNONTEXT(BJ2402)=TRUE,"_",BG2401+1)</f>
        <v>_</v>
      </c>
      <c r="BK2401" s="563" t="str">
        <f>IF(BK2402="-","",IF(BK2402&gt;0,"","◄"))</f>
        <v/>
      </c>
      <c r="BL2401" s="564"/>
      <c r="BM2401" s="517" t="str">
        <f>IF(ISNONTEXT(BM2402)=TRUE,"_",BJ2401+1)</f>
        <v>_</v>
      </c>
      <c r="BN2401" s="563" t="str">
        <f>IF(BN2402="-","",IF(BN2402&gt;0,"","◄"))</f>
        <v/>
      </c>
      <c r="BO2401" s="564"/>
      <c r="BP2401" s="517" t="str">
        <f>IF(ISNONTEXT(BP2402)=TRUE,"_",BM2401+1)</f>
        <v>_</v>
      </c>
      <c r="BQ2401" s="563" t="str">
        <f>IF(BQ2402="-","",IF(BQ2402&gt;0,"","◄"))</f>
        <v/>
      </c>
      <c r="BR2401" s="564"/>
      <c r="BS2401" s="517" t="str">
        <f>IF(ISNONTEXT(BS2402)=TRUE,"_",BP2401+1)</f>
        <v>_</v>
      </c>
      <c r="BT2401" s="563" t="str">
        <f>IF(BT2402="-","",IF(BT2402&gt;0,"","◄"))</f>
        <v>◄</v>
      </c>
      <c r="BU2401" s="564"/>
      <c r="BV2401" s="517" t="str">
        <f>IF(ISNONTEXT(BV2402)=TRUE,"_",1)</f>
        <v>_</v>
      </c>
      <c r="BW2401" s="563" t="str">
        <f>IF(BW2402="-","",IF(BW2402&gt;0,"","◄"))</f>
        <v>◄</v>
      </c>
      <c r="BX2401" s="564"/>
      <c r="BY2401" s="517" t="str">
        <f>IF(ISNONTEXT(BY2402)=TRUE,"_",BV2401+1)</f>
        <v>_</v>
      </c>
      <c r="BZ2401" s="26"/>
      <c r="CA2401" s="24"/>
      <c r="CB2401" s="25" t="str">
        <f>IF(CB2402&gt;0,"►","")</f>
        <v/>
      </c>
      <c r="CC2401" s="25" t="str">
        <f>IF(CC2402&gt;0,"►","")</f>
        <v/>
      </c>
      <c r="CD2401" s="517" t="str">
        <f>IF(ISNONTEXT(CD2402)=TRUE,"_",1)</f>
        <v>_</v>
      </c>
      <c r="CE2401" s="25" t="str">
        <f>IF(CE2402&gt;0,"►","")</f>
        <v/>
      </c>
      <c r="CF2401" s="25" t="str">
        <f>IF(CF2402&gt;0,"►","")</f>
        <v/>
      </c>
      <c r="CG2401" s="517" t="str">
        <f>IF(ISNONTEXT(CG2402)=TRUE,"_",CD2401+1)</f>
        <v>_</v>
      </c>
      <c r="CH2401" s="66">
        <f>ROWS(CH2402:CH2403)-1</f>
        <v>1</v>
      </c>
      <c r="CI2401" s="23" t="s">
        <v>836</v>
      </c>
    </row>
    <row r="2402" spans="1:94" ht="15" thickBot="1" x14ac:dyDescent="0.35">
      <c r="A2402" s="503"/>
      <c r="B2402" s="49"/>
      <c r="C2402" s="156">
        <f>B2402</f>
        <v>0</v>
      </c>
      <c r="D2402" s="457"/>
      <c r="E2402" s="73"/>
      <c r="F2402" s="74" t="s">
        <v>4807</v>
      </c>
      <c r="G2402" s="300">
        <v>30682</v>
      </c>
      <c r="H2402" s="76">
        <v>8</v>
      </c>
      <c r="I2402" s="119"/>
      <c r="J2402" s="119"/>
      <c r="K2402" s="79"/>
      <c r="L2402" s="79"/>
      <c r="M2402" s="79"/>
      <c r="N2402" s="80" t="s">
        <v>4808</v>
      </c>
      <c r="O2402" s="81"/>
      <c r="P2402" s="306"/>
      <c r="Q2402" s="83" t="str">
        <f>IF(R2402="?","?","")</f>
        <v/>
      </c>
      <c r="R2402" s="83" t="str">
        <f>IF(AND(S2402="",T2402&gt;0),"?",IF(S2402="","◄",IF(T2402&gt;=1,"►","")))</f>
        <v>◄</v>
      </c>
      <c r="S2402" s="84"/>
      <c r="T2402" s="85"/>
      <c r="U2402" s="83" t="str">
        <f>IF(V2402="?","?","")</f>
        <v/>
      </c>
      <c r="V2402" s="83" t="str">
        <f>IF(AND(W2402="",X2402&gt;0),"?",IF(W2402="","◄",IF(X2402&gt;=1,"►","")))</f>
        <v>◄</v>
      </c>
      <c r="W2402" s="86"/>
      <c r="X2402" s="85"/>
      <c r="Y2402" s="457"/>
      <c r="Z2402" s="87"/>
      <c r="AA2402" s="521">
        <f>(S2402*Z2402)</f>
        <v>0</v>
      </c>
      <c r="AB2402" s="520">
        <f>(T2402*AA2402)</f>
        <v>0</v>
      </c>
      <c r="AC2402" s="88"/>
      <c r="AD2402" s="519">
        <f>(W2402*AC2402)</f>
        <v>0</v>
      </c>
      <c r="AE2402" s="522">
        <f>(X2402*AD2402)</f>
        <v>0</v>
      </c>
      <c r="AF2402" s="89" t="str">
        <f>IF(AG2402&gt;0,"ok","◄")</f>
        <v>◄</v>
      </c>
      <c r="AG2402" s="90"/>
      <c r="AH2402" s="89" t="str">
        <f>IF(AND(AI2402="",AJ2402&gt;0),"?",IF(AI2402="","◄",IF(AJ2402&gt;=1,"►","")))</f>
        <v>◄</v>
      </c>
      <c r="AI2402" s="91"/>
      <c r="AJ2402" s="92"/>
      <c r="AK2402" s="586"/>
      <c r="AL2402" s="587"/>
      <c r="AM2402" s="43"/>
      <c r="AN2402" s="3" t="s">
        <v>3</v>
      </c>
      <c r="AO2402" s="12" t="s">
        <v>1</v>
      </c>
      <c r="AP2402" s="13"/>
      <c r="AQ2402" s="14"/>
      <c r="AR2402" s="15" t="s">
        <v>7</v>
      </c>
      <c r="AS2402" s="13"/>
      <c r="AT2402" s="14"/>
      <c r="AU2402" s="15" t="s">
        <v>4</v>
      </c>
      <c r="AV2402" s="13"/>
      <c r="AW2402" s="14"/>
      <c r="AX2402" s="15" t="s">
        <v>47</v>
      </c>
      <c r="AY2402" s="13"/>
      <c r="AZ2402" s="14"/>
      <c r="BA2402" s="15" t="s">
        <v>276</v>
      </c>
      <c r="BB2402" s="13"/>
      <c r="BC2402" s="14"/>
      <c r="BD2402" s="15" t="s">
        <v>31</v>
      </c>
      <c r="BE2402" s="13"/>
      <c r="BF2402" s="14"/>
      <c r="BG2402" s="15" t="s">
        <v>295</v>
      </c>
      <c r="BH2402" s="516" t="s">
        <v>6</v>
      </c>
      <c r="BI2402" s="516" t="s">
        <v>6</v>
      </c>
      <c r="BJ2402" s="516"/>
      <c r="BK2402" s="516" t="s">
        <v>6</v>
      </c>
      <c r="BL2402" s="516" t="s">
        <v>6</v>
      </c>
      <c r="BM2402" s="516"/>
      <c r="BN2402" s="516" t="s">
        <v>6</v>
      </c>
      <c r="BO2402" s="516" t="s">
        <v>6</v>
      </c>
      <c r="BP2402" s="516"/>
      <c r="BQ2402" s="516" t="s">
        <v>6</v>
      </c>
      <c r="BR2402" s="516" t="s">
        <v>6</v>
      </c>
      <c r="BS2402" s="516"/>
      <c r="BT2402" s="32"/>
      <c r="BU2402" s="33"/>
      <c r="BV2402" s="34"/>
      <c r="BW2402" s="32"/>
      <c r="BX2402" s="33"/>
      <c r="BY2402" s="34"/>
      <c r="BZ2402" s="35"/>
      <c r="CA2402" s="24"/>
      <c r="CB2402" s="36"/>
      <c r="CC2402" s="33"/>
      <c r="CD2402" s="37"/>
      <c r="CE2402" s="36"/>
      <c r="CF2402" s="38"/>
      <c r="CG2402" s="39"/>
      <c r="CH2402" s="457"/>
      <c r="CI2402" s="23" t="s">
        <v>836</v>
      </c>
    </row>
    <row r="2403" spans="1:94" ht="16.8" thickTop="1" thickBot="1" x14ac:dyDescent="0.35">
      <c r="A2403" s="505" t="str">
        <f>IF(COUNTIF(B2404:B2407,"x")&gt;0,"x","")</f>
        <v/>
      </c>
      <c r="B2403" s="57"/>
      <c r="C2403" s="510" t="str">
        <f>A2403</f>
        <v/>
      </c>
      <c r="D2403" s="66">
        <f>ROWS(D2404:D2407)-1</f>
        <v>3</v>
      </c>
      <c r="E2403" s="58" t="s">
        <v>4809</v>
      </c>
      <c r="F2403" s="59"/>
      <c r="G2403" s="301"/>
      <c r="H2403" s="6"/>
      <c r="I2403" s="18"/>
      <c r="J2403" s="18"/>
      <c r="K2403" s="18"/>
      <c r="L2403" s="18"/>
      <c r="M2403" s="18"/>
      <c r="N2403" s="46"/>
      <c r="O2403" s="60" t="s">
        <v>4810</v>
      </c>
      <c r="P2403" s="61" t="s">
        <v>7115</v>
      </c>
      <c r="Q2403" s="143"/>
      <c r="R2403" s="63" t="str">
        <f>IF(COUNTIF(Q2404:Q2407,"?")&gt;0,"?",IF(AND(S2403="◄",T2403="►"),"◄►",IF(S2403="◄","◄",IF(T2403="►","►",""))))</f>
        <v>◄</v>
      </c>
      <c r="S2403" s="64" t="str">
        <f>IF(SUM(S2404:S2407)+1=ROWS(S2404:S2407)-COUNTIF(S2404:S2407,"-"),"","◄")</f>
        <v>◄</v>
      </c>
      <c r="T2403" s="65" t="str">
        <f>IF(SUM(T2404:T2407)&gt;0,"►","")</f>
        <v/>
      </c>
      <c r="U2403" s="146"/>
      <c r="V2403" s="63" t="str">
        <f>IF(COUNTIF(U2404:U2407,"?")&gt;0,"?",IF(AND(W2403="◄",X2403="►"),"◄►",IF(W2403="◄","◄",IF(X2403="►","►",""))))</f>
        <v>◄</v>
      </c>
      <c r="W2403" s="64" t="str">
        <f>IF(SUM(W2404:W2407)+1=ROWS(W2404:W2407)-COUNTIF(W2404:W2407,"-"),"","◄")</f>
        <v>◄</v>
      </c>
      <c r="X2403" s="65" t="str">
        <f>IF(SUM(X2404:X2407)&gt;0,"►","")</f>
        <v/>
      </c>
      <c r="Y2403" s="66">
        <f>ROWS(Y2404:Y2407)-1</f>
        <v>3</v>
      </c>
      <c r="Z2403" s="67">
        <f>SUM(Z2404:Z2407)-Z2407</f>
        <v>0</v>
      </c>
      <c r="AA2403" s="68" t="s">
        <v>840</v>
      </c>
      <c r="AB2403" s="69"/>
      <c r="AC2403" s="67">
        <f>SUM(AC2404:AC2407)-AC2407</f>
        <v>0</v>
      </c>
      <c r="AD2403" s="68" t="s">
        <v>840</v>
      </c>
      <c r="AE2403" s="69"/>
      <c r="AF2403" s="70" t="str">
        <f>IF(AG2403="◄","◄",IF(AG2403="ok","►",""))</f>
        <v>◄</v>
      </c>
      <c r="AG2403" s="71" t="str">
        <f>IF(AG2404&gt;0,"OK","◄")</f>
        <v>◄</v>
      </c>
      <c r="AH2403" s="62" t="str">
        <f>IF(AND(AI2403="◄",AJ2403="►"),"◄?►",IF(AI2403="◄","◄",IF(AJ2403="►","►","")))</f>
        <v>◄</v>
      </c>
      <c r="AI2403" s="64" t="str">
        <f>IF(AI2404&gt;0,"","◄")</f>
        <v>◄</v>
      </c>
      <c r="AJ2403" s="65" t="str">
        <f>IF(SUM(AJ2404:AJ2406)&gt;0,"►","")</f>
        <v/>
      </c>
      <c r="AK2403" s="570">
        <f>G2404</f>
        <v>30682</v>
      </c>
      <c r="AL2403" s="572" t="str">
        <f>P2403</f>
        <v>▬ folder Nr. 18  /  84 ▬</v>
      </c>
      <c r="AM2403" s="43"/>
      <c r="AN2403" s="1" t="str">
        <f>IF(AO2403="","",IF(COUNTIF(AN2404,"ok"),"","◄"))</f>
        <v>◄</v>
      </c>
      <c r="AO2403" s="9" t="str">
        <f>IF(COUNTIF(AP2403:BR2403,"◄")&gt;0,"◄","")</f>
        <v>◄</v>
      </c>
      <c r="AP2403" s="250" t="str">
        <f>IF(AP2404="-","",IF(AP2404&gt;0,"","◄"))</f>
        <v>◄</v>
      </c>
      <c r="AQ2403" s="251"/>
      <c r="AR2403" s="517">
        <f>IF(ISNONTEXT(AR2404)=TRUE,"_",1)</f>
        <v>1</v>
      </c>
      <c r="AS2403" s="250" t="str">
        <f>IF(AS2404="-","",IF(AS2404&gt;0,"","◄"))</f>
        <v>◄</v>
      </c>
      <c r="AT2403" s="251"/>
      <c r="AU2403" s="517">
        <f>IF(ISNONTEXT(AU2404)=TRUE,"_",AR2403+1)</f>
        <v>2</v>
      </c>
      <c r="AV2403" s="250" t="str">
        <f>IF(AV2404="-","",IF(AV2404&gt;0,"","◄"))</f>
        <v>◄</v>
      </c>
      <c r="AW2403" s="251"/>
      <c r="AX2403" s="517">
        <f>IF(ISNONTEXT(AX2404)=TRUE,"_",AU2403+1)</f>
        <v>3</v>
      </c>
      <c r="AY2403" s="250" t="str">
        <f>IF(AY2404="-","",IF(AY2404&gt;0,"","◄"))</f>
        <v>◄</v>
      </c>
      <c r="AZ2403" s="251"/>
      <c r="BA2403" s="517">
        <f>IF(ISNONTEXT(BA2404)=TRUE,"_",AX2403+1)</f>
        <v>4</v>
      </c>
      <c r="BB2403" s="250" t="str">
        <f>IF(BB2404="-","",IF(BB2404&gt;0,"","◄"))</f>
        <v>◄</v>
      </c>
      <c r="BC2403" s="251"/>
      <c r="BD2403" s="517">
        <f>IF(ISNONTEXT(BD2404)=TRUE,"_",BA2403+1)</f>
        <v>5</v>
      </c>
      <c r="BE2403" s="250" t="str">
        <f>IF(BE2404="-","",IF(BE2404&gt;0,"","◄"))</f>
        <v/>
      </c>
      <c r="BF2403" s="251"/>
      <c r="BG2403" s="517" t="str">
        <f>IF(ISNONTEXT(BG2404)=TRUE,"_",BD2403+1)</f>
        <v>_</v>
      </c>
      <c r="BH2403" s="250" t="str">
        <f>IF(BH2404="-","",IF(BH2404&gt;0,"","◄"))</f>
        <v/>
      </c>
      <c r="BI2403" s="251"/>
      <c r="BJ2403" s="517" t="str">
        <f>IF(ISNONTEXT(BJ2404)=TRUE,"_",BG2403+1)</f>
        <v>_</v>
      </c>
      <c r="BK2403" s="563" t="str">
        <f>IF(BK2404="-","",IF(BK2404&gt;0,"","◄"))</f>
        <v/>
      </c>
      <c r="BL2403" s="564"/>
      <c r="BM2403" s="517" t="str">
        <f>IF(ISNONTEXT(BM2404)=TRUE,"_",BJ2403+1)</f>
        <v>_</v>
      </c>
      <c r="BN2403" s="563" t="str">
        <f>IF(BN2404="-","",IF(BN2404&gt;0,"","◄"))</f>
        <v/>
      </c>
      <c r="BO2403" s="564"/>
      <c r="BP2403" s="517" t="str">
        <f>IF(ISNONTEXT(BP2404)=TRUE,"_",BM2403+1)</f>
        <v>_</v>
      </c>
      <c r="BQ2403" s="563" t="str">
        <f>IF(BQ2404="-","",IF(BQ2404&gt;0,"","◄"))</f>
        <v/>
      </c>
      <c r="BR2403" s="564"/>
      <c r="BS2403" s="517" t="str">
        <f>IF(ISNONTEXT(BS2404)=TRUE,"_",BP2403+1)</f>
        <v>_</v>
      </c>
      <c r="BT2403" s="563" t="str">
        <f>IF(BT2404="-","",IF(BT2404&gt;0,"","◄"))</f>
        <v>◄</v>
      </c>
      <c r="BU2403" s="564"/>
      <c r="BV2403" s="517" t="str">
        <f>IF(ISNONTEXT(BV2404)=TRUE,"_",1)</f>
        <v>_</v>
      </c>
      <c r="BW2403" s="563" t="str">
        <f>IF(BW2404="-","",IF(BW2404&gt;0,"","◄"))</f>
        <v>◄</v>
      </c>
      <c r="BX2403" s="564"/>
      <c r="BY2403" s="517" t="str">
        <f>IF(ISNONTEXT(BY2404)=TRUE,"_",BV2403+1)</f>
        <v>_</v>
      </c>
      <c r="BZ2403" s="26"/>
      <c r="CA2403" s="24"/>
      <c r="CB2403" s="25" t="str">
        <f>IF(CB2404&gt;0,"►","")</f>
        <v/>
      </c>
      <c r="CC2403" s="25" t="str">
        <f>IF(CC2404&gt;0,"►","")</f>
        <v/>
      </c>
      <c r="CD2403" s="517" t="str">
        <f>IF(ISNONTEXT(CD2404)=TRUE,"_",1)</f>
        <v>_</v>
      </c>
      <c r="CE2403" s="25" t="str">
        <f>IF(CE2404&gt;0,"►","")</f>
        <v/>
      </c>
      <c r="CF2403" s="25" t="str">
        <f>IF(CF2404&gt;0,"►","")</f>
        <v/>
      </c>
      <c r="CG2403" s="517" t="str">
        <f>IF(ISNONTEXT(CG2404)=TRUE,"_",CD2403+1)</f>
        <v>_</v>
      </c>
      <c r="CH2403" s="66">
        <f>ROWS(CH2404:CH2407)-1</f>
        <v>3</v>
      </c>
      <c r="CI2403" s="23" t="s">
        <v>836</v>
      </c>
    </row>
    <row r="2404" spans="1:94" ht="15" thickBot="1" x14ac:dyDescent="0.35">
      <c r="A2404" s="503"/>
      <c r="B2404" s="49"/>
      <c r="C2404" s="156">
        <f>B2404</f>
        <v>0</v>
      </c>
      <c r="D2404" s="457"/>
      <c r="E2404" s="73"/>
      <c r="F2404" s="74" t="s">
        <v>4811</v>
      </c>
      <c r="G2404" s="300">
        <v>30682</v>
      </c>
      <c r="H2404" s="76">
        <v>10</v>
      </c>
      <c r="I2404" s="122" t="s">
        <v>864</v>
      </c>
      <c r="J2404" s="100">
        <v>2</v>
      </c>
      <c r="K2404" s="79"/>
      <c r="L2404" s="79"/>
      <c r="M2404" s="79"/>
      <c r="N2404" s="80" t="s">
        <v>4812</v>
      </c>
      <c r="O2404" s="81"/>
      <c r="P2404" s="306"/>
      <c r="Q2404" s="83" t="str">
        <f>IF(R2404="?","?","")</f>
        <v/>
      </c>
      <c r="R2404" s="83" t="str">
        <f>IF(AND(S2404="",T2404&gt;0),"?",IF(S2404="","◄",IF(T2404&gt;=1,"►","")))</f>
        <v>◄</v>
      </c>
      <c r="S2404" s="84"/>
      <c r="T2404" s="85"/>
      <c r="U2404" s="83" t="str">
        <f>IF(V2404="?","?","")</f>
        <v/>
      </c>
      <c r="V2404" s="83" t="str">
        <f>IF(AND(W2404="",X2404&gt;0),"?",IF(W2404="","◄",IF(X2404&gt;=1,"►","")))</f>
        <v>◄</v>
      </c>
      <c r="W2404" s="86"/>
      <c r="X2404" s="85"/>
      <c r="Y2404" s="457"/>
      <c r="Z2404" s="87"/>
      <c r="AA2404" s="521">
        <f t="shared" ref="AA2404:AB2406" si="841">(S2404*Z2404)</f>
        <v>0</v>
      </c>
      <c r="AB2404" s="520">
        <f t="shared" si="841"/>
        <v>0</v>
      </c>
      <c r="AC2404" s="88"/>
      <c r="AD2404" s="519">
        <f t="shared" ref="AD2404:AE2406" si="842">(W2404*AC2404)</f>
        <v>0</v>
      </c>
      <c r="AE2404" s="522">
        <f t="shared" si="842"/>
        <v>0</v>
      </c>
      <c r="AF2404" s="89" t="str">
        <f>IF(AG2404&gt;0,"ok","◄")</f>
        <v>◄</v>
      </c>
      <c r="AG2404" s="90"/>
      <c r="AH2404" s="89" t="str">
        <f>IF(AND(AI2404="",AJ2404&gt;0),"?",IF(AI2404="","◄",IF(AJ2404&gt;=1,"►","")))</f>
        <v>◄</v>
      </c>
      <c r="AI2404" s="91"/>
      <c r="AJ2404" s="92"/>
      <c r="AK2404" s="586"/>
      <c r="AL2404" s="587"/>
      <c r="AM2404" s="43"/>
      <c r="AN2404" s="3" t="s">
        <v>3</v>
      </c>
      <c r="AO2404" s="12" t="s">
        <v>1</v>
      </c>
      <c r="AP2404" s="13"/>
      <c r="AQ2404" s="14"/>
      <c r="AR2404" s="15" t="s">
        <v>330</v>
      </c>
      <c r="AS2404" s="13"/>
      <c r="AT2404" s="14"/>
      <c r="AU2404" s="15" t="s">
        <v>4</v>
      </c>
      <c r="AV2404" s="13"/>
      <c r="AW2404" s="14"/>
      <c r="AX2404" s="15" t="s">
        <v>16</v>
      </c>
      <c r="AY2404" s="13"/>
      <c r="AZ2404" s="14"/>
      <c r="BA2404" s="15" t="s">
        <v>334</v>
      </c>
      <c r="BB2404" s="13"/>
      <c r="BC2404" s="14"/>
      <c r="BD2404" s="15" t="s">
        <v>396</v>
      </c>
      <c r="BE2404" s="516" t="s">
        <v>6</v>
      </c>
      <c r="BF2404" s="516" t="s">
        <v>6</v>
      </c>
      <c r="BG2404" s="516"/>
      <c r="BH2404" s="516" t="s">
        <v>6</v>
      </c>
      <c r="BI2404" s="516" t="s">
        <v>6</v>
      </c>
      <c r="BJ2404" s="516"/>
      <c r="BK2404" s="516" t="s">
        <v>6</v>
      </c>
      <c r="BL2404" s="516" t="s">
        <v>6</v>
      </c>
      <c r="BM2404" s="516"/>
      <c r="BN2404" s="516" t="s">
        <v>6</v>
      </c>
      <c r="BO2404" s="516" t="s">
        <v>6</v>
      </c>
      <c r="BP2404" s="516"/>
      <c r="BQ2404" s="516" t="s">
        <v>6</v>
      </c>
      <c r="BR2404" s="516" t="s">
        <v>6</v>
      </c>
      <c r="BS2404" s="516"/>
      <c r="BT2404" s="32"/>
      <c r="BU2404" s="33"/>
      <c r="BV2404" s="34"/>
      <c r="BW2404" s="32"/>
      <c r="BX2404" s="33"/>
      <c r="BY2404" s="34"/>
      <c r="BZ2404" s="35"/>
      <c r="CA2404" s="24"/>
      <c r="CB2404" s="36"/>
      <c r="CC2404" s="33"/>
      <c r="CD2404" s="37"/>
      <c r="CE2404" s="36"/>
      <c r="CF2404" s="38"/>
      <c r="CG2404" s="39"/>
      <c r="CH2404" s="457"/>
      <c r="CI2404" s="23" t="s">
        <v>836</v>
      </c>
    </row>
    <row r="2405" spans="1:94" ht="15.6" thickTop="1" thickBot="1" x14ac:dyDescent="0.35">
      <c r="A2405" s="503"/>
      <c r="B2405" s="49"/>
      <c r="C2405" s="156">
        <f>B2405</f>
        <v>0</v>
      </c>
      <c r="D2405" s="457"/>
      <c r="E2405" s="73"/>
      <c r="F2405" s="93">
        <v>2152</v>
      </c>
      <c r="G2405" s="302">
        <v>30682</v>
      </c>
      <c r="H2405" s="76">
        <v>12</v>
      </c>
      <c r="I2405" s="122" t="s">
        <v>864</v>
      </c>
      <c r="J2405" s="100">
        <v>3</v>
      </c>
      <c r="K2405" s="79"/>
      <c r="L2405" s="79"/>
      <c r="M2405" s="79"/>
      <c r="N2405" s="80" t="s">
        <v>4813</v>
      </c>
      <c r="O2405" s="81"/>
      <c r="P2405" s="306"/>
      <c r="Q2405" s="83" t="str">
        <f>IF(R2405="?","?","")</f>
        <v/>
      </c>
      <c r="R2405" s="83" t="str">
        <f>IF(AND(S2405="",T2405&gt;0),"?",IF(S2405="","◄",IF(T2405&gt;=1,"►","")))</f>
        <v>◄</v>
      </c>
      <c r="S2405" s="84"/>
      <c r="T2405" s="85"/>
      <c r="U2405" s="83" t="str">
        <f>IF(V2405="?","?","")</f>
        <v/>
      </c>
      <c r="V2405" s="83" t="str">
        <f>IF(AND(W2405="",X2405&gt;0),"?",IF(W2405="","◄",IF(X2405&gt;=1,"►","")))</f>
        <v>◄</v>
      </c>
      <c r="W2405" s="86"/>
      <c r="X2405" s="85"/>
      <c r="Y2405" s="457"/>
      <c r="Z2405" s="87"/>
      <c r="AA2405" s="521">
        <f t="shared" si="841"/>
        <v>0</v>
      </c>
      <c r="AB2405" s="520">
        <f t="shared" si="841"/>
        <v>0</v>
      </c>
      <c r="AC2405" s="88"/>
      <c r="AD2405" s="519">
        <f t="shared" si="842"/>
        <v>0</v>
      </c>
      <c r="AE2405" s="522">
        <f t="shared" si="842"/>
        <v>0</v>
      </c>
      <c r="AF2405" s="44"/>
      <c r="AG2405" s="45"/>
      <c r="AH2405" s="44"/>
      <c r="AI2405" s="45"/>
      <c r="AJ2405" s="45"/>
      <c r="AK2405" s="45"/>
      <c r="AL2405" s="45"/>
      <c r="AM2405" s="43"/>
      <c r="AN2405" s="27" t="s">
        <v>6</v>
      </c>
      <c r="AO2405" s="27" t="s">
        <v>6</v>
      </c>
      <c r="AP2405" s="516"/>
      <c r="AQ2405" s="516"/>
      <c r="AR2405" s="516"/>
      <c r="AS2405" s="516" t="s">
        <v>6</v>
      </c>
      <c r="AT2405" s="516" t="s">
        <v>6</v>
      </c>
      <c r="AU2405" s="516"/>
      <c r="AV2405" s="516" t="s">
        <v>6</v>
      </c>
      <c r="AW2405" s="516" t="s">
        <v>6</v>
      </c>
      <c r="AX2405" s="516"/>
      <c r="AY2405" s="516" t="s">
        <v>6</v>
      </c>
      <c r="AZ2405" s="516" t="s">
        <v>6</v>
      </c>
      <c r="BA2405" s="516"/>
      <c r="BB2405" s="516" t="s">
        <v>6</v>
      </c>
      <c r="BC2405" s="516" t="s">
        <v>6</v>
      </c>
      <c r="BD2405" s="516"/>
      <c r="BE2405" s="516" t="s">
        <v>6</v>
      </c>
      <c r="BF2405" s="516" t="s">
        <v>6</v>
      </c>
      <c r="BG2405" s="516"/>
      <c r="BH2405" s="516" t="s">
        <v>6</v>
      </c>
      <c r="BI2405" s="516" t="s">
        <v>6</v>
      </c>
      <c r="BJ2405" s="516"/>
      <c r="BK2405" s="516" t="s">
        <v>6</v>
      </c>
      <c r="BL2405" s="516" t="s">
        <v>6</v>
      </c>
      <c r="BM2405" s="516"/>
      <c r="BN2405" s="516" t="s">
        <v>6</v>
      </c>
      <c r="BO2405" s="516" t="s">
        <v>6</v>
      </c>
      <c r="BP2405" s="516"/>
      <c r="BQ2405" s="516" t="s">
        <v>6</v>
      </c>
      <c r="BR2405" s="516" t="s">
        <v>6</v>
      </c>
      <c r="BS2405" s="516"/>
      <c r="BT2405" s="516"/>
      <c r="BU2405" s="516"/>
      <c r="BV2405" s="516"/>
      <c r="BW2405" s="516"/>
      <c r="BX2405" s="516"/>
      <c r="BY2405" s="516"/>
      <c r="BZ2405" s="28"/>
      <c r="CA2405" s="24"/>
      <c r="CB2405" s="29"/>
      <c r="CC2405" s="29"/>
      <c r="CD2405" s="30"/>
      <c r="CE2405" s="29"/>
      <c r="CF2405" s="29"/>
      <c r="CG2405" s="31"/>
      <c r="CH2405" s="457"/>
      <c r="CI2405" s="23" t="s">
        <v>836</v>
      </c>
    </row>
    <row r="2406" spans="1:94" ht="15.6" thickTop="1" thickBot="1" x14ac:dyDescent="0.35">
      <c r="A2406" s="503"/>
      <c r="B2406" s="49"/>
      <c r="C2406" s="156">
        <f>B2406</f>
        <v>0</v>
      </c>
      <c r="D2406" s="457"/>
      <c r="E2406" s="73"/>
      <c r="F2406" s="93">
        <v>2153</v>
      </c>
      <c r="G2406" s="302">
        <v>30682</v>
      </c>
      <c r="H2406" s="76">
        <v>15</v>
      </c>
      <c r="I2406" s="122" t="s">
        <v>864</v>
      </c>
      <c r="J2406" s="100">
        <v>3</v>
      </c>
      <c r="K2406" s="79"/>
      <c r="L2406" s="79"/>
      <c r="M2406" s="79"/>
      <c r="N2406" s="80" t="s">
        <v>4814</v>
      </c>
      <c r="O2406" s="81"/>
      <c r="P2406" s="306"/>
      <c r="Q2406" s="83" t="str">
        <f>IF(R2406="?","?","")</f>
        <v/>
      </c>
      <c r="R2406" s="83" t="str">
        <f>IF(AND(S2406="",T2406&gt;0),"?",IF(S2406="","◄",IF(T2406&gt;=1,"►","")))</f>
        <v>◄</v>
      </c>
      <c r="S2406" s="84"/>
      <c r="T2406" s="85"/>
      <c r="U2406" s="83" t="str">
        <f>IF(V2406="?","?","")</f>
        <v/>
      </c>
      <c r="V2406" s="83" t="str">
        <f>IF(AND(W2406="",X2406&gt;0),"?",IF(W2406="","◄",IF(X2406&gt;=1,"►","")))</f>
        <v>◄</v>
      </c>
      <c r="W2406" s="86"/>
      <c r="X2406" s="85"/>
      <c r="Y2406" s="457"/>
      <c r="Z2406" s="87"/>
      <c r="AA2406" s="521">
        <f t="shared" si="841"/>
        <v>0</v>
      </c>
      <c r="AB2406" s="520">
        <f t="shared" si="841"/>
        <v>0</v>
      </c>
      <c r="AC2406" s="88"/>
      <c r="AD2406" s="519">
        <f t="shared" si="842"/>
        <v>0</v>
      </c>
      <c r="AE2406" s="522">
        <f t="shared" si="842"/>
        <v>0</v>
      </c>
      <c r="AF2406" s="44"/>
      <c r="AG2406" s="45"/>
      <c r="AH2406" s="44"/>
      <c r="AI2406" s="45"/>
      <c r="AJ2406" s="45"/>
      <c r="AK2406" s="45"/>
      <c r="AL2406" s="45"/>
      <c r="AM2406" s="43"/>
      <c r="AN2406" s="27" t="s">
        <v>6</v>
      </c>
      <c r="AO2406" s="27" t="s">
        <v>6</v>
      </c>
      <c r="AP2406" s="516"/>
      <c r="AQ2406" s="516"/>
      <c r="AR2406" s="516"/>
      <c r="AS2406" s="516" t="s">
        <v>6</v>
      </c>
      <c r="AT2406" s="516" t="s">
        <v>6</v>
      </c>
      <c r="AU2406" s="516"/>
      <c r="AV2406" s="516" t="s">
        <v>6</v>
      </c>
      <c r="AW2406" s="516" t="s">
        <v>6</v>
      </c>
      <c r="AX2406" s="516"/>
      <c r="AY2406" s="516" t="s">
        <v>6</v>
      </c>
      <c r="AZ2406" s="516" t="s">
        <v>6</v>
      </c>
      <c r="BA2406" s="516"/>
      <c r="BB2406" s="516" t="s">
        <v>6</v>
      </c>
      <c r="BC2406" s="516" t="s">
        <v>6</v>
      </c>
      <c r="BD2406" s="516"/>
      <c r="BE2406" s="516" t="s">
        <v>6</v>
      </c>
      <c r="BF2406" s="516" t="s">
        <v>6</v>
      </c>
      <c r="BG2406" s="516"/>
      <c r="BH2406" s="516" t="s">
        <v>6</v>
      </c>
      <c r="BI2406" s="516" t="s">
        <v>6</v>
      </c>
      <c r="BJ2406" s="516"/>
      <c r="BK2406" s="516" t="s">
        <v>6</v>
      </c>
      <c r="BL2406" s="516" t="s">
        <v>6</v>
      </c>
      <c r="BM2406" s="516"/>
      <c r="BN2406" s="516" t="s">
        <v>6</v>
      </c>
      <c r="BO2406" s="516" t="s">
        <v>6</v>
      </c>
      <c r="BP2406" s="516"/>
      <c r="BQ2406" s="516" t="s">
        <v>6</v>
      </c>
      <c r="BR2406" s="516" t="s">
        <v>6</v>
      </c>
      <c r="BS2406" s="516"/>
      <c r="BT2406" s="516"/>
      <c r="BU2406" s="516"/>
      <c r="BV2406" s="516"/>
      <c r="BW2406" s="516"/>
      <c r="BX2406" s="516"/>
      <c r="BY2406" s="516"/>
      <c r="BZ2406" s="28"/>
      <c r="CA2406" s="24"/>
      <c r="CB2406" s="29"/>
      <c r="CC2406" s="29"/>
      <c r="CD2406" s="30"/>
      <c r="CE2406" s="29"/>
      <c r="CF2406" s="29"/>
      <c r="CG2406" s="31"/>
      <c r="CH2406" s="457"/>
      <c r="CI2406" s="23" t="s">
        <v>836</v>
      </c>
    </row>
    <row r="2407" spans="1:94" ht="16.8" thickTop="1" thickBot="1" x14ac:dyDescent="0.35">
      <c r="A2407" s="505" t="str">
        <f>IF(COUNTIF(B2408:B2409,"x")&gt;0,"x","")</f>
        <v/>
      </c>
      <c r="B2407" s="57"/>
      <c r="C2407" s="510" t="str">
        <f>A2407</f>
        <v/>
      </c>
      <c r="D2407" s="66">
        <f>ROWS(D2408:D2409)-1</f>
        <v>1</v>
      </c>
      <c r="E2407" s="58" t="s">
        <v>4815</v>
      </c>
      <c r="F2407" s="59"/>
      <c r="G2407" s="301"/>
      <c r="H2407" s="6"/>
      <c r="I2407" s="18"/>
      <c r="J2407" s="18"/>
      <c r="K2407" s="18"/>
      <c r="L2407" s="18"/>
      <c r="M2407" s="18"/>
      <c r="N2407" s="46"/>
      <c r="O2407" s="60" t="s">
        <v>4816</v>
      </c>
      <c r="P2407" s="61" t="s">
        <v>7116</v>
      </c>
      <c r="Q2407" s="62"/>
      <c r="R2407" s="63" t="str">
        <f>IF(COUNTIF(Q2408:Q2409,"?")&gt;0,"?",IF(AND(S2407="◄",T2407="►"),"◄►",IF(S2407="◄","◄",IF(T2407="►","►",""))))</f>
        <v>◄</v>
      </c>
      <c r="S2407" s="64" t="str">
        <f>IF(SUM(S2408:S2409)+1=ROWS(S2408:S2409)-COUNTIF(S2408:S2409,"-"),"","◄")</f>
        <v>◄</v>
      </c>
      <c r="T2407" s="65" t="str">
        <f>IF(SUM(T2408:T2409)&gt;0,"►","")</f>
        <v/>
      </c>
      <c r="U2407" s="62"/>
      <c r="V2407" s="63" t="str">
        <f>IF(COUNTIF(U2408:U2409,"?")&gt;0,"?",IF(AND(W2407="◄",X2407="►"),"◄►",IF(W2407="◄","◄",IF(X2407="►","►",""))))</f>
        <v>◄</v>
      </c>
      <c r="W2407" s="64" t="str">
        <f>IF(SUM(W2408:W2409)+1=ROWS(W2408:W2409)-COUNTIF(W2408:W2409,"-"),"","◄")</f>
        <v>◄</v>
      </c>
      <c r="X2407" s="65" t="str">
        <f>IF(SUM(X2408:X2409)&gt;0,"►","")</f>
        <v/>
      </c>
      <c r="Y2407" s="66">
        <f>ROWS(Y2408:Y2409)-1</f>
        <v>1</v>
      </c>
      <c r="Z2407" s="67">
        <f>SUM(Z2408:Z2409)-Z2409</f>
        <v>0</v>
      </c>
      <c r="AA2407" s="68" t="s">
        <v>840</v>
      </c>
      <c r="AB2407" s="69"/>
      <c r="AC2407" s="67">
        <f>SUM(AC2408:AC2409)-AC2409</f>
        <v>0</v>
      </c>
      <c r="AD2407" s="68" t="s">
        <v>840</v>
      </c>
      <c r="AE2407" s="69"/>
      <c r="AF2407" s="70" t="str">
        <f>IF(AG2407="◄","◄",IF(AG2407="ok","►",""))</f>
        <v>◄</v>
      </c>
      <c r="AG2407" s="71" t="str">
        <f>IF(AG2408&gt;0,"OK","◄")</f>
        <v>◄</v>
      </c>
      <c r="AH2407" s="62" t="str">
        <f>IF(AND(AI2407="◄",AJ2407="►"),"◄?►",IF(AI2407="◄","◄",IF(AJ2407="►","►","")))</f>
        <v>◄</v>
      </c>
      <c r="AI2407" s="64" t="str">
        <f>IF(AI2408&gt;0,"","◄")</f>
        <v>◄</v>
      </c>
      <c r="AJ2407" s="65" t="str">
        <f>IF(SUM(AJ2408:AJ2408)&gt;0,"►","")</f>
        <v/>
      </c>
      <c r="AK2407" s="570">
        <f>G2408</f>
        <v>30682</v>
      </c>
      <c r="AL2407" s="572" t="str">
        <f>P2407</f>
        <v>▬ folder Nr. 19  /  84 ▬</v>
      </c>
      <c r="AM2407" s="43"/>
      <c r="AN2407" s="1" t="str">
        <f>IF(AO2407="","",IF(COUNTIF(AN2408,"ok"),"","◄"))</f>
        <v>◄</v>
      </c>
      <c r="AO2407" s="9" t="str">
        <f>IF(COUNTIF(AP2407:BR2407,"◄")&gt;0,"◄","")</f>
        <v>◄</v>
      </c>
      <c r="AP2407" s="250" t="str">
        <f>IF(AP2408="-","",IF(AP2408&gt;0,"","◄"))</f>
        <v>◄</v>
      </c>
      <c r="AQ2407" s="251"/>
      <c r="AR2407" s="517">
        <f>IF(ISNONTEXT(AR2408)=TRUE,"_",1)</f>
        <v>1</v>
      </c>
      <c r="AS2407" s="250" t="str">
        <f>IF(AS2408="-","",IF(AS2408&gt;0,"","◄"))</f>
        <v>◄</v>
      </c>
      <c r="AT2407" s="251"/>
      <c r="AU2407" s="517">
        <f>IF(ISNONTEXT(AU2408)=TRUE,"_",AR2407+1)</f>
        <v>2</v>
      </c>
      <c r="AV2407" s="250" t="str">
        <f>IF(AV2408="-","",IF(AV2408&gt;0,"","◄"))</f>
        <v>◄</v>
      </c>
      <c r="AW2407" s="251"/>
      <c r="AX2407" s="517">
        <f>IF(ISNONTEXT(AX2408)=TRUE,"_",AU2407+1)</f>
        <v>3</v>
      </c>
      <c r="AY2407" s="250" t="str">
        <f>IF(AY2408="-","",IF(AY2408&gt;0,"","◄"))</f>
        <v>◄</v>
      </c>
      <c r="AZ2407" s="251"/>
      <c r="BA2407" s="517">
        <f>IF(ISNONTEXT(BA2408)=TRUE,"_",AX2407+1)</f>
        <v>4</v>
      </c>
      <c r="BB2407" s="250" t="str">
        <f>IF(BB2408="-","",IF(BB2408&gt;0,"","◄"))</f>
        <v>◄</v>
      </c>
      <c r="BC2407" s="251"/>
      <c r="BD2407" s="517">
        <f>IF(ISNONTEXT(BD2408)=TRUE,"_",BA2407+1)</f>
        <v>5</v>
      </c>
      <c r="BE2407" s="250" t="str">
        <f>IF(BE2408="-","",IF(BE2408&gt;0,"","◄"))</f>
        <v/>
      </c>
      <c r="BF2407" s="251"/>
      <c r="BG2407" s="517" t="str">
        <f>IF(ISNONTEXT(BG2408)=TRUE,"_",BD2407+1)</f>
        <v>_</v>
      </c>
      <c r="BH2407" s="250" t="str">
        <f>IF(BH2408="-","",IF(BH2408&gt;0,"","◄"))</f>
        <v/>
      </c>
      <c r="BI2407" s="251"/>
      <c r="BJ2407" s="517" t="str">
        <f>IF(ISNONTEXT(BJ2408)=TRUE,"_",BG2407+1)</f>
        <v>_</v>
      </c>
      <c r="BK2407" s="563" t="str">
        <f>IF(BK2408="-","",IF(BK2408&gt;0,"","◄"))</f>
        <v/>
      </c>
      <c r="BL2407" s="564"/>
      <c r="BM2407" s="517" t="str">
        <f>IF(ISNONTEXT(BM2408)=TRUE,"_",BJ2407+1)</f>
        <v>_</v>
      </c>
      <c r="BN2407" s="563" t="str">
        <f>IF(BN2408="-","",IF(BN2408&gt;0,"","◄"))</f>
        <v/>
      </c>
      <c r="BO2407" s="564"/>
      <c r="BP2407" s="517" t="str">
        <f>IF(ISNONTEXT(BP2408)=TRUE,"_",BM2407+1)</f>
        <v>_</v>
      </c>
      <c r="BQ2407" s="563" t="str">
        <f>IF(BQ2408="-","",IF(BQ2408&gt;0,"","◄"))</f>
        <v/>
      </c>
      <c r="BR2407" s="564"/>
      <c r="BS2407" s="517" t="str">
        <f>IF(ISNONTEXT(BS2408)=TRUE,"_",BP2407+1)</f>
        <v>_</v>
      </c>
      <c r="BT2407" s="563" t="str">
        <f>IF(BT2408="-","",IF(BT2408&gt;0,"","◄"))</f>
        <v>◄</v>
      </c>
      <c r="BU2407" s="564"/>
      <c r="BV2407" s="517" t="str">
        <f>IF(ISNONTEXT(BV2408)=TRUE,"_",1)</f>
        <v>_</v>
      </c>
      <c r="BW2407" s="563" t="str">
        <f>IF(BW2408="-","",IF(BW2408&gt;0,"","◄"))</f>
        <v>◄</v>
      </c>
      <c r="BX2407" s="564"/>
      <c r="BY2407" s="517" t="str">
        <f>IF(ISNONTEXT(BY2408)=TRUE,"_",BV2407+1)</f>
        <v>_</v>
      </c>
      <c r="BZ2407" s="26"/>
      <c r="CA2407" s="24"/>
      <c r="CB2407" s="25" t="str">
        <f>IF(CB2408&gt;0,"►","")</f>
        <v/>
      </c>
      <c r="CC2407" s="25" t="str">
        <f>IF(CC2408&gt;0,"►","")</f>
        <v/>
      </c>
      <c r="CD2407" s="517" t="str">
        <f>IF(ISNONTEXT(CD2408)=TRUE,"_",1)</f>
        <v>_</v>
      </c>
      <c r="CE2407" s="25" t="str">
        <f>IF(CE2408&gt;0,"►","")</f>
        <v/>
      </c>
      <c r="CF2407" s="25" t="str">
        <f>IF(CF2408&gt;0,"►","")</f>
        <v/>
      </c>
      <c r="CG2407" s="517" t="str">
        <f>IF(ISNONTEXT(CG2408)=TRUE,"_",CD2407+1)</f>
        <v>_</v>
      </c>
      <c r="CH2407" s="66">
        <f>ROWS(CH2408:CH2409)-1</f>
        <v>1</v>
      </c>
      <c r="CI2407" s="23" t="s">
        <v>836</v>
      </c>
    </row>
    <row r="2408" spans="1:94" ht="15" thickBot="1" x14ac:dyDescent="0.35">
      <c r="A2408" s="503"/>
      <c r="B2408" s="49"/>
      <c r="C2408" s="156">
        <f>B2408</f>
        <v>0</v>
      </c>
      <c r="D2408" s="457"/>
      <c r="E2408" s="73"/>
      <c r="F2408" s="74" t="s">
        <v>4817</v>
      </c>
      <c r="G2408" s="300">
        <v>30682</v>
      </c>
      <c r="H2408" s="76">
        <v>12</v>
      </c>
      <c r="I2408" s="119"/>
      <c r="J2408" s="119"/>
      <c r="K2408" s="79"/>
      <c r="L2408" s="79"/>
      <c r="M2408" s="79"/>
      <c r="N2408" s="80" t="s">
        <v>4818</v>
      </c>
      <c r="O2408" s="81"/>
      <c r="P2408" s="306"/>
      <c r="Q2408" s="83" t="str">
        <f>IF(R2408="?","?","")</f>
        <v/>
      </c>
      <c r="R2408" s="83" t="str">
        <f>IF(AND(S2408="",T2408&gt;0),"?",IF(S2408="","◄",IF(T2408&gt;=1,"►","")))</f>
        <v>◄</v>
      </c>
      <c r="S2408" s="84"/>
      <c r="T2408" s="85"/>
      <c r="U2408" s="83" t="str">
        <f>IF(V2408="?","?","")</f>
        <v/>
      </c>
      <c r="V2408" s="83" t="str">
        <f>IF(AND(W2408="",X2408&gt;0),"?",IF(W2408="","◄",IF(X2408&gt;=1,"►","")))</f>
        <v>◄</v>
      </c>
      <c r="W2408" s="86"/>
      <c r="X2408" s="85"/>
      <c r="Y2408" s="457"/>
      <c r="Z2408" s="87"/>
      <c r="AA2408" s="521">
        <f>(S2408*Z2408)</f>
        <v>0</v>
      </c>
      <c r="AB2408" s="520">
        <f>(T2408*AA2408)</f>
        <v>0</v>
      </c>
      <c r="AC2408" s="88"/>
      <c r="AD2408" s="519">
        <f>(W2408*AC2408)</f>
        <v>0</v>
      </c>
      <c r="AE2408" s="522">
        <f>(X2408*AD2408)</f>
        <v>0</v>
      </c>
      <c r="AF2408" s="89" t="str">
        <f>IF(AG2408&gt;0,"ok","◄")</f>
        <v>◄</v>
      </c>
      <c r="AG2408" s="90"/>
      <c r="AH2408" s="89" t="str">
        <f>IF(AND(AI2408="",AJ2408&gt;0),"?",IF(AI2408="","◄",IF(AJ2408&gt;=1,"►","")))</f>
        <v>◄</v>
      </c>
      <c r="AI2408" s="91"/>
      <c r="AJ2408" s="92"/>
      <c r="AK2408" s="586"/>
      <c r="AL2408" s="587"/>
      <c r="AM2408" s="43"/>
      <c r="AN2408" s="3" t="s">
        <v>3</v>
      </c>
      <c r="AO2408" s="12" t="s">
        <v>1</v>
      </c>
      <c r="AP2408" s="13"/>
      <c r="AQ2408" s="14"/>
      <c r="AR2408" s="15" t="s">
        <v>12</v>
      </c>
      <c r="AS2408" s="13"/>
      <c r="AT2408" s="14"/>
      <c r="AU2408" s="15" t="s">
        <v>266</v>
      </c>
      <c r="AV2408" s="13"/>
      <c r="AW2408" s="14"/>
      <c r="AX2408" s="15" t="s">
        <v>73</v>
      </c>
      <c r="AY2408" s="13"/>
      <c r="AZ2408" s="14"/>
      <c r="BA2408" s="15" t="s">
        <v>4</v>
      </c>
      <c r="BB2408" s="13"/>
      <c r="BC2408" s="14"/>
      <c r="BD2408" s="15" t="s">
        <v>110</v>
      </c>
      <c r="BE2408" s="516" t="s">
        <v>6</v>
      </c>
      <c r="BF2408" s="516" t="s">
        <v>6</v>
      </c>
      <c r="BG2408" s="516"/>
      <c r="BH2408" s="516" t="s">
        <v>6</v>
      </c>
      <c r="BI2408" s="516" t="s">
        <v>6</v>
      </c>
      <c r="BJ2408" s="516"/>
      <c r="BK2408" s="516" t="s">
        <v>6</v>
      </c>
      <c r="BL2408" s="516" t="s">
        <v>6</v>
      </c>
      <c r="BM2408" s="516"/>
      <c r="BN2408" s="516" t="s">
        <v>6</v>
      </c>
      <c r="BO2408" s="516" t="s">
        <v>6</v>
      </c>
      <c r="BP2408" s="516"/>
      <c r="BQ2408" s="516" t="s">
        <v>6</v>
      </c>
      <c r="BR2408" s="516" t="s">
        <v>6</v>
      </c>
      <c r="BS2408" s="516"/>
      <c r="BT2408" s="32"/>
      <c r="BU2408" s="33"/>
      <c r="BV2408" s="34"/>
      <c r="BW2408" s="32"/>
      <c r="BX2408" s="33"/>
      <c r="BY2408" s="34"/>
      <c r="BZ2408" s="35"/>
      <c r="CA2408" s="24"/>
      <c r="CB2408" s="36"/>
      <c r="CC2408" s="33"/>
      <c r="CD2408" s="37"/>
      <c r="CE2408" s="36"/>
      <c r="CF2408" s="38"/>
      <c r="CG2408" s="39"/>
      <c r="CH2408" s="457"/>
      <c r="CI2408" s="23" t="s">
        <v>836</v>
      </c>
    </row>
    <row r="2409" spans="1:94" ht="16.8" thickTop="1" thickBot="1" x14ac:dyDescent="0.35">
      <c r="A2409" s="505" t="str">
        <f>IF(COUNTIF(B2410:B2412,"x")&gt;0,"x","")</f>
        <v/>
      </c>
      <c r="B2409" s="57"/>
      <c r="C2409" s="510" t="str">
        <f>A2409</f>
        <v/>
      </c>
      <c r="D2409" s="66">
        <f>ROWS(D2410:D2411)-1</f>
        <v>1</v>
      </c>
      <c r="E2409" s="58" t="s">
        <v>4819</v>
      </c>
      <c r="F2409" s="59"/>
      <c r="G2409" s="301"/>
      <c r="H2409" s="6"/>
      <c r="I2409" s="18"/>
      <c r="J2409" s="18"/>
      <c r="K2409" s="18"/>
      <c r="L2409" s="18"/>
      <c r="M2409" s="18"/>
      <c r="N2409" s="46"/>
      <c r="O2409" s="60" t="s">
        <v>4820</v>
      </c>
      <c r="P2409" s="61" t="s">
        <v>7117</v>
      </c>
      <c r="Q2409" s="62"/>
      <c r="R2409" s="63" t="str">
        <f>IF(COUNTIF(Q2410:Q2411,"?")&gt;0,"?",IF(AND(S2409="◄",T2409="►"),"◄►",IF(S2409="◄","◄",IF(T2409="►","►",""))))</f>
        <v>◄</v>
      </c>
      <c r="S2409" s="64" t="str">
        <f>IF(SUM(S2410:S2411)+1=ROWS(S2410:S2411)-COUNTIF(S2410:S2411,"-"),"","◄")</f>
        <v>◄</v>
      </c>
      <c r="T2409" s="65" t="str">
        <f>IF(SUM(T2410:T2411)&gt;0,"►","")</f>
        <v/>
      </c>
      <c r="U2409" s="62"/>
      <c r="V2409" s="63" t="str">
        <f>IF(COUNTIF(U2410:U2411,"?")&gt;0,"?",IF(AND(W2409="◄",X2409="►"),"◄►",IF(W2409="◄","◄",IF(X2409="►","►",""))))</f>
        <v>◄</v>
      </c>
      <c r="W2409" s="64" t="str">
        <f>IF(SUM(W2410:W2411)+1=ROWS(W2410:W2411)-COUNTIF(W2410:W2411,"-"),"","◄")</f>
        <v>◄</v>
      </c>
      <c r="X2409" s="65" t="str">
        <f>IF(SUM(X2410:X2411)&gt;0,"►","")</f>
        <v/>
      </c>
      <c r="Y2409" s="66">
        <f>ROWS(Y2410:Y2411)-1</f>
        <v>1</v>
      </c>
      <c r="Z2409" s="67">
        <f>SUM(Z2410:Z2411)-Z2411</f>
        <v>0</v>
      </c>
      <c r="AA2409" s="68" t="s">
        <v>840</v>
      </c>
      <c r="AB2409" s="69"/>
      <c r="AC2409" s="67">
        <f>SUM(AC2410:AC2411)-AC2411</f>
        <v>0</v>
      </c>
      <c r="AD2409" s="68" t="s">
        <v>840</v>
      </c>
      <c r="AE2409" s="69"/>
      <c r="AF2409" s="70" t="str">
        <f>IF(AG2409="◄","◄",IF(AG2409="ok","►",""))</f>
        <v>◄</v>
      </c>
      <c r="AG2409" s="71" t="str">
        <f>IF(AG2410&gt;0,"OK","◄")</f>
        <v>◄</v>
      </c>
      <c r="AH2409" s="62" t="str">
        <f>IF(AND(AI2409="◄",AJ2409="►"),"◄?►",IF(AI2409="◄","◄",IF(AJ2409="►","►","")))</f>
        <v>◄</v>
      </c>
      <c r="AI2409" s="64" t="str">
        <f>IF(AI2410&gt;0,"","◄")</f>
        <v>◄</v>
      </c>
      <c r="AJ2409" s="65" t="str">
        <f>IF(SUM(AJ2410:AJ2410)&gt;0,"►","")</f>
        <v/>
      </c>
      <c r="AK2409" s="570">
        <f>G2410</f>
        <v>30682</v>
      </c>
      <c r="AL2409" s="572" t="str">
        <f>P2409</f>
        <v>▬ folder Nr. 20  /  84 ▬</v>
      </c>
      <c r="AM2409" s="43"/>
      <c r="AN2409" s="1" t="str">
        <f>IF(AO2409="","",IF(COUNTIF(AN2410,"ok"),"","◄"))</f>
        <v>◄</v>
      </c>
      <c r="AO2409" s="9" t="str">
        <f>IF(COUNTIF(AP2409:BR2409,"◄")&gt;0,"◄","")</f>
        <v>◄</v>
      </c>
      <c r="AP2409" s="250" t="str">
        <f>IF(AP2410="-","",IF(AP2410&gt;0,"","◄"))</f>
        <v>◄</v>
      </c>
      <c r="AQ2409" s="251"/>
      <c r="AR2409" s="517">
        <f>IF(ISNONTEXT(AR2410)=TRUE,"_",1)</f>
        <v>1</v>
      </c>
      <c r="AS2409" s="250" t="str">
        <f>IF(AS2410="-","",IF(AS2410&gt;0,"","◄"))</f>
        <v>◄</v>
      </c>
      <c r="AT2409" s="251"/>
      <c r="AU2409" s="517">
        <f>IF(ISNONTEXT(AU2410)=TRUE,"_",AR2409+1)</f>
        <v>2</v>
      </c>
      <c r="AV2409" s="250" t="str">
        <f>IF(AV2410="-","",IF(AV2410&gt;0,"","◄"))</f>
        <v>◄</v>
      </c>
      <c r="AW2409" s="251"/>
      <c r="AX2409" s="517">
        <f>IF(ISNONTEXT(AX2410)=TRUE,"_",AU2409+1)</f>
        <v>3</v>
      </c>
      <c r="AY2409" s="250" t="str">
        <f>IF(AY2410="-","",IF(AY2410&gt;0,"","◄"))</f>
        <v>◄</v>
      </c>
      <c r="AZ2409" s="251"/>
      <c r="BA2409" s="517">
        <f>IF(ISNONTEXT(BA2410)=TRUE,"_",AX2409+1)</f>
        <v>4</v>
      </c>
      <c r="BB2409" s="250" t="str">
        <f>IF(BB2410="-","",IF(BB2410&gt;0,"","◄"))</f>
        <v>◄</v>
      </c>
      <c r="BC2409" s="251"/>
      <c r="BD2409" s="517">
        <f>IF(ISNONTEXT(BD2410)=TRUE,"_",BA2409+1)</f>
        <v>5</v>
      </c>
      <c r="BE2409" s="250" t="str">
        <f>IF(BE2410="-","",IF(BE2410&gt;0,"","◄"))</f>
        <v/>
      </c>
      <c r="BF2409" s="251"/>
      <c r="BG2409" s="517" t="str">
        <f>IF(ISNONTEXT(BG2410)=TRUE,"_",BD2409+1)</f>
        <v>_</v>
      </c>
      <c r="BH2409" s="250" t="str">
        <f>IF(BH2410="-","",IF(BH2410&gt;0,"","◄"))</f>
        <v/>
      </c>
      <c r="BI2409" s="251"/>
      <c r="BJ2409" s="517" t="str">
        <f>IF(ISNONTEXT(BJ2410)=TRUE,"_",BG2409+1)</f>
        <v>_</v>
      </c>
      <c r="BK2409" s="563" t="str">
        <f>IF(BK2410="-","",IF(BK2410&gt;0,"","◄"))</f>
        <v/>
      </c>
      <c r="BL2409" s="564"/>
      <c r="BM2409" s="517" t="str">
        <f>IF(ISNONTEXT(BM2410)=TRUE,"_",BJ2409+1)</f>
        <v>_</v>
      </c>
      <c r="BN2409" s="563" t="str">
        <f>IF(BN2410="-","",IF(BN2410&gt;0,"","◄"))</f>
        <v/>
      </c>
      <c r="BO2409" s="564"/>
      <c r="BP2409" s="517" t="str">
        <f>IF(ISNONTEXT(BP2410)=TRUE,"_",BM2409+1)</f>
        <v>_</v>
      </c>
      <c r="BQ2409" s="563" t="str">
        <f>IF(BQ2410="-","",IF(BQ2410&gt;0,"","◄"))</f>
        <v/>
      </c>
      <c r="BR2409" s="564"/>
      <c r="BS2409" s="517" t="str">
        <f>IF(ISNONTEXT(BS2410)=TRUE,"_",BP2409+1)</f>
        <v>_</v>
      </c>
      <c r="BT2409" s="563" t="str">
        <f>IF(BT2410="-","",IF(BT2410&gt;0,"","◄"))</f>
        <v>◄</v>
      </c>
      <c r="BU2409" s="564"/>
      <c r="BV2409" s="517" t="str">
        <f>IF(ISNONTEXT(BV2410)=TRUE,"_",1)</f>
        <v>_</v>
      </c>
      <c r="BW2409" s="563" t="str">
        <f>IF(BW2410="-","",IF(BW2410&gt;0,"","◄"))</f>
        <v>◄</v>
      </c>
      <c r="BX2409" s="564"/>
      <c r="BY2409" s="517" t="str">
        <f>IF(ISNONTEXT(BY2410)=TRUE,"_",BV2409+1)</f>
        <v>_</v>
      </c>
      <c r="BZ2409" s="26"/>
      <c r="CA2409" s="24"/>
      <c r="CB2409" s="25" t="str">
        <f>IF(CB2410&gt;0,"►","")</f>
        <v/>
      </c>
      <c r="CC2409" s="25" t="str">
        <f>IF(CC2410&gt;0,"►","")</f>
        <v/>
      </c>
      <c r="CD2409" s="517" t="str">
        <f>IF(ISNONTEXT(CD2410)=TRUE,"_",1)</f>
        <v>_</v>
      </c>
      <c r="CE2409" s="25" t="str">
        <f>IF(CE2410&gt;0,"►","")</f>
        <v/>
      </c>
      <c r="CF2409" s="25" t="str">
        <f>IF(CF2410&gt;0,"►","")</f>
        <v/>
      </c>
      <c r="CG2409" s="517" t="str">
        <f>IF(ISNONTEXT(CG2410)=TRUE,"_",CD2409+1)</f>
        <v>_</v>
      </c>
      <c r="CH2409" s="66">
        <f>ROWS(CH2410:CH2411)-1</f>
        <v>1</v>
      </c>
      <c r="CI2409" s="23" t="s">
        <v>836</v>
      </c>
    </row>
    <row r="2410" spans="1:94" ht="15" thickBot="1" x14ac:dyDescent="0.35">
      <c r="A2410" s="503"/>
      <c r="B2410" s="49"/>
      <c r="C2410" s="156">
        <f>B2410</f>
        <v>0</v>
      </c>
      <c r="D2410" s="457"/>
      <c r="E2410" s="73"/>
      <c r="F2410" s="74" t="s">
        <v>4821</v>
      </c>
      <c r="G2410" s="300">
        <v>30682</v>
      </c>
      <c r="H2410" s="76">
        <v>12</v>
      </c>
      <c r="I2410" s="122" t="s">
        <v>864</v>
      </c>
      <c r="J2410" s="100">
        <v>1</v>
      </c>
      <c r="K2410" s="79"/>
      <c r="L2410" s="79"/>
      <c r="M2410" s="79"/>
      <c r="N2410" s="80" t="s">
        <v>4822</v>
      </c>
      <c r="O2410" s="81"/>
      <c r="P2410" s="306"/>
      <c r="Q2410" s="83" t="str">
        <f>IF(R2410="?","?","")</f>
        <v/>
      </c>
      <c r="R2410" s="83" t="str">
        <f>IF(AND(S2410="",T2410&gt;0),"?",IF(S2410="","◄",IF(T2410&gt;=1,"►","")))</f>
        <v>◄</v>
      </c>
      <c r="S2410" s="84"/>
      <c r="T2410" s="85"/>
      <c r="U2410" s="83" t="str">
        <f>IF(V2410="?","?","")</f>
        <v/>
      </c>
      <c r="V2410" s="83" t="str">
        <f>IF(AND(W2410="",X2410&gt;0),"?",IF(W2410="","◄",IF(X2410&gt;=1,"►","")))</f>
        <v>◄</v>
      </c>
      <c r="W2410" s="86"/>
      <c r="X2410" s="85"/>
      <c r="Y2410" s="457"/>
      <c r="Z2410" s="87"/>
      <c r="AA2410" s="521">
        <f>(S2410*Z2410)</f>
        <v>0</v>
      </c>
      <c r="AB2410" s="520">
        <f>(T2410*AA2410)</f>
        <v>0</v>
      </c>
      <c r="AC2410" s="88"/>
      <c r="AD2410" s="519">
        <f>(W2410*AC2410)</f>
        <v>0</v>
      </c>
      <c r="AE2410" s="522">
        <f>(X2410*AD2410)</f>
        <v>0</v>
      </c>
      <c r="AF2410" s="89" t="str">
        <f>IF(AG2410&gt;0,"ok","◄")</f>
        <v>◄</v>
      </c>
      <c r="AG2410" s="90"/>
      <c r="AH2410" s="89" t="str">
        <f>IF(AND(AI2410="",AJ2410&gt;0),"?",IF(AI2410="","◄",IF(AJ2410&gt;=1,"►","")))</f>
        <v>◄</v>
      </c>
      <c r="AI2410" s="91"/>
      <c r="AJ2410" s="92"/>
      <c r="AK2410" s="586"/>
      <c r="AL2410" s="587"/>
      <c r="AM2410" s="43"/>
      <c r="AN2410" s="3" t="s">
        <v>3</v>
      </c>
      <c r="AO2410" s="12" t="s">
        <v>1</v>
      </c>
      <c r="AP2410" s="13"/>
      <c r="AQ2410" s="14"/>
      <c r="AR2410" s="15" t="s">
        <v>568</v>
      </c>
      <c r="AS2410" s="13"/>
      <c r="AT2410" s="14"/>
      <c r="AU2410" s="15" t="s">
        <v>4</v>
      </c>
      <c r="AV2410" s="13"/>
      <c r="AW2410" s="14"/>
      <c r="AX2410" s="15" t="s">
        <v>569</v>
      </c>
      <c r="AY2410" s="13"/>
      <c r="AZ2410" s="14"/>
      <c r="BA2410" s="15" t="s">
        <v>430</v>
      </c>
      <c r="BB2410" s="13"/>
      <c r="BC2410" s="14"/>
      <c r="BD2410" s="15" t="s">
        <v>391</v>
      </c>
      <c r="BE2410" s="516" t="s">
        <v>6</v>
      </c>
      <c r="BF2410" s="516" t="s">
        <v>6</v>
      </c>
      <c r="BG2410" s="516"/>
      <c r="BH2410" s="516" t="s">
        <v>6</v>
      </c>
      <c r="BI2410" s="516" t="s">
        <v>6</v>
      </c>
      <c r="BJ2410" s="516"/>
      <c r="BK2410" s="516" t="s">
        <v>6</v>
      </c>
      <c r="BL2410" s="516" t="s">
        <v>6</v>
      </c>
      <c r="BM2410" s="516"/>
      <c r="BN2410" s="516" t="s">
        <v>6</v>
      </c>
      <c r="BO2410" s="516" t="s">
        <v>6</v>
      </c>
      <c r="BP2410" s="516"/>
      <c r="BQ2410" s="516" t="s">
        <v>6</v>
      </c>
      <c r="BR2410" s="516" t="s">
        <v>6</v>
      </c>
      <c r="BS2410" s="516"/>
      <c r="BT2410" s="32"/>
      <c r="BU2410" s="33"/>
      <c r="BV2410" s="34"/>
      <c r="BW2410" s="32"/>
      <c r="BX2410" s="33"/>
      <c r="BY2410" s="34"/>
      <c r="BZ2410" s="35"/>
      <c r="CA2410" s="24"/>
      <c r="CB2410" s="36"/>
      <c r="CC2410" s="33"/>
      <c r="CD2410" s="37"/>
      <c r="CE2410" s="36"/>
      <c r="CF2410" s="38"/>
      <c r="CG2410" s="39"/>
      <c r="CH2410" s="457"/>
      <c r="CI2410" s="23" t="s">
        <v>836</v>
      </c>
    </row>
    <row r="2411" spans="1:94" ht="16.8" customHeight="1" thickTop="1" thickBot="1" x14ac:dyDescent="0.35">
      <c r="A2411" s="509"/>
      <c r="B2411" s="431"/>
      <c r="C2411" s="510">
        <f>A2411</f>
        <v>0</v>
      </c>
      <c r="D2411" s="431"/>
      <c r="E2411" s="431"/>
      <c r="F2411" s="46"/>
      <c r="G2411" s="7"/>
      <c r="H2411" s="345"/>
      <c r="I2411" s="345"/>
      <c r="J2411" s="345"/>
      <c r="K2411" s="46"/>
      <c r="L2411" s="46"/>
      <c r="M2411" s="46"/>
      <c r="N2411" s="46"/>
      <c r="O2411" s="46"/>
      <c r="P2411" s="46"/>
      <c r="Q2411" s="46"/>
      <c r="R2411" s="46"/>
      <c r="S2411" s="46"/>
      <c r="T2411" s="46"/>
      <c r="U2411" s="46"/>
      <c r="V2411" s="46"/>
      <c r="W2411" s="46"/>
      <c r="X2411" s="46"/>
      <c r="Y2411" s="431"/>
      <c r="Z2411" s="46"/>
      <c r="AA2411" s="46"/>
      <c r="AB2411" s="46"/>
      <c r="AC2411" s="46"/>
      <c r="AD2411" s="46"/>
      <c r="AE2411" s="46"/>
      <c r="AF2411" s="46"/>
      <c r="AG2411" s="46"/>
      <c r="AH2411" s="46"/>
      <c r="AI2411" s="46"/>
      <c r="AJ2411" s="46"/>
      <c r="AK2411" s="46"/>
      <c r="AL2411" s="46"/>
      <c r="AM2411" s="46"/>
      <c r="AN2411" s="46"/>
      <c r="AO2411" s="46"/>
      <c r="AP2411" s="46"/>
      <c r="AQ2411" s="46"/>
      <c r="AR2411" s="46"/>
      <c r="AS2411" s="46"/>
      <c r="AT2411" s="46"/>
      <c r="AU2411" s="46"/>
      <c r="AV2411" s="46"/>
      <c r="AW2411" s="46"/>
      <c r="AX2411" s="46"/>
      <c r="AY2411" s="46"/>
      <c r="AZ2411" s="46"/>
      <c r="BA2411" s="46"/>
      <c r="BB2411" s="46"/>
      <c r="BC2411" s="46"/>
      <c r="BD2411" s="46"/>
      <c r="BE2411" s="46"/>
      <c r="BF2411" s="46"/>
      <c r="BG2411" s="46"/>
      <c r="BH2411" s="46"/>
      <c r="BI2411" s="46"/>
      <c r="BJ2411" s="46"/>
      <c r="BK2411" s="46"/>
      <c r="BL2411" s="46"/>
      <c r="BM2411" s="46"/>
      <c r="BN2411" s="46"/>
      <c r="BO2411" s="46"/>
      <c r="BP2411" s="46"/>
      <c r="BQ2411" s="46"/>
      <c r="BR2411" s="46"/>
      <c r="BS2411" s="46"/>
      <c r="BT2411" s="46"/>
      <c r="BU2411" s="46"/>
      <c r="BV2411" s="46"/>
      <c r="BW2411" s="46"/>
      <c r="BX2411" s="46"/>
      <c r="BY2411" s="46"/>
      <c r="BZ2411" s="46"/>
      <c r="CA2411" s="46"/>
      <c r="CB2411" s="46"/>
      <c r="CC2411" s="46"/>
      <c r="CD2411" s="46"/>
      <c r="CE2411" s="46"/>
      <c r="CF2411" s="46"/>
      <c r="CG2411" s="46"/>
      <c r="CH2411" s="431"/>
      <c r="CI2411" s="23" t="s">
        <v>836</v>
      </c>
    </row>
    <row r="2412" spans="1:94" ht="17.399999999999999" customHeight="1" thickBot="1" x14ac:dyDescent="0.35">
      <c r="A2412" s="507"/>
      <c r="B2412" s="50"/>
      <c r="C2412" s="50"/>
      <c r="D2412" s="461"/>
      <c r="E2412" s="50"/>
      <c r="F2412" s="51"/>
      <c r="G2412" s="484"/>
      <c r="H2412" s="53"/>
      <c r="I2412" s="54"/>
      <c r="J2412" s="53"/>
      <c r="K2412" s="53"/>
      <c r="L2412" s="53"/>
      <c r="M2412" s="53"/>
      <c r="N2412" s="55" t="s">
        <v>7423</v>
      </c>
      <c r="O2412" s="53"/>
      <c r="P2412" s="53"/>
      <c r="Q2412" s="53"/>
      <c r="R2412" s="53"/>
      <c r="S2412" s="53"/>
      <c r="T2412" s="53"/>
      <c r="U2412" s="53"/>
      <c r="V2412" s="53"/>
      <c r="W2412" s="53"/>
      <c r="X2412" s="53"/>
      <c r="Y2412" s="461"/>
      <c r="Z2412" s="53"/>
      <c r="AA2412" s="53"/>
      <c r="AB2412" s="53"/>
      <c r="AC2412" s="56"/>
      <c r="AD2412" s="53"/>
      <c r="AE2412" s="53"/>
      <c r="AF2412" s="70" t="str">
        <f>IF(AG2412="◄","◄",IF(AG2412="ok","►",""))</f>
        <v>◄</v>
      </c>
      <c r="AG2412" s="71" t="str">
        <f>IF(AG2413&gt;0,"OK","◄")</f>
        <v>◄</v>
      </c>
      <c r="AH2412" s="62" t="str">
        <f>IF(AND(AI2412="◄",AJ2412="►"),"◄?►",IF(AI2412="◄","◄",IF(AJ2412="►","►","")))</f>
        <v>◄</v>
      </c>
      <c r="AI2412" s="64" t="str">
        <f>IF(AI2413&gt;0,"","◄")</f>
        <v>◄</v>
      </c>
      <c r="AJ2412" s="65" t="str">
        <f>IF(SUM(AJ2413:AJ2414)&gt;0,"►","")</f>
        <v/>
      </c>
      <c r="AK2412" s="637" t="str">
        <f>N2412</f>
        <v xml:space="preserve">▬ folder overzicht bijzondere postzegeluitgiften 1985 ▬ </v>
      </c>
      <c r="AL2412" s="638"/>
      <c r="AM2412" s="43"/>
      <c r="AN2412" s="53"/>
      <c r="AO2412" s="53"/>
      <c r="AP2412" s="53"/>
      <c r="AQ2412" s="53"/>
      <c r="AR2412" s="53"/>
      <c r="AS2412" s="53"/>
      <c r="AT2412" s="53"/>
      <c r="AU2412" s="53"/>
      <c r="AV2412" s="53"/>
      <c r="AW2412" s="53"/>
      <c r="AX2412" s="53"/>
      <c r="AY2412" s="53"/>
      <c r="AZ2412" s="53"/>
      <c r="BA2412" s="53"/>
      <c r="BB2412" s="53"/>
      <c r="BC2412" s="53"/>
      <c r="BD2412" s="53"/>
      <c r="BE2412" s="53"/>
      <c r="BF2412" s="53"/>
      <c r="BG2412" s="53"/>
      <c r="BH2412" s="53"/>
      <c r="BI2412" s="53"/>
      <c r="BJ2412" s="53"/>
      <c r="BK2412" s="53"/>
      <c r="BL2412" s="53"/>
      <c r="BM2412" s="53"/>
      <c r="BN2412" s="53"/>
      <c r="BO2412" s="53"/>
      <c r="BP2412" s="53"/>
      <c r="BQ2412" s="53"/>
      <c r="BR2412" s="53"/>
      <c r="BS2412" s="53"/>
      <c r="BT2412" s="53"/>
      <c r="BU2412" s="53"/>
      <c r="BV2412" s="53"/>
      <c r="BW2412" s="53"/>
      <c r="BX2412" s="53"/>
      <c r="BY2412" s="53"/>
      <c r="BZ2412" s="53"/>
      <c r="CA2412" s="53"/>
      <c r="CB2412" s="53"/>
      <c r="CC2412" s="53"/>
      <c r="CD2412" s="53"/>
      <c r="CE2412" s="53"/>
      <c r="CF2412" s="53"/>
      <c r="CG2412" s="53"/>
      <c r="CH2412" s="461"/>
      <c r="CI2412" s="23" t="s">
        <v>836</v>
      </c>
      <c r="CK2412" s="22"/>
      <c r="CL2412" s="22"/>
      <c r="CM2412" s="22"/>
      <c r="CN2412" s="22"/>
      <c r="CO2412" s="22"/>
      <c r="CP2412" s="22"/>
    </row>
    <row r="2413" spans="1:94" ht="17.399999999999999" customHeight="1" thickBot="1" x14ac:dyDescent="0.35">
      <c r="A2413" s="507"/>
      <c r="B2413" s="50"/>
      <c r="C2413" s="50"/>
      <c r="D2413" s="461"/>
      <c r="E2413" s="50"/>
      <c r="F2413" s="51"/>
      <c r="G2413" s="484"/>
      <c r="H2413" s="53"/>
      <c r="I2413" s="54"/>
      <c r="J2413" s="53"/>
      <c r="K2413" s="53"/>
      <c r="L2413" s="53"/>
      <c r="M2413" s="53"/>
      <c r="N2413" s="360" t="s">
        <v>6737</v>
      </c>
      <c r="O2413" s="53"/>
      <c r="P2413" s="53"/>
      <c r="Q2413" s="53"/>
      <c r="R2413" s="408" t="str">
        <f>IF(COUNTIF(Q2414:Q2487,"?")&gt;=1,"?","")</f>
        <v/>
      </c>
      <c r="S2413" s="53"/>
      <c r="T2413" s="53"/>
      <c r="U2413" s="53"/>
      <c r="V2413" s="408" t="str">
        <f>IF(COUNTIF(U2414:U2487,"?")&gt;=1,"?","")</f>
        <v/>
      </c>
      <c r="W2413" s="53"/>
      <c r="X2413" s="53"/>
      <c r="Y2413" s="461"/>
      <c r="Z2413" s="53"/>
      <c r="AA2413" s="434" t="str">
        <f>N2413</f>
        <v xml:space="preserve">▬ folders ▼ J1985 ▼ ▬ </v>
      </c>
      <c r="AB2413" s="53"/>
      <c r="AC2413" s="56"/>
      <c r="AD2413" s="53"/>
      <c r="AE2413" s="53"/>
      <c r="AF2413" s="89" t="str">
        <f>IF(AG2413&gt;0,"ok","◄")</f>
        <v>◄</v>
      </c>
      <c r="AG2413" s="90"/>
      <c r="AH2413" s="89" t="str">
        <f>IF(AND(AI2413="",AJ2413&gt;0),"?",IF(AI2413="","◄",IF(AJ2413&gt;=1,"►","")))</f>
        <v>◄</v>
      </c>
      <c r="AI2413" s="91"/>
      <c r="AJ2413" s="92"/>
      <c r="AK2413" s="639"/>
      <c r="AL2413" s="639"/>
      <c r="AM2413" s="43"/>
      <c r="AN2413" s="568" t="str">
        <f>N2413</f>
        <v xml:space="preserve">▬ folders ▼ J1985 ▼ ▬ </v>
      </c>
      <c r="AO2413" s="569"/>
      <c r="AP2413" s="569"/>
      <c r="AQ2413" s="569"/>
      <c r="AR2413" s="569"/>
      <c r="AS2413" s="569"/>
      <c r="AT2413" s="569"/>
      <c r="AU2413" s="569"/>
      <c r="AV2413" s="569"/>
      <c r="AW2413" s="569"/>
      <c r="AX2413" s="569"/>
      <c r="AY2413" s="569"/>
      <c r="AZ2413" s="569"/>
      <c r="BA2413" s="569"/>
      <c r="BB2413" s="569"/>
      <c r="BC2413" s="569"/>
      <c r="BD2413" s="569"/>
      <c r="BE2413" s="569"/>
      <c r="BF2413" s="569"/>
      <c r="BG2413" s="569"/>
      <c r="BH2413" s="569"/>
      <c r="BI2413" s="568" t="str">
        <f>N2413</f>
        <v xml:space="preserve">▬ folders ▼ J1985 ▼ ▬ </v>
      </c>
      <c r="BJ2413" s="569"/>
      <c r="BK2413" s="569"/>
      <c r="BL2413" s="569"/>
      <c r="BM2413" s="569"/>
      <c r="BN2413" s="569"/>
      <c r="BO2413" s="569"/>
      <c r="BP2413" s="569"/>
      <c r="BQ2413" s="569"/>
      <c r="BR2413" s="569"/>
      <c r="BS2413" s="569"/>
      <c r="BT2413" s="569"/>
      <c r="BU2413" s="569"/>
      <c r="BV2413" s="569"/>
      <c r="BW2413" s="569"/>
      <c r="BX2413" s="569"/>
      <c r="BY2413" s="569"/>
      <c r="BZ2413" s="569"/>
      <c r="CA2413" s="569"/>
      <c r="CB2413" s="569"/>
      <c r="CC2413" s="569"/>
      <c r="CD2413" s="569"/>
      <c r="CE2413" s="569"/>
      <c r="CF2413" s="569"/>
      <c r="CG2413" s="569"/>
      <c r="CH2413" s="461"/>
      <c r="CI2413" s="23" t="s">
        <v>836</v>
      </c>
    </row>
    <row r="2414" spans="1:94" ht="16.8" thickTop="1" thickBot="1" x14ac:dyDescent="0.35">
      <c r="A2414" s="505" t="str">
        <f>IF(COUNTIF(B2415:B2416,"x")&gt;0,"x","")</f>
        <v/>
      </c>
      <c r="B2414" s="57"/>
      <c r="C2414" s="510" t="str">
        <f>A2414</f>
        <v/>
      </c>
      <c r="D2414" s="66">
        <f>ROWS(D2415:D2416)-1</f>
        <v>1</v>
      </c>
      <c r="E2414" s="581" t="s">
        <v>4823</v>
      </c>
      <c r="F2414" s="582"/>
      <c r="G2414" s="582"/>
      <c r="H2414" s="582"/>
      <c r="I2414" s="582"/>
      <c r="J2414" s="582"/>
      <c r="K2414" s="582"/>
      <c r="L2414" s="582"/>
      <c r="M2414" s="582"/>
      <c r="N2414" s="582"/>
      <c r="O2414" s="60" t="s">
        <v>4824</v>
      </c>
      <c r="P2414" s="61" t="s">
        <v>7118</v>
      </c>
      <c r="Q2414" s="62"/>
      <c r="R2414" s="63" t="str">
        <f>IF(COUNTIF(Q2415:Q2416,"?")&gt;0,"?",IF(AND(S2414="◄",T2414="►"),"◄►",IF(S2414="◄","◄",IF(T2414="►","►",""))))</f>
        <v>◄</v>
      </c>
      <c r="S2414" s="64" t="str">
        <f>IF(SUM(S2415:S2416)+1=ROWS(S2415:S2416)-COUNTIF(S2415:S2416,"-"),"","◄")</f>
        <v>◄</v>
      </c>
      <c r="T2414" s="65" t="str">
        <f>IF(SUM(T2415:T2416)&gt;0,"►","")</f>
        <v/>
      </c>
      <c r="U2414" s="62"/>
      <c r="V2414" s="63" t="str">
        <f>IF(COUNTIF(U2415:U2416,"?")&gt;0,"?",IF(AND(W2414="◄",X2414="►"),"◄►",IF(W2414="◄","◄",IF(X2414="►","►",""))))</f>
        <v>◄</v>
      </c>
      <c r="W2414" s="64" t="str">
        <f>IF(SUM(W2415:W2416)+1=ROWS(W2415:W2416)-COUNTIF(W2415:W2416,"-"),"","◄")</f>
        <v>◄</v>
      </c>
      <c r="X2414" s="65" t="str">
        <f>IF(SUM(X2415:X2416)&gt;0,"►","")</f>
        <v/>
      </c>
      <c r="Y2414" s="66">
        <f>ROWS(Y2415:Y2416)-1</f>
        <v>1</v>
      </c>
      <c r="Z2414" s="67">
        <f>SUM(Z2415:Z2416)-Z2416</f>
        <v>0</v>
      </c>
      <c r="AA2414" s="68" t="s">
        <v>840</v>
      </c>
      <c r="AB2414" s="69"/>
      <c r="AC2414" s="67">
        <f>SUM(AC2415:AC2416)-AC2416</f>
        <v>0</v>
      </c>
      <c r="AD2414" s="68" t="s">
        <v>840</v>
      </c>
      <c r="AE2414" s="69"/>
      <c r="AF2414" s="70" t="str">
        <f>IF(AG2414="◄","◄",IF(AG2414="ok","►",""))</f>
        <v>◄</v>
      </c>
      <c r="AG2414" s="71" t="str">
        <f>IF(AG2415&gt;0,"OK","◄")</f>
        <v>◄</v>
      </c>
      <c r="AH2414" s="62" t="str">
        <f>IF(AND(AI2414="◄",AJ2414="►"),"◄?►",IF(AI2414="◄","◄",IF(AJ2414="►","►","")))</f>
        <v>◄</v>
      </c>
      <c r="AI2414" s="64" t="str">
        <f>IF(AI2415&gt;0,"","◄")</f>
        <v>◄</v>
      </c>
      <c r="AJ2414" s="65" t="str">
        <f>IF(SUM(AJ2415:AJ2415)&gt;0,"►","")</f>
        <v/>
      </c>
      <c r="AK2414" s="570">
        <f>G2415</f>
        <v>31048</v>
      </c>
      <c r="AL2414" s="572" t="str">
        <f>P2414</f>
        <v>▬ folder Nr. 1  /  85 ▬</v>
      </c>
      <c r="AM2414" s="43"/>
      <c r="AN2414" s="1" t="str">
        <f>IF(AO2414="","",IF(COUNTIF(AN2415,"ok"),"","◄"))</f>
        <v>◄</v>
      </c>
      <c r="AO2414" s="9" t="str">
        <f>IF(COUNTIF(AP2414:BR2414,"◄")&gt;0,"◄","")</f>
        <v>◄</v>
      </c>
      <c r="AP2414" s="250" t="str">
        <f>IF(AP2415="-","",IF(AP2415&gt;0,"","◄"))</f>
        <v>◄</v>
      </c>
      <c r="AQ2414" s="251"/>
      <c r="AR2414" s="517">
        <f>IF(ISNONTEXT(AR2415)=TRUE,"_",1)</f>
        <v>1</v>
      </c>
      <c r="AS2414" s="250" t="str">
        <f>IF(AS2415="-","",IF(AS2415&gt;0,"","◄"))</f>
        <v>◄</v>
      </c>
      <c r="AT2414" s="251"/>
      <c r="AU2414" s="517">
        <f>IF(ISNONTEXT(AU2415)=TRUE,"_",AR2414+1)</f>
        <v>2</v>
      </c>
      <c r="AV2414" s="250" t="str">
        <f>IF(AV2415="-","",IF(AV2415&gt;0,"","◄"))</f>
        <v>◄</v>
      </c>
      <c r="AW2414" s="251"/>
      <c r="AX2414" s="517">
        <f>IF(ISNONTEXT(AX2415)=TRUE,"_",AU2414+1)</f>
        <v>3</v>
      </c>
      <c r="AY2414" s="250" t="str">
        <f>IF(AY2415="-","",IF(AY2415&gt;0,"","◄"))</f>
        <v>◄</v>
      </c>
      <c r="AZ2414" s="251"/>
      <c r="BA2414" s="517">
        <f>IF(ISNONTEXT(BA2415)=TRUE,"_",AX2414+1)</f>
        <v>4</v>
      </c>
      <c r="BB2414" s="250" t="str">
        <f>IF(BB2415="-","",IF(BB2415&gt;0,"","◄"))</f>
        <v/>
      </c>
      <c r="BC2414" s="251"/>
      <c r="BD2414" s="517" t="str">
        <f>IF(ISNONTEXT(BD2415)=TRUE,"_",BA2414+1)</f>
        <v>_</v>
      </c>
      <c r="BE2414" s="250" t="str">
        <f>IF(BE2415="-","",IF(BE2415&gt;0,"","◄"))</f>
        <v/>
      </c>
      <c r="BF2414" s="251"/>
      <c r="BG2414" s="517" t="str">
        <f>IF(ISNONTEXT(BG2415)=TRUE,"_",BD2414+1)</f>
        <v>_</v>
      </c>
      <c r="BH2414" s="250" t="str">
        <f>IF(BH2415="-","",IF(BH2415&gt;0,"","◄"))</f>
        <v/>
      </c>
      <c r="BI2414" s="251"/>
      <c r="BJ2414" s="517" t="str">
        <f>IF(ISNONTEXT(BJ2415)=TRUE,"_",BG2414+1)</f>
        <v>_</v>
      </c>
      <c r="BK2414" s="563" t="str">
        <f>IF(BK2415="-","",IF(BK2415&gt;0,"","◄"))</f>
        <v/>
      </c>
      <c r="BL2414" s="564"/>
      <c r="BM2414" s="517" t="str">
        <f>IF(ISNONTEXT(BM2415)=TRUE,"_",BJ2414+1)</f>
        <v>_</v>
      </c>
      <c r="BN2414" s="563" t="str">
        <f>IF(BN2415="-","",IF(BN2415&gt;0,"","◄"))</f>
        <v/>
      </c>
      <c r="BO2414" s="564"/>
      <c r="BP2414" s="517" t="str">
        <f>IF(ISNONTEXT(BP2415)=TRUE,"_",BM2414+1)</f>
        <v>_</v>
      </c>
      <c r="BQ2414" s="563" t="str">
        <f>IF(BQ2415="-","",IF(BQ2415&gt;0,"","◄"))</f>
        <v/>
      </c>
      <c r="BR2414" s="564"/>
      <c r="BS2414" s="517" t="str">
        <f>IF(ISNONTEXT(BS2415)=TRUE,"_",BP2414+1)</f>
        <v>_</v>
      </c>
      <c r="BT2414" s="563" t="str">
        <f>IF(BT2415="-","",IF(BT2415&gt;0,"","◄"))</f>
        <v>◄</v>
      </c>
      <c r="BU2414" s="564"/>
      <c r="BV2414" s="517" t="str">
        <f>IF(ISNONTEXT(BV2415)=TRUE,"_",1)</f>
        <v>_</v>
      </c>
      <c r="BW2414" s="563" t="str">
        <f>IF(BW2415="-","",IF(BW2415&gt;0,"","◄"))</f>
        <v>◄</v>
      </c>
      <c r="BX2414" s="564"/>
      <c r="BY2414" s="517" t="str">
        <f>IF(ISNONTEXT(BY2415)=TRUE,"_",BV2414+1)</f>
        <v>_</v>
      </c>
      <c r="BZ2414" s="26"/>
      <c r="CA2414" s="24"/>
      <c r="CB2414" s="25" t="str">
        <f>IF(CB2415&gt;0,"►","")</f>
        <v/>
      </c>
      <c r="CC2414" s="25" t="str">
        <f>IF(CC2415&gt;0,"►","")</f>
        <v/>
      </c>
      <c r="CD2414" s="517" t="str">
        <f>IF(ISNONTEXT(CD2415)=TRUE,"_",1)</f>
        <v>_</v>
      </c>
      <c r="CE2414" s="25" t="str">
        <f>IF(CE2415&gt;0,"►","")</f>
        <v/>
      </c>
      <c r="CF2414" s="25" t="str">
        <f>IF(CF2415&gt;0,"►","")</f>
        <v/>
      </c>
      <c r="CG2414" s="517" t="str">
        <f>IF(ISNONTEXT(CG2415)=TRUE,"_",CD2414+1)</f>
        <v>_</v>
      </c>
      <c r="CH2414" s="66">
        <f>ROWS(CH2415:CH2416)-1</f>
        <v>1</v>
      </c>
      <c r="CI2414" s="23" t="s">
        <v>836</v>
      </c>
    </row>
    <row r="2415" spans="1:94" ht="15" thickBot="1" x14ac:dyDescent="0.35">
      <c r="A2415" s="503"/>
      <c r="B2415" s="49"/>
      <c r="C2415" s="156">
        <f>B2415</f>
        <v>0</v>
      </c>
      <c r="D2415" s="457"/>
      <c r="E2415" s="73"/>
      <c r="F2415" s="74" t="s">
        <v>4825</v>
      </c>
      <c r="G2415" s="300">
        <v>31048</v>
      </c>
      <c r="H2415" s="76">
        <v>22</v>
      </c>
      <c r="I2415" s="119"/>
      <c r="J2415" s="119"/>
      <c r="K2415" s="79"/>
      <c r="L2415" s="79"/>
      <c r="M2415" s="79"/>
      <c r="N2415" s="80" t="s">
        <v>4826</v>
      </c>
      <c r="O2415" s="81"/>
      <c r="P2415" s="306"/>
      <c r="Q2415" s="83" t="str">
        <f>IF(R2415="?","?","")</f>
        <v/>
      </c>
      <c r="R2415" s="83" t="str">
        <f>IF(AND(S2415="",T2415&gt;0),"?",IF(S2415="","◄",IF(T2415&gt;=1,"►","")))</f>
        <v>◄</v>
      </c>
      <c r="S2415" s="84"/>
      <c r="T2415" s="85"/>
      <c r="U2415" s="83" t="str">
        <f>IF(V2415="?","?","")</f>
        <v/>
      </c>
      <c r="V2415" s="83" t="str">
        <f>IF(AND(W2415="",X2415&gt;0),"?",IF(W2415="","◄",IF(X2415&gt;=1,"►","")))</f>
        <v>◄</v>
      </c>
      <c r="W2415" s="86"/>
      <c r="X2415" s="85"/>
      <c r="Y2415" s="457"/>
      <c r="Z2415" s="87"/>
      <c r="AA2415" s="521">
        <f>(S2415*Z2415)</f>
        <v>0</v>
      </c>
      <c r="AB2415" s="520">
        <f>(T2415*AA2415)</f>
        <v>0</v>
      </c>
      <c r="AC2415" s="88"/>
      <c r="AD2415" s="519">
        <f>(W2415*AC2415)</f>
        <v>0</v>
      </c>
      <c r="AE2415" s="522">
        <f>(X2415*AD2415)</f>
        <v>0</v>
      </c>
      <c r="AF2415" s="89" t="str">
        <f>IF(AG2415&gt;0,"ok","◄")</f>
        <v>◄</v>
      </c>
      <c r="AG2415" s="90"/>
      <c r="AH2415" s="89" t="str">
        <f>IF(AND(AI2415="",AJ2415&gt;0),"?",IF(AI2415="","◄",IF(AJ2415&gt;=1,"►","")))</f>
        <v>◄</v>
      </c>
      <c r="AI2415" s="91"/>
      <c r="AJ2415" s="92"/>
      <c r="AK2415" s="586"/>
      <c r="AL2415" s="587"/>
      <c r="AM2415" s="43"/>
      <c r="AN2415" s="3" t="s">
        <v>3</v>
      </c>
      <c r="AO2415" s="12" t="s">
        <v>1</v>
      </c>
      <c r="AP2415" s="13"/>
      <c r="AQ2415" s="14"/>
      <c r="AR2415" s="15" t="s">
        <v>570</v>
      </c>
      <c r="AS2415" s="13"/>
      <c r="AT2415" s="14"/>
      <c r="AU2415" s="15" t="s">
        <v>248</v>
      </c>
      <c r="AV2415" s="13"/>
      <c r="AW2415" s="14"/>
      <c r="AX2415" s="15" t="s">
        <v>124</v>
      </c>
      <c r="AY2415" s="13"/>
      <c r="AZ2415" s="14"/>
      <c r="BA2415" s="15" t="s">
        <v>339</v>
      </c>
      <c r="BB2415" s="516" t="s">
        <v>6</v>
      </c>
      <c r="BC2415" s="516" t="s">
        <v>6</v>
      </c>
      <c r="BD2415" s="516"/>
      <c r="BE2415" s="516" t="s">
        <v>6</v>
      </c>
      <c r="BF2415" s="516" t="s">
        <v>6</v>
      </c>
      <c r="BG2415" s="516"/>
      <c r="BH2415" s="516" t="s">
        <v>6</v>
      </c>
      <c r="BI2415" s="516" t="s">
        <v>6</v>
      </c>
      <c r="BJ2415" s="516"/>
      <c r="BK2415" s="516" t="s">
        <v>6</v>
      </c>
      <c r="BL2415" s="516" t="s">
        <v>6</v>
      </c>
      <c r="BM2415" s="516"/>
      <c r="BN2415" s="516" t="s">
        <v>6</v>
      </c>
      <c r="BO2415" s="516" t="s">
        <v>6</v>
      </c>
      <c r="BP2415" s="516"/>
      <c r="BQ2415" s="516" t="s">
        <v>6</v>
      </c>
      <c r="BR2415" s="516" t="s">
        <v>6</v>
      </c>
      <c r="BS2415" s="516"/>
      <c r="BT2415" s="32"/>
      <c r="BU2415" s="33"/>
      <c r="BV2415" s="34"/>
      <c r="BW2415" s="32"/>
      <c r="BX2415" s="33"/>
      <c r="BY2415" s="34"/>
      <c r="BZ2415" s="35"/>
      <c r="CA2415" s="24"/>
      <c r="CB2415" s="36"/>
      <c r="CC2415" s="33"/>
      <c r="CD2415" s="37"/>
      <c r="CE2415" s="36"/>
      <c r="CF2415" s="38"/>
      <c r="CG2415" s="39"/>
      <c r="CH2415" s="457"/>
      <c r="CI2415" s="23" t="s">
        <v>836</v>
      </c>
    </row>
    <row r="2416" spans="1:94" ht="16.8" thickTop="1" thickBot="1" x14ac:dyDescent="0.35">
      <c r="A2416" s="505" t="str">
        <f>IF(COUNTIF(B2417:B2418,"x")&gt;0,"x","")</f>
        <v/>
      </c>
      <c r="B2416" s="57"/>
      <c r="C2416" s="510" t="str">
        <f>A2416</f>
        <v/>
      </c>
      <c r="D2416" s="66">
        <f>ROWS(D2417:D2418)-1</f>
        <v>1</v>
      </c>
      <c r="E2416" s="58" t="s">
        <v>4827</v>
      </c>
      <c r="F2416" s="59"/>
      <c r="G2416" s="301"/>
      <c r="H2416" s="6"/>
      <c r="I2416" s="18"/>
      <c r="J2416" s="18"/>
      <c r="K2416" s="18"/>
      <c r="L2416" s="18"/>
      <c r="M2416" s="18"/>
      <c r="N2416" s="46"/>
      <c r="O2416" s="60" t="s">
        <v>4828</v>
      </c>
      <c r="P2416" s="61" t="s">
        <v>7119</v>
      </c>
      <c r="Q2416" s="62"/>
      <c r="R2416" s="63" t="str">
        <f>IF(COUNTIF(Q2417:Q2418,"?")&gt;0,"?",IF(AND(S2416="◄",T2416="►"),"◄►",IF(S2416="◄","◄",IF(T2416="►","►",""))))</f>
        <v>◄</v>
      </c>
      <c r="S2416" s="64" t="str">
        <f>IF(SUM(S2417:S2418)+1=ROWS(S2417:S2418)-COUNTIF(S2417:S2418,"-"),"","◄")</f>
        <v>◄</v>
      </c>
      <c r="T2416" s="65" t="str">
        <f>IF(SUM(T2417:T2418)&gt;0,"►","")</f>
        <v/>
      </c>
      <c r="U2416" s="62"/>
      <c r="V2416" s="63" t="str">
        <f>IF(COUNTIF(U2417:U2418,"?")&gt;0,"?",IF(AND(W2416="◄",X2416="►"),"◄►",IF(W2416="◄","◄",IF(X2416="►","►",""))))</f>
        <v>◄</v>
      </c>
      <c r="W2416" s="64" t="str">
        <f>IF(SUM(W2417:W2418)+1=ROWS(W2417:W2418)-COUNTIF(W2417:W2418,"-"),"","◄")</f>
        <v>◄</v>
      </c>
      <c r="X2416" s="65" t="str">
        <f>IF(SUM(X2417:X2418)&gt;0,"►","")</f>
        <v/>
      </c>
      <c r="Y2416" s="66">
        <f>ROWS(Y2417:Y2418)-1</f>
        <v>1</v>
      </c>
      <c r="Z2416" s="67">
        <f>SUM(Z2417:Z2418)-Z2418</f>
        <v>0</v>
      </c>
      <c r="AA2416" s="68" t="s">
        <v>840</v>
      </c>
      <c r="AB2416" s="69"/>
      <c r="AC2416" s="67">
        <f>SUM(AC2417:AC2418)-AC2418</f>
        <v>0</v>
      </c>
      <c r="AD2416" s="68" t="s">
        <v>840</v>
      </c>
      <c r="AE2416" s="69"/>
      <c r="AF2416" s="70" t="str">
        <f>IF(AG2416="◄","◄",IF(AG2416="ok","►",""))</f>
        <v>◄</v>
      </c>
      <c r="AG2416" s="71" t="str">
        <f>IF(AG2417&gt;0,"OK","◄")</f>
        <v>◄</v>
      </c>
      <c r="AH2416" s="62" t="str">
        <f>IF(AND(AI2416="◄",AJ2416="►"),"◄?►",IF(AI2416="◄","◄",IF(AJ2416="►","►","")))</f>
        <v>◄</v>
      </c>
      <c r="AI2416" s="64" t="str">
        <f>IF(AI2417&gt;0,"","◄")</f>
        <v>◄</v>
      </c>
      <c r="AJ2416" s="65" t="str">
        <f>IF(SUM(AJ2417:AJ2417)&gt;0,"►","")</f>
        <v/>
      </c>
      <c r="AK2416" s="570">
        <f>G2417</f>
        <v>31048</v>
      </c>
      <c r="AL2416" s="572" t="str">
        <f>P2416</f>
        <v>▬ folder Nr. 2  /  85 ▬</v>
      </c>
      <c r="AM2416" s="43"/>
      <c r="AN2416" s="1" t="str">
        <f>IF(AO2416="","",IF(COUNTIF(AN2417,"ok"),"","◄"))</f>
        <v>◄</v>
      </c>
      <c r="AO2416" s="9" t="str">
        <f>IF(COUNTIF(AP2416:BR2416,"◄")&gt;0,"◄","")</f>
        <v>◄</v>
      </c>
      <c r="AP2416" s="250" t="str">
        <f>IF(AP2417="-","",IF(AP2417&gt;0,"","◄"))</f>
        <v>◄</v>
      </c>
      <c r="AQ2416" s="251"/>
      <c r="AR2416" s="517">
        <f>IF(ISNONTEXT(AR2417)=TRUE,"_",1)</f>
        <v>1</v>
      </c>
      <c r="AS2416" s="250" t="str">
        <f>IF(AS2417="-","",IF(AS2417&gt;0,"","◄"))</f>
        <v>◄</v>
      </c>
      <c r="AT2416" s="251"/>
      <c r="AU2416" s="517">
        <f>IF(ISNONTEXT(AU2417)=TRUE,"_",AR2416+1)</f>
        <v>2</v>
      </c>
      <c r="AV2416" s="250" t="str">
        <f>IF(AV2417="-","",IF(AV2417&gt;0,"","◄"))</f>
        <v>◄</v>
      </c>
      <c r="AW2416" s="251"/>
      <c r="AX2416" s="517">
        <f>IF(ISNONTEXT(AX2417)=TRUE,"_",AU2416+1)</f>
        <v>3</v>
      </c>
      <c r="AY2416" s="250" t="str">
        <f>IF(AY2417="-","",IF(AY2417&gt;0,"","◄"))</f>
        <v>◄</v>
      </c>
      <c r="AZ2416" s="251"/>
      <c r="BA2416" s="517">
        <f>IF(ISNONTEXT(BA2417)=TRUE,"_",AX2416+1)</f>
        <v>4</v>
      </c>
      <c r="BB2416" s="250" t="str">
        <f>IF(BB2417="-","",IF(BB2417&gt;0,"","◄"))</f>
        <v>◄</v>
      </c>
      <c r="BC2416" s="251"/>
      <c r="BD2416" s="517">
        <f>IF(ISNONTEXT(BD2417)=TRUE,"_",BA2416+1)</f>
        <v>5</v>
      </c>
      <c r="BE2416" s="250" t="str">
        <f>IF(BE2417="-","",IF(BE2417&gt;0,"","◄"))</f>
        <v/>
      </c>
      <c r="BF2416" s="251"/>
      <c r="BG2416" s="517" t="str">
        <f>IF(ISNONTEXT(BG2417)=TRUE,"_",BD2416+1)</f>
        <v>_</v>
      </c>
      <c r="BH2416" s="250" t="str">
        <f>IF(BH2417="-","",IF(BH2417&gt;0,"","◄"))</f>
        <v/>
      </c>
      <c r="BI2416" s="251"/>
      <c r="BJ2416" s="517" t="str">
        <f>IF(ISNONTEXT(BJ2417)=TRUE,"_",BG2416+1)</f>
        <v>_</v>
      </c>
      <c r="BK2416" s="563" t="str">
        <f>IF(BK2417="-","",IF(BK2417&gt;0,"","◄"))</f>
        <v/>
      </c>
      <c r="BL2416" s="564"/>
      <c r="BM2416" s="517" t="str">
        <f>IF(ISNONTEXT(BM2417)=TRUE,"_",BJ2416+1)</f>
        <v>_</v>
      </c>
      <c r="BN2416" s="563" t="str">
        <f>IF(BN2417="-","",IF(BN2417&gt;0,"","◄"))</f>
        <v/>
      </c>
      <c r="BO2416" s="564"/>
      <c r="BP2416" s="517" t="str">
        <f>IF(ISNONTEXT(BP2417)=TRUE,"_",BM2416+1)</f>
        <v>_</v>
      </c>
      <c r="BQ2416" s="563" t="str">
        <f>IF(BQ2417="-","",IF(BQ2417&gt;0,"","◄"))</f>
        <v/>
      </c>
      <c r="BR2416" s="564"/>
      <c r="BS2416" s="517" t="str">
        <f>IF(ISNONTEXT(BS2417)=TRUE,"_",BP2416+1)</f>
        <v>_</v>
      </c>
      <c r="BT2416" s="563" t="str">
        <f>IF(BT2417="-","",IF(BT2417&gt;0,"","◄"))</f>
        <v>◄</v>
      </c>
      <c r="BU2416" s="564"/>
      <c r="BV2416" s="517" t="str">
        <f>IF(ISNONTEXT(BV2417)=TRUE,"_",1)</f>
        <v>_</v>
      </c>
      <c r="BW2416" s="563" t="str">
        <f>IF(BW2417="-","",IF(BW2417&gt;0,"","◄"))</f>
        <v>◄</v>
      </c>
      <c r="BX2416" s="564"/>
      <c r="BY2416" s="517" t="str">
        <f>IF(ISNONTEXT(BY2417)=TRUE,"_",BV2416+1)</f>
        <v>_</v>
      </c>
      <c r="BZ2416" s="26"/>
      <c r="CA2416" s="24"/>
      <c r="CB2416" s="25" t="str">
        <f>IF(CB2417&gt;0,"►","")</f>
        <v/>
      </c>
      <c r="CC2416" s="25" t="str">
        <f>IF(CC2417&gt;0,"►","")</f>
        <v/>
      </c>
      <c r="CD2416" s="517" t="str">
        <f>IF(ISNONTEXT(CD2417)=TRUE,"_",1)</f>
        <v>_</v>
      </c>
      <c r="CE2416" s="25" t="str">
        <f>IF(CE2417&gt;0,"►","")</f>
        <v/>
      </c>
      <c r="CF2416" s="25" t="str">
        <f>IF(CF2417&gt;0,"►","")</f>
        <v/>
      </c>
      <c r="CG2416" s="517" t="str">
        <f>IF(ISNONTEXT(CG2417)=TRUE,"_",CD2416+1)</f>
        <v>_</v>
      </c>
      <c r="CH2416" s="66">
        <f>ROWS(CH2417:CH2418)-1</f>
        <v>1</v>
      </c>
      <c r="CI2416" s="23" t="s">
        <v>836</v>
      </c>
    </row>
    <row r="2417" spans="1:88" ht="15" thickBot="1" x14ac:dyDescent="0.35">
      <c r="A2417" s="503"/>
      <c r="B2417" s="49"/>
      <c r="C2417" s="156">
        <f>B2417</f>
        <v>0</v>
      </c>
      <c r="D2417" s="457"/>
      <c r="E2417" s="73"/>
      <c r="F2417" s="74" t="s">
        <v>4829</v>
      </c>
      <c r="G2417" s="300">
        <v>31048</v>
      </c>
      <c r="H2417" s="76">
        <v>12</v>
      </c>
      <c r="I2417" s="119"/>
      <c r="J2417" s="119"/>
      <c r="K2417" s="79"/>
      <c r="L2417" s="79"/>
      <c r="M2417" s="79"/>
      <c r="N2417" s="80" t="s">
        <v>4830</v>
      </c>
      <c r="O2417" s="81"/>
      <c r="P2417" s="306"/>
      <c r="Q2417" s="83" t="str">
        <f>IF(R2417="?","?","")</f>
        <v/>
      </c>
      <c r="R2417" s="83" t="str">
        <f>IF(AND(S2417="",T2417&gt;0),"?",IF(S2417="","◄",IF(T2417&gt;=1,"►","")))</f>
        <v>◄</v>
      </c>
      <c r="S2417" s="84"/>
      <c r="T2417" s="85"/>
      <c r="U2417" s="83" t="str">
        <f>IF(V2417="?","?","")</f>
        <v/>
      </c>
      <c r="V2417" s="83" t="str">
        <f>IF(AND(W2417="",X2417&gt;0),"?",IF(W2417="","◄",IF(X2417&gt;=1,"►","")))</f>
        <v>◄</v>
      </c>
      <c r="W2417" s="86"/>
      <c r="X2417" s="85"/>
      <c r="Y2417" s="457"/>
      <c r="Z2417" s="87"/>
      <c r="AA2417" s="521">
        <f>(S2417*Z2417)</f>
        <v>0</v>
      </c>
      <c r="AB2417" s="520">
        <f>(T2417*AA2417)</f>
        <v>0</v>
      </c>
      <c r="AC2417" s="88"/>
      <c r="AD2417" s="519">
        <f>(W2417*AC2417)</f>
        <v>0</v>
      </c>
      <c r="AE2417" s="522">
        <f>(X2417*AD2417)</f>
        <v>0</v>
      </c>
      <c r="AF2417" s="89" t="str">
        <f>IF(AG2417&gt;0,"ok","◄")</f>
        <v>◄</v>
      </c>
      <c r="AG2417" s="90"/>
      <c r="AH2417" s="89" t="str">
        <f>IF(AND(AI2417="",AJ2417&gt;0),"?",IF(AI2417="","◄",IF(AJ2417&gt;=1,"►","")))</f>
        <v>◄</v>
      </c>
      <c r="AI2417" s="91"/>
      <c r="AJ2417" s="92"/>
      <c r="AK2417" s="586"/>
      <c r="AL2417" s="587"/>
      <c r="AM2417" s="43"/>
      <c r="AN2417" s="3" t="s">
        <v>3</v>
      </c>
      <c r="AO2417" s="12" t="s">
        <v>1</v>
      </c>
      <c r="AP2417" s="13"/>
      <c r="AQ2417" s="14"/>
      <c r="AR2417" s="15" t="s">
        <v>8</v>
      </c>
      <c r="AS2417" s="13"/>
      <c r="AT2417" s="14"/>
      <c r="AU2417" s="15" t="s">
        <v>4</v>
      </c>
      <c r="AV2417" s="13"/>
      <c r="AW2417" s="14"/>
      <c r="AX2417" s="15" t="s">
        <v>61</v>
      </c>
      <c r="AY2417" s="13"/>
      <c r="AZ2417" s="14"/>
      <c r="BA2417" s="15" t="s">
        <v>571</v>
      </c>
      <c r="BB2417" s="13"/>
      <c r="BC2417" s="14"/>
      <c r="BD2417" s="15" t="s">
        <v>46</v>
      </c>
      <c r="BE2417" s="516" t="s">
        <v>6</v>
      </c>
      <c r="BF2417" s="516" t="s">
        <v>6</v>
      </c>
      <c r="BG2417" s="516"/>
      <c r="BH2417" s="516" t="s">
        <v>6</v>
      </c>
      <c r="BI2417" s="516" t="s">
        <v>6</v>
      </c>
      <c r="BJ2417" s="516"/>
      <c r="BK2417" s="516" t="s">
        <v>6</v>
      </c>
      <c r="BL2417" s="516" t="s">
        <v>6</v>
      </c>
      <c r="BM2417" s="516"/>
      <c r="BN2417" s="516" t="s">
        <v>6</v>
      </c>
      <c r="BO2417" s="516" t="s">
        <v>6</v>
      </c>
      <c r="BP2417" s="516"/>
      <c r="BQ2417" s="516" t="s">
        <v>6</v>
      </c>
      <c r="BR2417" s="516" t="s">
        <v>6</v>
      </c>
      <c r="BS2417" s="516"/>
      <c r="BT2417" s="32"/>
      <c r="BU2417" s="33"/>
      <c r="BV2417" s="34"/>
      <c r="BW2417" s="32"/>
      <c r="BX2417" s="33"/>
      <c r="BY2417" s="34"/>
      <c r="BZ2417" s="35"/>
      <c r="CA2417" s="24"/>
      <c r="CB2417" s="36"/>
      <c r="CC2417" s="33"/>
      <c r="CD2417" s="37"/>
      <c r="CE2417" s="36"/>
      <c r="CF2417" s="38"/>
      <c r="CG2417" s="39"/>
      <c r="CH2417" s="457"/>
      <c r="CI2417" s="23" t="s">
        <v>836</v>
      </c>
    </row>
    <row r="2418" spans="1:88" ht="16.8" thickTop="1" thickBot="1" x14ac:dyDescent="0.35">
      <c r="A2418" s="505" t="str">
        <f>IF(COUNTIF(B2419:B2420,"x")&gt;0,"x","")</f>
        <v/>
      </c>
      <c r="B2418" s="57"/>
      <c r="C2418" s="510" t="str">
        <f>A2418</f>
        <v/>
      </c>
      <c r="D2418" s="66">
        <f>ROWS(D2419:D2420)-1</f>
        <v>1</v>
      </c>
      <c r="E2418" s="58" t="s">
        <v>4831</v>
      </c>
      <c r="F2418" s="59"/>
      <c r="G2418" s="301"/>
      <c r="H2418" s="6"/>
      <c r="I2418" s="18"/>
      <c r="J2418" s="18"/>
      <c r="K2418" s="18"/>
      <c r="L2418" s="18"/>
      <c r="M2418" s="18"/>
      <c r="N2418" s="46"/>
      <c r="O2418" s="60" t="s">
        <v>4832</v>
      </c>
      <c r="P2418" s="61" t="s">
        <v>7120</v>
      </c>
      <c r="Q2418" s="62"/>
      <c r="R2418" s="63" t="str">
        <f>IF(COUNTIF(Q2419:Q2420,"?")&gt;0,"?",IF(AND(S2418="◄",T2418="►"),"◄►",IF(S2418="◄","◄",IF(T2418="►","►",""))))</f>
        <v>◄</v>
      </c>
      <c r="S2418" s="64" t="str">
        <f>IF(SUM(S2419:S2420)+1=ROWS(S2419:S2420)-COUNTIF(S2419:S2420,"-"),"","◄")</f>
        <v>◄</v>
      </c>
      <c r="T2418" s="65" t="str">
        <f>IF(SUM(T2419:T2420)&gt;0,"►","")</f>
        <v/>
      </c>
      <c r="U2418" s="62"/>
      <c r="V2418" s="63" t="str">
        <f>IF(COUNTIF(U2419:U2420,"?")&gt;0,"?",IF(AND(W2418="◄",X2418="►"),"◄►",IF(W2418="◄","◄",IF(X2418="►","►",""))))</f>
        <v>◄</v>
      </c>
      <c r="W2418" s="64" t="str">
        <f>IF(SUM(W2419:W2420)+1=ROWS(W2419:W2420)-COUNTIF(W2419:W2420,"-"),"","◄")</f>
        <v>◄</v>
      </c>
      <c r="X2418" s="65" t="str">
        <f>IF(SUM(X2419:X2420)&gt;0,"►","")</f>
        <v/>
      </c>
      <c r="Y2418" s="66">
        <f>ROWS(Y2419:Y2420)-1</f>
        <v>1</v>
      </c>
      <c r="Z2418" s="67">
        <f>SUM(Z2419:Z2420)-Z2420</f>
        <v>0</v>
      </c>
      <c r="AA2418" s="68" t="s">
        <v>840</v>
      </c>
      <c r="AB2418" s="69"/>
      <c r="AC2418" s="67">
        <f>SUM(AC2419:AC2420)-AC2420</f>
        <v>0</v>
      </c>
      <c r="AD2418" s="68" t="s">
        <v>840</v>
      </c>
      <c r="AE2418" s="69"/>
      <c r="AF2418" s="70" t="str">
        <f>IF(AG2418="◄","◄",IF(AG2418="ok","►",""))</f>
        <v>◄</v>
      </c>
      <c r="AG2418" s="71" t="str">
        <f>IF(AG2419&gt;0,"OK","◄")</f>
        <v>◄</v>
      </c>
      <c r="AH2418" s="62" t="str">
        <f>IF(AND(AI2418="◄",AJ2418="►"),"◄?►",IF(AI2418="◄","◄",IF(AJ2418="►","►","")))</f>
        <v>◄</v>
      </c>
      <c r="AI2418" s="64" t="str">
        <f>IF(AI2419&gt;0,"","◄")</f>
        <v>◄</v>
      </c>
      <c r="AJ2418" s="65" t="str">
        <f>IF(SUM(AJ2419:AJ2419)&gt;0,"►","")</f>
        <v/>
      </c>
      <c r="AK2418" s="570">
        <f>G2419</f>
        <v>31048</v>
      </c>
      <c r="AL2418" s="572" t="str">
        <f>P2418</f>
        <v>▬ folder Nr. 3  /  85 ▬</v>
      </c>
      <c r="AM2418" s="43"/>
      <c r="AN2418" s="1" t="str">
        <f>IF(AO2418="","",IF(COUNTIF(AN2419,"ok"),"","◄"))</f>
        <v>◄</v>
      </c>
      <c r="AO2418" s="9" t="str">
        <f>IF(COUNTIF(AP2418:BR2418,"◄")&gt;0,"◄","")</f>
        <v>◄</v>
      </c>
      <c r="AP2418" s="250" t="str">
        <f>IF(AP2419="-","",IF(AP2419&gt;0,"","◄"))</f>
        <v>◄</v>
      </c>
      <c r="AQ2418" s="251"/>
      <c r="AR2418" s="517">
        <f>IF(ISNONTEXT(AR2419)=TRUE,"_",1)</f>
        <v>1</v>
      </c>
      <c r="AS2418" s="250" t="str">
        <f>IF(AS2419="-","",IF(AS2419&gt;0,"","◄"))</f>
        <v>◄</v>
      </c>
      <c r="AT2418" s="251"/>
      <c r="AU2418" s="517">
        <f>IF(ISNONTEXT(AU2419)=TRUE,"_",AR2418+1)</f>
        <v>2</v>
      </c>
      <c r="AV2418" s="250" t="str">
        <f>IF(AV2419="-","",IF(AV2419&gt;0,"","◄"))</f>
        <v>◄</v>
      </c>
      <c r="AW2418" s="251"/>
      <c r="AX2418" s="517">
        <f>IF(ISNONTEXT(AX2419)=TRUE,"_",AU2418+1)</f>
        <v>3</v>
      </c>
      <c r="AY2418" s="250" t="str">
        <f>IF(AY2419="-","",IF(AY2419&gt;0,"","◄"))</f>
        <v>◄</v>
      </c>
      <c r="AZ2418" s="251"/>
      <c r="BA2418" s="517">
        <f>IF(ISNONTEXT(BA2419)=TRUE,"_",AX2418+1)</f>
        <v>4</v>
      </c>
      <c r="BB2418" s="250" t="str">
        <f>IF(BB2419="-","",IF(BB2419&gt;0,"","◄"))</f>
        <v>◄</v>
      </c>
      <c r="BC2418" s="251"/>
      <c r="BD2418" s="517">
        <f>IF(ISNONTEXT(BD2419)=TRUE,"_",BA2418+1)</f>
        <v>5</v>
      </c>
      <c r="BE2418" s="250" t="str">
        <f>IF(BE2419="-","",IF(BE2419&gt;0,"","◄"))</f>
        <v>◄</v>
      </c>
      <c r="BF2418" s="251"/>
      <c r="BG2418" s="517">
        <f>IF(ISNONTEXT(BG2419)=TRUE,"_",BD2418+1)</f>
        <v>6</v>
      </c>
      <c r="BH2418" s="250" t="str">
        <f>IF(BH2419="-","",IF(BH2419&gt;0,"","◄"))</f>
        <v/>
      </c>
      <c r="BI2418" s="251"/>
      <c r="BJ2418" s="517" t="str">
        <f>IF(ISNONTEXT(BJ2419)=TRUE,"_",BG2418+1)</f>
        <v>_</v>
      </c>
      <c r="BK2418" s="563" t="str">
        <f>IF(BK2419="-","",IF(BK2419&gt;0,"","◄"))</f>
        <v/>
      </c>
      <c r="BL2418" s="564"/>
      <c r="BM2418" s="517" t="str">
        <f>IF(ISNONTEXT(BM2419)=TRUE,"_",BJ2418+1)</f>
        <v>_</v>
      </c>
      <c r="BN2418" s="563" t="str">
        <f>IF(BN2419="-","",IF(BN2419&gt;0,"","◄"))</f>
        <v/>
      </c>
      <c r="BO2418" s="564"/>
      <c r="BP2418" s="517" t="str">
        <f>IF(ISNONTEXT(BP2419)=TRUE,"_",BM2418+1)</f>
        <v>_</v>
      </c>
      <c r="BQ2418" s="563" t="str">
        <f>IF(BQ2419="-","",IF(BQ2419&gt;0,"","◄"))</f>
        <v/>
      </c>
      <c r="BR2418" s="564"/>
      <c r="BS2418" s="517" t="str">
        <f>IF(ISNONTEXT(BS2419)=TRUE,"_",BP2418+1)</f>
        <v>_</v>
      </c>
      <c r="BT2418" s="563" t="str">
        <f>IF(BT2419="-","",IF(BT2419&gt;0,"","◄"))</f>
        <v>◄</v>
      </c>
      <c r="BU2418" s="564"/>
      <c r="BV2418" s="517" t="str">
        <f>IF(ISNONTEXT(BV2419)=TRUE,"_",1)</f>
        <v>_</v>
      </c>
      <c r="BW2418" s="563" t="str">
        <f>IF(BW2419="-","",IF(BW2419&gt;0,"","◄"))</f>
        <v>◄</v>
      </c>
      <c r="BX2418" s="564"/>
      <c r="BY2418" s="517" t="str">
        <f>IF(ISNONTEXT(BY2419)=TRUE,"_",BV2418+1)</f>
        <v>_</v>
      </c>
      <c r="BZ2418" s="26"/>
      <c r="CA2418" s="24"/>
      <c r="CB2418" s="25" t="str">
        <f>IF(CB2419&gt;0,"►","")</f>
        <v/>
      </c>
      <c r="CC2418" s="25" t="str">
        <f>IF(CC2419&gt;0,"►","")</f>
        <v/>
      </c>
      <c r="CD2418" s="517" t="str">
        <f>IF(ISNONTEXT(CD2419)=TRUE,"_",1)</f>
        <v>_</v>
      </c>
      <c r="CE2418" s="25" t="str">
        <f>IF(CE2419&gt;0,"►","")</f>
        <v/>
      </c>
      <c r="CF2418" s="25" t="str">
        <f>IF(CF2419&gt;0,"►","")</f>
        <v/>
      </c>
      <c r="CG2418" s="517" t="str">
        <f>IF(ISNONTEXT(CG2419)=TRUE,"_",CD2418+1)</f>
        <v>_</v>
      </c>
      <c r="CH2418" s="66">
        <f>ROWS(CH2419:CH2420)-1</f>
        <v>1</v>
      </c>
      <c r="CI2418" s="23" t="s">
        <v>836</v>
      </c>
    </row>
    <row r="2419" spans="1:88" ht="15" thickBot="1" x14ac:dyDescent="0.35">
      <c r="A2419" s="503"/>
      <c r="B2419" s="49"/>
      <c r="C2419" s="156">
        <f>B2419</f>
        <v>0</v>
      </c>
      <c r="D2419" s="457"/>
      <c r="E2419" s="73"/>
      <c r="F2419" s="74" t="s">
        <v>4833</v>
      </c>
      <c r="G2419" s="300">
        <v>31048</v>
      </c>
      <c r="H2419" s="76">
        <v>9</v>
      </c>
      <c r="I2419" s="119"/>
      <c r="J2419" s="119"/>
      <c r="K2419" s="79"/>
      <c r="L2419" s="79"/>
      <c r="M2419" s="79"/>
      <c r="N2419" s="80" t="s">
        <v>4834</v>
      </c>
      <c r="O2419" s="81"/>
      <c r="P2419" s="306"/>
      <c r="Q2419" s="83" t="str">
        <f>IF(R2419="?","?","")</f>
        <v/>
      </c>
      <c r="R2419" s="83" t="str">
        <f>IF(AND(S2419="",T2419&gt;0),"?",IF(S2419="","◄",IF(T2419&gt;=1,"►","")))</f>
        <v>◄</v>
      </c>
      <c r="S2419" s="84"/>
      <c r="T2419" s="85"/>
      <c r="U2419" s="83" t="str">
        <f>IF(V2419="?","?","")</f>
        <v/>
      </c>
      <c r="V2419" s="83" t="str">
        <f>IF(AND(W2419="",X2419&gt;0),"?",IF(W2419="","◄",IF(X2419&gt;=1,"►","")))</f>
        <v>◄</v>
      </c>
      <c r="W2419" s="86"/>
      <c r="X2419" s="85"/>
      <c r="Y2419" s="457"/>
      <c r="Z2419" s="87"/>
      <c r="AA2419" s="521">
        <f>(S2419*Z2419)</f>
        <v>0</v>
      </c>
      <c r="AB2419" s="520">
        <f>(T2419*AA2419)</f>
        <v>0</v>
      </c>
      <c r="AC2419" s="88"/>
      <c r="AD2419" s="519">
        <f>(W2419*AC2419)</f>
        <v>0</v>
      </c>
      <c r="AE2419" s="522">
        <f>(X2419*AD2419)</f>
        <v>0</v>
      </c>
      <c r="AF2419" s="89" t="str">
        <f>IF(AG2419&gt;0,"ok","◄")</f>
        <v>◄</v>
      </c>
      <c r="AG2419" s="90"/>
      <c r="AH2419" s="89" t="str">
        <f>IF(AND(AI2419="",AJ2419&gt;0),"?",IF(AI2419="","◄",IF(AJ2419&gt;=1,"►","")))</f>
        <v>◄</v>
      </c>
      <c r="AI2419" s="91"/>
      <c r="AJ2419" s="92"/>
      <c r="AK2419" s="586"/>
      <c r="AL2419" s="587"/>
      <c r="AM2419" s="43"/>
      <c r="AN2419" s="3" t="s">
        <v>3</v>
      </c>
      <c r="AO2419" s="12" t="s">
        <v>1</v>
      </c>
      <c r="AP2419" s="13"/>
      <c r="AQ2419" s="14"/>
      <c r="AR2419" s="15" t="s">
        <v>7</v>
      </c>
      <c r="AS2419" s="13"/>
      <c r="AT2419" s="14"/>
      <c r="AU2419" s="15" t="s">
        <v>4</v>
      </c>
      <c r="AV2419" s="13"/>
      <c r="AW2419" s="14"/>
      <c r="AX2419" s="15" t="s">
        <v>328</v>
      </c>
      <c r="AY2419" s="13"/>
      <c r="AZ2419" s="14"/>
      <c r="BA2419" s="15" t="s">
        <v>211</v>
      </c>
      <c r="BB2419" s="13"/>
      <c r="BC2419" s="14"/>
      <c r="BD2419" s="15" t="s">
        <v>572</v>
      </c>
      <c r="BE2419" s="13"/>
      <c r="BF2419" s="14"/>
      <c r="BG2419" s="15" t="s">
        <v>572</v>
      </c>
      <c r="BH2419" s="516" t="s">
        <v>6</v>
      </c>
      <c r="BI2419" s="516" t="s">
        <v>6</v>
      </c>
      <c r="BJ2419" s="516"/>
      <c r="BK2419" s="516" t="s">
        <v>6</v>
      </c>
      <c r="BL2419" s="516" t="s">
        <v>6</v>
      </c>
      <c r="BM2419" s="516"/>
      <c r="BN2419" s="516" t="s">
        <v>6</v>
      </c>
      <c r="BO2419" s="516" t="s">
        <v>6</v>
      </c>
      <c r="BP2419" s="516"/>
      <c r="BQ2419" s="516" t="s">
        <v>6</v>
      </c>
      <c r="BR2419" s="516" t="s">
        <v>6</v>
      </c>
      <c r="BS2419" s="516"/>
      <c r="BT2419" s="32"/>
      <c r="BU2419" s="33"/>
      <c r="BV2419" s="34"/>
      <c r="BW2419" s="32"/>
      <c r="BX2419" s="33"/>
      <c r="BY2419" s="34"/>
      <c r="BZ2419" s="35"/>
      <c r="CA2419" s="24"/>
      <c r="CB2419" s="36"/>
      <c r="CC2419" s="33"/>
      <c r="CD2419" s="37"/>
      <c r="CE2419" s="36"/>
      <c r="CF2419" s="38"/>
      <c r="CG2419" s="39"/>
      <c r="CH2419" s="457"/>
      <c r="CI2419" s="23" t="s">
        <v>836</v>
      </c>
    </row>
    <row r="2420" spans="1:88" ht="16.8" thickTop="1" thickBot="1" x14ac:dyDescent="0.35">
      <c r="A2420" s="505" t="str">
        <f>IF(COUNTIF(B2421:B2423,"x")&gt;0,"x","")</f>
        <v/>
      </c>
      <c r="B2420" s="57"/>
      <c r="C2420" s="510" t="str">
        <f>A2420</f>
        <v/>
      </c>
      <c r="D2420" s="66">
        <f>ROWS(D2421:D2423)-1</f>
        <v>2</v>
      </c>
      <c r="E2420" s="58" t="s">
        <v>4835</v>
      </c>
      <c r="F2420" s="59"/>
      <c r="G2420" s="301"/>
      <c r="H2420" s="6"/>
      <c r="I2420" s="18"/>
      <c r="J2420" s="18"/>
      <c r="K2420" s="18"/>
      <c r="L2420" s="18"/>
      <c r="M2420" s="18"/>
      <c r="N2420" s="46"/>
      <c r="O2420" s="60">
        <v>31089</v>
      </c>
      <c r="P2420" s="61" t="s">
        <v>7121</v>
      </c>
      <c r="Q2420" s="143"/>
      <c r="R2420" s="63" t="str">
        <f>IF(COUNTIF(Q2421:Q2423,"?")&gt;0,"?",IF(AND(S2420="◄",T2420="►"),"◄►",IF(S2420="◄","◄",IF(T2420="►","►",""))))</f>
        <v>◄</v>
      </c>
      <c r="S2420" s="64" t="str">
        <f>IF(SUM(S2421:S2423)+1=ROWS(S2421:S2423)-COUNTIF(S2421:S2423,"-"),"","◄")</f>
        <v>◄</v>
      </c>
      <c r="T2420" s="65" t="str">
        <f>IF(SUM(T2421:T2423)&gt;0,"►","")</f>
        <v/>
      </c>
      <c r="U2420" s="146"/>
      <c r="V2420" s="63" t="str">
        <f>IF(COUNTIF(U2421:U2423,"?")&gt;0,"?",IF(AND(W2420="◄",X2420="►"),"◄►",IF(W2420="◄","◄",IF(X2420="►","►",""))))</f>
        <v>◄</v>
      </c>
      <c r="W2420" s="64" t="str">
        <f>IF(SUM(W2421:W2423)+1=ROWS(W2421:W2423)-COUNTIF(W2421:W2423,"-"),"","◄")</f>
        <v>◄</v>
      </c>
      <c r="X2420" s="65" t="str">
        <f>IF(SUM(X2421:X2423)&gt;0,"►","")</f>
        <v/>
      </c>
      <c r="Y2420" s="66">
        <f>ROWS(Y2421:Y2423)-1</f>
        <v>2</v>
      </c>
      <c r="Z2420" s="67">
        <f>SUM(Z2421:Z2423)-Z2423</f>
        <v>0</v>
      </c>
      <c r="AA2420" s="68" t="s">
        <v>840</v>
      </c>
      <c r="AB2420" s="69"/>
      <c r="AC2420" s="67">
        <f>SUM(AC2421:AC2423)-AC2423</f>
        <v>0</v>
      </c>
      <c r="AD2420" s="68" t="s">
        <v>840</v>
      </c>
      <c r="AE2420" s="69"/>
      <c r="AF2420" s="70" t="str">
        <f>IF(AG2420="◄","◄",IF(AG2420="ok","►",""))</f>
        <v>◄</v>
      </c>
      <c r="AG2420" s="71" t="str">
        <f>IF(AG2421&gt;0,"OK","◄")</f>
        <v>◄</v>
      </c>
      <c r="AH2420" s="62" t="str">
        <f>IF(AND(AI2420="◄",AJ2420="►"),"◄?►",IF(AI2420="◄","◄",IF(AJ2420="►","►","")))</f>
        <v>◄</v>
      </c>
      <c r="AI2420" s="64" t="str">
        <f>IF(AI2421&gt;0,"","◄")</f>
        <v>◄</v>
      </c>
      <c r="AJ2420" s="65" t="str">
        <f>IF(SUM(AJ2421:AJ2422)&gt;0,"►","")</f>
        <v/>
      </c>
      <c r="AK2420" s="570">
        <f>G2421</f>
        <v>31048</v>
      </c>
      <c r="AL2420" s="572" t="str">
        <f>P2420</f>
        <v>▬ folder Nr. 6  /  85 ▬</v>
      </c>
      <c r="AM2420" s="43"/>
      <c r="AN2420" s="2"/>
      <c r="AO2420" s="2"/>
      <c r="AP2420" s="2"/>
      <c r="AQ2420" s="2"/>
      <c r="AR2420" s="2"/>
      <c r="AS2420" s="2"/>
      <c r="AT2420" s="2"/>
      <c r="AU2420" s="2"/>
      <c r="AV2420" s="2"/>
      <c r="AW2420" s="2"/>
      <c r="AX2420" s="2"/>
      <c r="AY2420" s="2"/>
      <c r="AZ2420" s="2"/>
      <c r="BA2420" s="2"/>
      <c r="BB2420" s="2"/>
      <c r="BC2420" s="2"/>
      <c r="BD2420" s="2"/>
      <c r="BE2420" s="2"/>
      <c r="BF2420" s="2"/>
      <c r="BG2420" s="2"/>
      <c r="BH2420" s="2"/>
      <c r="BI2420" s="2"/>
      <c r="BJ2420" s="2"/>
      <c r="BK2420" s="2"/>
      <c r="BL2420" s="2"/>
      <c r="BM2420" s="2"/>
      <c r="BN2420" s="2"/>
      <c r="BO2420" s="2"/>
      <c r="BP2420" s="2"/>
      <c r="BQ2420" s="2"/>
      <c r="BR2420" s="2"/>
      <c r="BS2420" s="2"/>
      <c r="BT2420" s="46"/>
      <c r="BU2420" s="46"/>
      <c r="BV2420" s="46"/>
      <c r="BW2420" s="46"/>
      <c r="BX2420" s="46"/>
      <c r="BY2420" s="46"/>
      <c r="BZ2420" s="46"/>
      <c r="CA2420" s="46"/>
      <c r="CB2420" s="46"/>
      <c r="CC2420" s="46"/>
      <c r="CD2420" s="46"/>
      <c r="CE2420" s="46"/>
      <c r="CF2420" s="46"/>
      <c r="CG2420" s="46"/>
      <c r="CH2420" s="66">
        <f>ROWS(CH2421:CH2423)-1</f>
        <v>2</v>
      </c>
      <c r="CI2420" s="23" t="s">
        <v>836</v>
      </c>
      <c r="CJ2420" s="40"/>
    </row>
    <row r="2421" spans="1:88" ht="15" thickBot="1" x14ac:dyDescent="0.35">
      <c r="A2421" s="503"/>
      <c r="B2421" s="49"/>
      <c r="C2421" s="156">
        <f>B2421</f>
        <v>0</v>
      </c>
      <c r="D2421" s="457"/>
      <c r="E2421" s="73"/>
      <c r="F2421" s="74" t="s">
        <v>4836</v>
      </c>
      <c r="G2421" s="300">
        <v>31048</v>
      </c>
      <c r="H2421" s="76">
        <v>9</v>
      </c>
      <c r="I2421" s="119"/>
      <c r="J2421" s="119"/>
      <c r="K2421" s="79"/>
      <c r="L2421" s="79"/>
      <c r="M2421" s="79"/>
      <c r="N2421" s="80" t="s">
        <v>4837</v>
      </c>
      <c r="O2421" s="81"/>
      <c r="P2421" s="197" t="s">
        <v>4838</v>
      </c>
      <c r="Q2421" s="83" t="str">
        <f>IF(R2421="?","?","")</f>
        <v/>
      </c>
      <c r="R2421" s="83" t="str">
        <f>IF(AND(S2421="",T2421&gt;0),"?",IF(S2421="","◄",IF(T2421&gt;=1,"►","")))</f>
        <v>◄</v>
      </c>
      <c r="S2421" s="84"/>
      <c r="T2421" s="85"/>
      <c r="U2421" s="83" t="str">
        <f>IF(V2421="?","?","")</f>
        <v/>
      </c>
      <c r="V2421" s="83" t="str">
        <f>IF(AND(W2421="",X2421&gt;0),"?",IF(W2421="","◄",IF(X2421&gt;=1,"►","")))</f>
        <v>◄</v>
      </c>
      <c r="W2421" s="86"/>
      <c r="X2421" s="85"/>
      <c r="Y2421" s="457"/>
      <c r="Z2421" s="87"/>
      <c r="AA2421" s="521">
        <f>(S2421*Z2421)</f>
        <v>0</v>
      </c>
      <c r="AB2421" s="520">
        <f>(T2421*AA2421)</f>
        <v>0</v>
      </c>
      <c r="AC2421" s="88"/>
      <c r="AD2421" s="519">
        <f>(W2421*AC2421)</f>
        <v>0</v>
      </c>
      <c r="AE2421" s="522">
        <f>(X2421*AD2421)</f>
        <v>0</v>
      </c>
      <c r="AF2421" s="89" t="str">
        <f>IF(AG2421&gt;0,"ok","◄")</f>
        <v>◄</v>
      </c>
      <c r="AG2421" s="90"/>
      <c r="AH2421" s="89" t="str">
        <f>IF(AND(AI2421="",AJ2421&gt;0),"?",IF(AI2421="","◄",IF(AJ2421&gt;=1,"►","")))</f>
        <v>◄</v>
      </c>
      <c r="AI2421" s="91"/>
      <c r="AJ2421" s="92"/>
      <c r="AK2421" s="586"/>
      <c r="AL2421" s="587"/>
      <c r="AM2421" s="43"/>
      <c r="AN2421" s="27" t="s">
        <v>6</v>
      </c>
      <c r="AO2421" s="27" t="s">
        <v>6</v>
      </c>
      <c r="AP2421" s="516"/>
      <c r="AQ2421" s="516"/>
      <c r="AR2421" s="516"/>
      <c r="AS2421" s="516" t="s">
        <v>6</v>
      </c>
      <c r="AT2421" s="516" t="s">
        <v>6</v>
      </c>
      <c r="AU2421" s="516"/>
      <c r="AV2421" s="516" t="s">
        <v>6</v>
      </c>
      <c r="AW2421" s="516" t="s">
        <v>6</v>
      </c>
      <c r="AX2421" s="516"/>
      <c r="AY2421" s="516" t="s">
        <v>6</v>
      </c>
      <c r="AZ2421" s="516" t="s">
        <v>6</v>
      </c>
      <c r="BA2421" s="516"/>
      <c r="BB2421" s="516" t="s">
        <v>6</v>
      </c>
      <c r="BC2421" s="516" t="s">
        <v>6</v>
      </c>
      <c r="BD2421" s="516"/>
      <c r="BE2421" s="516" t="s">
        <v>6</v>
      </c>
      <c r="BF2421" s="516" t="s">
        <v>6</v>
      </c>
      <c r="BG2421" s="516"/>
      <c r="BH2421" s="516" t="s">
        <v>6</v>
      </c>
      <c r="BI2421" s="516" t="s">
        <v>6</v>
      </c>
      <c r="BJ2421" s="516"/>
      <c r="BK2421" s="516" t="s">
        <v>6</v>
      </c>
      <c r="BL2421" s="516" t="s">
        <v>6</v>
      </c>
      <c r="BM2421" s="516"/>
      <c r="BN2421" s="516" t="s">
        <v>6</v>
      </c>
      <c r="BO2421" s="516" t="s">
        <v>6</v>
      </c>
      <c r="BP2421" s="516"/>
      <c r="BQ2421" s="516" t="s">
        <v>6</v>
      </c>
      <c r="BR2421" s="516" t="s">
        <v>6</v>
      </c>
      <c r="BS2421" s="516"/>
      <c r="BT2421" s="516"/>
      <c r="BU2421" s="516"/>
      <c r="BV2421" s="516"/>
      <c r="BW2421" s="516"/>
      <c r="BX2421" s="516"/>
      <c r="BY2421" s="516"/>
      <c r="BZ2421" s="28"/>
      <c r="CA2421" s="24"/>
      <c r="CB2421" s="29"/>
      <c r="CC2421" s="29"/>
      <c r="CD2421" s="30"/>
      <c r="CE2421" s="29"/>
      <c r="CF2421" s="29"/>
      <c r="CG2421" s="31"/>
      <c r="CH2421" s="457"/>
      <c r="CI2421" s="23" t="s">
        <v>836</v>
      </c>
    </row>
    <row r="2422" spans="1:88" ht="15.6" thickTop="1" thickBot="1" x14ac:dyDescent="0.35">
      <c r="A2422" s="503"/>
      <c r="B2422" s="49"/>
      <c r="C2422" s="156">
        <f>B2422</f>
        <v>0</v>
      </c>
      <c r="D2422" s="457"/>
      <c r="E2422" s="73"/>
      <c r="F2422" s="107" t="s">
        <v>4839</v>
      </c>
      <c r="G2422" s="302">
        <v>31048</v>
      </c>
      <c r="H2422" s="76">
        <v>9</v>
      </c>
      <c r="I2422" s="119"/>
      <c r="J2422" s="119"/>
      <c r="K2422" s="79"/>
      <c r="L2422" s="79"/>
      <c r="M2422" s="79"/>
      <c r="N2422" s="80" t="s">
        <v>4837</v>
      </c>
      <c r="O2422" s="81"/>
      <c r="P2422" s="197" t="s">
        <v>4840</v>
      </c>
      <c r="Q2422" s="83" t="str">
        <f>IF(R2422="?","?","")</f>
        <v/>
      </c>
      <c r="R2422" s="83" t="str">
        <f>IF(AND(S2422="",T2422&gt;0),"?",IF(S2422="","◄",IF(T2422&gt;=1,"►","")))</f>
        <v>◄</v>
      </c>
      <c r="S2422" s="84"/>
      <c r="T2422" s="85"/>
      <c r="U2422" s="83" t="str">
        <f>IF(V2422="?","?","")</f>
        <v/>
      </c>
      <c r="V2422" s="83" t="str">
        <f>IF(AND(W2422="",X2422&gt;0),"?",IF(W2422="","◄",IF(X2422&gt;=1,"►","")))</f>
        <v>◄</v>
      </c>
      <c r="W2422" s="86"/>
      <c r="X2422" s="85"/>
      <c r="Y2422" s="457"/>
      <c r="Z2422" s="87"/>
      <c r="AA2422" s="521">
        <f>(S2422*Z2422)</f>
        <v>0</v>
      </c>
      <c r="AB2422" s="520">
        <f>(T2422*AA2422)</f>
        <v>0</v>
      </c>
      <c r="AC2422" s="88"/>
      <c r="AD2422" s="519">
        <f>(W2422*AC2422)</f>
        <v>0</v>
      </c>
      <c r="AE2422" s="522">
        <f>(X2422*AD2422)</f>
        <v>0</v>
      </c>
      <c r="AF2422" s="44"/>
      <c r="AG2422" s="45"/>
      <c r="AH2422" s="44"/>
      <c r="AI2422" s="45"/>
      <c r="AJ2422" s="45"/>
      <c r="AK2422" s="45"/>
      <c r="AL2422" s="45"/>
      <c r="AM2422" s="43"/>
      <c r="AN2422" s="27" t="s">
        <v>6</v>
      </c>
      <c r="AO2422" s="27" t="s">
        <v>6</v>
      </c>
      <c r="AP2422" s="516"/>
      <c r="AQ2422" s="516"/>
      <c r="AR2422" s="516"/>
      <c r="AS2422" s="516" t="s">
        <v>6</v>
      </c>
      <c r="AT2422" s="516" t="s">
        <v>6</v>
      </c>
      <c r="AU2422" s="516"/>
      <c r="AV2422" s="516" t="s">
        <v>6</v>
      </c>
      <c r="AW2422" s="516" t="s">
        <v>6</v>
      </c>
      <c r="AX2422" s="516"/>
      <c r="AY2422" s="516" t="s">
        <v>6</v>
      </c>
      <c r="AZ2422" s="516" t="s">
        <v>6</v>
      </c>
      <c r="BA2422" s="516"/>
      <c r="BB2422" s="516" t="s">
        <v>6</v>
      </c>
      <c r="BC2422" s="516" t="s">
        <v>6</v>
      </c>
      <c r="BD2422" s="516"/>
      <c r="BE2422" s="516" t="s">
        <v>6</v>
      </c>
      <c r="BF2422" s="516" t="s">
        <v>6</v>
      </c>
      <c r="BG2422" s="516"/>
      <c r="BH2422" s="516" t="s">
        <v>6</v>
      </c>
      <c r="BI2422" s="516" t="s">
        <v>6</v>
      </c>
      <c r="BJ2422" s="516"/>
      <c r="BK2422" s="516" t="s">
        <v>6</v>
      </c>
      <c r="BL2422" s="516" t="s">
        <v>6</v>
      </c>
      <c r="BM2422" s="516"/>
      <c r="BN2422" s="516" t="s">
        <v>6</v>
      </c>
      <c r="BO2422" s="516" t="s">
        <v>6</v>
      </c>
      <c r="BP2422" s="516"/>
      <c r="BQ2422" s="516" t="s">
        <v>6</v>
      </c>
      <c r="BR2422" s="516" t="s">
        <v>6</v>
      </c>
      <c r="BS2422" s="516"/>
      <c r="BT2422" s="516"/>
      <c r="BU2422" s="516"/>
      <c r="BV2422" s="516"/>
      <c r="BW2422" s="516"/>
      <c r="BX2422" s="516"/>
      <c r="BY2422" s="516"/>
      <c r="BZ2422" s="28"/>
      <c r="CA2422" s="24"/>
      <c r="CB2422" s="29"/>
      <c r="CC2422" s="29"/>
      <c r="CD2422" s="30"/>
      <c r="CE2422" s="29"/>
      <c r="CF2422" s="29"/>
      <c r="CG2422" s="31"/>
      <c r="CH2422" s="457"/>
      <c r="CI2422" s="23" t="s">
        <v>836</v>
      </c>
    </row>
    <row r="2423" spans="1:88" ht="16.8" thickTop="1" thickBot="1" x14ac:dyDescent="0.35">
      <c r="A2423" s="505" t="str">
        <f>IF(COUNTIF(B2424:B2425,"x")&gt;0,"x","")</f>
        <v/>
      </c>
      <c r="B2423" s="57"/>
      <c r="C2423" s="510" t="str">
        <f>A2423</f>
        <v/>
      </c>
      <c r="D2423" s="66">
        <f>ROWS(D2424:D2425)-1</f>
        <v>1</v>
      </c>
      <c r="E2423" s="58" t="s">
        <v>4841</v>
      </c>
      <c r="F2423" s="59"/>
      <c r="G2423" s="301"/>
      <c r="H2423" s="6"/>
      <c r="I2423" s="18"/>
      <c r="J2423" s="18"/>
      <c r="K2423" s="18"/>
      <c r="L2423" s="18"/>
      <c r="M2423" s="18"/>
      <c r="N2423" s="46"/>
      <c r="O2423" s="60">
        <v>31103</v>
      </c>
      <c r="P2423" s="61" t="s">
        <v>7121</v>
      </c>
      <c r="Q2423" s="62"/>
      <c r="R2423" s="63" t="str">
        <f>IF(COUNTIF(Q2424:Q2425,"?")&gt;0,"?",IF(AND(S2423="◄",T2423="►"),"◄►",IF(S2423="◄","◄",IF(T2423="►","►",""))))</f>
        <v>◄</v>
      </c>
      <c r="S2423" s="64" t="str">
        <f>IF(SUM(S2424:S2425)+1=ROWS(S2424:S2425)-COUNTIF(S2424:S2425,"-"),"","◄")</f>
        <v>◄</v>
      </c>
      <c r="T2423" s="65" t="str">
        <f>IF(SUM(T2424:T2425)&gt;0,"►","")</f>
        <v/>
      </c>
      <c r="U2423" s="62"/>
      <c r="V2423" s="63" t="str">
        <f>IF(COUNTIF(U2424:U2425,"?")&gt;0,"?",IF(AND(W2423="◄",X2423="►"),"◄►",IF(W2423="◄","◄",IF(X2423="►","►",""))))</f>
        <v>◄</v>
      </c>
      <c r="W2423" s="64" t="str">
        <f>IF(SUM(W2424:W2425)+1=ROWS(W2424:W2425)-COUNTIF(W2424:W2425,"-"),"","◄")</f>
        <v>◄</v>
      </c>
      <c r="X2423" s="65" t="str">
        <f>IF(SUM(X2424:X2425)&gt;0,"►","")</f>
        <v/>
      </c>
      <c r="Y2423" s="66">
        <f>ROWS(Y2424:Y2425)-1</f>
        <v>1</v>
      </c>
      <c r="Z2423" s="67">
        <f>SUM(Z2424:Z2425)-Z2425</f>
        <v>0</v>
      </c>
      <c r="AA2423" s="68" t="s">
        <v>840</v>
      </c>
      <c r="AB2423" s="69"/>
      <c r="AC2423" s="67">
        <f>SUM(AC2424:AC2425)-AC2425</f>
        <v>0</v>
      </c>
      <c r="AD2423" s="68" t="s">
        <v>840</v>
      </c>
      <c r="AE2423" s="69"/>
      <c r="AF2423" s="70" t="str">
        <f>IF(AG2423="◄","◄",IF(AG2423="ok","►",""))</f>
        <v>◄</v>
      </c>
      <c r="AG2423" s="71" t="str">
        <f>IF(AG2424&gt;0,"OK","◄")</f>
        <v>◄</v>
      </c>
      <c r="AH2423" s="62" t="str">
        <f>IF(AND(AI2423="◄",AJ2423="►"),"◄?►",IF(AI2423="◄","◄",IF(AJ2423="►","►","")))</f>
        <v>◄</v>
      </c>
      <c r="AI2423" s="64" t="str">
        <f>IF(AI2424&gt;0,"","◄")</f>
        <v>◄</v>
      </c>
      <c r="AJ2423" s="65" t="str">
        <f>IF(SUM(AJ2424:AJ2424)&gt;0,"►","")</f>
        <v/>
      </c>
      <c r="AK2423" s="570">
        <f>G2424</f>
        <v>31048</v>
      </c>
      <c r="AL2423" s="572" t="str">
        <f>P2423</f>
        <v>▬ folder Nr. 6  /  85 ▬</v>
      </c>
      <c r="AM2423" s="43"/>
      <c r="AN2423" s="2"/>
      <c r="AO2423" s="2"/>
      <c r="AP2423" s="2"/>
      <c r="AQ2423" s="2"/>
      <c r="AR2423" s="2"/>
      <c r="AS2423" s="2"/>
      <c r="AT2423" s="2"/>
      <c r="AU2423" s="2"/>
      <c r="AV2423" s="2"/>
      <c r="AW2423" s="2"/>
      <c r="AX2423" s="2"/>
      <c r="AY2423" s="2"/>
      <c r="AZ2423" s="2"/>
      <c r="BA2423" s="2"/>
      <c r="BB2423" s="2"/>
      <c r="BC2423" s="2"/>
      <c r="BD2423" s="2"/>
      <c r="BE2423" s="2"/>
      <c r="BF2423" s="2"/>
      <c r="BG2423" s="2"/>
      <c r="BH2423" s="2"/>
      <c r="BI2423" s="2"/>
      <c r="BJ2423" s="2"/>
      <c r="BK2423" s="2"/>
      <c r="BL2423" s="2"/>
      <c r="BM2423" s="2"/>
      <c r="BN2423" s="2"/>
      <c r="BO2423" s="2"/>
      <c r="BP2423" s="2"/>
      <c r="BQ2423" s="2"/>
      <c r="BR2423" s="2"/>
      <c r="BS2423" s="2"/>
      <c r="BT2423" s="46"/>
      <c r="BU2423" s="46"/>
      <c r="BV2423" s="46"/>
      <c r="BW2423" s="46"/>
      <c r="BX2423" s="46"/>
      <c r="BY2423" s="46"/>
      <c r="BZ2423" s="46"/>
      <c r="CA2423" s="46"/>
      <c r="CB2423" s="46"/>
      <c r="CC2423" s="46"/>
      <c r="CD2423" s="46"/>
      <c r="CE2423" s="46"/>
      <c r="CF2423" s="46"/>
      <c r="CG2423" s="46"/>
      <c r="CH2423" s="66">
        <f>ROWS(CH2424:CH2425)-1</f>
        <v>1</v>
      </c>
      <c r="CI2423" s="23" t="s">
        <v>836</v>
      </c>
      <c r="CJ2423" s="40"/>
    </row>
    <row r="2424" spans="1:88" ht="15" thickBot="1" x14ac:dyDescent="0.35">
      <c r="A2424" s="503"/>
      <c r="B2424" s="49"/>
      <c r="C2424" s="156">
        <f>B2424</f>
        <v>0</v>
      </c>
      <c r="D2424" s="457"/>
      <c r="E2424" s="73"/>
      <c r="F2424" s="74" t="s">
        <v>4842</v>
      </c>
      <c r="G2424" s="300">
        <v>31048</v>
      </c>
      <c r="H2424" s="76">
        <v>23</v>
      </c>
      <c r="I2424" s="119"/>
      <c r="J2424" s="119"/>
      <c r="K2424" s="79"/>
      <c r="L2424" s="79"/>
      <c r="M2424" s="79"/>
      <c r="N2424" s="80" t="s">
        <v>4843</v>
      </c>
      <c r="O2424" s="128" t="s">
        <v>4844</v>
      </c>
      <c r="P2424" s="82"/>
      <c r="Q2424" s="83" t="str">
        <f>IF(R2424="?","?","")</f>
        <v/>
      </c>
      <c r="R2424" s="83" t="str">
        <f>IF(AND(S2424="",T2424&gt;0),"?",IF(S2424="","◄",IF(T2424&gt;=1,"►","")))</f>
        <v>◄</v>
      </c>
      <c r="S2424" s="84"/>
      <c r="T2424" s="85"/>
      <c r="U2424" s="83" t="str">
        <f>IF(V2424="?","?","")</f>
        <v/>
      </c>
      <c r="V2424" s="83" t="str">
        <f>IF(AND(W2424="",X2424&gt;0),"?",IF(W2424="","◄",IF(X2424&gt;=1,"►","")))</f>
        <v>◄</v>
      </c>
      <c r="W2424" s="86"/>
      <c r="X2424" s="85"/>
      <c r="Y2424" s="457"/>
      <c r="Z2424" s="87"/>
      <c r="AA2424" s="521">
        <f>(S2424*Z2424)</f>
        <v>0</v>
      </c>
      <c r="AB2424" s="520">
        <f>(T2424*AA2424)</f>
        <v>0</v>
      </c>
      <c r="AC2424" s="88"/>
      <c r="AD2424" s="519">
        <f>(W2424*AC2424)</f>
        <v>0</v>
      </c>
      <c r="AE2424" s="522">
        <f>(X2424*AD2424)</f>
        <v>0</v>
      </c>
      <c r="AF2424" s="89" t="str">
        <f>IF(AG2424&gt;0,"ok","◄")</f>
        <v>◄</v>
      </c>
      <c r="AG2424" s="90"/>
      <c r="AH2424" s="89" t="str">
        <f>IF(AND(AI2424="",AJ2424&gt;0),"?",IF(AI2424="","◄",IF(AJ2424&gt;=1,"►","")))</f>
        <v>◄</v>
      </c>
      <c r="AI2424" s="91"/>
      <c r="AJ2424" s="92"/>
      <c r="AK2424" s="586"/>
      <c r="AL2424" s="587"/>
      <c r="AM2424" s="43"/>
      <c r="AN2424" s="27" t="s">
        <v>6</v>
      </c>
      <c r="AO2424" s="27" t="s">
        <v>6</v>
      </c>
      <c r="AP2424" s="516"/>
      <c r="AQ2424" s="516"/>
      <c r="AR2424" s="516"/>
      <c r="AS2424" s="516" t="s">
        <v>6</v>
      </c>
      <c r="AT2424" s="516" t="s">
        <v>6</v>
      </c>
      <c r="AU2424" s="516"/>
      <c r="AV2424" s="516" t="s">
        <v>6</v>
      </c>
      <c r="AW2424" s="516" t="s">
        <v>6</v>
      </c>
      <c r="AX2424" s="516"/>
      <c r="AY2424" s="516" t="s">
        <v>6</v>
      </c>
      <c r="AZ2424" s="516" t="s">
        <v>6</v>
      </c>
      <c r="BA2424" s="516"/>
      <c r="BB2424" s="516" t="s">
        <v>6</v>
      </c>
      <c r="BC2424" s="516" t="s">
        <v>6</v>
      </c>
      <c r="BD2424" s="516"/>
      <c r="BE2424" s="516" t="s">
        <v>6</v>
      </c>
      <c r="BF2424" s="516" t="s">
        <v>6</v>
      </c>
      <c r="BG2424" s="516"/>
      <c r="BH2424" s="516" t="s">
        <v>6</v>
      </c>
      <c r="BI2424" s="516" t="s">
        <v>6</v>
      </c>
      <c r="BJ2424" s="516"/>
      <c r="BK2424" s="516" t="s">
        <v>6</v>
      </c>
      <c r="BL2424" s="516" t="s">
        <v>6</v>
      </c>
      <c r="BM2424" s="516"/>
      <c r="BN2424" s="516" t="s">
        <v>6</v>
      </c>
      <c r="BO2424" s="516" t="s">
        <v>6</v>
      </c>
      <c r="BP2424" s="516"/>
      <c r="BQ2424" s="516" t="s">
        <v>6</v>
      </c>
      <c r="BR2424" s="516" t="s">
        <v>6</v>
      </c>
      <c r="BS2424" s="516"/>
      <c r="BT2424" s="516"/>
      <c r="BU2424" s="516"/>
      <c r="BV2424" s="516"/>
      <c r="BW2424" s="516"/>
      <c r="BX2424" s="516"/>
      <c r="BY2424" s="516"/>
      <c r="BZ2424" s="28"/>
      <c r="CA2424" s="24"/>
      <c r="CB2424" s="29"/>
      <c r="CC2424" s="29"/>
      <c r="CD2424" s="30"/>
      <c r="CE2424" s="29"/>
      <c r="CF2424" s="29"/>
      <c r="CG2424" s="31"/>
      <c r="CH2424" s="457"/>
      <c r="CI2424" s="23" t="s">
        <v>836</v>
      </c>
    </row>
    <row r="2425" spans="1:88" ht="16.8" thickTop="1" thickBot="1" x14ac:dyDescent="0.35">
      <c r="A2425" s="505" t="str">
        <f>IF(COUNTIF(B2426:B2428,"x")&gt;0,"x","")</f>
        <v/>
      </c>
      <c r="B2425" s="57"/>
      <c r="C2425" s="510" t="str">
        <f>A2425</f>
        <v/>
      </c>
      <c r="D2425" s="66">
        <f>ROWS(D2426:D2428)-1</f>
        <v>2</v>
      </c>
      <c r="E2425" s="58" t="s">
        <v>4845</v>
      </c>
      <c r="F2425" s="59"/>
      <c r="G2425" s="301"/>
      <c r="H2425" s="6"/>
      <c r="I2425" s="18"/>
      <c r="J2425" s="18"/>
      <c r="K2425" s="18"/>
      <c r="L2425" s="18"/>
      <c r="M2425" s="18"/>
      <c r="N2425" s="46"/>
      <c r="O2425" s="60" t="s">
        <v>4846</v>
      </c>
      <c r="P2425" s="61" t="s">
        <v>7122</v>
      </c>
      <c r="Q2425" s="143"/>
      <c r="R2425" s="63" t="str">
        <f>IF(COUNTIF(Q2426:Q2428,"?")&gt;0,"?",IF(AND(S2425="◄",T2425="►"),"◄►",IF(S2425="◄","◄",IF(T2425="►","►",""))))</f>
        <v>◄</v>
      </c>
      <c r="S2425" s="64" t="str">
        <f>IF(SUM(S2426:S2428)+1=ROWS(S2426:S2428)-COUNTIF(S2426:S2428,"-"),"","◄")</f>
        <v>◄</v>
      </c>
      <c r="T2425" s="65" t="str">
        <f>IF(SUM(T2426:T2428)&gt;0,"►","")</f>
        <v/>
      </c>
      <c r="U2425" s="146"/>
      <c r="V2425" s="63" t="str">
        <f>IF(COUNTIF(U2426:U2428,"?")&gt;0,"?",IF(AND(W2425="◄",X2425="►"),"◄►",IF(W2425="◄","◄",IF(X2425="►","►",""))))</f>
        <v>◄</v>
      </c>
      <c r="W2425" s="64" t="str">
        <f>IF(SUM(W2426:W2428)+1=ROWS(W2426:W2428)-COUNTIF(W2426:W2428,"-"),"","◄")</f>
        <v>◄</v>
      </c>
      <c r="X2425" s="65" t="str">
        <f>IF(SUM(X2426:X2428)&gt;0,"►","")</f>
        <v/>
      </c>
      <c r="Y2425" s="66">
        <f>ROWS(Y2426:Y2428)-1</f>
        <v>2</v>
      </c>
      <c r="Z2425" s="67">
        <f>SUM(Z2426:Z2428)-Z2428</f>
        <v>0</v>
      </c>
      <c r="AA2425" s="68" t="s">
        <v>840</v>
      </c>
      <c r="AB2425" s="69"/>
      <c r="AC2425" s="67">
        <f>SUM(AC2426:AC2428)-AC2428</f>
        <v>0</v>
      </c>
      <c r="AD2425" s="68" t="s">
        <v>840</v>
      </c>
      <c r="AE2425" s="69"/>
      <c r="AF2425" s="70" t="str">
        <f>IF(AG2425="◄","◄",IF(AG2425="ok","►",""))</f>
        <v>◄</v>
      </c>
      <c r="AG2425" s="71" t="str">
        <f>IF(AG2426&gt;0,"OK","◄")</f>
        <v>◄</v>
      </c>
      <c r="AH2425" s="62" t="str">
        <f>IF(AND(AI2425="◄",AJ2425="►"),"◄?►",IF(AI2425="◄","◄",IF(AJ2425="►","►","")))</f>
        <v>◄</v>
      </c>
      <c r="AI2425" s="64" t="str">
        <f>IF(AI2426&gt;0,"","◄")</f>
        <v>◄</v>
      </c>
      <c r="AJ2425" s="65" t="str">
        <f>IF(SUM(AJ2426:AJ2427)&gt;0,"►","")</f>
        <v/>
      </c>
      <c r="AK2425" s="570">
        <f>G2426</f>
        <v>31048</v>
      </c>
      <c r="AL2425" s="572" t="str">
        <f>P2425</f>
        <v>▬ folder Nr. 4  /  85 ▬</v>
      </c>
      <c r="AM2425" s="43"/>
      <c r="AN2425" s="1" t="str">
        <f>IF(AO2425="","",IF(COUNTIF(AN2426,"ok"),"","◄"))</f>
        <v>◄</v>
      </c>
      <c r="AO2425" s="9" t="str">
        <f>IF(COUNTIF(AP2425:BR2425,"◄")&gt;0,"◄","")</f>
        <v>◄</v>
      </c>
      <c r="AP2425" s="250" t="str">
        <f>IF(AP2426="-","",IF(AP2426&gt;0,"","◄"))</f>
        <v>◄</v>
      </c>
      <c r="AQ2425" s="251"/>
      <c r="AR2425" s="517">
        <f>IF(ISNONTEXT(AR2426)=TRUE,"_",1)</f>
        <v>1</v>
      </c>
      <c r="AS2425" s="250" t="str">
        <f>IF(AS2426="-","",IF(AS2426&gt;0,"","◄"))</f>
        <v>◄</v>
      </c>
      <c r="AT2425" s="251"/>
      <c r="AU2425" s="517">
        <f>IF(ISNONTEXT(AU2426)=TRUE,"_",AR2425+1)</f>
        <v>2</v>
      </c>
      <c r="AV2425" s="250" t="str">
        <f>IF(AV2426="-","",IF(AV2426&gt;0,"","◄"))</f>
        <v>◄</v>
      </c>
      <c r="AW2425" s="251"/>
      <c r="AX2425" s="517">
        <f>IF(ISNONTEXT(AX2426)=TRUE,"_",AU2425+1)</f>
        <v>3</v>
      </c>
      <c r="AY2425" s="250" t="str">
        <f>IF(AY2426="-","",IF(AY2426&gt;0,"","◄"))</f>
        <v>◄</v>
      </c>
      <c r="AZ2425" s="251"/>
      <c r="BA2425" s="517">
        <f>IF(ISNONTEXT(BA2426)=TRUE,"_",AX2425+1)</f>
        <v>4</v>
      </c>
      <c r="BB2425" s="250" t="str">
        <f>IF(BB2426="-","",IF(BB2426&gt;0,"","◄"))</f>
        <v>◄</v>
      </c>
      <c r="BC2425" s="251"/>
      <c r="BD2425" s="517">
        <f>IF(ISNONTEXT(BD2426)=TRUE,"_",BA2425+1)</f>
        <v>5</v>
      </c>
      <c r="BE2425" s="250" t="str">
        <f>IF(BE2426="-","",IF(BE2426&gt;0,"","◄"))</f>
        <v/>
      </c>
      <c r="BF2425" s="251"/>
      <c r="BG2425" s="517" t="str">
        <f>IF(ISNONTEXT(BG2426)=TRUE,"_",BD2425+1)</f>
        <v>_</v>
      </c>
      <c r="BH2425" s="250" t="str">
        <f>IF(BH2426="-","",IF(BH2426&gt;0,"","◄"))</f>
        <v/>
      </c>
      <c r="BI2425" s="251"/>
      <c r="BJ2425" s="517" t="str">
        <f>IF(ISNONTEXT(BJ2426)=TRUE,"_",BG2425+1)</f>
        <v>_</v>
      </c>
      <c r="BK2425" s="563" t="str">
        <f>IF(BK2426="-","",IF(BK2426&gt;0,"","◄"))</f>
        <v/>
      </c>
      <c r="BL2425" s="564"/>
      <c r="BM2425" s="517" t="str">
        <f>IF(ISNONTEXT(BM2426)=TRUE,"_",BJ2425+1)</f>
        <v>_</v>
      </c>
      <c r="BN2425" s="563" t="str">
        <f>IF(BN2426="-","",IF(BN2426&gt;0,"","◄"))</f>
        <v/>
      </c>
      <c r="BO2425" s="564"/>
      <c r="BP2425" s="517" t="str">
        <f>IF(ISNONTEXT(BP2426)=TRUE,"_",BM2425+1)</f>
        <v>_</v>
      </c>
      <c r="BQ2425" s="563" t="str">
        <f>IF(BQ2426="-","",IF(BQ2426&gt;0,"","◄"))</f>
        <v/>
      </c>
      <c r="BR2425" s="564"/>
      <c r="BS2425" s="517" t="str">
        <f>IF(ISNONTEXT(BS2426)=TRUE,"_",BP2425+1)</f>
        <v>_</v>
      </c>
      <c r="BT2425" s="563" t="str">
        <f>IF(BT2426="-","",IF(BT2426&gt;0,"","◄"))</f>
        <v>◄</v>
      </c>
      <c r="BU2425" s="564"/>
      <c r="BV2425" s="517" t="str">
        <f>IF(ISNONTEXT(BV2426)=TRUE,"_",1)</f>
        <v>_</v>
      </c>
      <c r="BW2425" s="563" t="str">
        <f>IF(BW2426="-","",IF(BW2426&gt;0,"","◄"))</f>
        <v>◄</v>
      </c>
      <c r="BX2425" s="564"/>
      <c r="BY2425" s="517" t="str">
        <f>IF(ISNONTEXT(BY2426)=TRUE,"_",BV2425+1)</f>
        <v>_</v>
      </c>
      <c r="BZ2425" s="26"/>
      <c r="CA2425" s="24"/>
      <c r="CB2425" s="25" t="str">
        <f>IF(CB2426&gt;0,"►","")</f>
        <v/>
      </c>
      <c r="CC2425" s="25" t="str">
        <f>IF(CC2426&gt;0,"►","")</f>
        <v/>
      </c>
      <c r="CD2425" s="517" t="str">
        <f>IF(ISNONTEXT(CD2426)=TRUE,"_",1)</f>
        <v>_</v>
      </c>
      <c r="CE2425" s="25" t="str">
        <f>IF(CE2426&gt;0,"►","")</f>
        <v/>
      </c>
      <c r="CF2425" s="25" t="str">
        <f>IF(CF2426&gt;0,"►","")</f>
        <v/>
      </c>
      <c r="CG2425" s="517" t="str">
        <f>IF(ISNONTEXT(CG2426)=TRUE,"_",CD2425+1)</f>
        <v>_</v>
      </c>
      <c r="CH2425" s="66">
        <f>ROWS(CH2426:CH2428)-1</f>
        <v>2</v>
      </c>
      <c r="CI2425" s="23" t="s">
        <v>836</v>
      </c>
    </row>
    <row r="2426" spans="1:88" ht="15" thickBot="1" x14ac:dyDescent="0.35">
      <c r="A2426" s="503"/>
      <c r="B2426" s="49"/>
      <c r="C2426" s="156">
        <f>B2426</f>
        <v>0</v>
      </c>
      <c r="D2426" s="457"/>
      <c r="E2426" s="73"/>
      <c r="F2426" s="74" t="s">
        <v>4847</v>
      </c>
      <c r="G2426" s="300">
        <v>31048</v>
      </c>
      <c r="H2426" s="76">
        <v>9</v>
      </c>
      <c r="I2426" s="122" t="s">
        <v>864</v>
      </c>
      <c r="J2426" s="100">
        <v>2</v>
      </c>
      <c r="K2426" s="79"/>
      <c r="L2426" s="79"/>
      <c r="M2426" s="79"/>
      <c r="N2426" s="80" t="s">
        <v>4848</v>
      </c>
      <c r="O2426" s="81"/>
      <c r="P2426" s="306"/>
      <c r="Q2426" s="83" t="str">
        <f>IF(R2426="?","?","")</f>
        <v/>
      </c>
      <c r="R2426" s="83" t="str">
        <f>IF(AND(S2426="",T2426&gt;0),"?",IF(S2426="","◄",IF(T2426&gt;=1,"►","")))</f>
        <v>◄</v>
      </c>
      <c r="S2426" s="84"/>
      <c r="T2426" s="85"/>
      <c r="U2426" s="83" t="str">
        <f>IF(V2426="?","?","")</f>
        <v/>
      </c>
      <c r="V2426" s="83" t="str">
        <f>IF(AND(W2426="",X2426&gt;0),"?",IF(W2426="","◄",IF(X2426&gt;=1,"►","")))</f>
        <v>◄</v>
      </c>
      <c r="W2426" s="86"/>
      <c r="X2426" s="85"/>
      <c r="Y2426" s="457"/>
      <c r="Z2426" s="87"/>
      <c r="AA2426" s="521">
        <f>(S2426*Z2426)</f>
        <v>0</v>
      </c>
      <c r="AB2426" s="520">
        <f>(T2426*AA2426)</f>
        <v>0</v>
      </c>
      <c r="AC2426" s="88"/>
      <c r="AD2426" s="519">
        <f>(W2426*AC2426)</f>
        <v>0</v>
      </c>
      <c r="AE2426" s="522">
        <f>(X2426*AD2426)</f>
        <v>0</v>
      </c>
      <c r="AF2426" s="89" t="str">
        <f>IF(AG2426&gt;0,"ok","◄")</f>
        <v>◄</v>
      </c>
      <c r="AG2426" s="90"/>
      <c r="AH2426" s="89" t="str">
        <f>IF(AND(AI2426="",AJ2426&gt;0),"?",IF(AI2426="","◄",IF(AJ2426&gt;=1,"►","")))</f>
        <v>◄</v>
      </c>
      <c r="AI2426" s="91"/>
      <c r="AJ2426" s="92"/>
      <c r="AK2426" s="586"/>
      <c r="AL2426" s="587"/>
      <c r="AM2426" s="43"/>
      <c r="AN2426" s="3" t="s">
        <v>3</v>
      </c>
      <c r="AO2426" s="12" t="s">
        <v>1</v>
      </c>
      <c r="AP2426" s="13"/>
      <c r="AQ2426" s="14"/>
      <c r="AR2426" s="15" t="s">
        <v>573</v>
      </c>
      <c r="AS2426" s="13"/>
      <c r="AT2426" s="14"/>
      <c r="AU2426" s="15" t="s">
        <v>4</v>
      </c>
      <c r="AV2426" s="13"/>
      <c r="AW2426" s="14"/>
      <c r="AX2426" s="15" t="s">
        <v>44</v>
      </c>
      <c r="AY2426" s="13"/>
      <c r="AZ2426" s="14"/>
      <c r="BA2426" s="15" t="s">
        <v>168</v>
      </c>
      <c r="BB2426" s="13"/>
      <c r="BC2426" s="14"/>
      <c r="BD2426" s="15" t="s">
        <v>441</v>
      </c>
      <c r="BE2426" s="516" t="s">
        <v>6</v>
      </c>
      <c r="BF2426" s="516" t="s">
        <v>6</v>
      </c>
      <c r="BG2426" s="516"/>
      <c r="BH2426" s="516" t="s">
        <v>6</v>
      </c>
      <c r="BI2426" s="516" t="s">
        <v>6</v>
      </c>
      <c r="BJ2426" s="516"/>
      <c r="BK2426" s="516" t="s">
        <v>6</v>
      </c>
      <c r="BL2426" s="516" t="s">
        <v>6</v>
      </c>
      <c r="BM2426" s="516"/>
      <c r="BN2426" s="516" t="s">
        <v>6</v>
      </c>
      <c r="BO2426" s="516" t="s">
        <v>6</v>
      </c>
      <c r="BP2426" s="516"/>
      <c r="BQ2426" s="516" t="s">
        <v>6</v>
      </c>
      <c r="BR2426" s="516" t="s">
        <v>6</v>
      </c>
      <c r="BS2426" s="516"/>
      <c r="BT2426" s="32"/>
      <c r="BU2426" s="33"/>
      <c r="BV2426" s="34"/>
      <c r="BW2426" s="32"/>
      <c r="BX2426" s="33"/>
      <c r="BY2426" s="34"/>
      <c r="BZ2426" s="35"/>
      <c r="CA2426" s="24"/>
      <c r="CB2426" s="36"/>
      <c r="CC2426" s="33"/>
      <c r="CD2426" s="37"/>
      <c r="CE2426" s="36"/>
      <c r="CF2426" s="38"/>
      <c r="CG2426" s="39"/>
      <c r="CH2426" s="457"/>
      <c r="CI2426" s="23" t="s">
        <v>836</v>
      </c>
    </row>
    <row r="2427" spans="1:88" ht="15.6" thickTop="1" thickBot="1" x14ac:dyDescent="0.35">
      <c r="A2427" s="503"/>
      <c r="B2427" s="49"/>
      <c r="C2427" s="156">
        <f>B2427</f>
        <v>0</v>
      </c>
      <c r="D2427" s="457"/>
      <c r="E2427" s="73"/>
      <c r="F2427" s="93">
        <v>2162</v>
      </c>
      <c r="G2427" s="302">
        <v>31048</v>
      </c>
      <c r="H2427" s="76">
        <v>23</v>
      </c>
      <c r="I2427" s="122" t="s">
        <v>864</v>
      </c>
      <c r="J2427" s="100">
        <v>5</v>
      </c>
      <c r="K2427" s="79"/>
      <c r="L2427" s="79"/>
      <c r="M2427" s="79"/>
      <c r="N2427" s="80" t="s">
        <v>4849</v>
      </c>
      <c r="O2427" s="81"/>
      <c r="P2427" s="306"/>
      <c r="Q2427" s="83" t="str">
        <f>IF(R2427="?","?","")</f>
        <v/>
      </c>
      <c r="R2427" s="83" t="str">
        <f>IF(AND(S2427="",T2427&gt;0),"?",IF(S2427="","◄",IF(T2427&gt;=1,"►","")))</f>
        <v>◄</v>
      </c>
      <c r="S2427" s="84"/>
      <c r="T2427" s="85"/>
      <c r="U2427" s="83" t="str">
        <f>IF(V2427="?","?","")</f>
        <v/>
      </c>
      <c r="V2427" s="83" t="str">
        <f>IF(AND(W2427="",X2427&gt;0),"?",IF(W2427="","◄",IF(X2427&gt;=1,"►","")))</f>
        <v>◄</v>
      </c>
      <c r="W2427" s="86"/>
      <c r="X2427" s="85"/>
      <c r="Y2427" s="457"/>
      <c r="Z2427" s="87"/>
      <c r="AA2427" s="521">
        <f>(S2427*Z2427)</f>
        <v>0</v>
      </c>
      <c r="AB2427" s="520">
        <f>(T2427*AA2427)</f>
        <v>0</v>
      </c>
      <c r="AC2427" s="88"/>
      <c r="AD2427" s="519">
        <f>(W2427*AC2427)</f>
        <v>0</v>
      </c>
      <c r="AE2427" s="522">
        <f>(X2427*AD2427)</f>
        <v>0</v>
      </c>
      <c r="AF2427" s="44"/>
      <c r="AG2427" s="45"/>
      <c r="AH2427" s="44"/>
      <c r="AI2427" s="45"/>
      <c r="AJ2427" s="45"/>
      <c r="AK2427" s="45"/>
      <c r="AL2427" s="45"/>
      <c r="AM2427" s="43"/>
      <c r="AN2427" s="27" t="s">
        <v>6</v>
      </c>
      <c r="AO2427" s="27" t="s">
        <v>6</v>
      </c>
      <c r="AP2427" s="516"/>
      <c r="AQ2427" s="516"/>
      <c r="AR2427" s="516"/>
      <c r="AS2427" s="516" t="s">
        <v>6</v>
      </c>
      <c r="AT2427" s="516" t="s">
        <v>6</v>
      </c>
      <c r="AU2427" s="516"/>
      <c r="AV2427" s="516" t="s">
        <v>6</v>
      </c>
      <c r="AW2427" s="516" t="s">
        <v>6</v>
      </c>
      <c r="AX2427" s="516"/>
      <c r="AY2427" s="516" t="s">
        <v>6</v>
      </c>
      <c r="AZ2427" s="516" t="s">
        <v>6</v>
      </c>
      <c r="BA2427" s="516"/>
      <c r="BB2427" s="516" t="s">
        <v>6</v>
      </c>
      <c r="BC2427" s="516" t="s">
        <v>6</v>
      </c>
      <c r="BD2427" s="516"/>
      <c r="BE2427" s="516" t="s">
        <v>6</v>
      </c>
      <c r="BF2427" s="516" t="s">
        <v>6</v>
      </c>
      <c r="BG2427" s="516"/>
      <c r="BH2427" s="516" t="s">
        <v>6</v>
      </c>
      <c r="BI2427" s="516" t="s">
        <v>6</v>
      </c>
      <c r="BJ2427" s="516"/>
      <c r="BK2427" s="516" t="s">
        <v>6</v>
      </c>
      <c r="BL2427" s="516" t="s">
        <v>6</v>
      </c>
      <c r="BM2427" s="516"/>
      <c r="BN2427" s="516" t="s">
        <v>6</v>
      </c>
      <c r="BO2427" s="516" t="s">
        <v>6</v>
      </c>
      <c r="BP2427" s="516"/>
      <c r="BQ2427" s="516" t="s">
        <v>6</v>
      </c>
      <c r="BR2427" s="516" t="s">
        <v>6</v>
      </c>
      <c r="BS2427" s="516"/>
      <c r="BT2427" s="516"/>
      <c r="BU2427" s="516"/>
      <c r="BV2427" s="516"/>
      <c r="BW2427" s="516"/>
      <c r="BX2427" s="516"/>
      <c r="BY2427" s="516"/>
      <c r="BZ2427" s="28"/>
      <c r="CA2427" s="24"/>
      <c r="CB2427" s="29"/>
      <c r="CC2427" s="29"/>
      <c r="CD2427" s="30"/>
      <c r="CE2427" s="29"/>
      <c r="CF2427" s="29"/>
      <c r="CG2427" s="31"/>
      <c r="CH2427" s="457"/>
      <c r="CI2427" s="23" t="s">
        <v>836</v>
      </c>
    </row>
    <row r="2428" spans="1:88" ht="16.8" thickTop="1" thickBot="1" x14ac:dyDescent="0.35">
      <c r="A2428" s="505" t="str">
        <f>IF(COUNTIF(B2429:B2432,"x")&gt;0,"x","")</f>
        <v/>
      </c>
      <c r="B2428" s="57"/>
      <c r="C2428" s="510" t="str">
        <f>A2428</f>
        <v/>
      </c>
      <c r="D2428" s="66">
        <f>ROWS(D2429:D2432)-1</f>
        <v>3</v>
      </c>
      <c r="E2428" s="58" t="s">
        <v>4850</v>
      </c>
      <c r="F2428" s="59"/>
      <c r="G2428" s="301"/>
      <c r="H2428" s="6"/>
      <c r="I2428" s="18"/>
      <c r="J2428" s="18"/>
      <c r="K2428" s="18"/>
      <c r="L2428" s="18"/>
      <c r="M2428" s="18"/>
      <c r="N2428" s="46"/>
      <c r="O2428" s="60" t="s">
        <v>4851</v>
      </c>
      <c r="P2428" s="61" t="s">
        <v>7123</v>
      </c>
      <c r="Q2428" s="143"/>
      <c r="R2428" s="63" t="str">
        <f>IF(COUNTIF(Q2429:Q2432,"?")&gt;0,"?",IF(AND(S2428="◄",T2428="►"),"◄►",IF(S2428="◄","◄",IF(T2428="►","►",""))))</f>
        <v>◄</v>
      </c>
      <c r="S2428" s="64" t="str">
        <f>IF(SUM(S2429:S2432)+1=ROWS(S2429:S2432)-COUNTIF(S2429:S2432,"-"),"","◄")</f>
        <v>◄</v>
      </c>
      <c r="T2428" s="65" t="str">
        <f>IF(SUM(T2429:T2432)&gt;0,"►","")</f>
        <v/>
      </c>
      <c r="U2428" s="146"/>
      <c r="V2428" s="63" t="str">
        <f>IF(COUNTIF(U2429:U2432,"?")&gt;0,"?",IF(AND(W2428="◄",X2428="►"),"◄►",IF(W2428="◄","◄",IF(X2428="►","►",""))))</f>
        <v>◄</v>
      </c>
      <c r="W2428" s="64" t="str">
        <f>IF(SUM(W2429:W2432)+1=ROWS(W2429:W2432)-COUNTIF(W2429:W2432,"-"),"","◄")</f>
        <v>◄</v>
      </c>
      <c r="X2428" s="65" t="str">
        <f>IF(SUM(X2429:X2432)&gt;0,"►","")</f>
        <v/>
      </c>
      <c r="Y2428" s="66">
        <f>ROWS(Y2429:Y2432)-1</f>
        <v>3</v>
      </c>
      <c r="Z2428" s="67">
        <f>SUM(Z2429:Z2432)-Z2432</f>
        <v>0</v>
      </c>
      <c r="AA2428" s="68" t="s">
        <v>840</v>
      </c>
      <c r="AB2428" s="69"/>
      <c r="AC2428" s="67">
        <f>SUM(AC2429:AC2432)-AC2432</f>
        <v>0</v>
      </c>
      <c r="AD2428" s="68" t="s">
        <v>840</v>
      </c>
      <c r="AE2428" s="69"/>
      <c r="AF2428" s="70" t="str">
        <f>IF(AG2428="◄","◄",IF(AG2428="ok","►",""))</f>
        <v>◄</v>
      </c>
      <c r="AG2428" s="71" t="str">
        <f>IF(AG2429&gt;0,"OK","◄")</f>
        <v>◄</v>
      </c>
      <c r="AH2428" s="62" t="str">
        <f>IF(AND(AI2428="◄",AJ2428="►"),"◄?►",IF(AI2428="◄","◄",IF(AJ2428="►","►","")))</f>
        <v>◄</v>
      </c>
      <c r="AI2428" s="64" t="str">
        <f>IF(AI2429&gt;0,"","◄")</f>
        <v>◄</v>
      </c>
      <c r="AJ2428" s="65" t="str">
        <f>IF(SUM(AJ2429:AJ2431)&gt;0,"►","")</f>
        <v/>
      </c>
      <c r="AK2428" s="570">
        <f>G2429</f>
        <v>31048</v>
      </c>
      <c r="AL2428" s="572" t="str">
        <f>P2428</f>
        <v>▬ folder Nr. 5  /  85 ▬</v>
      </c>
      <c r="AM2428" s="43"/>
      <c r="AN2428" s="1" t="str">
        <f>IF(AO2428="","",IF(COUNTIF(AN2429,"ok"),"","◄"))</f>
        <v>◄</v>
      </c>
      <c r="AO2428" s="9" t="str">
        <f>IF(COUNTIF(AP2428:BR2428,"◄")&gt;0,"◄","")</f>
        <v>◄</v>
      </c>
      <c r="AP2428" s="250" t="str">
        <f>IF(AP2429="-","",IF(AP2429&gt;0,"","◄"))</f>
        <v>◄</v>
      </c>
      <c r="AQ2428" s="251"/>
      <c r="AR2428" s="517">
        <f>IF(ISNONTEXT(AR2429)=TRUE,"_",1)</f>
        <v>1</v>
      </c>
      <c r="AS2428" s="250" t="str">
        <f>IF(AS2429="-","",IF(AS2429&gt;0,"","◄"))</f>
        <v>◄</v>
      </c>
      <c r="AT2428" s="251"/>
      <c r="AU2428" s="517">
        <f>IF(ISNONTEXT(AU2429)=TRUE,"_",AR2428+1)</f>
        <v>2</v>
      </c>
      <c r="AV2428" s="250" t="str">
        <f>IF(AV2429="-","",IF(AV2429&gt;0,"","◄"))</f>
        <v>◄</v>
      </c>
      <c r="AW2428" s="251"/>
      <c r="AX2428" s="517">
        <f>IF(ISNONTEXT(AX2429)=TRUE,"_",AU2428+1)</f>
        <v>3</v>
      </c>
      <c r="AY2428" s="250" t="str">
        <f>IF(AY2429="-","",IF(AY2429&gt;0,"","◄"))</f>
        <v>◄</v>
      </c>
      <c r="AZ2428" s="251"/>
      <c r="BA2428" s="517">
        <f>IF(ISNONTEXT(BA2429)=TRUE,"_",AX2428+1)</f>
        <v>4</v>
      </c>
      <c r="BB2428" s="250" t="str">
        <f>IF(BB2429="-","",IF(BB2429&gt;0,"","◄"))</f>
        <v>◄</v>
      </c>
      <c r="BC2428" s="251"/>
      <c r="BD2428" s="517">
        <f>IF(ISNONTEXT(BD2429)=TRUE,"_",BA2428+1)</f>
        <v>5</v>
      </c>
      <c r="BE2428" s="250" t="str">
        <f>IF(BE2429="-","",IF(BE2429&gt;0,"","◄"))</f>
        <v>◄</v>
      </c>
      <c r="BF2428" s="251"/>
      <c r="BG2428" s="517">
        <f>IF(ISNONTEXT(BG2429)=TRUE,"_",BD2428+1)</f>
        <v>6</v>
      </c>
      <c r="BH2428" s="250" t="str">
        <f>IF(BH2429="-","",IF(BH2429&gt;0,"","◄"))</f>
        <v/>
      </c>
      <c r="BI2428" s="251"/>
      <c r="BJ2428" s="517" t="str">
        <f>IF(ISNONTEXT(BJ2429)=TRUE,"_",BG2428+1)</f>
        <v>_</v>
      </c>
      <c r="BK2428" s="563" t="str">
        <f>IF(BK2429="-","",IF(BK2429&gt;0,"","◄"))</f>
        <v/>
      </c>
      <c r="BL2428" s="564"/>
      <c r="BM2428" s="517" t="str">
        <f>IF(ISNONTEXT(BM2429)=TRUE,"_",BJ2428+1)</f>
        <v>_</v>
      </c>
      <c r="BN2428" s="563" t="str">
        <f>IF(BN2429="-","",IF(BN2429&gt;0,"","◄"))</f>
        <v/>
      </c>
      <c r="BO2428" s="564"/>
      <c r="BP2428" s="517" t="str">
        <f>IF(ISNONTEXT(BP2429)=TRUE,"_",BM2428+1)</f>
        <v>_</v>
      </c>
      <c r="BQ2428" s="563" t="str">
        <f>IF(BQ2429="-","",IF(BQ2429&gt;0,"","◄"))</f>
        <v/>
      </c>
      <c r="BR2428" s="564"/>
      <c r="BS2428" s="517" t="str">
        <f>IF(ISNONTEXT(BS2429)=TRUE,"_",BP2428+1)</f>
        <v>_</v>
      </c>
      <c r="BT2428" s="563" t="str">
        <f>IF(BT2429="-","",IF(BT2429&gt;0,"","◄"))</f>
        <v>◄</v>
      </c>
      <c r="BU2428" s="564"/>
      <c r="BV2428" s="517" t="str">
        <f>IF(ISNONTEXT(BV2429)=TRUE,"_",1)</f>
        <v>_</v>
      </c>
      <c r="BW2428" s="563" t="str">
        <f>IF(BW2429="-","",IF(BW2429&gt;0,"","◄"))</f>
        <v>◄</v>
      </c>
      <c r="BX2428" s="564"/>
      <c r="BY2428" s="517" t="str">
        <f>IF(ISNONTEXT(BY2429)=TRUE,"_",BV2428+1)</f>
        <v>_</v>
      </c>
      <c r="BZ2428" s="26"/>
      <c r="CA2428" s="24"/>
      <c r="CB2428" s="25" t="str">
        <f>IF(CB2429&gt;0,"►","")</f>
        <v/>
      </c>
      <c r="CC2428" s="25" t="str">
        <f>IF(CC2429&gt;0,"►","")</f>
        <v/>
      </c>
      <c r="CD2428" s="517" t="str">
        <f>IF(ISNONTEXT(CD2429)=TRUE,"_",1)</f>
        <v>_</v>
      </c>
      <c r="CE2428" s="25" t="str">
        <f>IF(CE2429&gt;0,"►","")</f>
        <v/>
      </c>
      <c r="CF2428" s="25" t="str">
        <f>IF(CF2429&gt;0,"►","")</f>
        <v/>
      </c>
      <c r="CG2428" s="517" t="str">
        <f>IF(ISNONTEXT(CG2429)=TRUE,"_",CD2428+1)</f>
        <v>_</v>
      </c>
      <c r="CH2428" s="66">
        <f>ROWS(CH2429:CH2432)-1</f>
        <v>3</v>
      </c>
      <c r="CI2428" s="23" t="s">
        <v>836</v>
      </c>
    </row>
    <row r="2429" spans="1:88" ht="15" thickBot="1" x14ac:dyDescent="0.35">
      <c r="A2429" s="503"/>
      <c r="B2429" s="49"/>
      <c r="C2429" s="156">
        <f>B2429</f>
        <v>0</v>
      </c>
      <c r="D2429" s="457"/>
      <c r="E2429" s="73"/>
      <c r="F2429" s="74" t="s">
        <v>4852</v>
      </c>
      <c r="G2429" s="300">
        <v>31048</v>
      </c>
      <c r="H2429" s="76">
        <v>12</v>
      </c>
      <c r="I2429" s="119"/>
      <c r="J2429" s="119"/>
      <c r="K2429" s="79"/>
      <c r="L2429" s="79"/>
      <c r="M2429" s="79"/>
      <c r="N2429" s="80" t="s">
        <v>4853</v>
      </c>
      <c r="O2429" s="81"/>
      <c r="P2429" s="306"/>
      <c r="Q2429" s="83" t="str">
        <f>IF(R2429="?","?","")</f>
        <v/>
      </c>
      <c r="R2429" s="83" t="str">
        <f>IF(AND(S2429="",T2429&gt;0),"?",IF(S2429="","◄",IF(T2429&gt;=1,"►","")))</f>
        <v>◄</v>
      </c>
      <c r="S2429" s="84"/>
      <c r="T2429" s="85"/>
      <c r="U2429" s="83" t="str">
        <f>IF(V2429="?","?","")</f>
        <v/>
      </c>
      <c r="V2429" s="83" t="str">
        <f>IF(AND(W2429="",X2429&gt;0),"?",IF(W2429="","◄",IF(X2429&gt;=1,"►","")))</f>
        <v>◄</v>
      </c>
      <c r="W2429" s="86"/>
      <c r="X2429" s="85"/>
      <c r="Y2429" s="457"/>
      <c r="Z2429" s="87"/>
      <c r="AA2429" s="521">
        <f t="shared" ref="AA2429:AB2431" si="843">(S2429*Z2429)</f>
        <v>0</v>
      </c>
      <c r="AB2429" s="520">
        <f t="shared" si="843"/>
        <v>0</v>
      </c>
      <c r="AC2429" s="88"/>
      <c r="AD2429" s="519">
        <f t="shared" ref="AD2429:AE2431" si="844">(W2429*AC2429)</f>
        <v>0</v>
      </c>
      <c r="AE2429" s="522">
        <f t="shared" si="844"/>
        <v>0</v>
      </c>
      <c r="AF2429" s="89" t="str">
        <f>IF(AG2429&gt;0,"ok","◄")</f>
        <v>◄</v>
      </c>
      <c r="AG2429" s="90"/>
      <c r="AH2429" s="89" t="str">
        <f>IF(AND(AI2429="",AJ2429&gt;0),"?",IF(AI2429="","◄",IF(AJ2429&gt;=1,"►","")))</f>
        <v>◄</v>
      </c>
      <c r="AI2429" s="91"/>
      <c r="AJ2429" s="92"/>
      <c r="AK2429" s="586"/>
      <c r="AL2429" s="587"/>
      <c r="AM2429" s="43"/>
      <c r="AN2429" s="3" t="s">
        <v>3</v>
      </c>
      <c r="AO2429" s="12" t="s">
        <v>1</v>
      </c>
      <c r="AP2429" s="13"/>
      <c r="AQ2429" s="14"/>
      <c r="AR2429" s="15" t="s">
        <v>7</v>
      </c>
      <c r="AS2429" s="13"/>
      <c r="AT2429" s="14"/>
      <c r="AU2429" s="15" t="s">
        <v>8</v>
      </c>
      <c r="AV2429" s="13"/>
      <c r="AW2429" s="14"/>
      <c r="AX2429" s="15" t="s">
        <v>574</v>
      </c>
      <c r="AY2429" s="13"/>
      <c r="AZ2429" s="14"/>
      <c r="BA2429" s="15" t="s">
        <v>575</v>
      </c>
      <c r="BB2429" s="13"/>
      <c r="BC2429" s="14"/>
      <c r="BD2429" s="15" t="s">
        <v>576</v>
      </c>
      <c r="BE2429" s="13"/>
      <c r="BF2429" s="14"/>
      <c r="BG2429" s="15" t="s">
        <v>390</v>
      </c>
      <c r="BH2429" s="516" t="s">
        <v>6</v>
      </c>
      <c r="BI2429" s="516" t="s">
        <v>6</v>
      </c>
      <c r="BJ2429" s="516"/>
      <c r="BK2429" s="516" t="s">
        <v>6</v>
      </c>
      <c r="BL2429" s="516" t="s">
        <v>6</v>
      </c>
      <c r="BM2429" s="516"/>
      <c r="BN2429" s="516" t="s">
        <v>6</v>
      </c>
      <c r="BO2429" s="516" t="s">
        <v>6</v>
      </c>
      <c r="BP2429" s="516"/>
      <c r="BQ2429" s="516" t="s">
        <v>6</v>
      </c>
      <c r="BR2429" s="516" t="s">
        <v>6</v>
      </c>
      <c r="BS2429" s="516"/>
      <c r="BT2429" s="32"/>
      <c r="BU2429" s="33"/>
      <c r="BV2429" s="34"/>
      <c r="BW2429" s="32"/>
      <c r="BX2429" s="33"/>
      <c r="BY2429" s="34"/>
      <c r="BZ2429" s="35"/>
      <c r="CA2429" s="24"/>
      <c r="CB2429" s="36"/>
      <c r="CC2429" s="33"/>
      <c r="CD2429" s="37"/>
      <c r="CE2429" s="36"/>
      <c r="CF2429" s="38"/>
      <c r="CG2429" s="39"/>
      <c r="CH2429" s="457"/>
      <c r="CI2429" s="23" t="s">
        <v>836</v>
      </c>
    </row>
    <row r="2430" spans="1:88" ht="15.6" thickTop="1" thickBot="1" x14ac:dyDescent="0.35">
      <c r="A2430" s="503"/>
      <c r="B2430" s="49"/>
      <c r="C2430" s="156">
        <f>B2430</f>
        <v>0</v>
      </c>
      <c r="D2430" s="457"/>
      <c r="E2430" s="73"/>
      <c r="F2430" s="93">
        <v>2164</v>
      </c>
      <c r="G2430" s="302">
        <v>31048</v>
      </c>
      <c r="H2430" s="76">
        <v>12</v>
      </c>
      <c r="I2430" s="119"/>
      <c r="J2430" s="119"/>
      <c r="K2430" s="79"/>
      <c r="L2430" s="79"/>
      <c r="M2430" s="79"/>
      <c r="N2430" s="80" t="s">
        <v>4854</v>
      </c>
      <c r="O2430" s="81"/>
      <c r="P2430" s="306"/>
      <c r="Q2430" s="83" t="str">
        <f>IF(R2430="?","?","")</f>
        <v/>
      </c>
      <c r="R2430" s="83" t="str">
        <f>IF(AND(S2430="",T2430&gt;0),"?",IF(S2430="","◄",IF(T2430&gt;=1,"►","")))</f>
        <v>◄</v>
      </c>
      <c r="S2430" s="84"/>
      <c r="T2430" s="85"/>
      <c r="U2430" s="83" t="str">
        <f>IF(V2430="?","?","")</f>
        <v/>
      </c>
      <c r="V2430" s="83" t="str">
        <f>IF(AND(W2430="",X2430&gt;0),"?",IF(W2430="","◄",IF(X2430&gt;=1,"►","")))</f>
        <v>◄</v>
      </c>
      <c r="W2430" s="86"/>
      <c r="X2430" s="85"/>
      <c r="Y2430" s="457"/>
      <c r="Z2430" s="87"/>
      <c r="AA2430" s="521">
        <f t="shared" si="843"/>
        <v>0</v>
      </c>
      <c r="AB2430" s="520">
        <f t="shared" si="843"/>
        <v>0</v>
      </c>
      <c r="AC2430" s="88"/>
      <c r="AD2430" s="519">
        <f t="shared" si="844"/>
        <v>0</v>
      </c>
      <c r="AE2430" s="522">
        <f t="shared" si="844"/>
        <v>0</v>
      </c>
      <c r="AF2430" s="44"/>
      <c r="AG2430" s="45"/>
      <c r="AH2430" s="44"/>
      <c r="AI2430" s="45"/>
      <c r="AJ2430" s="45"/>
      <c r="AK2430" s="45"/>
      <c r="AL2430" s="45"/>
      <c r="AM2430" s="43"/>
      <c r="AN2430" s="27" t="s">
        <v>6</v>
      </c>
      <c r="AO2430" s="27" t="s">
        <v>6</v>
      </c>
      <c r="AP2430" s="516"/>
      <c r="AQ2430" s="516"/>
      <c r="AR2430" s="516"/>
      <c r="AS2430" s="516" t="s">
        <v>6</v>
      </c>
      <c r="AT2430" s="516" t="s">
        <v>6</v>
      </c>
      <c r="AU2430" s="516"/>
      <c r="AV2430" s="516" t="s">
        <v>6</v>
      </c>
      <c r="AW2430" s="516" t="s">
        <v>6</v>
      </c>
      <c r="AX2430" s="516"/>
      <c r="AY2430" s="516" t="s">
        <v>6</v>
      </c>
      <c r="AZ2430" s="516" t="s">
        <v>6</v>
      </c>
      <c r="BA2430" s="516"/>
      <c r="BB2430" s="516" t="s">
        <v>6</v>
      </c>
      <c r="BC2430" s="516" t="s">
        <v>6</v>
      </c>
      <c r="BD2430" s="516"/>
      <c r="BE2430" s="516" t="s">
        <v>6</v>
      </c>
      <c r="BF2430" s="516" t="s">
        <v>6</v>
      </c>
      <c r="BG2430" s="516"/>
      <c r="BH2430" s="516" t="s">
        <v>6</v>
      </c>
      <c r="BI2430" s="516" t="s">
        <v>6</v>
      </c>
      <c r="BJ2430" s="516"/>
      <c r="BK2430" s="516" t="s">
        <v>6</v>
      </c>
      <c r="BL2430" s="516" t="s">
        <v>6</v>
      </c>
      <c r="BM2430" s="516"/>
      <c r="BN2430" s="516" t="s">
        <v>6</v>
      </c>
      <c r="BO2430" s="516" t="s">
        <v>6</v>
      </c>
      <c r="BP2430" s="516"/>
      <c r="BQ2430" s="516" t="s">
        <v>6</v>
      </c>
      <c r="BR2430" s="516" t="s">
        <v>6</v>
      </c>
      <c r="BS2430" s="516"/>
      <c r="BT2430" s="516"/>
      <c r="BU2430" s="516"/>
      <c r="BV2430" s="516"/>
      <c r="BW2430" s="516"/>
      <c r="BX2430" s="516"/>
      <c r="BY2430" s="516"/>
      <c r="BZ2430" s="28"/>
      <c r="CA2430" s="24"/>
      <c r="CB2430" s="29"/>
      <c r="CC2430" s="29"/>
      <c r="CD2430" s="30"/>
      <c r="CE2430" s="29"/>
      <c r="CF2430" s="29"/>
      <c r="CG2430" s="31"/>
      <c r="CH2430" s="457"/>
      <c r="CI2430" s="23" t="s">
        <v>836</v>
      </c>
    </row>
    <row r="2431" spans="1:88" ht="15.6" thickTop="1" thickBot="1" x14ac:dyDescent="0.35">
      <c r="A2431" s="503"/>
      <c r="B2431" s="49"/>
      <c r="C2431" s="156">
        <f>B2431</f>
        <v>0</v>
      </c>
      <c r="D2431" s="457"/>
      <c r="E2431" s="73"/>
      <c r="F2431" s="93">
        <v>2165</v>
      </c>
      <c r="G2431" s="302">
        <v>31048</v>
      </c>
      <c r="H2431" s="76">
        <v>12</v>
      </c>
      <c r="I2431" s="119"/>
      <c r="J2431" s="119"/>
      <c r="K2431" s="79"/>
      <c r="L2431" s="79"/>
      <c r="M2431" s="79"/>
      <c r="N2431" s="80" t="s">
        <v>4855</v>
      </c>
      <c r="O2431" s="81"/>
      <c r="P2431" s="306"/>
      <c r="Q2431" s="83" t="str">
        <f>IF(R2431="?","?","")</f>
        <v/>
      </c>
      <c r="R2431" s="83" t="str">
        <f>IF(AND(S2431="",T2431&gt;0),"?",IF(S2431="","◄",IF(T2431&gt;=1,"►","")))</f>
        <v>◄</v>
      </c>
      <c r="S2431" s="84"/>
      <c r="T2431" s="85"/>
      <c r="U2431" s="83" t="str">
        <f>IF(V2431="?","?","")</f>
        <v/>
      </c>
      <c r="V2431" s="83" t="str">
        <f>IF(AND(W2431="",X2431&gt;0),"?",IF(W2431="","◄",IF(X2431&gt;=1,"►","")))</f>
        <v>◄</v>
      </c>
      <c r="W2431" s="86"/>
      <c r="X2431" s="85"/>
      <c r="Y2431" s="457"/>
      <c r="Z2431" s="87"/>
      <c r="AA2431" s="521">
        <f t="shared" si="843"/>
        <v>0</v>
      </c>
      <c r="AB2431" s="520">
        <f t="shared" si="843"/>
        <v>0</v>
      </c>
      <c r="AC2431" s="88"/>
      <c r="AD2431" s="519">
        <f t="shared" si="844"/>
        <v>0</v>
      </c>
      <c r="AE2431" s="522">
        <f t="shared" si="844"/>
        <v>0</v>
      </c>
      <c r="AF2431" s="44"/>
      <c r="AG2431" s="45"/>
      <c r="AH2431" s="44"/>
      <c r="AI2431" s="45"/>
      <c r="AJ2431" s="45"/>
      <c r="AK2431" s="45"/>
      <c r="AL2431" s="45"/>
      <c r="AM2431" s="43"/>
      <c r="AN2431" s="27" t="s">
        <v>6</v>
      </c>
      <c r="AO2431" s="27" t="s">
        <v>6</v>
      </c>
      <c r="AP2431" s="516"/>
      <c r="AQ2431" s="516"/>
      <c r="AR2431" s="516"/>
      <c r="AS2431" s="516" t="s">
        <v>6</v>
      </c>
      <c r="AT2431" s="516" t="s">
        <v>6</v>
      </c>
      <c r="AU2431" s="516"/>
      <c r="AV2431" s="516" t="s">
        <v>6</v>
      </c>
      <c r="AW2431" s="516" t="s">
        <v>6</v>
      </c>
      <c r="AX2431" s="516"/>
      <c r="AY2431" s="516" t="s">
        <v>6</v>
      </c>
      <c r="AZ2431" s="516" t="s">
        <v>6</v>
      </c>
      <c r="BA2431" s="516"/>
      <c r="BB2431" s="516" t="s">
        <v>6</v>
      </c>
      <c r="BC2431" s="516" t="s">
        <v>6</v>
      </c>
      <c r="BD2431" s="516"/>
      <c r="BE2431" s="516" t="s">
        <v>6</v>
      </c>
      <c r="BF2431" s="516" t="s">
        <v>6</v>
      </c>
      <c r="BG2431" s="516"/>
      <c r="BH2431" s="516" t="s">
        <v>6</v>
      </c>
      <c r="BI2431" s="516" t="s">
        <v>6</v>
      </c>
      <c r="BJ2431" s="516"/>
      <c r="BK2431" s="516" t="s">
        <v>6</v>
      </c>
      <c r="BL2431" s="516" t="s">
        <v>6</v>
      </c>
      <c r="BM2431" s="516"/>
      <c r="BN2431" s="516" t="s">
        <v>6</v>
      </c>
      <c r="BO2431" s="516" t="s">
        <v>6</v>
      </c>
      <c r="BP2431" s="516"/>
      <c r="BQ2431" s="516" t="s">
        <v>6</v>
      </c>
      <c r="BR2431" s="516" t="s">
        <v>6</v>
      </c>
      <c r="BS2431" s="516"/>
      <c r="BT2431" s="516"/>
      <c r="BU2431" s="516"/>
      <c r="BV2431" s="516"/>
      <c r="BW2431" s="516"/>
      <c r="BX2431" s="516"/>
      <c r="BY2431" s="516"/>
      <c r="BZ2431" s="28"/>
      <c r="CA2431" s="24"/>
      <c r="CB2431" s="29"/>
      <c r="CC2431" s="29"/>
      <c r="CD2431" s="30"/>
      <c r="CE2431" s="29"/>
      <c r="CF2431" s="29"/>
      <c r="CG2431" s="31"/>
      <c r="CH2431" s="457"/>
      <c r="CI2431" s="23" t="s">
        <v>836</v>
      </c>
    </row>
    <row r="2432" spans="1:88" ht="16.8" thickTop="1" thickBot="1" x14ac:dyDescent="0.35">
      <c r="A2432" s="505" t="str">
        <f>IF(COUNTIF(B2433:B2434,"x")&gt;0,"x","")</f>
        <v/>
      </c>
      <c r="B2432" s="57"/>
      <c r="C2432" s="510" t="str">
        <f>A2432</f>
        <v/>
      </c>
      <c r="D2432" s="66">
        <f>ROWS(D2433:D2434)-1</f>
        <v>1</v>
      </c>
      <c r="E2432" s="58" t="s">
        <v>4856</v>
      </c>
      <c r="F2432" s="59"/>
      <c r="G2432" s="301"/>
      <c r="H2432" s="6"/>
      <c r="I2432" s="18"/>
      <c r="J2432" s="18"/>
      <c r="K2432" s="18"/>
      <c r="L2432" s="18"/>
      <c r="M2432" s="18"/>
      <c r="N2432" s="46"/>
      <c r="O2432" s="60" t="s">
        <v>4857</v>
      </c>
      <c r="P2432" s="61" t="s">
        <v>7121</v>
      </c>
      <c r="Q2432" s="62"/>
      <c r="R2432" s="63" t="str">
        <f>IF(COUNTIF(Q2433:Q2434,"?")&gt;0,"?",IF(AND(S2432="◄",T2432="►"),"◄►",IF(S2432="◄","◄",IF(T2432="►","►",""))))</f>
        <v>◄</v>
      </c>
      <c r="S2432" s="64" t="str">
        <f>IF(SUM(S2433:S2434)+1=ROWS(S2433:S2434)-COUNTIF(S2433:S2434,"-"),"","◄")</f>
        <v>◄</v>
      </c>
      <c r="T2432" s="65" t="str">
        <f>IF(SUM(T2433:T2434)&gt;0,"►","")</f>
        <v/>
      </c>
      <c r="U2432" s="62"/>
      <c r="V2432" s="63" t="str">
        <f>IF(COUNTIF(U2433:U2434,"?")&gt;0,"?",IF(AND(W2432="◄",X2432="►"),"◄►",IF(W2432="◄","◄",IF(X2432="►","►",""))))</f>
        <v>◄</v>
      </c>
      <c r="W2432" s="64" t="str">
        <f>IF(SUM(W2433:W2434)+1=ROWS(W2433:W2434)-COUNTIF(W2433:W2434,"-"),"","◄")</f>
        <v>◄</v>
      </c>
      <c r="X2432" s="65" t="str">
        <f>IF(SUM(X2433:X2434)&gt;0,"►","")</f>
        <v/>
      </c>
      <c r="Y2432" s="66">
        <f>ROWS(Y2433:Y2434)-1</f>
        <v>1</v>
      </c>
      <c r="Z2432" s="67">
        <f>SUM(Z2433:Z2434)-Z2434</f>
        <v>0</v>
      </c>
      <c r="AA2432" s="68" t="s">
        <v>840</v>
      </c>
      <c r="AB2432" s="69"/>
      <c r="AC2432" s="67">
        <f>SUM(AC2433:AC2434)-AC2434</f>
        <v>0</v>
      </c>
      <c r="AD2432" s="68" t="s">
        <v>840</v>
      </c>
      <c r="AE2432" s="69"/>
      <c r="AF2432" s="70" t="str">
        <f>IF(AG2432="◄","◄",IF(AG2432="ok","►",""))</f>
        <v>◄</v>
      </c>
      <c r="AG2432" s="71" t="str">
        <f>IF(AG2433&gt;0,"OK","◄")</f>
        <v>◄</v>
      </c>
      <c r="AH2432" s="62" t="str">
        <f>IF(AND(AI2432="◄",AJ2432="►"),"◄?►",IF(AI2432="◄","◄",IF(AJ2432="►","►","")))</f>
        <v>◄</v>
      </c>
      <c r="AI2432" s="64" t="str">
        <f>IF(AI2433&gt;0,"","◄")</f>
        <v>◄</v>
      </c>
      <c r="AJ2432" s="65" t="str">
        <f>IF(SUM(AJ2433:AJ2433)&gt;0,"►","")</f>
        <v/>
      </c>
      <c r="AK2432" s="570">
        <f>G2433</f>
        <v>31048</v>
      </c>
      <c r="AL2432" s="572" t="str">
        <f>P2432</f>
        <v>▬ folder Nr. 6  /  85 ▬</v>
      </c>
      <c r="AM2432" s="43"/>
      <c r="AN2432" s="1" t="str">
        <f>IF(AO2432="","",IF(COUNTIF(AN2433,"ok"),"","◄"))</f>
        <v>◄</v>
      </c>
      <c r="AO2432" s="9" t="str">
        <f>IF(COUNTIF(AP2432:BR2432,"◄")&gt;0,"◄","")</f>
        <v>◄</v>
      </c>
      <c r="AP2432" s="250" t="str">
        <f>IF(AP2433="-","",IF(AP2433&gt;0,"","◄"))</f>
        <v>◄</v>
      </c>
      <c r="AQ2432" s="251"/>
      <c r="AR2432" s="517">
        <f>IF(ISNONTEXT(AR2433)=TRUE,"_",1)</f>
        <v>1</v>
      </c>
      <c r="AS2432" s="250" t="str">
        <f>IF(AS2433="-","",IF(AS2433&gt;0,"","◄"))</f>
        <v>◄</v>
      </c>
      <c r="AT2432" s="251"/>
      <c r="AU2432" s="517">
        <f>IF(ISNONTEXT(AU2433)=TRUE,"_",AR2432+1)</f>
        <v>2</v>
      </c>
      <c r="AV2432" s="250" t="str">
        <f>IF(AV2433="-","",IF(AV2433&gt;0,"","◄"))</f>
        <v>◄</v>
      </c>
      <c r="AW2432" s="251"/>
      <c r="AX2432" s="517">
        <f>IF(ISNONTEXT(AX2433)=TRUE,"_",AU2432+1)</f>
        <v>3</v>
      </c>
      <c r="AY2432" s="250" t="str">
        <f>IF(AY2433="-","",IF(AY2433&gt;0,"","◄"))</f>
        <v>◄</v>
      </c>
      <c r="AZ2432" s="251"/>
      <c r="BA2432" s="517">
        <f>IF(ISNONTEXT(BA2433)=TRUE,"_",AX2432+1)</f>
        <v>4</v>
      </c>
      <c r="BB2432" s="250" t="str">
        <f>IF(BB2433="-","",IF(BB2433&gt;0,"","◄"))</f>
        <v>◄</v>
      </c>
      <c r="BC2432" s="251"/>
      <c r="BD2432" s="517">
        <f>IF(ISNONTEXT(BD2433)=TRUE,"_",BA2432+1)</f>
        <v>5</v>
      </c>
      <c r="BE2432" s="250" t="str">
        <f>IF(BE2433="-","",IF(BE2433&gt;0,"","◄"))</f>
        <v/>
      </c>
      <c r="BF2432" s="251"/>
      <c r="BG2432" s="517" t="str">
        <f>IF(ISNONTEXT(BG2433)=TRUE,"_",BD2432+1)</f>
        <v>_</v>
      </c>
      <c r="BH2432" s="250" t="str">
        <f>IF(BH2433="-","",IF(BH2433&gt;0,"","◄"))</f>
        <v/>
      </c>
      <c r="BI2432" s="251"/>
      <c r="BJ2432" s="517" t="str">
        <f>IF(ISNONTEXT(BJ2433)=TRUE,"_",BG2432+1)</f>
        <v>_</v>
      </c>
      <c r="BK2432" s="563" t="str">
        <f>IF(BK2433="-","",IF(BK2433&gt;0,"","◄"))</f>
        <v/>
      </c>
      <c r="BL2432" s="564"/>
      <c r="BM2432" s="517" t="str">
        <f>IF(ISNONTEXT(BM2433)=TRUE,"_",BJ2432+1)</f>
        <v>_</v>
      </c>
      <c r="BN2432" s="563" t="str">
        <f>IF(BN2433="-","",IF(BN2433&gt;0,"","◄"))</f>
        <v/>
      </c>
      <c r="BO2432" s="564"/>
      <c r="BP2432" s="517" t="str">
        <f>IF(ISNONTEXT(BP2433)=TRUE,"_",BM2432+1)</f>
        <v>_</v>
      </c>
      <c r="BQ2432" s="563" t="str">
        <f>IF(BQ2433="-","",IF(BQ2433&gt;0,"","◄"))</f>
        <v/>
      </c>
      <c r="BR2432" s="564"/>
      <c r="BS2432" s="517" t="str">
        <f>IF(ISNONTEXT(BS2433)=TRUE,"_",BP2432+1)</f>
        <v>_</v>
      </c>
      <c r="BT2432" s="563" t="str">
        <f>IF(BT2433="-","",IF(BT2433&gt;0,"","◄"))</f>
        <v>◄</v>
      </c>
      <c r="BU2432" s="564"/>
      <c r="BV2432" s="517" t="str">
        <f>IF(ISNONTEXT(BV2433)=TRUE,"_",1)</f>
        <v>_</v>
      </c>
      <c r="BW2432" s="563" t="str">
        <f>IF(BW2433="-","",IF(BW2433&gt;0,"","◄"))</f>
        <v>◄</v>
      </c>
      <c r="BX2432" s="564"/>
      <c r="BY2432" s="517" t="str">
        <f>IF(ISNONTEXT(BY2433)=TRUE,"_",BV2432+1)</f>
        <v>_</v>
      </c>
      <c r="BZ2432" s="26"/>
      <c r="CA2432" s="24"/>
      <c r="CB2432" s="25" t="str">
        <f>IF(CB2433&gt;0,"►","")</f>
        <v/>
      </c>
      <c r="CC2432" s="25" t="str">
        <f>IF(CC2433&gt;0,"►","")</f>
        <v/>
      </c>
      <c r="CD2432" s="517" t="str">
        <f>IF(ISNONTEXT(CD2433)=TRUE,"_",1)</f>
        <v>_</v>
      </c>
      <c r="CE2432" s="25" t="str">
        <f>IF(CE2433&gt;0,"►","")</f>
        <v/>
      </c>
      <c r="CF2432" s="25" t="str">
        <f>IF(CF2433&gt;0,"►","")</f>
        <v/>
      </c>
      <c r="CG2432" s="517" t="str">
        <f>IF(ISNONTEXT(CG2433)=TRUE,"_",CD2432+1)</f>
        <v>_</v>
      </c>
      <c r="CH2432" s="66">
        <f>ROWS(CH2433:CH2434)-1</f>
        <v>1</v>
      </c>
      <c r="CI2432" s="23" t="s">
        <v>836</v>
      </c>
    </row>
    <row r="2433" spans="1:87" ht="15" thickBot="1" x14ac:dyDescent="0.35">
      <c r="A2433" s="503"/>
      <c r="B2433" s="49"/>
      <c r="C2433" s="156">
        <f>B2433</f>
        <v>0</v>
      </c>
      <c r="D2433" s="457"/>
      <c r="E2433" s="73"/>
      <c r="F2433" s="74" t="s">
        <v>4858</v>
      </c>
      <c r="G2433" s="300">
        <v>31048</v>
      </c>
      <c r="H2433" s="76">
        <v>12</v>
      </c>
      <c r="I2433" s="119"/>
      <c r="J2433" s="119"/>
      <c r="K2433" s="79"/>
      <c r="L2433" s="79"/>
      <c r="M2433" s="79"/>
      <c r="N2433" s="80" t="s">
        <v>4859</v>
      </c>
      <c r="O2433" s="81"/>
      <c r="P2433" s="306"/>
      <c r="Q2433" s="83" t="str">
        <f>IF(R2433="?","?","")</f>
        <v/>
      </c>
      <c r="R2433" s="83" t="str">
        <f>IF(AND(S2433="",T2433&gt;0),"?",IF(S2433="","◄",IF(T2433&gt;=1,"►","")))</f>
        <v>◄</v>
      </c>
      <c r="S2433" s="84"/>
      <c r="T2433" s="85"/>
      <c r="U2433" s="83" t="str">
        <f>IF(V2433="?","?","")</f>
        <v/>
      </c>
      <c r="V2433" s="83" t="str">
        <f>IF(AND(W2433="",X2433&gt;0),"?",IF(W2433="","◄",IF(X2433&gt;=1,"►","")))</f>
        <v>◄</v>
      </c>
      <c r="W2433" s="86"/>
      <c r="X2433" s="85"/>
      <c r="Y2433" s="457"/>
      <c r="Z2433" s="87"/>
      <c r="AA2433" s="521">
        <f>(S2433*Z2433)</f>
        <v>0</v>
      </c>
      <c r="AB2433" s="520">
        <f>(T2433*AA2433)</f>
        <v>0</v>
      </c>
      <c r="AC2433" s="88"/>
      <c r="AD2433" s="519">
        <f>(W2433*AC2433)</f>
        <v>0</v>
      </c>
      <c r="AE2433" s="522">
        <f>(X2433*AD2433)</f>
        <v>0</v>
      </c>
      <c r="AF2433" s="89" t="str">
        <f>IF(AG2433&gt;0,"ok","◄")</f>
        <v>◄</v>
      </c>
      <c r="AG2433" s="90"/>
      <c r="AH2433" s="89" t="str">
        <f>IF(AND(AI2433="",AJ2433&gt;0),"?",IF(AI2433="","◄",IF(AJ2433&gt;=1,"►","")))</f>
        <v>◄</v>
      </c>
      <c r="AI2433" s="91"/>
      <c r="AJ2433" s="92"/>
      <c r="AK2433" s="586"/>
      <c r="AL2433" s="587"/>
      <c r="AM2433" s="43"/>
      <c r="AN2433" s="3" t="s">
        <v>3</v>
      </c>
      <c r="AO2433" s="12" t="s">
        <v>1</v>
      </c>
      <c r="AP2433" s="13"/>
      <c r="AQ2433" s="14"/>
      <c r="AR2433" s="15" t="s">
        <v>8</v>
      </c>
      <c r="AS2433" s="13"/>
      <c r="AT2433" s="14"/>
      <c r="AU2433" s="15" t="s">
        <v>577</v>
      </c>
      <c r="AV2433" s="13"/>
      <c r="AW2433" s="14"/>
      <c r="AX2433" s="15" t="s">
        <v>19</v>
      </c>
      <c r="AY2433" s="13"/>
      <c r="AZ2433" s="14"/>
      <c r="BA2433" s="15" t="s">
        <v>4</v>
      </c>
      <c r="BB2433" s="13"/>
      <c r="BC2433" s="14"/>
      <c r="BD2433" s="15" t="s">
        <v>224</v>
      </c>
      <c r="BE2433" s="516" t="s">
        <v>6</v>
      </c>
      <c r="BF2433" s="516" t="s">
        <v>6</v>
      </c>
      <c r="BG2433" s="516"/>
      <c r="BH2433" s="516" t="s">
        <v>6</v>
      </c>
      <c r="BI2433" s="516" t="s">
        <v>6</v>
      </c>
      <c r="BJ2433" s="516"/>
      <c r="BK2433" s="516" t="s">
        <v>6</v>
      </c>
      <c r="BL2433" s="516" t="s">
        <v>6</v>
      </c>
      <c r="BM2433" s="516"/>
      <c r="BN2433" s="516" t="s">
        <v>6</v>
      </c>
      <c r="BO2433" s="516" t="s">
        <v>6</v>
      </c>
      <c r="BP2433" s="516"/>
      <c r="BQ2433" s="516" t="s">
        <v>6</v>
      </c>
      <c r="BR2433" s="516" t="s">
        <v>6</v>
      </c>
      <c r="BS2433" s="516"/>
      <c r="BT2433" s="32"/>
      <c r="BU2433" s="33"/>
      <c r="BV2433" s="34"/>
      <c r="BW2433" s="32"/>
      <c r="BX2433" s="33"/>
      <c r="BY2433" s="34"/>
      <c r="BZ2433" s="35"/>
      <c r="CA2433" s="24"/>
      <c r="CB2433" s="36"/>
      <c r="CC2433" s="33"/>
      <c r="CD2433" s="37"/>
      <c r="CE2433" s="36"/>
      <c r="CF2433" s="38"/>
      <c r="CG2433" s="39"/>
      <c r="CH2433" s="457"/>
      <c r="CI2433" s="23" t="s">
        <v>836</v>
      </c>
    </row>
    <row r="2434" spans="1:87" ht="16.8" thickTop="1" thickBot="1" x14ac:dyDescent="0.35">
      <c r="A2434" s="505" t="str">
        <f>IF(COUNTIF(B2435:B2437,"x")&gt;0,"x","")</f>
        <v/>
      </c>
      <c r="B2434" s="57"/>
      <c r="C2434" s="510" t="str">
        <f>A2434</f>
        <v/>
      </c>
      <c r="D2434" s="66">
        <f>ROWS(D2435:D2437)-1</f>
        <v>2</v>
      </c>
      <c r="E2434" s="58" t="s">
        <v>4860</v>
      </c>
      <c r="F2434" s="59"/>
      <c r="G2434" s="301"/>
      <c r="H2434" s="6"/>
      <c r="I2434" s="18"/>
      <c r="J2434" s="18"/>
      <c r="K2434" s="18"/>
      <c r="L2434" s="18"/>
      <c r="M2434" s="18"/>
      <c r="N2434" s="46"/>
      <c r="O2434" s="60" t="s">
        <v>4861</v>
      </c>
      <c r="P2434" s="61" t="s">
        <v>7124</v>
      </c>
      <c r="Q2434" s="143"/>
      <c r="R2434" s="63" t="str">
        <f>IF(COUNTIF(Q2435:Q2437,"?")&gt;0,"?",IF(AND(S2434="◄",T2434="►"),"◄►",IF(S2434="◄","◄",IF(T2434="►","►",""))))</f>
        <v>◄</v>
      </c>
      <c r="S2434" s="64" t="str">
        <f>IF(SUM(S2435:S2437)+1=ROWS(S2435:S2437)-COUNTIF(S2435:S2437,"-"),"","◄")</f>
        <v>◄</v>
      </c>
      <c r="T2434" s="65" t="str">
        <f>IF(SUM(T2435:T2437)&gt;0,"►","")</f>
        <v/>
      </c>
      <c r="U2434" s="146"/>
      <c r="V2434" s="63" t="str">
        <f>IF(COUNTIF(U2435:U2437,"?")&gt;0,"?",IF(AND(W2434="◄",X2434="►"),"◄►",IF(W2434="◄","◄",IF(X2434="►","►",""))))</f>
        <v>◄</v>
      </c>
      <c r="W2434" s="64" t="str">
        <f>IF(SUM(W2435:W2437)+1=ROWS(W2435:W2437)-COUNTIF(W2435:W2437,"-"),"","◄")</f>
        <v>◄</v>
      </c>
      <c r="X2434" s="65" t="str">
        <f>IF(SUM(X2435:X2437)&gt;0,"►","")</f>
        <v/>
      </c>
      <c r="Y2434" s="66">
        <f>ROWS(Y2435:Y2437)-1</f>
        <v>2</v>
      </c>
      <c r="Z2434" s="67">
        <f>SUM(Z2435:Z2437)-Z2437</f>
        <v>0</v>
      </c>
      <c r="AA2434" s="68" t="s">
        <v>840</v>
      </c>
      <c r="AB2434" s="69"/>
      <c r="AC2434" s="67">
        <f>SUM(AC2435:AC2437)-AC2437</f>
        <v>0</v>
      </c>
      <c r="AD2434" s="68" t="s">
        <v>840</v>
      </c>
      <c r="AE2434" s="69"/>
      <c r="AF2434" s="70" t="str">
        <f>IF(AG2434="◄","◄",IF(AG2434="ok","►",""))</f>
        <v>◄</v>
      </c>
      <c r="AG2434" s="71" t="str">
        <f>IF(AG2435&gt;0,"OK","◄")</f>
        <v>◄</v>
      </c>
      <c r="AH2434" s="62" t="str">
        <f>IF(AND(AI2434="◄",AJ2434="►"),"◄?►",IF(AI2434="◄","◄",IF(AJ2434="►","►","")))</f>
        <v>◄</v>
      </c>
      <c r="AI2434" s="64" t="str">
        <f>IF(AI2435&gt;0,"","◄")</f>
        <v>◄</v>
      </c>
      <c r="AJ2434" s="65" t="str">
        <f>IF(SUM(AJ2435:AJ2436)&gt;0,"►","")</f>
        <v/>
      </c>
      <c r="AK2434" s="570">
        <f>G2435</f>
        <v>31048</v>
      </c>
      <c r="AL2434" s="572" t="str">
        <f>P2434</f>
        <v>▬ folder Nr. 7  /  85 ▬</v>
      </c>
      <c r="AM2434" s="43"/>
      <c r="AN2434" s="1" t="str">
        <f>IF(AO2434="","",IF(COUNTIF(AN2435,"ok"),"","◄"))</f>
        <v>◄</v>
      </c>
      <c r="AO2434" s="9" t="str">
        <f>IF(COUNTIF(AP2434:BR2434,"◄")&gt;0,"◄","")</f>
        <v>◄</v>
      </c>
      <c r="AP2434" s="250" t="str">
        <f>IF(AP2435="-","",IF(AP2435&gt;0,"","◄"))</f>
        <v>◄</v>
      </c>
      <c r="AQ2434" s="251"/>
      <c r="AR2434" s="517">
        <f>IF(ISNONTEXT(AR2435)=TRUE,"_",1)</f>
        <v>1</v>
      </c>
      <c r="AS2434" s="250" t="str">
        <f>IF(AS2435="-","",IF(AS2435&gt;0,"","◄"))</f>
        <v>◄</v>
      </c>
      <c r="AT2434" s="251"/>
      <c r="AU2434" s="517">
        <f>IF(ISNONTEXT(AU2435)=TRUE,"_",AR2434+1)</f>
        <v>2</v>
      </c>
      <c r="AV2434" s="250" t="str">
        <f>IF(AV2435="-","",IF(AV2435&gt;0,"","◄"))</f>
        <v>◄</v>
      </c>
      <c r="AW2434" s="251"/>
      <c r="AX2434" s="517">
        <f>IF(ISNONTEXT(AX2435)=TRUE,"_",AU2434+1)</f>
        <v>3</v>
      </c>
      <c r="AY2434" s="250" t="str">
        <f>IF(AY2435="-","",IF(AY2435&gt;0,"","◄"))</f>
        <v>◄</v>
      </c>
      <c r="AZ2434" s="251"/>
      <c r="BA2434" s="517">
        <f>IF(ISNONTEXT(BA2435)=TRUE,"_",AX2434+1)</f>
        <v>4</v>
      </c>
      <c r="BB2434" s="250" t="str">
        <f>IF(BB2435="-","",IF(BB2435&gt;0,"","◄"))</f>
        <v>◄</v>
      </c>
      <c r="BC2434" s="251"/>
      <c r="BD2434" s="517">
        <f>IF(ISNONTEXT(BD2435)=TRUE,"_",BA2434+1)</f>
        <v>5</v>
      </c>
      <c r="BE2434" s="250" t="str">
        <f>IF(BE2435="-","",IF(BE2435&gt;0,"","◄"))</f>
        <v/>
      </c>
      <c r="BF2434" s="251"/>
      <c r="BG2434" s="517" t="str">
        <f>IF(ISNONTEXT(BG2435)=TRUE,"_",BD2434+1)</f>
        <v>_</v>
      </c>
      <c r="BH2434" s="250" t="str">
        <f>IF(BH2435="-","",IF(BH2435&gt;0,"","◄"))</f>
        <v/>
      </c>
      <c r="BI2434" s="251"/>
      <c r="BJ2434" s="517" t="str">
        <f>IF(ISNONTEXT(BJ2435)=TRUE,"_",BG2434+1)</f>
        <v>_</v>
      </c>
      <c r="BK2434" s="563" t="str">
        <f>IF(BK2435="-","",IF(BK2435&gt;0,"","◄"))</f>
        <v/>
      </c>
      <c r="BL2434" s="564"/>
      <c r="BM2434" s="517" t="str">
        <f>IF(ISNONTEXT(BM2435)=TRUE,"_",BJ2434+1)</f>
        <v>_</v>
      </c>
      <c r="BN2434" s="563" t="str">
        <f>IF(BN2435="-","",IF(BN2435&gt;0,"","◄"))</f>
        <v/>
      </c>
      <c r="BO2434" s="564"/>
      <c r="BP2434" s="517" t="str">
        <f>IF(ISNONTEXT(BP2435)=TRUE,"_",BM2434+1)</f>
        <v>_</v>
      </c>
      <c r="BQ2434" s="563" t="str">
        <f>IF(BQ2435="-","",IF(BQ2435&gt;0,"","◄"))</f>
        <v/>
      </c>
      <c r="BR2434" s="564"/>
      <c r="BS2434" s="517" t="str">
        <f>IF(ISNONTEXT(BS2435)=TRUE,"_",BP2434+1)</f>
        <v>_</v>
      </c>
      <c r="BT2434" s="563" t="str">
        <f>IF(BT2435="-","",IF(BT2435&gt;0,"","◄"))</f>
        <v>◄</v>
      </c>
      <c r="BU2434" s="564"/>
      <c r="BV2434" s="517" t="str">
        <f>IF(ISNONTEXT(BV2435)=TRUE,"_",1)</f>
        <v>_</v>
      </c>
      <c r="BW2434" s="563" t="str">
        <f>IF(BW2435="-","",IF(BW2435&gt;0,"","◄"))</f>
        <v>◄</v>
      </c>
      <c r="BX2434" s="564"/>
      <c r="BY2434" s="517" t="str">
        <f>IF(ISNONTEXT(BY2435)=TRUE,"_",BV2434+1)</f>
        <v>_</v>
      </c>
      <c r="BZ2434" s="26"/>
      <c r="CA2434" s="24"/>
      <c r="CB2434" s="25" t="str">
        <f>IF(CB2435&gt;0,"►","")</f>
        <v/>
      </c>
      <c r="CC2434" s="25" t="str">
        <f>IF(CC2435&gt;0,"►","")</f>
        <v/>
      </c>
      <c r="CD2434" s="517" t="str">
        <f>IF(ISNONTEXT(CD2435)=TRUE,"_",1)</f>
        <v>_</v>
      </c>
      <c r="CE2434" s="25" t="str">
        <f>IF(CE2435&gt;0,"►","")</f>
        <v/>
      </c>
      <c r="CF2434" s="25" t="str">
        <f>IF(CF2435&gt;0,"►","")</f>
        <v/>
      </c>
      <c r="CG2434" s="517" t="str">
        <f>IF(ISNONTEXT(CG2435)=TRUE,"_",CD2434+1)</f>
        <v>_</v>
      </c>
      <c r="CH2434" s="66">
        <f>ROWS(CH2435:CH2437)-1</f>
        <v>2</v>
      </c>
      <c r="CI2434" s="23" t="s">
        <v>836</v>
      </c>
    </row>
    <row r="2435" spans="1:87" ht="15" thickBot="1" x14ac:dyDescent="0.35">
      <c r="A2435" s="503"/>
      <c r="B2435" s="49"/>
      <c r="C2435" s="156">
        <f>B2435</f>
        <v>0</v>
      </c>
      <c r="D2435" s="457"/>
      <c r="E2435" s="73"/>
      <c r="F2435" s="74" t="s">
        <v>4862</v>
      </c>
      <c r="G2435" s="300">
        <v>31048</v>
      </c>
      <c r="H2435" s="76">
        <v>9</v>
      </c>
      <c r="I2435" s="119"/>
      <c r="J2435" s="119"/>
      <c r="K2435" s="79"/>
      <c r="L2435" s="79"/>
      <c r="M2435" s="79"/>
      <c r="N2435" s="80" t="s">
        <v>4863</v>
      </c>
      <c r="O2435" s="81"/>
      <c r="P2435" s="306"/>
      <c r="Q2435" s="83" t="str">
        <f>IF(R2435="?","?","")</f>
        <v/>
      </c>
      <c r="R2435" s="83" t="str">
        <f>IF(AND(S2435="",T2435&gt;0),"?",IF(S2435="","◄",IF(T2435&gt;=1,"►","")))</f>
        <v>◄</v>
      </c>
      <c r="S2435" s="84"/>
      <c r="T2435" s="85"/>
      <c r="U2435" s="83" t="str">
        <f>IF(V2435="?","?","")</f>
        <v/>
      </c>
      <c r="V2435" s="83" t="str">
        <f>IF(AND(W2435="",X2435&gt;0),"?",IF(W2435="","◄",IF(X2435&gt;=1,"►","")))</f>
        <v>◄</v>
      </c>
      <c r="W2435" s="86"/>
      <c r="X2435" s="85"/>
      <c r="Y2435" s="457"/>
      <c r="Z2435" s="87"/>
      <c r="AA2435" s="521">
        <f>(S2435*Z2435)</f>
        <v>0</v>
      </c>
      <c r="AB2435" s="520">
        <f>(T2435*AA2435)</f>
        <v>0</v>
      </c>
      <c r="AC2435" s="88"/>
      <c r="AD2435" s="519">
        <f>(W2435*AC2435)</f>
        <v>0</v>
      </c>
      <c r="AE2435" s="522">
        <f>(X2435*AD2435)</f>
        <v>0</v>
      </c>
      <c r="AF2435" s="89" t="str">
        <f>IF(AG2435&gt;0,"ok","◄")</f>
        <v>◄</v>
      </c>
      <c r="AG2435" s="90"/>
      <c r="AH2435" s="89" t="str">
        <f>IF(AND(AI2435="",AJ2435&gt;0),"?",IF(AI2435="","◄",IF(AJ2435&gt;=1,"►","")))</f>
        <v>◄</v>
      </c>
      <c r="AI2435" s="91"/>
      <c r="AJ2435" s="92"/>
      <c r="AK2435" s="586"/>
      <c r="AL2435" s="587"/>
      <c r="AM2435" s="43"/>
      <c r="AN2435" s="3" t="s">
        <v>3</v>
      </c>
      <c r="AO2435" s="12" t="s">
        <v>1</v>
      </c>
      <c r="AP2435" s="13"/>
      <c r="AQ2435" s="14"/>
      <c r="AR2435" s="15" t="s">
        <v>117</v>
      </c>
      <c r="AS2435" s="13"/>
      <c r="AT2435" s="14"/>
      <c r="AU2435" s="15" t="s">
        <v>47</v>
      </c>
      <c r="AV2435" s="13"/>
      <c r="AW2435" s="14"/>
      <c r="AX2435" s="15" t="s">
        <v>259</v>
      </c>
      <c r="AY2435" s="13"/>
      <c r="AZ2435" s="14"/>
      <c r="BA2435" s="15" t="s">
        <v>19</v>
      </c>
      <c r="BB2435" s="13"/>
      <c r="BC2435" s="14"/>
      <c r="BD2435" s="15" t="s">
        <v>16</v>
      </c>
      <c r="BE2435" s="516" t="s">
        <v>6</v>
      </c>
      <c r="BF2435" s="516" t="s">
        <v>6</v>
      </c>
      <c r="BG2435" s="516"/>
      <c r="BH2435" s="516" t="s">
        <v>6</v>
      </c>
      <c r="BI2435" s="516" t="s">
        <v>6</v>
      </c>
      <c r="BJ2435" s="516"/>
      <c r="BK2435" s="516" t="s">
        <v>6</v>
      </c>
      <c r="BL2435" s="516" t="s">
        <v>6</v>
      </c>
      <c r="BM2435" s="516"/>
      <c r="BN2435" s="516" t="s">
        <v>6</v>
      </c>
      <c r="BO2435" s="516" t="s">
        <v>6</v>
      </c>
      <c r="BP2435" s="516"/>
      <c r="BQ2435" s="516" t="s">
        <v>6</v>
      </c>
      <c r="BR2435" s="516" t="s">
        <v>6</v>
      </c>
      <c r="BS2435" s="516"/>
      <c r="BT2435" s="32"/>
      <c r="BU2435" s="33"/>
      <c r="BV2435" s="34"/>
      <c r="BW2435" s="32"/>
      <c r="BX2435" s="33"/>
      <c r="BY2435" s="34"/>
      <c r="BZ2435" s="35"/>
      <c r="CA2435" s="24"/>
      <c r="CB2435" s="36"/>
      <c r="CC2435" s="33"/>
      <c r="CD2435" s="37"/>
      <c r="CE2435" s="36"/>
      <c r="CF2435" s="38"/>
      <c r="CG2435" s="39"/>
      <c r="CH2435" s="457"/>
      <c r="CI2435" s="23" t="s">
        <v>836</v>
      </c>
    </row>
    <row r="2436" spans="1:87" ht="15.6" thickTop="1" thickBot="1" x14ac:dyDescent="0.35">
      <c r="A2436" s="503"/>
      <c r="B2436" s="49"/>
      <c r="C2436" s="156">
        <f>B2436</f>
        <v>0</v>
      </c>
      <c r="D2436" s="457"/>
      <c r="E2436" s="73"/>
      <c r="F2436" s="93">
        <v>2168</v>
      </c>
      <c r="G2436" s="302">
        <v>31048</v>
      </c>
      <c r="H2436" s="76">
        <v>12</v>
      </c>
      <c r="I2436" s="119"/>
      <c r="J2436" s="119"/>
      <c r="K2436" s="79"/>
      <c r="L2436" s="79"/>
      <c r="M2436" s="79"/>
      <c r="N2436" s="80" t="s">
        <v>4864</v>
      </c>
      <c r="O2436" s="81"/>
      <c r="P2436" s="306"/>
      <c r="Q2436" s="83" t="str">
        <f>IF(R2436="?","?","")</f>
        <v/>
      </c>
      <c r="R2436" s="83" t="str">
        <f>IF(AND(S2436="",T2436&gt;0),"?",IF(S2436="","◄",IF(T2436&gt;=1,"►","")))</f>
        <v>◄</v>
      </c>
      <c r="S2436" s="84"/>
      <c r="T2436" s="85"/>
      <c r="U2436" s="83" t="str">
        <f>IF(V2436="?","?","")</f>
        <v/>
      </c>
      <c r="V2436" s="83" t="str">
        <f>IF(AND(W2436="",X2436&gt;0),"?",IF(W2436="","◄",IF(X2436&gt;=1,"►","")))</f>
        <v>◄</v>
      </c>
      <c r="W2436" s="86"/>
      <c r="X2436" s="85"/>
      <c r="Y2436" s="457"/>
      <c r="Z2436" s="87"/>
      <c r="AA2436" s="521">
        <f>(S2436*Z2436)</f>
        <v>0</v>
      </c>
      <c r="AB2436" s="520">
        <f>(T2436*AA2436)</f>
        <v>0</v>
      </c>
      <c r="AC2436" s="88"/>
      <c r="AD2436" s="519">
        <f>(W2436*AC2436)</f>
        <v>0</v>
      </c>
      <c r="AE2436" s="522">
        <f>(X2436*AD2436)</f>
        <v>0</v>
      </c>
      <c r="AF2436" s="44"/>
      <c r="AG2436" s="45"/>
      <c r="AH2436" s="44"/>
      <c r="AI2436" s="45"/>
      <c r="AJ2436" s="45"/>
      <c r="AK2436" s="45"/>
      <c r="AL2436" s="45"/>
      <c r="AM2436" s="43"/>
      <c r="AN2436" s="27" t="s">
        <v>6</v>
      </c>
      <c r="AO2436" s="27" t="s">
        <v>6</v>
      </c>
      <c r="AP2436" s="516"/>
      <c r="AQ2436" s="516"/>
      <c r="AR2436" s="516"/>
      <c r="AS2436" s="516" t="s">
        <v>6</v>
      </c>
      <c r="AT2436" s="516" t="s">
        <v>6</v>
      </c>
      <c r="AU2436" s="516"/>
      <c r="AV2436" s="516" t="s">
        <v>6</v>
      </c>
      <c r="AW2436" s="516" t="s">
        <v>6</v>
      </c>
      <c r="AX2436" s="516"/>
      <c r="AY2436" s="516" t="s">
        <v>6</v>
      </c>
      <c r="AZ2436" s="516" t="s">
        <v>6</v>
      </c>
      <c r="BA2436" s="516"/>
      <c r="BB2436" s="516" t="s">
        <v>6</v>
      </c>
      <c r="BC2436" s="516" t="s">
        <v>6</v>
      </c>
      <c r="BD2436" s="516"/>
      <c r="BE2436" s="516" t="s">
        <v>6</v>
      </c>
      <c r="BF2436" s="516" t="s">
        <v>6</v>
      </c>
      <c r="BG2436" s="516"/>
      <c r="BH2436" s="516" t="s">
        <v>6</v>
      </c>
      <c r="BI2436" s="516" t="s">
        <v>6</v>
      </c>
      <c r="BJ2436" s="516"/>
      <c r="BK2436" s="516" t="s">
        <v>6</v>
      </c>
      <c r="BL2436" s="516" t="s">
        <v>6</v>
      </c>
      <c r="BM2436" s="516"/>
      <c r="BN2436" s="516" t="s">
        <v>6</v>
      </c>
      <c r="BO2436" s="516" t="s">
        <v>6</v>
      </c>
      <c r="BP2436" s="516"/>
      <c r="BQ2436" s="516" t="s">
        <v>6</v>
      </c>
      <c r="BR2436" s="516" t="s">
        <v>6</v>
      </c>
      <c r="BS2436" s="516"/>
      <c r="BT2436" s="516"/>
      <c r="BU2436" s="516"/>
      <c r="BV2436" s="516"/>
      <c r="BW2436" s="516"/>
      <c r="BX2436" s="516"/>
      <c r="BY2436" s="516"/>
      <c r="BZ2436" s="28"/>
      <c r="CA2436" s="24"/>
      <c r="CB2436" s="29"/>
      <c r="CC2436" s="29"/>
      <c r="CD2436" s="30"/>
      <c r="CE2436" s="29"/>
      <c r="CF2436" s="29"/>
      <c r="CG2436" s="31"/>
      <c r="CH2436" s="457"/>
      <c r="CI2436" s="23" t="s">
        <v>836</v>
      </c>
    </row>
    <row r="2437" spans="1:87" ht="16.8" thickTop="1" thickBot="1" x14ac:dyDescent="0.35">
      <c r="A2437" s="505" t="str">
        <f>IF(COUNTIF(B2438:B2439,"x")&gt;0,"x","")</f>
        <v/>
      </c>
      <c r="B2437" s="57"/>
      <c r="C2437" s="510" t="str">
        <f>A2437</f>
        <v/>
      </c>
      <c r="D2437" s="66">
        <f>ROWS(D2438:D2439)-1</f>
        <v>1</v>
      </c>
      <c r="E2437" s="58" t="s">
        <v>4865</v>
      </c>
      <c r="F2437" s="59"/>
      <c r="G2437" s="301"/>
      <c r="H2437" s="6"/>
      <c r="I2437" s="18"/>
      <c r="J2437" s="18"/>
      <c r="K2437" s="18"/>
      <c r="L2437" s="18"/>
      <c r="M2437" s="18"/>
      <c r="N2437" s="46"/>
      <c r="O2437" s="60" t="s">
        <v>4866</v>
      </c>
      <c r="P2437" s="61" t="s">
        <v>7125</v>
      </c>
      <c r="Q2437" s="62"/>
      <c r="R2437" s="63" t="str">
        <f>IF(COUNTIF(Q2438:Q2439,"?")&gt;0,"?",IF(AND(S2437="◄",T2437="►"),"◄►",IF(S2437="◄","◄",IF(T2437="►","►",""))))</f>
        <v>◄</v>
      </c>
      <c r="S2437" s="64" t="str">
        <f>IF(SUM(S2438:S2439)+1=ROWS(S2438:S2439)-COUNTIF(S2438:S2439,"-"),"","◄")</f>
        <v>◄</v>
      </c>
      <c r="T2437" s="65" t="str">
        <f>IF(SUM(T2438:T2439)&gt;0,"►","")</f>
        <v/>
      </c>
      <c r="U2437" s="62"/>
      <c r="V2437" s="63" t="str">
        <f>IF(COUNTIF(U2438:U2439,"?")&gt;0,"?",IF(AND(W2437="◄",X2437="►"),"◄►",IF(W2437="◄","◄",IF(X2437="►","►",""))))</f>
        <v>◄</v>
      </c>
      <c r="W2437" s="64" t="str">
        <f>IF(SUM(W2438:W2439)+1=ROWS(W2438:W2439)-COUNTIF(W2438:W2439,"-"),"","◄")</f>
        <v>◄</v>
      </c>
      <c r="X2437" s="65" t="str">
        <f>IF(SUM(X2438:X2439)&gt;0,"►","")</f>
        <v/>
      </c>
      <c r="Y2437" s="66">
        <f>ROWS(Y2438:Y2439)-1</f>
        <v>1</v>
      </c>
      <c r="Z2437" s="67">
        <f>SUM(Z2438:Z2439)-Z2439</f>
        <v>0</v>
      </c>
      <c r="AA2437" s="68" t="s">
        <v>840</v>
      </c>
      <c r="AB2437" s="69"/>
      <c r="AC2437" s="67">
        <f>SUM(AC2438:AC2439)-AC2439</f>
        <v>0</v>
      </c>
      <c r="AD2437" s="68" t="s">
        <v>840</v>
      </c>
      <c r="AE2437" s="69"/>
      <c r="AF2437" s="70" t="str">
        <f>IF(AG2437="◄","◄",IF(AG2437="ok","►",""))</f>
        <v>◄</v>
      </c>
      <c r="AG2437" s="71" t="str">
        <f>IF(AG2438&gt;0,"OK","◄")</f>
        <v>◄</v>
      </c>
      <c r="AH2437" s="62" t="str">
        <f>IF(AND(AI2437="◄",AJ2437="►"),"◄?►",IF(AI2437="◄","◄",IF(AJ2437="►","►","")))</f>
        <v>◄</v>
      </c>
      <c r="AI2437" s="64" t="str">
        <f>IF(AI2438&gt;0,"","◄")</f>
        <v>◄</v>
      </c>
      <c r="AJ2437" s="65" t="str">
        <f>IF(SUM(AJ2438:AJ2438)&gt;0,"►","")</f>
        <v/>
      </c>
      <c r="AK2437" s="570">
        <f>G2438</f>
        <v>31048</v>
      </c>
      <c r="AL2437" s="572" t="str">
        <f>P2437</f>
        <v>▬ folder Nr. 8  /  85 ▬</v>
      </c>
      <c r="AM2437" s="43"/>
      <c r="AN2437" s="1" t="str">
        <f>IF(AO2437="","",IF(COUNTIF(AN2438,"ok"),"","◄"))</f>
        <v>◄</v>
      </c>
      <c r="AO2437" s="9" t="str">
        <f>IF(COUNTIF(AP2437:BR2437,"◄")&gt;0,"◄","")</f>
        <v>◄</v>
      </c>
      <c r="AP2437" s="250" t="str">
        <f>IF(AP2438="-","",IF(AP2438&gt;0,"","◄"))</f>
        <v>◄</v>
      </c>
      <c r="AQ2437" s="251"/>
      <c r="AR2437" s="517">
        <f>IF(ISNONTEXT(AR2438)=TRUE,"_",1)</f>
        <v>1</v>
      </c>
      <c r="AS2437" s="250" t="str">
        <f>IF(AS2438="-","",IF(AS2438&gt;0,"","◄"))</f>
        <v>◄</v>
      </c>
      <c r="AT2437" s="251"/>
      <c r="AU2437" s="517">
        <f>IF(ISNONTEXT(AU2438)=TRUE,"_",AR2437+1)</f>
        <v>2</v>
      </c>
      <c r="AV2437" s="250" t="str">
        <f>IF(AV2438="-","",IF(AV2438&gt;0,"","◄"))</f>
        <v>◄</v>
      </c>
      <c r="AW2437" s="251"/>
      <c r="AX2437" s="517">
        <f>IF(ISNONTEXT(AX2438)=TRUE,"_",AU2437+1)</f>
        <v>3</v>
      </c>
      <c r="AY2437" s="250" t="str">
        <f>IF(AY2438="-","",IF(AY2438&gt;0,"","◄"))</f>
        <v>◄</v>
      </c>
      <c r="AZ2437" s="251"/>
      <c r="BA2437" s="517">
        <f>IF(ISNONTEXT(BA2438)=TRUE,"_",AX2437+1)</f>
        <v>4</v>
      </c>
      <c r="BB2437" s="250" t="str">
        <f>IF(BB2438="-","",IF(BB2438&gt;0,"","◄"))</f>
        <v>◄</v>
      </c>
      <c r="BC2437" s="251"/>
      <c r="BD2437" s="517">
        <f>IF(ISNONTEXT(BD2438)=TRUE,"_",BA2437+1)</f>
        <v>5</v>
      </c>
      <c r="BE2437" s="250" t="str">
        <f>IF(BE2438="-","",IF(BE2438&gt;0,"","◄"))</f>
        <v>◄</v>
      </c>
      <c r="BF2437" s="251"/>
      <c r="BG2437" s="517">
        <f>IF(ISNONTEXT(BG2438)=TRUE,"_",BD2437+1)</f>
        <v>6</v>
      </c>
      <c r="BH2437" s="250" t="str">
        <f>IF(BH2438="-","",IF(BH2438&gt;0,"","◄"))</f>
        <v>◄</v>
      </c>
      <c r="BI2437" s="251"/>
      <c r="BJ2437" s="517">
        <f>IF(ISNONTEXT(BJ2438)=TRUE,"_",BG2437+1)</f>
        <v>7</v>
      </c>
      <c r="BK2437" s="563" t="str">
        <f>IF(BK2438="-","",IF(BK2438&gt;0,"","◄"))</f>
        <v>◄</v>
      </c>
      <c r="BL2437" s="564"/>
      <c r="BM2437" s="517">
        <f>IF(ISNONTEXT(BM2438)=TRUE,"_",BJ2437+1)</f>
        <v>8</v>
      </c>
      <c r="BN2437" s="563" t="str">
        <f>IF(BN2438="-","",IF(BN2438&gt;0,"","◄"))</f>
        <v>◄</v>
      </c>
      <c r="BO2437" s="564"/>
      <c r="BP2437" s="517">
        <f>IF(ISNONTEXT(BP2438)=TRUE,"_",BM2437+1)</f>
        <v>9</v>
      </c>
      <c r="BQ2437" s="563" t="str">
        <f>IF(BQ2438="-","",IF(BQ2438&gt;0,"","◄"))</f>
        <v>◄</v>
      </c>
      <c r="BR2437" s="564"/>
      <c r="BS2437" s="517">
        <f>IF(ISNONTEXT(BS2438)=TRUE,"_",BP2437+1)</f>
        <v>10</v>
      </c>
      <c r="BT2437" s="563" t="str">
        <f>IF(BT2438="-","",IF(BT2438&gt;0,"","◄"))</f>
        <v>◄</v>
      </c>
      <c r="BU2437" s="564"/>
      <c r="BV2437" s="517" t="str">
        <f>IF(ISNONTEXT(BV2438)=TRUE,"_",1)</f>
        <v>_</v>
      </c>
      <c r="BW2437" s="563" t="str">
        <f>IF(BW2438="-","",IF(BW2438&gt;0,"","◄"))</f>
        <v>◄</v>
      </c>
      <c r="BX2437" s="564"/>
      <c r="BY2437" s="517" t="str">
        <f>IF(ISNONTEXT(BY2438)=TRUE,"_",BV2437+1)</f>
        <v>_</v>
      </c>
      <c r="BZ2437" s="26"/>
      <c r="CA2437" s="24"/>
      <c r="CB2437" s="25" t="str">
        <f>IF(CB2438&gt;0,"►","")</f>
        <v/>
      </c>
      <c r="CC2437" s="25" t="str">
        <f>IF(CC2438&gt;0,"►","")</f>
        <v/>
      </c>
      <c r="CD2437" s="517" t="str">
        <f>IF(ISNONTEXT(CD2438)=TRUE,"_",1)</f>
        <v>_</v>
      </c>
      <c r="CE2437" s="25" t="str">
        <f>IF(CE2438&gt;0,"►","")</f>
        <v/>
      </c>
      <c r="CF2437" s="25" t="str">
        <f>IF(CF2438&gt;0,"►","")</f>
        <v/>
      </c>
      <c r="CG2437" s="517" t="str">
        <f>IF(ISNONTEXT(CG2438)=TRUE,"_",CD2437+1)</f>
        <v>_</v>
      </c>
      <c r="CH2437" s="66">
        <f>ROWS(CH2438:CH2439)-1</f>
        <v>1</v>
      </c>
      <c r="CI2437" s="23" t="s">
        <v>836</v>
      </c>
    </row>
    <row r="2438" spans="1:87" ht="15" thickBot="1" x14ac:dyDescent="0.35">
      <c r="A2438" s="503"/>
      <c r="B2438" s="49"/>
      <c r="C2438" s="156">
        <f>B2438</f>
        <v>0</v>
      </c>
      <c r="D2438" s="457"/>
      <c r="E2438" s="73"/>
      <c r="F2438" s="74" t="s">
        <v>4867</v>
      </c>
      <c r="G2438" s="300">
        <v>31048</v>
      </c>
      <c r="H2438" s="76">
        <v>12</v>
      </c>
      <c r="I2438" s="119"/>
      <c r="J2438" s="119"/>
      <c r="K2438" s="79"/>
      <c r="L2438" s="79"/>
      <c r="M2438" s="79"/>
      <c r="N2438" s="80" t="s">
        <v>4868</v>
      </c>
      <c r="O2438" s="81"/>
      <c r="P2438" s="306"/>
      <c r="Q2438" s="83" t="str">
        <f>IF(R2438="?","?","")</f>
        <v/>
      </c>
      <c r="R2438" s="83" t="str">
        <f>IF(AND(S2438="",T2438&gt;0),"?",IF(S2438="","◄",IF(T2438&gt;=1,"►","")))</f>
        <v>◄</v>
      </c>
      <c r="S2438" s="84"/>
      <c r="T2438" s="85"/>
      <c r="U2438" s="83" t="str">
        <f>IF(V2438="?","?","")</f>
        <v/>
      </c>
      <c r="V2438" s="83" t="str">
        <f>IF(AND(W2438="",X2438&gt;0),"?",IF(W2438="","◄",IF(X2438&gt;=1,"►","")))</f>
        <v>◄</v>
      </c>
      <c r="W2438" s="86"/>
      <c r="X2438" s="85"/>
      <c r="Y2438" s="457"/>
      <c r="Z2438" s="87"/>
      <c r="AA2438" s="521">
        <f>(S2438*Z2438)</f>
        <v>0</v>
      </c>
      <c r="AB2438" s="520">
        <f>(T2438*AA2438)</f>
        <v>0</v>
      </c>
      <c r="AC2438" s="88"/>
      <c r="AD2438" s="519">
        <f>(W2438*AC2438)</f>
        <v>0</v>
      </c>
      <c r="AE2438" s="522">
        <f>(X2438*AD2438)</f>
        <v>0</v>
      </c>
      <c r="AF2438" s="89" t="str">
        <f>IF(AG2438&gt;0,"ok","◄")</f>
        <v>◄</v>
      </c>
      <c r="AG2438" s="90"/>
      <c r="AH2438" s="89" t="str">
        <f>IF(AND(AI2438="",AJ2438&gt;0),"?",IF(AI2438="","◄",IF(AJ2438&gt;=1,"►","")))</f>
        <v>◄</v>
      </c>
      <c r="AI2438" s="91"/>
      <c r="AJ2438" s="92"/>
      <c r="AK2438" s="586"/>
      <c r="AL2438" s="587"/>
      <c r="AM2438" s="43"/>
      <c r="AN2438" s="3" t="s">
        <v>3</v>
      </c>
      <c r="AO2438" s="12" t="s">
        <v>1</v>
      </c>
      <c r="AP2438" s="13"/>
      <c r="AQ2438" s="14"/>
      <c r="AR2438" s="15" t="s">
        <v>578</v>
      </c>
      <c r="AS2438" s="13"/>
      <c r="AT2438" s="14"/>
      <c r="AU2438" s="15" t="s">
        <v>4</v>
      </c>
      <c r="AV2438" s="13"/>
      <c r="AW2438" s="14"/>
      <c r="AX2438" s="15" t="s">
        <v>579</v>
      </c>
      <c r="AY2438" s="13"/>
      <c r="AZ2438" s="14"/>
      <c r="BA2438" s="15" t="s">
        <v>268</v>
      </c>
      <c r="BB2438" s="13"/>
      <c r="BC2438" s="14"/>
      <c r="BD2438" s="15" t="s">
        <v>580</v>
      </c>
      <c r="BE2438" s="13"/>
      <c r="BF2438" s="14"/>
      <c r="BG2438" s="15" t="s">
        <v>84</v>
      </c>
      <c r="BH2438" s="13"/>
      <c r="BI2438" s="14"/>
      <c r="BJ2438" s="15" t="s">
        <v>435</v>
      </c>
      <c r="BK2438" s="13"/>
      <c r="BL2438" s="14"/>
      <c r="BM2438" s="15" t="s">
        <v>581</v>
      </c>
      <c r="BN2438" s="13"/>
      <c r="BO2438" s="14"/>
      <c r="BP2438" s="15" t="s">
        <v>90</v>
      </c>
      <c r="BQ2438" s="13"/>
      <c r="BR2438" s="14"/>
      <c r="BS2438" s="15" t="s">
        <v>175</v>
      </c>
      <c r="BT2438" s="32"/>
      <c r="BU2438" s="33"/>
      <c r="BV2438" s="34"/>
      <c r="BW2438" s="32"/>
      <c r="BX2438" s="33"/>
      <c r="BY2438" s="34"/>
      <c r="BZ2438" s="35"/>
      <c r="CA2438" s="24"/>
      <c r="CB2438" s="36"/>
      <c r="CC2438" s="33"/>
      <c r="CD2438" s="37"/>
      <c r="CE2438" s="36"/>
      <c r="CF2438" s="38"/>
      <c r="CG2438" s="39"/>
      <c r="CH2438" s="457"/>
      <c r="CI2438" s="23" t="s">
        <v>836</v>
      </c>
    </row>
    <row r="2439" spans="1:87" ht="16.8" thickTop="1" thickBot="1" x14ac:dyDescent="0.35">
      <c r="A2439" s="505" t="str">
        <f>IF(COUNTIF(B2440:B2444,"x")&gt;0,"x","")</f>
        <v/>
      </c>
      <c r="B2439" s="57"/>
      <c r="C2439" s="510" t="str">
        <f>A2439</f>
        <v/>
      </c>
      <c r="D2439" s="66">
        <f>ROWS(D2440:D2444)-1</f>
        <v>4</v>
      </c>
      <c r="E2439" s="58" t="s">
        <v>4869</v>
      </c>
      <c r="F2439" s="59"/>
      <c r="G2439" s="301"/>
      <c r="H2439" s="6"/>
      <c r="I2439" s="18"/>
      <c r="J2439" s="18"/>
      <c r="K2439" s="18"/>
      <c r="L2439" s="18"/>
      <c r="M2439" s="18"/>
      <c r="N2439" s="46"/>
      <c r="O2439" s="60" t="s">
        <v>4870</v>
      </c>
      <c r="P2439" s="61" t="s">
        <v>7126</v>
      </c>
      <c r="Q2439" s="146"/>
      <c r="R2439" s="63" t="str">
        <f>IF(COUNTIF(Q2440:Q2444,"?")&gt;0,"?",IF(AND(S2439="◄",T2439="►"),"◄►",IF(S2439="◄","◄",IF(T2439="►","►",""))))</f>
        <v>◄</v>
      </c>
      <c r="S2439" s="64" t="str">
        <f>IF(SUM(S2440:S2444)+1=ROWS(S2440:S2444)-COUNTIF(S2440:S2444,"-"),"","◄")</f>
        <v>◄</v>
      </c>
      <c r="T2439" s="65" t="str">
        <f>IF(SUM(T2440:T2444)&gt;0,"►","")</f>
        <v/>
      </c>
      <c r="U2439" s="146"/>
      <c r="V2439" s="63" t="str">
        <f>IF(COUNTIF(U2440:U2444,"?")&gt;0,"?",IF(AND(W2439="◄",X2439="►"),"◄►",IF(W2439="◄","◄",IF(X2439="►","►",""))))</f>
        <v>◄</v>
      </c>
      <c r="W2439" s="64" t="str">
        <f>IF(SUM(W2440:W2444)+1=ROWS(W2440:W2444)-COUNTIF(W2440:W2444,"-"),"","◄")</f>
        <v>◄</v>
      </c>
      <c r="X2439" s="65" t="str">
        <f>IF(SUM(X2440:X2444)&gt;0,"►","")</f>
        <v/>
      </c>
      <c r="Y2439" s="66">
        <f>ROWS(Y2440:Y2444)-1</f>
        <v>4</v>
      </c>
      <c r="Z2439" s="67">
        <f>SUM(Z2440:Z2444)-Z2444</f>
        <v>0</v>
      </c>
      <c r="AA2439" s="68" t="s">
        <v>840</v>
      </c>
      <c r="AB2439" s="69"/>
      <c r="AC2439" s="67">
        <f>SUM(AC2440:AC2444)-AC2444</f>
        <v>0</v>
      </c>
      <c r="AD2439" s="68" t="s">
        <v>840</v>
      </c>
      <c r="AE2439" s="69"/>
      <c r="AF2439" s="70" t="str">
        <f>IF(AG2439="◄","◄",IF(AG2439="ok","►",""))</f>
        <v>◄</v>
      </c>
      <c r="AG2439" s="71" t="str">
        <f>IF(AG2440&gt;0,"OK","◄")</f>
        <v>◄</v>
      </c>
      <c r="AH2439" s="62" t="str">
        <f>IF(AND(AI2439="◄",AJ2439="►"),"◄?►",IF(AI2439="◄","◄",IF(AJ2439="►","►","")))</f>
        <v>◄</v>
      </c>
      <c r="AI2439" s="64" t="str">
        <f>IF(AI2440&gt;0,"","◄")</f>
        <v>◄</v>
      </c>
      <c r="AJ2439" s="65" t="str">
        <f>IF(SUM(AJ2440:AJ2443)&gt;0,"►","")</f>
        <v/>
      </c>
      <c r="AK2439" s="570">
        <f>G2440</f>
        <v>31048</v>
      </c>
      <c r="AL2439" s="572" t="str">
        <f>P2439</f>
        <v>▬ folder Nr. 9  /  85 ▬</v>
      </c>
      <c r="AM2439" s="43"/>
      <c r="AN2439" s="1" t="str">
        <f>IF(AO2439="","",IF(COUNTIF(AN2440,"ok"),"","◄"))</f>
        <v>◄</v>
      </c>
      <c r="AO2439" s="9" t="str">
        <f>IF(COUNTIF(AP2439:BR2439,"◄")&gt;0,"◄","")</f>
        <v>◄</v>
      </c>
      <c r="AP2439" s="250" t="str">
        <f>IF(AP2440="-","",IF(AP2440&gt;0,"","◄"))</f>
        <v>◄</v>
      </c>
      <c r="AQ2439" s="251"/>
      <c r="AR2439" s="517">
        <f>IF(ISNONTEXT(AR2440)=TRUE,"_",1)</f>
        <v>1</v>
      </c>
      <c r="AS2439" s="250" t="str">
        <f>IF(AS2440="-","",IF(AS2440&gt;0,"","◄"))</f>
        <v>◄</v>
      </c>
      <c r="AT2439" s="251"/>
      <c r="AU2439" s="517">
        <f>IF(ISNONTEXT(AU2440)=TRUE,"_",AR2439+1)</f>
        <v>2</v>
      </c>
      <c r="AV2439" s="250" t="str">
        <f>IF(AV2440="-","",IF(AV2440&gt;0,"","◄"))</f>
        <v>◄</v>
      </c>
      <c r="AW2439" s="251"/>
      <c r="AX2439" s="517">
        <f>IF(ISNONTEXT(AX2440)=TRUE,"_",AU2439+1)</f>
        <v>3</v>
      </c>
      <c r="AY2439" s="250" t="str">
        <f>IF(AY2440="-","",IF(AY2440&gt;0,"","◄"))</f>
        <v>◄</v>
      </c>
      <c r="AZ2439" s="251"/>
      <c r="BA2439" s="517">
        <f>IF(ISNONTEXT(BA2440)=TRUE,"_",AX2439+1)</f>
        <v>4</v>
      </c>
      <c r="BB2439" s="250" t="str">
        <f>IF(BB2440="-","",IF(BB2440&gt;0,"","◄"))</f>
        <v>◄</v>
      </c>
      <c r="BC2439" s="251"/>
      <c r="BD2439" s="517">
        <f>IF(ISNONTEXT(BD2440)=TRUE,"_",BA2439+1)</f>
        <v>5</v>
      </c>
      <c r="BE2439" s="250" t="str">
        <f>IF(BE2440="-","",IF(BE2440&gt;0,"","◄"))</f>
        <v/>
      </c>
      <c r="BF2439" s="251"/>
      <c r="BG2439" s="517" t="str">
        <f>IF(ISNONTEXT(BG2440)=TRUE,"_",BD2439+1)</f>
        <v>_</v>
      </c>
      <c r="BH2439" s="250" t="str">
        <f>IF(BH2440="-","",IF(BH2440&gt;0,"","◄"))</f>
        <v/>
      </c>
      <c r="BI2439" s="251"/>
      <c r="BJ2439" s="517" t="str">
        <f>IF(ISNONTEXT(BJ2440)=TRUE,"_",BG2439+1)</f>
        <v>_</v>
      </c>
      <c r="BK2439" s="563" t="str">
        <f>IF(BK2440="-","",IF(BK2440&gt;0,"","◄"))</f>
        <v/>
      </c>
      <c r="BL2439" s="564"/>
      <c r="BM2439" s="517" t="str">
        <f>IF(ISNONTEXT(BM2440)=TRUE,"_",BJ2439+1)</f>
        <v>_</v>
      </c>
      <c r="BN2439" s="563" t="str">
        <f>IF(BN2440="-","",IF(BN2440&gt;0,"","◄"))</f>
        <v/>
      </c>
      <c r="BO2439" s="564"/>
      <c r="BP2439" s="517" t="str">
        <f>IF(ISNONTEXT(BP2440)=TRUE,"_",BM2439+1)</f>
        <v>_</v>
      </c>
      <c r="BQ2439" s="563" t="str">
        <f>IF(BQ2440="-","",IF(BQ2440&gt;0,"","◄"))</f>
        <v/>
      </c>
      <c r="BR2439" s="564"/>
      <c r="BS2439" s="517" t="str">
        <f>IF(ISNONTEXT(BS2440)=TRUE,"_",BP2439+1)</f>
        <v>_</v>
      </c>
      <c r="BT2439" s="563" t="str">
        <f>IF(BT2440="-","",IF(BT2440&gt;0,"","◄"))</f>
        <v>◄</v>
      </c>
      <c r="BU2439" s="564"/>
      <c r="BV2439" s="517" t="str">
        <f>IF(ISNONTEXT(BV2440)=TRUE,"_",1)</f>
        <v>_</v>
      </c>
      <c r="BW2439" s="563" t="str">
        <f>IF(BW2440="-","",IF(BW2440&gt;0,"","◄"))</f>
        <v>◄</v>
      </c>
      <c r="BX2439" s="564"/>
      <c r="BY2439" s="517" t="str">
        <f>IF(ISNONTEXT(BY2440)=TRUE,"_",BV2439+1)</f>
        <v>_</v>
      </c>
      <c r="BZ2439" s="26"/>
      <c r="CA2439" s="24"/>
      <c r="CB2439" s="25" t="str">
        <f>IF(CB2440&gt;0,"►","")</f>
        <v/>
      </c>
      <c r="CC2439" s="25" t="str">
        <f>IF(CC2440&gt;0,"►","")</f>
        <v/>
      </c>
      <c r="CD2439" s="517" t="str">
        <f>IF(ISNONTEXT(CD2440)=TRUE,"_",1)</f>
        <v>_</v>
      </c>
      <c r="CE2439" s="25" t="str">
        <f>IF(CE2440&gt;0,"►","")</f>
        <v/>
      </c>
      <c r="CF2439" s="25" t="str">
        <f>IF(CF2440&gt;0,"►","")</f>
        <v/>
      </c>
      <c r="CG2439" s="517" t="str">
        <f>IF(ISNONTEXT(CG2440)=TRUE,"_",CD2439+1)</f>
        <v>_</v>
      </c>
      <c r="CH2439" s="66">
        <f>ROWS(CH2440:CH2444)-1</f>
        <v>4</v>
      </c>
      <c r="CI2439" s="23" t="s">
        <v>836</v>
      </c>
    </row>
    <row r="2440" spans="1:87" ht="15" thickBot="1" x14ac:dyDescent="0.35">
      <c r="A2440" s="503"/>
      <c r="B2440" s="49"/>
      <c r="C2440" s="156">
        <f>B2440</f>
        <v>0</v>
      </c>
      <c r="D2440" s="457"/>
      <c r="E2440" s="73"/>
      <c r="F2440" s="74" t="s">
        <v>4871</v>
      </c>
      <c r="G2440" s="300">
        <v>31048</v>
      </c>
      <c r="H2440" s="76">
        <v>9</v>
      </c>
      <c r="I2440" s="119"/>
      <c r="J2440" s="119"/>
      <c r="K2440" s="79"/>
      <c r="L2440" s="79"/>
      <c r="M2440" s="79"/>
      <c r="N2440" s="80" t="s">
        <v>4872</v>
      </c>
      <c r="O2440" s="81"/>
      <c r="P2440" s="306"/>
      <c r="Q2440" s="83" t="str">
        <f>IF(R2440="?","?","")</f>
        <v/>
      </c>
      <c r="R2440" s="83" t="str">
        <f>IF(AND(S2440="",T2440&gt;0),"?",IF(S2440="","◄",IF(T2440&gt;=1,"►","")))</f>
        <v>◄</v>
      </c>
      <c r="S2440" s="84"/>
      <c r="T2440" s="85"/>
      <c r="U2440" s="83" t="str">
        <f>IF(V2440="?","?","")</f>
        <v/>
      </c>
      <c r="V2440" s="83" t="str">
        <f>IF(AND(W2440="",X2440&gt;0),"?",IF(W2440="","◄",IF(X2440&gt;=1,"►","")))</f>
        <v>◄</v>
      </c>
      <c r="W2440" s="86"/>
      <c r="X2440" s="85"/>
      <c r="Y2440" s="457"/>
      <c r="Z2440" s="87"/>
      <c r="AA2440" s="521">
        <f t="shared" ref="AA2440:AB2443" si="845">(S2440*Z2440)</f>
        <v>0</v>
      </c>
      <c r="AB2440" s="520">
        <f t="shared" si="845"/>
        <v>0</v>
      </c>
      <c r="AC2440" s="88"/>
      <c r="AD2440" s="519">
        <f t="shared" ref="AD2440:AE2443" si="846">(W2440*AC2440)</f>
        <v>0</v>
      </c>
      <c r="AE2440" s="522">
        <f t="shared" si="846"/>
        <v>0</v>
      </c>
      <c r="AF2440" s="89" t="str">
        <f>IF(AG2440&gt;0,"ok","◄")</f>
        <v>◄</v>
      </c>
      <c r="AG2440" s="90"/>
      <c r="AH2440" s="89" t="str">
        <f>IF(AND(AI2440="",AJ2440&gt;0),"?",IF(AI2440="","◄",IF(AJ2440&gt;=1,"►","")))</f>
        <v>◄</v>
      </c>
      <c r="AI2440" s="91"/>
      <c r="AJ2440" s="92"/>
      <c r="AK2440" s="586"/>
      <c r="AL2440" s="587"/>
      <c r="AM2440" s="43"/>
      <c r="AN2440" s="3" t="s">
        <v>3</v>
      </c>
      <c r="AO2440" s="12" t="s">
        <v>1</v>
      </c>
      <c r="AP2440" s="13"/>
      <c r="AQ2440" s="14"/>
      <c r="AR2440" s="15" t="s">
        <v>15</v>
      </c>
      <c r="AS2440" s="13"/>
      <c r="AT2440" s="14"/>
      <c r="AU2440" s="15" t="s">
        <v>4</v>
      </c>
      <c r="AV2440" s="13"/>
      <c r="AW2440" s="14"/>
      <c r="AX2440" s="15" t="s">
        <v>8</v>
      </c>
      <c r="AY2440" s="13"/>
      <c r="AZ2440" s="14"/>
      <c r="BA2440" s="15" t="s">
        <v>33</v>
      </c>
      <c r="BB2440" s="13"/>
      <c r="BC2440" s="14"/>
      <c r="BD2440" s="15" t="s">
        <v>29</v>
      </c>
      <c r="BE2440" s="516" t="s">
        <v>6</v>
      </c>
      <c r="BF2440" s="516" t="s">
        <v>6</v>
      </c>
      <c r="BG2440" s="516"/>
      <c r="BH2440" s="516" t="s">
        <v>6</v>
      </c>
      <c r="BI2440" s="516" t="s">
        <v>6</v>
      </c>
      <c r="BJ2440" s="516"/>
      <c r="BK2440" s="516" t="s">
        <v>6</v>
      </c>
      <c r="BL2440" s="516" t="s">
        <v>6</v>
      </c>
      <c r="BM2440" s="516"/>
      <c r="BN2440" s="516" t="s">
        <v>6</v>
      </c>
      <c r="BO2440" s="516" t="s">
        <v>6</v>
      </c>
      <c r="BP2440" s="516"/>
      <c r="BQ2440" s="516" t="s">
        <v>6</v>
      </c>
      <c r="BR2440" s="516" t="s">
        <v>6</v>
      </c>
      <c r="BS2440" s="516"/>
      <c r="BT2440" s="32"/>
      <c r="BU2440" s="33"/>
      <c r="BV2440" s="34"/>
      <c r="BW2440" s="32"/>
      <c r="BX2440" s="33"/>
      <c r="BY2440" s="34"/>
      <c r="BZ2440" s="35"/>
      <c r="CA2440" s="24"/>
      <c r="CB2440" s="36"/>
      <c r="CC2440" s="33"/>
      <c r="CD2440" s="37"/>
      <c r="CE2440" s="36"/>
      <c r="CF2440" s="38"/>
      <c r="CG2440" s="39"/>
      <c r="CH2440" s="457"/>
      <c r="CI2440" s="23" t="s">
        <v>836</v>
      </c>
    </row>
    <row r="2441" spans="1:87" ht="15.6" thickTop="1" thickBot="1" x14ac:dyDescent="0.35">
      <c r="A2441" s="503"/>
      <c r="B2441" s="49"/>
      <c r="C2441" s="156">
        <f>B2441</f>
        <v>0</v>
      </c>
      <c r="D2441" s="457"/>
      <c r="E2441" s="73"/>
      <c r="F2441" s="93">
        <v>2171</v>
      </c>
      <c r="G2441" s="302">
        <v>31048</v>
      </c>
      <c r="H2441" s="76">
        <v>12</v>
      </c>
      <c r="I2441" s="119"/>
      <c r="J2441" s="119"/>
      <c r="K2441" s="79"/>
      <c r="L2441" s="79"/>
      <c r="M2441" s="79"/>
      <c r="N2441" s="80" t="s">
        <v>4873</v>
      </c>
      <c r="O2441" s="81"/>
      <c r="P2441" s="306"/>
      <c r="Q2441" s="83" t="str">
        <f>IF(R2441="?","?","")</f>
        <v/>
      </c>
      <c r="R2441" s="83" t="str">
        <f>IF(AND(S2441="",T2441&gt;0),"?",IF(S2441="","◄",IF(T2441&gt;=1,"►","")))</f>
        <v>◄</v>
      </c>
      <c r="S2441" s="84"/>
      <c r="T2441" s="85"/>
      <c r="U2441" s="83" t="str">
        <f>IF(V2441="?","?","")</f>
        <v/>
      </c>
      <c r="V2441" s="83" t="str">
        <f>IF(AND(W2441="",X2441&gt;0),"?",IF(W2441="","◄",IF(X2441&gt;=1,"►","")))</f>
        <v>◄</v>
      </c>
      <c r="W2441" s="86"/>
      <c r="X2441" s="85"/>
      <c r="Y2441" s="457"/>
      <c r="Z2441" s="87"/>
      <c r="AA2441" s="521">
        <f t="shared" si="845"/>
        <v>0</v>
      </c>
      <c r="AB2441" s="520">
        <f t="shared" si="845"/>
        <v>0</v>
      </c>
      <c r="AC2441" s="88"/>
      <c r="AD2441" s="519">
        <f t="shared" si="846"/>
        <v>0</v>
      </c>
      <c r="AE2441" s="522">
        <f t="shared" si="846"/>
        <v>0</v>
      </c>
      <c r="AF2441" s="44"/>
      <c r="AG2441" s="45"/>
      <c r="AH2441" s="44"/>
      <c r="AI2441" s="45"/>
      <c r="AJ2441" s="45"/>
      <c r="AK2441" s="45"/>
      <c r="AL2441" s="45"/>
      <c r="AM2441" s="43"/>
      <c r="AN2441" s="27" t="s">
        <v>6</v>
      </c>
      <c r="AO2441" s="27" t="s">
        <v>6</v>
      </c>
      <c r="AP2441" s="516"/>
      <c r="AQ2441" s="516"/>
      <c r="AR2441" s="516"/>
      <c r="AS2441" s="516" t="s">
        <v>6</v>
      </c>
      <c r="AT2441" s="516" t="s">
        <v>6</v>
      </c>
      <c r="AU2441" s="516"/>
      <c r="AV2441" s="516" t="s">
        <v>6</v>
      </c>
      <c r="AW2441" s="516" t="s">
        <v>6</v>
      </c>
      <c r="AX2441" s="516"/>
      <c r="AY2441" s="516" t="s">
        <v>6</v>
      </c>
      <c r="AZ2441" s="516" t="s">
        <v>6</v>
      </c>
      <c r="BA2441" s="516"/>
      <c r="BB2441" s="516" t="s">
        <v>6</v>
      </c>
      <c r="BC2441" s="516" t="s">
        <v>6</v>
      </c>
      <c r="BD2441" s="516"/>
      <c r="BE2441" s="516" t="s">
        <v>6</v>
      </c>
      <c r="BF2441" s="516" t="s">
        <v>6</v>
      </c>
      <c r="BG2441" s="516"/>
      <c r="BH2441" s="516" t="s">
        <v>6</v>
      </c>
      <c r="BI2441" s="516" t="s">
        <v>6</v>
      </c>
      <c r="BJ2441" s="516"/>
      <c r="BK2441" s="516" t="s">
        <v>6</v>
      </c>
      <c r="BL2441" s="516" t="s">
        <v>6</v>
      </c>
      <c r="BM2441" s="516"/>
      <c r="BN2441" s="516" t="s">
        <v>6</v>
      </c>
      <c r="BO2441" s="516" t="s">
        <v>6</v>
      </c>
      <c r="BP2441" s="516"/>
      <c r="BQ2441" s="516" t="s">
        <v>6</v>
      </c>
      <c r="BR2441" s="516" t="s">
        <v>6</v>
      </c>
      <c r="BS2441" s="516"/>
      <c r="BT2441" s="516"/>
      <c r="BU2441" s="516"/>
      <c r="BV2441" s="516"/>
      <c r="BW2441" s="516"/>
      <c r="BX2441" s="516"/>
      <c r="BY2441" s="516"/>
      <c r="BZ2441" s="28"/>
      <c r="CA2441" s="24"/>
      <c r="CB2441" s="29"/>
      <c r="CC2441" s="29"/>
      <c r="CD2441" s="30"/>
      <c r="CE2441" s="29"/>
      <c r="CF2441" s="29"/>
      <c r="CG2441" s="31"/>
      <c r="CH2441" s="457"/>
      <c r="CI2441" s="23" t="s">
        <v>836</v>
      </c>
    </row>
    <row r="2442" spans="1:87" ht="15.6" thickTop="1" thickBot="1" x14ac:dyDescent="0.35">
      <c r="A2442" s="503"/>
      <c r="B2442" s="49"/>
      <c r="C2442" s="156">
        <f>B2442</f>
        <v>0</v>
      </c>
      <c r="D2442" s="457"/>
      <c r="E2442" s="73"/>
      <c r="F2442" s="93">
        <v>2172</v>
      </c>
      <c r="G2442" s="302">
        <v>31048</v>
      </c>
      <c r="H2442" s="76">
        <v>23</v>
      </c>
      <c r="I2442" s="119"/>
      <c r="J2442" s="119"/>
      <c r="K2442" s="79"/>
      <c r="L2442" s="79"/>
      <c r="M2442" s="79"/>
      <c r="N2442" s="80" t="s">
        <v>4874</v>
      </c>
      <c r="O2442" s="81"/>
      <c r="P2442" s="306"/>
      <c r="Q2442" s="83" t="str">
        <f>IF(R2442="?","?","")</f>
        <v/>
      </c>
      <c r="R2442" s="83" t="str">
        <f>IF(AND(S2442="",T2442&gt;0),"?",IF(S2442="","◄",IF(T2442&gt;=1,"►","")))</f>
        <v>◄</v>
      </c>
      <c r="S2442" s="84"/>
      <c r="T2442" s="85"/>
      <c r="U2442" s="83" t="str">
        <f>IF(V2442="?","?","")</f>
        <v/>
      </c>
      <c r="V2442" s="83" t="str">
        <f>IF(AND(W2442="",X2442&gt;0),"?",IF(W2442="","◄",IF(X2442&gt;=1,"►","")))</f>
        <v>◄</v>
      </c>
      <c r="W2442" s="86"/>
      <c r="X2442" s="85"/>
      <c r="Y2442" s="457"/>
      <c r="Z2442" s="87"/>
      <c r="AA2442" s="521">
        <f t="shared" si="845"/>
        <v>0</v>
      </c>
      <c r="AB2442" s="520">
        <f t="shared" si="845"/>
        <v>0</v>
      </c>
      <c r="AC2442" s="88"/>
      <c r="AD2442" s="519">
        <f t="shared" si="846"/>
        <v>0</v>
      </c>
      <c r="AE2442" s="522">
        <f t="shared" si="846"/>
        <v>0</v>
      </c>
      <c r="AF2442" s="44"/>
      <c r="AG2442" s="45"/>
      <c r="AH2442" s="44"/>
      <c r="AI2442" s="45"/>
      <c r="AJ2442" s="45"/>
      <c r="AK2442" s="45"/>
      <c r="AL2442" s="45"/>
      <c r="AM2442" s="43"/>
      <c r="AN2442" s="27" t="s">
        <v>6</v>
      </c>
      <c r="AO2442" s="27" t="s">
        <v>6</v>
      </c>
      <c r="AP2442" s="516"/>
      <c r="AQ2442" s="516"/>
      <c r="AR2442" s="516"/>
      <c r="AS2442" s="516" t="s">
        <v>6</v>
      </c>
      <c r="AT2442" s="516" t="s">
        <v>6</v>
      </c>
      <c r="AU2442" s="516"/>
      <c r="AV2442" s="516" t="s">
        <v>6</v>
      </c>
      <c r="AW2442" s="516" t="s">
        <v>6</v>
      </c>
      <c r="AX2442" s="516"/>
      <c r="AY2442" s="516" t="s">
        <v>6</v>
      </c>
      <c r="AZ2442" s="516" t="s">
        <v>6</v>
      </c>
      <c r="BA2442" s="516"/>
      <c r="BB2442" s="516" t="s">
        <v>6</v>
      </c>
      <c r="BC2442" s="516" t="s">
        <v>6</v>
      </c>
      <c r="BD2442" s="516"/>
      <c r="BE2442" s="516" t="s">
        <v>6</v>
      </c>
      <c r="BF2442" s="516" t="s">
        <v>6</v>
      </c>
      <c r="BG2442" s="516"/>
      <c r="BH2442" s="516" t="s">
        <v>6</v>
      </c>
      <c r="BI2442" s="516" t="s">
        <v>6</v>
      </c>
      <c r="BJ2442" s="516"/>
      <c r="BK2442" s="516" t="s">
        <v>6</v>
      </c>
      <c r="BL2442" s="516" t="s">
        <v>6</v>
      </c>
      <c r="BM2442" s="516"/>
      <c r="BN2442" s="516" t="s">
        <v>6</v>
      </c>
      <c r="BO2442" s="516" t="s">
        <v>6</v>
      </c>
      <c r="BP2442" s="516"/>
      <c r="BQ2442" s="516" t="s">
        <v>6</v>
      </c>
      <c r="BR2442" s="516" t="s">
        <v>6</v>
      </c>
      <c r="BS2442" s="516"/>
      <c r="BT2442" s="516"/>
      <c r="BU2442" s="516"/>
      <c r="BV2442" s="516"/>
      <c r="BW2442" s="516"/>
      <c r="BX2442" s="516"/>
      <c r="BY2442" s="516"/>
      <c r="BZ2442" s="28"/>
      <c r="CA2442" s="24"/>
      <c r="CB2442" s="29"/>
      <c r="CC2442" s="29"/>
      <c r="CD2442" s="30"/>
      <c r="CE2442" s="29"/>
      <c r="CF2442" s="29"/>
      <c r="CG2442" s="31"/>
      <c r="CH2442" s="457"/>
      <c r="CI2442" s="23" t="s">
        <v>836</v>
      </c>
    </row>
    <row r="2443" spans="1:87" ht="15.6" thickTop="1" thickBot="1" x14ac:dyDescent="0.35">
      <c r="A2443" s="503"/>
      <c r="B2443" s="49"/>
      <c r="C2443" s="156">
        <f>B2443</f>
        <v>0</v>
      </c>
      <c r="D2443" s="457"/>
      <c r="E2443" s="73"/>
      <c r="F2443" s="93">
        <v>2173</v>
      </c>
      <c r="G2443" s="302">
        <v>31048</v>
      </c>
      <c r="H2443" s="76">
        <v>24</v>
      </c>
      <c r="I2443" s="119"/>
      <c r="J2443" s="119"/>
      <c r="K2443" s="79"/>
      <c r="L2443" s="79"/>
      <c r="M2443" s="79"/>
      <c r="N2443" s="80" t="s">
        <v>4875</v>
      </c>
      <c r="O2443" s="81"/>
      <c r="P2443" s="306"/>
      <c r="Q2443" s="83" t="str">
        <f>IF(R2443="?","?","")</f>
        <v/>
      </c>
      <c r="R2443" s="83" t="str">
        <f>IF(AND(S2443="",T2443&gt;0),"?",IF(S2443="","◄",IF(T2443&gt;=1,"►","")))</f>
        <v>◄</v>
      </c>
      <c r="S2443" s="84"/>
      <c r="T2443" s="85"/>
      <c r="U2443" s="83" t="str">
        <f>IF(V2443="?","?","")</f>
        <v/>
      </c>
      <c r="V2443" s="83" t="str">
        <f>IF(AND(W2443="",X2443&gt;0),"?",IF(W2443="","◄",IF(X2443&gt;=1,"►","")))</f>
        <v>◄</v>
      </c>
      <c r="W2443" s="86"/>
      <c r="X2443" s="85"/>
      <c r="Y2443" s="457"/>
      <c r="Z2443" s="87"/>
      <c r="AA2443" s="521">
        <f t="shared" si="845"/>
        <v>0</v>
      </c>
      <c r="AB2443" s="520">
        <f t="shared" si="845"/>
        <v>0</v>
      </c>
      <c r="AC2443" s="88"/>
      <c r="AD2443" s="519">
        <f t="shared" si="846"/>
        <v>0</v>
      </c>
      <c r="AE2443" s="522">
        <f t="shared" si="846"/>
        <v>0</v>
      </c>
      <c r="AF2443" s="44"/>
      <c r="AG2443" s="45"/>
      <c r="AH2443" s="44"/>
      <c r="AI2443" s="45"/>
      <c r="AJ2443" s="45"/>
      <c r="AK2443" s="45"/>
      <c r="AL2443" s="45"/>
      <c r="AM2443" s="43"/>
      <c r="AN2443" s="27" t="s">
        <v>6</v>
      </c>
      <c r="AO2443" s="27" t="s">
        <v>6</v>
      </c>
      <c r="AP2443" s="516"/>
      <c r="AQ2443" s="516"/>
      <c r="AR2443" s="516"/>
      <c r="AS2443" s="516" t="s">
        <v>6</v>
      </c>
      <c r="AT2443" s="516" t="s">
        <v>6</v>
      </c>
      <c r="AU2443" s="516"/>
      <c r="AV2443" s="516" t="s">
        <v>6</v>
      </c>
      <c r="AW2443" s="516" t="s">
        <v>6</v>
      </c>
      <c r="AX2443" s="516"/>
      <c r="AY2443" s="516" t="s">
        <v>6</v>
      </c>
      <c r="AZ2443" s="516" t="s">
        <v>6</v>
      </c>
      <c r="BA2443" s="516"/>
      <c r="BB2443" s="516" t="s">
        <v>6</v>
      </c>
      <c r="BC2443" s="516" t="s">
        <v>6</v>
      </c>
      <c r="BD2443" s="516"/>
      <c r="BE2443" s="516" t="s">
        <v>6</v>
      </c>
      <c r="BF2443" s="516" t="s">
        <v>6</v>
      </c>
      <c r="BG2443" s="516"/>
      <c r="BH2443" s="516" t="s">
        <v>6</v>
      </c>
      <c r="BI2443" s="516" t="s">
        <v>6</v>
      </c>
      <c r="BJ2443" s="516"/>
      <c r="BK2443" s="516" t="s">
        <v>6</v>
      </c>
      <c r="BL2443" s="516" t="s">
        <v>6</v>
      </c>
      <c r="BM2443" s="516"/>
      <c r="BN2443" s="516" t="s">
        <v>6</v>
      </c>
      <c r="BO2443" s="516" t="s">
        <v>6</v>
      </c>
      <c r="BP2443" s="516"/>
      <c r="BQ2443" s="516" t="s">
        <v>6</v>
      </c>
      <c r="BR2443" s="516" t="s">
        <v>6</v>
      </c>
      <c r="BS2443" s="516"/>
      <c r="BT2443" s="516"/>
      <c r="BU2443" s="516"/>
      <c r="BV2443" s="516"/>
      <c r="BW2443" s="516"/>
      <c r="BX2443" s="516"/>
      <c r="BY2443" s="516"/>
      <c r="BZ2443" s="28"/>
      <c r="CA2443" s="24"/>
      <c r="CB2443" s="29"/>
      <c r="CC2443" s="29"/>
      <c r="CD2443" s="30"/>
      <c r="CE2443" s="29"/>
      <c r="CF2443" s="29"/>
      <c r="CG2443" s="31"/>
      <c r="CH2443" s="457"/>
      <c r="CI2443" s="23" t="s">
        <v>836</v>
      </c>
    </row>
    <row r="2444" spans="1:87" ht="16.8" thickTop="1" thickBot="1" x14ac:dyDescent="0.35">
      <c r="A2444" s="505" t="str">
        <f>IF(COUNTIF(B2445:B2447,"x")&gt;0,"x","")</f>
        <v/>
      </c>
      <c r="B2444" s="57"/>
      <c r="C2444" s="510" t="str">
        <f>A2444</f>
        <v/>
      </c>
      <c r="D2444" s="66">
        <f>ROWS(D2445:D2447)-1</f>
        <v>2</v>
      </c>
      <c r="E2444" s="58" t="s">
        <v>4876</v>
      </c>
      <c r="F2444" s="59"/>
      <c r="G2444" s="301"/>
      <c r="H2444" s="6"/>
      <c r="I2444" s="18"/>
      <c r="J2444" s="18"/>
      <c r="K2444" s="18"/>
      <c r="L2444" s="18"/>
      <c r="M2444" s="18"/>
      <c r="N2444" s="46"/>
      <c r="O2444" s="60" t="s">
        <v>4870</v>
      </c>
      <c r="P2444" s="61" t="s">
        <v>7127</v>
      </c>
      <c r="Q2444" s="143"/>
      <c r="R2444" s="63" t="str">
        <f>IF(COUNTIF(Q2445:Q2447,"?")&gt;0,"?",IF(AND(S2444="◄",T2444="►"),"◄►",IF(S2444="◄","◄",IF(T2444="►","►",""))))</f>
        <v>◄</v>
      </c>
      <c r="S2444" s="64" t="str">
        <f>IF(SUM(S2445:S2447)+1=ROWS(S2445:S2447)-COUNTIF(S2445:S2447,"-"),"","◄")</f>
        <v>◄</v>
      </c>
      <c r="T2444" s="65" t="str">
        <f>IF(SUM(T2445:T2447)&gt;0,"►","")</f>
        <v/>
      </c>
      <c r="U2444" s="146"/>
      <c r="V2444" s="63" t="str">
        <f>IF(COUNTIF(U2445:U2447,"?")&gt;0,"?",IF(AND(W2444="◄",X2444="►"),"◄►",IF(W2444="◄","◄",IF(X2444="►","►",""))))</f>
        <v>◄</v>
      </c>
      <c r="W2444" s="64" t="str">
        <f>IF(SUM(W2445:W2447)+1=ROWS(W2445:W2447)-COUNTIF(W2445:W2447,"-"),"","◄")</f>
        <v>◄</v>
      </c>
      <c r="X2444" s="65" t="str">
        <f>IF(SUM(X2445:X2447)&gt;0,"►","")</f>
        <v/>
      </c>
      <c r="Y2444" s="66">
        <f>ROWS(Y2445:Y2447)-1</f>
        <v>2</v>
      </c>
      <c r="Z2444" s="67">
        <f>SUM(Z2445:Z2447)-Z2447</f>
        <v>0</v>
      </c>
      <c r="AA2444" s="68" t="s">
        <v>840</v>
      </c>
      <c r="AB2444" s="69"/>
      <c r="AC2444" s="67">
        <f>SUM(AC2445:AC2447)-AC2447</f>
        <v>0</v>
      </c>
      <c r="AD2444" s="68" t="s">
        <v>840</v>
      </c>
      <c r="AE2444" s="69"/>
      <c r="AF2444" s="70" t="str">
        <f>IF(AG2444="◄","◄",IF(AG2444="ok","►",""))</f>
        <v>◄</v>
      </c>
      <c r="AG2444" s="71" t="str">
        <f>IF(AG2445&gt;0,"OK","◄")</f>
        <v>◄</v>
      </c>
      <c r="AH2444" s="62" t="str">
        <f>IF(AND(AI2444="◄",AJ2444="►"),"◄?►",IF(AI2444="◄","◄",IF(AJ2444="►","►","")))</f>
        <v>◄</v>
      </c>
      <c r="AI2444" s="64" t="str">
        <f>IF(AI2445&gt;0,"","◄")</f>
        <v>◄</v>
      </c>
      <c r="AJ2444" s="65" t="str">
        <f>IF(SUM(AJ2445:AJ2446)&gt;0,"►","")</f>
        <v/>
      </c>
      <c r="AK2444" s="570">
        <f>G2445</f>
        <v>31048</v>
      </c>
      <c r="AL2444" s="572" t="str">
        <f>P2444</f>
        <v>▬ folder Nr. 10  /  85 ▬</v>
      </c>
      <c r="AM2444" s="43"/>
      <c r="AN2444" s="1" t="str">
        <f>IF(AO2444="","",IF(COUNTIF(AN2445,"ok"),"","◄"))</f>
        <v>◄</v>
      </c>
      <c r="AO2444" s="9" t="str">
        <f>IF(COUNTIF(AP2444:BR2444,"◄")&gt;0,"◄","")</f>
        <v>◄</v>
      </c>
      <c r="AP2444" s="250" t="str">
        <f>IF(AP2445="-","",IF(AP2445&gt;0,"","◄"))</f>
        <v>◄</v>
      </c>
      <c r="AQ2444" s="251"/>
      <c r="AR2444" s="517">
        <f>IF(ISNONTEXT(AR2445)=TRUE,"_",1)</f>
        <v>1</v>
      </c>
      <c r="AS2444" s="250" t="str">
        <f>IF(AS2445="-","",IF(AS2445&gt;0,"","◄"))</f>
        <v>◄</v>
      </c>
      <c r="AT2444" s="251"/>
      <c r="AU2444" s="517">
        <f>IF(ISNONTEXT(AU2445)=TRUE,"_",AR2444+1)</f>
        <v>2</v>
      </c>
      <c r="AV2444" s="250" t="str">
        <f>IF(AV2445="-","",IF(AV2445&gt;0,"","◄"))</f>
        <v>◄</v>
      </c>
      <c r="AW2444" s="251"/>
      <c r="AX2444" s="517">
        <f>IF(ISNONTEXT(AX2445)=TRUE,"_",AU2444+1)</f>
        <v>3</v>
      </c>
      <c r="AY2444" s="250" t="str">
        <f>IF(AY2445="-","",IF(AY2445&gt;0,"","◄"))</f>
        <v>◄</v>
      </c>
      <c r="AZ2444" s="251"/>
      <c r="BA2444" s="517">
        <f>IF(ISNONTEXT(BA2445)=TRUE,"_",AX2444+1)</f>
        <v>4</v>
      </c>
      <c r="BB2444" s="250" t="str">
        <f>IF(BB2445="-","",IF(BB2445&gt;0,"","◄"))</f>
        <v>◄</v>
      </c>
      <c r="BC2444" s="251"/>
      <c r="BD2444" s="517">
        <f>IF(ISNONTEXT(BD2445)=TRUE,"_",BA2444+1)</f>
        <v>5</v>
      </c>
      <c r="BE2444" s="250" t="str">
        <f>IF(BE2445="-","",IF(BE2445&gt;0,"","◄"))</f>
        <v/>
      </c>
      <c r="BF2444" s="251"/>
      <c r="BG2444" s="517" t="str">
        <f>IF(ISNONTEXT(BG2445)=TRUE,"_",BD2444+1)</f>
        <v>_</v>
      </c>
      <c r="BH2444" s="250" t="str">
        <f>IF(BH2445="-","",IF(BH2445&gt;0,"","◄"))</f>
        <v/>
      </c>
      <c r="BI2444" s="251"/>
      <c r="BJ2444" s="517" t="str">
        <f>IF(ISNONTEXT(BJ2445)=TRUE,"_",BG2444+1)</f>
        <v>_</v>
      </c>
      <c r="BK2444" s="563" t="str">
        <f>IF(BK2445="-","",IF(BK2445&gt;0,"","◄"))</f>
        <v/>
      </c>
      <c r="BL2444" s="564"/>
      <c r="BM2444" s="517" t="str">
        <f>IF(ISNONTEXT(BM2445)=TRUE,"_",BJ2444+1)</f>
        <v>_</v>
      </c>
      <c r="BN2444" s="563" t="str">
        <f>IF(BN2445="-","",IF(BN2445&gt;0,"","◄"))</f>
        <v/>
      </c>
      <c r="BO2444" s="564"/>
      <c r="BP2444" s="517" t="str">
        <f>IF(ISNONTEXT(BP2445)=TRUE,"_",BM2444+1)</f>
        <v>_</v>
      </c>
      <c r="BQ2444" s="563" t="str">
        <f>IF(BQ2445="-","",IF(BQ2445&gt;0,"","◄"))</f>
        <v/>
      </c>
      <c r="BR2444" s="564"/>
      <c r="BS2444" s="517" t="str">
        <f>IF(ISNONTEXT(BS2445)=TRUE,"_",BP2444+1)</f>
        <v>_</v>
      </c>
      <c r="BT2444" s="563" t="str">
        <f>IF(BT2445="-","",IF(BT2445&gt;0,"","◄"))</f>
        <v>◄</v>
      </c>
      <c r="BU2444" s="564"/>
      <c r="BV2444" s="517" t="str">
        <f>IF(ISNONTEXT(BV2445)=TRUE,"_",1)</f>
        <v>_</v>
      </c>
      <c r="BW2444" s="563" t="str">
        <f>IF(BW2445="-","",IF(BW2445&gt;0,"","◄"))</f>
        <v>◄</v>
      </c>
      <c r="BX2444" s="564"/>
      <c r="BY2444" s="517" t="str">
        <f>IF(ISNONTEXT(BY2445)=TRUE,"_",BV2444+1)</f>
        <v>_</v>
      </c>
      <c r="BZ2444" s="26"/>
      <c r="CA2444" s="24"/>
      <c r="CB2444" s="25" t="str">
        <f>IF(CB2445&gt;0,"►","")</f>
        <v/>
      </c>
      <c r="CC2444" s="25" t="str">
        <f>IF(CC2445&gt;0,"►","")</f>
        <v/>
      </c>
      <c r="CD2444" s="517" t="str">
        <f>IF(ISNONTEXT(CD2445)=TRUE,"_",1)</f>
        <v>_</v>
      </c>
      <c r="CE2444" s="25" t="str">
        <f>IF(CE2445&gt;0,"►","")</f>
        <v/>
      </c>
      <c r="CF2444" s="25" t="str">
        <f>IF(CF2445&gt;0,"►","")</f>
        <v/>
      </c>
      <c r="CG2444" s="517" t="str">
        <f>IF(ISNONTEXT(CG2445)=TRUE,"_",CD2444+1)</f>
        <v>_</v>
      </c>
      <c r="CH2444" s="66">
        <f>ROWS(CH2445:CH2447)-1</f>
        <v>2</v>
      </c>
      <c r="CI2444" s="23" t="s">
        <v>836</v>
      </c>
    </row>
    <row r="2445" spans="1:87" ht="15" thickBot="1" x14ac:dyDescent="0.35">
      <c r="A2445" s="503"/>
      <c r="B2445" s="49"/>
      <c r="C2445" s="156">
        <f>B2445</f>
        <v>0</v>
      </c>
      <c r="D2445" s="457"/>
      <c r="E2445" s="73"/>
      <c r="F2445" s="74" t="s">
        <v>4877</v>
      </c>
      <c r="G2445" s="300">
        <v>31048</v>
      </c>
      <c r="H2445" s="76">
        <v>50</v>
      </c>
      <c r="I2445" s="119"/>
      <c r="J2445" s="119"/>
      <c r="K2445" s="79"/>
      <c r="L2445" s="79"/>
      <c r="M2445" s="79"/>
      <c r="N2445" s="80" t="s">
        <v>4878</v>
      </c>
      <c r="O2445" s="81"/>
      <c r="P2445" s="306"/>
      <c r="Q2445" s="83" t="str">
        <f>IF(R2445="?","?","")</f>
        <v/>
      </c>
      <c r="R2445" s="83" t="str">
        <f>IF(AND(S2445="",T2445&gt;0),"?",IF(S2445="","◄",IF(T2445&gt;=1,"►","")))</f>
        <v>◄</v>
      </c>
      <c r="S2445" s="84"/>
      <c r="T2445" s="85"/>
      <c r="U2445" s="83" t="str">
        <f>IF(V2445="?","?","")</f>
        <v/>
      </c>
      <c r="V2445" s="83" t="str">
        <f>IF(AND(W2445="",X2445&gt;0),"?",IF(W2445="","◄",IF(X2445&gt;=1,"►","")))</f>
        <v>◄</v>
      </c>
      <c r="W2445" s="86"/>
      <c r="X2445" s="85"/>
      <c r="Y2445" s="457"/>
      <c r="Z2445" s="87"/>
      <c r="AA2445" s="521">
        <f>(S2445*Z2445)</f>
        <v>0</v>
      </c>
      <c r="AB2445" s="520">
        <f>(T2445*AA2445)</f>
        <v>0</v>
      </c>
      <c r="AC2445" s="88"/>
      <c r="AD2445" s="519">
        <f>(W2445*AC2445)</f>
        <v>0</v>
      </c>
      <c r="AE2445" s="522">
        <f>(X2445*AD2445)</f>
        <v>0</v>
      </c>
      <c r="AF2445" s="89" t="str">
        <f>IF(AG2445&gt;0,"ok","◄")</f>
        <v>◄</v>
      </c>
      <c r="AG2445" s="90"/>
      <c r="AH2445" s="89" t="str">
        <f>IF(AND(AI2445="",AJ2445&gt;0),"?",IF(AI2445="","◄",IF(AJ2445&gt;=1,"►","")))</f>
        <v>◄</v>
      </c>
      <c r="AI2445" s="91"/>
      <c r="AJ2445" s="92"/>
      <c r="AK2445" s="586"/>
      <c r="AL2445" s="587"/>
      <c r="AM2445" s="43"/>
      <c r="AN2445" s="3" t="s">
        <v>3</v>
      </c>
      <c r="AO2445" s="12" t="s">
        <v>1</v>
      </c>
      <c r="AP2445" s="13"/>
      <c r="AQ2445" s="14"/>
      <c r="AR2445" s="15" t="s">
        <v>15</v>
      </c>
      <c r="AS2445" s="13"/>
      <c r="AT2445" s="14"/>
      <c r="AU2445" s="15" t="s">
        <v>4</v>
      </c>
      <c r="AV2445" s="13"/>
      <c r="AW2445" s="14"/>
      <c r="AX2445" s="15" t="s">
        <v>8</v>
      </c>
      <c r="AY2445" s="13"/>
      <c r="AZ2445" s="14"/>
      <c r="BA2445" s="15" t="s">
        <v>33</v>
      </c>
      <c r="BB2445" s="13"/>
      <c r="BC2445" s="14"/>
      <c r="BD2445" s="15" t="s">
        <v>29</v>
      </c>
      <c r="BE2445" s="516" t="s">
        <v>6</v>
      </c>
      <c r="BF2445" s="516" t="s">
        <v>6</v>
      </c>
      <c r="BG2445" s="516"/>
      <c r="BH2445" s="516" t="s">
        <v>6</v>
      </c>
      <c r="BI2445" s="516" t="s">
        <v>6</v>
      </c>
      <c r="BJ2445" s="516"/>
      <c r="BK2445" s="516" t="s">
        <v>6</v>
      </c>
      <c r="BL2445" s="516" t="s">
        <v>6</v>
      </c>
      <c r="BM2445" s="516"/>
      <c r="BN2445" s="516" t="s">
        <v>6</v>
      </c>
      <c r="BO2445" s="516" t="s">
        <v>6</v>
      </c>
      <c r="BP2445" s="516"/>
      <c r="BQ2445" s="516" t="s">
        <v>6</v>
      </c>
      <c r="BR2445" s="516" t="s">
        <v>6</v>
      </c>
      <c r="BS2445" s="516"/>
      <c r="BT2445" s="32"/>
      <c r="BU2445" s="33"/>
      <c r="BV2445" s="34"/>
      <c r="BW2445" s="32"/>
      <c r="BX2445" s="33"/>
      <c r="BY2445" s="34"/>
      <c r="BZ2445" s="35"/>
      <c r="CA2445" s="24"/>
      <c r="CB2445" s="36"/>
      <c r="CC2445" s="33"/>
      <c r="CD2445" s="37"/>
      <c r="CE2445" s="36"/>
      <c r="CF2445" s="38"/>
      <c r="CG2445" s="39"/>
      <c r="CH2445" s="457"/>
      <c r="CI2445" s="23" t="s">
        <v>836</v>
      </c>
    </row>
    <row r="2446" spans="1:87" ht="15.6" thickTop="1" thickBot="1" x14ac:dyDescent="0.35">
      <c r="A2446" s="503"/>
      <c r="B2446" s="49"/>
      <c r="C2446" s="156">
        <f>B2446</f>
        <v>0</v>
      </c>
      <c r="D2446" s="457"/>
      <c r="E2446" s="136" t="s">
        <v>6728</v>
      </c>
      <c r="F2446" s="213"/>
      <c r="G2446" s="302">
        <v>31048</v>
      </c>
      <c r="H2446" s="76">
        <v>50</v>
      </c>
      <c r="I2446" s="119"/>
      <c r="J2446" s="119"/>
      <c r="K2446" s="79"/>
      <c r="L2446" s="79"/>
      <c r="M2446" s="79"/>
      <c r="N2446" s="113" t="s">
        <v>4879</v>
      </c>
      <c r="O2446" s="81"/>
      <c r="P2446" s="306"/>
      <c r="Q2446" s="83" t="str">
        <f>IF(R2446="?","?","")</f>
        <v/>
      </c>
      <c r="R2446" s="83" t="str">
        <f>IF(AND(S2446="",T2446&gt;0),"?",IF(S2446="","◄",IF(T2446&gt;=1,"►","")))</f>
        <v>◄</v>
      </c>
      <c r="S2446" s="84"/>
      <c r="T2446" s="85"/>
      <c r="U2446" s="83" t="str">
        <f>IF(V2446="?","?","")</f>
        <v/>
      </c>
      <c r="V2446" s="83" t="str">
        <f>IF(AND(W2446="",X2446&gt;0),"?",IF(W2446="","◄",IF(X2446&gt;=1,"►","")))</f>
        <v>◄</v>
      </c>
      <c r="W2446" s="86"/>
      <c r="X2446" s="85"/>
      <c r="Y2446" s="457"/>
      <c r="Z2446" s="87"/>
      <c r="AA2446" s="521">
        <f>(S2446*Z2446)</f>
        <v>0</v>
      </c>
      <c r="AB2446" s="520">
        <f>(T2446*AA2446)</f>
        <v>0</v>
      </c>
      <c r="AC2446" s="88"/>
      <c r="AD2446" s="519">
        <f>(W2446*AC2446)</f>
        <v>0</v>
      </c>
      <c r="AE2446" s="522">
        <f>(X2446*AD2446)</f>
        <v>0</v>
      </c>
      <c r="AF2446" s="44"/>
      <c r="AG2446" s="45"/>
      <c r="AH2446" s="44"/>
      <c r="AI2446" s="45"/>
      <c r="AJ2446" s="45"/>
      <c r="AK2446" s="45"/>
      <c r="AL2446" s="45"/>
      <c r="AM2446" s="43"/>
      <c r="AN2446" s="27" t="s">
        <v>6</v>
      </c>
      <c r="AO2446" s="27" t="s">
        <v>6</v>
      </c>
      <c r="AP2446" s="516"/>
      <c r="AQ2446" s="516"/>
      <c r="AR2446" s="516"/>
      <c r="AS2446" s="516" t="s">
        <v>6</v>
      </c>
      <c r="AT2446" s="516" t="s">
        <v>6</v>
      </c>
      <c r="AU2446" s="516"/>
      <c r="AV2446" s="516" t="s">
        <v>6</v>
      </c>
      <c r="AW2446" s="516" t="s">
        <v>6</v>
      </c>
      <c r="AX2446" s="516"/>
      <c r="AY2446" s="516" t="s">
        <v>6</v>
      </c>
      <c r="AZ2446" s="516" t="s">
        <v>6</v>
      </c>
      <c r="BA2446" s="516"/>
      <c r="BB2446" s="516" t="s">
        <v>6</v>
      </c>
      <c r="BC2446" s="516" t="s">
        <v>6</v>
      </c>
      <c r="BD2446" s="516"/>
      <c r="BE2446" s="516" t="s">
        <v>6</v>
      </c>
      <c r="BF2446" s="516" t="s">
        <v>6</v>
      </c>
      <c r="BG2446" s="516"/>
      <c r="BH2446" s="516" t="s">
        <v>6</v>
      </c>
      <c r="BI2446" s="516" t="s">
        <v>6</v>
      </c>
      <c r="BJ2446" s="516"/>
      <c r="BK2446" s="516" t="s">
        <v>6</v>
      </c>
      <c r="BL2446" s="516" t="s">
        <v>6</v>
      </c>
      <c r="BM2446" s="516"/>
      <c r="BN2446" s="516" t="s">
        <v>6</v>
      </c>
      <c r="BO2446" s="516" t="s">
        <v>6</v>
      </c>
      <c r="BP2446" s="516"/>
      <c r="BQ2446" s="516" t="s">
        <v>6</v>
      </c>
      <c r="BR2446" s="516" t="s">
        <v>6</v>
      </c>
      <c r="BS2446" s="516"/>
      <c r="BT2446" s="516"/>
      <c r="BU2446" s="516"/>
      <c r="BV2446" s="516"/>
      <c r="BW2446" s="516"/>
      <c r="BX2446" s="516"/>
      <c r="BY2446" s="516"/>
      <c r="BZ2446" s="28"/>
      <c r="CA2446" s="24"/>
      <c r="CB2446" s="29"/>
      <c r="CC2446" s="29"/>
      <c r="CD2446" s="30"/>
      <c r="CE2446" s="29"/>
      <c r="CF2446" s="29"/>
      <c r="CG2446" s="31"/>
      <c r="CH2446" s="457"/>
      <c r="CI2446" s="23" t="s">
        <v>836</v>
      </c>
    </row>
    <row r="2447" spans="1:87" ht="16.8" thickTop="1" thickBot="1" x14ac:dyDescent="0.35">
      <c r="A2447" s="505" t="str">
        <f>IF(COUNTIF(B2448:B2451,"x")&gt;0,"x","")</f>
        <v/>
      </c>
      <c r="B2447" s="57"/>
      <c r="C2447" s="510" t="str">
        <f>A2447</f>
        <v/>
      </c>
      <c r="D2447" s="66">
        <f>ROWS(D2448:D2451)-1</f>
        <v>3</v>
      </c>
      <c r="E2447" s="58" t="s">
        <v>4880</v>
      </c>
      <c r="F2447" s="59"/>
      <c r="G2447" s="301"/>
      <c r="H2447" s="6"/>
      <c r="I2447" s="18"/>
      <c r="J2447" s="18"/>
      <c r="K2447" s="18"/>
      <c r="L2447" s="18"/>
      <c r="M2447" s="18"/>
      <c r="N2447" s="46"/>
      <c r="O2447" s="60" t="s">
        <v>4881</v>
      </c>
      <c r="P2447" s="61" t="s">
        <v>7128</v>
      </c>
      <c r="Q2447" s="143"/>
      <c r="R2447" s="63" t="str">
        <f>IF(COUNTIF(Q2448:Q2451,"?")&gt;0,"?",IF(AND(S2447="◄",T2447="►"),"◄►",IF(S2447="◄","◄",IF(T2447="►","►",""))))</f>
        <v>◄</v>
      </c>
      <c r="S2447" s="64" t="str">
        <f>IF(SUM(S2448:S2451)+1=ROWS(S2448:S2451)-COUNTIF(S2448:S2451,"-"),"","◄")</f>
        <v>◄</v>
      </c>
      <c r="T2447" s="65" t="str">
        <f>IF(SUM(T2448:T2451)&gt;0,"►","")</f>
        <v/>
      </c>
      <c r="U2447" s="146"/>
      <c r="V2447" s="63" t="str">
        <f>IF(COUNTIF(U2448:U2451,"?")&gt;0,"?",IF(AND(W2447="◄",X2447="►"),"◄►",IF(W2447="◄","◄",IF(X2447="►","►",""))))</f>
        <v>◄</v>
      </c>
      <c r="W2447" s="64" t="str">
        <f>IF(SUM(W2448:W2451)+1=ROWS(W2448:W2451)-COUNTIF(W2448:W2451,"-"),"","◄")</f>
        <v>◄</v>
      </c>
      <c r="X2447" s="65" t="str">
        <f>IF(SUM(X2448:X2451)&gt;0,"►","")</f>
        <v/>
      </c>
      <c r="Y2447" s="66">
        <f>ROWS(Y2448:Y2451)-1</f>
        <v>3</v>
      </c>
      <c r="Z2447" s="67">
        <f>SUM(Z2448:Z2451)-Z2451</f>
        <v>0</v>
      </c>
      <c r="AA2447" s="68" t="s">
        <v>840</v>
      </c>
      <c r="AB2447" s="69"/>
      <c r="AC2447" s="67">
        <f>SUM(AC2448:AC2451)-AC2451</f>
        <v>0</v>
      </c>
      <c r="AD2447" s="68" t="s">
        <v>840</v>
      </c>
      <c r="AE2447" s="69"/>
      <c r="AF2447" s="70" t="str">
        <f>IF(AG2447="◄","◄",IF(AG2447="ok","►",""))</f>
        <v>◄</v>
      </c>
      <c r="AG2447" s="71" t="str">
        <f>IF(AG2448&gt;0,"OK","◄")</f>
        <v>◄</v>
      </c>
      <c r="AH2447" s="62" t="str">
        <f>IF(AND(AI2447="◄",AJ2447="►"),"◄?►",IF(AI2447="◄","◄",IF(AJ2447="►","►","")))</f>
        <v>◄</v>
      </c>
      <c r="AI2447" s="64" t="str">
        <f>IF(AI2448&gt;0,"","◄")</f>
        <v>◄</v>
      </c>
      <c r="AJ2447" s="65" t="str">
        <f>IF(SUM(AJ2448:AJ2449)&gt;0,"►","")</f>
        <v/>
      </c>
      <c r="AK2447" s="570">
        <f>G2448</f>
        <v>31048</v>
      </c>
      <c r="AL2447" s="572" t="str">
        <f>P2447</f>
        <v>▬ folder Nr. 11  /  85 ▬</v>
      </c>
      <c r="AM2447" s="43"/>
      <c r="AN2447" s="1" t="str">
        <f>IF(AO2447="","",IF(COUNTIF(AN2448,"ok"),"","◄"))</f>
        <v>◄</v>
      </c>
      <c r="AO2447" s="9" t="str">
        <f>IF(COUNTIF(AP2447:BR2447,"◄")&gt;0,"◄","")</f>
        <v>◄</v>
      </c>
      <c r="AP2447" s="250" t="str">
        <f>IF(AP2448="-","",IF(AP2448&gt;0,"","◄"))</f>
        <v>◄</v>
      </c>
      <c r="AQ2447" s="251"/>
      <c r="AR2447" s="517">
        <f>IF(ISNONTEXT(AR2448)=TRUE,"_",1)</f>
        <v>1</v>
      </c>
      <c r="AS2447" s="250" t="str">
        <f>IF(AS2448="-","",IF(AS2448&gt;0,"","◄"))</f>
        <v>◄</v>
      </c>
      <c r="AT2447" s="251"/>
      <c r="AU2447" s="517">
        <f>IF(ISNONTEXT(AU2448)=TRUE,"_",AR2447+1)</f>
        <v>2</v>
      </c>
      <c r="AV2447" s="250" t="str">
        <f>IF(AV2448="-","",IF(AV2448&gt;0,"","◄"))</f>
        <v>◄</v>
      </c>
      <c r="AW2447" s="251"/>
      <c r="AX2447" s="517">
        <f>IF(ISNONTEXT(AX2448)=TRUE,"_",AU2447+1)</f>
        <v>3</v>
      </c>
      <c r="AY2447" s="250" t="str">
        <f>IF(AY2448="-","",IF(AY2448&gt;0,"","◄"))</f>
        <v>◄</v>
      </c>
      <c r="AZ2447" s="251"/>
      <c r="BA2447" s="517">
        <f>IF(ISNONTEXT(BA2448)=TRUE,"_",AX2447+1)</f>
        <v>4</v>
      </c>
      <c r="BB2447" s="250" t="str">
        <f>IF(BB2448="-","",IF(BB2448&gt;0,"","◄"))</f>
        <v>◄</v>
      </c>
      <c r="BC2447" s="251"/>
      <c r="BD2447" s="517">
        <f>IF(ISNONTEXT(BD2448)=TRUE,"_",BA2447+1)</f>
        <v>5</v>
      </c>
      <c r="BE2447" s="250" t="str">
        <f>IF(BE2448="-","",IF(BE2448&gt;0,"","◄"))</f>
        <v/>
      </c>
      <c r="BF2447" s="251"/>
      <c r="BG2447" s="517" t="str">
        <f>IF(ISNONTEXT(BG2448)=TRUE,"_",BD2447+1)</f>
        <v>_</v>
      </c>
      <c r="BH2447" s="250" t="str">
        <f>IF(BH2448="-","",IF(BH2448&gt;0,"","◄"))</f>
        <v/>
      </c>
      <c r="BI2447" s="251"/>
      <c r="BJ2447" s="517" t="str">
        <f>IF(ISNONTEXT(BJ2448)=TRUE,"_",BG2447+1)</f>
        <v>_</v>
      </c>
      <c r="BK2447" s="563" t="str">
        <f>IF(BK2448="-","",IF(BK2448&gt;0,"","◄"))</f>
        <v/>
      </c>
      <c r="BL2447" s="564"/>
      <c r="BM2447" s="517" t="str">
        <f>IF(ISNONTEXT(BM2448)=TRUE,"_",BJ2447+1)</f>
        <v>_</v>
      </c>
      <c r="BN2447" s="563" t="str">
        <f>IF(BN2448="-","",IF(BN2448&gt;0,"","◄"))</f>
        <v/>
      </c>
      <c r="BO2447" s="564"/>
      <c r="BP2447" s="517" t="str">
        <f>IF(ISNONTEXT(BP2448)=TRUE,"_",BM2447+1)</f>
        <v>_</v>
      </c>
      <c r="BQ2447" s="563" t="str">
        <f>IF(BQ2448="-","",IF(BQ2448&gt;0,"","◄"))</f>
        <v/>
      </c>
      <c r="BR2447" s="564"/>
      <c r="BS2447" s="517" t="str">
        <f>IF(ISNONTEXT(BS2448)=TRUE,"_",BP2447+1)</f>
        <v>_</v>
      </c>
      <c r="BT2447" s="563" t="str">
        <f>IF(BT2448="-","",IF(BT2448&gt;0,"","◄"))</f>
        <v>◄</v>
      </c>
      <c r="BU2447" s="564"/>
      <c r="BV2447" s="517" t="str">
        <f>IF(ISNONTEXT(BV2448)=TRUE,"_",1)</f>
        <v>_</v>
      </c>
      <c r="BW2447" s="563" t="str">
        <f>IF(BW2448="-","",IF(BW2448&gt;0,"","◄"))</f>
        <v>◄</v>
      </c>
      <c r="BX2447" s="564"/>
      <c r="BY2447" s="517" t="str">
        <f>IF(ISNONTEXT(BY2448)=TRUE,"_",BV2447+1)</f>
        <v>_</v>
      </c>
      <c r="BZ2447" s="26"/>
      <c r="CA2447" s="24"/>
      <c r="CB2447" s="25" t="str">
        <f>IF(CB2448&gt;0,"►","")</f>
        <v/>
      </c>
      <c r="CC2447" s="25" t="str">
        <f>IF(CC2448&gt;0,"►","")</f>
        <v/>
      </c>
      <c r="CD2447" s="517" t="str">
        <f>IF(ISNONTEXT(CD2448)=TRUE,"_",1)</f>
        <v>_</v>
      </c>
      <c r="CE2447" s="25" t="str">
        <f>IF(CE2448&gt;0,"►","")</f>
        <v/>
      </c>
      <c r="CF2447" s="25" t="str">
        <f>IF(CF2448&gt;0,"►","")</f>
        <v/>
      </c>
      <c r="CG2447" s="517" t="str">
        <f>IF(ISNONTEXT(CG2448)=TRUE,"_",CD2447+1)</f>
        <v>_</v>
      </c>
      <c r="CH2447" s="66">
        <f>ROWS(CH2448:CH2451)-1</f>
        <v>3</v>
      </c>
      <c r="CI2447" s="23" t="s">
        <v>836</v>
      </c>
    </row>
    <row r="2448" spans="1:87" ht="15" thickBot="1" x14ac:dyDescent="0.35">
      <c r="A2448" s="503"/>
      <c r="B2448" s="49"/>
      <c r="C2448" s="156">
        <f>B2448</f>
        <v>0</v>
      </c>
      <c r="D2448" s="457"/>
      <c r="E2448" s="73"/>
      <c r="F2448" s="74" t="s">
        <v>4882</v>
      </c>
      <c r="G2448" s="300">
        <v>31048</v>
      </c>
      <c r="H2448" s="76">
        <v>12</v>
      </c>
      <c r="I2448" s="119"/>
      <c r="J2448" s="119"/>
      <c r="K2448" s="79"/>
      <c r="L2448" s="79"/>
      <c r="M2448" s="79"/>
      <c r="N2448" s="80" t="s">
        <v>4883</v>
      </c>
      <c r="O2448" s="81"/>
      <c r="P2448" s="306"/>
      <c r="Q2448" s="83" t="str">
        <f>IF(R2448="?","?","")</f>
        <v/>
      </c>
      <c r="R2448" s="83" t="str">
        <f>IF(AND(S2448="",T2448&gt;0),"?",IF(S2448="","◄",IF(T2448&gt;=1,"►","")))</f>
        <v>◄</v>
      </c>
      <c r="S2448" s="84"/>
      <c r="T2448" s="85"/>
      <c r="U2448" s="83" t="str">
        <f>IF(V2448="?","?","")</f>
        <v/>
      </c>
      <c r="V2448" s="83" t="str">
        <f>IF(AND(W2448="",X2448&gt;0),"?",IF(W2448="","◄",IF(X2448&gt;=1,"►","")))</f>
        <v>◄</v>
      </c>
      <c r="W2448" s="86"/>
      <c r="X2448" s="85"/>
      <c r="Y2448" s="457"/>
      <c r="Z2448" s="87"/>
      <c r="AA2448" s="521">
        <f t="shared" ref="AA2448:AB2450" si="847">(S2448*Z2448)</f>
        <v>0</v>
      </c>
      <c r="AB2448" s="520">
        <f t="shared" si="847"/>
        <v>0</v>
      </c>
      <c r="AC2448" s="88"/>
      <c r="AD2448" s="519">
        <f t="shared" ref="AD2448:AE2450" si="848">(W2448*AC2448)</f>
        <v>0</v>
      </c>
      <c r="AE2448" s="522">
        <f t="shared" si="848"/>
        <v>0</v>
      </c>
      <c r="AF2448" s="89" t="str">
        <f>IF(AG2448&gt;0,"ok","◄")</f>
        <v>◄</v>
      </c>
      <c r="AG2448" s="90"/>
      <c r="AH2448" s="89" t="str">
        <f>IF(AND(AI2448="",AJ2448&gt;0),"?",IF(AI2448="","◄",IF(AJ2448&gt;=1,"►","")))</f>
        <v>◄</v>
      </c>
      <c r="AI2448" s="91"/>
      <c r="AJ2448" s="92"/>
      <c r="AK2448" s="586"/>
      <c r="AL2448" s="587"/>
      <c r="AM2448" s="43"/>
      <c r="AN2448" s="3" t="s">
        <v>3</v>
      </c>
      <c r="AO2448" s="12" t="s">
        <v>1</v>
      </c>
      <c r="AP2448" s="13"/>
      <c r="AQ2448" s="14"/>
      <c r="AR2448" s="15" t="s">
        <v>530</v>
      </c>
      <c r="AS2448" s="13"/>
      <c r="AT2448" s="14"/>
      <c r="AU2448" s="15" t="s">
        <v>4</v>
      </c>
      <c r="AV2448" s="13"/>
      <c r="AW2448" s="14"/>
      <c r="AX2448" s="15" t="s">
        <v>582</v>
      </c>
      <c r="AY2448" s="13"/>
      <c r="AZ2448" s="14"/>
      <c r="BA2448" s="15" t="s">
        <v>33</v>
      </c>
      <c r="BB2448" s="13"/>
      <c r="BC2448" s="14"/>
      <c r="BD2448" s="15" t="s">
        <v>473</v>
      </c>
      <c r="BE2448" s="516" t="s">
        <v>6</v>
      </c>
      <c r="BF2448" s="516" t="s">
        <v>6</v>
      </c>
      <c r="BG2448" s="516"/>
      <c r="BH2448" s="516" t="s">
        <v>6</v>
      </c>
      <c r="BI2448" s="516" t="s">
        <v>6</v>
      </c>
      <c r="BJ2448" s="516"/>
      <c r="BK2448" s="516" t="s">
        <v>6</v>
      </c>
      <c r="BL2448" s="516" t="s">
        <v>6</v>
      </c>
      <c r="BM2448" s="516"/>
      <c r="BN2448" s="516" t="s">
        <v>6</v>
      </c>
      <c r="BO2448" s="516" t="s">
        <v>6</v>
      </c>
      <c r="BP2448" s="516"/>
      <c r="BQ2448" s="516" t="s">
        <v>6</v>
      </c>
      <c r="BR2448" s="516" t="s">
        <v>6</v>
      </c>
      <c r="BS2448" s="516"/>
      <c r="BT2448" s="32"/>
      <c r="BU2448" s="33"/>
      <c r="BV2448" s="34"/>
      <c r="BW2448" s="32"/>
      <c r="BX2448" s="33"/>
      <c r="BY2448" s="34"/>
      <c r="BZ2448" s="35"/>
      <c r="CA2448" s="24"/>
      <c r="CB2448" s="36"/>
      <c r="CC2448" s="33"/>
      <c r="CD2448" s="37"/>
      <c r="CE2448" s="36"/>
      <c r="CF2448" s="38"/>
      <c r="CG2448" s="39"/>
      <c r="CH2448" s="457"/>
      <c r="CI2448" s="23" t="s">
        <v>836</v>
      </c>
    </row>
    <row r="2449" spans="1:87" ht="15.6" thickTop="1" thickBot="1" x14ac:dyDescent="0.35">
      <c r="A2449" s="503"/>
      <c r="B2449" s="49"/>
      <c r="C2449" s="156">
        <f>B2449</f>
        <v>0</v>
      </c>
      <c r="D2449" s="457"/>
      <c r="E2449" s="73"/>
      <c r="F2449" s="93">
        <v>2176</v>
      </c>
      <c r="G2449" s="302">
        <v>31048</v>
      </c>
      <c r="H2449" s="76">
        <v>23</v>
      </c>
      <c r="I2449" s="119"/>
      <c r="J2449" s="119"/>
      <c r="K2449" s="79"/>
      <c r="L2449" s="79"/>
      <c r="M2449" s="79"/>
      <c r="N2449" s="80" t="s">
        <v>4884</v>
      </c>
      <c r="O2449" s="81"/>
      <c r="P2449" s="306"/>
      <c r="Q2449" s="83" t="str">
        <f>IF(R2449="?","?","")</f>
        <v/>
      </c>
      <c r="R2449" s="83" t="str">
        <f>IF(AND(S2449="",T2449&gt;0),"?",IF(S2449="","◄",IF(T2449&gt;=1,"►","")))</f>
        <v>◄</v>
      </c>
      <c r="S2449" s="84"/>
      <c r="T2449" s="85"/>
      <c r="U2449" s="83" t="str">
        <f>IF(V2449="?","?","")</f>
        <v/>
      </c>
      <c r="V2449" s="83" t="str">
        <f>IF(AND(W2449="",X2449&gt;0),"?",IF(W2449="","◄",IF(X2449&gt;=1,"►","")))</f>
        <v>◄</v>
      </c>
      <c r="W2449" s="86"/>
      <c r="X2449" s="85"/>
      <c r="Y2449" s="457"/>
      <c r="Z2449" s="87"/>
      <c r="AA2449" s="521">
        <f t="shared" si="847"/>
        <v>0</v>
      </c>
      <c r="AB2449" s="520">
        <f t="shared" si="847"/>
        <v>0</v>
      </c>
      <c r="AC2449" s="88"/>
      <c r="AD2449" s="519">
        <f t="shared" si="848"/>
        <v>0</v>
      </c>
      <c r="AE2449" s="522">
        <f t="shared" si="848"/>
        <v>0</v>
      </c>
      <c r="AF2449" s="44"/>
      <c r="AG2449" s="45"/>
      <c r="AH2449" s="44"/>
      <c r="AI2449" s="45"/>
      <c r="AJ2449" s="45"/>
      <c r="AK2449" s="45"/>
      <c r="AL2449" s="45"/>
      <c r="AM2449" s="43"/>
      <c r="AN2449" s="27" t="s">
        <v>6</v>
      </c>
      <c r="AO2449" s="27" t="s">
        <v>6</v>
      </c>
      <c r="AP2449" s="516"/>
      <c r="AQ2449" s="516"/>
      <c r="AR2449" s="516"/>
      <c r="AS2449" s="516" t="s">
        <v>6</v>
      </c>
      <c r="AT2449" s="516" t="s">
        <v>6</v>
      </c>
      <c r="AU2449" s="516"/>
      <c r="AV2449" s="516" t="s">
        <v>6</v>
      </c>
      <c r="AW2449" s="516" t="s">
        <v>6</v>
      </c>
      <c r="AX2449" s="516"/>
      <c r="AY2449" s="516" t="s">
        <v>6</v>
      </c>
      <c r="AZ2449" s="516" t="s">
        <v>6</v>
      </c>
      <c r="BA2449" s="516"/>
      <c r="BB2449" s="516" t="s">
        <v>6</v>
      </c>
      <c r="BC2449" s="516" t="s">
        <v>6</v>
      </c>
      <c r="BD2449" s="516"/>
      <c r="BE2449" s="516" t="s">
        <v>6</v>
      </c>
      <c r="BF2449" s="516" t="s">
        <v>6</v>
      </c>
      <c r="BG2449" s="516"/>
      <c r="BH2449" s="516" t="s">
        <v>6</v>
      </c>
      <c r="BI2449" s="516" t="s">
        <v>6</v>
      </c>
      <c r="BJ2449" s="516"/>
      <c r="BK2449" s="516" t="s">
        <v>6</v>
      </c>
      <c r="BL2449" s="516" t="s">
        <v>6</v>
      </c>
      <c r="BM2449" s="516"/>
      <c r="BN2449" s="516" t="s">
        <v>6</v>
      </c>
      <c r="BO2449" s="516" t="s">
        <v>6</v>
      </c>
      <c r="BP2449" s="516"/>
      <c r="BQ2449" s="516" t="s">
        <v>6</v>
      </c>
      <c r="BR2449" s="516" t="s">
        <v>6</v>
      </c>
      <c r="BS2449" s="516"/>
      <c r="BT2449" s="516"/>
      <c r="BU2449" s="516"/>
      <c r="BV2449" s="516"/>
      <c r="BW2449" s="516"/>
      <c r="BX2449" s="516"/>
      <c r="BY2449" s="516"/>
      <c r="BZ2449" s="28"/>
      <c r="CA2449" s="24"/>
      <c r="CB2449" s="29"/>
      <c r="CC2449" s="29"/>
      <c r="CD2449" s="30"/>
      <c r="CE2449" s="29"/>
      <c r="CF2449" s="29"/>
      <c r="CG2449" s="31"/>
      <c r="CH2449" s="457"/>
      <c r="CI2449" s="23" t="s">
        <v>836</v>
      </c>
    </row>
    <row r="2450" spans="1:87" ht="15.6" thickTop="1" thickBot="1" x14ac:dyDescent="0.35">
      <c r="A2450" s="503"/>
      <c r="B2450" s="49"/>
      <c r="C2450" s="156">
        <f>B2450</f>
        <v>0</v>
      </c>
      <c r="D2450" s="457"/>
      <c r="E2450" s="132" t="s">
        <v>1084</v>
      </c>
      <c r="F2450" s="125">
        <v>28</v>
      </c>
      <c r="G2450" s="361">
        <v>1985</v>
      </c>
      <c r="H2450" s="76">
        <v>35</v>
      </c>
      <c r="I2450" s="119"/>
      <c r="J2450" s="119"/>
      <c r="K2450" s="79"/>
      <c r="L2450" s="79"/>
      <c r="M2450" s="79"/>
      <c r="N2450" s="175" t="s">
        <v>1863</v>
      </c>
      <c r="O2450" s="81"/>
      <c r="P2450" s="82"/>
      <c r="Q2450" s="83" t="str">
        <f>IF(R2450="?","?","")</f>
        <v/>
      </c>
      <c r="R2450" s="83" t="str">
        <f>IF(AND(S2450="",T2450&gt;0),"?",IF(S2450="","◄",IF(T2450&gt;=1,"►","")))</f>
        <v>◄</v>
      </c>
      <c r="S2450" s="84"/>
      <c r="T2450" s="85"/>
      <c r="U2450" s="83" t="str">
        <f>IF(V2450="?","?","")</f>
        <v/>
      </c>
      <c r="V2450" s="83" t="str">
        <f>IF(AND(W2450="",X2450&gt;0),"?",IF(W2450="","◄",IF(X2450&gt;=1,"►","")))</f>
        <v>◄</v>
      </c>
      <c r="W2450" s="86"/>
      <c r="X2450" s="85"/>
      <c r="Y2450" s="457"/>
      <c r="Z2450" s="87"/>
      <c r="AA2450" s="521">
        <f t="shared" si="847"/>
        <v>0</v>
      </c>
      <c r="AB2450" s="520">
        <f t="shared" si="847"/>
        <v>0</v>
      </c>
      <c r="AC2450" s="88"/>
      <c r="AD2450" s="519">
        <f t="shared" si="848"/>
        <v>0</v>
      </c>
      <c r="AE2450" s="518">
        <f t="shared" si="848"/>
        <v>0</v>
      </c>
      <c r="AF2450" s="44"/>
      <c r="AG2450" s="45"/>
      <c r="AH2450" s="44"/>
      <c r="AI2450" s="45"/>
      <c r="AJ2450" s="45"/>
      <c r="AK2450" s="45"/>
      <c r="AL2450" s="45"/>
      <c r="AM2450" s="43"/>
      <c r="AN2450" s="27" t="s">
        <v>6</v>
      </c>
      <c r="AO2450" s="27" t="s">
        <v>6</v>
      </c>
      <c r="AP2450" s="516"/>
      <c r="AQ2450" s="516"/>
      <c r="AR2450" s="516"/>
      <c r="AS2450" s="516" t="s">
        <v>6</v>
      </c>
      <c r="AT2450" s="516" t="s">
        <v>6</v>
      </c>
      <c r="AU2450" s="516"/>
      <c r="AV2450" s="516" t="s">
        <v>6</v>
      </c>
      <c r="AW2450" s="516" t="s">
        <v>6</v>
      </c>
      <c r="AX2450" s="516"/>
      <c r="AY2450" s="516" t="s">
        <v>6</v>
      </c>
      <c r="AZ2450" s="516" t="s">
        <v>6</v>
      </c>
      <c r="BA2450" s="516"/>
      <c r="BB2450" s="516" t="s">
        <v>6</v>
      </c>
      <c r="BC2450" s="516" t="s">
        <v>6</v>
      </c>
      <c r="BD2450" s="516"/>
      <c r="BE2450" s="516" t="s">
        <v>6</v>
      </c>
      <c r="BF2450" s="516" t="s">
        <v>6</v>
      </c>
      <c r="BG2450" s="516"/>
      <c r="BH2450" s="516" t="s">
        <v>6</v>
      </c>
      <c r="BI2450" s="516" t="s">
        <v>6</v>
      </c>
      <c r="BJ2450" s="516"/>
      <c r="BK2450" s="516" t="s">
        <v>6</v>
      </c>
      <c r="BL2450" s="516" t="s">
        <v>6</v>
      </c>
      <c r="BM2450" s="516"/>
      <c r="BN2450" s="516" t="s">
        <v>6</v>
      </c>
      <c r="BO2450" s="516" t="s">
        <v>6</v>
      </c>
      <c r="BP2450" s="516"/>
      <c r="BQ2450" s="516" t="s">
        <v>6</v>
      </c>
      <c r="BR2450" s="516" t="s">
        <v>6</v>
      </c>
      <c r="BS2450" s="516"/>
      <c r="BT2450" s="516"/>
      <c r="BU2450" s="516"/>
      <c r="BV2450" s="516"/>
      <c r="BW2450" s="516"/>
      <c r="BX2450" s="516"/>
      <c r="BY2450" s="516"/>
      <c r="BZ2450" s="28"/>
      <c r="CA2450" s="24"/>
      <c r="CB2450" s="29"/>
      <c r="CC2450" s="29"/>
      <c r="CD2450" s="30"/>
      <c r="CE2450" s="29"/>
      <c r="CF2450" s="29"/>
      <c r="CG2450" s="31"/>
      <c r="CH2450" s="457"/>
      <c r="CI2450" s="23" t="s">
        <v>836</v>
      </c>
    </row>
    <row r="2451" spans="1:87" ht="16.8" thickTop="1" thickBot="1" x14ac:dyDescent="0.35">
      <c r="A2451" s="505" t="str">
        <f>IF(COUNTIF(B2452:B2454,"x")&gt;0,"x","")</f>
        <v/>
      </c>
      <c r="B2451" s="57"/>
      <c r="C2451" s="510" t="str">
        <f>A2451</f>
        <v/>
      </c>
      <c r="D2451" s="66">
        <f>ROWS(D2452:D2454)-1</f>
        <v>2</v>
      </c>
      <c r="E2451" s="58" t="s">
        <v>4885</v>
      </c>
      <c r="F2451" s="59"/>
      <c r="G2451" s="301"/>
      <c r="H2451" s="6"/>
      <c r="I2451" s="18"/>
      <c r="J2451" s="18"/>
      <c r="K2451" s="18"/>
      <c r="L2451" s="18"/>
      <c r="M2451" s="18"/>
      <c r="N2451" s="46"/>
      <c r="O2451" s="60" t="s">
        <v>4886</v>
      </c>
      <c r="P2451" s="61" t="s">
        <v>7129</v>
      </c>
      <c r="Q2451" s="143"/>
      <c r="R2451" s="63" t="str">
        <f>IF(COUNTIF(Q2452:Q2454,"?")&gt;0,"?",IF(AND(S2451="◄",T2451="►"),"◄►",IF(S2451="◄","◄",IF(T2451="►","►",""))))</f>
        <v>◄</v>
      </c>
      <c r="S2451" s="64" t="str">
        <f>IF(SUM(S2452:S2454)+1=ROWS(S2452:S2454)-COUNTIF(S2452:S2454,"-"),"","◄")</f>
        <v>◄</v>
      </c>
      <c r="T2451" s="65" t="str">
        <f>IF(SUM(T2452:T2454)&gt;0,"►","")</f>
        <v/>
      </c>
      <c r="U2451" s="146"/>
      <c r="V2451" s="63" t="str">
        <f>IF(COUNTIF(U2452:U2454,"?")&gt;0,"?",IF(AND(W2451="◄",X2451="►"),"◄►",IF(W2451="◄","◄",IF(X2451="►","►",""))))</f>
        <v>◄</v>
      </c>
      <c r="W2451" s="64" t="str">
        <f>IF(SUM(W2452:W2454)+1=ROWS(W2452:W2454)-COUNTIF(W2452:W2454,"-"),"","◄")</f>
        <v>◄</v>
      </c>
      <c r="X2451" s="65" t="str">
        <f>IF(SUM(X2452:X2454)&gt;0,"►","")</f>
        <v/>
      </c>
      <c r="Y2451" s="66">
        <f>ROWS(Y2452:Y2454)-1</f>
        <v>2</v>
      </c>
      <c r="Z2451" s="67">
        <f>SUM(Z2452:Z2454)-Z2454</f>
        <v>0</v>
      </c>
      <c r="AA2451" s="68" t="s">
        <v>840</v>
      </c>
      <c r="AB2451" s="69"/>
      <c r="AC2451" s="67">
        <f>SUM(AC2452:AC2454)-AC2454</f>
        <v>0</v>
      </c>
      <c r="AD2451" s="68" t="s">
        <v>840</v>
      </c>
      <c r="AE2451" s="69"/>
      <c r="AF2451" s="70" t="str">
        <f>IF(AG2451="◄","◄",IF(AG2451="ok","►",""))</f>
        <v>◄</v>
      </c>
      <c r="AG2451" s="71" t="str">
        <f>IF(AG2452&gt;0,"OK","◄")</f>
        <v>◄</v>
      </c>
      <c r="AH2451" s="62" t="str">
        <f>IF(AND(AI2451="◄",AJ2451="►"),"◄?►",IF(AI2451="◄","◄",IF(AJ2451="►","►","")))</f>
        <v>◄</v>
      </c>
      <c r="AI2451" s="64" t="str">
        <f>IF(AI2452&gt;0,"","◄")</f>
        <v>◄</v>
      </c>
      <c r="AJ2451" s="65" t="str">
        <f>IF(SUM(AJ2452:AJ2453)&gt;0,"►","")</f>
        <v/>
      </c>
      <c r="AK2451" s="570">
        <f>G2452</f>
        <v>31048</v>
      </c>
      <c r="AL2451" s="572" t="str">
        <f>P2451</f>
        <v>▬ folder Nr. 12  /  85 ▬</v>
      </c>
      <c r="AM2451" s="43"/>
      <c r="AN2451" s="1" t="str">
        <f>IF(AO2451="","",IF(COUNTIF(AN2452,"ok"),"","◄"))</f>
        <v>◄</v>
      </c>
      <c r="AO2451" s="9" t="str">
        <f>IF(COUNTIF(AP2451:BR2451,"◄")&gt;0,"◄","")</f>
        <v>◄</v>
      </c>
      <c r="AP2451" s="250" t="str">
        <f>IF(AP2452="-","",IF(AP2452&gt;0,"","◄"))</f>
        <v>◄</v>
      </c>
      <c r="AQ2451" s="251"/>
      <c r="AR2451" s="517">
        <f>IF(ISNONTEXT(AR2452)=TRUE,"_",1)</f>
        <v>1</v>
      </c>
      <c r="AS2451" s="250" t="str">
        <f>IF(AS2452="-","",IF(AS2452&gt;0,"","◄"))</f>
        <v>◄</v>
      </c>
      <c r="AT2451" s="251"/>
      <c r="AU2451" s="517">
        <f>IF(ISNONTEXT(AU2452)=TRUE,"_",AR2451+1)</f>
        <v>2</v>
      </c>
      <c r="AV2451" s="250" t="str">
        <f>IF(AV2452="-","",IF(AV2452&gt;0,"","◄"))</f>
        <v>◄</v>
      </c>
      <c r="AW2451" s="251"/>
      <c r="AX2451" s="517">
        <f>IF(ISNONTEXT(AX2452)=TRUE,"_",AU2451+1)</f>
        <v>3</v>
      </c>
      <c r="AY2451" s="250" t="str">
        <f>IF(AY2452="-","",IF(AY2452&gt;0,"","◄"))</f>
        <v>◄</v>
      </c>
      <c r="AZ2451" s="251"/>
      <c r="BA2451" s="517">
        <f>IF(ISNONTEXT(BA2452)=TRUE,"_",AX2451+1)</f>
        <v>4</v>
      </c>
      <c r="BB2451" s="250" t="str">
        <f>IF(BB2452="-","",IF(BB2452&gt;0,"","◄"))</f>
        <v>◄</v>
      </c>
      <c r="BC2451" s="251"/>
      <c r="BD2451" s="517">
        <f>IF(ISNONTEXT(BD2452)=TRUE,"_",BA2451+1)</f>
        <v>5</v>
      </c>
      <c r="BE2451" s="250" t="str">
        <f>IF(BE2452="-","",IF(BE2452&gt;0,"","◄"))</f>
        <v/>
      </c>
      <c r="BF2451" s="251"/>
      <c r="BG2451" s="517" t="str">
        <f>IF(ISNONTEXT(BG2452)=TRUE,"_",BD2451+1)</f>
        <v>_</v>
      </c>
      <c r="BH2451" s="250" t="str">
        <f>IF(BH2452="-","",IF(BH2452&gt;0,"","◄"))</f>
        <v/>
      </c>
      <c r="BI2451" s="251"/>
      <c r="BJ2451" s="517" t="str">
        <f>IF(ISNONTEXT(BJ2452)=TRUE,"_",BG2451+1)</f>
        <v>_</v>
      </c>
      <c r="BK2451" s="563" t="str">
        <f>IF(BK2452="-","",IF(BK2452&gt;0,"","◄"))</f>
        <v/>
      </c>
      <c r="BL2451" s="564"/>
      <c r="BM2451" s="517" t="str">
        <f>IF(ISNONTEXT(BM2452)=TRUE,"_",BJ2451+1)</f>
        <v>_</v>
      </c>
      <c r="BN2451" s="563" t="str">
        <f>IF(BN2452="-","",IF(BN2452&gt;0,"","◄"))</f>
        <v/>
      </c>
      <c r="BO2451" s="564"/>
      <c r="BP2451" s="517" t="str">
        <f>IF(ISNONTEXT(BP2452)=TRUE,"_",BM2451+1)</f>
        <v>_</v>
      </c>
      <c r="BQ2451" s="563" t="str">
        <f>IF(BQ2452="-","",IF(BQ2452&gt;0,"","◄"))</f>
        <v/>
      </c>
      <c r="BR2451" s="564"/>
      <c r="BS2451" s="517" t="str">
        <f>IF(ISNONTEXT(BS2452)=TRUE,"_",BP2451+1)</f>
        <v>_</v>
      </c>
      <c r="BT2451" s="563" t="str">
        <f>IF(BT2452="-","",IF(BT2452&gt;0,"","◄"))</f>
        <v>◄</v>
      </c>
      <c r="BU2451" s="564"/>
      <c r="BV2451" s="517" t="str">
        <f>IF(ISNONTEXT(BV2452)=TRUE,"_",1)</f>
        <v>_</v>
      </c>
      <c r="BW2451" s="563" t="str">
        <f>IF(BW2452="-","",IF(BW2452&gt;0,"","◄"))</f>
        <v>◄</v>
      </c>
      <c r="BX2451" s="564"/>
      <c r="BY2451" s="517" t="str">
        <f>IF(ISNONTEXT(BY2452)=TRUE,"_",BV2451+1)</f>
        <v>_</v>
      </c>
      <c r="BZ2451" s="26"/>
      <c r="CA2451" s="24"/>
      <c r="CB2451" s="25" t="str">
        <f>IF(CB2452&gt;0,"►","")</f>
        <v/>
      </c>
      <c r="CC2451" s="25" t="str">
        <f>IF(CC2452&gt;0,"►","")</f>
        <v/>
      </c>
      <c r="CD2451" s="517" t="str">
        <f>IF(ISNONTEXT(CD2452)=TRUE,"_",1)</f>
        <v>_</v>
      </c>
      <c r="CE2451" s="25" t="str">
        <f>IF(CE2452&gt;0,"►","")</f>
        <v/>
      </c>
      <c r="CF2451" s="25" t="str">
        <f>IF(CF2452&gt;0,"►","")</f>
        <v/>
      </c>
      <c r="CG2451" s="517" t="str">
        <f>IF(ISNONTEXT(CG2452)=TRUE,"_",CD2451+1)</f>
        <v>_</v>
      </c>
      <c r="CH2451" s="66">
        <f>ROWS(CH2452:CH2454)-1</f>
        <v>2</v>
      </c>
      <c r="CI2451" s="23" t="s">
        <v>836</v>
      </c>
    </row>
    <row r="2452" spans="1:87" ht="15" thickBot="1" x14ac:dyDescent="0.35">
      <c r="A2452" s="503"/>
      <c r="B2452" s="49"/>
      <c r="C2452" s="156">
        <f>B2452</f>
        <v>0</v>
      </c>
      <c r="D2452" s="457"/>
      <c r="E2452" s="73"/>
      <c r="F2452" s="74" t="s">
        <v>4887</v>
      </c>
      <c r="G2452" s="300">
        <v>31048</v>
      </c>
      <c r="H2452" s="76">
        <v>23</v>
      </c>
      <c r="I2452" s="119"/>
      <c r="J2452" s="119"/>
      <c r="K2452" s="79"/>
      <c r="L2452" s="79"/>
      <c r="M2452" s="79"/>
      <c r="N2452" s="80" t="s">
        <v>4888</v>
      </c>
      <c r="O2452" s="81"/>
      <c r="P2452" s="306"/>
      <c r="Q2452" s="83" t="str">
        <f>IF(R2452="?","?","")</f>
        <v/>
      </c>
      <c r="R2452" s="83" t="str">
        <f>IF(AND(S2452="",T2452&gt;0),"?",IF(S2452="","◄",IF(T2452&gt;=1,"►","")))</f>
        <v>◄</v>
      </c>
      <c r="S2452" s="84"/>
      <c r="T2452" s="85"/>
      <c r="U2452" s="83" t="str">
        <f>IF(V2452="?","?","")</f>
        <v/>
      </c>
      <c r="V2452" s="83" t="str">
        <f>IF(AND(W2452="",X2452&gt;0),"?",IF(W2452="","◄",IF(X2452&gt;=1,"►","")))</f>
        <v>◄</v>
      </c>
      <c r="W2452" s="86"/>
      <c r="X2452" s="85"/>
      <c r="Y2452" s="457"/>
      <c r="Z2452" s="87"/>
      <c r="AA2452" s="521">
        <f>(S2452*Z2452)</f>
        <v>0</v>
      </c>
      <c r="AB2452" s="520">
        <f>(T2452*AA2452)</f>
        <v>0</v>
      </c>
      <c r="AC2452" s="88"/>
      <c r="AD2452" s="519">
        <f>(W2452*AC2452)</f>
        <v>0</v>
      </c>
      <c r="AE2452" s="522">
        <f>(X2452*AD2452)</f>
        <v>0</v>
      </c>
      <c r="AF2452" s="89" t="str">
        <f>IF(AG2452&gt;0,"ok","◄")</f>
        <v>◄</v>
      </c>
      <c r="AG2452" s="90"/>
      <c r="AH2452" s="89" t="str">
        <f>IF(AND(AI2452="",AJ2452&gt;0),"?",IF(AI2452="","◄",IF(AJ2452&gt;=1,"►","")))</f>
        <v>◄</v>
      </c>
      <c r="AI2452" s="91"/>
      <c r="AJ2452" s="92"/>
      <c r="AK2452" s="586"/>
      <c r="AL2452" s="587"/>
      <c r="AM2452" s="43"/>
      <c r="AN2452" s="3" t="s">
        <v>3</v>
      </c>
      <c r="AO2452" s="12" t="s">
        <v>1</v>
      </c>
      <c r="AP2452" s="13"/>
      <c r="AQ2452" s="14"/>
      <c r="AR2452" s="15" t="s">
        <v>522</v>
      </c>
      <c r="AS2452" s="13"/>
      <c r="AT2452" s="14"/>
      <c r="AU2452" s="15" t="s">
        <v>4</v>
      </c>
      <c r="AV2452" s="13"/>
      <c r="AW2452" s="14"/>
      <c r="AX2452" s="15" t="s">
        <v>19</v>
      </c>
      <c r="AY2452" s="13"/>
      <c r="AZ2452" s="14"/>
      <c r="BA2452" s="15" t="s">
        <v>583</v>
      </c>
      <c r="BB2452" s="13"/>
      <c r="BC2452" s="14"/>
      <c r="BD2452" s="15" t="s">
        <v>154</v>
      </c>
      <c r="BE2452" s="516" t="s">
        <v>6</v>
      </c>
      <c r="BF2452" s="516" t="s">
        <v>6</v>
      </c>
      <c r="BG2452" s="516"/>
      <c r="BH2452" s="516" t="s">
        <v>6</v>
      </c>
      <c r="BI2452" s="516" t="s">
        <v>6</v>
      </c>
      <c r="BJ2452" s="516"/>
      <c r="BK2452" s="516" t="s">
        <v>6</v>
      </c>
      <c r="BL2452" s="516" t="s">
        <v>6</v>
      </c>
      <c r="BM2452" s="516"/>
      <c r="BN2452" s="516" t="s">
        <v>6</v>
      </c>
      <c r="BO2452" s="516" t="s">
        <v>6</v>
      </c>
      <c r="BP2452" s="516"/>
      <c r="BQ2452" s="516" t="s">
        <v>6</v>
      </c>
      <c r="BR2452" s="516" t="s">
        <v>6</v>
      </c>
      <c r="BS2452" s="516"/>
      <c r="BT2452" s="32"/>
      <c r="BU2452" s="33"/>
      <c r="BV2452" s="34"/>
      <c r="BW2452" s="32"/>
      <c r="BX2452" s="33"/>
      <c r="BY2452" s="34"/>
      <c r="BZ2452" s="35"/>
      <c r="CA2452" s="24"/>
      <c r="CB2452" s="36"/>
      <c r="CC2452" s="33"/>
      <c r="CD2452" s="37"/>
      <c r="CE2452" s="36"/>
      <c r="CF2452" s="38"/>
      <c r="CG2452" s="39"/>
      <c r="CH2452" s="457"/>
      <c r="CI2452" s="23" t="s">
        <v>836</v>
      </c>
    </row>
    <row r="2453" spans="1:87" ht="15.6" thickTop="1" thickBot="1" x14ac:dyDescent="0.35">
      <c r="A2453" s="503"/>
      <c r="B2453" s="49"/>
      <c r="C2453" s="156">
        <f>B2453</f>
        <v>0</v>
      </c>
      <c r="D2453" s="457"/>
      <c r="E2453" s="73"/>
      <c r="F2453" s="93">
        <v>2178</v>
      </c>
      <c r="G2453" s="302">
        <v>31048</v>
      </c>
      <c r="H2453" s="76">
        <v>23</v>
      </c>
      <c r="I2453" s="119"/>
      <c r="J2453" s="119"/>
      <c r="K2453" s="79"/>
      <c r="L2453" s="79"/>
      <c r="M2453" s="79"/>
      <c r="N2453" s="80" t="s">
        <v>4889</v>
      </c>
      <c r="O2453" s="81"/>
      <c r="P2453" s="306"/>
      <c r="Q2453" s="83" t="str">
        <f>IF(R2453="?","?","")</f>
        <v/>
      </c>
      <c r="R2453" s="83" t="str">
        <f>IF(AND(S2453="",T2453&gt;0),"?",IF(S2453="","◄",IF(T2453&gt;=1,"►","")))</f>
        <v>◄</v>
      </c>
      <c r="S2453" s="84"/>
      <c r="T2453" s="85"/>
      <c r="U2453" s="83" t="str">
        <f>IF(V2453="?","?","")</f>
        <v/>
      </c>
      <c r="V2453" s="83" t="str">
        <f>IF(AND(W2453="",X2453&gt;0),"?",IF(W2453="","◄",IF(X2453&gt;=1,"►","")))</f>
        <v>◄</v>
      </c>
      <c r="W2453" s="86"/>
      <c r="X2453" s="85"/>
      <c r="Y2453" s="457"/>
      <c r="Z2453" s="87"/>
      <c r="AA2453" s="521">
        <f>(S2453*Z2453)</f>
        <v>0</v>
      </c>
      <c r="AB2453" s="520">
        <f>(T2453*AA2453)</f>
        <v>0</v>
      </c>
      <c r="AC2453" s="88"/>
      <c r="AD2453" s="519">
        <f>(W2453*AC2453)</f>
        <v>0</v>
      </c>
      <c r="AE2453" s="522">
        <f>(X2453*AD2453)</f>
        <v>0</v>
      </c>
      <c r="AF2453" s="44"/>
      <c r="AG2453" s="45"/>
      <c r="AH2453" s="44"/>
      <c r="AI2453" s="45"/>
      <c r="AJ2453" s="45"/>
      <c r="AK2453" s="45"/>
      <c r="AL2453" s="45"/>
      <c r="AM2453" s="43"/>
      <c r="AN2453" s="27" t="s">
        <v>6</v>
      </c>
      <c r="AO2453" s="27" t="s">
        <v>6</v>
      </c>
      <c r="AP2453" s="516"/>
      <c r="AQ2453" s="516"/>
      <c r="AR2453" s="516"/>
      <c r="AS2453" s="516" t="s">
        <v>6</v>
      </c>
      <c r="AT2453" s="516" t="s">
        <v>6</v>
      </c>
      <c r="AU2453" s="516"/>
      <c r="AV2453" s="516" t="s">
        <v>6</v>
      </c>
      <c r="AW2453" s="516" t="s">
        <v>6</v>
      </c>
      <c r="AX2453" s="516"/>
      <c r="AY2453" s="516" t="s">
        <v>6</v>
      </c>
      <c r="AZ2453" s="516" t="s">
        <v>6</v>
      </c>
      <c r="BA2453" s="516"/>
      <c r="BB2453" s="516" t="s">
        <v>6</v>
      </c>
      <c r="BC2453" s="516" t="s">
        <v>6</v>
      </c>
      <c r="BD2453" s="516"/>
      <c r="BE2453" s="516" t="s">
        <v>6</v>
      </c>
      <c r="BF2453" s="516" t="s">
        <v>6</v>
      </c>
      <c r="BG2453" s="516"/>
      <c r="BH2453" s="516" t="s">
        <v>6</v>
      </c>
      <c r="BI2453" s="516" t="s">
        <v>6</v>
      </c>
      <c r="BJ2453" s="516"/>
      <c r="BK2453" s="516" t="s">
        <v>6</v>
      </c>
      <c r="BL2453" s="516" t="s">
        <v>6</v>
      </c>
      <c r="BM2453" s="516"/>
      <c r="BN2453" s="516" t="s">
        <v>6</v>
      </c>
      <c r="BO2453" s="516" t="s">
        <v>6</v>
      </c>
      <c r="BP2453" s="516"/>
      <c r="BQ2453" s="516" t="s">
        <v>6</v>
      </c>
      <c r="BR2453" s="516" t="s">
        <v>6</v>
      </c>
      <c r="BS2453" s="516"/>
      <c r="BT2453" s="516"/>
      <c r="BU2453" s="516"/>
      <c r="BV2453" s="516"/>
      <c r="BW2453" s="516"/>
      <c r="BX2453" s="516"/>
      <c r="BY2453" s="516"/>
      <c r="BZ2453" s="28"/>
      <c r="CA2453" s="24"/>
      <c r="CB2453" s="29"/>
      <c r="CC2453" s="29"/>
      <c r="CD2453" s="30"/>
      <c r="CE2453" s="29"/>
      <c r="CF2453" s="29"/>
      <c r="CG2453" s="31"/>
      <c r="CH2453" s="457"/>
      <c r="CI2453" s="23" t="s">
        <v>836</v>
      </c>
    </row>
    <row r="2454" spans="1:87" ht="16.8" thickTop="1" thickBot="1" x14ac:dyDescent="0.35">
      <c r="A2454" s="505" t="str">
        <f>IF(COUNTIF(B2455:B2459,"x")&gt;0,"x","")</f>
        <v/>
      </c>
      <c r="B2454" s="57"/>
      <c r="C2454" s="510" t="str">
        <f>A2454</f>
        <v/>
      </c>
      <c r="D2454" s="66">
        <f>ROWS(D2455:D2459)-1</f>
        <v>4</v>
      </c>
      <c r="E2454" s="58" t="s">
        <v>4890</v>
      </c>
      <c r="F2454" s="59"/>
      <c r="G2454" s="301"/>
      <c r="H2454" s="6"/>
      <c r="I2454" s="18"/>
      <c r="J2454" s="18"/>
      <c r="K2454" s="18"/>
      <c r="L2454" s="18"/>
      <c r="M2454" s="18"/>
      <c r="N2454" s="46"/>
      <c r="O2454" s="60" t="s">
        <v>4891</v>
      </c>
      <c r="P2454" s="61" t="s">
        <v>7130</v>
      </c>
      <c r="Q2454" s="146"/>
      <c r="R2454" s="63" t="str">
        <f>IF(COUNTIF(Q2455:Q2459,"?")&gt;0,"?",IF(AND(S2454="◄",T2454="►"),"◄►",IF(S2454="◄","◄",IF(T2454="►","►",""))))</f>
        <v>◄</v>
      </c>
      <c r="S2454" s="64" t="str">
        <f>IF(SUM(S2455:S2459)+1=ROWS(S2455:S2459)-COUNTIF(S2455:S2459,"-"),"","◄")</f>
        <v>◄</v>
      </c>
      <c r="T2454" s="65" t="str">
        <f>IF(SUM(T2455:T2459)&gt;0,"►","")</f>
        <v/>
      </c>
      <c r="U2454" s="146"/>
      <c r="V2454" s="63" t="str">
        <f>IF(COUNTIF(U2455:U2459,"?")&gt;0,"?",IF(AND(W2454="◄",X2454="►"),"◄►",IF(W2454="◄","◄",IF(X2454="►","►",""))))</f>
        <v>◄</v>
      </c>
      <c r="W2454" s="64" t="str">
        <f>IF(SUM(W2455:W2459)+1=ROWS(W2455:W2459)-COUNTIF(W2455:W2459,"-"),"","◄")</f>
        <v>◄</v>
      </c>
      <c r="X2454" s="65" t="str">
        <f>IF(SUM(X2455:X2459)&gt;0,"►","")</f>
        <v/>
      </c>
      <c r="Y2454" s="66">
        <f>ROWS(Y2455:Y2459)-1</f>
        <v>4</v>
      </c>
      <c r="Z2454" s="67">
        <f>SUM(Z2455:Z2459)-Z2459</f>
        <v>0</v>
      </c>
      <c r="AA2454" s="68" t="s">
        <v>840</v>
      </c>
      <c r="AB2454" s="69"/>
      <c r="AC2454" s="67">
        <f>SUM(AC2455:AC2459)-AC2459</f>
        <v>0</v>
      </c>
      <c r="AD2454" s="68" t="s">
        <v>840</v>
      </c>
      <c r="AE2454" s="69"/>
      <c r="AF2454" s="70" t="str">
        <f>IF(AG2454="◄","◄",IF(AG2454="ok","►",""))</f>
        <v>◄</v>
      </c>
      <c r="AG2454" s="71" t="str">
        <f>IF(AG2455&gt;0,"OK","◄")</f>
        <v>◄</v>
      </c>
      <c r="AH2454" s="62" t="str">
        <f>IF(AND(AI2454="◄",AJ2454="►"),"◄?►",IF(AI2454="◄","◄",IF(AJ2454="►","►","")))</f>
        <v>◄</v>
      </c>
      <c r="AI2454" s="64" t="str">
        <f>IF(AI2455&gt;0,"","◄")</f>
        <v>◄</v>
      </c>
      <c r="AJ2454" s="65" t="str">
        <f>IF(SUM(AJ2455:AJ2456)&gt;0,"►","")</f>
        <v/>
      </c>
      <c r="AK2454" s="570">
        <f>G2455</f>
        <v>31048</v>
      </c>
      <c r="AL2454" s="572" t="str">
        <f>P2454</f>
        <v>▬ folder Nr. 13  /  85 ▬</v>
      </c>
      <c r="AM2454" s="43"/>
      <c r="AN2454" s="1" t="str">
        <f>IF(AO2454="","",IF(COUNTIF(AN2455,"ok"),"","◄"))</f>
        <v>◄</v>
      </c>
      <c r="AO2454" s="9" t="str">
        <f>IF(COUNTIF(AP2454:BR2454,"◄")&gt;0,"◄","")</f>
        <v>◄</v>
      </c>
      <c r="AP2454" s="250" t="str">
        <f>IF(AP2455="-","",IF(AP2455&gt;0,"","◄"))</f>
        <v>◄</v>
      </c>
      <c r="AQ2454" s="251"/>
      <c r="AR2454" s="517">
        <f>IF(ISNONTEXT(AR2455)=TRUE,"_",1)</f>
        <v>1</v>
      </c>
      <c r="AS2454" s="250" t="str">
        <f>IF(AS2455="-","",IF(AS2455&gt;0,"","◄"))</f>
        <v>◄</v>
      </c>
      <c r="AT2454" s="251"/>
      <c r="AU2454" s="517">
        <f>IF(ISNONTEXT(AU2455)=TRUE,"_",AR2454+1)</f>
        <v>2</v>
      </c>
      <c r="AV2454" s="250" t="str">
        <f>IF(AV2455="-","",IF(AV2455&gt;0,"","◄"))</f>
        <v>◄</v>
      </c>
      <c r="AW2454" s="251"/>
      <c r="AX2454" s="517">
        <f>IF(ISNONTEXT(AX2455)=TRUE,"_",AU2454+1)</f>
        <v>3</v>
      </c>
      <c r="AY2454" s="250" t="str">
        <f>IF(AY2455="-","",IF(AY2455&gt;0,"","◄"))</f>
        <v>◄</v>
      </c>
      <c r="AZ2454" s="251"/>
      <c r="BA2454" s="517">
        <f>IF(ISNONTEXT(BA2455)=TRUE,"_",AX2454+1)</f>
        <v>4</v>
      </c>
      <c r="BB2454" s="250" t="str">
        <f>IF(BB2455="-","",IF(BB2455&gt;0,"","◄"))</f>
        <v>◄</v>
      </c>
      <c r="BC2454" s="251"/>
      <c r="BD2454" s="517" t="str">
        <f>IF(ISNONTEXT(BD2455)=TRUE,"_",BA2454+1)</f>
        <v>_</v>
      </c>
      <c r="BE2454" s="250" t="str">
        <f>IF(BE2455="-","",IF(BE2455&gt;0,"","◄"))</f>
        <v/>
      </c>
      <c r="BF2454" s="251"/>
      <c r="BG2454" s="517" t="str">
        <f>IF(ISNONTEXT(BG2455)=TRUE,"_",BD2454+1)</f>
        <v>_</v>
      </c>
      <c r="BH2454" s="250" t="str">
        <f>IF(BH2455="-","",IF(BH2455&gt;0,"","◄"))</f>
        <v/>
      </c>
      <c r="BI2454" s="251"/>
      <c r="BJ2454" s="517" t="str">
        <f>IF(ISNONTEXT(BJ2455)=TRUE,"_",BG2454+1)</f>
        <v>_</v>
      </c>
      <c r="BK2454" s="563" t="str">
        <f>IF(BK2455="-","",IF(BK2455&gt;0,"","◄"))</f>
        <v/>
      </c>
      <c r="BL2454" s="564"/>
      <c r="BM2454" s="517" t="str">
        <f>IF(ISNONTEXT(BM2455)=TRUE,"_",BJ2454+1)</f>
        <v>_</v>
      </c>
      <c r="BN2454" s="563" t="str">
        <f>IF(BN2455="-","",IF(BN2455&gt;0,"","◄"))</f>
        <v/>
      </c>
      <c r="BO2454" s="564"/>
      <c r="BP2454" s="517" t="str">
        <f>IF(ISNONTEXT(BP2455)=TRUE,"_",BM2454+1)</f>
        <v>_</v>
      </c>
      <c r="BQ2454" s="563" t="str">
        <f>IF(BQ2455="-","",IF(BQ2455&gt;0,"","◄"))</f>
        <v/>
      </c>
      <c r="BR2454" s="564"/>
      <c r="BS2454" s="517" t="str">
        <f>IF(ISNONTEXT(BS2455)=TRUE,"_",BP2454+1)</f>
        <v>_</v>
      </c>
      <c r="BT2454" s="563" t="str">
        <f>IF(BT2455="-","",IF(BT2455&gt;0,"","◄"))</f>
        <v>◄</v>
      </c>
      <c r="BU2454" s="564"/>
      <c r="BV2454" s="517" t="str">
        <f>IF(ISNONTEXT(BV2455)=TRUE,"_",1)</f>
        <v>_</v>
      </c>
      <c r="BW2454" s="563" t="str">
        <f>IF(BW2455="-","",IF(BW2455&gt;0,"","◄"))</f>
        <v>◄</v>
      </c>
      <c r="BX2454" s="564"/>
      <c r="BY2454" s="517" t="str">
        <f>IF(ISNONTEXT(BY2455)=TRUE,"_",BV2454+1)</f>
        <v>_</v>
      </c>
      <c r="BZ2454" s="26"/>
      <c r="CA2454" s="24"/>
      <c r="CB2454" s="25" t="str">
        <f>IF(CB2455&gt;0,"►","")</f>
        <v/>
      </c>
      <c r="CC2454" s="25" t="str">
        <f>IF(CC2455&gt;0,"►","")</f>
        <v/>
      </c>
      <c r="CD2454" s="517" t="str">
        <f>IF(ISNONTEXT(CD2455)=TRUE,"_",1)</f>
        <v>_</v>
      </c>
      <c r="CE2454" s="25" t="str">
        <f>IF(CE2455&gt;0,"►","")</f>
        <v/>
      </c>
      <c r="CF2454" s="25" t="str">
        <f>IF(CF2455&gt;0,"►","")</f>
        <v/>
      </c>
      <c r="CG2454" s="517" t="str">
        <f>IF(ISNONTEXT(CG2455)=TRUE,"_",CD2454+1)</f>
        <v>_</v>
      </c>
      <c r="CH2454" s="66">
        <f>ROWS(CH2455:CH2459)-1</f>
        <v>4</v>
      </c>
      <c r="CI2454" s="23" t="s">
        <v>836</v>
      </c>
    </row>
    <row r="2455" spans="1:87" ht="15" thickBot="1" x14ac:dyDescent="0.35">
      <c r="A2455" s="503"/>
      <c r="B2455" s="49"/>
      <c r="C2455" s="156">
        <f>B2455</f>
        <v>0</v>
      </c>
      <c r="D2455" s="457"/>
      <c r="E2455" s="73"/>
      <c r="F2455" s="74" t="s">
        <v>4892</v>
      </c>
      <c r="G2455" s="300">
        <v>31048</v>
      </c>
      <c r="H2455" s="76">
        <v>12</v>
      </c>
      <c r="I2455" s="119"/>
      <c r="J2455" s="119"/>
      <c r="K2455" s="79"/>
      <c r="L2455" s="79"/>
      <c r="M2455" s="79"/>
      <c r="N2455" s="80" t="s">
        <v>4893</v>
      </c>
      <c r="O2455" s="81"/>
      <c r="P2455" s="306"/>
      <c r="Q2455" s="83" t="str">
        <f>IF(R2455="?","?","")</f>
        <v/>
      </c>
      <c r="R2455" s="83" t="str">
        <f>IF(AND(S2455="",T2455&gt;0),"?",IF(S2455="","◄",IF(T2455&gt;=1,"►","")))</f>
        <v>◄</v>
      </c>
      <c r="S2455" s="84"/>
      <c r="T2455" s="85"/>
      <c r="U2455" s="83" t="str">
        <f>IF(V2455="?","?","")</f>
        <v/>
      </c>
      <c r="V2455" s="83" t="str">
        <f>IF(AND(W2455="",X2455&gt;0),"?",IF(W2455="","◄",IF(X2455&gt;=1,"►","")))</f>
        <v>◄</v>
      </c>
      <c r="W2455" s="86"/>
      <c r="X2455" s="85"/>
      <c r="Y2455" s="457"/>
      <c r="Z2455" s="87"/>
      <c r="AA2455" s="521">
        <f t="shared" ref="AA2455:AB2458" si="849">(S2455*Z2455)</f>
        <v>0</v>
      </c>
      <c r="AB2455" s="520">
        <f t="shared" si="849"/>
        <v>0</v>
      </c>
      <c r="AC2455" s="88"/>
      <c r="AD2455" s="519">
        <f>(W2455*AC2455)</f>
        <v>0</v>
      </c>
      <c r="AE2455" s="522">
        <f>(X2455*AD2455)</f>
        <v>0</v>
      </c>
      <c r="AF2455" s="89" t="str">
        <f>IF(AG2455&gt;0,"ok","◄")</f>
        <v>◄</v>
      </c>
      <c r="AG2455" s="90"/>
      <c r="AH2455" s="89" t="str">
        <f>IF(AND(AI2455="",AJ2455&gt;0),"?",IF(AI2455="","◄",IF(AJ2455&gt;=1,"►","")))</f>
        <v>◄</v>
      </c>
      <c r="AI2455" s="91"/>
      <c r="AJ2455" s="92"/>
      <c r="AK2455" s="586"/>
      <c r="AL2455" s="587"/>
      <c r="AM2455" s="43"/>
      <c r="AN2455" s="3" t="s">
        <v>3</v>
      </c>
      <c r="AO2455" s="12" t="s">
        <v>1</v>
      </c>
      <c r="AP2455" s="13"/>
      <c r="AQ2455" s="14"/>
      <c r="AR2455" s="15" t="s">
        <v>584</v>
      </c>
      <c r="AS2455" s="13"/>
      <c r="AT2455" s="14"/>
      <c r="AU2455" s="15" t="s">
        <v>63</v>
      </c>
      <c r="AV2455" s="13"/>
      <c r="AW2455" s="14"/>
      <c r="AX2455" s="15" t="s">
        <v>45</v>
      </c>
      <c r="AY2455" s="13"/>
      <c r="AZ2455" s="14"/>
      <c r="BA2455" s="15" t="s">
        <v>529</v>
      </c>
      <c r="BB2455" s="13"/>
      <c r="BC2455" s="14"/>
      <c r="BD2455" s="15">
        <v>0</v>
      </c>
      <c r="BE2455" s="516" t="s">
        <v>6</v>
      </c>
      <c r="BF2455" s="516" t="s">
        <v>6</v>
      </c>
      <c r="BG2455" s="516"/>
      <c r="BH2455" s="516" t="s">
        <v>6</v>
      </c>
      <c r="BI2455" s="516" t="s">
        <v>6</v>
      </c>
      <c r="BJ2455" s="516"/>
      <c r="BK2455" s="516" t="s">
        <v>6</v>
      </c>
      <c r="BL2455" s="516" t="s">
        <v>6</v>
      </c>
      <c r="BM2455" s="516"/>
      <c r="BN2455" s="516" t="s">
        <v>6</v>
      </c>
      <c r="BO2455" s="516" t="s">
        <v>6</v>
      </c>
      <c r="BP2455" s="516"/>
      <c r="BQ2455" s="516" t="s">
        <v>6</v>
      </c>
      <c r="BR2455" s="516" t="s">
        <v>6</v>
      </c>
      <c r="BS2455" s="516"/>
      <c r="BT2455" s="32"/>
      <c r="BU2455" s="33"/>
      <c r="BV2455" s="34"/>
      <c r="BW2455" s="32"/>
      <c r="BX2455" s="33"/>
      <c r="BY2455" s="34"/>
      <c r="BZ2455" s="35"/>
      <c r="CA2455" s="24"/>
      <c r="CB2455" s="36"/>
      <c r="CC2455" s="33"/>
      <c r="CD2455" s="37"/>
      <c r="CE2455" s="36"/>
      <c r="CF2455" s="38"/>
      <c r="CG2455" s="39"/>
      <c r="CH2455" s="457"/>
      <c r="CI2455" s="23" t="s">
        <v>836</v>
      </c>
    </row>
    <row r="2456" spans="1:87" ht="15.6" thickTop="1" thickBot="1" x14ac:dyDescent="0.35">
      <c r="A2456" s="503"/>
      <c r="B2456" s="49"/>
      <c r="C2456" s="156">
        <f>B2456</f>
        <v>0</v>
      </c>
      <c r="D2456" s="457"/>
      <c r="E2456" s="73"/>
      <c r="F2456" s="93">
        <v>2180</v>
      </c>
      <c r="G2456" s="302">
        <v>31048</v>
      </c>
      <c r="H2456" s="76">
        <v>12</v>
      </c>
      <c r="I2456" s="119"/>
      <c r="J2456" s="119"/>
      <c r="K2456" s="79"/>
      <c r="L2456" s="79"/>
      <c r="M2456" s="79"/>
      <c r="N2456" s="80" t="s">
        <v>4894</v>
      </c>
      <c r="O2456" s="81"/>
      <c r="P2456" s="306"/>
      <c r="Q2456" s="83" t="str">
        <f>IF(R2456="?","?","")</f>
        <v/>
      </c>
      <c r="R2456" s="83" t="str">
        <f>IF(AND(S2456="",T2456&gt;0),"?",IF(S2456="","◄",IF(T2456&gt;=1,"►","")))</f>
        <v>◄</v>
      </c>
      <c r="S2456" s="84"/>
      <c r="T2456" s="85"/>
      <c r="U2456" s="83" t="str">
        <f>IF(V2456="?","?","")</f>
        <v/>
      </c>
      <c r="V2456" s="83" t="str">
        <f>IF(AND(W2456="",X2456&gt;0),"?",IF(W2456="","◄",IF(X2456&gt;=1,"►","")))</f>
        <v>◄</v>
      </c>
      <c r="W2456" s="86"/>
      <c r="X2456" s="85"/>
      <c r="Y2456" s="457"/>
      <c r="Z2456" s="87"/>
      <c r="AA2456" s="521">
        <f t="shared" si="849"/>
        <v>0</v>
      </c>
      <c r="AB2456" s="520">
        <f t="shared" si="849"/>
        <v>0</v>
      </c>
      <c r="AC2456" s="88"/>
      <c r="AD2456" s="519">
        <f>(W2456*AC2456)</f>
        <v>0</v>
      </c>
      <c r="AE2456" s="522">
        <f>(X2456*AD2456)</f>
        <v>0</v>
      </c>
      <c r="AF2456" s="44"/>
      <c r="AG2456" s="45"/>
      <c r="AH2456" s="44"/>
      <c r="AI2456" s="45"/>
      <c r="AJ2456" s="45"/>
      <c r="AK2456" s="45"/>
      <c r="AL2456" s="45"/>
      <c r="AM2456" s="43"/>
      <c r="AN2456" s="27" t="s">
        <v>6</v>
      </c>
      <c r="AO2456" s="27" t="s">
        <v>6</v>
      </c>
      <c r="AP2456" s="516"/>
      <c r="AQ2456" s="516"/>
      <c r="AR2456" s="516"/>
      <c r="AS2456" s="516" t="s">
        <v>6</v>
      </c>
      <c r="AT2456" s="516" t="s">
        <v>6</v>
      </c>
      <c r="AU2456" s="516"/>
      <c r="AV2456" s="516" t="s">
        <v>6</v>
      </c>
      <c r="AW2456" s="516" t="s">
        <v>6</v>
      </c>
      <c r="AX2456" s="516"/>
      <c r="AY2456" s="516" t="s">
        <v>6</v>
      </c>
      <c r="AZ2456" s="516" t="s">
        <v>6</v>
      </c>
      <c r="BA2456" s="516"/>
      <c r="BB2456" s="516" t="s">
        <v>6</v>
      </c>
      <c r="BC2456" s="516" t="s">
        <v>6</v>
      </c>
      <c r="BD2456" s="516"/>
      <c r="BE2456" s="516" t="s">
        <v>6</v>
      </c>
      <c r="BF2456" s="516" t="s">
        <v>6</v>
      </c>
      <c r="BG2456" s="516"/>
      <c r="BH2456" s="516" t="s">
        <v>6</v>
      </c>
      <c r="BI2456" s="516" t="s">
        <v>6</v>
      </c>
      <c r="BJ2456" s="516"/>
      <c r="BK2456" s="516" t="s">
        <v>6</v>
      </c>
      <c r="BL2456" s="516" t="s">
        <v>6</v>
      </c>
      <c r="BM2456" s="516"/>
      <c r="BN2456" s="516" t="s">
        <v>6</v>
      </c>
      <c r="BO2456" s="516" t="s">
        <v>6</v>
      </c>
      <c r="BP2456" s="516"/>
      <c r="BQ2456" s="516" t="s">
        <v>6</v>
      </c>
      <c r="BR2456" s="516" t="s">
        <v>6</v>
      </c>
      <c r="BS2456" s="516"/>
      <c r="BT2456" s="516"/>
      <c r="BU2456" s="516"/>
      <c r="BV2456" s="516"/>
      <c r="BW2456" s="516"/>
      <c r="BX2456" s="516"/>
      <c r="BY2456" s="516"/>
      <c r="BZ2456" s="28"/>
      <c r="CA2456" s="24"/>
      <c r="CB2456" s="29"/>
      <c r="CC2456" s="29"/>
      <c r="CD2456" s="30"/>
      <c r="CE2456" s="29"/>
      <c r="CF2456" s="29"/>
      <c r="CG2456" s="31"/>
      <c r="CH2456" s="457"/>
      <c r="CI2456" s="23" t="s">
        <v>836</v>
      </c>
    </row>
    <row r="2457" spans="1:87" ht="15.6" thickTop="1" thickBot="1" x14ac:dyDescent="0.35">
      <c r="A2457" s="503"/>
      <c r="B2457" s="49"/>
      <c r="C2457" s="156">
        <f>B2457</f>
        <v>0</v>
      </c>
      <c r="D2457" s="457"/>
      <c r="E2457" s="294"/>
      <c r="F2457" s="310">
        <v>2181</v>
      </c>
      <c r="G2457" s="441">
        <v>1985</v>
      </c>
      <c r="H2457" s="170">
        <v>12</v>
      </c>
      <c r="I2457" s="79"/>
      <c r="J2457" s="79"/>
      <c r="K2457" s="79"/>
      <c r="L2457" s="79"/>
      <c r="M2457" s="79"/>
      <c r="N2457" s="244" t="s">
        <v>4895</v>
      </c>
      <c r="O2457" s="81"/>
      <c r="P2457" s="82"/>
      <c r="Q2457" s="83" t="str">
        <f>IF(R2457="?","?","")</f>
        <v/>
      </c>
      <c r="R2457" s="83" t="str">
        <f>IF(AND(S2457="",T2457&gt;0),"?",IF(S2457="","◄",IF(T2457&gt;=1,"►","")))</f>
        <v>◄</v>
      </c>
      <c r="S2457" s="84"/>
      <c r="T2457" s="85"/>
      <c r="U2457" s="83" t="str">
        <f>IF(V2457="?","?","")</f>
        <v/>
      </c>
      <c r="V2457" s="83" t="str">
        <f>IF(AND(W2457="",X2457&gt;0),"?",IF(W2457="","◄",IF(X2457&gt;=1,"►","")))</f>
        <v>◄</v>
      </c>
      <c r="W2457" s="86"/>
      <c r="X2457" s="85"/>
      <c r="Y2457" s="457"/>
      <c r="Z2457" s="87"/>
      <c r="AA2457" s="521">
        <f t="shared" si="849"/>
        <v>0</v>
      </c>
      <c r="AB2457" s="520">
        <f t="shared" si="849"/>
        <v>0</v>
      </c>
      <c r="AC2457" s="88"/>
      <c r="AD2457" s="519">
        <f>(W2457*AC2457)</f>
        <v>0</v>
      </c>
      <c r="AE2457" s="295"/>
      <c r="AF2457" s="44"/>
      <c r="AG2457" s="45"/>
      <c r="AH2457" s="44"/>
      <c r="AI2457" s="45"/>
      <c r="AJ2457" s="45"/>
      <c r="AK2457" s="45"/>
      <c r="AL2457" s="45"/>
      <c r="AM2457" s="43"/>
      <c r="AN2457" s="27" t="s">
        <v>6</v>
      </c>
      <c r="AO2457" s="27" t="s">
        <v>6</v>
      </c>
      <c r="AP2457" s="516"/>
      <c r="AQ2457" s="516"/>
      <c r="AR2457" s="516"/>
      <c r="AS2457" s="516" t="s">
        <v>6</v>
      </c>
      <c r="AT2457" s="516" t="s">
        <v>6</v>
      </c>
      <c r="AU2457" s="516"/>
      <c r="AV2457" s="516" t="s">
        <v>6</v>
      </c>
      <c r="AW2457" s="516" t="s">
        <v>6</v>
      </c>
      <c r="AX2457" s="516"/>
      <c r="AY2457" s="516" t="s">
        <v>6</v>
      </c>
      <c r="AZ2457" s="516" t="s">
        <v>6</v>
      </c>
      <c r="BA2457" s="516"/>
      <c r="BB2457" s="516" t="s">
        <v>6</v>
      </c>
      <c r="BC2457" s="516" t="s">
        <v>6</v>
      </c>
      <c r="BD2457" s="516"/>
      <c r="BE2457" s="516" t="s">
        <v>6</v>
      </c>
      <c r="BF2457" s="516" t="s">
        <v>6</v>
      </c>
      <c r="BG2457" s="516"/>
      <c r="BH2457" s="516" t="s">
        <v>6</v>
      </c>
      <c r="BI2457" s="516" t="s">
        <v>6</v>
      </c>
      <c r="BJ2457" s="516"/>
      <c r="BK2457" s="516" t="s">
        <v>6</v>
      </c>
      <c r="BL2457" s="516" t="s">
        <v>6</v>
      </c>
      <c r="BM2457" s="516"/>
      <c r="BN2457" s="516" t="s">
        <v>6</v>
      </c>
      <c r="BO2457" s="516" t="s">
        <v>6</v>
      </c>
      <c r="BP2457" s="516"/>
      <c r="BQ2457" s="516" t="s">
        <v>6</v>
      </c>
      <c r="BR2457" s="516" t="s">
        <v>6</v>
      </c>
      <c r="BS2457" s="516"/>
      <c r="BT2457" s="516"/>
      <c r="BU2457" s="516"/>
      <c r="BV2457" s="516"/>
      <c r="BW2457" s="516"/>
      <c r="BX2457" s="516"/>
      <c r="BY2457" s="516"/>
      <c r="BZ2457" s="28"/>
      <c r="CA2457" s="24"/>
      <c r="CB2457" s="29"/>
      <c r="CC2457" s="29"/>
      <c r="CD2457" s="30"/>
      <c r="CE2457" s="29"/>
      <c r="CF2457" s="29"/>
      <c r="CG2457" s="31"/>
      <c r="CH2457" s="457"/>
      <c r="CI2457" s="23" t="s">
        <v>836</v>
      </c>
    </row>
    <row r="2458" spans="1:87" ht="15.6" thickTop="1" thickBot="1" x14ac:dyDescent="0.35">
      <c r="A2458" s="503"/>
      <c r="B2458" s="49"/>
      <c r="C2458" s="156">
        <f>B2458</f>
        <v>0</v>
      </c>
      <c r="D2458" s="457"/>
      <c r="E2458" s="294"/>
      <c r="F2458" s="310">
        <v>2182</v>
      </c>
      <c r="G2458" s="441">
        <v>1985</v>
      </c>
      <c r="H2458" s="170">
        <v>12</v>
      </c>
      <c r="I2458" s="79"/>
      <c r="J2458" s="79"/>
      <c r="K2458" s="79"/>
      <c r="L2458" s="79"/>
      <c r="M2458" s="79"/>
      <c r="N2458" s="244" t="s">
        <v>4896</v>
      </c>
      <c r="O2458" s="81"/>
      <c r="P2458" s="82"/>
      <c r="Q2458" s="83" t="str">
        <f>IF(R2458="?","?","")</f>
        <v/>
      </c>
      <c r="R2458" s="83" t="str">
        <f>IF(AND(S2458="",T2458&gt;0),"?",IF(S2458="","◄",IF(T2458&gt;=1,"►","")))</f>
        <v>◄</v>
      </c>
      <c r="S2458" s="84"/>
      <c r="T2458" s="85"/>
      <c r="U2458" s="83" t="str">
        <f>IF(V2458="?","?","")</f>
        <v/>
      </c>
      <c r="V2458" s="83" t="str">
        <f>IF(AND(W2458="",X2458&gt;0),"?",IF(W2458="","◄",IF(X2458&gt;=1,"►","")))</f>
        <v>◄</v>
      </c>
      <c r="W2458" s="86"/>
      <c r="X2458" s="85"/>
      <c r="Y2458" s="457"/>
      <c r="Z2458" s="87"/>
      <c r="AA2458" s="521">
        <f t="shared" si="849"/>
        <v>0</v>
      </c>
      <c r="AB2458" s="520">
        <f t="shared" si="849"/>
        <v>0</v>
      </c>
      <c r="AC2458" s="88"/>
      <c r="AD2458" s="519">
        <f>(W2458*AC2458)</f>
        <v>0</v>
      </c>
      <c r="AE2458" s="295"/>
      <c r="AF2458" s="44"/>
      <c r="AG2458" s="45"/>
      <c r="AH2458" s="44"/>
      <c r="AI2458" s="45"/>
      <c r="AJ2458" s="45"/>
      <c r="AK2458" s="45"/>
      <c r="AL2458" s="45"/>
      <c r="AM2458" s="43"/>
      <c r="AN2458" s="27" t="s">
        <v>6</v>
      </c>
      <c r="AO2458" s="27" t="s">
        <v>6</v>
      </c>
      <c r="AP2458" s="516"/>
      <c r="AQ2458" s="516"/>
      <c r="AR2458" s="516"/>
      <c r="AS2458" s="516" t="s">
        <v>6</v>
      </c>
      <c r="AT2458" s="516" t="s">
        <v>6</v>
      </c>
      <c r="AU2458" s="516"/>
      <c r="AV2458" s="516" t="s">
        <v>6</v>
      </c>
      <c r="AW2458" s="516" t="s">
        <v>6</v>
      </c>
      <c r="AX2458" s="516"/>
      <c r="AY2458" s="516" t="s">
        <v>6</v>
      </c>
      <c r="AZ2458" s="516" t="s">
        <v>6</v>
      </c>
      <c r="BA2458" s="516"/>
      <c r="BB2458" s="516" t="s">
        <v>6</v>
      </c>
      <c r="BC2458" s="516" t="s">
        <v>6</v>
      </c>
      <c r="BD2458" s="516"/>
      <c r="BE2458" s="516" t="s">
        <v>6</v>
      </c>
      <c r="BF2458" s="516" t="s">
        <v>6</v>
      </c>
      <c r="BG2458" s="516"/>
      <c r="BH2458" s="516" t="s">
        <v>6</v>
      </c>
      <c r="BI2458" s="516" t="s">
        <v>6</v>
      </c>
      <c r="BJ2458" s="516"/>
      <c r="BK2458" s="516" t="s">
        <v>6</v>
      </c>
      <c r="BL2458" s="516" t="s">
        <v>6</v>
      </c>
      <c r="BM2458" s="516"/>
      <c r="BN2458" s="516" t="s">
        <v>6</v>
      </c>
      <c r="BO2458" s="516" t="s">
        <v>6</v>
      </c>
      <c r="BP2458" s="516"/>
      <c r="BQ2458" s="516" t="s">
        <v>6</v>
      </c>
      <c r="BR2458" s="516" t="s">
        <v>6</v>
      </c>
      <c r="BS2458" s="516"/>
      <c r="BT2458" s="516"/>
      <c r="BU2458" s="516"/>
      <c r="BV2458" s="516"/>
      <c r="BW2458" s="516"/>
      <c r="BX2458" s="516"/>
      <c r="BY2458" s="516"/>
      <c r="BZ2458" s="28"/>
      <c r="CA2458" s="24"/>
      <c r="CB2458" s="29"/>
      <c r="CC2458" s="29"/>
      <c r="CD2458" s="30"/>
      <c r="CE2458" s="29"/>
      <c r="CF2458" s="29"/>
      <c r="CG2458" s="31"/>
      <c r="CH2458" s="457"/>
      <c r="CI2458" s="23" t="s">
        <v>836</v>
      </c>
    </row>
    <row r="2459" spans="1:87" ht="16.8" thickTop="1" thickBot="1" x14ac:dyDescent="0.35">
      <c r="A2459" s="505" t="str">
        <f>IF(COUNTIF(B2460:B2461,"x")&gt;0,"x","")</f>
        <v/>
      </c>
      <c r="B2459" s="57"/>
      <c r="C2459" s="510" t="str">
        <f>A2459</f>
        <v/>
      </c>
      <c r="D2459" s="66">
        <f>ROWS(D2460:D2461)-1</f>
        <v>1</v>
      </c>
      <c r="E2459" s="58" t="s">
        <v>4897</v>
      </c>
      <c r="F2459" s="59"/>
      <c r="G2459" s="301"/>
      <c r="H2459" s="6"/>
      <c r="I2459" s="18"/>
      <c r="J2459" s="18"/>
      <c r="K2459" s="18"/>
      <c r="L2459" s="18"/>
      <c r="M2459" s="18"/>
      <c r="N2459" s="46"/>
      <c r="O2459" s="60" t="s">
        <v>4898</v>
      </c>
      <c r="P2459" s="61" t="s">
        <v>7131</v>
      </c>
      <c r="Q2459" s="62"/>
      <c r="R2459" s="63" t="str">
        <f>IF(COUNTIF(Q2460:Q2461,"?")&gt;0,"?",IF(AND(S2459="◄",T2459="►"),"◄►",IF(S2459="◄","◄",IF(T2459="►","►",""))))</f>
        <v>◄</v>
      </c>
      <c r="S2459" s="64" t="str">
        <f>IF(SUM(S2460:S2461)+1=ROWS(S2460:S2461)-COUNTIF(S2460:S2461,"-"),"","◄")</f>
        <v>◄</v>
      </c>
      <c r="T2459" s="65" t="str">
        <f>IF(SUM(T2460:T2461)&gt;0,"►","")</f>
        <v/>
      </c>
      <c r="U2459" s="62"/>
      <c r="V2459" s="63" t="str">
        <f>IF(COUNTIF(U2460:U2461,"?")&gt;0,"?",IF(AND(W2459="◄",X2459="►"),"◄►",IF(W2459="◄","◄",IF(X2459="►","►",""))))</f>
        <v>◄</v>
      </c>
      <c r="W2459" s="64" t="str">
        <f>IF(SUM(W2460:W2461)+1=ROWS(W2460:W2461)-COUNTIF(W2460:W2461,"-"),"","◄")</f>
        <v>◄</v>
      </c>
      <c r="X2459" s="65" t="str">
        <f>IF(SUM(X2460:X2461)&gt;0,"►","")</f>
        <v/>
      </c>
      <c r="Y2459" s="66">
        <f>ROWS(Y2460:Y2461)-1</f>
        <v>1</v>
      </c>
      <c r="Z2459" s="67">
        <f>SUM(Z2460:Z2461)-Z2461</f>
        <v>0</v>
      </c>
      <c r="AA2459" s="68" t="s">
        <v>840</v>
      </c>
      <c r="AB2459" s="69"/>
      <c r="AC2459" s="67">
        <f>SUM(AC2460:AC2461)-AC2461</f>
        <v>0</v>
      </c>
      <c r="AD2459" s="68" t="s">
        <v>840</v>
      </c>
      <c r="AE2459" s="69"/>
      <c r="AF2459" s="70" t="str">
        <f>IF(AG2459="◄","◄",IF(AG2459="ok","►",""))</f>
        <v>◄</v>
      </c>
      <c r="AG2459" s="71" t="str">
        <f>IF(AG2460&gt;0,"OK","◄")</f>
        <v>◄</v>
      </c>
      <c r="AH2459" s="62" t="str">
        <f>IF(AND(AI2459="◄",AJ2459="►"),"◄?►",IF(AI2459="◄","◄",IF(AJ2459="►","►","")))</f>
        <v>◄</v>
      </c>
      <c r="AI2459" s="64" t="str">
        <f>IF(AI2460&gt;0,"","◄")</f>
        <v>◄</v>
      </c>
      <c r="AJ2459" s="65" t="str">
        <f>IF(SUM(AJ2460:AJ2460)&gt;0,"►","")</f>
        <v/>
      </c>
      <c r="AK2459" s="570">
        <f>G2460</f>
        <v>31048</v>
      </c>
      <c r="AL2459" s="572" t="str">
        <f>P2459</f>
        <v>▬ folder Nr. 14  /  85 ▬</v>
      </c>
      <c r="AM2459" s="43"/>
      <c r="AN2459" s="1" t="str">
        <f>IF(AO2459="","",IF(COUNTIF(AN2460,"ok"),"","◄"))</f>
        <v>◄</v>
      </c>
      <c r="AO2459" s="9" t="str">
        <f>IF(COUNTIF(AP2459:BR2459,"◄")&gt;0,"◄","")</f>
        <v>◄</v>
      </c>
      <c r="AP2459" s="250" t="str">
        <f>IF(AP2460="-","",IF(AP2460&gt;0,"","◄"))</f>
        <v>◄</v>
      </c>
      <c r="AQ2459" s="251"/>
      <c r="AR2459" s="517">
        <f>IF(ISNONTEXT(AR2460)=TRUE,"_",1)</f>
        <v>1</v>
      </c>
      <c r="AS2459" s="250" t="str">
        <f>IF(AS2460="-","",IF(AS2460&gt;0,"","◄"))</f>
        <v>◄</v>
      </c>
      <c r="AT2459" s="251"/>
      <c r="AU2459" s="517">
        <f>IF(ISNONTEXT(AU2460)=TRUE,"_",AR2459+1)</f>
        <v>2</v>
      </c>
      <c r="AV2459" s="250" t="str">
        <f>IF(AV2460="-","",IF(AV2460&gt;0,"","◄"))</f>
        <v>◄</v>
      </c>
      <c r="AW2459" s="251"/>
      <c r="AX2459" s="517">
        <f>IF(ISNONTEXT(AX2460)=TRUE,"_",AU2459+1)</f>
        <v>3</v>
      </c>
      <c r="AY2459" s="250" t="str">
        <f>IF(AY2460="-","",IF(AY2460&gt;0,"","◄"))</f>
        <v>◄</v>
      </c>
      <c r="AZ2459" s="251"/>
      <c r="BA2459" s="517">
        <f>IF(ISNONTEXT(BA2460)=TRUE,"_",AX2459+1)</f>
        <v>4</v>
      </c>
      <c r="BB2459" s="250" t="str">
        <f>IF(BB2460="-","",IF(BB2460&gt;0,"","◄"))</f>
        <v>◄</v>
      </c>
      <c r="BC2459" s="251"/>
      <c r="BD2459" s="517">
        <f>IF(ISNONTEXT(BD2460)=TRUE,"_",BA2459+1)</f>
        <v>5</v>
      </c>
      <c r="BE2459" s="250" t="str">
        <f>IF(BE2460="-","",IF(BE2460&gt;0,"","◄"))</f>
        <v/>
      </c>
      <c r="BF2459" s="251"/>
      <c r="BG2459" s="517" t="str">
        <f>IF(ISNONTEXT(BG2460)=TRUE,"_",BD2459+1)</f>
        <v>_</v>
      </c>
      <c r="BH2459" s="250" t="str">
        <f>IF(BH2460="-","",IF(BH2460&gt;0,"","◄"))</f>
        <v/>
      </c>
      <c r="BI2459" s="251"/>
      <c r="BJ2459" s="517" t="str">
        <f>IF(ISNONTEXT(BJ2460)=TRUE,"_",BG2459+1)</f>
        <v>_</v>
      </c>
      <c r="BK2459" s="563" t="str">
        <f>IF(BK2460="-","",IF(BK2460&gt;0,"","◄"))</f>
        <v/>
      </c>
      <c r="BL2459" s="564"/>
      <c r="BM2459" s="517" t="str">
        <f>IF(ISNONTEXT(BM2460)=TRUE,"_",BJ2459+1)</f>
        <v>_</v>
      </c>
      <c r="BN2459" s="563" t="str">
        <f>IF(BN2460="-","",IF(BN2460&gt;0,"","◄"))</f>
        <v/>
      </c>
      <c r="BO2459" s="564"/>
      <c r="BP2459" s="517" t="str">
        <f>IF(ISNONTEXT(BP2460)=TRUE,"_",BM2459+1)</f>
        <v>_</v>
      </c>
      <c r="BQ2459" s="563" t="str">
        <f>IF(BQ2460="-","",IF(BQ2460&gt;0,"","◄"))</f>
        <v/>
      </c>
      <c r="BR2459" s="564"/>
      <c r="BS2459" s="517" t="str">
        <f>IF(ISNONTEXT(BS2460)=TRUE,"_",BP2459+1)</f>
        <v>_</v>
      </c>
      <c r="BT2459" s="563" t="str">
        <f>IF(BT2460="-","",IF(BT2460&gt;0,"","◄"))</f>
        <v>◄</v>
      </c>
      <c r="BU2459" s="564"/>
      <c r="BV2459" s="517" t="str">
        <f>IF(ISNONTEXT(BV2460)=TRUE,"_",1)</f>
        <v>_</v>
      </c>
      <c r="BW2459" s="563" t="str">
        <f>IF(BW2460="-","",IF(BW2460&gt;0,"","◄"))</f>
        <v>◄</v>
      </c>
      <c r="BX2459" s="564"/>
      <c r="BY2459" s="517" t="str">
        <f>IF(ISNONTEXT(BY2460)=TRUE,"_",BV2459+1)</f>
        <v>_</v>
      </c>
      <c r="BZ2459" s="26"/>
      <c r="CA2459" s="24"/>
      <c r="CB2459" s="25" t="str">
        <f>IF(CB2460&gt;0,"►","")</f>
        <v/>
      </c>
      <c r="CC2459" s="25" t="str">
        <f>IF(CC2460&gt;0,"►","")</f>
        <v/>
      </c>
      <c r="CD2459" s="517" t="str">
        <f>IF(ISNONTEXT(CD2460)=TRUE,"_",1)</f>
        <v>_</v>
      </c>
      <c r="CE2459" s="25" t="str">
        <f>IF(CE2460&gt;0,"►","")</f>
        <v/>
      </c>
      <c r="CF2459" s="25" t="str">
        <f>IF(CF2460&gt;0,"►","")</f>
        <v/>
      </c>
      <c r="CG2459" s="517" t="str">
        <f>IF(ISNONTEXT(CG2460)=TRUE,"_",CD2459+1)</f>
        <v>_</v>
      </c>
      <c r="CH2459" s="66">
        <f>ROWS(CH2460:CH2461)-1</f>
        <v>1</v>
      </c>
      <c r="CI2459" s="23" t="s">
        <v>836</v>
      </c>
    </row>
    <row r="2460" spans="1:87" ht="15" thickBot="1" x14ac:dyDescent="0.35">
      <c r="A2460" s="503"/>
      <c r="B2460" s="49"/>
      <c r="C2460" s="156">
        <f>B2460</f>
        <v>0</v>
      </c>
      <c r="D2460" s="457"/>
      <c r="E2460" s="73"/>
      <c r="F2460" s="74" t="s">
        <v>4899</v>
      </c>
      <c r="G2460" s="300">
        <v>31048</v>
      </c>
      <c r="H2460" s="76">
        <v>12</v>
      </c>
      <c r="I2460" s="119"/>
      <c r="J2460" s="119"/>
      <c r="K2460" s="79"/>
      <c r="L2460" s="79"/>
      <c r="M2460" s="79"/>
      <c r="N2460" s="80" t="s">
        <v>4900</v>
      </c>
      <c r="O2460" s="81"/>
      <c r="P2460" s="306"/>
      <c r="Q2460" s="83" t="str">
        <f>IF(R2460="?","?","")</f>
        <v/>
      </c>
      <c r="R2460" s="83" t="str">
        <f>IF(AND(S2460="",T2460&gt;0),"?",IF(S2460="","◄",IF(T2460&gt;=1,"►","")))</f>
        <v>◄</v>
      </c>
      <c r="S2460" s="84"/>
      <c r="T2460" s="85"/>
      <c r="U2460" s="83" t="str">
        <f>IF(V2460="?","?","")</f>
        <v/>
      </c>
      <c r="V2460" s="83" t="str">
        <f>IF(AND(W2460="",X2460&gt;0),"?",IF(W2460="","◄",IF(X2460&gt;=1,"►","")))</f>
        <v>◄</v>
      </c>
      <c r="W2460" s="86"/>
      <c r="X2460" s="85"/>
      <c r="Y2460" s="457"/>
      <c r="Z2460" s="87"/>
      <c r="AA2460" s="521">
        <f>(S2460*Z2460)</f>
        <v>0</v>
      </c>
      <c r="AB2460" s="520">
        <f>(T2460*AA2460)</f>
        <v>0</v>
      </c>
      <c r="AC2460" s="88"/>
      <c r="AD2460" s="519">
        <f>(W2460*AC2460)</f>
        <v>0</v>
      </c>
      <c r="AE2460" s="522">
        <f>(X2460*AD2460)</f>
        <v>0</v>
      </c>
      <c r="AF2460" s="89" t="str">
        <f>IF(AG2460&gt;0,"ok","◄")</f>
        <v>◄</v>
      </c>
      <c r="AG2460" s="90"/>
      <c r="AH2460" s="89" t="str">
        <f>IF(AND(AI2460="",AJ2460&gt;0),"?",IF(AI2460="","◄",IF(AJ2460&gt;=1,"►","")))</f>
        <v>◄</v>
      </c>
      <c r="AI2460" s="91"/>
      <c r="AJ2460" s="92"/>
      <c r="AK2460" s="586"/>
      <c r="AL2460" s="587"/>
      <c r="AM2460" s="43"/>
      <c r="AN2460" s="3" t="s">
        <v>3</v>
      </c>
      <c r="AO2460" s="12" t="s">
        <v>1</v>
      </c>
      <c r="AP2460" s="13"/>
      <c r="AQ2460" s="14"/>
      <c r="AR2460" s="15" t="s">
        <v>268</v>
      </c>
      <c r="AS2460" s="13"/>
      <c r="AT2460" s="14"/>
      <c r="AU2460" s="15" t="s">
        <v>47</v>
      </c>
      <c r="AV2460" s="13"/>
      <c r="AW2460" s="14"/>
      <c r="AX2460" s="15" t="s">
        <v>48</v>
      </c>
      <c r="AY2460" s="13"/>
      <c r="AZ2460" s="14"/>
      <c r="BA2460" s="15" t="s">
        <v>4</v>
      </c>
      <c r="BB2460" s="13"/>
      <c r="BC2460" s="14"/>
      <c r="BD2460" s="15" t="s">
        <v>197</v>
      </c>
      <c r="BE2460" s="516" t="s">
        <v>6</v>
      </c>
      <c r="BF2460" s="516" t="s">
        <v>6</v>
      </c>
      <c r="BG2460" s="516"/>
      <c r="BH2460" s="516" t="s">
        <v>6</v>
      </c>
      <c r="BI2460" s="516" t="s">
        <v>6</v>
      </c>
      <c r="BJ2460" s="516"/>
      <c r="BK2460" s="516" t="s">
        <v>6</v>
      </c>
      <c r="BL2460" s="516" t="s">
        <v>6</v>
      </c>
      <c r="BM2460" s="516"/>
      <c r="BN2460" s="516" t="s">
        <v>6</v>
      </c>
      <c r="BO2460" s="516" t="s">
        <v>6</v>
      </c>
      <c r="BP2460" s="516"/>
      <c r="BQ2460" s="516" t="s">
        <v>6</v>
      </c>
      <c r="BR2460" s="516" t="s">
        <v>6</v>
      </c>
      <c r="BS2460" s="516"/>
      <c r="BT2460" s="32"/>
      <c r="BU2460" s="33"/>
      <c r="BV2460" s="34"/>
      <c r="BW2460" s="32"/>
      <c r="BX2460" s="33"/>
      <c r="BY2460" s="34"/>
      <c r="BZ2460" s="35"/>
      <c r="CA2460" s="24"/>
      <c r="CB2460" s="36"/>
      <c r="CC2460" s="33"/>
      <c r="CD2460" s="37"/>
      <c r="CE2460" s="36"/>
      <c r="CF2460" s="38"/>
      <c r="CG2460" s="39"/>
      <c r="CH2460" s="457"/>
      <c r="CI2460" s="23" t="s">
        <v>836</v>
      </c>
    </row>
    <row r="2461" spans="1:87" ht="16.8" thickTop="1" thickBot="1" x14ac:dyDescent="0.35">
      <c r="A2461" s="505" t="str">
        <f>IF(COUNTIF(B2462:B2464,"x")&gt;0,"x","")</f>
        <v/>
      </c>
      <c r="B2461" s="57"/>
      <c r="C2461" s="510" t="str">
        <f>A2461</f>
        <v/>
      </c>
      <c r="D2461" s="66">
        <f>ROWS(D2462:D2464)-1</f>
        <v>2</v>
      </c>
      <c r="E2461" s="58" t="s">
        <v>4901</v>
      </c>
      <c r="F2461" s="59"/>
      <c r="G2461" s="301"/>
      <c r="H2461" s="6"/>
      <c r="I2461" s="18"/>
      <c r="J2461" s="18"/>
      <c r="K2461" s="18"/>
      <c r="L2461" s="18"/>
      <c r="M2461" s="18"/>
      <c r="N2461" s="46"/>
      <c r="O2461" s="60" t="s">
        <v>4902</v>
      </c>
      <c r="P2461" s="61" t="s">
        <v>7132</v>
      </c>
      <c r="Q2461" s="143"/>
      <c r="R2461" s="63" t="str">
        <f>IF(COUNTIF(Q2462:Q2464,"?")&gt;0,"?",IF(AND(S2461="◄",T2461="►"),"◄►",IF(S2461="◄","◄",IF(T2461="►","►",""))))</f>
        <v>◄</v>
      </c>
      <c r="S2461" s="64" t="str">
        <f>IF(SUM(S2462:S2464)+1=ROWS(S2462:S2464)-COUNTIF(S2462:S2464,"-"),"","◄")</f>
        <v>◄</v>
      </c>
      <c r="T2461" s="65" t="str">
        <f>IF(SUM(T2462:T2464)&gt;0,"►","")</f>
        <v/>
      </c>
      <c r="U2461" s="146"/>
      <c r="V2461" s="63" t="str">
        <f>IF(COUNTIF(U2462:U2464,"?")&gt;0,"?",IF(AND(W2461="◄",X2461="►"),"◄►",IF(W2461="◄","◄",IF(X2461="►","►",""))))</f>
        <v>◄</v>
      </c>
      <c r="W2461" s="64" t="str">
        <f>IF(SUM(W2462:W2464)+1=ROWS(W2462:W2464)-COUNTIF(W2462:W2464,"-"),"","◄")</f>
        <v>◄</v>
      </c>
      <c r="X2461" s="65" t="str">
        <f>IF(SUM(X2462:X2464)&gt;0,"►","")</f>
        <v/>
      </c>
      <c r="Y2461" s="66">
        <f>ROWS(Y2462:Y2464)-1</f>
        <v>2</v>
      </c>
      <c r="Z2461" s="67">
        <f>SUM(Z2462:Z2464)-Z2464</f>
        <v>0</v>
      </c>
      <c r="AA2461" s="68" t="s">
        <v>840</v>
      </c>
      <c r="AB2461" s="69"/>
      <c r="AC2461" s="67">
        <f>SUM(AC2462:AC2464)-AC2464</f>
        <v>0</v>
      </c>
      <c r="AD2461" s="68" t="s">
        <v>840</v>
      </c>
      <c r="AE2461" s="69"/>
      <c r="AF2461" s="70" t="str">
        <f>IF(AG2461="◄","◄",IF(AG2461="ok","►",""))</f>
        <v>◄</v>
      </c>
      <c r="AG2461" s="71" t="str">
        <f>IF(AG2462&gt;0,"OK","◄")</f>
        <v>◄</v>
      </c>
      <c r="AH2461" s="62" t="str">
        <f>IF(AND(AI2461="◄",AJ2461="►"),"◄?►",IF(AI2461="◄","◄",IF(AJ2461="►","►","")))</f>
        <v>◄</v>
      </c>
      <c r="AI2461" s="64" t="str">
        <f>IF(AI2462&gt;0,"","◄")</f>
        <v>◄</v>
      </c>
      <c r="AJ2461" s="65" t="str">
        <f>IF(SUM(AJ2462:AJ2463)&gt;0,"►","")</f>
        <v/>
      </c>
      <c r="AK2461" s="570">
        <f>G2462</f>
        <v>31048</v>
      </c>
      <c r="AL2461" s="572" t="str">
        <f>P2461</f>
        <v>▬ folder Nr. 15  /  85 ▬</v>
      </c>
      <c r="AM2461" s="43"/>
      <c r="AN2461" s="1" t="str">
        <f>IF(AO2461="","",IF(COUNTIF(AN2462,"ok"),"","◄"))</f>
        <v>◄</v>
      </c>
      <c r="AO2461" s="9" t="str">
        <f>IF(COUNTIF(AP2461:BR2461,"◄")&gt;0,"◄","")</f>
        <v>◄</v>
      </c>
      <c r="AP2461" s="250" t="str">
        <f>IF(AP2462="-","",IF(AP2462&gt;0,"","◄"))</f>
        <v>◄</v>
      </c>
      <c r="AQ2461" s="251"/>
      <c r="AR2461" s="517">
        <f>IF(ISNONTEXT(AR2462)=TRUE,"_",1)</f>
        <v>1</v>
      </c>
      <c r="AS2461" s="250" t="str">
        <f>IF(AS2462="-","",IF(AS2462&gt;0,"","◄"))</f>
        <v>◄</v>
      </c>
      <c r="AT2461" s="251"/>
      <c r="AU2461" s="517">
        <f>IF(ISNONTEXT(AU2462)=TRUE,"_",AR2461+1)</f>
        <v>2</v>
      </c>
      <c r="AV2461" s="250" t="str">
        <f>IF(AV2462="-","",IF(AV2462&gt;0,"","◄"))</f>
        <v>◄</v>
      </c>
      <c r="AW2461" s="251"/>
      <c r="AX2461" s="517">
        <f>IF(ISNONTEXT(AX2462)=TRUE,"_",AU2461+1)</f>
        <v>3</v>
      </c>
      <c r="AY2461" s="250" t="str">
        <f>IF(AY2462="-","",IF(AY2462&gt;0,"","◄"))</f>
        <v>◄</v>
      </c>
      <c r="AZ2461" s="251"/>
      <c r="BA2461" s="517">
        <f>IF(ISNONTEXT(BA2462)=TRUE,"_",AX2461+1)</f>
        <v>4</v>
      </c>
      <c r="BB2461" s="250" t="str">
        <f>IF(BB2462="-","",IF(BB2462&gt;0,"","◄"))</f>
        <v>◄</v>
      </c>
      <c r="BC2461" s="251"/>
      <c r="BD2461" s="517">
        <f>IF(ISNONTEXT(BD2462)=TRUE,"_",BA2461+1)</f>
        <v>5</v>
      </c>
      <c r="BE2461" s="250" t="str">
        <f>IF(BE2462="-","",IF(BE2462&gt;0,"","◄"))</f>
        <v/>
      </c>
      <c r="BF2461" s="251"/>
      <c r="BG2461" s="517" t="str">
        <f>IF(ISNONTEXT(BG2462)=TRUE,"_",BD2461+1)</f>
        <v>_</v>
      </c>
      <c r="BH2461" s="250" t="str">
        <f>IF(BH2462="-","",IF(BH2462&gt;0,"","◄"))</f>
        <v/>
      </c>
      <c r="BI2461" s="251"/>
      <c r="BJ2461" s="517" t="str">
        <f>IF(ISNONTEXT(BJ2462)=TRUE,"_",BG2461+1)</f>
        <v>_</v>
      </c>
      <c r="BK2461" s="563" t="str">
        <f>IF(BK2462="-","",IF(BK2462&gt;0,"","◄"))</f>
        <v/>
      </c>
      <c r="BL2461" s="564"/>
      <c r="BM2461" s="517" t="str">
        <f>IF(ISNONTEXT(BM2462)=TRUE,"_",BJ2461+1)</f>
        <v>_</v>
      </c>
      <c r="BN2461" s="563" t="str">
        <f>IF(BN2462="-","",IF(BN2462&gt;0,"","◄"))</f>
        <v/>
      </c>
      <c r="BO2461" s="564"/>
      <c r="BP2461" s="517" t="str">
        <f>IF(ISNONTEXT(BP2462)=TRUE,"_",BM2461+1)</f>
        <v>_</v>
      </c>
      <c r="BQ2461" s="563" t="str">
        <f>IF(BQ2462="-","",IF(BQ2462&gt;0,"","◄"))</f>
        <v/>
      </c>
      <c r="BR2461" s="564"/>
      <c r="BS2461" s="517" t="str">
        <f>IF(ISNONTEXT(BS2462)=TRUE,"_",BP2461+1)</f>
        <v>_</v>
      </c>
      <c r="BT2461" s="563" t="str">
        <f>IF(BT2462="-","",IF(BT2462&gt;0,"","◄"))</f>
        <v>◄</v>
      </c>
      <c r="BU2461" s="564"/>
      <c r="BV2461" s="517" t="str">
        <f>IF(ISNONTEXT(BV2462)=TRUE,"_",1)</f>
        <v>_</v>
      </c>
      <c r="BW2461" s="563" t="str">
        <f>IF(BW2462="-","",IF(BW2462&gt;0,"","◄"))</f>
        <v>◄</v>
      </c>
      <c r="BX2461" s="564"/>
      <c r="BY2461" s="517" t="str">
        <f>IF(ISNONTEXT(BY2462)=TRUE,"_",BV2461+1)</f>
        <v>_</v>
      </c>
      <c r="BZ2461" s="26"/>
      <c r="CA2461" s="24"/>
      <c r="CB2461" s="25" t="str">
        <f>IF(CB2462&gt;0,"►","")</f>
        <v/>
      </c>
      <c r="CC2461" s="25" t="str">
        <f>IF(CC2462&gt;0,"►","")</f>
        <v/>
      </c>
      <c r="CD2461" s="517" t="str">
        <f>IF(ISNONTEXT(CD2462)=TRUE,"_",1)</f>
        <v>_</v>
      </c>
      <c r="CE2461" s="25" t="str">
        <f>IF(CE2462&gt;0,"►","")</f>
        <v/>
      </c>
      <c r="CF2461" s="25" t="str">
        <f>IF(CF2462&gt;0,"►","")</f>
        <v/>
      </c>
      <c r="CG2461" s="517" t="str">
        <f>IF(ISNONTEXT(CG2462)=TRUE,"_",CD2461+1)</f>
        <v>_</v>
      </c>
      <c r="CH2461" s="66">
        <f>ROWS(CH2462:CH2464)-1</f>
        <v>2</v>
      </c>
      <c r="CI2461" s="23" t="s">
        <v>836</v>
      </c>
    </row>
    <row r="2462" spans="1:87" ht="15" thickBot="1" x14ac:dyDescent="0.35">
      <c r="A2462" s="503"/>
      <c r="B2462" s="49"/>
      <c r="C2462" s="156">
        <f>B2462</f>
        <v>0</v>
      </c>
      <c r="D2462" s="457"/>
      <c r="E2462" s="73"/>
      <c r="F2462" s="74" t="s">
        <v>4903</v>
      </c>
      <c r="G2462" s="300">
        <v>31048</v>
      </c>
      <c r="H2462" s="76">
        <v>12</v>
      </c>
      <c r="I2462" s="119"/>
      <c r="J2462" s="119"/>
      <c r="K2462" s="79"/>
      <c r="L2462" s="79"/>
      <c r="M2462" s="79"/>
      <c r="N2462" s="80" t="s">
        <v>4904</v>
      </c>
      <c r="O2462" s="81"/>
      <c r="P2462" s="306"/>
      <c r="Q2462" s="83" t="str">
        <f>IF(R2462="?","?","")</f>
        <v/>
      </c>
      <c r="R2462" s="83" t="str">
        <f>IF(AND(S2462="",T2462&gt;0),"?",IF(S2462="","◄",IF(T2462&gt;=1,"►","")))</f>
        <v>◄</v>
      </c>
      <c r="S2462" s="84"/>
      <c r="T2462" s="85"/>
      <c r="U2462" s="83" t="str">
        <f>IF(V2462="?","?","")</f>
        <v/>
      </c>
      <c r="V2462" s="83" t="str">
        <f>IF(AND(W2462="",X2462&gt;0),"?",IF(W2462="","◄",IF(X2462&gt;=1,"►","")))</f>
        <v>◄</v>
      </c>
      <c r="W2462" s="86"/>
      <c r="X2462" s="85"/>
      <c r="Y2462" s="457"/>
      <c r="Z2462" s="87"/>
      <c r="AA2462" s="521">
        <f>(S2462*Z2462)</f>
        <v>0</v>
      </c>
      <c r="AB2462" s="520">
        <f>(T2462*AA2462)</f>
        <v>0</v>
      </c>
      <c r="AC2462" s="88"/>
      <c r="AD2462" s="519">
        <f>(W2462*AC2462)</f>
        <v>0</v>
      </c>
      <c r="AE2462" s="522">
        <f>(X2462*AD2462)</f>
        <v>0</v>
      </c>
      <c r="AF2462" s="89" t="str">
        <f>IF(AG2462&gt;0,"ok","◄")</f>
        <v>◄</v>
      </c>
      <c r="AG2462" s="90"/>
      <c r="AH2462" s="89" t="str">
        <f>IF(AND(AI2462="",AJ2462&gt;0),"?",IF(AI2462="","◄",IF(AJ2462&gt;=1,"►","")))</f>
        <v>◄</v>
      </c>
      <c r="AI2462" s="91"/>
      <c r="AJ2462" s="92"/>
      <c r="AK2462" s="586"/>
      <c r="AL2462" s="587"/>
      <c r="AM2462" s="43"/>
      <c r="AN2462" s="3" t="s">
        <v>3</v>
      </c>
      <c r="AO2462" s="12" t="s">
        <v>1</v>
      </c>
      <c r="AP2462" s="13"/>
      <c r="AQ2462" s="14"/>
      <c r="AR2462" s="15" t="s">
        <v>336</v>
      </c>
      <c r="AS2462" s="13"/>
      <c r="AT2462" s="14"/>
      <c r="AU2462" s="15" t="s">
        <v>449</v>
      </c>
      <c r="AV2462" s="13"/>
      <c r="AW2462" s="14"/>
      <c r="AX2462" s="15" t="s">
        <v>232</v>
      </c>
      <c r="AY2462" s="13"/>
      <c r="AZ2462" s="14"/>
      <c r="BA2462" s="15" t="s">
        <v>585</v>
      </c>
      <c r="BB2462" s="13"/>
      <c r="BC2462" s="14"/>
      <c r="BD2462" s="15" t="s">
        <v>586</v>
      </c>
      <c r="BE2462" s="516" t="s">
        <v>6</v>
      </c>
      <c r="BF2462" s="516" t="s">
        <v>6</v>
      </c>
      <c r="BG2462" s="516"/>
      <c r="BH2462" s="516" t="s">
        <v>6</v>
      </c>
      <c r="BI2462" s="516" t="s">
        <v>6</v>
      </c>
      <c r="BJ2462" s="516"/>
      <c r="BK2462" s="516" t="s">
        <v>6</v>
      </c>
      <c r="BL2462" s="516" t="s">
        <v>6</v>
      </c>
      <c r="BM2462" s="516"/>
      <c r="BN2462" s="516" t="s">
        <v>6</v>
      </c>
      <c r="BO2462" s="516" t="s">
        <v>6</v>
      </c>
      <c r="BP2462" s="516"/>
      <c r="BQ2462" s="516" t="s">
        <v>6</v>
      </c>
      <c r="BR2462" s="516" t="s">
        <v>6</v>
      </c>
      <c r="BS2462" s="516"/>
      <c r="BT2462" s="32"/>
      <c r="BU2462" s="33"/>
      <c r="BV2462" s="34"/>
      <c r="BW2462" s="32"/>
      <c r="BX2462" s="33"/>
      <c r="BY2462" s="34"/>
      <c r="BZ2462" s="35"/>
      <c r="CA2462" s="24"/>
      <c r="CB2462" s="36"/>
      <c r="CC2462" s="33"/>
      <c r="CD2462" s="37"/>
      <c r="CE2462" s="36"/>
      <c r="CF2462" s="38"/>
      <c r="CG2462" s="39"/>
      <c r="CH2462" s="457"/>
      <c r="CI2462" s="23" t="s">
        <v>836</v>
      </c>
    </row>
    <row r="2463" spans="1:87" ht="15.6" thickTop="1" thickBot="1" x14ac:dyDescent="0.35">
      <c r="A2463" s="503"/>
      <c r="B2463" s="49"/>
      <c r="C2463" s="156">
        <f>B2463</f>
        <v>0</v>
      </c>
      <c r="D2463" s="457"/>
      <c r="E2463" s="73"/>
      <c r="F2463" s="93">
        <v>2185</v>
      </c>
      <c r="G2463" s="302">
        <v>31048</v>
      </c>
      <c r="H2463" s="76">
        <v>24</v>
      </c>
      <c r="I2463" s="119"/>
      <c r="J2463" s="119"/>
      <c r="K2463" s="79"/>
      <c r="L2463" s="79"/>
      <c r="M2463" s="79"/>
      <c r="N2463" s="80" t="s">
        <v>4905</v>
      </c>
      <c r="O2463" s="81"/>
      <c r="P2463" s="306"/>
      <c r="Q2463" s="83" t="str">
        <f>IF(R2463="?","?","")</f>
        <v/>
      </c>
      <c r="R2463" s="83" t="str">
        <f>IF(AND(S2463="",T2463&gt;0),"?",IF(S2463="","◄",IF(T2463&gt;=1,"►","")))</f>
        <v>◄</v>
      </c>
      <c r="S2463" s="84"/>
      <c r="T2463" s="85"/>
      <c r="U2463" s="83" t="str">
        <f>IF(V2463="?","?","")</f>
        <v/>
      </c>
      <c r="V2463" s="83" t="str">
        <f>IF(AND(W2463="",X2463&gt;0),"?",IF(W2463="","◄",IF(X2463&gt;=1,"►","")))</f>
        <v>◄</v>
      </c>
      <c r="W2463" s="86"/>
      <c r="X2463" s="85"/>
      <c r="Y2463" s="457"/>
      <c r="Z2463" s="87"/>
      <c r="AA2463" s="521">
        <f>(S2463*Z2463)</f>
        <v>0</v>
      </c>
      <c r="AB2463" s="520">
        <f>(T2463*AA2463)</f>
        <v>0</v>
      </c>
      <c r="AC2463" s="88"/>
      <c r="AD2463" s="519">
        <f>(W2463*AC2463)</f>
        <v>0</v>
      </c>
      <c r="AE2463" s="522">
        <f>(X2463*AD2463)</f>
        <v>0</v>
      </c>
      <c r="AF2463" s="44"/>
      <c r="AG2463" s="45"/>
      <c r="AH2463" s="44"/>
      <c r="AI2463" s="45"/>
      <c r="AJ2463" s="45"/>
      <c r="AK2463" s="45"/>
      <c r="AL2463" s="45"/>
      <c r="AM2463" s="43"/>
      <c r="AN2463" s="27" t="s">
        <v>6</v>
      </c>
      <c r="AO2463" s="27" t="s">
        <v>6</v>
      </c>
      <c r="AP2463" s="516"/>
      <c r="AQ2463" s="516"/>
      <c r="AR2463" s="516"/>
      <c r="AS2463" s="516" t="s">
        <v>6</v>
      </c>
      <c r="AT2463" s="516" t="s">
        <v>6</v>
      </c>
      <c r="AU2463" s="516"/>
      <c r="AV2463" s="516" t="s">
        <v>6</v>
      </c>
      <c r="AW2463" s="516" t="s">
        <v>6</v>
      </c>
      <c r="AX2463" s="516"/>
      <c r="AY2463" s="516" t="s">
        <v>6</v>
      </c>
      <c r="AZ2463" s="516" t="s">
        <v>6</v>
      </c>
      <c r="BA2463" s="516"/>
      <c r="BB2463" s="516" t="s">
        <v>6</v>
      </c>
      <c r="BC2463" s="516" t="s">
        <v>6</v>
      </c>
      <c r="BD2463" s="516"/>
      <c r="BE2463" s="516" t="s">
        <v>6</v>
      </c>
      <c r="BF2463" s="516" t="s">
        <v>6</v>
      </c>
      <c r="BG2463" s="516"/>
      <c r="BH2463" s="516" t="s">
        <v>6</v>
      </c>
      <c r="BI2463" s="516" t="s">
        <v>6</v>
      </c>
      <c r="BJ2463" s="516"/>
      <c r="BK2463" s="516" t="s">
        <v>6</v>
      </c>
      <c r="BL2463" s="516" t="s">
        <v>6</v>
      </c>
      <c r="BM2463" s="516"/>
      <c r="BN2463" s="516" t="s">
        <v>6</v>
      </c>
      <c r="BO2463" s="516" t="s">
        <v>6</v>
      </c>
      <c r="BP2463" s="516"/>
      <c r="BQ2463" s="516" t="s">
        <v>6</v>
      </c>
      <c r="BR2463" s="516" t="s">
        <v>6</v>
      </c>
      <c r="BS2463" s="516"/>
      <c r="BT2463" s="516"/>
      <c r="BU2463" s="516"/>
      <c r="BV2463" s="516"/>
      <c r="BW2463" s="516"/>
      <c r="BX2463" s="516"/>
      <c r="BY2463" s="516"/>
      <c r="BZ2463" s="28"/>
      <c r="CA2463" s="24"/>
      <c r="CB2463" s="29"/>
      <c r="CC2463" s="29"/>
      <c r="CD2463" s="30"/>
      <c r="CE2463" s="29"/>
      <c r="CF2463" s="29"/>
      <c r="CG2463" s="31"/>
      <c r="CH2463" s="457"/>
      <c r="CI2463" s="23" t="s">
        <v>836</v>
      </c>
    </row>
    <row r="2464" spans="1:87" ht="16.8" thickTop="1" thickBot="1" x14ac:dyDescent="0.35">
      <c r="A2464" s="505" t="str">
        <f>IF(COUNTIF(B2465:B2468,"x")&gt;0,"x","")</f>
        <v/>
      </c>
      <c r="B2464" s="57"/>
      <c r="C2464" s="510" t="str">
        <f>A2464</f>
        <v/>
      </c>
      <c r="D2464" s="66">
        <f>ROWS(D2465:D2468)-1</f>
        <v>3</v>
      </c>
      <c r="E2464" s="58" t="s">
        <v>4906</v>
      </c>
      <c r="F2464" s="59"/>
      <c r="G2464" s="301"/>
      <c r="H2464" s="6"/>
      <c r="I2464" s="18"/>
      <c r="J2464" s="18"/>
      <c r="K2464" s="18"/>
      <c r="L2464" s="18"/>
      <c r="M2464" s="18"/>
      <c r="N2464" s="46"/>
      <c r="O2464" s="60" t="s">
        <v>4907</v>
      </c>
      <c r="P2464" s="61" t="s">
        <v>7133</v>
      </c>
      <c r="Q2464" s="143"/>
      <c r="R2464" s="63" t="str">
        <f>IF(COUNTIF(Q2465:Q2468,"?")&gt;0,"?",IF(AND(S2464="◄",T2464="►"),"◄►",IF(S2464="◄","◄",IF(T2464="►","►",""))))</f>
        <v>◄</v>
      </c>
      <c r="S2464" s="64" t="str">
        <f>IF(SUM(S2465:S2468)+1=ROWS(S2465:S2468)-COUNTIF(S2465:S2468,"-"),"","◄")</f>
        <v>◄</v>
      </c>
      <c r="T2464" s="65" t="str">
        <f>IF(SUM(T2465:T2468)&gt;0,"►","")</f>
        <v/>
      </c>
      <c r="U2464" s="146"/>
      <c r="V2464" s="63" t="str">
        <f>IF(COUNTIF(U2465:U2468,"?")&gt;0,"?",IF(AND(W2464="◄",X2464="►"),"◄►",IF(W2464="◄","◄",IF(X2464="►","►",""))))</f>
        <v>◄</v>
      </c>
      <c r="W2464" s="64" t="str">
        <f>IF(SUM(W2465:W2468)+1=ROWS(W2465:W2468)-COUNTIF(W2465:W2468,"-"),"","◄")</f>
        <v>◄</v>
      </c>
      <c r="X2464" s="65" t="str">
        <f>IF(SUM(X2465:X2468)&gt;0,"►","")</f>
        <v/>
      </c>
      <c r="Y2464" s="66">
        <f>ROWS(Y2465:Y2468)-1</f>
        <v>3</v>
      </c>
      <c r="Z2464" s="67">
        <f>SUM(Z2465:Z2468)-Z2468</f>
        <v>0</v>
      </c>
      <c r="AA2464" s="68" t="s">
        <v>840</v>
      </c>
      <c r="AB2464" s="69"/>
      <c r="AC2464" s="67">
        <f>SUM(AC2465:AC2468)-AC2468</f>
        <v>0</v>
      </c>
      <c r="AD2464" s="68" t="s">
        <v>840</v>
      </c>
      <c r="AE2464" s="69"/>
      <c r="AF2464" s="70" t="str">
        <f>IF(AG2464="◄","◄",IF(AG2464="ok","►",""))</f>
        <v>◄</v>
      </c>
      <c r="AG2464" s="71" t="str">
        <f>IF(AG2465&gt;0,"OK","◄")</f>
        <v>◄</v>
      </c>
      <c r="AH2464" s="62" t="str">
        <f>IF(AND(AI2464="◄",AJ2464="►"),"◄?►",IF(AI2464="◄","◄",IF(AJ2464="►","►","")))</f>
        <v>◄</v>
      </c>
      <c r="AI2464" s="64" t="str">
        <f>IF(AI2465&gt;0,"","◄")</f>
        <v>◄</v>
      </c>
      <c r="AJ2464" s="65" t="str">
        <f>IF(SUM(AJ2465:AJ2467)&gt;0,"►","")</f>
        <v/>
      </c>
      <c r="AK2464" s="570">
        <f>G2465</f>
        <v>31048</v>
      </c>
      <c r="AL2464" s="572" t="str">
        <f>P2464</f>
        <v>▬ folder Nr.15bis  /  85 ▬</v>
      </c>
      <c r="AM2464" s="43"/>
      <c r="AN2464" s="1" t="str">
        <f>IF(AO2464="","",IF(COUNTIF(AN2465,"ok"),"","◄"))</f>
        <v>◄</v>
      </c>
      <c r="AO2464" s="9" t="str">
        <f>IF(COUNTIF(AP2464:BR2464,"◄")&gt;0,"◄","")</f>
        <v>◄</v>
      </c>
      <c r="AP2464" s="250" t="str">
        <f>IF(AP2465="-","",IF(AP2465&gt;0,"","◄"))</f>
        <v>◄</v>
      </c>
      <c r="AQ2464" s="251"/>
      <c r="AR2464" s="517">
        <f>IF(ISNONTEXT(AR2465)=TRUE,"_",1)</f>
        <v>1</v>
      </c>
      <c r="AS2464" s="250" t="str">
        <f>IF(AS2465="-","",IF(AS2465&gt;0,"","◄"))</f>
        <v>◄</v>
      </c>
      <c r="AT2464" s="251"/>
      <c r="AU2464" s="517">
        <f>IF(ISNONTEXT(AU2465)=TRUE,"_",AR2464+1)</f>
        <v>2</v>
      </c>
      <c r="AV2464" s="250" t="str">
        <f>IF(AV2465="-","",IF(AV2465&gt;0,"","◄"))</f>
        <v>◄</v>
      </c>
      <c r="AW2464" s="251"/>
      <c r="AX2464" s="517">
        <f>IF(ISNONTEXT(AX2465)=TRUE,"_",AU2464+1)</f>
        <v>3</v>
      </c>
      <c r="AY2464" s="250" t="str">
        <f>IF(AY2465="-","",IF(AY2465&gt;0,"","◄"))</f>
        <v>◄</v>
      </c>
      <c r="AZ2464" s="251"/>
      <c r="BA2464" s="517">
        <f>IF(ISNONTEXT(BA2465)=TRUE,"_",AX2464+1)</f>
        <v>4</v>
      </c>
      <c r="BB2464" s="250" t="str">
        <f>IF(BB2465="-","",IF(BB2465&gt;0,"","◄"))</f>
        <v>◄</v>
      </c>
      <c r="BC2464" s="251"/>
      <c r="BD2464" s="517">
        <f>IF(ISNONTEXT(BD2465)=TRUE,"_",BA2464+1)</f>
        <v>5</v>
      </c>
      <c r="BE2464" s="250" t="str">
        <f>IF(BE2465="-","",IF(BE2465&gt;0,"","◄"))</f>
        <v/>
      </c>
      <c r="BF2464" s="251"/>
      <c r="BG2464" s="517" t="str">
        <f>IF(ISNONTEXT(BG2465)=TRUE,"_",BD2464+1)</f>
        <v>_</v>
      </c>
      <c r="BH2464" s="250" t="str">
        <f>IF(BH2465="-","",IF(BH2465&gt;0,"","◄"))</f>
        <v/>
      </c>
      <c r="BI2464" s="251"/>
      <c r="BJ2464" s="517" t="str">
        <f>IF(ISNONTEXT(BJ2465)=TRUE,"_",BG2464+1)</f>
        <v>_</v>
      </c>
      <c r="BK2464" s="563" t="str">
        <f>IF(BK2465="-","",IF(BK2465&gt;0,"","◄"))</f>
        <v/>
      </c>
      <c r="BL2464" s="564"/>
      <c r="BM2464" s="517" t="str">
        <f>IF(ISNONTEXT(BM2465)=TRUE,"_",BJ2464+1)</f>
        <v>_</v>
      </c>
      <c r="BN2464" s="563" t="str">
        <f>IF(BN2465="-","",IF(BN2465&gt;0,"","◄"))</f>
        <v/>
      </c>
      <c r="BO2464" s="564"/>
      <c r="BP2464" s="517" t="str">
        <f>IF(ISNONTEXT(BP2465)=TRUE,"_",BM2464+1)</f>
        <v>_</v>
      </c>
      <c r="BQ2464" s="563" t="str">
        <f>IF(BQ2465="-","",IF(BQ2465&gt;0,"","◄"))</f>
        <v/>
      </c>
      <c r="BR2464" s="564"/>
      <c r="BS2464" s="517" t="str">
        <f>IF(ISNONTEXT(BS2465)=TRUE,"_",BP2464+1)</f>
        <v>_</v>
      </c>
      <c r="BT2464" s="563" t="str">
        <f>IF(BT2465="-","",IF(BT2465&gt;0,"","◄"))</f>
        <v>◄</v>
      </c>
      <c r="BU2464" s="564"/>
      <c r="BV2464" s="517" t="str">
        <f>IF(ISNONTEXT(BV2465)=TRUE,"_",1)</f>
        <v>_</v>
      </c>
      <c r="BW2464" s="563" t="str">
        <f>IF(BW2465="-","",IF(BW2465&gt;0,"","◄"))</f>
        <v>◄</v>
      </c>
      <c r="BX2464" s="564"/>
      <c r="BY2464" s="517" t="str">
        <f>IF(ISNONTEXT(BY2465)=TRUE,"_",BV2464+1)</f>
        <v>_</v>
      </c>
      <c r="BZ2464" s="26"/>
      <c r="CA2464" s="24"/>
      <c r="CB2464" s="25" t="str">
        <f>IF(CB2465&gt;0,"►","")</f>
        <v/>
      </c>
      <c r="CC2464" s="25" t="str">
        <f>IF(CC2465&gt;0,"►","")</f>
        <v/>
      </c>
      <c r="CD2464" s="517" t="str">
        <f>IF(ISNONTEXT(CD2465)=TRUE,"_",1)</f>
        <v>_</v>
      </c>
      <c r="CE2464" s="25" t="str">
        <f>IF(CE2465&gt;0,"►","")</f>
        <v/>
      </c>
      <c r="CF2464" s="25" t="str">
        <f>IF(CF2465&gt;0,"►","")</f>
        <v/>
      </c>
      <c r="CG2464" s="517" t="str">
        <f>IF(ISNONTEXT(CG2465)=TRUE,"_",CD2464+1)</f>
        <v>_</v>
      </c>
      <c r="CH2464" s="66">
        <f>ROWS(CH2465:CH2468)-1</f>
        <v>3</v>
      </c>
      <c r="CI2464" s="23" t="s">
        <v>836</v>
      </c>
    </row>
    <row r="2465" spans="1:87" ht="15" thickBot="1" x14ac:dyDescent="0.35">
      <c r="A2465" s="503"/>
      <c r="B2465" s="49"/>
      <c r="C2465" s="156">
        <f>B2465</f>
        <v>0</v>
      </c>
      <c r="D2465" s="457"/>
      <c r="E2465" s="73"/>
      <c r="F2465" s="74" t="s">
        <v>4908</v>
      </c>
      <c r="G2465" s="300">
        <v>31048</v>
      </c>
      <c r="H2465" s="76">
        <v>9</v>
      </c>
      <c r="I2465" s="119"/>
      <c r="J2465" s="119"/>
      <c r="K2465" s="79"/>
      <c r="L2465" s="79"/>
      <c r="M2465" s="79"/>
      <c r="N2465" s="80" t="s">
        <v>4909</v>
      </c>
      <c r="O2465" s="81"/>
      <c r="P2465" s="306"/>
      <c r="Q2465" s="83" t="str">
        <f>IF(R2465="?","?","")</f>
        <v/>
      </c>
      <c r="R2465" s="83" t="str">
        <f>IF(AND(S2465="",T2465&gt;0),"?",IF(S2465="","◄",IF(T2465&gt;=1,"►","")))</f>
        <v>◄</v>
      </c>
      <c r="S2465" s="84"/>
      <c r="T2465" s="85"/>
      <c r="U2465" s="83" t="str">
        <f>IF(V2465="?","?","")</f>
        <v/>
      </c>
      <c r="V2465" s="83" t="str">
        <f>IF(AND(W2465="",X2465&gt;0),"?",IF(W2465="","◄",IF(X2465&gt;=1,"►","")))</f>
        <v>◄</v>
      </c>
      <c r="W2465" s="86"/>
      <c r="X2465" s="85"/>
      <c r="Y2465" s="457"/>
      <c r="Z2465" s="87"/>
      <c r="AA2465" s="521">
        <f t="shared" ref="AA2465:AB2467" si="850">(S2465*Z2465)</f>
        <v>0</v>
      </c>
      <c r="AB2465" s="520">
        <f t="shared" si="850"/>
        <v>0</v>
      </c>
      <c r="AC2465" s="88"/>
      <c r="AD2465" s="519">
        <f t="shared" ref="AD2465:AE2467" si="851">(W2465*AC2465)</f>
        <v>0</v>
      </c>
      <c r="AE2465" s="522">
        <f t="shared" si="851"/>
        <v>0</v>
      </c>
      <c r="AF2465" s="89" t="str">
        <f>IF(AG2465&gt;0,"ok","◄")</f>
        <v>◄</v>
      </c>
      <c r="AG2465" s="90"/>
      <c r="AH2465" s="89" t="str">
        <f>IF(AND(AI2465="",AJ2465&gt;0),"?",IF(AI2465="","◄",IF(AJ2465&gt;=1,"►","")))</f>
        <v>◄</v>
      </c>
      <c r="AI2465" s="91"/>
      <c r="AJ2465" s="92"/>
      <c r="AK2465" s="586"/>
      <c r="AL2465" s="587"/>
      <c r="AM2465" s="43"/>
      <c r="AN2465" s="3" t="s">
        <v>3</v>
      </c>
      <c r="AO2465" s="12" t="s">
        <v>1</v>
      </c>
      <c r="AP2465" s="13"/>
      <c r="AQ2465" s="14"/>
      <c r="AR2465" s="15" t="s">
        <v>522</v>
      </c>
      <c r="AS2465" s="13"/>
      <c r="AT2465" s="14"/>
      <c r="AU2465" s="15" t="s">
        <v>555</v>
      </c>
      <c r="AV2465" s="13"/>
      <c r="AW2465" s="14"/>
      <c r="AX2465" s="15" t="s">
        <v>4</v>
      </c>
      <c r="AY2465" s="13"/>
      <c r="AZ2465" s="14"/>
      <c r="BA2465" s="15" t="s">
        <v>587</v>
      </c>
      <c r="BB2465" s="13"/>
      <c r="BC2465" s="14"/>
      <c r="BD2465" s="15" t="s">
        <v>56</v>
      </c>
      <c r="BE2465" s="516" t="s">
        <v>6</v>
      </c>
      <c r="BF2465" s="516" t="s">
        <v>6</v>
      </c>
      <c r="BG2465" s="516"/>
      <c r="BH2465" s="516" t="s">
        <v>6</v>
      </c>
      <c r="BI2465" s="516" t="s">
        <v>6</v>
      </c>
      <c r="BJ2465" s="516"/>
      <c r="BK2465" s="516" t="s">
        <v>6</v>
      </c>
      <c r="BL2465" s="516" t="s">
        <v>6</v>
      </c>
      <c r="BM2465" s="516"/>
      <c r="BN2465" s="516" t="s">
        <v>6</v>
      </c>
      <c r="BO2465" s="516" t="s">
        <v>6</v>
      </c>
      <c r="BP2465" s="516"/>
      <c r="BQ2465" s="516" t="s">
        <v>6</v>
      </c>
      <c r="BR2465" s="516" t="s">
        <v>6</v>
      </c>
      <c r="BS2465" s="516"/>
      <c r="BT2465" s="32"/>
      <c r="BU2465" s="33"/>
      <c r="BV2465" s="34"/>
      <c r="BW2465" s="32"/>
      <c r="BX2465" s="33"/>
      <c r="BY2465" s="34"/>
      <c r="BZ2465" s="35"/>
      <c r="CA2465" s="24"/>
      <c r="CB2465" s="36"/>
      <c r="CC2465" s="33"/>
      <c r="CD2465" s="37"/>
      <c r="CE2465" s="36"/>
      <c r="CF2465" s="38"/>
      <c r="CG2465" s="39"/>
      <c r="CH2465" s="457"/>
      <c r="CI2465" s="23" t="s">
        <v>836</v>
      </c>
    </row>
    <row r="2466" spans="1:87" ht="15.6" thickTop="1" thickBot="1" x14ac:dyDescent="0.35">
      <c r="A2466" s="503"/>
      <c r="B2466" s="49"/>
      <c r="C2466" s="156">
        <f>B2466</f>
        <v>0</v>
      </c>
      <c r="D2466" s="457"/>
      <c r="E2466" s="73"/>
      <c r="F2466" s="93">
        <v>2187</v>
      </c>
      <c r="G2466" s="302">
        <v>31048</v>
      </c>
      <c r="H2466" s="76">
        <v>24</v>
      </c>
      <c r="I2466" s="119"/>
      <c r="J2466" s="119"/>
      <c r="K2466" s="79"/>
      <c r="L2466" s="79"/>
      <c r="M2466" s="79"/>
      <c r="N2466" s="80" t="s">
        <v>4910</v>
      </c>
      <c r="O2466" s="81"/>
      <c r="P2466" s="306"/>
      <c r="Q2466" s="83" t="str">
        <f>IF(R2466="?","?","")</f>
        <v/>
      </c>
      <c r="R2466" s="83" t="str">
        <f>IF(AND(S2466="",T2466&gt;0),"?",IF(S2466="","◄",IF(T2466&gt;=1,"►","")))</f>
        <v>◄</v>
      </c>
      <c r="S2466" s="84"/>
      <c r="T2466" s="85"/>
      <c r="U2466" s="83" t="str">
        <f>IF(V2466="?","?","")</f>
        <v/>
      </c>
      <c r="V2466" s="83" t="str">
        <f>IF(AND(W2466="",X2466&gt;0),"?",IF(W2466="","◄",IF(X2466&gt;=1,"►","")))</f>
        <v>◄</v>
      </c>
      <c r="W2466" s="86"/>
      <c r="X2466" s="85"/>
      <c r="Y2466" s="457"/>
      <c r="Z2466" s="87"/>
      <c r="AA2466" s="521">
        <f t="shared" si="850"/>
        <v>0</v>
      </c>
      <c r="AB2466" s="520">
        <f t="shared" si="850"/>
        <v>0</v>
      </c>
      <c r="AC2466" s="88"/>
      <c r="AD2466" s="519">
        <f t="shared" si="851"/>
        <v>0</v>
      </c>
      <c r="AE2466" s="522">
        <f t="shared" si="851"/>
        <v>0</v>
      </c>
      <c r="AF2466" s="44"/>
      <c r="AG2466" s="45"/>
      <c r="AH2466" s="44"/>
      <c r="AI2466" s="45"/>
      <c r="AJ2466" s="45"/>
      <c r="AK2466" s="45"/>
      <c r="AL2466" s="45"/>
      <c r="AM2466" s="43"/>
      <c r="AN2466" s="27" t="s">
        <v>6</v>
      </c>
      <c r="AO2466" s="27" t="s">
        <v>6</v>
      </c>
      <c r="AP2466" s="516"/>
      <c r="AQ2466" s="516"/>
      <c r="AR2466" s="516"/>
      <c r="AS2466" s="516" t="s">
        <v>6</v>
      </c>
      <c r="AT2466" s="516" t="s">
        <v>6</v>
      </c>
      <c r="AU2466" s="516"/>
      <c r="AV2466" s="516" t="s">
        <v>6</v>
      </c>
      <c r="AW2466" s="516" t="s">
        <v>6</v>
      </c>
      <c r="AX2466" s="516"/>
      <c r="AY2466" s="516" t="s">
        <v>6</v>
      </c>
      <c r="AZ2466" s="516" t="s">
        <v>6</v>
      </c>
      <c r="BA2466" s="516"/>
      <c r="BB2466" s="516" t="s">
        <v>6</v>
      </c>
      <c r="BC2466" s="516" t="s">
        <v>6</v>
      </c>
      <c r="BD2466" s="516"/>
      <c r="BE2466" s="516" t="s">
        <v>6</v>
      </c>
      <c r="BF2466" s="516" t="s">
        <v>6</v>
      </c>
      <c r="BG2466" s="516"/>
      <c r="BH2466" s="516" t="s">
        <v>6</v>
      </c>
      <c r="BI2466" s="516" t="s">
        <v>6</v>
      </c>
      <c r="BJ2466" s="516"/>
      <c r="BK2466" s="516" t="s">
        <v>6</v>
      </c>
      <c r="BL2466" s="516" t="s">
        <v>6</v>
      </c>
      <c r="BM2466" s="516"/>
      <c r="BN2466" s="516" t="s">
        <v>6</v>
      </c>
      <c r="BO2466" s="516" t="s">
        <v>6</v>
      </c>
      <c r="BP2466" s="516"/>
      <c r="BQ2466" s="516" t="s">
        <v>6</v>
      </c>
      <c r="BR2466" s="516" t="s">
        <v>6</v>
      </c>
      <c r="BS2466" s="516"/>
      <c r="BT2466" s="516"/>
      <c r="BU2466" s="516"/>
      <c r="BV2466" s="516"/>
      <c r="BW2466" s="516"/>
      <c r="BX2466" s="516"/>
      <c r="BY2466" s="516"/>
      <c r="BZ2466" s="28"/>
      <c r="CA2466" s="24"/>
      <c r="CB2466" s="29"/>
      <c r="CC2466" s="29"/>
      <c r="CD2466" s="30"/>
      <c r="CE2466" s="29"/>
      <c r="CF2466" s="29"/>
      <c r="CG2466" s="31"/>
      <c r="CH2466" s="457"/>
      <c r="CI2466" s="23" t="s">
        <v>836</v>
      </c>
    </row>
    <row r="2467" spans="1:87" ht="15.6" thickTop="1" thickBot="1" x14ac:dyDescent="0.35">
      <c r="A2467" s="503"/>
      <c r="B2467" s="49"/>
      <c r="C2467" s="156">
        <f>B2467</f>
        <v>0</v>
      </c>
      <c r="D2467" s="457"/>
      <c r="E2467" s="73"/>
      <c r="F2467" s="93">
        <v>2188</v>
      </c>
      <c r="G2467" s="302">
        <v>31048</v>
      </c>
      <c r="H2467" s="76">
        <v>23</v>
      </c>
      <c r="I2467" s="119"/>
      <c r="J2467" s="119"/>
      <c r="K2467" s="79"/>
      <c r="L2467" s="79"/>
      <c r="M2467" s="79"/>
      <c r="N2467" s="80" t="s">
        <v>4911</v>
      </c>
      <c r="O2467" s="81"/>
      <c r="P2467" s="306"/>
      <c r="Q2467" s="83" t="str">
        <f>IF(R2467="?","?","")</f>
        <v/>
      </c>
      <c r="R2467" s="83" t="str">
        <f>IF(AND(S2467="",T2467&gt;0),"?",IF(S2467="","◄",IF(T2467&gt;=1,"►","")))</f>
        <v>◄</v>
      </c>
      <c r="S2467" s="84"/>
      <c r="T2467" s="85"/>
      <c r="U2467" s="83" t="str">
        <f>IF(V2467="?","?","")</f>
        <v/>
      </c>
      <c r="V2467" s="83" t="str">
        <f>IF(AND(W2467="",X2467&gt;0),"?",IF(W2467="","◄",IF(X2467&gt;=1,"►","")))</f>
        <v>◄</v>
      </c>
      <c r="W2467" s="86"/>
      <c r="X2467" s="85"/>
      <c r="Y2467" s="457"/>
      <c r="Z2467" s="87"/>
      <c r="AA2467" s="521">
        <f t="shared" si="850"/>
        <v>0</v>
      </c>
      <c r="AB2467" s="520">
        <f t="shared" si="850"/>
        <v>0</v>
      </c>
      <c r="AC2467" s="88"/>
      <c r="AD2467" s="519">
        <f t="shared" si="851"/>
        <v>0</v>
      </c>
      <c r="AE2467" s="522">
        <f t="shared" si="851"/>
        <v>0</v>
      </c>
      <c r="AF2467" s="44"/>
      <c r="AG2467" s="45"/>
      <c r="AH2467" s="44"/>
      <c r="AI2467" s="45"/>
      <c r="AJ2467" s="45"/>
      <c r="AK2467" s="45"/>
      <c r="AL2467" s="45"/>
      <c r="AM2467" s="43"/>
      <c r="AN2467" s="27" t="s">
        <v>6</v>
      </c>
      <c r="AO2467" s="27" t="s">
        <v>6</v>
      </c>
      <c r="AP2467" s="516"/>
      <c r="AQ2467" s="516"/>
      <c r="AR2467" s="516"/>
      <c r="AS2467" s="516" t="s">
        <v>6</v>
      </c>
      <c r="AT2467" s="516" t="s">
        <v>6</v>
      </c>
      <c r="AU2467" s="516"/>
      <c r="AV2467" s="516" t="s">
        <v>6</v>
      </c>
      <c r="AW2467" s="516" t="s">
        <v>6</v>
      </c>
      <c r="AX2467" s="516"/>
      <c r="AY2467" s="516" t="s">
        <v>6</v>
      </c>
      <c r="AZ2467" s="516" t="s">
        <v>6</v>
      </c>
      <c r="BA2467" s="516"/>
      <c r="BB2467" s="516" t="s">
        <v>6</v>
      </c>
      <c r="BC2467" s="516" t="s">
        <v>6</v>
      </c>
      <c r="BD2467" s="516"/>
      <c r="BE2467" s="516" t="s">
        <v>6</v>
      </c>
      <c r="BF2467" s="516" t="s">
        <v>6</v>
      </c>
      <c r="BG2467" s="516"/>
      <c r="BH2467" s="516" t="s">
        <v>6</v>
      </c>
      <c r="BI2467" s="516" t="s">
        <v>6</v>
      </c>
      <c r="BJ2467" s="516"/>
      <c r="BK2467" s="516" t="s">
        <v>6</v>
      </c>
      <c r="BL2467" s="516" t="s">
        <v>6</v>
      </c>
      <c r="BM2467" s="516"/>
      <c r="BN2467" s="516" t="s">
        <v>6</v>
      </c>
      <c r="BO2467" s="516" t="s">
        <v>6</v>
      </c>
      <c r="BP2467" s="516"/>
      <c r="BQ2467" s="516" t="s">
        <v>6</v>
      </c>
      <c r="BR2467" s="516" t="s">
        <v>6</v>
      </c>
      <c r="BS2467" s="516"/>
      <c r="BT2467" s="516"/>
      <c r="BU2467" s="516"/>
      <c r="BV2467" s="516"/>
      <c r="BW2467" s="516"/>
      <c r="BX2467" s="516"/>
      <c r="BY2467" s="516"/>
      <c r="BZ2467" s="28"/>
      <c r="CA2467" s="24"/>
      <c r="CB2467" s="29"/>
      <c r="CC2467" s="29"/>
      <c r="CD2467" s="30"/>
      <c r="CE2467" s="29"/>
      <c r="CF2467" s="29"/>
      <c r="CG2467" s="31"/>
      <c r="CH2467" s="457"/>
      <c r="CI2467" s="23" t="s">
        <v>836</v>
      </c>
    </row>
    <row r="2468" spans="1:87" ht="16.8" thickTop="1" thickBot="1" x14ac:dyDescent="0.35">
      <c r="A2468" s="505" t="str">
        <f>IF(COUNTIF(B2469:B2473,"x")&gt;0,"x","")</f>
        <v/>
      </c>
      <c r="B2468" s="57"/>
      <c r="C2468" s="510" t="str">
        <f>A2468</f>
        <v/>
      </c>
      <c r="D2468" s="66">
        <f>ROWS(D2469:D2473)-1</f>
        <v>4</v>
      </c>
      <c r="E2468" s="58" t="s">
        <v>4912</v>
      </c>
      <c r="F2468" s="59"/>
      <c r="G2468" s="301"/>
      <c r="H2468" s="6"/>
      <c r="I2468" s="18"/>
      <c r="J2468" s="18"/>
      <c r="K2468" s="18"/>
      <c r="L2468" s="18"/>
      <c r="M2468" s="18"/>
      <c r="N2468" s="46"/>
      <c r="O2468" s="60">
        <v>31320</v>
      </c>
      <c r="P2468" s="61" t="s">
        <v>7134</v>
      </c>
      <c r="Q2468" s="146"/>
      <c r="R2468" s="63" t="str">
        <f>IF(COUNTIF(Q2469:Q2473,"?")&gt;0,"?",IF(AND(S2468="◄",T2468="►"),"◄►",IF(S2468="◄","◄",IF(T2468="►","►",""))))</f>
        <v>◄</v>
      </c>
      <c r="S2468" s="64" t="str">
        <f>IF(SUM(S2469:S2473)+1=ROWS(S2469:S2473)-COUNTIF(S2469:S2473,"-"),"","◄")</f>
        <v>◄</v>
      </c>
      <c r="T2468" s="65" t="str">
        <f>IF(SUM(T2469:T2473)&gt;0,"►","")</f>
        <v/>
      </c>
      <c r="U2468" s="146"/>
      <c r="V2468" s="63" t="str">
        <f>IF(COUNTIF(U2469:U2473,"?")&gt;0,"?",IF(AND(W2468="◄",X2468="►"),"◄►",IF(W2468="◄","◄",IF(X2468="►","►",""))))</f>
        <v>◄</v>
      </c>
      <c r="W2468" s="64" t="str">
        <f>IF(SUM(W2469:W2473)+1=ROWS(W2469:W2473)-COUNTIF(W2469:W2473,"-"),"","◄")</f>
        <v>◄</v>
      </c>
      <c r="X2468" s="65" t="str">
        <f>IF(SUM(X2469:X2473)&gt;0,"►","")</f>
        <v/>
      </c>
      <c r="Y2468" s="66">
        <f>ROWS(Y2469:Y2473)-1</f>
        <v>4</v>
      </c>
      <c r="Z2468" s="67">
        <f>SUM(Z2469:Z2473)-Z2473</f>
        <v>0</v>
      </c>
      <c r="AA2468" s="68" t="s">
        <v>840</v>
      </c>
      <c r="AB2468" s="69"/>
      <c r="AC2468" s="67">
        <f>SUM(AC2469:AC2473)-AC2473</f>
        <v>0</v>
      </c>
      <c r="AD2468" s="68" t="s">
        <v>840</v>
      </c>
      <c r="AE2468" s="69"/>
      <c r="AF2468" s="70" t="str">
        <f>IF(AG2468="◄","◄",IF(AG2468="ok","►",""))</f>
        <v>◄</v>
      </c>
      <c r="AG2468" s="71" t="str">
        <f>IF(AG2469&gt;0,"OK","◄")</f>
        <v>◄</v>
      </c>
      <c r="AH2468" s="62" t="str">
        <f>IF(AND(AI2468="◄",AJ2468="►"),"◄?►",IF(AI2468="◄","◄",IF(AJ2468="►","►","")))</f>
        <v>◄</v>
      </c>
      <c r="AI2468" s="64" t="str">
        <f>IF(AI2469&gt;0,"","◄")</f>
        <v>◄</v>
      </c>
      <c r="AJ2468" s="65" t="str">
        <f>IF(SUM(AJ2469:AJ2472)&gt;0,"►","")</f>
        <v/>
      </c>
      <c r="AK2468" s="570">
        <f>G2469</f>
        <v>31048</v>
      </c>
      <c r="AL2468" s="572" t="str">
        <f>P2468</f>
        <v>▬ folder Nr. 15bis  /  85 ▬</v>
      </c>
      <c r="AM2468" s="43"/>
      <c r="AN2468" s="2"/>
      <c r="AO2468" s="2"/>
      <c r="AP2468" s="2"/>
      <c r="AQ2468" s="2"/>
      <c r="AR2468" s="2"/>
      <c r="AS2468" s="2"/>
      <c r="AT2468" s="2"/>
      <c r="AU2468" s="2"/>
      <c r="AV2468" s="2"/>
      <c r="AW2468" s="2"/>
      <c r="AX2468" s="2"/>
      <c r="AY2468" s="2"/>
      <c r="AZ2468" s="2"/>
      <c r="BA2468" s="2"/>
      <c r="BB2468" s="2"/>
      <c r="BC2468" s="2"/>
      <c r="BD2468" s="2"/>
      <c r="BE2468" s="2"/>
      <c r="BF2468" s="2"/>
      <c r="BG2468" s="2"/>
      <c r="BH2468" s="2"/>
      <c r="BI2468" s="2"/>
      <c r="BJ2468" s="2"/>
      <c r="BK2468" s="2"/>
      <c r="BL2468" s="2"/>
      <c r="BM2468" s="2"/>
      <c r="BN2468" s="2"/>
      <c r="BO2468" s="2"/>
      <c r="BP2468" s="2"/>
      <c r="BQ2468" s="2"/>
      <c r="BR2468" s="2"/>
      <c r="BS2468" s="2"/>
      <c r="BT2468" s="46"/>
      <c r="BU2468" s="46"/>
      <c r="BV2468" s="46"/>
      <c r="BW2468" s="46"/>
      <c r="BX2468" s="46"/>
      <c r="BY2468" s="46"/>
      <c r="BZ2468" s="46"/>
      <c r="CA2468" s="46"/>
      <c r="CB2468" s="46"/>
      <c r="CC2468" s="46"/>
      <c r="CD2468" s="46"/>
      <c r="CE2468" s="46"/>
      <c r="CF2468" s="46"/>
      <c r="CG2468" s="46"/>
      <c r="CH2468" s="66">
        <f>ROWS(CH2469:CH2473)-1</f>
        <v>4</v>
      </c>
      <c r="CI2468" s="23" t="s">
        <v>836</v>
      </c>
    </row>
    <row r="2469" spans="1:87" ht="15" thickBot="1" x14ac:dyDescent="0.35">
      <c r="A2469" s="503"/>
      <c r="B2469" s="49"/>
      <c r="C2469" s="156">
        <f>B2469</f>
        <v>0</v>
      </c>
      <c r="D2469" s="457"/>
      <c r="E2469" s="73"/>
      <c r="F2469" s="74" t="s">
        <v>4913</v>
      </c>
      <c r="G2469" s="300">
        <v>31048</v>
      </c>
      <c r="H2469" s="76">
        <v>3</v>
      </c>
      <c r="I2469" s="119"/>
      <c r="J2469" s="119"/>
      <c r="K2469" s="79"/>
      <c r="L2469" s="79"/>
      <c r="M2469" s="79"/>
      <c r="N2469" s="80" t="s">
        <v>4914</v>
      </c>
      <c r="O2469" s="81"/>
      <c r="P2469" s="197" t="s">
        <v>4915</v>
      </c>
      <c r="Q2469" s="83" t="str">
        <f>IF(R2469="?","?","")</f>
        <v/>
      </c>
      <c r="R2469" s="83" t="str">
        <f>IF(AND(S2469="",T2469&gt;0),"?",IF(S2469="","◄",IF(T2469&gt;=1,"►","")))</f>
        <v>◄</v>
      </c>
      <c r="S2469" s="84"/>
      <c r="T2469" s="85"/>
      <c r="U2469" s="83" t="str">
        <f>IF(V2469="?","?","")</f>
        <v/>
      </c>
      <c r="V2469" s="83" t="str">
        <f>IF(AND(W2469="",X2469&gt;0),"?",IF(W2469="","◄",IF(X2469&gt;=1,"►","")))</f>
        <v>◄</v>
      </c>
      <c r="W2469" s="86"/>
      <c r="X2469" s="85"/>
      <c r="Y2469" s="457"/>
      <c r="Z2469" s="87"/>
      <c r="AA2469" s="521">
        <f t="shared" ref="AA2469:AB2472" si="852">(S2469*Z2469)</f>
        <v>0</v>
      </c>
      <c r="AB2469" s="520">
        <f t="shared" si="852"/>
        <v>0</v>
      </c>
      <c r="AC2469" s="88"/>
      <c r="AD2469" s="519">
        <f t="shared" ref="AD2469:AE2472" si="853">(W2469*AC2469)</f>
        <v>0</v>
      </c>
      <c r="AE2469" s="522">
        <f t="shared" si="853"/>
        <v>0</v>
      </c>
      <c r="AF2469" s="89" t="str">
        <f>IF(AG2469&gt;0,"ok","◄")</f>
        <v>◄</v>
      </c>
      <c r="AG2469" s="90"/>
      <c r="AH2469" s="89" t="str">
        <f>IF(AND(AI2469="",AJ2469&gt;0),"?",IF(AI2469="","◄",IF(AJ2469&gt;=1,"►","")))</f>
        <v>◄</v>
      </c>
      <c r="AI2469" s="91"/>
      <c r="AJ2469" s="92"/>
      <c r="AK2469" s="586"/>
      <c r="AL2469" s="587"/>
      <c r="AM2469" s="43"/>
      <c r="AN2469" s="27" t="s">
        <v>6</v>
      </c>
      <c r="AO2469" s="27" t="s">
        <v>6</v>
      </c>
      <c r="AP2469" s="516"/>
      <c r="AQ2469" s="516"/>
      <c r="AR2469" s="516"/>
      <c r="AS2469" s="516" t="s">
        <v>6</v>
      </c>
      <c r="AT2469" s="516" t="s">
        <v>6</v>
      </c>
      <c r="AU2469" s="516"/>
      <c r="AV2469" s="516" t="s">
        <v>6</v>
      </c>
      <c r="AW2469" s="516" t="s">
        <v>6</v>
      </c>
      <c r="AX2469" s="516"/>
      <c r="AY2469" s="516" t="s">
        <v>6</v>
      </c>
      <c r="AZ2469" s="516" t="s">
        <v>6</v>
      </c>
      <c r="BA2469" s="516"/>
      <c r="BB2469" s="516" t="s">
        <v>6</v>
      </c>
      <c r="BC2469" s="516" t="s">
        <v>6</v>
      </c>
      <c r="BD2469" s="516"/>
      <c r="BE2469" s="516" t="s">
        <v>6</v>
      </c>
      <c r="BF2469" s="516" t="s">
        <v>6</v>
      </c>
      <c r="BG2469" s="516"/>
      <c r="BH2469" s="516" t="s">
        <v>6</v>
      </c>
      <c r="BI2469" s="516" t="s">
        <v>6</v>
      </c>
      <c r="BJ2469" s="516"/>
      <c r="BK2469" s="516" t="s">
        <v>6</v>
      </c>
      <c r="BL2469" s="516" t="s">
        <v>6</v>
      </c>
      <c r="BM2469" s="516"/>
      <c r="BN2469" s="516" t="s">
        <v>6</v>
      </c>
      <c r="BO2469" s="516" t="s">
        <v>6</v>
      </c>
      <c r="BP2469" s="516"/>
      <c r="BQ2469" s="516" t="s">
        <v>6</v>
      </c>
      <c r="BR2469" s="516" t="s">
        <v>6</v>
      </c>
      <c r="BS2469" s="516"/>
      <c r="BT2469" s="516"/>
      <c r="BU2469" s="516"/>
      <c r="BV2469" s="516"/>
      <c r="BW2469" s="516"/>
      <c r="BX2469" s="516"/>
      <c r="BY2469" s="516"/>
      <c r="BZ2469" s="28"/>
      <c r="CA2469" s="24"/>
      <c r="CB2469" s="29"/>
      <c r="CC2469" s="29"/>
      <c r="CD2469" s="30"/>
      <c r="CE2469" s="29"/>
      <c r="CF2469" s="29"/>
      <c r="CG2469" s="31"/>
      <c r="CH2469" s="457"/>
      <c r="CI2469" s="23" t="s">
        <v>836</v>
      </c>
    </row>
    <row r="2470" spans="1:87" ht="15.6" thickTop="1" thickBot="1" x14ac:dyDescent="0.35">
      <c r="A2470" s="503"/>
      <c r="B2470" s="49"/>
      <c r="C2470" s="156">
        <f>B2470</f>
        <v>0</v>
      </c>
      <c r="D2470" s="457"/>
      <c r="E2470" s="73"/>
      <c r="F2470" s="93">
        <v>2190</v>
      </c>
      <c r="G2470" s="302">
        <v>31048</v>
      </c>
      <c r="H2470" s="76">
        <v>9</v>
      </c>
      <c r="I2470" s="119"/>
      <c r="J2470" s="119"/>
      <c r="K2470" s="79"/>
      <c r="L2470" s="79"/>
      <c r="M2470" s="79"/>
      <c r="N2470" s="80" t="s">
        <v>4916</v>
      </c>
      <c r="O2470" s="81"/>
      <c r="P2470" s="197" t="s">
        <v>4915</v>
      </c>
      <c r="Q2470" s="83" t="str">
        <f>IF(R2470="?","?","")</f>
        <v/>
      </c>
      <c r="R2470" s="83" t="str">
        <f>IF(AND(S2470="",T2470&gt;0),"?",IF(S2470="","◄",IF(T2470&gt;=1,"►","")))</f>
        <v>◄</v>
      </c>
      <c r="S2470" s="84"/>
      <c r="T2470" s="85"/>
      <c r="U2470" s="83" t="str">
        <f>IF(V2470="?","?","")</f>
        <v/>
      </c>
      <c r="V2470" s="83" t="str">
        <f>IF(AND(W2470="",X2470&gt;0),"?",IF(W2470="","◄",IF(X2470&gt;=1,"►","")))</f>
        <v>◄</v>
      </c>
      <c r="W2470" s="86"/>
      <c r="X2470" s="85"/>
      <c r="Y2470" s="457"/>
      <c r="Z2470" s="87"/>
      <c r="AA2470" s="521">
        <f t="shared" si="852"/>
        <v>0</v>
      </c>
      <c r="AB2470" s="520">
        <f t="shared" si="852"/>
        <v>0</v>
      </c>
      <c r="AC2470" s="88"/>
      <c r="AD2470" s="519">
        <f t="shared" si="853"/>
        <v>0</v>
      </c>
      <c r="AE2470" s="522">
        <f t="shared" si="853"/>
        <v>0</v>
      </c>
      <c r="AF2470" s="44"/>
      <c r="AG2470" s="45"/>
      <c r="AH2470" s="44"/>
      <c r="AI2470" s="45"/>
      <c r="AJ2470" s="45"/>
      <c r="AK2470" s="45"/>
      <c r="AL2470" s="45"/>
      <c r="AM2470" s="43"/>
      <c r="AN2470" s="27" t="s">
        <v>6</v>
      </c>
      <c r="AO2470" s="27" t="s">
        <v>6</v>
      </c>
      <c r="AP2470" s="516"/>
      <c r="AQ2470" s="516"/>
      <c r="AR2470" s="516"/>
      <c r="AS2470" s="516" t="s">
        <v>6</v>
      </c>
      <c r="AT2470" s="516" t="s">
        <v>6</v>
      </c>
      <c r="AU2470" s="516"/>
      <c r="AV2470" s="516" t="s">
        <v>6</v>
      </c>
      <c r="AW2470" s="516" t="s">
        <v>6</v>
      </c>
      <c r="AX2470" s="516"/>
      <c r="AY2470" s="516" t="s">
        <v>6</v>
      </c>
      <c r="AZ2470" s="516" t="s">
        <v>6</v>
      </c>
      <c r="BA2470" s="516"/>
      <c r="BB2470" s="516" t="s">
        <v>6</v>
      </c>
      <c r="BC2470" s="516" t="s">
        <v>6</v>
      </c>
      <c r="BD2470" s="516"/>
      <c r="BE2470" s="516" t="s">
        <v>6</v>
      </c>
      <c r="BF2470" s="516" t="s">
        <v>6</v>
      </c>
      <c r="BG2470" s="516"/>
      <c r="BH2470" s="516" t="s">
        <v>6</v>
      </c>
      <c r="BI2470" s="516" t="s">
        <v>6</v>
      </c>
      <c r="BJ2470" s="516"/>
      <c r="BK2470" s="516" t="s">
        <v>6</v>
      </c>
      <c r="BL2470" s="516" t="s">
        <v>6</v>
      </c>
      <c r="BM2470" s="516"/>
      <c r="BN2470" s="516" t="s">
        <v>6</v>
      </c>
      <c r="BO2470" s="516" t="s">
        <v>6</v>
      </c>
      <c r="BP2470" s="516"/>
      <c r="BQ2470" s="516" t="s">
        <v>6</v>
      </c>
      <c r="BR2470" s="516" t="s">
        <v>6</v>
      </c>
      <c r="BS2470" s="516"/>
      <c r="BT2470" s="516"/>
      <c r="BU2470" s="516"/>
      <c r="BV2470" s="516"/>
      <c r="BW2470" s="516"/>
      <c r="BX2470" s="516"/>
      <c r="BY2470" s="516"/>
      <c r="BZ2470" s="28"/>
      <c r="CA2470" s="24"/>
      <c r="CB2470" s="29"/>
      <c r="CC2470" s="29"/>
      <c r="CD2470" s="30"/>
      <c r="CE2470" s="29"/>
      <c r="CF2470" s="29"/>
      <c r="CG2470" s="31"/>
      <c r="CH2470" s="457"/>
      <c r="CI2470" s="23" t="s">
        <v>836</v>
      </c>
    </row>
    <row r="2471" spans="1:87" ht="15.6" thickTop="1" thickBot="1" x14ac:dyDescent="0.35">
      <c r="A2471" s="503"/>
      <c r="B2471" s="49"/>
      <c r="C2471" s="156">
        <f>B2471</f>
        <v>0</v>
      </c>
      <c r="D2471" s="457"/>
      <c r="E2471" s="73"/>
      <c r="F2471" s="107" t="s">
        <v>4917</v>
      </c>
      <c r="G2471" s="302">
        <v>31048</v>
      </c>
      <c r="H2471" s="76">
        <v>3</v>
      </c>
      <c r="I2471" s="119"/>
      <c r="J2471" s="119"/>
      <c r="K2471" s="79"/>
      <c r="L2471" s="79"/>
      <c r="M2471" s="79"/>
      <c r="N2471" s="80" t="s">
        <v>4914</v>
      </c>
      <c r="O2471" s="81"/>
      <c r="P2471" s="197" t="s">
        <v>4918</v>
      </c>
      <c r="Q2471" s="83" t="str">
        <f>IF(R2471="?","?","")</f>
        <v/>
      </c>
      <c r="R2471" s="83" t="str">
        <f>IF(AND(S2471="",T2471&gt;0),"?",IF(S2471="","◄",IF(T2471&gt;=1,"►","")))</f>
        <v>◄</v>
      </c>
      <c r="S2471" s="84"/>
      <c r="T2471" s="85"/>
      <c r="U2471" s="83" t="str">
        <f>IF(V2471="?","?","")</f>
        <v/>
      </c>
      <c r="V2471" s="83" t="str">
        <f>IF(AND(W2471="",X2471&gt;0),"?",IF(W2471="","◄",IF(X2471&gt;=1,"►","")))</f>
        <v>◄</v>
      </c>
      <c r="W2471" s="86"/>
      <c r="X2471" s="85"/>
      <c r="Y2471" s="457"/>
      <c r="Z2471" s="87"/>
      <c r="AA2471" s="521">
        <f t="shared" si="852"/>
        <v>0</v>
      </c>
      <c r="AB2471" s="520">
        <f t="shared" si="852"/>
        <v>0</v>
      </c>
      <c r="AC2471" s="88"/>
      <c r="AD2471" s="519">
        <f t="shared" si="853"/>
        <v>0</v>
      </c>
      <c r="AE2471" s="522">
        <f t="shared" si="853"/>
        <v>0</v>
      </c>
      <c r="AF2471" s="44"/>
      <c r="AG2471" s="45"/>
      <c r="AH2471" s="44"/>
      <c r="AI2471" s="45"/>
      <c r="AJ2471" s="45"/>
      <c r="AK2471" s="45"/>
      <c r="AL2471" s="45"/>
      <c r="AM2471" s="43"/>
      <c r="AN2471" s="27" t="s">
        <v>6</v>
      </c>
      <c r="AO2471" s="27" t="s">
        <v>6</v>
      </c>
      <c r="AP2471" s="516"/>
      <c r="AQ2471" s="516"/>
      <c r="AR2471" s="516"/>
      <c r="AS2471" s="516" t="s">
        <v>6</v>
      </c>
      <c r="AT2471" s="516" t="s">
        <v>6</v>
      </c>
      <c r="AU2471" s="516"/>
      <c r="AV2471" s="516" t="s">
        <v>6</v>
      </c>
      <c r="AW2471" s="516" t="s">
        <v>6</v>
      </c>
      <c r="AX2471" s="516"/>
      <c r="AY2471" s="516" t="s">
        <v>6</v>
      </c>
      <c r="AZ2471" s="516" t="s">
        <v>6</v>
      </c>
      <c r="BA2471" s="516"/>
      <c r="BB2471" s="516" t="s">
        <v>6</v>
      </c>
      <c r="BC2471" s="516" t="s">
        <v>6</v>
      </c>
      <c r="BD2471" s="516"/>
      <c r="BE2471" s="516" t="s">
        <v>6</v>
      </c>
      <c r="BF2471" s="516" t="s">
        <v>6</v>
      </c>
      <c r="BG2471" s="516"/>
      <c r="BH2471" s="516" t="s">
        <v>6</v>
      </c>
      <c r="BI2471" s="516" t="s">
        <v>6</v>
      </c>
      <c r="BJ2471" s="516"/>
      <c r="BK2471" s="516" t="s">
        <v>6</v>
      </c>
      <c r="BL2471" s="516" t="s">
        <v>6</v>
      </c>
      <c r="BM2471" s="516"/>
      <c r="BN2471" s="516" t="s">
        <v>6</v>
      </c>
      <c r="BO2471" s="516" t="s">
        <v>6</v>
      </c>
      <c r="BP2471" s="516"/>
      <c r="BQ2471" s="516" t="s">
        <v>6</v>
      </c>
      <c r="BR2471" s="516" t="s">
        <v>6</v>
      </c>
      <c r="BS2471" s="516"/>
      <c r="BT2471" s="516"/>
      <c r="BU2471" s="516"/>
      <c r="BV2471" s="516"/>
      <c r="BW2471" s="516"/>
      <c r="BX2471" s="516"/>
      <c r="BY2471" s="516"/>
      <c r="BZ2471" s="28"/>
      <c r="CA2471" s="24"/>
      <c r="CB2471" s="29"/>
      <c r="CC2471" s="29"/>
      <c r="CD2471" s="30"/>
      <c r="CE2471" s="29"/>
      <c r="CF2471" s="29"/>
      <c r="CG2471" s="31"/>
      <c r="CH2471" s="457"/>
      <c r="CI2471" s="23" t="s">
        <v>836</v>
      </c>
    </row>
    <row r="2472" spans="1:87" ht="15.6" thickTop="1" thickBot="1" x14ac:dyDescent="0.35">
      <c r="A2472" s="503"/>
      <c r="B2472" s="49"/>
      <c r="C2472" s="156">
        <f>B2472</f>
        <v>0</v>
      </c>
      <c r="D2472" s="457"/>
      <c r="E2472" s="73"/>
      <c r="F2472" s="107" t="s">
        <v>4919</v>
      </c>
      <c r="G2472" s="302">
        <v>31048</v>
      </c>
      <c r="H2472" s="76">
        <v>9</v>
      </c>
      <c r="I2472" s="119"/>
      <c r="J2472" s="119"/>
      <c r="K2472" s="79"/>
      <c r="L2472" s="79"/>
      <c r="M2472" s="79"/>
      <c r="N2472" s="80" t="s">
        <v>4916</v>
      </c>
      <c r="O2472" s="81"/>
      <c r="P2472" s="197" t="s">
        <v>4918</v>
      </c>
      <c r="Q2472" s="83" t="str">
        <f>IF(R2472="?","?","")</f>
        <v/>
      </c>
      <c r="R2472" s="83" t="str">
        <f>IF(AND(S2472="",T2472&gt;0),"?",IF(S2472="","◄",IF(T2472&gt;=1,"►","")))</f>
        <v>◄</v>
      </c>
      <c r="S2472" s="84"/>
      <c r="T2472" s="85"/>
      <c r="U2472" s="83" t="str">
        <f>IF(V2472="?","?","")</f>
        <v/>
      </c>
      <c r="V2472" s="83" t="str">
        <f>IF(AND(W2472="",X2472&gt;0),"?",IF(W2472="","◄",IF(X2472&gt;=1,"►","")))</f>
        <v>◄</v>
      </c>
      <c r="W2472" s="86"/>
      <c r="X2472" s="85"/>
      <c r="Y2472" s="457"/>
      <c r="Z2472" s="87"/>
      <c r="AA2472" s="521">
        <f t="shared" si="852"/>
        <v>0</v>
      </c>
      <c r="AB2472" s="520">
        <f t="shared" si="852"/>
        <v>0</v>
      </c>
      <c r="AC2472" s="88"/>
      <c r="AD2472" s="519">
        <f t="shared" si="853"/>
        <v>0</v>
      </c>
      <c r="AE2472" s="522">
        <f t="shared" si="853"/>
        <v>0</v>
      </c>
      <c r="AF2472" s="44"/>
      <c r="AG2472" s="45"/>
      <c r="AH2472" s="44"/>
      <c r="AI2472" s="45"/>
      <c r="AJ2472" s="45"/>
      <c r="AK2472" s="45"/>
      <c r="AL2472" s="45"/>
      <c r="AM2472" s="43"/>
      <c r="AN2472" s="27" t="s">
        <v>6</v>
      </c>
      <c r="AO2472" s="27" t="s">
        <v>6</v>
      </c>
      <c r="AP2472" s="516"/>
      <c r="AQ2472" s="516"/>
      <c r="AR2472" s="516"/>
      <c r="AS2472" s="516" t="s">
        <v>6</v>
      </c>
      <c r="AT2472" s="516" t="s">
        <v>6</v>
      </c>
      <c r="AU2472" s="516"/>
      <c r="AV2472" s="516" t="s">
        <v>6</v>
      </c>
      <c r="AW2472" s="516" t="s">
        <v>6</v>
      </c>
      <c r="AX2472" s="516"/>
      <c r="AY2472" s="516" t="s">
        <v>6</v>
      </c>
      <c r="AZ2472" s="516" t="s">
        <v>6</v>
      </c>
      <c r="BA2472" s="516"/>
      <c r="BB2472" s="516" t="s">
        <v>6</v>
      </c>
      <c r="BC2472" s="516" t="s">
        <v>6</v>
      </c>
      <c r="BD2472" s="516"/>
      <c r="BE2472" s="516" t="s">
        <v>6</v>
      </c>
      <c r="BF2472" s="516" t="s">
        <v>6</v>
      </c>
      <c r="BG2472" s="516"/>
      <c r="BH2472" s="516" t="s">
        <v>6</v>
      </c>
      <c r="BI2472" s="516" t="s">
        <v>6</v>
      </c>
      <c r="BJ2472" s="516"/>
      <c r="BK2472" s="516" t="s">
        <v>6</v>
      </c>
      <c r="BL2472" s="516" t="s">
        <v>6</v>
      </c>
      <c r="BM2472" s="516"/>
      <c r="BN2472" s="516" t="s">
        <v>6</v>
      </c>
      <c r="BO2472" s="516" t="s">
        <v>6</v>
      </c>
      <c r="BP2472" s="516"/>
      <c r="BQ2472" s="516" t="s">
        <v>6</v>
      </c>
      <c r="BR2472" s="516" t="s">
        <v>6</v>
      </c>
      <c r="BS2472" s="516"/>
      <c r="BT2472" s="516"/>
      <c r="BU2472" s="516"/>
      <c r="BV2472" s="516"/>
      <c r="BW2472" s="516"/>
      <c r="BX2472" s="516"/>
      <c r="BY2472" s="516"/>
      <c r="BZ2472" s="28"/>
      <c r="CA2472" s="24"/>
      <c r="CB2472" s="29"/>
      <c r="CC2472" s="29"/>
      <c r="CD2472" s="30"/>
      <c r="CE2472" s="29"/>
      <c r="CF2472" s="29"/>
      <c r="CG2472" s="31"/>
      <c r="CH2472" s="457"/>
      <c r="CI2472" s="23" t="s">
        <v>836</v>
      </c>
    </row>
    <row r="2473" spans="1:87" ht="16.8" thickTop="1" thickBot="1" x14ac:dyDescent="0.35">
      <c r="A2473" s="505" t="str">
        <f>IF(COUNTIF(B2474:B2475,"x")&gt;0,"x","")</f>
        <v/>
      </c>
      <c r="B2473" s="57"/>
      <c r="C2473" s="510" t="str">
        <f>A2473</f>
        <v/>
      </c>
      <c r="D2473" s="66">
        <f>ROWS(D2474:D2475)-1</f>
        <v>1</v>
      </c>
      <c r="E2473" s="58" t="s">
        <v>4920</v>
      </c>
      <c r="F2473" s="59"/>
      <c r="G2473" s="301"/>
      <c r="H2473" s="6"/>
      <c r="I2473" s="18"/>
      <c r="J2473" s="18"/>
      <c r="K2473" s="18"/>
      <c r="L2473" s="18"/>
      <c r="M2473" s="18"/>
      <c r="N2473" s="46"/>
      <c r="O2473" s="60" t="s">
        <v>4921</v>
      </c>
      <c r="P2473" s="61" t="s">
        <v>7135</v>
      </c>
      <c r="Q2473" s="62"/>
      <c r="R2473" s="63" t="str">
        <f>IF(COUNTIF(Q2474:Q2475,"?")&gt;0,"?",IF(AND(S2473="◄",T2473="►"),"◄►",IF(S2473="◄","◄",IF(T2473="►","►",""))))</f>
        <v>◄</v>
      </c>
      <c r="S2473" s="64" t="str">
        <f>IF(SUM(S2474:S2475)+1=ROWS(S2474:S2475)-COUNTIF(S2474:S2475,"-"),"","◄")</f>
        <v>◄</v>
      </c>
      <c r="T2473" s="65" t="str">
        <f>IF(SUM(T2474:T2475)&gt;0,"►","")</f>
        <v/>
      </c>
      <c r="U2473" s="62"/>
      <c r="V2473" s="63" t="str">
        <f>IF(COUNTIF(U2474:U2475,"?")&gt;0,"?",IF(AND(W2473="◄",X2473="►"),"◄►",IF(W2473="◄","◄",IF(X2473="►","►",""))))</f>
        <v>◄</v>
      </c>
      <c r="W2473" s="64" t="str">
        <f>IF(SUM(W2474:W2475)+1=ROWS(W2474:W2475)-COUNTIF(W2474:W2475,"-"),"","◄")</f>
        <v>◄</v>
      </c>
      <c r="X2473" s="65" t="str">
        <f>IF(SUM(X2474:X2475)&gt;0,"►","")</f>
        <v/>
      </c>
      <c r="Y2473" s="66">
        <f>ROWS(Y2474:Y2475)-1</f>
        <v>1</v>
      </c>
      <c r="Z2473" s="67">
        <f>SUM(Z2474:Z2475)-Z2475</f>
        <v>0</v>
      </c>
      <c r="AA2473" s="68" t="s">
        <v>840</v>
      </c>
      <c r="AB2473" s="69"/>
      <c r="AC2473" s="67">
        <f>SUM(AC2474:AC2475)-AC2475</f>
        <v>0</v>
      </c>
      <c r="AD2473" s="68" t="s">
        <v>840</v>
      </c>
      <c r="AE2473" s="69"/>
      <c r="AF2473" s="70" t="str">
        <f>IF(AG2473="◄","◄",IF(AG2473="ok","►",""))</f>
        <v>◄</v>
      </c>
      <c r="AG2473" s="71" t="str">
        <f>IF(AG2474&gt;0,"OK","◄")</f>
        <v>◄</v>
      </c>
      <c r="AH2473" s="62" t="str">
        <f>IF(AND(AI2473="◄",AJ2473="►"),"◄?►",IF(AI2473="◄","◄",IF(AJ2473="►","►","")))</f>
        <v>◄</v>
      </c>
      <c r="AI2473" s="64" t="str">
        <f>IF(AI2474&gt;0,"","◄")</f>
        <v>◄</v>
      </c>
      <c r="AJ2473" s="65" t="str">
        <f>IF(SUM(AJ2474:AJ2474)&gt;0,"►","")</f>
        <v/>
      </c>
      <c r="AK2473" s="570">
        <f>G2474</f>
        <v>31048</v>
      </c>
      <c r="AL2473" s="572" t="str">
        <f>P2473</f>
        <v>▬ folder Nr. 16  /  85 ▬</v>
      </c>
      <c r="AM2473" s="43"/>
      <c r="AN2473" s="1" t="str">
        <f>IF(AO2473="","",IF(COUNTIF(AN2474,"ok"),"","◄"))</f>
        <v>◄</v>
      </c>
      <c r="AO2473" s="9" t="str">
        <f>IF(COUNTIF(AP2473:BR2473,"◄")&gt;0,"◄","")</f>
        <v>◄</v>
      </c>
      <c r="AP2473" s="250" t="str">
        <f>IF(AP2474="-","",IF(AP2474&gt;0,"","◄"))</f>
        <v>◄</v>
      </c>
      <c r="AQ2473" s="251"/>
      <c r="AR2473" s="517">
        <f>IF(ISNONTEXT(AR2474)=TRUE,"_",1)</f>
        <v>1</v>
      </c>
      <c r="AS2473" s="250" t="str">
        <f>IF(AS2474="-","",IF(AS2474&gt;0,"","◄"))</f>
        <v>◄</v>
      </c>
      <c r="AT2473" s="251"/>
      <c r="AU2473" s="517">
        <f>IF(ISNONTEXT(AU2474)=TRUE,"_",AR2473+1)</f>
        <v>2</v>
      </c>
      <c r="AV2473" s="250" t="str">
        <f>IF(AV2474="-","",IF(AV2474&gt;0,"","◄"))</f>
        <v>◄</v>
      </c>
      <c r="AW2473" s="251"/>
      <c r="AX2473" s="517">
        <f>IF(ISNONTEXT(AX2474)=TRUE,"_",AU2473+1)</f>
        <v>3</v>
      </c>
      <c r="AY2473" s="250" t="str">
        <f>IF(AY2474="-","",IF(AY2474&gt;0,"","◄"))</f>
        <v>◄</v>
      </c>
      <c r="AZ2473" s="251"/>
      <c r="BA2473" s="517">
        <f>IF(ISNONTEXT(BA2474)=TRUE,"_",AX2473+1)</f>
        <v>4</v>
      </c>
      <c r="BB2473" s="250" t="str">
        <f>IF(BB2474="-","",IF(BB2474&gt;0,"","◄"))</f>
        <v>◄</v>
      </c>
      <c r="BC2473" s="251"/>
      <c r="BD2473" s="517">
        <f>IF(ISNONTEXT(BD2474)=TRUE,"_",BA2473+1)</f>
        <v>5</v>
      </c>
      <c r="BE2473" s="250" t="str">
        <f>IF(BE2474="-","",IF(BE2474&gt;0,"","◄"))</f>
        <v>◄</v>
      </c>
      <c r="BF2473" s="251"/>
      <c r="BG2473" s="517">
        <f>IF(ISNONTEXT(BG2474)=TRUE,"_",BD2473+1)</f>
        <v>6</v>
      </c>
      <c r="BH2473" s="250" t="str">
        <f>IF(BH2474="-","",IF(BH2474&gt;0,"","◄"))</f>
        <v/>
      </c>
      <c r="BI2473" s="251"/>
      <c r="BJ2473" s="517" t="str">
        <f>IF(ISNONTEXT(BJ2474)=TRUE,"_",BG2473+1)</f>
        <v>_</v>
      </c>
      <c r="BK2473" s="563" t="str">
        <f>IF(BK2474="-","",IF(BK2474&gt;0,"","◄"))</f>
        <v/>
      </c>
      <c r="BL2473" s="564"/>
      <c r="BM2473" s="517" t="str">
        <f>IF(ISNONTEXT(BM2474)=TRUE,"_",BJ2473+1)</f>
        <v>_</v>
      </c>
      <c r="BN2473" s="563" t="str">
        <f>IF(BN2474="-","",IF(BN2474&gt;0,"","◄"))</f>
        <v/>
      </c>
      <c r="BO2473" s="564"/>
      <c r="BP2473" s="517" t="str">
        <f>IF(ISNONTEXT(BP2474)=TRUE,"_",BM2473+1)</f>
        <v>_</v>
      </c>
      <c r="BQ2473" s="563" t="str">
        <f>IF(BQ2474="-","",IF(BQ2474&gt;0,"","◄"))</f>
        <v/>
      </c>
      <c r="BR2473" s="564"/>
      <c r="BS2473" s="517" t="str">
        <f>IF(ISNONTEXT(BS2474)=TRUE,"_",BP2473+1)</f>
        <v>_</v>
      </c>
      <c r="BT2473" s="563" t="str">
        <f>IF(BT2474="-","",IF(BT2474&gt;0,"","◄"))</f>
        <v>◄</v>
      </c>
      <c r="BU2473" s="564"/>
      <c r="BV2473" s="517" t="str">
        <f>IF(ISNONTEXT(BV2474)=TRUE,"_",1)</f>
        <v>_</v>
      </c>
      <c r="BW2473" s="563" t="str">
        <f>IF(BW2474="-","",IF(BW2474&gt;0,"","◄"))</f>
        <v>◄</v>
      </c>
      <c r="BX2473" s="564"/>
      <c r="BY2473" s="517" t="str">
        <f>IF(ISNONTEXT(BY2474)=TRUE,"_",BV2473+1)</f>
        <v>_</v>
      </c>
      <c r="BZ2473" s="26"/>
      <c r="CA2473" s="24"/>
      <c r="CB2473" s="25" t="str">
        <f>IF(CB2474&gt;0,"►","")</f>
        <v/>
      </c>
      <c r="CC2473" s="25" t="str">
        <f>IF(CC2474&gt;0,"►","")</f>
        <v/>
      </c>
      <c r="CD2473" s="517" t="str">
        <f>IF(ISNONTEXT(CD2474)=TRUE,"_",1)</f>
        <v>_</v>
      </c>
      <c r="CE2473" s="25" t="str">
        <f>IF(CE2474&gt;0,"►","")</f>
        <v/>
      </c>
      <c r="CF2473" s="25" t="str">
        <f>IF(CF2474&gt;0,"►","")</f>
        <v/>
      </c>
      <c r="CG2473" s="517" t="str">
        <f>IF(ISNONTEXT(CG2474)=TRUE,"_",CD2473+1)</f>
        <v>_</v>
      </c>
      <c r="CH2473" s="66">
        <f>ROWS(CH2474:CH2475)-1</f>
        <v>1</v>
      </c>
      <c r="CI2473" s="23" t="s">
        <v>836</v>
      </c>
    </row>
    <row r="2474" spans="1:87" ht="15" thickBot="1" x14ac:dyDescent="0.35">
      <c r="A2474" s="503"/>
      <c r="B2474" s="49"/>
      <c r="C2474" s="156">
        <f>B2474</f>
        <v>0</v>
      </c>
      <c r="D2474" s="457"/>
      <c r="E2474" s="73"/>
      <c r="F2474" s="74" t="s">
        <v>4922</v>
      </c>
      <c r="G2474" s="300">
        <v>31048</v>
      </c>
      <c r="H2474" s="76">
        <v>9</v>
      </c>
      <c r="I2474" s="119"/>
      <c r="J2474" s="119"/>
      <c r="K2474" s="79"/>
      <c r="L2474" s="79"/>
      <c r="M2474" s="79"/>
      <c r="N2474" s="80" t="s">
        <v>4923</v>
      </c>
      <c r="O2474" s="81"/>
      <c r="P2474" s="306"/>
      <c r="Q2474" s="83" t="str">
        <f>IF(R2474="?","?","")</f>
        <v/>
      </c>
      <c r="R2474" s="83" t="str">
        <f>IF(AND(S2474="",T2474&gt;0),"?",IF(S2474="","◄",IF(T2474&gt;=1,"►","")))</f>
        <v>◄</v>
      </c>
      <c r="S2474" s="84"/>
      <c r="T2474" s="85"/>
      <c r="U2474" s="83" t="str">
        <f>IF(V2474="?","?","")</f>
        <v/>
      </c>
      <c r="V2474" s="83" t="str">
        <f>IF(AND(W2474="",X2474&gt;0),"?",IF(W2474="","◄",IF(X2474&gt;=1,"►","")))</f>
        <v>◄</v>
      </c>
      <c r="W2474" s="86"/>
      <c r="X2474" s="85"/>
      <c r="Y2474" s="457"/>
      <c r="Z2474" s="87"/>
      <c r="AA2474" s="521">
        <f>(S2474*Z2474)</f>
        <v>0</v>
      </c>
      <c r="AB2474" s="520">
        <f>(T2474*AA2474)</f>
        <v>0</v>
      </c>
      <c r="AC2474" s="88"/>
      <c r="AD2474" s="519">
        <f>(W2474*AC2474)</f>
        <v>0</v>
      </c>
      <c r="AE2474" s="522">
        <f>(X2474*AD2474)</f>
        <v>0</v>
      </c>
      <c r="AF2474" s="89" t="str">
        <f>IF(AG2474&gt;0,"ok","◄")</f>
        <v>◄</v>
      </c>
      <c r="AG2474" s="90"/>
      <c r="AH2474" s="89" t="str">
        <f>IF(AND(AI2474="",AJ2474&gt;0),"?",IF(AI2474="","◄",IF(AJ2474&gt;=1,"►","")))</f>
        <v>◄</v>
      </c>
      <c r="AI2474" s="91"/>
      <c r="AJ2474" s="92"/>
      <c r="AK2474" s="586"/>
      <c r="AL2474" s="587"/>
      <c r="AM2474" s="43"/>
      <c r="AN2474" s="3" t="s">
        <v>3</v>
      </c>
      <c r="AO2474" s="12" t="s">
        <v>1</v>
      </c>
      <c r="AP2474" s="13"/>
      <c r="AQ2474" s="14"/>
      <c r="AR2474" s="15" t="s">
        <v>588</v>
      </c>
      <c r="AS2474" s="13"/>
      <c r="AT2474" s="14"/>
      <c r="AU2474" s="15" t="s">
        <v>4</v>
      </c>
      <c r="AV2474" s="13"/>
      <c r="AW2474" s="14"/>
      <c r="AX2474" s="15" t="s">
        <v>70</v>
      </c>
      <c r="AY2474" s="13"/>
      <c r="AZ2474" s="14"/>
      <c r="BA2474" s="15" t="s">
        <v>589</v>
      </c>
      <c r="BB2474" s="13"/>
      <c r="BC2474" s="14"/>
      <c r="BD2474" s="15" t="s">
        <v>590</v>
      </c>
      <c r="BE2474" s="13"/>
      <c r="BF2474" s="14"/>
      <c r="BG2474" s="15" t="s">
        <v>108</v>
      </c>
      <c r="BH2474" s="516" t="s">
        <v>6</v>
      </c>
      <c r="BI2474" s="516" t="s">
        <v>6</v>
      </c>
      <c r="BJ2474" s="516"/>
      <c r="BK2474" s="516" t="s">
        <v>6</v>
      </c>
      <c r="BL2474" s="516" t="s">
        <v>6</v>
      </c>
      <c r="BM2474" s="516"/>
      <c r="BN2474" s="516" t="s">
        <v>6</v>
      </c>
      <c r="BO2474" s="516" t="s">
        <v>6</v>
      </c>
      <c r="BP2474" s="516"/>
      <c r="BQ2474" s="516" t="s">
        <v>6</v>
      </c>
      <c r="BR2474" s="516" t="s">
        <v>6</v>
      </c>
      <c r="BS2474" s="516"/>
      <c r="BT2474" s="32"/>
      <c r="BU2474" s="33"/>
      <c r="BV2474" s="34"/>
      <c r="BW2474" s="32"/>
      <c r="BX2474" s="33"/>
      <c r="BY2474" s="34"/>
      <c r="BZ2474" s="35"/>
      <c r="CA2474" s="24"/>
      <c r="CB2474" s="36"/>
      <c r="CC2474" s="33"/>
      <c r="CD2474" s="37"/>
      <c r="CE2474" s="36"/>
      <c r="CF2474" s="38"/>
      <c r="CG2474" s="39"/>
      <c r="CH2474" s="457"/>
      <c r="CI2474" s="23" t="s">
        <v>836</v>
      </c>
    </row>
    <row r="2475" spans="1:87" ht="16.8" thickTop="1" thickBot="1" x14ac:dyDescent="0.35">
      <c r="A2475" s="505" t="str">
        <f>IF(COUNTIF(B2476:B2477,"x")&gt;0,"x","")</f>
        <v/>
      </c>
      <c r="B2475" s="57"/>
      <c r="C2475" s="510" t="str">
        <f>A2475</f>
        <v/>
      </c>
      <c r="D2475" s="66">
        <f>ROWS(D2476:D2477)-1</f>
        <v>1</v>
      </c>
      <c r="E2475" s="58" t="s">
        <v>4924</v>
      </c>
      <c r="F2475" s="59"/>
      <c r="G2475" s="301"/>
      <c r="H2475" s="6"/>
      <c r="I2475" s="18"/>
      <c r="J2475" s="18"/>
      <c r="K2475" s="18"/>
      <c r="L2475" s="18"/>
      <c r="M2475" s="18"/>
      <c r="N2475" s="46"/>
      <c r="O2475" s="60" t="s">
        <v>4925</v>
      </c>
      <c r="P2475" s="61" t="s">
        <v>7136</v>
      </c>
      <c r="Q2475" s="62"/>
      <c r="R2475" s="63" t="str">
        <f>IF(COUNTIF(Q2476:Q2477,"?")&gt;0,"?",IF(AND(S2475="◄",T2475="►"),"◄►",IF(S2475="◄","◄",IF(T2475="►","►",""))))</f>
        <v>◄</v>
      </c>
      <c r="S2475" s="64" t="str">
        <f>IF(SUM(S2476:S2477)+1=ROWS(S2476:S2477)-COUNTIF(S2476:S2477,"-"),"","◄")</f>
        <v>◄</v>
      </c>
      <c r="T2475" s="65" t="str">
        <f>IF(SUM(T2476:T2477)&gt;0,"►","")</f>
        <v/>
      </c>
      <c r="U2475" s="62"/>
      <c r="V2475" s="63" t="str">
        <f>IF(COUNTIF(U2476:U2477,"?")&gt;0,"?",IF(AND(W2475="◄",X2475="►"),"◄►",IF(W2475="◄","◄",IF(X2475="►","►",""))))</f>
        <v>◄</v>
      </c>
      <c r="W2475" s="64" t="str">
        <f>IF(SUM(W2476:W2477)+1=ROWS(W2476:W2477)-COUNTIF(W2476:W2477,"-"),"","◄")</f>
        <v>◄</v>
      </c>
      <c r="X2475" s="65" t="str">
        <f>IF(SUM(X2476:X2477)&gt;0,"►","")</f>
        <v/>
      </c>
      <c r="Y2475" s="66">
        <f>ROWS(Y2476:Y2477)-1</f>
        <v>1</v>
      </c>
      <c r="Z2475" s="67">
        <f>SUM(Z2476:Z2477)-Z2477</f>
        <v>0</v>
      </c>
      <c r="AA2475" s="68" t="s">
        <v>840</v>
      </c>
      <c r="AB2475" s="69"/>
      <c r="AC2475" s="67">
        <f>SUM(AC2476:AC2477)-AC2477</f>
        <v>0</v>
      </c>
      <c r="AD2475" s="68" t="s">
        <v>840</v>
      </c>
      <c r="AE2475" s="69"/>
      <c r="AF2475" s="70" t="str">
        <f>IF(AG2475="◄","◄",IF(AG2475="ok","►",""))</f>
        <v>◄</v>
      </c>
      <c r="AG2475" s="71" t="str">
        <f>IF(AG2476&gt;0,"OK","◄")</f>
        <v>◄</v>
      </c>
      <c r="AH2475" s="62" t="str">
        <f>IF(AND(AI2475="◄",AJ2475="►"),"◄?►",IF(AI2475="◄","◄",IF(AJ2475="►","►","")))</f>
        <v>◄</v>
      </c>
      <c r="AI2475" s="64" t="str">
        <f>IF(AI2476&gt;0,"","◄")</f>
        <v>◄</v>
      </c>
      <c r="AJ2475" s="65" t="str">
        <f>IF(SUM(AJ2476:AJ2476)&gt;0,"►","")</f>
        <v/>
      </c>
      <c r="AK2475" s="570">
        <f>G2476</f>
        <v>31048</v>
      </c>
      <c r="AL2475" s="572" t="str">
        <f>P2475</f>
        <v>▬ folder Nr. 17  /  85 ▬</v>
      </c>
      <c r="AM2475" s="43"/>
      <c r="AN2475" s="1" t="str">
        <f>IF(AO2475="","",IF(COUNTIF(AN2476,"ok"),"","◄"))</f>
        <v>◄</v>
      </c>
      <c r="AO2475" s="9" t="str">
        <f>IF(COUNTIF(AP2475:BR2475,"◄")&gt;0,"◄","")</f>
        <v>◄</v>
      </c>
      <c r="AP2475" s="250" t="str">
        <f>IF(AP2476="-","",IF(AP2476&gt;0,"","◄"))</f>
        <v>◄</v>
      </c>
      <c r="AQ2475" s="251"/>
      <c r="AR2475" s="517">
        <f>IF(ISNONTEXT(AR2476)=TRUE,"_",1)</f>
        <v>1</v>
      </c>
      <c r="AS2475" s="250" t="str">
        <f>IF(AS2476="-","",IF(AS2476&gt;0,"","◄"))</f>
        <v>◄</v>
      </c>
      <c r="AT2475" s="251"/>
      <c r="AU2475" s="517">
        <f>IF(ISNONTEXT(AU2476)=TRUE,"_",AR2475+1)</f>
        <v>2</v>
      </c>
      <c r="AV2475" s="250" t="str">
        <f>IF(AV2476="-","",IF(AV2476&gt;0,"","◄"))</f>
        <v>◄</v>
      </c>
      <c r="AW2475" s="251"/>
      <c r="AX2475" s="517">
        <f>IF(ISNONTEXT(AX2476)=TRUE,"_",AU2475+1)</f>
        <v>3</v>
      </c>
      <c r="AY2475" s="250" t="str">
        <f>IF(AY2476="-","",IF(AY2476&gt;0,"","◄"))</f>
        <v>◄</v>
      </c>
      <c r="AZ2475" s="251"/>
      <c r="BA2475" s="517">
        <f>IF(ISNONTEXT(BA2476)=TRUE,"_",AX2475+1)</f>
        <v>4</v>
      </c>
      <c r="BB2475" s="250" t="str">
        <f>IF(BB2476="-","",IF(BB2476&gt;0,"","◄"))</f>
        <v>◄</v>
      </c>
      <c r="BC2475" s="251"/>
      <c r="BD2475" s="517">
        <f>IF(ISNONTEXT(BD2476)=TRUE,"_",BA2475+1)</f>
        <v>5</v>
      </c>
      <c r="BE2475" s="250" t="str">
        <f>IF(BE2476="-","",IF(BE2476&gt;0,"","◄"))</f>
        <v>◄</v>
      </c>
      <c r="BF2475" s="251"/>
      <c r="BG2475" s="517">
        <f>IF(ISNONTEXT(BG2476)=TRUE,"_",BD2475+1)</f>
        <v>6</v>
      </c>
      <c r="BH2475" s="250" t="str">
        <f>IF(BH2476="-","",IF(BH2476&gt;0,"","◄"))</f>
        <v/>
      </c>
      <c r="BI2475" s="251"/>
      <c r="BJ2475" s="517" t="str">
        <f>IF(ISNONTEXT(BJ2476)=TRUE,"_",BG2475+1)</f>
        <v>_</v>
      </c>
      <c r="BK2475" s="563" t="str">
        <f>IF(BK2476="-","",IF(BK2476&gt;0,"","◄"))</f>
        <v/>
      </c>
      <c r="BL2475" s="564"/>
      <c r="BM2475" s="517" t="str">
        <f>IF(ISNONTEXT(BM2476)=TRUE,"_",BJ2475+1)</f>
        <v>_</v>
      </c>
      <c r="BN2475" s="563" t="str">
        <f>IF(BN2476="-","",IF(BN2476&gt;0,"","◄"))</f>
        <v/>
      </c>
      <c r="BO2475" s="564"/>
      <c r="BP2475" s="517" t="str">
        <f>IF(ISNONTEXT(BP2476)=TRUE,"_",BM2475+1)</f>
        <v>_</v>
      </c>
      <c r="BQ2475" s="563" t="str">
        <f>IF(BQ2476="-","",IF(BQ2476&gt;0,"","◄"))</f>
        <v/>
      </c>
      <c r="BR2475" s="564"/>
      <c r="BS2475" s="517" t="str">
        <f>IF(ISNONTEXT(BS2476)=TRUE,"_",BP2475+1)</f>
        <v>_</v>
      </c>
      <c r="BT2475" s="563" t="str">
        <f>IF(BT2476="-","",IF(BT2476&gt;0,"","◄"))</f>
        <v>◄</v>
      </c>
      <c r="BU2475" s="564"/>
      <c r="BV2475" s="517" t="str">
        <f>IF(ISNONTEXT(BV2476)=TRUE,"_",1)</f>
        <v>_</v>
      </c>
      <c r="BW2475" s="563" t="str">
        <f>IF(BW2476="-","",IF(BW2476&gt;0,"","◄"))</f>
        <v>◄</v>
      </c>
      <c r="BX2475" s="564"/>
      <c r="BY2475" s="517" t="str">
        <f>IF(ISNONTEXT(BY2476)=TRUE,"_",BV2475+1)</f>
        <v>_</v>
      </c>
      <c r="BZ2475" s="26"/>
      <c r="CA2475" s="24"/>
      <c r="CB2475" s="25" t="str">
        <f>IF(CB2476&gt;0,"►","")</f>
        <v/>
      </c>
      <c r="CC2475" s="25" t="str">
        <f>IF(CC2476&gt;0,"►","")</f>
        <v/>
      </c>
      <c r="CD2475" s="517" t="str">
        <f>IF(ISNONTEXT(CD2476)=TRUE,"_",1)</f>
        <v>_</v>
      </c>
      <c r="CE2475" s="25" t="str">
        <f>IF(CE2476&gt;0,"►","")</f>
        <v/>
      </c>
      <c r="CF2475" s="25" t="str">
        <f>IF(CF2476&gt;0,"►","")</f>
        <v/>
      </c>
      <c r="CG2475" s="517" t="str">
        <f>IF(ISNONTEXT(CG2476)=TRUE,"_",CD2475+1)</f>
        <v>_</v>
      </c>
      <c r="CH2475" s="66">
        <f>ROWS(CH2476:CH2477)-1</f>
        <v>1</v>
      </c>
      <c r="CI2475" s="23" t="s">
        <v>836</v>
      </c>
    </row>
    <row r="2476" spans="1:87" ht="15" thickBot="1" x14ac:dyDescent="0.35">
      <c r="A2476" s="503"/>
      <c r="B2476" s="49"/>
      <c r="C2476" s="156">
        <f>B2476</f>
        <v>0</v>
      </c>
      <c r="D2476" s="457"/>
      <c r="E2476" s="73"/>
      <c r="F2476" s="74" t="s">
        <v>4926</v>
      </c>
      <c r="G2476" s="300">
        <v>31048</v>
      </c>
      <c r="H2476" s="76">
        <v>9</v>
      </c>
      <c r="I2476" s="119"/>
      <c r="J2476" s="119"/>
      <c r="K2476" s="79"/>
      <c r="L2476" s="79"/>
      <c r="M2476" s="79"/>
      <c r="N2476" s="80" t="s">
        <v>4927</v>
      </c>
      <c r="O2476" s="81"/>
      <c r="P2476" s="306"/>
      <c r="Q2476" s="83" t="str">
        <f>IF(R2476="?","?","")</f>
        <v/>
      </c>
      <c r="R2476" s="83" t="str">
        <f>IF(AND(S2476="",T2476&gt;0),"?",IF(S2476="","◄",IF(T2476&gt;=1,"►","")))</f>
        <v>◄</v>
      </c>
      <c r="S2476" s="84"/>
      <c r="T2476" s="85"/>
      <c r="U2476" s="83" t="str">
        <f>IF(V2476="?","?","")</f>
        <v/>
      </c>
      <c r="V2476" s="83" t="str">
        <f>IF(AND(W2476="",X2476&gt;0),"?",IF(W2476="","◄",IF(X2476&gt;=1,"►","")))</f>
        <v>◄</v>
      </c>
      <c r="W2476" s="86"/>
      <c r="X2476" s="85"/>
      <c r="Y2476" s="457"/>
      <c r="Z2476" s="87"/>
      <c r="AA2476" s="521">
        <f>(S2476*Z2476)</f>
        <v>0</v>
      </c>
      <c r="AB2476" s="520">
        <f>(T2476*AA2476)</f>
        <v>0</v>
      </c>
      <c r="AC2476" s="88"/>
      <c r="AD2476" s="519">
        <f>(W2476*AC2476)</f>
        <v>0</v>
      </c>
      <c r="AE2476" s="522">
        <f>(X2476*AD2476)</f>
        <v>0</v>
      </c>
      <c r="AF2476" s="89" t="str">
        <f>IF(AG2476&gt;0,"ok","◄")</f>
        <v>◄</v>
      </c>
      <c r="AG2476" s="90"/>
      <c r="AH2476" s="89" t="str">
        <f>IF(AND(AI2476="",AJ2476&gt;0),"?",IF(AI2476="","◄",IF(AJ2476&gt;=1,"►","")))</f>
        <v>◄</v>
      </c>
      <c r="AI2476" s="91"/>
      <c r="AJ2476" s="92"/>
      <c r="AK2476" s="586"/>
      <c r="AL2476" s="587"/>
      <c r="AM2476" s="43"/>
      <c r="AN2476" s="3" t="s">
        <v>3</v>
      </c>
      <c r="AO2476" s="12" t="s">
        <v>1</v>
      </c>
      <c r="AP2476" s="13"/>
      <c r="AQ2476" s="14"/>
      <c r="AR2476" s="15" t="s">
        <v>591</v>
      </c>
      <c r="AS2476" s="13"/>
      <c r="AT2476" s="14"/>
      <c r="AU2476" s="15" t="s">
        <v>4</v>
      </c>
      <c r="AV2476" s="13"/>
      <c r="AW2476" s="14"/>
      <c r="AX2476" s="15" t="s">
        <v>70</v>
      </c>
      <c r="AY2476" s="13"/>
      <c r="AZ2476" s="14"/>
      <c r="BA2476" s="15" t="s">
        <v>592</v>
      </c>
      <c r="BB2476" s="13"/>
      <c r="BC2476" s="14"/>
      <c r="BD2476" s="15" t="s">
        <v>206</v>
      </c>
      <c r="BE2476" s="13"/>
      <c r="BF2476" s="14"/>
      <c r="BG2476" s="15" t="s">
        <v>528</v>
      </c>
      <c r="BH2476" s="516" t="s">
        <v>6</v>
      </c>
      <c r="BI2476" s="516" t="s">
        <v>6</v>
      </c>
      <c r="BJ2476" s="516"/>
      <c r="BK2476" s="516" t="s">
        <v>6</v>
      </c>
      <c r="BL2476" s="516" t="s">
        <v>6</v>
      </c>
      <c r="BM2476" s="516"/>
      <c r="BN2476" s="516" t="s">
        <v>6</v>
      </c>
      <c r="BO2476" s="516" t="s">
        <v>6</v>
      </c>
      <c r="BP2476" s="516"/>
      <c r="BQ2476" s="516" t="s">
        <v>6</v>
      </c>
      <c r="BR2476" s="516" t="s">
        <v>6</v>
      </c>
      <c r="BS2476" s="516"/>
      <c r="BT2476" s="32"/>
      <c r="BU2476" s="33"/>
      <c r="BV2476" s="34"/>
      <c r="BW2476" s="32"/>
      <c r="BX2476" s="33"/>
      <c r="BY2476" s="34"/>
      <c r="BZ2476" s="35"/>
      <c r="CA2476" s="24"/>
      <c r="CB2476" s="36"/>
      <c r="CC2476" s="33"/>
      <c r="CD2476" s="37"/>
      <c r="CE2476" s="36"/>
      <c r="CF2476" s="38"/>
      <c r="CG2476" s="39"/>
      <c r="CH2476" s="457"/>
      <c r="CI2476" s="23" t="s">
        <v>836</v>
      </c>
    </row>
    <row r="2477" spans="1:87" ht="16.8" thickTop="1" thickBot="1" x14ac:dyDescent="0.35">
      <c r="A2477" s="505" t="str">
        <f>IF(COUNTIF(B2478:B2482,"x")&gt;0,"x","")</f>
        <v/>
      </c>
      <c r="B2477" s="57"/>
      <c r="C2477" s="510" t="str">
        <f>A2477</f>
        <v/>
      </c>
      <c r="D2477" s="66">
        <f>ROWS(D2478:D2482)-1</f>
        <v>4</v>
      </c>
      <c r="E2477" s="58" t="s">
        <v>4928</v>
      </c>
      <c r="F2477" s="59"/>
      <c r="G2477" s="301"/>
      <c r="H2477" s="6"/>
      <c r="I2477" s="18"/>
      <c r="J2477" s="18"/>
      <c r="K2477" s="18"/>
      <c r="L2477" s="18"/>
      <c r="M2477" s="18"/>
      <c r="N2477" s="46"/>
      <c r="O2477" s="60" t="s">
        <v>4929</v>
      </c>
      <c r="P2477" s="61" t="s">
        <v>7137</v>
      </c>
      <c r="Q2477" s="146"/>
      <c r="R2477" s="63" t="str">
        <f>IF(COUNTIF(Q2478:Q2482,"?")&gt;0,"?",IF(AND(S2477="◄",T2477="►"),"◄►",IF(S2477="◄","◄",IF(T2477="►","►",""))))</f>
        <v>◄</v>
      </c>
      <c r="S2477" s="64" t="str">
        <f>IF(SUM(S2478:S2482)+1=ROWS(S2478:S2482)-COUNTIF(S2478:S2482,"-"),"","◄")</f>
        <v>◄</v>
      </c>
      <c r="T2477" s="65" t="str">
        <f>IF(SUM(T2478:T2482)&gt;0,"►","")</f>
        <v/>
      </c>
      <c r="U2477" s="146"/>
      <c r="V2477" s="63" t="str">
        <f>IF(COUNTIF(U2478:U2482,"?")&gt;0,"?",IF(AND(W2477="◄",X2477="►"),"◄►",IF(W2477="◄","◄",IF(X2477="►","►",""))))</f>
        <v>◄</v>
      </c>
      <c r="W2477" s="64" t="str">
        <f>IF(SUM(W2478:W2482)+1=ROWS(W2478:W2482)-COUNTIF(W2478:W2482,"-"),"","◄")</f>
        <v>◄</v>
      </c>
      <c r="X2477" s="65" t="str">
        <f>IF(SUM(X2478:X2482)&gt;0,"►","")</f>
        <v/>
      </c>
      <c r="Y2477" s="66">
        <f>ROWS(Y2478:Y2482)-1</f>
        <v>4</v>
      </c>
      <c r="Z2477" s="67">
        <f>SUM(Z2478:Z2482)-Z2482</f>
        <v>0</v>
      </c>
      <c r="AA2477" s="68" t="s">
        <v>840</v>
      </c>
      <c r="AB2477" s="69"/>
      <c r="AC2477" s="67">
        <f>SUM(AC2478:AC2482)-AC2482</f>
        <v>0</v>
      </c>
      <c r="AD2477" s="68" t="s">
        <v>840</v>
      </c>
      <c r="AE2477" s="69"/>
      <c r="AF2477" s="70" t="str">
        <f>IF(AG2477="◄","◄",IF(AG2477="ok","►",""))</f>
        <v>◄</v>
      </c>
      <c r="AG2477" s="71" t="str">
        <f>IF(AG2478&gt;0,"OK","◄")</f>
        <v>◄</v>
      </c>
      <c r="AH2477" s="62" t="str">
        <f>IF(AND(AI2477="◄",AJ2477="►"),"◄?►",IF(AI2477="◄","◄",IF(AJ2477="►","►","")))</f>
        <v>◄</v>
      </c>
      <c r="AI2477" s="64" t="str">
        <f>IF(AI2478&gt;0,"","◄")</f>
        <v>◄</v>
      </c>
      <c r="AJ2477" s="65" t="str">
        <f>IF(SUM(AJ2478:AJ2481)&gt;0,"►","")</f>
        <v/>
      </c>
      <c r="AK2477" s="570">
        <f>G2478</f>
        <v>31048</v>
      </c>
      <c r="AL2477" s="572" t="str">
        <f>P2477</f>
        <v>▬ folder Nr. 18  /  85 ▬</v>
      </c>
      <c r="AM2477" s="43"/>
      <c r="AN2477" s="1" t="str">
        <f>IF(AO2477="","",IF(COUNTIF(AN2478,"ok"),"","◄"))</f>
        <v>◄</v>
      </c>
      <c r="AO2477" s="9" t="str">
        <f>IF(COUNTIF(AP2477:BR2477,"◄")&gt;0,"◄","")</f>
        <v>◄</v>
      </c>
      <c r="AP2477" s="250" t="str">
        <f>IF(AP2478="-","",IF(AP2478&gt;0,"","◄"))</f>
        <v>◄</v>
      </c>
      <c r="AQ2477" s="251"/>
      <c r="AR2477" s="517">
        <f>IF(ISNONTEXT(AR2478)=TRUE,"_",1)</f>
        <v>1</v>
      </c>
      <c r="AS2477" s="250" t="str">
        <f>IF(AS2478="-","",IF(AS2478&gt;0,"","◄"))</f>
        <v>◄</v>
      </c>
      <c r="AT2477" s="251"/>
      <c r="AU2477" s="517">
        <f>IF(ISNONTEXT(AU2478)=TRUE,"_",AR2477+1)</f>
        <v>2</v>
      </c>
      <c r="AV2477" s="250" t="str">
        <f>IF(AV2478="-","",IF(AV2478&gt;0,"","◄"))</f>
        <v>◄</v>
      </c>
      <c r="AW2477" s="251"/>
      <c r="AX2477" s="517">
        <f>IF(ISNONTEXT(AX2478)=TRUE,"_",AU2477+1)</f>
        <v>3</v>
      </c>
      <c r="AY2477" s="250" t="str">
        <f>IF(AY2478="-","",IF(AY2478&gt;0,"","◄"))</f>
        <v>◄</v>
      </c>
      <c r="AZ2477" s="251"/>
      <c r="BA2477" s="517">
        <f>IF(ISNONTEXT(BA2478)=TRUE,"_",AX2477+1)</f>
        <v>4</v>
      </c>
      <c r="BB2477" s="250" t="str">
        <f>IF(BB2478="-","",IF(BB2478&gt;0,"","◄"))</f>
        <v>◄</v>
      </c>
      <c r="BC2477" s="251"/>
      <c r="BD2477" s="517">
        <f>IF(ISNONTEXT(BD2478)=TRUE,"_",BA2477+1)</f>
        <v>5</v>
      </c>
      <c r="BE2477" s="250" t="str">
        <f>IF(BE2478="-","",IF(BE2478&gt;0,"","◄"))</f>
        <v/>
      </c>
      <c r="BF2477" s="251"/>
      <c r="BG2477" s="517" t="str">
        <f>IF(ISNONTEXT(BG2478)=TRUE,"_",BD2477+1)</f>
        <v>_</v>
      </c>
      <c r="BH2477" s="250" t="str">
        <f>IF(BH2478="-","",IF(BH2478&gt;0,"","◄"))</f>
        <v/>
      </c>
      <c r="BI2477" s="251"/>
      <c r="BJ2477" s="517" t="str">
        <f>IF(ISNONTEXT(BJ2478)=TRUE,"_",BG2477+1)</f>
        <v>_</v>
      </c>
      <c r="BK2477" s="563" t="str">
        <f>IF(BK2478="-","",IF(BK2478&gt;0,"","◄"))</f>
        <v/>
      </c>
      <c r="BL2477" s="564"/>
      <c r="BM2477" s="517" t="str">
        <f>IF(ISNONTEXT(BM2478)=TRUE,"_",BJ2477+1)</f>
        <v>_</v>
      </c>
      <c r="BN2477" s="563" t="str">
        <f>IF(BN2478="-","",IF(BN2478&gt;0,"","◄"))</f>
        <v/>
      </c>
      <c r="BO2477" s="564"/>
      <c r="BP2477" s="517" t="str">
        <f>IF(ISNONTEXT(BP2478)=TRUE,"_",BM2477+1)</f>
        <v>_</v>
      </c>
      <c r="BQ2477" s="563" t="str">
        <f>IF(BQ2478="-","",IF(BQ2478&gt;0,"","◄"))</f>
        <v/>
      </c>
      <c r="BR2477" s="564"/>
      <c r="BS2477" s="517" t="str">
        <f>IF(ISNONTEXT(BS2478)=TRUE,"_",BP2477+1)</f>
        <v>_</v>
      </c>
      <c r="BT2477" s="563" t="str">
        <f>IF(BT2478="-","",IF(BT2478&gt;0,"","◄"))</f>
        <v>◄</v>
      </c>
      <c r="BU2477" s="564"/>
      <c r="BV2477" s="517" t="str">
        <f>IF(ISNONTEXT(BV2478)=TRUE,"_",1)</f>
        <v>_</v>
      </c>
      <c r="BW2477" s="563" t="str">
        <f>IF(BW2478="-","",IF(BW2478&gt;0,"","◄"))</f>
        <v>◄</v>
      </c>
      <c r="BX2477" s="564"/>
      <c r="BY2477" s="517" t="str">
        <f>IF(ISNONTEXT(BY2478)=TRUE,"_",BV2477+1)</f>
        <v>_</v>
      </c>
      <c r="BZ2477" s="26"/>
      <c r="CA2477" s="24"/>
      <c r="CB2477" s="25" t="str">
        <f>IF(CB2478&gt;0,"►","")</f>
        <v/>
      </c>
      <c r="CC2477" s="25" t="str">
        <f>IF(CC2478&gt;0,"►","")</f>
        <v/>
      </c>
      <c r="CD2477" s="517" t="str">
        <f>IF(ISNONTEXT(CD2478)=TRUE,"_",1)</f>
        <v>_</v>
      </c>
      <c r="CE2477" s="25" t="str">
        <f>IF(CE2478&gt;0,"►","")</f>
        <v/>
      </c>
      <c r="CF2477" s="25" t="str">
        <f>IF(CF2478&gt;0,"►","")</f>
        <v/>
      </c>
      <c r="CG2477" s="517" t="str">
        <f>IF(ISNONTEXT(CG2478)=TRUE,"_",CD2477+1)</f>
        <v>_</v>
      </c>
      <c r="CH2477" s="66">
        <f>ROWS(CH2478:CH2482)-1</f>
        <v>4</v>
      </c>
      <c r="CI2477" s="23" t="s">
        <v>836</v>
      </c>
    </row>
    <row r="2478" spans="1:87" ht="15" thickBot="1" x14ac:dyDescent="0.35">
      <c r="A2478" s="503"/>
      <c r="B2478" s="49"/>
      <c r="C2478" s="156">
        <f>B2478</f>
        <v>0</v>
      </c>
      <c r="D2478" s="457"/>
      <c r="E2478" s="73"/>
      <c r="F2478" s="74" t="s">
        <v>4930</v>
      </c>
      <c r="G2478" s="300">
        <v>31048</v>
      </c>
      <c r="H2478" s="76">
        <v>9</v>
      </c>
      <c r="I2478" s="122" t="s">
        <v>864</v>
      </c>
      <c r="J2478" s="100">
        <v>2</v>
      </c>
      <c r="K2478" s="79"/>
      <c r="L2478" s="79"/>
      <c r="M2478" s="79"/>
      <c r="N2478" s="80" t="s">
        <v>4931</v>
      </c>
      <c r="O2478" s="81"/>
      <c r="P2478" s="306"/>
      <c r="Q2478" s="83" t="str">
        <f>IF(R2478="?","?","")</f>
        <v/>
      </c>
      <c r="R2478" s="83" t="str">
        <f>IF(AND(S2478="",T2478&gt;0),"?",IF(S2478="","◄",IF(T2478&gt;=1,"►","")))</f>
        <v>◄</v>
      </c>
      <c r="S2478" s="84"/>
      <c r="T2478" s="85"/>
      <c r="U2478" s="83" t="str">
        <f>IF(V2478="?","?","")</f>
        <v/>
      </c>
      <c r="V2478" s="83" t="str">
        <f>IF(AND(W2478="",X2478&gt;0),"?",IF(W2478="","◄",IF(X2478&gt;=1,"►","")))</f>
        <v>◄</v>
      </c>
      <c r="W2478" s="86"/>
      <c r="X2478" s="85"/>
      <c r="Y2478" s="457"/>
      <c r="Z2478" s="87"/>
      <c r="AA2478" s="521">
        <f t="shared" ref="AA2478:AB2481" si="854">(S2478*Z2478)</f>
        <v>0</v>
      </c>
      <c r="AB2478" s="520">
        <f t="shared" si="854"/>
        <v>0</v>
      </c>
      <c r="AC2478" s="88"/>
      <c r="AD2478" s="519">
        <f t="shared" ref="AD2478:AE2481" si="855">(W2478*AC2478)</f>
        <v>0</v>
      </c>
      <c r="AE2478" s="522">
        <f t="shared" si="855"/>
        <v>0</v>
      </c>
      <c r="AF2478" s="89" t="str">
        <f>IF(AG2478&gt;0,"ok","◄")</f>
        <v>◄</v>
      </c>
      <c r="AG2478" s="90"/>
      <c r="AH2478" s="89" t="str">
        <f>IF(AND(AI2478="",AJ2478&gt;0),"?",IF(AI2478="","◄",IF(AJ2478&gt;=1,"►","")))</f>
        <v>◄</v>
      </c>
      <c r="AI2478" s="91"/>
      <c r="AJ2478" s="92"/>
      <c r="AK2478" s="586"/>
      <c r="AL2478" s="587"/>
      <c r="AM2478" s="43"/>
      <c r="AN2478" s="3" t="s">
        <v>3</v>
      </c>
      <c r="AO2478" s="12" t="s">
        <v>1</v>
      </c>
      <c r="AP2478" s="13"/>
      <c r="AQ2478" s="14"/>
      <c r="AR2478" s="15" t="s">
        <v>256</v>
      </c>
      <c r="AS2478" s="13"/>
      <c r="AT2478" s="14"/>
      <c r="AU2478" s="15" t="s">
        <v>593</v>
      </c>
      <c r="AV2478" s="13"/>
      <c r="AW2478" s="14"/>
      <c r="AX2478" s="15" t="s">
        <v>119</v>
      </c>
      <c r="AY2478" s="13"/>
      <c r="AZ2478" s="14"/>
      <c r="BA2478" s="15" t="s">
        <v>13</v>
      </c>
      <c r="BB2478" s="13"/>
      <c r="BC2478" s="14"/>
      <c r="BD2478" s="15" t="s">
        <v>567</v>
      </c>
      <c r="BE2478" s="516" t="s">
        <v>6</v>
      </c>
      <c r="BF2478" s="516" t="s">
        <v>6</v>
      </c>
      <c r="BG2478" s="516"/>
      <c r="BH2478" s="516" t="s">
        <v>6</v>
      </c>
      <c r="BI2478" s="516" t="s">
        <v>6</v>
      </c>
      <c r="BJ2478" s="516"/>
      <c r="BK2478" s="516" t="s">
        <v>6</v>
      </c>
      <c r="BL2478" s="516" t="s">
        <v>6</v>
      </c>
      <c r="BM2478" s="516"/>
      <c r="BN2478" s="516" t="s">
        <v>6</v>
      </c>
      <c r="BO2478" s="516" t="s">
        <v>6</v>
      </c>
      <c r="BP2478" s="516"/>
      <c r="BQ2478" s="516" t="s">
        <v>6</v>
      </c>
      <c r="BR2478" s="516" t="s">
        <v>6</v>
      </c>
      <c r="BS2478" s="516"/>
      <c r="BT2478" s="32"/>
      <c r="BU2478" s="33"/>
      <c r="BV2478" s="34"/>
      <c r="BW2478" s="32"/>
      <c r="BX2478" s="33"/>
      <c r="BY2478" s="34"/>
      <c r="BZ2478" s="35"/>
      <c r="CA2478" s="24"/>
      <c r="CB2478" s="36"/>
      <c r="CC2478" s="33"/>
      <c r="CD2478" s="37"/>
      <c r="CE2478" s="36"/>
      <c r="CF2478" s="38"/>
      <c r="CG2478" s="39"/>
      <c r="CH2478" s="457"/>
      <c r="CI2478" s="23" t="s">
        <v>836</v>
      </c>
    </row>
    <row r="2479" spans="1:87" ht="15.6" thickTop="1" thickBot="1" x14ac:dyDescent="0.35">
      <c r="A2479" s="503"/>
      <c r="B2479" s="49"/>
      <c r="C2479" s="156">
        <f>B2479</f>
        <v>0</v>
      </c>
      <c r="D2479" s="457"/>
      <c r="E2479" s="73"/>
      <c r="F2479" s="93">
        <v>2194</v>
      </c>
      <c r="G2479" s="302">
        <v>31048</v>
      </c>
      <c r="H2479" s="76">
        <v>12</v>
      </c>
      <c r="I2479" s="122" t="s">
        <v>864</v>
      </c>
      <c r="J2479" s="100">
        <v>3</v>
      </c>
      <c r="K2479" s="79"/>
      <c r="L2479" s="79"/>
      <c r="M2479" s="79"/>
      <c r="N2479" s="80" t="s">
        <v>4932</v>
      </c>
      <c r="O2479" s="81"/>
      <c r="P2479" s="306"/>
      <c r="Q2479" s="83" t="str">
        <f>IF(R2479="?","?","")</f>
        <v/>
      </c>
      <c r="R2479" s="83" t="str">
        <f>IF(AND(S2479="",T2479&gt;0),"?",IF(S2479="","◄",IF(T2479&gt;=1,"►","")))</f>
        <v>◄</v>
      </c>
      <c r="S2479" s="84"/>
      <c r="T2479" s="85"/>
      <c r="U2479" s="83" t="str">
        <f>IF(V2479="?","?","")</f>
        <v/>
      </c>
      <c r="V2479" s="83" t="str">
        <f>IF(AND(W2479="",X2479&gt;0),"?",IF(W2479="","◄",IF(X2479&gt;=1,"►","")))</f>
        <v>◄</v>
      </c>
      <c r="W2479" s="86"/>
      <c r="X2479" s="85"/>
      <c r="Y2479" s="457"/>
      <c r="Z2479" s="87"/>
      <c r="AA2479" s="521">
        <f t="shared" si="854"/>
        <v>0</v>
      </c>
      <c r="AB2479" s="520">
        <f t="shared" si="854"/>
        <v>0</v>
      </c>
      <c r="AC2479" s="88"/>
      <c r="AD2479" s="519">
        <f t="shared" si="855"/>
        <v>0</v>
      </c>
      <c r="AE2479" s="522">
        <f t="shared" si="855"/>
        <v>0</v>
      </c>
      <c r="AF2479" s="44"/>
      <c r="AG2479" s="45"/>
      <c r="AH2479" s="44"/>
      <c r="AI2479" s="45"/>
      <c r="AJ2479" s="45"/>
      <c r="AK2479" s="45"/>
      <c r="AL2479" s="45"/>
      <c r="AM2479" s="43"/>
      <c r="AN2479" s="27" t="s">
        <v>6</v>
      </c>
      <c r="AO2479" s="27" t="s">
        <v>6</v>
      </c>
      <c r="AP2479" s="516"/>
      <c r="AQ2479" s="516"/>
      <c r="AR2479" s="516"/>
      <c r="AS2479" s="516" t="s">
        <v>6</v>
      </c>
      <c r="AT2479" s="516" t="s">
        <v>6</v>
      </c>
      <c r="AU2479" s="516"/>
      <c r="AV2479" s="516" t="s">
        <v>6</v>
      </c>
      <c r="AW2479" s="516" t="s">
        <v>6</v>
      </c>
      <c r="AX2479" s="516"/>
      <c r="AY2479" s="516" t="s">
        <v>6</v>
      </c>
      <c r="AZ2479" s="516" t="s">
        <v>6</v>
      </c>
      <c r="BA2479" s="516"/>
      <c r="BB2479" s="516" t="s">
        <v>6</v>
      </c>
      <c r="BC2479" s="516" t="s">
        <v>6</v>
      </c>
      <c r="BD2479" s="516"/>
      <c r="BE2479" s="516" t="s">
        <v>6</v>
      </c>
      <c r="BF2479" s="516" t="s">
        <v>6</v>
      </c>
      <c r="BG2479" s="516"/>
      <c r="BH2479" s="516" t="s">
        <v>6</v>
      </c>
      <c r="BI2479" s="516" t="s">
        <v>6</v>
      </c>
      <c r="BJ2479" s="516"/>
      <c r="BK2479" s="516" t="s">
        <v>6</v>
      </c>
      <c r="BL2479" s="516" t="s">
        <v>6</v>
      </c>
      <c r="BM2479" s="516"/>
      <c r="BN2479" s="516" t="s">
        <v>6</v>
      </c>
      <c r="BO2479" s="516" t="s">
        <v>6</v>
      </c>
      <c r="BP2479" s="516"/>
      <c r="BQ2479" s="516" t="s">
        <v>6</v>
      </c>
      <c r="BR2479" s="516" t="s">
        <v>6</v>
      </c>
      <c r="BS2479" s="516"/>
      <c r="BT2479" s="516"/>
      <c r="BU2479" s="516"/>
      <c r="BV2479" s="516"/>
      <c r="BW2479" s="516"/>
      <c r="BX2479" s="516"/>
      <c r="BY2479" s="516"/>
      <c r="BZ2479" s="28"/>
      <c r="CA2479" s="24"/>
      <c r="CB2479" s="29"/>
      <c r="CC2479" s="29"/>
      <c r="CD2479" s="30"/>
      <c r="CE2479" s="29"/>
      <c r="CF2479" s="29"/>
      <c r="CG2479" s="31"/>
      <c r="CH2479" s="457"/>
      <c r="CI2479" s="23" t="s">
        <v>836</v>
      </c>
    </row>
    <row r="2480" spans="1:87" ht="15.6" thickTop="1" thickBot="1" x14ac:dyDescent="0.35">
      <c r="A2480" s="503"/>
      <c r="B2480" s="49"/>
      <c r="C2480" s="156">
        <f>B2480</f>
        <v>0</v>
      </c>
      <c r="D2480" s="457"/>
      <c r="E2480" s="73"/>
      <c r="F2480" s="93">
        <v>2195</v>
      </c>
      <c r="G2480" s="302">
        <v>31048</v>
      </c>
      <c r="H2480" s="76">
        <v>23</v>
      </c>
      <c r="I2480" s="122" t="s">
        <v>864</v>
      </c>
      <c r="J2480" s="100">
        <v>5</v>
      </c>
      <c r="K2480" s="79"/>
      <c r="L2480" s="79"/>
      <c r="M2480" s="79"/>
      <c r="N2480" s="80" t="s">
        <v>4933</v>
      </c>
      <c r="O2480" s="81"/>
      <c r="P2480" s="306"/>
      <c r="Q2480" s="83" t="str">
        <f>IF(R2480="?","?","")</f>
        <v/>
      </c>
      <c r="R2480" s="83" t="str">
        <f>IF(AND(S2480="",T2480&gt;0),"?",IF(S2480="","◄",IF(T2480&gt;=1,"►","")))</f>
        <v>◄</v>
      </c>
      <c r="S2480" s="84"/>
      <c r="T2480" s="85"/>
      <c r="U2480" s="83" t="str">
        <f>IF(V2480="?","?","")</f>
        <v/>
      </c>
      <c r="V2480" s="83" t="str">
        <f>IF(AND(W2480="",X2480&gt;0),"?",IF(W2480="","◄",IF(X2480&gt;=1,"►","")))</f>
        <v>◄</v>
      </c>
      <c r="W2480" s="86"/>
      <c r="X2480" s="85"/>
      <c r="Y2480" s="457"/>
      <c r="Z2480" s="87"/>
      <c r="AA2480" s="521">
        <f t="shared" si="854"/>
        <v>0</v>
      </c>
      <c r="AB2480" s="520">
        <f t="shared" si="854"/>
        <v>0</v>
      </c>
      <c r="AC2480" s="88"/>
      <c r="AD2480" s="519">
        <f t="shared" si="855"/>
        <v>0</v>
      </c>
      <c r="AE2480" s="522">
        <f t="shared" si="855"/>
        <v>0</v>
      </c>
      <c r="AF2480" s="44"/>
      <c r="AG2480" s="45"/>
      <c r="AH2480" s="44"/>
      <c r="AI2480" s="45"/>
      <c r="AJ2480" s="45"/>
      <c r="AK2480" s="45"/>
      <c r="AL2480" s="45"/>
      <c r="AM2480" s="43"/>
      <c r="AN2480" s="27" t="s">
        <v>6</v>
      </c>
      <c r="AO2480" s="27" t="s">
        <v>6</v>
      </c>
      <c r="AP2480" s="516"/>
      <c r="AQ2480" s="516"/>
      <c r="AR2480" s="516"/>
      <c r="AS2480" s="516" t="s">
        <v>6</v>
      </c>
      <c r="AT2480" s="516" t="s">
        <v>6</v>
      </c>
      <c r="AU2480" s="516"/>
      <c r="AV2480" s="516" t="s">
        <v>6</v>
      </c>
      <c r="AW2480" s="516" t="s">
        <v>6</v>
      </c>
      <c r="AX2480" s="516"/>
      <c r="AY2480" s="516" t="s">
        <v>6</v>
      </c>
      <c r="AZ2480" s="516" t="s">
        <v>6</v>
      </c>
      <c r="BA2480" s="516"/>
      <c r="BB2480" s="516" t="s">
        <v>6</v>
      </c>
      <c r="BC2480" s="516" t="s">
        <v>6</v>
      </c>
      <c r="BD2480" s="516"/>
      <c r="BE2480" s="516" t="s">
        <v>6</v>
      </c>
      <c r="BF2480" s="516" t="s">
        <v>6</v>
      </c>
      <c r="BG2480" s="516"/>
      <c r="BH2480" s="516" t="s">
        <v>6</v>
      </c>
      <c r="BI2480" s="516" t="s">
        <v>6</v>
      </c>
      <c r="BJ2480" s="516"/>
      <c r="BK2480" s="516" t="s">
        <v>6</v>
      </c>
      <c r="BL2480" s="516" t="s">
        <v>6</v>
      </c>
      <c r="BM2480" s="516"/>
      <c r="BN2480" s="516" t="s">
        <v>6</v>
      </c>
      <c r="BO2480" s="516" t="s">
        <v>6</v>
      </c>
      <c r="BP2480" s="516"/>
      <c r="BQ2480" s="516" t="s">
        <v>6</v>
      </c>
      <c r="BR2480" s="516" t="s">
        <v>6</v>
      </c>
      <c r="BS2480" s="516"/>
      <c r="BT2480" s="516"/>
      <c r="BU2480" s="516"/>
      <c r="BV2480" s="516"/>
      <c r="BW2480" s="516"/>
      <c r="BX2480" s="516"/>
      <c r="BY2480" s="516"/>
      <c r="BZ2480" s="28"/>
      <c r="CA2480" s="24"/>
      <c r="CB2480" s="29"/>
      <c r="CC2480" s="29"/>
      <c r="CD2480" s="30"/>
      <c r="CE2480" s="29"/>
      <c r="CF2480" s="29"/>
      <c r="CG2480" s="31"/>
      <c r="CH2480" s="457"/>
      <c r="CI2480" s="23" t="s">
        <v>836</v>
      </c>
    </row>
    <row r="2481" spans="1:94" ht="15.6" thickTop="1" thickBot="1" x14ac:dyDescent="0.35">
      <c r="A2481" s="503"/>
      <c r="B2481" s="49"/>
      <c r="C2481" s="156">
        <f>B2481</f>
        <v>0</v>
      </c>
      <c r="D2481" s="457"/>
      <c r="E2481" s="73"/>
      <c r="F2481" s="93">
        <v>2196</v>
      </c>
      <c r="G2481" s="302">
        <v>31048</v>
      </c>
      <c r="H2481" s="76">
        <v>5</v>
      </c>
      <c r="I2481" s="122" t="s">
        <v>864</v>
      </c>
      <c r="J2481" s="100">
        <v>12</v>
      </c>
      <c r="K2481" s="79"/>
      <c r="L2481" s="79"/>
      <c r="M2481" s="79"/>
      <c r="N2481" s="80" t="s">
        <v>4934</v>
      </c>
      <c r="O2481" s="81"/>
      <c r="P2481" s="306"/>
      <c r="Q2481" s="83" t="str">
        <f>IF(R2481="?","?","")</f>
        <v/>
      </c>
      <c r="R2481" s="83" t="str">
        <f>IF(AND(S2481="",T2481&gt;0),"?",IF(S2481="","◄",IF(T2481&gt;=1,"►","")))</f>
        <v>◄</v>
      </c>
      <c r="S2481" s="84"/>
      <c r="T2481" s="85"/>
      <c r="U2481" s="83" t="str">
        <f>IF(V2481="?","?","")</f>
        <v/>
      </c>
      <c r="V2481" s="83" t="str">
        <f>IF(AND(W2481="",X2481&gt;0),"?",IF(W2481="","◄",IF(X2481&gt;=1,"►","")))</f>
        <v>◄</v>
      </c>
      <c r="W2481" s="86"/>
      <c r="X2481" s="85"/>
      <c r="Y2481" s="457"/>
      <c r="Z2481" s="87"/>
      <c r="AA2481" s="521">
        <f t="shared" si="854"/>
        <v>0</v>
      </c>
      <c r="AB2481" s="520">
        <f t="shared" si="854"/>
        <v>0</v>
      </c>
      <c r="AC2481" s="88"/>
      <c r="AD2481" s="519">
        <f t="shared" si="855"/>
        <v>0</v>
      </c>
      <c r="AE2481" s="522">
        <f t="shared" si="855"/>
        <v>0</v>
      </c>
      <c r="AF2481" s="44"/>
      <c r="AG2481" s="45"/>
      <c r="AH2481" s="44"/>
      <c r="AI2481" s="45"/>
      <c r="AJ2481" s="45"/>
      <c r="AK2481" s="45"/>
      <c r="AL2481" s="45"/>
      <c r="AM2481" s="43"/>
      <c r="AN2481" s="27" t="s">
        <v>6</v>
      </c>
      <c r="AO2481" s="27" t="s">
        <v>6</v>
      </c>
      <c r="AP2481" s="516"/>
      <c r="AQ2481" s="516"/>
      <c r="AR2481" s="516"/>
      <c r="AS2481" s="516" t="s">
        <v>6</v>
      </c>
      <c r="AT2481" s="516" t="s">
        <v>6</v>
      </c>
      <c r="AU2481" s="516"/>
      <c r="AV2481" s="516" t="s">
        <v>6</v>
      </c>
      <c r="AW2481" s="516" t="s">
        <v>6</v>
      </c>
      <c r="AX2481" s="516"/>
      <c r="AY2481" s="516" t="s">
        <v>6</v>
      </c>
      <c r="AZ2481" s="516" t="s">
        <v>6</v>
      </c>
      <c r="BA2481" s="516"/>
      <c r="BB2481" s="516" t="s">
        <v>6</v>
      </c>
      <c r="BC2481" s="516" t="s">
        <v>6</v>
      </c>
      <c r="BD2481" s="516"/>
      <c r="BE2481" s="516" t="s">
        <v>6</v>
      </c>
      <c r="BF2481" s="516" t="s">
        <v>6</v>
      </c>
      <c r="BG2481" s="516"/>
      <c r="BH2481" s="516" t="s">
        <v>6</v>
      </c>
      <c r="BI2481" s="516" t="s">
        <v>6</v>
      </c>
      <c r="BJ2481" s="516"/>
      <c r="BK2481" s="516" t="s">
        <v>6</v>
      </c>
      <c r="BL2481" s="516" t="s">
        <v>6</v>
      </c>
      <c r="BM2481" s="516"/>
      <c r="BN2481" s="516" t="s">
        <v>6</v>
      </c>
      <c r="BO2481" s="516" t="s">
        <v>6</v>
      </c>
      <c r="BP2481" s="516"/>
      <c r="BQ2481" s="516" t="s">
        <v>6</v>
      </c>
      <c r="BR2481" s="516" t="s">
        <v>6</v>
      </c>
      <c r="BS2481" s="516"/>
      <c r="BT2481" s="516"/>
      <c r="BU2481" s="516"/>
      <c r="BV2481" s="516"/>
      <c r="BW2481" s="516"/>
      <c r="BX2481" s="516"/>
      <c r="BY2481" s="516"/>
      <c r="BZ2481" s="28"/>
      <c r="CA2481" s="24"/>
      <c r="CB2481" s="29"/>
      <c r="CC2481" s="29"/>
      <c r="CD2481" s="30"/>
      <c r="CE2481" s="29"/>
      <c r="CF2481" s="29"/>
      <c r="CG2481" s="31"/>
      <c r="CH2481" s="457"/>
      <c r="CI2481" s="23" t="s">
        <v>836</v>
      </c>
    </row>
    <row r="2482" spans="1:94" ht="16.8" thickTop="1" thickBot="1" x14ac:dyDescent="0.35">
      <c r="A2482" s="505" t="str">
        <f>IF(COUNTIF(B2483:B2484,"x")&gt;0,"x","")</f>
        <v/>
      </c>
      <c r="B2482" s="57"/>
      <c r="C2482" s="510" t="str">
        <f>A2482</f>
        <v/>
      </c>
      <c r="D2482" s="66">
        <f>ROWS(D2483:D2484)-1</f>
        <v>1</v>
      </c>
      <c r="E2482" s="58" t="s">
        <v>4935</v>
      </c>
      <c r="F2482" s="59"/>
      <c r="G2482" s="301"/>
      <c r="H2482" s="6"/>
      <c r="I2482" s="18"/>
      <c r="J2482" s="18"/>
      <c r="K2482" s="18"/>
      <c r="L2482" s="18"/>
      <c r="M2482" s="18"/>
      <c r="N2482" s="46"/>
      <c r="O2482" s="60" t="s">
        <v>4936</v>
      </c>
      <c r="P2482" s="61" t="s">
        <v>7138</v>
      </c>
      <c r="Q2482" s="62"/>
      <c r="R2482" s="63" t="str">
        <f>IF(COUNTIF(Q2483:Q2484,"?")&gt;0,"?",IF(AND(S2482="◄",T2482="►"),"◄►",IF(S2482="◄","◄",IF(T2482="►","►",""))))</f>
        <v>◄</v>
      </c>
      <c r="S2482" s="64" t="str">
        <f>IF(SUM(S2483:S2484)+1=ROWS(S2483:S2484)-COUNTIF(S2483:S2484,"-"),"","◄")</f>
        <v>◄</v>
      </c>
      <c r="T2482" s="65" t="str">
        <f>IF(SUM(T2483:T2484)&gt;0,"►","")</f>
        <v/>
      </c>
      <c r="U2482" s="62"/>
      <c r="V2482" s="63" t="str">
        <f>IF(COUNTIF(U2483:U2484,"?")&gt;0,"?",IF(AND(W2482="◄",X2482="►"),"◄►",IF(W2482="◄","◄",IF(X2482="►","►",""))))</f>
        <v>◄</v>
      </c>
      <c r="W2482" s="64" t="str">
        <f>IF(SUM(W2483:W2484)+1=ROWS(W2483:W2484)-COUNTIF(W2483:W2484,"-"),"","◄")</f>
        <v>◄</v>
      </c>
      <c r="X2482" s="65" t="str">
        <f>IF(SUM(X2483:X2484)&gt;0,"►","")</f>
        <v/>
      </c>
      <c r="Y2482" s="66">
        <f>ROWS(Y2483:Y2484)-1</f>
        <v>1</v>
      </c>
      <c r="Z2482" s="67">
        <f>SUM(Z2483:Z2484)-Z2484</f>
        <v>0</v>
      </c>
      <c r="AA2482" s="68" t="s">
        <v>840</v>
      </c>
      <c r="AB2482" s="69"/>
      <c r="AC2482" s="67">
        <f>SUM(AC2483:AC2484)-AC2484</f>
        <v>0</v>
      </c>
      <c r="AD2482" s="68" t="s">
        <v>840</v>
      </c>
      <c r="AE2482" s="69"/>
      <c r="AF2482" s="70" t="str">
        <f>IF(AG2482="◄","◄",IF(AG2482="ok","►",""))</f>
        <v>◄</v>
      </c>
      <c r="AG2482" s="71" t="str">
        <f>IF(AG2483&gt;0,"OK","◄")</f>
        <v>◄</v>
      </c>
      <c r="AH2482" s="62" t="str">
        <f>IF(AND(AI2482="◄",AJ2482="►"),"◄?►",IF(AI2482="◄","◄",IF(AJ2482="►","►","")))</f>
        <v>◄</v>
      </c>
      <c r="AI2482" s="64" t="str">
        <f>IF(AI2483&gt;0,"","◄")</f>
        <v>◄</v>
      </c>
      <c r="AJ2482" s="65" t="str">
        <f>IF(SUM(AJ2483:AJ2483)&gt;0,"►","")</f>
        <v/>
      </c>
      <c r="AK2482" s="570">
        <f>G2483</f>
        <v>31048</v>
      </c>
      <c r="AL2482" s="572" t="str">
        <f>P2482</f>
        <v>▬ folder Nr. 19  /  85 ▬</v>
      </c>
      <c r="AM2482" s="43"/>
      <c r="AN2482" s="1" t="str">
        <f>IF(AO2482="","",IF(COUNTIF(AN2483,"ok"),"","◄"))</f>
        <v>◄</v>
      </c>
      <c r="AO2482" s="9" t="str">
        <f>IF(COUNTIF(AP2482:BR2482,"◄")&gt;0,"◄","")</f>
        <v>◄</v>
      </c>
      <c r="AP2482" s="250" t="str">
        <f>IF(AP2483="-","",IF(AP2483&gt;0,"","◄"))</f>
        <v>◄</v>
      </c>
      <c r="AQ2482" s="251"/>
      <c r="AR2482" s="517">
        <f>IF(ISNONTEXT(AR2483)=TRUE,"_",1)</f>
        <v>1</v>
      </c>
      <c r="AS2482" s="250" t="str">
        <f>IF(AS2483="-","",IF(AS2483&gt;0,"","◄"))</f>
        <v>◄</v>
      </c>
      <c r="AT2482" s="251"/>
      <c r="AU2482" s="517">
        <f>IF(ISNONTEXT(AU2483)=TRUE,"_",AR2482+1)</f>
        <v>2</v>
      </c>
      <c r="AV2482" s="250" t="str">
        <f>IF(AV2483="-","",IF(AV2483&gt;0,"","◄"))</f>
        <v>◄</v>
      </c>
      <c r="AW2482" s="251"/>
      <c r="AX2482" s="517">
        <f>IF(ISNONTEXT(AX2483)=TRUE,"_",AU2482+1)</f>
        <v>3</v>
      </c>
      <c r="AY2482" s="250" t="str">
        <f>IF(AY2483="-","",IF(AY2483&gt;0,"","◄"))</f>
        <v>◄</v>
      </c>
      <c r="AZ2482" s="251"/>
      <c r="BA2482" s="517">
        <f>IF(ISNONTEXT(BA2483)=TRUE,"_",AX2482+1)</f>
        <v>4</v>
      </c>
      <c r="BB2482" s="250" t="str">
        <f>IF(BB2483="-","",IF(BB2483&gt;0,"","◄"))</f>
        <v>◄</v>
      </c>
      <c r="BC2482" s="251"/>
      <c r="BD2482" s="517">
        <f>IF(ISNONTEXT(BD2483)=TRUE,"_",BA2482+1)</f>
        <v>5</v>
      </c>
      <c r="BE2482" s="250" t="str">
        <f>IF(BE2483="-","",IF(BE2483&gt;0,"","◄"))</f>
        <v>◄</v>
      </c>
      <c r="BF2482" s="251"/>
      <c r="BG2482" s="517">
        <f>IF(ISNONTEXT(BG2483)=TRUE,"_",BD2482+1)</f>
        <v>6</v>
      </c>
      <c r="BH2482" s="250" t="str">
        <f>IF(BH2483="-","",IF(BH2483&gt;0,"","◄"))</f>
        <v/>
      </c>
      <c r="BI2482" s="251"/>
      <c r="BJ2482" s="517" t="str">
        <f>IF(ISNONTEXT(BJ2483)=TRUE,"_",BG2482+1)</f>
        <v>_</v>
      </c>
      <c r="BK2482" s="563" t="str">
        <f>IF(BK2483="-","",IF(BK2483&gt;0,"","◄"))</f>
        <v/>
      </c>
      <c r="BL2482" s="564"/>
      <c r="BM2482" s="517" t="str">
        <f>IF(ISNONTEXT(BM2483)=TRUE,"_",BJ2482+1)</f>
        <v>_</v>
      </c>
      <c r="BN2482" s="563" t="str">
        <f>IF(BN2483="-","",IF(BN2483&gt;0,"","◄"))</f>
        <v/>
      </c>
      <c r="BO2482" s="564"/>
      <c r="BP2482" s="517" t="str">
        <f>IF(ISNONTEXT(BP2483)=TRUE,"_",BM2482+1)</f>
        <v>_</v>
      </c>
      <c r="BQ2482" s="563" t="str">
        <f>IF(BQ2483="-","",IF(BQ2483&gt;0,"","◄"))</f>
        <v/>
      </c>
      <c r="BR2482" s="564"/>
      <c r="BS2482" s="517" t="str">
        <f>IF(ISNONTEXT(BS2483)=TRUE,"_",BP2482+1)</f>
        <v>_</v>
      </c>
      <c r="BT2482" s="563" t="str">
        <f>IF(BT2483="-","",IF(BT2483&gt;0,"","◄"))</f>
        <v>◄</v>
      </c>
      <c r="BU2482" s="564"/>
      <c r="BV2482" s="517" t="str">
        <f>IF(ISNONTEXT(BV2483)=TRUE,"_",1)</f>
        <v>_</v>
      </c>
      <c r="BW2482" s="563" t="str">
        <f>IF(BW2483="-","",IF(BW2483&gt;0,"","◄"))</f>
        <v>◄</v>
      </c>
      <c r="BX2482" s="564"/>
      <c r="BY2482" s="517" t="str">
        <f>IF(ISNONTEXT(BY2483)=TRUE,"_",BV2482+1)</f>
        <v>_</v>
      </c>
      <c r="BZ2482" s="26"/>
      <c r="CA2482" s="24"/>
      <c r="CB2482" s="25" t="str">
        <f>IF(CB2483&gt;0,"►","")</f>
        <v/>
      </c>
      <c r="CC2482" s="25" t="str">
        <f>IF(CC2483&gt;0,"►","")</f>
        <v/>
      </c>
      <c r="CD2482" s="517" t="str">
        <f>IF(ISNONTEXT(CD2483)=TRUE,"_",1)</f>
        <v>_</v>
      </c>
      <c r="CE2482" s="25" t="str">
        <f>IF(CE2483&gt;0,"►","")</f>
        <v/>
      </c>
      <c r="CF2482" s="25" t="str">
        <f>IF(CF2483&gt;0,"►","")</f>
        <v/>
      </c>
      <c r="CG2482" s="517" t="str">
        <f>IF(ISNONTEXT(CG2483)=TRUE,"_",CD2482+1)</f>
        <v>_</v>
      </c>
      <c r="CH2482" s="66">
        <f>ROWS(CH2483:CH2484)-1</f>
        <v>1</v>
      </c>
      <c r="CI2482" s="23" t="s">
        <v>836</v>
      </c>
    </row>
    <row r="2483" spans="1:94" ht="15" thickBot="1" x14ac:dyDescent="0.35">
      <c r="A2483" s="503"/>
      <c r="B2483" s="49"/>
      <c r="C2483" s="156">
        <f>B2483</f>
        <v>0</v>
      </c>
      <c r="D2483" s="457"/>
      <c r="E2483" s="73"/>
      <c r="F2483" s="74" t="s">
        <v>4937</v>
      </c>
      <c r="G2483" s="300">
        <v>31048</v>
      </c>
      <c r="H2483" s="76">
        <v>12</v>
      </c>
      <c r="I2483" s="122" t="s">
        <v>864</v>
      </c>
      <c r="J2483" s="100">
        <v>1</v>
      </c>
      <c r="K2483" s="79"/>
      <c r="L2483" s="79"/>
      <c r="M2483" s="79"/>
      <c r="N2483" s="80" t="s">
        <v>4938</v>
      </c>
      <c r="O2483" s="81"/>
      <c r="P2483" s="306"/>
      <c r="Q2483" s="83" t="str">
        <f>IF(R2483="?","?","")</f>
        <v/>
      </c>
      <c r="R2483" s="83" t="str">
        <f>IF(AND(S2483="",T2483&gt;0),"?",IF(S2483="","◄",IF(T2483&gt;=1,"►","")))</f>
        <v>◄</v>
      </c>
      <c r="S2483" s="84"/>
      <c r="T2483" s="85"/>
      <c r="U2483" s="83" t="str">
        <f>IF(V2483="?","?","")</f>
        <v/>
      </c>
      <c r="V2483" s="83" t="str">
        <f>IF(AND(W2483="",X2483&gt;0),"?",IF(W2483="","◄",IF(X2483&gt;=1,"►","")))</f>
        <v>◄</v>
      </c>
      <c r="W2483" s="86"/>
      <c r="X2483" s="85"/>
      <c r="Y2483" s="457"/>
      <c r="Z2483" s="87"/>
      <c r="AA2483" s="521">
        <f>(S2483*Z2483)</f>
        <v>0</v>
      </c>
      <c r="AB2483" s="520">
        <f>(T2483*AA2483)</f>
        <v>0</v>
      </c>
      <c r="AC2483" s="88"/>
      <c r="AD2483" s="519">
        <f>(W2483*AC2483)</f>
        <v>0</v>
      </c>
      <c r="AE2483" s="522">
        <f>(X2483*AD2483)</f>
        <v>0</v>
      </c>
      <c r="AF2483" s="89" t="str">
        <f>IF(AG2483&gt;0,"ok","◄")</f>
        <v>◄</v>
      </c>
      <c r="AG2483" s="90"/>
      <c r="AH2483" s="89" t="str">
        <f>IF(AND(AI2483="",AJ2483&gt;0),"?",IF(AI2483="","◄",IF(AJ2483&gt;=1,"►","")))</f>
        <v>◄</v>
      </c>
      <c r="AI2483" s="91"/>
      <c r="AJ2483" s="92"/>
      <c r="AK2483" s="586"/>
      <c r="AL2483" s="587"/>
      <c r="AM2483" s="43"/>
      <c r="AN2483" s="3" t="s">
        <v>3</v>
      </c>
      <c r="AO2483" s="12" t="s">
        <v>1</v>
      </c>
      <c r="AP2483" s="13"/>
      <c r="AQ2483" s="14"/>
      <c r="AR2483" s="15" t="s">
        <v>594</v>
      </c>
      <c r="AS2483" s="13"/>
      <c r="AT2483" s="14"/>
      <c r="AU2483" s="15" t="s">
        <v>4</v>
      </c>
      <c r="AV2483" s="13"/>
      <c r="AW2483" s="14"/>
      <c r="AX2483" s="15" t="s">
        <v>70</v>
      </c>
      <c r="AY2483" s="13"/>
      <c r="AZ2483" s="14"/>
      <c r="BA2483" s="15" t="s">
        <v>217</v>
      </c>
      <c r="BB2483" s="13"/>
      <c r="BC2483" s="14"/>
      <c r="BD2483" s="15" t="s">
        <v>595</v>
      </c>
      <c r="BE2483" s="13"/>
      <c r="BF2483" s="14"/>
      <c r="BG2483" s="15" t="s">
        <v>596</v>
      </c>
      <c r="BH2483" s="516" t="s">
        <v>6</v>
      </c>
      <c r="BI2483" s="516" t="s">
        <v>6</v>
      </c>
      <c r="BJ2483" s="516"/>
      <c r="BK2483" s="516" t="s">
        <v>6</v>
      </c>
      <c r="BL2483" s="516" t="s">
        <v>6</v>
      </c>
      <c r="BM2483" s="516"/>
      <c r="BN2483" s="516" t="s">
        <v>6</v>
      </c>
      <c r="BO2483" s="516" t="s">
        <v>6</v>
      </c>
      <c r="BP2483" s="516"/>
      <c r="BQ2483" s="516" t="s">
        <v>6</v>
      </c>
      <c r="BR2483" s="516" t="s">
        <v>6</v>
      </c>
      <c r="BS2483" s="516"/>
      <c r="BT2483" s="32"/>
      <c r="BU2483" s="33"/>
      <c r="BV2483" s="34"/>
      <c r="BW2483" s="32"/>
      <c r="BX2483" s="33"/>
      <c r="BY2483" s="34"/>
      <c r="BZ2483" s="35"/>
      <c r="CA2483" s="24"/>
      <c r="CB2483" s="36"/>
      <c r="CC2483" s="33"/>
      <c r="CD2483" s="37"/>
      <c r="CE2483" s="36"/>
      <c r="CF2483" s="38"/>
      <c r="CG2483" s="39"/>
      <c r="CH2483" s="457"/>
      <c r="CI2483" s="23" t="s">
        <v>836</v>
      </c>
    </row>
    <row r="2484" spans="1:94" ht="16.8" thickTop="1" thickBot="1" x14ac:dyDescent="0.35">
      <c r="A2484" s="505" t="str">
        <f>IF(COUNTIF(B2485:B2487,"x")&gt;0,"x","")</f>
        <v/>
      </c>
      <c r="B2484" s="57"/>
      <c r="C2484" s="510" t="str">
        <f>A2484</f>
        <v/>
      </c>
      <c r="D2484" s="66">
        <f>ROWS(D2485:D2486)-1</f>
        <v>1</v>
      </c>
      <c r="E2484" s="58" t="s">
        <v>4939</v>
      </c>
      <c r="F2484" s="59"/>
      <c r="G2484" s="301"/>
      <c r="H2484" s="6"/>
      <c r="I2484" s="18"/>
      <c r="J2484" s="18"/>
      <c r="K2484" s="18"/>
      <c r="L2484" s="18"/>
      <c r="M2484" s="18"/>
      <c r="N2484" s="46"/>
      <c r="O2484" s="60" t="s">
        <v>4940</v>
      </c>
      <c r="P2484" s="61" t="s">
        <v>7139</v>
      </c>
      <c r="Q2484" s="62"/>
      <c r="R2484" s="63" t="str">
        <f>IF(COUNTIF(Q2485:Q2486,"?")&gt;0,"?",IF(AND(S2484="◄",T2484="►"),"◄►",IF(S2484="◄","◄",IF(T2484="►","►",""))))</f>
        <v>◄</v>
      </c>
      <c r="S2484" s="64" t="str">
        <f>IF(SUM(S2485:S2486)+1=ROWS(S2485:S2486)-COUNTIF(S2485:S2486,"-"),"","◄")</f>
        <v>◄</v>
      </c>
      <c r="T2484" s="65" t="str">
        <f>IF(SUM(T2485:T2486)&gt;0,"►","")</f>
        <v/>
      </c>
      <c r="U2484" s="62"/>
      <c r="V2484" s="63" t="str">
        <f>IF(COUNTIF(U2485:U2486,"?")&gt;0,"?",IF(AND(W2484="◄",X2484="►"),"◄►",IF(W2484="◄","◄",IF(X2484="►","►",""))))</f>
        <v>◄</v>
      </c>
      <c r="W2484" s="64" t="str">
        <f>IF(SUM(W2485:W2486)+1=ROWS(W2485:W2486)-COUNTIF(W2485:W2486,"-"),"","◄")</f>
        <v>◄</v>
      </c>
      <c r="X2484" s="65" t="str">
        <f>IF(SUM(X2485:X2486)&gt;0,"►","")</f>
        <v/>
      </c>
      <c r="Y2484" s="66">
        <f>ROWS(Y2485:Y2486)-1</f>
        <v>1</v>
      </c>
      <c r="Z2484" s="67">
        <f>SUM(Z2485:Z2486)-Z2486</f>
        <v>0</v>
      </c>
      <c r="AA2484" s="68" t="s">
        <v>840</v>
      </c>
      <c r="AB2484" s="69"/>
      <c r="AC2484" s="67">
        <f>SUM(AC2485:AC2486)-AC2486</f>
        <v>0</v>
      </c>
      <c r="AD2484" s="68" t="s">
        <v>840</v>
      </c>
      <c r="AE2484" s="69"/>
      <c r="AF2484" s="70" t="str">
        <f>IF(AG2484="◄","◄",IF(AG2484="ok","►",""))</f>
        <v>◄</v>
      </c>
      <c r="AG2484" s="71" t="str">
        <f>IF(AG2485&gt;0,"OK","◄")</f>
        <v>◄</v>
      </c>
      <c r="AH2484" s="62" t="str">
        <f>IF(AND(AI2484="◄",AJ2484="►"),"◄?►",IF(AI2484="◄","◄",IF(AJ2484="►","►","")))</f>
        <v>◄</v>
      </c>
      <c r="AI2484" s="64" t="str">
        <f>IF(AI2485&gt;0,"","◄")</f>
        <v>◄</v>
      </c>
      <c r="AJ2484" s="65" t="str">
        <f>IF(SUM(AJ2485:AJ2485)&gt;0,"►","")</f>
        <v/>
      </c>
      <c r="AK2484" s="570">
        <f>G2485</f>
        <v>31048</v>
      </c>
      <c r="AL2484" s="572" t="str">
        <f>P2484</f>
        <v>▬ folder Nr. 20  /  85 ▬</v>
      </c>
      <c r="AM2484" s="43"/>
      <c r="AN2484" s="1" t="str">
        <f>IF(AO2484="","",IF(COUNTIF(AN2485,"ok"),"","◄"))</f>
        <v>◄</v>
      </c>
      <c r="AO2484" s="9" t="str">
        <f>IF(COUNTIF(AP2484:BR2484,"◄")&gt;0,"◄","")</f>
        <v>◄</v>
      </c>
      <c r="AP2484" s="250" t="str">
        <f>IF(AP2485="-","",IF(AP2485&gt;0,"","◄"))</f>
        <v>◄</v>
      </c>
      <c r="AQ2484" s="251"/>
      <c r="AR2484" s="517">
        <f>IF(ISNONTEXT(AR2485)=TRUE,"_",1)</f>
        <v>1</v>
      </c>
      <c r="AS2484" s="250" t="str">
        <f>IF(AS2485="-","",IF(AS2485&gt;0,"","◄"))</f>
        <v>◄</v>
      </c>
      <c r="AT2484" s="251"/>
      <c r="AU2484" s="517">
        <f>IF(ISNONTEXT(AU2485)=TRUE,"_",AR2484+1)</f>
        <v>2</v>
      </c>
      <c r="AV2484" s="250" t="str">
        <f>IF(AV2485="-","",IF(AV2485&gt;0,"","◄"))</f>
        <v>◄</v>
      </c>
      <c r="AW2484" s="251"/>
      <c r="AX2484" s="517">
        <f>IF(ISNONTEXT(AX2485)=TRUE,"_",AU2484+1)</f>
        <v>3</v>
      </c>
      <c r="AY2484" s="250" t="str">
        <f>IF(AY2485="-","",IF(AY2485&gt;0,"","◄"))</f>
        <v>◄</v>
      </c>
      <c r="AZ2484" s="251"/>
      <c r="BA2484" s="517">
        <f>IF(ISNONTEXT(BA2485)=TRUE,"_",AX2484+1)</f>
        <v>4</v>
      </c>
      <c r="BB2484" s="250" t="str">
        <f>IF(BB2485="-","",IF(BB2485&gt;0,"","◄"))</f>
        <v>◄</v>
      </c>
      <c r="BC2484" s="251"/>
      <c r="BD2484" s="517">
        <f>IF(ISNONTEXT(BD2485)=TRUE,"_",BA2484+1)</f>
        <v>5</v>
      </c>
      <c r="BE2484" s="250" t="str">
        <f>IF(BE2485="-","",IF(BE2485&gt;0,"","◄"))</f>
        <v>◄</v>
      </c>
      <c r="BF2484" s="251"/>
      <c r="BG2484" s="517">
        <f>IF(ISNONTEXT(BG2485)=TRUE,"_",BD2484+1)</f>
        <v>6</v>
      </c>
      <c r="BH2484" s="250" t="str">
        <f>IF(BH2485="-","",IF(BH2485&gt;0,"","◄"))</f>
        <v/>
      </c>
      <c r="BI2484" s="251"/>
      <c r="BJ2484" s="517" t="str">
        <f>IF(ISNONTEXT(BJ2485)=TRUE,"_",BG2484+1)</f>
        <v>_</v>
      </c>
      <c r="BK2484" s="563" t="str">
        <f>IF(BK2485="-","",IF(BK2485&gt;0,"","◄"))</f>
        <v/>
      </c>
      <c r="BL2484" s="564"/>
      <c r="BM2484" s="517" t="str">
        <f>IF(ISNONTEXT(BM2485)=TRUE,"_",BJ2484+1)</f>
        <v>_</v>
      </c>
      <c r="BN2484" s="563" t="str">
        <f>IF(BN2485="-","",IF(BN2485&gt;0,"","◄"))</f>
        <v/>
      </c>
      <c r="BO2484" s="564"/>
      <c r="BP2484" s="517" t="str">
        <f>IF(ISNONTEXT(BP2485)=TRUE,"_",BM2484+1)</f>
        <v>_</v>
      </c>
      <c r="BQ2484" s="563" t="str">
        <f>IF(BQ2485="-","",IF(BQ2485&gt;0,"","◄"))</f>
        <v/>
      </c>
      <c r="BR2484" s="564"/>
      <c r="BS2484" s="517" t="str">
        <f>IF(ISNONTEXT(BS2485)=TRUE,"_",BP2484+1)</f>
        <v>_</v>
      </c>
      <c r="BT2484" s="563" t="str">
        <f>IF(BT2485="-","",IF(BT2485&gt;0,"","◄"))</f>
        <v>◄</v>
      </c>
      <c r="BU2484" s="564"/>
      <c r="BV2484" s="517" t="str">
        <f>IF(ISNONTEXT(BV2485)=TRUE,"_",1)</f>
        <v>_</v>
      </c>
      <c r="BW2484" s="563" t="str">
        <f>IF(BW2485="-","",IF(BW2485&gt;0,"","◄"))</f>
        <v>◄</v>
      </c>
      <c r="BX2484" s="564"/>
      <c r="BY2484" s="517" t="str">
        <f>IF(ISNONTEXT(BY2485)=TRUE,"_",BV2484+1)</f>
        <v>_</v>
      </c>
      <c r="BZ2484" s="26"/>
      <c r="CA2484" s="24"/>
      <c r="CB2484" s="25" t="str">
        <f>IF(CB2485&gt;0,"►","")</f>
        <v/>
      </c>
      <c r="CC2484" s="25" t="str">
        <f>IF(CC2485&gt;0,"►","")</f>
        <v/>
      </c>
      <c r="CD2484" s="517" t="str">
        <f>IF(ISNONTEXT(CD2485)=TRUE,"_",1)</f>
        <v>_</v>
      </c>
      <c r="CE2484" s="25" t="str">
        <f>IF(CE2485&gt;0,"►","")</f>
        <v/>
      </c>
      <c r="CF2484" s="25" t="str">
        <f>IF(CF2485&gt;0,"►","")</f>
        <v/>
      </c>
      <c r="CG2484" s="517" t="str">
        <f>IF(ISNONTEXT(CG2485)=TRUE,"_",CD2484+1)</f>
        <v>_</v>
      </c>
      <c r="CH2484" s="66">
        <f>ROWS(CH2485:CH2486)-1</f>
        <v>1</v>
      </c>
      <c r="CI2484" s="23" t="s">
        <v>836</v>
      </c>
    </row>
    <row r="2485" spans="1:94" ht="15" thickBot="1" x14ac:dyDescent="0.35">
      <c r="A2485" s="503"/>
      <c r="B2485" s="49"/>
      <c r="C2485" s="156">
        <f>B2485</f>
        <v>0</v>
      </c>
      <c r="D2485" s="457"/>
      <c r="E2485" s="73"/>
      <c r="F2485" s="74" t="s">
        <v>4941</v>
      </c>
      <c r="G2485" s="300">
        <v>31048</v>
      </c>
      <c r="H2485" s="76">
        <v>12</v>
      </c>
      <c r="I2485" s="119"/>
      <c r="J2485" s="119"/>
      <c r="K2485" s="79"/>
      <c r="L2485" s="79"/>
      <c r="M2485" s="79"/>
      <c r="N2485" s="80" t="s">
        <v>4942</v>
      </c>
      <c r="O2485" s="81"/>
      <c r="P2485" s="306"/>
      <c r="Q2485" s="83" t="str">
        <f>IF(R2485="?","?","")</f>
        <v/>
      </c>
      <c r="R2485" s="83" t="str">
        <f>IF(AND(S2485="",T2485&gt;0),"?",IF(S2485="","◄",IF(T2485&gt;=1,"►","")))</f>
        <v>◄</v>
      </c>
      <c r="S2485" s="84"/>
      <c r="T2485" s="85"/>
      <c r="U2485" s="83" t="str">
        <f>IF(V2485="?","?","")</f>
        <v/>
      </c>
      <c r="V2485" s="83" t="str">
        <f>IF(AND(W2485="",X2485&gt;0),"?",IF(W2485="","◄",IF(X2485&gt;=1,"►","")))</f>
        <v>◄</v>
      </c>
      <c r="W2485" s="86"/>
      <c r="X2485" s="85"/>
      <c r="Y2485" s="457"/>
      <c r="Z2485" s="87"/>
      <c r="AA2485" s="521">
        <f>(S2485*Z2485)</f>
        <v>0</v>
      </c>
      <c r="AB2485" s="520">
        <f>(T2485*AA2485)</f>
        <v>0</v>
      </c>
      <c r="AC2485" s="88"/>
      <c r="AD2485" s="519">
        <f>(W2485*AC2485)</f>
        <v>0</v>
      </c>
      <c r="AE2485" s="522">
        <f>(X2485*AD2485)</f>
        <v>0</v>
      </c>
      <c r="AF2485" s="89" t="str">
        <f>IF(AG2485&gt;0,"ok","◄")</f>
        <v>◄</v>
      </c>
      <c r="AG2485" s="90"/>
      <c r="AH2485" s="89" t="str">
        <f>IF(AND(AI2485="",AJ2485&gt;0),"?",IF(AI2485="","◄",IF(AJ2485&gt;=1,"►","")))</f>
        <v>◄</v>
      </c>
      <c r="AI2485" s="91"/>
      <c r="AJ2485" s="92"/>
      <c r="AK2485" s="586"/>
      <c r="AL2485" s="587"/>
      <c r="AM2485" s="43"/>
      <c r="AN2485" s="3" t="s">
        <v>3</v>
      </c>
      <c r="AO2485" s="12" t="s">
        <v>1</v>
      </c>
      <c r="AP2485" s="13"/>
      <c r="AQ2485" s="14"/>
      <c r="AR2485" s="15" t="s">
        <v>4</v>
      </c>
      <c r="AS2485" s="13"/>
      <c r="AT2485" s="14"/>
      <c r="AU2485" s="15" t="s">
        <v>70</v>
      </c>
      <c r="AV2485" s="13"/>
      <c r="AW2485" s="14"/>
      <c r="AX2485" s="15" t="s">
        <v>597</v>
      </c>
      <c r="AY2485" s="13"/>
      <c r="AZ2485" s="14"/>
      <c r="BA2485" s="15" t="s">
        <v>598</v>
      </c>
      <c r="BB2485" s="13"/>
      <c r="BC2485" s="14"/>
      <c r="BD2485" s="15" t="s">
        <v>222</v>
      </c>
      <c r="BE2485" s="13"/>
      <c r="BF2485" s="14"/>
      <c r="BG2485" s="15" t="s">
        <v>218</v>
      </c>
      <c r="BH2485" s="516" t="s">
        <v>6</v>
      </c>
      <c r="BI2485" s="516" t="s">
        <v>6</v>
      </c>
      <c r="BJ2485" s="516"/>
      <c r="BK2485" s="516" t="s">
        <v>6</v>
      </c>
      <c r="BL2485" s="516" t="s">
        <v>6</v>
      </c>
      <c r="BM2485" s="516"/>
      <c r="BN2485" s="516" t="s">
        <v>6</v>
      </c>
      <c r="BO2485" s="516" t="s">
        <v>6</v>
      </c>
      <c r="BP2485" s="516"/>
      <c r="BQ2485" s="516" t="s">
        <v>6</v>
      </c>
      <c r="BR2485" s="516" t="s">
        <v>6</v>
      </c>
      <c r="BS2485" s="516"/>
      <c r="BT2485" s="32"/>
      <c r="BU2485" s="33"/>
      <c r="BV2485" s="34"/>
      <c r="BW2485" s="32"/>
      <c r="BX2485" s="33"/>
      <c r="BY2485" s="34"/>
      <c r="BZ2485" s="35"/>
      <c r="CA2485" s="24"/>
      <c r="CB2485" s="36"/>
      <c r="CC2485" s="33"/>
      <c r="CD2485" s="37"/>
      <c r="CE2485" s="36"/>
      <c r="CF2485" s="38"/>
      <c r="CG2485" s="39"/>
      <c r="CH2485" s="457"/>
      <c r="CI2485" s="23" t="s">
        <v>836</v>
      </c>
    </row>
    <row r="2486" spans="1:94" ht="16.8" customHeight="1" thickTop="1" thickBot="1" x14ac:dyDescent="0.35">
      <c r="A2486" s="509"/>
      <c r="B2486" s="431"/>
      <c r="C2486" s="510">
        <f>A2486</f>
        <v>0</v>
      </c>
      <c r="D2486" s="431"/>
      <c r="E2486" s="431"/>
      <c r="F2486" s="46"/>
      <c r="G2486" s="7"/>
      <c r="H2486" s="345"/>
      <c r="I2486" s="345"/>
      <c r="J2486" s="345"/>
      <c r="K2486" s="46"/>
      <c r="L2486" s="46"/>
      <c r="M2486" s="46"/>
      <c r="N2486" s="46"/>
      <c r="O2486" s="46"/>
      <c r="P2486" s="46"/>
      <c r="Q2486" s="46"/>
      <c r="R2486" s="46"/>
      <c r="S2486" s="46"/>
      <c r="T2486" s="46"/>
      <c r="U2486" s="46"/>
      <c r="V2486" s="46"/>
      <c r="W2486" s="46"/>
      <c r="X2486" s="46"/>
      <c r="Y2486" s="431"/>
      <c r="Z2486" s="46"/>
      <c r="AA2486" s="46"/>
      <c r="AB2486" s="46"/>
      <c r="AC2486" s="46"/>
      <c r="AD2486" s="46"/>
      <c r="AE2486" s="46"/>
      <c r="AF2486" s="46"/>
      <c r="AG2486" s="46"/>
      <c r="AH2486" s="46"/>
      <c r="AI2486" s="46"/>
      <c r="AJ2486" s="46"/>
      <c r="AK2486" s="46"/>
      <c r="AL2486" s="46"/>
      <c r="AM2486" s="46"/>
      <c r="AN2486" s="46"/>
      <c r="AO2486" s="46"/>
      <c r="AP2486" s="46"/>
      <c r="AQ2486" s="46"/>
      <c r="AR2486" s="46"/>
      <c r="AS2486" s="46"/>
      <c r="AT2486" s="46"/>
      <c r="AU2486" s="46"/>
      <c r="AV2486" s="46"/>
      <c r="AW2486" s="46"/>
      <c r="AX2486" s="46"/>
      <c r="AY2486" s="46"/>
      <c r="AZ2486" s="46"/>
      <c r="BA2486" s="46"/>
      <c r="BB2486" s="46"/>
      <c r="BC2486" s="46"/>
      <c r="BD2486" s="46"/>
      <c r="BE2486" s="46"/>
      <c r="BF2486" s="46"/>
      <c r="BG2486" s="46"/>
      <c r="BH2486" s="46"/>
      <c r="BI2486" s="46"/>
      <c r="BJ2486" s="46"/>
      <c r="BK2486" s="46"/>
      <c r="BL2486" s="46"/>
      <c r="BM2486" s="46"/>
      <c r="BN2486" s="46"/>
      <c r="BO2486" s="46"/>
      <c r="BP2486" s="46"/>
      <c r="BQ2486" s="46"/>
      <c r="BR2486" s="46"/>
      <c r="BS2486" s="46"/>
      <c r="BT2486" s="46"/>
      <c r="BU2486" s="46"/>
      <c r="BV2486" s="46"/>
      <c r="BW2486" s="46"/>
      <c r="BX2486" s="46"/>
      <c r="BY2486" s="46"/>
      <c r="BZ2486" s="46"/>
      <c r="CA2486" s="46"/>
      <c r="CB2486" s="46"/>
      <c r="CC2486" s="46"/>
      <c r="CD2486" s="46"/>
      <c r="CE2486" s="46"/>
      <c r="CF2486" s="46"/>
      <c r="CG2486" s="46"/>
      <c r="CH2486" s="431"/>
      <c r="CI2486" s="23" t="s">
        <v>836</v>
      </c>
    </row>
    <row r="2487" spans="1:94" ht="17.399999999999999" customHeight="1" thickBot="1" x14ac:dyDescent="0.35">
      <c r="A2487" s="507"/>
      <c r="B2487" s="50"/>
      <c r="C2487" s="50"/>
      <c r="D2487" s="461"/>
      <c r="E2487" s="50"/>
      <c r="F2487" s="51"/>
      <c r="G2487" s="484"/>
      <c r="H2487" s="53"/>
      <c r="I2487" s="54"/>
      <c r="J2487" s="53"/>
      <c r="K2487" s="53"/>
      <c r="L2487" s="53"/>
      <c r="M2487" s="53"/>
      <c r="N2487" s="55" t="s">
        <v>7424</v>
      </c>
      <c r="O2487" s="53"/>
      <c r="P2487" s="53"/>
      <c r="Q2487" s="53"/>
      <c r="R2487" s="53"/>
      <c r="S2487" s="53"/>
      <c r="T2487" s="53"/>
      <c r="U2487" s="53"/>
      <c r="V2487" s="53"/>
      <c r="W2487" s="53"/>
      <c r="X2487" s="53"/>
      <c r="Y2487" s="461"/>
      <c r="Z2487" s="53"/>
      <c r="AA2487" s="53"/>
      <c r="AB2487" s="53"/>
      <c r="AC2487" s="56"/>
      <c r="AD2487" s="53"/>
      <c r="AE2487" s="53"/>
      <c r="AF2487" s="70" t="str">
        <f>IF(AG2487="◄","◄",IF(AG2487="ok","►",""))</f>
        <v>◄</v>
      </c>
      <c r="AG2487" s="71" t="str">
        <f>IF(AG2488&gt;0,"OK","◄")</f>
        <v>◄</v>
      </c>
      <c r="AH2487" s="62" t="str">
        <f>IF(AND(AI2487="◄",AJ2487="►"),"◄?►",IF(AI2487="◄","◄",IF(AJ2487="►","►","")))</f>
        <v>◄</v>
      </c>
      <c r="AI2487" s="64" t="str">
        <f>IF(AI2488&gt;0,"","◄")</f>
        <v>◄</v>
      </c>
      <c r="AJ2487" s="65" t="str">
        <f>IF(SUM(AJ2488:AJ2489)&gt;0,"►","")</f>
        <v/>
      </c>
      <c r="AK2487" s="637" t="str">
        <f>N2487</f>
        <v xml:space="preserve">▬ folder overzicht bijzondere postzegeluitgiften 1986 ▬ </v>
      </c>
      <c r="AL2487" s="638"/>
      <c r="AM2487" s="43"/>
      <c r="AN2487" s="53"/>
      <c r="AO2487" s="53"/>
      <c r="AP2487" s="53"/>
      <c r="AQ2487" s="53"/>
      <c r="AR2487" s="53"/>
      <c r="AS2487" s="53"/>
      <c r="AT2487" s="53"/>
      <c r="AU2487" s="53"/>
      <c r="AV2487" s="53"/>
      <c r="AW2487" s="53"/>
      <c r="AX2487" s="53"/>
      <c r="AY2487" s="53"/>
      <c r="AZ2487" s="53"/>
      <c r="BA2487" s="53"/>
      <c r="BB2487" s="53"/>
      <c r="BC2487" s="53"/>
      <c r="BD2487" s="53"/>
      <c r="BE2487" s="53"/>
      <c r="BF2487" s="53"/>
      <c r="BG2487" s="53"/>
      <c r="BH2487" s="53"/>
      <c r="BI2487" s="53"/>
      <c r="BJ2487" s="53"/>
      <c r="BK2487" s="53"/>
      <c r="BL2487" s="53"/>
      <c r="BM2487" s="53"/>
      <c r="BN2487" s="53"/>
      <c r="BO2487" s="53"/>
      <c r="BP2487" s="53"/>
      <c r="BQ2487" s="53"/>
      <c r="BR2487" s="53"/>
      <c r="BS2487" s="53"/>
      <c r="BT2487" s="53"/>
      <c r="BU2487" s="53"/>
      <c r="BV2487" s="53"/>
      <c r="BW2487" s="53"/>
      <c r="BX2487" s="53"/>
      <c r="BY2487" s="53"/>
      <c r="BZ2487" s="53"/>
      <c r="CA2487" s="53"/>
      <c r="CB2487" s="53"/>
      <c r="CC2487" s="53"/>
      <c r="CD2487" s="53"/>
      <c r="CE2487" s="53"/>
      <c r="CF2487" s="53"/>
      <c r="CG2487" s="53"/>
      <c r="CH2487" s="461"/>
      <c r="CI2487" s="23" t="s">
        <v>836</v>
      </c>
      <c r="CK2487" s="22"/>
      <c r="CL2487" s="22"/>
      <c r="CM2487" s="22"/>
      <c r="CN2487" s="22"/>
      <c r="CO2487" s="22"/>
      <c r="CP2487" s="22"/>
    </row>
    <row r="2488" spans="1:94" ht="17.399999999999999" customHeight="1" thickBot="1" x14ac:dyDescent="0.35">
      <c r="A2488" s="507"/>
      <c r="B2488" s="50"/>
      <c r="C2488" s="50"/>
      <c r="D2488" s="461"/>
      <c r="E2488" s="50"/>
      <c r="F2488" s="51"/>
      <c r="G2488" s="484"/>
      <c r="H2488" s="53"/>
      <c r="I2488" s="54"/>
      <c r="J2488" s="53"/>
      <c r="K2488" s="53"/>
      <c r="L2488" s="53"/>
      <c r="M2488" s="53"/>
      <c r="N2488" s="360" t="s">
        <v>6736</v>
      </c>
      <c r="O2488" s="53"/>
      <c r="P2488" s="53"/>
      <c r="Q2488" s="53"/>
      <c r="R2488" s="408" t="str">
        <f>IF(COUNTIF(Q2489:Q2566,"?")&gt;=1,"?","")</f>
        <v/>
      </c>
      <c r="S2488" s="53"/>
      <c r="T2488" s="53"/>
      <c r="U2488" s="53"/>
      <c r="V2488" s="408" t="str">
        <f>IF(COUNTIF(U2489:U2566,"?")&gt;=1,"?","")</f>
        <v/>
      </c>
      <c r="W2488" s="53"/>
      <c r="X2488" s="53"/>
      <c r="Y2488" s="461"/>
      <c r="Z2488" s="53"/>
      <c r="AA2488" s="434" t="str">
        <f>N2488</f>
        <v xml:space="preserve">▬ folders ▼ J1986 ▼ ▬ </v>
      </c>
      <c r="AB2488" s="53"/>
      <c r="AC2488" s="56"/>
      <c r="AD2488" s="53"/>
      <c r="AE2488" s="53"/>
      <c r="AF2488" s="89" t="str">
        <f>IF(AG2488&gt;0,"ok","◄")</f>
        <v>◄</v>
      </c>
      <c r="AG2488" s="90"/>
      <c r="AH2488" s="89" t="str">
        <f>IF(AND(AI2488="",AJ2488&gt;0),"?",IF(AI2488="","◄",IF(AJ2488&gt;=1,"►","")))</f>
        <v>◄</v>
      </c>
      <c r="AI2488" s="91"/>
      <c r="AJ2488" s="92"/>
      <c r="AK2488" s="639"/>
      <c r="AL2488" s="639"/>
      <c r="AM2488" s="43"/>
      <c r="AN2488" s="568" t="str">
        <f>N2488</f>
        <v xml:space="preserve">▬ folders ▼ J1986 ▼ ▬ </v>
      </c>
      <c r="AO2488" s="569"/>
      <c r="AP2488" s="569"/>
      <c r="AQ2488" s="569"/>
      <c r="AR2488" s="569"/>
      <c r="AS2488" s="569"/>
      <c r="AT2488" s="569"/>
      <c r="AU2488" s="569"/>
      <c r="AV2488" s="569"/>
      <c r="AW2488" s="569"/>
      <c r="AX2488" s="569"/>
      <c r="AY2488" s="569"/>
      <c r="AZ2488" s="569"/>
      <c r="BA2488" s="569"/>
      <c r="BB2488" s="569"/>
      <c r="BC2488" s="569"/>
      <c r="BD2488" s="569"/>
      <c r="BE2488" s="569"/>
      <c r="BF2488" s="569"/>
      <c r="BG2488" s="569"/>
      <c r="BH2488" s="569"/>
      <c r="BI2488" s="568" t="str">
        <f>N2488</f>
        <v xml:space="preserve">▬ folders ▼ J1986 ▼ ▬ </v>
      </c>
      <c r="BJ2488" s="569"/>
      <c r="BK2488" s="569"/>
      <c r="BL2488" s="569"/>
      <c r="BM2488" s="569"/>
      <c r="BN2488" s="569"/>
      <c r="BO2488" s="569"/>
      <c r="BP2488" s="569"/>
      <c r="BQ2488" s="569"/>
      <c r="BR2488" s="569"/>
      <c r="BS2488" s="569"/>
      <c r="BT2488" s="569"/>
      <c r="BU2488" s="569"/>
      <c r="BV2488" s="569"/>
      <c r="BW2488" s="569"/>
      <c r="BX2488" s="569"/>
      <c r="BY2488" s="569"/>
      <c r="BZ2488" s="569"/>
      <c r="CA2488" s="569"/>
      <c r="CB2488" s="569"/>
      <c r="CC2488" s="569"/>
      <c r="CD2488" s="569"/>
      <c r="CE2488" s="569"/>
      <c r="CF2488" s="569"/>
      <c r="CG2488" s="569"/>
      <c r="CH2488" s="461"/>
      <c r="CI2488" s="23" t="s">
        <v>836</v>
      </c>
    </row>
    <row r="2489" spans="1:94" ht="16.8" thickTop="1" thickBot="1" x14ac:dyDescent="0.35">
      <c r="A2489" s="505" t="str">
        <f>IF(COUNTIF(B2490:B2494,"x")&gt;0,"x","")</f>
        <v/>
      </c>
      <c r="B2489" s="57"/>
      <c r="C2489" s="510" t="str">
        <f>A2489</f>
        <v/>
      </c>
      <c r="D2489" s="66">
        <f>ROWS(D2490:D2494)-1</f>
        <v>4</v>
      </c>
      <c r="E2489" s="58" t="s">
        <v>4943</v>
      </c>
      <c r="F2489" s="59"/>
      <c r="G2489" s="301"/>
      <c r="H2489" s="6"/>
      <c r="I2489" s="18"/>
      <c r="J2489" s="18"/>
      <c r="K2489" s="18"/>
      <c r="L2489" s="18"/>
      <c r="M2489" s="18"/>
      <c r="N2489" s="46"/>
      <c r="O2489" s="60" t="s">
        <v>4944</v>
      </c>
      <c r="P2489" s="61" t="s">
        <v>7140</v>
      </c>
      <c r="Q2489" s="146"/>
      <c r="R2489" s="63" t="str">
        <f>IF(COUNTIF(Q2490:Q2494,"?")&gt;0,"?",IF(AND(S2489="◄",T2489="►"),"◄►",IF(S2489="◄","◄",IF(T2489="►","►",""))))</f>
        <v>◄</v>
      </c>
      <c r="S2489" s="64" t="str">
        <f>IF(SUM(S2490:S2494)+1=ROWS(S2490:S2494)-COUNTIF(S2490:S2494,"-"),"","◄")</f>
        <v>◄</v>
      </c>
      <c r="T2489" s="65" t="str">
        <f>IF(SUM(T2490:T2494)&gt;0,"►","")</f>
        <v/>
      </c>
      <c r="U2489" s="146"/>
      <c r="V2489" s="63" t="str">
        <f>IF(COUNTIF(U2490:U2494,"?")&gt;0,"?",IF(AND(W2489="◄",X2489="►"),"◄►",IF(W2489="◄","◄",IF(X2489="►","►",""))))</f>
        <v>◄</v>
      </c>
      <c r="W2489" s="64" t="str">
        <f>IF(SUM(W2490:W2494)+1=ROWS(W2490:W2494)-COUNTIF(W2490:W2494,"-"),"","◄")</f>
        <v>◄</v>
      </c>
      <c r="X2489" s="65" t="str">
        <f>IF(SUM(X2490:X2494)&gt;0,"►","")</f>
        <v/>
      </c>
      <c r="Y2489" s="66">
        <f>ROWS(Y2490:Y2494)-1</f>
        <v>4</v>
      </c>
      <c r="Z2489" s="67">
        <f>SUM(Z2490:Z2494)-Z2494</f>
        <v>0</v>
      </c>
      <c r="AA2489" s="68" t="s">
        <v>840</v>
      </c>
      <c r="AB2489" s="69"/>
      <c r="AC2489" s="67">
        <f>SUM(AC2490:AC2494)-AC2494</f>
        <v>0</v>
      </c>
      <c r="AD2489" s="68" t="s">
        <v>840</v>
      </c>
      <c r="AE2489" s="69"/>
      <c r="AF2489" s="70" t="str">
        <f>IF(AG2489="◄","◄",IF(AG2489="ok","►",""))</f>
        <v>◄</v>
      </c>
      <c r="AG2489" s="71" t="str">
        <f>IF(AG2490&gt;0,"OK","◄")</f>
        <v>◄</v>
      </c>
      <c r="AH2489" s="62" t="str">
        <f>IF(AND(AI2489="◄",AJ2489="►"),"◄?►",IF(AI2489="◄","◄",IF(AJ2489="►","►","")))</f>
        <v>◄</v>
      </c>
      <c r="AI2489" s="64" t="str">
        <f>IF(AI2490&gt;0,"","◄")</f>
        <v>◄</v>
      </c>
      <c r="AJ2489" s="65" t="str">
        <f>IF(SUM(AJ2490:AJ2492)&gt;0,"►","")</f>
        <v/>
      </c>
      <c r="AK2489" s="570">
        <f>G2490</f>
        <v>31048</v>
      </c>
      <c r="AL2489" s="572" t="str">
        <f>P2489</f>
        <v xml:space="preserve"> ▬ folder Nr. 1  /  86 ▬</v>
      </c>
      <c r="AM2489" s="43"/>
      <c r="AN2489" s="1" t="str">
        <f>IF(AO2489="","",IF(COUNTIF(AN2490,"ok"),"","◄"))</f>
        <v>◄</v>
      </c>
      <c r="AO2489" s="9" t="str">
        <f>IF(COUNTIF(AP2489:BR2489,"◄")&gt;0,"◄","")</f>
        <v>◄</v>
      </c>
      <c r="AP2489" s="250" t="str">
        <f>IF(AP2490="-","",IF(AP2490&gt;0,"","◄"))</f>
        <v>◄</v>
      </c>
      <c r="AQ2489" s="251"/>
      <c r="AR2489" s="517">
        <f>IF(ISNONTEXT(AR2490)=TRUE,"_",1)</f>
        <v>1</v>
      </c>
      <c r="AS2489" s="250" t="str">
        <f>IF(AS2490="-","",IF(AS2490&gt;0,"","◄"))</f>
        <v>◄</v>
      </c>
      <c r="AT2489" s="251"/>
      <c r="AU2489" s="517">
        <f>IF(ISNONTEXT(AU2490)=TRUE,"_",AR2489+1)</f>
        <v>2</v>
      </c>
      <c r="AV2489" s="250" t="str">
        <f>IF(AV2490="-","",IF(AV2490&gt;0,"","◄"))</f>
        <v>◄</v>
      </c>
      <c r="AW2489" s="251"/>
      <c r="AX2489" s="517">
        <f>IF(ISNONTEXT(AX2490)=TRUE,"_",AU2489+1)</f>
        <v>3</v>
      </c>
      <c r="AY2489" s="250" t="str">
        <f>IF(AY2490="-","",IF(AY2490&gt;0,"","◄"))</f>
        <v>◄</v>
      </c>
      <c r="AZ2489" s="251"/>
      <c r="BA2489" s="517">
        <f>IF(ISNONTEXT(BA2490)=TRUE,"_",AX2489+1)</f>
        <v>4</v>
      </c>
      <c r="BB2489" s="250" t="str">
        <f>IF(BB2490="-","",IF(BB2490&gt;0,"","◄"))</f>
        <v>◄</v>
      </c>
      <c r="BC2489" s="251"/>
      <c r="BD2489" s="517">
        <f>IF(ISNONTEXT(BD2490)=TRUE,"_",BA2489+1)</f>
        <v>5</v>
      </c>
      <c r="BE2489" s="250" t="str">
        <f>IF(BE2490="-","",IF(BE2490&gt;0,"","◄"))</f>
        <v>◄</v>
      </c>
      <c r="BF2489" s="251"/>
      <c r="BG2489" s="517">
        <f>IF(ISNONTEXT(BG2490)=TRUE,"_",BD2489+1)</f>
        <v>6</v>
      </c>
      <c r="BH2489" s="250" t="str">
        <f>IF(BH2490="-","",IF(BH2490&gt;0,"","◄"))</f>
        <v/>
      </c>
      <c r="BI2489" s="438"/>
      <c r="BJ2489" s="439" t="str">
        <f>IF(ISNONTEXT(BJ2490)=TRUE,"_",BG2489+1)</f>
        <v>_</v>
      </c>
      <c r="BK2489" s="566" t="str">
        <f>IF(BK2490="-","",IF(BK2490&gt;0,"","◄"))</f>
        <v/>
      </c>
      <c r="BL2489" s="567"/>
      <c r="BM2489" s="439" t="str">
        <f>IF(ISNONTEXT(BM2490)=TRUE,"_",BJ2489+1)</f>
        <v>_</v>
      </c>
      <c r="BN2489" s="566" t="str">
        <f>IF(BN2490="-","",IF(BN2490&gt;0,"","◄"))</f>
        <v/>
      </c>
      <c r="BO2489" s="567"/>
      <c r="BP2489" s="439" t="str">
        <f>IF(ISNONTEXT(BP2490)=TRUE,"_",BM2489+1)</f>
        <v>_</v>
      </c>
      <c r="BQ2489" s="566" t="str">
        <f>IF(BQ2490="-","",IF(BQ2490&gt;0,"","◄"))</f>
        <v/>
      </c>
      <c r="BR2489" s="567"/>
      <c r="BS2489" s="439" t="str">
        <f>IF(ISNONTEXT(BS2490)=TRUE,"_",BP2489+1)</f>
        <v>_</v>
      </c>
      <c r="BT2489" s="566" t="str">
        <f>IF(BT2490="-","",IF(BT2490&gt;0,"","◄"))</f>
        <v>◄</v>
      </c>
      <c r="BU2489" s="567"/>
      <c r="BV2489" s="439" t="str">
        <f>IF(ISNONTEXT(BV2490)=TRUE,"_",1)</f>
        <v>_</v>
      </c>
      <c r="BW2489" s="566" t="str">
        <f>IF(BW2490="-","",IF(BW2490&gt;0,"","◄"))</f>
        <v>◄</v>
      </c>
      <c r="BX2489" s="567"/>
      <c r="BY2489" s="439" t="str">
        <f>IF(ISNONTEXT(BY2490)=TRUE,"_",BV2489+1)</f>
        <v>_</v>
      </c>
      <c r="BZ2489" s="26"/>
      <c r="CA2489" s="415"/>
      <c r="CB2489" s="440" t="str">
        <f>IF(CB2490&gt;0,"►","")</f>
        <v/>
      </c>
      <c r="CC2489" s="440" t="str">
        <f>IF(CC2490&gt;0,"►","")</f>
        <v/>
      </c>
      <c r="CD2489" s="439" t="str">
        <f>IF(ISNONTEXT(CD2490)=TRUE,"_",1)</f>
        <v>_</v>
      </c>
      <c r="CE2489" s="440" t="str">
        <f>IF(CE2490&gt;0,"►","")</f>
        <v/>
      </c>
      <c r="CF2489" s="440" t="str">
        <f>IF(CF2490&gt;0,"►","")</f>
        <v/>
      </c>
      <c r="CG2489" s="439" t="str">
        <f>IF(ISNONTEXT(CG2490)=TRUE,"_",CD2489+1)</f>
        <v>_</v>
      </c>
      <c r="CH2489" s="66">
        <f>ROWS(CH2490:CH2494)-1</f>
        <v>4</v>
      </c>
      <c r="CI2489" s="23" t="s">
        <v>836</v>
      </c>
    </row>
    <row r="2490" spans="1:94" ht="15" thickBot="1" x14ac:dyDescent="0.35">
      <c r="A2490" s="503"/>
      <c r="B2490" s="49"/>
      <c r="C2490" s="156">
        <f>B2490</f>
        <v>0</v>
      </c>
      <c r="D2490" s="457"/>
      <c r="E2490" s="73"/>
      <c r="F2490" s="74" t="s">
        <v>4945</v>
      </c>
      <c r="G2490" s="300">
        <v>31048</v>
      </c>
      <c r="H2490" s="76">
        <v>10</v>
      </c>
      <c r="I2490" s="119"/>
      <c r="J2490" s="119"/>
      <c r="K2490" s="79"/>
      <c r="L2490" s="79"/>
      <c r="M2490" s="79"/>
      <c r="N2490" s="80" t="s">
        <v>4946</v>
      </c>
      <c r="O2490" s="81"/>
      <c r="P2490" s="306"/>
      <c r="Q2490" s="83" t="str">
        <f>IF(R2490="?","?","")</f>
        <v/>
      </c>
      <c r="R2490" s="83" t="str">
        <f>IF(AND(S2490="",T2490&gt;0),"?",IF(S2490="","◄",IF(T2490&gt;=1,"►","")))</f>
        <v>◄</v>
      </c>
      <c r="S2490" s="84"/>
      <c r="T2490" s="85"/>
      <c r="U2490" s="83" t="str">
        <f>IF(V2490="?","?","")</f>
        <v/>
      </c>
      <c r="V2490" s="83" t="str">
        <f>IF(AND(W2490="",X2490&gt;0),"?",IF(W2490="","◄",IF(X2490&gt;=1,"►","")))</f>
        <v>◄</v>
      </c>
      <c r="W2490" s="86"/>
      <c r="X2490" s="85"/>
      <c r="Y2490" s="457"/>
      <c r="Z2490" s="87"/>
      <c r="AA2490" s="521">
        <f t="shared" ref="AA2490:AB2493" si="856">(S2490*Z2490)</f>
        <v>0</v>
      </c>
      <c r="AB2490" s="520">
        <f t="shared" si="856"/>
        <v>0</v>
      </c>
      <c r="AC2490" s="88"/>
      <c r="AD2490" s="519">
        <f t="shared" ref="AD2490:AE2493" si="857">(W2490*AC2490)</f>
        <v>0</v>
      </c>
      <c r="AE2490" s="522">
        <f t="shared" si="857"/>
        <v>0</v>
      </c>
      <c r="AF2490" s="89" t="str">
        <f>IF(AG2490&gt;0,"ok","◄")</f>
        <v>◄</v>
      </c>
      <c r="AG2490" s="90"/>
      <c r="AH2490" s="89" t="str">
        <f>IF(AND(AI2490="",AJ2490&gt;0),"?",IF(AI2490="","◄",IF(AJ2490&gt;=1,"►","")))</f>
        <v>◄</v>
      </c>
      <c r="AI2490" s="91"/>
      <c r="AJ2490" s="92"/>
      <c r="AK2490" s="586"/>
      <c r="AL2490" s="587"/>
      <c r="AM2490" s="43"/>
      <c r="AN2490" s="3" t="s">
        <v>3</v>
      </c>
      <c r="AO2490" s="12" t="s">
        <v>1</v>
      </c>
      <c r="AP2490" s="13"/>
      <c r="AQ2490" s="14"/>
      <c r="AR2490" s="15" t="s">
        <v>4</v>
      </c>
      <c r="AS2490" s="13"/>
      <c r="AT2490" s="14"/>
      <c r="AU2490" s="15" t="s">
        <v>70</v>
      </c>
      <c r="AV2490" s="13"/>
      <c r="AW2490" s="14"/>
      <c r="AX2490" s="15" t="s">
        <v>8</v>
      </c>
      <c r="AY2490" s="13"/>
      <c r="AZ2490" s="14"/>
      <c r="BA2490" s="15" t="s">
        <v>599</v>
      </c>
      <c r="BB2490" s="13"/>
      <c r="BC2490" s="14"/>
      <c r="BD2490" s="15" t="s">
        <v>80</v>
      </c>
      <c r="BE2490" s="13"/>
      <c r="BF2490" s="14"/>
      <c r="BG2490" s="15" t="s">
        <v>600</v>
      </c>
      <c r="BH2490" s="516" t="s">
        <v>6</v>
      </c>
      <c r="BI2490" s="516" t="s">
        <v>6</v>
      </c>
      <c r="BJ2490" s="516"/>
      <c r="BK2490" s="516" t="s">
        <v>6</v>
      </c>
      <c r="BL2490" s="516" t="s">
        <v>6</v>
      </c>
      <c r="BM2490" s="516"/>
      <c r="BN2490" s="516" t="s">
        <v>6</v>
      </c>
      <c r="BO2490" s="516" t="s">
        <v>6</v>
      </c>
      <c r="BP2490" s="516"/>
      <c r="BQ2490" s="516" t="s">
        <v>6</v>
      </c>
      <c r="BR2490" s="516" t="s">
        <v>6</v>
      </c>
      <c r="BS2490" s="516"/>
      <c r="BT2490" s="32"/>
      <c r="BU2490" s="33"/>
      <c r="BV2490" s="34"/>
      <c r="BW2490" s="32"/>
      <c r="BX2490" s="33"/>
      <c r="BY2490" s="34"/>
      <c r="BZ2490" s="35"/>
      <c r="CA2490" s="24"/>
      <c r="CB2490" s="36"/>
      <c r="CC2490" s="33"/>
      <c r="CD2490" s="37"/>
      <c r="CE2490" s="36"/>
      <c r="CF2490" s="38"/>
      <c r="CG2490" s="39"/>
      <c r="CH2490" s="457"/>
      <c r="CI2490" s="23" t="s">
        <v>836</v>
      </c>
    </row>
    <row r="2491" spans="1:94" ht="15.6" thickTop="1" thickBot="1" x14ac:dyDescent="0.35">
      <c r="A2491" s="503"/>
      <c r="B2491" s="49"/>
      <c r="C2491" s="156">
        <f>B2491</f>
        <v>0</v>
      </c>
      <c r="D2491" s="457"/>
      <c r="E2491" s="73"/>
      <c r="F2491" s="107" t="s">
        <v>4947</v>
      </c>
      <c r="G2491" s="302">
        <v>31048</v>
      </c>
      <c r="H2491" s="76">
        <v>10</v>
      </c>
      <c r="I2491" s="119"/>
      <c r="J2491" s="119"/>
      <c r="K2491" s="79"/>
      <c r="L2491" s="79"/>
      <c r="M2491" s="79"/>
      <c r="N2491" s="80" t="s">
        <v>4948</v>
      </c>
      <c r="O2491" s="81"/>
      <c r="P2491" s="306"/>
      <c r="Q2491" s="83" t="str">
        <f>IF(R2491="?","?","")</f>
        <v/>
      </c>
      <c r="R2491" s="83" t="str">
        <f>IF(AND(S2491="",T2491&gt;0),"?",IF(S2491="","◄",IF(T2491&gt;=1,"►","")))</f>
        <v>◄</v>
      </c>
      <c r="S2491" s="84"/>
      <c r="T2491" s="85"/>
      <c r="U2491" s="83" t="str">
        <f>IF(V2491="?","?","")</f>
        <v/>
      </c>
      <c r="V2491" s="83" t="str">
        <f>IF(AND(W2491="",X2491&gt;0),"?",IF(W2491="","◄",IF(X2491&gt;=1,"►","")))</f>
        <v>◄</v>
      </c>
      <c r="W2491" s="86"/>
      <c r="X2491" s="85"/>
      <c r="Y2491" s="457"/>
      <c r="Z2491" s="87"/>
      <c r="AA2491" s="521">
        <f t="shared" si="856"/>
        <v>0</v>
      </c>
      <c r="AB2491" s="520">
        <f t="shared" si="856"/>
        <v>0</v>
      </c>
      <c r="AC2491" s="88"/>
      <c r="AD2491" s="519">
        <f t="shared" si="857"/>
        <v>0</v>
      </c>
      <c r="AE2491" s="522">
        <f t="shared" si="857"/>
        <v>0</v>
      </c>
      <c r="AF2491" s="44"/>
      <c r="AG2491" s="45"/>
      <c r="AH2491" s="44"/>
      <c r="AI2491" s="45"/>
      <c r="AJ2491" s="45"/>
      <c r="AK2491" s="45"/>
      <c r="AL2491" s="45"/>
      <c r="AM2491" s="43"/>
      <c r="AN2491" s="27" t="s">
        <v>6</v>
      </c>
      <c r="AO2491" s="27" t="s">
        <v>6</v>
      </c>
      <c r="AP2491" s="516"/>
      <c r="AQ2491" s="516"/>
      <c r="AR2491" s="516"/>
      <c r="AS2491" s="516" t="s">
        <v>6</v>
      </c>
      <c r="AT2491" s="516" t="s">
        <v>6</v>
      </c>
      <c r="AU2491" s="516"/>
      <c r="AV2491" s="516" t="s">
        <v>6</v>
      </c>
      <c r="AW2491" s="516" t="s">
        <v>6</v>
      </c>
      <c r="AX2491" s="516"/>
      <c r="AY2491" s="516" t="s">
        <v>6</v>
      </c>
      <c r="AZ2491" s="516" t="s">
        <v>6</v>
      </c>
      <c r="BA2491" s="516"/>
      <c r="BB2491" s="516" t="s">
        <v>6</v>
      </c>
      <c r="BC2491" s="516" t="s">
        <v>6</v>
      </c>
      <c r="BD2491" s="516"/>
      <c r="BE2491" s="516" t="s">
        <v>6</v>
      </c>
      <c r="BF2491" s="516" t="s">
        <v>6</v>
      </c>
      <c r="BG2491" s="516"/>
      <c r="BH2491" s="516" t="s">
        <v>6</v>
      </c>
      <c r="BI2491" s="516" t="s">
        <v>6</v>
      </c>
      <c r="BJ2491" s="516"/>
      <c r="BK2491" s="516" t="s">
        <v>6</v>
      </c>
      <c r="BL2491" s="516" t="s">
        <v>6</v>
      </c>
      <c r="BM2491" s="516"/>
      <c r="BN2491" s="516" t="s">
        <v>6</v>
      </c>
      <c r="BO2491" s="516" t="s">
        <v>6</v>
      </c>
      <c r="BP2491" s="516"/>
      <c r="BQ2491" s="516" t="s">
        <v>6</v>
      </c>
      <c r="BR2491" s="516" t="s">
        <v>6</v>
      </c>
      <c r="BS2491" s="516"/>
      <c r="BT2491" s="516"/>
      <c r="BU2491" s="516"/>
      <c r="BV2491" s="516"/>
      <c r="BW2491" s="516"/>
      <c r="BX2491" s="516"/>
      <c r="BY2491" s="516"/>
      <c r="BZ2491" s="28"/>
      <c r="CA2491" s="24"/>
      <c r="CB2491" s="29"/>
      <c r="CC2491" s="29"/>
      <c r="CD2491" s="30"/>
      <c r="CE2491" s="29"/>
      <c r="CF2491" s="29"/>
      <c r="CG2491" s="31"/>
      <c r="CH2491" s="457"/>
      <c r="CI2491" s="23" t="s">
        <v>836</v>
      </c>
    </row>
    <row r="2492" spans="1:94" ht="15" thickTop="1" x14ac:dyDescent="0.3">
      <c r="A2492" s="503"/>
      <c r="B2492" s="49"/>
      <c r="C2492" s="156">
        <f>B2492</f>
        <v>0</v>
      </c>
      <c r="D2492" s="457"/>
      <c r="E2492" s="73"/>
      <c r="F2492" s="107" t="s">
        <v>4949</v>
      </c>
      <c r="G2492" s="302">
        <v>31048</v>
      </c>
      <c r="H2492" s="76">
        <v>10</v>
      </c>
      <c r="I2492" s="119"/>
      <c r="J2492" s="119"/>
      <c r="K2492" s="79"/>
      <c r="L2492" s="79"/>
      <c r="M2492" s="79"/>
      <c r="N2492" s="80" t="s">
        <v>4950</v>
      </c>
      <c r="O2492" s="81"/>
      <c r="P2492" s="306"/>
      <c r="Q2492" s="83" t="str">
        <f>IF(R2492="?","?","")</f>
        <v/>
      </c>
      <c r="R2492" s="83" t="str">
        <f>IF(AND(S2492="",T2492&gt;0),"?",IF(S2492="","◄",IF(T2492&gt;=1,"►","")))</f>
        <v>◄</v>
      </c>
      <c r="S2492" s="84"/>
      <c r="T2492" s="85"/>
      <c r="U2492" s="83" t="str">
        <f>IF(V2492="?","?","")</f>
        <v/>
      </c>
      <c r="V2492" s="83" t="str">
        <f>IF(AND(W2492="",X2492&gt;0),"?",IF(W2492="","◄",IF(X2492&gt;=1,"►","")))</f>
        <v>◄</v>
      </c>
      <c r="W2492" s="86"/>
      <c r="X2492" s="85"/>
      <c r="Y2492" s="457"/>
      <c r="Z2492" s="87"/>
      <c r="AA2492" s="521">
        <f t="shared" si="856"/>
        <v>0</v>
      </c>
      <c r="AB2492" s="520">
        <f t="shared" si="856"/>
        <v>0</v>
      </c>
      <c r="AC2492" s="88"/>
      <c r="AD2492" s="519">
        <f t="shared" si="857"/>
        <v>0</v>
      </c>
      <c r="AE2492" s="522">
        <f t="shared" si="857"/>
        <v>0</v>
      </c>
      <c r="AF2492" s="44"/>
      <c r="AG2492" s="45"/>
      <c r="AH2492" s="44"/>
      <c r="AI2492" s="45"/>
      <c r="AJ2492" s="45"/>
      <c r="AK2492" s="45"/>
      <c r="AL2492" s="45"/>
      <c r="AM2492" s="43"/>
      <c r="AN2492" s="2"/>
      <c r="AO2492" s="2"/>
      <c r="AP2492" s="2"/>
      <c r="AQ2492" s="2"/>
      <c r="AR2492" s="2"/>
      <c r="AS2492" s="2"/>
      <c r="AT2492" s="2"/>
      <c r="AU2492" s="2"/>
      <c r="AV2492" s="2"/>
      <c r="AW2492" s="2"/>
      <c r="AX2492" s="2"/>
      <c r="AY2492" s="2"/>
      <c r="AZ2492" s="2"/>
      <c r="BA2492" s="2"/>
      <c r="BB2492" s="2"/>
      <c r="BC2492" s="2"/>
      <c r="BD2492" s="2"/>
      <c r="BE2492" s="2"/>
      <c r="BF2492" s="2"/>
      <c r="BG2492" s="2"/>
      <c r="BH2492" s="2"/>
      <c r="BI2492" s="2"/>
      <c r="BJ2492" s="2"/>
      <c r="BK2492" s="2"/>
      <c r="BL2492" s="2"/>
      <c r="BM2492" s="2"/>
      <c r="BN2492" s="2"/>
      <c r="BO2492" s="2"/>
      <c r="BP2492" s="2"/>
      <c r="BQ2492" s="2"/>
      <c r="BR2492" s="2"/>
      <c r="BS2492" s="2"/>
      <c r="BT2492" s="46"/>
      <c r="BU2492" s="46"/>
      <c r="BV2492" s="46"/>
      <c r="BW2492" s="46"/>
      <c r="BX2492" s="46"/>
      <c r="BY2492" s="46"/>
      <c r="BZ2492" s="46"/>
      <c r="CA2492" s="46"/>
      <c r="CB2492" s="46"/>
      <c r="CC2492" s="46"/>
      <c r="CD2492" s="46"/>
      <c r="CE2492" s="46"/>
      <c r="CF2492" s="46"/>
      <c r="CG2492" s="46"/>
      <c r="CH2492" s="457"/>
      <c r="CI2492" s="23" t="s">
        <v>836</v>
      </c>
    </row>
    <row r="2493" spans="1:94" ht="15" thickBot="1" x14ac:dyDescent="0.35">
      <c r="A2493" s="503"/>
      <c r="B2493" s="49"/>
      <c r="C2493" s="156">
        <f>B2493</f>
        <v>0</v>
      </c>
      <c r="D2493" s="457"/>
      <c r="E2493" s="133" t="s">
        <v>4951</v>
      </c>
      <c r="F2493" s="125"/>
      <c r="G2493" s="443">
        <v>1986</v>
      </c>
      <c r="H2493" s="76">
        <v>10</v>
      </c>
      <c r="I2493" s="119"/>
      <c r="J2493" s="119"/>
      <c r="K2493" s="79"/>
      <c r="L2493" s="79"/>
      <c r="M2493" s="79"/>
      <c r="N2493" s="363" t="s">
        <v>4952</v>
      </c>
      <c r="O2493" s="81"/>
      <c r="P2493" s="82"/>
      <c r="Q2493" s="83" t="str">
        <f>IF(R2493="?","?","")</f>
        <v/>
      </c>
      <c r="R2493" s="83" t="str">
        <f>IF(AND(S2493="",T2493&gt;0),"?",IF(S2493="","◄",IF(T2493&gt;=1,"►","")))</f>
        <v>◄</v>
      </c>
      <c r="S2493" s="84"/>
      <c r="T2493" s="85"/>
      <c r="U2493" s="83" t="str">
        <f>IF(V2493="?","?","")</f>
        <v/>
      </c>
      <c r="V2493" s="83" t="str">
        <f>IF(AND(W2493="",X2493&gt;0),"?",IF(W2493="","◄",IF(X2493&gt;=1,"►","")))</f>
        <v>◄</v>
      </c>
      <c r="W2493" s="86"/>
      <c r="X2493" s="85"/>
      <c r="Y2493" s="457"/>
      <c r="Z2493" s="87"/>
      <c r="AA2493" s="521">
        <f t="shared" si="856"/>
        <v>0</v>
      </c>
      <c r="AB2493" s="520">
        <f t="shared" si="856"/>
        <v>0</v>
      </c>
      <c r="AC2493" s="88"/>
      <c r="AD2493" s="519">
        <f t="shared" si="857"/>
        <v>0</v>
      </c>
      <c r="AE2493" s="518">
        <f t="shared" si="857"/>
        <v>0</v>
      </c>
      <c r="AF2493" s="44"/>
      <c r="AG2493" s="45"/>
      <c r="AH2493" s="44"/>
      <c r="AI2493" s="45"/>
      <c r="AJ2493" s="45"/>
      <c r="AK2493" s="45"/>
      <c r="AL2493" s="45"/>
      <c r="AM2493" s="43"/>
      <c r="AN2493" s="27" t="s">
        <v>6</v>
      </c>
      <c r="AO2493" s="27" t="s">
        <v>6</v>
      </c>
      <c r="AP2493" s="516"/>
      <c r="AQ2493" s="516"/>
      <c r="AR2493" s="516"/>
      <c r="AS2493" s="516" t="s">
        <v>6</v>
      </c>
      <c r="AT2493" s="516" t="s">
        <v>6</v>
      </c>
      <c r="AU2493" s="516"/>
      <c r="AV2493" s="516" t="s">
        <v>6</v>
      </c>
      <c r="AW2493" s="516" t="s">
        <v>6</v>
      </c>
      <c r="AX2493" s="516"/>
      <c r="AY2493" s="516" t="s">
        <v>6</v>
      </c>
      <c r="AZ2493" s="516" t="s">
        <v>6</v>
      </c>
      <c r="BA2493" s="516"/>
      <c r="BB2493" s="516" t="s">
        <v>6</v>
      </c>
      <c r="BC2493" s="516" t="s">
        <v>6</v>
      </c>
      <c r="BD2493" s="516"/>
      <c r="BE2493" s="516" t="s">
        <v>6</v>
      </c>
      <c r="BF2493" s="516" t="s">
        <v>6</v>
      </c>
      <c r="BG2493" s="516"/>
      <c r="BH2493" s="516" t="s">
        <v>6</v>
      </c>
      <c r="BI2493" s="516" t="s">
        <v>6</v>
      </c>
      <c r="BJ2493" s="516"/>
      <c r="BK2493" s="516" t="s">
        <v>6</v>
      </c>
      <c r="BL2493" s="516" t="s">
        <v>6</v>
      </c>
      <c r="BM2493" s="516"/>
      <c r="BN2493" s="516" t="s">
        <v>6</v>
      </c>
      <c r="BO2493" s="516" t="s">
        <v>6</v>
      </c>
      <c r="BP2493" s="516"/>
      <c r="BQ2493" s="516" t="s">
        <v>6</v>
      </c>
      <c r="BR2493" s="516" t="s">
        <v>6</v>
      </c>
      <c r="BS2493" s="516"/>
      <c r="BT2493" s="516"/>
      <c r="BU2493" s="516"/>
      <c r="BV2493" s="516"/>
      <c r="BW2493" s="516"/>
      <c r="BX2493" s="516"/>
      <c r="BY2493" s="516"/>
      <c r="BZ2493" s="28"/>
      <c r="CA2493" s="24"/>
      <c r="CB2493" s="29"/>
      <c r="CC2493" s="29"/>
      <c r="CD2493" s="30"/>
      <c r="CE2493" s="29"/>
      <c r="CF2493" s="29"/>
      <c r="CG2493" s="31"/>
      <c r="CH2493" s="457"/>
      <c r="CI2493" s="23" t="s">
        <v>836</v>
      </c>
    </row>
    <row r="2494" spans="1:94" ht="16.8" thickTop="1" thickBot="1" x14ac:dyDescent="0.35">
      <c r="A2494" s="505" t="str">
        <f>IF(COUNTIF(B2495:B2497,"x")&gt;0,"x","")</f>
        <v/>
      </c>
      <c r="B2494" s="57"/>
      <c r="C2494" s="510" t="str">
        <f>A2494</f>
        <v/>
      </c>
      <c r="D2494" s="66">
        <f>ROWS(D2495:D2497)-1</f>
        <v>2</v>
      </c>
      <c r="E2494" s="58" t="s">
        <v>4953</v>
      </c>
      <c r="F2494" s="59"/>
      <c r="G2494" s="301"/>
      <c r="H2494" s="6"/>
      <c r="I2494" s="18"/>
      <c r="J2494" s="18"/>
      <c r="K2494" s="18"/>
      <c r="L2494" s="18"/>
      <c r="M2494" s="18"/>
      <c r="N2494" s="46"/>
      <c r="O2494" s="60" t="s">
        <v>4954</v>
      </c>
      <c r="P2494" s="61" t="s">
        <v>7141</v>
      </c>
      <c r="Q2494" s="143"/>
      <c r="R2494" s="63" t="str">
        <f>IF(COUNTIF(Q2495:Q2497,"?")&gt;0,"?",IF(AND(S2494="◄",T2494="►"),"◄►",IF(S2494="◄","◄",IF(T2494="►","►",""))))</f>
        <v>◄</v>
      </c>
      <c r="S2494" s="64" t="str">
        <f>IF(SUM(S2495:S2497)+1=ROWS(S2495:S2497)-COUNTIF(S2495:S2497,"-"),"","◄")</f>
        <v>◄</v>
      </c>
      <c r="T2494" s="65" t="str">
        <f>IF(SUM(T2495:T2497)&gt;0,"►","")</f>
        <v/>
      </c>
      <c r="U2494" s="146"/>
      <c r="V2494" s="63" t="str">
        <f>IF(COUNTIF(U2495:U2497,"?")&gt;0,"?",IF(AND(W2494="◄",X2494="►"),"◄►",IF(W2494="◄","◄",IF(X2494="►","►",""))))</f>
        <v>◄</v>
      </c>
      <c r="W2494" s="64" t="str">
        <f>IF(SUM(W2495:W2497)+1=ROWS(W2495:W2497)-COUNTIF(W2495:W2497,"-"),"","◄")</f>
        <v>◄</v>
      </c>
      <c r="X2494" s="65" t="str">
        <f>IF(SUM(X2495:X2497)&gt;0,"►","")</f>
        <v/>
      </c>
      <c r="Y2494" s="66">
        <f>ROWS(Y2495:Y2497)-1</f>
        <v>2</v>
      </c>
      <c r="Z2494" s="67">
        <f>SUM(Z2495:Z2497)-Z2497</f>
        <v>0</v>
      </c>
      <c r="AA2494" s="68" t="s">
        <v>840</v>
      </c>
      <c r="AB2494" s="69"/>
      <c r="AC2494" s="67">
        <f>SUM(AC2495:AC2497)-AC2497</f>
        <v>0</v>
      </c>
      <c r="AD2494" s="68" t="s">
        <v>840</v>
      </c>
      <c r="AE2494" s="69"/>
      <c r="AF2494" s="70" t="str">
        <f>IF(AG2494="◄","◄",IF(AG2494="ok","►",""))</f>
        <v>◄</v>
      </c>
      <c r="AG2494" s="71" t="str">
        <f>IF(AG2495&gt;0,"OK","◄")</f>
        <v>◄</v>
      </c>
      <c r="AH2494" s="62" t="str">
        <f>IF(AND(AI2494="◄",AJ2494="►"),"◄?►",IF(AI2494="◄","◄",IF(AJ2494="►","►","")))</f>
        <v>◄</v>
      </c>
      <c r="AI2494" s="64" t="str">
        <f>IF(AI2495&gt;0,"","◄")</f>
        <v>◄</v>
      </c>
      <c r="AJ2494" s="65" t="str">
        <f>IF(SUM(AJ2495:AJ2496)&gt;0,"►","")</f>
        <v/>
      </c>
      <c r="AK2494" s="570">
        <f>G2495</f>
        <v>31048</v>
      </c>
      <c r="AL2494" s="572" t="str">
        <f>P2494</f>
        <v xml:space="preserve"> ▬ folder Nr. 2  /  86 ▬</v>
      </c>
      <c r="AM2494" s="43"/>
      <c r="AN2494" s="2"/>
      <c r="AO2494" s="2"/>
      <c r="AP2494" s="2"/>
      <c r="AQ2494" s="2"/>
      <c r="AR2494" s="2"/>
      <c r="AS2494" s="2"/>
      <c r="AT2494" s="2"/>
      <c r="AU2494" s="2"/>
      <c r="AV2494" s="2"/>
      <c r="AW2494" s="2"/>
      <c r="AX2494" s="2"/>
      <c r="AY2494" s="2"/>
      <c r="AZ2494" s="2"/>
      <c r="BA2494" s="2"/>
      <c r="BB2494" s="2"/>
      <c r="BC2494" s="2"/>
      <c r="BD2494" s="2"/>
      <c r="BE2494" s="2"/>
      <c r="BF2494" s="2"/>
      <c r="BG2494" s="2"/>
      <c r="BH2494" s="2"/>
      <c r="BI2494" s="2"/>
      <c r="BJ2494" s="2"/>
      <c r="BK2494" s="2"/>
      <c r="BL2494" s="2"/>
      <c r="BM2494" s="2"/>
      <c r="BN2494" s="2"/>
      <c r="BO2494" s="2"/>
      <c r="BP2494" s="2"/>
      <c r="BQ2494" s="2"/>
      <c r="BR2494" s="2"/>
      <c r="BS2494" s="2"/>
      <c r="BT2494" s="46"/>
      <c r="BU2494" s="46"/>
      <c r="BV2494" s="46"/>
      <c r="BW2494" s="46"/>
      <c r="BX2494" s="46"/>
      <c r="BY2494" s="46"/>
      <c r="BZ2494" s="46"/>
      <c r="CA2494" s="46"/>
      <c r="CB2494" s="46"/>
      <c r="CC2494" s="46"/>
      <c r="CD2494" s="46"/>
      <c r="CE2494" s="46"/>
      <c r="CF2494" s="46"/>
      <c r="CG2494" s="46"/>
      <c r="CH2494" s="66">
        <f>ROWS(CH2495:CH2497)-1</f>
        <v>2</v>
      </c>
      <c r="CI2494" s="23" t="s">
        <v>836</v>
      </c>
    </row>
    <row r="2495" spans="1:94" ht="15" thickBot="1" x14ac:dyDescent="0.35">
      <c r="A2495" s="503"/>
      <c r="B2495" s="49"/>
      <c r="C2495" s="156">
        <f>B2495</f>
        <v>0</v>
      </c>
      <c r="D2495" s="457"/>
      <c r="E2495" s="73"/>
      <c r="F2495" s="74" t="s">
        <v>4955</v>
      </c>
      <c r="G2495" s="300">
        <v>31048</v>
      </c>
      <c r="H2495" s="76">
        <v>9</v>
      </c>
      <c r="I2495" s="119"/>
      <c r="J2495" s="119"/>
      <c r="K2495" s="79"/>
      <c r="L2495" s="79"/>
      <c r="M2495" s="79"/>
      <c r="N2495" s="80" t="s">
        <v>4956</v>
      </c>
      <c r="O2495" s="81"/>
      <c r="P2495" s="306"/>
      <c r="Q2495" s="83" t="str">
        <f>IF(R2495="?","?","")</f>
        <v/>
      </c>
      <c r="R2495" s="83" t="str">
        <f>IF(AND(S2495="",T2495&gt;0),"?",IF(S2495="","◄",IF(T2495&gt;=1,"►","")))</f>
        <v>◄</v>
      </c>
      <c r="S2495" s="84"/>
      <c r="T2495" s="85"/>
      <c r="U2495" s="83" t="str">
        <f>IF(V2495="?","?","")</f>
        <v/>
      </c>
      <c r="V2495" s="83" t="str">
        <f>IF(AND(W2495="",X2495&gt;0),"?",IF(W2495="","◄",IF(X2495&gt;=1,"►","")))</f>
        <v>◄</v>
      </c>
      <c r="W2495" s="86"/>
      <c r="X2495" s="85"/>
      <c r="Y2495" s="457"/>
      <c r="Z2495" s="87"/>
      <c r="AA2495" s="521">
        <f>(S2495*Z2495)</f>
        <v>0</v>
      </c>
      <c r="AB2495" s="520">
        <f>(T2495*AA2495)</f>
        <v>0</v>
      </c>
      <c r="AC2495" s="88"/>
      <c r="AD2495" s="519">
        <f>(W2495*AC2495)</f>
        <v>0</v>
      </c>
      <c r="AE2495" s="522">
        <f>(X2495*AD2495)</f>
        <v>0</v>
      </c>
      <c r="AF2495" s="89" t="str">
        <f>IF(AG2495&gt;0,"ok","◄")</f>
        <v>◄</v>
      </c>
      <c r="AG2495" s="90"/>
      <c r="AH2495" s="89" t="str">
        <f>IF(AND(AI2495="",AJ2495&gt;0),"?",IF(AI2495="","◄",IF(AJ2495&gt;=1,"►","")))</f>
        <v>◄</v>
      </c>
      <c r="AI2495" s="91"/>
      <c r="AJ2495" s="92"/>
      <c r="AK2495" s="586"/>
      <c r="AL2495" s="587"/>
      <c r="AM2495" s="43"/>
      <c r="AN2495" s="27" t="s">
        <v>6</v>
      </c>
      <c r="AO2495" s="27" t="s">
        <v>6</v>
      </c>
      <c r="AP2495" s="516"/>
      <c r="AQ2495" s="516"/>
      <c r="AR2495" s="516"/>
      <c r="AS2495" s="516" t="s">
        <v>6</v>
      </c>
      <c r="AT2495" s="516" t="s">
        <v>6</v>
      </c>
      <c r="AU2495" s="516"/>
      <c r="AV2495" s="516" t="s">
        <v>6</v>
      </c>
      <c r="AW2495" s="516" t="s">
        <v>6</v>
      </c>
      <c r="AX2495" s="516"/>
      <c r="AY2495" s="516" t="s">
        <v>6</v>
      </c>
      <c r="AZ2495" s="516" t="s">
        <v>6</v>
      </c>
      <c r="BA2495" s="516"/>
      <c r="BB2495" s="516" t="s">
        <v>6</v>
      </c>
      <c r="BC2495" s="516" t="s">
        <v>6</v>
      </c>
      <c r="BD2495" s="516"/>
      <c r="BE2495" s="516" t="s">
        <v>6</v>
      </c>
      <c r="BF2495" s="516" t="s">
        <v>6</v>
      </c>
      <c r="BG2495" s="516"/>
      <c r="BH2495" s="516" t="s">
        <v>6</v>
      </c>
      <c r="BI2495" s="516" t="s">
        <v>6</v>
      </c>
      <c r="BJ2495" s="516"/>
      <c r="BK2495" s="516" t="s">
        <v>6</v>
      </c>
      <c r="BL2495" s="516" t="s">
        <v>6</v>
      </c>
      <c r="BM2495" s="516"/>
      <c r="BN2495" s="516" t="s">
        <v>6</v>
      </c>
      <c r="BO2495" s="516" t="s">
        <v>6</v>
      </c>
      <c r="BP2495" s="516"/>
      <c r="BQ2495" s="516" t="s">
        <v>6</v>
      </c>
      <c r="BR2495" s="516" t="s">
        <v>6</v>
      </c>
      <c r="BS2495" s="516"/>
      <c r="BT2495" s="516"/>
      <c r="BU2495" s="516"/>
      <c r="BV2495" s="516"/>
      <c r="BW2495" s="516"/>
      <c r="BX2495" s="516"/>
      <c r="BY2495" s="516"/>
      <c r="BZ2495" s="28"/>
      <c r="CA2495" s="24"/>
      <c r="CB2495" s="29"/>
      <c r="CC2495" s="29"/>
      <c r="CD2495" s="30"/>
      <c r="CE2495" s="29"/>
      <c r="CF2495" s="29"/>
      <c r="CG2495" s="31"/>
      <c r="CH2495" s="457"/>
      <c r="CI2495" s="23" t="s">
        <v>836</v>
      </c>
    </row>
    <row r="2496" spans="1:94" ht="16.8" thickTop="1" thickBot="1" x14ac:dyDescent="0.35">
      <c r="A2496" s="503"/>
      <c r="B2496" s="49"/>
      <c r="C2496" s="156">
        <f>B2496</f>
        <v>0</v>
      </c>
      <c r="D2496" s="457"/>
      <c r="E2496" s="73"/>
      <c r="F2496" s="93">
        <v>2201</v>
      </c>
      <c r="G2496" s="302">
        <v>31048</v>
      </c>
      <c r="H2496" s="76">
        <v>12</v>
      </c>
      <c r="I2496" s="119"/>
      <c r="J2496" s="119"/>
      <c r="K2496" s="79"/>
      <c r="L2496" s="79"/>
      <c r="M2496" s="79"/>
      <c r="N2496" s="80" t="s">
        <v>4957</v>
      </c>
      <c r="O2496" s="81"/>
      <c r="P2496" s="306"/>
      <c r="Q2496" s="83" t="str">
        <f>IF(R2496="?","?","")</f>
        <v/>
      </c>
      <c r="R2496" s="83" t="str">
        <f>IF(AND(S2496="",T2496&gt;0),"?",IF(S2496="","◄",IF(T2496&gt;=1,"►","")))</f>
        <v>◄</v>
      </c>
      <c r="S2496" s="84"/>
      <c r="T2496" s="85"/>
      <c r="U2496" s="83" t="str">
        <f>IF(V2496="?","?","")</f>
        <v/>
      </c>
      <c r="V2496" s="83" t="str">
        <f>IF(AND(W2496="",X2496&gt;0),"?",IF(W2496="","◄",IF(X2496&gt;=1,"►","")))</f>
        <v>◄</v>
      </c>
      <c r="W2496" s="86"/>
      <c r="X2496" s="85"/>
      <c r="Y2496" s="457"/>
      <c r="Z2496" s="87"/>
      <c r="AA2496" s="521">
        <f>(S2496*Z2496)</f>
        <v>0</v>
      </c>
      <c r="AB2496" s="520">
        <f>(T2496*AA2496)</f>
        <v>0</v>
      </c>
      <c r="AC2496" s="88"/>
      <c r="AD2496" s="519">
        <f>(W2496*AC2496)</f>
        <v>0</v>
      </c>
      <c r="AE2496" s="522">
        <f>(X2496*AD2496)</f>
        <v>0</v>
      </c>
      <c r="AF2496" s="44"/>
      <c r="AG2496" s="45"/>
      <c r="AH2496" s="44"/>
      <c r="AI2496" s="45"/>
      <c r="AJ2496" s="45"/>
      <c r="AK2496" s="45"/>
      <c r="AL2496" s="45"/>
      <c r="AM2496" s="43"/>
      <c r="AN2496" s="1" t="str">
        <f>IF(AO2496="","",IF(COUNTIF(AN2497,"ok"),"","◄"))</f>
        <v>◄</v>
      </c>
      <c r="AO2496" s="9" t="str">
        <f>IF(COUNTIF(AP2496:BR2496,"◄")&gt;0,"◄","")</f>
        <v>◄</v>
      </c>
      <c r="AP2496" s="250" t="str">
        <f>IF(AP2497="-","",IF(AP2497&gt;0,"","◄"))</f>
        <v>◄</v>
      </c>
      <c r="AQ2496" s="251"/>
      <c r="AR2496" s="517">
        <f>IF(ISNONTEXT(AR2497)=TRUE,"_",1)</f>
        <v>1</v>
      </c>
      <c r="AS2496" s="250" t="str">
        <f>IF(AS2497="-","",IF(AS2497&gt;0,"","◄"))</f>
        <v>◄</v>
      </c>
      <c r="AT2496" s="251"/>
      <c r="AU2496" s="517">
        <f>IF(ISNONTEXT(AU2497)=TRUE,"_",AR2496+1)</f>
        <v>2</v>
      </c>
      <c r="AV2496" s="250" t="str">
        <f>IF(AV2497="-","",IF(AV2497&gt;0,"","◄"))</f>
        <v>◄</v>
      </c>
      <c r="AW2496" s="251"/>
      <c r="AX2496" s="517">
        <f>IF(ISNONTEXT(AX2497)=TRUE,"_",AU2496+1)</f>
        <v>3</v>
      </c>
      <c r="AY2496" s="250" t="str">
        <f>IF(AY2497="-","",IF(AY2497&gt;0,"","◄"))</f>
        <v>◄</v>
      </c>
      <c r="AZ2496" s="251"/>
      <c r="BA2496" s="517">
        <f>IF(ISNONTEXT(BA2497)=TRUE,"_",AX2496+1)</f>
        <v>4</v>
      </c>
      <c r="BB2496" s="250" t="str">
        <f>IF(BB2497="-","",IF(BB2497&gt;0,"","◄"))</f>
        <v>◄</v>
      </c>
      <c r="BC2496" s="251"/>
      <c r="BD2496" s="517">
        <f>IF(ISNONTEXT(BD2497)=TRUE,"_",BA2496+1)</f>
        <v>5</v>
      </c>
      <c r="BE2496" s="250" t="str">
        <f>IF(BE2497="-","",IF(BE2497&gt;0,"","◄"))</f>
        <v>◄</v>
      </c>
      <c r="BF2496" s="251"/>
      <c r="BG2496" s="517">
        <f>IF(ISNONTEXT(BG2497)=TRUE,"_",BD2496+1)</f>
        <v>6</v>
      </c>
      <c r="BH2496" s="250" t="str">
        <f>IF(BH2497="-","",IF(BH2497&gt;0,"","◄"))</f>
        <v/>
      </c>
      <c r="BI2496" s="251"/>
      <c r="BJ2496" s="517" t="str">
        <f>IF(ISNONTEXT(BJ2497)=TRUE,"_",BG2496+1)</f>
        <v>_</v>
      </c>
      <c r="BK2496" s="563" t="str">
        <f>IF(BK2497="-","",IF(BK2497&gt;0,"","◄"))</f>
        <v/>
      </c>
      <c r="BL2496" s="564"/>
      <c r="BM2496" s="517" t="str">
        <f>IF(ISNONTEXT(BM2497)=TRUE,"_",BJ2496+1)</f>
        <v>_</v>
      </c>
      <c r="BN2496" s="563" t="str">
        <f>IF(BN2497="-","",IF(BN2497&gt;0,"","◄"))</f>
        <v/>
      </c>
      <c r="BO2496" s="564"/>
      <c r="BP2496" s="517" t="str">
        <f>IF(ISNONTEXT(BP2497)=TRUE,"_",BM2496+1)</f>
        <v>_</v>
      </c>
      <c r="BQ2496" s="563" t="str">
        <f>IF(BQ2497="-","",IF(BQ2497&gt;0,"","◄"))</f>
        <v/>
      </c>
      <c r="BR2496" s="564"/>
      <c r="BS2496" s="517" t="str">
        <f>IF(ISNONTEXT(BS2497)=TRUE,"_",BP2496+1)</f>
        <v>_</v>
      </c>
      <c r="BT2496" s="563" t="str">
        <f>IF(BT2497="-","",IF(BT2497&gt;0,"","◄"))</f>
        <v>◄</v>
      </c>
      <c r="BU2496" s="564"/>
      <c r="BV2496" s="517" t="str">
        <f>IF(ISNONTEXT(BV2497)=TRUE,"_",1)</f>
        <v>_</v>
      </c>
      <c r="BW2496" s="563" t="str">
        <f>IF(BW2497="-","",IF(BW2497&gt;0,"","◄"))</f>
        <v>◄</v>
      </c>
      <c r="BX2496" s="564"/>
      <c r="BY2496" s="517" t="str">
        <f>IF(ISNONTEXT(BY2497)=TRUE,"_",BV2496+1)</f>
        <v>_</v>
      </c>
      <c r="BZ2496" s="26"/>
      <c r="CA2496" s="24"/>
      <c r="CB2496" s="25" t="str">
        <f>IF(CB2497&gt;0,"►","")</f>
        <v/>
      </c>
      <c r="CC2496" s="25" t="str">
        <f>IF(CC2497&gt;0,"►","")</f>
        <v/>
      </c>
      <c r="CD2496" s="517" t="str">
        <f>IF(ISNONTEXT(CD2497)=TRUE,"_",1)</f>
        <v>_</v>
      </c>
      <c r="CE2496" s="25" t="str">
        <f>IF(CE2497&gt;0,"►","")</f>
        <v/>
      </c>
      <c r="CF2496" s="25" t="str">
        <f>IF(CF2497&gt;0,"►","")</f>
        <v/>
      </c>
      <c r="CG2496" s="517" t="str">
        <f>IF(ISNONTEXT(CG2497)=TRUE,"_",CD2496+1)</f>
        <v>_</v>
      </c>
      <c r="CH2496" s="457"/>
      <c r="CI2496" s="23" t="s">
        <v>836</v>
      </c>
    </row>
    <row r="2497" spans="1:87" ht="16.8" thickTop="1" thickBot="1" x14ac:dyDescent="0.35">
      <c r="A2497" s="505" t="str">
        <f>IF(COUNTIF(B2498:B2499,"x")&gt;0,"x","")</f>
        <v/>
      </c>
      <c r="B2497" s="57"/>
      <c r="C2497" s="510" t="str">
        <f>A2497</f>
        <v/>
      </c>
      <c r="D2497" s="66">
        <f>ROWS(D2498:D2499)-1</f>
        <v>1</v>
      </c>
      <c r="E2497" s="58" t="s">
        <v>4958</v>
      </c>
      <c r="F2497" s="59"/>
      <c r="G2497" s="301"/>
      <c r="H2497" s="6"/>
      <c r="I2497" s="18"/>
      <c r="J2497" s="18"/>
      <c r="K2497" s="18"/>
      <c r="L2497" s="18"/>
      <c r="M2497" s="18"/>
      <c r="N2497" s="46"/>
      <c r="O2497" s="60" t="s">
        <v>4959</v>
      </c>
      <c r="P2497" s="61" t="s">
        <v>7142</v>
      </c>
      <c r="Q2497" s="62"/>
      <c r="R2497" s="63" t="str">
        <f>IF(COUNTIF(Q2498:Q2499,"?")&gt;0,"?",IF(AND(S2497="◄",T2497="►"),"◄►",IF(S2497="◄","◄",IF(T2497="►","►",""))))</f>
        <v>◄</v>
      </c>
      <c r="S2497" s="64" t="str">
        <f>IF(SUM(S2498:S2499)+1=ROWS(S2498:S2499)-COUNTIF(S2498:S2499,"-"),"","◄")</f>
        <v>◄</v>
      </c>
      <c r="T2497" s="65" t="str">
        <f>IF(SUM(T2498:T2499)&gt;0,"►","")</f>
        <v/>
      </c>
      <c r="U2497" s="62"/>
      <c r="V2497" s="63" t="str">
        <f>IF(COUNTIF(U2498:U2499,"?")&gt;0,"?",IF(AND(W2497="◄",X2497="►"),"◄►",IF(W2497="◄","◄",IF(X2497="►","►",""))))</f>
        <v>◄</v>
      </c>
      <c r="W2497" s="64" t="str">
        <f>IF(SUM(W2498:W2499)+1=ROWS(W2498:W2499)-COUNTIF(W2498:W2499,"-"),"","◄")</f>
        <v>◄</v>
      </c>
      <c r="X2497" s="65" t="str">
        <f>IF(SUM(X2498:X2499)&gt;0,"►","")</f>
        <v/>
      </c>
      <c r="Y2497" s="66">
        <f>ROWS(Y2498:Y2499)-1</f>
        <v>1</v>
      </c>
      <c r="Z2497" s="67">
        <f>SUM(Z2498:Z2499)-Z2499</f>
        <v>0</v>
      </c>
      <c r="AA2497" s="68" t="s">
        <v>840</v>
      </c>
      <c r="AB2497" s="69"/>
      <c r="AC2497" s="67">
        <f>SUM(AC2498:AC2499)-AC2499</f>
        <v>0</v>
      </c>
      <c r="AD2497" s="68" t="s">
        <v>840</v>
      </c>
      <c r="AE2497" s="69"/>
      <c r="AF2497" s="70" t="str">
        <f>IF(AG2497="◄","◄",IF(AG2497="ok","►",""))</f>
        <v>◄</v>
      </c>
      <c r="AG2497" s="71" t="str">
        <f>IF(AG2498&gt;0,"OK","◄")</f>
        <v>◄</v>
      </c>
      <c r="AH2497" s="62" t="str">
        <f>IF(AND(AI2497="◄",AJ2497="►"),"◄?►",IF(AI2497="◄","◄",IF(AJ2497="►","►","")))</f>
        <v>◄</v>
      </c>
      <c r="AI2497" s="64" t="str">
        <f>IF(AI2498&gt;0,"","◄")</f>
        <v>◄</v>
      </c>
      <c r="AJ2497" s="65" t="str">
        <f>IF(SUM(AJ2498:AJ2498)&gt;0,"►","")</f>
        <v/>
      </c>
      <c r="AK2497" s="570">
        <f>G2498</f>
        <v>31413</v>
      </c>
      <c r="AL2497" s="572" t="str">
        <f>P2497</f>
        <v xml:space="preserve"> ▬ folder Nr. 3  /  86 ▬</v>
      </c>
      <c r="AM2497" s="43"/>
      <c r="AN2497" s="3" t="s">
        <v>3</v>
      </c>
      <c r="AO2497" s="12" t="s">
        <v>1</v>
      </c>
      <c r="AP2497" s="13"/>
      <c r="AQ2497" s="14"/>
      <c r="AR2497" s="15" t="s">
        <v>47</v>
      </c>
      <c r="AS2497" s="13"/>
      <c r="AT2497" s="14"/>
      <c r="AU2497" s="15" t="s">
        <v>563</v>
      </c>
      <c r="AV2497" s="13"/>
      <c r="AW2497" s="14"/>
      <c r="AX2497" s="15" t="s">
        <v>601</v>
      </c>
      <c r="AY2497" s="13"/>
      <c r="AZ2497" s="14"/>
      <c r="BA2497" s="15" t="s">
        <v>237</v>
      </c>
      <c r="BB2497" s="13"/>
      <c r="BC2497" s="14"/>
      <c r="BD2497" s="15" t="s">
        <v>353</v>
      </c>
      <c r="BE2497" s="13"/>
      <c r="BF2497" s="14"/>
      <c r="BG2497" s="15" t="s">
        <v>602</v>
      </c>
      <c r="BH2497" s="516" t="s">
        <v>6</v>
      </c>
      <c r="BI2497" s="516" t="s">
        <v>6</v>
      </c>
      <c r="BJ2497" s="516"/>
      <c r="BK2497" s="516" t="s">
        <v>6</v>
      </c>
      <c r="BL2497" s="516" t="s">
        <v>6</v>
      </c>
      <c r="BM2497" s="516"/>
      <c r="BN2497" s="516" t="s">
        <v>6</v>
      </c>
      <c r="BO2497" s="516" t="s">
        <v>6</v>
      </c>
      <c r="BP2497" s="516"/>
      <c r="BQ2497" s="516" t="s">
        <v>6</v>
      </c>
      <c r="BR2497" s="516" t="s">
        <v>6</v>
      </c>
      <c r="BS2497" s="516"/>
      <c r="BT2497" s="32"/>
      <c r="BU2497" s="33"/>
      <c r="BV2497" s="34"/>
      <c r="BW2497" s="32"/>
      <c r="BX2497" s="33"/>
      <c r="BY2497" s="34"/>
      <c r="BZ2497" s="35"/>
      <c r="CA2497" s="24"/>
      <c r="CB2497" s="36"/>
      <c r="CC2497" s="33"/>
      <c r="CD2497" s="37"/>
      <c r="CE2497" s="36"/>
      <c r="CF2497" s="38"/>
      <c r="CG2497" s="39"/>
      <c r="CH2497" s="66">
        <f>ROWS(CH2498:CH2499)-1</f>
        <v>1</v>
      </c>
      <c r="CI2497" s="23" t="s">
        <v>836</v>
      </c>
    </row>
    <row r="2498" spans="1:87" ht="15" thickBot="1" x14ac:dyDescent="0.35">
      <c r="A2498" s="503"/>
      <c r="B2498" s="49"/>
      <c r="C2498" s="156">
        <f>B2498</f>
        <v>0</v>
      </c>
      <c r="D2498" s="457"/>
      <c r="E2498" s="73"/>
      <c r="F2498" s="74" t="s">
        <v>4960</v>
      </c>
      <c r="G2498" s="300">
        <v>31413</v>
      </c>
      <c r="H2498" s="76">
        <v>23</v>
      </c>
      <c r="I2498" s="119"/>
      <c r="J2498" s="119"/>
      <c r="K2498" s="79"/>
      <c r="L2498" s="79"/>
      <c r="M2498" s="79"/>
      <c r="N2498" s="80" t="s">
        <v>4961</v>
      </c>
      <c r="O2498" s="81"/>
      <c r="P2498" s="306"/>
      <c r="Q2498" s="83" t="str">
        <f>IF(R2498="?","?","")</f>
        <v/>
      </c>
      <c r="R2498" s="83" t="str">
        <f>IF(AND(S2498="",T2498&gt;0),"?",IF(S2498="","◄",IF(T2498&gt;=1,"►","")))</f>
        <v>◄</v>
      </c>
      <c r="S2498" s="84"/>
      <c r="T2498" s="85"/>
      <c r="U2498" s="83" t="str">
        <f>IF(V2498="?","?","")</f>
        <v/>
      </c>
      <c r="V2498" s="83" t="str">
        <f>IF(AND(W2498="",X2498&gt;0),"?",IF(W2498="","◄",IF(X2498&gt;=1,"►","")))</f>
        <v>◄</v>
      </c>
      <c r="W2498" s="86"/>
      <c r="X2498" s="85"/>
      <c r="Y2498" s="457"/>
      <c r="Z2498" s="87"/>
      <c r="AA2498" s="521">
        <f>(S2498*Z2498)</f>
        <v>0</v>
      </c>
      <c r="AB2498" s="520">
        <f>(T2498*AA2498)</f>
        <v>0</v>
      </c>
      <c r="AC2498" s="88"/>
      <c r="AD2498" s="519">
        <f>(W2498*AC2498)</f>
        <v>0</v>
      </c>
      <c r="AE2498" s="522">
        <f>(X2498*AD2498)</f>
        <v>0</v>
      </c>
      <c r="AF2498" s="89" t="str">
        <f>IF(AG2498&gt;0,"ok","◄")</f>
        <v>◄</v>
      </c>
      <c r="AG2498" s="90"/>
      <c r="AH2498" s="89" t="str">
        <f>IF(AND(AI2498="",AJ2498&gt;0),"?",IF(AI2498="","◄",IF(AJ2498&gt;=1,"►","")))</f>
        <v>◄</v>
      </c>
      <c r="AI2498" s="91"/>
      <c r="AJ2498" s="92"/>
      <c r="AK2498" s="586"/>
      <c r="AL2498" s="587"/>
      <c r="AM2498" s="43"/>
      <c r="AN2498" s="27" t="s">
        <v>6</v>
      </c>
      <c r="AO2498" s="27" t="s">
        <v>6</v>
      </c>
      <c r="AP2498" s="516"/>
      <c r="AQ2498" s="516"/>
      <c r="AR2498" s="516"/>
      <c r="AS2498" s="516" t="s">
        <v>6</v>
      </c>
      <c r="AT2498" s="516" t="s">
        <v>6</v>
      </c>
      <c r="AU2498" s="516"/>
      <c r="AV2498" s="516" t="s">
        <v>6</v>
      </c>
      <c r="AW2498" s="516" t="s">
        <v>6</v>
      </c>
      <c r="AX2498" s="516"/>
      <c r="AY2498" s="516" t="s">
        <v>6</v>
      </c>
      <c r="AZ2498" s="516" t="s">
        <v>6</v>
      </c>
      <c r="BA2498" s="516"/>
      <c r="BB2498" s="516" t="s">
        <v>6</v>
      </c>
      <c r="BC2498" s="516" t="s">
        <v>6</v>
      </c>
      <c r="BD2498" s="516"/>
      <c r="BE2498" s="516" t="s">
        <v>6</v>
      </c>
      <c r="BF2498" s="516" t="s">
        <v>6</v>
      </c>
      <c r="BG2498" s="516"/>
      <c r="BH2498" s="516" t="s">
        <v>6</v>
      </c>
      <c r="BI2498" s="516" t="s">
        <v>6</v>
      </c>
      <c r="BJ2498" s="516"/>
      <c r="BK2498" s="516" t="s">
        <v>6</v>
      </c>
      <c r="BL2498" s="516" t="s">
        <v>6</v>
      </c>
      <c r="BM2498" s="516"/>
      <c r="BN2498" s="516" t="s">
        <v>6</v>
      </c>
      <c r="BO2498" s="516" t="s">
        <v>6</v>
      </c>
      <c r="BP2498" s="516"/>
      <c r="BQ2498" s="516" t="s">
        <v>6</v>
      </c>
      <c r="BR2498" s="516" t="s">
        <v>6</v>
      </c>
      <c r="BS2498" s="516"/>
      <c r="BT2498" s="516"/>
      <c r="BU2498" s="516"/>
      <c r="BV2498" s="516"/>
      <c r="BW2498" s="516"/>
      <c r="BX2498" s="516"/>
      <c r="BY2498" s="516"/>
      <c r="BZ2498" s="28"/>
      <c r="CA2498" s="24"/>
      <c r="CB2498" s="29"/>
      <c r="CC2498" s="29"/>
      <c r="CD2498" s="30"/>
      <c r="CE2498" s="29"/>
      <c r="CF2498" s="29"/>
      <c r="CG2498" s="31"/>
      <c r="CH2498" s="457"/>
      <c r="CI2498" s="23" t="s">
        <v>836</v>
      </c>
    </row>
    <row r="2499" spans="1:87" ht="16.8" thickTop="1" thickBot="1" x14ac:dyDescent="0.35">
      <c r="A2499" s="505" t="str">
        <f>IF(COUNTIF(B2500:B2506,"x")&gt;0,"x","")</f>
        <v/>
      </c>
      <c r="B2499" s="57"/>
      <c r="C2499" s="510" t="str">
        <f>A2499</f>
        <v/>
      </c>
      <c r="D2499" s="66">
        <f>ROWS(D2500:D2506)-1</f>
        <v>6</v>
      </c>
      <c r="E2499" s="58" t="s">
        <v>6828</v>
      </c>
      <c r="F2499" s="59"/>
      <c r="G2499" s="301"/>
      <c r="H2499" s="6"/>
      <c r="I2499" s="18"/>
      <c r="J2499" s="18"/>
      <c r="K2499" s="18"/>
      <c r="L2499" s="18"/>
      <c r="M2499" s="18"/>
      <c r="N2499" s="46"/>
      <c r="O2499" s="60">
        <v>31481</v>
      </c>
      <c r="P2499" s="61" t="s">
        <v>7143</v>
      </c>
      <c r="Q2499" s="143"/>
      <c r="R2499" s="63" t="str">
        <f>IF(COUNTIF(Q2500:Q2506,"?")&gt;0,"?",IF(AND(S2499="◄",T2499="►"),"◄►",IF(S2499="◄","◄",IF(T2499="►","►",""))))</f>
        <v>◄</v>
      </c>
      <c r="S2499" s="64" t="str">
        <f>IF(SUM(S2500:S2506)+1=ROWS(S2500:S2506)-COUNTIF(S2500:S2506,"-"),"","◄")</f>
        <v>◄</v>
      </c>
      <c r="T2499" s="65" t="str">
        <f>IF(SUM(T2500:T2506)&gt;0,"►","")</f>
        <v/>
      </c>
      <c r="U2499" s="146"/>
      <c r="V2499" s="63" t="str">
        <f>IF(COUNTIF(U2500:U2506,"?")&gt;0,"?",IF(AND(W2499="◄",X2499="►"),"◄►",IF(W2499="◄","◄",IF(X2499="►","►",""))))</f>
        <v>◄</v>
      </c>
      <c r="W2499" s="64" t="str">
        <f>IF(SUM(W2500:W2506)+1=ROWS(W2500:W2506)-COUNTIF(W2500:W2506,"-"),"","◄")</f>
        <v>◄</v>
      </c>
      <c r="X2499" s="65" t="str">
        <f>IF(SUM(X2500:X2506)&gt;0,"►","")</f>
        <v/>
      </c>
      <c r="Y2499" s="66">
        <f>ROWS(Y2500:Y2506)-1</f>
        <v>6</v>
      </c>
      <c r="Z2499" s="67">
        <f>SUM(Z2500:Z2506)-Z2506</f>
        <v>0</v>
      </c>
      <c r="AA2499" s="68" t="s">
        <v>840</v>
      </c>
      <c r="AB2499" s="69"/>
      <c r="AC2499" s="67">
        <f>SUM(AC2500:AC2506)-AC2506</f>
        <v>0</v>
      </c>
      <c r="AD2499" s="68" t="s">
        <v>840</v>
      </c>
      <c r="AE2499" s="69"/>
      <c r="AF2499" s="70" t="str">
        <f>IF(AG2499="◄","◄",IF(AG2499="ok","►",""))</f>
        <v>◄</v>
      </c>
      <c r="AG2499" s="71" t="str">
        <f>IF(AG2500&gt;0,"OK","◄")</f>
        <v>◄</v>
      </c>
      <c r="AH2499" s="62" t="str">
        <f>IF(AND(AI2499="◄",AJ2499="►"),"◄?►",IF(AI2499="◄","◄",IF(AJ2499="►","►","")))</f>
        <v>◄</v>
      </c>
      <c r="AI2499" s="64" t="str">
        <f>IF(AI2500&gt;0,"","◄")</f>
        <v>◄</v>
      </c>
      <c r="AJ2499" s="65" t="str">
        <f>IF(SUM(AJ2500:AJ2501)&gt;0,"►","")</f>
        <v/>
      </c>
      <c r="AK2499" s="570">
        <f>G2500</f>
        <v>31413</v>
      </c>
      <c r="AL2499" s="572" t="str">
        <f>P2499</f>
        <v xml:space="preserve"> ▬ folder Nr. 9 + 11  /  86 ▬</v>
      </c>
      <c r="AM2499" s="43"/>
      <c r="AN2499" s="1" t="str">
        <f>IF(AO2499="","",IF(COUNTIF(AN2500,"ok"),"","◄"))</f>
        <v>◄</v>
      </c>
      <c r="AO2499" s="9" t="str">
        <f>IF(COUNTIF(AP2499:BR2499,"◄")&gt;0,"◄","")</f>
        <v>◄</v>
      </c>
      <c r="AP2499" s="250" t="str">
        <f>IF(AP2500="-","",IF(AP2500&gt;0,"","◄"))</f>
        <v>◄</v>
      </c>
      <c r="AQ2499" s="251"/>
      <c r="AR2499" s="517">
        <f>IF(ISNONTEXT(AR2500)=TRUE,"_",1)</f>
        <v>1</v>
      </c>
      <c r="AS2499" s="250" t="str">
        <f>IF(AS2500="-","",IF(AS2500&gt;0,"","◄"))</f>
        <v>◄</v>
      </c>
      <c r="AT2499" s="251"/>
      <c r="AU2499" s="517">
        <f>IF(ISNONTEXT(AU2500)=TRUE,"_",AR2499+1)</f>
        <v>2</v>
      </c>
      <c r="AV2499" s="250" t="str">
        <f>IF(AV2500="-","",IF(AV2500&gt;0,"","◄"))</f>
        <v>◄</v>
      </c>
      <c r="AW2499" s="251"/>
      <c r="AX2499" s="517">
        <f>IF(ISNONTEXT(AX2500)=TRUE,"_",AU2499+1)</f>
        <v>3</v>
      </c>
      <c r="AY2499" s="250" t="str">
        <f>IF(AY2500="-","",IF(AY2500&gt;0,"","◄"))</f>
        <v>◄</v>
      </c>
      <c r="AZ2499" s="251"/>
      <c r="BA2499" s="517">
        <f>IF(ISNONTEXT(BA2500)=TRUE,"_",AX2499+1)</f>
        <v>4</v>
      </c>
      <c r="BB2499" s="250" t="str">
        <f>IF(BB2500="-","",IF(BB2500&gt;0,"","◄"))</f>
        <v>◄</v>
      </c>
      <c r="BC2499" s="251"/>
      <c r="BD2499" s="517">
        <f>IF(ISNONTEXT(BD2500)=TRUE,"_",BA2499+1)</f>
        <v>5</v>
      </c>
      <c r="BE2499" s="250" t="str">
        <f>IF(BE2500="-","",IF(BE2500&gt;0,"","◄"))</f>
        <v/>
      </c>
      <c r="BF2499" s="251"/>
      <c r="BG2499" s="517" t="str">
        <f>IF(ISNONTEXT(BG2500)=TRUE,"_",BD2499+1)</f>
        <v>_</v>
      </c>
      <c r="BH2499" s="250" t="str">
        <f>IF(BH2500="-","",IF(BH2500&gt;0,"","◄"))</f>
        <v/>
      </c>
      <c r="BI2499" s="251"/>
      <c r="BJ2499" s="517" t="str">
        <f>IF(ISNONTEXT(BJ2500)=TRUE,"_",BG2499+1)</f>
        <v>_</v>
      </c>
      <c r="BK2499" s="563" t="str">
        <f>IF(BK2500="-","",IF(BK2500&gt;0,"","◄"))</f>
        <v/>
      </c>
      <c r="BL2499" s="564"/>
      <c r="BM2499" s="517" t="str">
        <f>IF(ISNONTEXT(BM2500)=TRUE,"_",BJ2499+1)</f>
        <v>_</v>
      </c>
      <c r="BN2499" s="563" t="str">
        <f>IF(BN2500="-","",IF(BN2500&gt;0,"","◄"))</f>
        <v/>
      </c>
      <c r="BO2499" s="564"/>
      <c r="BP2499" s="517" t="str">
        <f>IF(ISNONTEXT(BP2500)=TRUE,"_",BM2499+1)</f>
        <v>_</v>
      </c>
      <c r="BQ2499" s="563" t="str">
        <f>IF(BQ2500="-","",IF(BQ2500&gt;0,"","◄"))</f>
        <v/>
      </c>
      <c r="BR2499" s="564"/>
      <c r="BS2499" s="517" t="str">
        <f>IF(ISNONTEXT(BS2500)=TRUE,"_",BP2499+1)</f>
        <v>_</v>
      </c>
      <c r="BT2499" s="563" t="str">
        <f>IF(BT2500="-","",IF(BT2500&gt;0,"","◄"))</f>
        <v>◄</v>
      </c>
      <c r="BU2499" s="564"/>
      <c r="BV2499" s="517" t="str">
        <f>IF(ISNONTEXT(BV2500)=TRUE,"_",1)</f>
        <v>_</v>
      </c>
      <c r="BW2499" s="563" t="str">
        <f>IF(BW2500="-","",IF(BW2500&gt;0,"","◄"))</f>
        <v>◄</v>
      </c>
      <c r="BX2499" s="564"/>
      <c r="BY2499" s="517" t="str">
        <f>IF(ISNONTEXT(BY2500)=TRUE,"_",BV2499+1)</f>
        <v>_</v>
      </c>
      <c r="BZ2499" s="26"/>
      <c r="CA2499" s="24"/>
      <c r="CB2499" s="25" t="str">
        <f>IF(CB2500&gt;0,"►","")</f>
        <v/>
      </c>
      <c r="CC2499" s="25" t="str">
        <f>IF(CC2500&gt;0,"►","")</f>
        <v/>
      </c>
      <c r="CD2499" s="517" t="str">
        <f>IF(ISNONTEXT(CD2500)=TRUE,"_",1)</f>
        <v>_</v>
      </c>
      <c r="CE2499" s="25" t="str">
        <f>IF(CE2500&gt;0,"►","")</f>
        <v/>
      </c>
      <c r="CF2499" s="25" t="str">
        <f>IF(CF2500&gt;0,"►","")</f>
        <v/>
      </c>
      <c r="CG2499" s="517" t="str">
        <f>IF(ISNONTEXT(CG2500)=TRUE,"_",CD2499+1)</f>
        <v>_</v>
      </c>
      <c r="CH2499" s="66">
        <f>ROWS(CH2500:CH2506)-1</f>
        <v>6</v>
      </c>
      <c r="CI2499" s="23" t="s">
        <v>836</v>
      </c>
    </row>
    <row r="2500" spans="1:87" ht="15" thickBot="1" x14ac:dyDescent="0.35">
      <c r="A2500" s="503"/>
      <c r="B2500" s="49"/>
      <c r="C2500" s="156">
        <f t="shared" ref="C2500:C2505" si="858">B2500</f>
        <v>0</v>
      </c>
      <c r="D2500" s="457"/>
      <c r="E2500" s="73"/>
      <c r="F2500" s="74" t="s">
        <v>4962</v>
      </c>
      <c r="G2500" s="300">
        <v>31413</v>
      </c>
      <c r="H2500" s="76">
        <v>13</v>
      </c>
      <c r="I2500" s="119"/>
      <c r="J2500" s="119"/>
      <c r="K2500" s="79"/>
      <c r="L2500" s="79"/>
      <c r="M2500" s="79"/>
      <c r="N2500" s="80" t="s">
        <v>4963</v>
      </c>
      <c r="O2500" s="128" t="s">
        <v>4964</v>
      </c>
      <c r="P2500" s="197" t="s">
        <v>4965</v>
      </c>
      <c r="Q2500" s="83" t="str">
        <f t="shared" ref="Q2500:Q2505" si="859">IF(R2500="?","?","")</f>
        <v/>
      </c>
      <c r="R2500" s="83" t="str">
        <f t="shared" ref="R2500:R2505" si="860">IF(AND(S2500="",T2500&gt;0),"?",IF(S2500="","◄",IF(T2500&gt;=1,"►","")))</f>
        <v>◄</v>
      </c>
      <c r="S2500" s="84"/>
      <c r="T2500" s="85"/>
      <c r="U2500" s="83" t="str">
        <f t="shared" ref="U2500:U2505" si="861">IF(V2500="?","?","")</f>
        <v/>
      </c>
      <c r="V2500" s="83" t="str">
        <f t="shared" ref="V2500:V2505" si="862">IF(AND(W2500="",X2500&gt;0),"?",IF(W2500="","◄",IF(X2500&gt;=1,"►","")))</f>
        <v>◄</v>
      </c>
      <c r="W2500" s="86"/>
      <c r="X2500" s="85"/>
      <c r="Y2500" s="457"/>
      <c r="Z2500" s="87"/>
      <c r="AA2500" s="521">
        <f t="shared" ref="AA2500:AB2505" si="863">(S2500*Z2500)</f>
        <v>0</v>
      </c>
      <c r="AB2500" s="520">
        <f t="shared" si="863"/>
        <v>0</v>
      </c>
      <c r="AC2500" s="88"/>
      <c r="AD2500" s="519">
        <f t="shared" ref="AD2500:AE2505" si="864">(W2500*AC2500)</f>
        <v>0</v>
      </c>
      <c r="AE2500" s="522">
        <f t="shared" si="864"/>
        <v>0</v>
      </c>
      <c r="AF2500" s="89" t="str">
        <f>IF(AG2500&gt;0,"ok","◄")</f>
        <v>◄</v>
      </c>
      <c r="AG2500" s="90"/>
      <c r="AH2500" s="89" t="str">
        <f>IF(AND(AI2500="",AJ2500&gt;0),"?",IF(AI2500="","◄",IF(AJ2500&gt;=1,"►","")))</f>
        <v>◄</v>
      </c>
      <c r="AI2500" s="91"/>
      <c r="AJ2500" s="92"/>
      <c r="AK2500" s="586"/>
      <c r="AL2500" s="587"/>
      <c r="AM2500" s="43"/>
      <c r="AN2500" s="3" t="s">
        <v>3</v>
      </c>
      <c r="AO2500" s="12" t="s">
        <v>1</v>
      </c>
      <c r="AP2500" s="13"/>
      <c r="AQ2500" s="14"/>
      <c r="AR2500" s="15" t="s">
        <v>4</v>
      </c>
      <c r="AS2500" s="13"/>
      <c r="AT2500" s="14"/>
      <c r="AU2500" s="15" t="s">
        <v>16</v>
      </c>
      <c r="AV2500" s="13"/>
      <c r="AW2500" s="14"/>
      <c r="AX2500" s="15" t="s">
        <v>29</v>
      </c>
      <c r="AY2500" s="13"/>
      <c r="AZ2500" s="14"/>
      <c r="BA2500" s="15" t="s">
        <v>603</v>
      </c>
      <c r="BB2500" s="13"/>
      <c r="BC2500" s="14"/>
      <c r="BD2500" s="15" t="s">
        <v>93</v>
      </c>
      <c r="BE2500" s="516" t="s">
        <v>6</v>
      </c>
      <c r="BF2500" s="516" t="s">
        <v>6</v>
      </c>
      <c r="BG2500" s="516"/>
      <c r="BH2500" s="516" t="s">
        <v>6</v>
      </c>
      <c r="BI2500" s="516" t="s">
        <v>6</v>
      </c>
      <c r="BJ2500" s="516"/>
      <c r="BK2500" s="516" t="s">
        <v>6</v>
      </c>
      <c r="BL2500" s="516" t="s">
        <v>6</v>
      </c>
      <c r="BM2500" s="516"/>
      <c r="BN2500" s="516" t="s">
        <v>6</v>
      </c>
      <c r="BO2500" s="516" t="s">
        <v>6</v>
      </c>
      <c r="BP2500" s="516"/>
      <c r="BQ2500" s="516" t="s">
        <v>6</v>
      </c>
      <c r="BR2500" s="516" t="s">
        <v>6</v>
      </c>
      <c r="BS2500" s="516"/>
      <c r="BT2500" s="32"/>
      <c r="BU2500" s="33"/>
      <c r="BV2500" s="34"/>
      <c r="BW2500" s="32"/>
      <c r="BX2500" s="33"/>
      <c r="BY2500" s="34"/>
      <c r="BZ2500" s="35"/>
      <c r="CA2500" s="24"/>
      <c r="CB2500" s="36"/>
      <c r="CC2500" s="33"/>
      <c r="CD2500" s="37"/>
      <c r="CE2500" s="36"/>
      <c r="CF2500" s="38"/>
      <c r="CG2500" s="39"/>
      <c r="CH2500" s="457"/>
      <c r="CI2500" s="23" t="s">
        <v>836</v>
      </c>
    </row>
    <row r="2501" spans="1:87" ht="15" customHeight="1" thickTop="1" x14ac:dyDescent="0.3">
      <c r="A2501" s="503"/>
      <c r="B2501" s="49"/>
      <c r="C2501" s="156">
        <f t="shared" si="858"/>
        <v>0</v>
      </c>
      <c r="D2501" s="457"/>
      <c r="E2501" s="73"/>
      <c r="F2501" s="93">
        <v>2204</v>
      </c>
      <c r="G2501" s="302">
        <v>31413</v>
      </c>
      <c r="H2501" s="76">
        <v>13</v>
      </c>
      <c r="I2501" s="119"/>
      <c r="J2501" s="119"/>
      <c r="K2501" s="79"/>
      <c r="L2501" s="79"/>
      <c r="M2501" s="79"/>
      <c r="N2501" s="80" t="s">
        <v>4963</v>
      </c>
      <c r="O2501" s="128" t="s">
        <v>4966</v>
      </c>
      <c r="P2501" s="311" t="s">
        <v>4967</v>
      </c>
      <c r="Q2501" s="83" t="str">
        <f t="shared" si="859"/>
        <v/>
      </c>
      <c r="R2501" s="83" t="str">
        <f t="shared" si="860"/>
        <v>◄</v>
      </c>
      <c r="S2501" s="84"/>
      <c r="T2501" s="85"/>
      <c r="U2501" s="83" t="str">
        <f t="shared" si="861"/>
        <v/>
      </c>
      <c r="V2501" s="83" t="str">
        <f t="shared" si="862"/>
        <v>◄</v>
      </c>
      <c r="W2501" s="86"/>
      <c r="X2501" s="85"/>
      <c r="Y2501" s="457"/>
      <c r="Z2501" s="87"/>
      <c r="AA2501" s="521">
        <f t="shared" si="863"/>
        <v>0</v>
      </c>
      <c r="AB2501" s="520">
        <f t="shared" si="863"/>
        <v>0</v>
      </c>
      <c r="AC2501" s="88"/>
      <c r="AD2501" s="519">
        <f t="shared" si="864"/>
        <v>0</v>
      </c>
      <c r="AE2501" s="522">
        <f t="shared" si="864"/>
        <v>0</v>
      </c>
      <c r="AF2501" s="44"/>
      <c r="AG2501" s="45"/>
      <c r="AH2501" s="44"/>
      <c r="AI2501" s="45"/>
      <c r="AJ2501" s="45"/>
      <c r="AK2501" s="45"/>
      <c r="AL2501" s="45"/>
      <c r="AM2501" s="43"/>
      <c r="AN2501" s="2"/>
      <c r="AO2501" s="2"/>
      <c r="AP2501" s="2"/>
      <c r="AQ2501" s="2"/>
      <c r="AR2501" s="2"/>
      <c r="AS2501" s="2"/>
      <c r="AT2501" s="2"/>
      <c r="AU2501" s="2"/>
      <c r="AV2501" s="2"/>
      <c r="AW2501" s="2"/>
      <c r="AX2501" s="2"/>
      <c r="AY2501" s="2"/>
      <c r="AZ2501" s="2"/>
      <c r="BA2501" s="2"/>
      <c r="BB2501" s="2"/>
      <c r="BC2501" s="2"/>
      <c r="BD2501" s="2"/>
      <c r="BE2501" s="2"/>
      <c r="BF2501" s="2"/>
      <c r="BG2501" s="2"/>
      <c r="BH2501" s="2"/>
      <c r="BI2501" s="2"/>
      <c r="BJ2501" s="2"/>
      <c r="BK2501" s="2"/>
      <c r="BL2501" s="2"/>
      <c r="BM2501" s="2"/>
      <c r="BN2501" s="2"/>
      <c r="BO2501" s="2"/>
      <c r="BP2501" s="2"/>
      <c r="BQ2501" s="2"/>
      <c r="BR2501" s="2"/>
      <c r="BS2501" s="2"/>
      <c r="BT2501" s="46"/>
      <c r="BU2501" s="46"/>
      <c r="BV2501" s="46"/>
      <c r="BW2501" s="46"/>
      <c r="BX2501" s="46"/>
      <c r="BY2501" s="46"/>
      <c r="BZ2501" s="46"/>
      <c r="CA2501" s="46"/>
      <c r="CB2501" s="46"/>
      <c r="CC2501" s="46"/>
      <c r="CD2501" s="46"/>
      <c r="CE2501" s="46"/>
      <c r="CF2501" s="46"/>
      <c r="CG2501" s="46"/>
      <c r="CH2501" s="457"/>
      <c r="CI2501" s="23" t="s">
        <v>836</v>
      </c>
    </row>
    <row r="2502" spans="1:87" ht="15" thickBot="1" x14ac:dyDescent="0.35">
      <c r="A2502" s="503"/>
      <c r="B2502" s="49"/>
      <c r="C2502" s="156">
        <f t="shared" si="858"/>
        <v>0</v>
      </c>
      <c r="D2502" s="457"/>
      <c r="E2502" s="136" t="s">
        <v>6729</v>
      </c>
      <c r="F2502" s="213"/>
      <c r="G2502" s="302">
        <v>31413</v>
      </c>
      <c r="H2502" s="76">
        <v>130</v>
      </c>
      <c r="I2502" s="119"/>
      <c r="J2502" s="119"/>
      <c r="K2502" s="79"/>
      <c r="L2502" s="79"/>
      <c r="M2502" s="79"/>
      <c r="N2502" s="113" t="s">
        <v>4968</v>
      </c>
      <c r="O2502" s="81"/>
      <c r="P2502" s="309" t="s">
        <v>4683</v>
      </c>
      <c r="Q2502" s="83" t="str">
        <f t="shared" si="859"/>
        <v/>
      </c>
      <c r="R2502" s="83" t="str">
        <f t="shared" si="860"/>
        <v>◄</v>
      </c>
      <c r="S2502" s="84"/>
      <c r="T2502" s="85"/>
      <c r="U2502" s="83" t="str">
        <f t="shared" si="861"/>
        <v/>
      </c>
      <c r="V2502" s="83" t="str">
        <f t="shared" si="862"/>
        <v>◄</v>
      </c>
      <c r="W2502" s="86"/>
      <c r="X2502" s="85"/>
      <c r="Y2502" s="457"/>
      <c r="Z2502" s="87"/>
      <c r="AA2502" s="521">
        <f t="shared" si="863"/>
        <v>0</v>
      </c>
      <c r="AB2502" s="520">
        <f t="shared" si="863"/>
        <v>0</v>
      </c>
      <c r="AC2502" s="88"/>
      <c r="AD2502" s="519">
        <f t="shared" si="864"/>
        <v>0</v>
      </c>
      <c r="AE2502" s="522">
        <f t="shared" si="864"/>
        <v>0</v>
      </c>
      <c r="AF2502" s="44"/>
      <c r="AG2502" s="45"/>
      <c r="AH2502" s="44"/>
      <c r="AI2502" s="45"/>
      <c r="AJ2502" s="45"/>
      <c r="AK2502" s="45"/>
      <c r="AL2502" s="45"/>
      <c r="AM2502" s="43"/>
      <c r="AN2502" s="27" t="s">
        <v>6</v>
      </c>
      <c r="AO2502" s="27" t="s">
        <v>6</v>
      </c>
      <c r="AP2502" s="516"/>
      <c r="AQ2502" s="516"/>
      <c r="AR2502" s="516"/>
      <c r="AS2502" s="516" t="s">
        <v>6</v>
      </c>
      <c r="AT2502" s="516" t="s">
        <v>6</v>
      </c>
      <c r="AU2502" s="516"/>
      <c r="AV2502" s="516" t="s">
        <v>6</v>
      </c>
      <c r="AW2502" s="516" t="s">
        <v>6</v>
      </c>
      <c r="AX2502" s="516"/>
      <c r="AY2502" s="516" t="s">
        <v>6</v>
      </c>
      <c r="AZ2502" s="516" t="s">
        <v>6</v>
      </c>
      <c r="BA2502" s="516"/>
      <c r="BB2502" s="516" t="s">
        <v>6</v>
      </c>
      <c r="BC2502" s="516" t="s">
        <v>6</v>
      </c>
      <c r="BD2502" s="516"/>
      <c r="BE2502" s="516" t="s">
        <v>6</v>
      </c>
      <c r="BF2502" s="516" t="s">
        <v>6</v>
      </c>
      <c r="BG2502" s="516"/>
      <c r="BH2502" s="516" t="s">
        <v>6</v>
      </c>
      <c r="BI2502" s="516" t="s">
        <v>6</v>
      </c>
      <c r="BJ2502" s="516"/>
      <c r="BK2502" s="516" t="s">
        <v>6</v>
      </c>
      <c r="BL2502" s="516" t="s">
        <v>6</v>
      </c>
      <c r="BM2502" s="516"/>
      <c r="BN2502" s="516" t="s">
        <v>6</v>
      </c>
      <c r="BO2502" s="516" t="s">
        <v>6</v>
      </c>
      <c r="BP2502" s="516"/>
      <c r="BQ2502" s="516" t="s">
        <v>6</v>
      </c>
      <c r="BR2502" s="516" t="s">
        <v>6</v>
      </c>
      <c r="BS2502" s="516"/>
      <c r="BT2502" s="516"/>
      <c r="BU2502" s="516"/>
      <c r="BV2502" s="516"/>
      <c r="BW2502" s="516"/>
      <c r="BX2502" s="516"/>
      <c r="BY2502" s="516"/>
      <c r="BZ2502" s="28"/>
      <c r="CA2502" s="24"/>
      <c r="CB2502" s="29"/>
      <c r="CC2502" s="29"/>
      <c r="CD2502" s="30"/>
      <c r="CE2502" s="29"/>
      <c r="CF2502" s="29"/>
      <c r="CG2502" s="31"/>
      <c r="CH2502" s="457"/>
      <c r="CI2502" s="23" t="s">
        <v>836</v>
      </c>
    </row>
    <row r="2503" spans="1:87" ht="15.6" thickTop="1" thickBot="1" x14ac:dyDescent="0.35">
      <c r="A2503" s="503"/>
      <c r="B2503" s="49"/>
      <c r="C2503" s="156">
        <f t="shared" si="858"/>
        <v>0</v>
      </c>
      <c r="D2503" s="457"/>
      <c r="E2503" s="136" t="s">
        <v>6730</v>
      </c>
      <c r="F2503" s="213"/>
      <c r="G2503" s="302">
        <v>31413</v>
      </c>
      <c r="H2503" s="76">
        <v>130</v>
      </c>
      <c r="I2503" s="119"/>
      <c r="J2503" s="119"/>
      <c r="K2503" s="79"/>
      <c r="L2503" s="79"/>
      <c r="M2503" s="79"/>
      <c r="N2503" s="113" t="s">
        <v>4968</v>
      </c>
      <c r="O2503" s="81"/>
      <c r="P2503" s="309" t="s">
        <v>4684</v>
      </c>
      <c r="Q2503" s="83" t="str">
        <f t="shared" si="859"/>
        <v/>
      </c>
      <c r="R2503" s="83" t="str">
        <f t="shared" si="860"/>
        <v>◄</v>
      </c>
      <c r="S2503" s="84"/>
      <c r="T2503" s="85"/>
      <c r="U2503" s="83" t="str">
        <f t="shared" si="861"/>
        <v/>
      </c>
      <c r="V2503" s="83" t="str">
        <f t="shared" si="862"/>
        <v>◄</v>
      </c>
      <c r="W2503" s="86"/>
      <c r="X2503" s="85"/>
      <c r="Y2503" s="457"/>
      <c r="Z2503" s="87"/>
      <c r="AA2503" s="521">
        <f t="shared" si="863"/>
        <v>0</v>
      </c>
      <c r="AB2503" s="520">
        <f t="shared" si="863"/>
        <v>0</v>
      </c>
      <c r="AC2503" s="88"/>
      <c r="AD2503" s="519">
        <f t="shared" si="864"/>
        <v>0</v>
      </c>
      <c r="AE2503" s="522">
        <f t="shared" si="864"/>
        <v>0</v>
      </c>
      <c r="AF2503" s="44"/>
      <c r="AG2503" s="45"/>
      <c r="AH2503" s="44"/>
      <c r="AI2503" s="45"/>
      <c r="AJ2503" s="45"/>
      <c r="AK2503" s="45"/>
      <c r="AL2503" s="45"/>
      <c r="AM2503" s="43"/>
      <c r="AN2503" s="27" t="s">
        <v>6</v>
      </c>
      <c r="AO2503" s="27" t="s">
        <v>6</v>
      </c>
      <c r="AP2503" s="516"/>
      <c r="AQ2503" s="516"/>
      <c r="AR2503" s="516"/>
      <c r="AS2503" s="516" t="s">
        <v>6</v>
      </c>
      <c r="AT2503" s="516" t="s">
        <v>6</v>
      </c>
      <c r="AU2503" s="516"/>
      <c r="AV2503" s="516" t="s">
        <v>6</v>
      </c>
      <c r="AW2503" s="516" t="s">
        <v>6</v>
      </c>
      <c r="AX2503" s="516"/>
      <c r="AY2503" s="516" t="s">
        <v>6</v>
      </c>
      <c r="AZ2503" s="516" t="s">
        <v>6</v>
      </c>
      <c r="BA2503" s="516"/>
      <c r="BB2503" s="516" t="s">
        <v>6</v>
      </c>
      <c r="BC2503" s="516" t="s">
        <v>6</v>
      </c>
      <c r="BD2503" s="516"/>
      <c r="BE2503" s="516" t="s">
        <v>6</v>
      </c>
      <c r="BF2503" s="516" t="s">
        <v>6</v>
      </c>
      <c r="BG2503" s="516"/>
      <c r="BH2503" s="516" t="s">
        <v>6</v>
      </c>
      <c r="BI2503" s="516" t="s">
        <v>6</v>
      </c>
      <c r="BJ2503" s="516"/>
      <c r="BK2503" s="516" t="s">
        <v>6</v>
      </c>
      <c r="BL2503" s="516" t="s">
        <v>6</v>
      </c>
      <c r="BM2503" s="516"/>
      <c r="BN2503" s="516" t="s">
        <v>6</v>
      </c>
      <c r="BO2503" s="516" t="s">
        <v>6</v>
      </c>
      <c r="BP2503" s="516"/>
      <c r="BQ2503" s="516" t="s">
        <v>6</v>
      </c>
      <c r="BR2503" s="516" t="s">
        <v>6</v>
      </c>
      <c r="BS2503" s="516"/>
      <c r="BT2503" s="516"/>
      <c r="BU2503" s="516"/>
      <c r="BV2503" s="516"/>
      <c r="BW2503" s="516"/>
      <c r="BX2503" s="516"/>
      <c r="BY2503" s="516"/>
      <c r="BZ2503" s="28"/>
      <c r="CA2503" s="24"/>
      <c r="CB2503" s="29"/>
      <c r="CC2503" s="29"/>
      <c r="CD2503" s="30"/>
      <c r="CE2503" s="29"/>
      <c r="CF2503" s="29"/>
      <c r="CG2503" s="31"/>
      <c r="CH2503" s="457"/>
      <c r="CI2503" s="23" t="s">
        <v>836</v>
      </c>
    </row>
    <row r="2504" spans="1:87" ht="15.6" thickTop="1" thickBot="1" x14ac:dyDescent="0.35">
      <c r="A2504" s="503"/>
      <c r="B2504" s="49"/>
      <c r="C2504" s="156">
        <f t="shared" si="858"/>
        <v>0</v>
      </c>
      <c r="D2504" s="457"/>
      <c r="E2504" s="136" t="s">
        <v>6731</v>
      </c>
      <c r="F2504" s="213"/>
      <c r="G2504" s="302">
        <v>31413</v>
      </c>
      <c r="H2504" s="76">
        <v>130</v>
      </c>
      <c r="I2504" s="119"/>
      <c r="J2504" s="119"/>
      <c r="K2504" s="79"/>
      <c r="L2504" s="79"/>
      <c r="M2504" s="79"/>
      <c r="N2504" s="113" t="s">
        <v>4968</v>
      </c>
      <c r="O2504" s="81"/>
      <c r="P2504" s="309" t="s">
        <v>4683</v>
      </c>
      <c r="Q2504" s="83" t="str">
        <f t="shared" si="859"/>
        <v/>
      </c>
      <c r="R2504" s="83" t="str">
        <f t="shared" si="860"/>
        <v>◄</v>
      </c>
      <c r="S2504" s="84"/>
      <c r="T2504" s="85"/>
      <c r="U2504" s="83" t="str">
        <f t="shared" si="861"/>
        <v/>
      </c>
      <c r="V2504" s="83" t="str">
        <f t="shared" si="862"/>
        <v>◄</v>
      </c>
      <c r="W2504" s="86"/>
      <c r="X2504" s="85"/>
      <c r="Y2504" s="457"/>
      <c r="Z2504" s="87"/>
      <c r="AA2504" s="521">
        <f t="shared" si="863"/>
        <v>0</v>
      </c>
      <c r="AB2504" s="520">
        <f t="shared" si="863"/>
        <v>0</v>
      </c>
      <c r="AC2504" s="88"/>
      <c r="AD2504" s="519">
        <f t="shared" si="864"/>
        <v>0</v>
      </c>
      <c r="AE2504" s="522">
        <f t="shared" si="864"/>
        <v>0</v>
      </c>
      <c r="AF2504" s="44"/>
      <c r="AG2504" s="45"/>
      <c r="AH2504" s="44"/>
      <c r="AI2504" s="45"/>
      <c r="AJ2504" s="45"/>
      <c r="AK2504" s="45"/>
      <c r="AL2504" s="45"/>
      <c r="AM2504" s="43"/>
      <c r="AN2504" s="27" t="s">
        <v>6</v>
      </c>
      <c r="AO2504" s="27" t="s">
        <v>6</v>
      </c>
      <c r="AP2504" s="516"/>
      <c r="AQ2504" s="516"/>
      <c r="AR2504" s="516"/>
      <c r="AS2504" s="516" t="s">
        <v>6</v>
      </c>
      <c r="AT2504" s="516" t="s">
        <v>6</v>
      </c>
      <c r="AU2504" s="516"/>
      <c r="AV2504" s="516" t="s">
        <v>6</v>
      </c>
      <c r="AW2504" s="516" t="s">
        <v>6</v>
      </c>
      <c r="AX2504" s="516"/>
      <c r="AY2504" s="516" t="s">
        <v>6</v>
      </c>
      <c r="AZ2504" s="516" t="s">
        <v>6</v>
      </c>
      <c r="BA2504" s="516"/>
      <c r="BB2504" s="516" t="s">
        <v>6</v>
      </c>
      <c r="BC2504" s="516" t="s">
        <v>6</v>
      </c>
      <c r="BD2504" s="516"/>
      <c r="BE2504" s="516" t="s">
        <v>6</v>
      </c>
      <c r="BF2504" s="516" t="s">
        <v>6</v>
      </c>
      <c r="BG2504" s="516"/>
      <c r="BH2504" s="516" t="s">
        <v>6</v>
      </c>
      <c r="BI2504" s="516" t="s">
        <v>6</v>
      </c>
      <c r="BJ2504" s="516"/>
      <c r="BK2504" s="516" t="s">
        <v>6</v>
      </c>
      <c r="BL2504" s="516" t="s">
        <v>6</v>
      </c>
      <c r="BM2504" s="516"/>
      <c r="BN2504" s="516" t="s">
        <v>6</v>
      </c>
      <c r="BO2504" s="516" t="s">
        <v>6</v>
      </c>
      <c r="BP2504" s="516"/>
      <c r="BQ2504" s="516" t="s">
        <v>6</v>
      </c>
      <c r="BR2504" s="516" t="s">
        <v>6</v>
      </c>
      <c r="BS2504" s="516"/>
      <c r="BT2504" s="516"/>
      <c r="BU2504" s="516"/>
      <c r="BV2504" s="516"/>
      <c r="BW2504" s="516"/>
      <c r="BX2504" s="516"/>
      <c r="BY2504" s="516"/>
      <c r="BZ2504" s="28"/>
      <c r="CA2504" s="24"/>
      <c r="CB2504" s="29"/>
      <c r="CC2504" s="29"/>
      <c r="CD2504" s="30"/>
      <c r="CE2504" s="29"/>
      <c r="CF2504" s="29"/>
      <c r="CG2504" s="31"/>
      <c r="CH2504" s="457"/>
      <c r="CI2504" s="23" t="s">
        <v>836</v>
      </c>
    </row>
    <row r="2505" spans="1:87" ht="15.6" thickTop="1" thickBot="1" x14ac:dyDescent="0.35">
      <c r="A2505" s="503"/>
      <c r="B2505" s="49"/>
      <c r="C2505" s="156">
        <f t="shared" si="858"/>
        <v>0</v>
      </c>
      <c r="D2505" s="457"/>
      <c r="E2505" s="136" t="s">
        <v>6732</v>
      </c>
      <c r="F2505" s="213"/>
      <c r="G2505" s="302">
        <v>31413</v>
      </c>
      <c r="H2505" s="76">
        <v>130</v>
      </c>
      <c r="I2505" s="119"/>
      <c r="J2505" s="119"/>
      <c r="K2505" s="79"/>
      <c r="L2505" s="79"/>
      <c r="M2505" s="79"/>
      <c r="N2505" s="113" t="s">
        <v>4968</v>
      </c>
      <c r="O2505" s="81"/>
      <c r="P2505" s="309" t="s">
        <v>4684</v>
      </c>
      <c r="Q2505" s="83" t="str">
        <f t="shared" si="859"/>
        <v/>
      </c>
      <c r="R2505" s="83" t="str">
        <f t="shared" si="860"/>
        <v>◄</v>
      </c>
      <c r="S2505" s="84"/>
      <c r="T2505" s="85"/>
      <c r="U2505" s="83" t="str">
        <f t="shared" si="861"/>
        <v/>
      </c>
      <c r="V2505" s="83" t="str">
        <f t="shared" si="862"/>
        <v>◄</v>
      </c>
      <c r="W2505" s="86"/>
      <c r="X2505" s="85"/>
      <c r="Y2505" s="457"/>
      <c r="Z2505" s="87"/>
      <c r="AA2505" s="521">
        <f t="shared" si="863"/>
        <v>0</v>
      </c>
      <c r="AB2505" s="520">
        <f t="shared" si="863"/>
        <v>0</v>
      </c>
      <c r="AC2505" s="88"/>
      <c r="AD2505" s="519">
        <f t="shared" si="864"/>
        <v>0</v>
      </c>
      <c r="AE2505" s="522">
        <f t="shared" si="864"/>
        <v>0</v>
      </c>
      <c r="AF2505" s="44"/>
      <c r="AG2505" s="45"/>
      <c r="AH2505" s="44"/>
      <c r="AI2505" s="45"/>
      <c r="AJ2505" s="45"/>
      <c r="AK2505" s="45"/>
      <c r="AL2505" s="45"/>
      <c r="AM2505" s="43"/>
      <c r="AN2505" s="27" t="s">
        <v>6</v>
      </c>
      <c r="AO2505" s="27" t="s">
        <v>6</v>
      </c>
      <c r="AP2505" s="516"/>
      <c r="AQ2505" s="516"/>
      <c r="AR2505" s="516"/>
      <c r="AS2505" s="516" t="s">
        <v>6</v>
      </c>
      <c r="AT2505" s="516" t="s">
        <v>6</v>
      </c>
      <c r="AU2505" s="516"/>
      <c r="AV2505" s="516" t="s">
        <v>6</v>
      </c>
      <c r="AW2505" s="516" t="s">
        <v>6</v>
      </c>
      <c r="AX2505" s="516"/>
      <c r="AY2505" s="516" t="s">
        <v>6</v>
      </c>
      <c r="AZ2505" s="516" t="s">
        <v>6</v>
      </c>
      <c r="BA2505" s="516"/>
      <c r="BB2505" s="516" t="s">
        <v>6</v>
      </c>
      <c r="BC2505" s="516" t="s">
        <v>6</v>
      </c>
      <c r="BD2505" s="516"/>
      <c r="BE2505" s="516" t="s">
        <v>6</v>
      </c>
      <c r="BF2505" s="516" t="s">
        <v>6</v>
      </c>
      <c r="BG2505" s="516"/>
      <c r="BH2505" s="516" t="s">
        <v>6</v>
      </c>
      <c r="BI2505" s="516" t="s">
        <v>6</v>
      </c>
      <c r="BJ2505" s="516"/>
      <c r="BK2505" s="516" t="s">
        <v>6</v>
      </c>
      <c r="BL2505" s="516" t="s">
        <v>6</v>
      </c>
      <c r="BM2505" s="516"/>
      <c r="BN2505" s="516" t="s">
        <v>6</v>
      </c>
      <c r="BO2505" s="516" t="s">
        <v>6</v>
      </c>
      <c r="BP2505" s="516"/>
      <c r="BQ2505" s="516" t="s">
        <v>6</v>
      </c>
      <c r="BR2505" s="516" t="s">
        <v>6</v>
      </c>
      <c r="BS2505" s="516"/>
      <c r="BT2505" s="516"/>
      <c r="BU2505" s="516"/>
      <c r="BV2505" s="516"/>
      <c r="BW2505" s="516"/>
      <c r="BX2505" s="516"/>
      <c r="BY2505" s="516"/>
      <c r="BZ2505" s="28"/>
      <c r="CA2505" s="24"/>
      <c r="CB2505" s="29"/>
      <c r="CC2505" s="29"/>
      <c r="CD2505" s="30"/>
      <c r="CE2505" s="29"/>
      <c r="CF2505" s="29"/>
      <c r="CG2505" s="31"/>
      <c r="CH2505" s="457"/>
      <c r="CI2505" s="23" t="s">
        <v>836</v>
      </c>
    </row>
    <row r="2506" spans="1:87" ht="16.8" thickTop="1" thickBot="1" x14ac:dyDescent="0.35">
      <c r="A2506" s="505" t="str">
        <f>IF(COUNTIF(B2507:B2508,"x")&gt;0,"x","")</f>
        <v/>
      </c>
      <c r="B2506" s="57"/>
      <c r="C2506" s="510" t="str">
        <f>A2506</f>
        <v/>
      </c>
      <c r="D2506" s="66">
        <f>ROWS(D2507:D2508)-1</f>
        <v>1</v>
      </c>
      <c r="E2506" s="58" t="s">
        <v>4969</v>
      </c>
      <c r="F2506" s="59"/>
      <c r="G2506" s="301"/>
      <c r="H2506" s="6"/>
      <c r="I2506" s="18"/>
      <c r="J2506" s="18"/>
      <c r="K2506" s="18"/>
      <c r="L2506" s="18"/>
      <c r="M2506" s="18"/>
      <c r="N2506" s="46"/>
      <c r="O2506" s="60" t="s">
        <v>4970</v>
      </c>
      <c r="P2506" s="61" t="s">
        <v>7144</v>
      </c>
      <c r="Q2506" s="62"/>
      <c r="R2506" s="63" t="str">
        <f>IF(COUNTIF(Q2507:Q2508,"?")&gt;0,"?",IF(AND(S2506="◄",T2506="►"),"◄►",IF(S2506="◄","◄",IF(T2506="►","►",""))))</f>
        <v>◄</v>
      </c>
      <c r="S2506" s="64" t="str">
        <f>IF(SUM(S2507:S2508)+1=ROWS(S2507:S2508)-COUNTIF(S2507:S2508,"-"),"","◄")</f>
        <v>◄</v>
      </c>
      <c r="T2506" s="65" t="str">
        <f>IF(SUM(T2507:T2508)&gt;0,"►","")</f>
        <v/>
      </c>
      <c r="U2506" s="62"/>
      <c r="V2506" s="63" t="str">
        <f>IF(COUNTIF(U2507:U2508,"?")&gt;0,"?",IF(AND(W2506="◄",X2506="►"),"◄►",IF(W2506="◄","◄",IF(X2506="►","►",""))))</f>
        <v>◄</v>
      </c>
      <c r="W2506" s="64" t="str">
        <f>IF(SUM(W2507:W2508)+1=ROWS(W2507:W2508)-COUNTIF(W2507:W2508,"-"),"","◄")</f>
        <v>◄</v>
      </c>
      <c r="X2506" s="65" t="str">
        <f>IF(SUM(X2507:X2508)&gt;0,"►","")</f>
        <v/>
      </c>
      <c r="Y2506" s="66">
        <f>ROWS(Y2507:Y2508)-1</f>
        <v>1</v>
      </c>
      <c r="Z2506" s="67">
        <f>SUM(Z2507:Z2508)-Z2508</f>
        <v>0</v>
      </c>
      <c r="AA2506" s="68" t="s">
        <v>840</v>
      </c>
      <c r="AB2506" s="69"/>
      <c r="AC2506" s="67">
        <f>SUM(AC2507:AC2508)-AC2508</f>
        <v>0</v>
      </c>
      <c r="AD2506" s="68" t="s">
        <v>840</v>
      </c>
      <c r="AE2506" s="69"/>
      <c r="AF2506" s="70" t="str">
        <f>IF(AG2506="◄","◄",IF(AG2506="ok","►",""))</f>
        <v>◄</v>
      </c>
      <c r="AG2506" s="71" t="str">
        <f>IF(AG2507&gt;0,"OK","◄")</f>
        <v>◄</v>
      </c>
      <c r="AH2506" s="62" t="str">
        <f>IF(AND(AI2506="◄",AJ2506="►"),"◄?►",IF(AI2506="◄","◄",IF(AJ2506="►","►","")))</f>
        <v>◄</v>
      </c>
      <c r="AI2506" s="64" t="str">
        <f>IF(AI2507&gt;0,"","◄")</f>
        <v>◄</v>
      </c>
      <c r="AJ2506" s="65" t="str">
        <f>IF(SUM(AJ2507:AJ2507)&gt;0,"►","")</f>
        <v/>
      </c>
      <c r="AK2506" s="570">
        <f>G2507</f>
        <v>31413</v>
      </c>
      <c r="AL2506" s="572" t="str">
        <f>P2506</f>
        <v xml:space="preserve"> ▬ folder Nr. 4  /  86 ▬</v>
      </c>
      <c r="AM2506" s="43"/>
      <c r="AN2506" s="27" t="s">
        <v>6</v>
      </c>
      <c r="AO2506" s="27" t="s">
        <v>6</v>
      </c>
      <c r="AP2506" s="516"/>
      <c r="AQ2506" s="516"/>
      <c r="AR2506" s="516"/>
      <c r="AS2506" s="516" t="s">
        <v>6</v>
      </c>
      <c r="AT2506" s="516" t="s">
        <v>6</v>
      </c>
      <c r="AU2506" s="516"/>
      <c r="AV2506" s="516" t="s">
        <v>6</v>
      </c>
      <c r="AW2506" s="516" t="s">
        <v>6</v>
      </c>
      <c r="AX2506" s="516"/>
      <c r="AY2506" s="516" t="s">
        <v>6</v>
      </c>
      <c r="AZ2506" s="516" t="s">
        <v>6</v>
      </c>
      <c r="BA2506" s="516"/>
      <c r="BB2506" s="516" t="s">
        <v>6</v>
      </c>
      <c r="BC2506" s="516" t="s">
        <v>6</v>
      </c>
      <c r="BD2506" s="516"/>
      <c r="BE2506" s="516" t="s">
        <v>6</v>
      </c>
      <c r="BF2506" s="516" t="s">
        <v>6</v>
      </c>
      <c r="BG2506" s="516"/>
      <c r="BH2506" s="516" t="s">
        <v>6</v>
      </c>
      <c r="BI2506" s="516" t="s">
        <v>6</v>
      </c>
      <c r="BJ2506" s="516"/>
      <c r="BK2506" s="516" t="s">
        <v>6</v>
      </c>
      <c r="BL2506" s="516" t="s">
        <v>6</v>
      </c>
      <c r="BM2506" s="516"/>
      <c r="BN2506" s="516" t="s">
        <v>6</v>
      </c>
      <c r="BO2506" s="516" t="s">
        <v>6</v>
      </c>
      <c r="BP2506" s="516"/>
      <c r="BQ2506" s="516" t="s">
        <v>6</v>
      </c>
      <c r="BR2506" s="516" t="s">
        <v>6</v>
      </c>
      <c r="BS2506" s="516"/>
      <c r="BT2506" s="516"/>
      <c r="BU2506" s="516"/>
      <c r="BV2506" s="516"/>
      <c r="BW2506" s="516"/>
      <c r="BX2506" s="516"/>
      <c r="BY2506" s="516"/>
      <c r="BZ2506" s="28"/>
      <c r="CA2506" s="24"/>
      <c r="CB2506" s="29"/>
      <c r="CC2506" s="29"/>
      <c r="CD2506" s="30"/>
      <c r="CE2506" s="29"/>
      <c r="CF2506" s="29"/>
      <c r="CG2506" s="31"/>
      <c r="CH2506" s="66">
        <f>ROWS(CH2507:CH2508)-1</f>
        <v>1</v>
      </c>
      <c r="CI2506" s="23" t="s">
        <v>836</v>
      </c>
    </row>
    <row r="2507" spans="1:87" ht="15" thickBot="1" x14ac:dyDescent="0.35">
      <c r="A2507" s="503"/>
      <c r="B2507" s="49"/>
      <c r="C2507" s="156">
        <f>B2507</f>
        <v>0</v>
      </c>
      <c r="D2507" s="457"/>
      <c r="E2507" s="73"/>
      <c r="F2507" s="74" t="s">
        <v>4971</v>
      </c>
      <c r="G2507" s="300">
        <v>31413</v>
      </c>
      <c r="H2507" s="76">
        <v>12</v>
      </c>
      <c r="I2507" s="122" t="s">
        <v>864</v>
      </c>
      <c r="J2507" s="100">
        <v>6</v>
      </c>
      <c r="K2507" s="79"/>
      <c r="L2507" s="79"/>
      <c r="M2507" s="79"/>
      <c r="N2507" s="80" t="s">
        <v>4972</v>
      </c>
      <c r="O2507" s="81"/>
      <c r="P2507" s="306"/>
      <c r="Q2507" s="83" t="str">
        <f>IF(R2507="?","?","")</f>
        <v/>
      </c>
      <c r="R2507" s="83" t="str">
        <f>IF(AND(S2507="",T2507&gt;0),"?",IF(S2507="","◄",IF(T2507&gt;=1,"►","")))</f>
        <v>◄</v>
      </c>
      <c r="S2507" s="84"/>
      <c r="T2507" s="85"/>
      <c r="U2507" s="83" t="str">
        <f>IF(V2507="?","?","")</f>
        <v/>
      </c>
      <c r="V2507" s="83" t="str">
        <f>IF(AND(W2507="",X2507&gt;0),"?",IF(W2507="","◄",IF(X2507&gt;=1,"►","")))</f>
        <v>◄</v>
      </c>
      <c r="W2507" s="86"/>
      <c r="X2507" s="85"/>
      <c r="Y2507" s="457"/>
      <c r="Z2507" s="87"/>
      <c r="AA2507" s="521">
        <f>(S2507*Z2507)</f>
        <v>0</v>
      </c>
      <c r="AB2507" s="520">
        <f>(T2507*AA2507)</f>
        <v>0</v>
      </c>
      <c r="AC2507" s="88"/>
      <c r="AD2507" s="519">
        <f>(W2507*AC2507)</f>
        <v>0</v>
      </c>
      <c r="AE2507" s="522">
        <f>(X2507*AD2507)</f>
        <v>0</v>
      </c>
      <c r="AF2507" s="89" t="str">
        <f>IF(AG2507&gt;0,"ok","◄")</f>
        <v>◄</v>
      </c>
      <c r="AG2507" s="90"/>
      <c r="AH2507" s="89" t="str">
        <f>IF(AND(AI2507="",AJ2507&gt;0),"?",IF(AI2507="","◄",IF(AJ2507&gt;=1,"►","")))</f>
        <v>◄</v>
      </c>
      <c r="AI2507" s="91"/>
      <c r="AJ2507" s="92"/>
      <c r="AK2507" s="586"/>
      <c r="AL2507" s="587"/>
      <c r="AM2507" s="43"/>
      <c r="AN2507" s="27" t="s">
        <v>6</v>
      </c>
      <c r="AO2507" s="27" t="s">
        <v>6</v>
      </c>
      <c r="AP2507" s="516"/>
      <c r="AQ2507" s="516"/>
      <c r="AR2507" s="516"/>
      <c r="AS2507" s="516" t="s">
        <v>6</v>
      </c>
      <c r="AT2507" s="516" t="s">
        <v>6</v>
      </c>
      <c r="AU2507" s="516"/>
      <c r="AV2507" s="516" t="s">
        <v>6</v>
      </c>
      <c r="AW2507" s="516" t="s">
        <v>6</v>
      </c>
      <c r="AX2507" s="516"/>
      <c r="AY2507" s="516" t="s">
        <v>6</v>
      </c>
      <c r="AZ2507" s="516" t="s">
        <v>6</v>
      </c>
      <c r="BA2507" s="516"/>
      <c r="BB2507" s="516" t="s">
        <v>6</v>
      </c>
      <c r="BC2507" s="516" t="s">
        <v>6</v>
      </c>
      <c r="BD2507" s="516"/>
      <c r="BE2507" s="516" t="s">
        <v>6</v>
      </c>
      <c r="BF2507" s="516" t="s">
        <v>6</v>
      </c>
      <c r="BG2507" s="516"/>
      <c r="BH2507" s="516" t="s">
        <v>6</v>
      </c>
      <c r="BI2507" s="516" t="s">
        <v>6</v>
      </c>
      <c r="BJ2507" s="516"/>
      <c r="BK2507" s="516" t="s">
        <v>6</v>
      </c>
      <c r="BL2507" s="516" t="s">
        <v>6</v>
      </c>
      <c r="BM2507" s="516"/>
      <c r="BN2507" s="516" t="s">
        <v>6</v>
      </c>
      <c r="BO2507" s="516" t="s">
        <v>6</v>
      </c>
      <c r="BP2507" s="516"/>
      <c r="BQ2507" s="516" t="s">
        <v>6</v>
      </c>
      <c r="BR2507" s="516" t="s">
        <v>6</v>
      </c>
      <c r="BS2507" s="516"/>
      <c r="BT2507" s="516"/>
      <c r="BU2507" s="516"/>
      <c r="BV2507" s="516"/>
      <c r="BW2507" s="516"/>
      <c r="BX2507" s="516"/>
      <c r="BY2507" s="516"/>
      <c r="BZ2507" s="28"/>
      <c r="CA2507" s="24"/>
      <c r="CB2507" s="29"/>
      <c r="CC2507" s="29"/>
      <c r="CD2507" s="30"/>
      <c r="CE2507" s="29"/>
      <c r="CF2507" s="29"/>
      <c r="CG2507" s="31"/>
      <c r="CH2507" s="457"/>
      <c r="CI2507" s="23" t="s">
        <v>836</v>
      </c>
    </row>
    <row r="2508" spans="1:87" ht="16.8" thickTop="1" thickBot="1" x14ac:dyDescent="0.35">
      <c r="A2508" s="505" t="str">
        <f>IF(COUNTIF(B2509:B2512,"x")&gt;0,"x","")</f>
        <v/>
      </c>
      <c r="B2508" s="57"/>
      <c r="C2508" s="510" t="str">
        <f>A2508</f>
        <v/>
      </c>
      <c r="D2508" s="66">
        <f>ROWS(D2509:D2512)-1</f>
        <v>3</v>
      </c>
      <c r="E2508" s="58" t="s">
        <v>4973</v>
      </c>
      <c r="F2508" s="59"/>
      <c r="G2508" s="301"/>
      <c r="H2508" s="6"/>
      <c r="I2508" s="18"/>
      <c r="J2508" s="18"/>
      <c r="K2508" s="18"/>
      <c r="L2508" s="18"/>
      <c r="M2508" s="18"/>
      <c r="N2508" s="46"/>
      <c r="O2508" s="60" t="s">
        <v>4974</v>
      </c>
      <c r="P2508" s="61" t="s">
        <v>7145</v>
      </c>
      <c r="Q2508" s="143"/>
      <c r="R2508" s="63" t="str">
        <f>IF(COUNTIF(Q2509:Q2512,"?")&gt;0,"?",IF(AND(S2508="◄",T2508="►"),"◄►",IF(S2508="◄","◄",IF(T2508="►","►",""))))</f>
        <v>◄</v>
      </c>
      <c r="S2508" s="64" t="str">
        <f>IF(SUM(S2509:S2512)+1=ROWS(S2509:S2512)-COUNTIF(S2509:S2512,"-"),"","◄")</f>
        <v>◄</v>
      </c>
      <c r="T2508" s="65" t="str">
        <f>IF(SUM(T2509:T2512)&gt;0,"►","")</f>
        <v/>
      </c>
      <c r="U2508" s="146"/>
      <c r="V2508" s="63" t="str">
        <f>IF(COUNTIF(U2509:U2512,"?")&gt;0,"?",IF(AND(W2508="◄",X2508="►"),"◄►",IF(W2508="◄","◄",IF(X2508="►","►",""))))</f>
        <v>◄</v>
      </c>
      <c r="W2508" s="64" t="str">
        <f>IF(SUM(W2509:W2512)+1=ROWS(W2509:W2512)-COUNTIF(W2509:W2512,"-"),"","◄")</f>
        <v>◄</v>
      </c>
      <c r="X2508" s="65" t="str">
        <f>IF(SUM(X2509:X2512)&gt;0,"►","")</f>
        <v/>
      </c>
      <c r="Y2508" s="66">
        <f>ROWS(Y2509:Y2512)-1</f>
        <v>3</v>
      </c>
      <c r="Z2508" s="67">
        <f>SUM(Z2509:Z2512)-Z2512</f>
        <v>0</v>
      </c>
      <c r="AA2508" s="68" t="s">
        <v>840</v>
      </c>
      <c r="AB2508" s="69"/>
      <c r="AC2508" s="67">
        <f>SUM(AC2509:AC2512)-AC2512</f>
        <v>0</v>
      </c>
      <c r="AD2508" s="68" t="s">
        <v>840</v>
      </c>
      <c r="AE2508" s="69"/>
      <c r="AF2508" s="70" t="str">
        <f>IF(AG2508="◄","◄",IF(AG2508="ok","►",""))</f>
        <v>◄</v>
      </c>
      <c r="AG2508" s="71" t="str">
        <f>IF(AG2509&gt;0,"OK","◄")</f>
        <v>◄</v>
      </c>
      <c r="AH2508" s="62" t="str">
        <f>IF(AND(AI2508="◄",AJ2508="►"),"◄?►",IF(AI2508="◄","◄",IF(AJ2508="►","►","")))</f>
        <v>◄</v>
      </c>
      <c r="AI2508" s="64" t="str">
        <f>IF(AI2509&gt;0,"","◄")</f>
        <v>◄</v>
      </c>
      <c r="AJ2508" s="65" t="str">
        <f>IF(SUM(AJ2509:AJ2511)&gt;0,"►","")</f>
        <v/>
      </c>
      <c r="AK2508" s="570">
        <f>G2509</f>
        <v>31413</v>
      </c>
      <c r="AL2508" s="572" t="str">
        <f>P2508</f>
        <v xml:space="preserve"> ▬ folder Nr. 5  /  86 ▬</v>
      </c>
      <c r="AM2508" s="43"/>
      <c r="AN2508" s="1" t="str">
        <f>IF(AO2508="","",IF(COUNTIF(AN2509,"ok"),"","◄"))</f>
        <v>◄</v>
      </c>
      <c r="AO2508" s="9" t="str">
        <f>IF(COUNTIF(AP2508:BR2508,"◄")&gt;0,"◄","")</f>
        <v>◄</v>
      </c>
      <c r="AP2508" s="250" t="str">
        <f>IF(AP2509="-","",IF(AP2509&gt;0,"","◄"))</f>
        <v>◄</v>
      </c>
      <c r="AQ2508" s="251"/>
      <c r="AR2508" s="517">
        <f>IF(ISNONTEXT(AR2509)=TRUE,"_",1)</f>
        <v>1</v>
      </c>
      <c r="AS2508" s="250" t="str">
        <f>IF(AS2509="-","",IF(AS2509&gt;0,"","◄"))</f>
        <v>◄</v>
      </c>
      <c r="AT2508" s="251"/>
      <c r="AU2508" s="517">
        <f>IF(ISNONTEXT(AU2509)=TRUE,"_",AR2508+1)</f>
        <v>2</v>
      </c>
      <c r="AV2508" s="250" t="str">
        <f>IF(AV2509="-","",IF(AV2509&gt;0,"","◄"))</f>
        <v>◄</v>
      </c>
      <c r="AW2508" s="251"/>
      <c r="AX2508" s="517">
        <f>IF(ISNONTEXT(AX2509)=TRUE,"_",AU2508+1)</f>
        <v>3</v>
      </c>
      <c r="AY2508" s="250" t="str">
        <f>IF(AY2509="-","",IF(AY2509&gt;0,"","◄"))</f>
        <v>◄</v>
      </c>
      <c r="AZ2508" s="251"/>
      <c r="BA2508" s="517">
        <f>IF(ISNONTEXT(BA2509)=TRUE,"_",AX2508+1)</f>
        <v>4</v>
      </c>
      <c r="BB2508" s="250" t="str">
        <f>IF(BB2509="-","",IF(BB2509&gt;0,"","◄"))</f>
        <v>◄</v>
      </c>
      <c r="BC2508" s="251"/>
      <c r="BD2508" s="517">
        <f>IF(ISNONTEXT(BD2509)=TRUE,"_",BA2508+1)</f>
        <v>5</v>
      </c>
      <c r="BE2508" s="250" t="str">
        <f>IF(BE2509="-","",IF(BE2509&gt;0,"","◄"))</f>
        <v>◄</v>
      </c>
      <c r="BF2508" s="251"/>
      <c r="BG2508" s="517">
        <f>IF(ISNONTEXT(BG2509)=TRUE,"_",BD2508+1)</f>
        <v>6</v>
      </c>
      <c r="BH2508" s="250" t="str">
        <f>IF(BH2509="-","",IF(BH2509&gt;0,"","◄"))</f>
        <v/>
      </c>
      <c r="BI2508" s="251"/>
      <c r="BJ2508" s="517" t="str">
        <f>IF(ISNONTEXT(BJ2509)=TRUE,"_",BG2508+1)</f>
        <v>_</v>
      </c>
      <c r="BK2508" s="563" t="str">
        <f>IF(BK2509="-","",IF(BK2509&gt;0,"","◄"))</f>
        <v/>
      </c>
      <c r="BL2508" s="564"/>
      <c r="BM2508" s="517" t="str">
        <f>IF(ISNONTEXT(BM2509)=TRUE,"_",BJ2508+1)</f>
        <v>_</v>
      </c>
      <c r="BN2508" s="563" t="str">
        <f>IF(BN2509="-","",IF(BN2509&gt;0,"","◄"))</f>
        <v/>
      </c>
      <c r="BO2508" s="564"/>
      <c r="BP2508" s="517" t="str">
        <f>IF(ISNONTEXT(BP2509)=TRUE,"_",BM2508+1)</f>
        <v>_</v>
      </c>
      <c r="BQ2508" s="563" t="str">
        <f>IF(BQ2509="-","",IF(BQ2509&gt;0,"","◄"))</f>
        <v/>
      </c>
      <c r="BR2508" s="564"/>
      <c r="BS2508" s="517" t="str">
        <f>IF(ISNONTEXT(BS2509)=TRUE,"_",BP2508+1)</f>
        <v>_</v>
      </c>
      <c r="BT2508" s="563" t="str">
        <f>IF(BT2509="-","",IF(BT2509&gt;0,"","◄"))</f>
        <v>◄</v>
      </c>
      <c r="BU2508" s="564"/>
      <c r="BV2508" s="517" t="str">
        <f>IF(ISNONTEXT(BV2509)=TRUE,"_",1)</f>
        <v>_</v>
      </c>
      <c r="BW2508" s="563" t="str">
        <f>IF(BW2509="-","",IF(BW2509&gt;0,"","◄"))</f>
        <v>◄</v>
      </c>
      <c r="BX2508" s="564"/>
      <c r="BY2508" s="517" t="str">
        <f>IF(ISNONTEXT(BY2509)=TRUE,"_",BV2508+1)</f>
        <v>_</v>
      </c>
      <c r="BZ2508" s="26"/>
      <c r="CA2508" s="24"/>
      <c r="CB2508" s="25" t="str">
        <f>IF(CB2509&gt;0,"►","")</f>
        <v/>
      </c>
      <c r="CC2508" s="25" t="str">
        <f>IF(CC2509&gt;0,"►","")</f>
        <v/>
      </c>
      <c r="CD2508" s="517" t="str">
        <f>IF(ISNONTEXT(CD2509)=TRUE,"_",1)</f>
        <v>_</v>
      </c>
      <c r="CE2508" s="25" t="str">
        <f>IF(CE2509&gt;0,"►","")</f>
        <v/>
      </c>
      <c r="CF2508" s="25" t="str">
        <f>IF(CF2509&gt;0,"►","")</f>
        <v/>
      </c>
      <c r="CG2508" s="517" t="str">
        <f>IF(ISNONTEXT(CG2509)=TRUE,"_",CD2508+1)</f>
        <v>_</v>
      </c>
      <c r="CH2508" s="66">
        <f>ROWS(CH2509:CH2512)-1</f>
        <v>3</v>
      </c>
      <c r="CI2508" s="23" t="s">
        <v>836</v>
      </c>
    </row>
    <row r="2509" spans="1:87" ht="15" thickBot="1" x14ac:dyDescent="0.35">
      <c r="A2509" s="503"/>
      <c r="B2509" s="49"/>
      <c r="C2509" s="156">
        <f>B2509</f>
        <v>0</v>
      </c>
      <c r="D2509" s="457"/>
      <c r="E2509" s="73"/>
      <c r="F2509" s="74" t="s">
        <v>4975</v>
      </c>
      <c r="G2509" s="300">
        <v>31413</v>
      </c>
      <c r="H2509" s="76">
        <v>9</v>
      </c>
      <c r="I2509" s="122" t="s">
        <v>864</v>
      </c>
      <c r="J2509" s="100">
        <v>2</v>
      </c>
      <c r="K2509" s="79"/>
      <c r="L2509" s="79"/>
      <c r="M2509" s="79"/>
      <c r="N2509" s="80" t="s">
        <v>4976</v>
      </c>
      <c r="O2509" s="81"/>
      <c r="P2509" s="306"/>
      <c r="Q2509" s="83" t="str">
        <f>IF(R2509="?","?","")</f>
        <v/>
      </c>
      <c r="R2509" s="83" t="str">
        <f>IF(AND(S2509="",T2509&gt;0),"?",IF(S2509="","◄",IF(T2509&gt;=1,"►","")))</f>
        <v>◄</v>
      </c>
      <c r="S2509" s="84"/>
      <c r="T2509" s="85"/>
      <c r="U2509" s="83" t="str">
        <f>IF(V2509="?","?","")</f>
        <v/>
      </c>
      <c r="V2509" s="83" t="str">
        <f>IF(AND(W2509="",X2509&gt;0),"?",IF(W2509="","◄",IF(X2509&gt;=1,"►","")))</f>
        <v>◄</v>
      </c>
      <c r="W2509" s="86"/>
      <c r="X2509" s="85"/>
      <c r="Y2509" s="457"/>
      <c r="Z2509" s="87"/>
      <c r="AA2509" s="521">
        <f t="shared" ref="AA2509:AB2511" si="865">(S2509*Z2509)</f>
        <v>0</v>
      </c>
      <c r="AB2509" s="520">
        <f t="shared" si="865"/>
        <v>0</v>
      </c>
      <c r="AC2509" s="88"/>
      <c r="AD2509" s="519">
        <f t="shared" ref="AD2509:AE2511" si="866">(W2509*AC2509)</f>
        <v>0</v>
      </c>
      <c r="AE2509" s="522">
        <f t="shared" si="866"/>
        <v>0</v>
      </c>
      <c r="AF2509" s="89" t="str">
        <f>IF(AG2509&gt;0,"ok","◄")</f>
        <v>◄</v>
      </c>
      <c r="AG2509" s="90"/>
      <c r="AH2509" s="89" t="str">
        <f>IF(AND(AI2509="",AJ2509&gt;0),"?",IF(AI2509="","◄",IF(AJ2509&gt;=1,"►","")))</f>
        <v>◄</v>
      </c>
      <c r="AI2509" s="91"/>
      <c r="AJ2509" s="92"/>
      <c r="AK2509" s="586"/>
      <c r="AL2509" s="587"/>
      <c r="AM2509" s="43"/>
      <c r="AN2509" s="3" t="s">
        <v>3</v>
      </c>
      <c r="AO2509" s="12" t="s">
        <v>1</v>
      </c>
      <c r="AP2509" s="13"/>
      <c r="AQ2509" s="14"/>
      <c r="AR2509" s="15" t="s">
        <v>4</v>
      </c>
      <c r="AS2509" s="13"/>
      <c r="AT2509" s="14"/>
      <c r="AU2509" s="15" t="s">
        <v>70</v>
      </c>
      <c r="AV2509" s="13"/>
      <c r="AW2509" s="14"/>
      <c r="AX2509" s="15" t="s">
        <v>395</v>
      </c>
      <c r="AY2509" s="13"/>
      <c r="AZ2509" s="14"/>
      <c r="BA2509" s="15" t="s">
        <v>566</v>
      </c>
      <c r="BB2509" s="13"/>
      <c r="BC2509" s="14"/>
      <c r="BD2509" s="15" t="s">
        <v>604</v>
      </c>
      <c r="BE2509" s="13"/>
      <c r="BF2509" s="14"/>
      <c r="BG2509" s="15" t="s">
        <v>228</v>
      </c>
      <c r="BH2509" s="516" t="s">
        <v>6</v>
      </c>
      <c r="BI2509" s="516" t="s">
        <v>6</v>
      </c>
      <c r="BJ2509" s="516"/>
      <c r="BK2509" s="516" t="s">
        <v>6</v>
      </c>
      <c r="BL2509" s="516" t="s">
        <v>6</v>
      </c>
      <c r="BM2509" s="516"/>
      <c r="BN2509" s="516" t="s">
        <v>6</v>
      </c>
      <c r="BO2509" s="516" t="s">
        <v>6</v>
      </c>
      <c r="BP2509" s="516"/>
      <c r="BQ2509" s="516" t="s">
        <v>6</v>
      </c>
      <c r="BR2509" s="516" t="s">
        <v>6</v>
      </c>
      <c r="BS2509" s="516"/>
      <c r="BT2509" s="32"/>
      <c r="BU2509" s="33"/>
      <c r="BV2509" s="34"/>
      <c r="BW2509" s="32"/>
      <c r="BX2509" s="33"/>
      <c r="BY2509" s="34"/>
      <c r="BZ2509" s="35"/>
      <c r="CA2509" s="24"/>
      <c r="CB2509" s="36"/>
      <c r="CC2509" s="33"/>
      <c r="CD2509" s="37"/>
      <c r="CE2509" s="36"/>
      <c r="CF2509" s="38"/>
      <c r="CG2509" s="39"/>
      <c r="CH2509" s="457"/>
      <c r="CI2509" s="23" t="s">
        <v>836</v>
      </c>
    </row>
    <row r="2510" spans="1:87" ht="16.8" thickTop="1" thickBot="1" x14ac:dyDescent="0.35">
      <c r="A2510" s="503"/>
      <c r="B2510" s="49"/>
      <c r="C2510" s="156">
        <f>B2510</f>
        <v>0</v>
      </c>
      <c r="D2510" s="457"/>
      <c r="E2510" s="73"/>
      <c r="F2510" s="93">
        <v>2206</v>
      </c>
      <c r="G2510" s="302">
        <v>31413</v>
      </c>
      <c r="H2510" s="76">
        <v>13</v>
      </c>
      <c r="I2510" s="122" t="s">
        <v>864</v>
      </c>
      <c r="J2510" s="100">
        <v>3</v>
      </c>
      <c r="K2510" s="79"/>
      <c r="L2510" s="79"/>
      <c r="M2510" s="79"/>
      <c r="N2510" s="80" t="s">
        <v>4977</v>
      </c>
      <c r="O2510" s="81"/>
      <c r="P2510" s="306"/>
      <c r="Q2510" s="83" t="str">
        <f>IF(R2510="?","?","")</f>
        <v/>
      </c>
      <c r="R2510" s="83" t="str">
        <f>IF(AND(S2510="",T2510&gt;0),"?",IF(S2510="","◄",IF(T2510&gt;=1,"►","")))</f>
        <v>◄</v>
      </c>
      <c r="S2510" s="84"/>
      <c r="T2510" s="85"/>
      <c r="U2510" s="83" t="str">
        <f>IF(V2510="?","?","")</f>
        <v/>
      </c>
      <c r="V2510" s="83" t="str">
        <f>IF(AND(W2510="",X2510&gt;0),"?",IF(W2510="","◄",IF(X2510&gt;=1,"►","")))</f>
        <v>◄</v>
      </c>
      <c r="W2510" s="86"/>
      <c r="X2510" s="85"/>
      <c r="Y2510" s="457"/>
      <c r="Z2510" s="87"/>
      <c r="AA2510" s="521">
        <f t="shared" si="865"/>
        <v>0</v>
      </c>
      <c r="AB2510" s="520">
        <f t="shared" si="865"/>
        <v>0</v>
      </c>
      <c r="AC2510" s="88"/>
      <c r="AD2510" s="519">
        <f t="shared" si="866"/>
        <v>0</v>
      </c>
      <c r="AE2510" s="522">
        <f t="shared" si="866"/>
        <v>0</v>
      </c>
      <c r="AF2510" s="44"/>
      <c r="AG2510" s="45"/>
      <c r="AH2510" s="44"/>
      <c r="AI2510" s="45"/>
      <c r="AJ2510" s="45"/>
      <c r="AK2510" s="45"/>
      <c r="AL2510" s="45"/>
      <c r="AM2510" s="43"/>
      <c r="AN2510" s="1" t="str">
        <f>IF(AO2510="","",IF(COUNTIF(AN2511,"ok"),"","◄"))</f>
        <v>◄</v>
      </c>
      <c r="AO2510" s="9" t="str">
        <f>IF(COUNTIF(AP2510:BR2510,"◄")&gt;0,"◄","")</f>
        <v>◄</v>
      </c>
      <c r="AP2510" s="250" t="str">
        <f>IF(AP2511="-","",IF(AP2511&gt;0,"","◄"))</f>
        <v>◄</v>
      </c>
      <c r="AQ2510" s="251"/>
      <c r="AR2510" s="517">
        <f>IF(ISNONTEXT(AR2511)=TRUE,"_",1)</f>
        <v>1</v>
      </c>
      <c r="AS2510" s="250" t="str">
        <f>IF(AS2511="-","",IF(AS2511&gt;0,"","◄"))</f>
        <v>◄</v>
      </c>
      <c r="AT2510" s="251"/>
      <c r="AU2510" s="517">
        <f>IF(ISNONTEXT(AU2511)=TRUE,"_",AR2510+1)</f>
        <v>2</v>
      </c>
      <c r="AV2510" s="250" t="str">
        <f>IF(AV2511="-","",IF(AV2511&gt;0,"","◄"))</f>
        <v>◄</v>
      </c>
      <c r="AW2510" s="251"/>
      <c r="AX2510" s="517">
        <f>IF(ISNONTEXT(AX2511)=TRUE,"_",AU2510+1)</f>
        <v>3</v>
      </c>
      <c r="AY2510" s="250" t="str">
        <f>IF(AY2511="-","",IF(AY2511&gt;0,"","◄"))</f>
        <v>◄</v>
      </c>
      <c r="AZ2510" s="251"/>
      <c r="BA2510" s="517">
        <f>IF(ISNONTEXT(BA2511)=TRUE,"_",AX2510+1)</f>
        <v>4</v>
      </c>
      <c r="BB2510" s="250" t="str">
        <f>IF(BB2511="-","",IF(BB2511&gt;0,"","◄"))</f>
        <v/>
      </c>
      <c r="BC2510" s="251"/>
      <c r="BD2510" s="517" t="str">
        <f>IF(ISNONTEXT(BD2511)=TRUE,"_",BA2510+1)</f>
        <v>_</v>
      </c>
      <c r="BE2510" s="250" t="str">
        <f>IF(BE2511="-","",IF(BE2511&gt;0,"","◄"))</f>
        <v/>
      </c>
      <c r="BF2510" s="251"/>
      <c r="BG2510" s="517" t="str">
        <f>IF(ISNONTEXT(BG2511)=TRUE,"_",BD2510+1)</f>
        <v>_</v>
      </c>
      <c r="BH2510" s="250" t="str">
        <f>IF(BH2511="-","",IF(BH2511&gt;0,"","◄"))</f>
        <v/>
      </c>
      <c r="BI2510" s="251"/>
      <c r="BJ2510" s="517" t="str">
        <f>IF(ISNONTEXT(BJ2511)=TRUE,"_",BG2510+1)</f>
        <v>_</v>
      </c>
      <c r="BK2510" s="563" t="str">
        <f>IF(BK2511="-","",IF(BK2511&gt;0,"","◄"))</f>
        <v/>
      </c>
      <c r="BL2510" s="564"/>
      <c r="BM2510" s="517" t="str">
        <f>IF(ISNONTEXT(BM2511)=TRUE,"_",BJ2510+1)</f>
        <v>_</v>
      </c>
      <c r="BN2510" s="563" t="str">
        <f>IF(BN2511="-","",IF(BN2511&gt;0,"","◄"))</f>
        <v/>
      </c>
      <c r="BO2510" s="564"/>
      <c r="BP2510" s="517" t="str">
        <f>IF(ISNONTEXT(BP2511)=TRUE,"_",BM2510+1)</f>
        <v>_</v>
      </c>
      <c r="BQ2510" s="563" t="str">
        <f>IF(BQ2511="-","",IF(BQ2511&gt;0,"","◄"))</f>
        <v/>
      </c>
      <c r="BR2510" s="564"/>
      <c r="BS2510" s="517" t="str">
        <f>IF(ISNONTEXT(BS2511)=TRUE,"_",BP2510+1)</f>
        <v>_</v>
      </c>
      <c r="BT2510" s="563" t="str">
        <f>IF(BT2511="-","",IF(BT2511&gt;0,"","◄"))</f>
        <v>◄</v>
      </c>
      <c r="BU2510" s="564"/>
      <c r="BV2510" s="517" t="str">
        <f>IF(ISNONTEXT(BV2511)=TRUE,"_",1)</f>
        <v>_</v>
      </c>
      <c r="BW2510" s="563" t="str">
        <f>IF(BW2511="-","",IF(BW2511&gt;0,"","◄"))</f>
        <v>◄</v>
      </c>
      <c r="BX2510" s="564"/>
      <c r="BY2510" s="517" t="str">
        <f>IF(ISNONTEXT(BY2511)=TRUE,"_",BV2510+1)</f>
        <v>_</v>
      </c>
      <c r="BZ2510" s="26"/>
      <c r="CA2510" s="24"/>
      <c r="CB2510" s="25" t="str">
        <f>IF(CB2511&gt;0,"►","")</f>
        <v/>
      </c>
      <c r="CC2510" s="25" t="str">
        <f>IF(CC2511&gt;0,"►","")</f>
        <v/>
      </c>
      <c r="CD2510" s="517" t="str">
        <f>IF(ISNONTEXT(CD2511)=TRUE,"_",1)</f>
        <v>_</v>
      </c>
      <c r="CE2510" s="25" t="str">
        <f>IF(CE2511&gt;0,"►","")</f>
        <v/>
      </c>
      <c r="CF2510" s="25" t="str">
        <f>IF(CF2511&gt;0,"►","")</f>
        <v/>
      </c>
      <c r="CG2510" s="517" t="str">
        <f>IF(ISNONTEXT(CG2511)=TRUE,"_",CD2510+1)</f>
        <v>_</v>
      </c>
      <c r="CH2510" s="457"/>
      <c r="CI2510" s="23" t="s">
        <v>836</v>
      </c>
    </row>
    <row r="2511" spans="1:87" ht="15" thickBot="1" x14ac:dyDescent="0.35">
      <c r="A2511" s="503"/>
      <c r="B2511" s="49"/>
      <c r="C2511" s="156">
        <f>B2511</f>
        <v>0</v>
      </c>
      <c r="D2511" s="457"/>
      <c r="E2511" s="73"/>
      <c r="F2511" s="93">
        <v>2207</v>
      </c>
      <c r="G2511" s="302">
        <v>31413</v>
      </c>
      <c r="H2511" s="76">
        <v>24</v>
      </c>
      <c r="I2511" s="122" t="s">
        <v>864</v>
      </c>
      <c r="J2511" s="100">
        <v>6</v>
      </c>
      <c r="K2511" s="79"/>
      <c r="L2511" s="79"/>
      <c r="M2511" s="79"/>
      <c r="N2511" s="80" t="s">
        <v>4978</v>
      </c>
      <c r="O2511" s="81"/>
      <c r="P2511" s="306"/>
      <c r="Q2511" s="83" t="str">
        <f>IF(R2511="?","?","")</f>
        <v/>
      </c>
      <c r="R2511" s="83" t="str">
        <f>IF(AND(S2511="",T2511&gt;0),"?",IF(S2511="","◄",IF(T2511&gt;=1,"►","")))</f>
        <v>◄</v>
      </c>
      <c r="S2511" s="84"/>
      <c r="T2511" s="85"/>
      <c r="U2511" s="83" t="str">
        <f>IF(V2511="?","?","")</f>
        <v/>
      </c>
      <c r="V2511" s="83" t="str">
        <f>IF(AND(W2511="",X2511&gt;0),"?",IF(W2511="","◄",IF(X2511&gt;=1,"►","")))</f>
        <v>◄</v>
      </c>
      <c r="W2511" s="86"/>
      <c r="X2511" s="85"/>
      <c r="Y2511" s="457"/>
      <c r="Z2511" s="87"/>
      <c r="AA2511" s="521">
        <f t="shared" si="865"/>
        <v>0</v>
      </c>
      <c r="AB2511" s="520">
        <f t="shared" si="865"/>
        <v>0</v>
      </c>
      <c r="AC2511" s="88"/>
      <c r="AD2511" s="519">
        <f t="shared" si="866"/>
        <v>0</v>
      </c>
      <c r="AE2511" s="522">
        <f t="shared" si="866"/>
        <v>0</v>
      </c>
      <c r="AF2511" s="44"/>
      <c r="AG2511" s="45"/>
      <c r="AH2511" s="44"/>
      <c r="AI2511" s="45"/>
      <c r="AJ2511" s="45"/>
      <c r="AK2511" s="45"/>
      <c r="AL2511" s="45"/>
      <c r="AM2511" s="43"/>
      <c r="AN2511" s="3" t="s">
        <v>3</v>
      </c>
      <c r="AO2511" s="12" t="s">
        <v>1</v>
      </c>
      <c r="AP2511" s="13"/>
      <c r="AQ2511" s="14"/>
      <c r="AR2511" s="15" t="s">
        <v>155</v>
      </c>
      <c r="AS2511" s="13"/>
      <c r="AT2511" s="14"/>
      <c r="AU2511" s="15" t="s">
        <v>7</v>
      </c>
      <c r="AV2511" s="13"/>
      <c r="AW2511" s="14"/>
      <c r="AX2511" s="15" t="s">
        <v>478</v>
      </c>
      <c r="AY2511" s="13"/>
      <c r="AZ2511" s="14"/>
      <c r="BA2511" s="15" t="s">
        <v>433</v>
      </c>
      <c r="BB2511" s="516" t="s">
        <v>6</v>
      </c>
      <c r="BC2511" s="516" t="s">
        <v>6</v>
      </c>
      <c r="BD2511" s="516"/>
      <c r="BE2511" s="516" t="s">
        <v>6</v>
      </c>
      <c r="BF2511" s="516" t="s">
        <v>6</v>
      </c>
      <c r="BG2511" s="516"/>
      <c r="BH2511" s="516" t="s">
        <v>6</v>
      </c>
      <c r="BI2511" s="516" t="s">
        <v>6</v>
      </c>
      <c r="BJ2511" s="516"/>
      <c r="BK2511" s="516" t="s">
        <v>6</v>
      </c>
      <c r="BL2511" s="516" t="s">
        <v>6</v>
      </c>
      <c r="BM2511" s="516"/>
      <c r="BN2511" s="516" t="s">
        <v>6</v>
      </c>
      <c r="BO2511" s="516" t="s">
        <v>6</v>
      </c>
      <c r="BP2511" s="516"/>
      <c r="BQ2511" s="516" t="s">
        <v>6</v>
      </c>
      <c r="BR2511" s="516" t="s">
        <v>6</v>
      </c>
      <c r="BS2511" s="516"/>
      <c r="BT2511" s="32"/>
      <c r="BU2511" s="33"/>
      <c r="BV2511" s="34"/>
      <c r="BW2511" s="32"/>
      <c r="BX2511" s="33"/>
      <c r="BY2511" s="34"/>
      <c r="BZ2511" s="35"/>
      <c r="CA2511" s="24"/>
      <c r="CB2511" s="36"/>
      <c r="CC2511" s="33"/>
      <c r="CD2511" s="37"/>
      <c r="CE2511" s="36"/>
      <c r="CF2511" s="38"/>
      <c r="CG2511" s="39"/>
      <c r="CH2511" s="457"/>
      <c r="CI2511" s="23" t="s">
        <v>836</v>
      </c>
    </row>
    <row r="2512" spans="1:87" ht="16.8" thickTop="1" thickBot="1" x14ac:dyDescent="0.35">
      <c r="A2512" s="505" t="str">
        <f>IF(COUNTIF(B2513:B2515,"x")&gt;0,"x","")</f>
        <v/>
      </c>
      <c r="B2512" s="57"/>
      <c r="C2512" s="510" t="str">
        <f>A2512</f>
        <v/>
      </c>
      <c r="D2512" s="66">
        <f>ROWS(D2513:D2515)-1</f>
        <v>2</v>
      </c>
      <c r="E2512" s="58" t="s">
        <v>4979</v>
      </c>
      <c r="F2512" s="59"/>
      <c r="G2512" s="301"/>
      <c r="H2512" s="6"/>
      <c r="I2512" s="18"/>
      <c r="J2512" s="18"/>
      <c r="K2512" s="18"/>
      <c r="L2512" s="18"/>
      <c r="M2512" s="18"/>
      <c r="N2512" s="46"/>
      <c r="O2512" s="60" t="s">
        <v>4974</v>
      </c>
      <c r="P2512" s="61" t="s">
        <v>7146</v>
      </c>
      <c r="Q2512" s="143"/>
      <c r="R2512" s="63" t="str">
        <f>IF(COUNTIF(Q2513:Q2515,"?")&gt;0,"?",IF(AND(S2512="◄",T2512="►"),"◄►",IF(S2512="◄","◄",IF(T2512="►","►",""))))</f>
        <v>◄</v>
      </c>
      <c r="S2512" s="64" t="str">
        <f>IF(SUM(S2513:S2515)+1=ROWS(S2513:S2515)-COUNTIF(S2513:S2515,"-"),"","◄")</f>
        <v>◄</v>
      </c>
      <c r="T2512" s="65" t="str">
        <f>IF(SUM(T2513:T2515)&gt;0,"►","")</f>
        <v/>
      </c>
      <c r="U2512" s="146"/>
      <c r="V2512" s="63" t="str">
        <f>IF(COUNTIF(U2513:U2515,"?")&gt;0,"?",IF(AND(W2512="◄",X2512="►"),"◄►",IF(W2512="◄","◄",IF(X2512="►","►",""))))</f>
        <v>◄</v>
      </c>
      <c r="W2512" s="64" t="str">
        <f>IF(SUM(W2513:W2515)+1=ROWS(W2513:W2515)-COUNTIF(W2513:W2515,"-"),"","◄")</f>
        <v>◄</v>
      </c>
      <c r="X2512" s="65" t="str">
        <f>IF(SUM(X2513:X2515)&gt;0,"►","")</f>
        <v/>
      </c>
      <c r="Y2512" s="66">
        <f>ROWS(Y2513:Y2515)-1</f>
        <v>2</v>
      </c>
      <c r="Z2512" s="67">
        <f>SUM(Z2513:Z2515)-Z2515</f>
        <v>0</v>
      </c>
      <c r="AA2512" s="68" t="s">
        <v>840</v>
      </c>
      <c r="AB2512" s="69"/>
      <c r="AC2512" s="67">
        <f>SUM(AC2513:AC2515)-AC2515</f>
        <v>0</v>
      </c>
      <c r="AD2512" s="68" t="s">
        <v>840</v>
      </c>
      <c r="AE2512" s="69"/>
      <c r="AF2512" s="70" t="str">
        <f>IF(AG2512="◄","◄",IF(AG2512="ok","►",""))</f>
        <v>◄</v>
      </c>
      <c r="AG2512" s="71" t="str">
        <f>IF(AG2513&gt;0,"OK","◄")</f>
        <v>◄</v>
      </c>
      <c r="AH2512" s="62" t="str">
        <f>IF(AND(AI2512="◄",AJ2512="►"),"◄?►",IF(AI2512="◄","◄",IF(AJ2512="►","►","")))</f>
        <v>◄</v>
      </c>
      <c r="AI2512" s="64" t="str">
        <f>IF(AI2513&gt;0,"","◄")</f>
        <v>◄</v>
      </c>
      <c r="AJ2512" s="65" t="str">
        <f>IF(SUM(AJ2513:AJ2514)&gt;0,"►","")</f>
        <v/>
      </c>
      <c r="AK2512" s="570">
        <f>G2513</f>
        <v>31413</v>
      </c>
      <c r="AL2512" s="572" t="str">
        <f>P2512</f>
        <v xml:space="preserve"> ▬ folder Nr. 6  /  86 ▬</v>
      </c>
      <c r="AM2512" s="43"/>
      <c r="AN2512" s="27" t="s">
        <v>6</v>
      </c>
      <c r="AO2512" s="27" t="s">
        <v>6</v>
      </c>
      <c r="AP2512" s="516"/>
      <c r="AQ2512" s="516"/>
      <c r="AR2512" s="516"/>
      <c r="AS2512" s="516" t="s">
        <v>6</v>
      </c>
      <c r="AT2512" s="516" t="s">
        <v>6</v>
      </c>
      <c r="AU2512" s="516"/>
      <c r="AV2512" s="516" t="s">
        <v>6</v>
      </c>
      <c r="AW2512" s="516" t="s">
        <v>6</v>
      </c>
      <c r="AX2512" s="516"/>
      <c r="AY2512" s="516" t="s">
        <v>6</v>
      </c>
      <c r="AZ2512" s="516" t="s">
        <v>6</v>
      </c>
      <c r="BA2512" s="516"/>
      <c r="BB2512" s="516" t="s">
        <v>6</v>
      </c>
      <c r="BC2512" s="516" t="s">
        <v>6</v>
      </c>
      <c r="BD2512" s="516"/>
      <c r="BE2512" s="516" t="s">
        <v>6</v>
      </c>
      <c r="BF2512" s="516" t="s">
        <v>6</v>
      </c>
      <c r="BG2512" s="516"/>
      <c r="BH2512" s="516" t="s">
        <v>6</v>
      </c>
      <c r="BI2512" s="516" t="s">
        <v>6</v>
      </c>
      <c r="BJ2512" s="516"/>
      <c r="BK2512" s="516" t="s">
        <v>6</v>
      </c>
      <c r="BL2512" s="516" t="s">
        <v>6</v>
      </c>
      <c r="BM2512" s="516"/>
      <c r="BN2512" s="516" t="s">
        <v>6</v>
      </c>
      <c r="BO2512" s="516" t="s">
        <v>6</v>
      </c>
      <c r="BP2512" s="516"/>
      <c r="BQ2512" s="516" t="s">
        <v>6</v>
      </c>
      <c r="BR2512" s="516" t="s">
        <v>6</v>
      </c>
      <c r="BS2512" s="516"/>
      <c r="BT2512" s="516"/>
      <c r="BU2512" s="516"/>
      <c r="BV2512" s="516"/>
      <c r="BW2512" s="516"/>
      <c r="BX2512" s="516"/>
      <c r="BY2512" s="516"/>
      <c r="BZ2512" s="28"/>
      <c r="CA2512" s="24"/>
      <c r="CB2512" s="29"/>
      <c r="CC2512" s="29"/>
      <c r="CD2512" s="30"/>
      <c r="CE2512" s="29"/>
      <c r="CF2512" s="29"/>
      <c r="CG2512" s="31"/>
      <c r="CH2512" s="66">
        <f>ROWS(CH2513:CH2515)-1</f>
        <v>2</v>
      </c>
      <c r="CI2512" s="23" t="s">
        <v>836</v>
      </c>
    </row>
    <row r="2513" spans="1:87" ht="15" thickBot="1" x14ac:dyDescent="0.35">
      <c r="A2513" s="503"/>
      <c r="B2513" s="49"/>
      <c r="C2513" s="156">
        <f>B2513</f>
        <v>0</v>
      </c>
      <c r="D2513" s="457"/>
      <c r="E2513" s="73"/>
      <c r="F2513" s="74" t="s">
        <v>4980</v>
      </c>
      <c r="G2513" s="300">
        <v>31413</v>
      </c>
      <c r="H2513" s="76">
        <v>50</v>
      </c>
      <c r="I2513" s="122" t="s">
        <v>864</v>
      </c>
      <c r="J2513" s="100">
        <v>12</v>
      </c>
      <c r="K2513" s="79"/>
      <c r="L2513" s="79"/>
      <c r="M2513" s="79"/>
      <c r="N2513" s="80" t="s">
        <v>4981</v>
      </c>
      <c r="O2513" s="81"/>
      <c r="P2513" s="306"/>
      <c r="Q2513" s="83" t="str">
        <f>IF(R2513="?","?","")</f>
        <v/>
      </c>
      <c r="R2513" s="83" t="str">
        <f>IF(AND(S2513="",T2513&gt;0),"?",IF(S2513="","◄",IF(T2513&gt;=1,"►","")))</f>
        <v>◄</v>
      </c>
      <c r="S2513" s="84"/>
      <c r="T2513" s="85"/>
      <c r="U2513" s="83" t="str">
        <f>IF(V2513="?","?","")</f>
        <v/>
      </c>
      <c r="V2513" s="83" t="str">
        <f>IF(AND(W2513="",X2513&gt;0),"?",IF(W2513="","◄",IF(X2513&gt;=1,"►","")))</f>
        <v>◄</v>
      </c>
      <c r="W2513" s="86"/>
      <c r="X2513" s="85"/>
      <c r="Y2513" s="457"/>
      <c r="Z2513" s="87"/>
      <c r="AA2513" s="521">
        <f>(S2513*Z2513)</f>
        <v>0</v>
      </c>
      <c r="AB2513" s="520">
        <f>(T2513*AA2513)</f>
        <v>0</v>
      </c>
      <c r="AC2513" s="88"/>
      <c r="AD2513" s="519">
        <f>(W2513*AC2513)</f>
        <v>0</v>
      </c>
      <c r="AE2513" s="522">
        <f>(X2513*AD2513)</f>
        <v>0</v>
      </c>
      <c r="AF2513" s="89" t="str">
        <f>IF(AG2513&gt;0,"ok","◄")</f>
        <v>◄</v>
      </c>
      <c r="AG2513" s="90"/>
      <c r="AH2513" s="89" t="str">
        <f>IF(AND(AI2513="",AJ2513&gt;0),"?",IF(AI2513="","◄",IF(AJ2513&gt;=1,"►","")))</f>
        <v>◄</v>
      </c>
      <c r="AI2513" s="91"/>
      <c r="AJ2513" s="92"/>
      <c r="AK2513" s="586"/>
      <c r="AL2513" s="587"/>
      <c r="AM2513" s="43"/>
      <c r="AN2513" s="27" t="s">
        <v>6</v>
      </c>
      <c r="AO2513" s="27" t="s">
        <v>6</v>
      </c>
      <c r="AP2513" s="516"/>
      <c r="AQ2513" s="516"/>
      <c r="AR2513" s="516"/>
      <c r="AS2513" s="516" t="s">
        <v>6</v>
      </c>
      <c r="AT2513" s="516" t="s">
        <v>6</v>
      </c>
      <c r="AU2513" s="516"/>
      <c r="AV2513" s="516" t="s">
        <v>6</v>
      </c>
      <c r="AW2513" s="516" t="s">
        <v>6</v>
      </c>
      <c r="AX2513" s="516"/>
      <c r="AY2513" s="516" t="s">
        <v>6</v>
      </c>
      <c r="AZ2513" s="516" t="s">
        <v>6</v>
      </c>
      <c r="BA2513" s="516"/>
      <c r="BB2513" s="516" t="s">
        <v>6</v>
      </c>
      <c r="BC2513" s="516" t="s">
        <v>6</v>
      </c>
      <c r="BD2513" s="516"/>
      <c r="BE2513" s="516" t="s">
        <v>6</v>
      </c>
      <c r="BF2513" s="516" t="s">
        <v>6</v>
      </c>
      <c r="BG2513" s="516"/>
      <c r="BH2513" s="516" t="s">
        <v>6</v>
      </c>
      <c r="BI2513" s="516" t="s">
        <v>6</v>
      </c>
      <c r="BJ2513" s="516"/>
      <c r="BK2513" s="516" t="s">
        <v>6</v>
      </c>
      <c r="BL2513" s="516" t="s">
        <v>6</v>
      </c>
      <c r="BM2513" s="516"/>
      <c r="BN2513" s="516" t="s">
        <v>6</v>
      </c>
      <c r="BO2513" s="516" t="s">
        <v>6</v>
      </c>
      <c r="BP2513" s="516"/>
      <c r="BQ2513" s="516" t="s">
        <v>6</v>
      </c>
      <c r="BR2513" s="516" t="s">
        <v>6</v>
      </c>
      <c r="BS2513" s="516"/>
      <c r="BT2513" s="516"/>
      <c r="BU2513" s="516"/>
      <c r="BV2513" s="516"/>
      <c r="BW2513" s="516"/>
      <c r="BX2513" s="516"/>
      <c r="BY2513" s="516"/>
      <c r="BZ2513" s="28"/>
      <c r="CA2513" s="24"/>
      <c r="CB2513" s="29"/>
      <c r="CC2513" s="29"/>
      <c r="CD2513" s="30"/>
      <c r="CE2513" s="29"/>
      <c r="CF2513" s="29"/>
      <c r="CG2513" s="31"/>
      <c r="CH2513" s="457"/>
      <c r="CI2513" s="23" t="s">
        <v>836</v>
      </c>
    </row>
    <row r="2514" spans="1:87" ht="16.8" thickTop="1" thickBot="1" x14ac:dyDescent="0.35">
      <c r="A2514" s="503"/>
      <c r="B2514" s="49"/>
      <c r="C2514" s="156">
        <f>B2514</f>
        <v>0</v>
      </c>
      <c r="D2514" s="457"/>
      <c r="E2514" s="136" t="s">
        <v>6733</v>
      </c>
      <c r="F2514" s="213"/>
      <c r="G2514" s="302">
        <v>31413</v>
      </c>
      <c r="H2514" s="76">
        <v>50</v>
      </c>
      <c r="I2514" s="122" t="s">
        <v>864</v>
      </c>
      <c r="J2514" s="100">
        <v>12</v>
      </c>
      <c r="K2514" s="79"/>
      <c r="L2514" s="79"/>
      <c r="M2514" s="79"/>
      <c r="N2514" s="113" t="s">
        <v>4982</v>
      </c>
      <c r="O2514" s="81"/>
      <c r="P2514" s="306"/>
      <c r="Q2514" s="83" t="str">
        <f>IF(R2514="?","?","")</f>
        <v/>
      </c>
      <c r="R2514" s="83" t="str">
        <f>IF(AND(S2514="",T2514&gt;0),"?",IF(S2514="","◄",IF(T2514&gt;=1,"►","")))</f>
        <v>◄</v>
      </c>
      <c r="S2514" s="84"/>
      <c r="T2514" s="85"/>
      <c r="U2514" s="83" t="str">
        <f>IF(V2514="?","?","")</f>
        <v/>
      </c>
      <c r="V2514" s="83" t="str">
        <f>IF(AND(W2514="",X2514&gt;0),"?",IF(W2514="","◄",IF(X2514&gt;=1,"►","")))</f>
        <v>◄</v>
      </c>
      <c r="W2514" s="86"/>
      <c r="X2514" s="85"/>
      <c r="Y2514" s="457"/>
      <c r="Z2514" s="87"/>
      <c r="AA2514" s="521">
        <f>(S2514*Z2514)</f>
        <v>0</v>
      </c>
      <c r="AB2514" s="520">
        <f>(T2514*AA2514)</f>
        <v>0</v>
      </c>
      <c r="AC2514" s="88"/>
      <c r="AD2514" s="519">
        <f>(W2514*AC2514)</f>
        <v>0</v>
      </c>
      <c r="AE2514" s="522">
        <f>(X2514*AD2514)</f>
        <v>0</v>
      </c>
      <c r="AF2514" s="44"/>
      <c r="AG2514" s="45"/>
      <c r="AH2514" s="44"/>
      <c r="AI2514" s="45"/>
      <c r="AJ2514" s="45"/>
      <c r="AK2514" s="45"/>
      <c r="AL2514" s="45"/>
      <c r="AM2514" s="43"/>
      <c r="AN2514" s="1" t="str">
        <f>IF(AO2514="","",IF(COUNTIF(AN2515,"ok"),"","◄"))</f>
        <v>◄</v>
      </c>
      <c r="AO2514" s="9" t="str">
        <f>IF(COUNTIF(AP2514:BR2514,"◄")&gt;0,"◄","")</f>
        <v>◄</v>
      </c>
      <c r="AP2514" s="250" t="str">
        <f>IF(AP2515="-","",IF(AP2515&gt;0,"","◄"))</f>
        <v>◄</v>
      </c>
      <c r="AQ2514" s="251"/>
      <c r="AR2514" s="517">
        <f>IF(ISNONTEXT(AR2515)=TRUE,"_",1)</f>
        <v>1</v>
      </c>
      <c r="AS2514" s="250" t="str">
        <f>IF(AS2515="-","",IF(AS2515&gt;0,"","◄"))</f>
        <v>◄</v>
      </c>
      <c r="AT2514" s="251"/>
      <c r="AU2514" s="517">
        <f>IF(ISNONTEXT(AU2515)=TRUE,"_",AR2514+1)</f>
        <v>2</v>
      </c>
      <c r="AV2514" s="250" t="str">
        <f>IF(AV2515="-","",IF(AV2515&gt;0,"","◄"))</f>
        <v>◄</v>
      </c>
      <c r="AW2514" s="251"/>
      <c r="AX2514" s="517">
        <f>IF(ISNONTEXT(AX2515)=TRUE,"_",AU2514+1)</f>
        <v>3</v>
      </c>
      <c r="AY2514" s="250" t="str">
        <f>IF(AY2515="-","",IF(AY2515&gt;0,"","◄"))</f>
        <v>◄</v>
      </c>
      <c r="AZ2514" s="251"/>
      <c r="BA2514" s="517">
        <f>IF(ISNONTEXT(BA2515)=TRUE,"_",AX2514+1)</f>
        <v>4</v>
      </c>
      <c r="BB2514" s="250" t="str">
        <f>IF(BB2515="-","",IF(BB2515&gt;0,"","◄"))</f>
        <v/>
      </c>
      <c r="BC2514" s="251"/>
      <c r="BD2514" s="517" t="str">
        <f>IF(ISNONTEXT(BD2515)=TRUE,"_",BA2514+1)</f>
        <v>_</v>
      </c>
      <c r="BE2514" s="250" t="str">
        <f>IF(BE2515="-","",IF(BE2515&gt;0,"","◄"))</f>
        <v/>
      </c>
      <c r="BF2514" s="251"/>
      <c r="BG2514" s="517" t="str">
        <f>IF(ISNONTEXT(BG2515)=TRUE,"_",BD2514+1)</f>
        <v>_</v>
      </c>
      <c r="BH2514" s="250" t="str">
        <f>IF(BH2515="-","",IF(BH2515&gt;0,"","◄"))</f>
        <v/>
      </c>
      <c r="BI2514" s="251"/>
      <c r="BJ2514" s="517" t="str">
        <f>IF(ISNONTEXT(BJ2515)=TRUE,"_",BG2514+1)</f>
        <v>_</v>
      </c>
      <c r="BK2514" s="563" t="str">
        <f>IF(BK2515="-","",IF(BK2515&gt;0,"","◄"))</f>
        <v/>
      </c>
      <c r="BL2514" s="564"/>
      <c r="BM2514" s="517" t="str">
        <f>IF(ISNONTEXT(BM2515)=TRUE,"_",BJ2514+1)</f>
        <v>_</v>
      </c>
      <c r="BN2514" s="563" t="str">
        <f>IF(BN2515="-","",IF(BN2515&gt;0,"","◄"))</f>
        <v/>
      </c>
      <c r="BO2514" s="564"/>
      <c r="BP2514" s="517" t="str">
        <f>IF(ISNONTEXT(BP2515)=TRUE,"_",BM2514+1)</f>
        <v>_</v>
      </c>
      <c r="BQ2514" s="563" t="str">
        <f>IF(BQ2515="-","",IF(BQ2515&gt;0,"","◄"))</f>
        <v/>
      </c>
      <c r="BR2514" s="564"/>
      <c r="BS2514" s="517" t="str">
        <f>IF(ISNONTEXT(BS2515)=TRUE,"_",BP2514+1)</f>
        <v>_</v>
      </c>
      <c r="BT2514" s="563" t="str">
        <f>IF(BT2515="-","",IF(BT2515&gt;0,"","◄"))</f>
        <v>◄</v>
      </c>
      <c r="BU2514" s="564"/>
      <c r="BV2514" s="517" t="str">
        <f>IF(ISNONTEXT(BV2515)=TRUE,"_",1)</f>
        <v>_</v>
      </c>
      <c r="BW2514" s="563" t="str">
        <f>IF(BW2515="-","",IF(BW2515&gt;0,"","◄"))</f>
        <v>◄</v>
      </c>
      <c r="BX2514" s="564"/>
      <c r="BY2514" s="517" t="str">
        <f>IF(ISNONTEXT(BY2515)=TRUE,"_",BV2514+1)</f>
        <v>_</v>
      </c>
      <c r="BZ2514" s="26"/>
      <c r="CA2514" s="24"/>
      <c r="CB2514" s="25" t="str">
        <f>IF(CB2515&gt;0,"►","")</f>
        <v/>
      </c>
      <c r="CC2514" s="25" t="str">
        <f>IF(CC2515&gt;0,"►","")</f>
        <v/>
      </c>
      <c r="CD2514" s="517" t="str">
        <f>IF(ISNONTEXT(CD2515)=TRUE,"_",1)</f>
        <v>_</v>
      </c>
      <c r="CE2514" s="25" t="str">
        <f>IF(CE2515&gt;0,"►","")</f>
        <v/>
      </c>
      <c r="CF2514" s="25" t="str">
        <f>IF(CF2515&gt;0,"►","")</f>
        <v/>
      </c>
      <c r="CG2514" s="517" t="str">
        <f>IF(ISNONTEXT(CG2515)=TRUE,"_",CD2514+1)</f>
        <v>_</v>
      </c>
      <c r="CH2514" s="457"/>
      <c r="CI2514" s="23" t="s">
        <v>836</v>
      </c>
    </row>
    <row r="2515" spans="1:87" ht="16.8" thickTop="1" thickBot="1" x14ac:dyDescent="0.35">
      <c r="A2515" s="505" t="str">
        <f>IF(COUNTIF(B2516:B2517,"x")&gt;0,"x","")</f>
        <v/>
      </c>
      <c r="B2515" s="57"/>
      <c r="C2515" s="510" t="str">
        <f>A2515</f>
        <v/>
      </c>
      <c r="D2515" s="66">
        <f>ROWS(D2516:D2517)-1</f>
        <v>1</v>
      </c>
      <c r="E2515" s="58" t="s">
        <v>4983</v>
      </c>
      <c r="F2515" s="59"/>
      <c r="G2515" s="301"/>
      <c r="H2515" s="6"/>
      <c r="I2515" s="18"/>
      <c r="J2515" s="18"/>
      <c r="K2515" s="18"/>
      <c r="L2515" s="18"/>
      <c r="M2515" s="18"/>
      <c r="N2515" s="46"/>
      <c r="O2515" s="60">
        <v>31509</v>
      </c>
      <c r="P2515" s="61" t="s">
        <v>7147</v>
      </c>
      <c r="Q2515" s="62"/>
      <c r="R2515" s="63" t="str">
        <f>IF(COUNTIF(Q2516:Q2517,"?")&gt;0,"?",IF(AND(S2515="◄",T2515="►"),"◄►",IF(S2515="◄","◄",IF(T2515="►","►",""))))</f>
        <v>◄</v>
      </c>
      <c r="S2515" s="64" t="str">
        <f>IF(SUM(S2516:S2517)+1=ROWS(S2516:S2517)-COUNTIF(S2516:S2517,"-"),"","◄")</f>
        <v>◄</v>
      </c>
      <c r="T2515" s="65" t="str">
        <f>IF(SUM(T2516:T2517)&gt;0,"►","")</f>
        <v/>
      </c>
      <c r="U2515" s="62"/>
      <c r="V2515" s="63" t="str">
        <f>IF(COUNTIF(U2516:U2517,"?")&gt;0,"?",IF(AND(W2515="◄",X2515="►"),"◄►",IF(W2515="◄","◄",IF(X2515="►","►",""))))</f>
        <v>◄</v>
      </c>
      <c r="W2515" s="64" t="str">
        <f>IF(SUM(W2516:W2517)+1=ROWS(W2516:W2517)-COUNTIF(W2516:W2517,"-"),"","◄")</f>
        <v>◄</v>
      </c>
      <c r="X2515" s="65" t="str">
        <f>IF(SUM(X2516:X2517)&gt;0,"►","")</f>
        <v/>
      </c>
      <c r="Y2515" s="66">
        <f>ROWS(Y2516:Y2517)-1</f>
        <v>1</v>
      </c>
      <c r="Z2515" s="67">
        <f>SUM(Z2516:Z2517)-Z2517</f>
        <v>0</v>
      </c>
      <c r="AA2515" s="68" t="s">
        <v>840</v>
      </c>
      <c r="AB2515" s="69"/>
      <c r="AC2515" s="67">
        <f>SUM(AC2516:AC2517)-AC2517</f>
        <v>0</v>
      </c>
      <c r="AD2515" s="68" t="s">
        <v>840</v>
      </c>
      <c r="AE2515" s="69"/>
      <c r="AF2515" s="70" t="str">
        <f>IF(AG2515="◄","◄",IF(AG2515="ok","►",""))</f>
        <v>◄</v>
      </c>
      <c r="AG2515" s="71" t="str">
        <f>IF(AG2516&gt;0,"OK","◄")</f>
        <v>◄</v>
      </c>
      <c r="AH2515" s="62" t="str">
        <f>IF(AND(AI2515="◄",AJ2515="►"),"◄?►",IF(AI2515="◄","◄",IF(AJ2515="►","►","")))</f>
        <v>◄</v>
      </c>
      <c r="AI2515" s="64" t="str">
        <f>IF(AI2516&gt;0,"","◄")</f>
        <v>◄</v>
      </c>
      <c r="AJ2515" s="65" t="str">
        <f>IF(SUM(AJ2516:AJ2516)&gt;0,"►","")</f>
        <v/>
      </c>
      <c r="AK2515" s="570">
        <f>G2516</f>
        <v>31413</v>
      </c>
      <c r="AL2515" s="572" t="str">
        <f>P2515</f>
        <v xml:space="preserve"> ▬ folder Nr. 9  /  86 ▬</v>
      </c>
      <c r="AM2515" s="43"/>
      <c r="AN2515" s="3" t="s">
        <v>3</v>
      </c>
      <c r="AO2515" s="12" t="s">
        <v>1</v>
      </c>
      <c r="AP2515" s="13"/>
      <c r="AQ2515" s="14"/>
      <c r="AR2515" s="15" t="s">
        <v>155</v>
      </c>
      <c r="AS2515" s="13"/>
      <c r="AT2515" s="14"/>
      <c r="AU2515" s="15" t="s">
        <v>7</v>
      </c>
      <c r="AV2515" s="13"/>
      <c r="AW2515" s="14"/>
      <c r="AX2515" s="15" t="s">
        <v>478</v>
      </c>
      <c r="AY2515" s="13"/>
      <c r="AZ2515" s="14"/>
      <c r="BA2515" s="15" t="s">
        <v>433</v>
      </c>
      <c r="BB2515" s="516" t="s">
        <v>6</v>
      </c>
      <c r="BC2515" s="516" t="s">
        <v>6</v>
      </c>
      <c r="BD2515" s="516"/>
      <c r="BE2515" s="516" t="s">
        <v>6</v>
      </c>
      <c r="BF2515" s="516" t="s">
        <v>6</v>
      </c>
      <c r="BG2515" s="516"/>
      <c r="BH2515" s="516" t="s">
        <v>6</v>
      </c>
      <c r="BI2515" s="516" t="s">
        <v>6</v>
      </c>
      <c r="BJ2515" s="516"/>
      <c r="BK2515" s="516" t="s">
        <v>6</v>
      </c>
      <c r="BL2515" s="516" t="s">
        <v>6</v>
      </c>
      <c r="BM2515" s="516"/>
      <c r="BN2515" s="516" t="s">
        <v>6</v>
      </c>
      <c r="BO2515" s="516" t="s">
        <v>6</v>
      </c>
      <c r="BP2515" s="516"/>
      <c r="BQ2515" s="516" t="s">
        <v>6</v>
      </c>
      <c r="BR2515" s="516" t="s">
        <v>6</v>
      </c>
      <c r="BS2515" s="516"/>
      <c r="BT2515" s="32"/>
      <c r="BU2515" s="33"/>
      <c r="BV2515" s="34"/>
      <c r="BW2515" s="32"/>
      <c r="BX2515" s="33"/>
      <c r="BY2515" s="34"/>
      <c r="BZ2515" s="35"/>
      <c r="CA2515" s="24"/>
      <c r="CB2515" s="36"/>
      <c r="CC2515" s="33"/>
      <c r="CD2515" s="37"/>
      <c r="CE2515" s="36"/>
      <c r="CF2515" s="38"/>
      <c r="CG2515" s="39"/>
      <c r="CH2515" s="66">
        <f>ROWS(CH2516:CH2517)-1</f>
        <v>1</v>
      </c>
      <c r="CI2515" s="23" t="s">
        <v>836</v>
      </c>
    </row>
    <row r="2516" spans="1:87" ht="15" thickBot="1" x14ac:dyDescent="0.35">
      <c r="A2516" s="503"/>
      <c r="B2516" s="49"/>
      <c r="C2516" s="156">
        <f>B2516</f>
        <v>0</v>
      </c>
      <c r="D2516" s="457"/>
      <c r="E2516" s="73"/>
      <c r="F2516" s="74" t="s">
        <v>4984</v>
      </c>
      <c r="G2516" s="300">
        <v>31413</v>
      </c>
      <c r="H2516" s="76">
        <v>24</v>
      </c>
      <c r="I2516" s="119"/>
      <c r="J2516" s="119"/>
      <c r="K2516" s="79"/>
      <c r="L2516" s="79"/>
      <c r="M2516" s="79"/>
      <c r="N2516" s="80" t="s">
        <v>4985</v>
      </c>
      <c r="O2516" s="128" t="s">
        <v>4986</v>
      </c>
      <c r="P2516" s="82"/>
      <c r="Q2516" s="83" t="str">
        <f>IF(R2516="?","?","")</f>
        <v/>
      </c>
      <c r="R2516" s="83" t="str">
        <f>IF(AND(S2516="",T2516&gt;0),"?",IF(S2516="","◄",IF(T2516&gt;=1,"►","")))</f>
        <v>◄</v>
      </c>
      <c r="S2516" s="84"/>
      <c r="T2516" s="85"/>
      <c r="U2516" s="83" t="str">
        <f>IF(V2516="?","?","")</f>
        <v/>
      </c>
      <c r="V2516" s="83" t="str">
        <f>IF(AND(W2516="",X2516&gt;0),"?",IF(W2516="","◄",IF(X2516&gt;=1,"►","")))</f>
        <v>◄</v>
      </c>
      <c r="W2516" s="86"/>
      <c r="X2516" s="85"/>
      <c r="Y2516" s="457"/>
      <c r="Z2516" s="87"/>
      <c r="AA2516" s="521">
        <f>(S2516*Z2516)</f>
        <v>0</v>
      </c>
      <c r="AB2516" s="520">
        <f>(T2516*AA2516)</f>
        <v>0</v>
      </c>
      <c r="AC2516" s="88"/>
      <c r="AD2516" s="519">
        <f>(W2516*AC2516)</f>
        <v>0</v>
      </c>
      <c r="AE2516" s="522">
        <f>(X2516*AD2516)</f>
        <v>0</v>
      </c>
      <c r="AF2516" s="89" t="str">
        <f>IF(AG2516&gt;0,"ok","◄")</f>
        <v>◄</v>
      </c>
      <c r="AG2516" s="90"/>
      <c r="AH2516" s="89" t="str">
        <f>IF(AND(AI2516="",AJ2516&gt;0),"?",IF(AI2516="","◄",IF(AJ2516&gt;=1,"►","")))</f>
        <v>◄</v>
      </c>
      <c r="AI2516" s="91"/>
      <c r="AJ2516" s="92"/>
      <c r="AK2516" s="586"/>
      <c r="AL2516" s="587"/>
      <c r="AM2516" s="43"/>
      <c r="AN2516" s="27" t="s">
        <v>6</v>
      </c>
      <c r="AO2516" s="27" t="s">
        <v>6</v>
      </c>
      <c r="AP2516" s="516"/>
      <c r="AQ2516" s="516"/>
      <c r="AR2516" s="516"/>
      <c r="AS2516" s="516" t="s">
        <v>6</v>
      </c>
      <c r="AT2516" s="516" t="s">
        <v>6</v>
      </c>
      <c r="AU2516" s="516"/>
      <c r="AV2516" s="516" t="s">
        <v>6</v>
      </c>
      <c r="AW2516" s="516" t="s">
        <v>6</v>
      </c>
      <c r="AX2516" s="516"/>
      <c r="AY2516" s="516" t="s">
        <v>6</v>
      </c>
      <c r="AZ2516" s="516" t="s">
        <v>6</v>
      </c>
      <c r="BA2516" s="516"/>
      <c r="BB2516" s="516" t="s">
        <v>6</v>
      </c>
      <c r="BC2516" s="516" t="s">
        <v>6</v>
      </c>
      <c r="BD2516" s="516"/>
      <c r="BE2516" s="516" t="s">
        <v>6</v>
      </c>
      <c r="BF2516" s="516" t="s">
        <v>6</v>
      </c>
      <c r="BG2516" s="516"/>
      <c r="BH2516" s="516" t="s">
        <v>6</v>
      </c>
      <c r="BI2516" s="516" t="s">
        <v>6</v>
      </c>
      <c r="BJ2516" s="516"/>
      <c r="BK2516" s="516" t="s">
        <v>6</v>
      </c>
      <c r="BL2516" s="516" t="s">
        <v>6</v>
      </c>
      <c r="BM2516" s="516"/>
      <c r="BN2516" s="516" t="s">
        <v>6</v>
      </c>
      <c r="BO2516" s="516" t="s">
        <v>6</v>
      </c>
      <c r="BP2516" s="516"/>
      <c r="BQ2516" s="516" t="s">
        <v>6</v>
      </c>
      <c r="BR2516" s="516" t="s">
        <v>6</v>
      </c>
      <c r="BS2516" s="516"/>
      <c r="BT2516" s="516"/>
      <c r="BU2516" s="516"/>
      <c r="BV2516" s="516"/>
      <c r="BW2516" s="516"/>
      <c r="BX2516" s="516"/>
      <c r="BY2516" s="516"/>
      <c r="BZ2516" s="28"/>
      <c r="CA2516" s="24"/>
      <c r="CB2516" s="29"/>
      <c r="CC2516" s="29"/>
      <c r="CD2516" s="30"/>
      <c r="CE2516" s="29"/>
      <c r="CF2516" s="29"/>
      <c r="CG2516" s="31"/>
      <c r="CH2516" s="457"/>
      <c r="CI2516" s="23" t="s">
        <v>836</v>
      </c>
    </row>
    <row r="2517" spans="1:87" ht="16.8" thickTop="1" thickBot="1" x14ac:dyDescent="0.35">
      <c r="A2517" s="505" t="str">
        <f>IF(COUNTIF(B2518:B2519,"x")&gt;0,"x","")</f>
        <v/>
      </c>
      <c r="B2517" s="57"/>
      <c r="C2517" s="510" t="str">
        <f>A2517</f>
        <v/>
      </c>
      <c r="D2517" s="66">
        <f>ROWS(D2518:D2519)-1</f>
        <v>1</v>
      </c>
      <c r="E2517" s="58" t="s">
        <v>4987</v>
      </c>
      <c r="F2517" s="59"/>
      <c r="G2517" s="301"/>
      <c r="H2517" s="6"/>
      <c r="I2517" s="18"/>
      <c r="J2517" s="18"/>
      <c r="K2517" s="18"/>
      <c r="L2517" s="18"/>
      <c r="M2517" s="18"/>
      <c r="N2517" s="46"/>
      <c r="O2517" s="60" t="s">
        <v>4988</v>
      </c>
      <c r="P2517" s="61" t="s">
        <v>7148</v>
      </c>
      <c r="Q2517" s="62"/>
      <c r="R2517" s="63" t="str">
        <f>IF(COUNTIF(Q2518:Q2519,"?")&gt;0,"?",IF(AND(S2517="◄",T2517="►"),"◄►",IF(S2517="◄","◄",IF(T2517="►","►",""))))</f>
        <v>◄</v>
      </c>
      <c r="S2517" s="64" t="str">
        <f>IF(SUM(S2518:S2519)+1=ROWS(S2518:S2519)-COUNTIF(S2518:S2519,"-"),"","◄")</f>
        <v>◄</v>
      </c>
      <c r="T2517" s="65" t="str">
        <f>IF(SUM(T2518:T2519)&gt;0,"►","")</f>
        <v/>
      </c>
      <c r="U2517" s="62"/>
      <c r="V2517" s="63" t="str">
        <f>IF(COUNTIF(U2518:U2519,"?")&gt;0,"?",IF(AND(W2517="◄",X2517="►"),"◄►",IF(W2517="◄","◄",IF(X2517="►","►",""))))</f>
        <v>◄</v>
      </c>
      <c r="W2517" s="64" t="str">
        <f>IF(SUM(W2518:W2519)+1=ROWS(W2518:W2519)-COUNTIF(W2518:W2519,"-"),"","◄")</f>
        <v>◄</v>
      </c>
      <c r="X2517" s="65" t="str">
        <f>IF(SUM(X2518:X2519)&gt;0,"►","")</f>
        <v/>
      </c>
      <c r="Y2517" s="66">
        <f>ROWS(Y2518:Y2519)-1</f>
        <v>1</v>
      </c>
      <c r="Z2517" s="67">
        <f>SUM(Z2518:Z2519)-Z2519</f>
        <v>0</v>
      </c>
      <c r="AA2517" s="68" t="s">
        <v>840</v>
      </c>
      <c r="AB2517" s="69"/>
      <c r="AC2517" s="67">
        <f>SUM(AC2518:AC2519)-AC2519</f>
        <v>0</v>
      </c>
      <c r="AD2517" s="68" t="s">
        <v>840</v>
      </c>
      <c r="AE2517" s="69"/>
      <c r="AF2517" s="70" t="str">
        <f>IF(AG2517="◄","◄",IF(AG2517="ok","►",""))</f>
        <v>◄</v>
      </c>
      <c r="AG2517" s="71" t="str">
        <f>IF(AG2518&gt;0,"OK","◄")</f>
        <v>◄</v>
      </c>
      <c r="AH2517" s="62" t="str">
        <f>IF(AND(AI2517="◄",AJ2517="►"),"◄?►",IF(AI2517="◄","◄",IF(AJ2517="►","►","")))</f>
        <v>◄</v>
      </c>
      <c r="AI2517" s="64" t="str">
        <f>IF(AI2518&gt;0,"","◄")</f>
        <v>◄</v>
      </c>
      <c r="AJ2517" s="65" t="str">
        <f>IF(SUM(AJ2518:AJ2518)&gt;0,"►","")</f>
        <v/>
      </c>
      <c r="AK2517" s="570">
        <f>G2518</f>
        <v>31413</v>
      </c>
      <c r="AL2517" s="572" t="str">
        <f>P2517</f>
        <v xml:space="preserve"> ▬ folder Nr. 7  /  86 ▬</v>
      </c>
      <c r="AM2517" s="43"/>
      <c r="AN2517" s="2"/>
      <c r="AO2517" s="2"/>
      <c r="AP2517" s="2"/>
      <c r="AQ2517" s="2"/>
      <c r="AR2517" s="2"/>
      <c r="AS2517" s="2"/>
      <c r="AT2517" s="2"/>
      <c r="AU2517" s="2"/>
      <c r="AV2517" s="2"/>
      <c r="AW2517" s="2"/>
      <c r="AX2517" s="2"/>
      <c r="AY2517" s="2"/>
      <c r="AZ2517" s="2"/>
      <c r="BA2517" s="2"/>
      <c r="BB2517" s="2"/>
      <c r="BC2517" s="2"/>
      <c r="BD2517" s="2"/>
      <c r="BE2517" s="2"/>
      <c r="BF2517" s="2"/>
      <c r="BG2517" s="2"/>
      <c r="BH2517" s="2"/>
      <c r="BI2517" s="2"/>
      <c r="BJ2517" s="2"/>
      <c r="BK2517" s="2"/>
      <c r="BL2517" s="2"/>
      <c r="BM2517" s="2"/>
      <c r="BN2517" s="2"/>
      <c r="BO2517" s="2"/>
      <c r="BP2517" s="2"/>
      <c r="BQ2517" s="2"/>
      <c r="BR2517" s="2"/>
      <c r="BS2517" s="2"/>
      <c r="BT2517" s="46"/>
      <c r="BU2517" s="46"/>
      <c r="BV2517" s="46"/>
      <c r="BW2517" s="46"/>
      <c r="BX2517" s="46"/>
      <c r="BY2517" s="46"/>
      <c r="BZ2517" s="46"/>
      <c r="CA2517" s="46"/>
      <c r="CB2517" s="46"/>
      <c r="CC2517" s="46"/>
      <c r="CD2517" s="46"/>
      <c r="CE2517" s="46"/>
      <c r="CF2517" s="46"/>
      <c r="CG2517" s="46"/>
      <c r="CH2517" s="66">
        <f>ROWS(CH2518:CH2519)-1</f>
        <v>1</v>
      </c>
      <c r="CI2517" s="23" t="s">
        <v>836</v>
      </c>
    </row>
    <row r="2518" spans="1:87" ht="15" thickBot="1" x14ac:dyDescent="0.35">
      <c r="A2518" s="503"/>
      <c r="B2518" s="49"/>
      <c r="C2518" s="156">
        <f>B2518</f>
        <v>0</v>
      </c>
      <c r="D2518" s="457"/>
      <c r="E2518" s="73"/>
      <c r="F2518" s="74" t="s">
        <v>4989</v>
      </c>
      <c r="G2518" s="300">
        <v>31413</v>
      </c>
      <c r="H2518" s="76">
        <v>13</v>
      </c>
      <c r="I2518" s="119"/>
      <c r="J2518" s="119"/>
      <c r="K2518" s="79"/>
      <c r="L2518" s="79"/>
      <c r="M2518" s="79"/>
      <c r="N2518" s="80" t="s">
        <v>4990</v>
      </c>
      <c r="O2518" s="81"/>
      <c r="P2518" s="306"/>
      <c r="Q2518" s="83" t="str">
        <f>IF(R2518="?","?","")</f>
        <v/>
      </c>
      <c r="R2518" s="83" t="str">
        <f>IF(AND(S2518="",T2518&gt;0),"?",IF(S2518="","◄",IF(T2518&gt;=1,"►","")))</f>
        <v>◄</v>
      </c>
      <c r="S2518" s="84"/>
      <c r="T2518" s="85"/>
      <c r="U2518" s="83" t="str">
        <f>IF(V2518="?","?","")</f>
        <v/>
      </c>
      <c r="V2518" s="83" t="str">
        <f>IF(AND(W2518="",X2518&gt;0),"?",IF(W2518="","◄",IF(X2518&gt;=1,"►","")))</f>
        <v>◄</v>
      </c>
      <c r="W2518" s="86"/>
      <c r="X2518" s="85"/>
      <c r="Y2518" s="457"/>
      <c r="Z2518" s="87"/>
      <c r="AA2518" s="521">
        <f>(S2518*Z2518)</f>
        <v>0</v>
      </c>
      <c r="AB2518" s="520">
        <f>(T2518*AA2518)</f>
        <v>0</v>
      </c>
      <c r="AC2518" s="88"/>
      <c r="AD2518" s="519">
        <f>(W2518*AC2518)</f>
        <v>0</v>
      </c>
      <c r="AE2518" s="522">
        <f>(X2518*AD2518)</f>
        <v>0</v>
      </c>
      <c r="AF2518" s="89" t="str">
        <f>IF(AG2518&gt;0,"ok","◄")</f>
        <v>◄</v>
      </c>
      <c r="AG2518" s="90"/>
      <c r="AH2518" s="89" t="str">
        <f>IF(AND(AI2518="",AJ2518&gt;0),"?",IF(AI2518="","◄",IF(AJ2518&gt;=1,"►","")))</f>
        <v>◄</v>
      </c>
      <c r="AI2518" s="91"/>
      <c r="AJ2518" s="92"/>
      <c r="AK2518" s="586"/>
      <c r="AL2518" s="587"/>
      <c r="AM2518" s="43"/>
      <c r="AN2518" s="27" t="s">
        <v>6</v>
      </c>
      <c r="AO2518" s="27" t="s">
        <v>6</v>
      </c>
      <c r="AP2518" s="516"/>
      <c r="AQ2518" s="516"/>
      <c r="AR2518" s="516"/>
      <c r="AS2518" s="516" t="s">
        <v>6</v>
      </c>
      <c r="AT2518" s="516" t="s">
        <v>6</v>
      </c>
      <c r="AU2518" s="516"/>
      <c r="AV2518" s="516" t="s">
        <v>6</v>
      </c>
      <c r="AW2518" s="516" t="s">
        <v>6</v>
      </c>
      <c r="AX2518" s="516"/>
      <c r="AY2518" s="516" t="s">
        <v>6</v>
      </c>
      <c r="AZ2518" s="516" t="s">
        <v>6</v>
      </c>
      <c r="BA2518" s="516"/>
      <c r="BB2518" s="516" t="s">
        <v>6</v>
      </c>
      <c r="BC2518" s="516" t="s">
        <v>6</v>
      </c>
      <c r="BD2518" s="516"/>
      <c r="BE2518" s="516" t="s">
        <v>6</v>
      </c>
      <c r="BF2518" s="516" t="s">
        <v>6</v>
      </c>
      <c r="BG2518" s="516"/>
      <c r="BH2518" s="516" t="s">
        <v>6</v>
      </c>
      <c r="BI2518" s="516" t="s">
        <v>6</v>
      </c>
      <c r="BJ2518" s="516"/>
      <c r="BK2518" s="516" t="s">
        <v>6</v>
      </c>
      <c r="BL2518" s="516" t="s">
        <v>6</v>
      </c>
      <c r="BM2518" s="516"/>
      <c r="BN2518" s="516" t="s">
        <v>6</v>
      </c>
      <c r="BO2518" s="516" t="s">
        <v>6</v>
      </c>
      <c r="BP2518" s="516"/>
      <c r="BQ2518" s="516" t="s">
        <v>6</v>
      </c>
      <c r="BR2518" s="516" t="s">
        <v>6</v>
      </c>
      <c r="BS2518" s="516"/>
      <c r="BT2518" s="516"/>
      <c r="BU2518" s="516"/>
      <c r="BV2518" s="516"/>
      <c r="BW2518" s="516"/>
      <c r="BX2518" s="516"/>
      <c r="BY2518" s="516"/>
      <c r="BZ2518" s="28"/>
      <c r="CA2518" s="24"/>
      <c r="CB2518" s="29"/>
      <c r="CC2518" s="29"/>
      <c r="CD2518" s="30"/>
      <c r="CE2518" s="29"/>
      <c r="CF2518" s="29"/>
      <c r="CG2518" s="31"/>
      <c r="CH2518" s="457"/>
      <c r="CI2518" s="23" t="s">
        <v>836</v>
      </c>
    </row>
    <row r="2519" spans="1:87" ht="16.8" thickTop="1" thickBot="1" x14ac:dyDescent="0.35">
      <c r="A2519" s="505" t="str">
        <f>IF(COUNTIF(B2520:B2522,"x")&gt;0,"x","")</f>
        <v/>
      </c>
      <c r="B2519" s="57"/>
      <c r="C2519" s="510" t="str">
        <f>A2519</f>
        <v/>
      </c>
      <c r="D2519" s="66">
        <f>ROWS(D2520:D2522)-1</f>
        <v>2</v>
      </c>
      <c r="E2519" s="58" t="s">
        <v>4991</v>
      </c>
      <c r="F2519" s="59"/>
      <c r="G2519" s="301"/>
      <c r="H2519" s="6"/>
      <c r="I2519" s="18"/>
      <c r="J2519" s="18"/>
      <c r="K2519" s="18"/>
      <c r="L2519" s="18"/>
      <c r="M2519" s="18"/>
      <c r="N2519" s="46"/>
      <c r="O2519" s="60" t="s">
        <v>4992</v>
      </c>
      <c r="P2519" s="61" t="s">
        <v>7149</v>
      </c>
      <c r="Q2519" s="143"/>
      <c r="R2519" s="63" t="str">
        <f>IF(COUNTIF(Q2520:Q2522,"?")&gt;0,"?",IF(AND(S2519="◄",T2519="►"),"◄►",IF(S2519="◄","◄",IF(T2519="►","►",""))))</f>
        <v>◄</v>
      </c>
      <c r="S2519" s="64" t="str">
        <f>IF(SUM(S2520:S2522)+1=ROWS(S2520:S2522)-COUNTIF(S2520:S2522,"-"),"","◄")</f>
        <v>◄</v>
      </c>
      <c r="T2519" s="65" t="str">
        <f>IF(SUM(T2520:T2522)&gt;0,"►","")</f>
        <v/>
      </c>
      <c r="U2519" s="146"/>
      <c r="V2519" s="63" t="str">
        <f>IF(COUNTIF(U2520:U2522,"?")&gt;0,"?",IF(AND(W2519="◄",X2519="►"),"◄►",IF(W2519="◄","◄",IF(X2519="►","►",""))))</f>
        <v>◄</v>
      </c>
      <c r="W2519" s="64" t="str">
        <f>IF(SUM(W2520:W2522)+1=ROWS(W2520:W2522)-COUNTIF(W2520:W2522,"-"),"","◄")</f>
        <v>◄</v>
      </c>
      <c r="X2519" s="65" t="str">
        <f>IF(SUM(X2520:X2522)&gt;0,"►","")</f>
        <v/>
      </c>
      <c r="Y2519" s="66">
        <f>ROWS(Y2520:Y2522)-1</f>
        <v>2</v>
      </c>
      <c r="Z2519" s="67">
        <f>SUM(Z2520:Z2522)-Z2522</f>
        <v>0</v>
      </c>
      <c r="AA2519" s="68" t="s">
        <v>840</v>
      </c>
      <c r="AB2519" s="69"/>
      <c r="AC2519" s="67">
        <f>SUM(AC2520:AC2522)-AC2522</f>
        <v>0</v>
      </c>
      <c r="AD2519" s="68" t="s">
        <v>840</v>
      </c>
      <c r="AE2519" s="69"/>
      <c r="AF2519" s="70" t="str">
        <f>IF(AG2519="◄","◄",IF(AG2519="ok","►",""))</f>
        <v>◄</v>
      </c>
      <c r="AG2519" s="71" t="str">
        <f>IF(AG2520&gt;0,"OK","◄")</f>
        <v>◄</v>
      </c>
      <c r="AH2519" s="62" t="str">
        <f>IF(AND(AI2519="◄",AJ2519="►"),"◄?►",IF(AI2519="◄","◄",IF(AJ2519="►","►","")))</f>
        <v>◄</v>
      </c>
      <c r="AI2519" s="64" t="str">
        <f>IF(AI2520&gt;0,"","◄")</f>
        <v>◄</v>
      </c>
      <c r="AJ2519" s="65" t="str">
        <f>IF(SUM(AJ2520:AJ2521)&gt;0,"►","")</f>
        <v/>
      </c>
      <c r="AK2519" s="570">
        <f>G2520</f>
        <v>31413</v>
      </c>
      <c r="AL2519" s="572" t="str">
        <f>P2519</f>
        <v xml:space="preserve"> ▬ folder Nr. 8  /  86 ▬</v>
      </c>
      <c r="AM2519" s="43"/>
      <c r="AN2519" s="1" t="str">
        <f>IF(AO2519="","",IF(COUNTIF(AN2520,"ok"),"","◄"))</f>
        <v>◄</v>
      </c>
      <c r="AO2519" s="9" t="str">
        <f>IF(COUNTIF(AP2519:BR2519,"◄")&gt;0,"◄","")</f>
        <v>◄</v>
      </c>
      <c r="AP2519" s="250" t="str">
        <f>IF(AP2520="-","",IF(AP2520&gt;0,"","◄"))</f>
        <v>◄</v>
      </c>
      <c r="AQ2519" s="251"/>
      <c r="AR2519" s="517">
        <f>IF(ISNONTEXT(AR2520)=TRUE,"_",1)</f>
        <v>1</v>
      </c>
      <c r="AS2519" s="250" t="str">
        <f>IF(AS2520="-","",IF(AS2520&gt;0,"","◄"))</f>
        <v>◄</v>
      </c>
      <c r="AT2519" s="251"/>
      <c r="AU2519" s="517">
        <f>IF(ISNONTEXT(AU2520)=TRUE,"_",AR2519+1)</f>
        <v>2</v>
      </c>
      <c r="AV2519" s="250" t="str">
        <f>IF(AV2520="-","",IF(AV2520&gt;0,"","◄"))</f>
        <v>◄</v>
      </c>
      <c r="AW2519" s="251"/>
      <c r="AX2519" s="517">
        <f>IF(ISNONTEXT(AX2520)=TRUE,"_",AU2519+1)</f>
        <v>3</v>
      </c>
      <c r="AY2519" s="250" t="str">
        <f>IF(AY2520="-","",IF(AY2520&gt;0,"","◄"))</f>
        <v>◄</v>
      </c>
      <c r="AZ2519" s="251"/>
      <c r="BA2519" s="517">
        <f>IF(ISNONTEXT(BA2520)=TRUE,"_",AX2519+1)</f>
        <v>4</v>
      </c>
      <c r="BB2519" s="250" t="str">
        <f>IF(BB2520="-","",IF(BB2520&gt;0,"","◄"))</f>
        <v>◄</v>
      </c>
      <c r="BC2519" s="251"/>
      <c r="BD2519" s="517">
        <f>IF(ISNONTEXT(BD2520)=TRUE,"_",BA2519+1)</f>
        <v>5</v>
      </c>
      <c r="BE2519" s="250" t="str">
        <f>IF(BE2520="-","",IF(BE2520&gt;0,"","◄"))</f>
        <v>◄</v>
      </c>
      <c r="BF2519" s="251"/>
      <c r="BG2519" s="517">
        <f>IF(ISNONTEXT(BG2520)=TRUE,"_",BD2519+1)</f>
        <v>6</v>
      </c>
      <c r="BH2519" s="250" t="str">
        <f>IF(BH2520="-","",IF(BH2520&gt;0,"","◄"))</f>
        <v>◄</v>
      </c>
      <c r="BI2519" s="251"/>
      <c r="BJ2519" s="517">
        <f>IF(ISNONTEXT(BJ2520)=TRUE,"_",BG2519+1)</f>
        <v>7</v>
      </c>
      <c r="BK2519" s="563" t="str">
        <f>IF(BK2520="-","",IF(BK2520&gt;0,"","◄"))</f>
        <v>◄</v>
      </c>
      <c r="BL2519" s="564"/>
      <c r="BM2519" s="517">
        <f>IF(ISNONTEXT(BM2520)=TRUE,"_",BJ2519+1)</f>
        <v>8</v>
      </c>
      <c r="BN2519" s="563" t="str">
        <f>IF(BN2520="-","",IF(BN2520&gt;0,"","◄"))</f>
        <v>◄</v>
      </c>
      <c r="BO2519" s="564"/>
      <c r="BP2519" s="517">
        <f>IF(ISNONTEXT(BP2520)=TRUE,"_",BM2519+1)</f>
        <v>9</v>
      </c>
      <c r="BQ2519" s="563" t="str">
        <f>IF(BQ2520="-","",IF(BQ2520&gt;0,"","◄"))</f>
        <v/>
      </c>
      <c r="BR2519" s="564"/>
      <c r="BS2519" s="517" t="str">
        <f>IF(ISNONTEXT(BS2520)=TRUE,"_",BP2519+1)</f>
        <v>_</v>
      </c>
      <c r="BT2519" s="563" t="str">
        <f>IF(BT2520="-","",IF(BT2520&gt;0,"","◄"))</f>
        <v>◄</v>
      </c>
      <c r="BU2519" s="564"/>
      <c r="BV2519" s="517" t="str">
        <f>IF(ISNONTEXT(BV2520)=TRUE,"_",1)</f>
        <v>_</v>
      </c>
      <c r="BW2519" s="563" t="str">
        <f>IF(BW2520="-","",IF(BW2520&gt;0,"","◄"))</f>
        <v>◄</v>
      </c>
      <c r="BX2519" s="564"/>
      <c r="BY2519" s="517" t="str">
        <f>IF(ISNONTEXT(BY2520)=TRUE,"_",BV2519+1)</f>
        <v>_</v>
      </c>
      <c r="BZ2519" s="26"/>
      <c r="CA2519" s="24"/>
      <c r="CB2519" s="25" t="str">
        <f>IF(CB2520&gt;0,"►","")</f>
        <v/>
      </c>
      <c r="CC2519" s="25" t="str">
        <f>IF(CC2520&gt;0,"►","")</f>
        <v/>
      </c>
      <c r="CD2519" s="517" t="str">
        <f>IF(ISNONTEXT(CD2520)=TRUE,"_",1)</f>
        <v>_</v>
      </c>
      <c r="CE2519" s="25" t="str">
        <f>IF(CE2520&gt;0,"►","")</f>
        <v/>
      </c>
      <c r="CF2519" s="25" t="str">
        <f>IF(CF2520&gt;0,"►","")</f>
        <v/>
      </c>
      <c r="CG2519" s="517" t="str">
        <f>IF(ISNONTEXT(CG2520)=TRUE,"_",CD2519+1)</f>
        <v>_</v>
      </c>
      <c r="CH2519" s="66">
        <f>ROWS(CH2520:CH2522)-1</f>
        <v>2</v>
      </c>
      <c r="CI2519" s="23" t="s">
        <v>836</v>
      </c>
    </row>
    <row r="2520" spans="1:87" ht="15" thickBot="1" x14ac:dyDescent="0.35">
      <c r="A2520" s="503"/>
      <c r="B2520" s="49"/>
      <c r="C2520" s="156">
        <f>B2520</f>
        <v>0</v>
      </c>
      <c r="D2520" s="457"/>
      <c r="E2520" s="73"/>
      <c r="F2520" s="74" t="s">
        <v>4993</v>
      </c>
      <c r="G2520" s="300">
        <v>31413</v>
      </c>
      <c r="H2520" s="76">
        <v>13</v>
      </c>
      <c r="I2520" s="119"/>
      <c r="J2520" s="119"/>
      <c r="K2520" s="79"/>
      <c r="L2520" s="79"/>
      <c r="M2520" s="79"/>
      <c r="N2520" s="80" t="s">
        <v>4994</v>
      </c>
      <c r="O2520" s="81"/>
      <c r="P2520" s="306"/>
      <c r="Q2520" s="83" t="str">
        <f>IF(R2520="?","?","")</f>
        <v/>
      </c>
      <c r="R2520" s="83" t="str">
        <f>IF(AND(S2520="",T2520&gt;0),"?",IF(S2520="","◄",IF(T2520&gt;=1,"►","")))</f>
        <v>◄</v>
      </c>
      <c r="S2520" s="84"/>
      <c r="T2520" s="85"/>
      <c r="U2520" s="83" t="str">
        <f>IF(V2520="?","?","")</f>
        <v/>
      </c>
      <c r="V2520" s="83" t="str">
        <f>IF(AND(W2520="",X2520&gt;0),"?",IF(W2520="","◄",IF(X2520&gt;=1,"►","")))</f>
        <v>◄</v>
      </c>
      <c r="W2520" s="86"/>
      <c r="X2520" s="85"/>
      <c r="Y2520" s="457"/>
      <c r="Z2520" s="87"/>
      <c r="AA2520" s="521">
        <f>(S2520*Z2520)</f>
        <v>0</v>
      </c>
      <c r="AB2520" s="520">
        <f>(T2520*AA2520)</f>
        <v>0</v>
      </c>
      <c r="AC2520" s="88"/>
      <c r="AD2520" s="519">
        <f>(W2520*AC2520)</f>
        <v>0</v>
      </c>
      <c r="AE2520" s="522">
        <f>(X2520*AD2520)</f>
        <v>0</v>
      </c>
      <c r="AF2520" s="89" t="str">
        <f>IF(AG2520&gt;0,"ok","◄")</f>
        <v>◄</v>
      </c>
      <c r="AG2520" s="90"/>
      <c r="AH2520" s="89" t="str">
        <f>IF(AND(AI2520="",AJ2520&gt;0),"?",IF(AI2520="","◄",IF(AJ2520&gt;=1,"►","")))</f>
        <v>◄</v>
      </c>
      <c r="AI2520" s="91"/>
      <c r="AJ2520" s="92"/>
      <c r="AK2520" s="586"/>
      <c r="AL2520" s="587"/>
      <c r="AM2520" s="43"/>
      <c r="AN2520" s="3" t="s">
        <v>3</v>
      </c>
      <c r="AO2520" s="12" t="s">
        <v>1</v>
      </c>
      <c r="AP2520" s="13"/>
      <c r="AQ2520" s="14"/>
      <c r="AR2520" s="15" t="s">
        <v>555</v>
      </c>
      <c r="AS2520" s="13"/>
      <c r="AT2520" s="14"/>
      <c r="AU2520" s="15" t="s">
        <v>268</v>
      </c>
      <c r="AV2520" s="13"/>
      <c r="AW2520" s="14"/>
      <c r="AX2520" s="15" t="s">
        <v>4</v>
      </c>
      <c r="AY2520" s="13"/>
      <c r="AZ2520" s="14"/>
      <c r="BA2520" s="15" t="s">
        <v>276</v>
      </c>
      <c r="BB2520" s="13"/>
      <c r="BC2520" s="14"/>
      <c r="BD2520" s="15" t="s">
        <v>121</v>
      </c>
      <c r="BE2520" s="13"/>
      <c r="BF2520" s="14"/>
      <c r="BG2520" s="15" t="s">
        <v>31</v>
      </c>
      <c r="BH2520" s="13"/>
      <c r="BI2520" s="14"/>
      <c r="BJ2520" s="15" t="s">
        <v>568</v>
      </c>
      <c r="BK2520" s="13"/>
      <c r="BL2520" s="14"/>
      <c r="BM2520" s="15" t="s">
        <v>106</v>
      </c>
      <c r="BN2520" s="13"/>
      <c r="BO2520" s="14"/>
      <c r="BP2520" s="15" t="s">
        <v>504</v>
      </c>
      <c r="BQ2520" s="516" t="s">
        <v>6</v>
      </c>
      <c r="BR2520" s="516" t="s">
        <v>6</v>
      </c>
      <c r="BS2520" s="516"/>
      <c r="BT2520" s="32"/>
      <c r="BU2520" s="33"/>
      <c r="BV2520" s="34"/>
      <c r="BW2520" s="32"/>
      <c r="BX2520" s="33"/>
      <c r="BY2520" s="34"/>
      <c r="BZ2520" s="35"/>
      <c r="CA2520" s="24"/>
      <c r="CB2520" s="36"/>
      <c r="CC2520" s="33"/>
      <c r="CD2520" s="37"/>
      <c r="CE2520" s="36"/>
      <c r="CF2520" s="38"/>
      <c r="CG2520" s="39"/>
      <c r="CH2520" s="457"/>
      <c r="CI2520" s="23" t="s">
        <v>836</v>
      </c>
    </row>
    <row r="2521" spans="1:87" ht="16.8" thickTop="1" thickBot="1" x14ac:dyDescent="0.35">
      <c r="A2521" s="503"/>
      <c r="B2521" s="49"/>
      <c r="C2521" s="156">
        <f>B2521</f>
        <v>0</v>
      </c>
      <c r="D2521" s="457"/>
      <c r="E2521" s="73"/>
      <c r="F2521" s="93">
        <v>2212</v>
      </c>
      <c r="G2521" s="302">
        <v>31413</v>
      </c>
      <c r="H2521" s="76">
        <v>24</v>
      </c>
      <c r="I2521" s="119"/>
      <c r="J2521" s="119"/>
      <c r="K2521" s="79"/>
      <c r="L2521" s="79"/>
      <c r="M2521" s="79"/>
      <c r="N2521" s="80" t="s">
        <v>4995</v>
      </c>
      <c r="O2521" s="81"/>
      <c r="P2521" s="306"/>
      <c r="Q2521" s="83" t="str">
        <f>IF(R2521="?","?","")</f>
        <v/>
      </c>
      <c r="R2521" s="83" t="str">
        <f>IF(AND(S2521="",T2521&gt;0),"?",IF(S2521="","◄",IF(T2521&gt;=1,"►","")))</f>
        <v>◄</v>
      </c>
      <c r="S2521" s="84"/>
      <c r="T2521" s="85"/>
      <c r="U2521" s="83" t="str">
        <f>IF(V2521="?","?","")</f>
        <v/>
      </c>
      <c r="V2521" s="83" t="str">
        <f>IF(AND(W2521="",X2521&gt;0),"?",IF(W2521="","◄",IF(X2521&gt;=1,"►","")))</f>
        <v>◄</v>
      </c>
      <c r="W2521" s="86"/>
      <c r="X2521" s="85"/>
      <c r="Y2521" s="457"/>
      <c r="Z2521" s="87"/>
      <c r="AA2521" s="521">
        <f>(S2521*Z2521)</f>
        <v>0</v>
      </c>
      <c r="AB2521" s="520">
        <f>(T2521*AA2521)</f>
        <v>0</v>
      </c>
      <c r="AC2521" s="88"/>
      <c r="AD2521" s="519">
        <f>(W2521*AC2521)</f>
        <v>0</v>
      </c>
      <c r="AE2521" s="522">
        <f>(X2521*AD2521)</f>
        <v>0</v>
      </c>
      <c r="AF2521" s="44"/>
      <c r="AG2521" s="45"/>
      <c r="AH2521" s="44"/>
      <c r="AI2521" s="45"/>
      <c r="AJ2521" s="45"/>
      <c r="AK2521" s="45"/>
      <c r="AL2521" s="45"/>
      <c r="AM2521" s="43"/>
      <c r="AN2521" s="1" t="str">
        <f>IF(AO2521="","",IF(COUNTIF(AN2522,"ok"),"","◄"))</f>
        <v>◄</v>
      </c>
      <c r="AO2521" s="9" t="str">
        <f>IF(COUNTIF(AP2521:BR2521,"◄")&gt;0,"◄","")</f>
        <v>◄</v>
      </c>
      <c r="AP2521" s="250" t="str">
        <f>IF(AP2522="-","",IF(AP2522&gt;0,"","◄"))</f>
        <v>◄</v>
      </c>
      <c r="AQ2521" s="251"/>
      <c r="AR2521" s="517">
        <f>IF(ISNONTEXT(AR2522)=TRUE,"_",1)</f>
        <v>1</v>
      </c>
      <c r="AS2521" s="250" t="str">
        <f>IF(AS2522="-","",IF(AS2522&gt;0,"","◄"))</f>
        <v>◄</v>
      </c>
      <c r="AT2521" s="251"/>
      <c r="AU2521" s="517">
        <f>IF(ISNONTEXT(AU2522)=TRUE,"_",AR2521+1)</f>
        <v>2</v>
      </c>
      <c r="AV2521" s="250" t="str">
        <f>IF(AV2522="-","",IF(AV2522&gt;0,"","◄"))</f>
        <v>◄</v>
      </c>
      <c r="AW2521" s="251"/>
      <c r="AX2521" s="517">
        <f>IF(ISNONTEXT(AX2522)=TRUE,"_",AU2521+1)</f>
        <v>3</v>
      </c>
      <c r="AY2521" s="250" t="str">
        <f>IF(AY2522="-","",IF(AY2522&gt;0,"","◄"))</f>
        <v>◄</v>
      </c>
      <c r="AZ2521" s="251"/>
      <c r="BA2521" s="517">
        <f>IF(ISNONTEXT(BA2522)=TRUE,"_",AX2521+1)</f>
        <v>4</v>
      </c>
      <c r="BB2521" s="250" t="str">
        <f>IF(BB2522="-","",IF(BB2522&gt;0,"","◄"))</f>
        <v>◄</v>
      </c>
      <c r="BC2521" s="251"/>
      <c r="BD2521" s="517">
        <f>IF(ISNONTEXT(BD2522)=TRUE,"_",BA2521+1)</f>
        <v>5</v>
      </c>
      <c r="BE2521" s="250" t="str">
        <f>IF(BE2522="-","",IF(BE2522&gt;0,"","◄"))</f>
        <v>◄</v>
      </c>
      <c r="BF2521" s="251"/>
      <c r="BG2521" s="517">
        <f>IF(ISNONTEXT(BG2522)=TRUE,"_",BD2521+1)</f>
        <v>6</v>
      </c>
      <c r="BH2521" s="250" t="str">
        <f>IF(BH2522="-","",IF(BH2522&gt;0,"","◄"))</f>
        <v/>
      </c>
      <c r="BI2521" s="251"/>
      <c r="BJ2521" s="517" t="str">
        <f>IF(ISNONTEXT(BJ2522)=TRUE,"_",BG2521+1)</f>
        <v>_</v>
      </c>
      <c r="BK2521" s="563" t="str">
        <f>IF(BK2522="-","",IF(BK2522&gt;0,"","◄"))</f>
        <v/>
      </c>
      <c r="BL2521" s="564"/>
      <c r="BM2521" s="517" t="str">
        <f>IF(ISNONTEXT(BM2522)=TRUE,"_",BJ2521+1)</f>
        <v>_</v>
      </c>
      <c r="BN2521" s="563" t="str">
        <f>IF(BN2522="-","",IF(BN2522&gt;0,"","◄"))</f>
        <v/>
      </c>
      <c r="BO2521" s="564"/>
      <c r="BP2521" s="517" t="str">
        <f>IF(ISNONTEXT(BP2522)=TRUE,"_",BM2521+1)</f>
        <v>_</v>
      </c>
      <c r="BQ2521" s="563" t="str">
        <f>IF(BQ2522="-","",IF(BQ2522&gt;0,"","◄"))</f>
        <v/>
      </c>
      <c r="BR2521" s="564"/>
      <c r="BS2521" s="517" t="str">
        <f>IF(ISNONTEXT(BS2522)=TRUE,"_",BP2521+1)</f>
        <v>_</v>
      </c>
      <c r="BT2521" s="563" t="str">
        <f>IF(BT2522="-","",IF(BT2522&gt;0,"","◄"))</f>
        <v>◄</v>
      </c>
      <c r="BU2521" s="564"/>
      <c r="BV2521" s="517" t="str">
        <f>IF(ISNONTEXT(BV2522)=TRUE,"_",1)</f>
        <v>_</v>
      </c>
      <c r="BW2521" s="563" t="str">
        <f>IF(BW2522="-","",IF(BW2522&gt;0,"","◄"))</f>
        <v>◄</v>
      </c>
      <c r="BX2521" s="564"/>
      <c r="BY2521" s="517" t="str">
        <f>IF(ISNONTEXT(BY2522)=TRUE,"_",BV2521+1)</f>
        <v>_</v>
      </c>
      <c r="BZ2521" s="26"/>
      <c r="CA2521" s="24"/>
      <c r="CB2521" s="25" t="str">
        <f>IF(CB2522&gt;0,"►","")</f>
        <v/>
      </c>
      <c r="CC2521" s="25" t="str">
        <f>IF(CC2522&gt;0,"►","")</f>
        <v/>
      </c>
      <c r="CD2521" s="517" t="str">
        <f>IF(ISNONTEXT(CD2522)=TRUE,"_",1)</f>
        <v>_</v>
      </c>
      <c r="CE2521" s="25" t="str">
        <f>IF(CE2522&gt;0,"►","")</f>
        <v/>
      </c>
      <c r="CF2521" s="25" t="str">
        <f>IF(CF2522&gt;0,"►","")</f>
        <v/>
      </c>
      <c r="CG2521" s="517" t="str">
        <f>IF(ISNONTEXT(CG2522)=TRUE,"_",CD2521+1)</f>
        <v>_</v>
      </c>
      <c r="CH2521" s="457"/>
      <c r="CI2521" s="23" t="s">
        <v>836</v>
      </c>
    </row>
    <row r="2522" spans="1:87" ht="16.8" thickTop="1" thickBot="1" x14ac:dyDescent="0.35">
      <c r="A2522" s="505" t="str">
        <f>IF(COUNTIF(B2523:B2527,"x")&gt;0,"x","")</f>
        <v/>
      </c>
      <c r="B2522" s="57"/>
      <c r="C2522" s="510" t="str">
        <f>A2522</f>
        <v/>
      </c>
      <c r="D2522" s="66">
        <f>ROWS(D2523:D2527)-1</f>
        <v>4</v>
      </c>
      <c r="E2522" s="58" t="s">
        <v>4996</v>
      </c>
      <c r="F2522" s="59"/>
      <c r="G2522" s="301"/>
      <c r="H2522" s="6"/>
      <c r="I2522" s="18"/>
      <c r="J2522" s="18"/>
      <c r="K2522" s="18"/>
      <c r="L2522" s="18"/>
      <c r="M2522" s="18"/>
      <c r="N2522" s="46"/>
      <c r="O2522" s="60" t="s">
        <v>4997</v>
      </c>
      <c r="P2522" s="61" t="s">
        <v>7147</v>
      </c>
      <c r="Q2522" s="146"/>
      <c r="R2522" s="63" t="str">
        <f>IF(COUNTIF(Q2523:Q2527,"?")&gt;0,"?",IF(AND(S2522="◄",T2522="►"),"◄►",IF(S2522="◄","◄",IF(T2522="►","►",""))))</f>
        <v>◄</v>
      </c>
      <c r="S2522" s="64" t="str">
        <f>IF(SUM(S2523:S2527)+1=ROWS(S2523:S2527)-COUNTIF(S2523:S2527,"-"),"","◄")</f>
        <v>◄</v>
      </c>
      <c r="T2522" s="65" t="str">
        <f>IF(SUM(T2523:T2527)&gt;0,"►","")</f>
        <v/>
      </c>
      <c r="U2522" s="146"/>
      <c r="V2522" s="63" t="str">
        <f>IF(COUNTIF(U2523:U2527,"?")&gt;0,"?",IF(AND(W2522="◄",X2522="►"),"◄►",IF(W2522="◄","◄",IF(X2522="►","►",""))))</f>
        <v>◄</v>
      </c>
      <c r="W2522" s="64" t="str">
        <f>IF(SUM(W2523:W2527)+1=ROWS(W2523:W2527)-COUNTIF(W2523:W2527,"-"),"","◄")</f>
        <v>◄</v>
      </c>
      <c r="X2522" s="65" t="str">
        <f>IF(SUM(X2523:X2527)&gt;0,"►","")</f>
        <v/>
      </c>
      <c r="Y2522" s="66">
        <f>ROWS(Y2523:Y2527)-1</f>
        <v>4</v>
      </c>
      <c r="Z2522" s="67">
        <f>SUM(Z2523:Z2527)-Z2527</f>
        <v>0</v>
      </c>
      <c r="AA2522" s="68" t="s">
        <v>840</v>
      </c>
      <c r="AB2522" s="69"/>
      <c r="AC2522" s="67">
        <f>SUM(AC2523:AC2527)-AC2527</f>
        <v>0</v>
      </c>
      <c r="AD2522" s="68" t="s">
        <v>840</v>
      </c>
      <c r="AE2522" s="69"/>
      <c r="AF2522" s="70" t="str">
        <f>IF(AG2522="◄","◄",IF(AG2522="ok","►",""))</f>
        <v>◄</v>
      </c>
      <c r="AG2522" s="71" t="str">
        <f>IF(AG2523&gt;0,"OK","◄")</f>
        <v>◄</v>
      </c>
      <c r="AH2522" s="62" t="str">
        <f>IF(AND(AI2522="◄",AJ2522="►"),"◄?►",IF(AI2522="◄","◄",IF(AJ2522="►","►","")))</f>
        <v>◄</v>
      </c>
      <c r="AI2522" s="64" t="str">
        <f>IF(AI2523&gt;0,"","◄")</f>
        <v>◄</v>
      </c>
      <c r="AJ2522" s="65" t="str">
        <f>IF(SUM(AJ2523:AJ2526)&gt;0,"►","")</f>
        <v/>
      </c>
      <c r="AK2522" s="570">
        <f>G2523</f>
        <v>31413</v>
      </c>
      <c r="AL2522" s="572" t="str">
        <f>P2522</f>
        <v xml:space="preserve"> ▬ folder Nr. 9  /  86 ▬</v>
      </c>
      <c r="AM2522" s="43"/>
      <c r="AN2522" s="3" t="s">
        <v>3</v>
      </c>
      <c r="AO2522" s="12" t="s">
        <v>1</v>
      </c>
      <c r="AP2522" s="13"/>
      <c r="AQ2522" s="14"/>
      <c r="AR2522" s="15" t="s">
        <v>47</v>
      </c>
      <c r="AS2522" s="13"/>
      <c r="AT2522" s="14"/>
      <c r="AU2522" s="15" t="s">
        <v>120</v>
      </c>
      <c r="AV2522" s="13"/>
      <c r="AW2522" s="14"/>
      <c r="AX2522" s="15" t="s">
        <v>605</v>
      </c>
      <c r="AY2522" s="13"/>
      <c r="AZ2522" s="14"/>
      <c r="BA2522" s="15" t="s">
        <v>281</v>
      </c>
      <c r="BB2522" s="13"/>
      <c r="BC2522" s="14"/>
      <c r="BD2522" s="15" t="s">
        <v>29</v>
      </c>
      <c r="BE2522" s="13"/>
      <c r="BF2522" s="14"/>
      <c r="BG2522" s="15" t="s">
        <v>384</v>
      </c>
      <c r="BH2522" s="516" t="s">
        <v>6</v>
      </c>
      <c r="BI2522" s="516" t="s">
        <v>6</v>
      </c>
      <c r="BJ2522" s="516"/>
      <c r="BK2522" s="516" t="s">
        <v>6</v>
      </c>
      <c r="BL2522" s="516" t="s">
        <v>6</v>
      </c>
      <c r="BM2522" s="516"/>
      <c r="BN2522" s="516" t="s">
        <v>6</v>
      </c>
      <c r="BO2522" s="516" t="s">
        <v>6</v>
      </c>
      <c r="BP2522" s="516"/>
      <c r="BQ2522" s="516" t="s">
        <v>6</v>
      </c>
      <c r="BR2522" s="516" t="s">
        <v>6</v>
      </c>
      <c r="BS2522" s="516"/>
      <c r="BT2522" s="32"/>
      <c r="BU2522" s="33"/>
      <c r="BV2522" s="34"/>
      <c r="BW2522" s="32"/>
      <c r="BX2522" s="33"/>
      <c r="BY2522" s="34"/>
      <c r="BZ2522" s="35"/>
      <c r="CA2522" s="24"/>
      <c r="CB2522" s="36"/>
      <c r="CC2522" s="33"/>
      <c r="CD2522" s="37"/>
      <c r="CE2522" s="36"/>
      <c r="CF2522" s="38"/>
      <c r="CG2522" s="39"/>
      <c r="CH2522" s="66">
        <f>ROWS(CH2523:CH2527)-1</f>
        <v>4</v>
      </c>
      <c r="CI2522" s="23" t="s">
        <v>836</v>
      </c>
    </row>
    <row r="2523" spans="1:87" ht="15" thickBot="1" x14ac:dyDescent="0.35">
      <c r="A2523" s="503"/>
      <c r="B2523" s="49"/>
      <c r="C2523" s="156">
        <f>B2523</f>
        <v>0</v>
      </c>
      <c r="D2523" s="457"/>
      <c r="E2523" s="73"/>
      <c r="F2523" s="74" t="s">
        <v>4998</v>
      </c>
      <c r="G2523" s="300">
        <v>31413</v>
      </c>
      <c r="H2523" s="76">
        <v>9</v>
      </c>
      <c r="I2523" s="119"/>
      <c r="J2523" s="119"/>
      <c r="K2523" s="79"/>
      <c r="L2523" s="79"/>
      <c r="M2523" s="79"/>
      <c r="N2523" s="80" t="s">
        <v>4999</v>
      </c>
      <c r="O2523" s="81"/>
      <c r="P2523" s="306"/>
      <c r="Q2523" s="83" t="str">
        <f>IF(R2523="?","?","")</f>
        <v/>
      </c>
      <c r="R2523" s="83" t="str">
        <f>IF(AND(S2523="",T2523&gt;0),"?",IF(S2523="","◄",IF(T2523&gt;=1,"►","")))</f>
        <v>◄</v>
      </c>
      <c r="S2523" s="84"/>
      <c r="T2523" s="85"/>
      <c r="U2523" s="83" t="str">
        <f>IF(V2523="?","?","")</f>
        <v/>
      </c>
      <c r="V2523" s="83" t="str">
        <f>IF(AND(W2523="",X2523&gt;0),"?",IF(W2523="","◄",IF(X2523&gt;=1,"►","")))</f>
        <v>◄</v>
      </c>
      <c r="W2523" s="86"/>
      <c r="X2523" s="85"/>
      <c r="Y2523" s="457"/>
      <c r="Z2523" s="87"/>
      <c r="AA2523" s="521">
        <f t="shared" ref="AA2523:AB2526" si="867">(S2523*Z2523)</f>
        <v>0</v>
      </c>
      <c r="AB2523" s="520">
        <f t="shared" si="867"/>
        <v>0</v>
      </c>
      <c r="AC2523" s="88"/>
      <c r="AD2523" s="519">
        <f t="shared" ref="AD2523:AE2526" si="868">(W2523*AC2523)</f>
        <v>0</v>
      </c>
      <c r="AE2523" s="522">
        <f t="shared" si="868"/>
        <v>0</v>
      </c>
      <c r="AF2523" s="89" t="str">
        <f>IF(AG2523&gt;0,"ok","◄")</f>
        <v>◄</v>
      </c>
      <c r="AG2523" s="90"/>
      <c r="AH2523" s="89" t="str">
        <f>IF(AND(AI2523="",AJ2523&gt;0),"?",IF(AI2523="","◄",IF(AJ2523&gt;=1,"►","")))</f>
        <v>◄</v>
      </c>
      <c r="AI2523" s="91"/>
      <c r="AJ2523" s="92"/>
      <c r="AK2523" s="586"/>
      <c r="AL2523" s="587"/>
      <c r="AM2523" s="43"/>
      <c r="AN2523" s="27" t="s">
        <v>6</v>
      </c>
      <c r="AO2523" s="27" t="s">
        <v>6</v>
      </c>
      <c r="AP2523" s="516"/>
      <c r="AQ2523" s="516"/>
      <c r="AR2523" s="516"/>
      <c r="AS2523" s="516" t="s">
        <v>6</v>
      </c>
      <c r="AT2523" s="516" t="s">
        <v>6</v>
      </c>
      <c r="AU2523" s="516"/>
      <c r="AV2523" s="516" t="s">
        <v>6</v>
      </c>
      <c r="AW2523" s="516" t="s">
        <v>6</v>
      </c>
      <c r="AX2523" s="516"/>
      <c r="AY2523" s="516" t="s">
        <v>6</v>
      </c>
      <c r="AZ2523" s="516" t="s">
        <v>6</v>
      </c>
      <c r="BA2523" s="516"/>
      <c r="BB2523" s="516" t="s">
        <v>6</v>
      </c>
      <c r="BC2523" s="516" t="s">
        <v>6</v>
      </c>
      <c r="BD2523" s="516"/>
      <c r="BE2523" s="516" t="s">
        <v>6</v>
      </c>
      <c r="BF2523" s="516" t="s">
        <v>6</v>
      </c>
      <c r="BG2523" s="516"/>
      <c r="BH2523" s="516" t="s">
        <v>6</v>
      </c>
      <c r="BI2523" s="516" t="s">
        <v>6</v>
      </c>
      <c r="BJ2523" s="516"/>
      <c r="BK2523" s="516" t="s">
        <v>6</v>
      </c>
      <c r="BL2523" s="516" t="s">
        <v>6</v>
      </c>
      <c r="BM2523" s="516"/>
      <c r="BN2523" s="516" t="s">
        <v>6</v>
      </c>
      <c r="BO2523" s="516" t="s">
        <v>6</v>
      </c>
      <c r="BP2523" s="516"/>
      <c r="BQ2523" s="516" t="s">
        <v>6</v>
      </c>
      <c r="BR2523" s="516" t="s">
        <v>6</v>
      </c>
      <c r="BS2523" s="516"/>
      <c r="BT2523" s="516"/>
      <c r="BU2523" s="516"/>
      <c r="BV2523" s="516"/>
      <c r="BW2523" s="516"/>
      <c r="BX2523" s="516"/>
      <c r="BY2523" s="516"/>
      <c r="BZ2523" s="28"/>
      <c r="CA2523" s="24"/>
      <c r="CB2523" s="29"/>
      <c r="CC2523" s="29"/>
      <c r="CD2523" s="30"/>
      <c r="CE2523" s="29"/>
      <c r="CF2523" s="29"/>
      <c r="CG2523" s="31"/>
      <c r="CH2523" s="457"/>
      <c r="CI2523" s="23" t="s">
        <v>836</v>
      </c>
    </row>
    <row r="2524" spans="1:87" ht="16.8" thickTop="1" thickBot="1" x14ac:dyDescent="0.35">
      <c r="A2524" s="503"/>
      <c r="B2524" s="49"/>
      <c r="C2524" s="156">
        <f>B2524</f>
        <v>0</v>
      </c>
      <c r="D2524" s="457"/>
      <c r="E2524" s="73"/>
      <c r="F2524" s="93">
        <v>2214</v>
      </c>
      <c r="G2524" s="302">
        <v>31413</v>
      </c>
      <c r="H2524" s="76">
        <v>13</v>
      </c>
      <c r="I2524" s="119"/>
      <c r="J2524" s="119"/>
      <c r="K2524" s="79"/>
      <c r="L2524" s="79"/>
      <c r="M2524" s="79"/>
      <c r="N2524" s="80" t="s">
        <v>5000</v>
      </c>
      <c r="O2524" s="81"/>
      <c r="P2524" s="306"/>
      <c r="Q2524" s="83" t="str">
        <f>IF(R2524="?","?","")</f>
        <v/>
      </c>
      <c r="R2524" s="83" t="str">
        <f>IF(AND(S2524="",T2524&gt;0),"?",IF(S2524="","◄",IF(T2524&gt;=1,"►","")))</f>
        <v>◄</v>
      </c>
      <c r="S2524" s="84"/>
      <c r="T2524" s="85"/>
      <c r="U2524" s="83" t="str">
        <f>IF(V2524="?","?","")</f>
        <v/>
      </c>
      <c r="V2524" s="83" t="str">
        <f>IF(AND(W2524="",X2524&gt;0),"?",IF(W2524="","◄",IF(X2524&gt;=1,"►","")))</f>
        <v>◄</v>
      </c>
      <c r="W2524" s="86"/>
      <c r="X2524" s="85"/>
      <c r="Y2524" s="457"/>
      <c r="Z2524" s="87"/>
      <c r="AA2524" s="521">
        <f t="shared" si="867"/>
        <v>0</v>
      </c>
      <c r="AB2524" s="520">
        <f t="shared" si="867"/>
        <v>0</v>
      </c>
      <c r="AC2524" s="88"/>
      <c r="AD2524" s="519">
        <f t="shared" si="868"/>
        <v>0</v>
      </c>
      <c r="AE2524" s="522">
        <f t="shared" si="868"/>
        <v>0</v>
      </c>
      <c r="AF2524" s="44"/>
      <c r="AG2524" s="45"/>
      <c r="AH2524" s="44"/>
      <c r="AI2524" s="45"/>
      <c r="AJ2524" s="45"/>
      <c r="AK2524" s="45"/>
      <c r="AL2524" s="45"/>
      <c r="AM2524" s="43"/>
      <c r="AN2524" s="1" t="str">
        <f>IF(AO2524="","",IF(COUNTIF(AN2525,"ok"),"","◄"))</f>
        <v>◄</v>
      </c>
      <c r="AO2524" s="9" t="str">
        <f>IF(COUNTIF(AP2524:BR2524,"◄")&gt;0,"◄","")</f>
        <v>◄</v>
      </c>
      <c r="AP2524" s="250" t="str">
        <f>IF(AP2525="-","",IF(AP2525&gt;0,"","◄"))</f>
        <v>◄</v>
      </c>
      <c r="AQ2524" s="251"/>
      <c r="AR2524" s="517">
        <f>IF(ISNONTEXT(AR2525)=TRUE,"_",1)</f>
        <v>1</v>
      </c>
      <c r="AS2524" s="250" t="str">
        <f>IF(AS2525="-","",IF(AS2525&gt;0,"","◄"))</f>
        <v>◄</v>
      </c>
      <c r="AT2524" s="251"/>
      <c r="AU2524" s="517">
        <f>IF(ISNONTEXT(AU2525)=TRUE,"_",AR2524+1)</f>
        <v>2</v>
      </c>
      <c r="AV2524" s="250" t="str">
        <f>IF(AV2525="-","",IF(AV2525&gt;0,"","◄"))</f>
        <v>◄</v>
      </c>
      <c r="AW2524" s="251"/>
      <c r="AX2524" s="517">
        <f>IF(ISNONTEXT(AX2525)=TRUE,"_",AU2524+1)</f>
        <v>3</v>
      </c>
      <c r="AY2524" s="250" t="str">
        <f>IF(AY2525="-","",IF(AY2525&gt;0,"","◄"))</f>
        <v>◄</v>
      </c>
      <c r="AZ2524" s="251"/>
      <c r="BA2524" s="517">
        <f>IF(ISNONTEXT(BA2525)=TRUE,"_",AX2524+1)</f>
        <v>4</v>
      </c>
      <c r="BB2524" s="250" t="str">
        <f>IF(BB2525="-","",IF(BB2525&gt;0,"","◄"))</f>
        <v>◄</v>
      </c>
      <c r="BC2524" s="251"/>
      <c r="BD2524" s="517">
        <f>IF(ISNONTEXT(BD2525)=TRUE,"_",BA2524+1)</f>
        <v>5</v>
      </c>
      <c r="BE2524" s="250" t="str">
        <f>IF(BE2525="-","",IF(BE2525&gt;0,"","◄"))</f>
        <v/>
      </c>
      <c r="BF2524" s="251"/>
      <c r="BG2524" s="517" t="str">
        <f>IF(ISNONTEXT(BG2525)=TRUE,"_",BD2524+1)</f>
        <v>_</v>
      </c>
      <c r="BH2524" s="250" t="str">
        <f>IF(BH2525="-","",IF(BH2525&gt;0,"","◄"))</f>
        <v/>
      </c>
      <c r="BI2524" s="251"/>
      <c r="BJ2524" s="517" t="str">
        <f>IF(ISNONTEXT(BJ2525)=TRUE,"_",BG2524+1)</f>
        <v>_</v>
      </c>
      <c r="BK2524" s="563" t="str">
        <f>IF(BK2525="-","",IF(BK2525&gt;0,"","◄"))</f>
        <v/>
      </c>
      <c r="BL2524" s="564"/>
      <c r="BM2524" s="517" t="str">
        <f>IF(ISNONTEXT(BM2525)=TRUE,"_",BJ2524+1)</f>
        <v>_</v>
      </c>
      <c r="BN2524" s="563" t="str">
        <f>IF(BN2525="-","",IF(BN2525&gt;0,"","◄"))</f>
        <v/>
      </c>
      <c r="BO2524" s="564"/>
      <c r="BP2524" s="517" t="str">
        <f>IF(ISNONTEXT(BP2525)=TRUE,"_",BM2524+1)</f>
        <v>_</v>
      </c>
      <c r="BQ2524" s="563" t="str">
        <f>IF(BQ2525="-","",IF(BQ2525&gt;0,"","◄"))</f>
        <v/>
      </c>
      <c r="BR2524" s="564"/>
      <c r="BS2524" s="517" t="str">
        <f>IF(ISNONTEXT(BS2525)=TRUE,"_",BP2524+1)</f>
        <v>_</v>
      </c>
      <c r="BT2524" s="563" t="str">
        <f>IF(BT2525="-","",IF(BT2525&gt;0,"","◄"))</f>
        <v>◄</v>
      </c>
      <c r="BU2524" s="564"/>
      <c r="BV2524" s="517" t="str">
        <f>IF(ISNONTEXT(BV2525)=TRUE,"_",1)</f>
        <v>_</v>
      </c>
      <c r="BW2524" s="563" t="str">
        <f>IF(BW2525="-","",IF(BW2525&gt;0,"","◄"))</f>
        <v>◄</v>
      </c>
      <c r="BX2524" s="564"/>
      <c r="BY2524" s="517" t="str">
        <f>IF(ISNONTEXT(BY2525)=TRUE,"_",BV2524+1)</f>
        <v>_</v>
      </c>
      <c r="BZ2524" s="26"/>
      <c r="CA2524" s="24"/>
      <c r="CB2524" s="25" t="str">
        <f>IF(CB2525&gt;0,"►","")</f>
        <v/>
      </c>
      <c r="CC2524" s="25" t="str">
        <f>IF(CC2525&gt;0,"►","")</f>
        <v/>
      </c>
      <c r="CD2524" s="517" t="str">
        <f>IF(ISNONTEXT(CD2525)=TRUE,"_",1)</f>
        <v>_</v>
      </c>
      <c r="CE2524" s="25" t="str">
        <f>IF(CE2525&gt;0,"►","")</f>
        <v/>
      </c>
      <c r="CF2524" s="25" t="str">
        <f>IF(CF2525&gt;0,"►","")</f>
        <v/>
      </c>
      <c r="CG2524" s="517" t="str">
        <f>IF(ISNONTEXT(CG2525)=TRUE,"_",CD2524+1)</f>
        <v>_</v>
      </c>
      <c r="CH2524" s="457"/>
      <c r="CI2524" s="23" t="s">
        <v>836</v>
      </c>
    </row>
    <row r="2525" spans="1:87" ht="15" thickBot="1" x14ac:dyDescent="0.35">
      <c r="A2525" s="503"/>
      <c r="B2525" s="49"/>
      <c r="C2525" s="156">
        <f>B2525</f>
        <v>0</v>
      </c>
      <c r="D2525" s="457"/>
      <c r="E2525" s="73"/>
      <c r="F2525" s="93">
        <v>2215</v>
      </c>
      <c r="G2525" s="302">
        <v>31413</v>
      </c>
      <c r="H2525" s="76">
        <v>24</v>
      </c>
      <c r="I2525" s="119"/>
      <c r="J2525" s="119"/>
      <c r="K2525" s="79"/>
      <c r="L2525" s="79"/>
      <c r="M2525" s="79"/>
      <c r="N2525" s="80" t="s">
        <v>5001</v>
      </c>
      <c r="O2525" s="81"/>
      <c r="P2525" s="306"/>
      <c r="Q2525" s="83" t="str">
        <f>IF(R2525="?","?","")</f>
        <v/>
      </c>
      <c r="R2525" s="83" t="str">
        <f>IF(AND(S2525="",T2525&gt;0),"?",IF(S2525="","◄",IF(T2525&gt;=1,"►","")))</f>
        <v>◄</v>
      </c>
      <c r="S2525" s="84"/>
      <c r="T2525" s="85"/>
      <c r="U2525" s="83" t="str">
        <f>IF(V2525="?","?","")</f>
        <v/>
      </c>
      <c r="V2525" s="83" t="str">
        <f>IF(AND(W2525="",X2525&gt;0),"?",IF(W2525="","◄",IF(X2525&gt;=1,"►","")))</f>
        <v>◄</v>
      </c>
      <c r="W2525" s="86"/>
      <c r="X2525" s="85"/>
      <c r="Y2525" s="457"/>
      <c r="Z2525" s="87"/>
      <c r="AA2525" s="521">
        <f t="shared" si="867"/>
        <v>0</v>
      </c>
      <c r="AB2525" s="520">
        <f t="shared" si="867"/>
        <v>0</v>
      </c>
      <c r="AC2525" s="88"/>
      <c r="AD2525" s="519">
        <f t="shared" si="868"/>
        <v>0</v>
      </c>
      <c r="AE2525" s="522">
        <f t="shared" si="868"/>
        <v>0</v>
      </c>
      <c r="AF2525" s="44"/>
      <c r="AG2525" s="45"/>
      <c r="AH2525" s="44"/>
      <c r="AI2525" s="45"/>
      <c r="AJ2525" s="45"/>
      <c r="AK2525" s="45"/>
      <c r="AL2525" s="45"/>
      <c r="AM2525" s="43"/>
      <c r="AN2525" s="3" t="s">
        <v>3</v>
      </c>
      <c r="AO2525" s="12" t="s">
        <v>1</v>
      </c>
      <c r="AP2525" s="13"/>
      <c r="AQ2525" s="14"/>
      <c r="AR2525" s="15" t="s">
        <v>606</v>
      </c>
      <c r="AS2525" s="13"/>
      <c r="AT2525" s="14"/>
      <c r="AU2525" s="15" t="s">
        <v>241</v>
      </c>
      <c r="AV2525" s="13"/>
      <c r="AW2525" s="14"/>
      <c r="AX2525" s="15" t="s">
        <v>391</v>
      </c>
      <c r="AY2525" s="13"/>
      <c r="AZ2525" s="14"/>
      <c r="BA2525" s="15" t="s">
        <v>17</v>
      </c>
      <c r="BB2525" s="13"/>
      <c r="BC2525" s="14"/>
      <c r="BD2525" s="15" t="s">
        <v>366</v>
      </c>
      <c r="BE2525" s="516" t="s">
        <v>6</v>
      </c>
      <c r="BF2525" s="516" t="s">
        <v>6</v>
      </c>
      <c r="BG2525" s="516"/>
      <c r="BH2525" s="516" t="s">
        <v>6</v>
      </c>
      <c r="BI2525" s="516" t="s">
        <v>6</v>
      </c>
      <c r="BJ2525" s="516"/>
      <c r="BK2525" s="516" t="s">
        <v>6</v>
      </c>
      <c r="BL2525" s="516" t="s">
        <v>6</v>
      </c>
      <c r="BM2525" s="516"/>
      <c r="BN2525" s="516" t="s">
        <v>6</v>
      </c>
      <c r="BO2525" s="516" t="s">
        <v>6</v>
      </c>
      <c r="BP2525" s="516"/>
      <c r="BQ2525" s="516" t="s">
        <v>6</v>
      </c>
      <c r="BR2525" s="516" t="s">
        <v>6</v>
      </c>
      <c r="BS2525" s="516"/>
      <c r="BT2525" s="32"/>
      <c r="BU2525" s="33"/>
      <c r="BV2525" s="34"/>
      <c r="BW2525" s="32"/>
      <c r="BX2525" s="33"/>
      <c r="BY2525" s="34"/>
      <c r="BZ2525" s="35"/>
      <c r="CA2525" s="24"/>
      <c r="CB2525" s="36"/>
      <c r="CC2525" s="33"/>
      <c r="CD2525" s="37"/>
      <c r="CE2525" s="36"/>
      <c r="CF2525" s="38"/>
      <c r="CG2525" s="39"/>
      <c r="CH2525" s="457"/>
      <c r="CI2525" s="23" t="s">
        <v>836</v>
      </c>
    </row>
    <row r="2526" spans="1:87" ht="15.6" thickTop="1" thickBot="1" x14ac:dyDescent="0.35">
      <c r="A2526" s="503"/>
      <c r="B2526" s="49"/>
      <c r="C2526" s="156">
        <f>B2526</f>
        <v>0</v>
      </c>
      <c r="D2526" s="457"/>
      <c r="E2526" s="73"/>
      <c r="F2526" s="93">
        <v>2216</v>
      </c>
      <c r="G2526" s="302">
        <v>31413</v>
      </c>
      <c r="H2526" s="76">
        <v>26</v>
      </c>
      <c r="I2526" s="119"/>
      <c r="J2526" s="119"/>
      <c r="K2526" s="79"/>
      <c r="L2526" s="79"/>
      <c r="M2526" s="79"/>
      <c r="N2526" s="80" t="s">
        <v>5002</v>
      </c>
      <c r="O2526" s="81"/>
      <c r="P2526" s="306"/>
      <c r="Q2526" s="83" t="str">
        <f>IF(R2526="?","?","")</f>
        <v/>
      </c>
      <c r="R2526" s="83" t="str">
        <f>IF(AND(S2526="",T2526&gt;0),"?",IF(S2526="","◄",IF(T2526&gt;=1,"►","")))</f>
        <v>◄</v>
      </c>
      <c r="S2526" s="84"/>
      <c r="T2526" s="85"/>
      <c r="U2526" s="83" t="str">
        <f>IF(V2526="?","?","")</f>
        <v/>
      </c>
      <c r="V2526" s="83" t="str">
        <f>IF(AND(W2526="",X2526&gt;0),"?",IF(W2526="","◄",IF(X2526&gt;=1,"►","")))</f>
        <v>◄</v>
      </c>
      <c r="W2526" s="86"/>
      <c r="X2526" s="85"/>
      <c r="Y2526" s="457"/>
      <c r="Z2526" s="87"/>
      <c r="AA2526" s="521">
        <f t="shared" si="867"/>
        <v>0</v>
      </c>
      <c r="AB2526" s="520">
        <f t="shared" si="867"/>
        <v>0</v>
      </c>
      <c r="AC2526" s="88"/>
      <c r="AD2526" s="519">
        <f t="shared" si="868"/>
        <v>0</v>
      </c>
      <c r="AE2526" s="522">
        <f t="shared" si="868"/>
        <v>0</v>
      </c>
      <c r="AF2526" s="44"/>
      <c r="AG2526" s="45"/>
      <c r="AH2526" s="44"/>
      <c r="AI2526" s="45"/>
      <c r="AJ2526" s="45"/>
      <c r="AK2526" s="45"/>
      <c r="AL2526" s="45"/>
      <c r="AM2526" s="43"/>
      <c r="AN2526" s="27" t="s">
        <v>6</v>
      </c>
      <c r="AO2526" s="27" t="s">
        <v>6</v>
      </c>
      <c r="AP2526" s="516"/>
      <c r="AQ2526" s="516"/>
      <c r="AR2526" s="516"/>
      <c r="AS2526" s="516" t="s">
        <v>6</v>
      </c>
      <c r="AT2526" s="516" t="s">
        <v>6</v>
      </c>
      <c r="AU2526" s="516"/>
      <c r="AV2526" s="516" t="s">
        <v>6</v>
      </c>
      <c r="AW2526" s="516" t="s">
        <v>6</v>
      </c>
      <c r="AX2526" s="516"/>
      <c r="AY2526" s="516" t="s">
        <v>6</v>
      </c>
      <c r="AZ2526" s="516" t="s">
        <v>6</v>
      </c>
      <c r="BA2526" s="516"/>
      <c r="BB2526" s="516" t="s">
        <v>6</v>
      </c>
      <c r="BC2526" s="516" t="s">
        <v>6</v>
      </c>
      <c r="BD2526" s="516"/>
      <c r="BE2526" s="516" t="s">
        <v>6</v>
      </c>
      <c r="BF2526" s="516" t="s">
        <v>6</v>
      </c>
      <c r="BG2526" s="516"/>
      <c r="BH2526" s="516" t="s">
        <v>6</v>
      </c>
      <c r="BI2526" s="516" t="s">
        <v>6</v>
      </c>
      <c r="BJ2526" s="516"/>
      <c r="BK2526" s="516" t="s">
        <v>6</v>
      </c>
      <c r="BL2526" s="516" t="s">
        <v>6</v>
      </c>
      <c r="BM2526" s="516"/>
      <c r="BN2526" s="516" t="s">
        <v>6</v>
      </c>
      <c r="BO2526" s="516" t="s">
        <v>6</v>
      </c>
      <c r="BP2526" s="516"/>
      <c r="BQ2526" s="516" t="s">
        <v>6</v>
      </c>
      <c r="BR2526" s="516" t="s">
        <v>6</v>
      </c>
      <c r="BS2526" s="516"/>
      <c r="BT2526" s="516"/>
      <c r="BU2526" s="516"/>
      <c r="BV2526" s="516"/>
      <c r="BW2526" s="516"/>
      <c r="BX2526" s="516"/>
      <c r="BY2526" s="516"/>
      <c r="BZ2526" s="28"/>
      <c r="CA2526" s="24"/>
      <c r="CB2526" s="29"/>
      <c r="CC2526" s="29"/>
      <c r="CD2526" s="30"/>
      <c r="CE2526" s="29"/>
      <c r="CF2526" s="29"/>
      <c r="CG2526" s="31"/>
      <c r="CH2526" s="457"/>
      <c r="CI2526" s="23" t="s">
        <v>836</v>
      </c>
    </row>
    <row r="2527" spans="1:87" ht="16.8" thickTop="1" thickBot="1" x14ac:dyDescent="0.35">
      <c r="A2527" s="505" t="str">
        <f>IF(COUNTIF(B2528:B2534,"x")&gt;0,"x","")</f>
        <v/>
      </c>
      <c r="B2527" s="57"/>
      <c r="C2527" s="510" t="str">
        <f>A2527</f>
        <v/>
      </c>
      <c r="D2527" s="66">
        <f>ROWS(D2528:D2534)-1</f>
        <v>6</v>
      </c>
      <c r="E2527" s="58" t="s">
        <v>5003</v>
      </c>
      <c r="F2527" s="59"/>
      <c r="G2527" s="301"/>
      <c r="H2527" s="6"/>
      <c r="I2527" s="18"/>
      <c r="J2527" s="18"/>
      <c r="K2527" s="18"/>
      <c r="L2527" s="18"/>
      <c r="M2527" s="18"/>
      <c r="N2527" s="46"/>
      <c r="O2527" s="60" t="s">
        <v>5004</v>
      </c>
      <c r="P2527" s="61" t="s">
        <v>7150</v>
      </c>
      <c r="Q2527" s="143"/>
      <c r="R2527" s="63" t="str">
        <f>IF(COUNTIF(Q2528:Q2534,"?")&gt;0,"?",IF(AND(S2527="◄",T2527="►"),"◄►",IF(S2527="◄","◄",IF(T2527="►","►",""))))</f>
        <v>◄</v>
      </c>
      <c r="S2527" s="64" t="str">
        <f>IF(SUM(S2528:S2534)+1=ROWS(S2528:S2534)-COUNTIF(S2528:S2534,"-"),"","◄")</f>
        <v>◄</v>
      </c>
      <c r="T2527" s="65" t="str">
        <f>IF(SUM(T2528:T2534)&gt;0,"►","")</f>
        <v/>
      </c>
      <c r="U2527" s="146"/>
      <c r="V2527" s="63" t="str">
        <f>IF(COUNTIF(U2528:U2534,"?")&gt;0,"?",IF(AND(W2527="◄",X2527="►"),"◄►",IF(W2527="◄","◄",IF(X2527="►","►",""))))</f>
        <v>◄</v>
      </c>
      <c r="W2527" s="64" t="str">
        <f>IF(SUM(W2528:W2534)+1=ROWS(W2528:W2534)-COUNTIF(W2528:W2534,"-"),"","◄")</f>
        <v>◄</v>
      </c>
      <c r="X2527" s="65" t="str">
        <f>IF(SUM(X2528:X2534)&gt;0,"►","")</f>
        <v/>
      </c>
      <c r="Y2527" s="66">
        <f>ROWS(Y2528:Y2534)-1</f>
        <v>6</v>
      </c>
      <c r="Z2527" s="67">
        <f>SUM(Z2528:Z2534)-Z2534</f>
        <v>0</v>
      </c>
      <c r="AA2527" s="68" t="s">
        <v>840</v>
      </c>
      <c r="AB2527" s="69"/>
      <c r="AC2527" s="67">
        <f>SUM(AC2528:AC2534)-AC2534</f>
        <v>0</v>
      </c>
      <c r="AD2527" s="68" t="s">
        <v>840</v>
      </c>
      <c r="AE2527" s="69"/>
      <c r="AF2527" s="70" t="str">
        <f>IF(AG2527="◄","◄",IF(AG2527="ok","►",""))</f>
        <v>◄</v>
      </c>
      <c r="AG2527" s="71" t="str">
        <f>IF(AG2528&gt;0,"OK","◄")</f>
        <v>◄</v>
      </c>
      <c r="AH2527" s="62" t="str">
        <f>IF(AND(AI2527="◄",AJ2527="►"),"◄?►",IF(AI2527="◄","◄",IF(AJ2527="►","►","")))</f>
        <v>◄</v>
      </c>
      <c r="AI2527" s="64" t="str">
        <f>IF(AI2528&gt;0,"","◄")</f>
        <v>◄</v>
      </c>
      <c r="AJ2527" s="65" t="str">
        <f>IF(SUM(AJ2528:AJ2533)&gt;0,"►","")</f>
        <v/>
      </c>
      <c r="AK2527" s="570">
        <f>G2528</f>
        <v>31413</v>
      </c>
      <c r="AL2527" s="572" t="str">
        <f>P2527</f>
        <v xml:space="preserve"> ▬ folder Nr. 10  /  86 ▬</v>
      </c>
      <c r="AM2527" s="43"/>
      <c r="AN2527" s="27" t="s">
        <v>6</v>
      </c>
      <c r="AO2527" s="27" t="s">
        <v>6</v>
      </c>
      <c r="AP2527" s="516"/>
      <c r="AQ2527" s="516"/>
      <c r="AR2527" s="516"/>
      <c r="AS2527" s="516" t="s">
        <v>6</v>
      </c>
      <c r="AT2527" s="516" t="s">
        <v>6</v>
      </c>
      <c r="AU2527" s="516"/>
      <c r="AV2527" s="516" t="s">
        <v>6</v>
      </c>
      <c r="AW2527" s="516" t="s">
        <v>6</v>
      </c>
      <c r="AX2527" s="516"/>
      <c r="AY2527" s="516" t="s">
        <v>6</v>
      </c>
      <c r="AZ2527" s="516" t="s">
        <v>6</v>
      </c>
      <c r="BA2527" s="516"/>
      <c r="BB2527" s="516" t="s">
        <v>6</v>
      </c>
      <c r="BC2527" s="516" t="s">
        <v>6</v>
      </c>
      <c r="BD2527" s="516"/>
      <c r="BE2527" s="516" t="s">
        <v>6</v>
      </c>
      <c r="BF2527" s="516" t="s">
        <v>6</v>
      </c>
      <c r="BG2527" s="516"/>
      <c r="BH2527" s="516" t="s">
        <v>6</v>
      </c>
      <c r="BI2527" s="516" t="s">
        <v>6</v>
      </c>
      <c r="BJ2527" s="516"/>
      <c r="BK2527" s="516" t="s">
        <v>6</v>
      </c>
      <c r="BL2527" s="516" t="s">
        <v>6</v>
      </c>
      <c r="BM2527" s="516"/>
      <c r="BN2527" s="516" t="s">
        <v>6</v>
      </c>
      <c r="BO2527" s="516" t="s">
        <v>6</v>
      </c>
      <c r="BP2527" s="516"/>
      <c r="BQ2527" s="516" t="s">
        <v>6</v>
      </c>
      <c r="BR2527" s="516" t="s">
        <v>6</v>
      </c>
      <c r="BS2527" s="516"/>
      <c r="BT2527" s="516"/>
      <c r="BU2527" s="516"/>
      <c r="BV2527" s="516"/>
      <c r="BW2527" s="516"/>
      <c r="BX2527" s="516"/>
      <c r="BY2527" s="516"/>
      <c r="BZ2527" s="28"/>
      <c r="CA2527" s="24"/>
      <c r="CB2527" s="29"/>
      <c r="CC2527" s="29"/>
      <c r="CD2527" s="30"/>
      <c r="CE2527" s="29"/>
      <c r="CF2527" s="29"/>
      <c r="CG2527" s="31"/>
      <c r="CH2527" s="66">
        <f>ROWS(CH2528:CH2534)-1</f>
        <v>6</v>
      </c>
      <c r="CI2527" s="23" t="s">
        <v>836</v>
      </c>
    </row>
    <row r="2528" spans="1:87" ht="15" thickBot="1" x14ac:dyDescent="0.35">
      <c r="A2528" s="503"/>
      <c r="B2528" s="49"/>
      <c r="C2528" s="156">
        <f t="shared" ref="C2528:C2533" si="869">B2528</f>
        <v>0</v>
      </c>
      <c r="D2528" s="457"/>
      <c r="E2528" s="73"/>
      <c r="F2528" s="74" t="s">
        <v>5005</v>
      </c>
      <c r="G2528" s="300">
        <v>31413</v>
      </c>
      <c r="H2528" s="76">
        <v>9</v>
      </c>
      <c r="I2528" s="119"/>
      <c r="J2528" s="119"/>
      <c r="K2528" s="79"/>
      <c r="L2528" s="79"/>
      <c r="M2528" s="79"/>
      <c r="N2528" s="80" t="s">
        <v>5006</v>
      </c>
      <c r="O2528" s="81"/>
      <c r="P2528" s="306"/>
      <c r="Q2528" s="83" t="str">
        <f t="shared" ref="Q2528:Q2533" si="870">IF(R2528="?","?","")</f>
        <v/>
      </c>
      <c r="R2528" s="83" t="str">
        <f t="shared" ref="R2528:R2533" si="871">IF(AND(S2528="",T2528&gt;0),"?",IF(S2528="","◄",IF(T2528&gt;=1,"►","")))</f>
        <v>◄</v>
      </c>
      <c r="S2528" s="84"/>
      <c r="T2528" s="85"/>
      <c r="U2528" s="83" t="str">
        <f t="shared" ref="U2528:U2533" si="872">IF(V2528="?","?","")</f>
        <v/>
      </c>
      <c r="V2528" s="83" t="str">
        <f t="shared" ref="V2528:V2533" si="873">IF(AND(W2528="",X2528&gt;0),"?",IF(W2528="","◄",IF(X2528&gt;=1,"►","")))</f>
        <v>◄</v>
      </c>
      <c r="W2528" s="86"/>
      <c r="X2528" s="85"/>
      <c r="Y2528" s="457"/>
      <c r="Z2528" s="87"/>
      <c r="AA2528" s="521">
        <f t="shared" ref="AA2528:AB2533" si="874">(S2528*Z2528)</f>
        <v>0</v>
      </c>
      <c r="AB2528" s="520">
        <f t="shared" si="874"/>
        <v>0</v>
      </c>
      <c r="AC2528" s="88"/>
      <c r="AD2528" s="519">
        <f t="shared" ref="AD2528:AE2533" si="875">(W2528*AC2528)</f>
        <v>0</v>
      </c>
      <c r="AE2528" s="522">
        <f t="shared" si="875"/>
        <v>0</v>
      </c>
      <c r="AF2528" s="89" t="str">
        <f>IF(AG2528&gt;0,"ok","◄")</f>
        <v>◄</v>
      </c>
      <c r="AG2528" s="90"/>
      <c r="AH2528" s="89" t="str">
        <f>IF(AND(AI2528="",AJ2528&gt;0),"?",IF(AI2528="","◄",IF(AJ2528&gt;=1,"►","")))</f>
        <v>◄</v>
      </c>
      <c r="AI2528" s="91"/>
      <c r="AJ2528" s="92"/>
      <c r="AK2528" s="586"/>
      <c r="AL2528" s="587"/>
      <c r="AM2528" s="43"/>
      <c r="AN2528" s="27" t="s">
        <v>6</v>
      </c>
      <c r="AO2528" s="27" t="s">
        <v>6</v>
      </c>
      <c r="AP2528" s="516"/>
      <c r="AQ2528" s="516"/>
      <c r="AR2528" s="516"/>
      <c r="AS2528" s="516" t="s">
        <v>6</v>
      </c>
      <c r="AT2528" s="516" t="s">
        <v>6</v>
      </c>
      <c r="AU2528" s="516"/>
      <c r="AV2528" s="516" t="s">
        <v>6</v>
      </c>
      <c r="AW2528" s="516" t="s">
        <v>6</v>
      </c>
      <c r="AX2528" s="516"/>
      <c r="AY2528" s="516" t="s">
        <v>6</v>
      </c>
      <c r="AZ2528" s="516" t="s">
        <v>6</v>
      </c>
      <c r="BA2528" s="516"/>
      <c r="BB2528" s="516" t="s">
        <v>6</v>
      </c>
      <c r="BC2528" s="516" t="s">
        <v>6</v>
      </c>
      <c r="BD2528" s="516"/>
      <c r="BE2528" s="516" t="s">
        <v>6</v>
      </c>
      <c r="BF2528" s="516" t="s">
        <v>6</v>
      </c>
      <c r="BG2528" s="516"/>
      <c r="BH2528" s="516" t="s">
        <v>6</v>
      </c>
      <c r="BI2528" s="516" t="s">
        <v>6</v>
      </c>
      <c r="BJ2528" s="516"/>
      <c r="BK2528" s="516" t="s">
        <v>6</v>
      </c>
      <c r="BL2528" s="516" t="s">
        <v>6</v>
      </c>
      <c r="BM2528" s="516"/>
      <c r="BN2528" s="516" t="s">
        <v>6</v>
      </c>
      <c r="BO2528" s="516" t="s">
        <v>6</v>
      </c>
      <c r="BP2528" s="516"/>
      <c r="BQ2528" s="516" t="s">
        <v>6</v>
      </c>
      <c r="BR2528" s="516" t="s">
        <v>6</v>
      </c>
      <c r="BS2528" s="516"/>
      <c r="BT2528" s="516"/>
      <c r="BU2528" s="516"/>
      <c r="BV2528" s="516"/>
      <c r="BW2528" s="516"/>
      <c r="BX2528" s="516"/>
      <c r="BY2528" s="516"/>
      <c r="BZ2528" s="28"/>
      <c r="CA2528" s="24"/>
      <c r="CB2528" s="29"/>
      <c r="CC2528" s="29"/>
      <c r="CD2528" s="30"/>
      <c r="CE2528" s="29"/>
      <c r="CF2528" s="29"/>
      <c r="CG2528" s="31"/>
      <c r="CH2528" s="457"/>
      <c r="CI2528" s="23" t="s">
        <v>836</v>
      </c>
    </row>
    <row r="2529" spans="1:87" ht="16.8" thickTop="1" thickBot="1" x14ac:dyDescent="0.35">
      <c r="A2529" s="503"/>
      <c r="B2529" s="49"/>
      <c r="C2529" s="156">
        <f t="shared" si="869"/>
        <v>0</v>
      </c>
      <c r="D2529" s="457"/>
      <c r="E2529" s="73"/>
      <c r="F2529" s="93">
        <v>2218</v>
      </c>
      <c r="G2529" s="302">
        <v>31413</v>
      </c>
      <c r="H2529" s="76">
        <v>9</v>
      </c>
      <c r="I2529" s="119"/>
      <c r="J2529" s="119"/>
      <c r="K2529" s="79"/>
      <c r="L2529" s="79"/>
      <c r="M2529" s="79"/>
      <c r="N2529" s="80" t="s">
        <v>5007</v>
      </c>
      <c r="O2529" s="81"/>
      <c r="P2529" s="306"/>
      <c r="Q2529" s="83" t="str">
        <f t="shared" si="870"/>
        <v/>
      </c>
      <c r="R2529" s="83" t="str">
        <f t="shared" si="871"/>
        <v>◄</v>
      </c>
      <c r="S2529" s="84"/>
      <c r="T2529" s="85"/>
      <c r="U2529" s="83" t="str">
        <f t="shared" si="872"/>
        <v/>
      </c>
      <c r="V2529" s="83" t="str">
        <f t="shared" si="873"/>
        <v>◄</v>
      </c>
      <c r="W2529" s="86"/>
      <c r="X2529" s="85"/>
      <c r="Y2529" s="457"/>
      <c r="Z2529" s="87"/>
      <c r="AA2529" s="521">
        <f t="shared" si="874"/>
        <v>0</v>
      </c>
      <c r="AB2529" s="520">
        <f t="shared" si="874"/>
        <v>0</v>
      </c>
      <c r="AC2529" s="88"/>
      <c r="AD2529" s="519">
        <f t="shared" si="875"/>
        <v>0</v>
      </c>
      <c r="AE2529" s="522">
        <f t="shared" si="875"/>
        <v>0</v>
      </c>
      <c r="AF2529" s="44"/>
      <c r="AG2529" s="45"/>
      <c r="AH2529" s="44"/>
      <c r="AI2529" s="45"/>
      <c r="AJ2529" s="45"/>
      <c r="AK2529" s="45"/>
      <c r="AL2529" s="45"/>
      <c r="AM2529" s="43"/>
      <c r="AN2529" s="1" t="str">
        <f>IF(AO2529="","",IF(COUNTIF(AN2530,"ok"),"","◄"))</f>
        <v>◄</v>
      </c>
      <c r="AO2529" s="9" t="str">
        <f>IF(COUNTIF(AP2529:BR2529,"◄")&gt;0,"◄","")</f>
        <v>◄</v>
      </c>
      <c r="AP2529" s="250" t="str">
        <f>IF(AP2530="-","",IF(AP2530&gt;0,"","◄"))</f>
        <v>◄</v>
      </c>
      <c r="AQ2529" s="251"/>
      <c r="AR2529" s="517">
        <f>IF(ISNONTEXT(AR2530)=TRUE,"_",1)</f>
        <v>1</v>
      </c>
      <c r="AS2529" s="250" t="str">
        <f>IF(AS2530="-","",IF(AS2530&gt;0,"","◄"))</f>
        <v>◄</v>
      </c>
      <c r="AT2529" s="251"/>
      <c r="AU2529" s="517">
        <f>IF(ISNONTEXT(AU2530)=TRUE,"_",AR2529+1)</f>
        <v>2</v>
      </c>
      <c r="AV2529" s="250" t="str">
        <f>IF(AV2530="-","",IF(AV2530&gt;0,"","◄"))</f>
        <v>◄</v>
      </c>
      <c r="AW2529" s="251"/>
      <c r="AX2529" s="517">
        <f>IF(ISNONTEXT(AX2530)=TRUE,"_",AU2529+1)</f>
        <v>3</v>
      </c>
      <c r="AY2529" s="250" t="str">
        <f>IF(AY2530="-","",IF(AY2530&gt;0,"","◄"))</f>
        <v>◄</v>
      </c>
      <c r="AZ2529" s="251"/>
      <c r="BA2529" s="517">
        <f>IF(ISNONTEXT(BA2530)=TRUE,"_",AX2529+1)</f>
        <v>4</v>
      </c>
      <c r="BB2529" s="250" t="str">
        <f>IF(BB2530="-","",IF(BB2530&gt;0,"","◄"))</f>
        <v>◄</v>
      </c>
      <c r="BC2529" s="251"/>
      <c r="BD2529" s="517">
        <f>IF(ISNONTEXT(BD2530)=TRUE,"_",BA2529+1)</f>
        <v>5</v>
      </c>
      <c r="BE2529" s="250" t="str">
        <f>IF(BE2530="-","",IF(BE2530&gt;0,"","◄"))</f>
        <v>◄</v>
      </c>
      <c r="BF2529" s="251"/>
      <c r="BG2529" s="517">
        <f>IF(ISNONTEXT(BG2530)=TRUE,"_",BD2529+1)</f>
        <v>6</v>
      </c>
      <c r="BH2529" s="250" t="str">
        <f>IF(BH2530="-","",IF(BH2530&gt;0,"","◄"))</f>
        <v>◄</v>
      </c>
      <c r="BI2529" s="251"/>
      <c r="BJ2529" s="517">
        <f>IF(ISNONTEXT(BJ2530)=TRUE,"_",BG2529+1)</f>
        <v>7</v>
      </c>
      <c r="BK2529" s="563" t="str">
        <f>IF(BK2530="-","",IF(BK2530&gt;0,"","◄"))</f>
        <v/>
      </c>
      <c r="BL2529" s="564"/>
      <c r="BM2529" s="517" t="str">
        <f>IF(ISNONTEXT(BM2530)=TRUE,"_",BJ2529+1)</f>
        <v>_</v>
      </c>
      <c r="BN2529" s="563" t="str">
        <f>IF(BN2530="-","",IF(BN2530&gt;0,"","◄"))</f>
        <v/>
      </c>
      <c r="BO2529" s="564"/>
      <c r="BP2529" s="517" t="str">
        <f>IF(ISNONTEXT(BP2530)=TRUE,"_",BM2529+1)</f>
        <v>_</v>
      </c>
      <c r="BQ2529" s="563" t="str">
        <f>IF(BQ2530="-","",IF(BQ2530&gt;0,"","◄"))</f>
        <v/>
      </c>
      <c r="BR2529" s="564"/>
      <c r="BS2529" s="517" t="str">
        <f>IF(ISNONTEXT(BS2530)=TRUE,"_",BP2529+1)</f>
        <v>_</v>
      </c>
      <c r="BT2529" s="563" t="str">
        <f>IF(BT2530="-","",IF(BT2530&gt;0,"","◄"))</f>
        <v>◄</v>
      </c>
      <c r="BU2529" s="564"/>
      <c r="BV2529" s="517" t="str">
        <f>IF(ISNONTEXT(BV2530)=TRUE,"_",1)</f>
        <v>_</v>
      </c>
      <c r="BW2529" s="563" t="str">
        <f>IF(BW2530="-","",IF(BW2530&gt;0,"","◄"))</f>
        <v>◄</v>
      </c>
      <c r="BX2529" s="564"/>
      <c r="BY2529" s="517" t="str">
        <f>IF(ISNONTEXT(BY2530)=TRUE,"_",BV2529+1)</f>
        <v>_</v>
      </c>
      <c r="BZ2529" s="26"/>
      <c r="CA2529" s="24"/>
      <c r="CB2529" s="25" t="str">
        <f>IF(CB2530&gt;0,"►","")</f>
        <v/>
      </c>
      <c r="CC2529" s="25" t="str">
        <f>IF(CC2530&gt;0,"►","")</f>
        <v/>
      </c>
      <c r="CD2529" s="517" t="str">
        <f>IF(ISNONTEXT(CD2530)=TRUE,"_",1)</f>
        <v>_</v>
      </c>
      <c r="CE2529" s="25" t="str">
        <f>IF(CE2530&gt;0,"►","")</f>
        <v/>
      </c>
      <c r="CF2529" s="25" t="str">
        <f>IF(CF2530&gt;0,"►","")</f>
        <v/>
      </c>
      <c r="CG2529" s="517" t="str">
        <f>IF(ISNONTEXT(CG2530)=TRUE,"_",CD2529+1)</f>
        <v>_</v>
      </c>
      <c r="CH2529" s="457"/>
      <c r="CI2529" s="23" t="s">
        <v>836</v>
      </c>
    </row>
    <row r="2530" spans="1:87" ht="15" thickBot="1" x14ac:dyDescent="0.35">
      <c r="A2530" s="503"/>
      <c r="B2530" s="49"/>
      <c r="C2530" s="156">
        <f t="shared" si="869"/>
        <v>0</v>
      </c>
      <c r="D2530" s="457"/>
      <c r="E2530" s="73"/>
      <c r="F2530" s="93">
        <v>2219</v>
      </c>
      <c r="G2530" s="302">
        <v>31413</v>
      </c>
      <c r="H2530" s="76">
        <v>13</v>
      </c>
      <c r="I2530" s="119"/>
      <c r="J2530" s="119"/>
      <c r="K2530" s="79"/>
      <c r="L2530" s="79"/>
      <c r="M2530" s="79"/>
      <c r="N2530" s="80" t="s">
        <v>5008</v>
      </c>
      <c r="O2530" s="81"/>
      <c r="P2530" s="306"/>
      <c r="Q2530" s="83" t="str">
        <f t="shared" si="870"/>
        <v/>
      </c>
      <c r="R2530" s="83" t="str">
        <f t="shared" si="871"/>
        <v>◄</v>
      </c>
      <c r="S2530" s="84"/>
      <c r="T2530" s="85"/>
      <c r="U2530" s="83" t="str">
        <f t="shared" si="872"/>
        <v/>
      </c>
      <c r="V2530" s="83" t="str">
        <f t="shared" si="873"/>
        <v>◄</v>
      </c>
      <c r="W2530" s="86"/>
      <c r="X2530" s="85"/>
      <c r="Y2530" s="457"/>
      <c r="Z2530" s="87"/>
      <c r="AA2530" s="521">
        <f t="shared" si="874"/>
        <v>0</v>
      </c>
      <c r="AB2530" s="520">
        <f t="shared" si="874"/>
        <v>0</v>
      </c>
      <c r="AC2530" s="88"/>
      <c r="AD2530" s="519">
        <f t="shared" si="875"/>
        <v>0</v>
      </c>
      <c r="AE2530" s="522">
        <f t="shared" si="875"/>
        <v>0</v>
      </c>
      <c r="AF2530" s="44"/>
      <c r="AG2530" s="45"/>
      <c r="AH2530" s="44"/>
      <c r="AI2530" s="45"/>
      <c r="AJ2530" s="45"/>
      <c r="AK2530" s="45"/>
      <c r="AL2530" s="45"/>
      <c r="AM2530" s="43"/>
      <c r="AN2530" s="3" t="s">
        <v>3</v>
      </c>
      <c r="AO2530" s="12" t="s">
        <v>1</v>
      </c>
      <c r="AP2530" s="13"/>
      <c r="AQ2530" s="14"/>
      <c r="AR2530" s="15" t="s">
        <v>607</v>
      </c>
      <c r="AS2530" s="13"/>
      <c r="AT2530" s="14"/>
      <c r="AU2530" s="15" t="s">
        <v>608</v>
      </c>
      <c r="AV2530" s="13"/>
      <c r="AW2530" s="14"/>
      <c r="AX2530" s="15" t="s">
        <v>572</v>
      </c>
      <c r="AY2530" s="13"/>
      <c r="AZ2530" s="14"/>
      <c r="BA2530" s="15" t="s">
        <v>159</v>
      </c>
      <c r="BB2530" s="13"/>
      <c r="BC2530" s="14"/>
      <c r="BD2530" s="15" t="s">
        <v>609</v>
      </c>
      <c r="BE2530" s="13"/>
      <c r="BF2530" s="14"/>
      <c r="BG2530" s="15" t="s">
        <v>610</v>
      </c>
      <c r="BH2530" s="13"/>
      <c r="BI2530" s="14"/>
      <c r="BJ2530" s="15" t="s">
        <v>611</v>
      </c>
      <c r="BK2530" s="516" t="s">
        <v>6</v>
      </c>
      <c r="BL2530" s="516" t="s">
        <v>6</v>
      </c>
      <c r="BM2530" s="516"/>
      <c r="BN2530" s="516" t="s">
        <v>6</v>
      </c>
      <c r="BO2530" s="516" t="s">
        <v>6</v>
      </c>
      <c r="BP2530" s="516"/>
      <c r="BQ2530" s="516" t="s">
        <v>6</v>
      </c>
      <c r="BR2530" s="516" t="s">
        <v>6</v>
      </c>
      <c r="BS2530" s="516"/>
      <c r="BT2530" s="32"/>
      <c r="BU2530" s="33"/>
      <c r="BV2530" s="34"/>
      <c r="BW2530" s="32"/>
      <c r="BX2530" s="33"/>
      <c r="BY2530" s="34"/>
      <c r="BZ2530" s="35"/>
      <c r="CA2530" s="24"/>
      <c r="CB2530" s="36"/>
      <c r="CC2530" s="33"/>
      <c r="CD2530" s="37"/>
      <c r="CE2530" s="36"/>
      <c r="CF2530" s="38"/>
      <c r="CG2530" s="39"/>
      <c r="CH2530" s="457"/>
      <c r="CI2530" s="23" t="s">
        <v>836</v>
      </c>
    </row>
    <row r="2531" spans="1:87" ht="15.6" thickTop="1" thickBot="1" x14ac:dyDescent="0.35">
      <c r="A2531" s="503"/>
      <c r="B2531" s="49"/>
      <c r="C2531" s="156">
        <f t="shared" si="869"/>
        <v>0</v>
      </c>
      <c r="D2531" s="457"/>
      <c r="E2531" s="73"/>
      <c r="F2531" s="93">
        <v>2220</v>
      </c>
      <c r="G2531" s="302">
        <v>31413</v>
      </c>
      <c r="H2531" s="76">
        <v>13</v>
      </c>
      <c r="I2531" s="119"/>
      <c r="J2531" s="119"/>
      <c r="K2531" s="79"/>
      <c r="L2531" s="79"/>
      <c r="M2531" s="79"/>
      <c r="N2531" s="80" t="s">
        <v>5009</v>
      </c>
      <c r="O2531" s="81"/>
      <c r="P2531" s="306"/>
      <c r="Q2531" s="83" t="str">
        <f t="shared" si="870"/>
        <v/>
      </c>
      <c r="R2531" s="83" t="str">
        <f t="shared" si="871"/>
        <v>◄</v>
      </c>
      <c r="S2531" s="84"/>
      <c r="T2531" s="85"/>
      <c r="U2531" s="83" t="str">
        <f t="shared" si="872"/>
        <v/>
      </c>
      <c r="V2531" s="83" t="str">
        <f t="shared" si="873"/>
        <v>◄</v>
      </c>
      <c r="W2531" s="86"/>
      <c r="X2531" s="85"/>
      <c r="Y2531" s="457"/>
      <c r="Z2531" s="87"/>
      <c r="AA2531" s="521">
        <f t="shared" si="874"/>
        <v>0</v>
      </c>
      <c r="AB2531" s="520">
        <f t="shared" si="874"/>
        <v>0</v>
      </c>
      <c r="AC2531" s="88"/>
      <c r="AD2531" s="519">
        <f t="shared" si="875"/>
        <v>0</v>
      </c>
      <c r="AE2531" s="522">
        <f t="shared" si="875"/>
        <v>0</v>
      </c>
      <c r="AF2531" s="44"/>
      <c r="AG2531" s="45"/>
      <c r="AH2531" s="44"/>
      <c r="AI2531" s="45"/>
      <c r="AJ2531" s="45"/>
      <c r="AK2531" s="45"/>
      <c r="AL2531" s="45"/>
      <c r="AM2531" s="43"/>
      <c r="AN2531" s="27" t="s">
        <v>6</v>
      </c>
      <c r="AO2531" s="27" t="s">
        <v>6</v>
      </c>
      <c r="AP2531" s="516"/>
      <c r="AQ2531" s="516"/>
      <c r="AR2531" s="516"/>
      <c r="AS2531" s="516" t="s">
        <v>6</v>
      </c>
      <c r="AT2531" s="516" t="s">
        <v>6</v>
      </c>
      <c r="AU2531" s="516"/>
      <c r="AV2531" s="516" t="s">
        <v>6</v>
      </c>
      <c r="AW2531" s="516" t="s">
        <v>6</v>
      </c>
      <c r="AX2531" s="516"/>
      <c r="AY2531" s="516" t="s">
        <v>6</v>
      </c>
      <c r="AZ2531" s="516" t="s">
        <v>6</v>
      </c>
      <c r="BA2531" s="516"/>
      <c r="BB2531" s="516" t="s">
        <v>6</v>
      </c>
      <c r="BC2531" s="516" t="s">
        <v>6</v>
      </c>
      <c r="BD2531" s="516"/>
      <c r="BE2531" s="516" t="s">
        <v>6</v>
      </c>
      <c r="BF2531" s="516" t="s">
        <v>6</v>
      </c>
      <c r="BG2531" s="516"/>
      <c r="BH2531" s="516" t="s">
        <v>6</v>
      </c>
      <c r="BI2531" s="516" t="s">
        <v>6</v>
      </c>
      <c r="BJ2531" s="516"/>
      <c r="BK2531" s="516" t="s">
        <v>6</v>
      </c>
      <c r="BL2531" s="516" t="s">
        <v>6</v>
      </c>
      <c r="BM2531" s="516"/>
      <c r="BN2531" s="516" t="s">
        <v>6</v>
      </c>
      <c r="BO2531" s="516" t="s">
        <v>6</v>
      </c>
      <c r="BP2531" s="516"/>
      <c r="BQ2531" s="516" t="s">
        <v>6</v>
      </c>
      <c r="BR2531" s="516" t="s">
        <v>6</v>
      </c>
      <c r="BS2531" s="516"/>
      <c r="BT2531" s="516"/>
      <c r="BU2531" s="516"/>
      <c r="BV2531" s="516"/>
      <c r="BW2531" s="516"/>
      <c r="BX2531" s="516"/>
      <c r="BY2531" s="516"/>
      <c r="BZ2531" s="28"/>
      <c r="CA2531" s="24"/>
      <c r="CB2531" s="29"/>
      <c r="CC2531" s="29"/>
      <c r="CD2531" s="30"/>
      <c r="CE2531" s="29"/>
      <c r="CF2531" s="29"/>
      <c r="CG2531" s="31"/>
      <c r="CH2531" s="457"/>
      <c r="CI2531" s="23" t="s">
        <v>836</v>
      </c>
    </row>
    <row r="2532" spans="1:87" ht="15.6" thickTop="1" thickBot="1" x14ac:dyDescent="0.35">
      <c r="A2532" s="503"/>
      <c r="B2532" s="49"/>
      <c r="C2532" s="156">
        <f t="shared" si="869"/>
        <v>0</v>
      </c>
      <c r="D2532" s="457"/>
      <c r="E2532" s="73"/>
      <c r="F2532" s="93">
        <v>2221</v>
      </c>
      <c r="G2532" s="302">
        <v>31413</v>
      </c>
      <c r="H2532" s="76">
        <v>13</v>
      </c>
      <c r="I2532" s="119"/>
      <c r="J2532" s="119"/>
      <c r="K2532" s="79"/>
      <c r="L2532" s="79"/>
      <c r="M2532" s="79"/>
      <c r="N2532" s="80" t="s">
        <v>5010</v>
      </c>
      <c r="O2532" s="81"/>
      <c r="P2532" s="306"/>
      <c r="Q2532" s="83" t="str">
        <f t="shared" si="870"/>
        <v/>
      </c>
      <c r="R2532" s="83" t="str">
        <f t="shared" si="871"/>
        <v>◄</v>
      </c>
      <c r="S2532" s="84"/>
      <c r="T2532" s="85"/>
      <c r="U2532" s="83" t="str">
        <f t="shared" si="872"/>
        <v/>
      </c>
      <c r="V2532" s="83" t="str">
        <f t="shared" si="873"/>
        <v>◄</v>
      </c>
      <c r="W2532" s="86"/>
      <c r="X2532" s="85"/>
      <c r="Y2532" s="457"/>
      <c r="Z2532" s="87"/>
      <c r="AA2532" s="521">
        <f t="shared" si="874"/>
        <v>0</v>
      </c>
      <c r="AB2532" s="520">
        <f t="shared" si="874"/>
        <v>0</v>
      </c>
      <c r="AC2532" s="88"/>
      <c r="AD2532" s="519">
        <f t="shared" si="875"/>
        <v>0</v>
      </c>
      <c r="AE2532" s="522">
        <f t="shared" si="875"/>
        <v>0</v>
      </c>
      <c r="AF2532" s="44"/>
      <c r="AG2532" s="45"/>
      <c r="AH2532" s="44"/>
      <c r="AI2532" s="45"/>
      <c r="AJ2532" s="45"/>
      <c r="AK2532" s="45"/>
      <c r="AL2532" s="45"/>
      <c r="AM2532" s="43"/>
      <c r="AN2532" s="27" t="s">
        <v>6</v>
      </c>
      <c r="AO2532" s="27" t="s">
        <v>6</v>
      </c>
      <c r="AP2532" s="516"/>
      <c r="AQ2532" s="516"/>
      <c r="AR2532" s="516"/>
      <c r="AS2532" s="516" t="s">
        <v>6</v>
      </c>
      <c r="AT2532" s="516" t="s">
        <v>6</v>
      </c>
      <c r="AU2532" s="516"/>
      <c r="AV2532" s="516" t="s">
        <v>6</v>
      </c>
      <c r="AW2532" s="516" t="s">
        <v>6</v>
      </c>
      <c r="AX2532" s="516"/>
      <c r="AY2532" s="516" t="s">
        <v>6</v>
      </c>
      <c r="AZ2532" s="516" t="s">
        <v>6</v>
      </c>
      <c r="BA2532" s="516"/>
      <c r="BB2532" s="516" t="s">
        <v>6</v>
      </c>
      <c r="BC2532" s="516" t="s">
        <v>6</v>
      </c>
      <c r="BD2532" s="516"/>
      <c r="BE2532" s="516" t="s">
        <v>6</v>
      </c>
      <c r="BF2532" s="516" t="s">
        <v>6</v>
      </c>
      <c r="BG2532" s="516"/>
      <c r="BH2532" s="516" t="s">
        <v>6</v>
      </c>
      <c r="BI2532" s="516" t="s">
        <v>6</v>
      </c>
      <c r="BJ2532" s="516"/>
      <c r="BK2532" s="516" t="s">
        <v>6</v>
      </c>
      <c r="BL2532" s="516" t="s">
        <v>6</v>
      </c>
      <c r="BM2532" s="516"/>
      <c r="BN2532" s="516" t="s">
        <v>6</v>
      </c>
      <c r="BO2532" s="516" t="s">
        <v>6</v>
      </c>
      <c r="BP2532" s="516"/>
      <c r="BQ2532" s="516" t="s">
        <v>6</v>
      </c>
      <c r="BR2532" s="516" t="s">
        <v>6</v>
      </c>
      <c r="BS2532" s="516"/>
      <c r="BT2532" s="516"/>
      <c r="BU2532" s="516"/>
      <c r="BV2532" s="516"/>
      <c r="BW2532" s="516"/>
      <c r="BX2532" s="516"/>
      <c r="BY2532" s="516"/>
      <c r="BZ2532" s="28"/>
      <c r="CA2532" s="24"/>
      <c r="CB2532" s="29"/>
      <c r="CC2532" s="29"/>
      <c r="CD2532" s="30"/>
      <c r="CE2532" s="29"/>
      <c r="CF2532" s="29"/>
      <c r="CG2532" s="31"/>
      <c r="CH2532" s="457"/>
      <c r="CI2532" s="23" t="s">
        <v>836</v>
      </c>
    </row>
    <row r="2533" spans="1:87" ht="15.6" thickTop="1" thickBot="1" x14ac:dyDescent="0.35">
      <c r="A2533" s="503"/>
      <c r="B2533" s="49"/>
      <c r="C2533" s="156">
        <f t="shared" si="869"/>
        <v>0</v>
      </c>
      <c r="D2533" s="457"/>
      <c r="E2533" s="73"/>
      <c r="F2533" s="93">
        <v>2222</v>
      </c>
      <c r="G2533" s="302">
        <v>31413</v>
      </c>
      <c r="H2533" s="76">
        <v>13</v>
      </c>
      <c r="I2533" s="119"/>
      <c r="J2533" s="119"/>
      <c r="K2533" s="79"/>
      <c r="L2533" s="79"/>
      <c r="M2533" s="79"/>
      <c r="N2533" s="80" t="s">
        <v>5011</v>
      </c>
      <c r="O2533" s="81"/>
      <c r="P2533" s="306"/>
      <c r="Q2533" s="83" t="str">
        <f t="shared" si="870"/>
        <v/>
      </c>
      <c r="R2533" s="83" t="str">
        <f t="shared" si="871"/>
        <v>◄</v>
      </c>
      <c r="S2533" s="84"/>
      <c r="T2533" s="85"/>
      <c r="U2533" s="83" t="str">
        <f t="shared" si="872"/>
        <v/>
      </c>
      <c r="V2533" s="83" t="str">
        <f t="shared" si="873"/>
        <v>◄</v>
      </c>
      <c r="W2533" s="86"/>
      <c r="X2533" s="85"/>
      <c r="Y2533" s="457"/>
      <c r="Z2533" s="87"/>
      <c r="AA2533" s="521">
        <f t="shared" si="874"/>
        <v>0</v>
      </c>
      <c r="AB2533" s="520">
        <f t="shared" si="874"/>
        <v>0</v>
      </c>
      <c r="AC2533" s="88"/>
      <c r="AD2533" s="519">
        <f t="shared" si="875"/>
        <v>0</v>
      </c>
      <c r="AE2533" s="522">
        <f t="shared" si="875"/>
        <v>0</v>
      </c>
      <c r="AF2533" s="44"/>
      <c r="AG2533" s="45"/>
      <c r="AH2533" s="44"/>
      <c r="AI2533" s="45"/>
      <c r="AJ2533" s="45"/>
      <c r="AK2533" s="45"/>
      <c r="AL2533" s="45"/>
      <c r="AM2533" s="43"/>
      <c r="AN2533" s="27" t="s">
        <v>6</v>
      </c>
      <c r="AO2533" s="27" t="s">
        <v>6</v>
      </c>
      <c r="AP2533" s="516"/>
      <c r="AQ2533" s="516"/>
      <c r="AR2533" s="516"/>
      <c r="AS2533" s="516" t="s">
        <v>6</v>
      </c>
      <c r="AT2533" s="516" t="s">
        <v>6</v>
      </c>
      <c r="AU2533" s="516"/>
      <c r="AV2533" s="516" t="s">
        <v>6</v>
      </c>
      <c r="AW2533" s="516" t="s">
        <v>6</v>
      </c>
      <c r="AX2533" s="516"/>
      <c r="AY2533" s="516" t="s">
        <v>6</v>
      </c>
      <c r="AZ2533" s="516" t="s">
        <v>6</v>
      </c>
      <c r="BA2533" s="516"/>
      <c r="BB2533" s="516" t="s">
        <v>6</v>
      </c>
      <c r="BC2533" s="516" t="s">
        <v>6</v>
      </c>
      <c r="BD2533" s="516"/>
      <c r="BE2533" s="516" t="s">
        <v>6</v>
      </c>
      <c r="BF2533" s="516" t="s">
        <v>6</v>
      </c>
      <c r="BG2533" s="516"/>
      <c r="BH2533" s="516" t="s">
        <v>6</v>
      </c>
      <c r="BI2533" s="516" t="s">
        <v>6</v>
      </c>
      <c r="BJ2533" s="516"/>
      <c r="BK2533" s="516" t="s">
        <v>6</v>
      </c>
      <c r="BL2533" s="516" t="s">
        <v>6</v>
      </c>
      <c r="BM2533" s="516"/>
      <c r="BN2533" s="516" t="s">
        <v>6</v>
      </c>
      <c r="BO2533" s="516" t="s">
        <v>6</v>
      </c>
      <c r="BP2533" s="516"/>
      <c r="BQ2533" s="516" t="s">
        <v>6</v>
      </c>
      <c r="BR2533" s="516" t="s">
        <v>6</v>
      </c>
      <c r="BS2533" s="516"/>
      <c r="BT2533" s="516"/>
      <c r="BU2533" s="516"/>
      <c r="BV2533" s="516"/>
      <c r="BW2533" s="516"/>
      <c r="BX2533" s="516"/>
      <c r="BY2533" s="516"/>
      <c r="BZ2533" s="28"/>
      <c r="CA2533" s="24"/>
      <c r="CB2533" s="29"/>
      <c r="CC2533" s="29"/>
      <c r="CD2533" s="30"/>
      <c r="CE2533" s="29"/>
      <c r="CF2533" s="29"/>
      <c r="CG2533" s="31"/>
      <c r="CH2533" s="457"/>
      <c r="CI2533" s="23" t="s">
        <v>836</v>
      </c>
    </row>
    <row r="2534" spans="1:87" ht="16.8" thickTop="1" thickBot="1" x14ac:dyDescent="0.35">
      <c r="A2534" s="505" t="str">
        <f>IF(COUNTIF(B2535:B2536,"x")&gt;0,"x","")</f>
        <v/>
      </c>
      <c r="B2534" s="57"/>
      <c r="C2534" s="510" t="str">
        <f>A2534</f>
        <v/>
      </c>
      <c r="D2534" s="66">
        <f>ROWS(D2535:D2536)-1</f>
        <v>1</v>
      </c>
      <c r="E2534" s="58" t="s">
        <v>5012</v>
      </c>
      <c r="F2534" s="59"/>
      <c r="G2534" s="301"/>
      <c r="H2534" s="6"/>
      <c r="I2534" s="18"/>
      <c r="J2534" s="18"/>
      <c r="K2534" s="18"/>
      <c r="L2534" s="18"/>
      <c r="M2534" s="18"/>
      <c r="N2534" s="46"/>
      <c r="O2534" s="60">
        <v>31649</v>
      </c>
      <c r="P2534" s="61" t="s">
        <v>7151</v>
      </c>
      <c r="Q2534" s="62"/>
      <c r="R2534" s="63" t="str">
        <f>IF(COUNTIF(Q2535:Q2536,"?")&gt;0,"?",IF(AND(S2534="◄",T2534="►"),"◄►",IF(S2534="◄","◄",IF(T2534="►","►",""))))</f>
        <v>◄</v>
      </c>
      <c r="S2534" s="64" t="str">
        <f>IF(SUM(S2535:S2536)+1=ROWS(S2535:S2536)-COUNTIF(S2535:S2536,"-"),"","◄")</f>
        <v>◄</v>
      </c>
      <c r="T2534" s="65" t="str">
        <f>IF(SUM(T2535:T2536)&gt;0,"►","")</f>
        <v/>
      </c>
      <c r="U2534" s="62"/>
      <c r="V2534" s="63" t="str">
        <f>IF(COUNTIF(U2535:U2536,"?")&gt;0,"?",IF(AND(W2534="◄",X2534="►"),"◄►",IF(W2534="◄","◄",IF(X2534="►","►",""))))</f>
        <v>◄</v>
      </c>
      <c r="W2534" s="64" t="str">
        <f>IF(SUM(W2535:W2536)+1=ROWS(W2535:W2536)-COUNTIF(W2535:W2536,"-"),"","◄")</f>
        <v>◄</v>
      </c>
      <c r="X2534" s="65" t="str">
        <f>IF(SUM(X2535:X2536)&gt;0,"►","")</f>
        <v/>
      </c>
      <c r="Y2534" s="66">
        <f>ROWS(Y2535:Y2536)-1</f>
        <v>1</v>
      </c>
      <c r="Z2534" s="67">
        <f>SUM(Z2535:Z2536)-Z2536</f>
        <v>0</v>
      </c>
      <c r="AA2534" s="68" t="s">
        <v>840</v>
      </c>
      <c r="AB2534" s="69"/>
      <c r="AC2534" s="67">
        <f>SUM(AC2535:AC2536)-AC2536</f>
        <v>0</v>
      </c>
      <c r="AD2534" s="68" t="s">
        <v>840</v>
      </c>
      <c r="AE2534" s="69"/>
      <c r="AF2534" s="70" t="str">
        <f>IF(AG2534="◄","◄",IF(AG2534="ok","►",""))</f>
        <v>◄</v>
      </c>
      <c r="AG2534" s="71" t="str">
        <f>IF(AG2535&gt;0,"OK","◄")</f>
        <v>◄</v>
      </c>
      <c r="AH2534" s="62" t="str">
        <f>IF(AND(AI2534="◄",AJ2534="►"),"◄?►",IF(AI2534="◄","◄",IF(AJ2534="►","►","")))</f>
        <v>◄</v>
      </c>
      <c r="AI2534" s="64" t="str">
        <f>IF(AI2535&gt;0,"","◄")</f>
        <v>◄</v>
      </c>
      <c r="AJ2534" s="65" t="str">
        <f>IF(SUM(AJ2535:AJ2535)&gt;0,"►","")</f>
        <v/>
      </c>
      <c r="AK2534" s="570">
        <f>G2535</f>
        <v>31413</v>
      </c>
      <c r="AL2534" s="572" t="str">
        <f>P2534</f>
        <v xml:space="preserve"> ▬ folder Nr. 13  /  86 ▬</v>
      </c>
      <c r="AM2534" s="43"/>
      <c r="AN2534" s="27" t="s">
        <v>6</v>
      </c>
      <c r="AO2534" s="27" t="s">
        <v>6</v>
      </c>
      <c r="AP2534" s="516"/>
      <c r="AQ2534" s="516"/>
      <c r="AR2534" s="516"/>
      <c r="AS2534" s="516" t="s">
        <v>6</v>
      </c>
      <c r="AT2534" s="516" t="s">
        <v>6</v>
      </c>
      <c r="AU2534" s="516"/>
      <c r="AV2534" s="516" t="s">
        <v>6</v>
      </c>
      <c r="AW2534" s="516" t="s">
        <v>6</v>
      </c>
      <c r="AX2534" s="516"/>
      <c r="AY2534" s="516" t="s">
        <v>6</v>
      </c>
      <c r="AZ2534" s="516" t="s">
        <v>6</v>
      </c>
      <c r="BA2534" s="516"/>
      <c r="BB2534" s="516" t="s">
        <v>6</v>
      </c>
      <c r="BC2534" s="516" t="s">
        <v>6</v>
      </c>
      <c r="BD2534" s="516"/>
      <c r="BE2534" s="516" t="s">
        <v>6</v>
      </c>
      <c r="BF2534" s="516" t="s">
        <v>6</v>
      </c>
      <c r="BG2534" s="516"/>
      <c r="BH2534" s="516" t="s">
        <v>6</v>
      </c>
      <c r="BI2534" s="516" t="s">
        <v>6</v>
      </c>
      <c r="BJ2534" s="516"/>
      <c r="BK2534" s="516" t="s">
        <v>6</v>
      </c>
      <c r="BL2534" s="516" t="s">
        <v>6</v>
      </c>
      <c r="BM2534" s="516"/>
      <c r="BN2534" s="516" t="s">
        <v>6</v>
      </c>
      <c r="BO2534" s="516" t="s">
        <v>6</v>
      </c>
      <c r="BP2534" s="516"/>
      <c r="BQ2534" s="516" t="s">
        <v>6</v>
      </c>
      <c r="BR2534" s="516" t="s">
        <v>6</v>
      </c>
      <c r="BS2534" s="516"/>
      <c r="BT2534" s="516"/>
      <c r="BU2534" s="516"/>
      <c r="BV2534" s="516"/>
      <c r="BW2534" s="516"/>
      <c r="BX2534" s="516"/>
      <c r="BY2534" s="516"/>
      <c r="BZ2534" s="28"/>
      <c r="CA2534" s="24"/>
      <c r="CB2534" s="29"/>
      <c r="CC2534" s="29"/>
      <c r="CD2534" s="30"/>
      <c r="CE2534" s="29"/>
      <c r="CF2534" s="29"/>
      <c r="CG2534" s="31"/>
      <c r="CH2534" s="66">
        <f>ROWS(CH2535:CH2536)-1</f>
        <v>1</v>
      </c>
      <c r="CI2534" s="23" t="s">
        <v>836</v>
      </c>
    </row>
    <row r="2535" spans="1:87" ht="15" thickBot="1" x14ac:dyDescent="0.35">
      <c r="A2535" s="503"/>
      <c r="B2535" s="49"/>
      <c r="C2535" s="156">
        <f>B2535</f>
        <v>0</v>
      </c>
      <c r="D2535" s="457"/>
      <c r="E2535" s="73"/>
      <c r="F2535" s="74" t="s">
        <v>5013</v>
      </c>
      <c r="G2535" s="300">
        <v>31413</v>
      </c>
      <c r="H2535" s="76">
        <v>3.5</v>
      </c>
      <c r="I2535" s="119"/>
      <c r="J2535" s="119"/>
      <c r="K2535" s="79"/>
      <c r="L2535" s="79"/>
      <c r="M2535" s="79"/>
      <c r="N2535" s="80" t="s">
        <v>5014</v>
      </c>
      <c r="O2535" s="81"/>
      <c r="P2535" s="306"/>
      <c r="Q2535" s="83" t="str">
        <f>IF(R2535="?","?","")</f>
        <v/>
      </c>
      <c r="R2535" s="83" t="str">
        <f>IF(AND(S2535="",T2535&gt;0),"?",IF(S2535="","◄",IF(T2535&gt;=1,"►","")))</f>
        <v>◄</v>
      </c>
      <c r="S2535" s="84"/>
      <c r="T2535" s="85"/>
      <c r="U2535" s="83" t="str">
        <f>IF(V2535="?","?","")</f>
        <v/>
      </c>
      <c r="V2535" s="83" t="str">
        <f>IF(AND(W2535="",X2535&gt;0),"?",IF(W2535="","◄",IF(X2535&gt;=1,"►","")))</f>
        <v>◄</v>
      </c>
      <c r="W2535" s="86"/>
      <c r="X2535" s="85"/>
      <c r="Y2535" s="457"/>
      <c r="Z2535" s="87"/>
      <c r="AA2535" s="521">
        <f>(S2535*Z2535)</f>
        <v>0</v>
      </c>
      <c r="AB2535" s="520">
        <f>(T2535*AA2535)</f>
        <v>0</v>
      </c>
      <c r="AC2535" s="88"/>
      <c r="AD2535" s="519">
        <f>(W2535*AC2535)</f>
        <v>0</v>
      </c>
      <c r="AE2535" s="522">
        <f>(X2535*AD2535)</f>
        <v>0</v>
      </c>
      <c r="AF2535" s="89" t="str">
        <f>IF(AG2535&gt;0,"ok","◄")</f>
        <v>◄</v>
      </c>
      <c r="AG2535" s="90"/>
      <c r="AH2535" s="89" t="str">
        <f>IF(AND(AI2535="",AJ2535&gt;0),"?",IF(AI2535="","◄",IF(AJ2535&gt;=1,"►","")))</f>
        <v>◄</v>
      </c>
      <c r="AI2535" s="91"/>
      <c r="AJ2535" s="92"/>
      <c r="AK2535" s="586"/>
      <c r="AL2535" s="587"/>
      <c r="AM2535" s="43"/>
      <c r="AN2535" s="27" t="s">
        <v>6</v>
      </c>
      <c r="AO2535" s="27" t="s">
        <v>6</v>
      </c>
      <c r="AP2535" s="516"/>
      <c r="AQ2535" s="516"/>
      <c r="AR2535" s="516"/>
      <c r="AS2535" s="516" t="s">
        <v>6</v>
      </c>
      <c r="AT2535" s="516" t="s">
        <v>6</v>
      </c>
      <c r="AU2535" s="516"/>
      <c r="AV2535" s="516" t="s">
        <v>6</v>
      </c>
      <c r="AW2535" s="516" t="s">
        <v>6</v>
      </c>
      <c r="AX2535" s="516"/>
      <c r="AY2535" s="516" t="s">
        <v>6</v>
      </c>
      <c r="AZ2535" s="516" t="s">
        <v>6</v>
      </c>
      <c r="BA2535" s="516"/>
      <c r="BB2535" s="516" t="s">
        <v>6</v>
      </c>
      <c r="BC2535" s="516" t="s">
        <v>6</v>
      </c>
      <c r="BD2535" s="516"/>
      <c r="BE2535" s="516" t="s">
        <v>6</v>
      </c>
      <c r="BF2535" s="516" t="s">
        <v>6</v>
      </c>
      <c r="BG2535" s="516"/>
      <c r="BH2535" s="516" t="s">
        <v>6</v>
      </c>
      <c r="BI2535" s="516" t="s">
        <v>6</v>
      </c>
      <c r="BJ2535" s="516"/>
      <c r="BK2535" s="516" t="s">
        <v>6</v>
      </c>
      <c r="BL2535" s="516" t="s">
        <v>6</v>
      </c>
      <c r="BM2535" s="516"/>
      <c r="BN2535" s="516" t="s">
        <v>6</v>
      </c>
      <c r="BO2535" s="516" t="s">
        <v>6</v>
      </c>
      <c r="BP2535" s="516"/>
      <c r="BQ2535" s="516" t="s">
        <v>6</v>
      </c>
      <c r="BR2535" s="516" t="s">
        <v>6</v>
      </c>
      <c r="BS2535" s="516"/>
      <c r="BT2535" s="516"/>
      <c r="BU2535" s="516"/>
      <c r="BV2535" s="516"/>
      <c r="BW2535" s="516"/>
      <c r="BX2535" s="516"/>
      <c r="BY2535" s="516"/>
      <c r="BZ2535" s="28"/>
      <c r="CA2535" s="24"/>
      <c r="CB2535" s="29"/>
      <c r="CC2535" s="29"/>
      <c r="CD2535" s="30"/>
      <c r="CE2535" s="29"/>
      <c r="CF2535" s="29"/>
      <c r="CG2535" s="31"/>
      <c r="CH2535" s="457"/>
      <c r="CI2535" s="23" t="s">
        <v>836</v>
      </c>
    </row>
    <row r="2536" spans="1:87" ht="16.8" thickTop="1" thickBot="1" x14ac:dyDescent="0.35">
      <c r="A2536" s="505" t="str">
        <f>IF(COUNTIF(B2537:B2538,"x")&gt;0,"x","")</f>
        <v/>
      </c>
      <c r="B2536" s="57"/>
      <c r="C2536" s="510" t="str">
        <f>A2536</f>
        <v/>
      </c>
      <c r="D2536" s="66">
        <f>ROWS(D2537:D2538)-1</f>
        <v>1</v>
      </c>
      <c r="E2536" s="58" t="s">
        <v>5015</v>
      </c>
      <c r="F2536" s="59"/>
      <c r="G2536" s="301"/>
      <c r="H2536" s="6"/>
      <c r="I2536" s="18"/>
      <c r="J2536" s="18"/>
      <c r="K2536" s="18"/>
      <c r="L2536" s="18"/>
      <c r="M2536" s="18"/>
      <c r="N2536" s="46"/>
      <c r="O2536" s="60" t="s">
        <v>5016</v>
      </c>
      <c r="P2536" s="61" t="s">
        <v>7152</v>
      </c>
      <c r="Q2536" s="62"/>
      <c r="R2536" s="63" t="str">
        <f>IF(COUNTIF(Q2537:Q2538,"?")&gt;0,"?",IF(AND(S2536="◄",T2536="►"),"◄►",IF(S2536="◄","◄",IF(T2536="►","►",""))))</f>
        <v>◄</v>
      </c>
      <c r="S2536" s="64" t="str">
        <f>IF(SUM(S2537:S2538)+1=ROWS(S2537:S2538)-COUNTIF(S2537:S2538,"-"),"","◄")</f>
        <v>◄</v>
      </c>
      <c r="T2536" s="65" t="str">
        <f>IF(SUM(T2537:T2538)&gt;0,"►","")</f>
        <v/>
      </c>
      <c r="U2536" s="62"/>
      <c r="V2536" s="63" t="str">
        <f>IF(COUNTIF(U2537:U2538,"?")&gt;0,"?",IF(AND(W2536="◄",X2536="►"),"◄►",IF(W2536="◄","◄",IF(X2536="►","►",""))))</f>
        <v>◄</v>
      </c>
      <c r="W2536" s="64" t="str">
        <f>IF(SUM(W2537:W2538)+1=ROWS(W2537:W2538)-COUNTIF(W2537:W2538,"-"),"","◄")</f>
        <v>◄</v>
      </c>
      <c r="X2536" s="65" t="str">
        <f>IF(SUM(X2537:X2538)&gt;0,"►","")</f>
        <v/>
      </c>
      <c r="Y2536" s="66">
        <f>ROWS(Y2537:Y2538)-1</f>
        <v>1</v>
      </c>
      <c r="Z2536" s="67">
        <f>SUM(Z2537:Z2538)-Z2538</f>
        <v>0</v>
      </c>
      <c r="AA2536" s="68" t="s">
        <v>840</v>
      </c>
      <c r="AB2536" s="69"/>
      <c r="AC2536" s="67">
        <f>SUM(AC2537:AC2538)-AC2538</f>
        <v>0</v>
      </c>
      <c r="AD2536" s="68" t="s">
        <v>840</v>
      </c>
      <c r="AE2536" s="69"/>
      <c r="AF2536" s="70" t="str">
        <f>IF(AG2536="◄","◄",IF(AG2536="ok","►",""))</f>
        <v>◄</v>
      </c>
      <c r="AG2536" s="71" t="str">
        <f>IF(AG2537&gt;0,"OK","◄")</f>
        <v>◄</v>
      </c>
      <c r="AH2536" s="62" t="str">
        <f>IF(AND(AI2536="◄",AJ2536="►"),"◄?►",IF(AI2536="◄","◄",IF(AJ2536="►","►","")))</f>
        <v>◄</v>
      </c>
      <c r="AI2536" s="64" t="str">
        <f>IF(AI2537&gt;0,"","◄")</f>
        <v>◄</v>
      </c>
      <c r="AJ2536" s="65" t="str">
        <f>IF(SUM(AJ2537:AJ2537)&gt;0,"►","")</f>
        <v/>
      </c>
      <c r="AK2536" s="570">
        <f>G2537</f>
        <v>31413</v>
      </c>
      <c r="AL2536" s="572" t="str">
        <f>P2536</f>
        <v xml:space="preserve"> ▬ folder Nr. 11  /  86 ▬</v>
      </c>
      <c r="AM2536" s="43"/>
      <c r="AN2536" s="2"/>
      <c r="AO2536" s="2"/>
      <c r="AP2536" s="2"/>
      <c r="AQ2536" s="2"/>
      <c r="AR2536" s="2"/>
      <c r="AS2536" s="2"/>
      <c r="AT2536" s="2"/>
      <c r="AU2536" s="2"/>
      <c r="AV2536" s="2"/>
      <c r="AW2536" s="2"/>
      <c r="AX2536" s="2"/>
      <c r="AY2536" s="2"/>
      <c r="AZ2536" s="2"/>
      <c r="BA2536" s="2"/>
      <c r="BB2536" s="2"/>
      <c r="BC2536" s="2"/>
      <c r="BD2536" s="2"/>
      <c r="BE2536" s="2"/>
      <c r="BF2536" s="2"/>
      <c r="BG2536" s="2"/>
      <c r="BH2536" s="2"/>
      <c r="BI2536" s="2"/>
      <c r="BJ2536" s="2"/>
      <c r="BK2536" s="2"/>
      <c r="BL2536" s="2"/>
      <c r="BM2536" s="2"/>
      <c r="BN2536" s="2"/>
      <c r="BO2536" s="2"/>
      <c r="BP2536" s="2"/>
      <c r="BQ2536" s="2"/>
      <c r="BR2536" s="2"/>
      <c r="BS2536" s="2"/>
      <c r="BT2536" s="46"/>
      <c r="BU2536" s="46"/>
      <c r="BV2536" s="46"/>
      <c r="BW2536" s="46"/>
      <c r="BX2536" s="46"/>
      <c r="BY2536" s="46"/>
      <c r="BZ2536" s="46"/>
      <c r="CA2536" s="46"/>
      <c r="CB2536" s="46"/>
      <c r="CC2536" s="46"/>
      <c r="CD2536" s="46"/>
      <c r="CE2536" s="46"/>
      <c r="CF2536" s="46"/>
      <c r="CG2536" s="46"/>
      <c r="CH2536" s="66">
        <f>ROWS(CH2537:CH2538)-1</f>
        <v>1</v>
      </c>
      <c r="CI2536" s="23" t="s">
        <v>836</v>
      </c>
    </row>
    <row r="2537" spans="1:87" ht="15" thickBot="1" x14ac:dyDescent="0.35">
      <c r="A2537" s="503"/>
      <c r="B2537" s="49"/>
      <c r="C2537" s="156">
        <f>B2537</f>
        <v>0</v>
      </c>
      <c r="D2537" s="457"/>
      <c r="E2537" s="73"/>
      <c r="F2537" s="74" t="s">
        <v>5017</v>
      </c>
      <c r="G2537" s="300">
        <v>31413</v>
      </c>
      <c r="H2537" s="76">
        <v>9</v>
      </c>
      <c r="I2537" s="119"/>
      <c r="J2537" s="119"/>
      <c r="K2537" s="79"/>
      <c r="L2537" s="79"/>
      <c r="M2537" s="79"/>
      <c r="N2537" s="80" t="s">
        <v>5018</v>
      </c>
      <c r="O2537" s="81"/>
      <c r="P2537" s="306"/>
      <c r="Q2537" s="83" t="str">
        <f>IF(R2537="?","?","")</f>
        <v/>
      </c>
      <c r="R2537" s="83" t="str">
        <f>IF(AND(S2537="",T2537&gt;0),"?",IF(S2537="","◄",IF(T2537&gt;=1,"►","")))</f>
        <v>◄</v>
      </c>
      <c r="S2537" s="84"/>
      <c r="T2537" s="85"/>
      <c r="U2537" s="83" t="str">
        <f>IF(V2537="?","?","")</f>
        <v/>
      </c>
      <c r="V2537" s="83" t="str">
        <f>IF(AND(W2537="",X2537&gt;0),"?",IF(W2537="","◄",IF(X2537&gt;=1,"►","")))</f>
        <v>◄</v>
      </c>
      <c r="W2537" s="86"/>
      <c r="X2537" s="85"/>
      <c r="Y2537" s="457"/>
      <c r="Z2537" s="87"/>
      <c r="AA2537" s="521">
        <f>(S2537*Z2537)</f>
        <v>0</v>
      </c>
      <c r="AB2537" s="520">
        <f>(T2537*AA2537)</f>
        <v>0</v>
      </c>
      <c r="AC2537" s="88"/>
      <c r="AD2537" s="519">
        <f>(W2537*AC2537)</f>
        <v>0</v>
      </c>
      <c r="AE2537" s="522">
        <f>(X2537*AD2537)</f>
        <v>0</v>
      </c>
      <c r="AF2537" s="89" t="str">
        <f>IF(AG2537&gt;0,"ok","◄")</f>
        <v>◄</v>
      </c>
      <c r="AG2537" s="90"/>
      <c r="AH2537" s="89" t="str">
        <f>IF(AND(AI2537="",AJ2537&gt;0),"?",IF(AI2537="","◄",IF(AJ2537&gt;=1,"►","")))</f>
        <v>◄</v>
      </c>
      <c r="AI2537" s="91"/>
      <c r="AJ2537" s="92"/>
      <c r="AK2537" s="586"/>
      <c r="AL2537" s="587"/>
      <c r="AM2537" s="43"/>
      <c r="AN2537" s="27" t="s">
        <v>6</v>
      </c>
      <c r="AO2537" s="27" t="s">
        <v>6</v>
      </c>
      <c r="AP2537" s="516"/>
      <c r="AQ2537" s="516"/>
      <c r="AR2537" s="516"/>
      <c r="AS2537" s="516" t="s">
        <v>6</v>
      </c>
      <c r="AT2537" s="516" t="s">
        <v>6</v>
      </c>
      <c r="AU2537" s="516"/>
      <c r="AV2537" s="516" t="s">
        <v>6</v>
      </c>
      <c r="AW2537" s="516" t="s">
        <v>6</v>
      </c>
      <c r="AX2537" s="516"/>
      <c r="AY2537" s="516" t="s">
        <v>6</v>
      </c>
      <c r="AZ2537" s="516" t="s">
        <v>6</v>
      </c>
      <c r="BA2537" s="516"/>
      <c r="BB2537" s="516" t="s">
        <v>6</v>
      </c>
      <c r="BC2537" s="516" t="s">
        <v>6</v>
      </c>
      <c r="BD2537" s="516"/>
      <c r="BE2537" s="516" t="s">
        <v>6</v>
      </c>
      <c r="BF2537" s="516" t="s">
        <v>6</v>
      </c>
      <c r="BG2537" s="516"/>
      <c r="BH2537" s="516" t="s">
        <v>6</v>
      </c>
      <c r="BI2537" s="516" t="s">
        <v>6</v>
      </c>
      <c r="BJ2537" s="516"/>
      <c r="BK2537" s="516" t="s">
        <v>6</v>
      </c>
      <c r="BL2537" s="516" t="s">
        <v>6</v>
      </c>
      <c r="BM2537" s="516"/>
      <c r="BN2537" s="516" t="s">
        <v>6</v>
      </c>
      <c r="BO2537" s="516" t="s">
        <v>6</v>
      </c>
      <c r="BP2537" s="516"/>
      <c r="BQ2537" s="516" t="s">
        <v>6</v>
      </c>
      <c r="BR2537" s="516" t="s">
        <v>6</v>
      </c>
      <c r="BS2537" s="516"/>
      <c r="BT2537" s="516"/>
      <c r="BU2537" s="516"/>
      <c r="BV2537" s="516"/>
      <c r="BW2537" s="516"/>
      <c r="BX2537" s="516"/>
      <c r="BY2537" s="516"/>
      <c r="BZ2537" s="28"/>
      <c r="CA2537" s="24"/>
      <c r="CB2537" s="29"/>
      <c r="CC2537" s="29"/>
      <c r="CD2537" s="30"/>
      <c r="CE2537" s="29"/>
      <c r="CF2537" s="29"/>
      <c r="CG2537" s="31"/>
      <c r="CH2537" s="457"/>
      <c r="CI2537" s="23" t="s">
        <v>836</v>
      </c>
    </row>
    <row r="2538" spans="1:87" ht="16.8" thickTop="1" thickBot="1" x14ac:dyDescent="0.35">
      <c r="A2538" s="505" t="str">
        <f>IF(COUNTIF(B2539:B2543,"x")&gt;0,"x","")</f>
        <v/>
      </c>
      <c r="B2538" s="57"/>
      <c r="C2538" s="510" t="str">
        <f>A2538</f>
        <v/>
      </c>
      <c r="D2538" s="66">
        <f>ROWS(D2539:D2543)-1</f>
        <v>4</v>
      </c>
      <c r="E2538" s="58" t="s">
        <v>5019</v>
      </c>
      <c r="F2538" s="59"/>
      <c r="G2538" s="301"/>
      <c r="H2538" s="6"/>
      <c r="I2538" s="18"/>
      <c r="J2538" s="18"/>
      <c r="K2538" s="18"/>
      <c r="L2538" s="18"/>
      <c r="M2538" s="18"/>
      <c r="N2538" s="46"/>
      <c r="O2538" s="60" t="s">
        <v>5020</v>
      </c>
      <c r="P2538" s="61" t="s">
        <v>7153</v>
      </c>
      <c r="Q2538" s="146"/>
      <c r="R2538" s="63" t="str">
        <f>IF(COUNTIF(Q2539:Q2543,"?")&gt;0,"?",IF(AND(S2538="◄",T2538="►"),"◄►",IF(S2538="◄","◄",IF(T2538="►","►",""))))</f>
        <v>◄</v>
      </c>
      <c r="S2538" s="64" t="str">
        <f>IF(SUM(S2539:S2543)+1=ROWS(S2539:S2543)-COUNTIF(S2539:S2543,"-"),"","◄")</f>
        <v>◄</v>
      </c>
      <c r="T2538" s="65" t="str">
        <f>IF(SUM(T2539:T2543)&gt;0,"►","")</f>
        <v/>
      </c>
      <c r="U2538" s="146"/>
      <c r="V2538" s="63" t="str">
        <f>IF(COUNTIF(U2539:U2543,"?")&gt;0,"?",IF(AND(W2538="◄",X2538="►"),"◄►",IF(W2538="◄","◄",IF(X2538="►","►",""))))</f>
        <v>◄</v>
      </c>
      <c r="W2538" s="64" t="str">
        <f>IF(SUM(W2539:W2543)+1=ROWS(W2539:W2543)-COUNTIF(W2539:W2543,"-"),"","◄")</f>
        <v>◄</v>
      </c>
      <c r="X2538" s="65" t="str">
        <f>IF(SUM(X2539:X2543)&gt;0,"►","")</f>
        <v/>
      </c>
      <c r="Y2538" s="66">
        <f>ROWS(Y2539:Y2543)-1</f>
        <v>4</v>
      </c>
      <c r="Z2538" s="67">
        <f>SUM(Z2539:Z2543)-Z2543</f>
        <v>0</v>
      </c>
      <c r="AA2538" s="68" t="s">
        <v>840</v>
      </c>
      <c r="AB2538" s="69"/>
      <c r="AC2538" s="67">
        <f>SUM(AC2539:AC2543)-AC2543</f>
        <v>0</v>
      </c>
      <c r="AD2538" s="68" t="s">
        <v>840</v>
      </c>
      <c r="AE2538" s="69"/>
      <c r="AF2538" s="70" t="str">
        <f>IF(AG2538="◄","◄",IF(AG2538="ok","►",""))</f>
        <v>◄</v>
      </c>
      <c r="AG2538" s="71" t="str">
        <f>IF(AG2539&gt;0,"OK","◄")</f>
        <v>◄</v>
      </c>
      <c r="AH2538" s="62" t="str">
        <f>IF(AND(AI2538="◄",AJ2538="►"),"◄?►",IF(AI2538="◄","◄",IF(AJ2538="►","►","")))</f>
        <v>◄</v>
      </c>
      <c r="AI2538" s="64" t="str">
        <f>IF(AI2539&gt;0,"","◄")</f>
        <v>◄</v>
      </c>
      <c r="AJ2538" s="65" t="str">
        <f>IF(SUM(AJ2539:AJ2542)&gt;0,"►","")</f>
        <v/>
      </c>
      <c r="AK2538" s="570">
        <f>G2539</f>
        <v>31413</v>
      </c>
      <c r="AL2538" s="572" t="str">
        <f>P2538</f>
        <v xml:space="preserve"> ▬ folder Nr. 12  /  86 ▬</v>
      </c>
      <c r="AM2538" s="43"/>
      <c r="AN2538" s="1" t="str">
        <f>IF(AO2538="","",IF(COUNTIF(AN2539,"ok"),"","◄"))</f>
        <v>◄</v>
      </c>
      <c r="AO2538" s="9" t="str">
        <f>IF(COUNTIF(AP2538:BR2538,"◄")&gt;0,"◄","")</f>
        <v>◄</v>
      </c>
      <c r="AP2538" s="250" t="str">
        <f>IF(AP2539="-","",IF(AP2539&gt;0,"","◄"))</f>
        <v>◄</v>
      </c>
      <c r="AQ2538" s="251"/>
      <c r="AR2538" s="517">
        <f>IF(ISNONTEXT(AR2539)=TRUE,"_",1)</f>
        <v>1</v>
      </c>
      <c r="AS2538" s="250" t="str">
        <f>IF(AS2539="-","",IF(AS2539&gt;0,"","◄"))</f>
        <v>◄</v>
      </c>
      <c r="AT2538" s="251"/>
      <c r="AU2538" s="517">
        <f>IF(ISNONTEXT(AU2539)=TRUE,"_",AR2538+1)</f>
        <v>2</v>
      </c>
      <c r="AV2538" s="250" t="str">
        <f>IF(AV2539="-","",IF(AV2539&gt;0,"","◄"))</f>
        <v>◄</v>
      </c>
      <c r="AW2538" s="251"/>
      <c r="AX2538" s="517">
        <f>IF(ISNONTEXT(AX2539)=TRUE,"_",AU2538+1)</f>
        <v>3</v>
      </c>
      <c r="AY2538" s="250" t="str">
        <f>IF(AY2539="-","",IF(AY2539&gt;0,"","◄"))</f>
        <v>◄</v>
      </c>
      <c r="AZ2538" s="251"/>
      <c r="BA2538" s="517">
        <f>IF(ISNONTEXT(BA2539)=TRUE,"_",AX2538+1)</f>
        <v>4</v>
      </c>
      <c r="BB2538" s="250" t="str">
        <f>IF(BB2539="-","",IF(BB2539&gt;0,"","◄"))</f>
        <v>◄</v>
      </c>
      <c r="BC2538" s="251"/>
      <c r="BD2538" s="517">
        <f>IF(ISNONTEXT(BD2539)=TRUE,"_",BA2538+1)</f>
        <v>5</v>
      </c>
      <c r="BE2538" s="250" t="str">
        <f>IF(BE2539="-","",IF(BE2539&gt;0,"","◄"))</f>
        <v/>
      </c>
      <c r="BF2538" s="251"/>
      <c r="BG2538" s="517" t="str">
        <f>IF(ISNONTEXT(BG2539)=TRUE,"_",BD2538+1)</f>
        <v>_</v>
      </c>
      <c r="BH2538" s="250" t="str">
        <f>IF(BH2539="-","",IF(BH2539&gt;0,"","◄"))</f>
        <v/>
      </c>
      <c r="BI2538" s="251"/>
      <c r="BJ2538" s="517" t="str">
        <f>IF(ISNONTEXT(BJ2539)=TRUE,"_",BG2538+1)</f>
        <v>_</v>
      </c>
      <c r="BK2538" s="563" t="str">
        <f>IF(BK2539="-","",IF(BK2539&gt;0,"","◄"))</f>
        <v/>
      </c>
      <c r="BL2538" s="564"/>
      <c r="BM2538" s="517" t="str">
        <f>IF(ISNONTEXT(BM2539)=TRUE,"_",BJ2538+1)</f>
        <v>_</v>
      </c>
      <c r="BN2538" s="563" t="str">
        <f>IF(BN2539="-","",IF(BN2539&gt;0,"","◄"))</f>
        <v/>
      </c>
      <c r="BO2538" s="564"/>
      <c r="BP2538" s="517" t="str">
        <f>IF(ISNONTEXT(BP2539)=TRUE,"_",BM2538+1)</f>
        <v>_</v>
      </c>
      <c r="BQ2538" s="563" t="str">
        <f>IF(BQ2539="-","",IF(BQ2539&gt;0,"","◄"))</f>
        <v/>
      </c>
      <c r="BR2538" s="564"/>
      <c r="BS2538" s="517" t="str">
        <f>IF(ISNONTEXT(BS2539)=TRUE,"_",BP2538+1)</f>
        <v>_</v>
      </c>
      <c r="BT2538" s="563" t="str">
        <f>IF(BT2539="-","",IF(BT2539&gt;0,"","◄"))</f>
        <v>◄</v>
      </c>
      <c r="BU2538" s="564"/>
      <c r="BV2538" s="517" t="str">
        <f>IF(ISNONTEXT(BV2539)=TRUE,"_",1)</f>
        <v>_</v>
      </c>
      <c r="BW2538" s="563" t="str">
        <f>IF(BW2539="-","",IF(BW2539&gt;0,"","◄"))</f>
        <v>◄</v>
      </c>
      <c r="BX2538" s="564"/>
      <c r="BY2538" s="517" t="str">
        <f>IF(ISNONTEXT(BY2539)=TRUE,"_",BV2538+1)</f>
        <v>_</v>
      </c>
      <c r="BZ2538" s="26"/>
      <c r="CA2538" s="24"/>
      <c r="CB2538" s="25" t="str">
        <f>IF(CB2539&gt;0,"►","")</f>
        <v/>
      </c>
      <c r="CC2538" s="25" t="str">
        <f>IF(CC2539&gt;0,"►","")</f>
        <v/>
      </c>
      <c r="CD2538" s="517" t="str">
        <f>IF(ISNONTEXT(CD2539)=TRUE,"_",1)</f>
        <v>_</v>
      </c>
      <c r="CE2538" s="25" t="str">
        <f>IF(CE2539&gt;0,"►","")</f>
        <v/>
      </c>
      <c r="CF2538" s="25" t="str">
        <f>IF(CF2539&gt;0,"►","")</f>
        <v/>
      </c>
      <c r="CG2538" s="517" t="str">
        <f>IF(ISNONTEXT(CG2539)=TRUE,"_",CD2538+1)</f>
        <v>_</v>
      </c>
      <c r="CH2538" s="66">
        <f>ROWS(CH2539:CH2543)-1</f>
        <v>4</v>
      </c>
      <c r="CI2538" s="23" t="s">
        <v>836</v>
      </c>
    </row>
    <row r="2539" spans="1:87" ht="15" thickBot="1" x14ac:dyDescent="0.35">
      <c r="A2539" s="503"/>
      <c r="B2539" s="49"/>
      <c r="C2539" s="156">
        <f>B2539</f>
        <v>0</v>
      </c>
      <c r="D2539" s="457"/>
      <c r="E2539" s="73"/>
      <c r="F2539" s="74" t="s">
        <v>5021</v>
      </c>
      <c r="G2539" s="300">
        <v>31413</v>
      </c>
      <c r="H2539" s="76">
        <v>9</v>
      </c>
      <c r="I2539" s="119"/>
      <c r="J2539" s="119"/>
      <c r="K2539" s="79"/>
      <c r="L2539" s="79"/>
      <c r="M2539" s="79"/>
      <c r="N2539" s="80" t="s">
        <v>5022</v>
      </c>
      <c r="O2539" s="81"/>
      <c r="P2539" s="306"/>
      <c r="Q2539" s="83" t="str">
        <f>IF(R2539="?","?","")</f>
        <v/>
      </c>
      <c r="R2539" s="83" t="str">
        <f>IF(AND(S2539="",T2539&gt;0),"?",IF(S2539="","◄",IF(T2539&gt;=1,"►","")))</f>
        <v>◄</v>
      </c>
      <c r="S2539" s="84"/>
      <c r="T2539" s="85"/>
      <c r="U2539" s="83" t="str">
        <f>IF(V2539="?","?","")</f>
        <v/>
      </c>
      <c r="V2539" s="83" t="str">
        <f>IF(AND(W2539="",X2539&gt;0),"?",IF(W2539="","◄",IF(X2539&gt;=1,"►","")))</f>
        <v>◄</v>
      </c>
      <c r="W2539" s="86"/>
      <c r="X2539" s="85"/>
      <c r="Y2539" s="457"/>
      <c r="Z2539" s="87"/>
      <c r="AA2539" s="521">
        <f t="shared" ref="AA2539:AB2542" si="876">(S2539*Z2539)</f>
        <v>0</v>
      </c>
      <c r="AB2539" s="520">
        <f t="shared" si="876"/>
        <v>0</v>
      </c>
      <c r="AC2539" s="88"/>
      <c r="AD2539" s="519">
        <f t="shared" ref="AD2539:AE2542" si="877">(W2539*AC2539)</f>
        <v>0</v>
      </c>
      <c r="AE2539" s="522">
        <f t="shared" si="877"/>
        <v>0</v>
      </c>
      <c r="AF2539" s="89" t="str">
        <f>IF(AG2539&gt;0,"ok","◄")</f>
        <v>◄</v>
      </c>
      <c r="AG2539" s="90"/>
      <c r="AH2539" s="89" t="str">
        <f>IF(AND(AI2539="",AJ2539&gt;0),"?",IF(AI2539="","◄",IF(AJ2539&gt;=1,"►","")))</f>
        <v>◄</v>
      </c>
      <c r="AI2539" s="91"/>
      <c r="AJ2539" s="92"/>
      <c r="AK2539" s="586"/>
      <c r="AL2539" s="587"/>
      <c r="AM2539" s="43"/>
      <c r="AN2539" s="3" t="s">
        <v>3</v>
      </c>
      <c r="AO2539" s="12" t="s">
        <v>1</v>
      </c>
      <c r="AP2539" s="13"/>
      <c r="AQ2539" s="14"/>
      <c r="AR2539" s="15" t="s">
        <v>4</v>
      </c>
      <c r="AS2539" s="13"/>
      <c r="AT2539" s="14"/>
      <c r="AU2539" s="15" t="s">
        <v>8</v>
      </c>
      <c r="AV2539" s="13"/>
      <c r="AW2539" s="14"/>
      <c r="AX2539" s="15" t="s">
        <v>612</v>
      </c>
      <c r="AY2539" s="13"/>
      <c r="AZ2539" s="14"/>
      <c r="BA2539" s="15" t="s">
        <v>557</v>
      </c>
      <c r="BB2539" s="13"/>
      <c r="BC2539" s="14"/>
      <c r="BD2539" s="15" t="s">
        <v>613</v>
      </c>
      <c r="BE2539" s="516" t="s">
        <v>6</v>
      </c>
      <c r="BF2539" s="516" t="s">
        <v>6</v>
      </c>
      <c r="BG2539" s="516"/>
      <c r="BH2539" s="516" t="s">
        <v>6</v>
      </c>
      <c r="BI2539" s="516" t="s">
        <v>6</v>
      </c>
      <c r="BJ2539" s="516"/>
      <c r="BK2539" s="516" t="s">
        <v>6</v>
      </c>
      <c r="BL2539" s="516" t="s">
        <v>6</v>
      </c>
      <c r="BM2539" s="516"/>
      <c r="BN2539" s="516" t="s">
        <v>6</v>
      </c>
      <c r="BO2539" s="516" t="s">
        <v>6</v>
      </c>
      <c r="BP2539" s="516"/>
      <c r="BQ2539" s="516" t="s">
        <v>6</v>
      </c>
      <c r="BR2539" s="516" t="s">
        <v>6</v>
      </c>
      <c r="BS2539" s="516"/>
      <c r="BT2539" s="32"/>
      <c r="BU2539" s="33"/>
      <c r="BV2539" s="34"/>
      <c r="BW2539" s="32"/>
      <c r="BX2539" s="33"/>
      <c r="BY2539" s="34"/>
      <c r="BZ2539" s="35"/>
      <c r="CA2539" s="24"/>
      <c r="CB2539" s="36"/>
      <c r="CC2539" s="33"/>
      <c r="CD2539" s="37"/>
      <c r="CE2539" s="36"/>
      <c r="CF2539" s="38"/>
      <c r="CG2539" s="39"/>
      <c r="CH2539" s="457"/>
      <c r="CI2539" s="23" t="s">
        <v>836</v>
      </c>
    </row>
    <row r="2540" spans="1:87" ht="16.8" thickTop="1" thickBot="1" x14ac:dyDescent="0.35">
      <c r="A2540" s="503"/>
      <c r="B2540" s="49"/>
      <c r="C2540" s="156">
        <f>B2540</f>
        <v>0</v>
      </c>
      <c r="D2540" s="457"/>
      <c r="E2540" s="73"/>
      <c r="F2540" s="93">
        <v>2226</v>
      </c>
      <c r="G2540" s="302">
        <v>31413</v>
      </c>
      <c r="H2540" s="76">
        <v>13</v>
      </c>
      <c r="I2540" s="119"/>
      <c r="J2540" s="119"/>
      <c r="K2540" s="79"/>
      <c r="L2540" s="79"/>
      <c r="M2540" s="79"/>
      <c r="N2540" s="80" t="s">
        <v>5023</v>
      </c>
      <c r="O2540" s="81"/>
      <c r="P2540" s="306"/>
      <c r="Q2540" s="83" t="str">
        <f>IF(R2540="?","?","")</f>
        <v/>
      </c>
      <c r="R2540" s="83" t="str">
        <f>IF(AND(S2540="",T2540&gt;0),"?",IF(S2540="","◄",IF(T2540&gt;=1,"►","")))</f>
        <v>◄</v>
      </c>
      <c r="S2540" s="84"/>
      <c r="T2540" s="85"/>
      <c r="U2540" s="83" t="str">
        <f>IF(V2540="?","?","")</f>
        <v/>
      </c>
      <c r="V2540" s="83" t="str">
        <f>IF(AND(W2540="",X2540&gt;0),"?",IF(W2540="","◄",IF(X2540&gt;=1,"►","")))</f>
        <v>◄</v>
      </c>
      <c r="W2540" s="86"/>
      <c r="X2540" s="85"/>
      <c r="Y2540" s="457"/>
      <c r="Z2540" s="87"/>
      <c r="AA2540" s="521">
        <f t="shared" si="876"/>
        <v>0</v>
      </c>
      <c r="AB2540" s="520">
        <f t="shared" si="876"/>
        <v>0</v>
      </c>
      <c r="AC2540" s="88"/>
      <c r="AD2540" s="519">
        <f t="shared" si="877"/>
        <v>0</v>
      </c>
      <c r="AE2540" s="522">
        <f t="shared" si="877"/>
        <v>0</v>
      </c>
      <c r="AF2540" s="44"/>
      <c r="AG2540" s="45"/>
      <c r="AH2540" s="44"/>
      <c r="AI2540" s="45"/>
      <c r="AJ2540" s="45"/>
      <c r="AK2540" s="45"/>
      <c r="AL2540" s="45"/>
      <c r="AM2540" s="43"/>
      <c r="AN2540" s="1" t="str">
        <f>IF(AO2540="","",IF(COUNTIF(AN2541,"ok"),"","◄"))</f>
        <v>◄</v>
      </c>
      <c r="AO2540" s="9" t="str">
        <f>IF(COUNTIF(AP2540:BR2540,"◄")&gt;0,"◄","")</f>
        <v>◄</v>
      </c>
      <c r="AP2540" s="250" t="str">
        <f>IF(AP2541="-","",IF(AP2541&gt;0,"","◄"))</f>
        <v>◄</v>
      </c>
      <c r="AQ2540" s="251"/>
      <c r="AR2540" s="517">
        <f>IF(ISNONTEXT(AR2541)=TRUE,"_",1)</f>
        <v>1</v>
      </c>
      <c r="AS2540" s="250" t="str">
        <f>IF(AS2541="-","",IF(AS2541&gt;0,"","◄"))</f>
        <v>◄</v>
      </c>
      <c r="AT2540" s="251"/>
      <c r="AU2540" s="517">
        <f>IF(ISNONTEXT(AU2541)=TRUE,"_",AR2540+1)</f>
        <v>2</v>
      </c>
      <c r="AV2540" s="250" t="str">
        <f>IF(AV2541="-","",IF(AV2541&gt;0,"","◄"))</f>
        <v>◄</v>
      </c>
      <c r="AW2540" s="251"/>
      <c r="AX2540" s="517">
        <f>IF(ISNONTEXT(AX2541)=TRUE,"_",AU2540+1)</f>
        <v>3</v>
      </c>
      <c r="AY2540" s="250" t="str">
        <f>IF(AY2541="-","",IF(AY2541&gt;0,"","◄"))</f>
        <v>◄</v>
      </c>
      <c r="AZ2540" s="251"/>
      <c r="BA2540" s="517">
        <f>IF(ISNONTEXT(BA2541)=TRUE,"_",AX2540+1)</f>
        <v>4</v>
      </c>
      <c r="BB2540" s="250" t="str">
        <f>IF(BB2541="-","",IF(BB2541&gt;0,"","◄"))</f>
        <v>◄</v>
      </c>
      <c r="BC2540" s="251"/>
      <c r="BD2540" s="517">
        <f>IF(ISNONTEXT(BD2541)=TRUE,"_",BA2540+1)</f>
        <v>5</v>
      </c>
      <c r="BE2540" s="250" t="str">
        <f>IF(BE2541="-","",IF(BE2541&gt;0,"","◄"))</f>
        <v>◄</v>
      </c>
      <c r="BF2540" s="251"/>
      <c r="BG2540" s="517">
        <f>IF(ISNONTEXT(BG2541)=TRUE,"_",BD2540+1)</f>
        <v>6</v>
      </c>
      <c r="BH2540" s="250" t="str">
        <f>IF(BH2541="-","",IF(BH2541&gt;0,"","◄"))</f>
        <v/>
      </c>
      <c r="BI2540" s="251"/>
      <c r="BJ2540" s="517" t="str">
        <f>IF(ISNONTEXT(BJ2541)=TRUE,"_",BG2540+1)</f>
        <v>_</v>
      </c>
      <c r="BK2540" s="563" t="str">
        <f>IF(BK2541="-","",IF(BK2541&gt;0,"","◄"))</f>
        <v/>
      </c>
      <c r="BL2540" s="564"/>
      <c r="BM2540" s="517" t="str">
        <f>IF(ISNONTEXT(BM2541)=TRUE,"_",BJ2540+1)</f>
        <v>_</v>
      </c>
      <c r="BN2540" s="563" t="str">
        <f>IF(BN2541="-","",IF(BN2541&gt;0,"","◄"))</f>
        <v/>
      </c>
      <c r="BO2540" s="564"/>
      <c r="BP2540" s="517" t="str">
        <f>IF(ISNONTEXT(BP2541)=TRUE,"_",BM2540+1)</f>
        <v>_</v>
      </c>
      <c r="BQ2540" s="563" t="str">
        <f>IF(BQ2541="-","",IF(BQ2541&gt;0,"","◄"))</f>
        <v/>
      </c>
      <c r="BR2540" s="564"/>
      <c r="BS2540" s="517" t="str">
        <f>IF(ISNONTEXT(BS2541)=TRUE,"_",BP2540+1)</f>
        <v>_</v>
      </c>
      <c r="BT2540" s="563" t="str">
        <f>IF(BT2541="-","",IF(BT2541&gt;0,"","◄"))</f>
        <v>◄</v>
      </c>
      <c r="BU2540" s="564"/>
      <c r="BV2540" s="517" t="str">
        <f>IF(ISNONTEXT(BV2541)=TRUE,"_",1)</f>
        <v>_</v>
      </c>
      <c r="BW2540" s="563" t="str">
        <f>IF(BW2541="-","",IF(BW2541&gt;0,"","◄"))</f>
        <v>◄</v>
      </c>
      <c r="BX2540" s="564"/>
      <c r="BY2540" s="517" t="str">
        <f>IF(ISNONTEXT(BY2541)=TRUE,"_",BV2540+1)</f>
        <v>_</v>
      </c>
      <c r="BZ2540" s="26"/>
      <c r="CA2540" s="24"/>
      <c r="CB2540" s="25" t="str">
        <f>IF(CB2541&gt;0,"►","")</f>
        <v/>
      </c>
      <c r="CC2540" s="25" t="str">
        <f>IF(CC2541&gt;0,"►","")</f>
        <v/>
      </c>
      <c r="CD2540" s="517" t="str">
        <f>IF(ISNONTEXT(CD2541)=TRUE,"_",1)</f>
        <v>_</v>
      </c>
      <c r="CE2540" s="25" t="str">
        <f>IF(CE2541&gt;0,"►","")</f>
        <v/>
      </c>
      <c r="CF2540" s="25" t="str">
        <f>IF(CF2541&gt;0,"►","")</f>
        <v/>
      </c>
      <c r="CG2540" s="517" t="str">
        <f>IF(ISNONTEXT(CG2541)=TRUE,"_",CD2540+1)</f>
        <v>_</v>
      </c>
      <c r="CH2540" s="457"/>
      <c r="CI2540" s="23" t="s">
        <v>836</v>
      </c>
    </row>
    <row r="2541" spans="1:87" ht="15" thickBot="1" x14ac:dyDescent="0.35">
      <c r="A2541" s="503"/>
      <c r="B2541" s="49"/>
      <c r="C2541" s="156">
        <f>B2541</f>
        <v>0</v>
      </c>
      <c r="D2541" s="457"/>
      <c r="E2541" s="73"/>
      <c r="F2541" s="93">
        <v>2227</v>
      </c>
      <c r="G2541" s="302">
        <v>31413</v>
      </c>
      <c r="H2541" s="76">
        <v>24</v>
      </c>
      <c r="I2541" s="119"/>
      <c r="J2541" s="119"/>
      <c r="K2541" s="79"/>
      <c r="L2541" s="79"/>
      <c r="M2541" s="79"/>
      <c r="N2541" s="80" t="s">
        <v>5024</v>
      </c>
      <c r="O2541" s="81"/>
      <c r="P2541" s="306"/>
      <c r="Q2541" s="83" t="str">
        <f>IF(R2541="?","?","")</f>
        <v/>
      </c>
      <c r="R2541" s="83" t="str">
        <f>IF(AND(S2541="",T2541&gt;0),"?",IF(S2541="","◄",IF(T2541&gt;=1,"►","")))</f>
        <v>◄</v>
      </c>
      <c r="S2541" s="84"/>
      <c r="T2541" s="85"/>
      <c r="U2541" s="83" t="str">
        <f>IF(V2541="?","?","")</f>
        <v/>
      </c>
      <c r="V2541" s="83" t="str">
        <f>IF(AND(W2541="",X2541&gt;0),"?",IF(W2541="","◄",IF(X2541&gt;=1,"►","")))</f>
        <v>◄</v>
      </c>
      <c r="W2541" s="86"/>
      <c r="X2541" s="85"/>
      <c r="Y2541" s="457"/>
      <c r="Z2541" s="87"/>
      <c r="AA2541" s="521">
        <f t="shared" si="876"/>
        <v>0</v>
      </c>
      <c r="AB2541" s="520">
        <f t="shared" si="876"/>
        <v>0</v>
      </c>
      <c r="AC2541" s="88"/>
      <c r="AD2541" s="519">
        <f t="shared" si="877"/>
        <v>0</v>
      </c>
      <c r="AE2541" s="522">
        <f t="shared" si="877"/>
        <v>0</v>
      </c>
      <c r="AF2541" s="44"/>
      <c r="AG2541" s="45"/>
      <c r="AH2541" s="44"/>
      <c r="AI2541" s="45"/>
      <c r="AJ2541" s="45"/>
      <c r="AK2541" s="45"/>
      <c r="AL2541" s="45"/>
      <c r="AM2541" s="43"/>
      <c r="AN2541" s="3" t="s">
        <v>3</v>
      </c>
      <c r="AO2541" s="12" t="s">
        <v>1</v>
      </c>
      <c r="AP2541" s="13"/>
      <c r="AQ2541" s="14"/>
      <c r="AR2541" s="15" t="s">
        <v>614</v>
      </c>
      <c r="AS2541" s="13"/>
      <c r="AT2541" s="14"/>
      <c r="AU2541" s="15" t="s">
        <v>615</v>
      </c>
      <c r="AV2541" s="13"/>
      <c r="AW2541" s="14"/>
      <c r="AX2541" s="15" t="s">
        <v>162</v>
      </c>
      <c r="AY2541" s="13"/>
      <c r="AZ2541" s="14"/>
      <c r="BA2541" s="15" t="s">
        <v>15</v>
      </c>
      <c r="BB2541" s="13"/>
      <c r="BC2541" s="14"/>
      <c r="BD2541" s="15" t="s">
        <v>616</v>
      </c>
      <c r="BE2541" s="13"/>
      <c r="BF2541" s="14"/>
      <c r="BG2541" s="15" t="s">
        <v>617</v>
      </c>
      <c r="BH2541" s="516" t="s">
        <v>6</v>
      </c>
      <c r="BI2541" s="516" t="s">
        <v>6</v>
      </c>
      <c r="BJ2541" s="516"/>
      <c r="BK2541" s="516" t="s">
        <v>6</v>
      </c>
      <c r="BL2541" s="516" t="s">
        <v>6</v>
      </c>
      <c r="BM2541" s="516"/>
      <c r="BN2541" s="516" t="s">
        <v>6</v>
      </c>
      <c r="BO2541" s="516" t="s">
        <v>6</v>
      </c>
      <c r="BP2541" s="516"/>
      <c r="BQ2541" s="516" t="s">
        <v>6</v>
      </c>
      <c r="BR2541" s="516" t="s">
        <v>6</v>
      </c>
      <c r="BS2541" s="516"/>
      <c r="BT2541" s="32"/>
      <c r="BU2541" s="33"/>
      <c r="BV2541" s="34"/>
      <c r="BW2541" s="32"/>
      <c r="BX2541" s="33"/>
      <c r="BY2541" s="34"/>
      <c r="BZ2541" s="35"/>
      <c r="CA2541" s="24"/>
      <c r="CB2541" s="36"/>
      <c r="CC2541" s="33"/>
      <c r="CD2541" s="37"/>
      <c r="CE2541" s="36"/>
      <c r="CF2541" s="38"/>
      <c r="CG2541" s="39"/>
      <c r="CH2541" s="457"/>
      <c r="CI2541" s="23" t="s">
        <v>836</v>
      </c>
    </row>
    <row r="2542" spans="1:87" ht="15.6" thickTop="1" thickBot="1" x14ac:dyDescent="0.35">
      <c r="A2542" s="503"/>
      <c r="B2542" s="49"/>
      <c r="C2542" s="156">
        <f>B2542</f>
        <v>0</v>
      </c>
      <c r="D2542" s="457"/>
      <c r="E2542" s="73"/>
      <c r="F2542" s="93">
        <v>2228</v>
      </c>
      <c r="G2542" s="302">
        <v>31413</v>
      </c>
      <c r="H2542" s="76">
        <v>26</v>
      </c>
      <c r="I2542" s="119"/>
      <c r="J2542" s="119"/>
      <c r="K2542" s="79"/>
      <c r="L2542" s="79"/>
      <c r="M2542" s="79"/>
      <c r="N2542" s="80" t="s">
        <v>5025</v>
      </c>
      <c r="O2542" s="81"/>
      <c r="P2542" s="306"/>
      <c r="Q2542" s="83" t="str">
        <f>IF(R2542="?","?","")</f>
        <v/>
      </c>
      <c r="R2542" s="83" t="str">
        <f>IF(AND(S2542="",T2542&gt;0),"?",IF(S2542="","◄",IF(T2542&gt;=1,"►","")))</f>
        <v>◄</v>
      </c>
      <c r="S2542" s="84"/>
      <c r="T2542" s="85"/>
      <c r="U2542" s="83" t="str">
        <f>IF(V2542="?","?","")</f>
        <v/>
      </c>
      <c r="V2542" s="83" t="str">
        <f>IF(AND(W2542="",X2542&gt;0),"?",IF(W2542="","◄",IF(X2542&gt;=1,"►","")))</f>
        <v>◄</v>
      </c>
      <c r="W2542" s="86"/>
      <c r="X2542" s="85"/>
      <c r="Y2542" s="457"/>
      <c r="Z2542" s="87"/>
      <c r="AA2542" s="521">
        <f t="shared" si="876"/>
        <v>0</v>
      </c>
      <c r="AB2542" s="520">
        <f t="shared" si="876"/>
        <v>0</v>
      </c>
      <c r="AC2542" s="88"/>
      <c r="AD2542" s="519">
        <f t="shared" si="877"/>
        <v>0</v>
      </c>
      <c r="AE2542" s="522">
        <f t="shared" si="877"/>
        <v>0</v>
      </c>
      <c r="AF2542" s="44"/>
      <c r="AG2542" s="45"/>
      <c r="AH2542" s="44"/>
      <c r="AI2542" s="45"/>
      <c r="AJ2542" s="45"/>
      <c r="AK2542" s="45"/>
      <c r="AL2542" s="45"/>
      <c r="AM2542" s="43"/>
      <c r="AN2542" s="27" t="s">
        <v>6</v>
      </c>
      <c r="AO2542" s="27" t="s">
        <v>6</v>
      </c>
      <c r="AP2542" s="516"/>
      <c r="AQ2542" s="516"/>
      <c r="AR2542" s="516"/>
      <c r="AS2542" s="516" t="s">
        <v>6</v>
      </c>
      <c r="AT2542" s="516" t="s">
        <v>6</v>
      </c>
      <c r="AU2542" s="516"/>
      <c r="AV2542" s="516" t="s">
        <v>6</v>
      </c>
      <c r="AW2542" s="516" t="s">
        <v>6</v>
      </c>
      <c r="AX2542" s="516"/>
      <c r="AY2542" s="516" t="s">
        <v>6</v>
      </c>
      <c r="AZ2542" s="516" t="s">
        <v>6</v>
      </c>
      <c r="BA2542" s="516"/>
      <c r="BB2542" s="516" t="s">
        <v>6</v>
      </c>
      <c r="BC2542" s="516" t="s">
        <v>6</v>
      </c>
      <c r="BD2542" s="516"/>
      <c r="BE2542" s="516" t="s">
        <v>6</v>
      </c>
      <c r="BF2542" s="516" t="s">
        <v>6</v>
      </c>
      <c r="BG2542" s="516"/>
      <c r="BH2542" s="516" t="s">
        <v>6</v>
      </c>
      <c r="BI2542" s="516" t="s">
        <v>6</v>
      </c>
      <c r="BJ2542" s="516"/>
      <c r="BK2542" s="516" t="s">
        <v>6</v>
      </c>
      <c r="BL2542" s="516" t="s">
        <v>6</v>
      </c>
      <c r="BM2542" s="516"/>
      <c r="BN2542" s="516" t="s">
        <v>6</v>
      </c>
      <c r="BO2542" s="516" t="s">
        <v>6</v>
      </c>
      <c r="BP2542" s="516"/>
      <c r="BQ2542" s="516" t="s">
        <v>6</v>
      </c>
      <c r="BR2542" s="516" t="s">
        <v>6</v>
      </c>
      <c r="BS2542" s="516"/>
      <c r="BT2542" s="516"/>
      <c r="BU2542" s="516"/>
      <c r="BV2542" s="516"/>
      <c r="BW2542" s="516"/>
      <c r="BX2542" s="516"/>
      <c r="BY2542" s="516"/>
      <c r="BZ2542" s="28"/>
      <c r="CA2542" s="24"/>
      <c r="CB2542" s="29"/>
      <c r="CC2542" s="29"/>
      <c r="CD2542" s="30"/>
      <c r="CE2542" s="29"/>
      <c r="CF2542" s="29"/>
      <c r="CG2542" s="31"/>
      <c r="CH2542" s="457"/>
      <c r="CI2542" s="23" t="s">
        <v>836</v>
      </c>
    </row>
    <row r="2543" spans="1:87" ht="16.8" thickTop="1" thickBot="1" x14ac:dyDescent="0.35">
      <c r="A2543" s="505" t="str">
        <f>IF(COUNTIF(B2544:B2545,"x")&gt;0,"x","")</f>
        <v/>
      </c>
      <c r="B2543" s="57"/>
      <c r="C2543" s="510" t="str">
        <f>A2543</f>
        <v/>
      </c>
      <c r="D2543" s="66">
        <f>ROWS(D2544:D2545)-1</f>
        <v>1</v>
      </c>
      <c r="E2543" s="58" t="s">
        <v>5026</v>
      </c>
      <c r="F2543" s="59"/>
      <c r="G2543" s="301"/>
      <c r="H2543" s="6"/>
      <c r="I2543" s="18"/>
      <c r="J2543" s="18"/>
      <c r="K2543" s="18"/>
      <c r="L2543" s="18"/>
      <c r="M2543" s="18"/>
      <c r="N2543" s="46"/>
      <c r="O2543" s="60" t="s">
        <v>5027</v>
      </c>
      <c r="P2543" s="61" t="s">
        <v>7154</v>
      </c>
      <c r="Q2543" s="62"/>
      <c r="R2543" s="63" t="str">
        <f>IF(COUNTIF(Q2544:Q2545,"?")&gt;0,"?",IF(AND(S2543="◄",T2543="►"),"◄►",IF(S2543="◄","◄",IF(T2543="►","►",""))))</f>
        <v>◄</v>
      </c>
      <c r="S2543" s="64" t="str">
        <f>IF(SUM(S2544:S2545)+1=ROWS(S2544:S2545)-COUNTIF(S2544:S2545,"-"),"","◄")</f>
        <v>◄</v>
      </c>
      <c r="T2543" s="65" t="str">
        <f>IF(SUM(T2544:T2545)&gt;0,"►","")</f>
        <v/>
      </c>
      <c r="U2543" s="62"/>
      <c r="V2543" s="63" t="str">
        <f>IF(COUNTIF(U2544:U2545,"?")&gt;0,"?",IF(AND(W2543="◄",X2543="►"),"◄►",IF(W2543="◄","◄",IF(X2543="►","►",""))))</f>
        <v>◄</v>
      </c>
      <c r="W2543" s="64" t="str">
        <f>IF(SUM(W2544:W2545)+1=ROWS(W2544:W2545)-COUNTIF(W2544:W2545,"-"),"","◄")</f>
        <v>◄</v>
      </c>
      <c r="X2543" s="65" t="str">
        <f>IF(SUM(X2544:X2545)&gt;0,"►","")</f>
        <v/>
      </c>
      <c r="Y2543" s="66">
        <f>ROWS(Y2544:Y2545)-1</f>
        <v>1</v>
      </c>
      <c r="Z2543" s="67">
        <f>SUM(Z2544:Z2545)-Z2545</f>
        <v>0</v>
      </c>
      <c r="AA2543" s="68" t="s">
        <v>840</v>
      </c>
      <c r="AB2543" s="69"/>
      <c r="AC2543" s="67">
        <f>SUM(AC2544:AC2545)-AC2545</f>
        <v>0</v>
      </c>
      <c r="AD2543" s="68" t="s">
        <v>840</v>
      </c>
      <c r="AE2543" s="69"/>
      <c r="AF2543" s="70" t="str">
        <f>IF(AG2543="◄","◄",IF(AG2543="ok","►",""))</f>
        <v>◄</v>
      </c>
      <c r="AG2543" s="71" t="str">
        <f>IF(AG2544&gt;0,"OK","◄")</f>
        <v>◄</v>
      </c>
      <c r="AH2543" s="62" t="str">
        <f>IF(AND(AI2543="◄",AJ2543="►"),"◄?►",IF(AI2543="◄","◄",IF(AJ2543="►","►","")))</f>
        <v>◄</v>
      </c>
      <c r="AI2543" s="64" t="str">
        <f>IF(AI2544&gt;0,"","◄")</f>
        <v>◄</v>
      </c>
      <c r="AJ2543" s="65" t="str">
        <f>IF(SUM(AJ2544:AJ2544)&gt;0,"►","")</f>
        <v/>
      </c>
      <c r="AK2543" s="570">
        <f>G2544</f>
        <v>31413</v>
      </c>
      <c r="AL2543" s="572" t="str">
        <f>P2543</f>
        <v xml:space="preserve"> ▬ folder Nr. 12bis  /  86 ▬</v>
      </c>
      <c r="AM2543" s="43"/>
      <c r="AN2543" s="27" t="s">
        <v>6</v>
      </c>
      <c r="AO2543" s="27" t="s">
        <v>6</v>
      </c>
      <c r="AP2543" s="516"/>
      <c r="AQ2543" s="516"/>
      <c r="AR2543" s="516"/>
      <c r="AS2543" s="516" t="s">
        <v>6</v>
      </c>
      <c r="AT2543" s="516" t="s">
        <v>6</v>
      </c>
      <c r="AU2543" s="516"/>
      <c r="AV2543" s="516" t="s">
        <v>6</v>
      </c>
      <c r="AW2543" s="516" t="s">
        <v>6</v>
      </c>
      <c r="AX2543" s="516"/>
      <c r="AY2543" s="516" t="s">
        <v>6</v>
      </c>
      <c r="AZ2543" s="516" t="s">
        <v>6</v>
      </c>
      <c r="BA2543" s="516"/>
      <c r="BB2543" s="516" t="s">
        <v>6</v>
      </c>
      <c r="BC2543" s="516" t="s">
        <v>6</v>
      </c>
      <c r="BD2543" s="516"/>
      <c r="BE2543" s="516" t="s">
        <v>6</v>
      </c>
      <c r="BF2543" s="516" t="s">
        <v>6</v>
      </c>
      <c r="BG2543" s="516"/>
      <c r="BH2543" s="516" t="s">
        <v>6</v>
      </c>
      <c r="BI2543" s="516" t="s">
        <v>6</v>
      </c>
      <c r="BJ2543" s="516"/>
      <c r="BK2543" s="516" t="s">
        <v>6</v>
      </c>
      <c r="BL2543" s="516" t="s">
        <v>6</v>
      </c>
      <c r="BM2543" s="516"/>
      <c r="BN2543" s="516" t="s">
        <v>6</v>
      </c>
      <c r="BO2543" s="516" t="s">
        <v>6</v>
      </c>
      <c r="BP2543" s="516"/>
      <c r="BQ2543" s="516" t="s">
        <v>6</v>
      </c>
      <c r="BR2543" s="516" t="s">
        <v>6</v>
      </c>
      <c r="BS2543" s="516"/>
      <c r="BT2543" s="516"/>
      <c r="BU2543" s="516"/>
      <c r="BV2543" s="516"/>
      <c r="BW2543" s="516"/>
      <c r="BX2543" s="516"/>
      <c r="BY2543" s="516"/>
      <c r="BZ2543" s="28"/>
      <c r="CA2543" s="24"/>
      <c r="CB2543" s="29"/>
      <c r="CC2543" s="29"/>
      <c r="CD2543" s="30"/>
      <c r="CE2543" s="29"/>
      <c r="CF2543" s="29"/>
      <c r="CG2543" s="31"/>
      <c r="CH2543" s="66">
        <f>ROWS(CH2544:CH2545)-1</f>
        <v>1</v>
      </c>
      <c r="CI2543" s="23" t="s">
        <v>836</v>
      </c>
    </row>
    <row r="2544" spans="1:87" ht="15" thickBot="1" x14ac:dyDescent="0.35">
      <c r="A2544" s="503"/>
      <c r="B2544" s="49"/>
      <c r="C2544" s="156">
        <f>B2544</f>
        <v>0</v>
      </c>
      <c r="D2544" s="457"/>
      <c r="E2544" s="73"/>
      <c r="F2544" s="74" t="s">
        <v>5028</v>
      </c>
      <c r="G2544" s="300">
        <v>31413</v>
      </c>
      <c r="H2544" s="76">
        <v>9</v>
      </c>
      <c r="I2544" s="119"/>
      <c r="J2544" s="119"/>
      <c r="K2544" s="79"/>
      <c r="L2544" s="79"/>
      <c r="M2544" s="79"/>
      <c r="N2544" s="80" t="s">
        <v>5029</v>
      </c>
      <c r="O2544" s="81"/>
      <c r="P2544" s="306"/>
      <c r="Q2544" s="83" t="str">
        <f>IF(R2544="?","?","")</f>
        <v/>
      </c>
      <c r="R2544" s="83" t="str">
        <f>IF(AND(S2544="",T2544&gt;0),"?",IF(S2544="","◄",IF(T2544&gt;=1,"►","")))</f>
        <v>◄</v>
      </c>
      <c r="S2544" s="84"/>
      <c r="T2544" s="85"/>
      <c r="U2544" s="83" t="str">
        <f>IF(V2544="?","?","")</f>
        <v/>
      </c>
      <c r="V2544" s="83" t="str">
        <f>IF(AND(W2544="",X2544&gt;0),"?",IF(W2544="","◄",IF(X2544&gt;=1,"►","")))</f>
        <v>◄</v>
      </c>
      <c r="W2544" s="86"/>
      <c r="X2544" s="85"/>
      <c r="Y2544" s="457"/>
      <c r="Z2544" s="87"/>
      <c r="AA2544" s="521">
        <f>(S2544*Z2544)</f>
        <v>0</v>
      </c>
      <c r="AB2544" s="520">
        <f>(T2544*AA2544)</f>
        <v>0</v>
      </c>
      <c r="AC2544" s="88"/>
      <c r="AD2544" s="519">
        <f>(W2544*AC2544)</f>
        <v>0</v>
      </c>
      <c r="AE2544" s="522">
        <f>(X2544*AD2544)</f>
        <v>0</v>
      </c>
      <c r="AF2544" s="89" t="str">
        <f>IF(AG2544&gt;0,"ok","◄")</f>
        <v>◄</v>
      </c>
      <c r="AG2544" s="90"/>
      <c r="AH2544" s="89" t="str">
        <f>IF(AND(AI2544="",AJ2544&gt;0),"?",IF(AI2544="","◄",IF(AJ2544&gt;=1,"►","")))</f>
        <v>◄</v>
      </c>
      <c r="AI2544" s="91"/>
      <c r="AJ2544" s="92"/>
      <c r="AK2544" s="586"/>
      <c r="AL2544" s="587"/>
      <c r="AM2544" s="43"/>
      <c r="AN2544" s="27" t="s">
        <v>6</v>
      </c>
      <c r="AO2544" s="27" t="s">
        <v>6</v>
      </c>
      <c r="AP2544" s="516"/>
      <c r="AQ2544" s="516"/>
      <c r="AR2544" s="516"/>
      <c r="AS2544" s="516" t="s">
        <v>6</v>
      </c>
      <c r="AT2544" s="516" t="s">
        <v>6</v>
      </c>
      <c r="AU2544" s="516"/>
      <c r="AV2544" s="516" t="s">
        <v>6</v>
      </c>
      <c r="AW2544" s="516" t="s">
        <v>6</v>
      </c>
      <c r="AX2544" s="516"/>
      <c r="AY2544" s="516" t="s">
        <v>6</v>
      </c>
      <c r="AZ2544" s="516" t="s">
        <v>6</v>
      </c>
      <c r="BA2544" s="516"/>
      <c r="BB2544" s="516" t="s">
        <v>6</v>
      </c>
      <c r="BC2544" s="516" t="s">
        <v>6</v>
      </c>
      <c r="BD2544" s="516"/>
      <c r="BE2544" s="516" t="s">
        <v>6</v>
      </c>
      <c r="BF2544" s="516" t="s">
        <v>6</v>
      </c>
      <c r="BG2544" s="516"/>
      <c r="BH2544" s="516" t="s">
        <v>6</v>
      </c>
      <c r="BI2544" s="516" t="s">
        <v>6</v>
      </c>
      <c r="BJ2544" s="516"/>
      <c r="BK2544" s="516" t="s">
        <v>6</v>
      </c>
      <c r="BL2544" s="516" t="s">
        <v>6</v>
      </c>
      <c r="BM2544" s="516"/>
      <c r="BN2544" s="516" t="s">
        <v>6</v>
      </c>
      <c r="BO2544" s="516" t="s">
        <v>6</v>
      </c>
      <c r="BP2544" s="516"/>
      <c r="BQ2544" s="516" t="s">
        <v>6</v>
      </c>
      <c r="BR2544" s="516" t="s">
        <v>6</v>
      </c>
      <c r="BS2544" s="516"/>
      <c r="BT2544" s="516"/>
      <c r="BU2544" s="516"/>
      <c r="BV2544" s="516"/>
      <c r="BW2544" s="516"/>
      <c r="BX2544" s="516"/>
      <c r="BY2544" s="516"/>
      <c r="BZ2544" s="28"/>
      <c r="CA2544" s="24"/>
      <c r="CB2544" s="29"/>
      <c r="CC2544" s="29"/>
      <c r="CD2544" s="30"/>
      <c r="CE2544" s="29"/>
      <c r="CF2544" s="29"/>
      <c r="CG2544" s="31"/>
      <c r="CH2544" s="457"/>
      <c r="CI2544" s="23" t="s">
        <v>836</v>
      </c>
    </row>
    <row r="2545" spans="1:87" ht="16.8" thickTop="1" thickBot="1" x14ac:dyDescent="0.35">
      <c r="A2545" s="505" t="str">
        <f>IF(COUNTIF(B2546:B2547,"x")&gt;0,"x","")</f>
        <v/>
      </c>
      <c r="B2545" s="57"/>
      <c r="C2545" s="510" t="str">
        <f>A2545</f>
        <v/>
      </c>
      <c r="D2545" s="66">
        <f>ROWS(D2546:D2547)-1</f>
        <v>1</v>
      </c>
      <c r="E2545" s="58" t="s">
        <v>5030</v>
      </c>
      <c r="F2545" s="59"/>
      <c r="G2545" s="301"/>
      <c r="H2545" s="6"/>
      <c r="I2545" s="18"/>
      <c r="J2545" s="18"/>
      <c r="K2545" s="18"/>
      <c r="L2545" s="18"/>
      <c r="M2545" s="18"/>
      <c r="N2545" s="46"/>
      <c r="O2545" s="60" t="s">
        <v>5031</v>
      </c>
      <c r="P2545" s="61" t="s">
        <v>7151</v>
      </c>
      <c r="Q2545" s="62"/>
      <c r="R2545" s="63" t="str">
        <f>IF(COUNTIF(Q2546:Q2547,"?")&gt;0,"?",IF(AND(S2545="◄",T2545="►"),"◄►",IF(S2545="◄","◄",IF(T2545="►","►",""))))</f>
        <v>◄</v>
      </c>
      <c r="S2545" s="64" t="str">
        <f>IF(SUM(S2546:S2547)+1=ROWS(S2546:S2547)-COUNTIF(S2546:S2547,"-"),"","◄")</f>
        <v>◄</v>
      </c>
      <c r="T2545" s="65" t="str">
        <f>IF(SUM(T2546:T2547)&gt;0,"►","")</f>
        <v/>
      </c>
      <c r="U2545" s="62"/>
      <c r="V2545" s="63" t="str">
        <f>IF(COUNTIF(U2546:U2547,"?")&gt;0,"?",IF(AND(W2545="◄",X2545="►"),"◄►",IF(W2545="◄","◄",IF(X2545="►","►",""))))</f>
        <v>◄</v>
      </c>
      <c r="W2545" s="64" t="str">
        <f>IF(SUM(W2546:W2547)+1=ROWS(W2546:W2547)-COUNTIF(W2546:W2547,"-"),"","◄")</f>
        <v>◄</v>
      </c>
      <c r="X2545" s="65" t="str">
        <f>IF(SUM(X2546:X2547)&gt;0,"►","")</f>
        <v/>
      </c>
      <c r="Y2545" s="66">
        <f>ROWS(Y2546:Y2547)-1</f>
        <v>1</v>
      </c>
      <c r="Z2545" s="67">
        <f>SUM(Z2546:Z2547)-Z2547</f>
        <v>0</v>
      </c>
      <c r="AA2545" s="68" t="s">
        <v>840</v>
      </c>
      <c r="AB2545" s="69"/>
      <c r="AC2545" s="67">
        <f>SUM(AC2546:AC2547)-AC2547</f>
        <v>0</v>
      </c>
      <c r="AD2545" s="68" t="s">
        <v>840</v>
      </c>
      <c r="AE2545" s="69"/>
      <c r="AF2545" s="70" t="str">
        <f>IF(AG2545="◄","◄",IF(AG2545="ok","►",""))</f>
        <v>◄</v>
      </c>
      <c r="AG2545" s="71" t="str">
        <f>IF(AG2546&gt;0,"OK","◄")</f>
        <v>◄</v>
      </c>
      <c r="AH2545" s="62" t="str">
        <f>IF(AND(AI2545="◄",AJ2545="►"),"◄?►",IF(AI2545="◄","◄",IF(AJ2545="►","►","")))</f>
        <v>◄</v>
      </c>
      <c r="AI2545" s="64" t="str">
        <f>IF(AI2546&gt;0,"","◄")</f>
        <v>◄</v>
      </c>
      <c r="AJ2545" s="65" t="str">
        <f>IF(SUM(AJ2546:AJ2546)&gt;0,"►","")</f>
        <v/>
      </c>
      <c r="AK2545" s="570">
        <f>G2546</f>
        <v>31413</v>
      </c>
      <c r="AL2545" s="572" t="str">
        <f>P2545</f>
        <v xml:space="preserve"> ▬ folder Nr. 13  /  86 ▬</v>
      </c>
      <c r="AM2545" s="43"/>
      <c r="AN2545" s="1" t="str">
        <f>IF(AO2545="","",IF(COUNTIF(AN2546,"ok"),"","◄"))</f>
        <v>◄</v>
      </c>
      <c r="AO2545" s="9" t="str">
        <f>IF(COUNTIF(AP2545:BR2545,"◄")&gt;0,"◄","")</f>
        <v>◄</v>
      </c>
      <c r="AP2545" s="250" t="str">
        <f>IF(AP2546="-","",IF(AP2546&gt;0,"","◄"))</f>
        <v>◄</v>
      </c>
      <c r="AQ2545" s="251"/>
      <c r="AR2545" s="517">
        <f>IF(ISNONTEXT(AR2546)=TRUE,"_",1)</f>
        <v>1</v>
      </c>
      <c r="AS2545" s="250" t="str">
        <f>IF(AS2546="-","",IF(AS2546&gt;0,"","◄"))</f>
        <v>◄</v>
      </c>
      <c r="AT2545" s="251"/>
      <c r="AU2545" s="517">
        <f>IF(ISNONTEXT(AU2546)=TRUE,"_",AR2545+1)</f>
        <v>2</v>
      </c>
      <c r="AV2545" s="250" t="str">
        <f>IF(AV2546="-","",IF(AV2546&gt;0,"","◄"))</f>
        <v>◄</v>
      </c>
      <c r="AW2545" s="251"/>
      <c r="AX2545" s="517">
        <f>IF(ISNONTEXT(AX2546)=TRUE,"_",AU2545+1)</f>
        <v>3</v>
      </c>
      <c r="AY2545" s="250" t="str">
        <f>IF(AY2546="-","",IF(AY2546&gt;0,"","◄"))</f>
        <v>◄</v>
      </c>
      <c r="AZ2545" s="251"/>
      <c r="BA2545" s="517">
        <f>IF(ISNONTEXT(BA2546)=TRUE,"_",AX2545+1)</f>
        <v>4</v>
      </c>
      <c r="BB2545" s="250" t="str">
        <f>IF(BB2546="-","",IF(BB2546&gt;0,"","◄"))</f>
        <v>◄</v>
      </c>
      <c r="BC2545" s="251"/>
      <c r="BD2545" s="517">
        <f>IF(ISNONTEXT(BD2546)=TRUE,"_",BA2545+1)</f>
        <v>5</v>
      </c>
      <c r="BE2545" s="250" t="str">
        <f>IF(BE2546="-","",IF(BE2546&gt;0,"","◄"))</f>
        <v/>
      </c>
      <c r="BF2545" s="251"/>
      <c r="BG2545" s="517" t="str">
        <f>IF(ISNONTEXT(BG2546)=TRUE,"_",BD2545+1)</f>
        <v>_</v>
      </c>
      <c r="BH2545" s="250" t="str">
        <f>IF(BH2546="-","",IF(BH2546&gt;0,"","◄"))</f>
        <v/>
      </c>
      <c r="BI2545" s="251"/>
      <c r="BJ2545" s="517" t="str">
        <f>IF(ISNONTEXT(BJ2546)=TRUE,"_",BG2545+1)</f>
        <v>_</v>
      </c>
      <c r="BK2545" s="563" t="str">
        <f>IF(BK2546="-","",IF(BK2546&gt;0,"","◄"))</f>
        <v/>
      </c>
      <c r="BL2545" s="564"/>
      <c r="BM2545" s="517" t="str">
        <f>IF(ISNONTEXT(BM2546)=TRUE,"_",BJ2545+1)</f>
        <v>_</v>
      </c>
      <c r="BN2545" s="563" t="str">
        <f>IF(BN2546="-","",IF(BN2546&gt;0,"","◄"))</f>
        <v/>
      </c>
      <c r="BO2545" s="564"/>
      <c r="BP2545" s="517" t="str">
        <f>IF(ISNONTEXT(BP2546)=TRUE,"_",BM2545+1)</f>
        <v>_</v>
      </c>
      <c r="BQ2545" s="563" t="str">
        <f>IF(BQ2546="-","",IF(BQ2546&gt;0,"","◄"))</f>
        <v/>
      </c>
      <c r="BR2545" s="564"/>
      <c r="BS2545" s="517" t="str">
        <f>IF(ISNONTEXT(BS2546)=TRUE,"_",BP2545+1)</f>
        <v>_</v>
      </c>
      <c r="BT2545" s="563" t="str">
        <f>IF(BT2546="-","",IF(BT2546&gt;0,"","◄"))</f>
        <v>◄</v>
      </c>
      <c r="BU2545" s="564"/>
      <c r="BV2545" s="517" t="str">
        <f>IF(ISNONTEXT(BV2546)=TRUE,"_",1)</f>
        <v>_</v>
      </c>
      <c r="BW2545" s="563" t="str">
        <f>IF(BW2546="-","",IF(BW2546&gt;0,"","◄"))</f>
        <v>◄</v>
      </c>
      <c r="BX2545" s="564"/>
      <c r="BY2545" s="517" t="str">
        <f>IF(ISNONTEXT(BY2546)=TRUE,"_",BV2545+1)</f>
        <v>_</v>
      </c>
      <c r="BZ2545" s="26"/>
      <c r="CA2545" s="24"/>
      <c r="CB2545" s="25" t="str">
        <f>IF(CB2546&gt;0,"►","")</f>
        <v/>
      </c>
      <c r="CC2545" s="25" t="str">
        <f>IF(CC2546&gt;0,"►","")</f>
        <v/>
      </c>
      <c r="CD2545" s="517" t="str">
        <f>IF(ISNONTEXT(CD2546)=TRUE,"_",1)</f>
        <v>_</v>
      </c>
      <c r="CE2545" s="25" t="str">
        <f>IF(CE2546&gt;0,"►","")</f>
        <v/>
      </c>
      <c r="CF2545" s="25" t="str">
        <f>IF(CF2546&gt;0,"►","")</f>
        <v/>
      </c>
      <c r="CG2545" s="517" t="str">
        <f>IF(ISNONTEXT(CG2546)=TRUE,"_",CD2545+1)</f>
        <v>_</v>
      </c>
      <c r="CH2545" s="66">
        <f>ROWS(CH2546:CH2547)-1</f>
        <v>1</v>
      </c>
      <c r="CI2545" s="23" t="s">
        <v>836</v>
      </c>
    </row>
    <row r="2546" spans="1:87" ht="15" thickBot="1" x14ac:dyDescent="0.35">
      <c r="A2546" s="503"/>
      <c r="B2546" s="49"/>
      <c r="C2546" s="156">
        <f>B2546</f>
        <v>0</v>
      </c>
      <c r="D2546" s="457"/>
      <c r="E2546" s="73"/>
      <c r="F2546" s="74" t="s">
        <v>5032</v>
      </c>
      <c r="G2546" s="300">
        <v>31413</v>
      </c>
      <c r="H2546" s="76">
        <v>13</v>
      </c>
      <c r="I2546" s="119"/>
      <c r="J2546" s="119"/>
      <c r="K2546" s="79"/>
      <c r="L2546" s="79"/>
      <c r="M2546" s="79"/>
      <c r="N2546" s="80" t="s">
        <v>5033</v>
      </c>
      <c r="O2546" s="81"/>
      <c r="P2546" s="306"/>
      <c r="Q2546" s="83" t="str">
        <f>IF(R2546="?","?","")</f>
        <v/>
      </c>
      <c r="R2546" s="83" t="str">
        <f>IF(AND(S2546="",T2546&gt;0),"?",IF(S2546="","◄",IF(T2546&gt;=1,"►","")))</f>
        <v>◄</v>
      </c>
      <c r="S2546" s="84"/>
      <c r="T2546" s="85"/>
      <c r="U2546" s="83" t="str">
        <f>IF(V2546="?","?","")</f>
        <v/>
      </c>
      <c r="V2546" s="83" t="str">
        <f>IF(AND(W2546="",X2546&gt;0),"?",IF(W2546="","◄",IF(X2546&gt;=1,"►","")))</f>
        <v>◄</v>
      </c>
      <c r="W2546" s="86"/>
      <c r="X2546" s="85"/>
      <c r="Y2546" s="457"/>
      <c r="Z2546" s="87"/>
      <c r="AA2546" s="521">
        <f>(S2546*Z2546)</f>
        <v>0</v>
      </c>
      <c r="AB2546" s="520">
        <f>(T2546*AA2546)</f>
        <v>0</v>
      </c>
      <c r="AC2546" s="88"/>
      <c r="AD2546" s="519">
        <f>(W2546*AC2546)</f>
        <v>0</v>
      </c>
      <c r="AE2546" s="522">
        <f>(X2546*AD2546)</f>
        <v>0</v>
      </c>
      <c r="AF2546" s="89" t="str">
        <f>IF(AG2546&gt;0,"ok","◄")</f>
        <v>◄</v>
      </c>
      <c r="AG2546" s="90"/>
      <c r="AH2546" s="89" t="str">
        <f>IF(AND(AI2546="",AJ2546&gt;0),"?",IF(AI2546="","◄",IF(AJ2546&gt;=1,"►","")))</f>
        <v>◄</v>
      </c>
      <c r="AI2546" s="91"/>
      <c r="AJ2546" s="92"/>
      <c r="AK2546" s="586"/>
      <c r="AL2546" s="587"/>
      <c r="AM2546" s="43"/>
      <c r="AN2546" s="3" t="s">
        <v>3</v>
      </c>
      <c r="AO2546" s="12" t="s">
        <v>1</v>
      </c>
      <c r="AP2546" s="13"/>
      <c r="AQ2546" s="14"/>
      <c r="AR2546" s="15" t="s">
        <v>4</v>
      </c>
      <c r="AS2546" s="13"/>
      <c r="AT2546" s="14"/>
      <c r="AU2546" s="15" t="s">
        <v>618</v>
      </c>
      <c r="AV2546" s="13"/>
      <c r="AW2546" s="14"/>
      <c r="AX2546" s="15" t="s">
        <v>619</v>
      </c>
      <c r="AY2546" s="13"/>
      <c r="AZ2546" s="14"/>
      <c r="BA2546" s="15" t="s">
        <v>7</v>
      </c>
      <c r="BB2546" s="13"/>
      <c r="BC2546" s="14"/>
      <c r="BD2546" s="15" t="s">
        <v>98</v>
      </c>
      <c r="BE2546" s="516" t="s">
        <v>6</v>
      </c>
      <c r="BF2546" s="516" t="s">
        <v>6</v>
      </c>
      <c r="BG2546" s="516"/>
      <c r="BH2546" s="516" t="s">
        <v>6</v>
      </c>
      <c r="BI2546" s="516" t="s">
        <v>6</v>
      </c>
      <c r="BJ2546" s="516"/>
      <c r="BK2546" s="516" t="s">
        <v>6</v>
      </c>
      <c r="BL2546" s="516" t="s">
        <v>6</v>
      </c>
      <c r="BM2546" s="516"/>
      <c r="BN2546" s="516" t="s">
        <v>6</v>
      </c>
      <c r="BO2546" s="516" t="s">
        <v>6</v>
      </c>
      <c r="BP2546" s="516"/>
      <c r="BQ2546" s="516" t="s">
        <v>6</v>
      </c>
      <c r="BR2546" s="516" t="s">
        <v>6</v>
      </c>
      <c r="BS2546" s="516"/>
      <c r="BT2546" s="32"/>
      <c r="BU2546" s="33"/>
      <c r="BV2546" s="34"/>
      <c r="BW2546" s="32"/>
      <c r="BX2546" s="33"/>
      <c r="BY2546" s="34"/>
      <c r="BZ2546" s="35"/>
      <c r="CA2546" s="24"/>
      <c r="CB2546" s="36"/>
      <c r="CC2546" s="33"/>
      <c r="CD2546" s="37"/>
      <c r="CE2546" s="36"/>
      <c r="CF2546" s="38"/>
      <c r="CG2546" s="39"/>
      <c r="CH2546" s="457"/>
      <c r="CI2546" s="23" t="s">
        <v>836</v>
      </c>
    </row>
    <row r="2547" spans="1:87" ht="16.8" thickTop="1" thickBot="1" x14ac:dyDescent="0.35">
      <c r="A2547" s="505" t="str">
        <f>IF(COUNTIF(B2548:B2549,"x")&gt;0,"x","")</f>
        <v/>
      </c>
      <c r="B2547" s="57"/>
      <c r="C2547" s="510" t="str">
        <f>A2547</f>
        <v/>
      </c>
      <c r="D2547" s="66">
        <f>ROWS(D2548:D2549)-1</f>
        <v>1</v>
      </c>
      <c r="E2547" s="58" t="s">
        <v>5034</v>
      </c>
      <c r="F2547" s="59"/>
      <c r="G2547" s="301"/>
      <c r="H2547" s="6"/>
      <c r="I2547" s="18"/>
      <c r="J2547" s="18"/>
      <c r="K2547" s="18"/>
      <c r="L2547" s="18"/>
      <c r="M2547" s="18"/>
      <c r="N2547" s="46"/>
      <c r="O2547" s="60" t="s">
        <v>5035</v>
      </c>
      <c r="P2547" s="61" t="s">
        <v>7155</v>
      </c>
      <c r="Q2547" s="62"/>
      <c r="R2547" s="63" t="str">
        <f>IF(COUNTIF(Q2548:Q2549,"?")&gt;0,"?",IF(AND(S2547="◄",T2547="►"),"◄►",IF(S2547="◄","◄",IF(T2547="►","►",""))))</f>
        <v>◄</v>
      </c>
      <c r="S2547" s="64" t="str">
        <f>IF(SUM(S2548:S2549)+1=ROWS(S2548:S2549)-COUNTIF(S2548:S2549,"-"),"","◄")</f>
        <v>◄</v>
      </c>
      <c r="T2547" s="65" t="str">
        <f>IF(SUM(T2548:T2549)&gt;0,"►","")</f>
        <v/>
      </c>
      <c r="U2547" s="62"/>
      <c r="V2547" s="63" t="str">
        <f>IF(COUNTIF(U2548:U2549,"?")&gt;0,"?",IF(AND(W2547="◄",X2547="►"),"◄►",IF(W2547="◄","◄",IF(X2547="►","►",""))))</f>
        <v>◄</v>
      </c>
      <c r="W2547" s="64" t="str">
        <f>IF(SUM(W2548:W2549)+1=ROWS(W2548:W2549)-COUNTIF(W2548:W2549,"-"),"","◄")</f>
        <v>◄</v>
      </c>
      <c r="X2547" s="65" t="str">
        <f>IF(SUM(X2548:X2549)&gt;0,"►","")</f>
        <v/>
      </c>
      <c r="Y2547" s="66">
        <f>ROWS(Y2548:Y2549)-1</f>
        <v>1</v>
      </c>
      <c r="Z2547" s="67">
        <f>SUM(Z2548:Z2549)-Z2549</f>
        <v>0</v>
      </c>
      <c r="AA2547" s="68" t="s">
        <v>840</v>
      </c>
      <c r="AB2547" s="69"/>
      <c r="AC2547" s="67">
        <f>SUM(AC2548:AC2549)-AC2549</f>
        <v>0</v>
      </c>
      <c r="AD2547" s="68" t="s">
        <v>840</v>
      </c>
      <c r="AE2547" s="69"/>
      <c r="AF2547" s="70" t="str">
        <f>IF(AG2547="◄","◄",IF(AG2547="ok","►",""))</f>
        <v>◄</v>
      </c>
      <c r="AG2547" s="71" t="str">
        <f>IF(AG2548&gt;0,"OK","◄")</f>
        <v>◄</v>
      </c>
      <c r="AH2547" s="62" t="str">
        <f>IF(AND(AI2547="◄",AJ2547="►"),"◄?►",IF(AI2547="◄","◄",IF(AJ2547="►","►","")))</f>
        <v>◄</v>
      </c>
      <c r="AI2547" s="64" t="str">
        <f>IF(AI2548&gt;0,"","◄")</f>
        <v>◄</v>
      </c>
      <c r="AJ2547" s="65" t="str">
        <f>IF(SUM(AJ2548:AJ2548)&gt;0,"►","")</f>
        <v/>
      </c>
      <c r="AK2547" s="570">
        <f>G2548</f>
        <v>31413</v>
      </c>
      <c r="AL2547" s="572" t="str">
        <f>P2547</f>
        <v xml:space="preserve"> ▬ folder Nr. 13bis  /  86 ▬</v>
      </c>
      <c r="AM2547" s="43"/>
      <c r="AN2547" s="1" t="str">
        <f>IF(AO2547="","",IF(COUNTIF(AN2548,"ok"),"","◄"))</f>
        <v>◄</v>
      </c>
      <c r="AO2547" s="9" t="str">
        <f>IF(COUNTIF(AP2547:BR2547,"◄")&gt;0,"◄","")</f>
        <v>◄</v>
      </c>
      <c r="AP2547" s="250" t="str">
        <f>IF(AP2548="-","",IF(AP2548&gt;0,"","◄"))</f>
        <v>◄</v>
      </c>
      <c r="AQ2547" s="251"/>
      <c r="AR2547" s="517">
        <f>IF(ISNONTEXT(AR2548)=TRUE,"_",1)</f>
        <v>1</v>
      </c>
      <c r="AS2547" s="250" t="str">
        <f>IF(AS2548="-","",IF(AS2548&gt;0,"","◄"))</f>
        <v>◄</v>
      </c>
      <c r="AT2547" s="251"/>
      <c r="AU2547" s="517">
        <f>IF(ISNONTEXT(AU2548)=TRUE,"_",AR2547+1)</f>
        <v>2</v>
      </c>
      <c r="AV2547" s="250" t="str">
        <f>IF(AV2548="-","",IF(AV2548&gt;0,"","◄"))</f>
        <v>◄</v>
      </c>
      <c r="AW2547" s="251"/>
      <c r="AX2547" s="517">
        <f>IF(ISNONTEXT(AX2548)=TRUE,"_",AU2547+1)</f>
        <v>3</v>
      </c>
      <c r="AY2547" s="250" t="str">
        <f>IF(AY2548="-","",IF(AY2548&gt;0,"","◄"))</f>
        <v>◄</v>
      </c>
      <c r="AZ2547" s="251"/>
      <c r="BA2547" s="517">
        <f>IF(ISNONTEXT(BA2548)=TRUE,"_",AX2547+1)</f>
        <v>4</v>
      </c>
      <c r="BB2547" s="250" t="str">
        <f>IF(BB2548="-","",IF(BB2548&gt;0,"","◄"))</f>
        <v/>
      </c>
      <c r="BC2547" s="251"/>
      <c r="BD2547" s="517" t="str">
        <f>IF(ISNONTEXT(BD2548)=TRUE,"_",BA2547+1)</f>
        <v>_</v>
      </c>
      <c r="BE2547" s="250" t="str">
        <f>IF(BE2548="-","",IF(BE2548&gt;0,"","◄"))</f>
        <v/>
      </c>
      <c r="BF2547" s="251"/>
      <c r="BG2547" s="517" t="str">
        <f>IF(ISNONTEXT(BG2548)=TRUE,"_",BD2547+1)</f>
        <v>_</v>
      </c>
      <c r="BH2547" s="250" t="str">
        <f>IF(BH2548="-","",IF(BH2548&gt;0,"","◄"))</f>
        <v/>
      </c>
      <c r="BI2547" s="251"/>
      <c r="BJ2547" s="517" t="str">
        <f>IF(ISNONTEXT(BJ2548)=TRUE,"_",BG2547+1)</f>
        <v>_</v>
      </c>
      <c r="BK2547" s="563" t="str">
        <f>IF(BK2548="-","",IF(BK2548&gt;0,"","◄"))</f>
        <v/>
      </c>
      <c r="BL2547" s="564"/>
      <c r="BM2547" s="517" t="str">
        <f>IF(ISNONTEXT(BM2548)=TRUE,"_",BJ2547+1)</f>
        <v>_</v>
      </c>
      <c r="BN2547" s="563" t="str">
        <f>IF(BN2548="-","",IF(BN2548&gt;0,"","◄"))</f>
        <v/>
      </c>
      <c r="BO2547" s="564"/>
      <c r="BP2547" s="517" t="str">
        <f>IF(ISNONTEXT(BP2548)=TRUE,"_",BM2547+1)</f>
        <v>_</v>
      </c>
      <c r="BQ2547" s="563" t="str">
        <f>IF(BQ2548="-","",IF(BQ2548&gt;0,"","◄"))</f>
        <v/>
      </c>
      <c r="BR2547" s="564"/>
      <c r="BS2547" s="517" t="str">
        <f>IF(ISNONTEXT(BS2548)=TRUE,"_",BP2547+1)</f>
        <v>_</v>
      </c>
      <c r="BT2547" s="563" t="str">
        <f>IF(BT2548="-","",IF(BT2548&gt;0,"","◄"))</f>
        <v>◄</v>
      </c>
      <c r="BU2547" s="564"/>
      <c r="BV2547" s="517" t="str">
        <f>IF(ISNONTEXT(BV2548)=TRUE,"_",1)</f>
        <v>_</v>
      </c>
      <c r="BW2547" s="563" t="str">
        <f>IF(BW2548="-","",IF(BW2548&gt;0,"","◄"))</f>
        <v>◄</v>
      </c>
      <c r="BX2547" s="564"/>
      <c r="BY2547" s="517" t="str">
        <f>IF(ISNONTEXT(BY2548)=TRUE,"_",BV2547+1)</f>
        <v>_</v>
      </c>
      <c r="BZ2547" s="26"/>
      <c r="CA2547" s="24"/>
      <c r="CB2547" s="25" t="str">
        <f>IF(CB2548&gt;0,"►","")</f>
        <v/>
      </c>
      <c r="CC2547" s="25" t="str">
        <f>IF(CC2548&gt;0,"►","")</f>
        <v/>
      </c>
      <c r="CD2547" s="517" t="str">
        <f>IF(ISNONTEXT(CD2548)=TRUE,"_",1)</f>
        <v>_</v>
      </c>
      <c r="CE2547" s="25" t="str">
        <f>IF(CE2548&gt;0,"►","")</f>
        <v/>
      </c>
      <c r="CF2547" s="25" t="str">
        <f>IF(CF2548&gt;0,"►","")</f>
        <v/>
      </c>
      <c r="CG2547" s="517" t="str">
        <f>IF(ISNONTEXT(CG2548)=TRUE,"_",CD2547+1)</f>
        <v>_</v>
      </c>
      <c r="CH2547" s="66">
        <f>ROWS(CH2548:CH2549)-1</f>
        <v>1</v>
      </c>
      <c r="CI2547" s="23" t="s">
        <v>836</v>
      </c>
    </row>
    <row r="2548" spans="1:87" ht="15" thickBot="1" x14ac:dyDescent="0.35">
      <c r="A2548" s="503"/>
      <c r="B2548" s="49"/>
      <c r="C2548" s="156">
        <f>B2548</f>
        <v>0</v>
      </c>
      <c r="D2548" s="457"/>
      <c r="E2548" s="73"/>
      <c r="F2548" s="74" t="s">
        <v>5036</v>
      </c>
      <c r="G2548" s="300">
        <v>31413</v>
      </c>
      <c r="H2548" s="76">
        <v>13</v>
      </c>
      <c r="I2548" s="119"/>
      <c r="J2548" s="119"/>
      <c r="K2548" s="79"/>
      <c r="L2548" s="79"/>
      <c r="M2548" s="79"/>
      <c r="N2548" s="80" t="s">
        <v>5037</v>
      </c>
      <c r="O2548" s="81"/>
      <c r="P2548" s="306"/>
      <c r="Q2548" s="83" t="str">
        <f>IF(R2548="?","?","")</f>
        <v/>
      </c>
      <c r="R2548" s="83" t="str">
        <f>IF(AND(S2548="",T2548&gt;0),"?",IF(S2548="","◄",IF(T2548&gt;=1,"►","")))</f>
        <v>◄</v>
      </c>
      <c r="S2548" s="84"/>
      <c r="T2548" s="85"/>
      <c r="U2548" s="83" t="str">
        <f>IF(V2548="?","?","")</f>
        <v/>
      </c>
      <c r="V2548" s="83" t="str">
        <f>IF(AND(W2548="",X2548&gt;0),"?",IF(W2548="","◄",IF(X2548&gt;=1,"►","")))</f>
        <v>◄</v>
      </c>
      <c r="W2548" s="86"/>
      <c r="X2548" s="85"/>
      <c r="Y2548" s="457"/>
      <c r="Z2548" s="87"/>
      <c r="AA2548" s="521">
        <f>(S2548*Z2548)</f>
        <v>0</v>
      </c>
      <c r="AB2548" s="520">
        <f>(T2548*AA2548)</f>
        <v>0</v>
      </c>
      <c r="AC2548" s="88"/>
      <c r="AD2548" s="519">
        <f>(W2548*AC2548)</f>
        <v>0</v>
      </c>
      <c r="AE2548" s="522">
        <f>(X2548*AD2548)</f>
        <v>0</v>
      </c>
      <c r="AF2548" s="89" t="str">
        <f>IF(AG2548&gt;0,"ok","◄")</f>
        <v>◄</v>
      </c>
      <c r="AG2548" s="90"/>
      <c r="AH2548" s="89" t="str">
        <f>IF(AND(AI2548="",AJ2548&gt;0),"?",IF(AI2548="","◄",IF(AJ2548&gt;=1,"►","")))</f>
        <v>◄</v>
      </c>
      <c r="AI2548" s="91"/>
      <c r="AJ2548" s="92"/>
      <c r="AK2548" s="586"/>
      <c r="AL2548" s="587"/>
      <c r="AM2548" s="43"/>
      <c r="AN2548" s="3" t="s">
        <v>3</v>
      </c>
      <c r="AO2548" s="12" t="s">
        <v>1</v>
      </c>
      <c r="AP2548" s="13"/>
      <c r="AQ2548" s="14"/>
      <c r="AR2548" s="15" t="s">
        <v>4</v>
      </c>
      <c r="AS2548" s="13"/>
      <c r="AT2548" s="14"/>
      <c r="AU2548" s="15" t="s">
        <v>8</v>
      </c>
      <c r="AV2548" s="13"/>
      <c r="AW2548" s="14"/>
      <c r="AX2548" s="15" t="s">
        <v>620</v>
      </c>
      <c r="AY2548" s="13"/>
      <c r="AZ2548" s="14"/>
      <c r="BA2548" s="15" t="s">
        <v>60</v>
      </c>
      <c r="BB2548" s="516" t="s">
        <v>6</v>
      </c>
      <c r="BC2548" s="516" t="s">
        <v>6</v>
      </c>
      <c r="BD2548" s="516"/>
      <c r="BE2548" s="516" t="s">
        <v>6</v>
      </c>
      <c r="BF2548" s="516" t="s">
        <v>6</v>
      </c>
      <c r="BG2548" s="516"/>
      <c r="BH2548" s="516" t="s">
        <v>6</v>
      </c>
      <c r="BI2548" s="516" t="s">
        <v>6</v>
      </c>
      <c r="BJ2548" s="516"/>
      <c r="BK2548" s="516" t="s">
        <v>6</v>
      </c>
      <c r="BL2548" s="516" t="s">
        <v>6</v>
      </c>
      <c r="BM2548" s="516"/>
      <c r="BN2548" s="516" t="s">
        <v>6</v>
      </c>
      <c r="BO2548" s="516" t="s">
        <v>6</v>
      </c>
      <c r="BP2548" s="516"/>
      <c r="BQ2548" s="516" t="s">
        <v>6</v>
      </c>
      <c r="BR2548" s="516" t="s">
        <v>6</v>
      </c>
      <c r="BS2548" s="516"/>
      <c r="BT2548" s="32"/>
      <c r="BU2548" s="33"/>
      <c r="BV2548" s="34"/>
      <c r="BW2548" s="32"/>
      <c r="BX2548" s="33"/>
      <c r="BY2548" s="34"/>
      <c r="BZ2548" s="35"/>
      <c r="CA2548" s="24"/>
      <c r="CB2548" s="36"/>
      <c r="CC2548" s="33"/>
      <c r="CD2548" s="37"/>
      <c r="CE2548" s="36"/>
      <c r="CF2548" s="38"/>
      <c r="CG2548" s="39"/>
      <c r="CH2548" s="457"/>
      <c r="CI2548" s="23" t="s">
        <v>836</v>
      </c>
    </row>
    <row r="2549" spans="1:87" ht="16.8" thickTop="1" thickBot="1" x14ac:dyDescent="0.35">
      <c r="A2549" s="505" t="str">
        <f>IF(COUNTIF(B2550:B2554,"x")&gt;0,"x","")</f>
        <v/>
      </c>
      <c r="B2549" s="57"/>
      <c r="C2549" s="510" t="str">
        <f>A2549</f>
        <v/>
      </c>
      <c r="D2549" s="66">
        <f>ROWS(D2550:D2554)-1</f>
        <v>4</v>
      </c>
      <c r="E2549" s="58" t="s">
        <v>5038</v>
      </c>
      <c r="F2549" s="59"/>
      <c r="G2549" s="301"/>
      <c r="H2549" s="6"/>
      <c r="I2549" s="18"/>
      <c r="J2549" s="18"/>
      <c r="K2549" s="18"/>
      <c r="L2549" s="18"/>
      <c r="M2549" s="18"/>
      <c r="N2549" s="46"/>
      <c r="O2549" s="60" t="s">
        <v>5039</v>
      </c>
      <c r="P2549" s="61" t="s">
        <v>7156</v>
      </c>
      <c r="Q2549" s="146"/>
      <c r="R2549" s="63" t="str">
        <f>IF(COUNTIF(Q2550:Q2554,"?")&gt;0,"?",IF(AND(S2549="◄",T2549="►"),"◄►",IF(S2549="◄","◄",IF(T2549="►","►",""))))</f>
        <v>◄</v>
      </c>
      <c r="S2549" s="64" t="str">
        <f>IF(SUM(S2550:S2554)+1=ROWS(S2550:S2554)-COUNTIF(S2550:S2554,"-"),"","◄")</f>
        <v>◄</v>
      </c>
      <c r="T2549" s="65" t="str">
        <f>IF(SUM(T2550:T2554)&gt;0,"►","")</f>
        <v/>
      </c>
      <c r="U2549" s="146"/>
      <c r="V2549" s="63" t="str">
        <f>IF(COUNTIF(U2550:U2554,"?")&gt;0,"?",IF(AND(W2549="◄",X2549="►"),"◄►",IF(W2549="◄","◄",IF(X2549="►","►",""))))</f>
        <v>◄</v>
      </c>
      <c r="W2549" s="64" t="str">
        <f>IF(SUM(W2550:W2554)+1=ROWS(W2550:W2554)-COUNTIF(W2550:W2554,"-"),"","◄")</f>
        <v>◄</v>
      </c>
      <c r="X2549" s="65" t="str">
        <f>IF(SUM(X2550:X2554)&gt;0,"►","")</f>
        <v/>
      </c>
      <c r="Y2549" s="66">
        <f>ROWS(Y2550:Y2554)-1</f>
        <v>4</v>
      </c>
      <c r="Z2549" s="67">
        <f>SUM(Z2550:Z2554)-Z2554</f>
        <v>0</v>
      </c>
      <c r="AA2549" s="68" t="s">
        <v>840</v>
      </c>
      <c r="AB2549" s="69"/>
      <c r="AC2549" s="67">
        <f>SUM(AC2550:AC2554)-AC2554</f>
        <v>0</v>
      </c>
      <c r="AD2549" s="68" t="s">
        <v>840</v>
      </c>
      <c r="AE2549" s="69"/>
      <c r="AF2549" s="70" t="str">
        <f>IF(AG2549="◄","◄",IF(AG2549="ok","►",""))</f>
        <v>◄</v>
      </c>
      <c r="AG2549" s="71" t="str">
        <f>IF(AG2550&gt;0,"OK","◄")</f>
        <v>◄</v>
      </c>
      <c r="AH2549" s="62" t="str">
        <f>IF(AND(AI2549="◄",AJ2549="►"),"◄?►",IF(AI2549="◄","◄",IF(AJ2549="►","►","")))</f>
        <v>◄</v>
      </c>
      <c r="AI2549" s="64" t="str">
        <f>IF(AI2550&gt;0,"","◄")</f>
        <v>◄</v>
      </c>
      <c r="AJ2549" s="65" t="str">
        <f>IF(SUM(AJ2550:AJ2553)&gt;0,"►","")</f>
        <v/>
      </c>
      <c r="AK2549" s="570">
        <f>G2550</f>
        <v>31413</v>
      </c>
      <c r="AL2549" s="572" t="str">
        <f>P2549</f>
        <v xml:space="preserve"> ▬ folder Nr. 14  /  86 ▬</v>
      </c>
      <c r="AM2549" s="43"/>
      <c r="AN2549" s="1" t="str">
        <f>IF(AO2549="","",IF(COUNTIF(AN2550,"ok"),"","◄"))</f>
        <v>◄</v>
      </c>
      <c r="AO2549" s="9" t="str">
        <f>IF(COUNTIF(AP2549:BR2549,"◄")&gt;0,"◄","")</f>
        <v>◄</v>
      </c>
      <c r="AP2549" s="250" t="str">
        <f>IF(AP2550="-","",IF(AP2550&gt;0,"","◄"))</f>
        <v>◄</v>
      </c>
      <c r="AQ2549" s="251"/>
      <c r="AR2549" s="517">
        <f>IF(ISNONTEXT(AR2550)=TRUE,"_",1)</f>
        <v>1</v>
      </c>
      <c r="AS2549" s="250" t="str">
        <f>IF(AS2550="-","",IF(AS2550&gt;0,"","◄"))</f>
        <v>◄</v>
      </c>
      <c r="AT2549" s="251"/>
      <c r="AU2549" s="517">
        <f>IF(ISNONTEXT(AU2550)=TRUE,"_",AR2549+1)</f>
        <v>2</v>
      </c>
      <c r="AV2549" s="250" t="str">
        <f>IF(AV2550="-","",IF(AV2550&gt;0,"","◄"))</f>
        <v>◄</v>
      </c>
      <c r="AW2549" s="251"/>
      <c r="AX2549" s="517">
        <f>IF(ISNONTEXT(AX2550)=TRUE,"_",AU2549+1)</f>
        <v>3</v>
      </c>
      <c r="AY2549" s="250" t="str">
        <f>IF(AY2550="-","",IF(AY2550&gt;0,"","◄"))</f>
        <v>◄</v>
      </c>
      <c r="AZ2549" s="251"/>
      <c r="BA2549" s="517">
        <f>IF(ISNONTEXT(BA2550)=TRUE,"_",AX2549+1)</f>
        <v>4</v>
      </c>
      <c r="BB2549" s="250" t="str">
        <f>IF(BB2550="-","",IF(BB2550&gt;0,"","◄"))</f>
        <v>◄</v>
      </c>
      <c r="BC2549" s="251"/>
      <c r="BD2549" s="517">
        <f>IF(ISNONTEXT(BD2550)=TRUE,"_",BA2549+1)</f>
        <v>5</v>
      </c>
      <c r="BE2549" s="250" t="str">
        <f>IF(BE2550="-","",IF(BE2550&gt;0,"","◄"))</f>
        <v>◄</v>
      </c>
      <c r="BF2549" s="251"/>
      <c r="BG2549" s="517">
        <f>IF(ISNONTEXT(BG2550)=TRUE,"_",BD2549+1)</f>
        <v>6</v>
      </c>
      <c r="BH2549" s="250" t="str">
        <f>IF(BH2550="-","",IF(BH2550&gt;0,"","◄"))</f>
        <v>◄</v>
      </c>
      <c r="BI2549" s="251"/>
      <c r="BJ2549" s="517">
        <f>IF(ISNONTEXT(BJ2550)=TRUE,"_",BG2549+1)</f>
        <v>7</v>
      </c>
      <c r="BK2549" s="563" t="str">
        <f>IF(BK2550="-","",IF(BK2550&gt;0,"","◄"))</f>
        <v>◄</v>
      </c>
      <c r="BL2549" s="564"/>
      <c r="BM2549" s="517">
        <f>IF(ISNONTEXT(BM2550)=TRUE,"_",BJ2549+1)</f>
        <v>8</v>
      </c>
      <c r="BN2549" s="563" t="str">
        <f>IF(BN2550="-","",IF(BN2550&gt;0,"","◄"))</f>
        <v>◄</v>
      </c>
      <c r="BO2549" s="564"/>
      <c r="BP2549" s="517">
        <f>IF(ISNONTEXT(BP2550)=TRUE,"_",BM2549+1)</f>
        <v>9</v>
      </c>
      <c r="BQ2549" s="563" t="str">
        <f>IF(BQ2550="-","",IF(BQ2550&gt;0,"","◄"))</f>
        <v/>
      </c>
      <c r="BR2549" s="564"/>
      <c r="BS2549" s="517" t="str">
        <f>IF(ISNONTEXT(BS2550)=TRUE,"_",BP2549+1)</f>
        <v>_</v>
      </c>
      <c r="BT2549" s="563" t="str">
        <f>IF(BT2550="-","",IF(BT2550&gt;0,"","◄"))</f>
        <v>◄</v>
      </c>
      <c r="BU2549" s="564"/>
      <c r="BV2549" s="517" t="str">
        <f>IF(ISNONTEXT(BV2550)=TRUE,"_",1)</f>
        <v>_</v>
      </c>
      <c r="BW2549" s="563" t="str">
        <f>IF(BW2550="-","",IF(BW2550&gt;0,"","◄"))</f>
        <v>◄</v>
      </c>
      <c r="BX2549" s="564"/>
      <c r="BY2549" s="517" t="str">
        <f>IF(ISNONTEXT(BY2550)=TRUE,"_",BV2549+1)</f>
        <v>_</v>
      </c>
      <c r="BZ2549" s="26"/>
      <c r="CA2549" s="24"/>
      <c r="CB2549" s="25" t="str">
        <f>IF(CB2550&gt;0,"►","")</f>
        <v/>
      </c>
      <c r="CC2549" s="25" t="str">
        <f>IF(CC2550&gt;0,"►","")</f>
        <v/>
      </c>
      <c r="CD2549" s="517" t="str">
        <f>IF(ISNONTEXT(CD2550)=TRUE,"_",1)</f>
        <v>_</v>
      </c>
      <c r="CE2549" s="25" t="str">
        <f>IF(CE2550&gt;0,"►","")</f>
        <v/>
      </c>
      <c r="CF2549" s="25" t="str">
        <f>IF(CF2550&gt;0,"►","")</f>
        <v/>
      </c>
      <c r="CG2549" s="517" t="str">
        <f>IF(ISNONTEXT(CG2550)=TRUE,"_",CD2549+1)</f>
        <v>_</v>
      </c>
      <c r="CH2549" s="66">
        <f>ROWS(CH2550:CH2554)-1</f>
        <v>4</v>
      </c>
      <c r="CI2549" s="23" t="s">
        <v>836</v>
      </c>
    </row>
    <row r="2550" spans="1:87" ht="15" thickBot="1" x14ac:dyDescent="0.35">
      <c r="A2550" s="503"/>
      <c r="B2550" s="49"/>
      <c r="C2550" s="156">
        <f>B2550</f>
        <v>0</v>
      </c>
      <c r="D2550" s="457"/>
      <c r="E2550" s="73"/>
      <c r="F2550" s="74" t="s">
        <v>5040</v>
      </c>
      <c r="G2550" s="300">
        <v>31413</v>
      </c>
      <c r="H2550" s="76">
        <v>9</v>
      </c>
      <c r="I2550" s="122" t="s">
        <v>864</v>
      </c>
      <c r="J2550" s="100">
        <v>2</v>
      </c>
      <c r="K2550" s="79"/>
      <c r="L2550" s="79"/>
      <c r="M2550" s="79"/>
      <c r="N2550" s="80" t="s">
        <v>5041</v>
      </c>
      <c r="O2550" s="81"/>
      <c r="P2550" s="306"/>
      <c r="Q2550" s="83" t="str">
        <f>IF(R2550="?","?","")</f>
        <v/>
      </c>
      <c r="R2550" s="83" t="str">
        <f>IF(AND(S2550="",T2550&gt;0),"?",IF(S2550="","◄",IF(T2550&gt;=1,"►","")))</f>
        <v>◄</v>
      </c>
      <c r="S2550" s="84"/>
      <c r="T2550" s="85"/>
      <c r="U2550" s="83" t="str">
        <f>IF(V2550="?","?","")</f>
        <v/>
      </c>
      <c r="V2550" s="83" t="str">
        <f>IF(AND(W2550="",X2550&gt;0),"?",IF(W2550="","◄",IF(X2550&gt;=1,"►","")))</f>
        <v>◄</v>
      </c>
      <c r="W2550" s="86"/>
      <c r="X2550" s="85"/>
      <c r="Y2550" s="457"/>
      <c r="Z2550" s="87"/>
      <c r="AA2550" s="521">
        <f t="shared" ref="AA2550:AB2553" si="878">(S2550*Z2550)</f>
        <v>0</v>
      </c>
      <c r="AB2550" s="520">
        <f t="shared" si="878"/>
        <v>0</v>
      </c>
      <c r="AC2550" s="88"/>
      <c r="AD2550" s="519">
        <f t="shared" ref="AD2550:AE2553" si="879">(W2550*AC2550)</f>
        <v>0</v>
      </c>
      <c r="AE2550" s="522">
        <f t="shared" si="879"/>
        <v>0</v>
      </c>
      <c r="AF2550" s="89" t="str">
        <f>IF(AG2550&gt;0,"ok","◄")</f>
        <v>◄</v>
      </c>
      <c r="AG2550" s="90"/>
      <c r="AH2550" s="89" t="str">
        <f>IF(AND(AI2550="",AJ2550&gt;0),"?",IF(AI2550="","◄",IF(AJ2550&gt;=1,"►","")))</f>
        <v>◄</v>
      </c>
      <c r="AI2550" s="91"/>
      <c r="AJ2550" s="92"/>
      <c r="AK2550" s="586"/>
      <c r="AL2550" s="587"/>
      <c r="AM2550" s="43"/>
      <c r="AN2550" s="3" t="s">
        <v>3</v>
      </c>
      <c r="AO2550" s="12" t="s">
        <v>1</v>
      </c>
      <c r="AP2550" s="13"/>
      <c r="AQ2550" s="14"/>
      <c r="AR2550" s="15" t="s">
        <v>4</v>
      </c>
      <c r="AS2550" s="13"/>
      <c r="AT2550" s="14"/>
      <c r="AU2550" s="15" t="s">
        <v>8</v>
      </c>
      <c r="AV2550" s="13"/>
      <c r="AW2550" s="14"/>
      <c r="AX2550" s="15" t="s">
        <v>621</v>
      </c>
      <c r="AY2550" s="13"/>
      <c r="AZ2550" s="14"/>
      <c r="BA2550" s="15" t="s">
        <v>19</v>
      </c>
      <c r="BB2550" s="13"/>
      <c r="BC2550" s="14"/>
      <c r="BD2550" s="15" t="s">
        <v>7</v>
      </c>
      <c r="BE2550" s="13"/>
      <c r="BF2550" s="14"/>
      <c r="BG2550" s="15" t="s">
        <v>12</v>
      </c>
      <c r="BH2550" s="13"/>
      <c r="BI2550" s="14"/>
      <c r="BJ2550" s="15" t="s">
        <v>44</v>
      </c>
      <c r="BK2550" s="13"/>
      <c r="BL2550" s="14"/>
      <c r="BM2550" s="15" t="s">
        <v>32</v>
      </c>
      <c r="BN2550" s="13"/>
      <c r="BO2550" s="14"/>
      <c r="BP2550" s="15" t="s">
        <v>33</v>
      </c>
      <c r="BQ2550" s="516" t="s">
        <v>6</v>
      </c>
      <c r="BR2550" s="516" t="s">
        <v>6</v>
      </c>
      <c r="BS2550" s="516"/>
      <c r="BT2550" s="32"/>
      <c r="BU2550" s="33"/>
      <c r="BV2550" s="34"/>
      <c r="BW2550" s="32"/>
      <c r="BX2550" s="33"/>
      <c r="BY2550" s="34"/>
      <c r="BZ2550" s="35"/>
      <c r="CA2550" s="24"/>
      <c r="CB2550" s="36"/>
      <c r="CC2550" s="33"/>
      <c r="CD2550" s="37"/>
      <c r="CE2550" s="36"/>
      <c r="CF2550" s="38"/>
      <c r="CG2550" s="39"/>
      <c r="CH2550" s="457"/>
      <c r="CI2550" s="23" t="s">
        <v>836</v>
      </c>
    </row>
    <row r="2551" spans="1:87" ht="16.8" thickTop="1" thickBot="1" x14ac:dyDescent="0.35">
      <c r="A2551" s="503"/>
      <c r="B2551" s="49"/>
      <c r="C2551" s="156">
        <f>B2551</f>
        <v>0</v>
      </c>
      <c r="D2551" s="457"/>
      <c r="E2551" s="73"/>
      <c r="F2551" s="93">
        <v>2233</v>
      </c>
      <c r="G2551" s="302">
        <v>31413</v>
      </c>
      <c r="H2551" s="76">
        <v>13</v>
      </c>
      <c r="I2551" s="122" t="s">
        <v>864</v>
      </c>
      <c r="J2551" s="100">
        <v>3</v>
      </c>
      <c r="K2551" s="79"/>
      <c r="L2551" s="79"/>
      <c r="M2551" s="79"/>
      <c r="N2551" s="80" t="s">
        <v>5042</v>
      </c>
      <c r="O2551" s="81"/>
      <c r="P2551" s="306"/>
      <c r="Q2551" s="83" t="str">
        <f>IF(R2551="?","?","")</f>
        <v/>
      </c>
      <c r="R2551" s="83" t="str">
        <f>IF(AND(S2551="",T2551&gt;0),"?",IF(S2551="","◄",IF(T2551&gt;=1,"►","")))</f>
        <v>◄</v>
      </c>
      <c r="S2551" s="84"/>
      <c r="T2551" s="85"/>
      <c r="U2551" s="83" t="str">
        <f>IF(V2551="?","?","")</f>
        <v/>
      </c>
      <c r="V2551" s="83" t="str">
        <f>IF(AND(W2551="",X2551&gt;0),"?",IF(W2551="","◄",IF(X2551&gt;=1,"►","")))</f>
        <v>◄</v>
      </c>
      <c r="W2551" s="86"/>
      <c r="X2551" s="85"/>
      <c r="Y2551" s="457"/>
      <c r="Z2551" s="87"/>
      <c r="AA2551" s="521">
        <f t="shared" si="878"/>
        <v>0</v>
      </c>
      <c r="AB2551" s="520">
        <f t="shared" si="878"/>
        <v>0</v>
      </c>
      <c r="AC2551" s="88"/>
      <c r="AD2551" s="519">
        <f t="shared" si="879"/>
        <v>0</v>
      </c>
      <c r="AE2551" s="522">
        <f t="shared" si="879"/>
        <v>0</v>
      </c>
      <c r="AF2551" s="44"/>
      <c r="AG2551" s="45"/>
      <c r="AH2551" s="44"/>
      <c r="AI2551" s="45"/>
      <c r="AJ2551" s="45"/>
      <c r="AK2551" s="45"/>
      <c r="AL2551" s="45"/>
      <c r="AM2551" s="43"/>
      <c r="AN2551" s="1" t="str">
        <f>IF(AO2551="","",IF(COUNTIF(AN2552,"ok"),"","◄"))</f>
        <v>◄</v>
      </c>
      <c r="AO2551" s="9" t="str">
        <f>IF(COUNTIF(AP2551:BR2551,"◄")&gt;0,"◄","")</f>
        <v>◄</v>
      </c>
      <c r="AP2551" s="250" t="str">
        <f>IF(AP2552="-","",IF(AP2552&gt;0,"","◄"))</f>
        <v>◄</v>
      </c>
      <c r="AQ2551" s="251"/>
      <c r="AR2551" s="517">
        <f>IF(ISNONTEXT(AR2552)=TRUE,"_",1)</f>
        <v>1</v>
      </c>
      <c r="AS2551" s="250" t="str">
        <f>IF(AS2552="-","",IF(AS2552&gt;0,"","◄"))</f>
        <v>◄</v>
      </c>
      <c r="AT2551" s="251"/>
      <c r="AU2551" s="517">
        <f>IF(ISNONTEXT(AU2552)=TRUE,"_",AR2551+1)</f>
        <v>2</v>
      </c>
      <c r="AV2551" s="250" t="str">
        <f>IF(AV2552="-","",IF(AV2552&gt;0,"","◄"))</f>
        <v>◄</v>
      </c>
      <c r="AW2551" s="251"/>
      <c r="AX2551" s="517">
        <f>IF(ISNONTEXT(AX2552)=TRUE,"_",AU2551+1)</f>
        <v>3</v>
      </c>
      <c r="AY2551" s="250" t="str">
        <f>IF(AY2552="-","",IF(AY2552&gt;0,"","◄"))</f>
        <v>◄</v>
      </c>
      <c r="AZ2551" s="251"/>
      <c r="BA2551" s="517">
        <f>IF(ISNONTEXT(BA2552)=TRUE,"_",AX2551+1)</f>
        <v>4</v>
      </c>
      <c r="BB2551" s="250" t="str">
        <f>IF(BB2552="-","",IF(BB2552&gt;0,"","◄"))</f>
        <v>◄</v>
      </c>
      <c r="BC2551" s="251"/>
      <c r="BD2551" s="517">
        <f>IF(ISNONTEXT(BD2552)=TRUE,"_",BA2551+1)</f>
        <v>5</v>
      </c>
      <c r="BE2551" s="250" t="str">
        <f>IF(BE2552="-","",IF(BE2552&gt;0,"","◄"))</f>
        <v/>
      </c>
      <c r="BF2551" s="251"/>
      <c r="BG2551" s="517" t="str">
        <f>IF(ISNONTEXT(BG2552)=TRUE,"_",BD2551+1)</f>
        <v>_</v>
      </c>
      <c r="BH2551" s="250" t="str">
        <f>IF(BH2552="-","",IF(BH2552&gt;0,"","◄"))</f>
        <v/>
      </c>
      <c r="BI2551" s="251"/>
      <c r="BJ2551" s="517" t="str">
        <f>IF(ISNONTEXT(BJ2552)=TRUE,"_",BG2551+1)</f>
        <v>_</v>
      </c>
      <c r="BK2551" s="563" t="str">
        <f>IF(BK2552="-","",IF(BK2552&gt;0,"","◄"))</f>
        <v/>
      </c>
      <c r="BL2551" s="564"/>
      <c r="BM2551" s="517" t="str">
        <f>IF(ISNONTEXT(BM2552)=TRUE,"_",BJ2551+1)</f>
        <v>_</v>
      </c>
      <c r="BN2551" s="563" t="str">
        <f>IF(BN2552="-","",IF(BN2552&gt;0,"","◄"))</f>
        <v/>
      </c>
      <c r="BO2551" s="564"/>
      <c r="BP2551" s="517" t="str">
        <f>IF(ISNONTEXT(BP2552)=TRUE,"_",BM2551+1)</f>
        <v>_</v>
      </c>
      <c r="BQ2551" s="563" t="str">
        <f>IF(BQ2552="-","",IF(BQ2552&gt;0,"","◄"))</f>
        <v/>
      </c>
      <c r="BR2551" s="564"/>
      <c r="BS2551" s="517" t="str">
        <f>IF(ISNONTEXT(BS2552)=TRUE,"_",BP2551+1)</f>
        <v>_</v>
      </c>
      <c r="BT2551" s="563" t="str">
        <f>IF(BT2552="-","",IF(BT2552&gt;0,"","◄"))</f>
        <v>◄</v>
      </c>
      <c r="BU2551" s="564"/>
      <c r="BV2551" s="517" t="str">
        <f>IF(ISNONTEXT(BV2552)=TRUE,"_",1)</f>
        <v>_</v>
      </c>
      <c r="BW2551" s="563" t="str">
        <f>IF(BW2552="-","",IF(BW2552&gt;0,"","◄"))</f>
        <v>◄</v>
      </c>
      <c r="BX2551" s="564"/>
      <c r="BY2551" s="517" t="str">
        <f>IF(ISNONTEXT(BY2552)=TRUE,"_",BV2551+1)</f>
        <v>_</v>
      </c>
      <c r="BZ2551" s="26"/>
      <c r="CA2551" s="24"/>
      <c r="CB2551" s="25" t="str">
        <f>IF(CB2552&gt;0,"►","")</f>
        <v/>
      </c>
      <c r="CC2551" s="25" t="str">
        <f>IF(CC2552&gt;0,"►","")</f>
        <v/>
      </c>
      <c r="CD2551" s="517" t="str">
        <f>IF(ISNONTEXT(CD2552)=TRUE,"_",1)</f>
        <v>_</v>
      </c>
      <c r="CE2551" s="25" t="str">
        <f>IF(CE2552&gt;0,"►","")</f>
        <v/>
      </c>
      <c r="CF2551" s="25" t="str">
        <f>IF(CF2552&gt;0,"►","")</f>
        <v/>
      </c>
      <c r="CG2551" s="517" t="str">
        <f>IF(ISNONTEXT(CG2552)=TRUE,"_",CD2551+1)</f>
        <v>_</v>
      </c>
      <c r="CH2551" s="457"/>
      <c r="CI2551" s="23" t="s">
        <v>836</v>
      </c>
    </row>
    <row r="2552" spans="1:87" ht="15" thickBot="1" x14ac:dyDescent="0.35">
      <c r="A2552" s="503"/>
      <c r="B2552" s="49"/>
      <c r="C2552" s="156">
        <f>B2552</f>
        <v>0</v>
      </c>
      <c r="D2552" s="457"/>
      <c r="E2552" s="73"/>
      <c r="F2552" s="93">
        <v>2234</v>
      </c>
      <c r="G2552" s="302">
        <v>31413</v>
      </c>
      <c r="H2552" s="76">
        <v>24</v>
      </c>
      <c r="I2552" s="122" t="s">
        <v>864</v>
      </c>
      <c r="J2552" s="100">
        <v>6</v>
      </c>
      <c r="K2552" s="79"/>
      <c r="L2552" s="79"/>
      <c r="M2552" s="79"/>
      <c r="N2552" s="80" t="s">
        <v>5043</v>
      </c>
      <c r="O2552" s="81"/>
      <c r="P2552" s="306"/>
      <c r="Q2552" s="83" t="str">
        <f>IF(R2552="?","?","")</f>
        <v/>
      </c>
      <c r="R2552" s="83" t="str">
        <f>IF(AND(S2552="",T2552&gt;0),"?",IF(S2552="","◄",IF(T2552&gt;=1,"►","")))</f>
        <v>◄</v>
      </c>
      <c r="S2552" s="84"/>
      <c r="T2552" s="85"/>
      <c r="U2552" s="83" t="str">
        <f>IF(V2552="?","?","")</f>
        <v/>
      </c>
      <c r="V2552" s="83" t="str">
        <f>IF(AND(W2552="",X2552&gt;0),"?",IF(W2552="","◄",IF(X2552&gt;=1,"►","")))</f>
        <v>◄</v>
      </c>
      <c r="W2552" s="86"/>
      <c r="X2552" s="85"/>
      <c r="Y2552" s="457"/>
      <c r="Z2552" s="87"/>
      <c r="AA2552" s="521">
        <f t="shared" si="878"/>
        <v>0</v>
      </c>
      <c r="AB2552" s="520">
        <f t="shared" si="878"/>
        <v>0</v>
      </c>
      <c r="AC2552" s="88"/>
      <c r="AD2552" s="519">
        <f t="shared" si="879"/>
        <v>0</v>
      </c>
      <c r="AE2552" s="522">
        <f t="shared" si="879"/>
        <v>0</v>
      </c>
      <c r="AF2552" s="44"/>
      <c r="AG2552" s="45"/>
      <c r="AH2552" s="44"/>
      <c r="AI2552" s="45"/>
      <c r="AJ2552" s="45"/>
      <c r="AK2552" s="45"/>
      <c r="AL2552" s="45"/>
      <c r="AM2552" s="43"/>
      <c r="AN2552" s="3" t="s">
        <v>3</v>
      </c>
      <c r="AO2552" s="12" t="s">
        <v>1</v>
      </c>
      <c r="AP2552" s="13"/>
      <c r="AQ2552" s="14"/>
      <c r="AR2552" s="15" t="s">
        <v>4</v>
      </c>
      <c r="AS2552" s="13"/>
      <c r="AT2552" s="14"/>
      <c r="AU2552" s="15" t="s">
        <v>16</v>
      </c>
      <c r="AV2552" s="13"/>
      <c r="AW2552" s="14"/>
      <c r="AX2552" s="15" t="s">
        <v>622</v>
      </c>
      <c r="AY2552" s="13"/>
      <c r="AZ2552" s="14"/>
      <c r="BA2552" s="15" t="s">
        <v>34</v>
      </c>
      <c r="BB2552" s="13"/>
      <c r="BC2552" s="14"/>
      <c r="BD2552" s="15" t="s">
        <v>623</v>
      </c>
      <c r="BE2552" s="516" t="s">
        <v>6</v>
      </c>
      <c r="BF2552" s="516" t="s">
        <v>6</v>
      </c>
      <c r="BG2552" s="516"/>
      <c r="BH2552" s="516" t="s">
        <v>6</v>
      </c>
      <c r="BI2552" s="516" t="s">
        <v>6</v>
      </c>
      <c r="BJ2552" s="516"/>
      <c r="BK2552" s="516" t="s">
        <v>6</v>
      </c>
      <c r="BL2552" s="516" t="s">
        <v>6</v>
      </c>
      <c r="BM2552" s="516"/>
      <c r="BN2552" s="516" t="s">
        <v>6</v>
      </c>
      <c r="BO2552" s="516" t="s">
        <v>6</v>
      </c>
      <c r="BP2552" s="516"/>
      <c r="BQ2552" s="516" t="s">
        <v>6</v>
      </c>
      <c r="BR2552" s="516" t="s">
        <v>6</v>
      </c>
      <c r="BS2552" s="516"/>
      <c r="BT2552" s="32"/>
      <c r="BU2552" s="33"/>
      <c r="BV2552" s="34"/>
      <c r="BW2552" s="32"/>
      <c r="BX2552" s="33"/>
      <c r="BY2552" s="34"/>
      <c r="BZ2552" s="35"/>
      <c r="CA2552" s="24"/>
      <c r="CB2552" s="36"/>
      <c r="CC2552" s="33"/>
      <c r="CD2552" s="37"/>
      <c r="CE2552" s="36"/>
      <c r="CF2552" s="38"/>
      <c r="CG2552" s="39"/>
      <c r="CH2552" s="457"/>
      <c r="CI2552" s="23" t="s">
        <v>836</v>
      </c>
    </row>
    <row r="2553" spans="1:87" ht="15.6" thickTop="1" thickBot="1" x14ac:dyDescent="0.35">
      <c r="A2553" s="503"/>
      <c r="B2553" s="49"/>
      <c r="C2553" s="156">
        <f>B2553</f>
        <v>0</v>
      </c>
      <c r="D2553" s="457"/>
      <c r="E2553" s="73"/>
      <c r="F2553" s="93">
        <v>2235</v>
      </c>
      <c r="G2553" s="302">
        <v>31413</v>
      </c>
      <c r="H2553" s="76">
        <v>26</v>
      </c>
      <c r="I2553" s="122" t="s">
        <v>864</v>
      </c>
      <c r="J2553" s="100">
        <v>6</v>
      </c>
      <c r="K2553" s="79"/>
      <c r="L2553" s="79"/>
      <c r="M2553" s="79"/>
      <c r="N2553" s="80" t="s">
        <v>5044</v>
      </c>
      <c r="O2553" s="81"/>
      <c r="P2553" s="306"/>
      <c r="Q2553" s="83" t="str">
        <f>IF(R2553="?","?","")</f>
        <v/>
      </c>
      <c r="R2553" s="83" t="str">
        <f>IF(AND(S2553="",T2553&gt;0),"?",IF(S2553="","◄",IF(T2553&gt;=1,"►","")))</f>
        <v>◄</v>
      </c>
      <c r="S2553" s="84"/>
      <c r="T2553" s="85"/>
      <c r="U2553" s="83" t="str">
        <f>IF(V2553="?","?","")</f>
        <v/>
      </c>
      <c r="V2553" s="83" t="str">
        <f>IF(AND(W2553="",X2553&gt;0),"?",IF(W2553="","◄",IF(X2553&gt;=1,"►","")))</f>
        <v>◄</v>
      </c>
      <c r="W2553" s="86"/>
      <c r="X2553" s="85"/>
      <c r="Y2553" s="457"/>
      <c r="Z2553" s="87"/>
      <c r="AA2553" s="521">
        <f t="shared" si="878"/>
        <v>0</v>
      </c>
      <c r="AB2553" s="520">
        <f t="shared" si="878"/>
        <v>0</v>
      </c>
      <c r="AC2553" s="88"/>
      <c r="AD2553" s="519">
        <f t="shared" si="879"/>
        <v>0</v>
      </c>
      <c r="AE2553" s="522">
        <f t="shared" si="879"/>
        <v>0</v>
      </c>
      <c r="AF2553" s="44"/>
      <c r="AG2553" s="45"/>
      <c r="AH2553" s="44"/>
      <c r="AI2553" s="45"/>
      <c r="AJ2553" s="45"/>
      <c r="AK2553" s="45"/>
      <c r="AL2553" s="45"/>
      <c r="AM2553" s="43"/>
      <c r="AN2553" s="27" t="s">
        <v>6</v>
      </c>
      <c r="AO2553" s="27" t="s">
        <v>6</v>
      </c>
      <c r="AP2553" s="516"/>
      <c r="AQ2553" s="516"/>
      <c r="AR2553" s="516"/>
      <c r="AS2553" s="516" t="s">
        <v>6</v>
      </c>
      <c r="AT2553" s="516" t="s">
        <v>6</v>
      </c>
      <c r="AU2553" s="516"/>
      <c r="AV2553" s="516" t="s">
        <v>6</v>
      </c>
      <c r="AW2553" s="516" t="s">
        <v>6</v>
      </c>
      <c r="AX2553" s="516"/>
      <c r="AY2553" s="516" t="s">
        <v>6</v>
      </c>
      <c r="AZ2553" s="516" t="s">
        <v>6</v>
      </c>
      <c r="BA2553" s="516"/>
      <c r="BB2553" s="516" t="s">
        <v>6</v>
      </c>
      <c r="BC2553" s="516" t="s">
        <v>6</v>
      </c>
      <c r="BD2553" s="516"/>
      <c r="BE2553" s="516" t="s">
        <v>6</v>
      </c>
      <c r="BF2553" s="516" t="s">
        <v>6</v>
      </c>
      <c r="BG2553" s="516"/>
      <c r="BH2553" s="516" t="s">
        <v>6</v>
      </c>
      <c r="BI2553" s="516" t="s">
        <v>6</v>
      </c>
      <c r="BJ2553" s="516"/>
      <c r="BK2553" s="516" t="s">
        <v>6</v>
      </c>
      <c r="BL2553" s="516" t="s">
        <v>6</v>
      </c>
      <c r="BM2553" s="516"/>
      <c r="BN2553" s="516" t="s">
        <v>6</v>
      </c>
      <c r="BO2553" s="516" t="s">
        <v>6</v>
      </c>
      <c r="BP2553" s="516"/>
      <c r="BQ2553" s="516" t="s">
        <v>6</v>
      </c>
      <c r="BR2553" s="516" t="s">
        <v>6</v>
      </c>
      <c r="BS2553" s="516"/>
      <c r="BT2553" s="516"/>
      <c r="BU2553" s="516"/>
      <c r="BV2553" s="516"/>
      <c r="BW2553" s="516"/>
      <c r="BX2553" s="516"/>
      <c r="BY2553" s="516"/>
      <c r="BZ2553" s="28"/>
      <c r="CA2553" s="24"/>
      <c r="CB2553" s="29"/>
      <c r="CC2553" s="29"/>
      <c r="CD2553" s="30"/>
      <c r="CE2553" s="29"/>
      <c r="CF2553" s="29"/>
      <c r="CG2553" s="31"/>
      <c r="CH2553" s="457"/>
      <c r="CI2553" s="23" t="s">
        <v>836</v>
      </c>
    </row>
    <row r="2554" spans="1:87" ht="16.8" thickTop="1" thickBot="1" x14ac:dyDescent="0.35">
      <c r="A2554" s="505" t="str">
        <f>IF(COUNTIF(B2555:B2558,"x")&gt;0,"x","")</f>
        <v/>
      </c>
      <c r="B2554" s="57"/>
      <c r="C2554" s="510" t="str">
        <f>A2554</f>
        <v/>
      </c>
      <c r="D2554" s="66">
        <f>ROWS(D2555:D2558)-1</f>
        <v>3</v>
      </c>
      <c r="E2554" s="58" t="s">
        <v>5045</v>
      </c>
      <c r="F2554" s="59"/>
      <c r="G2554" s="301"/>
      <c r="H2554" s="6"/>
      <c r="I2554" s="18"/>
      <c r="J2554" s="18"/>
      <c r="K2554" s="18"/>
      <c r="L2554" s="18"/>
      <c r="M2554" s="18"/>
      <c r="N2554" s="46"/>
      <c r="O2554" s="60">
        <v>31719</v>
      </c>
      <c r="P2554" s="61" t="s">
        <v>7157</v>
      </c>
      <c r="Q2554" s="143"/>
      <c r="R2554" s="63" t="str">
        <f>IF(COUNTIF(Q2555:Q2558,"?")&gt;0,"?",IF(AND(S2554="◄",T2554="►"),"◄►",IF(S2554="◄","◄",IF(T2554="►","►",""))))</f>
        <v>◄</v>
      </c>
      <c r="S2554" s="64" t="str">
        <f>IF(SUM(S2555:S2558)+1=ROWS(S2555:S2558)-COUNTIF(S2555:S2558,"-"),"","◄")</f>
        <v>◄</v>
      </c>
      <c r="T2554" s="65" t="str">
        <f>IF(SUM(T2555:T2558)&gt;0,"►","")</f>
        <v/>
      </c>
      <c r="U2554" s="146"/>
      <c r="V2554" s="63" t="str">
        <f>IF(COUNTIF(U2555:U2558,"?")&gt;0,"?",IF(AND(W2554="◄",X2554="►"),"◄►",IF(W2554="◄","◄",IF(X2554="►","►",""))))</f>
        <v>◄</v>
      </c>
      <c r="W2554" s="64" t="str">
        <f>IF(SUM(W2555:W2558)+1=ROWS(W2555:W2558)-COUNTIF(W2555:W2558,"-"),"","◄")</f>
        <v>◄</v>
      </c>
      <c r="X2554" s="65" t="str">
        <f>IF(SUM(X2555:X2558)&gt;0,"►","")</f>
        <v/>
      </c>
      <c r="Y2554" s="66">
        <f>ROWS(Y2555:Y2558)-1</f>
        <v>3</v>
      </c>
      <c r="Z2554" s="67">
        <f>SUM(Z2555:Z2558)-Z2558</f>
        <v>0</v>
      </c>
      <c r="AA2554" s="68" t="s">
        <v>840</v>
      </c>
      <c r="AB2554" s="69"/>
      <c r="AC2554" s="67">
        <f>SUM(AC2555:AC2558)-AC2558</f>
        <v>0</v>
      </c>
      <c r="AD2554" s="68" t="s">
        <v>840</v>
      </c>
      <c r="AE2554" s="69"/>
      <c r="AF2554" s="70" t="str">
        <f>IF(AG2554="◄","◄",IF(AG2554="ok","►",""))</f>
        <v>◄</v>
      </c>
      <c r="AG2554" s="71" t="str">
        <f>IF(AG2555&gt;0,"OK","◄")</f>
        <v>◄</v>
      </c>
      <c r="AH2554" s="62" t="str">
        <f>IF(AND(AI2554="◄",AJ2554="►"),"◄?►",IF(AI2554="◄","◄",IF(AJ2554="►","►","")))</f>
        <v>◄</v>
      </c>
      <c r="AI2554" s="64" t="str">
        <f>IF(AI2555&gt;0,"","◄")</f>
        <v>◄</v>
      </c>
      <c r="AJ2554" s="65" t="str">
        <f>IF(SUM(AJ2555:AJ2557)&gt;0,"►","")</f>
        <v/>
      </c>
      <c r="AK2554" s="570">
        <f>G2555</f>
        <v>31413</v>
      </c>
      <c r="AL2554" s="572" t="str">
        <f>P2554</f>
        <v xml:space="preserve"> ▬ folder Nr. 15  /  86 ▬</v>
      </c>
      <c r="AM2554" s="43"/>
      <c r="AN2554" s="27" t="s">
        <v>6</v>
      </c>
      <c r="AO2554" s="27" t="s">
        <v>6</v>
      </c>
      <c r="AP2554" s="516"/>
      <c r="AQ2554" s="516"/>
      <c r="AR2554" s="516"/>
      <c r="AS2554" s="516" t="s">
        <v>6</v>
      </c>
      <c r="AT2554" s="516" t="s">
        <v>6</v>
      </c>
      <c r="AU2554" s="516"/>
      <c r="AV2554" s="516" t="s">
        <v>6</v>
      </c>
      <c r="AW2554" s="516" t="s">
        <v>6</v>
      </c>
      <c r="AX2554" s="516"/>
      <c r="AY2554" s="516" t="s">
        <v>6</v>
      </c>
      <c r="AZ2554" s="516" t="s">
        <v>6</v>
      </c>
      <c r="BA2554" s="516"/>
      <c r="BB2554" s="516" t="s">
        <v>6</v>
      </c>
      <c r="BC2554" s="516" t="s">
        <v>6</v>
      </c>
      <c r="BD2554" s="516"/>
      <c r="BE2554" s="516" t="s">
        <v>6</v>
      </c>
      <c r="BF2554" s="516" t="s">
        <v>6</v>
      </c>
      <c r="BG2554" s="516"/>
      <c r="BH2554" s="516" t="s">
        <v>6</v>
      </c>
      <c r="BI2554" s="516" t="s">
        <v>6</v>
      </c>
      <c r="BJ2554" s="516"/>
      <c r="BK2554" s="516" t="s">
        <v>6</v>
      </c>
      <c r="BL2554" s="516" t="s">
        <v>6</v>
      </c>
      <c r="BM2554" s="516"/>
      <c r="BN2554" s="516" t="s">
        <v>6</v>
      </c>
      <c r="BO2554" s="516" t="s">
        <v>6</v>
      </c>
      <c r="BP2554" s="516"/>
      <c r="BQ2554" s="516" t="s">
        <v>6</v>
      </c>
      <c r="BR2554" s="516" t="s">
        <v>6</v>
      </c>
      <c r="BS2554" s="516"/>
      <c r="BT2554" s="516"/>
      <c r="BU2554" s="516"/>
      <c r="BV2554" s="516"/>
      <c r="BW2554" s="516"/>
      <c r="BX2554" s="516"/>
      <c r="BY2554" s="516"/>
      <c r="BZ2554" s="28"/>
      <c r="CA2554" s="24"/>
      <c r="CB2554" s="29"/>
      <c r="CC2554" s="29"/>
      <c r="CD2554" s="30"/>
      <c r="CE2554" s="29"/>
      <c r="CF2554" s="29"/>
      <c r="CG2554" s="31"/>
      <c r="CH2554" s="66">
        <f>ROWS(CH2555:CH2558)-1</f>
        <v>3</v>
      </c>
      <c r="CI2554" s="23" t="s">
        <v>836</v>
      </c>
    </row>
    <row r="2555" spans="1:87" ht="15" thickBot="1" x14ac:dyDescent="0.35">
      <c r="A2555" s="503"/>
      <c r="B2555" s="49"/>
      <c r="C2555" s="156">
        <f>B2555</f>
        <v>0</v>
      </c>
      <c r="D2555" s="457"/>
      <c r="E2555" s="73"/>
      <c r="F2555" s="74" t="s">
        <v>5046</v>
      </c>
      <c r="G2555" s="300">
        <v>31413</v>
      </c>
      <c r="H2555" s="76">
        <v>200</v>
      </c>
      <c r="I2555" s="119"/>
      <c r="J2555" s="119"/>
      <c r="K2555" s="79"/>
      <c r="L2555" s="79"/>
      <c r="M2555" s="79"/>
      <c r="N2555" s="80" t="s">
        <v>5047</v>
      </c>
      <c r="O2555" s="128" t="s">
        <v>5048</v>
      </c>
      <c r="P2555" s="197" t="s">
        <v>5049</v>
      </c>
      <c r="Q2555" s="83" t="str">
        <f>IF(R2555="?","?","")</f>
        <v/>
      </c>
      <c r="R2555" s="83" t="str">
        <f>IF(AND(S2555="",T2555&gt;0),"?",IF(S2555="","◄",IF(T2555&gt;=1,"►","")))</f>
        <v>◄</v>
      </c>
      <c r="S2555" s="84"/>
      <c r="T2555" s="85"/>
      <c r="U2555" s="83" t="str">
        <f>IF(V2555="?","?","")</f>
        <v/>
      </c>
      <c r="V2555" s="83" t="str">
        <f>IF(AND(W2555="",X2555&gt;0),"?",IF(W2555="","◄",IF(X2555&gt;=1,"►","")))</f>
        <v>◄</v>
      </c>
      <c r="W2555" s="86"/>
      <c r="X2555" s="85"/>
      <c r="Y2555" s="457"/>
      <c r="Z2555" s="87"/>
      <c r="AA2555" s="521">
        <f t="shared" ref="AA2555:AB2557" si="880">(S2555*Z2555)</f>
        <v>0</v>
      </c>
      <c r="AB2555" s="520">
        <f t="shared" si="880"/>
        <v>0</v>
      </c>
      <c r="AC2555" s="88"/>
      <c r="AD2555" s="519">
        <f t="shared" ref="AD2555:AE2557" si="881">(W2555*AC2555)</f>
        <v>0</v>
      </c>
      <c r="AE2555" s="522">
        <f t="shared" si="881"/>
        <v>0</v>
      </c>
      <c r="AF2555" s="89" t="str">
        <f>IF(AG2555&gt;0,"ok","◄")</f>
        <v>◄</v>
      </c>
      <c r="AG2555" s="90"/>
      <c r="AH2555" s="89" t="str">
        <f>IF(AND(AI2555="",AJ2555&gt;0),"?",IF(AI2555="","◄",IF(AJ2555&gt;=1,"►","")))</f>
        <v>◄</v>
      </c>
      <c r="AI2555" s="91"/>
      <c r="AJ2555" s="92"/>
      <c r="AK2555" s="586"/>
      <c r="AL2555" s="587"/>
      <c r="AM2555" s="43"/>
      <c r="AN2555" s="27" t="s">
        <v>6</v>
      </c>
      <c r="AO2555" s="27" t="s">
        <v>6</v>
      </c>
      <c r="AP2555" s="516"/>
      <c r="AQ2555" s="516"/>
      <c r="AR2555" s="516"/>
      <c r="AS2555" s="516" t="s">
        <v>6</v>
      </c>
      <c r="AT2555" s="516" t="s">
        <v>6</v>
      </c>
      <c r="AU2555" s="516"/>
      <c r="AV2555" s="516" t="s">
        <v>6</v>
      </c>
      <c r="AW2555" s="516" t="s">
        <v>6</v>
      </c>
      <c r="AX2555" s="516"/>
      <c r="AY2555" s="516" t="s">
        <v>6</v>
      </c>
      <c r="AZ2555" s="516" t="s">
        <v>6</v>
      </c>
      <c r="BA2555" s="516"/>
      <c r="BB2555" s="516" t="s">
        <v>6</v>
      </c>
      <c r="BC2555" s="516" t="s">
        <v>6</v>
      </c>
      <c r="BD2555" s="516"/>
      <c r="BE2555" s="516" t="s">
        <v>6</v>
      </c>
      <c r="BF2555" s="516" t="s">
        <v>6</v>
      </c>
      <c r="BG2555" s="516"/>
      <c r="BH2555" s="516" t="s">
        <v>6</v>
      </c>
      <c r="BI2555" s="516" t="s">
        <v>6</v>
      </c>
      <c r="BJ2555" s="516"/>
      <c r="BK2555" s="516" t="s">
        <v>6</v>
      </c>
      <c r="BL2555" s="516" t="s">
        <v>6</v>
      </c>
      <c r="BM2555" s="516"/>
      <c r="BN2555" s="516" t="s">
        <v>6</v>
      </c>
      <c r="BO2555" s="516" t="s">
        <v>6</v>
      </c>
      <c r="BP2555" s="516"/>
      <c r="BQ2555" s="516" t="s">
        <v>6</v>
      </c>
      <c r="BR2555" s="516" t="s">
        <v>6</v>
      </c>
      <c r="BS2555" s="516"/>
      <c r="BT2555" s="516"/>
      <c r="BU2555" s="516"/>
      <c r="BV2555" s="516"/>
      <c r="BW2555" s="516"/>
      <c r="BX2555" s="516"/>
      <c r="BY2555" s="516"/>
      <c r="BZ2555" s="28"/>
      <c r="CA2555" s="24"/>
      <c r="CB2555" s="29"/>
      <c r="CC2555" s="29"/>
      <c r="CD2555" s="30"/>
      <c r="CE2555" s="29"/>
      <c r="CF2555" s="29"/>
      <c r="CG2555" s="31"/>
      <c r="CH2555" s="457"/>
      <c r="CI2555" s="23" t="s">
        <v>836</v>
      </c>
    </row>
    <row r="2556" spans="1:87" ht="15" thickTop="1" x14ac:dyDescent="0.3">
      <c r="A2556" s="503"/>
      <c r="B2556" s="49"/>
      <c r="C2556" s="156">
        <f>B2556</f>
        <v>0</v>
      </c>
      <c r="D2556" s="457"/>
      <c r="E2556" s="73"/>
      <c r="F2556" s="107" t="s">
        <v>5050</v>
      </c>
      <c r="G2556" s="302">
        <v>31413</v>
      </c>
      <c r="H2556" s="76">
        <v>200</v>
      </c>
      <c r="I2556" s="119"/>
      <c r="J2556" s="119"/>
      <c r="K2556" s="79"/>
      <c r="L2556" s="79"/>
      <c r="M2556" s="79"/>
      <c r="N2556" s="80" t="s">
        <v>5047</v>
      </c>
      <c r="O2556" s="128" t="s">
        <v>5051</v>
      </c>
      <c r="P2556" s="197" t="s">
        <v>4711</v>
      </c>
      <c r="Q2556" s="83" t="str">
        <f>IF(R2556="?","?","")</f>
        <v/>
      </c>
      <c r="R2556" s="83" t="str">
        <f>IF(AND(S2556="",T2556&gt;0),"?",IF(S2556="","◄",IF(T2556&gt;=1,"►","")))</f>
        <v>◄</v>
      </c>
      <c r="S2556" s="84"/>
      <c r="T2556" s="85"/>
      <c r="U2556" s="83" t="str">
        <f>IF(V2556="?","?","")</f>
        <v/>
      </c>
      <c r="V2556" s="83" t="str">
        <f>IF(AND(W2556="",X2556&gt;0),"?",IF(W2556="","◄",IF(X2556&gt;=1,"►","")))</f>
        <v>◄</v>
      </c>
      <c r="W2556" s="86"/>
      <c r="X2556" s="85"/>
      <c r="Y2556" s="457"/>
      <c r="Z2556" s="87"/>
      <c r="AA2556" s="521">
        <f t="shared" si="880"/>
        <v>0</v>
      </c>
      <c r="AB2556" s="520">
        <f t="shared" si="880"/>
        <v>0</v>
      </c>
      <c r="AC2556" s="88"/>
      <c r="AD2556" s="519">
        <f t="shared" si="881"/>
        <v>0</v>
      </c>
      <c r="AE2556" s="522">
        <f t="shared" si="881"/>
        <v>0</v>
      </c>
      <c r="AF2556" s="44"/>
      <c r="AG2556" s="45"/>
      <c r="AH2556" s="44"/>
      <c r="AI2556" s="45"/>
      <c r="AJ2556" s="45"/>
      <c r="AK2556" s="45"/>
      <c r="AL2556" s="45"/>
      <c r="AM2556" s="43"/>
      <c r="AN2556" s="2"/>
      <c r="AO2556" s="2"/>
      <c r="AP2556" s="2"/>
      <c r="AQ2556" s="2"/>
      <c r="AR2556" s="2"/>
      <c r="AS2556" s="2"/>
      <c r="AT2556" s="2"/>
      <c r="AU2556" s="2"/>
      <c r="AV2556" s="2"/>
      <c r="AW2556" s="2"/>
      <c r="AX2556" s="2"/>
      <c r="AY2556" s="2"/>
      <c r="AZ2556" s="2"/>
      <c r="BA2556" s="2"/>
      <c r="BB2556" s="2"/>
      <c r="BC2556" s="2"/>
      <c r="BD2556" s="2"/>
      <c r="BE2556" s="2"/>
      <c r="BF2556" s="2"/>
      <c r="BG2556" s="2"/>
      <c r="BH2556" s="2"/>
      <c r="BI2556" s="2"/>
      <c r="BJ2556" s="2"/>
      <c r="BK2556" s="2"/>
      <c r="BL2556" s="2"/>
      <c r="BM2556" s="2"/>
      <c r="BN2556" s="2"/>
      <c r="BO2556" s="2"/>
      <c r="BP2556" s="2"/>
      <c r="BQ2556" s="2"/>
      <c r="BR2556" s="2"/>
      <c r="BS2556" s="2"/>
      <c r="BT2556" s="46"/>
      <c r="BU2556" s="46"/>
      <c r="BV2556" s="46"/>
      <c r="BW2556" s="46"/>
      <c r="BX2556" s="46"/>
      <c r="BY2556" s="46"/>
      <c r="BZ2556" s="46"/>
      <c r="CA2556" s="46"/>
      <c r="CB2556" s="46"/>
      <c r="CC2556" s="46"/>
      <c r="CD2556" s="46"/>
      <c r="CE2556" s="46"/>
      <c r="CF2556" s="46"/>
      <c r="CG2556" s="46"/>
      <c r="CH2556" s="457"/>
      <c r="CI2556" s="23" t="s">
        <v>836</v>
      </c>
    </row>
    <row r="2557" spans="1:87" ht="15" thickBot="1" x14ac:dyDescent="0.35">
      <c r="A2557" s="503"/>
      <c r="B2557" s="49"/>
      <c r="C2557" s="156">
        <f>B2557</f>
        <v>0</v>
      </c>
      <c r="D2557" s="457"/>
      <c r="E2557" s="73"/>
      <c r="F2557" s="107" t="s">
        <v>5052</v>
      </c>
      <c r="G2557" s="302">
        <v>31413</v>
      </c>
      <c r="H2557" s="76">
        <v>200</v>
      </c>
      <c r="I2557" s="119"/>
      <c r="J2557" s="119"/>
      <c r="K2557" s="79"/>
      <c r="L2557" s="79"/>
      <c r="M2557" s="79"/>
      <c r="N2557" s="80" t="s">
        <v>5047</v>
      </c>
      <c r="O2557" s="128" t="s">
        <v>5053</v>
      </c>
      <c r="P2557" s="197" t="s">
        <v>5054</v>
      </c>
      <c r="Q2557" s="83" t="str">
        <f>IF(R2557="?","?","")</f>
        <v/>
      </c>
      <c r="R2557" s="83" t="str">
        <f>IF(AND(S2557="",T2557&gt;0),"?",IF(S2557="","◄",IF(T2557&gt;=1,"►","")))</f>
        <v>◄</v>
      </c>
      <c r="S2557" s="84"/>
      <c r="T2557" s="85"/>
      <c r="U2557" s="83" t="str">
        <f>IF(V2557="?","?","")</f>
        <v/>
      </c>
      <c r="V2557" s="83" t="str">
        <f>IF(AND(W2557="",X2557&gt;0),"?",IF(W2557="","◄",IF(X2557&gt;=1,"►","")))</f>
        <v>◄</v>
      </c>
      <c r="W2557" s="86"/>
      <c r="X2557" s="85"/>
      <c r="Y2557" s="457"/>
      <c r="Z2557" s="87"/>
      <c r="AA2557" s="521">
        <f t="shared" si="880"/>
        <v>0</v>
      </c>
      <c r="AB2557" s="520">
        <f t="shared" si="880"/>
        <v>0</v>
      </c>
      <c r="AC2557" s="88"/>
      <c r="AD2557" s="519">
        <f t="shared" si="881"/>
        <v>0</v>
      </c>
      <c r="AE2557" s="522">
        <f t="shared" si="881"/>
        <v>0</v>
      </c>
      <c r="AF2557" s="44"/>
      <c r="AG2557" s="45"/>
      <c r="AH2557" s="44"/>
      <c r="AI2557" s="45"/>
      <c r="AJ2557" s="45"/>
      <c r="AK2557" s="45"/>
      <c r="AL2557" s="45"/>
      <c r="AM2557" s="43"/>
      <c r="AN2557" s="27" t="s">
        <v>6</v>
      </c>
      <c r="AO2557" s="27" t="s">
        <v>6</v>
      </c>
      <c r="AP2557" s="516"/>
      <c r="AQ2557" s="516"/>
      <c r="AR2557" s="516"/>
      <c r="AS2557" s="516" t="s">
        <v>6</v>
      </c>
      <c r="AT2557" s="516" t="s">
        <v>6</v>
      </c>
      <c r="AU2557" s="516"/>
      <c r="AV2557" s="516" t="s">
        <v>6</v>
      </c>
      <c r="AW2557" s="516" t="s">
        <v>6</v>
      </c>
      <c r="AX2557" s="516"/>
      <c r="AY2557" s="516" t="s">
        <v>6</v>
      </c>
      <c r="AZ2557" s="516" t="s">
        <v>6</v>
      </c>
      <c r="BA2557" s="516"/>
      <c r="BB2557" s="516" t="s">
        <v>6</v>
      </c>
      <c r="BC2557" s="516" t="s">
        <v>6</v>
      </c>
      <c r="BD2557" s="516"/>
      <c r="BE2557" s="516" t="s">
        <v>6</v>
      </c>
      <c r="BF2557" s="516" t="s">
        <v>6</v>
      </c>
      <c r="BG2557" s="516"/>
      <c r="BH2557" s="516" t="s">
        <v>6</v>
      </c>
      <c r="BI2557" s="516" t="s">
        <v>6</v>
      </c>
      <c r="BJ2557" s="516"/>
      <c r="BK2557" s="516" t="s">
        <v>6</v>
      </c>
      <c r="BL2557" s="516" t="s">
        <v>6</v>
      </c>
      <c r="BM2557" s="516"/>
      <c r="BN2557" s="516" t="s">
        <v>6</v>
      </c>
      <c r="BO2557" s="516" t="s">
        <v>6</v>
      </c>
      <c r="BP2557" s="516"/>
      <c r="BQ2557" s="516" t="s">
        <v>6</v>
      </c>
      <c r="BR2557" s="516" t="s">
        <v>6</v>
      </c>
      <c r="BS2557" s="516"/>
      <c r="BT2557" s="516"/>
      <c r="BU2557" s="516"/>
      <c r="BV2557" s="516"/>
      <c r="BW2557" s="516"/>
      <c r="BX2557" s="516"/>
      <c r="BY2557" s="516"/>
      <c r="BZ2557" s="28"/>
      <c r="CA2557" s="24"/>
      <c r="CB2557" s="29"/>
      <c r="CC2557" s="29"/>
      <c r="CD2557" s="30"/>
      <c r="CE2557" s="29"/>
      <c r="CF2557" s="29"/>
      <c r="CG2557" s="31"/>
      <c r="CH2557" s="457"/>
      <c r="CI2557" s="23" t="s">
        <v>836</v>
      </c>
    </row>
    <row r="2558" spans="1:87" ht="16.8" thickTop="1" thickBot="1" x14ac:dyDescent="0.35">
      <c r="A2558" s="505" t="str">
        <f>IF(COUNTIF(B2559:B2560,"x")&gt;0,"x","")</f>
        <v/>
      </c>
      <c r="B2558" s="57"/>
      <c r="C2558" s="510" t="str">
        <f>A2558</f>
        <v/>
      </c>
      <c r="D2558" s="66">
        <f>ROWS(D2559:D2560)-1</f>
        <v>1</v>
      </c>
      <c r="E2558" s="58" t="s">
        <v>5055</v>
      </c>
      <c r="F2558" s="59"/>
      <c r="G2558" s="301"/>
      <c r="H2558" s="6"/>
      <c r="I2558" s="18"/>
      <c r="J2558" s="18"/>
      <c r="K2558" s="18"/>
      <c r="L2558" s="18"/>
      <c r="M2558" s="18"/>
      <c r="N2558" s="46"/>
      <c r="O2558" s="60" t="s">
        <v>5056</v>
      </c>
      <c r="P2558" s="61" t="s">
        <v>7157</v>
      </c>
      <c r="Q2558" s="62"/>
      <c r="R2558" s="63" t="str">
        <f>IF(COUNTIF(Q2559:Q2560,"?")&gt;0,"?",IF(AND(S2558="◄",T2558="►"),"◄►",IF(S2558="◄","◄",IF(T2558="►","►",""))))</f>
        <v>◄</v>
      </c>
      <c r="S2558" s="64" t="str">
        <f>IF(SUM(S2559:S2560)+1=ROWS(S2559:S2560)-COUNTIF(S2559:S2560,"-"),"","◄")</f>
        <v>◄</v>
      </c>
      <c r="T2558" s="65" t="str">
        <f>IF(SUM(T2559:T2560)&gt;0,"►","")</f>
        <v/>
      </c>
      <c r="U2558" s="62"/>
      <c r="V2558" s="63" t="str">
        <f>IF(COUNTIF(U2559:U2560,"?")&gt;0,"?",IF(AND(W2558="◄",X2558="►"),"◄►",IF(W2558="◄","◄",IF(X2558="►","►",""))))</f>
        <v>◄</v>
      </c>
      <c r="W2558" s="64" t="str">
        <f>IF(SUM(W2559:W2560)+1=ROWS(W2559:W2560)-COUNTIF(W2559:W2560,"-"),"","◄")</f>
        <v>◄</v>
      </c>
      <c r="X2558" s="65" t="str">
        <f>IF(SUM(X2559:X2560)&gt;0,"►","")</f>
        <v/>
      </c>
      <c r="Y2558" s="66">
        <f>ROWS(Y2559:Y2560)-1</f>
        <v>1</v>
      </c>
      <c r="Z2558" s="67">
        <f>SUM(Z2559:Z2560)-Z2560</f>
        <v>0</v>
      </c>
      <c r="AA2558" s="68" t="s">
        <v>840</v>
      </c>
      <c r="AB2558" s="69"/>
      <c r="AC2558" s="67">
        <f>SUM(AC2559:AC2560)-AC2560</f>
        <v>0</v>
      </c>
      <c r="AD2558" s="68" t="s">
        <v>840</v>
      </c>
      <c r="AE2558" s="69"/>
      <c r="AF2558" s="70" t="str">
        <f>IF(AG2558="◄","◄",IF(AG2558="ok","►",""))</f>
        <v>◄</v>
      </c>
      <c r="AG2558" s="71" t="str">
        <f>IF(AG2559&gt;0,"OK","◄")</f>
        <v>◄</v>
      </c>
      <c r="AH2558" s="62" t="str">
        <f>IF(AND(AI2558="◄",AJ2558="►"),"◄?►",IF(AI2558="◄","◄",IF(AJ2558="►","►","")))</f>
        <v>◄</v>
      </c>
      <c r="AI2558" s="64" t="str">
        <f>IF(AI2559&gt;0,"","◄")</f>
        <v>◄</v>
      </c>
      <c r="AJ2558" s="65" t="str">
        <f>IF(SUM(AJ2559:AJ2559)&gt;0,"►","")</f>
        <v/>
      </c>
      <c r="AK2558" s="570">
        <f>G2559</f>
        <v>31413</v>
      </c>
      <c r="AL2558" s="572" t="str">
        <f>P2558</f>
        <v xml:space="preserve"> ▬ folder Nr. 15  /  86 ▬</v>
      </c>
      <c r="AM2558" s="43"/>
      <c r="AN2558" s="27" t="s">
        <v>6</v>
      </c>
      <c r="AO2558" s="27" t="s">
        <v>6</v>
      </c>
      <c r="AP2558" s="516"/>
      <c r="AQ2558" s="516"/>
      <c r="AR2558" s="516"/>
      <c r="AS2558" s="516" t="s">
        <v>6</v>
      </c>
      <c r="AT2558" s="516" t="s">
        <v>6</v>
      </c>
      <c r="AU2558" s="516"/>
      <c r="AV2558" s="516" t="s">
        <v>6</v>
      </c>
      <c r="AW2558" s="516" t="s">
        <v>6</v>
      </c>
      <c r="AX2558" s="516"/>
      <c r="AY2558" s="516" t="s">
        <v>6</v>
      </c>
      <c r="AZ2558" s="516" t="s">
        <v>6</v>
      </c>
      <c r="BA2558" s="516"/>
      <c r="BB2558" s="516" t="s">
        <v>6</v>
      </c>
      <c r="BC2558" s="516" t="s">
        <v>6</v>
      </c>
      <c r="BD2558" s="516"/>
      <c r="BE2558" s="516" t="s">
        <v>6</v>
      </c>
      <c r="BF2558" s="516" t="s">
        <v>6</v>
      </c>
      <c r="BG2558" s="516"/>
      <c r="BH2558" s="516" t="s">
        <v>6</v>
      </c>
      <c r="BI2558" s="516" t="s">
        <v>6</v>
      </c>
      <c r="BJ2558" s="516"/>
      <c r="BK2558" s="516" t="s">
        <v>6</v>
      </c>
      <c r="BL2558" s="516" t="s">
        <v>6</v>
      </c>
      <c r="BM2558" s="516"/>
      <c r="BN2558" s="516" t="s">
        <v>6</v>
      </c>
      <c r="BO2558" s="516" t="s">
        <v>6</v>
      </c>
      <c r="BP2558" s="516"/>
      <c r="BQ2558" s="516" t="s">
        <v>6</v>
      </c>
      <c r="BR2558" s="516" t="s">
        <v>6</v>
      </c>
      <c r="BS2558" s="516"/>
      <c r="BT2558" s="516"/>
      <c r="BU2558" s="516"/>
      <c r="BV2558" s="516"/>
      <c r="BW2558" s="516"/>
      <c r="BX2558" s="516"/>
      <c r="BY2558" s="516"/>
      <c r="BZ2558" s="28"/>
      <c r="CA2558" s="24"/>
      <c r="CB2558" s="29"/>
      <c r="CC2558" s="29"/>
      <c r="CD2558" s="30"/>
      <c r="CE2558" s="29"/>
      <c r="CF2558" s="29"/>
      <c r="CG2558" s="31"/>
      <c r="CH2558" s="66">
        <f>ROWS(CH2559:CH2560)-1</f>
        <v>1</v>
      </c>
      <c r="CI2558" s="23" t="s">
        <v>836</v>
      </c>
    </row>
    <row r="2559" spans="1:87" ht="15" thickBot="1" x14ac:dyDescent="0.35">
      <c r="A2559" s="503"/>
      <c r="B2559" s="49"/>
      <c r="C2559" s="156">
        <f>B2559</f>
        <v>0</v>
      </c>
      <c r="D2559" s="457"/>
      <c r="E2559" s="73"/>
      <c r="F2559" s="74" t="s">
        <v>5057</v>
      </c>
      <c r="G2559" s="300">
        <v>31413</v>
      </c>
      <c r="H2559" s="76">
        <v>13</v>
      </c>
      <c r="I2559" s="122" t="s">
        <v>864</v>
      </c>
      <c r="J2559" s="100">
        <v>1</v>
      </c>
      <c r="K2559" s="79"/>
      <c r="L2559" s="79"/>
      <c r="M2559" s="79"/>
      <c r="N2559" s="80" t="s">
        <v>5058</v>
      </c>
      <c r="O2559" s="81"/>
      <c r="P2559" s="306"/>
      <c r="Q2559" s="83" t="str">
        <f>IF(R2559="?","?","")</f>
        <v/>
      </c>
      <c r="R2559" s="83" t="str">
        <f>IF(AND(S2559="",T2559&gt;0),"?",IF(S2559="","◄",IF(T2559&gt;=1,"►","")))</f>
        <v>◄</v>
      </c>
      <c r="S2559" s="84"/>
      <c r="T2559" s="85"/>
      <c r="U2559" s="83" t="str">
        <f>IF(V2559="?","?","")</f>
        <v/>
      </c>
      <c r="V2559" s="83" t="str">
        <f>IF(AND(W2559="",X2559&gt;0),"?",IF(W2559="","◄",IF(X2559&gt;=1,"►","")))</f>
        <v>◄</v>
      </c>
      <c r="W2559" s="86"/>
      <c r="X2559" s="85"/>
      <c r="Y2559" s="457"/>
      <c r="Z2559" s="87"/>
      <c r="AA2559" s="521">
        <f>(S2559*Z2559)</f>
        <v>0</v>
      </c>
      <c r="AB2559" s="520">
        <f>(T2559*AA2559)</f>
        <v>0</v>
      </c>
      <c r="AC2559" s="88"/>
      <c r="AD2559" s="519">
        <f>(W2559*AC2559)</f>
        <v>0</v>
      </c>
      <c r="AE2559" s="522">
        <f>(X2559*AD2559)</f>
        <v>0</v>
      </c>
      <c r="AF2559" s="89" t="str">
        <f>IF(AG2559&gt;0,"ok","◄")</f>
        <v>◄</v>
      </c>
      <c r="AG2559" s="90"/>
      <c r="AH2559" s="89" t="str">
        <f>IF(AND(AI2559="",AJ2559&gt;0),"?",IF(AI2559="","◄",IF(AJ2559&gt;=1,"►","")))</f>
        <v>◄</v>
      </c>
      <c r="AI2559" s="91"/>
      <c r="AJ2559" s="92"/>
      <c r="AK2559" s="586"/>
      <c r="AL2559" s="587"/>
      <c r="AM2559" s="43"/>
      <c r="AN2559" s="27" t="s">
        <v>6</v>
      </c>
      <c r="AO2559" s="27" t="s">
        <v>6</v>
      </c>
      <c r="AP2559" s="516"/>
      <c r="AQ2559" s="516"/>
      <c r="AR2559" s="516"/>
      <c r="AS2559" s="516" t="s">
        <v>6</v>
      </c>
      <c r="AT2559" s="516" t="s">
        <v>6</v>
      </c>
      <c r="AU2559" s="516"/>
      <c r="AV2559" s="516" t="s">
        <v>6</v>
      </c>
      <c r="AW2559" s="516" t="s">
        <v>6</v>
      </c>
      <c r="AX2559" s="516"/>
      <c r="AY2559" s="516" t="s">
        <v>6</v>
      </c>
      <c r="AZ2559" s="516" t="s">
        <v>6</v>
      </c>
      <c r="BA2559" s="516"/>
      <c r="BB2559" s="516" t="s">
        <v>6</v>
      </c>
      <c r="BC2559" s="516" t="s">
        <v>6</v>
      </c>
      <c r="BD2559" s="516"/>
      <c r="BE2559" s="516" t="s">
        <v>6</v>
      </c>
      <c r="BF2559" s="516" t="s">
        <v>6</v>
      </c>
      <c r="BG2559" s="516"/>
      <c r="BH2559" s="516" t="s">
        <v>6</v>
      </c>
      <c r="BI2559" s="516" t="s">
        <v>6</v>
      </c>
      <c r="BJ2559" s="516"/>
      <c r="BK2559" s="516" t="s">
        <v>6</v>
      </c>
      <c r="BL2559" s="516" t="s">
        <v>6</v>
      </c>
      <c r="BM2559" s="516"/>
      <c r="BN2559" s="516" t="s">
        <v>6</v>
      </c>
      <c r="BO2559" s="516" t="s">
        <v>6</v>
      </c>
      <c r="BP2559" s="516"/>
      <c r="BQ2559" s="516" t="s">
        <v>6</v>
      </c>
      <c r="BR2559" s="516" t="s">
        <v>6</v>
      </c>
      <c r="BS2559" s="516"/>
      <c r="BT2559" s="516"/>
      <c r="BU2559" s="516"/>
      <c r="BV2559" s="516"/>
      <c r="BW2559" s="516"/>
      <c r="BX2559" s="516"/>
      <c r="BY2559" s="516"/>
      <c r="BZ2559" s="28"/>
      <c r="CA2559" s="24"/>
      <c r="CB2559" s="29"/>
      <c r="CC2559" s="29"/>
      <c r="CD2559" s="30"/>
      <c r="CE2559" s="29"/>
      <c r="CF2559" s="29"/>
      <c r="CG2559" s="31"/>
      <c r="CH2559" s="457"/>
      <c r="CI2559" s="23" t="s">
        <v>836</v>
      </c>
    </row>
    <row r="2560" spans="1:87" ht="16.8" thickTop="1" thickBot="1" x14ac:dyDescent="0.35">
      <c r="A2560" s="505" t="str">
        <f>IF(COUNTIF(B2561:B2563,"x")&gt;0,"x","")</f>
        <v/>
      </c>
      <c r="B2560" s="57"/>
      <c r="C2560" s="510" t="str">
        <f>A2560</f>
        <v/>
      </c>
      <c r="D2560" s="66">
        <f>ROWS(D2561:D2563)-1</f>
        <v>2</v>
      </c>
      <c r="E2560" s="58" t="s">
        <v>5059</v>
      </c>
      <c r="F2560" s="59"/>
      <c r="G2560" s="301"/>
      <c r="H2560" s="6"/>
      <c r="I2560" s="18"/>
      <c r="J2560" s="18"/>
      <c r="K2560" s="18"/>
      <c r="L2560" s="18"/>
      <c r="M2560" s="18"/>
      <c r="N2560" s="46"/>
      <c r="O2560" s="60" t="s">
        <v>5060</v>
      </c>
      <c r="P2560" s="312" t="s">
        <v>7158</v>
      </c>
      <c r="Q2560" s="143"/>
      <c r="R2560" s="63" t="str">
        <f>IF(COUNTIF(Q2561:Q2563,"?")&gt;0,"?",IF(AND(S2560="◄",T2560="►"),"◄►",IF(S2560="◄","◄",IF(T2560="►","►",""))))</f>
        <v>◄</v>
      </c>
      <c r="S2560" s="64" t="str">
        <f>IF(SUM(S2561:S2563)+1=ROWS(S2561:S2563)-COUNTIF(S2561:S2563,"-"),"","◄")</f>
        <v>◄</v>
      </c>
      <c r="T2560" s="65" t="str">
        <f>IF(SUM(T2561:T2563)&gt;0,"►","")</f>
        <v/>
      </c>
      <c r="U2560" s="146"/>
      <c r="V2560" s="63" t="str">
        <f>IF(COUNTIF(U2561:U2563,"?")&gt;0,"?",IF(AND(W2560="◄",X2560="►"),"◄►",IF(W2560="◄","◄",IF(X2560="►","►",""))))</f>
        <v>◄</v>
      </c>
      <c r="W2560" s="64" t="str">
        <f>IF(SUM(W2561:W2563)+1=ROWS(W2561:W2563)-COUNTIF(W2561:W2563,"-"),"","◄")</f>
        <v>◄</v>
      </c>
      <c r="X2560" s="65" t="str">
        <f>IF(SUM(X2561:X2563)&gt;0,"►","")</f>
        <v/>
      </c>
      <c r="Y2560" s="66">
        <f>ROWS(Y2561:Y2563)-1</f>
        <v>2</v>
      </c>
      <c r="Z2560" s="67">
        <f>SUM(Z2561:Z2563)-Z2563</f>
        <v>0</v>
      </c>
      <c r="AA2560" s="68" t="s">
        <v>840</v>
      </c>
      <c r="AB2560" s="69"/>
      <c r="AC2560" s="67">
        <f>SUM(AC2561:AC2563)-AC2563</f>
        <v>0</v>
      </c>
      <c r="AD2560" s="68" t="s">
        <v>840</v>
      </c>
      <c r="AE2560" s="69"/>
      <c r="AF2560" s="70" t="str">
        <f>IF(AG2560="◄","◄",IF(AG2560="ok","►",""))</f>
        <v>◄</v>
      </c>
      <c r="AG2560" s="71" t="str">
        <f>IF(AG2561&gt;0,"OK","◄")</f>
        <v>◄</v>
      </c>
      <c r="AH2560" s="62" t="str">
        <f>IF(AND(AI2560="◄",AJ2560="►"),"◄?►",IF(AI2560="◄","◄",IF(AJ2560="►","►","")))</f>
        <v>◄</v>
      </c>
      <c r="AI2560" s="64" t="str">
        <f>IF(AI2561&gt;0,"","◄")</f>
        <v>◄</v>
      </c>
      <c r="AJ2560" s="65" t="str">
        <f>IF(SUM(AJ2561:AJ2562)&gt;0,"►","")</f>
        <v/>
      </c>
      <c r="AK2560" s="570">
        <f>G2561</f>
        <v>31413</v>
      </c>
      <c r="AL2560" s="572" t="str">
        <f>P2560</f>
        <v xml:space="preserve"> ▬ folder Nr. 16  /  86 + 16 (wijziging)  /  86 ▬</v>
      </c>
      <c r="AM2560" s="43"/>
      <c r="AN2560" s="1" t="str">
        <f>IF(AO2560="","",IF(COUNTIF(AN2561,"ok"),"","◄"))</f>
        <v>◄</v>
      </c>
      <c r="AO2560" s="9" t="str">
        <f>IF(COUNTIF(AP2560:BR2560,"◄")&gt;0,"◄","")</f>
        <v>◄</v>
      </c>
      <c r="AP2560" s="250" t="str">
        <f>IF(AP2561="-","",IF(AP2561&gt;0,"","◄"))</f>
        <v>◄</v>
      </c>
      <c r="AQ2560" s="251"/>
      <c r="AR2560" s="517">
        <f>IF(ISNONTEXT(AR2561)=TRUE,"_",1)</f>
        <v>1</v>
      </c>
      <c r="AS2560" s="250" t="str">
        <f>IF(AS2561="-","",IF(AS2561&gt;0,"","◄"))</f>
        <v>◄</v>
      </c>
      <c r="AT2560" s="251"/>
      <c r="AU2560" s="517">
        <f>IF(ISNONTEXT(AU2561)=TRUE,"_",AR2560+1)</f>
        <v>2</v>
      </c>
      <c r="AV2560" s="250" t="str">
        <f>IF(AV2561="-","",IF(AV2561&gt;0,"","◄"))</f>
        <v>◄</v>
      </c>
      <c r="AW2560" s="251"/>
      <c r="AX2560" s="517">
        <f>IF(ISNONTEXT(AX2561)=TRUE,"_",AU2560+1)</f>
        <v>3</v>
      </c>
      <c r="AY2560" s="250" t="str">
        <f>IF(AY2561="-","",IF(AY2561&gt;0,"","◄"))</f>
        <v>◄</v>
      </c>
      <c r="AZ2560" s="251"/>
      <c r="BA2560" s="517">
        <f>IF(ISNONTEXT(BA2561)=TRUE,"_",AX2560+1)</f>
        <v>4</v>
      </c>
      <c r="BB2560" s="250" t="str">
        <f>IF(BB2561="-","",IF(BB2561&gt;0,"","◄"))</f>
        <v>◄</v>
      </c>
      <c r="BC2560" s="251"/>
      <c r="BD2560" s="517">
        <f>IF(ISNONTEXT(BD2561)=TRUE,"_",BA2560+1)</f>
        <v>5</v>
      </c>
      <c r="BE2560" s="250" t="str">
        <f>IF(BE2561="-","",IF(BE2561&gt;0,"","◄"))</f>
        <v/>
      </c>
      <c r="BF2560" s="251"/>
      <c r="BG2560" s="517" t="str">
        <f>IF(ISNONTEXT(BG2561)=TRUE,"_",BD2560+1)</f>
        <v>_</v>
      </c>
      <c r="BH2560" s="250" t="str">
        <f>IF(BH2561="-","",IF(BH2561&gt;0,"","◄"))</f>
        <v/>
      </c>
      <c r="BI2560" s="251"/>
      <c r="BJ2560" s="517" t="str">
        <f>IF(ISNONTEXT(BJ2561)=TRUE,"_",BG2560+1)</f>
        <v>_</v>
      </c>
      <c r="BK2560" s="563" t="str">
        <f>IF(BK2561="-","",IF(BK2561&gt;0,"","◄"))</f>
        <v/>
      </c>
      <c r="BL2560" s="564"/>
      <c r="BM2560" s="517" t="str">
        <f>IF(ISNONTEXT(BM2561)=TRUE,"_",BJ2560+1)</f>
        <v>_</v>
      </c>
      <c r="BN2560" s="563" t="str">
        <f>IF(BN2561="-","",IF(BN2561&gt;0,"","◄"))</f>
        <v/>
      </c>
      <c r="BO2560" s="564"/>
      <c r="BP2560" s="517" t="str">
        <f>IF(ISNONTEXT(BP2561)=TRUE,"_",BM2560+1)</f>
        <v>_</v>
      </c>
      <c r="BQ2560" s="563" t="str">
        <f>IF(BQ2561="-","",IF(BQ2561&gt;0,"","◄"))</f>
        <v/>
      </c>
      <c r="BR2560" s="564"/>
      <c r="BS2560" s="517" t="str">
        <f>IF(ISNONTEXT(BS2561)=TRUE,"_",BP2560+1)</f>
        <v>_</v>
      </c>
      <c r="BT2560" s="563" t="str">
        <f>IF(BT2561="-","",IF(BT2561&gt;0,"","◄"))</f>
        <v>◄</v>
      </c>
      <c r="BU2560" s="564"/>
      <c r="BV2560" s="517" t="str">
        <f>IF(ISNONTEXT(BV2561)=TRUE,"_",1)</f>
        <v>_</v>
      </c>
      <c r="BW2560" s="563" t="str">
        <f>IF(BW2561="-","",IF(BW2561&gt;0,"","◄"))</f>
        <v>◄</v>
      </c>
      <c r="BX2560" s="564"/>
      <c r="BY2560" s="517" t="str">
        <f>IF(ISNONTEXT(BY2561)=TRUE,"_",BV2560+1)</f>
        <v>_</v>
      </c>
      <c r="BZ2560" s="26"/>
      <c r="CA2560" s="24"/>
      <c r="CB2560" s="25" t="str">
        <f>IF(CB2561&gt;0,"►","")</f>
        <v/>
      </c>
      <c r="CC2560" s="25" t="str">
        <f>IF(CC2561&gt;0,"►","")</f>
        <v/>
      </c>
      <c r="CD2560" s="517" t="str">
        <f>IF(ISNONTEXT(CD2561)=TRUE,"_",1)</f>
        <v>_</v>
      </c>
      <c r="CE2560" s="25" t="str">
        <f>IF(CE2561&gt;0,"►","")</f>
        <v/>
      </c>
      <c r="CF2560" s="25" t="str">
        <f>IF(CF2561&gt;0,"►","")</f>
        <v/>
      </c>
      <c r="CG2560" s="517" t="str">
        <f>IF(ISNONTEXT(CG2561)=TRUE,"_",CD2560+1)</f>
        <v>_</v>
      </c>
      <c r="CH2560" s="66">
        <f>ROWS(CH2561:CH2563)-1</f>
        <v>2</v>
      </c>
      <c r="CI2560" s="23" t="s">
        <v>836</v>
      </c>
    </row>
    <row r="2561" spans="1:94" ht="15" thickBot="1" x14ac:dyDescent="0.35">
      <c r="A2561" s="503"/>
      <c r="B2561" s="49"/>
      <c r="C2561" s="156">
        <f>B2561</f>
        <v>0</v>
      </c>
      <c r="D2561" s="457"/>
      <c r="E2561" s="73"/>
      <c r="F2561" s="74" t="s">
        <v>5061</v>
      </c>
      <c r="G2561" s="300">
        <v>31413</v>
      </c>
      <c r="H2561" s="76">
        <v>9</v>
      </c>
      <c r="I2561" s="119"/>
      <c r="J2561" s="119"/>
      <c r="K2561" s="79"/>
      <c r="L2561" s="79"/>
      <c r="M2561" s="79"/>
      <c r="N2561" s="80" t="s">
        <v>5062</v>
      </c>
      <c r="O2561" s="81"/>
      <c r="P2561" s="306"/>
      <c r="Q2561" s="83" t="str">
        <f>IF(R2561="?","?","")</f>
        <v/>
      </c>
      <c r="R2561" s="83" t="str">
        <f>IF(AND(S2561="",T2561&gt;0),"?",IF(S2561="","◄",IF(T2561&gt;=1,"►","")))</f>
        <v>◄</v>
      </c>
      <c r="S2561" s="84"/>
      <c r="T2561" s="85"/>
      <c r="U2561" s="83" t="str">
        <f>IF(V2561="?","?","")</f>
        <v/>
      </c>
      <c r="V2561" s="83" t="str">
        <f>IF(AND(W2561="",X2561&gt;0),"?",IF(W2561="","◄",IF(X2561&gt;=1,"►","")))</f>
        <v>◄</v>
      </c>
      <c r="W2561" s="86"/>
      <c r="X2561" s="85"/>
      <c r="Y2561" s="457"/>
      <c r="Z2561" s="87"/>
      <c r="AA2561" s="521">
        <f>(S2561*Z2561)</f>
        <v>0</v>
      </c>
      <c r="AB2561" s="520">
        <f>(T2561*AA2561)</f>
        <v>0</v>
      </c>
      <c r="AC2561" s="88"/>
      <c r="AD2561" s="519">
        <f>(W2561*AC2561)</f>
        <v>0</v>
      </c>
      <c r="AE2561" s="522">
        <f>(X2561*AD2561)</f>
        <v>0</v>
      </c>
      <c r="AF2561" s="89" t="str">
        <f>IF(AG2561&gt;0,"ok","◄")</f>
        <v>◄</v>
      </c>
      <c r="AG2561" s="90"/>
      <c r="AH2561" s="89" t="str">
        <f>IF(AND(AI2561="",AJ2561&gt;0),"?",IF(AI2561="","◄",IF(AJ2561&gt;=1,"►","")))</f>
        <v>◄</v>
      </c>
      <c r="AI2561" s="91"/>
      <c r="AJ2561" s="92"/>
      <c r="AK2561" s="586"/>
      <c r="AL2561" s="587"/>
      <c r="AM2561" s="43"/>
      <c r="AN2561" s="3" t="s">
        <v>3</v>
      </c>
      <c r="AO2561" s="12" t="s">
        <v>1</v>
      </c>
      <c r="AP2561" s="13"/>
      <c r="AQ2561" s="14"/>
      <c r="AR2561" s="15" t="s">
        <v>268</v>
      </c>
      <c r="AS2561" s="13"/>
      <c r="AT2561" s="14"/>
      <c r="AU2561" s="15" t="s">
        <v>110</v>
      </c>
      <c r="AV2561" s="13"/>
      <c r="AW2561" s="14"/>
      <c r="AX2561" s="15" t="s">
        <v>511</v>
      </c>
      <c r="AY2561" s="13"/>
      <c r="AZ2561" s="14"/>
      <c r="BA2561" s="15" t="s">
        <v>193</v>
      </c>
      <c r="BB2561" s="13"/>
      <c r="BC2561" s="14"/>
      <c r="BD2561" s="15" t="s">
        <v>424</v>
      </c>
      <c r="BE2561" s="516" t="s">
        <v>6</v>
      </c>
      <c r="BF2561" s="516" t="s">
        <v>6</v>
      </c>
      <c r="BG2561" s="516"/>
      <c r="BH2561" s="516" t="s">
        <v>6</v>
      </c>
      <c r="BI2561" s="516" t="s">
        <v>6</v>
      </c>
      <c r="BJ2561" s="516"/>
      <c r="BK2561" s="516" t="s">
        <v>6</v>
      </c>
      <c r="BL2561" s="516" t="s">
        <v>6</v>
      </c>
      <c r="BM2561" s="516"/>
      <c r="BN2561" s="516" t="s">
        <v>6</v>
      </c>
      <c r="BO2561" s="516" t="s">
        <v>6</v>
      </c>
      <c r="BP2561" s="516"/>
      <c r="BQ2561" s="516" t="s">
        <v>6</v>
      </c>
      <c r="BR2561" s="516" t="s">
        <v>6</v>
      </c>
      <c r="BS2561" s="516"/>
      <c r="BT2561" s="32"/>
      <c r="BU2561" s="33"/>
      <c r="BV2561" s="34"/>
      <c r="BW2561" s="32"/>
      <c r="BX2561" s="33"/>
      <c r="BY2561" s="34"/>
      <c r="BZ2561" s="35"/>
      <c r="CA2561" s="24"/>
      <c r="CB2561" s="36"/>
      <c r="CC2561" s="33"/>
      <c r="CD2561" s="37"/>
      <c r="CE2561" s="36"/>
      <c r="CF2561" s="38"/>
      <c r="CG2561" s="39"/>
      <c r="CH2561" s="457"/>
      <c r="CI2561" s="23" t="s">
        <v>836</v>
      </c>
    </row>
    <row r="2562" spans="1:94" ht="16.8" thickTop="1" thickBot="1" x14ac:dyDescent="0.35">
      <c r="A2562" s="503"/>
      <c r="B2562" s="49"/>
      <c r="C2562" s="156">
        <f>B2562</f>
        <v>0</v>
      </c>
      <c r="D2562" s="457"/>
      <c r="E2562" s="73"/>
      <c r="F2562" s="93">
        <v>2239</v>
      </c>
      <c r="G2562" s="302">
        <v>31413</v>
      </c>
      <c r="H2562" s="76">
        <v>13</v>
      </c>
      <c r="I2562" s="119"/>
      <c r="J2562" s="119"/>
      <c r="K2562" s="79"/>
      <c r="L2562" s="79"/>
      <c r="M2562" s="79"/>
      <c r="N2562" s="80" t="s">
        <v>5063</v>
      </c>
      <c r="O2562" s="81"/>
      <c r="P2562" s="306"/>
      <c r="Q2562" s="83" t="str">
        <f>IF(R2562="?","?","")</f>
        <v/>
      </c>
      <c r="R2562" s="83" t="str">
        <f>IF(AND(S2562="",T2562&gt;0),"?",IF(S2562="","◄",IF(T2562&gt;=1,"►","")))</f>
        <v>◄</v>
      </c>
      <c r="S2562" s="84"/>
      <c r="T2562" s="85"/>
      <c r="U2562" s="83" t="str">
        <f>IF(V2562="?","?","")</f>
        <v/>
      </c>
      <c r="V2562" s="83" t="str">
        <f>IF(AND(W2562="",X2562&gt;0),"?",IF(W2562="","◄",IF(X2562&gt;=1,"►","")))</f>
        <v>◄</v>
      </c>
      <c r="W2562" s="86"/>
      <c r="X2562" s="85"/>
      <c r="Y2562" s="457"/>
      <c r="Z2562" s="87"/>
      <c r="AA2562" s="521">
        <f>(S2562*Z2562)</f>
        <v>0</v>
      </c>
      <c r="AB2562" s="520">
        <f>(T2562*AA2562)</f>
        <v>0</v>
      </c>
      <c r="AC2562" s="88"/>
      <c r="AD2562" s="519">
        <f>(W2562*AC2562)</f>
        <v>0</v>
      </c>
      <c r="AE2562" s="522">
        <f>(X2562*AD2562)</f>
        <v>0</v>
      </c>
      <c r="AF2562" s="44"/>
      <c r="AG2562" s="45"/>
      <c r="AH2562" s="44"/>
      <c r="AI2562" s="45"/>
      <c r="AJ2562" s="45"/>
      <c r="AK2562" s="45"/>
      <c r="AL2562" s="45"/>
      <c r="AM2562" s="43"/>
      <c r="AN2562" s="1" t="str">
        <f>IF(AO2562="","",IF(COUNTIF(AN2563,"ok"),"","◄"))</f>
        <v>◄</v>
      </c>
      <c r="AO2562" s="9" t="str">
        <f>IF(COUNTIF(AP2562:BR2562,"◄")&gt;0,"◄","")</f>
        <v>◄</v>
      </c>
      <c r="AP2562" s="250" t="str">
        <f>IF(AP2563="-","",IF(AP2563&gt;0,"","◄"))</f>
        <v>◄</v>
      </c>
      <c r="AQ2562" s="251"/>
      <c r="AR2562" s="517">
        <f>IF(ISNONTEXT(AR2563)=TRUE,"_",1)</f>
        <v>1</v>
      </c>
      <c r="AS2562" s="250" t="str">
        <f>IF(AS2563="-","",IF(AS2563&gt;0,"","◄"))</f>
        <v>◄</v>
      </c>
      <c r="AT2562" s="251"/>
      <c r="AU2562" s="517">
        <f>IF(ISNONTEXT(AU2563)=TRUE,"_",AR2562+1)</f>
        <v>2</v>
      </c>
      <c r="AV2562" s="250" t="str">
        <f>IF(AV2563="-","",IF(AV2563&gt;0,"","◄"))</f>
        <v>◄</v>
      </c>
      <c r="AW2562" s="251"/>
      <c r="AX2562" s="517">
        <f>IF(ISNONTEXT(AX2563)=TRUE,"_",AU2562+1)</f>
        <v>3</v>
      </c>
      <c r="AY2562" s="250" t="str">
        <f>IF(AY2563="-","",IF(AY2563&gt;0,"","◄"))</f>
        <v>◄</v>
      </c>
      <c r="AZ2562" s="251"/>
      <c r="BA2562" s="517">
        <f>IF(ISNONTEXT(BA2563)=TRUE,"_",AX2562+1)</f>
        <v>4</v>
      </c>
      <c r="BB2562" s="250" t="str">
        <f>IF(BB2563="-","",IF(BB2563&gt;0,"","◄"))</f>
        <v>◄</v>
      </c>
      <c r="BC2562" s="251"/>
      <c r="BD2562" s="517">
        <f>IF(ISNONTEXT(BD2563)=TRUE,"_",BA2562+1)</f>
        <v>5</v>
      </c>
      <c r="BE2562" s="250" t="str">
        <f>IF(BE2563="-","",IF(BE2563&gt;0,"","◄"))</f>
        <v/>
      </c>
      <c r="BF2562" s="251"/>
      <c r="BG2562" s="517" t="str">
        <f>IF(ISNONTEXT(BG2563)=TRUE,"_",BD2562+1)</f>
        <v>_</v>
      </c>
      <c r="BH2562" s="250" t="str">
        <f>IF(BH2563="-","",IF(BH2563&gt;0,"","◄"))</f>
        <v/>
      </c>
      <c r="BI2562" s="251"/>
      <c r="BJ2562" s="517" t="str">
        <f>IF(ISNONTEXT(BJ2563)=TRUE,"_",BG2562+1)</f>
        <v>_</v>
      </c>
      <c r="BK2562" s="563" t="str">
        <f>IF(BK2563="-","",IF(BK2563&gt;0,"","◄"))</f>
        <v/>
      </c>
      <c r="BL2562" s="564"/>
      <c r="BM2562" s="517" t="str">
        <f>IF(ISNONTEXT(BM2563)=TRUE,"_",BJ2562+1)</f>
        <v>_</v>
      </c>
      <c r="BN2562" s="563" t="str">
        <f>IF(BN2563="-","",IF(BN2563&gt;0,"","◄"))</f>
        <v/>
      </c>
      <c r="BO2562" s="564"/>
      <c r="BP2562" s="517" t="str">
        <f>IF(ISNONTEXT(BP2563)=TRUE,"_",BM2562+1)</f>
        <v>_</v>
      </c>
      <c r="BQ2562" s="563" t="str">
        <f>IF(BQ2563="-","",IF(BQ2563&gt;0,"","◄"))</f>
        <v/>
      </c>
      <c r="BR2562" s="564"/>
      <c r="BS2562" s="517" t="str">
        <f>IF(ISNONTEXT(BS2563)=TRUE,"_",BP2562+1)</f>
        <v>_</v>
      </c>
      <c r="BT2562" s="563" t="str">
        <f>IF(BT2563="-","",IF(BT2563&gt;0,"","◄"))</f>
        <v>◄</v>
      </c>
      <c r="BU2562" s="564"/>
      <c r="BV2562" s="517" t="str">
        <f>IF(ISNONTEXT(BV2563)=TRUE,"_",1)</f>
        <v>_</v>
      </c>
      <c r="BW2562" s="563" t="str">
        <f>IF(BW2563="-","",IF(BW2563&gt;0,"","◄"))</f>
        <v>◄</v>
      </c>
      <c r="BX2562" s="564"/>
      <c r="BY2562" s="517" t="str">
        <f>IF(ISNONTEXT(BY2563)=TRUE,"_",BV2562+1)</f>
        <v>_</v>
      </c>
      <c r="BZ2562" s="26"/>
      <c r="CA2562" s="24"/>
      <c r="CB2562" s="25" t="str">
        <f>IF(CB2563&gt;0,"►","")</f>
        <v/>
      </c>
      <c r="CC2562" s="25" t="str">
        <f>IF(CC2563&gt;0,"►","")</f>
        <v/>
      </c>
      <c r="CD2562" s="517" t="str">
        <f>IF(ISNONTEXT(CD2563)=TRUE,"_",1)</f>
        <v>_</v>
      </c>
      <c r="CE2562" s="25" t="str">
        <f>IF(CE2563&gt;0,"►","")</f>
        <v/>
      </c>
      <c r="CF2562" s="25" t="str">
        <f>IF(CF2563&gt;0,"►","")</f>
        <v/>
      </c>
      <c r="CG2562" s="517" t="str">
        <f>IF(ISNONTEXT(CG2563)=TRUE,"_",CD2562+1)</f>
        <v>_</v>
      </c>
      <c r="CH2562" s="457"/>
      <c r="CI2562" s="23" t="s">
        <v>836</v>
      </c>
    </row>
    <row r="2563" spans="1:94" ht="16.8" thickTop="1" thickBot="1" x14ac:dyDescent="0.35">
      <c r="A2563" s="505" t="str">
        <f>IF(COUNTIF(B2564:B2566,"x")&gt;0,"x","")</f>
        <v/>
      </c>
      <c r="B2563" s="57"/>
      <c r="C2563" s="510" t="str">
        <f>A2563</f>
        <v/>
      </c>
      <c r="D2563" s="66">
        <f>ROWS(D2564:D2565)-1</f>
        <v>1</v>
      </c>
      <c r="E2563" s="58" t="s">
        <v>5064</v>
      </c>
      <c r="F2563" s="59"/>
      <c r="G2563" s="301"/>
      <c r="H2563" s="6"/>
      <c r="I2563" s="18"/>
      <c r="J2563" s="18"/>
      <c r="K2563" s="18"/>
      <c r="L2563" s="18"/>
      <c r="M2563" s="18"/>
      <c r="N2563" s="46"/>
      <c r="O2563" s="60">
        <v>31761</v>
      </c>
      <c r="P2563" s="61" t="s">
        <v>7157</v>
      </c>
      <c r="Q2563" s="62"/>
      <c r="R2563" s="63" t="str">
        <f>IF(COUNTIF(Q2564:Q2565,"?")&gt;0,"?",IF(AND(S2563="◄",T2563="►"),"◄►",IF(S2563="◄","◄",IF(T2563="►","►",""))))</f>
        <v>◄</v>
      </c>
      <c r="S2563" s="64" t="str">
        <f>IF(SUM(S2564:S2565)+1=ROWS(S2564:S2565)-COUNTIF(S2564:S2565,"-"),"","◄")</f>
        <v>◄</v>
      </c>
      <c r="T2563" s="65" t="str">
        <f>IF(SUM(T2564:T2565)&gt;0,"►","")</f>
        <v/>
      </c>
      <c r="U2563" s="62"/>
      <c r="V2563" s="63" t="str">
        <f>IF(COUNTIF(U2564:U2565,"?")&gt;0,"?",IF(AND(W2563="◄",X2563="►"),"◄►",IF(W2563="◄","◄",IF(X2563="►","►",""))))</f>
        <v>◄</v>
      </c>
      <c r="W2563" s="64" t="str">
        <f>IF(SUM(W2564:W2565)+1=ROWS(W2564:W2565)-COUNTIF(W2564:W2565,"-"),"","◄")</f>
        <v>◄</v>
      </c>
      <c r="X2563" s="65" t="str">
        <f>IF(SUM(X2564:X2565)&gt;0,"►","")</f>
        <v/>
      </c>
      <c r="Y2563" s="66">
        <f>ROWS(Y2564:Y2565)-1</f>
        <v>1</v>
      </c>
      <c r="Z2563" s="67">
        <f>SUM(Z2564:Z2565)-Z2565</f>
        <v>0</v>
      </c>
      <c r="AA2563" s="68" t="s">
        <v>840</v>
      </c>
      <c r="AB2563" s="69"/>
      <c r="AC2563" s="67">
        <f>SUM(AC2564:AC2565)-AC2565</f>
        <v>0</v>
      </c>
      <c r="AD2563" s="68" t="s">
        <v>840</v>
      </c>
      <c r="AE2563" s="69"/>
      <c r="AF2563" s="70" t="str">
        <f>IF(AG2563="◄","◄",IF(AG2563="ok","►",""))</f>
        <v>◄</v>
      </c>
      <c r="AG2563" s="71" t="str">
        <f>IF(AG2564&gt;0,"OK","◄")</f>
        <v>◄</v>
      </c>
      <c r="AH2563" s="62" t="str">
        <f>IF(AND(AI2563="◄",AJ2563="►"),"◄?►",IF(AI2563="◄","◄",IF(AJ2563="►","►","")))</f>
        <v>◄</v>
      </c>
      <c r="AI2563" s="64" t="str">
        <f>IF(AI2564&gt;0,"","◄")</f>
        <v>◄</v>
      </c>
      <c r="AJ2563" s="65" t="str">
        <f>IF(SUM(AJ2564:AJ2564)&gt;0,"►","")</f>
        <v/>
      </c>
      <c r="AK2563" s="570">
        <f>G2564</f>
        <v>31413</v>
      </c>
      <c r="AL2563" s="572" t="str">
        <f>P2563</f>
        <v xml:space="preserve"> ▬ folder Nr. 15  /  86 ▬</v>
      </c>
      <c r="AM2563" s="43"/>
      <c r="AN2563" s="3" t="s">
        <v>3</v>
      </c>
      <c r="AO2563" s="12" t="s">
        <v>1</v>
      </c>
      <c r="AP2563" s="13"/>
      <c r="AQ2563" s="14"/>
      <c r="AR2563" s="15" t="s">
        <v>4</v>
      </c>
      <c r="AS2563" s="13"/>
      <c r="AT2563" s="14"/>
      <c r="AU2563" s="15" t="s">
        <v>7</v>
      </c>
      <c r="AV2563" s="13"/>
      <c r="AW2563" s="14"/>
      <c r="AX2563" s="15" t="s">
        <v>114</v>
      </c>
      <c r="AY2563" s="13"/>
      <c r="AZ2563" s="14"/>
      <c r="BA2563" s="15" t="s">
        <v>56</v>
      </c>
      <c r="BB2563" s="13"/>
      <c r="BC2563" s="14"/>
      <c r="BD2563" s="15" t="s">
        <v>39</v>
      </c>
      <c r="BE2563" s="516" t="s">
        <v>6</v>
      </c>
      <c r="BF2563" s="516" t="s">
        <v>6</v>
      </c>
      <c r="BG2563" s="516"/>
      <c r="BH2563" s="516" t="s">
        <v>6</v>
      </c>
      <c r="BI2563" s="516" t="s">
        <v>6</v>
      </c>
      <c r="BJ2563" s="516"/>
      <c r="BK2563" s="516" t="s">
        <v>6</v>
      </c>
      <c r="BL2563" s="516" t="s">
        <v>6</v>
      </c>
      <c r="BM2563" s="516"/>
      <c r="BN2563" s="516" t="s">
        <v>6</v>
      </c>
      <c r="BO2563" s="516" t="s">
        <v>6</v>
      </c>
      <c r="BP2563" s="516"/>
      <c r="BQ2563" s="516" t="s">
        <v>6</v>
      </c>
      <c r="BR2563" s="516" t="s">
        <v>6</v>
      </c>
      <c r="BS2563" s="516"/>
      <c r="BT2563" s="32"/>
      <c r="BU2563" s="33"/>
      <c r="BV2563" s="34"/>
      <c r="BW2563" s="32"/>
      <c r="BX2563" s="33"/>
      <c r="BY2563" s="34"/>
      <c r="BZ2563" s="35"/>
      <c r="CA2563" s="24"/>
      <c r="CB2563" s="36"/>
      <c r="CC2563" s="33"/>
      <c r="CD2563" s="37"/>
      <c r="CE2563" s="36"/>
      <c r="CF2563" s="38"/>
      <c r="CG2563" s="39"/>
      <c r="CH2563" s="66">
        <f>ROWS(CH2564:CH2565)-1</f>
        <v>1</v>
      </c>
      <c r="CI2563" s="23" t="s">
        <v>836</v>
      </c>
    </row>
    <row r="2564" spans="1:94" ht="15" thickBot="1" x14ac:dyDescent="0.35">
      <c r="A2564" s="503"/>
      <c r="B2564" s="49"/>
      <c r="C2564" s="156">
        <f>B2564</f>
        <v>0</v>
      </c>
      <c r="D2564" s="457"/>
      <c r="E2564" s="73"/>
      <c r="F2564" s="74" t="s">
        <v>5065</v>
      </c>
      <c r="G2564" s="300">
        <v>31413</v>
      </c>
      <c r="H2564" s="76">
        <v>8</v>
      </c>
      <c r="I2564" s="119"/>
      <c r="J2564" s="119"/>
      <c r="K2564" s="79"/>
      <c r="L2564" s="79"/>
      <c r="M2564" s="79"/>
      <c r="N2564" s="80" t="s">
        <v>5066</v>
      </c>
      <c r="O2564" s="81"/>
      <c r="P2564" s="306"/>
      <c r="Q2564" s="83" t="str">
        <f>IF(R2564="?","?","")</f>
        <v/>
      </c>
      <c r="R2564" s="83" t="str">
        <f>IF(AND(S2564="",T2564&gt;0),"?",IF(S2564="","◄",IF(T2564&gt;=1,"►","")))</f>
        <v>◄</v>
      </c>
      <c r="S2564" s="84"/>
      <c r="T2564" s="85"/>
      <c r="U2564" s="83" t="str">
        <f>IF(V2564="?","?","")</f>
        <v/>
      </c>
      <c r="V2564" s="83" t="str">
        <f>IF(AND(W2564="",X2564&gt;0),"?",IF(W2564="","◄",IF(X2564&gt;=1,"►","")))</f>
        <v>◄</v>
      </c>
      <c r="W2564" s="86"/>
      <c r="X2564" s="85"/>
      <c r="Y2564" s="457"/>
      <c r="Z2564" s="87"/>
      <c r="AA2564" s="521">
        <f>(S2564*Z2564)</f>
        <v>0</v>
      </c>
      <c r="AB2564" s="520">
        <f>(T2564*AA2564)</f>
        <v>0</v>
      </c>
      <c r="AC2564" s="88"/>
      <c r="AD2564" s="519">
        <f>(W2564*AC2564)</f>
        <v>0</v>
      </c>
      <c r="AE2564" s="522">
        <f>(X2564*AD2564)</f>
        <v>0</v>
      </c>
      <c r="AF2564" s="89" t="str">
        <f>IF(AG2564&gt;0,"ok","◄")</f>
        <v>◄</v>
      </c>
      <c r="AG2564" s="90"/>
      <c r="AH2564" s="89" t="str">
        <f>IF(AND(AI2564="",AJ2564&gt;0),"?",IF(AI2564="","◄",IF(AJ2564&gt;=1,"►","")))</f>
        <v>◄</v>
      </c>
      <c r="AI2564" s="91"/>
      <c r="AJ2564" s="92"/>
      <c r="AK2564" s="586"/>
      <c r="AL2564" s="587"/>
      <c r="AM2564" s="43"/>
      <c r="AN2564" s="27" t="s">
        <v>6</v>
      </c>
      <c r="AO2564" s="27" t="s">
        <v>6</v>
      </c>
      <c r="AP2564" s="516"/>
      <c r="AQ2564" s="516"/>
      <c r="AR2564" s="516"/>
      <c r="AS2564" s="516" t="s">
        <v>6</v>
      </c>
      <c r="AT2564" s="516" t="s">
        <v>6</v>
      </c>
      <c r="AU2564" s="516"/>
      <c r="AV2564" s="516" t="s">
        <v>6</v>
      </c>
      <c r="AW2564" s="516" t="s">
        <v>6</v>
      </c>
      <c r="AX2564" s="516"/>
      <c r="AY2564" s="516" t="s">
        <v>6</v>
      </c>
      <c r="AZ2564" s="516" t="s">
        <v>6</v>
      </c>
      <c r="BA2564" s="516"/>
      <c r="BB2564" s="516" t="s">
        <v>6</v>
      </c>
      <c r="BC2564" s="516" t="s">
        <v>6</v>
      </c>
      <c r="BD2564" s="516"/>
      <c r="BE2564" s="516" t="s">
        <v>6</v>
      </c>
      <c r="BF2564" s="516" t="s">
        <v>6</v>
      </c>
      <c r="BG2564" s="516"/>
      <c r="BH2564" s="516" t="s">
        <v>6</v>
      </c>
      <c r="BI2564" s="516" t="s">
        <v>6</v>
      </c>
      <c r="BJ2564" s="516"/>
      <c r="BK2564" s="516" t="s">
        <v>6</v>
      </c>
      <c r="BL2564" s="516" t="s">
        <v>6</v>
      </c>
      <c r="BM2564" s="516"/>
      <c r="BN2564" s="516" t="s">
        <v>6</v>
      </c>
      <c r="BO2564" s="516" t="s">
        <v>6</v>
      </c>
      <c r="BP2564" s="516"/>
      <c r="BQ2564" s="516" t="s">
        <v>6</v>
      </c>
      <c r="BR2564" s="516" t="s">
        <v>6</v>
      </c>
      <c r="BS2564" s="516"/>
      <c r="BT2564" s="516"/>
      <c r="BU2564" s="516"/>
      <c r="BV2564" s="516"/>
      <c r="BW2564" s="516"/>
      <c r="BX2564" s="516"/>
      <c r="BY2564" s="516"/>
      <c r="BZ2564" s="28"/>
      <c r="CA2564" s="24"/>
      <c r="CB2564" s="29"/>
      <c r="CC2564" s="29"/>
      <c r="CD2564" s="30"/>
      <c r="CE2564" s="29"/>
      <c r="CF2564" s="29"/>
      <c r="CG2564" s="31"/>
      <c r="CH2564" s="457"/>
      <c r="CI2564" s="23" t="s">
        <v>836</v>
      </c>
    </row>
    <row r="2565" spans="1:94" ht="16.8" customHeight="1" thickTop="1" thickBot="1" x14ac:dyDescent="0.35">
      <c r="A2565" s="509"/>
      <c r="B2565" s="431"/>
      <c r="C2565" s="510">
        <f>A2565</f>
        <v>0</v>
      </c>
      <c r="D2565" s="431"/>
      <c r="E2565" s="431"/>
      <c r="F2565" s="46"/>
      <c r="G2565" s="7"/>
      <c r="H2565" s="345"/>
      <c r="I2565" s="345"/>
      <c r="J2565" s="345"/>
      <c r="K2565" s="46"/>
      <c r="L2565" s="46"/>
      <c r="M2565" s="46"/>
      <c r="N2565" s="46"/>
      <c r="O2565" s="46"/>
      <c r="P2565" s="46"/>
      <c r="Q2565" s="46"/>
      <c r="R2565" s="46"/>
      <c r="S2565" s="46"/>
      <c r="T2565" s="46"/>
      <c r="U2565" s="46"/>
      <c r="V2565" s="46"/>
      <c r="W2565" s="46"/>
      <c r="X2565" s="46"/>
      <c r="Y2565" s="431"/>
      <c r="Z2565" s="46"/>
      <c r="AA2565" s="46"/>
      <c r="AB2565" s="46"/>
      <c r="AC2565" s="46"/>
      <c r="AD2565" s="46"/>
      <c r="AE2565" s="46"/>
      <c r="AF2565" s="46"/>
      <c r="AG2565" s="46"/>
      <c r="AH2565" s="46"/>
      <c r="AI2565" s="46"/>
      <c r="AJ2565" s="46"/>
      <c r="AK2565" s="46"/>
      <c r="AL2565" s="46"/>
      <c r="AM2565" s="46"/>
      <c r="AN2565" s="46"/>
      <c r="AO2565" s="46"/>
      <c r="AP2565" s="46"/>
      <c r="AQ2565" s="46"/>
      <c r="AR2565" s="46"/>
      <c r="AS2565" s="46"/>
      <c r="AT2565" s="46"/>
      <c r="AU2565" s="46"/>
      <c r="AV2565" s="46"/>
      <c r="AW2565" s="46"/>
      <c r="AX2565" s="46"/>
      <c r="AY2565" s="46"/>
      <c r="AZ2565" s="46"/>
      <c r="BA2565" s="46"/>
      <c r="BB2565" s="46"/>
      <c r="BC2565" s="46"/>
      <c r="BD2565" s="46"/>
      <c r="BE2565" s="46"/>
      <c r="BF2565" s="46"/>
      <c r="BG2565" s="46"/>
      <c r="BH2565" s="46"/>
      <c r="BI2565" s="46"/>
      <c r="BJ2565" s="46"/>
      <c r="BK2565" s="46"/>
      <c r="BL2565" s="46"/>
      <c r="BM2565" s="46"/>
      <c r="BN2565" s="46"/>
      <c r="BO2565" s="46"/>
      <c r="BP2565" s="46"/>
      <c r="BQ2565" s="46"/>
      <c r="BR2565" s="46"/>
      <c r="BS2565" s="46"/>
      <c r="BT2565" s="46"/>
      <c r="BU2565" s="46"/>
      <c r="BV2565" s="46"/>
      <c r="BW2565" s="46"/>
      <c r="BX2565" s="46"/>
      <c r="BY2565" s="46"/>
      <c r="BZ2565" s="46"/>
      <c r="CA2565" s="46"/>
      <c r="CB2565" s="46"/>
      <c r="CC2565" s="46"/>
      <c r="CD2565" s="46"/>
      <c r="CE2565" s="46"/>
      <c r="CF2565" s="46"/>
      <c r="CG2565" s="46"/>
      <c r="CH2565" s="431"/>
      <c r="CI2565" s="23" t="s">
        <v>836</v>
      </c>
    </row>
    <row r="2566" spans="1:94" ht="17.399999999999999" customHeight="1" thickBot="1" x14ac:dyDescent="0.35">
      <c r="A2566" s="507"/>
      <c r="B2566" s="50"/>
      <c r="C2566" s="50"/>
      <c r="D2566" s="461"/>
      <c r="E2566" s="50"/>
      <c r="F2566" s="51"/>
      <c r="G2566" s="484"/>
      <c r="H2566" s="53"/>
      <c r="I2566" s="54"/>
      <c r="J2566" s="53"/>
      <c r="K2566" s="53"/>
      <c r="L2566" s="53"/>
      <c r="M2566" s="53"/>
      <c r="N2566" s="55" t="s">
        <v>7425</v>
      </c>
      <c r="O2566" s="53"/>
      <c r="P2566" s="53"/>
      <c r="Q2566" s="53"/>
      <c r="R2566" s="53"/>
      <c r="S2566" s="53"/>
      <c r="T2566" s="53"/>
      <c r="U2566" s="53"/>
      <c r="V2566" s="53"/>
      <c r="W2566" s="53"/>
      <c r="X2566" s="53"/>
      <c r="Y2566" s="461"/>
      <c r="Z2566" s="53"/>
      <c r="AA2566" s="53"/>
      <c r="AB2566" s="53"/>
      <c r="AC2566" s="56"/>
      <c r="AD2566" s="53"/>
      <c r="AE2566" s="53"/>
      <c r="AF2566" s="70" t="str">
        <f>IF(AG2566="◄","◄",IF(AG2566="ok","►",""))</f>
        <v>◄</v>
      </c>
      <c r="AG2566" s="71" t="str">
        <f>IF(AG2567&gt;0,"OK","◄")</f>
        <v>◄</v>
      </c>
      <c r="AH2566" s="62" t="str">
        <f>IF(AND(AI2566="◄",AJ2566="►"),"◄?►",IF(AI2566="◄","◄",IF(AJ2566="►","►","")))</f>
        <v>◄</v>
      </c>
      <c r="AI2566" s="64" t="str">
        <f>IF(AI2567&gt;0,"","◄")</f>
        <v>◄</v>
      </c>
      <c r="AJ2566" s="65" t="str">
        <f>IF(SUM(AJ2567:AJ2568)&gt;0,"►","")</f>
        <v/>
      </c>
      <c r="AK2566" s="637" t="str">
        <f>N2566</f>
        <v xml:space="preserve">▬ folder overzicht bijzondere postzegeluitgiften 1987 ▬ </v>
      </c>
      <c r="AL2566" s="638"/>
      <c r="AM2566" s="43"/>
      <c r="AN2566" s="53"/>
      <c r="AO2566" s="53"/>
      <c r="AP2566" s="53"/>
      <c r="AQ2566" s="53"/>
      <c r="AR2566" s="53"/>
      <c r="AS2566" s="53"/>
      <c r="AT2566" s="53"/>
      <c r="AU2566" s="53"/>
      <c r="AV2566" s="53"/>
      <c r="AW2566" s="53"/>
      <c r="AX2566" s="53"/>
      <c r="AY2566" s="53"/>
      <c r="AZ2566" s="53"/>
      <c r="BA2566" s="53"/>
      <c r="BB2566" s="53"/>
      <c r="BC2566" s="53"/>
      <c r="BD2566" s="53"/>
      <c r="BE2566" s="53"/>
      <c r="BF2566" s="53"/>
      <c r="BG2566" s="53"/>
      <c r="BH2566" s="53"/>
      <c r="BI2566" s="53"/>
      <c r="BJ2566" s="53"/>
      <c r="BK2566" s="53"/>
      <c r="BL2566" s="53"/>
      <c r="BM2566" s="53"/>
      <c r="BN2566" s="53"/>
      <c r="BO2566" s="53"/>
      <c r="BP2566" s="53"/>
      <c r="BQ2566" s="53"/>
      <c r="BR2566" s="53"/>
      <c r="BS2566" s="53"/>
      <c r="BT2566" s="53"/>
      <c r="BU2566" s="53"/>
      <c r="BV2566" s="53"/>
      <c r="BW2566" s="53"/>
      <c r="BX2566" s="53"/>
      <c r="BY2566" s="53"/>
      <c r="BZ2566" s="53"/>
      <c r="CA2566" s="53"/>
      <c r="CB2566" s="53"/>
      <c r="CC2566" s="53"/>
      <c r="CD2566" s="53"/>
      <c r="CE2566" s="53"/>
      <c r="CF2566" s="53"/>
      <c r="CG2566" s="53"/>
      <c r="CH2566" s="461"/>
      <c r="CI2566" s="23" t="s">
        <v>836</v>
      </c>
      <c r="CK2566" s="22"/>
      <c r="CL2566" s="22"/>
      <c r="CM2566" s="22"/>
      <c r="CN2566" s="22"/>
      <c r="CO2566" s="22"/>
      <c r="CP2566" s="22"/>
    </row>
    <row r="2567" spans="1:94" ht="17.399999999999999" customHeight="1" thickBot="1" x14ac:dyDescent="0.35">
      <c r="A2567" s="507"/>
      <c r="B2567" s="50"/>
      <c r="C2567" s="50"/>
      <c r="D2567" s="461"/>
      <c r="E2567" s="50"/>
      <c r="F2567" s="51"/>
      <c r="G2567" s="484"/>
      <c r="H2567" s="53"/>
      <c r="I2567" s="54"/>
      <c r="J2567" s="53"/>
      <c r="K2567" s="53"/>
      <c r="L2567" s="53"/>
      <c r="M2567" s="53"/>
      <c r="N2567" s="360" t="s">
        <v>6735</v>
      </c>
      <c r="O2567" s="53"/>
      <c r="P2567" s="53"/>
      <c r="Q2567" s="53"/>
      <c r="R2567" s="408" t="str">
        <f>IF(COUNTIF(Q2568:Q2623,"?")&gt;=1,"?","")</f>
        <v/>
      </c>
      <c r="S2567" s="53"/>
      <c r="T2567" s="53"/>
      <c r="U2567" s="53"/>
      <c r="V2567" s="408" t="str">
        <f>IF(COUNTIF(U2568:U2623,"?")&gt;=1,"?","")</f>
        <v/>
      </c>
      <c r="W2567" s="53"/>
      <c r="X2567" s="53"/>
      <c r="Y2567" s="461"/>
      <c r="Z2567" s="53"/>
      <c r="AA2567" s="434" t="str">
        <f>N2567</f>
        <v xml:space="preserve">▬ folders ▼ J1987 ▼ ▬ </v>
      </c>
      <c r="AB2567" s="53"/>
      <c r="AC2567" s="56"/>
      <c r="AD2567" s="53"/>
      <c r="AE2567" s="53"/>
      <c r="AF2567" s="89" t="str">
        <f>IF(AG2567&gt;0,"ok","◄")</f>
        <v>◄</v>
      </c>
      <c r="AG2567" s="90"/>
      <c r="AH2567" s="89" t="str">
        <f>IF(AND(AI2567="",AJ2567&gt;0),"?",IF(AI2567="","◄",IF(AJ2567&gt;=1,"►","")))</f>
        <v>◄</v>
      </c>
      <c r="AI2567" s="91"/>
      <c r="AJ2567" s="92"/>
      <c r="AK2567" s="639"/>
      <c r="AL2567" s="639"/>
      <c r="AM2567" s="43"/>
      <c r="AN2567" s="568" t="str">
        <f>N2567</f>
        <v xml:space="preserve">▬ folders ▼ J1987 ▼ ▬ </v>
      </c>
      <c r="AO2567" s="569"/>
      <c r="AP2567" s="569"/>
      <c r="AQ2567" s="569"/>
      <c r="AR2567" s="569"/>
      <c r="AS2567" s="569"/>
      <c r="AT2567" s="569"/>
      <c r="AU2567" s="569"/>
      <c r="AV2567" s="569"/>
      <c r="AW2567" s="569"/>
      <c r="AX2567" s="569"/>
      <c r="AY2567" s="569"/>
      <c r="AZ2567" s="569"/>
      <c r="BA2567" s="569"/>
      <c r="BB2567" s="569"/>
      <c r="BC2567" s="569"/>
      <c r="BD2567" s="569"/>
      <c r="BE2567" s="569"/>
      <c r="BF2567" s="569"/>
      <c r="BG2567" s="569"/>
      <c r="BH2567" s="569"/>
      <c r="BI2567" s="568" t="str">
        <f>N2567</f>
        <v xml:space="preserve">▬ folders ▼ J1987 ▼ ▬ </v>
      </c>
      <c r="BJ2567" s="569"/>
      <c r="BK2567" s="569"/>
      <c r="BL2567" s="569"/>
      <c r="BM2567" s="569"/>
      <c r="BN2567" s="569"/>
      <c r="BO2567" s="569"/>
      <c r="BP2567" s="569"/>
      <c r="BQ2567" s="569"/>
      <c r="BR2567" s="569"/>
      <c r="BS2567" s="569"/>
      <c r="BT2567" s="569"/>
      <c r="BU2567" s="569"/>
      <c r="BV2567" s="569"/>
      <c r="BW2567" s="569"/>
      <c r="BX2567" s="569"/>
      <c r="BY2567" s="569"/>
      <c r="BZ2567" s="569"/>
      <c r="CA2567" s="569"/>
      <c r="CB2567" s="569"/>
      <c r="CC2567" s="569"/>
      <c r="CD2567" s="569"/>
      <c r="CE2567" s="569"/>
      <c r="CF2567" s="569"/>
      <c r="CG2567" s="569"/>
      <c r="CH2567" s="461"/>
      <c r="CI2567" s="23" t="s">
        <v>836</v>
      </c>
    </row>
    <row r="2568" spans="1:94" ht="16.8" thickTop="1" thickBot="1" x14ac:dyDescent="0.35">
      <c r="A2568" s="505" t="str">
        <f>IF(COUNTIF(B2569:B2571,"x")&gt;0,"x","")</f>
        <v/>
      </c>
      <c r="B2568" s="57"/>
      <c r="C2568" s="510" t="str">
        <f>A2568</f>
        <v/>
      </c>
      <c r="D2568" s="66">
        <f>ROWS(D2569:D2571)-1</f>
        <v>2</v>
      </c>
      <c r="E2568" s="58" t="s">
        <v>5067</v>
      </c>
      <c r="F2568" s="59"/>
      <c r="G2568" s="301"/>
      <c r="H2568" s="6"/>
      <c r="I2568" s="18"/>
      <c r="J2568" s="18"/>
      <c r="K2568" s="18"/>
      <c r="L2568" s="18"/>
      <c r="M2568" s="18"/>
      <c r="N2568" s="46"/>
      <c r="O2568" s="60" t="s">
        <v>5068</v>
      </c>
      <c r="P2568" s="61" t="s">
        <v>7159</v>
      </c>
      <c r="Q2568" s="143"/>
      <c r="R2568" s="63" t="str">
        <f>IF(COUNTIF(Q2569:Q2571,"?")&gt;0,"?",IF(AND(S2568="◄",T2568="►"),"◄►",IF(S2568="◄","◄",IF(T2568="►","►",""))))</f>
        <v>◄</v>
      </c>
      <c r="S2568" s="64" t="str">
        <f>IF(SUM(S2569:S2571)+1=ROWS(S2569:S2571)-COUNTIF(S2569:S2571,"-"),"","◄")</f>
        <v>◄</v>
      </c>
      <c r="T2568" s="65" t="str">
        <f>IF(SUM(T2569:T2571)&gt;0,"►","")</f>
        <v/>
      </c>
      <c r="U2568" s="146"/>
      <c r="V2568" s="63" t="str">
        <f>IF(COUNTIF(U2569:U2571,"?")&gt;0,"?",IF(AND(W2568="◄",X2568="►"),"◄►",IF(W2568="◄","◄",IF(X2568="►","►",""))))</f>
        <v>◄</v>
      </c>
      <c r="W2568" s="64" t="str">
        <f>IF(SUM(W2569:W2571)+1=ROWS(W2569:W2571)-COUNTIF(W2569:W2571,"-"),"","◄")</f>
        <v>◄</v>
      </c>
      <c r="X2568" s="65" t="str">
        <f>IF(SUM(X2569:X2571)&gt;0,"►","")</f>
        <v/>
      </c>
      <c r="Y2568" s="66">
        <f>ROWS(Y2569:Y2571)-1</f>
        <v>2</v>
      </c>
      <c r="Z2568" s="67">
        <f>SUM(Z2569:Z2571)-Z2571</f>
        <v>0</v>
      </c>
      <c r="AA2568" s="68" t="s">
        <v>840</v>
      </c>
      <c r="AB2568" s="69"/>
      <c r="AC2568" s="67">
        <f>SUM(AC2569:AC2571)-AC2571</f>
        <v>0</v>
      </c>
      <c r="AD2568" s="68" t="s">
        <v>840</v>
      </c>
      <c r="AE2568" s="69"/>
      <c r="AF2568" s="70" t="str">
        <f>IF(AG2568="◄","◄",IF(AG2568="ok","►",""))</f>
        <v>◄</v>
      </c>
      <c r="AG2568" s="71" t="str">
        <f>IF(AG2569&gt;0,"OK","◄")</f>
        <v>◄</v>
      </c>
      <c r="AH2568" s="62" t="str">
        <f>IF(AND(AI2568="◄",AJ2568="►"),"◄?►",IF(AI2568="◄","◄",IF(AJ2568="►","►","")))</f>
        <v>◄</v>
      </c>
      <c r="AI2568" s="64" t="str">
        <f>IF(AI2569&gt;0,"","◄")</f>
        <v>◄</v>
      </c>
      <c r="AJ2568" s="65" t="str">
        <f>IF(SUM(AJ2569:AJ2570)&gt;0,"►","")</f>
        <v/>
      </c>
      <c r="AK2568" s="570">
        <f>G2569</f>
        <v>31778</v>
      </c>
      <c r="AL2568" s="572" t="str">
        <f>P2568</f>
        <v xml:space="preserve"> ▬ folder Nr. 1  /  87 ▬</v>
      </c>
      <c r="AM2568" s="43"/>
      <c r="AN2568" s="5"/>
      <c r="AO2568" s="5"/>
      <c r="AP2568" s="18"/>
      <c r="AQ2568" s="18"/>
      <c r="AR2568" s="18"/>
      <c r="AS2568" s="18"/>
      <c r="AT2568" s="18"/>
      <c r="AU2568" s="18"/>
      <c r="AV2568" s="18"/>
      <c r="AW2568" s="18"/>
      <c r="AX2568" s="18"/>
      <c r="AY2568" s="18"/>
      <c r="AZ2568" s="18"/>
      <c r="BA2568" s="18"/>
      <c r="BB2568" s="18"/>
      <c r="BC2568" s="18"/>
      <c r="BD2568" s="18"/>
      <c r="BE2568" s="18"/>
      <c r="BF2568" s="18"/>
      <c r="BG2568" s="18"/>
      <c r="BH2568" s="18"/>
      <c r="BI2568" s="18"/>
      <c r="BJ2568" s="18"/>
      <c r="BK2568" s="18"/>
      <c r="BL2568" s="18"/>
      <c r="BM2568" s="18"/>
      <c r="BN2568" s="18"/>
      <c r="BO2568" s="18"/>
      <c r="BP2568" s="18"/>
      <c r="BQ2568" s="18"/>
      <c r="BR2568" s="18"/>
      <c r="BS2568" s="18"/>
      <c r="BT2568" s="46"/>
      <c r="BU2568" s="46"/>
      <c r="BV2568" s="46"/>
      <c r="BW2568" s="46"/>
      <c r="BX2568" s="46"/>
      <c r="BY2568" s="46"/>
      <c r="BZ2568" s="46"/>
      <c r="CA2568" s="46"/>
      <c r="CB2568" s="46"/>
      <c r="CC2568" s="46"/>
      <c r="CD2568" s="46"/>
      <c r="CE2568" s="46"/>
      <c r="CF2568" s="46"/>
      <c r="CG2568" s="46"/>
      <c r="CH2568" s="66">
        <f>ROWS(CH2569:CH2571)-1</f>
        <v>2</v>
      </c>
      <c r="CI2568" s="23" t="s">
        <v>836</v>
      </c>
    </row>
    <row r="2569" spans="1:94" ht="15" thickBot="1" x14ac:dyDescent="0.35">
      <c r="A2569" s="503"/>
      <c r="B2569" s="49"/>
      <c r="C2569" s="156">
        <f>B2569</f>
        <v>0</v>
      </c>
      <c r="D2569" s="457"/>
      <c r="E2569" s="73"/>
      <c r="F2569" s="74" t="s">
        <v>5069</v>
      </c>
      <c r="G2569" s="300">
        <v>31778</v>
      </c>
      <c r="H2569" s="76">
        <v>13</v>
      </c>
      <c r="I2569" s="122" t="s">
        <v>864</v>
      </c>
      <c r="J2569" s="100">
        <v>3</v>
      </c>
      <c r="K2569" s="79"/>
      <c r="L2569" s="79"/>
      <c r="M2569" s="79"/>
      <c r="N2569" s="80" t="s">
        <v>5070</v>
      </c>
      <c r="O2569" s="81"/>
      <c r="P2569" s="306"/>
      <c r="Q2569" s="83" t="str">
        <f>IF(R2569="?","?","")</f>
        <v/>
      </c>
      <c r="R2569" s="83" t="str">
        <f>IF(AND(S2569="",T2569&gt;0),"?",IF(S2569="","◄",IF(T2569&gt;=1,"►","")))</f>
        <v>◄</v>
      </c>
      <c r="S2569" s="84"/>
      <c r="T2569" s="85"/>
      <c r="U2569" s="83" t="str">
        <f>IF(V2569="?","?","")</f>
        <v/>
      </c>
      <c r="V2569" s="83" t="str">
        <f>IF(AND(W2569="",X2569&gt;0),"?",IF(W2569="","◄",IF(X2569&gt;=1,"►","")))</f>
        <v>◄</v>
      </c>
      <c r="W2569" s="86"/>
      <c r="X2569" s="85"/>
      <c r="Y2569" s="457"/>
      <c r="Z2569" s="87"/>
      <c r="AA2569" s="521">
        <f>(S2569*Z2569)</f>
        <v>0</v>
      </c>
      <c r="AB2569" s="520">
        <f>(T2569*AA2569)</f>
        <v>0</v>
      </c>
      <c r="AC2569" s="88"/>
      <c r="AD2569" s="519">
        <f>(W2569*AC2569)</f>
        <v>0</v>
      </c>
      <c r="AE2569" s="522">
        <f>(X2569*AD2569)</f>
        <v>0</v>
      </c>
      <c r="AF2569" s="89" t="str">
        <f>IF(AG2569&gt;0,"ok","◄")</f>
        <v>◄</v>
      </c>
      <c r="AG2569" s="90"/>
      <c r="AH2569" s="89" t="str">
        <f>IF(AND(AI2569="",AJ2569&gt;0),"?",IF(AI2569="","◄",IF(AJ2569&gt;=1,"►","")))</f>
        <v>◄</v>
      </c>
      <c r="AI2569" s="91"/>
      <c r="AJ2569" s="92"/>
      <c r="AK2569" s="586"/>
      <c r="AL2569" s="587"/>
      <c r="AM2569" s="43"/>
      <c r="AN2569" s="5"/>
      <c r="AO2569" s="5"/>
      <c r="AP2569" s="18"/>
      <c r="AQ2569" s="18"/>
      <c r="AR2569" s="18"/>
      <c r="AS2569" s="18"/>
      <c r="AT2569" s="18"/>
      <c r="AU2569" s="18"/>
      <c r="AV2569" s="18"/>
      <c r="AW2569" s="18"/>
      <c r="AX2569" s="18"/>
      <c r="AY2569" s="18"/>
      <c r="AZ2569" s="18"/>
      <c r="BA2569" s="18"/>
      <c r="BB2569" s="18"/>
      <c r="BC2569" s="18"/>
      <c r="BD2569" s="18"/>
      <c r="BE2569" s="18"/>
      <c r="BF2569" s="18"/>
      <c r="BG2569" s="18"/>
      <c r="BH2569" s="18"/>
      <c r="BI2569" s="18"/>
      <c r="BJ2569" s="18"/>
      <c r="BK2569" s="18"/>
      <c r="BL2569" s="18"/>
      <c r="BM2569" s="18"/>
      <c r="BN2569" s="18"/>
      <c r="BO2569" s="18"/>
      <c r="BP2569" s="18"/>
      <c r="BQ2569" s="18"/>
      <c r="BR2569" s="18"/>
      <c r="BS2569" s="18"/>
      <c r="BT2569" s="46"/>
      <c r="BU2569" s="46"/>
      <c r="BV2569" s="46"/>
      <c r="BW2569" s="46"/>
      <c r="BX2569" s="46"/>
      <c r="BY2569" s="46"/>
      <c r="BZ2569" s="46"/>
      <c r="CA2569" s="46"/>
      <c r="CB2569" s="46"/>
      <c r="CC2569" s="46"/>
      <c r="CD2569" s="46"/>
      <c r="CE2569" s="46"/>
      <c r="CF2569" s="46"/>
      <c r="CG2569" s="46"/>
      <c r="CH2569" s="457"/>
      <c r="CI2569" s="23" t="s">
        <v>836</v>
      </c>
    </row>
    <row r="2570" spans="1:94" ht="16.2" thickBot="1" x14ac:dyDescent="0.35">
      <c r="A2570" s="503"/>
      <c r="B2570" s="49"/>
      <c r="C2570" s="156">
        <f>B2570</f>
        <v>0</v>
      </c>
      <c r="D2570" s="457"/>
      <c r="E2570" s="73"/>
      <c r="F2570" s="93">
        <v>2242</v>
      </c>
      <c r="G2570" s="302">
        <v>31778</v>
      </c>
      <c r="H2570" s="76">
        <v>24</v>
      </c>
      <c r="I2570" s="122" t="s">
        <v>864</v>
      </c>
      <c r="J2570" s="100">
        <v>6</v>
      </c>
      <c r="K2570" s="79"/>
      <c r="L2570" s="79"/>
      <c r="M2570" s="79"/>
      <c r="N2570" s="80" t="s">
        <v>5071</v>
      </c>
      <c r="O2570" s="81"/>
      <c r="P2570" s="306"/>
      <c r="Q2570" s="83" t="str">
        <f>IF(R2570="?","?","")</f>
        <v/>
      </c>
      <c r="R2570" s="83" t="str">
        <f>IF(AND(S2570="",T2570&gt;0),"?",IF(S2570="","◄",IF(T2570&gt;=1,"►","")))</f>
        <v>◄</v>
      </c>
      <c r="S2570" s="84"/>
      <c r="T2570" s="85"/>
      <c r="U2570" s="83" t="str">
        <f>IF(V2570="?","?","")</f>
        <v/>
      </c>
      <c r="V2570" s="83" t="str">
        <f>IF(AND(W2570="",X2570&gt;0),"?",IF(W2570="","◄",IF(X2570&gt;=1,"►","")))</f>
        <v>◄</v>
      </c>
      <c r="W2570" s="86"/>
      <c r="X2570" s="85"/>
      <c r="Y2570" s="457"/>
      <c r="Z2570" s="87"/>
      <c r="AA2570" s="521">
        <f>(S2570*Z2570)</f>
        <v>0</v>
      </c>
      <c r="AB2570" s="520">
        <f>(T2570*AA2570)</f>
        <v>0</v>
      </c>
      <c r="AC2570" s="88"/>
      <c r="AD2570" s="519">
        <f>(W2570*AC2570)</f>
        <v>0</v>
      </c>
      <c r="AE2570" s="522">
        <f>(X2570*AD2570)</f>
        <v>0</v>
      </c>
      <c r="AF2570" s="44"/>
      <c r="AG2570" s="45"/>
      <c r="AH2570" s="44"/>
      <c r="AI2570" s="45"/>
      <c r="AJ2570" s="45"/>
      <c r="AK2570" s="45"/>
      <c r="AL2570" s="45"/>
      <c r="AM2570" s="43"/>
      <c r="AN2570" s="1" t="str">
        <f>IF(AO2570="","",IF(COUNTIF(AN2571,"ok"),"","◄"))</f>
        <v>◄</v>
      </c>
      <c r="AO2570" s="9" t="str">
        <f>IF(COUNTIF(AP2570:BR2570,"◄")&gt;0,"◄","")</f>
        <v>◄</v>
      </c>
      <c r="AP2570" s="250" t="str">
        <f>IF(AP2571="-","",IF(AP2571&gt;0,"","◄"))</f>
        <v>◄</v>
      </c>
      <c r="AQ2570" s="251"/>
      <c r="AR2570" s="517">
        <f>IF(ISNONTEXT(AR2571)=TRUE,"_",1)</f>
        <v>1</v>
      </c>
      <c r="AS2570" s="250" t="str">
        <f>IF(AS2571="-","",IF(AS2571&gt;0,"","◄"))</f>
        <v>◄</v>
      </c>
      <c r="AT2570" s="251"/>
      <c r="AU2570" s="517">
        <f>IF(ISNONTEXT(AU2571)=TRUE,"_",AR2570+1)</f>
        <v>2</v>
      </c>
      <c r="AV2570" s="250" t="str">
        <f>IF(AV2571="-","",IF(AV2571&gt;0,"","◄"))</f>
        <v>◄</v>
      </c>
      <c r="AW2570" s="251"/>
      <c r="AX2570" s="517">
        <f>IF(ISNONTEXT(AX2571)=TRUE,"_",AU2570+1)</f>
        <v>3</v>
      </c>
      <c r="AY2570" s="250" t="str">
        <f>IF(AY2571="-","",IF(AY2571&gt;0,"","◄"))</f>
        <v>◄</v>
      </c>
      <c r="AZ2570" s="251"/>
      <c r="BA2570" s="517">
        <f>IF(ISNONTEXT(BA2571)=TRUE,"_",AX2570+1)</f>
        <v>4</v>
      </c>
      <c r="BB2570" s="250" t="str">
        <f>IF(BB2571="-","",IF(BB2571&gt;0,"","◄"))</f>
        <v>◄</v>
      </c>
      <c r="BC2570" s="251"/>
      <c r="BD2570" s="517">
        <f>IF(ISNONTEXT(BD2571)=TRUE,"_",BA2570+1)</f>
        <v>5</v>
      </c>
      <c r="BE2570" s="250" t="str">
        <f>IF(BE2571="-","",IF(BE2571&gt;0,"","◄"))</f>
        <v/>
      </c>
      <c r="BF2570" s="251"/>
      <c r="BG2570" s="517" t="str">
        <f>IF(ISNONTEXT(BG2571)=TRUE,"_",BD2570+1)</f>
        <v>_</v>
      </c>
      <c r="BH2570" s="250" t="str">
        <f>IF(BH2571="-","",IF(BH2571&gt;0,"","◄"))</f>
        <v/>
      </c>
      <c r="BI2570" s="251"/>
      <c r="BJ2570" s="517" t="str">
        <f>IF(ISNONTEXT(BJ2571)=TRUE,"_",BG2570+1)</f>
        <v>_</v>
      </c>
      <c r="BK2570" s="563" t="str">
        <f>IF(BK2571="-","",IF(BK2571&gt;0,"","◄"))</f>
        <v/>
      </c>
      <c r="BL2570" s="564"/>
      <c r="BM2570" s="517" t="str">
        <f>IF(ISNONTEXT(BM2571)=TRUE,"_",BJ2570+1)</f>
        <v>_</v>
      </c>
      <c r="BN2570" s="563" t="str">
        <f>IF(BN2571="-","",IF(BN2571&gt;0,"","◄"))</f>
        <v/>
      </c>
      <c r="BO2570" s="564"/>
      <c r="BP2570" s="517" t="str">
        <f>IF(ISNONTEXT(BP2571)=TRUE,"_",BM2570+1)</f>
        <v>_</v>
      </c>
      <c r="BQ2570" s="563" t="str">
        <f>IF(BQ2571="-","",IF(BQ2571&gt;0,"","◄"))</f>
        <v/>
      </c>
      <c r="BR2570" s="564"/>
      <c r="BS2570" s="517" t="str">
        <f>IF(ISNONTEXT(BS2571)=TRUE,"_",BP2570+1)</f>
        <v>_</v>
      </c>
      <c r="BT2570" s="563" t="str">
        <f>IF(BT2571="-","",IF(BT2571&gt;0,"","◄"))</f>
        <v>◄</v>
      </c>
      <c r="BU2570" s="564"/>
      <c r="BV2570" s="517" t="str">
        <f>IF(ISNONTEXT(BV2571)=TRUE,"_",1)</f>
        <v>_</v>
      </c>
      <c r="BW2570" s="563" t="str">
        <f>IF(BW2571="-","",IF(BW2571&gt;0,"","◄"))</f>
        <v>◄</v>
      </c>
      <c r="BX2570" s="564"/>
      <c r="BY2570" s="517" t="str">
        <f>IF(ISNONTEXT(BY2571)=TRUE,"_",BV2570+1)</f>
        <v>_</v>
      </c>
      <c r="BZ2570" s="26"/>
      <c r="CA2570" s="24"/>
      <c r="CB2570" s="25" t="str">
        <f>IF(CB2571&gt;0,"►","")</f>
        <v/>
      </c>
      <c r="CC2570" s="25" t="str">
        <f>IF(CC2571&gt;0,"►","")</f>
        <v/>
      </c>
      <c r="CD2570" s="517" t="str">
        <f>IF(ISNONTEXT(CD2571)=TRUE,"_",1)</f>
        <v>_</v>
      </c>
      <c r="CE2570" s="25" t="str">
        <f>IF(CE2571&gt;0,"►","")</f>
        <v/>
      </c>
      <c r="CF2570" s="25" t="str">
        <f>IF(CF2571&gt;0,"►","")</f>
        <v/>
      </c>
      <c r="CG2570" s="517" t="str">
        <f>IF(ISNONTEXT(CG2571)=TRUE,"_",CD2570+1)</f>
        <v>_</v>
      </c>
      <c r="CH2570" s="457"/>
      <c r="CI2570" s="23" t="s">
        <v>836</v>
      </c>
    </row>
    <row r="2571" spans="1:94" ht="16.8" thickTop="1" thickBot="1" x14ac:dyDescent="0.35">
      <c r="A2571" s="505" t="str">
        <f>IF(COUNTIF(B2572:B2573,"x")&gt;0,"x","")</f>
        <v/>
      </c>
      <c r="B2571" s="57"/>
      <c r="C2571" s="510" t="str">
        <f>A2571</f>
        <v/>
      </c>
      <c r="D2571" s="66">
        <f>ROWS(D2572:D2573)-1</f>
        <v>1</v>
      </c>
      <c r="E2571" s="58" t="s">
        <v>5072</v>
      </c>
      <c r="F2571" s="59"/>
      <c r="G2571" s="301"/>
      <c r="H2571" s="6"/>
      <c r="I2571" s="18"/>
      <c r="J2571" s="18"/>
      <c r="K2571" s="18"/>
      <c r="L2571" s="18"/>
      <c r="M2571" s="18"/>
      <c r="N2571" s="46"/>
      <c r="O2571" s="60" t="s">
        <v>5073</v>
      </c>
      <c r="P2571" s="61" t="s">
        <v>7160</v>
      </c>
      <c r="Q2571" s="62"/>
      <c r="R2571" s="63" t="str">
        <f>IF(COUNTIF(Q2572:Q2573,"?")&gt;0,"?",IF(AND(S2571="◄",T2571="►"),"◄►",IF(S2571="◄","◄",IF(T2571="►","►",""))))</f>
        <v>◄</v>
      </c>
      <c r="S2571" s="64" t="str">
        <f>IF(SUM(S2572:S2573)+1=ROWS(S2572:S2573)-COUNTIF(S2572:S2573,"-"),"","◄")</f>
        <v>◄</v>
      </c>
      <c r="T2571" s="65" t="str">
        <f>IF(SUM(T2572:T2573)&gt;0,"►","")</f>
        <v/>
      </c>
      <c r="U2571" s="62"/>
      <c r="V2571" s="63" t="str">
        <f>IF(COUNTIF(U2572:U2573,"?")&gt;0,"?",IF(AND(W2571="◄",X2571="►"),"◄►",IF(W2571="◄","◄",IF(X2571="►","►",""))))</f>
        <v>◄</v>
      </c>
      <c r="W2571" s="64" t="str">
        <f>IF(SUM(W2572:W2573)+1=ROWS(W2572:W2573)-COUNTIF(W2572:W2573,"-"),"","◄")</f>
        <v>◄</v>
      </c>
      <c r="X2571" s="65" t="str">
        <f>IF(SUM(X2572:X2573)&gt;0,"►","")</f>
        <v/>
      </c>
      <c r="Y2571" s="66">
        <f>ROWS(Y2572:Y2573)-1</f>
        <v>1</v>
      </c>
      <c r="Z2571" s="67">
        <f>SUM(Z2572:Z2573)-Z2573</f>
        <v>0</v>
      </c>
      <c r="AA2571" s="68" t="s">
        <v>840</v>
      </c>
      <c r="AB2571" s="69"/>
      <c r="AC2571" s="67">
        <f>SUM(AC2572:AC2573)-AC2573</f>
        <v>0</v>
      </c>
      <c r="AD2571" s="68" t="s">
        <v>840</v>
      </c>
      <c r="AE2571" s="69"/>
      <c r="AF2571" s="70" t="str">
        <f>IF(AG2571="◄","◄",IF(AG2571="ok","►",""))</f>
        <v>◄</v>
      </c>
      <c r="AG2571" s="71" t="str">
        <f>IF(AG2572&gt;0,"OK","◄")</f>
        <v>◄</v>
      </c>
      <c r="AH2571" s="62" t="str">
        <f>IF(AND(AI2571="◄",AJ2571="►"),"◄?►",IF(AI2571="◄","◄",IF(AJ2571="►","►","")))</f>
        <v>◄</v>
      </c>
      <c r="AI2571" s="64" t="str">
        <f>IF(AI2572&gt;0,"","◄")</f>
        <v>◄</v>
      </c>
      <c r="AJ2571" s="65" t="str">
        <f>IF(SUM(AJ2572:AJ2572)&gt;0,"►","")</f>
        <v/>
      </c>
      <c r="AK2571" s="570">
        <f>G2572</f>
        <v>31778</v>
      </c>
      <c r="AL2571" s="572" t="str">
        <f>P2571</f>
        <v xml:space="preserve"> ▬ folder Nr. 2  /  87 ▬</v>
      </c>
      <c r="AM2571" s="43"/>
      <c r="AN2571" s="3" t="s">
        <v>3</v>
      </c>
      <c r="AO2571" s="12" t="s">
        <v>1</v>
      </c>
      <c r="AP2571" s="13"/>
      <c r="AQ2571" s="14"/>
      <c r="AR2571" s="15" t="s">
        <v>4</v>
      </c>
      <c r="AS2571" s="13"/>
      <c r="AT2571" s="14"/>
      <c r="AU2571" s="15" t="s">
        <v>47</v>
      </c>
      <c r="AV2571" s="13"/>
      <c r="AW2571" s="14"/>
      <c r="AX2571" s="15" t="s">
        <v>579</v>
      </c>
      <c r="AY2571" s="13"/>
      <c r="AZ2571" s="14"/>
      <c r="BA2571" s="15" t="s">
        <v>323</v>
      </c>
      <c r="BB2571" s="13"/>
      <c r="BC2571" s="14"/>
      <c r="BD2571" s="15" t="s">
        <v>624</v>
      </c>
      <c r="BE2571" s="516" t="s">
        <v>6</v>
      </c>
      <c r="BF2571" s="516" t="s">
        <v>6</v>
      </c>
      <c r="BG2571" s="516"/>
      <c r="BH2571" s="516" t="s">
        <v>6</v>
      </c>
      <c r="BI2571" s="516" t="s">
        <v>6</v>
      </c>
      <c r="BJ2571" s="516"/>
      <c r="BK2571" s="516" t="s">
        <v>6</v>
      </c>
      <c r="BL2571" s="516" t="s">
        <v>6</v>
      </c>
      <c r="BM2571" s="516"/>
      <c r="BN2571" s="516" t="s">
        <v>6</v>
      </c>
      <c r="BO2571" s="516" t="s">
        <v>6</v>
      </c>
      <c r="BP2571" s="516"/>
      <c r="BQ2571" s="516" t="s">
        <v>6</v>
      </c>
      <c r="BR2571" s="516" t="s">
        <v>6</v>
      </c>
      <c r="BS2571" s="516"/>
      <c r="BT2571" s="32"/>
      <c r="BU2571" s="33"/>
      <c r="BV2571" s="34"/>
      <c r="BW2571" s="32"/>
      <c r="BX2571" s="33"/>
      <c r="BY2571" s="34"/>
      <c r="BZ2571" s="35"/>
      <c r="CA2571" s="24"/>
      <c r="CB2571" s="36"/>
      <c r="CC2571" s="33"/>
      <c r="CD2571" s="37"/>
      <c r="CE2571" s="36"/>
      <c r="CF2571" s="38"/>
      <c r="CG2571" s="39"/>
      <c r="CH2571" s="66">
        <f>ROWS(CH2572:CH2573)-1</f>
        <v>1</v>
      </c>
      <c r="CI2571" s="23" t="s">
        <v>836</v>
      </c>
    </row>
    <row r="2572" spans="1:94" ht="15" thickBot="1" x14ac:dyDescent="0.35">
      <c r="A2572" s="503"/>
      <c r="B2572" s="49"/>
      <c r="C2572" s="156">
        <f>B2572</f>
        <v>0</v>
      </c>
      <c r="D2572" s="457"/>
      <c r="E2572" s="73"/>
      <c r="F2572" s="74" t="s">
        <v>5074</v>
      </c>
      <c r="G2572" s="300">
        <v>31778</v>
      </c>
      <c r="H2572" s="76">
        <v>13</v>
      </c>
      <c r="I2572" s="119"/>
      <c r="J2572" s="119"/>
      <c r="K2572" s="79"/>
      <c r="L2572" s="79"/>
      <c r="M2572" s="79"/>
      <c r="N2572" s="80" t="s">
        <v>5075</v>
      </c>
      <c r="O2572" s="81"/>
      <c r="P2572" s="306"/>
      <c r="Q2572" s="83" t="str">
        <f>IF(R2572="?","?","")</f>
        <v/>
      </c>
      <c r="R2572" s="83" t="str">
        <f>IF(AND(S2572="",T2572&gt;0),"?",IF(S2572="","◄",IF(T2572&gt;=1,"►","")))</f>
        <v>◄</v>
      </c>
      <c r="S2572" s="84"/>
      <c r="T2572" s="85"/>
      <c r="U2572" s="83" t="str">
        <f>IF(V2572="?","?","")</f>
        <v/>
      </c>
      <c r="V2572" s="83" t="str">
        <f>IF(AND(W2572="",X2572&gt;0),"?",IF(W2572="","◄",IF(X2572&gt;=1,"►","")))</f>
        <v>◄</v>
      </c>
      <c r="W2572" s="86"/>
      <c r="X2572" s="85"/>
      <c r="Y2572" s="457"/>
      <c r="Z2572" s="87"/>
      <c r="AA2572" s="521">
        <f>(S2572*Z2572)</f>
        <v>0</v>
      </c>
      <c r="AB2572" s="520">
        <f>(T2572*AA2572)</f>
        <v>0</v>
      </c>
      <c r="AC2572" s="88"/>
      <c r="AD2572" s="519">
        <f>(W2572*AC2572)</f>
        <v>0</v>
      </c>
      <c r="AE2572" s="522">
        <f>(X2572*AD2572)</f>
        <v>0</v>
      </c>
      <c r="AF2572" s="89" t="str">
        <f>IF(AG2572&gt;0,"ok","◄")</f>
        <v>◄</v>
      </c>
      <c r="AG2572" s="90"/>
      <c r="AH2572" s="89" t="str">
        <f>IF(AND(AI2572="",AJ2572&gt;0),"?",IF(AI2572="","◄",IF(AJ2572&gt;=1,"►","")))</f>
        <v>◄</v>
      </c>
      <c r="AI2572" s="91"/>
      <c r="AJ2572" s="92"/>
      <c r="AK2572" s="586"/>
      <c r="AL2572" s="587"/>
      <c r="AM2572" s="43"/>
      <c r="AN2572" s="27" t="s">
        <v>6</v>
      </c>
      <c r="AO2572" s="27" t="s">
        <v>6</v>
      </c>
      <c r="AP2572" s="516"/>
      <c r="AQ2572" s="516"/>
      <c r="AR2572" s="516"/>
      <c r="AS2572" s="516" t="s">
        <v>6</v>
      </c>
      <c r="AT2572" s="516" t="s">
        <v>6</v>
      </c>
      <c r="AU2572" s="516"/>
      <c r="AV2572" s="516" t="s">
        <v>6</v>
      </c>
      <c r="AW2572" s="516" t="s">
        <v>6</v>
      </c>
      <c r="AX2572" s="516"/>
      <c r="AY2572" s="516" t="s">
        <v>6</v>
      </c>
      <c r="AZ2572" s="516" t="s">
        <v>6</v>
      </c>
      <c r="BA2572" s="516"/>
      <c r="BB2572" s="516" t="s">
        <v>6</v>
      </c>
      <c r="BC2572" s="516" t="s">
        <v>6</v>
      </c>
      <c r="BD2572" s="516"/>
      <c r="BE2572" s="516" t="s">
        <v>6</v>
      </c>
      <c r="BF2572" s="516" t="s">
        <v>6</v>
      </c>
      <c r="BG2572" s="516"/>
      <c r="BH2572" s="516" t="s">
        <v>6</v>
      </c>
      <c r="BI2572" s="516" t="s">
        <v>6</v>
      </c>
      <c r="BJ2572" s="516"/>
      <c r="BK2572" s="516" t="s">
        <v>6</v>
      </c>
      <c r="BL2572" s="516" t="s">
        <v>6</v>
      </c>
      <c r="BM2572" s="516"/>
      <c r="BN2572" s="516" t="s">
        <v>6</v>
      </c>
      <c r="BO2572" s="516" t="s">
        <v>6</v>
      </c>
      <c r="BP2572" s="516"/>
      <c r="BQ2572" s="516" t="s">
        <v>6</v>
      </c>
      <c r="BR2572" s="516" t="s">
        <v>6</v>
      </c>
      <c r="BS2572" s="516"/>
      <c r="BT2572" s="516"/>
      <c r="BU2572" s="516"/>
      <c r="BV2572" s="516"/>
      <c r="BW2572" s="516"/>
      <c r="BX2572" s="516"/>
      <c r="BY2572" s="516"/>
      <c r="BZ2572" s="28"/>
      <c r="CA2572" s="24"/>
      <c r="CB2572" s="29"/>
      <c r="CC2572" s="29"/>
      <c r="CD2572" s="30"/>
      <c r="CE2572" s="29"/>
      <c r="CF2572" s="29"/>
      <c r="CG2572" s="31"/>
      <c r="CH2572" s="457"/>
      <c r="CI2572" s="23" t="s">
        <v>836</v>
      </c>
    </row>
    <row r="2573" spans="1:94" ht="16.8" thickTop="1" thickBot="1" x14ac:dyDescent="0.35">
      <c r="A2573" s="505" t="str">
        <f>IF(COUNTIF(B2574:B2578,"x")&gt;0,"x","")</f>
        <v/>
      </c>
      <c r="B2573" s="57"/>
      <c r="C2573" s="510" t="str">
        <f>A2573</f>
        <v/>
      </c>
      <c r="D2573" s="66">
        <f>ROWS(D2574:D2578)-1</f>
        <v>4</v>
      </c>
      <c r="E2573" s="58" t="s">
        <v>5076</v>
      </c>
      <c r="F2573" s="59"/>
      <c r="G2573" s="301"/>
      <c r="H2573" s="6"/>
      <c r="I2573" s="18"/>
      <c r="J2573" s="18"/>
      <c r="K2573" s="18"/>
      <c r="L2573" s="18"/>
      <c r="M2573" s="18"/>
      <c r="N2573" s="46"/>
      <c r="O2573" s="60" t="s">
        <v>5077</v>
      </c>
      <c r="P2573" s="61" t="s">
        <v>7161</v>
      </c>
      <c r="Q2573" s="146"/>
      <c r="R2573" s="63" t="str">
        <f>IF(COUNTIF(Q2574:Q2578,"?")&gt;0,"?",IF(AND(S2573="◄",T2573="►"),"◄►",IF(S2573="◄","◄",IF(T2573="►","►",""))))</f>
        <v>◄</v>
      </c>
      <c r="S2573" s="64" t="str">
        <f>IF(SUM(S2574:S2578)+1=ROWS(S2574:S2578)-COUNTIF(S2574:S2578,"-"),"","◄")</f>
        <v>◄</v>
      </c>
      <c r="T2573" s="65" t="str">
        <f>IF(SUM(T2574:T2578)&gt;0,"►","")</f>
        <v/>
      </c>
      <c r="U2573" s="146"/>
      <c r="V2573" s="63" t="str">
        <f>IF(COUNTIF(U2574:U2578,"?")&gt;0,"?",IF(AND(W2573="◄",X2573="►"),"◄►",IF(W2573="◄","◄",IF(X2573="►","►",""))))</f>
        <v>◄</v>
      </c>
      <c r="W2573" s="64" t="str">
        <f>IF(SUM(W2574:W2578)+1=ROWS(W2574:W2578)-COUNTIF(W2574:W2578,"-"),"","◄")</f>
        <v>◄</v>
      </c>
      <c r="X2573" s="65" t="str">
        <f>IF(SUM(X2574:X2578)&gt;0,"►","")</f>
        <v/>
      </c>
      <c r="Y2573" s="66">
        <f>ROWS(Y2574:Y2578)-1</f>
        <v>4</v>
      </c>
      <c r="Z2573" s="67">
        <f>SUM(Z2574:Z2578)-Z2578</f>
        <v>0</v>
      </c>
      <c r="AA2573" s="68" t="s">
        <v>840</v>
      </c>
      <c r="AB2573" s="69"/>
      <c r="AC2573" s="67">
        <f>SUM(AC2574:AC2578)-AC2578</f>
        <v>0</v>
      </c>
      <c r="AD2573" s="68" t="s">
        <v>840</v>
      </c>
      <c r="AE2573" s="69"/>
      <c r="AF2573" s="70" t="str">
        <f>IF(AG2573="◄","◄",IF(AG2573="ok","►",""))</f>
        <v>◄</v>
      </c>
      <c r="AG2573" s="71" t="str">
        <f>IF(AG2574&gt;0,"OK","◄")</f>
        <v>◄</v>
      </c>
      <c r="AH2573" s="62" t="str">
        <f>IF(AND(AI2573="◄",AJ2573="►"),"◄?►",IF(AI2573="◄","◄",IF(AJ2573="►","►","")))</f>
        <v>◄</v>
      </c>
      <c r="AI2573" s="64" t="str">
        <f>IF(AI2574&gt;0,"","◄")</f>
        <v>◄</v>
      </c>
      <c r="AJ2573" s="65" t="str">
        <f>IF(SUM(AJ2574:AJ2576)&gt;0,"►","")</f>
        <v/>
      </c>
      <c r="AK2573" s="570">
        <f>G2574</f>
        <v>31778</v>
      </c>
      <c r="AL2573" s="572" t="str">
        <f>P2573</f>
        <v xml:space="preserve"> ▬ folder Nr. 3  /  87 ▬</v>
      </c>
      <c r="AM2573" s="43"/>
      <c r="AN2573" s="1" t="str">
        <f>IF(AO2573="","",IF(COUNTIF(AN2574,"ok"),"","◄"))</f>
        <v>◄</v>
      </c>
      <c r="AO2573" s="9" t="str">
        <f>IF(COUNTIF(AP2573:BR2573,"◄")&gt;0,"◄","")</f>
        <v>◄</v>
      </c>
      <c r="AP2573" s="250" t="str">
        <f>IF(AP2574="-","",IF(AP2574&gt;0,"","◄"))</f>
        <v>◄</v>
      </c>
      <c r="AQ2573" s="251"/>
      <c r="AR2573" s="517">
        <f>IF(ISNONTEXT(AR2574)=TRUE,"_",1)</f>
        <v>1</v>
      </c>
      <c r="AS2573" s="250" t="str">
        <f>IF(AS2574="-","",IF(AS2574&gt;0,"","◄"))</f>
        <v>◄</v>
      </c>
      <c r="AT2573" s="251"/>
      <c r="AU2573" s="517">
        <f>IF(ISNONTEXT(AU2574)=TRUE,"_",AR2573+1)</f>
        <v>2</v>
      </c>
      <c r="AV2573" s="250" t="str">
        <f>IF(AV2574="-","",IF(AV2574&gt;0,"","◄"))</f>
        <v>◄</v>
      </c>
      <c r="AW2573" s="251"/>
      <c r="AX2573" s="517">
        <f>IF(ISNONTEXT(AX2574)=TRUE,"_",AU2573+1)</f>
        <v>3</v>
      </c>
      <c r="AY2573" s="250" t="str">
        <f>IF(AY2574="-","",IF(AY2574&gt;0,"","◄"))</f>
        <v>◄</v>
      </c>
      <c r="AZ2573" s="251"/>
      <c r="BA2573" s="517">
        <f>IF(ISNONTEXT(BA2574)=TRUE,"_",AX2573+1)</f>
        <v>4</v>
      </c>
      <c r="BB2573" s="250" t="str">
        <f>IF(BB2574="-","",IF(BB2574&gt;0,"","◄"))</f>
        <v/>
      </c>
      <c r="BC2573" s="251"/>
      <c r="BD2573" s="517" t="str">
        <f>IF(ISNONTEXT(BD2574)=TRUE,"_",BA2573+1)</f>
        <v>_</v>
      </c>
      <c r="BE2573" s="250" t="str">
        <f>IF(BE2574="-","",IF(BE2574&gt;0,"","◄"))</f>
        <v/>
      </c>
      <c r="BF2573" s="251"/>
      <c r="BG2573" s="517" t="str">
        <f>IF(ISNONTEXT(BG2574)=TRUE,"_",BD2573+1)</f>
        <v>_</v>
      </c>
      <c r="BH2573" s="250" t="str">
        <f>IF(BH2574="-","",IF(BH2574&gt;0,"","◄"))</f>
        <v/>
      </c>
      <c r="BI2573" s="251"/>
      <c r="BJ2573" s="517" t="str">
        <f>IF(ISNONTEXT(BJ2574)=TRUE,"_",BG2573+1)</f>
        <v>_</v>
      </c>
      <c r="BK2573" s="563" t="str">
        <f>IF(BK2574="-","",IF(BK2574&gt;0,"","◄"))</f>
        <v/>
      </c>
      <c r="BL2573" s="564"/>
      <c r="BM2573" s="517" t="str">
        <f>IF(ISNONTEXT(BM2574)=TRUE,"_",BJ2573+1)</f>
        <v>_</v>
      </c>
      <c r="BN2573" s="563" t="str">
        <f>IF(BN2574="-","",IF(BN2574&gt;0,"","◄"))</f>
        <v/>
      </c>
      <c r="BO2573" s="564"/>
      <c r="BP2573" s="517" t="str">
        <f>IF(ISNONTEXT(BP2574)=TRUE,"_",BM2573+1)</f>
        <v>_</v>
      </c>
      <c r="BQ2573" s="563" t="str">
        <f>IF(BQ2574="-","",IF(BQ2574&gt;0,"","◄"))</f>
        <v/>
      </c>
      <c r="BR2573" s="564"/>
      <c r="BS2573" s="517" t="str">
        <f>IF(ISNONTEXT(BS2574)=TRUE,"_",BP2573+1)</f>
        <v>_</v>
      </c>
      <c r="BT2573" s="563" t="str">
        <f>IF(BT2574="-","",IF(BT2574&gt;0,"","◄"))</f>
        <v>◄</v>
      </c>
      <c r="BU2573" s="564"/>
      <c r="BV2573" s="517" t="str">
        <f>IF(ISNONTEXT(BV2574)=TRUE,"_",1)</f>
        <v>_</v>
      </c>
      <c r="BW2573" s="563" t="str">
        <f>IF(BW2574="-","",IF(BW2574&gt;0,"","◄"))</f>
        <v>◄</v>
      </c>
      <c r="BX2573" s="564"/>
      <c r="BY2573" s="517" t="str">
        <f>IF(ISNONTEXT(BY2574)=TRUE,"_",BV2573+1)</f>
        <v>_</v>
      </c>
      <c r="BZ2573" s="26"/>
      <c r="CA2573" s="24"/>
      <c r="CB2573" s="25" t="str">
        <f>IF(CB2574&gt;0,"►","")</f>
        <v/>
      </c>
      <c r="CC2573" s="25" t="str">
        <f>IF(CC2574&gt;0,"►","")</f>
        <v/>
      </c>
      <c r="CD2573" s="517" t="str">
        <f>IF(ISNONTEXT(CD2574)=TRUE,"_",1)</f>
        <v>_</v>
      </c>
      <c r="CE2573" s="25" t="str">
        <f>IF(CE2574&gt;0,"►","")</f>
        <v/>
      </c>
      <c r="CF2573" s="25" t="str">
        <f>IF(CF2574&gt;0,"►","")</f>
        <v/>
      </c>
      <c r="CG2573" s="517" t="str">
        <f>IF(ISNONTEXT(CG2574)=TRUE,"_",CD2573+1)</f>
        <v>_</v>
      </c>
      <c r="CH2573" s="66">
        <f>ROWS(CH2574:CH2578)-1</f>
        <v>4</v>
      </c>
      <c r="CI2573" s="23" t="s">
        <v>836</v>
      </c>
    </row>
    <row r="2574" spans="1:94" ht="15" thickBot="1" x14ac:dyDescent="0.35">
      <c r="A2574" s="503"/>
      <c r="B2574" s="49"/>
      <c r="C2574" s="156">
        <f>B2574</f>
        <v>0</v>
      </c>
      <c r="D2574" s="457"/>
      <c r="E2574" s="73"/>
      <c r="F2574" s="74" t="s">
        <v>5078</v>
      </c>
      <c r="G2574" s="300">
        <v>31778</v>
      </c>
      <c r="H2574" s="76">
        <v>9</v>
      </c>
      <c r="I2574" s="122" t="s">
        <v>864</v>
      </c>
      <c r="J2574" s="100">
        <v>2</v>
      </c>
      <c r="K2574" s="79"/>
      <c r="L2574" s="79"/>
      <c r="M2574" s="79"/>
      <c r="N2574" s="80" t="s">
        <v>5079</v>
      </c>
      <c r="O2574" s="81"/>
      <c r="P2574" s="306"/>
      <c r="Q2574" s="83" t="str">
        <f>IF(R2574="?","?","")</f>
        <v/>
      </c>
      <c r="R2574" s="83" t="str">
        <f>IF(AND(S2574="",T2574&gt;0),"?",IF(S2574="","◄",IF(T2574&gt;=1,"►","")))</f>
        <v>◄</v>
      </c>
      <c r="S2574" s="84"/>
      <c r="T2574" s="85"/>
      <c r="U2574" s="83" t="str">
        <f>IF(V2574="?","?","")</f>
        <v/>
      </c>
      <c r="V2574" s="83" t="str">
        <f>IF(AND(W2574="",X2574&gt;0),"?",IF(W2574="","◄",IF(X2574&gt;=1,"►","")))</f>
        <v>◄</v>
      </c>
      <c r="W2574" s="86"/>
      <c r="X2574" s="85"/>
      <c r="Y2574" s="457"/>
      <c r="Z2574" s="87"/>
      <c r="AA2574" s="521">
        <f t="shared" ref="AA2574:AB2577" si="882">(S2574*Z2574)</f>
        <v>0</v>
      </c>
      <c r="AB2574" s="520">
        <f t="shared" si="882"/>
        <v>0</v>
      </c>
      <c r="AC2574" s="88"/>
      <c r="AD2574" s="519">
        <f t="shared" ref="AD2574:AE2576" si="883">(W2574*AC2574)</f>
        <v>0</v>
      </c>
      <c r="AE2574" s="522">
        <f t="shared" si="883"/>
        <v>0</v>
      </c>
      <c r="AF2574" s="89" t="str">
        <f>IF(AG2574&gt;0,"ok","◄")</f>
        <v>◄</v>
      </c>
      <c r="AG2574" s="90"/>
      <c r="AH2574" s="89" t="str">
        <f>IF(AND(AI2574="",AJ2574&gt;0),"?",IF(AI2574="","◄",IF(AJ2574&gt;=1,"►","")))</f>
        <v>◄</v>
      </c>
      <c r="AI2574" s="91"/>
      <c r="AJ2574" s="92"/>
      <c r="AK2574" s="586"/>
      <c r="AL2574" s="587"/>
      <c r="AM2574" s="43"/>
      <c r="AN2574" s="3" t="s">
        <v>3</v>
      </c>
      <c r="AO2574" s="12" t="s">
        <v>1</v>
      </c>
      <c r="AP2574" s="13"/>
      <c r="AQ2574" s="14"/>
      <c r="AR2574" s="15" t="s">
        <v>19</v>
      </c>
      <c r="AS2574" s="13"/>
      <c r="AT2574" s="14"/>
      <c r="AU2574" s="15" t="s">
        <v>7</v>
      </c>
      <c r="AV2574" s="13"/>
      <c r="AW2574" s="14"/>
      <c r="AX2574" s="15" t="s">
        <v>554</v>
      </c>
      <c r="AY2574" s="13"/>
      <c r="AZ2574" s="14"/>
      <c r="BA2574" s="15" t="s">
        <v>625</v>
      </c>
      <c r="BB2574" s="516" t="s">
        <v>6</v>
      </c>
      <c r="BC2574" s="516" t="s">
        <v>6</v>
      </c>
      <c r="BD2574" s="516"/>
      <c r="BE2574" s="516" t="s">
        <v>6</v>
      </c>
      <c r="BF2574" s="516" t="s">
        <v>6</v>
      </c>
      <c r="BG2574" s="516"/>
      <c r="BH2574" s="516" t="s">
        <v>6</v>
      </c>
      <c r="BI2574" s="516" t="s">
        <v>6</v>
      </c>
      <c r="BJ2574" s="516"/>
      <c r="BK2574" s="516" t="s">
        <v>6</v>
      </c>
      <c r="BL2574" s="516" t="s">
        <v>6</v>
      </c>
      <c r="BM2574" s="516"/>
      <c r="BN2574" s="516" t="s">
        <v>6</v>
      </c>
      <c r="BO2574" s="516" t="s">
        <v>6</v>
      </c>
      <c r="BP2574" s="516"/>
      <c r="BQ2574" s="516" t="s">
        <v>6</v>
      </c>
      <c r="BR2574" s="516" t="s">
        <v>6</v>
      </c>
      <c r="BS2574" s="516"/>
      <c r="BT2574" s="32"/>
      <c r="BU2574" s="33"/>
      <c r="BV2574" s="34"/>
      <c r="BW2574" s="32"/>
      <c r="BX2574" s="33"/>
      <c r="BY2574" s="34"/>
      <c r="BZ2574" s="35"/>
      <c r="CA2574" s="24"/>
      <c r="CB2574" s="36"/>
      <c r="CC2574" s="33"/>
      <c r="CD2574" s="37"/>
      <c r="CE2574" s="36"/>
      <c r="CF2574" s="38"/>
      <c r="CG2574" s="39"/>
      <c r="CH2574" s="457"/>
      <c r="CI2574" s="23" t="s">
        <v>836</v>
      </c>
    </row>
    <row r="2575" spans="1:94" ht="16.8" thickTop="1" thickBot="1" x14ac:dyDescent="0.35">
      <c r="A2575" s="503"/>
      <c r="B2575" s="49"/>
      <c r="C2575" s="156">
        <f>B2575</f>
        <v>0</v>
      </c>
      <c r="D2575" s="457"/>
      <c r="E2575" s="73"/>
      <c r="F2575" s="93">
        <v>2245</v>
      </c>
      <c r="G2575" s="302">
        <v>31778</v>
      </c>
      <c r="H2575" s="76">
        <v>24</v>
      </c>
      <c r="I2575" s="122" t="s">
        <v>864</v>
      </c>
      <c r="J2575" s="100">
        <v>6</v>
      </c>
      <c r="K2575" s="79"/>
      <c r="L2575" s="79"/>
      <c r="M2575" s="79"/>
      <c r="N2575" s="80" t="s">
        <v>5080</v>
      </c>
      <c r="O2575" s="81"/>
      <c r="P2575" s="306"/>
      <c r="Q2575" s="83" t="str">
        <f>IF(R2575="?","?","")</f>
        <v/>
      </c>
      <c r="R2575" s="83" t="str">
        <f>IF(AND(S2575="",T2575&gt;0),"?",IF(S2575="","◄",IF(T2575&gt;=1,"►","")))</f>
        <v>◄</v>
      </c>
      <c r="S2575" s="84"/>
      <c r="T2575" s="85"/>
      <c r="U2575" s="83" t="str">
        <f>IF(V2575="?","?","")</f>
        <v/>
      </c>
      <c r="V2575" s="83" t="str">
        <f>IF(AND(W2575="",X2575&gt;0),"?",IF(W2575="","◄",IF(X2575&gt;=1,"►","")))</f>
        <v>◄</v>
      </c>
      <c r="W2575" s="86"/>
      <c r="X2575" s="85"/>
      <c r="Y2575" s="457"/>
      <c r="Z2575" s="87"/>
      <c r="AA2575" s="521">
        <f t="shared" si="882"/>
        <v>0</v>
      </c>
      <c r="AB2575" s="520">
        <f t="shared" si="882"/>
        <v>0</v>
      </c>
      <c r="AC2575" s="88"/>
      <c r="AD2575" s="519">
        <f t="shared" si="883"/>
        <v>0</v>
      </c>
      <c r="AE2575" s="522">
        <f t="shared" si="883"/>
        <v>0</v>
      </c>
      <c r="AF2575" s="44"/>
      <c r="AG2575" s="45"/>
      <c r="AH2575" s="44"/>
      <c r="AI2575" s="45"/>
      <c r="AJ2575" s="45"/>
      <c r="AK2575" s="45"/>
      <c r="AL2575" s="45"/>
      <c r="AM2575" s="43"/>
      <c r="AN2575" s="1" t="str">
        <f>IF(AO2575="","",IF(COUNTIF(AN2576,"ok"),"","◄"))</f>
        <v>◄</v>
      </c>
      <c r="AO2575" s="9" t="str">
        <f>IF(COUNTIF(AP2575:BR2575,"◄")&gt;0,"◄","")</f>
        <v>◄</v>
      </c>
      <c r="AP2575" s="250" t="str">
        <f>IF(AP2576="-","",IF(AP2576&gt;0,"","◄"))</f>
        <v>◄</v>
      </c>
      <c r="AQ2575" s="251"/>
      <c r="AR2575" s="517">
        <f>IF(ISNONTEXT(AR2576)=TRUE,"_",1)</f>
        <v>1</v>
      </c>
      <c r="AS2575" s="250" t="str">
        <f>IF(AS2576="-","",IF(AS2576&gt;0,"","◄"))</f>
        <v>◄</v>
      </c>
      <c r="AT2575" s="251"/>
      <c r="AU2575" s="517">
        <f>IF(ISNONTEXT(AU2576)=TRUE,"_",AR2575+1)</f>
        <v>2</v>
      </c>
      <c r="AV2575" s="250" t="str">
        <f>IF(AV2576="-","",IF(AV2576&gt;0,"","◄"))</f>
        <v>◄</v>
      </c>
      <c r="AW2575" s="251"/>
      <c r="AX2575" s="517">
        <f>IF(ISNONTEXT(AX2576)=TRUE,"_",AU2575+1)</f>
        <v>3</v>
      </c>
      <c r="AY2575" s="250" t="str">
        <f>IF(AY2576="-","",IF(AY2576&gt;0,"","◄"))</f>
        <v>◄</v>
      </c>
      <c r="AZ2575" s="251"/>
      <c r="BA2575" s="517">
        <f>IF(ISNONTEXT(BA2576)=TRUE,"_",AX2575+1)</f>
        <v>4</v>
      </c>
      <c r="BB2575" s="250" t="str">
        <f>IF(BB2576="-","",IF(BB2576&gt;0,"","◄"))</f>
        <v>◄</v>
      </c>
      <c r="BC2575" s="251"/>
      <c r="BD2575" s="517">
        <f>IF(ISNONTEXT(BD2576)=TRUE,"_",BA2575+1)</f>
        <v>5</v>
      </c>
      <c r="BE2575" s="250" t="str">
        <f>IF(BE2576="-","",IF(BE2576&gt;0,"","◄"))</f>
        <v/>
      </c>
      <c r="BF2575" s="251"/>
      <c r="BG2575" s="517" t="str">
        <f>IF(ISNONTEXT(BG2576)=TRUE,"_",BD2575+1)</f>
        <v>_</v>
      </c>
      <c r="BH2575" s="250" t="str">
        <f>IF(BH2576="-","",IF(BH2576&gt;0,"","◄"))</f>
        <v/>
      </c>
      <c r="BI2575" s="251"/>
      <c r="BJ2575" s="517" t="str">
        <f>IF(ISNONTEXT(BJ2576)=TRUE,"_",BG2575+1)</f>
        <v>_</v>
      </c>
      <c r="BK2575" s="563" t="str">
        <f>IF(BK2576="-","",IF(BK2576&gt;0,"","◄"))</f>
        <v/>
      </c>
      <c r="BL2575" s="564"/>
      <c r="BM2575" s="517" t="str">
        <f>IF(ISNONTEXT(BM2576)=TRUE,"_",BJ2575+1)</f>
        <v>_</v>
      </c>
      <c r="BN2575" s="563" t="str">
        <f>IF(BN2576="-","",IF(BN2576&gt;0,"","◄"))</f>
        <v/>
      </c>
      <c r="BO2575" s="564"/>
      <c r="BP2575" s="517" t="str">
        <f>IF(ISNONTEXT(BP2576)=TRUE,"_",BM2575+1)</f>
        <v>_</v>
      </c>
      <c r="BQ2575" s="563" t="str">
        <f>IF(BQ2576="-","",IF(BQ2576&gt;0,"","◄"))</f>
        <v/>
      </c>
      <c r="BR2575" s="564"/>
      <c r="BS2575" s="517" t="str">
        <f>IF(ISNONTEXT(BS2576)=TRUE,"_",BP2575+1)</f>
        <v>_</v>
      </c>
      <c r="BT2575" s="563" t="str">
        <f>IF(BT2576="-","",IF(BT2576&gt;0,"","◄"))</f>
        <v>◄</v>
      </c>
      <c r="BU2575" s="564"/>
      <c r="BV2575" s="517" t="str">
        <f>IF(ISNONTEXT(BV2576)=TRUE,"_",1)</f>
        <v>_</v>
      </c>
      <c r="BW2575" s="563" t="str">
        <f>IF(BW2576="-","",IF(BW2576&gt;0,"","◄"))</f>
        <v>◄</v>
      </c>
      <c r="BX2575" s="564"/>
      <c r="BY2575" s="517" t="str">
        <f>IF(ISNONTEXT(BY2576)=TRUE,"_",BV2575+1)</f>
        <v>_</v>
      </c>
      <c r="BZ2575" s="26"/>
      <c r="CA2575" s="24"/>
      <c r="CB2575" s="25" t="str">
        <f>IF(CB2576&gt;0,"►","")</f>
        <v/>
      </c>
      <c r="CC2575" s="25" t="str">
        <f>IF(CC2576&gt;0,"►","")</f>
        <v/>
      </c>
      <c r="CD2575" s="517" t="str">
        <f>IF(ISNONTEXT(CD2576)=TRUE,"_",1)</f>
        <v>_</v>
      </c>
      <c r="CE2575" s="25" t="str">
        <f>IF(CE2576&gt;0,"►","")</f>
        <v/>
      </c>
      <c r="CF2575" s="25" t="str">
        <f>IF(CF2576&gt;0,"►","")</f>
        <v/>
      </c>
      <c r="CG2575" s="517" t="str">
        <f>IF(ISNONTEXT(CG2576)=TRUE,"_",CD2575+1)</f>
        <v>_</v>
      </c>
      <c r="CH2575" s="457"/>
      <c r="CI2575" s="23" t="s">
        <v>836</v>
      </c>
    </row>
    <row r="2576" spans="1:94" ht="15" thickBot="1" x14ac:dyDescent="0.35">
      <c r="A2576" s="503"/>
      <c r="B2576" s="49"/>
      <c r="C2576" s="156">
        <f>B2576</f>
        <v>0</v>
      </c>
      <c r="D2576" s="457"/>
      <c r="E2576" s="73"/>
      <c r="F2576" s="93">
        <v>2246</v>
      </c>
      <c r="G2576" s="302">
        <v>31778</v>
      </c>
      <c r="H2576" s="76">
        <v>26</v>
      </c>
      <c r="I2576" s="122" t="s">
        <v>864</v>
      </c>
      <c r="J2576" s="100">
        <v>6</v>
      </c>
      <c r="K2576" s="79"/>
      <c r="L2576" s="79"/>
      <c r="M2576" s="79"/>
      <c r="N2576" s="80" t="s">
        <v>5081</v>
      </c>
      <c r="O2576" s="81"/>
      <c r="P2576" s="306"/>
      <c r="Q2576" s="83" t="str">
        <f>IF(R2576="?","?","")</f>
        <v/>
      </c>
      <c r="R2576" s="83" t="str">
        <f>IF(AND(S2576="",T2576&gt;0),"?",IF(S2576="","◄",IF(T2576&gt;=1,"►","")))</f>
        <v>◄</v>
      </c>
      <c r="S2576" s="84"/>
      <c r="T2576" s="85"/>
      <c r="U2576" s="83" t="str">
        <f>IF(V2576="?","?","")</f>
        <v/>
      </c>
      <c r="V2576" s="83" t="str">
        <f>IF(AND(W2576="",X2576&gt;0),"?",IF(W2576="","◄",IF(X2576&gt;=1,"►","")))</f>
        <v>◄</v>
      </c>
      <c r="W2576" s="86"/>
      <c r="X2576" s="85"/>
      <c r="Y2576" s="457"/>
      <c r="Z2576" s="87"/>
      <c r="AA2576" s="521">
        <f t="shared" si="882"/>
        <v>0</v>
      </c>
      <c r="AB2576" s="520">
        <f t="shared" si="882"/>
        <v>0</v>
      </c>
      <c r="AC2576" s="88"/>
      <c r="AD2576" s="519">
        <f t="shared" si="883"/>
        <v>0</v>
      </c>
      <c r="AE2576" s="522">
        <f t="shared" si="883"/>
        <v>0</v>
      </c>
      <c r="AF2576" s="44"/>
      <c r="AG2576" s="45"/>
      <c r="AH2576" s="44"/>
      <c r="AI2576" s="45"/>
      <c r="AJ2576" s="45"/>
      <c r="AK2576" s="45"/>
      <c r="AL2576" s="45"/>
      <c r="AM2576" s="43"/>
      <c r="AN2576" s="3" t="s">
        <v>3</v>
      </c>
      <c r="AO2576" s="12" t="s">
        <v>1</v>
      </c>
      <c r="AP2576" s="13"/>
      <c r="AQ2576" s="14"/>
      <c r="AR2576" s="15" t="s">
        <v>47</v>
      </c>
      <c r="AS2576" s="13"/>
      <c r="AT2576" s="14"/>
      <c r="AU2576" s="15" t="s">
        <v>4</v>
      </c>
      <c r="AV2576" s="13"/>
      <c r="AW2576" s="14"/>
      <c r="AX2576" s="15" t="s">
        <v>626</v>
      </c>
      <c r="AY2576" s="13"/>
      <c r="AZ2576" s="14"/>
      <c r="BA2576" s="15" t="s">
        <v>233</v>
      </c>
      <c r="BB2576" s="13"/>
      <c r="BC2576" s="14"/>
      <c r="BD2576" s="15" t="s">
        <v>33</v>
      </c>
      <c r="BE2576" s="516" t="s">
        <v>6</v>
      </c>
      <c r="BF2576" s="516" t="s">
        <v>6</v>
      </c>
      <c r="BG2576" s="516"/>
      <c r="BH2576" s="516" t="s">
        <v>6</v>
      </c>
      <c r="BI2576" s="516" t="s">
        <v>6</v>
      </c>
      <c r="BJ2576" s="516"/>
      <c r="BK2576" s="516" t="s">
        <v>6</v>
      </c>
      <c r="BL2576" s="516" t="s">
        <v>6</v>
      </c>
      <c r="BM2576" s="516"/>
      <c r="BN2576" s="516" t="s">
        <v>6</v>
      </c>
      <c r="BO2576" s="516" t="s">
        <v>6</v>
      </c>
      <c r="BP2576" s="516"/>
      <c r="BQ2576" s="516" t="s">
        <v>6</v>
      </c>
      <c r="BR2576" s="516" t="s">
        <v>6</v>
      </c>
      <c r="BS2576" s="516"/>
      <c r="BT2576" s="32"/>
      <c r="BU2576" s="33"/>
      <c r="BV2576" s="34"/>
      <c r="BW2576" s="32"/>
      <c r="BX2576" s="33"/>
      <c r="BY2576" s="34"/>
      <c r="BZ2576" s="35"/>
      <c r="CA2576" s="24"/>
      <c r="CB2576" s="36"/>
      <c r="CC2576" s="33"/>
      <c r="CD2576" s="37"/>
      <c r="CE2576" s="36"/>
      <c r="CF2576" s="38"/>
      <c r="CG2576" s="39"/>
      <c r="CH2576" s="457"/>
      <c r="CI2576" s="23" t="s">
        <v>836</v>
      </c>
    </row>
    <row r="2577" spans="1:87" ht="15.6" thickTop="1" thickBot="1" x14ac:dyDescent="0.35">
      <c r="A2577" s="503"/>
      <c r="B2577" s="49"/>
      <c r="C2577" s="156">
        <f>B2577</f>
        <v>0</v>
      </c>
      <c r="D2577" s="457"/>
      <c r="E2577" s="294"/>
      <c r="F2577" s="313" t="s">
        <v>5082</v>
      </c>
      <c r="G2577" s="441">
        <v>1987</v>
      </c>
      <c r="H2577" s="76">
        <v>59</v>
      </c>
      <c r="I2577" s="122" t="s">
        <v>1085</v>
      </c>
      <c r="J2577" s="100">
        <v>14</v>
      </c>
      <c r="K2577" s="79"/>
      <c r="L2577" s="79"/>
      <c r="M2577" s="79"/>
      <c r="N2577" s="314" t="s">
        <v>5083</v>
      </c>
      <c r="O2577" s="81"/>
      <c r="P2577" s="82"/>
      <c r="Q2577" s="83" t="str">
        <f>IF(R2577="?","?","")</f>
        <v/>
      </c>
      <c r="R2577" s="83" t="str">
        <f>IF(AND(S2577="",T2577&gt;0),"?",IF(S2577="","◄",IF(T2577&gt;=1,"►","")))</f>
        <v>◄</v>
      </c>
      <c r="S2577" s="84"/>
      <c r="T2577" s="85"/>
      <c r="U2577" s="83" t="str">
        <f>IF(V2577="?","?","")</f>
        <v/>
      </c>
      <c r="V2577" s="83" t="str">
        <f>IF(AND(W2577="",X2577&gt;0),"?",IF(W2577="","◄",IF(X2577&gt;=1,"►","")))</f>
        <v>◄</v>
      </c>
      <c r="W2577" s="86"/>
      <c r="X2577" s="85"/>
      <c r="Y2577" s="457"/>
      <c r="Z2577" s="87"/>
      <c r="AA2577" s="521">
        <f t="shared" si="882"/>
        <v>0</v>
      </c>
      <c r="AB2577" s="520">
        <f t="shared" si="882"/>
        <v>0</v>
      </c>
      <c r="AC2577" s="88"/>
      <c r="AD2577" s="519">
        <f>(W2577*AC2577)</f>
        <v>0</v>
      </c>
      <c r="AE2577" s="295"/>
      <c r="AF2577" s="44"/>
      <c r="AG2577" s="45"/>
      <c r="AH2577" s="44"/>
      <c r="AI2577" s="45"/>
      <c r="AJ2577" s="45"/>
      <c r="AK2577" s="45"/>
      <c r="AL2577" s="45"/>
      <c r="AM2577" s="43"/>
      <c r="AN2577" s="27" t="s">
        <v>6</v>
      </c>
      <c r="AO2577" s="27" t="s">
        <v>6</v>
      </c>
      <c r="AP2577" s="516"/>
      <c r="AQ2577" s="516"/>
      <c r="AR2577" s="516"/>
      <c r="AS2577" s="516" t="s">
        <v>6</v>
      </c>
      <c r="AT2577" s="516" t="s">
        <v>6</v>
      </c>
      <c r="AU2577" s="516"/>
      <c r="AV2577" s="516" t="s">
        <v>6</v>
      </c>
      <c r="AW2577" s="516" t="s">
        <v>6</v>
      </c>
      <c r="AX2577" s="516"/>
      <c r="AY2577" s="516" t="s">
        <v>6</v>
      </c>
      <c r="AZ2577" s="516" t="s">
        <v>6</v>
      </c>
      <c r="BA2577" s="516"/>
      <c r="BB2577" s="516" t="s">
        <v>6</v>
      </c>
      <c r="BC2577" s="516" t="s">
        <v>6</v>
      </c>
      <c r="BD2577" s="516"/>
      <c r="BE2577" s="516" t="s">
        <v>6</v>
      </c>
      <c r="BF2577" s="516" t="s">
        <v>6</v>
      </c>
      <c r="BG2577" s="516"/>
      <c r="BH2577" s="516" t="s">
        <v>6</v>
      </c>
      <c r="BI2577" s="516" t="s">
        <v>6</v>
      </c>
      <c r="BJ2577" s="516"/>
      <c r="BK2577" s="516" t="s">
        <v>6</v>
      </c>
      <c r="BL2577" s="516" t="s">
        <v>6</v>
      </c>
      <c r="BM2577" s="516"/>
      <c r="BN2577" s="516" t="s">
        <v>6</v>
      </c>
      <c r="BO2577" s="516" t="s">
        <v>6</v>
      </c>
      <c r="BP2577" s="516"/>
      <c r="BQ2577" s="516" t="s">
        <v>6</v>
      </c>
      <c r="BR2577" s="516" t="s">
        <v>6</v>
      </c>
      <c r="BS2577" s="516"/>
      <c r="BT2577" s="516"/>
      <c r="BU2577" s="516"/>
      <c r="BV2577" s="516"/>
      <c r="BW2577" s="516"/>
      <c r="BX2577" s="516"/>
      <c r="BY2577" s="516"/>
      <c r="BZ2577" s="28"/>
      <c r="CA2577" s="24"/>
      <c r="CB2577" s="29"/>
      <c r="CC2577" s="29"/>
      <c r="CD2577" s="30"/>
      <c r="CE2577" s="29"/>
      <c r="CF2577" s="29"/>
      <c r="CG2577" s="31"/>
      <c r="CH2577" s="457"/>
      <c r="CI2577" s="23" t="s">
        <v>836</v>
      </c>
    </row>
    <row r="2578" spans="1:87" ht="16.8" thickTop="1" thickBot="1" x14ac:dyDescent="0.35">
      <c r="A2578" s="505" t="str">
        <f>IF(COUNTIF(B2579:B2580,"x")&gt;0,"x","")</f>
        <v/>
      </c>
      <c r="B2578" s="57"/>
      <c r="C2578" s="510" t="str">
        <f>A2578</f>
        <v/>
      </c>
      <c r="D2578" s="66">
        <f>ROWS(D2579:D2580)-1</f>
        <v>1</v>
      </c>
      <c r="E2578" s="58" t="s">
        <v>5084</v>
      </c>
      <c r="F2578" s="59"/>
      <c r="G2578" s="301"/>
      <c r="H2578" s="6"/>
      <c r="I2578" s="18"/>
      <c r="J2578" s="18"/>
      <c r="K2578" s="18"/>
      <c r="L2578" s="18"/>
      <c r="M2578" s="18"/>
      <c r="N2578" s="46"/>
      <c r="O2578" s="60" t="s">
        <v>5085</v>
      </c>
      <c r="P2578" s="61" t="s">
        <v>7162</v>
      </c>
      <c r="Q2578" s="62"/>
      <c r="R2578" s="63" t="str">
        <f>IF(COUNTIF(Q2579:Q2580,"?")&gt;0,"?",IF(AND(S2578="◄",T2578="►"),"◄►",IF(S2578="◄","◄",IF(T2578="►","►",""))))</f>
        <v>◄</v>
      </c>
      <c r="S2578" s="64" t="str">
        <f>IF(SUM(S2579:S2580)+1=ROWS(S2579:S2580)-COUNTIF(S2579:S2580,"-"),"","◄")</f>
        <v>◄</v>
      </c>
      <c r="T2578" s="65" t="str">
        <f>IF(SUM(T2579:T2580)&gt;0,"►","")</f>
        <v/>
      </c>
      <c r="U2578" s="62"/>
      <c r="V2578" s="63" t="str">
        <f>IF(COUNTIF(U2579:U2580,"?")&gt;0,"?",IF(AND(W2578="◄",X2578="►"),"◄►",IF(W2578="◄","◄",IF(X2578="►","►",""))))</f>
        <v>◄</v>
      </c>
      <c r="W2578" s="64" t="str">
        <f>IF(SUM(W2579:W2580)+1=ROWS(W2579:W2580)-COUNTIF(W2579:W2580,"-"),"","◄")</f>
        <v>◄</v>
      </c>
      <c r="X2578" s="65" t="str">
        <f>IF(SUM(X2579:X2580)&gt;0,"►","")</f>
        <v/>
      </c>
      <c r="Y2578" s="66">
        <f>ROWS(Y2579:Y2580)-1</f>
        <v>1</v>
      </c>
      <c r="Z2578" s="67">
        <f>SUM(Z2579:Z2580)-Z2580</f>
        <v>0</v>
      </c>
      <c r="AA2578" s="68" t="s">
        <v>840</v>
      </c>
      <c r="AB2578" s="69"/>
      <c r="AC2578" s="67">
        <f>SUM(AC2579:AC2580)-AC2580</f>
        <v>0</v>
      </c>
      <c r="AD2578" s="68" t="s">
        <v>840</v>
      </c>
      <c r="AE2578" s="69"/>
      <c r="AF2578" s="70" t="str">
        <f>IF(AG2578="◄","◄",IF(AG2578="ok","►",""))</f>
        <v>◄</v>
      </c>
      <c r="AG2578" s="71" t="str">
        <f>IF(AG2579&gt;0,"OK","◄")</f>
        <v>◄</v>
      </c>
      <c r="AH2578" s="62" t="str">
        <f>IF(AND(AI2578="◄",AJ2578="►"),"◄?►",IF(AI2578="◄","◄",IF(AJ2578="►","►","")))</f>
        <v>◄</v>
      </c>
      <c r="AI2578" s="64" t="str">
        <f>IF(AI2579&gt;0,"","◄")</f>
        <v>◄</v>
      </c>
      <c r="AJ2578" s="65" t="str">
        <f>IF(SUM(AJ2579:AJ2579)&gt;0,"►","")</f>
        <v/>
      </c>
      <c r="AK2578" s="570">
        <f>G2579</f>
        <v>31778</v>
      </c>
      <c r="AL2578" s="572" t="str">
        <f>P2578</f>
        <v xml:space="preserve"> ▬ folder Nr. 4  /  87 ▬</v>
      </c>
      <c r="AM2578" s="43"/>
      <c r="AN2578" s="27" t="s">
        <v>6</v>
      </c>
      <c r="AO2578" s="27" t="s">
        <v>6</v>
      </c>
      <c r="AP2578" s="516"/>
      <c r="AQ2578" s="516"/>
      <c r="AR2578" s="516"/>
      <c r="AS2578" s="516" t="s">
        <v>6</v>
      </c>
      <c r="AT2578" s="516" t="s">
        <v>6</v>
      </c>
      <c r="AU2578" s="516"/>
      <c r="AV2578" s="516" t="s">
        <v>6</v>
      </c>
      <c r="AW2578" s="516" t="s">
        <v>6</v>
      </c>
      <c r="AX2578" s="516"/>
      <c r="AY2578" s="516" t="s">
        <v>6</v>
      </c>
      <c r="AZ2578" s="516" t="s">
        <v>6</v>
      </c>
      <c r="BA2578" s="516"/>
      <c r="BB2578" s="516" t="s">
        <v>6</v>
      </c>
      <c r="BC2578" s="516" t="s">
        <v>6</v>
      </c>
      <c r="BD2578" s="516"/>
      <c r="BE2578" s="516" t="s">
        <v>6</v>
      </c>
      <c r="BF2578" s="516" t="s">
        <v>6</v>
      </c>
      <c r="BG2578" s="516"/>
      <c r="BH2578" s="516" t="s">
        <v>6</v>
      </c>
      <c r="BI2578" s="516" t="s">
        <v>6</v>
      </c>
      <c r="BJ2578" s="516"/>
      <c r="BK2578" s="516" t="s">
        <v>6</v>
      </c>
      <c r="BL2578" s="516" t="s">
        <v>6</v>
      </c>
      <c r="BM2578" s="516"/>
      <c r="BN2578" s="516" t="s">
        <v>6</v>
      </c>
      <c r="BO2578" s="516" t="s">
        <v>6</v>
      </c>
      <c r="BP2578" s="516"/>
      <c r="BQ2578" s="516" t="s">
        <v>6</v>
      </c>
      <c r="BR2578" s="516" t="s">
        <v>6</v>
      </c>
      <c r="BS2578" s="516"/>
      <c r="BT2578" s="516"/>
      <c r="BU2578" s="516"/>
      <c r="BV2578" s="516"/>
      <c r="BW2578" s="516"/>
      <c r="BX2578" s="516"/>
      <c r="BY2578" s="516"/>
      <c r="BZ2578" s="28"/>
      <c r="CA2578" s="24"/>
      <c r="CB2578" s="29"/>
      <c r="CC2578" s="29"/>
      <c r="CD2578" s="30"/>
      <c r="CE2578" s="29"/>
      <c r="CF2578" s="29"/>
      <c r="CG2578" s="31"/>
      <c r="CH2578" s="66">
        <f>ROWS(CH2579:CH2580)-1</f>
        <v>1</v>
      </c>
      <c r="CI2578" s="23" t="s">
        <v>836</v>
      </c>
    </row>
    <row r="2579" spans="1:87" ht="15" thickBot="1" x14ac:dyDescent="0.35">
      <c r="A2579" s="503"/>
      <c r="B2579" s="49"/>
      <c r="C2579" s="156">
        <f>B2579</f>
        <v>0</v>
      </c>
      <c r="D2579" s="457"/>
      <c r="E2579" s="73"/>
      <c r="F2579" s="74" t="s">
        <v>5086</v>
      </c>
      <c r="G2579" s="300">
        <v>31778</v>
      </c>
      <c r="H2579" s="76">
        <v>13</v>
      </c>
      <c r="I2579" s="119"/>
      <c r="J2579" s="119"/>
      <c r="K2579" s="79"/>
      <c r="L2579" s="79"/>
      <c r="M2579" s="79"/>
      <c r="N2579" s="80" t="s">
        <v>5087</v>
      </c>
      <c r="O2579" s="81"/>
      <c r="P2579" s="306"/>
      <c r="Q2579" s="83" t="str">
        <f>IF(R2579="?","?","")</f>
        <v/>
      </c>
      <c r="R2579" s="83" t="str">
        <f>IF(AND(S2579="",T2579&gt;0),"?",IF(S2579="","◄",IF(T2579&gt;=1,"►","")))</f>
        <v>◄</v>
      </c>
      <c r="S2579" s="84"/>
      <c r="T2579" s="85"/>
      <c r="U2579" s="83" t="str">
        <f>IF(V2579="?","?","")</f>
        <v/>
      </c>
      <c r="V2579" s="83" t="str">
        <f>IF(AND(W2579="",X2579&gt;0),"?",IF(W2579="","◄",IF(X2579&gt;=1,"►","")))</f>
        <v>◄</v>
      </c>
      <c r="W2579" s="86"/>
      <c r="X2579" s="85"/>
      <c r="Y2579" s="457"/>
      <c r="Z2579" s="87"/>
      <c r="AA2579" s="521">
        <f>(S2579*Z2579)</f>
        <v>0</v>
      </c>
      <c r="AB2579" s="520">
        <f>(T2579*AA2579)</f>
        <v>0</v>
      </c>
      <c r="AC2579" s="88"/>
      <c r="AD2579" s="519">
        <f>(W2579*AC2579)</f>
        <v>0</v>
      </c>
      <c r="AE2579" s="522">
        <f>(X2579*AD2579)</f>
        <v>0</v>
      </c>
      <c r="AF2579" s="89" t="str">
        <f>IF(AG2579&gt;0,"ok","◄")</f>
        <v>◄</v>
      </c>
      <c r="AG2579" s="90"/>
      <c r="AH2579" s="89" t="str">
        <f>IF(AND(AI2579="",AJ2579&gt;0),"?",IF(AI2579="","◄",IF(AJ2579&gt;=1,"►","")))</f>
        <v>◄</v>
      </c>
      <c r="AI2579" s="91"/>
      <c r="AJ2579" s="92"/>
      <c r="AK2579" s="586"/>
      <c r="AL2579" s="587"/>
      <c r="AM2579" s="43"/>
      <c r="AN2579" s="27" t="s">
        <v>6</v>
      </c>
      <c r="AO2579" s="27" t="s">
        <v>6</v>
      </c>
      <c r="AP2579" s="516"/>
      <c r="AQ2579" s="516"/>
      <c r="AR2579" s="516"/>
      <c r="AS2579" s="516" t="s">
        <v>6</v>
      </c>
      <c r="AT2579" s="516" t="s">
        <v>6</v>
      </c>
      <c r="AU2579" s="516"/>
      <c r="AV2579" s="516" t="s">
        <v>6</v>
      </c>
      <c r="AW2579" s="516" t="s">
        <v>6</v>
      </c>
      <c r="AX2579" s="516"/>
      <c r="AY2579" s="516" t="s">
        <v>6</v>
      </c>
      <c r="AZ2579" s="516" t="s">
        <v>6</v>
      </c>
      <c r="BA2579" s="516"/>
      <c r="BB2579" s="516" t="s">
        <v>6</v>
      </c>
      <c r="BC2579" s="516" t="s">
        <v>6</v>
      </c>
      <c r="BD2579" s="516"/>
      <c r="BE2579" s="516" t="s">
        <v>6</v>
      </c>
      <c r="BF2579" s="516" t="s">
        <v>6</v>
      </c>
      <c r="BG2579" s="516"/>
      <c r="BH2579" s="516" t="s">
        <v>6</v>
      </c>
      <c r="BI2579" s="516" t="s">
        <v>6</v>
      </c>
      <c r="BJ2579" s="516"/>
      <c r="BK2579" s="516" t="s">
        <v>6</v>
      </c>
      <c r="BL2579" s="516" t="s">
        <v>6</v>
      </c>
      <c r="BM2579" s="516"/>
      <c r="BN2579" s="516" t="s">
        <v>6</v>
      </c>
      <c r="BO2579" s="516" t="s">
        <v>6</v>
      </c>
      <c r="BP2579" s="516"/>
      <c r="BQ2579" s="516" t="s">
        <v>6</v>
      </c>
      <c r="BR2579" s="516" t="s">
        <v>6</v>
      </c>
      <c r="BS2579" s="516"/>
      <c r="BT2579" s="516"/>
      <c r="BU2579" s="516"/>
      <c r="BV2579" s="516"/>
      <c r="BW2579" s="516"/>
      <c r="BX2579" s="516"/>
      <c r="BY2579" s="516"/>
      <c r="BZ2579" s="28"/>
      <c r="CA2579" s="24"/>
      <c r="CB2579" s="29"/>
      <c r="CC2579" s="29"/>
      <c r="CD2579" s="30"/>
      <c r="CE2579" s="29"/>
      <c r="CF2579" s="29"/>
      <c r="CG2579" s="31"/>
      <c r="CH2579" s="457"/>
      <c r="CI2579" s="23" t="s">
        <v>836</v>
      </c>
    </row>
    <row r="2580" spans="1:87" ht="16.8" thickTop="1" thickBot="1" x14ac:dyDescent="0.35">
      <c r="A2580" s="505" t="str">
        <f>IF(COUNTIF(B2581:B2582,"x")&gt;0,"x","")</f>
        <v/>
      </c>
      <c r="B2580" s="57"/>
      <c r="C2580" s="510" t="str">
        <f>A2580</f>
        <v/>
      </c>
      <c r="D2580" s="66">
        <f>ROWS(D2581:D2582)-1</f>
        <v>1</v>
      </c>
      <c r="E2580" s="58" t="s">
        <v>5088</v>
      </c>
      <c r="F2580" s="59"/>
      <c r="G2580" s="301"/>
      <c r="H2580" s="6"/>
      <c r="I2580" s="18"/>
      <c r="J2580" s="18"/>
      <c r="K2580" s="18"/>
      <c r="L2580" s="18"/>
      <c r="M2580" s="18"/>
      <c r="N2580" s="46"/>
      <c r="O2580" s="60" t="s">
        <v>5089</v>
      </c>
      <c r="P2580" s="61" t="s">
        <v>7163</v>
      </c>
      <c r="Q2580" s="62"/>
      <c r="R2580" s="63" t="str">
        <f>IF(COUNTIF(Q2581:Q2582,"?")&gt;0,"?",IF(AND(S2580="◄",T2580="►"),"◄►",IF(S2580="◄","◄",IF(T2580="►","►",""))))</f>
        <v>◄</v>
      </c>
      <c r="S2580" s="64" t="str">
        <f>IF(SUM(S2581:S2582)+1=ROWS(S2581:S2582)-COUNTIF(S2581:S2582,"-"),"","◄")</f>
        <v>◄</v>
      </c>
      <c r="T2580" s="65" t="str">
        <f>IF(SUM(T2581:T2582)&gt;0,"►","")</f>
        <v/>
      </c>
      <c r="U2580" s="62"/>
      <c r="V2580" s="63" t="str">
        <f>IF(COUNTIF(U2581:U2582,"?")&gt;0,"?",IF(AND(W2580="◄",X2580="►"),"◄►",IF(W2580="◄","◄",IF(X2580="►","►",""))))</f>
        <v>◄</v>
      </c>
      <c r="W2580" s="64" t="str">
        <f>IF(SUM(W2581:W2582)+1=ROWS(W2581:W2582)-COUNTIF(W2581:W2582,"-"),"","◄")</f>
        <v>◄</v>
      </c>
      <c r="X2580" s="65" t="str">
        <f>IF(SUM(X2581:X2582)&gt;0,"►","")</f>
        <v/>
      </c>
      <c r="Y2580" s="66">
        <f>ROWS(Y2581:Y2582)-1</f>
        <v>1</v>
      </c>
      <c r="Z2580" s="67">
        <f>SUM(Z2581:Z2582)-Z2582</f>
        <v>0</v>
      </c>
      <c r="AA2580" s="68" t="s">
        <v>840</v>
      </c>
      <c r="AB2580" s="69"/>
      <c r="AC2580" s="67">
        <f>SUM(AC2581:AC2582)-AC2582</f>
        <v>0</v>
      </c>
      <c r="AD2580" s="68" t="s">
        <v>840</v>
      </c>
      <c r="AE2580" s="69"/>
      <c r="AF2580" s="70" t="str">
        <f>IF(AG2580="◄","◄",IF(AG2580="ok","►",""))</f>
        <v>◄</v>
      </c>
      <c r="AG2580" s="71" t="str">
        <f>IF(AG2581&gt;0,"OK","◄")</f>
        <v>◄</v>
      </c>
      <c r="AH2580" s="62" t="str">
        <f>IF(AND(AI2580="◄",AJ2580="►"),"◄?►",IF(AI2580="◄","◄",IF(AJ2580="►","►","")))</f>
        <v>◄</v>
      </c>
      <c r="AI2580" s="64" t="str">
        <f>IF(AI2581&gt;0,"","◄")</f>
        <v>◄</v>
      </c>
      <c r="AJ2580" s="65" t="str">
        <f>IF(SUM(AJ2581:AJ2581)&gt;0,"►","")</f>
        <v/>
      </c>
      <c r="AK2580" s="570">
        <f>G2581</f>
        <v>31778</v>
      </c>
      <c r="AL2580" s="572" t="str">
        <f>P2580</f>
        <v xml:space="preserve"> ▬ folder Nr. 5  /  87 ▬</v>
      </c>
      <c r="AM2580" s="43"/>
      <c r="AN2580" s="1" t="str">
        <f>IF(AO2580="","",IF(COUNTIF(AN2581,"ok"),"","◄"))</f>
        <v>◄</v>
      </c>
      <c r="AO2580" s="9" t="str">
        <f>IF(COUNTIF(AP2580:BR2580,"◄")&gt;0,"◄","")</f>
        <v>◄</v>
      </c>
      <c r="AP2580" s="250" t="str">
        <f>IF(AP2581="-","",IF(AP2581&gt;0,"","◄"))</f>
        <v>◄</v>
      </c>
      <c r="AQ2580" s="251"/>
      <c r="AR2580" s="517">
        <f>IF(ISNONTEXT(AR2581)=TRUE,"_",1)</f>
        <v>1</v>
      </c>
      <c r="AS2580" s="250" t="str">
        <f>IF(AS2581="-","",IF(AS2581&gt;0,"","◄"))</f>
        <v>◄</v>
      </c>
      <c r="AT2580" s="251"/>
      <c r="AU2580" s="517">
        <f>IF(ISNONTEXT(AU2581)=TRUE,"_",AR2580+1)</f>
        <v>2</v>
      </c>
      <c r="AV2580" s="250" t="str">
        <f>IF(AV2581="-","",IF(AV2581&gt;0,"","◄"))</f>
        <v>◄</v>
      </c>
      <c r="AW2580" s="251"/>
      <c r="AX2580" s="517">
        <f>IF(ISNONTEXT(AX2581)=TRUE,"_",AU2580+1)</f>
        <v>3</v>
      </c>
      <c r="AY2580" s="250" t="str">
        <f>IF(AY2581="-","",IF(AY2581&gt;0,"","◄"))</f>
        <v>◄</v>
      </c>
      <c r="AZ2580" s="251"/>
      <c r="BA2580" s="517">
        <f>IF(ISNONTEXT(BA2581)=TRUE,"_",AX2580+1)</f>
        <v>4</v>
      </c>
      <c r="BB2580" s="250" t="str">
        <f>IF(BB2581="-","",IF(BB2581&gt;0,"","◄"))</f>
        <v>◄</v>
      </c>
      <c r="BC2580" s="251"/>
      <c r="BD2580" s="517">
        <f>IF(ISNONTEXT(BD2581)=TRUE,"_",BA2580+1)</f>
        <v>5</v>
      </c>
      <c r="BE2580" s="250" t="str">
        <f>IF(BE2581="-","",IF(BE2581&gt;0,"","◄"))</f>
        <v/>
      </c>
      <c r="BF2580" s="251"/>
      <c r="BG2580" s="517" t="str">
        <f>IF(ISNONTEXT(BG2581)=TRUE,"_",BD2580+1)</f>
        <v>_</v>
      </c>
      <c r="BH2580" s="250" t="str">
        <f>IF(BH2581="-","",IF(BH2581&gt;0,"","◄"))</f>
        <v/>
      </c>
      <c r="BI2580" s="251"/>
      <c r="BJ2580" s="517" t="str">
        <f>IF(ISNONTEXT(BJ2581)=TRUE,"_",BG2580+1)</f>
        <v>_</v>
      </c>
      <c r="BK2580" s="563" t="str">
        <f>IF(BK2581="-","",IF(BK2581&gt;0,"","◄"))</f>
        <v/>
      </c>
      <c r="BL2580" s="564"/>
      <c r="BM2580" s="517" t="str">
        <f>IF(ISNONTEXT(BM2581)=TRUE,"_",BJ2580+1)</f>
        <v>_</v>
      </c>
      <c r="BN2580" s="563" t="str">
        <f>IF(BN2581="-","",IF(BN2581&gt;0,"","◄"))</f>
        <v/>
      </c>
      <c r="BO2580" s="564"/>
      <c r="BP2580" s="517" t="str">
        <f>IF(ISNONTEXT(BP2581)=TRUE,"_",BM2580+1)</f>
        <v>_</v>
      </c>
      <c r="BQ2580" s="563" t="str">
        <f>IF(BQ2581="-","",IF(BQ2581&gt;0,"","◄"))</f>
        <v/>
      </c>
      <c r="BR2580" s="564"/>
      <c r="BS2580" s="517" t="str">
        <f>IF(ISNONTEXT(BS2581)=TRUE,"_",BP2580+1)</f>
        <v>_</v>
      </c>
      <c r="BT2580" s="563" t="str">
        <f>IF(BT2581="-","",IF(BT2581&gt;0,"","◄"))</f>
        <v>◄</v>
      </c>
      <c r="BU2580" s="564"/>
      <c r="BV2580" s="517" t="str">
        <f>IF(ISNONTEXT(BV2581)=TRUE,"_",1)</f>
        <v>_</v>
      </c>
      <c r="BW2580" s="563" t="str">
        <f>IF(BW2581="-","",IF(BW2581&gt;0,"","◄"))</f>
        <v>◄</v>
      </c>
      <c r="BX2580" s="564"/>
      <c r="BY2580" s="517" t="str">
        <f>IF(ISNONTEXT(BY2581)=TRUE,"_",BV2580+1)</f>
        <v>_</v>
      </c>
      <c r="BZ2580" s="26"/>
      <c r="CA2580" s="24"/>
      <c r="CB2580" s="25" t="str">
        <f>IF(CB2581&gt;0,"►","")</f>
        <v/>
      </c>
      <c r="CC2580" s="25" t="str">
        <f>IF(CC2581&gt;0,"►","")</f>
        <v/>
      </c>
      <c r="CD2580" s="517" t="str">
        <f>IF(ISNONTEXT(CD2581)=TRUE,"_",1)</f>
        <v>_</v>
      </c>
      <c r="CE2580" s="25" t="str">
        <f>IF(CE2581&gt;0,"►","")</f>
        <v/>
      </c>
      <c r="CF2580" s="25" t="str">
        <f>IF(CF2581&gt;0,"►","")</f>
        <v/>
      </c>
      <c r="CG2580" s="517" t="str">
        <f>IF(ISNONTEXT(CG2581)=TRUE,"_",CD2580+1)</f>
        <v>_</v>
      </c>
      <c r="CH2580" s="66">
        <f>ROWS(CH2581:CH2582)-1</f>
        <v>1</v>
      </c>
      <c r="CI2580" s="23" t="s">
        <v>836</v>
      </c>
    </row>
    <row r="2581" spans="1:87" ht="15" thickBot="1" x14ac:dyDescent="0.35">
      <c r="A2581" s="503"/>
      <c r="B2581" s="49"/>
      <c r="C2581" s="156">
        <f>B2581</f>
        <v>0</v>
      </c>
      <c r="D2581" s="457"/>
      <c r="E2581" s="73"/>
      <c r="F2581" s="74" t="s">
        <v>5090</v>
      </c>
      <c r="G2581" s="300">
        <v>31778</v>
      </c>
      <c r="H2581" s="76">
        <v>13</v>
      </c>
      <c r="I2581" s="119"/>
      <c r="J2581" s="119"/>
      <c r="K2581" s="79"/>
      <c r="L2581" s="79"/>
      <c r="M2581" s="79"/>
      <c r="N2581" s="80" t="s">
        <v>5091</v>
      </c>
      <c r="O2581" s="81"/>
      <c r="P2581" s="306"/>
      <c r="Q2581" s="83" t="str">
        <f>IF(R2581="?","?","")</f>
        <v/>
      </c>
      <c r="R2581" s="83" t="str">
        <f>IF(AND(S2581="",T2581&gt;0),"?",IF(S2581="","◄",IF(T2581&gt;=1,"►","")))</f>
        <v>◄</v>
      </c>
      <c r="S2581" s="84"/>
      <c r="T2581" s="85"/>
      <c r="U2581" s="83" t="str">
        <f>IF(V2581="?","?","")</f>
        <v/>
      </c>
      <c r="V2581" s="83" t="str">
        <f>IF(AND(W2581="",X2581&gt;0),"?",IF(W2581="","◄",IF(X2581&gt;=1,"►","")))</f>
        <v>◄</v>
      </c>
      <c r="W2581" s="86"/>
      <c r="X2581" s="85"/>
      <c r="Y2581" s="457"/>
      <c r="Z2581" s="87"/>
      <c r="AA2581" s="521">
        <f>(S2581*Z2581)</f>
        <v>0</v>
      </c>
      <c r="AB2581" s="520">
        <f>(T2581*AA2581)</f>
        <v>0</v>
      </c>
      <c r="AC2581" s="88"/>
      <c r="AD2581" s="519">
        <f>(W2581*AC2581)</f>
        <v>0</v>
      </c>
      <c r="AE2581" s="522">
        <f>(X2581*AD2581)</f>
        <v>0</v>
      </c>
      <c r="AF2581" s="89" t="str">
        <f>IF(AG2581&gt;0,"ok","◄")</f>
        <v>◄</v>
      </c>
      <c r="AG2581" s="90"/>
      <c r="AH2581" s="89" t="str">
        <f>IF(AND(AI2581="",AJ2581&gt;0),"?",IF(AI2581="","◄",IF(AJ2581&gt;=1,"►","")))</f>
        <v>◄</v>
      </c>
      <c r="AI2581" s="91"/>
      <c r="AJ2581" s="92"/>
      <c r="AK2581" s="586"/>
      <c r="AL2581" s="587"/>
      <c r="AM2581" s="43"/>
      <c r="AN2581" s="3" t="s">
        <v>3</v>
      </c>
      <c r="AO2581" s="12" t="s">
        <v>1</v>
      </c>
      <c r="AP2581" s="13"/>
      <c r="AQ2581" s="14"/>
      <c r="AR2581" s="15" t="s">
        <v>4</v>
      </c>
      <c r="AS2581" s="13"/>
      <c r="AT2581" s="14"/>
      <c r="AU2581" s="15" t="s">
        <v>195</v>
      </c>
      <c r="AV2581" s="13"/>
      <c r="AW2581" s="14"/>
      <c r="AX2581" s="15" t="s">
        <v>627</v>
      </c>
      <c r="AY2581" s="13"/>
      <c r="AZ2581" s="14"/>
      <c r="BA2581" s="15" t="s">
        <v>454</v>
      </c>
      <c r="BB2581" s="13"/>
      <c r="BC2581" s="14"/>
      <c r="BD2581" s="15" t="s">
        <v>163</v>
      </c>
      <c r="BE2581" s="516" t="s">
        <v>6</v>
      </c>
      <c r="BF2581" s="516" t="s">
        <v>6</v>
      </c>
      <c r="BG2581" s="516"/>
      <c r="BH2581" s="516" t="s">
        <v>6</v>
      </c>
      <c r="BI2581" s="516" t="s">
        <v>6</v>
      </c>
      <c r="BJ2581" s="516"/>
      <c r="BK2581" s="516" t="s">
        <v>6</v>
      </c>
      <c r="BL2581" s="516" t="s">
        <v>6</v>
      </c>
      <c r="BM2581" s="516"/>
      <c r="BN2581" s="516" t="s">
        <v>6</v>
      </c>
      <c r="BO2581" s="516" t="s">
        <v>6</v>
      </c>
      <c r="BP2581" s="516"/>
      <c r="BQ2581" s="516" t="s">
        <v>6</v>
      </c>
      <c r="BR2581" s="516" t="s">
        <v>6</v>
      </c>
      <c r="BS2581" s="516"/>
      <c r="BT2581" s="32"/>
      <c r="BU2581" s="33"/>
      <c r="BV2581" s="34"/>
      <c r="BW2581" s="32"/>
      <c r="BX2581" s="33"/>
      <c r="BY2581" s="34"/>
      <c r="BZ2581" s="35"/>
      <c r="CA2581" s="24"/>
      <c r="CB2581" s="36"/>
      <c r="CC2581" s="33"/>
      <c r="CD2581" s="37"/>
      <c r="CE2581" s="36"/>
      <c r="CF2581" s="38"/>
      <c r="CG2581" s="39"/>
      <c r="CH2581" s="457"/>
      <c r="CI2581" s="23" t="s">
        <v>836</v>
      </c>
    </row>
    <row r="2582" spans="1:87" ht="16.8" thickTop="1" thickBot="1" x14ac:dyDescent="0.35">
      <c r="A2582" s="505" t="str">
        <f>IF(COUNTIF(B2583:B2585,"x")&gt;0,"x","")</f>
        <v/>
      </c>
      <c r="B2582" s="57"/>
      <c r="C2582" s="510" t="str">
        <f>A2582</f>
        <v/>
      </c>
      <c r="D2582" s="66">
        <f>ROWS(D2583:D2585)-1</f>
        <v>2</v>
      </c>
      <c r="E2582" s="58" t="s">
        <v>5092</v>
      </c>
      <c r="F2582" s="59"/>
      <c r="G2582" s="301"/>
      <c r="H2582" s="6"/>
      <c r="I2582" s="18"/>
      <c r="J2582" s="18"/>
      <c r="K2582" s="18"/>
      <c r="L2582" s="18"/>
      <c r="M2582" s="18"/>
      <c r="N2582" s="46"/>
      <c r="O2582" s="60" t="s">
        <v>5093</v>
      </c>
      <c r="P2582" s="61" t="s">
        <v>7164</v>
      </c>
      <c r="Q2582" s="143"/>
      <c r="R2582" s="63" t="str">
        <f>IF(COUNTIF(Q2583:Q2585,"?")&gt;0,"?",IF(AND(S2582="◄",T2582="►"),"◄►",IF(S2582="◄","◄",IF(T2582="►","►",""))))</f>
        <v>◄</v>
      </c>
      <c r="S2582" s="64" t="str">
        <f>IF(SUM(S2583:S2585)+1=ROWS(S2583:S2585)-COUNTIF(S2583:S2585,"-"),"","◄")</f>
        <v>◄</v>
      </c>
      <c r="T2582" s="65" t="str">
        <f>IF(SUM(T2583:T2585)&gt;0,"►","")</f>
        <v/>
      </c>
      <c r="U2582" s="146"/>
      <c r="V2582" s="63" t="str">
        <f>IF(COUNTIF(U2583:U2585,"?")&gt;0,"?",IF(AND(W2582="◄",X2582="►"),"◄►",IF(W2582="◄","◄",IF(X2582="►","►",""))))</f>
        <v>◄</v>
      </c>
      <c r="W2582" s="64" t="str">
        <f>IF(SUM(W2583:W2585)+1=ROWS(W2583:W2585)-COUNTIF(W2583:W2585,"-"),"","◄")</f>
        <v>◄</v>
      </c>
      <c r="X2582" s="65" t="str">
        <f>IF(SUM(X2583:X2585)&gt;0,"►","")</f>
        <v/>
      </c>
      <c r="Y2582" s="66">
        <f>ROWS(Y2583:Y2585)-1</f>
        <v>2</v>
      </c>
      <c r="Z2582" s="67">
        <f>SUM(Z2583:Z2585)-Z2585</f>
        <v>0</v>
      </c>
      <c r="AA2582" s="68" t="s">
        <v>840</v>
      </c>
      <c r="AB2582" s="69"/>
      <c r="AC2582" s="67">
        <f>SUM(AC2583:AC2585)-AC2585</f>
        <v>0</v>
      </c>
      <c r="AD2582" s="68" t="s">
        <v>840</v>
      </c>
      <c r="AE2582" s="69"/>
      <c r="AF2582" s="70" t="str">
        <f>IF(AG2582="◄","◄",IF(AG2582="ok","►",""))</f>
        <v>◄</v>
      </c>
      <c r="AG2582" s="71" t="str">
        <f>IF(AG2583&gt;0,"OK","◄")</f>
        <v>◄</v>
      </c>
      <c r="AH2582" s="62" t="str">
        <f>IF(AND(AI2582="◄",AJ2582="►"),"◄?►",IF(AI2582="◄","◄",IF(AJ2582="►","►","")))</f>
        <v>◄</v>
      </c>
      <c r="AI2582" s="64" t="str">
        <f>IF(AI2583&gt;0,"","◄")</f>
        <v>◄</v>
      </c>
      <c r="AJ2582" s="65" t="str">
        <f>IF(SUM(AJ2583:AJ2584)&gt;0,"►","")</f>
        <v/>
      </c>
      <c r="AK2582" s="570">
        <f>G2583</f>
        <v>31778</v>
      </c>
      <c r="AL2582" s="572" t="str">
        <f>P2582</f>
        <v xml:space="preserve"> ▬ folder Nr. 6  /  87 ▬</v>
      </c>
      <c r="AM2582" s="43"/>
      <c r="AN2582" s="1" t="str">
        <f>IF(AO2582="","",IF(COUNTIF(AN2583,"ok"),"","◄"))</f>
        <v>◄</v>
      </c>
      <c r="AO2582" s="9" t="str">
        <f>IF(COUNTIF(AP2582:BR2582,"◄")&gt;0,"◄","")</f>
        <v>◄</v>
      </c>
      <c r="AP2582" s="250" t="str">
        <f>IF(AP2583="-","",IF(AP2583&gt;0,"","◄"))</f>
        <v>◄</v>
      </c>
      <c r="AQ2582" s="251"/>
      <c r="AR2582" s="517">
        <f>IF(ISNONTEXT(AR2583)=TRUE,"_",1)</f>
        <v>1</v>
      </c>
      <c r="AS2582" s="250" t="str">
        <f>IF(AS2583="-","",IF(AS2583&gt;0,"","◄"))</f>
        <v>◄</v>
      </c>
      <c r="AT2582" s="251"/>
      <c r="AU2582" s="517">
        <f>IF(ISNONTEXT(AU2583)=TRUE,"_",AR2582+1)</f>
        <v>2</v>
      </c>
      <c r="AV2582" s="250" t="str">
        <f>IF(AV2583="-","",IF(AV2583&gt;0,"","◄"))</f>
        <v>◄</v>
      </c>
      <c r="AW2582" s="251"/>
      <c r="AX2582" s="517">
        <f>IF(ISNONTEXT(AX2583)=TRUE,"_",AU2582+1)</f>
        <v>3</v>
      </c>
      <c r="AY2582" s="250" t="str">
        <f>IF(AY2583="-","",IF(AY2583&gt;0,"","◄"))</f>
        <v>◄</v>
      </c>
      <c r="AZ2582" s="251"/>
      <c r="BA2582" s="517">
        <f>IF(ISNONTEXT(BA2583)=TRUE,"_",AX2582+1)</f>
        <v>4</v>
      </c>
      <c r="BB2582" s="250" t="str">
        <f>IF(BB2583="-","",IF(BB2583&gt;0,"","◄"))</f>
        <v>◄</v>
      </c>
      <c r="BC2582" s="251"/>
      <c r="BD2582" s="517">
        <f>IF(ISNONTEXT(BD2583)=TRUE,"_",BA2582+1)</f>
        <v>5</v>
      </c>
      <c r="BE2582" s="250" t="str">
        <f>IF(BE2583="-","",IF(BE2583&gt;0,"","◄"))</f>
        <v>◄</v>
      </c>
      <c r="BF2582" s="251"/>
      <c r="BG2582" s="517">
        <f>IF(ISNONTEXT(BG2583)=TRUE,"_",BD2582+1)</f>
        <v>6</v>
      </c>
      <c r="BH2582" s="250" t="str">
        <f>IF(BH2583="-","",IF(BH2583&gt;0,"","◄"))</f>
        <v>◄</v>
      </c>
      <c r="BI2582" s="251"/>
      <c r="BJ2582" s="517">
        <f>IF(ISNONTEXT(BJ2583)=TRUE,"_",BG2582+1)</f>
        <v>7</v>
      </c>
      <c r="BK2582" s="563" t="str">
        <f>IF(BK2583="-","",IF(BK2583&gt;0,"","◄"))</f>
        <v>◄</v>
      </c>
      <c r="BL2582" s="564"/>
      <c r="BM2582" s="517">
        <f>IF(ISNONTEXT(BM2583)=TRUE,"_",BJ2582+1)</f>
        <v>8</v>
      </c>
      <c r="BN2582" s="563" t="str">
        <f>IF(BN2583="-","",IF(BN2583&gt;0,"","◄"))</f>
        <v>◄</v>
      </c>
      <c r="BO2582" s="564"/>
      <c r="BP2582" s="517">
        <f>IF(ISNONTEXT(BP2583)=TRUE,"_",BM2582+1)</f>
        <v>9</v>
      </c>
      <c r="BQ2582" s="563" t="str">
        <f>IF(BQ2583="-","",IF(BQ2583&gt;0,"","◄"))</f>
        <v>◄</v>
      </c>
      <c r="BR2582" s="564"/>
      <c r="BS2582" s="517" t="str">
        <f>IF(ISNONTEXT(BS2583)=TRUE,"_",BP2582+1)</f>
        <v>_</v>
      </c>
      <c r="BT2582" s="563" t="str">
        <f>IF(BT2583="-","",IF(BT2583&gt;0,"","◄"))</f>
        <v>◄</v>
      </c>
      <c r="BU2582" s="564"/>
      <c r="BV2582" s="517" t="str">
        <f>IF(ISNONTEXT(BV2583)=TRUE,"_",1)</f>
        <v>_</v>
      </c>
      <c r="BW2582" s="563" t="str">
        <f>IF(BW2583="-","",IF(BW2583&gt;0,"","◄"))</f>
        <v>◄</v>
      </c>
      <c r="BX2582" s="564"/>
      <c r="BY2582" s="517" t="str">
        <f>IF(ISNONTEXT(BY2583)=TRUE,"_",BV2582+1)</f>
        <v>_</v>
      </c>
      <c r="BZ2582" s="26"/>
      <c r="CA2582" s="24"/>
      <c r="CB2582" s="25" t="str">
        <f>IF(CB2583&gt;0,"►","")</f>
        <v/>
      </c>
      <c r="CC2582" s="25" t="str">
        <f>IF(CC2583&gt;0,"►","")</f>
        <v/>
      </c>
      <c r="CD2582" s="517" t="str">
        <f>IF(ISNONTEXT(CD2583)=TRUE,"_",1)</f>
        <v>_</v>
      </c>
      <c r="CE2582" s="25" t="str">
        <f>IF(CE2583&gt;0,"►","")</f>
        <v/>
      </c>
      <c r="CF2582" s="25" t="str">
        <f>IF(CF2583&gt;0,"►","")</f>
        <v/>
      </c>
      <c r="CG2582" s="517" t="str">
        <f>IF(ISNONTEXT(CG2583)=TRUE,"_",CD2582+1)</f>
        <v>_</v>
      </c>
      <c r="CH2582" s="66">
        <f>ROWS(CH2583:CH2585)-1</f>
        <v>2</v>
      </c>
      <c r="CI2582" s="23" t="s">
        <v>836</v>
      </c>
    </row>
    <row r="2583" spans="1:87" ht="15" thickBot="1" x14ac:dyDescent="0.35">
      <c r="A2583" s="503"/>
      <c r="B2583" s="49"/>
      <c r="C2583" s="156">
        <f>B2583</f>
        <v>0</v>
      </c>
      <c r="D2583" s="457"/>
      <c r="E2583" s="73"/>
      <c r="F2583" s="74" t="s">
        <v>5094</v>
      </c>
      <c r="G2583" s="300">
        <v>31778</v>
      </c>
      <c r="H2583" s="76">
        <v>9</v>
      </c>
      <c r="I2583" s="119"/>
      <c r="J2583" s="119"/>
      <c r="K2583" s="79"/>
      <c r="L2583" s="79"/>
      <c r="M2583" s="79"/>
      <c r="N2583" s="80" t="s">
        <v>5095</v>
      </c>
      <c r="O2583" s="81"/>
      <c r="P2583" s="306"/>
      <c r="Q2583" s="83" t="str">
        <f>IF(R2583="?","?","")</f>
        <v/>
      </c>
      <c r="R2583" s="83" t="str">
        <f>IF(AND(S2583="",T2583&gt;0),"?",IF(S2583="","◄",IF(T2583&gt;=1,"►","")))</f>
        <v>◄</v>
      </c>
      <c r="S2583" s="84"/>
      <c r="T2583" s="85"/>
      <c r="U2583" s="83" t="str">
        <f>IF(V2583="?","?","")</f>
        <v/>
      </c>
      <c r="V2583" s="83" t="str">
        <f>IF(AND(W2583="",X2583&gt;0),"?",IF(W2583="","◄",IF(X2583&gt;=1,"►","")))</f>
        <v>◄</v>
      </c>
      <c r="W2583" s="86"/>
      <c r="X2583" s="85"/>
      <c r="Y2583" s="457"/>
      <c r="Z2583" s="87"/>
      <c r="AA2583" s="521">
        <f>(S2583*Z2583)</f>
        <v>0</v>
      </c>
      <c r="AB2583" s="520">
        <f>(T2583*AA2583)</f>
        <v>0</v>
      </c>
      <c r="AC2583" s="88"/>
      <c r="AD2583" s="519">
        <f>(W2583*AC2583)</f>
        <v>0</v>
      </c>
      <c r="AE2583" s="522">
        <f>(X2583*AD2583)</f>
        <v>0</v>
      </c>
      <c r="AF2583" s="89" t="str">
        <f>IF(AG2583&gt;0,"ok","◄")</f>
        <v>◄</v>
      </c>
      <c r="AG2583" s="90"/>
      <c r="AH2583" s="89" t="str">
        <f>IF(AND(AI2583="",AJ2583&gt;0),"?",IF(AI2583="","◄",IF(AJ2583&gt;=1,"►","")))</f>
        <v>◄</v>
      </c>
      <c r="AI2583" s="91"/>
      <c r="AJ2583" s="92"/>
      <c r="AK2583" s="586"/>
      <c r="AL2583" s="587"/>
      <c r="AM2583" s="43"/>
      <c r="AN2583" s="3" t="s">
        <v>3</v>
      </c>
      <c r="AO2583" s="12" t="s">
        <v>1</v>
      </c>
      <c r="AP2583" s="13"/>
      <c r="AQ2583" s="14"/>
      <c r="AR2583" s="15" t="s">
        <v>621</v>
      </c>
      <c r="AS2583" s="13"/>
      <c r="AT2583" s="14"/>
      <c r="AU2583" s="15" t="s">
        <v>268</v>
      </c>
      <c r="AV2583" s="13"/>
      <c r="AW2583" s="14"/>
      <c r="AX2583" s="15" t="s">
        <v>628</v>
      </c>
      <c r="AY2583" s="13"/>
      <c r="AZ2583" s="14"/>
      <c r="BA2583" s="15" t="s">
        <v>98</v>
      </c>
      <c r="BB2583" s="13"/>
      <c r="BC2583" s="14"/>
      <c r="BD2583" s="15" t="s">
        <v>74</v>
      </c>
      <c r="BE2583" s="13"/>
      <c r="BF2583" s="14"/>
      <c r="BG2583" s="15" t="s">
        <v>448</v>
      </c>
      <c r="BH2583" s="13"/>
      <c r="BI2583" s="14"/>
      <c r="BJ2583" s="15" t="s">
        <v>629</v>
      </c>
      <c r="BK2583" s="13"/>
      <c r="BL2583" s="14"/>
      <c r="BM2583" s="15" t="s">
        <v>521</v>
      </c>
      <c r="BN2583" s="13"/>
      <c r="BO2583" s="14"/>
      <c r="BP2583" s="15" t="s">
        <v>93</v>
      </c>
      <c r="BQ2583" s="13"/>
      <c r="BR2583" s="14"/>
      <c r="BS2583" s="516"/>
      <c r="BT2583" s="32"/>
      <c r="BU2583" s="33"/>
      <c r="BV2583" s="34"/>
      <c r="BW2583" s="32"/>
      <c r="BX2583" s="33"/>
      <c r="BY2583" s="34"/>
      <c r="BZ2583" s="35"/>
      <c r="CA2583" s="24"/>
      <c r="CB2583" s="36"/>
      <c r="CC2583" s="33"/>
      <c r="CD2583" s="37"/>
      <c r="CE2583" s="36"/>
      <c r="CF2583" s="38"/>
      <c r="CG2583" s="39"/>
      <c r="CH2583" s="457"/>
      <c r="CI2583" s="23" t="s">
        <v>836</v>
      </c>
    </row>
    <row r="2584" spans="1:87" ht="16.8" thickTop="1" thickBot="1" x14ac:dyDescent="0.35">
      <c r="A2584" s="503"/>
      <c r="B2584" s="49"/>
      <c r="C2584" s="156">
        <f>B2584</f>
        <v>0</v>
      </c>
      <c r="D2584" s="457"/>
      <c r="E2584" s="73"/>
      <c r="F2584" s="93">
        <v>2250</v>
      </c>
      <c r="G2584" s="302">
        <v>31778</v>
      </c>
      <c r="H2584" s="76">
        <v>13</v>
      </c>
      <c r="I2584" s="119"/>
      <c r="J2584" s="119"/>
      <c r="K2584" s="79"/>
      <c r="L2584" s="79"/>
      <c r="M2584" s="79"/>
      <c r="N2584" s="80" t="s">
        <v>5096</v>
      </c>
      <c r="O2584" s="81"/>
      <c r="P2584" s="306"/>
      <c r="Q2584" s="83" t="str">
        <f>IF(R2584="?","?","")</f>
        <v/>
      </c>
      <c r="R2584" s="83" t="str">
        <f>IF(AND(S2584="",T2584&gt;0),"?",IF(S2584="","◄",IF(T2584&gt;=1,"►","")))</f>
        <v>◄</v>
      </c>
      <c r="S2584" s="84"/>
      <c r="T2584" s="85"/>
      <c r="U2584" s="83" t="str">
        <f>IF(V2584="?","?","")</f>
        <v/>
      </c>
      <c r="V2584" s="83" t="str">
        <f>IF(AND(W2584="",X2584&gt;0),"?",IF(W2584="","◄",IF(X2584&gt;=1,"►","")))</f>
        <v>◄</v>
      </c>
      <c r="W2584" s="86"/>
      <c r="X2584" s="85"/>
      <c r="Y2584" s="457"/>
      <c r="Z2584" s="87"/>
      <c r="AA2584" s="521">
        <f>(S2584*Z2584)</f>
        <v>0</v>
      </c>
      <c r="AB2584" s="520">
        <f>(T2584*AA2584)</f>
        <v>0</v>
      </c>
      <c r="AC2584" s="88"/>
      <c r="AD2584" s="519">
        <f>(W2584*AC2584)</f>
        <v>0</v>
      </c>
      <c r="AE2584" s="522">
        <f>(X2584*AD2584)</f>
        <v>0</v>
      </c>
      <c r="AF2584" s="44"/>
      <c r="AG2584" s="45"/>
      <c r="AH2584" s="44"/>
      <c r="AI2584" s="45"/>
      <c r="AJ2584" s="45"/>
      <c r="AK2584" s="45"/>
      <c r="AL2584" s="45"/>
      <c r="AM2584" s="43"/>
      <c r="AN2584" s="1" t="str">
        <f>IF(AO2584="","",IF(COUNTIF(AN2585,"ok"),"","◄"))</f>
        <v>◄</v>
      </c>
      <c r="AO2584" s="9" t="str">
        <f>IF(COUNTIF(AP2584:BR2584,"◄")&gt;0,"◄","")</f>
        <v>◄</v>
      </c>
      <c r="AP2584" s="250" t="str">
        <f>IF(AP2585="-","",IF(AP2585&gt;0,"","◄"))</f>
        <v>◄</v>
      </c>
      <c r="AQ2584" s="251"/>
      <c r="AR2584" s="517">
        <f>IF(ISNONTEXT(AR2585)=TRUE,"_",1)</f>
        <v>1</v>
      </c>
      <c r="AS2584" s="250" t="str">
        <f>IF(AS2585="-","",IF(AS2585&gt;0,"","◄"))</f>
        <v>◄</v>
      </c>
      <c r="AT2584" s="251"/>
      <c r="AU2584" s="517">
        <f>IF(ISNONTEXT(AU2585)=TRUE,"_",AR2584+1)</f>
        <v>2</v>
      </c>
      <c r="AV2584" s="250" t="str">
        <f>IF(AV2585="-","",IF(AV2585&gt;0,"","◄"))</f>
        <v>◄</v>
      </c>
      <c r="AW2584" s="251"/>
      <c r="AX2584" s="517">
        <f>IF(ISNONTEXT(AX2585)=TRUE,"_",AU2584+1)</f>
        <v>3</v>
      </c>
      <c r="AY2584" s="250" t="str">
        <f>IF(AY2585="-","",IF(AY2585&gt;0,"","◄"))</f>
        <v>◄</v>
      </c>
      <c r="AZ2584" s="251"/>
      <c r="BA2584" s="517">
        <f>IF(ISNONTEXT(BA2585)=TRUE,"_",AX2584+1)</f>
        <v>4</v>
      </c>
      <c r="BB2584" s="250" t="str">
        <f>IF(BB2585="-","",IF(BB2585&gt;0,"","◄"))</f>
        <v>◄</v>
      </c>
      <c r="BC2584" s="251"/>
      <c r="BD2584" s="517">
        <f>IF(ISNONTEXT(BD2585)=TRUE,"_",BA2584+1)</f>
        <v>5</v>
      </c>
      <c r="BE2584" s="250" t="str">
        <f>IF(BE2585="-","",IF(BE2585&gt;0,"","◄"))</f>
        <v/>
      </c>
      <c r="BF2584" s="251"/>
      <c r="BG2584" s="517" t="str">
        <f>IF(ISNONTEXT(BG2585)=TRUE,"_",BD2584+1)</f>
        <v>_</v>
      </c>
      <c r="BH2584" s="250" t="str">
        <f>IF(BH2585="-","",IF(BH2585&gt;0,"","◄"))</f>
        <v/>
      </c>
      <c r="BI2584" s="251"/>
      <c r="BJ2584" s="517" t="str">
        <f>IF(ISNONTEXT(BJ2585)=TRUE,"_",BG2584+1)</f>
        <v>_</v>
      </c>
      <c r="BK2584" s="563" t="str">
        <f>IF(BK2585="-","",IF(BK2585&gt;0,"","◄"))</f>
        <v/>
      </c>
      <c r="BL2584" s="564"/>
      <c r="BM2584" s="517" t="str">
        <f>IF(ISNONTEXT(BM2585)=TRUE,"_",BJ2584+1)</f>
        <v>_</v>
      </c>
      <c r="BN2584" s="563" t="str">
        <f>IF(BN2585="-","",IF(BN2585&gt;0,"","◄"))</f>
        <v/>
      </c>
      <c r="BO2584" s="564"/>
      <c r="BP2584" s="517" t="str">
        <f>IF(ISNONTEXT(BP2585)=TRUE,"_",BM2584+1)</f>
        <v>_</v>
      </c>
      <c r="BQ2584" s="563" t="str">
        <f>IF(BQ2585="-","",IF(BQ2585&gt;0,"","◄"))</f>
        <v/>
      </c>
      <c r="BR2584" s="564"/>
      <c r="BS2584" s="517" t="str">
        <f>IF(ISNONTEXT(BS2585)=TRUE,"_",BP2584+1)</f>
        <v>_</v>
      </c>
      <c r="BT2584" s="563" t="str">
        <f>IF(BT2585="-","",IF(BT2585&gt;0,"","◄"))</f>
        <v>◄</v>
      </c>
      <c r="BU2584" s="564"/>
      <c r="BV2584" s="517" t="str">
        <f>IF(ISNONTEXT(BV2585)=TRUE,"_",1)</f>
        <v>_</v>
      </c>
      <c r="BW2584" s="563" t="str">
        <f>IF(BW2585="-","",IF(BW2585&gt;0,"","◄"))</f>
        <v>◄</v>
      </c>
      <c r="BX2584" s="564"/>
      <c r="BY2584" s="517" t="str">
        <f>IF(ISNONTEXT(BY2585)=TRUE,"_",BV2584+1)</f>
        <v>_</v>
      </c>
      <c r="BZ2584" s="26"/>
      <c r="CA2584" s="24"/>
      <c r="CB2584" s="25" t="str">
        <f>IF(CB2585&gt;0,"►","")</f>
        <v/>
      </c>
      <c r="CC2584" s="25" t="str">
        <f>IF(CC2585&gt;0,"►","")</f>
        <v/>
      </c>
      <c r="CD2584" s="517" t="str">
        <f>IF(ISNONTEXT(CD2585)=TRUE,"_",1)</f>
        <v>_</v>
      </c>
      <c r="CE2584" s="25" t="str">
        <f>IF(CE2585&gt;0,"►","")</f>
        <v/>
      </c>
      <c r="CF2584" s="25" t="str">
        <f>IF(CF2585&gt;0,"►","")</f>
        <v/>
      </c>
      <c r="CG2584" s="517" t="str">
        <f>IF(ISNONTEXT(CG2585)=TRUE,"_",CD2584+1)</f>
        <v>_</v>
      </c>
      <c r="CH2584" s="457"/>
      <c r="CI2584" s="23" t="s">
        <v>836</v>
      </c>
    </row>
    <row r="2585" spans="1:87" ht="16.8" thickTop="1" thickBot="1" x14ac:dyDescent="0.35">
      <c r="A2585" s="505" t="str">
        <f>IF(COUNTIF(B2586:B2589,"x")&gt;0,"x","")</f>
        <v/>
      </c>
      <c r="B2585" s="57"/>
      <c r="C2585" s="510" t="str">
        <f>A2585</f>
        <v/>
      </c>
      <c r="D2585" s="66">
        <f>ROWS(D2586:D2589)-1</f>
        <v>3</v>
      </c>
      <c r="E2585" s="58" t="s">
        <v>5097</v>
      </c>
      <c r="F2585" s="59"/>
      <c r="G2585" s="301"/>
      <c r="H2585" s="6"/>
      <c r="I2585" s="18"/>
      <c r="J2585" s="18"/>
      <c r="K2585" s="18"/>
      <c r="L2585" s="18"/>
      <c r="M2585" s="18"/>
      <c r="N2585" s="46"/>
      <c r="O2585" s="60" t="s">
        <v>5098</v>
      </c>
      <c r="P2585" s="61" t="s">
        <v>7165</v>
      </c>
      <c r="Q2585" s="143"/>
      <c r="R2585" s="63" t="str">
        <f>IF(COUNTIF(Q2586:Q2589,"?")&gt;0,"?",IF(AND(S2585="◄",T2585="►"),"◄►",IF(S2585="◄","◄",IF(T2585="►","►",""))))</f>
        <v>◄</v>
      </c>
      <c r="S2585" s="64" t="str">
        <f>IF(SUM(S2586:S2589)+1=ROWS(S2586:S2589)-COUNTIF(S2586:S2589,"-"),"","◄")</f>
        <v>◄</v>
      </c>
      <c r="T2585" s="65" t="str">
        <f>IF(SUM(T2586:T2589)&gt;0,"►","")</f>
        <v/>
      </c>
      <c r="U2585" s="146"/>
      <c r="V2585" s="63" t="str">
        <f>IF(COUNTIF(U2586:U2589,"?")&gt;0,"?",IF(AND(W2585="◄",X2585="►"),"◄►",IF(W2585="◄","◄",IF(X2585="►","►",""))))</f>
        <v>◄</v>
      </c>
      <c r="W2585" s="64" t="str">
        <f>IF(SUM(W2586:W2589)+1=ROWS(W2586:W2589)-COUNTIF(W2586:W2589,"-"),"","◄")</f>
        <v>◄</v>
      </c>
      <c r="X2585" s="65" t="str">
        <f>IF(SUM(X2586:X2589)&gt;0,"►","")</f>
        <v/>
      </c>
      <c r="Y2585" s="66">
        <f>ROWS(Y2586:Y2589)-1</f>
        <v>3</v>
      </c>
      <c r="Z2585" s="67">
        <f>SUM(Z2586:Z2589)-Z2589</f>
        <v>0</v>
      </c>
      <c r="AA2585" s="68" t="s">
        <v>840</v>
      </c>
      <c r="AB2585" s="69"/>
      <c r="AC2585" s="67">
        <f>SUM(AC2586:AC2589)-AC2589</f>
        <v>0</v>
      </c>
      <c r="AD2585" s="68" t="s">
        <v>840</v>
      </c>
      <c r="AE2585" s="69"/>
      <c r="AF2585" s="70" t="str">
        <f>IF(AG2585="◄","◄",IF(AG2585="ok","►",""))</f>
        <v>◄</v>
      </c>
      <c r="AG2585" s="71" t="str">
        <f>IF(AG2586&gt;0,"OK","◄")</f>
        <v>◄</v>
      </c>
      <c r="AH2585" s="62" t="str">
        <f>IF(AND(AI2585="◄",AJ2585="►"),"◄?►",IF(AI2585="◄","◄",IF(AJ2585="►","►","")))</f>
        <v>◄</v>
      </c>
      <c r="AI2585" s="64" t="str">
        <f>IF(AI2586&gt;0,"","◄")</f>
        <v>◄</v>
      </c>
      <c r="AJ2585" s="65" t="str">
        <f>IF(SUM(AJ2586:AJ2587)&gt;0,"►","")</f>
        <v/>
      </c>
      <c r="AK2585" s="570">
        <f>G2586</f>
        <v>31778</v>
      </c>
      <c r="AL2585" s="572" t="str">
        <f>P2585</f>
        <v xml:space="preserve"> ▬ folder Nr. 7  /  87 ▬</v>
      </c>
      <c r="AM2585" s="43"/>
      <c r="AN2585" s="3" t="s">
        <v>3</v>
      </c>
      <c r="AO2585" s="12" t="s">
        <v>1</v>
      </c>
      <c r="AP2585" s="13"/>
      <c r="AQ2585" s="14"/>
      <c r="AR2585" s="15" t="s">
        <v>4</v>
      </c>
      <c r="AS2585" s="13"/>
      <c r="AT2585" s="14"/>
      <c r="AU2585" s="15" t="s">
        <v>124</v>
      </c>
      <c r="AV2585" s="13"/>
      <c r="AW2585" s="14"/>
      <c r="AX2585" s="15" t="s">
        <v>211</v>
      </c>
      <c r="AY2585" s="13"/>
      <c r="AZ2585" s="14"/>
      <c r="BA2585" s="15" t="s">
        <v>366</v>
      </c>
      <c r="BB2585" s="13"/>
      <c r="BC2585" s="14"/>
      <c r="BD2585" s="15" t="s">
        <v>159</v>
      </c>
      <c r="BE2585" s="516" t="s">
        <v>6</v>
      </c>
      <c r="BF2585" s="516" t="s">
        <v>6</v>
      </c>
      <c r="BG2585" s="516"/>
      <c r="BH2585" s="516" t="s">
        <v>6</v>
      </c>
      <c r="BI2585" s="516" t="s">
        <v>6</v>
      </c>
      <c r="BJ2585" s="516"/>
      <c r="BK2585" s="516" t="s">
        <v>6</v>
      </c>
      <c r="BL2585" s="516" t="s">
        <v>6</v>
      </c>
      <c r="BM2585" s="516"/>
      <c r="BN2585" s="516" t="s">
        <v>6</v>
      </c>
      <c r="BO2585" s="516" t="s">
        <v>6</v>
      </c>
      <c r="BP2585" s="516"/>
      <c r="BQ2585" s="516" t="s">
        <v>6</v>
      </c>
      <c r="BR2585" s="516" t="s">
        <v>6</v>
      </c>
      <c r="BS2585" s="516"/>
      <c r="BT2585" s="32"/>
      <c r="BU2585" s="33"/>
      <c r="BV2585" s="34"/>
      <c r="BW2585" s="32"/>
      <c r="BX2585" s="33"/>
      <c r="BY2585" s="34"/>
      <c r="BZ2585" s="35"/>
      <c r="CA2585" s="24"/>
      <c r="CB2585" s="36"/>
      <c r="CC2585" s="33"/>
      <c r="CD2585" s="37"/>
      <c r="CE2585" s="36"/>
      <c r="CF2585" s="38"/>
      <c r="CG2585" s="39"/>
      <c r="CH2585" s="66">
        <f>ROWS(CH2586:CH2589)-1</f>
        <v>3</v>
      </c>
      <c r="CI2585" s="23" t="s">
        <v>836</v>
      </c>
    </row>
    <row r="2586" spans="1:87" ht="15" thickBot="1" x14ac:dyDescent="0.35">
      <c r="A2586" s="503"/>
      <c r="B2586" s="49"/>
      <c r="C2586" s="156">
        <f>B2586</f>
        <v>0</v>
      </c>
      <c r="D2586" s="457"/>
      <c r="E2586" s="73"/>
      <c r="F2586" s="74" t="s">
        <v>5099</v>
      </c>
      <c r="G2586" s="300">
        <v>31778</v>
      </c>
      <c r="H2586" s="76">
        <v>13</v>
      </c>
      <c r="I2586" s="119"/>
      <c r="J2586" s="119"/>
      <c r="K2586" s="79"/>
      <c r="L2586" s="79"/>
      <c r="M2586" s="79"/>
      <c r="N2586" s="80" t="s">
        <v>5100</v>
      </c>
      <c r="O2586" s="81"/>
      <c r="P2586" s="306"/>
      <c r="Q2586" s="83" t="str">
        <f>IF(R2586="?","?","")</f>
        <v/>
      </c>
      <c r="R2586" s="83" t="str">
        <f>IF(AND(S2586="",T2586&gt;0),"?",IF(S2586="","◄",IF(T2586&gt;=1,"►","")))</f>
        <v>◄</v>
      </c>
      <c r="S2586" s="84"/>
      <c r="T2586" s="85"/>
      <c r="U2586" s="83" t="str">
        <f>IF(V2586="?","?","")</f>
        <v/>
      </c>
      <c r="V2586" s="83" t="str">
        <f>IF(AND(W2586="",X2586&gt;0),"?",IF(W2586="","◄",IF(X2586&gt;=1,"►","")))</f>
        <v>◄</v>
      </c>
      <c r="W2586" s="86"/>
      <c r="X2586" s="85"/>
      <c r="Y2586" s="457"/>
      <c r="Z2586" s="87"/>
      <c r="AA2586" s="521">
        <f t="shared" ref="AA2586:AB2588" si="884">(S2586*Z2586)</f>
        <v>0</v>
      </c>
      <c r="AB2586" s="520">
        <f t="shared" si="884"/>
        <v>0</v>
      </c>
      <c r="AC2586" s="88"/>
      <c r="AD2586" s="519">
        <f t="shared" ref="AD2586:AE2588" si="885">(W2586*AC2586)</f>
        <v>0</v>
      </c>
      <c r="AE2586" s="522">
        <f t="shared" si="885"/>
        <v>0</v>
      </c>
      <c r="AF2586" s="89" t="str">
        <f>IF(AG2586&gt;0,"ok","◄")</f>
        <v>◄</v>
      </c>
      <c r="AG2586" s="90"/>
      <c r="AH2586" s="89" t="str">
        <f>IF(AND(AI2586="",AJ2586&gt;0),"?",IF(AI2586="","◄",IF(AJ2586&gt;=1,"►","")))</f>
        <v>◄</v>
      </c>
      <c r="AI2586" s="91"/>
      <c r="AJ2586" s="92"/>
      <c r="AK2586" s="586"/>
      <c r="AL2586" s="587"/>
      <c r="AM2586" s="43"/>
      <c r="AN2586" s="27" t="s">
        <v>6</v>
      </c>
      <c r="AO2586" s="27" t="s">
        <v>6</v>
      </c>
      <c r="AP2586" s="516"/>
      <c r="AQ2586" s="516"/>
      <c r="AR2586" s="516"/>
      <c r="AS2586" s="516" t="s">
        <v>6</v>
      </c>
      <c r="AT2586" s="516" t="s">
        <v>6</v>
      </c>
      <c r="AU2586" s="516"/>
      <c r="AV2586" s="516" t="s">
        <v>6</v>
      </c>
      <c r="AW2586" s="516" t="s">
        <v>6</v>
      </c>
      <c r="AX2586" s="516"/>
      <c r="AY2586" s="516" t="s">
        <v>6</v>
      </c>
      <c r="AZ2586" s="516" t="s">
        <v>6</v>
      </c>
      <c r="BA2586" s="516"/>
      <c r="BB2586" s="516" t="s">
        <v>6</v>
      </c>
      <c r="BC2586" s="516" t="s">
        <v>6</v>
      </c>
      <c r="BD2586" s="516"/>
      <c r="BE2586" s="516" t="s">
        <v>6</v>
      </c>
      <c r="BF2586" s="516" t="s">
        <v>6</v>
      </c>
      <c r="BG2586" s="516"/>
      <c r="BH2586" s="516" t="s">
        <v>6</v>
      </c>
      <c r="BI2586" s="516" t="s">
        <v>6</v>
      </c>
      <c r="BJ2586" s="516"/>
      <c r="BK2586" s="516" t="s">
        <v>6</v>
      </c>
      <c r="BL2586" s="516" t="s">
        <v>6</v>
      </c>
      <c r="BM2586" s="516"/>
      <c r="BN2586" s="516" t="s">
        <v>6</v>
      </c>
      <c r="BO2586" s="516" t="s">
        <v>6</v>
      </c>
      <c r="BP2586" s="516"/>
      <c r="BQ2586" s="516" t="s">
        <v>6</v>
      </c>
      <c r="BR2586" s="516" t="s">
        <v>6</v>
      </c>
      <c r="BS2586" s="516"/>
      <c r="BT2586" s="516"/>
      <c r="BU2586" s="516"/>
      <c r="BV2586" s="516"/>
      <c r="BW2586" s="516"/>
      <c r="BX2586" s="516"/>
      <c r="BY2586" s="516"/>
      <c r="BZ2586" s="28"/>
      <c r="CA2586" s="24"/>
      <c r="CB2586" s="29"/>
      <c r="CC2586" s="29"/>
      <c r="CD2586" s="30"/>
      <c r="CE2586" s="29"/>
      <c r="CF2586" s="29"/>
      <c r="CG2586" s="31"/>
      <c r="CH2586" s="457"/>
      <c r="CI2586" s="23" t="s">
        <v>836</v>
      </c>
    </row>
    <row r="2587" spans="1:87" ht="16.8" thickTop="1" thickBot="1" x14ac:dyDescent="0.35">
      <c r="A2587" s="503"/>
      <c r="B2587" s="49"/>
      <c r="C2587" s="156">
        <f>B2587</f>
        <v>0</v>
      </c>
      <c r="D2587" s="457"/>
      <c r="E2587" s="73"/>
      <c r="F2587" s="93">
        <v>2252</v>
      </c>
      <c r="G2587" s="302">
        <v>31778</v>
      </c>
      <c r="H2587" s="76">
        <v>24</v>
      </c>
      <c r="I2587" s="119"/>
      <c r="J2587" s="119"/>
      <c r="K2587" s="79"/>
      <c r="L2587" s="79"/>
      <c r="M2587" s="79"/>
      <c r="N2587" s="80" t="s">
        <v>5101</v>
      </c>
      <c r="O2587" s="81"/>
      <c r="P2587" s="306"/>
      <c r="Q2587" s="83" t="str">
        <f>IF(R2587="?","?","")</f>
        <v/>
      </c>
      <c r="R2587" s="83" t="str">
        <f>IF(AND(S2587="",T2587&gt;0),"?",IF(S2587="","◄",IF(T2587&gt;=1,"►","")))</f>
        <v>◄</v>
      </c>
      <c r="S2587" s="84"/>
      <c r="T2587" s="85"/>
      <c r="U2587" s="83" t="str">
        <f>IF(V2587="?","?","")</f>
        <v/>
      </c>
      <c r="V2587" s="83" t="str">
        <f>IF(AND(W2587="",X2587&gt;0),"?",IF(W2587="","◄",IF(X2587&gt;=1,"►","")))</f>
        <v>◄</v>
      </c>
      <c r="W2587" s="86"/>
      <c r="X2587" s="85"/>
      <c r="Y2587" s="457"/>
      <c r="Z2587" s="87"/>
      <c r="AA2587" s="521">
        <f t="shared" si="884"/>
        <v>0</v>
      </c>
      <c r="AB2587" s="520">
        <f t="shared" si="884"/>
        <v>0</v>
      </c>
      <c r="AC2587" s="88"/>
      <c r="AD2587" s="519">
        <f t="shared" si="885"/>
        <v>0</v>
      </c>
      <c r="AE2587" s="522">
        <f t="shared" si="885"/>
        <v>0</v>
      </c>
      <c r="AF2587" s="44"/>
      <c r="AG2587" s="45"/>
      <c r="AH2587" s="44"/>
      <c r="AI2587" s="45"/>
      <c r="AJ2587" s="45"/>
      <c r="AK2587" s="45"/>
      <c r="AL2587" s="45"/>
      <c r="AM2587" s="43"/>
      <c r="AN2587" s="1" t="str">
        <f>IF(AO2587="","",IF(COUNTIF(AN2588,"ok"),"","◄"))</f>
        <v>◄</v>
      </c>
      <c r="AO2587" s="9" t="str">
        <f>IF(COUNTIF(AP2587:BR2587,"◄")&gt;0,"◄","")</f>
        <v>◄</v>
      </c>
      <c r="AP2587" s="250" t="str">
        <f>IF(AP2588="-","",IF(AP2588&gt;0,"","◄"))</f>
        <v>◄</v>
      </c>
      <c r="AQ2587" s="251"/>
      <c r="AR2587" s="517" t="str">
        <f>IF(ISNONTEXT(AR2588)=TRUE,"_",1)</f>
        <v>_</v>
      </c>
      <c r="AS2587" s="250" t="str">
        <f>IF(AS2588="-","",IF(AS2588&gt;0,"","◄"))</f>
        <v/>
      </c>
      <c r="AT2587" s="251"/>
      <c r="AU2587" s="517" t="str">
        <f>IF(ISNONTEXT(AU2588)=TRUE,"_",AR2587+1)</f>
        <v>_</v>
      </c>
      <c r="AV2587" s="250" t="str">
        <f>IF(AV2588="-","",IF(AV2588&gt;0,"","◄"))</f>
        <v/>
      </c>
      <c r="AW2587" s="251"/>
      <c r="AX2587" s="517" t="str">
        <f>IF(ISNONTEXT(AX2588)=TRUE,"_",AU2587+1)</f>
        <v>_</v>
      </c>
      <c r="AY2587" s="250" t="str">
        <f>IF(AY2588="-","",IF(AY2588&gt;0,"","◄"))</f>
        <v/>
      </c>
      <c r="AZ2587" s="251"/>
      <c r="BA2587" s="517" t="str">
        <f>IF(ISNONTEXT(BA2588)=TRUE,"_",AX2587+1)</f>
        <v>_</v>
      </c>
      <c r="BB2587" s="250" t="str">
        <f>IF(BB2588="-","",IF(BB2588&gt;0,"","◄"))</f>
        <v/>
      </c>
      <c r="BC2587" s="251"/>
      <c r="BD2587" s="517" t="str">
        <f>IF(ISNONTEXT(BD2588)=TRUE,"_",BA2587+1)</f>
        <v>_</v>
      </c>
      <c r="BE2587" s="250" t="str">
        <f>IF(BE2588="-","",IF(BE2588&gt;0,"","◄"))</f>
        <v/>
      </c>
      <c r="BF2587" s="251"/>
      <c r="BG2587" s="517" t="str">
        <f>IF(ISNONTEXT(BG2588)=TRUE,"_",BD2587+1)</f>
        <v>_</v>
      </c>
      <c r="BH2587" s="250" t="str">
        <f>IF(BH2588="-","",IF(BH2588&gt;0,"","◄"))</f>
        <v/>
      </c>
      <c r="BI2587" s="251"/>
      <c r="BJ2587" s="517" t="str">
        <f>IF(ISNONTEXT(BJ2588)=TRUE,"_",BG2587+1)</f>
        <v>_</v>
      </c>
      <c r="BK2587" s="563" t="str">
        <f>IF(BK2588="-","",IF(BK2588&gt;0,"","◄"))</f>
        <v/>
      </c>
      <c r="BL2587" s="564"/>
      <c r="BM2587" s="517" t="str">
        <f>IF(ISNONTEXT(BM2588)=TRUE,"_",BJ2587+1)</f>
        <v>_</v>
      </c>
      <c r="BN2587" s="563" t="str">
        <f>IF(BN2588="-","",IF(BN2588&gt;0,"","◄"))</f>
        <v/>
      </c>
      <c r="BO2587" s="564"/>
      <c r="BP2587" s="517" t="str">
        <f>IF(ISNONTEXT(BP2588)=TRUE,"_",BM2587+1)</f>
        <v>_</v>
      </c>
      <c r="BQ2587" s="563" t="str">
        <f>IF(BQ2588="-","",IF(BQ2588&gt;0,"","◄"))</f>
        <v/>
      </c>
      <c r="BR2587" s="564"/>
      <c r="BS2587" s="517" t="str">
        <f>IF(ISNONTEXT(BS2588)=TRUE,"_",BP2587+1)</f>
        <v>_</v>
      </c>
      <c r="BT2587" s="563" t="str">
        <f>IF(BT2588="-","",IF(BT2588&gt;0,"","◄"))</f>
        <v>◄</v>
      </c>
      <c r="BU2587" s="564"/>
      <c r="BV2587" s="517" t="str">
        <f>IF(ISNONTEXT(BV2588)=TRUE,"_",1)</f>
        <v>_</v>
      </c>
      <c r="BW2587" s="563" t="str">
        <f>IF(BW2588="-","",IF(BW2588&gt;0,"","◄"))</f>
        <v>◄</v>
      </c>
      <c r="BX2587" s="564"/>
      <c r="BY2587" s="517" t="str">
        <f>IF(ISNONTEXT(BY2588)=TRUE,"_",BV2587+1)</f>
        <v>_</v>
      </c>
      <c r="BZ2587" s="26"/>
      <c r="CA2587" s="24"/>
      <c r="CB2587" s="25" t="str">
        <f>IF(CB2588&gt;0,"►","")</f>
        <v/>
      </c>
      <c r="CC2587" s="25" t="str">
        <f>IF(CC2588&gt;0,"►","")</f>
        <v/>
      </c>
      <c r="CD2587" s="517" t="str">
        <f>IF(ISNONTEXT(CD2588)=TRUE,"_",1)</f>
        <v>_</v>
      </c>
      <c r="CE2587" s="25" t="str">
        <f>IF(CE2588&gt;0,"►","")</f>
        <v/>
      </c>
      <c r="CF2587" s="25" t="str">
        <f>IF(CF2588&gt;0,"►","")</f>
        <v/>
      </c>
      <c r="CG2587" s="517" t="str">
        <f>IF(ISNONTEXT(CG2588)=TRUE,"_",CD2587+1)</f>
        <v>_</v>
      </c>
      <c r="CH2587" s="457"/>
      <c r="CI2587" s="23" t="s">
        <v>836</v>
      </c>
    </row>
    <row r="2588" spans="1:87" ht="15" thickBot="1" x14ac:dyDescent="0.35">
      <c r="A2588" s="503"/>
      <c r="B2588" s="49"/>
      <c r="C2588" s="156">
        <f>B2588</f>
        <v>0</v>
      </c>
      <c r="D2588" s="457"/>
      <c r="E2588" s="132" t="s">
        <v>1084</v>
      </c>
      <c r="F2588" s="125">
        <v>76</v>
      </c>
      <c r="G2588" s="361">
        <v>1987</v>
      </c>
      <c r="H2588" s="76">
        <v>37</v>
      </c>
      <c r="I2588" s="119"/>
      <c r="J2588" s="119"/>
      <c r="K2588" s="79"/>
      <c r="L2588" s="79"/>
      <c r="M2588" s="79"/>
      <c r="N2588" s="175" t="s">
        <v>1863</v>
      </c>
      <c r="O2588" s="81"/>
      <c r="P2588" s="82"/>
      <c r="Q2588" s="83" t="str">
        <f>IF(R2588="?","?","")</f>
        <v/>
      </c>
      <c r="R2588" s="83" t="str">
        <f>IF(AND(S2588="",T2588&gt;0),"?",IF(S2588="","◄",IF(T2588&gt;=1,"►","")))</f>
        <v>◄</v>
      </c>
      <c r="S2588" s="84"/>
      <c r="T2588" s="85"/>
      <c r="U2588" s="83" t="str">
        <f>IF(V2588="?","?","")</f>
        <v/>
      </c>
      <c r="V2588" s="83" t="str">
        <f>IF(AND(W2588="",X2588&gt;0),"?",IF(W2588="","◄",IF(X2588&gt;=1,"►","")))</f>
        <v>◄</v>
      </c>
      <c r="W2588" s="86"/>
      <c r="X2588" s="85"/>
      <c r="Y2588" s="457"/>
      <c r="Z2588" s="87"/>
      <c r="AA2588" s="521">
        <f t="shared" si="884"/>
        <v>0</v>
      </c>
      <c r="AB2588" s="520">
        <f t="shared" si="884"/>
        <v>0</v>
      </c>
      <c r="AC2588" s="88"/>
      <c r="AD2588" s="519">
        <f t="shared" si="885"/>
        <v>0</v>
      </c>
      <c r="AE2588" s="518">
        <f t="shared" si="885"/>
        <v>0</v>
      </c>
      <c r="AF2588" s="44"/>
      <c r="AG2588" s="45"/>
      <c r="AH2588" s="44"/>
      <c r="AI2588" s="45"/>
      <c r="AJ2588" s="45"/>
      <c r="AK2588" s="45"/>
      <c r="AL2588" s="45"/>
      <c r="AM2588" s="43"/>
      <c r="AN2588" s="27" t="s">
        <v>6</v>
      </c>
      <c r="AO2588" s="27" t="s">
        <v>6</v>
      </c>
      <c r="AP2588" s="516"/>
      <c r="AQ2588" s="516"/>
      <c r="AR2588" s="516"/>
      <c r="AS2588" s="516" t="s">
        <v>6</v>
      </c>
      <c r="AT2588" s="516" t="s">
        <v>6</v>
      </c>
      <c r="AU2588" s="516"/>
      <c r="AV2588" s="516" t="s">
        <v>6</v>
      </c>
      <c r="AW2588" s="516" t="s">
        <v>6</v>
      </c>
      <c r="AX2588" s="516"/>
      <c r="AY2588" s="516" t="s">
        <v>6</v>
      </c>
      <c r="AZ2588" s="516" t="s">
        <v>6</v>
      </c>
      <c r="BA2588" s="516"/>
      <c r="BB2588" s="516" t="s">
        <v>6</v>
      </c>
      <c r="BC2588" s="516" t="s">
        <v>6</v>
      </c>
      <c r="BD2588" s="516"/>
      <c r="BE2588" s="516" t="s">
        <v>6</v>
      </c>
      <c r="BF2588" s="516" t="s">
        <v>6</v>
      </c>
      <c r="BG2588" s="516"/>
      <c r="BH2588" s="516" t="s">
        <v>6</v>
      </c>
      <c r="BI2588" s="516" t="s">
        <v>6</v>
      </c>
      <c r="BJ2588" s="516"/>
      <c r="BK2588" s="516" t="s">
        <v>6</v>
      </c>
      <c r="BL2588" s="516" t="s">
        <v>6</v>
      </c>
      <c r="BM2588" s="516"/>
      <c r="BN2588" s="516" t="s">
        <v>6</v>
      </c>
      <c r="BO2588" s="516" t="s">
        <v>6</v>
      </c>
      <c r="BP2588" s="516"/>
      <c r="BQ2588" s="516" t="s">
        <v>6</v>
      </c>
      <c r="BR2588" s="516" t="s">
        <v>6</v>
      </c>
      <c r="BS2588" s="516"/>
      <c r="BT2588" s="516"/>
      <c r="BU2588" s="516"/>
      <c r="BV2588" s="516"/>
      <c r="BW2588" s="516"/>
      <c r="BX2588" s="516"/>
      <c r="BY2588" s="516"/>
      <c r="BZ2588" s="28"/>
      <c r="CA2588" s="24"/>
      <c r="CB2588" s="29"/>
      <c r="CC2588" s="29"/>
      <c r="CD2588" s="30"/>
      <c r="CE2588" s="29"/>
      <c r="CF2588" s="29"/>
      <c r="CG2588" s="31"/>
      <c r="CH2588" s="457"/>
      <c r="CI2588" s="23" t="s">
        <v>836</v>
      </c>
    </row>
    <row r="2589" spans="1:87" ht="16.8" thickTop="1" thickBot="1" x14ac:dyDescent="0.35">
      <c r="A2589" s="505" t="str">
        <f>IF(COUNTIF(B2590:B2591,"x")&gt;0,"x","")</f>
        <v/>
      </c>
      <c r="B2589" s="57"/>
      <c r="C2589" s="510" t="str">
        <f>A2589</f>
        <v/>
      </c>
      <c r="D2589" s="66">
        <f>ROWS(D2590:D2591)-1</f>
        <v>1</v>
      </c>
      <c r="E2589" s="58" t="s">
        <v>5102</v>
      </c>
      <c r="F2589" s="59"/>
      <c r="G2589" s="301"/>
      <c r="H2589" s="6"/>
      <c r="I2589" s="18"/>
      <c r="J2589" s="18"/>
      <c r="K2589" s="18"/>
      <c r="L2589" s="18"/>
      <c r="M2589" s="18"/>
      <c r="N2589" s="46"/>
      <c r="O2589" s="60" t="s">
        <v>5103</v>
      </c>
      <c r="P2589" s="61" t="s">
        <v>7166</v>
      </c>
      <c r="Q2589" s="62"/>
      <c r="R2589" s="63" t="str">
        <f>IF(COUNTIF(Q2590:Q2591,"?")&gt;0,"?",IF(AND(S2589="◄",T2589="►"),"◄►",IF(S2589="◄","◄",IF(T2589="►","►",""))))</f>
        <v>◄</v>
      </c>
      <c r="S2589" s="64" t="str">
        <f>IF(SUM(S2590:S2591)+1=ROWS(S2590:S2591)-COUNTIF(S2590:S2591,"-"),"","◄")</f>
        <v>◄</v>
      </c>
      <c r="T2589" s="65" t="str">
        <f>IF(SUM(T2590:T2591)&gt;0,"►","")</f>
        <v/>
      </c>
      <c r="U2589" s="62"/>
      <c r="V2589" s="63" t="str">
        <f>IF(COUNTIF(U2590:U2591,"?")&gt;0,"?",IF(AND(W2589="◄",X2589="►"),"◄►",IF(W2589="◄","◄",IF(X2589="►","►",""))))</f>
        <v>◄</v>
      </c>
      <c r="W2589" s="64" t="str">
        <f>IF(SUM(W2590:W2591)+1=ROWS(W2590:W2591)-COUNTIF(W2590:W2591,"-"),"","◄")</f>
        <v>◄</v>
      </c>
      <c r="X2589" s="65" t="str">
        <f>IF(SUM(X2590:X2591)&gt;0,"►","")</f>
        <v/>
      </c>
      <c r="Y2589" s="66">
        <f>ROWS(Y2590:Y2591)-1</f>
        <v>1</v>
      </c>
      <c r="Z2589" s="67">
        <f>SUM(Z2590:Z2591)-Z2591</f>
        <v>0</v>
      </c>
      <c r="AA2589" s="68" t="s">
        <v>840</v>
      </c>
      <c r="AB2589" s="69"/>
      <c r="AC2589" s="67">
        <f>SUM(AC2590:AC2591)-AC2591</f>
        <v>0</v>
      </c>
      <c r="AD2589" s="68" t="s">
        <v>840</v>
      </c>
      <c r="AE2589" s="69"/>
      <c r="AF2589" s="70" t="str">
        <f>IF(AG2589="◄","◄",IF(AG2589="ok","►",""))</f>
        <v>◄</v>
      </c>
      <c r="AG2589" s="71" t="str">
        <f>IF(AG2590&gt;0,"OK","◄")</f>
        <v>◄</v>
      </c>
      <c r="AH2589" s="62" t="str">
        <f>IF(AND(AI2589="◄",AJ2589="►"),"◄?►",IF(AI2589="◄","◄",IF(AJ2589="►","►","")))</f>
        <v>◄</v>
      </c>
      <c r="AI2589" s="64" t="str">
        <f>IF(AI2590&gt;0,"","◄")</f>
        <v>◄</v>
      </c>
      <c r="AJ2589" s="65" t="str">
        <f>IF(SUM(AJ2590:AJ2590)&gt;0,"►","")</f>
        <v/>
      </c>
      <c r="AK2589" s="570">
        <f>G2590</f>
        <v>31778</v>
      </c>
      <c r="AL2589" s="572" t="str">
        <f>P2589</f>
        <v xml:space="preserve"> ▬ folder Nr. 8  /  87 ▬</v>
      </c>
      <c r="AM2589" s="43"/>
      <c r="AN2589" s="27" t="s">
        <v>6</v>
      </c>
      <c r="AO2589" s="27" t="s">
        <v>6</v>
      </c>
      <c r="AP2589" s="516"/>
      <c r="AQ2589" s="516"/>
      <c r="AR2589" s="516"/>
      <c r="AS2589" s="516" t="s">
        <v>6</v>
      </c>
      <c r="AT2589" s="516" t="s">
        <v>6</v>
      </c>
      <c r="AU2589" s="516"/>
      <c r="AV2589" s="516" t="s">
        <v>6</v>
      </c>
      <c r="AW2589" s="516" t="s">
        <v>6</v>
      </c>
      <c r="AX2589" s="516"/>
      <c r="AY2589" s="516" t="s">
        <v>6</v>
      </c>
      <c r="AZ2589" s="516" t="s">
        <v>6</v>
      </c>
      <c r="BA2589" s="516"/>
      <c r="BB2589" s="516" t="s">
        <v>6</v>
      </c>
      <c r="BC2589" s="516" t="s">
        <v>6</v>
      </c>
      <c r="BD2589" s="516"/>
      <c r="BE2589" s="516" t="s">
        <v>6</v>
      </c>
      <c r="BF2589" s="516" t="s">
        <v>6</v>
      </c>
      <c r="BG2589" s="516"/>
      <c r="BH2589" s="516" t="s">
        <v>6</v>
      </c>
      <c r="BI2589" s="516" t="s">
        <v>6</v>
      </c>
      <c r="BJ2589" s="516"/>
      <c r="BK2589" s="516" t="s">
        <v>6</v>
      </c>
      <c r="BL2589" s="516" t="s">
        <v>6</v>
      </c>
      <c r="BM2589" s="516"/>
      <c r="BN2589" s="516" t="s">
        <v>6</v>
      </c>
      <c r="BO2589" s="516" t="s">
        <v>6</v>
      </c>
      <c r="BP2589" s="516"/>
      <c r="BQ2589" s="516" t="s">
        <v>6</v>
      </c>
      <c r="BR2589" s="516" t="s">
        <v>6</v>
      </c>
      <c r="BS2589" s="516"/>
      <c r="BT2589" s="516"/>
      <c r="BU2589" s="516"/>
      <c r="BV2589" s="516"/>
      <c r="BW2589" s="516"/>
      <c r="BX2589" s="516"/>
      <c r="BY2589" s="516"/>
      <c r="BZ2589" s="28"/>
      <c r="CA2589" s="24"/>
      <c r="CB2589" s="29"/>
      <c r="CC2589" s="29"/>
      <c r="CD2589" s="30"/>
      <c r="CE2589" s="29"/>
      <c r="CF2589" s="29"/>
      <c r="CG2589" s="31"/>
      <c r="CH2589" s="66">
        <f>ROWS(CH2590:CH2591)-1</f>
        <v>1</v>
      </c>
      <c r="CI2589" s="23" t="s">
        <v>836</v>
      </c>
    </row>
    <row r="2590" spans="1:87" ht="15" thickBot="1" x14ac:dyDescent="0.35">
      <c r="A2590" s="503"/>
      <c r="B2590" s="49"/>
      <c r="C2590" s="156">
        <f>B2590</f>
        <v>0</v>
      </c>
      <c r="D2590" s="457"/>
      <c r="E2590" s="73"/>
      <c r="F2590" s="74" t="s">
        <v>5104</v>
      </c>
      <c r="G2590" s="300">
        <v>31778</v>
      </c>
      <c r="H2590" s="76">
        <v>24</v>
      </c>
      <c r="I2590" s="119"/>
      <c r="J2590" s="119"/>
      <c r="K2590" s="79"/>
      <c r="L2590" s="79"/>
      <c r="M2590" s="79"/>
      <c r="N2590" s="80" t="s">
        <v>5105</v>
      </c>
      <c r="O2590" s="81"/>
      <c r="P2590" s="306"/>
      <c r="Q2590" s="83" t="str">
        <f>IF(R2590="?","?","")</f>
        <v/>
      </c>
      <c r="R2590" s="83" t="str">
        <f>IF(AND(S2590="",T2590&gt;0),"?",IF(S2590="","◄",IF(T2590&gt;=1,"►","")))</f>
        <v>◄</v>
      </c>
      <c r="S2590" s="84"/>
      <c r="T2590" s="85"/>
      <c r="U2590" s="83" t="str">
        <f>IF(V2590="?","?","")</f>
        <v/>
      </c>
      <c r="V2590" s="83" t="str">
        <f>IF(AND(W2590="",X2590&gt;0),"?",IF(W2590="","◄",IF(X2590&gt;=1,"►","")))</f>
        <v>◄</v>
      </c>
      <c r="W2590" s="86"/>
      <c r="X2590" s="85"/>
      <c r="Y2590" s="457"/>
      <c r="Z2590" s="87"/>
      <c r="AA2590" s="521">
        <f>(S2590*Z2590)</f>
        <v>0</v>
      </c>
      <c r="AB2590" s="520">
        <f>(T2590*AA2590)</f>
        <v>0</v>
      </c>
      <c r="AC2590" s="88"/>
      <c r="AD2590" s="519">
        <f>(W2590*AC2590)</f>
        <v>0</v>
      </c>
      <c r="AE2590" s="522">
        <f>(X2590*AD2590)</f>
        <v>0</v>
      </c>
      <c r="AF2590" s="89" t="str">
        <f>IF(AG2590&gt;0,"ok","◄")</f>
        <v>◄</v>
      </c>
      <c r="AG2590" s="90"/>
      <c r="AH2590" s="89" t="str">
        <f>IF(AND(AI2590="",AJ2590&gt;0),"?",IF(AI2590="","◄",IF(AJ2590&gt;=1,"►","")))</f>
        <v>◄</v>
      </c>
      <c r="AI2590" s="91"/>
      <c r="AJ2590" s="92"/>
      <c r="AK2590" s="586"/>
      <c r="AL2590" s="587"/>
      <c r="AM2590" s="43"/>
      <c r="AN2590" s="27" t="s">
        <v>6</v>
      </c>
      <c r="AO2590" s="27" t="s">
        <v>6</v>
      </c>
      <c r="AP2590" s="516"/>
      <c r="AQ2590" s="516"/>
      <c r="AR2590" s="516"/>
      <c r="AS2590" s="516" t="s">
        <v>6</v>
      </c>
      <c r="AT2590" s="516" t="s">
        <v>6</v>
      </c>
      <c r="AU2590" s="516"/>
      <c r="AV2590" s="516" t="s">
        <v>6</v>
      </c>
      <c r="AW2590" s="516" t="s">
        <v>6</v>
      </c>
      <c r="AX2590" s="516"/>
      <c r="AY2590" s="516" t="s">
        <v>6</v>
      </c>
      <c r="AZ2590" s="516" t="s">
        <v>6</v>
      </c>
      <c r="BA2590" s="516"/>
      <c r="BB2590" s="516" t="s">
        <v>6</v>
      </c>
      <c r="BC2590" s="516" t="s">
        <v>6</v>
      </c>
      <c r="BD2590" s="516"/>
      <c r="BE2590" s="516" t="s">
        <v>6</v>
      </c>
      <c r="BF2590" s="516" t="s">
        <v>6</v>
      </c>
      <c r="BG2590" s="516"/>
      <c r="BH2590" s="516" t="s">
        <v>6</v>
      </c>
      <c r="BI2590" s="516" t="s">
        <v>6</v>
      </c>
      <c r="BJ2590" s="516"/>
      <c r="BK2590" s="516" t="s">
        <v>6</v>
      </c>
      <c r="BL2590" s="516" t="s">
        <v>6</v>
      </c>
      <c r="BM2590" s="516"/>
      <c r="BN2590" s="516" t="s">
        <v>6</v>
      </c>
      <c r="BO2590" s="516" t="s">
        <v>6</v>
      </c>
      <c r="BP2590" s="516"/>
      <c r="BQ2590" s="516" t="s">
        <v>6</v>
      </c>
      <c r="BR2590" s="516" t="s">
        <v>6</v>
      </c>
      <c r="BS2590" s="516"/>
      <c r="BT2590" s="516"/>
      <c r="BU2590" s="516"/>
      <c r="BV2590" s="516"/>
      <c r="BW2590" s="516"/>
      <c r="BX2590" s="516"/>
      <c r="BY2590" s="516"/>
      <c r="BZ2590" s="28"/>
      <c r="CA2590" s="24"/>
      <c r="CB2590" s="29"/>
      <c r="CC2590" s="29"/>
      <c r="CD2590" s="30"/>
      <c r="CE2590" s="29"/>
      <c r="CF2590" s="29"/>
      <c r="CG2590" s="31"/>
      <c r="CH2590" s="457"/>
      <c r="CI2590" s="23" t="s">
        <v>836</v>
      </c>
    </row>
    <row r="2591" spans="1:87" ht="16.8" thickTop="1" thickBot="1" x14ac:dyDescent="0.35">
      <c r="A2591" s="505" t="str">
        <f>IF(COUNTIF(B2592:B2597,"x")&gt;0,"x","")</f>
        <v/>
      </c>
      <c r="B2591" s="57"/>
      <c r="C2591" s="510" t="str">
        <f>A2591</f>
        <v/>
      </c>
      <c r="D2591" s="66">
        <f>ROWS(D2592:D2597)-1</f>
        <v>5</v>
      </c>
      <c r="E2591" s="58" t="s">
        <v>5106</v>
      </c>
      <c r="F2591" s="59"/>
      <c r="G2591" s="301"/>
      <c r="H2591" s="6"/>
      <c r="I2591" s="18"/>
      <c r="J2591" s="18"/>
      <c r="K2591" s="18"/>
      <c r="L2591" s="18"/>
      <c r="M2591" s="18"/>
      <c r="N2591" s="46"/>
      <c r="O2591" s="60" t="s">
        <v>5107</v>
      </c>
      <c r="P2591" s="61" t="s">
        <v>7167</v>
      </c>
      <c r="Q2591" s="143"/>
      <c r="R2591" s="63" t="str">
        <f>IF(COUNTIF(Q2592:Q2597,"?")&gt;0,"?",IF(AND(S2591="◄",T2591="►"),"◄►",IF(S2591="◄","◄",IF(T2591="►","►",""))))</f>
        <v>◄</v>
      </c>
      <c r="S2591" s="64" t="str">
        <f>IF(SUM(S2592:S2597)+1=ROWS(S2592:S2597)-COUNTIF(S2592:S2597,"-"),"","◄")</f>
        <v>◄</v>
      </c>
      <c r="T2591" s="65" t="str">
        <f>IF(SUM(T2592:T2597)&gt;0,"►","")</f>
        <v/>
      </c>
      <c r="U2591" s="146"/>
      <c r="V2591" s="63" t="str">
        <f>IF(COUNTIF(U2592:U2597,"?")&gt;0,"?",IF(AND(W2591="◄",X2591="►"),"◄►",IF(W2591="◄","◄",IF(X2591="►","►",""))))</f>
        <v>◄</v>
      </c>
      <c r="W2591" s="64" t="str">
        <f>IF(SUM(W2592:W2597)+1=ROWS(W2592:W2597)-COUNTIF(W2592:W2597,"-"),"","◄")</f>
        <v>◄</v>
      </c>
      <c r="X2591" s="65" t="str">
        <f>IF(SUM(X2592:X2597)&gt;0,"►","")</f>
        <v/>
      </c>
      <c r="Y2591" s="66">
        <f>ROWS(Y2592:Y2597)-1</f>
        <v>5</v>
      </c>
      <c r="Z2591" s="67">
        <f>SUM(Z2592:Z2597)-Z2597</f>
        <v>0</v>
      </c>
      <c r="AA2591" s="68" t="s">
        <v>840</v>
      </c>
      <c r="AB2591" s="69"/>
      <c r="AC2591" s="67">
        <f>SUM(AC2592:AC2597)-AC2597</f>
        <v>0</v>
      </c>
      <c r="AD2591" s="68" t="s">
        <v>840</v>
      </c>
      <c r="AE2591" s="69"/>
      <c r="AF2591" s="70" t="str">
        <f>IF(AG2591="◄","◄",IF(AG2591="ok","►",""))</f>
        <v>◄</v>
      </c>
      <c r="AG2591" s="71" t="str">
        <f>IF(AG2592&gt;0,"OK","◄")</f>
        <v>◄</v>
      </c>
      <c r="AH2591" s="62" t="str">
        <f>IF(AND(AI2591="◄",AJ2591="►"),"◄?►",IF(AI2591="◄","◄",IF(AJ2591="►","►","")))</f>
        <v>◄</v>
      </c>
      <c r="AI2591" s="64" t="str">
        <f>IF(AI2592&gt;0,"","◄")</f>
        <v>◄</v>
      </c>
      <c r="AJ2591" s="65" t="str">
        <f>IF(SUM(AJ2592:AJ2592)&gt;0,"►","")</f>
        <v/>
      </c>
      <c r="AK2591" s="570">
        <f>G2592</f>
        <v>31778</v>
      </c>
      <c r="AL2591" s="572" t="str">
        <f>P2591</f>
        <v xml:space="preserve"> ▬ folder Nr. 9  /  87 ▬</v>
      </c>
      <c r="AM2591" s="43"/>
      <c r="AN2591" s="1" t="str">
        <f>IF(AO2591="","",IF(COUNTIF(AN2592,"ok"),"","◄"))</f>
        <v>◄</v>
      </c>
      <c r="AO2591" s="9" t="str">
        <f>IF(COUNTIF(AP2591:BR2591,"◄")&gt;0,"◄","")</f>
        <v>◄</v>
      </c>
      <c r="AP2591" s="250" t="str">
        <f>IF(AP2592="-","",IF(AP2592&gt;0,"","◄"))</f>
        <v>◄</v>
      </c>
      <c r="AQ2591" s="251"/>
      <c r="AR2591" s="517">
        <f>IF(ISNONTEXT(AR2592)=TRUE,"_",1)</f>
        <v>1</v>
      </c>
      <c r="AS2591" s="250" t="str">
        <f>IF(AS2592="-","",IF(AS2592&gt;0,"","◄"))</f>
        <v>◄</v>
      </c>
      <c r="AT2591" s="251"/>
      <c r="AU2591" s="517">
        <f>IF(ISNONTEXT(AU2592)=TRUE,"_",AR2591+1)</f>
        <v>2</v>
      </c>
      <c r="AV2591" s="250" t="str">
        <f>IF(AV2592="-","",IF(AV2592&gt;0,"","◄"))</f>
        <v>◄</v>
      </c>
      <c r="AW2591" s="251"/>
      <c r="AX2591" s="517">
        <f>IF(ISNONTEXT(AX2592)=TRUE,"_",AU2591+1)</f>
        <v>3</v>
      </c>
      <c r="AY2591" s="250" t="str">
        <f>IF(AY2592="-","",IF(AY2592&gt;0,"","◄"))</f>
        <v>◄</v>
      </c>
      <c r="AZ2591" s="251"/>
      <c r="BA2591" s="517">
        <f>IF(ISNONTEXT(BA2592)=TRUE,"_",AX2591+1)</f>
        <v>4</v>
      </c>
      <c r="BB2591" s="250" t="str">
        <f>IF(BB2592="-","",IF(BB2592&gt;0,"","◄"))</f>
        <v>◄</v>
      </c>
      <c r="BC2591" s="251"/>
      <c r="BD2591" s="517">
        <f>IF(ISNONTEXT(BD2592)=TRUE,"_",BA2591+1)</f>
        <v>5</v>
      </c>
      <c r="BE2591" s="250" t="str">
        <f>IF(BE2592="-","",IF(BE2592&gt;0,"","◄"))</f>
        <v/>
      </c>
      <c r="BF2591" s="251"/>
      <c r="BG2591" s="517" t="str">
        <f>IF(ISNONTEXT(BG2592)=TRUE,"_",BD2591+1)</f>
        <v>_</v>
      </c>
      <c r="BH2591" s="250" t="str">
        <f>IF(BH2592="-","",IF(BH2592&gt;0,"","◄"))</f>
        <v/>
      </c>
      <c r="BI2591" s="251"/>
      <c r="BJ2591" s="517" t="str">
        <f>IF(ISNONTEXT(BJ2592)=TRUE,"_",BG2591+1)</f>
        <v>_</v>
      </c>
      <c r="BK2591" s="563" t="str">
        <f>IF(BK2592="-","",IF(BK2592&gt;0,"","◄"))</f>
        <v/>
      </c>
      <c r="BL2591" s="564"/>
      <c r="BM2591" s="517" t="str">
        <f>IF(ISNONTEXT(BM2592)=TRUE,"_",BJ2591+1)</f>
        <v>_</v>
      </c>
      <c r="BN2591" s="563" t="str">
        <f>IF(BN2592="-","",IF(BN2592&gt;0,"","◄"))</f>
        <v/>
      </c>
      <c r="BO2591" s="564"/>
      <c r="BP2591" s="517" t="str">
        <f>IF(ISNONTEXT(BP2592)=TRUE,"_",BM2591+1)</f>
        <v>_</v>
      </c>
      <c r="BQ2591" s="563" t="str">
        <f>IF(BQ2592="-","",IF(BQ2592&gt;0,"","◄"))</f>
        <v/>
      </c>
      <c r="BR2591" s="564"/>
      <c r="BS2591" s="517" t="str">
        <f>IF(ISNONTEXT(BS2592)=TRUE,"_",BP2591+1)</f>
        <v>_</v>
      </c>
      <c r="BT2591" s="563" t="str">
        <f>IF(BT2592="-","",IF(BT2592&gt;0,"","◄"))</f>
        <v>◄</v>
      </c>
      <c r="BU2591" s="564"/>
      <c r="BV2591" s="517" t="str">
        <f>IF(ISNONTEXT(BV2592)=TRUE,"_",1)</f>
        <v>_</v>
      </c>
      <c r="BW2591" s="563" t="str">
        <f>IF(BW2592="-","",IF(BW2592&gt;0,"","◄"))</f>
        <v>◄</v>
      </c>
      <c r="BX2591" s="564"/>
      <c r="BY2591" s="517" t="str">
        <f>IF(ISNONTEXT(BY2592)=TRUE,"_",BV2591+1)</f>
        <v>_</v>
      </c>
      <c r="BZ2591" s="26"/>
      <c r="CA2591" s="24"/>
      <c r="CB2591" s="25" t="str">
        <f>IF(CB2592&gt;0,"►","")</f>
        <v/>
      </c>
      <c r="CC2591" s="25" t="str">
        <f>IF(CC2592&gt;0,"►","")</f>
        <v/>
      </c>
      <c r="CD2591" s="517" t="str">
        <f>IF(ISNONTEXT(CD2592)=TRUE,"_",1)</f>
        <v>_</v>
      </c>
      <c r="CE2591" s="25" t="str">
        <f>IF(CE2592&gt;0,"►","")</f>
        <v/>
      </c>
      <c r="CF2591" s="25" t="str">
        <f>IF(CF2592&gt;0,"►","")</f>
        <v/>
      </c>
      <c r="CG2591" s="517" t="str">
        <f>IF(ISNONTEXT(CG2592)=TRUE,"_",CD2591+1)</f>
        <v>_</v>
      </c>
      <c r="CH2591" s="66">
        <f>ROWS(CH2592:CH2597)-1</f>
        <v>5</v>
      </c>
      <c r="CI2591" s="23" t="s">
        <v>836</v>
      </c>
    </row>
    <row r="2592" spans="1:87" ht="15" thickBot="1" x14ac:dyDescent="0.35">
      <c r="A2592" s="503"/>
      <c r="B2592" s="49"/>
      <c r="C2592" s="156">
        <f>B2592</f>
        <v>0</v>
      </c>
      <c r="D2592" s="457"/>
      <c r="E2592" s="73"/>
      <c r="F2592" s="74" t="s">
        <v>5108</v>
      </c>
      <c r="G2592" s="300">
        <v>31778</v>
      </c>
      <c r="H2592" s="76">
        <v>13</v>
      </c>
      <c r="I2592" s="119"/>
      <c r="J2592" s="119"/>
      <c r="K2592" s="79"/>
      <c r="L2592" s="79"/>
      <c r="M2592" s="79"/>
      <c r="N2592" s="80" t="s">
        <v>5109</v>
      </c>
      <c r="O2592" s="81"/>
      <c r="P2592" s="306"/>
      <c r="Q2592" s="83" t="str">
        <f>IF(R2592="?","?","")</f>
        <v/>
      </c>
      <c r="R2592" s="83" t="str">
        <f>IF(AND(S2592="",T2592&gt;0),"?",IF(S2592="","◄",IF(T2592&gt;=1,"►","")))</f>
        <v>◄</v>
      </c>
      <c r="S2592" s="84"/>
      <c r="T2592" s="85"/>
      <c r="U2592" s="83" t="str">
        <f>IF(V2592="?","?","")</f>
        <v/>
      </c>
      <c r="V2592" s="83" t="str">
        <f>IF(AND(W2592="",X2592&gt;0),"?",IF(W2592="","◄",IF(X2592&gt;=1,"►","")))</f>
        <v>◄</v>
      </c>
      <c r="W2592" s="86"/>
      <c r="X2592" s="85"/>
      <c r="Y2592" s="457"/>
      <c r="Z2592" s="87"/>
      <c r="AA2592" s="521">
        <f t="shared" ref="AA2592:AB2596" si="886">(S2592*Z2592)</f>
        <v>0</v>
      </c>
      <c r="AB2592" s="520">
        <f t="shared" si="886"/>
        <v>0</v>
      </c>
      <c r="AC2592" s="88"/>
      <c r="AD2592" s="519">
        <f t="shared" ref="AD2592:AE2596" si="887">(W2592*AC2592)</f>
        <v>0</v>
      </c>
      <c r="AE2592" s="522">
        <f t="shared" si="887"/>
        <v>0</v>
      </c>
      <c r="AF2592" s="89" t="str">
        <f>IF(AG2592&gt;0,"ok","◄")</f>
        <v>◄</v>
      </c>
      <c r="AG2592" s="90"/>
      <c r="AH2592" s="89" t="str">
        <f>IF(AND(AI2592="",AJ2592&gt;0),"?",IF(AI2592="","◄",IF(AJ2592&gt;=1,"►","")))</f>
        <v>◄</v>
      </c>
      <c r="AI2592" s="91"/>
      <c r="AJ2592" s="92"/>
      <c r="AK2592" s="586"/>
      <c r="AL2592" s="587"/>
      <c r="AM2592" s="43"/>
      <c r="AN2592" s="3" t="s">
        <v>3</v>
      </c>
      <c r="AO2592" s="12" t="s">
        <v>1</v>
      </c>
      <c r="AP2592" s="13"/>
      <c r="AQ2592" s="14"/>
      <c r="AR2592" s="15" t="s">
        <v>192</v>
      </c>
      <c r="AS2592" s="13"/>
      <c r="AT2592" s="14"/>
      <c r="AU2592" s="15" t="s">
        <v>12</v>
      </c>
      <c r="AV2592" s="13"/>
      <c r="AW2592" s="14"/>
      <c r="AX2592" s="15" t="s">
        <v>44</v>
      </c>
      <c r="AY2592" s="13"/>
      <c r="AZ2592" s="14"/>
      <c r="BA2592" s="15" t="s">
        <v>162</v>
      </c>
      <c r="BB2592" s="13"/>
      <c r="BC2592" s="14"/>
      <c r="BD2592" s="15" t="s">
        <v>630</v>
      </c>
      <c r="BE2592" s="516" t="s">
        <v>6</v>
      </c>
      <c r="BF2592" s="516" t="s">
        <v>6</v>
      </c>
      <c r="BG2592" s="516"/>
      <c r="BH2592" s="516" t="s">
        <v>6</v>
      </c>
      <c r="BI2592" s="516" t="s">
        <v>6</v>
      </c>
      <c r="BJ2592" s="516"/>
      <c r="BK2592" s="516" t="s">
        <v>6</v>
      </c>
      <c r="BL2592" s="516" t="s">
        <v>6</v>
      </c>
      <c r="BM2592" s="516"/>
      <c r="BN2592" s="516" t="s">
        <v>6</v>
      </c>
      <c r="BO2592" s="516" t="s">
        <v>6</v>
      </c>
      <c r="BP2592" s="516"/>
      <c r="BQ2592" s="516" t="s">
        <v>6</v>
      </c>
      <c r="BR2592" s="516" t="s">
        <v>6</v>
      </c>
      <c r="BS2592" s="516"/>
      <c r="BT2592" s="32"/>
      <c r="BU2592" s="33"/>
      <c r="BV2592" s="34"/>
      <c r="BW2592" s="32"/>
      <c r="BX2592" s="33"/>
      <c r="BY2592" s="34"/>
      <c r="BZ2592" s="35"/>
      <c r="CA2592" s="24"/>
      <c r="CB2592" s="36"/>
      <c r="CC2592" s="33"/>
      <c r="CD2592" s="37"/>
      <c r="CE2592" s="36"/>
      <c r="CF2592" s="38"/>
      <c r="CG2592" s="39"/>
      <c r="CH2592" s="457"/>
      <c r="CI2592" s="23" t="s">
        <v>836</v>
      </c>
    </row>
    <row r="2593" spans="1:87" ht="16.8" thickTop="1" thickBot="1" x14ac:dyDescent="0.35">
      <c r="A2593" s="503"/>
      <c r="B2593" s="49"/>
      <c r="C2593" s="156">
        <f>B2593</f>
        <v>0</v>
      </c>
      <c r="D2593" s="457"/>
      <c r="E2593" s="73"/>
      <c r="F2593" s="93">
        <v>2255</v>
      </c>
      <c r="G2593" s="302">
        <v>31778</v>
      </c>
      <c r="H2593" s="76">
        <v>13</v>
      </c>
      <c r="I2593" s="119"/>
      <c r="J2593" s="119"/>
      <c r="K2593" s="79"/>
      <c r="L2593" s="79"/>
      <c r="M2593" s="79"/>
      <c r="N2593" s="80" t="s">
        <v>5110</v>
      </c>
      <c r="O2593" s="81"/>
      <c r="P2593" s="306"/>
      <c r="Q2593" s="83" t="str">
        <f>IF(R2593="?","?","")</f>
        <v/>
      </c>
      <c r="R2593" s="83" t="str">
        <f>IF(AND(S2593="",T2593&gt;0),"?",IF(S2593="","◄",IF(T2593&gt;=1,"►","")))</f>
        <v>◄</v>
      </c>
      <c r="S2593" s="84"/>
      <c r="T2593" s="85"/>
      <c r="U2593" s="83" t="str">
        <f>IF(V2593="?","?","")</f>
        <v/>
      </c>
      <c r="V2593" s="83" t="str">
        <f>IF(AND(W2593="",X2593&gt;0),"?",IF(W2593="","◄",IF(X2593&gt;=1,"►","")))</f>
        <v>◄</v>
      </c>
      <c r="W2593" s="86"/>
      <c r="X2593" s="85"/>
      <c r="Y2593" s="457"/>
      <c r="Z2593" s="87"/>
      <c r="AA2593" s="521">
        <f t="shared" si="886"/>
        <v>0</v>
      </c>
      <c r="AB2593" s="520">
        <f t="shared" si="886"/>
        <v>0</v>
      </c>
      <c r="AC2593" s="88"/>
      <c r="AD2593" s="519">
        <f t="shared" si="887"/>
        <v>0</v>
      </c>
      <c r="AE2593" s="522">
        <f t="shared" si="887"/>
        <v>0</v>
      </c>
      <c r="AF2593" s="44"/>
      <c r="AG2593" s="45"/>
      <c r="AH2593" s="44"/>
      <c r="AI2593" s="45"/>
      <c r="AJ2593" s="45"/>
      <c r="AK2593" s="45"/>
      <c r="AL2593" s="45"/>
      <c r="AM2593" s="43"/>
      <c r="AN2593" s="1" t="str">
        <f>IF(AO2593="","",IF(COUNTIF(AN2594,"ok"),"","◄"))</f>
        <v>◄</v>
      </c>
      <c r="AO2593" s="9" t="str">
        <f>IF(COUNTIF(AP2593:BR2593,"◄")&gt;0,"◄","")</f>
        <v>◄</v>
      </c>
      <c r="AP2593" s="250" t="str">
        <f>IF(AP2594="-","",IF(AP2594&gt;0,"","◄"))</f>
        <v>◄</v>
      </c>
      <c r="AQ2593" s="251"/>
      <c r="AR2593" s="517">
        <f>IF(ISNONTEXT(AR2594)=TRUE,"_",1)</f>
        <v>1</v>
      </c>
      <c r="AS2593" s="250" t="str">
        <f>IF(AS2594="-","",IF(AS2594&gt;0,"","◄"))</f>
        <v>◄</v>
      </c>
      <c r="AT2593" s="251"/>
      <c r="AU2593" s="517">
        <f>IF(ISNONTEXT(AU2594)=TRUE,"_",AR2593+1)</f>
        <v>2</v>
      </c>
      <c r="AV2593" s="250" t="str">
        <f>IF(AV2594="-","",IF(AV2594&gt;0,"","◄"))</f>
        <v>◄</v>
      </c>
      <c r="AW2593" s="251"/>
      <c r="AX2593" s="517">
        <f>IF(ISNONTEXT(AX2594)=TRUE,"_",AU2593+1)</f>
        <v>3</v>
      </c>
      <c r="AY2593" s="250" t="str">
        <f>IF(AY2594="-","",IF(AY2594&gt;0,"","◄"))</f>
        <v>◄</v>
      </c>
      <c r="AZ2593" s="251"/>
      <c r="BA2593" s="517">
        <f>IF(ISNONTEXT(BA2594)=TRUE,"_",AX2593+1)</f>
        <v>4</v>
      </c>
      <c r="BB2593" s="250" t="str">
        <f>IF(BB2594="-","",IF(BB2594&gt;0,"","◄"))</f>
        <v>◄</v>
      </c>
      <c r="BC2593" s="251"/>
      <c r="BD2593" s="517">
        <f>IF(ISNONTEXT(BD2594)=TRUE,"_",BA2593+1)</f>
        <v>5</v>
      </c>
      <c r="BE2593" s="250" t="str">
        <f>IF(BE2594="-","",IF(BE2594&gt;0,"","◄"))</f>
        <v/>
      </c>
      <c r="BF2593" s="251"/>
      <c r="BG2593" s="517" t="str">
        <f>IF(ISNONTEXT(BG2594)=TRUE,"_",BD2593+1)</f>
        <v>_</v>
      </c>
      <c r="BH2593" s="250" t="str">
        <f>IF(BH2594="-","",IF(BH2594&gt;0,"","◄"))</f>
        <v/>
      </c>
      <c r="BI2593" s="251"/>
      <c r="BJ2593" s="517" t="str">
        <f>IF(ISNONTEXT(BJ2594)=TRUE,"_",BG2593+1)</f>
        <v>_</v>
      </c>
      <c r="BK2593" s="563" t="str">
        <f>IF(BK2594="-","",IF(BK2594&gt;0,"","◄"))</f>
        <v/>
      </c>
      <c r="BL2593" s="564"/>
      <c r="BM2593" s="517" t="str">
        <f>IF(ISNONTEXT(BM2594)=TRUE,"_",BJ2593+1)</f>
        <v>_</v>
      </c>
      <c r="BN2593" s="563" t="str">
        <f>IF(BN2594="-","",IF(BN2594&gt;0,"","◄"))</f>
        <v/>
      </c>
      <c r="BO2593" s="564"/>
      <c r="BP2593" s="517" t="str">
        <f>IF(ISNONTEXT(BP2594)=TRUE,"_",BM2593+1)</f>
        <v>_</v>
      </c>
      <c r="BQ2593" s="563" t="str">
        <f>IF(BQ2594="-","",IF(BQ2594&gt;0,"","◄"))</f>
        <v/>
      </c>
      <c r="BR2593" s="564"/>
      <c r="BS2593" s="517" t="str">
        <f>IF(ISNONTEXT(BS2594)=TRUE,"_",BP2593+1)</f>
        <v>_</v>
      </c>
      <c r="BT2593" s="563" t="str">
        <f>IF(BT2594="-","",IF(BT2594&gt;0,"","◄"))</f>
        <v>◄</v>
      </c>
      <c r="BU2593" s="564"/>
      <c r="BV2593" s="517" t="str">
        <f>IF(ISNONTEXT(BV2594)=TRUE,"_",1)</f>
        <v>_</v>
      </c>
      <c r="BW2593" s="563" t="str">
        <f>IF(BW2594="-","",IF(BW2594&gt;0,"","◄"))</f>
        <v>◄</v>
      </c>
      <c r="BX2593" s="564"/>
      <c r="BY2593" s="517" t="str">
        <f>IF(ISNONTEXT(BY2594)=TRUE,"_",BV2593+1)</f>
        <v>_</v>
      </c>
      <c r="BZ2593" s="26"/>
      <c r="CA2593" s="24"/>
      <c r="CB2593" s="25" t="str">
        <f>IF(CB2594&gt;0,"►","")</f>
        <v/>
      </c>
      <c r="CC2593" s="25" t="str">
        <f>IF(CC2594&gt;0,"►","")</f>
        <v/>
      </c>
      <c r="CD2593" s="517" t="str">
        <f>IF(ISNONTEXT(CD2594)=TRUE,"_",1)</f>
        <v>_</v>
      </c>
      <c r="CE2593" s="25" t="str">
        <f>IF(CE2594&gt;0,"►","")</f>
        <v/>
      </c>
      <c r="CF2593" s="25" t="str">
        <f>IF(CF2594&gt;0,"►","")</f>
        <v/>
      </c>
      <c r="CG2593" s="517" t="str">
        <f>IF(ISNONTEXT(CG2594)=TRUE,"_",CD2593+1)</f>
        <v>_</v>
      </c>
      <c r="CH2593" s="457"/>
      <c r="CI2593" s="23" t="s">
        <v>836</v>
      </c>
    </row>
    <row r="2594" spans="1:87" ht="15" thickBot="1" x14ac:dyDescent="0.35">
      <c r="A2594" s="503"/>
      <c r="B2594" s="49"/>
      <c r="C2594" s="156">
        <f>B2594</f>
        <v>0</v>
      </c>
      <c r="D2594" s="457"/>
      <c r="E2594" s="73"/>
      <c r="F2594" s="93">
        <v>2256</v>
      </c>
      <c r="G2594" s="302">
        <v>31778</v>
      </c>
      <c r="H2594" s="76">
        <v>13</v>
      </c>
      <c r="I2594" s="119"/>
      <c r="J2594" s="119"/>
      <c r="K2594" s="79"/>
      <c r="L2594" s="79"/>
      <c r="M2594" s="79"/>
      <c r="N2594" s="80" t="s">
        <v>5111</v>
      </c>
      <c r="O2594" s="81"/>
      <c r="P2594" s="306"/>
      <c r="Q2594" s="83" t="str">
        <f>IF(R2594="?","?","")</f>
        <v/>
      </c>
      <c r="R2594" s="83" t="str">
        <f>IF(AND(S2594="",T2594&gt;0),"?",IF(S2594="","◄",IF(T2594&gt;=1,"►","")))</f>
        <v>◄</v>
      </c>
      <c r="S2594" s="84"/>
      <c r="T2594" s="85"/>
      <c r="U2594" s="83" t="str">
        <f>IF(V2594="?","?","")</f>
        <v/>
      </c>
      <c r="V2594" s="83" t="str">
        <f>IF(AND(W2594="",X2594&gt;0),"?",IF(W2594="","◄",IF(X2594&gt;=1,"►","")))</f>
        <v>◄</v>
      </c>
      <c r="W2594" s="86"/>
      <c r="X2594" s="85"/>
      <c r="Y2594" s="457"/>
      <c r="Z2594" s="87"/>
      <c r="AA2594" s="521">
        <f t="shared" si="886"/>
        <v>0</v>
      </c>
      <c r="AB2594" s="520">
        <f t="shared" si="886"/>
        <v>0</v>
      </c>
      <c r="AC2594" s="88"/>
      <c r="AD2594" s="519">
        <f t="shared" si="887"/>
        <v>0</v>
      </c>
      <c r="AE2594" s="522">
        <f t="shared" si="887"/>
        <v>0</v>
      </c>
      <c r="AF2594" s="44"/>
      <c r="AG2594" s="45"/>
      <c r="AH2594" s="44"/>
      <c r="AI2594" s="45"/>
      <c r="AJ2594" s="45"/>
      <c r="AK2594" s="45"/>
      <c r="AL2594" s="45"/>
      <c r="AM2594" s="43"/>
      <c r="AN2594" s="3" t="s">
        <v>3</v>
      </c>
      <c r="AO2594" s="12" t="s">
        <v>1</v>
      </c>
      <c r="AP2594" s="13"/>
      <c r="AQ2594" s="14"/>
      <c r="AR2594" s="15" t="s">
        <v>4</v>
      </c>
      <c r="AS2594" s="13"/>
      <c r="AT2594" s="14"/>
      <c r="AU2594" s="15" t="s">
        <v>19</v>
      </c>
      <c r="AV2594" s="13"/>
      <c r="AW2594" s="14"/>
      <c r="AX2594" s="15" t="s">
        <v>475</v>
      </c>
      <c r="AY2594" s="13"/>
      <c r="AZ2594" s="14"/>
      <c r="BA2594" s="15" t="s">
        <v>631</v>
      </c>
      <c r="BB2594" s="13"/>
      <c r="BC2594" s="14"/>
      <c r="BD2594" s="15" t="s">
        <v>632</v>
      </c>
      <c r="BE2594" s="516" t="s">
        <v>6</v>
      </c>
      <c r="BF2594" s="516" t="s">
        <v>6</v>
      </c>
      <c r="BG2594" s="516"/>
      <c r="BH2594" s="516" t="s">
        <v>6</v>
      </c>
      <c r="BI2594" s="516" t="s">
        <v>6</v>
      </c>
      <c r="BJ2594" s="516"/>
      <c r="BK2594" s="516" t="s">
        <v>6</v>
      </c>
      <c r="BL2594" s="516" t="s">
        <v>6</v>
      </c>
      <c r="BM2594" s="516"/>
      <c r="BN2594" s="516" t="s">
        <v>6</v>
      </c>
      <c r="BO2594" s="516" t="s">
        <v>6</v>
      </c>
      <c r="BP2594" s="516"/>
      <c r="BQ2594" s="516" t="s">
        <v>6</v>
      </c>
      <c r="BR2594" s="516" t="s">
        <v>6</v>
      </c>
      <c r="BS2594" s="516"/>
      <c r="BT2594" s="32"/>
      <c r="BU2594" s="33"/>
      <c r="BV2594" s="34"/>
      <c r="BW2594" s="32"/>
      <c r="BX2594" s="33"/>
      <c r="BY2594" s="34"/>
      <c r="BZ2594" s="35"/>
      <c r="CA2594" s="24"/>
      <c r="CB2594" s="36"/>
      <c r="CC2594" s="33"/>
      <c r="CD2594" s="37"/>
      <c r="CE2594" s="36"/>
      <c r="CF2594" s="38"/>
      <c r="CG2594" s="39"/>
      <c r="CH2594" s="457"/>
      <c r="CI2594" s="23" t="s">
        <v>836</v>
      </c>
    </row>
    <row r="2595" spans="1:87" ht="15.6" thickTop="1" thickBot="1" x14ac:dyDescent="0.35">
      <c r="A2595" s="503"/>
      <c r="B2595" s="49"/>
      <c r="C2595" s="156">
        <f>B2595</f>
        <v>0</v>
      </c>
      <c r="D2595" s="457"/>
      <c r="E2595" s="73"/>
      <c r="F2595" s="93">
        <v>2257</v>
      </c>
      <c r="G2595" s="302">
        <v>31778</v>
      </c>
      <c r="H2595" s="76">
        <v>13</v>
      </c>
      <c r="I2595" s="119"/>
      <c r="J2595" s="119"/>
      <c r="K2595" s="79"/>
      <c r="L2595" s="79"/>
      <c r="M2595" s="79"/>
      <c r="N2595" s="80" t="s">
        <v>5112</v>
      </c>
      <c r="O2595" s="81"/>
      <c r="P2595" s="306"/>
      <c r="Q2595" s="83" t="str">
        <f>IF(R2595="?","?","")</f>
        <v/>
      </c>
      <c r="R2595" s="83" t="str">
        <f>IF(AND(S2595="",T2595&gt;0),"?",IF(S2595="","◄",IF(T2595&gt;=1,"►","")))</f>
        <v>◄</v>
      </c>
      <c r="S2595" s="84"/>
      <c r="T2595" s="85"/>
      <c r="U2595" s="83" t="str">
        <f>IF(V2595="?","?","")</f>
        <v/>
      </c>
      <c r="V2595" s="83" t="str">
        <f>IF(AND(W2595="",X2595&gt;0),"?",IF(W2595="","◄",IF(X2595&gt;=1,"►","")))</f>
        <v>◄</v>
      </c>
      <c r="W2595" s="86"/>
      <c r="X2595" s="85"/>
      <c r="Y2595" s="457"/>
      <c r="Z2595" s="87"/>
      <c r="AA2595" s="521">
        <f t="shared" si="886"/>
        <v>0</v>
      </c>
      <c r="AB2595" s="520">
        <f t="shared" si="886"/>
        <v>0</v>
      </c>
      <c r="AC2595" s="88"/>
      <c r="AD2595" s="519">
        <f t="shared" si="887"/>
        <v>0</v>
      </c>
      <c r="AE2595" s="522">
        <f t="shared" si="887"/>
        <v>0</v>
      </c>
      <c r="AF2595" s="44"/>
      <c r="AG2595" s="45"/>
      <c r="AH2595" s="44"/>
      <c r="AI2595" s="45"/>
      <c r="AJ2595" s="45"/>
      <c r="AK2595" s="45"/>
      <c r="AL2595" s="45"/>
      <c r="AM2595" s="43"/>
      <c r="AN2595" s="27" t="s">
        <v>6</v>
      </c>
      <c r="AO2595" s="27" t="s">
        <v>6</v>
      </c>
      <c r="AP2595" s="516"/>
      <c r="AQ2595" s="516"/>
      <c r="AR2595" s="516"/>
      <c r="AS2595" s="516" t="s">
        <v>6</v>
      </c>
      <c r="AT2595" s="516" t="s">
        <v>6</v>
      </c>
      <c r="AU2595" s="516"/>
      <c r="AV2595" s="516" t="s">
        <v>6</v>
      </c>
      <c r="AW2595" s="516" t="s">
        <v>6</v>
      </c>
      <c r="AX2595" s="516"/>
      <c r="AY2595" s="516" t="s">
        <v>6</v>
      </c>
      <c r="AZ2595" s="516" t="s">
        <v>6</v>
      </c>
      <c r="BA2595" s="516"/>
      <c r="BB2595" s="516" t="s">
        <v>6</v>
      </c>
      <c r="BC2595" s="516" t="s">
        <v>6</v>
      </c>
      <c r="BD2595" s="516"/>
      <c r="BE2595" s="516" t="s">
        <v>6</v>
      </c>
      <c r="BF2595" s="516" t="s">
        <v>6</v>
      </c>
      <c r="BG2595" s="516"/>
      <c r="BH2595" s="516" t="s">
        <v>6</v>
      </c>
      <c r="BI2595" s="516" t="s">
        <v>6</v>
      </c>
      <c r="BJ2595" s="516"/>
      <c r="BK2595" s="516" t="s">
        <v>6</v>
      </c>
      <c r="BL2595" s="516" t="s">
        <v>6</v>
      </c>
      <c r="BM2595" s="516"/>
      <c r="BN2595" s="516" t="s">
        <v>6</v>
      </c>
      <c r="BO2595" s="516" t="s">
        <v>6</v>
      </c>
      <c r="BP2595" s="516"/>
      <c r="BQ2595" s="516" t="s">
        <v>6</v>
      </c>
      <c r="BR2595" s="516" t="s">
        <v>6</v>
      </c>
      <c r="BS2595" s="516"/>
      <c r="BT2595" s="516"/>
      <c r="BU2595" s="516"/>
      <c r="BV2595" s="516"/>
      <c r="BW2595" s="516"/>
      <c r="BX2595" s="516"/>
      <c r="BY2595" s="516"/>
      <c r="BZ2595" s="28"/>
      <c r="CA2595" s="24"/>
      <c r="CB2595" s="29"/>
      <c r="CC2595" s="29"/>
      <c r="CD2595" s="30"/>
      <c r="CE2595" s="29"/>
      <c r="CF2595" s="29"/>
      <c r="CG2595" s="31"/>
      <c r="CH2595" s="457"/>
      <c r="CI2595" s="23" t="s">
        <v>836</v>
      </c>
    </row>
    <row r="2596" spans="1:87" ht="15.6" thickTop="1" thickBot="1" x14ac:dyDescent="0.35">
      <c r="A2596" s="503"/>
      <c r="B2596" s="49"/>
      <c r="C2596" s="156">
        <f>B2596</f>
        <v>0</v>
      </c>
      <c r="D2596" s="457"/>
      <c r="E2596" s="73"/>
      <c r="F2596" s="93">
        <v>2258</v>
      </c>
      <c r="G2596" s="302">
        <v>31778</v>
      </c>
      <c r="H2596" s="76">
        <v>13</v>
      </c>
      <c r="I2596" s="119"/>
      <c r="J2596" s="119"/>
      <c r="K2596" s="79"/>
      <c r="L2596" s="79"/>
      <c r="M2596" s="79"/>
      <c r="N2596" s="80" t="s">
        <v>5113</v>
      </c>
      <c r="O2596" s="81"/>
      <c r="P2596" s="306"/>
      <c r="Q2596" s="83" t="str">
        <f>IF(R2596="?","?","")</f>
        <v/>
      </c>
      <c r="R2596" s="83" t="str">
        <f>IF(AND(S2596="",T2596&gt;0),"?",IF(S2596="","◄",IF(T2596&gt;=1,"►","")))</f>
        <v>◄</v>
      </c>
      <c r="S2596" s="84"/>
      <c r="T2596" s="85"/>
      <c r="U2596" s="83" t="str">
        <f>IF(V2596="?","?","")</f>
        <v/>
      </c>
      <c r="V2596" s="83" t="str">
        <f>IF(AND(W2596="",X2596&gt;0),"?",IF(W2596="","◄",IF(X2596&gt;=1,"►","")))</f>
        <v>◄</v>
      </c>
      <c r="W2596" s="86"/>
      <c r="X2596" s="85"/>
      <c r="Y2596" s="457"/>
      <c r="Z2596" s="87"/>
      <c r="AA2596" s="521">
        <f t="shared" si="886"/>
        <v>0</v>
      </c>
      <c r="AB2596" s="520">
        <f t="shared" si="886"/>
        <v>0</v>
      </c>
      <c r="AC2596" s="88"/>
      <c r="AD2596" s="519">
        <f t="shared" si="887"/>
        <v>0</v>
      </c>
      <c r="AE2596" s="522">
        <f t="shared" si="887"/>
        <v>0</v>
      </c>
      <c r="AF2596" s="44"/>
      <c r="AG2596" s="45"/>
      <c r="AH2596" s="44"/>
      <c r="AI2596" s="45"/>
      <c r="AJ2596" s="45"/>
      <c r="AK2596" s="45"/>
      <c r="AL2596" s="45"/>
      <c r="AM2596" s="43"/>
      <c r="AN2596" s="27" t="s">
        <v>6</v>
      </c>
      <c r="AO2596" s="27" t="s">
        <v>6</v>
      </c>
      <c r="AP2596" s="516"/>
      <c r="AQ2596" s="516"/>
      <c r="AR2596" s="516"/>
      <c r="AS2596" s="516" t="s">
        <v>6</v>
      </c>
      <c r="AT2596" s="516" t="s">
        <v>6</v>
      </c>
      <c r="AU2596" s="516"/>
      <c r="AV2596" s="516" t="s">
        <v>6</v>
      </c>
      <c r="AW2596" s="516" t="s">
        <v>6</v>
      </c>
      <c r="AX2596" s="516"/>
      <c r="AY2596" s="516" t="s">
        <v>6</v>
      </c>
      <c r="AZ2596" s="516" t="s">
        <v>6</v>
      </c>
      <c r="BA2596" s="516"/>
      <c r="BB2596" s="516" t="s">
        <v>6</v>
      </c>
      <c r="BC2596" s="516" t="s">
        <v>6</v>
      </c>
      <c r="BD2596" s="516"/>
      <c r="BE2596" s="516" t="s">
        <v>6</v>
      </c>
      <c r="BF2596" s="516" t="s">
        <v>6</v>
      </c>
      <c r="BG2596" s="516"/>
      <c r="BH2596" s="516" t="s">
        <v>6</v>
      </c>
      <c r="BI2596" s="516" t="s">
        <v>6</v>
      </c>
      <c r="BJ2596" s="516"/>
      <c r="BK2596" s="516" t="s">
        <v>6</v>
      </c>
      <c r="BL2596" s="516" t="s">
        <v>6</v>
      </c>
      <c r="BM2596" s="516"/>
      <c r="BN2596" s="516" t="s">
        <v>6</v>
      </c>
      <c r="BO2596" s="516" t="s">
        <v>6</v>
      </c>
      <c r="BP2596" s="516"/>
      <c r="BQ2596" s="516" t="s">
        <v>6</v>
      </c>
      <c r="BR2596" s="516" t="s">
        <v>6</v>
      </c>
      <c r="BS2596" s="516"/>
      <c r="BT2596" s="516"/>
      <c r="BU2596" s="516"/>
      <c r="BV2596" s="516"/>
      <c r="BW2596" s="516"/>
      <c r="BX2596" s="516"/>
      <c r="BY2596" s="516"/>
      <c r="BZ2596" s="28"/>
      <c r="CA2596" s="24"/>
      <c r="CB2596" s="29"/>
      <c r="CC2596" s="29"/>
      <c r="CD2596" s="30"/>
      <c r="CE2596" s="29"/>
      <c r="CF2596" s="29"/>
      <c r="CG2596" s="31"/>
      <c r="CH2596" s="457"/>
      <c r="CI2596" s="23" t="s">
        <v>836</v>
      </c>
    </row>
    <row r="2597" spans="1:87" ht="16.8" thickTop="1" thickBot="1" x14ac:dyDescent="0.35">
      <c r="A2597" s="505" t="str">
        <f>IF(COUNTIF(B2598:B2600,"x")&gt;0,"x","")</f>
        <v/>
      </c>
      <c r="B2597" s="57"/>
      <c r="C2597" s="510" t="str">
        <f>A2597</f>
        <v/>
      </c>
      <c r="D2597" s="66">
        <f>ROWS(D2598:D2600)-1</f>
        <v>2</v>
      </c>
      <c r="E2597" s="58" t="s">
        <v>5114</v>
      </c>
      <c r="F2597" s="59"/>
      <c r="G2597" s="301"/>
      <c r="H2597" s="6"/>
      <c r="I2597" s="18"/>
      <c r="J2597" s="18"/>
      <c r="K2597" s="18"/>
      <c r="L2597" s="18"/>
      <c r="M2597" s="18"/>
      <c r="N2597" s="46"/>
      <c r="O2597" s="60" t="s">
        <v>5115</v>
      </c>
      <c r="P2597" s="61" t="s">
        <v>7168</v>
      </c>
      <c r="Q2597" s="143"/>
      <c r="R2597" s="63" t="str">
        <f>IF(COUNTIF(Q2598:Q2600,"?")&gt;0,"?",IF(AND(S2597="◄",T2597="►"),"◄►",IF(S2597="◄","◄",IF(T2597="►","►",""))))</f>
        <v>◄</v>
      </c>
      <c r="S2597" s="64" t="str">
        <f>IF(SUM(S2598:S2600)+1=ROWS(S2598:S2600)-COUNTIF(S2598:S2600,"-"),"","◄")</f>
        <v>◄</v>
      </c>
      <c r="T2597" s="65" t="str">
        <f>IF(SUM(T2598:T2600)&gt;0,"►","")</f>
        <v/>
      </c>
      <c r="U2597" s="146"/>
      <c r="V2597" s="63" t="str">
        <f>IF(COUNTIF(U2598:U2600,"?")&gt;0,"?",IF(AND(W2597="◄",X2597="►"),"◄►",IF(W2597="◄","◄",IF(X2597="►","►",""))))</f>
        <v>◄</v>
      </c>
      <c r="W2597" s="64" t="str">
        <f>IF(SUM(W2598:W2600)+1=ROWS(W2598:W2600)-COUNTIF(W2598:W2600,"-"),"","◄")</f>
        <v>◄</v>
      </c>
      <c r="X2597" s="65" t="str">
        <f>IF(SUM(X2598:X2600)&gt;0,"►","")</f>
        <v/>
      </c>
      <c r="Y2597" s="66">
        <f>ROWS(Y2598:Y2600)-1</f>
        <v>2</v>
      </c>
      <c r="Z2597" s="67">
        <f>SUM(Z2598:Z2600)-Z2600</f>
        <v>0</v>
      </c>
      <c r="AA2597" s="68" t="s">
        <v>840</v>
      </c>
      <c r="AB2597" s="69"/>
      <c r="AC2597" s="67">
        <f>SUM(AC2598:AC2600)-AC2600</f>
        <v>0</v>
      </c>
      <c r="AD2597" s="68" t="s">
        <v>840</v>
      </c>
      <c r="AE2597" s="69"/>
      <c r="AF2597" s="70" t="str">
        <f>IF(AG2597="◄","◄",IF(AG2597="ok","►",""))</f>
        <v>◄</v>
      </c>
      <c r="AG2597" s="71" t="str">
        <f>IF(AG2598&gt;0,"OK","◄")</f>
        <v>◄</v>
      </c>
      <c r="AH2597" s="62" t="str">
        <f>IF(AND(AI2597="◄",AJ2597="►"),"◄?►",IF(AI2597="◄","◄",IF(AJ2597="►","►","")))</f>
        <v>◄</v>
      </c>
      <c r="AI2597" s="64" t="str">
        <f>IF(AI2598&gt;0,"","◄")</f>
        <v>◄</v>
      </c>
      <c r="AJ2597" s="65" t="str">
        <f>IF(SUM(AJ2598:AJ2599)&gt;0,"►","")</f>
        <v/>
      </c>
      <c r="AK2597" s="570">
        <f>G2598</f>
        <v>31778</v>
      </c>
      <c r="AL2597" s="572" t="str">
        <f>P2597</f>
        <v xml:space="preserve"> ▬ folder Nr. 10  /  87 ▬</v>
      </c>
      <c r="AM2597" s="43"/>
      <c r="AN2597" s="27" t="s">
        <v>6</v>
      </c>
      <c r="AO2597" s="27" t="s">
        <v>6</v>
      </c>
      <c r="AP2597" s="516"/>
      <c r="AQ2597" s="516"/>
      <c r="AR2597" s="516"/>
      <c r="AS2597" s="516" t="s">
        <v>6</v>
      </c>
      <c r="AT2597" s="516" t="s">
        <v>6</v>
      </c>
      <c r="AU2597" s="516"/>
      <c r="AV2597" s="516" t="s">
        <v>6</v>
      </c>
      <c r="AW2597" s="516" t="s">
        <v>6</v>
      </c>
      <c r="AX2597" s="516"/>
      <c r="AY2597" s="516" t="s">
        <v>6</v>
      </c>
      <c r="AZ2597" s="516" t="s">
        <v>6</v>
      </c>
      <c r="BA2597" s="516"/>
      <c r="BB2597" s="516" t="s">
        <v>6</v>
      </c>
      <c r="BC2597" s="516" t="s">
        <v>6</v>
      </c>
      <c r="BD2597" s="516"/>
      <c r="BE2597" s="516" t="s">
        <v>6</v>
      </c>
      <c r="BF2597" s="516" t="s">
        <v>6</v>
      </c>
      <c r="BG2597" s="516"/>
      <c r="BH2597" s="516" t="s">
        <v>6</v>
      </c>
      <c r="BI2597" s="516" t="s">
        <v>6</v>
      </c>
      <c r="BJ2597" s="516"/>
      <c r="BK2597" s="516" t="s">
        <v>6</v>
      </c>
      <c r="BL2597" s="516" t="s">
        <v>6</v>
      </c>
      <c r="BM2597" s="516"/>
      <c r="BN2597" s="516" t="s">
        <v>6</v>
      </c>
      <c r="BO2597" s="516" t="s">
        <v>6</v>
      </c>
      <c r="BP2597" s="516"/>
      <c r="BQ2597" s="516" t="s">
        <v>6</v>
      </c>
      <c r="BR2597" s="516" t="s">
        <v>6</v>
      </c>
      <c r="BS2597" s="516"/>
      <c r="BT2597" s="516"/>
      <c r="BU2597" s="516"/>
      <c r="BV2597" s="516"/>
      <c r="BW2597" s="516"/>
      <c r="BX2597" s="516"/>
      <c r="BY2597" s="516"/>
      <c r="BZ2597" s="28"/>
      <c r="CA2597" s="24"/>
      <c r="CB2597" s="29"/>
      <c r="CC2597" s="29"/>
      <c r="CD2597" s="30"/>
      <c r="CE2597" s="29"/>
      <c r="CF2597" s="29"/>
      <c r="CG2597" s="31"/>
      <c r="CH2597" s="66">
        <f>ROWS(CH2598:CH2600)-1</f>
        <v>2</v>
      </c>
      <c r="CI2597" s="23" t="s">
        <v>836</v>
      </c>
    </row>
    <row r="2598" spans="1:87" ht="15" thickBot="1" x14ac:dyDescent="0.35">
      <c r="A2598" s="503"/>
      <c r="B2598" s="49"/>
      <c r="C2598" s="156">
        <f>B2598</f>
        <v>0</v>
      </c>
      <c r="D2598" s="457"/>
      <c r="E2598" s="73"/>
      <c r="F2598" s="74" t="s">
        <v>5116</v>
      </c>
      <c r="G2598" s="300">
        <v>31778</v>
      </c>
      <c r="H2598" s="76">
        <v>9</v>
      </c>
      <c r="I2598" s="119"/>
      <c r="J2598" s="119"/>
      <c r="K2598" s="79"/>
      <c r="L2598" s="79"/>
      <c r="M2598" s="79"/>
      <c r="N2598" s="80" t="s">
        <v>5117</v>
      </c>
      <c r="O2598" s="81"/>
      <c r="P2598" s="306"/>
      <c r="Q2598" s="83" t="str">
        <f>IF(R2598="?","?","")</f>
        <v/>
      </c>
      <c r="R2598" s="83" t="str">
        <f>IF(AND(S2598="",T2598&gt;0),"?",IF(S2598="","◄",IF(T2598&gt;=1,"►","")))</f>
        <v>◄</v>
      </c>
      <c r="S2598" s="84"/>
      <c r="T2598" s="85"/>
      <c r="U2598" s="83" t="str">
        <f>IF(V2598="?","?","")</f>
        <v/>
      </c>
      <c r="V2598" s="83" t="str">
        <f>IF(AND(W2598="",X2598&gt;0),"?",IF(W2598="","◄",IF(X2598&gt;=1,"►","")))</f>
        <v>◄</v>
      </c>
      <c r="W2598" s="86"/>
      <c r="X2598" s="85"/>
      <c r="Y2598" s="457"/>
      <c r="Z2598" s="87"/>
      <c r="AA2598" s="521">
        <f>(S2598*Z2598)</f>
        <v>0</v>
      </c>
      <c r="AB2598" s="520">
        <f>(T2598*AA2598)</f>
        <v>0</v>
      </c>
      <c r="AC2598" s="88"/>
      <c r="AD2598" s="519">
        <f>(W2598*AC2598)</f>
        <v>0</v>
      </c>
      <c r="AE2598" s="522">
        <f>(X2598*AD2598)</f>
        <v>0</v>
      </c>
      <c r="AF2598" s="89" t="str">
        <f>IF(AG2598&gt;0,"ok","◄")</f>
        <v>◄</v>
      </c>
      <c r="AG2598" s="90"/>
      <c r="AH2598" s="89" t="str">
        <f>IF(AND(AI2598="",AJ2598&gt;0),"?",IF(AI2598="","◄",IF(AJ2598&gt;=1,"►","")))</f>
        <v>◄</v>
      </c>
      <c r="AI2598" s="91"/>
      <c r="AJ2598" s="92"/>
      <c r="AK2598" s="586"/>
      <c r="AL2598" s="587"/>
      <c r="AM2598" s="43"/>
      <c r="AN2598" s="27" t="s">
        <v>6</v>
      </c>
      <c r="AO2598" s="27" t="s">
        <v>6</v>
      </c>
      <c r="AP2598" s="516"/>
      <c r="AQ2598" s="516"/>
      <c r="AR2598" s="516"/>
      <c r="AS2598" s="516" t="s">
        <v>6</v>
      </c>
      <c r="AT2598" s="516" t="s">
        <v>6</v>
      </c>
      <c r="AU2598" s="516"/>
      <c r="AV2598" s="516" t="s">
        <v>6</v>
      </c>
      <c r="AW2598" s="516" t="s">
        <v>6</v>
      </c>
      <c r="AX2598" s="516"/>
      <c r="AY2598" s="516" t="s">
        <v>6</v>
      </c>
      <c r="AZ2598" s="516" t="s">
        <v>6</v>
      </c>
      <c r="BA2598" s="516"/>
      <c r="BB2598" s="516" t="s">
        <v>6</v>
      </c>
      <c r="BC2598" s="516" t="s">
        <v>6</v>
      </c>
      <c r="BD2598" s="516"/>
      <c r="BE2598" s="516" t="s">
        <v>6</v>
      </c>
      <c r="BF2598" s="516" t="s">
        <v>6</v>
      </c>
      <c r="BG2598" s="516"/>
      <c r="BH2598" s="516" t="s">
        <v>6</v>
      </c>
      <c r="BI2598" s="516" t="s">
        <v>6</v>
      </c>
      <c r="BJ2598" s="516"/>
      <c r="BK2598" s="516" t="s">
        <v>6</v>
      </c>
      <c r="BL2598" s="516" t="s">
        <v>6</v>
      </c>
      <c r="BM2598" s="516"/>
      <c r="BN2598" s="516" t="s">
        <v>6</v>
      </c>
      <c r="BO2598" s="516" t="s">
        <v>6</v>
      </c>
      <c r="BP2598" s="516"/>
      <c r="BQ2598" s="516" t="s">
        <v>6</v>
      </c>
      <c r="BR2598" s="516" t="s">
        <v>6</v>
      </c>
      <c r="BS2598" s="516"/>
      <c r="BT2598" s="516"/>
      <c r="BU2598" s="516"/>
      <c r="BV2598" s="516"/>
      <c r="BW2598" s="516"/>
      <c r="BX2598" s="516"/>
      <c r="BY2598" s="516"/>
      <c r="BZ2598" s="28"/>
      <c r="CA2598" s="24"/>
      <c r="CB2598" s="29"/>
      <c r="CC2598" s="29"/>
      <c r="CD2598" s="30"/>
      <c r="CE2598" s="29"/>
      <c r="CF2598" s="29"/>
      <c r="CG2598" s="31"/>
      <c r="CH2598" s="457"/>
      <c r="CI2598" s="23" t="s">
        <v>836</v>
      </c>
    </row>
    <row r="2599" spans="1:87" ht="16.8" thickTop="1" thickBot="1" x14ac:dyDescent="0.35">
      <c r="A2599" s="503"/>
      <c r="B2599" s="49"/>
      <c r="C2599" s="156">
        <f>B2599</f>
        <v>0</v>
      </c>
      <c r="D2599" s="457"/>
      <c r="E2599" s="73"/>
      <c r="F2599" s="93">
        <v>2260</v>
      </c>
      <c r="G2599" s="302">
        <v>31778</v>
      </c>
      <c r="H2599" s="76">
        <v>13</v>
      </c>
      <c r="I2599" s="119"/>
      <c r="J2599" s="119"/>
      <c r="K2599" s="79"/>
      <c r="L2599" s="79"/>
      <c r="M2599" s="79"/>
      <c r="N2599" s="80" t="s">
        <v>5118</v>
      </c>
      <c r="O2599" s="81"/>
      <c r="P2599" s="306"/>
      <c r="Q2599" s="83" t="str">
        <f>IF(R2599="?","?","")</f>
        <v/>
      </c>
      <c r="R2599" s="83" t="str">
        <f>IF(AND(S2599="",T2599&gt;0),"?",IF(S2599="","◄",IF(T2599&gt;=1,"►","")))</f>
        <v>◄</v>
      </c>
      <c r="S2599" s="84"/>
      <c r="T2599" s="85"/>
      <c r="U2599" s="83" t="str">
        <f>IF(V2599="?","?","")</f>
        <v/>
      </c>
      <c r="V2599" s="83" t="str">
        <f>IF(AND(W2599="",X2599&gt;0),"?",IF(W2599="","◄",IF(X2599&gt;=1,"►","")))</f>
        <v>◄</v>
      </c>
      <c r="W2599" s="86"/>
      <c r="X2599" s="85"/>
      <c r="Y2599" s="457"/>
      <c r="Z2599" s="87"/>
      <c r="AA2599" s="521">
        <f>(S2599*Z2599)</f>
        <v>0</v>
      </c>
      <c r="AB2599" s="520">
        <f>(T2599*AA2599)</f>
        <v>0</v>
      </c>
      <c r="AC2599" s="88"/>
      <c r="AD2599" s="519">
        <f>(W2599*AC2599)</f>
        <v>0</v>
      </c>
      <c r="AE2599" s="522">
        <f>(X2599*AD2599)</f>
        <v>0</v>
      </c>
      <c r="AF2599" s="44"/>
      <c r="AG2599" s="45"/>
      <c r="AH2599" s="44"/>
      <c r="AI2599" s="45"/>
      <c r="AJ2599" s="45"/>
      <c r="AK2599" s="45"/>
      <c r="AL2599" s="45"/>
      <c r="AM2599" s="43"/>
      <c r="AN2599" s="1" t="str">
        <f>IF(AO2599="","",IF(COUNTIF(AN2600,"ok"),"","◄"))</f>
        <v>◄</v>
      </c>
      <c r="AO2599" s="9" t="str">
        <f>IF(COUNTIF(AP2599:BR2599,"◄")&gt;0,"◄","")</f>
        <v>◄</v>
      </c>
      <c r="AP2599" s="250" t="str">
        <f>IF(AP2600="-","",IF(AP2600&gt;0,"","◄"))</f>
        <v>◄</v>
      </c>
      <c r="AQ2599" s="251"/>
      <c r="AR2599" s="517">
        <f>IF(ISNONTEXT(AR2600)=TRUE,"_",1)</f>
        <v>1</v>
      </c>
      <c r="AS2599" s="250" t="str">
        <f>IF(AS2600="-","",IF(AS2600&gt;0,"","◄"))</f>
        <v>◄</v>
      </c>
      <c r="AT2599" s="251"/>
      <c r="AU2599" s="517">
        <f>IF(ISNONTEXT(AU2600)=TRUE,"_",AR2599+1)</f>
        <v>2</v>
      </c>
      <c r="AV2599" s="250" t="str">
        <f>IF(AV2600="-","",IF(AV2600&gt;0,"","◄"))</f>
        <v>◄</v>
      </c>
      <c r="AW2599" s="251"/>
      <c r="AX2599" s="517">
        <f>IF(ISNONTEXT(AX2600)=TRUE,"_",AU2599+1)</f>
        <v>3</v>
      </c>
      <c r="AY2599" s="250" t="str">
        <f>IF(AY2600="-","",IF(AY2600&gt;0,"","◄"))</f>
        <v>◄</v>
      </c>
      <c r="AZ2599" s="251"/>
      <c r="BA2599" s="517">
        <f>IF(ISNONTEXT(BA2600)=TRUE,"_",AX2599+1)</f>
        <v>4</v>
      </c>
      <c r="BB2599" s="250" t="str">
        <f>IF(BB2600="-","",IF(BB2600&gt;0,"","◄"))</f>
        <v>◄</v>
      </c>
      <c r="BC2599" s="251"/>
      <c r="BD2599" s="517">
        <f>IF(ISNONTEXT(BD2600)=TRUE,"_",BA2599+1)</f>
        <v>5</v>
      </c>
      <c r="BE2599" s="250" t="str">
        <f>IF(BE2600="-","",IF(BE2600&gt;0,"","◄"))</f>
        <v/>
      </c>
      <c r="BF2599" s="251"/>
      <c r="BG2599" s="517" t="str">
        <f>IF(ISNONTEXT(BG2600)=TRUE,"_",BD2599+1)</f>
        <v>_</v>
      </c>
      <c r="BH2599" s="250" t="str">
        <f>IF(BH2600="-","",IF(BH2600&gt;0,"","◄"))</f>
        <v/>
      </c>
      <c r="BI2599" s="251"/>
      <c r="BJ2599" s="517" t="str">
        <f>IF(ISNONTEXT(BJ2600)=TRUE,"_",BG2599+1)</f>
        <v>_</v>
      </c>
      <c r="BK2599" s="563" t="str">
        <f>IF(BK2600="-","",IF(BK2600&gt;0,"","◄"))</f>
        <v/>
      </c>
      <c r="BL2599" s="564"/>
      <c r="BM2599" s="517" t="str">
        <f>IF(ISNONTEXT(BM2600)=TRUE,"_",BJ2599+1)</f>
        <v>_</v>
      </c>
      <c r="BN2599" s="563" t="str">
        <f>IF(BN2600="-","",IF(BN2600&gt;0,"","◄"))</f>
        <v/>
      </c>
      <c r="BO2599" s="564"/>
      <c r="BP2599" s="517" t="str">
        <f>IF(ISNONTEXT(BP2600)=TRUE,"_",BM2599+1)</f>
        <v>_</v>
      </c>
      <c r="BQ2599" s="563" t="str">
        <f>IF(BQ2600="-","",IF(BQ2600&gt;0,"","◄"))</f>
        <v/>
      </c>
      <c r="BR2599" s="564"/>
      <c r="BS2599" s="517" t="str">
        <f>IF(ISNONTEXT(BS2600)=TRUE,"_",BP2599+1)</f>
        <v>_</v>
      </c>
      <c r="BT2599" s="563" t="str">
        <f>IF(BT2600="-","",IF(BT2600&gt;0,"","◄"))</f>
        <v>◄</v>
      </c>
      <c r="BU2599" s="564"/>
      <c r="BV2599" s="517" t="str">
        <f>IF(ISNONTEXT(BV2600)=TRUE,"_",1)</f>
        <v>_</v>
      </c>
      <c r="BW2599" s="563" t="str">
        <f>IF(BW2600="-","",IF(BW2600&gt;0,"","◄"))</f>
        <v>◄</v>
      </c>
      <c r="BX2599" s="564"/>
      <c r="BY2599" s="517" t="str">
        <f>IF(ISNONTEXT(BY2600)=TRUE,"_",BV2599+1)</f>
        <v>_</v>
      </c>
      <c r="BZ2599" s="26"/>
      <c r="CA2599" s="24"/>
      <c r="CB2599" s="25" t="str">
        <f>IF(CB2600&gt;0,"►","")</f>
        <v/>
      </c>
      <c r="CC2599" s="25" t="str">
        <f>IF(CC2600&gt;0,"►","")</f>
        <v/>
      </c>
      <c r="CD2599" s="517" t="str">
        <f>IF(ISNONTEXT(CD2600)=TRUE,"_",1)</f>
        <v>_</v>
      </c>
      <c r="CE2599" s="25" t="str">
        <f>IF(CE2600&gt;0,"►","")</f>
        <v/>
      </c>
      <c r="CF2599" s="25" t="str">
        <f>IF(CF2600&gt;0,"►","")</f>
        <v/>
      </c>
      <c r="CG2599" s="517" t="str">
        <f>IF(ISNONTEXT(CG2600)=TRUE,"_",CD2599+1)</f>
        <v>_</v>
      </c>
      <c r="CH2599" s="457"/>
      <c r="CI2599" s="23" t="s">
        <v>836</v>
      </c>
    </row>
    <row r="2600" spans="1:87" ht="16.8" thickTop="1" thickBot="1" x14ac:dyDescent="0.35">
      <c r="A2600" s="505" t="str">
        <f>IF(COUNTIF(B2601:B2602,"x")&gt;0,"x","")</f>
        <v/>
      </c>
      <c r="B2600" s="57"/>
      <c r="C2600" s="510" t="str">
        <f>A2600</f>
        <v/>
      </c>
      <c r="D2600" s="66">
        <f>ROWS(D2601:D2602)-1</f>
        <v>1</v>
      </c>
      <c r="E2600" s="58" t="s">
        <v>5119</v>
      </c>
      <c r="F2600" s="59"/>
      <c r="G2600" s="301"/>
      <c r="H2600" s="6"/>
      <c r="I2600" s="18"/>
      <c r="J2600" s="18"/>
      <c r="K2600" s="18"/>
      <c r="L2600" s="18"/>
      <c r="M2600" s="18"/>
      <c r="N2600" s="46"/>
      <c r="O2600" s="60" t="s">
        <v>5120</v>
      </c>
      <c r="P2600" s="61" t="s">
        <v>7168</v>
      </c>
      <c r="Q2600" s="62"/>
      <c r="R2600" s="63" t="str">
        <f>IF(COUNTIF(Q2601:Q2602,"?")&gt;0,"?",IF(AND(S2600="◄",T2600="►"),"◄►",IF(S2600="◄","◄",IF(T2600="►","►",""))))</f>
        <v>◄</v>
      </c>
      <c r="S2600" s="64" t="str">
        <f>IF(SUM(S2601:S2602)+1=ROWS(S2601:S2602)-COUNTIF(S2601:S2602,"-"),"","◄")</f>
        <v>◄</v>
      </c>
      <c r="T2600" s="65" t="str">
        <f>IF(SUM(T2601:T2602)&gt;0,"►","")</f>
        <v/>
      </c>
      <c r="U2600" s="62"/>
      <c r="V2600" s="63" t="str">
        <f>IF(COUNTIF(U2601:U2602,"?")&gt;0,"?",IF(AND(W2600="◄",X2600="►"),"◄►",IF(W2600="◄","◄",IF(X2600="►","►",""))))</f>
        <v>◄</v>
      </c>
      <c r="W2600" s="64" t="str">
        <f>IF(SUM(W2601:W2602)+1=ROWS(W2601:W2602)-COUNTIF(W2601:W2602,"-"),"","◄")</f>
        <v>◄</v>
      </c>
      <c r="X2600" s="65" t="str">
        <f>IF(SUM(X2601:X2602)&gt;0,"►","")</f>
        <v/>
      </c>
      <c r="Y2600" s="66">
        <f>ROWS(Y2601:Y2602)-1</f>
        <v>1</v>
      </c>
      <c r="Z2600" s="67">
        <f>SUM(Z2601:Z2602)-Z2602</f>
        <v>0</v>
      </c>
      <c r="AA2600" s="68" t="s">
        <v>840</v>
      </c>
      <c r="AB2600" s="69"/>
      <c r="AC2600" s="67">
        <f>SUM(AC2601:AC2602)-AC2602</f>
        <v>0</v>
      </c>
      <c r="AD2600" s="68" t="s">
        <v>840</v>
      </c>
      <c r="AE2600" s="69"/>
      <c r="AF2600" s="70" t="str">
        <f>IF(AG2600="◄","◄",IF(AG2600="ok","►",""))</f>
        <v>◄</v>
      </c>
      <c r="AG2600" s="71" t="str">
        <f>IF(AG2601&gt;0,"OK","◄")</f>
        <v>◄</v>
      </c>
      <c r="AH2600" s="62" t="str">
        <f>IF(AND(AI2600="◄",AJ2600="►"),"◄?►",IF(AI2600="◄","◄",IF(AJ2600="►","►","")))</f>
        <v>◄</v>
      </c>
      <c r="AI2600" s="64" t="str">
        <f>IF(AI2601&gt;0,"","◄")</f>
        <v>◄</v>
      </c>
      <c r="AJ2600" s="65" t="str">
        <f>IF(SUM(AJ2601:AJ2601)&gt;0,"►","")</f>
        <v/>
      </c>
      <c r="AK2600" s="570">
        <f>G2601</f>
        <v>31778</v>
      </c>
      <c r="AL2600" s="572" t="str">
        <f>P2600</f>
        <v xml:space="preserve"> ▬ folder Nr. 10  /  87 ▬</v>
      </c>
      <c r="AM2600" s="43"/>
      <c r="AN2600" s="3" t="s">
        <v>3</v>
      </c>
      <c r="AO2600" s="12" t="s">
        <v>1</v>
      </c>
      <c r="AP2600" s="13"/>
      <c r="AQ2600" s="14"/>
      <c r="AR2600" s="15" t="s">
        <v>4</v>
      </c>
      <c r="AS2600" s="13"/>
      <c r="AT2600" s="14"/>
      <c r="AU2600" s="15" t="s">
        <v>8</v>
      </c>
      <c r="AV2600" s="13"/>
      <c r="AW2600" s="14"/>
      <c r="AX2600" s="15" t="s">
        <v>633</v>
      </c>
      <c r="AY2600" s="13"/>
      <c r="AZ2600" s="14"/>
      <c r="BA2600" s="15" t="s">
        <v>7</v>
      </c>
      <c r="BB2600" s="13"/>
      <c r="BC2600" s="14"/>
      <c r="BD2600" s="15" t="s">
        <v>65</v>
      </c>
      <c r="BE2600" s="516" t="s">
        <v>6</v>
      </c>
      <c r="BF2600" s="516" t="s">
        <v>6</v>
      </c>
      <c r="BG2600" s="516"/>
      <c r="BH2600" s="516" t="s">
        <v>6</v>
      </c>
      <c r="BI2600" s="516" t="s">
        <v>6</v>
      </c>
      <c r="BJ2600" s="516"/>
      <c r="BK2600" s="516" t="s">
        <v>6</v>
      </c>
      <c r="BL2600" s="516" t="s">
        <v>6</v>
      </c>
      <c r="BM2600" s="516"/>
      <c r="BN2600" s="516" t="s">
        <v>6</v>
      </c>
      <c r="BO2600" s="516" t="s">
        <v>6</v>
      </c>
      <c r="BP2600" s="516"/>
      <c r="BQ2600" s="516" t="s">
        <v>6</v>
      </c>
      <c r="BR2600" s="516" t="s">
        <v>6</v>
      </c>
      <c r="BS2600" s="516"/>
      <c r="BT2600" s="32"/>
      <c r="BU2600" s="33"/>
      <c r="BV2600" s="34"/>
      <c r="BW2600" s="32"/>
      <c r="BX2600" s="33"/>
      <c r="BY2600" s="34"/>
      <c r="BZ2600" s="35"/>
      <c r="CA2600" s="24"/>
      <c r="CB2600" s="36"/>
      <c r="CC2600" s="33"/>
      <c r="CD2600" s="37"/>
      <c r="CE2600" s="36"/>
      <c r="CF2600" s="38"/>
      <c r="CG2600" s="39"/>
      <c r="CH2600" s="66">
        <f>ROWS(CH2601:CH2602)-1</f>
        <v>1</v>
      </c>
      <c r="CI2600" s="23" t="s">
        <v>836</v>
      </c>
    </row>
    <row r="2601" spans="1:87" ht="15" thickBot="1" x14ac:dyDescent="0.35">
      <c r="A2601" s="503"/>
      <c r="B2601" s="49"/>
      <c r="C2601" s="156">
        <f>B2601</f>
        <v>0</v>
      </c>
      <c r="D2601" s="457"/>
      <c r="E2601" s="73"/>
      <c r="F2601" s="74" t="s">
        <v>5121</v>
      </c>
      <c r="G2601" s="300">
        <v>31778</v>
      </c>
      <c r="H2601" s="76">
        <v>7</v>
      </c>
      <c r="I2601" s="119"/>
      <c r="J2601" s="119"/>
      <c r="K2601" s="79"/>
      <c r="L2601" s="79"/>
      <c r="M2601" s="79"/>
      <c r="N2601" s="80" t="s">
        <v>5120</v>
      </c>
      <c r="O2601" s="81"/>
      <c r="P2601" s="197" t="s">
        <v>5122</v>
      </c>
      <c r="Q2601" s="83" t="str">
        <f>IF(R2601="?","?","")</f>
        <v/>
      </c>
      <c r="R2601" s="83" t="str">
        <f>IF(AND(S2601="",T2601&gt;0),"?",IF(S2601="","◄",IF(T2601&gt;=1,"►","")))</f>
        <v>◄</v>
      </c>
      <c r="S2601" s="84"/>
      <c r="T2601" s="85"/>
      <c r="U2601" s="83" t="str">
        <f>IF(V2601="?","?","")</f>
        <v/>
      </c>
      <c r="V2601" s="83" t="str">
        <f>IF(AND(W2601="",X2601&gt;0),"?",IF(W2601="","◄",IF(X2601&gt;=1,"►","")))</f>
        <v>◄</v>
      </c>
      <c r="W2601" s="86"/>
      <c r="X2601" s="85"/>
      <c r="Y2601" s="457"/>
      <c r="Z2601" s="87"/>
      <c r="AA2601" s="521">
        <f>(S2601*Z2601)</f>
        <v>0</v>
      </c>
      <c r="AB2601" s="520">
        <f>(T2601*AA2601)</f>
        <v>0</v>
      </c>
      <c r="AC2601" s="88"/>
      <c r="AD2601" s="519">
        <f>(W2601*AC2601)</f>
        <v>0</v>
      </c>
      <c r="AE2601" s="522">
        <f>(X2601*AD2601)</f>
        <v>0</v>
      </c>
      <c r="AF2601" s="89" t="str">
        <f>IF(AG2601&gt;0,"ok","◄")</f>
        <v>◄</v>
      </c>
      <c r="AG2601" s="90"/>
      <c r="AH2601" s="89" t="str">
        <f>IF(AND(AI2601="",AJ2601&gt;0),"?",IF(AI2601="","◄",IF(AJ2601&gt;=1,"►","")))</f>
        <v>◄</v>
      </c>
      <c r="AI2601" s="91"/>
      <c r="AJ2601" s="92"/>
      <c r="AK2601" s="586"/>
      <c r="AL2601" s="587"/>
      <c r="AM2601" s="43"/>
      <c r="AN2601" s="27" t="s">
        <v>6</v>
      </c>
      <c r="AO2601" s="27" t="s">
        <v>6</v>
      </c>
      <c r="AP2601" s="516"/>
      <c r="AQ2601" s="516"/>
      <c r="AR2601" s="516"/>
      <c r="AS2601" s="516" t="s">
        <v>6</v>
      </c>
      <c r="AT2601" s="516" t="s">
        <v>6</v>
      </c>
      <c r="AU2601" s="516"/>
      <c r="AV2601" s="516" t="s">
        <v>6</v>
      </c>
      <c r="AW2601" s="516" t="s">
        <v>6</v>
      </c>
      <c r="AX2601" s="516"/>
      <c r="AY2601" s="516" t="s">
        <v>6</v>
      </c>
      <c r="AZ2601" s="516" t="s">
        <v>6</v>
      </c>
      <c r="BA2601" s="516"/>
      <c r="BB2601" s="516" t="s">
        <v>6</v>
      </c>
      <c r="BC2601" s="516" t="s">
        <v>6</v>
      </c>
      <c r="BD2601" s="516"/>
      <c r="BE2601" s="516" t="s">
        <v>6</v>
      </c>
      <c r="BF2601" s="516" t="s">
        <v>6</v>
      </c>
      <c r="BG2601" s="516"/>
      <c r="BH2601" s="516" t="s">
        <v>6</v>
      </c>
      <c r="BI2601" s="516" t="s">
        <v>6</v>
      </c>
      <c r="BJ2601" s="516"/>
      <c r="BK2601" s="516" t="s">
        <v>6</v>
      </c>
      <c r="BL2601" s="516" t="s">
        <v>6</v>
      </c>
      <c r="BM2601" s="516"/>
      <c r="BN2601" s="516" t="s">
        <v>6</v>
      </c>
      <c r="BO2601" s="516" t="s">
        <v>6</v>
      </c>
      <c r="BP2601" s="516"/>
      <c r="BQ2601" s="516" t="s">
        <v>6</v>
      </c>
      <c r="BR2601" s="516" t="s">
        <v>6</v>
      </c>
      <c r="BS2601" s="516"/>
      <c r="BT2601" s="516"/>
      <c r="BU2601" s="516"/>
      <c r="BV2601" s="516"/>
      <c r="BW2601" s="516"/>
      <c r="BX2601" s="516"/>
      <c r="BY2601" s="516"/>
      <c r="BZ2601" s="28"/>
      <c r="CA2601" s="24"/>
      <c r="CB2601" s="29"/>
      <c r="CC2601" s="29"/>
      <c r="CD2601" s="30"/>
      <c r="CE2601" s="29"/>
      <c r="CF2601" s="29"/>
      <c r="CG2601" s="31"/>
      <c r="CH2601" s="457"/>
      <c r="CI2601" s="23" t="s">
        <v>836</v>
      </c>
    </row>
    <row r="2602" spans="1:87" ht="16.8" thickTop="1" thickBot="1" x14ac:dyDescent="0.35">
      <c r="A2602" s="505" t="str">
        <f>IF(COUNTIF(B2603:B2604,"x")&gt;0,"x","")</f>
        <v/>
      </c>
      <c r="B2602" s="57"/>
      <c r="C2602" s="510" t="str">
        <f>A2602</f>
        <v/>
      </c>
      <c r="D2602" s="66">
        <f>ROWS(D2603:D2604)-1</f>
        <v>1</v>
      </c>
      <c r="E2602" s="58" t="s">
        <v>5123</v>
      </c>
      <c r="F2602" s="59"/>
      <c r="G2602" s="301"/>
      <c r="H2602" s="6"/>
      <c r="I2602" s="18"/>
      <c r="J2602" s="18"/>
      <c r="K2602" s="18"/>
      <c r="L2602" s="18"/>
      <c r="M2602" s="18"/>
      <c r="N2602" s="46"/>
      <c r="O2602" s="60" t="s">
        <v>5124</v>
      </c>
      <c r="P2602" s="61" t="s">
        <v>7169</v>
      </c>
      <c r="Q2602" s="62"/>
      <c r="R2602" s="63" t="str">
        <f>IF(COUNTIF(Q2603:Q2604,"?")&gt;0,"?",IF(AND(S2602="◄",T2602="►"),"◄►",IF(S2602="◄","◄",IF(T2602="►","►",""))))</f>
        <v>◄</v>
      </c>
      <c r="S2602" s="64" t="str">
        <f>IF(SUM(S2603:S2604)+1=ROWS(S2603:S2604)-COUNTIF(S2603:S2604,"-"),"","◄")</f>
        <v>◄</v>
      </c>
      <c r="T2602" s="65" t="str">
        <f>IF(SUM(T2603:T2604)&gt;0,"►","")</f>
        <v/>
      </c>
      <c r="U2602" s="62"/>
      <c r="V2602" s="63" t="str">
        <f>IF(COUNTIF(U2603:U2604,"?")&gt;0,"?",IF(AND(W2602="◄",X2602="►"),"◄►",IF(W2602="◄","◄",IF(X2602="►","►",""))))</f>
        <v>◄</v>
      </c>
      <c r="W2602" s="64" t="str">
        <f>IF(SUM(W2603:W2604)+1=ROWS(W2603:W2604)-COUNTIF(W2603:W2604,"-"),"","◄")</f>
        <v>◄</v>
      </c>
      <c r="X2602" s="65" t="str">
        <f>IF(SUM(X2603:X2604)&gt;0,"►","")</f>
        <v/>
      </c>
      <c r="Y2602" s="66">
        <f>ROWS(Y2603:Y2604)-1</f>
        <v>1</v>
      </c>
      <c r="Z2602" s="67">
        <f>SUM(Z2603:Z2604)-Z2604</f>
        <v>0</v>
      </c>
      <c r="AA2602" s="68" t="s">
        <v>840</v>
      </c>
      <c r="AB2602" s="69"/>
      <c r="AC2602" s="67">
        <f>SUM(AC2603:AC2604)-AC2604</f>
        <v>0</v>
      </c>
      <c r="AD2602" s="68" t="s">
        <v>840</v>
      </c>
      <c r="AE2602" s="69"/>
      <c r="AF2602" s="70" t="str">
        <f>IF(AG2602="◄","◄",IF(AG2602="ok","►",""))</f>
        <v>◄</v>
      </c>
      <c r="AG2602" s="71" t="str">
        <f>IF(AG2603&gt;0,"OK","◄")</f>
        <v>◄</v>
      </c>
      <c r="AH2602" s="62" t="str">
        <f>IF(AND(AI2602="◄",AJ2602="►"),"◄?►",IF(AI2602="◄","◄",IF(AJ2602="►","►","")))</f>
        <v>◄</v>
      </c>
      <c r="AI2602" s="64" t="str">
        <f>IF(AI2603&gt;0,"","◄")</f>
        <v>◄</v>
      </c>
      <c r="AJ2602" s="65" t="str">
        <f>IF(SUM(AJ2603:AJ2603)&gt;0,"►","")</f>
        <v/>
      </c>
      <c r="AK2602" s="570">
        <f>G2603</f>
        <v>31778</v>
      </c>
      <c r="AL2602" s="572" t="str">
        <f>P2602</f>
        <v xml:space="preserve"> ▬ folder Nr. 10bis  /  87 ▬</v>
      </c>
      <c r="AM2602" s="43"/>
      <c r="AN2602" s="7" t="s">
        <v>2</v>
      </c>
      <c r="AO2602" s="7" t="s">
        <v>2</v>
      </c>
      <c r="AP2602" s="7" t="s">
        <v>2</v>
      </c>
      <c r="AQ2602" s="7" t="s">
        <v>2</v>
      </c>
      <c r="AR2602" s="7" t="s">
        <v>2</v>
      </c>
      <c r="AS2602" s="10" t="s">
        <v>2</v>
      </c>
      <c r="AT2602" s="11"/>
      <c r="AU2602" s="517" t="s">
        <v>2</v>
      </c>
      <c r="AV2602" s="10" t="s">
        <v>2</v>
      </c>
      <c r="AW2602" s="11"/>
      <c r="AX2602" s="517" t="s">
        <v>2</v>
      </c>
      <c r="AY2602" s="10" t="s">
        <v>2</v>
      </c>
      <c r="AZ2602" s="11"/>
      <c r="BA2602" s="517" t="s">
        <v>2</v>
      </c>
      <c r="BB2602" s="10" t="s">
        <v>2</v>
      </c>
      <c r="BC2602" s="11"/>
      <c r="BD2602" s="517" t="s">
        <v>2</v>
      </c>
      <c r="BE2602" s="10" t="s">
        <v>2</v>
      </c>
      <c r="BF2602" s="11"/>
      <c r="BG2602" s="517" t="s">
        <v>2</v>
      </c>
      <c r="BH2602" s="10" t="s">
        <v>2</v>
      </c>
      <c r="BI2602" s="11"/>
      <c r="BJ2602" s="517" t="s">
        <v>2</v>
      </c>
      <c r="BK2602" s="10" t="s">
        <v>2</v>
      </c>
      <c r="BL2602" s="11"/>
      <c r="BM2602" s="517" t="s">
        <v>2</v>
      </c>
      <c r="BN2602" s="10" t="s">
        <v>2</v>
      </c>
      <c r="BO2602" s="11"/>
      <c r="BP2602" s="517" t="s">
        <v>2</v>
      </c>
      <c r="BQ2602" s="10" t="s">
        <v>2</v>
      </c>
      <c r="BR2602" s="11"/>
      <c r="BS2602" s="517" t="s">
        <v>2</v>
      </c>
      <c r="BT2602" s="46"/>
      <c r="BU2602" s="46"/>
      <c r="BV2602" s="46"/>
      <c r="BW2602" s="46"/>
      <c r="BX2602" s="46"/>
      <c r="BY2602" s="46"/>
      <c r="BZ2602" s="46"/>
      <c r="CA2602" s="46"/>
      <c r="CB2602" s="46"/>
      <c r="CC2602" s="46"/>
      <c r="CD2602" s="46"/>
      <c r="CE2602" s="46"/>
      <c r="CF2602" s="46"/>
      <c r="CG2602" s="46"/>
      <c r="CH2602" s="66">
        <f>ROWS(CH2603:CH2604)-1</f>
        <v>1</v>
      </c>
      <c r="CI2602" s="23" t="s">
        <v>836</v>
      </c>
    </row>
    <row r="2603" spans="1:87" ht="15" thickBot="1" x14ac:dyDescent="0.35">
      <c r="A2603" s="503"/>
      <c r="B2603" s="49"/>
      <c r="C2603" s="156">
        <f>B2603</f>
        <v>0</v>
      </c>
      <c r="D2603" s="457"/>
      <c r="E2603" s="73"/>
      <c r="F2603" s="74" t="s">
        <v>5125</v>
      </c>
      <c r="G2603" s="300">
        <v>31778</v>
      </c>
      <c r="H2603" s="76">
        <v>13</v>
      </c>
      <c r="I2603" s="119"/>
      <c r="J2603" s="119"/>
      <c r="K2603" s="79"/>
      <c r="L2603" s="79"/>
      <c r="M2603" s="79"/>
      <c r="N2603" s="80" t="s">
        <v>5075</v>
      </c>
      <c r="O2603" s="81"/>
      <c r="P2603" s="306"/>
      <c r="Q2603" s="83" t="str">
        <f>IF(R2603="?","?","")</f>
        <v/>
      </c>
      <c r="R2603" s="83" t="str">
        <f>IF(AND(S2603="",T2603&gt;0),"?",IF(S2603="","◄",IF(T2603&gt;=1,"►","")))</f>
        <v>◄</v>
      </c>
      <c r="S2603" s="84"/>
      <c r="T2603" s="85"/>
      <c r="U2603" s="83" t="str">
        <f>IF(V2603="?","?","")</f>
        <v/>
      </c>
      <c r="V2603" s="83" t="str">
        <f>IF(AND(W2603="",X2603&gt;0),"?",IF(W2603="","◄",IF(X2603&gt;=1,"►","")))</f>
        <v>◄</v>
      </c>
      <c r="W2603" s="86"/>
      <c r="X2603" s="85"/>
      <c r="Y2603" s="457"/>
      <c r="Z2603" s="87"/>
      <c r="AA2603" s="521">
        <f>(S2603*Z2603)</f>
        <v>0</v>
      </c>
      <c r="AB2603" s="520">
        <f>(T2603*AA2603)</f>
        <v>0</v>
      </c>
      <c r="AC2603" s="88"/>
      <c r="AD2603" s="519">
        <f>(W2603*AC2603)</f>
        <v>0</v>
      </c>
      <c r="AE2603" s="522">
        <f>(X2603*AD2603)</f>
        <v>0</v>
      </c>
      <c r="AF2603" s="89" t="str">
        <f>IF(AG2603&gt;0,"ok","◄")</f>
        <v>◄</v>
      </c>
      <c r="AG2603" s="90"/>
      <c r="AH2603" s="89" t="str">
        <f>IF(AND(AI2603="",AJ2603&gt;0),"?",IF(AI2603="","◄",IF(AJ2603&gt;=1,"►","")))</f>
        <v>◄</v>
      </c>
      <c r="AI2603" s="91"/>
      <c r="AJ2603" s="92"/>
      <c r="AK2603" s="586"/>
      <c r="AL2603" s="587"/>
      <c r="AM2603" s="43"/>
      <c r="AN2603" s="27" t="s">
        <v>6</v>
      </c>
      <c r="AO2603" s="27" t="s">
        <v>6</v>
      </c>
      <c r="AP2603" s="516"/>
      <c r="AQ2603" s="516"/>
      <c r="AR2603" s="516"/>
      <c r="AS2603" s="516" t="s">
        <v>6</v>
      </c>
      <c r="AT2603" s="516" t="s">
        <v>6</v>
      </c>
      <c r="AU2603" s="516"/>
      <c r="AV2603" s="516" t="s">
        <v>6</v>
      </c>
      <c r="AW2603" s="516" t="s">
        <v>6</v>
      </c>
      <c r="AX2603" s="516"/>
      <c r="AY2603" s="516" t="s">
        <v>6</v>
      </c>
      <c r="AZ2603" s="516" t="s">
        <v>6</v>
      </c>
      <c r="BA2603" s="516"/>
      <c r="BB2603" s="516" t="s">
        <v>6</v>
      </c>
      <c r="BC2603" s="516" t="s">
        <v>6</v>
      </c>
      <c r="BD2603" s="516"/>
      <c r="BE2603" s="516" t="s">
        <v>6</v>
      </c>
      <c r="BF2603" s="516" t="s">
        <v>6</v>
      </c>
      <c r="BG2603" s="516"/>
      <c r="BH2603" s="516" t="s">
        <v>6</v>
      </c>
      <c r="BI2603" s="516" t="s">
        <v>6</v>
      </c>
      <c r="BJ2603" s="516"/>
      <c r="BK2603" s="516" t="s">
        <v>6</v>
      </c>
      <c r="BL2603" s="516" t="s">
        <v>6</v>
      </c>
      <c r="BM2603" s="516"/>
      <c r="BN2603" s="516" t="s">
        <v>6</v>
      </c>
      <c r="BO2603" s="516" t="s">
        <v>6</v>
      </c>
      <c r="BP2603" s="516"/>
      <c r="BQ2603" s="516" t="s">
        <v>6</v>
      </c>
      <c r="BR2603" s="516" t="s">
        <v>6</v>
      </c>
      <c r="BS2603" s="516"/>
      <c r="BT2603" s="516"/>
      <c r="BU2603" s="516"/>
      <c r="BV2603" s="516"/>
      <c r="BW2603" s="516"/>
      <c r="BX2603" s="516"/>
      <c r="BY2603" s="516"/>
      <c r="BZ2603" s="28"/>
      <c r="CA2603" s="24"/>
      <c r="CB2603" s="29"/>
      <c r="CC2603" s="29"/>
      <c r="CD2603" s="30"/>
      <c r="CE2603" s="29"/>
      <c r="CF2603" s="29"/>
      <c r="CG2603" s="31"/>
      <c r="CH2603" s="457"/>
      <c r="CI2603" s="23" t="s">
        <v>836</v>
      </c>
    </row>
    <row r="2604" spans="1:87" ht="16.8" thickTop="1" thickBot="1" x14ac:dyDescent="0.35">
      <c r="A2604" s="505" t="str">
        <f>IF(COUNTIF(B2605:B2606,"x")&gt;0,"x","")</f>
        <v/>
      </c>
      <c r="B2604" s="57"/>
      <c r="C2604" s="510" t="str">
        <f>A2604</f>
        <v/>
      </c>
      <c r="D2604" s="66">
        <f>ROWS(D2605:D2606)-1</f>
        <v>1</v>
      </c>
      <c r="E2604" s="58" t="s">
        <v>5126</v>
      </c>
      <c r="F2604" s="59"/>
      <c r="G2604" s="301"/>
      <c r="H2604" s="6"/>
      <c r="I2604" s="18"/>
      <c r="J2604" s="18"/>
      <c r="K2604" s="18"/>
      <c r="L2604" s="18"/>
      <c r="M2604" s="18"/>
      <c r="N2604" s="46"/>
      <c r="O2604" s="60" t="s">
        <v>5127</v>
      </c>
      <c r="P2604" s="61" t="s">
        <v>7170</v>
      </c>
      <c r="Q2604" s="62"/>
      <c r="R2604" s="63" t="str">
        <f>IF(COUNTIF(Q2605:Q2606,"?")&gt;0,"?",IF(AND(S2604="◄",T2604="►"),"◄►",IF(S2604="◄","◄",IF(T2604="►","►",""))))</f>
        <v>◄</v>
      </c>
      <c r="S2604" s="64" t="str">
        <f>IF(SUM(S2605:S2606)+1=ROWS(S2605:S2606)-COUNTIF(S2605:S2606,"-"),"","◄")</f>
        <v>◄</v>
      </c>
      <c r="T2604" s="65" t="str">
        <f>IF(SUM(T2605:T2606)&gt;0,"►","")</f>
        <v/>
      </c>
      <c r="U2604" s="62"/>
      <c r="V2604" s="63" t="str">
        <f>IF(COUNTIF(U2605:U2606,"?")&gt;0,"?",IF(AND(W2604="◄",X2604="►"),"◄►",IF(W2604="◄","◄",IF(X2604="►","►",""))))</f>
        <v>◄</v>
      </c>
      <c r="W2604" s="64" t="str">
        <f>IF(SUM(W2605:W2606)+1=ROWS(W2605:W2606)-COUNTIF(W2605:W2606,"-"),"","◄")</f>
        <v>◄</v>
      </c>
      <c r="X2604" s="65" t="str">
        <f>IF(SUM(X2605:X2606)&gt;0,"►","")</f>
        <v/>
      </c>
      <c r="Y2604" s="66">
        <f>ROWS(Y2605:Y2606)-1</f>
        <v>1</v>
      </c>
      <c r="Z2604" s="67">
        <f>SUM(Z2605:Z2606)-Z2606</f>
        <v>0</v>
      </c>
      <c r="AA2604" s="68" t="s">
        <v>840</v>
      </c>
      <c r="AB2604" s="69"/>
      <c r="AC2604" s="67">
        <f>SUM(AC2605:AC2606)-AC2606</f>
        <v>0</v>
      </c>
      <c r="AD2604" s="68" t="s">
        <v>840</v>
      </c>
      <c r="AE2604" s="69"/>
      <c r="AF2604" s="70" t="str">
        <f>IF(AG2604="◄","◄",IF(AG2604="ok","►",""))</f>
        <v>◄</v>
      </c>
      <c r="AG2604" s="71" t="str">
        <f>IF(AG2605&gt;0,"OK","◄")</f>
        <v>◄</v>
      </c>
      <c r="AH2604" s="62" t="str">
        <f>IF(AND(AI2604="◄",AJ2604="►"),"◄?►",IF(AI2604="◄","◄",IF(AJ2604="►","►","")))</f>
        <v>◄</v>
      </c>
      <c r="AI2604" s="64" t="str">
        <f>IF(AI2605&gt;0,"","◄")</f>
        <v>◄</v>
      </c>
      <c r="AJ2604" s="65" t="str">
        <f>IF(SUM(AJ2605:AJ2605)&gt;0,"►","")</f>
        <v/>
      </c>
      <c r="AK2604" s="570">
        <f>G2605</f>
        <v>31778</v>
      </c>
      <c r="AL2604" s="572" t="str">
        <f>P2604</f>
        <v xml:space="preserve"> ▬ folder Nr. 11  /  87 ▬</v>
      </c>
      <c r="AM2604" s="43"/>
      <c r="AN2604" s="1" t="str">
        <f>IF(AO2604="","",IF(COUNTIF(AN2605,"ok"),"","◄"))</f>
        <v>◄</v>
      </c>
      <c r="AO2604" s="9" t="str">
        <f>IF(COUNTIF(AP2604:BR2604,"◄")&gt;0,"◄","")</f>
        <v>◄</v>
      </c>
      <c r="AP2604" s="250" t="str">
        <f>IF(AP2605="-","",IF(AP2605&gt;0,"","◄"))</f>
        <v>◄</v>
      </c>
      <c r="AQ2604" s="251"/>
      <c r="AR2604" s="517">
        <f>IF(ISNONTEXT(AR2605)=TRUE,"_",1)</f>
        <v>1</v>
      </c>
      <c r="AS2604" s="250" t="str">
        <f>IF(AS2605="-","",IF(AS2605&gt;0,"","◄"))</f>
        <v>◄</v>
      </c>
      <c r="AT2604" s="251"/>
      <c r="AU2604" s="517">
        <f>IF(ISNONTEXT(AU2605)=TRUE,"_",AR2604+1)</f>
        <v>2</v>
      </c>
      <c r="AV2604" s="250" t="str">
        <f>IF(AV2605="-","",IF(AV2605&gt;0,"","◄"))</f>
        <v>◄</v>
      </c>
      <c r="AW2604" s="251"/>
      <c r="AX2604" s="517">
        <f>IF(ISNONTEXT(AX2605)=TRUE,"_",AU2604+1)</f>
        <v>3</v>
      </c>
      <c r="AY2604" s="250" t="str">
        <f>IF(AY2605="-","",IF(AY2605&gt;0,"","◄"))</f>
        <v>◄</v>
      </c>
      <c r="AZ2604" s="251"/>
      <c r="BA2604" s="517">
        <f>IF(ISNONTEXT(BA2605)=TRUE,"_",AX2604+1)</f>
        <v>4</v>
      </c>
      <c r="BB2604" s="250" t="str">
        <f>IF(BB2605="-","",IF(BB2605&gt;0,"","◄"))</f>
        <v>◄</v>
      </c>
      <c r="BC2604" s="251"/>
      <c r="BD2604" s="517">
        <f>IF(ISNONTEXT(BD2605)=TRUE,"_",BA2604+1)</f>
        <v>5</v>
      </c>
      <c r="BE2604" s="250" t="str">
        <f>IF(BE2605="-","",IF(BE2605&gt;0,"","◄"))</f>
        <v/>
      </c>
      <c r="BF2604" s="251"/>
      <c r="BG2604" s="517" t="str">
        <f>IF(ISNONTEXT(BG2605)=TRUE,"_",BD2604+1)</f>
        <v>_</v>
      </c>
      <c r="BH2604" s="250" t="str">
        <f>IF(BH2605="-","",IF(BH2605&gt;0,"","◄"))</f>
        <v/>
      </c>
      <c r="BI2604" s="251"/>
      <c r="BJ2604" s="517" t="str">
        <f>IF(ISNONTEXT(BJ2605)=TRUE,"_",BG2604+1)</f>
        <v>_</v>
      </c>
      <c r="BK2604" s="563" t="str">
        <f>IF(BK2605="-","",IF(BK2605&gt;0,"","◄"))</f>
        <v/>
      </c>
      <c r="BL2604" s="564"/>
      <c r="BM2604" s="517" t="str">
        <f>IF(ISNONTEXT(BM2605)=TRUE,"_",BJ2604+1)</f>
        <v>_</v>
      </c>
      <c r="BN2604" s="563" t="str">
        <f>IF(BN2605="-","",IF(BN2605&gt;0,"","◄"))</f>
        <v/>
      </c>
      <c r="BO2604" s="564"/>
      <c r="BP2604" s="517" t="str">
        <f>IF(ISNONTEXT(BP2605)=TRUE,"_",BM2604+1)</f>
        <v>_</v>
      </c>
      <c r="BQ2604" s="563" t="str">
        <f>IF(BQ2605="-","",IF(BQ2605&gt;0,"","◄"))</f>
        <v/>
      </c>
      <c r="BR2604" s="564"/>
      <c r="BS2604" s="517" t="str">
        <f>IF(ISNONTEXT(BS2605)=TRUE,"_",BP2604+1)</f>
        <v>_</v>
      </c>
      <c r="BT2604" s="563" t="str">
        <f>IF(BT2605="-","",IF(BT2605&gt;0,"","◄"))</f>
        <v>◄</v>
      </c>
      <c r="BU2604" s="564"/>
      <c r="BV2604" s="517" t="str">
        <f>IF(ISNONTEXT(BV2605)=TRUE,"_",1)</f>
        <v>_</v>
      </c>
      <c r="BW2604" s="563" t="str">
        <f>IF(BW2605="-","",IF(BW2605&gt;0,"","◄"))</f>
        <v>◄</v>
      </c>
      <c r="BX2604" s="564"/>
      <c r="BY2604" s="517" t="str">
        <f>IF(ISNONTEXT(BY2605)=TRUE,"_",BV2604+1)</f>
        <v>_</v>
      </c>
      <c r="BZ2604" s="26"/>
      <c r="CA2604" s="24"/>
      <c r="CB2604" s="25" t="str">
        <f>IF(CB2605&gt;0,"►","")</f>
        <v/>
      </c>
      <c r="CC2604" s="25" t="str">
        <f>IF(CC2605&gt;0,"►","")</f>
        <v/>
      </c>
      <c r="CD2604" s="517" t="str">
        <f>IF(ISNONTEXT(CD2605)=TRUE,"_",1)</f>
        <v>_</v>
      </c>
      <c r="CE2604" s="25" t="str">
        <f>IF(CE2605&gt;0,"►","")</f>
        <v/>
      </c>
      <c r="CF2604" s="25" t="str">
        <f>IF(CF2605&gt;0,"►","")</f>
        <v/>
      </c>
      <c r="CG2604" s="517" t="str">
        <f>IF(ISNONTEXT(CG2605)=TRUE,"_",CD2604+1)</f>
        <v>_</v>
      </c>
      <c r="CH2604" s="66">
        <f>ROWS(CH2605:CH2606)-1</f>
        <v>1</v>
      </c>
      <c r="CI2604" s="23" t="s">
        <v>836</v>
      </c>
    </row>
    <row r="2605" spans="1:87" ht="15" thickBot="1" x14ac:dyDescent="0.35">
      <c r="A2605" s="503"/>
      <c r="B2605" s="49"/>
      <c r="C2605" s="156">
        <f>B2605</f>
        <v>0</v>
      </c>
      <c r="D2605" s="457"/>
      <c r="E2605" s="73"/>
      <c r="F2605" s="74" t="s">
        <v>5128</v>
      </c>
      <c r="G2605" s="300">
        <v>31778</v>
      </c>
      <c r="H2605" s="76">
        <v>26</v>
      </c>
      <c r="I2605" s="119"/>
      <c r="J2605" s="119"/>
      <c r="K2605" s="79"/>
      <c r="L2605" s="79"/>
      <c r="M2605" s="79"/>
      <c r="N2605" s="80" t="s">
        <v>5129</v>
      </c>
      <c r="O2605" s="81"/>
      <c r="P2605" s="306"/>
      <c r="Q2605" s="83" t="str">
        <f>IF(R2605="?","?","")</f>
        <v/>
      </c>
      <c r="R2605" s="83" t="str">
        <f>IF(AND(S2605="",T2605&gt;0),"?",IF(S2605="","◄",IF(T2605&gt;=1,"►","")))</f>
        <v>◄</v>
      </c>
      <c r="S2605" s="84"/>
      <c r="T2605" s="85"/>
      <c r="U2605" s="83" t="str">
        <f>IF(V2605="?","?","")</f>
        <v/>
      </c>
      <c r="V2605" s="83" t="str">
        <f>IF(AND(W2605="",X2605&gt;0),"?",IF(W2605="","◄",IF(X2605&gt;=1,"►","")))</f>
        <v>◄</v>
      </c>
      <c r="W2605" s="86"/>
      <c r="X2605" s="85"/>
      <c r="Y2605" s="457"/>
      <c r="Z2605" s="87"/>
      <c r="AA2605" s="521">
        <f>(S2605*Z2605)</f>
        <v>0</v>
      </c>
      <c r="AB2605" s="520">
        <f>(T2605*AA2605)</f>
        <v>0</v>
      </c>
      <c r="AC2605" s="88"/>
      <c r="AD2605" s="519">
        <f>(W2605*AC2605)</f>
        <v>0</v>
      </c>
      <c r="AE2605" s="522">
        <f>(X2605*AD2605)</f>
        <v>0</v>
      </c>
      <c r="AF2605" s="89" t="str">
        <f>IF(AG2605&gt;0,"ok","◄")</f>
        <v>◄</v>
      </c>
      <c r="AG2605" s="90"/>
      <c r="AH2605" s="89" t="str">
        <f>IF(AND(AI2605="",AJ2605&gt;0),"?",IF(AI2605="","◄",IF(AJ2605&gt;=1,"►","")))</f>
        <v>◄</v>
      </c>
      <c r="AI2605" s="91"/>
      <c r="AJ2605" s="92"/>
      <c r="AK2605" s="586"/>
      <c r="AL2605" s="587"/>
      <c r="AM2605" s="43"/>
      <c r="AN2605" s="3" t="s">
        <v>3</v>
      </c>
      <c r="AO2605" s="12" t="s">
        <v>1</v>
      </c>
      <c r="AP2605" s="13"/>
      <c r="AQ2605" s="14"/>
      <c r="AR2605" s="15" t="s">
        <v>4</v>
      </c>
      <c r="AS2605" s="13"/>
      <c r="AT2605" s="14"/>
      <c r="AU2605" s="15" t="s">
        <v>19</v>
      </c>
      <c r="AV2605" s="13"/>
      <c r="AW2605" s="14"/>
      <c r="AX2605" s="15" t="s">
        <v>12</v>
      </c>
      <c r="AY2605" s="13"/>
      <c r="AZ2605" s="14"/>
      <c r="BA2605" s="15" t="s">
        <v>33</v>
      </c>
      <c r="BB2605" s="13"/>
      <c r="BC2605" s="14"/>
      <c r="BD2605" s="15" t="s">
        <v>46</v>
      </c>
      <c r="BE2605" s="516" t="s">
        <v>6</v>
      </c>
      <c r="BF2605" s="516" t="s">
        <v>6</v>
      </c>
      <c r="BG2605" s="516"/>
      <c r="BH2605" s="516" t="s">
        <v>6</v>
      </c>
      <c r="BI2605" s="516" t="s">
        <v>6</v>
      </c>
      <c r="BJ2605" s="516"/>
      <c r="BK2605" s="516" t="s">
        <v>6</v>
      </c>
      <c r="BL2605" s="516" t="s">
        <v>6</v>
      </c>
      <c r="BM2605" s="516"/>
      <c r="BN2605" s="516" t="s">
        <v>6</v>
      </c>
      <c r="BO2605" s="516" t="s">
        <v>6</v>
      </c>
      <c r="BP2605" s="516"/>
      <c r="BQ2605" s="516" t="s">
        <v>6</v>
      </c>
      <c r="BR2605" s="516" t="s">
        <v>6</v>
      </c>
      <c r="BS2605" s="516"/>
      <c r="BT2605" s="32"/>
      <c r="BU2605" s="33"/>
      <c r="BV2605" s="34"/>
      <c r="BW2605" s="32"/>
      <c r="BX2605" s="33"/>
      <c r="BY2605" s="34"/>
      <c r="BZ2605" s="35"/>
      <c r="CA2605" s="24"/>
      <c r="CB2605" s="36"/>
      <c r="CC2605" s="33"/>
      <c r="CD2605" s="37"/>
      <c r="CE2605" s="36"/>
      <c r="CF2605" s="38"/>
      <c r="CG2605" s="39"/>
      <c r="CH2605" s="457"/>
      <c r="CI2605" s="23" t="s">
        <v>836</v>
      </c>
    </row>
    <row r="2606" spans="1:87" ht="16.8" thickTop="1" thickBot="1" x14ac:dyDescent="0.35">
      <c r="A2606" s="505" t="str">
        <f>IF(COUNTIF(B2607:B2608,"x")&gt;0,"x","")</f>
        <v/>
      </c>
      <c r="B2606" s="57"/>
      <c r="C2606" s="510" t="str">
        <f>A2606</f>
        <v/>
      </c>
      <c r="D2606" s="66">
        <f>ROWS(D2607:D2608)-1</f>
        <v>1</v>
      </c>
      <c r="E2606" s="58" t="s">
        <v>5130</v>
      </c>
      <c r="F2606" s="59"/>
      <c r="G2606" s="301"/>
      <c r="H2606" s="6"/>
      <c r="I2606" s="18"/>
      <c r="J2606" s="18"/>
      <c r="K2606" s="18"/>
      <c r="L2606" s="18"/>
      <c r="M2606" s="18"/>
      <c r="N2606" s="46"/>
      <c r="O2606" s="60" t="s">
        <v>5131</v>
      </c>
      <c r="P2606" s="61" t="s">
        <v>7171</v>
      </c>
      <c r="Q2606" s="62"/>
      <c r="R2606" s="63" t="str">
        <f>IF(COUNTIF(Q2607:Q2608,"?")&gt;0,"?",IF(AND(S2606="◄",T2606="►"),"◄►",IF(S2606="◄","◄",IF(T2606="►","►",""))))</f>
        <v>◄</v>
      </c>
      <c r="S2606" s="64" t="str">
        <f>IF(SUM(S2607:S2608)+1=ROWS(S2607:S2608)-COUNTIF(S2607:S2608,"-"),"","◄")</f>
        <v>◄</v>
      </c>
      <c r="T2606" s="65" t="str">
        <f>IF(SUM(T2607:T2608)&gt;0,"►","")</f>
        <v/>
      </c>
      <c r="U2606" s="62"/>
      <c r="V2606" s="63" t="str">
        <f>IF(COUNTIF(U2607:U2608,"?")&gt;0,"?",IF(AND(W2606="◄",X2606="►"),"◄►",IF(W2606="◄","◄",IF(X2606="►","►",""))))</f>
        <v>◄</v>
      </c>
      <c r="W2606" s="64" t="str">
        <f>IF(SUM(W2607:W2608)+1=ROWS(W2607:W2608)-COUNTIF(W2607:W2608,"-"),"","◄")</f>
        <v>◄</v>
      </c>
      <c r="X2606" s="65" t="str">
        <f>IF(SUM(X2607:X2608)&gt;0,"►","")</f>
        <v/>
      </c>
      <c r="Y2606" s="66">
        <f>ROWS(Y2607:Y2608)-1</f>
        <v>1</v>
      </c>
      <c r="Z2606" s="67">
        <f>SUM(Z2607:Z2608)-Z2608</f>
        <v>0</v>
      </c>
      <c r="AA2606" s="68" t="s">
        <v>840</v>
      </c>
      <c r="AB2606" s="69"/>
      <c r="AC2606" s="67">
        <f>SUM(AC2607:AC2608)-AC2608</f>
        <v>0</v>
      </c>
      <c r="AD2606" s="68" t="s">
        <v>840</v>
      </c>
      <c r="AE2606" s="69"/>
      <c r="AF2606" s="70" t="str">
        <f>IF(AG2606="◄","◄",IF(AG2606="ok","►",""))</f>
        <v>◄</v>
      </c>
      <c r="AG2606" s="71" t="str">
        <f>IF(AG2607&gt;0,"OK","◄")</f>
        <v>◄</v>
      </c>
      <c r="AH2606" s="62" t="str">
        <f>IF(AND(AI2606="◄",AJ2606="►"),"◄?►",IF(AI2606="◄","◄",IF(AJ2606="►","►","")))</f>
        <v>◄</v>
      </c>
      <c r="AI2606" s="64" t="str">
        <f>IF(AI2607&gt;0,"","◄")</f>
        <v>◄</v>
      </c>
      <c r="AJ2606" s="65" t="str">
        <f>IF(SUM(AJ2607:AJ2607)&gt;0,"►","")</f>
        <v/>
      </c>
      <c r="AK2606" s="570">
        <f>G2607</f>
        <v>31778</v>
      </c>
      <c r="AL2606" s="572" t="str">
        <f>P2606</f>
        <v xml:space="preserve"> ▬  geen folder   /  87 ▬</v>
      </c>
      <c r="AM2606" s="43"/>
      <c r="AN2606" s="1" t="str">
        <f>IF(AO2606="","",IF(COUNTIF(AN2607,"ok"),"","◄"))</f>
        <v>◄</v>
      </c>
      <c r="AO2606" s="9" t="str">
        <f>IF(COUNTIF(AP2606:BR2606,"◄")&gt;0,"◄","")</f>
        <v>◄</v>
      </c>
      <c r="AP2606" s="250" t="str">
        <f>IF(AP2607="-","",IF(AP2607&gt;0,"","◄"))</f>
        <v>◄</v>
      </c>
      <c r="AQ2606" s="251"/>
      <c r="AR2606" s="517">
        <f>IF(ISNONTEXT(AR2607)=TRUE,"_",1)</f>
        <v>1</v>
      </c>
      <c r="AS2606" s="250" t="str">
        <f>IF(AS2607="-","",IF(AS2607&gt;0,"","◄"))</f>
        <v>◄</v>
      </c>
      <c r="AT2606" s="251"/>
      <c r="AU2606" s="517">
        <f>IF(ISNONTEXT(AU2607)=TRUE,"_",AR2606+1)</f>
        <v>2</v>
      </c>
      <c r="AV2606" s="250" t="str">
        <f>IF(AV2607="-","",IF(AV2607&gt;0,"","◄"))</f>
        <v>◄</v>
      </c>
      <c r="AW2606" s="251"/>
      <c r="AX2606" s="517">
        <f>IF(ISNONTEXT(AX2607)=TRUE,"_",AU2606+1)</f>
        <v>3</v>
      </c>
      <c r="AY2606" s="250" t="str">
        <f>IF(AY2607="-","",IF(AY2607&gt;0,"","◄"))</f>
        <v>◄</v>
      </c>
      <c r="AZ2606" s="251"/>
      <c r="BA2606" s="517">
        <f>IF(ISNONTEXT(BA2607)=TRUE,"_",AX2606+1)</f>
        <v>4</v>
      </c>
      <c r="BB2606" s="250" t="str">
        <f>IF(BB2607="-","",IF(BB2607&gt;0,"","◄"))</f>
        <v>◄</v>
      </c>
      <c r="BC2606" s="251"/>
      <c r="BD2606" s="517">
        <f>IF(ISNONTEXT(BD2607)=TRUE,"_",BA2606+1)</f>
        <v>5</v>
      </c>
      <c r="BE2606" s="250" t="str">
        <f>IF(BE2607="-","",IF(BE2607&gt;0,"","◄"))</f>
        <v/>
      </c>
      <c r="BF2606" s="251"/>
      <c r="BG2606" s="517" t="str">
        <f>IF(ISNONTEXT(BG2607)=TRUE,"_",BD2606+1)</f>
        <v>_</v>
      </c>
      <c r="BH2606" s="250" t="str">
        <f>IF(BH2607="-","",IF(BH2607&gt;0,"","◄"))</f>
        <v/>
      </c>
      <c r="BI2606" s="251"/>
      <c r="BJ2606" s="517" t="str">
        <f>IF(ISNONTEXT(BJ2607)=TRUE,"_",BG2606+1)</f>
        <v>_</v>
      </c>
      <c r="BK2606" s="563" t="str">
        <f>IF(BK2607="-","",IF(BK2607&gt;0,"","◄"))</f>
        <v/>
      </c>
      <c r="BL2606" s="564"/>
      <c r="BM2606" s="517" t="str">
        <f>IF(ISNONTEXT(BM2607)=TRUE,"_",BJ2606+1)</f>
        <v>_</v>
      </c>
      <c r="BN2606" s="563" t="str">
        <f>IF(BN2607="-","",IF(BN2607&gt;0,"","◄"))</f>
        <v/>
      </c>
      <c r="BO2606" s="564"/>
      <c r="BP2606" s="517" t="str">
        <f>IF(ISNONTEXT(BP2607)=TRUE,"_",BM2606+1)</f>
        <v>_</v>
      </c>
      <c r="BQ2606" s="563" t="str">
        <f>IF(BQ2607="-","",IF(BQ2607&gt;0,"","◄"))</f>
        <v/>
      </c>
      <c r="BR2606" s="564"/>
      <c r="BS2606" s="517" t="str">
        <f>IF(ISNONTEXT(BS2607)=TRUE,"_",BP2606+1)</f>
        <v>_</v>
      </c>
      <c r="BT2606" s="563" t="str">
        <f>IF(BT2607="-","",IF(BT2607&gt;0,"","◄"))</f>
        <v>◄</v>
      </c>
      <c r="BU2606" s="564"/>
      <c r="BV2606" s="517" t="str">
        <f>IF(ISNONTEXT(BV2607)=TRUE,"_",1)</f>
        <v>_</v>
      </c>
      <c r="BW2606" s="563" t="str">
        <f>IF(BW2607="-","",IF(BW2607&gt;0,"","◄"))</f>
        <v>◄</v>
      </c>
      <c r="BX2606" s="564"/>
      <c r="BY2606" s="517" t="str">
        <f>IF(ISNONTEXT(BY2607)=TRUE,"_",BV2606+1)</f>
        <v>_</v>
      </c>
      <c r="BZ2606" s="26"/>
      <c r="CA2606" s="24"/>
      <c r="CB2606" s="25" t="str">
        <f>IF(CB2607&gt;0,"►","")</f>
        <v/>
      </c>
      <c r="CC2606" s="25" t="str">
        <f>IF(CC2607&gt;0,"►","")</f>
        <v/>
      </c>
      <c r="CD2606" s="517" t="str">
        <f>IF(ISNONTEXT(CD2607)=TRUE,"_",1)</f>
        <v>_</v>
      </c>
      <c r="CE2606" s="25" t="str">
        <f>IF(CE2607&gt;0,"►","")</f>
        <v/>
      </c>
      <c r="CF2606" s="25" t="str">
        <f>IF(CF2607&gt;0,"►","")</f>
        <v/>
      </c>
      <c r="CG2606" s="517" t="str">
        <f>IF(ISNONTEXT(CG2607)=TRUE,"_",CD2606+1)</f>
        <v>_</v>
      </c>
      <c r="CH2606" s="66">
        <f>ROWS(CH2607:CH2608)-1</f>
        <v>1</v>
      </c>
      <c r="CI2606" s="23" t="s">
        <v>836</v>
      </c>
    </row>
    <row r="2607" spans="1:87" ht="25.8" thickBot="1" x14ac:dyDescent="0.35">
      <c r="A2607" s="503"/>
      <c r="B2607" s="49"/>
      <c r="C2607" s="156">
        <f>B2607</f>
        <v>0</v>
      </c>
      <c r="D2607" s="457"/>
      <c r="E2607" s="73"/>
      <c r="F2607" s="550" t="s">
        <v>7440</v>
      </c>
      <c r="G2607" s="75">
        <v>31778</v>
      </c>
      <c r="H2607" s="76" t="s">
        <v>5132</v>
      </c>
      <c r="I2607" s="119"/>
      <c r="J2607" s="119"/>
      <c r="K2607" s="79"/>
      <c r="L2607" s="79"/>
      <c r="M2607" s="79"/>
      <c r="N2607" s="80" t="s">
        <v>5133</v>
      </c>
      <c r="O2607" s="81"/>
      <c r="P2607" s="306"/>
      <c r="Q2607" s="83" t="str">
        <f>IF(R2607="?","?","")</f>
        <v/>
      </c>
      <c r="R2607" s="83" t="str">
        <f>IF(AND(S2607="",T2607&gt;0),"?",IF(S2607="","◄",IF(T2607&gt;=1,"►","")))</f>
        <v>◄</v>
      </c>
      <c r="S2607" s="84"/>
      <c r="T2607" s="85"/>
      <c r="U2607" s="83" t="str">
        <f>IF(V2607="?","?","")</f>
        <v/>
      </c>
      <c r="V2607" s="83" t="str">
        <f>IF(AND(W2607="",X2607&gt;0),"?",IF(W2607="","◄",IF(X2607&gt;=1,"►","")))</f>
        <v>◄</v>
      </c>
      <c r="W2607" s="86"/>
      <c r="X2607" s="85"/>
      <c r="Y2607" s="457"/>
      <c r="Z2607" s="87"/>
      <c r="AA2607" s="521">
        <f>(S2607*Z2607)</f>
        <v>0</v>
      </c>
      <c r="AB2607" s="520">
        <f>(T2607*AA2607)</f>
        <v>0</v>
      </c>
      <c r="AC2607" s="88"/>
      <c r="AD2607" s="519">
        <f>(W2607*AC2607)</f>
        <v>0</v>
      </c>
      <c r="AE2607" s="522">
        <f>(X2607*AD2607)</f>
        <v>0</v>
      </c>
      <c r="AF2607" s="89" t="str">
        <f>IF(AG2607&gt;0,"ok","◄")</f>
        <v>◄</v>
      </c>
      <c r="AG2607" s="90"/>
      <c r="AH2607" s="89" t="str">
        <f>IF(AND(AI2607="",AJ2607&gt;0),"?",IF(AI2607="","◄",IF(AJ2607&gt;=1,"►","")))</f>
        <v>◄</v>
      </c>
      <c r="AI2607" s="91"/>
      <c r="AJ2607" s="92"/>
      <c r="AK2607" s="586"/>
      <c r="AL2607" s="587"/>
      <c r="AM2607" s="43"/>
      <c r="AN2607" s="3" t="s">
        <v>3</v>
      </c>
      <c r="AO2607" s="12" t="s">
        <v>1</v>
      </c>
      <c r="AP2607" s="13"/>
      <c r="AQ2607" s="14"/>
      <c r="AR2607" s="15" t="s">
        <v>4</v>
      </c>
      <c r="AS2607" s="13"/>
      <c r="AT2607" s="14"/>
      <c r="AU2607" s="15" t="s">
        <v>19</v>
      </c>
      <c r="AV2607" s="13"/>
      <c r="AW2607" s="14"/>
      <c r="AX2607" s="15" t="s">
        <v>622</v>
      </c>
      <c r="AY2607" s="13"/>
      <c r="AZ2607" s="14"/>
      <c r="BA2607" s="15" t="s">
        <v>634</v>
      </c>
      <c r="BB2607" s="13"/>
      <c r="BC2607" s="14"/>
      <c r="BD2607" s="15" t="s">
        <v>596</v>
      </c>
      <c r="BE2607" s="516" t="s">
        <v>6</v>
      </c>
      <c r="BF2607" s="516" t="s">
        <v>6</v>
      </c>
      <c r="BG2607" s="516"/>
      <c r="BH2607" s="516" t="s">
        <v>6</v>
      </c>
      <c r="BI2607" s="516" t="s">
        <v>6</v>
      </c>
      <c r="BJ2607" s="516"/>
      <c r="BK2607" s="516" t="s">
        <v>6</v>
      </c>
      <c r="BL2607" s="516" t="s">
        <v>6</v>
      </c>
      <c r="BM2607" s="516"/>
      <c r="BN2607" s="516" t="s">
        <v>6</v>
      </c>
      <c r="BO2607" s="516" t="s">
        <v>6</v>
      </c>
      <c r="BP2607" s="516"/>
      <c r="BQ2607" s="516" t="s">
        <v>6</v>
      </c>
      <c r="BR2607" s="516" t="s">
        <v>6</v>
      </c>
      <c r="BS2607" s="516"/>
      <c r="BT2607" s="32"/>
      <c r="BU2607" s="33"/>
      <c r="BV2607" s="34"/>
      <c r="BW2607" s="32"/>
      <c r="BX2607" s="33"/>
      <c r="BY2607" s="34"/>
      <c r="BZ2607" s="35"/>
      <c r="CA2607" s="24"/>
      <c r="CB2607" s="36"/>
      <c r="CC2607" s="33"/>
      <c r="CD2607" s="37"/>
      <c r="CE2607" s="36"/>
      <c r="CF2607" s="38"/>
      <c r="CG2607" s="39"/>
      <c r="CH2607" s="457"/>
      <c r="CI2607" s="23" t="s">
        <v>836</v>
      </c>
    </row>
    <row r="2608" spans="1:87" ht="16.8" thickTop="1" thickBot="1" x14ac:dyDescent="0.35">
      <c r="A2608" s="505" t="str">
        <f>IF(COUNTIF(B2609:B2610,"x")&gt;0,"x","")</f>
        <v/>
      </c>
      <c r="B2608" s="57"/>
      <c r="C2608" s="510" t="str">
        <f>A2608</f>
        <v/>
      </c>
      <c r="D2608" s="66">
        <f>ROWS(D2609:D2610)-1</f>
        <v>1</v>
      </c>
      <c r="E2608" s="58" t="s">
        <v>5134</v>
      </c>
      <c r="F2608" s="59"/>
      <c r="G2608" s="301"/>
      <c r="H2608" s="6"/>
      <c r="I2608" s="18"/>
      <c r="J2608" s="18"/>
      <c r="K2608" s="18"/>
      <c r="L2608" s="18"/>
      <c r="M2608" s="18"/>
      <c r="N2608" s="46"/>
      <c r="O2608" s="60" t="s">
        <v>5135</v>
      </c>
      <c r="P2608" s="61" t="s">
        <v>7172</v>
      </c>
      <c r="Q2608" s="62"/>
      <c r="R2608" s="63" t="str">
        <f>IF(COUNTIF(Q2609:Q2610,"?")&gt;0,"?",IF(AND(S2608="◄",T2608="►"),"◄►",IF(S2608="◄","◄",IF(T2608="►","►",""))))</f>
        <v>◄</v>
      </c>
      <c r="S2608" s="64" t="str">
        <f>IF(SUM(S2609:S2610)+1=ROWS(S2609:S2610)-COUNTIF(S2609:S2610,"-"),"","◄")</f>
        <v>◄</v>
      </c>
      <c r="T2608" s="65" t="str">
        <f>IF(SUM(T2609:T2610)&gt;0,"►","")</f>
        <v/>
      </c>
      <c r="U2608" s="62"/>
      <c r="V2608" s="63" t="str">
        <f>IF(COUNTIF(U2609:U2610,"?")&gt;0,"?",IF(AND(W2608="◄",X2608="►"),"◄►",IF(W2608="◄","◄",IF(X2608="►","►",""))))</f>
        <v>◄</v>
      </c>
      <c r="W2608" s="64" t="str">
        <f>IF(SUM(W2609:W2610)+1=ROWS(W2609:W2610)-COUNTIF(W2609:W2610,"-"),"","◄")</f>
        <v>◄</v>
      </c>
      <c r="X2608" s="65" t="str">
        <f>IF(SUM(X2609:X2610)&gt;0,"►","")</f>
        <v/>
      </c>
      <c r="Y2608" s="66">
        <f>ROWS(Y2609:Y2610)-1</f>
        <v>1</v>
      </c>
      <c r="Z2608" s="67">
        <f>SUM(Z2609:Z2610)-Z2610</f>
        <v>0</v>
      </c>
      <c r="AA2608" s="68" t="s">
        <v>840</v>
      </c>
      <c r="AB2608" s="69"/>
      <c r="AC2608" s="67">
        <f>SUM(AC2609:AC2610)-AC2610</f>
        <v>0</v>
      </c>
      <c r="AD2608" s="68" t="s">
        <v>840</v>
      </c>
      <c r="AE2608" s="69"/>
      <c r="AF2608" s="70" t="str">
        <f>IF(AG2608="◄","◄",IF(AG2608="ok","►",""))</f>
        <v>◄</v>
      </c>
      <c r="AG2608" s="71" t="str">
        <f>IF(AG2609&gt;0,"OK","◄")</f>
        <v>◄</v>
      </c>
      <c r="AH2608" s="62" t="str">
        <f>IF(AND(AI2608="◄",AJ2608="►"),"◄?►",IF(AI2608="◄","◄",IF(AJ2608="►","►","")))</f>
        <v>◄</v>
      </c>
      <c r="AI2608" s="64" t="str">
        <f>IF(AI2609&gt;0,"","◄")</f>
        <v>◄</v>
      </c>
      <c r="AJ2608" s="65" t="str">
        <f>IF(SUM(AJ2609:AJ2609)&gt;0,"►","")</f>
        <v/>
      </c>
      <c r="AK2608" s="570">
        <f>G2609</f>
        <v>31778</v>
      </c>
      <c r="AL2608" s="572" t="str">
        <f>P2608</f>
        <v xml:space="preserve"> ▬ folder Nr. 12  /  87 ▬</v>
      </c>
      <c r="AM2608" s="43"/>
      <c r="AN2608" s="1" t="str">
        <f>IF(AO2608="","",IF(COUNTIF(AN2609,"ok"),"","◄"))</f>
        <v>◄</v>
      </c>
      <c r="AO2608" s="9" t="str">
        <f>IF(COUNTIF(AP2608:BR2608,"◄")&gt;0,"◄","")</f>
        <v>◄</v>
      </c>
      <c r="AP2608" s="250" t="str">
        <f>IF(AP2609="-","",IF(AP2609&gt;0,"","◄"))</f>
        <v>◄</v>
      </c>
      <c r="AQ2608" s="251"/>
      <c r="AR2608" s="517">
        <f>IF(ISNONTEXT(AR2609)=TRUE,"_",1)</f>
        <v>1</v>
      </c>
      <c r="AS2608" s="250" t="str">
        <f>IF(AS2609="-","",IF(AS2609&gt;0,"","◄"))</f>
        <v>◄</v>
      </c>
      <c r="AT2608" s="251"/>
      <c r="AU2608" s="517">
        <f>IF(ISNONTEXT(AU2609)=TRUE,"_",AR2608+1)</f>
        <v>2</v>
      </c>
      <c r="AV2608" s="250" t="str">
        <f>IF(AV2609="-","",IF(AV2609&gt;0,"","◄"))</f>
        <v>◄</v>
      </c>
      <c r="AW2608" s="251"/>
      <c r="AX2608" s="517">
        <f>IF(ISNONTEXT(AX2609)=TRUE,"_",AU2608+1)</f>
        <v>3</v>
      </c>
      <c r="AY2608" s="250" t="str">
        <f>IF(AY2609="-","",IF(AY2609&gt;0,"","◄"))</f>
        <v>◄</v>
      </c>
      <c r="AZ2608" s="251"/>
      <c r="BA2608" s="517">
        <f>IF(ISNONTEXT(BA2609)=TRUE,"_",AX2608+1)</f>
        <v>4</v>
      </c>
      <c r="BB2608" s="250" t="str">
        <f>IF(BB2609="-","",IF(BB2609&gt;0,"","◄"))</f>
        <v>◄</v>
      </c>
      <c r="BC2608" s="251"/>
      <c r="BD2608" s="517">
        <f>IF(ISNONTEXT(BD2609)=TRUE,"_",BA2608+1)</f>
        <v>5</v>
      </c>
      <c r="BE2608" s="250" t="str">
        <f>IF(BE2609="-","",IF(BE2609&gt;0,"","◄"))</f>
        <v/>
      </c>
      <c r="BF2608" s="251"/>
      <c r="BG2608" s="517" t="str">
        <f>IF(ISNONTEXT(BG2609)=TRUE,"_",BD2608+1)</f>
        <v>_</v>
      </c>
      <c r="BH2608" s="250" t="str">
        <f>IF(BH2609="-","",IF(BH2609&gt;0,"","◄"))</f>
        <v/>
      </c>
      <c r="BI2608" s="251"/>
      <c r="BJ2608" s="517" t="str">
        <f>IF(ISNONTEXT(BJ2609)=TRUE,"_",BG2608+1)</f>
        <v>_</v>
      </c>
      <c r="BK2608" s="563" t="str">
        <f>IF(BK2609="-","",IF(BK2609&gt;0,"","◄"))</f>
        <v/>
      </c>
      <c r="BL2608" s="564"/>
      <c r="BM2608" s="517" t="str">
        <f>IF(ISNONTEXT(BM2609)=TRUE,"_",BJ2608+1)</f>
        <v>_</v>
      </c>
      <c r="BN2608" s="563" t="str">
        <f>IF(BN2609="-","",IF(BN2609&gt;0,"","◄"))</f>
        <v/>
      </c>
      <c r="BO2608" s="564"/>
      <c r="BP2608" s="517" t="str">
        <f>IF(ISNONTEXT(BP2609)=TRUE,"_",BM2608+1)</f>
        <v>_</v>
      </c>
      <c r="BQ2608" s="563" t="str">
        <f>IF(BQ2609="-","",IF(BQ2609&gt;0,"","◄"))</f>
        <v/>
      </c>
      <c r="BR2608" s="564"/>
      <c r="BS2608" s="517" t="str">
        <f>IF(ISNONTEXT(BS2609)=TRUE,"_",BP2608+1)</f>
        <v>_</v>
      </c>
      <c r="BT2608" s="563" t="str">
        <f>IF(BT2609="-","",IF(BT2609&gt;0,"","◄"))</f>
        <v>◄</v>
      </c>
      <c r="BU2608" s="564"/>
      <c r="BV2608" s="517" t="str">
        <f>IF(ISNONTEXT(BV2609)=TRUE,"_",1)</f>
        <v>_</v>
      </c>
      <c r="BW2608" s="563" t="str">
        <f>IF(BW2609="-","",IF(BW2609&gt;0,"","◄"))</f>
        <v>◄</v>
      </c>
      <c r="BX2608" s="564"/>
      <c r="BY2608" s="517" t="str">
        <f>IF(ISNONTEXT(BY2609)=TRUE,"_",BV2608+1)</f>
        <v>_</v>
      </c>
      <c r="BZ2608" s="26"/>
      <c r="CA2608" s="24"/>
      <c r="CB2608" s="25" t="str">
        <f>IF(CB2609&gt;0,"►","")</f>
        <v/>
      </c>
      <c r="CC2608" s="25" t="str">
        <f>IF(CC2609&gt;0,"►","")</f>
        <v/>
      </c>
      <c r="CD2608" s="517" t="str">
        <f>IF(ISNONTEXT(CD2609)=TRUE,"_",1)</f>
        <v>_</v>
      </c>
      <c r="CE2608" s="25" t="str">
        <f>IF(CE2609&gt;0,"►","")</f>
        <v/>
      </c>
      <c r="CF2608" s="25" t="str">
        <f>IF(CF2609&gt;0,"►","")</f>
        <v/>
      </c>
      <c r="CG2608" s="517" t="str">
        <f>IF(ISNONTEXT(CG2609)=TRUE,"_",CD2608+1)</f>
        <v>_</v>
      </c>
      <c r="CH2608" s="66">
        <f>ROWS(CH2609:CH2610)-1</f>
        <v>1</v>
      </c>
      <c r="CI2608" s="23" t="s">
        <v>836</v>
      </c>
    </row>
    <row r="2609" spans="1:94" ht="15" thickBot="1" x14ac:dyDescent="0.35">
      <c r="A2609" s="503"/>
      <c r="B2609" s="49"/>
      <c r="C2609" s="156">
        <f>B2609</f>
        <v>0</v>
      </c>
      <c r="D2609" s="457"/>
      <c r="E2609" s="73"/>
      <c r="F2609" s="74" t="s">
        <v>5136</v>
      </c>
      <c r="G2609" s="300">
        <v>31778</v>
      </c>
      <c r="H2609" s="76">
        <v>9</v>
      </c>
      <c r="I2609" s="119"/>
      <c r="J2609" s="119"/>
      <c r="K2609" s="79"/>
      <c r="L2609" s="79"/>
      <c r="M2609" s="79"/>
      <c r="N2609" s="80" t="s">
        <v>5137</v>
      </c>
      <c r="O2609" s="81"/>
      <c r="P2609" s="306"/>
      <c r="Q2609" s="83" t="str">
        <f>IF(R2609="?","?","")</f>
        <v/>
      </c>
      <c r="R2609" s="83" t="str">
        <f>IF(AND(S2609="",T2609&gt;0),"?",IF(S2609="","◄",IF(T2609&gt;=1,"►","")))</f>
        <v>◄</v>
      </c>
      <c r="S2609" s="84"/>
      <c r="T2609" s="85"/>
      <c r="U2609" s="83" t="str">
        <f>IF(V2609="?","?","")</f>
        <v/>
      </c>
      <c r="V2609" s="83" t="str">
        <f>IF(AND(W2609="",X2609&gt;0),"?",IF(W2609="","◄",IF(X2609&gt;=1,"►","")))</f>
        <v>◄</v>
      </c>
      <c r="W2609" s="86"/>
      <c r="X2609" s="85"/>
      <c r="Y2609" s="457"/>
      <c r="Z2609" s="87"/>
      <c r="AA2609" s="521">
        <f>(S2609*Z2609)</f>
        <v>0</v>
      </c>
      <c r="AB2609" s="520">
        <f>(T2609*AA2609)</f>
        <v>0</v>
      </c>
      <c r="AC2609" s="88"/>
      <c r="AD2609" s="519">
        <f>(W2609*AC2609)</f>
        <v>0</v>
      </c>
      <c r="AE2609" s="522">
        <f>(X2609*AD2609)</f>
        <v>0</v>
      </c>
      <c r="AF2609" s="89" t="str">
        <f>IF(AG2609&gt;0,"ok","◄")</f>
        <v>◄</v>
      </c>
      <c r="AG2609" s="90"/>
      <c r="AH2609" s="89" t="str">
        <f>IF(AND(AI2609="",AJ2609&gt;0),"?",IF(AI2609="","◄",IF(AJ2609&gt;=1,"►","")))</f>
        <v>◄</v>
      </c>
      <c r="AI2609" s="91"/>
      <c r="AJ2609" s="92"/>
      <c r="AK2609" s="586"/>
      <c r="AL2609" s="587"/>
      <c r="AM2609" s="43"/>
      <c r="AN2609" s="3" t="s">
        <v>3</v>
      </c>
      <c r="AO2609" s="12" t="s">
        <v>1</v>
      </c>
      <c r="AP2609" s="13"/>
      <c r="AQ2609" s="14"/>
      <c r="AR2609" s="15" t="s">
        <v>266</v>
      </c>
      <c r="AS2609" s="13"/>
      <c r="AT2609" s="14"/>
      <c r="AU2609" s="15" t="s">
        <v>84</v>
      </c>
      <c r="AV2609" s="13"/>
      <c r="AW2609" s="14"/>
      <c r="AX2609" s="15" t="s">
        <v>167</v>
      </c>
      <c r="AY2609" s="13"/>
      <c r="AZ2609" s="14"/>
      <c r="BA2609" s="15" t="s">
        <v>635</v>
      </c>
      <c r="BB2609" s="13"/>
      <c r="BC2609" s="14"/>
      <c r="BD2609" s="15" t="s">
        <v>7</v>
      </c>
      <c r="BE2609" s="516" t="s">
        <v>6</v>
      </c>
      <c r="BF2609" s="516" t="s">
        <v>6</v>
      </c>
      <c r="BG2609" s="516"/>
      <c r="BH2609" s="516" t="s">
        <v>6</v>
      </c>
      <c r="BI2609" s="516" t="s">
        <v>6</v>
      </c>
      <c r="BJ2609" s="516"/>
      <c r="BK2609" s="516" t="s">
        <v>6</v>
      </c>
      <c r="BL2609" s="516" t="s">
        <v>6</v>
      </c>
      <c r="BM2609" s="516"/>
      <c r="BN2609" s="516" t="s">
        <v>6</v>
      </c>
      <c r="BO2609" s="516" t="s">
        <v>6</v>
      </c>
      <c r="BP2609" s="516"/>
      <c r="BQ2609" s="516" t="s">
        <v>6</v>
      </c>
      <c r="BR2609" s="516" t="s">
        <v>6</v>
      </c>
      <c r="BS2609" s="516"/>
      <c r="BT2609" s="32"/>
      <c r="BU2609" s="33"/>
      <c r="BV2609" s="34"/>
      <c r="BW2609" s="32"/>
      <c r="BX2609" s="33"/>
      <c r="BY2609" s="34"/>
      <c r="BZ2609" s="35"/>
      <c r="CA2609" s="24"/>
      <c r="CB2609" s="36"/>
      <c r="CC2609" s="33"/>
      <c r="CD2609" s="37"/>
      <c r="CE2609" s="36"/>
      <c r="CF2609" s="38"/>
      <c r="CG2609" s="39"/>
      <c r="CH2609" s="457"/>
      <c r="CI2609" s="23" t="s">
        <v>836</v>
      </c>
    </row>
    <row r="2610" spans="1:94" ht="16.8" thickTop="1" thickBot="1" x14ac:dyDescent="0.35">
      <c r="A2610" s="505" t="str">
        <f>IF(COUNTIF(B2611:B2615,"x")&gt;0,"x","")</f>
        <v/>
      </c>
      <c r="B2610" s="57"/>
      <c r="C2610" s="510" t="str">
        <f>A2610</f>
        <v/>
      </c>
      <c r="D2610" s="66">
        <f>ROWS(D2611:D2615)-1</f>
        <v>4</v>
      </c>
      <c r="E2610" s="58" t="s">
        <v>5138</v>
      </c>
      <c r="F2610" s="59"/>
      <c r="G2610" s="301"/>
      <c r="H2610" s="6"/>
      <c r="I2610" s="18"/>
      <c r="J2610" s="18"/>
      <c r="K2610" s="18"/>
      <c r="L2610" s="18"/>
      <c r="M2610" s="18"/>
      <c r="N2610" s="46"/>
      <c r="O2610" s="60" t="s">
        <v>5139</v>
      </c>
      <c r="P2610" s="61" t="s">
        <v>7173</v>
      </c>
      <c r="Q2610" s="146"/>
      <c r="R2610" s="63" t="str">
        <f>IF(COUNTIF(Q2611:Q2615,"?")&gt;0,"?",IF(AND(S2610="◄",T2610="►"),"◄►",IF(S2610="◄","◄",IF(T2610="►","►",""))))</f>
        <v>◄</v>
      </c>
      <c r="S2610" s="64" t="str">
        <f>IF(SUM(S2611:S2615)+1=ROWS(S2611:S2615)-COUNTIF(S2611:S2615,"-"),"","◄")</f>
        <v>◄</v>
      </c>
      <c r="T2610" s="65" t="str">
        <f>IF(SUM(T2611:T2615)&gt;0,"►","")</f>
        <v/>
      </c>
      <c r="U2610" s="146"/>
      <c r="V2610" s="63" t="str">
        <f>IF(COUNTIF(U2611:U2615,"?")&gt;0,"?",IF(AND(W2610="◄",X2610="►"),"◄►",IF(W2610="◄","◄",IF(X2610="►","►",""))))</f>
        <v>◄</v>
      </c>
      <c r="W2610" s="64" t="str">
        <f>IF(SUM(W2611:W2615)+1=ROWS(W2611:W2615)-COUNTIF(W2611:W2615,"-"),"","◄")</f>
        <v>◄</v>
      </c>
      <c r="X2610" s="65" t="str">
        <f>IF(SUM(X2611:X2615)&gt;0,"►","")</f>
        <v/>
      </c>
      <c r="Y2610" s="66">
        <f>ROWS(Y2611:Y2615)-1</f>
        <v>4</v>
      </c>
      <c r="Z2610" s="67">
        <f>SUM(Z2611:Z2615)-Z2615</f>
        <v>0</v>
      </c>
      <c r="AA2610" s="68" t="s">
        <v>840</v>
      </c>
      <c r="AB2610" s="69"/>
      <c r="AC2610" s="67">
        <f>SUM(AC2611:AC2615)-AC2615</f>
        <v>0</v>
      </c>
      <c r="AD2610" s="68" t="s">
        <v>840</v>
      </c>
      <c r="AE2610" s="69"/>
      <c r="AF2610" s="70" t="str">
        <f>IF(AG2610="◄","◄",IF(AG2610="ok","►",""))</f>
        <v>◄</v>
      </c>
      <c r="AG2610" s="71" t="str">
        <f>IF(AG2611&gt;0,"OK","◄")</f>
        <v>◄</v>
      </c>
      <c r="AH2610" s="62" t="str">
        <f>IF(AND(AI2610="◄",AJ2610="►"),"◄?►",IF(AI2610="◄","◄",IF(AJ2610="►","►","")))</f>
        <v>◄</v>
      </c>
      <c r="AI2610" s="64" t="str">
        <f>IF(AI2611&gt;0,"","◄")</f>
        <v>◄</v>
      </c>
      <c r="AJ2610" s="65" t="str">
        <f>IF(SUM(AJ2611:AJ2614)&gt;0,"►","")</f>
        <v/>
      </c>
      <c r="AK2610" s="570">
        <f>G2611</f>
        <v>31778</v>
      </c>
      <c r="AL2610" s="572" t="str">
        <f>P2610</f>
        <v xml:space="preserve"> ▬ folder Nr. 13  /  87 ▬</v>
      </c>
      <c r="AM2610" s="43"/>
      <c r="AN2610" s="1" t="str">
        <f>IF(AO2610="","",IF(COUNTIF(AN2611,"ok"),"","◄"))</f>
        <v>◄</v>
      </c>
      <c r="AO2610" s="9" t="str">
        <f>IF(COUNTIF(AP2610:BR2610,"◄")&gt;0,"◄","")</f>
        <v>◄</v>
      </c>
      <c r="AP2610" s="250" t="str">
        <f>IF(AP2611="-","",IF(AP2611&gt;0,"","◄"))</f>
        <v>◄</v>
      </c>
      <c r="AQ2610" s="251"/>
      <c r="AR2610" s="517">
        <f>IF(ISNONTEXT(AR2611)=TRUE,"_",1)</f>
        <v>1</v>
      </c>
      <c r="AS2610" s="250" t="str">
        <f>IF(AS2611="-","",IF(AS2611&gt;0,"","◄"))</f>
        <v>◄</v>
      </c>
      <c r="AT2610" s="251"/>
      <c r="AU2610" s="517">
        <f>IF(ISNONTEXT(AU2611)=TRUE,"_",AR2610+1)</f>
        <v>2</v>
      </c>
      <c r="AV2610" s="250" t="str">
        <f>IF(AV2611="-","",IF(AV2611&gt;0,"","◄"))</f>
        <v>◄</v>
      </c>
      <c r="AW2610" s="251"/>
      <c r="AX2610" s="517">
        <f>IF(ISNONTEXT(AX2611)=TRUE,"_",AU2610+1)</f>
        <v>3</v>
      </c>
      <c r="AY2610" s="250" t="str">
        <f>IF(AY2611="-","",IF(AY2611&gt;0,"","◄"))</f>
        <v>◄</v>
      </c>
      <c r="AZ2610" s="251"/>
      <c r="BA2610" s="517">
        <f>IF(ISNONTEXT(BA2611)=TRUE,"_",AX2610+1)</f>
        <v>4</v>
      </c>
      <c r="BB2610" s="250" t="str">
        <f>IF(BB2611="-","",IF(BB2611&gt;0,"","◄"))</f>
        <v>◄</v>
      </c>
      <c r="BC2610" s="251"/>
      <c r="BD2610" s="517">
        <f>IF(ISNONTEXT(BD2611)=TRUE,"_",BA2610+1)</f>
        <v>5</v>
      </c>
      <c r="BE2610" s="250" t="str">
        <f>IF(BE2611="-","",IF(BE2611&gt;0,"","◄"))</f>
        <v/>
      </c>
      <c r="BF2610" s="251"/>
      <c r="BG2610" s="517" t="str">
        <f>IF(ISNONTEXT(BG2611)=TRUE,"_",BD2610+1)</f>
        <v>_</v>
      </c>
      <c r="BH2610" s="250" t="str">
        <f>IF(BH2611="-","",IF(BH2611&gt;0,"","◄"))</f>
        <v/>
      </c>
      <c r="BI2610" s="251"/>
      <c r="BJ2610" s="517" t="str">
        <f>IF(ISNONTEXT(BJ2611)=TRUE,"_",BG2610+1)</f>
        <v>_</v>
      </c>
      <c r="BK2610" s="563" t="str">
        <f>IF(BK2611="-","",IF(BK2611&gt;0,"","◄"))</f>
        <v/>
      </c>
      <c r="BL2610" s="564"/>
      <c r="BM2610" s="517" t="str">
        <f>IF(ISNONTEXT(BM2611)=TRUE,"_",BJ2610+1)</f>
        <v>_</v>
      </c>
      <c r="BN2610" s="563" t="str">
        <f>IF(BN2611="-","",IF(BN2611&gt;0,"","◄"))</f>
        <v/>
      </c>
      <c r="BO2610" s="564"/>
      <c r="BP2610" s="517" t="str">
        <f>IF(ISNONTEXT(BP2611)=TRUE,"_",BM2610+1)</f>
        <v>_</v>
      </c>
      <c r="BQ2610" s="563" t="str">
        <f>IF(BQ2611="-","",IF(BQ2611&gt;0,"","◄"))</f>
        <v/>
      </c>
      <c r="BR2610" s="564"/>
      <c r="BS2610" s="517" t="str">
        <f>IF(ISNONTEXT(BS2611)=TRUE,"_",BP2610+1)</f>
        <v>_</v>
      </c>
      <c r="BT2610" s="563" t="str">
        <f>IF(BT2611="-","",IF(BT2611&gt;0,"","◄"))</f>
        <v>◄</v>
      </c>
      <c r="BU2610" s="564"/>
      <c r="BV2610" s="517" t="str">
        <f>IF(ISNONTEXT(BV2611)=TRUE,"_",1)</f>
        <v>_</v>
      </c>
      <c r="BW2610" s="563" t="str">
        <f>IF(BW2611="-","",IF(BW2611&gt;0,"","◄"))</f>
        <v>◄</v>
      </c>
      <c r="BX2610" s="564"/>
      <c r="BY2610" s="517" t="str">
        <f>IF(ISNONTEXT(BY2611)=TRUE,"_",BV2610+1)</f>
        <v>_</v>
      </c>
      <c r="BZ2610" s="26"/>
      <c r="CA2610" s="24"/>
      <c r="CB2610" s="25" t="str">
        <f>IF(CB2611&gt;0,"►","")</f>
        <v/>
      </c>
      <c r="CC2610" s="25" t="str">
        <f>IF(CC2611&gt;0,"►","")</f>
        <v/>
      </c>
      <c r="CD2610" s="517" t="str">
        <f>IF(ISNONTEXT(CD2611)=TRUE,"_",1)</f>
        <v>_</v>
      </c>
      <c r="CE2610" s="25" t="str">
        <f>IF(CE2611&gt;0,"►","")</f>
        <v/>
      </c>
      <c r="CF2610" s="25" t="str">
        <f>IF(CF2611&gt;0,"►","")</f>
        <v/>
      </c>
      <c r="CG2610" s="517" t="str">
        <f>IF(ISNONTEXT(CG2611)=TRUE,"_",CD2610+1)</f>
        <v>_</v>
      </c>
      <c r="CH2610" s="66">
        <f>ROWS(CH2611:CH2615)-1</f>
        <v>4</v>
      </c>
      <c r="CI2610" s="23" t="s">
        <v>836</v>
      </c>
    </row>
    <row r="2611" spans="1:94" ht="15" thickBot="1" x14ac:dyDescent="0.35">
      <c r="A2611" s="503"/>
      <c r="B2611" s="49"/>
      <c r="C2611" s="156">
        <f>B2611</f>
        <v>0</v>
      </c>
      <c r="D2611" s="457"/>
      <c r="E2611" s="73"/>
      <c r="F2611" s="74" t="s">
        <v>5140</v>
      </c>
      <c r="G2611" s="300">
        <v>31778</v>
      </c>
      <c r="H2611" s="76">
        <v>9</v>
      </c>
      <c r="I2611" s="122" t="s">
        <v>864</v>
      </c>
      <c r="J2611" s="100">
        <v>2</v>
      </c>
      <c r="K2611" s="79"/>
      <c r="L2611" s="79"/>
      <c r="M2611" s="79"/>
      <c r="N2611" s="80" t="s">
        <v>5141</v>
      </c>
      <c r="O2611" s="81"/>
      <c r="P2611" s="306"/>
      <c r="Q2611" s="83" t="str">
        <f>IF(R2611="?","?","")</f>
        <v/>
      </c>
      <c r="R2611" s="83" t="str">
        <f>IF(AND(S2611="",T2611&gt;0),"?",IF(S2611="","◄",IF(T2611&gt;=1,"►","")))</f>
        <v>◄</v>
      </c>
      <c r="S2611" s="84"/>
      <c r="T2611" s="85"/>
      <c r="U2611" s="83" t="str">
        <f>IF(V2611="?","?","")</f>
        <v/>
      </c>
      <c r="V2611" s="83" t="str">
        <f>IF(AND(W2611="",X2611&gt;0),"?",IF(W2611="","◄",IF(X2611&gt;=1,"►","")))</f>
        <v>◄</v>
      </c>
      <c r="W2611" s="86"/>
      <c r="X2611" s="85"/>
      <c r="Y2611" s="457"/>
      <c r="Z2611" s="87"/>
      <c r="AA2611" s="521">
        <f t="shared" ref="AA2611:AB2614" si="888">(S2611*Z2611)</f>
        <v>0</v>
      </c>
      <c r="AB2611" s="520">
        <f t="shared" si="888"/>
        <v>0</v>
      </c>
      <c r="AC2611" s="88"/>
      <c r="AD2611" s="519">
        <f t="shared" ref="AD2611:AE2614" si="889">(W2611*AC2611)</f>
        <v>0</v>
      </c>
      <c r="AE2611" s="522">
        <f t="shared" si="889"/>
        <v>0</v>
      </c>
      <c r="AF2611" s="89" t="str">
        <f>IF(AG2611&gt;0,"ok","◄")</f>
        <v>◄</v>
      </c>
      <c r="AG2611" s="90"/>
      <c r="AH2611" s="89" t="str">
        <f>IF(AND(AI2611="",AJ2611&gt;0),"?",IF(AI2611="","◄",IF(AJ2611&gt;=1,"►","")))</f>
        <v>◄</v>
      </c>
      <c r="AI2611" s="91"/>
      <c r="AJ2611" s="92"/>
      <c r="AK2611" s="586"/>
      <c r="AL2611" s="587"/>
      <c r="AM2611" s="43"/>
      <c r="AN2611" s="3" t="s">
        <v>3</v>
      </c>
      <c r="AO2611" s="12" t="s">
        <v>1</v>
      </c>
      <c r="AP2611" s="13"/>
      <c r="AQ2611" s="14"/>
      <c r="AR2611" s="15" t="s">
        <v>4</v>
      </c>
      <c r="AS2611" s="13"/>
      <c r="AT2611" s="14"/>
      <c r="AU2611" s="15" t="s">
        <v>636</v>
      </c>
      <c r="AV2611" s="13"/>
      <c r="AW2611" s="14"/>
      <c r="AX2611" s="15" t="s">
        <v>637</v>
      </c>
      <c r="AY2611" s="13"/>
      <c r="AZ2611" s="14"/>
      <c r="BA2611" s="15" t="s">
        <v>638</v>
      </c>
      <c r="BB2611" s="13"/>
      <c r="BC2611" s="14"/>
      <c r="BD2611" s="15" t="s">
        <v>639</v>
      </c>
      <c r="BE2611" s="516" t="s">
        <v>6</v>
      </c>
      <c r="BF2611" s="516" t="s">
        <v>6</v>
      </c>
      <c r="BG2611" s="516"/>
      <c r="BH2611" s="516" t="s">
        <v>6</v>
      </c>
      <c r="BI2611" s="516" t="s">
        <v>6</v>
      </c>
      <c r="BJ2611" s="516"/>
      <c r="BK2611" s="516" t="s">
        <v>6</v>
      </c>
      <c r="BL2611" s="516" t="s">
        <v>6</v>
      </c>
      <c r="BM2611" s="516"/>
      <c r="BN2611" s="516" t="s">
        <v>6</v>
      </c>
      <c r="BO2611" s="516" t="s">
        <v>6</v>
      </c>
      <c r="BP2611" s="516"/>
      <c r="BQ2611" s="516" t="s">
        <v>6</v>
      </c>
      <c r="BR2611" s="516" t="s">
        <v>6</v>
      </c>
      <c r="BS2611" s="516"/>
      <c r="BT2611" s="32"/>
      <c r="BU2611" s="33"/>
      <c r="BV2611" s="34"/>
      <c r="BW2611" s="32"/>
      <c r="BX2611" s="33"/>
      <c r="BY2611" s="34"/>
      <c r="BZ2611" s="35"/>
      <c r="CA2611" s="24"/>
      <c r="CB2611" s="36"/>
      <c r="CC2611" s="33"/>
      <c r="CD2611" s="37"/>
      <c r="CE2611" s="36"/>
      <c r="CF2611" s="38"/>
      <c r="CG2611" s="39"/>
      <c r="CH2611" s="457"/>
      <c r="CI2611" s="23" t="s">
        <v>836</v>
      </c>
    </row>
    <row r="2612" spans="1:94" ht="15.6" thickTop="1" thickBot="1" x14ac:dyDescent="0.35">
      <c r="A2612" s="503"/>
      <c r="B2612" s="49"/>
      <c r="C2612" s="156">
        <f>B2612</f>
        <v>0</v>
      </c>
      <c r="D2612" s="457"/>
      <c r="E2612" s="73"/>
      <c r="F2612" s="93">
        <v>2266</v>
      </c>
      <c r="G2612" s="302">
        <v>31778</v>
      </c>
      <c r="H2612" s="76">
        <v>13</v>
      </c>
      <c r="I2612" s="122" t="s">
        <v>864</v>
      </c>
      <c r="J2612" s="100">
        <v>3</v>
      </c>
      <c r="K2612" s="79"/>
      <c r="L2612" s="79"/>
      <c r="M2612" s="79"/>
      <c r="N2612" s="80" t="s">
        <v>5142</v>
      </c>
      <c r="O2612" s="81"/>
      <c r="P2612" s="306"/>
      <c r="Q2612" s="83" t="str">
        <f>IF(R2612="?","?","")</f>
        <v/>
      </c>
      <c r="R2612" s="83" t="str">
        <f>IF(AND(S2612="",T2612&gt;0),"?",IF(S2612="","◄",IF(T2612&gt;=1,"►","")))</f>
        <v>◄</v>
      </c>
      <c r="S2612" s="84"/>
      <c r="T2612" s="85"/>
      <c r="U2612" s="83" t="str">
        <f>IF(V2612="?","?","")</f>
        <v/>
      </c>
      <c r="V2612" s="83" t="str">
        <f>IF(AND(W2612="",X2612&gt;0),"?",IF(W2612="","◄",IF(X2612&gt;=1,"►","")))</f>
        <v>◄</v>
      </c>
      <c r="W2612" s="86"/>
      <c r="X2612" s="85"/>
      <c r="Y2612" s="457"/>
      <c r="Z2612" s="87"/>
      <c r="AA2612" s="521">
        <f t="shared" si="888"/>
        <v>0</v>
      </c>
      <c r="AB2612" s="520">
        <f t="shared" si="888"/>
        <v>0</v>
      </c>
      <c r="AC2612" s="88"/>
      <c r="AD2612" s="519">
        <f t="shared" si="889"/>
        <v>0</v>
      </c>
      <c r="AE2612" s="522">
        <f t="shared" si="889"/>
        <v>0</v>
      </c>
      <c r="AF2612" s="44"/>
      <c r="AG2612" s="45"/>
      <c r="AH2612" s="44"/>
      <c r="AI2612" s="45"/>
      <c r="AJ2612" s="45"/>
      <c r="AK2612" s="45"/>
      <c r="AL2612" s="45"/>
      <c r="AM2612" s="43"/>
      <c r="AN2612" s="27" t="s">
        <v>6</v>
      </c>
      <c r="AO2612" s="27" t="s">
        <v>6</v>
      </c>
      <c r="AP2612" s="516"/>
      <c r="AQ2612" s="516"/>
      <c r="AR2612" s="516"/>
      <c r="AS2612" s="516" t="s">
        <v>6</v>
      </c>
      <c r="AT2612" s="516" t="s">
        <v>6</v>
      </c>
      <c r="AU2612" s="516"/>
      <c r="AV2612" s="516" t="s">
        <v>6</v>
      </c>
      <c r="AW2612" s="516" t="s">
        <v>6</v>
      </c>
      <c r="AX2612" s="516"/>
      <c r="AY2612" s="516" t="s">
        <v>6</v>
      </c>
      <c r="AZ2612" s="516" t="s">
        <v>6</v>
      </c>
      <c r="BA2612" s="516"/>
      <c r="BB2612" s="516" t="s">
        <v>6</v>
      </c>
      <c r="BC2612" s="516" t="s">
        <v>6</v>
      </c>
      <c r="BD2612" s="516"/>
      <c r="BE2612" s="516" t="s">
        <v>6</v>
      </c>
      <c r="BF2612" s="516" t="s">
        <v>6</v>
      </c>
      <c r="BG2612" s="516"/>
      <c r="BH2612" s="516" t="s">
        <v>6</v>
      </c>
      <c r="BI2612" s="516" t="s">
        <v>6</v>
      </c>
      <c r="BJ2612" s="516"/>
      <c r="BK2612" s="516" t="s">
        <v>6</v>
      </c>
      <c r="BL2612" s="516" t="s">
        <v>6</v>
      </c>
      <c r="BM2612" s="516"/>
      <c r="BN2612" s="516" t="s">
        <v>6</v>
      </c>
      <c r="BO2612" s="516" t="s">
        <v>6</v>
      </c>
      <c r="BP2612" s="516"/>
      <c r="BQ2612" s="516" t="s">
        <v>6</v>
      </c>
      <c r="BR2612" s="516" t="s">
        <v>6</v>
      </c>
      <c r="BS2612" s="516"/>
      <c r="BT2612" s="516"/>
      <c r="BU2612" s="516"/>
      <c r="BV2612" s="516"/>
      <c r="BW2612" s="516"/>
      <c r="BX2612" s="516"/>
      <c r="BY2612" s="516"/>
      <c r="BZ2612" s="28"/>
      <c r="CA2612" s="24"/>
      <c r="CB2612" s="29"/>
      <c r="CC2612" s="29"/>
      <c r="CD2612" s="30"/>
      <c r="CE2612" s="29"/>
      <c r="CF2612" s="29"/>
      <c r="CG2612" s="31"/>
      <c r="CH2612" s="457"/>
      <c r="CI2612" s="23" t="s">
        <v>836</v>
      </c>
    </row>
    <row r="2613" spans="1:94" ht="15.6" thickTop="1" thickBot="1" x14ac:dyDescent="0.35">
      <c r="A2613" s="503"/>
      <c r="B2613" s="49"/>
      <c r="C2613" s="156">
        <f>B2613</f>
        <v>0</v>
      </c>
      <c r="D2613" s="457"/>
      <c r="E2613" s="73"/>
      <c r="F2613" s="93">
        <v>2267</v>
      </c>
      <c r="G2613" s="302">
        <v>31778</v>
      </c>
      <c r="H2613" s="76">
        <v>26</v>
      </c>
      <c r="I2613" s="122" t="s">
        <v>864</v>
      </c>
      <c r="J2613" s="100">
        <v>5</v>
      </c>
      <c r="K2613" s="79"/>
      <c r="L2613" s="79"/>
      <c r="M2613" s="79"/>
      <c r="N2613" s="80" t="s">
        <v>5143</v>
      </c>
      <c r="O2613" s="81"/>
      <c r="P2613" s="306"/>
      <c r="Q2613" s="83" t="str">
        <f>IF(R2613="?","?","")</f>
        <v/>
      </c>
      <c r="R2613" s="83" t="str">
        <f>IF(AND(S2613="",T2613&gt;0),"?",IF(S2613="","◄",IF(T2613&gt;=1,"►","")))</f>
        <v>◄</v>
      </c>
      <c r="S2613" s="84"/>
      <c r="T2613" s="85"/>
      <c r="U2613" s="83" t="str">
        <f>IF(V2613="?","?","")</f>
        <v/>
      </c>
      <c r="V2613" s="83" t="str">
        <f>IF(AND(W2613="",X2613&gt;0),"?",IF(W2613="","◄",IF(X2613&gt;=1,"►","")))</f>
        <v>◄</v>
      </c>
      <c r="W2613" s="86"/>
      <c r="X2613" s="85"/>
      <c r="Y2613" s="457"/>
      <c r="Z2613" s="87"/>
      <c r="AA2613" s="521">
        <f t="shared" si="888"/>
        <v>0</v>
      </c>
      <c r="AB2613" s="520">
        <f t="shared" si="888"/>
        <v>0</v>
      </c>
      <c r="AC2613" s="88"/>
      <c r="AD2613" s="519">
        <f t="shared" si="889"/>
        <v>0</v>
      </c>
      <c r="AE2613" s="522">
        <f t="shared" si="889"/>
        <v>0</v>
      </c>
      <c r="AF2613" s="44"/>
      <c r="AG2613" s="45"/>
      <c r="AH2613" s="44"/>
      <c r="AI2613" s="45"/>
      <c r="AJ2613" s="45"/>
      <c r="AK2613" s="45"/>
      <c r="AL2613" s="45"/>
      <c r="AM2613" s="43"/>
      <c r="AN2613" s="27" t="s">
        <v>6</v>
      </c>
      <c r="AO2613" s="27" t="s">
        <v>6</v>
      </c>
      <c r="AP2613" s="516"/>
      <c r="AQ2613" s="516"/>
      <c r="AR2613" s="516"/>
      <c r="AS2613" s="516" t="s">
        <v>6</v>
      </c>
      <c r="AT2613" s="516" t="s">
        <v>6</v>
      </c>
      <c r="AU2613" s="516"/>
      <c r="AV2613" s="516" t="s">
        <v>6</v>
      </c>
      <c r="AW2613" s="516" t="s">
        <v>6</v>
      </c>
      <c r="AX2613" s="516"/>
      <c r="AY2613" s="516" t="s">
        <v>6</v>
      </c>
      <c r="AZ2613" s="516" t="s">
        <v>6</v>
      </c>
      <c r="BA2613" s="516"/>
      <c r="BB2613" s="516" t="s">
        <v>6</v>
      </c>
      <c r="BC2613" s="516" t="s">
        <v>6</v>
      </c>
      <c r="BD2613" s="516"/>
      <c r="BE2613" s="516" t="s">
        <v>6</v>
      </c>
      <c r="BF2613" s="516" t="s">
        <v>6</v>
      </c>
      <c r="BG2613" s="516"/>
      <c r="BH2613" s="516" t="s">
        <v>6</v>
      </c>
      <c r="BI2613" s="516" t="s">
        <v>6</v>
      </c>
      <c r="BJ2613" s="516"/>
      <c r="BK2613" s="516" t="s">
        <v>6</v>
      </c>
      <c r="BL2613" s="516" t="s">
        <v>6</v>
      </c>
      <c r="BM2613" s="516"/>
      <c r="BN2613" s="516" t="s">
        <v>6</v>
      </c>
      <c r="BO2613" s="516" t="s">
        <v>6</v>
      </c>
      <c r="BP2613" s="516"/>
      <c r="BQ2613" s="516" t="s">
        <v>6</v>
      </c>
      <c r="BR2613" s="516" t="s">
        <v>6</v>
      </c>
      <c r="BS2613" s="516"/>
      <c r="BT2613" s="516"/>
      <c r="BU2613" s="516"/>
      <c r="BV2613" s="516"/>
      <c r="BW2613" s="516"/>
      <c r="BX2613" s="516"/>
      <c r="BY2613" s="516"/>
      <c r="BZ2613" s="28"/>
      <c r="CA2613" s="24"/>
      <c r="CB2613" s="29"/>
      <c r="CC2613" s="29"/>
      <c r="CD2613" s="30"/>
      <c r="CE2613" s="29"/>
      <c r="CF2613" s="29"/>
      <c r="CG2613" s="31"/>
      <c r="CH2613" s="457"/>
      <c r="CI2613" s="23" t="s">
        <v>836</v>
      </c>
    </row>
    <row r="2614" spans="1:94" ht="15.6" thickTop="1" thickBot="1" x14ac:dyDescent="0.35">
      <c r="A2614" s="503"/>
      <c r="B2614" s="49"/>
      <c r="C2614" s="156">
        <f>B2614</f>
        <v>0</v>
      </c>
      <c r="D2614" s="457"/>
      <c r="E2614" s="73"/>
      <c r="F2614" s="93">
        <v>2268</v>
      </c>
      <c r="G2614" s="302">
        <v>31778</v>
      </c>
      <c r="H2614" s="76">
        <v>26</v>
      </c>
      <c r="I2614" s="122" t="s">
        <v>864</v>
      </c>
      <c r="J2614" s="100">
        <v>5</v>
      </c>
      <c r="K2614" s="79"/>
      <c r="L2614" s="79"/>
      <c r="M2614" s="79"/>
      <c r="N2614" s="80" t="s">
        <v>5144</v>
      </c>
      <c r="O2614" s="81"/>
      <c r="P2614" s="306"/>
      <c r="Q2614" s="83" t="str">
        <f>IF(R2614="?","?","")</f>
        <v/>
      </c>
      <c r="R2614" s="83" t="str">
        <f>IF(AND(S2614="",T2614&gt;0),"?",IF(S2614="","◄",IF(T2614&gt;=1,"►","")))</f>
        <v>◄</v>
      </c>
      <c r="S2614" s="84"/>
      <c r="T2614" s="85"/>
      <c r="U2614" s="83" t="str">
        <f>IF(V2614="?","?","")</f>
        <v/>
      </c>
      <c r="V2614" s="83" t="str">
        <f>IF(AND(W2614="",X2614&gt;0),"?",IF(W2614="","◄",IF(X2614&gt;=1,"►","")))</f>
        <v>◄</v>
      </c>
      <c r="W2614" s="86"/>
      <c r="X2614" s="85"/>
      <c r="Y2614" s="457"/>
      <c r="Z2614" s="87"/>
      <c r="AA2614" s="521">
        <f t="shared" si="888"/>
        <v>0</v>
      </c>
      <c r="AB2614" s="520">
        <f t="shared" si="888"/>
        <v>0</v>
      </c>
      <c r="AC2614" s="88"/>
      <c r="AD2614" s="519">
        <f t="shared" si="889"/>
        <v>0</v>
      </c>
      <c r="AE2614" s="522">
        <f t="shared" si="889"/>
        <v>0</v>
      </c>
      <c r="AF2614" s="44"/>
      <c r="AG2614" s="45"/>
      <c r="AH2614" s="44"/>
      <c r="AI2614" s="45"/>
      <c r="AJ2614" s="45"/>
      <c r="AK2614" s="45"/>
      <c r="AL2614" s="45"/>
      <c r="AM2614" s="43"/>
      <c r="AN2614" s="27" t="s">
        <v>6</v>
      </c>
      <c r="AO2614" s="27" t="s">
        <v>6</v>
      </c>
      <c r="AP2614" s="516"/>
      <c r="AQ2614" s="516"/>
      <c r="AR2614" s="516"/>
      <c r="AS2614" s="516" t="s">
        <v>6</v>
      </c>
      <c r="AT2614" s="516" t="s">
        <v>6</v>
      </c>
      <c r="AU2614" s="516"/>
      <c r="AV2614" s="516" t="s">
        <v>6</v>
      </c>
      <c r="AW2614" s="516" t="s">
        <v>6</v>
      </c>
      <c r="AX2614" s="516"/>
      <c r="AY2614" s="516" t="s">
        <v>6</v>
      </c>
      <c r="AZ2614" s="516" t="s">
        <v>6</v>
      </c>
      <c r="BA2614" s="516"/>
      <c r="BB2614" s="516" t="s">
        <v>6</v>
      </c>
      <c r="BC2614" s="516" t="s">
        <v>6</v>
      </c>
      <c r="BD2614" s="516"/>
      <c r="BE2614" s="516" t="s">
        <v>6</v>
      </c>
      <c r="BF2614" s="516" t="s">
        <v>6</v>
      </c>
      <c r="BG2614" s="516"/>
      <c r="BH2614" s="516" t="s">
        <v>6</v>
      </c>
      <c r="BI2614" s="516" t="s">
        <v>6</v>
      </c>
      <c r="BJ2614" s="516"/>
      <c r="BK2614" s="516" t="s">
        <v>6</v>
      </c>
      <c r="BL2614" s="516" t="s">
        <v>6</v>
      </c>
      <c r="BM2614" s="516"/>
      <c r="BN2614" s="516" t="s">
        <v>6</v>
      </c>
      <c r="BO2614" s="516" t="s">
        <v>6</v>
      </c>
      <c r="BP2614" s="516"/>
      <c r="BQ2614" s="516" t="s">
        <v>6</v>
      </c>
      <c r="BR2614" s="516" t="s">
        <v>6</v>
      </c>
      <c r="BS2614" s="516"/>
      <c r="BT2614" s="516"/>
      <c r="BU2614" s="516"/>
      <c r="BV2614" s="516"/>
      <c r="BW2614" s="516"/>
      <c r="BX2614" s="516"/>
      <c r="BY2614" s="516"/>
      <c r="BZ2614" s="28"/>
      <c r="CA2614" s="24"/>
      <c r="CB2614" s="29"/>
      <c r="CC2614" s="29"/>
      <c r="CD2614" s="30"/>
      <c r="CE2614" s="29"/>
      <c r="CF2614" s="29"/>
      <c r="CG2614" s="31"/>
      <c r="CH2614" s="457"/>
      <c r="CI2614" s="23" t="s">
        <v>836</v>
      </c>
    </row>
    <row r="2615" spans="1:94" ht="16.8" thickTop="1" thickBot="1" x14ac:dyDescent="0.35">
      <c r="A2615" s="505" t="str">
        <f>IF(COUNTIF(B2616:B2617,"x")&gt;0,"x","")</f>
        <v/>
      </c>
      <c r="B2615" s="57"/>
      <c r="C2615" s="510" t="str">
        <f>A2615</f>
        <v/>
      </c>
      <c r="D2615" s="66">
        <f>ROWS(D2616:D2617)-1</f>
        <v>1</v>
      </c>
      <c r="E2615" s="58" t="s">
        <v>5145</v>
      </c>
      <c r="F2615" s="59"/>
      <c r="G2615" s="301"/>
      <c r="H2615" s="6"/>
      <c r="I2615" s="18"/>
      <c r="J2615" s="18"/>
      <c r="K2615" s="18"/>
      <c r="L2615" s="18"/>
      <c r="M2615" s="18"/>
      <c r="N2615" s="46"/>
      <c r="O2615" s="60" t="s">
        <v>5146</v>
      </c>
      <c r="P2615" s="61" t="s">
        <v>7174</v>
      </c>
      <c r="Q2615" s="62"/>
      <c r="R2615" s="63" t="str">
        <f>IF(COUNTIF(Q2616:Q2617,"?")&gt;0,"?",IF(AND(S2615="◄",T2615="►"),"◄►",IF(S2615="◄","◄",IF(T2615="►","►",""))))</f>
        <v>◄</v>
      </c>
      <c r="S2615" s="64" t="str">
        <f>IF(SUM(S2616:S2617)+1=ROWS(S2616:S2617)-COUNTIF(S2616:S2617,"-"),"","◄")</f>
        <v>◄</v>
      </c>
      <c r="T2615" s="65" t="str">
        <f>IF(SUM(T2616:T2617)&gt;0,"►","")</f>
        <v/>
      </c>
      <c r="U2615" s="62"/>
      <c r="V2615" s="63" t="str">
        <f>IF(COUNTIF(U2616:U2617,"?")&gt;0,"?",IF(AND(W2615="◄",X2615="►"),"◄►",IF(W2615="◄","◄",IF(X2615="►","►",""))))</f>
        <v>◄</v>
      </c>
      <c r="W2615" s="64" t="str">
        <f>IF(SUM(W2616:W2617)+1=ROWS(W2616:W2617)-COUNTIF(W2616:W2617,"-"),"","◄")</f>
        <v>◄</v>
      </c>
      <c r="X2615" s="65" t="str">
        <f>IF(SUM(X2616:X2617)&gt;0,"►","")</f>
        <v/>
      </c>
      <c r="Y2615" s="66">
        <f>ROWS(Y2616:Y2617)-1</f>
        <v>1</v>
      </c>
      <c r="Z2615" s="67">
        <f>SUM(Z2616:Z2617)-Z2617</f>
        <v>0</v>
      </c>
      <c r="AA2615" s="68" t="s">
        <v>840</v>
      </c>
      <c r="AB2615" s="69"/>
      <c r="AC2615" s="67">
        <f>SUM(AC2616:AC2617)-AC2617</f>
        <v>0</v>
      </c>
      <c r="AD2615" s="68" t="s">
        <v>840</v>
      </c>
      <c r="AE2615" s="69"/>
      <c r="AF2615" s="70" t="str">
        <f>IF(AG2615="◄","◄",IF(AG2615="ok","►",""))</f>
        <v>◄</v>
      </c>
      <c r="AG2615" s="71" t="str">
        <f>IF(AG2616&gt;0,"OK","◄")</f>
        <v>◄</v>
      </c>
      <c r="AH2615" s="62" t="str">
        <f>IF(AND(AI2615="◄",AJ2615="►"),"◄?►",IF(AI2615="◄","◄",IF(AJ2615="►","►","")))</f>
        <v>◄</v>
      </c>
      <c r="AI2615" s="64" t="str">
        <f>IF(AI2616&gt;0,"","◄")</f>
        <v>◄</v>
      </c>
      <c r="AJ2615" s="65" t="str">
        <f>IF(SUM(AJ2616:AJ2616)&gt;0,"►","")</f>
        <v/>
      </c>
      <c r="AK2615" s="570">
        <f>G2616</f>
        <v>31778</v>
      </c>
      <c r="AL2615" s="572" t="str">
        <f>P2615</f>
        <v xml:space="preserve"> ▬ folder Nr. 14  /  87 ▬</v>
      </c>
      <c r="AM2615" s="43"/>
      <c r="AN2615" s="1" t="str">
        <f>IF(AO2615="","",IF(COUNTIF(AN2616,"ok"),"","◄"))</f>
        <v>◄</v>
      </c>
      <c r="AO2615" s="9" t="str">
        <f>IF(COUNTIF(AP2615:BR2615,"◄")&gt;0,"◄","")</f>
        <v>◄</v>
      </c>
      <c r="AP2615" s="250" t="str">
        <f>IF(AP2616="-","",IF(AP2616&gt;0,"","◄"))</f>
        <v>◄</v>
      </c>
      <c r="AQ2615" s="251"/>
      <c r="AR2615" s="517">
        <f>IF(ISNONTEXT(AR2616)=TRUE,"_",1)</f>
        <v>1</v>
      </c>
      <c r="AS2615" s="250" t="str">
        <f>IF(AS2616="-","",IF(AS2616&gt;0,"","◄"))</f>
        <v>◄</v>
      </c>
      <c r="AT2615" s="251"/>
      <c r="AU2615" s="517">
        <f>IF(ISNONTEXT(AU2616)=TRUE,"_",AR2615+1)</f>
        <v>2</v>
      </c>
      <c r="AV2615" s="250" t="str">
        <f>IF(AV2616="-","",IF(AV2616&gt;0,"","◄"))</f>
        <v>◄</v>
      </c>
      <c r="AW2615" s="251"/>
      <c r="AX2615" s="517">
        <f>IF(ISNONTEXT(AX2616)=TRUE,"_",AU2615+1)</f>
        <v>3</v>
      </c>
      <c r="AY2615" s="250" t="str">
        <f>IF(AY2616="-","",IF(AY2616&gt;0,"","◄"))</f>
        <v>◄</v>
      </c>
      <c r="AZ2615" s="251"/>
      <c r="BA2615" s="517">
        <f>IF(ISNONTEXT(BA2616)=TRUE,"_",AX2615+1)</f>
        <v>4</v>
      </c>
      <c r="BB2615" s="250" t="str">
        <f>IF(BB2616="-","",IF(BB2616&gt;0,"","◄"))</f>
        <v>◄</v>
      </c>
      <c r="BC2615" s="251"/>
      <c r="BD2615" s="517">
        <f>IF(ISNONTEXT(BD2616)=TRUE,"_",BA2615+1)</f>
        <v>5</v>
      </c>
      <c r="BE2615" s="250" t="str">
        <f>IF(BE2616="-","",IF(BE2616&gt;0,"","◄"))</f>
        <v/>
      </c>
      <c r="BF2615" s="251"/>
      <c r="BG2615" s="517" t="str">
        <f>IF(ISNONTEXT(BG2616)=TRUE,"_",BD2615+1)</f>
        <v>_</v>
      </c>
      <c r="BH2615" s="250" t="str">
        <f>IF(BH2616="-","",IF(BH2616&gt;0,"","◄"))</f>
        <v/>
      </c>
      <c r="BI2615" s="251"/>
      <c r="BJ2615" s="517" t="str">
        <f>IF(ISNONTEXT(BJ2616)=TRUE,"_",BG2615+1)</f>
        <v>_</v>
      </c>
      <c r="BK2615" s="563" t="str">
        <f>IF(BK2616="-","",IF(BK2616&gt;0,"","◄"))</f>
        <v/>
      </c>
      <c r="BL2615" s="564"/>
      <c r="BM2615" s="517" t="str">
        <f>IF(ISNONTEXT(BM2616)=TRUE,"_",BJ2615+1)</f>
        <v>_</v>
      </c>
      <c r="BN2615" s="563" t="str">
        <f>IF(BN2616="-","",IF(BN2616&gt;0,"","◄"))</f>
        <v/>
      </c>
      <c r="BO2615" s="564"/>
      <c r="BP2615" s="517" t="str">
        <f>IF(ISNONTEXT(BP2616)=TRUE,"_",BM2615+1)</f>
        <v>_</v>
      </c>
      <c r="BQ2615" s="563" t="str">
        <f>IF(BQ2616="-","",IF(BQ2616&gt;0,"","◄"))</f>
        <v/>
      </c>
      <c r="BR2615" s="564"/>
      <c r="BS2615" s="517" t="str">
        <f>IF(ISNONTEXT(BS2616)=TRUE,"_",BP2615+1)</f>
        <v>_</v>
      </c>
      <c r="BT2615" s="563" t="str">
        <f>IF(BT2616="-","",IF(BT2616&gt;0,"","◄"))</f>
        <v>◄</v>
      </c>
      <c r="BU2615" s="564"/>
      <c r="BV2615" s="517" t="str">
        <f>IF(ISNONTEXT(BV2616)=TRUE,"_",1)</f>
        <v>_</v>
      </c>
      <c r="BW2615" s="563" t="str">
        <f>IF(BW2616="-","",IF(BW2616&gt;0,"","◄"))</f>
        <v>◄</v>
      </c>
      <c r="BX2615" s="564"/>
      <c r="BY2615" s="517" t="str">
        <f>IF(ISNONTEXT(BY2616)=TRUE,"_",BV2615+1)</f>
        <v>_</v>
      </c>
      <c r="BZ2615" s="26"/>
      <c r="CA2615" s="24"/>
      <c r="CB2615" s="25" t="str">
        <f>IF(CB2616&gt;0,"►","")</f>
        <v/>
      </c>
      <c r="CC2615" s="25" t="str">
        <f>IF(CC2616&gt;0,"►","")</f>
        <v/>
      </c>
      <c r="CD2615" s="517" t="str">
        <f>IF(ISNONTEXT(CD2616)=TRUE,"_",1)</f>
        <v>_</v>
      </c>
      <c r="CE2615" s="25" t="str">
        <f>IF(CE2616&gt;0,"►","")</f>
        <v/>
      </c>
      <c r="CF2615" s="25" t="str">
        <f>IF(CF2616&gt;0,"►","")</f>
        <v/>
      </c>
      <c r="CG2615" s="517" t="str">
        <f>IF(ISNONTEXT(CG2616)=TRUE,"_",CD2615+1)</f>
        <v>_</v>
      </c>
      <c r="CH2615" s="66">
        <f>ROWS(CH2616:CH2617)-1</f>
        <v>1</v>
      </c>
      <c r="CI2615" s="23" t="s">
        <v>836</v>
      </c>
    </row>
    <row r="2616" spans="1:94" ht="15" thickBot="1" x14ac:dyDescent="0.35">
      <c r="A2616" s="503"/>
      <c r="B2616" s="49"/>
      <c r="C2616" s="156">
        <f>B2616</f>
        <v>0</v>
      </c>
      <c r="D2616" s="457"/>
      <c r="E2616" s="73"/>
      <c r="F2616" s="74" t="s">
        <v>5147</v>
      </c>
      <c r="G2616" s="300">
        <v>31778</v>
      </c>
      <c r="H2616" s="76">
        <v>13</v>
      </c>
      <c r="I2616" s="122" t="s">
        <v>864</v>
      </c>
      <c r="J2616" s="100">
        <v>1</v>
      </c>
      <c r="K2616" s="79"/>
      <c r="L2616" s="79"/>
      <c r="M2616" s="79"/>
      <c r="N2616" s="80" t="s">
        <v>5148</v>
      </c>
      <c r="O2616" s="81"/>
      <c r="P2616" s="306"/>
      <c r="Q2616" s="83" t="str">
        <f>IF(R2616="?","?","")</f>
        <v/>
      </c>
      <c r="R2616" s="83" t="str">
        <f>IF(AND(S2616="",T2616&gt;0),"?",IF(S2616="","◄",IF(T2616&gt;=1,"►","")))</f>
        <v>◄</v>
      </c>
      <c r="S2616" s="84"/>
      <c r="T2616" s="85"/>
      <c r="U2616" s="83" t="str">
        <f>IF(V2616="?","?","")</f>
        <v/>
      </c>
      <c r="V2616" s="83" t="str">
        <f>IF(AND(W2616="",X2616&gt;0),"?",IF(W2616="","◄",IF(X2616&gt;=1,"►","")))</f>
        <v>◄</v>
      </c>
      <c r="W2616" s="86"/>
      <c r="X2616" s="85"/>
      <c r="Y2616" s="457"/>
      <c r="Z2616" s="87"/>
      <c r="AA2616" s="521">
        <f>(S2616*Z2616)</f>
        <v>0</v>
      </c>
      <c r="AB2616" s="520">
        <f>(T2616*AA2616)</f>
        <v>0</v>
      </c>
      <c r="AC2616" s="88"/>
      <c r="AD2616" s="519">
        <f>(W2616*AC2616)</f>
        <v>0</v>
      </c>
      <c r="AE2616" s="522">
        <f>(X2616*AD2616)</f>
        <v>0</v>
      </c>
      <c r="AF2616" s="89" t="str">
        <f>IF(AG2616&gt;0,"ok","◄")</f>
        <v>◄</v>
      </c>
      <c r="AG2616" s="90"/>
      <c r="AH2616" s="89" t="str">
        <f>IF(AND(AI2616="",AJ2616&gt;0),"?",IF(AI2616="","◄",IF(AJ2616&gt;=1,"►","")))</f>
        <v>◄</v>
      </c>
      <c r="AI2616" s="91"/>
      <c r="AJ2616" s="92"/>
      <c r="AK2616" s="586"/>
      <c r="AL2616" s="587"/>
      <c r="AM2616" s="43"/>
      <c r="AN2616" s="3" t="s">
        <v>3</v>
      </c>
      <c r="AO2616" s="12" t="s">
        <v>1</v>
      </c>
      <c r="AP2616" s="13"/>
      <c r="AQ2616" s="14"/>
      <c r="AR2616" s="15" t="s">
        <v>4</v>
      </c>
      <c r="AS2616" s="13"/>
      <c r="AT2616" s="14"/>
      <c r="AU2616" s="15" t="s">
        <v>640</v>
      </c>
      <c r="AV2616" s="13"/>
      <c r="AW2616" s="14"/>
      <c r="AX2616" s="15" t="s">
        <v>192</v>
      </c>
      <c r="AY2616" s="13"/>
      <c r="AZ2616" s="14"/>
      <c r="BA2616" s="15" t="s">
        <v>641</v>
      </c>
      <c r="BB2616" s="13"/>
      <c r="BC2616" s="14"/>
      <c r="BD2616" s="15" t="s">
        <v>642</v>
      </c>
      <c r="BE2616" s="516" t="s">
        <v>6</v>
      </c>
      <c r="BF2616" s="516" t="s">
        <v>6</v>
      </c>
      <c r="BG2616" s="516"/>
      <c r="BH2616" s="516" t="s">
        <v>6</v>
      </c>
      <c r="BI2616" s="516" t="s">
        <v>6</v>
      </c>
      <c r="BJ2616" s="516"/>
      <c r="BK2616" s="516" t="s">
        <v>6</v>
      </c>
      <c r="BL2616" s="516" t="s">
        <v>6</v>
      </c>
      <c r="BM2616" s="516"/>
      <c r="BN2616" s="516" t="s">
        <v>6</v>
      </c>
      <c r="BO2616" s="516" t="s">
        <v>6</v>
      </c>
      <c r="BP2616" s="516"/>
      <c r="BQ2616" s="516" t="s">
        <v>6</v>
      </c>
      <c r="BR2616" s="516" t="s">
        <v>6</v>
      </c>
      <c r="BS2616" s="516"/>
      <c r="BT2616" s="32"/>
      <c r="BU2616" s="33"/>
      <c r="BV2616" s="34"/>
      <c r="BW2616" s="32"/>
      <c r="BX2616" s="33"/>
      <c r="BY2616" s="34"/>
      <c r="BZ2616" s="35"/>
      <c r="CA2616" s="24"/>
      <c r="CB2616" s="36"/>
      <c r="CC2616" s="33"/>
      <c r="CD2616" s="37"/>
      <c r="CE2616" s="36"/>
      <c r="CF2616" s="38"/>
      <c r="CG2616" s="39"/>
      <c r="CH2616" s="457"/>
      <c r="CI2616" s="23" t="s">
        <v>836</v>
      </c>
    </row>
    <row r="2617" spans="1:94" ht="16.8" thickTop="1" thickBot="1" x14ac:dyDescent="0.35">
      <c r="A2617" s="505" t="str">
        <f>IF(COUNTIF(B2618:B2619,"x")&gt;0,"x","")</f>
        <v/>
      </c>
      <c r="B2617" s="57"/>
      <c r="C2617" s="510" t="str">
        <f>A2617</f>
        <v/>
      </c>
      <c r="D2617" s="66">
        <f>ROWS(D2618:D2619)-1</f>
        <v>1</v>
      </c>
      <c r="E2617" s="58" t="s">
        <v>5149</v>
      </c>
      <c r="F2617" s="59"/>
      <c r="G2617" s="301"/>
      <c r="H2617" s="6"/>
      <c r="I2617" s="18"/>
      <c r="J2617" s="18"/>
      <c r="K2617" s="18"/>
      <c r="L2617" s="18"/>
      <c r="M2617" s="18"/>
      <c r="N2617" s="46"/>
      <c r="O2617" s="60" t="s">
        <v>5150</v>
      </c>
      <c r="P2617" s="61" t="s">
        <v>7175</v>
      </c>
      <c r="Q2617" s="62"/>
      <c r="R2617" s="63" t="str">
        <f>IF(COUNTIF(Q2618:Q2619,"?")&gt;0,"?",IF(AND(S2617="◄",T2617="►"),"◄►",IF(S2617="◄","◄",IF(T2617="►","►",""))))</f>
        <v>◄</v>
      </c>
      <c r="S2617" s="64" t="str">
        <f>IF(SUM(S2618:S2619)+1=ROWS(S2618:S2619)-COUNTIF(S2618:S2619,"-"),"","◄")</f>
        <v>◄</v>
      </c>
      <c r="T2617" s="65" t="str">
        <f>IF(SUM(T2618:T2619)&gt;0,"►","")</f>
        <v/>
      </c>
      <c r="U2617" s="62"/>
      <c r="V2617" s="63" t="str">
        <f>IF(COUNTIF(U2618:U2619,"?")&gt;0,"?",IF(AND(W2617="◄",X2617="►"),"◄►",IF(W2617="◄","◄",IF(X2617="►","►",""))))</f>
        <v>◄</v>
      </c>
      <c r="W2617" s="64" t="str">
        <f>IF(SUM(W2618:W2619)+1=ROWS(W2618:W2619)-COUNTIF(W2618:W2619,"-"),"","◄")</f>
        <v>◄</v>
      </c>
      <c r="X2617" s="65" t="str">
        <f>IF(SUM(X2618:X2619)&gt;0,"►","")</f>
        <v/>
      </c>
      <c r="Y2617" s="66">
        <f>ROWS(Y2618:Y2619)-1</f>
        <v>1</v>
      </c>
      <c r="Z2617" s="67">
        <f>SUM(Z2618:Z2619)-Z2619</f>
        <v>0</v>
      </c>
      <c r="AA2617" s="68" t="s">
        <v>840</v>
      </c>
      <c r="AB2617" s="69"/>
      <c r="AC2617" s="67">
        <f>SUM(AC2618:AC2619)-AC2619</f>
        <v>0</v>
      </c>
      <c r="AD2617" s="68" t="s">
        <v>840</v>
      </c>
      <c r="AE2617" s="69"/>
      <c r="AF2617" s="70" t="str">
        <f>IF(AG2617="◄","◄",IF(AG2617="ok","►",""))</f>
        <v>◄</v>
      </c>
      <c r="AG2617" s="71" t="str">
        <f>IF(AG2618&gt;0,"OK","◄")</f>
        <v>◄</v>
      </c>
      <c r="AH2617" s="62" t="str">
        <f>IF(AND(AI2617="◄",AJ2617="►"),"◄?►",IF(AI2617="◄","◄",IF(AJ2617="►","►","")))</f>
        <v>◄</v>
      </c>
      <c r="AI2617" s="64" t="str">
        <f>IF(AI2618&gt;0,"","◄")</f>
        <v>◄</v>
      </c>
      <c r="AJ2617" s="65" t="str">
        <f>IF(SUM(AJ2618:AJ2618)&gt;0,"►","")</f>
        <v/>
      </c>
      <c r="AK2617" s="570">
        <f>G2618</f>
        <v>31778</v>
      </c>
      <c r="AL2617" s="572" t="str">
        <f>P2617</f>
        <v xml:space="preserve"> ▬ folder Nr. 14bis  /  87 ▬</v>
      </c>
      <c r="AM2617" s="43"/>
      <c r="AN2617" s="1" t="str">
        <f>IF(AO2617="","",IF(COUNTIF(AN2618,"ok"),"","◄"))</f>
        <v>◄</v>
      </c>
      <c r="AO2617" s="9" t="str">
        <f>IF(COUNTIF(AP2617:BR2617,"◄")&gt;0,"◄","")</f>
        <v>◄</v>
      </c>
      <c r="AP2617" s="250" t="str">
        <f>IF(AP2618="-","",IF(AP2618&gt;0,"","◄"))</f>
        <v>◄</v>
      </c>
      <c r="AQ2617" s="251"/>
      <c r="AR2617" s="517">
        <f>IF(ISNONTEXT(AR2618)=TRUE,"_",1)</f>
        <v>1</v>
      </c>
      <c r="AS2617" s="250" t="str">
        <f>IF(AS2618="-","",IF(AS2618&gt;0,"","◄"))</f>
        <v>◄</v>
      </c>
      <c r="AT2617" s="251"/>
      <c r="AU2617" s="517">
        <f>IF(ISNONTEXT(AU2618)=TRUE,"_",AR2617+1)</f>
        <v>2</v>
      </c>
      <c r="AV2617" s="250" t="str">
        <f>IF(AV2618="-","",IF(AV2618&gt;0,"","◄"))</f>
        <v>◄</v>
      </c>
      <c r="AW2617" s="251"/>
      <c r="AX2617" s="517">
        <f>IF(ISNONTEXT(AX2618)=TRUE,"_",AU2617+1)</f>
        <v>3</v>
      </c>
      <c r="AY2617" s="250" t="str">
        <f>IF(AY2618="-","",IF(AY2618&gt;0,"","◄"))</f>
        <v>◄</v>
      </c>
      <c r="AZ2617" s="251"/>
      <c r="BA2617" s="517">
        <f>IF(ISNONTEXT(BA2618)=TRUE,"_",AX2617+1)</f>
        <v>4</v>
      </c>
      <c r="BB2617" s="250" t="str">
        <f>IF(BB2618="-","",IF(BB2618&gt;0,"","◄"))</f>
        <v>◄</v>
      </c>
      <c r="BC2617" s="251"/>
      <c r="BD2617" s="517">
        <f>IF(ISNONTEXT(BD2618)=TRUE,"_",BA2617+1)</f>
        <v>5</v>
      </c>
      <c r="BE2617" s="250" t="str">
        <f>IF(BE2618="-","",IF(BE2618&gt;0,"","◄"))</f>
        <v/>
      </c>
      <c r="BF2617" s="251"/>
      <c r="BG2617" s="517" t="str">
        <f>IF(ISNONTEXT(BG2618)=TRUE,"_",BD2617+1)</f>
        <v>_</v>
      </c>
      <c r="BH2617" s="250" t="str">
        <f>IF(BH2618="-","",IF(BH2618&gt;0,"","◄"))</f>
        <v/>
      </c>
      <c r="BI2617" s="251"/>
      <c r="BJ2617" s="517" t="str">
        <f>IF(ISNONTEXT(BJ2618)=TRUE,"_",BG2617+1)</f>
        <v>_</v>
      </c>
      <c r="BK2617" s="563" t="str">
        <f>IF(BK2618="-","",IF(BK2618&gt;0,"","◄"))</f>
        <v/>
      </c>
      <c r="BL2617" s="564"/>
      <c r="BM2617" s="517" t="str">
        <f>IF(ISNONTEXT(BM2618)=TRUE,"_",BJ2617+1)</f>
        <v>_</v>
      </c>
      <c r="BN2617" s="563" t="str">
        <f>IF(BN2618="-","",IF(BN2618&gt;0,"","◄"))</f>
        <v/>
      </c>
      <c r="BO2617" s="564"/>
      <c r="BP2617" s="517" t="str">
        <f>IF(ISNONTEXT(BP2618)=TRUE,"_",BM2617+1)</f>
        <v>_</v>
      </c>
      <c r="BQ2617" s="563" t="str">
        <f>IF(BQ2618="-","",IF(BQ2618&gt;0,"","◄"))</f>
        <v/>
      </c>
      <c r="BR2617" s="564"/>
      <c r="BS2617" s="517" t="str">
        <f>IF(ISNONTEXT(BS2618)=TRUE,"_",BP2617+1)</f>
        <v>_</v>
      </c>
      <c r="BT2617" s="563" t="str">
        <f>IF(BT2618="-","",IF(BT2618&gt;0,"","◄"))</f>
        <v>◄</v>
      </c>
      <c r="BU2617" s="564"/>
      <c r="BV2617" s="517" t="str">
        <f>IF(ISNONTEXT(BV2618)=TRUE,"_",1)</f>
        <v>_</v>
      </c>
      <c r="BW2617" s="563" t="str">
        <f>IF(BW2618="-","",IF(BW2618&gt;0,"","◄"))</f>
        <v>◄</v>
      </c>
      <c r="BX2617" s="564"/>
      <c r="BY2617" s="517" t="str">
        <f>IF(ISNONTEXT(BY2618)=TRUE,"_",BV2617+1)</f>
        <v>_</v>
      </c>
      <c r="BZ2617" s="26"/>
      <c r="CA2617" s="24"/>
      <c r="CB2617" s="25" t="str">
        <f>IF(CB2618&gt;0,"►","")</f>
        <v/>
      </c>
      <c r="CC2617" s="25" t="str">
        <f>IF(CC2618&gt;0,"►","")</f>
        <v/>
      </c>
      <c r="CD2617" s="517" t="str">
        <f>IF(ISNONTEXT(CD2618)=TRUE,"_",1)</f>
        <v>_</v>
      </c>
      <c r="CE2617" s="25" t="str">
        <f>IF(CE2618&gt;0,"►","")</f>
        <v/>
      </c>
      <c r="CF2617" s="25" t="str">
        <f>IF(CF2618&gt;0,"►","")</f>
        <v/>
      </c>
      <c r="CG2617" s="517" t="str">
        <f>IF(ISNONTEXT(CG2618)=TRUE,"_",CD2617+1)</f>
        <v>_</v>
      </c>
      <c r="CH2617" s="66">
        <f>ROWS(CH2618:CH2619)-1</f>
        <v>1</v>
      </c>
      <c r="CI2617" s="23" t="s">
        <v>836</v>
      </c>
    </row>
    <row r="2618" spans="1:94" ht="15" thickBot="1" x14ac:dyDescent="0.35">
      <c r="A2618" s="503"/>
      <c r="B2618" s="49"/>
      <c r="C2618" s="156">
        <f>B2618</f>
        <v>0</v>
      </c>
      <c r="D2618" s="457"/>
      <c r="E2618" s="73"/>
      <c r="F2618" s="74" t="s">
        <v>5151</v>
      </c>
      <c r="G2618" s="300">
        <v>31778</v>
      </c>
      <c r="H2618" s="76">
        <v>9</v>
      </c>
      <c r="I2618" s="122" t="s">
        <v>864</v>
      </c>
      <c r="J2618" s="100">
        <v>2</v>
      </c>
      <c r="K2618" s="79"/>
      <c r="L2618" s="79"/>
      <c r="M2618" s="79"/>
      <c r="N2618" s="80" t="s">
        <v>5152</v>
      </c>
      <c r="O2618" s="81"/>
      <c r="P2618" s="306"/>
      <c r="Q2618" s="83" t="str">
        <f>IF(R2618="?","?","")</f>
        <v/>
      </c>
      <c r="R2618" s="83" t="str">
        <f>IF(AND(S2618="",T2618&gt;0),"?",IF(S2618="","◄",IF(T2618&gt;=1,"►","")))</f>
        <v>◄</v>
      </c>
      <c r="S2618" s="84"/>
      <c r="T2618" s="85"/>
      <c r="U2618" s="83" t="str">
        <f>IF(V2618="?","?","")</f>
        <v/>
      </c>
      <c r="V2618" s="83" t="str">
        <f>IF(AND(W2618="",X2618&gt;0),"?",IF(W2618="","◄",IF(X2618&gt;=1,"►","")))</f>
        <v>◄</v>
      </c>
      <c r="W2618" s="86"/>
      <c r="X2618" s="85"/>
      <c r="Y2618" s="457"/>
      <c r="Z2618" s="87"/>
      <c r="AA2618" s="521">
        <f>(S2618*Z2618)</f>
        <v>0</v>
      </c>
      <c r="AB2618" s="520">
        <f>(T2618*AA2618)</f>
        <v>0</v>
      </c>
      <c r="AC2618" s="88"/>
      <c r="AD2618" s="519">
        <f>(W2618*AC2618)</f>
        <v>0</v>
      </c>
      <c r="AE2618" s="522">
        <f>(X2618*AD2618)</f>
        <v>0</v>
      </c>
      <c r="AF2618" s="89" t="str">
        <f>IF(AG2618&gt;0,"ok","◄")</f>
        <v>◄</v>
      </c>
      <c r="AG2618" s="90"/>
      <c r="AH2618" s="89" t="str">
        <f>IF(AND(AI2618="",AJ2618&gt;0),"?",IF(AI2618="","◄",IF(AJ2618&gt;=1,"►","")))</f>
        <v>◄</v>
      </c>
      <c r="AI2618" s="91"/>
      <c r="AJ2618" s="92"/>
      <c r="AK2618" s="586"/>
      <c r="AL2618" s="587"/>
      <c r="AM2618" s="43"/>
      <c r="AN2618" s="3" t="s">
        <v>3</v>
      </c>
      <c r="AO2618" s="12" t="s">
        <v>1</v>
      </c>
      <c r="AP2618" s="13"/>
      <c r="AQ2618" s="14"/>
      <c r="AR2618" s="15" t="s">
        <v>81</v>
      </c>
      <c r="AS2618" s="13"/>
      <c r="AT2618" s="14"/>
      <c r="AU2618" s="15" t="s">
        <v>382</v>
      </c>
      <c r="AV2618" s="13"/>
      <c r="AW2618" s="14"/>
      <c r="AX2618" s="15" t="s">
        <v>643</v>
      </c>
      <c r="AY2618" s="13"/>
      <c r="AZ2618" s="14"/>
      <c r="BA2618" s="15" t="s">
        <v>119</v>
      </c>
      <c r="BB2618" s="13"/>
      <c r="BC2618" s="14"/>
      <c r="BD2618" s="15" t="s">
        <v>269</v>
      </c>
      <c r="BE2618" s="516" t="s">
        <v>6</v>
      </c>
      <c r="BF2618" s="516" t="s">
        <v>6</v>
      </c>
      <c r="BG2618" s="516"/>
      <c r="BH2618" s="516" t="s">
        <v>6</v>
      </c>
      <c r="BI2618" s="516" t="s">
        <v>6</v>
      </c>
      <c r="BJ2618" s="516"/>
      <c r="BK2618" s="516" t="s">
        <v>6</v>
      </c>
      <c r="BL2618" s="516" t="s">
        <v>6</v>
      </c>
      <c r="BM2618" s="516"/>
      <c r="BN2618" s="516" t="s">
        <v>6</v>
      </c>
      <c r="BO2618" s="516" t="s">
        <v>6</v>
      </c>
      <c r="BP2618" s="516"/>
      <c r="BQ2618" s="516" t="s">
        <v>6</v>
      </c>
      <c r="BR2618" s="516" t="s">
        <v>6</v>
      </c>
      <c r="BS2618" s="516"/>
      <c r="BT2618" s="32"/>
      <c r="BU2618" s="33"/>
      <c r="BV2618" s="34"/>
      <c r="BW2618" s="32"/>
      <c r="BX2618" s="33"/>
      <c r="BY2618" s="34"/>
      <c r="BZ2618" s="35"/>
      <c r="CA2618" s="24"/>
      <c r="CB2618" s="36"/>
      <c r="CC2618" s="33"/>
      <c r="CD2618" s="37"/>
      <c r="CE2618" s="36"/>
      <c r="CF2618" s="38"/>
      <c r="CG2618" s="39"/>
      <c r="CH2618" s="457"/>
      <c r="CI2618" s="23" t="s">
        <v>836</v>
      </c>
    </row>
    <row r="2619" spans="1:94" ht="16.8" thickTop="1" thickBot="1" x14ac:dyDescent="0.35">
      <c r="A2619" s="505" t="str">
        <f>IF(COUNTIF(B2620:B2623,"x")&gt;0,"x","")</f>
        <v/>
      </c>
      <c r="B2619" s="57"/>
      <c r="C2619" s="510" t="str">
        <f>A2619</f>
        <v/>
      </c>
      <c r="D2619" s="66">
        <f>ROWS(D2620:D2622)-1</f>
        <v>2</v>
      </c>
      <c r="E2619" s="58" t="s">
        <v>5153</v>
      </c>
      <c r="F2619" s="59"/>
      <c r="G2619" s="301"/>
      <c r="H2619" s="6"/>
      <c r="I2619" s="18"/>
      <c r="J2619" s="18"/>
      <c r="K2619" s="18"/>
      <c r="L2619" s="18"/>
      <c r="M2619" s="18"/>
      <c r="N2619" s="46"/>
      <c r="O2619" s="60" t="s">
        <v>5154</v>
      </c>
      <c r="P2619" s="61" t="s">
        <v>7176</v>
      </c>
      <c r="Q2619" s="143"/>
      <c r="R2619" s="63" t="str">
        <f>IF(COUNTIF(Q2620:Q2622,"?")&gt;0,"?",IF(AND(S2619="◄",T2619="►"),"◄►",IF(S2619="◄","◄",IF(T2619="►","►",""))))</f>
        <v>◄</v>
      </c>
      <c r="S2619" s="64" t="str">
        <f>IF(SUM(S2620:S2622)+1=ROWS(S2620:S2622)-COUNTIF(S2620:S2622,"-"),"","◄")</f>
        <v>◄</v>
      </c>
      <c r="T2619" s="65" t="str">
        <f>IF(SUM(T2620:T2622)&gt;0,"►","")</f>
        <v/>
      </c>
      <c r="U2619" s="146"/>
      <c r="V2619" s="63" t="str">
        <f>IF(COUNTIF(U2620:U2622,"?")&gt;0,"?",IF(AND(W2619="◄",X2619="►"),"◄►",IF(W2619="◄","◄",IF(X2619="►","►",""))))</f>
        <v>◄</v>
      </c>
      <c r="W2619" s="64" t="str">
        <f>IF(SUM(W2620:W2622)+1=ROWS(W2620:W2622)-COUNTIF(W2620:W2622,"-"),"","◄")</f>
        <v>◄</v>
      </c>
      <c r="X2619" s="65" t="str">
        <f>IF(SUM(X2620:X2622)&gt;0,"►","")</f>
        <v/>
      </c>
      <c r="Y2619" s="66">
        <f>ROWS(Y2620:Y2622)-1</f>
        <v>2</v>
      </c>
      <c r="Z2619" s="67">
        <f>SUM(Z2620:Z2622)-Z2622</f>
        <v>0</v>
      </c>
      <c r="AA2619" s="68" t="s">
        <v>840</v>
      </c>
      <c r="AB2619" s="69"/>
      <c r="AC2619" s="67">
        <f>SUM(AC2620:AC2622)-AC2622</f>
        <v>0</v>
      </c>
      <c r="AD2619" s="68" t="s">
        <v>840</v>
      </c>
      <c r="AE2619" s="69"/>
      <c r="AF2619" s="70" t="str">
        <f>IF(AG2619="◄","◄",IF(AG2619="ok","►",""))</f>
        <v>◄</v>
      </c>
      <c r="AG2619" s="71" t="str">
        <f>IF(AG2620&gt;0,"OK","◄")</f>
        <v>◄</v>
      </c>
      <c r="AH2619" s="62" t="str">
        <f>IF(AND(AI2619="◄",AJ2619="►"),"◄?►",IF(AI2619="◄","◄",IF(AJ2619="►","►","")))</f>
        <v>◄</v>
      </c>
      <c r="AI2619" s="64" t="str">
        <f>IF(AI2620&gt;0,"","◄")</f>
        <v>◄</v>
      </c>
      <c r="AJ2619" s="65" t="str">
        <f>IF(SUM(AJ2620:AJ2621)&gt;0,"►","")</f>
        <v/>
      </c>
      <c r="AK2619" s="570">
        <f>G2620</f>
        <v>31778</v>
      </c>
      <c r="AL2619" s="572" t="str">
        <f>P2619</f>
        <v xml:space="preserve"> ▬ folder Nr. 15  /  87 ▬</v>
      </c>
      <c r="AM2619" s="43"/>
      <c r="AN2619" s="1" t="str">
        <f>IF(AO2619="","",IF(COUNTIF(AN2620,"ok"),"","◄"))</f>
        <v>◄</v>
      </c>
      <c r="AO2619" s="9" t="str">
        <f>IF(COUNTIF(AP2619:BR2619,"◄")&gt;0,"◄","")</f>
        <v>◄</v>
      </c>
      <c r="AP2619" s="250" t="str">
        <f>IF(AP2620="-","",IF(AP2620&gt;0,"","◄"))</f>
        <v>◄</v>
      </c>
      <c r="AQ2619" s="251"/>
      <c r="AR2619" s="517">
        <f>IF(ISNONTEXT(AR2620)=TRUE,"_",1)</f>
        <v>1</v>
      </c>
      <c r="AS2619" s="250" t="str">
        <f>IF(AS2620="-","",IF(AS2620&gt;0,"","◄"))</f>
        <v>◄</v>
      </c>
      <c r="AT2619" s="251"/>
      <c r="AU2619" s="517">
        <f>IF(ISNONTEXT(AU2620)=TRUE,"_",AR2619+1)</f>
        <v>2</v>
      </c>
      <c r="AV2619" s="250" t="str">
        <f>IF(AV2620="-","",IF(AV2620&gt;0,"","◄"))</f>
        <v>◄</v>
      </c>
      <c r="AW2619" s="251"/>
      <c r="AX2619" s="517">
        <f>IF(ISNONTEXT(AX2620)=TRUE,"_",AU2619+1)</f>
        <v>3</v>
      </c>
      <c r="AY2619" s="250" t="str">
        <f>IF(AY2620="-","",IF(AY2620&gt;0,"","◄"))</f>
        <v>◄</v>
      </c>
      <c r="AZ2619" s="251"/>
      <c r="BA2619" s="517">
        <f>IF(ISNONTEXT(BA2620)=TRUE,"_",AX2619+1)</f>
        <v>4</v>
      </c>
      <c r="BB2619" s="250" t="str">
        <f>IF(BB2620="-","",IF(BB2620&gt;0,"","◄"))</f>
        <v>◄</v>
      </c>
      <c r="BC2619" s="251"/>
      <c r="BD2619" s="517">
        <f>IF(ISNONTEXT(BD2620)=TRUE,"_",BA2619+1)</f>
        <v>5</v>
      </c>
      <c r="BE2619" s="250" t="str">
        <f>IF(BE2620="-","",IF(BE2620&gt;0,"","◄"))</f>
        <v/>
      </c>
      <c r="BF2619" s="251"/>
      <c r="BG2619" s="517" t="str">
        <f>IF(ISNONTEXT(BG2620)=TRUE,"_",BD2619+1)</f>
        <v>_</v>
      </c>
      <c r="BH2619" s="250" t="str">
        <f>IF(BH2620="-","",IF(BH2620&gt;0,"","◄"))</f>
        <v/>
      </c>
      <c r="BI2619" s="251"/>
      <c r="BJ2619" s="517" t="str">
        <f>IF(ISNONTEXT(BJ2620)=TRUE,"_",BG2619+1)</f>
        <v>_</v>
      </c>
      <c r="BK2619" s="563" t="str">
        <f>IF(BK2620="-","",IF(BK2620&gt;0,"","◄"))</f>
        <v/>
      </c>
      <c r="BL2619" s="564"/>
      <c r="BM2619" s="517" t="str">
        <f>IF(ISNONTEXT(BM2620)=TRUE,"_",BJ2619+1)</f>
        <v>_</v>
      </c>
      <c r="BN2619" s="563" t="str">
        <f>IF(BN2620="-","",IF(BN2620&gt;0,"","◄"))</f>
        <v/>
      </c>
      <c r="BO2619" s="564"/>
      <c r="BP2619" s="517" t="str">
        <f>IF(ISNONTEXT(BP2620)=TRUE,"_",BM2619+1)</f>
        <v>_</v>
      </c>
      <c r="BQ2619" s="563" t="str">
        <f>IF(BQ2620="-","",IF(BQ2620&gt;0,"","◄"))</f>
        <v/>
      </c>
      <c r="BR2619" s="564"/>
      <c r="BS2619" s="517" t="str">
        <f>IF(ISNONTEXT(BS2620)=TRUE,"_",BP2619+1)</f>
        <v>_</v>
      </c>
      <c r="BT2619" s="563" t="str">
        <f>IF(BT2620="-","",IF(BT2620&gt;0,"","◄"))</f>
        <v>◄</v>
      </c>
      <c r="BU2619" s="564"/>
      <c r="BV2619" s="517" t="str">
        <f>IF(ISNONTEXT(BV2620)=TRUE,"_",1)</f>
        <v>_</v>
      </c>
      <c r="BW2619" s="563" t="str">
        <f>IF(BW2620="-","",IF(BW2620&gt;0,"","◄"))</f>
        <v>◄</v>
      </c>
      <c r="BX2619" s="564"/>
      <c r="BY2619" s="517" t="str">
        <f>IF(ISNONTEXT(BY2620)=TRUE,"_",BV2619+1)</f>
        <v>_</v>
      </c>
      <c r="BZ2619" s="26"/>
      <c r="CA2619" s="24"/>
      <c r="CB2619" s="25" t="str">
        <f>IF(CB2620&gt;0,"►","")</f>
        <v/>
      </c>
      <c r="CC2619" s="25" t="str">
        <f>IF(CC2620&gt;0,"►","")</f>
        <v/>
      </c>
      <c r="CD2619" s="517" t="str">
        <f>IF(ISNONTEXT(CD2620)=TRUE,"_",1)</f>
        <v>_</v>
      </c>
      <c r="CE2619" s="25" t="str">
        <f>IF(CE2620&gt;0,"►","")</f>
        <v/>
      </c>
      <c r="CF2619" s="25" t="str">
        <f>IF(CF2620&gt;0,"►","")</f>
        <v/>
      </c>
      <c r="CG2619" s="517" t="str">
        <f>IF(ISNONTEXT(CG2620)=TRUE,"_",CD2619+1)</f>
        <v>_</v>
      </c>
      <c r="CH2619" s="66">
        <f>ROWS(CH2620:CH2622)-1</f>
        <v>2</v>
      </c>
      <c r="CI2619" s="23" t="s">
        <v>836</v>
      </c>
    </row>
    <row r="2620" spans="1:94" ht="15" thickBot="1" x14ac:dyDescent="0.35">
      <c r="A2620" s="503"/>
      <c r="B2620" s="49"/>
      <c r="C2620" s="156">
        <f>B2620</f>
        <v>0</v>
      </c>
      <c r="D2620" s="457"/>
      <c r="E2620" s="73"/>
      <c r="F2620" s="74" t="s">
        <v>5155</v>
      </c>
      <c r="G2620" s="300">
        <v>31778</v>
      </c>
      <c r="H2620" s="76">
        <v>9</v>
      </c>
      <c r="I2620" s="119"/>
      <c r="J2620" s="119"/>
      <c r="K2620" s="79"/>
      <c r="L2620" s="79"/>
      <c r="M2620" s="79"/>
      <c r="N2620" s="80" t="s">
        <v>5156</v>
      </c>
      <c r="O2620" s="81"/>
      <c r="P2620" s="82"/>
      <c r="Q2620" s="83" t="str">
        <f>IF(R2620="?","?","")</f>
        <v/>
      </c>
      <c r="R2620" s="83" t="str">
        <f>IF(AND(S2620="",T2620&gt;0),"?",IF(S2620="","◄",IF(T2620&gt;=1,"►","")))</f>
        <v>◄</v>
      </c>
      <c r="S2620" s="84"/>
      <c r="T2620" s="85"/>
      <c r="U2620" s="83" t="str">
        <f>IF(V2620="?","?","")</f>
        <v/>
      </c>
      <c r="V2620" s="83" t="str">
        <f>IF(AND(W2620="",X2620&gt;0),"?",IF(W2620="","◄",IF(X2620&gt;=1,"►","")))</f>
        <v>◄</v>
      </c>
      <c r="W2620" s="86"/>
      <c r="X2620" s="85"/>
      <c r="Y2620" s="457"/>
      <c r="Z2620" s="87"/>
      <c r="AA2620" s="521">
        <f>(S2620*Z2620)</f>
        <v>0</v>
      </c>
      <c r="AB2620" s="520">
        <f>(T2620*AA2620)</f>
        <v>0</v>
      </c>
      <c r="AC2620" s="88"/>
      <c r="AD2620" s="519">
        <f>(W2620*AC2620)</f>
        <v>0</v>
      </c>
      <c r="AE2620" s="522">
        <f>(X2620*AD2620)</f>
        <v>0</v>
      </c>
      <c r="AF2620" s="89" t="str">
        <f>IF(AG2620&gt;0,"ok","◄")</f>
        <v>◄</v>
      </c>
      <c r="AG2620" s="90"/>
      <c r="AH2620" s="89" t="str">
        <f>IF(AND(AI2620="",AJ2620&gt;0),"?",IF(AI2620="","◄",IF(AJ2620&gt;=1,"►","")))</f>
        <v>◄</v>
      </c>
      <c r="AI2620" s="91"/>
      <c r="AJ2620" s="92"/>
      <c r="AK2620" s="586"/>
      <c r="AL2620" s="587"/>
      <c r="AM2620" s="43"/>
      <c r="AN2620" s="3" t="s">
        <v>3</v>
      </c>
      <c r="AO2620" s="12" t="s">
        <v>1</v>
      </c>
      <c r="AP2620" s="13"/>
      <c r="AQ2620" s="14"/>
      <c r="AR2620" s="15" t="s">
        <v>4</v>
      </c>
      <c r="AS2620" s="13"/>
      <c r="AT2620" s="14"/>
      <c r="AU2620" s="15" t="s">
        <v>47</v>
      </c>
      <c r="AV2620" s="13"/>
      <c r="AW2620" s="14"/>
      <c r="AX2620" s="15" t="s">
        <v>59</v>
      </c>
      <c r="AY2620" s="13"/>
      <c r="AZ2620" s="14"/>
      <c r="BA2620" s="15" t="s">
        <v>404</v>
      </c>
      <c r="BB2620" s="13"/>
      <c r="BC2620" s="14"/>
      <c r="BD2620" s="15" t="s">
        <v>644</v>
      </c>
      <c r="BE2620" s="516" t="s">
        <v>6</v>
      </c>
      <c r="BF2620" s="516" t="s">
        <v>6</v>
      </c>
      <c r="BG2620" s="516"/>
      <c r="BH2620" s="516" t="s">
        <v>6</v>
      </c>
      <c r="BI2620" s="516" t="s">
        <v>6</v>
      </c>
      <c r="BJ2620" s="516"/>
      <c r="BK2620" s="516" t="s">
        <v>6</v>
      </c>
      <c r="BL2620" s="516" t="s">
        <v>6</v>
      </c>
      <c r="BM2620" s="516"/>
      <c r="BN2620" s="516" t="s">
        <v>6</v>
      </c>
      <c r="BO2620" s="516" t="s">
        <v>6</v>
      </c>
      <c r="BP2620" s="516"/>
      <c r="BQ2620" s="516" t="s">
        <v>6</v>
      </c>
      <c r="BR2620" s="516" t="s">
        <v>6</v>
      </c>
      <c r="BS2620" s="516"/>
      <c r="BT2620" s="32"/>
      <c r="BU2620" s="33"/>
      <c r="BV2620" s="34"/>
      <c r="BW2620" s="32"/>
      <c r="BX2620" s="33"/>
      <c r="BY2620" s="34"/>
      <c r="BZ2620" s="35"/>
      <c r="CA2620" s="24"/>
      <c r="CB2620" s="36"/>
      <c r="CC2620" s="33"/>
      <c r="CD2620" s="37"/>
      <c r="CE2620" s="36"/>
      <c r="CF2620" s="38"/>
      <c r="CG2620" s="39"/>
      <c r="CH2620" s="457"/>
      <c r="CI2620" s="23" t="s">
        <v>836</v>
      </c>
    </row>
    <row r="2621" spans="1:94" ht="15.6" thickTop="1" thickBot="1" x14ac:dyDescent="0.35">
      <c r="A2621" s="503"/>
      <c r="B2621" s="49"/>
      <c r="C2621" s="156">
        <f>B2621</f>
        <v>0</v>
      </c>
      <c r="D2621" s="457"/>
      <c r="E2621" s="73"/>
      <c r="F2621" s="93">
        <v>2272</v>
      </c>
      <c r="G2621" s="302">
        <v>31778</v>
      </c>
      <c r="H2621" s="76">
        <v>9</v>
      </c>
      <c r="I2621" s="119"/>
      <c r="J2621" s="119"/>
      <c r="K2621" s="79"/>
      <c r="L2621" s="79"/>
      <c r="M2621" s="79"/>
      <c r="N2621" s="80" t="s">
        <v>5157</v>
      </c>
      <c r="O2621" s="81"/>
      <c r="P2621" s="82"/>
      <c r="Q2621" s="83" t="str">
        <f>IF(R2621="?","?","")</f>
        <v/>
      </c>
      <c r="R2621" s="83" t="str">
        <f>IF(AND(S2621="",T2621&gt;0),"?",IF(S2621="","◄",IF(T2621&gt;=1,"►","")))</f>
        <v>◄</v>
      </c>
      <c r="S2621" s="84"/>
      <c r="T2621" s="85"/>
      <c r="U2621" s="83" t="str">
        <f>IF(V2621="?","?","")</f>
        <v/>
      </c>
      <c r="V2621" s="83" t="str">
        <f>IF(AND(W2621="",X2621&gt;0),"?",IF(W2621="","◄",IF(X2621&gt;=1,"►","")))</f>
        <v>◄</v>
      </c>
      <c r="W2621" s="86"/>
      <c r="X2621" s="85"/>
      <c r="Y2621" s="457"/>
      <c r="Z2621" s="87"/>
      <c r="AA2621" s="521">
        <f>(S2621*Z2621)</f>
        <v>0</v>
      </c>
      <c r="AB2621" s="520">
        <f>(T2621*AA2621)</f>
        <v>0</v>
      </c>
      <c r="AC2621" s="88"/>
      <c r="AD2621" s="519">
        <f>(W2621*AC2621)</f>
        <v>0</v>
      </c>
      <c r="AE2621" s="522">
        <f>(X2621*AD2621)</f>
        <v>0</v>
      </c>
      <c r="AF2621" s="44"/>
      <c r="AG2621" s="45"/>
      <c r="AH2621" s="44"/>
      <c r="AI2621" s="45"/>
      <c r="AJ2621" s="45"/>
      <c r="AK2621" s="45"/>
      <c r="AL2621" s="45"/>
      <c r="AM2621" s="43"/>
      <c r="AN2621" s="27" t="s">
        <v>6</v>
      </c>
      <c r="AO2621" s="27" t="s">
        <v>6</v>
      </c>
      <c r="AP2621" s="516"/>
      <c r="AQ2621" s="516"/>
      <c r="AR2621" s="516"/>
      <c r="AS2621" s="516" t="s">
        <v>6</v>
      </c>
      <c r="AT2621" s="516" t="s">
        <v>6</v>
      </c>
      <c r="AU2621" s="516"/>
      <c r="AV2621" s="516" t="s">
        <v>6</v>
      </c>
      <c r="AW2621" s="516" t="s">
        <v>6</v>
      </c>
      <c r="AX2621" s="516"/>
      <c r="AY2621" s="516" t="s">
        <v>6</v>
      </c>
      <c r="AZ2621" s="516" t="s">
        <v>6</v>
      </c>
      <c r="BA2621" s="516"/>
      <c r="BB2621" s="516" t="s">
        <v>6</v>
      </c>
      <c r="BC2621" s="516" t="s">
        <v>6</v>
      </c>
      <c r="BD2621" s="516"/>
      <c r="BE2621" s="516" t="s">
        <v>6</v>
      </c>
      <c r="BF2621" s="516" t="s">
        <v>6</v>
      </c>
      <c r="BG2621" s="516"/>
      <c r="BH2621" s="516" t="s">
        <v>6</v>
      </c>
      <c r="BI2621" s="516" t="s">
        <v>6</v>
      </c>
      <c r="BJ2621" s="516"/>
      <c r="BK2621" s="516" t="s">
        <v>6</v>
      </c>
      <c r="BL2621" s="516" t="s">
        <v>6</v>
      </c>
      <c r="BM2621" s="516"/>
      <c r="BN2621" s="516" t="s">
        <v>6</v>
      </c>
      <c r="BO2621" s="516" t="s">
        <v>6</v>
      </c>
      <c r="BP2621" s="516"/>
      <c r="BQ2621" s="516" t="s">
        <v>6</v>
      </c>
      <c r="BR2621" s="516" t="s">
        <v>6</v>
      </c>
      <c r="BS2621" s="516"/>
      <c r="BT2621" s="516"/>
      <c r="BU2621" s="516"/>
      <c r="BV2621" s="516"/>
      <c r="BW2621" s="516"/>
      <c r="BX2621" s="516"/>
      <c r="BY2621" s="516"/>
      <c r="BZ2621" s="28"/>
      <c r="CA2621" s="24"/>
      <c r="CB2621" s="29"/>
      <c r="CC2621" s="29"/>
      <c r="CD2621" s="30"/>
      <c r="CE2621" s="29"/>
      <c r="CF2621" s="29"/>
      <c r="CG2621" s="31"/>
      <c r="CH2621" s="457"/>
      <c r="CI2621" s="23" t="s">
        <v>836</v>
      </c>
    </row>
    <row r="2622" spans="1:94" ht="16.8" customHeight="1" thickTop="1" thickBot="1" x14ac:dyDescent="0.35">
      <c r="A2622" s="509"/>
      <c r="B2622" s="431"/>
      <c r="C2622" s="510">
        <f>A2622</f>
        <v>0</v>
      </c>
      <c r="D2622" s="431"/>
      <c r="E2622" s="431"/>
      <c r="F2622" s="46"/>
      <c r="G2622" s="7"/>
      <c r="H2622" s="345"/>
      <c r="I2622" s="345"/>
      <c r="J2622" s="345"/>
      <c r="K2622" s="46"/>
      <c r="L2622" s="46"/>
      <c r="M2622" s="46"/>
      <c r="N2622" s="46"/>
      <c r="O2622" s="46"/>
      <c r="P2622" s="46"/>
      <c r="Q2622" s="46"/>
      <c r="R2622" s="46"/>
      <c r="S2622" s="46"/>
      <c r="T2622" s="46"/>
      <c r="U2622" s="46"/>
      <c r="V2622" s="46"/>
      <c r="W2622" s="46"/>
      <c r="X2622" s="46"/>
      <c r="Y2622" s="431"/>
      <c r="Z2622" s="46"/>
      <c r="AA2622" s="46"/>
      <c r="AB2622" s="46"/>
      <c r="AC2622" s="46"/>
      <c r="AD2622" s="46"/>
      <c r="AE2622" s="46"/>
      <c r="AF2622" s="46"/>
      <c r="AG2622" s="46"/>
      <c r="AH2622" s="46"/>
      <c r="AI2622" s="46"/>
      <c r="AJ2622" s="46"/>
      <c r="AK2622" s="46"/>
      <c r="AL2622" s="46"/>
      <c r="AM2622" s="46"/>
      <c r="AN2622" s="46"/>
      <c r="AO2622" s="46"/>
      <c r="AP2622" s="46"/>
      <c r="AQ2622" s="46"/>
      <c r="AR2622" s="46"/>
      <c r="AS2622" s="46"/>
      <c r="AT2622" s="46"/>
      <c r="AU2622" s="46"/>
      <c r="AV2622" s="46"/>
      <c r="AW2622" s="46"/>
      <c r="AX2622" s="46"/>
      <c r="AY2622" s="46"/>
      <c r="AZ2622" s="46"/>
      <c r="BA2622" s="46"/>
      <c r="BB2622" s="46"/>
      <c r="BC2622" s="46"/>
      <c r="BD2622" s="46"/>
      <c r="BE2622" s="46"/>
      <c r="BF2622" s="46"/>
      <c r="BG2622" s="46"/>
      <c r="BH2622" s="46"/>
      <c r="BI2622" s="46"/>
      <c r="BJ2622" s="46"/>
      <c r="BK2622" s="46"/>
      <c r="BL2622" s="46"/>
      <c r="BM2622" s="46"/>
      <c r="BN2622" s="46"/>
      <c r="BO2622" s="46"/>
      <c r="BP2622" s="46"/>
      <c r="BQ2622" s="46"/>
      <c r="BR2622" s="46"/>
      <c r="BS2622" s="46"/>
      <c r="BT2622" s="46"/>
      <c r="BU2622" s="46"/>
      <c r="BV2622" s="46"/>
      <c r="BW2622" s="46"/>
      <c r="BX2622" s="46"/>
      <c r="BY2622" s="46"/>
      <c r="BZ2622" s="46"/>
      <c r="CA2622" s="46"/>
      <c r="CB2622" s="46"/>
      <c r="CC2622" s="46"/>
      <c r="CD2622" s="46"/>
      <c r="CE2622" s="46"/>
      <c r="CF2622" s="46"/>
      <c r="CG2622" s="46"/>
      <c r="CH2622" s="431"/>
      <c r="CI2622" s="23" t="s">
        <v>836</v>
      </c>
    </row>
    <row r="2623" spans="1:94" ht="17.399999999999999" customHeight="1" thickBot="1" x14ac:dyDescent="0.35">
      <c r="A2623" s="507"/>
      <c r="B2623" s="50"/>
      <c r="C2623" s="50"/>
      <c r="D2623" s="461"/>
      <c r="E2623" s="50"/>
      <c r="F2623" s="51"/>
      <c r="G2623" s="484"/>
      <c r="H2623" s="53"/>
      <c r="I2623" s="54"/>
      <c r="J2623" s="53"/>
      <c r="K2623" s="53"/>
      <c r="L2623" s="53"/>
      <c r="M2623" s="53"/>
      <c r="N2623" s="55" t="s">
        <v>7426</v>
      </c>
      <c r="O2623" s="53"/>
      <c r="P2623" s="53"/>
      <c r="Q2623" s="53"/>
      <c r="R2623" s="53"/>
      <c r="S2623" s="53"/>
      <c r="T2623" s="53"/>
      <c r="U2623" s="53"/>
      <c r="V2623" s="53"/>
      <c r="W2623" s="53"/>
      <c r="X2623" s="53"/>
      <c r="Y2623" s="461"/>
      <c r="Z2623" s="53"/>
      <c r="AA2623" s="53"/>
      <c r="AB2623" s="53"/>
      <c r="AC2623" s="56"/>
      <c r="AD2623" s="53"/>
      <c r="AE2623" s="53"/>
      <c r="AF2623" s="70" t="str">
        <f>IF(AG2623="◄","◄",IF(AG2623="ok","►",""))</f>
        <v>◄</v>
      </c>
      <c r="AG2623" s="71" t="str">
        <f>IF(AG2624&gt;0,"OK","◄")</f>
        <v>◄</v>
      </c>
      <c r="AH2623" s="62" t="str">
        <f>IF(AND(AI2623="◄",AJ2623="►"),"◄?►",IF(AI2623="◄","◄",IF(AJ2623="►","►","")))</f>
        <v>◄</v>
      </c>
      <c r="AI2623" s="64" t="str">
        <f>IF(AI2624&gt;0,"","◄")</f>
        <v>◄</v>
      </c>
      <c r="AJ2623" s="65" t="str">
        <f>IF(SUM(AJ2624:AJ2626)&gt;0,"►","")</f>
        <v/>
      </c>
      <c r="AK2623" s="637" t="str">
        <f>N2623</f>
        <v>▬ folder overzicht bijzondere postzegeluitgiften 1988 ▬</v>
      </c>
      <c r="AL2623" s="638"/>
      <c r="AM2623" s="43"/>
      <c r="AN2623" s="53"/>
      <c r="AO2623" s="53"/>
      <c r="AP2623" s="53"/>
      <c r="AQ2623" s="53"/>
      <c r="AR2623" s="53"/>
      <c r="AS2623" s="53"/>
      <c r="AT2623" s="53"/>
      <c r="AU2623" s="53"/>
      <c r="AV2623" s="53"/>
      <c r="AW2623" s="53"/>
      <c r="AX2623" s="53"/>
      <c r="AY2623" s="53"/>
      <c r="AZ2623" s="53"/>
      <c r="BA2623" s="53"/>
      <c r="BB2623" s="53"/>
      <c r="BC2623" s="53"/>
      <c r="BD2623" s="53"/>
      <c r="BE2623" s="53"/>
      <c r="BF2623" s="53"/>
      <c r="BG2623" s="53"/>
      <c r="BH2623" s="53"/>
      <c r="BI2623" s="53"/>
      <c r="BJ2623" s="53"/>
      <c r="BK2623" s="53"/>
      <c r="BL2623" s="53"/>
      <c r="BM2623" s="53"/>
      <c r="BN2623" s="53"/>
      <c r="BO2623" s="53"/>
      <c r="BP2623" s="53"/>
      <c r="BQ2623" s="53"/>
      <c r="BR2623" s="53"/>
      <c r="BS2623" s="53"/>
      <c r="BT2623" s="53"/>
      <c r="BU2623" s="53"/>
      <c r="BV2623" s="53"/>
      <c r="BW2623" s="53"/>
      <c r="BX2623" s="53"/>
      <c r="BY2623" s="53"/>
      <c r="BZ2623" s="53"/>
      <c r="CA2623" s="53"/>
      <c r="CB2623" s="53"/>
      <c r="CC2623" s="53"/>
      <c r="CD2623" s="53"/>
      <c r="CE2623" s="53"/>
      <c r="CF2623" s="53"/>
      <c r="CG2623" s="53"/>
      <c r="CH2623" s="461"/>
      <c r="CI2623" s="23" t="s">
        <v>836</v>
      </c>
      <c r="CK2623" s="22"/>
      <c r="CL2623" s="22"/>
      <c r="CM2623" s="22"/>
      <c r="CN2623" s="22"/>
      <c r="CO2623" s="22"/>
      <c r="CP2623" s="22"/>
    </row>
    <row r="2624" spans="1:94" ht="17.399999999999999" customHeight="1" thickBot="1" x14ac:dyDescent="0.35">
      <c r="A2624" s="507"/>
      <c r="B2624" s="50"/>
      <c r="C2624" s="50"/>
      <c r="D2624" s="461"/>
      <c r="E2624" s="50"/>
      <c r="F2624" s="51"/>
      <c r="G2624" s="484"/>
      <c r="H2624" s="53"/>
      <c r="I2624" s="54"/>
      <c r="J2624" s="53"/>
      <c r="K2624" s="53"/>
      <c r="L2624" s="53"/>
      <c r="M2624" s="53"/>
      <c r="N2624" s="360" t="s">
        <v>6734</v>
      </c>
      <c r="O2624" s="53"/>
      <c r="P2624" s="53"/>
      <c r="Q2624" s="53"/>
      <c r="R2624" s="408" t="str">
        <f>IF(COUNTIF(Q2625:Q2720,"?")&gt;=1,"?","")</f>
        <v/>
      </c>
      <c r="S2624" s="53"/>
      <c r="T2624" s="53"/>
      <c r="U2624" s="53"/>
      <c r="V2624" s="408" t="str">
        <f>IF(COUNTIF(U2625:U2720,"?")&gt;=1,"?","")</f>
        <v/>
      </c>
      <c r="W2624" s="53"/>
      <c r="X2624" s="53"/>
      <c r="Y2624" s="461"/>
      <c r="Z2624" s="53"/>
      <c r="AA2624" s="434" t="str">
        <f>N2624</f>
        <v xml:space="preserve">▬ folders ▼ J1988 ▼ ▬ </v>
      </c>
      <c r="AB2624" s="53"/>
      <c r="AC2624" s="56"/>
      <c r="AD2624" s="53"/>
      <c r="AE2624" s="53"/>
      <c r="AF2624" s="89" t="str">
        <f>IF(AG2624&gt;0,"ok","◄")</f>
        <v>◄</v>
      </c>
      <c r="AG2624" s="90"/>
      <c r="AH2624" s="89" t="str">
        <f>IF(AND(AI2624="",AJ2624&gt;0),"?",IF(AI2624="","◄",IF(AJ2624&gt;=1,"►","")))</f>
        <v>◄</v>
      </c>
      <c r="AI2624" s="91"/>
      <c r="AJ2624" s="92"/>
      <c r="AK2624" s="639"/>
      <c r="AL2624" s="639"/>
      <c r="AM2624" s="43"/>
      <c r="AN2624" s="568" t="str">
        <f>N2624</f>
        <v xml:space="preserve">▬ folders ▼ J1988 ▼ ▬ </v>
      </c>
      <c r="AO2624" s="569"/>
      <c r="AP2624" s="569"/>
      <c r="AQ2624" s="569"/>
      <c r="AR2624" s="569"/>
      <c r="AS2624" s="569"/>
      <c r="AT2624" s="569"/>
      <c r="AU2624" s="569"/>
      <c r="AV2624" s="569"/>
      <c r="AW2624" s="569"/>
      <c r="AX2624" s="569"/>
      <c r="AY2624" s="569"/>
      <c r="AZ2624" s="569"/>
      <c r="BA2624" s="569"/>
      <c r="BB2624" s="569"/>
      <c r="BC2624" s="569"/>
      <c r="BD2624" s="569"/>
      <c r="BE2624" s="569"/>
      <c r="BF2624" s="569"/>
      <c r="BG2624" s="569"/>
      <c r="BH2624" s="569"/>
      <c r="BI2624" s="568" t="str">
        <f>N2624</f>
        <v xml:space="preserve">▬ folders ▼ J1988 ▼ ▬ </v>
      </c>
      <c r="BJ2624" s="569"/>
      <c r="BK2624" s="569"/>
      <c r="BL2624" s="569"/>
      <c r="BM2624" s="569"/>
      <c r="BN2624" s="569"/>
      <c r="BO2624" s="569"/>
      <c r="BP2624" s="569"/>
      <c r="BQ2624" s="569"/>
      <c r="BR2624" s="569"/>
      <c r="BS2624" s="569"/>
      <c r="BT2624" s="569"/>
      <c r="BU2624" s="569"/>
      <c r="BV2624" s="569"/>
      <c r="BW2624" s="569"/>
      <c r="BX2624" s="569"/>
      <c r="BY2624" s="569"/>
      <c r="BZ2624" s="569"/>
      <c r="CA2624" s="569"/>
      <c r="CB2624" s="569"/>
      <c r="CC2624" s="569"/>
      <c r="CD2624" s="569"/>
      <c r="CE2624" s="569"/>
      <c r="CF2624" s="569"/>
      <c r="CG2624" s="569"/>
      <c r="CH2624" s="461"/>
      <c r="CI2624" s="23" t="s">
        <v>836</v>
      </c>
    </row>
    <row r="2625" spans="1:87" ht="17.399999999999999" customHeight="1" thickTop="1" thickBot="1" x14ac:dyDescent="0.35">
      <c r="A2625" s="505" t="str">
        <f>IF(COUNTIF(B2627:B2659,"x")&gt;0,"x","")</f>
        <v>x</v>
      </c>
      <c r="B2625" s="57"/>
      <c r="C2625" s="510" t="str">
        <f>A2625</f>
        <v>x</v>
      </c>
      <c r="D2625" s="66">
        <f>ROWS(D2626:D2659)-1</f>
        <v>33</v>
      </c>
      <c r="E2625" s="58" t="s">
        <v>5158</v>
      </c>
      <c r="F2625" s="59"/>
      <c r="G2625" s="301"/>
      <c r="H2625" s="6"/>
      <c r="I2625" s="18"/>
      <c r="J2625" s="6"/>
      <c r="K2625" s="18"/>
      <c r="L2625" s="18"/>
      <c r="M2625" s="18"/>
      <c r="N2625" s="46"/>
      <c r="O2625" s="60" t="s">
        <v>5159</v>
      </c>
      <c r="P2625" s="334" t="s">
        <v>7404</v>
      </c>
      <c r="Q2625" s="315"/>
      <c r="R2625" s="62" t="str">
        <f>IF(AND(S2625="◄",T2625="►"),"◄►",IF(S2625="◄","◄",IF(T2625="►","►","")))</f>
        <v>◄</v>
      </c>
      <c r="S2625" s="64" t="str">
        <f>IF(SUM(S2626:S2659)+1=ROWS(S2626:S2659)-COUNTIF(S2626:S2659,"-"),"","◄")</f>
        <v>◄</v>
      </c>
      <c r="T2625" s="65" t="str">
        <f>IF(SUM(T2626:T2659)&gt;0,"►","")</f>
        <v/>
      </c>
      <c r="U2625" s="144"/>
      <c r="V2625" s="62" t="str">
        <f>IF(AND(W2625="◄",X2625="►"),"◄►",IF(W2625="◄","◄",IF(X2625="►","►","")))</f>
        <v>◄</v>
      </c>
      <c r="W2625" s="64" t="str">
        <f>IF(SUM(W2626:W2659)+1=ROWS(W2626:W2659)-COUNTIF(W2626:W2659,"-"),"","◄")</f>
        <v>◄</v>
      </c>
      <c r="X2625" s="65" t="str">
        <f>IF(SUM(X2626:X2659)&gt;0,"►","")</f>
        <v/>
      </c>
      <c r="Y2625" s="66">
        <f>ROWS(Y2626:Y2659)-1</f>
        <v>33</v>
      </c>
      <c r="Z2625" s="67">
        <f>SUM(Z2626:Z2659)-Z2659</f>
        <v>0</v>
      </c>
      <c r="AA2625" s="68" t="s">
        <v>840</v>
      </c>
      <c r="AB2625" s="69"/>
      <c r="AC2625" s="67">
        <f>SUM(AC2626:AC2659)-AC2659</f>
        <v>0</v>
      </c>
      <c r="AD2625" s="68" t="s">
        <v>840</v>
      </c>
      <c r="AE2625" s="69"/>
      <c r="AF2625" s="70" t="str">
        <f>IF(AG2625="◄","◄",IF(AG2625="ok","►",""))</f>
        <v>◄</v>
      </c>
      <c r="AG2625" s="71" t="str">
        <f>IF(AG2626&gt;0,"OK","◄")</f>
        <v>◄</v>
      </c>
      <c r="AH2625" s="62" t="str">
        <f>IF(AND(AI2625="◄",AJ2625="►"),"◄?►",IF(AI2625="◄","◄",IF(AJ2625="►","►","")))</f>
        <v>◄</v>
      </c>
      <c r="AI2625" s="64" t="str">
        <f>IF(AI2626&gt;0,"","◄")</f>
        <v>◄</v>
      </c>
      <c r="AJ2625" s="65" t="str">
        <f>IF(SUM(AJ2626:AJ2631)&gt;0,"►","")</f>
        <v/>
      </c>
      <c r="AK2625" s="570" t="str">
        <f>G2626</f>
        <v>1988</v>
      </c>
      <c r="AL2625" s="572" t="str">
        <f>P2625</f>
        <v>▬ folder Nr. 1 / 88 ▬</v>
      </c>
      <c r="AM2625" s="43"/>
      <c r="AN2625" s="1" t="str">
        <f>IF(AO2625="","",IF(COUNTIF(AN2626,"ok"),"","◄"))</f>
        <v>◄</v>
      </c>
      <c r="AO2625" s="9" t="str">
        <f>IF(COUNTIF(AP2625:BR2625,"◄")&gt;0,"◄","")</f>
        <v>◄</v>
      </c>
      <c r="AP2625" s="250" t="str">
        <f>IF(AP2626="-","",IF(AP2626&gt;0,"","◄"))</f>
        <v>◄</v>
      </c>
      <c r="AQ2625" s="251"/>
      <c r="AR2625" s="517">
        <f>IF(ISNONTEXT(AR2626)=TRUE,"_",1)</f>
        <v>1</v>
      </c>
      <c r="AS2625" s="250" t="str">
        <f>IF(AS2626="-","",IF(AS2626&gt;0,"","◄"))</f>
        <v>◄</v>
      </c>
      <c r="AT2625" s="251"/>
      <c r="AU2625" s="517">
        <f>IF(ISNONTEXT(AU2626)=TRUE,"_",AR2625+1)</f>
        <v>2</v>
      </c>
      <c r="AV2625" s="250" t="str">
        <f>IF(AV2626="-","",IF(AV2626&gt;0,"","◄"))</f>
        <v>◄</v>
      </c>
      <c r="AW2625" s="251"/>
      <c r="AX2625" s="517">
        <f>IF(ISNONTEXT(AX2626)=TRUE,"_",AU2625+1)</f>
        <v>3</v>
      </c>
      <c r="AY2625" s="250" t="str">
        <f>IF(AY2626="-","",IF(AY2626&gt;0,"","◄"))</f>
        <v>◄</v>
      </c>
      <c r="AZ2625" s="251"/>
      <c r="BA2625" s="517">
        <f>IF(ISNONTEXT(BA2626)=TRUE,"_",AX2625+1)</f>
        <v>4</v>
      </c>
      <c r="BB2625" s="250" t="str">
        <f>IF(BB2626="-","",IF(BB2626&gt;0,"","◄"))</f>
        <v>◄</v>
      </c>
      <c r="BC2625" s="251"/>
      <c r="BD2625" s="517">
        <f>IF(ISNONTEXT(BD2626)=TRUE,"_",BA2625+1)</f>
        <v>5</v>
      </c>
      <c r="BE2625" s="250" t="str">
        <f>IF(BE2626="-","",IF(BE2626&gt;0,"","◄"))</f>
        <v>◄</v>
      </c>
      <c r="BF2625" s="251"/>
      <c r="BG2625" s="517">
        <f>IF(ISNONTEXT(BG2626)=TRUE,"_",BD2625+1)</f>
        <v>6</v>
      </c>
      <c r="BH2625" s="250" t="str">
        <f>IF(BH2626="-","",IF(BH2626&gt;0,"","◄"))</f>
        <v/>
      </c>
      <c r="BI2625" s="251"/>
      <c r="BJ2625" s="517" t="str">
        <f>IF(ISNONTEXT(BJ2626)=TRUE,"_",BG2625+1)</f>
        <v>_</v>
      </c>
      <c r="BK2625" s="250" t="str">
        <f>IF(BK2626="-","",IF(BK2626&gt;0,"","◄"))</f>
        <v/>
      </c>
      <c r="BL2625" s="251"/>
      <c r="BM2625" s="517" t="str">
        <f>IF(ISNONTEXT(BM2626)=TRUE,"_",BJ2625+1)</f>
        <v>_</v>
      </c>
      <c r="BN2625" s="250" t="str">
        <f>IF(BN2626="-","",IF(BN2626&gt;0,"","◄"))</f>
        <v/>
      </c>
      <c r="BO2625" s="251"/>
      <c r="BP2625" s="517" t="str">
        <f>IF(ISNONTEXT(BP2626)=TRUE,"_",BM2625+1)</f>
        <v>_</v>
      </c>
      <c r="BQ2625" s="250" t="str">
        <f>IF(BQ2626="-","",IF(BQ2626&gt;0,"","◄"))</f>
        <v/>
      </c>
      <c r="BR2625" s="251"/>
      <c r="BS2625" s="517" t="str">
        <f>IF(ISNONTEXT(BS2626)=TRUE,"_",BP2625+1)</f>
        <v>_</v>
      </c>
      <c r="BT2625" s="250" t="str">
        <f>IF(BT2626="-","",IF(BT2626&gt;0,"","◄"))</f>
        <v>◄</v>
      </c>
      <c r="BU2625" s="251"/>
      <c r="BV2625" s="517" t="str">
        <f>IF(ISNONTEXT(BV2626)=TRUE,"_",1)</f>
        <v>_</v>
      </c>
      <c r="BW2625" s="250" t="str">
        <f>IF(BW2626="-","",IF(BW2626&gt;0,"","◄"))</f>
        <v>◄</v>
      </c>
      <c r="BX2625" s="251"/>
      <c r="BY2625" s="517" t="str">
        <f>IF(ISNONTEXT(BY2626)=TRUE,"_",BV2625+1)</f>
        <v>_</v>
      </c>
      <c r="BZ2625" s="26"/>
      <c r="CA2625" s="24"/>
      <c r="CB2625" s="25" t="str">
        <f>IF(CB2626&gt;0,"►","")</f>
        <v/>
      </c>
      <c r="CC2625" s="25" t="str">
        <f>IF(CC2626&gt;0,"►","")</f>
        <v/>
      </c>
      <c r="CD2625" s="517" t="str">
        <f>IF(ISNONTEXT(CD2626)=TRUE,"_",1)</f>
        <v>_</v>
      </c>
      <c r="CE2625" s="25" t="str">
        <f>IF(CE2626&gt;0,"►","")</f>
        <v/>
      </c>
      <c r="CF2625" s="25" t="str">
        <f>IF(CF2626&gt;0,"►","")</f>
        <v/>
      </c>
      <c r="CG2625" s="517" t="str">
        <f>IF(ISNONTEXT(CG2626)=TRUE,"_",CD2625+1)</f>
        <v>_</v>
      </c>
      <c r="CH2625" s="66">
        <f>ROWS(CH2626:CH2659)-1</f>
        <v>33</v>
      </c>
      <c r="CI2625" s="23" t="s">
        <v>836</v>
      </c>
    </row>
    <row r="2626" spans="1:87" ht="16.8" customHeight="1" thickBot="1" x14ac:dyDescent="0.35">
      <c r="A2626" s="503"/>
      <c r="B2626" s="49"/>
      <c r="C2626" s="156">
        <f t="shared" ref="C2626:C2658" si="890">B2626</f>
        <v>0</v>
      </c>
      <c r="D2626" s="457"/>
      <c r="E2626" s="73"/>
      <c r="F2626" s="74" t="s">
        <v>5160</v>
      </c>
      <c r="G2626" s="300" t="s">
        <v>5161</v>
      </c>
      <c r="H2626" s="76">
        <v>10</v>
      </c>
      <c r="I2626" s="119"/>
      <c r="J2626" s="114"/>
      <c r="K2626" s="79"/>
      <c r="L2626" s="79"/>
      <c r="M2626" s="79"/>
      <c r="N2626" s="80" t="s">
        <v>5162</v>
      </c>
      <c r="O2626" s="81"/>
      <c r="P2626" s="316"/>
      <c r="Q2626" s="83" t="str">
        <f t="shared" ref="Q2626:Q2658" si="891">IF(R2626="?","?","")</f>
        <v/>
      </c>
      <c r="R2626" s="83" t="str">
        <f t="shared" ref="R2626:R2658" si="892">IF(AND(S2626="",T2626&gt;0),"?",IF(S2626="","◄",IF(T2626&gt;=1,"►","")))</f>
        <v>◄</v>
      </c>
      <c r="S2626" s="84"/>
      <c r="T2626" s="85"/>
      <c r="U2626" s="83" t="str">
        <f t="shared" ref="U2626:U2658" si="893">IF(V2626="?","?","")</f>
        <v/>
      </c>
      <c r="V2626" s="83" t="str">
        <f t="shared" ref="V2626:V2658" si="894">IF(AND(W2626="",X2626&gt;0),"?",IF(W2626="","◄",IF(X2626&gt;=1,"►","")))</f>
        <v>◄</v>
      </c>
      <c r="W2626" s="86"/>
      <c r="X2626" s="85"/>
      <c r="Y2626" s="457"/>
      <c r="Z2626" s="87"/>
      <c r="AA2626" s="521">
        <f t="shared" ref="AA2626:AA2658" si="895">(S2626*Z2626)</f>
        <v>0</v>
      </c>
      <c r="AB2626" s="520">
        <f t="shared" ref="AB2626:AB2658" si="896">(T2626*AA2626)</f>
        <v>0</v>
      </c>
      <c r="AC2626" s="88"/>
      <c r="AD2626" s="519">
        <f t="shared" ref="AD2626:AD2658" si="897">(W2626*AC2626)</f>
        <v>0</v>
      </c>
      <c r="AE2626" s="522">
        <f t="shared" ref="AE2626:AE2658" si="898">(X2626*AD2626)</f>
        <v>0</v>
      </c>
      <c r="AF2626" s="89" t="str">
        <f>IF(AG2626&gt;0,"ok","◄")</f>
        <v>◄</v>
      </c>
      <c r="AG2626" s="90"/>
      <c r="AH2626" s="89" t="str">
        <f>IF(AND(AI2626="",AJ2626&gt;0),"?",IF(AI2626="","◄",IF(AJ2626&gt;=1,"►","")))</f>
        <v>◄</v>
      </c>
      <c r="AI2626" s="91"/>
      <c r="AJ2626" s="92"/>
      <c r="AK2626" s="586"/>
      <c r="AL2626" s="587"/>
      <c r="AM2626" s="43"/>
      <c r="AN2626" s="3" t="s">
        <v>3</v>
      </c>
      <c r="AO2626" s="12" t="s">
        <v>1</v>
      </c>
      <c r="AP2626" s="13"/>
      <c r="AQ2626" s="14"/>
      <c r="AR2626" s="21" t="s">
        <v>16</v>
      </c>
      <c r="AS2626" s="13"/>
      <c r="AT2626" s="14"/>
      <c r="AU2626" s="21" t="s">
        <v>7</v>
      </c>
      <c r="AV2626" s="13"/>
      <c r="AW2626" s="14"/>
      <c r="AX2626" s="15" t="s">
        <v>566</v>
      </c>
      <c r="AY2626" s="13"/>
      <c r="AZ2626" s="14"/>
      <c r="BA2626" s="15" t="s">
        <v>222</v>
      </c>
      <c r="BB2626" s="13"/>
      <c r="BC2626" s="14"/>
      <c r="BD2626" s="15" t="s">
        <v>35</v>
      </c>
      <c r="BE2626" s="13"/>
      <c r="BF2626" s="14"/>
      <c r="BG2626" s="15" t="s">
        <v>645</v>
      </c>
      <c r="BH2626" s="516" t="s">
        <v>6</v>
      </c>
      <c r="BI2626" s="516" t="s">
        <v>6</v>
      </c>
      <c r="BJ2626" s="516"/>
      <c r="BK2626" s="516" t="s">
        <v>6</v>
      </c>
      <c r="BL2626" s="516" t="s">
        <v>6</v>
      </c>
      <c r="BM2626" s="516"/>
      <c r="BN2626" s="516" t="s">
        <v>6</v>
      </c>
      <c r="BO2626" s="516" t="s">
        <v>6</v>
      </c>
      <c r="BP2626" s="516"/>
      <c r="BQ2626" s="516" t="s">
        <v>6</v>
      </c>
      <c r="BR2626" s="516" t="s">
        <v>6</v>
      </c>
      <c r="BS2626" s="516"/>
      <c r="BT2626" s="32"/>
      <c r="BU2626" s="33"/>
      <c r="BV2626" s="34"/>
      <c r="BW2626" s="32"/>
      <c r="BX2626" s="33"/>
      <c r="BY2626" s="34"/>
      <c r="BZ2626" s="35"/>
      <c r="CA2626" s="24"/>
      <c r="CB2626" s="36"/>
      <c r="CC2626" s="33"/>
      <c r="CD2626" s="37"/>
      <c r="CE2626" s="36"/>
      <c r="CF2626" s="38"/>
      <c r="CG2626" s="39"/>
      <c r="CH2626" s="457"/>
      <c r="CI2626" s="23" t="s">
        <v>836</v>
      </c>
    </row>
    <row r="2627" spans="1:87" ht="15.6" thickTop="1" thickBot="1" x14ac:dyDescent="0.35">
      <c r="A2627" s="503"/>
      <c r="B2627" s="49"/>
      <c r="C2627" s="156">
        <f t="shared" si="890"/>
        <v>0</v>
      </c>
      <c r="D2627" s="457"/>
      <c r="E2627" s="73"/>
      <c r="F2627" s="93">
        <v>2274</v>
      </c>
      <c r="G2627" s="302" t="s">
        <v>5161</v>
      </c>
      <c r="H2627" s="76">
        <v>10</v>
      </c>
      <c r="I2627" s="119"/>
      <c r="J2627" s="114"/>
      <c r="K2627" s="79"/>
      <c r="L2627" s="79"/>
      <c r="M2627" s="79"/>
      <c r="N2627" s="80" t="s">
        <v>5163</v>
      </c>
      <c r="O2627" s="81"/>
      <c r="P2627" s="316"/>
      <c r="Q2627" s="83" t="str">
        <f t="shared" si="891"/>
        <v/>
      </c>
      <c r="R2627" s="83" t="str">
        <f t="shared" si="892"/>
        <v>◄</v>
      </c>
      <c r="S2627" s="84"/>
      <c r="T2627" s="85"/>
      <c r="U2627" s="83" t="str">
        <f t="shared" si="893"/>
        <v/>
      </c>
      <c r="V2627" s="83" t="str">
        <f t="shared" si="894"/>
        <v>◄</v>
      </c>
      <c r="W2627" s="86"/>
      <c r="X2627" s="85"/>
      <c r="Y2627" s="457"/>
      <c r="Z2627" s="87"/>
      <c r="AA2627" s="521">
        <f t="shared" si="895"/>
        <v>0</v>
      </c>
      <c r="AB2627" s="520">
        <f t="shared" si="896"/>
        <v>0</v>
      </c>
      <c r="AC2627" s="88"/>
      <c r="AD2627" s="519">
        <f t="shared" si="897"/>
        <v>0</v>
      </c>
      <c r="AE2627" s="522">
        <f t="shared" si="898"/>
        <v>0</v>
      </c>
      <c r="AF2627" s="44"/>
      <c r="AG2627" s="45"/>
      <c r="AH2627" s="44"/>
      <c r="AI2627" s="45"/>
      <c r="AJ2627" s="45"/>
      <c r="AK2627" s="45"/>
      <c r="AL2627" s="45"/>
      <c r="AM2627" s="43"/>
      <c r="AN2627" s="27" t="s">
        <v>6</v>
      </c>
      <c r="AO2627" s="27" t="s">
        <v>6</v>
      </c>
      <c r="AP2627" s="516"/>
      <c r="AQ2627" s="516"/>
      <c r="AR2627" s="516"/>
      <c r="AS2627" s="516" t="s">
        <v>6</v>
      </c>
      <c r="AT2627" s="516" t="s">
        <v>6</v>
      </c>
      <c r="AU2627" s="516"/>
      <c r="AV2627" s="516" t="s">
        <v>6</v>
      </c>
      <c r="AW2627" s="516" t="s">
        <v>6</v>
      </c>
      <c r="AX2627" s="516"/>
      <c r="AY2627" s="516" t="s">
        <v>6</v>
      </c>
      <c r="AZ2627" s="516" t="s">
        <v>6</v>
      </c>
      <c r="BA2627" s="516"/>
      <c r="BB2627" s="516" t="s">
        <v>6</v>
      </c>
      <c r="BC2627" s="516" t="s">
        <v>6</v>
      </c>
      <c r="BD2627" s="516"/>
      <c r="BE2627" s="516" t="s">
        <v>6</v>
      </c>
      <c r="BF2627" s="516" t="s">
        <v>6</v>
      </c>
      <c r="BG2627" s="516"/>
      <c r="BH2627" s="516" t="s">
        <v>6</v>
      </c>
      <c r="BI2627" s="516" t="s">
        <v>6</v>
      </c>
      <c r="BJ2627" s="516"/>
      <c r="BK2627" s="516" t="s">
        <v>6</v>
      </c>
      <c r="BL2627" s="516" t="s">
        <v>6</v>
      </c>
      <c r="BM2627" s="516"/>
      <c r="BN2627" s="516" t="s">
        <v>6</v>
      </c>
      <c r="BO2627" s="516" t="s">
        <v>6</v>
      </c>
      <c r="BP2627" s="516"/>
      <c r="BQ2627" s="516" t="s">
        <v>6</v>
      </c>
      <c r="BR2627" s="516" t="s">
        <v>6</v>
      </c>
      <c r="BS2627" s="516"/>
      <c r="BT2627" s="516"/>
      <c r="BU2627" s="516"/>
      <c r="BV2627" s="516"/>
      <c r="BW2627" s="516"/>
      <c r="BX2627" s="516"/>
      <c r="BY2627" s="516"/>
      <c r="BZ2627" s="28"/>
      <c r="CA2627" s="24"/>
      <c r="CB2627" s="29"/>
      <c r="CC2627" s="29"/>
      <c r="CD2627" s="30"/>
      <c r="CE2627" s="29"/>
      <c r="CF2627" s="29"/>
      <c r="CG2627" s="31"/>
      <c r="CH2627" s="457"/>
      <c r="CI2627" s="23" t="s">
        <v>836</v>
      </c>
    </row>
    <row r="2628" spans="1:87" ht="15.6" thickTop="1" thickBot="1" x14ac:dyDescent="0.35">
      <c r="A2628" s="503"/>
      <c r="B2628" s="49"/>
      <c r="C2628" s="156">
        <f t="shared" si="890"/>
        <v>0</v>
      </c>
      <c r="D2628" s="457"/>
      <c r="E2628" s="73"/>
      <c r="F2628" s="93">
        <v>2275</v>
      </c>
      <c r="G2628" s="302" t="s">
        <v>5161</v>
      </c>
      <c r="H2628" s="76">
        <v>10</v>
      </c>
      <c r="I2628" s="119"/>
      <c r="J2628" s="114"/>
      <c r="K2628" s="79"/>
      <c r="L2628" s="79"/>
      <c r="M2628" s="79"/>
      <c r="N2628" s="80" t="s">
        <v>5164</v>
      </c>
      <c r="O2628" s="81"/>
      <c r="P2628" s="316"/>
      <c r="Q2628" s="83" t="str">
        <f t="shared" si="891"/>
        <v/>
      </c>
      <c r="R2628" s="83" t="str">
        <f t="shared" si="892"/>
        <v>◄</v>
      </c>
      <c r="S2628" s="84"/>
      <c r="T2628" s="85"/>
      <c r="U2628" s="83" t="str">
        <f t="shared" si="893"/>
        <v/>
      </c>
      <c r="V2628" s="83" t="str">
        <f t="shared" si="894"/>
        <v>◄</v>
      </c>
      <c r="W2628" s="86"/>
      <c r="X2628" s="85"/>
      <c r="Y2628" s="457"/>
      <c r="Z2628" s="87"/>
      <c r="AA2628" s="521">
        <f t="shared" si="895"/>
        <v>0</v>
      </c>
      <c r="AB2628" s="520">
        <f t="shared" si="896"/>
        <v>0</v>
      </c>
      <c r="AC2628" s="88"/>
      <c r="AD2628" s="519">
        <f t="shared" si="897"/>
        <v>0</v>
      </c>
      <c r="AE2628" s="522">
        <f t="shared" si="898"/>
        <v>0</v>
      </c>
      <c r="AF2628" s="44"/>
      <c r="AG2628" s="45"/>
      <c r="AH2628" s="44"/>
      <c r="AI2628" s="45"/>
      <c r="AJ2628" s="45"/>
      <c r="AK2628" s="45"/>
      <c r="AL2628" s="45"/>
      <c r="AM2628" s="43"/>
      <c r="AN2628" s="27" t="s">
        <v>6</v>
      </c>
      <c r="AO2628" s="27" t="s">
        <v>6</v>
      </c>
      <c r="AP2628" s="516"/>
      <c r="AQ2628" s="516"/>
      <c r="AR2628" s="516"/>
      <c r="AS2628" s="516" t="s">
        <v>6</v>
      </c>
      <c r="AT2628" s="516" t="s">
        <v>6</v>
      </c>
      <c r="AU2628" s="516"/>
      <c r="AV2628" s="516" t="s">
        <v>6</v>
      </c>
      <c r="AW2628" s="516" t="s">
        <v>6</v>
      </c>
      <c r="AX2628" s="516"/>
      <c r="AY2628" s="516" t="s">
        <v>6</v>
      </c>
      <c r="AZ2628" s="516" t="s">
        <v>6</v>
      </c>
      <c r="BA2628" s="516"/>
      <c r="BB2628" s="516" t="s">
        <v>6</v>
      </c>
      <c r="BC2628" s="516" t="s">
        <v>6</v>
      </c>
      <c r="BD2628" s="516"/>
      <c r="BE2628" s="516" t="s">
        <v>6</v>
      </c>
      <c r="BF2628" s="516" t="s">
        <v>6</v>
      </c>
      <c r="BG2628" s="516"/>
      <c r="BH2628" s="516" t="s">
        <v>6</v>
      </c>
      <c r="BI2628" s="516" t="s">
        <v>6</v>
      </c>
      <c r="BJ2628" s="516"/>
      <c r="BK2628" s="516" t="s">
        <v>6</v>
      </c>
      <c r="BL2628" s="516" t="s">
        <v>6</v>
      </c>
      <c r="BM2628" s="516"/>
      <c r="BN2628" s="516" t="s">
        <v>6</v>
      </c>
      <c r="BO2628" s="516" t="s">
        <v>6</v>
      </c>
      <c r="BP2628" s="516"/>
      <c r="BQ2628" s="516" t="s">
        <v>6</v>
      </c>
      <c r="BR2628" s="516" t="s">
        <v>6</v>
      </c>
      <c r="BS2628" s="516"/>
      <c r="BT2628" s="516"/>
      <c r="BU2628" s="516"/>
      <c r="BV2628" s="516"/>
      <c r="BW2628" s="516"/>
      <c r="BX2628" s="516"/>
      <c r="BY2628" s="516"/>
      <c r="BZ2628" s="28"/>
      <c r="CA2628" s="24"/>
      <c r="CB2628" s="29"/>
      <c r="CC2628" s="29"/>
      <c r="CD2628" s="30"/>
      <c r="CE2628" s="29"/>
      <c r="CF2628" s="29"/>
      <c r="CG2628" s="31"/>
      <c r="CH2628" s="457"/>
      <c r="CI2628" s="23" t="s">
        <v>836</v>
      </c>
    </row>
    <row r="2629" spans="1:87" ht="15.6" thickTop="1" thickBot="1" x14ac:dyDescent="0.35">
      <c r="A2629" s="503"/>
      <c r="B2629" s="49"/>
      <c r="C2629" s="156">
        <f t="shared" si="890"/>
        <v>0</v>
      </c>
      <c r="D2629" s="457"/>
      <c r="E2629" s="73"/>
      <c r="F2629" s="93">
        <v>2276</v>
      </c>
      <c r="G2629" s="302" t="s">
        <v>5161</v>
      </c>
      <c r="H2629" s="76">
        <v>10</v>
      </c>
      <c r="I2629" s="119"/>
      <c r="J2629" s="114"/>
      <c r="K2629" s="79"/>
      <c r="L2629" s="79"/>
      <c r="M2629" s="79"/>
      <c r="N2629" s="80" t="s">
        <v>5165</v>
      </c>
      <c r="O2629" s="81"/>
      <c r="P2629" s="316"/>
      <c r="Q2629" s="83" t="str">
        <f t="shared" si="891"/>
        <v/>
      </c>
      <c r="R2629" s="83" t="str">
        <f t="shared" si="892"/>
        <v>◄</v>
      </c>
      <c r="S2629" s="84"/>
      <c r="T2629" s="85"/>
      <c r="U2629" s="83" t="str">
        <f t="shared" si="893"/>
        <v/>
      </c>
      <c r="V2629" s="83" t="str">
        <f t="shared" si="894"/>
        <v>◄</v>
      </c>
      <c r="W2629" s="86"/>
      <c r="X2629" s="85"/>
      <c r="Y2629" s="457"/>
      <c r="Z2629" s="87"/>
      <c r="AA2629" s="521">
        <f t="shared" si="895"/>
        <v>0</v>
      </c>
      <c r="AB2629" s="520">
        <f t="shared" si="896"/>
        <v>0</v>
      </c>
      <c r="AC2629" s="88"/>
      <c r="AD2629" s="519">
        <f t="shared" si="897"/>
        <v>0</v>
      </c>
      <c r="AE2629" s="522">
        <f t="shared" si="898"/>
        <v>0</v>
      </c>
      <c r="AF2629" s="44"/>
      <c r="AG2629" s="45"/>
      <c r="AH2629" s="44"/>
      <c r="AI2629" s="45"/>
      <c r="AJ2629" s="45"/>
      <c r="AK2629" s="45"/>
      <c r="AL2629" s="45"/>
      <c r="AM2629" s="43"/>
      <c r="AN2629" s="27" t="s">
        <v>6</v>
      </c>
      <c r="AO2629" s="27" t="s">
        <v>6</v>
      </c>
      <c r="AP2629" s="516"/>
      <c r="AQ2629" s="516"/>
      <c r="AR2629" s="516"/>
      <c r="AS2629" s="516" t="s">
        <v>6</v>
      </c>
      <c r="AT2629" s="516" t="s">
        <v>6</v>
      </c>
      <c r="AU2629" s="516"/>
      <c r="AV2629" s="516" t="s">
        <v>6</v>
      </c>
      <c r="AW2629" s="516" t="s">
        <v>6</v>
      </c>
      <c r="AX2629" s="516"/>
      <c r="AY2629" s="516" t="s">
        <v>6</v>
      </c>
      <c r="AZ2629" s="516" t="s">
        <v>6</v>
      </c>
      <c r="BA2629" s="516"/>
      <c r="BB2629" s="516" t="s">
        <v>6</v>
      </c>
      <c r="BC2629" s="516" t="s">
        <v>6</v>
      </c>
      <c r="BD2629" s="516"/>
      <c r="BE2629" s="516" t="s">
        <v>6</v>
      </c>
      <c r="BF2629" s="516" t="s">
        <v>6</v>
      </c>
      <c r="BG2629" s="516"/>
      <c r="BH2629" s="516" t="s">
        <v>6</v>
      </c>
      <c r="BI2629" s="516" t="s">
        <v>6</v>
      </c>
      <c r="BJ2629" s="516"/>
      <c r="BK2629" s="516" t="s">
        <v>6</v>
      </c>
      <c r="BL2629" s="516" t="s">
        <v>6</v>
      </c>
      <c r="BM2629" s="516"/>
      <c r="BN2629" s="516" t="s">
        <v>6</v>
      </c>
      <c r="BO2629" s="516" t="s">
        <v>6</v>
      </c>
      <c r="BP2629" s="516"/>
      <c r="BQ2629" s="516" t="s">
        <v>6</v>
      </c>
      <c r="BR2629" s="516" t="s">
        <v>6</v>
      </c>
      <c r="BS2629" s="516"/>
      <c r="BT2629" s="516"/>
      <c r="BU2629" s="516"/>
      <c r="BV2629" s="516"/>
      <c r="BW2629" s="516"/>
      <c r="BX2629" s="516"/>
      <c r="BY2629" s="516"/>
      <c r="BZ2629" s="28"/>
      <c r="CA2629" s="24"/>
      <c r="CB2629" s="29"/>
      <c r="CC2629" s="29"/>
      <c r="CD2629" s="30"/>
      <c r="CE2629" s="29"/>
      <c r="CF2629" s="29"/>
      <c r="CG2629" s="31"/>
      <c r="CH2629" s="457"/>
      <c r="CI2629" s="23" t="s">
        <v>836</v>
      </c>
    </row>
    <row r="2630" spans="1:87" ht="15.6" thickTop="1" thickBot="1" x14ac:dyDescent="0.35">
      <c r="A2630" s="503"/>
      <c r="B2630" s="49"/>
      <c r="C2630" s="156">
        <f t="shared" si="890"/>
        <v>0</v>
      </c>
      <c r="D2630" s="457"/>
      <c r="E2630" s="73"/>
      <c r="F2630" s="107" t="s">
        <v>5166</v>
      </c>
      <c r="G2630" s="302" t="s">
        <v>5161</v>
      </c>
      <c r="H2630" s="76">
        <v>10</v>
      </c>
      <c r="I2630" s="119"/>
      <c r="J2630" s="114"/>
      <c r="K2630" s="79"/>
      <c r="L2630" s="79"/>
      <c r="M2630" s="79"/>
      <c r="N2630" s="80" t="s">
        <v>5167</v>
      </c>
      <c r="O2630" s="81"/>
      <c r="P2630" s="142" t="s">
        <v>5168</v>
      </c>
      <c r="Q2630" s="83" t="str">
        <f t="shared" si="891"/>
        <v/>
      </c>
      <c r="R2630" s="83" t="str">
        <f t="shared" si="892"/>
        <v>◄</v>
      </c>
      <c r="S2630" s="84"/>
      <c r="T2630" s="85"/>
      <c r="U2630" s="83" t="str">
        <f t="shared" si="893"/>
        <v/>
      </c>
      <c r="V2630" s="83" t="str">
        <f t="shared" si="894"/>
        <v>◄</v>
      </c>
      <c r="W2630" s="86"/>
      <c r="X2630" s="85"/>
      <c r="Y2630" s="457"/>
      <c r="Z2630" s="87"/>
      <c r="AA2630" s="521">
        <f t="shared" si="895"/>
        <v>0</v>
      </c>
      <c r="AB2630" s="520">
        <f t="shared" si="896"/>
        <v>0</v>
      </c>
      <c r="AC2630" s="88"/>
      <c r="AD2630" s="519">
        <f t="shared" si="897"/>
        <v>0</v>
      </c>
      <c r="AE2630" s="522">
        <f t="shared" si="898"/>
        <v>0</v>
      </c>
      <c r="AF2630" s="44"/>
      <c r="AG2630" s="45"/>
      <c r="AH2630" s="44"/>
      <c r="AI2630" s="45"/>
      <c r="AJ2630" s="45"/>
      <c r="AK2630" s="45"/>
      <c r="AL2630" s="45"/>
      <c r="AM2630" s="43"/>
      <c r="AN2630" s="27" t="s">
        <v>6</v>
      </c>
      <c r="AO2630" s="27" t="s">
        <v>6</v>
      </c>
      <c r="AP2630" s="516"/>
      <c r="AQ2630" s="516"/>
      <c r="AR2630" s="516"/>
      <c r="AS2630" s="516" t="s">
        <v>6</v>
      </c>
      <c r="AT2630" s="516" t="s">
        <v>6</v>
      </c>
      <c r="AU2630" s="516"/>
      <c r="AV2630" s="516" t="s">
        <v>6</v>
      </c>
      <c r="AW2630" s="516" t="s">
        <v>6</v>
      </c>
      <c r="AX2630" s="516"/>
      <c r="AY2630" s="516" t="s">
        <v>6</v>
      </c>
      <c r="AZ2630" s="516" t="s">
        <v>6</v>
      </c>
      <c r="BA2630" s="516"/>
      <c r="BB2630" s="516" t="s">
        <v>6</v>
      </c>
      <c r="BC2630" s="516" t="s">
        <v>6</v>
      </c>
      <c r="BD2630" s="516"/>
      <c r="BE2630" s="516" t="s">
        <v>6</v>
      </c>
      <c r="BF2630" s="516" t="s">
        <v>6</v>
      </c>
      <c r="BG2630" s="516"/>
      <c r="BH2630" s="516" t="s">
        <v>6</v>
      </c>
      <c r="BI2630" s="516" t="s">
        <v>6</v>
      </c>
      <c r="BJ2630" s="516"/>
      <c r="BK2630" s="516" t="s">
        <v>6</v>
      </c>
      <c r="BL2630" s="516" t="s">
        <v>6</v>
      </c>
      <c r="BM2630" s="516"/>
      <c r="BN2630" s="516" t="s">
        <v>6</v>
      </c>
      <c r="BO2630" s="516" t="s">
        <v>6</v>
      </c>
      <c r="BP2630" s="516"/>
      <c r="BQ2630" s="516" t="s">
        <v>6</v>
      </c>
      <c r="BR2630" s="516" t="s">
        <v>6</v>
      </c>
      <c r="BS2630" s="516"/>
      <c r="BT2630" s="516"/>
      <c r="BU2630" s="516"/>
      <c r="BV2630" s="516"/>
      <c r="BW2630" s="516"/>
      <c r="BX2630" s="516"/>
      <c r="BY2630" s="516"/>
      <c r="BZ2630" s="28"/>
      <c r="CA2630" s="24"/>
      <c r="CB2630" s="29"/>
      <c r="CC2630" s="29"/>
      <c r="CD2630" s="30"/>
      <c r="CE2630" s="29"/>
      <c r="CF2630" s="29"/>
      <c r="CG2630" s="31"/>
      <c r="CH2630" s="457"/>
      <c r="CI2630" s="23" t="s">
        <v>836</v>
      </c>
    </row>
    <row r="2631" spans="1:87" ht="15.6" thickTop="1" thickBot="1" x14ac:dyDescent="0.35">
      <c r="A2631" s="503"/>
      <c r="B2631" s="49"/>
      <c r="C2631" s="156">
        <f t="shared" si="890"/>
        <v>0</v>
      </c>
      <c r="D2631" s="457"/>
      <c r="E2631" s="73"/>
      <c r="F2631" s="107" t="s">
        <v>5169</v>
      </c>
      <c r="G2631" s="302" t="s">
        <v>5161</v>
      </c>
      <c r="H2631" s="76">
        <v>10</v>
      </c>
      <c r="I2631" s="119"/>
      <c r="J2631" s="114"/>
      <c r="K2631" s="79"/>
      <c r="L2631" s="79"/>
      <c r="M2631" s="79"/>
      <c r="N2631" s="80" t="s">
        <v>5170</v>
      </c>
      <c r="O2631" s="81"/>
      <c r="P2631" s="142" t="s">
        <v>5171</v>
      </c>
      <c r="Q2631" s="83" t="str">
        <f t="shared" si="891"/>
        <v/>
      </c>
      <c r="R2631" s="83" t="str">
        <f t="shared" si="892"/>
        <v>◄</v>
      </c>
      <c r="S2631" s="84"/>
      <c r="T2631" s="85"/>
      <c r="U2631" s="83" t="str">
        <f t="shared" si="893"/>
        <v/>
      </c>
      <c r="V2631" s="83" t="str">
        <f t="shared" si="894"/>
        <v>◄</v>
      </c>
      <c r="W2631" s="86"/>
      <c r="X2631" s="85"/>
      <c r="Y2631" s="457"/>
      <c r="Z2631" s="87"/>
      <c r="AA2631" s="521">
        <f t="shared" si="895"/>
        <v>0</v>
      </c>
      <c r="AB2631" s="520">
        <f t="shared" si="896"/>
        <v>0</v>
      </c>
      <c r="AC2631" s="88"/>
      <c r="AD2631" s="519">
        <f t="shared" si="897"/>
        <v>0</v>
      </c>
      <c r="AE2631" s="522">
        <f t="shared" si="898"/>
        <v>0</v>
      </c>
      <c r="AF2631" s="44"/>
      <c r="AG2631" s="45"/>
      <c r="AH2631" s="44"/>
      <c r="AI2631" s="45"/>
      <c r="AJ2631" s="45"/>
      <c r="AK2631" s="45"/>
      <c r="AL2631" s="45"/>
      <c r="AM2631" s="43"/>
      <c r="AN2631" s="27" t="s">
        <v>6</v>
      </c>
      <c r="AO2631" s="27" t="s">
        <v>6</v>
      </c>
      <c r="AP2631" s="516"/>
      <c r="AQ2631" s="516"/>
      <c r="AR2631" s="516"/>
      <c r="AS2631" s="516" t="s">
        <v>6</v>
      </c>
      <c r="AT2631" s="516" t="s">
        <v>6</v>
      </c>
      <c r="AU2631" s="516"/>
      <c r="AV2631" s="516" t="s">
        <v>6</v>
      </c>
      <c r="AW2631" s="516" t="s">
        <v>6</v>
      </c>
      <c r="AX2631" s="516"/>
      <c r="AY2631" s="516" t="s">
        <v>6</v>
      </c>
      <c r="AZ2631" s="516" t="s">
        <v>6</v>
      </c>
      <c r="BA2631" s="516"/>
      <c r="BB2631" s="516" t="s">
        <v>6</v>
      </c>
      <c r="BC2631" s="516" t="s">
        <v>6</v>
      </c>
      <c r="BD2631" s="516"/>
      <c r="BE2631" s="516" t="s">
        <v>6</v>
      </c>
      <c r="BF2631" s="516" t="s">
        <v>6</v>
      </c>
      <c r="BG2631" s="516"/>
      <c r="BH2631" s="516" t="s">
        <v>6</v>
      </c>
      <c r="BI2631" s="516" t="s">
        <v>6</v>
      </c>
      <c r="BJ2631" s="516"/>
      <c r="BK2631" s="516" t="s">
        <v>6</v>
      </c>
      <c r="BL2631" s="516" t="s">
        <v>6</v>
      </c>
      <c r="BM2631" s="516"/>
      <c r="BN2631" s="516" t="s">
        <v>6</v>
      </c>
      <c r="BO2631" s="516" t="s">
        <v>6</v>
      </c>
      <c r="BP2631" s="516"/>
      <c r="BQ2631" s="516" t="s">
        <v>6</v>
      </c>
      <c r="BR2631" s="516" t="s">
        <v>6</v>
      </c>
      <c r="BS2631" s="516"/>
      <c r="BT2631" s="516"/>
      <c r="BU2631" s="516"/>
      <c r="BV2631" s="516"/>
      <c r="BW2631" s="516"/>
      <c r="BX2631" s="516"/>
      <c r="BY2631" s="516"/>
      <c r="BZ2631" s="28"/>
      <c r="CA2631" s="24"/>
      <c r="CB2631" s="29"/>
      <c r="CC2631" s="29"/>
      <c r="CD2631" s="30"/>
      <c r="CE2631" s="29"/>
      <c r="CF2631" s="29"/>
      <c r="CG2631" s="31"/>
      <c r="CH2631" s="457"/>
      <c r="CI2631" s="23" t="s">
        <v>836</v>
      </c>
    </row>
    <row r="2632" spans="1:87" ht="15.6" thickTop="1" thickBot="1" x14ac:dyDescent="0.35">
      <c r="A2632" s="503"/>
      <c r="B2632" s="49"/>
      <c r="C2632" s="156">
        <f t="shared" si="890"/>
        <v>0</v>
      </c>
      <c r="D2632" s="457"/>
      <c r="E2632" s="73"/>
      <c r="F2632" s="107" t="s">
        <v>5172</v>
      </c>
      <c r="G2632" s="302" t="s">
        <v>5161</v>
      </c>
      <c r="H2632" s="76">
        <v>40</v>
      </c>
      <c r="I2632" s="119"/>
      <c r="J2632" s="114"/>
      <c r="K2632" s="79"/>
      <c r="L2632" s="79"/>
      <c r="M2632" s="79"/>
      <c r="N2632" s="131" t="s">
        <v>5173</v>
      </c>
      <c r="O2632" s="317" t="s">
        <v>5174</v>
      </c>
      <c r="P2632" s="142"/>
      <c r="Q2632" s="83" t="str">
        <f t="shared" si="891"/>
        <v/>
      </c>
      <c r="R2632" s="83" t="str">
        <f t="shared" si="892"/>
        <v>◄</v>
      </c>
      <c r="S2632" s="84"/>
      <c r="T2632" s="85"/>
      <c r="U2632" s="83" t="str">
        <f t="shared" si="893"/>
        <v/>
      </c>
      <c r="V2632" s="83" t="str">
        <f t="shared" si="894"/>
        <v>◄</v>
      </c>
      <c r="W2632" s="86"/>
      <c r="X2632" s="85"/>
      <c r="Y2632" s="457"/>
      <c r="Z2632" s="87"/>
      <c r="AA2632" s="521">
        <f t="shared" si="895"/>
        <v>0</v>
      </c>
      <c r="AB2632" s="520">
        <f t="shared" si="896"/>
        <v>0</v>
      </c>
      <c r="AC2632" s="88"/>
      <c r="AD2632" s="519">
        <f t="shared" si="897"/>
        <v>0</v>
      </c>
      <c r="AE2632" s="522">
        <f t="shared" si="898"/>
        <v>0</v>
      </c>
      <c r="AF2632" s="44"/>
      <c r="AG2632" s="45"/>
      <c r="AH2632" s="44"/>
      <c r="AI2632" s="45"/>
      <c r="AJ2632" s="45"/>
      <c r="AK2632" s="45"/>
      <c r="AL2632" s="45"/>
      <c r="AM2632" s="43"/>
      <c r="AN2632" s="27" t="s">
        <v>6</v>
      </c>
      <c r="AO2632" s="27" t="s">
        <v>6</v>
      </c>
      <c r="AP2632" s="516"/>
      <c r="AQ2632" s="516"/>
      <c r="AR2632" s="516"/>
      <c r="AS2632" s="516" t="s">
        <v>6</v>
      </c>
      <c r="AT2632" s="516" t="s">
        <v>6</v>
      </c>
      <c r="AU2632" s="516"/>
      <c r="AV2632" s="516" t="s">
        <v>6</v>
      </c>
      <c r="AW2632" s="516" t="s">
        <v>6</v>
      </c>
      <c r="AX2632" s="516"/>
      <c r="AY2632" s="516" t="s">
        <v>6</v>
      </c>
      <c r="AZ2632" s="516" t="s">
        <v>6</v>
      </c>
      <c r="BA2632" s="516"/>
      <c r="BB2632" s="516" t="s">
        <v>6</v>
      </c>
      <c r="BC2632" s="516" t="s">
        <v>6</v>
      </c>
      <c r="BD2632" s="516"/>
      <c r="BE2632" s="516" t="s">
        <v>6</v>
      </c>
      <c r="BF2632" s="516" t="s">
        <v>6</v>
      </c>
      <c r="BG2632" s="516"/>
      <c r="BH2632" s="516" t="s">
        <v>6</v>
      </c>
      <c r="BI2632" s="516" t="s">
        <v>6</v>
      </c>
      <c r="BJ2632" s="516"/>
      <c r="BK2632" s="516" t="s">
        <v>6</v>
      </c>
      <c r="BL2632" s="516" t="s">
        <v>6</v>
      </c>
      <c r="BM2632" s="516"/>
      <c r="BN2632" s="516" t="s">
        <v>6</v>
      </c>
      <c r="BO2632" s="516" t="s">
        <v>6</v>
      </c>
      <c r="BP2632" s="516"/>
      <c r="BQ2632" s="516" t="s">
        <v>6</v>
      </c>
      <c r="BR2632" s="516" t="s">
        <v>6</v>
      </c>
      <c r="BS2632" s="516"/>
      <c r="BT2632" s="516"/>
      <c r="BU2632" s="516"/>
      <c r="BV2632" s="516"/>
      <c r="BW2632" s="516"/>
      <c r="BX2632" s="516"/>
      <c r="BY2632" s="516"/>
      <c r="BZ2632" s="28"/>
      <c r="CA2632" s="24"/>
      <c r="CB2632" s="29"/>
      <c r="CC2632" s="29"/>
      <c r="CD2632" s="30"/>
      <c r="CE2632" s="29"/>
      <c r="CF2632" s="29"/>
      <c r="CG2632" s="31"/>
      <c r="CH2632" s="457"/>
      <c r="CI2632" s="23" t="s">
        <v>836</v>
      </c>
    </row>
    <row r="2633" spans="1:87" ht="15.6" thickTop="1" thickBot="1" x14ac:dyDescent="0.35">
      <c r="A2633" s="503"/>
      <c r="B2633" s="49"/>
      <c r="C2633" s="156">
        <f t="shared" si="890"/>
        <v>0</v>
      </c>
      <c r="D2633" s="457"/>
      <c r="E2633" s="73"/>
      <c r="F2633" s="107" t="s">
        <v>5175</v>
      </c>
      <c r="G2633" s="302" t="s">
        <v>5161</v>
      </c>
      <c r="H2633" s="76">
        <v>40</v>
      </c>
      <c r="I2633" s="119"/>
      <c r="J2633" s="114"/>
      <c r="K2633" s="79"/>
      <c r="L2633" s="79"/>
      <c r="M2633" s="79"/>
      <c r="N2633" s="131" t="s">
        <v>5176</v>
      </c>
      <c r="O2633" s="317" t="s">
        <v>5177</v>
      </c>
      <c r="P2633" s="142"/>
      <c r="Q2633" s="83" t="str">
        <f t="shared" si="891"/>
        <v/>
      </c>
      <c r="R2633" s="83" t="str">
        <f t="shared" si="892"/>
        <v>◄</v>
      </c>
      <c r="S2633" s="84"/>
      <c r="T2633" s="85"/>
      <c r="U2633" s="83" t="str">
        <f t="shared" si="893"/>
        <v/>
      </c>
      <c r="V2633" s="83" t="str">
        <f t="shared" si="894"/>
        <v>◄</v>
      </c>
      <c r="W2633" s="86"/>
      <c r="X2633" s="85"/>
      <c r="Y2633" s="457"/>
      <c r="Z2633" s="87"/>
      <c r="AA2633" s="521">
        <f t="shared" si="895"/>
        <v>0</v>
      </c>
      <c r="AB2633" s="520">
        <f t="shared" si="896"/>
        <v>0</v>
      </c>
      <c r="AC2633" s="88"/>
      <c r="AD2633" s="519">
        <f t="shared" si="897"/>
        <v>0</v>
      </c>
      <c r="AE2633" s="522">
        <f t="shared" si="898"/>
        <v>0</v>
      </c>
      <c r="AF2633" s="44"/>
      <c r="AG2633" s="45"/>
      <c r="AH2633" s="44"/>
      <c r="AI2633" s="45"/>
      <c r="AJ2633" s="45"/>
      <c r="AK2633" s="45"/>
      <c r="AL2633" s="45"/>
      <c r="AM2633" s="43"/>
      <c r="AN2633" s="27" t="s">
        <v>6</v>
      </c>
      <c r="AO2633" s="27" t="s">
        <v>6</v>
      </c>
      <c r="AP2633" s="516"/>
      <c r="AQ2633" s="516"/>
      <c r="AR2633" s="516"/>
      <c r="AS2633" s="516" t="s">
        <v>6</v>
      </c>
      <c r="AT2633" s="516" t="s">
        <v>6</v>
      </c>
      <c r="AU2633" s="516"/>
      <c r="AV2633" s="516" t="s">
        <v>6</v>
      </c>
      <c r="AW2633" s="516" t="s">
        <v>6</v>
      </c>
      <c r="AX2633" s="516"/>
      <c r="AY2633" s="516" t="s">
        <v>6</v>
      </c>
      <c r="AZ2633" s="516" t="s">
        <v>6</v>
      </c>
      <c r="BA2633" s="516"/>
      <c r="BB2633" s="516" t="s">
        <v>6</v>
      </c>
      <c r="BC2633" s="516" t="s">
        <v>6</v>
      </c>
      <c r="BD2633" s="516"/>
      <c r="BE2633" s="516" t="s">
        <v>6</v>
      </c>
      <c r="BF2633" s="516" t="s">
        <v>6</v>
      </c>
      <c r="BG2633" s="516"/>
      <c r="BH2633" s="516" t="s">
        <v>6</v>
      </c>
      <c r="BI2633" s="516" t="s">
        <v>6</v>
      </c>
      <c r="BJ2633" s="516"/>
      <c r="BK2633" s="516" t="s">
        <v>6</v>
      </c>
      <c r="BL2633" s="516" t="s">
        <v>6</v>
      </c>
      <c r="BM2633" s="516"/>
      <c r="BN2633" s="516" t="s">
        <v>6</v>
      </c>
      <c r="BO2633" s="516" t="s">
        <v>6</v>
      </c>
      <c r="BP2633" s="516"/>
      <c r="BQ2633" s="516" t="s">
        <v>6</v>
      </c>
      <c r="BR2633" s="516" t="s">
        <v>6</v>
      </c>
      <c r="BS2633" s="516"/>
      <c r="BT2633" s="516"/>
      <c r="BU2633" s="516"/>
      <c r="BV2633" s="516"/>
      <c r="BW2633" s="516"/>
      <c r="BX2633" s="516"/>
      <c r="BY2633" s="516"/>
      <c r="BZ2633" s="28"/>
      <c r="CA2633" s="24"/>
      <c r="CB2633" s="29"/>
      <c r="CC2633" s="29"/>
      <c r="CD2633" s="30"/>
      <c r="CE2633" s="29"/>
      <c r="CF2633" s="29"/>
      <c r="CG2633" s="31"/>
      <c r="CH2633" s="457"/>
      <c r="CI2633" s="23" t="s">
        <v>836</v>
      </c>
    </row>
    <row r="2634" spans="1:87" ht="15.6" thickTop="1" thickBot="1" x14ac:dyDescent="0.35">
      <c r="A2634" s="503"/>
      <c r="B2634" s="49"/>
      <c r="C2634" s="156">
        <f t="shared" si="890"/>
        <v>0</v>
      </c>
      <c r="D2634" s="457"/>
      <c r="E2634" s="73"/>
      <c r="F2634" s="107" t="s">
        <v>5178</v>
      </c>
      <c r="G2634" s="302" t="s">
        <v>5161</v>
      </c>
      <c r="H2634" s="76">
        <v>40</v>
      </c>
      <c r="I2634" s="119"/>
      <c r="J2634" s="114"/>
      <c r="K2634" s="79"/>
      <c r="L2634" s="79"/>
      <c r="M2634" s="79"/>
      <c r="N2634" s="131" t="s">
        <v>5179</v>
      </c>
      <c r="O2634" s="318" t="s">
        <v>5180</v>
      </c>
      <c r="P2634" s="316"/>
      <c r="Q2634" s="83" t="str">
        <f t="shared" si="891"/>
        <v/>
      </c>
      <c r="R2634" s="83" t="str">
        <f t="shared" si="892"/>
        <v>◄</v>
      </c>
      <c r="S2634" s="84"/>
      <c r="T2634" s="85"/>
      <c r="U2634" s="83" t="str">
        <f t="shared" si="893"/>
        <v/>
      </c>
      <c r="V2634" s="83" t="str">
        <f t="shared" si="894"/>
        <v>◄</v>
      </c>
      <c r="W2634" s="86"/>
      <c r="X2634" s="85"/>
      <c r="Y2634" s="457"/>
      <c r="Z2634" s="87"/>
      <c r="AA2634" s="521">
        <f t="shared" si="895"/>
        <v>0</v>
      </c>
      <c r="AB2634" s="520">
        <f t="shared" si="896"/>
        <v>0</v>
      </c>
      <c r="AC2634" s="88"/>
      <c r="AD2634" s="519">
        <f t="shared" si="897"/>
        <v>0</v>
      </c>
      <c r="AE2634" s="522">
        <f t="shared" si="898"/>
        <v>0</v>
      </c>
      <c r="AF2634" s="44"/>
      <c r="AG2634" s="45"/>
      <c r="AH2634" s="44"/>
      <c r="AI2634" s="45"/>
      <c r="AJ2634" s="45"/>
      <c r="AK2634" s="45"/>
      <c r="AL2634" s="45"/>
      <c r="AM2634" s="43"/>
      <c r="AN2634" s="27" t="s">
        <v>6</v>
      </c>
      <c r="AO2634" s="27" t="s">
        <v>6</v>
      </c>
      <c r="AP2634" s="516"/>
      <c r="AQ2634" s="516"/>
      <c r="AR2634" s="516"/>
      <c r="AS2634" s="516" t="s">
        <v>6</v>
      </c>
      <c r="AT2634" s="516" t="s">
        <v>6</v>
      </c>
      <c r="AU2634" s="516"/>
      <c r="AV2634" s="516" t="s">
        <v>6</v>
      </c>
      <c r="AW2634" s="516" t="s">
        <v>6</v>
      </c>
      <c r="AX2634" s="516"/>
      <c r="AY2634" s="516" t="s">
        <v>6</v>
      </c>
      <c r="AZ2634" s="516" t="s">
        <v>6</v>
      </c>
      <c r="BA2634" s="516"/>
      <c r="BB2634" s="516" t="s">
        <v>6</v>
      </c>
      <c r="BC2634" s="516" t="s">
        <v>6</v>
      </c>
      <c r="BD2634" s="516"/>
      <c r="BE2634" s="516" t="s">
        <v>6</v>
      </c>
      <c r="BF2634" s="516" t="s">
        <v>6</v>
      </c>
      <c r="BG2634" s="516"/>
      <c r="BH2634" s="516" t="s">
        <v>6</v>
      </c>
      <c r="BI2634" s="516" t="s">
        <v>6</v>
      </c>
      <c r="BJ2634" s="516"/>
      <c r="BK2634" s="516" t="s">
        <v>6</v>
      </c>
      <c r="BL2634" s="516" t="s">
        <v>6</v>
      </c>
      <c r="BM2634" s="516"/>
      <c r="BN2634" s="516" t="s">
        <v>6</v>
      </c>
      <c r="BO2634" s="516" t="s">
        <v>6</v>
      </c>
      <c r="BP2634" s="516"/>
      <c r="BQ2634" s="516" t="s">
        <v>6</v>
      </c>
      <c r="BR2634" s="516" t="s">
        <v>6</v>
      </c>
      <c r="BS2634" s="516"/>
      <c r="BT2634" s="516"/>
      <c r="BU2634" s="516"/>
      <c r="BV2634" s="516"/>
      <c r="BW2634" s="516"/>
      <c r="BX2634" s="516"/>
      <c r="BY2634" s="516"/>
      <c r="BZ2634" s="28"/>
      <c r="CA2634" s="24"/>
      <c r="CB2634" s="29"/>
      <c r="CC2634" s="29"/>
      <c r="CD2634" s="30"/>
      <c r="CE2634" s="29"/>
      <c r="CF2634" s="29"/>
      <c r="CG2634" s="31"/>
      <c r="CH2634" s="457"/>
      <c r="CI2634" s="23" t="s">
        <v>836</v>
      </c>
    </row>
    <row r="2635" spans="1:87" ht="15.6" thickTop="1" thickBot="1" x14ac:dyDescent="0.35">
      <c r="A2635" s="503"/>
      <c r="B2635" s="49"/>
      <c r="C2635" s="156">
        <f t="shared" si="890"/>
        <v>0</v>
      </c>
      <c r="D2635" s="457"/>
      <c r="E2635" s="179" t="s">
        <v>1721</v>
      </c>
      <c r="F2635" s="180" t="s">
        <v>5160</v>
      </c>
      <c r="G2635" s="302" t="s">
        <v>5161</v>
      </c>
      <c r="H2635" s="76">
        <v>240</v>
      </c>
      <c r="I2635" s="119"/>
      <c r="J2635" s="114"/>
      <c r="K2635" s="622" t="s">
        <v>6739</v>
      </c>
      <c r="L2635" s="623"/>
      <c r="M2635" s="319" t="s">
        <v>5181</v>
      </c>
      <c r="N2635" s="113" t="s">
        <v>5182</v>
      </c>
      <c r="O2635" s="318" t="s">
        <v>5183</v>
      </c>
      <c r="P2635" s="142" t="s">
        <v>5184</v>
      </c>
      <c r="Q2635" s="83" t="str">
        <f t="shared" si="891"/>
        <v/>
      </c>
      <c r="R2635" s="83" t="str">
        <f t="shared" si="892"/>
        <v>◄</v>
      </c>
      <c r="S2635" s="84"/>
      <c r="T2635" s="85"/>
      <c r="U2635" s="83" t="str">
        <f t="shared" si="893"/>
        <v/>
      </c>
      <c r="V2635" s="83" t="str">
        <f t="shared" si="894"/>
        <v>◄</v>
      </c>
      <c r="W2635" s="86"/>
      <c r="X2635" s="85"/>
      <c r="Y2635" s="457"/>
      <c r="Z2635" s="87"/>
      <c r="AA2635" s="521">
        <f t="shared" si="895"/>
        <v>0</v>
      </c>
      <c r="AB2635" s="520">
        <f t="shared" si="896"/>
        <v>0</v>
      </c>
      <c r="AC2635" s="88"/>
      <c r="AD2635" s="519">
        <f t="shared" si="897"/>
        <v>0</v>
      </c>
      <c r="AE2635" s="522">
        <f t="shared" si="898"/>
        <v>0</v>
      </c>
      <c r="AF2635" s="44"/>
      <c r="AG2635" s="45"/>
      <c r="AH2635" s="44"/>
      <c r="AI2635" s="45"/>
      <c r="AJ2635" s="45"/>
      <c r="AK2635" s="45"/>
      <c r="AL2635" s="45"/>
      <c r="AM2635" s="43"/>
      <c r="AN2635" s="27" t="s">
        <v>6</v>
      </c>
      <c r="AO2635" s="27" t="s">
        <v>6</v>
      </c>
      <c r="AP2635" s="516"/>
      <c r="AQ2635" s="516"/>
      <c r="AR2635" s="516"/>
      <c r="AS2635" s="516" t="s">
        <v>6</v>
      </c>
      <c r="AT2635" s="516" t="s">
        <v>6</v>
      </c>
      <c r="AU2635" s="516"/>
      <c r="AV2635" s="516" t="s">
        <v>6</v>
      </c>
      <c r="AW2635" s="516" t="s">
        <v>6</v>
      </c>
      <c r="AX2635" s="516"/>
      <c r="AY2635" s="516" t="s">
        <v>6</v>
      </c>
      <c r="AZ2635" s="516" t="s">
        <v>6</v>
      </c>
      <c r="BA2635" s="516"/>
      <c r="BB2635" s="516" t="s">
        <v>6</v>
      </c>
      <c r="BC2635" s="516" t="s">
        <v>6</v>
      </c>
      <c r="BD2635" s="516"/>
      <c r="BE2635" s="516" t="s">
        <v>6</v>
      </c>
      <c r="BF2635" s="516" t="s">
        <v>6</v>
      </c>
      <c r="BG2635" s="516"/>
      <c r="BH2635" s="516" t="s">
        <v>6</v>
      </c>
      <c r="BI2635" s="516" t="s">
        <v>6</v>
      </c>
      <c r="BJ2635" s="516"/>
      <c r="BK2635" s="516" t="s">
        <v>6</v>
      </c>
      <c r="BL2635" s="516" t="s">
        <v>6</v>
      </c>
      <c r="BM2635" s="516"/>
      <c r="BN2635" s="516" t="s">
        <v>6</v>
      </c>
      <c r="BO2635" s="516" t="s">
        <v>6</v>
      </c>
      <c r="BP2635" s="516"/>
      <c r="BQ2635" s="516" t="s">
        <v>6</v>
      </c>
      <c r="BR2635" s="516" t="s">
        <v>6</v>
      </c>
      <c r="BS2635" s="516"/>
      <c r="BT2635" s="516"/>
      <c r="BU2635" s="516"/>
      <c r="BV2635" s="516"/>
      <c r="BW2635" s="516"/>
      <c r="BX2635" s="516"/>
      <c r="BY2635" s="516"/>
      <c r="BZ2635" s="28"/>
      <c r="CA2635" s="24"/>
      <c r="CB2635" s="29"/>
      <c r="CC2635" s="29"/>
      <c r="CD2635" s="30"/>
      <c r="CE2635" s="29"/>
      <c r="CF2635" s="29"/>
      <c r="CG2635" s="31"/>
      <c r="CH2635" s="457"/>
      <c r="CI2635" s="23" t="s">
        <v>836</v>
      </c>
    </row>
    <row r="2636" spans="1:87" ht="15.6" customHeight="1" thickBot="1" x14ac:dyDescent="0.35">
      <c r="A2636" s="503"/>
      <c r="B2636" s="49"/>
      <c r="C2636" s="156">
        <f t="shared" si="890"/>
        <v>0</v>
      </c>
      <c r="D2636" s="457"/>
      <c r="E2636" s="179" t="s">
        <v>1721</v>
      </c>
      <c r="F2636" s="180" t="s">
        <v>5160</v>
      </c>
      <c r="G2636" s="302" t="s">
        <v>5161</v>
      </c>
      <c r="H2636" s="76">
        <v>240</v>
      </c>
      <c r="I2636" s="119"/>
      <c r="J2636" s="114"/>
      <c r="K2636" s="622" t="s">
        <v>6740</v>
      </c>
      <c r="L2636" s="623"/>
      <c r="M2636" s="319" t="s">
        <v>5181</v>
      </c>
      <c r="N2636" s="113" t="s">
        <v>5182</v>
      </c>
      <c r="O2636" s="318" t="s">
        <v>5183</v>
      </c>
      <c r="P2636" s="142" t="s">
        <v>5185</v>
      </c>
      <c r="Q2636" s="83" t="str">
        <f t="shared" si="891"/>
        <v/>
      </c>
      <c r="R2636" s="83" t="str">
        <f t="shared" si="892"/>
        <v>◄</v>
      </c>
      <c r="S2636" s="84"/>
      <c r="T2636" s="85"/>
      <c r="U2636" s="83" t="str">
        <f t="shared" si="893"/>
        <v/>
      </c>
      <c r="V2636" s="83" t="str">
        <f t="shared" si="894"/>
        <v>◄</v>
      </c>
      <c r="W2636" s="86"/>
      <c r="X2636" s="85"/>
      <c r="Y2636" s="457"/>
      <c r="Z2636" s="87"/>
      <c r="AA2636" s="521">
        <f t="shared" si="895"/>
        <v>0</v>
      </c>
      <c r="AB2636" s="520">
        <f t="shared" si="896"/>
        <v>0</v>
      </c>
      <c r="AC2636" s="88"/>
      <c r="AD2636" s="519">
        <f t="shared" si="897"/>
        <v>0</v>
      </c>
      <c r="AE2636" s="522">
        <f t="shared" si="898"/>
        <v>0</v>
      </c>
      <c r="AF2636" s="44"/>
      <c r="AG2636" s="45"/>
      <c r="AH2636" s="44"/>
      <c r="AI2636" s="45"/>
      <c r="AJ2636" s="45"/>
      <c r="AK2636" s="45"/>
      <c r="AL2636" s="45"/>
      <c r="AM2636" s="43"/>
      <c r="AN2636" s="27" t="s">
        <v>6</v>
      </c>
      <c r="AO2636" s="27" t="s">
        <v>6</v>
      </c>
      <c r="AP2636" s="516"/>
      <c r="AQ2636" s="516"/>
      <c r="AR2636" s="516"/>
      <c r="AS2636" s="516" t="s">
        <v>6</v>
      </c>
      <c r="AT2636" s="516" t="s">
        <v>6</v>
      </c>
      <c r="AU2636" s="516"/>
      <c r="AV2636" s="516" t="s">
        <v>6</v>
      </c>
      <c r="AW2636" s="516" t="s">
        <v>6</v>
      </c>
      <c r="AX2636" s="516"/>
      <c r="AY2636" s="516" t="s">
        <v>6</v>
      </c>
      <c r="AZ2636" s="516" t="s">
        <v>6</v>
      </c>
      <c r="BA2636" s="516"/>
      <c r="BB2636" s="516" t="s">
        <v>6</v>
      </c>
      <c r="BC2636" s="516" t="s">
        <v>6</v>
      </c>
      <c r="BD2636" s="516"/>
      <c r="BE2636" s="516" t="s">
        <v>6</v>
      </c>
      <c r="BF2636" s="516" t="s">
        <v>6</v>
      </c>
      <c r="BG2636" s="516"/>
      <c r="BH2636" s="516" t="s">
        <v>6</v>
      </c>
      <c r="BI2636" s="516" t="s">
        <v>6</v>
      </c>
      <c r="BJ2636" s="516"/>
      <c r="BK2636" s="516" t="s">
        <v>6</v>
      </c>
      <c r="BL2636" s="516" t="s">
        <v>6</v>
      </c>
      <c r="BM2636" s="516"/>
      <c r="BN2636" s="516" t="s">
        <v>6</v>
      </c>
      <c r="BO2636" s="516" t="s">
        <v>6</v>
      </c>
      <c r="BP2636" s="516"/>
      <c r="BQ2636" s="516" t="s">
        <v>6</v>
      </c>
      <c r="BR2636" s="516" t="s">
        <v>6</v>
      </c>
      <c r="BS2636" s="516"/>
      <c r="BT2636" s="516"/>
      <c r="BU2636" s="516"/>
      <c r="BV2636" s="516"/>
      <c r="BW2636" s="516"/>
      <c r="BX2636" s="516"/>
      <c r="BY2636" s="516"/>
      <c r="BZ2636" s="28"/>
      <c r="CA2636" s="24"/>
      <c r="CB2636" s="29"/>
      <c r="CC2636" s="29"/>
      <c r="CD2636" s="30"/>
      <c r="CE2636" s="29"/>
      <c r="CF2636" s="29"/>
      <c r="CG2636" s="31"/>
      <c r="CH2636" s="457"/>
      <c r="CI2636" s="23" t="s">
        <v>836</v>
      </c>
    </row>
    <row r="2637" spans="1:87" ht="15" customHeight="1" thickBot="1" x14ac:dyDescent="0.35">
      <c r="A2637" s="503"/>
      <c r="B2637" s="49"/>
      <c r="C2637" s="156">
        <f t="shared" si="890"/>
        <v>0</v>
      </c>
      <c r="D2637" s="457"/>
      <c r="E2637" s="179" t="s">
        <v>1721</v>
      </c>
      <c r="F2637" s="180" t="s">
        <v>5160</v>
      </c>
      <c r="G2637" s="302" t="s">
        <v>5161</v>
      </c>
      <c r="H2637" s="76">
        <v>240</v>
      </c>
      <c r="I2637" s="119"/>
      <c r="J2637" s="114"/>
      <c r="K2637" s="622" t="s">
        <v>6739</v>
      </c>
      <c r="L2637" s="623"/>
      <c r="M2637" s="319" t="s">
        <v>5181</v>
      </c>
      <c r="N2637" s="113" t="s">
        <v>5182</v>
      </c>
      <c r="O2637" s="318" t="s">
        <v>5186</v>
      </c>
      <c r="P2637" s="142" t="s">
        <v>5184</v>
      </c>
      <c r="Q2637" s="83" t="str">
        <f t="shared" si="891"/>
        <v/>
      </c>
      <c r="R2637" s="83" t="str">
        <f t="shared" si="892"/>
        <v>◄</v>
      </c>
      <c r="S2637" s="84"/>
      <c r="T2637" s="85"/>
      <c r="U2637" s="83" t="str">
        <f t="shared" si="893"/>
        <v/>
      </c>
      <c r="V2637" s="83" t="str">
        <f t="shared" si="894"/>
        <v>◄</v>
      </c>
      <c r="W2637" s="86"/>
      <c r="X2637" s="85"/>
      <c r="Y2637" s="457"/>
      <c r="Z2637" s="87"/>
      <c r="AA2637" s="521">
        <f t="shared" si="895"/>
        <v>0</v>
      </c>
      <c r="AB2637" s="520">
        <f t="shared" si="896"/>
        <v>0</v>
      </c>
      <c r="AC2637" s="88"/>
      <c r="AD2637" s="519">
        <f t="shared" si="897"/>
        <v>0</v>
      </c>
      <c r="AE2637" s="522">
        <f t="shared" si="898"/>
        <v>0</v>
      </c>
      <c r="AF2637" s="44"/>
      <c r="AG2637" s="45"/>
      <c r="AH2637" s="44"/>
      <c r="AI2637" s="45"/>
      <c r="AJ2637" s="45"/>
      <c r="AK2637" s="45"/>
      <c r="AL2637" s="45"/>
      <c r="AM2637" s="43"/>
      <c r="AN2637" s="27" t="s">
        <v>6</v>
      </c>
      <c r="AO2637" s="27" t="s">
        <v>6</v>
      </c>
      <c r="AP2637" s="516"/>
      <c r="AQ2637" s="516"/>
      <c r="AR2637" s="516"/>
      <c r="AS2637" s="516" t="s">
        <v>6</v>
      </c>
      <c r="AT2637" s="516" t="s">
        <v>6</v>
      </c>
      <c r="AU2637" s="516"/>
      <c r="AV2637" s="516" t="s">
        <v>6</v>
      </c>
      <c r="AW2637" s="516" t="s">
        <v>6</v>
      </c>
      <c r="AX2637" s="516"/>
      <c r="AY2637" s="516" t="s">
        <v>6</v>
      </c>
      <c r="AZ2637" s="516" t="s">
        <v>6</v>
      </c>
      <c r="BA2637" s="516"/>
      <c r="BB2637" s="516" t="s">
        <v>6</v>
      </c>
      <c r="BC2637" s="516" t="s">
        <v>6</v>
      </c>
      <c r="BD2637" s="516"/>
      <c r="BE2637" s="516" t="s">
        <v>6</v>
      </c>
      <c r="BF2637" s="516" t="s">
        <v>6</v>
      </c>
      <c r="BG2637" s="516"/>
      <c r="BH2637" s="516" t="s">
        <v>6</v>
      </c>
      <c r="BI2637" s="516" t="s">
        <v>6</v>
      </c>
      <c r="BJ2637" s="516"/>
      <c r="BK2637" s="516" t="s">
        <v>6</v>
      </c>
      <c r="BL2637" s="516" t="s">
        <v>6</v>
      </c>
      <c r="BM2637" s="516"/>
      <c r="BN2637" s="516" t="s">
        <v>6</v>
      </c>
      <c r="BO2637" s="516" t="s">
        <v>6</v>
      </c>
      <c r="BP2637" s="516"/>
      <c r="BQ2637" s="516" t="s">
        <v>6</v>
      </c>
      <c r="BR2637" s="516" t="s">
        <v>6</v>
      </c>
      <c r="BS2637" s="516"/>
      <c r="BT2637" s="516"/>
      <c r="BU2637" s="516"/>
      <c r="BV2637" s="516"/>
      <c r="BW2637" s="516"/>
      <c r="BX2637" s="516"/>
      <c r="BY2637" s="516"/>
      <c r="BZ2637" s="28"/>
      <c r="CA2637" s="24"/>
      <c r="CB2637" s="29"/>
      <c r="CC2637" s="29"/>
      <c r="CD2637" s="30"/>
      <c r="CE2637" s="29"/>
      <c r="CF2637" s="29"/>
      <c r="CG2637" s="31"/>
      <c r="CH2637" s="457"/>
      <c r="CI2637" s="23" t="s">
        <v>836</v>
      </c>
    </row>
    <row r="2638" spans="1:87" ht="15" customHeight="1" thickBot="1" x14ac:dyDescent="0.35">
      <c r="A2638" s="503"/>
      <c r="B2638" s="49"/>
      <c r="C2638" s="156">
        <f t="shared" si="890"/>
        <v>0</v>
      </c>
      <c r="D2638" s="457"/>
      <c r="E2638" s="179" t="s">
        <v>1721</v>
      </c>
      <c r="F2638" s="180" t="s">
        <v>5160</v>
      </c>
      <c r="G2638" s="302" t="s">
        <v>5161</v>
      </c>
      <c r="H2638" s="76">
        <v>240</v>
      </c>
      <c r="I2638" s="119"/>
      <c r="J2638" s="114"/>
      <c r="K2638" s="622" t="s">
        <v>6740</v>
      </c>
      <c r="L2638" s="623"/>
      <c r="M2638" s="319" t="s">
        <v>5181</v>
      </c>
      <c r="N2638" s="113" t="s">
        <v>5182</v>
      </c>
      <c r="O2638" s="318" t="s">
        <v>5186</v>
      </c>
      <c r="P2638" s="142" t="s">
        <v>5185</v>
      </c>
      <c r="Q2638" s="83" t="str">
        <f t="shared" si="891"/>
        <v/>
      </c>
      <c r="R2638" s="83" t="str">
        <f t="shared" si="892"/>
        <v>◄</v>
      </c>
      <c r="S2638" s="84"/>
      <c r="T2638" s="85"/>
      <c r="U2638" s="83" t="str">
        <f t="shared" si="893"/>
        <v/>
      </c>
      <c r="V2638" s="83" t="str">
        <f t="shared" si="894"/>
        <v>◄</v>
      </c>
      <c r="W2638" s="86"/>
      <c r="X2638" s="85"/>
      <c r="Y2638" s="457"/>
      <c r="Z2638" s="87"/>
      <c r="AA2638" s="521">
        <f t="shared" si="895"/>
        <v>0</v>
      </c>
      <c r="AB2638" s="520">
        <f t="shared" si="896"/>
        <v>0</v>
      </c>
      <c r="AC2638" s="88"/>
      <c r="AD2638" s="519">
        <f t="shared" si="897"/>
        <v>0</v>
      </c>
      <c r="AE2638" s="522">
        <f t="shared" si="898"/>
        <v>0</v>
      </c>
      <c r="AF2638" s="44"/>
      <c r="AG2638" s="45"/>
      <c r="AH2638" s="44"/>
      <c r="AI2638" s="45"/>
      <c r="AJ2638" s="45"/>
      <c r="AK2638" s="45"/>
      <c r="AL2638" s="45"/>
      <c r="AM2638" s="43"/>
      <c r="AN2638" s="27" t="s">
        <v>6</v>
      </c>
      <c r="AO2638" s="27" t="s">
        <v>6</v>
      </c>
      <c r="AP2638" s="516"/>
      <c r="AQ2638" s="516"/>
      <c r="AR2638" s="516"/>
      <c r="AS2638" s="516" t="s">
        <v>6</v>
      </c>
      <c r="AT2638" s="516" t="s">
        <v>6</v>
      </c>
      <c r="AU2638" s="516"/>
      <c r="AV2638" s="516" t="s">
        <v>6</v>
      </c>
      <c r="AW2638" s="516" t="s">
        <v>6</v>
      </c>
      <c r="AX2638" s="516"/>
      <c r="AY2638" s="516" t="s">
        <v>6</v>
      </c>
      <c r="AZ2638" s="516" t="s">
        <v>6</v>
      </c>
      <c r="BA2638" s="516"/>
      <c r="BB2638" s="516" t="s">
        <v>6</v>
      </c>
      <c r="BC2638" s="516" t="s">
        <v>6</v>
      </c>
      <c r="BD2638" s="516"/>
      <c r="BE2638" s="516" t="s">
        <v>6</v>
      </c>
      <c r="BF2638" s="516" t="s">
        <v>6</v>
      </c>
      <c r="BG2638" s="516"/>
      <c r="BH2638" s="516" t="s">
        <v>6</v>
      </c>
      <c r="BI2638" s="516" t="s">
        <v>6</v>
      </c>
      <c r="BJ2638" s="516"/>
      <c r="BK2638" s="516" t="s">
        <v>6</v>
      </c>
      <c r="BL2638" s="516" t="s">
        <v>6</v>
      </c>
      <c r="BM2638" s="516"/>
      <c r="BN2638" s="516" t="s">
        <v>6</v>
      </c>
      <c r="BO2638" s="516" t="s">
        <v>6</v>
      </c>
      <c r="BP2638" s="516"/>
      <c r="BQ2638" s="516" t="s">
        <v>6</v>
      </c>
      <c r="BR2638" s="516" t="s">
        <v>6</v>
      </c>
      <c r="BS2638" s="516"/>
      <c r="BT2638" s="516"/>
      <c r="BU2638" s="516"/>
      <c r="BV2638" s="516"/>
      <c r="BW2638" s="516"/>
      <c r="BX2638" s="516"/>
      <c r="BY2638" s="516"/>
      <c r="BZ2638" s="28"/>
      <c r="CA2638" s="24"/>
      <c r="CB2638" s="29"/>
      <c r="CC2638" s="29"/>
      <c r="CD2638" s="30"/>
      <c r="CE2638" s="29"/>
      <c r="CF2638" s="29"/>
      <c r="CG2638" s="31"/>
      <c r="CH2638" s="457"/>
      <c r="CI2638" s="23" t="s">
        <v>836</v>
      </c>
    </row>
    <row r="2639" spans="1:87" ht="15" customHeight="1" thickBot="1" x14ac:dyDescent="0.35">
      <c r="A2639" s="503"/>
      <c r="B2639" s="49"/>
      <c r="C2639" s="156">
        <f t="shared" si="890"/>
        <v>0</v>
      </c>
      <c r="D2639" s="457"/>
      <c r="E2639" s="179" t="s">
        <v>1721</v>
      </c>
      <c r="F2639" s="180" t="s">
        <v>5160</v>
      </c>
      <c r="G2639" s="302" t="s">
        <v>5161</v>
      </c>
      <c r="H2639" s="76">
        <v>240</v>
      </c>
      <c r="I2639" s="119"/>
      <c r="J2639" s="114"/>
      <c r="K2639" s="622" t="s">
        <v>6739</v>
      </c>
      <c r="L2639" s="623"/>
      <c r="M2639" s="319" t="s">
        <v>5181</v>
      </c>
      <c r="N2639" s="113" t="s">
        <v>5182</v>
      </c>
      <c r="O2639" s="318" t="s">
        <v>5187</v>
      </c>
      <c r="P2639" s="142" t="s">
        <v>5184</v>
      </c>
      <c r="Q2639" s="83" t="str">
        <f t="shared" si="891"/>
        <v/>
      </c>
      <c r="R2639" s="83" t="str">
        <f t="shared" si="892"/>
        <v>◄</v>
      </c>
      <c r="S2639" s="84"/>
      <c r="T2639" s="85"/>
      <c r="U2639" s="83" t="str">
        <f t="shared" si="893"/>
        <v/>
      </c>
      <c r="V2639" s="83" t="str">
        <f t="shared" si="894"/>
        <v>◄</v>
      </c>
      <c r="W2639" s="86"/>
      <c r="X2639" s="85"/>
      <c r="Y2639" s="457"/>
      <c r="Z2639" s="87"/>
      <c r="AA2639" s="521">
        <f t="shared" si="895"/>
        <v>0</v>
      </c>
      <c r="AB2639" s="520">
        <f t="shared" si="896"/>
        <v>0</v>
      </c>
      <c r="AC2639" s="88"/>
      <c r="AD2639" s="519">
        <f t="shared" si="897"/>
        <v>0</v>
      </c>
      <c r="AE2639" s="522">
        <f t="shared" si="898"/>
        <v>0</v>
      </c>
      <c r="AF2639" s="44"/>
      <c r="AG2639" s="45"/>
      <c r="AH2639" s="44"/>
      <c r="AI2639" s="45"/>
      <c r="AJ2639" s="45"/>
      <c r="AK2639" s="45"/>
      <c r="AL2639" s="45"/>
      <c r="AM2639" s="43"/>
      <c r="AN2639" s="27" t="s">
        <v>6</v>
      </c>
      <c r="AO2639" s="27" t="s">
        <v>6</v>
      </c>
      <c r="AP2639" s="516"/>
      <c r="AQ2639" s="516"/>
      <c r="AR2639" s="516"/>
      <c r="AS2639" s="516" t="s">
        <v>6</v>
      </c>
      <c r="AT2639" s="516" t="s">
        <v>6</v>
      </c>
      <c r="AU2639" s="516"/>
      <c r="AV2639" s="516" t="s">
        <v>6</v>
      </c>
      <c r="AW2639" s="516" t="s">
        <v>6</v>
      </c>
      <c r="AX2639" s="516"/>
      <c r="AY2639" s="516" t="s">
        <v>6</v>
      </c>
      <c r="AZ2639" s="516" t="s">
        <v>6</v>
      </c>
      <c r="BA2639" s="516"/>
      <c r="BB2639" s="516" t="s">
        <v>6</v>
      </c>
      <c r="BC2639" s="516" t="s">
        <v>6</v>
      </c>
      <c r="BD2639" s="516"/>
      <c r="BE2639" s="516" t="s">
        <v>6</v>
      </c>
      <c r="BF2639" s="516" t="s">
        <v>6</v>
      </c>
      <c r="BG2639" s="516"/>
      <c r="BH2639" s="516" t="s">
        <v>6</v>
      </c>
      <c r="BI2639" s="516" t="s">
        <v>6</v>
      </c>
      <c r="BJ2639" s="516"/>
      <c r="BK2639" s="516" t="s">
        <v>6</v>
      </c>
      <c r="BL2639" s="516" t="s">
        <v>6</v>
      </c>
      <c r="BM2639" s="516"/>
      <c r="BN2639" s="516" t="s">
        <v>6</v>
      </c>
      <c r="BO2639" s="516" t="s">
        <v>6</v>
      </c>
      <c r="BP2639" s="516"/>
      <c r="BQ2639" s="516" t="s">
        <v>6</v>
      </c>
      <c r="BR2639" s="516" t="s">
        <v>6</v>
      </c>
      <c r="BS2639" s="516"/>
      <c r="BT2639" s="516"/>
      <c r="BU2639" s="516"/>
      <c r="BV2639" s="516"/>
      <c r="BW2639" s="516"/>
      <c r="BX2639" s="516"/>
      <c r="BY2639" s="516"/>
      <c r="BZ2639" s="28"/>
      <c r="CA2639" s="24"/>
      <c r="CB2639" s="29"/>
      <c r="CC2639" s="29"/>
      <c r="CD2639" s="30"/>
      <c r="CE2639" s="29"/>
      <c r="CF2639" s="29"/>
      <c r="CG2639" s="31"/>
      <c r="CH2639" s="457"/>
      <c r="CI2639" s="23" t="s">
        <v>836</v>
      </c>
    </row>
    <row r="2640" spans="1:87" ht="15" customHeight="1" thickBot="1" x14ac:dyDescent="0.35">
      <c r="A2640" s="503"/>
      <c r="B2640" s="49" t="s">
        <v>0</v>
      </c>
      <c r="C2640" s="156" t="str">
        <f t="shared" si="890"/>
        <v>x</v>
      </c>
      <c r="D2640" s="457"/>
      <c r="E2640" s="179" t="s">
        <v>1721</v>
      </c>
      <c r="F2640" s="180" t="s">
        <v>5160</v>
      </c>
      <c r="G2640" s="302" t="s">
        <v>5161</v>
      </c>
      <c r="H2640" s="76">
        <v>240</v>
      </c>
      <c r="I2640" s="119"/>
      <c r="J2640" s="114"/>
      <c r="K2640" s="622" t="s">
        <v>6740</v>
      </c>
      <c r="L2640" s="623"/>
      <c r="M2640" s="319" t="s">
        <v>5181</v>
      </c>
      <c r="N2640" s="113" t="s">
        <v>5182</v>
      </c>
      <c r="O2640" s="318" t="s">
        <v>5187</v>
      </c>
      <c r="P2640" s="142" t="s">
        <v>5185</v>
      </c>
      <c r="Q2640" s="83" t="str">
        <f t="shared" si="891"/>
        <v/>
      </c>
      <c r="R2640" s="83" t="str">
        <f t="shared" si="892"/>
        <v>◄</v>
      </c>
      <c r="S2640" s="84"/>
      <c r="T2640" s="85"/>
      <c r="U2640" s="83" t="str">
        <f t="shared" si="893"/>
        <v/>
      </c>
      <c r="V2640" s="83" t="str">
        <f t="shared" si="894"/>
        <v>◄</v>
      </c>
      <c r="W2640" s="86"/>
      <c r="X2640" s="85"/>
      <c r="Y2640" s="457"/>
      <c r="Z2640" s="87"/>
      <c r="AA2640" s="521">
        <f t="shared" si="895"/>
        <v>0</v>
      </c>
      <c r="AB2640" s="520">
        <f t="shared" si="896"/>
        <v>0</v>
      </c>
      <c r="AC2640" s="88"/>
      <c r="AD2640" s="519">
        <f t="shared" si="897"/>
        <v>0</v>
      </c>
      <c r="AE2640" s="522">
        <f t="shared" si="898"/>
        <v>0</v>
      </c>
      <c r="AF2640" s="44"/>
      <c r="AG2640" s="45"/>
      <c r="AH2640" s="44"/>
      <c r="AI2640" s="45"/>
      <c r="AJ2640" s="45"/>
      <c r="AK2640" s="45"/>
      <c r="AL2640" s="45"/>
      <c r="AM2640" s="43"/>
      <c r="AN2640" s="27" t="s">
        <v>6</v>
      </c>
      <c r="AO2640" s="27" t="s">
        <v>6</v>
      </c>
      <c r="AP2640" s="516"/>
      <c r="AQ2640" s="516"/>
      <c r="AR2640" s="516"/>
      <c r="AS2640" s="516" t="s">
        <v>6</v>
      </c>
      <c r="AT2640" s="516" t="s">
        <v>6</v>
      </c>
      <c r="AU2640" s="516"/>
      <c r="AV2640" s="516" t="s">
        <v>6</v>
      </c>
      <c r="AW2640" s="516" t="s">
        <v>6</v>
      </c>
      <c r="AX2640" s="516"/>
      <c r="AY2640" s="516" t="s">
        <v>6</v>
      </c>
      <c r="AZ2640" s="516" t="s">
        <v>6</v>
      </c>
      <c r="BA2640" s="516"/>
      <c r="BB2640" s="516" t="s">
        <v>6</v>
      </c>
      <c r="BC2640" s="516" t="s">
        <v>6</v>
      </c>
      <c r="BD2640" s="516"/>
      <c r="BE2640" s="516" t="s">
        <v>6</v>
      </c>
      <c r="BF2640" s="516" t="s">
        <v>6</v>
      </c>
      <c r="BG2640" s="516"/>
      <c r="BH2640" s="516" t="s">
        <v>6</v>
      </c>
      <c r="BI2640" s="516" t="s">
        <v>6</v>
      </c>
      <c r="BJ2640" s="516"/>
      <c r="BK2640" s="516" t="s">
        <v>6</v>
      </c>
      <c r="BL2640" s="516" t="s">
        <v>6</v>
      </c>
      <c r="BM2640" s="516"/>
      <c r="BN2640" s="516" t="s">
        <v>6</v>
      </c>
      <c r="BO2640" s="516" t="s">
        <v>6</v>
      </c>
      <c r="BP2640" s="516"/>
      <c r="BQ2640" s="516" t="s">
        <v>6</v>
      </c>
      <c r="BR2640" s="516" t="s">
        <v>6</v>
      </c>
      <c r="BS2640" s="516"/>
      <c r="BT2640" s="516"/>
      <c r="BU2640" s="516"/>
      <c r="BV2640" s="516"/>
      <c r="BW2640" s="516"/>
      <c r="BX2640" s="516"/>
      <c r="BY2640" s="516"/>
      <c r="BZ2640" s="28"/>
      <c r="CA2640" s="24"/>
      <c r="CB2640" s="29"/>
      <c r="CC2640" s="29"/>
      <c r="CD2640" s="30"/>
      <c r="CE2640" s="29"/>
      <c r="CF2640" s="29"/>
      <c r="CG2640" s="31"/>
      <c r="CH2640" s="457"/>
      <c r="CI2640" s="23" t="s">
        <v>836</v>
      </c>
    </row>
    <row r="2641" spans="1:87" ht="15" customHeight="1" thickBot="1" x14ac:dyDescent="0.35">
      <c r="A2641" s="503"/>
      <c r="B2641" s="49"/>
      <c r="C2641" s="156">
        <f t="shared" si="890"/>
        <v>0</v>
      </c>
      <c r="D2641" s="457"/>
      <c r="E2641" s="179" t="s">
        <v>1721</v>
      </c>
      <c r="F2641" s="180" t="s">
        <v>5178</v>
      </c>
      <c r="G2641" s="302" t="s">
        <v>5161</v>
      </c>
      <c r="H2641" s="76">
        <v>240</v>
      </c>
      <c r="I2641" s="119"/>
      <c r="J2641" s="114"/>
      <c r="K2641" s="622" t="s">
        <v>6739</v>
      </c>
      <c r="L2641" s="623"/>
      <c r="M2641" s="319" t="s">
        <v>5181</v>
      </c>
      <c r="N2641" s="113" t="s">
        <v>5182</v>
      </c>
      <c r="O2641" s="318" t="s">
        <v>5188</v>
      </c>
      <c r="P2641" s="142" t="s">
        <v>5184</v>
      </c>
      <c r="Q2641" s="83" t="str">
        <f t="shared" si="891"/>
        <v/>
      </c>
      <c r="R2641" s="83" t="str">
        <f t="shared" si="892"/>
        <v>◄</v>
      </c>
      <c r="S2641" s="84"/>
      <c r="T2641" s="85"/>
      <c r="U2641" s="83" t="str">
        <f t="shared" si="893"/>
        <v/>
      </c>
      <c r="V2641" s="83" t="str">
        <f t="shared" si="894"/>
        <v>◄</v>
      </c>
      <c r="W2641" s="86"/>
      <c r="X2641" s="85"/>
      <c r="Y2641" s="457"/>
      <c r="Z2641" s="87"/>
      <c r="AA2641" s="521">
        <f t="shared" si="895"/>
        <v>0</v>
      </c>
      <c r="AB2641" s="520">
        <f t="shared" si="896"/>
        <v>0</v>
      </c>
      <c r="AC2641" s="88"/>
      <c r="AD2641" s="519">
        <f t="shared" si="897"/>
        <v>0</v>
      </c>
      <c r="AE2641" s="522">
        <f t="shared" si="898"/>
        <v>0</v>
      </c>
      <c r="AF2641" s="44"/>
      <c r="AG2641" s="45"/>
      <c r="AH2641" s="44"/>
      <c r="AI2641" s="45"/>
      <c r="AJ2641" s="45"/>
      <c r="AK2641" s="45"/>
      <c r="AL2641" s="45"/>
      <c r="AM2641" s="43"/>
      <c r="AN2641" s="27" t="s">
        <v>6</v>
      </c>
      <c r="AO2641" s="27" t="s">
        <v>6</v>
      </c>
      <c r="AP2641" s="516"/>
      <c r="AQ2641" s="516"/>
      <c r="AR2641" s="516"/>
      <c r="AS2641" s="516" t="s">
        <v>6</v>
      </c>
      <c r="AT2641" s="516" t="s">
        <v>6</v>
      </c>
      <c r="AU2641" s="516"/>
      <c r="AV2641" s="516" t="s">
        <v>6</v>
      </c>
      <c r="AW2641" s="516" t="s">
        <v>6</v>
      </c>
      <c r="AX2641" s="516"/>
      <c r="AY2641" s="516" t="s">
        <v>6</v>
      </c>
      <c r="AZ2641" s="516" t="s">
        <v>6</v>
      </c>
      <c r="BA2641" s="516"/>
      <c r="BB2641" s="516" t="s">
        <v>6</v>
      </c>
      <c r="BC2641" s="516" t="s">
        <v>6</v>
      </c>
      <c r="BD2641" s="516"/>
      <c r="BE2641" s="516" t="s">
        <v>6</v>
      </c>
      <c r="BF2641" s="516" t="s">
        <v>6</v>
      </c>
      <c r="BG2641" s="516"/>
      <c r="BH2641" s="516" t="s">
        <v>6</v>
      </c>
      <c r="BI2641" s="516" t="s">
        <v>6</v>
      </c>
      <c r="BJ2641" s="516"/>
      <c r="BK2641" s="516" t="s">
        <v>6</v>
      </c>
      <c r="BL2641" s="516" t="s">
        <v>6</v>
      </c>
      <c r="BM2641" s="516"/>
      <c r="BN2641" s="516" t="s">
        <v>6</v>
      </c>
      <c r="BO2641" s="516" t="s">
        <v>6</v>
      </c>
      <c r="BP2641" s="516"/>
      <c r="BQ2641" s="516" t="s">
        <v>6</v>
      </c>
      <c r="BR2641" s="516" t="s">
        <v>6</v>
      </c>
      <c r="BS2641" s="516"/>
      <c r="BT2641" s="516"/>
      <c r="BU2641" s="516"/>
      <c r="BV2641" s="516"/>
      <c r="BW2641" s="516"/>
      <c r="BX2641" s="516"/>
      <c r="BY2641" s="516"/>
      <c r="BZ2641" s="28"/>
      <c r="CA2641" s="24"/>
      <c r="CB2641" s="29"/>
      <c r="CC2641" s="29"/>
      <c r="CD2641" s="30"/>
      <c r="CE2641" s="29"/>
      <c r="CF2641" s="29"/>
      <c r="CG2641" s="31"/>
      <c r="CH2641" s="457"/>
      <c r="CI2641" s="23" t="s">
        <v>836</v>
      </c>
    </row>
    <row r="2642" spans="1:87" ht="15" customHeight="1" thickBot="1" x14ac:dyDescent="0.35">
      <c r="A2642" s="503"/>
      <c r="B2642" s="49"/>
      <c r="C2642" s="156">
        <f t="shared" si="890"/>
        <v>0</v>
      </c>
      <c r="D2642" s="457"/>
      <c r="E2642" s="179" t="s">
        <v>1721</v>
      </c>
      <c r="F2642" s="180" t="s">
        <v>5178</v>
      </c>
      <c r="G2642" s="302" t="s">
        <v>5161</v>
      </c>
      <c r="H2642" s="76">
        <v>240</v>
      </c>
      <c r="I2642" s="119"/>
      <c r="J2642" s="114"/>
      <c r="K2642" s="622" t="s">
        <v>6740</v>
      </c>
      <c r="L2642" s="623"/>
      <c r="M2642" s="319" t="s">
        <v>5181</v>
      </c>
      <c r="N2642" s="113" t="s">
        <v>5182</v>
      </c>
      <c r="O2642" s="318" t="s">
        <v>5188</v>
      </c>
      <c r="P2642" s="142" t="s">
        <v>5185</v>
      </c>
      <c r="Q2642" s="83" t="str">
        <f t="shared" si="891"/>
        <v/>
      </c>
      <c r="R2642" s="83" t="str">
        <f t="shared" si="892"/>
        <v>◄</v>
      </c>
      <c r="S2642" s="84"/>
      <c r="T2642" s="85"/>
      <c r="U2642" s="83" t="str">
        <f t="shared" si="893"/>
        <v/>
      </c>
      <c r="V2642" s="83" t="str">
        <f t="shared" si="894"/>
        <v>◄</v>
      </c>
      <c r="W2642" s="86"/>
      <c r="X2642" s="85"/>
      <c r="Y2642" s="457"/>
      <c r="Z2642" s="87"/>
      <c r="AA2642" s="521">
        <f t="shared" si="895"/>
        <v>0</v>
      </c>
      <c r="AB2642" s="520">
        <f t="shared" si="896"/>
        <v>0</v>
      </c>
      <c r="AC2642" s="88"/>
      <c r="AD2642" s="519">
        <f t="shared" si="897"/>
        <v>0</v>
      </c>
      <c r="AE2642" s="522">
        <f t="shared" si="898"/>
        <v>0</v>
      </c>
      <c r="AF2642" s="44"/>
      <c r="AG2642" s="45"/>
      <c r="AH2642" s="44"/>
      <c r="AI2642" s="45"/>
      <c r="AJ2642" s="45"/>
      <c r="AK2642" s="45"/>
      <c r="AL2642" s="45"/>
      <c r="AM2642" s="43"/>
      <c r="AN2642" s="27" t="s">
        <v>6</v>
      </c>
      <c r="AO2642" s="27" t="s">
        <v>6</v>
      </c>
      <c r="AP2642" s="516"/>
      <c r="AQ2642" s="516"/>
      <c r="AR2642" s="516"/>
      <c r="AS2642" s="516" t="s">
        <v>6</v>
      </c>
      <c r="AT2642" s="516" t="s">
        <v>6</v>
      </c>
      <c r="AU2642" s="516"/>
      <c r="AV2642" s="516" t="s">
        <v>6</v>
      </c>
      <c r="AW2642" s="516" t="s">
        <v>6</v>
      </c>
      <c r="AX2642" s="516"/>
      <c r="AY2642" s="516" t="s">
        <v>6</v>
      </c>
      <c r="AZ2642" s="516" t="s">
        <v>6</v>
      </c>
      <c r="BA2642" s="516"/>
      <c r="BB2642" s="516" t="s">
        <v>6</v>
      </c>
      <c r="BC2642" s="516" t="s">
        <v>6</v>
      </c>
      <c r="BD2642" s="516"/>
      <c r="BE2642" s="516" t="s">
        <v>6</v>
      </c>
      <c r="BF2642" s="516" t="s">
        <v>6</v>
      </c>
      <c r="BG2642" s="516"/>
      <c r="BH2642" s="516" t="s">
        <v>6</v>
      </c>
      <c r="BI2642" s="516" t="s">
        <v>6</v>
      </c>
      <c r="BJ2642" s="516"/>
      <c r="BK2642" s="516" t="s">
        <v>6</v>
      </c>
      <c r="BL2642" s="516" t="s">
        <v>6</v>
      </c>
      <c r="BM2642" s="516"/>
      <c r="BN2642" s="516" t="s">
        <v>6</v>
      </c>
      <c r="BO2642" s="516" t="s">
        <v>6</v>
      </c>
      <c r="BP2642" s="516"/>
      <c r="BQ2642" s="516" t="s">
        <v>6</v>
      </c>
      <c r="BR2642" s="516" t="s">
        <v>6</v>
      </c>
      <c r="BS2642" s="516"/>
      <c r="BT2642" s="516"/>
      <c r="BU2642" s="516"/>
      <c r="BV2642" s="516"/>
      <c r="BW2642" s="516"/>
      <c r="BX2642" s="516"/>
      <c r="BY2642" s="516"/>
      <c r="BZ2642" s="28"/>
      <c r="CA2642" s="24"/>
      <c r="CB2642" s="29"/>
      <c r="CC2642" s="29"/>
      <c r="CD2642" s="30"/>
      <c r="CE2642" s="29"/>
      <c r="CF2642" s="29"/>
      <c r="CG2642" s="31"/>
      <c r="CH2642" s="457"/>
      <c r="CI2642" s="23" t="s">
        <v>836</v>
      </c>
    </row>
    <row r="2643" spans="1:87" ht="15" customHeight="1" thickBot="1" x14ac:dyDescent="0.35">
      <c r="A2643" s="503"/>
      <c r="B2643" s="49"/>
      <c r="C2643" s="156">
        <f t="shared" si="890"/>
        <v>0</v>
      </c>
      <c r="D2643" s="457"/>
      <c r="E2643" s="179" t="s">
        <v>1721</v>
      </c>
      <c r="F2643" s="180" t="s">
        <v>5178</v>
      </c>
      <c r="G2643" s="302" t="s">
        <v>5161</v>
      </c>
      <c r="H2643" s="76">
        <v>240</v>
      </c>
      <c r="I2643" s="119"/>
      <c r="J2643" s="114"/>
      <c r="K2643" s="622" t="s">
        <v>6739</v>
      </c>
      <c r="L2643" s="623"/>
      <c r="M2643" s="319" t="s">
        <v>5181</v>
      </c>
      <c r="N2643" s="113" t="s">
        <v>5182</v>
      </c>
      <c r="O2643" s="318" t="s">
        <v>5189</v>
      </c>
      <c r="P2643" s="142" t="s">
        <v>5184</v>
      </c>
      <c r="Q2643" s="83" t="str">
        <f t="shared" si="891"/>
        <v/>
      </c>
      <c r="R2643" s="83" t="str">
        <f t="shared" si="892"/>
        <v>◄</v>
      </c>
      <c r="S2643" s="84"/>
      <c r="T2643" s="85"/>
      <c r="U2643" s="83" t="str">
        <f t="shared" si="893"/>
        <v/>
      </c>
      <c r="V2643" s="83" t="str">
        <f t="shared" si="894"/>
        <v>◄</v>
      </c>
      <c r="W2643" s="86"/>
      <c r="X2643" s="85"/>
      <c r="Y2643" s="457"/>
      <c r="Z2643" s="87"/>
      <c r="AA2643" s="521">
        <f t="shared" si="895"/>
        <v>0</v>
      </c>
      <c r="AB2643" s="520">
        <f t="shared" si="896"/>
        <v>0</v>
      </c>
      <c r="AC2643" s="88"/>
      <c r="AD2643" s="519">
        <f t="shared" si="897"/>
        <v>0</v>
      </c>
      <c r="AE2643" s="522">
        <f t="shared" si="898"/>
        <v>0</v>
      </c>
      <c r="AF2643" s="44"/>
      <c r="AG2643" s="45"/>
      <c r="AH2643" s="44"/>
      <c r="AI2643" s="45"/>
      <c r="AJ2643" s="45"/>
      <c r="AK2643" s="45"/>
      <c r="AL2643" s="45"/>
      <c r="AM2643" s="43"/>
      <c r="AN2643" s="27" t="s">
        <v>6</v>
      </c>
      <c r="AO2643" s="27" t="s">
        <v>6</v>
      </c>
      <c r="AP2643" s="516"/>
      <c r="AQ2643" s="516"/>
      <c r="AR2643" s="516"/>
      <c r="AS2643" s="516" t="s">
        <v>6</v>
      </c>
      <c r="AT2643" s="516" t="s">
        <v>6</v>
      </c>
      <c r="AU2643" s="516"/>
      <c r="AV2643" s="516" t="s">
        <v>6</v>
      </c>
      <c r="AW2643" s="516" t="s">
        <v>6</v>
      </c>
      <c r="AX2643" s="516"/>
      <c r="AY2643" s="516" t="s">
        <v>6</v>
      </c>
      <c r="AZ2643" s="516" t="s">
        <v>6</v>
      </c>
      <c r="BA2643" s="516"/>
      <c r="BB2643" s="516" t="s">
        <v>6</v>
      </c>
      <c r="BC2643" s="516" t="s">
        <v>6</v>
      </c>
      <c r="BD2643" s="516"/>
      <c r="BE2643" s="516" t="s">
        <v>6</v>
      </c>
      <c r="BF2643" s="516" t="s">
        <v>6</v>
      </c>
      <c r="BG2643" s="516"/>
      <c r="BH2643" s="516" t="s">
        <v>6</v>
      </c>
      <c r="BI2643" s="516" t="s">
        <v>6</v>
      </c>
      <c r="BJ2643" s="516"/>
      <c r="BK2643" s="516" t="s">
        <v>6</v>
      </c>
      <c r="BL2643" s="516" t="s">
        <v>6</v>
      </c>
      <c r="BM2643" s="516"/>
      <c r="BN2643" s="516" t="s">
        <v>6</v>
      </c>
      <c r="BO2643" s="516" t="s">
        <v>6</v>
      </c>
      <c r="BP2643" s="516"/>
      <c r="BQ2643" s="516" t="s">
        <v>6</v>
      </c>
      <c r="BR2643" s="516" t="s">
        <v>6</v>
      </c>
      <c r="BS2643" s="516"/>
      <c r="BT2643" s="516"/>
      <c r="BU2643" s="516"/>
      <c r="BV2643" s="516"/>
      <c r="BW2643" s="516"/>
      <c r="BX2643" s="516"/>
      <c r="BY2643" s="516"/>
      <c r="BZ2643" s="28"/>
      <c r="CA2643" s="24"/>
      <c r="CB2643" s="29"/>
      <c r="CC2643" s="29"/>
      <c r="CD2643" s="30"/>
      <c r="CE2643" s="29"/>
      <c r="CF2643" s="29"/>
      <c r="CG2643" s="31"/>
      <c r="CH2643" s="457"/>
      <c r="CI2643" s="23" t="s">
        <v>836</v>
      </c>
    </row>
    <row r="2644" spans="1:87" ht="15" customHeight="1" thickBot="1" x14ac:dyDescent="0.35">
      <c r="A2644" s="503"/>
      <c r="B2644" s="49"/>
      <c r="C2644" s="156">
        <f t="shared" si="890"/>
        <v>0</v>
      </c>
      <c r="D2644" s="457"/>
      <c r="E2644" s="179" t="s">
        <v>1721</v>
      </c>
      <c r="F2644" s="180" t="s">
        <v>5178</v>
      </c>
      <c r="G2644" s="302" t="s">
        <v>5161</v>
      </c>
      <c r="H2644" s="76">
        <v>240</v>
      </c>
      <c r="I2644" s="119"/>
      <c r="J2644" s="114"/>
      <c r="K2644" s="622" t="s">
        <v>6740</v>
      </c>
      <c r="L2644" s="623"/>
      <c r="M2644" s="319" t="s">
        <v>5181</v>
      </c>
      <c r="N2644" s="113" t="s">
        <v>5182</v>
      </c>
      <c r="O2644" s="318" t="s">
        <v>5189</v>
      </c>
      <c r="P2644" s="142" t="s">
        <v>5185</v>
      </c>
      <c r="Q2644" s="83" t="str">
        <f t="shared" si="891"/>
        <v/>
      </c>
      <c r="R2644" s="83" t="str">
        <f t="shared" si="892"/>
        <v>◄</v>
      </c>
      <c r="S2644" s="84"/>
      <c r="T2644" s="85"/>
      <c r="U2644" s="83" t="str">
        <f t="shared" si="893"/>
        <v/>
      </c>
      <c r="V2644" s="83" t="str">
        <f t="shared" si="894"/>
        <v>◄</v>
      </c>
      <c r="W2644" s="86"/>
      <c r="X2644" s="85"/>
      <c r="Y2644" s="457"/>
      <c r="Z2644" s="87"/>
      <c r="AA2644" s="521">
        <f t="shared" si="895"/>
        <v>0</v>
      </c>
      <c r="AB2644" s="520">
        <f t="shared" si="896"/>
        <v>0</v>
      </c>
      <c r="AC2644" s="88"/>
      <c r="AD2644" s="519">
        <f t="shared" si="897"/>
        <v>0</v>
      </c>
      <c r="AE2644" s="522">
        <f t="shared" si="898"/>
        <v>0</v>
      </c>
      <c r="AF2644" s="44"/>
      <c r="AG2644" s="45"/>
      <c r="AH2644" s="44"/>
      <c r="AI2644" s="45"/>
      <c r="AJ2644" s="45"/>
      <c r="AK2644" s="45"/>
      <c r="AL2644" s="45"/>
      <c r="AM2644" s="43"/>
      <c r="AN2644" s="27" t="s">
        <v>6</v>
      </c>
      <c r="AO2644" s="27" t="s">
        <v>6</v>
      </c>
      <c r="AP2644" s="516"/>
      <c r="AQ2644" s="516"/>
      <c r="AR2644" s="516"/>
      <c r="AS2644" s="516" t="s">
        <v>6</v>
      </c>
      <c r="AT2644" s="516" t="s">
        <v>6</v>
      </c>
      <c r="AU2644" s="516"/>
      <c r="AV2644" s="516" t="s">
        <v>6</v>
      </c>
      <c r="AW2644" s="516" t="s">
        <v>6</v>
      </c>
      <c r="AX2644" s="516"/>
      <c r="AY2644" s="516" t="s">
        <v>6</v>
      </c>
      <c r="AZ2644" s="516" t="s">
        <v>6</v>
      </c>
      <c r="BA2644" s="516"/>
      <c r="BB2644" s="516" t="s">
        <v>6</v>
      </c>
      <c r="BC2644" s="516" t="s">
        <v>6</v>
      </c>
      <c r="BD2644" s="516"/>
      <c r="BE2644" s="516" t="s">
        <v>6</v>
      </c>
      <c r="BF2644" s="516" t="s">
        <v>6</v>
      </c>
      <c r="BG2644" s="516"/>
      <c r="BH2644" s="516" t="s">
        <v>6</v>
      </c>
      <c r="BI2644" s="516" t="s">
        <v>6</v>
      </c>
      <c r="BJ2644" s="516"/>
      <c r="BK2644" s="516" t="s">
        <v>6</v>
      </c>
      <c r="BL2644" s="516" t="s">
        <v>6</v>
      </c>
      <c r="BM2644" s="516"/>
      <c r="BN2644" s="516" t="s">
        <v>6</v>
      </c>
      <c r="BO2644" s="516" t="s">
        <v>6</v>
      </c>
      <c r="BP2644" s="516"/>
      <c r="BQ2644" s="516" t="s">
        <v>6</v>
      </c>
      <c r="BR2644" s="516" t="s">
        <v>6</v>
      </c>
      <c r="BS2644" s="516"/>
      <c r="BT2644" s="516"/>
      <c r="BU2644" s="516"/>
      <c r="BV2644" s="516"/>
      <c r="BW2644" s="516"/>
      <c r="BX2644" s="516"/>
      <c r="BY2644" s="516"/>
      <c r="BZ2644" s="28"/>
      <c r="CA2644" s="24"/>
      <c r="CB2644" s="29"/>
      <c r="CC2644" s="29"/>
      <c r="CD2644" s="30"/>
      <c r="CE2644" s="29"/>
      <c r="CF2644" s="29"/>
      <c r="CG2644" s="31"/>
      <c r="CH2644" s="457"/>
      <c r="CI2644" s="23" t="s">
        <v>836</v>
      </c>
    </row>
    <row r="2645" spans="1:87" ht="15" customHeight="1" thickBot="1" x14ac:dyDescent="0.35">
      <c r="A2645" s="503"/>
      <c r="B2645" s="49" t="s">
        <v>0</v>
      </c>
      <c r="C2645" s="156" t="str">
        <f t="shared" si="890"/>
        <v>x</v>
      </c>
      <c r="D2645" s="457"/>
      <c r="E2645" s="179" t="s">
        <v>1721</v>
      </c>
      <c r="F2645" s="180" t="s">
        <v>5178</v>
      </c>
      <c r="G2645" s="302" t="s">
        <v>5161</v>
      </c>
      <c r="H2645" s="76">
        <v>240</v>
      </c>
      <c r="I2645" s="119"/>
      <c r="J2645" s="114"/>
      <c r="K2645" s="622" t="s">
        <v>6739</v>
      </c>
      <c r="L2645" s="623"/>
      <c r="M2645" s="319" t="s">
        <v>5181</v>
      </c>
      <c r="N2645" s="113" t="s">
        <v>5182</v>
      </c>
      <c r="O2645" s="318" t="s">
        <v>5190</v>
      </c>
      <c r="P2645" s="142" t="s">
        <v>5184</v>
      </c>
      <c r="Q2645" s="83" t="str">
        <f t="shared" si="891"/>
        <v/>
      </c>
      <c r="R2645" s="83" t="str">
        <f t="shared" si="892"/>
        <v>◄</v>
      </c>
      <c r="S2645" s="84"/>
      <c r="T2645" s="85"/>
      <c r="U2645" s="83" t="str">
        <f t="shared" si="893"/>
        <v/>
      </c>
      <c r="V2645" s="83" t="str">
        <f t="shared" si="894"/>
        <v>◄</v>
      </c>
      <c r="W2645" s="86"/>
      <c r="X2645" s="85"/>
      <c r="Y2645" s="457"/>
      <c r="Z2645" s="87"/>
      <c r="AA2645" s="521">
        <f t="shared" si="895"/>
        <v>0</v>
      </c>
      <c r="AB2645" s="520">
        <f t="shared" si="896"/>
        <v>0</v>
      </c>
      <c r="AC2645" s="88"/>
      <c r="AD2645" s="519">
        <f t="shared" si="897"/>
        <v>0</v>
      </c>
      <c r="AE2645" s="522">
        <f t="shared" si="898"/>
        <v>0</v>
      </c>
      <c r="AF2645" s="44"/>
      <c r="AG2645" s="45"/>
      <c r="AH2645" s="44"/>
      <c r="AI2645" s="45"/>
      <c r="AJ2645" s="45"/>
      <c r="AK2645" s="45"/>
      <c r="AL2645" s="45"/>
      <c r="AM2645" s="43"/>
      <c r="AN2645" s="27" t="s">
        <v>6</v>
      </c>
      <c r="AO2645" s="27" t="s">
        <v>6</v>
      </c>
      <c r="AP2645" s="516"/>
      <c r="AQ2645" s="516"/>
      <c r="AR2645" s="516"/>
      <c r="AS2645" s="516" t="s">
        <v>6</v>
      </c>
      <c r="AT2645" s="516" t="s">
        <v>6</v>
      </c>
      <c r="AU2645" s="516"/>
      <c r="AV2645" s="516" t="s">
        <v>6</v>
      </c>
      <c r="AW2645" s="516" t="s">
        <v>6</v>
      </c>
      <c r="AX2645" s="516"/>
      <c r="AY2645" s="516" t="s">
        <v>6</v>
      </c>
      <c r="AZ2645" s="516" t="s">
        <v>6</v>
      </c>
      <c r="BA2645" s="516"/>
      <c r="BB2645" s="516" t="s">
        <v>6</v>
      </c>
      <c r="BC2645" s="516" t="s">
        <v>6</v>
      </c>
      <c r="BD2645" s="516"/>
      <c r="BE2645" s="516" t="s">
        <v>6</v>
      </c>
      <c r="BF2645" s="516" t="s">
        <v>6</v>
      </c>
      <c r="BG2645" s="516"/>
      <c r="BH2645" s="516" t="s">
        <v>6</v>
      </c>
      <c r="BI2645" s="516" t="s">
        <v>6</v>
      </c>
      <c r="BJ2645" s="516"/>
      <c r="BK2645" s="516" t="s">
        <v>6</v>
      </c>
      <c r="BL2645" s="516" t="s">
        <v>6</v>
      </c>
      <c r="BM2645" s="516"/>
      <c r="BN2645" s="516" t="s">
        <v>6</v>
      </c>
      <c r="BO2645" s="516" t="s">
        <v>6</v>
      </c>
      <c r="BP2645" s="516"/>
      <c r="BQ2645" s="516" t="s">
        <v>6</v>
      </c>
      <c r="BR2645" s="516" t="s">
        <v>6</v>
      </c>
      <c r="BS2645" s="516"/>
      <c r="BT2645" s="516"/>
      <c r="BU2645" s="516"/>
      <c r="BV2645" s="516"/>
      <c r="BW2645" s="516"/>
      <c r="BX2645" s="516"/>
      <c r="BY2645" s="516"/>
      <c r="BZ2645" s="28"/>
      <c r="CA2645" s="24"/>
      <c r="CB2645" s="29"/>
      <c r="CC2645" s="29"/>
      <c r="CD2645" s="30"/>
      <c r="CE2645" s="29"/>
      <c r="CF2645" s="29"/>
      <c r="CG2645" s="31"/>
      <c r="CH2645" s="457"/>
      <c r="CI2645" s="23" t="s">
        <v>836</v>
      </c>
    </row>
    <row r="2646" spans="1:87" ht="15" customHeight="1" thickBot="1" x14ac:dyDescent="0.35">
      <c r="A2646" s="503"/>
      <c r="B2646" s="49"/>
      <c r="C2646" s="156">
        <f t="shared" si="890"/>
        <v>0</v>
      </c>
      <c r="D2646" s="457"/>
      <c r="E2646" s="179" t="s">
        <v>1721</v>
      </c>
      <c r="F2646" s="180" t="s">
        <v>5178</v>
      </c>
      <c r="G2646" s="302" t="s">
        <v>5161</v>
      </c>
      <c r="H2646" s="76">
        <v>240</v>
      </c>
      <c r="I2646" s="119"/>
      <c r="J2646" s="114"/>
      <c r="K2646" s="622" t="s">
        <v>6740</v>
      </c>
      <c r="L2646" s="623"/>
      <c r="M2646" s="319" t="s">
        <v>5181</v>
      </c>
      <c r="N2646" s="113" t="s">
        <v>5182</v>
      </c>
      <c r="O2646" s="318" t="s">
        <v>5190</v>
      </c>
      <c r="P2646" s="142" t="s">
        <v>5185</v>
      </c>
      <c r="Q2646" s="83" t="str">
        <f t="shared" si="891"/>
        <v/>
      </c>
      <c r="R2646" s="83" t="str">
        <f t="shared" si="892"/>
        <v>◄</v>
      </c>
      <c r="S2646" s="84"/>
      <c r="T2646" s="85"/>
      <c r="U2646" s="83" t="str">
        <f t="shared" si="893"/>
        <v/>
      </c>
      <c r="V2646" s="83" t="str">
        <f t="shared" si="894"/>
        <v>◄</v>
      </c>
      <c r="W2646" s="86"/>
      <c r="X2646" s="85"/>
      <c r="Y2646" s="457"/>
      <c r="Z2646" s="87"/>
      <c r="AA2646" s="521">
        <f t="shared" si="895"/>
        <v>0</v>
      </c>
      <c r="AB2646" s="520">
        <f t="shared" si="896"/>
        <v>0</v>
      </c>
      <c r="AC2646" s="88"/>
      <c r="AD2646" s="519">
        <f t="shared" si="897"/>
        <v>0</v>
      </c>
      <c r="AE2646" s="522">
        <f t="shared" si="898"/>
        <v>0</v>
      </c>
      <c r="AF2646" s="44"/>
      <c r="AG2646" s="45"/>
      <c r="AH2646" s="44"/>
      <c r="AI2646" s="45"/>
      <c r="AJ2646" s="45"/>
      <c r="AK2646" s="45"/>
      <c r="AL2646" s="45"/>
      <c r="AM2646" s="43"/>
      <c r="AN2646" s="27" t="s">
        <v>6</v>
      </c>
      <c r="AO2646" s="27" t="s">
        <v>6</v>
      </c>
      <c r="AP2646" s="516"/>
      <c r="AQ2646" s="516"/>
      <c r="AR2646" s="516"/>
      <c r="AS2646" s="516" t="s">
        <v>6</v>
      </c>
      <c r="AT2646" s="516" t="s">
        <v>6</v>
      </c>
      <c r="AU2646" s="516"/>
      <c r="AV2646" s="516" t="s">
        <v>6</v>
      </c>
      <c r="AW2646" s="516" t="s">
        <v>6</v>
      </c>
      <c r="AX2646" s="516"/>
      <c r="AY2646" s="516" t="s">
        <v>6</v>
      </c>
      <c r="AZ2646" s="516" t="s">
        <v>6</v>
      </c>
      <c r="BA2646" s="516"/>
      <c r="BB2646" s="516" t="s">
        <v>6</v>
      </c>
      <c r="BC2646" s="516" t="s">
        <v>6</v>
      </c>
      <c r="BD2646" s="516"/>
      <c r="BE2646" s="516" t="s">
        <v>6</v>
      </c>
      <c r="BF2646" s="516" t="s">
        <v>6</v>
      </c>
      <c r="BG2646" s="516"/>
      <c r="BH2646" s="516" t="s">
        <v>6</v>
      </c>
      <c r="BI2646" s="516" t="s">
        <v>6</v>
      </c>
      <c r="BJ2646" s="516"/>
      <c r="BK2646" s="516" t="s">
        <v>6</v>
      </c>
      <c r="BL2646" s="516" t="s">
        <v>6</v>
      </c>
      <c r="BM2646" s="516"/>
      <c r="BN2646" s="516" t="s">
        <v>6</v>
      </c>
      <c r="BO2646" s="516" t="s">
        <v>6</v>
      </c>
      <c r="BP2646" s="516"/>
      <c r="BQ2646" s="516" t="s">
        <v>6</v>
      </c>
      <c r="BR2646" s="516" t="s">
        <v>6</v>
      </c>
      <c r="BS2646" s="516"/>
      <c r="BT2646" s="516"/>
      <c r="BU2646" s="516"/>
      <c r="BV2646" s="516"/>
      <c r="BW2646" s="516"/>
      <c r="BX2646" s="516"/>
      <c r="BY2646" s="516"/>
      <c r="BZ2646" s="28"/>
      <c r="CA2646" s="24"/>
      <c r="CB2646" s="29"/>
      <c r="CC2646" s="29"/>
      <c r="CD2646" s="30"/>
      <c r="CE2646" s="29"/>
      <c r="CF2646" s="29"/>
      <c r="CG2646" s="31"/>
      <c r="CH2646" s="457"/>
      <c r="CI2646" s="23" t="s">
        <v>836</v>
      </c>
    </row>
    <row r="2647" spans="1:87" ht="15" customHeight="1" thickBot="1" x14ac:dyDescent="0.35">
      <c r="A2647" s="503"/>
      <c r="B2647" s="49"/>
      <c r="C2647" s="156">
        <f t="shared" si="890"/>
        <v>0</v>
      </c>
      <c r="D2647" s="457"/>
      <c r="E2647" s="179" t="s">
        <v>1721</v>
      </c>
      <c r="F2647" s="180" t="s">
        <v>5160</v>
      </c>
      <c r="G2647" s="302" t="s">
        <v>5161</v>
      </c>
      <c r="H2647" s="76">
        <v>240</v>
      </c>
      <c r="I2647" s="119"/>
      <c r="J2647" s="114"/>
      <c r="K2647" s="622" t="s">
        <v>6739</v>
      </c>
      <c r="L2647" s="623"/>
      <c r="M2647" s="319" t="s">
        <v>5181</v>
      </c>
      <c r="N2647" s="113" t="s">
        <v>5182</v>
      </c>
      <c r="O2647" s="318" t="s">
        <v>5191</v>
      </c>
      <c r="P2647" s="142" t="s">
        <v>5184</v>
      </c>
      <c r="Q2647" s="83" t="str">
        <f t="shared" si="891"/>
        <v/>
      </c>
      <c r="R2647" s="83" t="str">
        <f t="shared" si="892"/>
        <v>◄</v>
      </c>
      <c r="S2647" s="84"/>
      <c r="T2647" s="85"/>
      <c r="U2647" s="83" t="str">
        <f t="shared" si="893"/>
        <v/>
      </c>
      <c r="V2647" s="83" t="str">
        <f t="shared" si="894"/>
        <v>◄</v>
      </c>
      <c r="W2647" s="86"/>
      <c r="X2647" s="85"/>
      <c r="Y2647" s="457"/>
      <c r="Z2647" s="87"/>
      <c r="AA2647" s="521">
        <f t="shared" si="895"/>
        <v>0</v>
      </c>
      <c r="AB2647" s="520">
        <f t="shared" si="896"/>
        <v>0</v>
      </c>
      <c r="AC2647" s="88"/>
      <c r="AD2647" s="519">
        <f t="shared" si="897"/>
        <v>0</v>
      </c>
      <c r="AE2647" s="522">
        <f t="shared" si="898"/>
        <v>0</v>
      </c>
      <c r="AF2647" s="44"/>
      <c r="AG2647" s="45"/>
      <c r="AH2647" s="44"/>
      <c r="AI2647" s="45"/>
      <c r="AJ2647" s="45"/>
      <c r="AK2647" s="45"/>
      <c r="AL2647" s="45"/>
      <c r="AM2647" s="43"/>
      <c r="AN2647" s="27" t="s">
        <v>6</v>
      </c>
      <c r="AO2647" s="27" t="s">
        <v>6</v>
      </c>
      <c r="AP2647" s="516"/>
      <c r="AQ2647" s="516"/>
      <c r="AR2647" s="516"/>
      <c r="AS2647" s="516" t="s">
        <v>6</v>
      </c>
      <c r="AT2647" s="516" t="s">
        <v>6</v>
      </c>
      <c r="AU2647" s="516"/>
      <c r="AV2647" s="516" t="s">
        <v>6</v>
      </c>
      <c r="AW2647" s="516" t="s">
        <v>6</v>
      </c>
      <c r="AX2647" s="516"/>
      <c r="AY2647" s="516" t="s">
        <v>6</v>
      </c>
      <c r="AZ2647" s="516" t="s">
        <v>6</v>
      </c>
      <c r="BA2647" s="516"/>
      <c r="BB2647" s="516" t="s">
        <v>6</v>
      </c>
      <c r="BC2647" s="516" t="s">
        <v>6</v>
      </c>
      <c r="BD2647" s="516"/>
      <c r="BE2647" s="516" t="s">
        <v>6</v>
      </c>
      <c r="BF2647" s="516" t="s">
        <v>6</v>
      </c>
      <c r="BG2647" s="516"/>
      <c r="BH2647" s="516" t="s">
        <v>6</v>
      </c>
      <c r="BI2647" s="516" t="s">
        <v>6</v>
      </c>
      <c r="BJ2647" s="516"/>
      <c r="BK2647" s="516" t="s">
        <v>6</v>
      </c>
      <c r="BL2647" s="516" t="s">
        <v>6</v>
      </c>
      <c r="BM2647" s="516"/>
      <c r="BN2647" s="516" t="s">
        <v>6</v>
      </c>
      <c r="BO2647" s="516" t="s">
        <v>6</v>
      </c>
      <c r="BP2647" s="516"/>
      <c r="BQ2647" s="516" t="s">
        <v>6</v>
      </c>
      <c r="BR2647" s="516" t="s">
        <v>6</v>
      </c>
      <c r="BS2647" s="516"/>
      <c r="BT2647" s="516"/>
      <c r="BU2647" s="516"/>
      <c r="BV2647" s="516"/>
      <c r="BW2647" s="516"/>
      <c r="BX2647" s="516"/>
      <c r="BY2647" s="516"/>
      <c r="BZ2647" s="28"/>
      <c r="CA2647" s="24"/>
      <c r="CB2647" s="29"/>
      <c r="CC2647" s="29"/>
      <c r="CD2647" s="30"/>
      <c r="CE2647" s="29"/>
      <c r="CF2647" s="29"/>
      <c r="CG2647" s="31"/>
      <c r="CH2647" s="457"/>
      <c r="CI2647" s="23" t="s">
        <v>836</v>
      </c>
    </row>
    <row r="2648" spans="1:87" ht="15" customHeight="1" thickBot="1" x14ac:dyDescent="0.35">
      <c r="A2648" s="503"/>
      <c r="B2648" s="49"/>
      <c r="C2648" s="156">
        <f t="shared" si="890"/>
        <v>0</v>
      </c>
      <c r="D2648" s="457"/>
      <c r="E2648" s="179" t="s">
        <v>1721</v>
      </c>
      <c r="F2648" s="180" t="s">
        <v>5160</v>
      </c>
      <c r="G2648" s="302" t="s">
        <v>5161</v>
      </c>
      <c r="H2648" s="76">
        <v>240</v>
      </c>
      <c r="I2648" s="119"/>
      <c r="J2648" s="114"/>
      <c r="K2648" s="622" t="s">
        <v>6740</v>
      </c>
      <c r="L2648" s="623"/>
      <c r="M2648" s="319" t="s">
        <v>5181</v>
      </c>
      <c r="N2648" s="113" t="s">
        <v>5182</v>
      </c>
      <c r="O2648" s="318" t="s">
        <v>5191</v>
      </c>
      <c r="P2648" s="142" t="s">
        <v>5185</v>
      </c>
      <c r="Q2648" s="83" t="str">
        <f t="shared" si="891"/>
        <v/>
      </c>
      <c r="R2648" s="83" t="str">
        <f t="shared" si="892"/>
        <v>◄</v>
      </c>
      <c r="S2648" s="84"/>
      <c r="T2648" s="85"/>
      <c r="U2648" s="83" t="str">
        <f t="shared" si="893"/>
        <v/>
      </c>
      <c r="V2648" s="83" t="str">
        <f t="shared" si="894"/>
        <v>◄</v>
      </c>
      <c r="W2648" s="86"/>
      <c r="X2648" s="85"/>
      <c r="Y2648" s="457"/>
      <c r="Z2648" s="87"/>
      <c r="AA2648" s="521">
        <f t="shared" si="895"/>
        <v>0</v>
      </c>
      <c r="AB2648" s="520">
        <f t="shared" si="896"/>
        <v>0</v>
      </c>
      <c r="AC2648" s="88"/>
      <c r="AD2648" s="519">
        <f t="shared" si="897"/>
        <v>0</v>
      </c>
      <c r="AE2648" s="522">
        <f t="shared" si="898"/>
        <v>0</v>
      </c>
      <c r="AF2648" s="44"/>
      <c r="AG2648" s="45"/>
      <c r="AH2648" s="44"/>
      <c r="AI2648" s="45"/>
      <c r="AJ2648" s="45"/>
      <c r="AK2648" s="45"/>
      <c r="AL2648" s="45"/>
      <c r="AM2648" s="43"/>
      <c r="AN2648" s="27" t="s">
        <v>6</v>
      </c>
      <c r="AO2648" s="27" t="s">
        <v>6</v>
      </c>
      <c r="AP2648" s="516"/>
      <c r="AQ2648" s="516"/>
      <c r="AR2648" s="516"/>
      <c r="AS2648" s="516" t="s">
        <v>6</v>
      </c>
      <c r="AT2648" s="516" t="s">
        <v>6</v>
      </c>
      <c r="AU2648" s="516"/>
      <c r="AV2648" s="516" t="s">
        <v>6</v>
      </c>
      <c r="AW2648" s="516" t="s">
        <v>6</v>
      </c>
      <c r="AX2648" s="516"/>
      <c r="AY2648" s="516" t="s">
        <v>6</v>
      </c>
      <c r="AZ2648" s="516" t="s">
        <v>6</v>
      </c>
      <c r="BA2648" s="516"/>
      <c r="BB2648" s="516" t="s">
        <v>6</v>
      </c>
      <c r="BC2648" s="516" t="s">
        <v>6</v>
      </c>
      <c r="BD2648" s="516"/>
      <c r="BE2648" s="516" t="s">
        <v>6</v>
      </c>
      <c r="BF2648" s="516" t="s">
        <v>6</v>
      </c>
      <c r="BG2648" s="516"/>
      <c r="BH2648" s="516" t="s">
        <v>6</v>
      </c>
      <c r="BI2648" s="516" t="s">
        <v>6</v>
      </c>
      <c r="BJ2648" s="516"/>
      <c r="BK2648" s="516" t="s">
        <v>6</v>
      </c>
      <c r="BL2648" s="516" t="s">
        <v>6</v>
      </c>
      <c r="BM2648" s="516"/>
      <c r="BN2648" s="516" t="s">
        <v>6</v>
      </c>
      <c r="BO2648" s="516" t="s">
        <v>6</v>
      </c>
      <c r="BP2648" s="516"/>
      <c r="BQ2648" s="516" t="s">
        <v>6</v>
      </c>
      <c r="BR2648" s="516" t="s">
        <v>6</v>
      </c>
      <c r="BS2648" s="516"/>
      <c r="BT2648" s="516"/>
      <c r="BU2648" s="516"/>
      <c r="BV2648" s="516"/>
      <c r="BW2648" s="516"/>
      <c r="BX2648" s="516"/>
      <c r="BY2648" s="516"/>
      <c r="BZ2648" s="28"/>
      <c r="CA2648" s="24"/>
      <c r="CB2648" s="29"/>
      <c r="CC2648" s="29"/>
      <c r="CD2648" s="30"/>
      <c r="CE2648" s="29"/>
      <c r="CF2648" s="29"/>
      <c r="CG2648" s="31"/>
      <c r="CH2648" s="457"/>
      <c r="CI2648" s="23" t="s">
        <v>836</v>
      </c>
    </row>
    <row r="2649" spans="1:87" ht="15" customHeight="1" thickBot="1" x14ac:dyDescent="0.35">
      <c r="A2649" s="503"/>
      <c r="B2649" s="49" t="s">
        <v>0</v>
      </c>
      <c r="C2649" s="156" t="str">
        <f t="shared" si="890"/>
        <v>x</v>
      </c>
      <c r="D2649" s="457"/>
      <c r="E2649" s="179" t="s">
        <v>1721</v>
      </c>
      <c r="F2649" s="180" t="s">
        <v>5160</v>
      </c>
      <c r="G2649" s="302" t="s">
        <v>5161</v>
      </c>
      <c r="H2649" s="76">
        <v>240</v>
      </c>
      <c r="I2649" s="119"/>
      <c r="J2649" s="114"/>
      <c r="K2649" s="622" t="s">
        <v>6739</v>
      </c>
      <c r="L2649" s="623"/>
      <c r="M2649" s="319" t="s">
        <v>5181</v>
      </c>
      <c r="N2649" s="113" t="s">
        <v>5182</v>
      </c>
      <c r="O2649" s="318" t="s">
        <v>5192</v>
      </c>
      <c r="P2649" s="142" t="s">
        <v>5184</v>
      </c>
      <c r="Q2649" s="83" t="str">
        <f t="shared" si="891"/>
        <v/>
      </c>
      <c r="R2649" s="83" t="str">
        <f t="shared" si="892"/>
        <v>◄</v>
      </c>
      <c r="S2649" s="84"/>
      <c r="T2649" s="85"/>
      <c r="U2649" s="83" t="str">
        <f t="shared" si="893"/>
        <v/>
      </c>
      <c r="V2649" s="83" t="str">
        <f t="shared" si="894"/>
        <v>◄</v>
      </c>
      <c r="W2649" s="86"/>
      <c r="X2649" s="85"/>
      <c r="Y2649" s="457"/>
      <c r="Z2649" s="87"/>
      <c r="AA2649" s="521">
        <f t="shared" si="895"/>
        <v>0</v>
      </c>
      <c r="AB2649" s="520">
        <f t="shared" si="896"/>
        <v>0</v>
      </c>
      <c r="AC2649" s="88"/>
      <c r="AD2649" s="519">
        <f t="shared" si="897"/>
        <v>0</v>
      </c>
      <c r="AE2649" s="522">
        <f t="shared" si="898"/>
        <v>0</v>
      </c>
      <c r="AF2649" s="44"/>
      <c r="AG2649" s="45"/>
      <c r="AH2649" s="44"/>
      <c r="AI2649" s="45"/>
      <c r="AJ2649" s="45"/>
      <c r="AK2649" s="45"/>
      <c r="AL2649" s="45"/>
      <c r="AM2649" s="43"/>
      <c r="AN2649" s="27" t="s">
        <v>6</v>
      </c>
      <c r="AO2649" s="27" t="s">
        <v>6</v>
      </c>
      <c r="AP2649" s="516"/>
      <c r="AQ2649" s="516"/>
      <c r="AR2649" s="516"/>
      <c r="AS2649" s="516" t="s">
        <v>6</v>
      </c>
      <c r="AT2649" s="516" t="s">
        <v>6</v>
      </c>
      <c r="AU2649" s="516"/>
      <c r="AV2649" s="516" t="s">
        <v>6</v>
      </c>
      <c r="AW2649" s="516" t="s">
        <v>6</v>
      </c>
      <c r="AX2649" s="516"/>
      <c r="AY2649" s="516" t="s">
        <v>6</v>
      </c>
      <c r="AZ2649" s="516" t="s">
        <v>6</v>
      </c>
      <c r="BA2649" s="516"/>
      <c r="BB2649" s="516" t="s">
        <v>6</v>
      </c>
      <c r="BC2649" s="516" t="s">
        <v>6</v>
      </c>
      <c r="BD2649" s="516"/>
      <c r="BE2649" s="516" t="s">
        <v>6</v>
      </c>
      <c r="BF2649" s="516" t="s">
        <v>6</v>
      </c>
      <c r="BG2649" s="516"/>
      <c r="BH2649" s="516" t="s">
        <v>6</v>
      </c>
      <c r="BI2649" s="516" t="s">
        <v>6</v>
      </c>
      <c r="BJ2649" s="516"/>
      <c r="BK2649" s="516" t="s">
        <v>6</v>
      </c>
      <c r="BL2649" s="516" t="s">
        <v>6</v>
      </c>
      <c r="BM2649" s="516"/>
      <c r="BN2649" s="516" t="s">
        <v>6</v>
      </c>
      <c r="BO2649" s="516" t="s">
        <v>6</v>
      </c>
      <c r="BP2649" s="516"/>
      <c r="BQ2649" s="516" t="s">
        <v>6</v>
      </c>
      <c r="BR2649" s="516" t="s">
        <v>6</v>
      </c>
      <c r="BS2649" s="516"/>
      <c r="BT2649" s="516"/>
      <c r="BU2649" s="516"/>
      <c r="BV2649" s="516"/>
      <c r="BW2649" s="516"/>
      <c r="BX2649" s="516"/>
      <c r="BY2649" s="516"/>
      <c r="BZ2649" s="28"/>
      <c r="CA2649" s="24"/>
      <c r="CB2649" s="29"/>
      <c r="CC2649" s="29"/>
      <c r="CD2649" s="30"/>
      <c r="CE2649" s="29"/>
      <c r="CF2649" s="29"/>
      <c r="CG2649" s="31"/>
      <c r="CH2649" s="457"/>
      <c r="CI2649" s="23" t="s">
        <v>836</v>
      </c>
    </row>
    <row r="2650" spans="1:87" ht="15" customHeight="1" thickBot="1" x14ac:dyDescent="0.35">
      <c r="A2650" s="503"/>
      <c r="B2650" s="49"/>
      <c r="C2650" s="156">
        <f t="shared" si="890"/>
        <v>0</v>
      </c>
      <c r="D2650" s="457"/>
      <c r="E2650" s="179" t="s">
        <v>1721</v>
      </c>
      <c r="F2650" s="180" t="s">
        <v>5160</v>
      </c>
      <c r="G2650" s="302" t="s">
        <v>5161</v>
      </c>
      <c r="H2650" s="76">
        <v>240</v>
      </c>
      <c r="I2650" s="119"/>
      <c r="J2650" s="114"/>
      <c r="K2650" s="622" t="s">
        <v>6740</v>
      </c>
      <c r="L2650" s="623"/>
      <c r="M2650" s="319" t="s">
        <v>5181</v>
      </c>
      <c r="N2650" s="113" t="s">
        <v>5182</v>
      </c>
      <c r="O2650" s="318" t="s">
        <v>5192</v>
      </c>
      <c r="P2650" s="142" t="s">
        <v>5185</v>
      </c>
      <c r="Q2650" s="83" t="str">
        <f t="shared" si="891"/>
        <v/>
      </c>
      <c r="R2650" s="83" t="str">
        <f t="shared" si="892"/>
        <v>◄</v>
      </c>
      <c r="S2650" s="84"/>
      <c r="T2650" s="85"/>
      <c r="U2650" s="83" t="str">
        <f t="shared" si="893"/>
        <v/>
      </c>
      <c r="V2650" s="83" t="str">
        <f t="shared" si="894"/>
        <v>◄</v>
      </c>
      <c r="W2650" s="86"/>
      <c r="X2650" s="85"/>
      <c r="Y2650" s="457"/>
      <c r="Z2650" s="87"/>
      <c r="AA2650" s="521">
        <f t="shared" si="895"/>
        <v>0</v>
      </c>
      <c r="AB2650" s="520">
        <f t="shared" si="896"/>
        <v>0</v>
      </c>
      <c r="AC2650" s="88"/>
      <c r="AD2650" s="519">
        <f t="shared" si="897"/>
        <v>0</v>
      </c>
      <c r="AE2650" s="522">
        <f t="shared" si="898"/>
        <v>0</v>
      </c>
      <c r="AF2650" s="44"/>
      <c r="AG2650" s="45"/>
      <c r="AH2650" s="44"/>
      <c r="AI2650" s="45"/>
      <c r="AJ2650" s="45"/>
      <c r="AK2650" s="45"/>
      <c r="AL2650" s="45"/>
      <c r="AM2650" s="43"/>
      <c r="AN2650" s="27" t="s">
        <v>6</v>
      </c>
      <c r="AO2650" s="27" t="s">
        <v>6</v>
      </c>
      <c r="AP2650" s="516"/>
      <c r="AQ2650" s="516"/>
      <c r="AR2650" s="516"/>
      <c r="AS2650" s="516" t="s">
        <v>6</v>
      </c>
      <c r="AT2650" s="516" t="s">
        <v>6</v>
      </c>
      <c r="AU2650" s="516"/>
      <c r="AV2650" s="516" t="s">
        <v>6</v>
      </c>
      <c r="AW2650" s="516" t="s">
        <v>6</v>
      </c>
      <c r="AX2650" s="516"/>
      <c r="AY2650" s="516" t="s">
        <v>6</v>
      </c>
      <c r="AZ2650" s="516" t="s">
        <v>6</v>
      </c>
      <c r="BA2650" s="516"/>
      <c r="BB2650" s="516" t="s">
        <v>6</v>
      </c>
      <c r="BC2650" s="516" t="s">
        <v>6</v>
      </c>
      <c r="BD2650" s="516"/>
      <c r="BE2650" s="516" t="s">
        <v>6</v>
      </c>
      <c r="BF2650" s="516" t="s">
        <v>6</v>
      </c>
      <c r="BG2650" s="516"/>
      <c r="BH2650" s="516" t="s">
        <v>6</v>
      </c>
      <c r="BI2650" s="516" t="s">
        <v>6</v>
      </c>
      <c r="BJ2650" s="516"/>
      <c r="BK2650" s="516" t="s">
        <v>6</v>
      </c>
      <c r="BL2650" s="516" t="s">
        <v>6</v>
      </c>
      <c r="BM2650" s="516"/>
      <c r="BN2650" s="516" t="s">
        <v>6</v>
      </c>
      <c r="BO2650" s="516" t="s">
        <v>6</v>
      </c>
      <c r="BP2650" s="516"/>
      <c r="BQ2650" s="516" t="s">
        <v>6</v>
      </c>
      <c r="BR2650" s="516" t="s">
        <v>6</v>
      </c>
      <c r="BS2650" s="516"/>
      <c r="BT2650" s="516"/>
      <c r="BU2650" s="516"/>
      <c r="BV2650" s="516"/>
      <c r="BW2650" s="516"/>
      <c r="BX2650" s="516"/>
      <c r="BY2650" s="516"/>
      <c r="BZ2650" s="28"/>
      <c r="CA2650" s="24"/>
      <c r="CB2650" s="29"/>
      <c r="CC2650" s="29"/>
      <c r="CD2650" s="30"/>
      <c r="CE2650" s="29"/>
      <c r="CF2650" s="29"/>
      <c r="CG2650" s="31"/>
      <c r="CH2650" s="457"/>
      <c r="CI2650" s="23" t="s">
        <v>836</v>
      </c>
    </row>
    <row r="2651" spans="1:87" ht="15" customHeight="1" thickBot="1" x14ac:dyDescent="0.35">
      <c r="A2651" s="503"/>
      <c r="B2651" s="49"/>
      <c r="C2651" s="156">
        <f t="shared" si="890"/>
        <v>0</v>
      </c>
      <c r="D2651" s="457"/>
      <c r="E2651" s="179" t="s">
        <v>1721</v>
      </c>
      <c r="F2651" s="180" t="s">
        <v>5160</v>
      </c>
      <c r="G2651" s="302" t="s">
        <v>5161</v>
      </c>
      <c r="H2651" s="76">
        <v>240</v>
      </c>
      <c r="I2651" s="119"/>
      <c r="J2651" s="114"/>
      <c r="K2651" s="622" t="s">
        <v>6739</v>
      </c>
      <c r="L2651" s="623"/>
      <c r="M2651" s="319" t="s">
        <v>5181</v>
      </c>
      <c r="N2651" s="113" t="s">
        <v>5182</v>
      </c>
      <c r="O2651" s="318" t="s">
        <v>5193</v>
      </c>
      <c r="P2651" s="142" t="s">
        <v>5184</v>
      </c>
      <c r="Q2651" s="83" t="str">
        <f t="shared" si="891"/>
        <v/>
      </c>
      <c r="R2651" s="83" t="str">
        <f t="shared" si="892"/>
        <v>◄</v>
      </c>
      <c r="S2651" s="84"/>
      <c r="T2651" s="85"/>
      <c r="U2651" s="83" t="str">
        <f t="shared" si="893"/>
        <v/>
      </c>
      <c r="V2651" s="83" t="str">
        <f t="shared" si="894"/>
        <v>◄</v>
      </c>
      <c r="W2651" s="86"/>
      <c r="X2651" s="85"/>
      <c r="Y2651" s="457"/>
      <c r="Z2651" s="87"/>
      <c r="AA2651" s="521">
        <f t="shared" si="895"/>
        <v>0</v>
      </c>
      <c r="AB2651" s="520">
        <f t="shared" si="896"/>
        <v>0</v>
      </c>
      <c r="AC2651" s="88"/>
      <c r="AD2651" s="519">
        <f t="shared" si="897"/>
        <v>0</v>
      </c>
      <c r="AE2651" s="522">
        <f t="shared" si="898"/>
        <v>0</v>
      </c>
      <c r="AF2651" s="44"/>
      <c r="AG2651" s="45"/>
      <c r="AH2651" s="44"/>
      <c r="AI2651" s="45"/>
      <c r="AJ2651" s="45"/>
      <c r="AK2651" s="45"/>
      <c r="AL2651" s="45"/>
      <c r="AM2651" s="43"/>
      <c r="AN2651" s="27" t="s">
        <v>6</v>
      </c>
      <c r="AO2651" s="27" t="s">
        <v>6</v>
      </c>
      <c r="AP2651" s="516"/>
      <c r="AQ2651" s="516"/>
      <c r="AR2651" s="516"/>
      <c r="AS2651" s="516" t="s">
        <v>6</v>
      </c>
      <c r="AT2651" s="516" t="s">
        <v>6</v>
      </c>
      <c r="AU2651" s="516"/>
      <c r="AV2651" s="516" t="s">
        <v>6</v>
      </c>
      <c r="AW2651" s="516" t="s">
        <v>6</v>
      </c>
      <c r="AX2651" s="516"/>
      <c r="AY2651" s="516" t="s">
        <v>6</v>
      </c>
      <c r="AZ2651" s="516" t="s">
        <v>6</v>
      </c>
      <c r="BA2651" s="516"/>
      <c r="BB2651" s="516" t="s">
        <v>6</v>
      </c>
      <c r="BC2651" s="516" t="s">
        <v>6</v>
      </c>
      <c r="BD2651" s="516"/>
      <c r="BE2651" s="516" t="s">
        <v>6</v>
      </c>
      <c r="BF2651" s="516" t="s">
        <v>6</v>
      </c>
      <c r="BG2651" s="516"/>
      <c r="BH2651" s="516" t="s">
        <v>6</v>
      </c>
      <c r="BI2651" s="516" t="s">
        <v>6</v>
      </c>
      <c r="BJ2651" s="516"/>
      <c r="BK2651" s="516" t="s">
        <v>6</v>
      </c>
      <c r="BL2651" s="516" t="s">
        <v>6</v>
      </c>
      <c r="BM2651" s="516"/>
      <c r="BN2651" s="516" t="s">
        <v>6</v>
      </c>
      <c r="BO2651" s="516" t="s">
        <v>6</v>
      </c>
      <c r="BP2651" s="516"/>
      <c r="BQ2651" s="516" t="s">
        <v>6</v>
      </c>
      <c r="BR2651" s="516" t="s">
        <v>6</v>
      </c>
      <c r="BS2651" s="516"/>
      <c r="BT2651" s="516"/>
      <c r="BU2651" s="516"/>
      <c r="BV2651" s="516"/>
      <c r="BW2651" s="516"/>
      <c r="BX2651" s="516"/>
      <c r="BY2651" s="516"/>
      <c r="BZ2651" s="28"/>
      <c r="CA2651" s="24"/>
      <c r="CB2651" s="29"/>
      <c r="CC2651" s="29"/>
      <c r="CD2651" s="30"/>
      <c r="CE2651" s="29"/>
      <c r="CF2651" s="29"/>
      <c r="CG2651" s="31"/>
      <c r="CH2651" s="457"/>
      <c r="CI2651" s="23" t="s">
        <v>836</v>
      </c>
    </row>
    <row r="2652" spans="1:87" ht="15" customHeight="1" thickBot="1" x14ac:dyDescent="0.35">
      <c r="A2652" s="503"/>
      <c r="B2652" s="49"/>
      <c r="C2652" s="156">
        <f t="shared" si="890"/>
        <v>0</v>
      </c>
      <c r="D2652" s="457"/>
      <c r="E2652" s="179" t="s">
        <v>1721</v>
      </c>
      <c r="F2652" s="180" t="s">
        <v>5160</v>
      </c>
      <c r="G2652" s="302" t="s">
        <v>5161</v>
      </c>
      <c r="H2652" s="76">
        <v>240</v>
      </c>
      <c r="I2652" s="119"/>
      <c r="J2652" s="114"/>
      <c r="K2652" s="622" t="s">
        <v>6740</v>
      </c>
      <c r="L2652" s="623"/>
      <c r="M2652" s="319" t="s">
        <v>5181</v>
      </c>
      <c r="N2652" s="113" t="s">
        <v>5182</v>
      </c>
      <c r="O2652" s="318" t="s">
        <v>5193</v>
      </c>
      <c r="P2652" s="142" t="s">
        <v>5185</v>
      </c>
      <c r="Q2652" s="83" t="str">
        <f t="shared" si="891"/>
        <v/>
      </c>
      <c r="R2652" s="83" t="str">
        <f t="shared" si="892"/>
        <v>◄</v>
      </c>
      <c r="S2652" s="84"/>
      <c r="T2652" s="85"/>
      <c r="U2652" s="83" t="str">
        <f t="shared" si="893"/>
        <v/>
      </c>
      <c r="V2652" s="83" t="str">
        <f t="shared" si="894"/>
        <v>◄</v>
      </c>
      <c r="W2652" s="86"/>
      <c r="X2652" s="85"/>
      <c r="Y2652" s="457"/>
      <c r="Z2652" s="87"/>
      <c r="AA2652" s="521">
        <f t="shared" si="895"/>
        <v>0</v>
      </c>
      <c r="AB2652" s="520">
        <f t="shared" si="896"/>
        <v>0</v>
      </c>
      <c r="AC2652" s="88"/>
      <c r="AD2652" s="519">
        <f t="shared" si="897"/>
        <v>0</v>
      </c>
      <c r="AE2652" s="522">
        <f t="shared" si="898"/>
        <v>0</v>
      </c>
      <c r="AF2652" s="44"/>
      <c r="AG2652" s="45"/>
      <c r="AH2652" s="44"/>
      <c r="AI2652" s="45"/>
      <c r="AJ2652" s="45"/>
      <c r="AK2652" s="45"/>
      <c r="AL2652" s="45"/>
      <c r="AM2652" s="43"/>
      <c r="AN2652" s="27" t="s">
        <v>6</v>
      </c>
      <c r="AO2652" s="27" t="s">
        <v>6</v>
      </c>
      <c r="AP2652" s="516"/>
      <c r="AQ2652" s="516"/>
      <c r="AR2652" s="516"/>
      <c r="AS2652" s="516" t="s">
        <v>6</v>
      </c>
      <c r="AT2652" s="516" t="s">
        <v>6</v>
      </c>
      <c r="AU2652" s="516"/>
      <c r="AV2652" s="516" t="s">
        <v>6</v>
      </c>
      <c r="AW2652" s="516" t="s">
        <v>6</v>
      </c>
      <c r="AX2652" s="516"/>
      <c r="AY2652" s="516" t="s">
        <v>6</v>
      </c>
      <c r="AZ2652" s="516" t="s">
        <v>6</v>
      </c>
      <c r="BA2652" s="516"/>
      <c r="BB2652" s="516" t="s">
        <v>6</v>
      </c>
      <c r="BC2652" s="516" t="s">
        <v>6</v>
      </c>
      <c r="BD2652" s="516"/>
      <c r="BE2652" s="516" t="s">
        <v>6</v>
      </c>
      <c r="BF2652" s="516" t="s">
        <v>6</v>
      </c>
      <c r="BG2652" s="516"/>
      <c r="BH2652" s="516" t="s">
        <v>6</v>
      </c>
      <c r="BI2652" s="516" t="s">
        <v>6</v>
      </c>
      <c r="BJ2652" s="516"/>
      <c r="BK2652" s="516" t="s">
        <v>6</v>
      </c>
      <c r="BL2652" s="516" t="s">
        <v>6</v>
      </c>
      <c r="BM2652" s="516"/>
      <c r="BN2652" s="516" t="s">
        <v>6</v>
      </c>
      <c r="BO2652" s="516" t="s">
        <v>6</v>
      </c>
      <c r="BP2652" s="516"/>
      <c r="BQ2652" s="516" t="s">
        <v>6</v>
      </c>
      <c r="BR2652" s="516" t="s">
        <v>6</v>
      </c>
      <c r="BS2652" s="516"/>
      <c r="BT2652" s="516"/>
      <c r="BU2652" s="516"/>
      <c r="BV2652" s="516"/>
      <c r="BW2652" s="516"/>
      <c r="BX2652" s="516"/>
      <c r="BY2652" s="516"/>
      <c r="BZ2652" s="28"/>
      <c r="CA2652" s="24"/>
      <c r="CB2652" s="29"/>
      <c r="CC2652" s="29"/>
      <c r="CD2652" s="30"/>
      <c r="CE2652" s="29"/>
      <c r="CF2652" s="29"/>
      <c r="CG2652" s="31"/>
      <c r="CH2652" s="457"/>
      <c r="CI2652" s="23" t="s">
        <v>836</v>
      </c>
    </row>
    <row r="2653" spans="1:87" ht="15" customHeight="1" thickBot="1" x14ac:dyDescent="0.35">
      <c r="A2653" s="503"/>
      <c r="B2653" s="49"/>
      <c r="C2653" s="156">
        <f t="shared" si="890"/>
        <v>0</v>
      </c>
      <c r="D2653" s="457"/>
      <c r="E2653" s="179" t="s">
        <v>1721</v>
      </c>
      <c r="F2653" s="180" t="s">
        <v>5178</v>
      </c>
      <c r="G2653" s="302" t="s">
        <v>5161</v>
      </c>
      <c r="H2653" s="76">
        <v>240</v>
      </c>
      <c r="I2653" s="119"/>
      <c r="J2653" s="114"/>
      <c r="K2653" s="622" t="s">
        <v>6739</v>
      </c>
      <c r="L2653" s="623"/>
      <c r="M2653" s="319" t="s">
        <v>5181</v>
      </c>
      <c r="N2653" s="113" t="s">
        <v>5182</v>
      </c>
      <c r="O2653" s="318" t="s">
        <v>5194</v>
      </c>
      <c r="P2653" s="142" t="s">
        <v>5184</v>
      </c>
      <c r="Q2653" s="83" t="str">
        <f t="shared" si="891"/>
        <v/>
      </c>
      <c r="R2653" s="83" t="str">
        <f t="shared" si="892"/>
        <v>◄</v>
      </c>
      <c r="S2653" s="84"/>
      <c r="T2653" s="85"/>
      <c r="U2653" s="83" t="str">
        <f t="shared" si="893"/>
        <v/>
      </c>
      <c r="V2653" s="83" t="str">
        <f t="shared" si="894"/>
        <v>◄</v>
      </c>
      <c r="W2653" s="86"/>
      <c r="X2653" s="85"/>
      <c r="Y2653" s="457"/>
      <c r="Z2653" s="87"/>
      <c r="AA2653" s="521">
        <f t="shared" si="895"/>
        <v>0</v>
      </c>
      <c r="AB2653" s="520">
        <f t="shared" si="896"/>
        <v>0</v>
      </c>
      <c r="AC2653" s="88"/>
      <c r="AD2653" s="519">
        <f t="shared" si="897"/>
        <v>0</v>
      </c>
      <c r="AE2653" s="522">
        <f t="shared" si="898"/>
        <v>0</v>
      </c>
      <c r="AF2653" s="44"/>
      <c r="AG2653" s="45"/>
      <c r="AH2653" s="44"/>
      <c r="AI2653" s="45"/>
      <c r="AJ2653" s="45"/>
      <c r="AK2653" s="45"/>
      <c r="AL2653" s="45"/>
      <c r="AM2653" s="43"/>
      <c r="AN2653" s="27" t="s">
        <v>6</v>
      </c>
      <c r="AO2653" s="27" t="s">
        <v>6</v>
      </c>
      <c r="AP2653" s="516"/>
      <c r="AQ2653" s="516"/>
      <c r="AR2653" s="516"/>
      <c r="AS2653" s="516" t="s">
        <v>6</v>
      </c>
      <c r="AT2653" s="516" t="s">
        <v>6</v>
      </c>
      <c r="AU2653" s="516"/>
      <c r="AV2653" s="516" t="s">
        <v>6</v>
      </c>
      <c r="AW2653" s="516" t="s">
        <v>6</v>
      </c>
      <c r="AX2653" s="516"/>
      <c r="AY2653" s="516" t="s">
        <v>6</v>
      </c>
      <c r="AZ2653" s="516" t="s">
        <v>6</v>
      </c>
      <c r="BA2653" s="516"/>
      <c r="BB2653" s="516" t="s">
        <v>6</v>
      </c>
      <c r="BC2653" s="516" t="s">
        <v>6</v>
      </c>
      <c r="BD2653" s="516"/>
      <c r="BE2653" s="516" t="s">
        <v>6</v>
      </c>
      <c r="BF2653" s="516" t="s">
        <v>6</v>
      </c>
      <c r="BG2653" s="516"/>
      <c r="BH2653" s="516" t="s">
        <v>6</v>
      </c>
      <c r="BI2653" s="516" t="s">
        <v>6</v>
      </c>
      <c r="BJ2653" s="516"/>
      <c r="BK2653" s="516" t="s">
        <v>6</v>
      </c>
      <c r="BL2653" s="516" t="s">
        <v>6</v>
      </c>
      <c r="BM2653" s="516"/>
      <c r="BN2653" s="516" t="s">
        <v>6</v>
      </c>
      <c r="BO2653" s="516" t="s">
        <v>6</v>
      </c>
      <c r="BP2653" s="516"/>
      <c r="BQ2653" s="516" t="s">
        <v>6</v>
      </c>
      <c r="BR2653" s="516" t="s">
        <v>6</v>
      </c>
      <c r="BS2653" s="516"/>
      <c r="BT2653" s="516"/>
      <c r="BU2653" s="516"/>
      <c r="BV2653" s="516"/>
      <c r="BW2653" s="516"/>
      <c r="BX2653" s="516"/>
      <c r="BY2653" s="516"/>
      <c r="BZ2653" s="28"/>
      <c r="CA2653" s="24"/>
      <c r="CB2653" s="29"/>
      <c r="CC2653" s="29"/>
      <c r="CD2653" s="30"/>
      <c r="CE2653" s="29"/>
      <c r="CF2653" s="29"/>
      <c r="CG2653" s="31"/>
      <c r="CH2653" s="457"/>
      <c r="CI2653" s="23" t="s">
        <v>836</v>
      </c>
    </row>
    <row r="2654" spans="1:87" ht="15" customHeight="1" thickBot="1" x14ac:dyDescent="0.35">
      <c r="A2654" s="503"/>
      <c r="B2654" s="49"/>
      <c r="C2654" s="156">
        <f t="shared" si="890"/>
        <v>0</v>
      </c>
      <c r="D2654" s="457"/>
      <c r="E2654" s="179" t="s">
        <v>1721</v>
      </c>
      <c r="F2654" s="180" t="s">
        <v>5178</v>
      </c>
      <c r="G2654" s="302" t="s">
        <v>5161</v>
      </c>
      <c r="H2654" s="76">
        <v>240</v>
      </c>
      <c r="I2654" s="119"/>
      <c r="J2654" s="114"/>
      <c r="K2654" s="622" t="s">
        <v>6740</v>
      </c>
      <c r="L2654" s="623"/>
      <c r="M2654" s="319" t="s">
        <v>5181</v>
      </c>
      <c r="N2654" s="113" t="s">
        <v>5182</v>
      </c>
      <c r="O2654" s="318" t="s">
        <v>5194</v>
      </c>
      <c r="P2654" s="142" t="s">
        <v>5185</v>
      </c>
      <c r="Q2654" s="83" t="str">
        <f t="shared" si="891"/>
        <v/>
      </c>
      <c r="R2654" s="83" t="str">
        <f t="shared" si="892"/>
        <v>◄</v>
      </c>
      <c r="S2654" s="84"/>
      <c r="T2654" s="85"/>
      <c r="U2654" s="83" t="str">
        <f t="shared" si="893"/>
        <v/>
      </c>
      <c r="V2654" s="83" t="str">
        <f t="shared" si="894"/>
        <v>◄</v>
      </c>
      <c r="W2654" s="86"/>
      <c r="X2654" s="85"/>
      <c r="Y2654" s="457"/>
      <c r="Z2654" s="87"/>
      <c r="AA2654" s="521">
        <f t="shared" si="895"/>
        <v>0</v>
      </c>
      <c r="AB2654" s="520">
        <f t="shared" si="896"/>
        <v>0</v>
      </c>
      <c r="AC2654" s="88"/>
      <c r="AD2654" s="519">
        <f t="shared" si="897"/>
        <v>0</v>
      </c>
      <c r="AE2654" s="522">
        <f t="shared" si="898"/>
        <v>0</v>
      </c>
      <c r="AF2654" s="44"/>
      <c r="AG2654" s="45"/>
      <c r="AH2654" s="44"/>
      <c r="AI2654" s="45"/>
      <c r="AJ2654" s="45"/>
      <c r="AK2654" s="45"/>
      <c r="AL2654" s="45"/>
      <c r="AM2654" s="43"/>
      <c r="AN2654" s="27" t="s">
        <v>6</v>
      </c>
      <c r="AO2654" s="27" t="s">
        <v>6</v>
      </c>
      <c r="AP2654" s="516"/>
      <c r="AQ2654" s="516"/>
      <c r="AR2654" s="516"/>
      <c r="AS2654" s="516" t="s">
        <v>6</v>
      </c>
      <c r="AT2654" s="516" t="s">
        <v>6</v>
      </c>
      <c r="AU2654" s="516"/>
      <c r="AV2654" s="516" t="s">
        <v>6</v>
      </c>
      <c r="AW2654" s="516" t="s">
        <v>6</v>
      </c>
      <c r="AX2654" s="516"/>
      <c r="AY2654" s="516" t="s">
        <v>6</v>
      </c>
      <c r="AZ2654" s="516" t="s">
        <v>6</v>
      </c>
      <c r="BA2654" s="516"/>
      <c r="BB2654" s="516" t="s">
        <v>6</v>
      </c>
      <c r="BC2654" s="516" t="s">
        <v>6</v>
      </c>
      <c r="BD2654" s="516"/>
      <c r="BE2654" s="516" t="s">
        <v>6</v>
      </c>
      <c r="BF2654" s="516" t="s">
        <v>6</v>
      </c>
      <c r="BG2654" s="516"/>
      <c r="BH2654" s="516" t="s">
        <v>6</v>
      </c>
      <c r="BI2654" s="516" t="s">
        <v>6</v>
      </c>
      <c r="BJ2654" s="516"/>
      <c r="BK2654" s="516" t="s">
        <v>6</v>
      </c>
      <c r="BL2654" s="516" t="s">
        <v>6</v>
      </c>
      <c r="BM2654" s="516"/>
      <c r="BN2654" s="516" t="s">
        <v>6</v>
      </c>
      <c r="BO2654" s="516" t="s">
        <v>6</v>
      </c>
      <c r="BP2654" s="516"/>
      <c r="BQ2654" s="516" t="s">
        <v>6</v>
      </c>
      <c r="BR2654" s="516" t="s">
        <v>6</v>
      </c>
      <c r="BS2654" s="516"/>
      <c r="BT2654" s="516"/>
      <c r="BU2654" s="516"/>
      <c r="BV2654" s="516"/>
      <c r="BW2654" s="516"/>
      <c r="BX2654" s="516"/>
      <c r="BY2654" s="516"/>
      <c r="BZ2654" s="28"/>
      <c r="CA2654" s="24"/>
      <c r="CB2654" s="29"/>
      <c r="CC2654" s="29"/>
      <c r="CD2654" s="30"/>
      <c r="CE2654" s="29"/>
      <c r="CF2654" s="29"/>
      <c r="CG2654" s="31"/>
      <c r="CH2654" s="457"/>
      <c r="CI2654" s="23" t="s">
        <v>836</v>
      </c>
    </row>
    <row r="2655" spans="1:87" ht="15" customHeight="1" thickBot="1" x14ac:dyDescent="0.35">
      <c r="A2655" s="503"/>
      <c r="B2655" s="49"/>
      <c r="C2655" s="156">
        <f t="shared" si="890"/>
        <v>0</v>
      </c>
      <c r="D2655" s="457"/>
      <c r="E2655" s="179" t="s">
        <v>1721</v>
      </c>
      <c r="F2655" s="180" t="s">
        <v>5178</v>
      </c>
      <c r="G2655" s="302" t="s">
        <v>5161</v>
      </c>
      <c r="H2655" s="76">
        <v>240</v>
      </c>
      <c r="I2655" s="119"/>
      <c r="J2655" s="114"/>
      <c r="K2655" s="622" t="s">
        <v>6739</v>
      </c>
      <c r="L2655" s="623"/>
      <c r="M2655" s="319" t="s">
        <v>5181</v>
      </c>
      <c r="N2655" s="113" t="s">
        <v>5182</v>
      </c>
      <c r="O2655" s="318" t="s">
        <v>5195</v>
      </c>
      <c r="P2655" s="142" t="s">
        <v>5184</v>
      </c>
      <c r="Q2655" s="83" t="str">
        <f t="shared" si="891"/>
        <v/>
      </c>
      <c r="R2655" s="83" t="str">
        <f t="shared" si="892"/>
        <v>◄</v>
      </c>
      <c r="S2655" s="84"/>
      <c r="T2655" s="85"/>
      <c r="U2655" s="83" t="str">
        <f t="shared" si="893"/>
        <v/>
      </c>
      <c r="V2655" s="83" t="str">
        <f t="shared" si="894"/>
        <v>◄</v>
      </c>
      <c r="W2655" s="86"/>
      <c r="X2655" s="85"/>
      <c r="Y2655" s="457"/>
      <c r="Z2655" s="87"/>
      <c r="AA2655" s="521">
        <f t="shared" si="895"/>
        <v>0</v>
      </c>
      <c r="AB2655" s="520">
        <f t="shared" si="896"/>
        <v>0</v>
      </c>
      <c r="AC2655" s="88"/>
      <c r="AD2655" s="519">
        <f t="shared" si="897"/>
        <v>0</v>
      </c>
      <c r="AE2655" s="522">
        <f t="shared" si="898"/>
        <v>0</v>
      </c>
      <c r="AF2655" s="44"/>
      <c r="AG2655" s="45"/>
      <c r="AH2655" s="44"/>
      <c r="AI2655" s="45"/>
      <c r="AJ2655" s="45"/>
      <c r="AK2655" s="45"/>
      <c r="AL2655" s="45"/>
      <c r="AM2655" s="43"/>
      <c r="AN2655" s="27" t="s">
        <v>6</v>
      </c>
      <c r="AO2655" s="27" t="s">
        <v>6</v>
      </c>
      <c r="AP2655" s="516"/>
      <c r="AQ2655" s="516"/>
      <c r="AR2655" s="516"/>
      <c r="AS2655" s="516" t="s">
        <v>6</v>
      </c>
      <c r="AT2655" s="516" t="s">
        <v>6</v>
      </c>
      <c r="AU2655" s="516"/>
      <c r="AV2655" s="516" t="s">
        <v>6</v>
      </c>
      <c r="AW2655" s="516" t="s">
        <v>6</v>
      </c>
      <c r="AX2655" s="516"/>
      <c r="AY2655" s="516" t="s">
        <v>6</v>
      </c>
      <c r="AZ2655" s="516" t="s">
        <v>6</v>
      </c>
      <c r="BA2655" s="516"/>
      <c r="BB2655" s="516" t="s">
        <v>6</v>
      </c>
      <c r="BC2655" s="516" t="s">
        <v>6</v>
      </c>
      <c r="BD2655" s="516"/>
      <c r="BE2655" s="516" t="s">
        <v>6</v>
      </c>
      <c r="BF2655" s="516" t="s">
        <v>6</v>
      </c>
      <c r="BG2655" s="516"/>
      <c r="BH2655" s="516" t="s">
        <v>6</v>
      </c>
      <c r="BI2655" s="516" t="s">
        <v>6</v>
      </c>
      <c r="BJ2655" s="516"/>
      <c r="BK2655" s="516" t="s">
        <v>6</v>
      </c>
      <c r="BL2655" s="516" t="s">
        <v>6</v>
      </c>
      <c r="BM2655" s="516"/>
      <c r="BN2655" s="516" t="s">
        <v>6</v>
      </c>
      <c r="BO2655" s="516" t="s">
        <v>6</v>
      </c>
      <c r="BP2655" s="516"/>
      <c r="BQ2655" s="516" t="s">
        <v>6</v>
      </c>
      <c r="BR2655" s="516" t="s">
        <v>6</v>
      </c>
      <c r="BS2655" s="516"/>
      <c r="BT2655" s="516"/>
      <c r="BU2655" s="516"/>
      <c r="BV2655" s="516"/>
      <c r="BW2655" s="516"/>
      <c r="BX2655" s="516"/>
      <c r="BY2655" s="516"/>
      <c r="BZ2655" s="28"/>
      <c r="CA2655" s="24"/>
      <c r="CB2655" s="29"/>
      <c r="CC2655" s="29"/>
      <c r="CD2655" s="30"/>
      <c r="CE2655" s="29"/>
      <c r="CF2655" s="29"/>
      <c r="CG2655" s="31"/>
      <c r="CH2655" s="457"/>
      <c r="CI2655" s="23" t="s">
        <v>836</v>
      </c>
    </row>
    <row r="2656" spans="1:87" ht="15" customHeight="1" thickBot="1" x14ac:dyDescent="0.35">
      <c r="A2656" s="503"/>
      <c r="B2656" s="49"/>
      <c r="C2656" s="156">
        <f t="shared" si="890"/>
        <v>0</v>
      </c>
      <c r="D2656" s="457"/>
      <c r="E2656" s="179" t="s">
        <v>1721</v>
      </c>
      <c r="F2656" s="180" t="s">
        <v>5178</v>
      </c>
      <c r="G2656" s="302" t="s">
        <v>5161</v>
      </c>
      <c r="H2656" s="76">
        <v>240</v>
      </c>
      <c r="I2656" s="119"/>
      <c r="J2656" s="114"/>
      <c r="K2656" s="622" t="s">
        <v>6740</v>
      </c>
      <c r="L2656" s="623"/>
      <c r="M2656" s="319" t="s">
        <v>5181</v>
      </c>
      <c r="N2656" s="113" t="s">
        <v>5182</v>
      </c>
      <c r="O2656" s="318" t="s">
        <v>5195</v>
      </c>
      <c r="P2656" s="142" t="s">
        <v>5185</v>
      </c>
      <c r="Q2656" s="83" t="str">
        <f t="shared" si="891"/>
        <v/>
      </c>
      <c r="R2656" s="83" t="str">
        <f t="shared" si="892"/>
        <v>◄</v>
      </c>
      <c r="S2656" s="84"/>
      <c r="T2656" s="85"/>
      <c r="U2656" s="83" t="str">
        <f t="shared" si="893"/>
        <v/>
      </c>
      <c r="V2656" s="83" t="str">
        <f t="shared" si="894"/>
        <v>◄</v>
      </c>
      <c r="W2656" s="86"/>
      <c r="X2656" s="85"/>
      <c r="Y2656" s="457"/>
      <c r="Z2656" s="87"/>
      <c r="AA2656" s="521">
        <f t="shared" si="895"/>
        <v>0</v>
      </c>
      <c r="AB2656" s="520">
        <f t="shared" si="896"/>
        <v>0</v>
      </c>
      <c r="AC2656" s="88"/>
      <c r="AD2656" s="519">
        <f t="shared" si="897"/>
        <v>0</v>
      </c>
      <c r="AE2656" s="522">
        <f t="shared" si="898"/>
        <v>0</v>
      </c>
      <c r="AF2656" s="44"/>
      <c r="AG2656" s="45"/>
      <c r="AH2656" s="44"/>
      <c r="AI2656" s="45"/>
      <c r="AJ2656" s="45"/>
      <c r="AK2656" s="45"/>
      <c r="AL2656" s="45"/>
      <c r="AM2656" s="43"/>
      <c r="AN2656" s="27" t="s">
        <v>6</v>
      </c>
      <c r="AO2656" s="27" t="s">
        <v>6</v>
      </c>
      <c r="AP2656" s="516"/>
      <c r="AQ2656" s="516"/>
      <c r="AR2656" s="516"/>
      <c r="AS2656" s="516" t="s">
        <v>6</v>
      </c>
      <c r="AT2656" s="516" t="s">
        <v>6</v>
      </c>
      <c r="AU2656" s="516"/>
      <c r="AV2656" s="516" t="s">
        <v>6</v>
      </c>
      <c r="AW2656" s="516" t="s">
        <v>6</v>
      </c>
      <c r="AX2656" s="516"/>
      <c r="AY2656" s="516" t="s">
        <v>6</v>
      </c>
      <c r="AZ2656" s="516" t="s">
        <v>6</v>
      </c>
      <c r="BA2656" s="516"/>
      <c r="BB2656" s="516" t="s">
        <v>6</v>
      </c>
      <c r="BC2656" s="516" t="s">
        <v>6</v>
      </c>
      <c r="BD2656" s="516"/>
      <c r="BE2656" s="516" t="s">
        <v>6</v>
      </c>
      <c r="BF2656" s="516" t="s">
        <v>6</v>
      </c>
      <c r="BG2656" s="516"/>
      <c r="BH2656" s="516" t="s">
        <v>6</v>
      </c>
      <c r="BI2656" s="516" t="s">
        <v>6</v>
      </c>
      <c r="BJ2656" s="516"/>
      <c r="BK2656" s="516" t="s">
        <v>6</v>
      </c>
      <c r="BL2656" s="516" t="s">
        <v>6</v>
      </c>
      <c r="BM2656" s="516"/>
      <c r="BN2656" s="516" t="s">
        <v>6</v>
      </c>
      <c r="BO2656" s="516" t="s">
        <v>6</v>
      </c>
      <c r="BP2656" s="516"/>
      <c r="BQ2656" s="516" t="s">
        <v>6</v>
      </c>
      <c r="BR2656" s="516" t="s">
        <v>6</v>
      </c>
      <c r="BS2656" s="516"/>
      <c r="BT2656" s="516"/>
      <c r="BU2656" s="516"/>
      <c r="BV2656" s="516"/>
      <c r="BW2656" s="516"/>
      <c r="BX2656" s="516"/>
      <c r="BY2656" s="516"/>
      <c r="BZ2656" s="28"/>
      <c r="CA2656" s="24"/>
      <c r="CB2656" s="29"/>
      <c r="CC2656" s="29"/>
      <c r="CD2656" s="30"/>
      <c r="CE2656" s="29"/>
      <c r="CF2656" s="29"/>
      <c r="CG2656" s="31"/>
      <c r="CH2656" s="457"/>
      <c r="CI2656" s="23" t="s">
        <v>836</v>
      </c>
    </row>
    <row r="2657" spans="1:87" ht="15" customHeight="1" thickBot="1" x14ac:dyDescent="0.35">
      <c r="A2657" s="503"/>
      <c r="B2657" s="49"/>
      <c r="C2657" s="156">
        <f t="shared" si="890"/>
        <v>0</v>
      </c>
      <c r="D2657" s="457"/>
      <c r="E2657" s="179" t="s">
        <v>1721</v>
      </c>
      <c r="F2657" s="180" t="s">
        <v>5178</v>
      </c>
      <c r="G2657" s="302" t="s">
        <v>5161</v>
      </c>
      <c r="H2657" s="76">
        <v>240</v>
      </c>
      <c r="I2657" s="119"/>
      <c r="J2657" s="114"/>
      <c r="K2657" s="622" t="s">
        <v>6739</v>
      </c>
      <c r="L2657" s="623"/>
      <c r="M2657" s="319" t="s">
        <v>5181</v>
      </c>
      <c r="N2657" s="113" t="s">
        <v>5182</v>
      </c>
      <c r="O2657" s="318" t="s">
        <v>5196</v>
      </c>
      <c r="P2657" s="142" t="s">
        <v>5184</v>
      </c>
      <c r="Q2657" s="83" t="str">
        <f t="shared" si="891"/>
        <v/>
      </c>
      <c r="R2657" s="83" t="str">
        <f t="shared" si="892"/>
        <v>◄</v>
      </c>
      <c r="S2657" s="84"/>
      <c r="T2657" s="85"/>
      <c r="U2657" s="83" t="str">
        <f t="shared" si="893"/>
        <v/>
      </c>
      <c r="V2657" s="83" t="str">
        <f t="shared" si="894"/>
        <v>◄</v>
      </c>
      <c r="W2657" s="86"/>
      <c r="X2657" s="85"/>
      <c r="Y2657" s="457"/>
      <c r="Z2657" s="87"/>
      <c r="AA2657" s="521">
        <f t="shared" si="895"/>
        <v>0</v>
      </c>
      <c r="AB2657" s="520">
        <f t="shared" si="896"/>
        <v>0</v>
      </c>
      <c r="AC2657" s="88"/>
      <c r="AD2657" s="519">
        <f t="shared" si="897"/>
        <v>0</v>
      </c>
      <c r="AE2657" s="522">
        <f t="shared" si="898"/>
        <v>0</v>
      </c>
      <c r="AF2657" s="44"/>
      <c r="AG2657" s="45"/>
      <c r="AH2657" s="44"/>
      <c r="AI2657" s="45"/>
      <c r="AJ2657" s="45"/>
      <c r="AK2657" s="45"/>
      <c r="AL2657" s="45"/>
      <c r="AM2657" s="43"/>
      <c r="AN2657" s="27" t="s">
        <v>6</v>
      </c>
      <c r="AO2657" s="27" t="s">
        <v>6</v>
      </c>
      <c r="AP2657" s="516"/>
      <c r="AQ2657" s="516"/>
      <c r="AR2657" s="516"/>
      <c r="AS2657" s="516" t="s">
        <v>6</v>
      </c>
      <c r="AT2657" s="516" t="s">
        <v>6</v>
      </c>
      <c r="AU2657" s="516"/>
      <c r="AV2657" s="516" t="s">
        <v>6</v>
      </c>
      <c r="AW2657" s="516" t="s">
        <v>6</v>
      </c>
      <c r="AX2657" s="516"/>
      <c r="AY2657" s="516" t="s">
        <v>6</v>
      </c>
      <c r="AZ2657" s="516" t="s">
        <v>6</v>
      </c>
      <c r="BA2657" s="516"/>
      <c r="BB2657" s="516" t="s">
        <v>6</v>
      </c>
      <c r="BC2657" s="516" t="s">
        <v>6</v>
      </c>
      <c r="BD2657" s="516"/>
      <c r="BE2657" s="516" t="s">
        <v>6</v>
      </c>
      <c r="BF2657" s="516" t="s">
        <v>6</v>
      </c>
      <c r="BG2657" s="516"/>
      <c r="BH2657" s="516" t="s">
        <v>6</v>
      </c>
      <c r="BI2657" s="516" t="s">
        <v>6</v>
      </c>
      <c r="BJ2657" s="516"/>
      <c r="BK2657" s="516" t="s">
        <v>6</v>
      </c>
      <c r="BL2657" s="516" t="s">
        <v>6</v>
      </c>
      <c r="BM2657" s="516"/>
      <c r="BN2657" s="516" t="s">
        <v>6</v>
      </c>
      <c r="BO2657" s="516" t="s">
        <v>6</v>
      </c>
      <c r="BP2657" s="516"/>
      <c r="BQ2657" s="516" t="s">
        <v>6</v>
      </c>
      <c r="BR2657" s="516" t="s">
        <v>6</v>
      </c>
      <c r="BS2657" s="516"/>
      <c r="BT2657" s="516"/>
      <c r="BU2657" s="516"/>
      <c r="BV2657" s="516"/>
      <c r="BW2657" s="516"/>
      <c r="BX2657" s="516"/>
      <c r="BY2657" s="516"/>
      <c r="BZ2657" s="28"/>
      <c r="CA2657" s="24"/>
      <c r="CB2657" s="29"/>
      <c r="CC2657" s="29"/>
      <c r="CD2657" s="30"/>
      <c r="CE2657" s="29"/>
      <c r="CF2657" s="29"/>
      <c r="CG2657" s="31"/>
      <c r="CH2657" s="457"/>
      <c r="CI2657" s="23" t="s">
        <v>836</v>
      </c>
    </row>
    <row r="2658" spans="1:87" ht="15" customHeight="1" thickBot="1" x14ac:dyDescent="0.35">
      <c r="A2658" s="503"/>
      <c r="B2658" s="49"/>
      <c r="C2658" s="156">
        <f t="shared" si="890"/>
        <v>0</v>
      </c>
      <c r="D2658" s="457"/>
      <c r="E2658" s="179" t="s">
        <v>1721</v>
      </c>
      <c r="F2658" s="180" t="s">
        <v>5178</v>
      </c>
      <c r="G2658" s="302" t="s">
        <v>5161</v>
      </c>
      <c r="H2658" s="76">
        <v>240</v>
      </c>
      <c r="I2658" s="119"/>
      <c r="J2658" s="114"/>
      <c r="K2658" s="622" t="s">
        <v>6740</v>
      </c>
      <c r="L2658" s="623"/>
      <c r="M2658" s="319" t="s">
        <v>5181</v>
      </c>
      <c r="N2658" s="113" t="s">
        <v>5182</v>
      </c>
      <c r="O2658" s="318" t="s">
        <v>5196</v>
      </c>
      <c r="P2658" s="142" t="s">
        <v>5185</v>
      </c>
      <c r="Q2658" s="83" t="str">
        <f t="shared" si="891"/>
        <v/>
      </c>
      <c r="R2658" s="83" t="str">
        <f t="shared" si="892"/>
        <v>◄</v>
      </c>
      <c r="S2658" s="84"/>
      <c r="T2658" s="85"/>
      <c r="U2658" s="83" t="str">
        <f t="shared" si="893"/>
        <v/>
      </c>
      <c r="V2658" s="83" t="str">
        <f t="shared" si="894"/>
        <v>◄</v>
      </c>
      <c r="W2658" s="86"/>
      <c r="X2658" s="85"/>
      <c r="Y2658" s="457"/>
      <c r="Z2658" s="87"/>
      <c r="AA2658" s="521">
        <f t="shared" si="895"/>
        <v>0</v>
      </c>
      <c r="AB2658" s="520">
        <f t="shared" si="896"/>
        <v>0</v>
      </c>
      <c r="AC2658" s="88"/>
      <c r="AD2658" s="519">
        <f t="shared" si="897"/>
        <v>0</v>
      </c>
      <c r="AE2658" s="522">
        <f t="shared" si="898"/>
        <v>0</v>
      </c>
      <c r="AF2658" s="44"/>
      <c r="AG2658" s="45"/>
      <c r="AH2658" s="44"/>
      <c r="AI2658" s="45"/>
      <c r="AJ2658" s="45"/>
      <c r="AK2658" s="45"/>
      <c r="AL2658" s="45"/>
      <c r="AM2658" s="43"/>
      <c r="AN2658" s="27" t="s">
        <v>6</v>
      </c>
      <c r="AO2658" s="27" t="s">
        <v>6</v>
      </c>
      <c r="AP2658" s="516"/>
      <c r="AQ2658" s="516"/>
      <c r="AR2658" s="516"/>
      <c r="AS2658" s="516" t="s">
        <v>6</v>
      </c>
      <c r="AT2658" s="516" t="s">
        <v>6</v>
      </c>
      <c r="AU2658" s="516"/>
      <c r="AV2658" s="516" t="s">
        <v>6</v>
      </c>
      <c r="AW2658" s="516" t="s">
        <v>6</v>
      </c>
      <c r="AX2658" s="516"/>
      <c r="AY2658" s="516" t="s">
        <v>6</v>
      </c>
      <c r="AZ2658" s="516" t="s">
        <v>6</v>
      </c>
      <c r="BA2658" s="516"/>
      <c r="BB2658" s="516" t="s">
        <v>6</v>
      </c>
      <c r="BC2658" s="516" t="s">
        <v>6</v>
      </c>
      <c r="BD2658" s="516"/>
      <c r="BE2658" s="516" t="s">
        <v>6</v>
      </c>
      <c r="BF2658" s="516" t="s">
        <v>6</v>
      </c>
      <c r="BG2658" s="516"/>
      <c r="BH2658" s="516" t="s">
        <v>6</v>
      </c>
      <c r="BI2658" s="516" t="s">
        <v>6</v>
      </c>
      <c r="BJ2658" s="516"/>
      <c r="BK2658" s="516" t="s">
        <v>6</v>
      </c>
      <c r="BL2658" s="516" t="s">
        <v>6</v>
      </c>
      <c r="BM2658" s="516"/>
      <c r="BN2658" s="516" t="s">
        <v>6</v>
      </c>
      <c r="BO2658" s="516" t="s">
        <v>6</v>
      </c>
      <c r="BP2658" s="516"/>
      <c r="BQ2658" s="516" t="s">
        <v>6</v>
      </c>
      <c r="BR2658" s="516" t="s">
        <v>6</v>
      </c>
      <c r="BS2658" s="516"/>
      <c r="BT2658" s="516"/>
      <c r="BU2658" s="516"/>
      <c r="BV2658" s="516"/>
      <c r="BW2658" s="516"/>
      <c r="BX2658" s="516"/>
      <c r="BY2658" s="516"/>
      <c r="BZ2658" s="28"/>
      <c r="CA2658" s="24"/>
      <c r="CB2658" s="29"/>
      <c r="CC2658" s="29"/>
      <c r="CD2658" s="30"/>
      <c r="CE2658" s="29"/>
      <c r="CF2658" s="29"/>
      <c r="CG2658" s="31"/>
      <c r="CH2658" s="457"/>
      <c r="CI2658" s="23" t="s">
        <v>836</v>
      </c>
    </row>
    <row r="2659" spans="1:87" ht="16.2" customHeight="1" thickTop="1" thickBot="1" x14ac:dyDescent="0.35">
      <c r="A2659" s="505" t="str">
        <f>IF(COUNTIF(B2660:B2662,"x")&gt;0,"x","")</f>
        <v/>
      </c>
      <c r="B2659" s="57"/>
      <c r="C2659" s="510" t="str">
        <f>A2659</f>
        <v/>
      </c>
      <c r="D2659" s="66">
        <f>ROWS(D2660:D2662)-1</f>
        <v>2</v>
      </c>
      <c r="E2659" s="58" t="s">
        <v>5197</v>
      </c>
      <c r="F2659" s="59"/>
      <c r="G2659" s="301"/>
      <c r="H2659" s="6"/>
      <c r="I2659" s="18"/>
      <c r="J2659" s="6"/>
      <c r="K2659" s="18"/>
      <c r="L2659" s="18"/>
      <c r="M2659" s="18"/>
      <c r="N2659" s="46"/>
      <c r="O2659" s="60" t="s">
        <v>5198</v>
      </c>
      <c r="P2659" s="334" t="s">
        <v>7177</v>
      </c>
      <c r="Q2659" s="143"/>
      <c r="R2659" s="63" t="str">
        <f>IF(COUNTIF(Q2660:Q2662,"?")&gt;0,"?",IF(AND(S2659="◄",T2659="►"),"◄►",IF(S2659="◄","◄",IF(T2659="►","►",""))))</f>
        <v>◄</v>
      </c>
      <c r="S2659" s="64" t="str">
        <f>IF(SUM(S2660:S2662)+1=ROWS(S2660:S2662)-COUNTIF(S2660:S2662,"-"),"","◄")</f>
        <v>◄</v>
      </c>
      <c r="T2659" s="65" t="str">
        <f>IF(SUM(T2660:T2662)&gt;0,"►","")</f>
        <v/>
      </c>
      <c r="U2659" s="146"/>
      <c r="V2659" s="63" t="str">
        <f>IF(COUNTIF(U2660:U2662,"?")&gt;0,"?",IF(AND(W2659="◄",X2659="►"),"◄►",IF(W2659="◄","◄",IF(X2659="►","►",""))))</f>
        <v>◄</v>
      </c>
      <c r="W2659" s="64" t="str">
        <f>IF(SUM(W2660:W2662)+1=ROWS(W2660:W2662)-COUNTIF(W2660:W2662,"-"),"","◄")</f>
        <v>◄</v>
      </c>
      <c r="X2659" s="65" t="str">
        <f>IF(SUM(X2660:X2662)&gt;0,"►","")</f>
        <v/>
      </c>
      <c r="Y2659" s="66">
        <f>ROWS(Y2660:Y2662)-1</f>
        <v>2</v>
      </c>
      <c r="Z2659" s="67">
        <f>SUM(Z2660:Z2662)-Z2662</f>
        <v>0</v>
      </c>
      <c r="AA2659" s="68" t="s">
        <v>840</v>
      </c>
      <c r="AB2659" s="69"/>
      <c r="AC2659" s="67">
        <f>SUM(AC2660:AC2662)-AC2662</f>
        <v>0</v>
      </c>
      <c r="AD2659" s="68" t="s">
        <v>840</v>
      </c>
      <c r="AE2659" s="69"/>
      <c r="AF2659" s="70" t="str">
        <f>IF(AG2659="◄","◄",IF(AG2659="ok","►",""))</f>
        <v>◄</v>
      </c>
      <c r="AG2659" s="71" t="str">
        <f>IF(AG2660&gt;0,"OK","◄")</f>
        <v>◄</v>
      </c>
      <c r="AH2659" s="62" t="str">
        <f>IF(AND(AI2659="◄",AJ2659="►"),"◄?►",IF(AI2659="◄","◄",IF(AJ2659="►","►","")))</f>
        <v>◄</v>
      </c>
      <c r="AI2659" s="64" t="str">
        <f>IF(AI2660&gt;0,"","◄")</f>
        <v>◄</v>
      </c>
      <c r="AJ2659" s="65" t="str">
        <f>IF(SUM(AJ2660:AJ2661)&gt;0,"►","")</f>
        <v/>
      </c>
      <c r="AK2659" s="570" t="str">
        <f>G2660</f>
        <v>1988</v>
      </c>
      <c r="AL2659" s="572" t="str">
        <f>P2659</f>
        <v>▬ folder Nr. 2  /  88 ▬</v>
      </c>
      <c r="AM2659" s="43"/>
      <c r="AN2659" s="1" t="str">
        <f>IF(AO2659="","",IF(COUNTIF(AN2660,"ok"),"","◄"))</f>
        <v>◄</v>
      </c>
      <c r="AO2659" s="9" t="str">
        <f>IF(COUNTIF(AP2659:BR2659,"◄")&gt;0,"◄","")</f>
        <v>◄</v>
      </c>
      <c r="AP2659" s="250" t="str">
        <f>IF(AP2660="-","",IF(AP2660&gt;0,"","◄"))</f>
        <v>◄</v>
      </c>
      <c r="AQ2659" s="251"/>
      <c r="AR2659" s="517">
        <f>IF(ISNONTEXT(AR2660)=TRUE,"_",1)</f>
        <v>1</v>
      </c>
      <c r="AS2659" s="250" t="str">
        <f>IF(AS2660="-","",IF(AS2660&gt;0,"","◄"))</f>
        <v>◄</v>
      </c>
      <c r="AT2659" s="251"/>
      <c r="AU2659" s="517">
        <f>IF(ISNONTEXT(AU2660)=TRUE,"_",AR2659+1)</f>
        <v>2</v>
      </c>
      <c r="AV2659" s="250" t="str">
        <f>IF(AV2660="-","",IF(AV2660&gt;0,"","◄"))</f>
        <v>◄</v>
      </c>
      <c r="AW2659" s="251"/>
      <c r="AX2659" s="517">
        <f>IF(ISNONTEXT(AX2660)=TRUE,"_",AU2659+1)</f>
        <v>3</v>
      </c>
      <c r="AY2659" s="250" t="str">
        <f>IF(AY2660="-","",IF(AY2660&gt;0,"","◄"))</f>
        <v>◄</v>
      </c>
      <c r="AZ2659" s="251"/>
      <c r="BA2659" s="517">
        <f>IF(ISNONTEXT(BA2660)=TRUE,"_",AX2659+1)</f>
        <v>4</v>
      </c>
      <c r="BB2659" s="250" t="str">
        <f>IF(BB2660="-","",IF(BB2660&gt;0,"","◄"))</f>
        <v>◄</v>
      </c>
      <c r="BC2659" s="251"/>
      <c r="BD2659" s="517">
        <f>IF(ISNONTEXT(BD2660)=TRUE,"_",BA2659+1)</f>
        <v>5</v>
      </c>
      <c r="BE2659" s="250" t="str">
        <f>IF(BE2660="-","",IF(BE2660&gt;0,"","◄"))</f>
        <v>◄</v>
      </c>
      <c r="BF2659" s="251"/>
      <c r="BG2659" s="517">
        <f>IF(ISNONTEXT(BG2660)=TRUE,"_",BD2659+1)</f>
        <v>6</v>
      </c>
      <c r="BH2659" s="250" t="str">
        <f>IF(BH2660="-","",IF(BH2660&gt;0,"","◄"))</f>
        <v>◄</v>
      </c>
      <c r="BI2659" s="251"/>
      <c r="BJ2659" s="517">
        <f>IF(ISNONTEXT(BJ2660)=TRUE,"_",BG2659+1)</f>
        <v>7</v>
      </c>
      <c r="BK2659" s="563" t="str">
        <f>IF(BK2660="-","",IF(BK2660&gt;0,"","◄"))</f>
        <v/>
      </c>
      <c r="BL2659" s="564"/>
      <c r="BM2659" s="517" t="str">
        <f>IF(ISNONTEXT(BM2660)=TRUE,"_",BJ2659+1)</f>
        <v>_</v>
      </c>
      <c r="BN2659" s="563" t="str">
        <f>IF(BN2660="-","",IF(BN2660&gt;0,"","◄"))</f>
        <v/>
      </c>
      <c r="BO2659" s="564"/>
      <c r="BP2659" s="517" t="str">
        <f>IF(ISNONTEXT(BP2660)=TRUE,"_",BM2659+1)</f>
        <v>_</v>
      </c>
      <c r="BQ2659" s="563" t="str">
        <f>IF(BQ2660="-","",IF(BQ2660&gt;0,"","◄"))</f>
        <v/>
      </c>
      <c r="BR2659" s="564"/>
      <c r="BS2659" s="517" t="str">
        <f>IF(ISNONTEXT(BS2660)=TRUE,"_",BP2659+1)</f>
        <v>_</v>
      </c>
      <c r="BT2659" s="563" t="str">
        <f>IF(BT2660="-","",IF(BT2660&gt;0,"","◄"))</f>
        <v>◄</v>
      </c>
      <c r="BU2659" s="564"/>
      <c r="BV2659" s="517" t="str">
        <f>IF(ISNONTEXT(BV2660)=TRUE,"_",1)</f>
        <v>_</v>
      </c>
      <c r="BW2659" s="563" t="str">
        <f>IF(BW2660="-","",IF(BW2660&gt;0,"","◄"))</f>
        <v>◄</v>
      </c>
      <c r="BX2659" s="564"/>
      <c r="BY2659" s="517" t="str">
        <f>IF(ISNONTEXT(BY2660)=TRUE,"_",BV2659+1)</f>
        <v>_</v>
      </c>
      <c r="BZ2659" s="26"/>
      <c r="CA2659" s="24"/>
      <c r="CB2659" s="25" t="str">
        <f>IF(CB2660&gt;0,"►","")</f>
        <v/>
      </c>
      <c r="CC2659" s="25" t="str">
        <f>IF(CC2660&gt;0,"►","")</f>
        <v/>
      </c>
      <c r="CD2659" s="517" t="str">
        <f>IF(ISNONTEXT(CD2660)=TRUE,"_",1)</f>
        <v>_</v>
      </c>
      <c r="CE2659" s="25" t="str">
        <f>IF(CE2660&gt;0,"►","")</f>
        <v/>
      </c>
      <c r="CF2659" s="25" t="str">
        <f>IF(CF2660&gt;0,"►","")</f>
        <v/>
      </c>
      <c r="CG2659" s="517" t="str">
        <f>IF(ISNONTEXT(CG2660)=TRUE,"_",CD2659+1)</f>
        <v>_</v>
      </c>
      <c r="CH2659" s="66">
        <f>ROWS(CH2660:CH2662)-1</f>
        <v>2</v>
      </c>
      <c r="CI2659" s="23" t="s">
        <v>836</v>
      </c>
    </row>
    <row r="2660" spans="1:87" ht="16.8" customHeight="1" thickBot="1" x14ac:dyDescent="0.35">
      <c r="A2660" s="503"/>
      <c r="B2660" s="49"/>
      <c r="C2660" s="156">
        <f>B2660</f>
        <v>0</v>
      </c>
      <c r="D2660" s="457"/>
      <c r="E2660" s="73"/>
      <c r="F2660" s="74" t="s">
        <v>5199</v>
      </c>
      <c r="G2660" s="300" t="s">
        <v>5161</v>
      </c>
      <c r="H2660" s="76">
        <v>13</v>
      </c>
      <c r="I2660" s="119"/>
      <c r="J2660" s="114"/>
      <c r="K2660" s="79"/>
      <c r="L2660" s="79"/>
      <c r="M2660" s="79"/>
      <c r="N2660" s="80" t="s">
        <v>5200</v>
      </c>
      <c r="O2660" s="81"/>
      <c r="P2660" s="320"/>
      <c r="Q2660" s="83" t="str">
        <f>IF(R2660="?","?","")</f>
        <v/>
      </c>
      <c r="R2660" s="83" t="str">
        <f>IF(AND(S2660="",T2660&gt;0),"?",IF(S2660="","◄",IF(T2660&gt;=1,"►","")))</f>
        <v>◄</v>
      </c>
      <c r="S2660" s="84"/>
      <c r="T2660" s="85"/>
      <c r="U2660" s="83" t="str">
        <f>IF(V2660="?","?","")</f>
        <v/>
      </c>
      <c r="V2660" s="83" t="str">
        <f>IF(AND(W2660="",X2660&gt;0),"?",IF(W2660="","◄",IF(X2660&gt;=1,"►","")))</f>
        <v>◄</v>
      </c>
      <c r="W2660" s="86"/>
      <c r="X2660" s="85"/>
      <c r="Y2660" s="457"/>
      <c r="Z2660" s="87"/>
      <c r="AA2660" s="521">
        <f>(S2660*Z2660)</f>
        <v>0</v>
      </c>
      <c r="AB2660" s="520">
        <f>(T2660*AA2660)</f>
        <v>0</v>
      </c>
      <c r="AC2660" s="88"/>
      <c r="AD2660" s="519">
        <f>(W2660*AC2660)</f>
        <v>0</v>
      </c>
      <c r="AE2660" s="522">
        <f>(X2660*AD2660)</f>
        <v>0</v>
      </c>
      <c r="AF2660" s="89" t="str">
        <f>IF(AG2660&gt;0,"ok","◄")</f>
        <v>◄</v>
      </c>
      <c r="AG2660" s="90"/>
      <c r="AH2660" s="89" t="str">
        <f>IF(AND(AI2660="",AJ2660&gt;0),"?",IF(AI2660="","◄",IF(AJ2660&gt;=1,"►","")))</f>
        <v>◄</v>
      </c>
      <c r="AI2660" s="91"/>
      <c r="AJ2660" s="92"/>
      <c r="AK2660" s="586"/>
      <c r="AL2660" s="587"/>
      <c r="AM2660" s="43"/>
      <c r="AN2660" s="3" t="s">
        <v>3</v>
      </c>
      <c r="AO2660" s="12" t="s">
        <v>1</v>
      </c>
      <c r="AP2660" s="13"/>
      <c r="AQ2660" s="14"/>
      <c r="AR2660" s="15" t="s">
        <v>422</v>
      </c>
      <c r="AS2660" s="13"/>
      <c r="AT2660" s="14"/>
      <c r="AU2660" s="15" t="s">
        <v>197</v>
      </c>
      <c r="AV2660" s="13"/>
      <c r="AW2660" s="14"/>
      <c r="AX2660" s="15" t="s">
        <v>646</v>
      </c>
      <c r="AY2660" s="13"/>
      <c r="AZ2660" s="14"/>
      <c r="BA2660" s="15" t="s">
        <v>433</v>
      </c>
      <c r="BB2660" s="365"/>
      <c r="BC2660" s="366"/>
      <c r="BD2660" s="15" t="s">
        <v>592</v>
      </c>
      <c r="BE2660" s="365"/>
      <c r="BF2660" s="366"/>
      <c r="BG2660" s="15" t="s">
        <v>353</v>
      </c>
      <c r="BH2660" s="13"/>
      <c r="BI2660" s="14"/>
      <c r="BJ2660" s="15" t="s">
        <v>645</v>
      </c>
      <c r="BK2660" s="516" t="s">
        <v>6</v>
      </c>
      <c r="BL2660" s="516" t="s">
        <v>6</v>
      </c>
      <c r="BM2660" s="516"/>
      <c r="BN2660" s="516" t="s">
        <v>6</v>
      </c>
      <c r="BO2660" s="516" t="s">
        <v>6</v>
      </c>
      <c r="BP2660" s="516"/>
      <c r="BQ2660" s="516" t="s">
        <v>6</v>
      </c>
      <c r="BR2660" s="516" t="s">
        <v>6</v>
      </c>
      <c r="BS2660" s="516"/>
      <c r="BT2660" s="32"/>
      <c r="BU2660" s="33"/>
      <c r="BV2660" s="34"/>
      <c r="BW2660" s="32"/>
      <c r="BX2660" s="33"/>
      <c r="BY2660" s="34"/>
      <c r="BZ2660" s="35"/>
      <c r="CA2660" s="24"/>
      <c r="CB2660" s="36"/>
      <c r="CC2660" s="33"/>
      <c r="CD2660" s="37"/>
      <c r="CE2660" s="36"/>
      <c r="CF2660" s="38"/>
      <c r="CG2660" s="39"/>
      <c r="CH2660" s="457"/>
      <c r="CI2660" s="23" t="s">
        <v>836</v>
      </c>
    </row>
    <row r="2661" spans="1:87" ht="15.6" thickTop="1" thickBot="1" x14ac:dyDescent="0.35">
      <c r="A2661" s="503"/>
      <c r="B2661" s="49"/>
      <c r="C2661" s="156">
        <f>B2661</f>
        <v>0</v>
      </c>
      <c r="D2661" s="457"/>
      <c r="E2661" s="73"/>
      <c r="F2661" s="93">
        <v>2278</v>
      </c>
      <c r="G2661" s="302" t="s">
        <v>5161</v>
      </c>
      <c r="H2661" s="76">
        <v>13</v>
      </c>
      <c r="I2661" s="119"/>
      <c r="J2661" s="114"/>
      <c r="K2661" s="79"/>
      <c r="L2661" s="79"/>
      <c r="M2661" s="79"/>
      <c r="N2661" s="80" t="s">
        <v>5201</v>
      </c>
      <c r="O2661" s="81"/>
      <c r="P2661" s="320"/>
      <c r="Q2661" s="83" t="str">
        <f>IF(R2661="?","?","")</f>
        <v/>
      </c>
      <c r="R2661" s="83" t="str">
        <f>IF(AND(S2661="",T2661&gt;0),"?",IF(S2661="","◄",IF(T2661&gt;=1,"►","")))</f>
        <v>◄</v>
      </c>
      <c r="S2661" s="84"/>
      <c r="T2661" s="85"/>
      <c r="U2661" s="83" t="str">
        <f>IF(V2661="?","?","")</f>
        <v/>
      </c>
      <c r="V2661" s="83" t="str">
        <f>IF(AND(W2661="",X2661&gt;0),"?",IF(W2661="","◄",IF(X2661&gt;=1,"►","")))</f>
        <v>◄</v>
      </c>
      <c r="W2661" s="86"/>
      <c r="X2661" s="85"/>
      <c r="Y2661" s="457"/>
      <c r="Z2661" s="87"/>
      <c r="AA2661" s="521">
        <f>(S2661*Z2661)</f>
        <v>0</v>
      </c>
      <c r="AB2661" s="520">
        <f>(T2661*AA2661)</f>
        <v>0</v>
      </c>
      <c r="AC2661" s="88"/>
      <c r="AD2661" s="519">
        <f>(W2661*AC2661)</f>
        <v>0</v>
      </c>
      <c r="AE2661" s="522">
        <f>(X2661*AD2661)</f>
        <v>0</v>
      </c>
      <c r="AF2661" s="44"/>
      <c r="AG2661" s="45"/>
      <c r="AH2661" s="44"/>
      <c r="AI2661" s="45"/>
      <c r="AJ2661" s="45"/>
      <c r="AK2661" s="45"/>
      <c r="AL2661" s="45"/>
      <c r="AM2661" s="43"/>
      <c r="AN2661" s="27" t="s">
        <v>6</v>
      </c>
      <c r="AO2661" s="27" t="s">
        <v>6</v>
      </c>
      <c r="AP2661" s="516"/>
      <c r="AQ2661" s="516"/>
      <c r="AR2661" s="516"/>
      <c r="AS2661" s="516" t="s">
        <v>6</v>
      </c>
      <c r="AT2661" s="516" t="s">
        <v>6</v>
      </c>
      <c r="AU2661" s="516"/>
      <c r="AV2661" s="516" t="s">
        <v>6</v>
      </c>
      <c r="AW2661" s="516" t="s">
        <v>6</v>
      </c>
      <c r="AX2661" s="516"/>
      <c r="AY2661" s="516" t="s">
        <v>6</v>
      </c>
      <c r="AZ2661" s="516" t="s">
        <v>6</v>
      </c>
      <c r="BA2661" s="516"/>
      <c r="BB2661" s="516" t="s">
        <v>6</v>
      </c>
      <c r="BC2661" s="516" t="s">
        <v>6</v>
      </c>
      <c r="BD2661" s="516"/>
      <c r="BE2661" s="516" t="s">
        <v>6</v>
      </c>
      <c r="BF2661" s="516" t="s">
        <v>6</v>
      </c>
      <c r="BG2661" s="516"/>
      <c r="BH2661" s="516" t="s">
        <v>6</v>
      </c>
      <c r="BI2661" s="516" t="s">
        <v>6</v>
      </c>
      <c r="BJ2661" s="516"/>
      <c r="BK2661" s="516" t="s">
        <v>6</v>
      </c>
      <c r="BL2661" s="516" t="s">
        <v>6</v>
      </c>
      <c r="BM2661" s="516"/>
      <c r="BN2661" s="516" t="s">
        <v>6</v>
      </c>
      <c r="BO2661" s="516" t="s">
        <v>6</v>
      </c>
      <c r="BP2661" s="516"/>
      <c r="BQ2661" s="516" t="s">
        <v>6</v>
      </c>
      <c r="BR2661" s="516" t="s">
        <v>6</v>
      </c>
      <c r="BS2661" s="516"/>
      <c r="BT2661" s="516"/>
      <c r="BU2661" s="516"/>
      <c r="BV2661" s="516"/>
      <c r="BW2661" s="516"/>
      <c r="BX2661" s="516"/>
      <c r="BY2661" s="516"/>
      <c r="BZ2661" s="28"/>
      <c r="CA2661" s="24"/>
      <c r="CB2661" s="29"/>
      <c r="CC2661" s="29"/>
      <c r="CD2661" s="30"/>
      <c r="CE2661" s="29"/>
      <c r="CF2661" s="29"/>
      <c r="CG2661" s="31"/>
      <c r="CH2661" s="457"/>
      <c r="CI2661" s="23" t="s">
        <v>836</v>
      </c>
    </row>
    <row r="2662" spans="1:87" ht="16.8" customHeight="1" thickTop="1" thickBot="1" x14ac:dyDescent="0.35">
      <c r="A2662" s="505" t="str">
        <f>IF(COUNTIF(B2663:B2664,"x")&gt;0,"x","")</f>
        <v/>
      </c>
      <c r="B2662" s="57"/>
      <c r="C2662" s="510" t="str">
        <f>A2662</f>
        <v/>
      </c>
      <c r="D2662" s="66">
        <f>ROWS(D2663:D2664)-1</f>
        <v>1</v>
      </c>
      <c r="E2662" s="58" t="s">
        <v>5202</v>
      </c>
      <c r="F2662" s="59"/>
      <c r="G2662" s="301"/>
      <c r="H2662" s="6"/>
      <c r="I2662" s="18"/>
      <c r="J2662" s="6"/>
      <c r="K2662" s="18"/>
      <c r="L2662" s="18"/>
      <c r="M2662" s="18"/>
      <c r="N2662" s="46"/>
      <c r="O2662" s="60" t="s">
        <v>5203</v>
      </c>
      <c r="P2662" s="334" t="s">
        <v>7178</v>
      </c>
      <c r="Q2662" s="62"/>
      <c r="R2662" s="63" t="str">
        <f>IF(COUNTIF(Q2663:Q2664,"?")&gt;0,"?",IF(AND(S2662="◄",T2662="►"),"◄►",IF(S2662="◄","◄",IF(T2662="►","►",""))))</f>
        <v>◄</v>
      </c>
      <c r="S2662" s="64" t="str">
        <f>IF(SUM(S2663:S2664)+1=ROWS(S2663:S2664)-COUNTIF(S2663:S2664,"-"),"","◄")</f>
        <v>◄</v>
      </c>
      <c r="T2662" s="65" t="str">
        <f>IF(SUM(T2663:T2664)&gt;0,"►","")</f>
        <v/>
      </c>
      <c r="U2662" s="62"/>
      <c r="V2662" s="63" t="str">
        <f>IF(COUNTIF(U2663:U2664,"?")&gt;0,"?",IF(AND(W2662="◄",X2662="►"),"◄►",IF(W2662="◄","◄",IF(X2662="►","►",""))))</f>
        <v>◄</v>
      </c>
      <c r="W2662" s="64" t="str">
        <f>IF(SUM(W2663:W2664)+1=ROWS(W2663:W2664)-COUNTIF(W2663:W2664,"-"),"","◄")</f>
        <v>◄</v>
      </c>
      <c r="X2662" s="65" t="str">
        <f>IF(SUM(X2663:X2664)&gt;0,"►","")</f>
        <v/>
      </c>
      <c r="Y2662" s="66">
        <f>ROWS(Y2663:Y2664)-1</f>
        <v>1</v>
      </c>
      <c r="Z2662" s="67">
        <f>SUM(Z2663:Z2664)-Z2664</f>
        <v>0</v>
      </c>
      <c r="AA2662" s="68" t="s">
        <v>840</v>
      </c>
      <c r="AB2662" s="69"/>
      <c r="AC2662" s="67">
        <f>SUM(AC2663:AC2664)-AC2664</f>
        <v>0</v>
      </c>
      <c r="AD2662" s="68" t="s">
        <v>840</v>
      </c>
      <c r="AE2662" s="69"/>
      <c r="AF2662" s="70" t="str">
        <f>IF(AG2662="◄","◄",IF(AG2662="ok","►",""))</f>
        <v>◄</v>
      </c>
      <c r="AG2662" s="71" t="str">
        <f>IF(AG2663&gt;0,"OK","◄")</f>
        <v>◄</v>
      </c>
      <c r="AH2662" s="62" t="str">
        <f>IF(AND(AI2662="◄",AJ2662="►"),"◄?►",IF(AI2662="◄","◄",IF(AJ2662="►","►","")))</f>
        <v>◄</v>
      </c>
      <c r="AI2662" s="64" t="str">
        <f>IF(AI2663&gt;0,"","◄")</f>
        <v>◄</v>
      </c>
      <c r="AJ2662" s="65" t="str">
        <f>IF(SUM(AJ2663:AJ2663)&gt;0,"►","")</f>
        <v/>
      </c>
      <c r="AK2662" s="570" t="str">
        <f>G2663</f>
        <v>1988</v>
      </c>
      <c r="AL2662" s="572" t="str">
        <f>P2662</f>
        <v>▬ folder Nr. 3  /  88 ▬</v>
      </c>
      <c r="AM2662" s="43"/>
      <c r="AN2662" s="1" t="str">
        <f>IF(AO2662="","",IF(COUNTIF(AN2663,"ok"),"","◄"))</f>
        <v>◄</v>
      </c>
      <c r="AO2662" s="9" t="str">
        <f>IF(COUNTIF(AP2662:BR2662,"◄")&gt;0,"◄","")</f>
        <v>◄</v>
      </c>
      <c r="AP2662" s="250" t="str">
        <f>IF(AP2663="-","",IF(AP2663&gt;0,"","◄"))</f>
        <v>◄</v>
      </c>
      <c r="AQ2662" s="251"/>
      <c r="AR2662" s="517">
        <f>IF(ISNONTEXT(AR2663)=TRUE,"_",1)</f>
        <v>1</v>
      </c>
      <c r="AS2662" s="250" t="str">
        <f>IF(AS2663="-","",IF(AS2663&gt;0,"","◄"))</f>
        <v>◄</v>
      </c>
      <c r="AT2662" s="251"/>
      <c r="AU2662" s="517">
        <f>IF(ISNONTEXT(AU2663)=TRUE,"_",AR2662+1)</f>
        <v>2</v>
      </c>
      <c r="AV2662" s="250" t="str">
        <f>IF(AV2663="-","",IF(AV2663&gt;0,"","◄"))</f>
        <v>◄</v>
      </c>
      <c r="AW2662" s="251"/>
      <c r="AX2662" s="517">
        <f>IF(ISNONTEXT(AX2663)=TRUE,"_",AU2662+1)</f>
        <v>3</v>
      </c>
      <c r="AY2662" s="250" t="str">
        <f>IF(AY2663="-","",IF(AY2663&gt;0,"","◄"))</f>
        <v>◄</v>
      </c>
      <c r="AZ2662" s="251"/>
      <c r="BA2662" s="517">
        <f>IF(ISNONTEXT(BA2663)=TRUE,"_",AX2662+1)</f>
        <v>4</v>
      </c>
      <c r="BB2662" s="250" t="str">
        <f>IF(BB2663="-","",IF(BB2663&gt;0,"","◄"))</f>
        <v>◄</v>
      </c>
      <c r="BC2662" s="251"/>
      <c r="BD2662" s="517">
        <f>IF(ISNONTEXT(BD2663)=TRUE,"_",BA2662+1)</f>
        <v>5</v>
      </c>
      <c r="BE2662" s="250" t="str">
        <f>IF(BE2663="-","",IF(BE2663&gt;0,"","◄"))</f>
        <v>◄</v>
      </c>
      <c r="BF2662" s="251"/>
      <c r="BG2662" s="517">
        <f>IF(ISNONTEXT(BG2663)=TRUE,"_",BD2662+1)</f>
        <v>6</v>
      </c>
      <c r="BH2662" s="250" t="str">
        <f>IF(BH2663="-","",IF(BH2663&gt;0,"","◄"))</f>
        <v>◄</v>
      </c>
      <c r="BI2662" s="251"/>
      <c r="BJ2662" s="517">
        <f>IF(ISNONTEXT(BJ2663)=TRUE,"_",BG2662+1)</f>
        <v>7</v>
      </c>
      <c r="BK2662" s="563" t="str">
        <f>IF(BK2663="-","",IF(BK2663&gt;0,"","◄"))</f>
        <v>◄</v>
      </c>
      <c r="BL2662" s="564"/>
      <c r="BM2662" s="517">
        <f>IF(ISNONTEXT(BM2663)=TRUE,"_",BJ2662+1)</f>
        <v>8</v>
      </c>
      <c r="BN2662" s="563" t="str">
        <f>IF(BN2663="-","",IF(BN2663&gt;0,"","◄"))</f>
        <v>◄</v>
      </c>
      <c r="BO2662" s="564"/>
      <c r="BP2662" s="517">
        <f>IF(ISNONTEXT(BP2663)=TRUE,"_",BM2662+1)</f>
        <v>9</v>
      </c>
      <c r="BQ2662" s="563" t="str">
        <f>IF(BQ2663="-","",IF(BQ2663&gt;0,"","◄"))</f>
        <v>◄</v>
      </c>
      <c r="BR2662" s="564"/>
      <c r="BS2662" s="517">
        <f>IF(ISNONTEXT(BS2663)=TRUE,"_",BP2662+1)</f>
        <v>10</v>
      </c>
      <c r="BT2662" s="563" t="str">
        <f>IF(BT2663="-","",IF(BT2663&gt;0,"","◄"))</f>
        <v>◄</v>
      </c>
      <c r="BU2662" s="564"/>
      <c r="BV2662" s="517" t="str">
        <f>IF(ISNONTEXT(BV2663)=TRUE,"_",1)</f>
        <v>_</v>
      </c>
      <c r="BW2662" s="563" t="str">
        <f>IF(BW2663="-","",IF(BW2663&gt;0,"","◄"))</f>
        <v>◄</v>
      </c>
      <c r="BX2662" s="564"/>
      <c r="BY2662" s="517" t="str">
        <f>IF(ISNONTEXT(BY2663)=TRUE,"_",BV2662+1)</f>
        <v>_</v>
      </c>
      <c r="BZ2662" s="26"/>
      <c r="CA2662" s="24"/>
      <c r="CB2662" s="25" t="str">
        <f>IF(CB2663&gt;0,"►","")</f>
        <v/>
      </c>
      <c r="CC2662" s="25" t="str">
        <f>IF(CC2663&gt;0,"►","")</f>
        <v/>
      </c>
      <c r="CD2662" s="517" t="str">
        <f>IF(ISNONTEXT(CD2663)=TRUE,"_",1)</f>
        <v>_</v>
      </c>
      <c r="CE2662" s="25" t="str">
        <f>IF(CE2663&gt;0,"►","")</f>
        <v/>
      </c>
      <c r="CF2662" s="25" t="str">
        <f>IF(CF2663&gt;0,"►","")</f>
        <v/>
      </c>
      <c r="CG2662" s="517" t="str">
        <f>IF(ISNONTEXT(CG2663)=TRUE,"_",CD2662+1)</f>
        <v>_</v>
      </c>
      <c r="CH2662" s="66">
        <f>ROWS(CH2663:CH2664)-1</f>
        <v>1</v>
      </c>
      <c r="CI2662" s="23" t="s">
        <v>836</v>
      </c>
    </row>
    <row r="2663" spans="1:87" ht="16.8" customHeight="1" thickBot="1" x14ac:dyDescent="0.35">
      <c r="A2663" s="503"/>
      <c r="B2663" s="49"/>
      <c r="C2663" s="156">
        <f>B2663</f>
        <v>0</v>
      </c>
      <c r="D2663" s="457"/>
      <c r="E2663" s="73"/>
      <c r="F2663" s="74" t="s">
        <v>5204</v>
      </c>
      <c r="G2663" s="300" t="s">
        <v>5161</v>
      </c>
      <c r="H2663" s="76">
        <v>13</v>
      </c>
      <c r="I2663" s="119"/>
      <c r="J2663" s="114"/>
      <c r="K2663" s="79"/>
      <c r="L2663" s="79"/>
      <c r="M2663" s="79"/>
      <c r="N2663" s="80" t="s">
        <v>5205</v>
      </c>
      <c r="O2663" s="81"/>
      <c r="P2663" s="320"/>
      <c r="Q2663" s="83" t="str">
        <f>IF(R2663="?","?","")</f>
        <v/>
      </c>
      <c r="R2663" s="83" t="str">
        <f>IF(AND(S2663="",T2663&gt;0),"?",IF(S2663="","◄",IF(T2663&gt;=1,"►","")))</f>
        <v>◄</v>
      </c>
      <c r="S2663" s="84"/>
      <c r="T2663" s="85"/>
      <c r="U2663" s="83" t="str">
        <f>IF(V2663="?","?","")</f>
        <v/>
      </c>
      <c r="V2663" s="83" t="str">
        <f>IF(AND(W2663="",X2663&gt;0),"?",IF(W2663="","◄",IF(X2663&gt;=1,"►","")))</f>
        <v>◄</v>
      </c>
      <c r="W2663" s="86"/>
      <c r="X2663" s="85"/>
      <c r="Y2663" s="457"/>
      <c r="Z2663" s="87"/>
      <c r="AA2663" s="521">
        <f>(S2663*Z2663)</f>
        <v>0</v>
      </c>
      <c r="AB2663" s="520">
        <f>(T2663*AA2663)</f>
        <v>0</v>
      </c>
      <c r="AC2663" s="88"/>
      <c r="AD2663" s="519">
        <f>(W2663*AC2663)</f>
        <v>0</v>
      </c>
      <c r="AE2663" s="522">
        <f>(X2663*AD2663)</f>
        <v>0</v>
      </c>
      <c r="AF2663" s="89" t="str">
        <f>IF(AG2663&gt;0,"ok","◄")</f>
        <v>◄</v>
      </c>
      <c r="AG2663" s="90"/>
      <c r="AH2663" s="89" t="str">
        <f>IF(AND(AI2663="",AJ2663&gt;0),"?",IF(AI2663="","◄",IF(AJ2663&gt;=1,"►","")))</f>
        <v>◄</v>
      </c>
      <c r="AI2663" s="91"/>
      <c r="AJ2663" s="92"/>
      <c r="AK2663" s="586"/>
      <c r="AL2663" s="587"/>
      <c r="AM2663" s="43"/>
      <c r="AN2663" s="3" t="s">
        <v>3</v>
      </c>
      <c r="AO2663" s="12" t="s">
        <v>1</v>
      </c>
      <c r="AP2663" s="13"/>
      <c r="AQ2663" s="14"/>
      <c r="AR2663" s="15" t="s">
        <v>259</v>
      </c>
      <c r="AS2663" s="13"/>
      <c r="AT2663" s="14"/>
      <c r="AU2663" s="15" t="s">
        <v>120</v>
      </c>
      <c r="AV2663" s="13"/>
      <c r="AW2663" s="14"/>
      <c r="AX2663" s="15" t="s">
        <v>268</v>
      </c>
      <c r="AY2663" s="13"/>
      <c r="AZ2663" s="14"/>
      <c r="BA2663" s="15" t="s">
        <v>19</v>
      </c>
      <c r="BB2663" s="13"/>
      <c r="BC2663" s="14"/>
      <c r="BD2663" s="15" t="s">
        <v>224</v>
      </c>
      <c r="BE2663" s="13"/>
      <c r="BF2663" s="14"/>
      <c r="BG2663" s="15" t="s">
        <v>7</v>
      </c>
      <c r="BH2663" s="13"/>
      <c r="BI2663" s="14"/>
      <c r="BJ2663" s="15" t="s">
        <v>444</v>
      </c>
      <c r="BK2663" s="13"/>
      <c r="BL2663" s="14"/>
      <c r="BM2663" s="15" t="s">
        <v>312</v>
      </c>
      <c r="BN2663" s="13"/>
      <c r="BO2663" s="14"/>
      <c r="BP2663" s="15" t="s">
        <v>362</v>
      </c>
      <c r="BQ2663" s="13"/>
      <c r="BR2663" s="14"/>
      <c r="BS2663" s="16" t="s">
        <v>312</v>
      </c>
      <c r="BT2663" s="32"/>
      <c r="BU2663" s="33"/>
      <c r="BV2663" s="34"/>
      <c r="BW2663" s="32"/>
      <c r="BX2663" s="33"/>
      <c r="BY2663" s="34"/>
      <c r="BZ2663" s="35"/>
      <c r="CA2663" s="24"/>
      <c r="CB2663" s="36"/>
      <c r="CC2663" s="33"/>
      <c r="CD2663" s="37"/>
      <c r="CE2663" s="36"/>
      <c r="CF2663" s="38"/>
      <c r="CG2663" s="39"/>
      <c r="CH2663" s="457"/>
      <c r="CI2663" s="23" t="s">
        <v>836</v>
      </c>
    </row>
    <row r="2664" spans="1:87" ht="16.8" thickTop="1" thickBot="1" x14ac:dyDescent="0.35">
      <c r="A2664" s="505" t="str">
        <f>IF(COUNTIF(B2665:B2669,"x")&gt;0,"x","")</f>
        <v/>
      </c>
      <c r="B2664" s="57"/>
      <c r="C2664" s="510" t="str">
        <f>A2664</f>
        <v/>
      </c>
      <c r="D2664" s="66">
        <f>ROWS(D2665:D2669)-1</f>
        <v>4</v>
      </c>
      <c r="E2664" s="58" t="s">
        <v>5206</v>
      </c>
      <c r="F2664" s="59"/>
      <c r="G2664" s="301"/>
      <c r="H2664" s="6"/>
      <c r="I2664" s="18"/>
      <c r="J2664" s="6"/>
      <c r="K2664" s="18"/>
      <c r="L2664" s="18"/>
      <c r="M2664" s="18"/>
      <c r="N2664" s="46"/>
      <c r="O2664" s="60" t="s">
        <v>5207</v>
      </c>
      <c r="P2664" s="334" t="s">
        <v>7179</v>
      </c>
      <c r="Q2664" s="146"/>
      <c r="R2664" s="63" t="str">
        <f>IF(COUNTIF(Q2665:Q2669,"?")&gt;0,"?",IF(AND(S2664="◄",T2664="►"),"◄►",IF(S2664="◄","◄",IF(T2664="►","►",""))))</f>
        <v>◄</v>
      </c>
      <c r="S2664" s="64" t="str">
        <f>IF(SUM(S2665:S2669)+1=ROWS(S2665:S2669)-COUNTIF(S2665:S2669,"-"),"","◄")</f>
        <v>◄</v>
      </c>
      <c r="T2664" s="65" t="str">
        <f>IF(SUM(T2665:T2669)&gt;0,"►","")</f>
        <v/>
      </c>
      <c r="U2664" s="146"/>
      <c r="V2664" s="63" t="str">
        <f>IF(COUNTIF(U2665:U2669,"?")&gt;0,"?",IF(AND(W2664="◄",X2664="►"),"◄►",IF(W2664="◄","◄",IF(X2664="►","►",""))))</f>
        <v>◄</v>
      </c>
      <c r="W2664" s="64" t="str">
        <f>IF(SUM(W2665:W2669)+1=ROWS(W2665:W2669)-COUNTIF(W2665:W2669,"-"),"","◄")</f>
        <v>◄</v>
      </c>
      <c r="X2664" s="65" t="str">
        <f>IF(SUM(X2665:X2669)&gt;0,"►","")</f>
        <v/>
      </c>
      <c r="Y2664" s="66">
        <f>ROWS(Y2665:Y2669)-1</f>
        <v>4</v>
      </c>
      <c r="Z2664" s="67">
        <f>SUM(Z2665:Z2669)-Z2669</f>
        <v>0</v>
      </c>
      <c r="AA2664" s="68" t="s">
        <v>840</v>
      </c>
      <c r="AB2664" s="69"/>
      <c r="AC2664" s="67">
        <f>SUM(AC2665:AC2669)-AC2669</f>
        <v>0</v>
      </c>
      <c r="AD2664" s="68" t="s">
        <v>840</v>
      </c>
      <c r="AE2664" s="69"/>
      <c r="AF2664" s="70" t="str">
        <f>IF(AG2664="◄","◄",IF(AG2664="ok","►",""))</f>
        <v>◄</v>
      </c>
      <c r="AG2664" s="71" t="str">
        <f>IF(AG2665&gt;0,"OK","◄")</f>
        <v>◄</v>
      </c>
      <c r="AH2664" s="62" t="str">
        <f>IF(AND(AI2664="◄",AJ2664="►"),"◄?►",IF(AI2664="◄","◄",IF(AJ2664="►","►","")))</f>
        <v>◄</v>
      </c>
      <c r="AI2664" s="64" t="str">
        <f>IF(AI2665&gt;0,"","◄")</f>
        <v>◄</v>
      </c>
      <c r="AJ2664" s="65" t="str">
        <f>IF(SUM(AJ2665:AJ2667)&gt;0,"►","")</f>
        <v/>
      </c>
      <c r="AK2664" s="570" t="str">
        <f>G2665</f>
        <v>1988</v>
      </c>
      <c r="AL2664" s="572" t="str">
        <f>P2664</f>
        <v>▬ folder Nr. 4  /  88 ▬</v>
      </c>
      <c r="AM2664" s="43"/>
      <c r="AN2664" s="1" t="str">
        <f>IF(AO2664="","",IF(COUNTIF(AN2665,"ok"),"","◄"))</f>
        <v>◄</v>
      </c>
      <c r="AO2664" s="9" t="str">
        <f>IF(COUNTIF(AP2664:BR2664,"◄")&gt;0,"◄","")</f>
        <v>◄</v>
      </c>
      <c r="AP2664" s="250" t="str">
        <f>IF(AP2665="-","",IF(AP2665&gt;0,"","◄"))</f>
        <v>◄</v>
      </c>
      <c r="AQ2664" s="251"/>
      <c r="AR2664" s="517">
        <f>IF(ISNONTEXT(AR2665)=TRUE,"_",1)</f>
        <v>1</v>
      </c>
      <c r="AS2664" s="250" t="str">
        <f>IF(AS2665="-","",IF(AS2665&gt;0,"","◄"))</f>
        <v>◄</v>
      </c>
      <c r="AT2664" s="251"/>
      <c r="AU2664" s="517">
        <f>IF(ISNONTEXT(AU2665)=TRUE,"_",AR2664+1)</f>
        <v>2</v>
      </c>
      <c r="AV2664" s="250" t="str">
        <f>IF(AV2665="-","",IF(AV2665&gt;0,"","◄"))</f>
        <v>◄</v>
      </c>
      <c r="AW2664" s="251"/>
      <c r="AX2664" s="517">
        <f>IF(ISNONTEXT(AX2665)=TRUE,"_",AU2664+1)</f>
        <v>3</v>
      </c>
      <c r="AY2664" s="250" t="str">
        <f>IF(AY2665="-","",IF(AY2665&gt;0,"","◄"))</f>
        <v>◄</v>
      </c>
      <c r="AZ2664" s="251"/>
      <c r="BA2664" s="517">
        <f>IF(ISNONTEXT(BA2665)=TRUE,"_",AX2664+1)</f>
        <v>4</v>
      </c>
      <c r="BB2664" s="250" t="str">
        <f>IF(BB2665="-","",IF(BB2665&gt;0,"","◄"))</f>
        <v>◄</v>
      </c>
      <c r="BC2664" s="251"/>
      <c r="BD2664" s="517">
        <f>IF(ISNONTEXT(BD2665)=TRUE,"_",BA2664+1)</f>
        <v>5</v>
      </c>
      <c r="BE2664" s="250" t="str">
        <f>IF(BE2665="-","",IF(BE2665&gt;0,"","◄"))</f>
        <v/>
      </c>
      <c r="BF2664" s="251"/>
      <c r="BG2664" s="517" t="str">
        <f>IF(ISNONTEXT(BG2665)=TRUE,"_",BD2664+1)</f>
        <v>_</v>
      </c>
      <c r="BH2664" s="250" t="str">
        <f>IF(BH2665="-","",IF(BH2665&gt;0,"","◄"))</f>
        <v/>
      </c>
      <c r="BI2664" s="251"/>
      <c r="BJ2664" s="517" t="str">
        <f>IF(ISNONTEXT(BJ2665)=TRUE,"_",BG2664+1)</f>
        <v>_</v>
      </c>
      <c r="BK2664" s="563" t="str">
        <f>IF(BK2665="-","",IF(BK2665&gt;0,"","◄"))</f>
        <v/>
      </c>
      <c r="BL2664" s="564"/>
      <c r="BM2664" s="517" t="str">
        <f>IF(ISNONTEXT(BM2665)=TRUE,"_",BJ2664+1)</f>
        <v>_</v>
      </c>
      <c r="BN2664" s="563" t="str">
        <f>IF(BN2665="-","",IF(BN2665&gt;0,"","◄"))</f>
        <v/>
      </c>
      <c r="BO2664" s="564"/>
      <c r="BP2664" s="517" t="str">
        <f>IF(ISNONTEXT(BP2665)=TRUE,"_",BM2664+1)</f>
        <v>_</v>
      </c>
      <c r="BQ2664" s="563" t="str">
        <f>IF(BQ2665="-","",IF(BQ2665&gt;0,"","◄"))</f>
        <v/>
      </c>
      <c r="BR2664" s="564"/>
      <c r="BS2664" s="517" t="str">
        <f>IF(ISNONTEXT(BS2665)=TRUE,"_",BP2664+1)</f>
        <v>_</v>
      </c>
      <c r="BT2664" s="563" t="str">
        <f>IF(BT2665="-","",IF(BT2665&gt;0,"","◄"))</f>
        <v>◄</v>
      </c>
      <c r="BU2664" s="564"/>
      <c r="BV2664" s="517" t="str">
        <f>IF(ISNONTEXT(BV2665)=TRUE,"_",1)</f>
        <v>_</v>
      </c>
      <c r="BW2664" s="563" t="str">
        <f>IF(BW2665="-","",IF(BW2665&gt;0,"","◄"))</f>
        <v>◄</v>
      </c>
      <c r="BX2664" s="564"/>
      <c r="BY2664" s="517" t="str">
        <f>IF(ISNONTEXT(BY2665)=TRUE,"_",BV2664+1)</f>
        <v>_</v>
      </c>
      <c r="BZ2664" s="26"/>
      <c r="CA2664" s="24"/>
      <c r="CB2664" s="25" t="str">
        <f>IF(CB2665&gt;0,"►","")</f>
        <v/>
      </c>
      <c r="CC2664" s="25" t="str">
        <f>IF(CC2665&gt;0,"►","")</f>
        <v/>
      </c>
      <c r="CD2664" s="517" t="str">
        <f>IF(ISNONTEXT(CD2665)=TRUE,"_",1)</f>
        <v>_</v>
      </c>
      <c r="CE2664" s="25" t="str">
        <f>IF(CE2665&gt;0,"►","")</f>
        <v/>
      </c>
      <c r="CF2664" s="25" t="str">
        <f>IF(CF2665&gt;0,"►","")</f>
        <v/>
      </c>
      <c r="CG2664" s="517" t="str">
        <f>IF(ISNONTEXT(CG2665)=TRUE,"_",CD2664+1)</f>
        <v>_</v>
      </c>
      <c r="CH2664" s="66">
        <f>ROWS(CH2665:CH2669)-1</f>
        <v>4</v>
      </c>
      <c r="CI2664" s="23" t="s">
        <v>836</v>
      </c>
    </row>
    <row r="2665" spans="1:87" ht="16.8" customHeight="1" thickBot="1" x14ac:dyDescent="0.35">
      <c r="A2665" s="503"/>
      <c r="B2665" s="49"/>
      <c r="C2665" s="156">
        <f>B2665</f>
        <v>0</v>
      </c>
      <c r="D2665" s="457"/>
      <c r="E2665" s="73"/>
      <c r="F2665" s="74" t="s">
        <v>5208</v>
      </c>
      <c r="G2665" s="300" t="s">
        <v>5161</v>
      </c>
      <c r="H2665" s="76">
        <v>13</v>
      </c>
      <c r="I2665" s="122" t="s">
        <v>864</v>
      </c>
      <c r="J2665" s="100">
        <v>3</v>
      </c>
      <c r="K2665" s="79"/>
      <c r="L2665" s="79"/>
      <c r="M2665" s="79"/>
      <c r="N2665" s="80" t="s">
        <v>5209</v>
      </c>
      <c r="O2665" s="81"/>
      <c r="P2665" s="316"/>
      <c r="Q2665" s="83" t="str">
        <f>IF(R2665="?","?","")</f>
        <v/>
      </c>
      <c r="R2665" s="83" t="str">
        <f>IF(AND(S2665="",T2665&gt;0),"?",IF(S2665="","◄",IF(T2665&gt;=1,"►","")))</f>
        <v>◄</v>
      </c>
      <c r="S2665" s="84"/>
      <c r="T2665" s="85"/>
      <c r="U2665" s="83" t="str">
        <f>IF(V2665="?","?","")</f>
        <v/>
      </c>
      <c r="V2665" s="83" t="str">
        <f>IF(AND(W2665="",X2665&gt;0),"?",IF(W2665="","◄",IF(X2665&gt;=1,"►","")))</f>
        <v>◄</v>
      </c>
      <c r="W2665" s="86"/>
      <c r="X2665" s="85"/>
      <c r="Y2665" s="457"/>
      <c r="Z2665" s="87"/>
      <c r="AA2665" s="521">
        <f t="shared" ref="AA2665:AB2668" si="899">(S2665*Z2665)</f>
        <v>0</v>
      </c>
      <c r="AB2665" s="520">
        <f t="shared" si="899"/>
        <v>0</v>
      </c>
      <c r="AC2665" s="88"/>
      <c r="AD2665" s="519">
        <f t="shared" ref="AD2665:AE2667" si="900">(W2665*AC2665)</f>
        <v>0</v>
      </c>
      <c r="AE2665" s="522">
        <f t="shared" si="900"/>
        <v>0</v>
      </c>
      <c r="AF2665" s="89" t="str">
        <f>IF(AG2665&gt;0,"ok","◄")</f>
        <v>◄</v>
      </c>
      <c r="AG2665" s="90"/>
      <c r="AH2665" s="89" t="str">
        <f>IF(AND(AI2665="",AJ2665&gt;0),"?",IF(AI2665="","◄",IF(AJ2665&gt;=1,"►","")))</f>
        <v>◄</v>
      </c>
      <c r="AI2665" s="91"/>
      <c r="AJ2665" s="92"/>
      <c r="AK2665" s="586"/>
      <c r="AL2665" s="587"/>
      <c r="AM2665" s="43"/>
      <c r="AN2665" s="3" t="s">
        <v>3</v>
      </c>
      <c r="AO2665" s="12" t="s">
        <v>1</v>
      </c>
      <c r="AP2665" s="13"/>
      <c r="AQ2665" s="14"/>
      <c r="AR2665" s="15" t="s">
        <v>4</v>
      </c>
      <c r="AS2665" s="13"/>
      <c r="AT2665" s="14"/>
      <c r="AU2665" s="15" t="s">
        <v>16</v>
      </c>
      <c r="AV2665" s="13"/>
      <c r="AW2665" s="14"/>
      <c r="AX2665" s="15" t="s">
        <v>241</v>
      </c>
      <c r="AY2665" s="13"/>
      <c r="AZ2665" s="14"/>
      <c r="BA2665" s="15" t="s">
        <v>551</v>
      </c>
      <c r="BB2665" s="13"/>
      <c r="BC2665" s="14"/>
      <c r="BD2665" s="15" t="s">
        <v>647</v>
      </c>
      <c r="BE2665" s="516" t="s">
        <v>6</v>
      </c>
      <c r="BF2665" s="516" t="s">
        <v>6</v>
      </c>
      <c r="BG2665" s="516"/>
      <c r="BH2665" s="516" t="s">
        <v>6</v>
      </c>
      <c r="BI2665" s="516" t="s">
        <v>6</v>
      </c>
      <c r="BJ2665" s="516"/>
      <c r="BK2665" s="516" t="s">
        <v>6</v>
      </c>
      <c r="BL2665" s="516" t="s">
        <v>6</v>
      </c>
      <c r="BM2665" s="516"/>
      <c r="BN2665" s="516" t="s">
        <v>6</v>
      </c>
      <c r="BO2665" s="516" t="s">
        <v>6</v>
      </c>
      <c r="BP2665" s="516"/>
      <c r="BQ2665" s="516" t="s">
        <v>6</v>
      </c>
      <c r="BR2665" s="516" t="s">
        <v>6</v>
      </c>
      <c r="BS2665" s="516"/>
      <c r="BT2665" s="32"/>
      <c r="BU2665" s="33"/>
      <c r="BV2665" s="34"/>
      <c r="BW2665" s="32"/>
      <c r="BX2665" s="33"/>
      <c r="BY2665" s="34"/>
      <c r="BZ2665" s="35"/>
      <c r="CA2665" s="24"/>
      <c r="CB2665" s="36"/>
      <c r="CC2665" s="33"/>
      <c r="CD2665" s="37"/>
      <c r="CE2665" s="36"/>
      <c r="CF2665" s="38"/>
      <c r="CG2665" s="39"/>
      <c r="CH2665" s="457"/>
      <c r="CI2665" s="23" t="s">
        <v>836</v>
      </c>
    </row>
    <row r="2666" spans="1:87" ht="15.6" thickTop="1" thickBot="1" x14ac:dyDescent="0.35">
      <c r="A2666" s="503"/>
      <c r="B2666" s="49"/>
      <c r="C2666" s="156">
        <f>B2666</f>
        <v>0</v>
      </c>
      <c r="D2666" s="457"/>
      <c r="E2666" s="73"/>
      <c r="F2666" s="93">
        <v>2281</v>
      </c>
      <c r="G2666" s="302" t="s">
        <v>5161</v>
      </c>
      <c r="H2666" s="76">
        <v>24</v>
      </c>
      <c r="I2666" s="122" t="s">
        <v>864</v>
      </c>
      <c r="J2666" s="100">
        <v>6</v>
      </c>
      <c r="K2666" s="79"/>
      <c r="L2666" s="79"/>
      <c r="M2666" s="79"/>
      <c r="N2666" s="80" t="s">
        <v>5210</v>
      </c>
      <c r="O2666" s="81"/>
      <c r="P2666" s="316"/>
      <c r="Q2666" s="83" t="str">
        <f>IF(R2666="?","?","")</f>
        <v/>
      </c>
      <c r="R2666" s="83" t="str">
        <f>IF(AND(S2666="",T2666&gt;0),"?",IF(S2666="","◄",IF(T2666&gt;=1,"►","")))</f>
        <v>◄</v>
      </c>
      <c r="S2666" s="84"/>
      <c r="T2666" s="85"/>
      <c r="U2666" s="83" t="str">
        <f>IF(V2666="?","?","")</f>
        <v/>
      </c>
      <c r="V2666" s="83" t="str">
        <f>IF(AND(W2666="",X2666&gt;0),"?",IF(W2666="","◄",IF(X2666&gt;=1,"►","")))</f>
        <v>◄</v>
      </c>
      <c r="W2666" s="86"/>
      <c r="X2666" s="85"/>
      <c r="Y2666" s="457"/>
      <c r="Z2666" s="87"/>
      <c r="AA2666" s="521">
        <f t="shared" si="899"/>
        <v>0</v>
      </c>
      <c r="AB2666" s="520">
        <f t="shared" si="899"/>
        <v>0</v>
      </c>
      <c r="AC2666" s="88"/>
      <c r="AD2666" s="519">
        <f t="shared" si="900"/>
        <v>0</v>
      </c>
      <c r="AE2666" s="522">
        <f t="shared" si="900"/>
        <v>0</v>
      </c>
      <c r="AF2666" s="44"/>
      <c r="AG2666" s="45"/>
      <c r="AH2666" s="44"/>
      <c r="AI2666" s="45"/>
      <c r="AJ2666" s="45"/>
      <c r="AK2666" s="45"/>
      <c r="AL2666" s="45"/>
      <c r="AM2666" s="43"/>
      <c r="AN2666" s="27" t="s">
        <v>6</v>
      </c>
      <c r="AO2666" s="27" t="s">
        <v>6</v>
      </c>
      <c r="AP2666" s="516"/>
      <c r="AQ2666" s="516"/>
      <c r="AR2666" s="516"/>
      <c r="AS2666" s="516" t="s">
        <v>6</v>
      </c>
      <c r="AT2666" s="516" t="s">
        <v>6</v>
      </c>
      <c r="AU2666" s="516"/>
      <c r="AV2666" s="516" t="s">
        <v>6</v>
      </c>
      <c r="AW2666" s="516" t="s">
        <v>6</v>
      </c>
      <c r="AX2666" s="516"/>
      <c r="AY2666" s="516" t="s">
        <v>6</v>
      </c>
      <c r="AZ2666" s="516" t="s">
        <v>6</v>
      </c>
      <c r="BA2666" s="516"/>
      <c r="BB2666" s="516" t="s">
        <v>6</v>
      </c>
      <c r="BC2666" s="516" t="s">
        <v>6</v>
      </c>
      <c r="BD2666" s="516"/>
      <c r="BE2666" s="516" t="s">
        <v>6</v>
      </c>
      <c r="BF2666" s="516" t="s">
        <v>6</v>
      </c>
      <c r="BG2666" s="516"/>
      <c r="BH2666" s="516" t="s">
        <v>6</v>
      </c>
      <c r="BI2666" s="516" t="s">
        <v>6</v>
      </c>
      <c r="BJ2666" s="516"/>
      <c r="BK2666" s="516" t="s">
        <v>6</v>
      </c>
      <c r="BL2666" s="516" t="s">
        <v>6</v>
      </c>
      <c r="BM2666" s="516"/>
      <c r="BN2666" s="516" t="s">
        <v>6</v>
      </c>
      <c r="BO2666" s="516" t="s">
        <v>6</v>
      </c>
      <c r="BP2666" s="516"/>
      <c r="BQ2666" s="516" t="s">
        <v>6</v>
      </c>
      <c r="BR2666" s="516" t="s">
        <v>6</v>
      </c>
      <c r="BS2666" s="516"/>
      <c r="BT2666" s="516"/>
      <c r="BU2666" s="516"/>
      <c r="BV2666" s="516"/>
      <c r="BW2666" s="516"/>
      <c r="BX2666" s="516"/>
      <c r="BY2666" s="516"/>
      <c r="BZ2666" s="28"/>
      <c r="CA2666" s="24"/>
      <c r="CB2666" s="29"/>
      <c r="CC2666" s="29"/>
      <c r="CD2666" s="30"/>
      <c r="CE2666" s="29"/>
      <c r="CF2666" s="29"/>
      <c r="CG2666" s="31"/>
      <c r="CH2666" s="457"/>
      <c r="CI2666" s="23" t="s">
        <v>836</v>
      </c>
    </row>
    <row r="2667" spans="1:87" ht="16.8" customHeight="1" thickTop="1" thickBot="1" x14ac:dyDescent="0.35">
      <c r="A2667" s="503"/>
      <c r="B2667" s="49"/>
      <c r="C2667" s="156">
        <f>B2667</f>
        <v>0</v>
      </c>
      <c r="D2667" s="457"/>
      <c r="E2667" s="73"/>
      <c r="F2667" s="93">
        <v>2282</v>
      </c>
      <c r="G2667" s="302" t="s">
        <v>5161</v>
      </c>
      <c r="H2667" s="76">
        <v>50</v>
      </c>
      <c r="I2667" s="122" t="s">
        <v>864</v>
      </c>
      <c r="J2667" s="100">
        <v>12</v>
      </c>
      <c r="K2667" s="79"/>
      <c r="L2667" s="79"/>
      <c r="M2667" s="79"/>
      <c r="N2667" s="80" t="s">
        <v>5211</v>
      </c>
      <c r="O2667" s="81"/>
      <c r="P2667" s="142" t="s">
        <v>5212</v>
      </c>
      <c r="Q2667" s="83" t="str">
        <f>IF(R2667="?","?","")</f>
        <v/>
      </c>
      <c r="R2667" s="83" t="str">
        <f>IF(AND(S2667="",T2667&gt;0),"?",IF(S2667="","◄",IF(T2667&gt;=1,"►","")))</f>
        <v>◄</v>
      </c>
      <c r="S2667" s="84"/>
      <c r="T2667" s="85"/>
      <c r="U2667" s="83" t="str">
        <f>IF(V2667="?","?","")</f>
        <v/>
      </c>
      <c r="V2667" s="83" t="str">
        <f>IF(AND(W2667="",X2667&gt;0),"?",IF(W2667="","◄",IF(X2667&gt;=1,"►","")))</f>
        <v>◄</v>
      </c>
      <c r="W2667" s="86"/>
      <c r="X2667" s="85"/>
      <c r="Y2667" s="457"/>
      <c r="Z2667" s="87"/>
      <c r="AA2667" s="521">
        <f t="shared" si="899"/>
        <v>0</v>
      </c>
      <c r="AB2667" s="520">
        <f t="shared" si="899"/>
        <v>0</v>
      </c>
      <c r="AC2667" s="88"/>
      <c r="AD2667" s="519">
        <f t="shared" si="900"/>
        <v>0</v>
      </c>
      <c r="AE2667" s="522">
        <f t="shared" si="900"/>
        <v>0</v>
      </c>
      <c r="AF2667" s="44"/>
      <c r="AG2667" s="45"/>
      <c r="AH2667" s="44"/>
      <c r="AI2667" s="45"/>
      <c r="AJ2667" s="45"/>
      <c r="AK2667" s="45"/>
      <c r="AL2667" s="45"/>
      <c r="AM2667" s="43"/>
      <c r="AN2667" s="27" t="s">
        <v>6</v>
      </c>
      <c r="AO2667" s="27" t="s">
        <v>6</v>
      </c>
      <c r="AP2667" s="516"/>
      <c r="AQ2667" s="516"/>
      <c r="AR2667" s="516"/>
      <c r="AS2667" s="516" t="s">
        <v>6</v>
      </c>
      <c r="AT2667" s="516" t="s">
        <v>6</v>
      </c>
      <c r="AU2667" s="516"/>
      <c r="AV2667" s="516" t="s">
        <v>6</v>
      </c>
      <c r="AW2667" s="516" t="s">
        <v>6</v>
      </c>
      <c r="AX2667" s="516"/>
      <c r="AY2667" s="516" t="s">
        <v>6</v>
      </c>
      <c r="AZ2667" s="516" t="s">
        <v>6</v>
      </c>
      <c r="BA2667" s="516"/>
      <c r="BB2667" s="516" t="s">
        <v>6</v>
      </c>
      <c r="BC2667" s="516" t="s">
        <v>6</v>
      </c>
      <c r="BD2667" s="516"/>
      <c r="BE2667" s="516" t="s">
        <v>6</v>
      </c>
      <c r="BF2667" s="516" t="s">
        <v>6</v>
      </c>
      <c r="BG2667" s="516"/>
      <c r="BH2667" s="516" t="s">
        <v>6</v>
      </c>
      <c r="BI2667" s="516" t="s">
        <v>6</v>
      </c>
      <c r="BJ2667" s="516"/>
      <c r="BK2667" s="516" t="s">
        <v>6</v>
      </c>
      <c r="BL2667" s="516" t="s">
        <v>6</v>
      </c>
      <c r="BM2667" s="516"/>
      <c r="BN2667" s="516" t="s">
        <v>6</v>
      </c>
      <c r="BO2667" s="516" t="s">
        <v>6</v>
      </c>
      <c r="BP2667" s="516"/>
      <c r="BQ2667" s="516" t="s">
        <v>6</v>
      </c>
      <c r="BR2667" s="516" t="s">
        <v>6</v>
      </c>
      <c r="BS2667" s="516"/>
      <c r="BT2667" s="516"/>
      <c r="BU2667" s="516"/>
      <c r="BV2667" s="516"/>
      <c r="BW2667" s="516"/>
      <c r="BX2667" s="516"/>
      <c r="BY2667" s="516"/>
      <c r="BZ2667" s="28"/>
      <c r="CA2667" s="24"/>
      <c r="CB2667" s="29"/>
      <c r="CC2667" s="29"/>
      <c r="CD2667" s="30"/>
      <c r="CE2667" s="29"/>
      <c r="CF2667" s="29"/>
      <c r="CG2667" s="31"/>
      <c r="CH2667" s="457"/>
      <c r="CI2667" s="23" t="s">
        <v>836</v>
      </c>
    </row>
    <row r="2668" spans="1:87" ht="16.8" customHeight="1" thickTop="1" thickBot="1" x14ac:dyDescent="0.35">
      <c r="A2668" s="503"/>
      <c r="B2668" s="49"/>
      <c r="C2668" s="156">
        <f>B2668</f>
        <v>0</v>
      </c>
      <c r="D2668" s="457"/>
      <c r="E2668" s="218" t="s">
        <v>6741</v>
      </c>
      <c r="F2668" s="219"/>
      <c r="G2668" s="441">
        <v>1988</v>
      </c>
      <c r="H2668" s="76">
        <v>50</v>
      </c>
      <c r="I2668" s="122" t="s">
        <v>1085</v>
      </c>
      <c r="J2668" s="100">
        <v>12</v>
      </c>
      <c r="K2668" s="79"/>
      <c r="L2668" s="79"/>
      <c r="M2668" s="79"/>
      <c r="N2668" s="175" t="s">
        <v>5213</v>
      </c>
      <c r="O2668" s="81"/>
      <c r="P2668" s="321"/>
      <c r="Q2668" s="83" t="str">
        <f>IF(R2668="?","?","")</f>
        <v/>
      </c>
      <c r="R2668" s="83" t="str">
        <f>IF(AND(S2668="",T2668&gt;0),"?",IF(S2668="","◄",IF(T2668&gt;=1,"►","")))</f>
        <v>◄</v>
      </c>
      <c r="S2668" s="84"/>
      <c r="T2668" s="85"/>
      <c r="U2668" s="83" t="str">
        <f>IF(V2668="?","?","")</f>
        <v/>
      </c>
      <c r="V2668" s="83" t="str">
        <f>IF(AND(W2668="",X2668&gt;0),"?",IF(W2668="","◄",IF(X2668&gt;=1,"►","")))</f>
        <v>◄</v>
      </c>
      <c r="W2668" s="86"/>
      <c r="X2668" s="85"/>
      <c r="Y2668" s="457"/>
      <c r="Z2668" s="87"/>
      <c r="AA2668" s="521">
        <f t="shared" si="899"/>
        <v>0</v>
      </c>
      <c r="AB2668" s="520">
        <f t="shared" si="899"/>
        <v>0</v>
      </c>
      <c r="AC2668" s="88"/>
      <c r="AD2668" s="519">
        <f>(W2668*AC2668)</f>
        <v>0</v>
      </c>
      <c r="AE2668" s="295"/>
      <c r="AF2668" s="44"/>
      <c r="AG2668" s="45"/>
      <c r="AH2668" s="44"/>
      <c r="AI2668" s="45"/>
      <c r="AJ2668" s="45"/>
      <c r="AK2668" s="45"/>
      <c r="AL2668" s="45"/>
      <c r="AM2668" s="43"/>
      <c r="AN2668" s="355"/>
      <c r="AO2668" s="355"/>
      <c r="AP2668" s="355"/>
      <c r="AQ2668" s="355"/>
      <c r="AR2668" s="355"/>
      <c r="AS2668" s="355"/>
      <c r="AT2668" s="355"/>
      <c r="AU2668" s="355"/>
      <c r="AV2668" s="355"/>
      <c r="AW2668" s="355"/>
      <c r="AX2668" s="355"/>
      <c r="AY2668" s="355"/>
      <c r="AZ2668" s="355"/>
      <c r="BA2668" s="355"/>
      <c r="BB2668" s="355"/>
      <c r="BC2668" s="355"/>
      <c r="BD2668" s="355"/>
      <c r="BE2668" s="355"/>
      <c r="BF2668" s="355"/>
      <c r="BG2668" s="355"/>
      <c r="BH2668" s="355"/>
      <c r="BI2668" s="355"/>
      <c r="BJ2668" s="355"/>
      <c r="BK2668" s="355"/>
      <c r="BL2668" s="355"/>
      <c r="BM2668" s="355"/>
      <c r="BN2668" s="355"/>
      <c r="BO2668" s="355"/>
      <c r="BP2668" s="355"/>
      <c r="BQ2668" s="355"/>
      <c r="BR2668" s="355"/>
      <c r="BS2668" s="355"/>
      <c r="BT2668" s="355"/>
      <c r="BU2668" s="355"/>
      <c r="BV2668" s="355"/>
      <c r="BW2668" s="355"/>
      <c r="BX2668" s="355"/>
      <c r="BY2668" s="355"/>
      <c r="BZ2668" s="355"/>
      <c r="CA2668" s="43"/>
      <c r="CB2668" s="356"/>
      <c r="CC2668" s="356"/>
      <c r="CD2668" s="357"/>
      <c r="CE2668" s="356"/>
      <c r="CF2668" s="356"/>
      <c r="CG2668" s="356"/>
      <c r="CH2668" s="457"/>
      <c r="CI2668" s="23" t="s">
        <v>836</v>
      </c>
    </row>
    <row r="2669" spans="1:87" ht="16.8" thickTop="1" thickBot="1" x14ac:dyDescent="0.35">
      <c r="A2669" s="505" t="str">
        <f>IF(COUNTIF(B2670:B2673,"x")&gt;0,"x","")</f>
        <v/>
      </c>
      <c r="B2669" s="57"/>
      <c r="C2669" s="510" t="str">
        <f>A2669</f>
        <v/>
      </c>
      <c r="D2669" s="66">
        <f>ROWS(D2670:D2673)-1</f>
        <v>3</v>
      </c>
      <c r="E2669" s="58" t="s">
        <v>5214</v>
      </c>
      <c r="F2669" s="59"/>
      <c r="G2669" s="301"/>
      <c r="H2669" s="18"/>
      <c r="I2669" s="18"/>
      <c r="J2669" s="18"/>
      <c r="K2669" s="18"/>
      <c r="L2669" s="18"/>
      <c r="M2669" s="18"/>
      <c r="N2669" s="46"/>
      <c r="O2669" s="60" t="s">
        <v>5215</v>
      </c>
      <c r="P2669" s="334" t="s">
        <v>7180</v>
      </c>
      <c r="Q2669" s="143"/>
      <c r="R2669" s="63" t="str">
        <f>IF(COUNTIF(Q2670:Q2673,"?")&gt;0,"?",IF(AND(S2669="◄",T2669="►"),"◄►",IF(S2669="◄","◄",IF(T2669="►","►",""))))</f>
        <v>◄</v>
      </c>
      <c r="S2669" s="64" t="str">
        <f>IF(SUM(S2670:S2673)+1=ROWS(S2670:S2673)-COUNTIF(S2670:S2673,"-"),"","◄")</f>
        <v>◄</v>
      </c>
      <c r="T2669" s="65" t="str">
        <f>IF(SUM(T2670:T2673)&gt;0,"►","")</f>
        <v/>
      </c>
      <c r="U2669" s="146"/>
      <c r="V2669" s="63" t="str">
        <f>IF(COUNTIF(U2670:U2673,"?")&gt;0,"?",IF(AND(W2669="◄",X2669="►"),"◄►",IF(W2669="◄","◄",IF(X2669="►","►",""))))</f>
        <v>◄</v>
      </c>
      <c r="W2669" s="64" t="str">
        <f>IF(SUM(W2670:W2673)+1=ROWS(W2670:W2673)-COUNTIF(W2670:W2673,"-"),"","◄")</f>
        <v>◄</v>
      </c>
      <c r="X2669" s="65" t="str">
        <f>IF(SUM(X2670:X2673)&gt;0,"►","")</f>
        <v/>
      </c>
      <c r="Y2669" s="66">
        <f>ROWS(Y2670:Y2673)-1</f>
        <v>3</v>
      </c>
      <c r="Z2669" s="67">
        <f>SUM(Z2670:Z2673)-Z2673</f>
        <v>0</v>
      </c>
      <c r="AA2669" s="68" t="s">
        <v>840</v>
      </c>
      <c r="AB2669" s="69"/>
      <c r="AC2669" s="67">
        <f>SUM(AC2670:AC2673)-AC2673</f>
        <v>0</v>
      </c>
      <c r="AD2669" s="68" t="s">
        <v>840</v>
      </c>
      <c r="AE2669" s="69"/>
      <c r="AF2669" s="70" t="str">
        <f>IF(AG2669="◄","◄",IF(AG2669="ok","►",""))</f>
        <v>◄</v>
      </c>
      <c r="AG2669" s="71" t="str">
        <f>IF(AG2670&gt;0,"OK","◄")</f>
        <v>◄</v>
      </c>
      <c r="AH2669" s="62" t="str">
        <f>IF(AND(AI2669="◄",AJ2669="►"),"◄?►",IF(AI2669="◄","◄",IF(AJ2669="►","►","")))</f>
        <v>◄</v>
      </c>
      <c r="AI2669" s="64" t="str">
        <f>IF(AI2670&gt;0,"","◄")</f>
        <v>◄</v>
      </c>
      <c r="AJ2669" s="65" t="str">
        <f>IF(SUM(AJ2670:AJ2671)&gt;0,"►","")</f>
        <v/>
      </c>
      <c r="AK2669" s="570" t="str">
        <f>G2670</f>
        <v>1988</v>
      </c>
      <c r="AL2669" s="572" t="str">
        <f>P2669</f>
        <v>▬ folder Nr. 5  /  88 ▬</v>
      </c>
      <c r="AM2669" s="43"/>
      <c r="AN2669" s="1" t="str">
        <f>IF(AO2669="","",IF(COUNTIF(AN2670,"ok"),"","◄"))</f>
        <v>◄</v>
      </c>
      <c r="AO2669" s="9" t="str">
        <f>IF(COUNTIF(AP2669:BR2669,"◄")&gt;0,"◄","")</f>
        <v>◄</v>
      </c>
      <c r="AP2669" s="250" t="str">
        <f>IF(AP2670="-","",IF(AP2670&gt;0,"","◄"))</f>
        <v>◄</v>
      </c>
      <c r="AQ2669" s="251"/>
      <c r="AR2669" s="517">
        <f>IF(ISNONTEXT(AR2670)=TRUE,"_",1)</f>
        <v>1</v>
      </c>
      <c r="AS2669" s="250" t="str">
        <f>IF(AS2670="-","",IF(AS2670&gt;0,"","◄"))</f>
        <v>◄</v>
      </c>
      <c r="AT2669" s="251"/>
      <c r="AU2669" s="517">
        <f>IF(ISNONTEXT(AU2670)=TRUE,"_",AR2669+1)</f>
        <v>2</v>
      </c>
      <c r="AV2669" s="250" t="str">
        <f>IF(AV2670="-","",IF(AV2670&gt;0,"","◄"))</f>
        <v>◄</v>
      </c>
      <c r="AW2669" s="251"/>
      <c r="AX2669" s="517">
        <f>IF(ISNONTEXT(AX2670)=TRUE,"_",AU2669+1)</f>
        <v>3</v>
      </c>
      <c r="AY2669" s="250" t="str">
        <f>IF(AY2670="-","",IF(AY2670&gt;0,"","◄"))</f>
        <v>◄</v>
      </c>
      <c r="AZ2669" s="251"/>
      <c r="BA2669" s="517">
        <f>IF(ISNONTEXT(BA2670)=TRUE,"_",AX2669+1)</f>
        <v>4</v>
      </c>
      <c r="BB2669" s="250" t="str">
        <f>IF(BB2670="-","",IF(BB2670&gt;0,"","◄"))</f>
        <v>◄</v>
      </c>
      <c r="BC2669" s="251"/>
      <c r="BD2669" s="517">
        <f>IF(ISNONTEXT(BD2670)=TRUE,"_",BA2669+1)</f>
        <v>5</v>
      </c>
      <c r="BE2669" s="250" t="str">
        <f>IF(BE2670="-","",IF(BE2670&gt;0,"","◄"))</f>
        <v/>
      </c>
      <c r="BF2669" s="251"/>
      <c r="BG2669" s="517" t="str">
        <f>IF(ISNONTEXT(BG2670)=TRUE,"_",BD2669+1)</f>
        <v>_</v>
      </c>
      <c r="BH2669" s="250" t="str">
        <f>IF(BH2670="-","",IF(BH2670&gt;0,"","◄"))</f>
        <v/>
      </c>
      <c r="BI2669" s="251"/>
      <c r="BJ2669" s="517" t="str">
        <f>IF(ISNONTEXT(BJ2670)=TRUE,"_",BG2669+1)</f>
        <v>_</v>
      </c>
      <c r="BK2669" s="563" t="str">
        <f>IF(BK2670="-","",IF(BK2670&gt;0,"","◄"))</f>
        <v/>
      </c>
      <c r="BL2669" s="564"/>
      <c r="BM2669" s="517" t="str">
        <f>IF(ISNONTEXT(BM2670)=TRUE,"_",BJ2669+1)</f>
        <v>_</v>
      </c>
      <c r="BN2669" s="563" t="str">
        <f>IF(BN2670="-","",IF(BN2670&gt;0,"","◄"))</f>
        <v/>
      </c>
      <c r="BO2669" s="564"/>
      <c r="BP2669" s="517" t="str">
        <f>IF(ISNONTEXT(BP2670)=TRUE,"_",BM2669+1)</f>
        <v>_</v>
      </c>
      <c r="BQ2669" s="563" t="str">
        <f>IF(BQ2670="-","",IF(BQ2670&gt;0,"","◄"))</f>
        <v/>
      </c>
      <c r="BR2669" s="564"/>
      <c r="BS2669" s="517" t="str">
        <f>IF(ISNONTEXT(BS2670)=TRUE,"_",BP2669+1)</f>
        <v>_</v>
      </c>
      <c r="BT2669" s="563" t="str">
        <f>IF(BT2670="-","",IF(BT2670&gt;0,"","◄"))</f>
        <v>◄</v>
      </c>
      <c r="BU2669" s="564"/>
      <c r="BV2669" s="517" t="str">
        <f>IF(ISNONTEXT(BV2670)=TRUE,"_",1)</f>
        <v>_</v>
      </c>
      <c r="BW2669" s="563" t="str">
        <f>IF(BW2670="-","",IF(BW2670&gt;0,"","◄"))</f>
        <v>◄</v>
      </c>
      <c r="BX2669" s="564"/>
      <c r="BY2669" s="517" t="str">
        <f>IF(ISNONTEXT(BY2670)=TRUE,"_",BV2669+1)</f>
        <v>_</v>
      </c>
      <c r="BZ2669" s="26"/>
      <c r="CA2669" s="24"/>
      <c r="CB2669" s="25" t="str">
        <f>IF(CB2670&gt;0,"►","")</f>
        <v/>
      </c>
      <c r="CC2669" s="25" t="str">
        <f>IF(CC2670&gt;0,"►","")</f>
        <v/>
      </c>
      <c r="CD2669" s="517" t="str">
        <f>IF(ISNONTEXT(CD2670)=TRUE,"_",1)</f>
        <v>_</v>
      </c>
      <c r="CE2669" s="25" t="str">
        <f>IF(CE2670&gt;0,"►","")</f>
        <v/>
      </c>
      <c r="CF2669" s="25" t="str">
        <f>IF(CF2670&gt;0,"►","")</f>
        <v/>
      </c>
      <c r="CG2669" s="517" t="str">
        <f>IF(ISNONTEXT(CG2670)=TRUE,"_",CD2669+1)</f>
        <v>_</v>
      </c>
      <c r="CH2669" s="66">
        <f>ROWS(CH2670:CH2673)-1</f>
        <v>3</v>
      </c>
      <c r="CI2669" s="23" t="s">
        <v>836</v>
      </c>
    </row>
    <row r="2670" spans="1:87" ht="16.8" customHeight="1" thickBot="1" x14ac:dyDescent="0.35">
      <c r="A2670" s="503"/>
      <c r="B2670" s="49"/>
      <c r="C2670" s="156">
        <f>B2670</f>
        <v>0</v>
      </c>
      <c r="D2670" s="457"/>
      <c r="E2670" s="73"/>
      <c r="F2670" s="74" t="s">
        <v>5216</v>
      </c>
      <c r="G2670" s="300" t="s">
        <v>5161</v>
      </c>
      <c r="H2670" s="76">
        <v>13</v>
      </c>
      <c r="I2670" s="119"/>
      <c r="J2670" s="114"/>
      <c r="K2670" s="79"/>
      <c r="L2670" s="79"/>
      <c r="M2670" s="79"/>
      <c r="N2670" s="80" t="s">
        <v>5217</v>
      </c>
      <c r="O2670" s="81"/>
      <c r="P2670" s="320"/>
      <c r="Q2670" s="83" t="str">
        <f>IF(R2670="?","?","")</f>
        <v/>
      </c>
      <c r="R2670" s="83" t="str">
        <f>IF(AND(S2670="",T2670&gt;0),"?",IF(S2670="","◄",IF(T2670&gt;=1,"►","")))</f>
        <v>◄</v>
      </c>
      <c r="S2670" s="84"/>
      <c r="T2670" s="85"/>
      <c r="U2670" s="83" t="str">
        <f>IF(V2670="?","?","")</f>
        <v/>
      </c>
      <c r="V2670" s="83" t="str">
        <f>IF(AND(W2670="",X2670&gt;0),"?",IF(W2670="","◄",IF(X2670&gt;=1,"►","")))</f>
        <v>◄</v>
      </c>
      <c r="W2670" s="86"/>
      <c r="X2670" s="85"/>
      <c r="Y2670" s="457"/>
      <c r="Z2670" s="87"/>
      <c r="AA2670" s="521">
        <f t="shared" ref="AA2670:AB2672" si="901">(S2670*Z2670)</f>
        <v>0</v>
      </c>
      <c r="AB2670" s="520">
        <f t="shared" si="901"/>
        <v>0</v>
      </c>
      <c r="AC2670" s="88"/>
      <c r="AD2670" s="519">
        <f t="shared" ref="AD2670:AE2672" si="902">(W2670*AC2670)</f>
        <v>0</v>
      </c>
      <c r="AE2670" s="522">
        <f t="shared" si="902"/>
        <v>0</v>
      </c>
      <c r="AF2670" s="89" t="str">
        <f>IF(AG2670&gt;0,"ok","◄")</f>
        <v>◄</v>
      </c>
      <c r="AG2670" s="90"/>
      <c r="AH2670" s="89" t="str">
        <f>IF(AND(AI2670="",AJ2670&gt;0),"?",IF(AI2670="","◄",IF(AJ2670&gt;=1,"►","")))</f>
        <v>◄</v>
      </c>
      <c r="AI2670" s="91"/>
      <c r="AJ2670" s="92"/>
      <c r="AK2670" s="586"/>
      <c r="AL2670" s="587"/>
      <c r="AM2670" s="43"/>
      <c r="AN2670" s="3" t="s">
        <v>3</v>
      </c>
      <c r="AO2670" s="12" t="s">
        <v>1</v>
      </c>
      <c r="AP2670" s="13"/>
      <c r="AQ2670" s="14"/>
      <c r="AR2670" s="15" t="s">
        <v>4</v>
      </c>
      <c r="AS2670" s="13"/>
      <c r="AT2670" s="14"/>
      <c r="AU2670" s="15" t="s">
        <v>481</v>
      </c>
      <c r="AV2670" s="13"/>
      <c r="AW2670" s="14"/>
      <c r="AX2670" s="15" t="s">
        <v>110</v>
      </c>
      <c r="AY2670" s="13"/>
      <c r="AZ2670" s="14"/>
      <c r="BA2670" s="15" t="s">
        <v>530</v>
      </c>
      <c r="BB2670" s="13"/>
      <c r="BC2670" s="14"/>
      <c r="BD2670" s="15" t="s">
        <v>106</v>
      </c>
      <c r="BE2670" s="516" t="s">
        <v>6</v>
      </c>
      <c r="BF2670" s="516" t="s">
        <v>6</v>
      </c>
      <c r="BG2670" s="516"/>
      <c r="BH2670" s="516" t="s">
        <v>6</v>
      </c>
      <c r="BI2670" s="516" t="s">
        <v>6</v>
      </c>
      <c r="BJ2670" s="516"/>
      <c r="BK2670" s="516" t="s">
        <v>6</v>
      </c>
      <c r="BL2670" s="516" t="s">
        <v>6</v>
      </c>
      <c r="BM2670" s="516"/>
      <c r="BN2670" s="516" t="s">
        <v>6</v>
      </c>
      <c r="BO2670" s="516" t="s">
        <v>6</v>
      </c>
      <c r="BP2670" s="516"/>
      <c r="BQ2670" s="516" t="s">
        <v>6</v>
      </c>
      <c r="BR2670" s="516" t="s">
        <v>6</v>
      </c>
      <c r="BS2670" s="516"/>
      <c r="BT2670" s="32"/>
      <c r="BU2670" s="33"/>
      <c r="BV2670" s="34"/>
      <c r="BW2670" s="32"/>
      <c r="BX2670" s="33"/>
      <c r="BY2670" s="34"/>
      <c r="BZ2670" s="35"/>
      <c r="CA2670" s="24"/>
      <c r="CB2670" s="36"/>
      <c r="CC2670" s="33"/>
      <c r="CD2670" s="37"/>
      <c r="CE2670" s="36"/>
      <c r="CF2670" s="38"/>
      <c r="CG2670" s="39"/>
      <c r="CH2670" s="457"/>
      <c r="CI2670" s="23" t="s">
        <v>836</v>
      </c>
    </row>
    <row r="2671" spans="1:87" ht="15.6" thickTop="1" thickBot="1" x14ac:dyDescent="0.35">
      <c r="A2671" s="503"/>
      <c r="B2671" s="49"/>
      <c r="C2671" s="156">
        <f>B2671</f>
        <v>0</v>
      </c>
      <c r="D2671" s="457"/>
      <c r="E2671" s="73"/>
      <c r="F2671" s="93">
        <v>2284</v>
      </c>
      <c r="G2671" s="302" t="s">
        <v>5161</v>
      </c>
      <c r="H2671" s="76">
        <v>24</v>
      </c>
      <c r="I2671" s="119"/>
      <c r="J2671" s="114"/>
      <c r="K2671" s="79"/>
      <c r="L2671" s="79"/>
      <c r="M2671" s="79"/>
      <c r="N2671" s="80" t="s">
        <v>5218</v>
      </c>
      <c r="O2671" s="81"/>
      <c r="P2671" s="320"/>
      <c r="Q2671" s="83" t="str">
        <f>IF(R2671="?","?","")</f>
        <v/>
      </c>
      <c r="R2671" s="83" t="str">
        <f>IF(AND(S2671="",T2671&gt;0),"?",IF(S2671="","◄",IF(T2671&gt;=1,"►","")))</f>
        <v>◄</v>
      </c>
      <c r="S2671" s="84"/>
      <c r="T2671" s="85"/>
      <c r="U2671" s="83" t="str">
        <f>IF(V2671="?","?","")</f>
        <v/>
      </c>
      <c r="V2671" s="83" t="str">
        <f>IF(AND(W2671="",X2671&gt;0),"?",IF(W2671="","◄",IF(X2671&gt;=1,"►","")))</f>
        <v>◄</v>
      </c>
      <c r="W2671" s="86"/>
      <c r="X2671" s="85"/>
      <c r="Y2671" s="457"/>
      <c r="Z2671" s="87"/>
      <c r="AA2671" s="521">
        <f t="shared" si="901"/>
        <v>0</v>
      </c>
      <c r="AB2671" s="520">
        <f t="shared" si="901"/>
        <v>0</v>
      </c>
      <c r="AC2671" s="88"/>
      <c r="AD2671" s="519">
        <f t="shared" si="902"/>
        <v>0</v>
      </c>
      <c r="AE2671" s="522">
        <f t="shared" si="902"/>
        <v>0</v>
      </c>
      <c r="AF2671" s="44"/>
      <c r="AG2671" s="45"/>
      <c r="AH2671" s="44"/>
      <c r="AI2671" s="45"/>
      <c r="AJ2671" s="45"/>
      <c r="AK2671" s="45"/>
      <c r="AL2671" s="45"/>
      <c r="AM2671" s="43"/>
      <c r="AN2671" s="27" t="s">
        <v>6</v>
      </c>
      <c r="AO2671" s="27" t="s">
        <v>6</v>
      </c>
      <c r="AP2671" s="516"/>
      <c r="AQ2671" s="516"/>
      <c r="AR2671" s="516"/>
      <c r="AS2671" s="516" t="s">
        <v>6</v>
      </c>
      <c r="AT2671" s="516" t="s">
        <v>6</v>
      </c>
      <c r="AU2671" s="516"/>
      <c r="AV2671" s="516" t="s">
        <v>6</v>
      </c>
      <c r="AW2671" s="516" t="s">
        <v>6</v>
      </c>
      <c r="AX2671" s="516"/>
      <c r="AY2671" s="516" t="s">
        <v>6</v>
      </c>
      <c r="AZ2671" s="516" t="s">
        <v>6</v>
      </c>
      <c r="BA2671" s="516"/>
      <c r="BB2671" s="516" t="s">
        <v>6</v>
      </c>
      <c r="BC2671" s="516" t="s">
        <v>6</v>
      </c>
      <c r="BD2671" s="516"/>
      <c r="BE2671" s="516" t="s">
        <v>6</v>
      </c>
      <c r="BF2671" s="516" t="s">
        <v>6</v>
      </c>
      <c r="BG2671" s="516"/>
      <c r="BH2671" s="516" t="s">
        <v>6</v>
      </c>
      <c r="BI2671" s="516" t="s">
        <v>6</v>
      </c>
      <c r="BJ2671" s="516"/>
      <c r="BK2671" s="516" t="s">
        <v>6</v>
      </c>
      <c r="BL2671" s="516" t="s">
        <v>6</v>
      </c>
      <c r="BM2671" s="516"/>
      <c r="BN2671" s="516" t="s">
        <v>6</v>
      </c>
      <c r="BO2671" s="516" t="s">
        <v>6</v>
      </c>
      <c r="BP2671" s="516"/>
      <c r="BQ2671" s="516" t="s">
        <v>6</v>
      </c>
      <c r="BR2671" s="516" t="s">
        <v>6</v>
      </c>
      <c r="BS2671" s="516"/>
      <c r="BT2671" s="516"/>
      <c r="BU2671" s="516"/>
      <c r="BV2671" s="516"/>
      <c r="BW2671" s="516"/>
      <c r="BX2671" s="516"/>
      <c r="BY2671" s="516"/>
      <c r="BZ2671" s="28"/>
      <c r="CA2671" s="24"/>
      <c r="CB2671" s="29"/>
      <c r="CC2671" s="29"/>
      <c r="CD2671" s="30"/>
      <c r="CE2671" s="29"/>
      <c r="CF2671" s="29"/>
      <c r="CG2671" s="31"/>
      <c r="CH2671" s="457"/>
      <c r="CI2671" s="23" t="s">
        <v>836</v>
      </c>
    </row>
    <row r="2672" spans="1:87" ht="15.6" thickTop="1" thickBot="1" x14ac:dyDescent="0.35">
      <c r="A2672" s="503"/>
      <c r="B2672" s="49"/>
      <c r="C2672" s="156">
        <f>B2672</f>
        <v>0</v>
      </c>
      <c r="D2672" s="457"/>
      <c r="E2672" s="132" t="s">
        <v>1084</v>
      </c>
      <c r="F2672" s="125">
        <v>77</v>
      </c>
      <c r="G2672" s="443">
        <v>1988</v>
      </c>
      <c r="H2672" s="76">
        <v>37</v>
      </c>
      <c r="I2672" s="119"/>
      <c r="J2672" s="119"/>
      <c r="K2672" s="79"/>
      <c r="L2672" s="79"/>
      <c r="M2672" s="79"/>
      <c r="N2672" s="175" t="s">
        <v>1863</v>
      </c>
      <c r="O2672" s="81"/>
      <c r="P2672" s="322"/>
      <c r="Q2672" s="83" t="str">
        <f>IF(R2672="?","?","")</f>
        <v/>
      </c>
      <c r="R2672" s="83" t="str">
        <f>IF(AND(S2672="",T2672&gt;0),"?",IF(S2672="","◄",IF(T2672&gt;=1,"►","")))</f>
        <v>◄</v>
      </c>
      <c r="S2672" s="84"/>
      <c r="T2672" s="85"/>
      <c r="U2672" s="83" t="str">
        <f>IF(V2672="?","?","")</f>
        <v/>
      </c>
      <c r="V2672" s="83" t="str">
        <f>IF(AND(W2672="",X2672&gt;0),"?",IF(W2672="","◄",IF(X2672&gt;=1,"►","")))</f>
        <v>◄</v>
      </c>
      <c r="W2672" s="86"/>
      <c r="X2672" s="85"/>
      <c r="Y2672" s="457"/>
      <c r="Z2672" s="87"/>
      <c r="AA2672" s="521">
        <f t="shared" si="901"/>
        <v>0</v>
      </c>
      <c r="AB2672" s="520">
        <f t="shared" si="901"/>
        <v>0</v>
      </c>
      <c r="AC2672" s="88"/>
      <c r="AD2672" s="519">
        <f t="shared" si="902"/>
        <v>0</v>
      </c>
      <c r="AE2672" s="518">
        <f t="shared" si="902"/>
        <v>0</v>
      </c>
      <c r="AF2672" s="44"/>
      <c r="AG2672" s="45"/>
      <c r="AH2672" s="44"/>
      <c r="AI2672" s="45"/>
      <c r="AJ2672" s="45"/>
      <c r="AK2672" s="45"/>
      <c r="AL2672" s="45"/>
      <c r="AM2672" s="43"/>
      <c r="AN2672" s="27" t="s">
        <v>6</v>
      </c>
      <c r="AO2672" s="27" t="s">
        <v>6</v>
      </c>
      <c r="AP2672" s="516"/>
      <c r="AQ2672" s="516"/>
      <c r="AR2672" s="516"/>
      <c r="AS2672" s="516" t="s">
        <v>6</v>
      </c>
      <c r="AT2672" s="516" t="s">
        <v>6</v>
      </c>
      <c r="AU2672" s="516"/>
      <c r="AV2672" s="516" t="s">
        <v>6</v>
      </c>
      <c r="AW2672" s="516" t="s">
        <v>6</v>
      </c>
      <c r="AX2672" s="516"/>
      <c r="AY2672" s="516" t="s">
        <v>6</v>
      </c>
      <c r="AZ2672" s="516" t="s">
        <v>6</v>
      </c>
      <c r="BA2672" s="516"/>
      <c r="BB2672" s="516" t="s">
        <v>6</v>
      </c>
      <c r="BC2672" s="516" t="s">
        <v>6</v>
      </c>
      <c r="BD2672" s="516"/>
      <c r="BE2672" s="516" t="s">
        <v>6</v>
      </c>
      <c r="BF2672" s="516" t="s">
        <v>6</v>
      </c>
      <c r="BG2672" s="516"/>
      <c r="BH2672" s="516" t="s">
        <v>6</v>
      </c>
      <c r="BI2672" s="516" t="s">
        <v>6</v>
      </c>
      <c r="BJ2672" s="516"/>
      <c r="BK2672" s="516" t="s">
        <v>6</v>
      </c>
      <c r="BL2672" s="516" t="s">
        <v>6</v>
      </c>
      <c r="BM2672" s="516"/>
      <c r="BN2672" s="516" t="s">
        <v>6</v>
      </c>
      <c r="BO2672" s="516" t="s">
        <v>6</v>
      </c>
      <c r="BP2672" s="516"/>
      <c r="BQ2672" s="516" t="s">
        <v>6</v>
      </c>
      <c r="BR2672" s="516" t="s">
        <v>6</v>
      </c>
      <c r="BS2672" s="516"/>
      <c r="BT2672" s="516"/>
      <c r="BU2672" s="516"/>
      <c r="BV2672" s="516"/>
      <c r="BW2672" s="516"/>
      <c r="BX2672" s="516"/>
      <c r="BY2672" s="516"/>
      <c r="BZ2672" s="28"/>
      <c r="CA2672" s="24"/>
      <c r="CB2672" s="29"/>
      <c r="CC2672" s="29"/>
      <c r="CD2672" s="30"/>
      <c r="CE2672" s="29"/>
      <c r="CF2672" s="29"/>
      <c r="CG2672" s="31"/>
      <c r="CH2672" s="457"/>
      <c r="CI2672" s="23" t="s">
        <v>836</v>
      </c>
    </row>
    <row r="2673" spans="1:87" ht="16.8" thickTop="1" thickBot="1" x14ac:dyDescent="0.35">
      <c r="A2673" s="505" t="str">
        <f>IF(COUNTIF(B2674:B2678,"x")&gt;0,"x","")</f>
        <v/>
      </c>
      <c r="B2673" s="57"/>
      <c r="C2673" s="510" t="str">
        <f>A2673</f>
        <v/>
      </c>
      <c r="D2673" s="66">
        <f>ROWS(D2674:D2678)-1</f>
        <v>4</v>
      </c>
      <c r="E2673" s="58" t="s">
        <v>5219</v>
      </c>
      <c r="F2673" s="59"/>
      <c r="G2673" s="301"/>
      <c r="H2673" s="6"/>
      <c r="I2673" s="18"/>
      <c r="J2673" s="6"/>
      <c r="K2673" s="18"/>
      <c r="L2673" s="18"/>
      <c r="M2673" s="18"/>
      <c r="N2673" s="46"/>
      <c r="O2673" s="60" t="s">
        <v>5220</v>
      </c>
      <c r="P2673" s="334" t="s">
        <v>7181</v>
      </c>
      <c r="Q2673" s="146"/>
      <c r="R2673" s="63" t="str">
        <f>IF(COUNTIF(Q2674:Q2678,"?")&gt;0,"?",IF(AND(S2673="◄",T2673="►"),"◄►",IF(S2673="◄","◄",IF(T2673="►","►",""))))</f>
        <v>◄</v>
      </c>
      <c r="S2673" s="64" t="str">
        <f>IF(SUM(S2674:S2678)+1=ROWS(S2674:S2678)-COUNTIF(S2674:S2678,"-"),"","◄")</f>
        <v>◄</v>
      </c>
      <c r="T2673" s="65" t="str">
        <f>IF(SUM(T2674:T2678)&gt;0,"►","")</f>
        <v/>
      </c>
      <c r="U2673" s="146"/>
      <c r="V2673" s="63" t="str">
        <f>IF(COUNTIF(U2674:U2678,"?")&gt;0,"?",IF(AND(W2673="◄",X2673="►"),"◄►",IF(W2673="◄","◄",IF(X2673="►","►",""))))</f>
        <v>◄</v>
      </c>
      <c r="W2673" s="64" t="str">
        <f>IF(SUM(W2674:W2678)+1=ROWS(W2674:W2678)-COUNTIF(W2674:W2678,"-"),"","◄")</f>
        <v>◄</v>
      </c>
      <c r="X2673" s="65" t="str">
        <f>IF(SUM(X2674:X2678)&gt;0,"►","")</f>
        <v/>
      </c>
      <c r="Y2673" s="66">
        <f>ROWS(Y2674:Y2678)-1</f>
        <v>4</v>
      </c>
      <c r="Z2673" s="67">
        <f>SUM(Z2674:Z2678)-Z2678</f>
        <v>0</v>
      </c>
      <c r="AA2673" s="68" t="s">
        <v>840</v>
      </c>
      <c r="AB2673" s="69"/>
      <c r="AC2673" s="67">
        <f>SUM(AC2674:AC2678)-AC2678</f>
        <v>0</v>
      </c>
      <c r="AD2673" s="68" t="s">
        <v>840</v>
      </c>
      <c r="AE2673" s="69"/>
      <c r="AF2673" s="70" t="str">
        <f>IF(AG2673="◄","◄",IF(AG2673="ok","►",""))</f>
        <v>◄</v>
      </c>
      <c r="AG2673" s="71" t="str">
        <f>IF(AG2674&gt;0,"OK","◄")</f>
        <v>◄</v>
      </c>
      <c r="AH2673" s="62" t="str">
        <f>IF(AND(AI2673="◄",AJ2673="►"),"◄?►",IF(AI2673="◄","◄",IF(AJ2673="►","►","")))</f>
        <v>◄</v>
      </c>
      <c r="AI2673" s="64" t="str">
        <f>IF(AI2674&gt;0,"","◄")</f>
        <v>◄</v>
      </c>
      <c r="AJ2673" s="65" t="str">
        <f>IF(SUM(AJ2674:AJ2676)&gt;0,"►","")</f>
        <v/>
      </c>
      <c r="AK2673" s="570" t="str">
        <f>G2674</f>
        <v>1988</v>
      </c>
      <c r="AL2673" s="572" t="str">
        <f>P2673</f>
        <v>▬ folder Nr. 6  /  88 ▬</v>
      </c>
      <c r="AM2673" s="43"/>
      <c r="AN2673" s="1" t="str">
        <f>IF(AO2673="","",IF(COUNTIF(AN2674,"ok"),"","◄"))</f>
        <v>◄</v>
      </c>
      <c r="AO2673" s="9" t="str">
        <f>IF(COUNTIF(AP2673:BR2673,"◄")&gt;0,"◄","")</f>
        <v>◄</v>
      </c>
      <c r="AP2673" s="250" t="str">
        <f>IF(AP2674="-","",IF(AP2674&gt;0,"","◄"))</f>
        <v>◄</v>
      </c>
      <c r="AQ2673" s="251"/>
      <c r="AR2673" s="517">
        <f>IF(ISNONTEXT(AR2674)=TRUE,"_",1)</f>
        <v>1</v>
      </c>
      <c r="AS2673" s="250" t="str">
        <f>IF(AS2674="-","",IF(AS2674&gt;0,"","◄"))</f>
        <v>◄</v>
      </c>
      <c r="AT2673" s="251"/>
      <c r="AU2673" s="517">
        <f>IF(ISNONTEXT(AU2674)=TRUE,"_",AR2673+1)</f>
        <v>2</v>
      </c>
      <c r="AV2673" s="250" t="str">
        <f>IF(AV2674="-","",IF(AV2674&gt;0,"","◄"))</f>
        <v>◄</v>
      </c>
      <c r="AW2673" s="251"/>
      <c r="AX2673" s="517">
        <f>IF(ISNONTEXT(AX2674)=TRUE,"_",AU2673+1)</f>
        <v>3</v>
      </c>
      <c r="AY2673" s="250" t="str">
        <f>IF(AY2674="-","",IF(AY2674&gt;0,"","◄"))</f>
        <v>◄</v>
      </c>
      <c r="AZ2673" s="251"/>
      <c r="BA2673" s="517">
        <f>IF(ISNONTEXT(BA2674)=TRUE,"_",AX2673+1)</f>
        <v>4</v>
      </c>
      <c r="BB2673" s="250" t="str">
        <f>IF(BB2674="-","",IF(BB2674&gt;0,"","◄"))</f>
        <v>◄</v>
      </c>
      <c r="BC2673" s="251"/>
      <c r="BD2673" s="517">
        <f>IF(ISNONTEXT(BD2674)=TRUE,"_",BA2673+1)</f>
        <v>5</v>
      </c>
      <c r="BE2673" s="250" t="str">
        <f>IF(BE2674="-","",IF(BE2674&gt;0,"","◄"))</f>
        <v/>
      </c>
      <c r="BF2673" s="251"/>
      <c r="BG2673" s="517" t="str">
        <f>IF(ISNONTEXT(BG2674)=TRUE,"_",BD2673+1)</f>
        <v>_</v>
      </c>
      <c r="BH2673" s="250" t="str">
        <f>IF(BH2674="-","",IF(BH2674&gt;0,"","◄"))</f>
        <v/>
      </c>
      <c r="BI2673" s="251"/>
      <c r="BJ2673" s="517" t="str">
        <f>IF(ISNONTEXT(BJ2674)=TRUE,"_",BG2673+1)</f>
        <v>_</v>
      </c>
      <c r="BK2673" s="563" t="str">
        <f>IF(BK2674="-","",IF(BK2674&gt;0,"","◄"))</f>
        <v/>
      </c>
      <c r="BL2673" s="564"/>
      <c r="BM2673" s="517" t="str">
        <f>IF(ISNONTEXT(BM2674)=TRUE,"_",BJ2673+1)</f>
        <v>_</v>
      </c>
      <c r="BN2673" s="563" t="str">
        <f>IF(BN2674="-","",IF(BN2674&gt;0,"","◄"))</f>
        <v/>
      </c>
      <c r="BO2673" s="564"/>
      <c r="BP2673" s="517" t="str">
        <f>IF(ISNONTEXT(BP2674)=TRUE,"_",BM2673+1)</f>
        <v>_</v>
      </c>
      <c r="BQ2673" s="563" t="str">
        <f>IF(BQ2674="-","",IF(BQ2674&gt;0,"","◄"))</f>
        <v/>
      </c>
      <c r="BR2673" s="564"/>
      <c r="BS2673" s="517" t="str">
        <f>IF(ISNONTEXT(BS2674)=TRUE,"_",BP2673+1)</f>
        <v>_</v>
      </c>
      <c r="BT2673" s="563" t="str">
        <f>IF(BT2674="-","",IF(BT2674&gt;0,"","◄"))</f>
        <v>◄</v>
      </c>
      <c r="BU2673" s="564"/>
      <c r="BV2673" s="517" t="str">
        <f>IF(ISNONTEXT(BV2674)=TRUE,"_",1)</f>
        <v>_</v>
      </c>
      <c r="BW2673" s="563" t="str">
        <f>IF(BW2674="-","",IF(BW2674&gt;0,"","◄"))</f>
        <v>◄</v>
      </c>
      <c r="BX2673" s="564"/>
      <c r="BY2673" s="517" t="str">
        <f>IF(ISNONTEXT(BY2674)=TRUE,"_",BV2673+1)</f>
        <v>_</v>
      </c>
      <c r="BZ2673" s="26"/>
      <c r="CA2673" s="24"/>
      <c r="CB2673" s="25" t="str">
        <f>IF(CB2674&gt;0,"►","")</f>
        <v/>
      </c>
      <c r="CC2673" s="25" t="str">
        <f>IF(CC2674&gt;0,"►","")</f>
        <v/>
      </c>
      <c r="CD2673" s="517" t="str">
        <f>IF(ISNONTEXT(CD2674)=TRUE,"_",1)</f>
        <v>_</v>
      </c>
      <c r="CE2673" s="25" t="str">
        <f>IF(CE2674&gt;0,"►","")</f>
        <v/>
      </c>
      <c r="CF2673" s="25" t="str">
        <f>IF(CF2674&gt;0,"►","")</f>
        <v/>
      </c>
      <c r="CG2673" s="517" t="str">
        <f>IF(ISNONTEXT(CG2674)=TRUE,"_",CD2673+1)</f>
        <v>_</v>
      </c>
      <c r="CH2673" s="66">
        <f>ROWS(CH2674:CH2678)-1</f>
        <v>4</v>
      </c>
      <c r="CI2673" s="23" t="s">
        <v>836</v>
      </c>
    </row>
    <row r="2674" spans="1:87" ht="16.8" customHeight="1" thickBot="1" x14ac:dyDescent="0.35">
      <c r="A2674" s="503"/>
      <c r="B2674" s="49"/>
      <c r="C2674" s="156">
        <f>B2674</f>
        <v>0</v>
      </c>
      <c r="D2674" s="457"/>
      <c r="E2674" s="73"/>
      <c r="F2674" s="74" t="s">
        <v>5221</v>
      </c>
      <c r="G2674" s="300" t="s">
        <v>5161</v>
      </c>
      <c r="H2674" s="76">
        <v>9</v>
      </c>
      <c r="I2674" s="122" t="s">
        <v>864</v>
      </c>
      <c r="J2674" s="100">
        <v>3</v>
      </c>
      <c r="K2674" s="79"/>
      <c r="L2674" s="79"/>
      <c r="M2674" s="79"/>
      <c r="N2674" s="80" t="s">
        <v>5222</v>
      </c>
      <c r="O2674" s="81"/>
      <c r="P2674" s="320"/>
      <c r="Q2674" s="83" t="str">
        <f>IF(R2674="?","?","")</f>
        <v/>
      </c>
      <c r="R2674" s="83" t="str">
        <f>IF(AND(S2674="",T2674&gt;0),"?",IF(S2674="","◄",IF(T2674&gt;=1,"►","")))</f>
        <v>◄</v>
      </c>
      <c r="S2674" s="84"/>
      <c r="T2674" s="85"/>
      <c r="U2674" s="83" t="str">
        <f>IF(V2674="?","?","")</f>
        <v/>
      </c>
      <c r="V2674" s="83" t="str">
        <f>IF(AND(W2674="",X2674&gt;0),"?",IF(W2674="","◄",IF(X2674&gt;=1,"►","")))</f>
        <v>◄</v>
      </c>
      <c r="W2674" s="86"/>
      <c r="X2674" s="85"/>
      <c r="Y2674" s="457"/>
      <c r="Z2674" s="87"/>
      <c r="AA2674" s="521">
        <f t="shared" ref="AA2674:AB2677" si="903">(S2674*Z2674)</f>
        <v>0</v>
      </c>
      <c r="AB2674" s="520">
        <f t="shared" si="903"/>
        <v>0</v>
      </c>
      <c r="AC2674" s="88"/>
      <c r="AD2674" s="519">
        <f t="shared" ref="AD2674:AE2676" si="904">(W2674*AC2674)</f>
        <v>0</v>
      </c>
      <c r="AE2674" s="522">
        <f t="shared" si="904"/>
        <v>0</v>
      </c>
      <c r="AF2674" s="89" t="str">
        <f>IF(AG2674&gt;0,"ok","◄")</f>
        <v>◄</v>
      </c>
      <c r="AG2674" s="90"/>
      <c r="AH2674" s="89" t="str">
        <f>IF(AND(AI2674="",AJ2674&gt;0),"?",IF(AI2674="","◄",IF(AJ2674&gt;=1,"►","")))</f>
        <v>◄</v>
      </c>
      <c r="AI2674" s="91"/>
      <c r="AJ2674" s="92"/>
      <c r="AK2674" s="586"/>
      <c r="AL2674" s="587"/>
      <c r="AM2674" s="43"/>
      <c r="AN2674" s="3" t="s">
        <v>3</v>
      </c>
      <c r="AO2674" s="12" t="s">
        <v>1</v>
      </c>
      <c r="AP2674" s="13"/>
      <c r="AQ2674" s="14"/>
      <c r="AR2674" s="15" t="s">
        <v>4</v>
      </c>
      <c r="AS2674" s="13"/>
      <c r="AT2674" s="14"/>
      <c r="AU2674" s="15" t="s">
        <v>47</v>
      </c>
      <c r="AV2674" s="13"/>
      <c r="AW2674" s="14"/>
      <c r="AX2674" s="15" t="s">
        <v>8</v>
      </c>
      <c r="AY2674" s="13"/>
      <c r="AZ2674" s="14"/>
      <c r="BA2674" s="15" t="s">
        <v>217</v>
      </c>
      <c r="BB2674" s="13"/>
      <c r="BC2674" s="14"/>
      <c r="BD2674" s="15" t="s">
        <v>46</v>
      </c>
      <c r="BE2674" s="516" t="s">
        <v>6</v>
      </c>
      <c r="BF2674" s="516" t="s">
        <v>6</v>
      </c>
      <c r="BG2674" s="516"/>
      <c r="BH2674" s="516" t="s">
        <v>6</v>
      </c>
      <c r="BI2674" s="516" t="s">
        <v>6</v>
      </c>
      <c r="BJ2674" s="516"/>
      <c r="BK2674" s="516" t="s">
        <v>6</v>
      </c>
      <c r="BL2674" s="516" t="s">
        <v>6</v>
      </c>
      <c r="BM2674" s="516"/>
      <c r="BN2674" s="516" t="s">
        <v>6</v>
      </c>
      <c r="BO2674" s="516" t="s">
        <v>6</v>
      </c>
      <c r="BP2674" s="516"/>
      <c r="BQ2674" s="516" t="s">
        <v>6</v>
      </c>
      <c r="BR2674" s="516" t="s">
        <v>6</v>
      </c>
      <c r="BS2674" s="516"/>
      <c r="BT2674" s="32"/>
      <c r="BU2674" s="33"/>
      <c r="BV2674" s="34"/>
      <c r="BW2674" s="32"/>
      <c r="BX2674" s="33"/>
      <c r="BY2674" s="34"/>
      <c r="BZ2674" s="35"/>
      <c r="CA2674" s="24"/>
      <c r="CB2674" s="36"/>
      <c r="CC2674" s="33"/>
      <c r="CD2674" s="37"/>
      <c r="CE2674" s="36"/>
      <c r="CF2674" s="38"/>
      <c r="CG2674" s="39"/>
      <c r="CH2674" s="457"/>
      <c r="CI2674" s="23" t="s">
        <v>836</v>
      </c>
    </row>
    <row r="2675" spans="1:87" ht="16.8" customHeight="1" thickTop="1" thickBot="1" x14ac:dyDescent="0.35">
      <c r="A2675" s="503"/>
      <c r="B2675" s="49"/>
      <c r="C2675" s="156">
        <f>B2675</f>
        <v>0</v>
      </c>
      <c r="D2675" s="457"/>
      <c r="E2675" s="73"/>
      <c r="F2675" s="93">
        <v>2286</v>
      </c>
      <c r="G2675" s="302" t="s">
        <v>5161</v>
      </c>
      <c r="H2675" s="76">
        <v>13</v>
      </c>
      <c r="I2675" s="122" t="s">
        <v>864</v>
      </c>
      <c r="J2675" s="100">
        <v>6</v>
      </c>
      <c r="K2675" s="79"/>
      <c r="L2675" s="79"/>
      <c r="M2675" s="79"/>
      <c r="N2675" s="80" t="s">
        <v>5223</v>
      </c>
      <c r="O2675" s="81"/>
      <c r="P2675" s="320"/>
      <c r="Q2675" s="83" t="str">
        <f>IF(R2675="?","?","")</f>
        <v/>
      </c>
      <c r="R2675" s="83" t="str">
        <f>IF(AND(S2675="",T2675&gt;0),"?",IF(S2675="","◄",IF(T2675&gt;=1,"►","")))</f>
        <v>◄</v>
      </c>
      <c r="S2675" s="84"/>
      <c r="T2675" s="85"/>
      <c r="U2675" s="83" t="str">
        <f>IF(V2675="?","?","")</f>
        <v/>
      </c>
      <c r="V2675" s="83" t="str">
        <f>IF(AND(W2675="",X2675&gt;0),"?",IF(W2675="","◄",IF(X2675&gt;=1,"►","")))</f>
        <v>◄</v>
      </c>
      <c r="W2675" s="86"/>
      <c r="X2675" s="85"/>
      <c r="Y2675" s="457"/>
      <c r="Z2675" s="87"/>
      <c r="AA2675" s="521">
        <f t="shared" si="903"/>
        <v>0</v>
      </c>
      <c r="AB2675" s="520">
        <f t="shared" si="903"/>
        <v>0</v>
      </c>
      <c r="AC2675" s="88"/>
      <c r="AD2675" s="519">
        <f t="shared" si="904"/>
        <v>0</v>
      </c>
      <c r="AE2675" s="522">
        <f t="shared" si="904"/>
        <v>0</v>
      </c>
      <c r="AF2675" s="44"/>
      <c r="AG2675" s="45"/>
      <c r="AH2675" s="44"/>
      <c r="AI2675" s="45"/>
      <c r="AJ2675" s="45"/>
      <c r="AK2675" s="45"/>
      <c r="AL2675" s="45"/>
      <c r="AM2675" s="43"/>
      <c r="AN2675" s="27" t="s">
        <v>6</v>
      </c>
      <c r="AO2675" s="27" t="s">
        <v>6</v>
      </c>
      <c r="AP2675" s="516"/>
      <c r="AQ2675" s="516"/>
      <c r="AR2675" s="516"/>
      <c r="AS2675" s="516" t="s">
        <v>6</v>
      </c>
      <c r="AT2675" s="516" t="s">
        <v>6</v>
      </c>
      <c r="AU2675" s="516"/>
      <c r="AV2675" s="516" t="s">
        <v>6</v>
      </c>
      <c r="AW2675" s="516" t="s">
        <v>6</v>
      </c>
      <c r="AX2675" s="516"/>
      <c r="AY2675" s="516" t="s">
        <v>6</v>
      </c>
      <c r="AZ2675" s="516" t="s">
        <v>6</v>
      </c>
      <c r="BA2675" s="516"/>
      <c r="BB2675" s="516" t="s">
        <v>6</v>
      </c>
      <c r="BC2675" s="516" t="s">
        <v>6</v>
      </c>
      <c r="BD2675" s="516"/>
      <c r="BE2675" s="516" t="s">
        <v>6</v>
      </c>
      <c r="BF2675" s="516" t="s">
        <v>6</v>
      </c>
      <c r="BG2675" s="516"/>
      <c r="BH2675" s="516" t="s">
        <v>6</v>
      </c>
      <c r="BI2675" s="516" t="s">
        <v>6</v>
      </c>
      <c r="BJ2675" s="516"/>
      <c r="BK2675" s="516" t="s">
        <v>6</v>
      </c>
      <c r="BL2675" s="516" t="s">
        <v>6</v>
      </c>
      <c r="BM2675" s="516"/>
      <c r="BN2675" s="516" t="s">
        <v>6</v>
      </c>
      <c r="BO2675" s="516" t="s">
        <v>6</v>
      </c>
      <c r="BP2675" s="516"/>
      <c r="BQ2675" s="516" t="s">
        <v>6</v>
      </c>
      <c r="BR2675" s="516" t="s">
        <v>6</v>
      </c>
      <c r="BS2675" s="516"/>
      <c r="BT2675" s="516"/>
      <c r="BU2675" s="516"/>
      <c r="BV2675" s="516"/>
      <c r="BW2675" s="516"/>
      <c r="BX2675" s="516"/>
      <c r="BY2675" s="516"/>
      <c r="BZ2675" s="28"/>
      <c r="CA2675" s="24"/>
      <c r="CB2675" s="29"/>
      <c r="CC2675" s="29"/>
      <c r="CD2675" s="30"/>
      <c r="CE2675" s="29"/>
      <c r="CF2675" s="29"/>
      <c r="CG2675" s="31"/>
      <c r="CH2675" s="457"/>
      <c r="CI2675" s="23" t="s">
        <v>836</v>
      </c>
    </row>
    <row r="2676" spans="1:87" ht="15.6" thickTop="1" thickBot="1" x14ac:dyDescent="0.35">
      <c r="A2676" s="503"/>
      <c r="B2676" s="49"/>
      <c r="C2676" s="156">
        <f>B2676</f>
        <v>0</v>
      </c>
      <c r="D2676" s="457"/>
      <c r="E2676" s="73"/>
      <c r="F2676" s="93">
        <v>2287</v>
      </c>
      <c r="G2676" s="302" t="s">
        <v>5161</v>
      </c>
      <c r="H2676" s="76">
        <v>50</v>
      </c>
      <c r="I2676" s="122" t="s">
        <v>864</v>
      </c>
      <c r="J2676" s="100">
        <v>12</v>
      </c>
      <c r="K2676" s="79"/>
      <c r="L2676" s="79"/>
      <c r="M2676" s="79"/>
      <c r="N2676" s="80" t="s">
        <v>5224</v>
      </c>
      <c r="O2676" s="81"/>
      <c r="P2676" s="320"/>
      <c r="Q2676" s="83" t="str">
        <f>IF(R2676="?","?","")</f>
        <v/>
      </c>
      <c r="R2676" s="83" t="str">
        <f>IF(AND(S2676="",T2676&gt;0),"?",IF(S2676="","◄",IF(T2676&gt;=1,"►","")))</f>
        <v>◄</v>
      </c>
      <c r="S2676" s="84"/>
      <c r="T2676" s="85"/>
      <c r="U2676" s="83" t="str">
        <f>IF(V2676="?","?","")</f>
        <v/>
      </c>
      <c r="V2676" s="83" t="str">
        <f>IF(AND(W2676="",X2676&gt;0),"?",IF(W2676="","◄",IF(X2676&gt;=1,"►","")))</f>
        <v>◄</v>
      </c>
      <c r="W2676" s="86"/>
      <c r="X2676" s="85"/>
      <c r="Y2676" s="457"/>
      <c r="Z2676" s="87"/>
      <c r="AA2676" s="521">
        <f t="shared" si="903"/>
        <v>0</v>
      </c>
      <c r="AB2676" s="520">
        <f t="shared" si="903"/>
        <v>0</v>
      </c>
      <c r="AC2676" s="88"/>
      <c r="AD2676" s="519">
        <f t="shared" si="904"/>
        <v>0</v>
      </c>
      <c r="AE2676" s="522">
        <f t="shared" si="904"/>
        <v>0</v>
      </c>
      <c r="AF2676" s="44"/>
      <c r="AG2676" s="45"/>
      <c r="AH2676" s="44"/>
      <c r="AI2676" s="45"/>
      <c r="AJ2676" s="45"/>
      <c r="AK2676" s="45"/>
      <c r="AL2676" s="45"/>
      <c r="AM2676" s="43"/>
      <c r="AN2676" s="27" t="s">
        <v>6</v>
      </c>
      <c r="AO2676" s="27" t="s">
        <v>6</v>
      </c>
      <c r="AP2676" s="516"/>
      <c r="AQ2676" s="516"/>
      <c r="AR2676" s="516"/>
      <c r="AS2676" s="516" t="s">
        <v>6</v>
      </c>
      <c r="AT2676" s="516" t="s">
        <v>6</v>
      </c>
      <c r="AU2676" s="516"/>
      <c r="AV2676" s="516" t="s">
        <v>6</v>
      </c>
      <c r="AW2676" s="516" t="s">
        <v>6</v>
      </c>
      <c r="AX2676" s="516"/>
      <c r="AY2676" s="516" t="s">
        <v>6</v>
      </c>
      <c r="AZ2676" s="516" t="s">
        <v>6</v>
      </c>
      <c r="BA2676" s="516"/>
      <c r="BB2676" s="516" t="s">
        <v>6</v>
      </c>
      <c r="BC2676" s="516" t="s">
        <v>6</v>
      </c>
      <c r="BD2676" s="516"/>
      <c r="BE2676" s="516" t="s">
        <v>6</v>
      </c>
      <c r="BF2676" s="516" t="s">
        <v>6</v>
      </c>
      <c r="BG2676" s="516"/>
      <c r="BH2676" s="516" t="s">
        <v>6</v>
      </c>
      <c r="BI2676" s="516" t="s">
        <v>6</v>
      </c>
      <c r="BJ2676" s="516"/>
      <c r="BK2676" s="516" t="s">
        <v>6</v>
      </c>
      <c r="BL2676" s="516" t="s">
        <v>6</v>
      </c>
      <c r="BM2676" s="516"/>
      <c r="BN2676" s="516" t="s">
        <v>6</v>
      </c>
      <c r="BO2676" s="516" t="s">
        <v>6</v>
      </c>
      <c r="BP2676" s="516"/>
      <c r="BQ2676" s="516" t="s">
        <v>6</v>
      </c>
      <c r="BR2676" s="516" t="s">
        <v>6</v>
      </c>
      <c r="BS2676" s="516"/>
      <c r="BT2676" s="516"/>
      <c r="BU2676" s="516"/>
      <c r="BV2676" s="516"/>
      <c r="BW2676" s="516"/>
      <c r="BX2676" s="516"/>
      <c r="BY2676" s="516"/>
      <c r="BZ2676" s="28"/>
      <c r="CA2676" s="24"/>
      <c r="CB2676" s="29"/>
      <c r="CC2676" s="29"/>
      <c r="CD2676" s="30"/>
      <c r="CE2676" s="29"/>
      <c r="CF2676" s="29"/>
      <c r="CG2676" s="31"/>
      <c r="CH2676" s="457"/>
      <c r="CI2676" s="23" t="s">
        <v>836</v>
      </c>
    </row>
    <row r="2677" spans="1:87" ht="15.6" thickTop="1" thickBot="1" x14ac:dyDescent="0.35">
      <c r="A2677" s="503"/>
      <c r="B2677" s="49"/>
      <c r="C2677" s="156">
        <f>B2677</f>
        <v>0</v>
      </c>
      <c r="D2677" s="457"/>
      <c r="E2677" s="218" t="s">
        <v>6742</v>
      </c>
      <c r="F2677" s="219"/>
      <c r="G2677" s="441">
        <v>1988</v>
      </c>
      <c r="H2677" s="76">
        <v>50</v>
      </c>
      <c r="I2677" s="122" t="s">
        <v>1085</v>
      </c>
      <c r="J2677" s="100">
        <v>12</v>
      </c>
      <c r="K2677" s="79"/>
      <c r="L2677" s="79"/>
      <c r="M2677" s="79"/>
      <c r="N2677" s="175" t="s">
        <v>5225</v>
      </c>
      <c r="O2677" s="81"/>
      <c r="P2677" s="322"/>
      <c r="Q2677" s="83" t="str">
        <f>IF(R2677="?","?","")</f>
        <v/>
      </c>
      <c r="R2677" s="83" t="str">
        <f>IF(AND(S2677="",T2677&gt;0),"?",IF(S2677="","◄",IF(T2677&gt;=1,"►","")))</f>
        <v>◄</v>
      </c>
      <c r="S2677" s="84"/>
      <c r="T2677" s="85"/>
      <c r="U2677" s="83" t="str">
        <f>IF(V2677="?","?","")</f>
        <v/>
      </c>
      <c r="V2677" s="83" t="str">
        <f>IF(AND(W2677="",X2677&gt;0),"?",IF(W2677="","◄",IF(X2677&gt;=1,"►","")))</f>
        <v>◄</v>
      </c>
      <c r="W2677" s="86"/>
      <c r="X2677" s="85"/>
      <c r="Y2677" s="457"/>
      <c r="Z2677" s="87"/>
      <c r="AA2677" s="521">
        <f t="shared" si="903"/>
        <v>0</v>
      </c>
      <c r="AB2677" s="520">
        <f t="shared" si="903"/>
        <v>0</v>
      </c>
      <c r="AC2677" s="88"/>
      <c r="AD2677" s="519">
        <f>(W2677*AC2677)</f>
        <v>0</v>
      </c>
      <c r="AE2677" s="295"/>
      <c r="AF2677" s="44"/>
      <c r="AG2677" s="45"/>
      <c r="AH2677" s="44"/>
      <c r="AI2677" s="45"/>
      <c r="AJ2677" s="45"/>
      <c r="AK2677" s="45"/>
      <c r="AL2677" s="45"/>
      <c r="AM2677" s="43"/>
      <c r="AN2677" s="27" t="s">
        <v>6</v>
      </c>
      <c r="AO2677" s="27" t="s">
        <v>6</v>
      </c>
      <c r="AP2677" s="516"/>
      <c r="AQ2677" s="516"/>
      <c r="AR2677" s="516"/>
      <c r="AS2677" s="516" t="s">
        <v>6</v>
      </c>
      <c r="AT2677" s="516" t="s">
        <v>6</v>
      </c>
      <c r="AU2677" s="516"/>
      <c r="AV2677" s="516" t="s">
        <v>6</v>
      </c>
      <c r="AW2677" s="516" t="s">
        <v>6</v>
      </c>
      <c r="AX2677" s="516"/>
      <c r="AY2677" s="516" t="s">
        <v>6</v>
      </c>
      <c r="AZ2677" s="516" t="s">
        <v>6</v>
      </c>
      <c r="BA2677" s="516"/>
      <c r="BB2677" s="516" t="s">
        <v>6</v>
      </c>
      <c r="BC2677" s="516" t="s">
        <v>6</v>
      </c>
      <c r="BD2677" s="516"/>
      <c r="BE2677" s="516" t="s">
        <v>6</v>
      </c>
      <c r="BF2677" s="516" t="s">
        <v>6</v>
      </c>
      <c r="BG2677" s="516"/>
      <c r="BH2677" s="516" t="s">
        <v>6</v>
      </c>
      <c r="BI2677" s="516" t="s">
        <v>6</v>
      </c>
      <c r="BJ2677" s="516"/>
      <c r="BK2677" s="516" t="s">
        <v>6</v>
      </c>
      <c r="BL2677" s="516" t="s">
        <v>6</v>
      </c>
      <c r="BM2677" s="516"/>
      <c r="BN2677" s="516" t="s">
        <v>6</v>
      </c>
      <c r="BO2677" s="516" t="s">
        <v>6</v>
      </c>
      <c r="BP2677" s="516"/>
      <c r="BQ2677" s="516" t="s">
        <v>6</v>
      </c>
      <c r="BR2677" s="516" t="s">
        <v>6</v>
      </c>
      <c r="BS2677" s="516"/>
      <c r="BT2677" s="516"/>
      <c r="BU2677" s="516"/>
      <c r="BV2677" s="516"/>
      <c r="BW2677" s="516"/>
      <c r="BX2677" s="516"/>
      <c r="BY2677" s="516"/>
      <c r="BZ2677" s="28"/>
      <c r="CA2677" s="24"/>
      <c r="CB2677" s="29"/>
      <c r="CC2677" s="29"/>
      <c r="CD2677" s="30"/>
      <c r="CE2677" s="29"/>
      <c r="CF2677" s="29"/>
      <c r="CG2677" s="31"/>
      <c r="CH2677" s="457"/>
      <c r="CI2677" s="23" t="s">
        <v>836</v>
      </c>
    </row>
    <row r="2678" spans="1:87" ht="16.8" thickTop="1" thickBot="1" x14ac:dyDescent="0.35">
      <c r="A2678" s="505" t="str">
        <f>IF(COUNTIF(B2679:B2684,"x")&gt;0,"x","")</f>
        <v/>
      </c>
      <c r="B2678" s="57"/>
      <c r="C2678" s="510" t="str">
        <f>A2678</f>
        <v/>
      </c>
      <c r="D2678" s="66">
        <f>ROWS(D2679:D2684)-1</f>
        <v>5</v>
      </c>
      <c r="E2678" s="58" t="s">
        <v>5226</v>
      </c>
      <c r="F2678" s="59"/>
      <c r="G2678" s="301"/>
      <c r="H2678" s="6"/>
      <c r="I2678" s="18"/>
      <c r="J2678" s="6"/>
      <c r="K2678" s="18"/>
      <c r="L2678" s="18"/>
      <c r="M2678" s="18"/>
      <c r="N2678" s="46"/>
      <c r="O2678" s="60" t="s">
        <v>5227</v>
      </c>
      <c r="P2678" s="334" t="s">
        <v>7182</v>
      </c>
      <c r="Q2678" s="143"/>
      <c r="R2678" s="63" t="str">
        <f>IF(COUNTIF(Q2679:Q2684,"?")&gt;0,"?",IF(AND(S2678="◄",T2678="►"),"◄►",IF(S2678="◄","◄",IF(T2678="►","►",""))))</f>
        <v>◄</v>
      </c>
      <c r="S2678" s="64" t="str">
        <f>IF(SUM(S2679:S2684)+1=ROWS(S2679:S2684)-COUNTIF(S2679:S2684,"-"),"","◄")</f>
        <v>◄</v>
      </c>
      <c r="T2678" s="65" t="str">
        <f>IF(SUM(T2679:T2684)&gt;0,"►","")</f>
        <v/>
      </c>
      <c r="U2678" s="146"/>
      <c r="V2678" s="63" t="str">
        <f>IF(COUNTIF(U2679:U2684,"?")&gt;0,"?",IF(AND(W2678="◄",X2678="►"),"◄►",IF(W2678="◄","◄",IF(X2678="►","►",""))))</f>
        <v>◄</v>
      </c>
      <c r="W2678" s="64" t="str">
        <f>IF(SUM(W2679:W2684)+1=ROWS(W2679:W2684)-COUNTIF(W2679:W2684,"-"),"","◄")</f>
        <v>◄</v>
      </c>
      <c r="X2678" s="65" t="str">
        <f>IF(SUM(X2679:X2684)&gt;0,"►","")</f>
        <v/>
      </c>
      <c r="Y2678" s="66">
        <f>ROWS(Y2679:Y2684)-1</f>
        <v>5</v>
      </c>
      <c r="Z2678" s="67">
        <f>SUM(Z2679:Z2684)-Z2684</f>
        <v>0</v>
      </c>
      <c r="AA2678" s="68" t="s">
        <v>840</v>
      </c>
      <c r="AB2678" s="69"/>
      <c r="AC2678" s="67">
        <f>SUM(AC2679:AC2684)-AC2684</f>
        <v>0</v>
      </c>
      <c r="AD2678" s="68" t="s">
        <v>840</v>
      </c>
      <c r="AE2678" s="69"/>
      <c r="AF2678" s="70" t="str">
        <f>IF(AG2678="◄","◄",IF(AG2678="ok","►",""))</f>
        <v>◄</v>
      </c>
      <c r="AG2678" s="71" t="str">
        <f>IF(AG2679&gt;0,"OK","◄")</f>
        <v>◄</v>
      </c>
      <c r="AH2678" s="62" t="str">
        <f>IF(AND(AI2678="◄",AJ2678="►"),"◄?►",IF(AI2678="◄","◄",IF(AJ2678="►","►","")))</f>
        <v>◄</v>
      </c>
      <c r="AI2678" s="64" t="str">
        <f>IF(AI2679&gt;0,"","◄")</f>
        <v>◄</v>
      </c>
      <c r="AJ2678" s="65" t="str">
        <f>IF(SUM(AJ2679:AJ2683)&gt;0,"►","")</f>
        <v/>
      </c>
      <c r="AK2678" s="570" t="str">
        <f>G2679</f>
        <v>1988</v>
      </c>
      <c r="AL2678" s="572" t="str">
        <f>P2678</f>
        <v>▬ folder Nr. 7  /  88 ▬</v>
      </c>
      <c r="AM2678" s="43"/>
      <c r="AN2678" s="1" t="str">
        <f>IF(AO2678="","",IF(COUNTIF(AN2679,"ok"),"","◄"))</f>
        <v>◄</v>
      </c>
      <c r="AO2678" s="9" t="str">
        <f>IF(COUNTIF(AP2678:BR2678,"◄")&gt;0,"◄","")</f>
        <v>◄</v>
      </c>
      <c r="AP2678" s="250" t="str">
        <f>IF(AP2679="-","",IF(AP2679&gt;0,"","◄"))</f>
        <v>◄</v>
      </c>
      <c r="AQ2678" s="251"/>
      <c r="AR2678" s="517">
        <f>IF(ISNONTEXT(AR2679)=TRUE,"_",1)</f>
        <v>1</v>
      </c>
      <c r="AS2678" s="250" t="str">
        <f>IF(AS2679="-","",IF(AS2679&gt;0,"","◄"))</f>
        <v>◄</v>
      </c>
      <c r="AT2678" s="251"/>
      <c r="AU2678" s="517">
        <f>IF(ISNONTEXT(AU2679)=TRUE,"_",AR2678+1)</f>
        <v>2</v>
      </c>
      <c r="AV2678" s="250" t="str">
        <f>IF(AV2679="-","",IF(AV2679&gt;0,"","◄"))</f>
        <v>◄</v>
      </c>
      <c r="AW2678" s="251"/>
      <c r="AX2678" s="517">
        <f>IF(ISNONTEXT(AX2679)=TRUE,"_",AU2678+1)</f>
        <v>3</v>
      </c>
      <c r="AY2678" s="250" t="str">
        <f>IF(AY2679="-","",IF(AY2679&gt;0,"","◄"))</f>
        <v>◄</v>
      </c>
      <c r="AZ2678" s="251"/>
      <c r="BA2678" s="517">
        <f>IF(ISNONTEXT(BA2679)=TRUE,"_",AX2678+1)</f>
        <v>4</v>
      </c>
      <c r="BB2678" s="250" t="str">
        <f>IF(BB2679="-","",IF(BB2679&gt;0,"","◄"))</f>
        <v>◄</v>
      </c>
      <c r="BC2678" s="251"/>
      <c r="BD2678" s="517">
        <f>IF(ISNONTEXT(BD2679)=TRUE,"_",BA2678+1)</f>
        <v>5</v>
      </c>
      <c r="BE2678" s="250" t="str">
        <f>IF(BE2679="-","",IF(BE2679&gt;0,"","◄"))</f>
        <v/>
      </c>
      <c r="BF2678" s="251"/>
      <c r="BG2678" s="517" t="str">
        <f>IF(ISNONTEXT(BG2679)=TRUE,"_",BD2678+1)</f>
        <v>_</v>
      </c>
      <c r="BH2678" s="250" t="str">
        <f>IF(BH2679="-","",IF(BH2679&gt;0,"","◄"))</f>
        <v/>
      </c>
      <c r="BI2678" s="251"/>
      <c r="BJ2678" s="517" t="str">
        <f>IF(ISNONTEXT(BJ2679)=TRUE,"_",BG2678+1)</f>
        <v>_</v>
      </c>
      <c r="BK2678" s="563" t="str">
        <f>IF(BK2679="-","",IF(BK2679&gt;0,"","◄"))</f>
        <v/>
      </c>
      <c r="BL2678" s="564"/>
      <c r="BM2678" s="517" t="str">
        <f>IF(ISNONTEXT(BM2679)=TRUE,"_",BJ2678+1)</f>
        <v>_</v>
      </c>
      <c r="BN2678" s="563" t="str">
        <f>IF(BN2679="-","",IF(BN2679&gt;0,"","◄"))</f>
        <v/>
      </c>
      <c r="BO2678" s="564"/>
      <c r="BP2678" s="517" t="str">
        <f>IF(ISNONTEXT(BP2679)=TRUE,"_",BM2678+1)</f>
        <v>_</v>
      </c>
      <c r="BQ2678" s="563" t="str">
        <f>IF(BQ2679="-","",IF(BQ2679&gt;0,"","◄"))</f>
        <v/>
      </c>
      <c r="BR2678" s="564"/>
      <c r="BS2678" s="517" t="str">
        <f>IF(ISNONTEXT(BS2679)=TRUE,"_",BP2678+1)</f>
        <v>_</v>
      </c>
      <c r="BT2678" s="563" t="str">
        <f>IF(BT2679="-","",IF(BT2679&gt;0,"","◄"))</f>
        <v>◄</v>
      </c>
      <c r="BU2678" s="564"/>
      <c r="BV2678" s="517" t="str">
        <f>IF(ISNONTEXT(BV2679)=TRUE,"_",1)</f>
        <v>_</v>
      </c>
      <c r="BW2678" s="563" t="str">
        <f>IF(BW2679="-","",IF(BW2679&gt;0,"","◄"))</f>
        <v>◄</v>
      </c>
      <c r="BX2678" s="564"/>
      <c r="BY2678" s="517" t="str">
        <f>IF(ISNONTEXT(BY2679)=TRUE,"_",BV2678+1)</f>
        <v>_</v>
      </c>
      <c r="BZ2678" s="26"/>
      <c r="CA2678" s="24"/>
      <c r="CB2678" s="25" t="str">
        <f>IF(CB2679&gt;0,"►","")</f>
        <v/>
      </c>
      <c r="CC2678" s="25" t="str">
        <f>IF(CC2679&gt;0,"►","")</f>
        <v/>
      </c>
      <c r="CD2678" s="517" t="str">
        <f>IF(ISNONTEXT(CD2679)=TRUE,"_",1)</f>
        <v>_</v>
      </c>
      <c r="CE2678" s="25" t="str">
        <f>IF(CE2679&gt;0,"►","")</f>
        <v/>
      </c>
      <c r="CF2678" s="25" t="str">
        <f>IF(CF2679&gt;0,"►","")</f>
        <v/>
      </c>
      <c r="CG2678" s="517" t="str">
        <f>IF(ISNONTEXT(CG2679)=TRUE,"_",CD2678+1)</f>
        <v>_</v>
      </c>
      <c r="CH2678" s="66">
        <f>ROWS(CH2679:CH2684)-1</f>
        <v>5</v>
      </c>
      <c r="CI2678" s="23" t="s">
        <v>836</v>
      </c>
    </row>
    <row r="2679" spans="1:87" ht="16.8" customHeight="1" thickBot="1" x14ac:dyDescent="0.35">
      <c r="A2679" s="503"/>
      <c r="B2679" s="49"/>
      <c r="C2679" s="156">
        <f>B2679</f>
        <v>0</v>
      </c>
      <c r="D2679" s="457"/>
      <c r="E2679" s="73"/>
      <c r="F2679" s="74" t="s">
        <v>5228</v>
      </c>
      <c r="G2679" s="300" t="s">
        <v>5161</v>
      </c>
      <c r="H2679" s="76">
        <v>9</v>
      </c>
      <c r="I2679" s="119"/>
      <c r="J2679" s="114"/>
      <c r="K2679" s="79"/>
      <c r="L2679" s="79"/>
      <c r="M2679" s="79"/>
      <c r="N2679" s="80" t="s">
        <v>5229</v>
      </c>
      <c r="O2679" s="81"/>
      <c r="P2679" s="320"/>
      <c r="Q2679" s="83" t="str">
        <f>IF(R2679="?","?","")</f>
        <v/>
      </c>
      <c r="R2679" s="83" t="str">
        <f>IF(AND(S2679="",T2679&gt;0),"?",IF(S2679="","◄",IF(T2679&gt;=1,"►","")))</f>
        <v>◄</v>
      </c>
      <c r="S2679" s="84"/>
      <c r="T2679" s="85"/>
      <c r="U2679" s="83" t="str">
        <f>IF(V2679="?","?","")</f>
        <v/>
      </c>
      <c r="V2679" s="83" t="str">
        <f>IF(AND(W2679="",X2679&gt;0),"?",IF(W2679="","◄",IF(X2679&gt;=1,"►","")))</f>
        <v>◄</v>
      </c>
      <c r="W2679" s="86"/>
      <c r="X2679" s="85"/>
      <c r="Y2679" s="457"/>
      <c r="Z2679" s="87"/>
      <c r="AA2679" s="521">
        <f t="shared" ref="AA2679:AB2683" si="905">(S2679*Z2679)</f>
        <v>0</v>
      </c>
      <c r="AB2679" s="520">
        <f t="shared" si="905"/>
        <v>0</v>
      </c>
      <c r="AC2679" s="88"/>
      <c r="AD2679" s="519">
        <f t="shared" ref="AD2679:AE2683" si="906">(W2679*AC2679)</f>
        <v>0</v>
      </c>
      <c r="AE2679" s="522">
        <f t="shared" si="906"/>
        <v>0</v>
      </c>
      <c r="AF2679" s="89" t="str">
        <f>IF(AG2679&gt;0,"ok","◄")</f>
        <v>◄</v>
      </c>
      <c r="AG2679" s="90"/>
      <c r="AH2679" s="89" t="str">
        <f>IF(AND(AI2679="",AJ2679&gt;0),"?",IF(AI2679="","◄",IF(AJ2679&gt;=1,"►","")))</f>
        <v>◄</v>
      </c>
      <c r="AI2679" s="91"/>
      <c r="AJ2679" s="92"/>
      <c r="AK2679" s="586"/>
      <c r="AL2679" s="587"/>
      <c r="AM2679" s="43"/>
      <c r="AN2679" s="3" t="s">
        <v>3</v>
      </c>
      <c r="AO2679" s="12" t="s">
        <v>1</v>
      </c>
      <c r="AP2679" s="13"/>
      <c r="AQ2679" s="14"/>
      <c r="AR2679" s="15" t="s">
        <v>48</v>
      </c>
      <c r="AS2679" s="13"/>
      <c r="AT2679" s="14"/>
      <c r="AU2679" s="15" t="s">
        <v>648</v>
      </c>
      <c r="AV2679" s="13"/>
      <c r="AW2679" s="14"/>
      <c r="AX2679" s="15" t="s">
        <v>649</v>
      </c>
      <c r="AY2679" s="13"/>
      <c r="AZ2679" s="14"/>
      <c r="BA2679" s="15" t="s">
        <v>448</v>
      </c>
      <c r="BB2679" s="13"/>
      <c r="BC2679" s="14"/>
      <c r="BD2679" s="15" t="s">
        <v>109</v>
      </c>
      <c r="BE2679" s="516" t="s">
        <v>6</v>
      </c>
      <c r="BF2679" s="516" t="s">
        <v>6</v>
      </c>
      <c r="BG2679" s="516"/>
      <c r="BH2679" s="516" t="s">
        <v>6</v>
      </c>
      <c r="BI2679" s="516" t="s">
        <v>6</v>
      </c>
      <c r="BJ2679" s="516"/>
      <c r="BK2679" s="516" t="s">
        <v>6</v>
      </c>
      <c r="BL2679" s="516" t="s">
        <v>6</v>
      </c>
      <c r="BM2679" s="516"/>
      <c r="BN2679" s="516" t="s">
        <v>6</v>
      </c>
      <c r="BO2679" s="516" t="s">
        <v>6</v>
      </c>
      <c r="BP2679" s="516"/>
      <c r="BQ2679" s="516" t="s">
        <v>6</v>
      </c>
      <c r="BR2679" s="516" t="s">
        <v>6</v>
      </c>
      <c r="BS2679" s="516"/>
      <c r="BT2679" s="32"/>
      <c r="BU2679" s="33"/>
      <c r="BV2679" s="34"/>
      <c r="BW2679" s="32"/>
      <c r="BX2679" s="33"/>
      <c r="BY2679" s="34"/>
      <c r="BZ2679" s="35"/>
      <c r="CA2679" s="24"/>
      <c r="CB2679" s="36"/>
      <c r="CC2679" s="33"/>
      <c r="CD2679" s="37"/>
      <c r="CE2679" s="36"/>
      <c r="CF2679" s="38"/>
      <c r="CG2679" s="39"/>
      <c r="CH2679" s="457"/>
      <c r="CI2679" s="23" t="s">
        <v>836</v>
      </c>
    </row>
    <row r="2680" spans="1:87" ht="15.6" thickTop="1" thickBot="1" x14ac:dyDescent="0.35">
      <c r="A2680" s="503"/>
      <c r="B2680" s="49"/>
      <c r="C2680" s="156">
        <f>B2680</f>
        <v>0</v>
      </c>
      <c r="D2680" s="457"/>
      <c r="E2680" s="73"/>
      <c r="F2680" s="93">
        <v>2289</v>
      </c>
      <c r="G2680" s="302" t="s">
        <v>5161</v>
      </c>
      <c r="H2680" s="76">
        <v>9</v>
      </c>
      <c r="I2680" s="119"/>
      <c r="J2680" s="114"/>
      <c r="K2680" s="79"/>
      <c r="L2680" s="79"/>
      <c r="M2680" s="79"/>
      <c r="N2680" s="80" t="s">
        <v>5230</v>
      </c>
      <c r="O2680" s="81"/>
      <c r="P2680" s="320"/>
      <c r="Q2680" s="83" t="str">
        <f>IF(R2680="?","?","")</f>
        <v/>
      </c>
      <c r="R2680" s="83" t="str">
        <f>IF(AND(S2680="",T2680&gt;0),"?",IF(S2680="","◄",IF(T2680&gt;=1,"►","")))</f>
        <v>◄</v>
      </c>
      <c r="S2680" s="84"/>
      <c r="T2680" s="85"/>
      <c r="U2680" s="83" t="str">
        <f>IF(V2680="?","?","")</f>
        <v/>
      </c>
      <c r="V2680" s="83" t="str">
        <f>IF(AND(W2680="",X2680&gt;0),"?",IF(W2680="","◄",IF(X2680&gt;=1,"►","")))</f>
        <v>◄</v>
      </c>
      <c r="W2680" s="86"/>
      <c r="X2680" s="85"/>
      <c r="Y2680" s="457"/>
      <c r="Z2680" s="87"/>
      <c r="AA2680" s="521">
        <f t="shared" si="905"/>
        <v>0</v>
      </c>
      <c r="AB2680" s="520">
        <f t="shared" si="905"/>
        <v>0</v>
      </c>
      <c r="AC2680" s="88"/>
      <c r="AD2680" s="519">
        <f t="shared" si="906"/>
        <v>0</v>
      </c>
      <c r="AE2680" s="522">
        <f t="shared" si="906"/>
        <v>0</v>
      </c>
      <c r="AF2680" s="44"/>
      <c r="AG2680" s="45"/>
      <c r="AH2680" s="44"/>
      <c r="AI2680" s="45"/>
      <c r="AJ2680" s="45"/>
      <c r="AK2680" s="45"/>
      <c r="AL2680" s="45"/>
      <c r="AM2680" s="43"/>
      <c r="AN2680" s="27" t="s">
        <v>6</v>
      </c>
      <c r="AO2680" s="27" t="s">
        <v>6</v>
      </c>
      <c r="AP2680" s="516"/>
      <c r="AQ2680" s="516"/>
      <c r="AR2680" s="516"/>
      <c r="AS2680" s="516" t="s">
        <v>6</v>
      </c>
      <c r="AT2680" s="516" t="s">
        <v>6</v>
      </c>
      <c r="AU2680" s="516"/>
      <c r="AV2680" s="516" t="s">
        <v>6</v>
      </c>
      <c r="AW2680" s="516" t="s">
        <v>6</v>
      </c>
      <c r="AX2680" s="516"/>
      <c r="AY2680" s="516" t="s">
        <v>6</v>
      </c>
      <c r="AZ2680" s="516" t="s">
        <v>6</v>
      </c>
      <c r="BA2680" s="516"/>
      <c r="BB2680" s="516" t="s">
        <v>6</v>
      </c>
      <c r="BC2680" s="516" t="s">
        <v>6</v>
      </c>
      <c r="BD2680" s="516"/>
      <c r="BE2680" s="516" t="s">
        <v>6</v>
      </c>
      <c r="BF2680" s="516" t="s">
        <v>6</v>
      </c>
      <c r="BG2680" s="516"/>
      <c r="BH2680" s="516" t="s">
        <v>6</v>
      </c>
      <c r="BI2680" s="516" t="s">
        <v>6</v>
      </c>
      <c r="BJ2680" s="516"/>
      <c r="BK2680" s="516" t="s">
        <v>6</v>
      </c>
      <c r="BL2680" s="516" t="s">
        <v>6</v>
      </c>
      <c r="BM2680" s="516"/>
      <c r="BN2680" s="516" t="s">
        <v>6</v>
      </c>
      <c r="BO2680" s="516" t="s">
        <v>6</v>
      </c>
      <c r="BP2680" s="516"/>
      <c r="BQ2680" s="516" t="s">
        <v>6</v>
      </c>
      <c r="BR2680" s="516" t="s">
        <v>6</v>
      </c>
      <c r="BS2680" s="516"/>
      <c r="BT2680" s="516"/>
      <c r="BU2680" s="516"/>
      <c r="BV2680" s="516"/>
      <c r="BW2680" s="516"/>
      <c r="BX2680" s="516"/>
      <c r="BY2680" s="516"/>
      <c r="BZ2680" s="28"/>
      <c r="CA2680" s="24"/>
      <c r="CB2680" s="29"/>
      <c r="CC2680" s="29"/>
      <c r="CD2680" s="30"/>
      <c r="CE2680" s="29"/>
      <c r="CF2680" s="29"/>
      <c r="CG2680" s="31"/>
      <c r="CH2680" s="457"/>
      <c r="CI2680" s="23" t="s">
        <v>836</v>
      </c>
    </row>
    <row r="2681" spans="1:87" ht="16.8" customHeight="1" thickTop="1" thickBot="1" x14ac:dyDescent="0.35">
      <c r="A2681" s="503"/>
      <c r="B2681" s="49"/>
      <c r="C2681" s="156">
        <f>B2681</f>
        <v>0</v>
      </c>
      <c r="D2681" s="457"/>
      <c r="E2681" s="73"/>
      <c r="F2681" s="93">
        <v>2290</v>
      </c>
      <c r="G2681" s="302" t="s">
        <v>5161</v>
      </c>
      <c r="H2681" s="76">
        <v>9</v>
      </c>
      <c r="I2681" s="119"/>
      <c r="J2681" s="114"/>
      <c r="K2681" s="79"/>
      <c r="L2681" s="79"/>
      <c r="M2681" s="79"/>
      <c r="N2681" s="80" t="s">
        <v>5231</v>
      </c>
      <c r="O2681" s="81"/>
      <c r="P2681" s="320"/>
      <c r="Q2681" s="83" t="str">
        <f>IF(R2681="?","?","")</f>
        <v/>
      </c>
      <c r="R2681" s="83" t="str">
        <f>IF(AND(S2681="",T2681&gt;0),"?",IF(S2681="","◄",IF(T2681&gt;=1,"►","")))</f>
        <v>◄</v>
      </c>
      <c r="S2681" s="84"/>
      <c r="T2681" s="85"/>
      <c r="U2681" s="83" t="str">
        <f>IF(V2681="?","?","")</f>
        <v/>
      </c>
      <c r="V2681" s="83" t="str">
        <f>IF(AND(W2681="",X2681&gt;0),"?",IF(W2681="","◄",IF(X2681&gt;=1,"►","")))</f>
        <v>◄</v>
      </c>
      <c r="W2681" s="86"/>
      <c r="X2681" s="85"/>
      <c r="Y2681" s="457"/>
      <c r="Z2681" s="87"/>
      <c r="AA2681" s="521">
        <f t="shared" si="905"/>
        <v>0</v>
      </c>
      <c r="AB2681" s="520">
        <f t="shared" si="905"/>
        <v>0</v>
      </c>
      <c r="AC2681" s="88"/>
      <c r="AD2681" s="519">
        <f t="shared" si="906"/>
        <v>0</v>
      </c>
      <c r="AE2681" s="522">
        <f t="shared" si="906"/>
        <v>0</v>
      </c>
      <c r="AF2681" s="44"/>
      <c r="AG2681" s="45"/>
      <c r="AH2681" s="44"/>
      <c r="AI2681" s="45"/>
      <c r="AJ2681" s="45"/>
      <c r="AK2681" s="45"/>
      <c r="AL2681" s="45"/>
      <c r="AM2681" s="43"/>
      <c r="AN2681" s="27" t="s">
        <v>6</v>
      </c>
      <c r="AO2681" s="27" t="s">
        <v>6</v>
      </c>
      <c r="AP2681" s="516"/>
      <c r="AQ2681" s="516"/>
      <c r="AR2681" s="516"/>
      <c r="AS2681" s="516" t="s">
        <v>6</v>
      </c>
      <c r="AT2681" s="516" t="s">
        <v>6</v>
      </c>
      <c r="AU2681" s="516"/>
      <c r="AV2681" s="516" t="s">
        <v>6</v>
      </c>
      <c r="AW2681" s="516" t="s">
        <v>6</v>
      </c>
      <c r="AX2681" s="516"/>
      <c r="AY2681" s="516" t="s">
        <v>6</v>
      </c>
      <c r="AZ2681" s="516" t="s">
        <v>6</v>
      </c>
      <c r="BA2681" s="516"/>
      <c r="BB2681" s="516" t="s">
        <v>6</v>
      </c>
      <c r="BC2681" s="516" t="s">
        <v>6</v>
      </c>
      <c r="BD2681" s="516"/>
      <c r="BE2681" s="516" t="s">
        <v>6</v>
      </c>
      <c r="BF2681" s="516" t="s">
        <v>6</v>
      </c>
      <c r="BG2681" s="516"/>
      <c r="BH2681" s="516" t="s">
        <v>6</v>
      </c>
      <c r="BI2681" s="516" t="s">
        <v>6</v>
      </c>
      <c r="BJ2681" s="516"/>
      <c r="BK2681" s="516" t="s">
        <v>6</v>
      </c>
      <c r="BL2681" s="516" t="s">
        <v>6</v>
      </c>
      <c r="BM2681" s="516"/>
      <c r="BN2681" s="516" t="s">
        <v>6</v>
      </c>
      <c r="BO2681" s="516" t="s">
        <v>6</v>
      </c>
      <c r="BP2681" s="516"/>
      <c r="BQ2681" s="516" t="s">
        <v>6</v>
      </c>
      <c r="BR2681" s="516" t="s">
        <v>6</v>
      </c>
      <c r="BS2681" s="516"/>
      <c r="BT2681" s="516"/>
      <c r="BU2681" s="516"/>
      <c r="BV2681" s="516"/>
      <c r="BW2681" s="516"/>
      <c r="BX2681" s="516"/>
      <c r="BY2681" s="516"/>
      <c r="BZ2681" s="28"/>
      <c r="CA2681" s="24"/>
      <c r="CB2681" s="29"/>
      <c r="CC2681" s="29"/>
      <c r="CD2681" s="30"/>
      <c r="CE2681" s="29"/>
      <c r="CF2681" s="29"/>
      <c r="CG2681" s="31"/>
      <c r="CH2681" s="457"/>
      <c r="CI2681" s="23" t="s">
        <v>836</v>
      </c>
    </row>
    <row r="2682" spans="1:87" ht="15.6" thickTop="1" thickBot="1" x14ac:dyDescent="0.35">
      <c r="A2682" s="503"/>
      <c r="B2682" s="49"/>
      <c r="C2682" s="156">
        <f>B2682</f>
        <v>0</v>
      </c>
      <c r="D2682" s="457"/>
      <c r="E2682" s="73"/>
      <c r="F2682" s="93">
        <v>2291</v>
      </c>
      <c r="G2682" s="302" t="s">
        <v>5161</v>
      </c>
      <c r="H2682" s="76">
        <v>13</v>
      </c>
      <c r="I2682" s="119"/>
      <c r="J2682" s="114"/>
      <c r="K2682" s="79"/>
      <c r="L2682" s="79"/>
      <c r="M2682" s="79"/>
      <c r="N2682" s="80" t="s">
        <v>5232</v>
      </c>
      <c r="O2682" s="81"/>
      <c r="P2682" s="320"/>
      <c r="Q2682" s="83" t="str">
        <f>IF(R2682="?","?","")</f>
        <v/>
      </c>
      <c r="R2682" s="83" t="str">
        <f>IF(AND(S2682="",T2682&gt;0),"?",IF(S2682="","◄",IF(T2682&gt;=1,"►","")))</f>
        <v>◄</v>
      </c>
      <c r="S2682" s="84"/>
      <c r="T2682" s="85"/>
      <c r="U2682" s="83" t="str">
        <f>IF(V2682="?","?","")</f>
        <v/>
      </c>
      <c r="V2682" s="83" t="str">
        <f>IF(AND(W2682="",X2682&gt;0),"?",IF(W2682="","◄",IF(X2682&gt;=1,"►","")))</f>
        <v>◄</v>
      </c>
      <c r="W2682" s="86"/>
      <c r="X2682" s="85"/>
      <c r="Y2682" s="457"/>
      <c r="Z2682" s="87"/>
      <c r="AA2682" s="521">
        <f t="shared" si="905"/>
        <v>0</v>
      </c>
      <c r="AB2682" s="520">
        <f t="shared" si="905"/>
        <v>0</v>
      </c>
      <c r="AC2682" s="88"/>
      <c r="AD2682" s="519">
        <f t="shared" si="906"/>
        <v>0</v>
      </c>
      <c r="AE2682" s="522">
        <f t="shared" si="906"/>
        <v>0</v>
      </c>
      <c r="AF2682" s="44"/>
      <c r="AG2682" s="45"/>
      <c r="AH2682" s="44"/>
      <c r="AI2682" s="45"/>
      <c r="AJ2682" s="45"/>
      <c r="AK2682" s="45"/>
      <c r="AL2682" s="45"/>
      <c r="AM2682" s="43"/>
      <c r="AN2682" s="27" t="s">
        <v>6</v>
      </c>
      <c r="AO2682" s="27" t="s">
        <v>6</v>
      </c>
      <c r="AP2682" s="516"/>
      <c r="AQ2682" s="516"/>
      <c r="AR2682" s="516"/>
      <c r="AS2682" s="516" t="s">
        <v>6</v>
      </c>
      <c r="AT2682" s="516" t="s">
        <v>6</v>
      </c>
      <c r="AU2682" s="516"/>
      <c r="AV2682" s="516" t="s">
        <v>6</v>
      </c>
      <c r="AW2682" s="516" t="s">
        <v>6</v>
      </c>
      <c r="AX2682" s="516"/>
      <c r="AY2682" s="516" t="s">
        <v>6</v>
      </c>
      <c r="AZ2682" s="516" t="s">
        <v>6</v>
      </c>
      <c r="BA2682" s="516"/>
      <c r="BB2682" s="516" t="s">
        <v>6</v>
      </c>
      <c r="BC2682" s="516" t="s">
        <v>6</v>
      </c>
      <c r="BD2682" s="516"/>
      <c r="BE2682" s="516" t="s">
        <v>6</v>
      </c>
      <c r="BF2682" s="516" t="s">
        <v>6</v>
      </c>
      <c r="BG2682" s="516"/>
      <c r="BH2682" s="516" t="s">
        <v>6</v>
      </c>
      <c r="BI2682" s="516" t="s">
        <v>6</v>
      </c>
      <c r="BJ2682" s="516"/>
      <c r="BK2682" s="516" t="s">
        <v>6</v>
      </c>
      <c r="BL2682" s="516" t="s">
        <v>6</v>
      </c>
      <c r="BM2682" s="516"/>
      <c r="BN2682" s="516" t="s">
        <v>6</v>
      </c>
      <c r="BO2682" s="516" t="s">
        <v>6</v>
      </c>
      <c r="BP2682" s="516"/>
      <c r="BQ2682" s="516" t="s">
        <v>6</v>
      </c>
      <c r="BR2682" s="516" t="s">
        <v>6</v>
      </c>
      <c r="BS2682" s="516"/>
      <c r="BT2682" s="516"/>
      <c r="BU2682" s="516"/>
      <c r="BV2682" s="516"/>
      <c r="BW2682" s="516"/>
      <c r="BX2682" s="516"/>
      <c r="BY2682" s="516"/>
      <c r="BZ2682" s="28"/>
      <c r="CA2682" s="24"/>
      <c r="CB2682" s="29"/>
      <c r="CC2682" s="29"/>
      <c r="CD2682" s="30"/>
      <c r="CE2682" s="29"/>
      <c r="CF2682" s="29"/>
      <c r="CG2682" s="31"/>
      <c r="CH2682" s="457"/>
      <c r="CI2682" s="23" t="s">
        <v>836</v>
      </c>
    </row>
    <row r="2683" spans="1:87" ht="15.6" thickTop="1" thickBot="1" x14ac:dyDescent="0.35">
      <c r="A2683" s="503"/>
      <c r="B2683" s="49"/>
      <c r="C2683" s="156">
        <f>B2683</f>
        <v>0</v>
      </c>
      <c r="D2683" s="457"/>
      <c r="E2683" s="73"/>
      <c r="F2683" s="93">
        <v>2292</v>
      </c>
      <c r="G2683" s="302" t="s">
        <v>5161</v>
      </c>
      <c r="H2683" s="76">
        <v>13</v>
      </c>
      <c r="I2683" s="119"/>
      <c r="J2683" s="114"/>
      <c r="K2683" s="79"/>
      <c r="L2683" s="79"/>
      <c r="M2683" s="79"/>
      <c r="N2683" s="80" t="s">
        <v>5233</v>
      </c>
      <c r="O2683" s="81"/>
      <c r="P2683" s="320"/>
      <c r="Q2683" s="83" t="str">
        <f>IF(R2683="?","?","")</f>
        <v/>
      </c>
      <c r="R2683" s="83" t="str">
        <f>IF(AND(S2683="",T2683&gt;0),"?",IF(S2683="","◄",IF(T2683&gt;=1,"►","")))</f>
        <v>◄</v>
      </c>
      <c r="S2683" s="84"/>
      <c r="T2683" s="85"/>
      <c r="U2683" s="83" t="str">
        <f>IF(V2683="?","?","")</f>
        <v/>
      </c>
      <c r="V2683" s="83" t="str">
        <f>IF(AND(W2683="",X2683&gt;0),"?",IF(W2683="","◄",IF(X2683&gt;=1,"►","")))</f>
        <v>◄</v>
      </c>
      <c r="W2683" s="86"/>
      <c r="X2683" s="85"/>
      <c r="Y2683" s="457"/>
      <c r="Z2683" s="87"/>
      <c r="AA2683" s="521">
        <f t="shared" si="905"/>
        <v>0</v>
      </c>
      <c r="AB2683" s="520">
        <f t="shared" si="905"/>
        <v>0</v>
      </c>
      <c r="AC2683" s="88"/>
      <c r="AD2683" s="519">
        <f t="shared" si="906"/>
        <v>0</v>
      </c>
      <c r="AE2683" s="522">
        <f t="shared" si="906"/>
        <v>0</v>
      </c>
      <c r="AF2683" s="44"/>
      <c r="AG2683" s="45"/>
      <c r="AH2683" s="44"/>
      <c r="AI2683" s="45"/>
      <c r="AJ2683" s="45"/>
      <c r="AK2683" s="45"/>
      <c r="AL2683" s="45"/>
      <c r="AM2683" s="43"/>
      <c r="AN2683" s="27" t="s">
        <v>6</v>
      </c>
      <c r="AO2683" s="27" t="s">
        <v>6</v>
      </c>
      <c r="AP2683" s="516"/>
      <c r="AQ2683" s="516"/>
      <c r="AR2683" s="516"/>
      <c r="AS2683" s="516" t="s">
        <v>6</v>
      </c>
      <c r="AT2683" s="516" t="s">
        <v>6</v>
      </c>
      <c r="AU2683" s="516"/>
      <c r="AV2683" s="516" t="s">
        <v>6</v>
      </c>
      <c r="AW2683" s="516" t="s">
        <v>6</v>
      </c>
      <c r="AX2683" s="516"/>
      <c r="AY2683" s="516" t="s">
        <v>6</v>
      </c>
      <c r="AZ2683" s="516" t="s">
        <v>6</v>
      </c>
      <c r="BA2683" s="516"/>
      <c r="BB2683" s="516" t="s">
        <v>6</v>
      </c>
      <c r="BC2683" s="516" t="s">
        <v>6</v>
      </c>
      <c r="BD2683" s="516"/>
      <c r="BE2683" s="516" t="s">
        <v>6</v>
      </c>
      <c r="BF2683" s="516" t="s">
        <v>6</v>
      </c>
      <c r="BG2683" s="516"/>
      <c r="BH2683" s="516" t="s">
        <v>6</v>
      </c>
      <c r="BI2683" s="516" t="s">
        <v>6</v>
      </c>
      <c r="BJ2683" s="516"/>
      <c r="BK2683" s="516" t="s">
        <v>6</v>
      </c>
      <c r="BL2683" s="516" t="s">
        <v>6</v>
      </c>
      <c r="BM2683" s="516"/>
      <c r="BN2683" s="516" t="s">
        <v>6</v>
      </c>
      <c r="BO2683" s="516" t="s">
        <v>6</v>
      </c>
      <c r="BP2683" s="516"/>
      <c r="BQ2683" s="516" t="s">
        <v>6</v>
      </c>
      <c r="BR2683" s="516" t="s">
        <v>6</v>
      </c>
      <c r="BS2683" s="516"/>
      <c r="BT2683" s="516"/>
      <c r="BU2683" s="516"/>
      <c r="BV2683" s="516"/>
      <c r="BW2683" s="516"/>
      <c r="BX2683" s="516"/>
      <c r="BY2683" s="516"/>
      <c r="BZ2683" s="28"/>
      <c r="CA2683" s="24"/>
      <c r="CB2683" s="29"/>
      <c r="CC2683" s="29"/>
      <c r="CD2683" s="30"/>
      <c r="CE2683" s="29"/>
      <c r="CF2683" s="29"/>
      <c r="CG2683" s="31"/>
      <c r="CH2683" s="457"/>
      <c r="CI2683" s="23" t="s">
        <v>836</v>
      </c>
    </row>
    <row r="2684" spans="1:87" ht="16.8" thickTop="1" thickBot="1" x14ac:dyDescent="0.35">
      <c r="A2684" s="505" t="str">
        <f>IF(COUNTIF(B2685:B2686,"x")&gt;0,"x","")</f>
        <v/>
      </c>
      <c r="B2684" s="57"/>
      <c r="C2684" s="510" t="str">
        <f>A2684</f>
        <v/>
      </c>
      <c r="D2684" s="66">
        <f>ROWS(D2685:D2686)-1</f>
        <v>1</v>
      </c>
      <c r="E2684" s="58" t="s">
        <v>5234</v>
      </c>
      <c r="F2684" s="59"/>
      <c r="G2684" s="301"/>
      <c r="H2684" s="6"/>
      <c r="I2684" s="18"/>
      <c r="J2684" s="6"/>
      <c r="K2684" s="18"/>
      <c r="L2684" s="18"/>
      <c r="M2684" s="18"/>
      <c r="N2684" s="46"/>
      <c r="O2684" s="60" t="s">
        <v>5235</v>
      </c>
      <c r="P2684" s="334" t="s">
        <v>7183</v>
      </c>
      <c r="Q2684" s="62"/>
      <c r="R2684" s="63" t="str">
        <f>IF(COUNTIF(Q2685:Q2686,"?")&gt;0,"?",IF(AND(S2684="◄",T2684="►"),"◄►",IF(S2684="◄","◄",IF(T2684="►","►",""))))</f>
        <v>◄</v>
      </c>
      <c r="S2684" s="64" t="str">
        <f>IF(SUM(S2685:S2686)+1=ROWS(S2685:S2686)-COUNTIF(S2685:S2686,"-"),"","◄")</f>
        <v>◄</v>
      </c>
      <c r="T2684" s="65" t="str">
        <f>IF(SUM(T2685:T2686)&gt;0,"►","")</f>
        <v/>
      </c>
      <c r="U2684" s="62"/>
      <c r="V2684" s="63" t="str">
        <f>IF(COUNTIF(U2685:U2686,"?")&gt;0,"?",IF(AND(W2684="◄",X2684="►"),"◄►",IF(W2684="◄","◄",IF(X2684="►","►",""))))</f>
        <v>◄</v>
      </c>
      <c r="W2684" s="64" t="str">
        <f>IF(SUM(W2685:W2686)+1=ROWS(W2685:W2686)-COUNTIF(W2685:W2686,"-"),"","◄")</f>
        <v>◄</v>
      </c>
      <c r="X2684" s="65" t="str">
        <f>IF(SUM(X2685:X2686)&gt;0,"►","")</f>
        <v/>
      </c>
      <c r="Y2684" s="66">
        <f>ROWS(Y2685:Y2686)-1</f>
        <v>1</v>
      </c>
      <c r="Z2684" s="67">
        <f>SUM(Z2685:Z2686)-Z2686</f>
        <v>0</v>
      </c>
      <c r="AA2684" s="68" t="s">
        <v>840</v>
      </c>
      <c r="AB2684" s="69"/>
      <c r="AC2684" s="67">
        <f>SUM(AC2685:AC2686)-AC2686</f>
        <v>0</v>
      </c>
      <c r="AD2684" s="68" t="s">
        <v>840</v>
      </c>
      <c r="AE2684" s="69"/>
      <c r="AF2684" s="70" t="str">
        <f>IF(AG2684="◄","◄",IF(AG2684="ok","►",""))</f>
        <v>◄</v>
      </c>
      <c r="AG2684" s="71" t="str">
        <f>IF(AG2685&gt;0,"OK","◄")</f>
        <v>◄</v>
      </c>
      <c r="AH2684" s="62" t="str">
        <f>IF(AND(AI2684="◄",AJ2684="►"),"◄?►",IF(AI2684="◄","◄",IF(AJ2684="►","►","")))</f>
        <v>◄</v>
      </c>
      <c r="AI2684" s="64" t="str">
        <f>IF(AI2685&gt;0,"","◄")</f>
        <v>◄</v>
      </c>
      <c r="AJ2684" s="65" t="str">
        <f>IF(SUM(AJ2685:AJ2685)&gt;0,"►","")</f>
        <v/>
      </c>
      <c r="AK2684" s="570" t="str">
        <f>G2685</f>
        <v>1988</v>
      </c>
      <c r="AL2684" s="572" t="str">
        <f>P2684</f>
        <v>▬ folder Nr. 8  /  88 ▬</v>
      </c>
      <c r="AM2684" s="43"/>
      <c r="AN2684" s="1" t="str">
        <f>IF(AO2684="","",IF(COUNTIF(AN2685,"ok"),"","◄"))</f>
        <v>◄</v>
      </c>
      <c r="AO2684" s="9" t="str">
        <f>IF(COUNTIF(AP2684:BR2684,"◄")&gt;0,"◄","")</f>
        <v>◄</v>
      </c>
      <c r="AP2684" s="250" t="str">
        <f>IF(AP2685="-","",IF(AP2685&gt;0,"","◄"))</f>
        <v>◄</v>
      </c>
      <c r="AQ2684" s="251"/>
      <c r="AR2684" s="517">
        <f>IF(ISNONTEXT(AR2685)=TRUE,"_",1)</f>
        <v>1</v>
      </c>
      <c r="AS2684" s="250" t="str">
        <f>IF(AS2685="-","",IF(AS2685&gt;0,"","◄"))</f>
        <v>◄</v>
      </c>
      <c r="AT2684" s="251"/>
      <c r="AU2684" s="517">
        <f>IF(ISNONTEXT(AU2685)=TRUE,"_",AR2684+1)</f>
        <v>2</v>
      </c>
      <c r="AV2684" s="250" t="str">
        <f>IF(AV2685="-","",IF(AV2685&gt;0,"","◄"))</f>
        <v>◄</v>
      </c>
      <c r="AW2684" s="251"/>
      <c r="AX2684" s="517">
        <f>IF(ISNONTEXT(AX2685)=TRUE,"_",AU2684+1)</f>
        <v>3</v>
      </c>
      <c r="AY2684" s="250" t="str">
        <f>IF(AY2685="-","",IF(AY2685&gt;0,"","◄"))</f>
        <v>◄</v>
      </c>
      <c r="AZ2684" s="251"/>
      <c r="BA2684" s="517">
        <f>IF(ISNONTEXT(BA2685)=TRUE,"_",AX2684+1)</f>
        <v>4</v>
      </c>
      <c r="BB2684" s="250" t="str">
        <f>IF(BB2685="-","",IF(BB2685&gt;0,"","◄"))</f>
        <v>◄</v>
      </c>
      <c r="BC2684" s="251"/>
      <c r="BD2684" s="517">
        <f>IF(ISNONTEXT(BD2685)=TRUE,"_",BA2684+1)</f>
        <v>5</v>
      </c>
      <c r="BE2684" s="250" t="str">
        <f>IF(BE2685="-","",IF(BE2685&gt;0,"","◄"))</f>
        <v/>
      </c>
      <c r="BF2684" s="251"/>
      <c r="BG2684" s="517" t="str">
        <f>IF(ISNONTEXT(BG2685)=TRUE,"_",BD2684+1)</f>
        <v>_</v>
      </c>
      <c r="BH2684" s="250" t="str">
        <f>IF(BH2685="-","",IF(BH2685&gt;0,"","◄"))</f>
        <v/>
      </c>
      <c r="BI2684" s="251"/>
      <c r="BJ2684" s="517" t="str">
        <f>IF(ISNONTEXT(BJ2685)=TRUE,"_",BG2684+1)</f>
        <v>_</v>
      </c>
      <c r="BK2684" s="563" t="str">
        <f>IF(BK2685="-","",IF(BK2685&gt;0,"","◄"))</f>
        <v/>
      </c>
      <c r="BL2684" s="564"/>
      <c r="BM2684" s="517" t="str">
        <f>IF(ISNONTEXT(BM2685)=TRUE,"_",BJ2684+1)</f>
        <v>_</v>
      </c>
      <c r="BN2684" s="563" t="str">
        <f>IF(BN2685="-","",IF(BN2685&gt;0,"","◄"))</f>
        <v/>
      </c>
      <c r="BO2684" s="564"/>
      <c r="BP2684" s="517" t="str">
        <f>IF(ISNONTEXT(BP2685)=TRUE,"_",BM2684+1)</f>
        <v>_</v>
      </c>
      <c r="BQ2684" s="563" t="str">
        <f>IF(BQ2685="-","",IF(BQ2685&gt;0,"","◄"))</f>
        <v/>
      </c>
      <c r="BR2684" s="564"/>
      <c r="BS2684" s="517" t="str">
        <f>IF(ISNONTEXT(BS2685)=TRUE,"_",BP2684+1)</f>
        <v>_</v>
      </c>
      <c r="BT2684" s="563" t="str">
        <f>IF(BT2685="-","",IF(BT2685&gt;0,"","◄"))</f>
        <v>◄</v>
      </c>
      <c r="BU2684" s="564"/>
      <c r="BV2684" s="517" t="str">
        <f>IF(ISNONTEXT(BV2685)=TRUE,"_",1)</f>
        <v>_</v>
      </c>
      <c r="BW2684" s="563" t="str">
        <f>IF(BW2685="-","",IF(BW2685&gt;0,"","◄"))</f>
        <v>◄</v>
      </c>
      <c r="BX2684" s="564"/>
      <c r="BY2684" s="517" t="str">
        <f>IF(ISNONTEXT(BY2685)=TRUE,"_",BV2684+1)</f>
        <v>_</v>
      </c>
      <c r="BZ2684" s="26"/>
      <c r="CA2684" s="24"/>
      <c r="CB2684" s="25" t="str">
        <f>IF(CB2685&gt;0,"►","")</f>
        <v/>
      </c>
      <c r="CC2684" s="25" t="str">
        <f>IF(CC2685&gt;0,"►","")</f>
        <v/>
      </c>
      <c r="CD2684" s="517" t="str">
        <f>IF(ISNONTEXT(CD2685)=TRUE,"_",1)</f>
        <v>_</v>
      </c>
      <c r="CE2684" s="25" t="str">
        <f>IF(CE2685&gt;0,"►","")</f>
        <v/>
      </c>
      <c r="CF2684" s="25" t="str">
        <f>IF(CF2685&gt;0,"►","")</f>
        <v/>
      </c>
      <c r="CG2684" s="517" t="str">
        <f>IF(ISNONTEXT(CG2685)=TRUE,"_",CD2684+1)</f>
        <v>_</v>
      </c>
      <c r="CH2684" s="66">
        <f>ROWS(CH2685:CH2686)-1</f>
        <v>1</v>
      </c>
      <c r="CI2684" s="23" t="s">
        <v>836</v>
      </c>
    </row>
    <row r="2685" spans="1:87" ht="16.8" customHeight="1" thickBot="1" x14ac:dyDescent="0.35">
      <c r="A2685" s="503"/>
      <c r="B2685" s="49"/>
      <c r="C2685" s="156">
        <f>B2685</f>
        <v>0</v>
      </c>
      <c r="D2685" s="457"/>
      <c r="E2685" s="73"/>
      <c r="F2685" s="74" t="s">
        <v>5236</v>
      </c>
      <c r="G2685" s="300" t="s">
        <v>5161</v>
      </c>
      <c r="H2685" s="76">
        <v>13</v>
      </c>
      <c r="I2685" s="119"/>
      <c r="J2685" s="114"/>
      <c r="K2685" s="79"/>
      <c r="L2685" s="79"/>
      <c r="M2685" s="79"/>
      <c r="N2685" s="80" t="s">
        <v>5237</v>
      </c>
      <c r="O2685" s="81"/>
      <c r="P2685" s="320"/>
      <c r="Q2685" s="83" t="str">
        <f>IF(R2685="?","?","")</f>
        <v/>
      </c>
      <c r="R2685" s="83" t="str">
        <f>IF(AND(S2685="",T2685&gt;0),"?",IF(S2685="","◄",IF(T2685&gt;=1,"►","")))</f>
        <v>◄</v>
      </c>
      <c r="S2685" s="84"/>
      <c r="T2685" s="85"/>
      <c r="U2685" s="83" t="str">
        <f>IF(V2685="?","?","")</f>
        <v/>
      </c>
      <c r="V2685" s="83" t="str">
        <f>IF(AND(W2685="",X2685&gt;0),"?",IF(W2685="","◄",IF(X2685&gt;=1,"►","")))</f>
        <v>◄</v>
      </c>
      <c r="W2685" s="86"/>
      <c r="X2685" s="85"/>
      <c r="Y2685" s="457"/>
      <c r="Z2685" s="87"/>
      <c r="AA2685" s="521">
        <f>(S2685*Z2685)</f>
        <v>0</v>
      </c>
      <c r="AB2685" s="520">
        <f>(T2685*AA2685)</f>
        <v>0</v>
      </c>
      <c r="AC2685" s="88"/>
      <c r="AD2685" s="519">
        <f>(W2685*AC2685)</f>
        <v>0</v>
      </c>
      <c r="AE2685" s="522">
        <f>(X2685*AD2685)</f>
        <v>0</v>
      </c>
      <c r="AF2685" s="89" t="str">
        <f>IF(AG2685&gt;0,"ok","◄")</f>
        <v>◄</v>
      </c>
      <c r="AG2685" s="90"/>
      <c r="AH2685" s="89" t="str">
        <f>IF(AND(AI2685="",AJ2685&gt;0),"?",IF(AI2685="","◄",IF(AJ2685&gt;=1,"►","")))</f>
        <v>◄</v>
      </c>
      <c r="AI2685" s="91"/>
      <c r="AJ2685" s="92"/>
      <c r="AK2685" s="586"/>
      <c r="AL2685" s="587"/>
      <c r="AM2685" s="43"/>
      <c r="AN2685" s="3" t="s">
        <v>3</v>
      </c>
      <c r="AO2685" s="12" t="s">
        <v>1</v>
      </c>
      <c r="AP2685" s="13"/>
      <c r="AQ2685" s="14"/>
      <c r="AR2685" s="15" t="s">
        <v>4</v>
      </c>
      <c r="AS2685" s="13"/>
      <c r="AT2685" s="14"/>
      <c r="AU2685" s="15" t="s">
        <v>650</v>
      </c>
      <c r="AV2685" s="13"/>
      <c r="AW2685" s="14"/>
      <c r="AX2685" s="15" t="s">
        <v>651</v>
      </c>
      <c r="AY2685" s="13"/>
      <c r="AZ2685" s="14"/>
      <c r="BA2685" s="15" t="s">
        <v>442</v>
      </c>
      <c r="BB2685" s="13"/>
      <c r="BC2685" s="14"/>
      <c r="BD2685" s="15" t="s">
        <v>652</v>
      </c>
      <c r="BE2685" s="516" t="s">
        <v>6</v>
      </c>
      <c r="BF2685" s="516" t="s">
        <v>6</v>
      </c>
      <c r="BG2685" s="516"/>
      <c r="BH2685" s="516" t="s">
        <v>6</v>
      </c>
      <c r="BI2685" s="516" t="s">
        <v>6</v>
      </c>
      <c r="BJ2685" s="516"/>
      <c r="BK2685" s="516" t="s">
        <v>6</v>
      </c>
      <c r="BL2685" s="516" t="s">
        <v>6</v>
      </c>
      <c r="BM2685" s="516"/>
      <c r="BN2685" s="516" t="s">
        <v>6</v>
      </c>
      <c r="BO2685" s="516" t="s">
        <v>6</v>
      </c>
      <c r="BP2685" s="516"/>
      <c r="BQ2685" s="516" t="s">
        <v>6</v>
      </c>
      <c r="BR2685" s="516" t="s">
        <v>6</v>
      </c>
      <c r="BS2685" s="516"/>
      <c r="BT2685" s="32"/>
      <c r="BU2685" s="33"/>
      <c r="BV2685" s="34"/>
      <c r="BW2685" s="32"/>
      <c r="BX2685" s="33"/>
      <c r="BY2685" s="34"/>
      <c r="BZ2685" s="35"/>
      <c r="CA2685" s="24"/>
      <c r="CB2685" s="36"/>
      <c r="CC2685" s="33"/>
      <c r="CD2685" s="37"/>
      <c r="CE2685" s="36"/>
      <c r="CF2685" s="38"/>
      <c r="CG2685" s="39"/>
      <c r="CH2685" s="457"/>
      <c r="CI2685" s="23" t="s">
        <v>836</v>
      </c>
    </row>
    <row r="2686" spans="1:87" ht="16.8" thickTop="1" thickBot="1" x14ac:dyDescent="0.35">
      <c r="A2686" s="505" t="str">
        <f>IF(COUNTIF(B2687:B2695,"x")&gt;0,"x","")</f>
        <v/>
      </c>
      <c r="B2686" s="57"/>
      <c r="C2686" s="510" t="str">
        <f>A2686</f>
        <v/>
      </c>
      <c r="D2686" s="66">
        <f>ROWS(D2687:D2695)-1</f>
        <v>8</v>
      </c>
      <c r="E2686" s="58" t="s">
        <v>5238</v>
      </c>
      <c r="F2686" s="59"/>
      <c r="G2686" s="301"/>
      <c r="H2686" s="6"/>
      <c r="I2686" s="18"/>
      <c r="J2686" s="6"/>
      <c r="K2686" s="18"/>
      <c r="L2686" s="18"/>
      <c r="M2686" s="18"/>
      <c r="N2686" s="46"/>
      <c r="O2686" s="60">
        <v>32398</v>
      </c>
      <c r="P2686" s="334" t="s">
        <v>7183</v>
      </c>
      <c r="Q2686" s="143"/>
      <c r="R2686" s="63" t="str">
        <f>IF(COUNTIF(Q2687:Q2695,"?")&gt;0,"?",IF(AND(S2686="◄",T2686="►"),"◄►",IF(S2686="◄","◄",IF(T2686="►","►",""))))</f>
        <v>◄</v>
      </c>
      <c r="S2686" s="64" t="str">
        <f>IF(SUM(S2687:S2695)+1=ROWS(S2687:S2695)-COUNTIF(S2687:S2695,"-"),"","◄")</f>
        <v>◄</v>
      </c>
      <c r="T2686" s="65" t="str">
        <f>IF(SUM(T2687:T2695)&gt;0,"►","")</f>
        <v/>
      </c>
      <c r="U2686" s="146"/>
      <c r="V2686" s="63" t="str">
        <f>IF(COUNTIF(U2687:U2695,"?")&gt;0,"?",IF(AND(W2686="◄",X2686="►"),"◄►",IF(W2686="◄","◄",IF(X2686="►","►",""))))</f>
        <v>◄</v>
      </c>
      <c r="W2686" s="64" t="str">
        <f>IF(SUM(W2687:W2695)+1=ROWS(W2687:W2695)-COUNTIF(W2687:W2695,"-"),"","◄")</f>
        <v>◄</v>
      </c>
      <c r="X2686" s="65" t="str">
        <f>IF(SUM(X2687:X2695)&gt;0,"►","")</f>
        <v/>
      </c>
      <c r="Y2686" s="66">
        <f>ROWS(Y2687:Y2695)-1</f>
        <v>8</v>
      </c>
      <c r="Z2686" s="67">
        <f>SUM(Z2687:Z2695)-Z2695</f>
        <v>0</v>
      </c>
      <c r="AA2686" s="68" t="s">
        <v>840</v>
      </c>
      <c r="AB2686" s="69"/>
      <c r="AC2686" s="67">
        <f>SUM(AC2687:AC2695)-AC2695</f>
        <v>0</v>
      </c>
      <c r="AD2686" s="68" t="s">
        <v>840</v>
      </c>
      <c r="AE2686" s="69"/>
      <c r="AF2686" s="70" t="str">
        <f>IF(AG2686="◄","◄",IF(AG2686="ok","►",""))</f>
        <v>◄</v>
      </c>
      <c r="AG2686" s="71" t="str">
        <f>IF(AG2687&gt;0,"OK","◄")</f>
        <v>◄</v>
      </c>
      <c r="AH2686" s="62" t="str">
        <f>IF(AND(AI2686="◄",AJ2686="►"),"◄?►",IF(AI2686="◄","◄",IF(AJ2686="►","►","")))</f>
        <v>◄</v>
      </c>
      <c r="AI2686" s="64" t="str">
        <f>IF(AI2687&gt;0,"","◄")</f>
        <v>◄</v>
      </c>
      <c r="AJ2686" s="65" t="str">
        <f>IF(SUM(AJ2687:AJ2688)&gt;0,"►","")</f>
        <v/>
      </c>
      <c r="AK2686" s="570" t="str">
        <f>G2687</f>
        <v>1988</v>
      </c>
      <c r="AL2686" s="572" t="str">
        <f>P2686</f>
        <v>▬ folder Nr. 8  /  88 ▬</v>
      </c>
      <c r="AM2686" s="43"/>
      <c r="AN2686" s="2"/>
      <c r="AO2686" s="2"/>
      <c r="AP2686" s="2"/>
      <c r="AQ2686" s="2"/>
      <c r="AR2686" s="2"/>
      <c r="AS2686" s="2"/>
      <c r="AT2686" s="2"/>
      <c r="AU2686" s="2"/>
      <c r="AV2686" s="2"/>
      <c r="AW2686" s="2"/>
      <c r="AX2686" s="2"/>
      <c r="AY2686" s="2"/>
      <c r="AZ2686" s="2"/>
      <c r="BA2686" s="2"/>
      <c r="BB2686" s="2"/>
      <c r="BC2686" s="2"/>
      <c r="BD2686" s="2"/>
      <c r="BE2686" s="2"/>
      <c r="BF2686" s="2"/>
      <c r="BG2686" s="2"/>
      <c r="BH2686" s="2"/>
      <c r="BI2686" s="2"/>
      <c r="BJ2686" s="2"/>
      <c r="BK2686" s="2"/>
      <c r="BL2686" s="2"/>
      <c r="BM2686" s="2"/>
      <c r="BN2686" s="2"/>
      <c r="BO2686" s="2"/>
      <c r="BP2686" s="2"/>
      <c r="BQ2686" s="2"/>
      <c r="BR2686" s="2"/>
      <c r="BS2686" s="2"/>
      <c r="BT2686" s="46"/>
      <c r="BU2686" s="46"/>
      <c r="BV2686" s="46"/>
      <c r="BW2686" s="46"/>
      <c r="BX2686" s="46"/>
      <c r="BY2686" s="46"/>
      <c r="BZ2686" s="46"/>
      <c r="CA2686" s="46"/>
      <c r="CB2686" s="46"/>
      <c r="CC2686" s="46"/>
      <c r="CD2686" s="46"/>
      <c r="CE2686" s="46"/>
      <c r="CF2686" s="46"/>
      <c r="CG2686" s="46"/>
      <c r="CH2686" s="66">
        <f>ROWS(CH2687:CH2695)-1</f>
        <v>8</v>
      </c>
      <c r="CI2686" s="23" t="s">
        <v>836</v>
      </c>
    </row>
    <row r="2687" spans="1:87" ht="16.8" customHeight="1" thickBot="1" x14ac:dyDescent="0.35">
      <c r="A2687" s="503"/>
      <c r="B2687" s="49"/>
      <c r="C2687" s="156">
        <f t="shared" ref="C2687:C2694" si="907">B2687</f>
        <v>0</v>
      </c>
      <c r="D2687" s="457"/>
      <c r="E2687" s="73"/>
      <c r="F2687" s="74" t="s">
        <v>5239</v>
      </c>
      <c r="G2687" s="300" t="s">
        <v>5161</v>
      </c>
      <c r="H2687" s="76">
        <v>5</v>
      </c>
      <c r="I2687" s="119"/>
      <c r="J2687" s="114"/>
      <c r="K2687" s="79"/>
      <c r="L2687" s="79"/>
      <c r="M2687" s="79"/>
      <c r="N2687" s="80" t="s">
        <v>5240</v>
      </c>
      <c r="O2687" s="81"/>
      <c r="P2687" s="316"/>
      <c r="Q2687" s="83" t="str">
        <f t="shared" ref="Q2687:Q2694" si="908">IF(R2687="?","?","")</f>
        <v/>
      </c>
      <c r="R2687" s="83" t="str">
        <f t="shared" ref="R2687:R2694" si="909">IF(AND(S2687="",T2687&gt;0),"?",IF(S2687="","◄",IF(T2687&gt;=1,"►","")))</f>
        <v>◄</v>
      </c>
      <c r="S2687" s="84"/>
      <c r="T2687" s="85"/>
      <c r="U2687" s="83" t="str">
        <f t="shared" ref="U2687:U2694" si="910">IF(V2687="?","?","")</f>
        <v/>
      </c>
      <c r="V2687" s="83" t="str">
        <f t="shared" ref="V2687:V2694" si="911">IF(AND(W2687="",X2687&gt;0),"?",IF(W2687="","◄",IF(X2687&gt;=1,"►","")))</f>
        <v>◄</v>
      </c>
      <c r="W2687" s="86"/>
      <c r="X2687" s="85"/>
      <c r="Y2687" s="457"/>
      <c r="Z2687" s="87"/>
      <c r="AA2687" s="521">
        <f t="shared" ref="AA2687:AB2694" si="912">(S2687*Z2687)</f>
        <v>0</v>
      </c>
      <c r="AB2687" s="520">
        <f t="shared" si="912"/>
        <v>0</v>
      </c>
      <c r="AC2687" s="88"/>
      <c r="AD2687" s="519">
        <f t="shared" ref="AD2687:AE2694" si="913">(W2687*AC2687)</f>
        <v>0</v>
      </c>
      <c r="AE2687" s="522">
        <f t="shared" si="913"/>
        <v>0</v>
      </c>
      <c r="AF2687" s="89" t="str">
        <f>IF(AG2687&gt;0,"ok","◄")</f>
        <v>◄</v>
      </c>
      <c r="AG2687" s="90"/>
      <c r="AH2687" s="89" t="str">
        <f>IF(AND(AI2687="",AJ2687&gt;0),"?",IF(AI2687="","◄",IF(AJ2687&gt;=1,"►","")))</f>
        <v>◄</v>
      </c>
      <c r="AI2687" s="91"/>
      <c r="AJ2687" s="92"/>
      <c r="AK2687" s="586"/>
      <c r="AL2687" s="587"/>
      <c r="AM2687" s="43"/>
      <c r="AN2687" s="27" t="s">
        <v>6</v>
      </c>
      <c r="AO2687" s="27" t="s">
        <v>6</v>
      </c>
      <c r="AP2687" s="516"/>
      <c r="AQ2687" s="516"/>
      <c r="AR2687" s="516"/>
      <c r="AS2687" s="516" t="s">
        <v>6</v>
      </c>
      <c r="AT2687" s="516" t="s">
        <v>6</v>
      </c>
      <c r="AU2687" s="516"/>
      <c r="AV2687" s="516" t="s">
        <v>6</v>
      </c>
      <c r="AW2687" s="516" t="s">
        <v>6</v>
      </c>
      <c r="AX2687" s="516"/>
      <c r="AY2687" s="516" t="s">
        <v>6</v>
      </c>
      <c r="AZ2687" s="516" t="s">
        <v>6</v>
      </c>
      <c r="BA2687" s="516"/>
      <c r="BB2687" s="516" t="s">
        <v>6</v>
      </c>
      <c r="BC2687" s="516" t="s">
        <v>6</v>
      </c>
      <c r="BD2687" s="516"/>
      <c r="BE2687" s="516" t="s">
        <v>6</v>
      </c>
      <c r="BF2687" s="516" t="s">
        <v>6</v>
      </c>
      <c r="BG2687" s="516"/>
      <c r="BH2687" s="516" t="s">
        <v>6</v>
      </c>
      <c r="BI2687" s="516" t="s">
        <v>6</v>
      </c>
      <c r="BJ2687" s="516"/>
      <c r="BK2687" s="516" t="s">
        <v>6</v>
      </c>
      <c r="BL2687" s="516" t="s">
        <v>6</v>
      </c>
      <c r="BM2687" s="516"/>
      <c r="BN2687" s="516" t="s">
        <v>6</v>
      </c>
      <c r="BO2687" s="516" t="s">
        <v>6</v>
      </c>
      <c r="BP2687" s="516"/>
      <c r="BQ2687" s="516" t="s">
        <v>6</v>
      </c>
      <c r="BR2687" s="516" t="s">
        <v>6</v>
      </c>
      <c r="BS2687" s="516"/>
      <c r="BT2687" s="516"/>
      <c r="BU2687" s="516"/>
      <c r="BV2687" s="516"/>
      <c r="BW2687" s="516"/>
      <c r="BX2687" s="516"/>
      <c r="BY2687" s="516"/>
      <c r="BZ2687" s="28"/>
      <c r="CA2687" s="24"/>
      <c r="CB2687" s="29"/>
      <c r="CC2687" s="29"/>
      <c r="CD2687" s="30"/>
      <c r="CE2687" s="29"/>
      <c r="CF2687" s="29"/>
      <c r="CG2687" s="31"/>
      <c r="CH2687" s="457"/>
      <c r="CI2687" s="23" t="s">
        <v>836</v>
      </c>
    </row>
    <row r="2688" spans="1:87" ht="15.6" thickTop="1" thickBot="1" x14ac:dyDescent="0.35">
      <c r="A2688" s="503"/>
      <c r="B2688" s="49"/>
      <c r="C2688" s="156">
        <f t="shared" si="907"/>
        <v>0</v>
      </c>
      <c r="D2688" s="457"/>
      <c r="E2688" s="73"/>
      <c r="F2688" s="93">
        <v>2295</v>
      </c>
      <c r="G2688" s="302" t="s">
        <v>5161</v>
      </c>
      <c r="H2688" s="76">
        <v>6</v>
      </c>
      <c r="I2688" s="119"/>
      <c r="J2688" s="114"/>
      <c r="K2688" s="79"/>
      <c r="L2688" s="79"/>
      <c r="M2688" s="79"/>
      <c r="N2688" s="80" t="s">
        <v>5241</v>
      </c>
      <c r="O2688" s="81"/>
      <c r="P2688" s="316"/>
      <c r="Q2688" s="83" t="str">
        <f t="shared" si="908"/>
        <v/>
      </c>
      <c r="R2688" s="83" t="str">
        <f t="shared" si="909"/>
        <v>◄</v>
      </c>
      <c r="S2688" s="84"/>
      <c r="T2688" s="85"/>
      <c r="U2688" s="83" t="str">
        <f t="shared" si="910"/>
        <v/>
      </c>
      <c r="V2688" s="83" t="str">
        <f t="shared" si="911"/>
        <v>◄</v>
      </c>
      <c r="W2688" s="86"/>
      <c r="X2688" s="85"/>
      <c r="Y2688" s="457"/>
      <c r="Z2688" s="87"/>
      <c r="AA2688" s="521">
        <f t="shared" si="912"/>
        <v>0</v>
      </c>
      <c r="AB2688" s="520">
        <f t="shared" si="912"/>
        <v>0</v>
      </c>
      <c r="AC2688" s="88"/>
      <c r="AD2688" s="519">
        <f t="shared" si="913"/>
        <v>0</v>
      </c>
      <c r="AE2688" s="522">
        <f t="shared" si="913"/>
        <v>0</v>
      </c>
      <c r="AF2688" s="44"/>
      <c r="AG2688" s="45"/>
      <c r="AH2688" s="44"/>
      <c r="AI2688" s="45"/>
      <c r="AJ2688" s="45"/>
      <c r="AK2688" s="45"/>
      <c r="AL2688" s="45"/>
      <c r="AM2688" s="43"/>
      <c r="AN2688" s="27" t="s">
        <v>6</v>
      </c>
      <c r="AO2688" s="27" t="s">
        <v>6</v>
      </c>
      <c r="AP2688" s="516"/>
      <c r="AQ2688" s="516"/>
      <c r="AR2688" s="516"/>
      <c r="AS2688" s="516" t="s">
        <v>6</v>
      </c>
      <c r="AT2688" s="516" t="s">
        <v>6</v>
      </c>
      <c r="AU2688" s="516"/>
      <c r="AV2688" s="516" t="s">
        <v>6</v>
      </c>
      <c r="AW2688" s="516" t="s">
        <v>6</v>
      </c>
      <c r="AX2688" s="516"/>
      <c r="AY2688" s="516" t="s">
        <v>6</v>
      </c>
      <c r="AZ2688" s="516" t="s">
        <v>6</v>
      </c>
      <c r="BA2688" s="516"/>
      <c r="BB2688" s="516" t="s">
        <v>6</v>
      </c>
      <c r="BC2688" s="516" t="s">
        <v>6</v>
      </c>
      <c r="BD2688" s="516"/>
      <c r="BE2688" s="516" t="s">
        <v>6</v>
      </c>
      <c r="BF2688" s="516" t="s">
        <v>6</v>
      </c>
      <c r="BG2688" s="516"/>
      <c r="BH2688" s="516" t="s">
        <v>6</v>
      </c>
      <c r="BI2688" s="516" t="s">
        <v>6</v>
      </c>
      <c r="BJ2688" s="516"/>
      <c r="BK2688" s="516" t="s">
        <v>6</v>
      </c>
      <c r="BL2688" s="516" t="s">
        <v>6</v>
      </c>
      <c r="BM2688" s="516"/>
      <c r="BN2688" s="516" t="s">
        <v>6</v>
      </c>
      <c r="BO2688" s="516" t="s">
        <v>6</v>
      </c>
      <c r="BP2688" s="516"/>
      <c r="BQ2688" s="516" t="s">
        <v>6</v>
      </c>
      <c r="BR2688" s="516" t="s">
        <v>6</v>
      </c>
      <c r="BS2688" s="516"/>
      <c r="BT2688" s="516"/>
      <c r="BU2688" s="516"/>
      <c r="BV2688" s="516"/>
      <c r="BW2688" s="516"/>
      <c r="BX2688" s="516"/>
      <c r="BY2688" s="516"/>
      <c r="BZ2688" s="28"/>
      <c r="CA2688" s="24"/>
      <c r="CB2688" s="29"/>
      <c r="CC2688" s="29"/>
      <c r="CD2688" s="30"/>
      <c r="CE2688" s="29"/>
      <c r="CF2688" s="29"/>
      <c r="CG2688" s="31"/>
      <c r="CH2688" s="457"/>
      <c r="CI2688" s="23" t="s">
        <v>836</v>
      </c>
    </row>
    <row r="2689" spans="1:87" ht="16.8" customHeight="1" thickTop="1" thickBot="1" x14ac:dyDescent="0.35">
      <c r="A2689" s="503"/>
      <c r="B2689" s="49"/>
      <c r="C2689" s="156">
        <f t="shared" si="907"/>
        <v>0</v>
      </c>
      <c r="D2689" s="457"/>
      <c r="E2689" s="73"/>
      <c r="F2689" s="178" t="s">
        <v>5242</v>
      </c>
      <c r="G2689" s="300" t="s">
        <v>5161</v>
      </c>
      <c r="H2689" s="76">
        <v>5</v>
      </c>
      <c r="I2689" s="119"/>
      <c r="J2689" s="114"/>
      <c r="K2689" s="79"/>
      <c r="L2689" s="79"/>
      <c r="M2689" s="79"/>
      <c r="N2689" s="80" t="s">
        <v>5243</v>
      </c>
      <c r="O2689" s="81"/>
      <c r="P2689" s="142" t="s">
        <v>5244</v>
      </c>
      <c r="Q2689" s="83" t="str">
        <f t="shared" si="908"/>
        <v/>
      </c>
      <c r="R2689" s="83" t="str">
        <f t="shared" si="909"/>
        <v>◄</v>
      </c>
      <c r="S2689" s="84"/>
      <c r="T2689" s="85"/>
      <c r="U2689" s="83" t="str">
        <f t="shared" si="910"/>
        <v/>
      </c>
      <c r="V2689" s="83" t="str">
        <f t="shared" si="911"/>
        <v>◄</v>
      </c>
      <c r="W2689" s="86"/>
      <c r="X2689" s="85"/>
      <c r="Y2689" s="457"/>
      <c r="Z2689" s="87"/>
      <c r="AA2689" s="521">
        <f t="shared" si="912"/>
        <v>0</v>
      </c>
      <c r="AB2689" s="520">
        <f t="shared" si="912"/>
        <v>0</v>
      </c>
      <c r="AC2689" s="88"/>
      <c r="AD2689" s="519">
        <f t="shared" si="913"/>
        <v>0</v>
      </c>
      <c r="AE2689" s="522">
        <f t="shared" si="913"/>
        <v>0</v>
      </c>
      <c r="AF2689" s="89" t="str">
        <f>IF(AG2689&gt;0,"ok","◄")</f>
        <v>◄</v>
      </c>
      <c r="AG2689" s="90"/>
      <c r="AH2689" s="89" t="str">
        <f>IF(AND(AI2689="",AJ2689&gt;0),"?",IF(AI2689="","◄",IF(AJ2689&gt;=1,"►","")))</f>
        <v>◄</v>
      </c>
      <c r="AI2689" s="91"/>
      <c r="AJ2689" s="92"/>
      <c r="AK2689" s="364"/>
      <c r="AL2689" s="252"/>
      <c r="AM2689" s="43"/>
      <c r="AN2689" s="27" t="s">
        <v>6</v>
      </c>
      <c r="AO2689" s="27" t="s">
        <v>6</v>
      </c>
      <c r="AP2689" s="516"/>
      <c r="AQ2689" s="516"/>
      <c r="AR2689" s="516"/>
      <c r="AS2689" s="516" t="s">
        <v>6</v>
      </c>
      <c r="AT2689" s="516" t="s">
        <v>6</v>
      </c>
      <c r="AU2689" s="516"/>
      <c r="AV2689" s="516" t="s">
        <v>6</v>
      </c>
      <c r="AW2689" s="516" t="s">
        <v>6</v>
      </c>
      <c r="AX2689" s="516"/>
      <c r="AY2689" s="516" t="s">
        <v>6</v>
      </c>
      <c r="AZ2689" s="516" t="s">
        <v>6</v>
      </c>
      <c r="BA2689" s="516"/>
      <c r="BB2689" s="516" t="s">
        <v>6</v>
      </c>
      <c r="BC2689" s="516" t="s">
        <v>6</v>
      </c>
      <c r="BD2689" s="516"/>
      <c r="BE2689" s="516" t="s">
        <v>6</v>
      </c>
      <c r="BF2689" s="516" t="s">
        <v>6</v>
      </c>
      <c r="BG2689" s="516"/>
      <c r="BH2689" s="516" t="s">
        <v>6</v>
      </c>
      <c r="BI2689" s="516" t="s">
        <v>6</v>
      </c>
      <c r="BJ2689" s="516"/>
      <c r="BK2689" s="516" t="s">
        <v>6</v>
      </c>
      <c r="BL2689" s="516" t="s">
        <v>6</v>
      </c>
      <c r="BM2689" s="516"/>
      <c r="BN2689" s="516" t="s">
        <v>6</v>
      </c>
      <c r="BO2689" s="516" t="s">
        <v>6</v>
      </c>
      <c r="BP2689" s="516"/>
      <c r="BQ2689" s="516" t="s">
        <v>6</v>
      </c>
      <c r="BR2689" s="516" t="s">
        <v>6</v>
      </c>
      <c r="BS2689" s="516"/>
      <c r="BT2689" s="516"/>
      <c r="BU2689" s="516"/>
      <c r="BV2689" s="516"/>
      <c r="BW2689" s="516"/>
      <c r="BX2689" s="516"/>
      <c r="BY2689" s="516"/>
      <c r="BZ2689" s="28"/>
      <c r="CA2689" s="24"/>
      <c r="CB2689" s="29"/>
      <c r="CC2689" s="29"/>
      <c r="CD2689" s="30"/>
      <c r="CE2689" s="29"/>
      <c r="CF2689" s="29"/>
      <c r="CG2689" s="31"/>
      <c r="CH2689" s="457"/>
      <c r="CI2689" s="23" t="s">
        <v>836</v>
      </c>
    </row>
    <row r="2690" spans="1:87" ht="15.6" thickTop="1" thickBot="1" x14ac:dyDescent="0.35">
      <c r="A2690" s="503"/>
      <c r="B2690" s="49"/>
      <c r="C2690" s="156">
        <f t="shared" si="907"/>
        <v>0</v>
      </c>
      <c r="D2690" s="457"/>
      <c r="E2690" s="73"/>
      <c r="F2690" s="107" t="s">
        <v>5245</v>
      </c>
      <c r="G2690" s="302" t="s">
        <v>5161</v>
      </c>
      <c r="H2690" s="76">
        <v>5</v>
      </c>
      <c r="I2690" s="119"/>
      <c r="J2690" s="114"/>
      <c r="K2690" s="79"/>
      <c r="L2690" s="79"/>
      <c r="M2690" s="79"/>
      <c r="N2690" s="80" t="s">
        <v>5243</v>
      </c>
      <c r="O2690" s="81"/>
      <c r="P2690" s="142" t="s">
        <v>5246</v>
      </c>
      <c r="Q2690" s="83" t="str">
        <f t="shared" si="908"/>
        <v/>
      </c>
      <c r="R2690" s="83" t="str">
        <f t="shared" si="909"/>
        <v>◄</v>
      </c>
      <c r="S2690" s="84"/>
      <c r="T2690" s="85"/>
      <c r="U2690" s="83" t="str">
        <f t="shared" si="910"/>
        <v/>
      </c>
      <c r="V2690" s="83" t="str">
        <f t="shared" si="911"/>
        <v>◄</v>
      </c>
      <c r="W2690" s="86"/>
      <c r="X2690" s="85"/>
      <c r="Y2690" s="457"/>
      <c r="Z2690" s="87"/>
      <c r="AA2690" s="521">
        <f t="shared" si="912"/>
        <v>0</v>
      </c>
      <c r="AB2690" s="520">
        <f t="shared" si="912"/>
        <v>0</v>
      </c>
      <c r="AC2690" s="88"/>
      <c r="AD2690" s="519">
        <f t="shared" si="913"/>
        <v>0</v>
      </c>
      <c r="AE2690" s="522">
        <f t="shared" si="913"/>
        <v>0</v>
      </c>
      <c r="AF2690" s="44"/>
      <c r="AG2690" s="45"/>
      <c r="AH2690" s="44"/>
      <c r="AI2690" s="45"/>
      <c r="AJ2690" s="45"/>
      <c r="AK2690" s="45"/>
      <c r="AL2690" s="45"/>
      <c r="AM2690" s="43"/>
      <c r="AN2690" s="27" t="s">
        <v>6</v>
      </c>
      <c r="AO2690" s="27" t="s">
        <v>6</v>
      </c>
      <c r="AP2690" s="516"/>
      <c r="AQ2690" s="516"/>
      <c r="AR2690" s="516"/>
      <c r="AS2690" s="516" t="s">
        <v>6</v>
      </c>
      <c r="AT2690" s="516" t="s">
        <v>6</v>
      </c>
      <c r="AU2690" s="516"/>
      <c r="AV2690" s="516" t="s">
        <v>6</v>
      </c>
      <c r="AW2690" s="516" t="s">
        <v>6</v>
      </c>
      <c r="AX2690" s="516"/>
      <c r="AY2690" s="516" t="s">
        <v>6</v>
      </c>
      <c r="AZ2690" s="516" t="s">
        <v>6</v>
      </c>
      <c r="BA2690" s="516"/>
      <c r="BB2690" s="516" t="s">
        <v>6</v>
      </c>
      <c r="BC2690" s="516" t="s">
        <v>6</v>
      </c>
      <c r="BD2690" s="516"/>
      <c r="BE2690" s="516" t="s">
        <v>6</v>
      </c>
      <c r="BF2690" s="516" t="s">
        <v>6</v>
      </c>
      <c r="BG2690" s="516"/>
      <c r="BH2690" s="516" t="s">
        <v>6</v>
      </c>
      <c r="BI2690" s="516" t="s">
        <v>6</v>
      </c>
      <c r="BJ2690" s="516"/>
      <c r="BK2690" s="516" t="s">
        <v>6</v>
      </c>
      <c r="BL2690" s="516" t="s">
        <v>6</v>
      </c>
      <c r="BM2690" s="516"/>
      <c r="BN2690" s="516" t="s">
        <v>6</v>
      </c>
      <c r="BO2690" s="516" t="s">
        <v>6</v>
      </c>
      <c r="BP2690" s="516"/>
      <c r="BQ2690" s="516" t="s">
        <v>6</v>
      </c>
      <c r="BR2690" s="516" t="s">
        <v>6</v>
      </c>
      <c r="BS2690" s="516"/>
      <c r="BT2690" s="516"/>
      <c r="BU2690" s="516"/>
      <c r="BV2690" s="516"/>
      <c r="BW2690" s="516"/>
      <c r="BX2690" s="516"/>
      <c r="BY2690" s="516"/>
      <c r="BZ2690" s="28"/>
      <c r="CA2690" s="24"/>
      <c r="CB2690" s="29"/>
      <c r="CC2690" s="29"/>
      <c r="CD2690" s="30"/>
      <c r="CE2690" s="29"/>
      <c r="CF2690" s="29"/>
      <c r="CG2690" s="31"/>
      <c r="CH2690" s="457"/>
      <c r="CI2690" s="23" t="s">
        <v>836</v>
      </c>
    </row>
    <row r="2691" spans="1:87" ht="15.6" thickTop="1" thickBot="1" x14ac:dyDescent="0.35">
      <c r="A2691" s="503"/>
      <c r="B2691" s="49"/>
      <c r="C2691" s="156">
        <f t="shared" si="907"/>
        <v>0</v>
      </c>
      <c r="D2691" s="457"/>
      <c r="E2691" s="73"/>
      <c r="F2691" s="107" t="s">
        <v>5247</v>
      </c>
      <c r="G2691" s="302" t="s">
        <v>5161</v>
      </c>
      <c r="H2691" s="76">
        <v>5</v>
      </c>
      <c r="I2691" s="119"/>
      <c r="J2691" s="114"/>
      <c r="K2691" s="79"/>
      <c r="L2691" s="79"/>
      <c r="M2691" s="79"/>
      <c r="N2691" s="80" t="s">
        <v>5243</v>
      </c>
      <c r="O2691" s="318" t="s">
        <v>5248</v>
      </c>
      <c r="P2691" s="142" t="s">
        <v>5249</v>
      </c>
      <c r="Q2691" s="83" t="str">
        <f t="shared" si="908"/>
        <v/>
      </c>
      <c r="R2691" s="83" t="str">
        <f t="shared" si="909"/>
        <v>◄</v>
      </c>
      <c r="S2691" s="84"/>
      <c r="T2691" s="85"/>
      <c r="U2691" s="83" t="str">
        <f t="shared" si="910"/>
        <v/>
      </c>
      <c r="V2691" s="83" t="str">
        <f t="shared" si="911"/>
        <v>◄</v>
      </c>
      <c r="W2691" s="86"/>
      <c r="X2691" s="85"/>
      <c r="Y2691" s="457"/>
      <c r="Z2691" s="87"/>
      <c r="AA2691" s="521">
        <f t="shared" si="912"/>
        <v>0</v>
      </c>
      <c r="AB2691" s="520">
        <f t="shared" si="912"/>
        <v>0</v>
      </c>
      <c r="AC2691" s="88"/>
      <c r="AD2691" s="519">
        <f t="shared" si="913"/>
        <v>0</v>
      </c>
      <c r="AE2691" s="522">
        <f t="shared" si="913"/>
        <v>0</v>
      </c>
      <c r="AF2691" s="44"/>
      <c r="AG2691" s="45"/>
      <c r="AH2691" s="44"/>
      <c r="AI2691" s="45"/>
      <c r="AJ2691" s="45"/>
      <c r="AK2691" s="45"/>
      <c r="AL2691" s="45"/>
      <c r="AM2691" s="43"/>
      <c r="AN2691" s="27" t="s">
        <v>6</v>
      </c>
      <c r="AO2691" s="27" t="s">
        <v>6</v>
      </c>
      <c r="AP2691" s="516"/>
      <c r="AQ2691" s="516"/>
      <c r="AR2691" s="516"/>
      <c r="AS2691" s="516" t="s">
        <v>6</v>
      </c>
      <c r="AT2691" s="516" t="s">
        <v>6</v>
      </c>
      <c r="AU2691" s="516"/>
      <c r="AV2691" s="516" t="s">
        <v>6</v>
      </c>
      <c r="AW2691" s="516" t="s">
        <v>6</v>
      </c>
      <c r="AX2691" s="516"/>
      <c r="AY2691" s="516" t="s">
        <v>6</v>
      </c>
      <c r="AZ2691" s="516" t="s">
        <v>6</v>
      </c>
      <c r="BA2691" s="516"/>
      <c r="BB2691" s="516" t="s">
        <v>6</v>
      </c>
      <c r="BC2691" s="516" t="s">
        <v>6</v>
      </c>
      <c r="BD2691" s="516"/>
      <c r="BE2691" s="516" t="s">
        <v>6</v>
      </c>
      <c r="BF2691" s="516" t="s">
        <v>6</v>
      </c>
      <c r="BG2691" s="516"/>
      <c r="BH2691" s="516" t="s">
        <v>6</v>
      </c>
      <c r="BI2691" s="516" t="s">
        <v>6</v>
      </c>
      <c r="BJ2691" s="516"/>
      <c r="BK2691" s="516" t="s">
        <v>6</v>
      </c>
      <c r="BL2691" s="516" t="s">
        <v>6</v>
      </c>
      <c r="BM2691" s="516"/>
      <c r="BN2691" s="516" t="s">
        <v>6</v>
      </c>
      <c r="BO2691" s="516" t="s">
        <v>6</v>
      </c>
      <c r="BP2691" s="516"/>
      <c r="BQ2691" s="516" t="s">
        <v>6</v>
      </c>
      <c r="BR2691" s="516" t="s">
        <v>6</v>
      </c>
      <c r="BS2691" s="516"/>
      <c r="BT2691" s="516"/>
      <c r="BU2691" s="516"/>
      <c r="BV2691" s="516"/>
      <c r="BW2691" s="516"/>
      <c r="BX2691" s="516"/>
      <c r="BY2691" s="516"/>
      <c r="BZ2691" s="28"/>
      <c r="CA2691" s="24"/>
      <c r="CB2691" s="29"/>
      <c r="CC2691" s="29"/>
      <c r="CD2691" s="30"/>
      <c r="CE2691" s="29"/>
      <c r="CF2691" s="29"/>
      <c r="CG2691" s="31"/>
      <c r="CH2691" s="457"/>
      <c r="CI2691" s="23" t="s">
        <v>836</v>
      </c>
    </row>
    <row r="2692" spans="1:87" ht="16.8" customHeight="1" thickTop="1" thickBot="1" x14ac:dyDescent="0.35">
      <c r="A2692" s="503"/>
      <c r="B2692" s="49"/>
      <c r="C2692" s="156">
        <f t="shared" si="907"/>
        <v>0</v>
      </c>
      <c r="D2692" s="457"/>
      <c r="E2692" s="73"/>
      <c r="F2692" s="107" t="s">
        <v>5250</v>
      </c>
      <c r="G2692" s="302" t="s">
        <v>5161</v>
      </c>
      <c r="H2692" s="76">
        <v>6</v>
      </c>
      <c r="I2692" s="119"/>
      <c r="J2692" s="114"/>
      <c r="K2692" s="79"/>
      <c r="L2692" s="79"/>
      <c r="M2692" s="79"/>
      <c r="N2692" s="80" t="s">
        <v>5251</v>
      </c>
      <c r="O2692" s="81"/>
      <c r="P2692" s="142" t="s">
        <v>5244</v>
      </c>
      <c r="Q2692" s="83" t="str">
        <f t="shared" si="908"/>
        <v/>
      </c>
      <c r="R2692" s="83" t="str">
        <f t="shared" si="909"/>
        <v>◄</v>
      </c>
      <c r="S2692" s="84"/>
      <c r="T2692" s="85"/>
      <c r="U2692" s="83" t="str">
        <f t="shared" si="910"/>
        <v/>
      </c>
      <c r="V2692" s="83" t="str">
        <f t="shared" si="911"/>
        <v>◄</v>
      </c>
      <c r="W2692" s="86"/>
      <c r="X2692" s="85"/>
      <c r="Y2692" s="457"/>
      <c r="Z2692" s="87"/>
      <c r="AA2692" s="521">
        <f t="shared" si="912"/>
        <v>0</v>
      </c>
      <c r="AB2692" s="520">
        <f t="shared" si="912"/>
        <v>0</v>
      </c>
      <c r="AC2692" s="88"/>
      <c r="AD2692" s="519">
        <f t="shared" si="913"/>
        <v>0</v>
      </c>
      <c r="AE2692" s="522">
        <f t="shared" si="913"/>
        <v>0</v>
      </c>
      <c r="AF2692" s="44"/>
      <c r="AG2692" s="45"/>
      <c r="AH2692" s="44"/>
      <c r="AI2692" s="45"/>
      <c r="AJ2692" s="45"/>
      <c r="AK2692" s="45"/>
      <c r="AL2692" s="45"/>
      <c r="AM2692" s="43"/>
      <c r="AN2692" s="27" t="s">
        <v>6</v>
      </c>
      <c r="AO2692" s="27" t="s">
        <v>6</v>
      </c>
      <c r="AP2692" s="516"/>
      <c r="AQ2692" s="516"/>
      <c r="AR2692" s="516"/>
      <c r="AS2692" s="516" t="s">
        <v>6</v>
      </c>
      <c r="AT2692" s="516" t="s">
        <v>6</v>
      </c>
      <c r="AU2692" s="516"/>
      <c r="AV2692" s="516" t="s">
        <v>6</v>
      </c>
      <c r="AW2692" s="516" t="s">
        <v>6</v>
      </c>
      <c r="AX2692" s="516"/>
      <c r="AY2692" s="516" t="s">
        <v>6</v>
      </c>
      <c r="AZ2692" s="516" t="s">
        <v>6</v>
      </c>
      <c r="BA2692" s="516"/>
      <c r="BB2692" s="516" t="s">
        <v>6</v>
      </c>
      <c r="BC2692" s="516" t="s">
        <v>6</v>
      </c>
      <c r="BD2692" s="516"/>
      <c r="BE2692" s="516" t="s">
        <v>6</v>
      </c>
      <c r="BF2692" s="516" t="s">
        <v>6</v>
      </c>
      <c r="BG2692" s="516"/>
      <c r="BH2692" s="516" t="s">
        <v>6</v>
      </c>
      <c r="BI2692" s="516" t="s">
        <v>6</v>
      </c>
      <c r="BJ2692" s="516"/>
      <c r="BK2692" s="516" t="s">
        <v>6</v>
      </c>
      <c r="BL2692" s="516" t="s">
        <v>6</v>
      </c>
      <c r="BM2692" s="516"/>
      <c r="BN2692" s="516" t="s">
        <v>6</v>
      </c>
      <c r="BO2692" s="516" t="s">
        <v>6</v>
      </c>
      <c r="BP2692" s="516"/>
      <c r="BQ2692" s="516" t="s">
        <v>6</v>
      </c>
      <c r="BR2692" s="516" t="s">
        <v>6</v>
      </c>
      <c r="BS2692" s="516"/>
      <c r="BT2692" s="516"/>
      <c r="BU2692" s="516"/>
      <c r="BV2692" s="516"/>
      <c r="BW2692" s="516"/>
      <c r="BX2692" s="516"/>
      <c r="BY2692" s="516"/>
      <c r="BZ2692" s="28"/>
      <c r="CA2692" s="24"/>
      <c r="CB2692" s="29"/>
      <c r="CC2692" s="29"/>
      <c r="CD2692" s="30"/>
      <c r="CE2692" s="29"/>
      <c r="CF2692" s="29"/>
      <c r="CG2692" s="31"/>
      <c r="CH2692" s="457"/>
      <c r="CI2692" s="23" t="s">
        <v>836</v>
      </c>
    </row>
    <row r="2693" spans="1:87" ht="15.6" thickTop="1" thickBot="1" x14ac:dyDescent="0.35">
      <c r="A2693" s="503"/>
      <c r="B2693" s="49"/>
      <c r="C2693" s="156">
        <f t="shared" si="907"/>
        <v>0</v>
      </c>
      <c r="D2693" s="457"/>
      <c r="E2693" s="73"/>
      <c r="F2693" s="107" t="s">
        <v>5252</v>
      </c>
      <c r="G2693" s="302" t="s">
        <v>5161</v>
      </c>
      <c r="H2693" s="76">
        <v>6</v>
      </c>
      <c r="I2693" s="119"/>
      <c r="J2693" s="114"/>
      <c r="K2693" s="79"/>
      <c r="L2693" s="79"/>
      <c r="M2693" s="79"/>
      <c r="N2693" s="80" t="s">
        <v>5251</v>
      </c>
      <c r="O2693" s="81"/>
      <c r="P2693" s="142" t="s">
        <v>5246</v>
      </c>
      <c r="Q2693" s="83" t="str">
        <f t="shared" si="908"/>
        <v/>
      </c>
      <c r="R2693" s="83" t="str">
        <f t="shared" si="909"/>
        <v>◄</v>
      </c>
      <c r="S2693" s="84"/>
      <c r="T2693" s="85"/>
      <c r="U2693" s="83" t="str">
        <f t="shared" si="910"/>
        <v/>
      </c>
      <c r="V2693" s="83" t="str">
        <f t="shared" si="911"/>
        <v>◄</v>
      </c>
      <c r="W2693" s="86"/>
      <c r="X2693" s="85"/>
      <c r="Y2693" s="457"/>
      <c r="Z2693" s="87"/>
      <c r="AA2693" s="521">
        <f t="shared" si="912"/>
        <v>0</v>
      </c>
      <c r="AB2693" s="520">
        <f t="shared" si="912"/>
        <v>0</v>
      </c>
      <c r="AC2693" s="88"/>
      <c r="AD2693" s="519">
        <f t="shared" si="913"/>
        <v>0</v>
      </c>
      <c r="AE2693" s="522">
        <f t="shared" si="913"/>
        <v>0</v>
      </c>
      <c r="AF2693" s="44"/>
      <c r="AG2693" s="45"/>
      <c r="AH2693" s="44"/>
      <c r="AI2693" s="45"/>
      <c r="AJ2693" s="45"/>
      <c r="AK2693" s="45"/>
      <c r="AL2693" s="45"/>
      <c r="AM2693" s="43"/>
      <c r="AN2693" s="27" t="s">
        <v>6</v>
      </c>
      <c r="AO2693" s="27" t="s">
        <v>6</v>
      </c>
      <c r="AP2693" s="516"/>
      <c r="AQ2693" s="516"/>
      <c r="AR2693" s="516"/>
      <c r="AS2693" s="516" t="s">
        <v>6</v>
      </c>
      <c r="AT2693" s="516" t="s">
        <v>6</v>
      </c>
      <c r="AU2693" s="516"/>
      <c r="AV2693" s="516" t="s">
        <v>6</v>
      </c>
      <c r="AW2693" s="516" t="s">
        <v>6</v>
      </c>
      <c r="AX2693" s="516"/>
      <c r="AY2693" s="516" t="s">
        <v>6</v>
      </c>
      <c r="AZ2693" s="516" t="s">
        <v>6</v>
      </c>
      <c r="BA2693" s="516"/>
      <c r="BB2693" s="516" t="s">
        <v>6</v>
      </c>
      <c r="BC2693" s="516" t="s">
        <v>6</v>
      </c>
      <c r="BD2693" s="516"/>
      <c r="BE2693" s="516" t="s">
        <v>6</v>
      </c>
      <c r="BF2693" s="516" t="s">
        <v>6</v>
      </c>
      <c r="BG2693" s="516"/>
      <c r="BH2693" s="516" t="s">
        <v>6</v>
      </c>
      <c r="BI2693" s="516" t="s">
        <v>6</v>
      </c>
      <c r="BJ2693" s="516"/>
      <c r="BK2693" s="516" t="s">
        <v>6</v>
      </c>
      <c r="BL2693" s="516" t="s">
        <v>6</v>
      </c>
      <c r="BM2693" s="516"/>
      <c r="BN2693" s="516" t="s">
        <v>6</v>
      </c>
      <c r="BO2693" s="516" t="s">
        <v>6</v>
      </c>
      <c r="BP2693" s="516"/>
      <c r="BQ2693" s="516" t="s">
        <v>6</v>
      </c>
      <c r="BR2693" s="516" t="s">
        <v>6</v>
      </c>
      <c r="BS2693" s="516"/>
      <c r="BT2693" s="516"/>
      <c r="BU2693" s="516"/>
      <c r="BV2693" s="516"/>
      <c r="BW2693" s="516"/>
      <c r="BX2693" s="516"/>
      <c r="BY2693" s="516"/>
      <c r="BZ2693" s="28"/>
      <c r="CA2693" s="24"/>
      <c r="CB2693" s="29"/>
      <c r="CC2693" s="29"/>
      <c r="CD2693" s="30"/>
      <c r="CE2693" s="29"/>
      <c r="CF2693" s="29"/>
      <c r="CG2693" s="31"/>
      <c r="CH2693" s="457"/>
      <c r="CI2693" s="23" t="s">
        <v>836</v>
      </c>
    </row>
    <row r="2694" spans="1:87" ht="15.6" thickTop="1" thickBot="1" x14ac:dyDescent="0.35">
      <c r="A2694" s="503"/>
      <c r="B2694" s="49"/>
      <c r="C2694" s="156">
        <f t="shared" si="907"/>
        <v>0</v>
      </c>
      <c r="D2694" s="457"/>
      <c r="E2694" s="73"/>
      <c r="F2694" s="107" t="s">
        <v>5253</v>
      </c>
      <c r="G2694" s="302" t="s">
        <v>5161</v>
      </c>
      <c r="H2694" s="76">
        <v>6</v>
      </c>
      <c r="I2694" s="119"/>
      <c r="J2694" s="114"/>
      <c r="K2694" s="79"/>
      <c r="L2694" s="79"/>
      <c r="M2694" s="79"/>
      <c r="N2694" s="80" t="s">
        <v>5251</v>
      </c>
      <c r="O2694" s="81"/>
      <c r="P2694" s="142" t="s">
        <v>5249</v>
      </c>
      <c r="Q2694" s="83" t="str">
        <f t="shared" si="908"/>
        <v/>
      </c>
      <c r="R2694" s="83" t="str">
        <f t="shared" si="909"/>
        <v>◄</v>
      </c>
      <c r="S2694" s="84"/>
      <c r="T2694" s="85"/>
      <c r="U2694" s="83" t="str">
        <f t="shared" si="910"/>
        <v/>
      </c>
      <c r="V2694" s="83" t="str">
        <f t="shared" si="911"/>
        <v>◄</v>
      </c>
      <c r="W2694" s="86"/>
      <c r="X2694" s="85"/>
      <c r="Y2694" s="457"/>
      <c r="Z2694" s="87"/>
      <c r="AA2694" s="521">
        <f t="shared" si="912"/>
        <v>0</v>
      </c>
      <c r="AB2694" s="520">
        <f t="shared" si="912"/>
        <v>0</v>
      </c>
      <c r="AC2694" s="88"/>
      <c r="AD2694" s="519">
        <f t="shared" si="913"/>
        <v>0</v>
      </c>
      <c r="AE2694" s="522">
        <f t="shared" si="913"/>
        <v>0</v>
      </c>
      <c r="AF2694" s="44"/>
      <c r="AG2694" s="45"/>
      <c r="AH2694" s="44"/>
      <c r="AI2694" s="45"/>
      <c r="AJ2694" s="45"/>
      <c r="AK2694" s="45"/>
      <c r="AL2694" s="45"/>
      <c r="AM2694" s="43"/>
      <c r="AN2694" s="27" t="s">
        <v>6</v>
      </c>
      <c r="AO2694" s="27" t="s">
        <v>6</v>
      </c>
      <c r="AP2694" s="516"/>
      <c r="AQ2694" s="516"/>
      <c r="AR2694" s="516"/>
      <c r="AS2694" s="516" t="s">
        <v>6</v>
      </c>
      <c r="AT2694" s="516" t="s">
        <v>6</v>
      </c>
      <c r="AU2694" s="516"/>
      <c r="AV2694" s="516" t="s">
        <v>6</v>
      </c>
      <c r="AW2694" s="516" t="s">
        <v>6</v>
      </c>
      <c r="AX2694" s="516"/>
      <c r="AY2694" s="516" t="s">
        <v>6</v>
      </c>
      <c r="AZ2694" s="516" t="s">
        <v>6</v>
      </c>
      <c r="BA2694" s="516"/>
      <c r="BB2694" s="516" t="s">
        <v>6</v>
      </c>
      <c r="BC2694" s="516" t="s">
        <v>6</v>
      </c>
      <c r="BD2694" s="516"/>
      <c r="BE2694" s="516" t="s">
        <v>6</v>
      </c>
      <c r="BF2694" s="516" t="s">
        <v>6</v>
      </c>
      <c r="BG2694" s="516"/>
      <c r="BH2694" s="516" t="s">
        <v>6</v>
      </c>
      <c r="BI2694" s="516" t="s">
        <v>6</v>
      </c>
      <c r="BJ2694" s="516"/>
      <c r="BK2694" s="516" t="s">
        <v>6</v>
      </c>
      <c r="BL2694" s="516" t="s">
        <v>6</v>
      </c>
      <c r="BM2694" s="516"/>
      <c r="BN2694" s="516" t="s">
        <v>6</v>
      </c>
      <c r="BO2694" s="516" t="s">
        <v>6</v>
      </c>
      <c r="BP2694" s="516"/>
      <c r="BQ2694" s="516" t="s">
        <v>6</v>
      </c>
      <c r="BR2694" s="516" t="s">
        <v>6</v>
      </c>
      <c r="BS2694" s="516"/>
      <c r="BT2694" s="516"/>
      <c r="BU2694" s="516"/>
      <c r="BV2694" s="516"/>
      <c r="BW2694" s="516"/>
      <c r="BX2694" s="516"/>
      <c r="BY2694" s="516"/>
      <c r="BZ2694" s="28"/>
      <c r="CA2694" s="24"/>
      <c r="CB2694" s="29"/>
      <c r="CC2694" s="29"/>
      <c r="CD2694" s="30"/>
      <c r="CE2694" s="29"/>
      <c r="CF2694" s="29"/>
      <c r="CG2694" s="31"/>
      <c r="CH2694" s="457"/>
      <c r="CI2694" s="23" t="s">
        <v>836</v>
      </c>
    </row>
    <row r="2695" spans="1:87" ht="16.8" thickTop="1" thickBot="1" x14ac:dyDescent="0.35">
      <c r="A2695" s="505" t="str">
        <f>IF(COUNTIF(B2696:B2698,"x")&gt;0,"x","")</f>
        <v/>
      </c>
      <c r="B2695" s="57"/>
      <c r="C2695" s="510" t="str">
        <f>A2695</f>
        <v/>
      </c>
      <c r="D2695" s="66">
        <f>ROWS(D2696:D2698)-1</f>
        <v>2</v>
      </c>
      <c r="E2695" s="58" t="s">
        <v>5254</v>
      </c>
      <c r="F2695" s="59"/>
      <c r="G2695" s="301"/>
      <c r="H2695" s="6"/>
      <c r="I2695" s="18"/>
      <c r="J2695" s="6"/>
      <c r="K2695" s="18"/>
      <c r="L2695" s="18"/>
      <c r="M2695" s="18"/>
      <c r="N2695" s="46"/>
      <c r="O2695" s="60" t="s">
        <v>5255</v>
      </c>
      <c r="P2695" s="334" t="s">
        <v>7184</v>
      </c>
      <c r="Q2695" s="143"/>
      <c r="R2695" s="63" t="str">
        <f>IF(COUNTIF(Q2696:Q2698,"?")&gt;0,"?",IF(AND(S2695="◄",T2695="►"),"◄►",IF(S2695="◄","◄",IF(T2695="►","►",""))))</f>
        <v>◄</v>
      </c>
      <c r="S2695" s="64" t="str">
        <f>IF(SUM(S2696:S2698)+1=ROWS(S2696:S2698)-COUNTIF(S2696:S2698,"-"),"","◄")</f>
        <v>◄</v>
      </c>
      <c r="T2695" s="65" t="str">
        <f>IF(SUM(T2696:T2698)&gt;0,"►","")</f>
        <v/>
      </c>
      <c r="U2695" s="146"/>
      <c r="V2695" s="63" t="str">
        <f>IF(COUNTIF(U2696:U2698,"?")&gt;0,"?",IF(AND(W2695="◄",X2695="►"),"◄►",IF(W2695="◄","◄",IF(X2695="►","►",""))))</f>
        <v>◄</v>
      </c>
      <c r="W2695" s="64" t="str">
        <f>IF(SUM(W2696:W2698)+1=ROWS(W2696:W2698)-COUNTIF(W2696:W2698,"-"),"","◄")</f>
        <v>◄</v>
      </c>
      <c r="X2695" s="65" t="str">
        <f>IF(SUM(X2696:X2698)&gt;0,"►","")</f>
        <v/>
      </c>
      <c r="Y2695" s="66">
        <f>ROWS(Y2696:Y2698)-1</f>
        <v>2</v>
      </c>
      <c r="Z2695" s="67">
        <f>SUM(Z2696:Z2698)-Z2698</f>
        <v>0</v>
      </c>
      <c r="AA2695" s="68" t="s">
        <v>840</v>
      </c>
      <c r="AB2695" s="69"/>
      <c r="AC2695" s="67">
        <f>SUM(AC2696:AC2698)-AC2698</f>
        <v>0</v>
      </c>
      <c r="AD2695" s="68" t="s">
        <v>840</v>
      </c>
      <c r="AE2695" s="69"/>
      <c r="AF2695" s="70" t="str">
        <f>IF(AG2695="◄","◄",IF(AG2695="ok","►",""))</f>
        <v>◄</v>
      </c>
      <c r="AG2695" s="71" t="str">
        <f>IF(AG2696&gt;0,"OK","◄")</f>
        <v>◄</v>
      </c>
      <c r="AH2695" s="62" t="str">
        <f>IF(AND(AI2695="◄",AJ2695="►"),"◄?►",IF(AI2695="◄","◄",IF(AJ2695="►","►","")))</f>
        <v>◄</v>
      </c>
      <c r="AI2695" s="64" t="str">
        <f>IF(AI2696&gt;0,"","◄")</f>
        <v>◄</v>
      </c>
      <c r="AJ2695" s="65" t="str">
        <f>IF(SUM(AJ2696:AJ2697)&gt;0,"►","")</f>
        <v/>
      </c>
      <c r="AK2695" s="570" t="str">
        <f>G2696</f>
        <v>1988</v>
      </c>
      <c r="AL2695" s="572" t="str">
        <f>P2695</f>
        <v>▬ folder Nr. 9  /  88 ▬</v>
      </c>
      <c r="AM2695" s="43"/>
      <c r="AN2695" s="1" t="str">
        <f>IF(AO2695="","",IF(COUNTIF(AN2696,"ok"),"","◄"))</f>
        <v>◄</v>
      </c>
      <c r="AO2695" s="9" t="str">
        <f>IF(COUNTIF(AP2695:BR2695,"◄")&gt;0,"◄","")</f>
        <v>◄</v>
      </c>
      <c r="AP2695" s="250" t="str">
        <f>IF(AP2696="-","",IF(AP2696&gt;0,"","◄"))</f>
        <v>◄</v>
      </c>
      <c r="AQ2695" s="251"/>
      <c r="AR2695" s="517">
        <f>IF(ISNONTEXT(AR2696)=TRUE,"_",1)</f>
        <v>1</v>
      </c>
      <c r="AS2695" s="250" t="str">
        <f>IF(AS2696="-","",IF(AS2696&gt;0,"","◄"))</f>
        <v>◄</v>
      </c>
      <c r="AT2695" s="251"/>
      <c r="AU2695" s="517">
        <f>IF(ISNONTEXT(AU2696)=TRUE,"_",AR2695+1)</f>
        <v>2</v>
      </c>
      <c r="AV2695" s="250" t="str">
        <f>IF(AV2696="-","",IF(AV2696&gt;0,"","◄"))</f>
        <v>◄</v>
      </c>
      <c r="AW2695" s="251"/>
      <c r="AX2695" s="517">
        <f>IF(ISNONTEXT(AX2696)=TRUE,"_",AU2695+1)</f>
        <v>3</v>
      </c>
      <c r="AY2695" s="250" t="str">
        <f>IF(AY2696="-","",IF(AY2696&gt;0,"","◄"))</f>
        <v>◄</v>
      </c>
      <c r="AZ2695" s="251"/>
      <c r="BA2695" s="517">
        <f>IF(ISNONTEXT(BA2696)=TRUE,"_",AX2695+1)</f>
        <v>4</v>
      </c>
      <c r="BB2695" s="250" t="str">
        <f>IF(BB2696="-","",IF(BB2696&gt;0,"","◄"))</f>
        <v>◄</v>
      </c>
      <c r="BC2695" s="251"/>
      <c r="BD2695" s="517">
        <f>IF(ISNONTEXT(BD2696)=TRUE,"_",BA2695+1)</f>
        <v>5</v>
      </c>
      <c r="BE2695" s="250" t="str">
        <f>IF(BE2696="-","",IF(BE2696&gt;0,"","◄"))</f>
        <v/>
      </c>
      <c r="BF2695" s="251"/>
      <c r="BG2695" s="517" t="str">
        <f>IF(ISNONTEXT(BG2696)=TRUE,"_",BD2695+1)</f>
        <v>_</v>
      </c>
      <c r="BH2695" s="250" t="str">
        <f>IF(BH2696="-","",IF(BH2696&gt;0,"","◄"))</f>
        <v/>
      </c>
      <c r="BI2695" s="251"/>
      <c r="BJ2695" s="517" t="str">
        <f>IF(ISNONTEXT(BJ2696)=TRUE,"_",BG2695+1)</f>
        <v>_</v>
      </c>
      <c r="BK2695" s="563" t="str">
        <f>IF(BK2696="-","",IF(BK2696&gt;0,"","◄"))</f>
        <v/>
      </c>
      <c r="BL2695" s="564"/>
      <c r="BM2695" s="517" t="str">
        <f>IF(ISNONTEXT(BM2696)=TRUE,"_",BJ2695+1)</f>
        <v>_</v>
      </c>
      <c r="BN2695" s="563" t="str">
        <f>IF(BN2696="-","",IF(BN2696&gt;0,"","◄"))</f>
        <v/>
      </c>
      <c r="BO2695" s="564"/>
      <c r="BP2695" s="517" t="str">
        <f>IF(ISNONTEXT(BP2696)=TRUE,"_",BM2695+1)</f>
        <v>_</v>
      </c>
      <c r="BQ2695" s="563" t="str">
        <f>IF(BQ2696="-","",IF(BQ2696&gt;0,"","◄"))</f>
        <v/>
      </c>
      <c r="BR2695" s="564"/>
      <c r="BS2695" s="517" t="str">
        <f>IF(ISNONTEXT(BS2696)=TRUE,"_",BP2695+1)</f>
        <v>_</v>
      </c>
      <c r="BT2695" s="563" t="str">
        <f>IF(BT2696="-","",IF(BT2696&gt;0,"","◄"))</f>
        <v>◄</v>
      </c>
      <c r="BU2695" s="564"/>
      <c r="BV2695" s="517" t="str">
        <f>IF(ISNONTEXT(BV2696)=TRUE,"_",1)</f>
        <v>_</v>
      </c>
      <c r="BW2695" s="563" t="str">
        <f>IF(BW2696="-","",IF(BW2696&gt;0,"","◄"))</f>
        <v>◄</v>
      </c>
      <c r="BX2695" s="564"/>
      <c r="BY2695" s="517" t="str">
        <f>IF(ISNONTEXT(BY2696)=TRUE,"_",BV2695+1)</f>
        <v>_</v>
      </c>
      <c r="BZ2695" s="26"/>
      <c r="CA2695" s="24"/>
      <c r="CB2695" s="25" t="str">
        <f>IF(CB2696&gt;0,"►","")</f>
        <v/>
      </c>
      <c r="CC2695" s="25" t="str">
        <f>IF(CC2696&gt;0,"►","")</f>
        <v/>
      </c>
      <c r="CD2695" s="517" t="str">
        <f>IF(ISNONTEXT(CD2696)=TRUE,"_",1)</f>
        <v>_</v>
      </c>
      <c r="CE2695" s="25" t="str">
        <f>IF(CE2696&gt;0,"►","")</f>
        <v/>
      </c>
      <c r="CF2695" s="25" t="str">
        <f>IF(CF2696&gt;0,"►","")</f>
        <v/>
      </c>
      <c r="CG2695" s="517" t="str">
        <f>IF(ISNONTEXT(CG2696)=TRUE,"_",CD2695+1)</f>
        <v>_</v>
      </c>
      <c r="CH2695" s="66">
        <f>ROWS(CH2696:CH2698)-1</f>
        <v>2</v>
      </c>
      <c r="CI2695" s="23" t="s">
        <v>836</v>
      </c>
    </row>
    <row r="2696" spans="1:87" ht="16.8" customHeight="1" thickBot="1" x14ac:dyDescent="0.35">
      <c r="A2696" s="503"/>
      <c r="B2696" s="49"/>
      <c r="C2696" s="156">
        <f>B2696</f>
        <v>0</v>
      </c>
      <c r="D2696" s="457"/>
      <c r="E2696" s="73"/>
      <c r="F2696" s="74" t="s">
        <v>5256</v>
      </c>
      <c r="G2696" s="300" t="s">
        <v>5161</v>
      </c>
      <c r="H2696" s="76">
        <v>9</v>
      </c>
      <c r="I2696" s="119"/>
      <c r="J2696" s="114"/>
      <c r="K2696" s="79"/>
      <c r="L2696" s="79"/>
      <c r="M2696" s="79"/>
      <c r="N2696" s="80" t="s">
        <v>5257</v>
      </c>
      <c r="O2696" s="81"/>
      <c r="P2696" s="320"/>
      <c r="Q2696" s="83" t="str">
        <f>IF(R2696="?","?","")</f>
        <v/>
      </c>
      <c r="R2696" s="83" t="str">
        <f>IF(AND(S2696="",T2696&gt;0),"?",IF(S2696="","◄",IF(T2696&gt;=1,"►","")))</f>
        <v>◄</v>
      </c>
      <c r="S2696" s="84"/>
      <c r="T2696" s="85"/>
      <c r="U2696" s="83" t="str">
        <f>IF(V2696="?","?","")</f>
        <v/>
      </c>
      <c r="V2696" s="83" t="str">
        <f>IF(AND(W2696="",X2696&gt;0),"?",IF(W2696="","◄",IF(X2696&gt;=1,"►","")))</f>
        <v>◄</v>
      </c>
      <c r="W2696" s="86"/>
      <c r="X2696" s="85"/>
      <c r="Y2696" s="457"/>
      <c r="Z2696" s="87"/>
      <c r="AA2696" s="521">
        <f>(S2696*Z2696)</f>
        <v>0</v>
      </c>
      <c r="AB2696" s="520">
        <f>(T2696*AA2696)</f>
        <v>0</v>
      </c>
      <c r="AC2696" s="88"/>
      <c r="AD2696" s="519">
        <f>(W2696*AC2696)</f>
        <v>0</v>
      </c>
      <c r="AE2696" s="522">
        <f>(X2696*AD2696)</f>
        <v>0</v>
      </c>
      <c r="AF2696" s="89" t="str">
        <f>IF(AG2696&gt;0,"ok","◄")</f>
        <v>◄</v>
      </c>
      <c r="AG2696" s="90"/>
      <c r="AH2696" s="89" t="str">
        <f>IF(AND(AI2696="",AJ2696&gt;0),"?",IF(AI2696="","◄",IF(AJ2696&gt;=1,"►","")))</f>
        <v>◄</v>
      </c>
      <c r="AI2696" s="91"/>
      <c r="AJ2696" s="92"/>
      <c r="AK2696" s="586"/>
      <c r="AL2696" s="587"/>
      <c r="AM2696" s="43"/>
      <c r="AN2696" s="3" t="s">
        <v>3</v>
      </c>
      <c r="AO2696" s="12" t="s">
        <v>1</v>
      </c>
      <c r="AP2696" s="13"/>
      <c r="AQ2696" s="14"/>
      <c r="AR2696" s="15" t="s">
        <v>4</v>
      </c>
      <c r="AS2696" s="13"/>
      <c r="AT2696" s="14"/>
      <c r="AU2696" s="15" t="s">
        <v>8</v>
      </c>
      <c r="AV2696" s="13"/>
      <c r="AW2696" s="14"/>
      <c r="AX2696" s="15" t="s">
        <v>85</v>
      </c>
      <c r="AY2696" s="13"/>
      <c r="AZ2696" s="14"/>
      <c r="BA2696" s="15" t="s">
        <v>581</v>
      </c>
      <c r="BB2696" s="13"/>
      <c r="BC2696" s="14"/>
      <c r="BD2696" s="15" t="s">
        <v>653</v>
      </c>
      <c r="BE2696" s="516" t="s">
        <v>6</v>
      </c>
      <c r="BF2696" s="516" t="s">
        <v>6</v>
      </c>
      <c r="BG2696" s="516"/>
      <c r="BH2696" s="516" t="s">
        <v>6</v>
      </c>
      <c r="BI2696" s="516" t="s">
        <v>6</v>
      </c>
      <c r="BJ2696" s="516"/>
      <c r="BK2696" s="516" t="s">
        <v>6</v>
      </c>
      <c r="BL2696" s="516" t="s">
        <v>6</v>
      </c>
      <c r="BM2696" s="516"/>
      <c r="BN2696" s="516" t="s">
        <v>6</v>
      </c>
      <c r="BO2696" s="516" t="s">
        <v>6</v>
      </c>
      <c r="BP2696" s="516"/>
      <c r="BQ2696" s="516" t="s">
        <v>6</v>
      </c>
      <c r="BR2696" s="516" t="s">
        <v>6</v>
      </c>
      <c r="BS2696" s="516"/>
      <c r="BT2696" s="32"/>
      <c r="BU2696" s="33"/>
      <c r="BV2696" s="34"/>
      <c r="BW2696" s="32"/>
      <c r="BX2696" s="33"/>
      <c r="BY2696" s="34"/>
      <c r="BZ2696" s="35"/>
      <c r="CA2696" s="24"/>
      <c r="CB2696" s="36"/>
      <c r="CC2696" s="33"/>
      <c r="CD2696" s="37"/>
      <c r="CE2696" s="36"/>
      <c r="CF2696" s="38"/>
      <c r="CG2696" s="39"/>
      <c r="CH2696" s="457"/>
      <c r="CI2696" s="23" t="s">
        <v>836</v>
      </c>
    </row>
    <row r="2697" spans="1:87" ht="16.8" customHeight="1" thickTop="1" thickBot="1" x14ac:dyDescent="0.35">
      <c r="A2697" s="503"/>
      <c r="B2697" s="49"/>
      <c r="C2697" s="156">
        <f>B2697</f>
        <v>0</v>
      </c>
      <c r="D2697" s="457"/>
      <c r="E2697" s="73"/>
      <c r="F2697" s="93">
        <v>2297</v>
      </c>
      <c r="G2697" s="302" t="s">
        <v>5161</v>
      </c>
      <c r="H2697" s="76">
        <v>9</v>
      </c>
      <c r="I2697" s="119"/>
      <c r="J2697" s="114"/>
      <c r="K2697" s="79"/>
      <c r="L2697" s="79"/>
      <c r="M2697" s="79"/>
      <c r="N2697" s="80" t="s">
        <v>5258</v>
      </c>
      <c r="O2697" s="81"/>
      <c r="P2697" s="320"/>
      <c r="Q2697" s="83" t="str">
        <f>IF(R2697="?","?","")</f>
        <v/>
      </c>
      <c r="R2697" s="83" t="str">
        <f>IF(AND(S2697="",T2697&gt;0),"?",IF(S2697="","◄",IF(T2697&gt;=1,"►","")))</f>
        <v>◄</v>
      </c>
      <c r="S2697" s="84"/>
      <c r="T2697" s="85"/>
      <c r="U2697" s="83" t="str">
        <f>IF(V2697="?","?","")</f>
        <v/>
      </c>
      <c r="V2697" s="83" t="str">
        <f>IF(AND(W2697="",X2697&gt;0),"?",IF(W2697="","◄",IF(X2697&gt;=1,"►","")))</f>
        <v>◄</v>
      </c>
      <c r="W2697" s="86"/>
      <c r="X2697" s="85"/>
      <c r="Y2697" s="457"/>
      <c r="Z2697" s="87"/>
      <c r="AA2697" s="521">
        <f>(S2697*Z2697)</f>
        <v>0</v>
      </c>
      <c r="AB2697" s="520">
        <f>(T2697*AA2697)</f>
        <v>0</v>
      </c>
      <c r="AC2697" s="88"/>
      <c r="AD2697" s="519">
        <f>(W2697*AC2697)</f>
        <v>0</v>
      </c>
      <c r="AE2697" s="522">
        <f>(X2697*AD2697)</f>
        <v>0</v>
      </c>
      <c r="AF2697" s="44"/>
      <c r="AG2697" s="45"/>
      <c r="AH2697" s="44"/>
      <c r="AI2697" s="45"/>
      <c r="AJ2697" s="45"/>
      <c r="AK2697" s="45"/>
      <c r="AL2697" s="45"/>
      <c r="AM2697" s="43"/>
      <c r="AN2697" s="27" t="s">
        <v>6</v>
      </c>
      <c r="AO2697" s="27" t="s">
        <v>6</v>
      </c>
      <c r="AP2697" s="516"/>
      <c r="AQ2697" s="516"/>
      <c r="AR2697" s="516"/>
      <c r="AS2697" s="516" t="s">
        <v>6</v>
      </c>
      <c r="AT2697" s="516" t="s">
        <v>6</v>
      </c>
      <c r="AU2697" s="516"/>
      <c r="AV2697" s="516" t="s">
        <v>6</v>
      </c>
      <c r="AW2697" s="516" t="s">
        <v>6</v>
      </c>
      <c r="AX2697" s="516"/>
      <c r="AY2697" s="516" t="s">
        <v>6</v>
      </c>
      <c r="AZ2697" s="516" t="s">
        <v>6</v>
      </c>
      <c r="BA2697" s="516"/>
      <c r="BB2697" s="516" t="s">
        <v>6</v>
      </c>
      <c r="BC2697" s="516" t="s">
        <v>6</v>
      </c>
      <c r="BD2697" s="516"/>
      <c r="BE2697" s="516" t="s">
        <v>6</v>
      </c>
      <c r="BF2697" s="516" t="s">
        <v>6</v>
      </c>
      <c r="BG2697" s="516"/>
      <c r="BH2697" s="516" t="s">
        <v>6</v>
      </c>
      <c r="BI2697" s="516" t="s">
        <v>6</v>
      </c>
      <c r="BJ2697" s="516"/>
      <c r="BK2697" s="516" t="s">
        <v>6</v>
      </c>
      <c r="BL2697" s="516" t="s">
        <v>6</v>
      </c>
      <c r="BM2697" s="516"/>
      <c r="BN2697" s="516" t="s">
        <v>6</v>
      </c>
      <c r="BO2697" s="516" t="s">
        <v>6</v>
      </c>
      <c r="BP2697" s="516"/>
      <c r="BQ2697" s="516" t="s">
        <v>6</v>
      </c>
      <c r="BR2697" s="516" t="s">
        <v>6</v>
      </c>
      <c r="BS2697" s="516"/>
      <c r="BT2697" s="516"/>
      <c r="BU2697" s="516"/>
      <c r="BV2697" s="516"/>
      <c r="BW2697" s="516"/>
      <c r="BX2697" s="516"/>
      <c r="BY2697" s="516"/>
      <c r="BZ2697" s="28"/>
      <c r="CA2697" s="24"/>
      <c r="CB2697" s="29"/>
      <c r="CC2697" s="29"/>
      <c r="CD2697" s="30"/>
      <c r="CE2697" s="29"/>
      <c r="CF2697" s="29"/>
      <c r="CG2697" s="31"/>
      <c r="CH2697" s="457"/>
      <c r="CI2697" s="23" t="s">
        <v>836</v>
      </c>
    </row>
    <row r="2698" spans="1:87" ht="16.8" thickTop="1" thickBot="1" x14ac:dyDescent="0.35">
      <c r="A2698" s="505" t="str">
        <f>IF(COUNTIF(B2699:B2703,"x")&gt;0,"x","")</f>
        <v/>
      </c>
      <c r="B2698" s="57"/>
      <c r="C2698" s="510" t="str">
        <f>A2698</f>
        <v/>
      </c>
      <c r="D2698" s="66">
        <f>ROWS(D2699:D2703)-1</f>
        <v>4</v>
      </c>
      <c r="E2698" s="58" t="s">
        <v>5259</v>
      </c>
      <c r="F2698" s="59"/>
      <c r="G2698" s="301"/>
      <c r="H2698" s="6"/>
      <c r="I2698" s="18"/>
      <c r="J2698" s="6"/>
      <c r="K2698" s="18"/>
      <c r="L2698" s="18"/>
      <c r="M2698" s="18"/>
      <c r="N2698" s="46"/>
      <c r="O2698" s="60" t="s">
        <v>5260</v>
      </c>
      <c r="P2698" s="334" t="s">
        <v>7185</v>
      </c>
      <c r="Q2698" s="146"/>
      <c r="R2698" s="63" t="str">
        <f>IF(COUNTIF(Q2699:Q2703,"?")&gt;0,"?",IF(AND(S2698="◄",T2698="►"),"◄►",IF(S2698="◄","◄",IF(T2698="►","►",""))))</f>
        <v>◄</v>
      </c>
      <c r="S2698" s="64" t="str">
        <f>IF(SUM(S2699:S2703)+1=ROWS(S2699:S2703)-COUNTIF(S2699:S2703,"-"),"","◄")</f>
        <v>◄</v>
      </c>
      <c r="T2698" s="65" t="str">
        <f>IF(SUM(T2699:T2703)&gt;0,"►","")</f>
        <v/>
      </c>
      <c r="U2698" s="146"/>
      <c r="V2698" s="63" t="str">
        <f>IF(COUNTIF(U2699:U2703,"?")&gt;0,"?",IF(AND(W2698="◄",X2698="►"),"◄►",IF(W2698="◄","◄",IF(X2698="►","►",""))))</f>
        <v>◄</v>
      </c>
      <c r="W2698" s="64" t="str">
        <f>IF(SUM(W2699:W2703)+1=ROWS(W2699:W2703)-COUNTIF(W2699:W2703,"-"),"","◄")</f>
        <v>◄</v>
      </c>
      <c r="X2698" s="65" t="str">
        <f>IF(SUM(X2699:X2703)&gt;0,"►","")</f>
        <v/>
      </c>
      <c r="Y2698" s="66">
        <f>ROWS(Y2699:Y2703)-1</f>
        <v>4</v>
      </c>
      <c r="Z2698" s="67">
        <f>SUM(Z2699:Z2703)-Z2703</f>
        <v>0</v>
      </c>
      <c r="AA2698" s="68" t="s">
        <v>840</v>
      </c>
      <c r="AB2698" s="69"/>
      <c r="AC2698" s="67">
        <f>SUM(AC2699:AC2703)-AC2703</f>
        <v>0</v>
      </c>
      <c r="AD2698" s="68" t="s">
        <v>840</v>
      </c>
      <c r="AE2698" s="69"/>
      <c r="AF2698" s="70" t="str">
        <f>IF(AG2698="◄","◄",IF(AG2698="ok","►",""))</f>
        <v>◄</v>
      </c>
      <c r="AG2698" s="71" t="str">
        <f>IF(AG2699&gt;0,"OK","◄")</f>
        <v>◄</v>
      </c>
      <c r="AH2698" s="62" t="str">
        <f>IF(AND(AI2698="◄",AJ2698="►"),"◄?►",IF(AI2698="◄","◄",IF(AJ2698="►","►","")))</f>
        <v>◄</v>
      </c>
      <c r="AI2698" s="64" t="str">
        <f>IF(AI2699&gt;0,"","◄")</f>
        <v>◄</v>
      </c>
      <c r="AJ2698" s="65" t="str">
        <f>IF(SUM(AJ2699:AJ2702)&gt;0,"►","")</f>
        <v/>
      </c>
      <c r="AK2698" s="570" t="str">
        <f>G2699</f>
        <v>1988</v>
      </c>
      <c r="AL2698" s="572" t="str">
        <f>P2698</f>
        <v>▬ folder Nr. 10  /  88 ▬</v>
      </c>
      <c r="AM2698" s="43"/>
      <c r="AN2698" s="1" t="str">
        <f>IF(AO2698="","",IF(COUNTIF(AN2699,"ok"),"","◄"))</f>
        <v>◄</v>
      </c>
      <c r="AO2698" s="9" t="str">
        <f>IF(COUNTIF(AP2698:BR2698,"◄")&gt;0,"◄","")</f>
        <v>◄</v>
      </c>
      <c r="AP2698" s="250" t="str">
        <f>IF(AP2699="-","",IF(AP2699&gt;0,"","◄"))</f>
        <v>◄</v>
      </c>
      <c r="AQ2698" s="251"/>
      <c r="AR2698" s="517">
        <f>IF(ISNONTEXT(AR2699)=TRUE,"_",1)</f>
        <v>1</v>
      </c>
      <c r="AS2698" s="250" t="str">
        <f>IF(AS2699="-","",IF(AS2699&gt;0,"","◄"))</f>
        <v>◄</v>
      </c>
      <c r="AT2698" s="251"/>
      <c r="AU2698" s="517">
        <f>IF(ISNONTEXT(AU2699)=TRUE,"_",AR2698+1)</f>
        <v>2</v>
      </c>
      <c r="AV2698" s="250" t="str">
        <f>IF(AV2699="-","",IF(AV2699&gt;0,"","◄"))</f>
        <v>◄</v>
      </c>
      <c r="AW2698" s="251"/>
      <c r="AX2698" s="517">
        <f>IF(ISNONTEXT(AX2699)=TRUE,"_",AU2698+1)</f>
        <v>3</v>
      </c>
      <c r="AY2698" s="250" t="str">
        <f>IF(AY2699="-","",IF(AY2699&gt;0,"","◄"))</f>
        <v>◄</v>
      </c>
      <c r="AZ2698" s="251"/>
      <c r="BA2698" s="517">
        <f>IF(ISNONTEXT(BA2699)=TRUE,"_",AX2698+1)</f>
        <v>4</v>
      </c>
      <c r="BB2698" s="250" t="str">
        <f>IF(BB2699="-","",IF(BB2699&gt;0,"","◄"))</f>
        <v>◄</v>
      </c>
      <c r="BC2698" s="251"/>
      <c r="BD2698" s="517">
        <f>IF(ISNONTEXT(BD2699)=TRUE,"_",BA2698+1)</f>
        <v>5</v>
      </c>
      <c r="BE2698" s="250" t="str">
        <f>IF(BE2699="-","",IF(BE2699&gt;0,"","◄"))</f>
        <v>◄</v>
      </c>
      <c r="BF2698" s="251"/>
      <c r="BG2698" s="517">
        <f>IF(ISNONTEXT(BG2699)=TRUE,"_",BD2698+1)</f>
        <v>6</v>
      </c>
      <c r="BH2698" s="250" t="str">
        <f>IF(BH2699="-","",IF(BH2699&gt;0,"","◄"))</f>
        <v/>
      </c>
      <c r="BI2698" s="251"/>
      <c r="BJ2698" s="517" t="str">
        <f>IF(ISNONTEXT(BJ2699)=TRUE,"_",BG2698+1)</f>
        <v>_</v>
      </c>
      <c r="BK2698" s="563" t="str">
        <f>IF(BK2699="-","",IF(BK2699&gt;0,"","◄"))</f>
        <v/>
      </c>
      <c r="BL2698" s="564"/>
      <c r="BM2698" s="517" t="str">
        <f>IF(ISNONTEXT(BM2699)=TRUE,"_",BJ2698+1)</f>
        <v>_</v>
      </c>
      <c r="BN2698" s="563" t="str">
        <f>IF(BN2699="-","",IF(BN2699&gt;0,"","◄"))</f>
        <v/>
      </c>
      <c r="BO2698" s="564"/>
      <c r="BP2698" s="517" t="str">
        <f>IF(ISNONTEXT(BP2699)=TRUE,"_",BM2698+1)</f>
        <v>_</v>
      </c>
      <c r="BQ2698" s="563" t="str">
        <f>IF(BQ2699="-","",IF(BQ2699&gt;0,"","◄"))</f>
        <v/>
      </c>
      <c r="BR2698" s="564"/>
      <c r="BS2698" s="517" t="str">
        <f>IF(ISNONTEXT(BS2699)=TRUE,"_",BP2698+1)</f>
        <v>_</v>
      </c>
      <c r="BT2698" s="563" t="str">
        <f>IF(BT2699="-","",IF(BT2699&gt;0,"","◄"))</f>
        <v>◄</v>
      </c>
      <c r="BU2698" s="564"/>
      <c r="BV2698" s="517" t="str">
        <f>IF(ISNONTEXT(BV2699)=TRUE,"_",1)</f>
        <v>_</v>
      </c>
      <c r="BW2698" s="563" t="str">
        <f>IF(BW2699="-","",IF(BW2699&gt;0,"","◄"))</f>
        <v>◄</v>
      </c>
      <c r="BX2698" s="564"/>
      <c r="BY2698" s="517" t="str">
        <f>IF(ISNONTEXT(BY2699)=TRUE,"_",BV2698+1)</f>
        <v>_</v>
      </c>
      <c r="BZ2698" s="26"/>
      <c r="CA2698" s="24"/>
      <c r="CB2698" s="25" t="str">
        <f>IF(CB2699&gt;0,"►","")</f>
        <v/>
      </c>
      <c r="CC2698" s="25" t="str">
        <f>IF(CC2699&gt;0,"►","")</f>
        <v/>
      </c>
      <c r="CD2698" s="517" t="str">
        <f>IF(ISNONTEXT(CD2699)=TRUE,"_",1)</f>
        <v>_</v>
      </c>
      <c r="CE2698" s="25" t="str">
        <f>IF(CE2699&gt;0,"►","")</f>
        <v/>
      </c>
      <c r="CF2698" s="25" t="str">
        <f>IF(CF2699&gt;0,"►","")</f>
        <v/>
      </c>
      <c r="CG2698" s="517" t="str">
        <f>IF(ISNONTEXT(CG2699)=TRUE,"_",CD2698+1)</f>
        <v>_</v>
      </c>
      <c r="CH2698" s="66">
        <f>ROWS(CH2699:CH2703)-1</f>
        <v>4</v>
      </c>
      <c r="CI2698" s="23" t="s">
        <v>836</v>
      </c>
    </row>
    <row r="2699" spans="1:87" ht="16.8" customHeight="1" thickBot="1" x14ac:dyDescent="0.35">
      <c r="A2699" s="503"/>
      <c r="B2699" s="49"/>
      <c r="C2699" s="156">
        <f>B2699</f>
        <v>0</v>
      </c>
      <c r="D2699" s="457"/>
      <c r="E2699" s="73"/>
      <c r="F2699" s="74" t="s">
        <v>5261</v>
      </c>
      <c r="G2699" s="300" t="s">
        <v>5161</v>
      </c>
      <c r="H2699" s="76">
        <v>9</v>
      </c>
      <c r="I2699" s="119"/>
      <c r="J2699" s="114"/>
      <c r="K2699" s="79"/>
      <c r="L2699" s="79"/>
      <c r="M2699" s="79"/>
      <c r="N2699" s="80" t="s">
        <v>5262</v>
      </c>
      <c r="O2699" s="81"/>
      <c r="P2699" s="320"/>
      <c r="Q2699" s="83" t="str">
        <f>IF(R2699="?","?","")</f>
        <v/>
      </c>
      <c r="R2699" s="83" t="str">
        <f>IF(AND(S2699="",T2699&gt;0),"?",IF(S2699="","◄",IF(T2699&gt;=1,"►","")))</f>
        <v>◄</v>
      </c>
      <c r="S2699" s="84"/>
      <c r="T2699" s="85"/>
      <c r="U2699" s="83" t="str">
        <f>IF(V2699="?","?","")</f>
        <v/>
      </c>
      <c r="V2699" s="83" t="str">
        <f>IF(AND(W2699="",X2699&gt;0),"?",IF(W2699="","◄",IF(X2699&gt;=1,"►","")))</f>
        <v>◄</v>
      </c>
      <c r="W2699" s="86"/>
      <c r="X2699" s="85"/>
      <c r="Y2699" s="457"/>
      <c r="Z2699" s="87"/>
      <c r="AA2699" s="521">
        <f t="shared" ref="AA2699:AB2702" si="914">(S2699*Z2699)</f>
        <v>0</v>
      </c>
      <c r="AB2699" s="520">
        <f t="shared" si="914"/>
        <v>0</v>
      </c>
      <c r="AC2699" s="88"/>
      <c r="AD2699" s="519">
        <f t="shared" ref="AD2699:AE2702" si="915">(W2699*AC2699)</f>
        <v>0</v>
      </c>
      <c r="AE2699" s="522">
        <f t="shared" si="915"/>
        <v>0</v>
      </c>
      <c r="AF2699" s="89" t="str">
        <f>IF(AG2699&gt;0,"ok","◄")</f>
        <v>◄</v>
      </c>
      <c r="AG2699" s="90"/>
      <c r="AH2699" s="89" t="str">
        <f>IF(AND(AI2699="",AJ2699&gt;0),"?",IF(AI2699="","◄",IF(AJ2699&gt;=1,"►","")))</f>
        <v>◄</v>
      </c>
      <c r="AI2699" s="91"/>
      <c r="AJ2699" s="92"/>
      <c r="AK2699" s="586"/>
      <c r="AL2699" s="587"/>
      <c r="AM2699" s="43"/>
      <c r="AN2699" s="3" t="s">
        <v>3</v>
      </c>
      <c r="AO2699" s="12" t="s">
        <v>1</v>
      </c>
      <c r="AP2699" s="13"/>
      <c r="AQ2699" s="14"/>
      <c r="AR2699" s="15" t="s">
        <v>8</v>
      </c>
      <c r="AS2699" s="13"/>
      <c r="AT2699" s="14"/>
      <c r="AU2699" s="15" t="s">
        <v>449</v>
      </c>
      <c r="AV2699" s="13"/>
      <c r="AW2699" s="14"/>
      <c r="AX2699" s="15" t="s">
        <v>535</v>
      </c>
      <c r="AY2699" s="13"/>
      <c r="AZ2699" s="14"/>
      <c r="BA2699" s="15" t="s">
        <v>256</v>
      </c>
      <c r="BB2699" s="13"/>
      <c r="BC2699" s="14"/>
      <c r="BD2699" s="15" t="s">
        <v>654</v>
      </c>
      <c r="BE2699" s="13"/>
      <c r="BF2699" s="14"/>
      <c r="BG2699" s="15" t="s">
        <v>112</v>
      </c>
      <c r="BH2699" s="516" t="s">
        <v>6</v>
      </c>
      <c r="BI2699" s="516" t="s">
        <v>6</v>
      </c>
      <c r="BJ2699" s="516"/>
      <c r="BK2699" s="516" t="s">
        <v>6</v>
      </c>
      <c r="BL2699" s="516" t="s">
        <v>6</v>
      </c>
      <c r="BM2699" s="516"/>
      <c r="BN2699" s="516" t="s">
        <v>6</v>
      </c>
      <c r="BO2699" s="516" t="s">
        <v>6</v>
      </c>
      <c r="BP2699" s="516"/>
      <c r="BQ2699" s="516" t="s">
        <v>6</v>
      </c>
      <c r="BR2699" s="516" t="s">
        <v>6</v>
      </c>
      <c r="BS2699" s="516"/>
      <c r="BT2699" s="32"/>
      <c r="BU2699" s="33"/>
      <c r="BV2699" s="34"/>
      <c r="BW2699" s="32"/>
      <c r="BX2699" s="33"/>
      <c r="BY2699" s="34"/>
      <c r="BZ2699" s="35"/>
      <c r="CA2699" s="24"/>
      <c r="CB2699" s="36"/>
      <c r="CC2699" s="33"/>
      <c r="CD2699" s="37"/>
      <c r="CE2699" s="36"/>
      <c r="CF2699" s="38"/>
      <c r="CG2699" s="39"/>
      <c r="CH2699" s="457"/>
      <c r="CI2699" s="23" t="s">
        <v>836</v>
      </c>
    </row>
    <row r="2700" spans="1:87" ht="15.6" thickTop="1" thickBot="1" x14ac:dyDescent="0.35">
      <c r="A2700" s="503"/>
      <c r="B2700" s="49"/>
      <c r="C2700" s="156">
        <f>B2700</f>
        <v>0</v>
      </c>
      <c r="D2700" s="457"/>
      <c r="E2700" s="73"/>
      <c r="F2700" s="93">
        <v>2299</v>
      </c>
      <c r="G2700" s="302" t="s">
        <v>5161</v>
      </c>
      <c r="H2700" s="76">
        <v>13</v>
      </c>
      <c r="I2700" s="119"/>
      <c r="J2700" s="114"/>
      <c r="K2700" s="79"/>
      <c r="L2700" s="79"/>
      <c r="M2700" s="79"/>
      <c r="N2700" s="80" t="s">
        <v>5263</v>
      </c>
      <c r="O2700" s="81"/>
      <c r="P2700" s="320"/>
      <c r="Q2700" s="83" t="str">
        <f>IF(R2700="?","?","")</f>
        <v/>
      </c>
      <c r="R2700" s="83" t="str">
        <f>IF(AND(S2700="",T2700&gt;0),"?",IF(S2700="","◄",IF(T2700&gt;=1,"►","")))</f>
        <v>◄</v>
      </c>
      <c r="S2700" s="84"/>
      <c r="T2700" s="85"/>
      <c r="U2700" s="83" t="str">
        <f>IF(V2700="?","?","")</f>
        <v/>
      </c>
      <c r="V2700" s="83" t="str">
        <f>IF(AND(W2700="",X2700&gt;0),"?",IF(W2700="","◄",IF(X2700&gt;=1,"►","")))</f>
        <v>◄</v>
      </c>
      <c r="W2700" s="86"/>
      <c r="X2700" s="85"/>
      <c r="Y2700" s="457"/>
      <c r="Z2700" s="87"/>
      <c r="AA2700" s="521">
        <f t="shared" si="914"/>
        <v>0</v>
      </c>
      <c r="AB2700" s="520">
        <f t="shared" si="914"/>
        <v>0</v>
      </c>
      <c r="AC2700" s="88"/>
      <c r="AD2700" s="519">
        <f t="shared" si="915"/>
        <v>0</v>
      </c>
      <c r="AE2700" s="522">
        <f t="shared" si="915"/>
        <v>0</v>
      </c>
      <c r="AF2700" s="44"/>
      <c r="AG2700" s="45"/>
      <c r="AH2700" s="44"/>
      <c r="AI2700" s="45"/>
      <c r="AJ2700" s="45"/>
      <c r="AK2700" s="45"/>
      <c r="AL2700" s="45"/>
      <c r="AM2700" s="43"/>
      <c r="AN2700" s="27" t="s">
        <v>6</v>
      </c>
      <c r="AO2700" s="27" t="s">
        <v>6</v>
      </c>
      <c r="AP2700" s="516"/>
      <c r="AQ2700" s="516"/>
      <c r="AR2700" s="516"/>
      <c r="AS2700" s="516" t="s">
        <v>6</v>
      </c>
      <c r="AT2700" s="516" t="s">
        <v>6</v>
      </c>
      <c r="AU2700" s="516"/>
      <c r="AV2700" s="516" t="s">
        <v>6</v>
      </c>
      <c r="AW2700" s="516" t="s">
        <v>6</v>
      </c>
      <c r="AX2700" s="516"/>
      <c r="AY2700" s="516" t="s">
        <v>6</v>
      </c>
      <c r="AZ2700" s="516" t="s">
        <v>6</v>
      </c>
      <c r="BA2700" s="516"/>
      <c r="BB2700" s="516" t="s">
        <v>6</v>
      </c>
      <c r="BC2700" s="516" t="s">
        <v>6</v>
      </c>
      <c r="BD2700" s="516"/>
      <c r="BE2700" s="516" t="s">
        <v>6</v>
      </c>
      <c r="BF2700" s="516" t="s">
        <v>6</v>
      </c>
      <c r="BG2700" s="516"/>
      <c r="BH2700" s="516" t="s">
        <v>6</v>
      </c>
      <c r="BI2700" s="516" t="s">
        <v>6</v>
      </c>
      <c r="BJ2700" s="516"/>
      <c r="BK2700" s="516" t="s">
        <v>6</v>
      </c>
      <c r="BL2700" s="516" t="s">
        <v>6</v>
      </c>
      <c r="BM2700" s="516"/>
      <c r="BN2700" s="516" t="s">
        <v>6</v>
      </c>
      <c r="BO2700" s="516" t="s">
        <v>6</v>
      </c>
      <c r="BP2700" s="516"/>
      <c r="BQ2700" s="516" t="s">
        <v>6</v>
      </c>
      <c r="BR2700" s="516" t="s">
        <v>6</v>
      </c>
      <c r="BS2700" s="516"/>
      <c r="BT2700" s="516"/>
      <c r="BU2700" s="516"/>
      <c r="BV2700" s="516"/>
      <c r="BW2700" s="516"/>
      <c r="BX2700" s="516"/>
      <c r="BY2700" s="516"/>
      <c r="BZ2700" s="28"/>
      <c r="CA2700" s="24"/>
      <c r="CB2700" s="29"/>
      <c r="CC2700" s="29"/>
      <c r="CD2700" s="30"/>
      <c r="CE2700" s="29"/>
      <c r="CF2700" s="29"/>
      <c r="CG2700" s="31"/>
      <c r="CH2700" s="457"/>
      <c r="CI2700" s="23" t="s">
        <v>836</v>
      </c>
    </row>
    <row r="2701" spans="1:87" ht="15.6" thickTop="1" thickBot="1" x14ac:dyDescent="0.35">
      <c r="A2701" s="503"/>
      <c r="B2701" s="49"/>
      <c r="C2701" s="156">
        <f>B2701</f>
        <v>0</v>
      </c>
      <c r="D2701" s="457"/>
      <c r="E2701" s="73"/>
      <c r="F2701" s="93">
        <v>2300</v>
      </c>
      <c r="G2701" s="302" t="s">
        <v>5161</v>
      </c>
      <c r="H2701" s="76">
        <v>24</v>
      </c>
      <c r="I2701" s="119"/>
      <c r="J2701" s="114"/>
      <c r="K2701" s="79"/>
      <c r="L2701" s="79"/>
      <c r="M2701" s="79"/>
      <c r="N2701" s="80" t="s">
        <v>5264</v>
      </c>
      <c r="O2701" s="81"/>
      <c r="P2701" s="320"/>
      <c r="Q2701" s="83" t="str">
        <f>IF(R2701="?","?","")</f>
        <v/>
      </c>
      <c r="R2701" s="83" t="str">
        <f>IF(AND(S2701="",T2701&gt;0),"?",IF(S2701="","◄",IF(T2701&gt;=1,"►","")))</f>
        <v>◄</v>
      </c>
      <c r="S2701" s="84"/>
      <c r="T2701" s="85"/>
      <c r="U2701" s="83" t="str">
        <f>IF(V2701="?","?","")</f>
        <v/>
      </c>
      <c r="V2701" s="83" t="str">
        <f>IF(AND(W2701="",X2701&gt;0),"?",IF(W2701="","◄",IF(X2701&gt;=1,"►","")))</f>
        <v>◄</v>
      </c>
      <c r="W2701" s="86"/>
      <c r="X2701" s="85"/>
      <c r="Y2701" s="457"/>
      <c r="Z2701" s="87"/>
      <c r="AA2701" s="521">
        <f t="shared" si="914"/>
        <v>0</v>
      </c>
      <c r="AB2701" s="520">
        <f t="shared" si="914"/>
        <v>0</v>
      </c>
      <c r="AC2701" s="88"/>
      <c r="AD2701" s="519">
        <f t="shared" si="915"/>
        <v>0</v>
      </c>
      <c r="AE2701" s="522">
        <f t="shared" si="915"/>
        <v>0</v>
      </c>
      <c r="AF2701" s="44"/>
      <c r="AG2701" s="45"/>
      <c r="AH2701" s="44"/>
      <c r="AI2701" s="45"/>
      <c r="AJ2701" s="45"/>
      <c r="AK2701" s="45"/>
      <c r="AL2701" s="45"/>
      <c r="AM2701" s="43"/>
      <c r="AN2701" s="27" t="s">
        <v>6</v>
      </c>
      <c r="AO2701" s="27" t="s">
        <v>6</v>
      </c>
      <c r="AP2701" s="516"/>
      <c r="AQ2701" s="516"/>
      <c r="AR2701" s="516"/>
      <c r="AS2701" s="516" t="s">
        <v>6</v>
      </c>
      <c r="AT2701" s="516" t="s">
        <v>6</v>
      </c>
      <c r="AU2701" s="516"/>
      <c r="AV2701" s="516" t="s">
        <v>6</v>
      </c>
      <c r="AW2701" s="516" t="s">
        <v>6</v>
      </c>
      <c r="AX2701" s="516"/>
      <c r="AY2701" s="516" t="s">
        <v>6</v>
      </c>
      <c r="AZ2701" s="516" t="s">
        <v>6</v>
      </c>
      <c r="BA2701" s="516"/>
      <c r="BB2701" s="516" t="s">
        <v>6</v>
      </c>
      <c r="BC2701" s="516" t="s">
        <v>6</v>
      </c>
      <c r="BD2701" s="516"/>
      <c r="BE2701" s="516" t="s">
        <v>6</v>
      </c>
      <c r="BF2701" s="516" t="s">
        <v>6</v>
      </c>
      <c r="BG2701" s="516"/>
      <c r="BH2701" s="516" t="s">
        <v>6</v>
      </c>
      <c r="BI2701" s="516" t="s">
        <v>6</v>
      </c>
      <c r="BJ2701" s="516"/>
      <c r="BK2701" s="516" t="s">
        <v>6</v>
      </c>
      <c r="BL2701" s="516" t="s">
        <v>6</v>
      </c>
      <c r="BM2701" s="516"/>
      <c r="BN2701" s="516" t="s">
        <v>6</v>
      </c>
      <c r="BO2701" s="516" t="s">
        <v>6</v>
      </c>
      <c r="BP2701" s="516"/>
      <c r="BQ2701" s="516" t="s">
        <v>6</v>
      </c>
      <c r="BR2701" s="516" t="s">
        <v>6</v>
      </c>
      <c r="BS2701" s="516"/>
      <c r="BT2701" s="516"/>
      <c r="BU2701" s="516"/>
      <c r="BV2701" s="516"/>
      <c r="BW2701" s="516"/>
      <c r="BX2701" s="516"/>
      <c r="BY2701" s="516"/>
      <c r="BZ2701" s="28"/>
      <c r="CA2701" s="24"/>
      <c r="CB2701" s="29"/>
      <c r="CC2701" s="29"/>
      <c r="CD2701" s="30"/>
      <c r="CE2701" s="29"/>
      <c r="CF2701" s="29"/>
      <c r="CG2701" s="31"/>
      <c r="CH2701" s="457"/>
      <c r="CI2701" s="23" t="s">
        <v>836</v>
      </c>
    </row>
    <row r="2702" spans="1:87" ht="15.6" thickTop="1" thickBot="1" x14ac:dyDescent="0.35">
      <c r="A2702" s="503"/>
      <c r="B2702" s="49"/>
      <c r="C2702" s="156">
        <f>B2702</f>
        <v>0</v>
      </c>
      <c r="D2702" s="457"/>
      <c r="E2702" s="73"/>
      <c r="F2702" s="93">
        <v>2301</v>
      </c>
      <c r="G2702" s="302" t="s">
        <v>5161</v>
      </c>
      <c r="H2702" s="76">
        <v>26</v>
      </c>
      <c r="I2702" s="119"/>
      <c r="J2702" s="114"/>
      <c r="K2702" s="79"/>
      <c r="L2702" s="79"/>
      <c r="M2702" s="79"/>
      <c r="N2702" s="80" t="s">
        <v>5265</v>
      </c>
      <c r="O2702" s="81"/>
      <c r="P2702" s="320"/>
      <c r="Q2702" s="83" t="str">
        <f>IF(R2702="?","?","")</f>
        <v/>
      </c>
      <c r="R2702" s="83" t="str">
        <f>IF(AND(S2702="",T2702&gt;0),"?",IF(S2702="","◄",IF(T2702&gt;=1,"►","")))</f>
        <v>◄</v>
      </c>
      <c r="S2702" s="84"/>
      <c r="T2702" s="85"/>
      <c r="U2702" s="83" t="str">
        <f>IF(V2702="?","?","")</f>
        <v/>
      </c>
      <c r="V2702" s="83" t="str">
        <f>IF(AND(W2702="",X2702&gt;0),"?",IF(W2702="","◄",IF(X2702&gt;=1,"►","")))</f>
        <v>◄</v>
      </c>
      <c r="W2702" s="86"/>
      <c r="X2702" s="85"/>
      <c r="Y2702" s="457"/>
      <c r="Z2702" s="87"/>
      <c r="AA2702" s="521">
        <f t="shared" si="914"/>
        <v>0</v>
      </c>
      <c r="AB2702" s="520">
        <f t="shared" si="914"/>
        <v>0</v>
      </c>
      <c r="AC2702" s="88"/>
      <c r="AD2702" s="519">
        <f t="shared" si="915"/>
        <v>0</v>
      </c>
      <c r="AE2702" s="522">
        <f t="shared" si="915"/>
        <v>0</v>
      </c>
      <c r="AF2702" s="44"/>
      <c r="AG2702" s="45"/>
      <c r="AH2702" s="44"/>
      <c r="AI2702" s="45"/>
      <c r="AJ2702" s="45"/>
      <c r="AK2702" s="45"/>
      <c r="AL2702" s="45"/>
      <c r="AM2702" s="43"/>
      <c r="AN2702" s="27" t="s">
        <v>6</v>
      </c>
      <c r="AO2702" s="27" t="s">
        <v>6</v>
      </c>
      <c r="AP2702" s="516"/>
      <c r="AQ2702" s="516"/>
      <c r="AR2702" s="516"/>
      <c r="AS2702" s="516" t="s">
        <v>6</v>
      </c>
      <c r="AT2702" s="516" t="s">
        <v>6</v>
      </c>
      <c r="AU2702" s="516"/>
      <c r="AV2702" s="516" t="s">
        <v>6</v>
      </c>
      <c r="AW2702" s="516" t="s">
        <v>6</v>
      </c>
      <c r="AX2702" s="516"/>
      <c r="AY2702" s="516" t="s">
        <v>6</v>
      </c>
      <c r="AZ2702" s="516" t="s">
        <v>6</v>
      </c>
      <c r="BA2702" s="516"/>
      <c r="BB2702" s="516" t="s">
        <v>6</v>
      </c>
      <c r="BC2702" s="516" t="s">
        <v>6</v>
      </c>
      <c r="BD2702" s="516"/>
      <c r="BE2702" s="516" t="s">
        <v>6</v>
      </c>
      <c r="BF2702" s="516" t="s">
        <v>6</v>
      </c>
      <c r="BG2702" s="516"/>
      <c r="BH2702" s="516" t="s">
        <v>6</v>
      </c>
      <c r="BI2702" s="516" t="s">
        <v>6</v>
      </c>
      <c r="BJ2702" s="516"/>
      <c r="BK2702" s="516" t="s">
        <v>6</v>
      </c>
      <c r="BL2702" s="516" t="s">
        <v>6</v>
      </c>
      <c r="BM2702" s="516"/>
      <c r="BN2702" s="516" t="s">
        <v>6</v>
      </c>
      <c r="BO2702" s="516" t="s">
        <v>6</v>
      </c>
      <c r="BP2702" s="516"/>
      <c r="BQ2702" s="516" t="s">
        <v>6</v>
      </c>
      <c r="BR2702" s="516" t="s">
        <v>6</v>
      </c>
      <c r="BS2702" s="516"/>
      <c r="BT2702" s="516"/>
      <c r="BU2702" s="516"/>
      <c r="BV2702" s="516"/>
      <c r="BW2702" s="516"/>
      <c r="BX2702" s="516"/>
      <c r="BY2702" s="516"/>
      <c r="BZ2702" s="28"/>
      <c r="CA2702" s="24"/>
      <c r="CB2702" s="29"/>
      <c r="CC2702" s="29"/>
      <c r="CD2702" s="30"/>
      <c r="CE2702" s="29"/>
      <c r="CF2702" s="29"/>
      <c r="CG2702" s="31"/>
      <c r="CH2702" s="457"/>
      <c r="CI2702" s="23" t="s">
        <v>836</v>
      </c>
    </row>
    <row r="2703" spans="1:87" ht="16.8" customHeight="1" thickTop="1" thickBot="1" x14ac:dyDescent="0.35">
      <c r="A2703" s="505" t="str">
        <f>IF(COUNTIF(B2704:B2705,"x")&gt;0,"x","")</f>
        <v/>
      </c>
      <c r="B2703" s="57"/>
      <c r="C2703" s="510" t="str">
        <f>A2703</f>
        <v/>
      </c>
      <c r="D2703" s="66">
        <f>ROWS(D2704:D2705)-1</f>
        <v>1</v>
      </c>
      <c r="E2703" s="58" t="s">
        <v>5266</v>
      </c>
      <c r="F2703" s="59"/>
      <c r="G2703" s="301"/>
      <c r="H2703" s="6"/>
      <c r="I2703" s="18"/>
      <c r="J2703" s="6"/>
      <c r="K2703" s="18"/>
      <c r="L2703" s="18"/>
      <c r="M2703" s="18"/>
      <c r="N2703" s="46"/>
      <c r="O2703" s="60" t="s">
        <v>5267</v>
      </c>
      <c r="P2703" s="334" t="s">
        <v>7186</v>
      </c>
      <c r="Q2703" s="62"/>
      <c r="R2703" s="63" t="str">
        <f>IF(COUNTIF(Q2704:Q2705,"?")&gt;0,"?",IF(AND(S2703="◄",T2703="►"),"◄►",IF(S2703="◄","◄",IF(T2703="►","►",""))))</f>
        <v>◄</v>
      </c>
      <c r="S2703" s="64" t="str">
        <f>IF(SUM(S2704:S2705)+1=ROWS(S2704:S2705)-COUNTIF(S2704:S2705,"-"),"","◄")</f>
        <v>◄</v>
      </c>
      <c r="T2703" s="65" t="str">
        <f>IF(SUM(T2704:T2705)&gt;0,"►","")</f>
        <v/>
      </c>
      <c r="U2703" s="62"/>
      <c r="V2703" s="63" t="str">
        <f>IF(COUNTIF(U2704:U2705,"?")&gt;0,"?",IF(AND(W2703="◄",X2703="►"),"◄►",IF(W2703="◄","◄",IF(X2703="►","►",""))))</f>
        <v>◄</v>
      </c>
      <c r="W2703" s="64" t="str">
        <f>IF(SUM(W2704:W2705)+1=ROWS(W2704:W2705)-COUNTIF(W2704:W2705,"-"),"","◄")</f>
        <v>◄</v>
      </c>
      <c r="X2703" s="65" t="str">
        <f>IF(SUM(X2704:X2705)&gt;0,"►","")</f>
        <v/>
      </c>
      <c r="Y2703" s="66">
        <f>ROWS(Y2704:Y2705)-1</f>
        <v>1</v>
      </c>
      <c r="Z2703" s="67">
        <f>SUM(Z2704:Z2705)-Z2705</f>
        <v>0</v>
      </c>
      <c r="AA2703" s="68" t="s">
        <v>840</v>
      </c>
      <c r="AB2703" s="69"/>
      <c r="AC2703" s="67">
        <f>SUM(AC2704:AC2705)-AC2705</f>
        <v>0</v>
      </c>
      <c r="AD2703" s="68" t="s">
        <v>840</v>
      </c>
      <c r="AE2703" s="69"/>
      <c r="AF2703" s="70" t="str">
        <f>IF(AG2703="◄","◄",IF(AG2703="ok","►",""))</f>
        <v>◄</v>
      </c>
      <c r="AG2703" s="71" t="str">
        <f>IF(AG2704&gt;0,"OK","◄")</f>
        <v>◄</v>
      </c>
      <c r="AH2703" s="62" t="str">
        <f>IF(AND(AI2703="◄",AJ2703="►"),"◄?►",IF(AI2703="◄","◄",IF(AJ2703="►","►","")))</f>
        <v>◄</v>
      </c>
      <c r="AI2703" s="64" t="str">
        <f>IF(AI2704&gt;0,"","◄")</f>
        <v>◄</v>
      </c>
      <c r="AJ2703" s="65" t="str">
        <f>IF(SUM(AJ2704:AJ2704)&gt;0,"►","")</f>
        <v/>
      </c>
      <c r="AK2703" s="570" t="str">
        <f>G2704</f>
        <v>1988</v>
      </c>
      <c r="AL2703" s="572" t="str">
        <f>P2703</f>
        <v>▬ folder Nr.11  /  88 ▬</v>
      </c>
      <c r="AM2703" s="43"/>
      <c r="AN2703" s="1" t="str">
        <f>IF(AO2703="","",IF(COUNTIF(AN2704,"ok"),"","◄"))</f>
        <v>◄</v>
      </c>
      <c r="AO2703" s="9" t="str">
        <f>IF(COUNTIF(AP2703:BR2703,"◄")&gt;0,"◄","")</f>
        <v>◄</v>
      </c>
      <c r="AP2703" s="250" t="str">
        <f>IF(AP2704="-","",IF(AP2704&gt;0,"","◄"))</f>
        <v>◄</v>
      </c>
      <c r="AQ2703" s="251"/>
      <c r="AR2703" s="517">
        <f>IF(ISNONTEXT(AR2704)=TRUE,"_",1)</f>
        <v>1</v>
      </c>
      <c r="AS2703" s="250" t="str">
        <f>IF(AS2704="-","",IF(AS2704&gt;0,"","◄"))</f>
        <v>◄</v>
      </c>
      <c r="AT2703" s="251"/>
      <c r="AU2703" s="517">
        <f>IF(ISNONTEXT(AU2704)=TRUE,"_",AR2703+1)</f>
        <v>2</v>
      </c>
      <c r="AV2703" s="250" t="str">
        <f>IF(AV2704="-","",IF(AV2704&gt;0,"","◄"))</f>
        <v>◄</v>
      </c>
      <c r="AW2703" s="251"/>
      <c r="AX2703" s="517">
        <f>IF(ISNONTEXT(AX2704)=TRUE,"_",AU2703+1)</f>
        <v>3</v>
      </c>
      <c r="AY2703" s="250" t="str">
        <f>IF(AY2704="-","",IF(AY2704&gt;0,"","◄"))</f>
        <v>◄</v>
      </c>
      <c r="AZ2703" s="251"/>
      <c r="BA2703" s="517" t="str">
        <f>IF(ISNONTEXT(BA2704)=TRUE,"_",AX2703+1)</f>
        <v>_</v>
      </c>
      <c r="BB2703" s="250" t="str">
        <f>IF(BB2704="-","",IF(BB2704&gt;0,"","◄"))</f>
        <v>◄</v>
      </c>
      <c r="BC2703" s="251"/>
      <c r="BD2703" s="517" t="e">
        <f>IF(ISNONTEXT(BD2704)=TRUE,"_",BA2703+1)</f>
        <v>#VALUE!</v>
      </c>
      <c r="BE2703" s="250" t="str">
        <f>IF(BE2704="-","",IF(BE2704&gt;0,"","◄"))</f>
        <v>◄</v>
      </c>
      <c r="BF2703" s="251"/>
      <c r="BG2703" s="517" t="e">
        <f>IF(ISNONTEXT(BG2704)=TRUE,"_",BD2703+1)</f>
        <v>#VALUE!</v>
      </c>
      <c r="BH2703" s="250" t="str">
        <f>IF(BH2704="-","",IF(BH2704&gt;0,"","◄"))</f>
        <v/>
      </c>
      <c r="BI2703" s="251"/>
      <c r="BJ2703" s="517" t="str">
        <f>IF(ISNONTEXT(BJ2704)=TRUE,"_",BG2703+1)</f>
        <v>_</v>
      </c>
      <c r="BK2703" s="563" t="str">
        <f>IF(BK2704="-","",IF(BK2704&gt;0,"","◄"))</f>
        <v/>
      </c>
      <c r="BL2703" s="564"/>
      <c r="BM2703" s="517" t="str">
        <f>IF(ISNONTEXT(BM2704)=TRUE,"_",BJ2703+1)</f>
        <v>_</v>
      </c>
      <c r="BN2703" s="563" t="str">
        <f>IF(BN2704="-","",IF(BN2704&gt;0,"","◄"))</f>
        <v/>
      </c>
      <c r="BO2703" s="564"/>
      <c r="BP2703" s="517" t="str">
        <f>IF(ISNONTEXT(BP2704)=TRUE,"_",BM2703+1)</f>
        <v>_</v>
      </c>
      <c r="BQ2703" s="563" t="str">
        <f>IF(BQ2704="-","",IF(BQ2704&gt;0,"","◄"))</f>
        <v/>
      </c>
      <c r="BR2703" s="564"/>
      <c r="BS2703" s="517" t="str">
        <f>IF(ISNONTEXT(BS2704)=TRUE,"_",BP2703+1)</f>
        <v>_</v>
      </c>
      <c r="BT2703" s="563" t="str">
        <f>IF(BT2704="-","",IF(BT2704&gt;0,"","◄"))</f>
        <v>◄</v>
      </c>
      <c r="BU2703" s="564"/>
      <c r="BV2703" s="517" t="str">
        <f>IF(ISNONTEXT(BV2704)=TRUE,"_",1)</f>
        <v>_</v>
      </c>
      <c r="BW2703" s="563" t="str">
        <f>IF(BW2704="-","",IF(BW2704&gt;0,"","◄"))</f>
        <v>◄</v>
      </c>
      <c r="BX2703" s="564"/>
      <c r="BY2703" s="517" t="str">
        <f>IF(ISNONTEXT(BY2704)=TRUE,"_",BV2703+1)</f>
        <v>_</v>
      </c>
      <c r="BZ2703" s="26"/>
      <c r="CA2703" s="24"/>
      <c r="CB2703" s="25" t="str">
        <f>IF(CB2704&gt;0,"►","")</f>
        <v/>
      </c>
      <c r="CC2703" s="25" t="str">
        <f>IF(CC2704&gt;0,"►","")</f>
        <v/>
      </c>
      <c r="CD2703" s="517" t="str">
        <f>IF(ISNONTEXT(CD2704)=TRUE,"_",1)</f>
        <v>_</v>
      </c>
      <c r="CE2703" s="25" t="str">
        <f>IF(CE2704&gt;0,"►","")</f>
        <v/>
      </c>
      <c r="CF2703" s="25" t="str">
        <f>IF(CF2704&gt;0,"►","")</f>
        <v/>
      </c>
      <c r="CG2703" s="517" t="str">
        <f>IF(ISNONTEXT(CG2704)=TRUE,"_",CD2703+1)</f>
        <v>_</v>
      </c>
      <c r="CH2703" s="66">
        <f>ROWS(CH2704:CH2705)-1</f>
        <v>1</v>
      </c>
      <c r="CI2703" s="23" t="s">
        <v>836</v>
      </c>
    </row>
    <row r="2704" spans="1:87" ht="16.8" customHeight="1" thickBot="1" x14ac:dyDescent="0.35">
      <c r="A2704" s="503"/>
      <c r="B2704" s="49"/>
      <c r="C2704" s="156">
        <f>B2704</f>
        <v>0</v>
      </c>
      <c r="D2704" s="457"/>
      <c r="E2704" s="73"/>
      <c r="F2704" s="74" t="s">
        <v>5268</v>
      </c>
      <c r="G2704" s="300" t="s">
        <v>5161</v>
      </c>
      <c r="H2704" s="76">
        <v>9</v>
      </c>
      <c r="I2704" s="119"/>
      <c r="J2704" s="114"/>
      <c r="K2704" s="79"/>
      <c r="L2704" s="79"/>
      <c r="M2704" s="79"/>
      <c r="N2704" s="80" t="s">
        <v>5269</v>
      </c>
      <c r="O2704" s="81"/>
      <c r="P2704" s="320"/>
      <c r="Q2704" s="83" t="str">
        <f>IF(R2704="?","?","")</f>
        <v/>
      </c>
      <c r="R2704" s="83" t="str">
        <f>IF(AND(S2704="",T2704&gt;0),"?",IF(S2704="","◄",IF(T2704&gt;=1,"►","")))</f>
        <v>◄</v>
      </c>
      <c r="S2704" s="84"/>
      <c r="T2704" s="85"/>
      <c r="U2704" s="83" t="str">
        <f>IF(V2704="?","?","")</f>
        <v/>
      </c>
      <c r="V2704" s="83" t="str">
        <f>IF(AND(W2704="",X2704&gt;0),"?",IF(W2704="","◄",IF(X2704&gt;=1,"►","")))</f>
        <v>◄</v>
      </c>
      <c r="W2704" s="86"/>
      <c r="X2704" s="85"/>
      <c r="Y2704" s="457"/>
      <c r="Z2704" s="87"/>
      <c r="AA2704" s="521">
        <f>(S2704*Z2704)</f>
        <v>0</v>
      </c>
      <c r="AB2704" s="520">
        <f>(T2704*AA2704)</f>
        <v>0</v>
      </c>
      <c r="AC2704" s="88"/>
      <c r="AD2704" s="519">
        <f>(W2704*AC2704)</f>
        <v>0</v>
      </c>
      <c r="AE2704" s="522">
        <f>(X2704*AD2704)</f>
        <v>0</v>
      </c>
      <c r="AF2704" s="89" t="str">
        <f>IF(AG2704&gt;0,"ok","◄")</f>
        <v>◄</v>
      </c>
      <c r="AG2704" s="90"/>
      <c r="AH2704" s="89" t="str">
        <f>IF(AND(AI2704="",AJ2704&gt;0),"?",IF(AI2704="","◄",IF(AJ2704&gt;=1,"►","")))</f>
        <v>◄</v>
      </c>
      <c r="AI2704" s="91"/>
      <c r="AJ2704" s="92"/>
      <c r="AK2704" s="586"/>
      <c r="AL2704" s="587"/>
      <c r="AM2704" s="43"/>
      <c r="AN2704" s="3" t="s">
        <v>3</v>
      </c>
      <c r="AO2704" s="12" t="s">
        <v>1</v>
      </c>
      <c r="AP2704" s="13"/>
      <c r="AQ2704" s="14"/>
      <c r="AR2704" s="15" t="s">
        <v>16</v>
      </c>
      <c r="AS2704" s="13"/>
      <c r="AT2704" s="14"/>
      <c r="AU2704" s="15" t="s">
        <v>261</v>
      </c>
      <c r="AV2704" s="13"/>
      <c r="AW2704" s="14"/>
      <c r="AX2704" s="15" t="s">
        <v>223</v>
      </c>
      <c r="AY2704" s="13"/>
      <c r="AZ2704" s="14"/>
      <c r="BA2704" s="15"/>
      <c r="BB2704" s="13"/>
      <c r="BC2704" s="14"/>
      <c r="BD2704" s="15" t="s">
        <v>435</v>
      </c>
      <c r="BE2704" s="13"/>
      <c r="BF2704" s="14"/>
      <c r="BG2704" s="15" t="s">
        <v>655</v>
      </c>
      <c r="BH2704" s="516" t="s">
        <v>6</v>
      </c>
      <c r="BI2704" s="516" t="s">
        <v>6</v>
      </c>
      <c r="BJ2704" s="516"/>
      <c r="BK2704" s="516" t="s">
        <v>6</v>
      </c>
      <c r="BL2704" s="516" t="s">
        <v>6</v>
      </c>
      <c r="BM2704" s="516"/>
      <c r="BN2704" s="516" t="s">
        <v>6</v>
      </c>
      <c r="BO2704" s="516" t="s">
        <v>6</v>
      </c>
      <c r="BP2704" s="516"/>
      <c r="BQ2704" s="516" t="s">
        <v>6</v>
      </c>
      <c r="BR2704" s="516" t="s">
        <v>6</v>
      </c>
      <c r="BS2704" s="516"/>
      <c r="BT2704" s="32"/>
      <c r="BU2704" s="33"/>
      <c r="BV2704" s="34"/>
      <c r="BW2704" s="32"/>
      <c r="BX2704" s="33"/>
      <c r="BY2704" s="34"/>
      <c r="BZ2704" s="35"/>
      <c r="CA2704" s="24"/>
      <c r="CB2704" s="36"/>
      <c r="CC2704" s="33"/>
      <c r="CD2704" s="37"/>
      <c r="CE2704" s="36"/>
      <c r="CF2704" s="38"/>
      <c r="CG2704" s="39"/>
      <c r="CH2704" s="457"/>
      <c r="CI2704" s="23" t="s">
        <v>836</v>
      </c>
    </row>
    <row r="2705" spans="1:94" ht="16.8" customHeight="1" thickTop="1" thickBot="1" x14ac:dyDescent="0.35">
      <c r="A2705" s="505" t="str">
        <f>IF(COUNTIF(B2706:B2709,"x")&gt;0,"x","")</f>
        <v/>
      </c>
      <c r="B2705" s="57"/>
      <c r="C2705" s="510" t="str">
        <f>A2705</f>
        <v/>
      </c>
      <c r="D2705" s="66">
        <f>ROWS(D2706:D2709)-1</f>
        <v>3</v>
      </c>
      <c r="E2705" s="58" t="s">
        <v>5270</v>
      </c>
      <c r="F2705" s="59"/>
      <c r="G2705" s="301"/>
      <c r="H2705" s="6"/>
      <c r="I2705" s="18"/>
      <c r="J2705" s="6"/>
      <c r="K2705" s="18"/>
      <c r="L2705" s="18"/>
      <c r="M2705" s="18"/>
      <c r="N2705" s="46"/>
      <c r="O2705" s="60" t="s">
        <v>5271</v>
      </c>
      <c r="P2705" s="334" t="s">
        <v>7187</v>
      </c>
      <c r="Q2705" s="143"/>
      <c r="R2705" s="63" t="str">
        <f>IF(COUNTIF(Q2706:Q2709,"?")&gt;0,"?",IF(AND(S2705="◄",T2705="►"),"◄►",IF(S2705="◄","◄",IF(T2705="►","►",""))))</f>
        <v>◄</v>
      </c>
      <c r="S2705" s="64" t="str">
        <f>IF(SUM(S2706:S2709)+1=ROWS(S2706:S2709)-COUNTIF(S2706:S2709,"-"),"","◄")</f>
        <v>◄</v>
      </c>
      <c r="T2705" s="65" t="str">
        <f>IF(SUM(T2706:T2709)&gt;0,"►","")</f>
        <v/>
      </c>
      <c r="U2705" s="146"/>
      <c r="V2705" s="63" t="str">
        <f>IF(COUNTIF(U2706:U2709,"?")&gt;0,"?",IF(AND(W2705="◄",X2705="►"),"◄►",IF(W2705="◄","◄",IF(X2705="►","►",""))))</f>
        <v>◄</v>
      </c>
      <c r="W2705" s="64" t="str">
        <f>IF(SUM(W2706:W2709)+1=ROWS(W2706:W2709)-COUNTIF(W2706:W2709,"-"),"","◄")</f>
        <v>◄</v>
      </c>
      <c r="X2705" s="65" t="str">
        <f>IF(SUM(X2706:X2709)&gt;0,"►","")</f>
        <v/>
      </c>
      <c r="Y2705" s="66">
        <f>ROWS(Y2706:Y2709)-1</f>
        <v>3</v>
      </c>
      <c r="Z2705" s="67">
        <f>SUM(Z2706:Z2709)-Z2709</f>
        <v>0</v>
      </c>
      <c r="AA2705" s="68" t="s">
        <v>840</v>
      </c>
      <c r="AB2705" s="69"/>
      <c r="AC2705" s="67">
        <f>SUM(AC2706:AC2709)-AC2709</f>
        <v>0</v>
      </c>
      <c r="AD2705" s="68" t="s">
        <v>840</v>
      </c>
      <c r="AE2705" s="69"/>
      <c r="AF2705" s="70" t="str">
        <f>IF(AG2705="◄","◄",IF(AG2705="ok","►",""))</f>
        <v>◄</v>
      </c>
      <c r="AG2705" s="71" t="str">
        <f>IF(AG2706&gt;0,"OK","◄")</f>
        <v>◄</v>
      </c>
      <c r="AH2705" s="62" t="str">
        <f>IF(AND(AI2705="◄",AJ2705="►"),"◄?►",IF(AI2705="◄","◄",IF(AJ2705="►","►","")))</f>
        <v>◄</v>
      </c>
      <c r="AI2705" s="64" t="str">
        <f>IF(AI2706&gt;0,"","◄")</f>
        <v>◄</v>
      </c>
      <c r="AJ2705" s="65" t="str">
        <f>IF(SUM(AJ2706:AJ2708)&gt;0,"►","")</f>
        <v/>
      </c>
      <c r="AK2705" s="570" t="str">
        <f>G2706</f>
        <v>1988</v>
      </c>
      <c r="AL2705" s="572" t="str">
        <f>P2705</f>
        <v>▬ folder Nr. 12  /  88 ▬</v>
      </c>
      <c r="AM2705" s="43"/>
      <c r="AN2705" s="1" t="str">
        <f>IF(AO2705="","",IF(COUNTIF(AN2706,"ok"),"","◄"))</f>
        <v>◄</v>
      </c>
      <c r="AO2705" s="9" t="str">
        <f>IF(COUNTIF(AP2705:BR2705,"◄")&gt;0,"◄","")</f>
        <v>◄</v>
      </c>
      <c r="AP2705" s="250" t="str">
        <f>IF(AP2706="-","",IF(AP2706&gt;0,"","◄"))</f>
        <v>◄</v>
      </c>
      <c r="AQ2705" s="251"/>
      <c r="AR2705" s="517">
        <f>IF(ISNONTEXT(AR2706)=TRUE,"_",1)</f>
        <v>1</v>
      </c>
      <c r="AS2705" s="250" t="str">
        <f>IF(AS2706="-","",IF(AS2706&gt;0,"","◄"))</f>
        <v>◄</v>
      </c>
      <c r="AT2705" s="251"/>
      <c r="AU2705" s="517">
        <f>IF(ISNONTEXT(AU2706)=TRUE,"_",AR2705+1)</f>
        <v>2</v>
      </c>
      <c r="AV2705" s="250" t="str">
        <f>IF(AV2706="-","",IF(AV2706&gt;0,"","◄"))</f>
        <v>◄</v>
      </c>
      <c r="AW2705" s="251"/>
      <c r="AX2705" s="517">
        <f>IF(ISNONTEXT(AX2706)=TRUE,"_",AU2705+1)</f>
        <v>3</v>
      </c>
      <c r="AY2705" s="250" t="str">
        <f>IF(AY2706="-","",IF(AY2706&gt;0,"","◄"))</f>
        <v>◄</v>
      </c>
      <c r="AZ2705" s="251"/>
      <c r="BA2705" s="517">
        <f>IF(ISNONTEXT(BA2706)=TRUE,"_",AX2705+1)</f>
        <v>4</v>
      </c>
      <c r="BB2705" s="250" t="str">
        <f>IF(BB2706="-","",IF(BB2706&gt;0,"","◄"))</f>
        <v>◄</v>
      </c>
      <c r="BC2705" s="251"/>
      <c r="BD2705" s="517">
        <f>IF(ISNONTEXT(BD2706)=TRUE,"_",BA2705+1)</f>
        <v>5</v>
      </c>
      <c r="BE2705" s="250" t="str">
        <f>IF(BE2706="-","",IF(BE2706&gt;0,"","◄"))</f>
        <v/>
      </c>
      <c r="BF2705" s="251"/>
      <c r="BG2705" s="517" t="str">
        <f>IF(ISNONTEXT(BG2706)=TRUE,"_",BD2705+1)</f>
        <v>_</v>
      </c>
      <c r="BH2705" s="250" t="str">
        <f>IF(BH2706="-","",IF(BH2706&gt;0,"","◄"))</f>
        <v/>
      </c>
      <c r="BI2705" s="251"/>
      <c r="BJ2705" s="517" t="str">
        <f>IF(ISNONTEXT(BJ2706)=TRUE,"_",BG2705+1)</f>
        <v>_</v>
      </c>
      <c r="BK2705" s="563" t="str">
        <f>IF(BK2706="-","",IF(BK2706&gt;0,"","◄"))</f>
        <v/>
      </c>
      <c r="BL2705" s="564"/>
      <c r="BM2705" s="517" t="str">
        <f>IF(ISNONTEXT(BM2706)=TRUE,"_",BJ2705+1)</f>
        <v>_</v>
      </c>
      <c r="BN2705" s="563" t="str">
        <f>IF(BN2706="-","",IF(BN2706&gt;0,"","◄"))</f>
        <v/>
      </c>
      <c r="BO2705" s="564"/>
      <c r="BP2705" s="517" t="str">
        <f>IF(ISNONTEXT(BP2706)=TRUE,"_",BM2705+1)</f>
        <v>_</v>
      </c>
      <c r="BQ2705" s="563" t="str">
        <f>IF(BQ2706="-","",IF(BQ2706&gt;0,"","◄"))</f>
        <v/>
      </c>
      <c r="BR2705" s="564"/>
      <c r="BS2705" s="517" t="str">
        <f>IF(ISNONTEXT(BS2706)=TRUE,"_",BP2705+1)</f>
        <v>_</v>
      </c>
      <c r="BT2705" s="563" t="str">
        <f>IF(BT2706="-","",IF(BT2706&gt;0,"","◄"))</f>
        <v>◄</v>
      </c>
      <c r="BU2705" s="564"/>
      <c r="BV2705" s="517" t="str">
        <f>IF(ISNONTEXT(BV2706)=TRUE,"_",1)</f>
        <v>_</v>
      </c>
      <c r="BW2705" s="563" t="str">
        <f>IF(BW2706="-","",IF(BW2706&gt;0,"","◄"))</f>
        <v>◄</v>
      </c>
      <c r="BX2705" s="564"/>
      <c r="BY2705" s="517" t="str">
        <f>IF(ISNONTEXT(BY2706)=TRUE,"_",BV2705+1)</f>
        <v>_</v>
      </c>
      <c r="BZ2705" s="26"/>
      <c r="CA2705" s="24"/>
      <c r="CB2705" s="25" t="str">
        <f>IF(CB2706&gt;0,"►","")</f>
        <v/>
      </c>
      <c r="CC2705" s="25" t="str">
        <f>IF(CC2706&gt;0,"►","")</f>
        <v/>
      </c>
      <c r="CD2705" s="517" t="str">
        <f>IF(ISNONTEXT(CD2706)=TRUE,"_",1)</f>
        <v>_</v>
      </c>
      <c r="CE2705" s="25" t="str">
        <f>IF(CE2706&gt;0,"►","")</f>
        <v/>
      </c>
      <c r="CF2705" s="25" t="str">
        <f>IF(CF2706&gt;0,"►","")</f>
        <v/>
      </c>
      <c r="CG2705" s="517" t="str">
        <f>IF(ISNONTEXT(CG2706)=TRUE,"_",CD2705+1)</f>
        <v>_</v>
      </c>
      <c r="CH2705" s="66">
        <f>ROWS(CH2706:CH2709)-1</f>
        <v>3</v>
      </c>
      <c r="CI2705" s="23" t="s">
        <v>836</v>
      </c>
    </row>
    <row r="2706" spans="1:94" ht="16.8" customHeight="1" thickBot="1" x14ac:dyDescent="0.35">
      <c r="A2706" s="503"/>
      <c r="B2706" s="49"/>
      <c r="C2706" s="156">
        <f>B2706</f>
        <v>0</v>
      </c>
      <c r="D2706" s="457"/>
      <c r="E2706" s="73"/>
      <c r="F2706" s="74" t="s">
        <v>5272</v>
      </c>
      <c r="G2706" s="300" t="s">
        <v>5161</v>
      </c>
      <c r="H2706" s="76">
        <v>9</v>
      </c>
      <c r="I2706" s="122" t="s">
        <v>864</v>
      </c>
      <c r="J2706" s="100">
        <v>2</v>
      </c>
      <c r="K2706" s="79"/>
      <c r="L2706" s="79"/>
      <c r="M2706" s="79"/>
      <c r="N2706" s="80" t="s">
        <v>5273</v>
      </c>
      <c r="O2706" s="81"/>
      <c r="P2706" s="320"/>
      <c r="Q2706" s="83" t="str">
        <f>IF(R2706="?","?","")</f>
        <v/>
      </c>
      <c r="R2706" s="83" t="str">
        <f>IF(AND(S2706="",T2706&gt;0),"?",IF(S2706="","◄",IF(T2706&gt;=1,"►","")))</f>
        <v>◄</v>
      </c>
      <c r="S2706" s="84"/>
      <c r="T2706" s="85"/>
      <c r="U2706" s="83" t="str">
        <f>IF(V2706="?","?","")</f>
        <v/>
      </c>
      <c r="V2706" s="83" t="str">
        <f>IF(AND(W2706="",X2706&gt;0),"?",IF(W2706="","◄",IF(X2706&gt;=1,"►","")))</f>
        <v>◄</v>
      </c>
      <c r="W2706" s="86"/>
      <c r="X2706" s="85"/>
      <c r="Y2706" s="457"/>
      <c r="Z2706" s="87"/>
      <c r="AA2706" s="521">
        <f t="shared" ref="AA2706:AB2708" si="916">(S2706*Z2706)</f>
        <v>0</v>
      </c>
      <c r="AB2706" s="520">
        <f t="shared" si="916"/>
        <v>0</v>
      </c>
      <c r="AC2706" s="88"/>
      <c r="AD2706" s="519">
        <f t="shared" ref="AD2706:AE2708" si="917">(W2706*AC2706)</f>
        <v>0</v>
      </c>
      <c r="AE2706" s="522">
        <f t="shared" si="917"/>
        <v>0</v>
      </c>
      <c r="AF2706" s="89" t="str">
        <f>IF(AG2706&gt;0,"ok","◄")</f>
        <v>◄</v>
      </c>
      <c r="AG2706" s="90"/>
      <c r="AH2706" s="89" t="str">
        <f>IF(AND(AI2706="",AJ2706&gt;0),"?",IF(AI2706="","◄",IF(AJ2706&gt;=1,"►","")))</f>
        <v>◄</v>
      </c>
      <c r="AI2706" s="91"/>
      <c r="AJ2706" s="92"/>
      <c r="AK2706" s="586"/>
      <c r="AL2706" s="587"/>
      <c r="AM2706" s="43"/>
      <c r="AN2706" s="3" t="s">
        <v>3</v>
      </c>
      <c r="AO2706" s="12" t="s">
        <v>1</v>
      </c>
      <c r="AP2706" s="13"/>
      <c r="AQ2706" s="14"/>
      <c r="AR2706" s="15" t="s">
        <v>4</v>
      </c>
      <c r="AS2706" s="365"/>
      <c r="AT2706" s="366"/>
      <c r="AU2706" s="15" t="s">
        <v>656</v>
      </c>
      <c r="AV2706" s="365"/>
      <c r="AW2706" s="366"/>
      <c r="AX2706" s="15" t="s">
        <v>243</v>
      </c>
      <c r="AY2706" s="365"/>
      <c r="AZ2706" s="366"/>
      <c r="BA2706" s="15" t="s">
        <v>657</v>
      </c>
      <c r="BB2706" s="13"/>
      <c r="BC2706" s="14"/>
      <c r="BD2706" s="15" t="s">
        <v>658</v>
      </c>
      <c r="BE2706" s="516" t="s">
        <v>6</v>
      </c>
      <c r="BF2706" s="516" t="s">
        <v>6</v>
      </c>
      <c r="BG2706" s="516"/>
      <c r="BH2706" s="516" t="s">
        <v>6</v>
      </c>
      <c r="BI2706" s="516" t="s">
        <v>6</v>
      </c>
      <c r="BJ2706" s="516"/>
      <c r="BK2706" s="516" t="s">
        <v>6</v>
      </c>
      <c r="BL2706" s="516" t="s">
        <v>6</v>
      </c>
      <c r="BM2706" s="516"/>
      <c r="BN2706" s="516" t="s">
        <v>6</v>
      </c>
      <c r="BO2706" s="516" t="s">
        <v>6</v>
      </c>
      <c r="BP2706" s="516"/>
      <c r="BQ2706" s="516" t="s">
        <v>6</v>
      </c>
      <c r="BR2706" s="516" t="s">
        <v>6</v>
      </c>
      <c r="BS2706" s="516"/>
      <c r="BT2706" s="32"/>
      <c r="BU2706" s="33"/>
      <c r="BV2706" s="34"/>
      <c r="BW2706" s="32"/>
      <c r="BX2706" s="33"/>
      <c r="BY2706" s="34"/>
      <c r="BZ2706" s="35"/>
      <c r="CA2706" s="24"/>
      <c r="CB2706" s="36"/>
      <c r="CC2706" s="33"/>
      <c r="CD2706" s="37"/>
      <c r="CE2706" s="36"/>
      <c r="CF2706" s="38"/>
      <c r="CG2706" s="39"/>
      <c r="CH2706" s="457"/>
      <c r="CI2706" s="23" t="s">
        <v>836</v>
      </c>
    </row>
    <row r="2707" spans="1:94" ht="16.8" customHeight="1" thickTop="1" thickBot="1" x14ac:dyDescent="0.35">
      <c r="A2707" s="503"/>
      <c r="B2707" s="49"/>
      <c r="C2707" s="156">
        <f>B2707</f>
        <v>0</v>
      </c>
      <c r="D2707" s="457"/>
      <c r="E2707" s="73"/>
      <c r="F2707" s="93">
        <v>2304</v>
      </c>
      <c r="G2707" s="302" t="s">
        <v>5161</v>
      </c>
      <c r="H2707" s="76">
        <v>13</v>
      </c>
      <c r="I2707" s="122" t="s">
        <v>864</v>
      </c>
      <c r="J2707" s="100">
        <v>3</v>
      </c>
      <c r="K2707" s="79"/>
      <c r="L2707" s="79"/>
      <c r="M2707" s="79"/>
      <c r="N2707" s="80" t="s">
        <v>5274</v>
      </c>
      <c r="O2707" s="81"/>
      <c r="P2707" s="320"/>
      <c r="Q2707" s="83" t="str">
        <f>IF(R2707="?","?","")</f>
        <v/>
      </c>
      <c r="R2707" s="83" t="str">
        <f>IF(AND(S2707="",T2707&gt;0),"?",IF(S2707="","◄",IF(T2707&gt;=1,"►","")))</f>
        <v>◄</v>
      </c>
      <c r="S2707" s="84"/>
      <c r="T2707" s="85"/>
      <c r="U2707" s="83" t="str">
        <f>IF(V2707="?","?","")</f>
        <v/>
      </c>
      <c r="V2707" s="83" t="str">
        <f>IF(AND(W2707="",X2707&gt;0),"?",IF(W2707="","◄",IF(X2707&gt;=1,"►","")))</f>
        <v>◄</v>
      </c>
      <c r="W2707" s="86"/>
      <c r="X2707" s="85"/>
      <c r="Y2707" s="457"/>
      <c r="Z2707" s="87"/>
      <c r="AA2707" s="521">
        <f t="shared" si="916"/>
        <v>0</v>
      </c>
      <c r="AB2707" s="520">
        <f t="shared" si="916"/>
        <v>0</v>
      </c>
      <c r="AC2707" s="88"/>
      <c r="AD2707" s="519">
        <f t="shared" si="917"/>
        <v>0</v>
      </c>
      <c r="AE2707" s="522">
        <f t="shared" si="917"/>
        <v>0</v>
      </c>
      <c r="AF2707" s="44"/>
      <c r="AG2707" s="45"/>
      <c r="AH2707" s="44"/>
      <c r="AI2707" s="45"/>
      <c r="AJ2707" s="45"/>
      <c r="AK2707" s="45"/>
      <c r="AL2707" s="45"/>
      <c r="AM2707" s="43"/>
      <c r="AN2707" s="27" t="s">
        <v>6</v>
      </c>
      <c r="AO2707" s="27" t="s">
        <v>6</v>
      </c>
      <c r="AP2707" s="516"/>
      <c r="AQ2707" s="516"/>
      <c r="AR2707" s="516"/>
      <c r="AS2707" s="516" t="s">
        <v>6</v>
      </c>
      <c r="AT2707" s="516" t="s">
        <v>6</v>
      </c>
      <c r="AU2707" s="516"/>
      <c r="AV2707" s="516" t="s">
        <v>6</v>
      </c>
      <c r="AW2707" s="516" t="s">
        <v>6</v>
      </c>
      <c r="AX2707" s="516"/>
      <c r="AY2707" s="516" t="s">
        <v>6</v>
      </c>
      <c r="AZ2707" s="516" t="s">
        <v>6</v>
      </c>
      <c r="BA2707" s="516"/>
      <c r="BB2707" s="516" t="s">
        <v>6</v>
      </c>
      <c r="BC2707" s="516" t="s">
        <v>6</v>
      </c>
      <c r="BD2707" s="516"/>
      <c r="BE2707" s="516" t="s">
        <v>6</v>
      </c>
      <c r="BF2707" s="516" t="s">
        <v>6</v>
      </c>
      <c r="BG2707" s="516"/>
      <c r="BH2707" s="516" t="s">
        <v>6</v>
      </c>
      <c r="BI2707" s="516" t="s">
        <v>6</v>
      </c>
      <c r="BJ2707" s="516"/>
      <c r="BK2707" s="516" t="s">
        <v>6</v>
      </c>
      <c r="BL2707" s="516" t="s">
        <v>6</v>
      </c>
      <c r="BM2707" s="516"/>
      <c r="BN2707" s="516" t="s">
        <v>6</v>
      </c>
      <c r="BO2707" s="516" t="s">
        <v>6</v>
      </c>
      <c r="BP2707" s="516"/>
      <c r="BQ2707" s="516" t="s">
        <v>6</v>
      </c>
      <c r="BR2707" s="516" t="s">
        <v>6</v>
      </c>
      <c r="BS2707" s="516"/>
      <c r="BT2707" s="516"/>
      <c r="BU2707" s="516"/>
      <c r="BV2707" s="516"/>
      <c r="BW2707" s="516"/>
      <c r="BX2707" s="516"/>
      <c r="BY2707" s="516"/>
      <c r="BZ2707" s="28"/>
      <c r="CA2707" s="24"/>
      <c r="CB2707" s="29"/>
      <c r="CC2707" s="29"/>
      <c r="CD2707" s="30"/>
      <c r="CE2707" s="29"/>
      <c r="CF2707" s="29"/>
      <c r="CG2707" s="31"/>
      <c r="CH2707" s="457"/>
      <c r="CI2707" s="23" t="s">
        <v>836</v>
      </c>
    </row>
    <row r="2708" spans="1:94" ht="15.6" customHeight="1" thickTop="1" thickBot="1" x14ac:dyDescent="0.35">
      <c r="A2708" s="503"/>
      <c r="B2708" s="49"/>
      <c r="C2708" s="156">
        <f>B2708</f>
        <v>0</v>
      </c>
      <c r="D2708" s="457"/>
      <c r="E2708" s="73"/>
      <c r="F2708" s="93">
        <v>2305</v>
      </c>
      <c r="G2708" s="302" t="s">
        <v>5161</v>
      </c>
      <c r="H2708" s="76">
        <v>26</v>
      </c>
      <c r="I2708" s="122" t="s">
        <v>864</v>
      </c>
      <c r="J2708" s="100">
        <v>6</v>
      </c>
      <c r="K2708" s="79"/>
      <c r="L2708" s="79"/>
      <c r="M2708" s="79"/>
      <c r="N2708" s="80" t="s">
        <v>5275</v>
      </c>
      <c r="O2708" s="81"/>
      <c r="P2708" s="320"/>
      <c r="Q2708" s="83" t="str">
        <f>IF(R2708="?","?","")</f>
        <v/>
      </c>
      <c r="R2708" s="83" t="str">
        <f>IF(AND(S2708="",T2708&gt;0),"?",IF(S2708="","◄",IF(T2708&gt;=1,"►","")))</f>
        <v>◄</v>
      </c>
      <c r="S2708" s="84"/>
      <c r="T2708" s="85"/>
      <c r="U2708" s="83" t="str">
        <f>IF(V2708="?","?","")</f>
        <v/>
      </c>
      <c r="V2708" s="83" t="str">
        <f>IF(AND(W2708="",X2708&gt;0),"?",IF(W2708="","◄",IF(X2708&gt;=1,"►","")))</f>
        <v>◄</v>
      </c>
      <c r="W2708" s="86"/>
      <c r="X2708" s="85"/>
      <c r="Y2708" s="457"/>
      <c r="Z2708" s="87"/>
      <c r="AA2708" s="521">
        <f t="shared" si="916"/>
        <v>0</v>
      </c>
      <c r="AB2708" s="520">
        <f t="shared" si="916"/>
        <v>0</v>
      </c>
      <c r="AC2708" s="88"/>
      <c r="AD2708" s="519">
        <f t="shared" si="917"/>
        <v>0</v>
      </c>
      <c r="AE2708" s="522">
        <f t="shared" si="917"/>
        <v>0</v>
      </c>
      <c r="AF2708" s="44"/>
      <c r="AG2708" s="45"/>
      <c r="AH2708" s="44"/>
      <c r="AI2708" s="45"/>
      <c r="AJ2708" s="45"/>
      <c r="AK2708" s="45"/>
      <c r="AL2708" s="45"/>
      <c r="AM2708" s="43"/>
      <c r="AN2708" s="27" t="s">
        <v>6</v>
      </c>
      <c r="AO2708" s="27" t="s">
        <v>6</v>
      </c>
      <c r="AP2708" s="516"/>
      <c r="AQ2708" s="516"/>
      <c r="AR2708" s="516"/>
      <c r="AS2708" s="516" t="s">
        <v>6</v>
      </c>
      <c r="AT2708" s="516" t="s">
        <v>6</v>
      </c>
      <c r="AU2708" s="516"/>
      <c r="AV2708" s="516" t="s">
        <v>6</v>
      </c>
      <c r="AW2708" s="516" t="s">
        <v>6</v>
      </c>
      <c r="AX2708" s="516"/>
      <c r="AY2708" s="516" t="s">
        <v>6</v>
      </c>
      <c r="AZ2708" s="516" t="s">
        <v>6</v>
      </c>
      <c r="BA2708" s="516"/>
      <c r="BB2708" s="516" t="s">
        <v>6</v>
      </c>
      <c r="BC2708" s="516" t="s">
        <v>6</v>
      </c>
      <c r="BD2708" s="516"/>
      <c r="BE2708" s="516" t="s">
        <v>6</v>
      </c>
      <c r="BF2708" s="516" t="s">
        <v>6</v>
      </c>
      <c r="BG2708" s="516"/>
      <c r="BH2708" s="516" t="s">
        <v>6</v>
      </c>
      <c r="BI2708" s="516" t="s">
        <v>6</v>
      </c>
      <c r="BJ2708" s="516"/>
      <c r="BK2708" s="516" t="s">
        <v>6</v>
      </c>
      <c r="BL2708" s="516" t="s">
        <v>6</v>
      </c>
      <c r="BM2708" s="516"/>
      <c r="BN2708" s="516" t="s">
        <v>6</v>
      </c>
      <c r="BO2708" s="516" t="s">
        <v>6</v>
      </c>
      <c r="BP2708" s="516"/>
      <c r="BQ2708" s="516" t="s">
        <v>6</v>
      </c>
      <c r="BR2708" s="516" t="s">
        <v>6</v>
      </c>
      <c r="BS2708" s="516"/>
      <c r="BT2708" s="516"/>
      <c r="BU2708" s="516"/>
      <c r="BV2708" s="516"/>
      <c r="BW2708" s="516"/>
      <c r="BX2708" s="516"/>
      <c r="BY2708" s="516"/>
      <c r="BZ2708" s="28"/>
      <c r="CA2708" s="24"/>
      <c r="CB2708" s="29"/>
      <c r="CC2708" s="29"/>
      <c r="CD2708" s="30"/>
      <c r="CE2708" s="29"/>
      <c r="CF2708" s="29"/>
      <c r="CG2708" s="31"/>
      <c r="CH2708" s="457"/>
      <c r="CI2708" s="23" t="s">
        <v>836</v>
      </c>
    </row>
    <row r="2709" spans="1:94" ht="16.8" customHeight="1" thickTop="1" thickBot="1" x14ac:dyDescent="0.35">
      <c r="A2709" s="505" t="str">
        <f>IF(COUNTIF(B2710:B2711,"x")&gt;0,"x","")</f>
        <v/>
      </c>
      <c r="B2709" s="57"/>
      <c r="C2709" s="510" t="str">
        <f>A2709</f>
        <v/>
      </c>
      <c r="D2709" s="66">
        <f>ROWS(D2710:D2711)-1</f>
        <v>1</v>
      </c>
      <c r="E2709" s="58" t="s">
        <v>5276</v>
      </c>
      <c r="F2709" s="59"/>
      <c r="G2709" s="301"/>
      <c r="H2709" s="6"/>
      <c r="I2709" s="18"/>
      <c r="J2709" s="6"/>
      <c r="K2709" s="18"/>
      <c r="L2709" s="18"/>
      <c r="M2709" s="18"/>
      <c r="N2709" s="46"/>
      <c r="O2709" s="60" t="s">
        <v>5277</v>
      </c>
      <c r="P2709" s="334" t="s">
        <v>7188</v>
      </c>
      <c r="Q2709" s="62"/>
      <c r="R2709" s="63" t="str">
        <f>IF(COUNTIF(Q2710:Q2711,"?")&gt;0,"?",IF(AND(S2709="◄",T2709="►"),"◄►",IF(S2709="◄","◄",IF(T2709="►","►",""))))</f>
        <v>◄</v>
      </c>
      <c r="S2709" s="64" t="str">
        <f>IF(SUM(S2710:S2711)+1=ROWS(S2710:S2711)-COUNTIF(S2710:S2711,"-"),"","◄")</f>
        <v>◄</v>
      </c>
      <c r="T2709" s="65" t="str">
        <f>IF(SUM(T2710:T2711)&gt;0,"►","")</f>
        <v/>
      </c>
      <c r="U2709" s="62"/>
      <c r="V2709" s="63" t="str">
        <f>IF(COUNTIF(U2710:U2711,"?")&gt;0,"?",IF(AND(W2709="◄",X2709="►"),"◄►",IF(W2709="◄","◄",IF(X2709="►","►",""))))</f>
        <v>◄</v>
      </c>
      <c r="W2709" s="64" t="str">
        <f>IF(SUM(W2710:W2711)+1=ROWS(W2710:W2711)-COUNTIF(W2710:W2711,"-"),"","◄")</f>
        <v>◄</v>
      </c>
      <c r="X2709" s="65" t="str">
        <f>IF(SUM(X2710:X2711)&gt;0,"►","")</f>
        <v/>
      </c>
      <c r="Y2709" s="66">
        <f>ROWS(Y2710:Y2711)-1</f>
        <v>1</v>
      </c>
      <c r="Z2709" s="67">
        <f>SUM(Z2710:Z2711)-Z2711</f>
        <v>0</v>
      </c>
      <c r="AA2709" s="68" t="s">
        <v>840</v>
      </c>
      <c r="AB2709" s="69"/>
      <c r="AC2709" s="67">
        <f>SUM(AC2710:AC2711)-AC2711</f>
        <v>0</v>
      </c>
      <c r="AD2709" s="68" t="s">
        <v>840</v>
      </c>
      <c r="AE2709" s="69"/>
      <c r="AF2709" s="70" t="str">
        <f>IF(AG2709="◄","◄",IF(AG2709="ok","►",""))</f>
        <v>◄</v>
      </c>
      <c r="AG2709" s="71" t="str">
        <f>IF(AG2710&gt;0,"OK","◄")</f>
        <v>◄</v>
      </c>
      <c r="AH2709" s="62" t="str">
        <f>IF(AND(AI2709="◄",AJ2709="►"),"◄?►",IF(AI2709="◄","◄",IF(AJ2709="►","►","")))</f>
        <v>◄</v>
      </c>
      <c r="AI2709" s="64" t="str">
        <f>IF(AI2710&gt;0,"","◄")</f>
        <v>◄</v>
      </c>
      <c r="AJ2709" s="65" t="str">
        <f>IF(SUM(AJ2710:AJ2710)&gt;0,"►","")</f>
        <v/>
      </c>
      <c r="AK2709" s="570" t="str">
        <f>G2710</f>
        <v>1988</v>
      </c>
      <c r="AL2709" s="572" t="str">
        <f>P2709</f>
        <v>▬ folder Nr. 13  /  88 ▬</v>
      </c>
      <c r="AM2709" s="43"/>
      <c r="AN2709" s="1" t="str">
        <f>IF(AO2709="","",IF(COUNTIF(AN2710,"ok"),"","◄"))</f>
        <v>◄</v>
      </c>
      <c r="AO2709" s="9" t="str">
        <f>IF(COUNTIF(AP2709:BR2709,"◄")&gt;0,"◄","")</f>
        <v>◄</v>
      </c>
      <c r="AP2709" s="250" t="str">
        <f>IF(AP2710="-","",IF(AP2710&gt;0,"","◄"))</f>
        <v>◄</v>
      </c>
      <c r="AQ2709" s="251"/>
      <c r="AR2709" s="517">
        <f>IF(ISNONTEXT(AR2710)=TRUE,"_",1)</f>
        <v>1</v>
      </c>
      <c r="AS2709" s="250" t="str">
        <f>IF(AS2710="-","",IF(AS2710&gt;0,"","◄"))</f>
        <v>◄</v>
      </c>
      <c r="AT2709" s="251"/>
      <c r="AU2709" s="517">
        <f>IF(ISNONTEXT(AU2710)=TRUE,"_",AR2709+1)</f>
        <v>2</v>
      </c>
      <c r="AV2709" s="250" t="str">
        <f>IF(AV2710="-","",IF(AV2710&gt;0,"","◄"))</f>
        <v>◄</v>
      </c>
      <c r="AW2709" s="251"/>
      <c r="AX2709" s="517">
        <f>IF(ISNONTEXT(AX2710)=TRUE,"_",AU2709+1)</f>
        <v>3</v>
      </c>
      <c r="AY2709" s="250" t="str">
        <f>IF(AY2710="-","",IF(AY2710&gt;0,"","◄"))</f>
        <v>◄</v>
      </c>
      <c r="AZ2709" s="251"/>
      <c r="BA2709" s="517">
        <f>IF(ISNONTEXT(BA2710)=TRUE,"_",AX2709+1)</f>
        <v>4</v>
      </c>
      <c r="BB2709" s="250" t="str">
        <f>IF(BB2710="-","",IF(BB2710&gt;0,"","◄"))</f>
        <v>◄</v>
      </c>
      <c r="BC2709" s="251"/>
      <c r="BD2709" s="517">
        <f>IF(ISNONTEXT(BD2710)=TRUE,"_",BA2709+1)</f>
        <v>5</v>
      </c>
      <c r="BE2709" s="250" t="str">
        <f>IF(BE2710="-","",IF(BE2710&gt;0,"","◄"))</f>
        <v/>
      </c>
      <c r="BF2709" s="251"/>
      <c r="BG2709" s="517" t="str">
        <f>IF(ISNONTEXT(BG2710)=TRUE,"_",BD2709+1)</f>
        <v>_</v>
      </c>
      <c r="BH2709" s="250" t="str">
        <f>IF(BH2710="-","",IF(BH2710&gt;0,"","◄"))</f>
        <v/>
      </c>
      <c r="BI2709" s="251"/>
      <c r="BJ2709" s="517" t="str">
        <f>IF(ISNONTEXT(BJ2710)=TRUE,"_",BG2709+1)</f>
        <v>_</v>
      </c>
      <c r="BK2709" s="563" t="str">
        <f>IF(BK2710="-","",IF(BK2710&gt;0,"","◄"))</f>
        <v/>
      </c>
      <c r="BL2709" s="564"/>
      <c r="BM2709" s="517" t="str">
        <f>IF(ISNONTEXT(BM2710)=TRUE,"_",BJ2709+1)</f>
        <v>_</v>
      </c>
      <c r="BN2709" s="563" t="str">
        <f>IF(BN2710="-","",IF(BN2710&gt;0,"","◄"))</f>
        <v/>
      </c>
      <c r="BO2709" s="564"/>
      <c r="BP2709" s="517" t="str">
        <f>IF(ISNONTEXT(BP2710)=TRUE,"_",BM2709+1)</f>
        <v>_</v>
      </c>
      <c r="BQ2709" s="563" t="str">
        <f>IF(BQ2710="-","",IF(BQ2710&gt;0,"","◄"))</f>
        <v/>
      </c>
      <c r="BR2709" s="564"/>
      <c r="BS2709" s="517" t="str">
        <f>IF(ISNONTEXT(BS2710)=TRUE,"_",BP2709+1)</f>
        <v>_</v>
      </c>
      <c r="BT2709" s="563" t="str">
        <f>IF(BT2710="-","",IF(BT2710&gt;0,"","◄"))</f>
        <v>◄</v>
      </c>
      <c r="BU2709" s="564"/>
      <c r="BV2709" s="517" t="str">
        <f>IF(ISNONTEXT(BV2710)=TRUE,"_",1)</f>
        <v>_</v>
      </c>
      <c r="BW2709" s="563" t="str">
        <f>IF(BW2710="-","",IF(BW2710&gt;0,"","◄"))</f>
        <v>◄</v>
      </c>
      <c r="BX2709" s="564"/>
      <c r="BY2709" s="517" t="str">
        <f>IF(ISNONTEXT(BY2710)=TRUE,"_",BV2709+1)</f>
        <v>_</v>
      </c>
      <c r="BZ2709" s="26"/>
      <c r="CA2709" s="24"/>
      <c r="CB2709" s="25" t="str">
        <f>IF(CB2710&gt;0,"►","")</f>
        <v/>
      </c>
      <c r="CC2709" s="25" t="str">
        <f>IF(CC2710&gt;0,"►","")</f>
        <v/>
      </c>
      <c r="CD2709" s="517" t="str">
        <f>IF(ISNONTEXT(CD2710)=TRUE,"_",1)</f>
        <v>_</v>
      </c>
      <c r="CE2709" s="25" t="str">
        <f>IF(CE2710&gt;0,"►","")</f>
        <v/>
      </c>
      <c r="CF2709" s="25" t="str">
        <f>IF(CF2710&gt;0,"►","")</f>
        <v/>
      </c>
      <c r="CG2709" s="517" t="str">
        <f>IF(ISNONTEXT(CG2710)=TRUE,"_",CD2709+1)</f>
        <v>_</v>
      </c>
      <c r="CH2709" s="66">
        <f>ROWS(CH2710:CH2711)-1</f>
        <v>1</v>
      </c>
      <c r="CI2709" s="23" t="s">
        <v>836</v>
      </c>
    </row>
    <row r="2710" spans="1:94" ht="16.8" customHeight="1" thickBot="1" x14ac:dyDescent="0.35">
      <c r="A2710" s="503"/>
      <c r="B2710" s="49"/>
      <c r="C2710" s="156">
        <f>B2710</f>
        <v>0</v>
      </c>
      <c r="D2710" s="457"/>
      <c r="E2710" s="73"/>
      <c r="F2710" s="74" t="s">
        <v>5278</v>
      </c>
      <c r="G2710" s="300" t="s">
        <v>5161</v>
      </c>
      <c r="H2710" s="76">
        <v>13</v>
      </c>
      <c r="I2710" s="119"/>
      <c r="J2710" s="114"/>
      <c r="K2710" s="79"/>
      <c r="L2710" s="79"/>
      <c r="M2710" s="79"/>
      <c r="N2710" s="80" t="s">
        <v>5279</v>
      </c>
      <c r="O2710" s="81"/>
      <c r="P2710" s="320"/>
      <c r="Q2710" s="83" t="str">
        <f>IF(R2710="?","?","")</f>
        <v/>
      </c>
      <c r="R2710" s="83" t="str">
        <f>IF(AND(S2710="",T2710&gt;0),"?",IF(S2710="","◄",IF(T2710&gt;=1,"►","")))</f>
        <v>◄</v>
      </c>
      <c r="S2710" s="84"/>
      <c r="T2710" s="85"/>
      <c r="U2710" s="83" t="str">
        <f>IF(V2710="?","?","")</f>
        <v/>
      </c>
      <c r="V2710" s="83" t="str">
        <f>IF(AND(W2710="",X2710&gt;0),"?",IF(W2710="","◄",IF(X2710&gt;=1,"►","")))</f>
        <v>◄</v>
      </c>
      <c r="W2710" s="86"/>
      <c r="X2710" s="85"/>
      <c r="Y2710" s="457"/>
      <c r="Z2710" s="87"/>
      <c r="AA2710" s="521">
        <f>(S2710*Z2710)</f>
        <v>0</v>
      </c>
      <c r="AB2710" s="520">
        <f>(T2710*AA2710)</f>
        <v>0</v>
      </c>
      <c r="AC2710" s="88"/>
      <c r="AD2710" s="519">
        <f>(W2710*AC2710)</f>
        <v>0</v>
      </c>
      <c r="AE2710" s="522">
        <f>(X2710*AD2710)</f>
        <v>0</v>
      </c>
      <c r="AF2710" s="89" t="str">
        <f>IF(AG2710&gt;0,"ok","◄")</f>
        <v>◄</v>
      </c>
      <c r="AG2710" s="90"/>
      <c r="AH2710" s="89" t="str">
        <f>IF(AND(AI2710="",AJ2710&gt;0),"?",IF(AI2710="","◄",IF(AJ2710&gt;=1,"►","")))</f>
        <v>◄</v>
      </c>
      <c r="AI2710" s="91"/>
      <c r="AJ2710" s="92"/>
      <c r="AK2710" s="586"/>
      <c r="AL2710" s="587"/>
      <c r="AM2710" s="43"/>
      <c r="AN2710" s="3" t="s">
        <v>3</v>
      </c>
      <c r="AO2710" s="12" t="s">
        <v>1</v>
      </c>
      <c r="AP2710" s="13"/>
      <c r="AQ2710" s="14"/>
      <c r="AR2710" s="15" t="s">
        <v>4</v>
      </c>
      <c r="AS2710" s="13"/>
      <c r="AT2710" s="14"/>
      <c r="AU2710" s="15" t="s">
        <v>325</v>
      </c>
      <c r="AV2710" s="13"/>
      <c r="AW2710" s="14"/>
      <c r="AX2710" s="15" t="s">
        <v>328</v>
      </c>
      <c r="AY2710" s="13"/>
      <c r="AZ2710" s="14"/>
      <c r="BA2710" s="15" t="s">
        <v>155</v>
      </c>
      <c r="BB2710" s="13"/>
      <c r="BC2710" s="14"/>
      <c r="BD2710" s="15" t="s">
        <v>57</v>
      </c>
      <c r="BE2710" s="516" t="s">
        <v>6</v>
      </c>
      <c r="BF2710" s="516" t="s">
        <v>6</v>
      </c>
      <c r="BG2710" s="516"/>
      <c r="BH2710" s="516" t="s">
        <v>6</v>
      </c>
      <c r="BI2710" s="516" t="s">
        <v>6</v>
      </c>
      <c r="BJ2710" s="516"/>
      <c r="BK2710" s="516" t="s">
        <v>6</v>
      </c>
      <c r="BL2710" s="516" t="s">
        <v>6</v>
      </c>
      <c r="BM2710" s="516"/>
      <c r="BN2710" s="516" t="s">
        <v>6</v>
      </c>
      <c r="BO2710" s="516" t="s">
        <v>6</v>
      </c>
      <c r="BP2710" s="516"/>
      <c r="BQ2710" s="516" t="s">
        <v>6</v>
      </c>
      <c r="BR2710" s="516" t="s">
        <v>6</v>
      </c>
      <c r="BS2710" s="516"/>
      <c r="BT2710" s="32"/>
      <c r="BU2710" s="33"/>
      <c r="BV2710" s="34"/>
      <c r="BW2710" s="32"/>
      <c r="BX2710" s="33"/>
      <c r="BY2710" s="34"/>
      <c r="BZ2710" s="35"/>
      <c r="CA2710" s="24"/>
      <c r="CB2710" s="36"/>
      <c r="CC2710" s="33"/>
      <c r="CD2710" s="37"/>
      <c r="CE2710" s="36"/>
      <c r="CF2710" s="38"/>
      <c r="CG2710" s="39"/>
      <c r="CH2710" s="457"/>
      <c r="CI2710" s="23" t="s">
        <v>836</v>
      </c>
    </row>
    <row r="2711" spans="1:94" ht="16.8" thickTop="1" thickBot="1" x14ac:dyDescent="0.35">
      <c r="A2711" s="505" t="str">
        <f>IF(COUNTIF(B2712:B2713,"x")&gt;0,"x","")</f>
        <v/>
      </c>
      <c r="B2711" s="57"/>
      <c r="C2711" s="510" t="str">
        <f>A2711</f>
        <v/>
      </c>
      <c r="D2711" s="66">
        <f>ROWS(D2712:D2713)-1</f>
        <v>1</v>
      </c>
      <c r="E2711" s="58" t="s">
        <v>5280</v>
      </c>
      <c r="F2711" s="59"/>
      <c r="G2711" s="301"/>
      <c r="H2711" s="6"/>
      <c r="I2711" s="18"/>
      <c r="J2711" s="6"/>
      <c r="K2711" s="18"/>
      <c r="L2711" s="18"/>
      <c r="M2711" s="18"/>
      <c r="N2711" s="46"/>
      <c r="O2711" s="60" t="s">
        <v>5281</v>
      </c>
      <c r="P2711" s="334" t="s">
        <v>7189</v>
      </c>
      <c r="Q2711" s="62"/>
      <c r="R2711" s="63" t="str">
        <f>IF(COUNTIF(Q2712:Q2713,"?")&gt;0,"?",IF(AND(S2711="◄",T2711="►"),"◄►",IF(S2711="◄","◄",IF(T2711="►","►",""))))</f>
        <v>◄</v>
      </c>
      <c r="S2711" s="64" t="str">
        <f>IF(SUM(S2712:S2713)+1=ROWS(S2712:S2713)-COUNTIF(S2712:S2713,"-"),"","◄")</f>
        <v>◄</v>
      </c>
      <c r="T2711" s="65" t="str">
        <f>IF(SUM(T2712:T2713)&gt;0,"►","")</f>
        <v/>
      </c>
      <c r="U2711" s="62"/>
      <c r="V2711" s="63" t="str">
        <f>IF(COUNTIF(U2712:U2713,"?")&gt;0,"?",IF(AND(W2711="◄",X2711="►"),"◄►",IF(W2711="◄","◄",IF(X2711="►","►",""))))</f>
        <v>◄</v>
      </c>
      <c r="W2711" s="64" t="str">
        <f>IF(SUM(W2712:W2713)+1=ROWS(W2712:W2713)-COUNTIF(W2712:W2713,"-"),"","◄")</f>
        <v>◄</v>
      </c>
      <c r="X2711" s="65" t="str">
        <f>IF(SUM(X2712:X2713)&gt;0,"►","")</f>
        <v/>
      </c>
      <c r="Y2711" s="66">
        <f>ROWS(Y2712:Y2713)-1</f>
        <v>1</v>
      </c>
      <c r="Z2711" s="67">
        <f>SUM(Z2712:Z2713)-Z2713</f>
        <v>0</v>
      </c>
      <c r="AA2711" s="68" t="s">
        <v>840</v>
      </c>
      <c r="AB2711" s="69"/>
      <c r="AC2711" s="67">
        <f>SUM(AC2712:AC2713)-AC2713</f>
        <v>0</v>
      </c>
      <c r="AD2711" s="68" t="s">
        <v>840</v>
      </c>
      <c r="AE2711" s="69"/>
      <c r="AF2711" s="70" t="str">
        <f>IF(AG2711="◄","◄",IF(AG2711="ok","►",""))</f>
        <v>◄</v>
      </c>
      <c r="AG2711" s="71" t="str">
        <f>IF(AG2712&gt;0,"OK","◄")</f>
        <v>◄</v>
      </c>
      <c r="AH2711" s="62" t="str">
        <f>IF(AND(AI2711="◄",AJ2711="►"),"◄?►",IF(AI2711="◄","◄",IF(AJ2711="►","►","")))</f>
        <v>◄</v>
      </c>
      <c r="AI2711" s="64" t="str">
        <f>IF(AI2712&gt;0,"","◄")</f>
        <v>◄</v>
      </c>
      <c r="AJ2711" s="65" t="str">
        <f>IF(SUM(AJ2712:AJ2712)&gt;0,"►","")</f>
        <v/>
      </c>
      <c r="AK2711" s="570" t="str">
        <f>G2712</f>
        <v>1988</v>
      </c>
      <c r="AL2711" s="572" t="str">
        <f>P2711</f>
        <v>▬ folder Nr. 14  /  88 ▬</v>
      </c>
      <c r="AM2711" s="43"/>
      <c r="AN2711" s="1" t="str">
        <f>IF(AO2711="","",IF(COUNTIF(AN2712,"ok"),"","◄"))</f>
        <v>◄</v>
      </c>
      <c r="AO2711" s="9" t="str">
        <f>IF(COUNTIF(AP2711:BR2711,"◄")&gt;0,"◄","")</f>
        <v>◄</v>
      </c>
      <c r="AP2711" s="250" t="str">
        <f>IF(AP2712="-","",IF(AP2712&gt;0,"","◄"))</f>
        <v>◄</v>
      </c>
      <c r="AQ2711" s="251"/>
      <c r="AR2711" s="517">
        <f>IF(ISNONTEXT(AR2712)=TRUE,"_",1)</f>
        <v>1</v>
      </c>
      <c r="AS2711" s="250" t="str">
        <f>IF(AS2712="-","",IF(AS2712&gt;0,"","◄"))</f>
        <v>◄</v>
      </c>
      <c r="AT2711" s="251"/>
      <c r="AU2711" s="517">
        <f>IF(ISNONTEXT(AU2712)=TRUE,"_",AR2711+1)</f>
        <v>2</v>
      </c>
      <c r="AV2711" s="250" t="str">
        <f>IF(AV2712="-","",IF(AV2712&gt;0,"","◄"))</f>
        <v>◄</v>
      </c>
      <c r="AW2711" s="251"/>
      <c r="AX2711" s="517">
        <f>IF(ISNONTEXT(AX2712)=TRUE,"_",AU2711+1)</f>
        <v>3</v>
      </c>
      <c r="AY2711" s="250" t="str">
        <f>IF(AY2712="-","",IF(AY2712&gt;0,"","◄"))</f>
        <v>◄</v>
      </c>
      <c r="AZ2711" s="251"/>
      <c r="BA2711" s="517">
        <f>IF(ISNONTEXT(BA2712)=TRUE,"_",AX2711+1)</f>
        <v>4</v>
      </c>
      <c r="BB2711" s="250" t="str">
        <f>IF(BB2712="-","",IF(BB2712&gt;0,"","◄"))</f>
        <v>◄</v>
      </c>
      <c r="BC2711" s="251"/>
      <c r="BD2711" s="517">
        <f>IF(ISNONTEXT(BD2712)=TRUE,"_",BA2711+1)</f>
        <v>5</v>
      </c>
      <c r="BE2711" s="250" t="str">
        <f>IF(BE2712="-","",IF(BE2712&gt;0,"","◄"))</f>
        <v/>
      </c>
      <c r="BF2711" s="251"/>
      <c r="BG2711" s="517" t="str">
        <f>IF(ISNONTEXT(BG2712)=TRUE,"_",BD2711+1)</f>
        <v>_</v>
      </c>
      <c r="BH2711" s="250" t="str">
        <f>IF(BH2712="-","",IF(BH2712&gt;0,"","◄"))</f>
        <v/>
      </c>
      <c r="BI2711" s="251"/>
      <c r="BJ2711" s="517" t="str">
        <f>IF(ISNONTEXT(BJ2712)=TRUE,"_",BG2711+1)</f>
        <v>_</v>
      </c>
      <c r="BK2711" s="563" t="str">
        <f>IF(BK2712="-","",IF(BK2712&gt;0,"","◄"))</f>
        <v/>
      </c>
      <c r="BL2711" s="564"/>
      <c r="BM2711" s="517" t="str">
        <f>IF(ISNONTEXT(BM2712)=TRUE,"_",BJ2711+1)</f>
        <v>_</v>
      </c>
      <c r="BN2711" s="563" t="str">
        <f>IF(BN2712="-","",IF(BN2712&gt;0,"","◄"))</f>
        <v/>
      </c>
      <c r="BO2711" s="564"/>
      <c r="BP2711" s="517" t="str">
        <f>IF(ISNONTEXT(BP2712)=TRUE,"_",BM2711+1)</f>
        <v>_</v>
      </c>
      <c r="BQ2711" s="563" t="str">
        <f>IF(BQ2712="-","",IF(BQ2712&gt;0,"","◄"))</f>
        <v/>
      </c>
      <c r="BR2711" s="564"/>
      <c r="BS2711" s="517" t="str">
        <f>IF(ISNONTEXT(BS2712)=TRUE,"_",BP2711+1)</f>
        <v>_</v>
      </c>
      <c r="BT2711" s="563" t="str">
        <f>IF(BT2712="-","",IF(BT2712&gt;0,"","◄"))</f>
        <v>◄</v>
      </c>
      <c r="BU2711" s="564"/>
      <c r="BV2711" s="517" t="str">
        <f>IF(ISNONTEXT(BV2712)=TRUE,"_",1)</f>
        <v>_</v>
      </c>
      <c r="BW2711" s="563" t="str">
        <f>IF(BW2712="-","",IF(BW2712&gt;0,"","◄"))</f>
        <v>◄</v>
      </c>
      <c r="BX2711" s="564"/>
      <c r="BY2711" s="517" t="str">
        <f>IF(ISNONTEXT(BY2712)=TRUE,"_",BV2711+1)</f>
        <v>_</v>
      </c>
      <c r="BZ2711" s="26"/>
      <c r="CA2711" s="24"/>
      <c r="CB2711" s="25" t="str">
        <f>IF(CB2712&gt;0,"►","")</f>
        <v/>
      </c>
      <c r="CC2711" s="25" t="str">
        <f>IF(CC2712&gt;0,"►","")</f>
        <v/>
      </c>
      <c r="CD2711" s="517" t="str">
        <f>IF(ISNONTEXT(CD2712)=TRUE,"_",1)</f>
        <v>_</v>
      </c>
      <c r="CE2711" s="25" t="str">
        <f>IF(CE2712&gt;0,"►","")</f>
        <v/>
      </c>
      <c r="CF2711" s="25" t="str">
        <f>IF(CF2712&gt;0,"►","")</f>
        <v/>
      </c>
      <c r="CG2711" s="517" t="str">
        <f>IF(ISNONTEXT(CG2712)=TRUE,"_",CD2711+1)</f>
        <v>_</v>
      </c>
      <c r="CH2711" s="66">
        <f>ROWS(CH2712:CH2713)-1</f>
        <v>1</v>
      </c>
      <c r="CI2711" s="23" t="s">
        <v>836</v>
      </c>
    </row>
    <row r="2712" spans="1:94" ht="16.8" customHeight="1" thickBot="1" x14ac:dyDescent="0.35">
      <c r="A2712" s="503"/>
      <c r="B2712" s="49"/>
      <c r="C2712" s="156">
        <f>B2712</f>
        <v>0</v>
      </c>
      <c r="D2712" s="457"/>
      <c r="E2712" s="73"/>
      <c r="F2712" s="74" t="s">
        <v>5282</v>
      </c>
      <c r="G2712" s="300" t="s">
        <v>5161</v>
      </c>
      <c r="H2712" s="76">
        <v>9</v>
      </c>
      <c r="I2712" s="119"/>
      <c r="J2712" s="114"/>
      <c r="K2712" s="79"/>
      <c r="L2712" s="79"/>
      <c r="M2712" s="79"/>
      <c r="N2712" s="80" t="s">
        <v>5283</v>
      </c>
      <c r="O2712" s="81"/>
      <c r="P2712" s="320"/>
      <c r="Q2712" s="83" t="str">
        <f>IF(R2712="?","?","")</f>
        <v/>
      </c>
      <c r="R2712" s="83" t="str">
        <f>IF(AND(S2712="",T2712&gt;0),"?",IF(S2712="","◄",IF(T2712&gt;=1,"►","")))</f>
        <v>◄</v>
      </c>
      <c r="S2712" s="84"/>
      <c r="T2712" s="85"/>
      <c r="U2712" s="83" t="str">
        <f>IF(V2712="?","?","")</f>
        <v/>
      </c>
      <c r="V2712" s="83" t="str">
        <f>IF(AND(W2712="",X2712&gt;0),"?",IF(W2712="","◄",IF(X2712&gt;=1,"►","")))</f>
        <v>◄</v>
      </c>
      <c r="W2712" s="86"/>
      <c r="X2712" s="85"/>
      <c r="Y2712" s="457"/>
      <c r="Z2712" s="87"/>
      <c r="AA2712" s="521">
        <f>(S2712*Z2712)</f>
        <v>0</v>
      </c>
      <c r="AB2712" s="520">
        <f>(T2712*AA2712)</f>
        <v>0</v>
      </c>
      <c r="AC2712" s="88"/>
      <c r="AD2712" s="519">
        <f>(W2712*AC2712)</f>
        <v>0</v>
      </c>
      <c r="AE2712" s="522">
        <f>(X2712*AD2712)</f>
        <v>0</v>
      </c>
      <c r="AF2712" s="89" t="str">
        <f>IF(AG2712&gt;0,"ok","◄")</f>
        <v>◄</v>
      </c>
      <c r="AG2712" s="90"/>
      <c r="AH2712" s="89" t="str">
        <f>IF(AND(AI2712="",AJ2712&gt;0),"?",IF(AI2712="","◄",IF(AJ2712&gt;=1,"►","")))</f>
        <v>◄</v>
      </c>
      <c r="AI2712" s="91"/>
      <c r="AJ2712" s="92"/>
      <c r="AK2712" s="586"/>
      <c r="AL2712" s="587"/>
      <c r="AM2712" s="43"/>
      <c r="AN2712" s="3" t="s">
        <v>3</v>
      </c>
      <c r="AO2712" s="12" t="s">
        <v>1</v>
      </c>
      <c r="AP2712" s="13"/>
      <c r="AQ2712" s="14"/>
      <c r="AR2712" s="15" t="s">
        <v>78</v>
      </c>
      <c r="AS2712" s="13"/>
      <c r="AT2712" s="14"/>
      <c r="AU2712" s="15" t="s">
        <v>469</v>
      </c>
      <c r="AV2712" s="13"/>
      <c r="AW2712" s="14"/>
      <c r="AX2712" s="15" t="s">
        <v>659</v>
      </c>
      <c r="AY2712" s="13"/>
      <c r="AZ2712" s="14"/>
      <c r="BA2712" s="15" t="s">
        <v>660</v>
      </c>
      <c r="BB2712" s="13"/>
      <c r="BC2712" s="14"/>
      <c r="BD2712" s="15" t="s">
        <v>661</v>
      </c>
      <c r="BE2712" s="516" t="s">
        <v>6</v>
      </c>
      <c r="BF2712" s="516" t="s">
        <v>6</v>
      </c>
      <c r="BG2712" s="516"/>
      <c r="BH2712" s="516" t="s">
        <v>6</v>
      </c>
      <c r="BI2712" s="516" t="s">
        <v>6</v>
      </c>
      <c r="BJ2712" s="516"/>
      <c r="BK2712" s="516" t="s">
        <v>6</v>
      </c>
      <c r="BL2712" s="516" t="s">
        <v>6</v>
      </c>
      <c r="BM2712" s="516"/>
      <c r="BN2712" s="516" t="s">
        <v>6</v>
      </c>
      <c r="BO2712" s="516" t="s">
        <v>6</v>
      </c>
      <c r="BP2712" s="516"/>
      <c r="BQ2712" s="516" t="s">
        <v>6</v>
      </c>
      <c r="BR2712" s="516" t="s">
        <v>6</v>
      </c>
      <c r="BS2712" s="516"/>
      <c r="BT2712" s="32"/>
      <c r="BU2712" s="33"/>
      <c r="BV2712" s="34"/>
      <c r="BW2712" s="32"/>
      <c r="BX2712" s="33"/>
      <c r="BY2712" s="34"/>
      <c r="BZ2712" s="35"/>
      <c r="CA2712" s="24"/>
      <c r="CB2712" s="36"/>
      <c r="CC2712" s="33"/>
      <c r="CD2712" s="37"/>
      <c r="CE2712" s="36"/>
      <c r="CF2712" s="38"/>
      <c r="CG2712" s="39"/>
      <c r="CH2712" s="457"/>
      <c r="CI2712" s="23" t="s">
        <v>836</v>
      </c>
    </row>
    <row r="2713" spans="1:94" ht="16.8" thickTop="1" thickBot="1" x14ac:dyDescent="0.35">
      <c r="A2713" s="505" t="str">
        <f>IF(COUNTIF(B2714:B2715,"x")&gt;0,"x","")</f>
        <v/>
      </c>
      <c r="B2713" s="57"/>
      <c r="C2713" s="510" t="str">
        <f>A2713</f>
        <v/>
      </c>
      <c r="D2713" s="66">
        <f>ROWS(D2714:D2715)-1</f>
        <v>1</v>
      </c>
      <c r="E2713" s="58" t="s">
        <v>5284</v>
      </c>
      <c r="F2713" s="59"/>
      <c r="G2713" s="301"/>
      <c r="H2713" s="6"/>
      <c r="I2713" s="18"/>
      <c r="J2713" s="6"/>
      <c r="K2713" s="18"/>
      <c r="L2713" s="18"/>
      <c r="M2713" s="18"/>
      <c r="N2713" s="46"/>
      <c r="O2713" s="60" t="s">
        <v>5285</v>
      </c>
      <c r="P2713" s="334" t="s">
        <v>7190</v>
      </c>
      <c r="Q2713" s="62"/>
      <c r="R2713" s="63" t="str">
        <f>IF(COUNTIF(Q2714:Q2715,"?")&gt;0,"?",IF(AND(S2713="◄",T2713="►"),"◄►",IF(S2713="◄","◄",IF(T2713="►","►",""))))</f>
        <v>◄</v>
      </c>
      <c r="S2713" s="64" t="str">
        <f>IF(SUM(S2714:S2715)+1=ROWS(S2714:S2715)-COUNTIF(S2714:S2715,"-"),"","◄")</f>
        <v>◄</v>
      </c>
      <c r="T2713" s="65" t="str">
        <f>IF(SUM(T2714:T2715)&gt;0,"►","")</f>
        <v/>
      </c>
      <c r="U2713" s="62"/>
      <c r="V2713" s="63" t="str">
        <f>IF(COUNTIF(U2714:U2715,"?")&gt;0,"?",IF(AND(W2713="◄",X2713="►"),"◄►",IF(W2713="◄","◄",IF(X2713="►","►",""))))</f>
        <v>◄</v>
      </c>
      <c r="W2713" s="64" t="str">
        <f>IF(SUM(W2714:W2715)+1=ROWS(W2714:W2715)-COUNTIF(W2714:W2715,"-"),"","◄")</f>
        <v>◄</v>
      </c>
      <c r="X2713" s="65" t="str">
        <f>IF(SUM(X2714:X2715)&gt;0,"►","")</f>
        <v/>
      </c>
      <c r="Y2713" s="66">
        <f>ROWS(Y2714:Y2715)-1</f>
        <v>1</v>
      </c>
      <c r="Z2713" s="67">
        <f>SUM(Z2714:Z2715)-Z2715</f>
        <v>0</v>
      </c>
      <c r="AA2713" s="68" t="s">
        <v>840</v>
      </c>
      <c r="AB2713" s="69"/>
      <c r="AC2713" s="67">
        <f>SUM(AC2714:AC2715)-AC2715</f>
        <v>0</v>
      </c>
      <c r="AD2713" s="68" t="s">
        <v>840</v>
      </c>
      <c r="AE2713" s="69"/>
      <c r="AF2713" s="70" t="str">
        <f>IF(AG2713="◄","◄",IF(AG2713="ok","►",""))</f>
        <v>◄</v>
      </c>
      <c r="AG2713" s="71" t="str">
        <f>IF(AG2714&gt;0,"OK","◄")</f>
        <v>◄</v>
      </c>
      <c r="AH2713" s="62" t="str">
        <f>IF(AND(AI2713="◄",AJ2713="►"),"◄?►",IF(AI2713="◄","◄",IF(AJ2713="►","►","")))</f>
        <v>◄</v>
      </c>
      <c r="AI2713" s="64" t="str">
        <f>IF(AI2714&gt;0,"","◄")</f>
        <v>◄</v>
      </c>
      <c r="AJ2713" s="65" t="str">
        <f>IF(SUM(AJ2714:AJ2714)&gt;0,"►","")</f>
        <v/>
      </c>
      <c r="AK2713" s="570" t="str">
        <f>G2714</f>
        <v>1988</v>
      </c>
      <c r="AL2713" s="572" t="str">
        <f>P2713</f>
        <v>▬ folder Nr. 14bis  /  88 ▬</v>
      </c>
      <c r="AM2713" s="43"/>
      <c r="AN2713" s="1" t="str">
        <f>IF(AO2713="","",IF(COUNTIF(AN2714,"ok"),"","◄"))</f>
        <v>◄</v>
      </c>
      <c r="AO2713" s="9" t="str">
        <f>IF(COUNTIF(AP2713:BR2713,"◄")&gt;0,"◄","")</f>
        <v>◄</v>
      </c>
      <c r="AP2713" s="250" t="str">
        <f>IF(AP2714="-","",IF(AP2714&gt;0,"","◄"))</f>
        <v>◄</v>
      </c>
      <c r="AQ2713" s="251"/>
      <c r="AR2713" s="517">
        <f>IF(ISNONTEXT(AR2714)=TRUE,"_",1)</f>
        <v>1</v>
      </c>
      <c r="AS2713" s="250" t="str">
        <f>IF(AS2714="-","",IF(AS2714&gt;0,"","◄"))</f>
        <v>◄</v>
      </c>
      <c r="AT2713" s="251"/>
      <c r="AU2713" s="517">
        <f>IF(ISNONTEXT(AU2714)=TRUE,"_",AR2713+1)</f>
        <v>2</v>
      </c>
      <c r="AV2713" s="250" t="str">
        <f>IF(AV2714="-","",IF(AV2714&gt;0,"","◄"))</f>
        <v>◄</v>
      </c>
      <c r="AW2713" s="251"/>
      <c r="AX2713" s="517">
        <f>IF(ISNONTEXT(AX2714)=TRUE,"_",AU2713+1)</f>
        <v>3</v>
      </c>
      <c r="AY2713" s="250" t="str">
        <f>IF(AY2714="-","",IF(AY2714&gt;0,"","◄"))</f>
        <v>◄</v>
      </c>
      <c r="AZ2713" s="251"/>
      <c r="BA2713" s="517">
        <f>IF(ISNONTEXT(BA2714)=TRUE,"_",AX2713+1)</f>
        <v>4</v>
      </c>
      <c r="BB2713" s="250" t="str">
        <f>IF(BB2714="-","",IF(BB2714&gt;0,"","◄"))</f>
        <v>◄</v>
      </c>
      <c r="BC2713" s="251"/>
      <c r="BD2713" s="517">
        <f>IF(ISNONTEXT(BD2714)=TRUE,"_",BA2713+1)</f>
        <v>5</v>
      </c>
      <c r="BE2713" s="250" t="str">
        <f>IF(BE2714="-","",IF(BE2714&gt;0,"","◄"))</f>
        <v/>
      </c>
      <c r="BF2713" s="251"/>
      <c r="BG2713" s="517" t="str">
        <f>IF(ISNONTEXT(BG2714)=TRUE,"_",BD2713+1)</f>
        <v>_</v>
      </c>
      <c r="BH2713" s="250" t="str">
        <f>IF(BH2714="-","",IF(BH2714&gt;0,"","◄"))</f>
        <v/>
      </c>
      <c r="BI2713" s="251"/>
      <c r="BJ2713" s="517" t="str">
        <f>IF(ISNONTEXT(BJ2714)=TRUE,"_",BG2713+1)</f>
        <v>_</v>
      </c>
      <c r="BK2713" s="563" t="str">
        <f>IF(BK2714="-","",IF(BK2714&gt;0,"","◄"))</f>
        <v/>
      </c>
      <c r="BL2713" s="564"/>
      <c r="BM2713" s="517" t="str">
        <f>IF(ISNONTEXT(BM2714)=TRUE,"_",BJ2713+1)</f>
        <v>_</v>
      </c>
      <c r="BN2713" s="563" t="str">
        <f>IF(BN2714="-","",IF(BN2714&gt;0,"","◄"))</f>
        <v/>
      </c>
      <c r="BO2713" s="564"/>
      <c r="BP2713" s="517" t="str">
        <f>IF(ISNONTEXT(BP2714)=TRUE,"_",BM2713+1)</f>
        <v>_</v>
      </c>
      <c r="BQ2713" s="563" t="str">
        <f>IF(BQ2714="-","",IF(BQ2714&gt;0,"","◄"))</f>
        <v/>
      </c>
      <c r="BR2713" s="564"/>
      <c r="BS2713" s="517" t="str">
        <f>IF(ISNONTEXT(BS2714)=TRUE,"_",BP2713+1)</f>
        <v>_</v>
      </c>
      <c r="BT2713" s="563" t="str">
        <f>IF(BT2714="-","",IF(BT2714&gt;0,"","◄"))</f>
        <v>◄</v>
      </c>
      <c r="BU2713" s="564"/>
      <c r="BV2713" s="517" t="str">
        <f>IF(ISNONTEXT(BV2714)=TRUE,"_",1)</f>
        <v>_</v>
      </c>
      <c r="BW2713" s="563" t="str">
        <f>IF(BW2714="-","",IF(BW2714&gt;0,"","◄"))</f>
        <v>◄</v>
      </c>
      <c r="BX2713" s="564"/>
      <c r="BY2713" s="517" t="str">
        <f>IF(ISNONTEXT(BY2714)=TRUE,"_",BV2713+1)</f>
        <v>_</v>
      </c>
      <c r="BZ2713" s="26"/>
      <c r="CA2713" s="24"/>
      <c r="CB2713" s="25" t="str">
        <f>IF(CB2714&gt;0,"►","")</f>
        <v/>
      </c>
      <c r="CC2713" s="25" t="str">
        <f>IF(CC2714&gt;0,"►","")</f>
        <v/>
      </c>
      <c r="CD2713" s="517" t="str">
        <f>IF(ISNONTEXT(CD2714)=TRUE,"_",1)</f>
        <v>_</v>
      </c>
      <c r="CE2713" s="25" t="str">
        <f>IF(CE2714&gt;0,"►","")</f>
        <v/>
      </c>
      <c r="CF2713" s="25" t="str">
        <f>IF(CF2714&gt;0,"►","")</f>
        <v/>
      </c>
      <c r="CG2713" s="517" t="str">
        <f>IF(ISNONTEXT(CG2714)=TRUE,"_",CD2713+1)</f>
        <v>_</v>
      </c>
      <c r="CH2713" s="66">
        <f>ROWS(CH2714:CH2715)-1</f>
        <v>1</v>
      </c>
      <c r="CI2713" s="23" t="s">
        <v>836</v>
      </c>
    </row>
    <row r="2714" spans="1:94" ht="16.8" customHeight="1" thickBot="1" x14ac:dyDescent="0.35">
      <c r="A2714" s="503"/>
      <c r="B2714" s="49"/>
      <c r="C2714" s="156">
        <f>B2714</f>
        <v>0</v>
      </c>
      <c r="D2714" s="457"/>
      <c r="E2714" s="73"/>
      <c r="F2714" s="74" t="s">
        <v>5286</v>
      </c>
      <c r="G2714" s="300" t="s">
        <v>5161</v>
      </c>
      <c r="H2714" s="76">
        <v>13</v>
      </c>
      <c r="I2714" s="119"/>
      <c r="J2714" s="114"/>
      <c r="K2714" s="79"/>
      <c r="L2714" s="79"/>
      <c r="M2714" s="79"/>
      <c r="N2714" s="80" t="s">
        <v>5287</v>
      </c>
      <c r="O2714" s="81"/>
      <c r="P2714" s="320"/>
      <c r="Q2714" s="83" t="str">
        <f>IF(R2714="?","?","")</f>
        <v/>
      </c>
      <c r="R2714" s="83" t="str">
        <f>IF(AND(S2714="",T2714&gt;0),"?",IF(S2714="","◄",IF(T2714&gt;=1,"►","")))</f>
        <v>◄</v>
      </c>
      <c r="S2714" s="84"/>
      <c r="T2714" s="85"/>
      <c r="U2714" s="83" t="str">
        <f>IF(V2714="?","?","")</f>
        <v/>
      </c>
      <c r="V2714" s="83" t="str">
        <f>IF(AND(W2714="",X2714&gt;0),"?",IF(W2714="","◄",IF(X2714&gt;=1,"►","")))</f>
        <v>◄</v>
      </c>
      <c r="W2714" s="86"/>
      <c r="X2714" s="85"/>
      <c r="Y2714" s="457"/>
      <c r="Z2714" s="87"/>
      <c r="AA2714" s="521">
        <f>(S2714*Z2714)</f>
        <v>0</v>
      </c>
      <c r="AB2714" s="520">
        <f>(T2714*AA2714)</f>
        <v>0</v>
      </c>
      <c r="AC2714" s="88"/>
      <c r="AD2714" s="519">
        <f>(W2714*AC2714)</f>
        <v>0</v>
      </c>
      <c r="AE2714" s="522">
        <f>(X2714*AD2714)</f>
        <v>0</v>
      </c>
      <c r="AF2714" s="89" t="str">
        <f>IF(AG2714&gt;0,"ok","◄")</f>
        <v>◄</v>
      </c>
      <c r="AG2714" s="90"/>
      <c r="AH2714" s="89" t="str">
        <f>IF(AND(AI2714="",AJ2714&gt;0),"?",IF(AI2714="","◄",IF(AJ2714&gt;=1,"►","")))</f>
        <v>◄</v>
      </c>
      <c r="AI2714" s="91"/>
      <c r="AJ2714" s="92"/>
      <c r="AK2714" s="586"/>
      <c r="AL2714" s="587"/>
      <c r="AM2714" s="43"/>
      <c r="AN2714" s="3" t="s">
        <v>3</v>
      </c>
      <c r="AO2714" s="12" t="s">
        <v>1</v>
      </c>
      <c r="AP2714" s="13"/>
      <c r="AQ2714" s="14"/>
      <c r="AR2714" s="15" t="s">
        <v>19</v>
      </c>
      <c r="AS2714" s="13"/>
      <c r="AT2714" s="14"/>
      <c r="AU2714" s="15" t="s">
        <v>4</v>
      </c>
      <c r="AV2714" s="13"/>
      <c r="AW2714" s="14"/>
      <c r="AX2714" s="15" t="s">
        <v>437</v>
      </c>
      <c r="AY2714" s="13"/>
      <c r="AZ2714" s="14"/>
      <c r="BA2714" s="15" t="s">
        <v>222</v>
      </c>
      <c r="BB2714" s="13"/>
      <c r="BC2714" s="14"/>
      <c r="BD2714" s="15" t="s">
        <v>29</v>
      </c>
      <c r="BE2714" s="516" t="s">
        <v>6</v>
      </c>
      <c r="BF2714" s="516" t="s">
        <v>6</v>
      </c>
      <c r="BG2714" s="516"/>
      <c r="BH2714" s="516" t="s">
        <v>6</v>
      </c>
      <c r="BI2714" s="516" t="s">
        <v>6</v>
      </c>
      <c r="BJ2714" s="516"/>
      <c r="BK2714" s="516" t="s">
        <v>6</v>
      </c>
      <c r="BL2714" s="516" t="s">
        <v>6</v>
      </c>
      <c r="BM2714" s="516"/>
      <c r="BN2714" s="516" t="s">
        <v>6</v>
      </c>
      <c r="BO2714" s="516" t="s">
        <v>6</v>
      </c>
      <c r="BP2714" s="516"/>
      <c r="BQ2714" s="516" t="s">
        <v>6</v>
      </c>
      <c r="BR2714" s="516" t="s">
        <v>6</v>
      </c>
      <c r="BS2714" s="516"/>
      <c r="BT2714" s="32"/>
      <c r="BU2714" s="33"/>
      <c r="BV2714" s="34"/>
      <c r="BW2714" s="32"/>
      <c r="BX2714" s="33"/>
      <c r="BY2714" s="34"/>
      <c r="BZ2714" s="35"/>
      <c r="CA2714" s="24"/>
      <c r="CB2714" s="36"/>
      <c r="CC2714" s="33"/>
      <c r="CD2714" s="37"/>
      <c r="CE2714" s="36"/>
      <c r="CF2714" s="38"/>
      <c r="CG2714" s="39"/>
      <c r="CH2714" s="457"/>
      <c r="CI2714" s="23" t="s">
        <v>836</v>
      </c>
    </row>
    <row r="2715" spans="1:94" ht="16.8" customHeight="1" thickTop="1" thickBot="1" x14ac:dyDescent="0.35">
      <c r="A2715" s="505" t="str">
        <f>IF(COUNTIF(B2716:B2720,"x")&gt;0,"x","")</f>
        <v/>
      </c>
      <c r="B2715" s="57"/>
      <c r="C2715" s="510" t="str">
        <f>A2715</f>
        <v/>
      </c>
      <c r="D2715" s="66">
        <f>ROWS(D2716:D2719)-1</f>
        <v>3</v>
      </c>
      <c r="E2715" s="58" t="s">
        <v>5288</v>
      </c>
      <c r="F2715" s="59"/>
      <c r="G2715" s="301"/>
      <c r="H2715" s="6"/>
      <c r="I2715" s="18"/>
      <c r="J2715" s="6"/>
      <c r="K2715" s="18"/>
      <c r="L2715" s="18"/>
      <c r="M2715" s="18"/>
      <c r="N2715" s="46"/>
      <c r="O2715" s="60" t="s">
        <v>5289</v>
      </c>
      <c r="P2715" s="334" t="s">
        <v>7191</v>
      </c>
      <c r="Q2715" s="143"/>
      <c r="R2715" s="63" t="str">
        <f>IF(COUNTIF(Q2716:Q2719,"?")&gt;0,"?",IF(AND(S2715="◄",T2715="►"),"◄►",IF(S2715="◄","◄",IF(T2715="►","►",""))))</f>
        <v>◄</v>
      </c>
      <c r="S2715" s="64" t="str">
        <f>IF(SUM(S2716:S2719)+1=ROWS(S2716:S2719)-COUNTIF(S2716:S2719,"-"),"","◄")</f>
        <v>◄</v>
      </c>
      <c r="T2715" s="65" t="str">
        <f>IF(SUM(T2716:T2719)&gt;0,"►","")</f>
        <v/>
      </c>
      <c r="U2715" s="146"/>
      <c r="V2715" s="63" t="str">
        <f>IF(COUNTIF(U2716:U2719,"?")&gt;0,"?",IF(AND(W2715="◄",X2715="►"),"◄►",IF(W2715="◄","◄",IF(X2715="►","►",""))))</f>
        <v>◄</v>
      </c>
      <c r="W2715" s="64" t="str">
        <f>IF(SUM(W2716:W2719)+1=ROWS(W2716:W2719)-COUNTIF(W2716:W2719,"-"),"","◄")</f>
        <v>◄</v>
      </c>
      <c r="X2715" s="65" t="str">
        <f>IF(SUM(X2716:X2719)&gt;0,"►","")</f>
        <v/>
      </c>
      <c r="Y2715" s="66">
        <f>ROWS(Y2716:Y2719)-1</f>
        <v>3</v>
      </c>
      <c r="Z2715" s="67">
        <f>SUM(Z2716:Z2719)-Z2719</f>
        <v>0</v>
      </c>
      <c r="AA2715" s="68" t="s">
        <v>840</v>
      </c>
      <c r="AB2715" s="69"/>
      <c r="AC2715" s="67">
        <f>SUM(AC2716:AC2719)-AC2719</f>
        <v>0</v>
      </c>
      <c r="AD2715" s="68" t="s">
        <v>840</v>
      </c>
      <c r="AE2715" s="69"/>
      <c r="AF2715" s="70" t="str">
        <f>IF(AG2715="◄","◄",IF(AG2715="ok","►",""))</f>
        <v>◄</v>
      </c>
      <c r="AG2715" s="71" t="str">
        <f>IF(AG2716&gt;0,"OK","◄")</f>
        <v>◄</v>
      </c>
      <c r="AH2715" s="62" t="str">
        <f>IF(AND(AI2715="◄",AJ2715="►"),"◄?►",IF(AI2715="◄","◄",IF(AJ2715="►","►","")))</f>
        <v>◄</v>
      </c>
      <c r="AI2715" s="64" t="str">
        <f>IF(AI2716&gt;0,"","◄")</f>
        <v>◄</v>
      </c>
      <c r="AJ2715" s="65" t="str">
        <f>IF(SUM(AJ2716:AJ2718)&gt;0,"►","")</f>
        <v/>
      </c>
      <c r="AK2715" s="570" t="str">
        <f>G2716</f>
        <v>1988</v>
      </c>
      <c r="AL2715" s="572" t="str">
        <f>P2715</f>
        <v>▬ folder Nr. 15  /  88 ▬</v>
      </c>
      <c r="AM2715" s="43"/>
      <c r="AN2715" s="1" t="str">
        <f>IF(AO2715="","",IF(COUNTIF(AN2716,"ok"),"","◄"))</f>
        <v>◄</v>
      </c>
      <c r="AO2715" s="9" t="str">
        <f>IF(COUNTIF(AP2715:BR2715,"◄")&gt;0,"◄","")</f>
        <v>◄</v>
      </c>
      <c r="AP2715" s="250" t="str">
        <f>IF(AP2716="-","",IF(AP2716&gt;0,"","◄"))</f>
        <v>◄</v>
      </c>
      <c r="AQ2715" s="251"/>
      <c r="AR2715" s="517">
        <f>IF(ISNONTEXT(AR2716)=TRUE,"_",1)</f>
        <v>1</v>
      </c>
      <c r="AS2715" s="250" t="str">
        <f>IF(AS2716="-","",IF(AS2716&gt;0,"","◄"))</f>
        <v>◄</v>
      </c>
      <c r="AT2715" s="251"/>
      <c r="AU2715" s="517">
        <f>IF(ISNONTEXT(AU2716)=TRUE,"_",AR2715+1)</f>
        <v>2</v>
      </c>
      <c r="AV2715" s="250" t="str">
        <f>IF(AV2716="-","",IF(AV2716&gt;0,"","◄"))</f>
        <v>◄</v>
      </c>
      <c r="AW2715" s="251"/>
      <c r="AX2715" s="517">
        <f>IF(ISNONTEXT(AX2716)=TRUE,"_",AU2715+1)</f>
        <v>3</v>
      </c>
      <c r="AY2715" s="250" t="str">
        <f>IF(AY2716="-","",IF(AY2716&gt;0,"","◄"))</f>
        <v>◄</v>
      </c>
      <c r="AZ2715" s="251"/>
      <c r="BA2715" s="517">
        <f>IF(ISNONTEXT(BA2716)=TRUE,"_",AX2715+1)</f>
        <v>4</v>
      </c>
      <c r="BB2715" s="250" t="str">
        <f>IF(BB2716="-","",IF(BB2716&gt;0,"","◄"))</f>
        <v>◄</v>
      </c>
      <c r="BC2715" s="251"/>
      <c r="BD2715" s="517">
        <f>IF(ISNONTEXT(BD2716)=TRUE,"_",BA2715+1)</f>
        <v>5</v>
      </c>
      <c r="BE2715" s="250" t="str">
        <f>IF(BE2716="-","",IF(BE2716&gt;0,"","◄"))</f>
        <v/>
      </c>
      <c r="BF2715" s="251"/>
      <c r="BG2715" s="517" t="str">
        <f>IF(ISNONTEXT(BG2716)=TRUE,"_",BD2715+1)</f>
        <v>_</v>
      </c>
      <c r="BH2715" s="250" t="str">
        <f>IF(BH2716="-","",IF(BH2716&gt;0,"","◄"))</f>
        <v/>
      </c>
      <c r="BI2715" s="251"/>
      <c r="BJ2715" s="517" t="str">
        <f>IF(ISNONTEXT(BJ2716)=TRUE,"_",BG2715+1)</f>
        <v>_</v>
      </c>
      <c r="BK2715" s="563" t="str">
        <f>IF(BK2716="-","",IF(BK2716&gt;0,"","◄"))</f>
        <v/>
      </c>
      <c r="BL2715" s="564"/>
      <c r="BM2715" s="517" t="str">
        <f>IF(ISNONTEXT(BM2716)=TRUE,"_",BJ2715+1)</f>
        <v>_</v>
      </c>
      <c r="BN2715" s="563" t="str">
        <f>IF(BN2716="-","",IF(BN2716&gt;0,"","◄"))</f>
        <v/>
      </c>
      <c r="BO2715" s="564"/>
      <c r="BP2715" s="517" t="str">
        <f>IF(ISNONTEXT(BP2716)=TRUE,"_",BM2715+1)</f>
        <v>_</v>
      </c>
      <c r="BQ2715" s="563" t="str">
        <f>IF(BQ2716="-","",IF(BQ2716&gt;0,"","◄"))</f>
        <v/>
      </c>
      <c r="BR2715" s="564"/>
      <c r="BS2715" s="517" t="str">
        <f>IF(ISNONTEXT(BS2716)=TRUE,"_",BP2715+1)</f>
        <v>_</v>
      </c>
      <c r="BT2715" s="563" t="str">
        <f>IF(BT2716="-","",IF(BT2716&gt;0,"","◄"))</f>
        <v>◄</v>
      </c>
      <c r="BU2715" s="564"/>
      <c r="BV2715" s="517" t="str">
        <f>IF(ISNONTEXT(BV2716)=TRUE,"_",1)</f>
        <v>_</v>
      </c>
      <c r="BW2715" s="563" t="str">
        <f>IF(BW2716="-","",IF(BW2716&gt;0,"","◄"))</f>
        <v>◄</v>
      </c>
      <c r="BX2715" s="564"/>
      <c r="BY2715" s="517" t="str">
        <f>IF(ISNONTEXT(BY2716)=TRUE,"_",BV2715+1)</f>
        <v>_</v>
      </c>
      <c r="BZ2715" s="26"/>
      <c r="CA2715" s="24"/>
      <c r="CB2715" s="25" t="str">
        <f>IF(CB2716&gt;0,"►","")</f>
        <v/>
      </c>
      <c r="CC2715" s="25" t="str">
        <f>IF(CC2716&gt;0,"►","")</f>
        <v/>
      </c>
      <c r="CD2715" s="517" t="str">
        <f>IF(ISNONTEXT(CD2716)=TRUE,"_",1)</f>
        <v>_</v>
      </c>
      <c r="CE2715" s="25" t="str">
        <f>IF(CE2716&gt;0,"►","")</f>
        <v/>
      </c>
      <c r="CF2715" s="25" t="str">
        <f>IF(CF2716&gt;0,"►","")</f>
        <v/>
      </c>
      <c r="CG2715" s="517" t="str">
        <f>IF(ISNONTEXT(CG2716)=TRUE,"_",CD2715+1)</f>
        <v>_</v>
      </c>
      <c r="CH2715" s="66">
        <f>ROWS(CH2716:CH2719)-1</f>
        <v>3</v>
      </c>
      <c r="CI2715" s="23" t="s">
        <v>836</v>
      </c>
    </row>
    <row r="2716" spans="1:94" ht="16.8" customHeight="1" thickBot="1" x14ac:dyDescent="0.35">
      <c r="A2716" s="503"/>
      <c r="B2716" s="49"/>
      <c r="C2716" s="156">
        <f>B2716</f>
        <v>0</v>
      </c>
      <c r="D2716" s="457"/>
      <c r="E2716" s="73"/>
      <c r="F2716" s="74" t="s">
        <v>5290</v>
      </c>
      <c r="G2716" s="300" t="s">
        <v>5161</v>
      </c>
      <c r="H2716" s="76">
        <v>9</v>
      </c>
      <c r="I2716" s="119"/>
      <c r="J2716" s="114"/>
      <c r="K2716" s="79"/>
      <c r="L2716" s="79"/>
      <c r="M2716" s="79"/>
      <c r="N2716" s="80" t="s">
        <v>5291</v>
      </c>
      <c r="O2716" s="81"/>
      <c r="P2716" s="320"/>
      <c r="Q2716" s="83" t="str">
        <f>IF(R2716="?","?","")</f>
        <v/>
      </c>
      <c r="R2716" s="83" t="str">
        <f>IF(AND(S2716="",T2716&gt;0),"?",IF(S2716="","◄",IF(T2716&gt;=1,"►","")))</f>
        <v>◄</v>
      </c>
      <c r="S2716" s="84"/>
      <c r="T2716" s="85"/>
      <c r="U2716" s="83" t="str">
        <f>IF(V2716="?","?","")</f>
        <v/>
      </c>
      <c r="V2716" s="83" t="str">
        <f>IF(AND(W2716="",X2716&gt;0),"?",IF(W2716="","◄",IF(X2716&gt;=1,"►","")))</f>
        <v>◄</v>
      </c>
      <c r="W2716" s="86"/>
      <c r="X2716" s="85"/>
      <c r="Y2716" s="457"/>
      <c r="Z2716" s="87"/>
      <c r="AA2716" s="521">
        <f t="shared" ref="AA2716:AB2718" si="918">(S2716*Z2716)</f>
        <v>0</v>
      </c>
      <c r="AB2716" s="520">
        <f t="shared" si="918"/>
        <v>0</v>
      </c>
      <c r="AC2716" s="88"/>
      <c r="AD2716" s="519">
        <f t="shared" ref="AD2716:AE2718" si="919">(W2716*AC2716)</f>
        <v>0</v>
      </c>
      <c r="AE2716" s="522">
        <f t="shared" si="919"/>
        <v>0</v>
      </c>
      <c r="AF2716" s="89" t="str">
        <f>IF(AG2716&gt;0,"ok","◄")</f>
        <v>◄</v>
      </c>
      <c r="AG2716" s="90"/>
      <c r="AH2716" s="89" t="str">
        <f>IF(AND(AI2716="",AJ2716&gt;0),"?",IF(AI2716="","◄",IF(AJ2716&gt;=1,"►","")))</f>
        <v>◄</v>
      </c>
      <c r="AI2716" s="91"/>
      <c r="AJ2716" s="92"/>
      <c r="AK2716" s="586"/>
      <c r="AL2716" s="587"/>
      <c r="AM2716" s="43"/>
      <c r="AN2716" s="3" t="s">
        <v>3</v>
      </c>
      <c r="AO2716" s="12" t="s">
        <v>1</v>
      </c>
      <c r="AP2716" s="13"/>
      <c r="AQ2716" s="14"/>
      <c r="AR2716" s="15" t="s">
        <v>8</v>
      </c>
      <c r="AS2716" s="13"/>
      <c r="AT2716" s="14"/>
      <c r="AU2716" s="15" t="s">
        <v>662</v>
      </c>
      <c r="AV2716" s="13"/>
      <c r="AW2716" s="14"/>
      <c r="AX2716" s="15" t="s">
        <v>382</v>
      </c>
      <c r="AY2716" s="13"/>
      <c r="AZ2716" s="14"/>
      <c r="BA2716" s="15" t="s">
        <v>565</v>
      </c>
      <c r="BB2716" s="13"/>
      <c r="BC2716" s="14"/>
      <c r="BD2716" s="15" t="s">
        <v>390</v>
      </c>
      <c r="BE2716" s="516" t="s">
        <v>6</v>
      </c>
      <c r="BF2716" s="516" t="s">
        <v>6</v>
      </c>
      <c r="BG2716" s="516"/>
      <c r="BH2716" s="516" t="s">
        <v>6</v>
      </c>
      <c r="BI2716" s="516" t="s">
        <v>6</v>
      </c>
      <c r="BJ2716" s="516"/>
      <c r="BK2716" s="516" t="s">
        <v>6</v>
      </c>
      <c r="BL2716" s="516" t="s">
        <v>6</v>
      </c>
      <c r="BM2716" s="516"/>
      <c r="BN2716" s="516" t="s">
        <v>6</v>
      </c>
      <c r="BO2716" s="516" t="s">
        <v>6</v>
      </c>
      <c r="BP2716" s="516"/>
      <c r="BQ2716" s="516" t="s">
        <v>6</v>
      </c>
      <c r="BR2716" s="516" t="s">
        <v>6</v>
      </c>
      <c r="BS2716" s="516"/>
      <c r="BT2716" s="32"/>
      <c r="BU2716" s="33"/>
      <c r="BV2716" s="34"/>
      <c r="BW2716" s="32"/>
      <c r="BX2716" s="33"/>
      <c r="BY2716" s="34"/>
      <c r="BZ2716" s="35"/>
      <c r="CA2716" s="24"/>
      <c r="CB2716" s="36"/>
      <c r="CC2716" s="33"/>
      <c r="CD2716" s="37"/>
      <c r="CE2716" s="36"/>
      <c r="CF2716" s="38"/>
      <c r="CG2716" s="39"/>
      <c r="CH2716" s="457"/>
      <c r="CI2716" s="23" t="s">
        <v>836</v>
      </c>
    </row>
    <row r="2717" spans="1:94" ht="15.6" thickTop="1" thickBot="1" x14ac:dyDescent="0.35">
      <c r="A2717" s="503"/>
      <c r="B2717" s="49"/>
      <c r="C2717" s="156">
        <f>B2717</f>
        <v>0</v>
      </c>
      <c r="D2717" s="457"/>
      <c r="E2717" s="73"/>
      <c r="F2717" s="93">
        <v>2310</v>
      </c>
      <c r="G2717" s="302" t="s">
        <v>5161</v>
      </c>
      <c r="H2717" s="76">
        <v>26</v>
      </c>
      <c r="I2717" s="119"/>
      <c r="J2717" s="114"/>
      <c r="K2717" s="79"/>
      <c r="L2717" s="79"/>
      <c r="M2717" s="79"/>
      <c r="N2717" s="80" t="s">
        <v>5292</v>
      </c>
      <c r="O2717" s="81"/>
      <c r="P2717" s="320"/>
      <c r="Q2717" s="83" t="str">
        <f>IF(R2717="?","?","")</f>
        <v/>
      </c>
      <c r="R2717" s="83" t="str">
        <f>IF(AND(S2717="",T2717&gt;0),"?",IF(S2717="","◄",IF(T2717&gt;=1,"►","")))</f>
        <v>◄</v>
      </c>
      <c r="S2717" s="84"/>
      <c r="T2717" s="85"/>
      <c r="U2717" s="83" t="str">
        <f>IF(V2717="?","?","")</f>
        <v/>
      </c>
      <c r="V2717" s="83" t="str">
        <f>IF(AND(W2717="",X2717&gt;0),"?",IF(W2717="","◄",IF(X2717&gt;=1,"►","")))</f>
        <v>◄</v>
      </c>
      <c r="W2717" s="86"/>
      <c r="X2717" s="85"/>
      <c r="Y2717" s="457"/>
      <c r="Z2717" s="87"/>
      <c r="AA2717" s="521">
        <f t="shared" si="918"/>
        <v>0</v>
      </c>
      <c r="AB2717" s="520">
        <f t="shared" si="918"/>
        <v>0</v>
      </c>
      <c r="AC2717" s="88"/>
      <c r="AD2717" s="519">
        <f t="shared" si="919"/>
        <v>0</v>
      </c>
      <c r="AE2717" s="522">
        <f t="shared" si="919"/>
        <v>0</v>
      </c>
      <c r="AF2717" s="44"/>
      <c r="AG2717" s="45"/>
      <c r="AH2717" s="44"/>
      <c r="AI2717" s="45"/>
      <c r="AJ2717" s="45"/>
      <c r="AK2717" s="45"/>
      <c r="AL2717" s="45"/>
      <c r="AM2717" s="43"/>
      <c r="AN2717" s="27" t="s">
        <v>6</v>
      </c>
      <c r="AO2717" s="27" t="s">
        <v>6</v>
      </c>
      <c r="AP2717" s="516"/>
      <c r="AQ2717" s="516"/>
      <c r="AR2717" s="516"/>
      <c r="AS2717" s="516" t="s">
        <v>6</v>
      </c>
      <c r="AT2717" s="516" t="s">
        <v>6</v>
      </c>
      <c r="AU2717" s="516"/>
      <c r="AV2717" s="516" t="s">
        <v>6</v>
      </c>
      <c r="AW2717" s="516" t="s">
        <v>6</v>
      </c>
      <c r="AX2717" s="516"/>
      <c r="AY2717" s="516" t="s">
        <v>6</v>
      </c>
      <c r="AZ2717" s="516" t="s">
        <v>6</v>
      </c>
      <c r="BA2717" s="516"/>
      <c r="BB2717" s="516" t="s">
        <v>6</v>
      </c>
      <c r="BC2717" s="516" t="s">
        <v>6</v>
      </c>
      <c r="BD2717" s="516"/>
      <c r="BE2717" s="516" t="s">
        <v>6</v>
      </c>
      <c r="BF2717" s="516" t="s">
        <v>6</v>
      </c>
      <c r="BG2717" s="516"/>
      <c r="BH2717" s="516" t="s">
        <v>6</v>
      </c>
      <c r="BI2717" s="516" t="s">
        <v>6</v>
      </c>
      <c r="BJ2717" s="516"/>
      <c r="BK2717" s="516" t="s">
        <v>6</v>
      </c>
      <c r="BL2717" s="516" t="s">
        <v>6</v>
      </c>
      <c r="BM2717" s="516"/>
      <c r="BN2717" s="516" t="s">
        <v>6</v>
      </c>
      <c r="BO2717" s="516" t="s">
        <v>6</v>
      </c>
      <c r="BP2717" s="516"/>
      <c r="BQ2717" s="516" t="s">
        <v>6</v>
      </c>
      <c r="BR2717" s="516" t="s">
        <v>6</v>
      </c>
      <c r="BS2717" s="516"/>
      <c r="BT2717" s="516"/>
      <c r="BU2717" s="516"/>
      <c r="BV2717" s="516"/>
      <c r="BW2717" s="516"/>
      <c r="BX2717" s="516"/>
      <c r="BY2717" s="516"/>
      <c r="BZ2717" s="28"/>
      <c r="CA2717" s="24"/>
      <c r="CB2717" s="29"/>
      <c r="CC2717" s="29"/>
      <c r="CD2717" s="30"/>
      <c r="CE2717" s="29"/>
      <c r="CF2717" s="29"/>
      <c r="CG2717" s="31"/>
      <c r="CH2717" s="457"/>
      <c r="CI2717" s="23" t="s">
        <v>836</v>
      </c>
    </row>
    <row r="2718" spans="1:94" ht="15.6" thickTop="1" thickBot="1" x14ac:dyDescent="0.35">
      <c r="A2718" s="503"/>
      <c r="B2718" s="49"/>
      <c r="C2718" s="156">
        <f>B2718</f>
        <v>0</v>
      </c>
      <c r="D2718" s="457"/>
      <c r="E2718" s="73"/>
      <c r="F2718" s="93">
        <v>2311</v>
      </c>
      <c r="G2718" s="302" t="s">
        <v>5161</v>
      </c>
      <c r="H2718" s="76">
        <v>24</v>
      </c>
      <c r="I2718" s="119"/>
      <c r="J2718" s="114"/>
      <c r="K2718" s="79"/>
      <c r="L2718" s="79"/>
      <c r="M2718" s="79"/>
      <c r="N2718" s="80" t="s">
        <v>5293</v>
      </c>
      <c r="O2718" s="81"/>
      <c r="P2718" s="320"/>
      <c r="Q2718" s="83" t="str">
        <f>IF(R2718="?","?","")</f>
        <v/>
      </c>
      <c r="R2718" s="83" t="str">
        <f>IF(AND(S2718="",T2718&gt;0),"?",IF(S2718="","◄",IF(T2718&gt;=1,"►","")))</f>
        <v>◄</v>
      </c>
      <c r="S2718" s="84"/>
      <c r="T2718" s="85"/>
      <c r="U2718" s="83" t="str">
        <f>IF(V2718="?","?","")</f>
        <v/>
      </c>
      <c r="V2718" s="83" t="str">
        <f>IF(AND(W2718="",X2718&gt;0),"?",IF(W2718="","◄",IF(X2718&gt;=1,"►","")))</f>
        <v>◄</v>
      </c>
      <c r="W2718" s="86"/>
      <c r="X2718" s="85"/>
      <c r="Y2718" s="457"/>
      <c r="Z2718" s="87"/>
      <c r="AA2718" s="521">
        <f t="shared" si="918"/>
        <v>0</v>
      </c>
      <c r="AB2718" s="520">
        <f t="shared" si="918"/>
        <v>0</v>
      </c>
      <c r="AC2718" s="88"/>
      <c r="AD2718" s="519">
        <f t="shared" si="919"/>
        <v>0</v>
      </c>
      <c r="AE2718" s="522">
        <f t="shared" si="919"/>
        <v>0</v>
      </c>
      <c r="AF2718" s="44"/>
      <c r="AG2718" s="45"/>
      <c r="AH2718" s="44"/>
      <c r="AI2718" s="45"/>
      <c r="AJ2718" s="45"/>
      <c r="AK2718" s="45"/>
      <c r="AL2718" s="45"/>
      <c r="AM2718" s="43"/>
      <c r="AN2718" s="27" t="s">
        <v>6</v>
      </c>
      <c r="AO2718" s="27" t="s">
        <v>6</v>
      </c>
      <c r="AP2718" s="516"/>
      <c r="AQ2718" s="516"/>
      <c r="AR2718" s="516"/>
      <c r="AS2718" s="516" t="s">
        <v>6</v>
      </c>
      <c r="AT2718" s="516" t="s">
        <v>6</v>
      </c>
      <c r="AU2718" s="516"/>
      <c r="AV2718" s="516" t="s">
        <v>6</v>
      </c>
      <c r="AW2718" s="516" t="s">
        <v>6</v>
      </c>
      <c r="AX2718" s="516"/>
      <c r="AY2718" s="516" t="s">
        <v>6</v>
      </c>
      <c r="AZ2718" s="516" t="s">
        <v>6</v>
      </c>
      <c r="BA2718" s="516"/>
      <c r="BB2718" s="516" t="s">
        <v>6</v>
      </c>
      <c r="BC2718" s="516" t="s">
        <v>6</v>
      </c>
      <c r="BD2718" s="516"/>
      <c r="BE2718" s="516" t="s">
        <v>6</v>
      </c>
      <c r="BF2718" s="516" t="s">
        <v>6</v>
      </c>
      <c r="BG2718" s="516"/>
      <c r="BH2718" s="516" t="s">
        <v>6</v>
      </c>
      <c r="BI2718" s="516" t="s">
        <v>6</v>
      </c>
      <c r="BJ2718" s="516"/>
      <c r="BK2718" s="516" t="s">
        <v>6</v>
      </c>
      <c r="BL2718" s="516" t="s">
        <v>6</v>
      </c>
      <c r="BM2718" s="516"/>
      <c r="BN2718" s="516" t="s">
        <v>6</v>
      </c>
      <c r="BO2718" s="516" t="s">
        <v>6</v>
      </c>
      <c r="BP2718" s="516"/>
      <c r="BQ2718" s="516" t="s">
        <v>6</v>
      </c>
      <c r="BR2718" s="516" t="s">
        <v>6</v>
      </c>
      <c r="BS2718" s="516"/>
      <c r="BT2718" s="516"/>
      <c r="BU2718" s="516"/>
      <c r="BV2718" s="516"/>
      <c r="BW2718" s="516"/>
      <c r="BX2718" s="516"/>
      <c r="BY2718" s="516"/>
      <c r="BZ2718" s="28"/>
      <c r="CA2718" s="24"/>
      <c r="CB2718" s="29"/>
      <c r="CC2718" s="29"/>
      <c r="CD2718" s="30"/>
      <c r="CE2718" s="29"/>
      <c r="CF2718" s="29"/>
      <c r="CG2718" s="31"/>
      <c r="CH2718" s="457"/>
      <c r="CI2718" s="23" t="s">
        <v>836</v>
      </c>
    </row>
    <row r="2719" spans="1:94" ht="16.8" customHeight="1" thickTop="1" thickBot="1" x14ac:dyDescent="0.35">
      <c r="A2719" s="509"/>
      <c r="B2719" s="431"/>
      <c r="C2719" s="510">
        <f>A2719</f>
        <v>0</v>
      </c>
      <c r="D2719" s="431"/>
      <c r="E2719" s="431"/>
      <c r="F2719" s="46"/>
      <c r="G2719" s="7"/>
      <c r="H2719" s="345"/>
      <c r="I2719" s="345"/>
      <c r="J2719" s="345"/>
      <c r="K2719" s="46"/>
      <c r="L2719" s="46"/>
      <c r="M2719" s="46"/>
      <c r="N2719" s="46"/>
      <c r="O2719" s="46"/>
      <c r="P2719" s="46"/>
      <c r="Q2719" s="46"/>
      <c r="R2719" s="46"/>
      <c r="S2719" s="46"/>
      <c r="T2719" s="46"/>
      <c r="U2719" s="46"/>
      <c r="V2719" s="46"/>
      <c r="W2719" s="46"/>
      <c r="X2719" s="46"/>
      <c r="Y2719" s="431"/>
      <c r="Z2719" s="46"/>
      <c r="AA2719" s="46"/>
      <c r="AB2719" s="46"/>
      <c r="AC2719" s="46"/>
      <c r="AD2719" s="46"/>
      <c r="AE2719" s="46"/>
      <c r="AF2719" s="46"/>
      <c r="AG2719" s="46"/>
      <c r="AH2719" s="46"/>
      <c r="AI2719" s="46"/>
      <c r="AJ2719" s="46"/>
      <c r="AK2719" s="46"/>
      <c r="AL2719" s="46"/>
      <c r="AM2719" s="46"/>
      <c r="AN2719" s="46"/>
      <c r="AO2719" s="46"/>
      <c r="AP2719" s="46"/>
      <c r="AQ2719" s="46"/>
      <c r="AR2719" s="46"/>
      <c r="AS2719" s="46"/>
      <c r="AT2719" s="46"/>
      <c r="AU2719" s="46"/>
      <c r="AV2719" s="46"/>
      <c r="AW2719" s="46"/>
      <c r="AX2719" s="46"/>
      <c r="AY2719" s="46"/>
      <c r="AZ2719" s="46"/>
      <c r="BA2719" s="46"/>
      <c r="BB2719" s="46"/>
      <c r="BC2719" s="46"/>
      <c r="BD2719" s="46"/>
      <c r="BE2719" s="46"/>
      <c r="BF2719" s="46"/>
      <c r="BG2719" s="46"/>
      <c r="BH2719" s="46"/>
      <c r="BI2719" s="46"/>
      <c r="BJ2719" s="46"/>
      <c r="BK2719" s="46"/>
      <c r="BL2719" s="46"/>
      <c r="BM2719" s="46"/>
      <c r="BN2719" s="46"/>
      <c r="BO2719" s="46"/>
      <c r="BP2719" s="46"/>
      <c r="BQ2719" s="46"/>
      <c r="BR2719" s="46"/>
      <c r="BS2719" s="46"/>
      <c r="BT2719" s="46"/>
      <c r="BU2719" s="46"/>
      <c r="BV2719" s="46"/>
      <c r="BW2719" s="46"/>
      <c r="BX2719" s="46"/>
      <c r="BY2719" s="46"/>
      <c r="BZ2719" s="46"/>
      <c r="CA2719" s="46"/>
      <c r="CB2719" s="46"/>
      <c r="CC2719" s="46"/>
      <c r="CD2719" s="46"/>
      <c r="CE2719" s="46"/>
      <c r="CF2719" s="46"/>
      <c r="CG2719" s="46"/>
      <c r="CH2719" s="431"/>
      <c r="CI2719" s="23" t="s">
        <v>836</v>
      </c>
    </row>
    <row r="2720" spans="1:94" ht="17.399999999999999" customHeight="1" thickBot="1" x14ac:dyDescent="0.35">
      <c r="A2720" s="507"/>
      <c r="B2720" s="50"/>
      <c r="C2720" s="50"/>
      <c r="D2720" s="461"/>
      <c r="E2720" s="50"/>
      <c r="F2720" s="51"/>
      <c r="G2720" s="484"/>
      <c r="H2720" s="53"/>
      <c r="I2720" s="54"/>
      <c r="J2720" s="53"/>
      <c r="K2720" s="53"/>
      <c r="L2720" s="53"/>
      <c r="M2720" s="53"/>
      <c r="N2720" s="360" t="s">
        <v>7427</v>
      </c>
      <c r="O2720" s="381"/>
      <c r="P2720" s="456"/>
      <c r="Q2720" s="53"/>
      <c r="R2720" s="53"/>
      <c r="S2720" s="53"/>
      <c r="T2720" s="53"/>
      <c r="U2720" s="53"/>
      <c r="V2720" s="53"/>
      <c r="W2720" s="53"/>
      <c r="X2720" s="53"/>
      <c r="Y2720" s="461"/>
      <c r="Z2720" s="53"/>
      <c r="AA2720" s="53"/>
      <c r="AB2720" s="53"/>
      <c r="AC2720" s="56"/>
      <c r="AD2720" s="53"/>
      <c r="AE2720" s="53"/>
      <c r="AF2720" s="70" t="str">
        <f>IF(AG2720="◄","◄",IF(AG2720="ok","►",""))</f>
        <v>◄</v>
      </c>
      <c r="AG2720" s="71" t="str">
        <f>IF(AG2721&gt;0,"OK","◄")</f>
        <v>◄</v>
      </c>
      <c r="AH2720" s="62" t="str">
        <f>IF(AND(AI2720="◄",AJ2720="►"),"◄?►",IF(AI2720="◄","◄",IF(AJ2720="►","►","")))</f>
        <v>◄</v>
      </c>
      <c r="AI2720" s="64" t="str">
        <f>IF(AI2721&gt;0,"","◄")</f>
        <v>◄</v>
      </c>
      <c r="AJ2720" s="65" t="str">
        <f>IF(SUM(AJ2721:AJ2722)&gt;0,"►","")</f>
        <v/>
      </c>
      <c r="AK2720" s="637" t="str">
        <f>N2720</f>
        <v xml:space="preserve">▬ folder overzicht bijzondere postzegeluitgiften 1989 ▬ </v>
      </c>
      <c r="AL2720" s="638"/>
      <c r="AM2720" s="43"/>
      <c r="AN2720" s="53"/>
      <c r="AO2720" s="53"/>
      <c r="AP2720" s="53"/>
      <c r="AQ2720" s="53"/>
      <c r="AR2720" s="53"/>
      <c r="AS2720" s="53"/>
      <c r="AT2720" s="53"/>
      <c r="AU2720" s="53"/>
      <c r="AV2720" s="53"/>
      <c r="AW2720" s="53"/>
      <c r="AX2720" s="53"/>
      <c r="AY2720" s="53"/>
      <c r="AZ2720" s="53"/>
      <c r="BA2720" s="53"/>
      <c r="BB2720" s="53"/>
      <c r="BC2720" s="53"/>
      <c r="BD2720" s="53"/>
      <c r="BE2720" s="53"/>
      <c r="BF2720" s="53"/>
      <c r="BG2720" s="53"/>
      <c r="BH2720" s="53"/>
      <c r="BI2720" s="53"/>
      <c r="BJ2720" s="53"/>
      <c r="BK2720" s="53"/>
      <c r="BL2720" s="53"/>
      <c r="BM2720" s="53"/>
      <c r="BN2720" s="53"/>
      <c r="BO2720" s="53"/>
      <c r="BP2720" s="53"/>
      <c r="BQ2720" s="53"/>
      <c r="BR2720" s="53"/>
      <c r="BS2720" s="53"/>
      <c r="BT2720" s="53"/>
      <c r="BU2720" s="53"/>
      <c r="BV2720" s="53"/>
      <c r="BW2720" s="53"/>
      <c r="BX2720" s="53"/>
      <c r="BY2720" s="53"/>
      <c r="BZ2720" s="53"/>
      <c r="CA2720" s="53"/>
      <c r="CB2720" s="53"/>
      <c r="CC2720" s="53"/>
      <c r="CD2720" s="53"/>
      <c r="CE2720" s="53"/>
      <c r="CF2720" s="53"/>
      <c r="CG2720" s="53"/>
      <c r="CH2720" s="461"/>
      <c r="CI2720" s="23" t="s">
        <v>836</v>
      </c>
      <c r="CK2720" s="22"/>
      <c r="CL2720" s="22"/>
      <c r="CM2720" s="22"/>
      <c r="CN2720" s="22"/>
      <c r="CO2720" s="22"/>
      <c r="CP2720" s="22"/>
    </row>
    <row r="2721" spans="1:87" ht="17.399999999999999" customHeight="1" thickBot="1" x14ac:dyDescent="0.35">
      <c r="A2721" s="507"/>
      <c r="B2721" s="50"/>
      <c r="C2721" s="50"/>
      <c r="D2721" s="461"/>
      <c r="E2721" s="50"/>
      <c r="F2721" s="51"/>
      <c r="G2721" s="484"/>
      <c r="H2721" s="53"/>
      <c r="I2721" s="54"/>
      <c r="J2721" s="53"/>
      <c r="K2721" s="53"/>
      <c r="L2721" s="53"/>
      <c r="M2721" s="53"/>
      <c r="N2721" s="360" t="s">
        <v>5294</v>
      </c>
      <c r="O2721" s="381"/>
      <c r="P2721" s="456"/>
      <c r="Q2721" s="53"/>
      <c r="R2721" s="408" t="str">
        <f>IF(COUNTIF(Q2722:Q2816,"?")&gt;=1,"?","")</f>
        <v/>
      </c>
      <c r="S2721" s="53"/>
      <c r="T2721" s="53"/>
      <c r="U2721" s="53"/>
      <c r="V2721" s="408" t="str">
        <f>IF(COUNTIF(U2722:U2816,"?")&gt;=1,"?","")</f>
        <v/>
      </c>
      <c r="W2721" s="53"/>
      <c r="X2721" s="53"/>
      <c r="Y2721" s="461"/>
      <c r="Z2721" s="53"/>
      <c r="AA2721" s="434" t="str">
        <f>N2721</f>
        <v xml:space="preserve">▬ folders ▼ 1989 ▼ ▬ </v>
      </c>
      <c r="AB2721" s="53"/>
      <c r="AC2721" s="56"/>
      <c r="AD2721" s="53"/>
      <c r="AE2721" s="53"/>
      <c r="AF2721" s="89" t="str">
        <f>IF(AG2721&gt;0,"ok","◄")</f>
        <v>◄</v>
      </c>
      <c r="AG2721" s="90"/>
      <c r="AH2721" s="89" t="str">
        <f>IF(AND(AI2721="",AJ2721&gt;0),"?",IF(AI2721="","◄",IF(AJ2721&gt;=1,"►","")))</f>
        <v>◄</v>
      </c>
      <c r="AI2721" s="91"/>
      <c r="AJ2721" s="92"/>
      <c r="AK2721" s="639"/>
      <c r="AL2721" s="639"/>
      <c r="AM2721" s="43"/>
      <c r="AN2721" s="568" t="str">
        <f>N2721</f>
        <v xml:space="preserve">▬ folders ▼ 1989 ▼ ▬ </v>
      </c>
      <c r="AO2721" s="569"/>
      <c r="AP2721" s="569"/>
      <c r="AQ2721" s="569"/>
      <c r="AR2721" s="569"/>
      <c r="AS2721" s="569"/>
      <c r="AT2721" s="569"/>
      <c r="AU2721" s="569"/>
      <c r="AV2721" s="569"/>
      <c r="AW2721" s="569"/>
      <c r="AX2721" s="569"/>
      <c r="AY2721" s="569"/>
      <c r="AZ2721" s="569"/>
      <c r="BA2721" s="569"/>
      <c r="BB2721" s="569"/>
      <c r="BC2721" s="569"/>
      <c r="BD2721" s="569"/>
      <c r="BE2721" s="569"/>
      <c r="BF2721" s="569"/>
      <c r="BG2721" s="569"/>
      <c r="BH2721" s="569"/>
      <c r="BI2721" s="568" t="str">
        <f>N2721</f>
        <v xml:space="preserve">▬ folders ▼ 1989 ▼ ▬ </v>
      </c>
      <c r="BJ2721" s="569"/>
      <c r="BK2721" s="569"/>
      <c r="BL2721" s="569"/>
      <c r="BM2721" s="569"/>
      <c r="BN2721" s="569"/>
      <c r="BO2721" s="569"/>
      <c r="BP2721" s="569"/>
      <c r="BQ2721" s="569"/>
      <c r="BR2721" s="569"/>
      <c r="BS2721" s="569"/>
      <c r="BT2721" s="569"/>
      <c r="BU2721" s="569"/>
      <c r="BV2721" s="569"/>
      <c r="BW2721" s="569"/>
      <c r="BX2721" s="569"/>
      <c r="BY2721" s="569"/>
      <c r="BZ2721" s="569"/>
      <c r="CA2721" s="569"/>
      <c r="CB2721" s="569"/>
      <c r="CC2721" s="569"/>
      <c r="CD2721" s="569"/>
      <c r="CE2721" s="569"/>
      <c r="CF2721" s="569"/>
      <c r="CG2721" s="569"/>
      <c r="CH2721" s="461"/>
      <c r="CI2721" s="23" t="s">
        <v>836</v>
      </c>
    </row>
    <row r="2722" spans="1:87" ht="16.8" thickTop="1" thickBot="1" x14ac:dyDescent="0.35">
      <c r="A2722" s="505" t="str">
        <f>IF(COUNTIF(B2723:B2726,"x")&gt;0,"x","")</f>
        <v/>
      </c>
      <c r="B2722" s="57"/>
      <c r="C2722" s="510" t="str">
        <f>A2722</f>
        <v/>
      </c>
      <c r="D2722" s="66">
        <f>ROWS(D2723:D2726)-1</f>
        <v>3</v>
      </c>
      <c r="E2722" s="58" t="s">
        <v>5295</v>
      </c>
      <c r="F2722" s="59"/>
      <c r="G2722" s="301"/>
      <c r="H2722" s="6"/>
      <c r="I2722" s="18"/>
      <c r="J2722" s="6"/>
      <c r="K2722" s="18"/>
      <c r="L2722" s="18"/>
      <c r="M2722" s="18"/>
      <c r="N2722" s="46"/>
      <c r="O2722" s="60" t="s">
        <v>5296</v>
      </c>
      <c r="P2722" s="334" t="s">
        <v>7192</v>
      </c>
      <c r="Q2722" s="143"/>
      <c r="R2722" s="63" t="str">
        <f>IF(COUNTIF(Q2723:Q2726,"?")&gt;0,"?",IF(AND(S2722="◄",T2722="►"),"◄►",IF(S2722="◄","◄",IF(T2722="►","►",""))))</f>
        <v>◄</v>
      </c>
      <c r="S2722" s="64" t="str">
        <f>IF(SUM(S2723:S2726)+1=ROWS(S2723:S2726)-COUNTIF(S2723:S2726,"-"),"","◄")</f>
        <v>◄</v>
      </c>
      <c r="T2722" s="65" t="str">
        <f>IF(SUM(T2723:T2726)&gt;0,"►","")</f>
        <v/>
      </c>
      <c r="U2722" s="146"/>
      <c r="V2722" s="63" t="str">
        <f>IF(COUNTIF(U2723:U2726,"?")&gt;0,"?",IF(AND(W2722="◄",X2722="►"),"◄►",IF(W2722="◄","◄",IF(X2722="►","►",""))))</f>
        <v>◄</v>
      </c>
      <c r="W2722" s="64" t="str">
        <f>IF(SUM(W2723:W2726)+1=ROWS(W2723:W2726)-COUNTIF(W2723:W2726,"-"),"","◄")</f>
        <v>◄</v>
      </c>
      <c r="X2722" s="65" t="str">
        <f>IF(SUM(X2723:X2726)&gt;0,"►","")</f>
        <v/>
      </c>
      <c r="Y2722" s="66">
        <f>ROWS(Y2723:Y2726)-1</f>
        <v>3</v>
      </c>
      <c r="Z2722" s="67">
        <f>SUM(Z2723:Z2726)-Z2726</f>
        <v>0</v>
      </c>
      <c r="AA2722" s="68" t="s">
        <v>840</v>
      </c>
      <c r="AB2722" s="69"/>
      <c r="AC2722" s="67">
        <f>SUM(AC2723:AC2726)-AC2726</f>
        <v>0</v>
      </c>
      <c r="AD2722" s="68" t="s">
        <v>840</v>
      </c>
      <c r="AE2722" s="69"/>
      <c r="AF2722" s="70" t="str">
        <f>IF(AG2722="◄","◄",IF(AG2722="ok","►",""))</f>
        <v>◄</v>
      </c>
      <c r="AG2722" s="71" t="str">
        <f>IF(AG2723&gt;0,"OK","◄")</f>
        <v>◄</v>
      </c>
      <c r="AH2722" s="62" t="str">
        <f>IF(AND(AI2722="◄",AJ2722="►"),"◄?►",IF(AI2722="◄","◄",IF(AJ2722="►","►","")))</f>
        <v>◄</v>
      </c>
      <c r="AI2722" s="64" t="str">
        <f>IF(AI2723&gt;0,"","◄")</f>
        <v>◄</v>
      </c>
      <c r="AJ2722" s="65" t="str">
        <f>IF(SUM(AJ2723:AJ2725)&gt;0,"►","")</f>
        <v/>
      </c>
      <c r="AK2722" s="570" t="str">
        <f>G2723</f>
        <v>1989</v>
      </c>
      <c r="AL2722" s="572" t="str">
        <f>P2722</f>
        <v>▬ folder Nr. 1  /  89</v>
      </c>
      <c r="AM2722" s="43"/>
      <c r="AN2722" s="1" t="str">
        <f>IF(AO2722="","",IF(COUNTIF(AN2723,"ok"),"","◄"))</f>
        <v>◄</v>
      </c>
      <c r="AO2722" s="9" t="str">
        <f>IF(COUNTIF(AP2722:BR2722,"◄")&gt;0,"◄","")</f>
        <v>◄</v>
      </c>
      <c r="AP2722" s="250" t="str">
        <f>IF(AP2723="-","",IF(AP2723&gt;0,"","◄"))</f>
        <v>◄</v>
      </c>
      <c r="AQ2722" s="251"/>
      <c r="AR2722" s="517">
        <f>IF(ISNONTEXT(AR2723)=TRUE,"_",1)</f>
        <v>1</v>
      </c>
      <c r="AS2722" s="250" t="str">
        <f>IF(AS2723="-","",IF(AS2723&gt;0,"","◄"))</f>
        <v>◄</v>
      </c>
      <c r="AT2722" s="251"/>
      <c r="AU2722" s="517">
        <f>IF(ISNONTEXT(AU2723)=TRUE,"_",AR2722+1)</f>
        <v>2</v>
      </c>
      <c r="AV2722" s="250" t="str">
        <f>IF(AV2723="-","",IF(AV2723&gt;0,"","◄"))</f>
        <v>◄</v>
      </c>
      <c r="AW2722" s="251"/>
      <c r="AX2722" s="517">
        <f>IF(ISNONTEXT(AX2723)=TRUE,"_",AU2722+1)</f>
        <v>3</v>
      </c>
      <c r="AY2722" s="250" t="str">
        <f>IF(AY2723="-","",IF(AY2723&gt;0,"","◄"))</f>
        <v>◄</v>
      </c>
      <c r="AZ2722" s="251"/>
      <c r="BA2722" s="517">
        <f>IF(ISNONTEXT(BA2723)=TRUE,"_",AX2722+1)</f>
        <v>4</v>
      </c>
      <c r="BB2722" s="250" t="str">
        <f>IF(BB2723="-","",IF(BB2723&gt;0,"","◄"))</f>
        <v>◄</v>
      </c>
      <c r="BC2722" s="251"/>
      <c r="BD2722" s="517">
        <f>IF(ISNONTEXT(BD2723)=TRUE,"_",BA2722+1)</f>
        <v>5</v>
      </c>
      <c r="BE2722" s="250" t="str">
        <f>IF(BE2723="-","",IF(BE2723&gt;0,"","◄"))</f>
        <v/>
      </c>
      <c r="BF2722" s="251"/>
      <c r="BG2722" s="517" t="str">
        <f>IF(ISNONTEXT(BG2723)=TRUE,"_",BD2722+1)</f>
        <v>_</v>
      </c>
      <c r="BH2722" s="250" t="str">
        <f>IF(BH2723="-","",IF(BH2723&gt;0,"","◄"))</f>
        <v/>
      </c>
      <c r="BI2722" s="251"/>
      <c r="BJ2722" s="517" t="str">
        <f>IF(ISNONTEXT(BJ2723)=TRUE,"_",BG2722+1)</f>
        <v>_</v>
      </c>
      <c r="BK2722" s="563" t="str">
        <f>IF(BK2723="-","",IF(BK2723&gt;0,"","◄"))</f>
        <v/>
      </c>
      <c r="BL2722" s="564"/>
      <c r="BM2722" s="517" t="str">
        <f>IF(ISNONTEXT(BM2723)=TRUE,"_",BJ2722+1)</f>
        <v>_</v>
      </c>
      <c r="BN2722" s="563" t="str">
        <f>IF(BN2723="-","",IF(BN2723&gt;0,"","◄"))</f>
        <v/>
      </c>
      <c r="BO2722" s="564"/>
      <c r="BP2722" s="517" t="str">
        <f>IF(ISNONTEXT(BP2723)=TRUE,"_",BM2722+1)</f>
        <v>_</v>
      </c>
      <c r="BQ2722" s="563" t="str">
        <f>IF(BQ2723="-","",IF(BQ2723&gt;0,"","◄"))</f>
        <v/>
      </c>
      <c r="BR2722" s="564"/>
      <c r="BS2722" s="517" t="str">
        <f>IF(ISNONTEXT(BS2723)=TRUE,"_",BP2722+1)</f>
        <v>_</v>
      </c>
      <c r="BT2722" s="563" t="str">
        <f>IF(BT2723="-","",IF(BT2723&gt;0,"","◄"))</f>
        <v>◄</v>
      </c>
      <c r="BU2722" s="564"/>
      <c r="BV2722" s="517" t="str">
        <f>IF(ISNONTEXT(BV2723)=TRUE,"_",1)</f>
        <v>_</v>
      </c>
      <c r="BW2722" s="563" t="str">
        <f>IF(BW2723="-","",IF(BW2723&gt;0,"","◄"))</f>
        <v>◄</v>
      </c>
      <c r="BX2722" s="564"/>
      <c r="BY2722" s="517" t="str">
        <f>IF(ISNONTEXT(BY2723)=TRUE,"_",BV2722+1)</f>
        <v>_</v>
      </c>
      <c r="BZ2722" s="26"/>
      <c r="CA2722" s="24"/>
      <c r="CB2722" s="25" t="str">
        <f>IF(CB2723&gt;0,"►","")</f>
        <v/>
      </c>
      <c r="CC2722" s="25" t="str">
        <f>IF(CC2723&gt;0,"►","")</f>
        <v/>
      </c>
      <c r="CD2722" s="517" t="str">
        <f>IF(ISNONTEXT(CD2723)=TRUE,"_",1)</f>
        <v>_</v>
      </c>
      <c r="CE2722" s="25" t="str">
        <f>IF(CE2723&gt;0,"►","")</f>
        <v/>
      </c>
      <c r="CF2722" s="25" t="str">
        <f>IF(CF2723&gt;0,"►","")</f>
        <v/>
      </c>
      <c r="CG2722" s="517" t="str">
        <f>IF(ISNONTEXT(CG2723)=TRUE,"_",CD2722+1)</f>
        <v>_</v>
      </c>
      <c r="CH2722" s="66">
        <f>ROWS(CH2723:CH2726)-1</f>
        <v>3</v>
      </c>
      <c r="CI2722" s="23" t="s">
        <v>836</v>
      </c>
    </row>
    <row r="2723" spans="1:87" ht="16.8" customHeight="1" thickBot="1" x14ac:dyDescent="0.35">
      <c r="A2723" s="503"/>
      <c r="B2723" s="49"/>
      <c r="C2723" s="156">
        <f>B2723</f>
        <v>0</v>
      </c>
      <c r="D2723" s="457"/>
      <c r="E2723" s="73"/>
      <c r="F2723" s="74" t="s">
        <v>5297</v>
      </c>
      <c r="G2723" s="300" t="s">
        <v>5298</v>
      </c>
      <c r="H2723" s="76">
        <v>9</v>
      </c>
      <c r="I2723" s="122" t="s">
        <v>864</v>
      </c>
      <c r="J2723" s="100">
        <v>2</v>
      </c>
      <c r="K2723" s="79"/>
      <c r="L2723" s="79"/>
      <c r="M2723" s="79"/>
      <c r="N2723" s="80" t="s">
        <v>5299</v>
      </c>
      <c r="O2723" s="81"/>
      <c r="P2723" s="320"/>
      <c r="Q2723" s="83" t="str">
        <f>IF(R2723="?","?","")</f>
        <v/>
      </c>
      <c r="R2723" s="83" t="str">
        <f>IF(AND(S2723="",T2723&gt;0),"?",IF(S2723="","◄",IF(T2723&gt;=1,"►","")))</f>
        <v>◄</v>
      </c>
      <c r="S2723" s="84"/>
      <c r="T2723" s="85"/>
      <c r="U2723" s="83" t="str">
        <f>IF(V2723="?","?","")</f>
        <v/>
      </c>
      <c r="V2723" s="83" t="str">
        <f>IF(AND(W2723="",X2723&gt;0),"?",IF(W2723="","◄",IF(X2723&gt;=1,"►","")))</f>
        <v>◄</v>
      </c>
      <c r="W2723" s="86"/>
      <c r="X2723" s="85"/>
      <c r="Y2723" s="457"/>
      <c r="Z2723" s="87"/>
      <c r="AA2723" s="521">
        <f t="shared" ref="AA2723:AB2725" si="920">(S2723*Z2723)</f>
        <v>0</v>
      </c>
      <c r="AB2723" s="520">
        <f t="shared" si="920"/>
        <v>0</v>
      </c>
      <c r="AC2723" s="88"/>
      <c r="AD2723" s="519">
        <f t="shared" ref="AD2723:AE2725" si="921">(W2723*AC2723)</f>
        <v>0</v>
      </c>
      <c r="AE2723" s="522">
        <f t="shared" si="921"/>
        <v>0</v>
      </c>
      <c r="AF2723" s="89" t="str">
        <f>IF(AG2723&gt;0,"ok","◄")</f>
        <v>◄</v>
      </c>
      <c r="AG2723" s="90"/>
      <c r="AH2723" s="89" t="str">
        <f>IF(AND(AI2723="",AJ2723&gt;0),"?",IF(AI2723="","◄",IF(AJ2723&gt;=1,"►","")))</f>
        <v>◄</v>
      </c>
      <c r="AI2723" s="91"/>
      <c r="AJ2723" s="92"/>
      <c r="AK2723" s="586"/>
      <c r="AL2723" s="587"/>
      <c r="AM2723" s="43"/>
      <c r="AN2723" s="3" t="s">
        <v>3</v>
      </c>
      <c r="AO2723" s="12" t="s">
        <v>1</v>
      </c>
      <c r="AP2723" s="13"/>
      <c r="AQ2723" s="14"/>
      <c r="AR2723" s="15" t="s">
        <v>4</v>
      </c>
      <c r="AS2723" s="13"/>
      <c r="AT2723" s="14"/>
      <c r="AU2723" s="15" t="s">
        <v>267</v>
      </c>
      <c r="AV2723" s="13"/>
      <c r="AW2723" s="14"/>
      <c r="AX2723" s="15" t="s">
        <v>33</v>
      </c>
      <c r="AY2723" s="13"/>
      <c r="AZ2723" s="14"/>
      <c r="BA2723" s="15" t="s">
        <v>193</v>
      </c>
      <c r="BB2723" s="13"/>
      <c r="BC2723" s="14"/>
      <c r="BD2723" s="15" t="s">
        <v>424</v>
      </c>
      <c r="BE2723" s="516" t="s">
        <v>6</v>
      </c>
      <c r="BF2723" s="516" t="s">
        <v>6</v>
      </c>
      <c r="BG2723" s="516"/>
      <c r="BH2723" s="516" t="s">
        <v>6</v>
      </c>
      <c r="BI2723" s="516" t="s">
        <v>6</v>
      </c>
      <c r="BJ2723" s="516"/>
      <c r="BK2723" s="516" t="s">
        <v>6</v>
      </c>
      <c r="BL2723" s="516" t="s">
        <v>6</v>
      </c>
      <c r="BM2723" s="516"/>
      <c r="BN2723" s="516" t="s">
        <v>6</v>
      </c>
      <c r="BO2723" s="516" t="s">
        <v>6</v>
      </c>
      <c r="BP2723" s="516"/>
      <c r="BQ2723" s="516" t="s">
        <v>6</v>
      </c>
      <c r="BR2723" s="516" t="s">
        <v>6</v>
      </c>
      <c r="BS2723" s="516"/>
      <c r="BT2723" s="32"/>
      <c r="BU2723" s="33"/>
      <c r="BV2723" s="34"/>
      <c r="BW2723" s="32"/>
      <c r="BX2723" s="33"/>
      <c r="BY2723" s="34"/>
      <c r="BZ2723" s="35"/>
      <c r="CA2723" s="24"/>
      <c r="CB2723" s="36"/>
      <c r="CC2723" s="33"/>
      <c r="CD2723" s="37"/>
      <c r="CE2723" s="36"/>
      <c r="CF2723" s="38"/>
      <c r="CG2723" s="39"/>
      <c r="CH2723" s="457"/>
      <c r="CI2723" s="23" t="s">
        <v>836</v>
      </c>
    </row>
    <row r="2724" spans="1:87" ht="16.8" customHeight="1" thickTop="1" thickBot="1" x14ac:dyDescent="0.35">
      <c r="A2724" s="503"/>
      <c r="B2724" s="49"/>
      <c r="C2724" s="156">
        <f>B2724</f>
        <v>0</v>
      </c>
      <c r="D2724" s="457"/>
      <c r="E2724" s="73"/>
      <c r="F2724" s="93">
        <v>2313</v>
      </c>
      <c r="G2724" s="302" t="s">
        <v>5298</v>
      </c>
      <c r="H2724" s="76">
        <v>13</v>
      </c>
      <c r="I2724" s="122" t="s">
        <v>864</v>
      </c>
      <c r="J2724" s="100">
        <v>3</v>
      </c>
      <c r="K2724" s="79"/>
      <c r="L2724" s="79"/>
      <c r="M2724" s="79"/>
      <c r="N2724" s="80" t="s">
        <v>5300</v>
      </c>
      <c r="O2724" s="81"/>
      <c r="P2724" s="320"/>
      <c r="Q2724" s="83" t="str">
        <f>IF(R2724="?","?","")</f>
        <v/>
      </c>
      <c r="R2724" s="83" t="str">
        <f>IF(AND(S2724="",T2724&gt;0),"?",IF(S2724="","◄",IF(T2724&gt;=1,"►","")))</f>
        <v>◄</v>
      </c>
      <c r="S2724" s="84"/>
      <c r="T2724" s="85"/>
      <c r="U2724" s="83" t="str">
        <f>IF(V2724="?","?","")</f>
        <v/>
      </c>
      <c r="V2724" s="83" t="str">
        <f>IF(AND(W2724="",X2724&gt;0),"?",IF(W2724="","◄",IF(X2724&gt;=1,"►","")))</f>
        <v>◄</v>
      </c>
      <c r="W2724" s="86"/>
      <c r="X2724" s="85"/>
      <c r="Y2724" s="457"/>
      <c r="Z2724" s="87"/>
      <c r="AA2724" s="521">
        <f t="shared" si="920"/>
        <v>0</v>
      </c>
      <c r="AB2724" s="520">
        <f t="shared" si="920"/>
        <v>0</v>
      </c>
      <c r="AC2724" s="88"/>
      <c r="AD2724" s="519">
        <f t="shared" si="921"/>
        <v>0</v>
      </c>
      <c r="AE2724" s="522">
        <f t="shared" si="921"/>
        <v>0</v>
      </c>
      <c r="AF2724" s="44"/>
      <c r="AG2724" s="45"/>
      <c r="AH2724" s="44"/>
      <c r="AI2724" s="45"/>
      <c r="AJ2724" s="45"/>
      <c r="AK2724" s="45"/>
      <c r="AL2724" s="45"/>
      <c r="AM2724" s="43"/>
      <c r="AN2724" s="27" t="s">
        <v>6</v>
      </c>
      <c r="AO2724" s="27" t="s">
        <v>6</v>
      </c>
      <c r="AP2724" s="516"/>
      <c r="AQ2724" s="516"/>
      <c r="AR2724" s="516"/>
      <c r="AS2724" s="516" t="s">
        <v>6</v>
      </c>
      <c r="AT2724" s="516" t="s">
        <v>6</v>
      </c>
      <c r="AU2724" s="516"/>
      <c r="AV2724" s="516" t="s">
        <v>6</v>
      </c>
      <c r="AW2724" s="516" t="s">
        <v>6</v>
      </c>
      <c r="AX2724" s="516"/>
      <c r="AY2724" s="516" t="s">
        <v>6</v>
      </c>
      <c r="AZ2724" s="516" t="s">
        <v>6</v>
      </c>
      <c r="BA2724" s="516"/>
      <c r="BB2724" s="516" t="s">
        <v>6</v>
      </c>
      <c r="BC2724" s="516" t="s">
        <v>6</v>
      </c>
      <c r="BD2724" s="516"/>
      <c r="BE2724" s="516" t="s">
        <v>6</v>
      </c>
      <c r="BF2724" s="516" t="s">
        <v>6</v>
      </c>
      <c r="BG2724" s="516"/>
      <c r="BH2724" s="516" t="s">
        <v>6</v>
      </c>
      <c r="BI2724" s="516" t="s">
        <v>6</v>
      </c>
      <c r="BJ2724" s="516"/>
      <c r="BK2724" s="516" t="s">
        <v>6</v>
      </c>
      <c r="BL2724" s="516" t="s">
        <v>6</v>
      </c>
      <c r="BM2724" s="516"/>
      <c r="BN2724" s="516" t="s">
        <v>6</v>
      </c>
      <c r="BO2724" s="516" t="s">
        <v>6</v>
      </c>
      <c r="BP2724" s="516"/>
      <c r="BQ2724" s="516" t="s">
        <v>6</v>
      </c>
      <c r="BR2724" s="516" t="s">
        <v>6</v>
      </c>
      <c r="BS2724" s="516"/>
      <c r="BT2724" s="516"/>
      <c r="BU2724" s="516"/>
      <c r="BV2724" s="516"/>
      <c r="BW2724" s="516"/>
      <c r="BX2724" s="516"/>
      <c r="BY2724" s="516"/>
      <c r="BZ2724" s="28"/>
      <c r="CA2724" s="24"/>
      <c r="CB2724" s="29"/>
      <c r="CC2724" s="29"/>
      <c r="CD2724" s="30"/>
      <c r="CE2724" s="29"/>
      <c r="CF2724" s="29"/>
      <c r="CG2724" s="31"/>
      <c r="CH2724" s="457"/>
      <c r="CI2724" s="23" t="s">
        <v>836</v>
      </c>
    </row>
    <row r="2725" spans="1:87" ht="15.6" thickTop="1" thickBot="1" x14ac:dyDescent="0.35">
      <c r="A2725" s="503"/>
      <c r="B2725" s="49"/>
      <c r="C2725" s="156">
        <f>B2725</f>
        <v>0</v>
      </c>
      <c r="D2725" s="457"/>
      <c r="E2725" s="73"/>
      <c r="F2725" s="93">
        <v>2314</v>
      </c>
      <c r="G2725" s="302" t="s">
        <v>5298</v>
      </c>
      <c r="H2725" s="76">
        <v>24</v>
      </c>
      <c r="I2725" s="122" t="s">
        <v>864</v>
      </c>
      <c r="J2725" s="100">
        <v>6</v>
      </c>
      <c r="K2725" s="79"/>
      <c r="L2725" s="79"/>
      <c r="M2725" s="79"/>
      <c r="N2725" s="80" t="s">
        <v>5301</v>
      </c>
      <c r="O2725" s="81"/>
      <c r="P2725" s="320"/>
      <c r="Q2725" s="83" t="str">
        <f>IF(R2725="?","?","")</f>
        <v/>
      </c>
      <c r="R2725" s="83" t="str">
        <f>IF(AND(S2725="",T2725&gt;0),"?",IF(S2725="","◄",IF(T2725&gt;=1,"►","")))</f>
        <v>◄</v>
      </c>
      <c r="S2725" s="84"/>
      <c r="T2725" s="85"/>
      <c r="U2725" s="83" t="str">
        <f>IF(V2725="?","?","")</f>
        <v/>
      </c>
      <c r="V2725" s="83" t="str">
        <f>IF(AND(W2725="",X2725&gt;0),"?",IF(W2725="","◄",IF(X2725&gt;=1,"►","")))</f>
        <v>◄</v>
      </c>
      <c r="W2725" s="86"/>
      <c r="X2725" s="85"/>
      <c r="Y2725" s="457"/>
      <c r="Z2725" s="87"/>
      <c r="AA2725" s="521">
        <f t="shared" si="920"/>
        <v>0</v>
      </c>
      <c r="AB2725" s="520">
        <f t="shared" si="920"/>
        <v>0</v>
      </c>
      <c r="AC2725" s="88"/>
      <c r="AD2725" s="519">
        <f t="shared" si="921"/>
        <v>0</v>
      </c>
      <c r="AE2725" s="522">
        <f t="shared" si="921"/>
        <v>0</v>
      </c>
      <c r="AF2725" s="44"/>
      <c r="AG2725" s="45"/>
      <c r="AH2725" s="44"/>
      <c r="AI2725" s="45"/>
      <c r="AJ2725" s="45"/>
      <c r="AK2725" s="45"/>
      <c r="AL2725" s="45"/>
      <c r="AM2725" s="43"/>
      <c r="AN2725" s="27" t="s">
        <v>6</v>
      </c>
      <c r="AO2725" s="27" t="s">
        <v>6</v>
      </c>
      <c r="AP2725" s="516"/>
      <c r="AQ2725" s="516"/>
      <c r="AR2725" s="516"/>
      <c r="AS2725" s="516" t="s">
        <v>6</v>
      </c>
      <c r="AT2725" s="516" t="s">
        <v>6</v>
      </c>
      <c r="AU2725" s="516"/>
      <c r="AV2725" s="516" t="s">
        <v>6</v>
      </c>
      <c r="AW2725" s="516" t="s">
        <v>6</v>
      </c>
      <c r="AX2725" s="516"/>
      <c r="AY2725" s="516" t="s">
        <v>6</v>
      </c>
      <c r="AZ2725" s="516" t="s">
        <v>6</v>
      </c>
      <c r="BA2725" s="516"/>
      <c r="BB2725" s="516" t="s">
        <v>6</v>
      </c>
      <c r="BC2725" s="516" t="s">
        <v>6</v>
      </c>
      <c r="BD2725" s="516"/>
      <c r="BE2725" s="516" t="s">
        <v>6</v>
      </c>
      <c r="BF2725" s="516" t="s">
        <v>6</v>
      </c>
      <c r="BG2725" s="516"/>
      <c r="BH2725" s="516" t="s">
        <v>6</v>
      </c>
      <c r="BI2725" s="516" t="s">
        <v>6</v>
      </c>
      <c r="BJ2725" s="516"/>
      <c r="BK2725" s="516" t="s">
        <v>6</v>
      </c>
      <c r="BL2725" s="516" t="s">
        <v>6</v>
      </c>
      <c r="BM2725" s="516"/>
      <c r="BN2725" s="516" t="s">
        <v>6</v>
      </c>
      <c r="BO2725" s="516" t="s">
        <v>6</v>
      </c>
      <c r="BP2725" s="516"/>
      <c r="BQ2725" s="516" t="s">
        <v>6</v>
      </c>
      <c r="BR2725" s="516" t="s">
        <v>6</v>
      </c>
      <c r="BS2725" s="516"/>
      <c r="BT2725" s="516"/>
      <c r="BU2725" s="516"/>
      <c r="BV2725" s="516"/>
      <c r="BW2725" s="516"/>
      <c r="BX2725" s="516"/>
      <c r="BY2725" s="516"/>
      <c r="BZ2725" s="28"/>
      <c r="CA2725" s="24"/>
      <c r="CB2725" s="29"/>
      <c r="CC2725" s="29"/>
      <c r="CD2725" s="30"/>
      <c r="CE2725" s="29"/>
      <c r="CF2725" s="29"/>
      <c r="CG2725" s="31"/>
      <c r="CH2725" s="457"/>
      <c r="CI2725" s="23" t="s">
        <v>836</v>
      </c>
    </row>
    <row r="2726" spans="1:87" ht="16.8" thickTop="1" thickBot="1" x14ac:dyDescent="0.35">
      <c r="A2726" s="505" t="str">
        <f>IF(COUNTIF(B2727:B2730,"x")&gt;0,"x","")</f>
        <v/>
      </c>
      <c r="B2726" s="57"/>
      <c r="C2726" s="510" t="str">
        <f>A2726</f>
        <v/>
      </c>
      <c r="D2726" s="66">
        <f>ROWS(D2727:D2730)-1</f>
        <v>3</v>
      </c>
      <c r="E2726" s="58" t="s">
        <v>5302</v>
      </c>
      <c r="F2726" s="59"/>
      <c r="G2726" s="301"/>
      <c r="H2726" s="6"/>
      <c r="I2726" s="18"/>
      <c r="J2726" s="6"/>
      <c r="K2726" s="18"/>
      <c r="L2726" s="18"/>
      <c r="M2726" s="18"/>
      <c r="N2726" s="46"/>
      <c r="O2726" s="60" t="s">
        <v>5303</v>
      </c>
      <c r="P2726" s="334" t="s">
        <v>7193</v>
      </c>
      <c r="Q2726" s="143"/>
      <c r="R2726" s="63" t="str">
        <f>IF(COUNTIF(Q2727:Q2730,"?")&gt;0,"?",IF(AND(S2726="◄",T2726="►"),"◄►",IF(S2726="◄","◄",IF(T2726="►","►",""))))</f>
        <v>◄</v>
      </c>
      <c r="S2726" s="64" t="str">
        <f>IF(SUM(S2727:S2730)+1=ROWS(S2727:S2730)-COUNTIF(S2727:S2730,"-"),"","◄")</f>
        <v>◄</v>
      </c>
      <c r="T2726" s="65" t="str">
        <f>IF(SUM(T2727:T2730)&gt;0,"►","")</f>
        <v/>
      </c>
      <c r="U2726" s="146"/>
      <c r="V2726" s="63" t="str">
        <f>IF(COUNTIF(U2727:U2730,"?")&gt;0,"?",IF(AND(W2726="◄",X2726="►"),"◄►",IF(W2726="◄","◄",IF(X2726="►","►",""))))</f>
        <v>◄</v>
      </c>
      <c r="W2726" s="64" t="str">
        <f>IF(SUM(W2727:W2730)+1=ROWS(W2727:W2730)-COUNTIF(W2727:W2730,"-"),"","◄")</f>
        <v>◄</v>
      </c>
      <c r="X2726" s="65" t="str">
        <f>IF(SUM(X2727:X2730)&gt;0,"►","")</f>
        <v/>
      </c>
      <c r="Y2726" s="66">
        <f>ROWS(Y2727:Y2730)-1</f>
        <v>3</v>
      </c>
      <c r="Z2726" s="67">
        <f>SUM(Z2727:Z2730)-Z2730</f>
        <v>0</v>
      </c>
      <c r="AA2726" s="68" t="s">
        <v>840</v>
      </c>
      <c r="AB2726" s="69"/>
      <c r="AC2726" s="67">
        <f>SUM(AC2727:AC2730)-AC2730</f>
        <v>0</v>
      </c>
      <c r="AD2726" s="68" t="s">
        <v>840</v>
      </c>
      <c r="AE2726" s="69"/>
      <c r="AF2726" s="70" t="str">
        <f>IF(AG2726="◄","◄",IF(AG2726="ok","►",""))</f>
        <v>◄</v>
      </c>
      <c r="AG2726" s="71" t="str">
        <f>IF(AG2727&gt;0,"OK","◄")</f>
        <v>◄</v>
      </c>
      <c r="AH2726" s="62" t="str">
        <f>IF(AND(AI2726="◄",AJ2726="►"),"◄?►",IF(AI2726="◄","◄",IF(AJ2726="►","►","")))</f>
        <v>◄</v>
      </c>
      <c r="AI2726" s="64" t="str">
        <f>IF(AI2727&gt;0,"","◄")</f>
        <v>◄</v>
      </c>
      <c r="AJ2726" s="65" t="str">
        <f>IF(SUM(AJ2727:AJ2729)&gt;0,"►","")</f>
        <v/>
      </c>
      <c r="AK2726" s="570" t="str">
        <f>G2727</f>
        <v>1989</v>
      </c>
      <c r="AL2726" s="572" t="str">
        <f>P2726</f>
        <v>▬ folder Nr. 2  /  89 ▬</v>
      </c>
      <c r="AM2726" s="43"/>
      <c r="AN2726" s="1" t="str">
        <f>IF(AO2726="","",IF(COUNTIF(AN2727,"ok"),"","◄"))</f>
        <v>◄</v>
      </c>
      <c r="AO2726" s="9" t="str">
        <f>IF(COUNTIF(AP2726:BR2726,"◄")&gt;0,"◄","")</f>
        <v>◄</v>
      </c>
      <c r="AP2726" s="250" t="str">
        <f>IF(AP2727="-","",IF(AP2727&gt;0,"","◄"))</f>
        <v>◄</v>
      </c>
      <c r="AQ2726" s="251"/>
      <c r="AR2726" s="517">
        <f>IF(ISNONTEXT(AR2727)=TRUE,"_",1)</f>
        <v>1</v>
      </c>
      <c r="AS2726" s="250" t="str">
        <f>IF(AS2727="-","",IF(AS2727&gt;0,"","◄"))</f>
        <v>◄</v>
      </c>
      <c r="AT2726" s="251"/>
      <c r="AU2726" s="517">
        <f>IF(ISNONTEXT(AU2727)=TRUE,"_",AR2726+1)</f>
        <v>2</v>
      </c>
      <c r="AV2726" s="250" t="str">
        <f>IF(AV2727="-","",IF(AV2727&gt;0,"","◄"))</f>
        <v>◄</v>
      </c>
      <c r="AW2726" s="251"/>
      <c r="AX2726" s="517">
        <f>IF(ISNONTEXT(AX2727)=TRUE,"_",AU2726+1)</f>
        <v>3</v>
      </c>
      <c r="AY2726" s="250" t="str">
        <f>IF(AY2727="-","",IF(AY2727&gt;0,"","◄"))</f>
        <v>◄</v>
      </c>
      <c r="AZ2726" s="251"/>
      <c r="BA2726" s="517">
        <f>IF(ISNONTEXT(BA2727)=TRUE,"_",AX2726+1)</f>
        <v>4</v>
      </c>
      <c r="BB2726" s="250" t="str">
        <f>IF(BB2727="-","",IF(BB2727&gt;0,"","◄"))</f>
        <v>◄</v>
      </c>
      <c r="BC2726" s="251"/>
      <c r="BD2726" s="517">
        <f>IF(ISNONTEXT(BD2727)=TRUE,"_",BA2726+1)</f>
        <v>5</v>
      </c>
      <c r="BE2726" s="250" t="str">
        <f>IF(BE2727="-","",IF(BE2727&gt;0,"","◄"))</f>
        <v/>
      </c>
      <c r="BF2726" s="251"/>
      <c r="BG2726" s="517" t="str">
        <f>IF(ISNONTEXT(BG2727)=TRUE,"_",BD2726+1)</f>
        <v>_</v>
      </c>
      <c r="BH2726" s="250" t="str">
        <f>IF(BH2727="-","",IF(BH2727&gt;0,"","◄"))</f>
        <v/>
      </c>
      <c r="BI2726" s="251"/>
      <c r="BJ2726" s="517" t="str">
        <f>IF(ISNONTEXT(BJ2727)=TRUE,"_",BG2726+1)</f>
        <v>_</v>
      </c>
      <c r="BK2726" s="563" t="str">
        <f>IF(BK2727="-","",IF(BK2727&gt;0,"","◄"))</f>
        <v/>
      </c>
      <c r="BL2726" s="564"/>
      <c r="BM2726" s="517" t="str">
        <f>IF(ISNONTEXT(BM2727)=TRUE,"_",BJ2726+1)</f>
        <v>_</v>
      </c>
      <c r="BN2726" s="563" t="str">
        <f>IF(BN2727="-","",IF(BN2727&gt;0,"","◄"))</f>
        <v/>
      </c>
      <c r="BO2726" s="564"/>
      <c r="BP2726" s="517" t="str">
        <f>IF(ISNONTEXT(BP2727)=TRUE,"_",BM2726+1)</f>
        <v>_</v>
      </c>
      <c r="BQ2726" s="563" t="str">
        <f>IF(BQ2727="-","",IF(BQ2727&gt;0,"","◄"))</f>
        <v/>
      </c>
      <c r="BR2726" s="564"/>
      <c r="BS2726" s="517" t="str">
        <f>IF(ISNONTEXT(BS2727)=TRUE,"_",BP2726+1)</f>
        <v>_</v>
      </c>
      <c r="BT2726" s="563" t="str">
        <f>IF(BT2727="-","",IF(BT2727&gt;0,"","◄"))</f>
        <v>◄</v>
      </c>
      <c r="BU2726" s="564"/>
      <c r="BV2726" s="517" t="str">
        <f>IF(ISNONTEXT(BV2727)=TRUE,"_",1)</f>
        <v>_</v>
      </c>
      <c r="BW2726" s="563" t="str">
        <f>IF(BW2727="-","",IF(BW2727&gt;0,"","◄"))</f>
        <v>◄</v>
      </c>
      <c r="BX2726" s="564"/>
      <c r="BY2726" s="517" t="str">
        <f>IF(ISNONTEXT(BY2727)=TRUE,"_",BV2726+1)</f>
        <v>_</v>
      </c>
      <c r="BZ2726" s="26"/>
      <c r="CA2726" s="24"/>
      <c r="CB2726" s="25" t="str">
        <f>IF(CB2727&gt;0,"►","")</f>
        <v/>
      </c>
      <c r="CC2726" s="25" t="str">
        <f>IF(CC2727&gt;0,"►","")</f>
        <v/>
      </c>
      <c r="CD2726" s="517" t="str">
        <f>IF(ISNONTEXT(CD2727)=TRUE,"_",1)</f>
        <v>_</v>
      </c>
      <c r="CE2726" s="25" t="str">
        <f>IF(CE2727&gt;0,"►","")</f>
        <v/>
      </c>
      <c r="CF2726" s="25" t="str">
        <f>IF(CF2727&gt;0,"►","")</f>
        <v/>
      </c>
      <c r="CG2726" s="517" t="str">
        <f>IF(ISNONTEXT(CG2727)=TRUE,"_",CD2726+1)</f>
        <v>_</v>
      </c>
      <c r="CH2726" s="66">
        <f>ROWS(CH2727:CH2730)-1</f>
        <v>3</v>
      </c>
      <c r="CI2726" s="23" t="s">
        <v>836</v>
      </c>
    </row>
    <row r="2727" spans="1:87" ht="16.8" customHeight="1" thickBot="1" x14ac:dyDescent="0.35">
      <c r="A2727" s="503"/>
      <c r="B2727" s="49"/>
      <c r="C2727" s="156">
        <f>B2727</f>
        <v>0</v>
      </c>
      <c r="D2727" s="457"/>
      <c r="E2727" s="73"/>
      <c r="F2727" s="74" t="s">
        <v>5304</v>
      </c>
      <c r="G2727" s="300" t="s">
        <v>5298</v>
      </c>
      <c r="H2727" s="76">
        <v>9</v>
      </c>
      <c r="I2727" s="119"/>
      <c r="J2727" s="114"/>
      <c r="K2727" s="79"/>
      <c r="L2727" s="79"/>
      <c r="M2727" s="79"/>
      <c r="N2727" s="80" t="s">
        <v>5305</v>
      </c>
      <c r="O2727" s="81"/>
      <c r="P2727" s="320"/>
      <c r="Q2727" s="83" t="str">
        <f>IF(R2727="?","?","")</f>
        <v/>
      </c>
      <c r="R2727" s="83" t="str">
        <f>IF(AND(S2727="",T2727&gt;0),"?",IF(S2727="","◄",IF(T2727&gt;=1,"►","")))</f>
        <v>◄</v>
      </c>
      <c r="S2727" s="84"/>
      <c r="T2727" s="85"/>
      <c r="U2727" s="83" t="str">
        <f>IF(V2727="?","?","")</f>
        <v/>
      </c>
      <c r="V2727" s="83" t="str">
        <f>IF(AND(W2727="",X2727&gt;0),"?",IF(W2727="","◄",IF(X2727&gt;=1,"►","")))</f>
        <v>◄</v>
      </c>
      <c r="W2727" s="86"/>
      <c r="X2727" s="85"/>
      <c r="Y2727" s="457"/>
      <c r="Z2727" s="87"/>
      <c r="AA2727" s="521">
        <f t="shared" ref="AA2727:AB2729" si="922">(S2727*Z2727)</f>
        <v>0</v>
      </c>
      <c r="AB2727" s="520">
        <f t="shared" si="922"/>
        <v>0</v>
      </c>
      <c r="AC2727" s="88"/>
      <c r="AD2727" s="519">
        <f t="shared" ref="AD2727:AE2729" si="923">(W2727*AC2727)</f>
        <v>0</v>
      </c>
      <c r="AE2727" s="522">
        <f t="shared" si="923"/>
        <v>0</v>
      </c>
      <c r="AF2727" s="89" t="str">
        <f>IF(AG2727&gt;0,"ok","◄")</f>
        <v>◄</v>
      </c>
      <c r="AG2727" s="90"/>
      <c r="AH2727" s="89" t="str">
        <f>IF(AND(AI2727="",AJ2727&gt;0),"?",IF(AI2727="","◄",IF(AJ2727&gt;=1,"►","")))</f>
        <v>◄</v>
      </c>
      <c r="AI2727" s="91"/>
      <c r="AJ2727" s="92"/>
      <c r="AK2727" s="586"/>
      <c r="AL2727" s="587"/>
      <c r="AM2727" s="43"/>
      <c r="AN2727" s="3" t="s">
        <v>3</v>
      </c>
      <c r="AO2727" s="12" t="s">
        <v>1</v>
      </c>
      <c r="AP2727" s="13"/>
      <c r="AQ2727" s="14"/>
      <c r="AR2727" s="15" t="s">
        <v>4</v>
      </c>
      <c r="AS2727" s="13"/>
      <c r="AT2727" s="14"/>
      <c r="AU2727" s="15" t="s">
        <v>563</v>
      </c>
      <c r="AV2727" s="13"/>
      <c r="AW2727" s="14"/>
      <c r="AX2727" s="15" t="s">
        <v>19</v>
      </c>
      <c r="AY2727" s="13"/>
      <c r="AZ2727" s="14"/>
      <c r="BA2727" s="15" t="s">
        <v>663</v>
      </c>
      <c r="BB2727" s="13"/>
      <c r="BC2727" s="14"/>
      <c r="BD2727" s="15" t="s">
        <v>93</v>
      </c>
      <c r="BE2727" s="516" t="s">
        <v>6</v>
      </c>
      <c r="BF2727" s="516" t="s">
        <v>6</v>
      </c>
      <c r="BG2727" s="516"/>
      <c r="BH2727" s="516" t="s">
        <v>6</v>
      </c>
      <c r="BI2727" s="516" t="s">
        <v>6</v>
      </c>
      <c r="BJ2727" s="516"/>
      <c r="BK2727" s="516" t="s">
        <v>6</v>
      </c>
      <c r="BL2727" s="516" t="s">
        <v>6</v>
      </c>
      <c r="BM2727" s="516"/>
      <c r="BN2727" s="516" t="s">
        <v>6</v>
      </c>
      <c r="BO2727" s="516" t="s">
        <v>6</v>
      </c>
      <c r="BP2727" s="516"/>
      <c r="BQ2727" s="516" t="s">
        <v>6</v>
      </c>
      <c r="BR2727" s="516" t="s">
        <v>6</v>
      </c>
      <c r="BS2727" s="516"/>
      <c r="BT2727" s="32"/>
      <c r="BU2727" s="33"/>
      <c r="BV2727" s="34"/>
      <c r="BW2727" s="32"/>
      <c r="BX2727" s="33"/>
      <c r="BY2727" s="34"/>
      <c r="BZ2727" s="35"/>
      <c r="CA2727" s="24"/>
      <c r="CB2727" s="36"/>
      <c r="CC2727" s="33"/>
      <c r="CD2727" s="37"/>
      <c r="CE2727" s="36"/>
      <c r="CF2727" s="38"/>
      <c r="CG2727" s="39"/>
      <c r="CH2727" s="457"/>
      <c r="CI2727" s="23" t="s">
        <v>836</v>
      </c>
    </row>
    <row r="2728" spans="1:87" ht="15.6" thickTop="1" thickBot="1" x14ac:dyDescent="0.35">
      <c r="A2728" s="503"/>
      <c r="B2728" s="49"/>
      <c r="C2728" s="156">
        <f>B2728</f>
        <v>0</v>
      </c>
      <c r="D2728" s="457"/>
      <c r="E2728" s="73"/>
      <c r="F2728" s="93">
        <v>2316</v>
      </c>
      <c r="G2728" s="302" t="s">
        <v>5298</v>
      </c>
      <c r="H2728" s="76">
        <v>13</v>
      </c>
      <c r="I2728" s="119"/>
      <c r="J2728" s="114"/>
      <c r="K2728" s="79"/>
      <c r="L2728" s="79"/>
      <c r="M2728" s="79"/>
      <c r="N2728" s="80" t="s">
        <v>5306</v>
      </c>
      <c r="O2728" s="81"/>
      <c r="P2728" s="320"/>
      <c r="Q2728" s="83" t="str">
        <f>IF(R2728="?","?","")</f>
        <v/>
      </c>
      <c r="R2728" s="83" t="str">
        <f>IF(AND(S2728="",T2728&gt;0),"?",IF(S2728="","◄",IF(T2728&gt;=1,"►","")))</f>
        <v>◄</v>
      </c>
      <c r="S2728" s="84"/>
      <c r="T2728" s="85"/>
      <c r="U2728" s="83" t="str">
        <f>IF(V2728="?","?","")</f>
        <v/>
      </c>
      <c r="V2728" s="83" t="str">
        <f>IF(AND(W2728="",X2728&gt;0),"?",IF(W2728="","◄",IF(X2728&gt;=1,"►","")))</f>
        <v>◄</v>
      </c>
      <c r="W2728" s="86"/>
      <c r="X2728" s="85"/>
      <c r="Y2728" s="457"/>
      <c r="Z2728" s="87"/>
      <c r="AA2728" s="521">
        <f t="shared" si="922"/>
        <v>0</v>
      </c>
      <c r="AB2728" s="520">
        <f t="shared" si="922"/>
        <v>0</v>
      </c>
      <c r="AC2728" s="88"/>
      <c r="AD2728" s="519">
        <f t="shared" si="923"/>
        <v>0</v>
      </c>
      <c r="AE2728" s="522">
        <f t="shared" si="923"/>
        <v>0</v>
      </c>
      <c r="AF2728" s="44"/>
      <c r="AG2728" s="45"/>
      <c r="AH2728" s="44"/>
      <c r="AI2728" s="45"/>
      <c r="AJ2728" s="45"/>
      <c r="AK2728" s="45"/>
      <c r="AL2728" s="45"/>
      <c r="AM2728" s="43"/>
      <c r="AN2728" s="27" t="s">
        <v>6</v>
      </c>
      <c r="AO2728" s="27" t="s">
        <v>6</v>
      </c>
      <c r="AP2728" s="516"/>
      <c r="AQ2728" s="516"/>
      <c r="AR2728" s="516"/>
      <c r="AS2728" s="516" t="s">
        <v>6</v>
      </c>
      <c r="AT2728" s="516" t="s">
        <v>6</v>
      </c>
      <c r="AU2728" s="516"/>
      <c r="AV2728" s="516" t="s">
        <v>6</v>
      </c>
      <c r="AW2728" s="516" t="s">
        <v>6</v>
      </c>
      <c r="AX2728" s="516"/>
      <c r="AY2728" s="516" t="s">
        <v>6</v>
      </c>
      <c r="AZ2728" s="516" t="s">
        <v>6</v>
      </c>
      <c r="BA2728" s="516"/>
      <c r="BB2728" s="516" t="s">
        <v>6</v>
      </c>
      <c r="BC2728" s="516" t="s">
        <v>6</v>
      </c>
      <c r="BD2728" s="516"/>
      <c r="BE2728" s="516" t="s">
        <v>6</v>
      </c>
      <c r="BF2728" s="516" t="s">
        <v>6</v>
      </c>
      <c r="BG2728" s="516"/>
      <c r="BH2728" s="516" t="s">
        <v>6</v>
      </c>
      <c r="BI2728" s="516" t="s">
        <v>6</v>
      </c>
      <c r="BJ2728" s="516"/>
      <c r="BK2728" s="516" t="s">
        <v>6</v>
      </c>
      <c r="BL2728" s="516" t="s">
        <v>6</v>
      </c>
      <c r="BM2728" s="516"/>
      <c r="BN2728" s="516" t="s">
        <v>6</v>
      </c>
      <c r="BO2728" s="516" t="s">
        <v>6</v>
      </c>
      <c r="BP2728" s="516"/>
      <c r="BQ2728" s="516" t="s">
        <v>6</v>
      </c>
      <c r="BR2728" s="516" t="s">
        <v>6</v>
      </c>
      <c r="BS2728" s="516"/>
      <c r="BT2728" s="516"/>
      <c r="BU2728" s="516"/>
      <c r="BV2728" s="516"/>
      <c r="BW2728" s="516"/>
      <c r="BX2728" s="516"/>
      <c r="BY2728" s="516"/>
      <c r="BZ2728" s="28"/>
      <c r="CA2728" s="24"/>
      <c r="CB2728" s="29"/>
      <c r="CC2728" s="29"/>
      <c r="CD2728" s="30"/>
      <c r="CE2728" s="29"/>
      <c r="CF2728" s="29"/>
      <c r="CG2728" s="31"/>
      <c r="CH2728" s="457"/>
      <c r="CI2728" s="23" t="s">
        <v>836</v>
      </c>
    </row>
    <row r="2729" spans="1:87" ht="16.8" customHeight="1" thickTop="1" thickBot="1" x14ac:dyDescent="0.35">
      <c r="A2729" s="503"/>
      <c r="B2729" s="49"/>
      <c r="C2729" s="156">
        <f>B2729</f>
        <v>0</v>
      </c>
      <c r="D2729" s="457"/>
      <c r="E2729" s="73"/>
      <c r="F2729" s="93">
        <v>2317</v>
      </c>
      <c r="G2729" s="302" t="s">
        <v>5298</v>
      </c>
      <c r="H2729" s="76">
        <v>13</v>
      </c>
      <c r="I2729" s="119"/>
      <c r="J2729" s="114"/>
      <c r="K2729" s="79"/>
      <c r="L2729" s="79"/>
      <c r="M2729" s="79"/>
      <c r="N2729" s="80" t="s">
        <v>5307</v>
      </c>
      <c r="O2729" s="81"/>
      <c r="P2729" s="320"/>
      <c r="Q2729" s="83" t="str">
        <f>IF(R2729="?","?","")</f>
        <v/>
      </c>
      <c r="R2729" s="83" t="str">
        <f>IF(AND(S2729="",T2729&gt;0),"?",IF(S2729="","◄",IF(T2729&gt;=1,"►","")))</f>
        <v>◄</v>
      </c>
      <c r="S2729" s="84"/>
      <c r="T2729" s="85"/>
      <c r="U2729" s="83" t="str">
        <f>IF(V2729="?","?","")</f>
        <v/>
      </c>
      <c r="V2729" s="83" t="str">
        <f>IF(AND(W2729="",X2729&gt;0),"?",IF(W2729="","◄",IF(X2729&gt;=1,"►","")))</f>
        <v>◄</v>
      </c>
      <c r="W2729" s="86"/>
      <c r="X2729" s="85"/>
      <c r="Y2729" s="457"/>
      <c r="Z2729" s="87"/>
      <c r="AA2729" s="521">
        <f t="shared" si="922"/>
        <v>0</v>
      </c>
      <c r="AB2729" s="520">
        <f t="shared" si="922"/>
        <v>0</v>
      </c>
      <c r="AC2729" s="88"/>
      <c r="AD2729" s="519">
        <f t="shared" si="923"/>
        <v>0</v>
      </c>
      <c r="AE2729" s="522">
        <f t="shared" si="923"/>
        <v>0</v>
      </c>
      <c r="AF2729" s="44"/>
      <c r="AG2729" s="45"/>
      <c r="AH2729" s="44"/>
      <c r="AI2729" s="45"/>
      <c r="AJ2729" s="45"/>
      <c r="AK2729" s="45"/>
      <c r="AL2729" s="45"/>
      <c r="AM2729" s="43"/>
      <c r="AN2729" s="27" t="s">
        <v>6</v>
      </c>
      <c r="AO2729" s="27" t="s">
        <v>6</v>
      </c>
      <c r="AP2729" s="516"/>
      <c r="AQ2729" s="516"/>
      <c r="AR2729" s="516"/>
      <c r="AS2729" s="516" t="s">
        <v>6</v>
      </c>
      <c r="AT2729" s="516" t="s">
        <v>6</v>
      </c>
      <c r="AU2729" s="516"/>
      <c r="AV2729" s="516" t="s">
        <v>6</v>
      </c>
      <c r="AW2729" s="516" t="s">
        <v>6</v>
      </c>
      <c r="AX2729" s="516"/>
      <c r="AY2729" s="516" t="s">
        <v>6</v>
      </c>
      <c r="AZ2729" s="516" t="s">
        <v>6</v>
      </c>
      <c r="BA2729" s="516"/>
      <c r="BB2729" s="516" t="s">
        <v>6</v>
      </c>
      <c r="BC2729" s="516" t="s">
        <v>6</v>
      </c>
      <c r="BD2729" s="516"/>
      <c r="BE2729" s="516" t="s">
        <v>6</v>
      </c>
      <c r="BF2729" s="516" t="s">
        <v>6</v>
      </c>
      <c r="BG2729" s="516"/>
      <c r="BH2729" s="516" t="s">
        <v>6</v>
      </c>
      <c r="BI2729" s="516" t="s">
        <v>6</v>
      </c>
      <c r="BJ2729" s="516"/>
      <c r="BK2729" s="516" t="s">
        <v>6</v>
      </c>
      <c r="BL2729" s="516" t="s">
        <v>6</v>
      </c>
      <c r="BM2729" s="516"/>
      <c r="BN2729" s="516" t="s">
        <v>6</v>
      </c>
      <c r="BO2729" s="516" t="s">
        <v>6</v>
      </c>
      <c r="BP2729" s="516"/>
      <c r="BQ2729" s="516" t="s">
        <v>6</v>
      </c>
      <c r="BR2729" s="516" t="s">
        <v>6</v>
      </c>
      <c r="BS2729" s="516"/>
      <c r="BT2729" s="516"/>
      <c r="BU2729" s="516"/>
      <c r="BV2729" s="516"/>
      <c r="BW2729" s="516"/>
      <c r="BX2729" s="516"/>
      <c r="BY2729" s="516"/>
      <c r="BZ2729" s="28"/>
      <c r="CA2729" s="24"/>
      <c r="CB2729" s="29"/>
      <c r="CC2729" s="29"/>
      <c r="CD2729" s="30"/>
      <c r="CE2729" s="29"/>
      <c r="CF2729" s="29"/>
      <c r="CG2729" s="31"/>
      <c r="CH2729" s="457"/>
      <c r="CI2729" s="23" t="s">
        <v>836</v>
      </c>
    </row>
    <row r="2730" spans="1:87" ht="16.8" thickTop="1" thickBot="1" x14ac:dyDescent="0.35">
      <c r="A2730" s="505" t="str">
        <f>IF(COUNTIF(B2731:B2735,"x")&gt;0,"x","")</f>
        <v/>
      </c>
      <c r="B2730" s="57"/>
      <c r="C2730" s="510" t="str">
        <f>A2730</f>
        <v/>
      </c>
      <c r="D2730" s="66">
        <f>ROWS(D2731:D2735)-1</f>
        <v>4</v>
      </c>
      <c r="E2730" s="58" t="s">
        <v>5308</v>
      </c>
      <c r="F2730" s="59"/>
      <c r="G2730" s="301"/>
      <c r="H2730" s="6"/>
      <c r="I2730" s="18"/>
      <c r="J2730" s="6"/>
      <c r="K2730" s="18"/>
      <c r="L2730" s="18"/>
      <c r="M2730" s="18"/>
      <c r="N2730" s="46"/>
      <c r="O2730" s="60" t="s">
        <v>5309</v>
      </c>
      <c r="P2730" s="334" t="s">
        <v>7194</v>
      </c>
      <c r="Q2730" s="146"/>
      <c r="R2730" s="63" t="str">
        <f>IF(COUNTIF(Q2731:Q2735,"?")&gt;0,"?",IF(AND(S2730="◄",T2730="►"),"◄►",IF(S2730="◄","◄",IF(T2730="►","►",""))))</f>
        <v>◄</v>
      </c>
      <c r="S2730" s="64" t="str">
        <f>IF(SUM(S2731:S2735)+1=ROWS(S2731:S2735)-COUNTIF(S2731:S2735,"-"),"","◄")</f>
        <v>◄</v>
      </c>
      <c r="T2730" s="65" t="str">
        <f>IF(SUM(T2731:T2735)&gt;0,"►","")</f>
        <v/>
      </c>
      <c r="U2730" s="146"/>
      <c r="V2730" s="63" t="str">
        <f>IF(COUNTIF(U2731:U2735,"?")&gt;0,"?",IF(AND(W2730="◄",X2730="►"),"◄►",IF(W2730="◄","◄",IF(X2730="►","►",""))))</f>
        <v>◄</v>
      </c>
      <c r="W2730" s="64" t="str">
        <f>IF(SUM(W2731:W2735)+1=ROWS(W2731:W2735)-COUNTIF(W2731:W2735,"-"),"","◄")</f>
        <v>◄</v>
      </c>
      <c r="X2730" s="65" t="str">
        <f>IF(SUM(X2731:X2735)&gt;0,"►","")</f>
        <v/>
      </c>
      <c r="Y2730" s="66">
        <f>ROWS(Y2731:Y2735)-1</f>
        <v>4</v>
      </c>
      <c r="Z2730" s="67">
        <f>SUM(Z2731:Z2735)-Z2735</f>
        <v>0</v>
      </c>
      <c r="AA2730" s="68" t="s">
        <v>840</v>
      </c>
      <c r="AB2730" s="69"/>
      <c r="AC2730" s="67">
        <f>SUM(AC2731:AC2735)-AC2735</f>
        <v>0</v>
      </c>
      <c r="AD2730" s="68" t="s">
        <v>840</v>
      </c>
      <c r="AE2730" s="69"/>
      <c r="AF2730" s="70" t="str">
        <f>IF(AG2730="◄","◄",IF(AG2730="ok","►",""))</f>
        <v>◄</v>
      </c>
      <c r="AG2730" s="71" t="str">
        <f>IF(AG2731&gt;0,"OK","◄")</f>
        <v>◄</v>
      </c>
      <c r="AH2730" s="62" t="str">
        <f>IF(AND(AI2730="◄",AJ2730="►"),"◄?►",IF(AI2730="◄","◄",IF(AJ2730="►","►","")))</f>
        <v>◄</v>
      </c>
      <c r="AI2730" s="64" t="str">
        <f>IF(AI2731&gt;0,"","◄")</f>
        <v>◄</v>
      </c>
      <c r="AJ2730" s="65" t="str">
        <f>IF(SUM(AJ2731:AJ2734)&gt;0,"►","")</f>
        <v/>
      </c>
      <c r="AK2730" s="570" t="str">
        <f>G2731</f>
        <v>1989</v>
      </c>
      <c r="AL2730" s="572" t="str">
        <f>P2730</f>
        <v>▬ folder Nr. 3  /  89 ▬</v>
      </c>
      <c r="AM2730" s="43"/>
      <c r="AN2730" s="1" t="str">
        <f>IF(AO2730="","",IF(COUNTIF(AN2731,"ok"),"","◄"))</f>
        <v>◄</v>
      </c>
      <c r="AO2730" s="9" t="str">
        <f>IF(COUNTIF(AP2730:BR2730,"◄")&gt;0,"◄","")</f>
        <v>◄</v>
      </c>
      <c r="AP2730" s="250" t="str">
        <f>IF(AP2731="-","",IF(AP2731&gt;0,"","◄"))</f>
        <v>◄</v>
      </c>
      <c r="AQ2730" s="251"/>
      <c r="AR2730" s="517">
        <f>IF(ISNONTEXT(AR2731)=TRUE,"_",1)</f>
        <v>1</v>
      </c>
      <c r="AS2730" s="250" t="str">
        <f>IF(AS2731="-","",IF(AS2731&gt;0,"","◄"))</f>
        <v>◄</v>
      </c>
      <c r="AT2730" s="251"/>
      <c r="AU2730" s="517">
        <f>IF(ISNONTEXT(AU2731)=TRUE,"_",AR2730+1)</f>
        <v>2</v>
      </c>
      <c r="AV2730" s="250" t="str">
        <f>IF(AV2731="-","",IF(AV2731&gt;0,"","◄"))</f>
        <v>◄</v>
      </c>
      <c r="AW2730" s="251"/>
      <c r="AX2730" s="517">
        <f>IF(ISNONTEXT(AX2731)=TRUE,"_",AU2730+1)</f>
        <v>3</v>
      </c>
      <c r="AY2730" s="250" t="str">
        <f>IF(AY2731="-","",IF(AY2731&gt;0,"","◄"))</f>
        <v>◄</v>
      </c>
      <c r="AZ2730" s="251"/>
      <c r="BA2730" s="517">
        <f>IF(ISNONTEXT(BA2731)=TRUE,"_",AX2730+1)</f>
        <v>4</v>
      </c>
      <c r="BB2730" s="250" t="str">
        <f>IF(BB2731="-","",IF(BB2731&gt;0,"","◄"))</f>
        <v>◄</v>
      </c>
      <c r="BC2730" s="251"/>
      <c r="BD2730" s="517">
        <f>IF(ISNONTEXT(BD2731)=TRUE,"_",BA2730+1)</f>
        <v>5</v>
      </c>
      <c r="BE2730" s="250" t="str">
        <f>IF(BE2731="-","",IF(BE2731&gt;0,"","◄"))</f>
        <v/>
      </c>
      <c r="BF2730" s="251"/>
      <c r="BG2730" s="517" t="str">
        <f>IF(ISNONTEXT(BG2731)=TRUE,"_",BD2730+1)</f>
        <v>_</v>
      </c>
      <c r="BH2730" s="250" t="str">
        <f>IF(BH2731="-","",IF(BH2731&gt;0,"","◄"))</f>
        <v/>
      </c>
      <c r="BI2730" s="251"/>
      <c r="BJ2730" s="517" t="str">
        <f>IF(ISNONTEXT(BJ2731)=TRUE,"_",BG2730+1)</f>
        <v>_</v>
      </c>
      <c r="BK2730" s="563" t="str">
        <f>IF(BK2731="-","",IF(BK2731&gt;0,"","◄"))</f>
        <v/>
      </c>
      <c r="BL2730" s="564"/>
      <c r="BM2730" s="517" t="str">
        <f>IF(ISNONTEXT(BM2731)=TRUE,"_",BJ2730+1)</f>
        <v>_</v>
      </c>
      <c r="BN2730" s="563" t="str">
        <f>IF(BN2731="-","",IF(BN2731&gt;0,"","◄"))</f>
        <v/>
      </c>
      <c r="BO2730" s="564"/>
      <c r="BP2730" s="517" t="str">
        <f>IF(ISNONTEXT(BP2731)=TRUE,"_",BM2730+1)</f>
        <v>_</v>
      </c>
      <c r="BQ2730" s="563" t="str">
        <f>IF(BQ2731="-","",IF(BQ2731&gt;0,"","◄"))</f>
        <v/>
      </c>
      <c r="BR2730" s="564"/>
      <c r="BS2730" s="517" t="str">
        <f>IF(ISNONTEXT(BS2731)=TRUE,"_",BP2730+1)</f>
        <v>_</v>
      </c>
      <c r="BT2730" s="563" t="str">
        <f>IF(BT2731="-","",IF(BT2731&gt;0,"","◄"))</f>
        <v>◄</v>
      </c>
      <c r="BU2730" s="564"/>
      <c r="BV2730" s="517" t="str">
        <f>IF(ISNONTEXT(BV2731)=TRUE,"_",1)</f>
        <v>_</v>
      </c>
      <c r="BW2730" s="563" t="str">
        <f>IF(BW2731="-","",IF(BW2731&gt;0,"","◄"))</f>
        <v>◄</v>
      </c>
      <c r="BX2730" s="564"/>
      <c r="BY2730" s="517" t="str">
        <f>IF(ISNONTEXT(BY2731)=TRUE,"_",BV2730+1)</f>
        <v>_</v>
      </c>
      <c r="BZ2730" s="26"/>
      <c r="CA2730" s="24"/>
      <c r="CB2730" s="25" t="str">
        <f>IF(CB2731&gt;0,"►","")</f>
        <v/>
      </c>
      <c r="CC2730" s="25" t="str">
        <f>IF(CC2731&gt;0,"►","")</f>
        <v/>
      </c>
      <c r="CD2730" s="517" t="str">
        <f>IF(ISNONTEXT(CD2731)=TRUE,"_",1)</f>
        <v>_</v>
      </c>
      <c r="CE2730" s="25" t="str">
        <f>IF(CE2731&gt;0,"►","")</f>
        <v/>
      </c>
      <c r="CF2730" s="25" t="str">
        <f>IF(CF2731&gt;0,"►","")</f>
        <v/>
      </c>
      <c r="CG2730" s="517" t="str">
        <f>IF(ISNONTEXT(CG2731)=TRUE,"_",CD2730+1)</f>
        <v>_</v>
      </c>
      <c r="CH2730" s="66">
        <f>ROWS(CH2731:CH2735)-1</f>
        <v>4</v>
      </c>
      <c r="CI2730" s="23" t="s">
        <v>836</v>
      </c>
    </row>
    <row r="2731" spans="1:87" ht="16.8" customHeight="1" thickBot="1" x14ac:dyDescent="0.35">
      <c r="A2731" s="503"/>
      <c r="B2731" s="49"/>
      <c r="C2731" s="156">
        <f>B2731</f>
        <v>0</v>
      </c>
      <c r="D2731" s="457"/>
      <c r="E2731" s="73"/>
      <c r="F2731" s="74" t="s">
        <v>5310</v>
      </c>
      <c r="G2731" s="300" t="s">
        <v>5298</v>
      </c>
      <c r="H2731" s="76">
        <v>13</v>
      </c>
      <c r="I2731" s="122" t="s">
        <v>864</v>
      </c>
      <c r="J2731" s="100">
        <v>3</v>
      </c>
      <c r="K2731" s="79"/>
      <c r="L2731" s="79"/>
      <c r="M2731" s="79"/>
      <c r="N2731" s="80" t="s">
        <v>5311</v>
      </c>
      <c r="O2731" s="81"/>
      <c r="P2731" s="320"/>
      <c r="Q2731" s="83" t="str">
        <f>IF(R2731="?","?","")</f>
        <v/>
      </c>
      <c r="R2731" s="83" t="str">
        <f>IF(AND(S2731="",T2731&gt;0),"?",IF(S2731="","◄",IF(T2731&gt;=1,"►","")))</f>
        <v>◄</v>
      </c>
      <c r="S2731" s="84"/>
      <c r="T2731" s="85"/>
      <c r="U2731" s="83" t="str">
        <f>IF(V2731="?","?","")</f>
        <v/>
      </c>
      <c r="V2731" s="83" t="str">
        <f>IF(AND(W2731="",X2731&gt;0),"?",IF(W2731="","◄",IF(X2731&gt;=1,"►","")))</f>
        <v>◄</v>
      </c>
      <c r="W2731" s="86"/>
      <c r="X2731" s="85"/>
      <c r="Y2731" s="457"/>
      <c r="Z2731" s="87"/>
      <c r="AA2731" s="521">
        <f t="shared" ref="AA2731:AB2734" si="924">(S2731*Z2731)</f>
        <v>0</v>
      </c>
      <c r="AB2731" s="520">
        <f t="shared" si="924"/>
        <v>0</v>
      </c>
      <c r="AC2731" s="88"/>
      <c r="AD2731" s="519">
        <f t="shared" ref="AD2731:AE2734" si="925">(W2731*AC2731)</f>
        <v>0</v>
      </c>
      <c r="AE2731" s="522">
        <f t="shared" si="925"/>
        <v>0</v>
      </c>
      <c r="AF2731" s="89" t="str">
        <f>IF(AG2731&gt;0,"ok","◄")</f>
        <v>◄</v>
      </c>
      <c r="AG2731" s="90"/>
      <c r="AH2731" s="89" t="str">
        <f>IF(AND(AI2731="",AJ2731&gt;0),"?",IF(AI2731="","◄",IF(AJ2731&gt;=1,"►","")))</f>
        <v>◄</v>
      </c>
      <c r="AI2731" s="91"/>
      <c r="AJ2731" s="92"/>
      <c r="AK2731" s="586"/>
      <c r="AL2731" s="587"/>
      <c r="AM2731" s="43"/>
      <c r="AN2731" s="3" t="s">
        <v>3</v>
      </c>
      <c r="AO2731" s="12" t="s">
        <v>1</v>
      </c>
      <c r="AP2731" s="13"/>
      <c r="AQ2731" s="14"/>
      <c r="AR2731" s="15" t="s">
        <v>4</v>
      </c>
      <c r="AS2731" s="13"/>
      <c r="AT2731" s="14"/>
      <c r="AU2731" s="15" t="s">
        <v>664</v>
      </c>
      <c r="AV2731" s="13"/>
      <c r="AW2731" s="14"/>
      <c r="AX2731" s="15" t="s">
        <v>124</v>
      </c>
      <c r="AY2731" s="13"/>
      <c r="AZ2731" s="14"/>
      <c r="BA2731" s="15" t="s">
        <v>286</v>
      </c>
      <c r="BB2731" s="13"/>
      <c r="BC2731" s="14"/>
      <c r="BD2731" s="15" t="s">
        <v>46</v>
      </c>
      <c r="BE2731" s="516" t="s">
        <v>6</v>
      </c>
      <c r="BF2731" s="516" t="s">
        <v>6</v>
      </c>
      <c r="BG2731" s="516"/>
      <c r="BH2731" s="516" t="s">
        <v>6</v>
      </c>
      <c r="BI2731" s="516" t="s">
        <v>6</v>
      </c>
      <c r="BJ2731" s="516"/>
      <c r="BK2731" s="516" t="s">
        <v>6</v>
      </c>
      <c r="BL2731" s="516" t="s">
        <v>6</v>
      </c>
      <c r="BM2731" s="516"/>
      <c r="BN2731" s="516" t="s">
        <v>6</v>
      </c>
      <c r="BO2731" s="516" t="s">
        <v>6</v>
      </c>
      <c r="BP2731" s="516"/>
      <c r="BQ2731" s="516" t="s">
        <v>6</v>
      </c>
      <c r="BR2731" s="516" t="s">
        <v>6</v>
      </c>
      <c r="BS2731" s="516"/>
      <c r="BT2731" s="32"/>
      <c r="BU2731" s="33"/>
      <c r="BV2731" s="34"/>
      <c r="BW2731" s="32"/>
      <c r="BX2731" s="33"/>
      <c r="BY2731" s="34"/>
      <c r="BZ2731" s="35"/>
      <c r="CA2731" s="24"/>
      <c r="CB2731" s="36"/>
      <c r="CC2731" s="33"/>
      <c r="CD2731" s="37"/>
      <c r="CE2731" s="36"/>
      <c r="CF2731" s="38"/>
      <c r="CG2731" s="39"/>
      <c r="CH2731" s="457"/>
      <c r="CI2731" s="23" t="s">
        <v>836</v>
      </c>
    </row>
    <row r="2732" spans="1:87" ht="15.6" thickTop="1" thickBot="1" x14ac:dyDescent="0.35">
      <c r="A2732" s="503"/>
      <c r="B2732" s="49"/>
      <c r="C2732" s="156">
        <f>B2732</f>
        <v>0</v>
      </c>
      <c r="D2732" s="457"/>
      <c r="E2732" s="73"/>
      <c r="F2732" s="93">
        <v>2319</v>
      </c>
      <c r="G2732" s="302" t="s">
        <v>5298</v>
      </c>
      <c r="H2732" s="76">
        <v>24</v>
      </c>
      <c r="I2732" s="122" t="s">
        <v>864</v>
      </c>
      <c r="J2732" s="100">
        <v>6</v>
      </c>
      <c r="K2732" s="79"/>
      <c r="L2732" s="79"/>
      <c r="M2732" s="79"/>
      <c r="N2732" s="80" t="s">
        <v>5312</v>
      </c>
      <c r="O2732" s="81"/>
      <c r="P2732" s="320"/>
      <c r="Q2732" s="83" t="str">
        <f>IF(R2732="?","?","")</f>
        <v/>
      </c>
      <c r="R2732" s="83" t="str">
        <f>IF(AND(S2732="",T2732&gt;0),"?",IF(S2732="","◄",IF(T2732&gt;=1,"►","")))</f>
        <v>◄</v>
      </c>
      <c r="S2732" s="84"/>
      <c r="T2732" s="85"/>
      <c r="U2732" s="83" t="str">
        <f>IF(V2732="?","?","")</f>
        <v/>
      </c>
      <c r="V2732" s="83" t="str">
        <f>IF(AND(W2732="",X2732&gt;0),"?",IF(W2732="","◄",IF(X2732&gt;=1,"►","")))</f>
        <v>◄</v>
      </c>
      <c r="W2732" s="86"/>
      <c r="X2732" s="85"/>
      <c r="Y2732" s="457"/>
      <c r="Z2732" s="87"/>
      <c r="AA2732" s="521">
        <f t="shared" si="924"/>
        <v>0</v>
      </c>
      <c r="AB2732" s="520">
        <f t="shared" si="924"/>
        <v>0</v>
      </c>
      <c r="AC2732" s="88"/>
      <c r="AD2732" s="519">
        <f t="shared" si="925"/>
        <v>0</v>
      </c>
      <c r="AE2732" s="522">
        <f t="shared" si="925"/>
        <v>0</v>
      </c>
      <c r="AF2732" s="44"/>
      <c r="AG2732" s="45"/>
      <c r="AH2732" s="44"/>
      <c r="AI2732" s="45"/>
      <c r="AJ2732" s="45"/>
      <c r="AK2732" s="45"/>
      <c r="AL2732" s="45"/>
      <c r="AM2732" s="43"/>
      <c r="AN2732" s="27" t="s">
        <v>6</v>
      </c>
      <c r="AO2732" s="27" t="s">
        <v>6</v>
      </c>
      <c r="AP2732" s="516"/>
      <c r="AQ2732" s="516"/>
      <c r="AR2732" s="516"/>
      <c r="AS2732" s="516" t="s">
        <v>6</v>
      </c>
      <c r="AT2732" s="516" t="s">
        <v>6</v>
      </c>
      <c r="AU2732" s="516"/>
      <c r="AV2732" s="516" t="s">
        <v>6</v>
      </c>
      <c r="AW2732" s="516" t="s">
        <v>6</v>
      </c>
      <c r="AX2732" s="516"/>
      <c r="AY2732" s="516" t="s">
        <v>6</v>
      </c>
      <c r="AZ2732" s="516" t="s">
        <v>6</v>
      </c>
      <c r="BA2732" s="516"/>
      <c r="BB2732" s="516" t="s">
        <v>6</v>
      </c>
      <c r="BC2732" s="516" t="s">
        <v>6</v>
      </c>
      <c r="BD2732" s="516"/>
      <c r="BE2732" s="516" t="s">
        <v>6</v>
      </c>
      <c r="BF2732" s="516" t="s">
        <v>6</v>
      </c>
      <c r="BG2732" s="516"/>
      <c r="BH2732" s="516" t="s">
        <v>6</v>
      </c>
      <c r="BI2732" s="516" t="s">
        <v>6</v>
      </c>
      <c r="BJ2732" s="516"/>
      <c r="BK2732" s="516" t="s">
        <v>6</v>
      </c>
      <c r="BL2732" s="516" t="s">
        <v>6</v>
      </c>
      <c r="BM2732" s="516"/>
      <c r="BN2732" s="516" t="s">
        <v>6</v>
      </c>
      <c r="BO2732" s="516" t="s">
        <v>6</v>
      </c>
      <c r="BP2732" s="516"/>
      <c r="BQ2732" s="516" t="s">
        <v>6</v>
      </c>
      <c r="BR2732" s="516" t="s">
        <v>6</v>
      </c>
      <c r="BS2732" s="516"/>
      <c r="BT2732" s="516"/>
      <c r="BU2732" s="516"/>
      <c r="BV2732" s="516"/>
      <c r="BW2732" s="516"/>
      <c r="BX2732" s="516"/>
      <c r="BY2732" s="516"/>
      <c r="BZ2732" s="28"/>
      <c r="CA2732" s="24"/>
      <c r="CB2732" s="29"/>
      <c r="CC2732" s="29"/>
      <c r="CD2732" s="30"/>
      <c r="CE2732" s="29"/>
      <c r="CF2732" s="29"/>
      <c r="CG2732" s="31"/>
      <c r="CH2732" s="457"/>
      <c r="CI2732" s="23" t="s">
        <v>836</v>
      </c>
    </row>
    <row r="2733" spans="1:87" ht="16.8" customHeight="1" thickTop="1" thickBot="1" x14ac:dyDescent="0.35">
      <c r="A2733" s="503"/>
      <c r="B2733" s="49"/>
      <c r="C2733" s="156">
        <f>B2733</f>
        <v>0</v>
      </c>
      <c r="D2733" s="457"/>
      <c r="E2733" s="73"/>
      <c r="F2733" s="93">
        <v>2320</v>
      </c>
      <c r="G2733" s="302" t="s">
        <v>5298</v>
      </c>
      <c r="H2733" s="76">
        <v>50</v>
      </c>
      <c r="I2733" s="122" t="s">
        <v>864</v>
      </c>
      <c r="J2733" s="100">
        <v>12</v>
      </c>
      <c r="K2733" s="79"/>
      <c r="L2733" s="79"/>
      <c r="M2733" s="79"/>
      <c r="N2733" s="80" t="s">
        <v>5313</v>
      </c>
      <c r="O2733" s="81"/>
      <c r="P2733" s="320"/>
      <c r="Q2733" s="83" t="str">
        <f>IF(R2733="?","?","")</f>
        <v/>
      </c>
      <c r="R2733" s="83" t="str">
        <f>IF(AND(S2733="",T2733&gt;0),"?",IF(S2733="","◄",IF(T2733&gt;=1,"►","")))</f>
        <v>◄</v>
      </c>
      <c r="S2733" s="84"/>
      <c r="T2733" s="85"/>
      <c r="U2733" s="83" t="str">
        <f>IF(V2733="?","?","")</f>
        <v/>
      </c>
      <c r="V2733" s="83" t="str">
        <f>IF(AND(W2733="",X2733&gt;0),"?",IF(W2733="","◄",IF(X2733&gt;=1,"►","")))</f>
        <v>◄</v>
      </c>
      <c r="W2733" s="86"/>
      <c r="X2733" s="85"/>
      <c r="Y2733" s="457"/>
      <c r="Z2733" s="87"/>
      <c r="AA2733" s="521">
        <f t="shared" si="924"/>
        <v>0</v>
      </c>
      <c r="AB2733" s="520">
        <f t="shared" si="924"/>
        <v>0</v>
      </c>
      <c r="AC2733" s="88"/>
      <c r="AD2733" s="519">
        <f t="shared" si="925"/>
        <v>0</v>
      </c>
      <c r="AE2733" s="522">
        <f t="shared" si="925"/>
        <v>0</v>
      </c>
      <c r="AF2733" s="44"/>
      <c r="AG2733" s="45"/>
      <c r="AH2733" s="44"/>
      <c r="AI2733" s="45"/>
      <c r="AJ2733" s="45"/>
      <c r="AK2733" s="45"/>
      <c r="AL2733" s="45"/>
      <c r="AM2733" s="43"/>
      <c r="AN2733" s="27" t="s">
        <v>6</v>
      </c>
      <c r="AO2733" s="27" t="s">
        <v>6</v>
      </c>
      <c r="AP2733" s="516"/>
      <c r="AQ2733" s="516"/>
      <c r="AR2733" s="516"/>
      <c r="AS2733" s="516" t="s">
        <v>6</v>
      </c>
      <c r="AT2733" s="516" t="s">
        <v>6</v>
      </c>
      <c r="AU2733" s="516"/>
      <c r="AV2733" s="516" t="s">
        <v>6</v>
      </c>
      <c r="AW2733" s="516" t="s">
        <v>6</v>
      </c>
      <c r="AX2733" s="516"/>
      <c r="AY2733" s="516" t="s">
        <v>6</v>
      </c>
      <c r="AZ2733" s="516" t="s">
        <v>6</v>
      </c>
      <c r="BA2733" s="516"/>
      <c r="BB2733" s="516" t="s">
        <v>6</v>
      </c>
      <c r="BC2733" s="516" t="s">
        <v>6</v>
      </c>
      <c r="BD2733" s="516"/>
      <c r="BE2733" s="516" t="s">
        <v>6</v>
      </c>
      <c r="BF2733" s="516" t="s">
        <v>6</v>
      </c>
      <c r="BG2733" s="516"/>
      <c r="BH2733" s="516" t="s">
        <v>6</v>
      </c>
      <c r="BI2733" s="516" t="s">
        <v>6</v>
      </c>
      <c r="BJ2733" s="516"/>
      <c r="BK2733" s="516" t="s">
        <v>6</v>
      </c>
      <c r="BL2733" s="516" t="s">
        <v>6</v>
      </c>
      <c r="BM2733" s="516"/>
      <c r="BN2733" s="516" t="s">
        <v>6</v>
      </c>
      <c r="BO2733" s="516" t="s">
        <v>6</v>
      </c>
      <c r="BP2733" s="516"/>
      <c r="BQ2733" s="516" t="s">
        <v>6</v>
      </c>
      <c r="BR2733" s="516" t="s">
        <v>6</v>
      </c>
      <c r="BS2733" s="516"/>
      <c r="BT2733" s="516"/>
      <c r="BU2733" s="516"/>
      <c r="BV2733" s="516"/>
      <c r="BW2733" s="516"/>
      <c r="BX2733" s="516"/>
      <c r="BY2733" s="516"/>
      <c r="BZ2733" s="28"/>
      <c r="CA2733" s="24"/>
      <c r="CB2733" s="29"/>
      <c r="CC2733" s="29"/>
      <c r="CD2733" s="30"/>
      <c r="CE2733" s="29"/>
      <c r="CF2733" s="29"/>
      <c r="CG2733" s="31"/>
      <c r="CH2733" s="457"/>
      <c r="CI2733" s="23" t="s">
        <v>836</v>
      </c>
    </row>
    <row r="2734" spans="1:87" ht="16.8" customHeight="1" thickTop="1" thickBot="1" x14ac:dyDescent="0.35">
      <c r="A2734" s="503"/>
      <c r="B2734" s="49"/>
      <c r="C2734" s="156">
        <f>B2734</f>
        <v>0</v>
      </c>
      <c r="D2734" s="457"/>
      <c r="E2734" s="204" t="s">
        <v>6743</v>
      </c>
      <c r="F2734" s="93"/>
      <c r="G2734" s="302" t="s">
        <v>5298</v>
      </c>
      <c r="H2734" s="76">
        <v>50</v>
      </c>
      <c r="I2734" s="122" t="s">
        <v>864</v>
      </c>
      <c r="J2734" s="100">
        <v>12</v>
      </c>
      <c r="K2734" s="79"/>
      <c r="L2734" s="79"/>
      <c r="M2734" s="79"/>
      <c r="N2734" s="113" t="s">
        <v>5314</v>
      </c>
      <c r="O2734" s="81"/>
      <c r="P2734" s="320"/>
      <c r="Q2734" s="83" t="str">
        <f>IF(R2734="?","?","")</f>
        <v/>
      </c>
      <c r="R2734" s="83" t="str">
        <f>IF(AND(S2734="",T2734&gt;0),"?",IF(S2734="","◄",IF(T2734&gt;=1,"►","")))</f>
        <v>◄</v>
      </c>
      <c r="S2734" s="84"/>
      <c r="T2734" s="85"/>
      <c r="U2734" s="83" t="str">
        <f>IF(V2734="?","?","")</f>
        <v/>
      </c>
      <c r="V2734" s="83" t="str">
        <f>IF(AND(W2734="",X2734&gt;0),"?",IF(W2734="","◄",IF(X2734&gt;=1,"►","")))</f>
        <v>◄</v>
      </c>
      <c r="W2734" s="86"/>
      <c r="X2734" s="85"/>
      <c r="Y2734" s="457"/>
      <c r="Z2734" s="87"/>
      <c r="AA2734" s="521">
        <f t="shared" si="924"/>
        <v>0</v>
      </c>
      <c r="AB2734" s="520">
        <f t="shared" si="924"/>
        <v>0</v>
      </c>
      <c r="AC2734" s="88"/>
      <c r="AD2734" s="519">
        <f t="shared" si="925"/>
        <v>0</v>
      </c>
      <c r="AE2734" s="522">
        <f t="shared" si="925"/>
        <v>0</v>
      </c>
      <c r="AF2734" s="44"/>
      <c r="AG2734" s="45"/>
      <c r="AH2734" s="44"/>
      <c r="AI2734" s="45"/>
      <c r="AJ2734" s="45"/>
      <c r="AK2734" s="45"/>
      <c r="AL2734" s="45"/>
      <c r="AM2734" s="43"/>
      <c r="AN2734" s="27" t="s">
        <v>6</v>
      </c>
      <c r="AO2734" s="27" t="s">
        <v>6</v>
      </c>
      <c r="AP2734" s="516"/>
      <c r="AQ2734" s="516"/>
      <c r="AR2734" s="516"/>
      <c r="AS2734" s="516" t="s">
        <v>6</v>
      </c>
      <c r="AT2734" s="516" t="s">
        <v>6</v>
      </c>
      <c r="AU2734" s="516"/>
      <c r="AV2734" s="516" t="s">
        <v>6</v>
      </c>
      <c r="AW2734" s="516" t="s">
        <v>6</v>
      </c>
      <c r="AX2734" s="516"/>
      <c r="AY2734" s="516" t="s">
        <v>6</v>
      </c>
      <c r="AZ2734" s="516" t="s">
        <v>6</v>
      </c>
      <c r="BA2734" s="516"/>
      <c r="BB2734" s="516" t="s">
        <v>6</v>
      </c>
      <c r="BC2734" s="516" t="s">
        <v>6</v>
      </c>
      <c r="BD2734" s="516"/>
      <c r="BE2734" s="516" t="s">
        <v>6</v>
      </c>
      <c r="BF2734" s="516" t="s">
        <v>6</v>
      </c>
      <c r="BG2734" s="516"/>
      <c r="BH2734" s="516" t="s">
        <v>6</v>
      </c>
      <c r="BI2734" s="516" t="s">
        <v>6</v>
      </c>
      <c r="BJ2734" s="516"/>
      <c r="BK2734" s="516" t="s">
        <v>6</v>
      </c>
      <c r="BL2734" s="516" t="s">
        <v>6</v>
      </c>
      <c r="BM2734" s="516"/>
      <c r="BN2734" s="516" t="s">
        <v>6</v>
      </c>
      <c r="BO2734" s="516" t="s">
        <v>6</v>
      </c>
      <c r="BP2734" s="516"/>
      <c r="BQ2734" s="516" t="s">
        <v>6</v>
      </c>
      <c r="BR2734" s="516" t="s">
        <v>6</v>
      </c>
      <c r="BS2734" s="516"/>
      <c r="BT2734" s="516"/>
      <c r="BU2734" s="516"/>
      <c r="BV2734" s="516"/>
      <c r="BW2734" s="516"/>
      <c r="BX2734" s="516"/>
      <c r="BY2734" s="516"/>
      <c r="BZ2734" s="28"/>
      <c r="CA2734" s="24"/>
      <c r="CB2734" s="29"/>
      <c r="CC2734" s="29"/>
      <c r="CD2734" s="30"/>
      <c r="CE2734" s="29"/>
      <c r="CF2734" s="29"/>
      <c r="CG2734" s="31"/>
      <c r="CH2734" s="457"/>
      <c r="CI2734" s="23" t="s">
        <v>836</v>
      </c>
    </row>
    <row r="2735" spans="1:87" ht="16.8" thickTop="1" thickBot="1" x14ac:dyDescent="0.35">
      <c r="A2735" s="505" t="str">
        <f>IF(COUNTIF(B2736:B2739,"x")&gt;0,"x","")</f>
        <v/>
      </c>
      <c r="B2735" s="57"/>
      <c r="C2735" s="510" t="str">
        <f>A2735</f>
        <v/>
      </c>
      <c r="D2735" s="66">
        <f>ROWS(D2736:D2739)-1</f>
        <v>3</v>
      </c>
      <c r="E2735" s="58" t="s">
        <v>5315</v>
      </c>
      <c r="F2735" s="59"/>
      <c r="G2735" s="301"/>
      <c r="H2735" s="6"/>
      <c r="I2735" s="18"/>
      <c r="J2735" s="6"/>
      <c r="K2735" s="18"/>
      <c r="L2735" s="18"/>
      <c r="M2735" s="18"/>
      <c r="N2735" s="46"/>
      <c r="O2735" s="60">
        <v>32615</v>
      </c>
      <c r="P2735" s="334" t="s">
        <v>7195</v>
      </c>
      <c r="Q2735" s="143"/>
      <c r="R2735" s="63" t="str">
        <f>IF(COUNTIF(Q2736:Q2739,"?")&gt;0,"?",IF(AND(S2735="◄",T2735="►"),"◄►",IF(S2735="◄","◄",IF(T2735="►","►",""))))</f>
        <v>◄</v>
      </c>
      <c r="S2735" s="64" t="str">
        <f>IF(SUM(S2736:S2739)+1=ROWS(S2736:S2739)-COUNTIF(S2736:S2739,"-"),"","◄")</f>
        <v>◄</v>
      </c>
      <c r="T2735" s="65" t="str">
        <f>IF(SUM(T2736:T2739)&gt;0,"►","")</f>
        <v/>
      </c>
      <c r="U2735" s="146"/>
      <c r="V2735" s="63" t="str">
        <f>IF(COUNTIF(U2736:U2739,"?")&gt;0,"?",IF(AND(W2735="◄",X2735="►"),"◄►",IF(W2735="◄","◄",IF(X2735="►","►",""))))</f>
        <v>◄</v>
      </c>
      <c r="W2735" s="64" t="str">
        <f>IF(SUM(W2736:W2739)+1=ROWS(W2736:W2739)-COUNTIF(W2736:W2739,"-"),"","◄")</f>
        <v>◄</v>
      </c>
      <c r="X2735" s="65" t="str">
        <f>IF(SUM(X2736:X2739)&gt;0,"►","")</f>
        <v/>
      </c>
      <c r="Y2735" s="66">
        <f>ROWS(Y2736:Y2739)-1</f>
        <v>3</v>
      </c>
      <c r="Z2735" s="67">
        <f>SUM(Z2736:Z2739)-Z2739</f>
        <v>0</v>
      </c>
      <c r="AA2735" s="68" t="s">
        <v>840</v>
      </c>
      <c r="AB2735" s="69"/>
      <c r="AC2735" s="67">
        <f>SUM(AC2736:AC2739)-AC2739</f>
        <v>0</v>
      </c>
      <c r="AD2735" s="68" t="s">
        <v>840</v>
      </c>
      <c r="AE2735" s="69"/>
      <c r="AF2735" s="70" t="str">
        <f>IF(AG2735="◄","◄",IF(AG2735="ok","►",""))</f>
        <v>◄</v>
      </c>
      <c r="AG2735" s="71" t="str">
        <f>IF(AG2736&gt;0,"OK","◄")</f>
        <v>◄</v>
      </c>
      <c r="AH2735" s="62" t="str">
        <f>IF(AND(AI2735="◄",AJ2735="►"),"◄?►",IF(AI2735="◄","◄",IF(AJ2735="►","►","")))</f>
        <v>◄</v>
      </c>
      <c r="AI2735" s="64" t="str">
        <f>IF(AI2736&gt;0,"","◄")</f>
        <v>◄</v>
      </c>
      <c r="AJ2735" s="65" t="str">
        <f>IF(SUM(AJ2736:AJ2738)&gt;0,"►","")</f>
        <v/>
      </c>
      <c r="AK2735" s="570" t="str">
        <f>G2736</f>
        <v>1989</v>
      </c>
      <c r="AL2735" s="572" t="str">
        <f>P2735</f>
        <v>▬ folder Nr. 4  /  89 ▬</v>
      </c>
      <c r="AM2735" s="43"/>
      <c r="AN2735" s="2"/>
      <c r="AO2735" s="2"/>
      <c r="AP2735" s="2"/>
      <c r="AQ2735" s="2"/>
      <c r="AR2735" s="2"/>
      <c r="AS2735" s="2"/>
      <c r="AT2735" s="2"/>
      <c r="AU2735" s="2"/>
      <c r="AV2735" s="2"/>
      <c r="AW2735" s="2"/>
      <c r="AX2735" s="2"/>
      <c r="AY2735" s="2"/>
      <c r="AZ2735" s="2"/>
      <c r="BA2735" s="2"/>
      <c r="BB2735" s="2"/>
      <c r="BC2735" s="2"/>
      <c r="BD2735" s="2"/>
      <c r="BE2735" s="2"/>
      <c r="BF2735" s="2"/>
      <c r="BG2735" s="2"/>
      <c r="BH2735" s="2"/>
      <c r="BI2735" s="2"/>
      <c r="BJ2735" s="2"/>
      <c r="BK2735" s="2"/>
      <c r="BL2735" s="2"/>
      <c r="BM2735" s="2"/>
      <c r="BN2735" s="2"/>
      <c r="BO2735" s="2"/>
      <c r="BP2735" s="2"/>
      <c r="BQ2735" s="2"/>
      <c r="BR2735" s="2"/>
      <c r="BS2735" s="2"/>
      <c r="BT2735" s="46"/>
      <c r="BU2735" s="46"/>
      <c r="BV2735" s="46"/>
      <c r="BW2735" s="46"/>
      <c r="BX2735" s="46"/>
      <c r="BY2735" s="46"/>
      <c r="BZ2735" s="46"/>
      <c r="CA2735" s="46"/>
      <c r="CB2735" s="46"/>
      <c r="CC2735" s="46"/>
      <c r="CD2735" s="46"/>
      <c r="CE2735" s="46"/>
      <c r="CF2735" s="46"/>
      <c r="CG2735" s="46"/>
      <c r="CH2735" s="66">
        <f>ROWS(CH2736:CH2739)-1</f>
        <v>3</v>
      </c>
      <c r="CI2735" s="23" t="s">
        <v>836</v>
      </c>
    </row>
    <row r="2736" spans="1:87" ht="16.8" customHeight="1" thickBot="1" x14ac:dyDescent="0.35">
      <c r="A2736" s="503"/>
      <c r="B2736" s="49"/>
      <c r="C2736" s="156">
        <f>B2736</f>
        <v>0</v>
      </c>
      <c r="D2736" s="457"/>
      <c r="E2736" s="73"/>
      <c r="F2736" s="74" t="s">
        <v>5316</v>
      </c>
      <c r="G2736" s="300" t="s">
        <v>5298</v>
      </c>
      <c r="H2736" s="76">
        <v>4</v>
      </c>
      <c r="I2736" s="119"/>
      <c r="J2736" s="114"/>
      <c r="K2736" s="79"/>
      <c r="L2736" s="79"/>
      <c r="M2736" s="79"/>
      <c r="N2736" s="80" t="s">
        <v>5317</v>
      </c>
      <c r="O2736" s="81"/>
      <c r="P2736" s="142" t="s">
        <v>5318</v>
      </c>
      <c r="Q2736" s="83" t="str">
        <f>IF(R2736="?","?","")</f>
        <v/>
      </c>
      <c r="R2736" s="83" t="str">
        <f>IF(AND(S2736="",T2736&gt;0),"?",IF(S2736="","◄",IF(T2736&gt;=1,"►","")))</f>
        <v>◄</v>
      </c>
      <c r="S2736" s="84"/>
      <c r="T2736" s="85"/>
      <c r="U2736" s="83" t="str">
        <f>IF(V2736="?","?","")</f>
        <v/>
      </c>
      <c r="V2736" s="83" t="str">
        <f>IF(AND(W2736="",X2736&gt;0),"?",IF(W2736="","◄",IF(X2736&gt;=1,"►","")))</f>
        <v>◄</v>
      </c>
      <c r="W2736" s="86"/>
      <c r="X2736" s="85"/>
      <c r="Y2736" s="457"/>
      <c r="Z2736" s="87"/>
      <c r="AA2736" s="521">
        <f t="shared" ref="AA2736:AB2738" si="926">(S2736*Z2736)</f>
        <v>0</v>
      </c>
      <c r="AB2736" s="520">
        <f t="shared" si="926"/>
        <v>0</v>
      </c>
      <c r="AC2736" s="88"/>
      <c r="AD2736" s="519">
        <f t="shared" ref="AD2736:AE2738" si="927">(W2736*AC2736)</f>
        <v>0</v>
      </c>
      <c r="AE2736" s="522">
        <f t="shared" si="927"/>
        <v>0</v>
      </c>
      <c r="AF2736" s="89" t="str">
        <f>IF(AG2736&gt;0,"ok","◄")</f>
        <v>◄</v>
      </c>
      <c r="AG2736" s="90"/>
      <c r="AH2736" s="89" t="str">
        <f>IF(AND(AI2736="",AJ2736&gt;0),"?",IF(AI2736="","◄",IF(AJ2736&gt;=1,"►","")))</f>
        <v>◄</v>
      </c>
      <c r="AI2736" s="91"/>
      <c r="AJ2736" s="92"/>
      <c r="AK2736" s="586"/>
      <c r="AL2736" s="587"/>
      <c r="AM2736" s="43"/>
      <c r="AN2736" s="27" t="s">
        <v>6</v>
      </c>
      <c r="AO2736" s="27" t="s">
        <v>6</v>
      </c>
      <c r="AP2736" s="516"/>
      <c r="AQ2736" s="516"/>
      <c r="AR2736" s="516"/>
      <c r="AS2736" s="516" t="s">
        <v>6</v>
      </c>
      <c r="AT2736" s="516" t="s">
        <v>6</v>
      </c>
      <c r="AU2736" s="516"/>
      <c r="AV2736" s="516" t="s">
        <v>6</v>
      </c>
      <c r="AW2736" s="516" t="s">
        <v>6</v>
      </c>
      <c r="AX2736" s="516"/>
      <c r="AY2736" s="516" t="s">
        <v>6</v>
      </c>
      <c r="AZ2736" s="516" t="s">
        <v>6</v>
      </c>
      <c r="BA2736" s="516"/>
      <c r="BB2736" s="516" t="s">
        <v>6</v>
      </c>
      <c r="BC2736" s="516" t="s">
        <v>6</v>
      </c>
      <c r="BD2736" s="516"/>
      <c r="BE2736" s="516" t="s">
        <v>6</v>
      </c>
      <c r="BF2736" s="516" t="s">
        <v>6</v>
      </c>
      <c r="BG2736" s="516"/>
      <c r="BH2736" s="516" t="s">
        <v>6</v>
      </c>
      <c r="BI2736" s="516" t="s">
        <v>6</v>
      </c>
      <c r="BJ2736" s="516"/>
      <c r="BK2736" s="516" t="s">
        <v>6</v>
      </c>
      <c r="BL2736" s="516" t="s">
        <v>6</v>
      </c>
      <c r="BM2736" s="516"/>
      <c r="BN2736" s="516" t="s">
        <v>6</v>
      </c>
      <c r="BO2736" s="516" t="s">
        <v>6</v>
      </c>
      <c r="BP2736" s="516"/>
      <c r="BQ2736" s="516" t="s">
        <v>6</v>
      </c>
      <c r="BR2736" s="516" t="s">
        <v>6</v>
      </c>
      <c r="BS2736" s="516"/>
      <c r="BT2736" s="516"/>
      <c r="BU2736" s="516"/>
      <c r="BV2736" s="516"/>
      <c r="BW2736" s="516"/>
      <c r="BX2736" s="516"/>
      <c r="BY2736" s="516"/>
      <c r="BZ2736" s="28"/>
      <c r="CA2736" s="24"/>
      <c r="CB2736" s="29"/>
      <c r="CC2736" s="29"/>
      <c r="CD2736" s="30"/>
      <c r="CE2736" s="29"/>
      <c r="CF2736" s="29"/>
      <c r="CG2736" s="31"/>
      <c r="CH2736" s="457"/>
      <c r="CI2736" s="23" t="s">
        <v>836</v>
      </c>
    </row>
    <row r="2737" spans="1:87" ht="15.6" thickTop="1" thickBot="1" x14ac:dyDescent="0.35">
      <c r="A2737" s="503"/>
      <c r="B2737" s="49"/>
      <c r="C2737" s="156">
        <f>B2737</f>
        <v>0</v>
      </c>
      <c r="D2737" s="457"/>
      <c r="E2737" s="73"/>
      <c r="F2737" s="107" t="s">
        <v>5319</v>
      </c>
      <c r="G2737" s="302" t="s">
        <v>5298</v>
      </c>
      <c r="H2737" s="76">
        <v>4</v>
      </c>
      <c r="I2737" s="119"/>
      <c r="J2737" s="114"/>
      <c r="K2737" s="79"/>
      <c r="L2737" s="79"/>
      <c r="M2737" s="79"/>
      <c r="N2737" s="80" t="s">
        <v>5317</v>
      </c>
      <c r="O2737" s="81"/>
      <c r="P2737" s="142" t="s">
        <v>5320</v>
      </c>
      <c r="Q2737" s="83" t="str">
        <f>IF(R2737="?","?","")</f>
        <v/>
      </c>
      <c r="R2737" s="83" t="str">
        <f>IF(AND(S2737="",T2737&gt;0),"?",IF(S2737="","◄",IF(T2737&gt;=1,"►","")))</f>
        <v>◄</v>
      </c>
      <c r="S2737" s="84"/>
      <c r="T2737" s="85"/>
      <c r="U2737" s="83" t="str">
        <f>IF(V2737="?","?","")</f>
        <v/>
      </c>
      <c r="V2737" s="83" t="str">
        <f>IF(AND(W2737="",X2737&gt;0),"?",IF(W2737="","◄",IF(X2737&gt;=1,"►","")))</f>
        <v>◄</v>
      </c>
      <c r="W2737" s="86"/>
      <c r="X2737" s="85"/>
      <c r="Y2737" s="457"/>
      <c r="Z2737" s="87"/>
      <c r="AA2737" s="521">
        <f t="shared" si="926"/>
        <v>0</v>
      </c>
      <c r="AB2737" s="520">
        <f t="shared" si="926"/>
        <v>0</v>
      </c>
      <c r="AC2737" s="88"/>
      <c r="AD2737" s="519">
        <f t="shared" si="927"/>
        <v>0</v>
      </c>
      <c r="AE2737" s="522">
        <f t="shared" si="927"/>
        <v>0</v>
      </c>
      <c r="AF2737" s="44"/>
      <c r="AG2737" s="45"/>
      <c r="AH2737" s="44"/>
      <c r="AI2737" s="45"/>
      <c r="AJ2737" s="45"/>
      <c r="AK2737" s="45"/>
      <c r="AL2737" s="45"/>
      <c r="AM2737" s="43"/>
      <c r="AN2737" s="27" t="s">
        <v>6</v>
      </c>
      <c r="AO2737" s="27" t="s">
        <v>6</v>
      </c>
      <c r="AP2737" s="516"/>
      <c r="AQ2737" s="516"/>
      <c r="AR2737" s="516"/>
      <c r="AS2737" s="516" t="s">
        <v>6</v>
      </c>
      <c r="AT2737" s="516" t="s">
        <v>6</v>
      </c>
      <c r="AU2737" s="516"/>
      <c r="AV2737" s="516" t="s">
        <v>6</v>
      </c>
      <c r="AW2737" s="516" t="s">
        <v>6</v>
      </c>
      <c r="AX2737" s="516"/>
      <c r="AY2737" s="516" t="s">
        <v>6</v>
      </c>
      <c r="AZ2737" s="516" t="s">
        <v>6</v>
      </c>
      <c r="BA2737" s="516"/>
      <c r="BB2737" s="516" t="s">
        <v>6</v>
      </c>
      <c r="BC2737" s="516" t="s">
        <v>6</v>
      </c>
      <c r="BD2737" s="516"/>
      <c r="BE2737" s="516" t="s">
        <v>6</v>
      </c>
      <c r="BF2737" s="516" t="s">
        <v>6</v>
      </c>
      <c r="BG2737" s="516"/>
      <c r="BH2737" s="516" t="s">
        <v>6</v>
      </c>
      <c r="BI2737" s="516" t="s">
        <v>6</v>
      </c>
      <c r="BJ2737" s="516"/>
      <c r="BK2737" s="516" t="s">
        <v>6</v>
      </c>
      <c r="BL2737" s="516" t="s">
        <v>6</v>
      </c>
      <c r="BM2737" s="516"/>
      <c r="BN2737" s="516" t="s">
        <v>6</v>
      </c>
      <c r="BO2737" s="516" t="s">
        <v>6</v>
      </c>
      <c r="BP2737" s="516"/>
      <c r="BQ2737" s="516" t="s">
        <v>6</v>
      </c>
      <c r="BR2737" s="516" t="s">
        <v>6</v>
      </c>
      <c r="BS2737" s="516"/>
      <c r="BT2737" s="516"/>
      <c r="BU2737" s="516"/>
      <c r="BV2737" s="516"/>
      <c r="BW2737" s="516"/>
      <c r="BX2737" s="516"/>
      <c r="BY2737" s="516"/>
      <c r="BZ2737" s="28"/>
      <c r="CA2737" s="24"/>
      <c r="CB2737" s="29"/>
      <c r="CC2737" s="29"/>
      <c r="CD2737" s="30"/>
      <c r="CE2737" s="29"/>
      <c r="CF2737" s="29"/>
      <c r="CG2737" s="31"/>
      <c r="CH2737" s="457"/>
      <c r="CI2737" s="23" t="s">
        <v>836</v>
      </c>
    </row>
    <row r="2738" spans="1:87" ht="16.8" customHeight="1" thickTop="1" thickBot="1" x14ac:dyDescent="0.35">
      <c r="A2738" s="503"/>
      <c r="B2738" s="49"/>
      <c r="C2738" s="156">
        <f>B2738</f>
        <v>0</v>
      </c>
      <c r="D2738" s="457"/>
      <c r="E2738" s="73"/>
      <c r="F2738" s="107" t="s">
        <v>5321</v>
      </c>
      <c r="G2738" s="302" t="s">
        <v>5298</v>
      </c>
      <c r="H2738" s="76">
        <v>4</v>
      </c>
      <c r="I2738" s="119"/>
      <c r="J2738" s="114"/>
      <c r="K2738" s="79"/>
      <c r="L2738" s="79"/>
      <c r="M2738" s="79"/>
      <c r="N2738" s="80" t="s">
        <v>5317</v>
      </c>
      <c r="O2738" s="81"/>
      <c r="P2738" s="142" t="s">
        <v>5322</v>
      </c>
      <c r="Q2738" s="83" t="str">
        <f>IF(R2738="?","?","")</f>
        <v/>
      </c>
      <c r="R2738" s="83" t="str">
        <f>IF(AND(S2738="",T2738&gt;0),"?",IF(S2738="","◄",IF(T2738&gt;=1,"►","")))</f>
        <v>◄</v>
      </c>
      <c r="S2738" s="84"/>
      <c r="T2738" s="85"/>
      <c r="U2738" s="83" t="str">
        <f>IF(V2738="?","?","")</f>
        <v/>
      </c>
      <c r="V2738" s="83" t="str">
        <f>IF(AND(W2738="",X2738&gt;0),"?",IF(W2738="","◄",IF(X2738&gt;=1,"►","")))</f>
        <v>◄</v>
      </c>
      <c r="W2738" s="86"/>
      <c r="X2738" s="85"/>
      <c r="Y2738" s="457"/>
      <c r="Z2738" s="87"/>
      <c r="AA2738" s="521">
        <f t="shared" si="926"/>
        <v>0</v>
      </c>
      <c r="AB2738" s="520">
        <f t="shared" si="926"/>
        <v>0</v>
      </c>
      <c r="AC2738" s="88"/>
      <c r="AD2738" s="519">
        <f t="shared" si="927"/>
        <v>0</v>
      </c>
      <c r="AE2738" s="522">
        <f t="shared" si="927"/>
        <v>0</v>
      </c>
      <c r="AF2738" s="44"/>
      <c r="AG2738" s="45"/>
      <c r="AH2738" s="44"/>
      <c r="AI2738" s="45"/>
      <c r="AJ2738" s="45"/>
      <c r="AK2738" s="45"/>
      <c r="AL2738" s="45"/>
      <c r="AM2738" s="43"/>
      <c r="AN2738" s="27" t="s">
        <v>6</v>
      </c>
      <c r="AO2738" s="27" t="s">
        <v>6</v>
      </c>
      <c r="AP2738" s="516"/>
      <c r="AQ2738" s="516"/>
      <c r="AR2738" s="516"/>
      <c r="AS2738" s="516" t="s">
        <v>6</v>
      </c>
      <c r="AT2738" s="516" t="s">
        <v>6</v>
      </c>
      <c r="AU2738" s="516"/>
      <c r="AV2738" s="516" t="s">
        <v>6</v>
      </c>
      <c r="AW2738" s="516" t="s">
        <v>6</v>
      </c>
      <c r="AX2738" s="516"/>
      <c r="AY2738" s="516" t="s">
        <v>6</v>
      </c>
      <c r="AZ2738" s="516" t="s">
        <v>6</v>
      </c>
      <c r="BA2738" s="516"/>
      <c r="BB2738" s="516" t="s">
        <v>6</v>
      </c>
      <c r="BC2738" s="516" t="s">
        <v>6</v>
      </c>
      <c r="BD2738" s="516"/>
      <c r="BE2738" s="516" t="s">
        <v>6</v>
      </c>
      <c r="BF2738" s="516" t="s">
        <v>6</v>
      </c>
      <c r="BG2738" s="516"/>
      <c r="BH2738" s="516" t="s">
        <v>6</v>
      </c>
      <c r="BI2738" s="516" t="s">
        <v>6</v>
      </c>
      <c r="BJ2738" s="516"/>
      <c r="BK2738" s="516" t="s">
        <v>6</v>
      </c>
      <c r="BL2738" s="516" t="s">
        <v>6</v>
      </c>
      <c r="BM2738" s="516"/>
      <c r="BN2738" s="516" t="s">
        <v>6</v>
      </c>
      <c r="BO2738" s="516" t="s">
        <v>6</v>
      </c>
      <c r="BP2738" s="516"/>
      <c r="BQ2738" s="516" t="s">
        <v>6</v>
      </c>
      <c r="BR2738" s="516" t="s">
        <v>6</v>
      </c>
      <c r="BS2738" s="516"/>
      <c r="BT2738" s="516"/>
      <c r="BU2738" s="516"/>
      <c r="BV2738" s="516"/>
      <c r="BW2738" s="516"/>
      <c r="BX2738" s="516"/>
      <c r="BY2738" s="516"/>
      <c r="BZ2738" s="28"/>
      <c r="CA2738" s="24"/>
      <c r="CB2738" s="29"/>
      <c r="CC2738" s="29"/>
      <c r="CD2738" s="30"/>
      <c r="CE2738" s="29"/>
      <c r="CF2738" s="29"/>
      <c r="CG2738" s="31"/>
      <c r="CH2738" s="457"/>
      <c r="CI2738" s="23" t="s">
        <v>836</v>
      </c>
    </row>
    <row r="2739" spans="1:87" ht="16.8" thickTop="1" thickBot="1" x14ac:dyDescent="0.35">
      <c r="A2739" s="505" t="str">
        <f>IF(COUNTIF(B2740:B2741,"x")&gt;0,"x","")</f>
        <v/>
      </c>
      <c r="B2739" s="57"/>
      <c r="C2739" s="510" t="str">
        <f>A2739</f>
        <v/>
      </c>
      <c r="D2739" s="66">
        <f>ROWS(D2740:D2741)-1</f>
        <v>1</v>
      </c>
      <c r="E2739" s="58" t="s">
        <v>5323</v>
      </c>
      <c r="F2739" s="59"/>
      <c r="G2739" s="301"/>
      <c r="H2739" s="6"/>
      <c r="I2739" s="18"/>
      <c r="J2739" s="6"/>
      <c r="K2739" s="18"/>
      <c r="L2739" s="18"/>
      <c r="M2739" s="18"/>
      <c r="N2739" s="46"/>
      <c r="O2739" s="60" t="s">
        <v>5324</v>
      </c>
      <c r="P2739" s="334" t="s">
        <v>7195</v>
      </c>
      <c r="Q2739" s="62"/>
      <c r="R2739" s="63" t="str">
        <f>IF(COUNTIF(Q2740:Q2741,"?")&gt;0,"?",IF(AND(S2739="◄",T2739="►"),"◄►",IF(S2739="◄","◄",IF(T2739="►","►",""))))</f>
        <v>◄</v>
      </c>
      <c r="S2739" s="64" t="str">
        <f>IF(SUM(S2740:S2741)+1=ROWS(S2740:S2741)-COUNTIF(S2740:S2741,"-"),"","◄")</f>
        <v>◄</v>
      </c>
      <c r="T2739" s="65" t="str">
        <f>IF(SUM(T2740:T2741)&gt;0,"►","")</f>
        <v/>
      </c>
      <c r="U2739" s="62"/>
      <c r="V2739" s="63" t="str">
        <f>IF(COUNTIF(U2740:U2741,"?")&gt;0,"?",IF(AND(W2739="◄",X2739="►"),"◄►",IF(W2739="◄","◄",IF(X2739="►","►",""))))</f>
        <v>◄</v>
      </c>
      <c r="W2739" s="64" t="str">
        <f>IF(SUM(W2740:W2741)+1=ROWS(W2740:W2741)-COUNTIF(W2740:W2741,"-"),"","◄")</f>
        <v>◄</v>
      </c>
      <c r="X2739" s="65" t="str">
        <f>IF(SUM(X2740:X2741)&gt;0,"►","")</f>
        <v/>
      </c>
      <c r="Y2739" s="66">
        <f>ROWS(Y2740:Y2741)-1</f>
        <v>1</v>
      </c>
      <c r="Z2739" s="67">
        <f>SUM(Z2740:Z2741)-Z2741</f>
        <v>0</v>
      </c>
      <c r="AA2739" s="68" t="s">
        <v>840</v>
      </c>
      <c r="AB2739" s="69"/>
      <c r="AC2739" s="67">
        <f>SUM(AC2740:AC2741)-AC2741</f>
        <v>0</v>
      </c>
      <c r="AD2739" s="68" t="s">
        <v>840</v>
      </c>
      <c r="AE2739" s="69"/>
      <c r="AF2739" s="70" t="str">
        <f>IF(AG2739="◄","◄",IF(AG2739="ok","►",""))</f>
        <v>◄</v>
      </c>
      <c r="AG2739" s="71" t="str">
        <f>IF(AG2740&gt;0,"OK","◄")</f>
        <v>◄</v>
      </c>
      <c r="AH2739" s="62" t="str">
        <f>IF(AND(AI2739="◄",AJ2739="►"),"◄?►",IF(AI2739="◄","◄",IF(AJ2739="►","►","")))</f>
        <v>◄</v>
      </c>
      <c r="AI2739" s="64" t="str">
        <f>IF(AI2740&gt;0,"","◄")</f>
        <v>◄</v>
      </c>
      <c r="AJ2739" s="65" t="str">
        <f>IF(SUM(AJ2740:AJ2740)&gt;0,"►","")</f>
        <v/>
      </c>
      <c r="AK2739" s="570" t="str">
        <f>G2740</f>
        <v>1989</v>
      </c>
      <c r="AL2739" s="572" t="str">
        <f>P2739</f>
        <v>▬ folder Nr. 4  /  89 ▬</v>
      </c>
      <c r="AM2739" s="43"/>
      <c r="AN2739" s="1" t="str">
        <f>IF(AO2739="","",IF(COUNTIF(AN2740,"ok"),"","◄"))</f>
        <v>◄</v>
      </c>
      <c r="AO2739" s="9" t="str">
        <f>IF(COUNTIF(AP2739:BR2739,"◄")&gt;0,"◄","")</f>
        <v>◄</v>
      </c>
      <c r="AP2739" s="250" t="str">
        <f>IF(AP2740="-","",IF(AP2740&gt;0,"","◄"))</f>
        <v>◄</v>
      </c>
      <c r="AQ2739" s="251"/>
      <c r="AR2739" s="517">
        <f>IF(ISNONTEXT(AR2740)=TRUE,"_",1)</f>
        <v>1</v>
      </c>
      <c r="AS2739" s="250" t="str">
        <f>IF(AS2740="-","",IF(AS2740&gt;0,"","◄"))</f>
        <v>◄</v>
      </c>
      <c r="AT2739" s="251"/>
      <c r="AU2739" s="517">
        <f>IF(ISNONTEXT(AU2740)=TRUE,"_",AR2739+1)</f>
        <v>2</v>
      </c>
      <c r="AV2739" s="250" t="str">
        <f>IF(AV2740="-","",IF(AV2740&gt;0,"","◄"))</f>
        <v>◄</v>
      </c>
      <c r="AW2739" s="251"/>
      <c r="AX2739" s="517">
        <f>IF(ISNONTEXT(AX2740)=TRUE,"_",AU2739+1)</f>
        <v>3</v>
      </c>
      <c r="AY2739" s="250" t="str">
        <f>IF(AY2740="-","",IF(AY2740&gt;0,"","◄"))</f>
        <v>◄</v>
      </c>
      <c r="AZ2739" s="251"/>
      <c r="BA2739" s="517">
        <f>IF(ISNONTEXT(BA2740)=TRUE,"_",AX2739+1)</f>
        <v>4</v>
      </c>
      <c r="BB2739" s="250" t="str">
        <f>IF(BB2740="-","",IF(BB2740&gt;0,"","◄"))</f>
        <v>◄</v>
      </c>
      <c r="BC2739" s="251"/>
      <c r="BD2739" s="517">
        <f>IF(ISNONTEXT(BD2740)=TRUE,"_",BA2739+1)</f>
        <v>5</v>
      </c>
      <c r="BE2739" s="250" t="str">
        <f>IF(BE2740="-","",IF(BE2740&gt;0,"","◄"))</f>
        <v>◄</v>
      </c>
      <c r="BF2739" s="251"/>
      <c r="BG2739" s="517">
        <f>IF(ISNONTEXT(BG2740)=TRUE,"_",BD2739+1)</f>
        <v>6</v>
      </c>
      <c r="BH2739" s="250" t="str">
        <f>IF(BH2740="-","",IF(BH2740&gt;0,"","◄"))</f>
        <v>◄</v>
      </c>
      <c r="BI2739" s="251"/>
      <c r="BJ2739" s="517">
        <f>IF(ISNONTEXT(BJ2740)=TRUE,"_",BG2739+1)</f>
        <v>7</v>
      </c>
      <c r="BK2739" s="563" t="str">
        <f>IF(BK2740="-","",IF(BK2740&gt;0,"","◄"))</f>
        <v>◄</v>
      </c>
      <c r="BL2739" s="564"/>
      <c r="BM2739" s="517">
        <f>IF(ISNONTEXT(BM2740)=TRUE,"_",BJ2739+1)</f>
        <v>8</v>
      </c>
      <c r="BN2739" s="563" t="str">
        <f>IF(BN2740="-","",IF(BN2740&gt;0,"","◄"))</f>
        <v>◄</v>
      </c>
      <c r="BO2739" s="564"/>
      <c r="BP2739" s="517">
        <f>IF(ISNONTEXT(BP2740)=TRUE,"_",BM2739+1)</f>
        <v>9</v>
      </c>
      <c r="BQ2739" s="563" t="str">
        <f>IF(BQ2740="-","",IF(BQ2740&gt;0,"","◄"))</f>
        <v/>
      </c>
      <c r="BR2739" s="564"/>
      <c r="BS2739" s="517" t="str">
        <f>IF(ISNONTEXT(BS2740)=TRUE,"_",BP2739+1)</f>
        <v>_</v>
      </c>
      <c r="BT2739" s="563" t="str">
        <f>IF(BT2740="-","",IF(BT2740&gt;0,"","◄"))</f>
        <v>◄</v>
      </c>
      <c r="BU2739" s="564"/>
      <c r="BV2739" s="517" t="str">
        <f>IF(ISNONTEXT(BV2740)=TRUE,"_",1)</f>
        <v>_</v>
      </c>
      <c r="BW2739" s="563" t="str">
        <f>IF(BW2740="-","",IF(BW2740&gt;0,"","◄"))</f>
        <v>◄</v>
      </c>
      <c r="BX2739" s="564"/>
      <c r="BY2739" s="517" t="str">
        <f>IF(ISNONTEXT(BY2740)=TRUE,"_",BV2739+1)</f>
        <v>_</v>
      </c>
      <c r="BZ2739" s="26"/>
      <c r="CA2739" s="24"/>
      <c r="CB2739" s="25" t="str">
        <f>IF(CB2740&gt;0,"►","")</f>
        <v/>
      </c>
      <c r="CC2739" s="25" t="str">
        <f>IF(CC2740&gt;0,"►","")</f>
        <v/>
      </c>
      <c r="CD2739" s="517" t="str">
        <f>IF(ISNONTEXT(CD2740)=TRUE,"_",1)</f>
        <v>_</v>
      </c>
      <c r="CE2739" s="25" t="str">
        <f>IF(CE2740&gt;0,"►","")</f>
        <v/>
      </c>
      <c r="CF2739" s="25" t="str">
        <f>IF(CF2740&gt;0,"►","")</f>
        <v/>
      </c>
      <c r="CG2739" s="517" t="str">
        <f>IF(ISNONTEXT(CG2740)=TRUE,"_",CD2739+1)</f>
        <v>_</v>
      </c>
      <c r="CH2739" s="66">
        <f>ROWS(CH2740:CH2741)-1</f>
        <v>1</v>
      </c>
      <c r="CI2739" s="23" t="s">
        <v>836</v>
      </c>
    </row>
    <row r="2740" spans="1:87" ht="16.8" customHeight="1" thickBot="1" x14ac:dyDescent="0.35">
      <c r="A2740" s="503"/>
      <c r="B2740" s="49"/>
      <c r="C2740" s="156">
        <f>B2740</f>
        <v>0</v>
      </c>
      <c r="D2740" s="457"/>
      <c r="E2740" s="73"/>
      <c r="F2740" s="74" t="s">
        <v>5325</v>
      </c>
      <c r="G2740" s="300" t="s">
        <v>5298</v>
      </c>
      <c r="H2740" s="76">
        <v>13</v>
      </c>
      <c r="I2740" s="119"/>
      <c r="J2740" s="114"/>
      <c r="K2740" s="79"/>
      <c r="L2740" s="79"/>
      <c r="M2740" s="79"/>
      <c r="N2740" s="80" t="s">
        <v>5326</v>
      </c>
      <c r="O2740" s="81"/>
      <c r="P2740" s="320"/>
      <c r="Q2740" s="83" t="str">
        <f>IF(R2740="?","?","")</f>
        <v/>
      </c>
      <c r="R2740" s="83" t="str">
        <f>IF(AND(S2740="",T2740&gt;0),"?",IF(S2740="","◄",IF(T2740&gt;=1,"►","")))</f>
        <v>◄</v>
      </c>
      <c r="S2740" s="84"/>
      <c r="T2740" s="85"/>
      <c r="U2740" s="83" t="str">
        <f>IF(V2740="?","?","")</f>
        <v/>
      </c>
      <c r="V2740" s="83" t="str">
        <f>IF(AND(W2740="",X2740&gt;0),"?",IF(W2740="","◄",IF(X2740&gt;=1,"►","")))</f>
        <v>◄</v>
      </c>
      <c r="W2740" s="86"/>
      <c r="X2740" s="85"/>
      <c r="Y2740" s="457"/>
      <c r="Z2740" s="87"/>
      <c r="AA2740" s="521">
        <f>(S2740*Z2740)</f>
        <v>0</v>
      </c>
      <c r="AB2740" s="520">
        <f>(T2740*AA2740)</f>
        <v>0</v>
      </c>
      <c r="AC2740" s="88"/>
      <c r="AD2740" s="519">
        <f>(W2740*AC2740)</f>
        <v>0</v>
      </c>
      <c r="AE2740" s="522">
        <f>(X2740*AD2740)</f>
        <v>0</v>
      </c>
      <c r="AF2740" s="89" t="str">
        <f>IF(AG2740&gt;0,"ok","◄")</f>
        <v>◄</v>
      </c>
      <c r="AG2740" s="90"/>
      <c r="AH2740" s="89" t="str">
        <f>IF(AND(AI2740="",AJ2740&gt;0),"?",IF(AI2740="","◄",IF(AJ2740&gt;=1,"►","")))</f>
        <v>◄</v>
      </c>
      <c r="AI2740" s="91"/>
      <c r="AJ2740" s="92"/>
      <c r="AK2740" s="586"/>
      <c r="AL2740" s="587"/>
      <c r="AM2740" s="43"/>
      <c r="AN2740" s="3" t="s">
        <v>3</v>
      </c>
      <c r="AO2740" s="12" t="s">
        <v>1</v>
      </c>
      <c r="AP2740" s="13"/>
      <c r="AQ2740" s="14"/>
      <c r="AR2740" s="15" t="s">
        <v>268</v>
      </c>
      <c r="AS2740" s="13"/>
      <c r="AT2740" s="14"/>
      <c r="AU2740" s="15" t="s">
        <v>665</v>
      </c>
      <c r="AV2740" s="13"/>
      <c r="AW2740" s="14"/>
      <c r="AX2740" s="15" t="s">
        <v>56</v>
      </c>
      <c r="AY2740" s="13"/>
      <c r="AZ2740" s="14"/>
      <c r="BA2740" s="15" t="s">
        <v>666</v>
      </c>
      <c r="BB2740" s="13"/>
      <c r="BC2740" s="14"/>
      <c r="BD2740" s="15" t="s">
        <v>557</v>
      </c>
      <c r="BE2740" s="13"/>
      <c r="BF2740" s="14"/>
      <c r="BG2740" s="15" t="s">
        <v>154</v>
      </c>
      <c r="BH2740" s="13"/>
      <c r="BI2740" s="14"/>
      <c r="BJ2740" s="15" t="s">
        <v>45</v>
      </c>
      <c r="BK2740" s="13"/>
      <c r="BL2740" s="14"/>
      <c r="BM2740" s="15" t="s">
        <v>667</v>
      </c>
      <c r="BN2740" s="13"/>
      <c r="BO2740" s="14"/>
      <c r="BP2740" s="15" t="s">
        <v>204</v>
      </c>
      <c r="BQ2740" s="516" t="s">
        <v>6</v>
      </c>
      <c r="BR2740" s="516" t="s">
        <v>6</v>
      </c>
      <c r="BS2740" s="516"/>
      <c r="BT2740" s="32"/>
      <c r="BU2740" s="33"/>
      <c r="BV2740" s="34"/>
      <c r="BW2740" s="32"/>
      <c r="BX2740" s="33"/>
      <c r="BY2740" s="34"/>
      <c r="BZ2740" s="35"/>
      <c r="CA2740" s="24"/>
      <c r="CB2740" s="36"/>
      <c r="CC2740" s="33"/>
      <c r="CD2740" s="37"/>
      <c r="CE2740" s="36"/>
      <c r="CF2740" s="38"/>
      <c r="CG2740" s="39"/>
      <c r="CH2740" s="457"/>
      <c r="CI2740" s="23" t="s">
        <v>836</v>
      </c>
    </row>
    <row r="2741" spans="1:87" ht="16.8" thickTop="1" thickBot="1" x14ac:dyDescent="0.35">
      <c r="A2741" s="505" t="str">
        <f>IF(COUNTIF(B2742:B2745,"x")&gt;0,"x","")</f>
        <v/>
      </c>
      <c r="B2741" s="57"/>
      <c r="C2741" s="510" t="str">
        <f>A2741</f>
        <v/>
      </c>
      <c r="D2741" s="66">
        <f>ROWS(D2742:D2745)-1</f>
        <v>3</v>
      </c>
      <c r="E2741" s="58" t="s">
        <v>5327</v>
      </c>
      <c r="F2741" s="59"/>
      <c r="G2741" s="301"/>
      <c r="H2741" s="6"/>
      <c r="I2741" s="18"/>
      <c r="J2741" s="6"/>
      <c r="K2741" s="18"/>
      <c r="L2741" s="18"/>
      <c r="M2741" s="18"/>
      <c r="N2741" s="46"/>
      <c r="O2741" s="60" t="s">
        <v>5328</v>
      </c>
      <c r="P2741" s="334" t="s">
        <v>7196</v>
      </c>
      <c r="Q2741" s="143"/>
      <c r="R2741" s="63" t="str">
        <f>IF(COUNTIF(Q2742:Q2745,"?")&gt;0,"?",IF(AND(S2741="◄",T2741="►"),"◄►",IF(S2741="◄","◄",IF(T2741="►","►",""))))</f>
        <v>◄</v>
      </c>
      <c r="S2741" s="64" t="str">
        <f>IF(SUM(S2742:S2745)+1=ROWS(S2742:S2745)-COUNTIF(S2742:S2745,"-"),"","◄")</f>
        <v>◄</v>
      </c>
      <c r="T2741" s="65" t="str">
        <f>IF(SUM(T2742:T2745)&gt;0,"►","")</f>
        <v/>
      </c>
      <c r="U2741" s="146"/>
      <c r="V2741" s="63" t="str">
        <f>IF(COUNTIF(U2742:U2745,"?")&gt;0,"?",IF(AND(W2741="◄",X2741="►"),"◄►",IF(W2741="◄","◄",IF(X2741="►","►",""))))</f>
        <v>◄</v>
      </c>
      <c r="W2741" s="64" t="str">
        <f>IF(SUM(W2742:W2745)+1=ROWS(W2742:W2745)-COUNTIF(W2742:W2745,"-"),"","◄")</f>
        <v>◄</v>
      </c>
      <c r="X2741" s="65" t="str">
        <f>IF(SUM(X2742:X2745)&gt;0,"►","")</f>
        <v/>
      </c>
      <c r="Y2741" s="66">
        <f>ROWS(Y2742:Y2745)-1</f>
        <v>3</v>
      </c>
      <c r="Z2741" s="67">
        <f>SUM(Z2742:Z2745)-Z2745</f>
        <v>0</v>
      </c>
      <c r="AA2741" s="68" t="s">
        <v>840</v>
      </c>
      <c r="AB2741" s="69"/>
      <c r="AC2741" s="67">
        <f>SUM(AC2742:AC2745)-AC2745</f>
        <v>0</v>
      </c>
      <c r="AD2741" s="68" t="s">
        <v>840</v>
      </c>
      <c r="AE2741" s="69"/>
      <c r="AF2741" s="70" t="str">
        <f>IF(AG2741="◄","◄",IF(AG2741="ok","►",""))</f>
        <v>◄</v>
      </c>
      <c r="AG2741" s="71" t="str">
        <f>IF(AG2742&gt;0,"OK","◄")</f>
        <v>◄</v>
      </c>
      <c r="AH2741" s="62" t="str">
        <f>IF(AND(AI2741="◄",AJ2741="►"),"◄?►",IF(AI2741="◄","◄",IF(AJ2741="►","►","")))</f>
        <v>◄</v>
      </c>
      <c r="AI2741" s="64" t="str">
        <f>IF(AI2742&gt;0,"","◄")</f>
        <v>◄</v>
      </c>
      <c r="AJ2741" s="65" t="str">
        <f>IF(SUM(AJ2742:AJ2743)&gt;0,"►","")</f>
        <v/>
      </c>
      <c r="AK2741" s="570" t="str">
        <f>G2742</f>
        <v>1989</v>
      </c>
      <c r="AL2741" s="572" t="str">
        <f>P2741</f>
        <v>▬ folder Nr. 5  /  89 ▬</v>
      </c>
      <c r="AM2741" s="43"/>
      <c r="AN2741" s="1" t="str">
        <f>IF(AO2741="","",IF(COUNTIF(AN2742,"ok"),"","◄"))</f>
        <v>◄</v>
      </c>
      <c r="AO2741" s="9" t="str">
        <f>IF(COUNTIF(AP2741:BR2741,"◄")&gt;0,"◄","")</f>
        <v>◄</v>
      </c>
      <c r="AP2741" s="250" t="str">
        <f>IF(AP2742="-","",IF(AP2742&gt;0,"","◄"))</f>
        <v>◄</v>
      </c>
      <c r="AQ2741" s="251"/>
      <c r="AR2741" s="517">
        <f>IF(ISNONTEXT(AR2742)=TRUE,"_",1)</f>
        <v>1</v>
      </c>
      <c r="AS2741" s="250" t="str">
        <f>IF(AS2742="-","",IF(AS2742&gt;0,"","◄"))</f>
        <v>◄</v>
      </c>
      <c r="AT2741" s="251"/>
      <c r="AU2741" s="517">
        <f>IF(ISNONTEXT(AU2742)=TRUE,"_",AR2741+1)</f>
        <v>2</v>
      </c>
      <c r="AV2741" s="250" t="str">
        <f>IF(AV2742="-","",IF(AV2742&gt;0,"","◄"))</f>
        <v>◄</v>
      </c>
      <c r="AW2741" s="251"/>
      <c r="AX2741" s="517">
        <f>IF(ISNONTEXT(AX2742)=TRUE,"_",AU2741+1)</f>
        <v>3</v>
      </c>
      <c r="AY2741" s="250" t="str">
        <f>IF(AY2742="-","",IF(AY2742&gt;0,"","◄"))</f>
        <v>◄</v>
      </c>
      <c r="AZ2741" s="251"/>
      <c r="BA2741" s="517">
        <f>IF(ISNONTEXT(BA2742)=TRUE,"_",AX2741+1)</f>
        <v>4</v>
      </c>
      <c r="BB2741" s="250" t="str">
        <f>IF(BB2742="-","",IF(BB2742&gt;0,"","◄"))</f>
        <v>◄</v>
      </c>
      <c r="BC2741" s="251"/>
      <c r="BD2741" s="517">
        <f>IF(ISNONTEXT(BD2742)=TRUE,"_",BA2741+1)</f>
        <v>5</v>
      </c>
      <c r="BE2741" s="250" t="str">
        <f>IF(BE2742="-","",IF(BE2742&gt;0,"","◄"))</f>
        <v>◄</v>
      </c>
      <c r="BF2741" s="251"/>
      <c r="BG2741" s="517">
        <f>IF(ISNONTEXT(BG2742)=TRUE,"_",BD2741+1)</f>
        <v>6</v>
      </c>
      <c r="BH2741" s="250" t="str">
        <f>IF(BH2742="-","",IF(BH2742&gt;0,"","◄"))</f>
        <v>◄</v>
      </c>
      <c r="BI2741" s="251"/>
      <c r="BJ2741" s="517">
        <f>IF(ISNONTEXT(BJ2742)=TRUE,"_",BG2741+1)</f>
        <v>7</v>
      </c>
      <c r="BK2741" s="563" t="str">
        <f>IF(BK2742="-","",IF(BK2742&gt;0,"","◄"))</f>
        <v/>
      </c>
      <c r="BL2741" s="564"/>
      <c r="BM2741" s="517" t="str">
        <f>IF(ISNONTEXT(BM2742)=TRUE,"_",BJ2741+1)</f>
        <v>_</v>
      </c>
      <c r="BN2741" s="563" t="str">
        <f>IF(BN2742="-","",IF(BN2742&gt;0,"","◄"))</f>
        <v/>
      </c>
      <c r="BO2741" s="564"/>
      <c r="BP2741" s="517" t="str">
        <f>IF(ISNONTEXT(BP2742)=TRUE,"_",BM2741+1)</f>
        <v>_</v>
      </c>
      <c r="BQ2741" s="563" t="str">
        <f>IF(BQ2742="-","",IF(BQ2742&gt;0,"","◄"))</f>
        <v/>
      </c>
      <c r="BR2741" s="564"/>
      <c r="BS2741" s="517" t="str">
        <f>IF(ISNONTEXT(BS2742)=TRUE,"_",BP2741+1)</f>
        <v>_</v>
      </c>
      <c r="BT2741" s="563" t="str">
        <f>IF(BT2742="-","",IF(BT2742&gt;0,"","◄"))</f>
        <v>◄</v>
      </c>
      <c r="BU2741" s="564"/>
      <c r="BV2741" s="517" t="str">
        <f>IF(ISNONTEXT(BV2742)=TRUE,"_",1)</f>
        <v>_</v>
      </c>
      <c r="BW2741" s="563" t="str">
        <f>IF(BW2742="-","",IF(BW2742&gt;0,"","◄"))</f>
        <v>◄</v>
      </c>
      <c r="BX2741" s="564"/>
      <c r="BY2741" s="517" t="str">
        <f>IF(ISNONTEXT(BY2742)=TRUE,"_",BV2741+1)</f>
        <v>_</v>
      </c>
      <c r="BZ2741" s="26"/>
      <c r="CA2741" s="24"/>
      <c r="CB2741" s="25" t="str">
        <f>IF(CB2742&gt;0,"►","")</f>
        <v/>
      </c>
      <c r="CC2741" s="25" t="str">
        <f>IF(CC2742&gt;0,"►","")</f>
        <v/>
      </c>
      <c r="CD2741" s="517" t="str">
        <f>IF(ISNONTEXT(CD2742)=TRUE,"_",1)</f>
        <v>_</v>
      </c>
      <c r="CE2741" s="25" t="str">
        <f>IF(CE2742&gt;0,"►","")</f>
        <v/>
      </c>
      <c r="CF2741" s="25" t="str">
        <f>IF(CF2742&gt;0,"►","")</f>
        <v/>
      </c>
      <c r="CG2741" s="517" t="str">
        <f>IF(ISNONTEXT(CG2742)=TRUE,"_",CD2741+1)</f>
        <v>_</v>
      </c>
      <c r="CH2741" s="66">
        <f>ROWS(CH2742:CH2745)-1</f>
        <v>3</v>
      </c>
      <c r="CI2741" s="23" t="s">
        <v>836</v>
      </c>
    </row>
    <row r="2742" spans="1:87" ht="15" customHeight="1" thickBot="1" x14ac:dyDescent="0.35">
      <c r="A2742" s="503"/>
      <c r="B2742" s="49"/>
      <c r="C2742" s="156">
        <f>B2742</f>
        <v>0</v>
      </c>
      <c r="D2742" s="457"/>
      <c r="E2742" s="73"/>
      <c r="F2742" s="74" t="s">
        <v>5329</v>
      </c>
      <c r="G2742" s="300" t="s">
        <v>5298</v>
      </c>
      <c r="H2742" s="76">
        <v>13</v>
      </c>
      <c r="I2742" s="119"/>
      <c r="J2742" s="114"/>
      <c r="K2742" s="79"/>
      <c r="L2742" s="79"/>
      <c r="M2742" s="79"/>
      <c r="N2742" s="80" t="s">
        <v>5330</v>
      </c>
      <c r="O2742" s="81"/>
      <c r="P2742" s="320"/>
      <c r="Q2742" s="83" t="str">
        <f>IF(R2742="?","?","")</f>
        <v/>
      </c>
      <c r="R2742" s="83" t="str">
        <f>IF(AND(S2742="",T2742&gt;0),"?",IF(S2742="","◄",IF(T2742&gt;=1,"►","")))</f>
        <v>◄</v>
      </c>
      <c r="S2742" s="84"/>
      <c r="T2742" s="85"/>
      <c r="U2742" s="83" t="str">
        <f>IF(V2742="?","?","")</f>
        <v/>
      </c>
      <c r="V2742" s="83" t="str">
        <f>IF(AND(W2742="",X2742&gt;0),"?",IF(W2742="","◄",IF(X2742&gt;=1,"►","")))</f>
        <v>◄</v>
      </c>
      <c r="W2742" s="86"/>
      <c r="X2742" s="85"/>
      <c r="Y2742" s="457"/>
      <c r="Z2742" s="87"/>
      <c r="AA2742" s="521">
        <f t="shared" ref="AA2742:AB2744" si="928">(S2742*Z2742)</f>
        <v>0</v>
      </c>
      <c r="AB2742" s="520">
        <f t="shared" si="928"/>
        <v>0</v>
      </c>
      <c r="AC2742" s="88"/>
      <c r="AD2742" s="519">
        <f t="shared" ref="AD2742:AE2744" si="929">(W2742*AC2742)</f>
        <v>0</v>
      </c>
      <c r="AE2742" s="522">
        <f t="shared" si="929"/>
        <v>0</v>
      </c>
      <c r="AF2742" s="89" t="str">
        <f>IF(AG2742&gt;0,"ok","◄")</f>
        <v>◄</v>
      </c>
      <c r="AG2742" s="90"/>
      <c r="AH2742" s="89" t="str">
        <f>IF(AND(AI2742="",AJ2742&gt;0),"?",IF(AI2742="","◄",IF(AJ2742&gt;=1,"►","")))</f>
        <v>◄</v>
      </c>
      <c r="AI2742" s="91"/>
      <c r="AJ2742" s="92"/>
      <c r="AK2742" s="586"/>
      <c r="AL2742" s="587"/>
      <c r="AM2742" s="43"/>
      <c r="AN2742" s="3" t="s">
        <v>3</v>
      </c>
      <c r="AO2742" s="12" t="s">
        <v>1</v>
      </c>
      <c r="AP2742" s="13"/>
      <c r="AQ2742" s="14"/>
      <c r="AR2742" s="15" t="s">
        <v>4</v>
      </c>
      <c r="AS2742" s="13"/>
      <c r="AT2742" s="14"/>
      <c r="AU2742" s="15" t="s">
        <v>84</v>
      </c>
      <c r="AV2742" s="13"/>
      <c r="AW2742" s="14"/>
      <c r="AX2742" s="15" t="s">
        <v>404</v>
      </c>
      <c r="AY2742" s="13"/>
      <c r="AZ2742" s="14"/>
      <c r="BA2742" s="15" t="s">
        <v>63</v>
      </c>
      <c r="BB2742" s="13"/>
      <c r="BC2742" s="14"/>
      <c r="BD2742" s="15" t="s">
        <v>15</v>
      </c>
      <c r="BE2742" s="13"/>
      <c r="BF2742" s="14"/>
      <c r="BG2742" s="15" t="s">
        <v>303</v>
      </c>
      <c r="BH2742" s="13"/>
      <c r="BI2742" s="14"/>
      <c r="BJ2742" s="15" t="s">
        <v>241</v>
      </c>
      <c r="BK2742" s="516" t="s">
        <v>6</v>
      </c>
      <c r="BL2742" s="516" t="s">
        <v>6</v>
      </c>
      <c r="BM2742" s="516"/>
      <c r="BN2742" s="516" t="s">
        <v>6</v>
      </c>
      <c r="BO2742" s="516" t="s">
        <v>6</v>
      </c>
      <c r="BP2742" s="516"/>
      <c r="BQ2742" s="516" t="s">
        <v>6</v>
      </c>
      <c r="BR2742" s="516" t="s">
        <v>6</v>
      </c>
      <c r="BS2742" s="516"/>
      <c r="BT2742" s="32"/>
      <c r="BU2742" s="33"/>
      <c r="BV2742" s="34"/>
      <c r="BW2742" s="32"/>
      <c r="BX2742" s="33"/>
      <c r="BY2742" s="34"/>
      <c r="BZ2742" s="35"/>
      <c r="CA2742" s="24"/>
      <c r="CB2742" s="36"/>
      <c r="CC2742" s="33"/>
      <c r="CD2742" s="37"/>
      <c r="CE2742" s="36"/>
      <c r="CF2742" s="38"/>
      <c r="CG2742" s="39"/>
      <c r="CH2742" s="457"/>
      <c r="CI2742" s="23" t="s">
        <v>836</v>
      </c>
    </row>
    <row r="2743" spans="1:87" ht="15" customHeight="1" thickTop="1" thickBot="1" x14ac:dyDescent="0.35">
      <c r="A2743" s="503"/>
      <c r="B2743" s="49"/>
      <c r="C2743" s="156">
        <f>B2743</f>
        <v>0</v>
      </c>
      <c r="D2743" s="457"/>
      <c r="E2743" s="73"/>
      <c r="F2743" s="93">
        <v>2324</v>
      </c>
      <c r="G2743" s="302" t="s">
        <v>5298</v>
      </c>
      <c r="H2743" s="76">
        <v>24</v>
      </c>
      <c r="I2743" s="119"/>
      <c r="J2743" s="114"/>
      <c r="K2743" s="79"/>
      <c r="L2743" s="79"/>
      <c r="M2743" s="79"/>
      <c r="N2743" s="80" t="s">
        <v>5331</v>
      </c>
      <c r="O2743" s="81"/>
      <c r="P2743" s="320"/>
      <c r="Q2743" s="83" t="str">
        <f>IF(R2743="?","?","")</f>
        <v/>
      </c>
      <c r="R2743" s="83" t="str">
        <f>IF(AND(S2743="",T2743&gt;0),"?",IF(S2743="","◄",IF(T2743&gt;=1,"►","")))</f>
        <v>◄</v>
      </c>
      <c r="S2743" s="84"/>
      <c r="T2743" s="85"/>
      <c r="U2743" s="83" t="str">
        <f>IF(V2743="?","?","")</f>
        <v/>
      </c>
      <c r="V2743" s="83" t="str">
        <f>IF(AND(W2743="",X2743&gt;0),"?",IF(W2743="","◄",IF(X2743&gt;=1,"►","")))</f>
        <v>◄</v>
      </c>
      <c r="W2743" s="86"/>
      <c r="X2743" s="85"/>
      <c r="Y2743" s="457"/>
      <c r="Z2743" s="87"/>
      <c r="AA2743" s="521">
        <f t="shared" si="928"/>
        <v>0</v>
      </c>
      <c r="AB2743" s="520">
        <f t="shared" si="928"/>
        <v>0</v>
      </c>
      <c r="AC2743" s="88"/>
      <c r="AD2743" s="519">
        <f t="shared" si="929"/>
        <v>0</v>
      </c>
      <c r="AE2743" s="522">
        <f t="shared" si="929"/>
        <v>0</v>
      </c>
      <c r="AF2743" s="44"/>
      <c r="AG2743" s="45"/>
      <c r="AH2743" s="44"/>
      <c r="AI2743" s="45"/>
      <c r="AJ2743" s="45"/>
      <c r="AK2743" s="45"/>
      <c r="AL2743" s="45"/>
      <c r="AM2743" s="43"/>
      <c r="AN2743" s="27" t="s">
        <v>6</v>
      </c>
      <c r="AO2743" s="27" t="s">
        <v>6</v>
      </c>
      <c r="AP2743" s="516"/>
      <c r="AQ2743" s="516"/>
      <c r="AR2743" s="516"/>
      <c r="AS2743" s="516" t="s">
        <v>6</v>
      </c>
      <c r="AT2743" s="516" t="s">
        <v>6</v>
      </c>
      <c r="AU2743" s="516"/>
      <c r="AV2743" s="516" t="s">
        <v>6</v>
      </c>
      <c r="AW2743" s="516" t="s">
        <v>6</v>
      </c>
      <c r="AX2743" s="516"/>
      <c r="AY2743" s="516" t="s">
        <v>6</v>
      </c>
      <c r="AZ2743" s="516" t="s">
        <v>6</v>
      </c>
      <c r="BA2743" s="516"/>
      <c r="BB2743" s="516" t="s">
        <v>6</v>
      </c>
      <c r="BC2743" s="516" t="s">
        <v>6</v>
      </c>
      <c r="BD2743" s="516"/>
      <c r="BE2743" s="516" t="s">
        <v>6</v>
      </c>
      <c r="BF2743" s="516" t="s">
        <v>6</v>
      </c>
      <c r="BG2743" s="516"/>
      <c r="BH2743" s="516" t="s">
        <v>6</v>
      </c>
      <c r="BI2743" s="516" t="s">
        <v>6</v>
      </c>
      <c r="BJ2743" s="516"/>
      <c r="BK2743" s="516" t="s">
        <v>6</v>
      </c>
      <c r="BL2743" s="516" t="s">
        <v>6</v>
      </c>
      <c r="BM2743" s="516"/>
      <c r="BN2743" s="516" t="s">
        <v>6</v>
      </c>
      <c r="BO2743" s="516" t="s">
        <v>6</v>
      </c>
      <c r="BP2743" s="516"/>
      <c r="BQ2743" s="516" t="s">
        <v>6</v>
      </c>
      <c r="BR2743" s="516" t="s">
        <v>6</v>
      </c>
      <c r="BS2743" s="516"/>
      <c r="BT2743" s="516"/>
      <c r="BU2743" s="516"/>
      <c r="BV2743" s="516"/>
      <c r="BW2743" s="516"/>
      <c r="BX2743" s="516"/>
      <c r="BY2743" s="516"/>
      <c r="BZ2743" s="28"/>
      <c r="CA2743" s="24"/>
      <c r="CB2743" s="29"/>
      <c r="CC2743" s="29"/>
      <c r="CD2743" s="30"/>
      <c r="CE2743" s="29"/>
      <c r="CF2743" s="29"/>
      <c r="CG2743" s="31"/>
      <c r="CH2743" s="457"/>
      <c r="CI2743" s="23" t="s">
        <v>836</v>
      </c>
    </row>
    <row r="2744" spans="1:87" ht="15" customHeight="1" thickTop="1" thickBot="1" x14ac:dyDescent="0.35">
      <c r="A2744" s="503"/>
      <c r="B2744" s="49"/>
      <c r="C2744" s="156">
        <f>B2744</f>
        <v>0</v>
      </c>
      <c r="D2744" s="457"/>
      <c r="E2744" s="132" t="s">
        <v>1084</v>
      </c>
      <c r="F2744" s="125">
        <v>78</v>
      </c>
      <c r="G2744" s="443">
        <v>1989</v>
      </c>
      <c r="H2744" s="76">
        <v>37</v>
      </c>
      <c r="I2744" s="119"/>
      <c r="J2744" s="119"/>
      <c r="K2744" s="79"/>
      <c r="L2744" s="79"/>
      <c r="M2744" s="79"/>
      <c r="N2744" s="175" t="s">
        <v>1863</v>
      </c>
      <c r="O2744" s="81"/>
      <c r="P2744" s="322"/>
      <c r="Q2744" s="83" t="str">
        <f>IF(R2744="?","?","")</f>
        <v/>
      </c>
      <c r="R2744" s="83" t="str">
        <f>IF(AND(S2744="",T2744&gt;0),"?",IF(S2744="","◄",IF(T2744&gt;=1,"►","")))</f>
        <v>◄</v>
      </c>
      <c r="S2744" s="84"/>
      <c r="T2744" s="85"/>
      <c r="U2744" s="83" t="str">
        <f>IF(V2744="?","?","")</f>
        <v/>
      </c>
      <c r="V2744" s="83" t="str">
        <f>IF(AND(W2744="",X2744&gt;0),"?",IF(W2744="","◄",IF(X2744&gt;=1,"►","")))</f>
        <v>◄</v>
      </c>
      <c r="W2744" s="86"/>
      <c r="X2744" s="85"/>
      <c r="Y2744" s="457"/>
      <c r="Z2744" s="87"/>
      <c r="AA2744" s="521">
        <f t="shared" si="928"/>
        <v>0</v>
      </c>
      <c r="AB2744" s="520">
        <f t="shared" si="928"/>
        <v>0</v>
      </c>
      <c r="AC2744" s="88"/>
      <c r="AD2744" s="519">
        <f t="shared" si="929"/>
        <v>0</v>
      </c>
      <c r="AE2744" s="518">
        <f t="shared" si="929"/>
        <v>0</v>
      </c>
      <c r="AF2744" s="44"/>
      <c r="AG2744" s="45"/>
      <c r="AH2744" s="44"/>
      <c r="AI2744" s="45"/>
      <c r="AJ2744" s="45"/>
      <c r="AK2744" s="45"/>
      <c r="AL2744" s="45"/>
      <c r="AM2744" s="43"/>
      <c r="AN2744" s="27" t="s">
        <v>6</v>
      </c>
      <c r="AO2744" s="27" t="s">
        <v>6</v>
      </c>
      <c r="AP2744" s="516"/>
      <c r="AQ2744" s="516"/>
      <c r="AR2744" s="516"/>
      <c r="AS2744" s="516" t="s">
        <v>6</v>
      </c>
      <c r="AT2744" s="516" t="s">
        <v>6</v>
      </c>
      <c r="AU2744" s="516"/>
      <c r="AV2744" s="516" t="s">
        <v>6</v>
      </c>
      <c r="AW2744" s="516" t="s">
        <v>6</v>
      </c>
      <c r="AX2744" s="516"/>
      <c r="AY2744" s="516" t="s">
        <v>6</v>
      </c>
      <c r="AZ2744" s="516" t="s">
        <v>6</v>
      </c>
      <c r="BA2744" s="516"/>
      <c r="BB2744" s="516" t="s">
        <v>6</v>
      </c>
      <c r="BC2744" s="516" t="s">
        <v>6</v>
      </c>
      <c r="BD2744" s="516"/>
      <c r="BE2744" s="516" t="s">
        <v>6</v>
      </c>
      <c r="BF2744" s="516" t="s">
        <v>6</v>
      </c>
      <c r="BG2744" s="516"/>
      <c r="BH2744" s="516" t="s">
        <v>6</v>
      </c>
      <c r="BI2744" s="516" t="s">
        <v>6</v>
      </c>
      <c r="BJ2744" s="516"/>
      <c r="BK2744" s="516" t="s">
        <v>6</v>
      </c>
      <c r="BL2744" s="516" t="s">
        <v>6</v>
      </c>
      <c r="BM2744" s="516"/>
      <c r="BN2744" s="516" t="s">
        <v>6</v>
      </c>
      <c r="BO2744" s="516" t="s">
        <v>6</v>
      </c>
      <c r="BP2744" s="516"/>
      <c r="BQ2744" s="516" t="s">
        <v>6</v>
      </c>
      <c r="BR2744" s="516" t="s">
        <v>6</v>
      </c>
      <c r="BS2744" s="516"/>
      <c r="BT2744" s="516"/>
      <c r="BU2744" s="516"/>
      <c r="BV2744" s="516"/>
      <c r="BW2744" s="516"/>
      <c r="BX2744" s="516"/>
      <c r="BY2744" s="516"/>
      <c r="BZ2744" s="28"/>
      <c r="CA2744" s="24"/>
      <c r="CB2744" s="29"/>
      <c r="CC2744" s="29"/>
      <c r="CD2744" s="30"/>
      <c r="CE2744" s="29"/>
      <c r="CF2744" s="29"/>
      <c r="CG2744" s="31"/>
      <c r="CH2744" s="457"/>
      <c r="CI2744" s="23" t="s">
        <v>836</v>
      </c>
    </row>
    <row r="2745" spans="1:87" ht="16.2" customHeight="1" thickTop="1" thickBot="1" x14ac:dyDescent="0.35">
      <c r="A2745" s="505" t="str">
        <f>IF(COUNTIF(B2746:B2747,"x")&gt;0,"x","")</f>
        <v/>
      </c>
      <c r="B2745" s="57"/>
      <c r="C2745" s="510" t="str">
        <f>A2745</f>
        <v/>
      </c>
      <c r="D2745" s="66">
        <f>ROWS(D2746:D2747)-1</f>
        <v>1</v>
      </c>
      <c r="E2745" s="58" t="s">
        <v>5332</v>
      </c>
      <c r="F2745" s="59"/>
      <c r="G2745" s="301"/>
      <c r="H2745" s="6"/>
      <c r="I2745" s="18"/>
      <c r="J2745" s="6"/>
      <c r="K2745" s="18"/>
      <c r="L2745" s="18"/>
      <c r="M2745" s="18"/>
      <c r="N2745" s="46"/>
      <c r="O2745" s="60" t="s">
        <v>5333</v>
      </c>
      <c r="P2745" s="334" t="s">
        <v>7197</v>
      </c>
      <c r="Q2745" s="62"/>
      <c r="R2745" s="63" t="str">
        <f>IF(COUNTIF(Q2746:Q2747,"?")&gt;0,"?",IF(AND(S2745="◄",T2745="►"),"◄►",IF(S2745="◄","◄",IF(T2745="►","►",""))))</f>
        <v>◄</v>
      </c>
      <c r="S2745" s="64" t="str">
        <f>IF(SUM(S2746:S2747)+1=ROWS(S2746:S2747)-COUNTIF(S2746:S2747,"-"),"","◄")</f>
        <v>◄</v>
      </c>
      <c r="T2745" s="65" t="str">
        <f>IF(SUM(T2746:T2747)&gt;0,"►","")</f>
        <v/>
      </c>
      <c r="U2745" s="62"/>
      <c r="V2745" s="63" t="str">
        <f>IF(COUNTIF(U2746:U2747,"?")&gt;0,"?",IF(AND(W2745="◄",X2745="►"),"◄►",IF(W2745="◄","◄",IF(X2745="►","►",""))))</f>
        <v>◄</v>
      </c>
      <c r="W2745" s="64" t="str">
        <f>IF(SUM(W2746:W2747)+1=ROWS(W2746:W2747)-COUNTIF(W2746:W2747,"-"),"","◄")</f>
        <v>◄</v>
      </c>
      <c r="X2745" s="65" t="str">
        <f>IF(SUM(X2746:X2747)&gt;0,"►","")</f>
        <v/>
      </c>
      <c r="Y2745" s="66">
        <f>ROWS(Y2746:Y2747)-1</f>
        <v>1</v>
      </c>
      <c r="Z2745" s="67">
        <f>SUM(Z2746:Z2747)-Z2747</f>
        <v>0</v>
      </c>
      <c r="AA2745" s="68" t="s">
        <v>840</v>
      </c>
      <c r="AB2745" s="69"/>
      <c r="AC2745" s="67">
        <f>SUM(AC2746:AC2747)-AC2747</f>
        <v>0</v>
      </c>
      <c r="AD2745" s="68" t="s">
        <v>840</v>
      </c>
      <c r="AE2745" s="69"/>
      <c r="AF2745" s="70" t="str">
        <f>IF(AG2745="◄","◄",IF(AG2745="ok","►",""))</f>
        <v>◄</v>
      </c>
      <c r="AG2745" s="71" t="str">
        <f>IF(AG2746&gt;0,"OK","◄")</f>
        <v>◄</v>
      </c>
      <c r="AH2745" s="62" t="str">
        <f>IF(AND(AI2745="◄",AJ2745="►"),"◄?►",IF(AI2745="◄","◄",IF(AJ2745="►","►","")))</f>
        <v>◄</v>
      </c>
      <c r="AI2745" s="64" t="str">
        <f>IF(AI2746&gt;0,"","◄")</f>
        <v>◄</v>
      </c>
      <c r="AJ2745" s="65" t="str">
        <f>IF(SUM(AJ2746:AJ2746)&gt;0,"►","")</f>
        <v/>
      </c>
      <c r="AK2745" s="570" t="str">
        <f>G2746</f>
        <v>1989</v>
      </c>
      <c r="AL2745" s="572" t="str">
        <f>P2745</f>
        <v>▬ folder Nr. 6  /  89 ▬</v>
      </c>
      <c r="AM2745" s="43"/>
      <c r="AN2745" s="1" t="str">
        <f>IF(AO2745="","",IF(COUNTIF(AN2746,"ok"),"","◄"))</f>
        <v>◄</v>
      </c>
      <c r="AO2745" s="9" t="str">
        <f>IF(COUNTIF(AP2745:BR2745,"◄")&gt;0,"◄","")</f>
        <v>◄</v>
      </c>
      <c r="AP2745" s="250" t="str">
        <f>IF(AP2746="-","",IF(AP2746&gt;0,"","◄"))</f>
        <v>◄</v>
      </c>
      <c r="AQ2745" s="251"/>
      <c r="AR2745" s="517">
        <f>IF(ISNONTEXT(AR2746)=TRUE,"_",1)</f>
        <v>1</v>
      </c>
      <c r="AS2745" s="250" t="str">
        <f>IF(AS2746="-","",IF(AS2746&gt;0,"","◄"))</f>
        <v>◄</v>
      </c>
      <c r="AT2745" s="251"/>
      <c r="AU2745" s="517">
        <f>IF(ISNONTEXT(AU2746)=TRUE,"_",AR2745+1)</f>
        <v>2</v>
      </c>
      <c r="AV2745" s="250" t="str">
        <f>IF(AV2746="-","",IF(AV2746&gt;0,"","◄"))</f>
        <v>◄</v>
      </c>
      <c r="AW2745" s="251"/>
      <c r="AX2745" s="517">
        <f>IF(ISNONTEXT(AX2746)=TRUE,"_",AU2745+1)</f>
        <v>3</v>
      </c>
      <c r="AY2745" s="250" t="str">
        <f>IF(AY2746="-","",IF(AY2746&gt;0,"","◄"))</f>
        <v>◄</v>
      </c>
      <c r="AZ2745" s="251"/>
      <c r="BA2745" s="517">
        <f>IF(ISNONTEXT(BA2746)=TRUE,"_",AX2745+1)</f>
        <v>4</v>
      </c>
      <c r="BB2745" s="250" t="str">
        <f>IF(BB2746="-","",IF(BB2746&gt;0,"","◄"))</f>
        <v>◄</v>
      </c>
      <c r="BC2745" s="251"/>
      <c r="BD2745" s="517">
        <f>IF(ISNONTEXT(BD2746)=TRUE,"_",BA2745+1)</f>
        <v>5</v>
      </c>
      <c r="BE2745" s="250" t="str">
        <f>IF(BE2746="-","",IF(BE2746&gt;0,"","◄"))</f>
        <v>◄</v>
      </c>
      <c r="BF2745" s="251"/>
      <c r="BG2745" s="517">
        <f>IF(ISNONTEXT(BG2746)=TRUE,"_",BD2745+1)</f>
        <v>6</v>
      </c>
      <c r="BH2745" s="250" t="str">
        <f>IF(BH2746="-","",IF(BH2746&gt;0,"","◄"))</f>
        <v/>
      </c>
      <c r="BI2745" s="251"/>
      <c r="BJ2745" s="517" t="str">
        <f>IF(ISNONTEXT(BJ2746)=TRUE,"_",BG2745+1)</f>
        <v>_</v>
      </c>
      <c r="BK2745" s="563" t="str">
        <f>IF(BK2746="-","",IF(BK2746&gt;0,"","◄"))</f>
        <v/>
      </c>
      <c r="BL2745" s="564"/>
      <c r="BM2745" s="517" t="str">
        <f>IF(ISNONTEXT(BM2746)=TRUE,"_",BJ2745+1)</f>
        <v>_</v>
      </c>
      <c r="BN2745" s="563" t="str">
        <f>IF(BN2746="-","",IF(BN2746&gt;0,"","◄"))</f>
        <v/>
      </c>
      <c r="BO2745" s="564"/>
      <c r="BP2745" s="517" t="str">
        <f>IF(ISNONTEXT(BP2746)=TRUE,"_",BM2745+1)</f>
        <v>_</v>
      </c>
      <c r="BQ2745" s="563" t="str">
        <f>IF(BQ2746="-","",IF(BQ2746&gt;0,"","◄"))</f>
        <v/>
      </c>
      <c r="BR2745" s="564"/>
      <c r="BS2745" s="517" t="str">
        <f>IF(ISNONTEXT(BS2746)=TRUE,"_",BP2745+1)</f>
        <v>_</v>
      </c>
      <c r="BT2745" s="563" t="str">
        <f>IF(BT2746="-","",IF(BT2746&gt;0,"","◄"))</f>
        <v>◄</v>
      </c>
      <c r="BU2745" s="564"/>
      <c r="BV2745" s="517" t="str">
        <f>IF(ISNONTEXT(BV2746)=TRUE,"_",1)</f>
        <v>_</v>
      </c>
      <c r="BW2745" s="563" t="str">
        <f>IF(BW2746="-","",IF(BW2746&gt;0,"","◄"))</f>
        <v>◄</v>
      </c>
      <c r="BX2745" s="564"/>
      <c r="BY2745" s="517" t="str">
        <f>IF(ISNONTEXT(BY2746)=TRUE,"_",BV2745+1)</f>
        <v>_</v>
      </c>
      <c r="BZ2745" s="26"/>
      <c r="CA2745" s="24"/>
      <c r="CB2745" s="25" t="str">
        <f>IF(CB2746&gt;0,"►","")</f>
        <v/>
      </c>
      <c r="CC2745" s="25" t="str">
        <f>IF(CC2746&gt;0,"►","")</f>
        <v/>
      </c>
      <c r="CD2745" s="517" t="str">
        <f>IF(ISNONTEXT(CD2746)=TRUE,"_",1)</f>
        <v>_</v>
      </c>
      <c r="CE2745" s="25" t="str">
        <f>IF(CE2746&gt;0,"►","")</f>
        <v/>
      </c>
      <c r="CF2745" s="25" t="str">
        <f>IF(CF2746&gt;0,"►","")</f>
        <v/>
      </c>
      <c r="CG2745" s="517" t="str">
        <f>IF(ISNONTEXT(CG2746)=TRUE,"_",CD2745+1)</f>
        <v>_</v>
      </c>
      <c r="CH2745" s="66">
        <f>ROWS(CH2746:CH2747)-1</f>
        <v>1</v>
      </c>
      <c r="CI2745" s="23" t="s">
        <v>836</v>
      </c>
    </row>
    <row r="2746" spans="1:87" ht="15" customHeight="1" thickBot="1" x14ac:dyDescent="0.35">
      <c r="A2746" s="503"/>
      <c r="B2746" s="49"/>
      <c r="C2746" s="156">
        <f>B2746</f>
        <v>0</v>
      </c>
      <c r="D2746" s="457"/>
      <c r="E2746" s="73"/>
      <c r="F2746" s="74" t="s">
        <v>5334</v>
      </c>
      <c r="G2746" s="300" t="s">
        <v>5298</v>
      </c>
      <c r="H2746" s="76">
        <v>13</v>
      </c>
      <c r="I2746" s="119"/>
      <c r="J2746" s="114"/>
      <c r="K2746" s="79"/>
      <c r="L2746" s="79"/>
      <c r="M2746" s="79"/>
      <c r="N2746" s="80" t="s">
        <v>5335</v>
      </c>
      <c r="O2746" s="81"/>
      <c r="P2746" s="320"/>
      <c r="Q2746" s="83" t="str">
        <f>IF(R2746="?","?","")</f>
        <v/>
      </c>
      <c r="R2746" s="83" t="str">
        <f>IF(AND(S2746="",T2746&gt;0),"?",IF(S2746="","◄",IF(T2746&gt;=1,"►","")))</f>
        <v>◄</v>
      </c>
      <c r="S2746" s="84"/>
      <c r="T2746" s="85"/>
      <c r="U2746" s="83" t="str">
        <f>IF(V2746="?","?","")</f>
        <v/>
      </c>
      <c r="V2746" s="83" t="str">
        <f>IF(AND(W2746="",X2746&gt;0),"?",IF(W2746="","◄",IF(X2746&gt;=1,"►","")))</f>
        <v>◄</v>
      </c>
      <c r="W2746" s="86"/>
      <c r="X2746" s="85"/>
      <c r="Y2746" s="457"/>
      <c r="Z2746" s="87"/>
      <c r="AA2746" s="521">
        <f>(S2746*Z2746)</f>
        <v>0</v>
      </c>
      <c r="AB2746" s="520">
        <f>(T2746*AA2746)</f>
        <v>0</v>
      </c>
      <c r="AC2746" s="88"/>
      <c r="AD2746" s="519">
        <f>(W2746*AC2746)</f>
        <v>0</v>
      </c>
      <c r="AE2746" s="522">
        <f>(X2746*AD2746)</f>
        <v>0</v>
      </c>
      <c r="AF2746" s="89" t="str">
        <f>IF(AG2746&gt;0,"ok","◄")</f>
        <v>◄</v>
      </c>
      <c r="AG2746" s="90"/>
      <c r="AH2746" s="89" t="str">
        <f>IF(AND(AI2746="",AJ2746&gt;0),"?",IF(AI2746="","◄",IF(AJ2746&gt;=1,"►","")))</f>
        <v>◄</v>
      </c>
      <c r="AI2746" s="91"/>
      <c r="AJ2746" s="92"/>
      <c r="AK2746" s="586"/>
      <c r="AL2746" s="587"/>
      <c r="AM2746" s="43"/>
      <c r="AN2746" s="3" t="s">
        <v>3</v>
      </c>
      <c r="AO2746" s="12" t="s">
        <v>1</v>
      </c>
      <c r="AP2746" s="13"/>
      <c r="AQ2746" s="14"/>
      <c r="AR2746" s="15" t="s">
        <v>276</v>
      </c>
      <c r="AS2746" s="13"/>
      <c r="AT2746" s="14"/>
      <c r="AU2746" s="15" t="s">
        <v>668</v>
      </c>
      <c r="AV2746" s="13"/>
      <c r="AW2746" s="14"/>
      <c r="AX2746" s="15" t="s">
        <v>669</v>
      </c>
      <c r="AY2746" s="13"/>
      <c r="AZ2746" s="14"/>
      <c r="BA2746" s="15" t="s">
        <v>511</v>
      </c>
      <c r="BB2746" s="13"/>
      <c r="BC2746" s="14"/>
      <c r="BD2746" s="15" t="s">
        <v>61</v>
      </c>
      <c r="BE2746" s="13"/>
      <c r="BF2746" s="14"/>
      <c r="BG2746" s="15" t="s">
        <v>211</v>
      </c>
      <c r="BH2746" s="516" t="s">
        <v>6</v>
      </c>
      <c r="BI2746" s="516" t="s">
        <v>6</v>
      </c>
      <c r="BJ2746" s="516"/>
      <c r="BK2746" s="516" t="s">
        <v>6</v>
      </c>
      <c r="BL2746" s="516" t="s">
        <v>6</v>
      </c>
      <c r="BM2746" s="516"/>
      <c r="BN2746" s="516" t="s">
        <v>6</v>
      </c>
      <c r="BO2746" s="516" t="s">
        <v>6</v>
      </c>
      <c r="BP2746" s="516"/>
      <c r="BQ2746" s="516" t="s">
        <v>6</v>
      </c>
      <c r="BR2746" s="516" t="s">
        <v>6</v>
      </c>
      <c r="BS2746" s="516"/>
      <c r="BT2746" s="32"/>
      <c r="BU2746" s="33"/>
      <c r="BV2746" s="34"/>
      <c r="BW2746" s="32"/>
      <c r="BX2746" s="33"/>
      <c r="BY2746" s="34"/>
      <c r="BZ2746" s="35"/>
      <c r="CA2746" s="24"/>
      <c r="CB2746" s="36"/>
      <c r="CC2746" s="33"/>
      <c r="CD2746" s="37"/>
      <c r="CE2746" s="36"/>
      <c r="CF2746" s="38"/>
      <c r="CG2746" s="39"/>
      <c r="CH2746" s="457"/>
      <c r="CI2746" s="23" t="s">
        <v>836</v>
      </c>
    </row>
    <row r="2747" spans="1:87" ht="16.2" customHeight="1" thickTop="1" thickBot="1" x14ac:dyDescent="0.35">
      <c r="A2747" s="505" t="str">
        <f>IF(COUNTIF(B2748:B2759,"x")&gt;0,"x","")</f>
        <v>x</v>
      </c>
      <c r="B2747" s="57"/>
      <c r="C2747" s="510" t="str">
        <f>A2747</f>
        <v>x</v>
      </c>
      <c r="D2747" s="66">
        <f>ROWS(D2748:D2759)-1</f>
        <v>11</v>
      </c>
      <c r="E2747" s="58" t="s">
        <v>5336</v>
      </c>
      <c r="F2747" s="59"/>
      <c r="G2747" s="301"/>
      <c r="H2747" s="6"/>
      <c r="I2747" s="18"/>
      <c r="J2747" s="6"/>
      <c r="K2747" s="18"/>
      <c r="L2747" s="18"/>
      <c r="M2747" s="18"/>
      <c r="N2747" s="46"/>
      <c r="O2747" s="60" t="s">
        <v>5337</v>
      </c>
      <c r="P2747" s="334" t="s">
        <v>7198</v>
      </c>
      <c r="Q2747" s="143"/>
      <c r="R2747" s="63" t="str">
        <f>IF(COUNTIF(Q2748:Q2759,"?")&gt;0,"?",IF(AND(S2747="◄",T2747="►"),"◄►",IF(S2747="◄","◄",IF(T2747="►","►",""))))</f>
        <v>◄</v>
      </c>
      <c r="S2747" s="64" t="str">
        <f>IF(SUM(S2748:S2759)+1=ROWS(S2748:S2759)-COUNTIF(S2748:S2759,"-"),"","◄")</f>
        <v>◄</v>
      </c>
      <c r="T2747" s="65" t="str">
        <f>IF(SUM(T2748:T2759)&gt;0,"►","")</f>
        <v/>
      </c>
      <c r="U2747" s="146"/>
      <c r="V2747" s="63" t="str">
        <f>IF(COUNTIF(U2748:U2759,"?")&gt;0,"?",IF(AND(W2747="◄",X2747="►"),"◄►",IF(W2747="◄","◄",IF(X2747="►","►",""))))</f>
        <v>◄</v>
      </c>
      <c r="W2747" s="64" t="str">
        <f>IF(SUM(W2748:W2759)+1=ROWS(W2748:W2759)-COUNTIF(W2748:W2759,"-"),"","◄")</f>
        <v>◄</v>
      </c>
      <c r="X2747" s="65" t="str">
        <f>IF(SUM(X2748:X2759)&gt;0,"►","")</f>
        <v/>
      </c>
      <c r="Y2747" s="66">
        <f>ROWS(Y2748:Y2759)-1</f>
        <v>11</v>
      </c>
      <c r="Z2747" s="67">
        <f>SUM(Z2748:Z2759)-Z2759</f>
        <v>0</v>
      </c>
      <c r="AA2747" s="68" t="s">
        <v>840</v>
      </c>
      <c r="AB2747" s="69"/>
      <c r="AC2747" s="67">
        <f>SUM(AC2748:AC2759)-AC2759</f>
        <v>0</v>
      </c>
      <c r="AD2747" s="68" t="s">
        <v>840</v>
      </c>
      <c r="AE2747" s="69"/>
      <c r="AF2747" s="70" t="str">
        <f>IF(AG2747="◄","◄",IF(AG2747="ok","►",""))</f>
        <v>◄</v>
      </c>
      <c r="AG2747" s="71" t="str">
        <f>IF(AG2748&gt;0,"OK","◄")</f>
        <v>◄</v>
      </c>
      <c r="AH2747" s="62" t="str">
        <f>IF(AND(AI2747="◄",AJ2747="►"),"◄?►",IF(AI2747="◄","◄",IF(AJ2747="►","►","")))</f>
        <v>◄</v>
      </c>
      <c r="AI2747" s="64" t="str">
        <f>IF(AI2748&gt;0,"","◄")</f>
        <v>◄</v>
      </c>
      <c r="AJ2747" s="65" t="str">
        <f>IF(SUM(AJ2748:AJ2753)&gt;0,"►","")</f>
        <v/>
      </c>
      <c r="AK2747" s="570" t="str">
        <f>G2748</f>
        <v>1989</v>
      </c>
      <c r="AL2747" s="572" t="str">
        <f>P2747</f>
        <v>▬ folder Nr. 6bis  /  89 ▬</v>
      </c>
      <c r="AM2747" s="43"/>
      <c r="AN2747" s="1" t="str">
        <f>IF(AO2747="","",IF(COUNTIF(AN2748,"ok"),"","◄"))</f>
        <v>◄</v>
      </c>
      <c r="AO2747" s="9" t="str">
        <f>IF(COUNTIF(AP2747:BR2747,"◄")&gt;0,"◄","")</f>
        <v>◄</v>
      </c>
      <c r="AP2747" s="250" t="str">
        <f>IF(AP2748="-","",IF(AP2748&gt;0,"","◄"))</f>
        <v>◄</v>
      </c>
      <c r="AQ2747" s="251"/>
      <c r="AR2747" s="517">
        <f>IF(ISNONTEXT(AR2748)=TRUE,"_",1)</f>
        <v>1</v>
      </c>
      <c r="AS2747" s="250" t="str">
        <f>IF(AS2748="-","",IF(AS2748&gt;0,"","◄"))</f>
        <v>◄</v>
      </c>
      <c r="AT2747" s="251"/>
      <c r="AU2747" s="517">
        <f>IF(ISNONTEXT(AU2748)=TRUE,"_",AR2747+1)</f>
        <v>2</v>
      </c>
      <c r="AV2747" s="250" t="str">
        <f>IF(AV2748="-","",IF(AV2748&gt;0,"","◄"))</f>
        <v>◄</v>
      </c>
      <c r="AW2747" s="251"/>
      <c r="AX2747" s="517">
        <f>IF(ISNONTEXT(AX2748)=TRUE,"_",AU2747+1)</f>
        <v>3</v>
      </c>
      <c r="AY2747" s="250" t="str">
        <f>IF(AY2748="-","",IF(AY2748&gt;0,"","◄"))</f>
        <v>◄</v>
      </c>
      <c r="AZ2747" s="251"/>
      <c r="BA2747" s="517">
        <f>IF(ISNONTEXT(BA2748)=TRUE,"_",AX2747+1)</f>
        <v>4</v>
      </c>
      <c r="BB2747" s="250" t="str">
        <f>IF(BB2748="-","",IF(BB2748&gt;0,"","◄"))</f>
        <v>◄</v>
      </c>
      <c r="BC2747" s="251"/>
      <c r="BD2747" s="517">
        <f>IF(ISNONTEXT(BD2748)=TRUE,"_",BA2747+1)</f>
        <v>5</v>
      </c>
      <c r="BE2747" s="250" t="str">
        <f>IF(BE2748="-","",IF(BE2748&gt;0,"","◄"))</f>
        <v/>
      </c>
      <c r="BF2747" s="251"/>
      <c r="BG2747" s="517" t="str">
        <f>IF(ISNONTEXT(BG2748)=TRUE,"_",BD2747+1)</f>
        <v>_</v>
      </c>
      <c r="BH2747" s="250" t="str">
        <f>IF(BH2748="-","",IF(BH2748&gt;0,"","◄"))</f>
        <v/>
      </c>
      <c r="BI2747" s="251"/>
      <c r="BJ2747" s="517" t="str">
        <f>IF(ISNONTEXT(BJ2748)=TRUE,"_",BG2747+1)</f>
        <v>_</v>
      </c>
      <c r="BK2747" s="563" t="str">
        <f>IF(BK2748="-","",IF(BK2748&gt;0,"","◄"))</f>
        <v/>
      </c>
      <c r="BL2747" s="564"/>
      <c r="BM2747" s="517" t="str">
        <f>IF(ISNONTEXT(BM2748)=TRUE,"_",BJ2747+1)</f>
        <v>_</v>
      </c>
      <c r="BN2747" s="563" t="str">
        <f>IF(BN2748="-","",IF(BN2748&gt;0,"","◄"))</f>
        <v/>
      </c>
      <c r="BO2747" s="564"/>
      <c r="BP2747" s="517" t="str">
        <f>IF(ISNONTEXT(BP2748)=TRUE,"_",BM2747+1)</f>
        <v>_</v>
      </c>
      <c r="BQ2747" s="563" t="str">
        <f>IF(BQ2748="-","",IF(BQ2748&gt;0,"","◄"))</f>
        <v/>
      </c>
      <c r="BR2747" s="564"/>
      <c r="BS2747" s="517" t="str">
        <f>IF(ISNONTEXT(BS2748)=TRUE,"_",BP2747+1)</f>
        <v>_</v>
      </c>
      <c r="BT2747" s="563" t="str">
        <f>IF(BT2748="-","",IF(BT2748&gt;0,"","◄"))</f>
        <v>◄</v>
      </c>
      <c r="BU2747" s="564"/>
      <c r="BV2747" s="517" t="str">
        <f>IF(ISNONTEXT(BV2748)=TRUE,"_",1)</f>
        <v>_</v>
      </c>
      <c r="BW2747" s="563" t="str">
        <f>IF(BW2748="-","",IF(BW2748&gt;0,"","◄"))</f>
        <v>◄</v>
      </c>
      <c r="BX2747" s="564"/>
      <c r="BY2747" s="517" t="str">
        <f>IF(ISNONTEXT(BY2748)=TRUE,"_",BV2747+1)</f>
        <v>_</v>
      </c>
      <c r="BZ2747" s="26"/>
      <c r="CA2747" s="24"/>
      <c r="CB2747" s="25" t="str">
        <f>IF(CB2748&gt;0,"►","")</f>
        <v/>
      </c>
      <c r="CC2747" s="25" t="str">
        <f>IF(CC2748&gt;0,"►","")</f>
        <v/>
      </c>
      <c r="CD2747" s="517" t="str">
        <f>IF(ISNONTEXT(CD2748)=TRUE,"_",1)</f>
        <v>_</v>
      </c>
      <c r="CE2747" s="25" t="str">
        <f>IF(CE2748&gt;0,"►","")</f>
        <v/>
      </c>
      <c r="CF2747" s="25" t="str">
        <f>IF(CF2748&gt;0,"►","")</f>
        <v/>
      </c>
      <c r="CG2747" s="517" t="str">
        <f>IF(ISNONTEXT(CG2748)=TRUE,"_",CD2747+1)</f>
        <v>_</v>
      </c>
      <c r="CH2747" s="66">
        <f>ROWS(CH2748:CH2759)-1</f>
        <v>11</v>
      </c>
      <c r="CI2747" s="23" t="s">
        <v>836</v>
      </c>
    </row>
    <row r="2748" spans="1:87" ht="15" customHeight="1" thickBot="1" x14ac:dyDescent="0.35">
      <c r="A2748" s="503"/>
      <c r="B2748" s="49"/>
      <c r="C2748" s="156">
        <f t="shared" ref="C2748:C2758" si="930">B2748</f>
        <v>0</v>
      </c>
      <c r="D2748" s="457"/>
      <c r="E2748" s="73"/>
      <c r="F2748" s="74" t="s">
        <v>5338</v>
      </c>
      <c r="G2748" s="300" t="s">
        <v>5298</v>
      </c>
      <c r="H2748" s="76">
        <v>13</v>
      </c>
      <c r="I2748" s="119"/>
      <c r="J2748" s="114"/>
      <c r="K2748" s="79"/>
      <c r="L2748" s="79"/>
      <c r="M2748" s="79"/>
      <c r="N2748" s="80" t="s">
        <v>5339</v>
      </c>
      <c r="O2748" s="318" t="s">
        <v>5180</v>
      </c>
      <c r="P2748" s="316"/>
      <c r="Q2748" s="83" t="str">
        <f t="shared" ref="Q2748:Q2758" si="931">IF(R2748="?","?","")</f>
        <v/>
      </c>
      <c r="R2748" s="83" t="str">
        <f t="shared" ref="R2748:R2758" si="932">IF(AND(S2748="",T2748&gt;0),"?",IF(S2748="","◄",IF(T2748&gt;=1,"►","")))</f>
        <v>◄</v>
      </c>
      <c r="S2748" s="84"/>
      <c r="T2748" s="85"/>
      <c r="U2748" s="83" t="str">
        <f t="shared" ref="U2748:U2758" si="933">IF(V2748="?","?","")</f>
        <v/>
      </c>
      <c r="V2748" s="83" t="str">
        <f t="shared" ref="V2748:V2758" si="934">IF(AND(W2748="",X2748&gt;0),"?",IF(W2748="","◄",IF(X2748&gt;=1,"►","")))</f>
        <v>◄</v>
      </c>
      <c r="W2748" s="86"/>
      <c r="X2748" s="85"/>
      <c r="Y2748" s="457"/>
      <c r="Z2748" s="87"/>
      <c r="AA2748" s="521">
        <f t="shared" ref="AA2748:AA2758" si="935">(S2748*Z2748)</f>
        <v>0</v>
      </c>
      <c r="AB2748" s="520">
        <f t="shared" ref="AB2748:AB2758" si="936">(T2748*AA2748)</f>
        <v>0</v>
      </c>
      <c r="AC2748" s="88"/>
      <c r="AD2748" s="519">
        <f t="shared" ref="AD2748:AD2758" si="937">(W2748*AC2748)</f>
        <v>0</v>
      </c>
      <c r="AE2748" s="522">
        <f t="shared" ref="AE2748:AE2758" si="938">(X2748*AD2748)</f>
        <v>0</v>
      </c>
      <c r="AF2748" s="89" t="str">
        <f>IF(AG2748&gt;0,"ok","◄")</f>
        <v>◄</v>
      </c>
      <c r="AG2748" s="90"/>
      <c r="AH2748" s="89" t="str">
        <f>IF(AND(AI2748="",AJ2748&gt;0),"?",IF(AI2748="","◄",IF(AJ2748&gt;=1,"►","")))</f>
        <v>◄</v>
      </c>
      <c r="AI2748" s="91"/>
      <c r="AJ2748" s="92"/>
      <c r="AK2748" s="586"/>
      <c r="AL2748" s="587"/>
      <c r="AM2748" s="43"/>
      <c r="AN2748" s="3" t="s">
        <v>3</v>
      </c>
      <c r="AO2748" s="12" t="s">
        <v>1</v>
      </c>
      <c r="AP2748" s="13"/>
      <c r="AQ2748" s="14"/>
      <c r="AR2748" s="15" t="s">
        <v>4</v>
      </c>
      <c r="AS2748" s="13"/>
      <c r="AT2748" s="14"/>
      <c r="AU2748" s="15" t="s">
        <v>91</v>
      </c>
      <c r="AV2748" s="13"/>
      <c r="AW2748" s="14"/>
      <c r="AX2748" s="15" t="s">
        <v>670</v>
      </c>
      <c r="AY2748" s="13"/>
      <c r="AZ2748" s="14"/>
      <c r="BA2748" s="15" t="s">
        <v>554</v>
      </c>
      <c r="BB2748" s="13"/>
      <c r="BC2748" s="14"/>
      <c r="BD2748" s="15" t="s">
        <v>162</v>
      </c>
      <c r="BE2748" s="516" t="s">
        <v>6</v>
      </c>
      <c r="BF2748" s="516" t="s">
        <v>6</v>
      </c>
      <c r="BG2748" s="516"/>
      <c r="BH2748" s="516" t="s">
        <v>6</v>
      </c>
      <c r="BI2748" s="516" t="s">
        <v>6</v>
      </c>
      <c r="BJ2748" s="516"/>
      <c r="BK2748" s="516" t="s">
        <v>6</v>
      </c>
      <c r="BL2748" s="516" t="s">
        <v>6</v>
      </c>
      <c r="BM2748" s="516"/>
      <c r="BN2748" s="516" t="s">
        <v>6</v>
      </c>
      <c r="BO2748" s="516" t="s">
        <v>6</v>
      </c>
      <c r="BP2748" s="516"/>
      <c r="BQ2748" s="516" t="s">
        <v>6</v>
      </c>
      <c r="BR2748" s="516" t="s">
        <v>6</v>
      </c>
      <c r="BS2748" s="516"/>
      <c r="BT2748" s="32"/>
      <c r="BU2748" s="33"/>
      <c r="BV2748" s="34"/>
      <c r="BW2748" s="32"/>
      <c r="BX2748" s="33"/>
      <c r="BY2748" s="34"/>
      <c r="BZ2748" s="35"/>
      <c r="CA2748" s="24"/>
      <c r="CB2748" s="36"/>
      <c r="CC2748" s="33"/>
      <c r="CD2748" s="37"/>
      <c r="CE2748" s="36"/>
      <c r="CF2748" s="38"/>
      <c r="CG2748" s="39"/>
      <c r="CH2748" s="457"/>
      <c r="CI2748" s="23" t="s">
        <v>836</v>
      </c>
    </row>
    <row r="2749" spans="1:87" ht="15" customHeight="1" thickTop="1" thickBot="1" x14ac:dyDescent="0.35">
      <c r="A2749" s="503"/>
      <c r="B2749" s="49"/>
      <c r="C2749" s="156">
        <f t="shared" si="930"/>
        <v>0</v>
      </c>
      <c r="D2749" s="457"/>
      <c r="E2749" s="179" t="s">
        <v>1721</v>
      </c>
      <c r="F2749" s="180" t="s">
        <v>5338</v>
      </c>
      <c r="G2749" s="302" t="s">
        <v>5298</v>
      </c>
      <c r="H2749" s="76">
        <v>195</v>
      </c>
      <c r="I2749" s="119"/>
      <c r="J2749" s="114"/>
      <c r="K2749" s="622" t="s">
        <v>6739</v>
      </c>
      <c r="L2749" s="623"/>
      <c r="M2749" s="319" t="s">
        <v>5181</v>
      </c>
      <c r="N2749" s="647" t="s">
        <v>5340</v>
      </c>
      <c r="O2749" s="318" t="s">
        <v>5341</v>
      </c>
      <c r="P2749" s="142" t="s">
        <v>5184</v>
      </c>
      <c r="Q2749" s="83" t="str">
        <f t="shared" si="931"/>
        <v/>
      </c>
      <c r="R2749" s="83" t="str">
        <f t="shared" si="932"/>
        <v>◄</v>
      </c>
      <c r="S2749" s="84"/>
      <c r="T2749" s="85"/>
      <c r="U2749" s="83" t="str">
        <f t="shared" si="933"/>
        <v/>
      </c>
      <c r="V2749" s="83" t="str">
        <f t="shared" si="934"/>
        <v>◄</v>
      </c>
      <c r="W2749" s="86"/>
      <c r="X2749" s="85"/>
      <c r="Y2749" s="457"/>
      <c r="Z2749" s="87"/>
      <c r="AA2749" s="521">
        <f t="shared" si="935"/>
        <v>0</v>
      </c>
      <c r="AB2749" s="520">
        <f t="shared" si="936"/>
        <v>0</v>
      </c>
      <c r="AC2749" s="88"/>
      <c r="AD2749" s="519">
        <f t="shared" si="937"/>
        <v>0</v>
      </c>
      <c r="AE2749" s="522">
        <f t="shared" si="938"/>
        <v>0</v>
      </c>
      <c r="AF2749" s="44"/>
      <c r="AG2749" s="45"/>
      <c r="AH2749" s="44"/>
      <c r="AI2749" s="45"/>
      <c r="AJ2749" s="45"/>
      <c r="AK2749" s="45"/>
      <c r="AL2749" s="45"/>
      <c r="AM2749" s="43"/>
      <c r="AN2749" s="27" t="s">
        <v>6</v>
      </c>
      <c r="AO2749" s="27" t="s">
        <v>6</v>
      </c>
      <c r="AP2749" s="516"/>
      <c r="AQ2749" s="516"/>
      <c r="AR2749" s="516"/>
      <c r="AS2749" s="516" t="s">
        <v>6</v>
      </c>
      <c r="AT2749" s="516" t="s">
        <v>6</v>
      </c>
      <c r="AU2749" s="516"/>
      <c r="AV2749" s="516" t="s">
        <v>6</v>
      </c>
      <c r="AW2749" s="516" t="s">
        <v>6</v>
      </c>
      <c r="AX2749" s="516"/>
      <c r="AY2749" s="516" t="s">
        <v>6</v>
      </c>
      <c r="AZ2749" s="516" t="s">
        <v>6</v>
      </c>
      <c r="BA2749" s="516"/>
      <c r="BB2749" s="516" t="s">
        <v>6</v>
      </c>
      <c r="BC2749" s="516" t="s">
        <v>6</v>
      </c>
      <c r="BD2749" s="516"/>
      <c r="BE2749" s="516" t="s">
        <v>6</v>
      </c>
      <c r="BF2749" s="516" t="s">
        <v>6</v>
      </c>
      <c r="BG2749" s="516"/>
      <c r="BH2749" s="516" t="s">
        <v>6</v>
      </c>
      <c r="BI2749" s="516" t="s">
        <v>6</v>
      </c>
      <c r="BJ2749" s="516"/>
      <c r="BK2749" s="516" t="s">
        <v>6</v>
      </c>
      <c r="BL2749" s="516" t="s">
        <v>6</v>
      </c>
      <c r="BM2749" s="516"/>
      <c r="BN2749" s="516" t="s">
        <v>6</v>
      </c>
      <c r="BO2749" s="516" t="s">
        <v>6</v>
      </c>
      <c r="BP2749" s="516"/>
      <c r="BQ2749" s="516" t="s">
        <v>6</v>
      </c>
      <c r="BR2749" s="516" t="s">
        <v>6</v>
      </c>
      <c r="BS2749" s="516"/>
      <c r="BT2749" s="516"/>
      <c r="BU2749" s="516"/>
      <c r="BV2749" s="516"/>
      <c r="BW2749" s="516"/>
      <c r="BX2749" s="516"/>
      <c r="BY2749" s="516"/>
      <c r="BZ2749" s="28"/>
      <c r="CA2749" s="24"/>
      <c r="CB2749" s="29"/>
      <c r="CC2749" s="29"/>
      <c r="CD2749" s="30"/>
      <c r="CE2749" s="29"/>
      <c r="CF2749" s="29"/>
      <c r="CG2749" s="31"/>
      <c r="CH2749" s="457"/>
      <c r="CI2749" s="23" t="s">
        <v>836</v>
      </c>
    </row>
    <row r="2750" spans="1:87" ht="15" customHeight="1" thickBot="1" x14ac:dyDescent="0.35">
      <c r="A2750" s="503"/>
      <c r="B2750" s="49"/>
      <c r="C2750" s="156">
        <f t="shared" si="930"/>
        <v>0</v>
      </c>
      <c r="D2750" s="457"/>
      <c r="E2750" s="179" t="s">
        <v>1721</v>
      </c>
      <c r="F2750" s="180" t="s">
        <v>5338</v>
      </c>
      <c r="G2750" s="302" t="s">
        <v>5298</v>
      </c>
      <c r="H2750" s="76">
        <v>195</v>
      </c>
      <c r="I2750" s="119"/>
      <c r="J2750" s="114"/>
      <c r="K2750" s="622" t="s">
        <v>6740</v>
      </c>
      <c r="L2750" s="623"/>
      <c r="M2750" s="319" t="s">
        <v>5181</v>
      </c>
      <c r="N2750" s="648"/>
      <c r="O2750" s="318" t="s">
        <v>5341</v>
      </c>
      <c r="P2750" s="142" t="s">
        <v>5185</v>
      </c>
      <c r="Q2750" s="83" t="str">
        <f t="shared" si="931"/>
        <v/>
      </c>
      <c r="R2750" s="83" t="str">
        <f t="shared" si="932"/>
        <v>◄</v>
      </c>
      <c r="S2750" s="84"/>
      <c r="T2750" s="85"/>
      <c r="U2750" s="83" t="str">
        <f t="shared" si="933"/>
        <v/>
      </c>
      <c r="V2750" s="83" t="str">
        <f t="shared" si="934"/>
        <v>◄</v>
      </c>
      <c r="W2750" s="86"/>
      <c r="X2750" s="85"/>
      <c r="Y2750" s="457"/>
      <c r="Z2750" s="87"/>
      <c r="AA2750" s="521">
        <f t="shared" si="935"/>
        <v>0</v>
      </c>
      <c r="AB2750" s="520">
        <f t="shared" si="936"/>
        <v>0</v>
      </c>
      <c r="AC2750" s="88"/>
      <c r="AD2750" s="519">
        <f t="shared" si="937"/>
        <v>0</v>
      </c>
      <c r="AE2750" s="522">
        <f t="shared" si="938"/>
        <v>0</v>
      </c>
      <c r="AF2750" s="44"/>
      <c r="AG2750" s="45"/>
      <c r="AH2750" s="44"/>
      <c r="AI2750" s="45"/>
      <c r="AJ2750" s="45"/>
      <c r="AK2750" s="45"/>
      <c r="AL2750" s="45"/>
      <c r="AM2750" s="43"/>
      <c r="AN2750" s="27" t="s">
        <v>6</v>
      </c>
      <c r="AO2750" s="27" t="s">
        <v>6</v>
      </c>
      <c r="AP2750" s="516"/>
      <c r="AQ2750" s="516"/>
      <c r="AR2750" s="516"/>
      <c r="AS2750" s="516" t="s">
        <v>6</v>
      </c>
      <c r="AT2750" s="516" t="s">
        <v>6</v>
      </c>
      <c r="AU2750" s="516"/>
      <c r="AV2750" s="516" t="s">
        <v>6</v>
      </c>
      <c r="AW2750" s="516" t="s">
        <v>6</v>
      </c>
      <c r="AX2750" s="516"/>
      <c r="AY2750" s="516" t="s">
        <v>6</v>
      </c>
      <c r="AZ2750" s="516" t="s">
        <v>6</v>
      </c>
      <c r="BA2750" s="516"/>
      <c r="BB2750" s="516" t="s">
        <v>6</v>
      </c>
      <c r="BC2750" s="516" t="s">
        <v>6</v>
      </c>
      <c r="BD2750" s="516"/>
      <c r="BE2750" s="516" t="s">
        <v>6</v>
      </c>
      <c r="BF2750" s="516" t="s">
        <v>6</v>
      </c>
      <c r="BG2750" s="516"/>
      <c r="BH2750" s="516" t="s">
        <v>6</v>
      </c>
      <c r="BI2750" s="516" t="s">
        <v>6</v>
      </c>
      <c r="BJ2750" s="516"/>
      <c r="BK2750" s="516" t="s">
        <v>6</v>
      </c>
      <c r="BL2750" s="516" t="s">
        <v>6</v>
      </c>
      <c r="BM2750" s="516"/>
      <c r="BN2750" s="516" t="s">
        <v>6</v>
      </c>
      <c r="BO2750" s="516" t="s">
        <v>6</v>
      </c>
      <c r="BP2750" s="516"/>
      <c r="BQ2750" s="516" t="s">
        <v>6</v>
      </c>
      <c r="BR2750" s="516" t="s">
        <v>6</v>
      </c>
      <c r="BS2750" s="516"/>
      <c r="BT2750" s="516"/>
      <c r="BU2750" s="516"/>
      <c r="BV2750" s="516"/>
      <c r="BW2750" s="516"/>
      <c r="BX2750" s="516"/>
      <c r="BY2750" s="516"/>
      <c r="BZ2750" s="28"/>
      <c r="CA2750" s="24"/>
      <c r="CB2750" s="29"/>
      <c r="CC2750" s="29"/>
      <c r="CD2750" s="30"/>
      <c r="CE2750" s="29"/>
      <c r="CF2750" s="29"/>
      <c r="CG2750" s="31"/>
      <c r="CH2750" s="457"/>
      <c r="CI2750" s="23" t="s">
        <v>836</v>
      </c>
    </row>
    <row r="2751" spans="1:87" ht="15" customHeight="1" thickBot="1" x14ac:dyDescent="0.35">
      <c r="A2751" s="503"/>
      <c r="B2751" s="49" t="s">
        <v>0</v>
      </c>
      <c r="C2751" s="156" t="str">
        <f t="shared" si="930"/>
        <v>x</v>
      </c>
      <c r="D2751" s="457"/>
      <c r="E2751" s="179" t="s">
        <v>1721</v>
      </c>
      <c r="F2751" s="180" t="s">
        <v>5338</v>
      </c>
      <c r="G2751" s="302" t="s">
        <v>5298</v>
      </c>
      <c r="H2751" s="76">
        <v>195</v>
      </c>
      <c r="I2751" s="119"/>
      <c r="J2751" s="114"/>
      <c r="K2751" s="622" t="s">
        <v>6739</v>
      </c>
      <c r="L2751" s="623"/>
      <c r="M2751" s="319" t="s">
        <v>5181</v>
      </c>
      <c r="N2751" s="647" t="s">
        <v>5340</v>
      </c>
      <c r="O2751" s="318" t="s">
        <v>5342</v>
      </c>
      <c r="P2751" s="142" t="s">
        <v>5184</v>
      </c>
      <c r="Q2751" s="83" t="str">
        <f t="shared" si="931"/>
        <v/>
      </c>
      <c r="R2751" s="83" t="str">
        <f t="shared" si="932"/>
        <v>◄</v>
      </c>
      <c r="S2751" s="84"/>
      <c r="T2751" s="85"/>
      <c r="U2751" s="83" t="str">
        <f t="shared" si="933"/>
        <v/>
      </c>
      <c r="V2751" s="83" t="str">
        <f t="shared" si="934"/>
        <v>◄</v>
      </c>
      <c r="W2751" s="86"/>
      <c r="X2751" s="85"/>
      <c r="Y2751" s="457"/>
      <c r="Z2751" s="87"/>
      <c r="AA2751" s="521">
        <f t="shared" si="935"/>
        <v>0</v>
      </c>
      <c r="AB2751" s="520">
        <f t="shared" si="936"/>
        <v>0</v>
      </c>
      <c r="AC2751" s="88"/>
      <c r="AD2751" s="519">
        <f t="shared" si="937"/>
        <v>0</v>
      </c>
      <c r="AE2751" s="522">
        <f t="shared" si="938"/>
        <v>0</v>
      </c>
      <c r="AF2751" s="44"/>
      <c r="AG2751" s="45"/>
      <c r="AH2751" s="44"/>
      <c r="AI2751" s="45"/>
      <c r="AJ2751" s="45"/>
      <c r="AK2751" s="45"/>
      <c r="AL2751" s="45"/>
      <c r="AM2751" s="43"/>
      <c r="AN2751" s="27" t="s">
        <v>6</v>
      </c>
      <c r="AO2751" s="27" t="s">
        <v>6</v>
      </c>
      <c r="AP2751" s="516"/>
      <c r="AQ2751" s="516"/>
      <c r="AR2751" s="516"/>
      <c r="AS2751" s="516" t="s">
        <v>6</v>
      </c>
      <c r="AT2751" s="516" t="s">
        <v>6</v>
      </c>
      <c r="AU2751" s="516"/>
      <c r="AV2751" s="516" t="s">
        <v>6</v>
      </c>
      <c r="AW2751" s="516" t="s">
        <v>6</v>
      </c>
      <c r="AX2751" s="516"/>
      <c r="AY2751" s="516" t="s">
        <v>6</v>
      </c>
      <c r="AZ2751" s="516" t="s">
        <v>6</v>
      </c>
      <c r="BA2751" s="516"/>
      <c r="BB2751" s="516" t="s">
        <v>6</v>
      </c>
      <c r="BC2751" s="516" t="s">
        <v>6</v>
      </c>
      <c r="BD2751" s="516"/>
      <c r="BE2751" s="516" t="s">
        <v>6</v>
      </c>
      <c r="BF2751" s="516" t="s">
        <v>6</v>
      </c>
      <c r="BG2751" s="516"/>
      <c r="BH2751" s="516" t="s">
        <v>6</v>
      </c>
      <c r="BI2751" s="516" t="s">
        <v>6</v>
      </c>
      <c r="BJ2751" s="516"/>
      <c r="BK2751" s="516" t="s">
        <v>6</v>
      </c>
      <c r="BL2751" s="516" t="s">
        <v>6</v>
      </c>
      <c r="BM2751" s="516"/>
      <c r="BN2751" s="516" t="s">
        <v>6</v>
      </c>
      <c r="BO2751" s="516" t="s">
        <v>6</v>
      </c>
      <c r="BP2751" s="516"/>
      <c r="BQ2751" s="516" t="s">
        <v>6</v>
      </c>
      <c r="BR2751" s="516" t="s">
        <v>6</v>
      </c>
      <c r="BS2751" s="516"/>
      <c r="BT2751" s="516"/>
      <c r="BU2751" s="516"/>
      <c r="BV2751" s="516"/>
      <c r="BW2751" s="516"/>
      <c r="BX2751" s="516"/>
      <c r="BY2751" s="516"/>
      <c r="BZ2751" s="28"/>
      <c r="CA2751" s="24"/>
      <c r="CB2751" s="29"/>
      <c r="CC2751" s="29"/>
      <c r="CD2751" s="30"/>
      <c r="CE2751" s="29"/>
      <c r="CF2751" s="29"/>
      <c r="CG2751" s="31"/>
      <c r="CH2751" s="457"/>
      <c r="CI2751" s="23" t="s">
        <v>836</v>
      </c>
    </row>
    <row r="2752" spans="1:87" ht="16.8" customHeight="1" thickBot="1" x14ac:dyDescent="0.35">
      <c r="A2752" s="503"/>
      <c r="B2752" s="49"/>
      <c r="C2752" s="156">
        <f t="shared" si="930"/>
        <v>0</v>
      </c>
      <c r="D2752" s="457"/>
      <c r="E2752" s="179" t="s">
        <v>1721</v>
      </c>
      <c r="F2752" s="180" t="s">
        <v>5338</v>
      </c>
      <c r="G2752" s="302" t="s">
        <v>5298</v>
      </c>
      <c r="H2752" s="76">
        <v>195</v>
      </c>
      <c r="I2752" s="119"/>
      <c r="J2752" s="114"/>
      <c r="K2752" s="622" t="s">
        <v>6740</v>
      </c>
      <c r="L2752" s="623"/>
      <c r="M2752" s="319" t="s">
        <v>5181</v>
      </c>
      <c r="N2752" s="648"/>
      <c r="O2752" s="318" t="s">
        <v>5342</v>
      </c>
      <c r="P2752" s="142" t="s">
        <v>5185</v>
      </c>
      <c r="Q2752" s="83" t="str">
        <f t="shared" si="931"/>
        <v/>
      </c>
      <c r="R2752" s="83" t="str">
        <f t="shared" si="932"/>
        <v>◄</v>
      </c>
      <c r="S2752" s="84"/>
      <c r="T2752" s="85"/>
      <c r="U2752" s="83" t="str">
        <f t="shared" si="933"/>
        <v/>
      </c>
      <c r="V2752" s="83" t="str">
        <f t="shared" si="934"/>
        <v>◄</v>
      </c>
      <c r="W2752" s="86"/>
      <c r="X2752" s="85"/>
      <c r="Y2752" s="457"/>
      <c r="Z2752" s="87"/>
      <c r="AA2752" s="521">
        <f t="shared" si="935"/>
        <v>0</v>
      </c>
      <c r="AB2752" s="520">
        <f t="shared" si="936"/>
        <v>0</v>
      </c>
      <c r="AC2752" s="88"/>
      <c r="AD2752" s="519">
        <f t="shared" si="937"/>
        <v>0</v>
      </c>
      <c r="AE2752" s="522">
        <f t="shared" si="938"/>
        <v>0</v>
      </c>
      <c r="AF2752" s="44"/>
      <c r="AG2752" s="45"/>
      <c r="AH2752" s="44"/>
      <c r="AI2752" s="45"/>
      <c r="AJ2752" s="45"/>
      <c r="AK2752" s="45"/>
      <c r="AL2752" s="45"/>
      <c r="AM2752" s="43"/>
      <c r="AN2752" s="27" t="s">
        <v>6</v>
      </c>
      <c r="AO2752" s="27" t="s">
        <v>6</v>
      </c>
      <c r="AP2752" s="516"/>
      <c r="AQ2752" s="516"/>
      <c r="AR2752" s="516"/>
      <c r="AS2752" s="516" t="s">
        <v>6</v>
      </c>
      <c r="AT2752" s="516" t="s">
        <v>6</v>
      </c>
      <c r="AU2752" s="516"/>
      <c r="AV2752" s="516" t="s">
        <v>6</v>
      </c>
      <c r="AW2752" s="516" t="s">
        <v>6</v>
      </c>
      <c r="AX2752" s="516"/>
      <c r="AY2752" s="516" t="s">
        <v>6</v>
      </c>
      <c r="AZ2752" s="516" t="s">
        <v>6</v>
      </c>
      <c r="BA2752" s="516"/>
      <c r="BB2752" s="516" t="s">
        <v>6</v>
      </c>
      <c r="BC2752" s="516" t="s">
        <v>6</v>
      </c>
      <c r="BD2752" s="516"/>
      <c r="BE2752" s="516" t="s">
        <v>6</v>
      </c>
      <c r="BF2752" s="516" t="s">
        <v>6</v>
      </c>
      <c r="BG2752" s="516"/>
      <c r="BH2752" s="516" t="s">
        <v>6</v>
      </c>
      <c r="BI2752" s="516" t="s">
        <v>6</v>
      </c>
      <c r="BJ2752" s="516"/>
      <c r="BK2752" s="516" t="s">
        <v>6</v>
      </c>
      <c r="BL2752" s="516" t="s">
        <v>6</v>
      </c>
      <c r="BM2752" s="516"/>
      <c r="BN2752" s="516" t="s">
        <v>6</v>
      </c>
      <c r="BO2752" s="516" t="s">
        <v>6</v>
      </c>
      <c r="BP2752" s="516"/>
      <c r="BQ2752" s="516" t="s">
        <v>6</v>
      </c>
      <c r="BR2752" s="516" t="s">
        <v>6</v>
      </c>
      <c r="BS2752" s="516"/>
      <c r="BT2752" s="516"/>
      <c r="BU2752" s="516"/>
      <c r="BV2752" s="516"/>
      <c r="BW2752" s="516"/>
      <c r="BX2752" s="516"/>
      <c r="BY2752" s="516"/>
      <c r="BZ2752" s="28"/>
      <c r="CA2752" s="24"/>
      <c r="CB2752" s="29"/>
      <c r="CC2752" s="29"/>
      <c r="CD2752" s="30"/>
      <c r="CE2752" s="29"/>
      <c r="CF2752" s="29"/>
      <c r="CG2752" s="31"/>
      <c r="CH2752" s="457"/>
      <c r="CI2752" s="23" t="s">
        <v>836</v>
      </c>
    </row>
    <row r="2753" spans="1:87" ht="15" customHeight="1" thickBot="1" x14ac:dyDescent="0.35">
      <c r="A2753" s="503"/>
      <c r="B2753" s="49"/>
      <c r="C2753" s="156">
        <f t="shared" si="930"/>
        <v>0</v>
      </c>
      <c r="D2753" s="457"/>
      <c r="E2753" s="179" t="s">
        <v>1721</v>
      </c>
      <c r="F2753" s="180" t="s">
        <v>5338</v>
      </c>
      <c r="G2753" s="302" t="s">
        <v>5298</v>
      </c>
      <c r="H2753" s="76">
        <v>195</v>
      </c>
      <c r="I2753" s="119"/>
      <c r="J2753" s="114"/>
      <c r="K2753" s="622" t="s">
        <v>6739</v>
      </c>
      <c r="L2753" s="623"/>
      <c r="M2753" s="319" t="s">
        <v>5181</v>
      </c>
      <c r="N2753" s="647" t="s">
        <v>5340</v>
      </c>
      <c r="O2753" s="318" t="s">
        <v>5343</v>
      </c>
      <c r="P2753" s="142" t="s">
        <v>5184</v>
      </c>
      <c r="Q2753" s="83" t="str">
        <f t="shared" si="931"/>
        <v/>
      </c>
      <c r="R2753" s="83" t="str">
        <f t="shared" si="932"/>
        <v>◄</v>
      </c>
      <c r="S2753" s="84"/>
      <c r="T2753" s="85"/>
      <c r="U2753" s="83" t="str">
        <f t="shared" si="933"/>
        <v/>
      </c>
      <c r="V2753" s="83" t="str">
        <f t="shared" si="934"/>
        <v>◄</v>
      </c>
      <c r="W2753" s="86"/>
      <c r="X2753" s="85"/>
      <c r="Y2753" s="457"/>
      <c r="Z2753" s="87"/>
      <c r="AA2753" s="521">
        <f t="shared" si="935"/>
        <v>0</v>
      </c>
      <c r="AB2753" s="520">
        <f t="shared" si="936"/>
        <v>0</v>
      </c>
      <c r="AC2753" s="88"/>
      <c r="AD2753" s="519">
        <f t="shared" si="937"/>
        <v>0</v>
      </c>
      <c r="AE2753" s="522">
        <f t="shared" si="938"/>
        <v>0</v>
      </c>
      <c r="AF2753" s="44"/>
      <c r="AG2753" s="45"/>
      <c r="AH2753" s="44"/>
      <c r="AI2753" s="45"/>
      <c r="AJ2753" s="45"/>
      <c r="AK2753" s="45"/>
      <c r="AL2753" s="45"/>
      <c r="AM2753" s="43"/>
      <c r="AN2753" s="27" t="s">
        <v>6</v>
      </c>
      <c r="AO2753" s="27" t="s">
        <v>6</v>
      </c>
      <c r="AP2753" s="516"/>
      <c r="AQ2753" s="516"/>
      <c r="AR2753" s="516"/>
      <c r="AS2753" s="516" t="s">
        <v>6</v>
      </c>
      <c r="AT2753" s="516" t="s">
        <v>6</v>
      </c>
      <c r="AU2753" s="516"/>
      <c r="AV2753" s="516" t="s">
        <v>6</v>
      </c>
      <c r="AW2753" s="516" t="s">
        <v>6</v>
      </c>
      <c r="AX2753" s="516"/>
      <c r="AY2753" s="516" t="s">
        <v>6</v>
      </c>
      <c r="AZ2753" s="516" t="s">
        <v>6</v>
      </c>
      <c r="BA2753" s="516"/>
      <c r="BB2753" s="516" t="s">
        <v>6</v>
      </c>
      <c r="BC2753" s="516" t="s">
        <v>6</v>
      </c>
      <c r="BD2753" s="516"/>
      <c r="BE2753" s="516" t="s">
        <v>6</v>
      </c>
      <c r="BF2753" s="516" t="s">
        <v>6</v>
      </c>
      <c r="BG2753" s="516"/>
      <c r="BH2753" s="516" t="s">
        <v>6</v>
      </c>
      <c r="BI2753" s="516" t="s">
        <v>6</v>
      </c>
      <c r="BJ2753" s="516"/>
      <c r="BK2753" s="516" t="s">
        <v>6</v>
      </c>
      <c r="BL2753" s="516" t="s">
        <v>6</v>
      </c>
      <c r="BM2753" s="516"/>
      <c r="BN2753" s="516" t="s">
        <v>6</v>
      </c>
      <c r="BO2753" s="516" t="s">
        <v>6</v>
      </c>
      <c r="BP2753" s="516"/>
      <c r="BQ2753" s="516" t="s">
        <v>6</v>
      </c>
      <c r="BR2753" s="516" t="s">
        <v>6</v>
      </c>
      <c r="BS2753" s="516"/>
      <c r="BT2753" s="516"/>
      <c r="BU2753" s="516"/>
      <c r="BV2753" s="516"/>
      <c r="BW2753" s="516"/>
      <c r="BX2753" s="516"/>
      <c r="BY2753" s="516"/>
      <c r="BZ2753" s="28"/>
      <c r="CA2753" s="24"/>
      <c r="CB2753" s="29"/>
      <c r="CC2753" s="29"/>
      <c r="CD2753" s="30"/>
      <c r="CE2753" s="29"/>
      <c r="CF2753" s="29"/>
      <c r="CG2753" s="31"/>
      <c r="CH2753" s="457"/>
      <c r="CI2753" s="23" t="s">
        <v>836</v>
      </c>
    </row>
    <row r="2754" spans="1:87" ht="15" customHeight="1" thickBot="1" x14ac:dyDescent="0.35">
      <c r="A2754" s="503"/>
      <c r="B2754" s="49"/>
      <c r="C2754" s="156">
        <f t="shared" si="930"/>
        <v>0</v>
      </c>
      <c r="D2754" s="457"/>
      <c r="E2754" s="179" t="s">
        <v>1721</v>
      </c>
      <c r="F2754" s="180" t="s">
        <v>5338</v>
      </c>
      <c r="G2754" s="302" t="s">
        <v>5298</v>
      </c>
      <c r="H2754" s="76">
        <v>195</v>
      </c>
      <c r="I2754" s="119"/>
      <c r="J2754" s="114"/>
      <c r="K2754" s="622" t="s">
        <v>6740</v>
      </c>
      <c r="L2754" s="623"/>
      <c r="M2754" s="319" t="s">
        <v>5181</v>
      </c>
      <c r="N2754" s="648"/>
      <c r="O2754" s="318" t="s">
        <v>5343</v>
      </c>
      <c r="P2754" s="142" t="s">
        <v>5185</v>
      </c>
      <c r="Q2754" s="83" t="str">
        <f t="shared" si="931"/>
        <v/>
      </c>
      <c r="R2754" s="83" t="str">
        <f t="shared" si="932"/>
        <v>◄</v>
      </c>
      <c r="S2754" s="84"/>
      <c r="T2754" s="85"/>
      <c r="U2754" s="83" t="str">
        <f t="shared" si="933"/>
        <v/>
      </c>
      <c r="V2754" s="83" t="str">
        <f t="shared" si="934"/>
        <v>◄</v>
      </c>
      <c r="W2754" s="86"/>
      <c r="X2754" s="85"/>
      <c r="Y2754" s="457"/>
      <c r="Z2754" s="87"/>
      <c r="AA2754" s="521">
        <f t="shared" si="935"/>
        <v>0</v>
      </c>
      <c r="AB2754" s="520">
        <f t="shared" si="936"/>
        <v>0</v>
      </c>
      <c r="AC2754" s="88"/>
      <c r="AD2754" s="519">
        <f t="shared" si="937"/>
        <v>0</v>
      </c>
      <c r="AE2754" s="522">
        <f t="shared" si="938"/>
        <v>0</v>
      </c>
      <c r="AF2754" s="44"/>
      <c r="AG2754" s="45"/>
      <c r="AH2754" s="44"/>
      <c r="AI2754" s="45"/>
      <c r="AJ2754" s="45"/>
      <c r="AK2754" s="45"/>
      <c r="AL2754" s="45"/>
      <c r="AM2754" s="43"/>
      <c r="AN2754" s="27" t="s">
        <v>6</v>
      </c>
      <c r="AO2754" s="27" t="s">
        <v>6</v>
      </c>
      <c r="AP2754" s="516"/>
      <c r="AQ2754" s="516"/>
      <c r="AR2754" s="516"/>
      <c r="AS2754" s="516" t="s">
        <v>6</v>
      </c>
      <c r="AT2754" s="516" t="s">
        <v>6</v>
      </c>
      <c r="AU2754" s="516"/>
      <c r="AV2754" s="516" t="s">
        <v>6</v>
      </c>
      <c r="AW2754" s="516" t="s">
        <v>6</v>
      </c>
      <c r="AX2754" s="516"/>
      <c r="AY2754" s="516" t="s">
        <v>6</v>
      </c>
      <c r="AZ2754" s="516" t="s">
        <v>6</v>
      </c>
      <c r="BA2754" s="516"/>
      <c r="BB2754" s="516" t="s">
        <v>6</v>
      </c>
      <c r="BC2754" s="516" t="s">
        <v>6</v>
      </c>
      <c r="BD2754" s="516"/>
      <c r="BE2754" s="516" t="s">
        <v>6</v>
      </c>
      <c r="BF2754" s="516" t="s">
        <v>6</v>
      </c>
      <c r="BG2754" s="516"/>
      <c r="BH2754" s="516" t="s">
        <v>6</v>
      </c>
      <c r="BI2754" s="516" t="s">
        <v>6</v>
      </c>
      <c r="BJ2754" s="516"/>
      <c r="BK2754" s="516" t="s">
        <v>6</v>
      </c>
      <c r="BL2754" s="516" t="s">
        <v>6</v>
      </c>
      <c r="BM2754" s="516"/>
      <c r="BN2754" s="516" t="s">
        <v>6</v>
      </c>
      <c r="BO2754" s="516" t="s">
        <v>6</v>
      </c>
      <c r="BP2754" s="516"/>
      <c r="BQ2754" s="516" t="s">
        <v>6</v>
      </c>
      <c r="BR2754" s="516" t="s">
        <v>6</v>
      </c>
      <c r="BS2754" s="516"/>
      <c r="BT2754" s="516"/>
      <c r="BU2754" s="516"/>
      <c r="BV2754" s="516"/>
      <c r="BW2754" s="516"/>
      <c r="BX2754" s="516"/>
      <c r="BY2754" s="516"/>
      <c r="BZ2754" s="28"/>
      <c r="CA2754" s="24"/>
      <c r="CB2754" s="29"/>
      <c r="CC2754" s="29"/>
      <c r="CD2754" s="30"/>
      <c r="CE2754" s="29"/>
      <c r="CF2754" s="29"/>
      <c r="CG2754" s="31"/>
      <c r="CH2754" s="457"/>
      <c r="CI2754" s="23" t="s">
        <v>836</v>
      </c>
    </row>
    <row r="2755" spans="1:87" ht="15" customHeight="1" thickBot="1" x14ac:dyDescent="0.35">
      <c r="A2755" s="503"/>
      <c r="B2755" s="49"/>
      <c r="C2755" s="156">
        <f t="shared" si="930"/>
        <v>0</v>
      </c>
      <c r="D2755" s="457"/>
      <c r="E2755" s="179" t="s">
        <v>1721</v>
      </c>
      <c r="F2755" s="180" t="s">
        <v>5338</v>
      </c>
      <c r="G2755" s="302" t="s">
        <v>5298</v>
      </c>
      <c r="H2755" s="76">
        <v>195</v>
      </c>
      <c r="I2755" s="119"/>
      <c r="J2755" s="114"/>
      <c r="K2755" s="622" t="s">
        <v>6739</v>
      </c>
      <c r="L2755" s="623"/>
      <c r="M2755" s="319" t="s">
        <v>5181</v>
      </c>
      <c r="N2755" s="647" t="s">
        <v>5340</v>
      </c>
      <c r="O2755" s="318" t="s">
        <v>5344</v>
      </c>
      <c r="P2755" s="142" t="s">
        <v>5184</v>
      </c>
      <c r="Q2755" s="83" t="str">
        <f t="shared" si="931"/>
        <v/>
      </c>
      <c r="R2755" s="83" t="str">
        <f t="shared" si="932"/>
        <v>◄</v>
      </c>
      <c r="S2755" s="84"/>
      <c r="T2755" s="85"/>
      <c r="U2755" s="83" t="str">
        <f t="shared" si="933"/>
        <v/>
      </c>
      <c r="V2755" s="83" t="str">
        <f t="shared" si="934"/>
        <v>◄</v>
      </c>
      <c r="W2755" s="86"/>
      <c r="X2755" s="85"/>
      <c r="Y2755" s="457"/>
      <c r="Z2755" s="87"/>
      <c r="AA2755" s="521">
        <f t="shared" si="935"/>
        <v>0</v>
      </c>
      <c r="AB2755" s="520">
        <f t="shared" si="936"/>
        <v>0</v>
      </c>
      <c r="AC2755" s="88"/>
      <c r="AD2755" s="519">
        <f t="shared" si="937"/>
        <v>0</v>
      </c>
      <c r="AE2755" s="522">
        <f t="shared" si="938"/>
        <v>0</v>
      </c>
      <c r="AF2755" s="44"/>
      <c r="AG2755" s="45"/>
      <c r="AH2755" s="44"/>
      <c r="AI2755" s="45"/>
      <c r="AJ2755" s="45"/>
      <c r="AK2755" s="45"/>
      <c r="AL2755" s="45"/>
      <c r="AM2755" s="43"/>
      <c r="AN2755" s="27" t="s">
        <v>6</v>
      </c>
      <c r="AO2755" s="27" t="s">
        <v>6</v>
      </c>
      <c r="AP2755" s="516"/>
      <c r="AQ2755" s="516"/>
      <c r="AR2755" s="516"/>
      <c r="AS2755" s="516" t="s">
        <v>6</v>
      </c>
      <c r="AT2755" s="516" t="s">
        <v>6</v>
      </c>
      <c r="AU2755" s="516"/>
      <c r="AV2755" s="516" t="s">
        <v>6</v>
      </c>
      <c r="AW2755" s="516" t="s">
        <v>6</v>
      </c>
      <c r="AX2755" s="516"/>
      <c r="AY2755" s="516" t="s">
        <v>6</v>
      </c>
      <c r="AZ2755" s="516" t="s">
        <v>6</v>
      </c>
      <c r="BA2755" s="516"/>
      <c r="BB2755" s="516" t="s">
        <v>6</v>
      </c>
      <c r="BC2755" s="516" t="s">
        <v>6</v>
      </c>
      <c r="BD2755" s="516"/>
      <c r="BE2755" s="516" t="s">
        <v>6</v>
      </c>
      <c r="BF2755" s="516" t="s">
        <v>6</v>
      </c>
      <c r="BG2755" s="516"/>
      <c r="BH2755" s="516" t="s">
        <v>6</v>
      </c>
      <c r="BI2755" s="516" t="s">
        <v>6</v>
      </c>
      <c r="BJ2755" s="516"/>
      <c r="BK2755" s="516" t="s">
        <v>6</v>
      </c>
      <c r="BL2755" s="516" t="s">
        <v>6</v>
      </c>
      <c r="BM2755" s="516"/>
      <c r="BN2755" s="516" t="s">
        <v>6</v>
      </c>
      <c r="BO2755" s="516" t="s">
        <v>6</v>
      </c>
      <c r="BP2755" s="516"/>
      <c r="BQ2755" s="516" t="s">
        <v>6</v>
      </c>
      <c r="BR2755" s="516" t="s">
        <v>6</v>
      </c>
      <c r="BS2755" s="516"/>
      <c r="BT2755" s="516"/>
      <c r="BU2755" s="516"/>
      <c r="BV2755" s="516"/>
      <c r="BW2755" s="516"/>
      <c r="BX2755" s="516"/>
      <c r="BY2755" s="516"/>
      <c r="BZ2755" s="28"/>
      <c r="CA2755" s="24"/>
      <c r="CB2755" s="29"/>
      <c r="CC2755" s="29"/>
      <c r="CD2755" s="30"/>
      <c r="CE2755" s="29"/>
      <c r="CF2755" s="29"/>
      <c r="CG2755" s="31"/>
      <c r="CH2755" s="457"/>
      <c r="CI2755" s="23" t="s">
        <v>836</v>
      </c>
    </row>
    <row r="2756" spans="1:87" ht="15" customHeight="1" thickBot="1" x14ac:dyDescent="0.35">
      <c r="A2756" s="503"/>
      <c r="B2756" s="49"/>
      <c r="C2756" s="156">
        <f t="shared" si="930"/>
        <v>0</v>
      </c>
      <c r="D2756" s="457"/>
      <c r="E2756" s="179" t="s">
        <v>1721</v>
      </c>
      <c r="F2756" s="180" t="s">
        <v>5338</v>
      </c>
      <c r="G2756" s="302" t="s">
        <v>5298</v>
      </c>
      <c r="H2756" s="76">
        <v>195</v>
      </c>
      <c r="I2756" s="119"/>
      <c r="J2756" s="114"/>
      <c r="K2756" s="622" t="s">
        <v>6740</v>
      </c>
      <c r="L2756" s="623"/>
      <c r="M2756" s="319" t="s">
        <v>5181</v>
      </c>
      <c r="N2756" s="648"/>
      <c r="O2756" s="318" t="s">
        <v>5344</v>
      </c>
      <c r="P2756" s="142" t="s">
        <v>5185</v>
      </c>
      <c r="Q2756" s="83" t="str">
        <f t="shared" si="931"/>
        <v/>
      </c>
      <c r="R2756" s="83" t="str">
        <f t="shared" si="932"/>
        <v>◄</v>
      </c>
      <c r="S2756" s="84"/>
      <c r="T2756" s="85"/>
      <c r="U2756" s="83" t="str">
        <f t="shared" si="933"/>
        <v/>
      </c>
      <c r="V2756" s="83" t="str">
        <f t="shared" si="934"/>
        <v>◄</v>
      </c>
      <c r="W2756" s="86"/>
      <c r="X2756" s="85"/>
      <c r="Y2756" s="457"/>
      <c r="Z2756" s="87"/>
      <c r="AA2756" s="521">
        <f t="shared" si="935"/>
        <v>0</v>
      </c>
      <c r="AB2756" s="520">
        <f t="shared" si="936"/>
        <v>0</v>
      </c>
      <c r="AC2756" s="88"/>
      <c r="AD2756" s="519">
        <f t="shared" si="937"/>
        <v>0</v>
      </c>
      <c r="AE2756" s="522">
        <f t="shared" si="938"/>
        <v>0</v>
      </c>
      <c r="AF2756" s="44"/>
      <c r="AG2756" s="45"/>
      <c r="AH2756" s="44"/>
      <c r="AI2756" s="45"/>
      <c r="AJ2756" s="45"/>
      <c r="AK2756" s="45"/>
      <c r="AL2756" s="45"/>
      <c r="AM2756" s="43"/>
      <c r="AN2756" s="27" t="s">
        <v>6</v>
      </c>
      <c r="AO2756" s="27" t="s">
        <v>6</v>
      </c>
      <c r="AP2756" s="516"/>
      <c r="AQ2756" s="516"/>
      <c r="AR2756" s="516"/>
      <c r="AS2756" s="516" t="s">
        <v>6</v>
      </c>
      <c r="AT2756" s="516" t="s">
        <v>6</v>
      </c>
      <c r="AU2756" s="516"/>
      <c r="AV2756" s="516" t="s">
        <v>6</v>
      </c>
      <c r="AW2756" s="516" t="s">
        <v>6</v>
      </c>
      <c r="AX2756" s="516"/>
      <c r="AY2756" s="516" t="s">
        <v>6</v>
      </c>
      <c r="AZ2756" s="516" t="s">
        <v>6</v>
      </c>
      <c r="BA2756" s="516"/>
      <c r="BB2756" s="516" t="s">
        <v>6</v>
      </c>
      <c r="BC2756" s="516" t="s">
        <v>6</v>
      </c>
      <c r="BD2756" s="516"/>
      <c r="BE2756" s="516" t="s">
        <v>6</v>
      </c>
      <c r="BF2756" s="516" t="s">
        <v>6</v>
      </c>
      <c r="BG2756" s="516"/>
      <c r="BH2756" s="516" t="s">
        <v>6</v>
      </c>
      <c r="BI2756" s="516" t="s">
        <v>6</v>
      </c>
      <c r="BJ2756" s="516"/>
      <c r="BK2756" s="516" t="s">
        <v>6</v>
      </c>
      <c r="BL2756" s="516" t="s">
        <v>6</v>
      </c>
      <c r="BM2756" s="516"/>
      <c r="BN2756" s="516" t="s">
        <v>6</v>
      </c>
      <c r="BO2756" s="516" t="s">
        <v>6</v>
      </c>
      <c r="BP2756" s="516"/>
      <c r="BQ2756" s="516" t="s">
        <v>6</v>
      </c>
      <c r="BR2756" s="516" t="s">
        <v>6</v>
      </c>
      <c r="BS2756" s="516"/>
      <c r="BT2756" s="516"/>
      <c r="BU2756" s="516"/>
      <c r="BV2756" s="516"/>
      <c r="BW2756" s="516"/>
      <c r="BX2756" s="516"/>
      <c r="BY2756" s="516"/>
      <c r="BZ2756" s="28"/>
      <c r="CA2756" s="24"/>
      <c r="CB2756" s="29"/>
      <c r="CC2756" s="29"/>
      <c r="CD2756" s="30"/>
      <c r="CE2756" s="29"/>
      <c r="CF2756" s="29"/>
      <c r="CG2756" s="31"/>
      <c r="CH2756" s="457"/>
      <c r="CI2756" s="23" t="s">
        <v>836</v>
      </c>
    </row>
    <row r="2757" spans="1:87" ht="15.6" customHeight="1" thickBot="1" x14ac:dyDescent="0.35">
      <c r="A2757" s="503"/>
      <c r="B2757" s="49" t="s">
        <v>0</v>
      </c>
      <c r="C2757" s="156" t="str">
        <f t="shared" si="930"/>
        <v>x</v>
      </c>
      <c r="D2757" s="457"/>
      <c r="E2757" s="179" t="s">
        <v>1721</v>
      </c>
      <c r="F2757" s="180" t="s">
        <v>5338</v>
      </c>
      <c r="G2757" s="302" t="s">
        <v>5298</v>
      </c>
      <c r="H2757" s="76">
        <v>195</v>
      </c>
      <c r="I2757" s="119"/>
      <c r="J2757" s="114"/>
      <c r="K2757" s="622" t="s">
        <v>6739</v>
      </c>
      <c r="L2757" s="623"/>
      <c r="M2757" s="319" t="s">
        <v>5181</v>
      </c>
      <c r="N2757" s="647" t="s">
        <v>5340</v>
      </c>
      <c r="O2757" s="318" t="s">
        <v>5345</v>
      </c>
      <c r="P2757" s="142" t="s">
        <v>5184</v>
      </c>
      <c r="Q2757" s="83" t="str">
        <f t="shared" si="931"/>
        <v/>
      </c>
      <c r="R2757" s="83" t="str">
        <f t="shared" si="932"/>
        <v>◄</v>
      </c>
      <c r="S2757" s="84"/>
      <c r="T2757" s="85"/>
      <c r="U2757" s="83" t="str">
        <f t="shared" si="933"/>
        <v/>
      </c>
      <c r="V2757" s="83" t="str">
        <f t="shared" si="934"/>
        <v>◄</v>
      </c>
      <c r="W2757" s="86"/>
      <c r="X2757" s="85"/>
      <c r="Y2757" s="457"/>
      <c r="Z2757" s="87"/>
      <c r="AA2757" s="521">
        <f t="shared" si="935"/>
        <v>0</v>
      </c>
      <c r="AB2757" s="520">
        <f t="shared" si="936"/>
        <v>0</v>
      </c>
      <c r="AC2757" s="88"/>
      <c r="AD2757" s="519">
        <f t="shared" si="937"/>
        <v>0</v>
      </c>
      <c r="AE2757" s="522">
        <f t="shared" si="938"/>
        <v>0</v>
      </c>
      <c r="AF2757" s="44"/>
      <c r="AG2757" s="45"/>
      <c r="AH2757" s="44"/>
      <c r="AI2757" s="45"/>
      <c r="AJ2757" s="45"/>
      <c r="AK2757" s="45"/>
      <c r="AL2757" s="45"/>
      <c r="AM2757" s="43"/>
      <c r="AN2757" s="27" t="s">
        <v>6</v>
      </c>
      <c r="AO2757" s="27" t="s">
        <v>6</v>
      </c>
      <c r="AP2757" s="516"/>
      <c r="AQ2757" s="516"/>
      <c r="AR2757" s="516"/>
      <c r="AS2757" s="516" t="s">
        <v>6</v>
      </c>
      <c r="AT2757" s="516" t="s">
        <v>6</v>
      </c>
      <c r="AU2757" s="516"/>
      <c r="AV2757" s="516" t="s">
        <v>6</v>
      </c>
      <c r="AW2757" s="516" t="s">
        <v>6</v>
      </c>
      <c r="AX2757" s="516"/>
      <c r="AY2757" s="516" t="s">
        <v>6</v>
      </c>
      <c r="AZ2757" s="516" t="s">
        <v>6</v>
      </c>
      <c r="BA2757" s="516"/>
      <c r="BB2757" s="516" t="s">
        <v>6</v>
      </c>
      <c r="BC2757" s="516" t="s">
        <v>6</v>
      </c>
      <c r="BD2757" s="516"/>
      <c r="BE2757" s="516" t="s">
        <v>6</v>
      </c>
      <c r="BF2757" s="516" t="s">
        <v>6</v>
      </c>
      <c r="BG2757" s="516"/>
      <c r="BH2757" s="516" t="s">
        <v>6</v>
      </c>
      <c r="BI2757" s="516" t="s">
        <v>6</v>
      </c>
      <c r="BJ2757" s="516"/>
      <c r="BK2757" s="516" t="s">
        <v>6</v>
      </c>
      <c r="BL2757" s="516" t="s">
        <v>6</v>
      </c>
      <c r="BM2757" s="516"/>
      <c r="BN2757" s="516" t="s">
        <v>6</v>
      </c>
      <c r="BO2757" s="516" t="s">
        <v>6</v>
      </c>
      <c r="BP2757" s="516"/>
      <c r="BQ2757" s="516" t="s">
        <v>6</v>
      </c>
      <c r="BR2757" s="516" t="s">
        <v>6</v>
      </c>
      <c r="BS2757" s="516"/>
      <c r="BT2757" s="516"/>
      <c r="BU2757" s="516"/>
      <c r="BV2757" s="516"/>
      <c r="BW2757" s="516"/>
      <c r="BX2757" s="516"/>
      <c r="BY2757" s="516"/>
      <c r="BZ2757" s="28"/>
      <c r="CA2757" s="24"/>
      <c r="CB2757" s="29"/>
      <c r="CC2757" s="29"/>
      <c r="CD2757" s="30"/>
      <c r="CE2757" s="29"/>
      <c r="CF2757" s="29"/>
      <c r="CG2757" s="31"/>
      <c r="CH2757" s="457"/>
      <c r="CI2757" s="23" t="s">
        <v>836</v>
      </c>
    </row>
    <row r="2758" spans="1:87" ht="15" customHeight="1" thickBot="1" x14ac:dyDescent="0.35">
      <c r="A2758" s="503"/>
      <c r="B2758" s="49"/>
      <c r="C2758" s="156">
        <f t="shared" si="930"/>
        <v>0</v>
      </c>
      <c r="D2758" s="457"/>
      <c r="E2758" s="179" t="s">
        <v>1721</v>
      </c>
      <c r="F2758" s="180" t="s">
        <v>5338</v>
      </c>
      <c r="G2758" s="302" t="s">
        <v>5298</v>
      </c>
      <c r="H2758" s="76">
        <v>195</v>
      </c>
      <c r="I2758" s="119"/>
      <c r="J2758" s="114"/>
      <c r="K2758" s="622" t="s">
        <v>6740</v>
      </c>
      <c r="L2758" s="623"/>
      <c r="M2758" s="319" t="s">
        <v>5181</v>
      </c>
      <c r="N2758" s="648"/>
      <c r="O2758" s="318" t="s">
        <v>5345</v>
      </c>
      <c r="P2758" s="142" t="s">
        <v>5185</v>
      </c>
      <c r="Q2758" s="83" t="str">
        <f t="shared" si="931"/>
        <v/>
      </c>
      <c r="R2758" s="83" t="str">
        <f t="shared" si="932"/>
        <v>◄</v>
      </c>
      <c r="S2758" s="84"/>
      <c r="T2758" s="85"/>
      <c r="U2758" s="83" t="str">
        <f t="shared" si="933"/>
        <v/>
      </c>
      <c r="V2758" s="83" t="str">
        <f t="shared" si="934"/>
        <v>◄</v>
      </c>
      <c r="W2758" s="86"/>
      <c r="X2758" s="85"/>
      <c r="Y2758" s="457"/>
      <c r="Z2758" s="87"/>
      <c r="AA2758" s="521">
        <f t="shared" si="935"/>
        <v>0</v>
      </c>
      <c r="AB2758" s="520">
        <f t="shared" si="936"/>
        <v>0</v>
      </c>
      <c r="AC2758" s="88"/>
      <c r="AD2758" s="519">
        <f t="shared" si="937"/>
        <v>0</v>
      </c>
      <c r="AE2758" s="522">
        <f t="shared" si="938"/>
        <v>0</v>
      </c>
      <c r="AF2758" s="44"/>
      <c r="AG2758" s="45"/>
      <c r="AH2758" s="44"/>
      <c r="AI2758" s="45"/>
      <c r="AJ2758" s="45"/>
      <c r="AK2758" s="45"/>
      <c r="AL2758" s="45"/>
      <c r="AM2758" s="43"/>
      <c r="AN2758" s="27" t="s">
        <v>6</v>
      </c>
      <c r="AO2758" s="27" t="s">
        <v>6</v>
      </c>
      <c r="AP2758" s="516"/>
      <c r="AQ2758" s="516"/>
      <c r="AR2758" s="516"/>
      <c r="AS2758" s="516" t="s">
        <v>6</v>
      </c>
      <c r="AT2758" s="516" t="s">
        <v>6</v>
      </c>
      <c r="AU2758" s="516"/>
      <c r="AV2758" s="516" t="s">
        <v>6</v>
      </c>
      <c r="AW2758" s="516" t="s">
        <v>6</v>
      </c>
      <c r="AX2758" s="516"/>
      <c r="AY2758" s="516" t="s">
        <v>6</v>
      </c>
      <c r="AZ2758" s="516" t="s">
        <v>6</v>
      </c>
      <c r="BA2758" s="516"/>
      <c r="BB2758" s="516" t="s">
        <v>6</v>
      </c>
      <c r="BC2758" s="516" t="s">
        <v>6</v>
      </c>
      <c r="BD2758" s="516"/>
      <c r="BE2758" s="516" t="s">
        <v>6</v>
      </c>
      <c r="BF2758" s="516" t="s">
        <v>6</v>
      </c>
      <c r="BG2758" s="516"/>
      <c r="BH2758" s="516" t="s">
        <v>6</v>
      </c>
      <c r="BI2758" s="516" t="s">
        <v>6</v>
      </c>
      <c r="BJ2758" s="516"/>
      <c r="BK2758" s="516" t="s">
        <v>6</v>
      </c>
      <c r="BL2758" s="516" t="s">
        <v>6</v>
      </c>
      <c r="BM2758" s="516"/>
      <c r="BN2758" s="516" t="s">
        <v>6</v>
      </c>
      <c r="BO2758" s="516" t="s">
        <v>6</v>
      </c>
      <c r="BP2758" s="516"/>
      <c r="BQ2758" s="516" t="s">
        <v>6</v>
      </c>
      <c r="BR2758" s="516" t="s">
        <v>6</v>
      </c>
      <c r="BS2758" s="516"/>
      <c r="BT2758" s="516"/>
      <c r="BU2758" s="516"/>
      <c r="BV2758" s="516"/>
      <c r="BW2758" s="516"/>
      <c r="BX2758" s="516"/>
      <c r="BY2758" s="516"/>
      <c r="BZ2758" s="28"/>
      <c r="CA2758" s="24"/>
      <c r="CB2758" s="29"/>
      <c r="CC2758" s="29"/>
      <c r="CD2758" s="30"/>
      <c r="CE2758" s="29"/>
      <c r="CF2758" s="29"/>
      <c r="CG2758" s="31"/>
      <c r="CH2758" s="457"/>
      <c r="CI2758" s="23" t="s">
        <v>836</v>
      </c>
    </row>
    <row r="2759" spans="1:87" ht="16.2" customHeight="1" thickTop="1" thickBot="1" x14ac:dyDescent="0.35">
      <c r="A2759" s="505" t="str">
        <f>IF(COUNTIF(B2760:B2778,"x")&gt;0,"x","")</f>
        <v>x</v>
      </c>
      <c r="B2759" s="57"/>
      <c r="C2759" s="510" t="str">
        <f>A2759</f>
        <v>x</v>
      </c>
      <c r="D2759" s="66">
        <f>ROWS(D2760:D2778)-1</f>
        <v>18</v>
      </c>
      <c r="E2759" s="58" t="s">
        <v>5346</v>
      </c>
      <c r="F2759" s="59"/>
      <c r="G2759" s="301"/>
      <c r="H2759" s="6"/>
      <c r="I2759" s="18"/>
      <c r="J2759" s="6"/>
      <c r="K2759" s="18"/>
      <c r="L2759" s="18"/>
      <c r="M2759" s="18"/>
      <c r="N2759" s="46"/>
      <c r="O2759" s="60" t="s">
        <v>5347</v>
      </c>
      <c r="P2759" s="334" t="s">
        <v>7199</v>
      </c>
      <c r="Q2759" s="146"/>
      <c r="R2759" s="63" t="str">
        <f>IF(COUNTIF(Q2760:Q2778,"?")&gt;0,"?",IF(AND(S2759="◄",T2759="►"),"◄►",IF(S2759="◄","◄",IF(T2759="►","►",""))))</f>
        <v>◄</v>
      </c>
      <c r="S2759" s="64" t="str">
        <f>IF(SUM(S2760:S2778)+1=ROWS(S2760:S2778)-COUNTIF(S2760:S2778,"-"),"","◄")</f>
        <v>◄</v>
      </c>
      <c r="T2759" s="65" t="str">
        <f>IF(SUM(T2760:T2778)&gt;0,"►","")</f>
        <v/>
      </c>
      <c r="U2759" s="146"/>
      <c r="V2759" s="63" t="str">
        <f>IF(COUNTIF(U2760:U2778,"?")&gt;0,"?",IF(AND(W2759="◄",X2759="►"),"◄►",IF(W2759="◄","◄",IF(X2759="►","►",""))))</f>
        <v>◄</v>
      </c>
      <c r="W2759" s="64" t="str">
        <f>IF(SUM(W2760:W2778)+1=ROWS(W2760:W2778)-COUNTIF(W2760:W2778,"-"),"","◄")</f>
        <v>◄</v>
      </c>
      <c r="X2759" s="65" t="str">
        <f>IF(SUM(X2760:X2778)&gt;0,"►","")</f>
        <v/>
      </c>
      <c r="Y2759" s="66">
        <f>ROWS(Y2760:Y2778)-1</f>
        <v>18</v>
      </c>
      <c r="Z2759" s="67">
        <f>SUM(Z2760:Z2778)-Z2778</f>
        <v>0</v>
      </c>
      <c r="AA2759" s="68" t="s">
        <v>840</v>
      </c>
      <c r="AB2759" s="69"/>
      <c r="AC2759" s="67">
        <f>SUM(AC2760:AC2778)-AC2778</f>
        <v>0</v>
      </c>
      <c r="AD2759" s="68" t="s">
        <v>840</v>
      </c>
      <c r="AE2759" s="69"/>
      <c r="AF2759" s="70" t="str">
        <f>IF(AG2759="◄","◄",IF(AG2759="ok","►",""))</f>
        <v>◄</v>
      </c>
      <c r="AG2759" s="71" t="str">
        <f>IF(AG2760&gt;0,"OK","◄")</f>
        <v>◄</v>
      </c>
      <c r="AH2759" s="62" t="str">
        <f>IF(AND(AI2759="◄",AJ2759="►"),"◄?►",IF(AI2759="◄","◄",IF(AJ2759="►","►","")))</f>
        <v>◄</v>
      </c>
      <c r="AI2759" s="64" t="str">
        <f>IF(AI2760&gt;0,"","◄")</f>
        <v>◄</v>
      </c>
      <c r="AJ2759" s="65" t="str">
        <f>IF(SUM(AJ2760:AJ2766)&gt;0,"►","")</f>
        <v/>
      </c>
      <c r="AK2759" s="570" t="str">
        <f>G2760</f>
        <v>1989</v>
      </c>
      <c r="AL2759" s="572" t="str">
        <f>P2759</f>
        <v>▬ folder Nr. 6ter  /  89 ▬</v>
      </c>
      <c r="AM2759" s="43"/>
      <c r="AN2759" s="1" t="str">
        <f>IF(AO2759="","",IF(COUNTIF(AN2760,"ok"),"","◄"))</f>
        <v>◄</v>
      </c>
      <c r="AO2759" s="9" t="str">
        <f>IF(COUNTIF(AP2759:BR2759,"◄")&gt;0,"◄","")</f>
        <v>◄</v>
      </c>
      <c r="AP2759" s="250" t="str">
        <f>IF(AP2760="-","",IF(AP2760&gt;0,"","◄"))</f>
        <v>◄</v>
      </c>
      <c r="AQ2759" s="251"/>
      <c r="AR2759" s="517">
        <f>IF(ISNONTEXT(AR2760)=TRUE,"_",1)</f>
        <v>1</v>
      </c>
      <c r="AS2759" s="250" t="str">
        <f>IF(AS2760="-","",IF(AS2760&gt;0,"","◄"))</f>
        <v>◄</v>
      </c>
      <c r="AT2759" s="251"/>
      <c r="AU2759" s="517">
        <f>IF(ISNONTEXT(AU2760)=TRUE,"_",AR2759+1)</f>
        <v>2</v>
      </c>
      <c r="AV2759" s="250" t="str">
        <f>IF(AV2760="-","",IF(AV2760&gt;0,"","◄"))</f>
        <v>◄</v>
      </c>
      <c r="AW2759" s="251"/>
      <c r="AX2759" s="517">
        <f>IF(ISNONTEXT(AX2760)=TRUE,"_",AU2759+1)</f>
        <v>3</v>
      </c>
      <c r="AY2759" s="250" t="str">
        <f>IF(AY2760="-","",IF(AY2760&gt;0,"","◄"))</f>
        <v/>
      </c>
      <c r="AZ2759" s="251"/>
      <c r="BA2759" s="517" t="str">
        <f>IF(ISNONTEXT(BA2760)=TRUE,"_",AX2759+1)</f>
        <v>_</v>
      </c>
      <c r="BB2759" s="250" t="str">
        <f>IF(BB2760="-","",IF(BB2760&gt;0,"","◄"))</f>
        <v/>
      </c>
      <c r="BC2759" s="251"/>
      <c r="BD2759" s="517" t="str">
        <f>IF(ISNONTEXT(BD2760)=TRUE,"_",BA2759+1)</f>
        <v>_</v>
      </c>
      <c r="BE2759" s="250" t="str">
        <f>IF(BE2760="-","",IF(BE2760&gt;0,"","◄"))</f>
        <v/>
      </c>
      <c r="BF2759" s="251"/>
      <c r="BG2759" s="517" t="str">
        <f>IF(ISNONTEXT(BG2760)=TRUE,"_",BD2759+1)</f>
        <v>_</v>
      </c>
      <c r="BH2759" s="250" t="str">
        <f>IF(BH2760="-","",IF(BH2760&gt;0,"","◄"))</f>
        <v/>
      </c>
      <c r="BI2759" s="251"/>
      <c r="BJ2759" s="517" t="str">
        <f>IF(ISNONTEXT(BJ2760)=TRUE,"_",BG2759+1)</f>
        <v>_</v>
      </c>
      <c r="BK2759" s="563" t="str">
        <f>IF(BK2760="-","",IF(BK2760&gt;0,"","◄"))</f>
        <v/>
      </c>
      <c r="BL2759" s="564"/>
      <c r="BM2759" s="517" t="str">
        <f>IF(ISNONTEXT(BM2760)=TRUE,"_",BJ2759+1)</f>
        <v>_</v>
      </c>
      <c r="BN2759" s="563" t="str">
        <f>IF(BN2760="-","",IF(BN2760&gt;0,"","◄"))</f>
        <v/>
      </c>
      <c r="BO2759" s="564"/>
      <c r="BP2759" s="517" t="str">
        <f>IF(ISNONTEXT(BP2760)=TRUE,"_",BM2759+1)</f>
        <v>_</v>
      </c>
      <c r="BQ2759" s="563" t="str">
        <f>IF(BQ2760="-","",IF(BQ2760&gt;0,"","◄"))</f>
        <v/>
      </c>
      <c r="BR2759" s="564"/>
      <c r="BS2759" s="517" t="str">
        <f>IF(ISNONTEXT(BS2760)=TRUE,"_",BP2759+1)</f>
        <v>_</v>
      </c>
      <c r="BT2759" s="563" t="str">
        <f>IF(BT2760="-","",IF(BT2760&gt;0,"","◄"))</f>
        <v>◄</v>
      </c>
      <c r="BU2759" s="564"/>
      <c r="BV2759" s="517" t="str">
        <f>IF(ISNONTEXT(BV2760)=TRUE,"_",1)</f>
        <v>_</v>
      </c>
      <c r="BW2759" s="563" t="str">
        <f>IF(BW2760="-","",IF(BW2760&gt;0,"","◄"))</f>
        <v>◄</v>
      </c>
      <c r="BX2759" s="564"/>
      <c r="BY2759" s="517" t="str">
        <f>IF(ISNONTEXT(BY2760)=TRUE,"_",BV2759+1)</f>
        <v>_</v>
      </c>
      <c r="BZ2759" s="26"/>
      <c r="CA2759" s="24"/>
      <c r="CB2759" s="25" t="str">
        <f>IF(CB2760&gt;0,"►","")</f>
        <v/>
      </c>
      <c r="CC2759" s="25" t="str">
        <f>IF(CC2760&gt;0,"►","")</f>
        <v/>
      </c>
      <c r="CD2759" s="517" t="str">
        <f>IF(ISNONTEXT(CD2760)=TRUE,"_",1)</f>
        <v>_</v>
      </c>
      <c r="CE2759" s="25" t="str">
        <f>IF(CE2760&gt;0,"►","")</f>
        <v/>
      </c>
      <c r="CF2759" s="25" t="str">
        <f>IF(CF2760&gt;0,"►","")</f>
        <v/>
      </c>
      <c r="CG2759" s="517" t="str">
        <f>IF(ISNONTEXT(CG2760)=TRUE,"_",CD2759+1)</f>
        <v>_</v>
      </c>
      <c r="CH2759" s="66">
        <f>ROWS(CH2760:CH2778)-1</f>
        <v>18</v>
      </c>
      <c r="CI2759" s="23" t="s">
        <v>836</v>
      </c>
    </row>
    <row r="2760" spans="1:87" ht="16.8" customHeight="1" thickBot="1" x14ac:dyDescent="0.35">
      <c r="A2760" s="503"/>
      <c r="B2760" s="49"/>
      <c r="C2760" s="156">
        <f t="shared" ref="C2760:C2777" si="939">B2760</f>
        <v>0</v>
      </c>
      <c r="D2760" s="457"/>
      <c r="E2760" s="73"/>
      <c r="F2760" s="74" t="s">
        <v>5348</v>
      </c>
      <c r="G2760" s="300" t="s">
        <v>5298</v>
      </c>
      <c r="H2760" s="76">
        <v>13</v>
      </c>
      <c r="I2760" s="119"/>
      <c r="J2760" s="114"/>
      <c r="K2760" s="79"/>
      <c r="L2760" s="79"/>
      <c r="M2760" s="79"/>
      <c r="N2760" s="80" t="s">
        <v>5349</v>
      </c>
      <c r="O2760" s="81"/>
      <c r="P2760" s="142" t="s">
        <v>5350</v>
      </c>
      <c r="Q2760" s="83" t="str">
        <f t="shared" ref="Q2760:Q2777" si="940">IF(R2760="?","?","")</f>
        <v/>
      </c>
      <c r="R2760" s="83" t="str">
        <f t="shared" ref="R2760:R2777" si="941">IF(AND(S2760="",T2760&gt;0),"?",IF(S2760="","◄",IF(T2760&gt;=1,"►","")))</f>
        <v>◄</v>
      </c>
      <c r="S2760" s="84"/>
      <c r="T2760" s="85"/>
      <c r="U2760" s="83" t="str">
        <f t="shared" ref="U2760:U2777" si="942">IF(V2760="?","?","")</f>
        <v/>
      </c>
      <c r="V2760" s="83" t="str">
        <f t="shared" ref="V2760:V2777" si="943">IF(AND(W2760="",X2760&gt;0),"?",IF(W2760="","◄",IF(X2760&gt;=1,"►","")))</f>
        <v>◄</v>
      </c>
      <c r="W2760" s="86"/>
      <c r="X2760" s="85"/>
      <c r="Y2760" s="457"/>
      <c r="Z2760" s="87"/>
      <c r="AA2760" s="521">
        <f t="shared" ref="AA2760:AA2777" si="944">(S2760*Z2760)</f>
        <v>0</v>
      </c>
      <c r="AB2760" s="520">
        <f t="shared" ref="AB2760:AB2777" si="945">(T2760*AA2760)</f>
        <v>0</v>
      </c>
      <c r="AC2760" s="88"/>
      <c r="AD2760" s="519">
        <f t="shared" ref="AD2760:AD2777" si="946">(W2760*AC2760)</f>
        <v>0</v>
      </c>
      <c r="AE2760" s="522">
        <f t="shared" ref="AE2760:AE2777" si="947">(X2760*AD2760)</f>
        <v>0</v>
      </c>
      <c r="AF2760" s="89" t="str">
        <f>IF(AG2760&gt;0,"ok","◄")</f>
        <v>◄</v>
      </c>
      <c r="AG2760" s="90"/>
      <c r="AH2760" s="89" t="str">
        <f>IF(AND(AI2760="",AJ2760&gt;0),"?",IF(AI2760="","◄",IF(AJ2760&gt;=1,"►","")))</f>
        <v>◄</v>
      </c>
      <c r="AI2760" s="91"/>
      <c r="AJ2760" s="92"/>
      <c r="AK2760" s="586"/>
      <c r="AL2760" s="587"/>
      <c r="AM2760" s="43"/>
      <c r="AN2760" s="3" t="s">
        <v>3</v>
      </c>
      <c r="AO2760" s="12" t="s">
        <v>1</v>
      </c>
      <c r="AP2760" s="13"/>
      <c r="AQ2760" s="14"/>
      <c r="AR2760" s="15" t="s">
        <v>4</v>
      </c>
      <c r="AS2760" s="13"/>
      <c r="AT2760" s="14"/>
      <c r="AU2760" s="15" t="s">
        <v>671</v>
      </c>
      <c r="AV2760" s="13"/>
      <c r="AW2760" s="14"/>
      <c r="AX2760" s="15" t="s">
        <v>573</v>
      </c>
      <c r="AY2760" s="516" t="s">
        <v>6</v>
      </c>
      <c r="AZ2760" s="516" t="s">
        <v>6</v>
      </c>
      <c r="BA2760" s="516"/>
      <c r="BB2760" s="516" t="s">
        <v>6</v>
      </c>
      <c r="BC2760" s="516" t="s">
        <v>6</v>
      </c>
      <c r="BD2760" s="516"/>
      <c r="BE2760" s="516" t="s">
        <v>6</v>
      </c>
      <c r="BF2760" s="516" t="s">
        <v>6</v>
      </c>
      <c r="BG2760" s="516"/>
      <c r="BH2760" s="516" t="s">
        <v>6</v>
      </c>
      <c r="BI2760" s="516" t="s">
        <v>6</v>
      </c>
      <c r="BJ2760" s="516"/>
      <c r="BK2760" s="516" t="s">
        <v>6</v>
      </c>
      <c r="BL2760" s="516" t="s">
        <v>6</v>
      </c>
      <c r="BM2760" s="516"/>
      <c r="BN2760" s="516" t="s">
        <v>6</v>
      </c>
      <c r="BO2760" s="516" t="s">
        <v>6</v>
      </c>
      <c r="BP2760" s="516"/>
      <c r="BQ2760" s="516" t="s">
        <v>6</v>
      </c>
      <c r="BR2760" s="516" t="s">
        <v>6</v>
      </c>
      <c r="BS2760" s="516"/>
      <c r="BT2760" s="32"/>
      <c r="BU2760" s="33"/>
      <c r="BV2760" s="34"/>
      <c r="BW2760" s="32"/>
      <c r="BX2760" s="33"/>
      <c r="BY2760" s="34"/>
      <c r="BZ2760" s="35"/>
      <c r="CA2760" s="24"/>
      <c r="CB2760" s="36"/>
      <c r="CC2760" s="33"/>
      <c r="CD2760" s="37"/>
      <c r="CE2760" s="36"/>
      <c r="CF2760" s="38"/>
      <c r="CG2760" s="39"/>
      <c r="CH2760" s="457"/>
      <c r="CI2760" s="23" t="s">
        <v>836</v>
      </c>
    </row>
    <row r="2761" spans="1:87" ht="15" customHeight="1" thickTop="1" thickBot="1" x14ac:dyDescent="0.35">
      <c r="A2761" s="503"/>
      <c r="B2761" s="49"/>
      <c r="C2761" s="156">
        <f t="shared" si="939"/>
        <v>0</v>
      </c>
      <c r="D2761" s="457"/>
      <c r="E2761" s="73"/>
      <c r="F2761" s="107" t="s">
        <v>5351</v>
      </c>
      <c r="G2761" s="302" t="s">
        <v>5298</v>
      </c>
      <c r="H2761" s="76">
        <v>13</v>
      </c>
      <c r="I2761" s="119"/>
      <c r="J2761" s="114"/>
      <c r="K2761" s="79"/>
      <c r="L2761" s="79"/>
      <c r="M2761" s="79"/>
      <c r="N2761" s="80" t="s">
        <v>5349</v>
      </c>
      <c r="O2761" s="81"/>
      <c r="P2761" s="142" t="s">
        <v>5352</v>
      </c>
      <c r="Q2761" s="83" t="str">
        <f t="shared" si="940"/>
        <v/>
      </c>
      <c r="R2761" s="83" t="str">
        <f t="shared" si="941"/>
        <v>◄</v>
      </c>
      <c r="S2761" s="84"/>
      <c r="T2761" s="85"/>
      <c r="U2761" s="83" t="str">
        <f t="shared" si="942"/>
        <v/>
      </c>
      <c r="V2761" s="83" t="str">
        <f t="shared" si="943"/>
        <v>◄</v>
      </c>
      <c r="W2761" s="86"/>
      <c r="X2761" s="85"/>
      <c r="Y2761" s="457"/>
      <c r="Z2761" s="87"/>
      <c r="AA2761" s="521">
        <f t="shared" si="944"/>
        <v>0</v>
      </c>
      <c r="AB2761" s="520">
        <f t="shared" si="945"/>
        <v>0</v>
      </c>
      <c r="AC2761" s="88"/>
      <c r="AD2761" s="519">
        <f t="shared" si="946"/>
        <v>0</v>
      </c>
      <c r="AE2761" s="522">
        <f t="shared" si="947"/>
        <v>0</v>
      </c>
      <c r="AF2761" s="44"/>
      <c r="AG2761" s="45"/>
      <c r="AH2761" s="44"/>
      <c r="AI2761" s="45"/>
      <c r="AJ2761" s="45"/>
      <c r="AK2761" s="45"/>
      <c r="AL2761" s="45"/>
      <c r="AM2761" s="43"/>
      <c r="AN2761" s="27" t="s">
        <v>6</v>
      </c>
      <c r="AO2761" s="27" t="s">
        <v>6</v>
      </c>
      <c r="AP2761" s="516"/>
      <c r="AQ2761" s="516"/>
      <c r="AR2761" s="516"/>
      <c r="AS2761" s="516" t="s">
        <v>6</v>
      </c>
      <c r="AT2761" s="516" t="s">
        <v>6</v>
      </c>
      <c r="AU2761" s="516"/>
      <c r="AV2761" s="516" t="s">
        <v>6</v>
      </c>
      <c r="AW2761" s="516" t="s">
        <v>6</v>
      </c>
      <c r="AX2761" s="516"/>
      <c r="AY2761" s="516" t="s">
        <v>6</v>
      </c>
      <c r="AZ2761" s="516" t="s">
        <v>6</v>
      </c>
      <c r="BA2761" s="516"/>
      <c r="BB2761" s="516" t="s">
        <v>6</v>
      </c>
      <c r="BC2761" s="516" t="s">
        <v>6</v>
      </c>
      <c r="BD2761" s="516"/>
      <c r="BE2761" s="516" t="s">
        <v>6</v>
      </c>
      <c r="BF2761" s="516" t="s">
        <v>6</v>
      </c>
      <c r="BG2761" s="516"/>
      <c r="BH2761" s="516" t="s">
        <v>6</v>
      </c>
      <c r="BI2761" s="516" t="s">
        <v>6</v>
      </c>
      <c r="BJ2761" s="516"/>
      <c r="BK2761" s="516" t="s">
        <v>6</v>
      </c>
      <c r="BL2761" s="516" t="s">
        <v>6</v>
      </c>
      <c r="BM2761" s="516"/>
      <c r="BN2761" s="516" t="s">
        <v>6</v>
      </c>
      <c r="BO2761" s="516" t="s">
        <v>6</v>
      </c>
      <c r="BP2761" s="516"/>
      <c r="BQ2761" s="516" t="s">
        <v>6</v>
      </c>
      <c r="BR2761" s="516" t="s">
        <v>6</v>
      </c>
      <c r="BS2761" s="516"/>
      <c r="BT2761" s="516"/>
      <c r="BU2761" s="516"/>
      <c r="BV2761" s="516"/>
      <c r="BW2761" s="516"/>
      <c r="BX2761" s="516"/>
      <c r="BY2761" s="516"/>
      <c r="BZ2761" s="28"/>
      <c r="CA2761" s="24"/>
      <c r="CB2761" s="29"/>
      <c r="CC2761" s="29"/>
      <c r="CD2761" s="30"/>
      <c r="CE2761" s="29"/>
      <c r="CF2761" s="29"/>
      <c r="CG2761" s="31"/>
      <c r="CH2761" s="457"/>
      <c r="CI2761" s="23" t="s">
        <v>836</v>
      </c>
    </row>
    <row r="2762" spans="1:87" ht="15.6" thickTop="1" thickBot="1" x14ac:dyDescent="0.35">
      <c r="A2762" s="503"/>
      <c r="B2762" s="49"/>
      <c r="C2762" s="156">
        <f t="shared" si="939"/>
        <v>0</v>
      </c>
      <c r="D2762" s="457"/>
      <c r="E2762" s="73"/>
      <c r="F2762" s="107" t="s">
        <v>5353</v>
      </c>
      <c r="G2762" s="302" t="s">
        <v>5298</v>
      </c>
      <c r="H2762" s="76">
        <v>13</v>
      </c>
      <c r="I2762" s="119"/>
      <c r="J2762" s="114"/>
      <c r="K2762" s="79"/>
      <c r="L2762" s="79"/>
      <c r="M2762" s="79"/>
      <c r="N2762" s="80" t="s">
        <v>5349</v>
      </c>
      <c r="O2762" s="318" t="s">
        <v>5180</v>
      </c>
      <c r="P2762" s="142" t="s">
        <v>5354</v>
      </c>
      <c r="Q2762" s="83" t="str">
        <f t="shared" si="940"/>
        <v/>
      </c>
      <c r="R2762" s="83" t="str">
        <f t="shared" si="941"/>
        <v>◄</v>
      </c>
      <c r="S2762" s="84"/>
      <c r="T2762" s="85"/>
      <c r="U2762" s="83" t="str">
        <f t="shared" si="942"/>
        <v/>
      </c>
      <c r="V2762" s="83" t="str">
        <f t="shared" si="943"/>
        <v>◄</v>
      </c>
      <c r="W2762" s="86"/>
      <c r="X2762" s="85"/>
      <c r="Y2762" s="457"/>
      <c r="Z2762" s="87"/>
      <c r="AA2762" s="521">
        <f t="shared" si="944"/>
        <v>0</v>
      </c>
      <c r="AB2762" s="520">
        <f t="shared" si="945"/>
        <v>0</v>
      </c>
      <c r="AC2762" s="88"/>
      <c r="AD2762" s="519">
        <f t="shared" si="946"/>
        <v>0</v>
      </c>
      <c r="AE2762" s="522">
        <f t="shared" si="947"/>
        <v>0</v>
      </c>
      <c r="AF2762" s="44"/>
      <c r="AG2762" s="45"/>
      <c r="AH2762" s="44"/>
      <c r="AI2762" s="45"/>
      <c r="AJ2762" s="45"/>
      <c r="AK2762" s="45"/>
      <c r="AL2762" s="45"/>
      <c r="AM2762" s="43"/>
      <c r="AN2762" s="27" t="s">
        <v>6</v>
      </c>
      <c r="AO2762" s="27" t="s">
        <v>6</v>
      </c>
      <c r="AP2762" s="516"/>
      <c r="AQ2762" s="516"/>
      <c r="AR2762" s="516"/>
      <c r="AS2762" s="516" t="s">
        <v>6</v>
      </c>
      <c r="AT2762" s="516" t="s">
        <v>6</v>
      </c>
      <c r="AU2762" s="516"/>
      <c r="AV2762" s="516" t="s">
        <v>6</v>
      </c>
      <c r="AW2762" s="516" t="s">
        <v>6</v>
      </c>
      <c r="AX2762" s="516"/>
      <c r="AY2762" s="516" t="s">
        <v>6</v>
      </c>
      <c r="AZ2762" s="516" t="s">
        <v>6</v>
      </c>
      <c r="BA2762" s="516"/>
      <c r="BB2762" s="516" t="s">
        <v>6</v>
      </c>
      <c r="BC2762" s="516" t="s">
        <v>6</v>
      </c>
      <c r="BD2762" s="516"/>
      <c r="BE2762" s="516" t="s">
        <v>6</v>
      </c>
      <c r="BF2762" s="516" t="s">
        <v>6</v>
      </c>
      <c r="BG2762" s="516"/>
      <c r="BH2762" s="516" t="s">
        <v>6</v>
      </c>
      <c r="BI2762" s="516" t="s">
        <v>6</v>
      </c>
      <c r="BJ2762" s="516"/>
      <c r="BK2762" s="516" t="s">
        <v>6</v>
      </c>
      <c r="BL2762" s="516" t="s">
        <v>6</v>
      </c>
      <c r="BM2762" s="516"/>
      <c r="BN2762" s="516" t="s">
        <v>6</v>
      </c>
      <c r="BO2762" s="516" t="s">
        <v>6</v>
      </c>
      <c r="BP2762" s="516"/>
      <c r="BQ2762" s="516" t="s">
        <v>6</v>
      </c>
      <c r="BR2762" s="516" t="s">
        <v>6</v>
      </c>
      <c r="BS2762" s="516"/>
      <c r="BT2762" s="516"/>
      <c r="BU2762" s="516"/>
      <c r="BV2762" s="516"/>
      <c r="BW2762" s="516"/>
      <c r="BX2762" s="516"/>
      <c r="BY2762" s="516"/>
      <c r="BZ2762" s="28"/>
      <c r="CA2762" s="24"/>
      <c r="CB2762" s="29"/>
      <c r="CC2762" s="29"/>
      <c r="CD2762" s="30"/>
      <c r="CE2762" s="29"/>
      <c r="CF2762" s="29"/>
      <c r="CG2762" s="31"/>
      <c r="CH2762" s="457"/>
      <c r="CI2762" s="23" t="s">
        <v>836</v>
      </c>
    </row>
    <row r="2763" spans="1:87" ht="15" customHeight="1" thickTop="1" thickBot="1" x14ac:dyDescent="0.35">
      <c r="A2763" s="503"/>
      <c r="B2763" s="49"/>
      <c r="C2763" s="156">
        <f t="shared" si="939"/>
        <v>0</v>
      </c>
      <c r="D2763" s="457"/>
      <c r="E2763" s="73"/>
      <c r="F2763" s="107" t="s">
        <v>5355</v>
      </c>
      <c r="G2763" s="302" t="s">
        <v>5298</v>
      </c>
      <c r="H2763" s="76">
        <v>13</v>
      </c>
      <c r="I2763" s="119"/>
      <c r="J2763" s="119"/>
      <c r="K2763" s="107" t="s">
        <v>1845</v>
      </c>
      <c r="L2763" s="93" t="s">
        <v>5348</v>
      </c>
      <c r="M2763" s="107" t="s">
        <v>1845</v>
      </c>
      <c r="N2763" s="131" t="s">
        <v>5356</v>
      </c>
      <c r="O2763" s="81"/>
      <c r="P2763" s="82"/>
      <c r="Q2763" s="83" t="str">
        <f t="shared" si="940"/>
        <v/>
      </c>
      <c r="R2763" s="83" t="str">
        <f t="shared" si="941"/>
        <v>◄</v>
      </c>
      <c r="S2763" s="84"/>
      <c r="T2763" s="85"/>
      <c r="U2763" s="83" t="str">
        <f t="shared" si="942"/>
        <v/>
      </c>
      <c r="V2763" s="83" t="str">
        <f t="shared" si="943"/>
        <v>◄</v>
      </c>
      <c r="W2763" s="86"/>
      <c r="X2763" s="85"/>
      <c r="Y2763" s="457"/>
      <c r="Z2763" s="87"/>
      <c r="AA2763" s="521">
        <f t="shared" si="944"/>
        <v>0</v>
      </c>
      <c r="AB2763" s="520">
        <f t="shared" si="945"/>
        <v>0</v>
      </c>
      <c r="AC2763" s="88"/>
      <c r="AD2763" s="519">
        <f t="shared" si="946"/>
        <v>0</v>
      </c>
      <c r="AE2763" s="522">
        <f t="shared" si="947"/>
        <v>0</v>
      </c>
      <c r="AF2763" s="44"/>
      <c r="AG2763" s="45"/>
      <c r="AH2763" s="44"/>
      <c r="AI2763" s="45"/>
      <c r="AJ2763" s="45"/>
      <c r="AK2763" s="45"/>
      <c r="AL2763" s="45"/>
      <c r="AM2763" s="43"/>
      <c r="AN2763" s="27" t="s">
        <v>6</v>
      </c>
      <c r="AO2763" s="27" t="s">
        <v>6</v>
      </c>
      <c r="AP2763" s="516"/>
      <c r="AQ2763" s="516"/>
      <c r="AR2763" s="516"/>
      <c r="AS2763" s="516" t="s">
        <v>6</v>
      </c>
      <c r="AT2763" s="516" t="s">
        <v>6</v>
      </c>
      <c r="AU2763" s="516"/>
      <c r="AV2763" s="516" t="s">
        <v>6</v>
      </c>
      <c r="AW2763" s="516" t="s">
        <v>6</v>
      </c>
      <c r="AX2763" s="516"/>
      <c r="AY2763" s="516" t="s">
        <v>6</v>
      </c>
      <c r="AZ2763" s="516" t="s">
        <v>6</v>
      </c>
      <c r="BA2763" s="516"/>
      <c r="BB2763" s="516" t="s">
        <v>6</v>
      </c>
      <c r="BC2763" s="516" t="s">
        <v>6</v>
      </c>
      <c r="BD2763" s="516"/>
      <c r="BE2763" s="516" t="s">
        <v>6</v>
      </c>
      <c r="BF2763" s="516" t="s">
        <v>6</v>
      </c>
      <c r="BG2763" s="516"/>
      <c r="BH2763" s="516" t="s">
        <v>6</v>
      </c>
      <c r="BI2763" s="516" t="s">
        <v>6</v>
      </c>
      <c r="BJ2763" s="516"/>
      <c r="BK2763" s="516" t="s">
        <v>6</v>
      </c>
      <c r="BL2763" s="516" t="s">
        <v>6</v>
      </c>
      <c r="BM2763" s="516"/>
      <c r="BN2763" s="516" t="s">
        <v>6</v>
      </c>
      <c r="BO2763" s="516" t="s">
        <v>6</v>
      </c>
      <c r="BP2763" s="516"/>
      <c r="BQ2763" s="516" t="s">
        <v>6</v>
      </c>
      <c r="BR2763" s="516" t="s">
        <v>6</v>
      </c>
      <c r="BS2763" s="516"/>
      <c r="BT2763" s="516"/>
      <c r="BU2763" s="516"/>
      <c r="BV2763" s="516"/>
      <c r="BW2763" s="516"/>
      <c r="BX2763" s="516"/>
      <c r="BY2763" s="516"/>
      <c r="BZ2763" s="28"/>
      <c r="CA2763" s="24"/>
      <c r="CB2763" s="29"/>
      <c r="CC2763" s="29"/>
      <c r="CD2763" s="30"/>
      <c r="CE2763" s="29"/>
      <c r="CF2763" s="29"/>
      <c r="CG2763" s="31"/>
      <c r="CH2763" s="457"/>
      <c r="CI2763" s="23" t="s">
        <v>836</v>
      </c>
    </row>
    <row r="2764" spans="1:87" ht="15.6" customHeight="1" thickTop="1" thickBot="1" x14ac:dyDescent="0.35">
      <c r="A2764" s="503"/>
      <c r="B2764" s="49" t="s">
        <v>0</v>
      </c>
      <c r="C2764" s="156" t="str">
        <f t="shared" si="939"/>
        <v>x</v>
      </c>
      <c r="D2764" s="457"/>
      <c r="E2764" s="179" t="s">
        <v>1721</v>
      </c>
      <c r="F2764" s="180" t="s">
        <v>5348</v>
      </c>
      <c r="G2764" s="302" t="s">
        <v>5298</v>
      </c>
      <c r="H2764" s="76">
        <v>156</v>
      </c>
      <c r="I2764" s="119"/>
      <c r="J2764" s="114"/>
      <c r="K2764" s="622" t="s">
        <v>5357</v>
      </c>
      <c r="L2764" s="623"/>
      <c r="M2764" s="319" t="s">
        <v>5181</v>
      </c>
      <c r="N2764" s="647" t="s">
        <v>5358</v>
      </c>
      <c r="O2764" s="318" t="s">
        <v>5345</v>
      </c>
      <c r="P2764" s="142" t="s">
        <v>5185</v>
      </c>
      <c r="Q2764" s="83" t="str">
        <f t="shared" si="940"/>
        <v/>
      </c>
      <c r="R2764" s="83" t="str">
        <f t="shared" si="941"/>
        <v>◄</v>
      </c>
      <c r="S2764" s="84"/>
      <c r="T2764" s="85"/>
      <c r="U2764" s="83" t="str">
        <f t="shared" si="942"/>
        <v/>
      </c>
      <c r="V2764" s="83" t="str">
        <f t="shared" si="943"/>
        <v>◄</v>
      </c>
      <c r="W2764" s="86"/>
      <c r="X2764" s="85"/>
      <c r="Y2764" s="457"/>
      <c r="Z2764" s="87"/>
      <c r="AA2764" s="521">
        <f t="shared" si="944"/>
        <v>0</v>
      </c>
      <c r="AB2764" s="520">
        <f t="shared" si="945"/>
        <v>0</v>
      </c>
      <c r="AC2764" s="88"/>
      <c r="AD2764" s="519">
        <f t="shared" si="946"/>
        <v>0</v>
      </c>
      <c r="AE2764" s="522">
        <f t="shared" si="947"/>
        <v>0</v>
      </c>
      <c r="AF2764" s="44"/>
      <c r="AG2764" s="45"/>
      <c r="AH2764" s="44"/>
      <c r="AI2764" s="45"/>
      <c r="AJ2764" s="45"/>
      <c r="AK2764" s="45"/>
      <c r="AL2764" s="45"/>
      <c r="AM2764" s="43"/>
      <c r="AN2764" s="27" t="s">
        <v>6</v>
      </c>
      <c r="AO2764" s="27" t="s">
        <v>6</v>
      </c>
      <c r="AP2764" s="516"/>
      <c r="AQ2764" s="516"/>
      <c r="AR2764" s="516"/>
      <c r="AS2764" s="516" t="s">
        <v>6</v>
      </c>
      <c r="AT2764" s="516" t="s">
        <v>6</v>
      </c>
      <c r="AU2764" s="516"/>
      <c r="AV2764" s="516" t="s">
        <v>6</v>
      </c>
      <c r="AW2764" s="516" t="s">
        <v>6</v>
      </c>
      <c r="AX2764" s="516"/>
      <c r="AY2764" s="516" t="s">
        <v>6</v>
      </c>
      <c r="AZ2764" s="516" t="s">
        <v>6</v>
      </c>
      <c r="BA2764" s="516"/>
      <c r="BB2764" s="516" t="s">
        <v>6</v>
      </c>
      <c r="BC2764" s="516" t="s">
        <v>6</v>
      </c>
      <c r="BD2764" s="516"/>
      <c r="BE2764" s="516" t="s">
        <v>6</v>
      </c>
      <c r="BF2764" s="516" t="s">
        <v>6</v>
      </c>
      <c r="BG2764" s="516"/>
      <c r="BH2764" s="516" t="s">
        <v>6</v>
      </c>
      <c r="BI2764" s="516" t="s">
        <v>6</v>
      </c>
      <c r="BJ2764" s="516"/>
      <c r="BK2764" s="516" t="s">
        <v>6</v>
      </c>
      <c r="BL2764" s="516" t="s">
        <v>6</v>
      </c>
      <c r="BM2764" s="516"/>
      <c r="BN2764" s="516" t="s">
        <v>6</v>
      </c>
      <c r="BO2764" s="516" t="s">
        <v>6</v>
      </c>
      <c r="BP2764" s="516"/>
      <c r="BQ2764" s="516" t="s">
        <v>6</v>
      </c>
      <c r="BR2764" s="516" t="s">
        <v>6</v>
      </c>
      <c r="BS2764" s="516"/>
      <c r="BT2764" s="516"/>
      <c r="BU2764" s="516"/>
      <c r="BV2764" s="516"/>
      <c r="BW2764" s="516"/>
      <c r="BX2764" s="516"/>
      <c r="BY2764" s="516"/>
      <c r="BZ2764" s="28"/>
      <c r="CA2764" s="24"/>
      <c r="CB2764" s="29"/>
      <c r="CC2764" s="29"/>
      <c r="CD2764" s="30"/>
      <c r="CE2764" s="29"/>
      <c r="CF2764" s="29"/>
      <c r="CG2764" s="31"/>
      <c r="CH2764" s="457"/>
      <c r="CI2764" s="23" t="s">
        <v>836</v>
      </c>
    </row>
    <row r="2765" spans="1:87" ht="15" customHeight="1" thickBot="1" x14ac:dyDescent="0.35">
      <c r="A2765" s="503"/>
      <c r="B2765" s="49" t="s">
        <v>0</v>
      </c>
      <c r="C2765" s="156" t="str">
        <f t="shared" si="939"/>
        <v>x</v>
      </c>
      <c r="D2765" s="457"/>
      <c r="E2765" s="179" t="s">
        <v>1721</v>
      </c>
      <c r="F2765" s="180" t="s">
        <v>5348</v>
      </c>
      <c r="G2765" s="302" t="s">
        <v>5298</v>
      </c>
      <c r="H2765" s="76">
        <v>156</v>
      </c>
      <c r="I2765" s="119"/>
      <c r="J2765" s="114"/>
      <c r="K2765" s="622" t="s">
        <v>5357</v>
      </c>
      <c r="L2765" s="623"/>
      <c r="M2765" s="319" t="s">
        <v>5181</v>
      </c>
      <c r="N2765" s="648"/>
      <c r="O2765" s="318" t="s">
        <v>5345</v>
      </c>
      <c r="P2765" s="142" t="s">
        <v>5184</v>
      </c>
      <c r="Q2765" s="83" t="str">
        <f t="shared" si="940"/>
        <v/>
      </c>
      <c r="R2765" s="83" t="str">
        <f t="shared" si="941"/>
        <v>◄</v>
      </c>
      <c r="S2765" s="84"/>
      <c r="T2765" s="85"/>
      <c r="U2765" s="83" t="str">
        <f t="shared" si="942"/>
        <v/>
      </c>
      <c r="V2765" s="83" t="str">
        <f t="shared" si="943"/>
        <v>◄</v>
      </c>
      <c r="W2765" s="86"/>
      <c r="X2765" s="85"/>
      <c r="Y2765" s="457"/>
      <c r="Z2765" s="87"/>
      <c r="AA2765" s="521">
        <f t="shared" si="944"/>
        <v>0</v>
      </c>
      <c r="AB2765" s="520">
        <f t="shared" si="945"/>
        <v>0</v>
      </c>
      <c r="AC2765" s="88"/>
      <c r="AD2765" s="519">
        <f t="shared" si="946"/>
        <v>0</v>
      </c>
      <c r="AE2765" s="522">
        <f t="shared" si="947"/>
        <v>0</v>
      </c>
      <c r="AF2765" s="44"/>
      <c r="AG2765" s="45"/>
      <c r="AH2765" s="44"/>
      <c r="AI2765" s="45"/>
      <c r="AJ2765" s="45"/>
      <c r="AK2765" s="45"/>
      <c r="AL2765" s="45"/>
      <c r="AM2765" s="43"/>
      <c r="AN2765" s="27" t="s">
        <v>6</v>
      </c>
      <c r="AO2765" s="27" t="s">
        <v>6</v>
      </c>
      <c r="AP2765" s="516"/>
      <c r="AQ2765" s="516"/>
      <c r="AR2765" s="516"/>
      <c r="AS2765" s="516" t="s">
        <v>6</v>
      </c>
      <c r="AT2765" s="516" t="s">
        <v>6</v>
      </c>
      <c r="AU2765" s="516"/>
      <c r="AV2765" s="516" t="s">
        <v>6</v>
      </c>
      <c r="AW2765" s="516" t="s">
        <v>6</v>
      </c>
      <c r="AX2765" s="516"/>
      <c r="AY2765" s="516" t="s">
        <v>6</v>
      </c>
      <c r="AZ2765" s="516" t="s">
        <v>6</v>
      </c>
      <c r="BA2765" s="516"/>
      <c r="BB2765" s="516" t="s">
        <v>6</v>
      </c>
      <c r="BC2765" s="516" t="s">
        <v>6</v>
      </c>
      <c r="BD2765" s="516"/>
      <c r="BE2765" s="516" t="s">
        <v>6</v>
      </c>
      <c r="BF2765" s="516" t="s">
        <v>6</v>
      </c>
      <c r="BG2765" s="516"/>
      <c r="BH2765" s="516" t="s">
        <v>6</v>
      </c>
      <c r="BI2765" s="516" t="s">
        <v>6</v>
      </c>
      <c r="BJ2765" s="516"/>
      <c r="BK2765" s="516" t="s">
        <v>6</v>
      </c>
      <c r="BL2765" s="516" t="s">
        <v>6</v>
      </c>
      <c r="BM2765" s="516"/>
      <c r="BN2765" s="516" t="s">
        <v>6</v>
      </c>
      <c r="BO2765" s="516" t="s">
        <v>6</v>
      </c>
      <c r="BP2765" s="516"/>
      <c r="BQ2765" s="516" t="s">
        <v>6</v>
      </c>
      <c r="BR2765" s="516" t="s">
        <v>6</v>
      </c>
      <c r="BS2765" s="516"/>
      <c r="BT2765" s="516"/>
      <c r="BU2765" s="516"/>
      <c r="BV2765" s="516"/>
      <c r="BW2765" s="516"/>
      <c r="BX2765" s="516"/>
      <c r="BY2765" s="516"/>
      <c r="BZ2765" s="28"/>
      <c r="CA2765" s="24"/>
      <c r="CB2765" s="29"/>
      <c r="CC2765" s="29"/>
      <c r="CD2765" s="30"/>
      <c r="CE2765" s="29"/>
      <c r="CF2765" s="29"/>
      <c r="CG2765" s="31"/>
      <c r="CH2765" s="457"/>
      <c r="CI2765" s="23" t="s">
        <v>836</v>
      </c>
    </row>
    <row r="2766" spans="1:87" ht="15" customHeight="1" thickBot="1" x14ac:dyDescent="0.35">
      <c r="A2766" s="503"/>
      <c r="B2766" s="49" t="s">
        <v>0</v>
      </c>
      <c r="C2766" s="156" t="str">
        <f t="shared" si="939"/>
        <v>x</v>
      </c>
      <c r="D2766" s="457"/>
      <c r="E2766" s="179" t="s">
        <v>1721</v>
      </c>
      <c r="F2766" s="180" t="s">
        <v>5348</v>
      </c>
      <c r="G2766" s="302" t="s">
        <v>5298</v>
      </c>
      <c r="H2766" s="76">
        <v>156</v>
      </c>
      <c r="I2766" s="119"/>
      <c r="J2766" s="114"/>
      <c r="K2766" s="622" t="s">
        <v>5357</v>
      </c>
      <c r="L2766" s="623"/>
      <c r="M2766" s="319" t="s">
        <v>5181</v>
      </c>
      <c r="N2766" s="647" t="s">
        <v>5358</v>
      </c>
      <c r="O2766" s="318" t="s">
        <v>5359</v>
      </c>
      <c r="P2766" s="142" t="s">
        <v>5185</v>
      </c>
      <c r="Q2766" s="83" t="str">
        <f t="shared" si="940"/>
        <v/>
      </c>
      <c r="R2766" s="83" t="str">
        <f t="shared" si="941"/>
        <v>◄</v>
      </c>
      <c r="S2766" s="84"/>
      <c r="T2766" s="85"/>
      <c r="U2766" s="83" t="str">
        <f t="shared" si="942"/>
        <v/>
      </c>
      <c r="V2766" s="83" t="str">
        <f t="shared" si="943"/>
        <v>◄</v>
      </c>
      <c r="W2766" s="86"/>
      <c r="X2766" s="85"/>
      <c r="Y2766" s="457"/>
      <c r="Z2766" s="87"/>
      <c r="AA2766" s="521">
        <f t="shared" si="944"/>
        <v>0</v>
      </c>
      <c r="AB2766" s="520">
        <f t="shared" si="945"/>
        <v>0</v>
      </c>
      <c r="AC2766" s="88"/>
      <c r="AD2766" s="519">
        <f t="shared" si="946"/>
        <v>0</v>
      </c>
      <c r="AE2766" s="522">
        <f t="shared" si="947"/>
        <v>0</v>
      </c>
      <c r="AF2766" s="44"/>
      <c r="AG2766" s="45"/>
      <c r="AH2766" s="44"/>
      <c r="AI2766" s="45"/>
      <c r="AJ2766" s="45"/>
      <c r="AK2766" s="45"/>
      <c r="AL2766" s="45"/>
      <c r="AM2766" s="43"/>
      <c r="AN2766" s="27" t="s">
        <v>6</v>
      </c>
      <c r="AO2766" s="27" t="s">
        <v>6</v>
      </c>
      <c r="AP2766" s="516"/>
      <c r="AQ2766" s="516"/>
      <c r="AR2766" s="516"/>
      <c r="AS2766" s="516" t="s">
        <v>6</v>
      </c>
      <c r="AT2766" s="516" t="s">
        <v>6</v>
      </c>
      <c r="AU2766" s="516"/>
      <c r="AV2766" s="516" t="s">
        <v>6</v>
      </c>
      <c r="AW2766" s="516" t="s">
        <v>6</v>
      </c>
      <c r="AX2766" s="516"/>
      <c r="AY2766" s="516" t="s">
        <v>6</v>
      </c>
      <c r="AZ2766" s="516" t="s">
        <v>6</v>
      </c>
      <c r="BA2766" s="516"/>
      <c r="BB2766" s="516" t="s">
        <v>6</v>
      </c>
      <c r="BC2766" s="516" t="s">
        <v>6</v>
      </c>
      <c r="BD2766" s="516"/>
      <c r="BE2766" s="516" t="s">
        <v>6</v>
      </c>
      <c r="BF2766" s="516" t="s">
        <v>6</v>
      </c>
      <c r="BG2766" s="516"/>
      <c r="BH2766" s="516" t="s">
        <v>6</v>
      </c>
      <c r="BI2766" s="516" t="s">
        <v>6</v>
      </c>
      <c r="BJ2766" s="516"/>
      <c r="BK2766" s="516" t="s">
        <v>6</v>
      </c>
      <c r="BL2766" s="516" t="s">
        <v>6</v>
      </c>
      <c r="BM2766" s="516"/>
      <c r="BN2766" s="516" t="s">
        <v>6</v>
      </c>
      <c r="BO2766" s="516" t="s">
        <v>6</v>
      </c>
      <c r="BP2766" s="516"/>
      <c r="BQ2766" s="516" t="s">
        <v>6</v>
      </c>
      <c r="BR2766" s="516" t="s">
        <v>6</v>
      </c>
      <c r="BS2766" s="516"/>
      <c r="BT2766" s="516"/>
      <c r="BU2766" s="516"/>
      <c r="BV2766" s="516"/>
      <c r="BW2766" s="516"/>
      <c r="BX2766" s="516"/>
      <c r="BY2766" s="516"/>
      <c r="BZ2766" s="28"/>
      <c r="CA2766" s="24"/>
      <c r="CB2766" s="29"/>
      <c r="CC2766" s="29"/>
      <c r="CD2766" s="30"/>
      <c r="CE2766" s="29"/>
      <c r="CF2766" s="29"/>
      <c r="CG2766" s="31"/>
      <c r="CH2766" s="457"/>
      <c r="CI2766" s="23" t="s">
        <v>836</v>
      </c>
    </row>
    <row r="2767" spans="1:87" ht="15" customHeight="1" thickBot="1" x14ac:dyDescent="0.35">
      <c r="A2767" s="503"/>
      <c r="B2767" s="49"/>
      <c r="C2767" s="156">
        <f t="shared" si="939"/>
        <v>0</v>
      </c>
      <c r="D2767" s="457"/>
      <c r="E2767" s="179" t="s">
        <v>1721</v>
      </c>
      <c r="F2767" s="180" t="s">
        <v>5348</v>
      </c>
      <c r="G2767" s="302" t="s">
        <v>5298</v>
      </c>
      <c r="H2767" s="76">
        <v>156</v>
      </c>
      <c r="I2767" s="119"/>
      <c r="J2767" s="114"/>
      <c r="K2767" s="622" t="s">
        <v>5357</v>
      </c>
      <c r="L2767" s="623"/>
      <c r="M2767" s="319" t="s">
        <v>5181</v>
      </c>
      <c r="N2767" s="648"/>
      <c r="O2767" s="318" t="s">
        <v>5359</v>
      </c>
      <c r="P2767" s="142" t="s">
        <v>5184</v>
      </c>
      <c r="Q2767" s="83" t="str">
        <f t="shared" si="940"/>
        <v/>
      </c>
      <c r="R2767" s="83" t="str">
        <f t="shared" si="941"/>
        <v>◄</v>
      </c>
      <c r="S2767" s="84"/>
      <c r="T2767" s="85"/>
      <c r="U2767" s="83" t="str">
        <f t="shared" si="942"/>
        <v/>
      </c>
      <c r="V2767" s="83" t="str">
        <f t="shared" si="943"/>
        <v>◄</v>
      </c>
      <c r="W2767" s="86"/>
      <c r="X2767" s="85"/>
      <c r="Y2767" s="457"/>
      <c r="Z2767" s="87"/>
      <c r="AA2767" s="521">
        <f t="shared" si="944"/>
        <v>0</v>
      </c>
      <c r="AB2767" s="520">
        <f t="shared" si="945"/>
        <v>0</v>
      </c>
      <c r="AC2767" s="88"/>
      <c r="AD2767" s="519">
        <f t="shared" si="946"/>
        <v>0</v>
      </c>
      <c r="AE2767" s="522">
        <f t="shared" si="947"/>
        <v>0</v>
      </c>
      <c r="AF2767" s="44"/>
      <c r="AG2767" s="45"/>
      <c r="AH2767" s="44"/>
      <c r="AI2767" s="45"/>
      <c r="AJ2767" s="45"/>
      <c r="AK2767" s="45"/>
      <c r="AL2767" s="45"/>
      <c r="AM2767" s="43"/>
      <c r="AN2767" s="27" t="s">
        <v>6</v>
      </c>
      <c r="AO2767" s="27" t="s">
        <v>6</v>
      </c>
      <c r="AP2767" s="516"/>
      <c r="AQ2767" s="516"/>
      <c r="AR2767" s="516"/>
      <c r="AS2767" s="516" t="s">
        <v>6</v>
      </c>
      <c r="AT2767" s="516" t="s">
        <v>6</v>
      </c>
      <c r="AU2767" s="516"/>
      <c r="AV2767" s="516" t="s">
        <v>6</v>
      </c>
      <c r="AW2767" s="516" t="s">
        <v>6</v>
      </c>
      <c r="AX2767" s="516"/>
      <c r="AY2767" s="516" t="s">
        <v>6</v>
      </c>
      <c r="AZ2767" s="516" t="s">
        <v>6</v>
      </c>
      <c r="BA2767" s="516"/>
      <c r="BB2767" s="516" t="s">
        <v>6</v>
      </c>
      <c r="BC2767" s="516" t="s">
        <v>6</v>
      </c>
      <c r="BD2767" s="516"/>
      <c r="BE2767" s="516" t="s">
        <v>6</v>
      </c>
      <c r="BF2767" s="516" t="s">
        <v>6</v>
      </c>
      <c r="BG2767" s="516"/>
      <c r="BH2767" s="516" t="s">
        <v>6</v>
      </c>
      <c r="BI2767" s="516" t="s">
        <v>6</v>
      </c>
      <c r="BJ2767" s="516"/>
      <c r="BK2767" s="516" t="s">
        <v>6</v>
      </c>
      <c r="BL2767" s="516" t="s">
        <v>6</v>
      </c>
      <c r="BM2767" s="516"/>
      <c r="BN2767" s="516" t="s">
        <v>6</v>
      </c>
      <c r="BO2767" s="516" t="s">
        <v>6</v>
      </c>
      <c r="BP2767" s="516"/>
      <c r="BQ2767" s="516" t="s">
        <v>6</v>
      </c>
      <c r="BR2767" s="516" t="s">
        <v>6</v>
      </c>
      <c r="BS2767" s="516"/>
      <c r="BT2767" s="516"/>
      <c r="BU2767" s="516"/>
      <c r="BV2767" s="516"/>
      <c r="BW2767" s="516"/>
      <c r="BX2767" s="516"/>
      <c r="BY2767" s="516"/>
      <c r="BZ2767" s="28"/>
      <c r="CA2767" s="24"/>
      <c r="CB2767" s="29"/>
      <c r="CC2767" s="29"/>
      <c r="CD2767" s="30"/>
      <c r="CE2767" s="29"/>
      <c r="CF2767" s="29"/>
      <c r="CG2767" s="31"/>
      <c r="CH2767" s="457"/>
      <c r="CI2767" s="23" t="s">
        <v>836</v>
      </c>
    </row>
    <row r="2768" spans="1:87" ht="15" customHeight="1" thickBot="1" x14ac:dyDescent="0.35">
      <c r="A2768" s="503"/>
      <c r="B2768" s="49"/>
      <c r="C2768" s="156">
        <f t="shared" si="939"/>
        <v>0</v>
      </c>
      <c r="D2768" s="457"/>
      <c r="E2768" s="179" t="s">
        <v>1721</v>
      </c>
      <c r="F2768" s="180" t="s">
        <v>5348</v>
      </c>
      <c r="G2768" s="302" t="s">
        <v>5298</v>
      </c>
      <c r="H2768" s="76">
        <v>156</v>
      </c>
      <c r="I2768" s="119"/>
      <c r="J2768" s="114"/>
      <c r="K2768" s="622" t="s">
        <v>5357</v>
      </c>
      <c r="L2768" s="623"/>
      <c r="M2768" s="319" t="s">
        <v>5181</v>
      </c>
      <c r="N2768" s="647" t="s">
        <v>5358</v>
      </c>
      <c r="O2768" s="318" t="s">
        <v>5360</v>
      </c>
      <c r="P2768" s="142" t="s">
        <v>5185</v>
      </c>
      <c r="Q2768" s="83" t="str">
        <f t="shared" si="940"/>
        <v/>
      </c>
      <c r="R2768" s="83" t="str">
        <f t="shared" si="941"/>
        <v>◄</v>
      </c>
      <c r="S2768" s="84"/>
      <c r="T2768" s="85"/>
      <c r="U2768" s="83" t="str">
        <f t="shared" si="942"/>
        <v/>
      </c>
      <c r="V2768" s="83" t="str">
        <f t="shared" si="943"/>
        <v>◄</v>
      </c>
      <c r="W2768" s="86"/>
      <c r="X2768" s="85"/>
      <c r="Y2768" s="457"/>
      <c r="Z2768" s="87"/>
      <c r="AA2768" s="521">
        <f t="shared" si="944"/>
        <v>0</v>
      </c>
      <c r="AB2768" s="520">
        <f t="shared" si="945"/>
        <v>0</v>
      </c>
      <c r="AC2768" s="88"/>
      <c r="AD2768" s="519">
        <f t="shared" si="946"/>
        <v>0</v>
      </c>
      <c r="AE2768" s="522">
        <f t="shared" si="947"/>
        <v>0</v>
      </c>
      <c r="AF2768" s="44"/>
      <c r="AG2768" s="45"/>
      <c r="AH2768" s="44"/>
      <c r="AI2768" s="45"/>
      <c r="AJ2768" s="45"/>
      <c r="AK2768" s="45"/>
      <c r="AL2768" s="45"/>
      <c r="AM2768" s="43"/>
      <c r="AN2768" s="27" t="s">
        <v>6</v>
      </c>
      <c r="AO2768" s="27" t="s">
        <v>6</v>
      </c>
      <c r="AP2768" s="516"/>
      <c r="AQ2768" s="516"/>
      <c r="AR2768" s="516"/>
      <c r="AS2768" s="516" t="s">
        <v>6</v>
      </c>
      <c r="AT2768" s="516" t="s">
        <v>6</v>
      </c>
      <c r="AU2768" s="516"/>
      <c r="AV2768" s="516" t="s">
        <v>6</v>
      </c>
      <c r="AW2768" s="516" t="s">
        <v>6</v>
      </c>
      <c r="AX2768" s="516"/>
      <c r="AY2768" s="516" t="s">
        <v>6</v>
      </c>
      <c r="AZ2768" s="516" t="s">
        <v>6</v>
      </c>
      <c r="BA2768" s="516"/>
      <c r="BB2768" s="516" t="s">
        <v>6</v>
      </c>
      <c r="BC2768" s="516" t="s">
        <v>6</v>
      </c>
      <c r="BD2768" s="516"/>
      <c r="BE2768" s="516" t="s">
        <v>6</v>
      </c>
      <c r="BF2768" s="516" t="s">
        <v>6</v>
      </c>
      <c r="BG2768" s="516"/>
      <c r="BH2768" s="516" t="s">
        <v>6</v>
      </c>
      <c r="BI2768" s="516" t="s">
        <v>6</v>
      </c>
      <c r="BJ2768" s="516"/>
      <c r="BK2768" s="516" t="s">
        <v>6</v>
      </c>
      <c r="BL2768" s="516" t="s">
        <v>6</v>
      </c>
      <c r="BM2768" s="516"/>
      <c r="BN2768" s="516" t="s">
        <v>6</v>
      </c>
      <c r="BO2768" s="516" t="s">
        <v>6</v>
      </c>
      <c r="BP2768" s="516"/>
      <c r="BQ2768" s="516" t="s">
        <v>6</v>
      </c>
      <c r="BR2768" s="516" t="s">
        <v>6</v>
      </c>
      <c r="BS2768" s="516"/>
      <c r="BT2768" s="516"/>
      <c r="BU2768" s="516"/>
      <c r="BV2768" s="516"/>
      <c r="BW2768" s="516"/>
      <c r="BX2768" s="516"/>
      <c r="BY2768" s="516"/>
      <c r="BZ2768" s="28"/>
      <c r="CA2768" s="24"/>
      <c r="CB2768" s="29"/>
      <c r="CC2768" s="29"/>
      <c r="CD2768" s="30"/>
      <c r="CE2768" s="29"/>
      <c r="CF2768" s="29"/>
      <c r="CG2768" s="31"/>
      <c r="CH2768" s="457"/>
      <c r="CI2768" s="23" t="s">
        <v>836</v>
      </c>
    </row>
    <row r="2769" spans="1:87" ht="15" customHeight="1" thickBot="1" x14ac:dyDescent="0.35">
      <c r="A2769" s="503"/>
      <c r="B2769" s="49" t="s">
        <v>0</v>
      </c>
      <c r="C2769" s="156" t="str">
        <f t="shared" si="939"/>
        <v>x</v>
      </c>
      <c r="D2769" s="457"/>
      <c r="E2769" s="179" t="s">
        <v>1721</v>
      </c>
      <c r="F2769" s="180" t="s">
        <v>5348</v>
      </c>
      <c r="G2769" s="302" t="s">
        <v>5298</v>
      </c>
      <c r="H2769" s="76">
        <v>156</v>
      </c>
      <c r="I2769" s="119"/>
      <c r="J2769" s="114"/>
      <c r="K2769" s="622" t="s">
        <v>5357</v>
      </c>
      <c r="L2769" s="623"/>
      <c r="M2769" s="319" t="s">
        <v>5181</v>
      </c>
      <c r="N2769" s="648"/>
      <c r="O2769" s="318" t="s">
        <v>5360</v>
      </c>
      <c r="P2769" s="142" t="s">
        <v>5184</v>
      </c>
      <c r="Q2769" s="83" t="str">
        <f t="shared" si="940"/>
        <v/>
      </c>
      <c r="R2769" s="83" t="str">
        <f t="shared" si="941"/>
        <v>◄</v>
      </c>
      <c r="S2769" s="84"/>
      <c r="T2769" s="85"/>
      <c r="U2769" s="83" t="str">
        <f t="shared" si="942"/>
        <v/>
      </c>
      <c r="V2769" s="83" t="str">
        <f t="shared" si="943"/>
        <v>◄</v>
      </c>
      <c r="W2769" s="86"/>
      <c r="X2769" s="85"/>
      <c r="Y2769" s="457"/>
      <c r="Z2769" s="87"/>
      <c r="AA2769" s="521">
        <f t="shared" si="944"/>
        <v>0</v>
      </c>
      <c r="AB2769" s="520">
        <f t="shared" si="945"/>
        <v>0</v>
      </c>
      <c r="AC2769" s="88"/>
      <c r="AD2769" s="519">
        <f t="shared" si="946"/>
        <v>0</v>
      </c>
      <c r="AE2769" s="522">
        <f t="shared" si="947"/>
        <v>0</v>
      </c>
      <c r="AF2769" s="44"/>
      <c r="AG2769" s="45"/>
      <c r="AH2769" s="44"/>
      <c r="AI2769" s="45"/>
      <c r="AJ2769" s="45"/>
      <c r="AK2769" s="45"/>
      <c r="AL2769" s="45"/>
      <c r="AM2769" s="43"/>
      <c r="AN2769" s="27" t="s">
        <v>6</v>
      </c>
      <c r="AO2769" s="27" t="s">
        <v>6</v>
      </c>
      <c r="AP2769" s="516"/>
      <c r="AQ2769" s="516"/>
      <c r="AR2769" s="516"/>
      <c r="AS2769" s="516" t="s">
        <v>6</v>
      </c>
      <c r="AT2769" s="516" t="s">
        <v>6</v>
      </c>
      <c r="AU2769" s="516"/>
      <c r="AV2769" s="516" t="s">
        <v>6</v>
      </c>
      <c r="AW2769" s="516" t="s">
        <v>6</v>
      </c>
      <c r="AX2769" s="516"/>
      <c r="AY2769" s="516" t="s">
        <v>6</v>
      </c>
      <c r="AZ2769" s="516" t="s">
        <v>6</v>
      </c>
      <c r="BA2769" s="516"/>
      <c r="BB2769" s="516" t="s">
        <v>6</v>
      </c>
      <c r="BC2769" s="516" t="s">
        <v>6</v>
      </c>
      <c r="BD2769" s="516"/>
      <c r="BE2769" s="516" t="s">
        <v>6</v>
      </c>
      <c r="BF2769" s="516" t="s">
        <v>6</v>
      </c>
      <c r="BG2769" s="516"/>
      <c r="BH2769" s="516" t="s">
        <v>6</v>
      </c>
      <c r="BI2769" s="516" t="s">
        <v>6</v>
      </c>
      <c r="BJ2769" s="516"/>
      <c r="BK2769" s="516" t="s">
        <v>6</v>
      </c>
      <c r="BL2769" s="516" t="s">
        <v>6</v>
      </c>
      <c r="BM2769" s="516"/>
      <c r="BN2769" s="516" t="s">
        <v>6</v>
      </c>
      <c r="BO2769" s="516" t="s">
        <v>6</v>
      </c>
      <c r="BP2769" s="516"/>
      <c r="BQ2769" s="516" t="s">
        <v>6</v>
      </c>
      <c r="BR2769" s="516" t="s">
        <v>6</v>
      </c>
      <c r="BS2769" s="516"/>
      <c r="BT2769" s="516"/>
      <c r="BU2769" s="516"/>
      <c r="BV2769" s="516"/>
      <c r="BW2769" s="516"/>
      <c r="BX2769" s="516"/>
      <c r="BY2769" s="516"/>
      <c r="BZ2769" s="28"/>
      <c r="CA2769" s="24"/>
      <c r="CB2769" s="29"/>
      <c r="CC2769" s="29"/>
      <c r="CD2769" s="30"/>
      <c r="CE2769" s="29"/>
      <c r="CF2769" s="29"/>
      <c r="CG2769" s="31"/>
      <c r="CH2769" s="457"/>
      <c r="CI2769" s="23" t="s">
        <v>836</v>
      </c>
    </row>
    <row r="2770" spans="1:87" ht="15" customHeight="1" thickBot="1" x14ac:dyDescent="0.35">
      <c r="A2770" s="503"/>
      <c r="B2770" s="49"/>
      <c r="C2770" s="156">
        <f t="shared" si="939"/>
        <v>0</v>
      </c>
      <c r="D2770" s="457"/>
      <c r="E2770" s="179" t="s">
        <v>1721</v>
      </c>
      <c r="F2770" s="180" t="s">
        <v>5348</v>
      </c>
      <c r="G2770" s="302" t="s">
        <v>5298</v>
      </c>
      <c r="H2770" s="76">
        <v>156</v>
      </c>
      <c r="I2770" s="119"/>
      <c r="J2770" s="114"/>
      <c r="K2770" s="622" t="s">
        <v>5357</v>
      </c>
      <c r="L2770" s="623"/>
      <c r="M2770" s="319" t="s">
        <v>5181</v>
      </c>
      <c r="N2770" s="647" t="s">
        <v>5358</v>
      </c>
      <c r="O2770" s="318" t="s">
        <v>5361</v>
      </c>
      <c r="P2770" s="142" t="s">
        <v>5185</v>
      </c>
      <c r="Q2770" s="83" t="str">
        <f t="shared" si="940"/>
        <v/>
      </c>
      <c r="R2770" s="83" t="str">
        <f t="shared" si="941"/>
        <v>◄</v>
      </c>
      <c r="S2770" s="84"/>
      <c r="T2770" s="85"/>
      <c r="U2770" s="83" t="str">
        <f t="shared" si="942"/>
        <v/>
      </c>
      <c r="V2770" s="83" t="str">
        <f t="shared" si="943"/>
        <v>◄</v>
      </c>
      <c r="W2770" s="86"/>
      <c r="X2770" s="85"/>
      <c r="Y2770" s="457"/>
      <c r="Z2770" s="87"/>
      <c r="AA2770" s="521">
        <f t="shared" si="944"/>
        <v>0</v>
      </c>
      <c r="AB2770" s="520">
        <f t="shared" si="945"/>
        <v>0</v>
      </c>
      <c r="AC2770" s="88"/>
      <c r="AD2770" s="519">
        <f t="shared" si="946"/>
        <v>0</v>
      </c>
      <c r="AE2770" s="522">
        <f t="shared" si="947"/>
        <v>0</v>
      </c>
      <c r="AF2770" s="44"/>
      <c r="AG2770" s="45"/>
      <c r="AH2770" s="44"/>
      <c r="AI2770" s="45"/>
      <c r="AJ2770" s="45"/>
      <c r="AK2770" s="45"/>
      <c r="AL2770" s="45"/>
      <c r="AM2770" s="43"/>
      <c r="AN2770" s="27" t="s">
        <v>6</v>
      </c>
      <c r="AO2770" s="27" t="s">
        <v>6</v>
      </c>
      <c r="AP2770" s="516"/>
      <c r="AQ2770" s="516"/>
      <c r="AR2770" s="516"/>
      <c r="AS2770" s="516" t="s">
        <v>6</v>
      </c>
      <c r="AT2770" s="516" t="s">
        <v>6</v>
      </c>
      <c r="AU2770" s="516"/>
      <c r="AV2770" s="516" t="s">
        <v>6</v>
      </c>
      <c r="AW2770" s="516" t="s">
        <v>6</v>
      </c>
      <c r="AX2770" s="516"/>
      <c r="AY2770" s="516" t="s">
        <v>6</v>
      </c>
      <c r="AZ2770" s="516" t="s">
        <v>6</v>
      </c>
      <c r="BA2770" s="516"/>
      <c r="BB2770" s="516" t="s">
        <v>6</v>
      </c>
      <c r="BC2770" s="516" t="s">
        <v>6</v>
      </c>
      <c r="BD2770" s="516"/>
      <c r="BE2770" s="516" t="s">
        <v>6</v>
      </c>
      <c r="BF2770" s="516" t="s">
        <v>6</v>
      </c>
      <c r="BG2770" s="516"/>
      <c r="BH2770" s="516" t="s">
        <v>6</v>
      </c>
      <c r="BI2770" s="516" t="s">
        <v>6</v>
      </c>
      <c r="BJ2770" s="516"/>
      <c r="BK2770" s="516" t="s">
        <v>6</v>
      </c>
      <c r="BL2770" s="516" t="s">
        <v>6</v>
      </c>
      <c r="BM2770" s="516"/>
      <c r="BN2770" s="516" t="s">
        <v>6</v>
      </c>
      <c r="BO2770" s="516" t="s">
        <v>6</v>
      </c>
      <c r="BP2770" s="516"/>
      <c r="BQ2770" s="516" t="s">
        <v>6</v>
      </c>
      <c r="BR2770" s="516" t="s">
        <v>6</v>
      </c>
      <c r="BS2770" s="516"/>
      <c r="BT2770" s="516"/>
      <c r="BU2770" s="516"/>
      <c r="BV2770" s="516"/>
      <c r="BW2770" s="516"/>
      <c r="BX2770" s="516"/>
      <c r="BY2770" s="516"/>
      <c r="BZ2770" s="28"/>
      <c r="CA2770" s="24"/>
      <c r="CB2770" s="29"/>
      <c r="CC2770" s="29"/>
      <c r="CD2770" s="30"/>
      <c r="CE2770" s="29"/>
      <c r="CF2770" s="29"/>
      <c r="CG2770" s="31"/>
      <c r="CH2770" s="457"/>
      <c r="CI2770" s="23" t="s">
        <v>836</v>
      </c>
    </row>
    <row r="2771" spans="1:87" ht="16.8" customHeight="1" thickBot="1" x14ac:dyDescent="0.35">
      <c r="A2771" s="503"/>
      <c r="B2771" s="49"/>
      <c r="C2771" s="156">
        <f t="shared" si="939"/>
        <v>0</v>
      </c>
      <c r="D2771" s="457"/>
      <c r="E2771" s="179" t="s">
        <v>1721</v>
      </c>
      <c r="F2771" s="180" t="s">
        <v>5348</v>
      </c>
      <c r="G2771" s="302" t="s">
        <v>5298</v>
      </c>
      <c r="H2771" s="76">
        <v>156</v>
      </c>
      <c r="I2771" s="119"/>
      <c r="J2771" s="114"/>
      <c r="K2771" s="622" t="s">
        <v>5357</v>
      </c>
      <c r="L2771" s="623"/>
      <c r="M2771" s="319" t="s">
        <v>5181</v>
      </c>
      <c r="N2771" s="648"/>
      <c r="O2771" s="318" t="s">
        <v>5361</v>
      </c>
      <c r="P2771" s="142" t="s">
        <v>5184</v>
      </c>
      <c r="Q2771" s="83" t="str">
        <f t="shared" si="940"/>
        <v/>
      </c>
      <c r="R2771" s="83" t="str">
        <f t="shared" si="941"/>
        <v>◄</v>
      </c>
      <c r="S2771" s="84"/>
      <c r="T2771" s="85"/>
      <c r="U2771" s="83" t="str">
        <f t="shared" si="942"/>
        <v/>
      </c>
      <c r="V2771" s="83" t="str">
        <f t="shared" si="943"/>
        <v>◄</v>
      </c>
      <c r="W2771" s="86"/>
      <c r="X2771" s="85"/>
      <c r="Y2771" s="457"/>
      <c r="Z2771" s="87"/>
      <c r="AA2771" s="521">
        <f t="shared" si="944"/>
        <v>0</v>
      </c>
      <c r="AB2771" s="520">
        <f t="shared" si="945"/>
        <v>0</v>
      </c>
      <c r="AC2771" s="88"/>
      <c r="AD2771" s="519">
        <f t="shared" si="946"/>
        <v>0</v>
      </c>
      <c r="AE2771" s="522">
        <f t="shared" si="947"/>
        <v>0</v>
      </c>
      <c r="AF2771" s="44"/>
      <c r="AG2771" s="45"/>
      <c r="AH2771" s="44"/>
      <c r="AI2771" s="45"/>
      <c r="AJ2771" s="45"/>
      <c r="AK2771" s="45"/>
      <c r="AL2771" s="45"/>
      <c r="AM2771" s="43"/>
      <c r="AN2771" s="27" t="s">
        <v>6</v>
      </c>
      <c r="AO2771" s="27" t="s">
        <v>6</v>
      </c>
      <c r="AP2771" s="516"/>
      <c r="AQ2771" s="516"/>
      <c r="AR2771" s="516"/>
      <c r="AS2771" s="516" t="s">
        <v>6</v>
      </c>
      <c r="AT2771" s="516" t="s">
        <v>6</v>
      </c>
      <c r="AU2771" s="516"/>
      <c r="AV2771" s="516" t="s">
        <v>6</v>
      </c>
      <c r="AW2771" s="516" t="s">
        <v>6</v>
      </c>
      <c r="AX2771" s="516"/>
      <c r="AY2771" s="516" t="s">
        <v>6</v>
      </c>
      <c r="AZ2771" s="516" t="s">
        <v>6</v>
      </c>
      <c r="BA2771" s="516"/>
      <c r="BB2771" s="516" t="s">
        <v>6</v>
      </c>
      <c r="BC2771" s="516" t="s">
        <v>6</v>
      </c>
      <c r="BD2771" s="516"/>
      <c r="BE2771" s="516" t="s">
        <v>6</v>
      </c>
      <c r="BF2771" s="516" t="s">
        <v>6</v>
      </c>
      <c r="BG2771" s="516"/>
      <c r="BH2771" s="516" t="s">
        <v>6</v>
      </c>
      <c r="BI2771" s="516" t="s">
        <v>6</v>
      </c>
      <c r="BJ2771" s="516"/>
      <c r="BK2771" s="516" t="s">
        <v>6</v>
      </c>
      <c r="BL2771" s="516" t="s">
        <v>6</v>
      </c>
      <c r="BM2771" s="516"/>
      <c r="BN2771" s="516" t="s">
        <v>6</v>
      </c>
      <c r="BO2771" s="516" t="s">
        <v>6</v>
      </c>
      <c r="BP2771" s="516"/>
      <c r="BQ2771" s="516" t="s">
        <v>6</v>
      </c>
      <c r="BR2771" s="516" t="s">
        <v>6</v>
      </c>
      <c r="BS2771" s="516"/>
      <c r="BT2771" s="516"/>
      <c r="BU2771" s="516"/>
      <c r="BV2771" s="516"/>
      <c r="BW2771" s="516"/>
      <c r="BX2771" s="516"/>
      <c r="BY2771" s="516"/>
      <c r="BZ2771" s="28"/>
      <c r="CA2771" s="24"/>
      <c r="CB2771" s="29"/>
      <c r="CC2771" s="29"/>
      <c r="CD2771" s="30"/>
      <c r="CE2771" s="29"/>
      <c r="CF2771" s="29"/>
      <c r="CG2771" s="31"/>
      <c r="CH2771" s="457"/>
      <c r="CI2771" s="23" t="s">
        <v>836</v>
      </c>
    </row>
    <row r="2772" spans="1:87" ht="15" customHeight="1" thickBot="1" x14ac:dyDescent="0.35">
      <c r="A2772" s="503"/>
      <c r="B2772" s="49"/>
      <c r="C2772" s="156">
        <f t="shared" si="939"/>
        <v>0</v>
      </c>
      <c r="D2772" s="457"/>
      <c r="E2772" s="179" t="s">
        <v>1721</v>
      </c>
      <c r="F2772" s="180" t="s">
        <v>5348</v>
      </c>
      <c r="G2772" s="302" t="s">
        <v>5298</v>
      </c>
      <c r="H2772" s="76">
        <v>156</v>
      </c>
      <c r="I2772" s="119"/>
      <c r="J2772" s="114"/>
      <c r="K2772" s="622" t="s">
        <v>5357</v>
      </c>
      <c r="L2772" s="623"/>
      <c r="M2772" s="319" t="s">
        <v>5181</v>
      </c>
      <c r="N2772" s="647" t="s">
        <v>5358</v>
      </c>
      <c r="O2772" s="318" t="s">
        <v>5362</v>
      </c>
      <c r="P2772" s="142" t="s">
        <v>5185</v>
      </c>
      <c r="Q2772" s="83" t="str">
        <f t="shared" si="940"/>
        <v/>
      </c>
      <c r="R2772" s="83" t="str">
        <f t="shared" si="941"/>
        <v>◄</v>
      </c>
      <c r="S2772" s="84"/>
      <c r="T2772" s="85"/>
      <c r="U2772" s="83" t="str">
        <f t="shared" si="942"/>
        <v/>
      </c>
      <c r="V2772" s="83" t="str">
        <f t="shared" si="943"/>
        <v>◄</v>
      </c>
      <c r="W2772" s="86"/>
      <c r="X2772" s="85"/>
      <c r="Y2772" s="457"/>
      <c r="Z2772" s="87"/>
      <c r="AA2772" s="521">
        <f t="shared" si="944"/>
        <v>0</v>
      </c>
      <c r="AB2772" s="520">
        <f t="shared" si="945"/>
        <v>0</v>
      </c>
      <c r="AC2772" s="88"/>
      <c r="AD2772" s="519">
        <f t="shared" si="946"/>
        <v>0</v>
      </c>
      <c r="AE2772" s="522">
        <f t="shared" si="947"/>
        <v>0</v>
      </c>
      <c r="AF2772" s="44"/>
      <c r="AG2772" s="45"/>
      <c r="AH2772" s="44"/>
      <c r="AI2772" s="45"/>
      <c r="AJ2772" s="45"/>
      <c r="AK2772" s="45"/>
      <c r="AL2772" s="45"/>
      <c r="AM2772" s="43"/>
      <c r="AN2772" s="27" t="s">
        <v>6</v>
      </c>
      <c r="AO2772" s="27" t="s">
        <v>6</v>
      </c>
      <c r="AP2772" s="516"/>
      <c r="AQ2772" s="516"/>
      <c r="AR2772" s="516"/>
      <c r="AS2772" s="516" t="s">
        <v>6</v>
      </c>
      <c r="AT2772" s="516" t="s">
        <v>6</v>
      </c>
      <c r="AU2772" s="516"/>
      <c r="AV2772" s="516" t="s">
        <v>6</v>
      </c>
      <c r="AW2772" s="516" t="s">
        <v>6</v>
      </c>
      <c r="AX2772" s="516"/>
      <c r="AY2772" s="516" t="s">
        <v>6</v>
      </c>
      <c r="AZ2772" s="516" t="s">
        <v>6</v>
      </c>
      <c r="BA2772" s="516"/>
      <c r="BB2772" s="516" t="s">
        <v>6</v>
      </c>
      <c r="BC2772" s="516" t="s">
        <v>6</v>
      </c>
      <c r="BD2772" s="516"/>
      <c r="BE2772" s="516" t="s">
        <v>6</v>
      </c>
      <c r="BF2772" s="516" t="s">
        <v>6</v>
      </c>
      <c r="BG2772" s="516"/>
      <c r="BH2772" s="516" t="s">
        <v>6</v>
      </c>
      <c r="BI2772" s="516" t="s">
        <v>6</v>
      </c>
      <c r="BJ2772" s="516"/>
      <c r="BK2772" s="516" t="s">
        <v>6</v>
      </c>
      <c r="BL2772" s="516" t="s">
        <v>6</v>
      </c>
      <c r="BM2772" s="516"/>
      <c r="BN2772" s="516" t="s">
        <v>6</v>
      </c>
      <c r="BO2772" s="516" t="s">
        <v>6</v>
      </c>
      <c r="BP2772" s="516"/>
      <c r="BQ2772" s="516" t="s">
        <v>6</v>
      </c>
      <c r="BR2772" s="516" t="s">
        <v>6</v>
      </c>
      <c r="BS2772" s="516"/>
      <c r="BT2772" s="516"/>
      <c r="BU2772" s="516"/>
      <c r="BV2772" s="516"/>
      <c r="BW2772" s="516"/>
      <c r="BX2772" s="516"/>
      <c r="BY2772" s="516"/>
      <c r="BZ2772" s="28"/>
      <c r="CA2772" s="24"/>
      <c r="CB2772" s="29"/>
      <c r="CC2772" s="29"/>
      <c r="CD2772" s="30"/>
      <c r="CE2772" s="29"/>
      <c r="CF2772" s="29"/>
      <c r="CG2772" s="31"/>
      <c r="CH2772" s="457"/>
      <c r="CI2772" s="23" t="s">
        <v>836</v>
      </c>
    </row>
    <row r="2773" spans="1:87" ht="15" customHeight="1" thickBot="1" x14ac:dyDescent="0.35">
      <c r="A2773" s="503"/>
      <c r="B2773" s="49"/>
      <c r="C2773" s="156">
        <f t="shared" si="939"/>
        <v>0</v>
      </c>
      <c r="D2773" s="457"/>
      <c r="E2773" s="179" t="s">
        <v>1721</v>
      </c>
      <c r="F2773" s="180" t="s">
        <v>5348</v>
      </c>
      <c r="G2773" s="302" t="s">
        <v>5298</v>
      </c>
      <c r="H2773" s="76">
        <v>156</v>
      </c>
      <c r="I2773" s="119"/>
      <c r="J2773" s="114"/>
      <c r="K2773" s="622" t="s">
        <v>5357</v>
      </c>
      <c r="L2773" s="623"/>
      <c r="M2773" s="319" t="s">
        <v>5181</v>
      </c>
      <c r="N2773" s="648"/>
      <c r="O2773" s="318" t="s">
        <v>5362</v>
      </c>
      <c r="P2773" s="142" t="s">
        <v>5184</v>
      </c>
      <c r="Q2773" s="83" t="str">
        <f t="shared" si="940"/>
        <v/>
      </c>
      <c r="R2773" s="83" t="str">
        <f t="shared" si="941"/>
        <v>◄</v>
      </c>
      <c r="S2773" s="84"/>
      <c r="T2773" s="85"/>
      <c r="U2773" s="83" t="str">
        <f t="shared" si="942"/>
        <v/>
      </c>
      <c r="V2773" s="83" t="str">
        <f t="shared" si="943"/>
        <v>◄</v>
      </c>
      <c r="W2773" s="86"/>
      <c r="X2773" s="85"/>
      <c r="Y2773" s="457"/>
      <c r="Z2773" s="87"/>
      <c r="AA2773" s="521">
        <f t="shared" si="944"/>
        <v>0</v>
      </c>
      <c r="AB2773" s="520">
        <f t="shared" si="945"/>
        <v>0</v>
      </c>
      <c r="AC2773" s="88"/>
      <c r="AD2773" s="519">
        <f t="shared" si="946"/>
        <v>0</v>
      </c>
      <c r="AE2773" s="522">
        <f t="shared" si="947"/>
        <v>0</v>
      </c>
      <c r="AF2773" s="44"/>
      <c r="AG2773" s="45"/>
      <c r="AH2773" s="44"/>
      <c r="AI2773" s="45"/>
      <c r="AJ2773" s="45"/>
      <c r="AK2773" s="45"/>
      <c r="AL2773" s="45"/>
      <c r="AM2773" s="43"/>
      <c r="AN2773" s="27" t="s">
        <v>6</v>
      </c>
      <c r="AO2773" s="27" t="s">
        <v>6</v>
      </c>
      <c r="AP2773" s="516"/>
      <c r="AQ2773" s="516"/>
      <c r="AR2773" s="516"/>
      <c r="AS2773" s="516" t="s">
        <v>6</v>
      </c>
      <c r="AT2773" s="516" t="s">
        <v>6</v>
      </c>
      <c r="AU2773" s="516"/>
      <c r="AV2773" s="516" t="s">
        <v>6</v>
      </c>
      <c r="AW2773" s="516" t="s">
        <v>6</v>
      </c>
      <c r="AX2773" s="516"/>
      <c r="AY2773" s="516" t="s">
        <v>6</v>
      </c>
      <c r="AZ2773" s="516" t="s">
        <v>6</v>
      </c>
      <c r="BA2773" s="516"/>
      <c r="BB2773" s="516" t="s">
        <v>6</v>
      </c>
      <c r="BC2773" s="516" t="s">
        <v>6</v>
      </c>
      <c r="BD2773" s="516"/>
      <c r="BE2773" s="516" t="s">
        <v>6</v>
      </c>
      <c r="BF2773" s="516" t="s">
        <v>6</v>
      </c>
      <c r="BG2773" s="516"/>
      <c r="BH2773" s="516" t="s">
        <v>6</v>
      </c>
      <c r="BI2773" s="516" t="s">
        <v>6</v>
      </c>
      <c r="BJ2773" s="516"/>
      <c r="BK2773" s="516" t="s">
        <v>6</v>
      </c>
      <c r="BL2773" s="516" t="s">
        <v>6</v>
      </c>
      <c r="BM2773" s="516"/>
      <c r="BN2773" s="516" t="s">
        <v>6</v>
      </c>
      <c r="BO2773" s="516" t="s">
        <v>6</v>
      </c>
      <c r="BP2773" s="516"/>
      <c r="BQ2773" s="516" t="s">
        <v>6</v>
      </c>
      <c r="BR2773" s="516" t="s">
        <v>6</v>
      </c>
      <c r="BS2773" s="516"/>
      <c r="BT2773" s="516"/>
      <c r="BU2773" s="516"/>
      <c r="BV2773" s="516"/>
      <c r="BW2773" s="516"/>
      <c r="BX2773" s="516"/>
      <c r="BY2773" s="516"/>
      <c r="BZ2773" s="28"/>
      <c r="CA2773" s="24"/>
      <c r="CB2773" s="29"/>
      <c r="CC2773" s="29"/>
      <c r="CD2773" s="30"/>
      <c r="CE2773" s="29"/>
      <c r="CF2773" s="29"/>
      <c r="CG2773" s="31"/>
      <c r="CH2773" s="457"/>
      <c r="CI2773" s="23" t="s">
        <v>836</v>
      </c>
    </row>
    <row r="2774" spans="1:87" ht="15" customHeight="1" thickBot="1" x14ac:dyDescent="0.35">
      <c r="A2774" s="503"/>
      <c r="B2774" s="49"/>
      <c r="C2774" s="156">
        <f t="shared" si="939"/>
        <v>0</v>
      </c>
      <c r="D2774" s="457"/>
      <c r="E2774" s="179" t="s">
        <v>1721</v>
      </c>
      <c r="F2774" s="180" t="s">
        <v>5348</v>
      </c>
      <c r="G2774" s="302" t="s">
        <v>5298</v>
      </c>
      <c r="H2774" s="76">
        <v>156</v>
      </c>
      <c r="I2774" s="119"/>
      <c r="J2774" s="114"/>
      <c r="K2774" s="622" t="s">
        <v>5357</v>
      </c>
      <c r="L2774" s="623"/>
      <c r="M2774" s="319" t="s">
        <v>5181</v>
      </c>
      <c r="N2774" s="647" t="s">
        <v>5358</v>
      </c>
      <c r="O2774" s="318" t="s">
        <v>5363</v>
      </c>
      <c r="P2774" s="142" t="s">
        <v>5185</v>
      </c>
      <c r="Q2774" s="83" t="str">
        <f t="shared" si="940"/>
        <v/>
      </c>
      <c r="R2774" s="83" t="str">
        <f t="shared" si="941"/>
        <v>◄</v>
      </c>
      <c r="S2774" s="84"/>
      <c r="T2774" s="85"/>
      <c r="U2774" s="83" t="str">
        <f t="shared" si="942"/>
        <v/>
      </c>
      <c r="V2774" s="83" t="str">
        <f t="shared" si="943"/>
        <v>◄</v>
      </c>
      <c r="W2774" s="86"/>
      <c r="X2774" s="85"/>
      <c r="Y2774" s="457"/>
      <c r="Z2774" s="87"/>
      <c r="AA2774" s="521">
        <f t="shared" si="944"/>
        <v>0</v>
      </c>
      <c r="AB2774" s="520">
        <f t="shared" si="945"/>
        <v>0</v>
      </c>
      <c r="AC2774" s="88"/>
      <c r="AD2774" s="519">
        <f t="shared" si="946"/>
        <v>0</v>
      </c>
      <c r="AE2774" s="522">
        <f t="shared" si="947"/>
        <v>0</v>
      </c>
      <c r="AF2774" s="44"/>
      <c r="AG2774" s="45"/>
      <c r="AH2774" s="44"/>
      <c r="AI2774" s="45"/>
      <c r="AJ2774" s="45"/>
      <c r="AK2774" s="45"/>
      <c r="AL2774" s="45"/>
      <c r="AM2774" s="43"/>
      <c r="AN2774" s="27" t="s">
        <v>6</v>
      </c>
      <c r="AO2774" s="27" t="s">
        <v>6</v>
      </c>
      <c r="AP2774" s="516"/>
      <c r="AQ2774" s="516"/>
      <c r="AR2774" s="516"/>
      <c r="AS2774" s="516" t="s">
        <v>6</v>
      </c>
      <c r="AT2774" s="516" t="s">
        <v>6</v>
      </c>
      <c r="AU2774" s="516"/>
      <c r="AV2774" s="516" t="s">
        <v>6</v>
      </c>
      <c r="AW2774" s="516" t="s">
        <v>6</v>
      </c>
      <c r="AX2774" s="516"/>
      <c r="AY2774" s="516" t="s">
        <v>6</v>
      </c>
      <c r="AZ2774" s="516" t="s">
        <v>6</v>
      </c>
      <c r="BA2774" s="516"/>
      <c r="BB2774" s="516" t="s">
        <v>6</v>
      </c>
      <c r="BC2774" s="516" t="s">
        <v>6</v>
      </c>
      <c r="BD2774" s="516"/>
      <c r="BE2774" s="516" t="s">
        <v>6</v>
      </c>
      <c r="BF2774" s="516" t="s">
        <v>6</v>
      </c>
      <c r="BG2774" s="516"/>
      <c r="BH2774" s="516" t="s">
        <v>6</v>
      </c>
      <c r="BI2774" s="516" t="s">
        <v>6</v>
      </c>
      <c r="BJ2774" s="516"/>
      <c r="BK2774" s="516" t="s">
        <v>6</v>
      </c>
      <c r="BL2774" s="516" t="s">
        <v>6</v>
      </c>
      <c r="BM2774" s="516"/>
      <c r="BN2774" s="516" t="s">
        <v>6</v>
      </c>
      <c r="BO2774" s="516" t="s">
        <v>6</v>
      </c>
      <c r="BP2774" s="516"/>
      <c r="BQ2774" s="516" t="s">
        <v>6</v>
      </c>
      <c r="BR2774" s="516" t="s">
        <v>6</v>
      </c>
      <c r="BS2774" s="516"/>
      <c r="BT2774" s="516"/>
      <c r="BU2774" s="516"/>
      <c r="BV2774" s="516"/>
      <c r="BW2774" s="516"/>
      <c r="BX2774" s="516"/>
      <c r="BY2774" s="516"/>
      <c r="BZ2774" s="28"/>
      <c r="CA2774" s="24"/>
      <c r="CB2774" s="29"/>
      <c r="CC2774" s="29"/>
      <c r="CD2774" s="30"/>
      <c r="CE2774" s="29"/>
      <c r="CF2774" s="29"/>
      <c r="CG2774" s="31"/>
      <c r="CH2774" s="457"/>
      <c r="CI2774" s="23" t="s">
        <v>836</v>
      </c>
    </row>
    <row r="2775" spans="1:87" ht="15" customHeight="1" thickBot="1" x14ac:dyDescent="0.35">
      <c r="A2775" s="503"/>
      <c r="B2775" s="49" t="s">
        <v>0</v>
      </c>
      <c r="C2775" s="156" t="str">
        <f t="shared" si="939"/>
        <v>x</v>
      </c>
      <c r="D2775" s="457"/>
      <c r="E2775" s="179" t="s">
        <v>1721</v>
      </c>
      <c r="F2775" s="180" t="s">
        <v>5348</v>
      </c>
      <c r="G2775" s="302" t="s">
        <v>5298</v>
      </c>
      <c r="H2775" s="76">
        <v>156</v>
      </c>
      <c r="I2775" s="119"/>
      <c r="J2775" s="114"/>
      <c r="K2775" s="622" t="s">
        <v>5357</v>
      </c>
      <c r="L2775" s="623"/>
      <c r="M2775" s="319" t="s">
        <v>5181</v>
      </c>
      <c r="N2775" s="648"/>
      <c r="O2775" s="318" t="s">
        <v>5363</v>
      </c>
      <c r="P2775" s="142" t="s">
        <v>5184</v>
      </c>
      <c r="Q2775" s="83" t="str">
        <f t="shared" si="940"/>
        <v/>
      </c>
      <c r="R2775" s="83" t="str">
        <f t="shared" si="941"/>
        <v>◄</v>
      </c>
      <c r="S2775" s="84"/>
      <c r="T2775" s="85"/>
      <c r="U2775" s="83" t="str">
        <f t="shared" si="942"/>
        <v/>
      </c>
      <c r="V2775" s="83" t="str">
        <f t="shared" si="943"/>
        <v>◄</v>
      </c>
      <c r="W2775" s="86"/>
      <c r="X2775" s="85"/>
      <c r="Y2775" s="457"/>
      <c r="Z2775" s="87"/>
      <c r="AA2775" s="521">
        <f t="shared" si="944"/>
        <v>0</v>
      </c>
      <c r="AB2775" s="520">
        <f t="shared" si="945"/>
        <v>0</v>
      </c>
      <c r="AC2775" s="88"/>
      <c r="AD2775" s="519">
        <f t="shared" si="946"/>
        <v>0</v>
      </c>
      <c r="AE2775" s="522">
        <f t="shared" si="947"/>
        <v>0</v>
      </c>
      <c r="AF2775" s="44"/>
      <c r="AG2775" s="45"/>
      <c r="AH2775" s="44"/>
      <c r="AI2775" s="45"/>
      <c r="AJ2775" s="45"/>
      <c r="AK2775" s="45"/>
      <c r="AL2775" s="45"/>
      <c r="AM2775" s="43"/>
      <c r="AN2775" s="27" t="s">
        <v>6</v>
      </c>
      <c r="AO2775" s="27" t="s">
        <v>6</v>
      </c>
      <c r="AP2775" s="516"/>
      <c r="AQ2775" s="516"/>
      <c r="AR2775" s="516"/>
      <c r="AS2775" s="516" t="s">
        <v>6</v>
      </c>
      <c r="AT2775" s="516" t="s">
        <v>6</v>
      </c>
      <c r="AU2775" s="516"/>
      <c r="AV2775" s="516" t="s">
        <v>6</v>
      </c>
      <c r="AW2775" s="516" t="s">
        <v>6</v>
      </c>
      <c r="AX2775" s="516"/>
      <c r="AY2775" s="516" t="s">
        <v>6</v>
      </c>
      <c r="AZ2775" s="516" t="s">
        <v>6</v>
      </c>
      <c r="BA2775" s="516"/>
      <c r="BB2775" s="516" t="s">
        <v>6</v>
      </c>
      <c r="BC2775" s="516" t="s">
        <v>6</v>
      </c>
      <c r="BD2775" s="516"/>
      <c r="BE2775" s="516" t="s">
        <v>6</v>
      </c>
      <c r="BF2775" s="516" t="s">
        <v>6</v>
      </c>
      <c r="BG2775" s="516"/>
      <c r="BH2775" s="516" t="s">
        <v>6</v>
      </c>
      <c r="BI2775" s="516" t="s">
        <v>6</v>
      </c>
      <c r="BJ2775" s="516"/>
      <c r="BK2775" s="516" t="s">
        <v>6</v>
      </c>
      <c r="BL2775" s="516" t="s">
        <v>6</v>
      </c>
      <c r="BM2775" s="516"/>
      <c r="BN2775" s="516" t="s">
        <v>6</v>
      </c>
      <c r="BO2775" s="516" t="s">
        <v>6</v>
      </c>
      <c r="BP2775" s="516"/>
      <c r="BQ2775" s="516" t="s">
        <v>6</v>
      </c>
      <c r="BR2775" s="516" t="s">
        <v>6</v>
      </c>
      <c r="BS2775" s="516"/>
      <c r="BT2775" s="516"/>
      <c r="BU2775" s="516"/>
      <c r="BV2775" s="516"/>
      <c r="BW2775" s="516"/>
      <c r="BX2775" s="516"/>
      <c r="BY2775" s="516"/>
      <c r="BZ2775" s="28"/>
      <c r="CA2775" s="24"/>
      <c r="CB2775" s="29"/>
      <c r="CC2775" s="29"/>
      <c r="CD2775" s="30"/>
      <c r="CE2775" s="29"/>
      <c r="CF2775" s="29"/>
      <c r="CG2775" s="31"/>
      <c r="CH2775" s="457"/>
      <c r="CI2775" s="23" t="s">
        <v>836</v>
      </c>
    </row>
    <row r="2776" spans="1:87" ht="16.8" customHeight="1" thickBot="1" x14ac:dyDescent="0.35">
      <c r="A2776" s="503"/>
      <c r="B2776" s="49" t="s">
        <v>0</v>
      </c>
      <c r="C2776" s="156" t="str">
        <f t="shared" si="939"/>
        <v>x</v>
      </c>
      <c r="D2776" s="457"/>
      <c r="E2776" s="179" t="s">
        <v>1721</v>
      </c>
      <c r="F2776" s="180" t="s">
        <v>5348</v>
      </c>
      <c r="G2776" s="302" t="s">
        <v>5298</v>
      </c>
      <c r="H2776" s="76">
        <v>156</v>
      </c>
      <c r="I2776" s="119"/>
      <c r="J2776" s="114"/>
      <c r="K2776" s="622" t="s">
        <v>5357</v>
      </c>
      <c r="L2776" s="623"/>
      <c r="M2776" s="319" t="s">
        <v>5181</v>
      </c>
      <c r="N2776" s="647" t="s">
        <v>5358</v>
      </c>
      <c r="O2776" s="318" t="s">
        <v>5364</v>
      </c>
      <c r="P2776" s="142" t="s">
        <v>5185</v>
      </c>
      <c r="Q2776" s="83" t="str">
        <f t="shared" si="940"/>
        <v/>
      </c>
      <c r="R2776" s="83" t="str">
        <f t="shared" si="941"/>
        <v>◄</v>
      </c>
      <c r="S2776" s="84"/>
      <c r="T2776" s="85"/>
      <c r="U2776" s="83" t="str">
        <f t="shared" si="942"/>
        <v/>
      </c>
      <c r="V2776" s="83" t="str">
        <f t="shared" si="943"/>
        <v>◄</v>
      </c>
      <c r="W2776" s="86"/>
      <c r="X2776" s="85"/>
      <c r="Y2776" s="457"/>
      <c r="Z2776" s="87"/>
      <c r="AA2776" s="521">
        <f t="shared" si="944"/>
        <v>0</v>
      </c>
      <c r="AB2776" s="520">
        <f t="shared" si="945"/>
        <v>0</v>
      </c>
      <c r="AC2776" s="88"/>
      <c r="AD2776" s="519">
        <f t="shared" si="946"/>
        <v>0</v>
      </c>
      <c r="AE2776" s="522">
        <f t="shared" si="947"/>
        <v>0</v>
      </c>
      <c r="AF2776" s="44"/>
      <c r="AG2776" s="45"/>
      <c r="AH2776" s="44"/>
      <c r="AI2776" s="45"/>
      <c r="AJ2776" s="45"/>
      <c r="AK2776" s="45"/>
      <c r="AL2776" s="45"/>
      <c r="AM2776" s="43"/>
      <c r="AN2776" s="27" t="s">
        <v>6</v>
      </c>
      <c r="AO2776" s="27" t="s">
        <v>6</v>
      </c>
      <c r="AP2776" s="516"/>
      <c r="AQ2776" s="516"/>
      <c r="AR2776" s="516"/>
      <c r="AS2776" s="516" t="s">
        <v>6</v>
      </c>
      <c r="AT2776" s="516" t="s">
        <v>6</v>
      </c>
      <c r="AU2776" s="516"/>
      <c r="AV2776" s="516" t="s">
        <v>6</v>
      </c>
      <c r="AW2776" s="516" t="s">
        <v>6</v>
      </c>
      <c r="AX2776" s="516"/>
      <c r="AY2776" s="516" t="s">
        <v>6</v>
      </c>
      <c r="AZ2776" s="516" t="s">
        <v>6</v>
      </c>
      <c r="BA2776" s="516"/>
      <c r="BB2776" s="516" t="s">
        <v>6</v>
      </c>
      <c r="BC2776" s="516" t="s">
        <v>6</v>
      </c>
      <c r="BD2776" s="516"/>
      <c r="BE2776" s="516" t="s">
        <v>6</v>
      </c>
      <c r="BF2776" s="516" t="s">
        <v>6</v>
      </c>
      <c r="BG2776" s="516"/>
      <c r="BH2776" s="516" t="s">
        <v>6</v>
      </c>
      <c r="BI2776" s="516" t="s">
        <v>6</v>
      </c>
      <c r="BJ2776" s="516"/>
      <c r="BK2776" s="516" t="s">
        <v>6</v>
      </c>
      <c r="BL2776" s="516" t="s">
        <v>6</v>
      </c>
      <c r="BM2776" s="516"/>
      <c r="BN2776" s="516" t="s">
        <v>6</v>
      </c>
      <c r="BO2776" s="516" t="s">
        <v>6</v>
      </c>
      <c r="BP2776" s="516"/>
      <c r="BQ2776" s="516" t="s">
        <v>6</v>
      </c>
      <c r="BR2776" s="516" t="s">
        <v>6</v>
      </c>
      <c r="BS2776" s="516"/>
      <c r="BT2776" s="516"/>
      <c r="BU2776" s="516"/>
      <c r="BV2776" s="516"/>
      <c r="BW2776" s="516"/>
      <c r="BX2776" s="516"/>
      <c r="BY2776" s="516"/>
      <c r="BZ2776" s="28"/>
      <c r="CA2776" s="24"/>
      <c r="CB2776" s="29"/>
      <c r="CC2776" s="29"/>
      <c r="CD2776" s="30"/>
      <c r="CE2776" s="29"/>
      <c r="CF2776" s="29"/>
      <c r="CG2776" s="31"/>
      <c r="CH2776" s="457"/>
      <c r="CI2776" s="23" t="s">
        <v>836</v>
      </c>
    </row>
    <row r="2777" spans="1:87" ht="15" customHeight="1" thickBot="1" x14ac:dyDescent="0.35">
      <c r="A2777" s="503"/>
      <c r="B2777" s="49"/>
      <c r="C2777" s="156">
        <f t="shared" si="939"/>
        <v>0</v>
      </c>
      <c r="D2777" s="457"/>
      <c r="E2777" s="179" t="s">
        <v>1721</v>
      </c>
      <c r="F2777" s="180" t="s">
        <v>5348</v>
      </c>
      <c r="G2777" s="302" t="s">
        <v>5298</v>
      </c>
      <c r="H2777" s="76">
        <v>156</v>
      </c>
      <c r="I2777" s="119"/>
      <c r="J2777" s="114"/>
      <c r="K2777" s="622" t="s">
        <v>5357</v>
      </c>
      <c r="L2777" s="623"/>
      <c r="M2777" s="319" t="s">
        <v>5181</v>
      </c>
      <c r="N2777" s="648"/>
      <c r="O2777" s="318" t="s">
        <v>5364</v>
      </c>
      <c r="P2777" s="142" t="s">
        <v>5184</v>
      </c>
      <c r="Q2777" s="83" t="str">
        <f t="shared" si="940"/>
        <v/>
      </c>
      <c r="R2777" s="83" t="str">
        <f t="shared" si="941"/>
        <v>◄</v>
      </c>
      <c r="S2777" s="84"/>
      <c r="T2777" s="85"/>
      <c r="U2777" s="83" t="str">
        <f t="shared" si="942"/>
        <v/>
      </c>
      <c r="V2777" s="83" t="str">
        <f t="shared" si="943"/>
        <v>◄</v>
      </c>
      <c r="W2777" s="86"/>
      <c r="X2777" s="85"/>
      <c r="Y2777" s="457"/>
      <c r="Z2777" s="87"/>
      <c r="AA2777" s="521">
        <f t="shared" si="944"/>
        <v>0</v>
      </c>
      <c r="AB2777" s="520">
        <f t="shared" si="945"/>
        <v>0</v>
      </c>
      <c r="AC2777" s="88"/>
      <c r="AD2777" s="519">
        <f t="shared" si="946"/>
        <v>0</v>
      </c>
      <c r="AE2777" s="522">
        <f t="shared" si="947"/>
        <v>0</v>
      </c>
      <c r="AF2777" s="44"/>
      <c r="AG2777" s="45"/>
      <c r="AH2777" s="44"/>
      <c r="AI2777" s="45"/>
      <c r="AJ2777" s="45"/>
      <c r="AK2777" s="45"/>
      <c r="AL2777" s="45"/>
      <c r="AM2777" s="43"/>
      <c r="AN2777" s="27" t="s">
        <v>6</v>
      </c>
      <c r="AO2777" s="27" t="s">
        <v>6</v>
      </c>
      <c r="AP2777" s="516"/>
      <c r="AQ2777" s="516"/>
      <c r="AR2777" s="516"/>
      <c r="AS2777" s="516" t="s">
        <v>6</v>
      </c>
      <c r="AT2777" s="516" t="s">
        <v>6</v>
      </c>
      <c r="AU2777" s="516"/>
      <c r="AV2777" s="516" t="s">
        <v>6</v>
      </c>
      <c r="AW2777" s="516" t="s">
        <v>6</v>
      </c>
      <c r="AX2777" s="516"/>
      <c r="AY2777" s="516" t="s">
        <v>6</v>
      </c>
      <c r="AZ2777" s="516" t="s">
        <v>6</v>
      </c>
      <c r="BA2777" s="516"/>
      <c r="BB2777" s="516" t="s">
        <v>6</v>
      </c>
      <c r="BC2777" s="516" t="s">
        <v>6</v>
      </c>
      <c r="BD2777" s="516"/>
      <c r="BE2777" s="516" t="s">
        <v>6</v>
      </c>
      <c r="BF2777" s="516" t="s">
        <v>6</v>
      </c>
      <c r="BG2777" s="516"/>
      <c r="BH2777" s="516" t="s">
        <v>6</v>
      </c>
      <c r="BI2777" s="516" t="s">
        <v>6</v>
      </c>
      <c r="BJ2777" s="516"/>
      <c r="BK2777" s="516" t="s">
        <v>6</v>
      </c>
      <c r="BL2777" s="516" t="s">
        <v>6</v>
      </c>
      <c r="BM2777" s="516"/>
      <c r="BN2777" s="516" t="s">
        <v>6</v>
      </c>
      <c r="BO2777" s="516" t="s">
        <v>6</v>
      </c>
      <c r="BP2777" s="516"/>
      <c r="BQ2777" s="516" t="s">
        <v>6</v>
      </c>
      <c r="BR2777" s="516" t="s">
        <v>6</v>
      </c>
      <c r="BS2777" s="516"/>
      <c r="BT2777" s="516"/>
      <c r="BU2777" s="516"/>
      <c r="BV2777" s="516"/>
      <c r="BW2777" s="516"/>
      <c r="BX2777" s="516"/>
      <c r="BY2777" s="516"/>
      <c r="BZ2777" s="28"/>
      <c r="CA2777" s="24"/>
      <c r="CB2777" s="29"/>
      <c r="CC2777" s="29"/>
      <c r="CD2777" s="30"/>
      <c r="CE2777" s="29"/>
      <c r="CF2777" s="29"/>
      <c r="CG2777" s="31"/>
      <c r="CH2777" s="457"/>
      <c r="CI2777" s="23" t="s">
        <v>836</v>
      </c>
    </row>
    <row r="2778" spans="1:87" ht="16.8" thickTop="1" thickBot="1" x14ac:dyDescent="0.35">
      <c r="A2778" s="505" t="str">
        <f>IF(COUNTIF(B2779:B2783,"x")&gt;0,"x","")</f>
        <v/>
      </c>
      <c r="B2778" s="57"/>
      <c r="C2778" s="510" t="str">
        <f>A2778</f>
        <v/>
      </c>
      <c r="D2778" s="66">
        <f>ROWS(D2779:D2783)-1</f>
        <v>4</v>
      </c>
      <c r="E2778" s="58" t="s">
        <v>5365</v>
      </c>
      <c r="F2778" s="59"/>
      <c r="G2778" s="301"/>
      <c r="H2778" s="6"/>
      <c r="I2778" s="18"/>
      <c r="J2778" s="6"/>
      <c r="K2778" s="18"/>
      <c r="L2778" s="18"/>
      <c r="M2778" s="18"/>
      <c r="N2778" s="46"/>
      <c r="O2778" s="60" t="s">
        <v>5366</v>
      </c>
      <c r="P2778" s="334" t="s">
        <v>7200</v>
      </c>
      <c r="Q2778" s="146"/>
      <c r="R2778" s="63" t="str">
        <f>IF(COUNTIF(Q2779:Q2783,"?")&gt;0,"?",IF(AND(S2778="◄",T2778="►"),"◄►",IF(S2778="◄","◄",IF(T2778="►","►",""))))</f>
        <v>◄</v>
      </c>
      <c r="S2778" s="64" t="str">
        <f>IF(SUM(S2779:S2783)+1=ROWS(S2779:S2783)-COUNTIF(S2779:S2783,"-"),"","◄")</f>
        <v>◄</v>
      </c>
      <c r="T2778" s="65" t="str">
        <f>IF(SUM(T2779:T2783)&gt;0,"►","")</f>
        <v/>
      </c>
      <c r="U2778" s="146"/>
      <c r="V2778" s="63" t="str">
        <f>IF(COUNTIF(U2779:U2783,"?")&gt;0,"?",IF(AND(W2778="◄",X2778="►"),"◄►",IF(W2778="◄","◄",IF(X2778="►","►",""))))</f>
        <v>◄</v>
      </c>
      <c r="W2778" s="64" t="str">
        <f>IF(SUM(W2779:W2783)+1=ROWS(W2779:W2783)-COUNTIF(W2779:W2783,"-"),"","◄")</f>
        <v>◄</v>
      </c>
      <c r="X2778" s="65" t="str">
        <f>IF(SUM(X2779:X2783)&gt;0,"►","")</f>
        <v/>
      </c>
      <c r="Y2778" s="66">
        <f>ROWS(Y2779:Y2783)-1</f>
        <v>4</v>
      </c>
      <c r="Z2778" s="67">
        <f>SUM(Z2779:Z2783)-Z2783</f>
        <v>0</v>
      </c>
      <c r="AA2778" s="68" t="s">
        <v>840</v>
      </c>
      <c r="AB2778" s="69"/>
      <c r="AC2778" s="67">
        <f>SUM(AC2779:AC2783)-AC2783</f>
        <v>0</v>
      </c>
      <c r="AD2778" s="68" t="s">
        <v>840</v>
      </c>
      <c r="AE2778" s="69"/>
      <c r="AF2778" s="70" t="str">
        <f>IF(AG2778="◄","◄",IF(AG2778="ok","►",""))</f>
        <v>◄</v>
      </c>
      <c r="AG2778" s="71" t="str">
        <f>IF(AG2779&gt;0,"OK","◄")</f>
        <v>◄</v>
      </c>
      <c r="AH2778" s="62" t="str">
        <f>IF(AND(AI2778="◄",AJ2778="►"),"◄?►",IF(AI2778="◄","◄",IF(AJ2778="►","►","")))</f>
        <v>◄</v>
      </c>
      <c r="AI2778" s="64" t="str">
        <f>IF(AI2779&gt;0,"","◄")</f>
        <v>◄</v>
      </c>
      <c r="AJ2778" s="65" t="str">
        <f>IF(SUM(AJ2779:AJ2782)&gt;0,"►","")</f>
        <v/>
      </c>
      <c r="AK2778" s="570" t="str">
        <f>G2779</f>
        <v>1989</v>
      </c>
      <c r="AL2778" s="572" t="str">
        <f>P2778</f>
        <v>▬ folder Nr. 7  /  89 ▬</v>
      </c>
      <c r="AM2778" s="43"/>
      <c r="AN2778" s="1" t="str">
        <f>IF(AO2778="","",IF(COUNTIF(AN2779,"ok"),"","◄"))</f>
        <v>◄</v>
      </c>
      <c r="AO2778" s="9" t="str">
        <f>IF(COUNTIF(AP2778:BR2778,"◄")&gt;0,"◄","")</f>
        <v>◄</v>
      </c>
      <c r="AP2778" s="250" t="str">
        <f>IF(AP2779="-","",IF(AP2779&gt;0,"","◄"))</f>
        <v>◄</v>
      </c>
      <c r="AQ2778" s="251"/>
      <c r="AR2778" s="517">
        <f>IF(ISNONTEXT(AR2779)=TRUE,"_",1)</f>
        <v>1</v>
      </c>
      <c r="AS2778" s="250" t="str">
        <f>IF(AS2779="-","",IF(AS2779&gt;0,"","◄"))</f>
        <v>◄</v>
      </c>
      <c r="AT2778" s="251"/>
      <c r="AU2778" s="517">
        <f>IF(ISNONTEXT(AU2779)=TRUE,"_",AR2778+1)</f>
        <v>2</v>
      </c>
      <c r="AV2778" s="250" t="str">
        <f>IF(AV2779="-","",IF(AV2779&gt;0,"","◄"))</f>
        <v>◄</v>
      </c>
      <c r="AW2778" s="251"/>
      <c r="AX2778" s="517">
        <f>IF(ISNONTEXT(AX2779)=TRUE,"_",AU2778+1)</f>
        <v>3</v>
      </c>
      <c r="AY2778" s="250" t="str">
        <f>IF(AY2779="-","",IF(AY2779&gt;0,"","◄"))</f>
        <v>◄</v>
      </c>
      <c r="AZ2778" s="251"/>
      <c r="BA2778" s="517">
        <f>IF(ISNONTEXT(BA2779)=TRUE,"_",AX2778+1)</f>
        <v>4</v>
      </c>
      <c r="BB2778" s="250" t="str">
        <f>IF(BB2779="-","",IF(BB2779&gt;0,"","◄"))</f>
        <v/>
      </c>
      <c r="BC2778" s="251"/>
      <c r="BD2778" s="517" t="str">
        <f>IF(ISNONTEXT(BD2779)=TRUE,"_",BA2778+1)</f>
        <v>_</v>
      </c>
      <c r="BE2778" s="250" t="str">
        <f>IF(BE2779="-","",IF(BE2779&gt;0,"","◄"))</f>
        <v/>
      </c>
      <c r="BF2778" s="251"/>
      <c r="BG2778" s="517" t="str">
        <f>IF(ISNONTEXT(BG2779)=TRUE,"_",BD2778+1)</f>
        <v>_</v>
      </c>
      <c r="BH2778" s="250" t="str">
        <f>IF(BH2779="-","",IF(BH2779&gt;0,"","◄"))</f>
        <v/>
      </c>
      <c r="BI2778" s="251"/>
      <c r="BJ2778" s="517" t="str">
        <f>IF(ISNONTEXT(BJ2779)=TRUE,"_",BG2778+1)</f>
        <v>_</v>
      </c>
      <c r="BK2778" s="563" t="str">
        <f>IF(BK2779="-","",IF(BK2779&gt;0,"","◄"))</f>
        <v/>
      </c>
      <c r="BL2778" s="564"/>
      <c r="BM2778" s="517" t="str">
        <f>IF(ISNONTEXT(BM2779)=TRUE,"_",BJ2778+1)</f>
        <v>_</v>
      </c>
      <c r="BN2778" s="563" t="str">
        <f>IF(BN2779="-","",IF(BN2779&gt;0,"","◄"))</f>
        <v/>
      </c>
      <c r="BO2778" s="564"/>
      <c r="BP2778" s="517" t="str">
        <f>IF(ISNONTEXT(BP2779)=TRUE,"_",BM2778+1)</f>
        <v>_</v>
      </c>
      <c r="BQ2778" s="563" t="str">
        <f>IF(BQ2779="-","",IF(BQ2779&gt;0,"","◄"))</f>
        <v/>
      </c>
      <c r="BR2778" s="564"/>
      <c r="BS2778" s="517" t="str">
        <f>IF(ISNONTEXT(BS2779)=TRUE,"_",BP2778+1)</f>
        <v>_</v>
      </c>
      <c r="BT2778" s="563" t="str">
        <f>IF(BT2779="-","",IF(BT2779&gt;0,"","◄"))</f>
        <v>◄</v>
      </c>
      <c r="BU2778" s="564"/>
      <c r="BV2778" s="517" t="str">
        <f>IF(ISNONTEXT(BV2779)=TRUE,"_",1)</f>
        <v>_</v>
      </c>
      <c r="BW2778" s="563" t="str">
        <f>IF(BW2779="-","",IF(BW2779&gt;0,"","◄"))</f>
        <v>◄</v>
      </c>
      <c r="BX2778" s="564"/>
      <c r="BY2778" s="517" t="str">
        <f>IF(ISNONTEXT(BY2779)=TRUE,"_",BV2778+1)</f>
        <v>_</v>
      </c>
      <c r="BZ2778" s="26"/>
      <c r="CA2778" s="24"/>
      <c r="CB2778" s="25" t="str">
        <f>IF(CB2779&gt;0,"►","")</f>
        <v/>
      </c>
      <c r="CC2778" s="25" t="str">
        <f>IF(CC2779&gt;0,"►","")</f>
        <v/>
      </c>
      <c r="CD2778" s="517" t="str">
        <f>IF(ISNONTEXT(CD2779)=TRUE,"_",1)</f>
        <v>_</v>
      </c>
      <c r="CE2778" s="25" t="str">
        <f>IF(CE2779&gt;0,"►","")</f>
        <v/>
      </c>
      <c r="CF2778" s="25" t="str">
        <f>IF(CF2779&gt;0,"►","")</f>
        <v/>
      </c>
      <c r="CG2778" s="517" t="str">
        <f>IF(ISNONTEXT(CG2779)=TRUE,"_",CD2778+1)</f>
        <v>_</v>
      </c>
      <c r="CH2778" s="66">
        <f>ROWS(CH2779:CH2783)-1</f>
        <v>4</v>
      </c>
      <c r="CI2778" s="23" t="s">
        <v>836</v>
      </c>
    </row>
    <row r="2779" spans="1:87" ht="16.8" customHeight="1" thickBot="1" x14ac:dyDescent="0.35">
      <c r="A2779" s="503"/>
      <c r="B2779" s="49"/>
      <c r="C2779" s="156">
        <f>B2779</f>
        <v>0</v>
      </c>
      <c r="D2779" s="457"/>
      <c r="E2779" s="73"/>
      <c r="F2779" s="74" t="s">
        <v>5367</v>
      </c>
      <c r="G2779" s="300" t="s">
        <v>5298</v>
      </c>
      <c r="H2779" s="76">
        <v>9</v>
      </c>
      <c r="I2779" s="119"/>
      <c r="J2779" s="114"/>
      <c r="K2779" s="79"/>
      <c r="L2779" s="79"/>
      <c r="M2779" s="79"/>
      <c r="N2779" s="80" t="s">
        <v>5368</v>
      </c>
      <c r="O2779" s="81"/>
      <c r="P2779" s="320"/>
      <c r="Q2779" s="83" t="str">
        <f>IF(R2779="?","?","")</f>
        <v/>
      </c>
      <c r="R2779" s="83" t="str">
        <f>IF(AND(S2779="",T2779&gt;0),"?",IF(S2779="","◄",IF(T2779&gt;=1,"►","")))</f>
        <v>◄</v>
      </c>
      <c r="S2779" s="84"/>
      <c r="T2779" s="85"/>
      <c r="U2779" s="83" t="str">
        <f>IF(V2779="?","?","")</f>
        <v/>
      </c>
      <c r="V2779" s="83" t="str">
        <f>IF(AND(W2779="",X2779&gt;0),"?",IF(W2779="","◄",IF(X2779&gt;=1,"►","")))</f>
        <v>◄</v>
      </c>
      <c r="W2779" s="86"/>
      <c r="X2779" s="85"/>
      <c r="Y2779" s="457"/>
      <c r="Z2779" s="87"/>
      <c r="AA2779" s="521">
        <f t="shared" ref="AA2779:AB2782" si="948">(S2779*Z2779)</f>
        <v>0</v>
      </c>
      <c r="AB2779" s="520">
        <f t="shared" si="948"/>
        <v>0</v>
      </c>
      <c r="AC2779" s="88"/>
      <c r="AD2779" s="519">
        <f t="shared" ref="AD2779:AE2782" si="949">(W2779*AC2779)</f>
        <v>0</v>
      </c>
      <c r="AE2779" s="522">
        <f t="shared" si="949"/>
        <v>0</v>
      </c>
      <c r="AF2779" s="89" t="str">
        <f>IF(AG2779&gt;0,"ok","◄")</f>
        <v>◄</v>
      </c>
      <c r="AG2779" s="90"/>
      <c r="AH2779" s="89" t="str">
        <f>IF(AND(AI2779="",AJ2779&gt;0),"?",IF(AI2779="","◄",IF(AJ2779&gt;=1,"►","")))</f>
        <v>◄</v>
      </c>
      <c r="AI2779" s="91"/>
      <c r="AJ2779" s="92"/>
      <c r="AK2779" s="586"/>
      <c r="AL2779" s="587"/>
      <c r="AM2779" s="43"/>
      <c r="AN2779" s="3" t="s">
        <v>3</v>
      </c>
      <c r="AO2779" s="12" t="s">
        <v>1</v>
      </c>
      <c r="AP2779" s="13"/>
      <c r="AQ2779" s="14"/>
      <c r="AR2779" s="15" t="s">
        <v>672</v>
      </c>
      <c r="AS2779" s="13"/>
      <c r="AT2779" s="14"/>
      <c r="AU2779" s="15" t="s">
        <v>673</v>
      </c>
      <c r="AV2779" s="13"/>
      <c r="AW2779" s="14"/>
      <c r="AX2779" s="15" t="s">
        <v>97</v>
      </c>
      <c r="AY2779" s="13"/>
      <c r="AZ2779" s="14"/>
      <c r="BA2779" s="15" t="s">
        <v>168</v>
      </c>
      <c r="BB2779" s="516" t="s">
        <v>6</v>
      </c>
      <c r="BC2779" s="516" t="s">
        <v>6</v>
      </c>
      <c r="BD2779" s="516"/>
      <c r="BE2779" s="516" t="s">
        <v>6</v>
      </c>
      <c r="BF2779" s="516" t="s">
        <v>6</v>
      </c>
      <c r="BG2779" s="516"/>
      <c r="BH2779" s="516" t="s">
        <v>6</v>
      </c>
      <c r="BI2779" s="516" t="s">
        <v>6</v>
      </c>
      <c r="BJ2779" s="516"/>
      <c r="BK2779" s="516" t="s">
        <v>6</v>
      </c>
      <c r="BL2779" s="516" t="s">
        <v>6</v>
      </c>
      <c r="BM2779" s="516"/>
      <c r="BN2779" s="516" t="s">
        <v>6</v>
      </c>
      <c r="BO2779" s="516" t="s">
        <v>6</v>
      </c>
      <c r="BP2779" s="516"/>
      <c r="BQ2779" s="516" t="s">
        <v>6</v>
      </c>
      <c r="BR2779" s="516" t="s">
        <v>6</v>
      </c>
      <c r="BS2779" s="516"/>
      <c r="BT2779" s="32"/>
      <c r="BU2779" s="33"/>
      <c r="BV2779" s="34"/>
      <c r="BW2779" s="32"/>
      <c r="BX2779" s="33"/>
      <c r="BY2779" s="34"/>
      <c r="BZ2779" s="35"/>
      <c r="CA2779" s="24"/>
      <c r="CB2779" s="36"/>
      <c r="CC2779" s="33"/>
      <c r="CD2779" s="37"/>
      <c r="CE2779" s="36"/>
      <c r="CF2779" s="38"/>
      <c r="CG2779" s="39"/>
      <c r="CH2779" s="457"/>
      <c r="CI2779" s="23" t="s">
        <v>836</v>
      </c>
    </row>
    <row r="2780" spans="1:87" ht="15.6" thickTop="1" thickBot="1" x14ac:dyDescent="0.35">
      <c r="A2780" s="503"/>
      <c r="B2780" s="49"/>
      <c r="C2780" s="156">
        <f>B2780</f>
        <v>0</v>
      </c>
      <c r="D2780" s="457"/>
      <c r="E2780" s="73"/>
      <c r="F2780" s="93">
        <v>2329</v>
      </c>
      <c r="G2780" s="302" t="s">
        <v>5298</v>
      </c>
      <c r="H2780" s="76">
        <v>9</v>
      </c>
      <c r="I2780" s="119"/>
      <c r="J2780" s="114"/>
      <c r="K2780" s="79"/>
      <c r="L2780" s="79"/>
      <c r="M2780" s="79"/>
      <c r="N2780" s="80" t="s">
        <v>5369</v>
      </c>
      <c r="O2780" s="81"/>
      <c r="P2780" s="320"/>
      <c r="Q2780" s="83" t="str">
        <f>IF(R2780="?","?","")</f>
        <v/>
      </c>
      <c r="R2780" s="83" t="str">
        <f>IF(AND(S2780="",T2780&gt;0),"?",IF(S2780="","◄",IF(T2780&gt;=1,"►","")))</f>
        <v>◄</v>
      </c>
      <c r="S2780" s="84"/>
      <c r="T2780" s="85"/>
      <c r="U2780" s="83" t="str">
        <f>IF(V2780="?","?","")</f>
        <v/>
      </c>
      <c r="V2780" s="83" t="str">
        <f>IF(AND(W2780="",X2780&gt;0),"?",IF(W2780="","◄",IF(X2780&gt;=1,"►","")))</f>
        <v>◄</v>
      </c>
      <c r="W2780" s="86"/>
      <c r="X2780" s="85"/>
      <c r="Y2780" s="457"/>
      <c r="Z2780" s="87"/>
      <c r="AA2780" s="521">
        <f t="shared" si="948"/>
        <v>0</v>
      </c>
      <c r="AB2780" s="520">
        <f t="shared" si="948"/>
        <v>0</v>
      </c>
      <c r="AC2780" s="88"/>
      <c r="AD2780" s="519">
        <f t="shared" si="949"/>
        <v>0</v>
      </c>
      <c r="AE2780" s="522">
        <f t="shared" si="949"/>
        <v>0</v>
      </c>
      <c r="AF2780" s="44"/>
      <c r="AG2780" s="45"/>
      <c r="AH2780" s="44"/>
      <c r="AI2780" s="45"/>
      <c r="AJ2780" s="45"/>
      <c r="AK2780" s="45"/>
      <c r="AL2780" s="45"/>
      <c r="AM2780" s="43"/>
      <c r="AN2780" s="27" t="s">
        <v>6</v>
      </c>
      <c r="AO2780" s="27" t="s">
        <v>6</v>
      </c>
      <c r="AP2780" s="516"/>
      <c r="AQ2780" s="516"/>
      <c r="AR2780" s="516"/>
      <c r="AS2780" s="516" t="s">
        <v>6</v>
      </c>
      <c r="AT2780" s="516" t="s">
        <v>6</v>
      </c>
      <c r="AU2780" s="516"/>
      <c r="AV2780" s="516" t="s">
        <v>6</v>
      </c>
      <c r="AW2780" s="516" t="s">
        <v>6</v>
      </c>
      <c r="AX2780" s="516"/>
      <c r="AY2780" s="516" t="s">
        <v>6</v>
      </c>
      <c r="AZ2780" s="516" t="s">
        <v>6</v>
      </c>
      <c r="BA2780" s="516"/>
      <c r="BB2780" s="516" t="s">
        <v>6</v>
      </c>
      <c r="BC2780" s="516" t="s">
        <v>6</v>
      </c>
      <c r="BD2780" s="516"/>
      <c r="BE2780" s="516" t="s">
        <v>6</v>
      </c>
      <c r="BF2780" s="516" t="s">
        <v>6</v>
      </c>
      <c r="BG2780" s="516"/>
      <c r="BH2780" s="516" t="s">
        <v>6</v>
      </c>
      <c r="BI2780" s="516" t="s">
        <v>6</v>
      </c>
      <c r="BJ2780" s="516"/>
      <c r="BK2780" s="516" t="s">
        <v>6</v>
      </c>
      <c r="BL2780" s="516" t="s">
        <v>6</v>
      </c>
      <c r="BM2780" s="516"/>
      <c r="BN2780" s="516" t="s">
        <v>6</v>
      </c>
      <c r="BO2780" s="516" t="s">
        <v>6</v>
      </c>
      <c r="BP2780" s="516"/>
      <c r="BQ2780" s="516" t="s">
        <v>6</v>
      </c>
      <c r="BR2780" s="516" t="s">
        <v>6</v>
      </c>
      <c r="BS2780" s="516"/>
      <c r="BT2780" s="516"/>
      <c r="BU2780" s="516"/>
      <c r="BV2780" s="516"/>
      <c r="BW2780" s="516"/>
      <c r="BX2780" s="516"/>
      <c r="BY2780" s="516"/>
      <c r="BZ2780" s="28"/>
      <c r="CA2780" s="24"/>
      <c r="CB2780" s="29"/>
      <c r="CC2780" s="29"/>
      <c r="CD2780" s="30"/>
      <c r="CE2780" s="29"/>
      <c r="CF2780" s="29"/>
      <c r="CG2780" s="31"/>
      <c r="CH2780" s="457"/>
      <c r="CI2780" s="23" t="s">
        <v>836</v>
      </c>
    </row>
    <row r="2781" spans="1:87" ht="15.6" thickTop="1" thickBot="1" x14ac:dyDescent="0.35">
      <c r="A2781" s="503"/>
      <c r="B2781" s="49"/>
      <c r="C2781" s="156">
        <f>B2781</f>
        <v>0</v>
      </c>
      <c r="D2781" s="457"/>
      <c r="E2781" s="73"/>
      <c r="F2781" s="93">
        <v>2330</v>
      </c>
      <c r="G2781" s="302" t="s">
        <v>5298</v>
      </c>
      <c r="H2781" s="76">
        <v>13</v>
      </c>
      <c r="I2781" s="119"/>
      <c r="J2781" s="114"/>
      <c r="K2781" s="79"/>
      <c r="L2781" s="79"/>
      <c r="M2781" s="79"/>
      <c r="N2781" s="80" t="s">
        <v>5370</v>
      </c>
      <c r="O2781" s="81"/>
      <c r="P2781" s="320"/>
      <c r="Q2781" s="83" t="str">
        <f>IF(R2781="?","?","")</f>
        <v/>
      </c>
      <c r="R2781" s="83" t="str">
        <f>IF(AND(S2781="",T2781&gt;0),"?",IF(S2781="","◄",IF(T2781&gt;=1,"►","")))</f>
        <v>◄</v>
      </c>
      <c r="S2781" s="84"/>
      <c r="T2781" s="85"/>
      <c r="U2781" s="83" t="str">
        <f>IF(V2781="?","?","")</f>
        <v/>
      </c>
      <c r="V2781" s="83" t="str">
        <f>IF(AND(W2781="",X2781&gt;0),"?",IF(W2781="","◄",IF(X2781&gt;=1,"►","")))</f>
        <v>◄</v>
      </c>
      <c r="W2781" s="86"/>
      <c r="X2781" s="85"/>
      <c r="Y2781" s="457"/>
      <c r="Z2781" s="87"/>
      <c r="AA2781" s="521">
        <f t="shared" si="948"/>
        <v>0</v>
      </c>
      <c r="AB2781" s="520">
        <f t="shared" si="948"/>
        <v>0</v>
      </c>
      <c r="AC2781" s="88"/>
      <c r="AD2781" s="519">
        <f t="shared" si="949"/>
        <v>0</v>
      </c>
      <c r="AE2781" s="522">
        <f t="shared" si="949"/>
        <v>0</v>
      </c>
      <c r="AF2781" s="44"/>
      <c r="AG2781" s="45"/>
      <c r="AH2781" s="44"/>
      <c r="AI2781" s="45"/>
      <c r="AJ2781" s="45"/>
      <c r="AK2781" s="45"/>
      <c r="AL2781" s="45"/>
      <c r="AM2781" s="43"/>
      <c r="AN2781" s="27" t="s">
        <v>6</v>
      </c>
      <c r="AO2781" s="27" t="s">
        <v>6</v>
      </c>
      <c r="AP2781" s="516"/>
      <c r="AQ2781" s="516"/>
      <c r="AR2781" s="516"/>
      <c r="AS2781" s="516" t="s">
        <v>6</v>
      </c>
      <c r="AT2781" s="516" t="s">
        <v>6</v>
      </c>
      <c r="AU2781" s="516"/>
      <c r="AV2781" s="516" t="s">
        <v>6</v>
      </c>
      <c r="AW2781" s="516" t="s">
        <v>6</v>
      </c>
      <c r="AX2781" s="516"/>
      <c r="AY2781" s="516" t="s">
        <v>6</v>
      </c>
      <c r="AZ2781" s="516" t="s">
        <v>6</v>
      </c>
      <c r="BA2781" s="516"/>
      <c r="BB2781" s="516" t="s">
        <v>6</v>
      </c>
      <c r="BC2781" s="516" t="s">
        <v>6</v>
      </c>
      <c r="BD2781" s="516"/>
      <c r="BE2781" s="516" t="s">
        <v>6</v>
      </c>
      <c r="BF2781" s="516" t="s">
        <v>6</v>
      </c>
      <c r="BG2781" s="516"/>
      <c r="BH2781" s="516" t="s">
        <v>6</v>
      </c>
      <c r="BI2781" s="516" t="s">
        <v>6</v>
      </c>
      <c r="BJ2781" s="516"/>
      <c r="BK2781" s="516" t="s">
        <v>6</v>
      </c>
      <c r="BL2781" s="516" t="s">
        <v>6</v>
      </c>
      <c r="BM2781" s="516"/>
      <c r="BN2781" s="516" t="s">
        <v>6</v>
      </c>
      <c r="BO2781" s="516" t="s">
        <v>6</v>
      </c>
      <c r="BP2781" s="516"/>
      <c r="BQ2781" s="516" t="s">
        <v>6</v>
      </c>
      <c r="BR2781" s="516" t="s">
        <v>6</v>
      </c>
      <c r="BS2781" s="516"/>
      <c r="BT2781" s="516"/>
      <c r="BU2781" s="516"/>
      <c r="BV2781" s="516"/>
      <c r="BW2781" s="516"/>
      <c r="BX2781" s="516"/>
      <c r="BY2781" s="516"/>
      <c r="BZ2781" s="28"/>
      <c r="CA2781" s="24"/>
      <c r="CB2781" s="29"/>
      <c r="CC2781" s="29"/>
      <c r="CD2781" s="30"/>
      <c r="CE2781" s="29"/>
      <c r="CF2781" s="29"/>
      <c r="CG2781" s="31"/>
      <c r="CH2781" s="457"/>
      <c r="CI2781" s="23" t="s">
        <v>836</v>
      </c>
    </row>
    <row r="2782" spans="1:87" ht="15.6" thickTop="1" thickBot="1" x14ac:dyDescent="0.35">
      <c r="A2782" s="503"/>
      <c r="B2782" s="49"/>
      <c r="C2782" s="156">
        <f>B2782</f>
        <v>0</v>
      </c>
      <c r="D2782" s="457"/>
      <c r="E2782" s="73"/>
      <c r="F2782" s="93">
        <v>2331</v>
      </c>
      <c r="G2782" s="302" t="s">
        <v>5298</v>
      </c>
      <c r="H2782" s="76">
        <v>13</v>
      </c>
      <c r="I2782" s="119"/>
      <c r="J2782" s="114"/>
      <c r="K2782" s="79"/>
      <c r="L2782" s="79"/>
      <c r="M2782" s="79"/>
      <c r="N2782" s="80" t="s">
        <v>5371</v>
      </c>
      <c r="O2782" s="81"/>
      <c r="P2782" s="320"/>
      <c r="Q2782" s="83" t="str">
        <f>IF(R2782="?","?","")</f>
        <v/>
      </c>
      <c r="R2782" s="83" t="str">
        <f>IF(AND(S2782="",T2782&gt;0),"?",IF(S2782="","◄",IF(T2782&gt;=1,"►","")))</f>
        <v>◄</v>
      </c>
      <c r="S2782" s="84"/>
      <c r="T2782" s="85"/>
      <c r="U2782" s="83" t="str">
        <f>IF(V2782="?","?","")</f>
        <v/>
      </c>
      <c r="V2782" s="83" t="str">
        <f>IF(AND(W2782="",X2782&gt;0),"?",IF(W2782="","◄",IF(X2782&gt;=1,"►","")))</f>
        <v>◄</v>
      </c>
      <c r="W2782" s="86"/>
      <c r="X2782" s="85"/>
      <c r="Y2782" s="457"/>
      <c r="Z2782" s="87"/>
      <c r="AA2782" s="521">
        <f t="shared" si="948"/>
        <v>0</v>
      </c>
      <c r="AB2782" s="520">
        <f t="shared" si="948"/>
        <v>0</v>
      </c>
      <c r="AC2782" s="88"/>
      <c r="AD2782" s="519">
        <f t="shared" si="949"/>
        <v>0</v>
      </c>
      <c r="AE2782" s="522">
        <f t="shared" si="949"/>
        <v>0</v>
      </c>
      <c r="AF2782" s="44"/>
      <c r="AG2782" s="45"/>
      <c r="AH2782" s="44"/>
      <c r="AI2782" s="45"/>
      <c r="AJ2782" s="45"/>
      <c r="AK2782" s="45"/>
      <c r="AL2782" s="45"/>
      <c r="AM2782" s="43"/>
      <c r="AN2782" s="27" t="s">
        <v>6</v>
      </c>
      <c r="AO2782" s="27" t="s">
        <v>6</v>
      </c>
      <c r="AP2782" s="516"/>
      <c r="AQ2782" s="516"/>
      <c r="AR2782" s="516"/>
      <c r="AS2782" s="516" t="s">
        <v>6</v>
      </c>
      <c r="AT2782" s="516" t="s">
        <v>6</v>
      </c>
      <c r="AU2782" s="516"/>
      <c r="AV2782" s="516" t="s">
        <v>6</v>
      </c>
      <c r="AW2782" s="516" t="s">
        <v>6</v>
      </c>
      <c r="AX2782" s="516"/>
      <c r="AY2782" s="516" t="s">
        <v>6</v>
      </c>
      <c r="AZ2782" s="516" t="s">
        <v>6</v>
      </c>
      <c r="BA2782" s="516"/>
      <c r="BB2782" s="516" t="s">
        <v>6</v>
      </c>
      <c r="BC2782" s="516" t="s">
        <v>6</v>
      </c>
      <c r="BD2782" s="516"/>
      <c r="BE2782" s="516" t="s">
        <v>6</v>
      </c>
      <c r="BF2782" s="516" t="s">
        <v>6</v>
      </c>
      <c r="BG2782" s="516"/>
      <c r="BH2782" s="516" t="s">
        <v>6</v>
      </c>
      <c r="BI2782" s="516" t="s">
        <v>6</v>
      </c>
      <c r="BJ2782" s="516"/>
      <c r="BK2782" s="516" t="s">
        <v>6</v>
      </c>
      <c r="BL2782" s="516" t="s">
        <v>6</v>
      </c>
      <c r="BM2782" s="516"/>
      <c r="BN2782" s="516" t="s">
        <v>6</v>
      </c>
      <c r="BO2782" s="516" t="s">
        <v>6</v>
      </c>
      <c r="BP2782" s="516"/>
      <c r="BQ2782" s="516" t="s">
        <v>6</v>
      </c>
      <c r="BR2782" s="516" t="s">
        <v>6</v>
      </c>
      <c r="BS2782" s="516"/>
      <c r="BT2782" s="516"/>
      <c r="BU2782" s="516"/>
      <c r="BV2782" s="516"/>
      <c r="BW2782" s="516"/>
      <c r="BX2782" s="516"/>
      <c r="BY2782" s="516"/>
      <c r="BZ2782" s="28"/>
      <c r="CA2782" s="24"/>
      <c r="CB2782" s="29"/>
      <c r="CC2782" s="29"/>
      <c r="CD2782" s="30"/>
      <c r="CE2782" s="29"/>
      <c r="CF2782" s="29"/>
      <c r="CG2782" s="31"/>
      <c r="CH2782" s="457"/>
      <c r="CI2782" s="23" t="s">
        <v>836</v>
      </c>
    </row>
    <row r="2783" spans="1:87" ht="16.8" customHeight="1" thickTop="1" thickBot="1" x14ac:dyDescent="0.35">
      <c r="A2783" s="505" t="str">
        <f>IF(COUNTIF(B2784:B2790,"x")&gt;0,"x","")</f>
        <v/>
      </c>
      <c r="B2783" s="57"/>
      <c r="C2783" s="510" t="str">
        <f>A2783</f>
        <v/>
      </c>
      <c r="D2783" s="66">
        <f>ROWS(D2784:D2790)-1</f>
        <v>6</v>
      </c>
      <c r="E2783" s="58" t="s">
        <v>5372</v>
      </c>
      <c r="F2783" s="59"/>
      <c r="G2783" s="301"/>
      <c r="H2783" s="6"/>
      <c r="I2783" s="18"/>
      <c r="J2783" s="6"/>
      <c r="K2783" s="18"/>
      <c r="L2783" s="18"/>
      <c r="M2783" s="18"/>
      <c r="N2783" s="46"/>
      <c r="O2783" s="60" t="s">
        <v>5373</v>
      </c>
      <c r="P2783" s="334" t="s">
        <v>7201</v>
      </c>
      <c r="Q2783" s="143"/>
      <c r="R2783" s="63" t="str">
        <f>IF(COUNTIF(Q2784:Q2790,"?")&gt;0,"?",IF(AND(S2783="◄",T2783="►"),"◄►",IF(S2783="◄","◄",IF(T2783="►","►",""))))</f>
        <v>◄</v>
      </c>
      <c r="S2783" s="64" t="str">
        <f>IF(SUM(S2784:S2790)+1=ROWS(S2784:S2790)-COUNTIF(S2784:S2790,"-"),"","◄")</f>
        <v>◄</v>
      </c>
      <c r="T2783" s="65" t="str">
        <f>IF(SUM(T2784:T2790)&gt;0,"►","")</f>
        <v/>
      </c>
      <c r="U2783" s="146"/>
      <c r="V2783" s="63" t="str">
        <f>IF(COUNTIF(U2784:U2790,"?")&gt;0,"?",IF(AND(W2783="◄",X2783="►"),"◄►",IF(W2783="◄","◄",IF(X2783="►","►",""))))</f>
        <v>◄</v>
      </c>
      <c r="W2783" s="64" t="str">
        <f>IF(SUM(W2784:W2790)+1=ROWS(W2784:W2790)-COUNTIF(W2784:W2790,"-"),"","◄")</f>
        <v>◄</v>
      </c>
      <c r="X2783" s="65" t="str">
        <f>IF(SUM(X2784:X2790)&gt;0,"►","")</f>
        <v/>
      </c>
      <c r="Y2783" s="66">
        <f>ROWS(Y2784:Y2790)-1</f>
        <v>6</v>
      </c>
      <c r="Z2783" s="67">
        <f>SUM(Z2784:Z2790)-Z2790</f>
        <v>0</v>
      </c>
      <c r="AA2783" s="68" t="s">
        <v>840</v>
      </c>
      <c r="AB2783" s="69"/>
      <c r="AC2783" s="67">
        <f>SUM(AC2784:AC2790)-AC2790</f>
        <v>0</v>
      </c>
      <c r="AD2783" s="68" t="s">
        <v>840</v>
      </c>
      <c r="AE2783" s="69"/>
      <c r="AF2783" s="70" t="str">
        <f>IF(AG2783="◄","◄",IF(AG2783="ok","►",""))</f>
        <v>◄</v>
      </c>
      <c r="AG2783" s="71" t="str">
        <f>IF(AG2784&gt;0,"OK","◄")</f>
        <v>◄</v>
      </c>
      <c r="AH2783" s="62" t="str">
        <f>IF(AND(AI2783="◄",AJ2783="►"),"◄?►",IF(AI2783="◄","◄",IF(AJ2783="►","►","")))</f>
        <v>◄</v>
      </c>
      <c r="AI2783" s="64" t="str">
        <f>IF(AI2784&gt;0,"","◄")</f>
        <v>◄</v>
      </c>
      <c r="AJ2783" s="65" t="str">
        <f>IF(SUM(AJ2784:AJ2789)&gt;0,"►","")</f>
        <v/>
      </c>
      <c r="AK2783" s="570" t="str">
        <f>G2784</f>
        <v>1989</v>
      </c>
      <c r="AL2783" s="572" t="str">
        <f>P2783</f>
        <v>▬ folder Nr. 8  /  89 ▬</v>
      </c>
      <c r="AM2783" s="43"/>
      <c r="AN2783" s="1" t="str">
        <f>IF(AO2783="","",IF(COUNTIF(AN2784,"ok"),"","◄"))</f>
        <v>◄</v>
      </c>
      <c r="AO2783" s="9" t="str">
        <f>IF(COUNTIF(AP2783:BR2783,"◄")&gt;0,"◄","")</f>
        <v>◄</v>
      </c>
      <c r="AP2783" s="250" t="str">
        <f>IF(AP2784="-","",IF(AP2784&gt;0,"","◄"))</f>
        <v>◄</v>
      </c>
      <c r="AQ2783" s="251"/>
      <c r="AR2783" s="517">
        <f>IF(ISNONTEXT(AR2784)=TRUE,"_",1)</f>
        <v>1</v>
      </c>
      <c r="AS2783" s="250" t="str">
        <f>IF(AS2784="-","",IF(AS2784&gt;0,"","◄"))</f>
        <v>◄</v>
      </c>
      <c r="AT2783" s="251"/>
      <c r="AU2783" s="517">
        <f>IF(ISNONTEXT(AU2784)=TRUE,"_",AR2783+1)</f>
        <v>2</v>
      </c>
      <c r="AV2783" s="250" t="str">
        <f>IF(AV2784="-","",IF(AV2784&gt;0,"","◄"))</f>
        <v>◄</v>
      </c>
      <c r="AW2783" s="251"/>
      <c r="AX2783" s="517">
        <f>IF(ISNONTEXT(AX2784)=TRUE,"_",AU2783+1)</f>
        <v>3</v>
      </c>
      <c r="AY2783" s="250" t="str">
        <f>IF(AY2784="-","",IF(AY2784&gt;0,"","◄"))</f>
        <v>◄</v>
      </c>
      <c r="AZ2783" s="251"/>
      <c r="BA2783" s="517">
        <f>IF(ISNONTEXT(BA2784)=TRUE,"_",AX2783+1)</f>
        <v>4</v>
      </c>
      <c r="BB2783" s="250" t="str">
        <f>IF(BB2784="-","",IF(BB2784&gt;0,"","◄"))</f>
        <v>◄</v>
      </c>
      <c r="BC2783" s="251"/>
      <c r="BD2783" s="517">
        <f>IF(ISNONTEXT(BD2784)=TRUE,"_",BA2783+1)</f>
        <v>5</v>
      </c>
      <c r="BE2783" s="250" t="str">
        <f>IF(BE2784="-","",IF(BE2784&gt;0,"","◄"))</f>
        <v/>
      </c>
      <c r="BF2783" s="251"/>
      <c r="BG2783" s="517" t="str">
        <f>IF(ISNONTEXT(BG2784)=TRUE,"_",BD2783+1)</f>
        <v>_</v>
      </c>
      <c r="BH2783" s="250" t="str">
        <f>IF(BH2784="-","",IF(BH2784&gt;0,"","◄"))</f>
        <v/>
      </c>
      <c r="BI2783" s="251"/>
      <c r="BJ2783" s="517" t="str">
        <f>IF(ISNONTEXT(BJ2784)=TRUE,"_",BG2783+1)</f>
        <v>_</v>
      </c>
      <c r="BK2783" s="563" t="str">
        <f>IF(BK2784="-","",IF(BK2784&gt;0,"","◄"))</f>
        <v/>
      </c>
      <c r="BL2783" s="564"/>
      <c r="BM2783" s="517" t="str">
        <f>IF(ISNONTEXT(BM2784)=TRUE,"_",BJ2783+1)</f>
        <v>_</v>
      </c>
      <c r="BN2783" s="563" t="str">
        <f>IF(BN2784="-","",IF(BN2784&gt;0,"","◄"))</f>
        <v/>
      </c>
      <c r="BO2783" s="564"/>
      <c r="BP2783" s="517" t="str">
        <f>IF(ISNONTEXT(BP2784)=TRUE,"_",BM2783+1)</f>
        <v>_</v>
      </c>
      <c r="BQ2783" s="563" t="str">
        <f>IF(BQ2784="-","",IF(BQ2784&gt;0,"","◄"))</f>
        <v/>
      </c>
      <c r="BR2783" s="564"/>
      <c r="BS2783" s="517" t="str">
        <f>IF(ISNONTEXT(BS2784)=TRUE,"_",BP2783+1)</f>
        <v>_</v>
      </c>
      <c r="BT2783" s="563" t="str">
        <f>IF(BT2784="-","",IF(BT2784&gt;0,"","◄"))</f>
        <v>◄</v>
      </c>
      <c r="BU2783" s="564"/>
      <c r="BV2783" s="517" t="str">
        <f>IF(ISNONTEXT(BV2784)=TRUE,"_",1)</f>
        <v>_</v>
      </c>
      <c r="BW2783" s="563" t="str">
        <f>IF(BW2784="-","",IF(BW2784&gt;0,"","◄"))</f>
        <v>◄</v>
      </c>
      <c r="BX2783" s="564"/>
      <c r="BY2783" s="517" t="str">
        <f>IF(ISNONTEXT(BY2784)=TRUE,"_",BV2783+1)</f>
        <v>_</v>
      </c>
      <c r="BZ2783" s="26"/>
      <c r="CA2783" s="24"/>
      <c r="CB2783" s="25" t="str">
        <f>IF(CB2784&gt;0,"►","")</f>
        <v/>
      </c>
      <c r="CC2783" s="25" t="str">
        <f>IF(CC2784&gt;0,"►","")</f>
        <v/>
      </c>
      <c r="CD2783" s="517" t="str">
        <f>IF(ISNONTEXT(CD2784)=TRUE,"_",1)</f>
        <v>_</v>
      </c>
      <c r="CE2783" s="25" t="str">
        <f>IF(CE2784&gt;0,"►","")</f>
        <v/>
      </c>
      <c r="CF2783" s="25" t="str">
        <f>IF(CF2784&gt;0,"►","")</f>
        <v/>
      </c>
      <c r="CG2783" s="517" t="str">
        <f>IF(ISNONTEXT(CG2784)=TRUE,"_",CD2783+1)</f>
        <v>_</v>
      </c>
      <c r="CH2783" s="66">
        <f>ROWS(CH2784:CH2790)-1</f>
        <v>6</v>
      </c>
      <c r="CI2783" s="23" t="s">
        <v>836</v>
      </c>
    </row>
    <row r="2784" spans="1:87" ht="16.8" customHeight="1" thickBot="1" x14ac:dyDescent="0.35">
      <c r="A2784" s="503"/>
      <c r="B2784" s="49"/>
      <c r="C2784" s="156">
        <f t="shared" ref="C2784:C2789" si="950">B2784</f>
        <v>0</v>
      </c>
      <c r="D2784" s="457"/>
      <c r="E2784" s="73"/>
      <c r="F2784" s="74" t="s">
        <v>5374</v>
      </c>
      <c r="G2784" s="300" t="s">
        <v>5298</v>
      </c>
      <c r="H2784" s="76">
        <v>13</v>
      </c>
      <c r="I2784" s="119"/>
      <c r="J2784" s="114"/>
      <c r="K2784" s="79"/>
      <c r="L2784" s="79"/>
      <c r="M2784" s="79"/>
      <c r="N2784" s="80" t="s">
        <v>5375</v>
      </c>
      <c r="O2784" s="81"/>
      <c r="P2784" s="320"/>
      <c r="Q2784" s="83" t="str">
        <f t="shared" ref="Q2784:Q2789" si="951">IF(R2784="?","?","")</f>
        <v/>
      </c>
      <c r="R2784" s="83" t="str">
        <f t="shared" ref="R2784:R2789" si="952">IF(AND(S2784="",T2784&gt;0),"?",IF(S2784="","◄",IF(T2784&gt;=1,"►","")))</f>
        <v>◄</v>
      </c>
      <c r="S2784" s="84"/>
      <c r="T2784" s="85"/>
      <c r="U2784" s="83" t="str">
        <f t="shared" ref="U2784:U2789" si="953">IF(V2784="?","?","")</f>
        <v/>
      </c>
      <c r="V2784" s="83" t="str">
        <f t="shared" ref="V2784:V2789" si="954">IF(AND(W2784="",X2784&gt;0),"?",IF(W2784="","◄",IF(X2784&gt;=1,"►","")))</f>
        <v>◄</v>
      </c>
      <c r="W2784" s="86"/>
      <c r="X2784" s="85"/>
      <c r="Y2784" s="457"/>
      <c r="Z2784" s="87"/>
      <c r="AA2784" s="521">
        <f t="shared" ref="AA2784:AB2789" si="955">(S2784*Z2784)</f>
        <v>0</v>
      </c>
      <c r="AB2784" s="520">
        <f t="shared" si="955"/>
        <v>0</v>
      </c>
      <c r="AC2784" s="88"/>
      <c r="AD2784" s="519">
        <f t="shared" ref="AD2784:AE2787" si="956">(W2784*AC2784)</f>
        <v>0</v>
      </c>
      <c r="AE2784" s="522">
        <f t="shared" si="956"/>
        <v>0</v>
      </c>
      <c r="AF2784" s="89" t="str">
        <f>IF(AG2784&gt;0,"ok","◄")</f>
        <v>◄</v>
      </c>
      <c r="AG2784" s="90"/>
      <c r="AH2784" s="89" t="str">
        <f>IF(AND(AI2784="",AJ2784&gt;0),"?",IF(AI2784="","◄",IF(AJ2784&gt;=1,"►","")))</f>
        <v>◄</v>
      </c>
      <c r="AI2784" s="91"/>
      <c r="AJ2784" s="92"/>
      <c r="AK2784" s="586"/>
      <c r="AL2784" s="587"/>
      <c r="AM2784" s="43"/>
      <c r="AN2784" s="3" t="s">
        <v>3</v>
      </c>
      <c r="AO2784" s="12" t="s">
        <v>1</v>
      </c>
      <c r="AP2784" s="13"/>
      <c r="AQ2784" s="14"/>
      <c r="AR2784" s="15" t="s">
        <v>4</v>
      </c>
      <c r="AS2784" s="13"/>
      <c r="AT2784" s="14"/>
      <c r="AU2784" s="15" t="s">
        <v>579</v>
      </c>
      <c r="AV2784" s="13"/>
      <c r="AW2784" s="14"/>
      <c r="AX2784" s="15" t="s">
        <v>437</v>
      </c>
      <c r="AY2784" s="13"/>
      <c r="AZ2784" s="14"/>
      <c r="BA2784" s="15" t="s">
        <v>427</v>
      </c>
      <c r="BB2784" s="13"/>
      <c r="BC2784" s="14"/>
      <c r="BD2784" s="15" t="s">
        <v>193</v>
      </c>
      <c r="BE2784" s="516" t="s">
        <v>6</v>
      </c>
      <c r="BF2784" s="516" t="s">
        <v>6</v>
      </c>
      <c r="BG2784" s="516"/>
      <c r="BH2784" s="516" t="s">
        <v>6</v>
      </c>
      <c r="BI2784" s="516" t="s">
        <v>6</v>
      </c>
      <c r="BJ2784" s="516"/>
      <c r="BK2784" s="516" t="s">
        <v>6</v>
      </c>
      <c r="BL2784" s="516" t="s">
        <v>6</v>
      </c>
      <c r="BM2784" s="516"/>
      <c r="BN2784" s="516" t="s">
        <v>6</v>
      </c>
      <c r="BO2784" s="516" t="s">
        <v>6</v>
      </c>
      <c r="BP2784" s="516"/>
      <c r="BQ2784" s="516" t="s">
        <v>6</v>
      </c>
      <c r="BR2784" s="516" t="s">
        <v>6</v>
      </c>
      <c r="BS2784" s="516"/>
      <c r="BT2784" s="32"/>
      <c r="BU2784" s="33"/>
      <c r="BV2784" s="34"/>
      <c r="BW2784" s="32"/>
      <c r="BX2784" s="33"/>
      <c r="BY2784" s="34"/>
      <c r="BZ2784" s="35"/>
      <c r="CA2784" s="24"/>
      <c r="CB2784" s="36"/>
      <c r="CC2784" s="33"/>
      <c r="CD2784" s="37"/>
      <c r="CE2784" s="36"/>
      <c r="CF2784" s="38"/>
      <c r="CG2784" s="39"/>
      <c r="CH2784" s="457"/>
      <c r="CI2784" s="23" t="s">
        <v>836</v>
      </c>
    </row>
    <row r="2785" spans="1:87" ht="16.8" customHeight="1" thickTop="1" thickBot="1" x14ac:dyDescent="0.35">
      <c r="A2785" s="503"/>
      <c r="B2785" s="49"/>
      <c r="C2785" s="156">
        <f t="shared" si="950"/>
        <v>0</v>
      </c>
      <c r="D2785" s="457"/>
      <c r="E2785" s="73"/>
      <c r="F2785" s="93">
        <v>2333</v>
      </c>
      <c r="G2785" s="302" t="s">
        <v>5298</v>
      </c>
      <c r="H2785" s="76">
        <v>13</v>
      </c>
      <c r="I2785" s="119"/>
      <c r="J2785" s="114"/>
      <c r="K2785" s="79"/>
      <c r="L2785" s="79"/>
      <c r="M2785" s="79"/>
      <c r="N2785" s="80" t="s">
        <v>5376</v>
      </c>
      <c r="O2785" s="81"/>
      <c r="P2785" s="320"/>
      <c r="Q2785" s="83" t="str">
        <f t="shared" si="951"/>
        <v/>
      </c>
      <c r="R2785" s="83" t="str">
        <f t="shared" si="952"/>
        <v>◄</v>
      </c>
      <c r="S2785" s="84"/>
      <c r="T2785" s="85"/>
      <c r="U2785" s="83" t="str">
        <f t="shared" si="953"/>
        <v/>
      </c>
      <c r="V2785" s="83" t="str">
        <f t="shared" si="954"/>
        <v>◄</v>
      </c>
      <c r="W2785" s="86"/>
      <c r="X2785" s="85"/>
      <c r="Y2785" s="457"/>
      <c r="Z2785" s="87"/>
      <c r="AA2785" s="521">
        <f t="shared" si="955"/>
        <v>0</v>
      </c>
      <c r="AB2785" s="520">
        <f t="shared" si="955"/>
        <v>0</v>
      </c>
      <c r="AC2785" s="88"/>
      <c r="AD2785" s="519">
        <f t="shared" si="956"/>
        <v>0</v>
      </c>
      <c r="AE2785" s="522">
        <f t="shared" si="956"/>
        <v>0</v>
      </c>
      <c r="AF2785" s="44"/>
      <c r="AG2785" s="45"/>
      <c r="AH2785" s="44"/>
      <c r="AI2785" s="45"/>
      <c r="AJ2785" s="45"/>
      <c r="AK2785" s="45"/>
      <c r="AL2785" s="45"/>
      <c r="AM2785" s="43"/>
      <c r="AN2785" s="27" t="s">
        <v>6</v>
      </c>
      <c r="AO2785" s="27" t="s">
        <v>6</v>
      </c>
      <c r="AP2785" s="516"/>
      <c r="AQ2785" s="516"/>
      <c r="AR2785" s="516"/>
      <c r="AS2785" s="516" t="s">
        <v>6</v>
      </c>
      <c r="AT2785" s="516" t="s">
        <v>6</v>
      </c>
      <c r="AU2785" s="516"/>
      <c r="AV2785" s="516" t="s">
        <v>6</v>
      </c>
      <c r="AW2785" s="516" t="s">
        <v>6</v>
      </c>
      <c r="AX2785" s="516"/>
      <c r="AY2785" s="516" t="s">
        <v>6</v>
      </c>
      <c r="AZ2785" s="516" t="s">
        <v>6</v>
      </c>
      <c r="BA2785" s="516"/>
      <c r="BB2785" s="516" t="s">
        <v>6</v>
      </c>
      <c r="BC2785" s="516" t="s">
        <v>6</v>
      </c>
      <c r="BD2785" s="516"/>
      <c r="BE2785" s="516" t="s">
        <v>6</v>
      </c>
      <c r="BF2785" s="516" t="s">
        <v>6</v>
      </c>
      <c r="BG2785" s="516"/>
      <c r="BH2785" s="516" t="s">
        <v>6</v>
      </c>
      <c r="BI2785" s="516" t="s">
        <v>6</v>
      </c>
      <c r="BJ2785" s="516"/>
      <c r="BK2785" s="516" t="s">
        <v>6</v>
      </c>
      <c r="BL2785" s="516" t="s">
        <v>6</v>
      </c>
      <c r="BM2785" s="516"/>
      <c r="BN2785" s="516" t="s">
        <v>6</v>
      </c>
      <c r="BO2785" s="516" t="s">
        <v>6</v>
      </c>
      <c r="BP2785" s="516"/>
      <c r="BQ2785" s="516" t="s">
        <v>6</v>
      </c>
      <c r="BR2785" s="516" t="s">
        <v>6</v>
      </c>
      <c r="BS2785" s="516"/>
      <c r="BT2785" s="516"/>
      <c r="BU2785" s="516"/>
      <c r="BV2785" s="516"/>
      <c r="BW2785" s="516"/>
      <c r="BX2785" s="516"/>
      <c r="BY2785" s="516"/>
      <c r="BZ2785" s="28"/>
      <c r="CA2785" s="24"/>
      <c r="CB2785" s="29"/>
      <c r="CC2785" s="29"/>
      <c r="CD2785" s="30"/>
      <c r="CE2785" s="29"/>
      <c r="CF2785" s="29"/>
      <c r="CG2785" s="31"/>
      <c r="CH2785" s="457"/>
      <c r="CI2785" s="23" t="s">
        <v>836</v>
      </c>
    </row>
    <row r="2786" spans="1:87" ht="15.6" thickTop="1" thickBot="1" x14ac:dyDescent="0.35">
      <c r="A2786" s="503"/>
      <c r="B2786" s="49"/>
      <c r="C2786" s="156">
        <f t="shared" si="950"/>
        <v>0</v>
      </c>
      <c r="D2786" s="457"/>
      <c r="E2786" s="73"/>
      <c r="F2786" s="93">
        <v>2334</v>
      </c>
      <c r="G2786" s="302" t="s">
        <v>5298</v>
      </c>
      <c r="H2786" s="76">
        <v>13</v>
      </c>
      <c r="I2786" s="119"/>
      <c r="J2786" s="114"/>
      <c r="K2786" s="79"/>
      <c r="L2786" s="79"/>
      <c r="M2786" s="79"/>
      <c r="N2786" s="80" t="s">
        <v>5377</v>
      </c>
      <c r="O2786" s="81"/>
      <c r="P2786" s="320"/>
      <c r="Q2786" s="83" t="str">
        <f t="shared" si="951"/>
        <v/>
      </c>
      <c r="R2786" s="83" t="str">
        <f t="shared" si="952"/>
        <v>◄</v>
      </c>
      <c r="S2786" s="84"/>
      <c r="T2786" s="85"/>
      <c r="U2786" s="83" t="str">
        <f t="shared" si="953"/>
        <v/>
      </c>
      <c r="V2786" s="83" t="str">
        <f t="shared" si="954"/>
        <v>◄</v>
      </c>
      <c r="W2786" s="86"/>
      <c r="X2786" s="85"/>
      <c r="Y2786" s="457"/>
      <c r="Z2786" s="87"/>
      <c r="AA2786" s="521">
        <f t="shared" si="955"/>
        <v>0</v>
      </c>
      <c r="AB2786" s="520">
        <f t="shared" si="955"/>
        <v>0</v>
      </c>
      <c r="AC2786" s="88"/>
      <c r="AD2786" s="519">
        <f t="shared" si="956"/>
        <v>0</v>
      </c>
      <c r="AE2786" s="522">
        <f t="shared" si="956"/>
        <v>0</v>
      </c>
      <c r="AF2786" s="44"/>
      <c r="AG2786" s="45"/>
      <c r="AH2786" s="44"/>
      <c r="AI2786" s="45"/>
      <c r="AJ2786" s="45"/>
      <c r="AK2786" s="45"/>
      <c r="AL2786" s="45"/>
      <c r="AM2786" s="43"/>
      <c r="AN2786" s="27" t="s">
        <v>6</v>
      </c>
      <c r="AO2786" s="27" t="s">
        <v>6</v>
      </c>
      <c r="AP2786" s="516"/>
      <c r="AQ2786" s="516"/>
      <c r="AR2786" s="516"/>
      <c r="AS2786" s="516" t="s">
        <v>6</v>
      </c>
      <c r="AT2786" s="516" t="s">
        <v>6</v>
      </c>
      <c r="AU2786" s="516"/>
      <c r="AV2786" s="516" t="s">
        <v>6</v>
      </c>
      <c r="AW2786" s="516" t="s">
        <v>6</v>
      </c>
      <c r="AX2786" s="516"/>
      <c r="AY2786" s="516" t="s">
        <v>6</v>
      </c>
      <c r="AZ2786" s="516" t="s">
        <v>6</v>
      </c>
      <c r="BA2786" s="516"/>
      <c r="BB2786" s="516" t="s">
        <v>6</v>
      </c>
      <c r="BC2786" s="516" t="s">
        <v>6</v>
      </c>
      <c r="BD2786" s="516"/>
      <c r="BE2786" s="516" t="s">
        <v>6</v>
      </c>
      <c r="BF2786" s="516" t="s">
        <v>6</v>
      </c>
      <c r="BG2786" s="516"/>
      <c r="BH2786" s="516" t="s">
        <v>6</v>
      </c>
      <c r="BI2786" s="516" t="s">
        <v>6</v>
      </c>
      <c r="BJ2786" s="516"/>
      <c r="BK2786" s="516" t="s">
        <v>6</v>
      </c>
      <c r="BL2786" s="516" t="s">
        <v>6</v>
      </c>
      <c r="BM2786" s="516"/>
      <c r="BN2786" s="516" t="s">
        <v>6</v>
      </c>
      <c r="BO2786" s="516" t="s">
        <v>6</v>
      </c>
      <c r="BP2786" s="516"/>
      <c r="BQ2786" s="516" t="s">
        <v>6</v>
      </c>
      <c r="BR2786" s="516" t="s">
        <v>6</v>
      </c>
      <c r="BS2786" s="516"/>
      <c r="BT2786" s="516"/>
      <c r="BU2786" s="516"/>
      <c r="BV2786" s="516"/>
      <c r="BW2786" s="516"/>
      <c r="BX2786" s="516"/>
      <c r="BY2786" s="516"/>
      <c r="BZ2786" s="28"/>
      <c r="CA2786" s="24"/>
      <c r="CB2786" s="29"/>
      <c r="CC2786" s="29"/>
      <c r="CD2786" s="30"/>
      <c r="CE2786" s="29"/>
      <c r="CF2786" s="29"/>
      <c r="CG2786" s="31"/>
      <c r="CH2786" s="457"/>
      <c r="CI2786" s="23" t="s">
        <v>836</v>
      </c>
    </row>
    <row r="2787" spans="1:87" ht="16.8" customHeight="1" thickTop="1" thickBot="1" x14ac:dyDescent="0.35">
      <c r="A2787" s="503"/>
      <c r="B2787" s="49"/>
      <c r="C2787" s="156">
        <f t="shared" si="950"/>
        <v>0</v>
      </c>
      <c r="D2787" s="457"/>
      <c r="E2787" s="73"/>
      <c r="F2787" s="93">
        <v>2335</v>
      </c>
      <c r="G2787" s="302" t="s">
        <v>5298</v>
      </c>
      <c r="H2787" s="76">
        <v>13</v>
      </c>
      <c r="I2787" s="119"/>
      <c r="J2787" s="114"/>
      <c r="K2787" s="79"/>
      <c r="L2787" s="79"/>
      <c r="M2787" s="79"/>
      <c r="N2787" s="80" t="s">
        <v>5378</v>
      </c>
      <c r="O2787" s="81"/>
      <c r="P2787" s="320"/>
      <c r="Q2787" s="83" t="str">
        <f t="shared" si="951"/>
        <v/>
      </c>
      <c r="R2787" s="83" t="str">
        <f t="shared" si="952"/>
        <v>◄</v>
      </c>
      <c r="S2787" s="84"/>
      <c r="T2787" s="85"/>
      <c r="U2787" s="83" t="str">
        <f t="shared" si="953"/>
        <v/>
      </c>
      <c r="V2787" s="83" t="str">
        <f t="shared" si="954"/>
        <v>◄</v>
      </c>
      <c r="W2787" s="86"/>
      <c r="X2787" s="85"/>
      <c r="Y2787" s="457"/>
      <c r="Z2787" s="87"/>
      <c r="AA2787" s="521">
        <f t="shared" si="955"/>
        <v>0</v>
      </c>
      <c r="AB2787" s="520">
        <f t="shared" si="955"/>
        <v>0</v>
      </c>
      <c r="AC2787" s="88"/>
      <c r="AD2787" s="519">
        <f t="shared" si="956"/>
        <v>0</v>
      </c>
      <c r="AE2787" s="522">
        <f t="shared" si="956"/>
        <v>0</v>
      </c>
      <c r="AF2787" s="44"/>
      <c r="AG2787" s="45"/>
      <c r="AH2787" s="44"/>
      <c r="AI2787" s="45"/>
      <c r="AJ2787" s="45"/>
      <c r="AK2787" s="45"/>
      <c r="AL2787" s="45"/>
      <c r="AM2787" s="43"/>
      <c r="AN2787" s="27" t="s">
        <v>6</v>
      </c>
      <c r="AO2787" s="27" t="s">
        <v>6</v>
      </c>
      <c r="AP2787" s="516"/>
      <c r="AQ2787" s="516"/>
      <c r="AR2787" s="516"/>
      <c r="AS2787" s="516" t="s">
        <v>6</v>
      </c>
      <c r="AT2787" s="516" t="s">
        <v>6</v>
      </c>
      <c r="AU2787" s="516"/>
      <c r="AV2787" s="516" t="s">
        <v>6</v>
      </c>
      <c r="AW2787" s="516" t="s">
        <v>6</v>
      </c>
      <c r="AX2787" s="516"/>
      <c r="AY2787" s="516" t="s">
        <v>6</v>
      </c>
      <c r="AZ2787" s="516" t="s">
        <v>6</v>
      </c>
      <c r="BA2787" s="516"/>
      <c r="BB2787" s="516" t="s">
        <v>6</v>
      </c>
      <c r="BC2787" s="516" t="s">
        <v>6</v>
      </c>
      <c r="BD2787" s="516"/>
      <c r="BE2787" s="516" t="s">
        <v>6</v>
      </c>
      <c r="BF2787" s="516" t="s">
        <v>6</v>
      </c>
      <c r="BG2787" s="516"/>
      <c r="BH2787" s="516" t="s">
        <v>6</v>
      </c>
      <c r="BI2787" s="516" t="s">
        <v>6</v>
      </c>
      <c r="BJ2787" s="516"/>
      <c r="BK2787" s="516" t="s">
        <v>6</v>
      </c>
      <c r="BL2787" s="516" t="s">
        <v>6</v>
      </c>
      <c r="BM2787" s="516"/>
      <c r="BN2787" s="516" t="s">
        <v>6</v>
      </c>
      <c r="BO2787" s="516" t="s">
        <v>6</v>
      </c>
      <c r="BP2787" s="516"/>
      <c r="BQ2787" s="516" t="s">
        <v>6</v>
      </c>
      <c r="BR2787" s="516" t="s">
        <v>6</v>
      </c>
      <c r="BS2787" s="516"/>
      <c r="BT2787" s="516"/>
      <c r="BU2787" s="516"/>
      <c r="BV2787" s="516"/>
      <c r="BW2787" s="516"/>
      <c r="BX2787" s="516"/>
      <c r="BY2787" s="516"/>
      <c r="BZ2787" s="28"/>
      <c r="CA2787" s="24"/>
      <c r="CB2787" s="29"/>
      <c r="CC2787" s="29"/>
      <c r="CD2787" s="30"/>
      <c r="CE2787" s="29"/>
      <c r="CF2787" s="29"/>
      <c r="CG2787" s="31"/>
      <c r="CH2787" s="457"/>
      <c r="CI2787" s="23" t="s">
        <v>836</v>
      </c>
    </row>
    <row r="2788" spans="1:87" ht="15.6" thickTop="1" thickBot="1" x14ac:dyDescent="0.35">
      <c r="A2788" s="503"/>
      <c r="B2788" s="49"/>
      <c r="C2788" s="156">
        <f t="shared" si="950"/>
        <v>0</v>
      </c>
      <c r="D2788" s="457"/>
      <c r="E2788" s="73"/>
      <c r="F2788" s="107" t="s">
        <v>5379</v>
      </c>
      <c r="G2788" s="302" t="s">
        <v>5298</v>
      </c>
      <c r="H2788" s="76">
        <v>52</v>
      </c>
      <c r="I2788" s="119"/>
      <c r="J2788" s="114"/>
      <c r="K2788" s="79"/>
      <c r="L2788" s="79"/>
      <c r="M2788" s="79"/>
      <c r="N2788" s="131" t="s">
        <v>5380</v>
      </c>
      <c r="O2788" s="81"/>
      <c r="P2788" s="320"/>
      <c r="Q2788" s="83" t="str">
        <f t="shared" si="951"/>
        <v/>
      </c>
      <c r="R2788" s="83" t="str">
        <f t="shared" si="952"/>
        <v>◄</v>
      </c>
      <c r="S2788" s="84"/>
      <c r="T2788" s="85"/>
      <c r="U2788" s="83" t="str">
        <f t="shared" si="953"/>
        <v/>
      </c>
      <c r="V2788" s="83" t="str">
        <f t="shared" si="954"/>
        <v>◄</v>
      </c>
      <c r="W2788" s="86"/>
      <c r="X2788" s="85"/>
      <c r="Y2788" s="457"/>
      <c r="Z2788" s="87"/>
      <c r="AA2788" s="521">
        <f t="shared" si="955"/>
        <v>0</v>
      </c>
      <c r="AB2788" s="520">
        <f t="shared" si="955"/>
        <v>0</v>
      </c>
      <c r="AC2788" s="88"/>
      <c r="AD2788" s="519">
        <f>(W2788*AC2788)</f>
        <v>0</v>
      </c>
      <c r="AE2788" s="522"/>
      <c r="AF2788" s="44"/>
      <c r="AG2788" s="45"/>
      <c r="AH2788" s="44"/>
      <c r="AI2788" s="45"/>
      <c r="AJ2788" s="45"/>
      <c r="AK2788" s="45"/>
      <c r="AL2788" s="45"/>
      <c r="AM2788" s="43"/>
      <c r="AN2788" s="27" t="s">
        <v>6</v>
      </c>
      <c r="AO2788" s="27" t="s">
        <v>6</v>
      </c>
      <c r="AP2788" s="516"/>
      <c r="AQ2788" s="516"/>
      <c r="AR2788" s="516"/>
      <c r="AS2788" s="516" t="s">
        <v>6</v>
      </c>
      <c r="AT2788" s="516" t="s">
        <v>6</v>
      </c>
      <c r="AU2788" s="516"/>
      <c r="AV2788" s="516" t="s">
        <v>6</v>
      </c>
      <c r="AW2788" s="516" t="s">
        <v>6</v>
      </c>
      <c r="AX2788" s="516"/>
      <c r="AY2788" s="516" t="s">
        <v>6</v>
      </c>
      <c r="AZ2788" s="516" t="s">
        <v>6</v>
      </c>
      <c r="BA2788" s="516"/>
      <c r="BB2788" s="516" t="s">
        <v>6</v>
      </c>
      <c r="BC2788" s="516" t="s">
        <v>6</v>
      </c>
      <c r="BD2788" s="516"/>
      <c r="BE2788" s="516" t="s">
        <v>6</v>
      </c>
      <c r="BF2788" s="516" t="s">
        <v>6</v>
      </c>
      <c r="BG2788" s="516"/>
      <c r="BH2788" s="516" t="s">
        <v>6</v>
      </c>
      <c r="BI2788" s="516" t="s">
        <v>6</v>
      </c>
      <c r="BJ2788" s="516"/>
      <c r="BK2788" s="516" t="s">
        <v>6</v>
      </c>
      <c r="BL2788" s="516" t="s">
        <v>6</v>
      </c>
      <c r="BM2788" s="516"/>
      <c r="BN2788" s="516" t="s">
        <v>6</v>
      </c>
      <c r="BO2788" s="516" t="s">
        <v>6</v>
      </c>
      <c r="BP2788" s="516"/>
      <c r="BQ2788" s="516" t="s">
        <v>6</v>
      </c>
      <c r="BR2788" s="516" t="s">
        <v>6</v>
      </c>
      <c r="BS2788" s="516"/>
      <c r="BT2788" s="516"/>
      <c r="BU2788" s="516"/>
      <c r="BV2788" s="516"/>
      <c r="BW2788" s="516"/>
      <c r="BX2788" s="516"/>
      <c r="BY2788" s="516"/>
      <c r="BZ2788" s="28"/>
      <c r="CA2788" s="24"/>
      <c r="CB2788" s="29"/>
      <c r="CC2788" s="29"/>
      <c r="CD2788" s="30"/>
      <c r="CE2788" s="29"/>
      <c r="CF2788" s="29"/>
      <c r="CG2788" s="31"/>
      <c r="CH2788" s="457"/>
      <c r="CI2788" s="23" t="s">
        <v>836</v>
      </c>
    </row>
    <row r="2789" spans="1:87" ht="15.6" thickTop="1" thickBot="1" x14ac:dyDescent="0.35">
      <c r="A2789" s="503"/>
      <c r="B2789" s="49"/>
      <c r="C2789" s="156">
        <f t="shared" si="950"/>
        <v>0</v>
      </c>
      <c r="D2789" s="457"/>
      <c r="E2789" s="204" t="s">
        <v>6744</v>
      </c>
      <c r="F2789" s="93"/>
      <c r="G2789" s="302" t="s">
        <v>5298</v>
      </c>
      <c r="H2789" s="76">
        <v>52</v>
      </c>
      <c r="I2789" s="119"/>
      <c r="J2789" s="114"/>
      <c r="K2789" s="79"/>
      <c r="L2789" s="79"/>
      <c r="M2789" s="79"/>
      <c r="N2789" s="113" t="s">
        <v>5381</v>
      </c>
      <c r="O2789" s="81"/>
      <c r="P2789" s="320"/>
      <c r="Q2789" s="83" t="str">
        <f t="shared" si="951"/>
        <v/>
      </c>
      <c r="R2789" s="83" t="str">
        <f t="shared" si="952"/>
        <v>◄</v>
      </c>
      <c r="S2789" s="84"/>
      <c r="T2789" s="85"/>
      <c r="U2789" s="83" t="str">
        <f t="shared" si="953"/>
        <v/>
      </c>
      <c r="V2789" s="83" t="str">
        <f t="shared" si="954"/>
        <v>◄</v>
      </c>
      <c r="W2789" s="86"/>
      <c r="X2789" s="85"/>
      <c r="Y2789" s="457"/>
      <c r="Z2789" s="87"/>
      <c r="AA2789" s="521">
        <f t="shared" si="955"/>
        <v>0</v>
      </c>
      <c r="AB2789" s="520">
        <f t="shared" si="955"/>
        <v>0</v>
      </c>
      <c r="AC2789" s="88"/>
      <c r="AD2789" s="519">
        <f>(W2789*AC2789)</f>
        <v>0</v>
      </c>
      <c r="AE2789" s="522">
        <f>(X2789*AD2789)</f>
        <v>0</v>
      </c>
      <c r="AF2789" s="44"/>
      <c r="AG2789" s="45"/>
      <c r="AH2789" s="44"/>
      <c r="AI2789" s="45"/>
      <c r="AJ2789" s="45"/>
      <c r="AK2789" s="45"/>
      <c r="AL2789" s="45"/>
      <c r="AM2789" s="43"/>
      <c r="AN2789" s="27" t="s">
        <v>6</v>
      </c>
      <c r="AO2789" s="27" t="s">
        <v>6</v>
      </c>
      <c r="AP2789" s="516"/>
      <c r="AQ2789" s="516"/>
      <c r="AR2789" s="516"/>
      <c r="AS2789" s="516" t="s">
        <v>6</v>
      </c>
      <c r="AT2789" s="516" t="s">
        <v>6</v>
      </c>
      <c r="AU2789" s="516"/>
      <c r="AV2789" s="516" t="s">
        <v>6</v>
      </c>
      <c r="AW2789" s="516" t="s">
        <v>6</v>
      </c>
      <c r="AX2789" s="516"/>
      <c r="AY2789" s="516" t="s">
        <v>6</v>
      </c>
      <c r="AZ2789" s="516" t="s">
        <v>6</v>
      </c>
      <c r="BA2789" s="516"/>
      <c r="BB2789" s="516" t="s">
        <v>6</v>
      </c>
      <c r="BC2789" s="516" t="s">
        <v>6</v>
      </c>
      <c r="BD2789" s="516"/>
      <c r="BE2789" s="516" t="s">
        <v>6</v>
      </c>
      <c r="BF2789" s="516" t="s">
        <v>6</v>
      </c>
      <c r="BG2789" s="516"/>
      <c r="BH2789" s="516" t="s">
        <v>6</v>
      </c>
      <c r="BI2789" s="516" t="s">
        <v>6</v>
      </c>
      <c r="BJ2789" s="516"/>
      <c r="BK2789" s="516" t="s">
        <v>6</v>
      </c>
      <c r="BL2789" s="516" t="s">
        <v>6</v>
      </c>
      <c r="BM2789" s="516"/>
      <c r="BN2789" s="516" t="s">
        <v>6</v>
      </c>
      <c r="BO2789" s="516" t="s">
        <v>6</v>
      </c>
      <c r="BP2789" s="516"/>
      <c r="BQ2789" s="516" t="s">
        <v>6</v>
      </c>
      <c r="BR2789" s="516" t="s">
        <v>6</v>
      </c>
      <c r="BS2789" s="516"/>
      <c r="BT2789" s="516"/>
      <c r="BU2789" s="516"/>
      <c r="BV2789" s="516"/>
      <c r="BW2789" s="516"/>
      <c r="BX2789" s="516"/>
      <c r="BY2789" s="516"/>
      <c r="BZ2789" s="28"/>
      <c r="CA2789" s="24"/>
      <c r="CB2789" s="29"/>
      <c r="CC2789" s="29"/>
      <c r="CD2789" s="30"/>
      <c r="CE2789" s="29"/>
      <c r="CF2789" s="29"/>
      <c r="CG2789" s="31"/>
      <c r="CH2789" s="457"/>
      <c r="CI2789" s="23" t="s">
        <v>836</v>
      </c>
    </row>
    <row r="2790" spans="1:87" ht="16.8" customHeight="1" thickTop="1" thickBot="1" x14ac:dyDescent="0.35">
      <c r="A2790" s="505" t="str">
        <f>IF(COUNTIF(B2791:B2792,"x")&gt;0,"x","")</f>
        <v/>
      </c>
      <c r="B2790" s="57"/>
      <c r="C2790" s="510" t="str">
        <f>A2790</f>
        <v/>
      </c>
      <c r="D2790" s="66">
        <f>ROWS(D2791:D2792)-1</f>
        <v>1</v>
      </c>
      <c r="E2790" s="58" t="s">
        <v>5382</v>
      </c>
      <c r="F2790" s="59"/>
      <c r="G2790" s="301"/>
      <c r="H2790" s="6"/>
      <c r="I2790" s="18"/>
      <c r="J2790" s="6"/>
      <c r="K2790" s="18"/>
      <c r="L2790" s="18"/>
      <c r="M2790" s="18"/>
      <c r="N2790" s="46"/>
      <c r="O2790" s="60" t="s">
        <v>5383</v>
      </c>
      <c r="P2790" s="334" t="s">
        <v>7202</v>
      </c>
      <c r="Q2790" s="62"/>
      <c r="R2790" s="63" t="str">
        <f>IF(COUNTIF(Q2791:Q2792,"?")&gt;0,"?",IF(AND(S2790="◄",T2790="►"),"◄►",IF(S2790="◄","◄",IF(T2790="►","►",""))))</f>
        <v>◄</v>
      </c>
      <c r="S2790" s="64" t="str">
        <f>IF(SUM(S2791:S2792)+1=ROWS(S2791:S2792)-COUNTIF(S2791:S2792,"-"),"","◄")</f>
        <v>◄</v>
      </c>
      <c r="T2790" s="65" t="str">
        <f>IF(SUM(T2791:T2792)&gt;0,"►","")</f>
        <v/>
      </c>
      <c r="U2790" s="62"/>
      <c r="V2790" s="63" t="str">
        <f>IF(COUNTIF(U2791:U2792,"?")&gt;0,"?",IF(AND(W2790="◄",X2790="►"),"◄►",IF(W2790="◄","◄",IF(X2790="►","►",""))))</f>
        <v>◄</v>
      </c>
      <c r="W2790" s="64" t="str">
        <f>IF(SUM(W2791:W2792)+1=ROWS(W2791:W2792)-COUNTIF(W2791:W2792,"-"),"","◄")</f>
        <v>◄</v>
      </c>
      <c r="X2790" s="65" t="str">
        <f>IF(SUM(X2791:X2792)&gt;0,"►","")</f>
        <v/>
      </c>
      <c r="Y2790" s="66">
        <f>ROWS(Y2791:Y2792)-1</f>
        <v>1</v>
      </c>
      <c r="Z2790" s="67">
        <f>SUM(Z2791:Z2792)-Z2792</f>
        <v>0</v>
      </c>
      <c r="AA2790" s="68" t="s">
        <v>840</v>
      </c>
      <c r="AB2790" s="69"/>
      <c r="AC2790" s="67">
        <f>SUM(AC2791:AC2792)-AC2792</f>
        <v>0</v>
      </c>
      <c r="AD2790" s="68" t="s">
        <v>840</v>
      </c>
      <c r="AE2790" s="69"/>
      <c r="AF2790" s="70" t="str">
        <f>IF(AG2790="◄","◄",IF(AG2790="ok","►",""))</f>
        <v>◄</v>
      </c>
      <c r="AG2790" s="71" t="str">
        <f>IF(AG2791&gt;0,"OK","◄")</f>
        <v>◄</v>
      </c>
      <c r="AH2790" s="62" t="str">
        <f>IF(AND(AI2790="◄",AJ2790="►"),"◄?►",IF(AI2790="◄","◄",IF(AJ2790="►","►","")))</f>
        <v>◄</v>
      </c>
      <c r="AI2790" s="64" t="str">
        <f>IF(AI2791&gt;0,"","◄")</f>
        <v>◄</v>
      </c>
      <c r="AJ2790" s="65" t="str">
        <f>IF(SUM(AJ2791:AJ2791)&gt;0,"►","")</f>
        <v/>
      </c>
      <c r="AK2790" s="570" t="str">
        <f>G2791</f>
        <v>1989</v>
      </c>
      <c r="AL2790" s="572" t="str">
        <f>P2790</f>
        <v>▬ folder Nr. 9  /  89 ▬</v>
      </c>
      <c r="AM2790" s="43"/>
      <c r="AN2790" s="1" t="str">
        <f>IF(AO2790="","",IF(COUNTIF(AN2791,"ok"),"","◄"))</f>
        <v>◄</v>
      </c>
      <c r="AO2790" s="9" t="str">
        <f>IF(COUNTIF(AP2790:BR2790,"◄")&gt;0,"◄","")</f>
        <v>◄</v>
      </c>
      <c r="AP2790" s="250" t="str">
        <f>IF(AP2791="-","",IF(AP2791&gt;0,"","◄"))</f>
        <v>◄</v>
      </c>
      <c r="AQ2790" s="251"/>
      <c r="AR2790" s="517">
        <f>IF(ISNONTEXT(AR2791)=TRUE,"_",1)</f>
        <v>1</v>
      </c>
      <c r="AS2790" s="250" t="str">
        <f>IF(AS2791="-","",IF(AS2791&gt;0,"","◄"))</f>
        <v>◄</v>
      </c>
      <c r="AT2790" s="251"/>
      <c r="AU2790" s="517">
        <f>IF(ISNONTEXT(AU2791)=TRUE,"_",AR2790+1)</f>
        <v>2</v>
      </c>
      <c r="AV2790" s="250" t="str">
        <f>IF(AV2791="-","",IF(AV2791&gt;0,"","◄"))</f>
        <v>◄</v>
      </c>
      <c r="AW2790" s="251"/>
      <c r="AX2790" s="517">
        <f>IF(ISNONTEXT(AX2791)=TRUE,"_",AU2790+1)</f>
        <v>3</v>
      </c>
      <c r="AY2790" s="250" t="str">
        <f>IF(AY2791="-","",IF(AY2791&gt;0,"","◄"))</f>
        <v>◄</v>
      </c>
      <c r="AZ2790" s="251"/>
      <c r="BA2790" s="517">
        <f>IF(ISNONTEXT(BA2791)=TRUE,"_",AX2790+1)</f>
        <v>4</v>
      </c>
      <c r="BB2790" s="250" t="str">
        <f>IF(BB2791="-","",IF(BB2791&gt;0,"","◄"))</f>
        <v>◄</v>
      </c>
      <c r="BC2790" s="251"/>
      <c r="BD2790" s="517">
        <f>IF(ISNONTEXT(BD2791)=TRUE,"_",BA2790+1)</f>
        <v>5</v>
      </c>
      <c r="BE2790" s="250" t="str">
        <f>IF(BE2791="-","",IF(BE2791&gt;0,"","◄"))</f>
        <v/>
      </c>
      <c r="BF2790" s="251"/>
      <c r="BG2790" s="517" t="str">
        <f>IF(ISNONTEXT(BG2791)=TRUE,"_",BD2790+1)</f>
        <v>_</v>
      </c>
      <c r="BH2790" s="250" t="str">
        <f>IF(BH2791="-","",IF(BH2791&gt;0,"","◄"))</f>
        <v/>
      </c>
      <c r="BI2790" s="251"/>
      <c r="BJ2790" s="517" t="str">
        <f>IF(ISNONTEXT(BJ2791)=TRUE,"_",BG2790+1)</f>
        <v>_</v>
      </c>
      <c r="BK2790" s="563" t="str">
        <f>IF(BK2791="-","",IF(BK2791&gt;0,"","◄"))</f>
        <v/>
      </c>
      <c r="BL2790" s="564"/>
      <c r="BM2790" s="517" t="str">
        <f>IF(ISNONTEXT(BM2791)=TRUE,"_",BJ2790+1)</f>
        <v>_</v>
      </c>
      <c r="BN2790" s="563" t="str">
        <f>IF(BN2791="-","",IF(BN2791&gt;0,"","◄"))</f>
        <v/>
      </c>
      <c r="BO2790" s="564"/>
      <c r="BP2790" s="517" t="str">
        <f>IF(ISNONTEXT(BP2791)=TRUE,"_",BM2790+1)</f>
        <v>_</v>
      </c>
      <c r="BQ2790" s="563" t="str">
        <f>IF(BQ2791="-","",IF(BQ2791&gt;0,"","◄"))</f>
        <v/>
      </c>
      <c r="BR2790" s="564"/>
      <c r="BS2790" s="517" t="str">
        <f>IF(ISNONTEXT(BS2791)=TRUE,"_",BP2790+1)</f>
        <v>_</v>
      </c>
      <c r="BT2790" s="563" t="str">
        <f>IF(BT2791="-","",IF(BT2791&gt;0,"","◄"))</f>
        <v>◄</v>
      </c>
      <c r="BU2790" s="564"/>
      <c r="BV2790" s="517" t="str">
        <f>IF(ISNONTEXT(BV2791)=TRUE,"_",1)</f>
        <v>_</v>
      </c>
      <c r="BW2790" s="563" t="str">
        <f>IF(BW2791="-","",IF(BW2791&gt;0,"","◄"))</f>
        <v>◄</v>
      </c>
      <c r="BX2790" s="564"/>
      <c r="BY2790" s="517" t="str">
        <f>IF(ISNONTEXT(BY2791)=TRUE,"_",BV2790+1)</f>
        <v>_</v>
      </c>
      <c r="BZ2790" s="26"/>
      <c r="CA2790" s="24"/>
      <c r="CB2790" s="25" t="str">
        <f>IF(CB2791&gt;0,"►","")</f>
        <v/>
      </c>
      <c r="CC2790" s="25" t="str">
        <f>IF(CC2791&gt;0,"►","")</f>
        <v/>
      </c>
      <c r="CD2790" s="517" t="str">
        <f>IF(ISNONTEXT(CD2791)=TRUE,"_",1)</f>
        <v>_</v>
      </c>
      <c r="CE2790" s="25" t="str">
        <f>IF(CE2791&gt;0,"►","")</f>
        <v/>
      </c>
      <c r="CF2790" s="25" t="str">
        <f>IF(CF2791&gt;0,"►","")</f>
        <v/>
      </c>
      <c r="CG2790" s="517" t="str">
        <f>IF(ISNONTEXT(CG2791)=TRUE,"_",CD2790+1)</f>
        <v>_</v>
      </c>
      <c r="CH2790" s="66">
        <f>ROWS(CH2791:CH2792)-1</f>
        <v>1</v>
      </c>
      <c r="CI2790" s="23" t="s">
        <v>836</v>
      </c>
    </row>
    <row r="2791" spans="1:87" ht="16.8" customHeight="1" thickBot="1" x14ac:dyDescent="0.35">
      <c r="A2791" s="503"/>
      <c r="B2791" s="49"/>
      <c r="C2791" s="156">
        <f>B2791</f>
        <v>0</v>
      </c>
      <c r="D2791" s="457"/>
      <c r="E2791" s="73"/>
      <c r="F2791" s="74" t="s">
        <v>5384</v>
      </c>
      <c r="G2791" s="300" t="s">
        <v>5298</v>
      </c>
      <c r="H2791" s="76">
        <v>24</v>
      </c>
      <c r="I2791" s="119"/>
      <c r="J2791" s="114"/>
      <c r="K2791" s="79"/>
      <c r="L2791" s="79"/>
      <c r="M2791" s="79"/>
      <c r="N2791" s="80" t="s">
        <v>5385</v>
      </c>
      <c r="O2791" s="81"/>
      <c r="P2791" s="320"/>
      <c r="Q2791" s="83" t="str">
        <f>IF(R2791="?","?","")</f>
        <v/>
      </c>
      <c r="R2791" s="83" t="str">
        <f>IF(AND(S2791="",T2791&gt;0),"?",IF(S2791="","◄",IF(T2791&gt;=1,"►","")))</f>
        <v>◄</v>
      </c>
      <c r="S2791" s="84"/>
      <c r="T2791" s="85"/>
      <c r="U2791" s="83" t="str">
        <f>IF(V2791="?","?","")</f>
        <v/>
      </c>
      <c r="V2791" s="83" t="str">
        <f>IF(AND(W2791="",X2791&gt;0),"?",IF(W2791="","◄",IF(X2791&gt;=1,"►","")))</f>
        <v>◄</v>
      </c>
      <c r="W2791" s="86"/>
      <c r="X2791" s="85"/>
      <c r="Y2791" s="457"/>
      <c r="Z2791" s="87"/>
      <c r="AA2791" s="521">
        <f>(S2791*Z2791)</f>
        <v>0</v>
      </c>
      <c r="AB2791" s="520">
        <f>(T2791*AA2791)</f>
        <v>0</v>
      </c>
      <c r="AC2791" s="88"/>
      <c r="AD2791" s="519">
        <f>(W2791*AC2791)</f>
        <v>0</v>
      </c>
      <c r="AE2791" s="522">
        <f>(X2791*AD2791)</f>
        <v>0</v>
      </c>
      <c r="AF2791" s="89" t="str">
        <f>IF(AG2791&gt;0,"ok","◄")</f>
        <v>◄</v>
      </c>
      <c r="AG2791" s="90"/>
      <c r="AH2791" s="89" t="str">
        <f>IF(AND(AI2791="",AJ2791&gt;0),"?",IF(AI2791="","◄",IF(AJ2791&gt;=1,"►","")))</f>
        <v>◄</v>
      </c>
      <c r="AI2791" s="91"/>
      <c r="AJ2791" s="92"/>
      <c r="AK2791" s="586"/>
      <c r="AL2791" s="587"/>
      <c r="AM2791" s="43"/>
      <c r="AN2791" s="3" t="s">
        <v>3</v>
      </c>
      <c r="AO2791" s="12" t="s">
        <v>1</v>
      </c>
      <c r="AP2791" s="13"/>
      <c r="AQ2791" s="14"/>
      <c r="AR2791" s="15" t="s">
        <v>4</v>
      </c>
      <c r="AS2791" s="13"/>
      <c r="AT2791" s="14"/>
      <c r="AU2791" s="15" t="s">
        <v>449</v>
      </c>
      <c r="AV2791" s="13"/>
      <c r="AW2791" s="14"/>
      <c r="AX2791" s="15" t="s">
        <v>433</v>
      </c>
      <c r="AY2791" s="13"/>
      <c r="AZ2791" s="14"/>
      <c r="BA2791" s="15" t="s">
        <v>34</v>
      </c>
      <c r="BB2791" s="13"/>
      <c r="BC2791" s="14"/>
      <c r="BD2791" s="15" t="s">
        <v>465</v>
      </c>
      <c r="BE2791" s="516" t="s">
        <v>6</v>
      </c>
      <c r="BF2791" s="516" t="s">
        <v>6</v>
      </c>
      <c r="BG2791" s="516"/>
      <c r="BH2791" s="516" t="s">
        <v>6</v>
      </c>
      <c r="BI2791" s="516" t="s">
        <v>6</v>
      </c>
      <c r="BJ2791" s="516"/>
      <c r="BK2791" s="516" t="s">
        <v>6</v>
      </c>
      <c r="BL2791" s="516" t="s">
        <v>6</v>
      </c>
      <c r="BM2791" s="516"/>
      <c r="BN2791" s="516" t="s">
        <v>6</v>
      </c>
      <c r="BO2791" s="516" t="s">
        <v>6</v>
      </c>
      <c r="BP2791" s="516"/>
      <c r="BQ2791" s="516" t="s">
        <v>6</v>
      </c>
      <c r="BR2791" s="516" t="s">
        <v>6</v>
      </c>
      <c r="BS2791" s="516"/>
      <c r="BT2791" s="32"/>
      <c r="BU2791" s="33"/>
      <c r="BV2791" s="34"/>
      <c r="BW2791" s="32"/>
      <c r="BX2791" s="33"/>
      <c r="BY2791" s="34"/>
      <c r="BZ2791" s="35"/>
      <c r="CA2791" s="24"/>
      <c r="CB2791" s="36"/>
      <c r="CC2791" s="33"/>
      <c r="CD2791" s="37"/>
      <c r="CE2791" s="36"/>
      <c r="CF2791" s="38"/>
      <c r="CG2791" s="39"/>
      <c r="CH2791" s="457"/>
      <c r="CI2791" s="23" t="s">
        <v>836</v>
      </c>
    </row>
    <row r="2792" spans="1:87" ht="16.8" thickTop="1" thickBot="1" x14ac:dyDescent="0.35">
      <c r="A2792" s="505" t="str">
        <f>IF(COUNTIF(B2793:B2794,"x")&gt;0,"x","")</f>
        <v/>
      </c>
      <c r="B2792" s="57"/>
      <c r="C2792" s="510" t="str">
        <f>A2792</f>
        <v/>
      </c>
      <c r="D2792" s="66">
        <f>ROWS(D2793:D2794)-1</f>
        <v>1</v>
      </c>
      <c r="E2792" s="58" t="s">
        <v>5386</v>
      </c>
      <c r="F2792" s="59"/>
      <c r="G2792" s="301"/>
      <c r="H2792" s="6"/>
      <c r="I2792" s="18"/>
      <c r="J2792" s="6"/>
      <c r="K2792" s="18"/>
      <c r="L2792" s="18"/>
      <c r="M2792" s="18"/>
      <c r="N2792" s="46"/>
      <c r="O2792" s="60" t="s">
        <v>5387</v>
      </c>
      <c r="P2792" s="334" t="s">
        <v>7203</v>
      </c>
      <c r="Q2792" s="62"/>
      <c r="R2792" s="63" t="str">
        <f>IF(COUNTIF(Q2793:Q2794,"?")&gt;0,"?",IF(AND(S2792="◄",T2792="►"),"◄►",IF(S2792="◄","◄",IF(T2792="►","►",""))))</f>
        <v>◄</v>
      </c>
      <c r="S2792" s="64" t="str">
        <f>IF(SUM(S2793:S2794)+1=ROWS(S2793:S2794)-COUNTIF(S2793:S2794,"-"),"","◄")</f>
        <v>◄</v>
      </c>
      <c r="T2792" s="65" t="str">
        <f>IF(SUM(T2793:T2794)&gt;0,"►","")</f>
        <v/>
      </c>
      <c r="U2792" s="62"/>
      <c r="V2792" s="63" t="str">
        <f>IF(COUNTIF(U2793:U2794,"?")&gt;0,"?",IF(AND(W2792="◄",X2792="►"),"◄►",IF(W2792="◄","◄",IF(X2792="►","►",""))))</f>
        <v>◄</v>
      </c>
      <c r="W2792" s="64" t="str">
        <f>IF(SUM(W2793:W2794)+1=ROWS(W2793:W2794)-COUNTIF(W2793:W2794,"-"),"","◄")</f>
        <v>◄</v>
      </c>
      <c r="X2792" s="65" t="str">
        <f>IF(SUM(X2793:X2794)&gt;0,"►","")</f>
        <v/>
      </c>
      <c r="Y2792" s="66">
        <f>ROWS(Y2793:Y2794)-1</f>
        <v>1</v>
      </c>
      <c r="Z2792" s="67">
        <f>SUM(Z2793:Z2794)-Z2794</f>
        <v>0</v>
      </c>
      <c r="AA2792" s="68" t="s">
        <v>840</v>
      </c>
      <c r="AB2792" s="69"/>
      <c r="AC2792" s="67">
        <f>SUM(AC2793:AC2794)-AC2794</f>
        <v>0</v>
      </c>
      <c r="AD2792" s="68" t="s">
        <v>840</v>
      </c>
      <c r="AE2792" s="69"/>
      <c r="AF2792" s="70" t="str">
        <f>IF(AG2792="◄","◄",IF(AG2792="ok","►",""))</f>
        <v>◄</v>
      </c>
      <c r="AG2792" s="71" t="str">
        <f>IF(AG2793&gt;0,"OK","◄")</f>
        <v>◄</v>
      </c>
      <c r="AH2792" s="62" t="str">
        <f>IF(AND(AI2792="◄",AJ2792="►"),"◄?►",IF(AI2792="◄","◄",IF(AJ2792="►","►","")))</f>
        <v>◄</v>
      </c>
      <c r="AI2792" s="64" t="str">
        <f>IF(AI2793&gt;0,"","◄")</f>
        <v>◄</v>
      </c>
      <c r="AJ2792" s="65" t="str">
        <f>IF(SUM(AJ2793:AJ2793)&gt;0,"►","")</f>
        <v/>
      </c>
      <c r="AK2792" s="570" t="str">
        <f>G2793</f>
        <v>1989</v>
      </c>
      <c r="AL2792" s="572" t="str">
        <f>P2792</f>
        <v>▬ folder Nr. 10  /  89 ▬</v>
      </c>
      <c r="AM2792" s="43"/>
      <c r="AN2792" s="1" t="str">
        <f>IF(AO2792="","",IF(COUNTIF(AN2793,"ok"),"","◄"))</f>
        <v>◄</v>
      </c>
      <c r="AO2792" s="9" t="str">
        <f>IF(COUNTIF(AP2792:BR2792,"◄")&gt;0,"◄","")</f>
        <v>◄</v>
      </c>
      <c r="AP2792" s="250" t="str">
        <f>IF(AP2793="-","",IF(AP2793&gt;0,"","◄"))</f>
        <v>◄</v>
      </c>
      <c r="AQ2792" s="251"/>
      <c r="AR2792" s="517">
        <f>IF(ISNONTEXT(AR2793)=TRUE,"_",1)</f>
        <v>1</v>
      </c>
      <c r="AS2792" s="250" t="str">
        <f>IF(AS2793="-","",IF(AS2793&gt;0,"","◄"))</f>
        <v>◄</v>
      </c>
      <c r="AT2792" s="251"/>
      <c r="AU2792" s="517">
        <f>IF(ISNONTEXT(AU2793)=TRUE,"_",AR2792+1)</f>
        <v>2</v>
      </c>
      <c r="AV2792" s="250" t="str">
        <f>IF(AV2793="-","",IF(AV2793&gt;0,"","◄"))</f>
        <v>◄</v>
      </c>
      <c r="AW2792" s="251"/>
      <c r="AX2792" s="517">
        <f>IF(ISNONTEXT(AX2793)=TRUE,"_",AU2792+1)</f>
        <v>3</v>
      </c>
      <c r="AY2792" s="250" t="str">
        <f>IF(AY2793="-","",IF(AY2793&gt;0,"","◄"))</f>
        <v>◄</v>
      </c>
      <c r="AZ2792" s="251"/>
      <c r="BA2792" s="517">
        <f>IF(ISNONTEXT(BA2793)=TRUE,"_",AX2792+1)</f>
        <v>4</v>
      </c>
      <c r="BB2792" s="250" t="str">
        <f>IF(BB2793="-","",IF(BB2793&gt;0,"","◄"))</f>
        <v>◄</v>
      </c>
      <c r="BC2792" s="251"/>
      <c r="BD2792" s="517">
        <f>IF(ISNONTEXT(BD2793)=TRUE,"_",BA2792+1)</f>
        <v>5</v>
      </c>
      <c r="BE2792" s="250" t="str">
        <f>IF(BE2793="-","",IF(BE2793&gt;0,"","◄"))</f>
        <v/>
      </c>
      <c r="BF2792" s="251"/>
      <c r="BG2792" s="517" t="str">
        <f>IF(ISNONTEXT(BG2793)=TRUE,"_",BD2792+1)</f>
        <v>_</v>
      </c>
      <c r="BH2792" s="250" t="str">
        <f>IF(BH2793="-","",IF(BH2793&gt;0,"","◄"))</f>
        <v/>
      </c>
      <c r="BI2792" s="251"/>
      <c r="BJ2792" s="517" t="str">
        <f>IF(ISNONTEXT(BJ2793)=TRUE,"_",BG2792+1)</f>
        <v>_</v>
      </c>
      <c r="BK2792" s="563" t="str">
        <f>IF(BK2793="-","",IF(BK2793&gt;0,"","◄"))</f>
        <v/>
      </c>
      <c r="BL2792" s="564"/>
      <c r="BM2792" s="517" t="str">
        <f>IF(ISNONTEXT(BM2793)=TRUE,"_",BJ2792+1)</f>
        <v>_</v>
      </c>
      <c r="BN2792" s="563" t="str">
        <f>IF(BN2793="-","",IF(BN2793&gt;0,"","◄"))</f>
        <v/>
      </c>
      <c r="BO2792" s="564"/>
      <c r="BP2792" s="517" t="str">
        <f>IF(ISNONTEXT(BP2793)=TRUE,"_",BM2792+1)</f>
        <v>_</v>
      </c>
      <c r="BQ2792" s="563" t="str">
        <f>IF(BQ2793="-","",IF(BQ2793&gt;0,"","◄"))</f>
        <v/>
      </c>
      <c r="BR2792" s="564"/>
      <c r="BS2792" s="517" t="str">
        <f>IF(ISNONTEXT(BS2793)=TRUE,"_",BP2792+1)</f>
        <v>_</v>
      </c>
      <c r="BT2792" s="563" t="str">
        <f>IF(BT2793="-","",IF(BT2793&gt;0,"","◄"))</f>
        <v>◄</v>
      </c>
      <c r="BU2792" s="564"/>
      <c r="BV2792" s="517" t="str">
        <f>IF(ISNONTEXT(BV2793)=TRUE,"_",1)</f>
        <v>_</v>
      </c>
      <c r="BW2792" s="563" t="str">
        <f>IF(BW2793="-","",IF(BW2793&gt;0,"","◄"))</f>
        <v>◄</v>
      </c>
      <c r="BX2792" s="564"/>
      <c r="BY2792" s="517" t="str">
        <f>IF(ISNONTEXT(BY2793)=TRUE,"_",BV2792+1)</f>
        <v>_</v>
      </c>
      <c r="BZ2792" s="26"/>
      <c r="CA2792" s="24"/>
      <c r="CB2792" s="25" t="str">
        <f>IF(CB2793&gt;0,"►","")</f>
        <v/>
      </c>
      <c r="CC2792" s="25" t="str">
        <f>IF(CC2793&gt;0,"►","")</f>
        <v/>
      </c>
      <c r="CD2792" s="517" t="str">
        <f>IF(ISNONTEXT(CD2793)=TRUE,"_",1)</f>
        <v>_</v>
      </c>
      <c r="CE2792" s="25" t="str">
        <f>IF(CE2793&gt;0,"►","")</f>
        <v/>
      </c>
      <c r="CF2792" s="25" t="str">
        <f>IF(CF2793&gt;0,"►","")</f>
        <v/>
      </c>
      <c r="CG2792" s="517" t="str">
        <f>IF(ISNONTEXT(CG2793)=TRUE,"_",CD2792+1)</f>
        <v>_</v>
      </c>
      <c r="CH2792" s="66">
        <f>ROWS(CH2793:CH2794)-1</f>
        <v>1</v>
      </c>
      <c r="CI2792" s="23" t="s">
        <v>836</v>
      </c>
    </row>
    <row r="2793" spans="1:87" ht="16.8" customHeight="1" thickBot="1" x14ac:dyDescent="0.35">
      <c r="A2793" s="503"/>
      <c r="B2793" s="49"/>
      <c r="C2793" s="156">
        <f>B2793</f>
        <v>0</v>
      </c>
      <c r="D2793" s="457"/>
      <c r="E2793" s="73"/>
      <c r="F2793" s="74" t="s">
        <v>5388</v>
      </c>
      <c r="G2793" s="300" t="s">
        <v>5298</v>
      </c>
      <c r="H2793" s="76">
        <v>13</v>
      </c>
      <c r="I2793" s="119"/>
      <c r="J2793" s="114"/>
      <c r="K2793" s="79"/>
      <c r="L2793" s="79"/>
      <c r="M2793" s="79"/>
      <c r="N2793" s="80" t="s">
        <v>5389</v>
      </c>
      <c r="O2793" s="81"/>
      <c r="P2793" s="320"/>
      <c r="Q2793" s="83" t="str">
        <f>IF(R2793="?","?","")</f>
        <v/>
      </c>
      <c r="R2793" s="83" t="str">
        <f>IF(AND(S2793="",T2793&gt;0),"?",IF(S2793="","◄",IF(T2793&gt;=1,"►","")))</f>
        <v>◄</v>
      </c>
      <c r="S2793" s="84"/>
      <c r="T2793" s="85"/>
      <c r="U2793" s="83" t="str">
        <f>IF(V2793="?","?","")</f>
        <v/>
      </c>
      <c r="V2793" s="83" t="str">
        <f>IF(AND(W2793="",X2793&gt;0),"?",IF(W2793="","◄",IF(X2793&gt;=1,"►","")))</f>
        <v>◄</v>
      </c>
      <c r="W2793" s="86"/>
      <c r="X2793" s="85"/>
      <c r="Y2793" s="457"/>
      <c r="Z2793" s="87"/>
      <c r="AA2793" s="521">
        <f>(S2793*Z2793)</f>
        <v>0</v>
      </c>
      <c r="AB2793" s="520">
        <f>(T2793*AA2793)</f>
        <v>0</v>
      </c>
      <c r="AC2793" s="88"/>
      <c r="AD2793" s="519">
        <f>(W2793*AC2793)</f>
        <v>0</v>
      </c>
      <c r="AE2793" s="522">
        <f>(X2793*AD2793)</f>
        <v>0</v>
      </c>
      <c r="AF2793" s="89" t="str">
        <f>IF(AG2793&gt;0,"ok","◄")</f>
        <v>◄</v>
      </c>
      <c r="AG2793" s="90"/>
      <c r="AH2793" s="89" t="str">
        <f>IF(AND(AI2793="",AJ2793&gt;0),"?",IF(AI2793="","◄",IF(AJ2793&gt;=1,"►","")))</f>
        <v>◄</v>
      </c>
      <c r="AI2793" s="91"/>
      <c r="AJ2793" s="92"/>
      <c r="AK2793" s="586"/>
      <c r="AL2793" s="587"/>
      <c r="AM2793" s="43"/>
      <c r="AN2793" s="3" t="s">
        <v>3</v>
      </c>
      <c r="AO2793" s="12" t="s">
        <v>1</v>
      </c>
      <c r="AP2793" s="13"/>
      <c r="AQ2793" s="14"/>
      <c r="AR2793" s="15" t="s">
        <v>4</v>
      </c>
      <c r="AS2793" s="13"/>
      <c r="AT2793" s="14"/>
      <c r="AU2793" s="15" t="s">
        <v>312</v>
      </c>
      <c r="AV2793" s="13"/>
      <c r="AW2793" s="14"/>
      <c r="AX2793" s="15" t="s">
        <v>362</v>
      </c>
      <c r="AY2793" s="13"/>
      <c r="AZ2793" s="14"/>
      <c r="BA2793" s="15" t="s">
        <v>63</v>
      </c>
      <c r="BB2793" s="13"/>
      <c r="BC2793" s="14"/>
      <c r="BD2793" s="15" t="s">
        <v>222</v>
      </c>
      <c r="BE2793" s="516" t="s">
        <v>6</v>
      </c>
      <c r="BF2793" s="516" t="s">
        <v>6</v>
      </c>
      <c r="BG2793" s="516"/>
      <c r="BH2793" s="516" t="s">
        <v>6</v>
      </c>
      <c r="BI2793" s="516" t="s">
        <v>6</v>
      </c>
      <c r="BJ2793" s="516"/>
      <c r="BK2793" s="516" t="s">
        <v>6</v>
      </c>
      <c r="BL2793" s="516" t="s">
        <v>6</v>
      </c>
      <c r="BM2793" s="516"/>
      <c r="BN2793" s="516" t="s">
        <v>6</v>
      </c>
      <c r="BO2793" s="516" t="s">
        <v>6</v>
      </c>
      <c r="BP2793" s="516"/>
      <c r="BQ2793" s="516" t="s">
        <v>6</v>
      </c>
      <c r="BR2793" s="516" t="s">
        <v>6</v>
      </c>
      <c r="BS2793" s="516"/>
      <c r="BT2793" s="32"/>
      <c r="BU2793" s="33"/>
      <c r="BV2793" s="34"/>
      <c r="BW2793" s="32"/>
      <c r="BX2793" s="33"/>
      <c r="BY2793" s="34"/>
      <c r="BZ2793" s="35"/>
      <c r="CA2793" s="24"/>
      <c r="CB2793" s="36"/>
      <c r="CC2793" s="33"/>
      <c r="CD2793" s="37"/>
      <c r="CE2793" s="36"/>
      <c r="CF2793" s="38"/>
      <c r="CG2793" s="39"/>
      <c r="CH2793" s="457"/>
      <c r="CI2793" s="23" t="s">
        <v>836</v>
      </c>
    </row>
    <row r="2794" spans="1:87" ht="16.8" thickTop="1" thickBot="1" x14ac:dyDescent="0.35">
      <c r="A2794" s="505" t="str">
        <f>IF(COUNTIF(B2795:B2796,"x")&gt;0,"x","")</f>
        <v/>
      </c>
      <c r="B2794" s="57"/>
      <c r="C2794" s="510" t="str">
        <f>A2794</f>
        <v/>
      </c>
      <c r="D2794" s="66">
        <f>ROWS(D2795:D2796)-1</f>
        <v>1</v>
      </c>
      <c r="E2794" s="58" t="s">
        <v>5390</v>
      </c>
      <c r="F2794" s="59"/>
      <c r="G2794" s="301"/>
      <c r="H2794" s="6"/>
      <c r="I2794" s="18"/>
      <c r="J2794" s="6"/>
      <c r="K2794" s="18"/>
      <c r="L2794" s="18"/>
      <c r="M2794" s="18"/>
      <c r="N2794" s="46"/>
      <c r="O2794" s="60" t="s">
        <v>5391</v>
      </c>
      <c r="P2794" s="334" t="s">
        <v>7204</v>
      </c>
      <c r="Q2794" s="62"/>
      <c r="R2794" s="63" t="str">
        <f>IF(COUNTIF(Q2795:Q2796,"?")&gt;0,"?",IF(AND(S2794="◄",T2794="►"),"◄►",IF(S2794="◄","◄",IF(T2794="►","►",""))))</f>
        <v>◄</v>
      </c>
      <c r="S2794" s="64" t="str">
        <f>IF(SUM(S2795:S2796)+1=ROWS(S2795:S2796)-COUNTIF(S2795:S2796,"-"),"","◄")</f>
        <v>◄</v>
      </c>
      <c r="T2794" s="65" t="str">
        <f>IF(SUM(T2795:T2796)&gt;0,"►","")</f>
        <v/>
      </c>
      <c r="U2794" s="62"/>
      <c r="V2794" s="63" t="str">
        <f>IF(COUNTIF(U2795:U2796,"?")&gt;0,"?",IF(AND(W2794="◄",X2794="►"),"◄►",IF(W2794="◄","◄",IF(X2794="►","►",""))))</f>
        <v>◄</v>
      </c>
      <c r="W2794" s="64" t="str">
        <f>IF(SUM(W2795:W2796)+1=ROWS(W2795:W2796)-COUNTIF(W2795:W2796,"-"),"","◄")</f>
        <v>◄</v>
      </c>
      <c r="X2794" s="65" t="str">
        <f>IF(SUM(X2795:X2796)&gt;0,"►","")</f>
        <v/>
      </c>
      <c r="Y2794" s="66">
        <f>ROWS(Y2795:Y2796)-1</f>
        <v>1</v>
      </c>
      <c r="Z2794" s="67">
        <f>SUM(Z2795:Z2796)-Z2796</f>
        <v>0</v>
      </c>
      <c r="AA2794" s="68" t="s">
        <v>840</v>
      </c>
      <c r="AB2794" s="69"/>
      <c r="AC2794" s="67">
        <f>SUM(AC2795:AC2796)-AC2796</f>
        <v>0</v>
      </c>
      <c r="AD2794" s="68" t="s">
        <v>840</v>
      </c>
      <c r="AE2794" s="69"/>
      <c r="AF2794" s="70" t="str">
        <f>IF(AG2794="◄","◄",IF(AG2794="ok","►",""))</f>
        <v>◄</v>
      </c>
      <c r="AG2794" s="71" t="str">
        <f>IF(AG2795&gt;0,"OK","◄")</f>
        <v>◄</v>
      </c>
      <c r="AH2794" s="62" t="str">
        <f>IF(AND(AI2794="◄",AJ2794="►"),"◄?►",IF(AI2794="◄","◄",IF(AJ2794="►","►","")))</f>
        <v>◄</v>
      </c>
      <c r="AI2794" s="64" t="str">
        <f>IF(AI2795&gt;0,"","◄")</f>
        <v>◄</v>
      </c>
      <c r="AJ2794" s="65" t="str">
        <f>IF(SUM(AJ2795:AJ2795)&gt;0,"►","")</f>
        <v/>
      </c>
      <c r="AK2794" s="570" t="str">
        <f>G2795</f>
        <v>1989</v>
      </c>
      <c r="AL2794" s="572" t="str">
        <f>P2794</f>
        <v>▬ folder Nr. 11  /  89 ▬</v>
      </c>
      <c r="AM2794" s="43"/>
      <c r="AN2794" s="1" t="str">
        <f>IF(AO2794="","",IF(COUNTIF(AN2795,"ok"),"","◄"))</f>
        <v>◄</v>
      </c>
      <c r="AO2794" s="9" t="str">
        <f>IF(COUNTIF(AP2794:BR2794,"◄")&gt;0,"◄","")</f>
        <v>◄</v>
      </c>
      <c r="AP2794" s="250" t="str">
        <f>IF(AP2795="-","",IF(AP2795&gt;0,"","◄"))</f>
        <v>◄</v>
      </c>
      <c r="AQ2794" s="251"/>
      <c r="AR2794" s="517">
        <f>IF(ISNONTEXT(AR2795)=TRUE,"_",1)</f>
        <v>1</v>
      </c>
      <c r="AS2794" s="250" t="str">
        <f>IF(AS2795="-","",IF(AS2795&gt;0,"","◄"))</f>
        <v>◄</v>
      </c>
      <c r="AT2794" s="251"/>
      <c r="AU2794" s="517">
        <f>IF(ISNONTEXT(AU2795)=TRUE,"_",AR2794+1)</f>
        <v>2</v>
      </c>
      <c r="AV2794" s="250" t="str">
        <f>IF(AV2795="-","",IF(AV2795&gt;0,"","◄"))</f>
        <v>◄</v>
      </c>
      <c r="AW2794" s="251"/>
      <c r="AX2794" s="517">
        <f>IF(ISNONTEXT(AX2795)=TRUE,"_",AU2794+1)</f>
        <v>3</v>
      </c>
      <c r="AY2794" s="250" t="str">
        <f>IF(AY2795="-","",IF(AY2795&gt;0,"","◄"))</f>
        <v>◄</v>
      </c>
      <c r="AZ2794" s="251"/>
      <c r="BA2794" s="517">
        <f>IF(ISNONTEXT(BA2795)=TRUE,"_",AX2794+1)</f>
        <v>4</v>
      </c>
      <c r="BB2794" s="250" t="str">
        <f>IF(BB2795="-","",IF(BB2795&gt;0,"","◄"))</f>
        <v>◄</v>
      </c>
      <c r="BC2794" s="251"/>
      <c r="BD2794" s="517">
        <f>IF(ISNONTEXT(BD2795)=TRUE,"_",BA2794+1)</f>
        <v>5</v>
      </c>
      <c r="BE2794" s="250" t="str">
        <f>IF(BE2795="-","",IF(BE2795&gt;0,"","◄"))</f>
        <v>◄</v>
      </c>
      <c r="BF2794" s="251"/>
      <c r="BG2794" s="517">
        <f>IF(ISNONTEXT(BG2795)=TRUE,"_",BD2794+1)</f>
        <v>6</v>
      </c>
      <c r="BH2794" s="250" t="str">
        <f>IF(BH2795="-","",IF(BH2795&gt;0,"","◄"))</f>
        <v/>
      </c>
      <c r="BI2794" s="251"/>
      <c r="BJ2794" s="517" t="str">
        <f>IF(ISNONTEXT(BJ2795)=TRUE,"_",BG2794+1)</f>
        <v>_</v>
      </c>
      <c r="BK2794" s="563" t="str">
        <f>IF(BK2795="-","",IF(BK2795&gt;0,"","◄"))</f>
        <v/>
      </c>
      <c r="BL2794" s="564"/>
      <c r="BM2794" s="517" t="str">
        <f>IF(ISNONTEXT(BM2795)=TRUE,"_",BJ2794+1)</f>
        <v>_</v>
      </c>
      <c r="BN2794" s="563" t="str">
        <f>IF(BN2795="-","",IF(BN2795&gt;0,"","◄"))</f>
        <v/>
      </c>
      <c r="BO2794" s="564"/>
      <c r="BP2794" s="517" t="str">
        <f>IF(ISNONTEXT(BP2795)=TRUE,"_",BM2794+1)</f>
        <v>_</v>
      </c>
      <c r="BQ2794" s="563" t="str">
        <f>IF(BQ2795="-","",IF(BQ2795&gt;0,"","◄"))</f>
        <v/>
      </c>
      <c r="BR2794" s="564"/>
      <c r="BS2794" s="517" t="str">
        <f>IF(ISNONTEXT(BS2795)=TRUE,"_",BP2794+1)</f>
        <v>_</v>
      </c>
      <c r="BT2794" s="563" t="str">
        <f>IF(BT2795="-","",IF(BT2795&gt;0,"","◄"))</f>
        <v>◄</v>
      </c>
      <c r="BU2794" s="564"/>
      <c r="BV2794" s="517" t="str">
        <f>IF(ISNONTEXT(BV2795)=TRUE,"_",1)</f>
        <v>_</v>
      </c>
      <c r="BW2794" s="563" t="str">
        <f>IF(BW2795="-","",IF(BW2795&gt;0,"","◄"))</f>
        <v>◄</v>
      </c>
      <c r="BX2794" s="564"/>
      <c r="BY2794" s="517" t="str">
        <f>IF(ISNONTEXT(BY2795)=TRUE,"_",BV2794+1)</f>
        <v>_</v>
      </c>
      <c r="BZ2794" s="26"/>
      <c r="CA2794" s="24"/>
      <c r="CB2794" s="25" t="str">
        <f>IF(CB2795&gt;0,"►","")</f>
        <v/>
      </c>
      <c r="CC2794" s="25" t="str">
        <f>IF(CC2795&gt;0,"►","")</f>
        <v/>
      </c>
      <c r="CD2794" s="517" t="str">
        <f>IF(ISNONTEXT(CD2795)=TRUE,"_",1)</f>
        <v>_</v>
      </c>
      <c r="CE2794" s="25" t="str">
        <f>IF(CE2795&gt;0,"►","")</f>
        <v/>
      </c>
      <c r="CF2794" s="25" t="str">
        <f>IF(CF2795&gt;0,"►","")</f>
        <v/>
      </c>
      <c r="CG2794" s="517" t="str">
        <f>IF(ISNONTEXT(CG2795)=TRUE,"_",CD2794+1)</f>
        <v>_</v>
      </c>
      <c r="CH2794" s="66">
        <f>ROWS(CH2795:CH2796)-1</f>
        <v>1</v>
      </c>
      <c r="CI2794" s="23" t="s">
        <v>836</v>
      </c>
    </row>
    <row r="2795" spans="1:87" ht="16.8" customHeight="1" thickBot="1" x14ac:dyDescent="0.35">
      <c r="A2795" s="503"/>
      <c r="B2795" s="49"/>
      <c r="C2795" s="156">
        <f>B2795</f>
        <v>0</v>
      </c>
      <c r="D2795" s="457"/>
      <c r="E2795" s="73"/>
      <c r="F2795" s="74" t="s">
        <v>5392</v>
      </c>
      <c r="G2795" s="300" t="s">
        <v>5298</v>
      </c>
      <c r="H2795" s="76">
        <v>13</v>
      </c>
      <c r="I2795" s="119"/>
      <c r="J2795" s="114"/>
      <c r="K2795" s="79"/>
      <c r="L2795" s="79"/>
      <c r="M2795" s="79"/>
      <c r="N2795" s="80" t="s">
        <v>5393</v>
      </c>
      <c r="O2795" s="81"/>
      <c r="P2795" s="320"/>
      <c r="Q2795" s="83" t="str">
        <f>IF(R2795="?","?","")</f>
        <v/>
      </c>
      <c r="R2795" s="83" t="str">
        <f>IF(AND(S2795="",T2795&gt;0),"?",IF(S2795="","◄",IF(T2795&gt;=1,"►","")))</f>
        <v>◄</v>
      </c>
      <c r="S2795" s="84"/>
      <c r="T2795" s="85"/>
      <c r="U2795" s="83" t="str">
        <f>IF(V2795="?","?","")</f>
        <v/>
      </c>
      <c r="V2795" s="83" t="str">
        <f>IF(AND(W2795="",X2795&gt;0),"?",IF(W2795="","◄",IF(X2795&gt;=1,"►","")))</f>
        <v>◄</v>
      </c>
      <c r="W2795" s="86"/>
      <c r="X2795" s="85"/>
      <c r="Y2795" s="457"/>
      <c r="Z2795" s="87"/>
      <c r="AA2795" s="521">
        <f>(S2795*Z2795)</f>
        <v>0</v>
      </c>
      <c r="AB2795" s="520">
        <f>(T2795*AA2795)</f>
        <v>0</v>
      </c>
      <c r="AC2795" s="88"/>
      <c r="AD2795" s="519">
        <f>(W2795*AC2795)</f>
        <v>0</v>
      </c>
      <c r="AE2795" s="522">
        <f>(X2795*AD2795)</f>
        <v>0</v>
      </c>
      <c r="AF2795" s="89" t="str">
        <f>IF(AG2795&gt;0,"ok","◄")</f>
        <v>◄</v>
      </c>
      <c r="AG2795" s="90"/>
      <c r="AH2795" s="89" t="str">
        <f>IF(AND(AI2795="",AJ2795&gt;0),"?",IF(AI2795="","◄",IF(AJ2795&gt;=1,"►","")))</f>
        <v>◄</v>
      </c>
      <c r="AI2795" s="91"/>
      <c r="AJ2795" s="92"/>
      <c r="AK2795" s="586"/>
      <c r="AL2795" s="587"/>
      <c r="AM2795" s="43"/>
      <c r="AN2795" s="3" t="s">
        <v>3</v>
      </c>
      <c r="AO2795" s="12" t="s">
        <v>1</v>
      </c>
      <c r="AP2795" s="13"/>
      <c r="AQ2795" s="14"/>
      <c r="AR2795" s="15" t="s">
        <v>4</v>
      </c>
      <c r="AS2795" s="13"/>
      <c r="AT2795" s="14"/>
      <c r="AU2795" s="15" t="s">
        <v>48</v>
      </c>
      <c r="AV2795" s="13"/>
      <c r="AW2795" s="14"/>
      <c r="AX2795" s="15" t="s">
        <v>674</v>
      </c>
      <c r="AY2795" s="13"/>
      <c r="AZ2795" s="14"/>
      <c r="BA2795" s="15" t="s">
        <v>12</v>
      </c>
      <c r="BB2795" s="13"/>
      <c r="BC2795" s="14"/>
      <c r="BD2795" s="15" t="s">
        <v>591</v>
      </c>
      <c r="BE2795" s="13"/>
      <c r="BF2795" s="14"/>
      <c r="BG2795" s="15" t="s">
        <v>90</v>
      </c>
      <c r="BH2795" s="516" t="s">
        <v>6</v>
      </c>
      <c r="BI2795" s="516" t="s">
        <v>6</v>
      </c>
      <c r="BJ2795" s="516"/>
      <c r="BK2795" s="516" t="s">
        <v>6</v>
      </c>
      <c r="BL2795" s="516" t="s">
        <v>6</v>
      </c>
      <c r="BM2795" s="516"/>
      <c r="BN2795" s="516" t="s">
        <v>6</v>
      </c>
      <c r="BO2795" s="516" t="s">
        <v>6</v>
      </c>
      <c r="BP2795" s="516"/>
      <c r="BQ2795" s="516" t="s">
        <v>6</v>
      </c>
      <c r="BR2795" s="516" t="s">
        <v>6</v>
      </c>
      <c r="BS2795" s="516"/>
      <c r="BT2795" s="32"/>
      <c r="BU2795" s="33"/>
      <c r="BV2795" s="34"/>
      <c r="BW2795" s="32"/>
      <c r="BX2795" s="33"/>
      <c r="BY2795" s="34"/>
      <c r="BZ2795" s="35"/>
      <c r="CA2795" s="24"/>
      <c r="CB2795" s="36"/>
      <c r="CC2795" s="33"/>
      <c r="CD2795" s="37"/>
      <c r="CE2795" s="36"/>
      <c r="CF2795" s="38"/>
      <c r="CG2795" s="39"/>
      <c r="CH2795" s="457"/>
      <c r="CI2795" s="23" t="s">
        <v>836</v>
      </c>
    </row>
    <row r="2796" spans="1:87" ht="16.8" thickTop="1" thickBot="1" x14ac:dyDescent="0.35">
      <c r="A2796" s="505" t="str">
        <f>IF(COUNTIF(B2797:B2798,"x")&gt;0,"x","")</f>
        <v/>
      </c>
      <c r="B2796" s="57"/>
      <c r="C2796" s="510" t="str">
        <f>A2796</f>
        <v/>
      </c>
      <c r="D2796" s="66">
        <f>ROWS(D2797:D2798)-1</f>
        <v>1</v>
      </c>
      <c r="E2796" s="58" t="s">
        <v>5394</v>
      </c>
      <c r="F2796" s="59"/>
      <c r="G2796" s="301"/>
      <c r="H2796" s="6"/>
      <c r="I2796" s="18"/>
      <c r="J2796" s="6"/>
      <c r="K2796" s="18"/>
      <c r="L2796" s="18"/>
      <c r="M2796" s="18"/>
      <c r="N2796" s="46"/>
      <c r="O2796" s="60" t="s">
        <v>5395</v>
      </c>
      <c r="P2796" s="334" t="s">
        <v>7205</v>
      </c>
      <c r="Q2796" s="62"/>
      <c r="R2796" s="63" t="str">
        <f>IF(COUNTIF(Q2797:Q2798,"?")&gt;0,"?",IF(AND(S2796="◄",T2796="►"),"◄►",IF(S2796="◄","◄",IF(T2796="►","►",""))))</f>
        <v>◄</v>
      </c>
      <c r="S2796" s="64" t="str">
        <f>IF(SUM(S2797:S2798)+1=ROWS(S2797:S2798)-COUNTIF(S2797:S2798,"-"),"","◄")</f>
        <v>◄</v>
      </c>
      <c r="T2796" s="65" t="str">
        <f>IF(SUM(T2797:T2798)&gt;0,"►","")</f>
        <v/>
      </c>
      <c r="U2796" s="62"/>
      <c r="V2796" s="63" t="str">
        <f>IF(COUNTIF(U2797:U2798,"?")&gt;0,"?",IF(AND(W2796="◄",X2796="►"),"◄►",IF(W2796="◄","◄",IF(X2796="►","►",""))))</f>
        <v>◄</v>
      </c>
      <c r="W2796" s="64" t="str">
        <f>IF(SUM(W2797:W2798)+1=ROWS(W2797:W2798)-COUNTIF(W2797:W2798,"-"),"","◄")</f>
        <v>◄</v>
      </c>
      <c r="X2796" s="65" t="str">
        <f>IF(SUM(X2797:X2798)&gt;0,"►","")</f>
        <v/>
      </c>
      <c r="Y2796" s="66">
        <f>ROWS(Y2797:Y2798)-1</f>
        <v>1</v>
      </c>
      <c r="Z2796" s="67">
        <f>SUM(Z2797:Z2798)-Z2798</f>
        <v>0</v>
      </c>
      <c r="AA2796" s="68" t="s">
        <v>840</v>
      </c>
      <c r="AB2796" s="69"/>
      <c r="AC2796" s="67">
        <f>SUM(AC2797:AC2798)-AC2798</f>
        <v>0</v>
      </c>
      <c r="AD2796" s="68" t="s">
        <v>840</v>
      </c>
      <c r="AE2796" s="69"/>
      <c r="AF2796" s="70" t="str">
        <f>IF(AG2796="◄","◄",IF(AG2796="ok","►",""))</f>
        <v>◄</v>
      </c>
      <c r="AG2796" s="71" t="str">
        <f>IF(AG2797&gt;0,"OK","◄")</f>
        <v>◄</v>
      </c>
      <c r="AH2796" s="62" t="str">
        <f>IF(AND(AI2796="◄",AJ2796="►"),"◄?►",IF(AI2796="◄","◄",IF(AJ2796="►","►","")))</f>
        <v>◄</v>
      </c>
      <c r="AI2796" s="64" t="str">
        <f>IF(AI2797&gt;0,"","◄")</f>
        <v>◄</v>
      </c>
      <c r="AJ2796" s="65" t="str">
        <f>IF(SUM(AJ2797:AJ2797)&gt;0,"►","")</f>
        <v/>
      </c>
      <c r="AK2796" s="570" t="str">
        <f>G2797</f>
        <v>1989</v>
      </c>
      <c r="AL2796" s="572" t="str">
        <f>P2796</f>
        <v>▬ folder Nr. 12  /  89 ▬</v>
      </c>
      <c r="AM2796" s="43"/>
      <c r="AN2796" s="1" t="str">
        <f>IF(AO2796="","",IF(COUNTIF(AN2797,"ok"),"","◄"))</f>
        <v>◄</v>
      </c>
      <c r="AO2796" s="9" t="str">
        <f>IF(COUNTIF(AP2796:BR2796,"◄")&gt;0,"◄","")</f>
        <v>◄</v>
      </c>
      <c r="AP2796" s="250" t="str">
        <f>IF(AP2797="-","",IF(AP2797&gt;0,"","◄"))</f>
        <v>◄</v>
      </c>
      <c r="AQ2796" s="251"/>
      <c r="AR2796" s="517">
        <f>IF(ISNONTEXT(AR2797)=TRUE,"_",1)</f>
        <v>1</v>
      </c>
      <c r="AS2796" s="250" t="str">
        <f>IF(AS2797="-","",IF(AS2797&gt;0,"","◄"))</f>
        <v>◄</v>
      </c>
      <c r="AT2796" s="251"/>
      <c r="AU2796" s="517">
        <f>IF(ISNONTEXT(AU2797)=TRUE,"_",AR2796+1)</f>
        <v>2</v>
      </c>
      <c r="AV2796" s="250" t="str">
        <f>IF(AV2797="-","",IF(AV2797&gt;0,"","◄"))</f>
        <v>◄</v>
      </c>
      <c r="AW2796" s="251"/>
      <c r="AX2796" s="517">
        <f>IF(ISNONTEXT(AX2797)=TRUE,"_",AU2796+1)</f>
        <v>3</v>
      </c>
      <c r="AY2796" s="250" t="str">
        <f>IF(AY2797="-","",IF(AY2797&gt;0,"","◄"))</f>
        <v>◄</v>
      </c>
      <c r="AZ2796" s="251"/>
      <c r="BA2796" s="517">
        <f>IF(ISNONTEXT(BA2797)=TRUE,"_",AX2796+1)</f>
        <v>4</v>
      </c>
      <c r="BB2796" s="250" t="str">
        <f>IF(BB2797="-","",IF(BB2797&gt;0,"","◄"))</f>
        <v>◄</v>
      </c>
      <c r="BC2796" s="251"/>
      <c r="BD2796" s="517">
        <f>IF(ISNONTEXT(BD2797)=TRUE,"_",BA2796+1)</f>
        <v>5</v>
      </c>
      <c r="BE2796" s="250" t="str">
        <f>IF(BE2797="-","",IF(BE2797&gt;0,"","◄"))</f>
        <v/>
      </c>
      <c r="BF2796" s="251"/>
      <c r="BG2796" s="517" t="str">
        <f>IF(ISNONTEXT(BG2797)=TRUE,"_",BD2796+1)</f>
        <v>_</v>
      </c>
      <c r="BH2796" s="250" t="str">
        <f>IF(BH2797="-","",IF(BH2797&gt;0,"","◄"))</f>
        <v/>
      </c>
      <c r="BI2796" s="251"/>
      <c r="BJ2796" s="517" t="str">
        <f>IF(ISNONTEXT(BJ2797)=TRUE,"_",BG2796+1)</f>
        <v>_</v>
      </c>
      <c r="BK2796" s="563" t="str">
        <f>IF(BK2797="-","",IF(BK2797&gt;0,"","◄"))</f>
        <v/>
      </c>
      <c r="BL2796" s="564"/>
      <c r="BM2796" s="517" t="str">
        <f>IF(ISNONTEXT(BM2797)=TRUE,"_",BJ2796+1)</f>
        <v>_</v>
      </c>
      <c r="BN2796" s="563" t="str">
        <f>IF(BN2797="-","",IF(BN2797&gt;0,"","◄"))</f>
        <v/>
      </c>
      <c r="BO2796" s="564"/>
      <c r="BP2796" s="517" t="str">
        <f>IF(ISNONTEXT(BP2797)=TRUE,"_",BM2796+1)</f>
        <v>_</v>
      </c>
      <c r="BQ2796" s="563" t="str">
        <f>IF(BQ2797="-","",IF(BQ2797&gt;0,"","◄"))</f>
        <v/>
      </c>
      <c r="BR2796" s="564"/>
      <c r="BS2796" s="517" t="str">
        <f>IF(ISNONTEXT(BS2797)=TRUE,"_",BP2796+1)</f>
        <v>_</v>
      </c>
      <c r="BT2796" s="563" t="str">
        <f>IF(BT2797="-","",IF(BT2797&gt;0,"","◄"))</f>
        <v>◄</v>
      </c>
      <c r="BU2796" s="564"/>
      <c r="BV2796" s="517" t="str">
        <f>IF(ISNONTEXT(BV2797)=TRUE,"_",1)</f>
        <v>_</v>
      </c>
      <c r="BW2796" s="563" t="str">
        <f>IF(BW2797="-","",IF(BW2797&gt;0,"","◄"))</f>
        <v>◄</v>
      </c>
      <c r="BX2796" s="564"/>
      <c r="BY2796" s="517" t="str">
        <f>IF(ISNONTEXT(BY2797)=TRUE,"_",BV2796+1)</f>
        <v>_</v>
      </c>
      <c r="BZ2796" s="26"/>
      <c r="CA2796" s="24"/>
      <c r="CB2796" s="25" t="str">
        <f>IF(CB2797&gt;0,"►","")</f>
        <v/>
      </c>
      <c r="CC2796" s="25" t="str">
        <f>IF(CC2797&gt;0,"►","")</f>
        <v/>
      </c>
      <c r="CD2796" s="517" t="str">
        <f>IF(ISNONTEXT(CD2797)=TRUE,"_",1)</f>
        <v>_</v>
      </c>
      <c r="CE2796" s="25" t="str">
        <f>IF(CE2797&gt;0,"►","")</f>
        <v/>
      </c>
      <c r="CF2796" s="25" t="str">
        <f>IF(CF2797&gt;0,"►","")</f>
        <v/>
      </c>
      <c r="CG2796" s="517" t="str">
        <f>IF(ISNONTEXT(CG2797)=TRUE,"_",CD2796+1)</f>
        <v>_</v>
      </c>
      <c r="CH2796" s="66">
        <f>ROWS(CH2797:CH2798)-1</f>
        <v>1</v>
      </c>
      <c r="CI2796" s="23" t="s">
        <v>836</v>
      </c>
    </row>
    <row r="2797" spans="1:87" ht="16.8" customHeight="1" thickBot="1" x14ac:dyDescent="0.35">
      <c r="A2797" s="503"/>
      <c r="B2797" s="49"/>
      <c r="C2797" s="156">
        <f>B2797</f>
        <v>0</v>
      </c>
      <c r="D2797" s="457"/>
      <c r="E2797" s="73"/>
      <c r="F2797" s="74" t="s">
        <v>5396</v>
      </c>
      <c r="G2797" s="300" t="s">
        <v>5298</v>
      </c>
      <c r="H2797" s="76">
        <v>9</v>
      </c>
      <c r="I2797" s="119"/>
      <c r="J2797" s="114"/>
      <c r="K2797" s="79"/>
      <c r="L2797" s="79"/>
      <c r="M2797" s="79"/>
      <c r="N2797" s="80" t="s">
        <v>5397</v>
      </c>
      <c r="O2797" s="81"/>
      <c r="P2797" s="320"/>
      <c r="Q2797" s="83" t="str">
        <f>IF(R2797="?","?","")</f>
        <v/>
      </c>
      <c r="R2797" s="83" t="str">
        <f>IF(AND(S2797="",T2797&gt;0),"?",IF(S2797="","◄",IF(T2797&gt;=1,"►","")))</f>
        <v>◄</v>
      </c>
      <c r="S2797" s="84"/>
      <c r="T2797" s="85"/>
      <c r="U2797" s="83" t="str">
        <f>IF(V2797="?","?","")</f>
        <v/>
      </c>
      <c r="V2797" s="83" t="str">
        <f>IF(AND(W2797="",X2797&gt;0),"?",IF(W2797="","◄",IF(X2797&gt;=1,"►","")))</f>
        <v>◄</v>
      </c>
      <c r="W2797" s="86"/>
      <c r="X2797" s="85"/>
      <c r="Y2797" s="457"/>
      <c r="Z2797" s="87"/>
      <c r="AA2797" s="521">
        <f>(S2797*Z2797)</f>
        <v>0</v>
      </c>
      <c r="AB2797" s="520">
        <f>(T2797*AA2797)</f>
        <v>0</v>
      </c>
      <c r="AC2797" s="88"/>
      <c r="AD2797" s="519">
        <f>(W2797*AC2797)</f>
        <v>0</v>
      </c>
      <c r="AE2797" s="522">
        <f>(X2797*AD2797)</f>
        <v>0</v>
      </c>
      <c r="AF2797" s="89" t="str">
        <f>IF(AG2797&gt;0,"ok","◄")</f>
        <v>◄</v>
      </c>
      <c r="AG2797" s="90"/>
      <c r="AH2797" s="89" t="str">
        <f>IF(AND(AI2797="",AJ2797&gt;0),"?",IF(AI2797="","◄",IF(AJ2797&gt;=1,"►","")))</f>
        <v>◄</v>
      </c>
      <c r="AI2797" s="91"/>
      <c r="AJ2797" s="92"/>
      <c r="AK2797" s="586"/>
      <c r="AL2797" s="587"/>
      <c r="AM2797" s="43"/>
      <c r="AN2797" s="3" t="s">
        <v>3</v>
      </c>
      <c r="AO2797" s="12" t="s">
        <v>1</v>
      </c>
      <c r="AP2797" s="13"/>
      <c r="AQ2797" s="14"/>
      <c r="AR2797" s="15" t="s">
        <v>4</v>
      </c>
      <c r="AS2797" s="13"/>
      <c r="AT2797" s="14"/>
      <c r="AU2797" s="15" t="s">
        <v>259</v>
      </c>
      <c r="AV2797" s="13"/>
      <c r="AW2797" s="14"/>
      <c r="AX2797" s="15" t="s">
        <v>7</v>
      </c>
      <c r="AY2797" s="13"/>
      <c r="AZ2797" s="14"/>
      <c r="BA2797" s="15" t="s">
        <v>42</v>
      </c>
      <c r="BB2797" s="13"/>
      <c r="BC2797" s="14"/>
      <c r="BD2797" s="15" t="s">
        <v>73</v>
      </c>
      <c r="BE2797" s="516" t="s">
        <v>6</v>
      </c>
      <c r="BF2797" s="516" t="s">
        <v>6</v>
      </c>
      <c r="BG2797" s="516"/>
      <c r="BH2797" s="516" t="s">
        <v>6</v>
      </c>
      <c r="BI2797" s="516" t="s">
        <v>6</v>
      </c>
      <c r="BJ2797" s="516"/>
      <c r="BK2797" s="516" t="s">
        <v>6</v>
      </c>
      <c r="BL2797" s="516" t="s">
        <v>6</v>
      </c>
      <c r="BM2797" s="516"/>
      <c r="BN2797" s="516" t="s">
        <v>6</v>
      </c>
      <c r="BO2797" s="516" t="s">
        <v>6</v>
      </c>
      <c r="BP2797" s="516"/>
      <c r="BQ2797" s="516" t="s">
        <v>6</v>
      </c>
      <c r="BR2797" s="516" t="s">
        <v>6</v>
      </c>
      <c r="BS2797" s="516"/>
      <c r="BT2797" s="32"/>
      <c r="BU2797" s="33"/>
      <c r="BV2797" s="34"/>
      <c r="BW2797" s="32"/>
      <c r="BX2797" s="33"/>
      <c r="BY2797" s="34"/>
      <c r="BZ2797" s="35"/>
      <c r="CA2797" s="24"/>
      <c r="CB2797" s="36"/>
      <c r="CC2797" s="33"/>
      <c r="CD2797" s="37"/>
      <c r="CE2797" s="36"/>
      <c r="CF2797" s="38"/>
      <c r="CG2797" s="39"/>
      <c r="CH2797" s="457"/>
      <c r="CI2797" s="23" t="s">
        <v>836</v>
      </c>
    </row>
    <row r="2798" spans="1:87" ht="16.8" thickTop="1" thickBot="1" x14ac:dyDescent="0.35">
      <c r="A2798" s="505" t="str">
        <f>IF(COUNTIF(B2799:B2803,"x")&gt;0,"x","")</f>
        <v/>
      </c>
      <c r="B2798" s="57"/>
      <c r="C2798" s="510" t="str">
        <f>A2798</f>
        <v/>
      </c>
      <c r="D2798" s="66">
        <f>ROWS(D2799:D2803)-1</f>
        <v>4</v>
      </c>
      <c r="E2798" s="58" t="s">
        <v>5398</v>
      </c>
      <c r="F2798" s="59"/>
      <c r="G2798" s="301"/>
      <c r="H2798" s="6"/>
      <c r="I2798" s="18"/>
      <c r="J2798" s="6"/>
      <c r="K2798" s="18"/>
      <c r="L2798" s="18"/>
      <c r="M2798" s="18"/>
      <c r="N2798" s="46"/>
      <c r="O2798" s="60" t="s">
        <v>5399</v>
      </c>
      <c r="P2798" s="334" t="s">
        <v>7206</v>
      </c>
      <c r="Q2798" s="146"/>
      <c r="R2798" s="63" t="str">
        <f>IF(COUNTIF(Q2799:Q2803,"?")&gt;0,"?",IF(AND(S2798="◄",T2798="►"),"◄►",IF(S2798="◄","◄",IF(T2798="►","►",""))))</f>
        <v>◄</v>
      </c>
      <c r="S2798" s="64" t="str">
        <f>IF(SUM(S2799:S2803)+1=ROWS(S2799:S2803)-COUNTIF(S2799:S2803,"-"),"","◄")</f>
        <v>◄</v>
      </c>
      <c r="T2798" s="65" t="str">
        <f>IF(SUM(T2799:T2803)&gt;0,"►","")</f>
        <v/>
      </c>
      <c r="U2798" s="146"/>
      <c r="V2798" s="63" t="str">
        <f>IF(COUNTIF(U2799:U2803,"?")&gt;0,"?",IF(AND(W2798="◄",X2798="►"),"◄►",IF(W2798="◄","◄",IF(X2798="►","►",""))))</f>
        <v>◄</v>
      </c>
      <c r="W2798" s="64" t="str">
        <f>IF(SUM(W2799:W2803)+1=ROWS(W2799:W2803)-COUNTIF(W2799:W2803,"-"),"","◄")</f>
        <v>◄</v>
      </c>
      <c r="X2798" s="65" t="str">
        <f>IF(SUM(X2799:X2803)&gt;0,"►","")</f>
        <v/>
      </c>
      <c r="Y2798" s="66">
        <f>ROWS(Y2799:Y2803)-1</f>
        <v>4</v>
      </c>
      <c r="Z2798" s="67">
        <f>SUM(Z2799:Z2803)-Z2803</f>
        <v>0</v>
      </c>
      <c r="AA2798" s="68" t="s">
        <v>840</v>
      </c>
      <c r="AB2798" s="69"/>
      <c r="AC2798" s="67">
        <f>SUM(AC2799:AC2803)-AC2803</f>
        <v>0</v>
      </c>
      <c r="AD2798" s="68" t="s">
        <v>840</v>
      </c>
      <c r="AE2798" s="69"/>
      <c r="AF2798" s="70" t="str">
        <f>IF(AG2798="◄","◄",IF(AG2798="ok","►",""))</f>
        <v>◄</v>
      </c>
      <c r="AG2798" s="71" t="str">
        <f>IF(AG2799&gt;0,"OK","◄")</f>
        <v>◄</v>
      </c>
      <c r="AH2798" s="62" t="str">
        <f>IF(AND(AI2798="◄",AJ2798="►"),"◄?►",IF(AI2798="◄","◄",IF(AJ2798="►","►","")))</f>
        <v>◄</v>
      </c>
      <c r="AI2798" s="64" t="str">
        <f>IF(AI2799&gt;0,"","◄")</f>
        <v>◄</v>
      </c>
      <c r="AJ2798" s="65" t="str">
        <f>IF(SUM(AJ2799:AJ2802)&gt;0,"►","")</f>
        <v/>
      </c>
      <c r="AK2798" s="570" t="str">
        <f>G2799</f>
        <v>1989</v>
      </c>
      <c r="AL2798" s="572" t="str">
        <f>P2798</f>
        <v>▬ folder Nr. 13  /  89 ▬</v>
      </c>
      <c r="AM2798" s="43"/>
      <c r="AN2798" s="1" t="str">
        <f>IF(AO2798="","",IF(COUNTIF(AN2799,"ok"),"","◄"))</f>
        <v>◄</v>
      </c>
      <c r="AO2798" s="9" t="str">
        <f>IF(COUNTIF(AP2798:BR2798,"◄")&gt;0,"◄","")</f>
        <v>◄</v>
      </c>
      <c r="AP2798" s="250" t="str">
        <f>IF(AP2799="-","",IF(AP2799&gt;0,"","◄"))</f>
        <v>◄</v>
      </c>
      <c r="AQ2798" s="251"/>
      <c r="AR2798" s="517">
        <f>IF(ISNONTEXT(AR2799)=TRUE,"_",1)</f>
        <v>1</v>
      </c>
      <c r="AS2798" s="250" t="str">
        <f>IF(AS2799="-","",IF(AS2799&gt;0,"","◄"))</f>
        <v>◄</v>
      </c>
      <c r="AT2798" s="251"/>
      <c r="AU2798" s="517">
        <f>IF(ISNONTEXT(AU2799)=TRUE,"_",AR2798+1)</f>
        <v>2</v>
      </c>
      <c r="AV2798" s="250" t="str">
        <f>IF(AV2799="-","",IF(AV2799&gt;0,"","◄"))</f>
        <v>◄</v>
      </c>
      <c r="AW2798" s="251"/>
      <c r="AX2798" s="517">
        <f>IF(ISNONTEXT(AX2799)=TRUE,"_",AU2798+1)</f>
        <v>3</v>
      </c>
      <c r="AY2798" s="250" t="str">
        <f>IF(AY2799="-","",IF(AY2799&gt;0,"","◄"))</f>
        <v>◄</v>
      </c>
      <c r="AZ2798" s="251"/>
      <c r="BA2798" s="517">
        <f>IF(ISNONTEXT(BA2799)=TRUE,"_",AX2798+1)</f>
        <v>4</v>
      </c>
      <c r="BB2798" s="250" t="str">
        <f>IF(BB2799="-","",IF(BB2799&gt;0,"","◄"))</f>
        <v>◄</v>
      </c>
      <c r="BC2798" s="251"/>
      <c r="BD2798" s="517">
        <f>IF(ISNONTEXT(BD2799)=TRUE,"_",BA2798+1)</f>
        <v>5</v>
      </c>
      <c r="BE2798" s="250" t="str">
        <f>IF(BE2799="-","",IF(BE2799&gt;0,"","◄"))</f>
        <v>◄</v>
      </c>
      <c r="BF2798" s="251"/>
      <c r="BG2798" s="517">
        <f>IF(ISNONTEXT(BG2799)=TRUE,"_",BD2798+1)</f>
        <v>6</v>
      </c>
      <c r="BH2798" s="250" t="str">
        <f>IF(BH2799="-","",IF(BH2799&gt;0,"","◄"))</f>
        <v/>
      </c>
      <c r="BI2798" s="251"/>
      <c r="BJ2798" s="517" t="str">
        <f>IF(ISNONTEXT(BJ2799)=TRUE,"_",BG2798+1)</f>
        <v>_</v>
      </c>
      <c r="BK2798" s="563" t="str">
        <f>IF(BK2799="-","",IF(BK2799&gt;0,"","◄"))</f>
        <v/>
      </c>
      <c r="BL2798" s="564"/>
      <c r="BM2798" s="517" t="str">
        <f>IF(ISNONTEXT(BM2799)=TRUE,"_",BJ2798+1)</f>
        <v>_</v>
      </c>
      <c r="BN2798" s="563" t="str">
        <f>IF(BN2799="-","",IF(BN2799&gt;0,"","◄"))</f>
        <v/>
      </c>
      <c r="BO2798" s="564"/>
      <c r="BP2798" s="517" t="str">
        <f>IF(ISNONTEXT(BP2799)=TRUE,"_",BM2798+1)</f>
        <v>_</v>
      </c>
      <c r="BQ2798" s="563" t="str">
        <f>IF(BQ2799="-","",IF(BQ2799&gt;0,"","◄"))</f>
        <v/>
      </c>
      <c r="BR2798" s="564"/>
      <c r="BS2798" s="517" t="str">
        <f>IF(ISNONTEXT(BS2799)=TRUE,"_",BP2798+1)</f>
        <v>_</v>
      </c>
      <c r="BT2798" s="563" t="str">
        <f>IF(BT2799="-","",IF(BT2799&gt;0,"","◄"))</f>
        <v>◄</v>
      </c>
      <c r="BU2798" s="564"/>
      <c r="BV2798" s="517" t="str">
        <f>IF(ISNONTEXT(BV2799)=TRUE,"_",1)</f>
        <v>_</v>
      </c>
      <c r="BW2798" s="563" t="str">
        <f>IF(BW2799="-","",IF(BW2799&gt;0,"","◄"))</f>
        <v>◄</v>
      </c>
      <c r="BX2798" s="564"/>
      <c r="BY2798" s="517" t="str">
        <f>IF(ISNONTEXT(BY2799)=TRUE,"_",BV2798+1)</f>
        <v>_</v>
      </c>
      <c r="BZ2798" s="26"/>
      <c r="CA2798" s="24"/>
      <c r="CB2798" s="25" t="str">
        <f>IF(CB2799&gt;0,"►","")</f>
        <v/>
      </c>
      <c r="CC2798" s="25" t="str">
        <f>IF(CC2799&gt;0,"►","")</f>
        <v/>
      </c>
      <c r="CD2798" s="517" t="str">
        <f>IF(ISNONTEXT(CD2799)=TRUE,"_",1)</f>
        <v>_</v>
      </c>
      <c r="CE2798" s="25" t="str">
        <f>IF(CE2799&gt;0,"►","")</f>
        <v/>
      </c>
      <c r="CF2798" s="25" t="str">
        <f>IF(CF2799&gt;0,"►","")</f>
        <v/>
      </c>
      <c r="CG2798" s="517" t="str">
        <f>IF(ISNONTEXT(CG2799)=TRUE,"_",CD2798+1)</f>
        <v>_</v>
      </c>
      <c r="CH2798" s="66">
        <f>ROWS(CH2799:CH2803)-1</f>
        <v>4</v>
      </c>
      <c r="CI2798" s="23" t="s">
        <v>836</v>
      </c>
    </row>
    <row r="2799" spans="1:87" ht="16.8" customHeight="1" thickBot="1" x14ac:dyDescent="0.35">
      <c r="A2799" s="503"/>
      <c r="B2799" s="49"/>
      <c r="C2799" s="156">
        <f>B2799</f>
        <v>0</v>
      </c>
      <c r="D2799" s="457"/>
      <c r="E2799" s="73"/>
      <c r="F2799" s="74" t="s">
        <v>5400</v>
      </c>
      <c r="G2799" s="300" t="s">
        <v>5298</v>
      </c>
      <c r="H2799" s="76">
        <v>9</v>
      </c>
      <c r="I2799" s="122" t="s">
        <v>864</v>
      </c>
      <c r="J2799" s="100">
        <v>3</v>
      </c>
      <c r="K2799" s="79"/>
      <c r="L2799" s="79"/>
      <c r="M2799" s="79"/>
      <c r="N2799" s="80" t="s">
        <v>5401</v>
      </c>
      <c r="O2799" s="81"/>
      <c r="P2799" s="320"/>
      <c r="Q2799" s="83" t="str">
        <f>IF(R2799="?","?","")</f>
        <v/>
      </c>
      <c r="R2799" s="83" t="str">
        <f>IF(AND(S2799="",T2799&gt;0),"?",IF(S2799="","◄",IF(T2799&gt;=1,"►","")))</f>
        <v>◄</v>
      </c>
      <c r="S2799" s="84"/>
      <c r="T2799" s="85"/>
      <c r="U2799" s="83" t="str">
        <f>IF(V2799="?","?","")</f>
        <v/>
      </c>
      <c r="V2799" s="83" t="str">
        <f>IF(AND(W2799="",X2799&gt;0),"?",IF(W2799="","◄",IF(X2799&gt;=1,"►","")))</f>
        <v>◄</v>
      </c>
      <c r="W2799" s="86"/>
      <c r="X2799" s="85"/>
      <c r="Y2799" s="457"/>
      <c r="Z2799" s="87"/>
      <c r="AA2799" s="521">
        <f t="shared" ref="AA2799:AB2802" si="957">(S2799*Z2799)</f>
        <v>0</v>
      </c>
      <c r="AB2799" s="520">
        <f t="shared" si="957"/>
        <v>0</v>
      </c>
      <c r="AC2799" s="88"/>
      <c r="AD2799" s="519">
        <f t="shared" ref="AD2799:AE2802" si="958">(W2799*AC2799)</f>
        <v>0</v>
      </c>
      <c r="AE2799" s="522">
        <f t="shared" si="958"/>
        <v>0</v>
      </c>
      <c r="AF2799" s="89" t="str">
        <f>IF(AG2799&gt;0,"ok","◄")</f>
        <v>◄</v>
      </c>
      <c r="AG2799" s="90"/>
      <c r="AH2799" s="89" t="str">
        <f>IF(AND(AI2799="",AJ2799&gt;0),"?",IF(AI2799="","◄",IF(AJ2799&gt;=1,"►","")))</f>
        <v>◄</v>
      </c>
      <c r="AI2799" s="91"/>
      <c r="AJ2799" s="92"/>
      <c r="AK2799" s="586"/>
      <c r="AL2799" s="587"/>
      <c r="AM2799" s="43"/>
      <c r="AN2799" s="3" t="s">
        <v>3</v>
      </c>
      <c r="AO2799" s="12" t="s">
        <v>1</v>
      </c>
      <c r="AP2799" s="13"/>
      <c r="AQ2799" s="14"/>
      <c r="AR2799" s="15" t="s">
        <v>4</v>
      </c>
      <c r="AS2799" s="13"/>
      <c r="AT2799" s="14"/>
      <c r="AU2799" s="15" t="s">
        <v>8</v>
      </c>
      <c r="AV2799" s="13"/>
      <c r="AW2799" s="14"/>
      <c r="AX2799" s="15" t="s">
        <v>325</v>
      </c>
      <c r="AY2799" s="13"/>
      <c r="AZ2799" s="14"/>
      <c r="BA2799" s="15" t="s">
        <v>195</v>
      </c>
      <c r="BB2799" s="13"/>
      <c r="BC2799" s="14"/>
      <c r="BD2799" s="15" t="s">
        <v>286</v>
      </c>
      <c r="BE2799" s="13"/>
      <c r="BF2799" s="14"/>
      <c r="BG2799" s="15" t="s">
        <v>190</v>
      </c>
      <c r="BH2799" s="516" t="s">
        <v>6</v>
      </c>
      <c r="BI2799" s="516" t="s">
        <v>6</v>
      </c>
      <c r="BJ2799" s="516"/>
      <c r="BK2799" s="516" t="s">
        <v>6</v>
      </c>
      <c r="BL2799" s="516" t="s">
        <v>6</v>
      </c>
      <c r="BM2799" s="516"/>
      <c r="BN2799" s="516" t="s">
        <v>6</v>
      </c>
      <c r="BO2799" s="516" t="s">
        <v>6</v>
      </c>
      <c r="BP2799" s="516"/>
      <c r="BQ2799" s="516" t="s">
        <v>6</v>
      </c>
      <c r="BR2799" s="516" t="s">
        <v>6</v>
      </c>
      <c r="BS2799" s="516"/>
      <c r="BT2799" s="32"/>
      <c r="BU2799" s="33"/>
      <c r="BV2799" s="34"/>
      <c r="BW2799" s="32"/>
      <c r="BX2799" s="33"/>
      <c r="BY2799" s="34"/>
      <c r="BZ2799" s="35"/>
      <c r="CA2799" s="24"/>
      <c r="CB2799" s="36"/>
      <c r="CC2799" s="33"/>
      <c r="CD2799" s="37"/>
      <c r="CE2799" s="36"/>
      <c r="CF2799" s="38"/>
      <c r="CG2799" s="39"/>
      <c r="CH2799" s="457"/>
      <c r="CI2799" s="23" t="s">
        <v>836</v>
      </c>
    </row>
    <row r="2800" spans="1:87" ht="15.6" thickTop="1" thickBot="1" x14ac:dyDescent="0.35">
      <c r="A2800" s="503"/>
      <c r="B2800" s="49"/>
      <c r="C2800" s="156">
        <f>B2800</f>
        <v>0</v>
      </c>
      <c r="D2800" s="457"/>
      <c r="E2800" s="73"/>
      <c r="F2800" s="93">
        <v>2341</v>
      </c>
      <c r="G2800" s="302" t="s">
        <v>5298</v>
      </c>
      <c r="H2800" s="76">
        <v>13</v>
      </c>
      <c r="I2800" s="122" t="s">
        <v>864</v>
      </c>
      <c r="J2800" s="100">
        <v>4</v>
      </c>
      <c r="K2800" s="79"/>
      <c r="L2800" s="79"/>
      <c r="M2800" s="79"/>
      <c r="N2800" s="80" t="s">
        <v>5402</v>
      </c>
      <c r="O2800" s="81"/>
      <c r="P2800" s="320"/>
      <c r="Q2800" s="83" t="str">
        <f>IF(R2800="?","?","")</f>
        <v/>
      </c>
      <c r="R2800" s="83" t="str">
        <f>IF(AND(S2800="",T2800&gt;0),"?",IF(S2800="","◄",IF(T2800&gt;=1,"►","")))</f>
        <v>◄</v>
      </c>
      <c r="S2800" s="84"/>
      <c r="T2800" s="85"/>
      <c r="U2800" s="83" t="str">
        <f>IF(V2800="?","?","")</f>
        <v/>
      </c>
      <c r="V2800" s="83" t="str">
        <f>IF(AND(W2800="",X2800&gt;0),"?",IF(W2800="","◄",IF(X2800&gt;=1,"►","")))</f>
        <v>◄</v>
      </c>
      <c r="W2800" s="86"/>
      <c r="X2800" s="85"/>
      <c r="Y2800" s="457"/>
      <c r="Z2800" s="87"/>
      <c r="AA2800" s="521">
        <f t="shared" si="957"/>
        <v>0</v>
      </c>
      <c r="AB2800" s="520">
        <f t="shared" si="957"/>
        <v>0</v>
      </c>
      <c r="AC2800" s="88"/>
      <c r="AD2800" s="519">
        <f t="shared" si="958"/>
        <v>0</v>
      </c>
      <c r="AE2800" s="522">
        <f t="shared" si="958"/>
        <v>0</v>
      </c>
      <c r="AF2800" s="44"/>
      <c r="AG2800" s="45"/>
      <c r="AH2800" s="44"/>
      <c r="AI2800" s="45"/>
      <c r="AJ2800" s="45"/>
      <c r="AK2800" s="45"/>
      <c r="AL2800" s="45"/>
      <c r="AM2800" s="43"/>
      <c r="AN2800" s="27" t="s">
        <v>6</v>
      </c>
      <c r="AO2800" s="27" t="s">
        <v>6</v>
      </c>
      <c r="AP2800" s="516"/>
      <c r="AQ2800" s="516"/>
      <c r="AR2800" s="516"/>
      <c r="AS2800" s="516" t="s">
        <v>6</v>
      </c>
      <c r="AT2800" s="516" t="s">
        <v>6</v>
      </c>
      <c r="AU2800" s="516"/>
      <c r="AV2800" s="516" t="s">
        <v>6</v>
      </c>
      <c r="AW2800" s="516" t="s">
        <v>6</v>
      </c>
      <c r="AX2800" s="516"/>
      <c r="AY2800" s="516" t="s">
        <v>6</v>
      </c>
      <c r="AZ2800" s="516" t="s">
        <v>6</v>
      </c>
      <c r="BA2800" s="516"/>
      <c r="BB2800" s="516" t="s">
        <v>6</v>
      </c>
      <c r="BC2800" s="516" t="s">
        <v>6</v>
      </c>
      <c r="BD2800" s="516"/>
      <c r="BE2800" s="516" t="s">
        <v>6</v>
      </c>
      <c r="BF2800" s="516" t="s">
        <v>6</v>
      </c>
      <c r="BG2800" s="516"/>
      <c r="BH2800" s="516" t="s">
        <v>6</v>
      </c>
      <c r="BI2800" s="516" t="s">
        <v>6</v>
      </c>
      <c r="BJ2800" s="516"/>
      <c r="BK2800" s="516" t="s">
        <v>6</v>
      </c>
      <c r="BL2800" s="516" t="s">
        <v>6</v>
      </c>
      <c r="BM2800" s="516"/>
      <c r="BN2800" s="516" t="s">
        <v>6</v>
      </c>
      <c r="BO2800" s="516" t="s">
        <v>6</v>
      </c>
      <c r="BP2800" s="516"/>
      <c r="BQ2800" s="516" t="s">
        <v>6</v>
      </c>
      <c r="BR2800" s="516" t="s">
        <v>6</v>
      </c>
      <c r="BS2800" s="516"/>
      <c r="BT2800" s="516"/>
      <c r="BU2800" s="516"/>
      <c r="BV2800" s="516"/>
      <c r="BW2800" s="516"/>
      <c r="BX2800" s="516"/>
      <c r="BY2800" s="516"/>
      <c r="BZ2800" s="28"/>
      <c r="CA2800" s="24"/>
      <c r="CB2800" s="29"/>
      <c r="CC2800" s="29"/>
      <c r="CD2800" s="30"/>
      <c r="CE2800" s="29"/>
      <c r="CF2800" s="29"/>
      <c r="CG2800" s="31"/>
      <c r="CH2800" s="457"/>
      <c r="CI2800" s="23" t="s">
        <v>836</v>
      </c>
    </row>
    <row r="2801" spans="1:94" ht="16.8" customHeight="1" thickTop="1" thickBot="1" x14ac:dyDescent="0.35">
      <c r="A2801" s="503"/>
      <c r="B2801" s="49"/>
      <c r="C2801" s="156">
        <f>B2801</f>
        <v>0</v>
      </c>
      <c r="D2801" s="457"/>
      <c r="E2801" s="73"/>
      <c r="F2801" s="93">
        <v>2342</v>
      </c>
      <c r="G2801" s="302" t="s">
        <v>5298</v>
      </c>
      <c r="H2801" s="76">
        <v>24</v>
      </c>
      <c r="I2801" s="122" t="s">
        <v>864</v>
      </c>
      <c r="J2801" s="100">
        <v>5</v>
      </c>
      <c r="K2801" s="79"/>
      <c r="L2801" s="79"/>
      <c r="M2801" s="79"/>
      <c r="N2801" s="80" t="s">
        <v>5403</v>
      </c>
      <c r="O2801" s="81"/>
      <c r="P2801" s="320"/>
      <c r="Q2801" s="83" t="str">
        <f>IF(R2801="?","?","")</f>
        <v/>
      </c>
      <c r="R2801" s="83" t="str">
        <f>IF(AND(S2801="",T2801&gt;0),"?",IF(S2801="","◄",IF(T2801&gt;=1,"►","")))</f>
        <v>◄</v>
      </c>
      <c r="S2801" s="84"/>
      <c r="T2801" s="85"/>
      <c r="U2801" s="83" t="str">
        <f>IF(V2801="?","?","")</f>
        <v/>
      </c>
      <c r="V2801" s="83" t="str">
        <f>IF(AND(W2801="",X2801&gt;0),"?",IF(W2801="","◄",IF(X2801&gt;=1,"►","")))</f>
        <v>◄</v>
      </c>
      <c r="W2801" s="86"/>
      <c r="X2801" s="85"/>
      <c r="Y2801" s="457"/>
      <c r="Z2801" s="87"/>
      <c r="AA2801" s="521">
        <f t="shared" si="957"/>
        <v>0</v>
      </c>
      <c r="AB2801" s="520">
        <f t="shared" si="957"/>
        <v>0</v>
      </c>
      <c r="AC2801" s="88"/>
      <c r="AD2801" s="519">
        <f t="shared" si="958"/>
        <v>0</v>
      </c>
      <c r="AE2801" s="522">
        <f t="shared" si="958"/>
        <v>0</v>
      </c>
      <c r="AF2801" s="44"/>
      <c r="AG2801" s="45"/>
      <c r="AH2801" s="44"/>
      <c r="AI2801" s="45"/>
      <c r="AJ2801" s="45"/>
      <c r="AK2801" s="45"/>
      <c r="AL2801" s="45"/>
      <c r="AM2801" s="43"/>
      <c r="AN2801" s="27" t="s">
        <v>6</v>
      </c>
      <c r="AO2801" s="27" t="s">
        <v>6</v>
      </c>
      <c r="AP2801" s="516"/>
      <c r="AQ2801" s="516"/>
      <c r="AR2801" s="516"/>
      <c r="AS2801" s="516" t="s">
        <v>6</v>
      </c>
      <c r="AT2801" s="516" t="s">
        <v>6</v>
      </c>
      <c r="AU2801" s="516"/>
      <c r="AV2801" s="516" t="s">
        <v>6</v>
      </c>
      <c r="AW2801" s="516" t="s">
        <v>6</v>
      </c>
      <c r="AX2801" s="516"/>
      <c r="AY2801" s="516" t="s">
        <v>6</v>
      </c>
      <c r="AZ2801" s="516" t="s">
        <v>6</v>
      </c>
      <c r="BA2801" s="516"/>
      <c r="BB2801" s="516" t="s">
        <v>6</v>
      </c>
      <c r="BC2801" s="516" t="s">
        <v>6</v>
      </c>
      <c r="BD2801" s="516"/>
      <c r="BE2801" s="516" t="s">
        <v>6</v>
      </c>
      <c r="BF2801" s="516" t="s">
        <v>6</v>
      </c>
      <c r="BG2801" s="516"/>
      <c r="BH2801" s="516" t="s">
        <v>6</v>
      </c>
      <c r="BI2801" s="516" t="s">
        <v>6</v>
      </c>
      <c r="BJ2801" s="516"/>
      <c r="BK2801" s="516" t="s">
        <v>6</v>
      </c>
      <c r="BL2801" s="516" t="s">
        <v>6</v>
      </c>
      <c r="BM2801" s="516"/>
      <c r="BN2801" s="516" t="s">
        <v>6</v>
      </c>
      <c r="BO2801" s="516" t="s">
        <v>6</v>
      </c>
      <c r="BP2801" s="516"/>
      <c r="BQ2801" s="516" t="s">
        <v>6</v>
      </c>
      <c r="BR2801" s="516" t="s">
        <v>6</v>
      </c>
      <c r="BS2801" s="516"/>
      <c r="BT2801" s="516"/>
      <c r="BU2801" s="516"/>
      <c r="BV2801" s="516"/>
      <c r="BW2801" s="516"/>
      <c r="BX2801" s="516"/>
      <c r="BY2801" s="516"/>
      <c r="BZ2801" s="28"/>
      <c r="CA2801" s="24"/>
      <c r="CB2801" s="29"/>
      <c r="CC2801" s="29"/>
      <c r="CD2801" s="30"/>
      <c r="CE2801" s="29"/>
      <c r="CF2801" s="29"/>
      <c r="CG2801" s="31"/>
      <c r="CH2801" s="457"/>
      <c r="CI2801" s="23" t="s">
        <v>836</v>
      </c>
    </row>
    <row r="2802" spans="1:94" ht="15.6" thickTop="1" thickBot="1" x14ac:dyDescent="0.35">
      <c r="A2802" s="503"/>
      <c r="B2802" s="49"/>
      <c r="C2802" s="156">
        <f>B2802</f>
        <v>0</v>
      </c>
      <c r="D2802" s="457"/>
      <c r="E2802" s="73"/>
      <c r="F2802" s="93">
        <v>2343</v>
      </c>
      <c r="G2802" s="302" t="s">
        <v>5298</v>
      </c>
      <c r="H2802" s="76">
        <v>26</v>
      </c>
      <c r="I2802" s="122" t="s">
        <v>864</v>
      </c>
      <c r="J2802" s="100">
        <v>6</v>
      </c>
      <c r="K2802" s="79"/>
      <c r="L2802" s="79"/>
      <c r="M2802" s="79"/>
      <c r="N2802" s="80" t="s">
        <v>5404</v>
      </c>
      <c r="O2802" s="81"/>
      <c r="P2802" s="320"/>
      <c r="Q2802" s="83" t="str">
        <f>IF(R2802="?","?","")</f>
        <v/>
      </c>
      <c r="R2802" s="83" t="str">
        <f>IF(AND(S2802="",T2802&gt;0),"?",IF(S2802="","◄",IF(T2802&gt;=1,"►","")))</f>
        <v>◄</v>
      </c>
      <c r="S2802" s="84"/>
      <c r="T2802" s="85"/>
      <c r="U2802" s="83" t="str">
        <f>IF(V2802="?","?","")</f>
        <v/>
      </c>
      <c r="V2802" s="83" t="str">
        <f>IF(AND(W2802="",X2802&gt;0),"?",IF(W2802="","◄",IF(X2802&gt;=1,"►","")))</f>
        <v>◄</v>
      </c>
      <c r="W2802" s="86"/>
      <c r="X2802" s="85"/>
      <c r="Y2802" s="457"/>
      <c r="Z2802" s="87"/>
      <c r="AA2802" s="521">
        <f t="shared" si="957"/>
        <v>0</v>
      </c>
      <c r="AB2802" s="520">
        <f t="shared" si="957"/>
        <v>0</v>
      </c>
      <c r="AC2802" s="88"/>
      <c r="AD2802" s="519">
        <f t="shared" si="958"/>
        <v>0</v>
      </c>
      <c r="AE2802" s="522">
        <f t="shared" si="958"/>
        <v>0</v>
      </c>
      <c r="AF2802" s="44"/>
      <c r="AG2802" s="45"/>
      <c r="AH2802" s="44"/>
      <c r="AI2802" s="45"/>
      <c r="AJ2802" s="45"/>
      <c r="AK2802" s="45"/>
      <c r="AL2802" s="45"/>
      <c r="AM2802" s="43"/>
      <c r="AN2802" s="27" t="s">
        <v>6</v>
      </c>
      <c r="AO2802" s="27" t="s">
        <v>6</v>
      </c>
      <c r="AP2802" s="516"/>
      <c r="AQ2802" s="516"/>
      <c r="AR2802" s="516"/>
      <c r="AS2802" s="516" t="s">
        <v>6</v>
      </c>
      <c r="AT2802" s="516" t="s">
        <v>6</v>
      </c>
      <c r="AU2802" s="516"/>
      <c r="AV2802" s="516" t="s">
        <v>6</v>
      </c>
      <c r="AW2802" s="516" t="s">
        <v>6</v>
      </c>
      <c r="AX2802" s="516"/>
      <c r="AY2802" s="516" t="s">
        <v>6</v>
      </c>
      <c r="AZ2802" s="516" t="s">
        <v>6</v>
      </c>
      <c r="BA2802" s="516"/>
      <c r="BB2802" s="516" t="s">
        <v>6</v>
      </c>
      <c r="BC2802" s="516" t="s">
        <v>6</v>
      </c>
      <c r="BD2802" s="516"/>
      <c r="BE2802" s="516" t="s">
        <v>6</v>
      </c>
      <c r="BF2802" s="516" t="s">
        <v>6</v>
      </c>
      <c r="BG2802" s="516"/>
      <c r="BH2802" s="516" t="s">
        <v>6</v>
      </c>
      <c r="BI2802" s="516" t="s">
        <v>6</v>
      </c>
      <c r="BJ2802" s="516"/>
      <c r="BK2802" s="516" t="s">
        <v>6</v>
      </c>
      <c r="BL2802" s="516" t="s">
        <v>6</v>
      </c>
      <c r="BM2802" s="516"/>
      <c r="BN2802" s="516" t="s">
        <v>6</v>
      </c>
      <c r="BO2802" s="516" t="s">
        <v>6</v>
      </c>
      <c r="BP2802" s="516"/>
      <c r="BQ2802" s="516" t="s">
        <v>6</v>
      </c>
      <c r="BR2802" s="516" t="s">
        <v>6</v>
      </c>
      <c r="BS2802" s="516"/>
      <c r="BT2802" s="516"/>
      <c r="BU2802" s="516"/>
      <c r="BV2802" s="516"/>
      <c r="BW2802" s="516"/>
      <c r="BX2802" s="516"/>
      <c r="BY2802" s="516"/>
      <c r="BZ2802" s="28"/>
      <c r="CA2802" s="24"/>
      <c r="CB2802" s="29"/>
      <c r="CC2802" s="29"/>
      <c r="CD2802" s="30"/>
      <c r="CE2802" s="29"/>
      <c r="CF2802" s="29"/>
      <c r="CG2802" s="31"/>
      <c r="CH2802" s="457"/>
      <c r="CI2802" s="23" t="s">
        <v>836</v>
      </c>
    </row>
    <row r="2803" spans="1:94" ht="16.8" thickTop="1" thickBot="1" x14ac:dyDescent="0.35">
      <c r="A2803" s="505" t="str">
        <f>IF(COUNTIF(B2804:B2805,"x")&gt;0,"x","")</f>
        <v/>
      </c>
      <c r="B2803" s="57"/>
      <c r="C2803" s="510" t="str">
        <f>A2803</f>
        <v/>
      </c>
      <c r="D2803" s="66">
        <f>ROWS(D2804:D2805)-1</f>
        <v>1</v>
      </c>
      <c r="E2803" s="58" t="s">
        <v>5405</v>
      </c>
      <c r="F2803" s="59"/>
      <c r="G2803" s="301"/>
      <c r="H2803" s="6"/>
      <c r="I2803" s="18"/>
      <c r="J2803" s="6"/>
      <c r="K2803" s="18"/>
      <c r="L2803" s="18"/>
      <c r="M2803" s="18"/>
      <c r="N2803" s="46"/>
      <c r="O2803" s="60" t="s">
        <v>5406</v>
      </c>
      <c r="P2803" s="334" t="s">
        <v>7207</v>
      </c>
      <c r="Q2803" s="62"/>
      <c r="R2803" s="63" t="str">
        <f>IF(COUNTIF(Q2804:Q2805,"?")&gt;0,"?",IF(AND(S2803="◄",T2803="►"),"◄►",IF(S2803="◄","◄",IF(T2803="►","►",""))))</f>
        <v>◄</v>
      </c>
      <c r="S2803" s="64" t="str">
        <f>IF(SUM(S2804:S2805)+1=ROWS(S2804:S2805)-COUNTIF(S2804:S2805,"-"),"","◄")</f>
        <v>◄</v>
      </c>
      <c r="T2803" s="65" t="str">
        <f>IF(SUM(T2804:T2805)&gt;0,"►","")</f>
        <v/>
      </c>
      <c r="U2803" s="62"/>
      <c r="V2803" s="63" t="str">
        <f>IF(COUNTIF(U2804:U2805,"?")&gt;0,"?",IF(AND(W2803="◄",X2803="►"),"◄►",IF(W2803="◄","◄",IF(X2803="►","►",""))))</f>
        <v>◄</v>
      </c>
      <c r="W2803" s="64" t="str">
        <f>IF(SUM(W2804:W2805)+1=ROWS(W2804:W2805)-COUNTIF(W2804:W2805,"-"),"","◄")</f>
        <v>◄</v>
      </c>
      <c r="X2803" s="65" t="str">
        <f>IF(SUM(X2804:X2805)&gt;0,"►","")</f>
        <v/>
      </c>
      <c r="Y2803" s="66">
        <f>ROWS(Y2804:Y2805)-1</f>
        <v>1</v>
      </c>
      <c r="Z2803" s="67">
        <f>SUM(Z2804:Z2805)-Z2805</f>
        <v>0</v>
      </c>
      <c r="AA2803" s="68" t="s">
        <v>840</v>
      </c>
      <c r="AB2803" s="69"/>
      <c r="AC2803" s="67">
        <f>SUM(AC2804:AC2805)-AC2805</f>
        <v>0</v>
      </c>
      <c r="AD2803" s="68" t="s">
        <v>840</v>
      </c>
      <c r="AE2803" s="69"/>
      <c r="AF2803" s="70" t="str">
        <f>IF(AG2803="◄","◄",IF(AG2803="ok","►",""))</f>
        <v>◄</v>
      </c>
      <c r="AG2803" s="71" t="str">
        <f>IF(AG2804&gt;0,"OK","◄")</f>
        <v>◄</v>
      </c>
      <c r="AH2803" s="62" t="str">
        <f>IF(AND(AI2803="◄",AJ2803="►"),"◄?►",IF(AI2803="◄","◄",IF(AJ2803="►","►","")))</f>
        <v>◄</v>
      </c>
      <c r="AI2803" s="64" t="str">
        <f>IF(AI2804&gt;0,"","◄")</f>
        <v>◄</v>
      </c>
      <c r="AJ2803" s="65" t="str">
        <f>IF(SUM(AJ2804:AJ2804)&gt;0,"►","")</f>
        <v/>
      </c>
      <c r="AK2803" s="570" t="str">
        <f>G2804</f>
        <v>1989</v>
      </c>
      <c r="AL2803" s="572" t="str">
        <f>P2803</f>
        <v>▬ folder Nr. 13bis  /  89 ▬</v>
      </c>
      <c r="AM2803" s="43"/>
      <c r="AN2803" s="1" t="str">
        <f>IF(AO2803="","",IF(COUNTIF(AN2804,"ok"),"","◄"))</f>
        <v>◄</v>
      </c>
      <c r="AO2803" s="9" t="str">
        <f>IF(COUNTIF(AP2803:BR2803,"◄")&gt;0,"◄","")</f>
        <v>◄</v>
      </c>
      <c r="AP2803" s="250" t="str">
        <f>IF(AP2804="-","",IF(AP2804&gt;0,"","◄"))</f>
        <v>◄</v>
      </c>
      <c r="AQ2803" s="251"/>
      <c r="AR2803" s="517">
        <f>IF(ISNONTEXT(AR2804)=TRUE,"_",1)</f>
        <v>1</v>
      </c>
      <c r="AS2803" s="250" t="str">
        <f>IF(AS2804="-","",IF(AS2804&gt;0,"","◄"))</f>
        <v>◄</v>
      </c>
      <c r="AT2803" s="251"/>
      <c r="AU2803" s="517">
        <f>IF(ISNONTEXT(AU2804)=TRUE,"_",AR2803+1)</f>
        <v>2</v>
      </c>
      <c r="AV2803" s="250" t="str">
        <f>IF(AV2804="-","",IF(AV2804&gt;0,"","◄"))</f>
        <v>◄</v>
      </c>
      <c r="AW2803" s="251"/>
      <c r="AX2803" s="517">
        <f>IF(ISNONTEXT(AX2804)=TRUE,"_",AU2803+1)</f>
        <v>3</v>
      </c>
      <c r="AY2803" s="250" t="str">
        <f>IF(AY2804="-","",IF(AY2804&gt;0,"","◄"))</f>
        <v>◄</v>
      </c>
      <c r="AZ2803" s="251"/>
      <c r="BA2803" s="517">
        <f>IF(ISNONTEXT(BA2804)=TRUE,"_",AX2803+1)</f>
        <v>4</v>
      </c>
      <c r="BB2803" s="250" t="str">
        <f>IF(BB2804="-","",IF(BB2804&gt;0,"","◄"))</f>
        <v>◄</v>
      </c>
      <c r="BC2803" s="251"/>
      <c r="BD2803" s="517">
        <f>IF(ISNONTEXT(BD2804)=TRUE,"_",BA2803+1)</f>
        <v>5</v>
      </c>
      <c r="BE2803" s="250" t="str">
        <f>IF(BE2804="-","",IF(BE2804&gt;0,"","◄"))</f>
        <v>◄</v>
      </c>
      <c r="BF2803" s="251"/>
      <c r="BG2803" s="517">
        <f>IF(ISNONTEXT(BG2804)=TRUE,"_",BD2803+1)</f>
        <v>6</v>
      </c>
      <c r="BH2803" s="250" t="str">
        <f>IF(BH2804="-","",IF(BH2804&gt;0,"","◄"))</f>
        <v/>
      </c>
      <c r="BI2803" s="251"/>
      <c r="BJ2803" s="517" t="str">
        <f>IF(ISNONTEXT(BJ2804)=TRUE,"_",BG2803+1)</f>
        <v>_</v>
      </c>
      <c r="BK2803" s="563" t="str">
        <f>IF(BK2804="-","",IF(BK2804&gt;0,"","◄"))</f>
        <v/>
      </c>
      <c r="BL2803" s="564"/>
      <c r="BM2803" s="517" t="str">
        <f>IF(ISNONTEXT(BM2804)=TRUE,"_",BJ2803+1)</f>
        <v>_</v>
      </c>
      <c r="BN2803" s="563" t="str">
        <f>IF(BN2804="-","",IF(BN2804&gt;0,"","◄"))</f>
        <v/>
      </c>
      <c r="BO2803" s="564"/>
      <c r="BP2803" s="517" t="str">
        <f>IF(ISNONTEXT(BP2804)=TRUE,"_",BM2803+1)</f>
        <v>_</v>
      </c>
      <c r="BQ2803" s="563" t="str">
        <f>IF(BQ2804="-","",IF(BQ2804&gt;0,"","◄"))</f>
        <v/>
      </c>
      <c r="BR2803" s="564"/>
      <c r="BS2803" s="517" t="str">
        <f>IF(ISNONTEXT(BS2804)=TRUE,"_",BP2803+1)</f>
        <v>_</v>
      </c>
      <c r="BT2803" s="563" t="str">
        <f>IF(BT2804="-","",IF(BT2804&gt;0,"","◄"))</f>
        <v>◄</v>
      </c>
      <c r="BU2803" s="564"/>
      <c r="BV2803" s="517" t="str">
        <f>IF(ISNONTEXT(BV2804)=TRUE,"_",1)</f>
        <v>_</v>
      </c>
      <c r="BW2803" s="563" t="str">
        <f>IF(BW2804="-","",IF(BW2804&gt;0,"","◄"))</f>
        <v>◄</v>
      </c>
      <c r="BX2803" s="564"/>
      <c r="BY2803" s="517" t="str">
        <f>IF(ISNONTEXT(BY2804)=TRUE,"_",BV2803+1)</f>
        <v>_</v>
      </c>
      <c r="BZ2803" s="26"/>
      <c r="CA2803" s="24"/>
      <c r="CB2803" s="25" t="str">
        <f>IF(CB2804&gt;0,"►","")</f>
        <v/>
      </c>
      <c r="CC2803" s="25" t="str">
        <f>IF(CC2804&gt;0,"►","")</f>
        <v/>
      </c>
      <c r="CD2803" s="517" t="str">
        <f>IF(ISNONTEXT(CD2804)=TRUE,"_",1)</f>
        <v>_</v>
      </c>
      <c r="CE2803" s="25" t="str">
        <f>IF(CE2804&gt;0,"►","")</f>
        <v/>
      </c>
      <c r="CF2803" s="25" t="str">
        <f>IF(CF2804&gt;0,"►","")</f>
        <v/>
      </c>
      <c r="CG2803" s="517" t="str">
        <f>IF(ISNONTEXT(CG2804)=TRUE,"_",CD2803+1)</f>
        <v>_</v>
      </c>
      <c r="CH2803" s="66">
        <f>ROWS(CH2804:CH2805)-1</f>
        <v>1</v>
      </c>
      <c r="CI2803" s="23" t="s">
        <v>836</v>
      </c>
    </row>
    <row r="2804" spans="1:94" ht="16.8" customHeight="1" thickBot="1" x14ac:dyDescent="0.35">
      <c r="A2804" s="503"/>
      <c r="B2804" s="49"/>
      <c r="C2804" s="156">
        <f>B2804</f>
        <v>0</v>
      </c>
      <c r="D2804" s="457"/>
      <c r="E2804" s="73"/>
      <c r="F2804" s="74" t="s">
        <v>5407</v>
      </c>
      <c r="G2804" s="300" t="s">
        <v>5298</v>
      </c>
      <c r="H2804" s="76">
        <v>24</v>
      </c>
      <c r="I2804" s="122" t="s">
        <v>864</v>
      </c>
      <c r="J2804" s="100">
        <v>6</v>
      </c>
      <c r="K2804" s="79"/>
      <c r="L2804" s="79"/>
      <c r="M2804" s="79"/>
      <c r="N2804" s="80" t="s">
        <v>5408</v>
      </c>
      <c r="O2804" s="81"/>
      <c r="P2804" s="320"/>
      <c r="Q2804" s="83" t="str">
        <f>IF(R2804="?","?","")</f>
        <v/>
      </c>
      <c r="R2804" s="83" t="str">
        <f>IF(AND(S2804="",T2804&gt;0),"?",IF(S2804="","◄",IF(T2804&gt;=1,"►","")))</f>
        <v>◄</v>
      </c>
      <c r="S2804" s="84"/>
      <c r="T2804" s="85"/>
      <c r="U2804" s="83" t="str">
        <f>IF(V2804="?","?","")</f>
        <v/>
      </c>
      <c r="V2804" s="83" t="str">
        <f>IF(AND(W2804="",X2804&gt;0),"?",IF(W2804="","◄",IF(X2804&gt;=1,"►","")))</f>
        <v>◄</v>
      </c>
      <c r="W2804" s="86"/>
      <c r="X2804" s="85"/>
      <c r="Y2804" s="457"/>
      <c r="Z2804" s="87"/>
      <c r="AA2804" s="521">
        <f>(S2804*Z2804)</f>
        <v>0</v>
      </c>
      <c r="AB2804" s="520">
        <f>(T2804*AA2804)</f>
        <v>0</v>
      </c>
      <c r="AC2804" s="88"/>
      <c r="AD2804" s="519">
        <f>(W2804*AC2804)</f>
        <v>0</v>
      </c>
      <c r="AE2804" s="522">
        <f>(X2804*AD2804)</f>
        <v>0</v>
      </c>
      <c r="AF2804" s="89" t="str">
        <f>IF(AG2804&gt;0,"ok","◄")</f>
        <v>◄</v>
      </c>
      <c r="AG2804" s="90"/>
      <c r="AH2804" s="89" t="str">
        <f>IF(AND(AI2804="",AJ2804&gt;0),"?",IF(AI2804="","◄",IF(AJ2804&gt;=1,"►","")))</f>
        <v>◄</v>
      </c>
      <c r="AI2804" s="91"/>
      <c r="AJ2804" s="92"/>
      <c r="AK2804" s="586"/>
      <c r="AL2804" s="587"/>
      <c r="AM2804" s="43"/>
      <c r="AN2804" s="3" t="s">
        <v>3</v>
      </c>
      <c r="AO2804" s="12" t="s">
        <v>1</v>
      </c>
      <c r="AP2804" s="13"/>
      <c r="AQ2804" s="14"/>
      <c r="AR2804" s="15" t="s">
        <v>266</v>
      </c>
      <c r="AS2804" s="13"/>
      <c r="AT2804" s="14"/>
      <c r="AU2804" s="15" t="s">
        <v>120</v>
      </c>
      <c r="AV2804" s="13"/>
      <c r="AW2804" s="14"/>
      <c r="AX2804" s="15" t="s">
        <v>4</v>
      </c>
      <c r="AY2804" s="13"/>
      <c r="AZ2804" s="14"/>
      <c r="BA2804" s="15" t="s">
        <v>462</v>
      </c>
      <c r="BB2804" s="13"/>
      <c r="BC2804" s="14"/>
      <c r="BD2804" s="15" t="s">
        <v>675</v>
      </c>
      <c r="BE2804" s="13"/>
      <c r="BF2804" s="14"/>
      <c r="BG2804" s="15" t="s">
        <v>439</v>
      </c>
      <c r="BH2804" s="516" t="s">
        <v>6</v>
      </c>
      <c r="BI2804" s="516" t="s">
        <v>6</v>
      </c>
      <c r="BJ2804" s="516"/>
      <c r="BK2804" s="516" t="s">
        <v>6</v>
      </c>
      <c r="BL2804" s="516" t="s">
        <v>6</v>
      </c>
      <c r="BM2804" s="516"/>
      <c r="BN2804" s="516" t="s">
        <v>6</v>
      </c>
      <c r="BO2804" s="516" t="s">
        <v>6</v>
      </c>
      <c r="BP2804" s="516"/>
      <c r="BQ2804" s="516" t="s">
        <v>6</v>
      </c>
      <c r="BR2804" s="516" t="s">
        <v>6</v>
      </c>
      <c r="BS2804" s="516"/>
      <c r="BT2804" s="32"/>
      <c r="BU2804" s="33"/>
      <c r="BV2804" s="34"/>
      <c r="BW2804" s="32"/>
      <c r="BX2804" s="33"/>
      <c r="BY2804" s="34"/>
      <c r="BZ2804" s="35"/>
      <c r="CA2804" s="24"/>
      <c r="CB2804" s="36"/>
      <c r="CC2804" s="33"/>
      <c r="CD2804" s="37"/>
      <c r="CE2804" s="36"/>
      <c r="CF2804" s="38"/>
      <c r="CG2804" s="39"/>
      <c r="CH2804" s="457"/>
      <c r="CI2804" s="23" t="s">
        <v>836</v>
      </c>
    </row>
    <row r="2805" spans="1:94" ht="16.8" customHeight="1" thickTop="1" thickBot="1" x14ac:dyDescent="0.35">
      <c r="A2805" s="505" t="str">
        <f>IF(COUNTIF(B2806:B2807,"x")&gt;0,"x","")</f>
        <v/>
      </c>
      <c r="B2805" s="57"/>
      <c r="C2805" s="510" t="str">
        <f>A2805</f>
        <v/>
      </c>
      <c r="D2805" s="66">
        <f>ROWS(D2806:D2807)-1</f>
        <v>1</v>
      </c>
      <c r="E2805" s="58" t="s">
        <v>5409</v>
      </c>
      <c r="F2805" s="59"/>
      <c r="G2805" s="301"/>
      <c r="H2805" s="6"/>
      <c r="I2805" s="18"/>
      <c r="J2805" s="6"/>
      <c r="K2805" s="18"/>
      <c r="L2805" s="18"/>
      <c r="M2805" s="18"/>
      <c r="N2805" s="46"/>
      <c r="O2805" s="60" t="s">
        <v>5410</v>
      </c>
      <c r="P2805" s="334" t="s">
        <v>7208</v>
      </c>
      <c r="Q2805" s="62"/>
      <c r="R2805" s="63" t="str">
        <f>IF(COUNTIF(Q2806:Q2807,"?")&gt;0,"?",IF(AND(S2805="◄",T2805="►"),"◄►",IF(S2805="◄","◄",IF(T2805="►","►",""))))</f>
        <v>◄</v>
      </c>
      <c r="S2805" s="64" t="str">
        <f>IF(SUM(S2806:S2807)+1=ROWS(S2806:S2807)-COUNTIF(S2806:S2807,"-"),"","◄")</f>
        <v>◄</v>
      </c>
      <c r="T2805" s="65" t="str">
        <f>IF(SUM(T2806:T2807)&gt;0,"►","")</f>
        <v/>
      </c>
      <c r="U2805" s="62"/>
      <c r="V2805" s="63" t="str">
        <f>IF(COUNTIF(U2806:U2807,"?")&gt;0,"?",IF(AND(W2805="◄",X2805="►"),"◄►",IF(W2805="◄","◄",IF(X2805="►","►",""))))</f>
        <v>◄</v>
      </c>
      <c r="W2805" s="64" t="str">
        <f>IF(SUM(W2806:W2807)+1=ROWS(W2806:W2807)-COUNTIF(W2806:W2807,"-"),"","◄")</f>
        <v>◄</v>
      </c>
      <c r="X2805" s="65" t="str">
        <f>IF(SUM(X2806:X2807)&gt;0,"►","")</f>
        <v/>
      </c>
      <c r="Y2805" s="66">
        <f>ROWS(Y2806:Y2807)-1</f>
        <v>1</v>
      </c>
      <c r="Z2805" s="67">
        <f>SUM(Z2806:Z2807)-Z2807</f>
        <v>0</v>
      </c>
      <c r="AA2805" s="68" t="s">
        <v>840</v>
      </c>
      <c r="AB2805" s="69"/>
      <c r="AC2805" s="67">
        <f>SUM(AC2806:AC2807)-AC2807</f>
        <v>0</v>
      </c>
      <c r="AD2805" s="68" t="s">
        <v>840</v>
      </c>
      <c r="AE2805" s="69"/>
      <c r="AF2805" s="70" t="str">
        <f>IF(AG2805="◄","◄",IF(AG2805="ok","►",""))</f>
        <v>◄</v>
      </c>
      <c r="AG2805" s="71" t="str">
        <f>IF(AG2806&gt;0,"OK","◄")</f>
        <v>◄</v>
      </c>
      <c r="AH2805" s="62" t="str">
        <f>IF(AND(AI2805="◄",AJ2805="►"),"◄?►",IF(AI2805="◄","◄",IF(AJ2805="►","►","")))</f>
        <v>◄</v>
      </c>
      <c r="AI2805" s="64" t="str">
        <f>IF(AI2806&gt;0,"","◄")</f>
        <v>◄</v>
      </c>
      <c r="AJ2805" s="65" t="str">
        <f>IF(SUM(AJ2806:AJ2806)&gt;0,"►","")</f>
        <v/>
      </c>
      <c r="AK2805" s="570" t="str">
        <f>G2806</f>
        <v>1989</v>
      </c>
      <c r="AL2805" s="572" t="str">
        <f>P2805</f>
        <v>▬ folder Nr. 14  /  89 ▬</v>
      </c>
      <c r="AM2805" s="43"/>
      <c r="AN2805" s="1" t="str">
        <f>IF(AO2805="","",IF(COUNTIF(AN2806,"ok"),"","◄"))</f>
        <v>◄</v>
      </c>
      <c r="AO2805" s="9" t="str">
        <f>IF(COUNTIF(AP2805:BR2805,"◄")&gt;0,"◄","")</f>
        <v>◄</v>
      </c>
      <c r="AP2805" s="250" t="str">
        <f>IF(AP2806="-","",IF(AP2806&gt;0,"","◄"))</f>
        <v>◄</v>
      </c>
      <c r="AQ2805" s="251"/>
      <c r="AR2805" s="517">
        <f>IF(ISNONTEXT(AR2806)=TRUE,"_",1)</f>
        <v>1</v>
      </c>
      <c r="AS2805" s="250" t="str">
        <f>IF(AS2806="-","",IF(AS2806&gt;0,"","◄"))</f>
        <v>◄</v>
      </c>
      <c r="AT2805" s="251"/>
      <c r="AU2805" s="517">
        <f>IF(ISNONTEXT(AU2806)=TRUE,"_",AR2805+1)</f>
        <v>2</v>
      </c>
      <c r="AV2805" s="250" t="str">
        <f>IF(AV2806="-","",IF(AV2806&gt;0,"","◄"))</f>
        <v>◄</v>
      </c>
      <c r="AW2805" s="251"/>
      <c r="AX2805" s="517">
        <f>IF(ISNONTEXT(AX2806)=TRUE,"_",AU2805+1)</f>
        <v>3</v>
      </c>
      <c r="AY2805" s="250" t="str">
        <f>IF(AY2806="-","",IF(AY2806&gt;0,"","◄"))</f>
        <v>◄</v>
      </c>
      <c r="AZ2805" s="251"/>
      <c r="BA2805" s="517">
        <f>IF(ISNONTEXT(BA2806)=TRUE,"_",AX2805+1)</f>
        <v>4</v>
      </c>
      <c r="BB2805" s="250" t="str">
        <f>IF(BB2806="-","",IF(BB2806&gt;0,"","◄"))</f>
        <v>◄</v>
      </c>
      <c r="BC2805" s="251"/>
      <c r="BD2805" s="517">
        <f>IF(ISNONTEXT(BD2806)=TRUE,"_",BA2805+1)</f>
        <v>5</v>
      </c>
      <c r="BE2805" s="250" t="str">
        <f>IF(BE2806="-","",IF(BE2806&gt;0,"","◄"))</f>
        <v>◄</v>
      </c>
      <c r="BF2805" s="251"/>
      <c r="BG2805" s="517">
        <f>IF(ISNONTEXT(BG2806)=TRUE,"_",BD2805+1)</f>
        <v>6</v>
      </c>
      <c r="BH2805" s="250" t="str">
        <f>IF(BH2806="-","",IF(BH2806&gt;0,"","◄"))</f>
        <v/>
      </c>
      <c r="BI2805" s="251"/>
      <c r="BJ2805" s="517" t="str">
        <f>IF(ISNONTEXT(BJ2806)=TRUE,"_",BG2805+1)</f>
        <v>_</v>
      </c>
      <c r="BK2805" s="563" t="str">
        <f>IF(BK2806="-","",IF(BK2806&gt;0,"","◄"))</f>
        <v/>
      </c>
      <c r="BL2805" s="564"/>
      <c r="BM2805" s="517" t="str">
        <f>IF(ISNONTEXT(BM2806)=TRUE,"_",BJ2805+1)</f>
        <v>_</v>
      </c>
      <c r="BN2805" s="563" t="str">
        <f>IF(BN2806="-","",IF(BN2806&gt;0,"","◄"))</f>
        <v/>
      </c>
      <c r="BO2805" s="564"/>
      <c r="BP2805" s="517" t="str">
        <f>IF(ISNONTEXT(BP2806)=TRUE,"_",BM2805+1)</f>
        <v>_</v>
      </c>
      <c r="BQ2805" s="563" t="str">
        <f>IF(BQ2806="-","",IF(BQ2806&gt;0,"","◄"))</f>
        <v/>
      </c>
      <c r="BR2805" s="564"/>
      <c r="BS2805" s="517" t="str">
        <f>IF(ISNONTEXT(BS2806)=TRUE,"_",BP2805+1)</f>
        <v>_</v>
      </c>
      <c r="BT2805" s="563" t="str">
        <f>IF(BT2806="-","",IF(BT2806&gt;0,"","◄"))</f>
        <v>◄</v>
      </c>
      <c r="BU2805" s="564"/>
      <c r="BV2805" s="517" t="str">
        <f>IF(ISNONTEXT(BV2806)=TRUE,"_",1)</f>
        <v>_</v>
      </c>
      <c r="BW2805" s="563" t="str">
        <f>IF(BW2806="-","",IF(BW2806&gt;0,"","◄"))</f>
        <v>◄</v>
      </c>
      <c r="BX2805" s="564"/>
      <c r="BY2805" s="517" t="str">
        <f>IF(ISNONTEXT(BY2806)=TRUE,"_",BV2805+1)</f>
        <v>_</v>
      </c>
      <c r="BZ2805" s="26"/>
      <c r="CA2805" s="24"/>
      <c r="CB2805" s="25" t="str">
        <f>IF(CB2806&gt;0,"►","")</f>
        <v/>
      </c>
      <c r="CC2805" s="25" t="str">
        <f>IF(CC2806&gt;0,"►","")</f>
        <v/>
      </c>
      <c r="CD2805" s="517" t="str">
        <f>IF(ISNONTEXT(CD2806)=TRUE,"_",1)</f>
        <v>_</v>
      </c>
      <c r="CE2805" s="25" t="str">
        <f>IF(CE2806&gt;0,"►","")</f>
        <v/>
      </c>
      <c r="CF2805" s="25" t="str">
        <f>IF(CF2806&gt;0,"►","")</f>
        <v/>
      </c>
      <c r="CG2805" s="517" t="str">
        <f>IF(ISNONTEXT(CG2806)=TRUE,"_",CD2805+1)</f>
        <v>_</v>
      </c>
      <c r="CH2805" s="66">
        <f>ROWS(CH2806:CH2807)-1</f>
        <v>1</v>
      </c>
      <c r="CI2805" s="23" t="s">
        <v>836</v>
      </c>
    </row>
    <row r="2806" spans="1:94" ht="16.8" customHeight="1" thickBot="1" x14ac:dyDescent="0.35">
      <c r="A2806" s="503"/>
      <c r="B2806" s="49"/>
      <c r="C2806" s="156">
        <f>B2806</f>
        <v>0</v>
      </c>
      <c r="D2806" s="457"/>
      <c r="E2806" s="73"/>
      <c r="F2806" s="74" t="s">
        <v>5411</v>
      </c>
      <c r="G2806" s="300" t="s">
        <v>5298</v>
      </c>
      <c r="H2806" s="76">
        <v>9</v>
      </c>
      <c r="I2806" s="119"/>
      <c r="J2806" s="114"/>
      <c r="K2806" s="79"/>
      <c r="L2806" s="79"/>
      <c r="M2806" s="79"/>
      <c r="N2806" s="80" t="s">
        <v>5412</v>
      </c>
      <c r="O2806" s="81"/>
      <c r="P2806" s="320"/>
      <c r="Q2806" s="83" t="str">
        <f>IF(R2806="?","?","")</f>
        <v/>
      </c>
      <c r="R2806" s="83" t="str">
        <f>IF(AND(S2806="",T2806&gt;0),"?",IF(S2806="","◄",IF(T2806&gt;=1,"►","")))</f>
        <v>◄</v>
      </c>
      <c r="S2806" s="84"/>
      <c r="T2806" s="85"/>
      <c r="U2806" s="83" t="str">
        <f>IF(V2806="?","?","")</f>
        <v/>
      </c>
      <c r="V2806" s="83" t="str">
        <f>IF(AND(W2806="",X2806&gt;0),"?",IF(W2806="","◄",IF(X2806&gt;=1,"►","")))</f>
        <v>◄</v>
      </c>
      <c r="W2806" s="86"/>
      <c r="X2806" s="85"/>
      <c r="Y2806" s="457"/>
      <c r="Z2806" s="87"/>
      <c r="AA2806" s="521">
        <f>(S2806*Z2806)</f>
        <v>0</v>
      </c>
      <c r="AB2806" s="520">
        <f>(T2806*AA2806)</f>
        <v>0</v>
      </c>
      <c r="AC2806" s="88"/>
      <c r="AD2806" s="519">
        <f>(W2806*AC2806)</f>
        <v>0</v>
      </c>
      <c r="AE2806" s="522">
        <f>(X2806*AD2806)</f>
        <v>0</v>
      </c>
      <c r="AF2806" s="89" t="str">
        <f>IF(AG2806&gt;0,"ok","◄")</f>
        <v>◄</v>
      </c>
      <c r="AG2806" s="90"/>
      <c r="AH2806" s="89" t="str">
        <f>IF(AND(AI2806="",AJ2806&gt;0),"?",IF(AI2806="","◄",IF(AJ2806&gt;=1,"►","")))</f>
        <v>◄</v>
      </c>
      <c r="AI2806" s="91"/>
      <c r="AJ2806" s="92"/>
      <c r="AK2806" s="586"/>
      <c r="AL2806" s="587"/>
      <c r="AM2806" s="43"/>
      <c r="AN2806" s="3" t="s">
        <v>3</v>
      </c>
      <c r="AO2806" s="12" t="s">
        <v>1</v>
      </c>
      <c r="AP2806" s="13"/>
      <c r="AQ2806" s="14"/>
      <c r="AR2806" s="15" t="s">
        <v>676</v>
      </c>
      <c r="AS2806" s="13"/>
      <c r="AT2806" s="14"/>
      <c r="AU2806" s="15" t="s">
        <v>405</v>
      </c>
      <c r="AV2806" s="13"/>
      <c r="AW2806" s="14"/>
      <c r="AX2806" s="15" t="s">
        <v>4</v>
      </c>
      <c r="AY2806" s="13"/>
      <c r="AZ2806" s="14"/>
      <c r="BA2806" s="15" t="s">
        <v>677</v>
      </c>
      <c r="BB2806" s="13"/>
      <c r="BC2806" s="14"/>
      <c r="BD2806" s="15" t="s">
        <v>110</v>
      </c>
      <c r="BE2806" s="13"/>
      <c r="BF2806" s="14"/>
      <c r="BG2806" s="15" t="s">
        <v>596</v>
      </c>
      <c r="BH2806" s="516" t="s">
        <v>6</v>
      </c>
      <c r="BI2806" s="516" t="s">
        <v>6</v>
      </c>
      <c r="BJ2806" s="516"/>
      <c r="BK2806" s="516" t="s">
        <v>6</v>
      </c>
      <c r="BL2806" s="516" t="s">
        <v>6</v>
      </c>
      <c r="BM2806" s="516"/>
      <c r="BN2806" s="516" t="s">
        <v>6</v>
      </c>
      <c r="BO2806" s="516" t="s">
        <v>6</v>
      </c>
      <c r="BP2806" s="516"/>
      <c r="BQ2806" s="516" t="s">
        <v>6</v>
      </c>
      <c r="BR2806" s="516" t="s">
        <v>6</v>
      </c>
      <c r="BS2806" s="516"/>
      <c r="BT2806" s="32"/>
      <c r="BU2806" s="33"/>
      <c r="BV2806" s="34"/>
      <c r="BW2806" s="32"/>
      <c r="BX2806" s="33"/>
      <c r="BY2806" s="34"/>
      <c r="BZ2806" s="35"/>
      <c r="CA2806" s="24"/>
      <c r="CB2806" s="36"/>
      <c r="CC2806" s="33"/>
      <c r="CD2806" s="37"/>
      <c r="CE2806" s="36"/>
      <c r="CF2806" s="38"/>
      <c r="CG2806" s="39"/>
      <c r="CH2806" s="457"/>
      <c r="CI2806" s="23" t="s">
        <v>836</v>
      </c>
    </row>
    <row r="2807" spans="1:94" ht="16.8" thickTop="1" thickBot="1" x14ac:dyDescent="0.35">
      <c r="A2807" s="505" t="str">
        <f>IF(COUNTIF(B2808:B2809,"x")&gt;0,"x","")</f>
        <v/>
      </c>
      <c r="B2807" s="57"/>
      <c r="C2807" s="510" t="str">
        <f>A2807</f>
        <v/>
      </c>
      <c r="D2807" s="66">
        <f>ROWS(D2808:D2809)-1</f>
        <v>1</v>
      </c>
      <c r="E2807" s="58" t="s">
        <v>5413</v>
      </c>
      <c r="F2807" s="59"/>
      <c r="G2807" s="301"/>
      <c r="H2807" s="6"/>
      <c r="I2807" s="18"/>
      <c r="J2807" s="6"/>
      <c r="K2807" s="18"/>
      <c r="L2807" s="18"/>
      <c r="M2807" s="18"/>
      <c r="N2807" s="46"/>
      <c r="O2807" s="60" t="s">
        <v>5414</v>
      </c>
      <c r="P2807" s="334" t="s">
        <v>7209</v>
      </c>
      <c r="Q2807" s="62"/>
      <c r="R2807" s="63" t="str">
        <f>IF(COUNTIF(Q2808:Q2809,"?")&gt;0,"?",IF(AND(S2807="◄",T2807="►"),"◄►",IF(S2807="◄","◄",IF(T2807="►","►",""))))</f>
        <v>◄</v>
      </c>
      <c r="S2807" s="64" t="str">
        <f>IF(SUM(S2808:S2809)+1=ROWS(S2808:S2809)-COUNTIF(S2808:S2809,"-"),"","◄")</f>
        <v>◄</v>
      </c>
      <c r="T2807" s="65" t="str">
        <f>IF(SUM(T2808:T2809)&gt;0,"►","")</f>
        <v/>
      </c>
      <c r="U2807" s="62"/>
      <c r="V2807" s="63" t="str">
        <f>IF(COUNTIF(U2808:U2809,"?")&gt;0,"?",IF(AND(W2807="◄",X2807="►"),"◄►",IF(W2807="◄","◄",IF(X2807="►","►",""))))</f>
        <v>◄</v>
      </c>
      <c r="W2807" s="64" t="str">
        <f>IF(SUM(W2808:W2809)+1=ROWS(W2808:W2809)-COUNTIF(W2808:W2809,"-"),"","◄")</f>
        <v>◄</v>
      </c>
      <c r="X2807" s="65" t="str">
        <f>IF(SUM(X2808:X2809)&gt;0,"►","")</f>
        <v/>
      </c>
      <c r="Y2807" s="66">
        <f>ROWS(Y2808:Y2809)-1</f>
        <v>1</v>
      </c>
      <c r="Z2807" s="67">
        <f>SUM(Z2808:Z2809)-Z2809</f>
        <v>0</v>
      </c>
      <c r="AA2807" s="68" t="s">
        <v>840</v>
      </c>
      <c r="AB2807" s="69"/>
      <c r="AC2807" s="67">
        <f>SUM(AC2808:AC2809)-AC2809</f>
        <v>0</v>
      </c>
      <c r="AD2807" s="68" t="s">
        <v>840</v>
      </c>
      <c r="AE2807" s="69"/>
      <c r="AF2807" s="70" t="str">
        <f>IF(AG2807="◄","◄",IF(AG2807="ok","►",""))</f>
        <v>◄</v>
      </c>
      <c r="AG2807" s="71" t="str">
        <f>IF(AG2808&gt;0,"OK","◄")</f>
        <v>◄</v>
      </c>
      <c r="AH2807" s="62" t="str">
        <f>IF(AND(AI2807="◄",AJ2807="►"),"◄?►",IF(AI2807="◄","◄",IF(AJ2807="►","►","")))</f>
        <v>◄</v>
      </c>
      <c r="AI2807" s="64" t="str">
        <f>IF(AI2808&gt;0,"","◄")</f>
        <v>◄</v>
      </c>
      <c r="AJ2807" s="65" t="str">
        <f>IF(SUM(AJ2808:AJ2808)&gt;0,"►","")</f>
        <v/>
      </c>
      <c r="AK2807" s="570" t="str">
        <f>G2808</f>
        <v>1989</v>
      </c>
      <c r="AL2807" s="572" t="str">
        <f>P2807</f>
        <v>▬ folder Nr. 15  /  89 ▬</v>
      </c>
      <c r="AM2807" s="43"/>
      <c r="AN2807" s="1" t="str">
        <f>IF(AO2807="","",IF(COUNTIF(AN2808,"ok"),"","◄"))</f>
        <v>◄</v>
      </c>
      <c r="AO2807" s="9" t="str">
        <f>IF(COUNTIF(AP2807:BR2807,"◄")&gt;0,"◄","")</f>
        <v>◄</v>
      </c>
      <c r="AP2807" s="250" t="str">
        <f>IF(AP2808="-","",IF(AP2808&gt;0,"","◄"))</f>
        <v>◄</v>
      </c>
      <c r="AQ2807" s="251"/>
      <c r="AR2807" s="517">
        <f>IF(ISNONTEXT(AR2808)=TRUE,"_",1)</f>
        <v>1</v>
      </c>
      <c r="AS2807" s="250" t="str">
        <f>IF(AS2808="-","",IF(AS2808&gt;0,"","◄"))</f>
        <v>◄</v>
      </c>
      <c r="AT2807" s="251"/>
      <c r="AU2807" s="517">
        <f>IF(ISNONTEXT(AU2808)=TRUE,"_",AR2807+1)</f>
        <v>2</v>
      </c>
      <c r="AV2807" s="250" t="str">
        <f>IF(AV2808="-","",IF(AV2808&gt;0,"","◄"))</f>
        <v>◄</v>
      </c>
      <c r="AW2807" s="251"/>
      <c r="AX2807" s="517">
        <f>IF(ISNONTEXT(AX2808)=TRUE,"_",AU2807+1)</f>
        <v>3</v>
      </c>
      <c r="AY2807" s="250" t="str">
        <f>IF(AY2808="-","",IF(AY2808&gt;0,"","◄"))</f>
        <v>◄</v>
      </c>
      <c r="AZ2807" s="251"/>
      <c r="BA2807" s="517">
        <f>IF(ISNONTEXT(BA2808)=TRUE,"_",AX2807+1)</f>
        <v>4</v>
      </c>
      <c r="BB2807" s="250" t="str">
        <f>IF(BB2808="-","",IF(BB2808&gt;0,"","◄"))</f>
        <v>◄</v>
      </c>
      <c r="BC2807" s="251"/>
      <c r="BD2807" s="517">
        <f>IF(ISNONTEXT(BD2808)=TRUE,"_",BA2807+1)</f>
        <v>5</v>
      </c>
      <c r="BE2807" s="250" t="str">
        <f>IF(BE2808="-","",IF(BE2808&gt;0,"","◄"))</f>
        <v/>
      </c>
      <c r="BF2807" s="251"/>
      <c r="BG2807" s="517" t="str">
        <f>IF(ISNONTEXT(BG2808)=TRUE,"_",BD2807+1)</f>
        <v>_</v>
      </c>
      <c r="BH2807" s="250" t="str">
        <f>IF(BH2808="-","",IF(BH2808&gt;0,"","◄"))</f>
        <v/>
      </c>
      <c r="BI2807" s="251"/>
      <c r="BJ2807" s="517" t="str">
        <f>IF(ISNONTEXT(BJ2808)=TRUE,"_",BG2807+1)</f>
        <v>_</v>
      </c>
      <c r="BK2807" s="563" t="str">
        <f>IF(BK2808="-","",IF(BK2808&gt;0,"","◄"))</f>
        <v/>
      </c>
      <c r="BL2807" s="564"/>
      <c r="BM2807" s="517" t="str">
        <f>IF(ISNONTEXT(BM2808)=TRUE,"_",BJ2807+1)</f>
        <v>_</v>
      </c>
      <c r="BN2807" s="563" t="str">
        <f>IF(BN2808="-","",IF(BN2808&gt;0,"","◄"))</f>
        <v/>
      </c>
      <c r="BO2807" s="564"/>
      <c r="BP2807" s="517" t="str">
        <f>IF(ISNONTEXT(BP2808)=TRUE,"_",BM2807+1)</f>
        <v>_</v>
      </c>
      <c r="BQ2807" s="563" t="str">
        <f>IF(BQ2808="-","",IF(BQ2808&gt;0,"","◄"))</f>
        <v/>
      </c>
      <c r="BR2807" s="564"/>
      <c r="BS2807" s="517" t="str">
        <f>IF(ISNONTEXT(BS2808)=TRUE,"_",BP2807+1)</f>
        <v>_</v>
      </c>
      <c r="BT2807" s="563" t="str">
        <f>IF(BT2808="-","",IF(BT2808&gt;0,"","◄"))</f>
        <v>◄</v>
      </c>
      <c r="BU2807" s="564"/>
      <c r="BV2807" s="517" t="str">
        <f>IF(ISNONTEXT(BV2808)=TRUE,"_",1)</f>
        <v>_</v>
      </c>
      <c r="BW2807" s="563" t="str">
        <f>IF(BW2808="-","",IF(BW2808&gt;0,"","◄"))</f>
        <v>◄</v>
      </c>
      <c r="BX2807" s="564"/>
      <c r="BY2807" s="517" t="str">
        <f>IF(ISNONTEXT(BY2808)=TRUE,"_",BV2807+1)</f>
        <v>_</v>
      </c>
      <c r="BZ2807" s="26"/>
      <c r="CA2807" s="24"/>
      <c r="CB2807" s="25" t="str">
        <f>IF(CB2808&gt;0,"►","")</f>
        <v/>
      </c>
      <c r="CC2807" s="25" t="str">
        <f>IF(CC2808&gt;0,"►","")</f>
        <v/>
      </c>
      <c r="CD2807" s="517" t="str">
        <f>IF(ISNONTEXT(CD2808)=TRUE,"_",1)</f>
        <v>_</v>
      </c>
      <c r="CE2807" s="25" t="str">
        <f>IF(CE2808&gt;0,"►","")</f>
        <v/>
      </c>
      <c r="CF2807" s="25" t="str">
        <f>IF(CF2808&gt;0,"►","")</f>
        <v/>
      </c>
      <c r="CG2807" s="517" t="str">
        <f>IF(ISNONTEXT(CG2808)=TRUE,"_",CD2807+1)</f>
        <v>_</v>
      </c>
      <c r="CH2807" s="66">
        <f>ROWS(CH2808:CH2809)-1</f>
        <v>1</v>
      </c>
      <c r="CI2807" s="23" t="s">
        <v>836</v>
      </c>
    </row>
    <row r="2808" spans="1:94" ht="16.8" customHeight="1" thickBot="1" x14ac:dyDescent="0.35">
      <c r="A2808" s="503"/>
      <c r="B2808" s="49"/>
      <c r="C2808" s="156">
        <f>B2808</f>
        <v>0</v>
      </c>
      <c r="D2808" s="457"/>
      <c r="E2808" s="73"/>
      <c r="F2808" s="74" t="s">
        <v>5415</v>
      </c>
      <c r="G2808" s="300" t="s">
        <v>5298</v>
      </c>
      <c r="H2808" s="76">
        <v>24</v>
      </c>
      <c r="I2808" s="119"/>
      <c r="J2808" s="114"/>
      <c r="K2808" s="79"/>
      <c r="L2808" s="79"/>
      <c r="M2808" s="79"/>
      <c r="N2808" s="80" t="s">
        <v>5416</v>
      </c>
      <c r="O2808" s="81"/>
      <c r="P2808" s="320"/>
      <c r="Q2808" s="83" t="str">
        <f>IF(R2808="?","?","")</f>
        <v/>
      </c>
      <c r="R2808" s="83" t="str">
        <f>IF(AND(S2808="",T2808&gt;0),"?",IF(S2808="","◄",IF(T2808&gt;=1,"►","")))</f>
        <v>◄</v>
      </c>
      <c r="S2808" s="84"/>
      <c r="T2808" s="85"/>
      <c r="U2808" s="83" t="str">
        <f>IF(V2808="?","?","")</f>
        <v/>
      </c>
      <c r="V2808" s="83" t="str">
        <f>IF(AND(W2808="",X2808&gt;0),"?",IF(W2808="","◄",IF(X2808&gt;=1,"►","")))</f>
        <v>◄</v>
      </c>
      <c r="W2808" s="86"/>
      <c r="X2808" s="85"/>
      <c r="Y2808" s="457"/>
      <c r="Z2808" s="87"/>
      <c r="AA2808" s="521">
        <f>(S2808*Z2808)</f>
        <v>0</v>
      </c>
      <c r="AB2808" s="520">
        <f>(T2808*AA2808)</f>
        <v>0</v>
      </c>
      <c r="AC2808" s="88"/>
      <c r="AD2808" s="519">
        <f>(W2808*AC2808)</f>
        <v>0</v>
      </c>
      <c r="AE2808" s="522">
        <f>(X2808*AD2808)</f>
        <v>0</v>
      </c>
      <c r="AF2808" s="89" t="str">
        <f>IF(AG2808&gt;0,"ok","◄")</f>
        <v>◄</v>
      </c>
      <c r="AG2808" s="90"/>
      <c r="AH2808" s="89" t="str">
        <f>IF(AND(AI2808="",AJ2808&gt;0),"?",IF(AI2808="","◄",IF(AJ2808&gt;=1,"►","")))</f>
        <v>◄</v>
      </c>
      <c r="AI2808" s="91"/>
      <c r="AJ2808" s="92"/>
      <c r="AK2808" s="586"/>
      <c r="AL2808" s="587"/>
      <c r="AM2808" s="43"/>
      <c r="AN2808" s="3" t="s">
        <v>3</v>
      </c>
      <c r="AO2808" s="12" t="s">
        <v>1</v>
      </c>
      <c r="AP2808" s="13"/>
      <c r="AQ2808" s="14"/>
      <c r="AR2808" s="15" t="s">
        <v>678</v>
      </c>
      <c r="AS2808" s="13"/>
      <c r="AT2808" s="14"/>
      <c r="AU2808" s="15" t="s">
        <v>4</v>
      </c>
      <c r="AV2808" s="13"/>
      <c r="AW2808" s="14"/>
      <c r="AX2808" s="15" t="s">
        <v>7</v>
      </c>
      <c r="AY2808" s="13"/>
      <c r="AZ2808" s="14"/>
      <c r="BA2808" s="15" t="s">
        <v>391</v>
      </c>
      <c r="BB2808" s="13"/>
      <c r="BC2808" s="14"/>
      <c r="BD2808" s="15" t="s">
        <v>679</v>
      </c>
      <c r="BE2808" s="516" t="s">
        <v>6</v>
      </c>
      <c r="BF2808" s="516" t="s">
        <v>6</v>
      </c>
      <c r="BG2808" s="516"/>
      <c r="BH2808" s="516" t="s">
        <v>6</v>
      </c>
      <c r="BI2808" s="516" t="s">
        <v>6</v>
      </c>
      <c r="BJ2808" s="516"/>
      <c r="BK2808" s="516" t="s">
        <v>6</v>
      </c>
      <c r="BL2808" s="516" t="s">
        <v>6</v>
      </c>
      <c r="BM2808" s="516"/>
      <c r="BN2808" s="516" t="s">
        <v>6</v>
      </c>
      <c r="BO2808" s="516" t="s">
        <v>6</v>
      </c>
      <c r="BP2808" s="516"/>
      <c r="BQ2808" s="516" t="s">
        <v>6</v>
      </c>
      <c r="BR2808" s="516" t="s">
        <v>6</v>
      </c>
      <c r="BS2808" s="516"/>
      <c r="BT2808" s="32"/>
      <c r="BU2808" s="33"/>
      <c r="BV2808" s="34"/>
      <c r="BW2808" s="32"/>
      <c r="BX2808" s="33"/>
      <c r="BY2808" s="34"/>
      <c r="BZ2808" s="35"/>
      <c r="CA2808" s="24"/>
      <c r="CB2808" s="36"/>
      <c r="CC2808" s="33"/>
      <c r="CD2808" s="37"/>
      <c r="CE2808" s="36"/>
      <c r="CF2808" s="38"/>
      <c r="CG2808" s="39"/>
      <c r="CH2808" s="457"/>
      <c r="CI2808" s="23" t="s">
        <v>836</v>
      </c>
    </row>
    <row r="2809" spans="1:94" ht="16.8" thickTop="1" thickBot="1" x14ac:dyDescent="0.35">
      <c r="A2809" s="505" t="str">
        <f>IF(COUNTIF(B2810:B2813,"x")&gt;0,"x","")</f>
        <v/>
      </c>
      <c r="B2809" s="57"/>
      <c r="C2809" s="510" t="str">
        <f>A2809</f>
        <v/>
      </c>
      <c r="D2809" s="66">
        <f>ROWS(D2810:D2813)-1</f>
        <v>3</v>
      </c>
      <c r="E2809" s="58" t="s">
        <v>5417</v>
      </c>
      <c r="F2809" s="59"/>
      <c r="G2809" s="301"/>
      <c r="H2809" s="6"/>
      <c r="I2809" s="18"/>
      <c r="J2809" s="6"/>
      <c r="K2809" s="18"/>
      <c r="L2809" s="18"/>
      <c r="M2809" s="18"/>
      <c r="N2809" s="46"/>
      <c r="O2809" s="60">
        <v>32846</v>
      </c>
      <c r="P2809" s="334" t="s">
        <v>7209</v>
      </c>
      <c r="Q2809" s="143"/>
      <c r="R2809" s="63" t="str">
        <f>IF(COUNTIF(Q2810:Q2813,"?")&gt;0,"?",IF(AND(S2809="◄",T2809="►"),"◄►",IF(S2809="◄","◄",IF(T2809="►","►",""))))</f>
        <v>◄</v>
      </c>
      <c r="S2809" s="64" t="str">
        <f>IF(SUM(S2810:S2813)+1=ROWS(S2810:S2813)-COUNTIF(S2810:S2813,"-"),"","◄")</f>
        <v>◄</v>
      </c>
      <c r="T2809" s="65" t="str">
        <f>IF(SUM(T2810:T2813)&gt;0,"►","")</f>
        <v/>
      </c>
      <c r="U2809" s="146"/>
      <c r="V2809" s="63" t="str">
        <f>IF(COUNTIF(U2810:U2813,"?")&gt;0,"?",IF(AND(W2809="◄",X2809="►"),"◄►",IF(W2809="◄","◄",IF(X2809="►","►",""))))</f>
        <v>◄</v>
      </c>
      <c r="W2809" s="64" t="str">
        <f>IF(SUM(W2810:W2813)+1=ROWS(W2810:W2813)-COUNTIF(W2810:W2813,"-"),"","◄")</f>
        <v>◄</v>
      </c>
      <c r="X2809" s="65" t="str">
        <f>IF(SUM(X2810:X2813)&gt;0,"►","")</f>
        <v/>
      </c>
      <c r="Y2809" s="66">
        <f>ROWS(Y2810:Y2813)-1</f>
        <v>3</v>
      </c>
      <c r="Z2809" s="67">
        <f>SUM(Z2810:Z2813)-Z2813</f>
        <v>0</v>
      </c>
      <c r="AA2809" s="68" t="s">
        <v>840</v>
      </c>
      <c r="AB2809" s="69"/>
      <c r="AC2809" s="67">
        <f>SUM(AC2810:AC2813)-AC2813</f>
        <v>0</v>
      </c>
      <c r="AD2809" s="68" t="s">
        <v>840</v>
      </c>
      <c r="AE2809" s="69"/>
      <c r="AF2809" s="70" t="str">
        <f>IF(AG2809="◄","◄",IF(AG2809="ok","►",""))</f>
        <v>◄</v>
      </c>
      <c r="AG2809" s="71" t="str">
        <f>IF(AG2810&gt;0,"OK","◄")</f>
        <v>◄</v>
      </c>
      <c r="AH2809" s="62" t="str">
        <f>IF(AND(AI2809="◄",AJ2809="►"),"◄?►",IF(AI2809="◄","◄",IF(AJ2809="►","►","")))</f>
        <v>◄</v>
      </c>
      <c r="AI2809" s="64" t="str">
        <f>IF(AI2810&gt;0,"","◄")</f>
        <v>◄</v>
      </c>
      <c r="AJ2809" s="65" t="str">
        <f>IF(SUM(AJ2810:AJ2812)&gt;0,"►","")</f>
        <v/>
      </c>
      <c r="AK2809" s="570" t="str">
        <f>G2810</f>
        <v>1989</v>
      </c>
      <c r="AL2809" s="572" t="str">
        <f>P2809</f>
        <v>▬ folder Nr. 15  /  89 ▬</v>
      </c>
      <c r="AM2809" s="43"/>
      <c r="AN2809" s="2"/>
      <c r="AO2809" s="2"/>
      <c r="AP2809" s="2"/>
      <c r="AQ2809" s="2"/>
      <c r="AR2809" s="2"/>
      <c r="AS2809" s="2"/>
      <c r="AT2809" s="2"/>
      <c r="AU2809" s="2"/>
      <c r="AV2809" s="2"/>
      <c r="AW2809" s="2"/>
      <c r="AX2809" s="2"/>
      <c r="AY2809" s="2"/>
      <c r="AZ2809" s="2"/>
      <c r="BA2809" s="2"/>
      <c r="BB2809" s="2"/>
      <c r="BC2809" s="2"/>
      <c r="BD2809" s="2"/>
      <c r="BE2809" s="2"/>
      <c r="BF2809" s="2"/>
      <c r="BG2809" s="2"/>
      <c r="BH2809" s="2"/>
      <c r="BI2809" s="2"/>
      <c r="BJ2809" s="2"/>
      <c r="BK2809" s="2"/>
      <c r="BL2809" s="2"/>
      <c r="BM2809" s="2"/>
      <c r="BN2809" s="2"/>
      <c r="BO2809" s="2"/>
      <c r="BP2809" s="2"/>
      <c r="BQ2809" s="2"/>
      <c r="BR2809" s="2"/>
      <c r="BS2809" s="2"/>
      <c r="BT2809" s="46"/>
      <c r="BU2809" s="46"/>
      <c r="BV2809" s="46"/>
      <c r="BW2809" s="46"/>
      <c r="BX2809" s="46"/>
      <c r="BY2809" s="46"/>
      <c r="BZ2809" s="46"/>
      <c r="CA2809" s="46"/>
      <c r="CB2809" s="46"/>
      <c r="CC2809" s="46"/>
      <c r="CD2809" s="46"/>
      <c r="CE2809" s="46"/>
      <c r="CF2809" s="46"/>
      <c r="CG2809" s="46"/>
      <c r="CH2809" s="66">
        <f>ROWS(CH2810:CH2813)-1</f>
        <v>3</v>
      </c>
      <c r="CI2809" s="23" t="s">
        <v>836</v>
      </c>
    </row>
    <row r="2810" spans="1:94" ht="14.4" customHeight="1" thickBot="1" x14ac:dyDescent="0.35">
      <c r="A2810" s="503"/>
      <c r="B2810" s="49"/>
      <c r="C2810" s="156">
        <f>B2810</f>
        <v>0</v>
      </c>
      <c r="D2810" s="457"/>
      <c r="E2810" s="73"/>
      <c r="F2810" s="74" t="s">
        <v>5418</v>
      </c>
      <c r="G2810" s="300" t="s">
        <v>5298</v>
      </c>
      <c r="H2810" s="76">
        <v>2</v>
      </c>
      <c r="I2810" s="119"/>
      <c r="J2810" s="114"/>
      <c r="K2810" s="79"/>
      <c r="L2810" s="79"/>
      <c r="M2810" s="79"/>
      <c r="N2810" s="80" t="s">
        <v>5419</v>
      </c>
      <c r="O2810" s="81"/>
      <c r="P2810" s="142" t="s">
        <v>5420</v>
      </c>
      <c r="Q2810" s="83" t="str">
        <f>IF(R2810="?","?","")</f>
        <v/>
      </c>
      <c r="R2810" s="83" t="str">
        <f>IF(AND(S2810="",T2810&gt;0),"?",IF(S2810="","◄",IF(T2810&gt;=1,"►","")))</f>
        <v>◄</v>
      </c>
      <c r="S2810" s="84"/>
      <c r="T2810" s="85"/>
      <c r="U2810" s="83" t="str">
        <f>IF(V2810="?","?","")</f>
        <v/>
      </c>
      <c r="V2810" s="83" t="str">
        <f>IF(AND(W2810="",X2810&gt;0),"?",IF(W2810="","◄",IF(X2810&gt;=1,"►","")))</f>
        <v>◄</v>
      </c>
      <c r="W2810" s="86"/>
      <c r="X2810" s="85"/>
      <c r="Y2810" s="457"/>
      <c r="Z2810" s="87"/>
      <c r="AA2810" s="521">
        <f t="shared" ref="AA2810:AB2812" si="959">(S2810*Z2810)</f>
        <v>0</v>
      </c>
      <c r="AB2810" s="520">
        <f t="shared" si="959"/>
        <v>0</v>
      </c>
      <c r="AC2810" s="88"/>
      <c r="AD2810" s="519">
        <f t="shared" ref="AD2810:AE2812" si="960">(W2810*AC2810)</f>
        <v>0</v>
      </c>
      <c r="AE2810" s="522">
        <f t="shared" si="960"/>
        <v>0</v>
      </c>
      <c r="AF2810" s="89" t="str">
        <f>IF(AG2810&gt;0,"ok","◄")</f>
        <v>◄</v>
      </c>
      <c r="AG2810" s="90"/>
      <c r="AH2810" s="89" t="str">
        <f>IF(AND(AI2810="",AJ2810&gt;0),"?",IF(AI2810="","◄",IF(AJ2810&gt;=1,"►","")))</f>
        <v>◄</v>
      </c>
      <c r="AI2810" s="91"/>
      <c r="AJ2810" s="92"/>
      <c r="AK2810" s="586"/>
      <c r="AL2810" s="587"/>
      <c r="AM2810" s="43"/>
      <c r="AN2810" s="27" t="s">
        <v>6</v>
      </c>
      <c r="AO2810" s="27" t="s">
        <v>6</v>
      </c>
      <c r="AP2810" s="516"/>
      <c r="AQ2810" s="516"/>
      <c r="AR2810" s="516"/>
      <c r="AS2810" s="516" t="s">
        <v>6</v>
      </c>
      <c r="AT2810" s="516" t="s">
        <v>6</v>
      </c>
      <c r="AU2810" s="516"/>
      <c r="AV2810" s="516" t="s">
        <v>6</v>
      </c>
      <c r="AW2810" s="516" t="s">
        <v>6</v>
      </c>
      <c r="AX2810" s="516"/>
      <c r="AY2810" s="516" t="s">
        <v>6</v>
      </c>
      <c r="AZ2810" s="516" t="s">
        <v>6</v>
      </c>
      <c r="BA2810" s="516"/>
      <c r="BB2810" s="516" t="s">
        <v>6</v>
      </c>
      <c r="BC2810" s="516" t="s">
        <v>6</v>
      </c>
      <c r="BD2810" s="516"/>
      <c r="BE2810" s="516" t="s">
        <v>6</v>
      </c>
      <c r="BF2810" s="516" t="s">
        <v>6</v>
      </c>
      <c r="BG2810" s="516"/>
      <c r="BH2810" s="516" t="s">
        <v>6</v>
      </c>
      <c r="BI2810" s="516" t="s">
        <v>6</v>
      </c>
      <c r="BJ2810" s="516"/>
      <c r="BK2810" s="516" t="s">
        <v>6</v>
      </c>
      <c r="BL2810" s="516" t="s">
        <v>6</v>
      </c>
      <c r="BM2810" s="516"/>
      <c r="BN2810" s="516" t="s">
        <v>6</v>
      </c>
      <c r="BO2810" s="516" t="s">
        <v>6</v>
      </c>
      <c r="BP2810" s="516"/>
      <c r="BQ2810" s="516" t="s">
        <v>6</v>
      </c>
      <c r="BR2810" s="516" t="s">
        <v>6</v>
      </c>
      <c r="BS2810" s="516"/>
      <c r="BT2810" s="516"/>
      <c r="BU2810" s="516"/>
      <c r="BV2810" s="516"/>
      <c r="BW2810" s="516"/>
      <c r="BX2810" s="516"/>
      <c r="BY2810" s="516"/>
      <c r="BZ2810" s="28"/>
      <c r="CA2810" s="24"/>
      <c r="CB2810" s="29"/>
      <c r="CC2810" s="29"/>
      <c r="CD2810" s="30"/>
      <c r="CE2810" s="29"/>
      <c r="CF2810" s="29"/>
      <c r="CG2810" s="31"/>
      <c r="CH2810" s="457"/>
      <c r="CI2810" s="23" t="s">
        <v>836</v>
      </c>
    </row>
    <row r="2811" spans="1:94" ht="14.4" customHeight="1" thickTop="1" thickBot="1" x14ac:dyDescent="0.35">
      <c r="A2811" s="503"/>
      <c r="B2811" s="49"/>
      <c r="C2811" s="156">
        <f>B2811</f>
        <v>0</v>
      </c>
      <c r="D2811" s="457"/>
      <c r="E2811" s="73"/>
      <c r="F2811" s="93">
        <v>2348</v>
      </c>
      <c r="G2811" s="302" t="s">
        <v>5298</v>
      </c>
      <c r="H2811" s="76">
        <v>2</v>
      </c>
      <c r="I2811" s="119"/>
      <c r="J2811" s="114"/>
      <c r="K2811" s="79"/>
      <c r="L2811" s="79"/>
      <c r="M2811" s="79"/>
      <c r="N2811" s="80" t="s">
        <v>5419</v>
      </c>
      <c r="O2811" s="81"/>
      <c r="P2811" s="142" t="s">
        <v>5320</v>
      </c>
      <c r="Q2811" s="83" t="str">
        <f>IF(R2811="?","?","")</f>
        <v/>
      </c>
      <c r="R2811" s="83" t="str">
        <f>IF(AND(S2811="",T2811&gt;0),"?",IF(S2811="","◄",IF(T2811&gt;=1,"►","")))</f>
        <v>◄</v>
      </c>
      <c r="S2811" s="84"/>
      <c r="T2811" s="85"/>
      <c r="U2811" s="83" t="str">
        <f>IF(V2811="?","?","")</f>
        <v/>
      </c>
      <c r="V2811" s="83" t="str">
        <f>IF(AND(W2811="",X2811&gt;0),"?",IF(W2811="","◄",IF(X2811&gt;=1,"►","")))</f>
        <v>◄</v>
      </c>
      <c r="W2811" s="86"/>
      <c r="X2811" s="85"/>
      <c r="Y2811" s="457"/>
      <c r="Z2811" s="87"/>
      <c r="AA2811" s="521">
        <f t="shared" si="959"/>
        <v>0</v>
      </c>
      <c r="AB2811" s="520">
        <f t="shared" si="959"/>
        <v>0</v>
      </c>
      <c r="AC2811" s="88"/>
      <c r="AD2811" s="519">
        <f t="shared" si="960"/>
        <v>0</v>
      </c>
      <c r="AE2811" s="522">
        <f t="shared" si="960"/>
        <v>0</v>
      </c>
      <c r="AF2811" s="44"/>
      <c r="AG2811" s="45"/>
      <c r="AH2811" s="44"/>
      <c r="AI2811" s="45"/>
      <c r="AJ2811" s="45"/>
      <c r="AK2811" s="45"/>
      <c r="AL2811" s="45"/>
      <c r="AM2811" s="43"/>
      <c r="AN2811" s="27" t="s">
        <v>6</v>
      </c>
      <c r="AO2811" s="27" t="s">
        <v>6</v>
      </c>
      <c r="AP2811" s="516"/>
      <c r="AQ2811" s="516"/>
      <c r="AR2811" s="516"/>
      <c r="AS2811" s="516" t="s">
        <v>6</v>
      </c>
      <c r="AT2811" s="516" t="s">
        <v>6</v>
      </c>
      <c r="AU2811" s="516"/>
      <c r="AV2811" s="516" t="s">
        <v>6</v>
      </c>
      <c r="AW2811" s="516" t="s">
        <v>6</v>
      </c>
      <c r="AX2811" s="516"/>
      <c r="AY2811" s="516" t="s">
        <v>6</v>
      </c>
      <c r="AZ2811" s="516" t="s">
        <v>6</v>
      </c>
      <c r="BA2811" s="516"/>
      <c r="BB2811" s="516" t="s">
        <v>6</v>
      </c>
      <c r="BC2811" s="516" t="s">
        <v>6</v>
      </c>
      <c r="BD2811" s="516"/>
      <c r="BE2811" s="516" t="s">
        <v>6</v>
      </c>
      <c r="BF2811" s="516" t="s">
        <v>6</v>
      </c>
      <c r="BG2811" s="516"/>
      <c r="BH2811" s="516" t="s">
        <v>6</v>
      </c>
      <c r="BI2811" s="516" t="s">
        <v>6</v>
      </c>
      <c r="BJ2811" s="516"/>
      <c r="BK2811" s="516" t="s">
        <v>6</v>
      </c>
      <c r="BL2811" s="516" t="s">
        <v>6</v>
      </c>
      <c r="BM2811" s="516"/>
      <c r="BN2811" s="516" t="s">
        <v>6</v>
      </c>
      <c r="BO2811" s="516" t="s">
        <v>6</v>
      </c>
      <c r="BP2811" s="516"/>
      <c r="BQ2811" s="516" t="s">
        <v>6</v>
      </c>
      <c r="BR2811" s="516" t="s">
        <v>6</v>
      </c>
      <c r="BS2811" s="516"/>
      <c r="BT2811" s="516"/>
      <c r="BU2811" s="516"/>
      <c r="BV2811" s="516"/>
      <c r="BW2811" s="516"/>
      <c r="BX2811" s="516"/>
      <c r="BY2811" s="516"/>
      <c r="BZ2811" s="28"/>
      <c r="CA2811" s="24"/>
      <c r="CB2811" s="29"/>
      <c r="CC2811" s="29"/>
      <c r="CD2811" s="30"/>
      <c r="CE2811" s="29"/>
      <c r="CF2811" s="29"/>
      <c r="CG2811" s="31"/>
      <c r="CH2811" s="457"/>
      <c r="CI2811" s="23" t="s">
        <v>836</v>
      </c>
    </row>
    <row r="2812" spans="1:94" ht="15.6" thickTop="1" thickBot="1" x14ac:dyDescent="0.35">
      <c r="A2812" s="503"/>
      <c r="B2812" s="49"/>
      <c r="C2812" s="156">
        <f>B2812</f>
        <v>0</v>
      </c>
      <c r="D2812" s="457"/>
      <c r="E2812" s="73"/>
      <c r="F2812" s="93">
        <v>2349</v>
      </c>
      <c r="G2812" s="302" t="s">
        <v>5298</v>
      </c>
      <c r="H2812" s="76">
        <v>2</v>
      </c>
      <c r="I2812" s="119"/>
      <c r="J2812" s="114"/>
      <c r="K2812" s="79"/>
      <c r="L2812" s="79"/>
      <c r="M2812" s="79"/>
      <c r="N2812" s="80" t="s">
        <v>5419</v>
      </c>
      <c r="O2812" s="318" t="s">
        <v>5248</v>
      </c>
      <c r="P2812" s="142" t="s">
        <v>5421</v>
      </c>
      <c r="Q2812" s="83" t="str">
        <f>IF(R2812="?","?","")</f>
        <v/>
      </c>
      <c r="R2812" s="83" t="str">
        <f>IF(AND(S2812="",T2812&gt;0),"?",IF(S2812="","◄",IF(T2812&gt;=1,"►","")))</f>
        <v>◄</v>
      </c>
      <c r="S2812" s="84"/>
      <c r="T2812" s="85"/>
      <c r="U2812" s="83" t="str">
        <f>IF(V2812="?","?","")</f>
        <v/>
      </c>
      <c r="V2812" s="83" t="str">
        <f>IF(AND(W2812="",X2812&gt;0),"?",IF(W2812="","◄",IF(X2812&gt;=1,"►","")))</f>
        <v>◄</v>
      </c>
      <c r="W2812" s="86"/>
      <c r="X2812" s="85"/>
      <c r="Y2812" s="457"/>
      <c r="Z2812" s="87"/>
      <c r="AA2812" s="521">
        <f t="shared" si="959"/>
        <v>0</v>
      </c>
      <c r="AB2812" s="520">
        <f t="shared" si="959"/>
        <v>0</v>
      </c>
      <c r="AC2812" s="88"/>
      <c r="AD2812" s="519">
        <f t="shared" si="960"/>
        <v>0</v>
      </c>
      <c r="AE2812" s="522">
        <f t="shared" si="960"/>
        <v>0</v>
      </c>
      <c r="AF2812" s="44"/>
      <c r="AG2812" s="45"/>
      <c r="AH2812" s="44"/>
      <c r="AI2812" s="45"/>
      <c r="AJ2812" s="45"/>
      <c r="AK2812" s="45"/>
      <c r="AL2812" s="45"/>
      <c r="AM2812" s="43"/>
      <c r="AN2812" s="27" t="s">
        <v>6</v>
      </c>
      <c r="AO2812" s="27" t="s">
        <v>6</v>
      </c>
      <c r="AP2812" s="516"/>
      <c r="AQ2812" s="516"/>
      <c r="AR2812" s="516"/>
      <c r="AS2812" s="516" t="s">
        <v>6</v>
      </c>
      <c r="AT2812" s="516" t="s">
        <v>6</v>
      </c>
      <c r="AU2812" s="516"/>
      <c r="AV2812" s="516" t="s">
        <v>6</v>
      </c>
      <c r="AW2812" s="516" t="s">
        <v>6</v>
      </c>
      <c r="AX2812" s="516"/>
      <c r="AY2812" s="516" t="s">
        <v>6</v>
      </c>
      <c r="AZ2812" s="516" t="s">
        <v>6</v>
      </c>
      <c r="BA2812" s="516"/>
      <c r="BB2812" s="516" t="s">
        <v>6</v>
      </c>
      <c r="BC2812" s="516" t="s">
        <v>6</v>
      </c>
      <c r="BD2812" s="516"/>
      <c r="BE2812" s="516" t="s">
        <v>6</v>
      </c>
      <c r="BF2812" s="516" t="s">
        <v>6</v>
      </c>
      <c r="BG2812" s="516"/>
      <c r="BH2812" s="516" t="s">
        <v>6</v>
      </c>
      <c r="BI2812" s="516" t="s">
        <v>6</v>
      </c>
      <c r="BJ2812" s="516"/>
      <c r="BK2812" s="516" t="s">
        <v>6</v>
      </c>
      <c r="BL2812" s="516" t="s">
        <v>6</v>
      </c>
      <c r="BM2812" s="516"/>
      <c r="BN2812" s="516" t="s">
        <v>6</v>
      </c>
      <c r="BO2812" s="516" t="s">
        <v>6</v>
      </c>
      <c r="BP2812" s="516"/>
      <c r="BQ2812" s="516" t="s">
        <v>6</v>
      </c>
      <c r="BR2812" s="516" t="s">
        <v>6</v>
      </c>
      <c r="BS2812" s="516"/>
      <c r="BT2812" s="516"/>
      <c r="BU2812" s="516"/>
      <c r="BV2812" s="516"/>
      <c r="BW2812" s="516"/>
      <c r="BX2812" s="516"/>
      <c r="BY2812" s="516"/>
      <c r="BZ2812" s="28"/>
      <c r="CA2812" s="24"/>
      <c r="CB2812" s="29"/>
      <c r="CC2812" s="29"/>
      <c r="CD2812" s="30"/>
      <c r="CE2812" s="29"/>
      <c r="CF2812" s="29"/>
      <c r="CG2812" s="31"/>
      <c r="CH2812" s="457"/>
      <c r="CI2812" s="23" t="s">
        <v>836</v>
      </c>
    </row>
    <row r="2813" spans="1:94" ht="16.8" customHeight="1" thickTop="1" thickBot="1" x14ac:dyDescent="0.35">
      <c r="A2813" s="505" t="str">
        <f>IF(COUNTIF(B2814:B2816,"x")&gt;0,"x","")</f>
        <v/>
      </c>
      <c r="B2813" s="57"/>
      <c r="C2813" s="510" t="str">
        <f>A2813</f>
        <v/>
      </c>
      <c r="D2813" s="66">
        <f>ROWS(D2814:D2815)-1</f>
        <v>1</v>
      </c>
      <c r="E2813" s="58" t="s">
        <v>5422</v>
      </c>
      <c r="F2813" s="59"/>
      <c r="G2813" s="301"/>
      <c r="H2813" s="6"/>
      <c r="I2813" s="18"/>
      <c r="J2813" s="6"/>
      <c r="K2813" s="18"/>
      <c r="L2813" s="18"/>
      <c r="M2813" s="18"/>
      <c r="N2813" s="46"/>
      <c r="O2813" s="60" t="s">
        <v>5423</v>
      </c>
      <c r="P2813" s="334" t="s">
        <v>7210</v>
      </c>
      <c r="Q2813" s="143"/>
      <c r="R2813" s="63" t="str">
        <f>IF(COUNTIF(Q2814:Q2815,"?")&gt;0,"?",IF(AND(S2813="◄",T2813="►"),"◄►",IF(S2813="◄","◄",IF(T2813="►","►",""))))</f>
        <v>◄</v>
      </c>
      <c r="S2813" s="64" t="str">
        <f>IF(SUM(S2814:S2815)+1=ROWS(S2814:S2815)-COUNTIF(S2814:S2815,"-"),"","◄")</f>
        <v>◄</v>
      </c>
      <c r="T2813" s="65" t="str">
        <f>IF(SUM(T2814:T2815)&gt;0,"►","")</f>
        <v/>
      </c>
      <c r="U2813" s="62"/>
      <c r="V2813" s="63" t="str">
        <f>IF(COUNTIF(U2814:U2815,"?")&gt;0,"?",IF(AND(W2813="◄",X2813="►"),"◄►",IF(W2813="◄","◄",IF(X2813="►","►",""))))</f>
        <v>◄</v>
      </c>
      <c r="W2813" s="64" t="str">
        <f>IF(SUM(W2814:W2815)+1=ROWS(W2814:W2815)-COUNTIF(W2814:W2815,"-"),"","◄")</f>
        <v>◄</v>
      </c>
      <c r="X2813" s="65" t="str">
        <f>IF(SUM(X2814:X2815)&gt;0,"►","")</f>
        <v/>
      </c>
      <c r="Y2813" s="66">
        <f>ROWS(Y2814:Y2815)-1</f>
        <v>1</v>
      </c>
      <c r="Z2813" s="67">
        <f>SUM(Z2814:Z2815)-Z2815</f>
        <v>0</v>
      </c>
      <c r="AA2813" s="68" t="s">
        <v>840</v>
      </c>
      <c r="AB2813" s="69"/>
      <c r="AC2813" s="67">
        <f>SUM(AC2814:AC2815)-AC2815</f>
        <v>0</v>
      </c>
      <c r="AD2813" s="68" t="s">
        <v>840</v>
      </c>
      <c r="AE2813" s="69"/>
      <c r="AF2813" s="70" t="str">
        <f>IF(AG2813="◄","◄",IF(AG2813="ok","►",""))</f>
        <v>◄</v>
      </c>
      <c r="AG2813" s="71" t="str">
        <f>IF(AG2814&gt;0,"OK","◄")</f>
        <v>◄</v>
      </c>
      <c r="AH2813" s="62" t="str">
        <f>IF(AND(AI2813="◄",AJ2813="►"),"◄?►",IF(AI2813="◄","◄",IF(AJ2813="►","►","")))</f>
        <v>◄</v>
      </c>
      <c r="AI2813" s="64" t="str">
        <f>IF(AI2814&gt;0,"","◄")</f>
        <v>◄</v>
      </c>
      <c r="AJ2813" s="65" t="str">
        <f>IF(SUM(AJ2814:AJ2814)&gt;0,"►","")</f>
        <v/>
      </c>
      <c r="AK2813" s="570" t="str">
        <f>G2814</f>
        <v>1989</v>
      </c>
      <c r="AL2813" s="572" t="str">
        <f>P2813</f>
        <v>▬ folder Nr. 16  /  89 ▬</v>
      </c>
      <c r="AM2813" s="43"/>
      <c r="AN2813" s="1" t="str">
        <f>IF(AO2813="","",IF(COUNTIF(AN2814,"ok"),"","◄"))</f>
        <v>◄</v>
      </c>
      <c r="AO2813" s="9" t="str">
        <f>IF(COUNTIF(AP2813:BR2813,"◄")&gt;0,"◄","")</f>
        <v>◄</v>
      </c>
      <c r="AP2813" s="250" t="str">
        <f>IF(AP2814="-","",IF(AP2814&gt;0,"","◄"))</f>
        <v>◄</v>
      </c>
      <c r="AQ2813" s="251"/>
      <c r="AR2813" s="517">
        <f>IF(ISNONTEXT(AR2814)=TRUE,"_",1)</f>
        <v>1</v>
      </c>
      <c r="AS2813" s="250" t="str">
        <f>IF(AS2814="-","",IF(AS2814&gt;0,"","◄"))</f>
        <v>◄</v>
      </c>
      <c r="AT2813" s="251"/>
      <c r="AU2813" s="517">
        <f>IF(ISNONTEXT(AU2814)=TRUE,"_",AR2813+1)</f>
        <v>2</v>
      </c>
      <c r="AV2813" s="250" t="str">
        <f>IF(AV2814="-","",IF(AV2814&gt;0,"","◄"))</f>
        <v>◄</v>
      </c>
      <c r="AW2813" s="251"/>
      <c r="AX2813" s="517">
        <f>IF(ISNONTEXT(AX2814)=TRUE,"_",AU2813+1)</f>
        <v>3</v>
      </c>
      <c r="AY2813" s="250" t="str">
        <f>IF(AY2814="-","",IF(AY2814&gt;0,"","◄"))</f>
        <v>◄</v>
      </c>
      <c r="AZ2813" s="251"/>
      <c r="BA2813" s="517">
        <f>IF(ISNONTEXT(BA2814)=TRUE,"_",AX2813+1)</f>
        <v>4</v>
      </c>
      <c r="BB2813" s="250" t="str">
        <f>IF(BB2814="-","",IF(BB2814&gt;0,"","◄"))</f>
        <v>◄</v>
      </c>
      <c r="BC2813" s="251"/>
      <c r="BD2813" s="517">
        <f>IF(ISNONTEXT(BD2814)=TRUE,"_",BA2813+1)</f>
        <v>5</v>
      </c>
      <c r="BE2813" s="250" t="str">
        <f>IF(BE2814="-","",IF(BE2814&gt;0,"","◄"))</f>
        <v/>
      </c>
      <c r="BF2813" s="251"/>
      <c r="BG2813" s="517" t="str">
        <f>IF(ISNONTEXT(BG2814)=TRUE,"_",BD2813+1)</f>
        <v>_</v>
      </c>
      <c r="BH2813" s="250" t="str">
        <f>IF(BH2814="-","",IF(BH2814&gt;0,"","◄"))</f>
        <v/>
      </c>
      <c r="BI2813" s="251"/>
      <c r="BJ2813" s="517" t="str">
        <f>IF(ISNONTEXT(BJ2814)=TRUE,"_",BG2813+1)</f>
        <v>_</v>
      </c>
      <c r="BK2813" s="563" t="str">
        <f>IF(BK2814="-","",IF(BK2814&gt;0,"","◄"))</f>
        <v/>
      </c>
      <c r="BL2813" s="564"/>
      <c r="BM2813" s="517" t="str">
        <f>IF(ISNONTEXT(BM2814)=TRUE,"_",BJ2813+1)</f>
        <v>_</v>
      </c>
      <c r="BN2813" s="563" t="str">
        <f>IF(BN2814="-","",IF(BN2814&gt;0,"","◄"))</f>
        <v/>
      </c>
      <c r="BO2813" s="564"/>
      <c r="BP2813" s="517" t="str">
        <f>IF(ISNONTEXT(BP2814)=TRUE,"_",BM2813+1)</f>
        <v>_</v>
      </c>
      <c r="BQ2813" s="563" t="str">
        <f>IF(BQ2814="-","",IF(BQ2814&gt;0,"","◄"))</f>
        <v/>
      </c>
      <c r="BR2813" s="564"/>
      <c r="BS2813" s="517" t="str">
        <f>IF(ISNONTEXT(BS2814)=TRUE,"_",BP2813+1)</f>
        <v>_</v>
      </c>
      <c r="BT2813" s="563" t="str">
        <f>IF(BT2814="-","",IF(BT2814&gt;0,"","◄"))</f>
        <v>◄</v>
      </c>
      <c r="BU2813" s="564"/>
      <c r="BV2813" s="517" t="str">
        <f>IF(ISNONTEXT(BV2814)=TRUE,"_",1)</f>
        <v>_</v>
      </c>
      <c r="BW2813" s="563" t="str">
        <f>IF(BW2814="-","",IF(BW2814&gt;0,"","◄"))</f>
        <v>◄</v>
      </c>
      <c r="BX2813" s="564"/>
      <c r="BY2813" s="517" t="str">
        <f>IF(ISNONTEXT(BY2814)=TRUE,"_",BV2813+1)</f>
        <v>_</v>
      </c>
      <c r="BZ2813" s="26"/>
      <c r="CA2813" s="24"/>
      <c r="CB2813" s="25" t="str">
        <f>IF(CB2814&gt;0,"►","")</f>
        <v/>
      </c>
      <c r="CC2813" s="25" t="str">
        <f>IF(CC2814&gt;0,"►","")</f>
        <v/>
      </c>
      <c r="CD2813" s="517" t="str">
        <f>IF(ISNONTEXT(CD2814)=TRUE,"_",1)</f>
        <v>_</v>
      </c>
      <c r="CE2813" s="25" t="str">
        <f>IF(CE2814&gt;0,"►","")</f>
        <v/>
      </c>
      <c r="CF2813" s="25" t="str">
        <f>IF(CF2814&gt;0,"►","")</f>
        <v/>
      </c>
      <c r="CG2813" s="517" t="str">
        <f>IF(ISNONTEXT(CG2814)=TRUE,"_",CD2813+1)</f>
        <v>_</v>
      </c>
      <c r="CH2813" s="66">
        <f>ROWS(CH2814:CH2815)-1</f>
        <v>1</v>
      </c>
      <c r="CI2813" s="23" t="s">
        <v>836</v>
      </c>
    </row>
    <row r="2814" spans="1:94" ht="16.8" customHeight="1" thickBot="1" x14ac:dyDescent="0.35">
      <c r="A2814" s="503"/>
      <c r="B2814" s="49"/>
      <c r="C2814" s="156">
        <f>B2814</f>
        <v>0</v>
      </c>
      <c r="D2814" s="457"/>
      <c r="E2814" s="73"/>
      <c r="F2814" s="74" t="s">
        <v>5424</v>
      </c>
      <c r="G2814" s="300" t="s">
        <v>5298</v>
      </c>
      <c r="H2814" s="76">
        <v>9</v>
      </c>
      <c r="I2814" s="119"/>
      <c r="J2814" s="114"/>
      <c r="K2814" s="79"/>
      <c r="L2814" s="79"/>
      <c r="M2814" s="79"/>
      <c r="N2814" s="80" t="s">
        <v>5425</v>
      </c>
      <c r="O2814" s="81"/>
      <c r="P2814" s="320"/>
      <c r="Q2814" s="83" t="str">
        <f>IF(R2814="?","?","")</f>
        <v/>
      </c>
      <c r="R2814" s="83" t="str">
        <f>IF(AND(S2814="",T2814&gt;0),"?",IF(S2814="","◄",IF(T2814&gt;=1,"►","")))</f>
        <v>◄</v>
      </c>
      <c r="S2814" s="84"/>
      <c r="T2814" s="85"/>
      <c r="U2814" s="83" t="str">
        <f>IF(V2814="?","?","")</f>
        <v/>
      </c>
      <c r="V2814" s="83" t="str">
        <f>IF(AND(W2814="",X2814&gt;0),"?",IF(W2814="","◄",IF(X2814&gt;=1,"►","")))</f>
        <v>◄</v>
      </c>
      <c r="W2814" s="86"/>
      <c r="X2814" s="85"/>
      <c r="Y2814" s="457"/>
      <c r="Z2814" s="87"/>
      <c r="AA2814" s="521">
        <f>(S2814*Z2814)</f>
        <v>0</v>
      </c>
      <c r="AB2814" s="520">
        <f>(T2814*AA2814)</f>
        <v>0</v>
      </c>
      <c r="AC2814" s="88"/>
      <c r="AD2814" s="519">
        <f>(W2814*AC2814)</f>
        <v>0</v>
      </c>
      <c r="AE2814" s="522">
        <f>(X2814*AD2814)</f>
        <v>0</v>
      </c>
      <c r="AF2814" s="89" t="str">
        <f>IF(AG2814&gt;0,"ok","◄")</f>
        <v>◄</v>
      </c>
      <c r="AG2814" s="90"/>
      <c r="AH2814" s="89" t="str">
        <f>IF(AND(AI2814="",AJ2814&gt;0),"?",IF(AI2814="","◄",IF(AJ2814&gt;=1,"►","")))</f>
        <v>◄</v>
      </c>
      <c r="AI2814" s="91"/>
      <c r="AJ2814" s="92"/>
      <c r="AK2814" s="586"/>
      <c r="AL2814" s="587"/>
      <c r="AM2814" s="43"/>
      <c r="AN2814" s="3" t="s">
        <v>3</v>
      </c>
      <c r="AO2814" s="12" t="s">
        <v>1</v>
      </c>
      <c r="AP2814" s="13"/>
      <c r="AQ2814" s="14"/>
      <c r="AR2814" s="15" t="s">
        <v>47</v>
      </c>
      <c r="AS2814" s="13"/>
      <c r="AT2814" s="14"/>
      <c r="AU2814" s="15" t="s">
        <v>182</v>
      </c>
      <c r="AV2814" s="13"/>
      <c r="AW2814" s="14"/>
      <c r="AX2814" s="15" t="s">
        <v>680</v>
      </c>
      <c r="AY2814" s="13"/>
      <c r="AZ2814" s="14"/>
      <c r="BA2814" s="15" t="s">
        <v>406</v>
      </c>
      <c r="BB2814" s="13"/>
      <c r="BC2814" s="14"/>
      <c r="BD2814" s="15" t="s">
        <v>681</v>
      </c>
      <c r="BE2814" s="516" t="s">
        <v>6</v>
      </c>
      <c r="BF2814" s="516" t="s">
        <v>6</v>
      </c>
      <c r="BG2814" s="516"/>
      <c r="BH2814" s="516" t="s">
        <v>6</v>
      </c>
      <c r="BI2814" s="516" t="s">
        <v>6</v>
      </c>
      <c r="BJ2814" s="516"/>
      <c r="BK2814" s="516" t="s">
        <v>6</v>
      </c>
      <c r="BL2814" s="516" t="s">
        <v>6</v>
      </c>
      <c r="BM2814" s="516"/>
      <c r="BN2814" s="516" t="s">
        <v>6</v>
      </c>
      <c r="BO2814" s="516" t="s">
        <v>6</v>
      </c>
      <c r="BP2814" s="516"/>
      <c r="BQ2814" s="516" t="s">
        <v>6</v>
      </c>
      <c r="BR2814" s="516" t="s">
        <v>6</v>
      </c>
      <c r="BS2814" s="516"/>
      <c r="BT2814" s="32"/>
      <c r="BU2814" s="33"/>
      <c r="BV2814" s="34"/>
      <c r="BW2814" s="32"/>
      <c r="BX2814" s="33"/>
      <c r="BY2814" s="34"/>
      <c r="BZ2814" s="35"/>
      <c r="CA2814" s="24"/>
      <c r="CB2814" s="36"/>
      <c r="CC2814" s="33"/>
      <c r="CD2814" s="37"/>
      <c r="CE2814" s="36"/>
      <c r="CF2814" s="38"/>
      <c r="CG2814" s="39"/>
      <c r="CH2814" s="457"/>
      <c r="CI2814" s="23" t="s">
        <v>836</v>
      </c>
    </row>
    <row r="2815" spans="1:94" ht="16.8" customHeight="1" thickTop="1" thickBot="1" x14ac:dyDescent="0.35">
      <c r="A2815" s="509"/>
      <c r="B2815" s="431"/>
      <c r="C2815" s="510">
        <f>A2815</f>
        <v>0</v>
      </c>
      <c r="D2815" s="431"/>
      <c r="E2815" s="431"/>
      <c r="F2815" s="46"/>
      <c r="G2815" s="7"/>
      <c r="H2815" s="345"/>
      <c r="I2815" s="345"/>
      <c r="J2815" s="345"/>
      <c r="K2815" s="46"/>
      <c r="L2815" s="46"/>
      <c r="M2815" s="46"/>
      <c r="N2815" s="46"/>
      <c r="O2815" s="46"/>
      <c r="P2815" s="46"/>
      <c r="Q2815" s="46"/>
      <c r="R2815" s="46"/>
      <c r="S2815" s="46"/>
      <c r="T2815" s="46"/>
      <c r="U2815" s="46"/>
      <c r="V2815" s="46"/>
      <c r="W2815" s="46"/>
      <c r="X2815" s="46"/>
      <c r="Y2815" s="431"/>
      <c r="Z2815" s="46"/>
      <c r="AA2815" s="46"/>
      <c r="AB2815" s="46"/>
      <c r="AC2815" s="46"/>
      <c r="AD2815" s="46"/>
      <c r="AE2815" s="46"/>
      <c r="AF2815" s="46"/>
      <c r="AG2815" s="46"/>
      <c r="AH2815" s="46"/>
      <c r="AI2815" s="46"/>
      <c r="AJ2815" s="46"/>
      <c r="AK2815" s="46"/>
      <c r="AL2815" s="46"/>
      <c r="AM2815" s="46"/>
      <c r="AN2815" s="46"/>
      <c r="AO2815" s="46"/>
      <c r="AP2815" s="46"/>
      <c r="AQ2815" s="46"/>
      <c r="AR2815" s="46"/>
      <c r="AS2815" s="46"/>
      <c r="AT2815" s="46"/>
      <c r="AU2815" s="46"/>
      <c r="AV2815" s="46"/>
      <c r="AW2815" s="46"/>
      <c r="AX2815" s="46"/>
      <c r="AY2815" s="46"/>
      <c r="AZ2815" s="46"/>
      <c r="BA2815" s="46"/>
      <c r="BB2815" s="46"/>
      <c r="BC2815" s="46"/>
      <c r="BD2815" s="46"/>
      <c r="BE2815" s="46"/>
      <c r="BF2815" s="46"/>
      <c r="BG2815" s="46"/>
      <c r="BH2815" s="46"/>
      <c r="BI2815" s="46"/>
      <c r="BJ2815" s="46"/>
      <c r="BK2815" s="46"/>
      <c r="BL2815" s="46"/>
      <c r="BM2815" s="46"/>
      <c r="BN2815" s="46"/>
      <c r="BO2815" s="46"/>
      <c r="BP2815" s="46"/>
      <c r="BQ2815" s="46"/>
      <c r="BR2815" s="46"/>
      <c r="BS2815" s="46"/>
      <c r="BT2815" s="46"/>
      <c r="BU2815" s="46"/>
      <c r="BV2815" s="46"/>
      <c r="BW2815" s="46"/>
      <c r="BX2815" s="46"/>
      <c r="BY2815" s="46"/>
      <c r="BZ2815" s="46"/>
      <c r="CA2815" s="46"/>
      <c r="CB2815" s="46"/>
      <c r="CC2815" s="46"/>
      <c r="CD2815" s="46"/>
      <c r="CE2815" s="46"/>
      <c r="CF2815" s="46"/>
      <c r="CG2815" s="46"/>
      <c r="CH2815" s="431"/>
      <c r="CI2815" s="23" t="s">
        <v>836</v>
      </c>
    </row>
    <row r="2816" spans="1:94" ht="17.399999999999999" customHeight="1" thickBot="1" x14ac:dyDescent="0.35">
      <c r="A2816" s="504"/>
      <c r="B2816" s="448"/>
      <c r="C2816" s="472">
        <f>B2816</f>
        <v>0</v>
      </c>
      <c r="D2816" s="457"/>
      <c r="E2816" s="473"/>
      <c r="F2816" s="474"/>
      <c r="G2816" s="475"/>
      <c r="H2816" s="477"/>
      <c r="I2816" s="478"/>
      <c r="J2816" s="479"/>
      <c r="K2816" s="476"/>
      <c r="L2816" s="476"/>
      <c r="M2816" s="476"/>
      <c r="N2816" s="360" t="s">
        <v>7428</v>
      </c>
      <c r="O2816" s="381"/>
      <c r="P2816" s="456"/>
      <c r="Q2816" s="53"/>
      <c r="R2816" s="53"/>
      <c r="S2816" s="53"/>
      <c r="T2816" s="53"/>
      <c r="U2816" s="53"/>
      <c r="V2816" s="53"/>
      <c r="W2816" s="53"/>
      <c r="X2816" s="53"/>
      <c r="Y2816" s="457"/>
      <c r="Z2816" s="53"/>
      <c r="AA2816" s="53"/>
      <c r="AB2816" s="53"/>
      <c r="AC2816" s="56"/>
      <c r="AD2816" s="53"/>
      <c r="AE2816" s="53"/>
      <c r="AF2816" s="70" t="str">
        <f>IF(AG2816="◄","◄",IF(AG2816="ok","►",""))</f>
        <v>◄</v>
      </c>
      <c r="AG2816" s="71" t="str">
        <f>IF(AG2817&gt;0,"OK","◄")</f>
        <v>◄</v>
      </c>
      <c r="AH2816" s="62" t="str">
        <f>IF(AND(AI2816="◄",AJ2816="►"),"◄?►",IF(AI2816="◄","◄",IF(AJ2816="►","►","")))</f>
        <v>◄</v>
      </c>
      <c r="AI2816" s="64" t="str">
        <f>IF(AI2817&gt;0,"","◄")</f>
        <v>◄</v>
      </c>
      <c r="AJ2816" s="65" t="str">
        <f>IF(SUM(AJ2817:AJ2818)&gt;0,"►","")</f>
        <v/>
      </c>
      <c r="AK2816" s="637" t="str">
        <f>N2816</f>
        <v xml:space="preserve">▬ folder overzicht bijzondere postzegeluitgiften J1990 ▬ </v>
      </c>
      <c r="AL2816" s="638"/>
      <c r="AM2816" s="43"/>
      <c r="AN2816" s="53"/>
      <c r="AO2816" s="53"/>
      <c r="AP2816" s="53"/>
      <c r="AQ2816" s="53"/>
      <c r="AR2816" s="53"/>
      <c r="AS2816" s="53"/>
      <c r="AT2816" s="53"/>
      <c r="AU2816" s="53"/>
      <c r="AV2816" s="53"/>
      <c r="AW2816" s="53"/>
      <c r="AX2816" s="53"/>
      <c r="AY2816" s="53"/>
      <c r="AZ2816" s="53"/>
      <c r="BA2816" s="53"/>
      <c r="BB2816" s="53"/>
      <c r="BC2816" s="53"/>
      <c r="BD2816" s="53"/>
      <c r="BE2816" s="53"/>
      <c r="BF2816" s="53"/>
      <c r="BG2816" s="53"/>
      <c r="BH2816" s="53"/>
      <c r="BI2816" s="53"/>
      <c r="BJ2816" s="53"/>
      <c r="BK2816" s="53"/>
      <c r="BL2816" s="53"/>
      <c r="BM2816" s="53"/>
      <c r="BN2816" s="53"/>
      <c r="BO2816" s="53"/>
      <c r="BP2816" s="53"/>
      <c r="BQ2816" s="53"/>
      <c r="BR2816" s="53"/>
      <c r="BS2816" s="53"/>
      <c r="BT2816" s="53"/>
      <c r="BU2816" s="53"/>
      <c r="BV2816" s="53"/>
      <c r="BW2816" s="53"/>
      <c r="BX2816" s="53"/>
      <c r="BY2816" s="53"/>
      <c r="BZ2816" s="53"/>
      <c r="CA2816" s="53"/>
      <c r="CB2816" s="53"/>
      <c r="CC2816" s="53"/>
      <c r="CD2816" s="53"/>
      <c r="CE2816" s="53"/>
      <c r="CF2816" s="53"/>
      <c r="CG2816" s="53"/>
      <c r="CH2816" s="457"/>
      <c r="CI2816" s="23" t="s">
        <v>836</v>
      </c>
      <c r="CK2816" s="22"/>
      <c r="CL2816" s="22"/>
      <c r="CM2816" s="22"/>
      <c r="CN2816" s="22"/>
      <c r="CO2816" s="22"/>
      <c r="CP2816" s="22"/>
    </row>
    <row r="2817" spans="1:87" ht="17.399999999999999" customHeight="1" thickBot="1" x14ac:dyDescent="0.35">
      <c r="A2817" s="504"/>
      <c r="B2817" s="448"/>
      <c r="C2817" s="472">
        <f>B2817</f>
        <v>0</v>
      </c>
      <c r="D2817" s="457"/>
      <c r="E2817" s="473"/>
      <c r="F2817" s="474"/>
      <c r="G2817" s="475"/>
      <c r="H2817" s="477"/>
      <c r="I2817" s="478"/>
      <c r="J2817" s="479"/>
      <c r="K2817" s="476"/>
      <c r="L2817" s="476"/>
      <c r="M2817" s="476"/>
      <c r="N2817" s="360" t="s">
        <v>7403</v>
      </c>
      <c r="O2817" s="381"/>
      <c r="P2817" s="456"/>
      <c r="Q2817" s="53"/>
      <c r="R2817" s="408" t="str">
        <f>IF(COUNTIF(Q2818:Q2940,"?")&gt;=1,"?","")</f>
        <v/>
      </c>
      <c r="S2817" s="53"/>
      <c r="T2817" s="53"/>
      <c r="U2817" s="53"/>
      <c r="V2817" s="408" t="str">
        <f>IF(COUNTIF(U2818:U2940,"?")&gt;=1,"?","")</f>
        <v/>
      </c>
      <c r="W2817" s="53"/>
      <c r="X2817" s="53"/>
      <c r="Y2817" s="457"/>
      <c r="Z2817" s="53"/>
      <c r="AA2817" s="434" t="str">
        <f>N2817</f>
        <v xml:space="preserve">▬ folders ▼ J1990 ▼ ▬ </v>
      </c>
      <c r="AB2817" s="53"/>
      <c r="AC2817" s="56"/>
      <c r="AD2817" s="53"/>
      <c r="AE2817" s="53"/>
      <c r="AF2817" s="89" t="str">
        <f>IF(AG2817&gt;0,"ok","◄")</f>
        <v>◄</v>
      </c>
      <c r="AG2817" s="90"/>
      <c r="AH2817" s="89" t="str">
        <f>IF(AND(AI2817="",AJ2817&gt;0),"?",IF(AI2817="","◄",IF(AJ2817&gt;=1,"►","")))</f>
        <v>◄</v>
      </c>
      <c r="AI2817" s="91"/>
      <c r="AJ2817" s="92"/>
      <c r="AK2817" s="639"/>
      <c r="AL2817" s="639"/>
      <c r="AM2817" s="43"/>
      <c r="AN2817" s="568" t="str">
        <f>N2817</f>
        <v xml:space="preserve">▬ folders ▼ J1990 ▼ ▬ </v>
      </c>
      <c r="AO2817" s="569"/>
      <c r="AP2817" s="569"/>
      <c r="AQ2817" s="569"/>
      <c r="AR2817" s="569"/>
      <c r="AS2817" s="569"/>
      <c r="AT2817" s="569"/>
      <c r="AU2817" s="569"/>
      <c r="AV2817" s="569"/>
      <c r="AW2817" s="569"/>
      <c r="AX2817" s="569"/>
      <c r="AY2817" s="569"/>
      <c r="AZ2817" s="569"/>
      <c r="BA2817" s="569"/>
      <c r="BB2817" s="569"/>
      <c r="BC2817" s="569"/>
      <c r="BD2817" s="569"/>
      <c r="BE2817" s="569"/>
      <c r="BF2817" s="569"/>
      <c r="BG2817" s="569"/>
      <c r="BH2817" s="569"/>
      <c r="BI2817" s="568" t="str">
        <f>N2817</f>
        <v xml:space="preserve">▬ folders ▼ J1990 ▼ ▬ </v>
      </c>
      <c r="BJ2817" s="569"/>
      <c r="BK2817" s="569"/>
      <c r="BL2817" s="569"/>
      <c r="BM2817" s="569"/>
      <c r="BN2817" s="569"/>
      <c r="BO2817" s="569"/>
      <c r="BP2817" s="569"/>
      <c r="BQ2817" s="569"/>
      <c r="BR2817" s="569"/>
      <c r="BS2817" s="569"/>
      <c r="BT2817" s="569"/>
      <c r="BU2817" s="569"/>
      <c r="BV2817" s="569"/>
      <c r="BW2817" s="569"/>
      <c r="BX2817" s="569"/>
      <c r="BY2817" s="569"/>
      <c r="BZ2817" s="569"/>
      <c r="CA2817" s="569"/>
      <c r="CB2817" s="569"/>
      <c r="CC2817" s="569"/>
      <c r="CD2817" s="569"/>
      <c r="CE2817" s="569"/>
      <c r="CF2817" s="569"/>
      <c r="CG2817" s="569"/>
      <c r="CH2817" s="457"/>
      <c r="CI2817" s="23" t="s">
        <v>836</v>
      </c>
    </row>
    <row r="2818" spans="1:87" ht="16.8" thickTop="1" thickBot="1" x14ac:dyDescent="0.35">
      <c r="A2818" s="505" t="str">
        <f>IF(COUNTIF(B2819:B2822,"x")&gt;0,"x","")</f>
        <v/>
      </c>
      <c r="B2818" s="57"/>
      <c r="C2818" s="510" t="str">
        <f>A2818</f>
        <v/>
      </c>
      <c r="D2818" s="66">
        <f>ROWS(D2819:D2822)-1</f>
        <v>3</v>
      </c>
      <c r="E2818" s="58" t="s">
        <v>6829</v>
      </c>
      <c r="F2818" s="59"/>
      <c r="G2818" s="301"/>
      <c r="H2818" s="6"/>
      <c r="I2818" s="18"/>
      <c r="J2818" s="6"/>
      <c r="K2818" s="18"/>
      <c r="L2818" s="18"/>
      <c r="M2818" s="18"/>
      <c r="N2818" s="46"/>
      <c r="O2818" s="60">
        <v>32881</v>
      </c>
      <c r="P2818" s="334" t="s">
        <v>7211</v>
      </c>
      <c r="Q2818" s="143"/>
      <c r="R2818" s="63" t="str">
        <f>IF(COUNTIF(Q2819:Q2822,"?")&gt;0,"?",IF(AND(S2818="◄",T2818="►"),"◄►",IF(S2818="◄","◄",IF(T2818="►","►",""))))</f>
        <v>◄</v>
      </c>
      <c r="S2818" s="64" t="str">
        <f>IF(SUM(S2819:S2822)+1=ROWS(S2819:S2822)-COUNTIF(S2819:S2822,"-"),"","◄")</f>
        <v>◄</v>
      </c>
      <c r="T2818" s="65" t="str">
        <f>IF(SUM(T2819:T2822)&gt;0,"►","")</f>
        <v/>
      </c>
      <c r="U2818" s="146"/>
      <c r="V2818" s="63" t="str">
        <f>IF(COUNTIF(U2819:U2822,"?")&gt;0,"?",IF(AND(W2818="◄",X2818="►"),"◄►",IF(W2818="◄","◄",IF(X2818="►","►",""))))</f>
        <v>◄</v>
      </c>
      <c r="W2818" s="64" t="str">
        <f>IF(SUM(W2819:W2822)+1=ROWS(W2819:W2822)-COUNTIF(W2819:W2822,"-"),"","◄")</f>
        <v>◄</v>
      </c>
      <c r="X2818" s="65" t="str">
        <f>IF(SUM(X2819:X2822)&gt;0,"►","")</f>
        <v/>
      </c>
      <c r="Y2818" s="66">
        <f>ROWS(Y2819:Y2822)-1</f>
        <v>3</v>
      </c>
      <c r="Z2818" s="67">
        <f>SUM(Z2819:Z2822)-Z2822</f>
        <v>0</v>
      </c>
      <c r="AA2818" s="68" t="s">
        <v>840</v>
      </c>
      <c r="AB2818" s="69"/>
      <c r="AC2818" s="67">
        <f>SUM(AC2819:AC2822)-AC2822</f>
        <v>0</v>
      </c>
      <c r="AD2818" s="68" t="s">
        <v>840</v>
      </c>
      <c r="AE2818" s="69"/>
      <c r="AF2818" s="70" t="str">
        <f>IF(AG2818="◄","◄",IF(AG2818="ok","►",""))</f>
        <v>◄</v>
      </c>
      <c r="AG2818" s="71" t="str">
        <f>IF(AG2819&gt;0,"OK","◄")</f>
        <v>◄</v>
      </c>
      <c r="AH2818" s="62" t="str">
        <f>IF(AND(AI2818="◄",AJ2818="►"),"◄?►",IF(AI2818="◄","◄",IF(AJ2818="►","►","")))</f>
        <v>◄</v>
      </c>
      <c r="AI2818" s="64" t="str">
        <f>IF(AI2819&gt;0,"","◄")</f>
        <v>◄</v>
      </c>
      <c r="AJ2818" s="65" t="str">
        <f>IF(SUM(AJ2819:AJ2821)&gt;0,"►","")</f>
        <v/>
      </c>
      <c r="AK2818" s="570" t="str">
        <f>G2819</f>
        <v>1989</v>
      </c>
      <c r="AL2818" s="572" t="str">
        <f>P2818</f>
        <v>▬ folder Nr. 1  /  90 ▬</v>
      </c>
      <c r="AM2818" s="43"/>
      <c r="AN2818" s="2"/>
      <c r="AO2818" s="2"/>
      <c r="AP2818" s="2"/>
      <c r="AQ2818" s="2"/>
      <c r="AR2818" s="2"/>
      <c r="AS2818" s="2"/>
      <c r="AT2818" s="2"/>
      <c r="AU2818" s="2"/>
      <c r="AV2818" s="2"/>
      <c r="AW2818" s="2"/>
      <c r="AX2818" s="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46"/>
      <c r="BU2818" s="46"/>
      <c r="BV2818" s="46"/>
      <c r="BW2818" s="46"/>
      <c r="BX2818" s="46"/>
      <c r="BY2818" s="46"/>
      <c r="BZ2818" s="46"/>
      <c r="CA2818" s="46"/>
      <c r="CB2818" s="46"/>
      <c r="CC2818" s="46"/>
      <c r="CD2818" s="46"/>
      <c r="CE2818" s="46"/>
      <c r="CF2818" s="46"/>
      <c r="CG2818" s="46"/>
      <c r="CH2818" s="66">
        <f>ROWS(CH2819:CH2822)-1</f>
        <v>3</v>
      </c>
      <c r="CI2818" s="23" t="s">
        <v>836</v>
      </c>
    </row>
    <row r="2819" spans="1:87" ht="16.8" customHeight="1" thickBot="1" x14ac:dyDescent="0.35">
      <c r="A2819" s="503"/>
      <c r="B2819" s="49"/>
      <c r="C2819" s="156">
        <f>B2819</f>
        <v>0</v>
      </c>
      <c r="D2819" s="457"/>
      <c r="E2819" s="73"/>
      <c r="F2819" s="74" t="s">
        <v>6745</v>
      </c>
      <c r="G2819" s="300" t="s">
        <v>5298</v>
      </c>
      <c r="H2819" s="76">
        <v>1</v>
      </c>
      <c r="I2819" s="119"/>
      <c r="J2819" s="114"/>
      <c r="K2819" s="79"/>
      <c r="L2819" s="79"/>
      <c r="M2819" s="79"/>
      <c r="N2819" s="80" t="s">
        <v>6746</v>
      </c>
      <c r="O2819" s="81"/>
      <c r="P2819" s="142" t="s">
        <v>5420</v>
      </c>
      <c r="Q2819" s="83" t="str">
        <f>IF(R2819="?","?","")</f>
        <v/>
      </c>
      <c r="R2819" s="83" t="str">
        <f>IF(AND(S2819="",T2819&gt;0),"?",IF(S2819="","◄",IF(T2819&gt;=1,"►","")))</f>
        <v>◄</v>
      </c>
      <c r="S2819" s="84"/>
      <c r="T2819" s="85"/>
      <c r="U2819" s="83" t="str">
        <f>IF(V2819="?","?","")</f>
        <v/>
      </c>
      <c r="V2819" s="83" t="str">
        <f>IF(AND(W2819="",X2819&gt;0),"?",IF(W2819="","◄",IF(X2819&gt;=1,"►","")))</f>
        <v>◄</v>
      </c>
      <c r="W2819" s="86"/>
      <c r="X2819" s="85"/>
      <c r="Y2819" s="457"/>
      <c r="Z2819" s="87"/>
      <c r="AA2819" s="521">
        <f t="shared" ref="AA2819:AB2821" si="961">(S2819*Z2819)</f>
        <v>0</v>
      </c>
      <c r="AB2819" s="520">
        <f t="shared" si="961"/>
        <v>0</v>
      </c>
      <c r="AC2819" s="88"/>
      <c r="AD2819" s="519">
        <f t="shared" ref="AD2819:AE2821" si="962">(W2819*AC2819)</f>
        <v>0</v>
      </c>
      <c r="AE2819" s="522">
        <f t="shared" si="962"/>
        <v>0</v>
      </c>
      <c r="AF2819" s="89" t="str">
        <f>IF(AG2819&gt;0,"ok","◄")</f>
        <v>◄</v>
      </c>
      <c r="AG2819" s="90"/>
      <c r="AH2819" s="89" t="str">
        <f>IF(AND(AI2819="",AJ2819&gt;0),"?",IF(AI2819="","◄",IF(AJ2819&gt;=1,"►","")))</f>
        <v>◄</v>
      </c>
      <c r="AI2819" s="91"/>
      <c r="AJ2819" s="92"/>
      <c r="AK2819" s="586"/>
      <c r="AL2819" s="587"/>
      <c r="AM2819" s="43"/>
      <c r="AN2819" s="355"/>
      <c r="AO2819" s="355"/>
      <c r="AP2819" s="355"/>
      <c r="AQ2819" s="355"/>
      <c r="AR2819" s="528"/>
      <c r="AS2819" s="355"/>
      <c r="AT2819" s="355"/>
      <c r="AU2819" s="528"/>
      <c r="AV2819" s="355"/>
      <c r="AW2819" s="355"/>
      <c r="AX2819" s="528"/>
      <c r="AY2819" s="355"/>
      <c r="AZ2819" s="355"/>
      <c r="BA2819" s="528"/>
      <c r="BB2819" s="355"/>
      <c r="BC2819" s="355"/>
      <c r="BD2819" s="528"/>
      <c r="BE2819" s="355"/>
      <c r="BF2819" s="355"/>
      <c r="BG2819" s="528"/>
      <c r="BH2819" s="355"/>
      <c r="BI2819" s="355"/>
      <c r="BJ2819" s="528"/>
      <c r="BK2819" s="355"/>
      <c r="BL2819" s="355"/>
      <c r="BM2819" s="528"/>
      <c r="BN2819" s="355"/>
      <c r="BO2819" s="355"/>
      <c r="BP2819" s="528"/>
      <c r="BQ2819" s="355"/>
      <c r="BR2819" s="355"/>
      <c r="BS2819" s="528"/>
      <c r="BT2819" s="355"/>
      <c r="BU2819" s="355"/>
      <c r="BV2819" s="528"/>
      <c r="BW2819" s="355"/>
      <c r="BX2819" s="355"/>
      <c r="BY2819" s="528"/>
      <c r="BZ2819" s="355"/>
      <c r="CA2819" s="24"/>
      <c r="CB2819" s="356"/>
      <c r="CC2819" s="356"/>
      <c r="CD2819" s="357"/>
      <c r="CE2819" s="356"/>
      <c r="CF2819" s="356"/>
      <c r="CG2819" s="356"/>
      <c r="CH2819" s="457"/>
      <c r="CI2819" s="23" t="s">
        <v>836</v>
      </c>
    </row>
    <row r="2820" spans="1:87" ht="15.6" thickTop="1" thickBot="1" x14ac:dyDescent="0.35">
      <c r="A2820" s="503"/>
      <c r="B2820" s="49"/>
      <c r="C2820" s="156">
        <f>B2820</f>
        <v>0</v>
      </c>
      <c r="D2820" s="457"/>
      <c r="E2820" s="73"/>
      <c r="F2820" s="93">
        <v>2350</v>
      </c>
      <c r="G2820" s="302" t="s">
        <v>5298</v>
      </c>
      <c r="H2820" s="76">
        <v>1</v>
      </c>
      <c r="I2820" s="119"/>
      <c r="J2820" s="114"/>
      <c r="K2820" s="79"/>
      <c r="L2820" s="79"/>
      <c r="M2820" s="79"/>
      <c r="N2820" s="80" t="s">
        <v>6746</v>
      </c>
      <c r="O2820" s="81"/>
      <c r="P2820" s="142" t="s">
        <v>5320</v>
      </c>
      <c r="Q2820" s="83" t="str">
        <f>IF(R2820="?","?","")</f>
        <v/>
      </c>
      <c r="R2820" s="83" t="str">
        <f>IF(AND(S2820="",T2820&gt;0),"?",IF(S2820="","◄",IF(T2820&gt;=1,"►","")))</f>
        <v>◄</v>
      </c>
      <c r="S2820" s="84"/>
      <c r="T2820" s="85"/>
      <c r="U2820" s="83" t="str">
        <f>IF(V2820="?","?","")</f>
        <v/>
      </c>
      <c r="V2820" s="83" t="str">
        <f>IF(AND(W2820="",X2820&gt;0),"?",IF(W2820="","◄",IF(X2820&gt;=1,"►","")))</f>
        <v>◄</v>
      </c>
      <c r="W2820" s="86"/>
      <c r="X2820" s="85"/>
      <c r="Y2820" s="457"/>
      <c r="Z2820" s="87"/>
      <c r="AA2820" s="521">
        <f t="shared" si="961"/>
        <v>0</v>
      </c>
      <c r="AB2820" s="520">
        <f t="shared" si="961"/>
        <v>0</v>
      </c>
      <c r="AC2820" s="88"/>
      <c r="AD2820" s="519">
        <f t="shared" si="962"/>
        <v>0</v>
      </c>
      <c r="AE2820" s="522">
        <f t="shared" si="962"/>
        <v>0</v>
      </c>
      <c r="AF2820" s="44"/>
      <c r="AG2820" s="45"/>
      <c r="AH2820" s="44"/>
      <c r="AI2820" s="45"/>
      <c r="AJ2820" s="45"/>
      <c r="AK2820" s="45"/>
      <c r="AL2820" s="45"/>
      <c r="AM2820" s="43"/>
      <c r="AN2820" s="355"/>
      <c r="AO2820" s="355"/>
      <c r="AP2820" s="355"/>
      <c r="AQ2820" s="355"/>
      <c r="AR2820" s="528"/>
      <c r="AS2820" s="355"/>
      <c r="AT2820" s="355"/>
      <c r="AU2820" s="528"/>
      <c r="AV2820" s="355"/>
      <c r="AW2820" s="355"/>
      <c r="AX2820" s="528"/>
      <c r="AY2820" s="355"/>
      <c r="AZ2820" s="355"/>
      <c r="BA2820" s="528"/>
      <c r="BB2820" s="355"/>
      <c r="BC2820" s="355"/>
      <c r="BD2820" s="528"/>
      <c r="BE2820" s="355"/>
      <c r="BF2820" s="355"/>
      <c r="BG2820" s="528"/>
      <c r="BH2820" s="355"/>
      <c r="BI2820" s="355"/>
      <c r="BJ2820" s="528"/>
      <c r="BK2820" s="355"/>
      <c r="BL2820" s="355"/>
      <c r="BM2820" s="528"/>
      <c r="BN2820" s="355"/>
      <c r="BO2820" s="355"/>
      <c r="BP2820" s="528"/>
      <c r="BQ2820" s="355"/>
      <c r="BR2820" s="355"/>
      <c r="BS2820" s="528"/>
      <c r="BT2820" s="355"/>
      <c r="BU2820" s="355"/>
      <c r="BV2820" s="528"/>
      <c r="BW2820" s="355"/>
      <c r="BX2820" s="355"/>
      <c r="BY2820" s="528"/>
      <c r="BZ2820" s="355"/>
      <c r="CA2820" s="24"/>
      <c r="CB2820" s="356"/>
      <c r="CC2820" s="356"/>
      <c r="CD2820" s="357"/>
      <c r="CE2820" s="356"/>
      <c r="CF2820" s="356"/>
      <c r="CG2820" s="356"/>
      <c r="CH2820" s="457"/>
      <c r="CI2820" s="23" t="s">
        <v>836</v>
      </c>
    </row>
    <row r="2821" spans="1:87" ht="27.6" customHeight="1" thickTop="1" thickBot="1" x14ac:dyDescent="0.35">
      <c r="A2821" s="503"/>
      <c r="B2821" s="49"/>
      <c r="C2821" s="156">
        <f>B2821</f>
        <v>0</v>
      </c>
      <c r="D2821" s="457"/>
      <c r="E2821" s="73"/>
      <c r="F2821" s="93">
        <v>2351</v>
      </c>
      <c r="G2821" s="302" t="s">
        <v>5298</v>
      </c>
      <c r="H2821" s="76">
        <v>1</v>
      </c>
      <c r="I2821" s="119"/>
      <c r="J2821" s="114"/>
      <c r="K2821" s="79"/>
      <c r="L2821" s="79"/>
      <c r="M2821" s="79"/>
      <c r="N2821" s="80" t="s">
        <v>6746</v>
      </c>
      <c r="O2821" s="81"/>
      <c r="P2821" s="142" t="s">
        <v>6747</v>
      </c>
      <c r="Q2821" s="83" t="str">
        <f>IF(R2821="?","?","")</f>
        <v/>
      </c>
      <c r="R2821" s="83" t="str">
        <f>IF(AND(S2821="",T2821&gt;0),"?",IF(S2821="","◄",IF(T2821&gt;=1,"►","")))</f>
        <v>◄</v>
      </c>
      <c r="S2821" s="84"/>
      <c r="T2821" s="85"/>
      <c r="U2821" s="83" t="str">
        <f>IF(V2821="?","?","")</f>
        <v/>
      </c>
      <c r="V2821" s="83" t="str">
        <f>IF(AND(W2821="",X2821&gt;0),"?",IF(W2821="","◄",IF(X2821&gt;=1,"►","")))</f>
        <v>◄</v>
      </c>
      <c r="W2821" s="86"/>
      <c r="X2821" s="85"/>
      <c r="Y2821" s="457"/>
      <c r="Z2821" s="87"/>
      <c r="AA2821" s="521">
        <f t="shared" si="961"/>
        <v>0</v>
      </c>
      <c r="AB2821" s="520">
        <f t="shared" si="961"/>
        <v>0</v>
      </c>
      <c r="AC2821" s="88"/>
      <c r="AD2821" s="519">
        <f t="shared" si="962"/>
        <v>0</v>
      </c>
      <c r="AE2821" s="522">
        <f t="shared" si="962"/>
        <v>0</v>
      </c>
      <c r="AF2821" s="44"/>
      <c r="AG2821" s="45"/>
      <c r="AH2821" s="44"/>
      <c r="AI2821" s="45"/>
      <c r="AJ2821" s="45"/>
      <c r="AK2821" s="45"/>
      <c r="AL2821" s="45"/>
      <c r="AM2821" s="43"/>
      <c r="AN2821" s="355"/>
      <c r="AO2821" s="355"/>
      <c r="AP2821" s="355"/>
      <c r="AQ2821" s="355"/>
      <c r="AR2821" s="528"/>
      <c r="AS2821" s="355"/>
      <c r="AT2821" s="355"/>
      <c r="AU2821" s="528"/>
      <c r="AV2821" s="355"/>
      <c r="AW2821" s="355"/>
      <c r="AX2821" s="528"/>
      <c r="AY2821" s="355"/>
      <c r="AZ2821" s="355"/>
      <c r="BA2821" s="528"/>
      <c r="BB2821" s="355"/>
      <c r="BC2821" s="355"/>
      <c r="BD2821" s="528"/>
      <c r="BE2821" s="355"/>
      <c r="BF2821" s="355"/>
      <c r="BG2821" s="528"/>
      <c r="BH2821" s="355"/>
      <c r="BI2821" s="355"/>
      <c r="BJ2821" s="528"/>
      <c r="BK2821" s="355"/>
      <c r="BL2821" s="355"/>
      <c r="BM2821" s="528"/>
      <c r="BN2821" s="355"/>
      <c r="BO2821" s="355"/>
      <c r="BP2821" s="528"/>
      <c r="BQ2821" s="355"/>
      <c r="BR2821" s="355"/>
      <c r="BS2821" s="528"/>
      <c r="BT2821" s="355"/>
      <c r="BU2821" s="355"/>
      <c r="BV2821" s="528"/>
      <c r="BW2821" s="355"/>
      <c r="BX2821" s="355"/>
      <c r="BY2821" s="528"/>
      <c r="BZ2821" s="355"/>
      <c r="CA2821" s="24"/>
      <c r="CB2821" s="356"/>
      <c r="CC2821" s="356"/>
      <c r="CD2821" s="357"/>
      <c r="CE2821" s="356"/>
      <c r="CF2821" s="356"/>
      <c r="CG2821" s="356"/>
      <c r="CH2821" s="457"/>
      <c r="CI2821" s="23" t="s">
        <v>836</v>
      </c>
    </row>
    <row r="2822" spans="1:87" ht="16.8" thickTop="1" thickBot="1" x14ac:dyDescent="0.35">
      <c r="A2822" s="505" t="str">
        <f>IF(COUNTIF(B2823:B2828,"x")&gt;0,"x","")</f>
        <v/>
      </c>
      <c r="B2822" s="57"/>
      <c r="C2822" s="510" t="str">
        <f>A2822</f>
        <v/>
      </c>
      <c r="D2822" s="66">
        <f>ROWS(D2823:D2828)-1</f>
        <v>5</v>
      </c>
      <c r="E2822" s="58" t="s">
        <v>5426</v>
      </c>
      <c r="F2822" s="59"/>
      <c r="G2822" s="301"/>
      <c r="H2822" s="6"/>
      <c r="I2822" s="18"/>
      <c r="J2822" s="6"/>
      <c r="K2822" s="18"/>
      <c r="L2822" s="18"/>
      <c r="M2822" s="18"/>
      <c r="N2822" s="46"/>
      <c r="O2822" s="60" t="s">
        <v>5427</v>
      </c>
      <c r="P2822" s="334" t="s">
        <v>7211</v>
      </c>
      <c r="Q2822" s="143"/>
      <c r="R2822" s="63" t="str">
        <f>IF(COUNTIF(Q2823:Q2828,"?")&gt;0,"?",IF(AND(S2822="◄",T2822="►"),"◄►",IF(S2822="◄","◄",IF(T2822="►","►",""))))</f>
        <v>◄</v>
      </c>
      <c r="S2822" s="64" t="str">
        <f>IF(SUM(S2823:S2828)+1=ROWS(S2823:S2828)-COUNTIF(S2823:S2828,"-"),"","◄")</f>
        <v>◄</v>
      </c>
      <c r="T2822" s="65" t="str">
        <f>IF(SUM(T2823:T2828)&gt;0,"►","")</f>
        <v/>
      </c>
      <c r="U2822" s="146"/>
      <c r="V2822" s="63" t="str">
        <f>IF(COUNTIF(U2823:U2828,"?")&gt;0,"?",IF(AND(W2822="◄",X2822="►"),"◄►",IF(W2822="◄","◄",IF(X2822="►","►",""))))</f>
        <v>◄</v>
      </c>
      <c r="W2822" s="64" t="str">
        <f>IF(SUM(W2823:W2828)+1=ROWS(W2823:W2828)-COUNTIF(W2823:W2828,"-"),"","◄")</f>
        <v>◄</v>
      </c>
      <c r="X2822" s="65" t="str">
        <f>IF(SUM(X2823:X2828)&gt;0,"►","")</f>
        <v/>
      </c>
      <c r="Y2822" s="66">
        <f>ROWS(Y2823:Y2828)-1</f>
        <v>5</v>
      </c>
      <c r="Z2822" s="67">
        <f>SUM(Z2823:Z2828)-Z2828</f>
        <v>0</v>
      </c>
      <c r="AA2822" s="68" t="s">
        <v>840</v>
      </c>
      <c r="AB2822" s="69"/>
      <c r="AC2822" s="67">
        <f>SUM(AC2823:AC2828)-AC2828</f>
        <v>0</v>
      </c>
      <c r="AD2822" s="68" t="s">
        <v>840</v>
      </c>
      <c r="AE2822" s="69"/>
      <c r="AF2822" s="70" t="str">
        <f>IF(AG2822="◄","◄",IF(AG2822="ok","►",""))</f>
        <v>◄</v>
      </c>
      <c r="AG2822" s="71" t="str">
        <f>IF(AG2823&gt;0,"OK","◄")</f>
        <v>◄</v>
      </c>
      <c r="AH2822" s="62" t="str">
        <f>IF(AND(AI2822="◄",AJ2822="►"),"◄?►",IF(AI2822="◄","◄",IF(AJ2822="►","►","")))</f>
        <v>◄</v>
      </c>
      <c r="AI2822" s="64" t="str">
        <f>IF(AI2823&gt;0,"","◄")</f>
        <v>◄</v>
      </c>
      <c r="AJ2822" s="65" t="str">
        <f>IF(SUM(AJ2823:AJ2827)&gt;0,"►","")</f>
        <v/>
      </c>
      <c r="AK2822" s="570" t="str">
        <f>G2823</f>
        <v>1990</v>
      </c>
      <c r="AL2822" s="572" t="str">
        <f>P2822</f>
        <v>▬ folder Nr. 1  /  90 ▬</v>
      </c>
      <c r="AM2822" s="43"/>
      <c r="AN2822" s="1" t="str">
        <f>IF(AO2822="","",IF(COUNTIF(AN2823,"ok"),"","◄"))</f>
        <v>◄</v>
      </c>
      <c r="AO2822" s="9" t="str">
        <f>IF(COUNTIF(AP2822:BR2822,"◄")&gt;0,"◄","")</f>
        <v>◄</v>
      </c>
      <c r="AP2822" s="250" t="str">
        <f>IF(AP2823="-","",IF(AP2823&gt;0,"","◄"))</f>
        <v>◄</v>
      </c>
      <c r="AQ2822" s="251"/>
      <c r="AR2822" s="517">
        <f>IF(ISNONTEXT(AR2823)=TRUE,"_",1)</f>
        <v>1</v>
      </c>
      <c r="AS2822" s="250" t="str">
        <f>IF(AS2823="-","",IF(AS2823&gt;0,"","◄"))</f>
        <v>◄</v>
      </c>
      <c r="AT2822" s="251"/>
      <c r="AU2822" s="517">
        <f>IF(ISNONTEXT(AU2823)=TRUE,"_",AR2822+1)</f>
        <v>2</v>
      </c>
      <c r="AV2822" s="250" t="str">
        <f>IF(AV2823="-","",IF(AV2823&gt;0,"","◄"))</f>
        <v>◄</v>
      </c>
      <c r="AW2822" s="251"/>
      <c r="AX2822" s="517">
        <f>IF(ISNONTEXT(AX2823)=TRUE,"_",AU2822+1)</f>
        <v>3</v>
      </c>
      <c r="AY2822" s="250" t="str">
        <f>IF(AY2823="-","",IF(AY2823&gt;0,"","◄"))</f>
        <v>◄</v>
      </c>
      <c r="AZ2822" s="251"/>
      <c r="BA2822" s="517">
        <f>IF(ISNONTEXT(BA2823)=TRUE,"_",AX2822+1)</f>
        <v>4</v>
      </c>
      <c r="BB2822" s="250" t="str">
        <f>IF(BB2823="-","",IF(BB2823&gt;0,"","◄"))</f>
        <v>◄</v>
      </c>
      <c r="BC2822" s="251"/>
      <c r="BD2822" s="517">
        <f>IF(ISNONTEXT(BD2823)=TRUE,"_",BA2822+1)</f>
        <v>5</v>
      </c>
      <c r="BE2822" s="250" t="str">
        <f>IF(BE2823="-","",IF(BE2823&gt;0,"","◄"))</f>
        <v/>
      </c>
      <c r="BF2822" s="251"/>
      <c r="BG2822" s="517" t="str">
        <f>IF(ISNONTEXT(BG2823)=TRUE,"_",BD2822+1)</f>
        <v>_</v>
      </c>
      <c r="BH2822" s="250" t="str">
        <f>IF(BH2823="-","",IF(BH2823&gt;0,"","◄"))</f>
        <v/>
      </c>
      <c r="BI2822" s="251"/>
      <c r="BJ2822" s="517" t="str">
        <f>IF(ISNONTEXT(BJ2823)=TRUE,"_",BG2822+1)</f>
        <v>_</v>
      </c>
      <c r="BK2822" s="563" t="str">
        <f>IF(BK2823="-","",IF(BK2823&gt;0,"","◄"))</f>
        <v/>
      </c>
      <c r="BL2822" s="564"/>
      <c r="BM2822" s="517" t="str">
        <f>IF(ISNONTEXT(BM2823)=TRUE,"_",BJ2822+1)</f>
        <v>_</v>
      </c>
      <c r="BN2822" s="563" t="str">
        <f>IF(BN2823="-","",IF(BN2823&gt;0,"","◄"))</f>
        <v/>
      </c>
      <c r="BO2822" s="564"/>
      <c r="BP2822" s="517" t="str">
        <f>IF(ISNONTEXT(BP2823)=TRUE,"_",BM2822+1)</f>
        <v>_</v>
      </c>
      <c r="BQ2822" s="563" t="str">
        <f>IF(BQ2823="-","",IF(BQ2823&gt;0,"","◄"))</f>
        <v/>
      </c>
      <c r="BR2822" s="564"/>
      <c r="BS2822" s="517" t="str">
        <f>IF(ISNONTEXT(BS2823)=TRUE,"_",BP2822+1)</f>
        <v>_</v>
      </c>
      <c r="BT2822" s="563" t="str">
        <f>IF(BT2823="-","",IF(BT2823&gt;0,"","◄"))</f>
        <v>◄</v>
      </c>
      <c r="BU2822" s="564"/>
      <c r="BV2822" s="517" t="str">
        <f>IF(ISNONTEXT(BV2823)=TRUE,"_",1)</f>
        <v>_</v>
      </c>
      <c r="BW2822" s="563" t="str">
        <f>IF(BW2823="-","",IF(BW2823&gt;0,"","◄"))</f>
        <v>◄</v>
      </c>
      <c r="BX2822" s="564"/>
      <c r="BY2822" s="517" t="str">
        <f>IF(ISNONTEXT(BY2823)=TRUE,"_",BV2822+1)</f>
        <v>_</v>
      </c>
      <c r="BZ2822" s="26"/>
      <c r="CA2822" s="24"/>
      <c r="CB2822" s="25" t="str">
        <f>IF(CB2823&gt;0,"►","")</f>
        <v/>
      </c>
      <c r="CC2822" s="25" t="str">
        <f>IF(CC2823&gt;0,"►","")</f>
        <v/>
      </c>
      <c r="CD2822" s="517" t="str">
        <f>IF(ISNONTEXT(CD2823)=TRUE,"_",1)</f>
        <v>_</v>
      </c>
      <c r="CE2822" s="25" t="str">
        <f>IF(CE2823&gt;0,"►","")</f>
        <v/>
      </c>
      <c r="CF2822" s="25" t="str">
        <f>IF(CF2823&gt;0,"►","")</f>
        <v/>
      </c>
      <c r="CG2822" s="517" t="str">
        <f>IF(ISNONTEXT(CG2823)=TRUE,"_",CD2822+1)</f>
        <v>_</v>
      </c>
      <c r="CH2822" s="66">
        <f>ROWS(CH2823:CH2828)-1</f>
        <v>5</v>
      </c>
      <c r="CI2822" s="23" t="s">
        <v>836</v>
      </c>
    </row>
    <row r="2823" spans="1:87" ht="16.8" customHeight="1" thickBot="1" x14ac:dyDescent="0.35">
      <c r="A2823" s="503"/>
      <c r="B2823" s="49"/>
      <c r="C2823" s="156">
        <f>B2823</f>
        <v>0</v>
      </c>
      <c r="D2823" s="457"/>
      <c r="E2823" s="73"/>
      <c r="F2823" s="74" t="s">
        <v>5428</v>
      </c>
      <c r="G2823" s="300" t="s">
        <v>4314</v>
      </c>
      <c r="H2823" s="76">
        <v>14</v>
      </c>
      <c r="I2823" s="119"/>
      <c r="J2823" s="114"/>
      <c r="K2823" s="79"/>
      <c r="L2823" s="79"/>
      <c r="M2823" s="79"/>
      <c r="N2823" s="80" t="s">
        <v>5429</v>
      </c>
      <c r="O2823" s="81"/>
      <c r="P2823" s="316"/>
      <c r="Q2823" s="83" t="str">
        <f>IF(R2823="?","?","")</f>
        <v/>
      </c>
      <c r="R2823" s="83" t="str">
        <f>IF(AND(S2823="",T2823&gt;0),"?",IF(S2823="","◄",IF(T2823&gt;=1,"►","")))</f>
        <v>◄</v>
      </c>
      <c r="S2823" s="84"/>
      <c r="T2823" s="85"/>
      <c r="U2823" s="83" t="str">
        <f>IF(V2823="?","?","")</f>
        <v/>
      </c>
      <c r="V2823" s="83" t="str">
        <f>IF(AND(W2823="",X2823&gt;0),"?",IF(W2823="","◄",IF(X2823&gt;=1,"►","")))</f>
        <v>◄</v>
      </c>
      <c r="W2823" s="86"/>
      <c r="X2823" s="85"/>
      <c r="Y2823" s="457"/>
      <c r="Z2823" s="87"/>
      <c r="AA2823" s="521">
        <f t="shared" ref="AA2823:AB2827" si="963">(S2823*Z2823)</f>
        <v>0</v>
      </c>
      <c r="AB2823" s="520">
        <f t="shared" si="963"/>
        <v>0</v>
      </c>
      <c r="AC2823" s="88"/>
      <c r="AD2823" s="519">
        <f t="shared" ref="AD2823:AE2827" si="964">(W2823*AC2823)</f>
        <v>0</v>
      </c>
      <c r="AE2823" s="522">
        <f t="shared" si="964"/>
        <v>0</v>
      </c>
      <c r="AF2823" s="89" t="str">
        <f>IF(AG2823&gt;0,"ok","◄")</f>
        <v>◄</v>
      </c>
      <c r="AG2823" s="90"/>
      <c r="AH2823" s="89" t="str">
        <f>IF(AND(AI2823="",AJ2823&gt;0),"?",IF(AI2823="","◄",IF(AJ2823&gt;=1,"►","")))</f>
        <v>◄</v>
      </c>
      <c r="AI2823" s="91"/>
      <c r="AJ2823" s="92"/>
      <c r="AK2823" s="586"/>
      <c r="AL2823" s="587"/>
      <c r="AM2823" s="43"/>
      <c r="AN2823" s="3" t="s">
        <v>3</v>
      </c>
      <c r="AO2823" s="12" t="s">
        <v>1</v>
      </c>
      <c r="AP2823" s="13"/>
      <c r="AQ2823" s="14"/>
      <c r="AR2823" s="15" t="s">
        <v>477</v>
      </c>
      <c r="AS2823" s="13"/>
      <c r="AT2823" s="14"/>
      <c r="AU2823" s="15" t="s">
        <v>224</v>
      </c>
      <c r="AV2823" s="13"/>
      <c r="AW2823" s="14"/>
      <c r="AX2823" s="15" t="s">
        <v>15</v>
      </c>
      <c r="AY2823" s="13"/>
      <c r="AZ2823" s="14"/>
      <c r="BA2823" s="15" t="s">
        <v>474</v>
      </c>
      <c r="BB2823" s="13"/>
      <c r="BC2823" s="14"/>
      <c r="BD2823" s="15" t="s">
        <v>682</v>
      </c>
      <c r="BE2823" s="516" t="s">
        <v>6</v>
      </c>
      <c r="BF2823" s="516" t="s">
        <v>6</v>
      </c>
      <c r="BG2823" s="516"/>
      <c r="BH2823" s="516" t="s">
        <v>6</v>
      </c>
      <c r="BI2823" s="516" t="s">
        <v>6</v>
      </c>
      <c r="BJ2823" s="516"/>
      <c r="BK2823" s="516" t="s">
        <v>6</v>
      </c>
      <c r="BL2823" s="516" t="s">
        <v>6</v>
      </c>
      <c r="BM2823" s="516"/>
      <c r="BN2823" s="516" t="s">
        <v>6</v>
      </c>
      <c r="BO2823" s="516" t="s">
        <v>6</v>
      </c>
      <c r="BP2823" s="516"/>
      <c r="BQ2823" s="516" t="s">
        <v>6</v>
      </c>
      <c r="BR2823" s="516" t="s">
        <v>6</v>
      </c>
      <c r="BS2823" s="516"/>
      <c r="BT2823" s="32"/>
      <c r="BU2823" s="33"/>
      <c r="BV2823" s="34"/>
      <c r="BW2823" s="32"/>
      <c r="BX2823" s="33"/>
      <c r="BY2823" s="34"/>
      <c r="BZ2823" s="35"/>
      <c r="CA2823" s="24"/>
      <c r="CB2823" s="36"/>
      <c r="CC2823" s="33"/>
      <c r="CD2823" s="37"/>
      <c r="CE2823" s="36"/>
      <c r="CF2823" s="38"/>
      <c r="CG2823" s="39"/>
      <c r="CH2823" s="457"/>
      <c r="CI2823" s="23" t="s">
        <v>836</v>
      </c>
    </row>
    <row r="2824" spans="1:87" ht="16.8" customHeight="1" thickTop="1" thickBot="1" x14ac:dyDescent="0.35">
      <c r="A2824" s="503"/>
      <c r="B2824" s="49"/>
      <c r="C2824" s="156">
        <f>B2824</f>
        <v>0</v>
      </c>
      <c r="D2824" s="457"/>
      <c r="E2824" s="73"/>
      <c r="F2824" s="93">
        <v>2351</v>
      </c>
      <c r="G2824" s="302" t="s">
        <v>4314</v>
      </c>
      <c r="H2824" s="76">
        <v>14</v>
      </c>
      <c r="I2824" s="119"/>
      <c r="J2824" s="114"/>
      <c r="K2824" s="79"/>
      <c r="L2824" s="79"/>
      <c r="M2824" s="79"/>
      <c r="N2824" s="80" t="s">
        <v>5430</v>
      </c>
      <c r="O2824" s="318" t="s">
        <v>5431</v>
      </c>
      <c r="P2824" s="316"/>
      <c r="Q2824" s="83" t="str">
        <f>IF(R2824="?","?","")</f>
        <v/>
      </c>
      <c r="R2824" s="83" t="str">
        <f>IF(AND(S2824="",T2824&gt;0),"?",IF(S2824="","◄",IF(T2824&gt;=1,"►","")))</f>
        <v>◄</v>
      </c>
      <c r="S2824" s="84"/>
      <c r="T2824" s="85"/>
      <c r="U2824" s="83" t="str">
        <f>IF(V2824="?","?","")</f>
        <v/>
      </c>
      <c r="V2824" s="83" t="str">
        <f>IF(AND(W2824="",X2824&gt;0),"?",IF(W2824="","◄",IF(X2824&gt;=1,"►","")))</f>
        <v>◄</v>
      </c>
      <c r="W2824" s="86"/>
      <c r="X2824" s="85"/>
      <c r="Y2824" s="457"/>
      <c r="Z2824" s="87"/>
      <c r="AA2824" s="521">
        <f t="shared" si="963"/>
        <v>0</v>
      </c>
      <c r="AB2824" s="520">
        <f t="shared" si="963"/>
        <v>0</v>
      </c>
      <c r="AC2824" s="88"/>
      <c r="AD2824" s="519">
        <f t="shared" si="964"/>
        <v>0</v>
      </c>
      <c r="AE2824" s="522">
        <f t="shared" si="964"/>
        <v>0</v>
      </c>
      <c r="AF2824" s="44"/>
      <c r="AG2824" s="45"/>
      <c r="AH2824" s="44"/>
      <c r="AI2824" s="45"/>
      <c r="AJ2824" s="45"/>
      <c r="AK2824" s="45"/>
      <c r="AL2824" s="45"/>
      <c r="AM2824" s="43"/>
      <c r="AN2824" s="27" t="s">
        <v>6</v>
      </c>
      <c r="AO2824" s="27" t="s">
        <v>6</v>
      </c>
      <c r="AP2824" s="516"/>
      <c r="AQ2824" s="516"/>
      <c r="AR2824" s="516"/>
      <c r="AS2824" s="516" t="s">
        <v>6</v>
      </c>
      <c r="AT2824" s="516" t="s">
        <v>6</v>
      </c>
      <c r="AU2824" s="516"/>
      <c r="AV2824" s="516" t="s">
        <v>6</v>
      </c>
      <c r="AW2824" s="516" t="s">
        <v>6</v>
      </c>
      <c r="AX2824" s="516"/>
      <c r="AY2824" s="516" t="s">
        <v>6</v>
      </c>
      <c r="AZ2824" s="516" t="s">
        <v>6</v>
      </c>
      <c r="BA2824" s="516"/>
      <c r="BB2824" s="516" t="s">
        <v>6</v>
      </c>
      <c r="BC2824" s="516" t="s">
        <v>6</v>
      </c>
      <c r="BD2824" s="516"/>
      <c r="BE2824" s="516" t="s">
        <v>6</v>
      </c>
      <c r="BF2824" s="516" t="s">
        <v>6</v>
      </c>
      <c r="BG2824" s="516"/>
      <c r="BH2824" s="516" t="s">
        <v>6</v>
      </c>
      <c r="BI2824" s="516" t="s">
        <v>6</v>
      </c>
      <c r="BJ2824" s="516"/>
      <c r="BK2824" s="516" t="s">
        <v>6</v>
      </c>
      <c r="BL2824" s="516" t="s">
        <v>6</v>
      </c>
      <c r="BM2824" s="516"/>
      <c r="BN2824" s="516" t="s">
        <v>6</v>
      </c>
      <c r="BO2824" s="516" t="s">
        <v>6</v>
      </c>
      <c r="BP2824" s="516"/>
      <c r="BQ2824" s="516" t="s">
        <v>6</v>
      </c>
      <c r="BR2824" s="516" t="s">
        <v>6</v>
      </c>
      <c r="BS2824" s="516"/>
      <c r="BT2824" s="516"/>
      <c r="BU2824" s="516"/>
      <c r="BV2824" s="516"/>
      <c r="BW2824" s="516"/>
      <c r="BX2824" s="516"/>
      <c r="BY2824" s="516"/>
      <c r="BZ2824" s="28"/>
      <c r="CA2824" s="24"/>
      <c r="CB2824" s="29"/>
      <c r="CC2824" s="29"/>
      <c r="CD2824" s="30"/>
      <c r="CE2824" s="29"/>
      <c r="CF2824" s="29"/>
      <c r="CG2824" s="31"/>
      <c r="CH2824" s="457"/>
      <c r="CI2824" s="23" t="s">
        <v>836</v>
      </c>
    </row>
    <row r="2825" spans="1:87" ht="15.6" thickTop="1" thickBot="1" x14ac:dyDescent="0.35">
      <c r="A2825" s="503"/>
      <c r="B2825" s="49"/>
      <c r="C2825" s="156">
        <f>B2825</f>
        <v>0</v>
      </c>
      <c r="D2825" s="457"/>
      <c r="E2825" s="326" t="s">
        <v>5432</v>
      </c>
      <c r="F2825" s="326"/>
      <c r="G2825" s="302" t="s">
        <v>4314</v>
      </c>
      <c r="H2825" s="76">
        <v>50</v>
      </c>
      <c r="I2825" s="119"/>
      <c r="J2825" s="114"/>
      <c r="K2825" s="79"/>
      <c r="L2825" s="79"/>
      <c r="M2825" s="79"/>
      <c r="N2825" s="113" t="s">
        <v>5433</v>
      </c>
      <c r="O2825" s="317" t="s">
        <v>5434</v>
      </c>
      <c r="P2825" s="316"/>
      <c r="Q2825" s="83" t="str">
        <f>IF(R2825="?","?","")</f>
        <v/>
      </c>
      <c r="R2825" s="83" t="str">
        <f>IF(AND(S2825="",T2825&gt;0),"?",IF(S2825="","◄",IF(T2825&gt;=1,"►","")))</f>
        <v>◄</v>
      </c>
      <c r="S2825" s="84"/>
      <c r="T2825" s="85"/>
      <c r="U2825" s="83" t="str">
        <f>IF(V2825="?","?","")</f>
        <v/>
      </c>
      <c r="V2825" s="83" t="str">
        <f>IF(AND(W2825="",X2825&gt;0),"?",IF(W2825="","◄",IF(X2825&gt;=1,"►","")))</f>
        <v>◄</v>
      </c>
      <c r="W2825" s="86"/>
      <c r="X2825" s="85"/>
      <c r="Y2825" s="457"/>
      <c r="Z2825" s="87"/>
      <c r="AA2825" s="521">
        <f t="shared" si="963"/>
        <v>0</v>
      </c>
      <c r="AB2825" s="520">
        <f t="shared" si="963"/>
        <v>0</v>
      </c>
      <c r="AC2825" s="88"/>
      <c r="AD2825" s="519">
        <f t="shared" si="964"/>
        <v>0</v>
      </c>
      <c r="AE2825" s="522">
        <f t="shared" si="964"/>
        <v>0</v>
      </c>
      <c r="AF2825" s="44"/>
      <c r="AG2825" s="45"/>
      <c r="AH2825" s="44"/>
      <c r="AI2825" s="45"/>
      <c r="AJ2825" s="45"/>
      <c r="AK2825" s="45"/>
      <c r="AL2825" s="45"/>
      <c r="AM2825" s="43"/>
      <c r="AN2825" s="27" t="s">
        <v>6</v>
      </c>
      <c r="AO2825" s="27" t="s">
        <v>6</v>
      </c>
      <c r="AP2825" s="516"/>
      <c r="AQ2825" s="516"/>
      <c r="AR2825" s="516"/>
      <c r="AS2825" s="516" t="s">
        <v>6</v>
      </c>
      <c r="AT2825" s="516" t="s">
        <v>6</v>
      </c>
      <c r="AU2825" s="516"/>
      <c r="AV2825" s="516" t="s">
        <v>6</v>
      </c>
      <c r="AW2825" s="516" t="s">
        <v>6</v>
      </c>
      <c r="AX2825" s="516"/>
      <c r="AY2825" s="516" t="s">
        <v>6</v>
      </c>
      <c r="AZ2825" s="516" t="s">
        <v>6</v>
      </c>
      <c r="BA2825" s="516"/>
      <c r="BB2825" s="516" t="s">
        <v>6</v>
      </c>
      <c r="BC2825" s="516" t="s">
        <v>6</v>
      </c>
      <c r="BD2825" s="516"/>
      <c r="BE2825" s="516" t="s">
        <v>6</v>
      </c>
      <c r="BF2825" s="516" t="s">
        <v>6</v>
      </c>
      <c r="BG2825" s="516"/>
      <c r="BH2825" s="516" t="s">
        <v>6</v>
      </c>
      <c r="BI2825" s="516" t="s">
        <v>6</v>
      </c>
      <c r="BJ2825" s="516"/>
      <c r="BK2825" s="516" t="s">
        <v>6</v>
      </c>
      <c r="BL2825" s="516" t="s">
        <v>6</v>
      </c>
      <c r="BM2825" s="516"/>
      <c r="BN2825" s="516" t="s">
        <v>6</v>
      </c>
      <c r="BO2825" s="516" t="s">
        <v>6</v>
      </c>
      <c r="BP2825" s="516"/>
      <c r="BQ2825" s="516" t="s">
        <v>6</v>
      </c>
      <c r="BR2825" s="516" t="s">
        <v>6</v>
      </c>
      <c r="BS2825" s="516"/>
      <c r="BT2825" s="516"/>
      <c r="BU2825" s="516"/>
      <c r="BV2825" s="516"/>
      <c r="BW2825" s="516"/>
      <c r="BX2825" s="516"/>
      <c r="BY2825" s="516"/>
      <c r="BZ2825" s="28"/>
      <c r="CA2825" s="24"/>
      <c r="CB2825" s="29"/>
      <c r="CC2825" s="29"/>
      <c r="CD2825" s="30"/>
      <c r="CE2825" s="29"/>
      <c r="CF2825" s="29"/>
      <c r="CG2825" s="31"/>
      <c r="CH2825" s="457"/>
      <c r="CI2825" s="23" t="s">
        <v>836</v>
      </c>
    </row>
    <row r="2826" spans="1:87" ht="15.6" thickTop="1" thickBot="1" x14ac:dyDescent="0.35">
      <c r="A2826" s="503"/>
      <c r="B2826" s="49"/>
      <c r="C2826" s="156">
        <f>B2826</f>
        <v>0</v>
      </c>
      <c r="D2826" s="457"/>
      <c r="E2826" s="326" t="s">
        <v>5435</v>
      </c>
      <c r="F2826" s="326"/>
      <c r="G2826" s="302" t="s">
        <v>4314</v>
      </c>
      <c r="H2826" s="76">
        <v>50</v>
      </c>
      <c r="I2826" s="119"/>
      <c r="J2826" s="114"/>
      <c r="K2826" s="79"/>
      <c r="L2826" s="79"/>
      <c r="M2826" s="79"/>
      <c r="N2826" s="113" t="s">
        <v>5433</v>
      </c>
      <c r="O2826" s="317" t="s">
        <v>5434</v>
      </c>
      <c r="P2826" s="142" t="s">
        <v>5436</v>
      </c>
      <c r="Q2826" s="83" t="str">
        <f>IF(R2826="?","?","")</f>
        <v/>
      </c>
      <c r="R2826" s="83" t="str">
        <f>IF(AND(S2826="",T2826&gt;0),"?",IF(S2826="","◄",IF(T2826&gt;=1,"►","")))</f>
        <v>◄</v>
      </c>
      <c r="S2826" s="84"/>
      <c r="T2826" s="85"/>
      <c r="U2826" s="83" t="str">
        <f>IF(V2826="?","?","")</f>
        <v/>
      </c>
      <c r="V2826" s="83" t="str">
        <f>IF(AND(W2826="",X2826&gt;0),"?",IF(W2826="","◄",IF(X2826&gt;=1,"►","")))</f>
        <v>◄</v>
      </c>
      <c r="W2826" s="86"/>
      <c r="X2826" s="85"/>
      <c r="Y2826" s="457"/>
      <c r="Z2826" s="87"/>
      <c r="AA2826" s="521">
        <f t="shared" si="963"/>
        <v>0</v>
      </c>
      <c r="AB2826" s="520">
        <f t="shared" si="963"/>
        <v>0</v>
      </c>
      <c r="AC2826" s="88"/>
      <c r="AD2826" s="519">
        <f t="shared" si="964"/>
        <v>0</v>
      </c>
      <c r="AE2826" s="522">
        <f t="shared" si="964"/>
        <v>0</v>
      </c>
      <c r="AF2826" s="44"/>
      <c r="AG2826" s="45"/>
      <c r="AH2826" s="44"/>
      <c r="AI2826" s="45"/>
      <c r="AJ2826" s="45"/>
      <c r="AK2826" s="45"/>
      <c r="AL2826" s="45"/>
      <c r="AM2826" s="43"/>
      <c r="AN2826" s="27" t="s">
        <v>6</v>
      </c>
      <c r="AO2826" s="27" t="s">
        <v>6</v>
      </c>
      <c r="AP2826" s="516"/>
      <c r="AQ2826" s="516"/>
      <c r="AR2826" s="516"/>
      <c r="AS2826" s="516" t="s">
        <v>6</v>
      </c>
      <c r="AT2826" s="516" t="s">
        <v>6</v>
      </c>
      <c r="AU2826" s="516"/>
      <c r="AV2826" s="516" t="s">
        <v>6</v>
      </c>
      <c r="AW2826" s="516" t="s">
        <v>6</v>
      </c>
      <c r="AX2826" s="516"/>
      <c r="AY2826" s="516" t="s">
        <v>6</v>
      </c>
      <c r="AZ2826" s="516" t="s">
        <v>6</v>
      </c>
      <c r="BA2826" s="516"/>
      <c r="BB2826" s="516" t="s">
        <v>6</v>
      </c>
      <c r="BC2826" s="516" t="s">
        <v>6</v>
      </c>
      <c r="BD2826" s="516"/>
      <c r="BE2826" s="516" t="s">
        <v>6</v>
      </c>
      <c r="BF2826" s="516" t="s">
        <v>6</v>
      </c>
      <c r="BG2826" s="516"/>
      <c r="BH2826" s="516" t="s">
        <v>6</v>
      </c>
      <c r="BI2826" s="516" t="s">
        <v>6</v>
      </c>
      <c r="BJ2826" s="516"/>
      <c r="BK2826" s="516" t="s">
        <v>6</v>
      </c>
      <c r="BL2826" s="516" t="s">
        <v>6</v>
      </c>
      <c r="BM2826" s="516"/>
      <c r="BN2826" s="516" t="s">
        <v>6</v>
      </c>
      <c r="BO2826" s="516" t="s">
        <v>6</v>
      </c>
      <c r="BP2826" s="516"/>
      <c r="BQ2826" s="516" t="s">
        <v>6</v>
      </c>
      <c r="BR2826" s="516" t="s">
        <v>6</v>
      </c>
      <c r="BS2826" s="516"/>
      <c r="BT2826" s="516"/>
      <c r="BU2826" s="516"/>
      <c r="BV2826" s="516"/>
      <c r="BW2826" s="516"/>
      <c r="BX2826" s="516"/>
      <c r="BY2826" s="516"/>
      <c r="BZ2826" s="28"/>
      <c r="CA2826" s="24"/>
      <c r="CB2826" s="29"/>
      <c r="CC2826" s="29"/>
      <c r="CD2826" s="30"/>
      <c r="CE2826" s="29"/>
      <c r="CF2826" s="29"/>
      <c r="CG2826" s="31"/>
      <c r="CH2826" s="457"/>
      <c r="CI2826" s="23" t="s">
        <v>836</v>
      </c>
    </row>
    <row r="2827" spans="1:87" ht="15.6" thickTop="1" thickBot="1" x14ac:dyDescent="0.35">
      <c r="A2827" s="503"/>
      <c r="B2827" s="49"/>
      <c r="C2827" s="156">
        <f>B2827</f>
        <v>0</v>
      </c>
      <c r="D2827" s="457"/>
      <c r="E2827" s="326" t="s">
        <v>5437</v>
      </c>
      <c r="F2827" s="326"/>
      <c r="G2827" s="302" t="s">
        <v>4314</v>
      </c>
      <c r="H2827" s="76">
        <v>100</v>
      </c>
      <c r="I2827" s="119"/>
      <c r="J2827" s="114"/>
      <c r="K2827" s="79"/>
      <c r="L2827" s="79"/>
      <c r="M2827" s="79"/>
      <c r="N2827" s="113" t="s">
        <v>5433</v>
      </c>
      <c r="O2827" s="317" t="s">
        <v>5434</v>
      </c>
      <c r="P2827" s="142" t="s">
        <v>5438</v>
      </c>
      <c r="Q2827" s="83" t="str">
        <f>IF(R2827="?","?","")</f>
        <v/>
      </c>
      <c r="R2827" s="83" t="str">
        <f>IF(AND(S2827="",T2827&gt;0),"?",IF(S2827="","◄",IF(T2827&gt;=1,"►","")))</f>
        <v>◄</v>
      </c>
      <c r="S2827" s="84"/>
      <c r="T2827" s="85"/>
      <c r="U2827" s="83" t="str">
        <f>IF(V2827="?","?","")</f>
        <v/>
      </c>
      <c r="V2827" s="83" t="str">
        <f>IF(AND(W2827="",X2827&gt;0),"?",IF(W2827="","◄",IF(X2827&gt;=1,"►","")))</f>
        <v>◄</v>
      </c>
      <c r="W2827" s="86"/>
      <c r="X2827" s="85"/>
      <c r="Y2827" s="457"/>
      <c r="Z2827" s="87"/>
      <c r="AA2827" s="521">
        <f t="shared" si="963"/>
        <v>0</v>
      </c>
      <c r="AB2827" s="520">
        <f t="shared" si="963"/>
        <v>0</v>
      </c>
      <c r="AC2827" s="88"/>
      <c r="AD2827" s="519">
        <f t="shared" si="964"/>
        <v>0</v>
      </c>
      <c r="AE2827" s="522">
        <f t="shared" si="964"/>
        <v>0</v>
      </c>
      <c r="AF2827" s="44"/>
      <c r="AG2827" s="45"/>
      <c r="AH2827" s="44"/>
      <c r="AI2827" s="45"/>
      <c r="AJ2827" s="45"/>
      <c r="AK2827" s="45"/>
      <c r="AL2827" s="45"/>
      <c r="AM2827" s="43"/>
      <c r="AN2827" s="27" t="s">
        <v>6</v>
      </c>
      <c r="AO2827" s="27" t="s">
        <v>6</v>
      </c>
      <c r="AP2827" s="516"/>
      <c r="AQ2827" s="516"/>
      <c r="AR2827" s="516"/>
      <c r="AS2827" s="516" t="s">
        <v>6</v>
      </c>
      <c r="AT2827" s="516" t="s">
        <v>6</v>
      </c>
      <c r="AU2827" s="516"/>
      <c r="AV2827" s="516" t="s">
        <v>6</v>
      </c>
      <c r="AW2827" s="516" t="s">
        <v>6</v>
      </c>
      <c r="AX2827" s="516"/>
      <c r="AY2827" s="516" t="s">
        <v>6</v>
      </c>
      <c r="AZ2827" s="516" t="s">
        <v>6</v>
      </c>
      <c r="BA2827" s="516"/>
      <c r="BB2827" s="516" t="s">
        <v>6</v>
      </c>
      <c r="BC2827" s="516" t="s">
        <v>6</v>
      </c>
      <c r="BD2827" s="516"/>
      <c r="BE2827" s="516" t="s">
        <v>6</v>
      </c>
      <c r="BF2827" s="516" t="s">
        <v>6</v>
      </c>
      <c r="BG2827" s="516"/>
      <c r="BH2827" s="516" t="s">
        <v>6</v>
      </c>
      <c r="BI2827" s="516" t="s">
        <v>6</v>
      </c>
      <c r="BJ2827" s="516"/>
      <c r="BK2827" s="516" t="s">
        <v>6</v>
      </c>
      <c r="BL2827" s="516" t="s">
        <v>6</v>
      </c>
      <c r="BM2827" s="516"/>
      <c r="BN2827" s="516" t="s">
        <v>6</v>
      </c>
      <c r="BO2827" s="516" t="s">
        <v>6</v>
      </c>
      <c r="BP2827" s="516"/>
      <c r="BQ2827" s="516" t="s">
        <v>6</v>
      </c>
      <c r="BR2827" s="516" t="s">
        <v>6</v>
      </c>
      <c r="BS2827" s="516"/>
      <c r="BT2827" s="516"/>
      <c r="BU2827" s="516"/>
      <c r="BV2827" s="516"/>
      <c r="BW2827" s="516"/>
      <c r="BX2827" s="516"/>
      <c r="BY2827" s="516"/>
      <c r="BZ2827" s="28"/>
      <c r="CA2827" s="24"/>
      <c r="CB2827" s="29"/>
      <c r="CC2827" s="29"/>
      <c r="CD2827" s="30"/>
      <c r="CE2827" s="29"/>
      <c r="CF2827" s="29"/>
      <c r="CG2827" s="31"/>
      <c r="CH2827" s="457"/>
      <c r="CI2827" s="23" t="s">
        <v>836</v>
      </c>
    </row>
    <row r="2828" spans="1:87" ht="16.8" thickTop="1" thickBot="1" x14ac:dyDescent="0.35">
      <c r="A2828" s="505" t="str">
        <f>IF(COUNTIF(B2829:B2832,"x")&gt;0,"x","")</f>
        <v/>
      </c>
      <c r="B2828" s="57"/>
      <c r="C2828" s="510" t="str">
        <f>A2828</f>
        <v/>
      </c>
      <c r="D2828" s="66">
        <f>ROWS(D2829:D2832)-1</f>
        <v>3</v>
      </c>
      <c r="E2828" s="58" t="s">
        <v>5439</v>
      </c>
      <c r="F2828" s="59"/>
      <c r="G2828" s="301"/>
      <c r="H2828" s="6"/>
      <c r="I2828" s="18"/>
      <c r="J2828" s="6"/>
      <c r="K2828" s="18"/>
      <c r="L2828" s="18"/>
      <c r="M2828" s="18"/>
      <c r="N2828" s="46"/>
      <c r="O2828" s="60">
        <v>32888</v>
      </c>
      <c r="P2828" s="334" t="s">
        <v>7212</v>
      </c>
      <c r="Q2828" s="143"/>
      <c r="R2828" s="63" t="str">
        <f>IF(COUNTIF(Q2829:Q2832,"?")&gt;0,"?",IF(AND(S2828="◄",T2828="►"),"◄►",IF(S2828="◄","◄",IF(T2828="►","►",""))))</f>
        <v>◄</v>
      </c>
      <c r="S2828" s="64" t="str">
        <f>IF(SUM(S2829:S2832)+1=ROWS(S2829:S2832)-COUNTIF(S2829:S2832,"-"),"","◄")</f>
        <v>◄</v>
      </c>
      <c r="T2828" s="65" t="str">
        <f>IF(SUM(T2829:T2832)&gt;0,"►","")</f>
        <v/>
      </c>
      <c r="U2828" s="146"/>
      <c r="V2828" s="63" t="str">
        <f>IF(COUNTIF(U2829:U2832,"?")&gt;0,"?",IF(AND(W2828="◄",X2828="►"),"◄►",IF(W2828="◄","◄",IF(X2828="►","►",""))))</f>
        <v>◄</v>
      </c>
      <c r="W2828" s="64" t="str">
        <f>IF(SUM(W2829:W2832)+1=ROWS(W2829:W2832)-COUNTIF(W2829:W2832,"-"),"","◄")</f>
        <v>◄</v>
      </c>
      <c r="X2828" s="65" t="str">
        <f>IF(SUM(X2829:X2832)&gt;0,"►","")</f>
        <v/>
      </c>
      <c r="Y2828" s="66">
        <f>ROWS(Y2829:Y2832)-1</f>
        <v>3</v>
      </c>
      <c r="Z2828" s="67">
        <f>SUM(Z2829:Z2832)-Z2832</f>
        <v>0</v>
      </c>
      <c r="AA2828" s="68" t="s">
        <v>840</v>
      </c>
      <c r="AB2828" s="69"/>
      <c r="AC2828" s="67">
        <f>SUM(AC2829:AC2832)-AC2832</f>
        <v>0</v>
      </c>
      <c r="AD2828" s="68" t="s">
        <v>840</v>
      </c>
      <c r="AE2828" s="69"/>
      <c r="AF2828" s="70" t="str">
        <f>IF(AG2828="◄","◄",IF(AG2828="ok","►",""))</f>
        <v>◄</v>
      </c>
      <c r="AG2828" s="71" t="str">
        <f>IF(AG2829&gt;0,"OK","◄")</f>
        <v>◄</v>
      </c>
      <c r="AH2828" s="62" t="str">
        <f>IF(AND(AI2828="◄",AJ2828="►"),"◄?►",IF(AI2828="◄","◄",IF(AJ2828="►","►","")))</f>
        <v>◄</v>
      </c>
      <c r="AI2828" s="64" t="str">
        <f>IF(AI2829&gt;0,"","◄")</f>
        <v>◄</v>
      </c>
      <c r="AJ2828" s="65" t="str">
        <f>IF(SUM(AJ2829:AJ2831)&gt;0,"►","")</f>
        <v/>
      </c>
      <c r="AK2828" s="570" t="str">
        <f>G2829</f>
        <v>1990</v>
      </c>
      <c r="AL2828" s="572" t="str">
        <f>P2828</f>
        <v>▬ folder Nr. 3  /  90 ▬</v>
      </c>
      <c r="AM2828" s="43"/>
      <c r="AN2828" s="2"/>
      <c r="AO2828" s="2"/>
      <c r="AP2828" s="2"/>
      <c r="AQ2828" s="2"/>
      <c r="AR2828" s="2"/>
      <c r="AS2828" s="2"/>
      <c r="AT2828" s="2"/>
      <c r="AU2828" s="2"/>
      <c r="AV2828" s="2"/>
      <c r="AW2828" s="2"/>
      <c r="AX2828" s="2"/>
      <c r="AY2828" s="2"/>
      <c r="AZ2828" s="2"/>
      <c r="BA2828" s="2"/>
      <c r="BB2828" s="2"/>
      <c r="BC2828" s="2"/>
      <c r="BD2828" s="2"/>
      <c r="BE2828" s="2"/>
      <c r="BF2828" s="2"/>
      <c r="BG2828" s="2"/>
      <c r="BH2828" s="2"/>
      <c r="BI2828" s="2"/>
      <c r="BJ2828" s="2"/>
      <c r="BK2828" s="2"/>
      <c r="BL2828" s="2"/>
      <c r="BM2828" s="2"/>
      <c r="BN2828" s="2"/>
      <c r="BO2828" s="2"/>
      <c r="BP2828" s="2"/>
      <c r="BQ2828" s="2"/>
      <c r="BR2828" s="2"/>
      <c r="BS2828" s="2"/>
      <c r="BT2828" s="46"/>
      <c r="BU2828" s="46"/>
      <c r="BV2828" s="46"/>
      <c r="BW2828" s="46"/>
      <c r="BX2828" s="46"/>
      <c r="BY2828" s="46"/>
      <c r="BZ2828" s="46"/>
      <c r="CA2828" s="46"/>
      <c r="CB2828" s="46"/>
      <c r="CC2828" s="46"/>
      <c r="CD2828" s="46"/>
      <c r="CE2828" s="46"/>
      <c r="CF2828" s="46"/>
      <c r="CG2828" s="46"/>
      <c r="CH2828" s="66">
        <f>ROWS(CH2829:CH2832)-1</f>
        <v>3</v>
      </c>
      <c r="CI2828" s="23" t="s">
        <v>836</v>
      </c>
    </row>
    <row r="2829" spans="1:87" ht="16.8" customHeight="1" thickBot="1" x14ac:dyDescent="0.35">
      <c r="A2829" s="503"/>
      <c r="B2829" s="49"/>
      <c r="C2829" s="156">
        <f>B2829</f>
        <v>0</v>
      </c>
      <c r="D2829" s="457"/>
      <c r="E2829" s="73"/>
      <c r="F2829" s="74" t="s">
        <v>5440</v>
      </c>
      <c r="G2829" s="300" t="s">
        <v>4314</v>
      </c>
      <c r="H2829" s="76">
        <v>10</v>
      </c>
      <c r="I2829" s="119"/>
      <c r="J2829" s="114"/>
      <c r="K2829" s="79"/>
      <c r="L2829" s="79"/>
      <c r="M2829" s="79"/>
      <c r="N2829" s="80" t="s">
        <v>5441</v>
      </c>
      <c r="O2829" s="81"/>
      <c r="P2829" s="142" t="s">
        <v>5318</v>
      </c>
      <c r="Q2829" s="83" t="str">
        <f>IF(R2829="?","?","")</f>
        <v/>
      </c>
      <c r="R2829" s="83" t="str">
        <f>IF(AND(S2829="",T2829&gt;0),"?",IF(S2829="","◄",IF(T2829&gt;=1,"►","")))</f>
        <v>◄</v>
      </c>
      <c r="S2829" s="84"/>
      <c r="T2829" s="85"/>
      <c r="U2829" s="83" t="str">
        <f>IF(V2829="?","?","")</f>
        <v/>
      </c>
      <c r="V2829" s="83" t="str">
        <f>IF(AND(W2829="",X2829&gt;0),"?",IF(W2829="","◄",IF(X2829&gt;=1,"►","")))</f>
        <v>◄</v>
      </c>
      <c r="W2829" s="86"/>
      <c r="X2829" s="85"/>
      <c r="Y2829" s="457"/>
      <c r="Z2829" s="87"/>
      <c r="AA2829" s="521">
        <f t="shared" ref="AA2829:AB2831" si="965">(S2829*Z2829)</f>
        <v>0</v>
      </c>
      <c r="AB2829" s="520">
        <f t="shared" si="965"/>
        <v>0</v>
      </c>
      <c r="AC2829" s="88"/>
      <c r="AD2829" s="519">
        <f t="shared" ref="AD2829:AE2831" si="966">(W2829*AC2829)</f>
        <v>0</v>
      </c>
      <c r="AE2829" s="522">
        <f t="shared" si="966"/>
        <v>0</v>
      </c>
      <c r="AF2829" s="89" t="str">
        <f>IF(AG2829&gt;0,"ok","◄")</f>
        <v>◄</v>
      </c>
      <c r="AG2829" s="90"/>
      <c r="AH2829" s="89" t="str">
        <f>IF(AND(AI2829="",AJ2829&gt;0),"?",IF(AI2829="","◄",IF(AJ2829&gt;=1,"►","")))</f>
        <v>◄</v>
      </c>
      <c r="AI2829" s="91"/>
      <c r="AJ2829" s="92"/>
      <c r="AK2829" s="586"/>
      <c r="AL2829" s="587"/>
      <c r="AM2829" s="43"/>
      <c r="AN2829" s="27" t="s">
        <v>6</v>
      </c>
      <c r="AO2829" s="27" t="s">
        <v>6</v>
      </c>
      <c r="AP2829" s="516"/>
      <c r="AQ2829" s="516"/>
      <c r="AR2829" s="516"/>
      <c r="AS2829" s="516" t="s">
        <v>6</v>
      </c>
      <c r="AT2829" s="516" t="s">
        <v>6</v>
      </c>
      <c r="AU2829" s="516"/>
      <c r="AV2829" s="516" t="s">
        <v>6</v>
      </c>
      <c r="AW2829" s="516" t="s">
        <v>6</v>
      </c>
      <c r="AX2829" s="516"/>
      <c r="AY2829" s="516" t="s">
        <v>6</v>
      </c>
      <c r="AZ2829" s="516" t="s">
        <v>6</v>
      </c>
      <c r="BA2829" s="516"/>
      <c r="BB2829" s="516" t="s">
        <v>6</v>
      </c>
      <c r="BC2829" s="516" t="s">
        <v>6</v>
      </c>
      <c r="BD2829" s="516"/>
      <c r="BE2829" s="516" t="s">
        <v>6</v>
      </c>
      <c r="BF2829" s="516" t="s">
        <v>6</v>
      </c>
      <c r="BG2829" s="516"/>
      <c r="BH2829" s="516" t="s">
        <v>6</v>
      </c>
      <c r="BI2829" s="516" t="s">
        <v>6</v>
      </c>
      <c r="BJ2829" s="516"/>
      <c r="BK2829" s="516" t="s">
        <v>6</v>
      </c>
      <c r="BL2829" s="516" t="s">
        <v>6</v>
      </c>
      <c r="BM2829" s="516"/>
      <c r="BN2829" s="516" t="s">
        <v>6</v>
      </c>
      <c r="BO2829" s="516" t="s">
        <v>6</v>
      </c>
      <c r="BP2829" s="516"/>
      <c r="BQ2829" s="516" t="s">
        <v>6</v>
      </c>
      <c r="BR2829" s="516" t="s">
        <v>6</v>
      </c>
      <c r="BS2829" s="516"/>
      <c r="BT2829" s="516"/>
      <c r="BU2829" s="516"/>
      <c r="BV2829" s="516"/>
      <c r="BW2829" s="516"/>
      <c r="BX2829" s="516"/>
      <c r="BY2829" s="516"/>
      <c r="BZ2829" s="28"/>
      <c r="CA2829" s="24"/>
      <c r="CB2829" s="29"/>
      <c r="CC2829" s="29"/>
      <c r="CD2829" s="30"/>
      <c r="CE2829" s="29"/>
      <c r="CF2829" s="29"/>
      <c r="CG2829" s="31"/>
      <c r="CH2829" s="457"/>
      <c r="CI2829" s="23" t="s">
        <v>836</v>
      </c>
    </row>
    <row r="2830" spans="1:87" ht="15.6" thickTop="1" thickBot="1" x14ac:dyDescent="0.35">
      <c r="A2830" s="503"/>
      <c r="B2830" s="49"/>
      <c r="C2830" s="156">
        <f>B2830</f>
        <v>0</v>
      </c>
      <c r="D2830" s="457"/>
      <c r="E2830" s="73"/>
      <c r="F2830" s="93">
        <v>2352</v>
      </c>
      <c r="G2830" s="302" t="s">
        <v>4314</v>
      </c>
      <c r="H2830" s="76">
        <v>10</v>
      </c>
      <c r="I2830" s="119"/>
      <c r="J2830" s="114"/>
      <c r="K2830" s="79"/>
      <c r="L2830" s="79"/>
      <c r="M2830" s="79"/>
      <c r="N2830" s="80" t="s">
        <v>5441</v>
      </c>
      <c r="O2830" s="81"/>
      <c r="P2830" s="142" t="s">
        <v>5320</v>
      </c>
      <c r="Q2830" s="83" t="str">
        <f>IF(R2830="?","?","")</f>
        <v/>
      </c>
      <c r="R2830" s="83" t="str">
        <f>IF(AND(S2830="",T2830&gt;0),"?",IF(S2830="","◄",IF(T2830&gt;=1,"►","")))</f>
        <v>◄</v>
      </c>
      <c r="S2830" s="84"/>
      <c r="T2830" s="85"/>
      <c r="U2830" s="83" t="str">
        <f>IF(V2830="?","?","")</f>
        <v/>
      </c>
      <c r="V2830" s="83" t="str">
        <f>IF(AND(W2830="",X2830&gt;0),"?",IF(W2830="","◄",IF(X2830&gt;=1,"►","")))</f>
        <v>◄</v>
      </c>
      <c r="W2830" s="86"/>
      <c r="X2830" s="85"/>
      <c r="Y2830" s="457"/>
      <c r="Z2830" s="87"/>
      <c r="AA2830" s="521">
        <f t="shared" si="965"/>
        <v>0</v>
      </c>
      <c r="AB2830" s="520">
        <f t="shared" si="965"/>
        <v>0</v>
      </c>
      <c r="AC2830" s="88"/>
      <c r="AD2830" s="519">
        <f t="shared" si="966"/>
        <v>0</v>
      </c>
      <c r="AE2830" s="522">
        <f t="shared" si="966"/>
        <v>0</v>
      </c>
      <c r="AF2830" s="44"/>
      <c r="AG2830" s="45"/>
      <c r="AH2830" s="44"/>
      <c r="AI2830" s="45"/>
      <c r="AJ2830" s="45"/>
      <c r="AK2830" s="45"/>
      <c r="AL2830" s="45"/>
      <c r="AM2830" s="43"/>
      <c r="AN2830" s="27" t="s">
        <v>6</v>
      </c>
      <c r="AO2830" s="27" t="s">
        <v>6</v>
      </c>
      <c r="AP2830" s="516"/>
      <c r="AQ2830" s="516"/>
      <c r="AR2830" s="516"/>
      <c r="AS2830" s="516" t="s">
        <v>6</v>
      </c>
      <c r="AT2830" s="516" t="s">
        <v>6</v>
      </c>
      <c r="AU2830" s="516"/>
      <c r="AV2830" s="516" t="s">
        <v>6</v>
      </c>
      <c r="AW2830" s="516" t="s">
        <v>6</v>
      </c>
      <c r="AX2830" s="516"/>
      <c r="AY2830" s="516" t="s">
        <v>6</v>
      </c>
      <c r="AZ2830" s="516" t="s">
        <v>6</v>
      </c>
      <c r="BA2830" s="516"/>
      <c r="BB2830" s="516" t="s">
        <v>6</v>
      </c>
      <c r="BC2830" s="516" t="s">
        <v>6</v>
      </c>
      <c r="BD2830" s="516"/>
      <c r="BE2830" s="516" t="s">
        <v>6</v>
      </c>
      <c r="BF2830" s="516" t="s">
        <v>6</v>
      </c>
      <c r="BG2830" s="516"/>
      <c r="BH2830" s="516" t="s">
        <v>6</v>
      </c>
      <c r="BI2830" s="516" t="s">
        <v>6</v>
      </c>
      <c r="BJ2830" s="516"/>
      <c r="BK2830" s="516" t="s">
        <v>6</v>
      </c>
      <c r="BL2830" s="516" t="s">
        <v>6</v>
      </c>
      <c r="BM2830" s="516"/>
      <c r="BN2830" s="516" t="s">
        <v>6</v>
      </c>
      <c r="BO2830" s="516" t="s">
        <v>6</v>
      </c>
      <c r="BP2830" s="516"/>
      <c r="BQ2830" s="516" t="s">
        <v>6</v>
      </c>
      <c r="BR2830" s="516" t="s">
        <v>6</v>
      </c>
      <c r="BS2830" s="516"/>
      <c r="BT2830" s="516"/>
      <c r="BU2830" s="516"/>
      <c r="BV2830" s="516"/>
      <c r="BW2830" s="516"/>
      <c r="BX2830" s="516"/>
      <c r="BY2830" s="516"/>
      <c r="BZ2830" s="28"/>
      <c r="CA2830" s="24"/>
      <c r="CB2830" s="29"/>
      <c r="CC2830" s="29"/>
      <c r="CD2830" s="30"/>
      <c r="CE2830" s="29"/>
      <c r="CF2830" s="29"/>
      <c r="CG2830" s="31"/>
      <c r="CH2830" s="457"/>
      <c r="CI2830" s="23" t="s">
        <v>836</v>
      </c>
    </row>
    <row r="2831" spans="1:87" ht="15.6" thickTop="1" thickBot="1" x14ac:dyDescent="0.35">
      <c r="A2831" s="503"/>
      <c r="B2831" s="49"/>
      <c r="C2831" s="156">
        <f>B2831</f>
        <v>0</v>
      </c>
      <c r="D2831" s="457"/>
      <c r="E2831" s="73"/>
      <c r="F2831" s="93">
        <v>2353</v>
      </c>
      <c r="G2831" s="302" t="s">
        <v>4314</v>
      </c>
      <c r="H2831" s="76">
        <v>10</v>
      </c>
      <c r="I2831" s="119"/>
      <c r="J2831" s="114"/>
      <c r="K2831" s="79"/>
      <c r="L2831" s="79"/>
      <c r="M2831" s="79"/>
      <c r="N2831" s="80" t="s">
        <v>5441</v>
      </c>
      <c r="O2831" s="81"/>
      <c r="P2831" s="142" t="s">
        <v>5442</v>
      </c>
      <c r="Q2831" s="83" t="str">
        <f>IF(R2831="?","?","")</f>
        <v/>
      </c>
      <c r="R2831" s="83" t="str">
        <f>IF(AND(S2831="",T2831&gt;0),"?",IF(S2831="","◄",IF(T2831&gt;=1,"►","")))</f>
        <v>◄</v>
      </c>
      <c r="S2831" s="84"/>
      <c r="T2831" s="85"/>
      <c r="U2831" s="83" t="str">
        <f>IF(V2831="?","?","")</f>
        <v/>
      </c>
      <c r="V2831" s="83" t="str">
        <f>IF(AND(W2831="",X2831&gt;0),"?",IF(W2831="","◄",IF(X2831&gt;=1,"►","")))</f>
        <v>◄</v>
      </c>
      <c r="W2831" s="86"/>
      <c r="X2831" s="85"/>
      <c r="Y2831" s="457"/>
      <c r="Z2831" s="87"/>
      <c r="AA2831" s="521">
        <f t="shared" si="965"/>
        <v>0</v>
      </c>
      <c r="AB2831" s="520">
        <f t="shared" si="965"/>
        <v>0</v>
      </c>
      <c r="AC2831" s="88"/>
      <c r="AD2831" s="519">
        <f t="shared" si="966"/>
        <v>0</v>
      </c>
      <c r="AE2831" s="522">
        <f t="shared" si="966"/>
        <v>0</v>
      </c>
      <c r="AF2831" s="44"/>
      <c r="AG2831" s="45"/>
      <c r="AH2831" s="44"/>
      <c r="AI2831" s="45"/>
      <c r="AJ2831" s="45"/>
      <c r="AK2831" s="45"/>
      <c r="AL2831" s="45"/>
      <c r="AM2831" s="43"/>
      <c r="AN2831" s="27" t="s">
        <v>6</v>
      </c>
      <c r="AO2831" s="27" t="s">
        <v>6</v>
      </c>
      <c r="AP2831" s="516"/>
      <c r="AQ2831" s="516"/>
      <c r="AR2831" s="516"/>
      <c r="AS2831" s="516" t="s">
        <v>6</v>
      </c>
      <c r="AT2831" s="516" t="s">
        <v>6</v>
      </c>
      <c r="AU2831" s="516"/>
      <c r="AV2831" s="516" t="s">
        <v>6</v>
      </c>
      <c r="AW2831" s="516" t="s">
        <v>6</v>
      </c>
      <c r="AX2831" s="516"/>
      <c r="AY2831" s="516" t="s">
        <v>6</v>
      </c>
      <c r="AZ2831" s="516" t="s">
        <v>6</v>
      </c>
      <c r="BA2831" s="516"/>
      <c r="BB2831" s="516" t="s">
        <v>6</v>
      </c>
      <c r="BC2831" s="516" t="s">
        <v>6</v>
      </c>
      <c r="BD2831" s="516"/>
      <c r="BE2831" s="516" t="s">
        <v>6</v>
      </c>
      <c r="BF2831" s="516" t="s">
        <v>6</v>
      </c>
      <c r="BG2831" s="516"/>
      <c r="BH2831" s="516" t="s">
        <v>6</v>
      </c>
      <c r="BI2831" s="516" t="s">
        <v>6</v>
      </c>
      <c r="BJ2831" s="516"/>
      <c r="BK2831" s="516" t="s">
        <v>6</v>
      </c>
      <c r="BL2831" s="516" t="s">
        <v>6</v>
      </c>
      <c r="BM2831" s="516"/>
      <c r="BN2831" s="516" t="s">
        <v>6</v>
      </c>
      <c r="BO2831" s="516" t="s">
        <v>6</v>
      </c>
      <c r="BP2831" s="516"/>
      <c r="BQ2831" s="516" t="s">
        <v>6</v>
      </c>
      <c r="BR2831" s="516" t="s">
        <v>6</v>
      </c>
      <c r="BS2831" s="516"/>
      <c r="BT2831" s="516"/>
      <c r="BU2831" s="516"/>
      <c r="BV2831" s="516"/>
      <c r="BW2831" s="516"/>
      <c r="BX2831" s="516"/>
      <c r="BY2831" s="516"/>
      <c r="BZ2831" s="28"/>
      <c r="CA2831" s="24"/>
      <c r="CB2831" s="29"/>
      <c r="CC2831" s="29"/>
      <c r="CD2831" s="30"/>
      <c r="CE2831" s="29"/>
      <c r="CF2831" s="29"/>
      <c r="CG2831" s="31"/>
      <c r="CH2831" s="457"/>
      <c r="CI2831" s="23" t="s">
        <v>836</v>
      </c>
    </row>
    <row r="2832" spans="1:87" ht="16.8" thickTop="1" thickBot="1" x14ac:dyDescent="0.35">
      <c r="A2832" s="505" t="str">
        <f>IF(COUNTIF(B2833:B2835,"x")&gt;0,"x","")</f>
        <v/>
      </c>
      <c r="B2832" s="57"/>
      <c r="C2832" s="510" t="str">
        <f>A2832</f>
        <v/>
      </c>
      <c r="D2832" s="66">
        <f>ROWS(D2833:D2835)-1</f>
        <v>2</v>
      </c>
      <c r="E2832" s="58" t="s">
        <v>5443</v>
      </c>
      <c r="F2832" s="59"/>
      <c r="G2832" s="301"/>
      <c r="H2832" s="6"/>
      <c r="I2832" s="18"/>
      <c r="J2832" s="6"/>
      <c r="K2832" s="18"/>
      <c r="L2832" s="18"/>
      <c r="M2832" s="18"/>
      <c r="N2832" s="46"/>
      <c r="O2832" s="60">
        <v>32888</v>
      </c>
      <c r="P2832" s="334" t="s">
        <v>7213</v>
      </c>
      <c r="Q2832" s="143"/>
      <c r="R2832" s="63" t="str">
        <f>IF(COUNTIF(Q2833:Q2835,"?")&gt;0,"?",IF(AND(S2832="◄",T2832="►"),"◄►",IF(S2832="◄","◄",IF(T2832="►","►",""))))</f>
        <v>◄</v>
      </c>
      <c r="S2832" s="64" t="str">
        <f>IF(SUM(S2833:S2835)+1=ROWS(S2833:S2835)-COUNTIF(S2833:S2835,"-"),"","◄")</f>
        <v>◄</v>
      </c>
      <c r="T2832" s="65" t="str">
        <f>IF(SUM(T2833:T2835)&gt;0,"►","")</f>
        <v/>
      </c>
      <c r="U2832" s="146"/>
      <c r="V2832" s="63" t="str">
        <f>IF(COUNTIF(U2833:U2835,"?")&gt;0,"?",IF(AND(W2832="◄",X2832="►"),"◄►",IF(W2832="◄","◄",IF(X2832="►","►",""))))</f>
        <v>◄</v>
      </c>
      <c r="W2832" s="64" t="str">
        <f>IF(SUM(W2833:W2835)+1=ROWS(W2833:W2835)-COUNTIF(W2833:W2835,"-"),"","◄")</f>
        <v>◄</v>
      </c>
      <c r="X2832" s="65" t="str">
        <f>IF(SUM(X2833:X2835)&gt;0,"►","")</f>
        <v/>
      </c>
      <c r="Y2832" s="66">
        <f>ROWS(Y2833:Y2835)-1</f>
        <v>2</v>
      </c>
      <c r="Z2832" s="67">
        <f>SUM(Z2833:Z2835)-Z2835</f>
        <v>0</v>
      </c>
      <c r="AA2832" s="68" t="s">
        <v>840</v>
      </c>
      <c r="AB2832" s="69"/>
      <c r="AC2832" s="67">
        <f>SUM(AC2833:AC2835)-AC2835</f>
        <v>0</v>
      </c>
      <c r="AD2832" s="68" t="s">
        <v>840</v>
      </c>
      <c r="AE2832" s="69"/>
      <c r="AF2832" s="70" t="str">
        <f>IF(AG2832="◄","◄",IF(AG2832="ok","►",""))</f>
        <v>◄</v>
      </c>
      <c r="AG2832" s="71" t="str">
        <f>IF(AG2833&gt;0,"OK","◄")</f>
        <v>◄</v>
      </c>
      <c r="AH2832" s="62" t="str">
        <f>IF(AND(AI2832="◄",AJ2832="►"),"◄?►",IF(AI2832="◄","◄",IF(AJ2832="►","►","")))</f>
        <v>◄</v>
      </c>
      <c r="AI2832" s="64" t="str">
        <f>IF(AI2833&gt;0,"","◄")</f>
        <v>◄</v>
      </c>
      <c r="AJ2832" s="65" t="str">
        <f>IF(SUM(AJ2833:AJ2834)&gt;0,"►","")</f>
        <v/>
      </c>
      <c r="AK2832" s="570" t="str">
        <f>G2833</f>
        <v>1990</v>
      </c>
      <c r="AL2832" s="572" t="str">
        <f>P2832</f>
        <v>▬ folder Nr. 2  /  90 ▬</v>
      </c>
      <c r="AM2832" s="43"/>
      <c r="AN2832" s="2"/>
      <c r="AO2832" s="2"/>
      <c r="AP2832" s="2"/>
      <c r="AQ2832" s="2"/>
      <c r="AR2832" s="2"/>
      <c r="AS2832" s="2"/>
      <c r="AT2832" s="2"/>
      <c r="AU2832" s="2"/>
      <c r="AV2832" s="2"/>
      <c r="AW2832" s="2"/>
      <c r="AX2832" s="2"/>
      <c r="AY2832" s="2"/>
      <c r="AZ2832" s="2"/>
      <c r="BA2832" s="2"/>
      <c r="BB2832" s="2"/>
      <c r="BC2832" s="2"/>
      <c r="BD2832" s="2"/>
      <c r="BE2832" s="2"/>
      <c r="BF2832" s="2"/>
      <c r="BG2832" s="2"/>
      <c r="BH2832" s="2"/>
      <c r="BI2832" s="2"/>
      <c r="BJ2832" s="2"/>
      <c r="BK2832" s="2"/>
      <c r="BL2832" s="2"/>
      <c r="BM2832" s="2"/>
      <c r="BN2832" s="2"/>
      <c r="BO2832" s="2"/>
      <c r="BP2832" s="2"/>
      <c r="BQ2832" s="2"/>
      <c r="BR2832" s="2"/>
      <c r="BS2832" s="2"/>
      <c r="BT2832" s="46"/>
      <c r="BU2832" s="46"/>
      <c r="BV2832" s="46"/>
      <c r="BW2832" s="46"/>
      <c r="BX2832" s="46"/>
      <c r="BY2832" s="46"/>
      <c r="BZ2832" s="46"/>
      <c r="CA2832" s="46"/>
      <c r="CB2832" s="46"/>
      <c r="CC2832" s="46"/>
      <c r="CD2832" s="46"/>
      <c r="CE2832" s="46"/>
      <c r="CF2832" s="46"/>
      <c r="CG2832" s="46"/>
      <c r="CH2832" s="66">
        <f>ROWS(CH2833:CH2835)-1</f>
        <v>2</v>
      </c>
      <c r="CI2832" s="23" t="s">
        <v>836</v>
      </c>
    </row>
    <row r="2833" spans="1:87" ht="16.8" customHeight="1" thickBot="1" x14ac:dyDescent="0.35">
      <c r="A2833" s="503"/>
      <c r="B2833" s="49"/>
      <c r="C2833" s="156">
        <f>B2833</f>
        <v>0</v>
      </c>
      <c r="D2833" s="457"/>
      <c r="E2833" s="73"/>
      <c r="F2833" s="74" t="s">
        <v>5444</v>
      </c>
      <c r="G2833" s="300" t="s">
        <v>4314</v>
      </c>
      <c r="H2833" s="76">
        <v>14</v>
      </c>
      <c r="I2833" s="119"/>
      <c r="J2833" s="114"/>
      <c r="K2833" s="79"/>
      <c r="L2833" s="79"/>
      <c r="M2833" s="79"/>
      <c r="N2833" s="80" t="s">
        <v>5445</v>
      </c>
      <c r="O2833" s="81"/>
      <c r="P2833" s="142" t="s">
        <v>5446</v>
      </c>
      <c r="Q2833" s="83" t="str">
        <f>IF(R2833="?","?","")</f>
        <v/>
      </c>
      <c r="R2833" s="83" t="str">
        <f>IF(AND(S2833="",T2833&gt;0),"?",IF(S2833="","◄",IF(T2833&gt;=1,"►","")))</f>
        <v>◄</v>
      </c>
      <c r="S2833" s="84"/>
      <c r="T2833" s="85"/>
      <c r="U2833" s="83" t="str">
        <f>IF(V2833="?","?","")</f>
        <v/>
      </c>
      <c r="V2833" s="83" t="str">
        <f>IF(AND(W2833="",X2833&gt;0),"?",IF(W2833="","◄",IF(X2833&gt;=1,"►","")))</f>
        <v>◄</v>
      </c>
      <c r="W2833" s="86"/>
      <c r="X2833" s="85"/>
      <c r="Y2833" s="457"/>
      <c r="Z2833" s="87"/>
      <c r="AA2833" s="521">
        <f>(S2833*Z2833)</f>
        <v>0</v>
      </c>
      <c r="AB2833" s="520">
        <f>(T2833*AA2833)</f>
        <v>0</v>
      </c>
      <c r="AC2833" s="88"/>
      <c r="AD2833" s="519">
        <f>(W2833*AC2833)</f>
        <v>0</v>
      </c>
      <c r="AE2833" s="522">
        <f>(X2833*AD2833)</f>
        <v>0</v>
      </c>
      <c r="AF2833" s="89" t="str">
        <f>IF(AG2833&gt;0,"ok","◄")</f>
        <v>◄</v>
      </c>
      <c r="AG2833" s="90"/>
      <c r="AH2833" s="89" t="str">
        <f>IF(AND(AI2833="",AJ2833&gt;0),"?",IF(AI2833="","◄",IF(AJ2833&gt;=1,"►","")))</f>
        <v>◄</v>
      </c>
      <c r="AI2833" s="91"/>
      <c r="AJ2833" s="92"/>
      <c r="AK2833" s="586"/>
      <c r="AL2833" s="587"/>
      <c r="AM2833" s="43"/>
      <c r="AN2833" s="27" t="s">
        <v>6</v>
      </c>
      <c r="AO2833" s="27" t="s">
        <v>6</v>
      </c>
      <c r="AP2833" s="516"/>
      <c r="AQ2833" s="516"/>
      <c r="AR2833" s="516"/>
      <c r="AS2833" s="516" t="s">
        <v>6</v>
      </c>
      <c r="AT2833" s="516" t="s">
        <v>6</v>
      </c>
      <c r="AU2833" s="516"/>
      <c r="AV2833" s="516" t="s">
        <v>6</v>
      </c>
      <c r="AW2833" s="516" t="s">
        <v>6</v>
      </c>
      <c r="AX2833" s="516"/>
      <c r="AY2833" s="516" t="s">
        <v>6</v>
      </c>
      <c r="AZ2833" s="516" t="s">
        <v>6</v>
      </c>
      <c r="BA2833" s="516"/>
      <c r="BB2833" s="516" t="s">
        <v>6</v>
      </c>
      <c r="BC2833" s="516" t="s">
        <v>6</v>
      </c>
      <c r="BD2833" s="516"/>
      <c r="BE2833" s="516" t="s">
        <v>6</v>
      </c>
      <c r="BF2833" s="516" t="s">
        <v>6</v>
      </c>
      <c r="BG2833" s="516"/>
      <c r="BH2833" s="516" t="s">
        <v>6</v>
      </c>
      <c r="BI2833" s="516" t="s">
        <v>6</v>
      </c>
      <c r="BJ2833" s="516"/>
      <c r="BK2833" s="516" t="s">
        <v>6</v>
      </c>
      <c r="BL2833" s="516" t="s">
        <v>6</v>
      </c>
      <c r="BM2833" s="516"/>
      <c r="BN2833" s="516" t="s">
        <v>6</v>
      </c>
      <c r="BO2833" s="516" t="s">
        <v>6</v>
      </c>
      <c r="BP2833" s="516"/>
      <c r="BQ2833" s="516" t="s">
        <v>6</v>
      </c>
      <c r="BR2833" s="516" t="s">
        <v>6</v>
      </c>
      <c r="BS2833" s="516"/>
      <c r="BT2833" s="516"/>
      <c r="BU2833" s="516"/>
      <c r="BV2833" s="516"/>
      <c r="BW2833" s="516"/>
      <c r="BX2833" s="516"/>
      <c r="BY2833" s="516"/>
      <c r="BZ2833" s="28"/>
      <c r="CA2833" s="24"/>
      <c r="CB2833" s="29"/>
      <c r="CC2833" s="29"/>
      <c r="CD2833" s="30"/>
      <c r="CE2833" s="29"/>
      <c r="CF2833" s="29"/>
      <c r="CG2833" s="31"/>
      <c r="CH2833" s="457"/>
      <c r="CI2833" s="23" t="s">
        <v>836</v>
      </c>
    </row>
    <row r="2834" spans="1:87" ht="27.6" customHeight="1" thickTop="1" thickBot="1" x14ac:dyDescent="0.35">
      <c r="A2834" s="503"/>
      <c r="B2834" s="49"/>
      <c r="C2834" s="156">
        <f>B2834</f>
        <v>0</v>
      </c>
      <c r="D2834" s="457"/>
      <c r="E2834" s="73"/>
      <c r="F2834" s="93">
        <v>2353</v>
      </c>
      <c r="G2834" s="302" t="s">
        <v>4314</v>
      </c>
      <c r="H2834" s="76">
        <v>14</v>
      </c>
      <c r="I2834" s="119"/>
      <c r="J2834" s="114"/>
      <c r="K2834" s="79"/>
      <c r="L2834" s="79"/>
      <c r="M2834" s="79"/>
      <c r="N2834" s="80" t="s">
        <v>5445</v>
      </c>
      <c r="O2834" s="81"/>
      <c r="P2834" s="142" t="s">
        <v>5447</v>
      </c>
      <c r="Q2834" s="83" t="str">
        <f>IF(R2834="?","?","")</f>
        <v/>
      </c>
      <c r="R2834" s="83" t="str">
        <f>IF(AND(S2834="",T2834&gt;0),"?",IF(S2834="","◄",IF(T2834&gt;=1,"►","")))</f>
        <v>◄</v>
      </c>
      <c r="S2834" s="84"/>
      <c r="T2834" s="85"/>
      <c r="U2834" s="83" t="str">
        <f>IF(V2834="?","?","")</f>
        <v/>
      </c>
      <c r="V2834" s="83" t="str">
        <f>IF(AND(W2834="",X2834&gt;0),"?",IF(W2834="","◄",IF(X2834&gt;=1,"►","")))</f>
        <v>◄</v>
      </c>
      <c r="W2834" s="86"/>
      <c r="X2834" s="85"/>
      <c r="Y2834" s="457"/>
      <c r="Z2834" s="87"/>
      <c r="AA2834" s="521">
        <f>(S2834*Z2834)</f>
        <v>0</v>
      </c>
      <c r="AB2834" s="520">
        <f>(T2834*AA2834)</f>
        <v>0</v>
      </c>
      <c r="AC2834" s="88"/>
      <c r="AD2834" s="519">
        <f>(W2834*AC2834)</f>
        <v>0</v>
      </c>
      <c r="AE2834" s="522">
        <f>(X2834*AD2834)</f>
        <v>0</v>
      </c>
      <c r="AF2834" s="44"/>
      <c r="AG2834" s="45"/>
      <c r="AH2834" s="44"/>
      <c r="AI2834" s="45"/>
      <c r="AJ2834" s="45"/>
      <c r="AK2834" s="45"/>
      <c r="AL2834" s="45"/>
      <c r="AM2834" s="43"/>
      <c r="AN2834" s="27" t="s">
        <v>6</v>
      </c>
      <c r="AO2834" s="27" t="s">
        <v>6</v>
      </c>
      <c r="AP2834" s="516"/>
      <c r="AQ2834" s="516"/>
      <c r="AR2834" s="516"/>
      <c r="AS2834" s="516" t="s">
        <v>6</v>
      </c>
      <c r="AT2834" s="516" t="s">
        <v>6</v>
      </c>
      <c r="AU2834" s="516"/>
      <c r="AV2834" s="516" t="s">
        <v>6</v>
      </c>
      <c r="AW2834" s="516" t="s">
        <v>6</v>
      </c>
      <c r="AX2834" s="516"/>
      <c r="AY2834" s="516" t="s">
        <v>6</v>
      </c>
      <c r="AZ2834" s="516" t="s">
        <v>6</v>
      </c>
      <c r="BA2834" s="516"/>
      <c r="BB2834" s="516" t="s">
        <v>6</v>
      </c>
      <c r="BC2834" s="516" t="s">
        <v>6</v>
      </c>
      <c r="BD2834" s="516"/>
      <c r="BE2834" s="516" t="s">
        <v>6</v>
      </c>
      <c r="BF2834" s="516" t="s">
        <v>6</v>
      </c>
      <c r="BG2834" s="516"/>
      <c r="BH2834" s="516" t="s">
        <v>6</v>
      </c>
      <c r="BI2834" s="516" t="s">
        <v>6</v>
      </c>
      <c r="BJ2834" s="516"/>
      <c r="BK2834" s="516" t="s">
        <v>6</v>
      </c>
      <c r="BL2834" s="516" t="s">
        <v>6</v>
      </c>
      <c r="BM2834" s="516"/>
      <c r="BN2834" s="516" t="s">
        <v>6</v>
      </c>
      <c r="BO2834" s="516" t="s">
        <v>6</v>
      </c>
      <c r="BP2834" s="516"/>
      <c r="BQ2834" s="516" t="s">
        <v>6</v>
      </c>
      <c r="BR2834" s="516" t="s">
        <v>6</v>
      </c>
      <c r="BS2834" s="516"/>
      <c r="BT2834" s="516"/>
      <c r="BU2834" s="516"/>
      <c r="BV2834" s="516"/>
      <c r="BW2834" s="516"/>
      <c r="BX2834" s="516"/>
      <c r="BY2834" s="516"/>
      <c r="BZ2834" s="28"/>
      <c r="CA2834" s="24"/>
      <c r="CB2834" s="29"/>
      <c r="CC2834" s="29"/>
      <c r="CD2834" s="30"/>
      <c r="CE2834" s="29"/>
      <c r="CF2834" s="29"/>
      <c r="CG2834" s="31"/>
      <c r="CH2834" s="457"/>
      <c r="CI2834" s="23" t="s">
        <v>836</v>
      </c>
    </row>
    <row r="2835" spans="1:87" ht="16.8" customHeight="1" thickTop="1" thickBot="1" x14ac:dyDescent="0.35">
      <c r="A2835" s="505" t="str">
        <f>IF(COUNTIF(B2836:B2840,"x")&gt;0,"x","")</f>
        <v/>
      </c>
      <c r="B2835" s="57"/>
      <c r="C2835" s="510" t="str">
        <f>A2835</f>
        <v/>
      </c>
      <c r="D2835" s="66">
        <f>ROWS(D2836:D2840)-1</f>
        <v>4</v>
      </c>
      <c r="E2835" s="58" t="s">
        <v>5448</v>
      </c>
      <c r="F2835" s="59"/>
      <c r="G2835" s="301"/>
      <c r="H2835" s="6"/>
      <c r="I2835" s="18"/>
      <c r="J2835" s="6"/>
      <c r="K2835" s="18"/>
      <c r="L2835" s="18"/>
      <c r="M2835" s="18"/>
      <c r="N2835" s="46"/>
      <c r="O2835" s="60" t="s">
        <v>5449</v>
      </c>
      <c r="P2835" s="334" t="s">
        <v>7213</v>
      </c>
      <c r="Q2835" s="146"/>
      <c r="R2835" s="63" t="str">
        <f>IF(COUNTIF(Q2836:Q2840,"?")&gt;0,"?",IF(AND(S2835="◄",T2835="►"),"◄►",IF(S2835="◄","◄",IF(T2835="►","►",""))))</f>
        <v>◄</v>
      </c>
      <c r="S2835" s="64" t="str">
        <f>IF(SUM(S2836:S2840)+1=ROWS(S2836:S2840)-COUNTIF(S2836:S2840,"-"),"","◄")</f>
        <v>◄</v>
      </c>
      <c r="T2835" s="65" t="str">
        <f>IF(SUM(T2836:T2840)&gt;0,"►","")</f>
        <v/>
      </c>
      <c r="U2835" s="146"/>
      <c r="V2835" s="63" t="str">
        <f>IF(COUNTIF(U2836:U2840,"?")&gt;0,"?",IF(AND(W2835="◄",X2835="►"),"◄►",IF(W2835="◄","◄",IF(X2835="►","►",""))))</f>
        <v>◄</v>
      </c>
      <c r="W2835" s="64" t="str">
        <f>IF(SUM(W2836:W2840)+1=ROWS(W2836:W2840)-COUNTIF(W2836:W2840,"-"),"","◄")</f>
        <v>◄</v>
      </c>
      <c r="X2835" s="65" t="str">
        <f>IF(SUM(X2836:X2840)&gt;0,"►","")</f>
        <v/>
      </c>
      <c r="Y2835" s="66">
        <f>ROWS(Y2836:Y2840)-1</f>
        <v>4</v>
      </c>
      <c r="Z2835" s="67">
        <f>SUM(Z2836:Z2840)-Z2840</f>
        <v>0</v>
      </c>
      <c r="AA2835" s="68" t="s">
        <v>840</v>
      </c>
      <c r="AB2835" s="69"/>
      <c r="AC2835" s="67">
        <f>SUM(AC2836:AC2840)-AC2840</f>
        <v>0</v>
      </c>
      <c r="AD2835" s="68" t="s">
        <v>840</v>
      </c>
      <c r="AE2835" s="69"/>
      <c r="AF2835" s="70" t="str">
        <f>IF(AG2835="◄","◄",IF(AG2835="ok","►",""))</f>
        <v>◄</v>
      </c>
      <c r="AG2835" s="71" t="str">
        <f>IF(AG2836&gt;0,"OK","◄")</f>
        <v>◄</v>
      </c>
      <c r="AH2835" s="62" t="str">
        <f>IF(AND(AI2835="◄",AJ2835="►"),"◄?►",IF(AI2835="◄","◄",IF(AJ2835="►","►","")))</f>
        <v>◄</v>
      </c>
      <c r="AI2835" s="64" t="str">
        <f>IF(AI2836&gt;0,"","◄")</f>
        <v>◄</v>
      </c>
      <c r="AJ2835" s="65" t="str">
        <f>IF(SUM(AJ2836:AJ2839)&gt;0,"►","")</f>
        <v/>
      </c>
      <c r="AK2835" s="570" t="str">
        <f>G2836</f>
        <v>1990</v>
      </c>
      <c r="AL2835" s="572" t="str">
        <f>P2835</f>
        <v>▬ folder Nr. 2  /  90 ▬</v>
      </c>
      <c r="AM2835" s="43"/>
      <c r="AN2835" s="1" t="str">
        <f>IF(AO2835="","",IF(COUNTIF(AN2836,"ok"),"","◄"))</f>
        <v>◄</v>
      </c>
      <c r="AO2835" s="9" t="str">
        <f>IF(COUNTIF(AP2835:BR2835,"◄")&gt;0,"◄","")</f>
        <v>◄</v>
      </c>
      <c r="AP2835" s="250" t="str">
        <f>IF(AP2836="-","",IF(AP2836&gt;0,"","◄"))</f>
        <v>◄</v>
      </c>
      <c r="AQ2835" s="251"/>
      <c r="AR2835" s="517">
        <f>IF(ISNONTEXT(AR2836)=TRUE,"_",1)</f>
        <v>1</v>
      </c>
      <c r="AS2835" s="250" t="str">
        <f>IF(AS2836="-","",IF(AS2836&gt;0,"","◄"))</f>
        <v>◄</v>
      </c>
      <c r="AT2835" s="251"/>
      <c r="AU2835" s="517">
        <f>IF(ISNONTEXT(AU2836)=TRUE,"_",AR2835+1)</f>
        <v>2</v>
      </c>
      <c r="AV2835" s="250" t="str">
        <f>IF(AV2836="-","",IF(AV2836&gt;0,"","◄"))</f>
        <v>◄</v>
      </c>
      <c r="AW2835" s="251"/>
      <c r="AX2835" s="517">
        <f>IF(ISNONTEXT(AX2836)=TRUE,"_",AU2835+1)</f>
        <v>3</v>
      </c>
      <c r="AY2835" s="250" t="str">
        <f>IF(AY2836="-","",IF(AY2836&gt;0,"","◄"))</f>
        <v>◄</v>
      </c>
      <c r="AZ2835" s="251"/>
      <c r="BA2835" s="517">
        <f>IF(ISNONTEXT(BA2836)=TRUE,"_",AX2835+1)</f>
        <v>4</v>
      </c>
      <c r="BB2835" s="250" t="str">
        <f>IF(BB2836="-","",IF(BB2836&gt;0,"","◄"))</f>
        <v>◄</v>
      </c>
      <c r="BC2835" s="251"/>
      <c r="BD2835" s="517">
        <f>IF(ISNONTEXT(BD2836)=TRUE,"_",BA2835+1)</f>
        <v>5</v>
      </c>
      <c r="BE2835" s="250" t="str">
        <f>IF(BE2836="-","",IF(BE2836&gt;0,"","◄"))</f>
        <v/>
      </c>
      <c r="BF2835" s="251"/>
      <c r="BG2835" s="517" t="str">
        <f>IF(ISNONTEXT(BG2836)=TRUE,"_",BD2835+1)</f>
        <v>_</v>
      </c>
      <c r="BH2835" s="250" t="str">
        <f>IF(BH2836="-","",IF(BH2836&gt;0,"","◄"))</f>
        <v/>
      </c>
      <c r="BI2835" s="251"/>
      <c r="BJ2835" s="517" t="str">
        <f>IF(ISNONTEXT(BJ2836)=TRUE,"_",BG2835+1)</f>
        <v>_</v>
      </c>
      <c r="BK2835" s="563" t="str">
        <f>IF(BK2836="-","",IF(BK2836&gt;0,"","◄"))</f>
        <v/>
      </c>
      <c r="BL2835" s="564"/>
      <c r="BM2835" s="517" t="str">
        <f>IF(ISNONTEXT(BM2836)=TRUE,"_",BJ2835+1)</f>
        <v>_</v>
      </c>
      <c r="BN2835" s="563" t="str">
        <f>IF(BN2836="-","",IF(BN2836&gt;0,"","◄"))</f>
        <v/>
      </c>
      <c r="BO2835" s="564"/>
      <c r="BP2835" s="517" t="str">
        <f>IF(ISNONTEXT(BP2836)=TRUE,"_",BM2835+1)</f>
        <v>_</v>
      </c>
      <c r="BQ2835" s="563" t="str">
        <f>IF(BQ2836="-","",IF(BQ2836&gt;0,"","◄"))</f>
        <v/>
      </c>
      <c r="BR2835" s="564"/>
      <c r="BS2835" s="517" t="str">
        <f>IF(ISNONTEXT(BS2836)=TRUE,"_",BP2835+1)</f>
        <v>_</v>
      </c>
      <c r="BT2835" s="563" t="str">
        <f>IF(BT2836="-","",IF(BT2836&gt;0,"","◄"))</f>
        <v>◄</v>
      </c>
      <c r="BU2835" s="564"/>
      <c r="BV2835" s="517" t="str">
        <f>IF(ISNONTEXT(BV2836)=TRUE,"_",1)</f>
        <v>_</v>
      </c>
      <c r="BW2835" s="563" t="str">
        <f>IF(BW2836="-","",IF(BW2836&gt;0,"","◄"))</f>
        <v>◄</v>
      </c>
      <c r="BX2835" s="564"/>
      <c r="BY2835" s="517" t="str">
        <f>IF(ISNONTEXT(BY2836)=TRUE,"_",BV2835+1)</f>
        <v>_</v>
      </c>
      <c r="BZ2835" s="26"/>
      <c r="CA2835" s="24"/>
      <c r="CB2835" s="25" t="str">
        <f>IF(CB2836&gt;0,"►","")</f>
        <v/>
      </c>
      <c r="CC2835" s="25" t="str">
        <f>IF(CC2836&gt;0,"►","")</f>
        <v/>
      </c>
      <c r="CD2835" s="517" t="str">
        <f>IF(ISNONTEXT(CD2836)=TRUE,"_",1)</f>
        <v>_</v>
      </c>
      <c r="CE2835" s="25" t="str">
        <f>IF(CE2836&gt;0,"►","")</f>
        <v/>
      </c>
      <c r="CF2835" s="25" t="str">
        <f>IF(CF2836&gt;0,"►","")</f>
        <v/>
      </c>
      <c r="CG2835" s="517" t="str">
        <f>IF(ISNONTEXT(CG2836)=TRUE,"_",CD2835+1)</f>
        <v>_</v>
      </c>
      <c r="CH2835" s="66">
        <f>ROWS(CH2836:CH2840)-1</f>
        <v>4</v>
      </c>
      <c r="CI2835" s="23" t="s">
        <v>836</v>
      </c>
    </row>
    <row r="2836" spans="1:87" ht="16.8" customHeight="1" thickBot="1" x14ac:dyDescent="0.35">
      <c r="A2836" s="503"/>
      <c r="B2836" s="49"/>
      <c r="C2836" s="156">
        <f>B2836</f>
        <v>0</v>
      </c>
      <c r="D2836" s="457"/>
      <c r="E2836" s="73"/>
      <c r="F2836" s="74" t="s">
        <v>5450</v>
      </c>
      <c r="G2836" s="300" t="s">
        <v>4314</v>
      </c>
      <c r="H2836" s="76">
        <v>14</v>
      </c>
      <c r="I2836" s="122" t="s">
        <v>864</v>
      </c>
      <c r="J2836" s="100">
        <v>7</v>
      </c>
      <c r="K2836" s="79"/>
      <c r="L2836" s="79"/>
      <c r="M2836" s="79"/>
      <c r="N2836" s="80" t="s">
        <v>5451</v>
      </c>
      <c r="O2836" s="81"/>
      <c r="P2836" s="316"/>
      <c r="Q2836" s="83" t="str">
        <f>IF(R2836="?","?","")</f>
        <v/>
      </c>
      <c r="R2836" s="83" t="str">
        <f>IF(AND(S2836="",T2836&gt;0),"?",IF(S2836="","◄",IF(T2836&gt;=1,"►","")))</f>
        <v>◄</v>
      </c>
      <c r="S2836" s="84"/>
      <c r="T2836" s="85"/>
      <c r="U2836" s="83" t="str">
        <f>IF(V2836="?","?","")</f>
        <v/>
      </c>
      <c r="V2836" s="83" t="str">
        <f>IF(AND(W2836="",X2836&gt;0),"?",IF(W2836="","◄",IF(X2836&gt;=1,"►","")))</f>
        <v>◄</v>
      </c>
      <c r="W2836" s="86"/>
      <c r="X2836" s="85"/>
      <c r="Y2836" s="457"/>
      <c r="Z2836" s="87"/>
      <c r="AA2836" s="521">
        <f t="shared" ref="AA2836:AB2839" si="967">(S2836*Z2836)</f>
        <v>0</v>
      </c>
      <c r="AB2836" s="520">
        <f t="shared" si="967"/>
        <v>0</v>
      </c>
      <c r="AC2836" s="88"/>
      <c r="AD2836" s="519">
        <f t="shared" ref="AD2836:AE2839" si="968">(W2836*AC2836)</f>
        <v>0</v>
      </c>
      <c r="AE2836" s="522">
        <f t="shared" si="968"/>
        <v>0</v>
      </c>
      <c r="AF2836" s="89" t="str">
        <f>IF(AG2836&gt;0,"ok","◄")</f>
        <v>◄</v>
      </c>
      <c r="AG2836" s="90"/>
      <c r="AH2836" s="89" t="str">
        <f>IF(AND(AI2836="",AJ2836&gt;0),"?",IF(AI2836="","◄",IF(AJ2836&gt;=1,"►","")))</f>
        <v>◄</v>
      </c>
      <c r="AI2836" s="91"/>
      <c r="AJ2836" s="92"/>
      <c r="AK2836" s="586"/>
      <c r="AL2836" s="587"/>
      <c r="AM2836" s="43"/>
      <c r="AN2836" s="3" t="s">
        <v>3</v>
      </c>
      <c r="AO2836" s="12" t="s">
        <v>1</v>
      </c>
      <c r="AP2836" s="13"/>
      <c r="AQ2836" s="14"/>
      <c r="AR2836" s="15" t="s">
        <v>683</v>
      </c>
      <c r="AS2836" s="13"/>
      <c r="AT2836" s="14"/>
      <c r="AU2836" s="15" t="s">
        <v>563</v>
      </c>
      <c r="AV2836" s="13"/>
      <c r="AW2836" s="14"/>
      <c r="AX2836" s="15" t="s">
        <v>4</v>
      </c>
      <c r="AY2836" s="13"/>
      <c r="AZ2836" s="14"/>
      <c r="BA2836" s="15" t="s">
        <v>684</v>
      </c>
      <c r="BB2836" s="13"/>
      <c r="BC2836" s="14"/>
      <c r="BD2836" s="15" t="s">
        <v>551</v>
      </c>
      <c r="BE2836" s="516" t="s">
        <v>6</v>
      </c>
      <c r="BF2836" s="516" t="s">
        <v>6</v>
      </c>
      <c r="BG2836" s="516"/>
      <c r="BH2836" s="516" t="s">
        <v>6</v>
      </c>
      <c r="BI2836" s="516" t="s">
        <v>6</v>
      </c>
      <c r="BJ2836" s="516"/>
      <c r="BK2836" s="516" t="s">
        <v>6</v>
      </c>
      <c r="BL2836" s="516" t="s">
        <v>6</v>
      </c>
      <c r="BM2836" s="516"/>
      <c r="BN2836" s="516" t="s">
        <v>6</v>
      </c>
      <c r="BO2836" s="516" t="s">
        <v>6</v>
      </c>
      <c r="BP2836" s="516"/>
      <c r="BQ2836" s="516" t="s">
        <v>6</v>
      </c>
      <c r="BR2836" s="516" t="s">
        <v>6</v>
      </c>
      <c r="BS2836" s="516"/>
      <c r="BT2836" s="32"/>
      <c r="BU2836" s="33"/>
      <c r="BV2836" s="34"/>
      <c r="BW2836" s="32"/>
      <c r="BX2836" s="33"/>
      <c r="BY2836" s="34"/>
      <c r="BZ2836" s="35"/>
      <c r="CA2836" s="24"/>
      <c r="CB2836" s="36"/>
      <c r="CC2836" s="33"/>
      <c r="CD2836" s="37"/>
      <c r="CE2836" s="36"/>
      <c r="CF2836" s="38"/>
      <c r="CG2836" s="39"/>
      <c r="CH2836" s="457"/>
      <c r="CI2836" s="23" t="s">
        <v>836</v>
      </c>
    </row>
    <row r="2837" spans="1:87" ht="15.6" thickTop="1" thickBot="1" x14ac:dyDescent="0.35">
      <c r="A2837" s="503"/>
      <c r="B2837" s="49"/>
      <c r="C2837" s="156">
        <f>B2837</f>
        <v>0</v>
      </c>
      <c r="D2837" s="457"/>
      <c r="E2837" s="73"/>
      <c r="F2837" s="93">
        <v>2354</v>
      </c>
      <c r="G2837" s="302" t="s">
        <v>4314</v>
      </c>
      <c r="H2837" s="76">
        <v>25</v>
      </c>
      <c r="I2837" s="122" t="s">
        <v>864</v>
      </c>
      <c r="J2837" s="100">
        <v>12</v>
      </c>
      <c r="K2837" s="79"/>
      <c r="L2837" s="79"/>
      <c r="M2837" s="79"/>
      <c r="N2837" s="80" t="s">
        <v>5452</v>
      </c>
      <c r="O2837" s="81"/>
      <c r="P2837" s="316"/>
      <c r="Q2837" s="83" t="str">
        <f>IF(R2837="?","?","")</f>
        <v/>
      </c>
      <c r="R2837" s="83" t="str">
        <f>IF(AND(S2837="",T2837&gt;0),"?",IF(S2837="","◄",IF(T2837&gt;=1,"►","")))</f>
        <v>◄</v>
      </c>
      <c r="S2837" s="84"/>
      <c r="T2837" s="85"/>
      <c r="U2837" s="83" t="str">
        <f>IF(V2837="?","?","")</f>
        <v/>
      </c>
      <c r="V2837" s="83" t="str">
        <f>IF(AND(W2837="",X2837&gt;0),"?",IF(W2837="","◄",IF(X2837&gt;=1,"►","")))</f>
        <v>◄</v>
      </c>
      <c r="W2837" s="86"/>
      <c r="X2837" s="85"/>
      <c r="Y2837" s="457"/>
      <c r="Z2837" s="87"/>
      <c r="AA2837" s="521">
        <f t="shared" si="967"/>
        <v>0</v>
      </c>
      <c r="AB2837" s="520">
        <f t="shared" si="967"/>
        <v>0</v>
      </c>
      <c r="AC2837" s="88"/>
      <c r="AD2837" s="519">
        <f t="shared" si="968"/>
        <v>0</v>
      </c>
      <c r="AE2837" s="522">
        <f t="shared" si="968"/>
        <v>0</v>
      </c>
      <c r="AF2837" s="44"/>
      <c r="AG2837" s="45"/>
      <c r="AH2837" s="44"/>
      <c r="AI2837" s="45"/>
      <c r="AJ2837" s="45"/>
      <c r="AK2837" s="45"/>
      <c r="AL2837" s="45"/>
      <c r="AM2837" s="43"/>
      <c r="AN2837" s="27" t="s">
        <v>6</v>
      </c>
      <c r="AO2837" s="27" t="s">
        <v>6</v>
      </c>
      <c r="AP2837" s="516"/>
      <c r="AQ2837" s="516"/>
      <c r="AR2837" s="516"/>
      <c r="AS2837" s="516" t="s">
        <v>6</v>
      </c>
      <c r="AT2837" s="516" t="s">
        <v>6</v>
      </c>
      <c r="AU2837" s="516"/>
      <c r="AV2837" s="516" t="s">
        <v>6</v>
      </c>
      <c r="AW2837" s="516" t="s">
        <v>6</v>
      </c>
      <c r="AX2837" s="516"/>
      <c r="AY2837" s="516" t="s">
        <v>6</v>
      </c>
      <c r="AZ2837" s="516" t="s">
        <v>6</v>
      </c>
      <c r="BA2837" s="516"/>
      <c r="BB2837" s="516" t="s">
        <v>6</v>
      </c>
      <c r="BC2837" s="516" t="s">
        <v>6</v>
      </c>
      <c r="BD2837" s="516"/>
      <c r="BE2837" s="516" t="s">
        <v>6</v>
      </c>
      <c r="BF2837" s="516" t="s">
        <v>6</v>
      </c>
      <c r="BG2837" s="516"/>
      <c r="BH2837" s="516" t="s">
        <v>6</v>
      </c>
      <c r="BI2837" s="516" t="s">
        <v>6</v>
      </c>
      <c r="BJ2837" s="516"/>
      <c r="BK2837" s="516" t="s">
        <v>6</v>
      </c>
      <c r="BL2837" s="516" t="s">
        <v>6</v>
      </c>
      <c r="BM2837" s="516"/>
      <c r="BN2837" s="516" t="s">
        <v>6</v>
      </c>
      <c r="BO2837" s="516" t="s">
        <v>6</v>
      </c>
      <c r="BP2837" s="516"/>
      <c r="BQ2837" s="516" t="s">
        <v>6</v>
      </c>
      <c r="BR2837" s="516" t="s">
        <v>6</v>
      </c>
      <c r="BS2837" s="516"/>
      <c r="BT2837" s="516"/>
      <c r="BU2837" s="516"/>
      <c r="BV2837" s="516"/>
      <c r="BW2837" s="516"/>
      <c r="BX2837" s="516"/>
      <c r="BY2837" s="516"/>
      <c r="BZ2837" s="28"/>
      <c r="CA2837" s="24"/>
      <c r="CB2837" s="29"/>
      <c r="CC2837" s="29"/>
      <c r="CD2837" s="30"/>
      <c r="CE2837" s="29"/>
      <c r="CF2837" s="29"/>
      <c r="CG2837" s="31"/>
      <c r="CH2837" s="457"/>
      <c r="CI2837" s="23" t="s">
        <v>836</v>
      </c>
    </row>
    <row r="2838" spans="1:87" ht="15.6" thickTop="1" thickBot="1" x14ac:dyDescent="0.35">
      <c r="A2838" s="503"/>
      <c r="B2838" s="49"/>
      <c r="C2838" s="156">
        <f>B2838</f>
        <v>0</v>
      </c>
      <c r="D2838" s="457"/>
      <c r="E2838" s="73"/>
      <c r="F2838" s="93">
        <v>2355</v>
      </c>
      <c r="G2838" s="302" t="s">
        <v>4314</v>
      </c>
      <c r="H2838" s="76">
        <v>50</v>
      </c>
      <c r="I2838" s="122" t="s">
        <v>864</v>
      </c>
      <c r="J2838" s="100">
        <v>20</v>
      </c>
      <c r="K2838" s="79"/>
      <c r="L2838" s="79"/>
      <c r="M2838" s="79"/>
      <c r="N2838" s="80" t="s">
        <v>5453</v>
      </c>
      <c r="O2838" s="81"/>
      <c r="P2838" s="142" t="s">
        <v>5454</v>
      </c>
      <c r="Q2838" s="83" t="str">
        <f>IF(R2838="?","?","")</f>
        <v/>
      </c>
      <c r="R2838" s="83" t="str">
        <f>IF(AND(S2838="",T2838&gt;0),"?",IF(S2838="","◄",IF(T2838&gt;=1,"►","")))</f>
        <v>◄</v>
      </c>
      <c r="S2838" s="84"/>
      <c r="T2838" s="85"/>
      <c r="U2838" s="83" t="str">
        <f>IF(V2838="?","?","")</f>
        <v/>
      </c>
      <c r="V2838" s="83" t="str">
        <f>IF(AND(W2838="",X2838&gt;0),"?",IF(W2838="","◄",IF(X2838&gt;=1,"►","")))</f>
        <v>◄</v>
      </c>
      <c r="W2838" s="86"/>
      <c r="X2838" s="85"/>
      <c r="Y2838" s="457"/>
      <c r="Z2838" s="87"/>
      <c r="AA2838" s="521">
        <f t="shared" si="967"/>
        <v>0</v>
      </c>
      <c r="AB2838" s="520">
        <f t="shared" si="967"/>
        <v>0</v>
      </c>
      <c r="AC2838" s="88"/>
      <c r="AD2838" s="519">
        <f t="shared" si="968"/>
        <v>0</v>
      </c>
      <c r="AE2838" s="522">
        <f t="shared" si="968"/>
        <v>0</v>
      </c>
      <c r="AF2838" s="44"/>
      <c r="AG2838" s="45"/>
      <c r="AH2838" s="44"/>
      <c r="AI2838" s="45"/>
      <c r="AJ2838" s="45"/>
      <c r="AK2838" s="45"/>
      <c r="AL2838" s="45"/>
      <c r="AM2838" s="43"/>
      <c r="AN2838" s="27" t="s">
        <v>6</v>
      </c>
      <c r="AO2838" s="27" t="s">
        <v>6</v>
      </c>
      <c r="AP2838" s="516"/>
      <c r="AQ2838" s="516"/>
      <c r="AR2838" s="516"/>
      <c r="AS2838" s="516" t="s">
        <v>6</v>
      </c>
      <c r="AT2838" s="516" t="s">
        <v>6</v>
      </c>
      <c r="AU2838" s="516"/>
      <c r="AV2838" s="516" t="s">
        <v>6</v>
      </c>
      <c r="AW2838" s="516" t="s">
        <v>6</v>
      </c>
      <c r="AX2838" s="516"/>
      <c r="AY2838" s="516" t="s">
        <v>6</v>
      </c>
      <c r="AZ2838" s="516" t="s">
        <v>6</v>
      </c>
      <c r="BA2838" s="516"/>
      <c r="BB2838" s="516" t="s">
        <v>6</v>
      </c>
      <c r="BC2838" s="516" t="s">
        <v>6</v>
      </c>
      <c r="BD2838" s="516"/>
      <c r="BE2838" s="516" t="s">
        <v>6</v>
      </c>
      <c r="BF2838" s="516" t="s">
        <v>6</v>
      </c>
      <c r="BG2838" s="516"/>
      <c r="BH2838" s="516" t="s">
        <v>6</v>
      </c>
      <c r="BI2838" s="516" t="s">
        <v>6</v>
      </c>
      <c r="BJ2838" s="516"/>
      <c r="BK2838" s="516" t="s">
        <v>6</v>
      </c>
      <c r="BL2838" s="516" t="s">
        <v>6</v>
      </c>
      <c r="BM2838" s="516"/>
      <c r="BN2838" s="516" t="s">
        <v>6</v>
      </c>
      <c r="BO2838" s="516" t="s">
        <v>6</v>
      </c>
      <c r="BP2838" s="516"/>
      <c r="BQ2838" s="516" t="s">
        <v>6</v>
      </c>
      <c r="BR2838" s="516" t="s">
        <v>6</v>
      </c>
      <c r="BS2838" s="516"/>
      <c r="BT2838" s="516"/>
      <c r="BU2838" s="516"/>
      <c r="BV2838" s="516"/>
      <c r="BW2838" s="516"/>
      <c r="BX2838" s="516"/>
      <c r="BY2838" s="516"/>
      <c r="BZ2838" s="28"/>
      <c r="CA2838" s="24"/>
      <c r="CB2838" s="29"/>
      <c r="CC2838" s="29"/>
      <c r="CD2838" s="30"/>
      <c r="CE2838" s="29"/>
      <c r="CF2838" s="29"/>
      <c r="CG2838" s="31"/>
      <c r="CH2838" s="457"/>
      <c r="CI2838" s="23" t="s">
        <v>836</v>
      </c>
    </row>
    <row r="2839" spans="1:87" ht="15.6" thickTop="1" thickBot="1" x14ac:dyDescent="0.35">
      <c r="A2839" s="503"/>
      <c r="B2839" s="49"/>
      <c r="C2839" s="156">
        <f>B2839</f>
        <v>0</v>
      </c>
      <c r="D2839" s="457"/>
      <c r="E2839" s="204" t="s">
        <v>6748</v>
      </c>
      <c r="F2839" s="93"/>
      <c r="G2839" s="302" t="s">
        <v>4314</v>
      </c>
      <c r="H2839" s="76">
        <v>50</v>
      </c>
      <c r="I2839" s="122" t="s">
        <v>864</v>
      </c>
      <c r="J2839" s="100">
        <v>20</v>
      </c>
      <c r="K2839" s="79"/>
      <c r="L2839" s="79"/>
      <c r="M2839" s="79"/>
      <c r="N2839" s="113" t="s">
        <v>5455</v>
      </c>
      <c r="O2839" s="81"/>
      <c r="P2839" s="316"/>
      <c r="Q2839" s="83" t="str">
        <f>IF(R2839="?","?","")</f>
        <v/>
      </c>
      <c r="R2839" s="83" t="str">
        <f>IF(AND(S2839="",T2839&gt;0),"?",IF(S2839="","◄",IF(T2839&gt;=1,"►","")))</f>
        <v>◄</v>
      </c>
      <c r="S2839" s="84"/>
      <c r="T2839" s="85"/>
      <c r="U2839" s="83" t="str">
        <f>IF(V2839="?","?","")</f>
        <v/>
      </c>
      <c r="V2839" s="83" t="str">
        <f>IF(AND(W2839="",X2839&gt;0),"?",IF(W2839="","◄",IF(X2839&gt;=1,"►","")))</f>
        <v>◄</v>
      </c>
      <c r="W2839" s="86"/>
      <c r="X2839" s="85"/>
      <c r="Y2839" s="457"/>
      <c r="Z2839" s="87"/>
      <c r="AA2839" s="521">
        <f t="shared" si="967"/>
        <v>0</v>
      </c>
      <c r="AB2839" s="520">
        <f t="shared" si="967"/>
        <v>0</v>
      </c>
      <c r="AC2839" s="88"/>
      <c r="AD2839" s="519">
        <f t="shared" si="968"/>
        <v>0</v>
      </c>
      <c r="AE2839" s="522">
        <f t="shared" si="968"/>
        <v>0</v>
      </c>
      <c r="AF2839" s="44"/>
      <c r="AG2839" s="45"/>
      <c r="AH2839" s="44"/>
      <c r="AI2839" s="45"/>
      <c r="AJ2839" s="45"/>
      <c r="AK2839" s="45"/>
      <c r="AL2839" s="45"/>
      <c r="AM2839" s="43"/>
      <c r="AN2839" s="27" t="s">
        <v>6</v>
      </c>
      <c r="AO2839" s="27" t="s">
        <v>6</v>
      </c>
      <c r="AP2839" s="516"/>
      <c r="AQ2839" s="516"/>
      <c r="AR2839" s="516"/>
      <c r="AS2839" s="516" t="s">
        <v>6</v>
      </c>
      <c r="AT2839" s="516" t="s">
        <v>6</v>
      </c>
      <c r="AU2839" s="516"/>
      <c r="AV2839" s="516" t="s">
        <v>6</v>
      </c>
      <c r="AW2839" s="516" t="s">
        <v>6</v>
      </c>
      <c r="AX2839" s="516"/>
      <c r="AY2839" s="516" t="s">
        <v>6</v>
      </c>
      <c r="AZ2839" s="516" t="s">
        <v>6</v>
      </c>
      <c r="BA2839" s="516"/>
      <c r="BB2839" s="516" t="s">
        <v>6</v>
      </c>
      <c r="BC2839" s="516" t="s">
        <v>6</v>
      </c>
      <c r="BD2839" s="516"/>
      <c r="BE2839" s="516" t="s">
        <v>6</v>
      </c>
      <c r="BF2839" s="516" t="s">
        <v>6</v>
      </c>
      <c r="BG2839" s="516"/>
      <c r="BH2839" s="516" t="s">
        <v>6</v>
      </c>
      <c r="BI2839" s="516" t="s">
        <v>6</v>
      </c>
      <c r="BJ2839" s="516"/>
      <c r="BK2839" s="516" t="s">
        <v>6</v>
      </c>
      <c r="BL2839" s="516" t="s">
        <v>6</v>
      </c>
      <c r="BM2839" s="516"/>
      <c r="BN2839" s="516" t="s">
        <v>6</v>
      </c>
      <c r="BO2839" s="516" t="s">
        <v>6</v>
      </c>
      <c r="BP2839" s="516"/>
      <c r="BQ2839" s="516" t="s">
        <v>6</v>
      </c>
      <c r="BR2839" s="516" t="s">
        <v>6</v>
      </c>
      <c r="BS2839" s="516"/>
      <c r="BT2839" s="516"/>
      <c r="BU2839" s="516"/>
      <c r="BV2839" s="516"/>
      <c r="BW2839" s="516"/>
      <c r="BX2839" s="516"/>
      <c r="BY2839" s="516"/>
      <c r="BZ2839" s="28"/>
      <c r="CA2839" s="24"/>
      <c r="CB2839" s="29"/>
      <c r="CC2839" s="29"/>
      <c r="CD2839" s="30"/>
      <c r="CE2839" s="29"/>
      <c r="CF2839" s="29"/>
      <c r="CG2839" s="31"/>
      <c r="CH2839" s="457"/>
      <c r="CI2839" s="23" t="s">
        <v>836</v>
      </c>
    </row>
    <row r="2840" spans="1:87" ht="16.8" thickTop="1" thickBot="1" x14ac:dyDescent="0.35">
      <c r="A2840" s="505" t="str">
        <f>IF(COUNTIF(B2841:B2843,"x")&gt;0,"x","")</f>
        <v/>
      </c>
      <c r="B2840" s="57"/>
      <c r="C2840" s="510" t="str">
        <f>A2840</f>
        <v/>
      </c>
      <c r="D2840" s="66">
        <f>ROWS(D2841:D2843)-1</f>
        <v>2</v>
      </c>
      <c r="E2840" s="58" t="s">
        <v>5456</v>
      </c>
      <c r="F2840" s="59"/>
      <c r="G2840" s="301"/>
      <c r="H2840" s="6"/>
      <c r="I2840" s="18"/>
      <c r="J2840" s="6"/>
      <c r="K2840" s="18"/>
      <c r="L2840" s="18"/>
      <c r="M2840" s="18"/>
      <c r="N2840" s="46"/>
      <c r="O2840" s="60">
        <v>32923</v>
      </c>
      <c r="P2840" s="334" t="s">
        <v>7214</v>
      </c>
      <c r="Q2840" s="143"/>
      <c r="R2840" s="63" t="str">
        <f>IF(COUNTIF(Q2841:Q2843,"?")&gt;0,"?",IF(AND(S2840="◄",T2840="►"),"◄►",IF(S2840="◄","◄",IF(T2840="►","►",""))))</f>
        <v>◄</v>
      </c>
      <c r="S2840" s="64" t="str">
        <f>IF(SUM(S2841:S2843)+1=ROWS(S2841:S2843)-COUNTIF(S2841:S2843,"-"),"","◄")</f>
        <v>◄</v>
      </c>
      <c r="T2840" s="65" t="str">
        <f>IF(SUM(T2841:T2843)&gt;0,"►","")</f>
        <v/>
      </c>
      <c r="U2840" s="146"/>
      <c r="V2840" s="63" t="str">
        <f>IF(COUNTIF(U2841:U2843,"?")&gt;0,"?",IF(AND(W2840="◄",X2840="►"),"◄►",IF(W2840="◄","◄",IF(X2840="►","►",""))))</f>
        <v>◄</v>
      </c>
      <c r="W2840" s="64" t="str">
        <f>IF(SUM(W2841:W2843)+1=ROWS(W2841:W2843)-COUNTIF(W2841:W2843,"-"),"","◄")</f>
        <v>◄</v>
      </c>
      <c r="X2840" s="65" t="str">
        <f>IF(SUM(X2841:X2843)&gt;0,"►","")</f>
        <v/>
      </c>
      <c r="Y2840" s="66">
        <f>ROWS(Y2841:Y2843)-1</f>
        <v>2</v>
      </c>
      <c r="Z2840" s="67">
        <f>SUM(Z2841:Z2843)-Z2843</f>
        <v>0</v>
      </c>
      <c r="AA2840" s="68" t="s">
        <v>840</v>
      </c>
      <c r="AB2840" s="69"/>
      <c r="AC2840" s="67">
        <f>SUM(AC2841:AC2843)-AC2843</f>
        <v>0</v>
      </c>
      <c r="AD2840" s="68" t="s">
        <v>840</v>
      </c>
      <c r="AE2840" s="69"/>
      <c r="AF2840" s="70" t="str">
        <f>IF(AG2840="◄","◄",IF(AG2840="ok","►",""))</f>
        <v>◄</v>
      </c>
      <c r="AG2840" s="71" t="str">
        <f>IF(AG2841&gt;0,"OK","◄")</f>
        <v>◄</v>
      </c>
      <c r="AH2840" s="62" t="str">
        <f>IF(AND(AI2840="◄",AJ2840="►"),"◄?►",IF(AI2840="◄","◄",IF(AJ2840="►","►","")))</f>
        <v>◄</v>
      </c>
      <c r="AI2840" s="64" t="str">
        <f>IF(AI2841&gt;0,"","◄")</f>
        <v>◄</v>
      </c>
      <c r="AJ2840" s="65" t="str">
        <f>IF(SUM(AJ2841:AJ2842)&gt;0,"►","")</f>
        <v/>
      </c>
      <c r="AK2840" s="570" t="str">
        <f>G2841</f>
        <v>1990</v>
      </c>
      <c r="AL2840" s="572" t="str">
        <f>P2840</f>
        <v>▬ folder Nr. 4  /  90 ▬</v>
      </c>
      <c r="AM2840" s="43"/>
      <c r="AN2840" s="2"/>
      <c r="AO2840" s="2"/>
      <c r="AP2840" s="2"/>
      <c r="AQ2840" s="2"/>
      <c r="AR2840" s="2"/>
      <c r="AS2840" s="2"/>
      <c r="AT2840" s="2"/>
      <c r="AU2840" s="2"/>
      <c r="AV2840" s="2"/>
      <c r="AW2840" s="2"/>
      <c r="AX2840" s="2"/>
      <c r="AY2840" s="2"/>
      <c r="AZ2840" s="2"/>
      <c r="BA2840" s="2"/>
      <c r="BB2840" s="2"/>
      <c r="BC2840" s="2"/>
      <c r="BD2840" s="2"/>
      <c r="BE2840" s="2"/>
      <c r="BF2840" s="2"/>
      <c r="BG2840" s="2"/>
      <c r="BH2840" s="2"/>
      <c r="BI2840" s="2"/>
      <c r="BJ2840" s="2"/>
      <c r="BK2840" s="2"/>
      <c r="BL2840" s="2"/>
      <c r="BM2840" s="2"/>
      <c r="BN2840" s="2"/>
      <c r="BO2840" s="2"/>
      <c r="BP2840" s="2"/>
      <c r="BQ2840" s="2"/>
      <c r="BR2840" s="2"/>
      <c r="BS2840" s="2"/>
      <c r="BT2840" s="46"/>
      <c r="BU2840" s="46"/>
      <c r="BV2840" s="46"/>
      <c r="BW2840" s="46"/>
      <c r="BX2840" s="46"/>
      <c r="BY2840" s="46"/>
      <c r="BZ2840" s="46"/>
      <c r="CA2840" s="46"/>
      <c r="CB2840" s="46"/>
      <c r="CC2840" s="46"/>
      <c r="CD2840" s="46"/>
      <c r="CE2840" s="46"/>
      <c r="CF2840" s="46"/>
      <c r="CG2840" s="46"/>
      <c r="CH2840" s="66">
        <f>ROWS(CH2841:CH2843)-1</f>
        <v>2</v>
      </c>
      <c r="CI2840" s="23" t="s">
        <v>836</v>
      </c>
    </row>
    <row r="2841" spans="1:87" ht="16.8" customHeight="1" thickBot="1" x14ac:dyDescent="0.35">
      <c r="A2841" s="503"/>
      <c r="B2841" s="49"/>
      <c r="C2841" s="156">
        <f>B2841</f>
        <v>0</v>
      </c>
      <c r="D2841" s="457"/>
      <c r="E2841" s="73"/>
      <c r="F2841" s="74" t="s">
        <v>5457</v>
      </c>
      <c r="G2841" s="300" t="s">
        <v>4314</v>
      </c>
      <c r="H2841" s="76">
        <v>25</v>
      </c>
      <c r="I2841" s="119"/>
      <c r="J2841" s="114"/>
      <c r="K2841" s="79"/>
      <c r="L2841" s="79"/>
      <c r="M2841" s="79"/>
      <c r="N2841" s="80" t="s">
        <v>5458</v>
      </c>
      <c r="O2841" s="81"/>
      <c r="P2841" s="142" t="s">
        <v>5459</v>
      </c>
      <c r="Q2841" s="83" t="str">
        <f>IF(R2841="?","?","")</f>
        <v/>
      </c>
      <c r="R2841" s="83" t="str">
        <f>IF(AND(S2841="",T2841&gt;0),"?",IF(S2841="","◄",IF(T2841&gt;=1,"►","")))</f>
        <v>◄</v>
      </c>
      <c r="S2841" s="84"/>
      <c r="T2841" s="85"/>
      <c r="U2841" s="83" t="str">
        <f>IF(V2841="?","?","")</f>
        <v/>
      </c>
      <c r="V2841" s="83" t="str">
        <f>IF(AND(W2841="",X2841&gt;0),"?",IF(W2841="","◄",IF(X2841&gt;=1,"►","")))</f>
        <v>◄</v>
      </c>
      <c r="W2841" s="86"/>
      <c r="X2841" s="85"/>
      <c r="Y2841" s="457"/>
      <c r="Z2841" s="87"/>
      <c r="AA2841" s="521">
        <f>(S2841*Z2841)</f>
        <v>0</v>
      </c>
      <c r="AB2841" s="520">
        <f>(T2841*AA2841)</f>
        <v>0</v>
      </c>
      <c r="AC2841" s="88"/>
      <c r="AD2841" s="519">
        <f>(W2841*AC2841)</f>
        <v>0</v>
      </c>
      <c r="AE2841" s="522">
        <f>(X2841*AD2841)</f>
        <v>0</v>
      </c>
      <c r="AF2841" s="89" t="str">
        <f>IF(AG2841&gt;0,"ok","◄")</f>
        <v>◄</v>
      </c>
      <c r="AG2841" s="90"/>
      <c r="AH2841" s="89" t="str">
        <f>IF(AND(AI2841="",AJ2841&gt;0),"?",IF(AI2841="","◄",IF(AJ2841&gt;=1,"►","")))</f>
        <v>◄</v>
      </c>
      <c r="AI2841" s="91"/>
      <c r="AJ2841" s="92"/>
      <c r="AK2841" s="586"/>
      <c r="AL2841" s="587"/>
      <c r="AM2841" s="43"/>
      <c r="AN2841" s="27" t="s">
        <v>6</v>
      </c>
      <c r="AO2841" s="27" t="s">
        <v>6</v>
      </c>
      <c r="AP2841" s="516"/>
      <c r="AQ2841" s="516"/>
      <c r="AR2841" s="516"/>
      <c r="AS2841" s="516" t="s">
        <v>6</v>
      </c>
      <c r="AT2841" s="516" t="s">
        <v>6</v>
      </c>
      <c r="AU2841" s="516"/>
      <c r="AV2841" s="516" t="s">
        <v>6</v>
      </c>
      <c r="AW2841" s="516" t="s">
        <v>6</v>
      </c>
      <c r="AX2841" s="516"/>
      <c r="AY2841" s="516" t="s">
        <v>6</v>
      </c>
      <c r="AZ2841" s="516" t="s">
        <v>6</v>
      </c>
      <c r="BA2841" s="516"/>
      <c r="BB2841" s="516" t="s">
        <v>6</v>
      </c>
      <c r="BC2841" s="516" t="s">
        <v>6</v>
      </c>
      <c r="BD2841" s="516"/>
      <c r="BE2841" s="516" t="s">
        <v>6</v>
      </c>
      <c r="BF2841" s="516" t="s">
        <v>6</v>
      </c>
      <c r="BG2841" s="516"/>
      <c r="BH2841" s="516" t="s">
        <v>6</v>
      </c>
      <c r="BI2841" s="516" t="s">
        <v>6</v>
      </c>
      <c r="BJ2841" s="516"/>
      <c r="BK2841" s="516" t="s">
        <v>6</v>
      </c>
      <c r="BL2841" s="516" t="s">
        <v>6</v>
      </c>
      <c r="BM2841" s="516"/>
      <c r="BN2841" s="516" t="s">
        <v>6</v>
      </c>
      <c r="BO2841" s="516" t="s">
        <v>6</v>
      </c>
      <c r="BP2841" s="516"/>
      <c r="BQ2841" s="516" t="s">
        <v>6</v>
      </c>
      <c r="BR2841" s="516" t="s">
        <v>6</v>
      </c>
      <c r="BS2841" s="516"/>
      <c r="BT2841" s="516"/>
      <c r="BU2841" s="516"/>
      <c r="BV2841" s="516"/>
      <c r="BW2841" s="516"/>
      <c r="BX2841" s="516"/>
      <c r="BY2841" s="516"/>
      <c r="BZ2841" s="28"/>
      <c r="CA2841" s="24"/>
      <c r="CB2841" s="29"/>
      <c r="CC2841" s="29"/>
      <c r="CD2841" s="30"/>
      <c r="CE2841" s="29"/>
      <c r="CF2841" s="29"/>
      <c r="CG2841" s="31"/>
      <c r="CH2841" s="457"/>
      <c r="CI2841" s="23" t="s">
        <v>836</v>
      </c>
    </row>
    <row r="2842" spans="1:87" ht="27.6" customHeight="1" thickTop="1" thickBot="1" x14ac:dyDescent="0.35">
      <c r="A2842" s="503"/>
      <c r="B2842" s="49"/>
      <c r="C2842" s="156">
        <f>B2842</f>
        <v>0</v>
      </c>
      <c r="D2842" s="457"/>
      <c r="E2842" s="73"/>
      <c r="F2842" s="93">
        <v>2357</v>
      </c>
      <c r="G2842" s="302" t="s">
        <v>4314</v>
      </c>
      <c r="H2842" s="76">
        <v>25</v>
      </c>
      <c r="I2842" s="119"/>
      <c r="J2842" s="114"/>
      <c r="K2842" s="79"/>
      <c r="L2842" s="79"/>
      <c r="M2842" s="79"/>
      <c r="N2842" s="80" t="s">
        <v>5458</v>
      </c>
      <c r="O2842" s="318" t="s">
        <v>5460</v>
      </c>
      <c r="P2842" s="142" t="s">
        <v>5461</v>
      </c>
      <c r="Q2842" s="83" t="str">
        <f>IF(R2842="?","?","")</f>
        <v/>
      </c>
      <c r="R2842" s="83" t="str">
        <f>IF(AND(S2842="",T2842&gt;0),"?",IF(S2842="","◄",IF(T2842&gt;=1,"►","")))</f>
        <v>◄</v>
      </c>
      <c r="S2842" s="84"/>
      <c r="T2842" s="85"/>
      <c r="U2842" s="83" t="str">
        <f>IF(V2842="?","?","")</f>
        <v/>
      </c>
      <c r="V2842" s="83" t="str">
        <f>IF(AND(W2842="",X2842&gt;0),"?",IF(W2842="","◄",IF(X2842&gt;=1,"►","")))</f>
        <v>◄</v>
      </c>
      <c r="W2842" s="86"/>
      <c r="X2842" s="85"/>
      <c r="Y2842" s="457"/>
      <c r="Z2842" s="87"/>
      <c r="AA2842" s="521">
        <f>(S2842*Z2842)</f>
        <v>0</v>
      </c>
      <c r="AB2842" s="520">
        <f>(T2842*AA2842)</f>
        <v>0</v>
      </c>
      <c r="AC2842" s="88"/>
      <c r="AD2842" s="519">
        <f>(W2842*AC2842)</f>
        <v>0</v>
      </c>
      <c r="AE2842" s="522">
        <f>(X2842*AD2842)</f>
        <v>0</v>
      </c>
      <c r="AF2842" s="44"/>
      <c r="AG2842" s="45"/>
      <c r="AH2842" s="44"/>
      <c r="AI2842" s="45"/>
      <c r="AJ2842" s="45"/>
      <c r="AK2842" s="45"/>
      <c r="AL2842" s="45"/>
      <c r="AM2842" s="43"/>
      <c r="AN2842" s="27" t="s">
        <v>6</v>
      </c>
      <c r="AO2842" s="27" t="s">
        <v>6</v>
      </c>
      <c r="AP2842" s="516"/>
      <c r="AQ2842" s="516"/>
      <c r="AR2842" s="516"/>
      <c r="AS2842" s="516" t="s">
        <v>6</v>
      </c>
      <c r="AT2842" s="516" t="s">
        <v>6</v>
      </c>
      <c r="AU2842" s="516"/>
      <c r="AV2842" s="516" t="s">
        <v>6</v>
      </c>
      <c r="AW2842" s="516" t="s">
        <v>6</v>
      </c>
      <c r="AX2842" s="516"/>
      <c r="AY2842" s="516" t="s">
        <v>6</v>
      </c>
      <c r="AZ2842" s="516" t="s">
        <v>6</v>
      </c>
      <c r="BA2842" s="516"/>
      <c r="BB2842" s="516" t="s">
        <v>6</v>
      </c>
      <c r="BC2842" s="516" t="s">
        <v>6</v>
      </c>
      <c r="BD2842" s="516"/>
      <c r="BE2842" s="516" t="s">
        <v>6</v>
      </c>
      <c r="BF2842" s="516" t="s">
        <v>6</v>
      </c>
      <c r="BG2842" s="516"/>
      <c r="BH2842" s="516" t="s">
        <v>6</v>
      </c>
      <c r="BI2842" s="516" t="s">
        <v>6</v>
      </c>
      <c r="BJ2842" s="516"/>
      <c r="BK2842" s="516" t="s">
        <v>6</v>
      </c>
      <c r="BL2842" s="516" t="s">
        <v>6</v>
      </c>
      <c r="BM2842" s="516"/>
      <c r="BN2842" s="516" t="s">
        <v>6</v>
      </c>
      <c r="BO2842" s="516" t="s">
        <v>6</v>
      </c>
      <c r="BP2842" s="516"/>
      <c r="BQ2842" s="516" t="s">
        <v>6</v>
      </c>
      <c r="BR2842" s="516" t="s">
        <v>6</v>
      </c>
      <c r="BS2842" s="516"/>
      <c r="BT2842" s="516"/>
      <c r="BU2842" s="516"/>
      <c r="BV2842" s="516"/>
      <c r="BW2842" s="516"/>
      <c r="BX2842" s="516"/>
      <c r="BY2842" s="516"/>
      <c r="BZ2842" s="28"/>
      <c r="CA2842" s="24"/>
      <c r="CB2842" s="29"/>
      <c r="CC2842" s="29"/>
      <c r="CD2842" s="30"/>
      <c r="CE2842" s="29"/>
      <c r="CF2842" s="29"/>
      <c r="CG2842" s="31"/>
      <c r="CH2842" s="457"/>
      <c r="CI2842" s="23" t="s">
        <v>836</v>
      </c>
    </row>
    <row r="2843" spans="1:87" ht="16.8" thickTop="1" thickBot="1" x14ac:dyDescent="0.35">
      <c r="A2843" s="505" t="str">
        <f>IF(COUNTIF(B2844:B2847,"x")&gt;0,"x","")</f>
        <v/>
      </c>
      <c r="B2843" s="57"/>
      <c r="C2843" s="510" t="str">
        <f>A2843</f>
        <v/>
      </c>
      <c r="D2843" s="66">
        <f>ROWS(D2844:D2847)-1</f>
        <v>3</v>
      </c>
      <c r="E2843" s="58" t="s">
        <v>5462</v>
      </c>
      <c r="F2843" s="59"/>
      <c r="G2843" s="301"/>
      <c r="H2843" s="6"/>
      <c r="I2843" s="18"/>
      <c r="J2843" s="6"/>
      <c r="K2843" s="18"/>
      <c r="L2843" s="18"/>
      <c r="M2843" s="18"/>
      <c r="N2843" s="46"/>
      <c r="O2843" s="60" t="s">
        <v>5463</v>
      </c>
      <c r="P2843" s="334" t="s">
        <v>7212</v>
      </c>
      <c r="Q2843" s="143"/>
      <c r="R2843" s="63" t="str">
        <f>IF(COUNTIF(Q2844:Q2847,"?")&gt;0,"?",IF(AND(S2843="◄",T2843="►"),"◄►",IF(S2843="◄","◄",IF(T2843="►","►",""))))</f>
        <v>◄</v>
      </c>
      <c r="S2843" s="64" t="str">
        <f>IF(SUM(S2844:S2847)+1=ROWS(S2844:S2847)-COUNTIF(S2844:S2847,"-"),"","◄")</f>
        <v>◄</v>
      </c>
      <c r="T2843" s="65" t="str">
        <f>IF(SUM(T2844:T2847)&gt;0,"►","")</f>
        <v/>
      </c>
      <c r="U2843" s="146"/>
      <c r="V2843" s="63" t="str">
        <f>IF(COUNTIF(U2844:U2847,"?")&gt;0,"?",IF(AND(W2843="◄",X2843="►"),"◄►",IF(W2843="◄","◄",IF(X2843="►","►",""))))</f>
        <v>◄</v>
      </c>
      <c r="W2843" s="64" t="str">
        <f>IF(SUM(W2844:W2847)+1=ROWS(W2844:W2847)-COUNTIF(W2844:W2847,"-"),"","◄")</f>
        <v>◄</v>
      </c>
      <c r="X2843" s="65" t="str">
        <f>IF(SUM(X2844:X2847)&gt;0,"►","")</f>
        <v/>
      </c>
      <c r="Y2843" s="66">
        <f>ROWS(Y2844:Y2847)-1</f>
        <v>3</v>
      </c>
      <c r="Z2843" s="67">
        <f>SUM(Z2844:Z2847)-Z2847</f>
        <v>0</v>
      </c>
      <c r="AA2843" s="68" t="s">
        <v>840</v>
      </c>
      <c r="AB2843" s="69"/>
      <c r="AC2843" s="67">
        <f>SUM(AC2844:AC2847)-AC2847</f>
        <v>0</v>
      </c>
      <c r="AD2843" s="68" t="s">
        <v>840</v>
      </c>
      <c r="AE2843" s="69"/>
      <c r="AF2843" s="70" t="str">
        <f>IF(AG2843="◄","◄",IF(AG2843="ok","►",""))</f>
        <v>◄</v>
      </c>
      <c r="AG2843" s="71" t="str">
        <f>IF(AG2844&gt;0,"OK","◄")</f>
        <v>◄</v>
      </c>
      <c r="AH2843" s="62" t="str">
        <f>IF(AND(AI2843="◄",AJ2843="►"),"◄?►",IF(AI2843="◄","◄",IF(AJ2843="►","►","")))</f>
        <v>◄</v>
      </c>
      <c r="AI2843" s="64" t="str">
        <f>IF(AI2844&gt;0,"","◄")</f>
        <v>◄</v>
      </c>
      <c r="AJ2843" s="65" t="str">
        <f>IF(SUM(AJ2844:AJ2846)&gt;0,"►","")</f>
        <v/>
      </c>
      <c r="AK2843" s="570" t="str">
        <f>G2844</f>
        <v>1990</v>
      </c>
      <c r="AL2843" s="572" t="str">
        <f>P2843</f>
        <v>▬ folder Nr. 3  /  90 ▬</v>
      </c>
      <c r="AM2843" s="43"/>
      <c r="AN2843" s="1" t="str">
        <f>IF(AO2843="","",IF(COUNTIF(AN2844,"ok"),"","◄"))</f>
        <v>◄</v>
      </c>
      <c r="AO2843" s="9" t="str">
        <f>IF(COUNTIF(AP2843:BR2843,"◄")&gt;0,"◄","")</f>
        <v>◄</v>
      </c>
      <c r="AP2843" s="250" t="str">
        <f>IF(AP2844="-","",IF(AP2844&gt;0,"","◄"))</f>
        <v>◄</v>
      </c>
      <c r="AQ2843" s="251"/>
      <c r="AR2843" s="517">
        <f>IF(ISNONTEXT(AR2844)=TRUE,"_",1)</f>
        <v>1</v>
      </c>
      <c r="AS2843" s="250" t="str">
        <f>IF(AS2844="-","",IF(AS2844&gt;0,"","◄"))</f>
        <v>◄</v>
      </c>
      <c r="AT2843" s="251"/>
      <c r="AU2843" s="517">
        <f>IF(ISNONTEXT(AU2844)=TRUE,"_",AR2843+1)</f>
        <v>2</v>
      </c>
      <c r="AV2843" s="250" t="str">
        <f>IF(AV2844="-","",IF(AV2844&gt;0,"","◄"))</f>
        <v>◄</v>
      </c>
      <c r="AW2843" s="251"/>
      <c r="AX2843" s="517">
        <f>IF(ISNONTEXT(AX2844)=TRUE,"_",AU2843+1)</f>
        <v>3</v>
      </c>
      <c r="AY2843" s="250" t="str">
        <f>IF(AY2844="-","",IF(AY2844&gt;0,"","◄"))</f>
        <v>◄</v>
      </c>
      <c r="AZ2843" s="251"/>
      <c r="BA2843" s="517">
        <f>IF(ISNONTEXT(BA2844)=TRUE,"_",AX2843+1)</f>
        <v>4</v>
      </c>
      <c r="BB2843" s="250" t="str">
        <f>IF(BB2844="-","",IF(BB2844&gt;0,"","◄"))</f>
        <v>◄</v>
      </c>
      <c r="BC2843" s="251"/>
      <c r="BD2843" s="517">
        <f>IF(ISNONTEXT(BD2844)=TRUE,"_",BA2843+1)</f>
        <v>5</v>
      </c>
      <c r="BE2843" s="250" t="str">
        <f>IF(BE2844="-","",IF(BE2844&gt;0,"","◄"))</f>
        <v/>
      </c>
      <c r="BF2843" s="251"/>
      <c r="BG2843" s="517" t="str">
        <f>IF(ISNONTEXT(BG2844)=TRUE,"_",BD2843+1)</f>
        <v>_</v>
      </c>
      <c r="BH2843" s="250" t="str">
        <f>IF(BH2844="-","",IF(BH2844&gt;0,"","◄"))</f>
        <v/>
      </c>
      <c r="BI2843" s="251"/>
      <c r="BJ2843" s="517" t="str">
        <f>IF(ISNONTEXT(BJ2844)=TRUE,"_",BG2843+1)</f>
        <v>_</v>
      </c>
      <c r="BK2843" s="563" t="str">
        <f>IF(BK2844="-","",IF(BK2844&gt;0,"","◄"))</f>
        <v/>
      </c>
      <c r="BL2843" s="564"/>
      <c r="BM2843" s="517" t="str">
        <f>IF(ISNONTEXT(BM2844)=TRUE,"_",BJ2843+1)</f>
        <v>_</v>
      </c>
      <c r="BN2843" s="563" t="str">
        <f>IF(BN2844="-","",IF(BN2844&gt;0,"","◄"))</f>
        <v/>
      </c>
      <c r="BO2843" s="564"/>
      <c r="BP2843" s="517" t="str">
        <f>IF(ISNONTEXT(BP2844)=TRUE,"_",BM2843+1)</f>
        <v>_</v>
      </c>
      <c r="BQ2843" s="563" t="str">
        <f>IF(BQ2844="-","",IF(BQ2844&gt;0,"","◄"))</f>
        <v/>
      </c>
      <c r="BR2843" s="564"/>
      <c r="BS2843" s="517" t="str">
        <f>IF(ISNONTEXT(BS2844)=TRUE,"_",BP2843+1)</f>
        <v>_</v>
      </c>
      <c r="BT2843" s="563" t="str">
        <f>IF(BT2844="-","",IF(BT2844&gt;0,"","◄"))</f>
        <v>◄</v>
      </c>
      <c r="BU2843" s="564"/>
      <c r="BV2843" s="517" t="str">
        <f>IF(ISNONTEXT(BV2844)=TRUE,"_",1)</f>
        <v>_</v>
      </c>
      <c r="BW2843" s="563" t="str">
        <f>IF(BW2844="-","",IF(BW2844&gt;0,"","◄"))</f>
        <v>◄</v>
      </c>
      <c r="BX2843" s="564"/>
      <c r="BY2843" s="517" t="str">
        <f>IF(ISNONTEXT(BY2844)=TRUE,"_",BV2843+1)</f>
        <v>_</v>
      </c>
      <c r="BZ2843" s="26"/>
      <c r="CA2843" s="24"/>
      <c r="CB2843" s="25" t="str">
        <f>IF(CB2844&gt;0,"►","")</f>
        <v/>
      </c>
      <c r="CC2843" s="25" t="str">
        <f>IF(CC2844&gt;0,"►","")</f>
        <v/>
      </c>
      <c r="CD2843" s="517" t="str">
        <f>IF(ISNONTEXT(CD2844)=TRUE,"_",1)</f>
        <v>_</v>
      </c>
      <c r="CE2843" s="25" t="str">
        <f>IF(CE2844&gt;0,"►","")</f>
        <v/>
      </c>
      <c r="CF2843" s="25" t="str">
        <f>IF(CF2844&gt;0,"►","")</f>
        <v/>
      </c>
      <c r="CG2843" s="517" t="str">
        <f>IF(ISNONTEXT(CG2844)=TRUE,"_",CD2843+1)</f>
        <v>_</v>
      </c>
      <c r="CH2843" s="66">
        <f>ROWS(CH2844:CH2847)-1</f>
        <v>3</v>
      </c>
      <c r="CI2843" s="23" t="s">
        <v>836</v>
      </c>
    </row>
    <row r="2844" spans="1:87" ht="16.8" customHeight="1" thickBot="1" x14ac:dyDescent="0.35">
      <c r="A2844" s="503"/>
      <c r="B2844" s="49"/>
      <c r="C2844" s="156">
        <f>B2844</f>
        <v>0</v>
      </c>
      <c r="D2844" s="457"/>
      <c r="E2844" s="73"/>
      <c r="F2844" s="74" t="s">
        <v>5464</v>
      </c>
      <c r="G2844" s="300" t="s">
        <v>4314</v>
      </c>
      <c r="H2844" s="76">
        <v>10</v>
      </c>
      <c r="I2844" s="119"/>
      <c r="J2844" s="114"/>
      <c r="K2844" s="79"/>
      <c r="L2844" s="79"/>
      <c r="M2844" s="79"/>
      <c r="N2844" s="80" t="s">
        <v>5465</v>
      </c>
      <c r="O2844" s="81"/>
      <c r="P2844" s="320"/>
      <c r="Q2844" s="83" t="str">
        <f>IF(R2844="?","?","")</f>
        <v/>
      </c>
      <c r="R2844" s="83" t="str">
        <f>IF(AND(S2844="",T2844&gt;0),"?",IF(S2844="","◄",IF(T2844&gt;=1,"►","")))</f>
        <v>◄</v>
      </c>
      <c r="S2844" s="84"/>
      <c r="T2844" s="85"/>
      <c r="U2844" s="83" t="str">
        <f>IF(V2844="?","?","")</f>
        <v/>
      </c>
      <c r="V2844" s="83" t="str">
        <f>IF(AND(W2844="",X2844&gt;0),"?",IF(W2844="","◄",IF(X2844&gt;=1,"►","")))</f>
        <v>◄</v>
      </c>
      <c r="W2844" s="86"/>
      <c r="X2844" s="85"/>
      <c r="Y2844" s="457"/>
      <c r="Z2844" s="87"/>
      <c r="AA2844" s="521">
        <f t="shared" ref="AA2844:AB2846" si="969">(S2844*Z2844)</f>
        <v>0</v>
      </c>
      <c r="AB2844" s="520">
        <f t="shared" si="969"/>
        <v>0</v>
      </c>
      <c r="AC2844" s="88"/>
      <c r="AD2844" s="519">
        <f t="shared" ref="AD2844:AE2846" si="970">(W2844*AC2844)</f>
        <v>0</v>
      </c>
      <c r="AE2844" s="522">
        <f t="shared" si="970"/>
        <v>0</v>
      </c>
      <c r="AF2844" s="89" t="str">
        <f>IF(AG2844&gt;0,"ok","◄")</f>
        <v>◄</v>
      </c>
      <c r="AG2844" s="90"/>
      <c r="AH2844" s="89" t="str">
        <f>IF(AND(AI2844="",AJ2844&gt;0),"?",IF(AI2844="","◄",IF(AJ2844&gt;=1,"►","")))</f>
        <v>◄</v>
      </c>
      <c r="AI2844" s="91"/>
      <c r="AJ2844" s="92"/>
      <c r="AK2844" s="586"/>
      <c r="AL2844" s="587"/>
      <c r="AM2844" s="43"/>
      <c r="AN2844" s="3" t="s">
        <v>3</v>
      </c>
      <c r="AO2844" s="12" t="s">
        <v>1</v>
      </c>
      <c r="AP2844" s="13"/>
      <c r="AQ2844" s="14"/>
      <c r="AR2844" s="15" t="s">
        <v>7</v>
      </c>
      <c r="AS2844" s="13"/>
      <c r="AT2844" s="14"/>
      <c r="AU2844" s="15" t="s">
        <v>444</v>
      </c>
      <c r="AV2844" s="13"/>
      <c r="AW2844" s="14"/>
      <c r="AX2844" s="15" t="s">
        <v>535</v>
      </c>
      <c r="AY2844" s="13"/>
      <c r="AZ2844" s="14"/>
      <c r="BA2844" s="15" t="s">
        <v>557</v>
      </c>
      <c r="BB2844" s="13"/>
      <c r="BC2844" s="14"/>
      <c r="BD2844" s="15" t="s">
        <v>685</v>
      </c>
      <c r="BE2844" s="516" t="s">
        <v>6</v>
      </c>
      <c r="BF2844" s="516" t="s">
        <v>6</v>
      </c>
      <c r="BG2844" s="516"/>
      <c r="BH2844" s="516" t="s">
        <v>6</v>
      </c>
      <c r="BI2844" s="516" t="s">
        <v>6</v>
      </c>
      <c r="BJ2844" s="516"/>
      <c r="BK2844" s="516" t="s">
        <v>6</v>
      </c>
      <c r="BL2844" s="516" t="s">
        <v>6</v>
      </c>
      <c r="BM2844" s="516"/>
      <c r="BN2844" s="516" t="s">
        <v>6</v>
      </c>
      <c r="BO2844" s="516" t="s">
        <v>6</v>
      </c>
      <c r="BP2844" s="516"/>
      <c r="BQ2844" s="516" t="s">
        <v>6</v>
      </c>
      <c r="BR2844" s="516" t="s">
        <v>6</v>
      </c>
      <c r="BS2844" s="516"/>
      <c r="BT2844" s="32"/>
      <c r="BU2844" s="33"/>
      <c r="BV2844" s="34"/>
      <c r="BW2844" s="32"/>
      <c r="BX2844" s="33"/>
      <c r="BY2844" s="34"/>
      <c r="BZ2844" s="35"/>
      <c r="CA2844" s="24"/>
      <c r="CB2844" s="36"/>
      <c r="CC2844" s="33"/>
      <c r="CD2844" s="37"/>
      <c r="CE2844" s="36"/>
      <c r="CF2844" s="38"/>
      <c r="CG2844" s="39"/>
      <c r="CH2844" s="457"/>
      <c r="CI2844" s="23" t="s">
        <v>836</v>
      </c>
    </row>
    <row r="2845" spans="1:87" ht="16.8" customHeight="1" thickTop="1" thickBot="1" x14ac:dyDescent="0.35">
      <c r="A2845" s="503"/>
      <c r="B2845" s="49"/>
      <c r="C2845" s="156">
        <f>B2845</f>
        <v>0</v>
      </c>
      <c r="D2845" s="457"/>
      <c r="E2845" s="73"/>
      <c r="F2845" s="93">
        <v>2358</v>
      </c>
      <c r="G2845" s="302" t="s">
        <v>4314</v>
      </c>
      <c r="H2845" s="76">
        <v>14</v>
      </c>
      <c r="I2845" s="119"/>
      <c r="J2845" s="114"/>
      <c r="K2845" s="79"/>
      <c r="L2845" s="79"/>
      <c r="M2845" s="79"/>
      <c r="N2845" s="80" t="s">
        <v>5466</v>
      </c>
      <c r="O2845" s="81"/>
      <c r="P2845" s="320"/>
      <c r="Q2845" s="83" t="str">
        <f>IF(R2845="?","?","")</f>
        <v/>
      </c>
      <c r="R2845" s="83" t="str">
        <f>IF(AND(S2845="",T2845&gt;0),"?",IF(S2845="","◄",IF(T2845&gt;=1,"►","")))</f>
        <v>◄</v>
      </c>
      <c r="S2845" s="84"/>
      <c r="T2845" s="85"/>
      <c r="U2845" s="83" t="str">
        <f>IF(V2845="?","?","")</f>
        <v/>
      </c>
      <c r="V2845" s="83" t="str">
        <f>IF(AND(W2845="",X2845&gt;0),"?",IF(W2845="","◄",IF(X2845&gt;=1,"►","")))</f>
        <v>◄</v>
      </c>
      <c r="W2845" s="86"/>
      <c r="X2845" s="85"/>
      <c r="Y2845" s="457"/>
      <c r="Z2845" s="87"/>
      <c r="AA2845" s="521">
        <f t="shared" si="969"/>
        <v>0</v>
      </c>
      <c r="AB2845" s="520">
        <f t="shared" si="969"/>
        <v>0</v>
      </c>
      <c r="AC2845" s="88"/>
      <c r="AD2845" s="519">
        <f t="shared" si="970"/>
        <v>0</v>
      </c>
      <c r="AE2845" s="522">
        <f t="shared" si="970"/>
        <v>0</v>
      </c>
      <c r="AF2845" s="44"/>
      <c r="AG2845" s="45"/>
      <c r="AH2845" s="44"/>
      <c r="AI2845" s="45"/>
      <c r="AJ2845" s="45"/>
      <c r="AK2845" s="45"/>
      <c r="AL2845" s="45"/>
      <c r="AM2845" s="43"/>
      <c r="AN2845" s="27" t="s">
        <v>6</v>
      </c>
      <c r="AO2845" s="27" t="s">
        <v>6</v>
      </c>
      <c r="AP2845" s="516"/>
      <c r="AQ2845" s="516"/>
      <c r="AR2845" s="516"/>
      <c r="AS2845" s="516" t="s">
        <v>6</v>
      </c>
      <c r="AT2845" s="516" t="s">
        <v>6</v>
      </c>
      <c r="AU2845" s="516"/>
      <c r="AV2845" s="516" t="s">
        <v>6</v>
      </c>
      <c r="AW2845" s="516" t="s">
        <v>6</v>
      </c>
      <c r="AX2845" s="516"/>
      <c r="AY2845" s="516" t="s">
        <v>6</v>
      </c>
      <c r="AZ2845" s="516" t="s">
        <v>6</v>
      </c>
      <c r="BA2845" s="516"/>
      <c r="BB2845" s="516" t="s">
        <v>6</v>
      </c>
      <c r="BC2845" s="516" t="s">
        <v>6</v>
      </c>
      <c r="BD2845" s="516"/>
      <c r="BE2845" s="516" t="s">
        <v>6</v>
      </c>
      <c r="BF2845" s="516" t="s">
        <v>6</v>
      </c>
      <c r="BG2845" s="516"/>
      <c r="BH2845" s="516" t="s">
        <v>6</v>
      </c>
      <c r="BI2845" s="516" t="s">
        <v>6</v>
      </c>
      <c r="BJ2845" s="516"/>
      <c r="BK2845" s="516" t="s">
        <v>6</v>
      </c>
      <c r="BL2845" s="516" t="s">
        <v>6</v>
      </c>
      <c r="BM2845" s="516"/>
      <c r="BN2845" s="516" t="s">
        <v>6</v>
      </c>
      <c r="BO2845" s="516" t="s">
        <v>6</v>
      </c>
      <c r="BP2845" s="516"/>
      <c r="BQ2845" s="516" t="s">
        <v>6</v>
      </c>
      <c r="BR2845" s="516" t="s">
        <v>6</v>
      </c>
      <c r="BS2845" s="516"/>
      <c r="BT2845" s="516"/>
      <c r="BU2845" s="516"/>
      <c r="BV2845" s="516"/>
      <c r="BW2845" s="516"/>
      <c r="BX2845" s="516"/>
      <c r="BY2845" s="516"/>
      <c r="BZ2845" s="28"/>
      <c r="CA2845" s="24"/>
      <c r="CB2845" s="29"/>
      <c r="CC2845" s="29"/>
      <c r="CD2845" s="30"/>
      <c r="CE2845" s="29"/>
      <c r="CF2845" s="29"/>
      <c r="CG2845" s="31"/>
      <c r="CH2845" s="457"/>
      <c r="CI2845" s="23" t="s">
        <v>836</v>
      </c>
    </row>
    <row r="2846" spans="1:87" ht="15.6" thickTop="1" thickBot="1" x14ac:dyDescent="0.35">
      <c r="A2846" s="503"/>
      <c r="B2846" s="49"/>
      <c r="C2846" s="156">
        <f>B2846</f>
        <v>0</v>
      </c>
      <c r="D2846" s="457"/>
      <c r="E2846" s="73"/>
      <c r="F2846" s="93">
        <v>2359</v>
      </c>
      <c r="G2846" s="302" t="s">
        <v>4314</v>
      </c>
      <c r="H2846" s="76">
        <v>14</v>
      </c>
      <c r="I2846" s="119"/>
      <c r="J2846" s="114"/>
      <c r="K2846" s="79"/>
      <c r="L2846" s="79"/>
      <c r="M2846" s="79"/>
      <c r="N2846" s="80" t="s">
        <v>5467</v>
      </c>
      <c r="O2846" s="81"/>
      <c r="P2846" s="320"/>
      <c r="Q2846" s="83" t="str">
        <f>IF(R2846="?","?","")</f>
        <v/>
      </c>
      <c r="R2846" s="83" t="str">
        <f>IF(AND(S2846="",T2846&gt;0),"?",IF(S2846="","◄",IF(T2846&gt;=1,"►","")))</f>
        <v>◄</v>
      </c>
      <c r="S2846" s="84"/>
      <c r="T2846" s="85"/>
      <c r="U2846" s="83" t="str">
        <f>IF(V2846="?","?","")</f>
        <v/>
      </c>
      <c r="V2846" s="83" t="str">
        <f>IF(AND(W2846="",X2846&gt;0),"?",IF(W2846="","◄",IF(X2846&gt;=1,"►","")))</f>
        <v>◄</v>
      </c>
      <c r="W2846" s="86"/>
      <c r="X2846" s="85"/>
      <c r="Y2846" s="457"/>
      <c r="Z2846" s="87"/>
      <c r="AA2846" s="521">
        <f t="shared" si="969"/>
        <v>0</v>
      </c>
      <c r="AB2846" s="520">
        <f t="shared" si="969"/>
        <v>0</v>
      </c>
      <c r="AC2846" s="88"/>
      <c r="AD2846" s="519">
        <f t="shared" si="970"/>
        <v>0</v>
      </c>
      <c r="AE2846" s="522">
        <f t="shared" si="970"/>
        <v>0</v>
      </c>
      <c r="AF2846" s="44"/>
      <c r="AG2846" s="45"/>
      <c r="AH2846" s="44"/>
      <c r="AI2846" s="45"/>
      <c r="AJ2846" s="45"/>
      <c r="AK2846" s="45"/>
      <c r="AL2846" s="45"/>
      <c r="AM2846" s="43"/>
      <c r="AN2846" s="27" t="s">
        <v>6</v>
      </c>
      <c r="AO2846" s="27" t="s">
        <v>6</v>
      </c>
      <c r="AP2846" s="516"/>
      <c r="AQ2846" s="516"/>
      <c r="AR2846" s="516"/>
      <c r="AS2846" s="516" t="s">
        <v>6</v>
      </c>
      <c r="AT2846" s="516" t="s">
        <v>6</v>
      </c>
      <c r="AU2846" s="516"/>
      <c r="AV2846" s="516" t="s">
        <v>6</v>
      </c>
      <c r="AW2846" s="516" t="s">
        <v>6</v>
      </c>
      <c r="AX2846" s="516"/>
      <c r="AY2846" s="516" t="s">
        <v>6</v>
      </c>
      <c r="AZ2846" s="516" t="s">
        <v>6</v>
      </c>
      <c r="BA2846" s="516"/>
      <c r="BB2846" s="516" t="s">
        <v>6</v>
      </c>
      <c r="BC2846" s="516" t="s">
        <v>6</v>
      </c>
      <c r="BD2846" s="516"/>
      <c r="BE2846" s="516" t="s">
        <v>6</v>
      </c>
      <c r="BF2846" s="516" t="s">
        <v>6</v>
      </c>
      <c r="BG2846" s="516"/>
      <c r="BH2846" s="516" t="s">
        <v>6</v>
      </c>
      <c r="BI2846" s="516" t="s">
        <v>6</v>
      </c>
      <c r="BJ2846" s="516"/>
      <c r="BK2846" s="516" t="s">
        <v>6</v>
      </c>
      <c r="BL2846" s="516" t="s">
        <v>6</v>
      </c>
      <c r="BM2846" s="516"/>
      <c r="BN2846" s="516" t="s">
        <v>6</v>
      </c>
      <c r="BO2846" s="516" t="s">
        <v>6</v>
      </c>
      <c r="BP2846" s="516"/>
      <c r="BQ2846" s="516" t="s">
        <v>6</v>
      </c>
      <c r="BR2846" s="516" t="s">
        <v>6</v>
      </c>
      <c r="BS2846" s="516"/>
      <c r="BT2846" s="516"/>
      <c r="BU2846" s="516"/>
      <c r="BV2846" s="516"/>
      <c r="BW2846" s="516"/>
      <c r="BX2846" s="516"/>
      <c r="BY2846" s="516"/>
      <c r="BZ2846" s="28"/>
      <c r="CA2846" s="24"/>
      <c r="CB2846" s="29"/>
      <c r="CC2846" s="29"/>
      <c r="CD2846" s="30"/>
      <c r="CE2846" s="29"/>
      <c r="CF2846" s="29"/>
      <c r="CG2846" s="31"/>
      <c r="CH2846" s="457"/>
      <c r="CI2846" s="23" t="s">
        <v>836</v>
      </c>
    </row>
    <row r="2847" spans="1:87" ht="16.8" customHeight="1" thickTop="1" thickBot="1" x14ac:dyDescent="0.35">
      <c r="A2847" s="505" t="str">
        <f>IF(COUNTIF(B2848:B2849,"x")&gt;0,"x","")</f>
        <v/>
      </c>
      <c r="B2847" s="57"/>
      <c r="C2847" s="510" t="str">
        <f>A2847</f>
        <v/>
      </c>
      <c r="D2847" s="66">
        <f>ROWS(D2848:D2849)-1</f>
        <v>1</v>
      </c>
      <c r="E2847" s="58" t="s">
        <v>5468</v>
      </c>
      <c r="F2847" s="59"/>
      <c r="G2847" s="301"/>
      <c r="H2847" s="6"/>
      <c r="I2847" s="18"/>
      <c r="J2847" s="6"/>
      <c r="K2847" s="18"/>
      <c r="L2847" s="18"/>
      <c r="M2847" s="18"/>
      <c r="N2847" s="46"/>
      <c r="O2847" s="60" t="s">
        <v>5469</v>
      </c>
      <c r="P2847" s="334" t="s">
        <v>7214</v>
      </c>
      <c r="Q2847" s="62"/>
      <c r="R2847" s="63" t="str">
        <f>IF(COUNTIF(Q2848:Q2849,"?")&gt;0,"?",IF(AND(S2847="◄",T2847="►"),"◄►",IF(S2847="◄","◄",IF(T2847="►","►",""))))</f>
        <v>◄</v>
      </c>
      <c r="S2847" s="64" t="str">
        <f>IF(SUM(S2848:S2849)+1=ROWS(S2848:S2849)-COUNTIF(S2848:S2849,"-"),"","◄")</f>
        <v>◄</v>
      </c>
      <c r="T2847" s="65" t="str">
        <f>IF(SUM(T2848:T2849)&gt;0,"►","")</f>
        <v/>
      </c>
      <c r="U2847" s="62"/>
      <c r="V2847" s="63" t="str">
        <f>IF(COUNTIF(U2848:U2849,"?")&gt;0,"?",IF(AND(W2847="◄",X2847="►"),"◄►",IF(W2847="◄","◄",IF(X2847="►","►",""))))</f>
        <v>◄</v>
      </c>
      <c r="W2847" s="64" t="str">
        <f>IF(SUM(W2848:W2849)+1=ROWS(W2848:W2849)-COUNTIF(W2848:W2849,"-"),"","◄")</f>
        <v>◄</v>
      </c>
      <c r="X2847" s="65" t="str">
        <f>IF(SUM(X2848:X2849)&gt;0,"►","")</f>
        <v/>
      </c>
      <c r="Y2847" s="66">
        <f>ROWS(Y2848:Y2849)-1</f>
        <v>1</v>
      </c>
      <c r="Z2847" s="67">
        <f>SUM(Z2848:Z2849)-Z2849</f>
        <v>0</v>
      </c>
      <c r="AA2847" s="68" t="s">
        <v>840</v>
      </c>
      <c r="AB2847" s="69"/>
      <c r="AC2847" s="67">
        <f>SUM(AC2848:AC2849)-AC2849</f>
        <v>0</v>
      </c>
      <c r="AD2847" s="68" t="s">
        <v>840</v>
      </c>
      <c r="AE2847" s="69"/>
      <c r="AF2847" s="70" t="str">
        <f>IF(AG2847="◄","◄",IF(AG2847="ok","►",""))</f>
        <v>◄</v>
      </c>
      <c r="AG2847" s="71" t="str">
        <f>IF(AG2848&gt;0,"OK","◄")</f>
        <v>◄</v>
      </c>
      <c r="AH2847" s="62" t="str">
        <f>IF(AND(AI2847="◄",AJ2847="►"),"◄?►",IF(AI2847="◄","◄",IF(AJ2847="►","►","")))</f>
        <v>◄</v>
      </c>
      <c r="AI2847" s="64" t="str">
        <f>IF(AI2848&gt;0,"","◄")</f>
        <v>◄</v>
      </c>
      <c r="AJ2847" s="65" t="str">
        <f>IF(SUM(AJ2848:AJ2848)&gt;0,"►","")</f>
        <v/>
      </c>
      <c r="AK2847" s="570" t="str">
        <f>G2848</f>
        <v>1990</v>
      </c>
      <c r="AL2847" s="572" t="str">
        <f>P2847</f>
        <v>▬ folder Nr. 4  /  90 ▬</v>
      </c>
      <c r="AM2847" s="43"/>
      <c r="AN2847" s="1" t="str">
        <f>IF(AO2847="","",IF(COUNTIF(AN2848,"ok"),"","◄"))</f>
        <v>◄</v>
      </c>
      <c r="AO2847" s="9" t="str">
        <f>IF(COUNTIF(AP2847:BR2847,"◄")&gt;0,"◄","")</f>
        <v>◄</v>
      </c>
      <c r="AP2847" s="250" t="str">
        <f>IF(AP2848="-","",IF(AP2848&gt;0,"","◄"))</f>
        <v>◄</v>
      </c>
      <c r="AQ2847" s="251"/>
      <c r="AR2847" s="517">
        <f>IF(ISNONTEXT(AR2848)=TRUE,"_",1)</f>
        <v>1</v>
      </c>
      <c r="AS2847" s="250" t="str">
        <f>IF(AS2848="-","",IF(AS2848&gt;0,"","◄"))</f>
        <v>◄</v>
      </c>
      <c r="AT2847" s="251"/>
      <c r="AU2847" s="517">
        <f>IF(ISNONTEXT(AU2848)=TRUE,"_",AR2847+1)</f>
        <v>2</v>
      </c>
      <c r="AV2847" s="250" t="str">
        <f>IF(AV2848="-","",IF(AV2848&gt;0,"","◄"))</f>
        <v>◄</v>
      </c>
      <c r="AW2847" s="251"/>
      <c r="AX2847" s="517">
        <f>IF(ISNONTEXT(AX2848)=TRUE,"_",AU2847+1)</f>
        <v>3</v>
      </c>
      <c r="AY2847" s="250" t="str">
        <f>IF(AY2848="-","",IF(AY2848&gt;0,"","◄"))</f>
        <v>◄</v>
      </c>
      <c r="AZ2847" s="251"/>
      <c r="BA2847" s="517">
        <f>IF(ISNONTEXT(BA2848)=TRUE,"_",AX2847+1)</f>
        <v>4</v>
      </c>
      <c r="BB2847" s="250" t="str">
        <f>IF(BB2848="-","",IF(BB2848&gt;0,"","◄"))</f>
        <v>◄</v>
      </c>
      <c r="BC2847" s="251"/>
      <c r="BD2847" s="517">
        <f>IF(ISNONTEXT(BD2848)=TRUE,"_",BA2847+1)</f>
        <v>5</v>
      </c>
      <c r="BE2847" s="250" t="str">
        <f>IF(BE2848="-","",IF(BE2848&gt;0,"","◄"))</f>
        <v/>
      </c>
      <c r="BF2847" s="251"/>
      <c r="BG2847" s="517" t="str">
        <f>IF(ISNONTEXT(BG2848)=TRUE,"_",BD2847+1)</f>
        <v>_</v>
      </c>
      <c r="BH2847" s="250" t="str">
        <f>IF(BH2848="-","",IF(BH2848&gt;0,"","◄"))</f>
        <v/>
      </c>
      <c r="BI2847" s="251"/>
      <c r="BJ2847" s="517" t="str">
        <f>IF(ISNONTEXT(BJ2848)=TRUE,"_",BG2847+1)</f>
        <v>_</v>
      </c>
      <c r="BK2847" s="563" t="str">
        <f>IF(BK2848="-","",IF(BK2848&gt;0,"","◄"))</f>
        <v/>
      </c>
      <c r="BL2847" s="564"/>
      <c r="BM2847" s="517" t="str">
        <f>IF(ISNONTEXT(BM2848)=TRUE,"_",BJ2847+1)</f>
        <v>_</v>
      </c>
      <c r="BN2847" s="563" t="str">
        <f>IF(BN2848="-","",IF(BN2848&gt;0,"","◄"))</f>
        <v/>
      </c>
      <c r="BO2847" s="564"/>
      <c r="BP2847" s="517" t="str">
        <f>IF(ISNONTEXT(BP2848)=TRUE,"_",BM2847+1)</f>
        <v>_</v>
      </c>
      <c r="BQ2847" s="563" t="str">
        <f>IF(BQ2848="-","",IF(BQ2848&gt;0,"","◄"))</f>
        <v/>
      </c>
      <c r="BR2847" s="564"/>
      <c r="BS2847" s="517" t="str">
        <f>IF(ISNONTEXT(BS2848)=TRUE,"_",BP2847+1)</f>
        <v>_</v>
      </c>
      <c r="BT2847" s="563" t="str">
        <f>IF(BT2848="-","",IF(BT2848&gt;0,"","◄"))</f>
        <v>◄</v>
      </c>
      <c r="BU2847" s="564"/>
      <c r="BV2847" s="517" t="str">
        <f>IF(ISNONTEXT(BV2848)=TRUE,"_",1)</f>
        <v>_</v>
      </c>
      <c r="BW2847" s="563" t="str">
        <f>IF(BW2848="-","",IF(BW2848&gt;0,"","◄"))</f>
        <v>◄</v>
      </c>
      <c r="BX2847" s="564"/>
      <c r="BY2847" s="517" t="str">
        <f>IF(ISNONTEXT(BY2848)=TRUE,"_",BV2847+1)</f>
        <v>_</v>
      </c>
      <c r="BZ2847" s="26"/>
      <c r="CA2847" s="24"/>
      <c r="CB2847" s="25" t="str">
        <f>IF(CB2848&gt;0,"►","")</f>
        <v/>
      </c>
      <c r="CC2847" s="25" t="str">
        <f>IF(CC2848&gt;0,"►","")</f>
        <v/>
      </c>
      <c r="CD2847" s="517" t="str">
        <f>IF(ISNONTEXT(CD2848)=TRUE,"_",1)</f>
        <v>_</v>
      </c>
      <c r="CE2847" s="25" t="str">
        <f>IF(CE2848&gt;0,"►","")</f>
        <v/>
      </c>
      <c r="CF2847" s="25" t="str">
        <f>IF(CF2848&gt;0,"►","")</f>
        <v/>
      </c>
      <c r="CG2847" s="517" t="str">
        <f>IF(ISNONTEXT(CG2848)=TRUE,"_",CD2847+1)</f>
        <v>_</v>
      </c>
      <c r="CH2847" s="66">
        <f>ROWS(CH2848:CH2849)-1</f>
        <v>1</v>
      </c>
      <c r="CI2847" s="23" t="s">
        <v>836</v>
      </c>
    </row>
    <row r="2848" spans="1:87" ht="16.8" customHeight="1" thickBot="1" x14ac:dyDescent="0.35">
      <c r="A2848" s="503"/>
      <c r="B2848" s="49"/>
      <c r="C2848" s="156">
        <f>B2848</f>
        <v>0</v>
      </c>
      <c r="D2848" s="457"/>
      <c r="E2848" s="73"/>
      <c r="F2848" s="74" t="s">
        <v>5470</v>
      </c>
      <c r="G2848" s="300" t="s">
        <v>4314</v>
      </c>
      <c r="H2848" s="76">
        <v>25</v>
      </c>
      <c r="I2848" s="119"/>
      <c r="J2848" s="114"/>
      <c r="K2848" s="79"/>
      <c r="L2848" s="79"/>
      <c r="M2848" s="79"/>
      <c r="N2848" s="80" t="s">
        <v>5471</v>
      </c>
      <c r="O2848" s="81"/>
      <c r="P2848" s="320"/>
      <c r="Q2848" s="83" t="str">
        <f>IF(R2848="?","?","")</f>
        <v/>
      </c>
      <c r="R2848" s="83" t="str">
        <f>IF(AND(S2848="",T2848&gt;0),"?",IF(S2848="","◄",IF(T2848&gt;=1,"►","")))</f>
        <v>◄</v>
      </c>
      <c r="S2848" s="84"/>
      <c r="T2848" s="85"/>
      <c r="U2848" s="83" t="str">
        <f>IF(V2848="?","?","")</f>
        <v/>
      </c>
      <c r="V2848" s="83" t="str">
        <f>IF(AND(W2848="",X2848&gt;0),"?",IF(W2848="","◄",IF(X2848&gt;=1,"►","")))</f>
        <v>◄</v>
      </c>
      <c r="W2848" s="86"/>
      <c r="X2848" s="85"/>
      <c r="Y2848" s="457"/>
      <c r="Z2848" s="87"/>
      <c r="AA2848" s="521">
        <f>(S2848*Z2848)</f>
        <v>0</v>
      </c>
      <c r="AB2848" s="520">
        <f>(T2848*AA2848)</f>
        <v>0</v>
      </c>
      <c r="AC2848" s="88"/>
      <c r="AD2848" s="519">
        <f>(W2848*AC2848)</f>
        <v>0</v>
      </c>
      <c r="AE2848" s="522">
        <f>(X2848*AD2848)</f>
        <v>0</v>
      </c>
      <c r="AF2848" s="89" t="str">
        <f>IF(AG2848&gt;0,"ok","◄")</f>
        <v>◄</v>
      </c>
      <c r="AG2848" s="90"/>
      <c r="AH2848" s="89" t="str">
        <f>IF(AND(AI2848="",AJ2848&gt;0),"?",IF(AI2848="","◄",IF(AJ2848&gt;=1,"►","")))</f>
        <v>◄</v>
      </c>
      <c r="AI2848" s="91"/>
      <c r="AJ2848" s="92"/>
      <c r="AK2848" s="586"/>
      <c r="AL2848" s="587"/>
      <c r="AM2848" s="43"/>
      <c r="AN2848" s="3" t="s">
        <v>3</v>
      </c>
      <c r="AO2848" s="12" t="s">
        <v>1</v>
      </c>
      <c r="AP2848" s="13"/>
      <c r="AQ2848" s="14"/>
      <c r="AR2848" s="15" t="s">
        <v>8</v>
      </c>
      <c r="AS2848" s="13"/>
      <c r="AT2848" s="14"/>
      <c r="AU2848" s="15" t="s">
        <v>201</v>
      </c>
      <c r="AV2848" s="13"/>
      <c r="AW2848" s="14"/>
      <c r="AX2848" s="15" t="s">
        <v>4</v>
      </c>
      <c r="AY2848" s="13"/>
      <c r="AZ2848" s="14"/>
      <c r="BA2848" s="15" t="s">
        <v>659</v>
      </c>
      <c r="BB2848" s="13"/>
      <c r="BC2848" s="14"/>
      <c r="BD2848" s="15" t="s">
        <v>686</v>
      </c>
      <c r="BE2848" s="516" t="s">
        <v>6</v>
      </c>
      <c r="BF2848" s="516" t="s">
        <v>6</v>
      </c>
      <c r="BG2848" s="516"/>
      <c r="BH2848" s="516" t="s">
        <v>6</v>
      </c>
      <c r="BI2848" s="516" t="s">
        <v>6</v>
      </c>
      <c r="BJ2848" s="516"/>
      <c r="BK2848" s="516" t="s">
        <v>6</v>
      </c>
      <c r="BL2848" s="516" t="s">
        <v>6</v>
      </c>
      <c r="BM2848" s="516"/>
      <c r="BN2848" s="516" t="s">
        <v>6</v>
      </c>
      <c r="BO2848" s="516" t="s">
        <v>6</v>
      </c>
      <c r="BP2848" s="516"/>
      <c r="BQ2848" s="516" t="s">
        <v>6</v>
      </c>
      <c r="BR2848" s="516" t="s">
        <v>6</v>
      </c>
      <c r="BS2848" s="516"/>
      <c r="BT2848" s="32"/>
      <c r="BU2848" s="33"/>
      <c r="BV2848" s="34"/>
      <c r="BW2848" s="32"/>
      <c r="BX2848" s="33"/>
      <c r="BY2848" s="34"/>
      <c r="BZ2848" s="35"/>
      <c r="CA2848" s="24"/>
      <c r="CB2848" s="36"/>
      <c r="CC2848" s="33"/>
      <c r="CD2848" s="37"/>
      <c r="CE2848" s="36"/>
      <c r="CF2848" s="38"/>
      <c r="CG2848" s="39"/>
      <c r="CH2848" s="457"/>
      <c r="CI2848" s="23" t="s">
        <v>836</v>
      </c>
    </row>
    <row r="2849" spans="1:87" ht="16.8" customHeight="1" thickTop="1" thickBot="1" x14ac:dyDescent="0.35">
      <c r="A2849" s="505" t="str">
        <f>IF(COUNTIF(B2850:B2853,"x")&gt;0,"x","")</f>
        <v/>
      </c>
      <c r="B2849" s="57"/>
      <c r="C2849" s="510" t="str">
        <f>A2849</f>
        <v/>
      </c>
      <c r="D2849" s="66">
        <f>ROWS(D2850:D2853)-1</f>
        <v>3</v>
      </c>
      <c r="E2849" s="58" t="s">
        <v>5472</v>
      </c>
      <c r="F2849" s="59"/>
      <c r="G2849" s="301"/>
      <c r="H2849" s="6"/>
      <c r="I2849" s="18"/>
      <c r="J2849" s="6"/>
      <c r="K2849" s="18"/>
      <c r="L2849" s="18"/>
      <c r="M2849" s="18"/>
      <c r="N2849" s="46"/>
      <c r="O2849" s="60" t="s">
        <v>5473</v>
      </c>
      <c r="P2849" s="334" t="s">
        <v>7215</v>
      </c>
      <c r="Q2849" s="143"/>
      <c r="R2849" s="63" t="str">
        <f>IF(COUNTIF(Q2850:Q2853,"?")&gt;0,"?",IF(AND(S2849="◄",T2849="►"),"◄►",IF(S2849="◄","◄",IF(T2849="►","►",""))))</f>
        <v>◄</v>
      </c>
      <c r="S2849" s="64" t="str">
        <f>IF(SUM(S2850:S2853)+1=ROWS(S2850:S2853)-COUNTIF(S2850:S2853,"-"),"","◄")</f>
        <v>◄</v>
      </c>
      <c r="T2849" s="65" t="str">
        <f>IF(SUM(T2850:T2853)&gt;0,"►","")</f>
        <v/>
      </c>
      <c r="U2849" s="146"/>
      <c r="V2849" s="63" t="str">
        <f>IF(COUNTIF(U2850:U2853,"?")&gt;0,"?",IF(AND(W2849="◄",X2849="►"),"◄►",IF(W2849="◄","◄",IF(X2849="►","►",""))))</f>
        <v>◄</v>
      </c>
      <c r="W2849" s="64" t="str">
        <f>IF(SUM(W2850:W2853)+1=ROWS(W2850:W2853)-COUNTIF(W2850:W2853,"-"),"","◄")</f>
        <v>◄</v>
      </c>
      <c r="X2849" s="65" t="str">
        <f>IF(SUM(X2850:X2853)&gt;0,"►","")</f>
        <v/>
      </c>
      <c r="Y2849" s="66">
        <f>ROWS(Y2850:Y2853)-1</f>
        <v>3</v>
      </c>
      <c r="Z2849" s="67">
        <f>SUM(Z2850:Z2853)-Z2853</f>
        <v>0</v>
      </c>
      <c r="AA2849" s="68" t="s">
        <v>840</v>
      </c>
      <c r="AB2849" s="69"/>
      <c r="AC2849" s="67">
        <f>SUM(AC2850:AC2853)-AC2853</f>
        <v>0</v>
      </c>
      <c r="AD2849" s="68" t="s">
        <v>840</v>
      </c>
      <c r="AE2849" s="69"/>
      <c r="AF2849" s="70" t="str">
        <f>IF(AG2849="◄","◄",IF(AG2849="ok","►",""))</f>
        <v>◄</v>
      </c>
      <c r="AG2849" s="71" t="str">
        <f>IF(AG2850&gt;0,"OK","◄")</f>
        <v>◄</v>
      </c>
      <c r="AH2849" s="62" t="str">
        <f>IF(AND(AI2849="◄",AJ2849="►"),"◄?►",IF(AI2849="◄","◄",IF(AJ2849="►","►","")))</f>
        <v>◄</v>
      </c>
      <c r="AI2849" s="64" t="str">
        <f>IF(AI2850&gt;0,"","◄")</f>
        <v>◄</v>
      </c>
      <c r="AJ2849" s="65" t="str">
        <f>IF(SUM(AJ2850:AJ2852)&gt;0,"►","")</f>
        <v/>
      </c>
      <c r="AK2849" s="570" t="str">
        <f>G2850</f>
        <v>1990</v>
      </c>
      <c r="AL2849" s="572" t="str">
        <f>P2849</f>
        <v>▬ folder Nr. 5  /  90 ▬</v>
      </c>
      <c r="AM2849" s="43"/>
      <c r="AN2849" s="1" t="str">
        <f>IF(AO2849="","",IF(COUNTIF(AN2850,"ok"),"","◄"))</f>
        <v>◄</v>
      </c>
      <c r="AO2849" s="9" t="str">
        <f>IF(COUNTIF(AP2849:BR2849,"◄")&gt;0,"◄","")</f>
        <v>◄</v>
      </c>
      <c r="AP2849" s="250" t="str">
        <f>IF(AP2850="-","",IF(AP2850&gt;0,"","◄"))</f>
        <v>◄</v>
      </c>
      <c r="AQ2849" s="251"/>
      <c r="AR2849" s="517">
        <f>IF(ISNONTEXT(AR2850)=TRUE,"_",1)</f>
        <v>1</v>
      </c>
      <c r="AS2849" s="250" t="str">
        <f>IF(AS2850="-","",IF(AS2850&gt;0,"","◄"))</f>
        <v>◄</v>
      </c>
      <c r="AT2849" s="251"/>
      <c r="AU2849" s="517">
        <f>IF(ISNONTEXT(AU2850)=TRUE,"_",AR2849+1)</f>
        <v>2</v>
      </c>
      <c r="AV2849" s="250" t="str">
        <f>IF(AV2850="-","",IF(AV2850&gt;0,"","◄"))</f>
        <v>◄</v>
      </c>
      <c r="AW2849" s="251"/>
      <c r="AX2849" s="517">
        <f>IF(ISNONTEXT(AX2850)=TRUE,"_",AU2849+1)</f>
        <v>3</v>
      </c>
      <c r="AY2849" s="250" t="str">
        <f>IF(AY2850="-","",IF(AY2850&gt;0,"","◄"))</f>
        <v>◄</v>
      </c>
      <c r="AZ2849" s="251"/>
      <c r="BA2849" s="517">
        <f>IF(ISNONTEXT(BA2850)=TRUE,"_",AX2849+1)</f>
        <v>4</v>
      </c>
      <c r="BB2849" s="250" t="str">
        <f>IF(BB2850="-","",IF(BB2850&gt;0,"","◄"))</f>
        <v>◄</v>
      </c>
      <c r="BC2849" s="251"/>
      <c r="BD2849" s="517">
        <f>IF(ISNONTEXT(BD2850)=TRUE,"_",BA2849+1)</f>
        <v>5</v>
      </c>
      <c r="BE2849" s="250" t="str">
        <f>IF(BE2850="-","",IF(BE2850&gt;0,"","◄"))</f>
        <v>◄</v>
      </c>
      <c r="BF2849" s="251"/>
      <c r="BG2849" s="517">
        <f>IF(ISNONTEXT(BG2850)=TRUE,"_",BD2849+1)</f>
        <v>6</v>
      </c>
      <c r="BH2849" s="250" t="str">
        <f>IF(BH2850="-","",IF(BH2850&gt;0,"","◄"))</f>
        <v/>
      </c>
      <c r="BI2849" s="251"/>
      <c r="BJ2849" s="517" t="str">
        <f>IF(ISNONTEXT(BJ2850)=TRUE,"_",BG2849+1)</f>
        <v>_</v>
      </c>
      <c r="BK2849" s="563" t="str">
        <f>IF(BK2850="-","",IF(BK2850&gt;0,"","◄"))</f>
        <v/>
      </c>
      <c r="BL2849" s="564"/>
      <c r="BM2849" s="517" t="str">
        <f>IF(ISNONTEXT(BM2850)=TRUE,"_",BJ2849+1)</f>
        <v>_</v>
      </c>
      <c r="BN2849" s="563" t="str">
        <f>IF(BN2850="-","",IF(BN2850&gt;0,"","◄"))</f>
        <v/>
      </c>
      <c r="BO2849" s="564"/>
      <c r="BP2849" s="517" t="str">
        <f>IF(ISNONTEXT(BP2850)=TRUE,"_",BM2849+1)</f>
        <v>_</v>
      </c>
      <c r="BQ2849" s="563" t="str">
        <f>IF(BQ2850="-","",IF(BQ2850&gt;0,"","◄"))</f>
        <v/>
      </c>
      <c r="BR2849" s="564"/>
      <c r="BS2849" s="517" t="str">
        <f>IF(ISNONTEXT(BS2850)=TRUE,"_",BP2849+1)</f>
        <v>_</v>
      </c>
      <c r="BT2849" s="563" t="str">
        <f>IF(BT2850="-","",IF(BT2850&gt;0,"","◄"))</f>
        <v>◄</v>
      </c>
      <c r="BU2849" s="564"/>
      <c r="BV2849" s="517" t="str">
        <f>IF(ISNONTEXT(BV2850)=TRUE,"_",1)</f>
        <v>_</v>
      </c>
      <c r="BW2849" s="563" t="str">
        <f>IF(BW2850="-","",IF(BW2850&gt;0,"","◄"))</f>
        <v>◄</v>
      </c>
      <c r="BX2849" s="564"/>
      <c r="BY2849" s="517" t="str">
        <f>IF(ISNONTEXT(BY2850)=TRUE,"_",BV2849+1)</f>
        <v>_</v>
      </c>
      <c r="BZ2849" s="26"/>
      <c r="CA2849" s="24"/>
      <c r="CB2849" s="25" t="str">
        <f>IF(CB2850&gt;0,"►","")</f>
        <v/>
      </c>
      <c r="CC2849" s="25" t="str">
        <f>IF(CC2850&gt;0,"►","")</f>
        <v/>
      </c>
      <c r="CD2849" s="517" t="str">
        <f>IF(ISNONTEXT(CD2850)=TRUE,"_",1)</f>
        <v>_</v>
      </c>
      <c r="CE2849" s="25" t="str">
        <f>IF(CE2850&gt;0,"►","")</f>
        <v/>
      </c>
      <c r="CF2849" s="25" t="str">
        <f>IF(CF2850&gt;0,"►","")</f>
        <v/>
      </c>
      <c r="CG2849" s="517" t="str">
        <f>IF(ISNONTEXT(CG2850)=TRUE,"_",CD2849+1)</f>
        <v>_</v>
      </c>
      <c r="CH2849" s="66">
        <f>ROWS(CH2850:CH2853)-1</f>
        <v>3</v>
      </c>
      <c r="CI2849" s="23" t="s">
        <v>836</v>
      </c>
    </row>
    <row r="2850" spans="1:87" ht="16.8" customHeight="1" thickBot="1" x14ac:dyDescent="0.35">
      <c r="A2850" s="503"/>
      <c r="B2850" s="49"/>
      <c r="C2850" s="156">
        <f>B2850</f>
        <v>0</v>
      </c>
      <c r="D2850" s="457"/>
      <c r="E2850" s="73"/>
      <c r="F2850" s="74" t="s">
        <v>5474</v>
      </c>
      <c r="G2850" s="300" t="s">
        <v>4314</v>
      </c>
      <c r="H2850" s="76">
        <v>10</v>
      </c>
      <c r="I2850" s="119"/>
      <c r="J2850" s="114"/>
      <c r="K2850" s="79"/>
      <c r="L2850" s="79"/>
      <c r="M2850" s="79"/>
      <c r="N2850" s="80" t="s">
        <v>5475</v>
      </c>
      <c r="O2850" s="81"/>
      <c r="P2850" s="320"/>
      <c r="Q2850" s="83" t="str">
        <f>IF(R2850="?","?","")</f>
        <v/>
      </c>
      <c r="R2850" s="83" t="str">
        <f>IF(AND(S2850="",T2850&gt;0),"?",IF(S2850="","◄",IF(T2850&gt;=1,"►","")))</f>
        <v>◄</v>
      </c>
      <c r="S2850" s="84"/>
      <c r="T2850" s="85"/>
      <c r="U2850" s="83" t="str">
        <f>IF(V2850="?","?","")</f>
        <v/>
      </c>
      <c r="V2850" s="83" t="str">
        <f>IF(AND(W2850="",X2850&gt;0),"?",IF(W2850="","◄",IF(X2850&gt;=1,"►","")))</f>
        <v>◄</v>
      </c>
      <c r="W2850" s="86"/>
      <c r="X2850" s="85"/>
      <c r="Y2850" s="457"/>
      <c r="Z2850" s="87"/>
      <c r="AA2850" s="521">
        <f t="shared" ref="AA2850:AB2852" si="971">(S2850*Z2850)</f>
        <v>0</v>
      </c>
      <c r="AB2850" s="520">
        <f t="shared" si="971"/>
        <v>0</v>
      </c>
      <c r="AC2850" s="88"/>
      <c r="AD2850" s="519">
        <f t="shared" ref="AD2850:AE2852" si="972">(W2850*AC2850)</f>
        <v>0</v>
      </c>
      <c r="AE2850" s="522">
        <f t="shared" si="972"/>
        <v>0</v>
      </c>
      <c r="AF2850" s="89" t="str">
        <f>IF(AG2850&gt;0,"ok","◄")</f>
        <v>◄</v>
      </c>
      <c r="AG2850" s="90"/>
      <c r="AH2850" s="89" t="str">
        <f>IF(AND(AI2850="",AJ2850&gt;0),"?",IF(AI2850="","◄",IF(AJ2850&gt;=1,"►","")))</f>
        <v>◄</v>
      </c>
      <c r="AI2850" s="91"/>
      <c r="AJ2850" s="92"/>
      <c r="AK2850" s="586"/>
      <c r="AL2850" s="587"/>
      <c r="AM2850" s="43"/>
      <c r="AN2850" s="3" t="s">
        <v>3</v>
      </c>
      <c r="AO2850" s="12" t="s">
        <v>1</v>
      </c>
      <c r="AP2850" s="13"/>
      <c r="AQ2850" s="14"/>
      <c r="AR2850" s="15" t="s">
        <v>4</v>
      </c>
      <c r="AS2850" s="13"/>
      <c r="AT2850" s="14"/>
      <c r="AU2850" s="15" t="s">
        <v>687</v>
      </c>
      <c r="AV2850" s="13"/>
      <c r="AW2850" s="14"/>
      <c r="AX2850" s="15" t="s">
        <v>688</v>
      </c>
      <c r="AY2850" s="13"/>
      <c r="AZ2850" s="14"/>
      <c r="BA2850" s="15" t="s">
        <v>689</v>
      </c>
      <c r="BB2850" s="13"/>
      <c r="BC2850" s="14"/>
      <c r="BD2850" s="15" t="s">
        <v>228</v>
      </c>
      <c r="BE2850" s="13"/>
      <c r="BF2850" s="14"/>
      <c r="BG2850" s="15" t="s">
        <v>119</v>
      </c>
      <c r="BH2850" s="516" t="s">
        <v>6</v>
      </c>
      <c r="BI2850" s="516" t="s">
        <v>6</v>
      </c>
      <c r="BJ2850" s="516"/>
      <c r="BK2850" s="516" t="s">
        <v>6</v>
      </c>
      <c r="BL2850" s="516" t="s">
        <v>6</v>
      </c>
      <c r="BM2850" s="516"/>
      <c r="BN2850" s="516" t="s">
        <v>6</v>
      </c>
      <c r="BO2850" s="516" t="s">
        <v>6</v>
      </c>
      <c r="BP2850" s="516"/>
      <c r="BQ2850" s="516" t="s">
        <v>6</v>
      </c>
      <c r="BR2850" s="516" t="s">
        <v>6</v>
      </c>
      <c r="BS2850" s="516"/>
      <c r="BT2850" s="32"/>
      <c r="BU2850" s="33"/>
      <c r="BV2850" s="34"/>
      <c r="BW2850" s="32"/>
      <c r="BX2850" s="33"/>
      <c r="BY2850" s="34"/>
      <c r="BZ2850" s="35"/>
      <c r="CA2850" s="24"/>
      <c r="CB2850" s="36"/>
      <c r="CC2850" s="33"/>
      <c r="CD2850" s="37"/>
      <c r="CE2850" s="36"/>
      <c r="CF2850" s="38"/>
      <c r="CG2850" s="39"/>
      <c r="CH2850" s="457"/>
      <c r="CI2850" s="23" t="s">
        <v>836</v>
      </c>
    </row>
    <row r="2851" spans="1:87" ht="16.8" customHeight="1" thickTop="1" thickBot="1" x14ac:dyDescent="0.35">
      <c r="A2851" s="503"/>
      <c r="B2851" s="49"/>
      <c r="C2851" s="156">
        <f>B2851</f>
        <v>0</v>
      </c>
      <c r="D2851" s="457"/>
      <c r="E2851" s="73"/>
      <c r="F2851" s="93">
        <v>2362</v>
      </c>
      <c r="G2851" s="302" t="s">
        <v>4314</v>
      </c>
      <c r="H2851" s="76">
        <v>14</v>
      </c>
      <c r="I2851" s="119"/>
      <c r="J2851" s="114"/>
      <c r="K2851" s="79"/>
      <c r="L2851" s="79"/>
      <c r="M2851" s="79"/>
      <c r="N2851" s="80" t="s">
        <v>5476</v>
      </c>
      <c r="O2851" s="81"/>
      <c r="P2851" s="320"/>
      <c r="Q2851" s="83" t="str">
        <f>IF(R2851="?","?","")</f>
        <v/>
      </c>
      <c r="R2851" s="83" t="str">
        <f>IF(AND(S2851="",T2851&gt;0),"?",IF(S2851="","◄",IF(T2851&gt;=1,"►","")))</f>
        <v>◄</v>
      </c>
      <c r="S2851" s="84"/>
      <c r="T2851" s="85"/>
      <c r="U2851" s="83" t="str">
        <f>IF(V2851="?","?","")</f>
        <v/>
      </c>
      <c r="V2851" s="83" t="str">
        <f>IF(AND(W2851="",X2851&gt;0),"?",IF(W2851="","◄",IF(X2851&gt;=1,"►","")))</f>
        <v>◄</v>
      </c>
      <c r="W2851" s="86"/>
      <c r="X2851" s="85"/>
      <c r="Y2851" s="457"/>
      <c r="Z2851" s="87"/>
      <c r="AA2851" s="521">
        <f t="shared" si="971"/>
        <v>0</v>
      </c>
      <c r="AB2851" s="520">
        <f t="shared" si="971"/>
        <v>0</v>
      </c>
      <c r="AC2851" s="88"/>
      <c r="AD2851" s="519">
        <f t="shared" si="972"/>
        <v>0</v>
      </c>
      <c r="AE2851" s="522">
        <f t="shared" si="972"/>
        <v>0</v>
      </c>
      <c r="AF2851" s="44"/>
      <c r="AG2851" s="45"/>
      <c r="AH2851" s="44"/>
      <c r="AI2851" s="45"/>
      <c r="AJ2851" s="45"/>
      <c r="AK2851" s="45"/>
      <c r="AL2851" s="45"/>
      <c r="AM2851" s="43"/>
      <c r="AN2851" s="27" t="s">
        <v>6</v>
      </c>
      <c r="AO2851" s="27" t="s">
        <v>6</v>
      </c>
      <c r="AP2851" s="516"/>
      <c r="AQ2851" s="516"/>
      <c r="AR2851" s="516"/>
      <c r="AS2851" s="516" t="s">
        <v>6</v>
      </c>
      <c r="AT2851" s="516" t="s">
        <v>6</v>
      </c>
      <c r="AU2851" s="516"/>
      <c r="AV2851" s="516" t="s">
        <v>6</v>
      </c>
      <c r="AW2851" s="516" t="s">
        <v>6</v>
      </c>
      <c r="AX2851" s="516"/>
      <c r="AY2851" s="516" t="s">
        <v>6</v>
      </c>
      <c r="AZ2851" s="516" t="s">
        <v>6</v>
      </c>
      <c r="BA2851" s="516"/>
      <c r="BB2851" s="516" t="s">
        <v>6</v>
      </c>
      <c r="BC2851" s="516" t="s">
        <v>6</v>
      </c>
      <c r="BD2851" s="516"/>
      <c r="BE2851" s="516" t="s">
        <v>6</v>
      </c>
      <c r="BF2851" s="516" t="s">
        <v>6</v>
      </c>
      <c r="BG2851" s="516"/>
      <c r="BH2851" s="516" t="s">
        <v>6</v>
      </c>
      <c r="BI2851" s="516" t="s">
        <v>6</v>
      </c>
      <c r="BJ2851" s="516"/>
      <c r="BK2851" s="516" t="s">
        <v>6</v>
      </c>
      <c r="BL2851" s="516" t="s">
        <v>6</v>
      </c>
      <c r="BM2851" s="516"/>
      <c r="BN2851" s="516" t="s">
        <v>6</v>
      </c>
      <c r="BO2851" s="516" t="s">
        <v>6</v>
      </c>
      <c r="BP2851" s="516"/>
      <c r="BQ2851" s="516" t="s">
        <v>6</v>
      </c>
      <c r="BR2851" s="516" t="s">
        <v>6</v>
      </c>
      <c r="BS2851" s="516"/>
      <c r="BT2851" s="516"/>
      <c r="BU2851" s="516"/>
      <c r="BV2851" s="516"/>
      <c r="BW2851" s="516"/>
      <c r="BX2851" s="516"/>
      <c r="BY2851" s="516"/>
      <c r="BZ2851" s="28"/>
      <c r="CA2851" s="24"/>
      <c r="CB2851" s="29"/>
      <c r="CC2851" s="29"/>
      <c r="CD2851" s="30"/>
      <c r="CE2851" s="29"/>
      <c r="CF2851" s="29"/>
      <c r="CG2851" s="31"/>
      <c r="CH2851" s="457"/>
      <c r="CI2851" s="23" t="s">
        <v>836</v>
      </c>
    </row>
    <row r="2852" spans="1:87" ht="15.6" thickTop="1" thickBot="1" x14ac:dyDescent="0.35">
      <c r="A2852" s="503"/>
      <c r="B2852" s="49"/>
      <c r="C2852" s="156">
        <f>B2852</f>
        <v>0</v>
      </c>
      <c r="D2852" s="457"/>
      <c r="E2852" s="73"/>
      <c r="F2852" s="93">
        <v>2363</v>
      </c>
      <c r="G2852" s="302" t="s">
        <v>4314</v>
      </c>
      <c r="H2852" s="76">
        <v>25</v>
      </c>
      <c r="I2852" s="119"/>
      <c r="J2852" s="114"/>
      <c r="K2852" s="79"/>
      <c r="L2852" s="79"/>
      <c r="M2852" s="79"/>
      <c r="N2852" s="80" t="s">
        <v>5477</v>
      </c>
      <c r="O2852" s="81"/>
      <c r="P2852" s="320"/>
      <c r="Q2852" s="83" t="str">
        <f>IF(R2852="?","?","")</f>
        <v/>
      </c>
      <c r="R2852" s="83" t="str">
        <f>IF(AND(S2852="",T2852&gt;0),"?",IF(S2852="","◄",IF(T2852&gt;=1,"►","")))</f>
        <v>◄</v>
      </c>
      <c r="S2852" s="84"/>
      <c r="T2852" s="85"/>
      <c r="U2852" s="83" t="str">
        <f>IF(V2852="?","?","")</f>
        <v/>
      </c>
      <c r="V2852" s="83" t="str">
        <f>IF(AND(W2852="",X2852&gt;0),"?",IF(W2852="","◄",IF(X2852&gt;=1,"►","")))</f>
        <v>◄</v>
      </c>
      <c r="W2852" s="86"/>
      <c r="X2852" s="85"/>
      <c r="Y2852" s="457"/>
      <c r="Z2852" s="87"/>
      <c r="AA2852" s="521">
        <f t="shared" si="971"/>
        <v>0</v>
      </c>
      <c r="AB2852" s="520">
        <f t="shared" si="971"/>
        <v>0</v>
      </c>
      <c r="AC2852" s="88"/>
      <c r="AD2852" s="519">
        <f t="shared" si="972"/>
        <v>0</v>
      </c>
      <c r="AE2852" s="522">
        <f t="shared" si="972"/>
        <v>0</v>
      </c>
      <c r="AF2852" s="44"/>
      <c r="AG2852" s="45"/>
      <c r="AH2852" s="44"/>
      <c r="AI2852" s="45"/>
      <c r="AJ2852" s="45"/>
      <c r="AK2852" s="45"/>
      <c r="AL2852" s="45"/>
      <c r="AM2852" s="43"/>
      <c r="AN2852" s="27" t="s">
        <v>6</v>
      </c>
      <c r="AO2852" s="27" t="s">
        <v>6</v>
      </c>
      <c r="AP2852" s="516"/>
      <c r="AQ2852" s="516"/>
      <c r="AR2852" s="516"/>
      <c r="AS2852" s="516" t="s">
        <v>6</v>
      </c>
      <c r="AT2852" s="516" t="s">
        <v>6</v>
      </c>
      <c r="AU2852" s="516"/>
      <c r="AV2852" s="516" t="s">
        <v>6</v>
      </c>
      <c r="AW2852" s="516" t="s">
        <v>6</v>
      </c>
      <c r="AX2852" s="516"/>
      <c r="AY2852" s="516" t="s">
        <v>6</v>
      </c>
      <c r="AZ2852" s="516" t="s">
        <v>6</v>
      </c>
      <c r="BA2852" s="516"/>
      <c r="BB2852" s="516" t="s">
        <v>6</v>
      </c>
      <c r="BC2852" s="516" t="s">
        <v>6</v>
      </c>
      <c r="BD2852" s="516"/>
      <c r="BE2852" s="516" t="s">
        <v>6</v>
      </c>
      <c r="BF2852" s="516" t="s">
        <v>6</v>
      </c>
      <c r="BG2852" s="516"/>
      <c r="BH2852" s="516" t="s">
        <v>6</v>
      </c>
      <c r="BI2852" s="516" t="s">
        <v>6</v>
      </c>
      <c r="BJ2852" s="516"/>
      <c r="BK2852" s="516" t="s">
        <v>6</v>
      </c>
      <c r="BL2852" s="516" t="s">
        <v>6</v>
      </c>
      <c r="BM2852" s="516"/>
      <c r="BN2852" s="516" t="s">
        <v>6</v>
      </c>
      <c r="BO2852" s="516" t="s">
        <v>6</v>
      </c>
      <c r="BP2852" s="516"/>
      <c r="BQ2852" s="516" t="s">
        <v>6</v>
      </c>
      <c r="BR2852" s="516" t="s">
        <v>6</v>
      </c>
      <c r="BS2852" s="516"/>
      <c r="BT2852" s="516"/>
      <c r="BU2852" s="516"/>
      <c r="BV2852" s="516"/>
      <c r="BW2852" s="516"/>
      <c r="BX2852" s="516"/>
      <c r="BY2852" s="516"/>
      <c r="BZ2852" s="28"/>
      <c r="CA2852" s="24"/>
      <c r="CB2852" s="29"/>
      <c r="CC2852" s="29"/>
      <c r="CD2852" s="30"/>
      <c r="CE2852" s="29"/>
      <c r="CF2852" s="29"/>
      <c r="CG2852" s="31"/>
      <c r="CH2852" s="457"/>
      <c r="CI2852" s="23" t="s">
        <v>836</v>
      </c>
    </row>
    <row r="2853" spans="1:87" ht="16.8" thickTop="1" thickBot="1" x14ac:dyDescent="0.35">
      <c r="A2853" s="505" t="str">
        <f>IF(COUNTIF(B2854:B2855,"x")&gt;0,"x","")</f>
        <v/>
      </c>
      <c r="B2853" s="57"/>
      <c r="C2853" s="510" t="str">
        <f>A2853</f>
        <v/>
      </c>
      <c r="D2853" s="66">
        <f>ROWS(D2854:D2855)-1</f>
        <v>1</v>
      </c>
      <c r="E2853" s="58" t="s">
        <v>5478</v>
      </c>
      <c r="F2853" s="59"/>
      <c r="G2853" s="301"/>
      <c r="H2853" s="6"/>
      <c r="I2853" s="18"/>
      <c r="J2853" s="6"/>
      <c r="K2853" s="18"/>
      <c r="L2853" s="18"/>
      <c r="M2853" s="18"/>
      <c r="N2853" s="46"/>
      <c r="O2853" s="60" t="s">
        <v>5479</v>
      </c>
      <c r="P2853" s="334" t="s">
        <v>7216</v>
      </c>
      <c r="Q2853" s="62"/>
      <c r="R2853" s="63" t="str">
        <f>IF(COUNTIF(Q2854:Q2855,"?")&gt;0,"?",IF(AND(S2853="◄",T2853="►"),"◄►",IF(S2853="◄","◄",IF(T2853="►","►",""))))</f>
        <v>◄</v>
      </c>
      <c r="S2853" s="64" t="str">
        <f>IF(SUM(S2854:S2855)+1=ROWS(S2854:S2855)-COUNTIF(S2854:S2855,"-"),"","◄")</f>
        <v>◄</v>
      </c>
      <c r="T2853" s="65" t="str">
        <f>IF(SUM(T2854:T2855)&gt;0,"►","")</f>
        <v/>
      </c>
      <c r="U2853" s="62"/>
      <c r="V2853" s="63" t="str">
        <f>IF(COUNTIF(U2854:U2855,"?")&gt;0,"?",IF(AND(W2853="◄",X2853="►"),"◄►",IF(W2853="◄","◄",IF(X2853="►","►",""))))</f>
        <v>◄</v>
      </c>
      <c r="W2853" s="64" t="str">
        <f>IF(SUM(W2854:W2855)+1=ROWS(W2854:W2855)-COUNTIF(W2854:W2855,"-"),"","◄")</f>
        <v>◄</v>
      </c>
      <c r="X2853" s="65" t="str">
        <f>IF(SUM(X2854:X2855)&gt;0,"►","")</f>
        <v/>
      </c>
      <c r="Y2853" s="66">
        <f>ROWS(Y2854:Y2855)-1</f>
        <v>1</v>
      </c>
      <c r="Z2853" s="67">
        <f>SUM(Z2854:Z2855)-Z2855</f>
        <v>0</v>
      </c>
      <c r="AA2853" s="68" t="s">
        <v>840</v>
      </c>
      <c r="AB2853" s="69"/>
      <c r="AC2853" s="67">
        <f>SUM(AC2854:AC2855)-AC2855</f>
        <v>0</v>
      </c>
      <c r="AD2853" s="68" t="s">
        <v>840</v>
      </c>
      <c r="AE2853" s="69"/>
      <c r="AF2853" s="70" t="str">
        <f>IF(AG2853="◄","◄",IF(AG2853="ok","►",""))</f>
        <v>◄</v>
      </c>
      <c r="AG2853" s="71" t="str">
        <f>IF(AG2854&gt;0,"OK","◄")</f>
        <v>◄</v>
      </c>
      <c r="AH2853" s="62" t="str">
        <f>IF(AND(AI2853="◄",AJ2853="►"),"◄?►",IF(AI2853="◄","◄",IF(AJ2853="►","►","")))</f>
        <v>◄</v>
      </c>
      <c r="AI2853" s="64" t="str">
        <f>IF(AI2854&gt;0,"","◄")</f>
        <v>◄</v>
      </c>
      <c r="AJ2853" s="65" t="str">
        <f>IF(SUM(AJ2854:AJ2854)&gt;0,"►","")</f>
        <v/>
      </c>
      <c r="AK2853" s="570" t="str">
        <f>G2854</f>
        <v>1990</v>
      </c>
      <c r="AL2853" s="572" t="str">
        <f>P2853</f>
        <v>▬ folder Nr. 6  /  90 ▬</v>
      </c>
      <c r="AM2853" s="43"/>
      <c r="AN2853" s="1" t="str">
        <f>IF(AO2853="","",IF(COUNTIF(AN2854,"ok"),"","◄"))</f>
        <v>◄</v>
      </c>
      <c r="AO2853" s="9" t="str">
        <f>IF(COUNTIF(AP2853:BR2853,"◄")&gt;0,"◄","")</f>
        <v>◄</v>
      </c>
      <c r="AP2853" s="250" t="str">
        <f>IF(AP2854="-","",IF(AP2854&gt;0,"","◄"))</f>
        <v>◄</v>
      </c>
      <c r="AQ2853" s="251"/>
      <c r="AR2853" s="517">
        <f>IF(ISNONTEXT(AR2854)=TRUE,"_",1)</f>
        <v>1</v>
      </c>
      <c r="AS2853" s="250" t="str">
        <f>IF(AS2854="-","",IF(AS2854&gt;0,"","◄"))</f>
        <v>◄</v>
      </c>
      <c r="AT2853" s="251"/>
      <c r="AU2853" s="517">
        <f>IF(ISNONTEXT(AU2854)=TRUE,"_",AR2853+1)</f>
        <v>2</v>
      </c>
      <c r="AV2853" s="250" t="str">
        <f>IF(AV2854="-","",IF(AV2854&gt;0,"","◄"))</f>
        <v>◄</v>
      </c>
      <c r="AW2853" s="251"/>
      <c r="AX2853" s="517">
        <f>IF(ISNONTEXT(AX2854)=TRUE,"_",AU2853+1)</f>
        <v>3</v>
      </c>
      <c r="AY2853" s="250" t="str">
        <f>IF(AY2854="-","",IF(AY2854&gt;0,"","◄"))</f>
        <v>◄</v>
      </c>
      <c r="AZ2853" s="251"/>
      <c r="BA2853" s="517">
        <f>IF(ISNONTEXT(BA2854)=TRUE,"_",AX2853+1)</f>
        <v>4</v>
      </c>
      <c r="BB2853" s="250" t="str">
        <f>IF(BB2854="-","",IF(BB2854&gt;0,"","◄"))</f>
        <v>◄</v>
      </c>
      <c r="BC2853" s="251"/>
      <c r="BD2853" s="517">
        <f>IF(ISNONTEXT(BD2854)=TRUE,"_",BA2853+1)</f>
        <v>5</v>
      </c>
      <c r="BE2853" s="250" t="str">
        <f>IF(BE2854="-","",IF(BE2854&gt;0,"","◄"))</f>
        <v/>
      </c>
      <c r="BF2853" s="251"/>
      <c r="BG2853" s="517" t="str">
        <f>IF(ISNONTEXT(BG2854)=TRUE,"_",BD2853+1)</f>
        <v>_</v>
      </c>
      <c r="BH2853" s="250" t="str">
        <f>IF(BH2854="-","",IF(BH2854&gt;0,"","◄"))</f>
        <v/>
      </c>
      <c r="BI2853" s="251"/>
      <c r="BJ2853" s="517" t="str">
        <f>IF(ISNONTEXT(BJ2854)=TRUE,"_",BG2853+1)</f>
        <v>_</v>
      </c>
      <c r="BK2853" s="563" t="str">
        <f>IF(BK2854="-","",IF(BK2854&gt;0,"","◄"))</f>
        <v/>
      </c>
      <c r="BL2853" s="564"/>
      <c r="BM2853" s="517" t="str">
        <f>IF(ISNONTEXT(BM2854)=TRUE,"_",BJ2853+1)</f>
        <v>_</v>
      </c>
      <c r="BN2853" s="563" t="str">
        <f>IF(BN2854="-","",IF(BN2854&gt;0,"","◄"))</f>
        <v/>
      </c>
      <c r="BO2853" s="564"/>
      <c r="BP2853" s="517" t="str">
        <f>IF(ISNONTEXT(BP2854)=TRUE,"_",BM2853+1)</f>
        <v>_</v>
      </c>
      <c r="BQ2853" s="563" t="str">
        <f>IF(BQ2854="-","",IF(BQ2854&gt;0,"","◄"))</f>
        <v/>
      </c>
      <c r="BR2853" s="564"/>
      <c r="BS2853" s="517" t="str">
        <f>IF(ISNONTEXT(BS2854)=TRUE,"_",BP2853+1)</f>
        <v>_</v>
      </c>
      <c r="BT2853" s="563" t="str">
        <f>IF(BT2854="-","",IF(BT2854&gt;0,"","◄"))</f>
        <v>◄</v>
      </c>
      <c r="BU2853" s="564"/>
      <c r="BV2853" s="517" t="str">
        <f>IF(ISNONTEXT(BV2854)=TRUE,"_",1)</f>
        <v>_</v>
      </c>
      <c r="BW2853" s="563" t="str">
        <f>IF(BW2854="-","",IF(BW2854&gt;0,"","◄"))</f>
        <v>◄</v>
      </c>
      <c r="BX2853" s="564"/>
      <c r="BY2853" s="517" t="str">
        <f>IF(ISNONTEXT(BY2854)=TRUE,"_",BV2853+1)</f>
        <v>_</v>
      </c>
      <c r="BZ2853" s="26"/>
      <c r="CA2853" s="24"/>
      <c r="CB2853" s="25" t="str">
        <f>IF(CB2854&gt;0,"►","")</f>
        <v/>
      </c>
      <c r="CC2853" s="25" t="str">
        <f>IF(CC2854&gt;0,"►","")</f>
        <v/>
      </c>
      <c r="CD2853" s="517" t="str">
        <f>IF(ISNONTEXT(CD2854)=TRUE,"_",1)</f>
        <v>_</v>
      </c>
      <c r="CE2853" s="25" t="str">
        <f>IF(CE2854&gt;0,"►","")</f>
        <v/>
      </c>
      <c r="CF2853" s="25" t="str">
        <f>IF(CF2854&gt;0,"►","")</f>
        <v/>
      </c>
      <c r="CG2853" s="517" t="str">
        <f>IF(ISNONTEXT(CG2854)=TRUE,"_",CD2853+1)</f>
        <v>_</v>
      </c>
      <c r="CH2853" s="66">
        <f>ROWS(CH2854:CH2855)-1</f>
        <v>1</v>
      </c>
      <c r="CI2853" s="23" t="s">
        <v>836</v>
      </c>
    </row>
    <row r="2854" spans="1:87" ht="16.8" customHeight="1" thickBot="1" x14ac:dyDescent="0.35">
      <c r="A2854" s="503"/>
      <c r="B2854" s="49"/>
      <c r="C2854" s="156">
        <f>B2854</f>
        <v>0</v>
      </c>
      <c r="D2854" s="457"/>
      <c r="E2854" s="73"/>
      <c r="F2854" s="74" t="s">
        <v>5480</v>
      </c>
      <c r="G2854" s="300" t="s">
        <v>4314</v>
      </c>
      <c r="H2854" s="76">
        <v>14</v>
      </c>
      <c r="I2854" s="119"/>
      <c r="J2854" s="114"/>
      <c r="K2854" s="79"/>
      <c r="L2854" s="79"/>
      <c r="M2854" s="79"/>
      <c r="N2854" s="80" t="s">
        <v>5481</v>
      </c>
      <c r="O2854" s="81"/>
      <c r="P2854" s="320"/>
      <c r="Q2854" s="83" t="str">
        <f>IF(R2854="?","?","")</f>
        <v/>
      </c>
      <c r="R2854" s="83" t="str">
        <f>IF(AND(S2854="",T2854&gt;0),"?",IF(S2854="","◄",IF(T2854&gt;=1,"►","")))</f>
        <v>◄</v>
      </c>
      <c r="S2854" s="84"/>
      <c r="T2854" s="85"/>
      <c r="U2854" s="83" t="str">
        <f>IF(V2854="?","?","")</f>
        <v/>
      </c>
      <c r="V2854" s="83" t="str">
        <f>IF(AND(W2854="",X2854&gt;0),"?",IF(W2854="","◄",IF(X2854&gt;=1,"►","")))</f>
        <v>◄</v>
      </c>
      <c r="W2854" s="86"/>
      <c r="X2854" s="85"/>
      <c r="Y2854" s="457"/>
      <c r="Z2854" s="87"/>
      <c r="AA2854" s="521">
        <f>(S2854*Z2854)</f>
        <v>0</v>
      </c>
      <c r="AB2854" s="520">
        <f>(T2854*AA2854)</f>
        <v>0</v>
      </c>
      <c r="AC2854" s="88"/>
      <c r="AD2854" s="519">
        <f>(W2854*AC2854)</f>
        <v>0</v>
      </c>
      <c r="AE2854" s="522">
        <f>(X2854*AD2854)</f>
        <v>0</v>
      </c>
      <c r="AF2854" s="89" t="str">
        <f>IF(AG2854&gt;0,"ok","◄")</f>
        <v>◄</v>
      </c>
      <c r="AG2854" s="90"/>
      <c r="AH2854" s="89" t="str">
        <f>IF(AND(AI2854="",AJ2854&gt;0),"?",IF(AI2854="","◄",IF(AJ2854&gt;=1,"►","")))</f>
        <v>◄</v>
      </c>
      <c r="AI2854" s="91"/>
      <c r="AJ2854" s="92"/>
      <c r="AK2854" s="586"/>
      <c r="AL2854" s="587"/>
      <c r="AM2854" s="43"/>
      <c r="AN2854" s="3" t="s">
        <v>3</v>
      </c>
      <c r="AO2854" s="12" t="s">
        <v>1</v>
      </c>
      <c r="AP2854" s="13"/>
      <c r="AQ2854" s="14"/>
      <c r="AR2854" s="15" t="s">
        <v>4</v>
      </c>
      <c r="AS2854" s="13"/>
      <c r="AT2854" s="14"/>
      <c r="AU2854" s="15" t="s">
        <v>31</v>
      </c>
      <c r="AV2854" s="13"/>
      <c r="AW2854" s="14"/>
      <c r="AX2854" s="15" t="s">
        <v>61</v>
      </c>
      <c r="AY2854" s="13"/>
      <c r="AZ2854" s="14"/>
      <c r="BA2854" s="15" t="s">
        <v>33</v>
      </c>
      <c r="BB2854" s="13"/>
      <c r="BC2854" s="14"/>
      <c r="BD2854" s="15" t="s">
        <v>73</v>
      </c>
      <c r="BE2854" s="516" t="s">
        <v>6</v>
      </c>
      <c r="BF2854" s="516" t="s">
        <v>6</v>
      </c>
      <c r="BG2854" s="516"/>
      <c r="BH2854" s="516" t="s">
        <v>6</v>
      </c>
      <c r="BI2854" s="516" t="s">
        <v>6</v>
      </c>
      <c r="BJ2854" s="516"/>
      <c r="BK2854" s="516" t="s">
        <v>6</v>
      </c>
      <c r="BL2854" s="516" t="s">
        <v>6</v>
      </c>
      <c r="BM2854" s="516"/>
      <c r="BN2854" s="516" t="s">
        <v>6</v>
      </c>
      <c r="BO2854" s="516" t="s">
        <v>6</v>
      </c>
      <c r="BP2854" s="516"/>
      <c r="BQ2854" s="516" t="s">
        <v>6</v>
      </c>
      <c r="BR2854" s="516" t="s">
        <v>6</v>
      </c>
      <c r="BS2854" s="516"/>
      <c r="BT2854" s="32"/>
      <c r="BU2854" s="33"/>
      <c r="BV2854" s="34"/>
      <c r="BW2854" s="32"/>
      <c r="BX2854" s="33"/>
      <c r="BY2854" s="34"/>
      <c r="BZ2854" s="35"/>
      <c r="CA2854" s="24"/>
      <c r="CB2854" s="36"/>
      <c r="CC2854" s="33"/>
      <c r="CD2854" s="37"/>
      <c r="CE2854" s="36"/>
      <c r="CF2854" s="38"/>
      <c r="CG2854" s="39"/>
      <c r="CH2854" s="457"/>
      <c r="CI2854" s="23" t="s">
        <v>836</v>
      </c>
    </row>
    <row r="2855" spans="1:87" ht="16.8" customHeight="1" thickTop="1" thickBot="1" x14ac:dyDescent="0.35">
      <c r="A2855" s="505" t="str">
        <f>IF(COUNTIF(B2856:B2857,"x")&gt;0,"x","")</f>
        <v/>
      </c>
      <c r="B2855" s="57"/>
      <c r="C2855" s="510" t="str">
        <f>A2855</f>
        <v/>
      </c>
      <c r="D2855" s="66">
        <f>ROWS(D2856:D2857)-1</f>
        <v>1</v>
      </c>
      <c r="E2855" s="58" t="s">
        <v>5482</v>
      </c>
      <c r="F2855" s="59"/>
      <c r="G2855" s="301"/>
      <c r="H2855" s="6"/>
      <c r="I2855" s="18"/>
      <c r="J2855" s="6"/>
      <c r="K2855" s="18"/>
      <c r="L2855" s="18"/>
      <c r="M2855" s="18"/>
      <c r="N2855" s="46"/>
      <c r="O2855" s="60" t="s">
        <v>5483</v>
      </c>
      <c r="P2855" s="334" t="s">
        <v>7217</v>
      </c>
      <c r="Q2855" s="62"/>
      <c r="R2855" s="63" t="str">
        <f>IF(COUNTIF(Q2856:Q2857,"?")&gt;0,"?",IF(AND(S2855="◄",T2855="►"),"◄►",IF(S2855="◄","◄",IF(T2855="►","►",""))))</f>
        <v>◄</v>
      </c>
      <c r="S2855" s="64" t="str">
        <f>IF(SUM(S2856:S2857)+1=ROWS(S2856:S2857)-COUNTIF(S2856:S2857,"-"),"","◄")</f>
        <v>◄</v>
      </c>
      <c r="T2855" s="65" t="str">
        <f>IF(SUM(T2856:T2857)&gt;0,"►","")</f>
        <v/>
      </c>
      <c r="U2855" s="62"/>
      <c r="V2855" s="63" t="str">
        <f>IF(COUNTIF(U2856:U2857,"?")&gt;0,"?",IF(AND(W2855="◄",X2855="►"),"◄►",IF(W2855="◄","◄",IF(X2855="►","►",""))))</f>
        <v>◄</v>
      </c>
      <c r="W2855" s="64" t="str">
        <f>IF(SUM(W2856:W2857)+1=ROWS(W2856:W2857)-COUNTIF(W2856:W2857,"-"),"","◄")</f>
        <v>◄</v>
      </c>
      <c r="X2855" s="65" t="str">
        <f>IF(SUM(X2856:X2857)&gt;0,"►","")</f>
        <v/>
      </c>
      <c r="Y2855" s="66">
        <f>ROWS(Y2856:Y2857)-1</f>
        <v>1</v>
      </c>
      <c r="Z2855" s="67">
        <f>SUM(Z2856:Z2857)-Z2857</f>
        <v>0</v>
      </c>
      <c r="AA2855" s="68" t="s">
        <v>840</v>
      </c>
      <c r="AB2855" s="69"/>
      <c r="AC2855" s="67">
        <f>SUM(AC2856:AC2857)-AC2857</f>
        <v>0</v>
      </c>
      <c r="AD2855" s="68" t="s">
        <v>840</v>
      </c>
      <c r="AE2855" s="69"/>
      <c r="AF2855" s="70" t="str">
        <f>IF(AG2855="◄","◄",IF(AG2855="ok","►",""))</f>
        <v>◄</v>
      </c>
      <c r="AG2855" s="71" t="str">
        <f>IF(AG2856&gt;0,"OK","◄")</f>
        <v>◄</v>
      </c>
      <c r="AH2855" s="62" t="str">
        <f>IF(AND(AI2855="◄",AJ2855="►"),"◄?►",IF(AI2855="◄","◄",IF(AJ2855="►","►","")))</f>
        <v>◄</v>
      </c>
      <c r="AI2855" s="64" t="str">
        <f>IF(AI2856&gt;0,"","◄")</f>
        <v>◄</v>
      </c>
      <c r="AJ2855" s="65" t="str">
        <f>IF(SUM(AJ2856:AJ2856)&gt;0,"►","")</f>
        <v/>
      </c>
      <c r="AK2855" s="570" t="str">
        <f>G2856</f>
        <v>1990</v>
      </c>
      <c r="AL2855" s="572" t="str">
        <f>P2855</f>
        <v>▬ folder Nr. 7  /  90 ▬</v>
      </c>
      <c r="AM2855" s="43"/>
      <c r="AN2855" s="1" t="str">
        <f>IF(AO2855="","",IF(COUNTIF(AN2856,"ok"),"","◄"))</f>
        <v>◄</v>
      </c>
      <c r="AO2855" s="9" t="str">
        <f>IF(COUNTIF(AP2855:BR2855,"◄")&gt;0,"◄","")</f>
        <v>◄</v>
      </c>
      <c r="AP2855" s="250" t="str">
        <f>IF(AP2856="-","",IF(AP2856&gt;0,"","◄"))</f>
        <v>◄</v>
      </c>
      <c r="AQ2855" s="251"/>
      <c r="AR2855" s="517">
        <f>IF(ISNONTEXT(AR2856)=TRUE,"_",1)</f>
        <v>1</v>
      </c>
      <c r="AS2855" s="250" t="str">
        <f>IF(AS2856="-","",IF(AS2856&gt;0,"","◄"))</f>
        <v>◄</v>
      </c>
      <c r="AT2855" s="251"/>
      <c r="AU2855" s="517">
        <f>IF(ISNONTEXT(AU2856)=TRUE,"_",AR2855+1)</f>
        <v>2</v>
      </c>
      <c r="AV2855" s="250" t="str">
        <f>IF(AV2856="-","",IF(AV2856&gt;0,"","◄"))</f>
        <v>◄</v>
      </c>
      <c r="AW2855" s="251"/>
      <c r="AX2855" s="517">
        <f>IF(ISNONTEXT(AX2856)=TRUE,"_",AU2855+1)</f>
        <v>3</v>
      </c>
      <c r="AY2855" s="250" t="str">
        <f>IF(AY2856="-","",IF(AY2856&gt;0,"","◄"))</f>
        <v>◄</v>
      </c>
      <c r="AZ2855" s="251"/>
      <c r="BA2855" s="517">
        <f>IF(ISNONTEXT(BA2856)=TRUE,"_",AX2855+1)</f>
        <v>4</v>
      </c>
      <c r="BB2855" s="250" t="str">
        <f>IF(BB2856="-","",IF(BB2856&gt;0,"","◄"))</f>
        <v>◄</v>
      </c>
      <c r="BC2855" s="251"/>
      <c r="BD2855" s="517">
        <f>IF(ISNONTEXT(BD2856)=TRUE,"_",BA2855+1)</f>
        <v>5</v>
      </c>
      <c r="BE2855" s="250" t="str">
        <f>IF(BE2856="-","",IF(BE2856&gt;0,"","◄"))</f>
        <v>◄</v>
      </c>
      <c r="BF2855" s="251"/>
      <c r="BG2855" s="517">
        <f>IF(ISNONTEXT(BG2856)=TRUE,"_",BD2855+1)</f>
        <v>6</v>
      </c>
      <c r="BH2855" s="250" t="str">
        <f>IF(BH2856="-","",IF(BH2856&gt;0,"","◄"))</f>
        <v>◄</v>
      </c>
      <c r="BI2855" s="251"/>
      <c r="BJ2855" s="517">
        <f>IF(ISNONTEXT(BJ2856)=TRUE,"_",BG2855+1)</f>
        <v>7</v>
      </c>
      <c r="BK2855" s="563" t="str">
        <f>IF(BK2856="-","",IF(BK2856&gt;0,"","◄"))</f>
        <v>◄</v>
      </c>
      <c r="BL2855" s="564"/>
      <c r="BM2855" s="517">
        <f>IF(ISNONTEXT(BM2856)=TRUE,"_",BJ2855+1)</f>
        <v>8</v>
      </c>
      <c r="BN2855" s="563" t="str">
        <f>IF(BN2856="-","",IF(BN2856&gt;0,"","◄"))</f>
        <v>◄</v>
      </c>
      <c r="BO2855" s="564"/>
      <c r="BP2855" s="517">
        <f>IF(ISNONTEXT(BP2856)=TRUE,"_",BM2855+1)</f>
        <v>9</v>
      </c>
      <c r="BQ2855" s="563" t="str">
        <f>IF(BQ2856="-","",IF(BQ2856&gt;0,"","◄"))</f>
        <v>◄</v>
      </c>
      <c r="BR2855" s="564"/>
      <c r="BS2855" s="517" t="str">
        <f>IF(ISNONTEXT(BS2856)=TRUE,"_",BP2855+1)</f>
        <v>_</v>
      </c>
      <c r="BT2855" s="563" t="str">
        <f>IF(BT2856="-","",IF(BT2856&gt;0,"","◄"))</f>
        <v>◄</v>
      </c>
      <c r="BU2855" s="564"/>
      <c r="BV2855" s="517" t="str">
        <f>IF(ISNONTEXT(BV2856)=TRUE,"_",1)</f>
        <v>_</v>
      </c>
      <c r="BW2855" s="563" t="str">
        <f>IF(BW2856="-","",IF(BW2856&gt;0,"","◄"))</f>
        <v>◄</v>
      </c>
      <c r="BX2855" s="564"/>
      <c r="BY2855" s="517" t="str">
        <f>IF(ISNONTEXT(BY2856)=TRUE,"_",BV2855+1)</f>
        <v>_</v>
      </c>
      <c r="BZ2855" s="26"/>
      <c r="CA2855" s="24"/>
      <c r="CB2855" s="25" t="str">
        <f>IF(CB2856&gt;0,"►","")</f>
        <v/>
      </c>
      <c r="CC2855" s="25" t="str">
        <f>IF(CC2856&gt;0,"►","")</f>
        <v/>
      </c>
      <c r="CD2855" s="517" t="str">
        <f>IF(ISNONTEXT(CD2856)=TRUE,"_",1)</f>
        <v>_</v>
      </c>
      <c r="CE2855" s="25" t="str">
        <f>IF(CE2856&gt;0,"►","")</f>
        <v/>
      </c>
      <c r="CF2855" s="25" t="str">
        <f>IF(CF2856&gt;0,"►","")</f>
        <v/>
      </c>
      <c r="CG2855" s="517" t="str">
        <f>IF(ISNONTEXT(CG2856)=TRUE,"_",CD2855+1)</f>
        <v>_</v>
      </c>
      <c r="CH2855" s="66">
        <f>ROWS(CH2856:CH2857)-1</f>
        <v>1</v>
      </c>
      <c r="CI2855" s="23" t="s">
        <v>836</v>
      </c>
    </row>
    <row r="2856" spans="1:87" ht="16.8" customHeight="1" thickBot="1" x14ac:dyDescent="0.35">
      <c r="A2856" s="503"/>
      <c r="B2856" s="49"/>
      <c r="C2856" s="156">
        <f>B2856</f>
        <v>0</v>
      </c>
      <c r="D2856" s="457"/>
      <c r="E2856" s="73"/>
      <c r="F2856" s="74" t="s">
        <v>5484</v>
      </c>
      <c r="G2856" s="300" t="s">
        <v>4314</v>
      </c>
      <c r="H2856" s="76">
        <v>14</v>
      </c>
      <c r="I2856" s="119"/>
      <c r="J2856" s="114"/>
      <c r="K2856" s="79"/>
      <c r="L2856" s="79"/>
      <c r="M2856" s="79"/>
      <c r="N2856" s="80" t="s">
        <v>5485</v>
      </c>
      <c r="O2856" s="81"/>
      <c r="P2856" s="320"/>
      <c r="Q2856" s="83" t="str">
        <f>IF(R2856="?","?","")</f>
        <v/>
      </c>
      <c r="R2856" s="83" t="str">
        <f>IF(AND(S2856="",T2856&gt;0),"?",IF(S2856="","◄",IF(T2856&gt;=1,"►","")))</f>
        <v>◄</v>
      </c>
      <c r="S2856" s="84"/>
      <c r="T2856" s="85"/>
      <c r="U2856" s="83" t="str">
        <f>IF(V2856="?","?","")</f>
        <v/>
      </c>
      <c r="V2856" s="83" t="str">
        <f>IF(AND(W2856="",X2856&gt;0),"?",IF(W2856="","◄",IF(X2856&gt;=1,"►","")))</f>
        <v>◄</v>
      </c>
      <c r="W2856" s="86"/>
      <c r="X2856" s="85"/>
      <c r="Y2856" s="457"/>
      <c r="Z2856" s="87"/>
      <c r="AA2856" s="521">
        <f>(S2856*Z2856)</f>
        <v>0</v>
      </c>
      <c r="AB2856" s="520">
        <f>(T2856*AA2856)</f>
        <v>0</v>
      </c>
      <c r="AC2856" s="88"/>
      <c r="AD2856" s="519">
        <f>(W2856*AC2856)</f>
        <v>0</v>
      </c>
      <c r="AE2856" s="522">
        <f>(X2856*AD2856)</f>
        <v>0</v>
      </c>
      <c r="AF2856" s="89" t="str">
        <f>IF(AG2856&gt;0,"ok","◄")</f>
        <v>◄</v>
      </c>
      <c r="AG2856" s="90"/>
      <c r="AH2856" s="89" t="str">
        <f>IF(AND(AI2856="",AJ2856&gt;0),"?",IF(AI2856="","◄",IF(AJ2856&gt;=1,"►","")))</f>
        <v>◄</v>
      </c>
      <c r="AI2856" s="91"/>
      <c r="AJ2856" s="92"/>
      <c r="AK2856" s="586"/>
      <c r="AL2856" s="587"/>
      <c r="AM2856" s="43"/>
      <c r="AN2856" s="3" t="s">
        <v>3</v>
      </c>
      <c r="AO2856" s="12" t="s">
        <v>1</v>
      </c>
      <c r="AP2856" s="13"/>
      <c r="AQ2856" s="14"/>
      <c r="AR2856" s="15" t="s">
        <v>579</v>
      </c>
      <c r="AS2856" s="13"/>
      <c r="AT2856" s="14"/>
      <c r="AU2856" s="15" t="s">
        <v>690</v>
      </c>
      <c r="AV2856" s="13"/>
      <c r="AW2856" s="14"/>
      <c r="AX2856" s="15" t="s">
        <v>4</v>
      </c>
      <c r="AY2856" s="13"/>
      <c r="AZ2856" s="14"/>
      <c r="BA2856" s="15" t="s">
        <v>691</v>
      </c>
      <c r="BB2856" s="13"/>
      <c r="BC2856" s="14"/>
      <c r="BD2856" s="15" t="s">
        <v>481</v>
      </c>
      <c r="BE2856" s="13"/>
      <c r="BF2856" s="14"/>
      <c r="BG2856" s="15" t="s">
        <v>16</v>
      </c>
      <c r="BH2856" s="13"/>
      <c r="BI2856" s="14"/>
      <c r="BJ2856" s="15" t="s">
        <v>155</v>
      </c>
      <c r="BK2856" s="13"/>
      <c r="BL2856" s="14"/>
      <c r="BM2856" s="15" t="s">
        <v>156</v>
      </c>
      <c r="BN2856" s="13"/>
      <c r="BO2856" s="14"/>
      <c r="BP2856" s="15" t="s">
        <v>108</v>
      </c>
      <c r="BQ2856" s="13"/>
      <c r="BR2856" s="14"/>
      <c r="BS2856" s="516"/>
      <c r="BT2856" s="32"/>
      <c r="BU2856" s="33"/>
      <c r="BV2856" s="34"/>
      <c r="BW2856" s="32"/>
      <c r="BX2856" s="33"/>
      <c r="BY2856" s="34"/>
      <c r="BZ2856" s="35"/>
      <c r="CA2856" s="24"/>
      <c r="CB2856" s="36"/>
      <c r="CC2856" s="33"/>
      <c r="CD2856" s="37"/>
      <c r="CE2856" s="36"/>
      <c r="CF2856" s="38"/>
      <c r="CG2856" s="39"/>
      <c r="CH2856" s="457"/>
      <c r="CI2856" s="23" t="s">
        <v>836</v>
      </c>
    </row>
    <row r="2857" spans="1:87" ht="16.8" customHeight="1" thickTop="1" thickBot="1" x14ac:dyDescent="0.35">
      <c r="A2857" s="505" t="str">
        <f>IF(COUNTIF(B2858:B2859,"x")&gt;0,"x","")</f>
        <v/>
      </c>
      <c r="B2857" s="57"/>
      <c r="C2857" s="510" t="str">
        <f>A2857</f>
        <v/>
      </c>
      <c r="D2857" s="66">
        <f>ROWS(D2858:D2859)-1</f>
        <v>1</v>
      </c>
      <c r="E2857" s="58" t="s">
        <v>5486</v>
      </c>
      <c r="F2857" s="59"/>
      <c r="G2857" s="301"/>
      <c r="H2857" s="6"/>
      <c r="I2857" s="18"/>
      <c r="J2857" s="6"/>
      <c r="K2857" s="18"/>
      <c r="L2857" s="18"/>
      <c r="M2857" s="18"/>
      <c r="N2857" s="46"/>
      <c r="O2857" s="60" t="s">
        <v>5487</v>
      </c>
      <c r="P2857" s="334" t="s">
        <v>7218</v>
      </c>
      <c r="Q2857" s="62"/>
      <c r="R2857" s="63" t="str">
        <f>IF(COUNTIF(Q2858:Q2859,"?")&gt;0,"?",IF(AND(S2857="◄",T2857="►"),"◄►",IF(S2857="◄","◄",IF(T2857="►","►",""))))</f>
        <v>◄</v>
      </c>
      <c r="S2857" s="64" t="str">
        <f>IF(SUM(S2858:S2859)+1=ROWS(S2858:S2859)-COUNTIF(S2858:S2859,"-"),"","◄")</f>
        <v>◄</v>
      </c>
      <c r="T2857" s="65" t="str">
        <f>IF(SUM(T2858:T2859)&gt;0,"►","")</f>
        <v/>
      </c>
      <c r="U2857" s="62"/>
      <c r="V2857" s="63" t="str">
        <f>IF(COUNTIF(U2858:U2859,"?")&gt;0,"?",IF(AND(W2857="◄",X2857="►"),"◄►",IF(W2857="◄","◄",IF(X2857="►","►",""))))</f>
        <v>◄</v>
      </c>
      <c r="W2857" s="64" t="str">
        <f>IF(SUM(W2858:W2859)+1=ROWS(W2858:W2859)-COUNTIF(W2858:W2859,"-"),"","◄")</f>
        <v>◄</v>
      </c>
      <c r="X2857" s="65" t="str">
        <f>IF(SUM(X2858:X2859)&gt;0,"►","")</f>
        <v/>
      </c>
      <c r="Y2857" s="66">
        <f>ROWS(Y2858:Y2859)-1</f>
        <v>1</v>
      </c>
      <c r="Z2857" s="67">
        <f>SUM(Z2858:Z2859)-Z2859</f>
        <v>0</v>
      </c>
      <c r="AA2857" s="68" t="s">
        <v>840</v>
      </c>
      <c r="AB2857" s="69"/>
      <c r="AC2857" s="67">
        <f>SUM(AC2858:AC2859)-AC2859</f>
        <v>0</v>
      </c>
      <c r="AD2857" s="68" t="s">
        <v>840</v>
      </c>
      <c r="AE2857" s="69"/>
      <c r="AF2857" s="70" t="str">
        <f>IF(AG2857="◄","◄",IF(AG2857="ok","►",""))</f>
        <v>◄</v>
      </c>
      <c r="AG2857" s="71" t="str">
        <f>IF(AG2858&gt;0,"OK","◄")</f>
        <v>◄</v>
      </c>
      <c r="AH2857" s="62" t="str">
        <f>IF(AND(AI2857="◄",AJ2857="►"),"◄?►",IF(AI2857="◄","◄",IF(AJ2857="►","►","")))</f>
        <v>◄</v>
      </c>
      <c r="AI2857" s="64" t="str">
        <f>IF(AI2858&gt;0,"","◄")</f>
        <v>◄</v>
      </c>
      <c r="AJ2857" s="65" t="str">
        <f>IF(SUM(AJ2858:AJ2858)&gt;0,"►","")</f>
        <v/>
      </c>
      <c r="AK2857" s="570" t="str">
        <f>G2858</f>
        <v>1990</v>
      </c>
      <c r="AL2857" s="572" t="str">
        <f>P2857</f>
        <v>▬ folder Nr. 8  /  90 ▬</v>
      </c>
      <c r="AM2857" s="43"/>
      <c r="AN2857" s="1" t="str">
        <f>IF(AO2857="","",IF(COUNTIF(AN2858,"ok"),"","◄"))</f>
        <v>◄</v>
      </c>
      <c r="AO2857" s="9" t="str">
        <f>IF(COUNTIF(AP2857:BR2857,"◄")&gt;0,"◄","")</f>
        <v>◄</v>
      </c>
      <c r="AP2857" s="250" t="str">
        <f>IF(AP2858="-","",IF(AP2858&gt;0,"","◄"))</f>
        <v>◄</v>
      </c>
      <c r="AQ2857" s="251"/>
      <c r="AR2857" s="517">
        <f>IF(ISNONTEXT(AR2858)=TRUE,"_",1)</f>
        <v>1</v>
      </c>
      <c r="AS2857" s="250" t="str">
        <f>IF(AS2858="-","",IF(AS2858&gt;0,"","◄"))</f>
        <v>◄</v>
      </c>
      <c r="AT2857" s="251"/>
      <c r="AU2857" s="517">
        <f>IF(ISNONTEXT(AU2858)=TRUE,"_",AR2857+1)</f>
        <v>2</v>
      </c>
      <c r="AV2857" s="250" t="str">
        <f>IF(AV2858="-","",IF(AV2858&gt;0,"","◄"))</f>
        <v>◄</v>
      </c>
      <c r="AW2857" s="251"/>
      <c r="AX2857" s="517">
        <f>IF(ISNONTEXT(AX2858)=TRUE,"_",AU2857+1)</f>
        <v>3</v>
      </c>
      <c r="AY2857" s="250" t="str">
        <f>IF(AY2858="-","",IF(AY2858&gt;0,"","◄"))</f>
        <v>◄</v>
      </c>
      <c r="AZ2857" s="251"/>
      <c r="BA2857" s="517">
        <f>IF(ISNONTEXT(BA2858)=TRUE,"_",AX2857+1)</f>
        <v>4</v>
      </c>
      <c r="BB2857" s="250" t="str">
        <f>IF(BB2858="-","",IF(BB2858&gt;0,"","◄"))</f>
        <v>◄</v>
      </c>
      <c r="BC2857" s="251"/>
      <c r="BD2857" s="517">
        <f>IF(ISNONTEXT(BD2858)=TRUE,"_",BA2857+1)</f>
        <v>5</v>
      </c>
      <c r="BE2857" s="250" t="str">
        <f>IF(BE2858="-","",IF(BE2858&gt;0,"","◄"))</f>
        <v>◄</v>
      </c>
      <c r="BF2857" s="251"/>
      <c r="BG2857" s="517">
        <f>IF(ISNONTEXT(BG2858)=TRUE,"_",BD2857+1)</f>
        <v>6</v>
      </c>
      <c r="BH2857" s="250" t="str">
        <f>IF(BH2858="-","",IF(BH2858&gt;0,"","◄"))</f>
        <v>◄</v>
      </c>
      <c r="BI2857" s="251"/>
      <c r="BJ2857" s="517">
        <f>IF(ISNONTEXT(BJ2858)=TRUE,"_",BG2857+1)</f>
        <v>7</v>
      </c>
      <c r="BK2857" s="563" t="str">
        <f>IF(BK2858="-","",IF(BK2858&gt;0,"","◄"))</f>
        <v>◄</v>
      </c>
      <c r="BL2857" s="564"/>
      <c r="BM2857" s="517">
        <f>IF(ISNONTEXT(BM2858)=TRUE,"_",BJ2857+1)</f>
        <v>8</v>
      </c>
      <c r="BN2857" s="563" t="str">
        <f>IF(BN2858="-","",IF(BN2858&gt;0,"","◄"))</f>
        <v>◄</v>
      </c>
      <c r="BO2857" s="564"/>
      <c r="BP2857" s="517">
        <f>IF(ISNONTEXT(BP2858)=TRUE,"_",BM2857+1)</f>
        <v>9</v>
      </c>
      <c r="BQ2857" s="563" t="str">
        <f>IF(BQ2858="-","",IF(BQ2858&gt;0,"","◄"))</f>
        <v>◄</v>
      </c>
      <c r="BR2857" s="564"/>
      <c r="BS2857" s="517" t="str">
        <f>IF(ISNONTEXT(BS2858)=TRUE,"_",BP2857+1)</f>
        <v>_</v>
      </c>
      <c r="BT2857" s="563" t="str">
        <f>IF(BT2858="-","",IF(BT2858&gt;0,"","◄"))</f>
        <v>◄</v>
      </c>
      <c r="BU2857" s="564"/>
      <c r="BV2857" s="517" t="str">
        <f>IF(ISNONTEXT(BV2858)=TRUE,"_",1)</f>
        <v>_</v>
      </c>
      <c r="BW2857" s="563" t="str">
        <f>IF(BW2858="-","",IF(BW2858&gt;0,"","◄"))</f>
        <v>◄</v>
      </c>
      <c r="BX2857" s="564"/>
      <c r="BY2857" s="517" t="str">
        <f>IF(ISNONTEXT(BY2858)=TRUE,"_",BV2857+1)</f>
        <v>_</v>
      </c>
      <c r="BZ2857" s="26"/>
      <c r="CA2857" s="24"/>
      <c r="CB2857" s="25" t="str">
        <f>IF(CB2858&gt;0,"►","")</f>
        <v/>
      </c>
      <c r="CC2857" s="25" t="str">
        <f>IF(CC2858&gt;0,"►","")</f>
        <v/>
      </c>
      <c r="CD2857" s="517" t="str">
        <f>IF(ISNONTEXT(CD2858)=TRUE,"_",1)</f>
        <v>_</v>
      </c>
      <c r="CE2857" s="25" t="str">
        <f>IF(CE2858&gt;0,"►","")</f>
        <v/>
      </c>
      <c r="CF2857" s="25" t="str">
        <f>IF(CF2858&gt;0,"►","")</f>
        <v/>
      </c>
      <c r="CG2857" s="517" t="str">
        <f>IF(ISNONTEXT(CG2858)=TRUE,"_",CD2857+1)</f>
        <v>_</v>
      </c>
      <c r="CH2857" s="66">
        <f>ROWS(CH2858:CH2859)-1</f>
        <v>1</v>
      </c>
      <c r="CI2857" s="23" t="s">
        <v>836</v>
      </c>
    </row>
    <row r="2858" spans="1:87" ht="16.8" customHeight="1" thickBot="1" x14ac:dyDescent="0.35">
      <c r="A2858" s="503"/>
      <c r="B2858" s="49"/>
      <c r="C2858" s="156">
        <f>B2858</f>
        <v>0</v>
      </c>
      <c r="D2858" s="457"/>
      <c r="E2858" s="73"/>
      <c r="F2858" s="74" t="s">
        <v>5488</v>
      </c>
      <c r="G2858" s="300" t="s">
        <v>4314</v>
      </c>
      <c r="H2858" s="76">
        <v>25</v>
      </c>
      <c r="I2858" s="119"/>
      <c r="J2858" s="114"/>
      <c r="K2858" s="79"/>
      <c r="L2858" s="79"/>
      <c r="M2858" s="79"/>
      <c r="N2858" s="80" t="s">
        <v>5489</v>
      </c>
      <c r="O2858" s="81"/>
      <c r="P2858" s="320"/>
      <c r="Q2858" s="83" t="str">
        <f>IF(R2858="?","?","")</f>
        <v/>
      </c>
      <c r="R2858" s="83" t="str">
        <f>IF(AND(S2858="",T2858&gt;0),"?",IF(S2858="","◄",IF(T2858&gt;=1,"►","")))</f>
        <v>◄</v>
      </c>
      <c r="S2858" s="84"/>
      <c r="T2858" s="85"/>
      <c r="U2858" s="83" t="str">
        <f>IF(V2858="?","?","")</f>
        <v/>
      </c>
      <c r="V2858" s="83" t="str">
        <f>IF(AND(W2858="",X2858&gt;0),"?",IF(W2858="","◄",IF(X2858&gt;=1,"►","")))</f>
        <v>◄</v>
      </c>
      <c r="W2858" s="86"/>
      <c r="X2858" s="85"/>
      <c r="Y2858" s="457"/>
      <c r="Z2858" s="87"/>
      <c r="AA2858" s="521">
        <f>(S2858*Z2858)</f>
        <v>0</v>
      </c>
      <c r="AB2858" s="520">
        <f>(T2858*AA2858)</f>
        <v>0</v>
      </c>
      <c r="AC2858" s="88"/>
      <c r="AD2858" s="519">
        <f>(W2858*AC2858)</f>
        <v>0</v>
      </c>
      <c r="AE2858" s="522">
        <f>(X2858*AD2858)</f>
        <v>0</v>
      </c>
      <c r="AF2858" s="89" t="str">
        <f>IF(AG2858&gt;0,"ok","◄")</f>
        <v>◄</v>
      </c>
      <c r="AG2858" s="90"/>
      <c r="AH2858" s="89" t="str">
        <f>IF(AND(AI2858="",AJ2858&gt;0),"?",IF(AI2858="","◄",IF(AJ2858&gt;=1,"►","")))</f>
        <v>◄</v>
      </c>
      <c r="AI2858" s="91"/>
      <c r="AJ2858" s="92"/>
      <c r="AK2858" s="586"/>
      <c r="AL2858" s="587"/>
      <c r="AM2858" s="43"/>
      <c r="AN2858" s="3" t="s">
        <v>3</v>
      </c>
      <c r="AO2858" s="12" t="s">
        <v>1</v>
      </c>
      <c r="AP2858" s="13"/>
      <c r="AQ2858" s="14"/>
      <c r="AR2858" s="15" t="s">
        <v>8</v>
      </c>
      <c r="AS2858" s="13"/>
      <c r="AT2858" s="14"/>
      <c r="AU2858" s="15" t="s">
        <v>19</v>
      </c>
      <c r="AV2858" s="13"/>
      <c r="AW2858" s="14"/>
      <c r="AX2858" s="15" t="s">
        <v>4</v>
      </c>
      <c r="AY2858" s="13"/>
      <c r="AZ2858" s="14"/>
      <c r="BA2858" s="15" t="s">
        <v>692</v>
      </c>
      <c r="BB2858" s="13"/>
      <c r="BC2858" s="14"/>
      <c r="BD2858" s="15" t="s">
        <v>693</v>
      </c>
      <c r="BE2858" s="13"/>
      <c r="BF2858" s="14"/>
      <c r="BG2858" s="15" t="s">
        <v>7</v>
      </c>
      <c r="BH2858" s="13"/>
      <c r="BI2858" s="14"/>
      <c r="BJ2858" s="15" t="s">
        <v>446</v>
      </c>
      <c r="BK2858" s="13"/>
      <c r="BL2858" s="14"/>
      <c r="BM2858" s="15" t="s">
        <v>694</v>
      </c>
      <c r="BN2858" s="13"/>
      <c r="BO2858" s="14"/>
      <c r="BP2858" s="15" t="s">
        <v>45</v>
      </c>
      <c r="BQ2858" s="13"/>
      <c r="BR2858" s="14"/>
      <c r="BS2858" s="516"/>
      <c r="BT2858" s="32"/>
      <c r="BU2858" s="33"/>
      <c r="BV2858" s="34"/>
      <c r="BW2858" s="32"/>
      <c r="BX2858" s="33"/>
      <c r="BY2858" s="34"/>
      <c r="BZ2858" s="35"/>
      <c r="CA2858" s="24"/>
      <c r="CB2858" s="36"/>
      <c r="CC2858" s="33"/>
      <c r="CD2858" s="37"/>
      <c r="CE2858" s="36"/>
      <c r="CF2858" s="38"/>
      <c r="CG2858" s="39"/>
      <c r="CH2858" s="457"/>
      <c r="CI2858" s="23" t="s">
        <v>836</v>
      </c>
    </row>
    <row r="2859" spans="1:87" ht="16.8" thickTop="1" thickBot="1" x14ac:dyDescent="0.35">
      <c r="A2859" s="505" t="str">
        <f>IF(COUNTIF(B2860:B2863,"x")&gt;0,"x","")</f>
        <v/>
      </c>
      <c r="B2859" s="57"/>
      <c r="C2859" s="510" t="str">
        <f>A2859</f>
        <v/>
      </c>
      <c r="D2859" s="66">
        <f>ROWS(D2860:D2863)-1</f>
        <v>3</v>
      </c>
      <c r="E2859" s="58" t="s">
        <v>5490</v>
      </c>
      <c r="F2859" s="59"/>
      <c r="G2859" s="301"/>
      <c r="H2859" s="6"/>
      <c r="I2859" s="18"/>
      <c r="J2859" s="6"/>
      <c r="K2859" s="18"/>
      <c r="L2859" s="18"/>
      <c r="M2859" s="18"/>
      <c r="N2859" s="46"/>
      <c r="O2859" s="60" t="s">
        <v>5491</v>
      </c>
      <c r="P2859" s="334" t="s">
        <v>7219</v>
      </c>
      <c r="Q2859" s="143"/>
      <c r="R2859" s="63" t="str">
        <f>IF(COUNTIF(Q2860:Q2863,"?")&gt;0,"?",IF(AND(S2859="◄",T2859="►"),"◄►",IF(S2859="◄","◄",IF(T2859="►","►",""))))</f>
        <v>◄</v>
      </c>
      <c r="S2859" s="64" t="str">
        <f>IF(SUM(S2860:S2863)+1=ROWS(S2860:S2863)-COUNTIF(S2860:S2863,"-"),"","◄")</f>
        <v>◄</v>
      </c>
      <c r="T2859" s="65" t="str">
        <f>IF(SUM(T2860:T2863)&gt;0,"►","")</f>
        <v/>
      </c>
      <c r="U2859" s="146"/>
      <c r="V2859" s="63" t="str">
        <f>IF(COUNTIF(U2860:U2863,"?")&gt;0,"?",IF(AND(W2859="◄",X2859="►"),"◄►",IF(W2859="◄","◄",IF(X2859="►","►",""))))</f>
        <v>◄</v>
      </c>
      <c r="W2859" s="64" t="str">
        <f>IF(SUM(W2860:W2863)+1=ROWS(W2860:W2863)-COUNTIF(W2860:W2863,"-"),"","◄")</f>
        <v>◄</v>
      </c>
      <c r="X2859" s="65" t="str">
        <f>IF(SUM(X2860:X2863)&gt;0,"►","")</f>
        <v/>
      </c>
      <c r="Y2859" s="66">
        <f>ROWS(Y2860:Y2863)-1</f>
        <v>3</v>
      </c>
      <c r="Z2859" s="67">
        <f>SUM(Z2860:Z2863)-Z2863</f>
        <v>0</v>
      </c>
      <c r="AA2859" s="68" t="s">
        <v>840</v>
      </c>
      <c r="AB2859" s="69"/>
      <c r="AC2859" s="67">
        <f>SUM(AC2860:AC2863)-AC2863</f>
        <v>0</v>
      </c>
      <c r="AD2859" s="68" t="s">
        <v>840</v>
      </c>
      <c r="AE2859" s="69"/>
      <c r="AF2859" s="70" t="str">
        <f>IF(AG2859="◄","◄",IF(AG2859="ok","►",""))</f>
        <v>◄</v>
      </c>
      <c r="AG2859" s="71" t="str">
        <f>IF(AG2860&gt;0,"OK","◄")</f>
        <v>◄</v>
      </c>
      <c r="AH2859" s="62" t="str">
        <f>IF(AND(AI2859="◄",AJ2859="►"),"◄?►",IF(AI2859="◄","◄",IF(AJ2859="►","►","")))</f>
        <v>◄</v>
      </c>
      <c r="AI2859" s="64" t="str">
        <f>IF(AI2860&gt;0,"","◄")</f>
        <v>◄</v>
      </c>
      <c r="AJ2859" s="65" t="str">
        <f>IF(SUM(AJ2860:AJ2861)&gt;0,"►","")</f>
        <v/>
      </c>
      <c r="AK2859" s="570" t="str">
        <f>G2860</f>
        <v>1990</v>
      </c>
      <c r="AL2859" s="572" t="str">
        <f>P2859</f>
        <v>▬ folder Nr. 9  /  90 ▬</v>
      </c>
      <c r="AM2859" s="43"/>
      <c r="AN2859" s="1" t="str">
        <f>IF(AO2859="","",IF(COUNTIF(AN2860,"ok"),"","◄"))</f>
        <v>◄</v>
      </c>
      <c r="AO2859" s="9" t="str">
        <f>IF(COUNTIF(AP2859:BR2859,"◄")&gt;0,"◄","")</f>
        <v>◄</v>
      </c>
      <c r="AP2859" s="250" t="str">
        <f>IF(AP2860="-","",IF(AP2860&gt;0,"","◄"))</f>
        <v>◄</v>
      </c>
      <c r="AQ2859" s="251"/>
      <c r="AR2859" s="517">
        <f>IF(ISNONTEXT(AR2860)=TRUE,"_",1)</f>
        <v>1</v>
      </c>
      <c r="AS2859" s="250" t="str">
        <f>IF(AS2860="-","",IF(AS2860&gt;0,"","◄"))</f>
        <v>◄</v>
      </c>
      <c r="AT2859" s="251"/>
      <c r="AU2859" s="517">
        <f>IF(ISNONTEXT(AU2860)=TRUE,"_",AR2859+1)</f>
        <v>2</v>
      </c>
      <c r="AV2859" s="250" t="str">
        <f>IF(AV2860="-","",IF(AV2860&gt;0,"","◄"))</f>
        <v>◄</v>
      </c>
      <c r="AW2859" s="251"/>
      <c r="AX2859" s="517">
        <f>IF(ISNONTEXT(AX2860)=TRUE,"_",AU2859+1)</f>
        <v>3</v>
      </c>
      <c r="AY2859" s="250" t="str">
        <f>IF(AY2860="-","",IF(AY2860&gt;0,"","◄"))</f>
        <v>◄</v>
      </c>
      <c r="AZ2859" s="251"/>
      <c r="BA2859" s="517">
        <f>IF(ISNONTEXT(BA2860)=TRUE,"_",AX2859+1)</f>
        <v>4</v>
      </c>
      <c r="BB2859" s="250" t="str">
        <f>IF(BB2860="-","",IF(BB2860&gt;0,"","◄"))</f>
        <v>◄</v>
      </c>
      <c r="BC2859" s="251"/>
      <c r="BD2859" s="517">
        <f>IF(ISNONTEXT(BD2860)=TRUE,"_",BA2859+1)</f>
        <v>5</v>
      </c>
      <c r="BE2859" s="250" t="str">
        <f>IF(BE2860="-","",IF(BE2860&gt;0,"","◄"))</f>
        <v>◄</v>
      </c>
      <c r="BF2859" s="251"/>
      <c r="BG2859" s="517">
        <f>IF(ISNONTEXT(BG2860)=TRUE,"_",BD2859+1)</f>
        <v>6</v>
      </c>
      <c r="BH2859" s="250" t="str">
        <f>IF(BH2860="-","",IF(BH2860&gt;0,"","◄"))</f>
        <v/>
      </c>
      <c r="BI2859" s="251"/>
      <c r="BJ2859" s="517" t="str">
        <f>IF(ISNONTEXT(BJ2860)=TRUE,"_",BG2859+1)</f>
        <v>_</v>
      </c>
      <c r="BK2859" s="563" t="str">
        <f>IF(BK2860="-","",IF(BK2860&gt;0,"","◄"))</f>
        <v/>
      </c>
      <c r="BL2859" s="564"/>
      <c r="BM2859" s="517" t="str">
        <f>IF(ISNONTEXT(BM2860)=TRUE,"_",BJ2859+1)</f>
        <v>_</v>
      </c>
      <c r="BN2859" s="563" t="str">
        <f>IF(BN2860="-","",IF(BN2860&gt;0,"","◄"))</f>
        <v/>
      </c>
      <c r="BO2859" s="564"/>
      <c r="BP2859" s="517" t="str">
        <f>IF(ISNONTEXT(BP2860)=TRUE,"_",BM2859+1)</f>
        <v>_</v>
      </c>
      <c r="BQ2859" s="563" t="str">
        <f>IF(BQ2860="-","",IF(BQ2860&gt;0,"","◄"))</f>
        <v/>
      </c>
      <c r="BR2859" s="564"/>
      <c r="BS2859" s="517" t="str">
        <f>IF(ISNONTEXT(BS2860)=TRUE,"_",BP2859+1)</f>
        <v>_</v>
      </c>
      <c r="BT2859" s="563" t="str">
        <f>IF(BT2860="-","",IF(BT2860&gt;0,"","◄"))</f>
        <v>◄</v>
      </c>
      <c r="BU2859" s="564"/>
      <c r="BV2859" s="517" t="str">
        <f>IF(ISNONTEXT(BV2860)=TRUE,"_",1)</f>
        <v>_</v>
      </c>
      <c r="BW2859" s="563" t="str">
        <f>IF(BW2860="-","",IF(BW2860&gt;0,"","◄"))</f>
        <v>◄</v>
      </c>
      <c r="BX2859" s="564"/>
      <c r="BY2859" s="517" t="str">
        <f>IF(ISNONTEXT(BY2860)=TRUE,"_",BV2859+1)</f>
        <v>_</v>
      </c>
      <c r="BZ2859" s="26"/>
      <c r="CA2859" s="24"/>
      <c r="CB2859" s="25" t="str">
        <f>IF(CB2860&gt;0,"►","")</f>
        <v/>
      </c>
      <c r="CC2859" s="25" t="str">
        <f>IF(CC2860&gt;0,"►","")</f>
        <v/>
      </c>
      <c r="CD2859" s="517" t="str">
        <f>IF(ISNONTEXT(CD2860)=TRUE,"_",1)</f>
        <v>_</v>
      </c>
      <c r="CE2859" s="25" t="str">
        <f>IF(CE2860&gt;0,"►","")</f>
        <v/>
      </c>
      <c r="CF2859" s="25" t="str">
        <f>IF(CF2860&gt;0,"►","")</f>
        <v/>
      </c>
      <c r="CG2859" s="517" t="str">
        <f>IF(ISNONTEXT(CG2860)=TRUE,"_",CD2859+1)</f>
        <v>_</v>
      </c>
      <c r="CH2859" s="66">
        <f>ROWS(CH2860:CH2863)-1</f>
        <v>3</v>
      </c>
      <c r="CI2859" s="23" t="s">
        <v>836</v>
      </c>
    </row>
    <row r="2860" spans="1:87" ht="16.8" customHeight="1" thickBot="1" x14ac:dyDescent="0.35">
      <c r="A2860" s="503"/>
      <c r="B2860" s="49"/>
      <c r="C2860" s="156">
        <f>B2860</f>
        <v>0</v>
      </c>
      <c r="D2860" s="457"/>
      <c r="E2860" s="73"/>
      <c r="F2860" s="74" t="s">
        <v>5492</v>
      </c>
      <c r="G2860" s="300" t="s">
        <v>4314</v>
      </c>
      <c r="H2860" s="76">
        <v>14</v>
      </c>
      <c r="I2860" s="119"/>
      <c r="J2860" s="114"/>
      <c r="K2860" s="79"/>
      <c r="L2860" s="79"/>
      <c r="M2860" s="79"/>
      <c r="N2860" s="80" t="s">
        <v>5493</v>
      </c>
      <c r="O2860" s="81"/>
      <c r="P2860" s="320"/>
      <c r="Q2860" s="83" t="str">
        <f>IF(R2860="?","?","")</f>
        <v/>
      </c>
      <c r="R2860" s="83" t="str">
        <f>IF(AND(S2860="",T2860&gt;0),"?",IF(S2860="","◄",IF(T2860&gt;=1,"►","")))</f>
        <v>◄</v>
      </c>
      <c r="S2860" s="84"/>
      <c r="T2860" s="85"/>
      <c r="U2860" s="83" t="str">
        <f>IF(V2860="?","?","")</f>
        <v/>
      </c>
      <c r="V2860" s="83" t="str">
        <f>IF(AND(W2860="",X2860&gt;0),"?",IF(W2860="","◄",IF(X2860&gt;=1,"►","")))</f>
        <v>◄</v>
      </c>
      <c r="W2860" s="86"/>
      <c r="X2860" s="85"/>
      <c r="Y2860" s="457"/>
      <c r="Z2860" s="87"/>
      <c r="AA2860" s="521">
        <f t="shared" ref="AA2860:AB2862" si="973">(S2860*Z2860)</f>
        <v>0</v>
      </c>
      <c r="AB2860" s="520">
        <f t="shared" si="973"/>
        <v>0</v>
      </c>
      <c r="AC2860" s="88"/>
      <c r="AD2860" s="519">
        <f t="shared" ref="AD2860:AE2862" si="974">(W2860*AC2860)</f>
        <v>0</v>
      </c>
      <c r="AE2860" s="522">
        <f t="shared" si="974"/>
        <v>0</v>
      </c>
      <c r="AF2860" s="89" t="str">
        <f>IF(AG2860&gt;0,"ok","◄")</f>
        <v>◄</v>
      </c>
      <c r="AG2860" s="90"/>
      <c r="AH2860" s="89" t="str">
        <f>IF(AND(AI2860="",AJ2860&gt;0),"?",IF(AI2860="","◄",IF(AJ2860&gt;=1,"►","")))</f>
        <v>◄</v>
      </c>
      <c r="AI2860" s="91"/>
      <c r="AJ2860" s="92"/>
      <c r="AK2860" s="586"/>
      <c r="AL2860" s="587"/>
      <c r="AM2860" s="43"/>
      <c r="AN2860" s="3" t="s">
        <v>3</v>
      </c>
      <c r="AO2860" s="12" t="s">
        <v>1</v>
      </c>
      <c r="AP2860" s="13"/>
      <c r="AQ2860" s="14"/>
      <c r="AR2860" s="15" t="s">
        <v>58</v>
      </c>
      <c r="AS2860" s="13"/>
      <c r="AT2860" s="14"/>
      <c r="AU2860" s="15" t="s">
        <v>240</v>
      </c>
      <c r="AV2860" s="13"/>
      <c r="AW2860" s="14"/>
      <c r="AX2860" s="15" t="s">
        <v>516</v>
      </c>
      <c r="AY2860" s="13"/>
      <c r="AZ2860" s="14"/>
      <c r="BA2860" s="15" t="s">
        <v>33</v>
      </c>
      <c r="BB2860" s="13"/>
      <c r="BC2860" s="14"/>
      <c r="BD2860" s="15" t="s">
        <v>541</v>
      </c>
      <c r="BE2860" s="13"/>
      <c r="BF2860" s="14"/>
      <c r="BG2860" s="15" t="s">
        <v>695</v>
      </c>
      <c r="BH2860" s="516" t="s">
        <v>6</v>
      </c>
      <c r="BI2860" s="516" t="s">
        <v>6</v>
      </c>
      <c r="BJ2860" s="516"/>
      <c r="BK2860" s="516" t="s">
        <v>6</v>
      </c>
      <c r="BL2860" s="516" t="s">
        <v>6</v>
      </c>
      <c r="BM2860" s="516"/>
      <c r="BN2860" s="516" t="s">
        <v>6</v>
      </c>
      <c r="BO2860" s="516" t="s">
        <v>6</v>
      </c>
      <c r="BP2860" s="516"/>
      <c r="BQ2860" s="516" t="s">
        <v>6</v>
      </c>
      <c r="BR2860" s="516" t="s">
        <v>6</v>
      </c>
      <c r="BS2860" s="516"/>
      <c r="BT2860" s="32"/>
      <c r="BU2860" s="33"/>
      <c r="BV2860" s="34"/>
      <c r="BW2860" s="32"/>
      <c r="BX2860" s="33"/>
      <c r="BY2860" s="34"/>
      <c r="BZ2860" s="35"/>
      <c r="CA2860" s="24"/>
      <c r="CB2860" s="36"/>
      <c r="CC2860" s="33"/>
      <c r="CD2860" s="37"/>
      <c r="CE2860" s="36"/>
      <c r="CF2860" s="38"/>
      <c r="CG2860" s="39"/>
      <c r="CH2860" s="457"/>
      <c r="CI2860" s="23" t="s">
        <v>836</v>
      </c>
    </row>
    <row r="2861" spans="1:87" ht="15.6" thickTop="1" thickBot="1" x14ac:dyDescent="0.35">
      <c r="A2861" s="503"/>
      <c r="B2861" s="49"/>
      <c r="C2861" s="156">
        <f>B2861</f>
        <v>0</v>
      </c>
      <c r="D2861" s="457"/>
      <c r="E2861" s="73"/>
      <c r="F2861" s="93">
        <v>2368</v>
      </c>
      <c r="G2861" s="302" t="s">
        <v>4314</v>
      </c>
      <c r="H2861" s="76">
        <v>25</v>
      </c>
      <c r="I2861" s="119"/>
      <c r="J2861" s="114"/>
      <c r="K2861" s="79"/>
      <c r="L2861" s="79"/>
      <c r="M2861" s="79"/>
      <c r="N2861" s="80" t="s">
        <v>5494</v>
      </c>
      <c r="O2861" s="81"/>
      <c r="P2861" s="320"/>
      <c r="Q2861" s="83" t="str">
        <f>IF(R2861="?","?","")</f>
        <v/>
      </c>
      <c r="R2861" s="83" t="str">
        <f>IF(AND(S2861="",T2861&gt;0),"?",IF(S2861="","◄",IF(T2861&gt;=1,"►","")))</f>
        <v>◄</v>
      </c>
      <c r="S2861" s="84"/>
      <c r="T2861" s="85"/>
      <c r="U2861" s="83" t="str">
        <f>IF(V2861="?","?","")</f>
        <v/>
      </c>
      <c r="V2861" s="83" t="str">
        <f>IF(AND(W2861="",X2861&gt;0),"?",IF(W2861="","◄",IF(X2861&gt;=1,"►","")))</f>
        <v>◄</v>
      </c>
      <c r="W2861" s="86"/>
      <c r="X2861" s="85"/>
      <c r="Y2861" s="457"/>
      <c r="Z2861" s="87"/>
      <c r="AA2861" s="521">
        <f t="shared" si="973"/>
        <v>0</v>
      </c>
      <c r="AB2861" s="520">
        <f t="shared" si="973"/>
        <v>0</v>
      </c>
      <c r="AC2861" s="88"/>
      <c r="AD2861" s="519">
        <f t="shared" si="974"/>
        <v>0</v>
      </c>
      <c r="AE2861" s="522">
        <f t="shared" si="974"/>
        <v>0</v>
      </c>
      <c r="AF2861" s="44"/>
      <c r="AG2861" s="45"/>
      <c r="AH2861" s="44"/>
      <c r="AI2861" s="45"/>
      <c r="AJ2861" s="45"/>
      <c r="AK2861" s="45"/>
      <c r="AL2861" s="45"/>
      <c r="AM2861" s="43"/>
      <c r="AN2861" s="27" t="s">
        <v>6</v>
      </c>
      <c r="AO2861" s="27" t="s">
        <v>6</v>
      </c>
      <c r="AP2861" s="516"/>
      <c r="AQ2861" s="516"/>
      <c r="AR2861" s="516"/>
      <c r="AS2861" s="516" t="s">
        <v>6</v>
      </c>
      <c r="AT2861" s="516" t="s">
        <v>6</v>
      </c>
      <c r="AU2861" s="516"/>
      <c r="AV2861" s="516" t="s">
        <v>6</v>
      </c>
      <c r="AW2861" s="516" t="s">
        <v>6</v>
      </c>
      <c r="AX2861" s="516"/>
      <c r="AY2861" s="516" t="s">
        <v>6</v>
      </c>
      <c r="AZ2861" s="516" t="s">
        <v>6</v>
      </c>
      <c r="BA2861" s="516"/>
      <c r="BB2861" s="516" t="s">
        <v>6</v>
      </c>
      <c r="BC2861" s="516" t="s">
        <v>6</v>
      </c>
      <c r="BD2861" s="516"/>
      <c r="BE2861" s="516" t="s">
        <v>6</v>
      </c>
      <c r="BF2861" s="516" t="s">
        <v>6</v>
      </c>
      <c r="BG2861" s="516"/>
      <c r="BH2861" s="516" t="s">
        <v>6</v>
      </c>
      <c r="BI2861" s="516" t="s">
        <v>6</v>
      </c>
      <c r="BJ2861" s="516"/>
      <c r="BK2861" s="516" t="s">
        <v>6</v>
      </c>
      <c r="BL2861" s="516" t="s">
        <v>6</v>
      </c>
      <c r="BM2861" s="516"/>
      <c r="BN2861" s="516" t="s">
        <v>6</v>
      </c>
      <c r="BO2861" s="516" t="s">
        <v>6</v>
      </c>
      <c r="BP2861" s="516"/>
      <c r="BQ2861" s="516" t="s">
        <v>6</v>
      </c>
      <c r="BR2861" s="516" t="s">
        <v>6</v>
      </c>
      <c r="BS2861" s="516"/>
      <c r="BT2861" s="516"/>
      <c r="BU2861" s="516"/>
      <c r="BV2861" s="516"/>
      <c r="BW2861" s="516"/>
      <c r="BX2861" s="516"/>
      <c r="BY2861" s="516"/>
      <c r="BZ2861" s="28"/>
      <c r="CA2861" s="24"/>
      <c r="CB2861" s="29"/>
      <c r="CC2861" s="29"/>
      <c r="CD2861" s="30"/>
      <c r="CE2861" s="29"/>
      <c r="CF2861" s="29"/>
      <c r="CG2861" s="31"/>
      <c r="CH2861" s="457"/>
      <c r="CI2861" s="23" t="s">
        <v>836</v>
      </c>
    </row>
    <row r="2862" spans="1:87" ht="15.6" thickTop="1" thickBot="1" x14ac:dyDescent="0.35">
      <c r="A2862" s="503"/>
      <c r="B2862" s="49"/>
      <c r="C2862" s="156">
        <f>B2862</f>
        <v>0</v>
      </c>
      <c r="D2862" s="457"/>
      <c r="E2862" s="132" t="s">
        <v>1084</v>
      </c>
      <c r="F2862" s="125">
        <v>79</v>
      </c>
      <c r="G2862" s="302" t="s">
        <v>4314</v>
      </c>
      <c r="H2862" s="76">
        <v>39</v>
      </c>
      <c r="I2862" s="119"/>
      <c r="J2862" s="119"/>
      <c r="K2862" s="119"/>
      <c r="L2862" s="119"/>
      <c r="M2862" s="119"/>
      <c r="N2862" s="175" t="s">
        <v>1863</v>
      </c>
      <c r="O2862" s="81"/>
      <c r="P2862" s="320"/>
      <c r="Q2862" s="83" t="str">
        <f>IF(R2862="?","?","")</f>
        <v/>
      </c>
      <c r="R2862" s="83" t="str">
        <f>IF(AND(S2862="",T2862&gt;0),"?",IF(S2862="","◄",IF(T2862&gt;=1,"►","")))</f>
        <v>◄</v>
      </c>
      <c r="S2862" s="84"/>
      <c r="T2862" s="85"/>
      <c r="U2862" s="83" t="str">
        <f>IF(V2862="?","?","")</f>
        <v/>
      </c>
      <c r="V2862" s="83" t="str">
        <f>IF(AND(W2862="",X2862&gt;0),"?",IF(W2862="","◄",IF(X2862&gt;=1,"►","")))</f>
        <v>◄</v>
      </c>
      <c r="W2862" s="86"/>
      <c r="X2862" s="85"/>
      <c r="Y2862" s="457"/>
      <c r="Z2862" s="87"/>
      <c r="AA2862" s="521">
        <f t="shared" si="973"/>
        <v>0</v>
      </c>
      <c r="AB2862" s="520">
        <f t="shared" si="973"/>
        <v>0</v>
      </c>
      <c r="AC2862" s="88"/>
      <c r="AD2862" s="519">
        <f t="shared" si="974"/>
        <v>0</v>
      </c>
      <c r="AE2862" s="518">
        <f t="shared" si="974"/>
        <v>0</v>
      </c>
      <c r="AF2862" s="44"/>
      <c r="AG2862" s="45"/>
      <c r="AH2862" s="44"/>
      <c r="AI2862" s="45"/>
      <c r="AJ2862" s="45"/>
      <c r="AK2862" s="45"/>
      <c r="AL2862" s="45"/>
      <c r="AM2862" s="43"/>
      <c r="AN2862" s="27" t="s">
        <v>6</v>
      </c>
      <c r="AO2862" s="27" t="s">
        <v>6</v>
      </c>
      <c r="AP2862" s="516"/>
      <c r="AQ2862" s="516"/>
      <c r="AR2862" s="516"/>
      <c r="AS2862" s="516" t="s">
        <v>6</v>
      </c>
      <c r="AT2862" s="516" t="s">
        <v>6</v>
      </c>
      <c r="AU2862" s="516"/>
      <c r="AV2862" s="516" t="s">
        <v>6</v>
      </c>
      <c r="AW2862" s="516" t="s">
        <v>6</v>
      </c>
      <c r="AX2862" s="516"/>
      <c r="AY2862" s="516" t="s">
        <v>6</v>
      </c>
      <c r="AZ2862" s="516" t="s">
        <v>6</v>
      </c>
      <c r="BA2862" s="516"/>
      <c r="BB2862" s="516" t="s">
        <v>6</v>
      </c>
      <c r="BC2862" s="516" t="s">
        <v>6</v>
      </c>
      <c r="BD2862" s="516"/>
      <c r="BE2862" s="516" t="s">
        <v>6</v>
      </c>
      <c r="BF2862" s="516" t="s">
        <v>6</v>
      </c>
      <c r="BG2862" s="516"/>
      <c r="BH2862" s="516" t="s">
        <v>6</v>
      </c>
      <c r="BI2862" s="516" t="s">
        <v>6</v>
      </c>
      <c r="BJ2862" s="516"/>
      <c r="BK2862" s="516" t="s">
        <v>6</v>
      </c>
      <c r="BL2862" s="516" t="s">
        <v>6</v>
      </c>
      <c r="BM2862" s="516"/>
      <c r="BN2862" s="516" t="s">
        <v>6</v>
      </c>
      <c r="BO2862" s="516" t="s">
        <v>6</v>
      </c>
      <c r="BP2862" s="516"/>
      <c r="BQ2862" s="516" t="s">
        <v>6</v>
      </c>
      <c r="BR2862" s="516" t="s">
        <v>6</v>
      </c>
      <c r="BS2862" s="516"/>
      <c r="BT2862" s="516"/>
      <c r="BU2862" s="516"/>
      <c r="BV2862" s="516"/>
      <c r="BW2862" s="516"/>
      <c r="BX2862" s="516"/>
      <c r="BY2862" s="516"/>
      <c r="BZ2862" s="28"/>
      <c r="CA2862" s="24"/>
      <c r="CB2862" s="29"/>
      <c r="CC2862" s="29"/>
      <c r="CD2862" s="30"/>
      <c r="CE2862" s="29"/>
      <c r="CF2862" s="29"/>
      <c r="CG2862" s="31"/>
      <c r="CH2862" s="457"/>
      <c r="CI2862" s="23" t="s">
        <v>836</v>
      </c>
    </row>
    <row r="2863" spans="1:87" ht="16.8" thickTop="1" thickBot="1" x14ac:dyDescent="0.35">
      <c r="A2863" s="505" t="str">
        <f>IF(COUNTIF(B2864:B2865,"x")&gt;0,"x","")</f>
        <v/>
      </c>
      <c r="B2863" s="57"/>
      <c r="C2863" s="510" t="str">
        <f>A2863</f>
        <v/>
      </c>
      <c r="D2863" s="66">
        <f>ROWS(D2864:D2865)-1</f>
        <v>1</v>
      </c>
      <c r="E2863" s="58" t="s">
        <v>5495</v>
      </c>
      <c r="F2863" s="59"/>
      <c r="G2863" s="301"/>
      <c r="H2863" s="6"/>
      <c r="I2863" s="18"/>
      <c r="J2863" s="6"/>
      <c r="K2863" s="18"/>
      <c r="L2863" s="18"/>
      <c r="M2863" s="18"/>
      <c r="N2863" s="46"/>
      <c r="O2863" s="60" t="s">
        <v>5496</v>
      </c>
      <c r="P2863" s="334" t="s">
        <v>7220</v>
      </c>
      <c r="Q2863" s="62"/>
      <c r="R2863" s="63" t="str">
        <f>IF(COUNTIF(Q2864:Q2865,"?")&gt;0,"?",IF(AND(S2863="◄",T2863="►"),"◄►",IF(S2863="◄","◄",IF(T2863="►","►",""))))</f>
        <v>◄</v>
      </c>
      <c r="S2863" s="64" t="str">
        <f>IF(SUM(S2864:S2865)+1=ROWS(S2864:S2865)-COUNTIF(S2864:S2865,"-"),"","◄")</f>
        <v>◄</v>
      </c>
      <c r="T2863" s="65" t="str">
        <f>IF(SUM(T2864:T2865)&gt;0,"►","")</f>
        <v/>
      </c>
      <c r="U2863" s="62"/>
      <c r="V2863" s="63" t="str">
        <f>IF(COUNTIF(U2864:U2865,"?")&gt;0,"?",IF(AND(W2863="◄",X2863="►"),"◄►",IF(W2863="◄","◄",IF(X2863="►","►",""))))</f>
        <v>◄</v>
      </c>
      <c r="W2863" s="64" t="str">
        <f>IF(SUM(W2864:W2865)+1=ROWS(W2864:W2865)-COUNTIF(W2864:W2865,"-"),"","◄")</f>
        <v>◄</v>
      </c>
      <c r="X2863" s="65" t="str">
        <f>IF(SUM(X2864:X2865)&gt;0,"►","")</f>
        <v/>
      </c>
      <c r="Y2863" s="66">
        <f>ROWS(Y2864:Y2865)-1</f>
        <v>1</v>
      </c>
      <c r="Z2863" s="67">
        <f>SUM(Z2864:Z2865)-Z2865</f>
        <v>0</v>
      </c>
      <c r="AA2863" s="68" t="s">
        <v>840</v>
      </c>
      <c r="AB2863" s="69"/>
      <c r="AC2863" s="67">
        <f>SUM(AC2864:AC2865)-AC2865</f>
        <v>0</v>
      </c>
      <c r="AD2863" s="68" t="s">
        <v>840</v>
      </c>
      <c r="AE2863" s="69"/>
      <c r="AF2863" s="70" t="str">
        <f>IF(AG2863="◄","◄",IF(AG2863="ok","►",""))</f>
        <v>◄</v>
      </c>
      <c r="AG2863" s="71" t="str">
        <f>IF(AG2864&gt;0,"OK","◄")</f>
        <v>◄</v>
      </c>
      <c r="AH2863" s="62" t="str">
        <f>IF(AND(AI2863="◄",AJ2863="►"),"◄?►",IF(AI2863="◄","◄",IF(AJ2863="►","►","")))</f>
        <v>◄</v>
      </c>
      <c r="AI2863" s="64" t="str">
        <f>IF(AI2864&gt;0,"","◄")</f>
        <v>◄</v>
      </c>
      <c r="AJ2863" s="65" t="str">
        <f>IF(SUM(AJ2864:AJ2864)&gt;0,"►","")</f>
        <v/>
      </c>
      <c r="AK2863" s="570" t="str">
        <f>G2864</f>
        <v>1990</v>
      </c>
      <c r="AL2863" s="572" t="str">
        <f>P2863</f>
        <v>▬ folder Nr. 10  /  90 ▬</v>
      </c>
      <c r="AM2863" s="43"/>
      <c r="AN2863" s="1" t="str">
        <f>IF(AO2863="","",IF(COUNTIF(AN2864,"ok"),"","◄"))</f>
        <v>◄</v>
      </c>
      <c r="AO2863" s="9" t="str">
        <f>IF(COUNTIF(AP2863:BR2863,"◄")&gt;0,"◄","")</f>
        <v>◄</v>
      </c>
      <c r="AP2863" s="250" t="str">
        <f>IF(AP2864="-","",IF(AP2864&gt;0,"","◄"))</f>
        <v>◄</v>
      </c>
      <c r="AQ2863" s="251"/>
      <c r="AR2863" s="517">
        <f>IF(ISNONTEXT(AR2864)=TRUE,"_",1)</f>
        <v>1</v>
      </c>
      <c r="AS2863" s="250" t="str">
        <f>IF(AS2864="-","",IF(AS2864&gt;0,"","◄"))</f>
        <v>◄</v>
      </c>
      <c r="AT2863" s="251"/>
      <c r="AU2863" s="517">
        <f>IF(ISNONTEXT(AU2864)=TRUE,"_",AR2863+1)</f>
        <v>2</v>
      </c>
      <c r="AV2863" s="250" t="str">
        <f>IF(AV2864="-","",IF(AV2864&gt;0,"","◄"))</f>
        <v>◄</v>
      </c>
      <c r="AW2863" s="251"/>
      <c r="AX2863" s="517">
        <f>IF(ISNONTEXT(AX2864)=TRUE,"_",AU2863+1)</f>
        <v>3</v>
      </c>
      <c r="AY2863" s="250" t="str">
        <f>IF(AY2864="-","",IF(AY2864&gt;0,"","◄"))</f>
        <v>◄</v>
      </c>
      <c r="AZ2863" s="251"/>
      <c r="BA2863" s="517">
        <f>IF(ISNONTEXT(BA2864)=TRUE,"_",AX2863+1)</f>
        <v>4</v>
      </c>
      <c r="BB2863" s="250" t="str">
        <f>IF(BB2864="-","",IF(BB2864&gt;0,"","◄"))</f>
        <v>◄</v>
      </c>
      <c r="BC2863" s="251"/>
      <c r="BD2863" s="517">
        <f>IF(ISNONTEXT(BD2864)=TRUE,"_",BA2863+1)</f>
        <v>5</v>
      </c>
      <c r="BE2863" s="250" t="str">
        <f>IF(BE2864="-","",IF(BE2864&gt;0,"","◄"))</f>
        <v>◄</v>
      </c>
      <c r="BF2863" s="251"/>
      <c r="BG2863" s="517">
        <f>IF(ISNONTEXT(BG2864)=TRUE,"_",BD2863+1)</f>
        <v>6</v>
      </c>
      <c r="BH2863" s="250" t="str">
        <f>IF(BH2864="-","",IF(BH2864&gt;0,"","◄"))</f>
        <v>◄</v>
      </c>
      <c r="BI2863" s="251"/>
      <c r="BJ2863" s="517">
        <f>IF(ISNONTEXT(BJ2864)=TRUE,"_",BG2863+1)</f>
        <v>7</v>
      </c>
      <c r="BK2863" s="563" t="str">
        <f>IF(BK2864="-","",IF(BK2864&gt;0,"","◄"))</f>
        <v>◄</v>
      </c>
      <c r="BL2863" s="564"/>
      <c r="BM2863" s="517">
        <f>IF(ISNONTEXT(BM2864)=TRUE,"_",BJ2863+1)</f>
        <v>8</v>
      </c>
      <c r="BN2863" s="563" t="str">
        <f>IF(BN2864="-","",IF(BN2864&gt;0,"","◄"))</f>
        <v>◄</v>
      </c>
      <c r="BO2863" s="564"/>
      <c r="BP2863" s="517">
        <f>IF(ISNONTEXT(BP2864)=TRUE,"_",BM2863+1)</f>
        <v>9</v>
      </c>
      <c r="BQ2863" s="563" t="str">
        <f>IF(BQ2864="-","",IF(BQ2864&gt;0,"","◄"))</f>
        <v/>
      </c>
      <c r="BR2863" s="564"/>
      <c r="BS2863" s="517" t="str">
        <f>IF(ISNONTEXT(BS2864)=TRUE,"_",BP2863+1)</f>
        <v>_</v>
      </c>
      <c r="BT2863" s="563" t="str">
        <f>IF(BT2864="-","",IF(BT2864&gt;0,"","◄"))</f>
        <v>◄</v>
      </c>
      <c r="BU2863" s="564"/>
      <c r="BV2863" s="517" t="str">
        <f>IF(ISNONTEXT(BV2864)=TRUE,"_",1)</f>
        <v>_</v>
      </c>
      <c r="BW2863" s="563" t="str">
        <f>IF(BW2864="-","",IF(BW2864&gt;0,"","◄"))</f>
        <v>◄</v>
      </c>
      <c r="BX2863" s="564"/>
      <c r="BY2863" s="517" t="str">
        <f>IF(ISNONTEXT(BY2864)=TRUE,"_",BV2863+1)</f>
        <v>_</v>
      </c>
      <c r="BZ2863" s="26"/>
      <c r="CA2863" s="24"/>
      <c r="CB2863" s="25" t="str">
        <f>IF(CB2864&gt;0,"►","")</f>
        <v/>
      </c>
      <c r="CC2863" s="25" t="str">
        <f>IF(CC2864&gt;0,"►","")</f>
        <v/>
      </c>
      <c r="CD2863" s="517" t="str">
        <f>IF(ISNONTEXT(CD2864)=TRUE,"_",1)</f>
        <v>_</v>
      </c>
      <c r="CE2863" s="25" t="str">
        <f>IF(CE2864&gt;0,"►","")</f>
        <v/>
      </c>
      <c r="CF2863" s="25" t="str">
        <f>IF(CF2864&gt;0,"►","")</f>
        <v/>
      </c>
      <c r="CG2863" s="517" t="str">
        <f>IF(ISNONTEXT(CG2864)=TRUE,"_",CD2863+1)</f>
        <v>_</v>
      </c>
      <c r="CH2863" s="66">
        <f>ROWS(CH2864:CH2865)-1</f>
        <v>1</v>
      </c>
      <c r="CI2863" s="23" t="s">
        <v>836</v>
      </c>
    </row>
    <row r="2864" spans="1:87" ht="16.8" customHeight="1" thickBot="1" x14ac:dyDescent="0.35">
      <c r="A2864" s="503"/>
      <c r="B2864" s="49"/>
      <c r="C2864" s="156">
        <f>B2864</f>
        <v>0</v>
      </c>
      <c r="D2864" s="457"/>
      <c r="E2864" s="73"/>
      <c r="F2864" s="74" t="s">
        <v>5497</v>
      </c>
      <c r="G2864" s="300" t="s">
        <v>4314</v>
      </c>
      <c r="H2864" s="76">
        <v>14</v>
      </c>
      <c r="I2864" s="119"/>
      <c r="J2864" s="114"/>
      <c r="K2864" s="79"/>
      <c r="L2864" s="79"/>
      <c r="M2864" s="79"/>
      <c r="N2864" s="80" t="s">
        <v>5498</v>
      </c>
      <c r="O2864" s="81"/>
      <c r="P2864" s="320"/>
      <c r="Q2864" s="83" t="str">
        <f>IF(R2864="?","?","")</f>
        <v/>
      </c>
      <c r="R2864" s="83" t="str">
        <f>IF(AND(S2864="",T2864&gt;0),"?",IF(S2864="","◄",IF(T2864&gt;=1,"►","")))</f>
        <v>◄</v>
      </c>
      <c r="S2864" s="84"/>
      <c r="T2864" s="85"/>
      <c r="U2864" s="83" t="str">
        <f>IF(V2864="?","?","")</f>
        <v/>
      </c>
      <c r="V2864" s="83" t="str">
        <f>IF(AND(W2864="",X2864&gt;0),"?",IF(W2864="","◄",IF(X2864&gt;=1,"►","")))</f>
        <v>◄</v>
      </c>
      <c r="W2864" s="86"/>
      <c r="X2864" s="85"/>
      <c r="Y2864" s="457"/>
      <c r="Z2864" s="87"/>
      <c r="AA2864" s="521">
        <f>(S2864*Z2864)</f>
        <v>0</v>
      </c>
      <c r="AB2864" s="520">
        <f>(T2864*AA2864)</f>
        <v>0</v>
      </c>
      <c r="AC2864" s="88"/>
      <c r="AD2864" s="519">
        <f>(W2864*AC2864)</f>
        <v>0</v>
      </c>
      <c r="AE2864" s="522">
        <f>(X2864*AD2864)</f>
        <v>0</v>
      </c>
      <c r="AF2864" s="89" t="str">
        <f>IF(AG2864&gt;0,"ok","◄")</f>
        <v>◄</v>
      </c>
      <c r="AG2864" s="90"/>
      <c r="AH2864" s="89" t="str">
        <f>IF(AND(AI2864="",AJ2864&gt;0),"?",IF(AI2864="","◄",IF(AJ2864&gt;=1,"►","")))</f>
        <v>◄</v>
      </c>
      <c r="AI2864" s="91"/>
      <c r="AJ2864" s="92"/>
      <c r="AK2864" s="586"/>
      <c r="AL2864" s="587"/>
      <c r="AM2864" s="43"/>
      <c r="AN2864" s="3" t="s">
        <v>3</v>
      </c>
      <c r="AO2864" s="12" t="s">
        <v>1</v>
      </c>
      <c r="AP2864" s="13"/>
      <c r="AQ2864" s="14"/>
      <c r="AR2864" s="15" t="s">
        <v>672</v>
      </c>
      <c r="AS2864" s="13"/>
      <c r="AT2864" s="14"/>
      <c r="AU2864" s="15" t="s">
        <v>4</v>
      </c>
      <c r="AV2864" s="13"/>
      <c r="AW2864" s="14"/>
      <c r="AX2864" s="15" t="s">
        <v>139</v>
      </c>
      <c r="AY2864" s="13"/>
      <c r="AZ2864" s="14"/>
      <c r="BA2864" s="15" t="s">
        <v>696</v>
      </c>
      <c r="BB2864" s="13"/>
      <c r="BC2864" s="14"/>
      <c r="BD2864" s="15" t="s">
        <v>197</v>
      </c>
      <c r="BE2864" s="13"/>
      <c r="BF2864" s="14"/>
      <c r="BG2864" s="15" t="s">
        <v>163</v>
      </c>
      <c r="BH2864" s="13"/>
      <c r="BI2864" s="14"/>
      <c r="BJ2864" s="15" t="s">
        <v>163</v>
      </c>
      <c r="BK2864" s="13"/>
      <c r="BL2864" s="14"/>
      <c r="BM2864" s="15" t="s">
        <v>163</v>
      </c>
      <c r="BN2864" s="13"/>
      <c r="BO2864" s="14"/>
      <c r="BP2864" s="15" t="s">
        <v>163</v>
      </c>
      <c r="BQ2864" s="516" t="s">
        <v>6</v>
      </c>
      <c r="BR2864" s="516" t="s">
        <v>6</v>
      </c>
      <c r="BS2864" s="516"/>
      <c r="BT2864" s="32"/>
      <c r="BU2864" s="33"/>
      <c r="BV2864" s="34"/>
      <c r="BW2864" s="32"/>
      <c r="BX2864" s="33"/>
      <c r="BY2864" s="34"/>
      <c r="BZ2864" s="35"/>
      <c r="CA2864" s="24"/>
      <c r="CB2864" s="36"/>
      <c r="CC2864" s="33"/>
      <c r="CD2864" s="37"/>
      <c r="CE2864" s="36"/>
      <c r="CF2864" s="38"/>
      <c r="CG2864" s="39"/>
      <c r="CH2864" s="457"/>
      <c r="CI2864" s="23" t="s">
        <v>836</v>
      </c>
    </row>
    <row r="2865" spans="1:87" ht="16.8" thickTop="1" thickBot="1" x14ac:dyDescent="0.35">
      <c r="A2865" s="505" t="str">
        <f>IF(COUNTIF(B2866:B2878,"x")&gt;0,"x","")</f>
        <v/>
      </c>
      <c r="B2865" s="57"/>
      <c r="C2865" s="510" t="str">
        <f>A2865</f>
        <v/>
      </c>
      <c r="D2865" s="66">
        <f>ROWS(D2866:D2878)-1</f>
        <v>12</v>
      </c>
      <c r="E2865" s="58" t="s">
        <v>5499</v>
      </c>
      <c r="F2865" s="59"/>
      <c r="G2865" s="301"/>
      <c r="H2865" s="6"/>
      <c r="I2865" s="18"/>
      <c r="J2865" s="6"/>
      <c r="K2865" s="18"/>
      <c r="L2865" s="18"/>
      <c r="M2865" s="18"/>
      <c r="N2865" s="46"/>
      <c r="O2865" s="60" t="s">
        <v>5500</v>
      </c>
      <c r="P2865" s="334" t="s">
        <v>7221</v>
      </c>
      <c r="Q2865" s="146"/>
      <c r="R2865" s="63" t="str">
        <f>IF(COUNTIF(Q2866:Q2878,"?")&gt;0,"?",IF(AND(S2865="◄",T2865="►"),"◄►",IF(S2865="◄","◄",IF(T2865="►","►",""))))</f>
        <v>◄</v>
      </c>
      <c r="S2865" s="64" t="str">
        <f>IF(SUM(S2866:S2878)+1=ROWS(S2866:S2878)-COUNTIF(S2866:S2878,"-"),"","◄")</f>
        <v>◄</v>
      </c>
      <c r="T2865" s="65" t="str">
        <f>IF(SUM(T2866:T2878)&gt;0,"►","")</f>
        <v/>
      </c>
      <c r="U2865" s="146"/>
      <c r="V2865" s="63" t="str">
        <f>IF(COUNTIF(U2866:U2878,"?")&gt;0,"?",IF(AND(W2865="◄",X2865="►"),"◄►",IF(W2865="◄","◄",IF(X2865="►","►",""))))</f>
        <v>◄</v>
      </c>
      <c r="W2865" s="64" t="str">
        <f>IF(SUM(W2866:W2878)+1=ROWS(W2866:W2878)-COUNTIF(W2866:W2878,"-"),"","◄")</f>
        <v>◄</v>
      </c>
      <c r="X2865" s="65" t="str">
        <f>IF(SUM(X2866:X2878)&gt;0,"►","")</f>
        <v/>
      </c>
      <c r="Y2865" s="66">
        <f>ROWS(Y2866:Y2878)-1</f>
        <v>12</v>
      </c>
      <c r="Z2865" s="67">
        <f>SUM(Z2866:Z2878)-Z2878</f>
        <v>0</v>
      </c>
      <c r="AA2865" s="68" t="s">
        <v>840</v>
      </c>
      <c r="AB2865" s="69"/>
      <c r="AC2865" s="67">
        <f>SUM(AC2866:AC2878)-AC2878</f>
        <v>0</v>
      </c>
      <c r="AD2865" s="68" t="s">
        <v>840</v>
      </c>
      <c r="AE2865" s="69"/>
      <c r="AF2865" s="70" t="str">
        <f>IF(AG2865="◄","◄",IF(AG2865="ok","►",""))</f>
        <v>◄</v>
      </c>
      <c r="AG2865" s="71" t="str">
        <f>IF(AG2866&gt;0,"OK","◄")</f>
        <v>◄</v>
      </c>
      <c r="AH2865" s="62" t="str">
        <f>IF(AND(AI2865="◄",AJ2865="►"),"◄?►",IF(AI2865="◄","◄",IF(AJ2865="►","►","")))</f>
        <v>◄</v>
      </c>
      <c r="AI2865" s="64" t="str">
        <f>IF(AI2866&gt;0,"","◄")</f>
        <v>◄</v>
      </c>
      <c r="AJ2865" s="65" t="str">
        <f>IF(SUM(AJ2866:AJ2892)&gt;0,"►","")</f>
        <v/>
      </c>
      <c r="AK2865" s="570" t="str">
        <f>G2866</f>
        <v>1990</v>
      </c>
      <c r="AL2865" s="572" t="str">
        <f>P2865</f>
        <v>▬ folder Nr. 11bis? (gn)  /  90 ▬</v>
      </c>
      <c r="AM2865" s="43"/>
      <c r="AN2865" s="1" t="str">
        <f>IF(AO2865="","",IF(COUNTIF(AN2866,"ok"),"","◄"))</f>
        <v>◄</v>
      </c>
      <c r="AO2865" s="9" t="str">
        <f>IF(COUNTIF(AP2865:BR2865,"◄")&gt;0,"◄","")</f>
        <v>◄</v>
      </c>
      <c r="AP2865" s="250" t="str">
        <f>IF(AP2866="-","",IF(AP2866&gt;0,"","◄"))</f>
        <v>◄</v>
      </c>
      <c r="AQ2865" s="251"/>
      <c r="AR2865" s="517">
        <f>IF(ISNONTEXT(AR2866)=TRUE,"_",1)</f>
        <v>1</v>
      </c>
      <c r="AS2865" s="250" t="str">
        <f>IF(AS2866="-","",IF(AS2866&gt;0,"","◄"))</f>
        <v>◄</v>
      </c>
      <c r="AT2865" s="251"/>
      <c r="AU2865" s="517">
        <f>IF(ISNONTEXT(AU2866)=TRUE,"_",AR2865+1)</f>
        <v>2</v>
      </c>
      <c r="AV2865" s="250" t="str">
        <f>IF(AV2866="-","",IF(AV2866&gt;0,"","◄"))</f>
        <v>◄</v>
      </c>
      <c r="AW2865" s="251"/>
      <c r="AX2865" s="517">
        <f>IF(ISNONTEXT(AX2866)=TRUE,"_",AU2865+1)</f>
        <v>3</v>
      </c>
      <c r="AY2865" s="250" t="str">
        <f>IF(AY2866="-","",IF(AY2866&gt;0,"","◄"))</f>
        <v>◄</v>
      </c>
      <c r="AZ2865" s="251"/>
      <c r="BA2865" s="517">
        <f>IF(ISNONTEXT(BA2866)=TRUE,"_",AX2865+1)</f>
        <v>4</v>
      </c>
      <c r="BB2865" s="250" t="str">
        <f>IF(BB2866="-","",IF(BB2866&gt;0,"","◄"))</f>
        <v>◄</v>
      </c>
      <c r="BC2865" s="251"/>
      <c r="BD2865" s="517">
        <f>IF(ISNONTEXT(BD2866)=TRUE,"_",BA2865+1)</f>
        <v>5</v>
      </c>
      <c r="BE2865" s="250" t="str">
        <f>IF(BE2866="-","",IF(BE2866&gt;0,"","◄"))</f>
        <v>◄</v>
      </c>
      <c r="BF2865" s="251"/>
      <c r="BG2865" s="517">
        <f>IF(ISNONTEXT(BG2866)=TRUE,"_",BD2865+1)</f>
        <v>6</v>
      </c>
      <c r="BH2865" s="250" t="str">
        <f>IF(BH2866="-","",IF(BH2866&gt;0,"","◄"))</f>
        <v>◄</v>
      </c>
      <c r="BI2865" s="251"/>
      <c r="BJ2865" s="517">
        <f>IF(ISNONTEXT(BJ2866)=TRUE,"_",BG2865+1)</f>
        <v>7</v>
      </c>
      <c r="BK2865" s="563" t="str">
        <f>IF(BK2866="-","",IF(BK2866&gt;0,"","◄"))</f>
        <v>◄</v>
      </c>
      <c r="BL2865" s="564"/>
      <c r="BM2865" s="517">
        <f>IF(ISNONTEXT(BM2866)=TRUE,"_",BJ2865+1)</f>
        <v>8</v>
      </c>
      <c r="BN2865" s="563" t="str">
        <f>IF(BN2866="-","",IF(BN2866&gt;0,"","◄"))</f>
        <v>◄</v>
      </c>
      <c r="BO2865" s="564"/>
      <c r="BP2865" s="517">
        <f>IF(ISNONTEXT(BP2866)=TRUE,"_",BM2865+1)</f>
        <v>9</v>
      </c>
      <c r="BQ2865" s="563" t="str">
        <f>IF(BQ2866="-","",IF(BQ2866&gt;0,"","◄"))</f>
        <v>◄</v>
      </c>
      <c r="BR2865" s="564"/>
      <c r="BS2865" s="517">
        <f>IF(ISNONTEXT(BS2866)=TRUE,"_",BP2865+1)</f>
        <v>10</v>
      </c>
      <c r="BT2865" s="563" t="str">
        <f>IF(BT2866="-","",IF(BT2866&gt;0,"","◄"))</f>
        <v>◄</v>
      </c>
      <c r="BU2865" s="564"/>
      <c r="BV2865" s="517" t="str">
        <f>IF(ISNONTEXT(BV2866)=TRUE,"_",1)</f>
        <v>_</v>
      </c>
      <c r="BW2865" s="563" t="str">
        <f>IF(BW2866="-","",IF(BW2866&gt;0,"","◄"))</f>
        <v>◄</v>
      </c>
      <c r="BX2865" s="564"/>
      <c r="BY2865" s="517" t="str">
        <f>IF(ISNONTEXT(BY2866)=TRUE,"_",BV2865+1)</f>
        <v>_</v>
      </c>
      <c r="BZ2865" s="26"/>
      <c r="CA2865" s="24"/>
      <c r="CB2865" s="25" t="str">
        <f>IF(CB2866&gt;0,"►","")</f>
        <v/>
      </c>
      <c r="CC2865" s="25" t="str">
        <f>IF(CC2866&gt;0,"►","")</f>
        <v/>
      </c>
      <c r="CD2865" s="517" t="str">
        <f>IF(ISNONTEXT(CD2866)=TRUE,"_",1)</f>
        <v>_</v>
      </c>
      <c r="CE2865" s="25" t="str">
        <f>IF(CE2866&gt;0,"►","")</f>
        <v/>
      </c>
      <c r="CF2865" s="25" t="str">
        <f>IF(CF2866&gt;0,"►","")</f>
        <v/>
      </c>
      <c r="CG2865" s="517" t="str">
        <f>IF(ISNONTEXT(CG2866)=TRUE,"_",CD2865+1)</f>
        <v>_</v>
      </c>
      <c r="CH2865" s="66">
        <f>ROWS(CH2866:CH2878)-1</f>
        <v>12</v>
      </c>
      <c r="CI2865" s="23" t="s">
        <v>836</v>
      </c>
    </row>
    <row r="2866" spans="1:87" ht="16.8" customHeight="1" thickBot="1" x14ac:dyDescent="0.35">
      <c r="A2866" s="503"/>
      <c r="B2866" s="49"/>
      <c r="C2866" s="156">
        <f t="shared" ref="C2866:C2879" si="975">B2866</f>
        <v>0</v>
      </c>
      <c r="D2866" s="457"/>
      <c r="E2866" s="73"/>
      <c r="F2866" s="74" t="s">
        <v>5501</v>
      </c>
      <c r="G2866" s="300" t="s">
        <v>4314</v>
      </c>
      <c r="H2866" s="76">
        <v>14</v>
      </c>
      <c r="I2866" s="119"/>
      <c r="J2866" s="114"/>
      <c r="K2866" s="79"/>
      <c r="L2866" s="79"/>
      <c r="M2866" s="79"/>
      <c r="N2866" s="80" t="s">
        <v>5502</v>
      </c>
      <c r="O2866" s="81"/>
      <c r="P2866" s="316"/>
      <c r="Q2866" s="83" t="str">
        <f t="shared" ref="Q2866:Q2877" si="976">IF(R2866="?","?","")</f>
        <v/>
      </c>
      <c r="R2866" s="83" t="str">
        <f t="shared" ref="R2866:R2877" si="977">IF(AND(S2866="",T2866&gt;0),"?",IF(S2866="","◄",IF(T2866&gt;=1,"►","")))</f>
        <v>◄</v>
      </c>
      <c r="S2866" s="84"/>
      <c r="T2866" s="85"/>
      <c r="U2866" s="83" t="str">
        <f t="shared" ref="U2866:U2877" si="978">IF(V2866="?","?","")</f>
        <v/>
      </c>
      <c r="V2866" s="83" t="str">
        <f t="shared" ref="V2866:V2877" si="979">IF(AND(W2866="",X2866&gt;0),"?",IF(W2866="","◄",IF(X2866&gt;=1,"►","")))</f>
        <v>◄</v>
      </c>
      <c r="W2866" s="86"/>
      <c r="X2866" s="85"/>
      <c r="Y2866" s="457"/>
      <c r="Z2866" s="87"/>
      <c r="AA2866" s="521">
        <f t="shared" ref="AA2866:AA2877" si="980">(S2866*Z2866)</f>
        <v>0</v>
      </c>
      <c r="AB2866" s="520">
        <f t="shared" ref="AB2866:AB2877" si="981">(T2866*AA2866)</f>
        <v>0</v>
      </c>
      <c r="AC2866" s="88"/>
      <c r="AD2866" s="519">
        <f t="shared" ref="AD2866:AD2877" si="982">(W2866*AC2866)</f>
        <v>0</v>
      </c>
      <c r="AE2866" s="522">
        <f t="shared" ref="AE2866:AE2877" si="983">(X2866*AD2866)</f>
        <v>0</v>
      </c>
      <c r="AF2866" s="89" t="str">
        <f>IF(AG2866&gt;0,"ok","◄")</f>
        <v>◄</v>
      </c>
      <c r="AG2866" s="90"/>
      <c r="AH2866" s="89" t="str">
        <f>IF(AND(AI2866="",AJ2866&gt;0),"?",IF(AI2866="","◄",IF(AJ2866&gt;=1,"►","")))</f>
        <v>◄</v>
      </c>
      <c r="AI2866" s="91"/>
      <c r="AJ2866" s="92"/>
      <c r="AK2866" s="586"/>
      <c r="AL2866" s="587"/>
      <c r="AM2866" s="43"/>
      <c r="AN2866" s="3" t="s">
        <v>3</v>
      </c>
      <c r="AO2866" s="12" t="s">
        <v>1</v>
      </c>
      <c r="AP2866" s="13"/>
      <c r="AQ2866" s="14"/>
      <c r="AR2866" s="15" t="s">
        <v>697</v>
      </c>
      <c r="AS2866" s="13"/>
      <c r="AT2866" s="14"/>
      <c r="AU2866" s="15" t="s">
        <v>698</v>
      </c>
      <c r="AV2866" s="13"/>
      <c r="AW2866" s="14"/>
      <c r="AX2866" s="15" t="s">
        <v>699</v>
      </c>
      <c r="AY2866" s="13"/>
      <c r="AZ2866" s="14"/>
      <c r="BA2866" s="15" t="s">
        <v>700</v>
      </c>
      <c r="BB2866" s="13"/>
      <c r="BC2866" s="14"/>
      <c r="BD2866" s="15" t="s">
        <v>701</v>
      </c>
      <c r="BE2866" s="13"/>
      <c r="BF2866" s="14"/>
      <c r="BG2866" s="15" t="s">
        <v>702</v>
      </c>
      <c r="BH2866" s="13"/>
      <c r="BI2866" s="14"/>
      <c r="BJ2866" s="15" t="s">
        <v>703</v>
      </c>
      <c r="BK2866" s="13"/>
      <c r="BL2866" s="14"/>
      <c r="BM2866" s="15" t="s">
        <v>704</v>
      </c>
      <c r="BN2866" s="13"/>
      <c r="BO2866" s="14"/>
      <c r="BP2866" s="15" t="s">
        <v>705</v>
      </c>
      <c r="BQ2866" s="13"/>
      <c r="BR2866" s="14"/>
      <c r="BS2866" s="15" t="s">
        <v>706</v>
      </c>
      <c r="BT2866" s="32"/>
      <c r="BU2866" s="33"/>
      <c r="BV2866" s="34"/>
      <c r="BW2866" s="32"/>
      <c r="BX2866" s="33"/>
      <c r="BY2866" s="34"/>
      <c r="BZ2866" s="35"/>
      <c r="CA2866" s="24"/>
      <c r="CB2866" s="36"/>
      <c r="CC2866" s="33"/>
      <c r="CD2866" s="37"/>
      <c r="CE2866" s="36"/>
      <c r="CF2866" s="38"/>
      <c r="CG2866" s="39"/>
      <c r="CH2866" s="457"/>
      <c r="CI2866" s="23" t="s">
        <v>836</v>
      </c>
    </row>
    <row r="2867" spans="1:87" ht="15.6" thickTop="1" thickBot="1" x14ac:dyDescent="0.35">
      <c r="A2867" s="503"/>
      <c r="B2867" s="49"/>
      <c r="C2867" s="156">
        <f t="shared" si="975"/>
        <v>0</v>
      </c>
      <c r="D2867" s="457"/>
      <c r="E2867" s="73"/>
      <c r="F2867" s="93">
        <v>2371</v>
      </c>
      <c r="G2867" s="302" t="s">
        <v>4314</v>
      </c>
      <c r="H2867" s="76">
        <v>14</v>
      </c>
      <c r="I2867" s="119"/>
      <c r="J2867" s="114"/>
      <c r="K2867" s="79"/>
      <c r="L2867" s="79"/>
      <c r="M2867" s="79"/>
      <c r="N2867" s="80" t="s">
        <v>5503</v>
      </c>
      <c r="O2867" s="237"/>
      <c r="P2867" s="316"/>
      <c r="Q2867" s="83" t="str">
        <f t="shared" si="976"/>
        <v/>
      </c>
      <c r="R2867" s="83" t="str">
        <f t="shared" si="977"/>
        <v>◄</v>
      </c>
      <c r="S2867" s="84"/>
      <c r="T2867" s="85"/>
      <c r="U2867" s="83" t="str">
        <f t="shared" si="978"/>
        <v/>
      </c>
      <c r="V2867" s="83" t="str">
        <f t="shared" si="979"/>
        <v>◄</v>
      </c>
      <c r="W2867" s="86"/>
      <c r="X2867" s="85"/>
      <c r="Y2867" s="457"/>
      <c r="Z2867" s="87"/>
      <c r="AA2867" s="521">
        <f t="shared" si="980"/>
        <v>0</v>
      </c>
      <c r="AB2867" s="520">
        <f t="shared" si="981"/>
        <v>0</v>
      </c>
      <c r="AC2867" s="88"/>
      <c r="AD2867" s="519">
        <f t="shared" si="982"/>
        <v>0</v>
      </c>
      <c r="AE2867" s="522">
        <f t="shared" si="983"/>
        <v>0</v>
      </c>
      <c r="AF2867" s="44"/>
      <c r="AG2867" s="45"/>
      <c r="AH2867" s="44"/>
      <c r="AI2867" s="45"/>
      <c r="AJ2867" s="45"/>
      <c r="AK2867" s="45"/>
      <c r="AL2867" s="45"/>
      <c r="AM2867" s="43"/>
      <c r="AN2867" s="27" t="s">
        <v>6</v>
      </c>
      <c r="AO2867" s="27" t="s">
        <v>6</v>
      </c>
      <c r="AP2867" s="516"/>
      <c r="AQ2867" s="516"/>
      <c r="AR2867" s="516"/>
      <c r="AS2867" s="516" t="s">
        <v>6</v>
      </c>
      <c r="AT2867" s="516" t="s">
        <v>6</v>
      </c>
      <c r="AU2867" s="516"/>
      <c r="AV2867" s="516" t="s">
        <v>6</v>
      </c>
      <c r="AW2867" s="516" t="s">
        <v>6</v>
      </c>
      <c r="AX2867" s="516"/>
      <c r="AY2867" s="516" t="s">
        <v>6</v>
      </c>
      <c r="AZ2867" s="516" t="s">
        <v>6</v>
      </c>
      <c r="BA2867" s="516"/>
      <c r="BB2867" s="516" t="s">
        <v>6</v>
      </c>
      <c r="BC2867" s="516" t="s">
        <v>6</v>
      </c>
      <c r="BD2867" s="516"/>
      <c r="BE2867" s="516" t="s">
        <v>6</v>
      </c>
      <c r="BF2867" s="516" t="s">
        <v>6</v>
      </c>
      <c r="BG2867" s="516"/>
      <c r="BH2867" s="516" t="s">
        <v>6</v>
      </c>
      <c r="BI2867" s="516" t="s">
        <v>6</v>
      </c>
      <c r="BJ2867" s="516"/>
      <c r="BK2867" s="516" t="s">
        <v>6</v>
      </c>
      <c r="BL2867" s="516" t="s">
        <v>6</v>
      </c>
      <c r="BM2867" s="516"/>
      <c r="BN2867" s="516" t="s">
        <v>6</v>
      </c>
      <c r="BO2867" s="516" t="s">
        <v>6</v>
      </c>
      <c r="BP2867" s="516"/>
      <c r="BQ2867" s="516" t="s">
        <v>6</v>
      </c>
      <c r="BR2867" s="516" t="s">
        <v>6</v>
      </c>
      <c r="BS2867" s="516"/>
      <c r="BT2867" s="516"/>
      <c r="BU2867" s="516"/>
      <c r="BV2867" s="516"/>
      <c r="BW2867" s="516"/>
      <c r="BX2867" s="516"/>
      <c r="BY2867" s="516"/>
      <c r="BZ2867" s="28"/>
      <c r="CA2867" s="24"/>
      <c r="CB2867" s="29"/>
      <c r="CC2867" s="29"/>
      <c r="CD2867" s="30"/>
      <c r="CE2867" s="29"/>
      <c r="CF2867" s="29"/>
      <c r="CG2867" s="31"/>
      <c r="CH2867" s="457"/>
      <c r="CI2867" s="23" t="s">
        <v>836</v>
      </c>
    </row>
    <row r="2868" spans="1:87" ht="15.6" thickTop="1" thickBot="1" x14ac:dyDescent="0.35">
      <c r="A2868" s="503"/>
      <c r="B2868" s="49"/>
      <c r="C2868" s="156">
        <f t="shared" si="975"/>
        <v>0</v>
      </c>
      <c r="D2868" s="457"/>
      <c r="E2868" s="73"/>
      <c r="F2868" s="93">
        <v>2372</v>
      </c>
      <c r="G2868" s="302" t="s">
        <v>4314</v>
      </c>
      <c r="H2868" s="76">
        <v>14</v>
      </c>
      <c r="I2868" s="119"/>
      <c r="J2868" s="114"/>
      <c r="K2868" s="79"/>
      <c r="L2868" s="79"/>
      <c r="M2868" s="79"/>
      <c r="N2868" s="80" t="s">
        <v>5504</v>
      </c>
      <c r="O2868" s="237"/>
      <c r="P2868" s="316"/>
      <c r="Q2868" s="83" t="str">
        <f t="shared" si="976"/>
        <v/>
      </c>
      <c r="R2868" s="83" t="str">
        <f t="shared" si="977"/>
        <v>◄</v>
      </c>
      <c r="S2868" s="84"/>
      <c r="T2868" s="85"/>
      <c r="U2868" s="83" t="str">
        <f t="shared" si="978"/>
        <v/>
      </c>
      <c r="V2868" s="83" t="str">
        <f t="shared" si="979"/>
        <v>◄</v>
      </c>
      <c r="W2868" s="86"/>
      <c r="X2868" s="85"/>
      <c r="Y2868" s="457"/>
      <c r="Z2868" s="87"/>
      <c r="AA2868" s="521">
        <f t="shared" si="980"/>
        <v>0</v>
      </c>
      <c r="AB2868" s="520">
        <f t="shared" si="981"/>
        <v>0</v>
      </c>
      <c r="AC2868" s="88"/>
      <c r="AD2868" s="519">
        <f t="shared" si="982"/>
        <v>0</v>
      </c>
      <c r="AE2868" s="522">
        <f t="shared" si="983"/>
        <v>0</v>
      </c>
      <c r="AF2868" s="44"/>
      <c r="AG2868" s="45"/>
      <c r="AH2868" s="44"/>
      <c r="AI2868" s="45"/>
      <c r="AJ2868" s="45"/>
      <c r="AK2868" s="45"/>
      <c r="AL2868" s="45"/>
      <c r="AM2868" s="43"/>
      <c r="AN2868" s="27" t="s">
        <v>6</v>
      </c>
      <c r="AO2868" s="27" t="s">
        <v>6</v>
      </c>
      <c r="AP2868" s="516"/>
      <c r="AQ2868" s="516"/>
      <c r="AR2868" s="516"/>
      <c r="AS2868" s="516" t="s">
        <v>6</v>
      </c>
      <c r="AT2868" s="516" t="s">
        <v>6</v>
      </c>
      <c r="AU2868" s="516"/>
      <c r="AV2868" s="516" t="s">
        <v>6</v>
      </c>
      <c r="AW2868" s="516" t="s">
        <v>6</v>
      </c>
      <c r="AX2868" s="516"/>
      <c r="AY2868" s="516" t="s">
        <v>6</v>
      </c>
      <c r="AZ2868" s="516" t="s">
        <v>6</v>
      </c>
      <c r="BA2868" s="516"/>
      <c r="BB2868" s="516" t="s">
        <v>6</v>
      </c>
      <c r="BC2868" s="516" t="s">
        <v>6</v>
      </c>
      <c r="BD2868" s="516"/>
      <c r="BE2868" s="516" t="s">
        <v>6</v>
      </c>
      <c r="BF2868" s="516" t="s">
        <v>6</v>
      </c>
      <c r="BG2868" s="516"/>
      <c r="BH2868" s="516" t="s">
        <v>6</v>
      </c>
      <c r="BI2868" s="516" t="s">
        <v>6</v>
      </c>
      <c r="BJ2868" s="516"/>
      <c r="BK2868" s="516" t="s">
        <v>6</v>
      </c>
      <c r="BL2868" s="516" t="s">
        <v>6</v>
      </c>
      <c r="BM2868" s="516"/>
      <c r="BN2868" s="516" t="s">
        <v>6</v>
      </c>
      <c r="BO2868" s="516" t="s">
        <v>6</v>
      </c>
      <c r="BP2868" s="516"/>
      <c r="BQ2868" s="516" t="s">
        <v>6</v>
      </c>
      <c r="BR2868" s="516" t="s">
        <v>6</v>
      </c>
      <c r="BS2868" s="516"/>
      <c r="BT2868" s="516"/>
      <c r="BU2868" s="516"/>
      <c r="BV2868" s="516"/>
      <c r="BW2868" s="516"/>
      <c r="BX2868" s="516"/>
      <c r="BY2868" s="516"/>
      <c r="BZ2868" s="28"/>
      <c r="CA2868" s="24"/>
      <c r="CB2868" s="29"/>
      <c r="CC2868" s="29"/>
      <c r="CD2868" s="30"/>
      <c r="CE2868" s="29"/>
      <c r="CF2868" s="29"/>
      <c r="CG2868" s="31"/>
      <c r="CH2868" s="457"/>
      <c r="CI2868" s="23" t="s">
        <v>836</v>
      </c>
    </row>
    <row r="2869" spans="1:87" ht="15.6" thickTop="1" thickBot="1" x14ac:dyDescent="0.35">
      <c r="A2869" s="503"/>
      <c r="B2869" s="49"/>
      <c r="C2869" s="156">
        <f t="shared" si="975"/>
        <v>0</v>
      </c>
      <c r="D2869" s="457"/>
      <c r="E2869" s="73"/>
      <c r="F2869" s="93">
        <v>2373</v>
      </c>
      <c r="G2869" s="302" t="s">
        <v>4314</v>
      </c>
      <c r="H2869" s="76">
        <v>25</v>
      </c>
      <c r="I2869" s="119"/>
      <c r="J2869" s="114"/>
      <c r="K2869" s="79"/>
      <c r="L2869" s="79"/>
      <c r="M2869" s="79"/>
      <c r="N2869" s="80" t="s">
        <v>5505</v>
      </c>
      <c r="O2869" s="237"/>
      <c r="P2869" s="316"/>
      <c r="Q2869" s="83" t="str">
        <f t="shared" si="976"/>
        <v/>
      </c>
      <c r="R2869" s="83" t="str">
        <f t="shared" si="977"/>
        <v>◄</v>
      </c>
      <c r="S2869" s="84"/>
      <c r="T2869" s="85"/>
      <c r="U2869" s="83" t="str">
        <f t="shared" si="978"/>
        <v/>
      </c>
      <c r="V2869" s="83" t="str">
        <f t="shared" si="979"/>
        <v>◄</v>
      </c>
      <c r="W2869" s="86"/>
      <c r="X2869" s="85"/>
      <c r="Y2869" s="457"/>
      <c r="Z2869" s="87"/>
      <c r="AA2869" s="521">
        <f t="shared" si="980"/>
        <v>0</v>
      </c>
      <c r="AB2869" s="520">
        <f t="shared" si="981"/>
        <v>0</v>
      </c>
      <c r="AC2869" s="88"/>
      <c r="AD2869" s="519">
        <f t="shared" si="982"/>
        <v>0</v>
      </c>
      <c r="AE2869" s="522">
        <f t="shared" si="983"/>
        <v>0</v>
      </c>
      <c r="AF2869" s="44"/>
      <c r="AG2869" s="45"/>
      <c r="AH2869" s="44"/>
      <c r="AI2869" s="45"/>
      <c r="AJ2869" s="45"/>
      <c r="AK2869" s="45"/>
      <c r="AL2869" s="45"/>
      <c r="AM2869" s="43"/>
      <c r="AN2869" s="27" t="s">
        <v>6</v>
      </c>
      <c r="AO2869" s="27" t="s">
        <v>6</v>
      </c>
      <c r="AP2869" s="516"/>
      <c r="AQ2869" s="516"/>
      <c r="AR2869" s="516"/>
      <c r="AS2869" s="516" t="s">
        <v>6</v>
      </c>
      <c r="AT2869" s="516" t="s">
        <v>6</v>
      </c>
      <c r="AU2869" s="516"/>
      <c r="AV2869" s="516" t="s">
        <v>6</v>
      </c>
      <c r="AW2869" s="516" t="s">
        <v>6</v>
      </c>
      <c r="AX2869" s="516"/>
      <c r="AY2869" s="516" t="s">
        <v>6</v>
      </c>
      <c r="AZ2869" s="516" t="s">
        <v>6</v>
      </c>
      <c r="BA2869" s="516"/>
      <c r="BB2869" s="516" t="s">
        <v>6</v>
      </c>
      <c r="BC2869" s="516" t="s">
        <v>6</v>
      </c>
      <c r="BD2869" s="516"/>
      <c r="BE2869" s="516" t="s">
        <v>6</v>
      </c>
      <c r="BF2869" s="516" t="s">
        <v>6</v>
      </c>
      <c r="BG2869" s="516"/>
      <c r="BH2869" s="516" t="s">
        <v>6</v>
      </c>
      <c r="BI2869" s="516" t="s">
        <v>6</v>
      </c>
      <c r="BJ2869" s="516"/>
      <c r="BK2869" s="516" t="s">
        <v>6</v>
      </c>
      <c r="BL2869" s="516" t="s">
        <v>6</v>
      </c>
      <c r="BM2869" s="516"/>
      <c r="BN2869" s="516" t="s">
        <v>6</v>
      </c>
      <c r="BO2869" s="516" t="s">
        <v>6</v>
      </c>
      <c r="BP2869" s="516"/>
      <c r="BQ2869" s="516" t="s">
        <v>6</v>
      </c>
      <c r="BR2869" s="516" t="s">
        <v>6</v>
      </c>
      <c r="BS2869" s="516"/>
      <c r="BT2869" s="516"/>
      <c r="BU2869" s="516"/>
      <c r="BV2869" s="516"/>
      <c r="BW2869" s="516"/>
      <c r="BX2869" s="516"/>
      <c r="BY2869" s="516"/>
      <c r="BZ2869" s="28"/>
      <c r="CA2869" s="24"/>
      <c r="CB2869" s="29"/>
      <c r="CC2869" s="29"/>
      <c r="CD2869" s="30"/>
      <c r="CE2869" s="29"/>
      <c r="CF2869" s="29"/>
      <c r="CG2869" s="31"/>
      <c r="CH2869" s="457"/>
      <c r="CI2869" s="23" t="s">
        <v>836</v>
      </c>
    </row>
    <row r="2870" spans="1:87" ht="15.6" thickTop="1" thickBot="1" x14ac:dyDescent="0.35">
      <c r="A2870" s="503"/>
      <c r="B2870" s="49"/>
      <c r="C2870" s="156">
        <f t="shared" si="975"/>
        <v>0</v>
      </c>
      <c r="D2870" s="457"/>
      <c r="E2870" s="73"/>
      <c r="F2870" s="93">
        <v>2374</v>
      </c>
      <c r="G2870" s="302" t="s">
        <v>4314</v>
      </c>
      <c r="H2870" s="76">
        <v>25</v>
      </c>
      <c r="I2870" s="119"/>
      <c r="J2870" s="114"/>
      <c r="K2870" s="79"/>
      <c r="L2870" s="79"/>
      <c r="M2870" s="79"/>
      <c r="N2870" s="80" t="s">
        <v>5506</v>
      </c>
      <c r="O2870" s="237"/>
      <c r="P2870" s="316"/>
      <c r="Q2870" s="83" t="str">
        <f t="shared" si="976"/>
        <v/>
      </c>
      <c r="R2870" s="83" t="str">
        <f t="shared" si="977"/>
        <v>◄</v>
      </c>
      <c r="S2870" s="84"/>
      <c r="T2870" s="85"/>
      <c r="U2870" s="83" t="str">
        <f t="shared" si="978"/>
        <v/>
      </c>
      <c r="V2870" s="83" t="str">
        <f t="shared" si="979"/>
        <v>◄</v>
      </c>
      <c r="W2870" s="86"/>
      <c r="X2870" s="85"/>
      <c r="Y2870" s="457"/>
      <c r="Z2870" s="87"/>
      <c r="AA2870" s="521">
        <f t="shared" si="980"/>
        <v>0</v>
      </c>
      <c r="AB2870" s="520">
        <f t="shared" si="981"/>
        <v>0</v>
      </c>
      <c r="AC2870" s="88"/>
      <c r="AD2870" s="519">
        <f t="shared" si="982"/>
        <v>0</v>
      </c>
      <c r="AE2870" s="522">
        <f t="shared" si="983"/>
        <v>0</v>
      </c>
      <c r="AF2870" s="44"/>
      <c r="AG2870" s="45"/>
      <c r="AH2870" s="44"/>
      <c r="AI2870" s="45"/>
      <c r="AJ2870" s="45"/>
      <c r="AK2870" s="45"/>
      <c r="AL2870" s="45"/>
      <c r="AM2870" s="43"/>
      <c r="AN2870" s="27" t="s">
        <v>6</v>
      </c>
      <c r="AO2870" s="27" t="s">
        <v>6</v>
      </c>
      <c r="AP2870" s="516"/>
      <c r="AQ2870" s="516"/>
      <c r="AR2870" s="516"/>
      <c r="AS2870" s="516" t="s">
        <v>6</v>
      </c>
      <c r="AT2870" s="516" t="s">
        <v>6</v>
      </c>
      <c r="AU2870" s="516"/>
      <c r="AV2870" s="516" t="s">
        <v>6</v>
      </c>
      <c r="AW2870" s="516" t="s">
        <v>6</v>
      </c>
      <c r="AX2870" s="516"/>
      <c r="AY2870" s="516" t="s">
        <v>6</v>
      </c>
      <c r="AZ2870" s="516" t="s">
        <v>6</v>
      </c>
      <c r="BA2870" s="516"/>
      <c r="BB2870" s="516" t="s">
        <v>6</v>
      </c>
      <c r="BC2870" s="516" t="s">
        <v>6</v>
      </c>
      <c r="BD2870" s="516"/>
      <c r="BE2870" s="516" t="s">
        <v>6</v>
      </c>
      <c r="BF2870" s="516" t="s">
        <v>6</v>
      </c>
      <c r="BG2870" s="516"/>
      <c r="BH2870" s="516" t="s">
        <v>6</v>
      </c>
      <c r="BI2870" s="516" t="s">
        <v>6</v>
      </c>
      <c r="BJ2870" s="516"/>
      <c r="BK2870" s="516" t="s">
        <v>6</v>
      </c>
      <c r="BL2870" s="516" t="s">
        <v>6</v>
      </c>
      <c r="BM2870" s="516"/>
      <c r="BN2870" s="516" t="s">
        <v>6</v>
      </c>
      <c r="BO2870" s="516" t="s">
        <v>6</v>
      </c>
      <c r="BP2870" s="516"/>
      <c r="BQ2870" s="516" t="s">
        <v>6</v>
      </c>
      <c r="BR2870" s="516" t="s">
        <v>6</v>
      </c>
      <c r="BS2870" s="516"/>
      <c r="BT2870" s="516"/>
      <c r="BU2870" s="516"/>
      <c r="BV2870" s="516"/>
      <c r="BW2870" s="516"/>
      <c r="BX2870" s="516"/>
      <c r="BY2870" s="516"/>
      <c r="BZ2870" s="28"/>
      <c r="CA2870" s="24"/>
      <c r="CB2870" s="29"/>
      <c r="CC2870" s="29"/>
      <c r="CD2870" s="30"/>
      <c r="CE2870" s="29"/>
      <c r="CF2870" s="29"/>
      <c r="CG2870" s="31"/>
      <c r="CH2870" s="457"/>
      <c r="CI2870" s="23" t="s">
        <v>836</v>
      </c>
    </row>
    <row r="2871" spans="1:87" ht="15.6" thickTop="1" thickBot="1" x14ac:dyDescent="0.35">
      <c r="A2871" s="503"/>
      <c r="B2871" s="49"/>
      <c r="C2871" s="156">
        <f t="shared" si="975"/>
        <v>0</v>
      </c>
      <c r="D2871" s="457"/>
      <c r="E2871" s="73"/>
      <c r="F2871" s="93">
        <v>2375</v>
      </c>
      <c r="G2871" s="302" t="s">
        <v>4314</v>
      </c>
      <c r="H2871" s="76">
        <v>25</v>
      </c>
      <c r="I2871" s="119"/>
      <c r="J2871" s="114"/>
      <c r="K2871" s="79"/>
      <c r="L2871" s="79"/>
      <c r="M2871" s="79"/>
      <c r="N2871" s="80" t="s">
        <v>5507</v>
      </c>
      <c r="O2871" s="237"/>
      <c r="P2871" s="316"/>
      <c r="Q2871" s="83" t="str">
        <f t="shared" si="976"/>
        <v/>
      </c>
      <c r="R2871" s="83" t="str">
        <f t="shared" si="977"/>
        <v>◄</v>
      </c>
      <c r="S2871" s="84"/>
      <c r="T2871" s="85"/>
      <c r="U2871" s="83" t="str">
        <f t="shared" si="978"/>
        <v/>
      </c>
      <c r="V2871" s="83" t="str">
        <f t="shared" si="979"/>
        <v>◄</v>
      </c>
      <c r="W2871" s="86"/>
      <c r="X2871" s="85"/>
      <c r="Y2871" s="457"/>
      <c r="Z2871" s="87"/>
      <c r="AA2871" s="521">
        <f t="shared" si="980"/>
        <v>0</v>
      </c>
      <c r="AB2871" s="520">
        <f t="shared" si="981"/>
        <v>0</v>
      </c>
      <c r="AC2871" s="88"/>
      <c r="AD2871" s="519">
        <f t="shared" si="982"/>
        <v>0</v>
      </c>
      <c r="AE2871" s="522">
        <f t="shared" si="983"/>
        <v>0</v>
      </c>
      <c r="AF2871" s="44"/>
      <c r="AG2871" s="45"/>
      <c r="AH2871" s="44"/>
      <c r="AI2871" s="45"/>
      <c r="AJ2871" s="45"/>
      <c r="AK2871" s="45"/>
      <c r="AL2871" s="45"/>
      <c r="AM2871" s="43"/>
      <c r="AN2871" s="27" t="s">
        <v>6</v>
      </c>
      <c r="AO2871" s="27" t="s">
        <v>6</v>
      </c>
      <c r="AP2871" s="516"/>
      <c r="AQ2871" s="516"/>
      <c r="AR2871" s="516"/>
      <c r="AS2871" s="516" t="s">
        <v>6</v>
      </c>
      <c r="AT2871" s="516" t="s">
        <v>6</v>
      </c>
      <c r="AU2871" s="516"/>
      <c r="AV2871" s="516" t="s">
        <v>6</v>
      </c>
      <c r="AW2871" s="516" t="s">
        <v>6</v>
      </c>
      <c r="AX2871" s="516"/>
      <c r="AY2871" s="516" t="s">
        <v>6</v>
      </c>
      <c r="AZ2871" s="516" t="s">
        <v>6</v>
      </c>
      <c r="BA2871" s="516"/>
      <c r="BB2871" s="516" t="s">
        <v>6</v>
      </c>
      <c r="BC2871" s="516" t="s">
        <v>6</v>
      </c>
      <c r="BD2871" s="516"/>
      <c r="BE2871" s="516" t="s">
        <v>6</v>
      </c>
      <c r="BF2871" s="516" t="s">
        <v>6</v>
      </c>
      <c r="BG2871" s="516"/>
      <c r="BH2871" s="516" t="s">
        <v>6</v>
      </c>
      <c r="BI2871" s="516" t="s">
        <v>6</v>
      </c>
      <c r="BJ2871" s="516"/>
      <c r="BK2871" s="516" t="s">
        <v>6</v>
      </c>
      <c r="BL2871" s="516" t="s">
        <v>6</v>
      </c>
      <c r="BM2871" s="516"/>
      <c r="BN2871" s="516" t="s">
        <v>6</v>
      </c>
      <c r="BO2871" s="516" t="s">
        <v>6</v>
      </c>
      <c r="BP2871" s="516"/>
      <c r="BQ2871" s="516" t="s">
        <v>6</v>
      </c>
      <c r="BR2871" s="516" t="s">
        <v>6</v>
      </c>
      <c r="BS2871" s="516"/>
      <c r="BT2871" s="516"/>
      <c r="BU2871" s="516"/>
      <c r="BV2871" s="516"/>
      <c r="BW2871" s="516"/>
      <c r="BX2871" s="516"/>
      <c r="BY2871" s="516"/>
      <c r="BZ2871" s="28"/>
      <c r="CA2871" s="24"/>
      <c r="CB2871" s="29"/>
      <c r="CC2871" s="29"/>
      <c r="CD2871" s="30"/>
      <c r="CE2871" s="29"/>
      <c r="CF2871" s="29"/>
      <c r="CG2871" s="31"/>
      <c r="CH2871" s="457"/>
      <c r="CI2871" s="23" t="s">
        <v>836</v>
      </c>
    </row>
    <row r="2872" spans="1:87" ht="16.8" customHeight="1" thickTop="1" thickBot="1" x14ac:dyDescent="0.35">
      <c r="A2872" s="503"/>
      <c r="B2872" s="49"/>
      <c r="C2872" s="156">
        <f t="shared" si="975"/>
        <v>0</v>
      </c>
      <c r="D2872" s="457"/>
      <c r="E2872" s="73"/>
      <c r="F2872" s="107" t="s">
        <v>5508</v>
      </c>
      <c r="G2872" s="302" t="s">
        <v>4314</v>
      </c>
      <c r="H2872" s="76">
        <v>42</v>
      </c>
      <c r="I2872" s="119"/>
      <c r="J2872" s="119"/>
      <c r="K2872" s="93" t="s">
        <v>5501</v>
      </c>
      <c r="L2872" s="93">
        <v>2371</v>
      </c>
      <c r="M2872" s="93">
        <v>2372</v>
      </c>
      <c r="N2872" s="131" t="s">
        <v>5509</v>
      </c>
      <c r="O2872" s="81"/>
      <c r="P2872" s="82"/>
      <c r="Q2872" s="83" t="str">
        <f t="shared" si="976"/>
        <v/>
      </c>
      <c r="R2872" s="83" t="str">
        <f t="shared" si="977"/>
        <v>◄</v>
      </c>
      <c r="S2872" s="84"/>
      <c r="T2872" s="85"/>
      <c r="U2872" s="83" t="str">
        <f t="shared" si="978"/>
        <v/>
      </c>
      <c r="V2872" s="83" t="str">
        <f t="shared" si="979"/>
        <v>◄</v>
      </c>
      <c r="W2872" s="86"/>
      <c r="X2872" s="85"/>
      <c r="Y2872" s="457"/>
      <c r="Z2872" s="87"/>
      <c r="AA2872" s="521">
        <f t="shared" si="980"/>
        <v>0</v>
      </c>
      <c r="AB2872" s="520">
        <f t="shared" si="981"/>
        <v>0</v>
      </c>
      <c r="AC2872" s="88"/>
      <c r="AD2872" s="519">
        <f t="shared" si="982"/>
        <v>0</v>
      </c>
      <c r="AE2872" s="522">
        <f t="shared" si="983"/>
        <v>0</v>
      </c>
      <c r="AF2872" s="44"/>
      <c r="AG2872" s="45"/>
      <c r="AH2872" s="44"/>
      <c r="AI2872" s="45"/>
      <c r="AJ2872" s="45"/>
      <c r="AK2872" s="45"/>
      <c r="AL2872" s="45"/>
      <c r="AM2872" s="43"/>
      <c r="AN2872" s="27" t="s">
        <v>6</v>
      </c>
      <c r="AO2872" s="27" t="s">
        <v>6</v>
      </c>
      <c r="AP2872" s="516"/>
      <c r="AQ2872" s="516"/>
      <c r="AR2872" s="516"/>
      <c r="AS2872" s="516" t="s">
        <v>6</v>
      </c>
      <c r="AT2872" s="516" t="s">
        <v>6</v>
      </c>
      <c r="AU2872" s="516"/>
      <c r="AV2872" s="516" t="s">
        <v>6</v>
      </c>
      <c r="AW2872" s="516" t="s">
        <v>6</v>
      </c>
      <c r="AX2872" s="516"/>
      <c r="AY2872" s="516" t="s">
        <v>6</v>
      </c>
      <c r="AZ2872" s="516" t="s">
        <v>6</v>
      </c>
      <c r="BA2872" s="516"/>
      <c r="BB2872" s="516" t="s">
        <v>6</v>
      </c>
      <c r="BC2872" s="516" t="s">
        <v>6</v>
      </c>
      <c r="BD2872" s="516"/>
      <c r="BE2872" s="516" t="s">
        <v>6</v>
      </c>
      <c r="BF2872" s="516" t="s">
        <v>6</v>
      </c>
      <c r="BG2872" s="516"/>
      <c r="BH2872" s="516" t="s">
        <v>6</v>
      </c>
      <c r="BI2872" s="516" t="s">
        <v>6</v>
      </c>
      <c r="BJ2872" s="516"/>
      <c r="BK2872" s="516" t="s">
        <v>6</v>
      </c>
      <c r="BL2872" s="516" t="s">
        <v>6</v>
      </c>
      <c r="BM2872" s="516"/>
      <c r="BN2872" s="516" t="s">
        <v>6</v>
      </c>
      <c r="BO2872" s="516" t="s">
        <v>6</v>
      </c>
      <c r="BP2872" s="516"/>
      <c r="BQ2872" s="516" t="s">
        <v>6</v>
      </c>
      <c r="BR2872" s="516" t="s">
        <v>6</v>
      </c>
      <c r="BS2872" s="516"/>
      <c r="BT2872" s="516"/>
      <c r="BU2872" s="516"/>
      <c r="BV2872" s="516"/>
      <c r="BW2872" s="516"/>
      <c r="BX2872" s="516"/>
      <c r="BY2872" s="516"/>
      <c r="BZ2872" s="28"/>
      <c r="CA2872" s="24"/>
      <c r="CB2872" s="29"/>
      <c r="CC2872" s="29"/>
      <c r="CD2872" s="30"/>
      <c r="CE2872" s="29"/>
      <c r="CF2872" s="29"/>
      <c r="CG2872" s="31"/>
      <c r="CH2872" s="457"/>
      <c r="CI2872" s="23" t="s">
        <v>836</v>
      </c>
    </row>
    <row r="2873" spans="1:87" ht="15.6" thickTop="1" thickBot="1" x14ac:dyDescent="0.35">
      <c r="A2873" s="503"/>
      <c r="B2873" s="49"/>
      <c r="C2873" s="156">
        <f t="shared" si="975"/>
        <v>0</v>
      </c>
      <c r="D2873" s="457"/>
      <c r="E2873" s="73"/>
      <c r="F2873" s="107" t="s">
        <v>5510</v>
      </c>
      <c r="G2873" s="302" t="s">
        <v>4314</v>
      </c>
      <c r="H2873" s="76">
        <v>75</v>
      </c>
      <c r="I2873" s="119"/>
      <c r="J2873" s="119"/>
      <c r="K2873" s="93">
        <v>2373</v>
      </c>
      <c r="L2873" s="93">
        <v>2374</v>
      </c>
      <c r="M2873" s="93">
        <v>2375</v>
      </c>
      <c r="N2873" s="131" t="s">
        <v>5509</v>
      </c>
      <c r="O2873" s="81"/>
      <c r="P2873" s="82"/>
      <c r="Q2873" s="83" t="str">
        <f t="shared" si="976"/>
        <v/>
      </c>
      <c r="R2873" s="83" t="str">
        <f t="shared" si="977"/>
        <v>◄</v>
      </c>
      <c r="S2873" s="84"/>
      <c r="T2873" s="85"/>
      <c r="U2873" s="83" t="str">
        <f t="shared" si="978"/>
        <v/>
      </c>
      <c r="V2873" s="83" t="str">
        <f t="shared" si="979"/>
        <v>◄</v>
      </c>
      <c r="W2873" s="86"/>
      <c r="X2873" s="85"/>
      <c r="Y2873" s="457"/>
      <c r="Z2873" s="87"/>
      <c r="AA2873" s="521">
        <f t="shared" si="980"/>
        <v>0</v>
      </c>
      <c r="AB2873" s="520">
        <f t="shared" si="981"/>
        <v>0</v>
      </c>
      <c r="AC2873" s="88"/>
      <c r="AD2873" s="519">
        <f t="shared" si="982"/>
        <v>0</v>
      </c>
      <c r="AE2873" s="522">
        <f t="shared" si="983"/>
        <v>0</v>
      </c>
      <c r="AF2873" s="44"/>
      <c r="AG2873" s="45"/>
      <c r="AH2873" s="44"/>
      <c r="AI2873" s="45"/>
      <c r="AJ2873" s="45"/>
      <c r="AK2873" s="45"/>
      <c r="AL2873" s="45"/>
      <c r="AM2873" s="43"/>
      <c r="AN2873" s="27" t="s">
        <v>6</v>
      </c>
      <c r="AO2873" s="27" t="s">
        <v>6</v>
      </c>
      <c r="AP2873" s="516"/>
      <c r="AQ2873" s="516"/>
      <c r="AR2873" s="516"/>
      <c r="AS2873" s="516" t="s">
        <v>6</v>
      </c>
      <c r="AT2873" s="516" t="s">
        <v>6</v>
      </c>
      <c r="AU2873" s="516"/>
      <c r="AV2873" s="516" t="s">
        <v>6</v>
      </c>
      <c r="AW2873" s="516" t="s">
        <v>6</v>
      </c>
      <c r="AX2873" s="516"/>
      <c r="AY2873" s="516" t="s">
        <v>6</v>
      </c>
      <c r="AZ2873" s="516" t="s">
        <v>6</v>
      </c>
      <c r="BA2873" s="516"/>
      <c r="BB2873" s="516" t="s">
        <v>6</v>
      </c>
      <c r="BC2873" s="516" t="s">
        <v>6</v>
      </c>
      <c r="BD2873" s="516"/>
      <c r="BE2873" s="516" t="s">
        <v>6</v>
      </c>
      <c r="BF2873" s="516" t="s">
        <v>6</v>
      </c>
      <c r="BG2873" s="516"/>
      <c r="BH2873" s="516" t="s">
        <v>6</v>
      </c>
      <c r="BI2873" s="516" t="s">
        <v>6</v>
      </c>
      <c r="BJ2873" s="516"/>
      <c r="BK2873" s="516" t="s">
        <v>6</v>
      </c>
      <c r="BL2873" s="516" t="s">
        <v>6</v>
      </c>
      <c r="BM2873" s="516"/>
      <c r="BN2873" s="516" t="s">
        <v>6</v>
      </c>
      <c r="BO2873" s="516" t="s">
        <v>6</v>
      </c>
      <c r="BP2873" s="516"/>
      <c r="BQ2873" s="516" t="s">
        <v>6</v>
      </c>
      <c r="BR2873" s="516" t="s">
        <v>6</v>
      </c>
      <c r="BS2873" s="516"/>
      <c r="BT2873" s="516"/>
      <c r="BU2873" s="516"/>
      <c r="BV2873" s="516"/>
      <c r="BW2873" s="516"/>
      <c r="BX2873" s="516"/>
      <c r="BY2873" s="516"/>
      <c r="BZ2873" s="28"/>
      <c r="CA2873" s="24"/>
      <c r="CB2873" s="29"/>
      <c r="CC2873" s="29"/>
      <c r="CD2873" s="30"/>
      <c r="CE2873" s="29"/>
      <c r="CF2873" s="29"/>
      <c r="CG2873" s="31"/>
      <c r="CH2873" s="457"/>
      <c r="CI2873" s="23" t="s">
        <v>836</v>
      </c>
    </row>
    <row r="2874" spans="1:87" ht="15.6" thickTop="1" thickBot="1" x14ac:dyDescent="0.35">
      <c r="A2874" s="503"/>
      <c r="B2874" s="49"/>
      <c r="C2874" s="156">
        <f t="shared" si="975"/>
        <v>0</v>
      </c>
      <c r="D2874" s="457"/>
      <c r="E2874" s="73"/>
      <c r="F2874" s="107" t="s">
        <v>5511</v>
      </c>
      <c r="G2874" s="302" t="s">
        <v>4314</v>
      </c>
      <c r="H2874" s="76">
        <v>75</v>
      </c>
      <c r="I2874" s="119"/>
      <c r="J2874" s="119"/>
      <c r="K2874" s="79"/>
      <c r="L2874" s="93" t="s">
        <v>5501</v>
      </c>
      <c r="M2874" s="93">
        <v>2373</v>
      </c>
      <c r="N2874" s="131" t="s">
        <v>5512</v>
      </c>
      <c r="O2874" s="81"/>
      <c r="P2874" s="82"/>
      <c r="Q2874" s="83" t="str">
        <f t="shared" si="976"/>
        <v/>
      </c>
      <c r="R2874" s="83" t="str">
        <f t="shared" si="977"/>
        <v>◄</v>
      </c>
      <c r="S2874" s="84"/>
      <c r="T2874" s="85"/>
      <c r="U2874" s="83" t="str">
        <f t="shared" si="978"/>
        <v/>
      </c>
      <c r="V2874" s="83" t="str">
        <f t="shared" si="979"/>
        <v>◄</v>
      </c>
      <c r="W2874" s="86"/>
      <c r="X2874" s="85"/>
      <c r="Y2874" s="457"/>
      <c r="Z2874" s="87"/>
      <c r="AA2874" s="521">
        <f t="shared" si="980"/>
        <v>0</v>
      </c>
      <c r="AB2874" s="520">
        <f t="shared" si="981"/>
        <v>0</v>
      </c>
      <c r="AC2874" s="88"/>
      <c r="AD2874" s="519">
        <f t="shared" si="982"/>
        <v>0</v>
      </c>
      <c r="AE2874" s="522">
        <f t="shared" si="983"/>
        <v>0</v>
      </c>
      <c r="AF2874" s="44"/>
      <c r="AG2874" s="45"/>
      <c r="AH2874" s="44"/>
      <c r="AI2874" s="45"/>
      <c r="AJ2874" s="45"/>
      <c r="AK2874" s="45"/>
      <c r="AL2874" s="45"/>
      <c r="AM2874" s="43"/>
      <c r="AN2874" s="27" t="s">
        <v>6</v>
      </c>
      <c r="AO2874" s="27" t="s">
        <v>6</v>
      </c>
      <c r="AP2874" s="516"/>
      <c r="AQ2874" s="516"/>
      <c r="AR2874" s="516"/>
      <c r="AS2874" s="516" t="s">
        <v>6</v>
      </c>
      <c r="AT2874" s="516" t="s">
        <v>6</v>
      </c>
      <c r="AU2874" s="516"/>
      <c r="AV2874" s="516" t="s">
        <v>6</v>
      </c>
      <c r="AW2874" s="516" t="s">
        <v>6</v>
      </c>
      <c r="AX2874" s="516"/>
      <c r="AY2874" s="516" t="s">
        <v>6</v>
      </c>
      <c r="AZ2874" s="516" t="s">
        <v>6</v>
      </c>
      <c r="BA2874" s="516"/>
      <c r="BB2874" s="516" t="s">
        <v>6</v>
      </c>
      <c r="BC2874" s="516" t="s">
        <v>6</v>
      </c>
      <c r="BD2874" s="516"/>
      <c r="BE2874" s="516" t="s">
        <v>6</v>
      </c>
      <c r="BF2874" s="516" t="s">
        <v>6</v>
      </c>
      <c r="BG2874" s="516"/>
      <c r="BH2874" s="516" t="s">
        <v>6</v>
      </c>
      <c r="BI2874" s="516" t="s">
        <v>6</v>
      </c>
      <c r="BJ2874" s="516"/>
      <c r="BK2874" s="516" t="s">
        <v>6</v>
      </c>
      <c r="BL2874" s="516" t="s">
        <v>6</v>
      </c>
      <c r="BM2874" s="516"/>
      <c r="BN2874" s="516" t="s">
        <v>6</v>
      </c>
      <c r="BO2874" s="516" t="s">
        <v>6</v>
      </c>
      <c r="BP2874" s="516"/>
      <c r="BQ2874" s="516" t="s">
        <v>6</v>
      </c>
      <c r="BR2874" s="516" t="s">
        <v>6</v>
      </c>
      <c r="BS2874" s="516"/>
      <c r="BT2874" s="516"/>
      <c r="BU2874" s="516"/>
      <c r="BV2874" s="516"/>
      <c r="BW2874" s="516"/>
      <c r="BX2874" s="516"/>
      <c r="BY2874" s="516"/>
      <c r="BZ2874" s="28"/>
      <c r="CA2874" s="24"/>
      <c r="CB2874" s="29"/>
      <c r="CC2874" s="29"/>
      <c r="CD2874" s="30"/>
      <c r="CE2874" s="29"/>
      <c r="CF2874" s="29"/>
      <c r="CG2874" s="31"/>
      <c r="CH2874" s="457"/>
      <c r="CI2874" s="23" t="s">
        <v>836</v>
      </c>
    </row>
    <row r="2875" spans="1:87" ht="15.6" customHeight="1" thickTop="1" thickBot="1" x14ac:dyDescent="0.35">
      <c r="A2875" s="503"/>
      <c r="B2875" s="49"/>
      <c r="C2875" s="156">
        <f t="shared" si="975"/>
        <v>0</v>
      </c>
      <c r="D2875" s="457"/>
      <c r="E2875" s="73"/>
      <c r="F2875" s="107" t="s">
        <v>5513</v>
      </c>
      <c r="G2875" s="302" t="s">
        <v>4314</v>
      </c>
      <c r="H2875" s="76">
        <v>75</v>
      </c>
      <c r="I2875" s="119"/>
      <c r="J2875" s="119"/>
      <c r="K2875" s="79"/>
      <c r="L2875" s="93">
        <v>2371</v>
      </c>
      <c r="M2875" s="93">
        <v>2374</v>
      </c>
      <c r="N2875" s="131" t="s">
        <v>5512</v>
      </c>
      <c r="O2875" s="81"/>
      <c r="P2875" s="82"/>
      <c r="Q2875" s="83" t="str">
        <f t="shared" si="976"/>
        <v/>
      </c>
      <c r="R2875" s="83" t="str">
        <f t="shared" si="977"/>
        <v>◄</v>
      </c>
      <c r="S2875" s="84"/>
      <c r="T2875" s="85"/>
      <c r="U2875" s="83" t="str">
        <f t="shared" si="978"/>
        <v/>
      </c>
      <c r="V2875" s="83" t="str">
        <f t="shared" si="979"/>
        <v>◄</v>
      </c>
      <c r="W2875" s="86"/>
      <c r="X2875" s="85"/>
      <c r="Y2875" s="457"/>
      <c r="Z2875" s="87"/>
      <c r="AA2875" s="521">
        <f t="shared" si="980"/>
        <v>0</v>
      </c>
      <c r="AB2875" s="520">
        <f t="shared" si="981"/>
        <v>0</v>
      </c>
      <c r="AC2875" s="88"/>
      <c r="AD2875" s="519">
        <f t="shared" si="982"/>
        <v>0</v>
      </c>
      <c r="AE2875" s="522">
        <f t="shared" si="983"/>
        <v>0</v>
      </c>
      <c r="AF2875" s="44"/>
      <c r="AG2875" s="45"/>
      <c r="AH2875" s="44"/>
      <c r="AI2875" s="45"/>
      <c r="AJ2875" s="45"/>
      <c r="AK2875" s="45"/>
      <c r="AL2875" s="45"/>
      <c r="AM2875" s="43"/>
      <c r="AN2875" s="27" t="s">
        <v>6</v>
      </c>
      <c r="AO2875" s="27" t="s">
        <v>6</v>
      </c>
      <c r="AP2875" s="516"/>
      <c r="AQ2875" s="516"/>
      <c r="AR2875" s="516"/>
      <c r="AS2875" s="516" t="s">
        <v>6</v>
      </c>
      <c r="AT2875" s="516" t="s">
        <v>6</v>
      </c>
      <c r="AU2875" s="516"/>
      <c r="AV2875" s="516" t="s">
        <v>6</v>
      </c>
      <c r="AW2875" s="516" t="s">
        <v>6</v>
      </c>
      <c r="AX2875" s="516"/>
      <c r="AY2875" s="516" t="s">
        <v>6</v>
      </c>
      <c r="AZ2875" s="516" t="s">
        <v>6</v>
      </c>
      <c r="BA2875" s="516"/>
      <c r="BB2875" s="516" t="s">
        <v>6</v>
      </c>
      <c r="BC2875" s="516" t="s">
        <v>6</v>
      </c>
      <c r="BD2875" s="516"/>
      <c r="BE2875" s="516" t="s">
        <v>6</v>
      </c>
      <c r="BF2875" s="516" t="s">
        <v>6</v>
      </c>
      <c r="BG2875" s="516"/>
      <c r="BH2875" s="516" t="s">
        <v>6</v>
      </c>
      <c r="BI2875" s="516" t="s">
        <v>6</v>
      </c>
      <c r="BJ2875" s="516"/>
      <c r="BK2875" s="516" t="s">
        <v>6</v>
      </c>
      <c r="BL2875" s="516" t="s">
        <v>6</v>
      </c>
      <c r="BM2875" s="516"/>
      <c r="BN2875" s="516" t="s">
        <v>6</v>
      </c>
      <c r="BO2875" s="516" t="s">
        <v>6</v>
      </c>
      <c r="BP2875" s="516"/>
      <c r="BQ2875" s="516" t="s">
        <v>6</v>
      </c>
      <c r="BR2875" s="516" t="s">
        <v>6</v>
      </c>
      <c r="BS2875" s="516"/>
      <c r="BT2875" s="516"/>
      <c r="BU2875" s="516"/>
      <c r="BV2875" s="516"/>
      <c r="BW2875" s="516"/>
      <c r="BX2875" s="516"/>
      <c r="BY2875" s="516"/>
      <c r="BZ2875" s="28"/>
      <c r="CA2875" s="24"/>
      <c r="CB2875" s="29"/>
      <c r="CC2875" s="29"/>
      <c r="CD2875" s="30"/>
      <c r="CE2875" s="29"/>
      <c r="CF2875" s="29"/>
      <c r="CG2875" s="31"/>
      <c r="CH2875" s="457"/>
      <c r="CI2875" s="23" t="s">
        <v>836</v>
      </c>
    </row>
    <row r="2876" spans="1:87" ht="15" customHeight="1" thickTop="1" thickBot="1" x14ac:dyDescent="0.35">
      <c r="A2876" s="503"/>
      <c r="B2876" s="49"/>
      <c r="C2876" s="156">
        <f t="shared" si="975"/>
        <v>0</v>
      </c>
      <c r="D2876" s="457"/>
      <c r="E2876" s="73"/>
      <c r="F2876" s="107" t="s">
        <v>5514</v>
      </c>
      <c r="G2876" s="302" t="s">
        <v>4314</v>
      </c>
      <c r="H2876" s="76">
        <v>75</v>
      </c>
      <c r="I2876" s="119"/>
      <c r="J2876" s="119"/>
      <c r="K2876" s="79"/>
      <c r="L2876" s="93">
        <v>2372</v>
      </c>
      <c r="M2876" s="93">
        <v>2375</v>
      </c>
      <c r="N2876" s="131" t="s">
        <v>5512</v>
      </c>
      <c r="O2876" s="81"/>
      <c r="P2876" s="82"/>
      <c r="Q2876" s="83" t="str">
        <f t="shared" si="976"/>
        <v/>
      </c>
      <c r="R2876" s="83" t="str">
        <f t="shared" si="977"/>
        <v>◄</v>
      </c>
      <c r="S2876" s="84"/>
      <c r="T2876" s="85"/>
      <c r="U2876" s="83" t="str">
        <f t="shared" si="978"/>
        <v/>
      </c>
      <c r="V2876" s="83" t="str">
        <f t="shared" si="979"/>
        <v>◄</v>
      </c>
      <c r="W2876" s="86"/>
      <c r="X2876" s="85"/>
      <c r="Y2876" s="457"/>
      <c r="Z2876" s="87"/>
      <c r="AA2876" s="521">
        <f t="shared" si="980"/>
        <v>0</v>
      </c>
      <c r="AB2876" s="520">
        <f t="shared" si="981"/>
        <v>0</v>
      </c>
      <c r="AC2876" s="88"/>
      <c r="AD2876" s="519">
        <f t="shared" si="982"/>
        <v>0</v>
      </c>
      <c r="AE2876" s="522">
        <f t="shared" si="983"/>
        <v>0</v>
      </c>
      <c r="AF2876" s="44"/>
      <c r="AG2876" s="45"/>
      <c r="AH2876" s="44"/>
      <c r="AI2876" s="45"/>
      <c r="AJ2876" s="45"/>
      <c r="AK2876" s="45"/>
      <c r="AL2876" s="45"/>
      <c r="AM2876" s="43"/>
      <c r="AN2876" s="27" t="s">
        <v>6</v>
      </c>
      <c r="AO2876" s="27" t="s">
        <v>6</v>
      </c>
      <c r="AP2876" s="516"/>
      <c r="AQ2876" s="516"/>
      <c r="AR2876" s="516"/>
      <c r="AS2876" s="516" t="s">
        <v>6</v>
      </c>
      <c r="AT2876" s="516" t="s">
        <v>6</v>
      </c>
      <c r="AU2876" s="516"/>
      <c r="AV2876" s="516" t="s">
        <v>6</v>
      </c>
      <c r="AW2876" s="516" t="s">
        <v>6</v>
      </c>
      <c r="AX2876" s="516"/>
      <c r="AY2876" s="516" t="s">
        <v>6</v>
      </c>
      <c r="AZ2876" s="516" t="s">
        <v>6</v>
      </c>
      <c r="BA2876" s="516"/>
      <c r="BB2876" s="516" t="s">
        <v>6</v>
      </c>
      <c r="BC2876" s="516" t="s">
        <v>6</v>
      </c>
      <c r="BD2876" s="516"/>
      <c r="BE2876" s="516" t="s">
        <v>6</v>
      </c>
      <c r="BF2876" s="516" t="s">
        <v>6</v>
      </c>
      <c r="BG2876" s="516"/>
      <c r="BH2876" s="516" t="s">
        <v>6</v>
      </c>
      <c r="BI2876" s="516" t="s">
        <v>6</v>
      </c>
      <c r="BJ2876" s="516"/>
      <c r="BK2876" s="516" t="s">
        <v>6</v>
      </c>
      <c r="BL2876" s="516" t="s">
        <v>6</v>
      </c>
      <c r="BM2876" s="516"/>
      <c r="BN2876" s="516" t="s">
        <v>6</v>
      </c>
      <c r="BO2876" s="516" t="s">
        <v>6</v>
      </c>
      <c r="BP2876" s="516"/>
      <c r="BQ2876" s="516" t="s">
        <v>6</v>
      </c>
      <c r="BR2876" s="516" t="s">
        <v>6</v>
      </c>
      <c r="BS2876" s="516"/>
      <c r="BT2876" s="516"/>
      <c r="BU2876" s="516"/>
      <c r="BV2876" s="516"/>
      <c r="BW2876" s="516"/>
      <c r="BX2876" s="516"/>
      <c r="BY2876" s="516"/>
      <c r="BZ2876" s="28"/>
      <c r="CA2876" s="24"/>
      <c r="CB2876" s="29"/>
      <c r="CC2876" s="29"/>
      <c r="CD2876" s="30"/>
      <c r="CE2876" s="29"/>
      <c r="CF2876" s="29"/>
      <c r="CG2876" s="31"/>
      <c r="CH2876" s="457"/>
      <c r="CI2876" s="23" t="s">
        <v>836</v>
      </c>
    </row>
    <row r="2877" spans="1:87" ht="15" customHeight="1" thickTop="1" thickBot="1" x14ac:dyDescent="0.35">
      <c r="A2877" s="503"/>
      <c r="B2877" s="49"/>
      <c r="C2877" s="156">
        <f t="shared" si="975"/>
        <v>0</v>
      </c>
      <c r="D2877" s="457"/>
      <c r="E2877" s="204" t="s">
        <v>6749</v>
      </c>
      <c r="F2877" s="93"/>
      <c r="G2877" s="302" t="s">
        <v>4314</v>
      </c>
      <c r="H2877" s="76">
        <v>200</v>
      </c>
      <c r="I2877" s="119"/>
      <c r="J2877" s="114"/>
      <c r="K2877" s="79"/>
      <c r="L2877" s="79"/>
      <c r="M2877" s="79"/>
      <c r="N2877" s="113" t="s">
        <v>5515</v>
      </c>
      <c r="O2877" s="81"/>
      <c r="P2877" s="316"/>
      <c r="Q2877" s="83" t="str">
        <f t="shared" si="976"/>
        <v/>
      </c>
      <c r="R2877" s="83" t="str">
        <f t="shared" si="977"/>
        <v>◄</v>
      </c>
      <c r="S2877" s="84"/>
      <c r="T2877" s="85"/>
      <c r="U2877" s="83" t="str">
        <f t="shared" si="978"/>
        <v/>
      </c>
      <c r="V2877" s="83" t="str">
        <f t="shared" si="979"/>
        <v>◄</v>
      </c>
      <c r="W2877" s="86"/>
      <c r="X2877" s="85"/>
      <c r="Y2877" s="457"/>
      <c r="Z2877" s="87"/>
      <c r="AA2877" s="521">
        <f t="shared" si="980"/>
        <v>0</v>
      </c>
      <c r="AB2877" s="520">
        <f t="shared" si="981"/>
        <v>0</v>
      </c>
      <c r="AC2877" s="88"/>
      <c r="AD2877" s="519">
        <f t="shared" si="982"/>
        <v>0</v>
      </c>
      <c r="AE2877" s="522">
        <f t="shared" si="983"/>
        <v>0</v>
      </c>
      <c r="AF2877" s="44"/>
      <c r="AG2877" s="45"/>
      <c r="AH2877" s="44"/>
      <c r="AI2877" s="45"/>
      <c r="AJ2877" s="45"/>
      <c r="AK2877" s="45"/>
      <c r="AL2877" s="45"/>
      <c r="AM2877" s="43"/>
      <c r="AN2877" s="27" t="s">
        <v>6</v>
      </c>
      <c r="AO2877" s="27" t="s">
        <v>6</v>
      </c>
      <c r="AP2877" s="516"/>
      <c r="AQ2877" s="516"/>
      <c r="AR2877" s="516"/>
      <c r="AS2877" s="516" t="s">
        <v>6</v>
      </c>
      <c r="AT2877" s="516" t="s">
        <v>6</v>
      </c>
      <c r="AU2877" s="516"/>
      <c r="AV2877" s="516" t="s">
        <v>6</v>
      </c>
      <c r="AW2877" s="516" t="s">
        <v>6</v>
      </c>
      <c r="AX2877" s="516"/>
      <c r="AY2877" s="516" t="s">
        <v>6</v>
      </c>
      <c r="AZ2877" s="516" t="s">
        <v>6</v>
      </c>
      <c r="BA2877" s="516"/>
      <c r="BB2877" s="516" t="s">
        <v>6</v>
      </c>
      <c r="BC2877" s="516" t="s">
        <v>6</v>
      </c>
      <c r="BD2877" s="516"/>
      <c r="BE2877" s="516" t="s">
        <v>6</v>
      </c>
      <c r="BF2877" s="516" t="s">
        <v>6</v>
      </c>
      <c r="BG2877" s="516"/>
      <c r="BH2877" s="516" t="s">
        <v>6</v>
      </c>
      <c r="BI2877" s="516" t="s">
        <v>6</v>
      </c>
      <c r="BJ2877" s="516"/>
      <c r="BK2877" s="516" t="s">
        <v>6</v>
      </c>
      <c r="BL2877" s="516" t="s">
        <v>6</v>
      </c>
      <c r="BM2877" s="516"/>
      <c r="BN2877" s="516" t="s">
        <v>6</v>
      </c>
      <c r="BO2877" s="516" t="s">
        <v>6</v>
      </c>
      <c r="BP2877" s="516"/>
      <c r="BQ2877" s="516" t="s">
        <v>6</v>
      </c>
      <c r="BR2877" s="516" t="s">
        <v>6</v>
      </c>
      <c r="BS2877" s="516"/>
      <c r="BT2877" s="516"/>
      <c r="BU2877" s="516"/>
      <c r="BV2877" s="516"/>
      <c r="BW2877" s="516"/>
      <c r="BX2877" s="516"/>
      <c r="BY2877" s="516"/>
      <c r="BZ2877" s="28"/>
      <c r="CA2877" s="24"/>
      <c r="CB2877" s="29"/>
      <c r="CC2877" s="29"/>
      <c r="CD2877" s="30"/>
      <c r="CE2877" s="29"/>
      <c r="CF2877" s="29"/>
      <c r="CG2877" s="31"/>
      <c r="CH2877" s="457"/>
      <c r="CI2877" s="23" t="s">
        <v>836</v>
      </c>
    </row>
    <row r="2878" spans="1:87" ht="15" customHeight="1" thickTop="1" x14ac:dyDescent="0.3">
      <c r="A2878" s="503"/>
      <c r="B2878" s="49"/>
      <c r="C2878" s="156">
        <f t="shared" si="975"/>
        <v>0</v>
      </c>
      <c r="D2878" s="457"/>
      <c r="E2878" s="464" t="s">
        <v>5516</v>
      </c>
      <c r="F2878" s="327"/>
      <c r="G2878" s="489"/>
      <c r="H2878" s="328"/>
      <c r="I2878" s="329"/>
      <c r="J2878" s="328"/>
      <c r="K2878" s="328"/>
      <c r="L2878" s="328"/>
      <c r="M2878" s="328"/>
      <c r="N2878" s="330" t="s">
        <v>5516</v>
      </c>
      <c r="O2878" s="324" t="s">
        <v>5517</v>
      </c>
      <c r="P2878" s="334"/>
      <c r="Q2878" s="369"/>
      <c r="R2878" s="370"/>
      <c r="S2878" s="370"/>
      <c r="T2878" s="369"/>
      <c r="U2878" s="370"/>
      <c r="V2878" s="370"/>
      <c r="W2878" s="371"/>
      <c r="X2878" s="372"/>
      <c r="Y2878" s="457"/>
      <c r="Z2878" s="373"/>
      <c r="AA2878" s="372"/>
      <c r="AB2878" s="373"/>
      <c r="AC2878" s="373"/>
      <c r="AD2878" s="374"/>
      <c r="AE2878" s="370"/>
      <c r="AF2878" s="374"/>
      <c r="AG2878" s="375"/>
      <c r="AH2878" s="375"/>
      <c r="AI2878" s="375"/>
      <c r="AJ2878" s="375"/>
      <c r="AK2878" s="375"/>
      <c r="AL2878" s="375"/>
      <c r="AM2878" s="43"/>
      <c r="AN2878" s="450"/>
      <c r="AO2878" s="450"/>
      <c r="AP2878" s="450"/>
      <c r="AQ2878" s="450"/>
      <c r="AR2878" s="450"/>
      <c r="AS2878" s="450"/>
      <c r="AT2878" s="450"/>
      <c r="AU2878" s="450"/>
      <c r="AV2878" s="450"/>
      <c r="AW2878" s="450"/>
      <c r="AX2878" s="450"/>
      <c r="AY2878" s="450"/>
      <c r="AZ2878" s="450"/>
      <c r="BA2878" s="450"/>
      <c r="BB2878" s="450"/>
      <c r="BC2878" s="450"/>
      <c r="BD2878" s="450"/>
      <c r="BE2878" s="450"/>
      <c r="BF2878" s="450"/>
      <c r="BG2878" s="450"/>
      <c r="BH2878" s="450"/>
      <c r="BI2878" s="450"/>
      <c r="BJ2878" s="450"/>
      <c r="BK2878" s="450"/>
      <c r="BL2878" s="450"/>
      <c r="BM2878" s="450"/>
      <c r="BN2878" s="450"/>
      <c r="BO2878" s="450"/>
      <c r="BP2878" s="450"/>
      <c r="BQ2878" s="450"/>
      <c r="BR2878" s="450"/>
      <c r="BS2878" s="450"/>
      <c r="BT2878" s="375"/>
      <c r="BU2878" s="375"/>
      <c r="BV2878" s="375"/>
      <c r="BW2878" s="375"/>
      <c r="BX2878" s="375"/>
      <c r="BY2878" s="375"/>
      <c r="BZ2878" s="375"/>
      <c r="CA2878" s="375"/>
      <c r="CB2878" s="375"/>
      <c r="CC2878" s="375"/>
      <c r="CD2878" s="375"/>
      <c r="CE2878" s="375"/>
      <c r="CF2878" s="375"/>
      <c r="CG2878" s="375"/>
      <c r="CH2878" s="457"/>
      <c r="CI2878" s="23" t="s">
        <v>836</v>
      </c>
    </row>
    <row r="2879" spans="1:87" ht="15" customHeight="1" thickBot="1" x14ac:dyDescent="0.35">
      <c r="A2879" s="503"/>
      <c r="B2879" s="49"/>
      <c r="C2879" s="156">
        <f t="shared" si="975"/>
        <v>0</v>
      </c>
      <c r="D2879" s="457"/>
      <c r="E2879" s="331"/>
      <c r="F2879" s="296"/>
      <c r="G2879" s="490"/>
      <c r="H2879" s="196"/>
      <c r="I2879" s="195"/>
      <c r="J2879" s="196"/>
      <c r="K2879" s="196"/>
      <c r="L2879" s="196"/>
      <c r="M2879" s="196"/>
      <c r="N2879" s="466" t="s">
        <v>5518</v>
      </c>
      <c r="O2879" s="332"/>
      <c r="P2879" s="465"/>
      <c r="Q2879" s="369"/>
      <c r="R2879" s="370"/>
      <c r="S2879" s="370"/>
      <c r="T2879" s="369"/>
      <c r="U2879" s="370"/>
      <c r="V2879" s="370"/>
      <c r="W2879" s="371"/>
      <c r="X2879" s="372"/>
      <c r="Y2879" s="457"/>
      <c r="Z2879" s="373"/>
      <c r="AA2879" s="372"/>
      <c r="AB2879" s="373"/>
      <c r="AC2879" s="373"/>
      <c r="AD2879" s="374"/>
      <c r="AE2879" s="370"/>
      <c r="AF2879" s="374"/>
      <c r="AG2879" s="375"/>
      <c r="AH2879" s="375"/>
      <c r="AI2879" s="375"/>
      <c r="AJ2879" s="375"/>
      <c r="AK2879" s="375"/>
      <c r="AL2879" s="375"/>
      <c r="AM2879" s="43"/>
      <c r="AN2879" s="532" t="s">
        <v>6</v>
      </c>
      <c r="AO2879" s="532" t="s">
        <v>6</v>
      </c>
      <c r="AP2879" s="531"/>
      <c r="AQ2879" s="531"/>
      <c r="AR2879" s="531"/>
      <c r="AS2879" s="531" t="s">
        <v>6</v>
      </c>
      <c r="AT2879" s="531" t="s">
        <v>6</v>
      </c>
      <c r="AU2879" s="531"/>
      <c r="AV2879" s="531" t="s">
        <v>6</v>
      </c>
      <c r="AW2879" s="531" t="s">
        <v>6</v>
      </c>
      <c r="AX2879" s="531"/>
      <c r="AY2879" s="531" t="s">
        <v>6</v>
      </c>
      <c r="AZ2879" s="531" t="s">
        <v>6</v>
      </c>
      <c r="BA2879" s="531"/>
      <c r="BB2879" s="531" t="s">
        <v>6</v>
      </c>
      <c r="BC2879" s="531" t="s">
        <v>6</v>
      </c>
      <c r="BD2879" s="531"/>
      <c r="BE2879" s="531" t="s">
        <v>6</v>
      </c>
      <c r="BF2879" s="531" t="s">
        <v>6</v>
      </c>
      <c r="BG2879" s="531"/>
      <c r="BH2879" s="531" t="s">
        <v>6</v>
      </c>
      <c r="BI2879" s="531" t="s">
        <v>6</v>
      </c>
      <c r="BJ2879" s="531"/>
      <c r="BK2879" s="531" t="s">
        <v>6</v>
      </c>
      <c r="BL2879" s="531" t="s">
        <v>6</v>
      </c>
      <c r="BM2879" s="531"/>
      <c r="BN2879" s="531" t="s">
        <v>6</v>
      </c>
      <c r="BO2879" s="531" t="s">
        <v>6</v>
      </c>
      <c r="BP2879" s="531"/>
      <c r="BQ2879" s="531" t="s">
        <v>6</v>
      </c>
      <c r="BR2879" s="531" t="s">
        <v>6</v>
      </c>
      <c r="BS2879" s="531"/>
      <c r="BT2879" s="531"/>
      <c r="BU2879" s="531"/>
      <c r="BV2879" s="531"/>
      <c r="BW2879" s="531"/>
      <c r="BX2879" s="531"/>
      <c r="BY2879" s="531"/>
      <c r="BZ2879" s="382"/>
      <c r="CA2879" s="383"/>
      <c r="CB2879" s="384"/>
      <c r="CC2879" s="384"/>
      <c r="CD2879" s="385"/>
      <c r="CE2879" s="384"/>
      <c r="CF2879" s="384"/>
      <c r="CG2879" s="386"/>
      <c r="CH2879" s="457"/>
      <c r="CI2879" s="23" t="s">
        <v>836</v>
      </c>
    </row>
    <row r="2880" spans="1:87" ht="16.8" thickTop="1" thickBot="1" x14ac:dyDescent="0.35">
      <c r="A2880" s="505" t="str">
        <f>IF(COUNTIF(B2881:B2893,"x")&gt;0,"x","")</f>
        <v>x</v>
      </c>
      <c r="B2880" s="57"/>
      <c r="C2880" s="510" t="str">
        <f>A2880</f>
        <v>x</v>
      </c>
      <c r="D2880" s="66">
        <f>ROWS(D2881:D2893)-1</f>
        <v>12</v>
      </c>
      <c r="E2880" s="58" t="s">
        <v>5519</v>
      </c>
      <c r="F2880" s="59"/>
      <c r="G2880" s="301"/>
      <c r="H2880" s="6"/>
      <c r="I2880" s="18"/>
      <c r="J2880" s="6"/>
      <c r="K2880" s="18"/>
      <c r="L2880" s="18"/>
      <c r="M2880" s="18"/>
      <c r="N2880" s="46"/>
      <c r="O2880" s="60" t="s">
        <v>5520</v>
      </c>
      <c r="P2880" s="334" t="s">
        <v>7222</v>
      </c>
      <c r="Q2880" s="146"/>
      <c r="R2880" s="63" t="str">
        <f>IF(COUNTIF(Q2881:Q2893,"?")&gt;0,"?",IF(AND(S2880="◄",T2880="►"),"◄►",IF(S2880="◄","◄",IF(T2880="►","►",""))))</f>
        <v>◄</v>
      </c>
      <c r="S2880" s="64" t="str">
        <f>IF(SUM(S2881:S2893)+1=ROWS(S2881:S2893)-COUNTIF(S2881:S2893,"-"),"","◄")</f>
        <v>◄</v>
      </c>
      <c r="T2880" s="65" t="str">
        <f>IF(SUM(T2881:T2893)&gt;0,"►","")</f>
        <v/>
      </c>
      <c r="U2880" s="146"/>
      <c r="V2880" s="63" t="str">
        <f>IF(COUNTIF(U2881:U2893,"?")&gt;0,"?",IF(AND(W2880="◄",X2880="►"),"◄►",IF(W2880="◄","◄",IF(X2880="►","►",""))))</f>
        <v>◄</v>
      </c>
      <c r="W2880" s="64" t="str">
        <f>IF(SUM(W2881:W2893)+1=ROWS(W2881:W2893)-COUNTIF(W2881:W2893,"-"),"","◄")</f>
        <v>◄</v>
      </c>
      <c r="X2880" s="65" t="str">
        <f>IF(SUM(X2881:X2893)&gt;0,"►","")</f>
        <v/>
      </c>
      <c r="Y2880" s="66">
        <f>ROWS(Y2881:Y2893)-1</f>
        <v>12</v>
      </c>
      <c r="Z2880" s="67">
        <f>SUM(Z2881:Z2893)-Z2893</f>
        <v>0</v>
      </c>
      <c r="AA2880" s="68" t="s">
        <v>840</v>
      </c>
      <c r="AB2880" s="69"/>
      <c r="AC2880" s="67">
        <f>SUM(AC2881:AC2893)-AC2893</f>
        <v>0</v>
      </c>
      <c r="AD2880" s="68" t="s">
        <v>840</v>
      </c>
      <c r="AE2880" s="69"/>
      <c r="AF2880" s="70" t="str">
        <f>IF(AG2880="◄","◄",IF(AG2880="ok","►",""))</f>
        <v>◄</v>
      </c>
      <c r="AG2880" s="71" t="str">
        <f>IF(AG2881&gt;0,"OK","◄")</f>
        <v>◄</v>
      </c>
      <c r="AH2880" s="62" t="str">
        <f>IF(AND(AI2880="◄",AJ2880="►"),"◄?►",IF(AI2880="◄","◄",IF(AJ2880="►","►","")))</f>
        <v>◄</v>
      </c>
      <c r="AI2880" s="64" t="str">
        <f>IF(AI2881&gt;0,"","◄")</f>
        <v>◄</v>
      </c>
      <c r="AJ2880" s="65" t="str">
        <f>IF(SUM(AJ2881:AJ2882)&gt;0,"►","")</f>
        <v/>
      </c>
      <c r="AK2880" s="570" t="str">
        <f>G2881</f>
        <v>1990</v>
      </c>
      <c r="AL2880" s="572" t="str">
        <f>P2880</f>
        <v>▬ folder Nr. 11  /  90 ▬</v>
      </c>
      <c r="AM2880" s="43"/>
      <c r="AN2880" s="1" t="str">
        <f>IF(AO2880="","",IF(COUNTIF(AN2881,"ok"),"","◄"))</f>
        <v>◄</v>
      </c>
      <c r="AO2880" s="9" t="str">
        <f>IF(COUNTIF(AP2880:BR2880,"◄")&gt;0,"◄","")</f>
        <v>◄</v>
      </c>
      <c r="AP2880" s="250" t="str">
        <f>IF(AP2881="-","",IF(AP2881&gt;0,"","◄"))</f>
        <v>◄</v>
      </c>
      <c r="AQ2880" s="251"/>
      <c r="AR2880" s="517">
        <f>IF(ISNONTEXT(AR2881)=TRUE,"_",1)</f>
        <v>1</v>
      </c>
      <c r="AS2880" s="250" t="str">
        <f>IF(AS2881="-","",IF(AS2881&gt;0,"","◄"))</f>
        <v>◄</v>
      </c>
      <c r="AT2880" s="251"/>
      <c r="AU2880" s="517">
        <f>IF(ISNONTEXT(AU2881)=TRUE,"_",AR2880+1)</f>
        <v>2</v>
      </c>
      <c r="AV2880" s="250" t="str">
        <f>IF(AV2881="-","",IF(AV2881&gt;0,"","◄"))</f>
        <v>◄</v>
      </c>
      <c r="AW2880" s="251"/>
      <c r="AX2880" s="517">
        <f>IF(ISNONTEXT(AX2881)=TRUE,"_",AU2880+1)</f>
        <v>3</v>
      </c>
      <c r="AY2880" s="250" t="str">
        <f>IF(AY2881="-","",IF(AY2881&gt;0,"","◄"))</f>
        <v>◄</v>
      </c>
      <c r="AZ2880" s="251"/>
      <c r="BA2880" s="517">
        <f>IF(ISNONTEXT(BA2881)=TRUE,"_",AX2880+1)</f>
        <v>4</v>
      </c>
      <c r="BB2880" s="250" t="str">
        <f>IF(BB2881="-","",IF(BB2881&gt;0,"","◄"))</f>
        <v>◄</v>
      </c>
      <c r="BC2880" s="251"/>
      <c r="BD2880" s="517">
        <f>IF(ISNONTEXT(BD2881)=TRUE,"_",BA2880+1)</f>
        <v>5</v>
      </c>
      <c r="BE2880" s="250" t="str">
        <f>IF(BE2881="-","",IF(BE2881&gt;0,"","◄"))</f>
        <v/>
      </c>
      <c r="BF2880" s="251"/>
      <c r="BG2880" s="517" t="str">
        <f>IF(ISNONTEXT(BG2881)=TRUE,"_",BD2880+1)</f>
        <v>_</v>
      </c>
      <c r="BH2880" s="250" t="str">
        <f>IF(BH2881="-","",IF(BH2881&gt;0,"","◄"))</f>
        <v/>
      </c>
      <c r="BI2880" s="251"/>
      <c r="BJ2880" s="517" t="str">
        <f>IF(ISNONTEXT(BJ2881)=TRUE,"_",BG2880+1)</f>
        <v>_</v>
      </c>
      <c r="BK2880" s="563" t="str">
        <f>IF(BK2881="-","",IF(BK2881&gt;0,"","◄"))</f>
        <v/>
      </c>
      <c r="BL2880" s="564"/>
      <c r="BM2880" s="517" t="str">
        <f>IF(ISNONTEXT(BM2881)=TRUE,"_",BJ2880+1)</f>
        <v>_</v>
      </c>
      <c r="BN2880" s="563" t="str">
        <f>IF(BN2881="-","",IF(BN2881&gt;0,"","◄"))</f>
        <v/>
      </c>
      <c r="BO2880" s="564"/>
      <c r="BP2880" s="517" t="str">
        <f>IF(ISNONTEXT(BP2881)=TRUE,"_",BM2880+1)</f>
        <v>_</v>
      </c>
      <c r="BQ2880" s="563" t="str">
        <f>IF(BQ2881="-","",IF(BQ2881&gt;0,"","◄"))</f>
        <v/>
      </c>
      <c r="BR2880" s="564"/>
      <c r="BS2880" s="517" t="str">
        <f>IF(ISNONTEXT(BS2881)=TRUE,"_",BP2880+1)</f>
        <v>_</v>
      </c>
      <c r="BT2880" s="563" t="str">
        <f>IF(BT2881="-","",IF(BT2881&gt;0,"","◄"))</f>
        <v>◄</v>
      </c>
      <c r="BU2880" s="564"/>
      <c r="BV2880" s="517" t="str">
        <f>IF(ISNONTEXT(BV2881)=TRUE,"_",1)</f>
        <v>_</v>
      </c>
      <c r="BW2880" s="563" t="str">
        <f>IF(BW2881="-","",IF(BW2881&gt;0,"","◄"))</f>
        <v>◄</v>
      </c>
      <c r="BX2880" s="564"/>
      <c r="BY2880" s="517" t="str">
        <f>IF(ISNONTEXT(BY2881)=TRUE,"_",BV2880+1)</f>
        <v>_</v>
      </c>
      <c r="BZ2880" s="26"/>
      <c r="CA2880" s="24"/>
      <c r="CB2880" s="25" t="str">
        <f>IF(CB2881&gt;0,"►","")</f>
        <v/>
      </c>
      <c r="CC2880" s="25" t="str">
        <f>IF(CC2881&gt;0,"►","")</f>
        <v/>
      </c>
      <c r="CD2880" s="517" t="str">
        <f>IF(ISNONTEXT(CD2881)=TRUE,"_",1)</f>
        <v>_</v>
      </c>
      <c r="CE2880" s="25" t="str">
        <f>IF(CE2881&gt;0,"►","")</f>
        <v/>
      </c>
      <c r="CF2880" s="25" t="str">
        <f>IF(CF2881&gt;0,"►","")</f>
        <v/>
      </c>
      <c r="CG2880" s="517" t="str">
        <f>IF(ISNONTEXT(CG2881)=TRUE,"_",CD2880+1)</f>
        <v>_</v>
      </c>
      <c r="CH2880" s="66">
        <f>ROWS(CH2881:CH2893)-1</f>
        <v>12</v>
      </c>
      <c r="CI2880" s="23" t="s">
        <v>836</v>
      </c>
    </row>
    <row r="2881" spans="1:87" ht="16.8" customHeight="1" thickBot="1" x14ac:dyDescent="0.35">
      <c r="A2881" s="503"/>
      <c r="B2881" s="49"/>
      <c r="C2881" s="156">
        <f t="shared" ref="C2881:C2892" si="984">B2881</f>
        <v>0</v>
      </c>
      <c r="D2881" s="457"/>
      <c r="E2881" s="73"/>
      <c r="F2881" s="74" t="s">
        <v>5521</v>
      </c>
      <c r="G2881" s="300" t="s">
        <v>4314</v>
      </c>
      <c r="H2881" s="76">
        <v>25</v>
      </c>
      <c r="I2881" s="119"/>
      <c r="J2881" s="114"/>
      <c r="K2881" s="79"/>
      <c r="L2881" s="79"/>
      <c r="M2881" s="79"/>
      <c r="N2881" s="80" t="s">
        <v>5522</v>
      </c>
      <c r="O2881" s="81"/>
      <c r="P2881" s="316"/>
      <c r="Q2881" s="83" t="str">
        <f t="shared" ref="Q2881:Q2892" si="985">IF(R2881="?","?","")</f>
        <v/>
      </c>
      <c r="R2881" s="83" t="str">
        <f t="shared" ref="R2881:R2892" si="986">IF(AND(S2881="",T2881&gt;0),"?",IF(S2881="","◄",IF(T2881&gt;=1,"►","")))</f>
        <v>◄</v>
      </c>
      <c r="S2881" s="84"/>
      <c r="T2881" s="85"/>
      <c r="U2881" s="83" t="str">
        <f t="shared" ref="U2881:U2892" si="987">IF(V2881="?","?","")</f>
        <v/>
      </c>
      <c r="V2881" s="83" t="str">
        <f t="shared" ref="V2881:V2892" si="988">IF(AND(W2881="",X2881&gt;0),"?",IF(W2881="","◄",IF(X2881&gt;=1,"►","")))</f>
        <v>◄</v>
      </c>
      <c r="W2881" s="86"/>
      <c r="X2881" s="85"/>
      <c r="Y2881" s="457"/>
      <c r="Z2881" s="87"/>
      <c r="AA2881" s="521">
        <f t="shared" ref="AA2881:AA2892" si="989">(S2881*Z2881)</f>
        <v>0</v>
      </c>
      <c r="AB2881" s="520">
        <f t="shared" ref="AB2881:AB2892" si="990">(T2881*AA2881)</f>
        <v>0</v>
      </c>
      <c r="AC2881" s="88"/>
      <c r="AD2881" s="519">
        <f t="shared" ref="AD2881:AD2892" si="991">(W2881*AC2881)</f>
        <v>0</v>
      </c>
      <c r="AE2881" s="522">
        <f t="shared" ref="AE2881:AE2892" si="992">(X2881*AD2881)</f>
        <v>0</v>
      </c>
      <c r="AF2881" s="89" t="str">
        <f>IF(AG2881&gt;0,"ok","◄")</f>
        <v>◄</v>
      </c>
      <c r="AG2881" s="90"/>
      <c r="AH2881" s="89" t="str">
        <f>IF(AND(AI2881="",AJ2881&gt;0),"?",IF(AI2881="","◄",IF(AJ2881&gt;=1,"►","")))</f>
        <v>◄</v>
      </c>
      <c r="AI2881" s="91"/>
      <c r="AJ2881" s="92"/>
      <c r="AK2881" s="586"/>
      <c r="AL2881" s="587"/>
      <c r="AM2881" s="43"/>
      <c r="AN2881" s="3" t="s">
        <v>3</v>
      </c>
      <c r="AO2881" s="12" t="s">
        <v>1</v>
      </c>
      <c r="AP2881" s="13"/>
      <c r="AQ2881" s="14"/>
      <c r="AR2881" s="15" t="s">
        <v>47</v>
      </c>
      <c r="AS2881" s="13"/>
      <c r="AT2881" s="14"/>
      <c r="AU2881" s="15" t="s">
        <v>707</v>
      </c>
      <c r="AV2881" s="13"/>
      <c r="AW2881" s="14"/>
      <c r="AX2881" s="15" t="s">
        <v>605</v>
      </c>
      <c r="AY2881" s="13"/>
      <c r="AZ2881" s="14"/>
      <c r="BA2881" s="15" t="s">
        <v>497</v>
      </c>
      <c r="BB2881" s="13"/>
      <c r="BC2881" s="14"/>
      <c r="BD2881" s="15" t="s">
        <v>642</v>
      </c>
      <c r="BE2881" s="516" t="s">
        <v>6</v>
      </c>
      <c r="BF2881" s="516" t="s">
        <v>6</v>
      </c>
      <c r="BG2881" s="516"/>
      <c r="BH2881" s="516" t="s">
        <v>6</v>
      </c>
      <c r="BI2881" s="516" t="s">
        <v>6</v>
      </c>
      <c r="BJ2881" s="516"/>
      <c r="BK2881" s="516" t="s">
        <v>6</v>
      </c>
      <c r="BL2881" s="516" t="s">
        <v>6</v>
      </c>
      <c r="BM2881" s="516"/>
      <c r="BN2881" s="516" t="s">
        <v>6</v>
      </c>
      <c r="BO2881" s="516" t="s">
        <v>6</v>
      </c>
      <c r="BP2881" s="516"/>
      <c r="BQ2881" s="516" t="s">
        <v>6</v>
      </c>
      <c r="BR2881" s="516" t="s">
        <v>6</v>
      </c>
      <c r="BS2881" s="516"/>
      <c r="BT2881" s="32"/>
      <c r="BU2881" s="33"/>
      <c r="BV2881" s="34"/>
      <c r="BW2881" s="32"/>
      <c r="BX2881" s="33"/>
      <c r="BY2881" s="34"/>
      <c r="BZ2881" s="35"/>
      <c r="CA2881" s="24"/>
      <c r="CB2881" s="36"/>
      <c r="CC2881" s="33"/>
      <c r="CD2881" s="37"/>
      <c r="CE2881" s="36"/>
      <c r="CF2881" s="38"/>
      <c r="CG2881" s="39"/>
      <c r="CH2881" s="457"/>
      <c r="CI2881" s="23" t="s">
        <v>836</v>
      </c>
    </row>
    <row r="2882" spans="1:87" ht="15.6" thickTop="1" thickBot="1" x14ac:dyDescent="0.35">
      <c r="A2882" s="503"/>
      <c r="B2882" s="49"/>
      <c r="C2882" s="156">
        <f t="shared" si="984"/>
        <v>0</v>
      </c>
      <c r="D2882" s="457"/>
      <c r="E2882" s="73"/>
      <c r="F2882" s="107" t="s">
        <v>5523</v>
      </c>
      <c r="G2882" s="302" t="s">
        <v>4314</v>
      </c>
      <c r="H2882" s="76">
        <v>25</v>
      </c>
      <c r="I2882" s="119"/>
      <c r="J2882" s="114"/>
      <c r="K2882" s="79"/>
      <c r="L2882" s="79"/>
      <c r="M2882" s="79"/>
      <c r="N2882" s="80" t="s">
        <v>5522</v>
      </c>
      <c r="O2882" s="318" t="s">
        <v>5180</v>
      </c>
      <c r="P2882" s="142" t="s">
        <v>5524</v>
      </c>
      <c r="Q2882" s="83" t="str">
        <f t="shared" si="985"/>
        <v/>
      </c>
      <c r="R2882" s="83" t="str">
        <f t="shared" si="986"/>
        <v>◄</v>
      </c>
      <c r="S2882" s="84"/>
      <c r="T2882" s="85"/>
      <c r="U2882" s="83" t="str">
        <f t="shared" si="987"/>
        <v/>
      </c>
      <c r="V2882" s="83" t="str">
        <f t="shared" si="988"/>
        <v>◄</v>
      </c>
      <c r="W2882" s="86"/>
      <c r="X2882" s="85"/>
      <c r="Y2882" s="457"/>
      <c r="Z2882" s="87"/>
      <c r="AA2882" s="521">
        <f t="shared" si="989"/>
        <v>0</v>
      </c>
      <c r="AB2882" s="520">
        <f t="shared" si="990"/>
        <v>0</v>
      </c>
      <c r="AC2882" s="88"/>
      <c r="AD2882" s="519">
        <f t="shared" si="991"/>
        <v>0</v>
      </c>
      <c r="AE2882" s="522">
        <f t="shared" si="992"/>
        <v>0</v>
      </c>
      <c r="AF2882" s="44"/>
      <c r="AG2882" s="45"/>
      <c r="AH2882" s="44"/>
      <c r="AI2882" s="45"/>
      <c r="AJ2882" s="45"/>
      <c r="AK2882" s="45"/>
      <c r="AL2882" s="45"/>
      <c r="AM2882" s="43"/>
      <c r="AN2882" s="27" t="s">
        <v>6</v>
      </c>
      <c r="AO2882" s="27" t="s">
        <v>6</v>
      </c>
      <c r="AP2882" s="516"/>
      <c r="AQ2882" s="516"/>
      <c r="AR2882" s="516"/>
      <c r="AS2882" s="516" t="s">
        <v>6</v>
      </c>
      <c r="AT2882" s="516" t="s">
        <v>6</v>
      </c>
      <c r="AU2882" s="516"/>
      <c r="AV2882" s="516" t="s">
        <v>6</v>
      </c>
      <c r="AW2882" s="516" t="s">
        <v>6</v>
      </c>
      <c r="AX2882" s="516"/>
      <c r="AY2882" s="516" t="s">
        <v>6</v>
      </c>
      <c r="AZ2882" s="516" t="s">
        <v>6</v>
      </c>
      <c r="BA2882" s="516"/>
      <c r="BB2882" s="516" t="s">
        <v>6</v>
      </c>
      <c r="BC2882" s="516" t="s">
        <v>6</v>
      </c>
      <c r="BD2882" s="516"/>
      <c r="BE2882" s="516" t="s">
        <v>6</v>
      </c>
      <c r="BF2882" s="516" t="s">
        <v>6</v>
      </c>
      <c r="BG2882" s="516"/>
      <c r="BH2882" s="516" t="s">
        <v>6</v>
      </c>
      <c r="BI2882" s="516" t="s">
        <v>6</v>
      </c>
      <c r="BJ2882" s="516"/>
      <c r="BK2882" s="516" t="s">
        <v>6</v>
      </c>
      <c r="BL2882" s="516" t="s">
        <v>6</v>
      </c>
      <c r="BM2882" s="516"/>
      <c r="BN2882" s="516" t="s">
        <v>6</v>
      </c>
      <c r="BO2882" s="516" t="s">
        <v>6</v>
      </c>
      <c r="BP2882" s="516"/>
      <c r="BQ2882" s="516" t="s">
        <v>6</v>
      </c>
      <c r="BR2882" s="516" t="s">
        <v>6</v>
      </c>
      <c r="BS2882" s="516"/>
      <c r="BT2882" s="516"/>
      <c r="BU2882" s="516"/>
      <c r="BV2882" s="516"/>
      <c r="BW2882" s="516"/>
      <c r="BX2882" s="516"/>
      <c r="BY2882" s="516"/>
      <c r="BZ2882" s="28"/>
      <c r="CA2882" s="24"/>
      <c r="CB2882" s="29"/>
      <c r="CC2882" s="29"/>
      <c r="CD2882" s="30"/>
      <c r="CE2882" s="29"/>
      <c r="CF2882" s="29"/>
      <c r="CG2882" s="31"/>
      <c r="CH2882" s="457"/>
      <c r="CI2882" s="23" t="s">
        <v>836</v>
      </c>
    </row>
    <row r="2883" spans="1:87" ht="15.6" thickTop="1" thickBot="1" x14ac:dyDescent="0.35">
      <c r="A2883" s="503"/>
      <c r="B2883" s="49"/>
      <c r="C2883" s="156">
        <f t="shared" si="984"/>
        <v>0</v>
      </c>
      <c r="D2883" s="457"/>
      <c r="E2883" s="179" t="s">
        <v>1721</v>
      </c>
      <c r="F2883" s="180" t="s">
        <v>5521</v>
      </c>
      <c r="G2883" s="302" t="s">
        <v>4314</v>
      </c>
      <c r="H2883" s="76">
        <v>150</v>
      </c>
      <c r="I2883" s="119"/>
      <c r="J2883" s="114"/>
      <c r="K2883" s="622" t="s">
        <v>6739</v>
      </c>
      <c r="L2883" s="623"/>
      <c r="M2883" s="319" t="s">
        <v>5181</v>
      </c>
      <c r="N2883" s="647" t="s">
        <v>5525</v>
      </c>
      <c r="O2883" s="318" t="s">
        <v>5526</v>
      </c>
      <c r="P2883" s="142" t="s">
        <v>5184</v>
      </c>
      <c r="Q2883" s="83" t="str">
        <f t="shared" si="985"/>
        <v/>
      </c>
      <c r="R2883" s="83" t="str">
        <f t="shared" si="986"/>
        <v>◄</v>
      </c>
      <c r="S2883" s="84"/>
      <c r="T2883" s="85"/>
      <c r="U2883" s="83" t="str">
        <f t="shared" si="987"/>
        <v/>
      </c>
      <c r="V2883" s="83" t="str">
        <f t="shared" si="988"/>
        <v>◄</v>
      </c>
      <c r="W2883" s="86"/>
      <c r="X2883" s="85"/>
      <c r="Y2883" s="457"/>
      <c r="Z2883" s="87"/>
      <c r="AA2883" s="521">
        <f t="shared" si="989"/>
        <v>0</v>
      </c>
      <c r="AB2883" s="520">
        <f t="shared" si="990"/>
        <v>0</v>
      </c>
      <c r="AC2883" s="88"/>
      <c r="AD2883" s="519">
        <f t="shared" si="991"/>
        <v>0</v>
      </c>
      <c r="AE2883" s="522">
        <f t="shared" si="992"/>
        <v>0</v>
      </c>
      <c r="AF2883" s="44"/>
      <c r="AG2883" s="45"/>
      <c r="AH2883" s="44"/>
      <c r="AI2883" s="45"/>
      <c r="AJ2883" s="45"/>
      <c r="AK2883" s="45"/>
      <c r="AL2883" s="45"/>
      <c r="AM2883" s="43"/>
      <c r="AN2883" s="27" t="s">
        <v>6</v>
      </c>
      <c r="AO2883" s="27" t="s">
        <v>6</v>
      </c>
      <c r="AP2883" s="516"/>
      <c r="AQ2883" s="516"/>
      <c r="AR2883" s="516"/>
      <c r="AS2883" s="516" t="s">
        <v>6</v>
      </c>
      <c r="AT2883" s="516" t="s">
        <v>6</v>
      </c>
      <c r="AU2883" s="516"/>
      <c r="AV2883" s="516" t="s">
        <v>6</v>
      </c>
      <c r="AW2883" s="516" t="s">
        <v>6</v>
      </c>
      <c r="AX2883" s="516"/>
      <c r="AY2883" s="516" t="s">
        <v>6</v>
      </c>
      <c r="AZ2883" s="516" t="s">
        <v>6</v>
      </c>
      <c r="BA2883" s="516"/>
      <c r="BB2883" s="516" t="s">
        <v>6</v>
      </c>
      <c r="BC2883" s="516" t="s">
        <v>6</v>
      </c>
      <c r="BD2883" s="516"/>
      <c r="BE2883" s="516" t="s">
        <v>6</v>
      </c>
      <c r="BF2883" s="516" t="s">
        <v>6</v>
      </c>
      <c r="BG2883" s="516"/>
      <c r="BH2883" s="516" t="s">
        <v>6</v>
      </c>
      <c r="BI2883" s="516" t="s">
        <v>6</v>
      </c>
      <c r="BJ2883" s="516"/>
      <c r="BK2883" s="516" t="s">
        <v>6</v>
      </c>
      <c r="BL2883" s="516" t="s">
        <v>6</v>
      </c>
      <c r="BM2883" s="516"/>
      <c r="BN2883" s="516" t="s">
        <v>6</v>
      </c>
      <c r="BO2883" s="516" t="s">
        <v>6</v>
      </c>
      <c r="BP2883" s="516"/>
      <c r="BQ2883" s="516" t="s">
        <v>6</v>
      </c>
      <c r="BR2883" s="516" t="s">
        <v>6</v>
      </c>
      <c r="BS2883" s="516"/>
      <c r="BT2883" s="516"/>
      <c r="BU2883" s="516"/>
      <c r="BV2883" s="516"/>
      <c r="BW2883" s="516"/>
      <c r="BX2883" s="516"/>
      <c r="BY2883" s="516"/>
      <c r="BZ2883" s="28"/>
      <c r="CA2883" s="24"/>
      <c r="CB2883" s="29"/>
      <c r="CC2883" s="29"/>
      <c r="CD2883" s="30"/>
      <c r="CE2883" s="29"/>
      <c r="CF2883" s="29"/>
      <c r="CG2883" s="31"/>
      <c r="CH2883" s="457"/>
      <c r="CI2883" s="23" t="s">
        <v>836</v>
      </c>
    </row>
    <row r="2884" spans="1:87" ht="16.8" customHeight="1" thickBot="1" x14ac:dyDescent="0.35">
      <c r="A2884" s="503"/>
      <c r="B2884" s="49"/>
      <c r="C2884" s="156">
        <f t="shared" si="984"/>
        <v>0</v>
      </c>
      <c r="D2884" s="457"/>
      <c r="E2884" s="179" t="s">
        <v>1721</v>
      </c>
      <c r="F2884" s="180" t="s">
        <v>5521</v>
      </c>
      <c r="G2884" s="302" t="s">
        <v>4314</v>
      </c>
      <c r="H2884" s="76">
        <v>150</v>
      </c>
      <c r="I2884" s="119"/>
      <c r="J2884" s="114"/>
      <c r="K2884" s="622" t="s">
        <v>6740</v>
      </c>
      <c r="L2884" s="623"/>
      <c r="M2884" s="319" t="s">
        <v>5181</v>
      </c>
      <c r="N2884" s="648"/>
      <c r="O2884" s="318" t="s">
        <v>5526</v>
      </c>
      <c r="P2884" s="142" t="s">
        <v>5185</v>
      </c>
      <c r="Q2884" s="83" t="str">
        <f t="shared" si="985"/>
        <v/>
      </c>
      <c r="R2884" s="83" t="str">
        <f t="shared" si="986"/>
        <v>◄</v>
      </c>
      <c r="S2884" s="84"/>
      <c r="T2884" s="85"/>
      <c r="U2884" s="83" t="str">
        <f t="shared" si="987"/>
        <v/>
      </c>
      <c r="V2884" s="83" t="str">
        <f t="shared" si="988"/>
        <v>◄</v>
      </c>
      <c r="W2884" s="86"/>
      <c r="X2884" s="85"/>
      <c r="Y2884" s="457"/>
      <c r="Z2884" s="87"/>
      <c r="AA2884" s="521">
        <f t="shared" si="989"/>
        <v>0</v>
      </c>
      <c r="AB2884" s="520">
        <f t="shared" si="990"/>
        <v>0</v>
      </c>
      <c r="AC2884" s="88"/>
      <c r="AD2884" s="519">
        <f t="shared" si="991"/>
        <v>0</v>
      </c>
      <c r="AE2884" s="522">
        <f t="shared" si="992"/>
        <v>0</v>
      </c>
      <c r="AF2884" s="44"/>
      <c r="AG2884" s="45"/>
      <c r="AH2884" s="44"/>
      <c r="AI2884" s="45"/>
      <c r="AJ2884" s="45"/>
      <c r="AK2884" s="45"/>
      <c r="AL2884" s="45"/>
      <c r="AM2884" s="43"/>
      <c r="AN2884" s="27" t="s">
        <v>6</v>
      </c>
      <c r="AO2884" s="27" t="s">
        <v>6</v>
      </c>
      <c r="AP2884" s="516"/>
      <c r="AQ2884" s="516"/>
      <c r="AR2884" s="516"/>
      <c r="AS2884" s="516" t="s">
        <v>6</v>
      </c>
      <c r="AT2884" s="516" t="s">
        <v>6</v>
      </c>
      <c r="AU2884" s="516"/>
      <c r="AV2884" s="516" t="s">
        <v>6</v>
      </c>
      <c r="AW2884" s="516" t="s">
        <v>6</v>
      </c>
      <c r="AX2884" s="516"/>
      <c r="AY2884" s="516" t="s">
        <v>6</v>
      </c>
      <c r="AZ2884" s="516" t="s">
        <v>6</v>
      </c>
      <c r="BA2884" s="516"/>
      <c r="BB2884" s="516" t="s">
        <v>6</v>
      </c>
      <c r="BC2884" s="516" t="s">
        <v>6</v>
      </c>
      <c r="BD2884" s="516"/>
      <c r="BE2884" s="516" t="s">
        <v>6</v>
      </c>
      <c r="BF2884" s="516" t="s">
        <v>6</v>
      </c>
      <c r="BG2884" s="516"/>
      <c r="BH2884" s="516" t="s">
        <v>6</v>
      </c>
      <c r="BI2884" s="516" t="s">
        <v>6</v>
      </c>
      <c r="BJ2884" s="516"/>
      <c r="BK2884" s="516" t="s">
        <v>6</v>
      </c>
      <c r="BL2884" s="516" t="s">
        <v>6</v>
      </c>
      <c r="BM2884" s="516"/>
      <c r="BN2884" s="516" t="s">
        <v>6</v>
      </c>
      <c r="BO2884" s="516" t="s">
        <v>6</v>
      </c>
      <c r="BP2884" s="516"/>
      <c r="BQ2884" s="516" t="s">
        <v>6</v>
      </c>
      <c r="BR2884" s="516" t="s">
        <v>6</v>
      </c>
      <c r="BS2884" s="516"/>
      <c r="BT2884" s="516"/>
      <c r="BU2884" s="516"/>
      <c r="BV2884" s="516"/>
      <c r="BW2884" s="516"/>
      <c r="BX2884" s="516"/>
      <c r="BY2884" s="516"/>
      <c r="BZ2884" s="28"/>
      <c r="CA2884" s="24"/>
      <c r="CB2884" s="29"/>
      <c r="CC2884" s="29"/>
      <c r="CD2884" s="30"/>
      <c r="CE2884" s="29"/>
      <c r="CF2884" s="29"/>
      <c r="CG2884" s="31"/>
      <c r="CH2884" s="457"/>
      <c r="CI2884" s="23" t="s">
        <v>836</v>
      </c>
    </row>
    <row r="2885" spans="1:87" ht="15" customHeight="1" thickBot="1" x14ac:dyDescent="0.35">
      <c r="A2885" s="503"/>
      <c r="B2885" s="49"/>
      <c r="C2885" s="156">
        <f t="shared" si="984"/>
        <v>0</v>
      </c>
      <c r="D2885" s="457"/>
      <c r="E2885" s="179" t="s">
        <v>1721</v>
      </c>
      <c r="F2885" s="180" t="s">
        <v>5521</v>
      </c>
      <c r="G2885" s="302" t="s">
        <v>4314</v>
      </c>
      <c r="H2885" s="76">
        <v>150</v>
      </c>
      <c r="I2885" s="119"/>
      <c r="J2885" s="114"/>
      <c r="K2885" s="622" t="s">
        <v>6739</v>
      </c>
      <c r="L2885" s="623"/>
      <c r="M2885" s="319" t="s">
        <v>5181</v>
      </c>
      <c r="N2885" s="647" t="s">
        <v>5525</v>
      </c>
      <c r="O2885" s="318" t="s">
        <v>5527</v>
      </c>
      <c r="P2885" s="142" t="s">
        <v>5184</v>
      </c>
      <c r="Q2885" s="83" t="str">
        <f t="shared" si="985"/>
        <v/>
      </c>
      <c r="R2885" s="83" t="str">
        <f t="shared" si="986"/>
        <v>◄</v>
      </c>
      <c r="S2885" s="84"/>
      <c r="T2885" s="85"/>
      <c r="U2885" s="83" t="str">
        <f t="shared" si="987"/>
        <v/>
      </c>
      <c r="V2885" s="83" t="str">
        <f t="shared" si="988"/>
        <v>◄</v>
      </c>
      <c r="W2885" s="86"/>
      <c r="X2885" s="85"/>
      <c r="Y2885" s="457"/>
      <c r="Z2885" s="87"/>
      <c r="AA2885" s="521">
        <f t="shared" si="989"/>
        <v>0</v>
      </c>
      <c r="AB2885" s="520">
        <f t="shared" si="990"/>
        <v>0</v>
      </c>
      <c r="AC2885" s="88"/>
      <c r="AD2885" s="519">
        <f t="shared" si="991"/>
        <v>0</v>
      </c>
      <c r="AE2885" s="522">
        <f t="shared" si="992"/>
        <v>0</v>
      </c>
      <c r="AF2885" s="44"/>
      <c r="AG2885" s="45"/>
      <c r="AH2885" s="44"/>
      <c r="AI2885" s="45"/>
      <c r="AJ2885" s="45"/>
      <c r="AK2885" s="45"/>
      <c r="AL2885" s="45"/>
      <c r="AM2885" s="43"/>
      <c r="AN2885" s="27" t="s">
        <v>6</v>
      </c>
      <c r="AO2885" s="27" t="s">
        <v>6</v>
      </c>
      <c r="AP2885" s="516"/>
      <c r="AQ2885" s="516"/>
      <c r="AR2885" s="516"/>
      <c r="AS2885" s="516" t="s">
        <v>6</v>
      </c>
      <c r="AT2885" s="516" t="s">
        <v>6</v>
      </c>
      <c r="AU2885" s="516"/>
      <c r="AV2885" s="516" t="s">
        <v>6</v>
      </c>
      <c r="AW2885" s="516" t="s">
        <v>6</v>
      </c>
      <c r="AX2885" s="516"/>
      <c r="AY2885" s="516" t="s">
        <v>6</v>
      </c>
      <c r="AZ2885" s="516" t="s">
        <v>6</v>
      </c>
      <c r="BA2885" s="516"/>
      <c r="BB2885" s="516" t="s">
        <v>6</v>
      </c>
      <c r="BC2885" s="516" t="s">
        <v>6</v>
      </c>
      <c r="BD2885" s="516"/>
      <c r="BE2885" s="516" t="s">
        <v>6</v>
      </c>
      <c r="BF2885" s="516" t="s">
        <v>6</v>
      </c>
      <c r="BG2885" s="516"/>
      <c r="BH2885" s="516" t="s">
        <v>6</v>
      </c>
      <c r="BI2885" s="516" t="s">
        <v>6</v>
      </c>
      <c r="BJ2885" s="516"/>
      <c r="BK2885" s="516" t="s">
        <v>6</v>
      </c>
      <c r="BL2885" s="516" t="s">
        <v>6</v>
      </c>
      <c r="BM2885" s="516"/>
      <c r="BN2885" s="516" t="s">
        <v>6</v>
      </c>
      <c r="BO2885" s="516" t="s">
        <v>6</v>
      </c>
      <c r="BP2885" s="516"/>
      <c r="BQ2885" s="516" t="s">
        <v>6</v>
      </c>
      <c r="BR2885" s="516" t="s">
        <v>6</v>
      </c>
      <c r="BS2885" s="516"/>
      <c r="BT2885" s="516"/>
      <c r="BU2885" s="516"/>
      <c r="BV2885" s="516"/>
      <c r="BW2885" s="516"/>
      <c r="BX2885" s="516"/>
      <c r="BY2885" s="516"/>
      <c r="BZ2885" s="28"/>
      <c r="CA2885" s="24"/>
      <c r="CB2885" s="29"/>
      <c r="CC2885" s="29"/>
      <c r="CD2885" s="30"/>
      <c r="CE2885" s="29"/>
      <c r="CF2885" s="29"/>
      <c r="CG2885" s="31"/>
      <c r="CH2885" s="457"/>
      <c r="CI2885" s="23" t="s">
        <v>836</v>
      </c>
    </row>
    <row r="2886" spans="1:87" ht="16.8" customHeight="1" thickBot="1" x14ac:dyDescent="0.35">
      <c r="A2886" s="503"/>
      <c r="B2886" s="49"/>
      <c r="C2886" s="156">
        <f t="shared" si="984"/>
        <v>0</v>
      </c>
      <c r="D2886" s="457"/>
      <c r="E2886" s="179" t="s">
        <v>1721</v>
      </c>
      <c r="F2886" s="180" t="s">
        <v>5521</v>
      </c>
      <c r="G2886" s="302" t="s">
        <v>4314</v>
      </c>
      <c r="H2886" s="76">
        <v>150</v>
      </c>
      <c r="I2886" s="119"/>
      <c r="J2886" s="114"/>
      <c r="K2886" s="622" t="s">
        <v>6740</v>
      </c>
      <c r="L2886" s="623"/>
      <c r="M2886" s="319" t="s">
        <v>5181</v>
      </c>
      <c r="N2886" s="648"/>
      <c r="O2886" s="318" t="s">
        <v>5527</v>
      </c>
      <c r="P2886" s="142" t="s">
        <v>5185</v>
      </c>
      <c r="Q2886" s="83" t="str">
        <f t="shared" si="985"/>
        <v/>
      </c>
      <c r="R2886" s="83" t="str">
        <f t="shared" si="986"/>
        <v>◄</v>
      </c>
      <c r="S2886" s="84"/>
      <c r="T2886" s="85"/>
      <c r="U2886" s="83" t="str">
        <f t="shared" si="987"/>
        <v/>
      </c>
      <c r="V2886" s="83" t="str">
        <f t="shared" si="988"/>
        <v>◄</v>
      </c>
      <c r="W2886" s="86"/>
      <c r="X2886" s="85"/>
      <c r="Y2886" s="457"/>
      <c r="Z2886" s="87"/>
      <c r="AA2886" s="521">
        <f t="shared" si="989"/>
        <v>0</v>
      </c>
      <c r="AB2886" s="520">
        <f t="shared" si="990"/>
        <v>0</v>
      </c>
      <c r="AC2886" s="88"/>
      <c r="AD2886" s="519">
        <f t="shared" si="991"/>
        <v>0</v>
      </c>
      <c r="AE2886" s="522">
        <f t="shared" si="992"/>
        <v>0</v>
      </c>
      <c r="AF2886" s="44"/>
      <c r="AG2886" s="45"/>
      <c r="AH2886" s="44"/>
      <c r="AI2886" s="45"/>
      <c r="AJ2886" s="45"/>
      <c r="AK2886" s="45"/>
      <c r="AL2886" s="45"/>
      <c r="AM2886" s="43"/>
      <c r="AN2886" s="27" t="s">
        <v>6</v>
      </c>
      <c r="AO2886" s="27" t="s">
        <v>6</v>
      </c>
      <c r="AP2886" s="516"/>
      <c r="AQ2886" s="516"/>
      <c r="AR2886" s="516"/>
      <c r="AS2886" s="516" t="s">
        <v>6</v>
      </c>
      <c r="AT2886" s="516" t="s">
        <v>6</v>
      </c>
      <c r="AU2886" s="516"/>
      <c r="AV2886" s="516" t="s">
        <v>6</v>
      </c>
      <c r="AW2886" s="516" t="s">
        <v>6</v>
      </c>
      <c r="AX2886" s="516"/>
      <c r="AY2886" s="516" t="s">
        <v>6</v>
      </c>
      <c r="AZ2886" s="516" t="s">
        <v>6</v>
      </c>
      <c r="BA2886" s="516"/>
      <c r="BB2886" s="516" t="s">
        <v>6</v>
      </c>
      <c r="BC2886" s="516" t="s">
        <v>6</v>
      </c>
      <c r="BD2886" s="516"/>
      <c r="BE2886" s="516" t="s">
        <v>6</v>
      </c>
      <c r="BF2886" s="516" t="s">
        <v>6</v>
      </c>
      <c r="BG2886" s="516"/>
      <c r="BH2886" s="516" t="s">
        <v>6</v>
      </c>
      <c r="BI2886" s="516" t="s">
        <v>6</v>
      </c>
      <c r="BJ2886" s="516"/>
      <c r="BK2886" s="516" t="s">
        <v>6</v>
      </c>
      <c r="BL2886" s="516" t="s">
        <v>6</v>
      </c>
      <c r="BM2886" s="516"/>
      <c r="BN2886" s="516" t="s">
        <v>6</v>
      </c>
      <c r="BO2886" s="516" t="s">
        <v>6</v>
      </c>
      <c r="BP2886" s="516"/>
      <c r="BQ2886" s="516" t="s">
        <v>6</v>
      </c>
      <c r="BR2886" s="516" t="s">
        <v>6</v>
      </c>
      <c r="BS2886" s="516"/>
      <c r="BT2886" s="516"/>
      <c r="BU2886" s="516"/>
      <c r="BV2886" s="516"/>
      <c r="BW2886" s="516"/>
      <c r="BX2886" s="516"/>
      <c r="BY2886" s="516"/>
      <c r="BZ2886" s="28"/>
      <c r="CA2886" s="24"/>
      <c r="CB2886" s="29"/>
      <c r="CC2886" s="29"/>
      <c r="CD2886" s="30"/>
      <c r="CE2886" s="29"/>
      <c r="CF2886" s="29"/>
      <c r="CG2886" s="31"/>
      <c r="CH2886" s="457"/>
      <c r="CI2886" s="23" t="s">
        <v>836</v>
      </c>
    </row>
    <row r="2887" spans="1:87" ht="15" customHeight="1" thickBot="1" x14ac:dyDescent="0.35">
      <c r="A2887" s="503"/>
      <c r="B2887" s="49" t="s">
        <v>0</v>
      </c>
      <c r="C2887" s="156" t="str">
        <f t="shared" si="984"/>
        <v>x</v>
      </c>
      <c r="D2887" s="457"/>
      <c r="E2887" s="179" t="s">
        <v>1721</v>
      </c>
      <c r="F2887" s="180" t="s">
        <v>5521</v>
      </c>
      <c r="G2887" s="302" t="s">
        <v>4314</v>
      </c>
      <c r="H2887" s="76">
        <v>150</v>
      </c>
      <c r="I2887" s="119"/>
      <c r="J2887" s="114"/>
      <c r="K2887" s="622" t="s">
        <v>6739</v>
      </c>
      <c r="L2887" s="623"/>
      <c r="M2887" s="319" t="s">
        <v>5181</v>
      </c>
      <c r="N2887" s="647" t="s">
        <v>5525</v>
      </c>
      <c r="O2887" s="318" t="s">
        <v>5528</v>
      </c>
      <c r="P2887" s="142" t="s">
        <v>5184</v>
      </c>
      <c r="Q2887" s="83" t="str">
        <f t="shared" si="985"/>
        <v/>
      </c>
      <c r="R2887" s="83" t="str">
        <f t="shared" si="986"/>
        <v>◄</v>
      </c>
      <c r="S2887" s="84"/>
      <c r="T2887" s="85"/>
      <c r="U2887" s="83" t="str">
        <f t="shared" si="987"/>
        <v/>
      </c>
      <c r="V2887" s="83" t="str">
        <f t="shared" si="988"/>
        <v>◄</v>
      </c>
      <c r="W2887" s="86"/>
      <c r="X2887" s="85"/>
      <c r="Y2887" s="457"/>
      <c r="Z2887" s="87"/>
      <c r="AA2887" s="521">
        <f t="shared" si="989"/>
        <v>0</v>
      </c>
      <c r="AB2887" s="520">
        <f t="shared" si="990"/>
        <v>0</v>
      </c>
      <c r="AC2887" s="88"/>
      <c r="AD2887" s="519">
        <f t="shared" si="991"/>
        <v>0</v>
      </c>
      <c r="AE2887" s="522">
        <f t="shared" si="992"/>
        <v>0</v>
      </c>
      <c r="AF2887" s="44"/>
      <c r="AG2887" s="45"/>
      <c r="AH2887" s="44"/>
      <c r="AI2887" s="45"/>
      <c r="AJ2887" s="45"/>
      <c r="AK2887" s="45"/>
      <c r="AL2887" s="45"/>
      <c r="AM2887" s="43"/>
      <c r="AN2887" s="27" t="s">
        <v>6</v>
      </c>
      <c r="AO2887" s="27" t="s">
        <v>6</v>
      </c>
      <c r="AP2887" s="516"/>
      <c r="AQ2887" s="516"/>
      <c r="AR2887" s="516"/>
      <c r="AS2887" s="516" t="s">
        <v>6</v>
      </c>
      <c r="AT2887" s="516" t="s">
        <v>6</v>
      </c>
      <c r="AU2887" s="516"/>
      <c r="AV2887" s="516" t="s">
        <v>6</v>
      </c>
      <c r="AW2887" s="516" t="s">
        <v>6</v>
      </c>
      <c r="AX2887" s="516"/>
      <c r="AY2887" s="516" t="s">
        <v>6</v>
      </c>
      <c r="AZ2887" s="516" t="s">
        <v>6</v>
      </c>
      <c r="BA2887" s="516"/>
      <c r="BB2887" s="516" t="s">
        <v>6</v>
      </c>
      <c r="BC2887" s="516" t="s">
        <v>6</v>
      </c>
      <c r="BD2887" s="516"/>
      <c r="BE2887" s="516" t="s">
        <v>6</v>
      </c>
      <c r="BF2887" s="516" t="s">
        <v>6</v>
      </c>
      <c r="BG2887" s="516"/>
      <c r="BH2887" s="516" t="s">
        <v>6</v>
      </c>
      <c r="BI2887" s="516" t="s">
        <v>6</v>
      </c>
      <c r="BJ2887" s="516"/>
      <c r="BK2887" s="516" t="s">
        <v>6</v>
      </c>
      <c r="BL2887" s="516" t="s">
        <v>6</v>
      </c>
      <c r="BM2887" s="516"/>
      <c r="BN2887" s="516" t="s">
        <v>6</v>
      </c>
      <c r="BO2887" s="516" t="s">
        <v>6</v>
      </c>
      <c r="BP2887" s="516"/>
      <c r="BQ2887" s="516" t="s">
        <v>6</v>
      </c>
      <c r="BR2887" s="516" t="s">
        <v>6</v>
      </c>
      <c r="BS2887" s="516"/>
      <c r="BT2887" s="516"/>
      <c r="BU2887" s="516"/>
      <c r="BV2887" s="516"/>
      <c r="BW2887" s="516"/>
      <c r="BX2887" s="516"/>
      <c r="BY2887" s="516"/>
      <c r="BZ2887" s="28"/>
      <c r="CA2887" s="24"/>
      <c r="CB2887" s="29"/>
      <c r="CC2887" s="29"/>
      <c r="CD2887" s="30"/>
      <c r="CE2887" s="29"/>
      <c r="CF2887" s="29"/>
      <c r="CG2887" s="31"/>
      <c r="CH2887" s="457"/>
      <c r="CI2887" s="23" t="s">
        <v>836</v>
      </c>
    </row>
    <row r="2888" spans="1:87" ht="15" customHeight="1" thickBot="1" x14ac:dyDescent="0.35">
      <c r="A2888" s="503"/>
      <c r="B2888" s="49"/>
      <c r="C2888" s="156">
        <f t="shared" si="984"/>
        <v>0</v>
      </c>
      <c r="D2888" s="457"/>
      <c r="E2888" s="179" t="s">
        <v>1721</v>
      </c>
      <c r="F2888" s="180" t="s">
        <v>5521</v>
      </c>
      <c r="G2888" s="302" t="s">
        <v>4314</v>
      </c>
      <c r="H2888" s="76">
        <v>150</v>
      </c>
      <c r="I2888" s="119"/>
      <c r="J2888" s="114"/>
      <c r="K2888" s="622" t="s">
        <v>6740</v>
      </c>
      <c r="L2888" s="623"/>
      <c r="M2888" s="319" t="s">
        <v>5181</v>
      </c>
      <c r="N2888" s="648"/>
      <c r="O2888" s="318" t="s">
        <v>5528</v>
      </c>
      <c r="P2888" s="142" t="s">
        <v>5185</v>
      </c>
      <c r="Q2888" s="83" t="str">
        <f t="shared" si="985"/>
        <v/>
      </c>
      <c r="R2888" s="83" t="str">
        <f t="shared" si="986"/>
        <v>◄</v>
      </c>
      <c r="S2888" s="84"/>
      <c r="T2888" s="85"/>
      <c r="U2888" s="83" t="str">
        <f t="shared" si="987"/>
        <v/>
      </c>
      <c r="V2888" s="83" t="str">
        <f t="shared" si="988"/>
        <v>◄</v>
      </c>
      <c r="W2888" s="86"/>
      <c r="X2888" s="85"/>
      <c r="Y2888" s="457"/>
      <c r="Z2888" s="87"/>
      <c r="AA2888" s="521">
        <f t="shared" si="989"/>
        <v>0</v>
      </c>
      <c r="AB2888" s="520">
        <f t="shared" si="990"/>
        <v>0</v>
      </c>
      <c r="AC2888" s="88"/>
      <c r="AD2888" s="519">
        <f t="shared" si="991"/>
        <v>0</v>
      </c>
      <c r="AE2888" s="522">
        <f t="shared" si="992"/>
        <v>0</v>
      </c>
      <c r="AF2888" s="44"/>
      <c r="AG2888" s="45"/>
      <c r="AH2888" s="44"/>
      <c r="AI2888" s="45"/>
      <c r="AJ2888" s="45"/>
      <c r="AK2888" s="45"/>
      <c r="AL2888" s="45"/>
      <c r="AM2888" s="43"/>
      <c r="AN2888" s="27" t="s">
        <v>6</v>
      </c>
      <c r="AO2888" s="27" t="s">
        <v>6</v>
      </c>
      <c r="AP2888" s="516"/>
      <c r="AQ2888" s="516"/>
      <c r="AR2888" s="516"/>
      <c r="AS2888" s="516" t="s">
        <v>6</v>
      </c>
      <c r="AT2888" s="516" t="s">
        <v>6</v>
      </c>
      <c r="AU2888" s="516"/>
      <c r="AV2888" s="516" t="s">
        <v>6</v>
      </c>
      <c r="AW2888" s="516" t="s">
        <v>6</v>
      </c>
      <c r="AX2888" s="516"/>
      <c r="AY2888" s="516" t="s">
        <v>6</v>
      </c>
      <c r="AZ2888" s="516" t="s">
        <v>6</v>
      </c>
      <c r="BA2888" s="516"/>
      <c r="BB2888" s="516" t="s">
        <v>6</v>
      </c>
      <c r="BC2888" s="516" t="s">
        <v>6</v>
      </c>
      <c r="BD2888" s="516"/>
      <c r="BE2888" s="516" t="s">
        <v>6</v>
      </c>
      <c r="BF2888" s="516" t="s">
        <v>6</v>
      </c>
      <c r="BG2888" s="516"/>
      <c r="BH2888" s="516" t="s">
        <v>6</v>
      </c>
      <c r="BI2888" s="516" t="s">
        <v>6</v>
      </c>
      <c r="BJ2888" s="516"/>
      <c r="BK2888" s="516" t="s">
        <v>6</v>
      </c>
      <c r="BL2888" s="516" t="s">
        <v>6</v>
      </c>
      <c r="BM2888" s="516"/>
      <c r="BN2888" s="516" t="s">
        <v>6</v>
      </c>
      <c r="BO2888" s="516" t="s">
        <v>6</v>
      </c>
      <c r="BP2888" s="516"/>
      <c r="BQ2888" s="516" t="s">
        <v>6</v>
      </c>
      <c r="BR2888" s="516" t="s">
        <v>6</v>
      </c>
      <c r="BS2888" s="516"/>
      <c r="BT2888" s="516"/>
      <c r="BU2888" s="516"/>
      <c r="BV2888" s="516"/>
      <c r="BW2888" s="516"/>
      <c r="BX2888" s="516"/>
      <c r="BY2888" s="516"/>
      <c r="BZ2888" s="28"/>
      <c r="CA2888" s="24"/>
      <c r="CB2888" s="29"/>
      <c r="CC2888" s="29"/>
      <c r="CD2888" s="30"/>
      <c r="CE2888" s="29"/>
      <c r="CF2888" s="29"/>
      <c r="CG2888" s="31"/>
      <c r="CH2888" s="457"/>
      <c r="CI2888" s="23" t="s">
        <v>836</v>
      </c>
    </row>
    <row r="2889" spans="1:87" ht="15" customHeight="1" thickBot="1" x14ac:dyDescent="0.35">
      <c r="A2889" s="503"/>
      <c r="B2889" s="49"/>
      <c r="C2889" s="156">
        <f t="shared" si="984"/>
        <v>0</v>
      </c>
      <c r="D2889" s="457"/>
      <c r="E2889" s="179" t="s">
        <v>1721</v>
      </c>
      <c r="F2889" s="180" t="s">
        <v>5521</v>
      </c>
      <c r="G2889" s="302" t="s">
        <v>4314</v>
      </c>
      <c r="H2889" s="76">
        <v>150</v>
      </c>
      <c r="I2889" s="119"/>
      <c r="J2889" s="114"/>
      <c r="K2889" s="622" t="s">
        <v>6739</v>
      </c>
      <c r="L2889" s="623"/>
      <c r="M2889" s="319" t="s">
        <v>5181</v>
      </c>
      <c r="N2889" s="647" t="s">
        <v>5525</v>
      </c>
      <c r="O2889" s="318" t="s">
        <v>5529</v>
      </c>
      <c r="P2889" s="142" t="s">
        <v>5530</v>
      </c>
      <c r="Q2889" s="83" t="str">
        <f t="shared" si="985"/>
        <v/>
      </c>
      <c r="R2889" s="83" t="str">
        <f t="shared" si="986"/>
        <v>◄</v>
      </c>
      <c r="S2889" s="84"/>
      <c r="T2889" s="85"/>
      <c r="U2889" s="83" t="str">
        <f t="shared" si="987"/>
        <v/>
      </c>
      <c r="V2889" s="83" t="str">
        <f t="shared" si="988"/>
        <v>◄</v>
      </c>
      <c r="W2889" s="86"/>
      <c r="X2889" s="85"/>
      <c r="Y2889" s="457"/>
      <c r="Z2889" s="87"/>
      <c r="AA2889" s="521">
        <f t="shared" si="989"/>
        <v>0</v>
      </c>
      <c r="AB2889" s="520">
        <f t="shared" si="990"/>
        <v>0</v>
      </c>
      <c r="AC2889" s="88"/>
      <c r="AD2889" s="519">
        <f t="shared" si="991"/>
        <v>0</v>
      </c>
      <c r="AE2889" s="522">
        <f t="shared" si="992"/>
        <v>0</v>
      </c>
      <c r="AF2889" s="44"/>
      <c r="AG2889" s="45"/>
      <c r="AH2889" s="44"/>
      <c r="AI2889" s="45"/>
      <c r="AJ2889" s="45"/>
      <c r="AK2889" s="45"/>
      <c r="AL2889" s="45"/>
      <c r="AM2889" s="43"/>
      <c r="AN2889" s="27" t="s">
        <v>6</v>
      </c>
      <c r="AO2889" s="27" t="s">
        <v>6</v>
      </c>
      <c r="AP2889" s="516"/>
      <c r="AQ2889" s="516"/>
      <c r="AR2889" s="516"/>
      <c r="AS2889" s="516" t="s">
        <v>6</v>
      </c>
      <c r="AT2889" s="516" t="s">
        <v>6</v>
      </c>
      <c r="AU2889" s="516"/>
      <c r="AV2889" s="516" t="s">
        <v>6</v>
      </c>
      <c r="AW2889" s="516" t="s">
        <v>6</v>
      </c>
      <c r="AX2889" s="516"/>
      <c r="AY2889" s="516" t="s">
        <v>6</v>
      </c>
      <c r="AZ2889" s="516" t="s">
        <v>6</v>
      </c>
      <c r="BA2889" s="516"/>
      <c r="BB2889" s="516" t="s">
        <v>6</v>
      </c>
      <c r="BC2889" s="516" t="s">
        <v>6</v>
      </c>
      <c r="BD2889" s="516"/>
      <c r="BE2889" s="516" t="s">
        <v>6</v>
      </c>
      <c r="BF2889" s="516" t="s">
        <v>6</v>
      </c>
      <c r="BG2889" s="516"/>
      <c r="BH2889" s="516" t="s">
        <v>6</v>
      </c>
      <c r="BI2889" s="516" t="s">
        <v>6</v>
      </c>
      <c r="BJ2889" s="516"/>
      <c r="BK2889" s="516" t="s">
        <v>6</v>
      </c>
      <c r="BL2889" s="516" t="s">
        <v>6</v>
      </c>
      <c r="BM2889" s="516"/>
      <c r="BN2889" s="516" t="s">
        <v>6</v>
      </c>
      <c r="BO2889" s="516" t="s">
        <v>6</v>
      </c>
      <c r="BP2889" s="516"/>
      <c r="BQ2889" s="516" t="s">
        <v>6</v>
      </c>
      <c r="BR2889" s="516" t="s">
        <v>6</v>
      </c>
      <c r="BS2889" s="516"/>
      <c r="BT2889" s="516"/>
      <c r="BU2889" s="516"/>
      <c r="BV2889" s="516"/>
      <c r="BW2889" s="516"/>
      <c r="BX2889" s="516"/>
      <c r="BY2889" s="516"/>
      <c r="BZ2889" s="28"/>
      <c r="CA2889" s="24"/>
      <c r="CB2889" s="29"/>
      <c r="CC2889" s="29"/>
      <c r="CD2889" s="30"/>
      <c r="CE2889" s="29"/>
      <c r="CF2889" s="29"/>
      <c r="CG2889" s="31"/>
      <c r="CH2889" s="457"/>
      <c r="CI2889" s="23" t="s">
        <v>836</v>
      </c>
    </row>
    <row r="2890" spans="1:87" ht="15" customHeight="1" thickBot="1" x14ac:dyDescent="0.35">
      <c r="A2890" s="503"/>
      <c r="B2890" s="49"/>
      <c r="C2890" s="156">
        <f t="shared" si="984"/>
        <v>0</v>
      </c>
      <c r="D2890" s="457"/>
      <c r="E2890" s="179" t="s">
        <v>1721</v>
      </c>
      <c r="F2890" s="180" t="s">
        <v>5521</v>
      </c>
      <c r="G2890" s="302" t="s">
        <v>4314</v>
      </c>
      <c r="H2890" s="76">
        <v>150</v>
      </c>
      <c r="I2890" s="119"/>
      <c r="J2890" s="114"/>
      <c r="K2890" s="622" t="s">
        <v>6740</v>
      </c>
      <c r="L2890" s="623"/>
      <c r="M2890" s="319" t="s">
        <v>5181</v>
      </c>
      <c r="N2890" s="648"/>
      <c r="O2890" s="318" t="s">
        <v>5529</v>
      </c>
      <c r="P2890" s="142" t="s">
        <v>5531</v>
      </c>
      <c r="Q2890" s="83" t="str">
        <f t="shared" si="985"/>
        <v/>
      </c>
      <c r="R2890" s="83" t="str">
        <f t="shared" si="986"/>
        <v>◄</v>
      </c>
      <c r="S2890" s="84"/>
      <c r="T2890" s="85"/>
      <c r="U2890" s="83" t="str">
        <f t="shared" si="987"/>
        <v/>
      </c>
      <c r="V2890" s="83" t="str">
        <f t="shared" si="988"/>
        <v>◄</v>
      </c>
      <c r="W2890" s="86"/>
      <c r="X2890" s="85"/>
      <c r="Y2890" s="457"/>
      <c r="Z2890" s="87"/>
      <c r="AA2890" s="521">
        <f t="shared" si="989"/>
        <v>0</v>
      </c>
      <c r="AB2890" s="520">
        <f t="shared" si="990"/>
        <v>0</v>
      </c>
      <c r="AC2890" s="88"/>
      <c r="AD2890" s="519">
        <f t="shared" si="991"/>
        <v>0</v>
      </c>
      <c r="AE2890" s="522">
        <f t="shared" si="992"/>
        <v>0</v>
      </c>
      <c r="AF2890" s="44"/>
      <c r="AG2890" s="45"/>
      <c r="AH2890" s="44"/>
      <c r="AI2890" s="45"/>
      <c r="AJ2890" s="45"/>
      <c r="AK2890" s="45"/>
      <c r="AL2890" s="45"/>
      <c r="AM2890" s="43"/>
      <c r="AN2890" s="27" t="s">
        <v>6</v>
      </c>
      <c r="AO2890" s="27" t="s">
        <v>6</v>
      </c>
      <c r="AP2890" s="516"/>
      <c r="AQ2890" s="516"/>
      <c r="AR2890" s="516"/>
      <c r="AS2890" s="516" t="s">
        <v>6</v>
      </c>
      <c r="AT2890" s="516" t="s">
        <v>6</v>
      </c>
      <c r="AU2890" s="516"/>
      <c r="AV2890" s="516" t="s">
        <v>6</v>
      </c>
      <c r="AW2890" s="516" t="s">
        <v>6</v>
      </c>
      <c r="AX2890" s="516"/>
      <c r="AY2890" s="516" t="s">
        <v>6</v>
      </c>
      <c r="AZ2890" s="516" t="s">
        <v>6</v>
      </c>
      <c r="BA2890" s="516"/>
      <c r="BB2890" s="516" t="s">
        <v>6</v>
      </c>
      <c r="BC2890" s="516" t="s">
        <v>6</v>
      </c>
      <c r="BD2890" s="516"/>
      <c r="BE2890" s="516" t="s">
        <v>6</v>
      </c>
      <c r="BF2890" s="516" t="s">
        <v>6</v>
      </c>
      <c r="BG2890" s="516"/>
      <c r="BH2890" s="516" t="s">
        <v>6</v>
      </c>
      <c r="BI2890" s="516" t="s">
        <v>6</v>
      </c>
      <c r="BJ2890" s="516"/>
      <c r="BK2890" s="516" t="s">
        <v>6</v>
      </c>
      <c r="BL2890" s="516" t="s">
        <v>6</v>
      </c>
      <c r="BM2890" s="516"/>
      <c r="BN2890" s="516" t="s">
        <v>6</v>
      </c>
      <c r="BO2890" s="516" t="s">
        <v>6</v>
      </c>
      <c r="BP2890" s="516"/>
      <c r="BQ2890" s="516" t="s">
        <v>6</v>
      </c>
      <c r="BR2890" s="516" t="s">
        <v>6</v>
      </c>
      <c r="BS2890" s="516"/>
      <c r="BT2890" s="516"/>
      <c r="BU2890" s="516"/>
      <c r="BV2890" s="516"/>
      <c r="BW2890" s="516"/>
      <c r="BX2890" s="516"/>
      <c r="BY2890" s="516"/>
      <c r="BZ2890" s="28"/>
      <c r="CA2890" s="24"/>
      <c r="CB2890" s="29"/>
      <c r="CC2890" s="29"/>
      <c r="CD2890" s="30"/>
      <c r="CE2890" s="29"/>
      <c r="CF2890" s="29"/>
      <c r="CG2890" s="31"/>
      <c r="CH2890" s="457"/>
      <c r="CI2890" s="23" t="s">
        <v>836</v>
      </c>
    </row>
    <row r="2891" spans="1:87" ht="15" customHeight="1" thickBot="1" x14ac:dyDescent="0.35">
      <c r="A2891" s="503"/>
      <c r="B2891" s="49"/>
      <c r="C2891" s="156">
        <f t="shared" si="984"/>
        <v>0</v>
      </c>
      <c r="D2891" s="457"/>
      <c r="E2891" s="179" t="s">
        <v>1721</v>
      </c>
      <c r="F2891" s="180" t="s">
        <v>5521</v>
      </c>
      <c r="G2891" s="302" t="s">
        <v>4314</v>
      </c>
      <c r="H2891" s="76">
        <v>150</v>
      </c>
      <c r="I2891" s="119"/>
      <c r="J2891" s="114"/>
      <c r="K2891" s="622" t="s">
        <v>6739</v>
      </c>
      <c r="L2891" s="623"/>
      <c r="M2891" s="319" t="s">
        <v>5181</v>
      </c>
      <c r="N2891" s="647" t="s">
        <v>5525</v>
      </c>
      <c r="O2891" s="318" t="s">
        <v>5532</v>
      </c>
      <c r="P2891" s="142" t="s">
        <v>5530</v>
      </c>
      <c r="Q2891" s="83" t="str">
        <f t="shared" si="985"/>
        <v/>
      </c>
      <c r="R2891" s="83" t="str">
        <f t="shared" si="986"/>
        <v>◄</v>
      </c>
      <c r="S2891" s="84"/>
      <c r="T2891" s="85"/>
      <c r="U2891" s="83" t="str">
        <f t="shared" si="987"/>
        <v/>
      </c>
      <c r="V2891" s="83" t="str">
        <f t="shared" si="988"/>
        <v>◄</v>
      </c>
      <c r="W2891" s="86"/>
      <c r="X2891" s="85"/>
      <c r="Y2891" s="457"/>
      <c r="Z2891" s="87"/>
      <c r="AA2891" s="521">
        <f t="shared" si="989"/>
        <v>0</v>
      </c>
      <c r="AB2891" s="520">
        <f t="shared" si="990"/>
        <v>0</v>
      </c>
      <c r="AC2891" s="88"/>
      <c r="AD2891" s="519">
        <f t="shared" si="991"/>
        <v>0</v>
      </c>
      <c r="AE2891" s="522">
        <f t="shared" si="992"/>
        <v>0</v>
      </c>
      <c r="AF2891" s="44"/>
      <c r="AG2891" s="45"/>
      <c r="AH2891" s="44"/>
      <c r="AI2891" s="45"/>
      <c r="AJ2891" s="45"/>
      <c r="AK2891" s="45"/>
      <c r="AL2891" s="45"/>
      <c r="AM2891" s="43"/>
      <c r="AN2891" s="27" t="s">
        <v>6</v>
      </c>
      <c r="AO2891" s="27" t="s">
        <v>6</v>
      </c>
      <c r="AP2891" s="516"/>
      <c r="AQ2891" s="516"/>
      <c r="AR2891" s="516"/>
      <c r="AS2891" s="516" t="s">
        <v>6</v>
      </c>
      <c r="AT2891" s="516" t="s">
        <v>6</v>
      </c>
      <c r="AU2891" s="516"/>
      <c r="AV2891" s="516" t="s">
        <v>6</v>
      </c>
      <c r="AW2891" s="516" t="s">
        <v>6</v>
      </c>
      <c r="AX2891" s="516"/>
      <c r="AY2891" s="516" t="s">
        <v>6</v>
      </c>
      <c r="AZ2891" s="516" t="s">
        <v>6</v>
      </c>
      <c r="BA2891" s="516"/>
      <c r="BB2891" s="516" t="s">
        <v>6</v>
      </c>
      <c r="BC2891" s="516" t="s">
        <v>6</v>
      </c>
      <c r="BD2891" s="516"/>
      <c r="BE2891" s="516" t="s">
        <v>6</v>
      </c>
      <c r="BF2891" s="516" t="s">
        <v>6</v>
      </c>
      <c r="BG2891" s="516"/>
      <c r="BH2891" s="516" t="s">
        <v>6</v>
      </c>
      <c r="BI2891" s="516" t="s">
        <v>6</v>
      </c>
      <c r="BJ2891" s="516"/>
      <c r="BK2891" s="516" t="s">
        <v>6</v>
      </c>
      <c r="BL2891" s="516" t="s">
        <v>6</v>
      </c>
      <c r="BM2891" s="516"/>
      <c r="BN2891" s="516" t="s">
        <v>6</v>
      </c>
      <c r="BO2891" s="516" t="s">
        <v>6</v>
      </c>
      <c r="BP2891" s="516"/>
      <c r="BQ2891" s="516" t="s">
        <v>6</v>
      </c>
      <c r="BR2891" s="516" t="s">
        <v>6</v>
      </c>
      <c r="BS2891" s="516"/>
      <c r="BT2891" s="516"/>
      <c r="BU2891" s="516"/>
      <c r="BV2891" s="516"/>
      <c r="BW2891" s="516"/>
      <c r="BX2891" s="516"/>
      <c r="BY2891" s="516"/>
      <c r="BZ2891" s="28"/>
      <c r="CA2891" s="24"/>
      <c r="CB2891" s="29"/>
      <c r="CC2891" s="29"/>
      <c r="CD2891" s="30"/>
      <c r="CE2891" s="29"/>
      <c r="CF2891" s="29"/>
      <c r="CG2891" s="31"/>
      <c r="CH2891" s="457"/>
      <c r="CI2891" s="23" t="s">
        <v>836</v>
      </c>
    </row>
    <row r="2892" spans="1:87" ht="15" customHeight="1" thickBot="1" x14ac:dyDescent="0.35">
      <c r="A2892" s="503"/>
      <c r="B2892" s="49"/>
      <c r="C2892" s="156">
        <f t="shared" si="984"/>
        <v>0</v>
      </c>
      <c r="D2892" s="457"/>
      <c r="E2892" s="179" t="s">
        <v>1721</v>
      </c>
      <c r="F2892" s="180" t="s">
        <v>5521</v>
      </c>
      <c r="G2892" s="302" t="s">
        <v>4314</v>
      </c>
      <c r="H2892" s="76">
        <v>150</v>
      </c>
      <c r="I2892" s="119"/>
      <c r="J2892" s="114"/>
      <c r="K2892" s="622" t="s">
        <v>6740</v>
      </c>
      <c r="L2892" s="623"/>
      <c r="M2892" s="319" t="s">
        <v>5181</v>
      </c>
      <c r="N2892" s="648"/>
      <c r="O2892" s="318" t="s">
        <v>5532</v>
      </c>
      <c r="P2892" s="142" t="s">
        <v>5531</v>
      </c>
      <c r="Q2892" s="83" t="str">
        <f t="shared" si="985"/>
        <v/>
      </c>
      <c r="R2892" s="83" t="str">
        <f t="shared" si="986"/>
        <v>◄</v>
      </c>
      <c r="S2892" s="84"/>
      <c r="T2892" s="85"/>
      <c r="U2892" s="83" t="str">
        <f t="shared" si="987"/>
        <v/>
      </c>
      <c r="V2892" s="83" t="str">
        <f t="shared" si="988"/>
        <v>◄</v>
      </c>
      <c r="W2892" s="86"/>
      <c r="X2892" s="85"/>
      <c r="Y2892" s="457"/>
      <c r="Z2892" s="87"/>
      <c r="AA2892" s="521">
        <f t="shared" si="989"/>
        <v>0</v>
      </c>
      <c r="AB2892" s="520">
        <f t="shared" si="990"/>
        <v>0</v>
      </c>
      <c r="AC2892" s="88"/>
      <c r="AD2892" s="519">
        <f t="shared" si="991"/>
        <v>0</v>
      </c>
      <c r="AE2892" s="522">
        <f t="shared" si="992"/>
        <v>0</v>
      </c>
      <c r="AF2892" s="44"/>
      <c r="AG2892" s="45"/>
      <c r="AH2892" s="44"/>
      <c r="AI2892" s="45"/>
      <c r="AJ2892" s="45"/>
      <c r="AK2892" s="45"/>
      <c r="AL2892" s="45"/>
      <c r="AM2892" s="43"/>
      <c r="AN2892" s="27" t="s">
        <v>6</v>
      </c>
      <c r="AO2892" s="27" t="s">
        <v>6</v>
      </c>
      <c r="AP2892" s="516"/>
      <c r="AQ2892" s="516"/>
      <c r="AR2892" s="516"/>
      <c r="AS2892" s="516" t="s">
        <v>6</v>
      </c>
      <c r="AT2892" s="516" t="s">
        <v>6</v>
      </c>
      <c r="AU2892" s="516"/>
      <c r="AV2892" s="516" t="s">
        <v>6</v>
      </c>
      <c r="AW2892" s="516" t="s">
        <v>6</v>
      </c>
      <c r="AX2892" s="516"/>
      <c r="AY2892" s="516" t="s">
        <v>6</v>
      </c>
      <c r="AZ2892" s="516" t="s">
        <v>6</v>
      </c>
      <c r="BA2892" s="516"/>
      <c r="BB2892" s="516" t="s">
        <v>6</v>
      </c>
      <c r="BC2892" s="516" t="s">
        <v>6</v>
      </c>
      <c r="BD2892" s="516"/>
      <c r="BE2892" s="516" t="s">
        <v>6</v>
      </c>
      <c r="BF2892" s="516" t="s">
        <v>6</v>
      </c>
      <c r="BG2892" s="516"/>
      <c r="BH2892" s="516" t="s">
        <v>6</v>
      </c>
      <c r="BI2892" s="516" t="s">
        <v>6</v>
      </c>
      <c r="BJ2892" s="516"/>
      <c r="BK2892" s="516" t="s">
        <v>6</v>
      </c>
      <c r="BL2892" s="516" t="s">
        <v>6</v>
      </c>
      <c r="BM2892" s="516"/>
      <c r="BN2892" s="516" t="s">
        <v>6</v>
      </c>
      <c r="BO2892" s="516" t="s">
        <v>6</v>
      </c>
      <c r="BP2892" s="516"/>
      <c r="BQ2892" s="516" t="s">
        <v>6</v>
      </c>
      <c r="BR2892" s="516" t="s">
        <v>6</v>
      </c>
      <c r="BS2892" s="516"/>
      <c r="BT2892" s="516"/>
      <c r="BU2892" s="516"/>
      <c r="BV2892" s="516"/>
      <c r="BW2892" s="516"/>
      <c r="BX2892" s="516"/>
      <c r="BY2892" s="516"/>
      <c r="BZ2892" s="28"/>
      <c r="CA2892" s="24"/>
      <c r="CB2892" s="29"/>
      <c r="CC2892" s="29"/>
      <c r="CD2892" s="30"/>
      <c r="CE2892" s="29"/>
      <c r="CF2892" s="29"/>
      <c r="CG2892" s="31"/>
      <c r="CH2892" s="457"/>
      <c r="CI2892" s="23" t="s">
        <v>836</v>
      </c>
    </row>
    <row r="2893" spans="1:87" ht="16.2" customHeight="1" thickTop="1" thickBot="1" x14ac:dyDescent="0.35">
      <c r="A2893" s="505" t="str">
        <f>IF(COUNTIF(B2894:B2899,"x")&gt;0,"x","")</f>
        <v/>
      </c>
      <c r="B2893" s="57"/>
      <c r="C2893" s="510" t="str">
        <f>A2893</f>
        <v/>
      </c>
      <c r="D2893" s="66">
        <f>ROWS(D2894:D2899)-1</f>
        <v>5</v>
      </c>
      <c r="E2893" s="58" t="s">
        <v>5533</v>
      </c>
      <c r="F2893" s="59"/>
      <c r="G2893" s="301"/>
      <c r="H2893" s="6"/>
      <c r="I2893" s="18"/>
      <c r="J2893" s="6"/>
      <c r="K2893" s="18"/>
      <c r="L2893" s="18"/>
      <c r="M2893" s="18"/>
      <c r="N2893" s="46"/>
      <c r="O2893" s="60" t="s">
        <v>5534</v>
      </c>
      <c r="P2893" s="334" t="s">
        <v>7223</v>
      </c>
      <c r="Q2893" s="143"/>
      <c r="R2893" s="63" t="str">
        <f>IF(COUNTIF(Q2894:Q2899,"?")&gt;0,"?",IF(AND(S2893="◄",T2893="►"),"◄►",IF(S2893="◄","◄",IF(T2893="►","►",""))))</f>
        <v>◄</v>
      </c>
      <c r="S2893" s="64" t="str">
        <f>IF(SUM(S2894:S2899)+1=ROWS(S2894:S2899)-COUNTIF(S2894:S2899,"-"),"","◄")</f>
        <v>◄</v>
      </c>
      <c r="T2893" s="65" t="str">
        <f>IF(SUM(T2894:T2899)&gt;0,"►","")</f>
        <v/>
      </c>
      <c r="U2893" s="146"/>
      <c r="V2893" s="63" t="str">
        <f>IF(COUNTIF(U2894:U2899,"?")&gt;0,"?",IF(AND(W2893="◄",X2893="►"),"◄►",IF(W2893="◄","◄",IF(X2893="►","►",""))))</f>
        <v>◄</v>
      </c>
      <c r="W2893" s="64" t="str">
        <f>IF(SUM(W2894:W2899)+1=ROWS(W2894:W2899)-COUNTIF(W2894:W2899,"-"),"","◄")</f>
        <v>◄</v>
      </c>
      <c r="X2893" s="65" t="str">
        <f>IF(SUM(X2894:X2899)&gt;0,"►","")</f>
        <v/>
      </c>
      <c r="Y2893" s="66">
        <f>ROWS(Y2894:Y2899)-1</f>
        <v>5</v>
      </c>
      <c r="Z2893" s="67">
        <f>SUM(Z2894:Z2899)-Z2899</f>
        <v>0</v>
      </c>
      <c r="AA2893" s="68" t="s">
        <v>840</v>
      </c>
      <c r="AB2893" s="69"/>
      <c r="AC2893" s="67">
        <f>SUM(AC2894:AC2899)-AC2899</f>
        <v>0</v>
      </c>
      <c r="AD2893" s="68" t="s">
        <v>840</v>
      </c>
      <c r="AE2893" s="69"/>
      <c r="AF2893" s="70" t="str">
        <f>IF(AG2893="◄","◄",IF(AG2893="ok","►",""))</f>
        <v>◄</v>
      </c>
      <c r="AG2893" s="71" t="str">
        <f>IF(AG2894&gt;0,"OK","◄")</f>
        <v>◄</v>
      </c>
      <c r="AH2893" s="62" t="str">
        <f>IF(AND(AI2893="◄",AJ2893="►"),"◄?►",IF(AI2893="◄","◄",IF(AJ2893="►","►","")))</f>
        <v>◄</v>
      </c>
      <c r="AI2893" s="64" t="str">
        <f>IF(AI2894&gt;0,"","◄")</f>
        <v>◄</v>
      </c>
      <c r="AJ2893" s="65" t="str">
        <f>IF(SUM(AJ2894:AJ2898)&gt;0,"►","")</f>
        <v/>
      </c>
      <c r="AK2893" s="570" t="str">
        <f>G2894</f>
        <v>1990</v>
      </c>
      <c r="AL2893" s="572" t="str">
        <f>P2893</f>
        <v>▬ folder Nr. 12  /  90 ▬</v>
      </c>
      <c r="AM2893" s="43"/>
      <c r="AN2893" s="1" t="str">
        <f>IF(AO2893="","",IF(COUNTIF(AN2894,"ok"),"","◄"))</f>
        <v>◄</v>
      </c>
      <c r="AO2893" s="9" t="str">
        <f>IF(COUNTIF(AP2893:BR2893,"◄")&gt;0,"◄","")</f>
        <v>◄</v>
      </c>
      <c r="AP2893" s="250" t="str">
        <f>IF(AP2894="-","",IF(AP2894&gt;0,"","◄"))</f>
        <v>◄</v>
      </c>
      <c r="AQ2893" s="251"/>
      <c r="AR2893" s="517">
        <f>IF(ISNONTEXT(AR2894)=TRUE,"_",1)</f>
        <v>1</v>
      </c>
      <c r="AS2893" s="250" t="str">
        <f>IF(AS2894="-","",IF(AS2894&gt;0,"","◄"))</f>
        <v>◄</v>
      </c>
      <c r="AT2893" s="251"/>
      <c r="AU2893" s="517">
        <f>IF(ISNONTEXT(AU2894)=TRUE,"_",AR2893+1)</f>
        <v>2</v>
      </c>
      <c r="AV2893" s="250" t="str">
        <f>IF(AV2894="-","",IF(AV2894&gt;0,"","◄"))</f>
        <v>◄</v>
      </c>
      <c r="AW2893" s="251"/>
      <c r="AX2893" s="517">
        <f>IF(ISNONTEXT(AX2894)=TRUE,"_",AU2893+1)</f>
        <v>3</v>
      </c>
      <c r="AY2893" s="250" t="str">
        <f>IF(AY2894="-","",IF(AY2894&gt;0,"","◄"))</f>
        <v>◄</v>
      </c>
      <c r="AZ2893" s="251"/>
      <c r="BA2893" s="517">
        <f>IF(ISNONTEXT(BA2894)=TRUE,"_",AX2893+1)</f>
        <v>4</v>
      </c>
      <c r="BB2893" s="250" t="str">
        <f>IF(BB2894="-","",IF(BB2894&gt;0,"","◄"))</f>
        <v>◄</v>
      </c>
      <c r="BC2893" s="251"/>
      <c r="BD2893" s="517">
        <f>IF(ISNONTEXT(BD2894)=TRUE,"_",BA2893+1)</f>
        <v>5</v>
      </c>
      <c r="BE2893" s="250" t="str">
        <f>IF(BE2894="-","",IF(BE2894&gt;0,"","◄"))</f>
        <v>◄</v>
      </c>
      <c r="BF2893" s="251"/>
      <c r="BG2893" s="517">
        <f>IF(ISNONTEXT(BG2894)=TRUE,"_",BD2893+1)</f>
        <v>6</v>
      </c>
      <c r="BH2893" s="250" t="str">
        <f>IF(BH2894="-","",IF(BH2894&gt;0,"","◄"))</f>
        <v/>
      </c>
      <c r="BI2893" s="251"/>
      <c r="BJ2893" s="517" t="str">
        <f>IF(ISNONTEXT(BJ2894)=TRUE,"_",BG2893+1)</f>
        <v>_</v>
      </c>
      <c r="BK2893" s="563" t="str">
        <f>IF(BK2894="-","",IF(BK2894&gt;0,"","◄"))</f>
        <v/>
      </c>
      <c r="BL2893" s="564"/>
      <c r="BM2893" s="517" t="str">
        <f>IF(ISNONTEXT(BM2894)=TRUE,"_",BJ2893+1)</f>
        <v>_</v>
      </c>
      <c r="BN2893" s="563" t="str">
        <f>IF(BN2894="-","",IF(BN2894&gt;0,"","◄"))</f>
        <v/>
      </c>
      <c r="BO2893" s="564"/>
      <c r="BP2893" s="517" t="str">
        <f>IF(ISNONTEXT(BP2894)=TRUE,"_",BM2893+1)</f>
        <v>_</v>
      </c>
      <c r="BQ2893" s="563" t="str">
        <f>IF(BQ2894="-","",IF(BQ2894&gt;0,"","◄"))</f>
        <v/>
      </c>
      <c r="BR2893" s="564"/>
      <c r="BS2893" s="517" t="str">
        <f>IF(ISNONTEXT(BS2894)=TRUE,"_",BP2893+1)</f>
        <v>_</v>
      </c>
      <c r="BT2893" s="563" t="str">
        <f>IF(BT2894="-","",IF(BT2894&gt;0,"","◄"))</f>
        <v>◄</v>
      </c>
      <c r="BU2893" s="564"/>
      <c r="BV2893" s="517" t="str">
        <f>IF(ISNONTEXT(BV2894)=TRUE,"_",1)</f>
        <v>_</v>
      </c>
      <c r="BW2893" s="563" t="str">
        <f>IF(BW2894="-","",IF(BW2894&gt;0,"","◄"))</f>
        <v>◄</v>
      </c>
      <c r="BX2893" s="564"/>
      <c r="BY2893" s="517" t="str">
        <f>IF(ISNONTEXT(BY2894)=TRUE,"_",BV2893+1)</f>
        <v>_</v>
      </c>
      <c r="BZ2893" s="26"/>
      <c r="CA2893" s="24"/>
      <c r="CB2893" s="25" t="str">
        <f>IF(CB2894&gt;0,"►","")</f>
        <v/>
      </c>
      <c r="CC2893" s="25" t="str">
        <f>IF(CC2894&gt;0,"►","")</f>
        <v/>
      </c>
      <c r="CD2893" s="517" t="str">
        <f>IF(ISNONTEXT(CD2894)=TRUE,"_",1)</f>
        <v>_</v>
      </c>
      <c r="CE2893" s="25" t="str">
        <f>IF(CE2894&gt;0,"►","")</f>
        <v/>
      </c>
      <c r="CF2893" s="25" t="str">
        <f>IF(CF2894&gt;0,"►","")</f>
        <v/>
      </c>
      <c r="CG2893" s="517" t="str">
        <f>IF(ISNONTEXT(CG2894)=TRUE,"_",CD2893+1)</f>
        <v>_</v>
      </c>
      <c r="CH2893" s="66">
        <f>ROWS(CH2894:CH2899)-1</f>
        <v>5</v>
      </c>
      <c r="CI2893" s="23" t="s">
        <v>836</v>
      </c>
    </row>
    <row r="2894" spans="1:87" ht="16.8" customHeight="1" thickBot="1" x14ac:dyDescent="0.35">
      <c r="A2894" s="503"/>
      <c r="B2894" s="49"/>
      <c r="C2894" s="156">
        <f>B2894</f>
        <v>0</v>
      </c>
      <c r="D2894" s="457"/>
      <c r="E2894" s="73"/>
      <c r="F2894" s="74" t="s">
        <v>5535</v>
      </c>
      <c r="G2894" s="300" t="s">
        <v>4314</v>
      </c>
      <c r="H2894" s="76">
        <v>10</v>
      </c>
      <c r="I2894" s="119"/>
      <c r="J2894" s="114"/>
      <c r="K2894" s="79"/>
      <c r="L2894" s="79"/>
      <c r="M2894" s="79"/>
      <c r="N2894" s="80" t="s">
        <v>5536</v>
      </c>
      <c r="O2894" s="81"/>
      <c r="P2894" s="320"/>
      <c r="Q2894" s="83" t="str">
        <f>IF(R2894="?","?","")</f>
        <v/>
      </c>
      <c r="R2894" s="83" t="str">
        <f>IF(AND(S2894="",T2894&gt;0),"?",IF(S2894="","◄",IF(T2894&gt;=1,"►","")))</f>
        <v>◄</v>
      </c>
      <c r="S2894" s="84"/>
      <c r="T2894" s="85"/>
      <c r="U2894" s="83" t="str">
        <f>IF(V2894="?","?","")</f>
        <v/>
      </c>
      <c r="V2894" s="83" t="str">
        <f>IF(AND(W2894="",X2894&gt;0),"?",IF(W2894="","◄",IF(X2894&gt;=1,"►","")))</f>
        <v>◄</v>
      </c>
      <c r="W2894" s="86"/>
      <c r="X2894" s="85"/>
      <c r="Y2894" s="457"/>
      <c r="Z2894" s="87"/>
      <c r="AA2894" s="521">
        <f t="shared" ref="AA2894:AB2898" si="993">(S2894*Z2894)</f>
        <v>0</v>
      </c>
      <c r="AB2894" s="520">
        <f t="shared" si="993"/>
        <v>0</v>
      </c>
      <c r="AC2894" s="88"/>
      <c r="AD2894" s="519">
        <f t="shared" ref="AD2894:AE2898" si="994">(W2894*AC2894)</f>
        <v>0</v>
      </c>
      <c r="AE2894" s="522">
        <f t="shared" si="994"/>
        <v>0</v>
      </c>
      <c r="AF2894" s="89" t="str">
        <f>IF(AG2894&gt;0,"ok","◄")</f>
        <v>◄</v>
      </c>
      <c r="AG2894" s="90"/>
      <c r="AH2894" s="89" t="str">
        <f>IF(AND(AI2894="",AJ2894&gt;0),"?",IF(AI2894="","◄",IF(AJ2894&gt;=1,"►","")))</f>
        <v>◄</v>
      </c>
      <c r="AI2894" s="91"/>
      <c r="AJ2894" s="92"/>
      <c r="AK2894" s="586"/>
      <c r="AL2894" s="587"/>
      <c r="AM2894" s="43"/>
      <c r="AN2894" s="3" t="s">
        <v>3</v>
      </c>
      <c r="AO2894" s="12" t="s">
        <v>1</v>
      </c>
      <c r="AP2894" s="13"/>
      <c r="AQ2894" s="14"/>
      <c r="AR2894" s="15" t="s">
        <v>8</v>
      </c>
      <c r="AS2894" s="365"/>
      <c r="AT2894" s="366"/>
      <c r="AU2894" s="15" t="s">
        <v>4</v>
      </c>
      <c r="AV2894" s="365"/>
      <c r="AW2894" s="366"/>
      <c r="AX2894" s="15" t="s">
        <v>80</v>
      </c>
      <c r="AY2894" s="365"/>
      <c r="AZ2894" s="366"/>
      <c r="BA2894" s="15" t="s">
        <v>708</v>
      </c>
      <c r="BB2894" s="365"/>
      <c r="BC2894" s="366"/>
      <c r="BD2894" s="15" t="s">
        <v>398</v>
      </c>
      <c r="BE2894" s="365"/>
      <c r="BF2894" s="366"/>
      <c r="BG2894" s="15" t="s">
        <v>709</v>
      </c>
      <c r="BH2894" s="534" t="s">
        <v>6</v>
      </c>
      <c r="BI2894" s="534" t="s">
        <v>6</v>
      </c>
      <c r="BJ2894" s="534"/>
      <c r="BK2894" s="534" t="s">
        <v>6</v>
      </c>
      <c r="BL2894" s="534" t="s">
        <v>6</v>
      </c>
      <c r="BM2894" s="534"/>
      <c r="BN2894" s="516" t="s">
        <v>6</v>
      </c>
      <c r="BO2894" s="516" t="s">
        <v>6</v>
      </c>
      <c r="BP2894" s="516"/>
      <c r="BQ2894" s="516" t="s">
        <v>6</v>
      </c>
      <c r="BR2894" s="516" t="s">
        <v>6</v>
      </c>
      <c r="BS2894" s="516"/>
      <c r="BT2894" s="32"/>
      <c r="BU2894" s="33"/>
      <c r="BV2894" s="34"/>
      <c r="BW2894" s="32"/>
      <c r="BX2894" s="33"/>
      <c r="BY2894" s="34"/>
      <c r="BZ2894" s="35"/>
      <c r="CA2894" s="24"/>
      <c r="CB2894" s="36"/>
      <c r="CC2894" s="33"/>
      <c r="CD2894" s="37"/>
      <c r="CE2894" s="36"/>
      <c r="CF2894" s="38"/>
      <c r="CG2894" s="39"/>
      <c r="CH2894" s="457"/>
      <c r="CI2894" s="23" t="s">
        <v>836</v>
      </c>
    </row>
    <row r="2895" spans="1:87" ht="16.8" customHeight="1" thickTop="1" thickBot="1" x14ac:dyDescent="0.35">
      <c r="A2895" s="503"/>
      <c r="B2895" s="49"/>
      <c r="C2895" s="156">
        <f>B2895</f>
        <v>0</v>
      </c>
      <c r="D2895" s="457"/>
      <c r="E2895" s="73"/>
      <c r="F2895" s="93">
        <v>2378</v>
      </c>
      <c r="G2895" s="302" t="s">
        <v>4314</v>
      </c>
      <c r="H2895" s="76">
        <v>10</v>
      </c>
      <c r="I2895" s="119"/>
      <c r="J2895" s="114"/>
      <c r="K2895" s="79"/>
      <c r="L2895" s="79"/>
      <c r="M2895" s="79"/>
      <c r="N2895" s="80" t="s">
        <v>5537</v>
      </c>
      <c r="O2895" s="81"/>
      <c r="P2895" s="320"/>
      <c r="Q2895" s="83" t="str">
        <f>IF(R2895="?","?","")</f>
        <v/>
      </c>
      <c r="R2895" s="83" t="str">
        <f>IF(AND(S2895="",T2895&gt;0),"?",IF(S2895="","◄",IF(T2895&gt;=1,"►","")))</f>
        <v>◄</v>
      </c>
      <c r="S2895" s="84"/>
      <c r="T2895" s="85"/>
      <c r="U2895" s="83" t="str">
        <f>IF(V2895="?","?","")</f>
        <v/>
      </c>
      <c r="V2895" s="83" t="str">
        <f>IF(AND(W2895="",X2895&gt;0),"?",IF(W2895="","◄",IF(X2895&gt;=1,"►","")))</f>
        <v>◄</v>
      </c>
      <c r="W2895" s="86"/>
      <c r="X2895" s="85"/>
      <c r="Y2895" s="457"/>
      <c r="Z2895" s="87"/>
      <c r="AA2895" s="521">
        <f t="shared" si="993"/>
        <v>0</v>
      </c>
      <c r="AB2895" s="520">
        <f t="shared" si="993"/>
        <v>0</v>
      </c>
      <c r="AC2895" s="88"/>
      <c r="AD2895" s="519">
        <f t="shared" si="994"/>
        <v>0</v>
      </c>
      <c r="AE2895" s="522">
        <f t="shared" si="994"/>
        <v>0</v>
      </c>
      <c r="AF2895" s="44"/>
      <c r="AG2895" s="45"/>
      <c r="AH2895" s="44"/>
      <c r="AI2895" s="45"/>
      <c r="AJ2895" s="45"/>
      <c r="AK2895" s="45"/>
      <c r="AL2895" s="45"/>
      <c r="AM2895" s="43"/>
      <c r="AN2895" s="27" t="s">
        <v>6</v>
      </c>
      <c r="AO2895" s="27" t="s">
        <v>6</v>
      </c>
      <c r="AP2895" s="516"/>
      <c r="AQ2895" s="516"/>
      <c r="AR2895" s="516"/>
      <c r="AS2895" s="516" t="s">
        <v>6</v>
      </c>
      <c r="AT2895" s="516" t="s">
        <v>6</v>
      </c>
      <c r="AU2895" s="516"/>
      <c r="AV2895" s="516" t="s">
        <v>6</v>
      </c>
      <c r="AW2895" s="516" t="s">
        <v>6</v>
      </c>
      <c r="AX2895" s="516"/>
      <c r="AY2895" s="516" t="s">
        <v>6</v>
      </c>
      <c r="AZ2895" s="516" t="s">
        <v>6</v>
      </c>
      <c r="BA2895" s="516"/>
      <c r="BB2895" s="516" t="s">
        <v>6</v>
      </c>
      <c r="BC2895" s="516" t="s">
        <v>6</v>
      </c>
      <c r="BD2895" s="516"/>
      <c r="BE2895" s="516" t="s">
        <v>6</v>
      </c>
      <c r="BF2895" s="516" t="s">
        <v>6</v>
      </c>
      <c r="BG2895" s="516"/>
      <c r="BH2895" s="516" t="s">
        <v>6</v>
      </c>
      <c r="BI2895" s="516" t="s">
        <v>6</v>
      </c>
      <c r="BJ2895" s="516"/>
      <c r="BK2895" s="516" t="s">
        <v>6</v>
      </c>
      <c r="BL2895" s="516" t="s">
        <v>6</v>
      </c>
      <c r="BM2895" s="516"/>
      <c r="BN2895" s="516" t="s">
        <v>6</v>
      </c>
      <c r="BO2895" s="516" t="s">
        <v>6</v>
      </c>
      <c r="BP2895" s="516"/>
      <c r="BQ2895" s="516" t="s">
        <v>6</v>
      </c>
      <c r="BR2895" s="516" t="s">
        <v>6</v>
      </c>
      <c r="BS2895" s="516"/>
      <c r="BT2895" s="516"/>
      <c r="BU2895" s="516"/>
      <c r="BV2895" s="516"/>
      <c r="BW2895" s="516"/>
      <c r="BX2895" s="516"/>
      <c r="BY2895" s="516"/>
      <c r="BZ2895" s="28"/>
      <c r="CA2895" s="24"/>
      <c r="CB2895" s="29"/>
      <c r="CC2895" s="29"/>
      <c r="CD2895" s="30"/>
      <c r="CE2895" s="29"/>
      <c r="CF2895" s="29"/>
      <c r="CG2895" s="31"/>
      <c r="CH2895" s="457"/>
      <c r="CI2895" s="23" t="s">
        <v>836</v>
      </c>
    </row>
    <row r="2896" spans="1:87" ht="15.6" thickTop="1" thickBot="1" x14ac:dyDescent="0.35">
      <c r="A2896" s="503"/>
      <c r="B2896" s="49"/>
      <c r="C2896" s="156">
        <f>B2896</f>
        <v>0</v>
      </c>
      <c r="D2896" s="457"/>
      <c r="E2896" s="73"/>
      <c r="F2896" s="93">
        <v>2379</v>
      </c>
      <c r="G2896" s="302" t="s">
        <v>4314</v>
      </c>
      <c r="H2896" s="76">
        <v>14</v>
      </c>
      <c r="I2896" s="119"/>
      <c r="J2896" s="114"/>
      <c r="K2896" s="79"/>
      <c r="L2896" s="79"/>
      <c r="M2896" s="79"/>
      <c r="N2896" s="80" t="s">
        <v>5538</v>
      </c>
      <c r="O2896" s="81"/>
      <c r="P2896" s="320"/>
      <c r="Q2896" s="83" t="str">
        <f>IF(R2896="?","?","")</f>
        <v/>
      </c>
      <c r="R2896" s="83" t="str">
        <f>IF(AND(S2896="",T2896&gt;0),"?",IF(S2896="","◄",IF(T2896&gt;=1,"►","")))</f>
        <v>◄</v>
      </c>
      <c r="S2896" s="84"/>
      <c r="T2896" s="85"/>
      <c r="U2896" s="83" t="str">
        <f>IF(V2896="?","?","")</f>
        <v/>
      </c>
      <c r="V2896" s="83" t="str">
        <f>IF(AND(W2896="",X2896&gt;0),"?",IF(W2896="","◄",IF(X2896&gt;=1,"►","")))</f>
        <v>◄</v>
      </c>
      <c r="W2896" s="86"/>
      <c r="X2896" s="85"/>
      <c r="Y2896" s="457"/>
      <c r="Z2896" s="87"/>
      <c r="AA2896" s="521">
        <f t="shared" si="993"/>
        <v>0</v>
      </c>
      <c r="AB2896" s="520">
        <f t="shared" si="993"/>
        <v>0</v>
      </c>
      <c r="AC2896" s="88"/>
      <c r="AD2896" s="519">
        <f t="shared" si="994"/>
        <v>0</v>
      </c>
      <c r="AE2896" s="522">
        <f t="shared" si="994"/>
        <v>0</v>
      </c>
      <c r="AF2896" s="44"/>
      <c r="AG2896" s="45"/>
      <c r="AH2896" s="44"/>
      <c r="AI2896" s="45"/>
      <c r="AJ2896" s="45"/>
      <c r="AK2896" s="45"/>
      <c r="AL2896" s="45"/>
      <c r="AM2896" s="43"/>
      <c r="AN2896" s="27" t="s">
        <v>6</v>
      </c>
      <c r="AO2896" s="27" t="s">
        <v>6</v>
      </c>
      <c r="AP2896" s="516"/>
      <c r="AQ2896" s="516"/>
      <c r="AR2896" s="516"/>
      <c r="AS2896" s="516" t="s">
        <v>6</v>
      </c>
      <c r="AT2896" s="516" t="s">
        <v>6</v>
      </c>
      <c r="AU2896" s="516"/>
      <c r="AV2896" s="516" t="s">
        <v>6</v>
      </c>
      <c r="AW2896" s="516" t="s">
        <v>6</v>
      </c>
      <c r="AX2896" s="516"/>
      <c r="AY2896" s="516" t="s">
        <v>6</v>
      </c>
      <c r="AZ2896" s="516" t="s">
        <v>6</v>
      </c>
      <c r="BA2896" s="516"/>
      <c r="BB2896" s="516" t="s">
        <v>6</v>
      </c>
      <c r="BC2896" s="516" t="s">
        <v>6</v>
      </c>
      <c r="BD2896" s="516"/>
      <c r="BE2896" s="516" t="s">
        <v>6</v>
      </c>
      <c r="BF2896" s="516" t="s">
        <v>6</v>
      </c>
      <c r="BG2896" s="516"/>
      <c r="BH2896" s="516" t="s">
        <v>6</v>
      </c>
      <c r="BI2896" s="516" t="s">
        <v>6</v>
      </c>
      <c r="BJ2896" s="516"/>
      <c r="BK2896" s="516" t="s">
        <v>6</v>
      </c>
      <c r="BL2896" s="516" t="s">
        <v>6</v>
      </c>
      <c r="BM2896" s="516"/>
      <c r="BN2896" s="516" t="s">
        <v>6</v>
      </c>
      <c r="BO2896" s="516" t="s">
        <v>6</v>
      </c>
      <c r="BP2896" s="516"/>
      <c r="BQ2896" s="516" t="s">
        <v>6</v>
      </c>
      <c r="BR2896" s="516" t="s">
        <v>6</v>
      </c>
      <c r="BS2896" s="516"/>
      <c r="BT2896" s="516"/>
      <c r="BU2896" s="516"/>
      <c r="BV2896" s="516"/>
      <c r="BW2896" s="516"/>
      <c r="BX2896" s="516"/>
      <c r="BY2896" s="516"/>
      <c r="BZ2896" s="28"/>
      <c r="CA2896" s="24"/>
      <c r="CB2896" s="29"/>
      <c r="CC2896" s="29"/>
      <c r="CD2896" s="30"/>
      <c r="CE2896" s="29"/>
      <c r="CF2896" s="29"/>
      <c r="CG2896" s="31"/>
      <c r="CH2896" s="457"/>
      <c r="CI2896" s="23" t="s">
        <v>836</v>
      </c>
    </row>
    <row r="2897" spans="1:87" ht="15.6" thickTop="1" thickBot="1" x14ac:dyDescent="0.35">
      <c r="A2897" s="503"/>
      <c r="B2897" s="49"/>
      <c r="C2897" s="156">
        <f>B2897</f>
        <v>0</v>
      </c>
      <c r="D2897" s="457"/>
      <c r="E2897" s="73"/>
      <c r="F2897" s="93">
        <v>2380</v>
      </c>
      <c r="G2897" s="302" t="s">
        <v>4314</v>
      </c>
      <c r="H2897" s="76">
        <v>14</v>
      </c>
      <c r="I2897" s="119"/>
      <c r="J2897" s="114"/>
      <c r="K2897" s="79"/>
      <c r="L2897" s="79"/>
      <c r="M2897" s="79"/>
      <c r="N2897" s="80" t="s">
        <v>5539</v>
      </c>
      <c r="O2897" s="81"/>
      <c r="P2897" s="320"/>
      <c r="Q2897" s="83" t="str">
        <f>IF(R2897="?","?","")</f>
        <v/>
      </c>
      <c r="R2897" s="83" t="str">
        <f>IF(AND(S2897="",T2897&gt;0),"?",IF(S2897="","◄",IF(T2897&gt;=1,"►","")))</f>
        <v>◄</v>
      </c>
      <c r="S2897" s="84"/>
      <c r="T2897" s="85"/>
      <c r="U2897" s="83" t="str">
        <f>IF(V2897="?","?","")</f>
        <v/>
      </c>
      <c r="V2897" s="83" t="str">
        <f>IF(AND(W2897="",X2897&gt;0),"?",IF(W2897="","◄",IF(X2897&gt;=1,"►","")))</f>
        <v>◄</v>
      </c>
      <c r="W2897" s="86"/>
      <c r="X2897" s="85"/>
      <c r="Y2897" s="457"/>
      <c r="Z2897" s="87"/>
      <c r="AA2897" s="521">
        <f t="shared" si="993"/>
        <v>0</v>
      </c>
      <c r="AB2897" s="520">
        <f t="shared" si="993"/>
        <v>0</v>
      </c>
      <c r="AC2897" s="88"/>
      <c r="AD2897" s="519">
        <f t="shared" si="994"/>
        <v>0</v>
      </c>
      <c r="AE2897" s="522">
        <f t="shared" si="994"/>
        <v>0</v>
      </c>
      <c r="AF2897" s="44"/>
      <c r="AG2897" s="45"/>
      <c r="AH2897" s="44"/>
      <c r="AI2897" s="45"/>
      <c r="AJ2897" s="45"/>
      <c r="AK2897" s="45"/>
      <c r="AL2897" s="45"/>
      <c r="AM2897" s="43"/>
      <c r="AN2897" s="27" t="s">
        <v>6</v>
      </c>
      <c r="AO2897" s="27" t="s">
        <v>6</v>
      </c>
      <c r="AP2897" s="516"/>
      <c r="AQ2897" s="516"/>
      <c r="AR2897" s="516"/>
      <c r="AS2897" s="516" t="s">
        <v>6</v>
      </c>
      <c r="AT2897" s="516" t="s">
        <v>6</v>
      </c>
      <c r="AU2897" s="516"/>
      <c r="AV2897" s="516" t="s">
        <v>6</v>
      </c>
      <c r="AW2897" s="516" t="s">
        <v>6</v>
      </c>
      <c r="AX2897" s="516"/>
      <c r="AY2897" s="516" t="s">
        <v>6</v>
      </c>
      <c r="AZ2897" s="516" t="s">
        <v>6</v>
      </c>
      <c r="BA2897" s="516"/>
      <c r="BB2897" s="516" t="s">
        <v>6</v>
      </c>
      <c r="BC2897" s="516" t="s">
        <v>6</v>
      </c>
      <c r="BD2897" s="516"/>
      <c r="BE2897" s="516" t="s">
        <v>6</v>
      </c>
      <c r="BF2897" s="516" t="s">
        <v>6</v>
      </c>
      <c r="BG2897" s="516"/>
      <c r="BH2897" s="516" t="s">
        <v>6</v>
      </c>
      <c r="BI2897" s="516" t="s">
        <v>6</v>
      </c>
      <c r="BJ2897" s="516"/>
      <c r="BK2897" s="516" t="s">
        <v>6</v>
      </c>
      <c r="BL2897" s="516" t="s">
        <v>6</v>
      </c>
      <c r="BM2897" s="516"/>
      <c r="BN2897" s="516" t="s">
        <v>6</v>
      </c>
      <c r="BO2897" s="516" t="s">
        <v>6</v>
      </c>
      <c r="BP2897" s="516"/>
      <c r="BQ2897" s="516" t="s">
        <v>6</v>
      </c>
      <c r="BR2897" s="516" t="s">
        <v>6</v>
      </c>
      <c r="BS2897" s="516"/>
      <c r="BT2897" s="516"/>
      <c r="BU2897" s="516"/>
      <c r="BV2897" s="516"/>
      <c r="BW2897" s="516"/>
      <c r="BX2897" s="516"/>
      <c r="BY2897" s="516"/>
      <c r="BZ2897" s="28"/>
      <c r="CA2897" s="24"/>
      <c r="CB2897" s="29"/>
      <c r="CC2897" s="29"/>
      <c r="CD2897" s="30"/>
      <c r="CE2897" s="29"/>
      <c r="CF2897" s="29"/>
      <c r="CG2897" s="31"/>
      <c r="CH2897" s="457"/>
      <c r="CI2897" s="23" t="s">
        <v>836</v>
      </c>
    </row>
    <row r="2898" spans="1:87" ht="15.6" thickTop="1" thickBot="1" x14ac:dyDescent="0.35">
      <c r="A2898" s="503"/>
      <c r="B2898" s="49"/>
      <c r="C2898" s="156">
        <f>B2898</f>
        <v>0</v>
      </c>
      <c r="D2898" s="457"/>
      <c r="E2898" s="73"/>
      <c r="F2898" s="93">
        <v>2381</v>
      </c>
      <c r="G2898" s="302" t="s">
        <v>4314</v>
      </c>
      <c r="H2898" s="76">
        <v>14</v>
      </c>
      <c r="I2898" s="119"/>
      <c r="J2898" s="114"/>
      <c r="K2898" s="79"/>
      <c r="L2898" s="79"/>
      <c r="M2898" s="79"/>
      <c r="N2898" s="80" t="s">
        <v>5540</v>
      </c>
      <c r="O2898" s="81"/>
      <c r="P2898" s="320"/>
      <c r="Q2898" s="83" t="str">
        <f>IF(R2898="?","?","")</f>
        <v/>
      </c>
      <c r="R2898" s="83" t="str">
        <f>IF(AND(S2898="",T2898&gt;0),"?",IF(S2898="","◄",IF(T2898&gt;=1,"►","")))</f>
        <v>◄</v>
      </c>
      <c r="S2898" s="84"/>
      <c r="T2898" s="85"/>
      <c r="U2898" s="83" t="str">
        <f>IF(V2898="?","?","")</f>
        <v/>
      </c>
      <c r="V2898" s="83" t="str">
        <f>IF(AND(W2898="",X2898&gt;0),"?",IF(W2898="","◄",IF(X2898&gt;=1,"►","")))</f>
        <v>◄</v>
      </c>
      <c r="W2898" s="86"/>
      <c r="X2898" s="85"/>
      <c r="Y2898" s="457"/>
      <c r="Z2898" s="87"/>
      <c r="AA2898" s="521">
        <f t="shared" si="993"/>
        <v>0</v>
      </c>
      <c r="AB2898" s="520">
        <f t="shared" si="993"/>
        <v>0</v>
      </c>
      <c r="AC2898" s="88"/>
      <c r="AD2898" s="519">
        <f t="shared" si="994"/>
        <v>0</v>
      </c>
      <c r="AE2898" s="522">
        <f t="shared" si="994"/>
        <v>0</v>
      </c>
      <c r="AF2898" s="44"/>
      <c r="AG2898" s="45"/>
      <c r="AH2898" s="44"/>
      <c r="AI2898" s="45"/>
      <c r="AJ2898" s="45"/>
      <c r="AK2898" s="45"/>
      <c r="AL2898" s="45"/>
      <c r="AM2898" s="43"/>
      <c r="AN2898" s="27" t="s">
        <v>6</v>
      </c>
      <c r="AO2898" s="27" t="s">
        <v>6</v>
      </c>
      <c r="AP2898" s="516"/>
      <c r="AQ2898" s="516"/>
      <c r="AR2898" s="516"/>
      <c r="AS2898" s="516" t="s">
        <v>6</v>
      </c>
      <c r="AT2898" s="516" t="s">
        <v>6</v>
      </c>
      <c r="AU2898" s="516"/>
      <c r="AV2898" s="516" t="s">
        <v>6</v>
      </c>
      <c r="AW2898" s="516" t="s">
        <v>6</v>
      </c>
      <c r="AX2898" s="516"/>
      <c r="AY2898" s="516" t="s">
        <v>6</v>
      </c>
      <c r="AZ2898" s="516" t="s">
        <v>6</v>
      </c>
      <c r="BA2898" s="516"/>
      <c r="BB2898" s="516" t="s">
        <v>6</v>
      </c>
      <c r="BC2898" s="516" t="s">
        <v>6</v>
      </c>
      <c r="BD2898" s="516"/>
      <c r="BE2898" s="516" t="s">
        <v>6</v>
      </c>
      <c r="BF2898" s="516" t="s">
        <v>6</v>
      </c>
      <c r="BG2898" s="516"/>
      <c r="BH2898" s="516" t="s">
        <v>6</v>
      </c>
      <c r="BI2898" s="516" t="s">
        <v>6</v>
      </c>
      <c r="BJ2898" s="516"/>
      <c r="BK2898" s="516" t="s">
        <v>6</v>
      </c>
      <c r="BL2898" s="516" t="s">
        <v>6</v>
      </c>
      <c r="BM2898" s="516"/>
      <c r="BN2898" s="516" t="s">
        <v>6</v>
      </c>
      <c r="BO2898" s="516" t="s">
        <v>6</v>
      </c>
      <c r="BP2898" s="516"/>
      <c r="BQ2898" s="516" t="s">
        <v>6</v>
      </c>
      <c r="BR2898" s="516" t="s">
        <v>6</v>
      </c>
      <c r="BS2898" s="516"/>
      <c r="BT2898" s="516"/>
      <c r="BU2898" s="516"/>
      <c r="BV2898" s="516"/>
      <c r="BW2898" s="516"/>
      <c r="BX2898" s="516"/>
      <c r="BY2898" s="516"/>
      <c r="BZ2898" s="28"/>
      <c r="CA2898" s="24"/>
      <c r="CB2898" s="29"/>
      <c r="CC2898" s="29"/>
      <c r="CD2898" s="30"/>
      <c r="CE2898" s="29"/>
      <c r="CF2898" s="29"/>
      <c r="CG2898" s="31"/>
      <c r="CH2898" s="457"/>
      <c r="CI2898" s="23" t="s">
        <v>836</v>
      </c>
    </row>
    <row r="2899" spans="1:87" ht="35.4" customHeight="1" thickTop="1" thickBot="1" x14ac:dyDescent="0.35">
      <c r="A2899" s="505" t="str">
        <f>IF(COUNTIF(B2900:B2901,"x")&gt;0,"x","")</f>
        <v/>
      </c>
      <c r="B2899" s="57"/>
      <c r="C2899" s="510" t="str">
        <f>A2899</f>
        <v/>
      </c>
      <c r="D2899" s="66">
        <f>ROWS(D2900:D2901)-1</f>
        <v>1</v>
      </c>
      <c r="E2899" s="58" t="s">
        <v>5541</v>
      </c>
      <c r="F2899" s="59"/>
      <c r="G2899" s="301"/>
      <c r="H2899" s="6"/>
      <c r="I2899" s="18"/>
      <c r="J2899" s="6"/>
      <c r="K2899" s="18"/>
      <c r="L2899" s="18"/>
      <c r="M2899" s="18"/>
      <c r="N2899" s="46"/>
      <c r="O2899" s="60">
        <v>33123</v>
      </c>
      <c r="P2899" s="334" t="s">
        <v>7224</v>
      </c>
      <c r="Q2899" s="62"/>
      <c r="R2899" s="63" t="str">
        <f>IF(COUNTIF(Q2900:Q2901,"?")&gt;0,"?",IF(AND(S2899="◄",T2899="►"),"◄►",IF(S2899="◄","◄",IF(T2899="►","►",""))))</f>
        <v>◄</v>
      </c>
      <c r="S2899" s="64" t="str">
        <f>IF(SUM(S2900:S2901)+1=ROWS(S2900:S2901)-COUNTIF(S2900:S2901,"-"),"","◄")</f>
        <v>◄</v>
      </c>
      <c r="T2899" s="65" t="str">
        <f>IF(SUM(T2900:T2901)&gt;0,"►","")</f>
        <v/>
      </c>
      <c r="U2899" s="62"/>
      <c r="V2899" s="63" t="str">
        <f>IF(COUNTIF(U2900:U2901,"?")&gt;0,"?",IF(AND(W2899="◄",X2899="►"),"◄►",IF(W2899="◄","◄",IF(X2899="►","►",""))))</f>
        <v>◄</v>
      </c>
      <c r="W2899" s="64" t="str">
        <f>IF(SUM(W2900:W2901)+1=ROWS(W2900:W2901)-COUNTIF(W2900:W2901,"-"),"","◄")</f>
        <v>◄</v>
      </c>
      <c r="X2899" s="65" t="str">
        <f>IF(SUM(X2900:X2901)&gt;0,"►","")</f>
        <v/>
      </c>
      <c r="Y2899" s="66">
        <f>ROWS(Y2900:Y2901)-1</f>
        <v>1</v>
      </c>
      <c r="Z2899" s="67">
        <f>SUM(Z2900:Z2901)-Z2901</f>
        <v>0</v>
      </c>
      <c r="AA2899" s="68" t="s">
        <v>840</v>
      </c>
      <c r="AB2899" s="69"/>
      <c r="AC2899" s="67">
        <f>SUM(AC2900:AC2901)-AC2901</f>
        <v>0</v>
      </c>
      <c r="AD2899" s="68" t="s">
        <v>840</v>
      </c>
      <c r="AE2899" s="69"/>
      <c r="AF2899" s="70" t="str">
        <f>IF(AG2899="◄","◄",IF(AG2899="ok","►",""))</f>
        <v>◄</v>
      </c>
      <c r="AG2899" s="71" t="str">
        <f>IF(AG2900&gt;0,"OK","◄")</f>
        <v>◄</v>
      </c>
      <c r="AH2899" s="62" t="str">
        <f>IF(AND(AI2899="◄",AJ2899="►"),"◄?►",IF(AI2899="◄","◄",IF(AJ2899="►","►","")))</f>
        <v>◄</v>
      </c>
      <c r="AI2899" s="64" t="str">
        <f>IF(AI2900&gt;0,"","◄")</f>
        <v>◄</v>
      </c>
      <c r="AJ2899" s="65" t="str">
        <f>IF(SUM(AJ2900:AJ2900)&gt;0,"►","")</f>
        <v/>
      </c>
      <c r="AK2899" s="570" t="str">
        <f>G2900</f>
        <v>1990</v>
      </c>
      <c r="AL2899" s="572" t="str">
        <f>P2899</f>
        <v>▬ folder "speciale postzegeluitgiften 1991"  /  91 ▬</v>
      </c>
      <c r="AM2899" s="43"/>
      <c r="AN2899" s="2"/>
      <c r="AO2899" s="2"/>
      <c r="AP2899" s="2"/>
      <c r="AQ2899" s="2"/>
      <c r="AR2899" s="2"/>
      <c r="AS2899" s="2"/>
      <c r="AT2899" s="2"/>
      <c r="AU2899" s="2"/>
      <c r="AV2899" s="2"/>
      <c r="AW2899" s="2"/>
      <c r="AX2899" s="2"/>
      <c r="AY2899" s="2"/>
      <c r="AZ2899" s="2"/>
      <c r="BA2899" s="2"/>
      <c r="BB2899" s="2"/>
      <c r="BC2899" s="2"/>
      <c r="BD2899" s="2"/>
      <c r="BE2899" s="2"/>
      <c r="BF2899" s="2"/>
      <c r="BG2899" s="2"/>
      <c r="BH2899" s="2"/>
      <c r="BI2899" s="2"/>
      <c r="BJ2899" s="2"/>
      <c r="BK2899" s="2"/>
      <c r="BL2899" s="2"/>
      <c r="BM2899" s="2"/>
      <c r="BN2899" s="2"/>
      <c r="BO2899" s="2"/>
      <c r="BP2899" s="2"/>
      <c r="BQ2899" s="2"/>
      <c r="BR2899" s="2"/>
      <c r="BS2899" s="2"/>
      <c r="BT2899" s="46"/>
      <c r="BU2899" s="46"/>
      <c r="BV2899" s="46"/>
      <c r="BW2899" s="46"/>
      <c r="BX2899" s="46"/>
      <c r="BY2899" s="46"/>
      <c r="BZ2899" s="46"/>
      <c r="CA2899" s="46"/>
      <c r="CB2899" s="46"/>
      <c r="CC2899" s="46"/>
      <c r="CD2899" s="46"/>
      <c r="CE2899" s="46"/>
      <c r="CF2899" s="46"/>
      <c r="CG2899" s="46"/>
      <c r="CH2899" s="66">
        <f>ROWS(CH2900:CH2901)-1</f>
        <v>1</v>
      </c>
      <c r="CI2899" s="23" t="s">
        <v>836</v>
      </c>
    </row>
    <row r="2900" spans="1:87" ht="15" customHeight="1" thickBot="1" x14ac:dyDescent="0.35">
      <c r="A2900" s="503"/>
      <c r="B2900" s="49"/>
      <c r="C2900" s="156">
        <f>B2900</f>
        <v>0</v>
      </c>
      <c r="D2900" s="457"/>
      <c r="E2900" s="73"/>
      <c r="F2900" s="74" t="s">
        <v>5542</v>
      </c>
      <c r="G2900" s="300" t="s">
        <v>4314</v>
      </c>
      <c r="H2900" s="76">
        <v>14</v>
      </c>
      <c r="I2900" s="119"/>
      <c r="J2900" s="114"/>
      <c r="K2900" s="79"/>
      <c r="L2900" s="79"/>
      <c r="M2900" s="79"/>
      <c r="N2900" s="80" t="s">
        <v>5543</v>
      </c>
      <c r="O2900" s="81"/>
      <c r="P2900" s="320"/>
      <c r="Q2900" s="83" t="str">
        <f>IF(R2900="?","?","")</f>
        <v/>
      </c>
      <c r="R2900" s="83" t="str">
        <f>IF(AND(S2900="",T2900&gt;0),"?",IF(S2900="","◄",IF(T2900&gt;=1,"►","")))</f>
        <v>◄</v>
      </c>
      <c r="S2900" s="84"/>
      <c r="T2900" s="85"/>
      <c r="U2900" s="83" t="str">
        <f>IF(V2900="?","?","")</f>
        <v/>
      </c>
      <c r="V2900" s="83" t="str">
        <f>IF(AND(W2900="",X2900&gt;0),"?",IF(W2900="","◄",IF(X2900&gt;=1,"►","")))</f>
        <v>◄</v>
      </c>
      <c r="W2900" s="86"/>
      <c r="X2900" s="85"/>
      <c r="Y2900" s="457"/>
      <c r="Z2900" s="87"/>
      <c r="AA2900" s="521">
        <f>(S2900*Z2900)</f>
        <v>0</v>
      </c>
      <c r="AB2900" s="520">
        <f>(T2900*AA2900)</f>
        <v>0</v>
      </c>
      <c r="AC2900" s="88"/>
      <c r="AD2900" s="519">
        <f>(W2900*AC2900)</f>
        <v>0</v>
      </c>
      <c r="AE2900" s="522">
        <f>(X2900*AD2900)</f>
        <v>0</v>
      </c>
      <c r="AF2900" s="89" t="str">
        <f>IF(AG2900&gt;0,"ok","◄")</f>
        <v>◄</v>
      </c>
      <c r="AG2900" s="90"/>
      <c r="AH2900" s="89" t="str">
        <f>IF(AND(AI2900="",AJ2900&gt;0),"?",IF(AI2900="","◄",IF(AJ2900&gt;=1,"►","")))</f>
        <v>◄</v>
      </c>
      <c r="AI2900" s="91"/>
      <c r="AJ2900" s="92"/>
      <c r="AK2900" s="586"/>
      <c r="AL2900" s="587"/>
      <c r="AM2900" s="43"/>
      <c r="AN2900" s="27" t="s">
        <v>6</v>
      </c>
      <c r="AO2900" s="27" t="s">
        <v>6</v>
      </c>
      <c r="AP2900" s="516"/>
      <c r="AQ2900" s="516"/>
      <c r="AR2900" s="516"/>
      <c r="AS2900" s="516" t="s">
        <v>6</v>
      </c>
      <c r="AT2900" s="516" t="s">
        <v>6</v>
      </c>
      <c r="AU2900" s="516"/>
      <c r="AV2900" s="516" t="s">
        <v>6</v>
      </c>
      <c r="AW2900" s="516" t="s">
        <v>6</v>
      </c>
      <c r="AX2900" s="516"/>
      <c r="AY2900" s="516" t="s">
        <v>6</v>
      </c>
      <c r="AZ2900" s="516" t="s">
        <v>6</v>
      </c>
      <c r="BA2900" s="516"/>
      <c r="BB2900" s="516" t="s">
        <v>6</v>
      </c>
      <c r="BC2900" s="516" t="s">
        <v>6</v>
      </c>
      <c r="BD2900" s="516"/>
      <c r="BE2900" s="516" t="s">
        <v>6</v>
      </c>
      <c r="BF2900" s="516" t="s">
        <v>6</v>
      </c>
      <c r="BG2900" s="516"/>
      <c r="BH2900" s="516" t="s">
        <v>6</v>
      </c>
      <c r="BI2900" s="516" t="s">
        <v>6</v>
      </c>
      <c r="BJ2900" s="516"/>
      <c r="BK2900" s="516" t="s">
        <v>6</v>
      </c>
      <c r="BL2900" s="516" t="s">
        <v>6</v>
      </c>
      <c r="BM2900" s="516"/>
      <c r="BN2900" s="516" t="s">
        <v>6</v>
      </c>
      <c r="BO2900" s="516" t="s">
        <v>6</v>
      </c>
      <c r="BP2900" s="516"/>
      <c r="BQ2900" s="516" t="s">
        <v>6</v>
      </c>
      <c r="BR2900" s="516" t="s">
        <v>6</v>
      </c>
      <c r="BS2900" s="516"/>
      <c r="BT2900" s="516"/>
      <c r="BU2900" s="516"/>
      <c r="BV2900" s="516"/>
      <c r="BW2900" s="516"/>
      <c r="BX2900" s="516"/>
      <c r="BY2900" s="516"/>
      <c r="BZ2900" s="28"/>
      <c r="CA2900" s="24"/>
      <c r="CB2900" s="29"/>
      <c r="CC2900" s="29"/>
      <c r="CD2900" s="30"/>
      <c r="CE2900" s="29"/>
      <c r="CF2900" s="29"/>
      <c r="CG2900" s="31"/>
      <c r="CH2900" s="457"/>
      <c r="CI2900" s="23" t="s">
        <v>836</v>
      </c>
    </row>
    <row r="2901" spans="1:87" ht="16.8" thickTop="1" thickBot="1" x14ac:dyDescent="0.35">
      <c r="A2901" s="505" t="str">
        <f>IF(COUNTIF(B2902:B2908,"x")&gt;0,"x","")</f>
        <v/>
      </c>
      <c r="B2901" s="57"/>
      <c r="C2901" s="510" t="str">
        <f>A2901</f>
        <v/>
      </c>
      <c r="D2901" s="66">
        <f>ROWS(D2902:D2908)-1</f>
        <v>6</v>
      </c>
      <c r="E2901" s="58" t="s">
        <v>5544</v>
      </c>
      <c r="F2901" s="59"/>
      <c r="G2901" s="301"/>
      <c r="H2901" s="6"/>
      <c r="I2901" s="18"/>
      <c r="J2901" s="6"/>
      <c r="K2901" s="18"/>
      <c r="L2901" s="18"/>
      <c r="M2901" s="18"/>
      <c r="N2901" s="46"/>
      <c r="O2901" s="60" t="s">
        <v>5545</v>
      </c>
      <c r="P2901" s="334" t="s">
        <v>7225</v>
      </c>
      <c r="Q2901" s="143"/>
      <c r="R2901" s="63" t="str">
        <f>IF(COUNTIF(Q2902:Q2908,"?")&gt;0,"?",IF(AND(S2901="◄",T2901="►"),"◄►",IF(S2901="◄","◄",IF(T2901="►","►",""))))</f>
        <v>◄</v>
      </c>
      <c r="S2901" s="64" t="str">
        <f>IF(SUM(S2902:S2908)+1=ROWS(S2902:S2908)-COUNTIF(S2902:S2908,"-"),"","◄")</f>
        <v>◄</v>
      </c>
      <c r="T2901" s="65" t="str">
        <f>IF(SUM(T2902:T2908)&gt;0,"►","")</f>
        <v/>
      </c>
      <c r="U2901" s="146"/>
      <c r="V2901" s="63" t="str">
        <f>IF(COUNTIF(U2902:U2908,"?")&gt;0,"?",IF(AND(W2901="◄",X2901="►"),"◄►",IF(W2901="◄","◄",IF(X2901="►","►",""))))</f>
        <v>◄</v>
      </c>
      <c r="W2901" s="64" t="str">
        <f>IF(SUM(W2902:W2908)+1=ROWS(W2902:W2908)-COUNTIF(W2902:W2908,"-"),"","◄")</f>
        <v>◄</v>
      </c>
      <c r="X2901" s="65" t="str">
        <f>IF(SUM(X2902:X2908)&gt;0,"►","")</f>
        <v/>
      </c>
      <c r="Y2901" s="66">
        <f>ROWS(Y2902:Y2908)-1</f>
        <v>6</v>
      </c>
      <c r="Z2901" s="67">
        <f>SUM(Z2902:Z2908)-Z2908</f>
        <v>0</v>
      </c>
      <c r="AA2901" s="68" t="s">
        <v>840</v>
      </c>
      <c r="AB2901" s="69"/>
      <c r="AC2901" s="67">
        <f>SUM(AC2902:AC2908)-AC2908</f>
        <v>0</v>
      </c>
      <c r="AD2901" s="68" t="s">
        <v>840</v>
      </c>
      <c r="AE2901" s="69"/>
      <c r="AF2901" s="70" t="str">
        <f>IF(AG2901="◄","◄",IF(AG2901="ok","►",""))</f>
        <v>◄</v>
      </c>
      <c r="AG2901" s="71" t="str">
        <f>IF(AG2902&gt;0,"OK","◄")</f>
        <v>◄</v>
      </c>
      <c r="AH2901" s="62" t="str">
        <f>IF(AND(AI2901="◄",AJ2901="►"),"◄?►",IF(AI2901="◄","◄",IF(AJ2901="►","►","")))</f>
        <v>◄</v>
      </c>
      <c r="AI2901" s="64" t="str">
        <f>IF(AI2902&gt;0,"","◄")</f>
        <v>◄</v>
      </c>
      <c r="AJ2901" s="65" t="str">
        <f>IF(SUM(AJ2902:AJ2907)&gt;0,"►","")</f>
        <v/>
      </c>
      <c r="AK2901" s="570" t="str">
        <f>G2902</f>
        <v>1990</v>
      </c>
      <c r="AL2901" s="572" t="str">
        <f>P2901</f>
        <v>▬ folder Nr. 13  /  90 ▬</v>
      </c>
      <c r="AM2901" s="43"/>
      <c r="AN2901" s="1" t="str">
        <f>IF(AO2901="","",IF(COUNTIF(AN2902,"ok"),"","◄"))</f>
        <v>◄</v>
      </c>
      <c r="AO2901" s="9" t="str">
        <f>IF(COUNTIF(AP2901:BR2901,"◄")&gt;0,"◄","")</f>
        <v>◄</v>
      </c>
      <c r="AP2901" s="250" t="str">
        <f>IF(AP2902="-","",IF(AP2902&gt;0,"","◄"))</f>
        <v>◄</v>
      </c>
      <c r="AQ2901" s="251"/>
      <c r="AR2901" s="517">
        <f>IF(ISNONTEXT(AR2902)=TRUE,"_",1)</f>
        <v>1</v>
      </c>
      <c r="AS2901" s="250" t="str">
        <f>IF(AS2902="-","",IF(AS2902&gt;0,"","◄"))</f>
        <v>◄</v>
      </c>
      <c r="AT2901" s="251"/>
      <c r="AU2901" s="517">
        <f>IF(ISNONTEXT(AU2902)=TRUE,"_",AR2901+1)</f>
        <v>2</v>
      </c>
      <c r="AV2901" s="250" t="str">
        <f>IF(AV2902="-","",IF(AV2902&gt;0,"","◄"))</f>
        <v>◄</v>
      </c>
      <c r="AW2901" s="251"/>
      <c r="AX2901" s="517">
        <f>IF(ISNONTEXT(AX2902)=TRUE,"_",AU2901+1)</f>
        <v>3</v>
      </c>
      <c r="AY2901" s="250" t="str">
        <f>IF(AY2902="-","",IF(AY2902&gt;0,"","◄"))</f>
        <v>◄</v>
      </c>
      <c r="AZ2901" s="251"/>
      <c r="BA2901" s="517">
        <f>IF(ISNONTEXT(BA2902)=TRUE,"_",AX2901+1)</f>
        <v>4</v>
      </c>
      <c r="BB2901" s="250" t="str">
        <f>IF(BB2902="-","",IF(BB2902&gt;0,"","◄"))</f>
        <v/>
      </c>
      <c r="BC2901" s="251"/>
      <c r="BD2901" s="517" t="str">
        <f>IF(ISNONTEXT(BD2902)=TRUE,"_",BA2901+1)</f>
        <v>_</v>
      </c>
      <c r="BE2901" s="250" t="str">
        <f>IF(BE2902="-","",IF(BE2902&gt;0,"","◄"))</f>
        <v/>
      </c>
      <c r="BF2901" s="251"/>
      <c r="BG2901" s="517" t="str">
        <f>IF(ISNONTEXT(BG2902)=TRUE,"_",BD2901+1)</f>
        <v>_</v>
      </c>
      <c r="BH2901" s="250" t="str">
        <f>IF(BH2902="-","",IF(BH2902&gt;0,"","◄"))</f>
        <v/>
      </c>
      <c r="BI2901" s="251"/>
      <c r="BJ2901" s="517" t="str">
        <f>IF(ISNONTEXT(BJ2902)=TRUE,"_",BG2901+1)</f>
        <v>_</v>
      </c>
      <c r="BK2901" s="563" t="str">
        <f>IF(BK2902="-","",IF(BK2902&gt;0,"","◄"))</f>
        <v/>
      </c>
      <c r="BL2901" s="564"/>
      <c r="BM2901" s="517" t="str">
        <f>IF(ISNONTEXT(BM2902)=TRUE,"_",BJ2901+1)</f>
        <v>_</v>
      </c>
      <c r="BN2901" s="563" t="str">
        <f>IF(BN2902="-","",IF(BN2902&gt;0,"","◄"))</f>
        <v/>
      </c>
      <c r="BO2901" s="564"/>
      <c r="BP2901" s="517" t="str">
        <f>IF(ISNONTEXT(BP2902)=TRUE,"_",BM2901+1)</f>
        <v>_</v>
      </c>
      <c r="BQ2901" s="563" t="str">
        <f>IF(BQ2902="-","",IF(BQ2902&gt;0,"","◄"))</f>
        <v/>
      </c>
      <c r="BR2901" s="564"/>
      <c r="BS2901" s="517" t="str">
        <f>IF(ISNONTEXT(BS2902)=TRUE,"_",BP2901+1)</f>
        <v>_</v>
      </c>
      <c r="BT2901" s="563" t="str">
        <f>IF(BT2902="-","",IF(BT2902&gt;0,"","◄"))</f>
        <v>◄</v>
      </c>
      <c r="BU2901" s="564"/>
      <c r="BV2901" s="517" t="str">
        <f>IF(ISNONTEXT(BV2902)=TRUE,"_",1)</f>
        <v>_</v>
      </c>
      <c r="BW2901" s="563" t="str">
        <f>IF(BW2902="-","",IF(BW2902&gt;0,"","◄"))</f>
        <v>◄</v>
      </c>
      <c r="BX2901" s="564"/>
      <c r="BY2901" s="517" t="str">
        <f>IF(ISNONTEXT(BY2902)=TRUE,"_",BV2901+1)</f>
        <v>_</v>
      </c>
      <c r="BZ2901" s="26"/>
      <c r="CA2901" s="24"/>
      <c r="CB2901" s="25" t="str">
        <f>IF(CB2902&gt;0,"►","")</f>
        <v/>
      </c>
      <c r="CC2901" s="25" t="str">
        <f>IF(CC2902&gt;0,"►","")</f>
        <v/>
      </c>
      <c r="CD2901" s="517" t="str">
        <f>IF(ISNONTEXT(CD2902)=TRUE,"_",1)</f>
        <v>_</v>
      </c>
      <c r="CE2901" s="25" t="str">
        <f>IF(CE2902&gt;0,"►","")</f>
        <v/>
      </c>
      <c r="CF2901" s="25" t="str">
        <f>IF(CF2902&gt;0,"►","")</f>
        <v/>
      </c>
      <c r="CG2901" s="517" t="str">
        <f>IF(ISNONTEXT(CG2902)=TRUE,"_",CD2901+1)</f>
        <v>_</v>
      </c>
      <c r="CH2901" s="66">
        <f>ROWS(CH2902:CH2908)-1</f>
        <v>6</v>
      </c>
      <c r="CI2901" s="23" t="s">
        <v>836</v>
      </c>
    </row>
    <row r="2902" spans="1:87" ht="16.8" customHeight="1" thickBot="1" x14ac:dyDescent="0.35">
      <c r="A2902" s="503"/>
      <c r="B2902" s="49"/>
      <c r="C2902" s="156">
        <f t="shared" ref="C2902:C2907" si="995">B2902</f>
        <v>0</v>
      </c>
      <c r="D2902" s="457"/>
      <c r="E2902" s="73"/>
      <c r="F2902" s="74" t="s">
        <v>5546</v>
      </c>
      <c r="G2902" s="300" t="s">
        <v>4314</v>
      </c>
      <c r="H2902" s="76">
        <v>14</v>
      </c>
      <c r="I2902" s="119"/>
      <c r="J2902" s="114"/>
      <c r="K2902" s="79"/>
      <c r="L2902" s="79"/>
      <c r="M2902" s="79"/>
      <c r="N2902" s="80" t="s">
        <v>5547</v>
      </c>
      <c r="O2902" s="81"/>
      <c r="P2902" s="320"/>
      <c r="Q2902" s="83" t="str">
        <f t="shared" ref="Q2902:Q2907" si="996">IF(R2902="?","?","")</f>
        <v/>
      </c>
      <c r="R2902" s="83" t="str">
        <f t="shared" ref="R2902:R2907" si="997">IF(AND(S2902="",T2902&gt;0),"?",IF(S2902="","◄",IF(T2902&gt;=1,"►","")))</f>
        <v>◄</v>
      </c>
      <c r="S2902" s="84"/>
      <c r="T2902" s="85"/>
      <c r="U2902" s="83" t="str">
        <f t="shared" ref="U2902:U2907" si="998">IF(V2902="?","?","")</f>
        <v/>
      </c>
      <c r="V2902" s="83" t="str">
        <f t="shared" ref="V2902:V2907" si="999">IF(AND(W2902="",X2902&gt;0),"?",IF(W2902="","◄",IF(X2902&gt;=1,"►","")))</f>
        <v>◄</v>
      </c>
      <c r="W2902" s="86"/>
      <c r="X2902" s="85"/>
      <c r="Y2902" s="457"/>
      <c r="Z2902" s="87"/>
      <c r="AA2902" s="521">
        <f t="shared" ref="AA2902:AB2907" si="1000">(S2902*Z2902)</f>
        <v>0</v>
      </c>
      <c r="AB2902" s="520">
        <f t="shared" si="1000"/>
        <v>0</v>
      </c>
      <c r="AC2902" s="88"/>
      <c r="AD2902" s="519">
        <f t="shared" ref="AD2902:AE2907" si="1001">(W2902*AC2902)</f>
        <v>0</v>
      </c>
      <c r="AE2902" s="522">
        <f t="shared" si="1001"/>
        <v>0</v>
      </c>
      <c r="AF2902" s="89" t="str">
        <f>IF(AG2902&gt;0,"ok","◄")</f>
        <v>◄</v>
      </c>
      <c r="AG2902" s="90"/>
      <c r="AH2902" s="89" t="str">
        <f>IF(AND(AI2902="",AJ2902&gt;0),"?",IF(AI2902="","◄",IF(AJ2902&gt;=1,"►","")))</f>
        <v>◄</v>
      </c>
      <c r="AI2902" s="91"/>
      <c r="AJ2902" s="92"/>
      <c r="AK2902" s="586"/>
      <c r="AL2902" s="587"/>
      <c r="AM2902" s="43"/>
      <c r="AN2902" s="3" t="s">
        <v>3</v>
      </c>
      <c r="AO2902" s="12" t="s">
        <v>1</v>
      </c>
      <c r="AP2902" s="13"/>
      <c r="AQ2902" s="14"/>
      <c r="AR2902" s="15" t="s">
        <v>8</v>
      </c>
      <c r="AS2902" s="13"/>
      <c r="AT2902" s="14"/>
      <c r="AU2902" s="15" t="s">
        <v>4</v>
      </c>
      <c r="AV2902" s="13"/>
      <c r="AW2902" s="14"/>
      <c r="AX2902" s="15" t="s">
        <v>174</v>
      </c>
      <c r="AY2902" s="13"/>
      <c r="AZ2902" s="14"/>
      <c r="BA2902" s="15" t="s">
        <v>710</v>
      </c>
      <c r="BB2902" s="516" t="s">
        <v>6</v>
      </c>
      <c r="BC2902" s="516" t="s">
        <v>6</v>
      </c>
      <c r="BD2902" s="516"/>
      <c r="BE2902" s="516" t="s">
        <v>6</v>
      </c>
      <c r="BF2902" s="516" t="s">
        <v>6</v>
      </c>
      <c r="BG2902" s="516"/>
      <c r="BH2902" s="516" t="s">
        <v>6</v>
      </c>
      <c r="BI2902" s="516" t="s">
        <v>6</v>
      </c>
      <c r="BJ2902" s="516"/>
      <c r="BK2902" s="516" t="s">
        <v>6</v>
      </c>
      <c r="BL2902" s="516" t="s">
        <v>6</v>
      </c>
      <c r="BM2902" s="516"/>
      <c r="BN2902" s="516" t="s">
        <v>6</v>
      </c>
      <c r="BO2902" s="516" t="s">
        <v>6</v>
      </c>
      <c r="BP2902" s="516"/>
      <c r="BQ2902" s="516" t="s">
        <v>6</v>
      </c>
      <c r="BR2902" s="516" t="s">
        <v>6</v>
      </c>
      <c r="BS2902" s="516"/>
      <c r="BT2902" s="32"/>
      <c r="BU2902" s="33"/>
      <c r="BV2902" s="34"/>
      <c r="BW2902" s="32"/>
      <c r="BX2902" s="33"/>
      <c r="BY2902" s="34"/>
      <c r="BZ2902" s="35"/>
      <c r="CA2902" s="24"/>
      <c r="CB2902" s="36"/>
      <c r="CC2902" s="33"/>
      <c r="CD2902" s="37"/>
      <c r="CE2902" s="36"/>
      <c r="CF2902" s="38"/>
      <c r="CG2902" s="39"/>
      <c r="CH2902" s="457"/>
      <c r="CI2902" s="23" t="s">
        <v>836</v>
      </c>
    </row>
    <row r="2903" spans="1:87" ht="15.6" thickTop="1" thickBot="1" x14ac:dyDescent="0.35">
      <c r="A2903" s="503"/>
      <c r="B2903" s="49"/>
      <c r="C2903" s="156">
        <f t="shared" si="995"/>
        <v>0</v>
      </c>
      <c r="D2903" s="457"/>
      <c r="E2903" s="73"/>
      <c r="F2903" s="93">
        <v>2384</v>
      </c>
      <c r="G2903" s="302" t="s">
        <v>4314</v>
      </c>
      <c r="H2903" s="76">
        <v>14</v>
      </c>
      <c r="I2903" s="119"/>
      <c r="J2903" s="114"/>
      <c r="K2903" s="79"/>
      <c r="L2903" s="79"/>
      <c r="M2903" s="79"/>
      <c r="N2903" s="80" t="s">
        <v>5548</v>
      </c>
      <c r="O2903" s="81"/>
      <c r="P2903" s="320"/>
      <c r="Q2903" s="83" t="str">
        <f t="shared" si="996"/>
        <v/>
      </c>
      <c r="R2903" s="83" t="str">
        <f t="shared" si="997"/>
        <v>◄</v>
      </c>
      <c r="S2903" s="84"/>
      <c r="T2903" s="85"/>
      <c r="U2903" s="83" t="str">
        <f t="shared" si="998"/>
        <v/>
      </c>
      <c r="V2903" s="83" t="str">
        <f t="shared" si="999"/>
        <v>◄</v>
      </c>
      <c r="W2903" s="86"/>
      <c r="X2903" s="85"/>
      <c r="Y2903" s="457"/>
      <c r="Z2903" s="87"/>
      <c r="AA2903" s="521">
        <f t="shared" si="1000"/>
        <v>0</v>
      </c>
      <c r="AB2903" s="520">
        <f t="shared" si="1000"/>
        <v>0</v>
      </c>
      <c r="AC2903" s="88"/>
      <c r="AD2903" s="519">
        <f t="shared" si="1001"/>
        <v>0</v>
      </c>
      <c r="AE2903" s="522">
        <f t="shared" si="1001"/>
        <v>0</v>
      </c>
      <c r="AF2903" s="44"/>
      <c r="AG2903" s="45"/>
      <c r="AH2903" s="44"/>
      <c r="AI2903" s="45"/>
      <c r="AJ2903" s="45"/>
      <c r="AK2903" s="45"/>
      <c r="AL2903" s="45"/>
      <c r="AM2903" s="43"/>
      <c r="AN2903" s="27" t="s">
        <v>6</v>
      </c>
      <c r="AO2903" s="27" t="s">
        <v>6</v>
      </c>
      <c r="AP2903" s="516"/>
      <c r="AQ2903" s="516"/>
      <c r="AR2903" s="516"/>
      <c r="AS2903" s="516" t="s">
        <v>6</v>
      </c>
      <c r="AT2903" s="516" t="s">
        <v>6</v>
      </c>
      <c r="AU2903" s="516"/>
      <c r="AV2903" s="516" t="s">
        <v>6</v>
      </c>
      <c r="AW2903" s="516" t="s">
        <v>6</v>
      </c>
      <c r="AX2903" s="516"/>
      <c r="AY2903" s="516" t="s">
        <v>6</v>
      </c>
      <c r="AZ2903" s="516" t="s">
        <v>6</v>
      </c>
      <c r="BA2903" s="516"/>
      <c r="BB2903" s="516" t="s">
        <v>6</v>
      </c>
      <c r="BC2903" s="516" t="s">
        <v>6</v>
      </c>
      <c r="BD2903" s="516"/>
      <c r="BE2903" s="516" t="s">
        <v>6</v>
      </c>
      <c r="BF2903" s="516" t="s">
        <v>6</v>
      </c>
      <c r="BG2903" s="516"/>
      <c r="BH2903" s="516" t="s">
        <v>6</v>
      </c>
      <c r="BI2903" s="516" t="s">
        <v>6</v>
      </c>
      <c r="BJ2903" s="516"/>
      <c r="BK2903" s="516" t="s">
        <v>6</v>
      </c>
      <c r="BL2903" s="516" t="s">
        <v>6</v>
      </c>
      <c r="BM2903" s="516"/>
      <c r="BN2903" s="516" t="s">
        <v>6</v>
      </c>
      <c r="BO2903" s="516" t="s">
        <v>6</v>
      </c>
      <c r="BP2903" s="516"/>
      <c r="BQ2903" s="516" t="s">
        <v>6</v>
      </c>
      <c r="BR2903" s="516" t="s">
        <v>6</v>
      </c>
      <c r="BS2903" s="516"/>
      <c r="BT2903" s="516"/>
      <c r="BU2903" s="516"/>
      <c r="BV2903" s="516"/>
      <c r="BW2903" s="516"/>
      <c r="BX2903" s="516"/>
      <c r="BY2903" s="516"/>
      <c r="BZ2903" s="28"/>
      <c r="CA2903" s="24"/>
      <c r="CB2903" s="29"/>
      <c r="CC2903" s="29"/>
      <c r="CD2903" s="30"/>
      <c r="CE2903" s="29"/>
      <c r="CF2903" s="29"/>
      <c r="CG2903" s="31"/>
      <c r="CH2903" s="457"/>
      <c r="CI2903" s="23" t="s">
        <v>836</v>
      </c>
    </row>
    <row r="2904" spans="1:87" ht="15.6" customHeight="1" thickTop="1" thickBot="1" x14ac:dyDescent="0.35">
      <c r="A2904" s="503"/>
      <c r="B2904" s="49"/>
      <c r="C2904" s="156">
        <f t="shared" si="995"/>
        <v>0</v>
      </c>
      <c r="D2904" s="457"/>
      <c r="E2904" s="73"/>
      <c r="F2904" s="93">
        <v>2385</v>
      </c>
      <c r="G2904" s="302" t="s">
        <v>4314</v>
      </c>
      <c r="H2904" s="76">
        <v>14</v>
      </c>
      <c r="I2904" s="119"/>
      <c r="J2904" s="114"/>
      <c r="K2904" s="79"/>
      <c r="L2904" s="79"/>
      <c r="M2904" s="79"/>
      <c r="N2904" s="80" t="s">
        <v>5549</v>
      </c>
      <c r="O2904" s="81"/>
      <c r="P2904" s="320"/>
      <c r="Q2904" s="83" t="str">
        <f t="shared" si="996"/>
        <v/>
      </c>
      <c r="R2904" s="83" t="str">
        <f t="shared" si="997"/>
        <v>◄</v>
      </c>
      <c r="S2904" s="84"/>
      <c r="T2904" s="85"/>
      <c r="U2904" s="83" t="str">
        <f t="shared" si="998"/>
        <v/>
      </c>
      <c r="V2904" s="83" t="str">
        <f t="shared" si="999"/>
        <v>◄</v>
      </c>
      <c r="W2904" s="86"/>
      <c r="X2904" s="85"/>
      <c r="Y2904" s="457"/>
      <c r="Z2904" s="87"/>
      <c r="AA2904" s="521">
        <f t="shared" si="1000"/>
        <v>0</v>
      </c>
      <c r="AB2904" s="520">
        <f t="shared" si="1000"/>
        <v>0</v>
      </c>
      <c r="AC2904" s="88"/>
      <c r="AD2904" s="519">
        <f t="shared" si="1001"/>
        <v>0</v>
      </c>
      <c r="AE2904" s="522">
        <f t="shared" si="1001"/>
        <v>0</v>
      </c>
      <c r="AF2904" s="44"/>
      <c r="AG2904" s="45"/>
      <c r="AH2904" s="44"/>
      <c r="AI2904" s="45"/>
      <c r="AJ2904" s="45"/>
      <c r="AK2904" s="45"/>
      <c r="AL2904" s="45"/>
      <c r="AM2904" s="43"/>
      <c r="AN2904" s="27" t="s">
        <v>6</v>
      </c>
      <c r="AO2904" s="27" t="s">
        <v>6</v>
      </c>
      <c r="AP2904" s="516"/>
      <c r="AQ2904" s="516"/>
      <c r="AR2904" s="516"/>
      <c r="AS2904" s="516" t="s">
        <v>6</v>
      </c>
      <c r="AT2904" s="516" t="s">
        <v>6</v>
      </c>
      <c r="AU2904" s="516"/>
      <c r="AV2904" s="516" t="s">
        <v>6</v>
      </c>
      <c r="AW2904" s="516" t="s">
        <v>6</v>
      </c>
      <c r="AX2904" s="516"/>
      <c r="AY2904" s="516" t="s">
        <v>6</v>
      </c>
      <c r="AZ2904" s="516" t="s">
        <v>6</v>
      </c>
      <c r="BA2904" s="516"/>
      <c r="BB2904" s="516" t="s">
        <v>6</v>
      </c>
      <c r="BC2904" s="516" t="s">
        <v>6</v>
      </c>
      <c r="BD2904" s="516"/>
      <c r="BE2904" s="516" t="s">
        <v>6</v>
      </c>
      <c r="BF2904" s="516" t="s">
        <v>6</v>
      </c>
      <c r="BG2904" s="516"/>
      <c r="BH2904" s="516" t="s">
        <v>6</v>
      </c>
      <c r="BI2904" s="516" t="s">
        <v>6</v>
      </c>
      <c r="BJ2904" s="516"/>
      <c r="BK2904" s="516" t="s">
        <v>6</v>
      </c>
      <c r="BL2904" s="516" t="s">
        <v>6</v>
      </c>
      <c r="BM2904" s="516"/>
      <c r="BN2904" s="516" t="s">
        <v>6</v>
      </c>
      <c r="BO2904" s="516" t="s">
        <v>6</v>
      </c>
      <c r="BP2904" s="516"/>
      <c r="BQ2904" s="516" t="s">
        <v>6</v>
      </c>
      <c r="BR2904" s="516" t="s">
        <v>6</v>
      </c>
      <c r="BS2904" s="516"/>
      <c r="BT2904" s="516"/>
      <c r="BU2904" s="516"/>
      <c r="BV2904" s="516"/>
      <c r="BW2904" s="516"/>
      <c r="BX2904" s="516"/>
      <c r="BY2904" s="516"/>
      <c r="BZ2904" s="28"/>
      <c r="CA2904" s="24"/>
      <c r="CB2904" s="29"/>
      <c r="CC2904" s="29"/>
      <c r="CD2904" s="30"/>
      <c r="CE2904" s="29"/>
      <c r="CF2904" s="29"/>
      <c r="CG2904" s="31"/>
      <c r="CH2904" s="457"/>
      <c r="CI2904" s="23" t="s">
        <v>836</v>
      </c>
    </row>
    <row r="2905" spans="1:87" ht="15.6" thickTop="1" thickBot="1" x14ac:dyDescent="0.35">
      <c r="A2905" s="503"/>
      <c r="B2905" s="49"/>
      <c r="C2905" s="156">
        <f t="shared" si="995"/>
        <v>0</v>
      </c>
      <c r="D2905" s="457"/>
      <c r="E2905" s="73"/>
      <c r="F2905" s="93">
        <v>2386</v>
      </c>
      <c r="G2905" s="302" t="s">
        <v>4314</v>
      </c>
      <c r="H2905" s="76">
        <v>14</v>
      </c>
      <c r="I2905" s="119"/>
      <c r="J2905" s="114"/>
      <c r="K2905" s="79"/>
      <c r="L2905" s="79"/>
      <c r="M2905" s="79"/>
      <c r="N2905" s="80" t="s">
        <v>5550</v>
      </c>
      <c r="O2905" s="81"/>
      <c r="P2905" s="320"/>
      <c r="Q2905" s="83" t="str">
        <f t="shared" si="996"/>
        <v/>
      </c>
      <c r="R2905" s="83" t="str">
        <f t="shared" si="997"/>
        <v>◄</v>
      </c>
      <c r="S2905" s="84"/>
      <c r="T2905" s="85"/>
      <c r="U2905" s="83" t="str">
        <f t="shared" si="998"/>
        <v/>
      </c>
      <c r="V2905" s="83" t="str">
        <f t="shared" si="999"/>
        <v>◄</v>
      </c>
      <c r="W2905" s="86"/>
      <c r="X2905" s="85"/>
      <c r="Y2905" s="457"/>
      <c r="Z2905" s="87"/>
      <c r="AA2905" s="521">
        <f t="shared" si="1000"/>
        <v>0</v>
      </c>
      <c r="AB2905" s="520">
        <f t="shared" si="1000"/>
        <v>0</v>
      </c>
      <c r="AC2905" s="88"/>
      <c r="AD2905" s="519">
        <f t="shared" si="1001"/>
        <v>0</v>
      </c>
      <c r="AE2905" s="522">
        <f t="shared" si="1001"/>
        <v>0</v>
      </c>
      <c r="AF2905" s="44"/>
      <c r="AG2905" s="45"/>
      <c r="AH2905" s="44"/>
      <c r="AI2905" s="45"/>
      <c r="AJ2905" s="45"/>
      <c r="AK2905" s="45"/>
      <c r="AL2905" s="45"/>
      <c r="AM2905" s="43"/>
      <c r="AN2905" s="27" t="s">
        <v>6</v>
      </c>
      <c r="AO2905" s="27" t="s">
        <v>6</v>
      </c>
      <c r="AP2905" s="516"/>
      <c r="AQ2905" s="516"/>
      <c r="AR2905" s="516"/>
      <c r="AS2905" s="516" t="s">
        <v>6</v>
      </c>
      <c r="AT2905" s="516" t="s">
        <v>6</v>
      </c>
      <c r="AU2905" s="516"/>
      <c r="AV2905" s="516" t="s">
        <v>6</v>
      </c>
      <c r="AW2905" s="516" t="s">
        <v>6</v>
      </c>
      <c r="AX2905" s="516"/>
      <c r="AY2905" s="516" t="s">
        <v>6</v>
      </c>
      <c r="AZ2905" s="516" t="s">
        <v>6</v>
      </c>
      <c r="BA2905" s="516"/>
      <c r="BB2905" s="516" t="s">
        <v>6</v>
      </c>
      <c r="BC2905" s="516" t="s">
        <v>6</v>
      </c>
      <c r="BD2905" s="516"/>
      <c r="BE2905" s="516" t="s">
        <v>6</v>
      </c>
      <c r="BF2905" s="516" t="s">
        <v>6</v>
      </c>
      <c r="BG2905" s="516"/>
      <c r="BH2905" s="516" t="s">
        <v>6</v>
      </c>
      <c r="BI2905" s="516" t="s">
        <v>6</v>
      </c>
      <c r="BJ2905" s="516"/>
      <c r="BK2905" s="516" t="s">
        <v>6</v>
      </c>
      <c r="BL2905" s="516" t="s">
        <v>6</v>
      </c>
      <c r="BM2905" s="516"/>
      <c r="BN2905" s="516" t="s">
        <v>6</v>
      </c>
      <c r="BO2905" s="516" t="s">
        <v>6</v>
      </c>
      <c r="BP2905" s="516"/>
      <c r="BQ2905" s="516" t="s">
        <v>6</v>
      </c>
      <c r="BR2905" s="516" t="s">
        <v>6</v>
      </c>
      <c r="BS2905" s="516"/>
      <c r="BT2905" s="516"/>
      <c r="BU2905" s="516"/>
      <c r="BV2905" s="516"/>
      <c r="BW2905" s="516"/>
      <c r="BX2905" s="516"/>
      <c r="BY2905" s="516"/>
      <c r="BZ2905" s="28"/>
      <c r="CA2905" s="24"/>
      <c r="CB2905" s="29"/>
      <c r="CC2905" s="29"/>
      <c r="CD2905" s="30"/>
      <c r="CE2905" s="29"/>
      <c r="CF2905" s="29"/>
      <c r="CG2905" s="31"/>
      <c r="CH2905" s="457"/>
      <c r="CI2905" s="23" t="s">
        <v>836</v>
      </c>
    </row>
    <row r="2906" spans="1:87" ht="17.399999999999999" customHeight="1" thickTop="1" thickBot="1" x14ac:dyDescent="0.35">
      <c r="A2906" s="503"/>
      <c r="B2906" s="49"/>
      <c r="C2906" s="156">
        <f t="shared" si="995"/>
        <v>0</v>
      </c>
      <c r="D2906" s="457"/>
      <c r="E2906" s="73"/>
      <c r="F2906" s="107" t="s">
        <v>5551</v>
      </c>
      <c r="G2906" s="302" t="s">
        <v>4314</v>
      </c>
      <c r="H2906" s="76">
        <v>56</v>
      </c>
      <c r="I2906" s="119"/>
      <c r="J2906" s="93" t="s">
        <v>5546</v>
      </c>
      <c r="K2906" s="93">
        <v>2384</v>
      </c>
      <c r="L2906" s="93">
        <v>2385</v>
      </c>
      <c r="M2906" s="93">
        <v>2386</v>
      </c>
      <c r="N2906" s="131" t="s">
        <v>5380</v>
      </c>
      <c r="O2906" s="81"/>
      <c r="P2906" s="82"/>
      <c r="Q2906" s="83" t="str">
        <f t="shared" si="996"/>
        <v/>
      </c>
      <c r="R2906" s="83" t="str">
        <f t="shared" si="997"/>
        <v>◄</v>
      </c>
      <c r="S2906" s="84"/>
      <c r="T2906" s="85"/>
      <c r="U2906" s="83" t="str">
        <f t="shared" si="998"/>
        <v/>
      </c>
      <c r="V2906" s="83" t="str">
        <f t="shared" si="999"/>
        <v>◄</v>
      </c>
      <c r="W2906" s="86"/>
      <c r="X2906" s="85"/>
      <c r="Y2906" s="457"/>
      <c r="Z2906" s="87"/>
      <c r="AA2906" s="521">
        <f t="shared" si="1000"/>
        <v>0</v>
      </c>
      <c r="AB2906" s="520">
        <f t="shared" si="1000"/>
        <v>0</v>
      </c>
      <c r="AC2906" s="88"/>
      <c r="AD2906" s="519">
        <f t="shared" si="1001"/>
        <v>0</v>
      </c>
      <c r="AE2906" s="522">
        <f t="shared" si="1001"/>
        <v>0</v>
      </c>
      <c r="AF2906" s="44"/>
      <c r="AG2906" s="45"/>
      <c r="AH2906" s="44"/>
      <c r="AI2906" s="45"/>
      <c r="AJ2906" s="45"/>
      <c r="AK2906" s="45"/>
      <c r="AL2906" s="45"/>
      <c r="AM2906" s="43"/>
      <c r="AN2906" s="27" t="s">
        <v>6</v>
      </c>
      <c r="AO2906" s="27" t="s">
        <v>6</v>
      </c>
      <c r="AP2906" s="516"/>
      <c r="AQ2906" s="516"/>
      <c r="AR2906" s="516"/>
      <c r="AS2906" s="516" t="s">
        <v>6</v>
      </c>
      <c r="AT2906" s="516" t="s">
        <v>6</v>
      </c>
      <c r="AU2906" s="516"/>
      <c r="AV2906" s="516" t="s">
        <v>6</v>
      </c>
      <c r="AW2906" s="516" t="s">
        <v>6</v>
      </c>
      <c r="AX2906" s="516"/>
      <c r="AY2906" s="516" t="s">
        <v>6</v>
      </c>
      <c r="AZ2906" s="516" t="s">
        <v>6</v>
      </c>
      <c r="BA2906" s="516"/>
      <c r="BB2906" s="516" t="s">
        <v>6</v>
      </c>
      <c r="BC2906" s="516" t="s">
        <v>6</v>
      </c>
      <c r="BD2906" s="516"/>
      <c r="BE2906" s="516" t="s">
        <v>6</v>
      </c>
      <c r="BF2906" s="516" t="s">
        <v>6</v>
      </c>
      <c r="BG2906" s="516"/>
      <c r="BH2906" s="516" t="s">
        <v>6</v>
      </c>
      <c r="BI2906" s="516" t="s">
        <v>6</v>
      </c>
      <c r="BJ2906" s="516"/>
      <c r="BK2906" s="516" t="s">
        <v>6</v>
      </c>
      <c r="BL2906" s="516" t="s">
        <v>6</v>
      </c>
      <c r="BM2906" s="516"/>
      <c r="BN2906" s="516" t="s">
        <v>6</v>
      </c>
      <c r="BO2906" s="516" t="s">
        <v>6</v>
      </c>
      <c r="BP2906" s="516"/>
      <c r="BQ2906" s="516" t="s">
        <v>6</v>
      </c>
      <c r="BR2906" s="516" t="s">
        <v>6</v>
      </c>
      <c r="BS2906" s="516"/>
      <c r="BT2906" s="516"/>
      <c r="BU2906" s="516"/>
      <c r="BV2906" s="516"/>
      <c r="BW2906" s="516"/>
      <c r="BX2906" s="516"/>
      <c r="BY2906" s="516"/>
      <c r="BZ2906" s="28"/>
      <c r="CA2906" s="24"/>
      <c r="CB2906" s="29"/>
      <c r="CC2906" s="29"/>
      <c r="CD2906" s="30"/>
      <c r="CE2906" s="29"/>
      <c r="CF2906" s="29"/>
      <c r="CG2906" s="31"/>
      <c r="CH2906" s="457"/>
      <c r="CI2906" s="23" t="s">
        <v>836</v>
      </c>
    </row>
    <row r="2907" spans="1:87" ht="15.6" thickTop="1" thickBot="1" x14ac:dyDescent="0.35">
      <c r="A2907" s="503"/>
      <c r="B2907" s="49"/>
      <c r="C2907" s="156">
        <f t="shared" si="995"/>
        <v>0</v>
      </c>
      <c r="D2907" s="457"/>
      <c r="E2907" s="204" t="s">
        <v>6750</v>
      </c>
      <c r="F2907" s="93"/>
      <c r="G2907" s="302" t="s">
        <v>4314</v>
      </c>
      <c r="H2907" s="76">
        <v>56</v>
      </c>
      <c r="I2907" s="119"/>
      <c r="J2907" s="114"/>
      <c r="K2907" s="79"/>
      <c r="L2907" s="79"/>
      <c r="M2907" s="79"/>
      <c r="N2907" s="113" t="s">
        <v>5552</v>
      </c>
      <c r="O2907" s="81"/>
      <c r="P2907" s="320"/>
      <c r="Q2907" s="83" t="str">
        <f t="shared" si="996"/>
        <v/>
      </c>
      <c r="R2907" s="83" t="str">
        <f t="shared" si="997"/>
        <v>◄</v>
      </c>
      <c r="S2907" s="84"/>
      <c r="T2907" s="85"/>
      <c r="U2907" s="83" t="str">
        <f t="shared" si="998"/>
        <v/>
      </c>
      <c r="V2907" s="83" t="str">
        <f t="shared" si="999"/>
        <v>◄</v>
      </c>
      <c r="W2907" s="86"/>
      <c r="X2907" s="85"/>
      <c r="Y2907" s="457"/>
      <c r="Z2907" s="87"/>
      <c r="AA2907" s="521">
        <f t="shared" si="1000"/>
        <v>0</v>
      </c>
      <c r="AB2907" s="520">
        <f t="shared" si="1000"/>
        <v>0</v>
      </c>
      <c r="AC2907" s="88"/>
      <c r="AD2907" s="519">
        <f t="shared" si="1001"/>
        <v>0</v>
      </c>
      <c r="AE2907" s="522">
        <f t="shared" si="1001"/>
        <v>0</v>
      </c>
      <c r="AF2907" s="44"/>
      <c r="AG2907" s="45"/>
      <c r="AH2907" s="44"/>
      <c r="AI2907" s="45"/>
      <c r="AJ2907" s="45"/>
      <c r="AK2907" s="45"/>
      <c r="AL2907" s="45"/>
      <c r="AM2907" s="43"/>
      <c r="AN2907" s="27" t="s">
        <v>6</v>
      </c>
      <c r="AO2907" s="27" t="s">
        <v>6</v>
      </c>
      <c r="AP2907" s="516"/>
      <c r="AQ2907" s="516"/>
      <c r="AR2907" s="516"/>
      <c r="AS2907" s="516" t="s">
        <v>6</v>
      </c>
      <c r="AT2907" s="516" t="s">
        <v>6</v>
      </c>
      <c r="AU2907" s="516"/>
      <c r="AV2907" s="516" t="s">
        <v>6</v>
      </c>
      <c r="AW2907" s="516" t="s">
        <v>6</v>
      </c>
      <c r="AX2907" s="516"/>
      <c r="AY2907" s="516" t="s">
        <v>6</v>
      </c>
      <c r="AZ2907" s="516" t="s">
        <v>6</v>
      </c>
      <c r="BA2907" s="516"/>
      <c r="BB2907" s="516" t="s">
        <v>6</v>
      </c>
      <c r="BC2907" s="516" t="s">
        <v>6</v>
      </c>
      <c r="BD2907" s="516"/>
      <c r="BE2907" s="516" t="s">
        <v>6</v>
      </c>
      <c r="BF2907" s="516" t="s">
        <v>6</v>
      </c>
      <c r="BG2907" s="516"/>
      <c r="BH2907" s="516" t="s">
        <v>6</v>
      </c>
      <c r="BI2907" s="516" t="s">
        <v>6</v>
      </c>
      <c r="BJ2907" s="516"/>
      <c r="BK2907" s="516" t="s">
        <v>6</v>
      </c>
      <c r="BL2907" s="516" t="s">
        <v>6</v>
      </c>
      <c r="BM2907" s="516"/>
      <c r="BN2907" s="516" t="s">
        <v>6</v>
      </c>
      <c r="BO2907" s="516" t="s">
        <v>6</v>
      </c>
      <c r="BP2907" s="516"/>
      <c r="BQ2907" s="516" t="s">
        <v>6</v>
      </c>
      <c r="BR2907" s="516" t="s">
        <v>6</v>
      </c>
      <c r="BS2907" s="516"/>
      <c r="BT2907" s="516"/>
      <c r="BU2907" s="516"/>
      <c r="BV2907" s="516"/>
      <c r="BW2907" s="516"/>
      <c r="BX2907" s="516"/>
      <c r="BY2907" s="516"/>
      <c r="BZ2907" s="28"/>
      <c r="CA2907" s="24"/>
      <c r="CB2907" s="29"/>
      <c r="CC2907" s="29"/>
      <c r="CD2907" s="30"/>
      <c r="CE2907" s="29"/>
      <c r="CF2907" s="29"/>
      <c r="CG2907" s="31"/>
      <c r="CH2907" s="457"/>
      <c r="CI2907" s="23" t="s">
        <v>836</v>
      </c>
    </row>
    <row r="2908" spans="1:87" ht="16.8" thickTop="1" thickBot="1" x14ac:dyDescent="0.35">
      <c r="A2908" s="505" t="str">
        <f>IF(COUNTIF(B2909:B2924,"x")&gt;0,"x","")</f>
        <v>x</v>
      </c>
      <c r="B2908" s="57"/>
      <c r="C2908" s="510" t="str">
        <f>A2908</f>
        <v>x</v>
      </c>
      <c r="D2908" s="66">
        <f>ROWS(D2909:D2924)-1</f>
        <v>15</v>
      </c>
      <c r="E2908" s="58" t="s">
        <v>5553</v>
      </c>
      <c r="F2908" s="59"/>
      <c r="G2908" s="301"/>
      <c r="H2908" s="6"/>
      <c r="I2908" s="18"/>
      <c r="J2908" s="6"/>
      <c r="K2908" s="18"/>
      <c r="L2908" s="18"/>
      <c r="M2908" s="18"/>
      <c r="N2908" s="46"/>
      <c r="O2908" s="60" t="s">
        <v>5554</v>
      </c>
      <c r="P2908" s="334" t="s">
        <v>7226</v>
      </c>
      <c r="Q2908" s="143"/>
      <c r="R2908" s="63" t="str">
        <f>IF(COUNTIF(Q2909:Q2924,"?")&gt;0,"?",IF(AND(S2908="◄",T2908="►"),"◄►",IF(S2908="◄","◄",IF(T2908="►","►",""))))</f>
        <v>◄</v>
      </c>
      <c r="S2908" s="64" t="str">
        <f>IF(SUM(S2909:S2924)+1=ROWS(S2909:S2924)-COUNTIF(S2909:S2924,"-"),"","◄")</f>
        <v>◄</v>
      </c>
      <c r="T2908" s="65" t="str">
        <f>IF(SUM(T2909:T2924)&gt;0,"►","")</f>
        <v/>
      </c>
      <c r="U2908" s="146"/>
      <c r="V2908" s="63" t="str">
        <f>IF(COUNTIF(U2909:U2924,"?")&gt;0,"?",IF(AND(W2908="◄",X2908="►"),"◄►",IF(W2908="◄","◄",IF(X2908="►","►",""))))</f>
        <v>◄</v>
      </c>
      <c r="W2908" s="64" t="str">
        <f>IF(SUM(W2909:W2924)+1=ROWS(W2909:W2924)-COUNTIF(W2909:W2924,"-"),"","◄")</f>
        <v>◄</v>
      </c>
      <c r="X2908" s="65" t="str">
        <f>IF(SUM(X2909:X2924)&gt;0,"►","")</f>
        <v/>
      </c>
      <c r="Y2908" s="66">
        <f>ROWS(Y2909:Y2924)-1</f>
        <v>15</v>
      </c>
      <c r="Z2908" s="67">
        <f>SUM(Z2909:Z2924)-Z2924</f>
        <v>0</v>
      </c>
      <c r="AA2908" s="68" t="s">
        <v>840</v>
      </c>
      <c r="AB2908" s="69"/>
      <c r="AC2908" s="67">
        <f>SUM(AC2909:AC2924)-AC2924</f>
        <v>0</v>
      </c>
      <c r="AD2908" s="68" t="s">
        <v>840</v>
      </c>
      <c r="AE2908" s="69"/>
      <c r="AF2908" s="70" t="str">
        <f>IF(AG2908="◄","◄",IF(AG2908="ok","►",""))</f>
        <v>◄</v>
      </c>
      <c r="AG2908" s="71" t="str">
        <f>IF(AG2909&gt;0,"OK","◄")</f>
        <v>◄</v>
      </c>
      <c r="AH2908" s="62" t="str">
        <f>IF(AND(AI2908="◄",AJ2908="►"),"◄?►",IF(AI2908="◄","◄",IF(AJ2908="►","►","")))</f>
        <v>◄</v>
      </c>
      <c r="AI2908" s="64" t="str">
        <f>IF(AI2909&gt;0,"","◄")</f>
        <v>◄</v>
      </c>
      <c r="AJ2908" s="65" t="str">
        <f>IF(SUM(AJ2909:AJ2923)&gt;0,"►","")</f>
        <v/>
      </c>
      <c r="AK2908" s="570" t="str">
        <f>G2909</f>
        <v>1990</v>
      </c>
      <c r="AL2908" s="572" t="str">
        <f>P2908</f>
        <v>▬ folder Nr. 14  /  90 ▬</v>
      </c>
      <c r="AM2908" s="43"/>
      <c r="AN2908" s="1" t="str">
        <f>IF(AO2908="","",IF(COUNTIF(AN2909,"ok"),"","◄"))</f>
        <v>◄</v>
      </c>
      <c r="AO2908" s="9" t="str">
        <f>IF(COUNTIF(AP2908:BR2908,"◄")&gt;0,"◄","")</f>
        <v>◄</v>
      </c>
      <c r="AP2908" s="250" t="str">
        <f>IF(AP2909="-","",IF(AP2909&gt;0,"","◄"))</f>
        <v>◄</v>
      </c>
      <c r="AQ2908" s="251"/>
      <c r="AR2908" s="517">
        <f>IF(ISNONTEXT(AR2909)=TRUE,"_",1)</f>
        <v>1</v>
      </c>
      <c r="AS2908" s="250" t="str">
        <f>IF(AS2909="-","",IF(AS2909&gt;0,"","◄"))</f>
        <v>◄</v>
      </c>
      <c r="AT2908" s="251"/>
      <c r="AU2908" s="517">
        <f>IF(ISNONTEXT(AU2909)=TRUE,"_",AR2908+1)</f>
        <v>2</v>
      </c>
      <c r="AV2908" s="250" t="str">
        <f>IF(AV2909="-","",IF(AV2909&gt;0,"","◄"))</f>
        <v>◄</v>
      </c>
      <c r="AW2908" s="251"/>
      <c r="AX2908" s="517">
        <f>IF(ISNONTEXT(AX2909)=TRUE,"_",AU2908+1)</f>
        <v>3</v>
      </c>
      <c r="AY2908" s="250" t="str">
        <f>IF(AY2909="-","",IF(AY2909&gt;0,"","◄"))</f>
        <v>◄</v>
      </c>
      <c r="AZ2908" s="251"/>
      <c r="BA2908" s="517">
        <f>IF(ISNONTEXT(BA2909)=TRUE,"_",AX2908+1)</f>
        <v>4</v>
      </c>
      <c r="BB2908" s="250" t="str">
        <f>IF(BB2909="-","",IF(BB2909&gt;0,"","◄"))</f>
        <v>◄</v>
      </c>
      <c r="BC2908" s="251"/>
      <c r="BD2908" s="517">
        <f>IF(ISNONTEXT(BD2909)=TRUE,"_",BA2908+1)</f>
        <v>5</v>
      </c>
      <c r="BE2908" s="250" t="str">
        <f>IF(BE2909="-","",IF(BE2909&gt;0,"","◄"))</f>
        <v>◄</v>
      </c>
      <c r="BF2908" s="251"/>
      <c r="BG2908" s="517">
        <f>IF(ISNONTEXT(BG2909)=TRUE,"_",BD2908+1)</f>
        <v>6</v>
      </c>
      <c r="BH2908" s="250" t="str">
        <f>IF(BH2909="-","",IF(BH2909&gt;0,"","◄"))</f>
        <v>◄</v>
      </c>
      <c r="BI2908" s="251"/>
      <c r="BJ2908" s="517">
        <f>IF(ISNONTEXT(BJ2909)=TRUE,"_",BG2908+1)</f>
        <v>7</v>
      </c>
      <c r="BK2908" s="563" t="str">
        <f>IF(BK2909="-","",IF(BK2909&gt;0,"","◄"))</f>
        <v/>
      </c>
      <c r="BL2908" s="564"/>
      <c r="BM2908" s="517" t="str">
        <f>IF(ISNONTEXT(BM2909)=TRUE,"_",BJ2908+1)</f>
        <v>_</v>
      </c>
      <c r="BN2908" s="563" t="str">
        <f>IF(BN2909="-","",IF(BN2909&gt;0,"","◄"))</f>
        <v/>
      </c>
      <c r="BO2908" s="564"/>
      <c r="BP2908" s="517" t="str">
        <f>IF(ISNONTEXT(BP2909)=TRUE,"_",BM2908+1)</f>
        <v>_</v>
      </c>
      <c r="BQ2908" s="563" t="str">
        <f>IF(BQ2909="-","",IF(BQ2909&gt;0,"","◄"))</f>
        <v/>
      </c>
      <c r="BR2908" s="564"/>
      <c r="BS2908" s="517" t="str">
        <f>IF(ISNONTEXT(BS2909)=TRUE,"_",BP2908+1)</f>
        <v>_</v>
      </c>
      <c r="BT2908" s="563" t="str">
        <f>IF(BT2909="-","",IF(BT2909&gt;0,"","◄"))</f>
        <v>◄</v>
      </c>
      <c r="BU2908" s="564"/>
      <c r="BV2908" s="517" t="str">
        <f>IF(ISNONTEXT(BV2909)=TRUE,"_",1)</f>
        <v>_</v>
      </c>
      <c r="BW2908" s="563" t="str">
        <f>IF(BW2909="-","",IF(BW2909&gt;0,"","◄"))</f>
        <v>◄</v>
      </c>
      <c r="BX2908" s="564"/>
      <c r="BY2908" s="517" t="str">
        <f>IF(ISNONTEXT(BY2909)=TRUE,"_",BV2908+1)</f>
        <v>_</v>
      </c>
      <c r="BZ2908" s="26"/>
      <c r="CA2908" s="24"/>
      <c r="CB2908" s="25" t="str">
        <f>IF(CB2909&gt;0,"►","")</f>
        <v/>
      </c>
      <c r="CC2908" s="25" t="str">
        <f>IF(CC2909&gt;0,"►","")</f>
        <v/>
      </c>
      <c r="CD2908" s="517" t="str">
        <f>IF(ISNONTEXT(CD2909)=TRUE,"_",1)</f>
        <v>_</v>
      </c>
      <c r="CE2908" s="25" t="str">
        <f>IF(CE2909&gt;0,"►","")</f>
        <v/>
      </c>
      <c r="CF2908" s="25" t="str">
        <f>IF(CF2909&gt;0,"►","")</f>
        <v/>
      </c>
      <c r="CG2908" s="517" t="str">
        <f>IF(ISNONTEXT(CG2909)=TRUE,"_",CD2908+1)</f>
        <v>_</v>
      </c>
      <c r="CH2908" s="66">
        <f>ROWS(CH2909:CH2924)-1</f>
        <v>15</v>
      </c>
      <c r="CI2908" s="23" t="s">
        <v>836</v>
      </c>
    </row>
    <row r="2909" spans="1:87" ht="16.8" customHeight="1" thickBot="1" x14ac:dyDescent="0.35">
      <c r="A2909" s="503"/>
      <c r="B2909" s="49"/>
      <c r="C2909" s="156">
        <f t="shared" ref="C2909:C2923" si="1002">B2909</f>
        <v>0</v>
      </c>
      <c r="D2909" s="457"/>
      <c r="E2909" s="73"/>
      <c r="F2909" s="74" t="s">
        <v>5555</v>
      </c>
      <c r="G2909" s="300" t="s">
        <v>4314</v>
      </c>
      <c r="H2909" s="76">
        <v>10</v>
      </c>
      <c r="I2909" s="122" t="s">
        <v>864</v>
      </c>
      <c r="J2909" s="100">
        <v>2</v>
      </c>
      <c r="K2909" s="79"/>
      <c r="L2909" s="79"/>
      <c r="M2909" s="79"/>
      <c r="N2909" s="80" t="s">
        <v>5556</v>
      </c>
      <c r="O2909" s="318" t="s">
        <v>5180</v>
      </c>
      <c r="P2909" s="316"/>
      <c r="Q2909" s="83" t="str">
        <f t="shared" ref="Q2909:Q2923" si="1003">IF(R2909="?","?","")</f>
        <v/>
      </c>
      <c r="R2909" s="83" t="str">
        <f t="shared" ref="R2909:R2923" si="1004">IF(AND(S2909="",T2909&gt;0),"?",IF(S2909="","◄",IF(T2909&gt;=1,"►","")))</f>
        <v>◄</v>
      </c>
      <c r="S2909" s="84"/>
      <c r="T2909" s="85"/>
      <c r="U2909" s="83" t="str">
        <f t="shared" ref="U2909:U2923" si="1005">IF(V2909="?","?","")</f>
        <v/>
      </c>
      <c r="V2909" s="83" t="str">
        <f t="shared" ref="V2909:V2923" si="1006">IF(AND(W2909="",X2909&gt;0),"?",IF(W2909="","◄",IF(X2909&gt;=1,"►","")))</f>
        <v>◄</v>
      </c>
      <c r="W2909" s="86"/>
      <c r="X2909" s="85"/>
      <c r="Y2909" s="457"/>
      <c r="Z2909" s="87"/>
      <c r="AA2909" s="521">
        <f t="shared" ref="AA2909:AA2923" si="1007">(S2909*Z2909)</f>
        <v>0</v>
      </c>
      <c r="AB2909" s="520">
        <f t="shared" ref="AB2909:AB2923" si="1008">(T2909*AA2909)</f>
        <v>0</v>
      </c>
      <c r="AC2909" s="88"/>
      <c r="AD2909" s="519">
        <f t="shared" ref="AD2909:AD2923" si="1009">(W2909*AC2909)</f>
        <v>0</v>
      </c>
      <c r="AE2909" s="522">
        <f t="shared" ref="AE2909:AE2923" si="1010">(X2909*AD2909)</f>
        <v>0</v>
      </c>
      <c r="AF2909" s="89" t="str">
        <f t="shared" ref="AF2909:AF2923" si="1011">IF(AG2909&gt;0,"ok","◄")</f>
        <v>◄</v>
      </c>
      <c r="AG2909" s="90"/>
      <c r="AH2909" s="89" t="str">
        <f>IF(AND(AI2909="",AJ2909&gt;0),"?",IF(AI2909="","◄",IF(AJ2909&gt;=1,"►","")))</f>
        <v>◄</v>
      </c>
      <c r="AI2909" s="91"/>
      <c r="AJ2909" s="92"/>
      <c r="AK2909" s="586"/>
      <c r="AL2909" s="587"/>
      <c r="AM2909" s="43"/>
      <c r="AN2909" s="3" t="s">
        <v>3</v>
      </c>
      <c r="AO2909" s="12" t="s">
        <v>1</v>
      </c>
      <c r="AP2909" s="13"/>
      <c r="AQ2909" s="14"/>
      <c r="AR2909" s="15" t="s">
        <v>48</v>
      </c>
      <c r="AS2909" s="13"/>
      <c r="AT2909" s="14"/>
      <c r="AU2909" s="15" t="s">
        <v>19</v>
      </c>
      <c r="AV2909" s="13"/>
      <c r="AW2909" s="14"/>
      <c r="AX2909" s="15" t="s">
        <v>711</v>
      </c>
      <c r="AY2909" s="13"/>
      <c r="AZ2909" s="14"/>
      <c r="BA2909" s="15" t="s">
        <v>98</v>
      </c>
      <c r="BB2909" s="13"/>
      <c r="BC2909" s="14"/>
      <c r="BD2909" s="15" t="s">
        <v>712</v>
      </c>
      <c r="BE2909" s="13"/>
      <c r="BF2909" s="14"/>
      <c r="BG2909" s="15" t="s">
        <v>713</v>
      </c>
      <c r="BH2909" s="13"/>
      <c r="BI2909" s="14"/>
      <c r="BJ2909" s="15" t="s">
        <v>93</v>
      </c>
      <c r="BK2909" s="516" t="s">
        <v>6</v>
      </c>
      <c r="BL2909" s="516" t="s">
        <v>6</v>
      </c>
      <c r="BM2909" s="516"/>
      <c r="BN2909" s="516" t="s">
        <v>6</v>
      </c>
      <c r="BO2909" s="516" t="s">
        <v>6</v>
      </c>
      <c r="BP2909" s="516"/>
      <c r="BQ2909" s="516" t="s">
        <v>6</v>
      </c>
      <c r="BR2909" s="516" t="s">
        <v>6</v>
      </c>
      <c r="BS2909" s="516"/>
      <c r="BT2909" s="32"/>
      <c r="BU2909" s="33"/>
      <c r="BV2909" s="34"/>
      <c r="BW2909" s="32"/>
      <c r="BX2909" s="33"/>
      <c r="BY2909" s="34"/>
      <c r="BZ2909" s="35"/>
      <c r="CA2909" s="24"/>
      <c r="CB2909" s="36"/>
      <c r="CC2909" s="33"/>
      <c r="CD2909" s="37"/>
      <c r="CE2909" s="36"/>
      <c r="CF2909" s="38"/>
      <c r="CG2909" s="39"/>
      <c r="CH2909" s="457"/>
      <c r="CI2909" s="23" t="s">
        <v>836</v>
      </c>
    </row>
    <row r="2910" spans="1:87" ht="16.8" customHeight="1" thickTop="1" thickBot="1" x14ac:dyDescent="0.35">
      <c r="A2910" s="503"/>
      <c r="B2910" s="49" t="s">
        <v>0</v>
      </c>
      <c r="C2910" s="156" t="str">
        <f t="shared" si="1002"/>
        <v>x</v>
      </c>
      <c r="D2910" s="457"/>
      <c r="E2910" s="179" t="s">
        <v>1721</v>
      </c>
      <c r="F2910" s="194" t="s">
        <v>5555</v>
      </c>
      <c r="G2910" s="300" t="s">
        <v>4314</v>
      </c>
      <c r="H2910" s="76">
        <v>150</v>
      </c>
      <c r="I2910" s="122" t="s">
        <v>864</v>
      </c>
      <c r="J2910" s="100">
        <v>30</v>
      </c>
      <c r="K2910" s="622" t="s">
        <v>6751</v>
      </c>
      <c r="L2910" s="623"/>
      <c r="M2910" s="319" t="s">
        <v>5181</v>
      </c>
      <c r="N2910" s="113" t="s">
        <v>5557</v>
      </c>
      <c r="O2910" s="318" t="s">
        <v>5558</v>
      </c>
      <c r="P2910" s="142" t="s">
        <v>5184</v>
      </c>
      <c r="Q2910" s="83" t="str">
        <f t="shared" si="1003"/>
        <v/>
      </c>
      <c r="R2910" s="83" t="str">
        <f t="shared" si="1004"/>
        <v>◄</v>
      </c>
      <c r="S2910" s="84"/>
      <c r="T2910" s="85"/>
      <c r="U2910" s="83" t="str">
        <f t="shared" si="1005"/>
        <v/>
      </c>
      <c r="V2910" s="83" t="str">
        <f t="shared" si="1006"/>
        <v>◄</v>
      </c>
      <c r="W2910" s="86"/>
      <c r="X2910" s="85"/>
      <c r="Y2910" s="457"/>
      <c r="Z2910" s="87"/>
      <c r="AA2910" s="521">
        <f t="shared" si="1007"/>
        <v>0</v>
      </c>
      <c r="AB2910" s="520">
        <f t="shared" si="1008"/>
        <v>0</v>
      </c>
      <c r="AC2910" s="88"/>
      <c r="AD2910" s="519">
        <f t="shared" si="1009"/>
        <v>0</v>
      </c>
      <c r="AE2910" s="522">
        <f t="shared" si="1010"/>
        <v>0</v>
      </c>
      <c r="AF2910" s="89" t="str">
        <f t="shared" si="1011"/>
        <v>◄</v>
      </c>
      <c r="AG2910" s="45"/>
      <c r="AH2910" s="44"/>
      <c r="AI2910" s="45"/>
      <c r="AJ2910" s="45"/>
      <c r="AK2910" s="45"/>
      <c r="AL2910" s="45"/>
      <c r="AM2910" s="43"/>
      <c r="AN2910" s="27" t="s">
        <v>6</v>
      </c>
      <c r="AO2910" s="27" t="s">
        <v>6</v>
      </c>
      <c r="AP2910" s="516"/>
      <c r="AQ2910" s="516"/>
      <c r="AR2910" s="516"/>
      <c r="AS2910" s="516" t="s">
        <v>6</v>
      </c>
      <c r="AT2910" s="516" t="s">
        <v>6</v>
      </c>
      <c r="AU2910" s="516"/>
      <c r="AV2910" s="516" t="s">
        <v>6</v>
      </c>
      <c r="AW2910" s="516" t="s">
        <v>6</v>
      </c>
      <c r="AX2910" s="516"/>
      <c r="AY2910" s="516" t="s">
        <v>6</v>
      </c>
      <c r="AZ2910" s="516" t="s">
        <v>6</v>
      </c>
      <c r="BA2910" s="516"/>
      <c r="BB2910" s="516" t="s">
        <v>6</v>
      </c>
      <c r="BC2910" s="516" t="s">
        <v>6</v>
      </c>
      <c r="BD2910" s="516"/>
      <c r="BE2910" s="516" t="s">
        <v>6</v>
      </c>
      <c r="BF2910" s="516" t="s">
        <v>6</v>
      </c>
      <c r="BG2910" s="516"/>
      <c r="BH2910" s="516" t="s">
        <v>6</v>
      </c>
      <c r="BI2910" s="516" t="s">
        <v>6</v>
      </c>
      <c r="BJ2910" s="516"/>
      <c r="BK2910" s="516" t="s">
        <v>6</v>
      </c>
      <c r="BL2910" s="516" t="s">
        <v>6</v>
      </c>
      <c r="BM2910" s="516"/>
      <c r="BN2910" s="516" t="s">
        <v>6</v>
      </c>
      <c r="BO2910" s="516" t="s">
        <v>6</v>
      </c>
      <c r="BP2910" s="516"/>
      <c r="BQ2910" s="516" t="s">
        <v>6</v>
      </c>
      <c r="BR2910" s="516" t="s">
        <v>6</v>
      </c>
      <c r="BS2910" s="516"/>
      <c r="BT2910" s="516"/>
      <c r="BU2910" s="516"/>
      <c r="BV2910" s="516"/>
      <c r="BW2910" s="516"/>
      <c r="BX2910" s="516"/>
      <c r="BY2910" s="516"/>
      <c r="BZ2910" s="28"/>
      <c r="CA2910" s="24"/>
      <c r="CB2910" s="29"/>
      <c r="CC2910" s="29"/>
      <c r="CD2910" s="30"/>
      <c r="CE2910" s="29"/>
      <c r="CF2910" s="29"/>
      <c r="CG2910" s="31"/>
      <c r="CH2910" s="457"/>
      <c r="CI2910" s="23" t="s">
        <v>836</v>
      </c>
    </row>
    <row r="2911" spans="1:87" ht="15" thickBot="1" x14ac:dyDescent="0.35">
      <c r="A2911" s="503"/>
      <c r="B2911" s="49"/>
      <c r="C2911" s="156">
        <f t="shared" si="1002"/>
        <v>0</v>
      </c>
      <c r="D2911" s="457"/>
      <c r="E2911" s="179" t="s">
        <v>1721</v>
      </c>
      <c r="F2911" s="194" t="s">
        <v>5555</v>
      </c>
      <c r="G2911" s="300" t="s">
        <v>4314</v>
      </c>
      <c r="H2911" s="76">
        <v>150</v>
      </c>
      <c r="I2911" s="122" t="s">
        <v>864</v>
      </c>
      <c r="J2911" s="100">
        <v>30</v>
      </c>
      <c r="K2911" s="622" t="s">
        <v>6752</v>
      </c>
      <c r="L2911" s="623"/>
      <c r="M2911" s="319" t="s">
        <v>5181</v>
      </c>
      <c r="N2911" s="113" t="s">
        <v>5557</v>
      </c>
      <c r="O2911" s="318" t="s">
        <v>5558</v>
      </c>
      <c r="P2911" s="142" t="s">
        <v>5185</v>
      </c>
      <c r="Q2911" s="83" t="str">
        <f t="shared" si="1003"/>
        <v/>
      </c>
      <c r="R2911" s="83" t="str">
        <f t="shared" si="1004"/>
        <v>◄</v>
      </c>
      <c r="S2911" s="84"/>
      <c r="T2911" s="85"/>
      <c r="U2911" s="83" t="str">
        <f t="shared" si="1005"/>
        <v/>
      </c>
      <c r="V2911" s="83" t="str">
        <f t="shared" si="1006"/>
        <v>◄</v>
      </c>
      <c r="W2911" s="86"/>
      <c r="X2911" s="85"/>
      <c r="Y2911" s="457"/>
      <c r="Z2911" s="87"/>
      <c r="AA2911" s="521">
        <f t="shared" si="1007"/>
        <v>0</v>
      </c>
      <c r="AB2911" s="520">
        <f t="shared" si="1008"/>
        <v>0</v>
      </c>
      <c r="AC2911" s="88"/>
      <c r="AD2911" s="519">
        <f t="shared" si="1009"/>
        <v>0</v>
      </c>
      <c r="AE2911" s="522">
        <f t="shared" si="1010"/>
        <v>0</v>
      </c>
      <c r="AF2911" s="89" t="str">
        <f t="shared" si="1011"/>
        <v>◄</v>
      </c>
      <c r="AG2911" s="45"/>
      <c r="AH2911" s="44"/>
      <c r="AI2911" s="45"/>
      <c r="AJ2911" s="45"/>
      <c r="AK2911" s="45"/>
      <c r="AL2911" s="45"/>
      <c r="AM2911" s="43"/>
      <c r="AN2911" s="27" t="s">
        <v>6</v>
      </c>
      <c r="AO2911" s="27" t="s">
        <v>6</v>
      </c>
      <c r="AP2911" s="516"/>
      <c r="AQ2911" s="516"/>
      <c r="AR2911" s="516"/>
      <c r="AS2911" s="516" t="s">
        <v>6</v>
      </c>
      <c r="AT2911" s="516" t="s">
        <v>6</v>
      </c>
      <c r="AU2911" s="516"/>
      <c r="AV2911" s="516" t="s">
        <v>6</v>
      </c>
      <c r="AW2911" s="516" t="s">
        <v>6</v>
      </c>
      <c r="AX2911" s="516"/>
      <c r="AY2911" s="516" t="s">
        <v>6</v>
      </c>
      <c r="AZ2911" s="516" t="s">
        <v>6</v>
      </c>
      <c r="BA2911" s="516"/>
      <c r="BB2911" s="516" t="s">
        <v>6</v>
      </c>
      <c r="BC2911" s="516" t="s">
        <v>6</v>
      </c>
      <c r="BD2911" s="516"/>
      <c r="BE2911" s="516" t="s">
        <v>6</v>
      </c>
      <c r="BF2911" s="516" t="s">
        <v>6</v>
      </c>
      <c r="BG2911" s="516"/>
      <c r="BH2911" s="516" t="s">
        <v>6</v>
      </c>
      <c r="BI2911" s="516" t="s">
        <v>6</v>
      </c>
      <c r="BJ2911" s="516"/>
      <c r="BK2911" s="516" t="s">
        <v>6</v>
      </c>
      <c r="BL2911" s="516" t="s">
        <v>6</v>
      </c>
      <c r="BM2911" s="516"/>
      <c r="BN2911" s="516" t="s">
        <v>6</v>
      </c>
      <c r="BO2911" s="516" t="s">
        <v>6</v>
      </c>
      <c r="BP2911" s="516"/>
      <c r="BQ2911" s="516" t="s">
        <v>6</v>
      </c>
      <c r="BR2911" s="516" t="s">
        <v>6</v>
      </c>
      <c r="BS2911" s="516"/>
      <c r="BT2911" s="516"/>
      <c r="BU2911" s="516"/>
      <c r="BV2911" s="516"/>
      <c r="BW2911" s="516"/>
      <c r="BX2911" s="516"/>
      <c r="BY2911" s="516"/>
      <c r="BZ2911" s="28"/>
      <c r="CA2911" s="24"/>
      <c r="CB2911" s="29"/>
      <c r="CC2911" s="29"/>
      <c r="CD2911" s="30"/>
      <c r="CE2911" s="29"/>
      <c r="CF2911" s="29"/>
      <c r="CG2911" s="31"/>
      <c r="CH2911" s="457"/>
      <c r="CI2911" s="23" t="s">
        <v>836</v>
      </c>
    </row>
    <row r="2912" spans="1:87" ht="15" thickBot="1" x14ac:dyDescent="0.35">
      <c r="A2912" s="503"/>
      <c r="B2912" s="49"/>
      <c r="C2912" s="156">
        <f t="shared" si="1002"/>
        <v>0</v>
      </c>
      <c r="D2912" s="457"/>
      <c r="E2912" s="179" t="s">
        <v>1721</v>
      </c>
      <c r="F2912" s="194" t="s">
        <v>5555</v>
      </c>
      <c r="G2912" s="300" t="s">
        <v>4314</v>
      </c>
      <c r="H2912" s="76">
        <v>150</v>
      </c>
      <c r="I2912" s="122" t="s">
        <v>864</v>
      </c>
      <c r="J2912" s="100">
        <v>30</v>
      </c>
      <c r="K2912" s="622" t="s">
        <v>6751</v>
      </c>
      <c r="L2912" s="623"/>
      <c r="M2912" s="319" t="s">
        <v>5181</v>
      </c>
      <c r="N2912" s="113" t="s">
        <v>5557</v>
      </c>
      <c r="O2912" s="318" t="s">
        <v>5559</v>
      </c>
      <c r="P2912" s="142" t="s">
        <v>5184</v>
      </c>
      <c r="Q2912" s="83" t="str">
        <f t="shared" si="1003"/>
        <v/>
      </c>
      <c r="R2912" s="83" t="str">
        <f t="shared" si="1004"/>
        <v>◄</v>
      </c>
      <c r="S2912" s="84"/>
      <c r="T2912" s="85"/>
      <c r="U2912" s="83" t="str">
        <f t="shared" si="1005"/>
        <v/>
      </c>
      <c r="V2912" s="83" t="str">
        <f t="shared" si="1006"/>
        <v>◄</v>
      </c>
      <c r="W2912" s="86"/>
      <c r="X2912" s="85"/>
      <c r="Y2912" s="457"/>
      <c r="Z2912" s="87"/>
      <c r="AA2912" s="521">
        <f t="shared" si="1007"/>
        <v>0</v>
      </c>
      <c r="AB2912" s="520">
        <f t="shared" si="1008"/>
        <v>0</v>
      </c>
      <c r="AC2912" s="88"/>
      <c r="AD2912" s="519">
        <f t="shared" si="1009"/>
        <v>0</v>
      </c>
      <c r="AE2912" s="522">
        <f t="shared" si="1010"/>
        <v>0</v>
      </c>
      <c r="AF2912" s="89" t="str">
        <f t="shared" si="1011"/>
        <v>◄</v>
      </c>
      <c r="AG2912" s="45"/>
      <c r="AH2912" s="44"/>
      <c r="AI2912" s="45"/>
      <c r="AJ2912" s="45"/>
      <c r="AK2912" s="45"/>
      <c r="AL2912" s="45"/>
      <c r="AM2912" s="43"/>
      <c r="AN2912" s="27" t="s">
        <v>6</v>
      </c>
      <c r="AO2912" s="27" t="s">
        <v>6</v>
      </c>
      <c r="AP2912" s="516"/>
      <c r="AQ2912" s="516"/>
      <c r="AR2912" s="516"/>
      <c r="AS2912" s="516" t="s">
        <v>6</v>
      </c>
      <c r="AT2912" s="516" t="s">
        <v>6</v>
      </c>
      <c r="AU2912" s="516"/>
      <c r="AV2912" s="516" t="s">
        <v>6</v>
      </c>
      <c r="AW2912" s="516" t="s">
        <v>6</v>
      </c>
      <c r="AX2912" s="516"/>
      <c r="AY2912" s="516" t="s">
        <v>6</v>
      </c>
      <c r="AZ2912" s="516" t="s">
        <v>6</v>
      </c>
      <c r="BA2912" s="516"/>
      <c r="BB2912" s="516" t="s">
        <v>6</v>
      </c>
      <c r="BC2912" s="516" t="s">
        <v>6</v>
      </c>
      <c r="BD2912" s="516"/>
      <c r="BE2912" s="516" t="s">
        <v>6</v>
      </c>
      <c r="BF2912" s="516" t="s">
        <v>6</v>
      </c>
      <c r="BG2912" s="516"/>
      <c r="BH2912" s="516" t="s">
        <v>6</v>
      </c>
      <c r="BI2912" s="516" t="s">
        <v>6</v>
      </c>
      <c r="BJ2912" s="516"/>
      <c r="BK2912" s="516" t="s">
        <v>6</v>
      </c>
      <c r="BL2912" s="516" t="s">
        <v>6</v>
      </c>
      <c r="BM2912" s="516"/>
      <c r="BN2912" s="516" t="s">
        <v>6</v>
      </c>
      <c r="BO2912" s="516" t="s">
        <v>6</v>
      </c>
      <c r="BP2912" s="516"/>
      <c r="BQ2912" s="516" t="s">
        <v>6</v>
      </c>
      <c r="BR2912" s="516" t="s">
        <v>6</v>
      </c>
      <c r="BS2912" s="516"/>
      <c r="BT2912" s="516"/>
      <c r="BU2912" s="516"/>
      <c r="BV2912" s="516"/>
      <c r="BW2912" s="516"/>
      <c r="BX2912" s="516"/>
      <c r="BY2912" s="516"/>
      <c r="BZ2912" s="28"/>
      <c r="CA2912" s="24"/>
      <c r="CB2912" s="29"/>
      <c r="CC2912" s="29"/>
      <c r="CD2912" s="30"/>
      <c r="CE2912" s="29"/>
      <c r="CF2912" s="29"/>
      <c r="CG2912" s="31"/>
      <c r="CH2912" s="457"/>
      <c r="CI2912" s="23" t="s">
        <v>836</v>
      </c>
    </row>
    <row r="2913" spans="1:87" ht="15" thickBot="1" x14ac:dyDescent="0.35">
      <c r="A2913" s="503"/>
      <c r="B2913" s="49" t="s">
        <v>0</v>
      </c>
      <c r="C2913" s="156" t="str">
        <f t="shared" si="1002"/>
        <v>x</v>
      </c>
      <c r="D2913" s="457"/>
      <c r="E2913" s="179" t="s">
        <v>1721</v>
      </c>
      <c r="F2913" s="194" t="s">
        <v>5555</v>
      </c>
      <c r="G2913" s="300" t="s">
        <v>4314</v>
      </c>
      <c r="H2913" s="76">
        <v>150</v>
      </c>
      <c r="I2913" s="122" t="s">
        <v>864</v>
      </c>
      <c r="J2913" s="100">
        <v>30</v>
      </c>
      <c r="K2913" s="622" t="s">
        <v>6752</v>
      </c>
      <c r="L2913" s="623"/>
      <c r="M2913" s="319" t="s">
        <v>5181</v>
      </c>
      <c r="N2913" s="113" t="s">
        <v>5557</v>
      </c>
      <c r="O2913" s="318" t="s">
        <v>5559</v>
      </c>
      <c r="P2913" s="142" t="s">
        <v>5185</v>
      </c>
      <c r="Q2913" s="83" t="str">
        <f t="shared" si="1003"/>
        <v/>
      </c>
      <c r="R2913" s="83" t="str">
        <f t="shared" si="1004"/>
        <v>◄</v>
      </c>
      <c r="S2913" s="84"/>
      <c r="T2913" s="85"/>
      <c r="U2913" s="83" t="str">
        <f t="shared" si="1005"/>
        <v/>
      </c>
      <c r="V2913" s="83" t="str">
        <f t="shared" si="1006"/>
        <v>◄</v>
      </c>
      <c r="W2913" s="86"/>
      <c r="X2913" s="85"/>
      <c r="Y2913" s="457"/>
      <c r="Z2913" s="87"/>
      <c r="AA2913" s="521">
        <f t="shared" si="1007"/>
        <v>0</v>
      </c>
      <c r="AB2913" s="520">
        <f t="shared" si="1008"/>
        <v>0</v>
      </c>
      <c r="AC2913" s="88"/>
      <c r="AD2913" s="519">
        <f t="shared" si="1009"/>
        <v>0</v>
      </c>
      <c r="AE2913" s="522">
        <f t="shared" si="1010"/>
        <v>0</v>
      </c>
      <c r="AF2913" s="89" t="str">
        <f t="shared" si="1011"/>
        <v>◄</v>
      </c>
      <c r="AG2913" s="45"/>
      <c r="AH2913" s="44"/>
      <c r="AI2913" s="45"/>
      <c r="AJ2913" s="45"/>
      <c r="AK2913" s="45"/>
      <c r="AL2913" s="45"/>
      <c r="AM2913" s="43"/>
      <c r="AN2913" s="27" t="s">
        <v>6</v>
      </c>
      <c r="AO2913" s="27" t="s">
        <v>6</v>
      </c>
      <c r="AP2913" s="516"/>
      <c r="AQ2913" s="516"/>
      <c r="AR2913" s="516"/>
      <c r="AS2913" s="516" t="s">
        <v>6</v>
      </c>
      <c r="AT2913" s="516" t="s">
        <v>6</v>
      </c>
      <c r="AU2913" s="516"/>
      <c r="AV2913" s="516" t="s">
        <v>6</v>
      </c>
      <c r="AW2913" s="516" t="s">
        <v>6</v>
      </c>
      <c r="AX2913" s="516"/>
      <c r="AY2913" s="516" t="s">
        <v>6</v>
      </c>
      <c r="AZ2913" s="516" t="s">
        <v>6</v>
      </c>
      <c r="BA2913" s="516"/>
      <c r="BB2913" s="516" t="s">
        <v>6</v>
      </c>
      <c r="BC2913" s="516" t="s">
        <v>6</v>
      </c>
      <c r="BD2913" s="516"/>
      <c r="BE2913" s="516" t="s">
        <v>6</v>
      </c>
      <c r="BF2913" s="516" t="s">
        <v>6</v>
      </c>
      <c r="BG2913" s="516"/>
      <c r="BH2913" s="516" t="s">
        <v>6</v>
      </c>
      <c r="BI2913" s="516" t="s">
        <v>6</v>
      </c>
      <c r="BJ2913" s="516"/>
      <c r="BK2913" s="516" t="s">
        <v>6</v>
      </c>
      <c r="BL2913" s="516" t="s">
        <v>6</v>
      </c>
      <c r="BM2913" s="516"/>
      <c r="BN2913" s="516" t="s">
        <v>6</v>
      </c>
      <c r="BO2913" s="516" t="s">
        <v>6</v>
      </c>
      <c r="BP2913" s="516"/>
      <c r="BQ2913" s="516" t="s">
        <v>6</v>
      </c>
      <c r="BR2913" s="516" t="s">
        <v>6</v>
      </c>
      <c r="BS2913" s="516"/>
      <c r="BT2913" s="516"/>
      <c r="BU2913" s="516"/>
      <c r="BV2913" s="516"/>
      <c r="BW2913" s="516"/>
      <c r="BX2913" s="516"/>
      <c r="BY2913" s="516"/>
      <c r="BZ2913" s="28"/>
      <c r="CA2913" s="24"/>
      <c r="CB2913" s="29"/>
      <c r="CC2913" s="29"/>
      <c r="CD2913" s="30"/>
      <c r="CE2913" s="29"/>
      <c r="CF2913" s="29"/>
      <c r="CG2913" s="31"/>
      <c r="CH2913" s="457"/>
      <c r="CI2913" s="23" t="s">
        <v>836</v>
      </c>
    </row>
    <row r="2914" spans="1:87" ht="16.8" customHeight="1" thickBot="1" x14ac:dyDescent="0.35">
      <c r="A2914" s="503"/>
      <c r="B2914" s="49" t="s">
        <v>0</v>
      </c>
      <c r="C2914" s="156" t="str">
        <f t="shared" si="1002"/>
        <v>x</v>
      </c>
      <c r="D2914" s="457"/>
      <c r="E2914" s="179" t="s">
        <v>1721</v>
      </c>
      <c r="F2914" s="194" t="s">
        <v>5555</v>
      </c>
      <c r="G2914" s="300">
        <v>0</v>
      </c>
      <c r="H2914" s="76">
        <v>150</v>
      </c>
      <c r="I2914" s="122" t="s">
        <v>864</v>
      </c>
      <c r="J2914" s="100">
        <v>30</v>
      </c>
      <c r="K2914" s="622" t="s">
        <v>6751</v>
      </c>
      <c r="L2914" s="623"/>
      <c r="M2914" s="319" t="s">
        <v>5181</v>
      </c>
      <c r="N2914" s="113" t="s">
        <v>5557</v>
      </c>
      <c r="O2914" s="318" t="s">
        <v>5560</v>
      </c>
      <c r="P2914" s="142" t="s">
        <v>5184</v>
      </c>
      <c r="Q2914" s="83" t="str">
        <f t="shared" si="1003"/>
        <v/>
      </c>
      <c r="R2914" s="83" t="str">
        <f t="shared" si="1004"/>
        <v>◄</v>
      </c>
      <c r="S2914" s="84"/>
      <c r="T2914" s="85"/>
      <c r="U2914" s="83" t="str">
        <f t="shared" si="1005"/>
        <v/>
      </c>
      <c r="V2914" s="83" t="str">
        <f t="shared" si="1006"/>
        <v>◄</v>
      </c>
      <c r="W2914" s="86"/>
      <c r="X2914" s="85"/>
      <c r="Y2914" s="457"/>
      <c r="Z2914" s="87"/>
      <c r="AA2914" s="521">
        <f t="shared" si="1007"/>
        <v>0</v>
      </c>
      <c r="AB2914" s="520">
        <f t="shared" si="1008"/>
        <v>0</v>
      </c>
      <c r="AC2914" s="88"/>
      <c r="AD2914" s="519">
        <f t="shared" si="1009"/>
        <v>0</v>
      </c>
      <c r="AE2914" s="522">
        <f t="shared" si="1010"/>
        <v>0</v>
      </c>
      <c r="AF2914" s="89" t="str">
        <f t="shared" si="1011"/>
        <v>◄</v>
      </c>
      <c r="AG2914" s="45"/>
      <c r="AH2914" s="44"/>
      <c r="AI2914" s="45"/>
      <c r="AJ2914" s="45"/>
      <c r="AK2914" s="45"/>
      <c r="AL2914" s="45"/>
      <c r="AM2914" s="43"/>
      <c r="AN2914" s="27" t="s">
        <v>6</v>
      </c>
      <c r="AO2914" s="27" t="s">
        <v>6</v>
      </c>
      <c r="AP2914" s="516"/>
      <c r="AQ2914" s="516"/>
      <c r="AR2914" s="516"/>
      <c r="AS2914" s="516" t="s">
        <v>6</v>
      </c>
      <c r="AT2914" s="516" t="s">
        <v>6</v>
      </c>
      <c r="AU2914" s="516"/>
      <c r="AV2914" s="516" t="s">
        <v>6</v>
      </c>
      <c r="AW2914" s="516" t="s">
        <v>6</v>
      </c>
      <c r="AX2914" s="516"/>
      <c r="AY2914" s="516" t="s">
        <v>6</v>
      </c>
      <c r="AZ2914" s="516" t="s">
        <v>6</v>
      </c>
      <c r="BA2914" s="516"/>
      <c r="BB2914" s="516" t="s">
        <v>6</v>
      </c>
      <c r="BC2914" s="516" t="s">
        <v>6</v>
      </c>
      <c r="BD2914" s="516"/>
      <c r="BE2914" s="516" t="s">
        <v>6</v>
      </c>
      <c r="BF2914" s="516" t="s">
        <v>6</v>
      </c>
      <c r="BG2914" s="516"/>
      <c r="BH2914" s="516" t="s">
        <v>6</v>
      </c>
      <c r="BI2914" s="516" t="s">
        <v>6</v>
      </c>
      <c r="BJ2914" s="516"/>
      <c r="BK2914" s="516" t="s">
        <v>6</v>
      </c>
      <c r="BL2914" s="516" t="s">
        <v>6</v>
      </c>
      <c r="BM2914" s="516"/>
      <c r="BN2914" s="516" t="s">
        <v>6</v>
      </c>
      <c r="BO2914" s="516" t="s">
        <v>6</v>
      </c>
      <c r="BP2914" s="516"/>
      <c r="BQ2914" s="516" t="s">
        <v>6</v>
      </c>
      <c r="BR2914" s="516" t="s">
        <v>6</v>
      </c>
      <c r="BS2914" s="516"/>
      <c r="BT2914" s="516"/>
      <c r="BU2914" s="516"/>
      <c r="BV2914" s="516"/>
      <c r="BW2914" s="516"/>
      <c r="BX2914" s="516"/>
      <c r="BY2914" s="516"/>
      <c r="BZ2914" s="28"/>
      <c r="CA2914" s="24"/>
      <c r="CB2914" s="29"/>
      <c r="CC2914" s="29"/>
      <c r="CD2914" s="30"/>
      <c r="CE2914" s="29"/>
      <c r="CF2914" s="29"/>
      <c r="CG2914" s="31"/>
      <c r="CH2914" s="457"/>
      <c r="CI2914" s="23" t="s">
        <v>836</v>
      </c>
    </row>
    <row r="2915" spans="1:87" ht="15" thickBot="1" x14ac:dyDescent="0.35">
      <c r="A2915" s="503"/>
      <c r="B2915" s="49"/>
      <c r="C2915" s="156">
        <f t="shared" si="1002"/>
        <v>0</v>
      </c>
      <c r="D2915" s="457"/>
      <c r="E2915" s="179" t="s">
        <v>1721</v>
      </c>
      <c r="F2915" s="194" t="s">
        <v>5555</v>
      </c>
      <c r="G2915" s="300" t="s">
        <v>4314</v>
      </c>
      <c r="H2915" s="76">
        <v>150</v>
      </c>
      <c r="I2915" s="122" t="s">
        <v>864</v>
      </c>
      <c r="J2915" s="100">
        <v>30</v>
      </c>
      <c r="K2915" s="622" t="s">
        <v>6752</v>
      </c>
      <c r="L2915" s="623"/>
      <c r="M2915" s="319" t="s">
        <v>5181</v>
      </c>
      <c r="N2915" s="113" t="s">
        <v>5557</v>
      </c>
      <c r="O2915" s="318" t="s">
        <v>5560</v>
      </c>
      <c r="P2915" s="142" t="s">
        <v>5185</v>
      </c>
      <c r="Q2915" s="83" t="str">
        <f t="shared" si="1003"/>
        <v/>
      </c>
      <c r="R2915" s="83" t="str">
        <f t="shared" si="1004"/>
        <v>◄</v>
      </c>
      <c r="S2915" s="84"/>
      <c r="T2915" s="85"/>
      <c r="U2915" s="83" t="str">
        <f t="shared" si="1005"/>
        <v/>
      </c>
      <c r="V2915" s="83" t="str">
        <f t="shared" si="1006"/>
        <v>◄</v>
      </c>
      <c r="W2915" s="86"/>
      <c r="X2915" s="85"/>
      <c r="Y2915" s="457"/>
      <c r="Z2915" s="87"/>
      <c r="AA2915" s="521">
        <f t="shared" si="1007"/>
        <v>0</v>
      </c>
      <c r="AB2915" s="520">
        <f t="shared" si="1008"/>
        <v>0</v>
      </c>
      <c r="AC2915" s="88"/>
      <c r="AD2915" s="519">
        <f t="shared" si="1009"/>
        <v>0</v>
      </c>
      <c r="AE2915" s="522">
        <f t="shared" si="1010"/>
        <v>0</v>
      </c>
      <c r="AF2915" s="89" t="str">
        <f t="shared" si="1011"/>
        <v>◄</v>
      </c>
      <c r="AG2915" s="45"/>
      <c r="AH2915" s="44"/>
      <c r="AI2915" s="45"/>
      <c r="AJ2915" s="45"/>
      <c r="AK2915" s="45"/>
      <c r="AL2915" s="45"/>
      <c r="AM2915" s="43"/>
      <c r="AN2915" s="27" t="s">
        <v>6</v>
      </c>
      <c r="AO2915" s="27" t="s">
        <v>6</v>
      </c>
      <c r="AP2915" s="516"/>
      <c r="AQ2915" s="516"/>
      <c r="AR2915" s="516"/>
      <c r="AS2915" s="516" t="s">
        <v>6</v>
      </c>
      <c r="AT2915" s="516" t="s">
        <v>6</v>
      </c>
      <c r="AU2915" s="516"/>
      <c r="AV2915" s="516" t="s">
        <v>6</v>
      </c>
      <c r="AW2915" s="516" t="s">
        <v>6</v>
      </c>
      <c r="AX2915" s="516"/>
      <c r="AY2915" s="516" t="s">
        <v>6</v>
      </c>
      <c r="AZ2915" s="516" t="s">
        <v>6</v>
      </c>
      <c r="BA2915" s="516"/>
      <c r="BB2915" s="516" t="s">
        <v>6</v>
      </c>
      <c r="BC2915" s="516" t="s">
        <v>6</v>
      </c>
      <c r="BD2915" s="516"/>
      <c r="BE2915" s="516" t="s">
        <v>6</v>
      </c>
      <c r="BF2915" s="516" t="s">
        <v>6</v>
      </c>
      <c r="BG2915" s="516"/>
      <c r="BH2915" s="516" t="s">
        <v>6</v>
      </c>
      <c r="BI2915" s="516" t="s">
        <v>6</v>
      </c>
      <c r="BJ2915" s="516"/>
      <c r="BK2915" s="516" t="s">
        <v>6</v>
      </c>
      <c r="BL2915" s="516" t="s">
        <v>6</v>
      </c>
      <c r="BM2915" s="516"/>
      <c r="BN2915" s="516" t="s">
        <v>6</v>
      </c>
      <c r="BO2915" s="516" t="s">
        <v>6</v>
      </c>
      <c r="BP2915" s="516"/>
      <c r="BQ2915" s="516" t="s">
        <v>6</v>
      </c>
      <c r="BR2915" s="516" t="s">
        <v>6</v>
      </c>
      <c r="BS2915" s="516"/>
      <c r="BT2915" s="516"/>
      <c r="BU2915" s="516"/>
      <c r="BV2915" s="516"/>
      <c r="BW2915" s="516"/>
      <c r="BX2915" s="516"/>
      <c r="BY2915" s="516"/>
      <c r="BZ2915" s="28"/>
      <c r="CA2915" s="24"/>
      <c r="CB2915" s="29"/>
      <c r="CC2915" s="29"/>
      <c r="CD2915" s="30"/>
      <c r="CE2915" s="29"/>
      <c r="CF2915" s="29"/>
      <c r="CG2915" s="31"/>
      <c r="CH2915" s="457"/>
      <c r="CI2915" s="23" t="s">
        <v>836</v>
      </c>
    </row>
    <row r="2916" spans="1:87" ht="28.8" customHeight="1" thickBot="1" x14ac:dyDescent="0.35">
      <c r="A2916" s="503"/>
      <c r="B2916" s="49"/>
      <c r="C2916" s="156">
        <f t="shared" si="1002"/>
        <v>0</v>
      </c>
      <c r="D2916" s="457"/>
      <c r="E2916" s="73"/>
      <c r="F2916" s="93">
        <v>2388</v>
      </c>
      <c r="G2916" s="300" t="s">
        <v>4314</v>
      </c>
      <c r="H2916" s="76">
        <v>14</v>
      </c>
      <c r="I2916" s="122" t="s">
        <v>864</v>
      </c>
      <c r="J2916" s="100">
        <v>3</v>
      </c>
      <c r="K2916" s="79"/>
      <c r="L2916" s="79"/>
      <c r="M2916" s="79"/>
      <c r="N2916" s="80" t="s">
        <v>5561</v>
      </c>
      <c r="O2916" s="81"/>
      <c r="P2916" s="316"/>
      <c r="Q2916" s="83" t="str">
        <f t="shared" si="1003"/>
        <v/>
      </c>
      <c r="R2916" s="83" t="str">
        <f t="shared" si="1004"/>
        <v>◄</v>
      </c>
      <c r="S2916" s="84"/>
      <c r="T2916" s="85"/>
      <c r="U2916" s="83" t="str">
        <f t="shared" si="1005"/>
        <v/>
      </c>
      <c r="V2916" s="83" t="str">
        <f t="shared" si="1006"/>
        <v>◄</v>
      </c>
      <c r="W2916" s="86"/>
      <c r="X2916" s="85"/>
      <c r="Y2916" s="457"/>
      <c r="Z2916" s="87"/>
      <c r="AA2916" s="521">
        <f t="shared" si="1007"/>
        <v>0</v>
      </c>
      <c r="AB2916" s="520">
        <f t="shared" si="1008"/>
        <v>0</v>
      </c>
      <c r="AC2916" s="88"/>
      <c r="AD2916" s="519">
        <f t="shared" si="1009"/>
        <v>0</v>
      </c>
      <c r="AE2916" s="522">
        <f t="shared" si="1010"/>
        <v>0</v>
      </c>
      <c r="AF2916" s="89" t="str">
        <f t="shared" si="1011"/>
        <v>◄</v>
      </c>
      <c r="AG2916" s="45"/>
      <c r="AH2916" s="44"/>
      <c r="AI2916" s="45"/>
      <c r="AJ2916" s="45"/>
      <c r="AK2916" s="45"/>
      <c r="AL2916" s="45"/>
      <c r="AM2916" s="43"/>
      <c r="AN2916" s="27" t="s">
        <v>6</v>
      </c>
      <c r="AO2916" s="27" t="s">
        <v>6</v>
      </c>
      <c r="AP2916" s="516"/>
      <c r="AQ2916" s="516"/>
      <c r="AR2916" s="516"/>
      <c r="AS2916" s="516" t="s">
        <v>6</v>
      </c>
      <c r="AT2916" s="516" t="s">
        <v>6</v>
      </c>
      <c r="AU2916" s="516"/>
      <c r="AV2916" s="516" t="s">
        <v>6</v>
      </c>
      <c r="AW2916" s="516" t="s">
        <v>6</v>
      </c>
      <c r="AX2916" s="516"/>
      <c r="AY2916" s="516" t="s">
        <v>6</v>
      </c>
      <c r="AZ2916" s="516" t="s">
        <v>6</v>
      </c>
      <c r="BA2916" s="516"/>
      <c r="BB2916" s="516" t="s">
        <v>6</v>
      </c>
      <c r="BC2916" s="516" t="s">
        <v>6</v>
      </c>
      <c r="BD2916" s="516"/>
      <c r="BE2916" s="516" t="s">
        <v>6</v>
      </c>
      <c r="BF2916" s="516" t="s">
        <v>6</v>
      </c>
      <c r="BG2916" s="516"/>
      <c r="BH2916" s="516" t="s">
        <v>6</v>
      </c>
      <c r="BI2916" s="516" t="s">
        <v>6</v>
      </c>
      <c r="BJ2916" s="516"/>
      <c r="BK2916" s="516" t="s">
        <v>6</v>
      </c>
      <c r="BL2916" s="516" t="s">
        <v>6</v>
      </c>
      <c r="BM2916" s="516"/>
      <c r="BN2916" s="516" t="s">
        <v>6</v>
      </c>
      <c r="BO2916" s="516" t="s">
        <v>6</v>
      </c>
      <c r="BP2916" s="516"/>
      <c r="BQ2916" s="516" t="s">
        <v>6</v>
      </c>
      <c r="BR2916" s="516" t="s">
        <v>6</v>
      </c>
      <c r="BS2916" s="516"/>
      <c r="BT2916" s="516"/>
      <c r="BU2916" s="516"/>
      <c r="BV2916" s="516"/>
      <c r="BW2916" s="516"/>
      <c r="BX2916" s="516"/>
      <c r="BY2916" s="516"/>
      <c r="BZ2916" s="28"/>
      <c r="CA2916" s="24"/>
      <c r="CB2916" s="29"/>
      <c r="CC2916" s="29"/>
      <c r="CD2916" s="30"/>
      <c r="CE2916" s="29"/>
      <c r="CF2916" s="29"/>
      <c r="CG2916" s="31"/>
      <c r="CH2916" s="457"/>
      <c r="CI2916" s="23" t="s">
        <v>836</v>
      </c>
    </row>
    <row r="2917" spans="1:87" ht="15.6" customHeight="1" thickTop="1" thickBot="1" x14ac:dyDescent="0.35">
      <c r="A2917" s="503"/>
      <c r="B2917" s="49"/>
      <c r="C2917" s="156">
        <f t="shared" si="1002"/>
        <v>0</v>
      </c>
      <c r="D2917" s="457"/>
      <c r="E2917" s="179" t="s">
        <v>1721</v>
      </c>
      <c r="F2917" s="194">
        <v>2388</v>
      </c>
      <c r="G2917" s="300" t="s">
        <v>4314</v>
      </c>
      <c r="H2917" s="76">
        <v>210</v>
      </c>
      <c r="I2917" s="122" t="s">
        <v>864</v>
      </c>
      <c r="J2917" s="100">
        <v>45</v>
      </c>
      <c r="K2917" s="622" t="s">
        <v>6751</v>
      </c>
      <c r="L2917" s="623"/>
      <c r="M2917" s="319" t="s">
        <v>5181</v>
      </c>
      <c r="N2917" s="649" t="s">
        <v>5562</v>
      </c>
      <c r="O2917" s="318" t="s">
        <v>5563</v>
      </c>
      <c r="P2917" s="142" t="s">
        <v>5184</v>
      </c>
      <c r="Q2917" s="83" t="str">
        <f t="shared" si="1003"/>
        <v/>
      </c>
      <c r="R2917" s="83" t="str">
        <f t="shared" si="1004"/>
        <v>◄</v>
      </c>
      <c r="S2917" s="84"/>
      <c r="T2917" s="85"/>
      <c r="U2917" s="83" t="str">
        <f t="shared" si="1005"/>
        <v/>
      </c>
      <c r="V2917" s="83" t="str">
        <f t="shared" si="1006"/>
        <v>◄</v>
      </c>
      <c r="W2917" s="86"/>
      <c r="X2917" s="85"/>
      <c r="Y2917" s="457"/>
      <c r="Z2917" s="87"/>
      <c r="AA2917" s="521">
        <f t="shared" si="1007"/>
        <v>0</v>
      </c>
      <c r="AB2917" s="520">
        <f t="shared" si="1008"/>
        <v>0</v>
      </c>
      <c r="AC2917" s="88"/>
      <c r="AD2917" s="519">
        <f t="shared" si="1009"/>
        <v>0</v>
      </c>
      <c r="AE2917" s="522">
        <f t="shared" si="1010"/>
        <v>0</v>
      </c>
      <c r="AF2917" s="89" t="str">
        <f t="shared" si="1011"/>
        <v>◄</v>
      </c>
      <c r="AG2917" s="45"/>
      <c r="AH2917" s="44"/>
      <c r="AI2917" s="45"/>
      <c r="AJ2917" s="45"/>
      <c r="AK2917" s="45"/>
      <c r="AL2917" s="45"/>
      <c r="AM2917" s="43"/>
      <c r="AN2917" s="27" t="s">
        <v>6</v>
      </c>
      <c r="AO2917" s="27" t="s">
        <v>6</v>
      </c>
      <c r="AP2917" s="516"/>
      <c r="AQ2917" s="516"/>
      <c r="AR2917" s="516"/>
      <c r="AS2917" s="516" t="s">
        <v>6</v>
      </c>
      <c r="AT2917" s="516" t="s">
        <v>6</v>
      </c>
      <c r="AU2917" s="516"/>
      <c r="AV2917" s="516" t="s">
        <v>6</v>
      </c>
      <c r="AW2917" s="516" t="s">
        <v>6</v>
      </c>
      <c r="AX2917" s="516"/>
      <c r="AY2917" s="516" t="s">
        <v>6</v>
      </c>
      <c r="AZ2917" s="516" t="s">
        <v>6</v>
      </c>
      <c r="BA2917" s="516"/>
      <c r="BB2917" s="516" t="s">
        <v>6</v>
      </c>
      <c r="BC2917" s="516" t="s">
        <v>6</v>
      </c>
      <c r="BD2917" s="516"/>
      <c r="BE2917" s="516" t="s">
        <v>6</v>
      </c>
      <c r="BF2917" s="516" t="s">
        <v>6</v>
      </c>
      <c r="BG2917" s="516"/>
      <c r="BH2917" s="516" t="s">
        <v>6</v>
      </c>
      <c r="BI2917" s="516" t="s">
        <v>6</v>
      </c>
      <c r="BJ2917" s="516"/>
      <c r="BK2917" s="516" t="s">
        <v>6</v>
      </c>
      <c r="BL2917" s="516" t="s">
        <v>6</v>
      </c>
      <c r="BM2917" s="516"/>
      <c r="BN2917" s="516" t="s">
        <v>6</v>
      </c>
      <c r="BO2917" s="516" t="s">
        <v>6</v>
      </c>
      <c r="BP2917" s="516"/>
      <c r="BQ2917" s="516" t="s">
        <v>6</v>
      </c>
      <c r="BR2917" s="516" t="s">
        <v>6</v>
      </c>
      <c r="BS2917" s="516"/>
      <c r="BT2917" s="516"/>
      <c r="BU2917" s="516"/>
      <c r="BV2917" s="516"/>
      <c r="BW2917" s="516"/>
      <c r="BX2917" s="516"/>
      <c r="BY2917" s="516"/>
      <c r="BZ2917" s="28"/>
      <c r="CA2917" s="24"/>
      <c r="CB2917" s="29"/>
      <c r="CC2917" s="29"/>
      <c r="CD2917" s="30"/>
      <c r="CE2917" s="29"/>
      <c r="CF2917" s="29"/>
      <c r="CG2917" s="31"/>
      <c r="CH2917" s="457"/>
      <c r="CI2917" s="23" t="s">
        <v>836</v>
      </c>
    </row>
    <row r="2918" spans="1:87" ht="15.6" customHeight="1" thickBot="1" x14ac:dyDescent="0.35">
      <c r="A2918" s="503"/>
      <c r="B2918" s="49"/>
      <c r="C2918" s="156">
        <f t="shared" si="1002"/>
        <v>0</v>
      </c>
      <c r="D2918" s="457"/>
      <c r="E2918" s="179" t="s">
        <v>1721</v>
      </c>
      <c r="F2918" s="194">
        <v>2388</v>
      </c>
      <c r="G2918" s="300" t="s">
        <v>4314</v>
      </c>
      <c r="H2918" s="76">
        <v>210</v>
      </c>
      <c r="I2918" s="122" t="s">
        <v>864</v>
      </c>
      <c r="J2918" s="100">
        <v>45</v>
      </c>
      <c r="K2918" s="622" t="s">
        <v>6752</v>
      </c>
      <c r="L2918" s="623"/>
      <c r="M2918" s="319" t="s">
        <v>5181</v>
      </c>
      <c r="N2918" s="650"/>
      <c r="O2918" s="318" t="s">
        <v>5563</v>
      </c>
      <c r="P2918" s="142" t="s">
        <v>5185</v>
      </c>
      <c r="Q2918" s="83" t="str">
        <f t="shared" si="1003"/>
        <v/>
      </c>
      <c r="R2918" s="83" t="str">
        <f t="shared" si="1004"/>
        <v>◄</v>
      </c>
      <c r="S2918" s="84"/>
      <c r="T2918" s="85"/>
      <c r="U2918" s="83" t="str">
        <f t="shared" si="1005"/>
        <v/>
      </c>
      <c r="V2918" s="83" t="str">
        <f t="shared" si="1006"/>
        <v>◄</v>
      </c>
      <c r="W2918" s="86"/>
      <c r="X2918" s="85"/>
      <c r="Y2918" s="457"/>
      <c r="Z2918" s="87"/>
      <c r="AA2918" s="521">
        <f t="shared" si="1007"/>
        <v>0</v>
      </c>
      <c r="AB2918" s="520">
        <f t="shared" si="1008"/>
        <v>0</v>
      </c>
      <c r="AC2918" s="88"/>
      <c r="AD2918" s="519">
        <f t="shared" si="1009"/>
        <v>0</v>
      </c>
      <c r="AE2918" s="522">
        <f t="shared" si="1010"/>
        <v>0</v>
      </c>
      <c r="AF2918" s="89" t="str">
        <f t="shared" si="1011"/>
        <v>◄</v>
      </c>
      <c r="AG2918" s="45"/>
      <c r="AH2918" s="44"/>
      <c r="AI2918" s="45"/>
      <c r="AJ2918" s="45"/>
      <c r="AK2918" s="45"/>
      <c r="AL2918" s="45"/>
      <c r="AM2918" s="43"/>
      <c r="AN2918" s="27" t="s">
        <v>6</v>
      </c>
      <c r="AO2918" s="27" t="s">
        <v>6</v>
      </c>
      <c r="AP2918" s="516"/>
      <c r="AQ2918" s="516"/>
      <c r="AR2918" s="516"/>
      <c r="AS2918" s="516" t="s">
        <v>6</v>
      </c>
      <c r="AT2918" s="516" t="s">
        <v>6</v>
      </c>
      <c r="AU2918" s="516"/>
      <c r="AV2918" s="516" t="s">
        <v>6</v>
      </c>
      <c r="AW2918" s="516" t="s">
        <v>6</v>
      </c>
      <c r="AX2918" s="516"/>
      <c r="AY2918" s="516" t="s">
        <v>6</v>
      </c>
      <c r="AZ2918" s="516" t="s">
        <v>6</v>
      </c>
      <c r="BA2918" s="516"/>
      <c r="BB2918" s="516" t="s">
        <v>6</v>
      </c>
      <c r="BC2918" s="516" t="s">
        <v>6</v>
      </c>
      <c r="BD2918" s="516"/>
      <c r="BE2918" s="516" t="s">
        <v>6</v>
      </c>
      <c r="BF2918" s="516" t="s">
        <v>6</v>
      </c>
      <c r="BG2918" s="516"/>
      <c r="BH2918" s="516" t="s">
        <v>6</v>
      </c>
      <c r="BI2918" s="516" t="s">
        <v>6</v>
      </c>
      <c r="BJ2918" s="516"/>
      <c r="BK2918" s="516" t="s">
        <v>6</v>
      </c>
      <c r="BL2918" s="516" t="s">
        <v>6</v>
      </c>
      <c r="BM2918" s="516"/>
      <c r="BN2918" s="516" t="s">
        <v>6</v>
      </c>
      <c r="BO2918" s="516" t="s">
        <v>6</v>
      </c>
      <c r="BP2918" s="516"/>
      <c r="BQ2918" s="516" t="s">
        <v>6</v>
      </c>
      <c r="BR2918" s="516" t="s">
        <v>6</v>
      </c>
      <c r="BS2918" s="516"/>
      <c r="BT2918" s="516"/>
      <c r="BU2918" s="516"/>
      <c r="BV2918" s="516"/>
      <c r="BW2918" s="516"/>
      <c r="BX2918" s="516"/>
      <c r="BY2918" s="516"/>
      <c r="BZ2918" s="28"/>
      <c r="CA2918" s="24"/>
      <c r="CB2918" s="29"/>
      <c r="CC2918" s="29"/>
      <c r="CD2918" s="30"/>
      <c r="CE2918" s="29"/>
      <c r="CF2918" s="29"/>
      <c r="CG2918" s="31"/>
      <c r="CH2918" s="457"/>
      <c r="CI2918" s="23" t="s">
        <v>836</v>
      </c>
    </row>
    <row r="2919" spans="1:87" ht="15" thickBot="1" x14ac:dyDescent="0.35">
      <c r="A2919" s="503"/>
      <c r="B2919" s="49" t="s">
        <v>0</v>
      </c>
      <c r="C2919" s="156" t="str">
        <f t="shared" si="1002"/>
        <v>x</v>
      </c>
      <c r="D2919" s="457"/>
      <c r="E2919" s="179" t="s">
        <v>1721</v>
      </c>
      <c r="F2919" s="194">
        <v>2388</v>
      </c>
      <c r="G2919" s="300" t="s">
        <v>4314</v>
      </c>
      <c r="H2919" s="76">
        <v>210</v>
      </c>
      <c r="I2919" s="122" t="s">
        <v>864</v>
      </c>
      <c r="J2919" s="100">
        <v>45</v>
      </c>
      <c r="K2919" s="622" t="s">
        <v>6751</v>
      </c>
      <c r="L2919" s="623"/>
      <c r="M2919" s="319" t="s">
        <v>5181</v>
      </c>
      <c r="N2919" s="650"/>
      <c r="O2919" s="318" t="s">
        <v>5564</v>
      </c>
      <c r="P2919" s="142" t="s">
        <v>5184</v>
      </c>
      <c r="Q2919" s="83" t="str">
        <f t="shared" si="1003"/>
        <v/>
      </c>
      <c r="R2919" s="83" t="str">
        <f t="shared" si="1004"/>
        <v>◄</v>
      </c>
      <c r="S2919" s="84"/>
      <c r="T2919" s="85"/>
      <c r="U2919" s="83" t="str">
        <f t="shared" si="1005"/>
        <v/>
      </c>
      <c r="V2919" s="83" t="str">
        <f t="shared" si="1006"/>
        <v>◄</v>
      </c>
      <c r="W2919" s="86"/>
      <c r="X2919" s="85"/>
      <c r="Y2919" s="457"/>
      <c r="Z2919" s="87"/>
      <c r="AA2919" s="521">
        <f t="shared" si="1007"/>
        <v>0</v>
      </c>
      <c r="AB2919" s="520">
        <f t="shared" si="1008"/>
        <v>0</v>
      </c>
      <c r="AC2919" s="88"/>
      <c r="AD2919" s="519">
        <f t="shared" si="1009"/>
        <v>0</v>
      </c>
      <c r="AE2919" s="522">
        <f t="shared" si="1010"/>
        <v>0</v>
      </c>
      <c r="AF2919" s="89" t="str">
        <f t="shared" si="1011"/>
        <v>◄</v>
      </c>
      <c r="AG2919" s="45"/>
      <c r="AH2919" s="44"/>
      <c r="AI2919" s="45"/>
      <c r="AJ2919" s="45"/>
      <c r="AK2919" s="45"/>
      <c r="AL2919" s="45"/>
      <c r="AM2919" s="43"/>
      <c r="AN2919" s="27" t="s">
        <v>6</v>
      </c>
      <c r="AO2919" s="27" t="s">
        <v>6</v>
      </c>
      <c r="AP2919" s="516"/>
      <c r="AQ2919" s="516"/>
      <c r="AR2919" s="516"/>
      <c r="AS2919" s="516" t="s">
        <v>6</v>
      </c>
      <c r="AT2919" s="516" t="s">
        <v>6</v>
      </c>
      <c r="AU2919" s="516"/>
      <c r="AV2919" s="516" t="s">
        <v>6</v>
      </c>
      <c r="AW2919" s="516" t="s">
        <v>6</v>
      </c>
      <c r="AX2919" s="516"/>
      <c r="AY2919" s="516" t="s">
        <v>6</v>
      </c>
      <c r="AZ2919" s="516" t="s">
        <v>6</v>
      </c>
      <c r="BA2919" s="516"/>
      <c r="BB2919" s="516" t="s">
        <v>6</v>
      </c>
      <c r="BC2919" s="516" t="s">
        <v>6</v>
      </c>
      <c r="BD2919" s="516"/>
      <c r="BE2919" s="516" t="s">
        <v>6</v>
      </c>
      <c r="BF2919" s="516" t="s">
        <v>6</v>
      </c>
      <c r="BG2919" s="516"/>
      <c r="BH2919" s="516" t="s">
        <v>6</v>
      </c>
      <c r="BI2919" s="516" t="s">
        <v>6</v>
      </c>
      <c r="BJ2919" s="516"/>
      <c r="BK2919" s="516" t="s">
        <v>6</v>
      </c>
      <c r="BL2919" s="516" t="s">
        <v>6</v>
      </c>
      <c r="BM2919" s="516"/>
      <c r="BN2919" s="516" t="s">
        <v>6</v>
      </c>
      <c r="BO2919" s="516" t="s">
        <v>6</v>
      </c>
      <c r="BP2919" s="516"/>
      <c r="BQ2919" s="516" t="s">
        <v>6</v>
      </c>
      <c r="BR2919" s="516" t="s">
        <v>6</v>
      </c>
      <c r="BS2919" s="516"/>
      <c r="BT2919" s="516"/>
      <c r="BU2919" s="516"/>
      <c r="BV2919" s="516"/>
      <c r="BW2919" s="516"/>
      <c r="BX2919" s="516"/>
      <c r="BY2919" s="516"/>
      <c r="BZ2919" s="28"/>
      <c r="CA2919" s="24"/>
      <c r="CB2919" s="29"/>
      <c r="CC2919" s="29"/>
      <c r="CD2919" s="30"/>
      <c r="CE2919" s="29"/>
      <c r="CF2919" s="29"/>
      <c r="CG2919" s="31"/>
      <c r="CH2919" s="457"/>
      <c r="CI2919" s="23" t="s">
        <v>836</v>
      </c>
    </row>
    <row r="2920" spans="1:87" ht="16.8" customHeight="1" thickBot="1" x14ac:dyDescent="0.35">
      <c r="A2920" s="503"/>
      <c r="B2920" s="49"/>
      <c r="C2920" s="156">
        <f t="shared" si="1002"/>
        <v>0</v>
      </c>
      <c r="D2920" s="457"/>
      <c r="E2920" s="179" t="s">
        <v>1721</v>
      </c>
      <c r="F2920" s="194">
        <v>2388</v>
      </c>
      <c r="G2920" s="300" t="s">
        <v>4314</v>
      </c>
      <c r="H2920" s="76">
        <v>210</v>
      </c>
      <c r="I2920" s="122" t="s">
        <v>864</v>
      </c>
      <c r="J2920" s="100">
        <v>45</v>
      </c>
      <c r="K2920" s="622" t="s">
        <v>6752</v>
      </c>
      <c r="L2920" s="623"/>
      <c r="M2920" s="319" t="s">
        <v>5181</v>
      </c>
      <c r="N2920" s="636"/>
      <c r="O2920" s="318" t="s">
        <v>5564</v>
      </c>
      <c r="P2920" s="142" t="s">
        <v>5185</v>
      </c>
      <c r="Q2920" s="83" t="str">
        <f t="shared" si="1003"/>
        <v/>
      </c>
      <c r="R2920" s="83" t="str">
        <f t="shared" si="1004"/>
        <v>◄</v>
      </c>
      <c r="S2920" s="84"/>
      <c r="T2920" s="85"/>
      <c r="U2920" s="83" t="str">
        <f t="shared" si="1005"/>
        <v/>
      </c>
      <c r="V2920" s="83" t="str">
        <f t="shared" si="1006"/>
        <v>◄</v>
      </c>
      <c r="W2920" s="86"/>
      <c r="X2920" s="85"/>
      <c r="Y2920" s="457"/>
      <c r="Z2920" s="87"/>
      <c r="AA2920" s="521">
        <f t="shared" si="1007"/>
        <v>0</v>
      </c>
      <c r="AB2920" s="520">
        <f t="shared" si="1008"/>
        <v>0</v>
      </c>
      <c r="AC2920" s="88"/>
      <c r="AD2920" s="519">
        <f t="shared" si="1009"/>
        <v>0</v>
      </c>
      <c r="AE2920" s="522">
        <f t="shared" si="1010"/>
        <v>0</v>
      </c>
      <c r="AF2920" s="89" t="str">
        <f t="shared" si="1011"/>
        <v>◄</v>
      </c>
      <c r="AG2920" s="45"/>
      <c r="AH2920" s="44"/>
      <c r="AI2920" s="45"/>
      <c r="AJ2920" s="45"/>
      <c r="AK2920" s="45"/>
      <c r="AL2920" s="45"/>
      <c r="AM2920" s="43"/>
      <c r="AN2920" s="27" t="s">
        <v>6</v>
      </c>
      <c r="AO2920" s="27" t="s">
        <v>6</v>
      </c>
      <c r="AP2920" s="516"/>
      <c r="AQ2920" s="516"/>
      <c r="AR2920" s="516"/>
      <c r="AS2920" s="516" t="s">
        <v>6</v>
      </c>
      <c r="AT2920" s="516" t="s">
        <v>6</v>
      </c>
      <c r="AU2920" s="516"/>
      <c r="AV2920" s="516" t="s">
        <v>6</v>
      </c>
      <c r="AW2920" s="516" t="s">
        <v>6</v>
      </c>
      <c r="AX2920" s="516"/>
      <c r="AY2920" s="516" t="s">
        <v>6</v>
      </c>
      <c r="AZ2920" s="516" t="s">
        <v>6</v>
      </c>
      <c r="BA2920" s="516"/>
      <c r="BB2920" s="516" t="s">
        <v>6</v>
      </c>
      <c r="BC2920" s="516" t="s">
        <v>6</v>
      </c>
      <c r="BD2920" s="516"/>
      <c r="BE2920" s="516" t="s">
        <v>6</v>
      </c>
      <c r="BF2920" s="516" t="s">
        <v>6</v>
      </c>
      <c r="BG2920" s="516"/>
      <c r="BH2920" s="516" t="s">
        <v>6</v>
      </c>
      <c r="BI2920" s="516" t="s">
        <v>6</v>
      </c>
      <c r="BJ2920" s="516"/>
      <c r="BK2920" s="516" t="s">
        <v>6</v>
      </c>
      <c r="BL2920" s="516" t="s">
        <v>6</v>
      </c>
      <c r="BM2920" s="516"/>
      <c r="BN2920" s="516" t="s">
        <v>6</v>
      </c>
      <c r="BO2920" s="516" t="s">
        <v>6</v>
      </c>
      <c r="BP2920" s="516"/>
      <c r="BQ2920" s="516" t="s">
        <v>6</v>
      </c>
      <c r="BR2920" s="516" t="s">
        <v>6</v>
      </c>
      <c r="BS2920" s="516"/>
      <c r="BT2920" s="516"/>
      <c r="BU2920" s="516"/>
      <c r="BV2920" s="516"/>
      <c r="BW2920" s="516"/>
      <c r="BX2920" s="516"/>
      <c r="BY2920" s="516"/>
      <c r="BZ2920" s="28"/>
      <c r="CA2920" s="24"/>
      <c r="CB2920" s="29"/>
      <c r="CC2920" s="29"/>
      <c r="CD2920" s="30"/>
      <c r="CE2920" s="29"/>
      <c r="CF2920" s="29"/>
      <c r="CG2920" s="31"/>
      <c r="CH2920" s="457"/>
      <c r="CI2920" s="23" t="s">
        <v>836</v>
      </c>
    </row>
    <row r="2921" spans="1:87" ht="15" thickBot="1" x14ac:dyDescent="0.35">
      <c r="A2921" s="503"/>
      <c r="B2921" s="49"/>
      <c r="C2921" s="156">
        <f t="shared" si="1002"/>
        <v>0</v>
      </c>
      <c r="D2921" s="457"/>
      <c r="E2921" s="73"/>
      <c r="F2921" s="93">
        <v>2389</v>
      </c>
      <c r="G2921" s="302" t="s">
        <v>4314</v>
      </c>
      <c r="H2921" s="76">
        <v>25</v>
      </c>
      <c r="I2921" s="122" t="s">
        <v>864</v>
      </c>
      <c r="J2921" s="100">
        <v>6</v>
      </c>
      <c r="K2921" s="79"/>
      <c r="L2921" s="79"/>
      <c r="M2921" s="79"/>
      <c r="N2921" s="80" t="s">
        <v>5565</v>
      </c>
      <c r="O2921" s="81"/>
      <c r="P2921" s="316"/>
      <c r="Q2921" s="83" t="str">
        <f t="shared" si="1003"/>
        <v/>
      </c>
      <c r="R2921" s="83" t="str">
        <f t="shared" si="1004"/>
        <v>◄</v>
      </c>
      <c r="S2921" s="84"/>
      <c r="T2921" s="85"/>
      <c r="U2921" s="83" t="str">
        <f t="shared" si="1005"/>
        <v/>
      </c>
      <c r="V2921" s="83" t="str">
        <f t="shared" si="1006"/>
        <v>◄</v>
      </c>
      <c r="W2921" s="86"/>
      <c r="X2921" s="85"/>
      <c r="Y2921" s="457"/>
      <c r="Z2921" s="87"/>
      <c r="AA2921" s="521">
        <f t="shared" si="1007"/>
        <v>0</v>
      </c>
      <c r="AB2921" s="520">
        <f t="shared" si="1008"/>
        <v>0</v>
      </c>
      <c r="AC2921" s="88"/>
      <c r="AD2921" s="519">
        <f t="shared" si="1009"/>
        <v>0</v>
      </c>
      <c r="AE2921" s="522">
        <f t="shared" si="1010"/>
        <v>0</v>
      </c>
      <c r="AF2921" s="89" t="str">
        <f t="shared" si="1011"/>
        <v>◄</v>
      </c>
      <c r="AG2921" s="45"/>
      <c r="AH2921" s="44"/>
      <c r="AI2921" s="45"/>
      <c r="AJ2921" s="45"/>
      <c r="AK2921" s="45"/>
      <c r="AL2921" s="45"/>
      <c r="AM2921" s="43"/>
      <c r="AN2921" s="27" t="s">
        <v>6</v>
      </c>
      <c r="AO2921" s="27" t="s">
        <v>6</v>
      </c>
      <c r="AP2921" s="516"/>
      <c r="AQ2921" s="516"/>
      <c r="AR2921" s="516"/>
      <c r="AS2921" s="516" t="s">
        <v>6</v>
      </c>
      <c r="AT2921" s="516" t="s">
        <v>6</v>
      </c>
      <c r="AU2921" s="516"/>
      <c r="AV2921" s="516" t="s">
        <v>6</v>
      </c>
      <c r="AW2921" s="516" t="s">
        <v>6</v>
      </c>
      <c r="AX2921" s="516"/>
      <c r="AY2921" s="516" t="s">
        <v>6</v>
      </c>
      <c r="AZ2921" s="516" t="s">
        <v>6</v>
      </c>
      <c r="BA2921" s="516"/>
      <c r="BB2921" s="516" t="s">
        <v>6</v>
      </c>
      <c r="BC2921" s="516" t="s">
        <v>6</v>
      </c>
      <c r="BD2921" s="516"/>
      <c r="BE2921" s="516" t="s">
        <v>6</v>
      </c>
      <c r="BF2921" s="516" t="s">
        <v>6</v>
      </c>
      <c r="BG2921" s="516"/>
      <c r="BH2921" s="516" t="s">
        <v>6</v>
      </c>
      <c r="BI2921" s="516" t="s">
        <v>6</v>
      </c>
      <c r="BJ2921" s="516"/>
      <c r="BK2921" s="516" t="s">
        <v>6</v>
      </c>
      <c r="BL2921" s="516" t="s">
        <v>6</v>
      </c>
      <c r="BM2921" s="516"/>
      <c r="BN2921" s="516" t="s">
        <v>6</v>
      </c>
      <c r="BO2921" s="516" t="s">
        <v>6</v>
      </c>
      <c r="BP2921" s="516"/>
      <c r="BQ2921" s="516" t="s">
        <v>6</v>
      </c>
      <c r="BR2921" s="516" t="s">
        <v>6</v>
      </c>
      <c r="BS2921" s="516"/>
      <c r="BT2921" s="516"/>
      <c r="BU2921" s="516"/>
      <c r="BV2921" s="516"/>
      <c r="BW2921" s="516"/>
      <c r="BX2921" s="516"/>
      <c r="BY2921" s="516"/>
      <c r="BZ2921" s="28"/>
      <c r="CA2921" s="24"/>
      <c r="CB2921" s="29"/>
      <c r="CC2921" s="29"/>
      <c r="CD2921" s="30"/>
      <c r="CE2921" s="29"/>
      <c r="CF2921" s="29"/>
      <c r="CG2921" s="31"/>
      <c r="CH2921" s="457"/>
      <c r="CI2921" s="23" t="s">
        <v>836</v>
      </c>
    </row>
    <row r="2922" spans="1:87" ht="16.8" customHeight="1" thickTop="1" thickBot="1" x14ac:dyDescent="0.35">
      <c r="A2922" s="503"/>
      <c r="B2922" s="49"/>
      <c r="C2922" s="156">
        <f t="shared" si="1002"/>
        <v>0</v>
      </c>
      <c r="D2922" s="457"/>
      <c r="E2922" s="179" t="s">
        <v>1721</v>
      </c>
      <c r="F2922" s="194">
        <v>2389</v>
      </c>
      <c r="G2922" s="302" t="s">
        <v>4314</v>
      </c>
      <c r="H2922" s="76">
        <v>375</v>
      </c>
      <c r="I2922" s="122" t="s">
        <v>864</v>
      </c>
      <c r="J2922" s="100">
        <v>90</v>
      </c>
      <c r="K2922" s="79"/>
      <c r="L2922" s="79"/>
      <c r="M2922" s="79"/>
      <c r="N2922" s="113" t="s">
        <v>5566</v>
      </c>
      <c r="O2922" s="318" t="s">
        <v>5558</v>
      </c>
      <c r="P2922" s="142" t="s">
        <v>5184</v>
      </c>
      <c r="Q2922" s="83" t="str">
        <f t="shared" si="1003"/>
        <v/>
      </c>
      <c r="R2922" s="83" t="str">
        <f t="shared" si="1004"/>
        <v>◄</v>
      </c>
      <c r="S2922" s="84"/>
      <c r="T2922" s="85"/>
      <c r="U2922" s="83" t="str">
        <f t="shared" si="1005"/>
        <v/>
      </c>
      <c r="V2922" s="83" t="str">
        <f t="shared" si="1006"/>
        <v>◄</v>
      </c>
      <c r="W2922" s="86"/>
      <c r="X2922" s="85"/>
      <c r="Y2922" s="457"/>
      <c r="Z2922" s="87"/>
      <c r="AA2922" s="521">
        <f t="shared" si="1007"/>
        <v>0</v>
      </c>
      <c r="AB2922" s="520">
        <f t="shared" si="1008"/>
        <v>0</v>
      </c>
      <c r="AC2922" s="88"/>
      <c r="AD2922" s="519">
        <f t="shared" si="1009"/>
        <v>0</v>
      </c>
      <c r="AE2922" s="522">
        <f t="shared" si="1010"/>
        <v>0</v>
      </c>
      <c r="AF2922" s="89" t="str">
        <f t="shared" si="1011"/>
        <v>◄</v>
      </c>
      <c r="AG2922" s="45"/>
      <c r="AH2922" s="44"/>
      <c r="AI2922" s="45"/>
      <c r="AJ2922" s="45"/>
      <c r="AK2922" s="45"/>
      <c r="AL2922" s="45"/>
      <c r="AM2922" s="43"/>
      <c r="AN2922" s="27" t="s">
        <v>6</v>
      </c>
      <c r="AO2922" s="27" t="s">
        <v>6</v>
      </c>
      <c r="AP2922" s="516"/>
      <c r="AQ2922" s="516"/>
      <c r="AR2922" s="516"/>
      <c r="AS2922" s="516" t="s">
        <v>6</v>
      </c>
      <c r="AT2922" s="516" t="s">
        <v>6</v>
      </c>
      <c r="AU2922" s="516"/>
      <c r="AV2922" s="516" t="s">
        <v>6</v>
      </c>
      <c r="AW2922" s="516" t="s">
        <v>6</v>
      </c>
      <c r="AX2922" s="516"/>
      <c r="AY2922" s="516" t="s">
        <v>6</v>
      </c>
      <c r="AZ2922" s="516" t="s">
        <v>6</v>
      </c>
      <c r="BA2922" s="516"/>
      <c r="BB2922" s="516" t="s">
        <v>6</v>
      </c>
      <c r="BC2922" s="516" t="s">
        <v>6</v>
      </c>
      <c r="BD2922" s="516"/>
      <c r="BE2922" s="516" t="s">
        <v>6</v>
      </c>
      <c r="BF2922" s="516" t="s">
        <v>6</v>
      </c>
      <c r="BG2922" s="516"/>
      <c r="BH2922" s="516" t="s">
        <v>6</v>
      </c>
      <c r="BI2922" s="516" t="s">
        <v>6</v>
      </c>
      <c r="BJ2922" s="516"/>
      <c r="BK2922" s="516" t="s">
        <v>6</v>
      </c>
      <c r="BL2922" s="516" t="s">
        <v>6</v>
      </c>
      <c r="BM2922" s="516"/>
      <c r="BN2922" s="516" t="s">
        <v>6</v>
      </c>
      <c r="BO2922" s="516" t="s">
        <v>6</v>
      </c>
      <c r="BP2922" s="516"/>
      <c r="BQ2922" s="516" t="s">
        <v>6</v>
      </c>
      <c r="BR2922" s="516" t="s">
        <v>6</v>
      </c>
      <c r="BS2922" s="516"/>
      <c r="BT2922" s="516"/>
      <c r="BU2922" s="516"/>
      <c r="BV2922" s="516"/>
      <c r="BW2922" s="516"/>
      <c r="BX2922" s="516"/>
      <c r="BY2922" s="516"/>
      <c r="BZ2922" s="28"/>
      <c r="CA2922" s="24"/>
      <c r="CB2922" s="29"/>
      <c r="CC2922" s="29"/>
      <c r="CD2922" s="30"/>
      <c r="CE2922" s="29"/>
      <c r="CF2922" s="29"/>
      <c r="CG2922" s="31"/>
      <c r="CH2922" s="457"/>
      <c r="CI2922" s="23" t="s">
        <v>836</v>
      </c>
    </row>
    <row r="2923" spans="1:87" ht="15.6" thickTop="1" thickBot="1" x14ac:dyDescent="0.35">
      <c r="A2923" s="503"/>
      <c r="B2923" s="49" t="s">
        <v>0</v>
      </c>
      <c r="C2923" s="156" t="str">
        <f t="shared" si="1002"/>
        <v>x</v>
      </c>
      <c r="D2923" s="457"/>
      <c r="E2923" s="179" t="s">
        <v>1721</v>
      </c>
      <c r="F2923" s="194">
        <v>2389</v>
      </c>
      <c r="G2923" s="302" t="s">
        <v>4314</v>
      </c>
      <c r="H2923" s="76">
        <v>375</v>
      </c>
      <c r="I2923" s="122" t="s">
        <v>864</v>
      </c>
      <c r="J2923" s="100">
        <v>90</v>
      </c>
      <c r="K2923" s="79"/>
      <c r="L2923" s="79"/>
      <c r="M2923" s="79"/>
      <c r="N2923" s="113" t="s">
        <v>5566</v>
      </c>
      <c r="O2923" s="318" t="s">
        <v>5558</v>
      </c>
      <c r="P2923" s="142" t="s">
        <v>5185</v>
      </c>
      <c r="Q2923" s="83" t="str">
        <f t="shared" si="1003"/>
        <v/>
      </c>
      <c r="R2923" s="83" t="str">
        <f t="shared" si="1004"/>
        <v>◄</v>
      </c>
      <c r="S2923" s="84"/>
      <c r="T2923" s="85"/>
      <c r="U2923" s="83" t="str">
        <f t="shared" si="1005"/>
        <v/>
      </c>
      <c r="V2923" s="83" t="str">
        <f t="shared" si="1006"/>
        <v>◄</v>
      </c>
      <c r="W2923" s="86"/>
      <c r="X2923" s="85"/>
      <c r="Y2923" s="457"/>
      <c r="Z2923" s="87"/>
      <c r="AA2923" s="521">
        <f t="shared" si="1007"/>
        <v>0</v>
      </c>
      <c r="AB2923" s="520">
        <f t="shared" si="1008"/>
        <v>0</v>
      </c>
      <c r="AC2923" s="88"/>
      <c r="AD2923" s="519">
        <f t="shared" si="1009"/>
        <v>0</v>
      </c>
      <c r="AE2923" s="522">
        <f t="shared" si="1010"/>
        <v>0</v>
      </c>
      <c r="AF2923" s="89" t="str">
        <f t="shared" si="1011"/>
        <v>◄</v>
      </c>
      <c r="AG2923" s="45"/>
      <c r="AH2923" s="44"/>
      <c r="AI2923" s="45"/>
      <c r="AJ2923" s="45"/>
      <c r="AK2923" s="45"/>
      <c r="AL2923" s="45"/>
      <c r="AM2923" s="43"/>
      <c r="AN2923" s="27" t="s">
        <v>6</v>
      </c>
      <c r="AO2923" s="27" t="s">
        <v>6</v>
      </c>
      <c r="AP2923" s="516"/>
      <c r="AQ2923" s="516"/>
      <c r="AR2923" s="516"/>
      <c r="AS2923" s="516" t="s">
        <v>6</v>
      </c>
      <c r="AT2923" s="516" t="s">
        <v>6</v>
      </c>
      <c r="AU2923" s="516"/>
      <c r="AV2923" s="516" t="s">
        <v>6</v>
      </c>
      <c r="AW2923" s="516" t="s">
        <v>6</v>
      </c>
      <c r="AX2923" s="516"/>
      <c r="AY2923" s="516" t="s">
        <v>6</v>
      </c>
      <c r="AZ2923" s="516" t="s">
        <v>6</v>
      </c>
      <c r="BA2923" s="516"/>
      <c r="BB2923" s="516" t="s">
        <v>6</v>
      </c>
      <c r="BC2923" s="516" t="s">
        <v>6</v>
      </c>
      <c r="BD2923" s="516"/>
      <c r="BE2923" s="516" t="s">
        <v>6</v>
      </c>
      <c r="BF2923" s="516" t="s">
        <v>6</v>
      </c>
      <c r="BG2923" s="516"/>
      <c r="BH2923" s="516" t="s">
        <v>6</v>
      </c>
      <c r="BI2923" s="516" t="s">
        <v>6</v>
      </c>
      <c r="BJ2923" s="516"/>
      <c r="BK2923" s="516" t="s">
        <v>6</v>
      </c>
      <c r="BL2923" s="516" t="s">
        <v>6</v>
      </c>
      <c r="BM2923" s="516"/>
      <c r="BN2923" s="516" t="s">
        <v>6</v>
      </c>
      <c r="BO2923" s="516" t="s">
        <v>6</v>
      </c>
      <c r="BP2923" s="516"/>
      <c r="BQ2923" s="516" t="s">
        <v>6</v>
      </c>
      <c r="BR2923" s="516" t="s">
        <v>6</v>
      </c>
      <c r="BS2923" s="516"/>
      <c r="BT2923" s="516"/>
      <c r="BU2923" s="516"/>
      <c r="BV2923" s="516"/>
      <c r="BW2923" s="516"/>
      <c r="BX2923" s="516"/>
      <c r="BY2923" s="516"/>
      <c r="BZ2923" s="28"/>
      <c r="CA2923" s="24"/>
      <c r="CB2923" s="29"/>
      <c r="CC2923" s="29"/>
      <c r="CD2923" s="30"/>
      <c r="CE2923" s="29"/>
      <c r="CF2923" s="29"/>
      <c r="CG2923" s="31"/>
      <c r="CH2923" s="457"/>
      <c r="CI2923" s="23" t="s">
        <v>836</v>
      </c>
    </row>
    <row r="2924" spans="1:87" ht="16.8" thickTop="1" thickBot="1" x14ac:dyDescent="0.35">
      <c r="A2924" s="505" t="str">
        <f>IF(COUNTIF(B2925:B2926,"x")&gt;0,"x","")</f>
        <v/>
      </c>
      <c r="B2924" s="57"/>
      <c r="C2924" s="510" t="str">
        <f>A2924</f>
        <v/>
      </c>
      <c r="D2924" s="66">
        <f>ROWS(D2925:D2926)-1</f>
        <v>1</v>
      </c>
      <c r="E2924" s="58" t="s">
        <v>5567</v>
      </c>
      <c r="F2924" s="59"/>
      <c r="G2924" s="301"/>
      <c r="H2924" s="6"/>
      <c r="I2924" s="18"/>
      <c r="J2924" s="6"/>
      <c r="K2924" s="18"/>
      <c r="L2924" s="18"/>
      <c r="M2924" s="18"/>
      <c r="N2924" s="46"/>
      <c r="O2924" s="60" t="s">
        <v>5568</v>
      </c>
      <c r="P2924" s="334" t="s">
        <v>7227</v>
      </c>
      <c r="Q2924" s="62"/>
      <c r="R2924" s="63" t="str">
        <f>IF(COUNTIF(Q2925:Q2926,"?")&gt;0,"?",IF(AND(S2924="◄",T2924="►"),"◄►",IF(S2924="◄","◄",IF(T2924="►","►",""))))</f>
        <v>◄</v>
      </c>
      <c r="S2924" s="64" t="str">
        <f>IF(SUM(S2925:S2926)+1=ROWS(S2925:S2926)-COUNTIF(S2925:S2926,"-"),"","◄")</f>
        <v>◄</v>
      </c>
      <c r="T2924" s="65" t="str">
        <f>IF(SUM(T2925:T2926)&gt;0,"►","")</f>
        <v/>
      </c>
      <c r="U2924" s="62"/>
      <c r="V2924" s="63" t="str">
        <f>IF(COUNTIF(U2925:U2926,"?")&gt;0,"?",IF(AND(W2924="◄",X2924="►"),"◄►",IF(W2924="◄","◄",IF(X2924="►","►",""))))</f>
        <v>◄</v>
      </c>
      <c r="W2924" s="64" t="str">
        <f>IF(SUM(W2925:W2926)+1=ROWS(W2925:W2926)-COUNTIF(W2925:W2926,"-"),"","◄")</f>
        <v>◄</v>
      </c>
      <c r="X2924" s="65" t="str">
        <f>IF(SUM(X2925:X2926)&gt;0,"►","")</f>
        <v/>
      </c>
      <c r="Y2924" s="66">
        <f>ROWS(Y2925:Y2926)-1</f>
        <v>1</v>
      </c>
      <c r="Z2924" s="67">
        <f>SUM(Z2925:Z2926)-Z2926</f>
        <v>0</v>
      </c>
      <c r="AA2924" s="68" t="s">
        <v>840</v>
      </c>
      <c r="AB2924" s="69"/>
      <c r="AC2924" s="67">
        <f>SUM(AC2925:AC2926)-AC2926</f>
        <v>0</v>
      </c>
      <c r="AD2924" s="68" t="s">
        <v>840</v>
      </c>
      <c r="AE2924" s="69"/>
      <c r="AF2924" s="70" t="str">
        <f>IF(AG2924="◄","◄",IF(AG2924="ok","►",""))</f>
        <v>◄</v>
      </c>
      <c r="AG2924" s="71" t="str">
        <f>IF(AG2925&gt;0,"OK","◄")</f>
        <v>◄</v>
      </c>
      <c r="AH2924" s="62" t="str">
        <f>IF(AND(AI2924="◄",AJ2924="►"),"◄?►",IF(AI2924="◄","◄",IF(AJ2924="►","►","")))</f>
        <v>◄</v>
      </c>
      <c r="AI2924" s="64" t="str">
        <f>IF(AI2925&gt;0,"","◄")</f>
        <v>◄</v>
      </c>
      <c r="AJ2924" s="65" t="str">
        <f>IF(SUM(AJ2925:AJ2925)&gt;0,"►","")</f>
        <v/>
      </c>
      <c r="AK2924" s="570" t="str">
        <f>G2925</f>
        <v>1990</v>
      </c>
      <c r="AL2924" s="572" t="str">
        <f>P2924</f>
        <v>▬ folder Nr. 15  /  90 ▬</v>
      </c>
      <c r="AM2924" s="43"/>
      <c r="AN2924" s="1" t="str">
        <f>IF(AO2924="","",IF(COUNTIF(AN2925,"ok"),"","◄"))</f>
        <v>◄</v>
      </c>
      <c r="AO2924" s="9" t="str">
        <f>IF(COUNTIF(AP2924:BR2924,"◄")&gt;0,"◄","")</f>
        <v>◄</v>
      </c>
      <c r="AP2924" s="250" t="str">
        <f>IF(AP2925="-","",IF(AP2925&gt;0,"","◄"))</f>
        <v>◄</v>
      </c>
      <c r="AQ2924" s="251"/>
      <c r="AR2924" s="517">
        <f>IF(ISNONTEXT(AR2925)=TRUE,"_",1)</f>
        <v>1</v>
      </c>
      <c r="AS2924" s="250" t="str">
        <f>IF(AS2925="-","",IF(AS2925&gt;0,"","◄"))</f>
        <v>◄</v>
      </c>
      <c r="AT2924" s="251"/>
      <c r="AU2924" s="517">
        <f>IF(ISNONTEXT(AU2925)=TRUE,"_",AR2924+1)</f>
        <v>2</v>
      </c>
      <c r="AV2924" s="250" t="str">
        <f>IF(AV2925="-","",IF(AV2925&gt;0,"","◄"))</f>
        <v>◄</v>
      </c>
      <c r="AW2924" s="251"/>
      <c r="AX2924" s="517">
        <f>IF(ISNONTEXT(AX2925)=TRUE,"_",AU2924+1)</f>
        <v>3</v>
      </c>
      <c r="AY2924" s="250" t="str">
        <f>IF(AY2925="-","",IF(AY2925&gt;0,"","◄"))</f>
        <v>◄</v>
      </c>
      <c r="AZ2924" s="251"/>
      <c r="BA2924" s="517">
        <f>IF(ISNONTEXT(BA2925)=TRUE,"_",AX2924+1)</f>
        <v>4</v>
      </c>
      <c r="BB2924" s="250" t="str">
        <f>IF(BB2925="-","",IF(BB2925&gt;0,"","◄"))</f>
        <v>◄</v>
      </c>
      <c r="BC2924" s="251"/>
      <c r="BD2924" s="517">
        <f>IF(ISNONTEXT(BD2925)=TRUE,"_",BA2924+1)</f>
        <v>5</v>
      </c>
      <c r="BE2924" s="250" t="str">
        <f>IF(BE2925="-","",IF(BE2925&gt;0,"","◄"))</f>
        <v>◄</v>
      </c>
      <c r="BF2924" s="251"/>
      <c r="BG2924" s="517">
        <f>IF(ISNONTEXT(BG2925)=TRUE,"_",BD2924+1)</f>
        <v>6</v>
      </c>
      <c r="BH2924" s="250" t="str">
        <f>IF(BH2925="-","",IF(BH2925&gt;0,"","◄"))</f>
        <v>◄</v>
      </c>
      <c r="BI2924" s="251"/>
      <c r="BJ2924" s="517">
        <f>IF(ISNONTEXT(BJ2925)=TRUE,"_",BG2924+1)</f>
        <v>7</v>
      </c>
      <c r="BK2924" s="563" t="str">
        <f>IF(BK2925="-","",IF(BK2925&gt;0,"","◄"))</f>
        <v/>
      </c>
      <c r="BL2924" s="564"/>
      <c r="BM2924" s="517" t="str">
        <f>IF(ISNONTEXT(BM2925)=TRUE,"_",BJ2924+1)</f>
        <v>_</v>
      </c>
      <c r="BN2924" s="563" t="str">
        <f>IF(BN2925="-","",IF(BN2925&gt;0,"","◄"))</f>
        <v/>
      </c>
      <c r="BO2924" s="564"/>
      <c r="BP2924" s="517" t="str">
        <f>IF(ISNONTEXT(BP2925)=TRUE,"_",BM2924+1)</f>
        <v>_</v>
      </c>
      <c r="BQ2924" s="563" t="str">
        <f>IF(BQ2925="-","",IF(BQ2925&gt;0,"","◄"))</f>
        <v/>
      </c>
      <c r="BR2924" s="564"/>
      <c r="BS2924" s="517" t="str">
        <f>IF(ISNONTEXT(BS2925)=TRUE,"_",BP2924+1)</f>
        <v>_</v>
      </c>
      <c r="BT2924" s="563" t="str">
        <f>IF(BT2925="-","",IF(BT2925&gt;0,"","◄"))</f>
        <v>◄</v>
      </c>
      <c r="BU2924" s="564"/>
      <c r="BV2924" s="517" t="str">
        <f>IF(ISNONTEXT(BV2925)=TRUE,"_",1)</f>
        <v>_</v>
      </c>
      <c r="BW2924" s="563" t="str">
        <f>IF(BW2925="-","",IF(BW2925&gt;0,"","◄"))</f>
        <v>◄</v>
      </c>
      <c r="BX2924" s="564"/>
      <c r="BY2924" s="517" t="str">
        <f>IF(ISNONTEXT(BY2925)=TRUE,"_",BV2924+1)</f>
        <v>_</v>
      </c>
      <c r="BZ2924" s="26"/>
      <c r="CA2924" s="24"/>
      <c r="CB2924" s="25" t="str">
        <f>IF(CB2925&gt;0,"►","")</f>
        <v/>
      </c>
      <c r="CC2924" s="25" t="str">
        <f>IF(CC2925&gt;0,"►","")</f>
        <v/>
      </c>
      <c r="CD2924" s="517" t="str">
        <f>IF(ISNONTEXT(CD2925)=TRUE,"_",1)</f>
        <v>_</v>
      </c>
      <c r="CE2924" s="25" t="str">
        <f>IF(CE2925&gt;0,"►","")</f>
        <v/>
      </c>
      <c r="CF2924" s="25" t="str">
        <f>IF(CF2925&gt;0,"►","")</f>
        <v/>
      </c>
      <c r="CG2924" s="517" t="str">
        <f>IF(ISNONTEXT(CG2925)=TRUE,"_",CD2924+1)</f>
        <v>_</v>
      </c>
      <c r="CH2924" s="66">
        <f>ROWS(CH2925:CH2926)-1</f>
        <v>1</v>
      </c>
      <c r="CI2924" s="23" t="s">
        <v>836</v>
      </c>
    </row>
    <row r="2925" spans="1:87" ht="16.8" customHeight="1" thickBot="1" x14ac:dyDescent="0.35">
      <c r="A2925" s="503"/>
      <c r="B2925" s="49"/>
      <c r="C2925" s="156">
        <f>B2925</f>
        <v>0</v>
      </c>
      <c r="D2925" s="457"/>
      <c r="E2925" s="73"/>
      <c r="F2925" s="74" t="s">
        <v>5569</v>
      </c>
      <c r="G2925" s="300" t="s">
        <v>4314</v>
      </c>
      <c r="H2925" s="76">
        <v>10</v>
      </c>
      <c r="I2925" s="119"/>
      <c r="J2925" s="119"/>
      <c r="K2925" s="79"/>
      <c r="L2925" s="79"/>
      <c r="M2925" s="79"/>
      <c r="N2925" s="80" t="s">
        <v>5570</v>
      </c>
      <c r="O2925" s="81"/>
      <c r="P2925" s="320"/>
      <c r="Q2925" s="83" t="str">
        <f>IF(R2925="?","?","")</f>
        <v/>
      </c>
      <c r="R2925" s="83" t="str">
        <f>IF(AND(S2925="",T2925&gt;0),"?",IF(S2925="","◄",IF(T2925&gt;=1,"►","")))</f>
        <v>◄</v>
      </c>
      <c r="S2925" s="84"/>
      <c r="T2925" s="85"/>
      <c r="U2925" s="83" t="str">
        <f>IF(V2925="?","?","")</f>
        <v/>
      </c>
      <c r="V2925" s="83" t="str">
        <f>IF(AND(W2925="",X2925&gt;0),"?",IF(W2925="","◄",IF(X2925&gt;=1,"►","")))</f>
        <v>◄</v>
      </c>
      <c r="W2925" s="86"/>
      <c r="X2925" s="85"/>
      <c r="Y2925" s="457"/>
      <c r="Z2925" s="87"/>
      <c r="AA2925" s="521">
        <f>(S2925*Z2925)</f>
        <v>0</v>
      </c>
      <c r="AB2925" s="520">
        <f>(T2925*AA2925)</f>
        <v>0</v>
      </c>
      <c r="AC2925" s="88"/>
      <c r="AD2925" s="519">
        <f>(W2925*AC2925)</f>
        <v>0</v>
      </c>
      <c r="AE2925" s="522">
        <f>(X2925*AD2925)</f>
        <v>0</v>
      </c>
      <c r="AF2925" s="89" t="str">
        <f>IF(AG2925&gt;0,"ok","◄")</f>
        <v>◄</v>
      </c>
      <c r="AG2925" s="90"/>
      <c r="AH2925" s="89" t="str">
        <f>IF(AND(AI2925="",AJ2925&gt;0),"?",IF(AI2925="","◄",IF(AJ2925&gt;=1,"►","")))</f>
        <v>◄</v>
      </c>
      <c r="AI2925" s="91"/>
      <c r="AJ2925" s="92"/>
      <c r="AK2925" s="586"/>
      <c r="AL2925" s="587"/>
      <c r="AM2925" s="43"/>
      <c r="AN2925" s="3" t="s">
        <v>3</v>
      </c>
      <c r="AO2925" s="12" t="s">
        <v>1</v>
      </c>
      <c r="AP2925" s="13"/>
      <c r="AQ2925" s="14"/>
      <c r="AR2925" s="15" t="s">
        <v>8</v>
      </c>
      <c r="AS2925" s="13"/>
      <c r="AT2925" s="14"/>
      <c r="AU2925" s="15" t="s">
        <v>126</v>
      </c>
      <c r="AV2925" s="13"/>
      <c r="AW2925" s="14"/>
      <c r="AX2925" s="15" t="s">
        <v>4</v>
      </c>
      <c r="AY2925" s="13"/>
      <c r="AZ2925" s="14"/>
      <c r="BA2925" s="15" t="s">
        <v>714</v>
      </c>
      <c r="BB2925" s="13"/>
      <c r="BC2925" s="14"/>
      <c r="BD2925" s="15" t="s">
        <v>589</v>
      </c>
      <c r="BE2925" s="13"/>
      <c r="BF2925" s="14"/>
      <c r="BG2925" s="15" t="s">
        <v>168</v>
      </c>
      <c r="BH2925" s="13"/>
      <c r="BI2925" s="14"/>
      <c r="BJ2925" s="15" t="s">
        <v>32</v>
      </c>
      <c r="BK2925" s="516" t="s">
        <v>6</v>
      </c>
      <c r="BL2925" s="516" t="s">
        <v>6</v>
      </c>
      <c r="BM2925" s="516"/>
      <c r="BN2925" s="516" t="s">
        <v>6</v>
      </c>
      <c r="BO2925" s="516" t="s">
        <v>6</v>
      </c>
      <c r="BP2925" s="516"/>
      <c r="BQ2925" s="516" t="s">
        <v>6</v>
      </c>
      <c r="BR2925" s="516" t="s">
        <v>6</v>
      </c>
      <c r="BS2925" s="516"/>
      <c r="BT2925" s="32"/>
      <c r="BU2925" s="33"/>
      <c r="BV2925" s="34"/>
      <c r="BW2925" s="32"/>
      <c r="BX2925" s="33"/>
      <c r="BY2925" s="34"/>
      <c r="BZ2925" s="35"/>
      <c r="CA2925" s="24"/>
      <c r="CB2925" s="36"/>
      <c r="CC2925" s="33"/>
      <c r="CD2925" s="37"/>
      <c r="CE2925" s="36"/>
      <c r="CF2925" s="38"/>
      <c r="CG2925" s="39"/>
      <c r="CH2925" s="457"/>
      <c r="CI2925" s="23" t="s">
        <v>836</v>
      </c>
    </row>
    <row r="2926" spans="1:87" ht="16.8" thickTop="1" thickBot="1" x14ac:dyDescent="0.35">
      <c r="A2926" s="505" t="str">
        <f>IF(COUNTIF(B2927:B2928,"x")&gt;0,"x","")</f>
        <v/>
      </c>
      <c r="B2926" s="57"/>
      <c r="C2926" s="510" t="str">
        <f>A2926</f>
        <v/>
      </c>
      <c r="D2926" s="66">
        <f>ROWS(D2927:D2928)-1</f>
        <v>1</v>
      </c>
      <c r="E2926" s="58" t="s">
        <v>5571</v>
      </c>
      <c r="F2926" s="59"/>
      <c r="G2926" s="301"/>
      <c r="H2926" s="6"/>
      <c r="I2926" s="18"/>
      <c r="J2926" s="6"/>
      <c r="K2926" s="18"/>
      <c r="L2926" s="18"/>
      <c r="M2926" s="18"/>
      <c r="N2926" s="46"/>
      <c r="O2926" s="60" t="s">
        <v>5572</v>
      </c>
      <c r="P2926" s="334" t="s">
        <v>7228</v>
      </c>
      <c r="Q2926" s="62"/>
      <c r="R2926" s="63" t="str">
        <f>IF(COUNTIF(Q2927:Q2928,"?")&gt;0,"?",IF(AND(S2926="◄",T2926="►"),"◄►",IF(S2926="◄","◄",IF(T2926="►","►",""))))</f>
        <v>◄</v>
      </c>
      <c r="S2926" s="64" t="str">
        <f>IF(SUM(S2927:S2928)+1=ROWS(S2927:S2928)-COUNTIF(S2927:S2928,"-"),"","◄")</f>
        <v>◄</v>
      </c>
      <c r="T2926" s="65" t="str">
        <f>IF(SUM(T2927:T2928)&gt;0,"►","")</f>
        <v/>
      </c>
      <c r="U2926" s="62"/>
      <c r="V2926" s="63" t="str">
        <f>IF(COUNTIF(U2927:U2928,"?")&gt;0,"?",IF(AND(W2926="◄",X2926="►"),"◄►",IF(W2926="◄","◄",IF(X2926="►","►",""))))</f>
        <v>◄</v>
      </c>
      <c r="W2926" s="64" t="str">
        <f>IF(SUM(W2927:W2928)+1=ROWS(W2927:W2928)-COUNTIF(W2927:W2928,"-"),"","◄")</f>
        <v>◄</v>
      </c>
      <c r="X2926" s="65" t="str">
        <f>IF(SUM(X2927:X2928)&gt;0,"►","")</f>
        <v/>
      </c>
      <c r="Y2926" s="66">
        <f>ROWS(Y2927:Y2928)-1</f>
        <v>1</v>
      </c>
      <c r="Z2926" s="67">
        <f>SUM(Z2927:Z2928)-Z2928</f>
        <v>0</v>
      </c>
      <c r="AA2926" s="68" t="s">
        <v>840</v>
      </c>
      <c r="AB2926" s="69"/>
      <c r="AC2926" s="67">
        <f>SUM(AC2927:AC2928)-AC2928</f>
        <v>0</v>
      </c>
      <c r="AD2926" s="68" t="s">
        <v>840</v>
      </c>
      <c r="AE2926" s="69"/>
      <c r="AF2926" s="70" t="str">
        <f>IF(AG2926="◄","◄",IF(AG2926="ok","►",""))</f>
        <v>◄</v>
      </c>
      <c r="AG2926" s="71" t="str">
        <f>IF(AG2927&gt;0,"OK","◄")</f>
        <v>◄</v>
      </c>
      <c r="AH2926" s="62" t="str">
        <f>IF(AND(AI2926="◄",AJ2926="►"),"◄?►",IF(AI2926="◄","◄",IF(AJ2926="►","►","")))</f>
        <v>◄</v>
      </c>
      <c r="AI2926" s="64" t="str">
        <f>IF(AI2927&gt;0,"","◄")</f>
        <v>◄</v>
      </c>
      <c r="AJ2926" s="65" t="str">
        <f>IF(SUM(AJ2927:AJ2927)&gt;0,"►","")</f>
        <v/>
      </c>
      <c r="AK2926" s="570" t="str">
        <f>G2927</f>
        <v>1990</v>
      </c>
      <c r="AL2926" s="572" t="str">
        <f>P2926</f>
        <v>▬ folder Nr. 16  /  90 ▬</v>
      </c>
      <c r="AM2926" s="43"/>
      <c r="AN2926" s="1" t="str">
        <f>IF(AO2926="","",IF(COUNTIF(AN2927,"ok"),"","◄"))</f>
        <v>◄</v>
      </c>
      <c r="AO2926" s="9" t="str">
        <f>IF(COUNTIF(AP2926:BR2926,"◄")&gt;0,"◄","")</f>
        <v>◄</v>
      </c>
      <c r="AP2926" s="250" t="str">
        <f>IF(AP2927="-","",IF(AP2927&gt;0,"","◄"))</f>
        <v>◄</v>
      </c>
      <c r="AQ2926" s="251"/>
      <c r="AR2926" s="517">
        <f>IF(ISNONTEXT(AR2927)=TRUE,"_",1)</f>
        <v>1</v>
      </c>
      <c r="AS2926" s="250" t="str">
        <f>IF(AS2927="-","",IF(AS2927&gt;0,"","◄"))</f>
        <v>◄</v>
      </c>
      <c r="AT2926" s="251"/>
      <c r="AU2926" s="517">
        <f>IF(ISNONTEXT(AU2927)=TRUE,"_",AR2926+1)</f>
        <v>2</v>
      </c>
      <c r="AV2926" s="250" t="str">
        <f>IF(AV2927="-","",IF(AV2927&gt;0,"","◄"))</f>
        <v>◄</v>
      </c>
      <c r="AW2926" s="251"/>
      <c r="AX2926" s="517">
        <f>IF(ISNONTEXT(AX2927)=TRUE,"_",AU2926+1)</f>
        <v>3</v>
      </c>
      <c r="AY2926" s="250" t="str">
        <f>IF(AY2927="-","",IF(AY2927&gt;0,"","◄"))</f>
        <v>◄</v>
      </c>
      <c r="AZ2926" s="251"/>
      <c r="BA2926" s="517">
        <f>IF(ISNONTEXT(BA2927)=TRUE,"_",AX2926+1)</f>
        <v>4</v>
      </c>
      <c r="BB2926" s="250" t="str">
        <f>IF(BB2927="-","",IF(BB2927&gt;0,"","◄"))</f>
        <v>◄</v>
      </c>
      <c r="BC2926" s="251"/>
      <c r="BD2926" s="517">
        <f>IF(ISNONTEXT(BD2927)=TRUE,"_",BA2926+1)</f>
        <v>5</v>
      </c>
      <c r="BE2926" s="250" t="str">
        <f>IF(BE2927="-","",IF(BE2927&gt;0,"","◄"))</f>
        <v/>
      </c>
      <c r="BF2926" s="251"/>
      <c r="BG2926" s="517" t="str">
        <f>IF(ISNONTEXT(BG2927)=TRUE,"_",BD2926+1)</f>
        <v>_</v>
      </c>
      <c r="BH2926" s="250" t="str">
        <f>IF(BH2927="-","",IF(BH2927&gt;0,"","◄"))</f>
        <v/>
      </c>
      <c r="BI2926" s="251"/>
      <c r="BJ2926" s="517" t="str">
        <f>IF(ISNONTEXT(BJ2927)=TRUE,"_",BG2926+1)</f>
        <v>_</v>
      </c>
      <c r="BK2926" s="563" t="str">
        <f>IF(BK2927="-","",IF(BK2927&gt;0,"","◄"))</f>
        <v/>
      </c>
      <c r="BL2926" s="564"/>
      <c r="BM2926" s="517" t="str">
        <f>IF(ISNONTEXT(BM2927)=TRUE,"_",BJ2926+1)</f>
        <v>_</v>
      </c>
      <c r="BN2926" s="563" t="str">
        <f>IF(BN2927="-","",IF(BN2927&gt;0,"","◄"))</f>
        <v/>
      </c>
      <c r="BO2926" s="564"/>
      <c r="BP2926" s="517" t="str">
        <f>IF(ISNONTEXT(BP2927)=TRUE,"_",BM2926+1)</f>
        <v>_</v>
      </c>
      <c r="BQ2926" s="563" t="str">
        <f>IF(BQ2927="-","",IF(BQ2927&gt;0,"","◄"))</f>
        <v/>
      </c>
      <c r="BR2926" s="564"/>
      <c r="BS2926" s="517" t="str">
        <f>IF(ISNONTEXT(BS2927)=TRUE,"_",BP2926+1)</f>
        <v>_</v>
      </c>
      <c r="BT2926" s="563" t="str">
        <f>IF(BT2927="-","",IF(BT2927&gt;0,"","◄"))</f>
        <v>◄</v>
      </c>
      <c r="BU2926" s="564"/>
      <c r="BV2926" s="517" t="str">
        <f>IF(ISNONTEXT(BV2927)=TRUE,"_",1)</f>
        <v>_</v>
      </c>
      <c r="BW2926" s="563" t="str">
        <f>IF(BW2927="-","",IF(BW2927&gt;0,"","◄"))</f>
        <v>◄</v>
      </c>
      <c r="BX2926" s="564"/>
      <c r="BY2926" s="517" t="str">
        <f>IF(ISNONTEXT(BY2927)=TRUE,"_",BV2926+1)</f>
        <v>_</v>
      </c>
      <c r="BZ2926" s="26"/>
      <c r="CA2926" s="24"/>
      <c r="CB2926" s="25" t="str">
        <f>IF(CB2927&gt;0,"►","")</f>
        <v/>
      </c>
      <c r="CC2926" s="25" t="str">
        <f>IF(CC2927&gt;0,"►","")</f>
        <v/>
      </c>
      <c r="CD2926" s="517" t="str">
        <f>IF(ISNONTEXT(CD2927)=TRUE,"_",1)</f>
        <v>_</v>
      </c>
      <c r="CE2926" s="25" t="str">
        <f>IF(CE2927&gt;0,"►","")</f>
        <v/>
      </c>
      <c r="CF2926" s="25" t="str">
        <f>IF(CF2927&gt;0,"►","")</f>
        <v/>
      </c>
      <c r="CG2926" s="517" t="str">
        <f>IF(ISNONTEXT(CG2927)=TRUE,"_",CD2926+1)</f>
        <v>_</v>
      </c>
      <c r="CH2926" s="66">
        <f>ROWS(CH2927:CH2928)-1</f>
        <v>1</v>
      </c>
      <c r="CI2926" s="23" t="s">
        <v>836</v>
      </c>
    </row>
    <row r="2927" spans="1:87" ht="16.8" customHeight="1" thickBot="1" x14ac:dyDescent="0.35">
      <c r="A2927" s="503"/>
      <c r="B2927" s="49"/>
      <c r="C2927" s="156">
        <f>B2927</f>
        <v>0</v>
      </c>
      <c r="D2927" s="457"/>
      <c r="E2927" s="73"/>
      <c r="F2927" s="74" t="s">
        <v>5573</v>
      </c>
      <c r="G2927" s="300" t="s">
        <v>4314</v>
      </c>
      <c r="H2927" s="76">
        <v>25</v>
      </c>
      <c r="I2927" s="119"/>
      <c r="J2927" s="114"/>
      <c r="K2927" s="79"/>
      <c r="L2927" s="79"/>
      <c r="M2927" s="79"/>
      <c r="N2927" s="80" t="s">
        <v>5574</v>
      </c>
      <c r="O2927" s="81"/>
      <c r="P2927" s="320"/>
      <c r="Q2927" s="83" t="str">
        <f>IF(R2927="?","?","")</f>
        <v/>
      </c>
      <c r="R2927" s="83" t="str">
        <f>IF(AND(S2927="",T2927&gt;0),"?",IF(S2927="","◄",IF(T2927&gt;=1,"►","")))</f>
        <v>◄</v>
      </c>
      <c r="S2927" s="84"/>
      <c r="T2927" s="85"/>
      <c r="U2927" s="83" t="str">
        <f>IF(V2927="?","?","")</f>
        <v/>
      </c>
      <c r="V2927" s="83" t="str">
        <f>IF(AND(W2927="",X2927&gt;0),"?",IF(W2927="","◄",IF(X2927&gt;=1,"►","")))</f>
        <v>◄</v>
      </c>
      <c r="W2927" s="86"/>
      <c r="X2927" s="85"/>
      <c r="Y2927" s="457"/>
      <c r="Z2927" s="87"/>
      <c r="AA2927" s="521">
        <f>(S2927*Z2927)</f>
        <v>0</v>
      </c>
      <c r="AB2927" s="520">
        <f>(T2927*AA2927)</f>
        <v>0</v>
      </c>
      <c r="AC2927" s="88"/>
      <c r="AD2927" s="519">
        <f>(W2927*AC2927)</f>
        <v>0</v>
      </c>
      <c r="AE2927" s="522">
        <f>(X2927*AD2927)</f>
        <v>0</v>
      </c>
      <c r="AF2927" s="89" t="str">
        <f>IF(AG2927&gt;0,"ok","◄")</f>
        <v>◄</v>
      </c>
      <c r="AG2927" s="90"/>
      <c r="AH2927" s="89" t="str">
        <f>IF(AND(AI2927="",AJ2927&gt;0),"?",IF(AI2927="","◄",IF(AJ2927&gt;=1,"►","")))</f>
        <v>◄</v>
      </c>
      <c r="AI2927" s="91"/>
      <c r="AJ2927" s="92"/>
      <c r="AK2927" s="586"/>
      <c r="AL2927" s="587"/>
      <c r="AM2927" s="43"/>
      <c r="AN2927" s="3" t="s">
        <v>3</v>
      </c>
      <c r="AO2927" s="12" t="s">
        <v>1</v>
      </c>
      <c r="AP2927" s="13"/>
      <c r="AQ2927" s="14"/>
      <c r="AR2927" s="15" t="s">
        <v>103</v>
      </c>
      <c r="AS2927" s="13"/>
      <c r="AT2927" s="14"/>
      <c r="AU2927" s="15" t="s">
        <v>4</v>
      </c>
      <c r="AV2927" s="13"/>
      <c r="AW2927" s="14"/>
      <c r="AX2927" s="15" t="s">
        <v>65</v>
      </c>
      <c r="AY2927" s="13"/>
      <c r="AZ2927" s="14"/>
      <c r="BA2927" s="15" t="s">
        <v>528</v>
      </c>
      <c r="BB2927" s="13"/>
      <c r="BC2927" s="14"/>
      <c r="BD2927" s="15" t="s">
        <v>715</v>
      </c>
      <c r="BE2927" s="516" t="s">
        <v>6</v>
      </c>
      <c r="BF2927" s="516" t="s">
        <v>6</v>
      </c>
      <c r="BG2927" s="516"/>
      <c r="BH2927" s="516" t="s">
        <v>6</v>
      </c>
      <c r="BI2927" s="516" t="s">
        <v>6</v>
      </c>
      <c r="BJ2927" s="516"/>
      <c r="BK2927" s="516" t="s">
        <v>6</v>
      </c>
      <c r="BL2927" s="516" t="s">
        <v>6</v>
      </c>
      <c r="BM2927" s="516"/>
      <c r="BN2927" s="516" t="s">
        <v>6</v>
      </c>
      <c r="BO2927" s="516" t="s">
        <v>6</v>
      </c>
      <c r="BP2927" s="516"/>
      <c r="BQ2927" s="516" t="s">
        <v>6</v>
      </c>
      <c r="BR2927" s="516" t="s">
        <v>6</v>
      </c>
      <c r="BS2927" s="516"/>
      <c r="BT2927" s="32"/>
      <c r="BU2927" s="33"/>
      <c r="BV2927" s="34"/>
      <c r="BW2927" s="32"/>
      <c r="BX2927" s="33"/>
      <c r="BY2927" s="34"/>
      <c r="BZ2927" s="35"/>
      <c r="CA2927" s="24"/>
      <c r="CB2927" s="36"/>
      <c r="CC2927" s="33"/>
      <c r="CD2927" s="37"/>
      <c r="CE2927" s="36"/>
      <c r="CF2927" s="38"/>
      <c r="CG2927" s="39"/>
      <c r="CH2927" s="457"/>
      <c r="CI2927" s="23" t="s">
        <v>836</v>
      </c>
    </row>
    <row r="2928" spans="1:87" ht="16.8" thickTop="1" thickBot="1" x14ac:dyDescent="0.35">
      <c r="A2928" s="505" t="str">
        <f>IF(COUNTIF(B2929:B2930,"x")&gt;0,"x","")</f>
        <v/>
      </c>
      <c r="B2928" s="57"/>
      <c r="C2928" s="510" t="str">
        <f>A2928</f>
        <v/>
      </c>
      <c r="D2928" s="66">
        <f>ROWS(D2929:D2930)-1</f>
        <v>1</v>
      </c>
      <c r="E2928" s="58" t="s">
        <v>5575</v>
      </c>
      <c r="F2928" s="59"/>
      <c r="G2928" s="301"/>
      <c r="H2928" s="6"/>
      <c r="I2928" s="18"/>
      <c r="J2928" s="6"/>
      <c r="K2928" s="18"/>
      <c r="L2928" s="18"/>
      <c r="M2928" s="18"/>
      <c r="N2928" s="46"/>
      <c r="O2928" s="60" t="s">
        <v>5576</v>
      </c>
      <c r="P2928" s="334" t="s">
        <v>7229</v>
      </c>
      <c r="Q2928" s="62"/>
      <c r="R2928" s="63" t="str">
        <f>IF(COUNTIF(Q2929:Q2930,"?")&gt;0,"?",IF(AND(S2928="◄",T2928="►"),"◄►",IF(S2928="◄","◄",IF(T2928="►","►",""))))</f>
        <v>◄</v>
      </c>
      <c r="S2928" s="64" t="str">
        <f>IF(SUM(S2929:S2930)+1=ROWS(S2929:S2930)-COUNTIF(S2929:S2930,"-"),"","◄")</f>
        <v>◄</v>
      </c>
      <c r="T2928" s="65" t="str">
        <f>IF(SUM(T2929:T2930)&gt;0,"►","")</f>
        <v/>
      </c>
      <c r="U2928" s="62"/>
      <c r="V2928" s="63" t="str">
        <f>IF(COUNTIF(U2929:U2930,"?")&gt;0,"?",IF(AND(W2928="◄",X2928="►"),"◄►",IF(W2928="◄","◄",IF(X2928="►","►",""))))</f>
        <v>◄</v>
      </c>
      <c r="W2928" s="64" t="str">
        <f>IF(SUM(W2929:W2930)+1=ROWS(W2929:W2930)-COUNTIF(W2929:W2930,"-"),"","◄")</f>
        <v>◄</v>
      </c>
      <c r="X2928" s="65" t="str">
        <f>IF(SUM(X2929:X2930)&gt;0,"►","")</f>
        <v/>
      </c>
      <c r="Y2928" s="66">
        <f>ROWS(Y2929:Y2930)-1</f>
        <v>1</v>
      </c>
      <c r="Z2928" s="67">
        <f>SUM(Z2929:Z2930)-Z2930</f>
        <v>0</v>
      </c>
      <c r="AA2928" s="68" t="s">
        <v>840</v>
      </c>
      <c r="AB2928" s="69"/>
      <c r="AC2928" s="67">
        <f>SUM(AC2929:AC2930)-AC2930</f>
        <v>0</v>
      </c>
      <c r="AD2928" s="68" t="s">
        <v>840</v>
      </c>
      <c r="AE2928" s="69"/>
      <c r="AF2928" s="70" t="str">
        <f>IF(AG2928="◄","◄",IF(AG2928="ok","►",""))</f>
        <v>◄</v>
      </c>
      <c r="AG2928" s="71" t="str">
        <f>IF(AG2929&gt;0,"OK","◄")</f>
        <v>◄</v>
      </c>
      <c r="AH2928" s="62" t="str">
        <f>IF(AND(AI2928="◄",AJ2928="►"),"◄?►",IF(AI2928="◄","◄",IF(AJ2928="►","►","")))</f>
        <v>◄</v>
      </c>
      <c r="AI2928" s="64" t="str">
        <f>IF(AI2929&gt;0,"","◄")</f>
        <v>◄</v>
      </c>
      <c r="AJ2928" s="65" t="str">
        <f>IF(SUM(AJ2929:AJ2929)&gt;0,"►","")</f>
        <v/>
      </c>
      <c r="AK2928" s="570" t="str">
        <f>G2929</f>
        <v>1990</v>
      </c>
      <c r="AL2928" s="572" t="str">
        <f>P2928</f>
        <v>▬ folder Nr. 17  /  90 ▬</v>
      </c>
      <c r="AM2928" s="43"/>
      <c r="AN2928" s="1" t="str">
        <f>IF(AO2928="","",IF(COUNTIF(AN2929,"ok"),"","◄"))</f>
        <v>◄</v>
      </c>
      <c r="AO2928" s="9" t="str">
        <f>IF(COUNTIF(AP2928:BR2928,"◄")&gt;0,"◄","")</f>
        <v>◄</v>
      </c>
      <c r="AP2928" s="250" t="str">
        <f>IF(AP2929="-","",IF(AP2929&gt;0,"","◄"))</f>
        <v>◄</v>
      </c>
      <c r="AQ2928" s="251"/>
      <c r="AR2928" s="517">
        <f>IF(ISNONTEXT(AR2929)=TRUE,"_",1)</f>
        <v>1</v>
      </c>
      <c r="AS2928" s="250" t="str">
        <f>IF(AS2929="-","",IF(AS2929&gt;0,"","◄"))</f>
        <v>◄</v>
      </c>
      <c r="AT2928" s="251"/>
      <c r="AU2928" s="517">
        <f>IF(ISNONTEXT(AU2929)=TRUE,"_",AR2928+1)</f>
        <v>2</v>
      </c>
      <c r="AV2928" s="250" t="str">
        <f>IF(AV2929="-","",IF(AV2929&gt;0,"","◄"))</f>
        <v>◄</v>
      </c>
      <c r="AW2928" s="251"/>
      <c r="AX2928" s="517">
        <f>IF(ISNONTEXT(AX2929)=TRUE,"_",AU2928+1)</f>
        <v>3</v>
      </c>
      <c r="AY2928" s="250" t="str">
        <f>IF(AY2929="-","",IF(AY2929&gt;0,"","◄"))</f>
        <v>◄</v>
      </c>
      <c r="AZ2928" s="251"/>
      <c r="BA2928" s="517">
        <f>IF(ISNONTEXT(BA2929)=TRUE,"_",AX2928+1)</f>
        <v>4</v>
      </c>
      <c r="BB2928" s="250" t="str">
        <f>IF(BB2929="-","",IF(BB2929&gt;0,"","◄"))</f>
        <v>◄</v>
      </c>
      <c r="BC2928" s="251"/>
      <c r="BD2928" s="517">
        <f>IF(ISNONTEXT(BD2929)=TRUE,"_",BA2928+1)</f>
        <v>5</v>
      </c>
      <c r="BE2928" s="250" t="str">
        <f>IF(BE2929="-","",IF(BE2929&gt;0,"","◄"))</f>
        <v/>
      </c>
      <c r="BF2928" s="251"/>
      <c r="BG2928" s="517" t="str">
        <f>IF(ISNONTEXT(BG2929)=TRUE,"_",BD2928+1)</f>
        <v>_</v>
      </c>
      <c r="BH2928" s="250" t="str">
        <f>IF(BH2929="-","",IF(BH2929&gt;0,"","◄"))</f>
        <v/>
      </c>
      <c r="BI2928" s="251"/>
      <c r="BJ2928" s="517" t="str">
        <f>IF(ISNONTEXT(BJ2929)=TRUE,"_",BG2928+1)</f>
        <v>_</v>
      </c>
      <c r="BK2928" s="563" t="str">
        <f>IF(BK2929="-","",IF(BK2929&gt;0,"","◄"))</f>
        <v/>
      </c>
      <c r="BL2928" s="564"/>
      <c r="BM2928" s="517" t="str">
        <f>IF(ISNONTEXT(BM2929)=TRUE,"_",BJ2928+1)</f>
        <v>_</v>
      </c>
      <c r="BN2928" s="563" t="str">
        <f>IF(BN2929="-","",IF(BN2929&gt;0,"","◄"))</f>
        <v/>
      </c>
      <c r="BO2928" s="564"/>
      <c r="BP2928" s="517" t="str">
        <f>IF(ISNONTEXT(BP2929)=TRUE,"_",BM2928+1)</f>
        <v>_</v>
      </c>
      <c r="BQ2928" s="563" t="str">
        <f>IF(BQ2929="-","",IF(BQ2929&gt;0,"","◄"))</f>
        <v/>
      </c>
      <c r="BR2928" s="564"/>
      <c r="BS2928" s="517" t="str">
        <f>IF(ISNONTEXT(BS2929)=TRUE,"_",BP2928+1)</f>
        <v>_</v>
      </c>
      <c r="BT2928" s="563" t="str">
        <f>IF(BT2929="-","",IF(BT2929&gt;0,"","◄"))</f>
        <v>◄</v>
      </c>
      <c r="BU2928" s="564"/>
      <c r="BV2928" s="517" t="str">
        <f>IF(ISNONTEXT(BV2929)=TRUE,"_",1)</f>
        <v>_</v>
      </c>
      <c r="BW2928" s="563" t="str">
        <f>IF(BW2929="-","",IF(BW2929&gt;0,"","◄"))</f>
        <v>◄</v>
      </c>
      <c r="BX2928" s="564"/>
      <c r="BY2928" s="517" t="str">
        <f>IF(ISNONTEXT(BY2929)=TRUE,"_",BV2928+1)</f>
        <v>_</v>
      </c>
      <c r="BZ2928" s="26"/>
      <c r="CA2928" s="24"/>
      <c r="CB2928" s="25" t="str">
        <f>IF(CB2929&gt;0,"►","")</f>
        <v/>
      </c>
      <c r="CC2928" s="25" t="str">
        <f>IF(CC2929&gt;0,"►","")</f>
        <v/>
      </c>
      <c r="CD2928" s="517" t="str">
        <f>IF(ISNONTEXT(CD2929)=TRUE,"_",1)</f>
        <v>_</v>
      </c>
      <c r="CE2928" s="25" t="str">
        <f>IF(CE2929&gt;0,"►","")</f>
        <v/>
      </c>
      <c r="CF2928" s="25" t="str">
        <f>IF(CF2929&gt;0,"►","")</f>
        <v/>
      </c>
      <c r="CG2928" s="517" t="str">
        <f>IF(ISNONTEXT(CG2929)=TRUE,"_",CD2928+1)</f>
        <v>_</v>
      </c>
      <c r="CH2928" s="66">
        <f>ROWS(CH2929:CH2930)-1</f>
        <v>1</v>
      </c>
      <c r="CI2928" s="23" t="s">
        <v>836</v>
      </c>
    </row>
    <row r="2929" spans="1:88" ht="16.8" customHeight="1" thickBot="1" x14ac:dyDescent="0.35">
      <c r="A2929" s="503"/>
      <c r="B2929" s="49"/>
      <c r="C2929" s="156">
        <f>B2929</f>
        <v>0</v>
      </c>
      <c r="D2929" s="457"/>
      <c r="E2929" s="73"/>
      <c r="F2929" s="74" t="s">
        <v>5577</v>
      </c>
      <c r="G2929" s="300" t="s">
        <v>4314</v>
      </c>
      <c r="H2929" s="76">
        <v>10</v>
      </c>
      <c r="I2929" s="119"/>
      <c r="J2929" s="114"/>
      <c r="K2929" s="79"/>
      <c r="L2929" s="79"/>
      <c r="M2929" s="79"/>
      <c r="N2929" s="80" t="s">
        <v>5578</v>
      </c>
      <c r="O2929" s="81"/>
      <c r="P2929" s="320"/>
      <c r="Q2929" s="83" t="str">
        <f>IF(R2929="?","?","")</f>
        <v/>
      </c>
      <c r="R2929" s="83" t="str">
        <f>IF(AND(S2929="",T2929&gt;0),"?",IF(S2929="","◄",IF(T2929&gt;=1,"►","")))</f>
        <v>◄</v>
      </c>
      <c r="S2929" s="84"/>
      <c r="T2929" s="85"/>
      <c r="U2929" s="83" t="str">
        <f>IF(V2929="?","?","")</f>
        <v/>
      </c>
      <c r="V2929" s="83" t="str">
        <f>IF(AND(W2929="",X2929&gt;0),"?",IF(W2929="","◄",IF(X2929&gt;=1,"►","")))</f>
        <v>◄</v>
      </c>
      <c r="W2929" s="86"/>
      <c r="X2929" s="85"/>
      <c r="Y2929" s="457"/>
      <c r="Z2929" s="87"/>
      <c r="AA2929" s="521">
        <f>(S2929*Z2929)</f>
        <v>0</v>
      </c>
      <c r="AB2929" s="520">
        <f>(T2929*AA2929)</f>
        <v>0</v>
      </c>
      <c r="AC2929" s="88"/>
      <c r="AD2929" s="519">
        <f>(W2929*AC2929)</f>
        <v>0</v>
      </c>
      <c r="AE2929" s="522">
        <f>(X2929*AD2929)</f>
        <v>0</v>
      </c>
      <c r="AF2929" s="89" t="str">
        <f>IF(AG2929&gt;0,"ok","◄")</f>
        <v>◄</v>
      </c>
      <c r="AG2929" s="90"/>
      <c r="AH2929" s="89" t="str">
        <f>IF(AND(AI2929="",AJ2929&gt;0),"?",IF(AI2929="","◄",IF(AJ2929&gt;=1,"►","")))</f>
        <v>◄</v>
      </c>
      <c r="AI2929" s="91"/>
      <c r="AJ2929" s="92"/>
      <c r="AK2929" s="586"/>
      <c r="AL2929" s="587"/>
      <c r="AM2929" s="43"/>
      <c r="AN2929" s="3" t="s">
        <v>3</v>
      </c>
      <c r="AO2929" s="12" t="s">
        <v>1</v>
      </c>
      <c r="AP2929" s="13"/>
      <c r="AQ2929" s="14"/>
      <c r="AR2929" s="15" t="s">
        <v>16</v>
      </c>
      <c r="AS2929" s="13"/>
      <c r="AT2929" s="14"/>
      <c r="AU2929" s="15" t="s">
        <v>716</v>
      </c>
      <c r="AV2929" s="13"/>
      <c r="AW2929" s="14"/>
      <c r="AX2929" s="15" t="s">
        <v>162</v>
      </c>
      <c r="AY2929" s="13"/>
      <c r="AZ2929" s="14"/>
      <c r="BA2929" s="15" t="s">
        <v>655</v>
      </c>
      <c r="BB2929" s="13"/>
      <c r="BC2929" s="14"/>
      <c r="BD2929" s="15" t="s">
        <v>603</v>
      </c>
      <c r="BE2929" s="516" t="s">
        <v>6</v>
      </c>
      <c r="BF2929" s="516" t="s">
        <v>6</v>
      </c>
      <c r="BG2929" s="516"/>
      <c r="BH2929" s="516" t="s">
        <v>6</v>
      </c>
      <c r="BI2929" s="516" t="s">
        <v>6</v>
      </c>
      <c r="BJ2929" s="516"/>
      <c r="BK2929" s="516" t="s">
        <v>6</v>
      </c>
      <c r="BL2929" s="516" t="s">
        <v>6</v>
      </c>
      <c r="BM2929" s="516"/>
      <c r="BN2929" s="516" t="s">
        <v>6</v>
      </c>
      <c r="BO2929" s="516" t="s">
        <v>6</v>
      </c>
      <c r="BP2929" s="516"/>
      <c r="BQ2929" s="516" t="s">
        <v>6</v>
      </c>
      <c r="BR2929" s="516" t="s">
        <v>6</v>
      </c>
      <c r="BS2929" s="516"/>
      <c r="BT2929" s="32"/>
      <c r="BU2929" s="33"/>
      <c r="BV2929" s="34"/>
      <c r="BW2929" s="32"/>
      <c r="BX2929" s="33"/>
      <c r="BY2929" s="34"/>
      <c r="BZ2929" s="35"/>
      <c r="CA2929" s="24"/>
      <c r="CB2929" s="36"/>
      <c r="CC2929" s="33"/>
      <c r="CD2929" s="37"/>
      <c r="CE2929" s="36"/>
      <c r="CF2929" s="38"/>
      <c r="CG2929" s="39"/>
      <c r="CH2929" s="457"/>
      <c r="CI2929" s="23" t="s">
        <v>836</v>
      </c>
    </row>
    <row r="2930" spans="1:88" ht="16.8" thickTop="1" thickBot="1" x14ac:dyDescent="0.35">
      <c r="A2930" s="505" t="str">
        <f>IF(COUNTIF(B2931:B2934,"x")&gt;0,"x","")</f>
        <v/>
      </c>
      <c r="B2930" s="57"/>
      <c r="C2930" s="510" t="str">
        <f>A2930</f>
        <v/>
      </c>
      <c r="D2930" s="66">
        <f>ROWS(D2931:D2934)-1</f>
        <v>3</v>
      </c>
      <c r="E2930" s="58" t="s">
        <v>5579</v>
      </c>
      <c r="F2930" s="59"/>
      <c r="G2930" s="301"/>
      <c r="H2930" s="6"/>
      <c r="I2930" s="18"/>
      <c r="J2930" s="6"/>
      <c r="K2930" s="18"/>
      <c r="L2930" s="18"/>
      <c r="M2930" s="18"/>
      <c r="N2930" s="46"/>
      <c r="O2930" s="60" t="s">
        <v>5580</v>
      </c>
      <c r="P2930" s="334" t="s">
        <v>7230</v>
      </c>
      <c r="Q2930" s="143"/>
      <c r="R2930" s="63" t="str">
        <f>IF(COUNTIF(Q2931:Q2934,"?")&gt;0,"?",IF(AND(S2930="◄",T2930="►"),"◄►",IF(S2930="◄","◄",IF(T2930="►","►",""))))</f>
        <v>◄</v>
      </c>
      <c r="S2930" s="64" t="str">
        <f>IF(SUM(S2931:S2934)+1=ROWS(S2931:S2934)-COUNTIF(S2931:S2934,"-"),"","◄")</f>
        <v>◄</v>
      </c>
      <c r="T2930" s="65" t="str">
        <f>IF(SUM(T2931:T2934)&gt;0,"►","")</f>
        <v/>
      </c>
      <c r="U2930" s="146"/>
      <c r="V2930" s="63" t="str">
        <f>IF(COUNTIF(U2931:U2934,"?")&gt;0,"?",IF(AND(W2930="◄",X2930="►"),"◄►",IF(W2930="◄","◄",IF(X2930="►","►",""))))</f>
        <v>◄</v>
      </c>
      <c r="W2930" s="64" t="str">
        <f>IF(SUM(W2931:W2934)+1=ROWS(W2931:W2934)-COUNTIF(W2931:W2934,"-"),"","◄")</f>
        <v>◄</v>
      </c>
      <c r="X2930" s="65" t="str">
        <f>IF(SUM(X2931:X2934)&gt;0,"►","")</f>
        <v/>
      </c>
      <c r="Y2930" s="66">
        <f>ROWS(Y2931:Y2934)-1</f>
        <v>3</v>
      </c>
      <c r="Z2930" s="67">
        <f>SUM(Z2931:Z2934)-Z2934</f>
        <v>0</v>
      </c>
      <c r="AA2930" s="68" t="s">
        <v>840</v>
      </c>
      <c r="AB2930" s="69"/>
      <c r="AC2930" s="67">
        <f>SUM(AC2931:AC2934)-AC2934</f>
        <v>0</v>
      </c>
      <c r="AD2930" s="68" t="s">
        <v>840</v>
      </c>
      <c r="AE2930" s="69"/>
      <c r="AF2930" s="70" t="str">
        <f>IF(AG2930="◄","◄",IF(AG2930="ok","►",""))</f>
        <v>◄</v>
      </c>
      <c r="AG2930" s="71" t="str">
        <f>IF(AG2931&gt;0,"OK","◄")</f>
        <v>◄</v>
      </c>
      <c r="AH2930" s="62" t="str">
        <f>IF(AND(AI2930="◄",AJ2930="►"),"◄?►",IF(AI2930="◄","◄",IF(AJ2930="►","►","")))</f>
        <v>◄</v>
      </c>
      <c r="AI2930" s="64" t="str">
        <f>IF(AI2931&gt;0,"","◄")</f>
        <v>◄</v>
      </c>
      <c r="AJ2930" s="65" t="str">
        <f>IF(SUM(AJ2931:AJ2933)&gt;0,"►","")</f>
        <v/>
      </c>
      <c r="AK2930" s="570" t="str">
        <f>G2931</f>
        <v>1990</v>
      </c>
      <c r="AL2930" s="572" t="str">
        <f>P2930</f>
        <v>▬ folder Nr. 18  /  90 ▬</v>
      </c>
      <c r="AM2930" s="43"/>
      <c r="AN2930" s="1" t="str">
        <f>IF(AO2930="","",IF(COUNTIF(AN2931,"ok"),"","◄"))</f>
        <v>◄</v>
      </c>
      <c r="AO2930" s="9" t="str">
        <f>IF(COUNTIF(AP2930:BR2930,"◄")&gt;0,"◄","")</f>
        <v>◄</v>
      </c>
      <c r="AP2930" s="250" t="str">
        <f>IF(AP2931="-","",IF(AP2931&gt;0,"","◄"))</f>
        <v>◄</v>
      </c>
      <c r="AQ2930" s="251"/>
      <c r="AR2930" s="517">
        <f>IF(ISNONTEXT(AR2931)=TRUE,"_",1)</f>
        <v>1</v>
      </c>
      <c r="AS2930" s="250" t="str">
        <f>IF(AS2931="-","",IF(AS2931&gt;0,"","◄"))</f>
        <v>◄</v>
      </c>
      <c r="AT2930" s="251"/>
      <c r="AU2930" s="517">
        <f>IF(ISNONTEXT(AU2931)=TRUE,"_",AR2930+1)</f>
        <v>2</v>
      </c>
      <c r="AV2930" s="250" t="str">
        <f>IF(AV2931="-","",IF(AV2931&gt;0,"","◄"))</f>
        <v>◄</v>
      </c>
      <c r="AW2930" s="251"/>
      <c r="AX2930" s="517">
        <f>IF(ISNONTEXT(AX2931)=TRUE,"_",AU2930+1)</f>
        <v>3</v>
      </c>
      <c r="AY2930" s="250" t="str">
        <f>IF(AY2931="-","",IF(AY2931&gt;0,"","◄"))</f>
        <v>◄</v>
      </c>
      <c r="AZ2930" s="251"/>
      <c r="BA2930" s="517">
        <f>IF(ISNONTEXT(BA2931)=TRUE,"_",AX2930+1)</f>
        <v>4</v>
      </c>
      <c r="BB2930" s="250" t="str">
        <f>IF(BB2931="-","",IF(BB2931&gt;0,"","◄"))</f>
        <v>◄</v>
      </c>
      <c r="BC2930" s="251"/>
      <c r="BD2930" s="517">
        <f>IF(ISNONTEXT(BD2931)=TRUE,"_",BA2930+1)</f>
        <v>5</v>
      </c>
      <c r="BE2930" s="250" t="str">
        <f>IF(BE2931="-","",IF(BE2931&gt;0,"","◄"))</f>
        <v>◄</v>
      </c>
      <c r="BF2930" s="251"/>
      <c r="BG2930" s="517">
        <f>IF(ISNONTEXT(BG2931)=TRUE,"_",BD2930+1)</f>
        <v>6</v>
      </c>
      <c r="BH2930" s="250" t="str">
        <f>IF(BH2931="-","",IF(BH2931&gt;0,"","◄"))</f>
        <v/>
      </c>
      <c r="BI2930" s="251"/>
      <c r="BJ2930" s="517" t="str">
        <f>IF(ISNONTEXT(BJ2931)=TRUE,"_",BG2930+1)</f>
        <v>_</v>
      </c>
      <c r="BK2930" s="563" t="str">
        <f>IF(BK2931="-","",IF(BK2931&gt;0,"","◄"))</f>
        <v/>
      </c>
      <c r="BL2930" s="564"/>
      <c r="BM2930" s="517" t="str">
        <f>IF(ISNONTEXT(BM2931)=TRUE,"_",BJ2930+1)</f>
        <v>_</v>
      </c>
      <c r="BN2930" s="563" t="str">
        <f>IF(BN2931="-","",IF(BN2931&gt;0,"","◄"))</f>
        <v/>
      </c>
      <c r="BO2930" s="564"/>
      <c r="BP2930" s="517" t="str">
        <f>IF(ISNONTEXT(BP2931)=TRUE,"_",BM2930+1)</f>
        <v>_</v>
      </c>
      <c r="BQ2930" s="563" t="str">
        <f>IF(BQ2931="-","",IF(BQ2931&gt;0,"","◄"))</f>
        <v/>
      </c>
      <c r="BR2930" s="564"/>
      <c r="BS2930" s="517" t="str">
        <f>IF(ISNONTEXT(BS2931)=TRUE,"_",BP2930+1)</f>
        <v>_</v>
      </c>
      <c r="BT2930" s="563" t="str">
        <f>IF(BT2931="-","",IF(BT2931&gt;0,"","◄"))</f>
        <v>◄</v>
      </c>
      <c r="BU2930" s="564"/>
      <c r="BV2930" s="517" t="str">
        <f>IF(ISNONTEXT(BV2931)=TRUE,"_",1)</f>
        <v>_</v>
      </c>
      <c r="BW2930" s="563" t="str">
        <f>IF(BW2931="-","",IF(BW2931&gt;0,"","◄"))</f>
        <v>◄</v>
      </c>
      <c r="BX2930" s="564"/>
      <c r="BY2930" s="517" t="str">
        <f>IF(ISNONTEXT(BY2931)=TRUE,"_",BV2930+1)</f>
        <v>_</v>
      </c>
      <c r="BZ2930" s="26"/>
      <c r="CA2930" s="24"/>
      <c r="CB2930" s="25" t="str">
        <f>IF(CB2931&gt;0,"►","")</f>
        <v/>
      </c>
      <c r="CC2930" s="25" t="str">
        <f>IF(CC2931&gt;0,"►","")</f>
        <v/>
      </c>
      <c r="CD2930" s="517" t="str">
        <f>IF(ISNONTEXT(CD2931)=TRUE,"_",1)</f>
        <v>_</v>
      </c>
      <c r="CE2930" s="25" t="str">
        <f>IF(CE2931&gt;0,"►","")</f>
        <v/>
      </c>
      <c r="CF2930" s="25" t="str">
        <f>IF(CF2931&gt;0,"►","")</f>
        <v/>
      </c>
      <c r="CG2930" s="517" t="str">
        <f>IF(ISNONTEXT(CG2931)=TRUE,"_",CD2930+1)</f>
        <v>_</v>
      </c>
      <c r="CH2930" s="66">
        <f>ROWS(CH2931:CH2934)-1</f>
        <v>3</v>
      </c>
      <c r="CI2930" s="23" t="s">
        <v>836</v>
      </c>
    </row>
    <row r="2931" spans="1:88" ht="16.8" customHeight="1" thickBot="1" x14ac:dyDescent="0.35">
      <c r="A2931" s="503"/>
      <c r="B2931" s="49"/>
      <c r="C2931" s="156">
        <f>B2931</f>
        <v>0</v>
      </c>
      <c r="D2931" s="457"/>
      <c r="E2931" s="73"/>
      <c r="F2931" s="74" t="s">
        <v>5581</v>
      </c>
      <c r="G2931" s="300" t="s">
        <v>4314</v>
      </c>
      <c r="H2931" s="76">
        <v>10</v>
      </c>
      <c r="I2931" s="119"/>
      <c r="J2931" s="114"/>
      <c r="K2931" s="79"/>
      <c r="L2931" s="79"/>
      <c r="M2931" s="79"/>
      <c r="N2931" s="80" t="s">
        <v>5582</v>
      </c>
      <c r="O2931" s="81"/>
      <c r="P2931" s="316">
        <v>0</v>
      </c>
      <c r="Q2931" s="83" t="str">
        <f>IF(R2931="?","?","")</f>
        <v/>
      </c>
      <c r="R2931" s="83" t="str">
        <f>IF(AND(S2931="",T2931&gt;0),"?",IF(S2931="","◄",IF(T2931&gt;=1,"►","")))</f>
        <v>◄</v>
      </c>
      <c r="S2931" s="84"/>
      <c r="T2931" s="85"/>
      <c r="U2931" s="83" t="str">
        <f>IF(V2931="?","?","")</f>
        <v/>
      </c>
      <c r="V2931" s="83" t="str">
        <f>IF(AND(W2931="",X2931&gt;0),"?",IF(W2931="","◄",IF(X2931&gt;=1,"►","")))</f>
        <v>◄</v>
      </c>
      <c r="W2931" s="86"/>
      <c r="X2931" s="85"/>
      <c r="Y2931" s="457"/>
      <c r="Z2931" s="87"/>
      <c r="AA2931" s="521">
        <f t="shared" ref="AA2931:AB2933" si="1012">(S2931*Z2931)</f>
        <v>0</v>
      </c>
      <c r="AB2931" s="520">
        <f t="shared" si="1012"/>
        <v>0</v>
      </c>
      <c r="AC2931" s="88"/>
      <c r="AD2931" s="519">
        <f t="shared" ref="AD2931:AE2933" si="1013">(W2931*AC2931)</f>
        <v>0</v>
      </c>
      <c r="AE2931" s="522">
        <f t="shared" si="1013"/>
        <v>0</v>
      </c>
      <c r="AF2931" s="89" t="str">
        <f>IF(AG2931&gt;0,"ok","◄")</f>
        <v>◄</v>
      </c>
      <c r="AG2931" s="90"/>
      <c r="AH2931" s="89" t="str">
        <f>IF(AND(AI2931="",AJ2931&gt;0),"?",IF(AI2931="","◄",IF(AJ2931&gt;=1,"►","")))</f>
        <v>◄</v>
      </c>
      <c r="AI2931" s="91"/>
      <c r="AJ2931" s="92"/>
      <c r="AK2931" s="586"/>
      <c r="AL2931" s="587"/>
      <c r="AM2931" s="43"/>
      <c r="AN2931" s="3" t="s">
        <v>3</v>
      </c>
      <c r="AO2931" s="12" t="s">
        <v>1</v>
      </c>
      <c r="AP2931" s="13"/>
      <c r="AQ2931" s="14"/>
      <c r="AR2931" s="15" t="s">
        <v>8</v>
      </c>
      <c r="AS2931" s="13"/>
      <c r="AT2931" s="14"/>
      <c r="AU2931" s="15" t="s">
        <v>717</v>
      </c>
      <c r="AV2931" s="13"/>
      <c r="AW2931" s="14"/>
      <c r="AX2931" s="15" t="s">
        <v>4</v>
      </c>
      <c r="AY2931" s="13"/>
      <c r="AZ2931" s="14"/>
      <c r="BA2931" s="15" t="s">
        <v>232</v>
      </c>
      <c r="BB2931" s="13"/>
      <c r="BC2931" s="14"/>
      <c r="BD2931" s="15" t="s">
        <v>718</v>
      </c>
      <c r="BE2931" s="13"/>
      <c r="BF2931" s="14"/>
      <c r="BG2931" s="15" t="s">
        <v>407</v>
      </c>
      <c r="BH2931" s="516" t="s">
        <v>6</v>
      </c>
      <c r="BI2931" s="516" t="s">
        <v>6</v>
      </c>
      <c r="BJ2931" s="516"/>
      <c r="BK2931" s="516" t="s">
        <v>6</v>
      </c>
      <c r="BL2931" s="516" t="s">
        <v>6</v>
      </c>
      <c r="BM2931" s="516"/>
      <c r="BN2931" s="516" t="s">
        <v>6</v>
      </c>
      <c r="BO2931" s="516" t="s">
        <v>6</v>
      </c>
      <c r="BP2931" s="516"/>
      <c r="BQ2931" s="516" t="s">
        <v>6</v>
      </c>
      <c r="BR2931" s="516" t="s">
        <v>6</v>
      </c>
      <c r="BS2931" s="516"/>
      <c r="BT2931" s="32"/>
      <c r="BU2931" s="33"/>
      <c r="BV2931" s="34"/>
      <c r="BW2931" s="32"/>
      <c r="BX2931" s="33"/>
      <c r="BY2931" s="34"/>
      <c r="BZ2931" s="35"/>
      <c r="CA2931" s="24"/>
      <c r="CB2931" s="36"/>
      <c r="CC2931" s="33"/>
      <c r="CD2931" s="37"/>
      <c r="CE2931" s="36"/>
      <c r="CF2931" s="38"/>
      <c r="CG2931" s="39"/>
      <c r="CH2931" s="457"/>
      <c r="CI2931" s="23" t="s">
        <v>836</v>
      </c>
    </row>
    <row r="2932" spans="1:88" ht="16.8" customHeight="1" thickTop="1" thickBot="1" x14ac:dyDescent="0.35">
      <c r="A2932" s="503"/>
      <c r="B2932" s="49"/>
      <c r="C2932" s="156">
        <f>B2932</f>
        <v>0</v>
      </c>
      <c r="D2932" s="457"/>
      <c r="E2932" s="73"/>
      <c r="F2932" s="93">
        <v>2394</v>
      </c>
      <c r="G2932" s="302" t="s">
        <v>4314</v>
      </c>
      <c r="H2932" s="76">
        <v>14</v>
      </c>
      <c r="I2932" s="119"/>
      <c r="J2932" s="114"/>
      <c r="K2932" s="79"/>
      <c r="L2932" s="79"/>
      <c r="M2932" s="79"/>
      <c r="N2932" s="80" t="s">
        <v>5583</v>
      </c>
      <c r="O2932" s="81"/>
      <c r="P2932" s="142" t="s">
        <v>5584</v>
      </c>
      <c r="Q2932" s="83" t="str">
        <f>IF(R2932="?","?","")</f>
        <v/>
      </c>
      <c r="R2932" s="83" t="str">
        <f>IF(AND(S2932="",T2932&gt;0),"?",IF(S2932="","◄",IF(T2932&gt;=1,"►","")))</f>
        <v>◄</v>
      </c>
      <c r="S2932" s="84"/>
      <c r="T2932" s="85"/>
      <c r="U2932" s="83" t="str">
        <f>IF(V2932="?","?","")</f>
        <v/>
      </c>
      <c r="V2932" s="83" t="str">
        <f>IF(AND(W2932="",X2932&gt;0),"?",IF(W2932="","◄",IF(X2932&gt;=1,"►","")))</f>
        <v>◄</v>
      </c>
      <c r="W2932" s="86"/>
      <c r="X2932" s="85"/>
      <c r="Y2932" s="457"/>
      <c r="Z2932" s="87"/>
      <c r="AA2932" s="521">
        <f t="shared" si="1012"/>
        <v>0</v>
      </c>
      <c r="AB2932" s="520">
        <f t="shared" si="1012"/>
        <v>0</v>
      </c>
      <c r="AC2932" s="88"/>
      <c r="AD2932" s="519">
        <f t="shared" si="1013"/>
        <v>0</v>
      </c>
      <c r="AE2932" s="522">
        <f t="shared" si="1013"/>
        <v>0</v>
      </c>
      <c r="AF2932" s="44"/>
      <c r="AG2932" s="45"/>
      <c r="AH2932" s="44"/>
      <c r="AI2932" s="45"/>
      <c r="AJ2932" s="45"/>
      <c r="AK2932" s="45"/>
      <c r="AL2932" s="45"/>
      <c r="AM2932" s="43"/>
      <c r="AN2932" s="27" t="s">
        <v>6</v>
      </c>
      <c r="AO2932" s="27" t="s">
        <v>6</v>
      </c>
      <c r="AP2932" s="516"/>
      <c r="AQ2932" s="516"/>
      <c r="AR2932" s="516"/>
      <c r="AS2932" s="516" t="s">
        <v>6</v>
      </c>
      <c r="AT2932" s="516" t="s">
        <v>6</v>
      </c>
      <c r="AU2932" s="516"/>
      <c r="AV2932" s="516" t="s">
        <v>6</v>
      </c>
      <c r="AW2932" s="516" t="s">
        <v>6</v>
      </c>
      <c r="AX2932" s="516"/>
      <c r="AY2932" s="516" t="s">
        <v>6</v>
      </c>
      <c r="AZ2932" s="516" t="s">
        <v>6</v>
      </c>
      <c r="BA2932" s="516"/>
      <c r="BB2932" s="516" t="s">
        <v>6</v>
      </c>
      <c r="BC2932" s="516" t="s">
        <v>6</v>
      </c>
      <c r="BD2932" s="516"/>
      <c r="BE2932" s="516" t="s">
        <v>6</v>
      </c>
      <c r="BF2932" s="516" t="s">
        <v>6</v>
      </c>
      <c r="BG2932" s="516"/>
      <c r="BH2932" s="516" t="s">
        <v>6</v>
      </c>
      <c r="BI2932" s="516" t="s">
        <v>6</v>
      </c>
      <c r="BJ2932" s="516"/>
      <c r="BK2932" s="516" t="s">
        <v>6</v>
      </c>
      <c r="BL2932" s="516" t="s">
        <v>6</v>
      </c>
      <c r="BM2932" s="516"/>
      <c r="BN2932" s="516" t="s">
        <v>6</v>
      </c>
      <c r="BO2932" s="516" t="s">
        <v>6</v>
      </c>
      <c r="BP2932" s="516"/>
      <c r="BQ2932" s="516" t="s">
        <v>6</v>
      </c>
      <c r="BR2932" s="516" t="s">
        <v>6</v>
      </c>
      <c r="BS2932" s="516"/>
      <c r="BT2932" s="516"/>
      <c r="BU2932" s="516"/>
      <c r="BV2932" s="516"/>
      <c r="BW2932" s="516"/>
      <c r="BX2932" s="516"/>
      <c r="BY2932" s="516"/>
      <c r="BZ2932" s="28"/>
      <c r="CA2932" s="24"/>
      <c r="CB2932" s="29"/>
      <c r="CC2932" s="29"/>
      <c r="CD2932" s="30"/>
      <c r="CE2932" s="29"/>
      <c r="CF2932" s="29"/>
      <c r="CG2932" s="31"/>
      <c r="CH2932" s="457"/>
      <c r="CI2932" s="23" t="s">
        <v>836</v>
      </c>
    </row>
    <row r="2933" spans="1:88" ht="15.6" thickTop="1" thickBot="1" x14ac:dyDescent="0.35">
      <c r="A2933" s="503"/>
      <c r="B2933" s="49"/>
      <c r="C2933" s="156">
        <f>B2933</f>
        <v>0</v>
      </c>
      <c r="D2933" s="457"/>
      <c r="E2933" s="73"/>
      <c r="F2933" s="93">
        <v>2395</v>
      </c>
      <c r="G2933" s="302" t="s">
        <v>4314</v>
      </c>
      <c r="H2933" s="76">
        <v>25</v>
      </c>
      <c r="I2933" s="119"/>
      <c r="J2933" s="114"/>
      <c r="K2933" s="79"/>
      <c r="L2933" s="79"/>
      <c r="M2933" s="79"/>
      <c r="N2933" s="80" t="s">
        <v>5585</v>
      </c>
      <c r="O2933" s="81"/>
      <c r="P2933" s="142" t="s">
        <v>5586</v>
      </c>
      <c r="Q2933" s="83" t="str">
        <f>IF(R2933="?","?","")</f>
        <v/>
      </c>
      <c r="R2933" s="83" t="str">
        <f>IF(AND(S2933="",T2933&gt;0),"?",IF(S2933="","◄",IF(T2933&gt;=1,"►","")))</f>
        <v>◄</v>
      </c>
      <c r="S2933" s="84"/>
      <c r="T2933" s="85"/>
      <c r="U2933" s="83" t="str">
        <f>IF(V2933="?","?","")</f>
        <v/>
      </c>
      <c r="V2933" s="83" t="str">
        <f>IF(AND(W2933="",X2933&gt;0),"?",IF(W2933="","◄",IF(X2933&gt;=1,"►","")))</f>
        <v>◄</v>
      </c>
      <c r="W2933" s="86"/>
      <c r="X2933" s="85"/>
      <c r="Y2933" s="457"/>
      <c r="Z2933" s="87"/>
      <c r="AA2933" s="521">
        <f t="shared" si="1012"/>
        <v>0</v>
      </c>
      <c r="AB2933" s="520">
        <f t="shared" si="1012"/>
        <v>0</v>
      </c>
      <c r="AC2933" s="88"/>
      <c r="AD2933" s="519">
        <f t="shared" si="1013"/>
        <v>0</v>
      </c>
      <c r="AE2933" s="522">
        <f t="shared" si="1013"/>
        <v>0</v>
      </c>
      <c r="AF2933" s="44"/>
      <c r="AG2933" s="45"/>
      <c r="AH2933" s="44"/>
      <c r="AI2933" s="45"/>
      <c r="AJ2933" s="45"/>
      <c r="AK2933" s="45"/>
      <c r="AL2933" s="45"/>
      <c r="AM2933" s="43"/>
      <c r="AN2933" s="27" t="s">
        <v>6</v>
      </c>
      <c r="AO2933" s="27" t="s">
        <v>6</v>
      </c>
      <c r="AP2933" s="516"/>
      <c r="AQ2933" s="516"/>
      <c r="AR2933" s="516"/>
      <c r="AS2933" s="516" t="s">
        <v>6</v>
      </c>
      <c r="AT2933" s="516" t="s">
        <v>6</v>
      </c>
      <c r="AU2933" s="516"/>
      <c r="AV2933" s="516" t="s">
        <v>6</v>
      </c>
      <c r="AW2933" s="516" t="s">
        <v>6</v>
      </c>
      <c r="AX2933" s="516"/>
      <c r="AY2933" s="516" t="s">
        <v>6</v>
      </c>
      <c r="AZ2933" s="516" t="s">
        <v>6</v>
      </c>
      <c r="BA2933" s="516"/>
      <c r="BB2933" s="516" t="s">
        <v>6</v>
      </c>
      <c r="BC2933" s="516" t="s">
        <v>6</v>
      </c>
      <c r="BD2933" s="516"/>
      <c r="BE2933" s="516" t="s">
        <v>6</v>
      </c>
      <c r="BF2933" s="516" t="s">
        <v>6</v>
      </c>
      <c r="BG2933" s="516"/>
      <c r="BH2933" s="516" t="s">
        <v>6</v>
      </c>
      <c r="BI2933" s="516" t="s">
        <v>6</v>
      </c>
      <c r="BJ2933" s="516"/>
      <c r="BK2933" s="516" t="s">
        <v>6</v>
      </c>
      <c r="BL2933" s="516" t="s">
        <v>6</v>
      </c>
      <c r="BM2933" s="516"/>
      <c r="BN2933" s="516" t="s">
        <v>6</v>
      </c>
      <c r="BO2933" s="516" t="s">
        <v>6</v>
      </c>
      <c r="BP2933" s="516"/>
      <c r="BQ2933" s="516" t="s">
        <v>6</v>
      </c>
      <c r="BR2933" s="516" t="s">
        <v>6</v>
      </c>
      <c r="BS2933" s="516"/>
      <c r="BT2933" s="516"/>
      <c r="BU2933" s="516"/>
      <c r="BV2933" s="516"/>
      <c r="BW2933" s="516"/>
      <c r="BX2933" s="516"/>
      <c r="BY2933" s="516"/>
      <c r="BZ2933" s="28"/>
      <c r="CA2933" s="24"/>
      <c r="CB2933" s="29"/>
      <c r="CC2933" s="29"/>
      <c r="CD2933" s="30"/>
      <c r="CE2933" s="29"/>
      <c r="CF2933" s="29"/>
      <c r="CG2933" s="31"/>
      <c r="CH2933" s="457"/>
      <c r="CI2933" s="23" t="s">
        <v>836</v>
      </c>
    </row>
    <row r="2934" spans="1:88" ht="16.8" thickTop="1" thickBot="1" x14ac:dyDescent="0.35">
      <c r="A2934" s="505" t="str">
        <f>IF(COUNTIF(B2935:B2936,"x")&gt;0,"x","")</f>
        <v/>
      </c>
      <c r="B2934" s="57"/>
      <c r="C2934" s="510" t="str">
        <f>A2934</f>
        <v/>
      </c>
      <c r="D2934" s="66">
        <f>ROWS(D2935:D2936)-1</f>
        <v>1</v>
      </c>
      <c r="E2934" s="58" t="s">
        <v>5587</v>
      </c>
      <c r="F2934" s="59"/>
      <c r="G2934" s="301"/>
      <c r="H2934" s="6"/>
      <c r="I2934" s="18"/>
      <c r="J2934" s="6"/>
      <c r="K2934" s="18"/>
      <c r="L2934" s="18"/>
      <c r="M2934" s="18"/>
      <c r="N2934" s="46"/>
      <c r="O2934" s="60" t="s">
        <v>5588</v>
      </c>
      <c r="P2934" s="334" t="s">
        <v>7231</v>
      </c>
      <c r="Q2934" s="62"/>
      <c r="R2934" s="63" t="str">
        <f>IF(COUNTIF(Q2935:Q2936,"?")&gt;0,"?",IF(AND(S2934="◄",T2934="►"),"◄►",IF(S2934="◄","◄",IF(T2934="►","►",""))))</f>
        <v>◄</v>
      </c>
      <c r="S2934" s="64" t="str">
        <f>IF(SUM(S2935:S2936)+1=ROWS(S2935:S2936)-COUNTIF(S2935:S2936,"-"),"","◄")</f>
        <v>◄</v>
      </c>
      <c r="T2934" s="65" t="str">
        <f>IF(SUM(T2935:T2936)&gt;0,"►","")</f>
        <v/>
      </c>
      <c r="U2934" s="62"/>
      <c r="V2934" s="63" t="str">
        <f>IF(COUNTIF(U2935:U2936,"?")&gt;0,"?",IF(AND(W2934="◄",X2934="►"),"◄►",IF(W2934="◄","◄",IF(X2934="►","►",""))))</f>
        <v>◄</v>
      </c>
      <c r="W2934" s="64" t="str">
        <f>IF(SUM(W2935:W2936)+1=ROWS(W2935:W2936)-COUNTIF(W2935:W2936,"-"),"","◄")</f>
        <v>◄</v>
      </c>
      <c r="X2934" s="65" t="str">
        <f>IF(SUM(X2935:X2936)&gt;0,"►","")</f>
        <v/>
      </c>
      <c r="Y2934" s="66">
        <f>ROWS(Y2935:Y2936)-1</f>
        <v>1</v>
      </c>
      <c r="Z2934" s="67">
        <f>SUM(Z2935:Z2936)-Z2936</f>
        <v>0</v>
      </c>
      <c r="AA2934" s="68" t="s">
        <v>840</v>
      </c>
      <c r="AB2934" s="69"/>
      <c r="AC2934" s="67">
        <f>SUM(AC2935:AC2936)-AC2936</f>
        <v>0</v>
      </c>
      <c r="AD2934" s="68" t="s">
        <v>840</v>
      </c>
      <c r="AE2934" s="69"/>
      <c r="AF2934" s="70" t="str">
        <f>IF(AG2934="◄","◄",IF(AG2934="ok","►",""))</f>
        <v>◄</v>
      </c>
      <c r="AG2934" s="71" t="str">
        <f>IF(AG2935&gt;0,"OK","◄")</f>
        <v>◄</v>
      </c>
      <c r="AH2934" s="62" t="str">
        <f>IF(AND(AI2934="◄",AJ2934="►"),"◄?►",IF(AI2934="◄","◄",IF(AJ2934="►","►","")))</f>
        <v>◄</v>
      </c>
      <c r="AI2934" s="64" t="str">
        <f>IF(AI2935&gt;0,"","◄")</f>
        <v>◄</v>
      </c>
      <c r="AJ2934" s="65" t="str">
        <f>IF(SUM(AJ2935:AJ2935)&gt;0,"►","")</f>
        <v/>
      </c>
      <c r="AK2934" s="570" t="str">
        <f>G2935</f>
        <v>1990</v>
      </c>
      <c r="AL2934" s="572" t="str">
        <f>P2934</f>
        <v>▬ folder Nr. 18bis  /  90 ▬</v>
      </c>
      <c r="AM2934" s="43"/>
      <c r="AN2934" s="1" t="str">
        <f>IF(AO2934="","",IF(COUNTIF(AN2935,"ok"),"","◄"))</f>
        <v>◄</v>
      </c>
      <c r="AO2934" s="9" t="str">
        <f>IF(COUNTIF(AP2934:BR2934,"◄")&gt;0,"◄","")</f>
        <v>◄</v>
      </c>
      <c r="AP2934" s="250" t="str">
        <f>IF(AP2935="-","",IF(AP2935&gt;0,"","◄"))</f>
        <v>◄</v>
      </c>
      <c r="AQ2934" s="251"/>
      <c r="AR2934" s="517">
        <f>IF(ISNONTEXT(AR2935)=TRUE,"_",1)</f>
        <v>1</v>
      </c>
      <c r="AS2934" s="250" t="str">
        <f>IF(AS2935="-","",IF(AS2935&gt;0,"","◄"))</f>
        <v>◄</v>
      </c>
      <c r="AT2934" s="251"/>
      <c r="AU2934" s="517">
        <f>IF(ISNONTEXT(AU2935)=TRUE,"_",AR2934+1)</f>
        <v>2</v>
      </c>
      <c r="AV2934" s="250" t="str">
        <f>IF(AV2935="-","",IF(AV2935&gt;0,"","◄"))</f>
        <v>◄</v>
      </c>
      <c r="AW2934" s="251"/>
      <c r="AX2934" s="517">
        <f>IF(ISNONTEXT(AX2935)=TRUE,"_",AU2934+1)</f>
        <v>3</v>
      </c>
      <c r="AY2934" s="250" t="str">
        <f>IF(AY2935="-","",IF(AY2935&gt;0,"","◄"))</f>
        <v/>
      </c>
      <c r="AZ2934" s="251"/>
      <c r="BA2934" s="517" t="str">
        <f>IF(ISNONTEXT(BA2935)=TRUE,"_",AX2934+1)</f>
        <v>_</v>
      </c>
      <c r="BB2934" s="250" t="str">
        <f>IF(BB2935="-","",IF(BB2935&gt;0,"","◄"))</f>
        <v/>
      </c>
      <c r="BC2934" s="251"/>
      <c r="BD2934" s="517" t="str">
        <f>IF(ISNONTEXT(BD2935)=TRUE,"_",BA2934+1)</f>
        <v>_</v>
      </c>
      <c r="BE2934" s="250" t="str">
        <f>IF(BE2935="-","",IF(BE2935&gt;0,"","◄"))</f>
        <v/>
      </c>
      <c r="BF2934" s="251"/>
      <c r="BG2934" s="517" t="str">
        <f>IF(ISNONTEXT(BG2935)=TRUE,"_",BD2934+1)</f>
        <v>_</v>
      </c>
      <c r="BH2934" s="250" t="str">
        <f>IF(BH2935="-","",IF(BH2935&gt;0,"","◄"))</f>
        <v/>
      </c>
      <c r="BI2934" s="251"/>
      <c r="BJ2934" s="517" t="str">
        <f>IF(ISNONTEXT(BJ2935)=TRUE,"_",BG2934+1)</f>
        <v>_</v>
      </c>
      <c r="BK2934" s="563" t="str">
        <f>IF(BK2935="-","",IF(BK2935&gt;0,"","◄"))</f>
        <v/>
      </c>
      <c r="BL2934" s="564"/>
      <c r="BM2934" s="517" t="str">
        <f>IF(ISNONTEXT(BM2935)=TRUE,"_",BJ2934+1)</f>
        <v>_</v>
      </c>
      <c r="BN2934" s="563" t="str">
        <f>IF(BN2935="-","",IF(BN2935&gt;0,"","◄"))</f>
        <v/>
      </c>
      <c r="BO2934" s="564"/>
      <c r="BP2934" s="517" t="str">
        <f>IF(ISNONTEXT(BP2935)=TRUE,"_",BM2934+1)</f>
        <v>_</v>
      </c>
      <c r="BQ2934" s="563" t="str">
        <f>IF(BQ2935="-","",IF(BQ2935&gt;0,"","◄"))</f>
        <v/>
      </c>
      <c r="BR2934" s="564"/>
      <c r="BS2934" s="517" t="str">
        <f>IF(ISNONTEXT(BS2935)=TRUE,"_",BP2934+1)</f>
        <v>_</v>
      </c>
      <c r="BT2934" s="563" t="str">
        <f>IF(BT2935="-","",IF(BT2935&gt;0,"","◄"))</f>
        <v>◄</v>
      </c>
      <c r="BU2934" s="564"/>
      <c r="BV2934" s="517" t="str">
        <f>IF(ISNONTEXT(BV2935)=TRUE,"_",1)</f>
        <v>_</v>
      </c>
      <c r="BW2934" s="563" t="str">
        <f>IF(BW2935="-","",IF(BW2935&gt;0,"","◄"))</f>
        <v>◄</v>
      </c>
      <c r="BX2934" s="564"/>
      <c r="BY2934" s="517" t="str">
        <f>IF(ISNONTEXT(BY2935)=TRUE,"_",BV2934+1)</f>
        <v>_</v>
      </c>
      <c r="BZ2934" s="26"/>
      <c r="CA2934" s="24"/>
      <c r="CB2934" s="25" t="str">
        <f>IF(CB2935&gt;0,"►","")</f>
        <v/>
      </c>
      <c r="CC2934" s="25" t="str">
        <f>IF(CC2935&gt;0,"►","")</f>
        <v/>
      </c>
      <c r="CD2934" s="517" t="str">
        <f>IF(ISNONTEXT(CD2935)=TRUE,"_",1)</f>
        <v>_</v>
      </c>
      <c r="CE2934" s="25" t="str">
        <f>IF(CE2935&gt;0,"►","")</f>
        <v/>
      </c>
      <c r="CF2934" s="25" t="str">
        <f>IF(CF2935&gt;0,"►","")</f>
        <v/>
      </c>
      <c r="CG2934" s="517" t="str">
        <f>IF(ISNONTEXT(CG2935)=TRUE,"_",CD2934+1)</f>
        <v>_</v>
      </c>
      <c r="CH2934" s="66">
        <f>ROWS(CH2935:CH2936)-1</f>
        <v>1</v>
      </c>
      <c r="CI2934" s="23" t="s">
        <v>836</v>
      </c>
    </row>
    <row r="2935" spans="1:88" ht="16.8" customHeight="1" thickBot="1" x14ac:dyDescent="0.35">
      <c r="A2935" s="503"/>
      <c r="B2935" s="49"/>
      <c r="C2935" s="156">
        <f>B2935</f>
        <v>0</v>
      </c>
      <c r="D2935" s="457"/>
      <c r="E2935" s="73"/>
      <c r="F2935" s="74" t="s">
        <v>5589</v>
      </c>
      <c r="G2935" s="300" t="s">
        <v>4314</v>
      </c>
      <c r="H2935" s="76">
        <v>50</v>
      </c>
      <c r="I2935" s="122" t="s">
        <v>864</v>
      </c>
      <c r="J2935" s="100">
        <v>15</v>
      </c>
      <c r="K2935" s="79"/>
      <c r="L2935" s="79"/>
      <c r="M2935" s="79"/>
      <c r="N2935" s="80" t="s">
        <v>5590</v>
      </c>
      <c r="O2935" s="81"/>
      <c r="P2935" s="320"/>
      <c r="Q2935" s="83" t="str">
        <f>IF(R2935="?","?","")</f>
        <v/>
      </c>
      <c r="R2935" s="83" t="str">
        <f>IF(AND(S2935="",T2935&gt;0),"?",IF(S2935="","◄",IF(T2935&gt;=1,"►","")))</f>
        <v>◄</v>
      </c>
      <c r="S2935" s="84"/>
      <c r="T2935" s="85"/>
      <c r="U2935" s="83" t="str">
        <f>IF(V2935="?","?","")</f>
        <v/>
      </c>
      <c r="V2935" s="83" t="str">
        <f>IF(AND(W2935="",X2935&gt;0),"?",IF(W2935="","◄",IF(X2935&gt;=1,"►","")))</f>
        <v>◄</v>
      </c>
      <c r="W2935" s="86"/>
      <c r="X2935" s="85"/>
      <c r="Y2935" s="457"/>
      <c r="Z2935" s="87"/>
      <c r="AA2935" s="521">
        <f>(S2935*Z2935)</f>
        <v>0</v>
      </c>
      <c r="AB2935" s="520">
        <f>(T2935*AA2935)</f>
        <v>0</v>
      </c>
      <c r="AC2935" s="88"/>
      <c r="AD2935" s="519">
        <f>(W2935*AC2935)</f>
        <v>0</v>
      </c>
      <c r="AE2935" s="522">
        <f>(X2935*AD2935)</f>
        <v>0</v>
      </c>
      <c r="AF2935" s="89" t="str">
        <f>IF(AG2935&gt;0,"ok","◄")</f>
        <v>◄</v>
      </c>
      <c r="AG2935" s="90"/>
      <c r="AH2935" s="89" t="str">
        <f>IF(AND(AI2935="",AJ2935&gt;0),"?",IF(AI2935="","◄",IF(AJ2935&gt;=1,"►","")))</f>
        <v>◄</v>
      </c>
      <c r="AI2935" s="91"/>
      <c r="AJ2935" s="92"/>
      <c r="AK2935" s="586"/>
      <c r="AL2935" s="587"/>
      <c r="AM2935" s="43"/>
      <c r="AN2935" s="3" t="s">
        <v>3</v>
      </c>
      <c r="AO2935" s="12" t="s">
        <v>1</v>
      </c>
      <c r="AP2935" s="13"/>
      <c r="AQ2935" s="14"/>
      <c r="AR2935" s="15" t="s">
        <v>4</v>
      </c>
      <c r="AS2935" s="13"/>
      <c r="AT2935" s="14"/>
      <c r="AU2935" s="15" t="s">
        <v>7</v>
      </c>
      <c r="AV2935" s="13"/>
      <c r="AW2935" s="14"/>
      <c r="AX2935" s="15" t="s">
        <v>719</v>
      </c>
      <c r="AY2935" s="516" t="s">
        <v>6</v>
      </c>
      <c r="AZ2935" s="516" t="s">
        <v>6</v>
      </c>
      <c r="BA2935" s="516"/>
      <c r="BB2935" s="516" t="s">
        <v>6</v>
      </c>
      <c r="BC2935" s="516" t="s">
        <v>6</v>
      </c>
      <c r="BD2935" s="516"/>
      <c r="BE2935" s="516" t="s">
        <v>6</v>
      </c>
      <c r="BF2935" s="516" t="s">
        <v>6</v>
      </c>
      <c r="BG2935" s="516"/>
      <c r="BH2935" s="516" t="s">
        <v>6</v>
      </c>
      <c r="BI2935" s="516" t="s">
        <v>6</v>
      </c>
      <c r="BJ2935" s="516"/>
      <c r="BK2935" s="516" t="s">
        <v>6</v>
      </c>
      <c r="BL2935" s="516" t="s">
        <v>6</v>
      </c>
      <c r="BM2935" s="516"/>
      <c r="BN2935" s="516" t="s">
        <v>6</v>
      </c>
      <c r="BO2935" s="516" t="s">
        <v>6</v>
      </c>
      <c r="BP2935" s="516"/>
      <c r="BQ2935" s="516" t="s">
        <v>6</v>
      </c>
      <c r="BR2935" s="516" t="s">
        <v>6</v>
      </c>
      <c r="BS2935" s="516"/>
      <c r="BT2935" s="32"/>
      <c r="BU2935" s="33"/>
      <c r="BV2935" s="34"/>
      <c r="BW2935" s="32"/>
      <c r="BX2935" s="33"/>
      <c r="BY2935" s="34"/>
      <c r="BZ2935" s="35"/>
      <c r="CA2935" s="24"/>
      <c r="CB2935" s="36"/>
      <c r="CC2935" s="33"/>
      <c r="CD2935" s="37"/>
      <c r="CE2935" s="36"/>
      <c r="CF2935" s="38"/>
      <c r="CG2935" s="39"/>
      <c r="CH2935" s="457"/>
      <c r="CI2935" s="23" t="s">
        <v>836</v>
      </c>
    </row>
    <row r="2936" spans="1:88" ht="16.8" thickTop="1" thickBot="1" x14ac:dyDescent="0.35">
      <c r="A2936" s="505" t="str">
        <f>IF(COUNTIF(B2937:B2940,"x")&gt;0,"x","")</f>
        <v/>
      </c>
      <c r="B2936" s="57"/>
      <c r="C2936" s="510" t="str">
        <f>A2936</f>
        <v/>
      </c>
      <c r="D2936" s="66">
        <f>ROWS(D2937:D2939)-1</f>
        <v>2</v>
      </c>
      <c r="E2936" s="58" t="s">
        <v>5591</v>
      </c>
      <c r="F2936" s="59"/>
      <c r="G2936" s="301"/>
      <c r="H2936" s="6"/>
      <c r="I2936" s="18"/>
      <c r="J2936" s="6"/>
      <c r="K2936" s="18"/>
      <c r="L2936" s="18"/>
      <c r="M2936" s="18"/>
      <c r="N2936" s="46"/>
      <c r="O2936" s="60">
        <v>33231</v>
      </c>
      <c r="P2936" s="334" t="s">
        <v>7232</v>
      </c>
      <c r="Q2936" s="143"/>
      <c r="R2936" s="63" t="str">
        <f>IF(COUNTIF(Q2937:Q2939,"?")&gt;0,"?",IF(AND(S2936="◄",T2936="►"),"◄►",IF(S2936="◄","◄",IF(T2936="►","►",""))))</f>
        <v>◄</v>
      </c>
      <c r="S2936" s="64" t="str">
        <f>IF(SUM(S2937:S2939)+1=ROWS(S2937:S2939)-COUNTIF(S2937:S2939,"-"),"","◄")</f>
        <v>◄</v>
      </c>
      <c r="T2936" s="65" t="str">
        <f>IF(SUM(T2937:T2939)&gt;0,"►","")</f>
        <v/>
      </c>
      <c r="U2936" s="146"/>
      <c r="V2936" s="63" t="str">
        <f>IF(COUNTIF(U2937:U2939,"?")&gt;0,"?",IF(AND(W2936="◄",X2936="►"),"◄►",IF(W2936="◄","◄",IF(X2936="►","►",""))))</f>
        <v>◄</v>
      </c>
      <c r="W2936" s="64" t="str">
        <f>IF(SUM(W2937:W2939)+1=ROWS(W2937:W2939)-COUNTIF(W2937:W2939,"-"),"","◄")</f>
        <v>◄</v>
      </c>
      <c r="X2936" s="65" t="str">
        <f>IF(SUM(X2937:X2939)&gt;0,"►","")</f>
        <v/>
      </c>
      <c r="Y2936" s="66">
        <f>ROWS(Y2937:Y2939)-1</f>
        <v>2</v>
      </c>
      <c r="Z2936" s="67">
        <f>SUM(Z2937:Z2939)-Z2939</f>
        <v>0</v>
      </c>
      <c r="AA2936" s="68" t="s">
        <v>840</v>
      </c>
      <c r="AB2936" s="69"/>
      <c r="AC2936" s="67">
        <f>SUM(AC2937:AC2939)-AC2939</f>
        <v>0</v>
      </c>
      <c r="AD2936" s="68" t="s">
        <v>3335</v>
      </c>
      <c r="AE2936" s="69"/>
      <c r="AF2936" s="70" t="str">
        <f>IF(AG2936="◄","◄",IF(AG2936="ok","►",""))</f>
        <v>◄</v>
      </c>
      <c r="AG2936" s="71" t="str">
        <f>IF(AG2937&gt;0,"OK","◄")</f>
        <v>◄</v>
      </c>
      <c r="AH2936" s="62" t="str">
        <f>IF(AND(AI2936="◄",AJ2936="►"),"◄?►",IF(AI2936="◄","◄",IF(AJ2936="►","►","")))</f>
        <v>◄</v>
      </c>
      <c r="AI2936" s="64" t="str">
        <f>IF(AI2937&gt;0,"","◄")</f>
        <v>◄</v>
      </c>
      <c r="AJ2936" s="65" t="str">
        <f>IF(SUM(AJ2937:AJ2938)&gt;0,"►","")</f>
        <v/>
      </c>
      <c r="AK2936" s="570" t="str">
        <f>G2937</f>
        <v>1990</v>
      </c>
      <c r="AL2936" s="572" t="str">
        <f>P2936</f>
        <v>▬ folder Nr. 2  /  91 ▬</v>
      </c>
      <c r="AM2936" s="43"/>
      <c r="AN2936" s="2"/>
      <c r="AO2936" s="2"/>
      <c r="AP2936" s="2"/>
      <c r="AQ2936" s="2"/>
      <c r="AR2936" s="2"/>
      <c r="AS2936" s="2"/>
      <c r="AT2936" s="2"/>
      <c r="AU2936" s="2"/>
      <c r="AV2936" s="2"/>
      <c r="AW2936" s="2"/>
      <c r="AX2936" s="2"/>
      <c r="AY2936" s="2"/>
      <c r="AZ2936" s="2"/>
      <c r="BA2936" s="2"/>
      <c r="BB2936" s="2"/>
      <c r="BC2936" s="2"/>
      <c r="BD2936" s="2"/>
      <c r="BE2936" s="2"/>
      <c r="BF2936" s="2"/>
      <c r="BG2936" s="2"/>
      <c r="BH2936" s="2"/>
      <c r="BI2936" s="2"/>
      <c r="BJ2936" s="2"/>
      <c r="BK2936" s="2"/>
      <c r="BL2936" s="2"/>
      <c r="BM2936" s="2"/>
      <c r="BN2936" s="2"/>
      <c r="BO2936" s="2"/>
      <c r="BP2936" s="2"/>
      <c r="BQ2936" s="2"/>
      <c r="BR2936" s="2"/>
      <c r="BS2936" s="2"/>
      <c r="BT2936" s="46"/>
      <c r="BU2936" s="46"/>
      <c r="BV2936" s="46"/>
      <c r="BW2936" s="46"/>
      <c r="BX2936" s="46"/>
      <c r="BY2936" s="46"/>
      <c r="BZ2936" s="46"/>
      <c r="CA2936" s="46"/>
      <c r="CB2936" s="46"/>
      <c r="CC2936" s="46"/>
      <c r="CD2936" s="46"/>
      <c r="CE2936" s="46"/>
      <c r="CF2936" s="46"/>
      <c r="CG2936" s="46"/>
      <c r="CH2936" s="66">
        <f>ROWS(CH2937:CH2939)-1</f>
        <v>2</v>
      </c>
      <c r="CI2936" s="23" t="s">
        <v>836</v>
      </c>
    </row>
    <row r="2937" spans="1:88" ht="16.8" customHeight="1" thickBot="1" x14ac:dyDescent="0.35">
      <c r="A2937" s="503"/>
      <c r="B2937" s="49"/>
      <c r="C2937" s="156">
        <f>B2937</f>
        <v>0</v>
      </c>
      <c r="D2937" s="457"/>
      <c r="E2937" s="73"/>
      <c r="F2937" s="74" t="s">
        <v>5592</v>
      </c>
      <c r="G2937" s="300" t="s">
        <v>4314</v>
      </c>
      <c r="H2937" s="76">
        <v>4.5</v>
      </c>
      <c r="I2937" s="119"/>
      <c r="J2937" s="114"/>
      <c r="K2937" s="79"/>
      <c r="L2937" s="79"/>
      <c r="M2937" s="79"/>
      <c r="N2937" s="80" t="s">
        <v>5593</v>
      </c>
      <c r="O2937" s="81"/>
      <c r="P2937" s="142" t="s">
        <v>5320</v>
      </c>
      <c r="Q2937" s="83" t="str">
        <f>IF(R2937="?","?","")</f>
        <v/>
      </c>
      <c r="R2937" s="83" t="str">
        <f>IF(AND(S2937="",T2937&gt;0),"?",IF(S2937="","◄",IF(T2937&gt;=1,"►","")))</f>
        <v>◄</v>
      </c>
      <c r="S2937" s="84"/>
      <c r="T2937" s="85"/>
      <c r="U2937" s="83" t="str">
        <f>IF(V2937="?","?","")</f>
        <v/>
      </c>
      <c r="V2937" s="83" t="str">
        <f>IF(AND(W2937="",X2937&gt;0),"?",IF(W2937="","◄",IF(X2937&gt;=1,"►","")))</f>
        <v>◄</v>
      </c>
      <c r="W2937" s="86"/>
      <c r="X2937" s="85"/>
      <c r="Y2937" s="457"/>
      <c r="Z2937" s="87"/>
      <c r="AA2937" s="521">
        <f>(S2937*Z2937)</f>
        <v>0</v>
      </c>
      <c r="AB2937" s="520">
        <f>(T2937*AA2937)</f>
        <v>0</v>
      </c>
      <c r="AC2937" s="88"/>
      <c r="AD2937" s="519">
        <f>(W2937*AC2937)</f>
        <v>0</v>
      </c>
      <c r="AE2937" s="522">
        <f>(X2937*AD2937)</f>
        <v>0</v>
      </c>
      <c r="AF2937" s="89" t="str">
        <f>IF(AG2937&gt;0,"ok","◄")</f>
        <v>◄</v>
      </c>
      <c r="AG2937" s="90"/>
      <c r="AH2937" s="89" t="str">
        <f>IF(AND(AI2937="",AJ2937&gt;0),"?",IF(AI2937="","◄",IF(AJ2937&gt;=1,"►","")))</f>
        <v>◄</v>
      </c>
      <c r="AI2937" s="91"/>
      <c r="AJ2937" s="92"/>
      <c r="AK2937" s="586"/>
      <c r="AL2937" s="587"/>
      <c r="AM2937" s="43"/>
      <c r="AN2937" s="27" t="s">
        <v>6</v>
      </c>
      <c r="AO2937" s="27" t="s">
        <v>6</v>
      </c>
      <c r="AP2937" s="516"/>
      <c r="AQ2937" s="516"/>
      <c r="AR2937" s="516"/>
      <c r="AS2937" s="516" t="s">
        <v>6</v>
      </c>
      <c r="AT2937" s="516" t="s">
        <v>6</v>
      </c>
      <c r="AU2937" s="516"/>
      <c r="AV2937" s="516" t="s">
        <v>6</v>
      </c>
      <c r="AW2937" s="516" t="s">
        <v>6</v>
      </c>
      <c r="AX2937" s="516"/>
      <c r="AY2937" s="516" t="s">
        <v>6</v>
      </c>
      <c r="AZ2937" s="516" t="s">
        <v>6</v>
      </c>
      <c r="BA2937" s="516"/>
      <c r="BB2937" s="516" t="s">
        <v>6</v>
      </c>
      <c r="BC2937" s="516" t="s">
        <v>6</v>
      </c>
      <c r="BD2937" s="516"/>
      <c r="BE2937" s="516" t="s">
        <v>6</v>
      </c>
      <c r="BF2937" s="516" t="s">
        <v>6</v>
      </c>
      <c r="BG2937" s="516"/>
      <c r="BH2937" s="516" t="s">
        <v>6</v>
      </c>
      <c r="BI2937" s="516" t="s">
        <v>6</v>
      </c>
      <c r="BJ2937" s="516"/>
      <c r="BK2937" s="516" t="s">
        <v>6</v>
      </c>
      <c r="BL2937" s="516" t="s">
        <v>6</v>
      </c>
      <c r="BM2937" s="516"/>
      <c r="BN2937" s="516" t="s">
        <v>6</v>
      </c>
      <c r="BO2937" s="516" t="s">
        <v>6</v>
      </c>
      <c r="BP2937" s="516"/>
      <c r="BQ2937" s="516" t="s">
        <v>6</v>
      </c>
      <c r="BR2937" s="516" t="s">
        <v>6</v>
      </c>
      <c r="BS2937" s="516"/>
      <c r="BT2937" s="516"/>
      <c r="BU2937" s="516"/>
      <c r="BV2937" s="516"/>
      <c r="BW2937" s="516"/>
      <c r="BX2937" s="516"/>
      <c r="BY2937" s="516"/>
      <c r="BZ2937" s="28"/>
      <c r="CA2937" s="24"/>
      <c r="CB2937" s="29"/>
      <c r="CC2937" s="29"/>
      <c r="CD2937" s="30"/>
      <c r="CE2937" s="29"/>
      <c r="CF2937" s="29"/>
      <c r="CG2937" s="31"/>
      <c r="CH2937" s="457"/>
      <c r="CI2937" s="23" t="s">
        <v>836</v>
      </c>
    </row>
    <row r="2938" spans="1:88" ht="16.8" customHeight="1" thickTop="1" thickBot="1" x14ac:dyDescent="0.35">
      <c r="A2938" s="503"/>
      <c r="B2938" s="49"/>
      <c r="C2938" s="156">
        <f>B2938</f>
        <v>0</v>
      </c>
      <c r="D2938" s="457"/>
      <c r="E2938" s="73"/>
      <c r="F2938" s="93">
        <v>2398</v>
      </c>
      <c r="G2938" s="302" t="s">
        <v>4314</v>
      </c>
      <c r="H2938" s="76">
        <v>4.5</v>
      </c>
      <c r="I2938" s="119"/>
      <c r="J2938" s="114"/>
      <c r="K2938" s="79"/>
      <c r="L2938" s="79"/>
      <c r="M2938" s="79"/>
      <c r="N2938" s="80" t="s">
        <v>5593</v>
      </c>
      <c r="O2938" s="318" t="s">
        <v>5248</v>
      </c>
      <c r="P2938" s="142" t="s">
        <v>5594</v>
      </c>
      <c r="Q2938" s="83" t="str">
        <f>IF(R2938="?","?","")</f>
        <v/>
      </c>
      <c r="R2938" s="83" t="str">
        <f>IF(AND(S2938="",T2938&gt;0),"?",IF(S2938="","◄",IF(T2938&gt;=1,"►","")))</f>
        <v>◄</v>
      </c>
      <c r="S2938" s="84"/>
      <c r="T2938" s="85"/>
      <c r="U2938" s="83" t="str">
        <f>IF(V2938="?","?","")</f>
        <v/>
      </c>
      <c r="V2938" s="83" t="str">
        <f>IF(AND(W2938="",X2938&gt;0),"?",IF(W2938="","◄",IF(X2938&gt;=1,"►","")))</f>
        <v>◄</v>
      </c>
      <c r="W2938" s="86"/>
      <c r="X2938" s="85"/>
      <c r="Y2938" s="457"/>
      <c r="Z2938" s="87"/>
      <c r="AA2938" s="521">
        <f>(S2938*Z2938)</f>
        <v>0</v>
      </c>
      <c r="AB2938" s="520">
        <f>(T2938*AA2938)</f>
        <v>0</v>
      </c>
      <c r="AC2938" s="88"/>
      <c r="AD2938" s="519">
        <f>(W2938*AC2938)</f>
        <v>0</v>
      </c>
      <c r="AE2938" s="522">
        <f>(X2938*AD2938)</f>
        <v>0</v>
      </c>
      <c r="AF2938" s="44"/>
      <c r="AG2938" s="45"/>
      <c r="AH2938" s="44"/>
      <c r="AI2938" s="45"/>
      <c r="AJ2938" s="45"/>
      <c r="AK2938" s="45"/>
      <c r="AL2938" s="45"/>
      <c r="AM2938" s="43"/>
      <c r="AN2938" s="27" t="s">
        <v>6</v>
      </c>
      <c r="AO2938" s="27" t="s">
        <v>6</v>
      </c>
      <c r="AP2938" s="516"/>
      <c r="AQ2938" s="516"/>
      <c r="AR2938" s="516"/>
      <c r="AS2938" s="516" t="s">
        <v>6</v>
      </c>
      <c r="AT2938" s="516" t="s">
        <v>6</v>
      </c>
      <c r="AU2938" s="516"/>
      <c r="AV2938" s="516" t="s">
        <v>6</v>
      </c>
      <c r="AW2938" s="516" t="s">
        <v>6</v>
      </c>
      <c r="AX2938" s="516"/>
      <c r="AY2938" s="516" t="s">
        <v>6</v>
      </c>
      <c r="AZ2938" s="516" t="s">
        <v>6</v>
      </c>
      <c r="BA2938" s="516"/>
      <c r="BB2938" s="516" t="s">
        <v>6</v>
      </c>
      <c r="BC2938" s="516" t="s">
        <v>6</v>
      </c>
      <c r="BD2938" s="516"/>
      <c r="BE2938" s="516" t="s">
        <v>6</v>
      </c>
      <c r="BF2938" s="516" t="s">
        <v>6</v>
      </c>
      <c r="BG2938" s="516"/>
      <c r="BH2938" s="516" t="s">
        <v>6</v>
      </c>
      <c r="BI2938" s="516" t="s">
        <v>6</v>
      </c>
      <c r="BJ2938" s="516"/>
      <c r="BK2938" s="516" t="s">
        <v>6</v>
      </c>
      <c r="BL2938" s="516" t="s">
        <v>6</v>
      </c>
      <c r="BM2938" s="516"/>
      <c r="BN2938" s="516" t="s">
        <v>6</v>
      </c>
      <c r="BO2938" s="516" t="s">
        <v>6</v>
      </c>
      <c r="BP2938" s="516"/>
      <c r="BQ2938" s="516" t="s">
        <v>6</v>
      </c>
      <c r="BR2938" s="516" t="s">
        <v>6</v>
      </c>
      <c r="BS2938" s="516"/>
      <c r="BT2938" s="516"/>
      <c r="BU2938" s="516"/>
      <c r="BV2938" s="516"/>
      <c r="BW2938" s="516"/>
      <c r="BX2938" s="516"/>
      <c r="BY2938" s="516"/>
      <c r="BZ2938" s="28"/>
      <c r="CA2938" s="24"/>
      <c r="CB2938" s="29"/>
      <c r="CC2938" s="29"/>
      <c r="CD2938" s="30"/>
      <c r="CE2938" s="29"/>
      <c r="CF2938" s="29"/>
      <c r="CG2938" s="31"/>
      <c r="CH2938" s="457"/>
      <c r="CI2938" s="23" t="s">
        <v>836</v>
      </c>
    </row>
    <row r="2939" spans="1:88" ht="16.8" customHeight="1" thickTop="1" thickBot="1" x14ac:dyDescent="0.35">
      <c r="A2939" s="509"/>
      <c r="B2939" s="431"/>
      <c r="C2939" s="510">
        <f>A2939</f>
        <v>0</v>
      </c>
      <c r="D2939" s="431"/>
      <c r="E2939" s="431"/>
      <c r="F2939" s="46"/>
      <c r="G2939" s="7"/>
      <c r="H2939" s="345"/>
      <c r="I2939" s="345"/>
      <c r="J2939" s="345"/>
      <c r="K2939" s="46"/>
      <c r="L2939" s="46"/>
      <c r="M2939" s="46"/>
      <c r="N2939" s="46"/>
      <c r="O2939" s="46"/>
      <c r="P2939" s="46"/>
      <c r="Q2939" s="46"/>
      <c r="R2939" s="46"/>
      <c r="S2939" s="46"/>
      <c r="T2939" s="46"/>
      <c r="U2939" s="46"/>
      <c r="V2939" s="46"/>
      <c r="W2939" s="46"/>
      <c r="X2939" s="46"/>
      <c r="Y2939" s="431"/>
      <c r="Z2939" s="46"/>
      <c r="AA2939" s="46"/>
      <c r="AB2939" s="46"/>
      <c r="AC2939" s="46"/>
      <c r="AD2939" s="46"/>
      <c r="AE2939" s="46"/>
      <c r="AF2939" s="46"/>
      <c r="AG2939" s="46"/>
      <c r="AH2939" s="46"/>
      <c r="AI2939" s="46"/>
      <c r="AJ2939" s="46"/>
      <c r="AK2939" s="46"/>
      <c r="AL2939" s="46"/>
      <c r="AM2939" s="46"/>
      <c r="AN2939" s="46"/>
      <c r="AO2939" s="46"/>
      <c r="AP2939" s="46"/>
      <c r="AQ2939" s="46"/>
      <c r="AR2939" s="46"/>
      <c r="AS2939" s="46"/>
      <c r="AT2939" s="46"/>
      <c r="AU2939" s="46"/>
      <c r="AV2939" s="46"/>
      <c r="AW2939" s="46"/>
      <c r="AX2939" s="46"/>
      <c r="AY2939" s="46"/>
      <c r="AZ2939" s="46"/>
      <c r="BA2939" s="46"/>
      <c r="BB2939" s="46"/>
      <c r="BC2939" s="46"/>
      <c r="BD2939" s="46"/>
      <c r="BE2939" s="46"/>
      <c r="BF2939" s="46"/>
      <c r="BG2939" s="46"/>
      <c r="BH2939" s="46"/>
      <c r="BI2939" s="46"/>
      <c r="BJ2939" s="46"/>
      <c r="BK2939" s="46"/>
      <c r="BL2939" s="46"/>
      <c r="BM2939" s="46"/>
      <c r="BN2939" s="46"/>
      <c r="BO2939" s="46"/>
      <c r="BP2939" s="46"/>
      <c r="BQ2939" s="46"/>
      <c r="BR2939" s="46"/>
      <c r="BS2939" s="46"/>
      <c r="BT2939" s="46"/>
      <c r="BU2939" s="46"/>
      <c r="BV2939" s="46"/>
      <c r="BW2939" s="46"/>
      <c r="BX2939" s="46"/>
      <c r="BY2939" s="46"/>
      <c r="BZ2939" s="46"/>
      <c r="CA2939" s="46"/>
      <c r="CB2939" s="46"/>
      <c r="CC2939" s="46"/>
      <c r="CD2939" s="46"/>
      <c r="CE2939" s="46"/>
      <c r="CF2939" s="46"/>
      <c r="CG2939" s="46"/>
      <c r="CH2939" s="431"/>
      <c r="CI2939" s="23" t="s">
        <v>836</v>
      </c>
    </row>
    <row r="2940" spans="1:88" ht="17.399999999999999" customHeight="1" thickBot="1" x14ac:dyDescent="0.35">
      <c r="A2940" s="504"/>
      <c r="B2940" s="448"/>
      <c r="C2940" s="447"/>
      <c r="D2940" s="462"/>
      <c r="E2940" s="50"/>
      <c r="F2940" s="51"/>
      <c r="G2940" s="484"/>
      <c r="H2940" s="53"/>
      <c r="I2940" s="54"/>
      <c r="J2940" s="53"/>
      <c r="K2940" s="53"/>
      <c r="L2940" s="53"/>
      <c r="M2940" s="53"/>
      <c r="N2940" s="360" t="s">
        <v>5595</v>
      </c>
      <c r="O2940" s="367"/>
      <c r="P2940" s="368"/>
      <c r="Q2940" s="368"/>
      <c r="R2940" s="368"/>
      <c r="S2940" s="368"/>
      <c r="T2940" s="368"/>
      <c r="U2940" s="368"/>
      <c r="V2940" s="368"/>
      <c r="W2940" s="368"/>
      <c r="X2940" s="372"/>
      <c r="Y2940" s="462"/>
      <c r="Z2940" s="373"/>
      <c r="AA2940" s="372"/>
      <c r="AB2940" s="373"/>
      <c r="AC2940" s="373"/>
      <c r="AD2940" s="374"/>
      <c r="AE2940" s="370"/>
      <c r="AF2940" s="70" t="str">
        <f>IF(AG2940="◄","◄",IF(AG2940="ok","►",""))</f>
        <v>◄</v>
      </c>
      <c r="AG2940" s="71" t="str">
        <f>IF(AG2941&gt;0,"OK","◄")</f>
        <v>◄</v>
      </c>
      <c r="AH2940" s="62" t="str">
        <f>IF(AND(AI2940="◄",AJ2940="►"),"◄?►",IF(AI2940="◄","◄",IF(AJ2940="►","►","")))</f>
        <v>◄</v>
      </c>
      <c r="AI2940" s="64" t="str">
        <f>IF(AI2941&gt;0,"","◄")</f>
        <v>◄</v>
      </c>
      <c r="AJ2940" s="65" t="str">
        <f>IF(SUM(AJ2941:AJ2944)&gt;0,"►","")</f>
        <v/>
      </c>
      <c r="AK2940" s="637" t="str">
        <f>N2940</f>
        <v xml:space="preserve">▬ folder speciale postzegeluitgiften 1991 ▬ </v>
      </c>
      <c r="AL2940" s="552"/>
      <c r="AM2940" s="43"/>
      <c r="AN2940" s="376"/>
      <c r="AO2940" s="376"/>
      <c r="AP2940" s="52"/>
      <c r="AQ2940" s="52"/>
      <c r="AR2940" s="52"/>
      <c r="AS2940" s="52"/>
      <c r="AT2940" s="52"/>
      <c r="AU2940" s="52"/>
      <c r="AV2940" s="52"/>
      <c r="AW2940" s="52"/>
      <c r="AX2940" s="52"/>
      <c r="AY2940" s="52"/>
      <c r="AZ2940" s="52"/>
      <c r="BA2940" s="52"/>
      <c r="BB2940" s="52"/>
      <c r="BC2940" s="52"/>
      <c r="BD2940" s="52"/>
      <c r="BE2940" s="52"/>
      <c r="BF2940" s="52"/>
      <c r="BG2940" s="52"/>
      <c r="BH2940" s="52"/>
      <c r="BI2940" s="52"/>
      <c r="BJ2940" s="52"/>
      <c r="BK2940" s="52"/>
      <c r="BL2940" s="52"/>
      <c r="BM2940" s="52"/>
      <c r="BN2940" s="52"/>
      <c r="BO2940" s="52"/>
      <c r="BP2940" s="52"/>
      <c r="BQ2940" s="52"/>
      <c r="BR2940" s="52"/>
      <c r="BS2940" s="52"/>
      <c r="BT2940" s="375"/>
      <c r="BU2940" s="375"/>
      <c r="BV2940" s="375"/>
      <c r="BW2940" s="375"/>
      <c r="BX2940" s="375"/>
      <c r="BY2940" s="375"/>
      <c r="BZ2940" s="375"/>
      <c r="CA2940" s="375"/>
      <c r="CB2940" s="375"/>
      <c r="CC2940" s="375"/>
      <c r="CD2940" s="375"/>
      <c r="CE2940" s="375"/>
      <c r="CF2940" s="375"/>
      <c r="CG2940" s="375"/>
      <c r="CH2940" s="462"/>
      <c r="CI2940" s="23" t="s">
        <v>836</v>
      </c>
      <c r="CJ2940" s="47"/>
    </row>
    <row r="2941" spans="1:88" ht="16.8" customHeight="1" x14ac:dyDescent="0.3">
      <c r="A2941" s="504"/>
      <c r="B2941" s="448"/>
      <c r="C2941" s="447"/>
      <c r="D2941" s="462"/>
      <c r="E2941" s="50"/>
      <c r="F2941" s="51"/>
      <c r="G2941" s="484"/>
      <c r="H2941" s="53"/>
      <c r="I2941" s="54"/>
      <c r="J2941" s="53"/>
      <c r="K2941" s="53"/>
      <c r="L2941" s="53"/>
      <c r="M2941" s="53"/>
      <c r="N2941" s="360" t="s">
        <v>5596</v>
      </c>
      <c r="O2941" s="367"/>
      <c r="P2941" s="368"/>
      <c r="Q2941" s="368"/>
      <c r="R2941" s="368"/>
      <c r="S2941" s="368"/>
      <c r="T2941" s="368"/>
      <c r="U2941" s="368"/>
      <c r="V2941" s="368"/>
      <c r="W2941" s="368"/>
      <c r="X2941" s="372"/>
      <c r="Y2941" s="462"/>
      <c r="Z2941" s="373"/>
      <c r="AA2941" s="372"/>
      <c r="AB2941" s="373"/>
      <c r="AC2941" s="373"/>
      <c r="AD2941" s="374"/>
      <c r="AE2941" s="370"/>
      <c r="AF2941" s="89" t="str">
        <f>IF(AG2941&gt;0,"ok","◄")</f>
        <v>◄</v>
      </c>
      <c r="AG2941" s="90"/>
      <c r="AH2941" s="89" t="str">
        <f>IF(AND(AI2941="",AJ2941&gt;0),"?",IF(AI2941="","◄",IF(AJ2941&gt;=1,"►","")))</f>
        <v>◄</v>
      </c>
      <c r="AI2941" s="91"/>
      <c r="AJ2941" s="92"/>
      <c r="AK2941" s="556"/>
      <c r="AL2941" s="556"/>
      <c r="AM2941" s="43"/>
      <c r="AN2941" s="376"/>
      <c r="AO2941" s="376"/>
      <c r="AP2941" s="52"/>
      <c r="AQ2941" s="52"/>
      <c r="AR2941" s="52"/>
      <c r="AS2941" s="52"/>
      <c r="AT2941" s="52"/>
      <c r="AU2941" s="52"/>
      <c r="AV2941" s="52"/>
      <c r="AW2941" s="52"/>
      <c r="AX2941" s="52"/>
      <c r="AY2941" s="52"/>
      <c r="AZ2941" s="52"/>
      <c r="BA2941" s="52"/>
      <c r="BB2941" s="52"/>
      <c r="BC2941" s="52"/>
      <c r="BD2941" s="52"/>
      <c r="BE2941" s="52"/>
      <c r="BF2941" s="52"/>
      <c r="BG2941" s="52"/>
      <c r="BH2941" s="52"/>
      <c r="BI2941" s="52"/>
      <c r="BJ2941" s="52"/>
      <c r="BK2941" s="52"/>
      <c r="BL2941" s="52"/>
      <c r="BM2941" s="52"/>
      <c r="BN2941" s="52"/>
      <c r="BO2941" s="52"/>
      <c r="BP2941" s="52"/>
      <c r="BQ2941" s="52"/>
      <c r="BR2941" s="52"/>
      <c r="BS2941" s="52"/>
      <c r="BT2941" s="375"/>
      <c r="BU2941" s="375"/>
      <c r="BV2941" s="375"/>
      <c r="BW2941" s="375"/>
      <c r="BX2941" s="375"/>
      <c r="BY2941" s="375"/>
      <c r="BZ2941" s="375"/>
      <c r="CA2941" s="375"/>
      <c r="CB2941" s="375"/>
      <c r="CC2941" s="375"/>
      <c r="CD2941" s="375"/>
      <c r="CE2941" s="375"/>
      <c r="CF2941" s="375"/>
      <c r="CG2941" s="375"/>
      <c r="CH2941" s="462"/>
      <c r="CI2941" s="23" t="s">
        <v>836</v>
      </c>
      <c r="CJ2941" s="47"/>
    </row>
    <row r="2942" spans="1:88" ht="16.2" x14ac:dyDescent="0.3">
      <c r="A2942" s="504"/>
      <c r="B2942" s="448"/>
      <c r="C2942" s="447"/>
      <c r="D2942" s="462"/>
      <c r="E2942" s="50"/>
      <c r="F2942" s="51"/>
      <c r="G2942" s="484"/>
      <c r="H2942" s="53"/>
      <c r="I2942" s="54"/>
      <c r="J2942" s="53"/>
      <c r="K2942" s="53"/>
      <c r="L2942" s="53"/>
      <c r="M2942" s="53"/>
      <c r="N2942" s="360" t="s">
        <v>7408</v>
      </c>
      <c r="O2942" s="367"/>
      <c r="P2942" s="368"/>
      <c r="Q2942" s="369"/>
      <c r="R2942" s="451" t="str">
        <f>IF(COUNTIF(Q2944:Q3019,"?")&gt;=1,"?","")</f>
        <v/>
      </c>
      <c r="S2942" s="53"/>
      <c r="T2942" s="53"/>
      <c r="U2942" s="53"/>
      <c r="V2942" s="451" t="str">
        <f>IF(COUNTIF(U2944:U3019,"?")&gt;=1,"?","")</f>
        <v/>
      </c>
      <c r="W2942" s="371"/>
      <c r="X2942" s="372"/>
      <c r="Y2942" s="462"/>
      <c r="Z2942" s="373"/>
      <c r="AA2942" s="434"/>
      <c r="AB2942" s="373"/>
      <c r="AC2942" s="373"/>
      <c r="AD2942" s="374"/>
      <c r="AE2942" s="370"/>
      <c r="AF2942" s="375"/>
      <c r="AG2942" s="375"/>
      <c r="AH2942" s="375"/>
      <c r="AI2942" s="375"/>
      <c r="AJ2942" s="375"/>
      <c r="AK2942" s="375"/>
      <c r="AL2942" s="375"/>
      <c r="AM2942" s="43"/>
      <c r="AN2942" s="375"/>
      <c r="AO2942" s="375"/>
      <c r="AP2942" s="375"/>
      <c r="AQ2942" s="375"/>
      <c r="AR2942" s="375"/>
      <c r="AS2942" s="375"/>
      <c r="AT2942" s="375"/>
      <c r="AU2942" s="375"/>
      <c r="AV2942" s="375"/>
      <c r="AW2942" s="375"/>
      <c r="AX2942" s="375"/>
      <c r="AY2942" s="375"/>
      <c r="AZ2942" s="375"/>
      <c r="BA2942" s="375"/>
      <c r="BB2942" s="375"/>
      <c r="BC2942" s="375"/>
      <c r="BD2942" s="375"/>
      <c r="BE2942" s="375"/>
      <c r="BF2942" s="375"/>
      <c r="BG2942" s="375"/>
      <c r="BH2942" s="375"/>
      <c r="BI2942" s="375"/>
      <c r="BJ2942" s="375"/>
      <c r="BK2942" s="375"/>
      <c r="BL2942" s="375"/>
      <c r="BM2942" s="375"/>
      <c r="BN2942" s="375"/>
      <c r="BO2942" s="375"/>
      <c r="BP2942" s="375"/>
      <c r="BQ2942" s="375"/>
      <c r="BR2942" s="375"/>
      <c r="BS2942" s="375"/>
      <c r="BT2942" s="375"/>
      <c r="BU2942" s="375"/>
      <c r="BV2942" s="375"/>
      <c r="BW2942" s="375"/>
      <c r="BX2942" s="375"/>
      <c r="BY2942" s="375"/>
      <c r="BZ2942" s="375"/>
      <c r="CA2942" s="375"/>
      <c r="CB2942" s="375"/>
      <c r="CC2942" s="375"/>
      <c r="CD2942" s="375"/>
      <c r="CE2942" s="375"/>
      <c r="CF2942" s="375"/>
      <c r="CG2942" s="375"/>
      <c r="CH2942" s="462"/>
      <c r="CI2942" s="23" t="s">
        <v>836</v>
      </c>
      <c r="CJ2942" s="47"/>
    </row>
    <row r="2943" spans="1:88" ht="16.2" thickBot="1" x14ac:dyDescent="0.35">
      <c r="A2943" s="508"/>
      <c r="B2943" s="375"/>
      <c r="C2943" s="375"/>
      <c r="D2943" s="467"/>
      <c r="E2943" s="377"/>
      <c r="F2943" s="378"/>
      <c r="G2943" s="491"/>
      <c r="H2943" s="379"/>
      <c r="I2943" s="380"/>
      <c r="J2943" s="379"/>
      <c r="K2943" s="379"/>
      <c r="L2943" s="379"/>
      <c r="M2943" s="379"/>
      <c r="N2943" s="360" t="s">
        <v>7400</v>
      </c>
      <c r="O2943" s="367"/>
      <c r="P2943" s="368"/>
      <c r="Q2943" s="375"/>
      <c r="R2943" s="408" t="str">
        <f>IF(COUNTIF(Q2944:Q3022,"?")&gt;=1,"?","")</f>
        <v/>
      </c>
      <c r="S2943" s="53"/>
      <c r="T2943" s="53"/>
      <c r="U2943" s="53"/>
      <c r="V2943" s="408" t="str">
        <f>IF(COUNTIF(U2944:U3022,"?")&gt;=1,"?","")</f>
        <v/>
      </c>
      <c r="W2943" s="375"/>
      <c r="X2943" s="375"/>
      <c r="Y2943" s="467"/>
      <c r="Z2943" s="375"/>
      <c r="AA2943" s="434" t="str">
        <f>N2943</f>
        <v xml:space="preserve">▬ folders ▼ J1991 ▼ ▬ </v>
      </c>
      <c r="AB2943" s="375"/>
      <c r="AC2943" s="375"/>
      <c r="AD2943" s="375"/>
      <c r="AE2943" s="375"/>
      <c r="AF2943" s="375"/>
      <c r="AG2943" s="375"/>
      <c r="AH2943" s="375"/>
      <c r="AI2943" s="375"/>
      <c r="AJ2943" s="375"/>
      <c r="AK2943" s="375"/>
      <c r="AL2943" s="375"/>
      <c r="AM2943" s="43"/>
      <c r="AN2943" s="568" t="str">
        <f>AA2943</f>
        <v xml:space="preserve">▬ folders ▼ J1991 ▼ ▬ </v>
      </c>
      <c r="AO2943" s="569"/>
      <c r="AP2943" s="569"/>
      <c r="AQ2943" s="569"/>
      <c r="AR2943" s="569"/>
      <c r="AS2943" s="569"/>
      <c r="AT2943" s="569"/>
      <c r="AU2943" s="569"/>
      <c r="AV2943" s="569"/>
      <c r="AW2943" s="569"/>
      <c r="AX2943" s="569"/>
      <c r="AY2943" s="569"/>
      <c r="AZ2943" s="569"/>
      <c r="BA2943" s="569"/>
      <c r="BB2943" s="569"/>
      <c r="BC2943" s="569"/>
      <c r="BD2943" s="569"/>
      <c r="BE2943" s="569"/>
      <c r="BF2943" s="569"/>
      <c r="BG2943" s="569"/>
      <c r="BH2943" s="569"/>
      <c r="BI2943" s="568" t="str">
        <f>AN2943</f>
        <v xml:space="preserve">▬ folders ▼ J1991 ▼ ▬ </v>
      </c>
      <c r="BJ2943" s="569"/>
      <c r="BK2943" s="569"/>
      <c r="BL2943" s="569"/>
      <c r="BM2943" s="569"/>
      <c r="BN2943" s="569"/>
      <c r="BO2943" s="569"/>
      <c r="BP2943" s="569"/>
      <c r="BQ2943" s="569"/>
      <c r="BR2943" s="569"/>
      <c r="BS2943" s="569"/>
      <c r="BT2943" s="569"/>
      <c r="BU2943" s="569"/>
      <c r="BV2943" s="569"/>
      <c r="BW2943" s="569"/>
      <c r="BX2943" s="569"/>
      <c r="BY2943" s="569"/>
      <c r="BZ2943" s="569"/>
      <c r="CA2943" s="569"/>
      <c r="CB2943" s="569"/>
      <c r="CC2943" s="569"/>
      <c r="CD2943" s="569"/>
      <c r="CE2943" s="569"/>
      <c r="CF2943" s="569"/>
      <c r="CG2943" s="569"/>
      <c r="CH2943" s="467"/>
      <c r="CI2943" s="23" t="s">
        <v>836</v>
      </c>
      <c r="CJ2943" s="47"/>
    </row>
    <row r="2944" spans="1:88" ht="16.8" customHeight="1" thickTop="1" thickBot="1" x14ac:dyDescent="0.35">
      <c r="A2944" s="505" t="str">
        <f>IF(COUNTIF(B2945:B2947,"x")&gt;0,"x","")</f>
        <v/>
      </c>
      <c r="B2944" s="57"/>
      <c r="C2944" s="510" t="str">
        <f>A2944</f>
        <v/>
      </c>
      <c r="D2944" s="66">
        <f>ROWS(D2945:D2947)-1</f>
        <v>2</v>
      </c>
      <c r="E2944" s="58" t="s">
        <v>5597</v>
      </c>
      <c r="F2944" s="59"/>
      <c r="G2944" s="301"/>
      <c r="H2944" s="6"/>
      <c r="I2944" s="18"/>
      <c r="J2944" s="6"/>
      <c r="K2944" s="18"/>
      <c r="L2944" s="18"/>
      <c r="M2944" s="18"/>
      <c r="N2944" s="46"/>
      <c r="O2944" s="60" t="s">
        <v>5598</v>
      </c>
      <c r="P2944" s="334" t="s">
        <v>7233</v>
      </c>
      <c r="Q2944" s="143"/>
      <c r="R2944" s="63" t="str">
        <f>IF(COUNTIF(Q2945:Q2947,"?")&gt;0,"?",IF(AND(S2944="◄",T2944="►"),"◄►",IF(S2944="◄","◄",IF(T2944="►","►",""))))</f>
        <v>◄</v>
      </c>
      <c r="S2944" s="64" t="str">
        <f>IF(SUM(S2945:S2947)+1=ROWS(S2945:S2947)-COUNTIF(S2945:S2947,"-"),"","◄")</f>
        <v>◄</v>
      </c>
      <c r="T2944" s="65" t="str">
        <f>IF(SUM(T2945:T2947)&gt;0,"►","")</f>
        <v/>
      </c>
      <c r="U2944" s="146"/>
      <c r="V2944" s="63" t="str">
        <f>IF(COUNTIF(U2945:U2947,"?")&gt;0,"?",IF(AND(W2944="◄",X2944="►"),"◄►",IF(W2944="◄","◄",IF(X2944="►","►",""))))</f>
        <v>◄</v>
      </c>
      <c r="W2944" s="64" t="str">
        <f>IF(SUM(W2945:W2947)+1=ROWS(W2945:W2947)-COUNTIF(W2945:W2947,"-"),"","◄")</f>
        <v>◄</v>
      </c>
      <c r="X2944" s="65" t="str">
        <f>IF(SUM(X2945:X2947)&gt;0,"►","")</f>
        <v/>
      </c>
      <c r="Y2944" s="66">
        <f>ROWS(Y2945:Y2947)-1</f>
        <v>2</v>
      </c>
      <c r="Z2944" s="67">
        <f>SUM(Z2945:Z2947)-Z2947</f>
        <v>0</v>
      </c>
      <c r="AA2944" s="68" t="s">
        <v>840</v>
      </c>
      <c r="AB2944" s="69"/>
      <c r="AC2944" s="67">
        <f>SUM(AC2945:AC2947)-AC2947</f>
        <v>0</v>
      </c>
      <c r="AD2944" s="68" t="s">
        <v>3335</v>
      </c>
      <c r="AE2944" s="69"/>
      <c r="AF2944" s="70" t="str">
        <f>IF(AG2944="◄","◄",IF(AG2944="ok","►",""))</f>
        <v>◄</v>
      </c>
      <c r="AG2944" s="71" t="str">
        <f>IF(AG2945&gt;0,"OK","◄")</f>
        <v>◄</v>
      </c>
      <c r="AH2944" s="62" t="str">
        <f>IF(AND(AI2944="◄",AJ2944="►"),"◄?►",IF(AI2944="◄","◄",IF(AJ2944="►","►","")))</f>
        <v>◄</v>
      </c>
      <c r="AI2944" s="64" t="str">
        <f>IF(AI2945&gt;0,"","◄")</f>
        <v>◄</v>
      </c>
      <c r="AJ2944" s="65" t="str">
        <f>IF(SUM(AJ2945:AJ2946)&gt;0,"►","")</f>
        <v/>
      </c>
      <c r="AK2944" s="570" t="str">
        <f>G2945</f>
        <v>1991</v>
      </c>
      <c r="AL2944" s="572" t="str">
        <f>P2944</f>
        <v>▬ folder Nr. 1  /  91 ▬</v>
      </c>
      <c r="AM2944" s="43"/>
      <c r="AN2944" s="1" t="str">
        <f>IF(AO2944="","",IF(COUNTIF(AN2945,"ok"),"","◄"))</f>
        <v>◄</v>
      </c>
      <c r="AO2944" s="9" t="str">
        <f>IF(COUNTIF(AP2944:BR2944,"◄")&gt;0,"◄","")</f>
        <v>◄</v>
      </c>
      <c r="AP2944" s="250" t="str">
        <f>IF(AP2945="-","",IF(AP2945&gt;0,"","◄"))</f>
        <v>◄</v>
      </c>
      <c r="AQ2944" s="251"/>
      <c r="AR2944" s="517">
        <f>IF(ISNONTEXT(AR2945)=TRUE,"_",1)</f>
        <v>1</v>
      </c>
      <c r="AS2944" s="250" t="str">
        <f>IF(AS2945="-","",IF(AS2945&gt;0,"","◄"))</f>
        <v>◄</v>
      </c>
      <c r="AT2944" s="251"/>
      <c r="AU2944" s="517">
        <f>IF(ISNONTEXT(AU2945)=TRUE,"_",AR2944+1)</f>
        <v>2</v>
      </c>
      <c r="AV2944" s="250" t="str">
        <f>IF(AV2945="-","",IF(AV2945&gt;0,"","◄"))</f>
        <v>◄</v>
      </c>
      <c r="AW2944" s="251"/>
      <c r="AX2944" s="517">
        <f>IF(ISNONTEXT(AX2945)=TRUE,"_",AU2944+1)</f>
        <v>3</v>
      </c>
      <c r="AY2944" s="250" t="str">
        <f>IF(AY2945="-","",IF(AY2945&gt;0,"","◄"))</f>
        <v>◄</v>
      </c>
      <c r="AZ2944" s="251"/>
      <c r="BA2944" s="517">
        <f>IF(ISNONTEXT(BA2945)=TRUE,"_",AX2944+1)</f>
        <v>4</v>
      </c>
      <c r="BB2944" s="250" t="str">
        <f>IF(BB2945="-","",IF(BB2945&gt;0,"","◄"))</f>
        <v>◄</v>
      </c>
      <c r="BC2944" s="251"/>
      <c r="BD2944" s="517">
        <f>IF(ISNONTEXT(BD2945)=TRUE,"_",BA2944+1)</f>
        <v>5</v>
      </c>
      <c r="BE2944" s="250" t="str">
        <f>IF(BE2945="-","",IF(BE2945&gt;0,"","◄"))</f>
        <v>◄</v>
      </c>
      <c r="BF2944" s="251"/>
      <c r="BG2944" s="517">
        <f>IF(ISNONTEXT(BG2945)=TRUE,"_",BD2944+1)</f>
        <v>6</v>
      </c>
      <c r="BH2944" s="250" t="str">
        <f>IF(BH2945="-","",IF(BH2945&gt;0,"","◄"))</f>
        <v/>
      </c>
      <c r="BI2944" s="251"/>
      <c r="BJ2944" s="517" t="str">
        <f>IF(ISNONTEXT(BJ2945)=TRUE,"_",BG2944+1)</f>
        <v>_</v>
      </c>
      <c r="BK2944" s="250" t="str">
        <f>IF(BK2945="-","",IF(BK2945&gt;0,"","◄"))</f>
        <v/>
      </c>
      <c r="BL2944" s="251"/>
      <c r="BM2944" s="517" t="str">
        <f>IF(ISNONTEXT(BM2945)=TRUE,"_",BJ2944+1)</f>
        <v>_</v>
      </c>
      <c r="BN2944" s="250" t="str">
        <f>IF(BN2945="-","",IF(BN2945&gt;0,"","◄"))</f>
        <v/>
      </c>
      <c r="BO2944" s="251"/>
      <c r="BP2944" s="517" t="str">
        <f>IF(ISNONTEXT(BP2945)=TRUE,"_",BM2944+1)</f>
        <v>_</v>
      </c>
      <c r="BQ2944" s="250" t="str">
        <f>IF(BQ2945="-","",IF(BQ2945&gt;0,"","◄"))</f>
        <v/>
      </c>
      <c r="BR2944" s="251"/>
      <c r="BS2944" s="517" t="str">
        <f>IF(ISNONTEXT(BS2945)=TRUE,"_",BP2944+1)</f>
        <v>_</v>
      </c>
      <c r="BT2944" s="250" t="str">
        <f>IF(BT2945="-","",IF(BT2945&gt;0,"","◄"))</f>
        <v>◄</v>
      </c>
      <c r="BU2944" s="251"/>
      <c r="BV2944" s="517" t="str">
        <f>IF(ISNONTEXT(BV2945)=TRUE,"_",1)</f>
        <v>_</v>
      </c>
      <c r="BW2944" s="250" t="str">
        <f>IF(BW2945="-","",IF(BW2945&gt;0,"","◄"))</f>
        <v>◄</v>
      </c>
      <c r="BX2944" s="251"/>
      <c r="BY2944" s="517" t="str">
        <f>IF(ISNONTEXT(BY2945)=TRUE,"_",BV2944+1)</f>
        <v>_</v>
      </c>
      <c r="BZ2944" s="26"/>
      <c r="CA2944" s="24"/>
      <c r="CB2944" s="25" t="str">
        <f>IF(CB2945&gt;0,"►","")</f>
        <v/>
      </c>
      <c r="CC2944" s="25" t="str">
        <f>IF(CC2945&gt;0,"►","")</f>
        <v/>
      </c>
      <c r="CD2944" s="517" t="str">
        <f>IF(ISNONTEXT(CD2945)=TRUE,"_",1)</f>
        <v>_</v>
      </c>
      <c r="CE2944" s="25" t="str">
        <f>IF(CE2945&gt;0,"►","")</f>
        <v/>
      </c>
      <c r="CF2944" s="25" t="str">
        <f>IF(CF2945&gt;0,"►","")</f>
        <v/>
      </c>
      <c r="CG2944" s="517" t="str">
        <f>IF(ISNONTEXT(CG2945)=TRUE,"_",CD2944+1)</f>
        <v>_</v>
      </c>
      <c r="CH2944" s="66">
        <f>ROWS(CH2945:CH2947)-1</f>
        <v>2</v>
      </c>
      <c r="CI2944" s="23" t="s">
        <v>836</v>
      </c>
    </row>
    <row r="2945" spans="1:87" ht="16.8" customHeight="1" thickBot="1" x14ac:dyDescent="0.35">
      <c r="A2945" s="503"/>
      <c r="B2945" s="49"/>
      <c r="C2945" s="156">
        <f>B2945</f>
        <v>0</v>
      </c>
      <c r="D2945" s="457"/>
      <c r="E2945" s="73"/>
      <c r="F2945" s="74" t="s">
        <v>5599</v>
      </c>
      <c r="G2945" s="300" t="s">
        <v>4319</v>
      </c>
      <c r="H2945" s="76">
        <v>14</v>
      </c>
      <c r="I2945" s="122" t="s">
        <v>864</v>
      </c>
      <c r="J2945" s="100">
        <v>3</v>
      </c>
      <c r="K2945" s="79"/>
      <c r="L2945" s="79"/>
      <c r="M2945" s="79"/>
      <c r="N2945" s="80" t="s">
        <v>5600</v>
      </c>
      <c r="O2945" s="81"/>
      <c r="P2945" s="306"/>
      <c r="Q2945" s="83" t="str">
        <f>IF(R2945="?","?","")</f>
        <v/>
      </c>
      <c r="R2945" s="83" t="str">
        <f>IF(AND(S2945="",T2945&gt;0),"?",IF(S2945="","◄",IF(T2945&gt;=1,"►","")))</f>
        <v>◄</v>
      </c>
      <c r="S2945" s="84"/>
      <c r="T2945" s="85"/>
      <c r="U2945" s="83" t="str">
        <f>IF(V2945="?","?","")</f>
        <v/>
      </c>
      <c r="V2945" s="83" t="str">
        <f>IF(AND(W2945="",X2945&gt;0),"?",IF(W2945="","◄",IF(X2945&gt;=1,"►","")))</f>
        <v>◄</v>
      </c>
      <c r="W2945" s="86"/>
      <c r="X2945" s="85"/>
      <c r="Y2945" s="457"/>
      <c r="Z2945" s="87"/>
      <c r="AA2945" s="521">
        <f>(S2945*Z2945)</f>
        <v>0</v>
      </c>
      <c r="AB2945" s="520">
        <f>(T2945*AA2945)</f>
        <v>0</v>
      </c>
      <c r="AC2945" s="88"/>
      <c r="AD2945" s="519">
        <f>(W2945*AC2945)</f>
        <v>0</v>
      </c>
      <c r="AE2945" s="522">
        <f>(X2945*AD2945)</f>
        <v>0</v>
      </c>
      <c r="AF2945" s="89" t="str">
        <f>IF(AG2945&gt;0,"ok","◄")</f>
        <v>◄</v>
      </c>
      <c r="AG2945" s="90"/>
      <c r="AH2945" s="89" t="str">
        <f>IF(AND(AI2945="",AJ2945&gt;0),"?",IF(AI2945="","◄",IF(AJ2945&gt;=1,"►","")))</f>
        <v>◄</v>
      </c>
      <c r="AI2945" s="91"/>
      <c r="AJ2945" s="92"/>
      <c r="AK2945" s="586"/>
      <c r="AL2945" s="587"/>
      <c r="AM2945" s="43"/>
      <c r="AN2945" s="3" t="s">
        <v>3</v>
      </c>
      <c r="AO2945" s="12" t="s">
        <v>1</v>
      </c>
      <c r="AP2945" s="13"/>
      <c r="AQ2945" s="14"/>
      <c r="AR2945" s="15" t="s">
        <v>4</v>
      </c>
      <c r="AS2945" s="13"/>
      <c r="AT2945" s="14"/>
      <c r="AU2945" s="15" t="s">
        <v>276</v>
      </c>
      <c r="AV2945" s="13"/>
      <c r="AW2945" s="14"/>
      <c r="AX2945" s="15" t="s">
        <v>237</v>
      </c>
      <c r="AY2945" s="13"/>
      <c r="AZ2945" s="14"/>
      <c r="BA2945" s="15" t="s">
        <v>241</v>
      </c>
      <c r="BB2945" s="13"/>
      <c r="BC2945" s="14"/>
      <c r="BD2945" s="15" t="s">
        <v>720</v>
      </c>
      <c r="BE2945" s="13"/>
      <c r="BF2945" s="14"/>
      <c r="BG2945" s="15" t="s">
        <v>74</v>
      </c>
      <c r="BH2945" s="516" t="s">
        <v>6</v>
      </c>
      <c r="BI2945" s="516" t="s">
        <v>6</v>
      </c>
      <c r="BJ2945" s="516"/>
      <c r="BK2945" s="516" t="s">
        <v>6</v>
      </c>
      <c r="BL2945" s="516" t="s">
        <v>6</v>
      </c>
      <c r="BM2945" s="516"/>
      <c r="BN2945" s="516" t="s">
        <v>6</v>
      </c>
      <c r="BO2945" s="516" t="s">
        <v>6</v>
      </c>
      <c r="BP2945" s="516"/>
      <c r="BQ2945" s="516" t="s">
        <v>6</v>
      </c>
      <c r="BR2945" s="516" t="s">
        <v>6</v>
      </c>
      <c r="BS2945" s="516"/>
      <c r="BT2945" s="32"/>
      <c r="BU2945" s="33"/>
      <c r="BV2945" s="34"/>
      <c r="BW2945" s="32"/>
      <c r="BX2945" s="33"/>
      <c r="BY2945" s="34"/>
      <c r="BZ2945" s="35"/>
      <c r="CA2945" s="24"/>
      <c r="CB2945" s="36"/>
      <c r="CC2945" s="33"/>
      <c r="CD2945" s="37"/>
      <c r="CE2945" s="36"/>
      <c r="CF2945" s="38"/>
      <c r="CG2945" s="39"/>
      <c r="CH2945" s="457"/>
      <c r="CI2945" s="23" t="s">
        <v>836</v>
      </c>
    </row>
    <row r="2946" spans="1:87" ht="15.6" thickTop="1" thickBot="1" x14ac:dyDescent="0.35">
      <c r="A2946" s="503"/>
      <c r="B2946" s="49"/>
      <c r="C2946" s="156">
        <f>B2946</f>
        <v>0</v>
      </c>
      <c r="D2946" s="457"/>
      <c r="E2946" s="73"/>
      <c r="F2946" s="93">
        <v>2399</v>
      </c>
      <c r="G2946" s="302" t="s">
        <v>4319</v>
      </c>
      <c r="H2946" s="76">
        <v>25</v>
      </c>
      <c r="I2946" s="122" t="s">
        <v>864</v>
      </c>
      <c r="J2946" s="100">
        <v>6</v>
      </c>
      <c r="K2946" s="79"/>
      <c r="L2946" s="79"/>
      <c r="M2946" s="79"/>
      <c r="N2946" s="80" t="s">
        <v>5601</v>
      </c>
      <c r="O2946" s="81"/>
      <c r="P2946" s="306"/>
      <c r="Q2946" s="83" t="str">
        <f>IF(R2946="?","?","")</f>
        <v/>
      </c>
      <c r="R2946" s="83" t="str">
        <f>IF(AND(S2946="",T2946&gt;0),"?",IF(S2946="","◄",IF(T2946&gt;=1,"►","")))</f>
        <v>◄</v>
      </c>
      <c r="S2946" s="84"/>
      <c r="T2946" s="85"/>
      <c r="U2946" s="83" t="str">
        <f>IF(V2946="?","?","")</f>
        <v/>
      </c>
      <c r="V2946" s="83" t="str">
        <f>IF(AND(W2946="",X2946&gt;0),"?",IF(W2946="","◄",IF(X2946&gt;=1,"►","")))</f>
        <v>◄</v>
      </c>
      <c r="W2946" s="86"/>
      <c r="X2946" s="85"/>
      <c r="Y2946" s="457"/>
      <c r="Z2946" s="87"/>
      <c r="AA2946" s="521">
        <f>(S2946*Z2946)</f>
        <v>0</v>
      </c>
      <c r="AB2946" s="520">
        <f>(T2946*AA2946)</f>
        <v>0</v>
      </c>
      <c r="AC2946" s="88"/>
      <c r="AD2946" s="519">
        <f>(W2946*AC2946)</f>
        <v>0</v>
      </c>
      <c r="AE2946" s="522">
        <f>(X2946*AD2946)</f>
        <v>0</v>
      </c>
      <c r="AF2946" s="44"/>
      <c r="AG2946" s="45"/>
      <c r="AH2946" s="44"/>
      <c r="AI2946" s="45"/>
      <c r="AJ2946" s="45"/>
      <c r="AK2946" s="45"/>
      <c r="AL2946" s="45"/>
      <c r="AM2946" s="43"/>
      <c r="AN2946" s="27" t="s">
        <v>6</v>
      </c>
      <c r="AO2946" s="27" t="s">
        <v>6</v>
      </c>
      <c r="AP2946" s="516"/>
      <c r="AQ2946" s="516"/>
      <c r="AR2946" s="516"/>
      <c r="AS2946" s="516" t="s">
        <v>6</v>
      </c>
      <c r="AT2946" s="516" t="s">
        <v>6</v>
      </c>
      <c r="AU2946" s="516"/>
      <c r="AV2946" s="516" t="s">
        <v>6</v>
      </c>
      <c r="AW2946" s="516" t="s">
        <v>6</v>
      </c>
      <c r="AX2946" s="516"/>
      <c r="AY2946" s="516" t="s">
        <v>6</v>
      </c>
      <c r="AZ2946" s="516" t="s">
        <v>6</v>
      </c>
      <c r="BA2946" s="516"/>
      <c r="BB2946" s="516" t="s">
        <v>6</v>
      </c>
      <c r="BC2946" s="516" t="s">
        <v>6</v>
      </c>
      <c r="BD2946" s="516"/>
      <c r="BE2946" s="516" t="s">
        <v>6</v>
      </c>
      <c r="BF2946" s="516" t="s">
        <v>6</v>
      </c>
      <c r="BG2946" s="516"/>
      <c r="BH2946" s="516" t="s">
        <v>6</v>
      </c>
      <c r="BI2946" s="516" t="s">
        <v>6</v>
      </c>
      <c r="BJ2946" s="516"/>
      <c r="BK2946" s="516" t="s">
        <v>6</v>
      </c>
      <c r="BL2946" s="516" t="s">
        <v>6</v>
      </c>
      <c r="BM2946" s="516"/>
      <c r="BN2946" s="516" t="s">
        <v>6</v>
      </c>
      <c r="BO2946" s="516" t="s">
        <v>6</v>
      </c>
      <c r="BP2946" s="516"/>
      <c r="BQ2946" s="516" t="s">
        <v>6</v>
      </c>
      <c r="BR2946" s="516" t="s">
        <v>6</v>
      </c>
      <c r="BS2946" s="516"/>
      <c r="BT2946" s="516"/>
      <c r="BU2946" s="516"/>
      <c r="BV2946" s="516"/>
      <c r="BW2946" s="516"/>
      <c r="BX2946" s="516"/>
      <c r="BY2946" s="516"/>
      <c r="BZ2946" s="28"/>
      <c r="CA2946" s="24"/>
      <c r="CB2946" s="29"/>
      <c r="CC2946" s="29"/>
      <c r="CD2946" s="30"/>
      <c r="CE2946" s="29"/>
      <c r="CF2946" s="29"/>
      <c r="CG2946" s="31"/>
      <c r="CH2946" s="457"/>
      <c r="CI2946" s="23" t="s">
        <v>836</v>
      </c>
    </row>
    <row r="2947" spans="1:87" ht="16.8" customHeight="1" thickTop="1" thickBot="1" x14ac:dyDescent="0.35">
      <c r="A2947" s="505" t="str">
        <f>IF(COUNTIF(B2948:B2950,"x")&gt;0,"x","")</f>
        <v/>
      </c>
      <c r="B2947" s="57"/>
      <c r="C2947" s="510" t="str">
        <f>A2947</f>
        <v/>
      </c>
      <c r="D2947" s="66">
        <f>ROWS(D2948:D2950)-1</f>
        <v>2</v>
      </c>
      <c r="E2947" s="58" t="s">
        <v>5602</v>
      </c>
      <c r="F2947" s="59"/>
      <c r="G2947" s="301"/>
      <c r="H2947" s="6"/>
      <c r="I2947" s="18"/>
      <c r="J2947" s="6"/>
      <c r="K2947" s="18"/>
      <c r="L2947" s="18"/>
      <c r="M2947" s="18"/>
      <c r="N2947" s="46"/>
      <c r="O2947" s="60" t="s">
        <v>5603</v>
      </c>
      <c r="P2947" s="334" t="s">
        <v>7232</v>
      </c>
      <c r="Q2947" s="143"/>
      <c r="R2947" s="63" t="str">
        <f>IF(COUNTIF(Q2948:Q2950,"?")&gt;0,"?",IF(AND(S2947="◄",T2947="►"),"◄►",IF(S2947="◄","◄",IF(T2947="►","►",""))))</f>
        <v>◄</v>
      </c>
      <c r="S2947" s="64" t="str">
        <f>IF(SUM(S2948:S2950)+1=ROWS(S2948:S2950)-COUNTIF(S2948:S2950,"-"),"","◄")</f>
        <v>◄</v>
      </c>
      <c r="T2947" s="65" t="str">
        <f>IF(SUM(T2948:T2950)&gt;0,"►","")</f>
        <v/>
      </c>
      <c r="U2947" s="146"/>
      <c r="V2947" s="63" t="str">
        <f>IF(COUNTIF(U2948:U2950,"?")&gt;0,"?",IF(AND(W2947="◄",X2947="►"),"◄►",IF(W2947="◄","◄",IF(X2947="►","►",""))))</f>
        <v>◄</v>
      </c>
      <c r="W2947" s="64" t="str">
        <f>IF(SUM(W2948:W2950)+1=ROWS(W2948:W2950)-COUNTIF(W2948:W2950,"-"),"","◄")</f>
        <v>◄</v>
      </c>
      <c r="X2947" s="65" t="str">
        <f>IF(SUM(X2948:X2950)&gt;0,"►","")</f>
        <v/>
      </c>
      <c r="Y2947" s="66">
        <f>ROWS(Y2948:Y2950)-1</f>
        <v>2</v>
      </c>
      <c r="Z2947" s="67">
        <f>SUM(Z2948:Z2950)-Z2950</f>
        <v>0</v>
      </c>
      <c r="AA2947" s="68" t="s">
        <v>840</v>
      </c>
      <c r="AB2947" s="69"/>
      <c r="AC2947" s="67">
        <f>SUM(AC2948:AC2950)-AC2950</f>
        <v>0</v>
      </c>
      <c r="AD2947" s="68" t="s">
        <v>3335</v>
      </c>
      <c r="AE2947" s="69"/>
      <c r="AF2947" s="70" t="str">
        <f>IF(AG2947="◄","◄",IF(AG2947="ok","►",""))</f>
        <v>◄</v>
      </c>
      <c r="AG2947" s="71" t="str">
        <f>IF(AG2948&gt;0,"OK","◄")</f>
        <v>◄</v>
      </c>
      <c r="AH2947" s="62" t="str">
        <f>IF(AND(AI2947="◄",AJ2947="►"),"◄?►",IF(AI2947="◄","◄",IF(AJ2947="►","►","")))</f>
        <v>◄</v>
      </c>
      <c r="AI2947" s="64" t="str">
        <f>IF(AI2948&gt;0,"","◄")</f>
        <v>◄</v>
      </c>
      <c r="AJ2947" s="65" t="str">
        <f>IF(SUM(AJ2948:AJ2949)&gt;0,"►","")</f>
        <v/>
      </c>
      <c r="AK2947" s="570" t="str">
        <f>G2948</f>
        <v>1991</v>
      </c>
      <c r="AL2947" s="572" t="str">
        <f>P2947</f>
        <v>▬ folder Nr. 2  /  91 ▬</v>
      </c>
      <c r="AM2947" s="43"/>
      <c r="AN2947" s="1" t="str">
        <f>IF(AO2947="","",IF(COUNTIF(AN2948,"ok"),"","◄"))</f>
        <v>◄</v>
      </c>
      <c r="AO2947" s="9" t="str">
        <f>IF(COUNTIF(AP2947:BR2947,"◄")&gt;0,"◄","")</f>
        <v>◄</v>
      </c>
      <c r="AP2947" s="250" t="str">
        <f>IF(AP2948="-","",IF(AP2948&gt;0,"","◄"))</f>
        <v>◄</v>
      </c>
      <c r="AQ2947" s="251"/>
      <c r="AR2947" s="517">
        <f>IF(ISNONTEXT(AR2948)=TRUE,"_",1)</f>
        <v>1</v>
      </c>
      <c r="AS2947" s="250" t="str">
        <f>IF(AS2948="-","",IF(AS2948&gt;0,"","◄"))</f>
        <v>◄</v>
      </c>
      <c r="AT2947" s="251"/>
      <c r="AU2947" s="517">
        <f>IF(ISNONTEXT(AU2948)=TRUE,"_",AR2947+1)</f>
        <v>2</v>
      </c>
      <c r="AV2947" s="250" t="str">
        <f>IF(AV2948="-","",IF(AV2948&gt;0,"","◄"))</f>
        <v>◄</v>
      </c>
      <c r="AW2947" s="251"/>
      <c r="AX2947" s="517">
        <f>IF(ISNONTEXT(AX2948)=TRUE,"_",AU2947+1)</f>
        <v>3</v>
      </c>
      <c r="AY2947" s="250" t="str">
        <f>IF(AY2948="-","",IF(AY2948&gt;0,"","◄"))</f>
        <v>◄</v>
      </c>
      <c r="AZ2947" s="251"/>
      <c r="BA2947" s="517">
        <f>IF(ISNONTEXT(BA2948)=TRUE,"_",AX2947+1)</f>
        <v>4</v>
      </c>
      <c r="BB2947" s="250" t="str">
        <f>IF(BB2948="-","",IF(BB2948&gt;0,"","◄"))</f>
        <v>◄</v>
      </c>
      <c r="BC2947" s="251"/>
      <c r="BD2947" s="517">
        <f>IF(ISNONTEXT(BD2948)=TRUE,"_",BA2947+1)</f>
        <v>5</v>
      </c>
      <c r="BE2947" s="250" t="str">
        <f>IF(BE2948="-","",IF(BE2948&gt;0,"","◄"))</f>
        <v/>
      </c>
      <c r="BF2947" s="251"/>
      <c r="BG2947" s="517" t="str">
        <f>IF(ISNONTEXT(BG2948)=TRUE,"_",BD2947+1)</f>
        <v>_</v>
      </c>
      <c r="BH2947" s="250" t="str">
        <f>IF(BH2948="-","",IF(BH2948&gt;0,"","◄"))</f>
        <v/>
      </c>
      <c r="BI2947" s="251"/>
      <c r="BJ2947" s="517" t="str">
        <f>IF(ISNONTEXT(BJ2948)=TRUE,"_",BG2947+1)</f>
        <v>_</v>
      </c>
      <c r="BK2947" s="250" t="str">
        <f>IF(BK2948="-","",IF(BK2948&gt;0,"","◄"))</f>
        <v/>
      </c>
      <c r="BL2947" s="251"/>
      <c r="BM2947" s="517" t="str">
        <f>IF(ISNONTEXT(BM2948)=TRUE,"_",BJ2947+1)</f>
        <v>_</v>
      </c>
      <c r="BN2947" s="250" t="str">
        <f>IF(BN2948="-","",IF(BN2948&gt;0,"","◄"))</f>
        <v/>
      </c>
      <c r="BO2947" s="251"/>
      <c r="BP2947" s="517" t="str">
        <f>IF(ISNONTEXT(BP2948)=TRUE,"_",BM2947+1)</f>
        <v>_</v>
      </c>
      <c r="BQ2947" s="250" t="str">
        <f>IF(BQ2948="-","",IF(BQ2948&gt;0,"","◄"))</f>
        <v/>
      </c>
      <c r="BR2947" s="251"/>
      <c r="BS2947" s="517" t="str">
        <f>IF(ISNONTEXT(BS2948)=TRUE,"_",BP2947+1)</f>
        <v>_</v>
      </c>
      <c r="BT2947" s="250" t="str">
        <f>IF(BT2948="-","",IF(BT2948&gt;0,"","◄"))</f>
        <v>◄</v>
      </c>
      <c r="BU2947" s="251"/>
      <c r="BV2947" s="517" t="str">
        <f>IF(ISNONTEXT(BV2948)=TRUE,"_",1)</f>
        <v>_</v>
      </c>
      <c r="BW2947" s="250" t="str">
        <f>IF(BW2948="-","",IF(BW2948&gt;0,"","◄"))</f>
        <v>◄</v>
      </c>
      <c r="BX2947" s="251"/>
      <c r="BY2947" s="517" t="str">
        <f>IF(ISNONTEXT(BY2948)=TRUE,"_",BV2947+1)</f>
        <v>_</v>
      </c>
      <c r="BZ2947" s="26"/>
      <c r="CA2947" s="24"/>
      <c r="CB2947" s="25" t="str">
        <f>IF(CB2948&gt;0,"►","")</f>
        <v/>
      </c>
      <c r="CC2947" s="25" t="str">
        <f>IF(CC2948&gt;0,"►","")</f>
        <v/>
      </c>
      <c r="CD2947" s="517" t="str">
        <f>IF(ISNONTEXT(CD2948)=TRUE,"_",1)</f>
        <v>_</v>
      </c>
      <c r="CE2947" s="25" t="str">
        <f>IF(CE2948&gt;0,"►","")</f>
        <v/>
      </c>
      <c r="CF2947" s="25" t="str">
        <f>IF(CF2948&gt;0,"►","")</f>
        <v/>
      </c>
      <c r="CG2947" s="517" t="str">
        <f>IF(ISNONTEXT(CG2948)=TRUE,"_",CD2947+1)</f>
        <v>_</v>
      </c>
      <c r="CH2947" s="66">
        <f>ROWS(CH2948:CH2950)-1</f>
        <v>2</v>
      </c>
      <c r="CI2947" s="23" t="s">
        <v>836</v>
      </c>
    </row>
    <row r="2948" spans="1:87" ht="15" thickBot="1" x14ac:dyDescent="0.35">
      <c r="A2948" s="503"/>
      <c r="B2948" s="49"/>
      <c r="C2948" s="156">
        <f>B2948</f>
        <v>0</v>
      </c>
      <c r="D2948" s="457"/>
      <c r="E2948" s="73"/>
      <c r="F2948" s="74" t="s">
        <v>5604</v>
      </c>
      <c r="G2948" s="300" t="s">
        <v>4319</v>
      </c>
      <c r="H2948" s="76">
        <v>14</v>
      </c>
      <c r="I2948" s="79"/>
      <c r="J2948" s="77"/>
      <c r="K2948" s="79"/>
      <c r="L2948" s="79"/>
      <c r="M2948" s="79"/>
      <c r="N2948" s="80" t="s">
        <v>5605</v>
      </c>
      <c r="O2948" s="81"/>
      <c r="P2948" s="306"/>
      <c r="Q2948" s="83" t="str">
        <f>IF(R2948="?","?","")</f>
        <v/>
      </c>
      <c r="R2948" s="83" t="str">
        <f>IF(AND(S2948="",T2948&gt;0),"?",IF(S2948="","◄",IF(T2948&gt;=1,"►","")))</f>
        <v>◄</v>
      </c>
      <c r="S2948" s="84"/>
      <c r="T2948" s="85"/>
      <c r="U2948" s="83" t="str">
        <f>IF(V2948="?","?","")</f>
        <v/>
      </c>
      <c r="V2948" s="83" t="str">
        <f>IF(AND(W2948="",X2948&gt;0),"?",IF(W2948="","◄",IF(X2948&gt;=1,"►","")))</f>
        <v>◄</v>
      </c>
      <c r="W2948" s="86"/>
      <c r="X2948" s="85"/>
      <c r="Y2948" s="457"/>
      <c r="Z2948" s="87"/>
      <c r="AA2948" s="521">
        <f>(S2948*Z2948)</f>
        <v>0</v>
      </c>
      <c r="AB2948" s="520">
        <f>(T2948*AA2948)</f>
        <v>0</v>
      </c>
      <c r="AC2948" s="88"/>
      <c r="AD2948" s="519">
        <f>(W2948*AC2948)</f>
        <v>0</v>
      </c>
      <c r="AE2948" s="522">
        <f>(X2948*AD2948)</f>
        <v>0</v>
      </c>
      <c r="AF2948" s="89" t="str">
        <f>IF(AG2948&gt;0,"ok","◄")</f>
        <v>◄</v>
      </c>
      <c r="AG2948" s="90"/>
      <c r="AH2948" s="89" t="str">
        <f>IF(AND(AI2948="",AJ2948&gt;0),"?",IF(AI2948="","◄",IF(AJ2948&gt;=1,"►","")))</f>
        <v>◄</v>
      </c>
      <c r="AI2948" s="91"/>
      <c r="AJ2948" s="92"/>
      <c r="AK2948" s="586"/>
      <c r="AL2948" s="587"/>
      <c r="AM2948" s="43"/>
      <c r="AN2948" s="3" t="s">
        <v>3</v>
      </c>
      <c r="AO2948" s="12" t="s">
        <v>1</v>
      </c>
      <c r="AP2948" s="13"/>
      <c r="AQ2948" s="14"/>
      <c r="AR2948" s="15" t="s">
        <v>4</v>
      </c>
      <c r="AS2948" s="13"/>
      <c r="AT2948" s="14"/>
      <c r="AU2948" s="15" t="s">
        <v>721</v>
      </c>
      <c r="AV2948" s="13"/>
      <c r="AW2948" s="14"/>
      <c r="AX2948" s="15" t="s">
        <v>328</v>
      </c>
      <c r="AY2948" s="13"/>
      <c r="AZ2948" s="14"/>
      <c r="BA2948" s="15" t="s">
        <v>722</v>
      </c>
      <c r="BB2948" s="13"/>
      <c r="BC2948" s="14"/>
      <c r="BD2948" s="15" t="s">
        <v>723</v>
      </c>
      <c r="BE2948" s="516" t="s">
        <v>6</v>
      </c>
      <c r="BF2948" s="516" t="s">
        <v>6</v>
      </c>
      <c r="BG2948" s="516"/>
      <c r="BH2948" s="516" t="s">
        <v>6</v>
      </c>
      <c r="BI2948" s="516" t="s">
        <v>6</v>
      </c>
      <c r="BJ2948" s="516"/>
      <c r="BK2948" s="516" t="s">
        <v>6</v>
      </c>
      <c r="BL2948" s="516" t="s">
        <v>6</v>
      </c>
      <c r="BM2948" s="516"/>
      <c r="BN2948" s="516" t="s">
        <v>6</v>
      </c>
      <c r="BO2948" s="516" t="s">
        <v>6</v>
      </c>
      <c r="BP2948" s="516"/>
      <c r="BQ2948" s="516" t="s">
        <v>6</v>
      </c>
      <c r="BR2948" s="516" t="s">
        <v>6</v>
      </c>
      <c r="BS2948" s="516"/>
      <c r="BT2948" s="32"/>
      <c r="BU2948" s="33"/>
      <c r="BV2948" s="34"/>
      <c r="BW2948" s="32"/>
      <c r="BX2948" s="33"/>
      <c r="BY2948" s="34"/>
      <c r="BZ2948" s="35"/>
      <c r="CA2948" s="24"/>
      <c r="CB2948" s="36"/>
      <c r="CC2948" s="33"/>
      <c r="CD2948" s="37"/>
      <c r="CE2948" s="36"/>
      <c r="CF2948" s="38"/>
      <c r="CG2948" s="39"/>
      <c r="CH2948" s="457"/>
      <c r="CI2948" s="23" t="s">
        <v>836</v>
      </c>
    </row>
    <row r="2949" spans="1:87" ht="16.8" customHeight="1" thickTop="1" thickBot="1" x14ac:dyDescent="0.35">
      <c r="A2949" s="503"/>
      <c r="B2949" s="49"/>
      <c r="C2949" s="156">
        <f>B2949</f>
        <v>0</v>
      </c>
      <c r="D2949" s="457"/>
      <c r="E2949" s="73"/>
      <c r="F2949" s="93">
        <v>2401</v>
      </c>
      <c r="G2949" s="302" t="s">
        <v>4319</v>
      </c>
      <c r="H2949" s="76">
        <v>25</v>
      </c>
      <c r="I2949" s="79"/>
      <c r="J2949" s="77"/>
      <c r="K2949" s="79"/>
      <c r="L2949" s="79"/>
      <c r="M2949" s="79"/>
      <c r="N2949" s="80" t="s">
        <v>5606</v>
      </c>
      <c r="O2949" s="81"/>
      <c r="P2949" s="306"/>
      <c r="Q2949" s="83" t="str">
        <f>IF(R2949="?","?","")</f>
        <v/>
      </c>
      <c r="R2949" s="83" t="str">
        <f>IF(AND(S2949="",T2949&gt;0),"?",IF(S2949="","◄",IF(T2949&gt;=1,"►","")))</f>
        <v>◄</v>
      </c>
      <c r="S2949" s="84"/>
      <c r="T2949" s="85"/>
      <c r="U2949" s="83" t="str">
        <f>IF(V2949="?","?","")</f>
        <v/>
      </c>
      <c r="V2949" s="83" t="str">
        <f>IF(AND(W2949="",X2949&gt;0),"?",IF(W2949="","◄",IF(X2949&gt;=1,"►","")))</f>
        <v>◄</v>
      </c>
      <c r="W2949" s="86"/>
      <c r="X2949" s="85"/>
      <c r="Y2949" s="457"/>
      <c r="Z2949" s="87"/>
      <c r="AA2949" s="521">
        <f>(S2949*Z2949)</f>
        <v>0</v>
      </c>
      <c r="AB2949" s="520">
        <f>(T2949*AA2949)</f>
        <v>0</v>
      </c>
      <c r="AC2949" s="88"/>
      <c r="AD2949" s="519">
        <f>(W2949*AC2949)</f>
        <v>0</v>
      </c>
      <c r="AE2949" s="522">
        <f>(X2949*AD2949)</f>
        <v>0</v>
      </c>
      <c r="AF2949" s="44"/>
      <c r="AG2949" s="45"/>
      <c r="AH2949" s="44"/>
      <c r="AI2949" s="45"/>
      <c r="AJ2949" s="45"/>
      <c r="AK2949" s="45"/>
      <c r="AL2949" s="45"/>
      <c r="AM2949" s="43"/>
      <c r="AN2949" s="27" t="s">
        <v>6</v>
      </c>
      <c r="AO2949" s="27" t="s">
        <v>6</v>
      </c>
      <c r="AP2949" s="516"/>
      <c r="AQ2949" s="516"/>
      <c r="AR2949" s="516"/>
      <c r="AS2949" s="516" t="s">
        <v>6</v>
      </c>
      <c r="AT2949" s="516" t="s">
        <v>6</v>
      </c>
      <c r="AU2949" s="516"/>
      <c r="AV2949" s="516" t="s">
        <v>6</v>
      </c>
      <c r="AW2949" s="516" t="s">
        <v>6</v>
      </c>
      <c r="AX2949" s="516"/>
      <c r="AY2949" s="516" t="s">
        <v>6</v>
      </c>
      <c r="AZ2949" s="516" t="s">
        <v>6</v>
      </c>
      <c r="BA2949" s="516"/>
      <c r="BB2949" s="516" t="s">
        <v>6</v>
      </c>
      <c r="BC2949" s="516" t="s">
        <v>6</v>
      </c>
      <c r="BD2949" s="516"/>
      <c r="BE2949" s="516" t="s">
        <v>6</v>
      </c>
      <c r="BF2949" s="516" t="s">
        <v>6</v>
      </c>
      <c r="BG2949" s="516"/>
      <c r="BH2949" s="516" t="s">
        <v>6</v>
      </c>
      <c r="BI2949" s="516" t="s">
        <v>6</v>
      </c>
      <c r="BJ2949" s="516"/>
      <c r="BK2949" s="516" t="s">
        <v>6</v>
      </c>
      <c r="BL2949" s="516" t="s">
        <v>6</v>
      </c>
      <c r="BM2949" s="516"/>
      <c r="BN2949" s="516" t="s">
        <v>6</v>
      </c>
      <c r="BO2949" s="516" t="s">
        <v>6</v>
      </c>
      <c r="BP2949" s="516"/>
      <c r="BQ2949" s="516" t="s">
        <v>6</v>
      </c>
      <c r="BR2949" s="516" t="s">
        <v>6</v>
      </c>
      <c r="BS2949" s="516"/>
      <c r="BT2949" s="516"/>
      <c r="BU2949" s="516"/>
      <c r="BV2949" s="516"/>
      <c r="BW2949" s="516"/>
      <c r="BX2949" s="516"/>
      <c r="BY2949" s="516"/>
      <c r="BZ2949" s="28"/>
      <c r="CA2949" s="24"/>
      <c r="CB2949" s="29"/>
      <c r="CC2949" s="29"/>
      <c r="CD2949" s="30"/>
      <c r="CE2949" s="29"/>
      <c r="CF2949" s="29"/>
      <c r="CG2949" s="31"/>
      <c r="CH2949" s="457"/>
      <c r="CI2949" s="23" t="s">
        <v>836</v>
      </c>
    </row>
    <row r="2950" spans="1:87" ht="16.8" customHeight="1" thickTop="1" thickBot="1" x14ac:dyDescent="0.35">
      <c r="A2950" s="505" t="str">
        <f>IF(COUNTIF(B2951:B2953,"x")&gt;0,"x","")</f>
        <v/>
      </c>
      <c r="B2950" s="57"/>
      <c r="C2950" s="510" t="str">
        <f>A2950</f>
        <v/>
      </c>
      <c r="D2950" s="66">
        <f>ROWS(D2951:D2953)-1</f>
        <v>2</v>
      </c>
      <c r="E2950" s="58" t="s">
        <v>5607</v>
      </c>
      <c r="F2950" s="59"/>
      <c r="G2950" s="301"/>
      <c r="H2950" s="6"/>
      <c r="I2950" s="18"/>
      <c r="J2950" s="6"/>
      <c r="K2950" s="18"/>
      <c r="L2950" s="18"/>
      <c r="M2950" s="18"/>
      <c r="N2950" s="46"/>
      <c r="O2950" s="60" t="s">
        <v>5608</v>
      </c>
      <c r="P2950" s="334" t="s">
        <v>7234</v>
      </c>
      <c r="Q2950" s="143"/>
      <c r="R2950" s="63" t="str">
        <f>IF(COUNTIF(Q2951:Q2953,"?")&gt;0,"?",IF(AND(S2950="◄",T2950="►"),"◄►",IF(S2950="◄","◄",IF(T2950="►","►",""))))</f>
        <v>◄</v>
      </c>
      <c r="S2950" s="64" t="str">
        <f>IF(SUM(S2951:S2953)+1=ROWS(S2951:S2953)-COUNTIF(S2951:S2953,"-"),"","◄")</f>
        <v>◄</v>
      </c>
      <c r="T2950" s="65" t="str">
        <f>IF(SUM(T2951:T2953)&gt;0,"►","")</f>
        <v/>
      </c>
      <c r="U2950" s="146"/>
      <c r="V2950" s="63" t="str">
        <f>IF(COUNTIF(U2951:U2953,"?")&gt;0,"?",IF(AND(W2950="◄",X2950="►"),"◄►",IF(W2950="◄","◄",IF(X2950="►","►",""))))</f>
        <v>◄</v>
      </c>
      <c r="W2950" s="64" t="str">
        <f>IF(SUM(W2951:W2953)+1=ROWS(W2951:W2953)-COUNTIF(W2951:W2953,"-"),"","◄")</f>
        <v>◄</v>
      </c>
      <c r="X2950" s="65" t="str">
        <f>IF(SUM(X2951:X2953)&gt;0,"►","")</f>
        <v/>
      </c>
      <c r="Y2950" s="66">
        <f>ROWS(Y2951:Y2953)-1</f>
        <v>2</v>
      </c>
      <c r="Z2950" s="67">
        <f>SUM(Z2951:Z2953)-Z2953</f>
        <v>0</v>
      </c>
      <c r="AA2950" s="68" t="s">
        <v>840</v>
      </c>
      <c r="AB2950" s="69"/>
      <c r="AC2950" s="67">
        <f>SUM(AC2951:AC2953)-AC2953</f>
        <v>0</v>
      </c>
      <c r="AD2950" s="68" t="s">
        <v>3335</v>
      </c>
      <c r="AE2950" s="69"/>
      <c r="AF2950" s="70" t="str">
        <f>IF(AG2950="◄","◄",IF(AG2950="ok","►",""))</f>
        <v>◄</v>
      </c>
      <c r="AG2950" s="71" t="str">
        <f>IF(AG2951&gt;0,"OK","◄")</f>
        <v>◄</v>
      </c>
      <c r="AH2950" s="62" t="str">
        <f>IF(AND(AI2950="◄",AJ2950="►"),"◄?►",IF(AI2950="◄","◄",IF(AJ2950="►","►","")))</f>
        <v>◄</v>
      </c>
      <c r="AI2950" s="64" t="str">
        <f>IF(AI2951&gt;0,"","◄")</f>
        <v>◄</v>
      </c>
      <c r="AJ2950" s="65" t="str">
        <f>IF(SUM(AJ2951:AJ2952)&gt;0,"►","")</f>
        <v/>
      </c>
      <c r="AK2950" s="570" t="str">
        <f>G2951</f>
        <v>1991</v>
      </c>
      <c r="AL2950" s="572" t="str">
        <f>P2950</f>
        <v>▬ folder Nr. 3  /  91 ▬</v>
      </c>
      <c r="AM2950" s="43"/>
      <c r="AN2950" s="1" t="str">
        <f>IF(AO2950="","",IF(COUNTIF(AN2951,"ok"),"","◄"))</f>
        <v>◄</v>
      </c>
      <c r="AO2950" s="9" t="str">
        <f>IF(COUNTIF(AP2950:BR2950,"◄")&gt;0,"◄","")</f>
        <v>◄</v>
      </c>
      <c r="AP2950" s="250" t="str">
        <f>IF(AP2951="-","",IF(AP2951&gt;0,"","◄"))</f>
        <v>◄</v>
      </c>
      <c r="AQ2950" s="251"/>
      <c r="AR2950" s="517">
        <f>IF(ISNONTEXT(AR2951)=TRUE,"_",1)</f>
        <v>1</v>
      </c>
      <c r="AS2950" s="250" t="str">
        <f>IF(AS2951="-","",IF(AS2951&gt;0,"","◄"))</f>
        <v>◄</v>
      </c>
      <c r="AT2950" s="251"/>
      <c r="AU2950" s="517">
        <f>IF(ISNONTEXT(AU2951)=TRUE,"_",AR2950+1)</f>
        <v>2</v>
      </c>
      <c r="AV2950" s="250" t="str">
        <f>IF(AV2951="-","",IF(AV2951&gt;0,"","◄"))</f>
        <v>◄</v>
      </c>
      <c r="AW2950" s="251"/>
      <c r="AX2950" s="517">
        <f>IF(ISNONTEXT(AX2951)=TRUE,"_",AU2950+1)</f>
        <v>3</v>
      </c>
      <c r="AY2950" s="250" t="str">
        <f>IF(AY2951="-","",IF(AY2951&gt;0,"","◄"))</f>
        <v>◄</v>
      </c>
      <c r="AZ2950" s="251"/>
      <c r="BA2950" s="517">
        <f>IF(ISNONTEXT(BA2951)=TRUE,"_",AX2950+1)</f>
        <v>4</v>
      </c>
      <c r="BB2950" s="250" t="str">
        <f>IF(BB2951="-","",IF(BB2951&gt;0,"","◄"))</f>
        <v>◄</v>
      </c>
      <c r="BC2950" s="251"/>
      <c r="BD2950" s="517">
        <f>IF(ISNONTEXT(BD2951)=TRUE,"_",BA2950+1)</f>
        <v>5</v>
      </c>
      <c r="BE2950" s="250" t="str">
        <f>IF(BE2951="-","",IF(BE2951&gt;0,"","◄"))</f>
        <v/>
      </c>
      <c r="BF2950" s="251"/>
      <c r="BG2950" s="517" t="str">
        <f>IF(ISNONTEXT(BG2951)=TRUE,"_",BD2950+1)</f>
        <v>_</v>
      </c>
      <c r="BH2950" s="250" t="str">
        <f>IF(BH2951="-","",IF(BH2951&gt;0,"","◄"))</f>
        <v/>
      </c>
      <c r="BI2950" s="251"/>
      <c r="BJ2950" s="517" t="str">
        <f>IF(ISNONTEXT(BJ2951)=TRUE,"_",BG2950+1)</f>
        <v>_</v>
      </c>
      <c r="BK2950" s="250" t="str">
        <f>IF(BK2951="-","",IF(BK2951&gt;0,"","◄"))</f>
        <v/>
      </c>
      <c r="BL2950" s="251"/>
      <c r="BM2950" s="517" t="str">
        <f>IF(ISNONTEXT(BM2951)=TRUE,"_",BJ2950+1)</f>
        <v>_</v>
      </c>
      <c r="BN2950" s="250" t="str">
        <f>IF(BN2951="-","",IF(BN2951&gt;0,"","◄"))</f>
        <v/>
      </c>
      <c r="BO2950" s="251"/>
      <c r="BP2950" s="517" t="str">
        <f>IF(ISNONTEXT(BP2951)=TRUE,"_",BM2950+1)</f>
        <v>_</v>
      </c>
      <c r="BQ2950" s="250" t="str">
        <f>IF(BQ2951="-","",IF(BQ2951&gt;0,"","◄"))</f>
        <v/>
      </c>
      <c r="BR2950" s="251"/>
      <c r="BS2950" s="517" t="str">
        <f>IF(ISNONTEXT(BS2951)=TRUE,"_",BP2950+1)</f>
        <v>_</v>
      </c>
      <c r="BT2950" s="250" t="str">
        <f>IF(BT2951="-","",IF(BT2951&gt;0,"","◄"))</f>
        <v>◄</v>
      </c>
      <c r="BU2950" s="251"/>
      <c r="BV2950" s="517" t="str">
        <f>IF(ISNONTEXT(BV2951)=TRUE,"_",1)</f>
        <v>_</v>
      </c>
      <c r="BW2950" s="250" t="str">
        <f>IF(BW2951="-","",IF(BW2951&gt;0,"","◄"))</f>
        <v>◄</v>
      </c>
      <c r="BX2950" s="251"/>
      <c r="BY2950" s="517" t="str">
        <f>IF(ISNONTEXT(BY2951)=TRUE,"_",BV2950+1)</f>
        <v>_</v>
      </c>
      <c r="BZ2950" s="26"/>
      <c r="CA2950" s="24"/>
      <c r="CB2950" s="25" t="str">
        <f>IF(CB2951&gt;0,"►","")</f>
        <v/>
      </c>
      <c r="CC2950" s="25" t="str">
        <f>IF(CC2951&gt;0,"►","")</f>
        <v/>
      </c>
      <c r="CD2950" s="517" t="str">
        <f>IF(ISNONTEXT(CD2951)=TRUE,"_",1)</f>
        <v>_</v>
      </c>
      <c r="CE2950" s="25" t="str">
        <f>IF(CE2951&gt;0,"►","")</f>
        <v/>
      </c>
      <c r="CF2950" s="25" t="str">
        <f>IF(CF2951&gt;0,"►","")</f>
        <v/>
      </c>
      <c r="CG2950" s="517" t="str">
        <f>IF(ISNONTEXT(CG2951)=TRUE,"_",CD2950+1)</f>
        <v>_</v>
      </c>
      <c r="CH2950" s="66">
        <f>ROWS(CH2951:CH2953)-1</f>
        <v>2</v>
      </c>
      <c r="CI2950" s="23" t="s">
        <v>836</v>
      </c>
    </row>
    <row r="2951" spans="1:87" ht="15" thickBot="1" x14ac:dyDescent="0.35">
      <c r="A2951" s="503"/>
      <c r="B2951" s="49"/>
      <c r="C2951" s="156">
        <f>B2951</f>
        <v>0</v>
      </c>
      <c r="D2951" s="457"/>
      <c r="E2951" s="73"/>
      <c r="F2951" s="74" t="s">
        <v>5609</v>
      </c>
      <c r="G2951" s="300" t="s">
        <v>4319</v>
      </c>
      <c r="H2951" s="76">
        <v>10</v>
      </c>
      <c r="I2951" s="79"/>
      <c r="J2951" s="77"/>
      <c r="K2951" s="79"/>
      <c r="L2951" s="79"/>
      <c r="M2951" s="79"/>
      <c r="N2951" s="80" t="s">
        <v>5610</v>
      </c>
      <c r="O2951" s="81"/>
      <c r="P2951" s="306"/>
      <c r="Q2951" s="83" t="str">
        <f>IF(R2951="?","?","")</f>
        <v/>
      </c>
      <c r="R2951" s="83" t="str">
        <f>IF(AND(S2951="",T2951&gt;0),"?",IF(S2951="","◄",IF(T2951&gt;=1,"►","")))</f>
        <v>◄</v>
      </c>
      <c r="S2951" s="84"/>
      <c r="T2951" s="85"/>
      <c r="U2951" s="83" t="str">
        <f>IF(V2951="?","?","")</f>
        <v/>
      </c>
      <c r="V2951" s="83" t="str">
        <f>IF(AND(W2951="",X2951&gt;0),"?",IF(W2951="","◄",IF(X2951&gt;=1,"►","")))</f>
        <v>◄</v>
      </c>
      <c r="W2951" s="86"/>
      <c r="X2951" s="85"/>
      <c r="Y2951" s="457"/>
      <c r="Z2951" s="87"/>
      <c r="AA2951" s="521">
        <f>(S2951*Z2951)</f>
        <v>0</v>
      </c>
      <c r="AB2951" s="520">
        <f>(T2951*AA2951)</f>
        <v>0</v>
      </c>
      <c r="AC2951" s="88"/>
      <c r="AD2951" s="519">
        <f>(W2951*AC2951)</f>
        <v>0</v>
      </c>
      <c r="AE2951" s="522">
        <f>(X2951*AD2951)</f>
        <v>0</v>
      </c>
      <c r="AF2951" s="89" t="str">
        <f>IF(AG2951&gt;0,"ok","◄")</f>
        <v>◄</v>
      </c>
      <c r="AG2951" s="90"/>
      <c r="AH2951" s="89" t="str">
        <f>IF(AND(AI2951="",AJ2951&gt;0),"?",IF(AI2951="","◄",IF(AJ2951&gt;=1,"►","")))</f>
        <v>◄</v>
      </c>
      <c r="AI2951" s="91"/>
      <c r="AJ2951" s="92"/>
      <c r="AK2951" s="586"/>
      <c r="AL2951" s="587"/>
      <c r="AM2951" s="43"/>
      <c r="AN2951" s="3" t="s">
        <v>3</v>
      </c>
      <c r="AO2951" s="12" t="s">
        <v>1</v>
      </c>
      <c r="AP2951" s="13"/>
      <c r="AQ2951" s="14"/>
      <c r="AR2951" s="15" t="s">
        <v>4</v>
      </c>
      <c r="AS2951" s="13"/>
      <c r="AT2951" s="14"/>
      <c r="AU2951" s="15" t="s">
        <v>129</v>
      </c>
      <c r="AV2951" s="13"/>
      <c r="AW2951" s="14"/>
      <c r="AX2951" s="15" t="s">
        <v>117</v>
      </c>
      <c r="AY2951" s="13"/>
      <c r="AZ2951" s="14"/>
      <c r="BA2951" s="15" t="s">
        <v>216</v>
      </c>
      <c r="BB2951" s="13"/>
      <c r="BC2951" s="14"/>
      <c r="BD2951" s="15" t="s">
        <v>292</v>
      </c>
      <c r="BE2951" s="516" t="s">
        <v>6</v>
      </c>
      <c r="BF2951" s="516" t="s">
        <v>6</v>
      </c>
      <c r="BG2951" s="516"/>
      <c r="BH2951" s="516" t="s">
        <v>6</v>
      </c>
      <c r="BI2951" s="516" t="s">
        <v>6</v>
      </c>
      <c r="BJ2951" s="516"/>
      <c r="BK2951" s="516" t="s">
        <v>6</v>
      </c>
      <c r="BL2951" s="516" t="s">
        <v>6</v>
      </c>
      <c r="BM2951" s="516"/>
      <c r="BN2951" s="516" t="s">
        <v>6</v>
      </c>
      <c r="BO2951" s="516" t="s">
        <v>6</v>
      </c>
      <c r="BP2951" s="516"/>
      <c r="BQ2951" s="516" t="s">
        <v>6</v>
      </c>
      <c r="BR2951" s="516" t="s">
        <v>6</v>
      </c>
      <c r="BS2951" s="516"/>
      <c r="BT2951" s="32"/>
      <c r="BU2951" s="33"/>
      <c r="BV2951" s="34"/>
      <c r="BW2951" s="32"/>
      <c r="BX2951" s="33"/>
      <c r="BY2951" s="34"/>
      <c r="BZ2951" s="35"/>
      <c r="CA2951" s="24"/>
      <c r="CB2951" s="36"/>
      <c r="CC2951" s="33"/>
      <c r="CD2951" s="37"/>
      <c r="CE2951" s="36"/>
      <c r="CF2951" s="38"/>
      <c r="CG2951" s="39"/>
      <c r="CH2951" s="457"/>
      <c r="CI2951" s="23" t="s">
        <v>836</v>
      </c>
    </row>
    <row r="2952" spans="1:87" ht="16.8" customHeight="1" thickTop="1" thickBot="1" x14ac:dyDescent="0.35">
      <c r="A2952" s="503"/>
      <c r="B2952" s="49"/>
      <c r="C2952" s="156">
        <f>B2952</f>
        <v>0</v>
      </c>
      <c r="D2952" s="457"/>
      <c r="E2952" s="73"/>
      <c r="F2952" s="93">
        <v>2403</v>
      </c>
      <c r="G2952" s="302" t="s">
        <v>4319</v>
      </c>
      <c r="H2952" s="76">
        <v>10</v>
      </c>
      <c r="I2952" s="79"/>
      <c r="J2952" s="77"/>
      <c r="K2952" s="79"/>
      <c r="L2952" s="79"/>
      <c r="M2952" s="79"/>
      <c r="N2952" s="80" t="s">
        <v>5611</v>
      </c>
      <c r="O2952" s="81"/>
      <c r="P2952" s="306"/>
      <c r="Q2952" s="83" t="str">
        <f>IF(R2952="?","?","")</f>
        <v/>
      </c>
      <c r="R2952" s="83" t="str">
        <f>IF(AND(S2952="",T2952&gt;0),"?",IF(S2952="","◄",IF(T2952&gt;=1,"►","")))</f>
        <v>◄</v>
      </c>
      <c r="S2952" s="84"/>
      <c r="T2952" s="85"/>
      <c r="U2952" s="83" t="str">
        <f>IF(V2952="?","?","")</f>
        <v/>
      </c>
      <c r="V2952" s="83" t="str">
        <f>IF(AND(W2952="",X2952&gt;0),"?",IF(W2952="","◄",IF(X2952&gt;=1,"►","")))</f>
        <v>◄</v>
      </c>
      <c r="W2952" s="86"/>
      <c r="X2952" s="85"/>
      <c r="Y2952" s="457"/>
      <c r="Z2952" s="87"/>
      <c r="AA2952" s="521">
        <f>(S2952*Z2952)</f>
        <v>0</v>
      </c>
      <c r="AB2952" s="520">
        <f>(T2952*AA2952)</f>
        <v>0</v>
      </c>
      <c r="AC2952" s="88"/>
      <c r="AD2952" s="519">
        <f>(W2952*AC2952)</f>
        <v>0</v>
      </c>
      <c r="AE2952" s="522">
        <f>(X2952*AD2952)</f>
        <v>0</v>
      </c>
      <c r="AF2952" s="44"/>
      <c r="AG2952" s="45"/>
      <c r="AH2952" s="44"/>
      <c r="AI2952" s="45"/>
      <c r="AJ2952" s="45"/>
      <c r="AK2952" s="45"/>
      <c r="AL2952" s="45"/>
      <c r="AM2952" s="43"/>
      <c r="AN2952" s="27" t="s">
        <v>6</v>
      </c>
      <c r="AO2952" s="27" t="s">
        <v>6</v>
      </c>
      <c r="AP2952" s="516"/>
      <c r="AQ2952" s="516"/>
      <c r="AR2952" s="516"/>
      <c r="AS2952" s="516" t="s">
        <v>6</v>
      </c>
      <c r="AT2952" s="516" t="s">
        <v>6</v>
      </c>
      <c r="AU2952" s="516"/>
      <c r="AV2952" s="516" t="s">
        <v>6</v>
      </c>
      <c r="AW2952" s="516" t="s">
        <v>6</v>
      </c>
      <c r="AX2952" s="516"/>
      <c r="AY2952" s="516" t="s">
        <v>6</v>
      </c>
      <c r="AZ2952" s="516" t="s">
        <v>6</v>
      </c>
      <c r="BA2952" s="516"/>
      <c r="BB2952" s="516" t="s">
        <v>6</v>
      </c>
      <c r="BC2952" s="516" t="s">
        <v>6</v>
      </c>
      <c r="BD2952" s="516"/>
      <c r="BE2952" s="516" t="s">
        <v>6</v>
      </c>
      <c r="BF2952" s="516" t="s">
        <v>6</v>
      </c>
      <c r="BG2952" s="516"/>
      <c r="BH2952" s="516" t="s">
        <v>6</v>
      </c>
      <c r="BI2952" s="516" t="s">
        <v>6</v>
      </c>
      <c r="BJ2952" s="516"/>
      <c r="BK2952" s="516" t="s">
        <v>6</v>
      </c>
      <c r="BL2952" s="516" t="s">
        <v>6</v>
      </c>
      <c r="BM2952" s="516"/>
      <c r="BN2952" s="516" t="s">
        <v>6</v>
      </c>
      <c r="BO2952" s="516" t="s">
        <v>6</v>
      </c>
      <c r="BP2952" s="516"/>
      <c r="BQ2952" s="516" t="s">
        <v>6</v>
      </c>
      <c r="BR2952" s="516" t="s">
        <v>6</v>
      </c>
      <c r="BS2952" s="516"/>
      <c r="BT2952" s="516"/>
      <c r="BU2952" s="516"/>
      <c r="BV2952" s="516"/>
      <c r="BW2952" s="516"/>
      <c r="BX2952" s="516"/>
      <c r="BY2952" s="516"/>
      <c r="BZ2952" s="28"/>
      <c r="CA2952" s="24"/>
      <c r="CB2952" s="29"/>
      <c r="CC2952" s="29"/>
      <c r="CD2952" s="30"/>
      <c r="CE2952" s="29"/>
      <c r="CF2952" s="29"/>
      <c r="CG2952" s="31"/>
      <c r="CH2952" s="457"/>
      <c r="CI2952" s="23" t="s">
        <v>836</v>
      </c>
    </row>
    <row r="2953" spans="1:87" ht="16.8" customHeight="1" thickTop="1" thickBot="1" x14ac:dyDescent="0.35">
      <c r="A2953" s="505" t="str">
        <f>IF(COUNTIF(B2954:B2957,"x")&gt;0,"x","")</f>
        <v/>
      </c>
      <c r="B2953" s="57"/>
      <c r="C2953" s="510" t="str">
        <f>A2953</f>
        <v/>
      </c>
      <c r="D2953" s="66">
        <f>ROWS(D2954:D2957)-1</f>
        <v>3</v>
      </c>
      <c r="E2953" s="58" t="s">
        <v>5612</v>
      </c>
      <c r="F2953" s="59"/>
      <c r="G2953" s="301"/>
      <c r="H2953" s="6"/>
      <c r="I2953" s="18"/>
      <c r="J2953" s="6"/>
      <c r="K2953" s="18"/>
      <c r="L2953" s="18"/>
      <c r="M2953" s="18"/>
      <c r="N2953" s="46"/>
      <c r="O2953" s="60" t="s">
        <v>5613</v>
      </c>
      <c r="P2953" s="334" t="s">
        <v>7235</v>
      </c>
      <c r="Q2953" s="143"/>
      <c r="R2953" s="63" t="str">
        <f>IF(COUNTIF(Q2954:Q2957,"?")&gt;0,"?",IF(AND(S2953="◄",T2953="►"),"◄►",IF(S2953="◄","◄",IF(T2953="►","►",""))))</f>
        <v>◄</v>
      </c>
      <c r="S2953" s="64" t="str">
        <f>IF(SUM(S2954:S2957)+1=ROWS(S2954:S2957)-COUNTIF(S2954:S2957,"-"),"","◄")</f>
        <v>◄</v>
      </c>
      <c r="T2953" s="65" t="str">
        <f>IF(SUM(T2954:T2957)&gt;0,"►","")</f>
        <v/>
      </c>
      <c r="U2953" s="146"/>
      <c r="V2953" s="63" t="str">
        <f>IF(COUNTIF(U2954:U2957,"?")&gt;0,"?",IF(AND(W2953="◄",X2953="►"),"◄►",IF(W2953="◄","◄",IF(X2953="►","►",""))))</f>
        <v>◄</v>
      </c>
      <c r="W2953" s="64" t="str">
        <f>IF(SUM(W2954:W2957)+1=ROWS(W2954:W2957)-COUNTIF(W2954:W2957,"-"),"","◄")</f>
        <v>◄</v>
      </c>
      <c r="X2953" s="65" t="str">
        <f>IF(SUM(X2954:X2957)&gt;0,"►","")</f>
        <v/>
      </c>
      <c r="Y2953" s="66">
        <f>ROWS(Y2954:Y2957)-1</f>
        <v>3</v>
      </c>
      <c r="Z2953" s="67">
        <f>SUM(Z2954:Z2957)-Z2957</f>
        <v>0</v>
      </c>
      <c r="AA2953" s="68" t="s">
        <v>840</v>
      </c>
      <c r="AB2953" s="69"/>
      <c r="AC2953" s="67">
        <f>SUM(AC2954:AC2957)-AC2957</f>
        <v>0</v>
      </c>
      <c r="AD2953" s="68" t="s">
        <v>840</v>
      </c>
      <c r="AE2953" s="69"/>
      <c r="AF2953" s="70" t="str">
        <f>IF(AG2953="◄","◄",IF(AG2953="ok","►",""))</f>
        <v>◄</v>
      </c>
      <c r="AG2953" s="71" t="str">
        <f>IF(AG2954&gt;0,"OK","◄")</f>
        <v>◄</v>
      </c>
      <c r="AH2953" s="62" t="str">
        <f>IF(AND(AI2953="◄",AJ2953="►"),"◄?►",IF(AI2953="◄","◄",IF(AJ2953="►","►","")))</f>
        <v>◄</v>
      </c>
      <c r="AI2953" s="64" t="str">
        <f>IF(AI2954&gt;0,"","◄")</f>
        <v>◄</v>
      </c>
      <c r="AJ2953" s="65" t="str">
        <f>IF(SUM(AJ2954:AJ2956)&gt;0,"►","")</f>
        <v/>
      </c>
      <c r="AK2953" s="570" t="str">
        <f>G2954</f>
        <v>1991</v>
      </c>
      <c r="AL2953" s="572" t="str">
        <f>P2953</f>
        <v>▬ folder Nr. 4  /  91 ▬</v>
      </c>
      <c r="AM2953" s="43"/>
      <c r="AN2953" s="1" t="str">
        <f>IF(AO2953="","",IF(COUNTIF(AN2954,"ok"),"","◄"))</f>
        <v>◄</v>
      </c>
      <c r="AO2953" s="9" t="str">
        <f>IF(COUNTIF(AP2953:BR2953,"◄")&gt;0,"◄","")</f>
        <v>◄</v>
      </c>
      <c r="AP2953" s="250" t="str">
        <f>IF(AP2954="-","",IF(AP2954&gt;0,"","◄"))</f>
        <v>◄</v>
      </c>
      <c r="AQ2953" s="251"/>
      <c r="AR2953" s="517">
        <f>IF(ISNONTEXT(AR2954)=TRUE,"_",1)</f>
        <v>1</v>
      </c>
      <c r="AS2953" s="250" t="str">
        <f>IF(AS2954="-","",IF(AS2954&gt;0,"","◄"))</f>
        <v>◄</v>
      </c>
      <c r="AT2953" s="251"/>
      <c r="AU2953" s="517">
        <f>IF(ISNONTEXT(AU2954)=TRUE,"_",AR2953+1)</f>
        <v>2</v>
      </c>
      <c r="AV2953" s="250" t="str">
        <f>IF(AV2954="-","",IF(AV2954&gt;0,"","◄"))</f>
        <v>◄</v>
      </c>
      <c r="AW2953" s="251"/>
      <c r="AX2953" s="517">
        <f>IF(ISNONTEXT(AX2954)=TRUE,"_",AU2953+1)</f>
        <v>3</v>
      </c>
      <c r="AY2953" s="250" t="str">
        <f>IF(AY2954="-","",IF(AY2954&gt;0,"","◄"))</f>
        <v>◄</v>
      </c>
      <c r="AZ2953" s="251"/>
      <c r="BA2953" s="517">
        <f>IF(ISNONTEXT(BA2954)=TRUE,"_",AX2953+1)</f>
        <v>4</v>
      </c>
      <c r="BB2953" s="250" t="str">
        <f>IF(BB2954="-","",IF(BB2954&gt;0,"","◄"))</f>
        <v>◄</v>
      </c>
      <c r="BC2953" s="251"/>
      <c r="BD2953" s="517">
        <f>IF(ISNONTEXT(BD2954)=TRUE,"_",BA2953+1)</f>
        <v>5</v>
      </c>
      <c r="BE2953" s="250" t="str">
        <f>IF(BE2954="-","",IF(BE2954&gt;0,"","◄"))</f>
        <v>◄</v>
      </c>
      <c r="BF2953" s="251"/>
      <c r="BG2953" s="517">
        <f>IF(ISNONTEXT(BG2954)=TRUE,"_",BD2953+1)</f>
        <v>6</v>
      </c>
      <c r="BH2953" s="250" t="str">
        <f>IF(BH2954="-","",IF(BH2954&gt;0,"","◄"))</f>
        <v>◄</v>
      </c>
      <c r="BI2953" s="251"/>
      <c r="BJ2953" s="517">
        <f>IF(ISNONTEXT(BJ2954)=TRUE,"_",BG2953+1)</f>
        <v>7</v>
      </c>
      <c r="BK2953" s="250" t="str">
        <f>IF(BK2954="-","",IF(BK2954&gt;0,"","◄"))</f>
        <v>◄</v>
      </c>
      <c r="BL2953" s="251"/>
      <c r="BM2953" s="517">
        <f>IF(ISNONTEXT(BM2954)=TRUE,"_",BJ2953+1)</f>
        <v>8</v>
      </c>
      <c r="BN2953" s="250" t="str">
        <f>IF(BN2954="-","",IF(BN2954&gt;0,"","◄"))</f>
        <v>◄</v>
      </c>
      <c r="BO2953" s="251"/>
      <c r="BP2953" s="517">
        <f>IF(ISNONTEXT(BP2954)=TRUE,"_",BM2953+1)</f>
        <v>9</v>
      </c>
      <c r="BQ2953" s="250" t="str">
        <f>IF(BQ2954="-","",IF(BQ2954&gt;0,"","◄"))</f>
        <v>◄</v>
      </c>
      <c r="BR2953" s="251"/>
      <c r="BS2953" s="517" t="str">
        <f>IF(ISNONTEXT(BS2954)=TRUE,"_",BP2953+1)</f>
        <v>_</v>
      </c>
      <c r="BT2953" s="250" t="str">
        <f>IF(BT2954="-","",IF(BT2954&gt;0,"","◄"))</f>
        <v>◄</v>
      </c>
      <c r="BU2953" s="251"/>
      <c r="BV2953" s="517" t="str">
        <f>IF(ISNONTEXT(BV2954)=TRUE,"_",1)</f>
        <v>_</v>
      </c>
      <c r="BW2953" s="250" t="str">
        <f>IF(BW2954="-","",IF(BW2954&gt;0,"","◄"))</f>
        <v>◄</v>
      </c>
      <c r="BX2953" s="251"/>
      <c r="BY2953" s="517" t="str">
        <f>IF(ISNONTEXT(BY2954)=TRUE,"_",BV2953+1)</f>
        <v>_</v>
      </c>
      <c r="BZ2953" s="26"/>
      <c r="CA2953" s="24"/>
      <c r="CB2953" s="25" t="str">
        <f>IF(CB2954&gt;0,"►","")</f>
        <v/>
      </c>
      <c r="CC2953" s="25" t="str">
        <f>IF(CC2954&gt;0,"►","")</f>
        <v/>
      </c>
      <c r="CD2953" s="517" t="str">
        <f>IF(ISNONTEXT(CD2954)=TRUE,"_",1)</f>
        <v>_</v>
      </c>
      <c r="CE2953" s="25" t="str">
        <f>IF(CE2954&gt;0,"►","")</f>
        <v/>
      </c>
      <c r="CF2953" s="25" t="str">
        <f>IF(CF2954&gt;0,"►","")</f>
        <v/>
      </c>
      <c r="CG2953" s="517" t="str">
        <f>IF(ISNONTEXT(CG2954)=TRUE,"_",CD2953+1)</f>
        <v>_</v>
      </c>
      <c r="CH2953" s="66">
        <f>ROWS(CH2954:CH2957)-1</f>
        <v>3</v>
      </c>
      <c r="CI2953" s="23" t="s">
        <v>836</v>
      </c>
    </row>
    <row r="2954" spans="1:87" ht="15.6" customHeight="1" thickBot="1" x14ac:dyDescent="0.35">
      <c r="A2954" s="503"/>
      <c r="B2954" s="49"/>
      <c r="C2954" s="156">
        <f>B2954</f>
        <v>0</v>
      </c>
      <c r="D2954" s="457"/>
      <c r="E2954" s="73"/>
      <c r="F2954" s="74" t="s">
        <v>5614</v>
      </c>
      <c r="G2954" s="300" t="s">
        <v>4319</v>
      </c>
      <c r="H2954" s="76">
        <v>14</v>
      </c>
      <c r="I2954" s="79"/>
      <c r="J2954" s="77"/>
      <c r="K2954" s="79"/>
      <c r="L2954" s="79"/>
      <c r="M2954" s="79"/>
      <c r="N2954" s="80" t="s">
        <v>5615</v>
      </c>
      <c r="O2954" s="81"/>
      <c r="P2954" s="316"/>
      <c r="Q2954" s="83" t="str">
        <f>IF(R2954="?","?","")</f>
        <v/>
      </c>
      <c r="R2954" s="83" t="str">
        <f>IF(AND(S2954="",T2954&gt;0),"?",IF(S2954="","◄",IF(T2954&gt;=1,"►","")))</f>
        <v>◄</v>
      </c>
      <c r="S2954" s="84"/>
      <c r="T2954" s="85"/>
      <c r="U2954" s="83" t="str">
        <f>IF(V2954="?","?","")</f>
        <v/>
      </c>
      <c r="V2954" s="83" t="str">
        <f>IF(AND(W2954="",X2954&gt;0),"?",IF(W2954="","◄",IF(X2954&gt;=1,"►","")))</f>
        <v>◄</v>
      </c>
      <c r="W2954" s="86"/>
      <c r="X2954" s="85"/>
      <c r="Y2954" s="457"/>
      <c r="Z2954" s="87"/>
      <c r="AA2954" s="521">
        <f t="shared" ref="AA2954:AB2956" si="1014">(S2954*Z2954)</f>
        <v>0</v>
      </c>
      <c r="AB2954" s="520">
        <f t="shared" si="1014"/>
        <v>0</v>
      </c>
      <c r="AC2954" s="88"/>
      <c r="AD2954" s="519">
        <f t="shared" ref="AD2954:AE2956" si="1015">(W2954*AC2954)</f>
        <v>0</v>
      </c>
      <c r="AE2954" s="522">
        <f t="shared" si="1015"/>
        <v>0</v>
      </c>
      <c r="AF2954" s="89" t="str">
        <f>IF(AG2954&gt;0,"ok","◄")</f>
        <v>◄</v>
      </c>
      <c r="AG2954" s="90"/>
      <c r="AH2954" s="89" t="str">
        <f>IF(AND(AI2954="",AJ2954&gt;0),"?",IF(AI2954="","◄",IF(AJ2954&gt;=1,"►","")))</f>
        <v>◄</v>
      </c>
      <c r="AI2954" s="91"/>
      <c r="AJ2954" s="92"/>
      <c r="AK2954" s="586"/>
      <c r="AL2954" s="587"/>
      <c r="AM2954" s="43"/>
      <c r="AN2954" s="3" t="s">
        <v>3</v>
      </c>
      <c r="AO2954" s="12" t="s">
        <v>1</v>
      </c>
      <c r="AP2954" s="13"/>
      <c r="AQ2954" s="14"/>
      <c r="AR2954" s="15" t="s">
        <v>47</v>
      </c>
      <c r="AS2954" s="13"/>
      <c r="AT2954" s="14"/>
      <c r="AU2954" s="15" t="s">
        <v>146</v>
      </c>
      <c r="AV2954" s="13"/>
      <c r="AW2954" s="14"/>
      <c r="AX2954" s="15" t="s">
        <v>242</v>
      </c>
      <c r="AY2954" s="13"/>
      <c r="AZ2954" s="14"/>
      <c r="BA2954" s="15" t="s">
        <v>97</v>
      </c>
      <c r="BB2954" s="13"/>
      <c r="BC2954" s="14"/>
      <c r="BD2954" s="15" t="s">
        <v>454</v>
      </c>
      <c r="BE2954" s="13"/>
      <c r="BF2954" s="14"/>
      <c r="BG2954" s="15" t="s">
        <v>671</v>
      </c>
      <c r="BH2954" s="13"/>
      <c r="BI2954" s="14"/>
      <c r="BJ2954" s="15" t="s">
        <v>162</v>
      </c>
      <c r="BK2954" s="13"/>
      <c r="BL2954" s="14"/>
      <c r="BM2954" s="15" t="s">
        <v>724</v>
      </c>
      <c r="BN2954" s="13"/>
      <c r="BO2954" s="14"/>
      <c r="BP2954" s="15" t="s">
        <v>660</v>
      </c>
      <c r="BQ2954" s="13"/>
      <c r="BR2954" s="14"/>
      <c r="BS2954" s="516"/>
      <c r="BT2954" s="32"/>
      <c r="BU2954" s="33"/>
      <c r="BV2954" s="34"/>
      <c r="BW2954" s="32"/>
      <c r="BX2954" s="33"/>
      <c r="BY2954" s="34"/>
      <c r="BZ2954" s="35"/>
      <c r="CA2954" s="24"/>
      <c r="CB2954" s="36"/>
      <c r="CC2954" s="33"/>
      <c r="CD2954" s="37"/>
      <c r="CE2954" s="36"/>
      <c r="CF2954" s="38"/>
      <c r="CG2954" s="39"/>
      <c r="CH2954" s="457"/>
      <c r="CI2954" s="23" t="s">
        <v>836</v>
      </c>
    </row>
    <row r="2955" spans="1:87" ht="15.6" customHeight="1" thickTop="1" thickBot="1" x14ac:dyDescent="0.35">
      <c r="A2955" s="503"/>
      <c r="B2955" s="49"/>
      <c r="C2955" s="156">
        <f>B2955</f>
        <v>0</v>
      </c>
      <c r="D2955" s="457"/>
      <c r="E2955" s="136" t="s">
        <v>5616</v>
      </c>
      <c r="F2955" s="213"/>
      <c r="G2955" s="302" t="s">
        <v>4319</v>
      </c>
      <c r="H2955" s="76">
        <v>0</v>
      </c>
      <c r="I2955" s="753" t="s">
        <v>5617</v>
      </c>
      <c r="J2955" s="754"/>
      <c r="K2955" s="754"/>
      <c r="L2955" s="754"/>
      <c r="M2955" s="755"/>
      <c r="N2955" s="113" t="s">
        <v>5615</v>
      </c>
      <c r="O2955" s="317" t="s">
        <v>5434</v>
      </c>
      <c r="P2955" s="142" t="s">
        <v>5618</v>
      </c>
      <c r="Q2955" s="83" t="str">
        <f>IF(R2955="?","?","")</f>
        <v/>
      </c>
      <c r="R2955" s="83" t="str">
        <f>IF(AND(S2955="",T2955&gt;0),"?",IF(S2955="","◄",IF(T2955&gt;=1,"►","")))</f>
        <v>◄</v>
      </c>
      <c r="S2955" s="84"/>
      <c r="T2955" s="85"/>
      <c r="U2955" s="83" t="str">
        <f>IF(V2955="?","?","")</f>
        <v/>
      </c>
      <c r="V2955" s="83" t="str">
        <f>IF(AND(W2955="",X2955&gt;0),"?",IF(W2955="","◄",IF(X2955&gt;=1,"►","")))</f>
        <v>◄</v>
      </c>
      <c r="W2955" s="86"/>
      <c r="X2955" s="85"/>
      <c r="Y2955" s="457"/>
      <c r="Z2955" s="87"/>
      <c r="AA2955" s="521">
        <f t="shared" si="1014"/>
        <v>0</v>
      </c>
      <c r="AB2955" s="520">
        <f t="shared" si="1014"/>
        <v>0</v>
      </c>
      <c r="AC2955" s="88"/>
      <c r="AD2955" s="519">
        <f t="shared" si="1015"/>
        <v>0</v>
      </c>
      <c r="AE2955" s="522">
        <f t="shared" si="1015"/>
        <v>0</v>
      </c>
      <c r="AF2955" s="44"/>
      <c r="AG2955" s="45"/>
      <c r="AH2955" s="44"/>
      <c r="AI2955" s="45"/>
      <c r="AJ2955" s="45"/>
      <c r="AK2955" s="45"/>
      <c r="AL2955" s="45"/>
      <c r="AM2955" s="43"/>
      <c r="AN2955" s="27" t="s">
        <v>6</v>
      </c>
      <c r="AO2955" s="27" t="s">
        <v>6</v>
      </c>
      <c r="AP2955" s="516"/>
      <c r="AQ2955" s="516"/>
      <c r="AR2955" s="516"/>
      <c r="AS2955" s="516" t="s">
        <v>6</v>
      </c>
      <c r="AT2955" s="516" t="s">
        <v>6</v>
      </c>
      <c r="AU2955" s="516"/>
      <c r="AV2955" s="516" t="s">
        <v>6</v>
      </c>
      <c r="AW2955" s="516" t="s">
        <v>6</v>
      </c>
      <c r="AX2955" s="516"/>
      <c r="AY2955" s="516" t="s">
        <v>6</v>
      </c>
      <c r="AZ2955" s="516" t="s">
        <v>6</v>
      </c>
      <c r="BA2955" s="516"/>
      <c r="BB2955" s="516" t="s">
        <v>6</v>
      </c>
      <c r="BC2955" s="516" t="s">
        <v>6</v>
      </c>
      <c r="BD2955" s="516"/>
      <c r="BE2955" s="516" t="s">
        <v>6</v>
      </c>
      <c r="BF2955" s="516" t="s">
        <v>6</v>
      </c>
      <c r="BG2955" s="516"/>
      <c r="BH2955" s="516" t="s">
        <v>6</v>
      </c>
      <c r="BI2955" s="516" t="s">
        <v>6</v>
      </c>
      <c r="BJ2955" s="516"/>
      <c r="BK2955" s="516" t="s">
        <v>6</v>
      </c>
      <c r="BL2955" s="516" t="s">
        <v>6</v>
      </c>
      <c r="BM2955" s="516"/>
      <c r="BN2955" s="516" t="s">
        <v>6</v>
      </c>
      <c r="BO2955" s="516" t="s">
        <v>6</v>
      </c>
      <c r="BP2955" s="516"/>
      <c r="BQ2955" s="516" t="s">
        <v>6</v>
      </c>
      <c r="BR2955" s="516" t="s">
        <v>6</v>
      </c>
      <c r="BS2955" s="516"/>
      <c r="BT2955" s="516"/>
      <c r="BU2955" s="516"/>
      <c r="BV2955" s="516"/>
      <c r="BW2955" s="516"/>
      <c r="BX2955" s="516"/>
      <c r="BY2955" s="516"/>
      <c r="BZ2955" s="28"/>
      <c r="CA2955" s="24"/>
      <c r="CB2955" s="29"/>
      <c r="CC2955" s="29"/>
      <c r="CD2955" s="30"/>
      <c r="CE2955" s="29"/>
      <c r="CF2955" s="29"/>
      <c r="CG2955" s="31"/>
      <c r="CH2955" s="457"/>
      <c r="CI2955" s="23" t="s">
        <v>836</v>
      </c>
    </row>
    <row r="2956" spans="1:87" ht="15.6" thickTop="1" thickBot="1" x14ac:dyDescent="0.35">
      <c r="A2956" s="503"/>
      <c r="B2956" s="49"/>
      <c r="C2956" s="156">
        <f>B2956</f>
        <v>0</v>
      </c>
      <c r="D2956" s="457"/>
      <c r="E2956" s="136" t="s">
        <v>5619</v>
      </c>
      <c r="F2956" s="213"/>
      <c r="G2956" s="302" t="s">
        <v>4319</v>
      </c>
      <c r="H2956" s="76">
        <v>0</v>
      </c>
      <c r="I2956" s="756"/>
      <c r="J2956" s="757"/>
      <c r="K2956" s="757"/>
      <c r="L2956" s="757"/>
      <c r="M2956" s="758"/>
      <c r="N2956" s="113" t="s">
        <v>5615</v>
      </c>
      <c r="O2956" s="317" t="s">
        <v>5434</v>
      </c>
      <c r="P2956" s="142" t="s">
        <v>5620</v>
      </c>
      <c r="Q2956" s="83" t="str">
        <f>IF(R2956="?","?","")</f>
        <v/>
      </c>
      <c r="R2956" s="83" t="str">
        <f>IF(AND(S2956="",T2956&gt;0),"?",IF(S2956="","◄",IF(T2956&gt;=1,"►","")))</f>
        <v>◄</v>
      </c>
      <c r="S2956" s="84"/>
      <c r="T2956" s="85"/>
      <c r="U2956" s="83" t="str">
        <f>IF(V2956="?","?","")</f>
        <v/>
      </c>
      <c r="V2956" s="83" t="str">
        <f>IF(AND(W2956="",X2956&gt;0),"?",IF(W2956="","◄",IF(X2956&gt;=1,"►","")))</f>
        <v>◄</v>
      </c>
      <c r="W2956" s="86"/>
      <c r="X2956" s="85"/>
      <c r="Y2956" s="457"/>
      <c r="Z2956" s="87"/>
      <c r="AA2956" s="521">
        <f t="shared" si="1014"/>
        <v>0</v>
      </c>
      <c r="AB2956" s="520">
        <f t="shared" si="1014"/>
        <v>0</v>
      </c>
      <c r="AC2956" s="88"/>
      <c r="AD2956" s="519">
        <f t="shared" si="1015"/>
        <v>0</v>
      </c>
      <c r="AE2956" s="522">
        <f t="shared" si="1015"/>
        <v>0</v>
      </c>
      <c r="AF2956" s="44"/>
      <c r="AG2956" s="45"/>
      <c r="AH2956" s="44"/>
      <c r="AI2956" s="45"/>
      <c r="AJ2956" s="45"/>
      <c r="AK2956" s="45"/>
      <c r="AL2956" s="45"/>
      <c r="AM2956" s="43"/>
      <c r="AN2956" s="27" t="s">
        <v>6</v>
      </c>
      <c r="AO2956" s="27" t="s">
        <v>6</v>
      </c>
      <c r="AP2956" s="516"/>
      <c r="AQ2956" s="516"/>
      <c r="AR2956" s="516"/>
      <c r="AS2956" s="516" t="s">
        <v>6</v>
      </c>
      <c r="AT2956" s="516" t="s">
        <v>6</v>
      </c>
      <c r="AU2956" s="516"/>
      <c r="AV2956" s="516" t="s">
        <v>6</v>
      </c>
      <c r="AW2956" s="516" t="s">
        <v>6</v>
      </c>
      <c r="AX2956" s="516"/>
      <c r="AY2956" s="516" t="s">
        <v>6</v>
      </c>
      <c r="AZ2956" s="516" t="s">
        <v>6</v>
      </c>
      <c r="BA2956" s="516"/>
      <c r="BB2956" s="516" t="s">
        <v>6</v>
      </c>
      <c r="BC2956" s="516" t="s">
        <v>6</v>
      </c>
      <c r="BD2956" s="516"/>
      <c r="BE2956" s="516" t="s">
        <v>6</v>
      </c>
      <c r="BF2956" s="516" t="s">
        <v>6</v>
      </c>
      <c r="BG2956" s="516"/>
      <c r="BH2956" s="516" t="s">
        <v>6</v>
      </c>
      <c r="BI2956" s="516" t="s">
        <v>6</v>
      </c>
      <c r="BJ2956" s="516"/>
      <c r="BK2956" s="516" t="s">
        <v>6</v>
      </c>
      <c r="BL2956" s="516" t="s">
        <v>6</v>
      </c>
      <c r="BM2956" s="516"/>
      <c r="BN2956" s="516" t="s">
        <v>6</v>
      </c>
      <c r="BO2956" s="516" t="s">
        <v>6</v>
      </c>
      <c r="BP2956" s="516"/>
      <c r="BQ2956" s="516" t="s">
        <v>6</v>
      </c>
      <c r="BR2956" s="516" t="s">
        <v>6</v>
      </c>
      <c r="BS2956" s="516"/>
      <c r="BT2956" s="516"/>
      <c r="BU2956" s="516"/>
      <c r="BV2956" s="516"/>
      <c r="BW2956" s="516"/>
      <c r="BX2956" s="516"/>
      <c r="BY2956" s="516"/>
      <c r="BZ2956" s="28"/>
      <c r="CA2956" s="24"/>
      <c r="CB2956" s="29"/>
      <c r="CC2956" s="29"/>
      <c r="CD2956" s="30"/>
      <c r="CE2956" s="29"/>
      <c r="CF2956" s="29"/>
      <c r="CG2956" s="31"/>
      <c r="CH2956" s="457"/>
      <c r="CI2956" s="23" t="s">
        <v>836</v>
      </c>
    </row>
    <row r="2957" spans="1:87" ht="16.8" customHeight="1" thickTop="1" thickBot="1" x14ac:dyDescent="0.35">
      <c r="A2957" s="505" t="str">
        <f>IF(COUNTIF(B2958:B2959,"x")&gt;0,"x","")</f>
        <v/>
      </c>
      <c r="B2957" s="57"/>
      <c r="C2957" s="510" t="str">
        <f>A2957</f>
        <v/>
      </c>
      <c r="D2957" s="66">
        <f>ROWS(D2958:D2959)-1</f>
        <v>1</v>
      </c>
      <c r="E2957" s="58" t="s">
        <v>5621</v>
      </c>
      <c r="F2957" s="59"/>
      <c r="G2957" s="301"/>
      <c r="H2957" s="6"/>
      <c r="I2957" s="18"/>
      <c r="J2957" s="6"/>
      <c r="K2957" s="18"/>
      <c r="L2957" s="18"/>
      <c r="M2957" s="18"/>
      <c r="N2957" s="46"/>
      <c r="O2957" s="60" t="s">
        <v>5622</v>
      </c>
      <c r="P2957" s="334" t="s">
        <v>7236</v>
      </c>
      <c r="Q2957" s="62"/>
      <c r="R2957" s="63" t="str">
        <f>IF(COUNTIF(Q2958:Q2959,"?")&gt;0,"?",IF(AND(S2957="◄",T2957="►"),"◄►",IF(S2957="◄","◄",IF(T2957="►","►",""))))</f>
        <v>◄</v>
      </c>
      <c r="S2957" s="64" t="str">
        <f>IF(SUM(S2958:S2959)+1=ROWS(S2958:S2959)-COUNTIF(S2958:S2959,"-"),"","◄")</f>
        <v>◄</v>
      </c>
      <c r="T2957" s="65" t="str">
        <f>IF(SUM(T2958:T2959)&gt;0,"►","")</f>
        <v/>
      </c>
      <c r="U2957" s="62"/>
      <c r="V2957" s="63" t="str">
        <f>IF(COUNTIF(U2958:U2959,"?")&gt;0,"?",IF(AND(W2957="◄",X2957="►"),"◄►",IF(W2957="◄","◄",IF(X2957="►","►",""))))</f>
        <v>◄</v>
      </c>
      <c r="W2957" s="64" t="str">
        <f>IF(SUM(W2958:W2959)+1=ROWS(W2958:W2959)-COUNTIF(W2958:W2959,"-"),"","◄")</f>
        <v>◄</v>
      </c>
      <c r="X2957" s="65" t="str">
        <f>IF(SUM(X2958:X2959)&gt;0,"►","")</f>
        <v/>
      </c>
      <c r="Y2957" s="66">
        <f>ROWS(Y2958:Y2959)-1</f>
        <v>1</v>
      </c>
      <c r="Z2957" s="67">
        <f>SUM(Z2958:Z2959)-Z2959</f>
        <v>0</v>
      </c>
      <c r="AA2957" s="68" t="s">
        <v>840</v>
      </c>
      <c r="AB2957" s="69"/>
      <c r="AC2957" s="67">
        <f>SUM(AC2958:AC2959)-AC2959</f>
        <v>0</v>
      </c>
      <c r="AD2957" s="68" t="s">
        <v>840</v>
      </c>
      <c r="AE2957" s="69"/>
      <c r="AF2957" s="70" t="str">
        <f>IF(AG2957="◄","◄",IF(AG2957="ok","►",""))</f>
        <v>◄</v>
      </c>
      <c r="AG2957" s="71" t="str">
        <f>IF(AG2958&gt;0,"OK","◄")</f>
        <v>◄</v>
      </c>
      <c r="AH2957" s="62" t="str">
        <f>IF(AND(AI2957="◄",AJ2957="►"),"◄?►",IF(AI2957="◄","◄",IF(AJ2957="►","►","")))</f>
        <v>◄</v>
      </c>
      <c r="AI2957" s="64" t="str">
        <f>IF(AI2958&gt;0,"","◄")</f>
        <v>◄</v>
      </c>
      <c r="AJ2957" s="65" t="str">
        <f>IF(SUM(AJ2958:AJ2958)&gt;0,"►","")</f>
        <v/>
      </c>
      <c r="AK2957" s="570" t="str">
        <f>G2958</f>
        <v>1991</v>
      </c>
      <c r="AL2957" s="572" t="str">
        <f>P2957</f>
        <v>▬ folder Nr. 5  /  91 ▬</v>
      </c>
      <c r="AM2957" s="43"/>
      <c r="AN2957" s="1" t="str">
        <f>IF(AO2957="","",IF(COUNTIF(AN2958,"ok"),"","◄"))</f>
        <v>◄</v>
      </c>
      <c r="AO2957" s="9" t="str">
        <f>IF(COUNTIF(AP2957:BR2957,"◄")&gt;0,"◄","")</f>
        <v>◄</v>
      </c>
      <c r="AP2957" s="250" t="str">
        <f>IF(AP2958="-","",IF(AP2958&gt;0,"","◄"))</f>
        <v>◄</v>
      </c>
      <c r="AQ2957" s="251"/>
      <c r="AR2957" s="517">
        <f>IF(ISNONTEXT(AR2958)=TRUE,"_",1)</f>
        <v>1</v>
      </c>
      <c r="AS2957" s="250" t="str">
        <f>IF(AS2958="-","",IF(AS2958&gt;0,"","◄"))</f>
        <v>◄</v>
      </c>
      <c r="AT2957" s="251"/>
      <c r="AU2957" s="517">
        <f>IF(ISNONTEXT(AU2958)=TRUE,"_",AR2957+1)</f>
        <v>2</v>
      </c>
      <c r="AV2957" s="250" t="str">
        <f>IF(AV2958="-","",IF(AV2958&gt;0,"","◄"))</f>
        <v>◄</v>
      </c>
      <c r="AW2957" s="251"/>
      <c r="AX2957" s="517">
        <f>IF(ISNONTEXT(AX2958)=TRUE,"_",AU2957+1)</f>
        <v>3</v>
      </c>
      <c r="AY2957" s="250" t="str">
        <f>IF(AY2958="-","",IF(AY2958&gt;0,"","◄"))</f>
        <v/>
      </c>
      <c r="AZ2957" s="251"/>
      <c r="BA2957" s="517" t="str">
        <f>IF(ISNONTEXT(BA2958)=TRUE,"_",AX2957+1)</f>
        <v>_</v>
      </c>
      <c r="BB2957" s="250" t="str">
        <f>IF(BB2958="-","",IF(BB2958&gt;0,"","◄"))</f>
        <v/>
      </c>
      <c r="BC2957" s="251"/>
      <c r="BD2957" s="517" t="str">
        <f>IF(ISNONTEXT(BD2958)=TRUE,"_",BA2957+1)</f>
        <v>_</v>
      </c>
      <c r="BE2957" s="250" t="str">
        <f>IF(BE2958="-","",IF(BE2958&gt;0,"","◄"))</f>
        <v/>
      </c>
      <c r="BF2957" s="251"/>
      <c r="BG2957" s="517" t="str">
        <f>IF(ISNONTEXT(BG2958)=TRUE,"_",BD2957+1)</f>
        <v>_</v>
      </c>
      <c r="BH2957" s="250" t="str">
        <f>IF(BH2958="-","",IF(BH2958&gt;0,"","◄"))</f>
        <v/>
      </c>
      <c r="BI2957" s="251"/>
      <c r="BJ2957" s="517" t="str">
        <f>IF(ISNONTEXT(BJ2958)=TRUE,"_",BG2957+1)</f>
        <v>_</v>
      </c>
      <c r="BK2957" s="250" t="str">
        <f>IF(BK2958="-","",IF(BK2958&gt;0,"","◄"))</f>
        <v/>
      </c>
      <c r="BL2957" s="251"/>
      <c r="BM2957" s="517" t="str">
        <f>IF(ISNONTEXT(BM2958)=TRUE,"_",BJ2957+1)</f>
        <v>_</v>
      </c>
      <c r="BN2957" s="250" t="str">
        <f>IF(BN2958="-","",IF(BN2958&gt;0,"","◄"))</f>
        <v/>
      </c>
      <c r="BO2957" s="251"/>
      <c r="BP2957" s="517" t="str">
        <f>IF(ISNONTEXT(BP2958)=TRUE,"_",BM2957+1)</f>
        <v>_</v>
      </c>
      <c r="BQ2957" s="250" t="str">
        <f>IF(BQ2958="-","",IF(BQ2958&gt;0,"","◄"))</f>
        <v/>
      </c>
      <c r="BR2957" s="251"/>
      <c r="BS2957" s="517" t="str">
        <f>IF(ISNONTEXT(BS2958)=TRUE,"_",BP2957+1)</f>
        <v>_</v>
      </c>
      <c r="BT2957" s="250" t="str">
        <f>IF(BT2958="-","",IF(BT2958&gt;0,"","◄"))</f>
        <v>◄</v>
      </c>
      <c r="BU2957" s="251"/>
      <c r="BV2957" s="517" t="str">
        <f>IF(ISNONTEXT(BV2958)=TRUE,"_",1)</f>
        <v>_</v>
      </c>
      <c r="BW2957" s="250" t="str">
        <f>IF(BW2958="-","",IF(BW2958&gt;0,"","◄"))</f>
        <v>◄</v>
      </c>
      <c r="BX2957" s="251"/>
      <c r="BY2957" s="517" t="str">
        <f>IF(ISNONTEXT(BY2958)=TRUE,"_",BV2957+1)</f>
        <v>_</v>
      </c>
      <c r="BZ2957" s="26"/>
      <c r="CA2957" s="24"/>
      <c r="CB2957" s="25" t="str">
        <f>IF(CB2958&gt;0,"►","")</f>
        <v/>
      </c>
      <c r="CC2957" s="25" t="str">
        <f>IF(CC2958&gt;0,"►","")</f>
        <v/>
      </c>
      <c r="CD2957" s="517" t="str">
        <f>IF(ISNONTEXT(CD2958)=TRUE,"_",1)</f>
        <v>_</v>
      </c>
      <c r="CE2957" s="25" t="str">
        <f>IF(CE2958&gt;0,"►","")</f>
        <v/>
      </c>
      <c r="CF2957" s="25" t="str">
        <f>IF(CF2958&gt;0,"►","")</f>
        <v/>
      </c>
      <c r="CG2957" s="517" t="str">
        <f>IF(ISNONTEXT(CG2958)=TRUE,"_",CD2957+1)</f>
        <v>_</v>
      </c>
      <c r="CH2957" s="66">
        <f>ROWS(CH2958:CH2959)-1</f>
        <v>1</v>
      </c>
      <c r="CI2957" s="23" t="s">
        <v>836</v>
      </c>
    </row>
    <row r="2958" spans="1:87" ht="16.8" customHeight="1" thickBot="1" x14ac:dyDescent="0.35">
      <c r="A2958" s="503"/>
      <c r="B2958" s="49"/>
      <c r="C2958" s="156">
        <f>B2958</f>
        <v>0</v>
      </c>
      <c r="D2958" s="457"/>
      <c r="E2958" s="73"/>
      <c r="F2958" s="74" t="s">
        <v>5623</v>
      </c>
      <c r="G2958" s="300" t="s">
        <v>4319</v>
      </c>
      <c r="H2958" s="76">
        <v>25</v>
      </c>
      <c r="I2958" s="119"/>
      <c r="J2958" s="114"/>
      <c r="K2958" s="79"/>
      <c r="L2958" s="79"/>
      <c r="M2958" s="79"/>
      <c r="N2958" s="80" t="s">
        <v>5624</v>
      </c>
      <c r="O2958" s="81"/>
      <c r="P2958" s="320"/>
      <c r="Q2958" s="83" t="str">
        <f>IF(R2958="?","?","")</f>
        <v/>
      </c>
      <c r="R2958" s="83" t="str">
        <f>IF(AND(S2958="",T2958&gt;0),"?",IF(S2958="","◄",IF(T2958&gt;=1,"►","")))</f>
        <v>◄</v>
      </c>
      <c r="S2958" s="84"/>
      <c r="T2958" s="85"/>
      <c r="U2958" s="83" t="str">
        <f>IF(V2958="?","?","")</f>
        <v/>
      </c>
      <c r="V2958" s="83" t="str">
        <f>IF(AND(W2958="",X2958&gt;0),"?",IF(W2958="","◄",IF(X2958&gt;=1,"►","")))</f>
        <v>◄</v>
      </c>
      <c r="W2958" s="86"/>
      <c r="X2958" s="85"/>
      <c r="Y2958" s="457"/>
      <c r="Z2958" s="87"/>
      <c r="AA2958" s="521">
        <f>(S2958*Z2958)</f>
        <v>0</v>
      </c>
      <c r="AB2958" s="520">
        <f>(T2958*AA2958)</f>
        <v>0</v>
      </c>
      <c r="AC2958" s="88"/>
      <c r="AD2958" s="519">
        <f>(W2958*AC2958)</f>
        <v>0</v>
      </c>
      <c r="AE2958" s="522">
        <f>(X2958*AD2958)</f>
        <v>0</v>
      </c>
      <c r="AF2958" s="89" t="str">
        <f>IF(AG2958&gt;0,"ok","◄")</f>
        <v>◄</v>
      </c>
      <c r="AG2958" s="90"/>
      <c r="AH2958" s="89" t="str">
        <f>IF(AND(AI2958="",AJ2958&gt;0),"?",IF(AI2958="","◄",IF(AJ2958&gt;=1,"►","")))</f>
        <v>◄</v>
      </c>
      <c r="AI2958" s="91"/>
      <c r="AJ2958" s="92"/>
      <c r="AK2958" s="586"/>
      <c r="AL2958" s="587"/>
      <c r="AM2958" s="43"/>
      <c r="AN2958" s="3" t="s">
        <v>3</v>
      </c>
      <c r="AO2958" s="12" t="s">
        <v>1</v>
      </c>
      <c r="AP2958" s="13"/>
      <c r="AQ2958" s="14"/>
      <c r="AR2958" s="15" t="s">
        <v>7</v>
      </c>
      <c r="AS2958" s="13"/>
      <c r="AT2958" s="14"/>
      <c r="AU2958" s="15" t="s">
        <v>725</v>
      </c>
      <c r="AV2958" s="13"/>
      <c r="AW2958" s="14"/>
      <c r="AX2958" s="15" t="s">
        <v>511</v>
      </c>
      <c r="AY2958" s="516" t="s">
        <v>6</v>
      </c>
      <c r="AZ2958" s="516" t="s">
        <v>6</v>
      </c>
      <c r="BA2958" s="516"/>
      <c r="BB2958" s="516" t="s">
        <v>6</v>
      </c>
      <c r="BC2958" s="516" t="s">
        <v>6</v>
      </c>
      <c r="BD2958" s="516"/>
      <c r="BE2958" s="516" t="s">
        <v>6</v>
      </c>
      <c r="BF2958" s="516" t="s">
        <v>6</v>
      </c>
      <c r="BG2958" s="516"/>
      <c r="BH2958" s="516" t="s">
        <v>6</v>
      </c>
      <c r="BI2958" s="516" t="s">
        <v>6</v>
      </c>
      <c r="BJ2958" s="516"/>
      <c r="BK2958" s="516" t="s">
        <v>6</v>
      </c>
      <c r="BL2958" s="516" t="s">
        <v>6</v>
      </c>
      <c r="BM2958" s="516"/>
      <c r="BN2958" s="516" t="s">
        <v>6</v>
      </c>
      <c r="BO2958" s="516" t="s">
        <v>6</v>
      </c>
      <c r="BP2958" s="516"/>
      <c r="BQ2958" s="516" t="s">
        <v>6</v>
      </c>
      <c r="BR2958" s="516" t="s">
        <v>6</v>
      </c>
      <c r="BS2958" s="516"/>
      <c r="BT2958" s="32"/>
      <c r="BU2958" s="33"/>
      <c r="BV2958" s="34"/>
      <c r="BW2958" s="32"/>
      <c r="BX2958" s="33"/>
      <c r="BY2958" s="34"/>
      <c r="BZ2958" s="35"/>
      <c r="CA2958" s="24"/>
      <c r="CB2958" s="36"/>
      <c r="CC2958" s="33"/>
      <c r="CD2958" s="37"/>
      <c r="CE2958" s="36"/>
      <c r="CF2958" s="38"/>
      <c r="CG2958" s="39"/>
      <c r="CH2958" s="457"/>
      <c r="CI2958" s="23" t="s">
        <v>836</v>
      </c>
    </row>
    <row r="2959" spans="1:87" ht="16.8" customHeight="1" thickTop="1" thickBot="1" x14ac:dyDescent="0.35">
      <c r="A2959" s="505" t="str">
        <f>IF(COUNTIF(B2960:B2962,"x")&gt;0,"x","")</f>
        <v/>
      </c>
      <c r="B2959" s="57"/>
      <c r="C2959" s="510" t="str">
        <f>A2959</f>
        <v/>
      </c>
      <c r="D2959" s="66">
        <f>ROWS(D2960:D2962)-1</f>
        <v>2</v>
      </c>
      <c r="E2959" s="58" t="s">
        <v>5625</v>
      </c>
      <c r="F2959" s="59"/>
      <c r="G2959" s="301"/>
      <c r="H2959" s="6"/>
      <c r="I2959" s="18"/>
      <c r="J2959" s="6"/>
      <c r="K2959" s="18"/>
      <c r="L2959" s="18"/>
      <c r="M2959" s="18"/>
      <c r="N2959" s="46"/>
      <c r="O2959" s="60" t="s">
        <v>5626</v>
      </c>
      <c r="P2959" s="334" t="s">
        <v>7237</v>
      </c>
      <c r="Q2959" s="143"/>
      <c r="R2959" s="63" t="str">
        <f>IF(COUNTIF(Q2960:Q2962,"?")&gt;0,"?",IF(AND(S2959="◄",T2959="►"),"◄►",IF(S2959="◄","◄",IF(T2959="►","►",""))))</f>
        <v>◄</v>
      </c>
      <c r="S2959" s="64" t="str">
        <f>IF(SUM(S2960:S2962)+1=ROWS(S2960:S2962)-COUNTIF(S2960:S2962,"-"),"","◄")</f>
        <v>◄</v>
      </c>
      <c r="T2959" s="65" t="str">
        <f>IF(SUM(T2960:T2962)&gt;0,"►","")</f>
        <v/>
      </c>
      <c r="U2959" s="146"/>
      <c r="V2959" s="63" t="str">
        <f>IF(COUNTIF(U2960:U2962,"?")&gt;0,"?",IF(AND(W2959="◄",X2959="►"),"◄►",IF(W2959="◄","◄",IF(X2959="►","►",""))))</f>
        <v>◄</v>
      </c>
      <c r="W2959" s="64" t="str">
        <f>IF(SUM(W2960:W2962)+1=ROWS(W2960:W2962)-COUNTIF(W2960:W2962,"-"),"","◄")</f>
        <v>◄</v>
      </c>
      <c r="X2959" s="65" t="str">
        <f>IF(SUM(X2960:X2962)&gt;0,"►","")</f>
        <v/>
      </c>
      <c r="Y2959" s="66">
        <f>ROWS(Y2960:Y2962)-1</f>
        <v>2</v>
      </c>
      <c r="Z2959" s="67">
        <f>SUM(Z2960:Z2962)-Z2962</f>
        <v>0</v>
      </c>
      <c r="AA2959" s="68" t="s">
        <v>840</v>
      </c>
      <c r="AB2959" s="69"/>
      <c r="AC2959" s="67">
        <f>SUM(AC2960:AC2962)-AC2962</f>
        <v>0</v>
      </c>
      <c r="AD2959" s="68" t="s">
        <v>840</v>
      </c>
      <c r="AE2959" s="69"/>
      <c r="AF2959" s="70" t="str">
        <f>IF(AG2959="◄","◄",IF(AG2959="ok","►",""))</f>
        <v>◄</v>
      </c>
      <c r="AG2959" s="71" t="str">
        <f>IF(AG2960&gt;0,"OK","◄")</f>
        <v>◄</v>
      </c>
      <c r="AH2959" s="62" t="str">
        <f>IF(AND(AI2959="◄",AJ2959="►"),"◄?►",IF(AI2959="◄","◄",IF(AJ2959="►","►","")))</f>
        <v>◄</v>
      </c>
      <c r="AI2959" s="64" t="str">
        <f>IF(AI2960&gt;0,"","◄")</f>
        <v>◄</v>
      </c>
      <c r="AJ2959" s="65" t="str">
        <f>IF(SUM(AJ2960:AJ2961)&gt;0,"►","")</f>
        <v/>
      </c>
      <c r="AK2959" s="570" t="str">
        <f>G2960</f>
        <v>1991</v>
      </c>
      <c r="AL2959" s="572" t="str">
        <f>P2959</f>
        <v>▬ folder Nr. 6  /  91 ▬</v>
      </c>
      <c r="AM2959" s="43"/>
      <c r="AN2959" s="1" t="str">
        <f>IF(AO2959="","",IF(COUNTIF(AN2960,"ok"),"","◄"))</f>
        <v>◄</v>
      </c>
      <c r="AO2959" s="9" t="str">
        <f>IF(COUNTIF(AP2959:BR2959,"◄")&gt;0,"◄","")</f>
        <v>◄</v>
      </c>
      <c r="AP2959" s="250" t="str">
        <f>IF(AP2960="-","",IF(AP2960&gt;0,"","◄"))</f>
        <v>◄</v>
      </c>
      <c r="AQ2959" s="251"/>
      <c r="AR2959" s="517">
        <f>IF(ISNONTEXT(AR2960)=TRUE,"_",1)</f>
        <v>1</v>
      </c>
      <c r="AS2959" s="250" t="str">
        <f>IF(AS2960="-","",IF(AS2960&gt;0,"","◄"))</f>
        <v>◄</v>
      </c>
      <c r="AT2959" s="251"/>
      <c r="AU2959" s="517">
        <f>IF(ISNONTEXT(AU2960)=TRUE,"_",AR2959+1)</f>
        <v>2</v>
      </c>
      <c r="AV2959" s="250" t="str">
        <f>IF(AV2960="-","",IF(AV2960&gt;0,"","◄"))</f>
        <v>◄</v>
      </c>
      <c r="AW2959" s="251"/>
      <c r="AX2959" s="517">
        <f>IF(ISNONTEXT(AX2960)=TRUE,"_",AU2959+1)</f>
        <v>3</v>
      </c>
      <c r="AY2959" s="250" t="str">
        <f>IF(AY2960="-","",IF(AY2960&gt;0,"","◄"))</f>
        <v>◄</v>
      </c>
      <c r="AZ2959" s="251"/>
      <c r="BA2959" s="517">
        <f>IF(ISNONTEXT(BA2960)=TRUE,"_",AX2959+1)</f>
        <v>4</v>
      </c>
      <c r="BB2959" s="250" t="str">
        <f>IF(BB2960="-","",IF(BB2960&gt;0,"","◄"))</f>
        <v>◄</v>
      </c>
      <c r="BC2959" s="251"/>
      <c r="BD2959" s="517">
        <f>IF(ISNONTEXT(BD2960)=TRUE,"_",BA2959+1)</f>
        <v>5</v>
      </c>
      <c r="BE2959" s="250" t="str">
        <f>IF(BE2960="-","",IF(BE2960&gt;0,"","◄"))</f>
        <v/>
      </c>
      <c r="BF2959" s="251"/>
      <c r="BG2959" s="517" t="str">
        <f>IF(ISNONTEXT(BG2960)=TRUE,"_",BD2959+1)</f>
        <v>_</v>
      </c>
      <c r="BH2959" s="250" t="str">
        <f>IF(BH2960="-","",IF(BH2960&gt;0,"","◄"))</f>
        <v/>
      </c>
      <c r="BI2959" s="251"/>
      <c r="BJ2959" s="517" t="str">
        <f>IF(ISNONTEXT(BJ2960)=TRUE,"_",BG2959+1)</f>
        <v>_</v>
      </c>
      <c r="BK2959" s="250" t="str">
        <f>IF(BK2960="-","",IF(BK2960&gt;0,"","◄"))</f>
        <v/>
      </c>
      <c r="BL2959" s="251"/>
      <c r="BM2959" s="517" t="str">
        <f>IF(ISNONTEXT(BM2960)=TRUE,"_",BJ2959+1)</f>
        <v>_</v>
      </c>
      <c r="BN2959" s="250" t="str">
        <f>IF(BN2960="-","",IF(BN2960&gt;0,"","◄"))</f>
        <v/>
      </c>
      <c r="BO2959" s="251"/>
      <c r="BP2959" s="517" t="str">
        <f>IF(ISNONTEXT(BP2960)=TRUE,"_",BM2959+1)</f>
        <v>_</v>
      </c>
      <c r="BQ2959" s="250" t="str">
        <f>IF(BQ2960="-","",IF(BQ2960&gt;0,"","◄"))</f>
        <v/>
      </c>
      <c r="BR2959" s="251"/>
      <c r="BS2959" s="517" t="str">
        <f>IF(ISNONTEXT(BS2960)=TRUE,"_",BP2959+1)</f>
        <v>_</v>
      </c>
      <c r="BT2959" s="250" t="str">
        <f>IF(BT2960="-","",IF(BT2960&gt;0,"","◄"))</f>
        <v>◄</v>
      </c>
      <c r="BU2959" s="251"/>
      <c r="BV2959" s="517" t="str">
        <f>IF(ISNONTEXT(BV2960)=TRUE,"_",1)</f>
        <v>_</v>
      </c>
      <c r="BW2959" s="250" t="str">
        <f>IF(BW2960="-","",IF(BW2960&gt;0,"","◄"))</f>
        <v>◄</v>
      </c>
      <c r="BX2959" s="251"/>
      <c r="BY2959" s="517" t="str">
        <f>IF(ISNONTEXT(BY2960)=TRUE,"_",BV2959+1)</f>
        <v>_</v>
      </c>
      <c r="BZ2959" s="26"/>
      <c r="CA2959" s="24"/>
      <c r="CB2959" s="25" t="str">
        <f>IF(CB2960&gt;0,"►","")</f>
        <v/>
      </c>
      <c r="CC2959" s="25" t="str">
        <f>IF(CC2960&gt;0,"►","")</f>
        <v/>
      </c>
      <c r="CD2959" s="517" t="str">
        <f>IF(ISNONTEXT(CD2960)=TRUE,"_",1)</f>
        <v>_</v>
      </c>
      <c r="CE2959" s="25" t="str">
        <f>IF(CE2960&gt;0,"►","")</f>
        <v/>
      </c>
      <c r="CF2959" s="25" t="str">
        <f>IF(CF2960&gt;0,"►","")</f>
        <v/>
      </c>
      <c r="CG2959" s="517" t="str">
        <f>IF(ISNONTEXT(CG2960)=TRUE,"_",CD2959+1)</f>
        <v>_</v>
      </c>
      <c r="CH2959" s="66">
        <f>ROWS(CH2960:CH2962)-1</f>
        <v>2</v>
      </c>
      <c r="CI2959" s="23" t="s">
        <v>836</v>
      </c>
    </row>
    <row r="2960" spans="1:87" ht="16.8" customHeight="1" thickBot="1" x14ac:dyDescent="0.35">
      <c r="A2960" s="503"/>
      <c r="B2960" s="49"/>
      <c r="C2960" s="156">
        <f>B2960</f>
        <v>0</v>
      </c>
      <c r="D2960" s="457"/>
      <c r="E2960" s="73"/>
      <c r="F2960" s="74" t="s">
        <v>5627</v>
      </c>
      <c r="G2960" s="300" t="s">
        <v>4319</v>
      </c>
      <c r="H2960" s="76">
        <v>14</v>
      </c>
      <c r="I2960" s="119"/>
      <c r="J2960" s="114"/>
      <c r="K2960" s="79"/>
      <c r="L2960" s="79"/>
      <c r="M2960" s="79"/>
      <c r="N2960" s="80" t="s">
        <v>5628</v>
      </c>
      <c r="O2960" s="81"/>
      <c r="P2960" s="320"/>
      <c r="Q2960" s="83" t="str">
        <f>IF(R2960="?","?","")</f>
        <v/>
      </c>
      <c r="R2960" s="83" t="str">
        <f>IF(AND(S2960="",T2960&gt;0),"?",IF(S2960="","◄",IF(T2960&gt;=1,"►","")))</f>
        <v>◄</v>
      </c>
      <c r="S2960" s="84"/>
      <c r="T2960" s="85"/>
      <c r="U2960" s="83" t="str">
        <f>IF(V2960="?","?","")</f>
        <v/>
      </c>
      <c r="V2960" s="83" t="str">
        <f>IF(AND(W2960="",X2960&gt;0),"?",IF(W2960="","◄",IF(X2960&gt;=1,"►","")))</f>
        <v>◄</v>
      </c>
      <c r="W2960" s="86"/>
      <c r="X2960" s="85"/>
      <c r="Y2960" s="457"/>
      <c r="Z2960" s="87"/>
      <c r="AA2960" s="521">
        <f>(S2960*Z2960)</f>
        <v>0</v>
      </c>
      <c r="AB2960" s="520">
        <f>(T2960*AA2960)</f>
        <v>0</v>
      </c>
      <c r="AC2960" s="88"/>
      <c r="AD2960" s="519">
        <f>(W2960*AC2960)</f>
        <v>0</v>
      </c>
      <c r="AE2960" s="522">
        <f>(X2960*AD2960)</f>
        <v>0</v>
      </c>
      <c r="AF2960" s="89" t="str">
        <f>IF(AG2960&gt;0,"ok","◄")</f>
        <v>◄</v>
      </c>
      <c r="AG2960" s="90"/>
      <c r="AH2960" s="89" t="str">
        <f>IF(AND(AI2960="",AJ2960&gt;0),"?",IF(AI2960="","◄",IF(AJ2960&gt;=1,"►","")))</f>
        <v>◄</v>
      </c>
      <c r="AI2960" s="91"/>
      <c r="AJ2960" s="92"/>
      <c r="AK2960" s="586"/>
      <c r="AL2960" s="587"/>
      <c r="AM2960" s="43"/>
      <c r="AN2960" s="3" t="s">
        <v>3</v>
      </c>
      <c r="AO2960" s="12" t="s">
        <v>1</v>
      </c>
      <c r="AP2960" s="13"/>
      <c r="AQ2960" s="14"/>
      <c r="AR2960" s="15" t="s">
        <v>49</v>
      </c>
      <c r="AS2960" s="13"/>
      <c r="AT2960" s="14"/>
      <c r="AU2960" s="15" t="s">
        <v>7</v>
      </c>
      <c r="AV2960" s="13"/>
      <c r="AW2960" s="14"/>
      <c r="AX2960" s="15" t="s">
        <v>726</v>
      </c>
      <c r="AY2960" s="13"/>
      <c r="AZ2960" s="14"/>
      <c r="BA2960" s="15" t="s">
        <v>495</v>
      </c>
      <c r="BB2960" s="13"/>
      <c r="BC2960" s="14"/>
      <c r="BD2960" s="15" t="s">
        <v>73</v>
      </c>
      <c r="BE2960" s="516" t="s">
        <v>6</v>
      </c>
      <c r="BF2960" s="516" t="s">
        <v>6</v>
      </c>
      <c r="BG2960" s="516"/>
      <c r="BH2960" s="516" t="s">
        <v>6</v>
      </c>
      <c r="BI2960" s="516" t="s">
        <v>6</v>
      </c>
      <c r="BJ2960" s="516"/>
      <c r="BK2960" s="516" t="s">
        <v>6</v>
      </c>
      <c r="BL2960" s="516" t="s">
        <v>6</v>
      </c>
      <c r="BM2960" s="516"/>
      <c r="BN2960" s="516" t="s">
        <v>6</v>
      </c>
      <c r="BO2960" s="516" t="s">
        <v>6</v>
      </c>
      <c r="BP2960" s="516"/>
      <c r="BQ2960" s="516" t="s">
        <v>6</v>
      </c>
      <c r="BR2960" s="516" t="s">
        <v>6</v>
      </c>
      <c r="BS2960" s="516"/>
      <c r="BT2960" s="32"/>
      <c r="BU2960" s="33"/>
      <c r="BV2960" s="34"/>
      <c r="BW2960" s="32"/>
      <c r="BX2960" s="33"/>
      <c r="BY2960" s="34"/>
      <c r="BZ2960" s="35"/>
      <c r="CA2960" s="24"/>
      <c r="CB2960" s="36"/>
      <c r="CC2960" s="33"/>
      <c r="CD2960" s="37"/>
      <c r="CE2960" s="36"/>
      <c r="CF2960" s="38"/>
      <c r="CG2960" s="39"/>
      <c r="CH2960" s="457"/>
      <c r="CI2960" s="23" t="s">
        <v>836</v>
      </c>
    </row>
    <row r="2961" spans="1:87" ht="15.6" thickTop="1" thickBot="1" x14ac:dyDescent="0.35">
      <c r="A2961" s="503"/>
      <c r="B2961" s="49"/>
      <c r="C2961" s="156">
        <f>B2961</f>
        <v>0</v>
      </c>
      <c r="D2961" s="457"/>
      <c r="E2961" s="73"/>
      <c r="F2961" s="93">
        <v>2407</v>
      </c>
      <c r="G2961" s="302" t="s">
        <v>4319</v>
      </c>
      <c r="H2961" s="76">
        <v>25</v>
      </c>
      <c r="I2961" s="119"/>
      <c r="J2961" s="114"/>
      <c r="K2961" s="79"/>
      <c r="L2961" s="79"/>
      <c r="M2961" s="79"/>
      <c r="N2961" s="80" t="s">
        <v>5629</v>
      </c>
      <c r="O2961" s="81"/>
      <c r="P2961" s="320"/>
      <c r="Q2961" s="83" t="str">
        <f>IF(R2961="?","?","")</f>
        <v/>
      </c>
      <c r="R2961" s="83" t="str">
        <f>IF(AND(S2961="",T2961&gt;0),"?",IF(S2961="","◄",IF(T2961&gt;=1,"►","")))</f>
        <v>◄</v>
      </c>
      <c r="S2961" s="84"/>
      <c r="T2961" s="85"/>
      <c r="U2961" s="83" t="str">
        <f>IF(V2961="?","?","")</f>
        <v/>
      </c>
      <c r="V2961" s="83" t="str">
        <f>IF(AND(W2961="",X2961&gt;0),"?",IF(W2961="","◄",IF(X2961&gt;=1,"►","")))</f>
        <v>◄</v>
      </c>
      <c r="W2961" s="86"/>
      <c r="X2961" s="85"/>
      <c r="Y2961" s="457"/>
      <c r="Z2961" s="87"/>
      <c r="AA2961" s="521">
        <f>(S2961*Z2961)</f>
        <v>0</v>
      </c>
      <c r="AB2961" s="520">
        <f>(T2961*AA2961)</f>
        <v>0</v>
      </c>
      <c r="AC2961" s="88"/>
      <c r="AD2961" s="519">
        <f>(W2961*AC2961)</f>
        <v>0</v>
      </c>
      <c r="AE2961" s="522">
        <f>(X2961*AD2961)</f>
        <v>0</v>
      </c>
      <c r="AF2961" s="44"/>
      <c r="AG2961" s="45"/>
      <c r="AH2961" s="44"/>
      <c r="AI2961" s="45"/>
      <c r="AJ2961" s="45"/>
      <c r="AK2961" s="45"/>
      <c r="AL2961" s="45"/>
      <c r="AM2961" s="43"/>
      <c r="AN2961" s="27" t="s">
        <v>6</v>
      </c>
      <c r="AO2961" s="27" t="s">
        <v>6</v>
      </c>
      <c r="AP2961" s="516"/>
      <c r="AQ2961" s="516"/>
      <c r="AR2961" s="516"/>
      <c r="AS2961" s="516" t="s">
        <v>6</v>
      </c>
      <c r="AT2961" s="516" t="s">
        <v>6</v>
      </c>
      <c r="AU2961" s="516"/>
      <c r="AV2961" s="516" t="s">
        <v>6</v>
      </c>
      <c r="AW2961" s="516" t="s">
        <v>6</v>
      </c>
      <c r="AX2961" s="516"/>
      <c r="AY2961" s="516" t="s">
        <v>6</v>
      </c>
      <c r="AZ2961" s="516" t="s">
        <v>6</v>
      </c>
      <c r="BA2961" s="516"/>
      <c r="BB2961" s="516" t="s">
        <v>6</v>
      </c>
      <c r="BC2961" s="516" t="s">
        <v>6</v>
      </c>
      <c r="BD2961" s="516"/>
      <c r="BE2961" s="516" t="s">
        <v>6</v>
      </c>
      <c r="BF2961" s="516" t="s">
        <v>6</v>
      </c>
      <c r="BG2961" s="516"/>
      <c r="BH2961" s="516" t="s">
        <v>6</v>
      </c>
      <c r="BI2961" s="516" t="s">
        <v>6</v>
      </c>
      <c r="BJ2961" s="516"/>
      <c r="BK2961" s="516" t="s">
        <v>6</v>
      </c>
      <c r="BL2961" s="516" t="s">
        <v>6</v>
      </c>
      <c r="BM2961" s="516"/>
      <c r="BN2961" s="516" t="s">
        <v>6</v>
      </c>
      <c r="BO2961" s="516" t="s">
        <v>6</v>
      </c>
      <c r="BP2961" s="516"/>
      <c r="BQ2961" s="516" t="s">
        <v>6</v>
      </c>
      <c r="BR2961" s="516" t="s">
        <v>6</v>
      </c>
      <c r="BS2961" s="516"/>
      <c r="BT2961" s="516"/>
      <c r="BU2961" s="516"/>
      <c r="BV2961" s="516"/>
      <c r="BW2961" s="516"/>
      <c r="BX2961" s="516"/>
      <c r="BY2961" s="516"/>
      <c r="BZ2961" s="28"/>
      <c r="CA2961" s="24"/>
      <c r="CB2961" s="29"/>
      <c r="CC2961" s="29"/>
      <c r="CD2961" s="30"/>
      <c r="CE2961" s="29"/>
      <c r="CF2961" s="29"/>
      <c r="CG2961" s="31"/>
      <c r="CH2961" s="457"/>
      <c r="CI2961" s="23" t="s">
        <v>836</v>
      </c>
    </row>
    <row r="2962" spans="1:87" ht="16.8" customHeight="1" thickTop="1" thickBot="1" x14ac:dyDescent="0.35">
      <c r="A2962" s="505" t="str">
        <f>IF(COUNTIF(B2963:B2964,"x")&gt;0,"x","")</f>
        <v/>
      </c>
      <c r="B2962" s="57"/>
      <c r="C2962" s="510" t="str">
        <f>A2962</f>
        <v/>
      </c>
      <c r="D2962" s="66">
        <f>ROWS(D2963:D2964)-1</f>
        <v>1</v>
      </c>
      <c r="E2962" s="58" t="s">
        <v>5630</v>
      </c>
      <c r="F2962" s="59"/>
      <c r="G2962" s="301"/>
      <c r="H2962" s="6"/>
      <c r="I2962" s="18"/>
      <c r="J2962" s="6"/>
      <c r="K2962" s="18"/>
      <c r="L2962" s="18"/>
      <c r="M2962" s="18"/>
      <c r="N2962" s="46"/>
      <c r="O2962" s="60" t="s">
        <v>5631</v>
      </c>
      <c r="P2962" s="334" t="s">
        <v>7238</v>
      </c>
      <c r="Q2962" s="62"/>
      <c r="R2962" s="63" t="str">
        <f>IF(COUNTIF(Q2963:Q2964,"?")&gt;0,"?",IF(AND(S2962="◄",T2962="►"),"◄►",IF(S2962="◄","◄",IF(T2962="►","►",""))))</f>
        <v>◄</v>
      </c>
      <c r="S2962" s="64" t="str">
        <f>IF(SUM(S2963:S2964)+1=ROWS(S2963:S2964)-COUNTIF(S2963:S2964,"-"),"","◄")</f>
        <v>◄</v>
      </c>
      <c r="T2962" s="65" t="str">
        <f>IF(SUM(T2963:T2964)&gt;0,"►","")</f>
        <v/>
      </c>
      <c r="U2962" s="62"/>
      <c r="V2962" s="63" t="str">
        <f>IF(COUNTIF(U2963:U2964,"?")&gt;0,"?",IF(AND(W2962="◄",X2962="►"),"◄►",IF(W2962="◄","◄",IF(X2962="►","►",""))))</f>
        <v>◄</v>
      </c>
      <c r="W2962" s="64" t="str">
        <f>IF(SUM(W2963:W2964)+1=ROWS(W2963:W2964)-COUNTIF(W2963:W2964,"-"),"","◄")</f>
        <v>◄</v>
      </c>
      <c r="X2962" s="65" t="str">
        <f>IF(SUM(X2963:X2964)&gt;0,"►","")</f>
        <v/>
      </c>
      <c r="Y2962" s="66">
        <f>ROWS(Y2963:Y2964)-1</f>
        <v>1</v>
      </c>
      <c r="Z2962" s="67">
        <f>SUM(Z2963:Z2964)-Z2964</f>
        <v>0</v>
      </c>
      <c r="AA2962" s="68" t="s">
        <v>840</v>
      </c>
      <c r="AB2962" s="69"/>
      <c r="AC2962" s="67">
        <f>SUM(AC2963:AC2964)-AC2964</f>
        <v>0</v>
      </c>
      <c r="AD2962" s="68" t="s">
        <v>840</v>
      </c>
      <c r="AE2962" s="69"/>
      <c r="AF2962" s="70" t="str">
        <f>IF(AG2962="◄","◄",IF(AG2962="ok","►",""))</f>
        <v>◄</v>
      </c>
      <c r="AG2962" s="71" t="str">
        <f>IF(AG2963&gt;0,"OK","◄")</f>
        <v>◄</v>
      </c>
      <c r="AH2962" s="62" t="str">
        <f>IF(AND(AI2962="◄",AJ2962="►"),"◄?►",IF(AI2962="◄","◄",IF(AJ2962="►","►","")))</f>
        <v>◄</v>
      </c>
      <c r="AI2962" s="64" t="str">
        <f>IF(AI2963&gt;0,"","◄")</f>
        <v>◄</v>
      </c>
      <c r="AJ2962" s="65" t="str">
        <f>IF(SUM(AJ2963:AJ2963)&gt;0,"►","")</f>
        <v/>
      </c>
      <c r="AK2962" s="570" t="str">
        <f>G2963</f>
        <v>1991</v>
      </c>
      <c r="AL2962" s="572" t="str">
        <f>P2962</f>
        <v>▬ folder Nr. 7  /  91 ▬</v>
      </c>
      <c r="AM2962" s="43"/>
      <c r="AN2962" s="1" t="str">
        <f>IF(AO2962="","",IF(COUNTIF(AN2963,"ok"),"","◄"))</f>
        <v>◄</v>
      </c>
      <c r="AO2962" s="9" t="str">
        <f>IF(COUNTIF(AP2962:BR2962,"◄")&gt;0,"◄","")</f>
        <v>◄</v>
      </c>
      <c r="AP2962" s="250" t="str">
        <f>IF(AP2963="-","",IF(AP2963&gt;0,"","◄"))</f>
        <v>◄</v>
      </c>
      <c r="AQ2962" s="251"/>
      <c r="AR2962" s="517">
        <f>IF(ISNONTEXT(AR2963)=TRUE,"_",1)</f>
        <v>1</v>
      </c>
      <c r="AS2962" s="250" t="str">
        <f>IF(AS2963="-","",IF(AS2963&gt;0,"","◄"))</f>
        <v>◄</v>
      </c>
      <c r="AT2962" s="251"/>
      <c r="AU2962" s="517">
        <f>IF(ISNONTEXT(AU2963)=TRUE,"_",AR2962+1)</f>
        <v>2</v>
      </c>
      <c r="AV2962" s="250" t="str">
        <f>IF(AV2963="-","",IF(AV2963&gt;0,"","◄"))</f>
        <v>◄</v>
      </c>
      <c r="AW2962" s="251"/>
      <c r="AX2962" s="517">
        <f>IF(ISNONTEXT(AX2963)=TRUE,"_",AU2962+1)</f>
        <v>3</v>
      </c>
      <c r="AY2962" s="250" t="str">
        <f>IF(AY2963="-","",IF(AY2963&gt;0,"","◄"))</f>
        <v>◄</v>
      </c>
      <c r="AZ2962" s="251"/>
      <c r="BA2962" s="517">
        <f>IF(ISNONTEXT(BA2963)=TRUE,"_",AX2962+1)</f>
        <v>4</v>
      </c>
      <c r="BB2962" s="250" t="str">
        <f>IF(BB2963="-","",IF(BB2963&gt;0,"","◄"))</f>
        <v>◄</v>
      </c>
      <c r="BC2962" s="251"/>
      <c r="BD2962" s="517">
        <f>IF(ISNONTEXT(BD2963)=TRUE,"_",BA2962+1)</f>
        <v>5</v>
      </c>
      <c r="BE2962" s="250" t="str">
        <f>IF(BE2963="-","",IF(BE2963&gt;0,"","◄"))</f>
        <v/>
      </c>
      <c r="BF2962" s="251"/>
      <c r="BG2962" s="517" t="str">
        <f>IF(ISNONTEXT(BG2963)=TRUE,"_",BD2962+1)</f>
        <v>_</v>
      </c>
      <c r="BH2962" s="250" t="str">
        <f>IF(BH2963="-","",IF(BH2963&gt;0,"","◄"))</f>
        <v/>
      </c>
      <c r="BI2962" s="251"/>
      <c r="BJ2962" s="517" t="str">
        <f>IF(ISNONTEXT(BJ2963)=TRUE,"_",BG2962+1)</f>
        <v>_</v>
      </c>
      <c r="BK2962" s="250" t="str">
        <f>IF(BK2963="-","",IF(BK2963&gt;0,"","◄"))</f>
        <v/>
      </c>
      <c r="BL2962" s="251"/>
      <c r="BM2962" s="517" t="str">
        <f>IF(ISNONTEXT(BM2963)=TRUE,"_",BJ2962+1)</f>
        <v>_</v>
      </c>
      <c r="BN2962" s="250" t="str">
        <f>IF(BN2963="-","",IF(BN2963&gt;0,"","◄"))</f>
        <v/>
      </c>
      <c r="BO2962" s="251"/>
      <c r="BP2962" s="517" t="str">
        <f>IF(ISNONTEXT(BP2963)=TRUE,"_",BM2962+1)</f>
        <v>_</v>
      </c>
      <c r="BQ2962" s="250" t="str">
        <f>IF(BQ2963="-","",IF(BQ2963&gt;0,"","◄"))</f>
        <v/>
      </c>
      <c r="BR2962" s="251"/>
      <c r="BS2962" s="517" t="str">
        <f>IF(ISNONTEXT(BS2963)=TRUE,"_",BP2962+1)</f>
        <v>_</v>
      </c>
      <c r="BT2962" s="250" t="str">
        <f>IF(BT2963="-","",IF(BT2963&gt;0,"","◄"))</f>
        <v>◄</v>
      </c>
      <c r="BU2962" s="251"/>
      <c r="BV2962" s="517" t="str">
        <f>IF(ISNONTEXT(BV2963)=TRUE,"_",1)</f>
        <v>_</v>
      </c>
      <c r="BW2962" s="250" t="str">
        <f>IF(BW2963="-","",IF(BW2963&gt;0,"","◄"))</f>
        <v>◄</v>
      </c>
      <c r="BX2962" s="251"/>
      <c r="BY2962" s="517" t="str">
        <f>IF(ISNONTEXT(BY2963)=TRUE,"_",BV2962+1)</f>
        <v>_</v>
      </c>
      <c r="BZ2962" s="26"/>
      <c r="CA2962" s="24"/>
      <c r="CB2962" s="25" t="str">
        <f>IF(CB2963&gt;0,"►","")</f>
        <v/>
      </c>
      <c r="CC2962" s="25" t="str">
        <f>IF(CC2963&gt;0,"►","")</f>
        <v/>
      </c>
      <c r="CD2962" s="517" t="str">
        <f>IF(ISNONTEXT(CD2963)=TRUE,"_",1)</f>
        <v>_</v>
      </c>
      <c r="CE2962" s="25" t="str">
        <f>IF(CE2963&gt;0,"►","")</f>
        <v/>
      </c>
      <c r="CF2962" s="25" t="str">
        <f>IF(CF2963&gt;0,"►","")</f>
        <v/>
      </c>
      <c r="CG2962" s="517" t="str">
        <f>IF(ISNONTEXT(CG2963)=TRUE,"_",CD2962+1)</f>
        <v>_</v>
      </c>
      <c r="CH2962" s="66">
        <f>ROWS(CH2963:CH2964)-1</f>
        <v>1</v>
      </c>
      <c r="CI2962" s="23" t="s">
        <v>836</v>
      </c>
    </row>
    <row r="2963" spans="1:87" ht="16.8" customHeight="1" thickBot="1" x14ac:dyDescent="0.35">
      <c r="A2963" s="503"/>
      <c r="B2963" s="49"/>
      <c r="C2963" s="156">
        <f>B2963</f>
        <v>0</v>
      </c>
      <c r="D2963" s="457"/>
      <c r="E2963" s="73"/>
      <c r="F2963" s="74" t="s">
        <v>5632</v>
      </c>
      <c r="G2963" s="300" t="s">
        <v>4319</v>
      </c>
      <c r="H2963" s="76">
        <v>14</v>
      </c>
      <c r="I2963" s="119"/>
      <c r="J2963" s="114"/>
      <c r="K2963" s="79"/>
      <c r="L2963" s="79"/>
      <c r="M2963" s="79"/>
      <c r="N2963" s="80" t="s">
        <v>5633</v>
      </c>
      <c r="O2963" s="81"/>
      <c r="P2963" s="320"/>
      <c r="Q2963" s="83" t="str">
        <f>IF(R2963="?","?","")</f>
        <v/>
      </c>
      <c r="R2963" s="83" t="str">
        <f>IF(AND(S2963="",T2963&gt;0),"?",IF(S2963="","◄",IF(T2963&gt;=1,"►","")))</f>
        <v>◄</v>
      </c>
      <c r="S2963" s="84"/>
      <c r="T2963" s="85"/>
      <c r="U2963" s="83" t="str">
        <f>IF(V2963="?","?","")</f>
        <v/>
      </c>
      <c r="V2963" s="83" t="str">
        <f>IF(AND(W2963="",X2963&gt;0),"?",IF(W2963="","◄",IF(X2963&gt;=1,"►","")))</f>
        <v>◄</v>
      </c>
      <c r="W2963" s="86"/>
      <c r="X2963" s="85"/>
      <c r="Y2963" s="457"/>
      <c r="Z2963" s="87"/>
      <c r="AA2963" s="521">
        <f>(S2963*Z2963)</f>
        <v>0</v>
      </c>
      <c r="AB2963" s="520">
        <f>(T2963*AA2963)</f>
        <v>0</v>
      </c>
      <c r="AC2963" s="88"/>
      <c r="AD2963" s="519">
        <f>(W2963*AC2963)</f>
        <v>0</v>
      </c>
      <c r="AE2963" s="522">
        <f>(X2963*AD2963)</f>
        <v>0</v>
      </c>
      <c r="AF2963" s="89" t="str">
        <f>IF(AG2963&gt;0,"ok","◄")</f>
        <v>◄</v>
      </c>
      <c r="AG2963" s="90"/>
      <c r="AH2963" s="89" t="str">
        <f>IF(AND(AI2963="",AJ2963&gt;0),"?",IF(AI2963="","◄",IF(AJ2963&gt;=1,"►","")))</f>
        <v>◄</v>
      </c>
      <c r="AI2963" s="91"/>
      <c r="AJ2963" s="92"/>
      <c r="AK2963" s="586"/>
      <c r="AL2963" s="587"/>
      <c r="AM2963" s="43"/>
      <c r="AN2963" s="3" t="s">
        <v>3</v>
      </c>
      <c r="AO2963" s="12" t="s">
        <v>1</v>
      </c>
      <c r="AP2963" s="13"/>
      <c r="AQ2963" s="14"/>
      <c r="AR2963" s="15" t="s">
        <v>8</v>
      </c>
      <c r="AS2963" s="13"/>
      <c r="AT2963" s="14"/>
      <c r="AU2963" s="15" t="s">
        <v>16</v>
      </c>
      <c r="AV2963" s="13"/>
      <c r="AW2963" s="14"/>
      <c r="AX2963" s="15" t="s">
        <v>7</v>
      </c>
      <c r="AY2963" s="13"/>
      <c r="AZ2963" s="14"/>
      <c r="BA2963" s="15" t="s">
        <v>12</v>
      </c>
      <c r="BB2963" s="13"/>
      <c r="BC2963" s="14"/>
      <c r="BD2963" s="15" t="s">
        <v>56</v>
      </c>
      <c r="BE2963" s="516" t="s">
        <v>6</v>
      </c>
      <c r="BF2963" s="516" t="s">
        <v>6</v>
      </c>
      <c r="BG2963" s="516"/>
      <c r="BH2963" s="516" t="s">
        <v>6</v>
      </c>
      <c r="BI2963" s="516" t="s">
        <v>6</v>
      </c>
      <c r="BJ2963" s="516"/>
      <c r="BK2963" s="516" t="s">
        <v>6</v>
      </c>
      <c r="BL2963" s="516" t="s">
        <v>6</v>
      </c>
      <c r="BM2963" s="516"/>
      <c r="BN2963" s="516" t="s">
        <v>6</v>
      </c>
      <c r="BO2963" s="516" t="s">
        <v>6</v>
      </c>
      <c r="BP2963" s="516"/>
      <c r="BQ2963" s="516" t="s">
        <v>6</v>
      </c>
      <c r="BR2963" s="516" t="s">
        <v>6</v>
      </c>
      <c r="BS2963" s="516"/>
      <c r="BT2963" s="32"/>
      <c r="BU2963" s="33"/>
      <c r="BV2963" s="34"/>
      <c r="BW2963" s="32"/>
      <c r="BX2963" s="33"/>
      <c r="BY2963" s="34"/>
      <c r="BZ2963" s="35"/>
      <c r="CA2963" s="24"/>
      <c r="CB2963" s="36"/>
      <c r="CC2963" s="33"/>
      <c r="CD2963" s="37"/>
      <c r="CE2963" s="36"/>
      <c r="CF2963" s="38"/>
      <c r="CG2963" s="39"/>
      <c r="CH2963" s="457"/>
      <c r="CI2963" s="23" t="s">
        <v>836</v>
      </c>
    </row>
    <row r="2964" spans="1:87" ht="16.8" customHeight="1" thickTop="1" thickBot="1" x14ac:dyDescent="0.35">
      <c r="A2964" s="505" t="str">
        <f>IF(COUNTIF(B2965:B2966,"x")&gt;0,"x","")</f>
        <v/>
      </c>
      <c r="B2964" s="57"/>
      <c r="C2964" s="510" t="str">
        <f>A2964</f>
        <v/>
      </c>
      <c r="D2964" s="66">
        <f>ROWS(D2965:D2966)-1</f>
        <v>1</v>
      </c>
      <c r="E2964" s="58" t="s">
        <v>5634</v>
      </c>
      <c r="F2964" s="59"/>
      <c r="G2964" s="301"/>
      <c r="H2964" s="6"/>
      <c r="I2964" s="18"/>
      <c r="J2964" s="6"/>
      <c r="K2964" s="18"/>
      <c r="L2964" s="18"/>
      <c r="M2964" s="18"/>
      <c r="N2964" s="46"/>
      <c r="O2964" s="60" t="s">
        <v>5635</v>
      </c>
      <c r="P2964" s="334" t="s">
        <v>7239</v>
      </c>
      <c r="Q2964" s="62"/>
      <c r="R2964" s="63" t="str">
        <f>IF(COUNTIF(Q2965:Q2966,"?")&gt;0,"?",IF(AND(S2964="◄",T2964="►"),"◄►",IF(S2964="◄","◄",IF(T2964="►","►",""))))</f>
        <v>◄</v>
      </c>
      <c r="S2964" s="64" t="str">
        <f>IF(SUM(S2965:S2966)+1=ROWS(S2965:S2966)-COUNTIF(S2965:S2966,"-"),"","◄")</f>
        <v>◄</v>
      </c>
      <c r="T2964" s="65" t="str">
        <f>IF(SUM(T2965:T2966)&gt;0,"►","")</f>
        <v/>
      </c>
      <c r="U2964" s="62"/>
      <c r="V2964" s="63" t="str">
        <f>IF(COUNTIF(U2965:U2966,"?")&gt;0,"?",IF(AND(W2964="◄",X2964="►"),"◄►",IF(W2964="◄","◄",IF(X2964="►","►",""))))</f>
        <v>◄</v>
      </c>
      <c r="W2964" s="64" t="str">
        <f>IF(SUM(W2965:W2966)+1=ROWS(W2965:W2966)-COUNTIF(W2965:W2966,"-"),"","◄")</f>
        <v>◄</v>
      </c>
      <c r="X2964" s="65" t="str">
        <f>IF(SUM(X2965:X2966)&gt;0,"►","")</f>
        <v/>
      </c>
      <c r="Y2964" s="66">
        <f>ROWS(Y2965:Y2966)-1</f>
        <v>1</v>
      </c>
      <c r="Z2964" s="67">
        <f>SUM(Z2965:Z2966)-Z2966</f>
        <v>0</v>
      </c>
      <c r="AA2964" s="68" t="s">
        <v>840</v>
      </c>
      <c r="AB2964" s="69"/>
      <c r="AC2964" s="67">
        <f>SUM(AC2965:AC2966)-AC2966</f>
        <v>0</v>
      </c>
      <c r="AD2964" s="68" t="s">
        <v>840</v>
      </c>
      <c r="AE2964" s="69"/>
      <c r="AF2964" s="70" t="str">
        <f>IF(AG2964="◄","◄",IF(AG2964="ok","►",""))</f>
        <v>◄</v>
      </c>
      <c r="AG2964" s="71" t="str">
        <f>IF(AG2965&gt;0,"OK","◄")</f>
        <v>◄</v>
      </c>
      <c r="AH2964" s="62" t="str">
        <f>IF(AND(AI2964="◄",AJ2964="►"),"◄?►",IF(AI2964="◄","◄",IF(AJ2964="►","►","")))</f>
        <v>◄</v>
      </c>
      <c r="AI2964" s="64" t="str">
        <f>IF(AI2965&gt;0,"","◄")</f>
        <v>◄</v>
      </c>
      <c r="AJ2964" s="65" t="str">
        <f>IF(SUM(AJ2965:AJ2965)&gt;0,"►","")</f>
        <v/>
      </c>
      <c r="AK2964" s="570" t="str">
        <f>G2965</f>
        <v>1991</v>
      </c>
      <c r="AL2964" s="572" t="str">
        <f>P2964</f>
        <v>▬ folder Nr. 8  /  91 ▬</v>
      </c>
      <c r="AM2964" s="43"/>
      <c r="AN2964" s="1" t="str">
        <f>IF(AO2964="","",IF(COUNTIF(AN2965,"ok"),"","◄"))</f>
        <v>◄</v>
      </c>
      <c r="AO2964" s="9" t="str">
        <f>IF(COUNTIF(AP2964:BR2964,"◄")&gt;0,"◄","")</f>
        <v>◄</v>
      </c>
      <c r="AP2964" s="250" t="str">
        <f>IF(AP2965="-","",IF(AP2965&gt;0,"","◄"))</f>
        <v>◄</v>
      </c>
      <c r="AQ2964" s="251"/>
      <c r="AR2964" s="517">
        <f>IF(ISNONTEXT(AR2965)=TRUE,"_",1)</f>
        <v>1</v>
      </c>
      <c r="AS2964" s="250" t="str">
        <f>IF(AS2965="-","",IF(AS2965&gt;0,"","◄"))</f>
        <v>◄</v>
      </c>
      <c r="AT2964" s="251"/>
      <c r="AU2964" s="517">
        <f>IF(ISNONTEXT(AU2965)=TRUE,"_",AR2964+1)</f>
        <v>2</v>
      </c>
      <c r="AV2964" s="250" t="str">
        <f>IF(AV2965="-","",IF(AV2965&gt;0,"","◄"))</f>
        <v>◄</v>
      </c>
      <c r="AW2964" s="251"/>
      <c r="AX2964" s="517">
        <f>IF(ISNONTEXT(AX2965)=TRUE,"_",AU2964+1)</f>
        <v>3</v>
      </c>
      <c r="AY2964" s="250" t="str">
        <f>IF(AY2965="-","",IF(AY2965&gt;0,"","◄"))</f>
        <v>◄</v>
      </c>
      <c r="AZ2964" s="251"/>
      <c r="BA2964" s="517">
        <f>IF(ISNONTEXT(BA2965)=TRUE,"_",AX2964+1)</f>
        <v>4</v>
      </c>
      <c r="BB2964" s="250" t="str">
        <f>IF(BB2965="-","",IF(BB2965&gt;0,"","◄"))</f>
        <v>◄</v>
      </c>
      <c r="BC2964" s="251"/>
      <c r="BD2964" s="517">
        <f>IF(ISNONTEXT(BD2965)=TRUE,"_",BA2964+1)</f>
        <v>5</v>
      </c>
      <c r="BE2964" s="250" t="str">
        <f>IF(BE2965="-","",IF(BE2965&gt;0,"","◄"))</f>
        <v>◄</v>
      </c>
      <c r="BF2964" s="251"/>
      <c r="BG2964" s="517">
        <f>IF(ISNONTEXT(BG2965)=TRUE,"_",BD2964+1)</f>
        <v>6</v>
      </c>
      <c r="BH2964" s="250" t="str">
        <f>IF(BH2965="-","",IF(BH2965&gt;0,"","◄"))</f>
        <v/>
      </c>
      <c r="BI2964" s="251"/>
      <c r="BJ2964" s="517" t="str">
        <f>IF(ISNONTEXT(BJ2965)=TRUE,"_",BG2964+1)</f>
        <v>_</v>
      </c>
      <c r="BK2964" s="250" t="str">
        <f>IF(BK2965="-","",IF(BK2965&gt;0,"","◄"))</f>
        <v/>
      </c>
      <c r="BL2964" s="251"/>
      <c r="BM2964" s="517" t="str">
        <f>IF(ISNONTEXT(BM2965)=TRUE,"_",BJ2964+1)</f>
        <v>_</v>
      </c>
      <c r="BN2964" s="250" t="str">
        <f>IF(BN2965="-","",IF(BN2965&gt;0,"","◄"))</f>
        <v/>
      </c>
      <c r="BO2964" s="251"/>
      <c r="BP2964" s="517" t="str">
        <f>IF(ISNONTEXT(BP2965)=TRUE,"_",BM2964+1)</f>
        <v>_</v>
      </c>
      <c r="BQ2964" s="250" t="str">
        <f>IF(BQ2965="-","",IF(BQ2965&gt;0,"","◄"))</f>
        <v/>
      </c>
      <c r="BR2964" s="251"/>
      <c r="BS2964" s="517" t="str">
        <f>IF(ISNONTEXT(BS2965)=TRUE,"_",BP2964+1)</f>
        <v>_</v>
      </c>
      <c r="BT2964" s="250" t="str">
        <f>IF(BT2965="-","",IF(BT2965&gt;0,"","◄"))</f>
        <v>◄</v>
      </c>
      <c r="BU2964" s="251"/>
      <c r="BV2964" s="517" t="str">
        <f>IF(ISNONTEXT(BV2965)=TRUE,"_",1)</f>
        <v>_</v>
      </c>
      <c r="BW2964" s="250" t="str">
        <f>IF(BW2965="-","",IF(BW2965&gt;0,"","◄"))</f>
        <v>◄</v>
      </c>
      <c r="BX2964" s="251"/>
      <c r="BY2964" s="517" t="str">
        <f>IF(ISNONTEXT(BY2965)=TRUE,"_",BV2964+1)</f>
        <v>_</v>
      </c>
      <c r="BZ2964" s="26"/>
      <c r="CA2964" s="24"/>
      <c r="CB2964" s="25" t="str">
        <f>IF(CB2965&gt;0,"►","")</f>
        <v/>
      </c>
      <c r="CC2964" s="25" t="str">
        <f>IF(CC2965&gt;0,"►","")</f>
        <v/>
      </c>
      <c r="CD2964" s="517" t="str">
        <f>IF(ISNONTEXT(CD2965)=TRUE,"_",1)</f>
        <v>_</v>
      </c>
      <c r="CE2964" s="25" t="str">
        <f>IF(CE2965&gt;0,"►","")</f>
        <v/>
      </c>
      <c r="CF2964" s="25" t="str">
        <f>IF(CF2965&gt;0,"►","")</f>
        <v/>
      </c>
      <c r="CG2964" s="517" t="str">
        <f>IF(ISNONTEXT(CG2965)=TRUE,"_",CD2964+1)</f>
        <v>_</v>
      </c>
      <c r="CH2964" s="66">
        <f>ROWS(CH2965:CH2966)-1</f>
        <v>1</v>
      </c>
      <c r="CI2964" s="23" t="s">
        <v>836</v>
      </c>
    </row>
    <row r="2965" spans="1:87" ht="21.6" customHeight="1" thickBot="1" x14ac:dyDescent="0.35">
      <c r="A2965" s="503"/>
      <c r="B2965" s="49"/>
      <c r="C2965" s="156">
        <f>B2965</f>
        <v>0</v>
      </c>
      <c r="D2965" s="457"/>
      <c r="E2965" s="73"/>
      <c r="F2965" s="74" t="s">
        <v>5636</v>
      </c>
      <c r="G2965" s="300" t="s">
        <v>4319</v>
      </c>
      <c r="H2965" s="76">
        <v>14</v>
      </c>
      <c r="I2965" s="119"/>
      <c r="J2965" s="114"/>
      <c r="K2965" s="79"/>
      <c r="L2965" s="79"/>
      <c r="M2965" s="79"/>
      <c r="N2965" s="80" t="s">
        <v>5637</v>
      </c>
      <c r="O2965" s="81"/>
      <c r="P2965" s="320"/>
      <c r="Q2965" s="83" t="str">
        <f>IF(R2965="?","?","")</f>
        <v/>
      </c>
      <c r="R2965" s="83" t="str">
        <f>IF(AND(S2965="",T2965&gt;0),"?",IF(S2965="","◄",IF(T2965&gt;=1,"►","")))</f>
        <v>◄</v>
      </c>
      <c r="S2965" s="84"/>
      <c r="T2965" s="85"/>
      <c r="U2965" s="83" t="str">
        <f>IF(V2965="?","?","")</f>
        <v/>
      </c>
      <c r="V2965" s="83" t="str">
        <f>IF(AND(W2965="",X2965&gt;0),"?",IF(W2965="","◄",IF(X2965&gt;=1,"►","")))</f>
        <v>◄</v>
      </c>
      <c r="W2965" s="86"/>
      <c r="X2965" s="85"/>
      <c r="Y2965" s="457"/>
      <c r="Z2965" s="87"/>
      <c r="AA2965" s="521">
        <f>(S2965*Z2965)</f>
        <v>0</v>
      </c>
      <c r="AB2965" s="520">
        <f>(T2965*AA2965)</f>
        <v>0</v>
      </c>
      <c r="AC2965" s="88"/>
      <c r="AD2965" s="519">
        <f>(W2965*AC2965)</f>
        <v>0</v>
      </c>
      <c r="AE2965" s="522">
        <f>(X2965*AD2965)</f>
        <v>0</v>
      </c>
      <c r="AF2965" s="89" t="str">
        <f>IF(AG2965&gt;0,"ok","◄")</f>
        <v>◄</v>
      </c>
      <c r="AG2965" s="90"/>
      <c r="AH2965" s="89" t="str">
        <f>IF(AND(AI2965="",AJ2965&gt;0),"?",IF(AI2965="","◄",IF(AJ2965&gt;=1,"►","")))</f>
        <v>◄</v>
      </c>
      <c r="AI2965" s="91"/>
      <c r="AJ2965" s="92"/>
      <c r="AK2965" s="586"/>
      <c r="AL2965" s="587"/>
      <c r="AM2965" s="43"/>
      <c r="AN2965" s="3" t="s">
        <v>3</v>
      </c>
      <c r="AO2965" s="12" t="s">
        <v>1</v>
      </c>
      <c r="AP2965" s="13"/>
      <c r="AQ2965" s="14"/>
      <c r="AR2965" s="15" t="s">
        <v>4</v>
      </c>
      <c r="AS2965" s="13"/>
      <c r="AT2965" s="14"/>
      <c r="AU2965" s="15" t="s">
        <v>19</v>
      </c>
      <c r="AV2965" s="13"/>
      <c r="AW2965" s="14"/>
      <c r="AX2965" s="15" t="s">
        <v>449</v>
      </c>
      <c r="AY2965" s="13"/>
      <c r="AZ2965" s="14"/>
      <c r="BA2965" s="15" t="s">
        <v>302</v>
      </c>
      <c r="BB2965" s="13"/>
      <c r="BC2965" s="14"/>
      <c r="BD2965" s="15" t="s">
        <v>727</v>
      </c>
      <c r="BE2965" s="13"/>
      <c r="BF2965" s="14"/>
      <c r="BG2965" s="15" t="s">
        <v>653</v>
      </c>
      <c r="BH2965" s="516" t="s">
        <v>6</v>
      </c>
      <c r="BI2965" s="516" t="s">
        <v>6</v>
      </c>
      <c r="BJ2965" s="516"/>
      <c r="BK2965" s="516" t="s">
        <v>6</v>
      </c>
      <c r="BL2965" s="516" t="s">
        <v>6</v>
      </c>
      <c r="BM2965" s="516"/>
      <c r="BN2965" s="516" t="s">
        <v>6</v>
      </c>
      <c r="BO2965" s="516" t="s">
        <v>6</v>
      </c>
      <c r="BP2965" s="516"/>
      <c r="BQ2965" s="516" t="s">
        <v>6</v>
      </c>
      <c r="BR2965" s="516" t="s">
        <v>6</v>
      </c>
      <c r="BS2965" s="516"/>
      <c r="BT2965" s="32"/>
      <c r="BU2965" s="33"/>
      <c r="BV2965" s="34"/>
      <c r="BW2965" s="32"/>
      <c r="BX2965" s="33"/>
      <c r="BY2965" s="34"/>
      <c r="BZ2965" s="35"/>
      <c r="CA2965" s="24"/>
      <c r="CB2965" s="36"/>
      <c r="CC2965" s="33"/>
      <c r="CD2965" s="37"/>
      <c r="CE2965" s="36"/>
      <c r="CF2965" s="38"/>
      <c r="CG2965" s="39"/>
      <c r="CH2965" s="457"/>
      <c r="CI2965" s="23" t="s">
        <v>836</v>
      </c>
    </row>
    <row r="2966" spans="1:87" ht="16.8" customHeight="1" thickTop="1" thickBot="1" x14ac:dyDescent="0.35">
      <c r="A2966" s="505" t="str">
        <f>IF(COUNTIF(B2967:B2972,"x")&gt;0,"x","")</f>
        <v/>
      </c>
      <c r="B2966" s="57"/>
      <c r="C2966" s="510" t="str">
        <f>A2966</f>
        <v/>
      </c>
      <c r="D2966" s="66">
        <f>ROWS(D2967:D2972)-1</f>
        <v>5</v>
      </c>
      <c r="E2966" s="58" t="s">
        <v>5638</v>
      </c>
      <c r="F2966" s="59"/>
      <c r="G2966" s="301"/>
      <c r="H2966" s="6"/>
      <c r="I2966" s="18"/>
      <c r="J2966" s="6"/>
      <c r="K2966" s="18"/>
      <c r="L2966" s="18"/>
      <c r="M2966" s="18"/>
      <c r="N2966" s="46"/>
      <c r="O2966" s="60" t="s">
        <v>5639</v>
      </c>
      <c r="P2966" s="334" t="s">
        <v>7240</v>
      </c>
      <c r="Q2966" s="143"/>
      <c r="R2966" s="63" t="str">
        <f>IF(COUNTIF(Q2967:Q2972,"?")&gt;0,"?",IF(AND(S2966="◄",T2966="►"),"◄►",IF(S2966="◄","◄",IF(T2966="►","►",""))))</f>
        <v>◄</v>
      </c>
      <c r="S2966" s="64" t="str">
        <f>IF(SUM(S2967:S2972)+1=ROWS(S2967:S2972)-COUNTIF(S2967:S2972,"-"),"","◄")</f>
        <v>◄</v>
      </c>
      <c r="T2966" s="65" t="str">
        <f>IF(SUM(T2967:T2972)&gt;0,"►","")</f>
        <v/>
      </c>
      <c r="U2966" s="146"/>
      <c r="V2966" s="63" t="str">
        <f>IF(COUNTIF(U2967:U2972,"?")&gt;0,"?",IF(AND(W2966="◄",X2966="►"),"◄►",IF(W2966="◄","◄",IF(X2966="►","►",""))))</f>
        <v>◄</v>
      </c>
      <c r="W2966" s="64" t="str">
        <f>IF(SUM(W2967:W2972)+1=ROWS(W2967:W2972)-COUNTIF(W2967:W2972,"-"),"","◄")</f>
        <v>◄</v>
      </c>
      <c r="X2966" s="65" t="str">
        <f>IF(SUM(X2967:X2972)&gt;0,"►","")</f>
        <v/>
      </c>
      <c r="Y2966" s="66">
        <f>ROWS(Y2967:Y2972)-1</f>
        <v>5</v>
      </c>
      <c r="Z2966" s="67">
        <f>SUM(Z2967:Z2972)-Z2972</f>
        <v>0</v>
      </c>
      <c r="AA2966" s="68" t="s">
        <v>840</v>
      </c>
      <c r="AB2966" s="69"/>
      <c r="AC2966" s="67">
        <f>SUM(AC2967:AC2972)-AC2972</f>
        <v>0</v>
      </c>
      <c r="AD2966" s="68" t="s">
        <v>840</v>
      </c>
      <c r="AE2966" s="69"/>
      <c r="AF2966" s="70" t="str">
        <f>IF(AG2966="◄","◄",IF(AG2966="ok","►",""))</f>
        <v>◄</v>
      </c>
      <c r="AG2966" s="71" t="str">
        <f>IF(AG2967&gt;0,"OK","◄")</f>
        <v>◄</v>
      </c>
      <c r="AH2966" s="62" t="str">
        <f>IF(AND(AI2966="◄",AJ2966="►"),"◄?►",IF(AI2966="◄","◄",IF(AJ2966="►","►","")))</f>
        <v>◄</v>
      </c>
      <c r="AI2966" s="64" t="str">
        <f>IF(AI2967&gt;0,"","◄")</f>
        <v>◄</v>
      </c>
      <c r="AJ2966" s="65" t="str">
        <f>IF(SUM(AJ2967:AJ2971)&gt;0,"►","")</f>
        <v/>
      </c>
      <c r="AK2966" s="570" t="str">
        <f>G2967</f>
        <v>1991</v>
      </c>
      <c r="AL2966" s="572" t="str">
        <f>P2966</f>
        <v>▬ folder Nr. 9  /  91 ▬</v>
      </c>
      <c r="AM2966" s="43"/>
      <c r="AN2966" s="1" t="str">
        <f>IF(AO2966="","",IF(COUNTIF(AN2967,"ok"),"","◄"))</f>
        <v>◄</v>
      </c>
      <c r="AO2966" s="9" t="str">
        <f>IF(COUNTIF(AP2966:BR2966,"◄")&gt;0,"◄","")</f>
        <v>◄</v>
      </c>
      <c r="AP2966" s="250" t="str">
        <f>IF(AP2967="-","",IF(AP2967&gt;0,"","◄"))</f>
        <v>◄</v>
      </c>
      <c r="AQ2966" s="251"/>
      <c r="AR2966" s="517">
        <f>IF(ISNONTEXT(AR2967)=TRUE,"_",1)</f>
        <v>1</v>
      </c>
      <c r="AS2966" s="250" t="str">
        <f>IF(AS2967="-","",IF(AS2967&gt;0,"","◄"))</f>
        <v>◄</v>
      </c>
      <c r="AT2966" s="251"/>
      <c r="AU2966" s="517">
        <f>IF(ISNONTEXT(AU2967)=TRUE,"_",AR2966+1)</f>
        <v>2</v>
      </c>
      <c r="AV2966" s="250" t="str">
        <f>IF(AV2967="-","",IF(AV2967&gt;0,"","◄"))</f>
        <v>◄</v>
      </c>
      <c r="AW2966" s="251"/>
      <c r="AX2966" s="517">
        <f>IF(ISNONTEXT(AX2967)=TRUE,"_",AU2966+1)</f>
        <v>3</v>
      </c>
      <c r="AY2966" s="250" t="str">
        <f>IF(AY2967="-","",IF(AY2967&gt;0,"","◄"))</f>
        <v>◄</v>
      </c>
      <c r="AZ2966" s="251"/>
      <c r="BA2966" s="517">
        <f>IF(ISNONTEXT(BA2967)=TRUE,"_",AX2966+1)</f>
        <v>4</v>
      </c>
      <c r="BB2966" s="250" t="str">
        <f>IF(BB2967="-","",IF(BB2967&gt;0,"","◄"))</f>
        <v>◄</v>
      </c>
      <c r="BC2966" s="251"/>
      <c r="BD2966" s="517">
        <f>IF(ISNONTEXT(BD2967)=TRUE,"_",BA2966+1)</f>
        <v>5</v>
      </c>
      <c r="BE2966" s="250" t="str">
        <f>IF(BE2967="-","",IF(BE2967&gt;0,"","◄"))</f>
        <v/>
      </c>
      <c r="BF2966" s="251"/>
      <c r="BG2966" s="517" t="str">
        <f>IF(ISNONTEXT(BG2967)=TRUE,"_",BD2966+1)</f>
        <v>_</v>
      </c>
      <c r="BH2966" s="250" t="str">
        <f>IF(BH2967="-","",IF(BH2967&gt;0,"","◄"))</f>
        <v/>
      </c>
      <c r="BI2966" s="251"/>
      <c r="BJ2966" s="517" t="str">
        <f>IF(ISNONTEXT(BJ2967)=TRUE,"_",BG2966+1)</f>
        <v>_</v>
      </c>
      <c r="BK2966" s="250" t="str">
        <f>IF(BK2967="-","",IF(BK2967&gt;0,"","◄"))</f>
        <v/>
      </c>
      <c r="BL2966" s="251"/>
      <c r="BM2966" s="517" t="str">
        <f>IF(ISNONTEXT(BM2967)=TRUE,"_",BJ2966+1)</f>
        <v>_</v>
      </c>
      <c r="BN2966" s="250" t="str">
        <f>IF(BN2967="-","",IF(BN2967&gt;0,"","◄"))</f>
        <v/>
      </c>
      <c r="BO2966" s="251"/>
      <c r="BP2966" s="517" t="str">
        <f>IF(ISNONTEXT(BP2967)=TRUE,"_",BM2966+1)</f>
        <v>_</v>
      </c>
      <c r="BQ2966" s="250" t="str">
        <f>IF(BQ2967="-","",IF(BQ2967&gt;0,"","◄"))</f>
        <v/>
      </c>
      <c r="BR2966" s="251"/>
      <c r="BS2966" s="517" t="str">
        <f>IF(ISNONTEXT(BS2967)=TRUE,"_",BP2966+1)</f>
        <v>_</v>
      </c>
      <c r="BT2966" s="250" t="str">
        <f>IF(BT2967="-","",IF(BT2967&gt;0,"","◄"))</f>
        <v>◄</v>
      </c>
      <c r="BU2966" s="251"/>
      <c r="BV2966" s="517" t="str">
        <f>IF(ISNONTEXT(BV2967)=TRUE,"_",1)</f>
        <v>_</v>
      </c>
      <c r="BW2966" s="250" t="str">
        <f>IF(BW2967="-","",IF(BW2967&gt;0,"","◄"))</f>
        <v>◄</v>
      </c>
      <c r="BX2966" s="251"/>
      <c r="BY2966" s="517" t="str">
        <f>IF(ISNONTEXT(BY2967)=TRUE,"_",BV2966+1)</f>
        <v>_</v>
      </c>
      <c r="BZ2966" s="26"/>
      <c r="CA2966" s="24"/>
      <c r="CB2966" s="25" t="str">
        <f>IF(CB2967&gt;0,"►","")</f>
        <v/>
      </c>
      <c r="CC2966" s="25" t="str">
        <f>IF(CC2967&gt;0,"►","")</f>
        <v/>
      </c>
      <c r="CD2966" s="517" t="str">
        <f>IF(ISNONTEXT(CD2967)=TRUE,"_",1)</f>
        <v>_</v>
      </c>
      <c r="CE2966" s="25" t="str">
        <f>IF(CE2967&gt;0,"►","")</f>
        <v/>
      </c>
      <c r="CF2966" s="25" t="str">
        <f>IF(CF2967&gt;0,"►","")</f>
        <v/>
      </c>
      <c r="CG2966" s="517" t="str">
        <f>IF(ISNONTEXT(CG2967)=TRUE,"_",CD2966+1)</f>
        <v>_</v>
      </c>
      <c r="CH2966" s="66">
        <f>ROWS(CH2967:CH2972)-1</f>
        <v>5</v>
      </c>
      <c r="CI2966" s="23" t="s">
        <v>836</v>
      </c>
    </row>
    <row r="2967" spans="1:87" ht="15" thickBot="1" x14ac:dyDescent="0.35">
      <c r="A2967" s="503"/>
      <c r="B2967" s="49"/>
      <c r="C2967" s="156">
        <f>B2967</f>
        <v>0</v>
      </c>
      <c r="D2967" s="457"/>
      <c r="E2967" s="73"/>
      <c r="F2967" s="74" t="s">
        <v>5640</v>
      </c>
      <c r="G2967" s="300" t="s">
        <v>4319</v>
      </c>
      <c r="H2967" s="76">
        <v>14</v>
      </c>
      <c r="I2967" s="119"/>
      <c r="J2967" s="114"/>
      <c r="K2967" s="79"/>
      <c r="L2967" s="79"/>
      <c r="M2967" s="79"/>
      <c r="N2967" s="80" t="s">
        <v>5641</v>
      </c>
      <c r="O2967" s="81"/>
      <c r="P2967" s="320"/>
      <c r="Q2967" s="83" t="str">
        <f>IF(R2967="?","?","")</f>
        <v/>
      </c>
      <c r="R2967" s="83" t="str">
        <f>IF(AND(S2967="",T2967&gt;0),"?",IF(S2967="","◄",IF(T2967&gt;=1,"►","")))</f>
        <v>◄</v>
      </c>
      <c r="S2967" s="84"/>
      <c r="T2967" s="85"/>
      <c r="U2967" s="83" t="str">
        <f>IF(V2967="?","?","")</f>
        <v/>
      </c>
      <c r="V2967" s="83" t="str">
        <f>IF(AND(W2967="",X2967&gt;0),"?",IF(W2967="","◄",IF(X2967&gt;=1,"►","")))</f>
        <v>◄</v>
      </c>
      <c r="W2967" s="86"/>
      <c r="X2967" s="85"/>
      <c r="Y2967" s="457"/>
      <c r="Z2967" s="87"/>
      <c r="AA2967" s="521">
        <f t="shared" ref="AA2967:AB2971" si="1016">(S2967*Z2967)</f>
        <v>0</v>
      </c>
      <c r="AB2967" s="520">
        <f t="shared" si="1016"/>
        <v>0</v>
      </c>
      <c r="AC2967" s="88"/>
      <c r="AD2967" s="519">
        <f t="shared" ref="AD2967:AE2971" si="1017">(W2967*AC2967)</f>
        <v>0</v>
      </c>
      <c r="AE2967" s="522">
        <f t="shared" si="1017"/>
        <v>0</v>
      </c>
      <c r="AF2967" s="89" t="str">
        <f>IF(AG2967&gt;0,"ok","◄")</f>
        <v>◄</v>
      </c>
      <c r="AG2967" s="90"/>
      <c r="AH2967" s="89" t="str">
        <f>IF(AND(AI2967="",AJ2967&gt;0),"?",IF(AI2967="","◄",IF(AJ2967&gt;=1,"►","")))</f>
        <v>◄</v>
      </c>
      <c r="AI2967" s="91"/>
      <c r="AJ2967" s="92"/>
      <c r="AK2967" s="586"/>
      <c r="AL2967" s="587"/>
      <c r="AM2967" s="43"/>
      <c r="AN2967" s="3" t="s">
        <v>3</v>
      </c>
      <c r="AO2967" s="12" t="s">
        <v>1</v>
      </c>
      <c r="AP2967" s="13"/>
      <c r="AQ2967" s="14"/>
      <c r="AR2967" s="15" t="s">
        <v>4</v>
      </c>
      <c r="AS2967" s="13"/>
      <c r="AT2967" s="14"/>
      <c r="AU2967" s="15" t="s">
        <v>84</v>
      </c>
      <c r="AV2967" s="13"/>
      <c r="AW2967" s="14"/>
      <c r="AX2967" s="15" t="s">
        <v>728</v>
      </c>
      <c r="AY2967" s="13"/>
      <c r="AZ2967" s="14"/>
      <c r="BA2967" s="15" t="s">
        <v>729</v>
      </c>
      <c r="BB2967" s="13"/>
      <c r="BC2967" s="14"/>
      <c r="BD2967" s="15" t="s">
        <v>228</v>
      </c>
      <c r="BE2967" s="516" t="s">
        <v>6</v>
      </c>
      <c r="BF2967" s="516" t="s">
        <v>6</v>
      </c>
      <c r="BG2967" s="516"/>
      <c r="BH2967" s="516" t="s">
        <v>6</v>
      </c>
      <c r="BI2967" s="516" t="s">
        <v>6</v>
      </c>
      <c r="BJ2967" s="516"/>
      <c r="BK2967" s="516" t="s">
        <v>6</v>
      </c>
      <c r="BL2967" s="516" t="s">
        <v>6</v>
      </c>
      <c r="BM2967" s="516"/>
      <c r="BN2967" s="516" t="s">
        <v>6</v>
      </c>
      <c r="BO2967" s="516" t="s">
        <v>6</v>
      </c>
      <c r="BP2967" s="516"/>
      <c r="BQ2967" s="516" t="s">
        <v>6</v>
      </c>
      <c r="BR2967" s="516" t="s">
        <v>6</v>
      </c>
      <c r="BS2967" s="516"/>
      <c r="BT2967" s="32"/>
      <c r="BU2967" s="33"/>
      <c r="BV2967" s="34"/>
      <c r="BW2967" s="32"/>
      <c r="BX2967" s="33"/>
      <c r="BY2967" s="34"/>
      <c r="BZ2967" s="35"/>
      <c r="CA2967" s="24"/>
      <c r="CB2967" s="36"/>
      <c r="CC2967" s="33"/>
      <c r="CD2967" s="37"/>
      <c r="CE2967" s="36"/>
      <c r="CF2967" s="38"/>
      <c r="CG2967" s="39"/>
      <c r="CH2967" s="457"/>
      <c r="CI2967" s="23" t="s">
        <v>836</v>
      </c>
    </row>
    <row r="2968" spans="1:87" ht="15.6" thickTop="1" thickBot="1" x14ac:dyDescent="0.35">
      <c r="A2968" s="503"/>
      <c r="B2968" s="49"/>
      <c r="C2968" s="156">
        <f>B2968</f>
        <v>0</v>
      </c>
      <c r="D2968" s="457"/>
      <c r="E2968" s="73"/>
      <c r="F2968" s="93">
        <v>2411</v>
      </c>
      <c r="G2968" s="302" t="s">
        <v>4319</v>
      </c>
      <c r="H2968" s="76">
        <v>14</v>
      </c>
      <c r="I2968" s="119"/>
      <c r="J2968" s="114"/>
      <c r="K2968" s="79"/>
      <c r="L2968" s="79"/>
      <c r="M2968" s="79"/>
      <c r="N2968" s="80" t="s">
        <v>5642</v>
      </c>
      <c r="O2968" s="81"/>
      <c r="P2968" s="320"/>
      <c r="Q2968" s="83" t="str">
        <f>IF(R2968="?","?","")</f>
        <v/>
      </c>
      <c r="R2968" s="83" t="str">
        <f>IF(AND(S2968="",T2968&gt;0),"?",IF(S2968="","◄",IF(T2968&gt;=1,"►","")))</f>
        <v>◄</v>
      </c>
      <c r="S2968" s="84"/>
      <c r="T2968" s="85"/>
      <c r="U2968" s="83" t="str">
        <f>IF(V2968="?","?","")</f>
        <v/>
      </c>
      <c r="V2968" s="83" t="str">
        <f>IF(AND(W2968="",X2968&gt;0),"?",IF(W2968="","◄",IF(X2968&gt;=1,"►","")))</f>
        <v>◄</v>
      </c>
      <c r="W2968" s="86"/>
      <c r="X2968" s="85"/>
      <c r="Y2968" s="457"/>
      <c r="Z2968" s="87"/>
      <c r="AA2968" s="521">
        <f t="shared" si="1016"/>
        <v>0</v>
      </c>
      <c r="AB2968" s="520">
        <f t="shared" si="1016"/>
        <v>0</v>
      </c>
      <c r="AC2968" s="88"/>
      <c r="AD2968" s="519">
        <f t="shared" si="1017"/>
        <v>0</v>
      </c>
      <c r="AE2968" s="522">
        <f t="shared" si="1017"/>
        <v>0</v>
      </c>
      <c r="AF2968" s="44"/>
      <c r="AG2968" s="45"/>
      <c r="AH2968" s="44"/>
      <c r="AI2968" s="45"/>
      <c r="AJ2968" s="45"/>
      <c r="AK2968" s="45"/>
      <c r="AL2968" s="45"/>
      <c r="AM2968" s="43"/>
      <c r="AN2968" s="27" t="s">
        <v>6</v>
      </c>
      <c r="AO2968" s="27" t="s">
        <v>6</v>
      </c>
      <c r="AP2968" s="516"/>
      <c r="AQ2968" s="516"/>
      <c r="AR2968" s="516"/>
      <c r="AS2968" s="516" t="s">
        <v>6</v>
      </c>
      <c r="AT2968" s="516" t="s">
        <v>6</v>
      </c>
      <c r="AU2968" s="516"/>
      <c r="AV2968" s="516" t="s">
        <v>6</v>
      </c>
      <c r="AW2968" s="516" t="s">
        <v>6</v>
      </c>
      <c r="AX2968" s="516"/>
      <c r="AY2968" s="516" t="s">
        <v>6</v>
      </c>
      <c r="AZ2968" s="516" t="s">
        <v>6</v>
      </c>
      <c r="BA2968" s="516"/>
      <c r="BB2968" s="516" t="s">
        <v>6</v>
      </c>
      <c r="BC2968" s="516" t="s">
        <v>6</v>
      </c>
      <c r="BD2968" s="516"/>
      <c r="BE2968" s="516" t="s">
        <v>6</v>
      </c>
      <c r="BF2968" s="516" t="s">
        <v>6</v>
      </c>
      <c r="BG2968" s="516"/>
      <c r="BH2968" s="516" t="s">
        <v>6</v>
      </c>
      <c r="BI2968" s="516" t="s">
        <v>6</v>
      </c>
      <c r="BJ2968" s="516"/>
      <c r="BK2968" s="516" t="s">
        <v>6</v>
      </c>
      <c r="BL2968" s="516" t="s">
        <v>6</v>
      </c>
      <c r="BM2968" s="516"/>
      <c r="BN2968" s="516" t="s">
        <v>6</v>
      </c>
      <c r="BO2968" s="516" t="s">
        <v>6</v>
      </c>
      <c r="BP2968" s="516"/>
      <c r="BQ2968" s="516" t="s">
        <v>6</v>
      </c>
      <c r="BR2968" s="516" t="s">
        <v>6</v>
      </c>
      <c r="BS2968" s="516"/>
      <c r="BT2968" s="516"/>
      <c r="BU2968" s="516"/>
      <c r="BV2968" s="516"/>
      <c r="BW2968" s="516"/>
      <c r="BX2968" s="516"/>
      <c r="BY2968" s="516"/>
      <c r="BZ2968" s="28"/>
      <c r="CA2968" s="24"/>
      <c r="CB2968" s="29"/>
      <c r="CC2968" s="29"/>
      <c r="CD2968" s="30"/>
      <c r="CE2968" s="29"/>
      <c r="CF2968" s="29"/>
      <c r="CG2968" s="31"/>
      <c r="CH2968" s="457"/>
      <c r="CI2968" s="23" t="s">
        <v>836</v>
      </c>
    </row>
    <row r="2969" spans="1:87" ht="15.6" thickTop="1" thickBot="1" x14ac:dyDescent="0.35">
      <c r="A2969" s="503"/>
      <c r="B2969" s="49"/>
      <c r="C2969" s="156">
        <f>B2969</f>
        <v>0</v>
      </c>
      <c r="D2969" s="457"/>
      <c r="E2969" s="73"/>
      <c r="F2969" s="93">
        <v>2412</v>
      </c>
      <c r="G2969" s="302" t="s">
        <v>4319</v>
      </c>
      <c r="H2969" s="76">
        <v>14</v>
      </c>
      <c r="I2969" s="119"/>
      <c r="J2969" s="114"/>
      <c r="K2969" s="79"/>
      <c r="L2969" s="79"/>
      <c r="M2969" s="79"/>
      <c r="N2969" s="80" t="s">
        <v>5643</v>
      </c>
      <c r="O2969" s="81"/>
      <c r="P2969" s="320"/>
      <c r="Q2969" s="83" t="str">
        <f>IF(R2969="?","?","")</f>
        <v/>
      </c>
      <c r="R2969" s="83" t="str">
        <f>IF(AND(S2969="",T2969&gt;0),"?",IF(S2969="","◄",IF(T2969&gt;=1,"►","")))</f>
        <v>◄</v>
      </c>
      <c r="S2969" s="84"/>
      <c r="T2969" s="85"/>
      <c r="U2969" s="83" t="str">
        <f>IF(V2969="?","?","")</f>
        <v/>
      </c>
      <c r="V2969" s="83" t="str">
        <f>IF(AND(W2969="",X2969&gt;0),"?",IF(W2969="","◄",IF(X2969&gt;=1,"►","")))</f>
        <v>◄</v>
      </c>
      <c r="W2969" s="86"/>
      <c r="X2969" s="85"/>
      <c r="Y2969" s="457"/>
      <c r="Z2969" s="87"/>
      <c r="AA2969" s="521">
        <f t="shared" si="1016"/>
        <v>0</v>
      </c>
      <c r="AB2969" s="520">
        <f t="shared" si="1016"/>
        <v>0</v>
      </c>
      <c r="AC2969" s="88"/>
      <c r="AD2969" s="519">
        <f t="shared" si="1017"/>
        <v>0</v>
      </c>
      <c r="AE2969" s="522">
        <f t="shared" si="1017"/>
        <v>0</v>
      </c>
      <c r="AF2969" s="44"/>
      <c r="AG2969" s="45"/>
      <c r="AH2969" s="44"/>
      <c r="AI2969" s="45"/>
      <c r="AJ2969" s="45"/>
      <c r="AK2969" s="45"/>
      <c r="AL2969" s="45"/>
      <c r="AM2969" s="43"/>
      <c r="AN2969" s="27" t="s">
        <v>6</v>
      </c>
      <c r="AO2969" s="27" t="s">
        <v>6</v>
      </c>
      <c r="AP2969" s="516"/>
      <c r="AQ2969" s="516"/>
      <c r="AR2969" s="516"/>
      <c r="AS2969" s="516" t="s">
        <v>6</v>
      </c>
      <c r="AT2969" s="516" t="s">
        <v>6</v>
      </c>
      <c r="AU2969" s="516"/>
      <c r="AV2969" s="516" t="s">
        <v>6</v>
      </c>
      <c r="AW2969" s="516" t="s">
        <v>6</v>
      </c>
      <c r="AX2969" s="516"/>
      <c r="AY2969" s="516" t="s">
        <v>6</v>
      </c>
      <c r="AZ2969" s="516" t="s">
        <v>6</v>
      </c>
      <c r="BA2969" s="516"/>
      <c r="BB2969" s="516" t="s">
        <v>6</v>
      </c>
      <c r="BC2969" s="516" t="s">
        <v>6</v>
      </c>
      <c r="BD2969" s="516"/>
      <c r="BE2969" s="516" t="s">
        <v>6</v>
      </c>
      <c r="BF2969" s="516" t="s">
        <v>6</v>
      </c>
      <c r="BG2969" s="516"/>
      <c r="BH2969" s="516" t="s">
        <v>6</v>
      </c>
      <c r="BI2969" s="516" t="s">
        <v>6</v>
      </c>
      <c r="BJ2969" s="516"/>
      <c r="BK2969" s="516" t="s">
        <v>6</v>
      </c>
      <c r="BL2969" s="516" t="s">
        <v>6</v>
      </c>
      <c r="BM2969" s="516"/>
      <c r="BN2969" s="516" t="s">
        <v>6</v>
      </c>
      <c r="BO2969" s="516" t="s">
        <v>6</v>
      </c>
      <c r="BP2969" s="516"/>
      <c r="BQ2969" s="516" t="s">
        <v>6</v>
      </c>
      <c r="BR2969" s="516" t="s">
        <v>6</v>
      </c>
      <c r="BS2969" s="516"/>
      <c r="BT2969" s="516"/>
      <c r="BU2969" s="516"/>
      <c r="BV2969" s="516"/>
      <c r="BW2969" s="516"/>
      <c r="BX2969" s="516"/>
      <c r="BY2969" s="516"/>
      <c r="BZ2969" s="28"/>
      <c r="CA2969" s="24"/>
      <c r="CB2969" s="29"/>
      <c r="CC2969" s="29"/>
      <c r="CD2969" s="30"/>
      <c r="CE2969" s="29"/>
      <c r="CF2969" s="29"/>
      <c r="CG2969" s="31"/>
      <c r="CH2969" s="457"/>
      <c r="CI2969" s="23" t="s">
        <v>836</v>
      </c>
    </row>
    <row r="2970" spans="1:87" ht="15.6" thickTop="1" thickBot="1" x14ac:dyDescent="0.35">
      <c r="A2970" s="503"/>
      <c r="B2970" s="49"/>
      <c r="C2970" s="156">
        <f>B2970</f>
        <v>0</v>
      </c>
      <c r="D2970" s="457"/>
      <c r="E2970" s="73"/>
      <c r="F2970" s="93">
        <v>2413</v>
      </c>
      <c r="G2970" s="302" t="s">
        <v>4319</v>
      </c>
      <c r="H2970" s="76">
        <v>14</v>
      </c>
      <c r="I2970" s="119"/>
      <c r="J2970" s="114"/>
      <c r="K2970" s="79"/>
      <c r="L2970" s="79"/>
      <c r="M2970" s="79"/>
      <c r="N2970" s="80" t="s">
        <v>5644</v>
      </c>
      <c r="O2970" s="81"/>
      <c r="P2970" s="320"/>
      <c r="Q2970" s="83" t="str">
        <f>IF(R2970="?","?","")</f>
        <v/>
      </c>
      <c r="R2970" s="83" t="str">
        <f>IF(AND(S2970="",T2970&gt;0),"?",IF(S2970="","◄",IF(T2970&gt;=1,"►","")))</f>
        <v>◄</v>
      </c>
      <c r="S2970" s="84"/>
      <c r="T2970" s="85"/>
      <c r="U2970" s="83" t="str">
        <f>IF(V2970="?","?","")</f>
        <v/>
      </c>
      <c r="V2970" s="83" t="str">
        <f>IF(AND(W2970="",X2970&gt;0),"?",IF(W2970="","◄",IF(X2970&gt;=1,"►","")))</f>
        <v>◄</v>
      </c>
      <c r="W2970" s="86"/>
      <c r="X2970" s="85"/>
      <c r="Y2970" s="457"/>
      <c r="Z2970" s="87"/>
      <c r="AA2970" s="521">
        <f t="shared" si="1016"/>
        <v>0</v>
      </c>
      <c r="AB2970" s="520">
        <f t="shared" si="1016"/>
        <v>0</v>
      </c>
      <c r="AC2970" s="88"/>
      <c r="AD2970" s="519">
        <f t="shared" si="1017"/>
        <v>0</v>
      </c>
      <c r="AE2970" s="522">
        <f t="shared" si="1017"/>
        <v>0</v>
      </c>
      <c r="AF2970" s="44"/>
      <c r="AG2970" s="45"/>
      <c r="AH2970" s="44"/>
      <c r="AI2970" s="45"/>
      <c r="AJ2970" s="45"/>
      <c r="AK2970" s="45"/>
      <c r="AL2970" s="45"/>
      <c r="AM2970" s="43"/>
      <c r="AN2970" s="27" t="s">
        <v>6</v>
      </c>
      <c r="AO2970" s="27" t="s">
        <v>6</v>
      </c>
      <c r="AP2970" s="516"/>
      <c r="AQ2970" s="516"/>
      <c r="AR2970" s="516"/>
      <c r="AS2970" s="516" t="s">
        <v>6</v>
      </c>
      <c r="AT2970" s="516" t="s">
        <v>6</v>
      </c>
      <c r="AU2970" s="516"/>
      <c r="AV2970" s="516" t="s">
        <v>6</v>
      </c>
      <c r="AW2970" s="516" t="s">
        <v>6</v>
      </c>
      <c r="AX2970" s="516"/>
      <c r="AY2970" s="516" t="s">
        <v>6</v>
      </c>
      <c r="AZ2970" s="516" t="s">
        <v>6</v>
      </c>
      <c r="BA2970" s="516"/>
      <c r="BB2970" s="516" t="s">
        <v>6</v>
      </c>
      <c r="BC2970" s="516" t="s">
        <v>6</v>
      </c>
      <c r="BD2970" s="516"/>
      <c r="BE2970" s="516" t="s">
        <v>6</v>
      </c>
      <c r="BF2970" s="516" t="s">
        <v>6</v>
      </c>
      <c r="BG2970" s="516"/>
      <c r="BH2970" s="516" t="s">
        <v>6</v>
      </c>
      <c r="BI2970" s="516" t="s">
        <v>6</v>
      </c>
      <c r="BJ2970" s="516"/>
      <c r="BK2970" s="516" t="s">
        <v>6</v>
      </c>
      <c r="BL2970" s="516" t="s">
        <v>6</v>
      </c>
      <c r="BM2970" s="516"/>
      <c r="BN2970" s="516" t="s">
        <v>6</v>
      </c>
      <c r="BO2970" s="516" t="s">
        <v>6</v>
      </c>
      <c r="BP2970" s="516"/>
      <c r="BQ2970" s="516" t="s">
        <v>6</v>
      </c>
      <c r="BR2970" s="516" t="s">
        <v>6</v>
      </c>
      <c r="BS2970" s="516"/>
      <c r="BT2970" s="516"/>
      <c r="BU2970" s="516"/>
      <c r="BV2970" s="516"/>
      <c r="BW2970" s="516"/>
      <c r="BX2970" s="516"/>
      <c r="BY2970" s="516"/>
      <c r="BZ2970" s="28"/>
      <c r="CA2970" s="24"/>
      <c r="CB2970" s="29"/>
      <c r="CC2970" s="29"/>
      <c r="CD2970" s="30"/>
      <c r="CE2970" s="29"/>
      <c r="CF2970" s="29"/>
      <c r="CG2970" s="31"/>
      <c r="CH2970" s="457"/>
      <c r="CI2970" s="23" t="s">
        <v>836</v>
      </c>
    </row>
    <row r="2971" spans="1:87" ht="15.6" thickTop="1" thickBot="1" x14ac:dyDescent="0.35">
      <c r="A2971" s="503"/>
      <c r="B2971" s="49"/>
      <c r="C2971" s="156">
        <f>B2971</f>
        <v>0</v>
      </c>
      <c r="D2971" s="457"/>
      <c r="E2971" s="73"/>
      <c r="F2971" s="93">
        <v>2414</v>
      </c>
      <c r="G2971" s="302" t="s">
        <v>4319</v>
      </c>
      <c r="H2971" s="76">
        <v>14</v>
      </c>
      <c r="I2971" s="119"/>
      <c r="J2971" s="114"/>
      <c r="K2971" s="79"/>
      <c r="L2971" s="79"/>
      <c r="M2971" s="79"/>
      <c r="N2971" s="80" t="s">
        <v>5645</v>
      </c>
      <c r="O2971" s="81"/>
      <c r="P2971" s="320"/>
      <c r="Q2971" s="83" t="str">
        <f>IF(R2971="?","?","")</f>
        <v/>
      </c>
      <c r="R2971" s="83" t="str">
        <f>IF(AND(S2971="",T2971&gt;0),"?",IF(S2971="","◄",IF(T2971&gt;=1,"►","")))</f>
        <v>◄</v>
      </c>
      <c r="S2971" s="84"/>
      <c r="T2971" s="85"/>
      <c r="U2971" s="83" t="str">
        <f>IF(V2971="?","?","")</f>
        <v/>
      </c>
      <c r="V2971" s="83" t="str">
        <f>IF(AND(W2971="",X2971&gt;0),"?",IF(W2971="","◄",IF(X2971&gt;=1,"►","")))</f>
        <v>◄</v>
      </c>
      <c r="W2971" s="86"/>
      <c r="X2971" s="85"/>
      <c r="Y2971" s="457"/>
      <c r="Z2971" s="87"/>
      <c r="AA2971" s="521">
        <f t="shared" si="1016"/>
        <v>0</v>
      </c>
      <c r="AB2971" s="520">
        <f t="shared" si="1016"/>
        <v>0</v>
      </c>
      <c r="AC2971" s="88"/>
      <c r="AD2971" s="519">
        <f t="shared" si="1017"/>
        <v>0</v>
      </c>
      <c r="AE2971" s="522">
        <f t="shared" si="1017"/>
        <v>0</v>
      </c>
      <c r="AF2971" s="44"/>
      <c r="AG2971" s="45"/>
      <c r="AH2971" s="44"/>
      <c r="AI2971" s="45"/>
      <c r="AJ2971" s="45"/>
      <c r="AK2971" s="45"/>
      <c r="AL2971" s="45"/>
      <c r="AM2971" s="43"/>
      <c r="AN2971" s="27" t="s">
        <v>6</v>
      </c>
      <c r="AO2971" s="27" t="s">
        <v>6</v>
      </c>
      <c r="AP2971" s="516"/>
      <c r="AQ2971" s="516"/>
      <c r="AR2971" s="516"/>
      <c r="AS2971" s="516" t="s">
        <v>6</v>
      </c>
      <c r="AT2971" s="516" t="s">
        <v>6</v>
      </c>
      <c r="AU2971" s="516"/>
      <c r="AV2971" s="516" t="s">
        <v>6</v>
      </c>
      <c r="AW2971" s="516" t="s">
        <v>6</v>
      </c>
      <c r="AX2971" s="516"/>
      <c r="AY2971" s="516" t="s">
        <v>6</v>
      </c>
      <c r="AZ2971" s="516" t="s">
        <v>6</v>
      </c>
      <c r="BA2971" s="516"/>
      <c r="BB2971" s="516" t="s">
        <v>6</v>
      </c>
      <c r="BC2971" s="516" t="s">
        <v>6</v>
      </c>
      <c r="BD2971" s="516"/>
      <c r="BE2971" s="516" t="s">
        <v>6</v>
      </c>
      <c r="BF2971" s="516" t="s">
        <v>6</v>
      </c>
      <c r="BG2971" s="516"/>
      <c r="BH2971" s="516" t="s">
        <v>6</v>
      </c>
      <c r="BI2971" s="516" t="s">
        <v>6</v>
      </c>
      <c r="BJ2971" s="516"/>
      <c r="BK2971" s="516" t="s">
        <v>6</v>
      </c>
      <c r="BL2971" s="516" t="s">
        <v>6</v>
      </c>
      <c r="BM2971" s="516"/>
      <c r="BN2971" s="516" t="s">
        <v>6</v>
      </c>
      <c r="BO2971" s="516" t="s">
        <v>6</v>
      </c>
      <c r="BP2971" s="516"/>
      <c r="BQ2971" s="516" t="s">
        <v>6</v>
      </c>
      <c r="BR2971" s="516" t="s">
        <v>6</v>
      </c>
      <c r="BS2971" s="516"/>
      <c r="BT2971" s="516"/>
      <c r="BU2971" s="516"/>
      <c r="BV2971" s="516"/>
      <c r="BW2971" s="516"/>
      <c r="BX2971" s="516"/>
      <c r="BY2971" s="516"/>
      <c r="BZ2971" s="28"/>
      <c r="CA2971" s="24"/>
      <c r="CB2971" s="29"/>
      <c r="CC2971" s="29"/>
      <c r="CD2971" s="30"/>
      <c r="CE2971" s="29"/>
      <c r="CF2971" s="29"/>
      <c r="CG2971" s="31"/>
      <c r="CH2971" s="457"/>
      <c r="CI2971" s="23" t="s">
        <v>836</v>
      </c>
    </row>
    <row r="2972" spans="1:87" ht="16.8" customHeight="1" thickTop="1" thickBot="1" x14ac:dyDescent="0.35">
      <c r="A2972" s="505" t="str">
        <f>IF(COUNTIF(B2973:B2975,"x")&gt;0,"x","")</f>
        <v/>
      </c>
      <c r="B2972" s="57"/>
      <c r="C2972" s="510" t="str">
        <f>A2972</f>
        <v/>
      </c>
      <c r="D2972" s="66">
        <f>ROWS(D2973:D2975)-1</f>
        <v>2</v>
      </c>
      <c r="E2972" s="58" t="s">
        <v>5646</v>
      </c>
      <c r="F2972" s="59"/>
      <c r="G2972" s="301"/>
      <c r="H2972" s="6"/>
      <c r="I2972" s="18"/>
      <c r="J2972" s="6"/>
      <c r="K2972" s="18"/>
      <c r="L2972" s="18"/>
      <c r="M2972" s="18"/>
      <c r="N2972" s="46"/>
      <c r="O2972" s="496" t="s">
        <v>7405</v>
      </c>
      <c r="P2972" s="334" t="s">
        <v>7406</v>
      </c>
      <c r="Q2972" s="143"/>
      <c r="R2972" s="63" t="str">
        <f>IF(COUNTIF(Q2973:Q2975,"?")&gt;0,"?",IF(AND(S2972="◄",T2972="►"),"◄►",IF(S2972="◄","◄",IF(T2972="►","►",""))))</f>
        <v>◄</v>
      </c>
      <c r="S2972" s="64" t="str">
        <f>IF(SUM(S2973:S2975)+1=ROWS(S2973:S2975)-COUNTIF(S2973:S2975,"-"),"","◄")</f>
        <v>◄</v>
      </c>
      <c r="T2972" s="65" t="str">
        <f>IF(SUM(T2973:T2975)&gt;0,"►","")</f>
        <v/>
      </c>
      <c r="U2972" s="146"/>
      <c r="V2972" s="63" t="str">
        <f>IF(COUNTIF(U2973:U2975,"?")&gt;0,"?",IF(AND(W2972="◄",X2972="►"),"◄►",IF(W2972="◄","◄",IF(X2972="►","►",""))))</f>
        <v>◄</v>
      </c>
      <c r="W2972" s="64" t="str">
        <f>IF(SUM(W2973:W2975)+1=ROWS(W2973:W2975)-COUNTIF(W2973:W2975,"-"),"","◄")</f>
        <v>◄</v>
      </c>
      <c r="X2972" s="65" t="str">
        <f>IF(SUM(X2973:X2975)&gt;0,"►","")</f>
        <v/>
      </c>
      <c r="Y2972" s="66">
        <f>ROWS(Y2973:Y2975)-1</f>
        <v>2</v>
      </c>
      <c r="Z2972" s="67">
        <f>SUM(Z2973:Z2975)-Z2975</f>
        <v>0</v>
      </c>
      <c r="AA2972" s="68" t="s">
        <v>840</v>
      </c>
      <c r="AB2972" s="69"/>
      <c r="AC2972" s="67">
        <f>SUM(AC2973:AC2975)-AC2975</f>
        <v>0</v>
      </c>
      <c r="AD2972" s="68" t="s">
        <v>840</v>
      </c>
      <c r="AE2972" s="69"/>
      <c r="AF2972" s="70" t="str">
        <f>IF(AG2972="◄","◄",IF(AG2972="ok","►",""))</f>
        <v>◄</v>
      </c>
      <c r="AG2972" s="71" t="str">
        <f>IF(AG2973&gt;0,"OK","◄")</f>
        <v>◄</v>
      </c>
      <c r="AH2972" s="62" t="str">
        <f>IF(AND(AI2972="◄",AJ2972="►"),"◄?►",IF(AI2972="◄","◄",IF(AJ2972="►","►","")))</f>
        <v>◄</v>
      </c>
      <c r="AI2972" s="64" t="str">
        <f>IF(AI2973&gt;0,"","◄")</f>
        <v>◄</v>
      </c>
      <c r="AJ2972" s="65" t="str">
        <f>IF(SUM(AJ2973:AJ2973)&gt;0,"►","")</f>
        <v/>
      </c>
      <c r="AK2972" s="570" t="str">
        <f>G2973</f>
        <v>1991</v>
      </c>
      <c r="AL2972" s="572" t="str">
        <f>P2972</f>
        <v>▬ folder Nr. 10/ 91 ▬</v>
      </c>
      <c r="AM2972" s="43"/>
      <c r="AN2972" s="1" t="str">
        <f>IF(AO2972="","",IF(COUNTIF(AN2973,"ok"),"","◄"))</f>
        <v>◄</v>
      </c>
      <c r="AO2972" s="9" t="str">
        <f>IF(COUNTIF(AP2972:BR2972,"◄")&gt;0,"◄","")</f>
        <v>◄</v>
      </c>
      <c r="AP2972" s="250" t="str">
        <f>IF(AP2973="-","",IF(AP2973&gt;0,"","◄"))</f>
        <v>◄</v>
      </c>
      <c r="AQ2972" s="251"/>
      <c r="AR2972" s="517">
        <f>IF(ISNONTEXT(AR2973)=TRUE,"_",1)</f>
        <v>1</v>
      </c>
      <c r="AS2972" s="250" t="str">
        <f>IF(AS2973="-","",IF(AS2973&gt;0,"","◄"))</f>
        <v>◄</v>
      </c>
      <c r="AT2972" s="251"/>
      <c r="AU2972" s="517">
        <f>IF(ISNONTEXT(AU2973)=TRUE,"_",AR2972+1)</f>
        <v>2</v>
      </c>
      <c r="AV2972" s="250" t="str">
        <f>IF(AV2973="-","",IF(AV2973&gt;0,"","◄"))</f>
        <v>◄</v>
      </c>
      <c r="AW2972" s="251"/>
      <c r="AX2972" s="517">
        <f>IF(ISNONTEXT(AX2973)=TRUE,"_",AU2972+1)</f>
        <v>3</v>
      </c>
      <c r="AY2972" s="250" t="str">
        <f>IF(AY2973="-","",IF(AY2973&gt;0,"","◄"))</f>
        <v>◄</v>
      </c>
      <c r="AZ2972" s="251"/>
      <c r="BA2972" s="517">
        <f>IF(ISNONTEXT(BA2973)=TRUE,"_",AX2972+1)</f>
        <v>4</v>
      </c>
      <c r="BB2972" s="250" t="str">
        <f>IF(BB2973="-","",IF(BB2973&gt;0,"","◄"))</f>
        <v>◄</v>
      </c>
      <c r="BC2972" s="251"/>
      <c r="BD2972" s="517">
        <f>IF(ISNONTEXT(BD2973)=TRUE,"_",BA2972+1)</f>
        <v>5</v>
      </c>
      <c r="BE2972" s="250" t="str">
        <f>IF(BE2973="-","",IF(BE2973&gt;0,"","◄"))</f>
        <v/>
      </c>
      <c r="BF2972" s="251"/>
      <c r="BG2972" s="517" t="str">
        <f>IF(ISNONTEXT(BG2973)=TRUE,"_",BD2972+1)</f>
        <v>_</v>
      </c>
      <c r="BH2972" s="250" t="str">
        <f>IF(BH2973="-","",IF(BH2973&gt;0,"","◄"))</f>
        <v/>
      </c>
      <c r="BI2972" s="251"/>
      <c r="BJ2972" s="517" t="str">
        <f>IF(ISNONTEXT(BJ2973)=TRUE,"_",BG2972+1)</f>
        <v>_</v>
      </c>
      <c r="BK2972" s="250" t="str">
        <f>IF(BK2973="-","",IF(BK2973&gt;0,"","◄"))</f>
        <v/>
      </c>
      <c r="BL2972" s="251"/>
      <c r="BM2972" s="517" t="str">
        <f>IF(ISNONTEXT(BM2973)=TRUE,"_",BJ2972+1)</f>
        <v>_</v>
      </c>
      <c r="BN2972" s="250" t="str">
        <f>IF(BN2973="-","",IF(BN2973&gt;0,"","◄"))</f>
        <v/>
      </c>
      <c r="BO2972" s="251"/>
      <c r="BP2972" s="517" t="str">
        <f>IF(ISNONTEXT(BP2973)=TRUE,"_",BM2972+1)</f>
        <v>_</v>
      </c>
      <c r="BQ2972" s="250" t="str">
        <f>IF(BQ2973="-","",IF(BQ2973&gt;0,"","◄"))</f>
        <v/>
      </c>
      <c r="BR2972" s="251"/>
      <c r="BS2972" s="517" t="str">
        <f>IF(ISNONTEXT(BS2973)=TRUE,"_",BP2972+1)</f>
        <v>_</v>
      </c>
      <c r="BT2972" s="250" t="str">
        <f>IF(BT2973="-","",IF(BT2973&gt;0,"","◄"))</f>
        <v>◄</v>
      </c>
      <c r="BU2972" s="251"/>
      <c r="BV2972" s="517" t="str">
        <f>IF(ISNONTEXT(BV2973)=TRUE,"_",1)</f>
        <v>_</v>
      </c>
      <c r="BW2972" s="250" t="str">
        <f>IF(BW2973="-","",IF(BW2973&gt;0,"","◄"))</f>
        <v>◄</v>
      </c>
      <c r="BX2972" s="251"/>
      <c r="BY2972" s="517" t="str">
        <f>IF(ISNONTEXT(BY2973)=TRUE,"_",BV2972+1)</f>
        <v>_</v>
      </c>
      <c r="BZ2972" s="26"/>
      <c r="CA2972" s="24"/>
      <c r="CB2972" s="25" t="str">
        <f>IF(CB2973&gt;0,"►","")</f>
        <v/>
      </c>
      <c r="CC2972" s="25" t="str">
        <f>IF(CC2973&gt;0,"►","")</f>
        <v/>
      </c>
      <c r="CD2972" s="517" t="str">
        <f>IF(ISNONTEXT(CD2973)=TRUE,"_",1)</f>
        <v>_</v>
      </c>
      <c r="CE2972" s="25" t="str">
        <f>IF(CE2973&gt;0,"►","")</f>
        <v/>
      </c>
      <c r="CF2972" s="25" t="str">
        <f>IF(CF2973&gt;0,"►","")</f>
        <v/>
      </c>
      <c r="CG2972" s="517" t="str">
        <f>IF(ISNONTEXT(CG2973)=TRUE,"_",CD2972+1)</f>
        <v>_</v>
      </c>
      <c r="CH2972" s="66">
        <f>ROWS(CH2973:CH2975)-1</f>
        <v>2</v>
      </c>
      <c r="CI2972" s="23" t="s">
        <v>836</v>
      </c>
    </row>
    <row r="2973" spans="1:87" ht="16.8" customHeight="1" thickBot="1" x14ac:dyDescent="0.35">
      <c r="A2973" s="503"/>
      <c r="B2973" s="49"/>
      <c r="C2973" s="156">
        <f>B2973</f>
        <v>0</v>
      </c>
      <c r="D2973" s="457"/>
      <c r="E2973" s="73"/>
      <c r="F2973" s="74" t="s">
        <v>5647</v>
      </c>
      <c r="G2973" s="300" t="s">
        <v>4319</v>
      </c>
      <c r="H2973" s="76">
        <v>14</v>
      </c>
      <c r="I2973" s="119"/>
      <c r="J2973" s="114"/>
      <c r="K2973" s="79"/>
      <c r="L2973" s="79"/>
      <c r="M2973" s="79"/>
      <c r="N2973" s="80" t="s">
        <v>5445</v>
      </c>
      <c r="O2973" s="81"/>
      <c r="P2973" s="320"/>
      <c r="Q2973" s="83" t="str">
        <f>IF(R2973="?","?","")</f>
        <v/>
      </c>
      <c r="R2973" s="83" t="str">
        <f>IF(AND(S2973="",T2973&gt;0),"?",IF(S2973="","◄",IF(T2973&gt;=1,"►","")))</f>
        <v>◄</v>
      </c>
      <c r="S2973" s="84"/>
      <c r="T2973" s="85"/>
      <c r="U2973" s="83" t="str">
        <f>IF(V2973="?","?","")</f>
        <v/>
      </c>
      <c r="V2973" s="83" t="str">
        <f>IF(AND(W2973="",X2973&gt;0),"?",IF(W2973="","◄",IF(X2973&gt;=1,"►","")))</f>
        <v>◄</v>
      </c>
      <c r="W2973" s="86"/>
      <c r="X2973" s="85"/>
      <c r="Y2973" s="457"/>
      <c r="Z2973" s="87"/>
      <c r="AA2973" s="521">
        <f>(S2973*Z2973)</f>
        <v>0</v>
      </c>
      <c r="AB2973" s="520">
        <f>(T2973*AA2973)</f>
        <v>0</v>
      </c>
      <c r="AC2973" s="88"/>
      <c r="AD2973" s="519">
        <f>(W2973*AC2973)</f>
        <v>0</v>
      </c>
      <c r="AE2973" s="522">
        <f>(X2973*AD2973)</f>
        <v>0</v>
      </c>
      <c r="AF2973" s="89" t="str">
        <f>IF(AG2973&gt;0,"ok","◄")</f>
        <v>◄</v>
      </c>
      <c r="AG2973" s="90"/>
      <c r="AH2973" s="89" t="str">
        <f>IF(AND(AI2973="",AJ2973&gt;0),"?",IF(AI2973="","◄",IF(AJ2973&gt;=1,"►","")))</f>
        <v>◄</v>
      </c>
      <c r="AI2973" s="91"/>
      <c r="AJ2973" s="92"/>
      <c r="AK2973" s="586"/>
      <c r="AL2973" s="587"/>
      <c r="AM2973" s="43"/>
      <c r="AN2973" s="3" t="s">
        <v>3</v>
      </c>
      <c r="AO2973" s="12" t="s">
        <v>1</v>
      </c>
      <c r="AP2973" s="13"/>
      <c r="AQ2973" s="14"/>
      <c r="AR2973" s="15" t="s">
        <v>4</v>
      </c>
      <c r="AS2973" s="13"/>
      <c r="AT2973" s="14"/>
      <c r="AU2973" s="15" t="s">
        <v>268</v>
      </c>
      <c r="AV2973" s="13"/>
      <c r="AW2973" s="14"/>
      <c r="AX2973" s="15" t="s">
        <v>16</v>
      </c>
      <c r="AY2973" s="13"/>
      <c r="AZ2973" s="14"/>
      <c r="BA2973" s="15" t="s">
        <v>444</v>
      </c>
      <c r="BB2973" s="13"/>
      <c r="BC2973" s="14"/>
      <c r="BD2973" s="15" t="s">
        <v>435</v>
      </c>
      <c r="BE2973" s="516" t="s">
        <v>6</v>
      </c>
      <c r="BF2973" s="516" t="s">
        <v>6</v>
      </c>
      <c r="BG2973" s="516"/>
      <c r="BH2973" s="516" t="s">
        <v>6</v>
      </c>
      <c r="BI2973" s="516" t="s">
        <v>6</v>
      </c>
      <c r="BJ2973" s="516"/>
      <c r="BK2973" s="516" t="s">
        <v>6</v>
      </c>
      <c r="BL2973" s="516" t="s">
        <v>6</v>
      </c>
      <c r="BM2973" s="516"/>
      <c r="BN2973" s="516" t="s">
        <v>6</v>
      </c>
      <c r="BO2973" s="516" t="s">
        <v>6</v>
      </c>
      <c r="BP2973" s="516"/>
      <c r="BQ2973" s="516" t="s">
        <v>6</v>
      </c>
      <c r="BR2973" s="516" t="s">
        <v>6</v>
      </c>
      <c r="BS2973" s="516"/>
      <c r="BT2973" s="32"/>
      <c r="BU2973" s="33"/>
      <c r="BV2973" s="34"/>
      <c r="BW2973" s="32"/>
      <c r="BX2973" s="33"/>
      <c r="BY2973" s="34"/>
      <c r="BZ2973" s="35"/>
      <c r="CA2973" s="24"/>
      <c r="CB2973" s="36"/>
      <c r="CC2973" s="33"/>
      <c r="CD2973" s="37"/>
      <c r="CE2973" s="36"/>
      <c r="CF2973" s="38"/>
      <c r="CG2973" s="39"/>
      <c r="CH2973" s="457"/>
      <c r="CI2973" s="23" t="s">
        <v>836</v>
      </c>
    </row>
    <row r="2974" spans="1:87" ht="15.6" thickTop="1" thickBot="1" x14ac:dyDescent="0.35">
      <c r="A2974" s="503"/>
      <c r="B2974" s="49"/>
      <c r="C2974" s="156">
        <f>B2974</f>
        <v>0</v>
      </c>
      <c r="D2974" s="457"/>
      <c r="E2974" s="132" t="s">
        <v>1084</v>
      </c>
      <c r="F2974" s="125">
        <v>80</v>
      </c>
      <c r="G2974" s="300">
        <v>1991</v>
      </c>
      <c r="H2974" s="76">
        <v>14</v>
      </c>
      <c r="I2974" s="119"/>
      <c r="J2974" s="119"/>
      <c r="K2974" s="119"/>
      <c r="L2974" s="119"/>
      <c r="M2974" s="119"/>
      <c r="N2974" s="175" t="s">
        <v>5648</v>
      </c>
      <c r="O2974" s="81"/>
      <c r="P2974" s="322"/>
      <c r="Q2974" s="83" t="str">
        <f>IF(R2974="?","?","")</f>
        <v/>
      </c>
      <c r="R2974" s="83" t="str">
        <f>IF(AND(S2974="",T2974&gt;0),"?",IF(S2974="","◄",IF(T2974&gt;=1,"►","")))</f>
        <v>◄</v>
      </c>
      <c r="S2974" s="84"/>
      <c r="T2974" s="85"/>
      <c r="U2974" s="83" t="str">
        <f>IF(V2974="?","?","")</f>
        <v/>
      </c>
      <c r="V2974" s="83" t="str">
        <f>IF(AND(W2974="",X2974&gt;0),"?",IF(W2974="","◄",IF(X2974&gt;=1,"►","")))</f>
        <v>◄</v>
      </c>
      <c r="W2974" s="86"/>
      <c r="X2974" s="85"/>
      <c r="Y2974" s="457"/>
      <c r="Z2974" s="87"/>
      <c r="AA2974" s="521">
        <f>(S2974*Z2974)</f>
        <v>0</v>
      </c>
      <c r="AB2974" s="520">
        <f>(T2974*AA2974)</f>
        <v>0</v>
      </c>
      <c r="AC2974" s="88"/>
      <c r="AD2974" s="519">
        <f>(W2974*AC2974)</f>
        <v>0</v>
      </c>
      <c r="AE2974" s="518">
        <f>(X2974*AD2974)</f>
        <v>0</v>
      </c>
      <c r="AF2974" s="44"/>
      <c r="AG2974" s="45"/>
      <c r="AH2974" s="44"/>
      <c r="AI2974" s="45"/>
      <c r="AJ2974" s="45"/>
      <c r="AK2974" s="45"/>
      <c r="AL2974" s="45"/>
      <c r="AM2974" s="43"/>
      <c r="AN2974" s="27" t="s">
        <v>6</v>
      </c>
      <c r="AO2974" s="27" t="s">
        <v>6</v>
      </c>
      <c r="AP2974" s="516"/>
      <c r="AQ2974" s="516"/>
      <c r="AR2974" s="516"/>
      <c r="AS2974" s="516" t="s">
        <v>6</v>
      </c>
      <c r="AT2974" s="516" t="s">
        <v>6</v>
      </c>
      <c r="AU2974" s="516"/>
      <c r="AV2974" s="516" t="s">
        <v>6</v>
      </c>
      <c r="AW2974" s="516" t="s">
        <v>6</v>
      </c>
      <c r="AX2974" s="516"/>
      <c r="AY2974" s="516" t="s">
        <v>6</v>
      </c>
      <c r="AZ2974" s="516" t="s">
        <v>6</v>
      </c>
      <c r="BA2974" s="516"/>
      <c r="BB2974" s="516" t="s">
        <v>6</v>
      </c>
      <c r="BC2974" s="516" t="s">
        <v>6</v>
      </c>
      <c r="BD2974" s="516"/>
      <c r="BE2974" s="516" t="s">
        <v>6</v>
      </c>
      <c r="BF2974" s="516" t="s">
        <v>6</v>
      </c>
      <c r="BG2974" s="516"/>
      <c r="BH2974" s="516" t="s">
        <v>6</v>
      </c>
      <c r="BI2974" s="516" t="s">
        <v>6</v>
      </c>
      <c r="BJ2974" s="516"/>
      <c r="BK2974" s="516" t="s">
        <v>6</v>
      </c>
      <c r="BL2974" s="516" t="s">
        <v>6</v>
      </c>
      <c r="BM2974" s="516"/>
      <c r="BN2974" s="516" t="s">
        <v>6</v>
      </c>
      <c r="BO2974" s="516" t="s">
        <v>6</v>
      </c>
      <c r="BP2974" s="516"/>
      <c r="BQ2974" s="516" t="s">
        <v>6</v>
      </c>
      <c r="BR2974" s="516" t="s">
        <v>6</v>
      </c>
      <c r="BS2974" s="516"/>
      <c r="BT2974" s="516"/>
      <c r="BU2974" s="516"/>
      <c r="BV2974" s="516"/>
      <c r="BW2974" s="516"/>
      <c r="BX2974" s="516"/>
      <c r="BY2974" s="516"/>
      <c r="BZ2974" s="28"/>
      <c r="CA2974" s="24"/>
      <c r="CB2974" s="29"/>
      <c r="CC2974" s="29"/>
      <c r="CD2974" s="30"/>
      <c r="CE2974" s="29"/>
      <c r="CF2974" s="29"/>
      <c r="CG2974" s="31"/>
      <c r="CH2974" s="457"/>
      <c r="CI2974" s="23" t="s">
        <v>836</v>
      </c>
    </row>
    <row r="2975" spans="1:87" ht="16.8" customHeight="1" thickTop="1" thickBot="1" x14ac:dyDescent="0.35">
      <c r="A2975" s="505" t="str">
        <f>IF(COUNTIF(B2976:B2977,"x")&gt;0,"x","")</f>
        <v/>
      </c>
      <c r="B2975" s="57"/>
      <c r="C2975" s="510" t="str">
        <f>A2975</f>
        <v/>
      </c>
      <c r="D2975" s="66">
        <f>ROWS(D2976:D2977)-1</f>
        <v>1</v>
      </c>
      <c r="E2975" s="58" t="s">
        <v>5649</v>
      </c>
      <c r="F2975" s="59"/>
      <c r="G2975" s="301"/>
      <c r="H2975" s="6"/>
      <c r="I2975" s="18"/>
      <c r="J2975" s="6"/>
      <c r="K2975" s="18"/>
      <c r="L2975" s="18"/>
      <c r="M2975" s="18"/>
      <c r="N2975" s="46"/>
      <c r="O2975" s="60" t="s">
        <v>5650</v>
      </c>
      <c r="P2975" s="334" t="s">
        <v>7241</v>
      </c>
      <c r="Q2975" s="62"/>
      <c r="R2975" s="63" t="str">
        <f>IF(COUNTIF(Q2976:Q2977,"?")&gt;0,"?",IF(AND(S2975="◄",T2975="►"),"◄►",IF(S2975="◄","◄",IF(T2975="►","►",""))))</f>
        <v>◄</v>
      </c>
      <c r="S2975" s="64" t="str">
        <f>IF(SUM(S2976:S2977)+1=ROWS(S2976:S2977)-COUNTIF(S2976:S2977,"-"),"","◄")</f>
        <v>◄</v>
      </c>
      <c r="T2975" s="65" t="str">
        <f>IF(SUM(T2976:T2977)&gt;0,"►","")</f>
        <v/>
      </c>
      <c r="U2975" s="62"/>
      <c r="V2975" s="63" t="str">
        <f>IF(COUNTIF(U2976:U2977,"?")&gt;0,"?",IF(AND(W2975="◄",X2975="►"),"◄►",IF(W2975="◄","◄",IF(X2975="►","►",""))))</f>
        <v>◄</v>
      </c>
      <c r="W2975" s="64" t="str">
        <f>IF(SUM(W2976:W2977)+1=ROWS(W2976:W2977)-COUNTIF(W2976:W2977,"-"),"","◄")</f>
        <v>◄</v>
      </c>
      <c r="X2975" s="65" t="str">
        <f>IF(SUM(X2976:X2977)&gt;0,"►","")</f>
        <v/>
      </c>
      <c r="Y2975" s="66">
        <f>ROWS(Y2976:Y2977)-1</f>
        <v>1</v>
      </c>
      <c r="Z2975" s="67">
        <f>SUM(Z2976:Z2977)-Z2977</f>
        <v>0</v>
      </c>
      <c r="AA2975" s="68" t="s">
        <v>840</v>
      </c>
      <c r="AB2975" s="69"/>
      <c r="AC2975" s="67">
        <f>SUM(AC2976:AC2977)-AC2977</f>
        <v>0</v>
      </c>
      <c r="AD2975" s="68" t="s">
        <v>840</v>
      </c>
      <c r="AE2975" s="69"/>
      <c r="AF2975" s="70" t="str">
        <f>IF(AG2975="◄","◄",IF(AG2975="ok","►",""))</f>
        <v>◄</v>
      </c>
      <c r="AG2975" s="71" t="str">
        <f>IF(AG2976&gt;0,"OK","◄")</f>
        <v>◄</v>
      </c>
      <c r="AH2975" s="62" t="str">
        <f>IF(AND(AI2975="◄",AJ2975="►"),"◄?►",IF(AI2975="◄","◄",IF(AJ2975="►","►","")))</f>
        <v>◄</v>
      </c>
      <c r="AI2975" s="64" t="str">
        <f>IF(AI2976&gt;0,"","◄")</f>
        <v>◄</v>
      </c>
      <c r="AJ2975" s="65" t="str">
        <f>IF(SUM(AJ2976:AJ2976)&gt;0,"►","")</f>
        <v/>
      </c>
      <c r="AK2975" s="570" t="str">
        <f>G2976</f>
        <v>1991</v>
      </c>
      <c r="AL2975" s="572" t="str">
        <f>P2975</f>
        <v>▬ folder Nr. 11  /  91 ▬</v>
      </c>
      <c r="AM2975" s="43"/>
      <c r="AN2975" s="1" t="str">
        <f>IF(AO2975="","",IF(COUNTIF(AN2976,"ok"),"","◄"))</f>
        <v>◄</v>
      </c>
      <c r="AO2975" s="9" t="str">
        <f>IF(COUNTIF(AP2975:BR2975,"◄")&gt;0,"◄","")</f>
        <v>◄</v>
      </c>
      <c r="AP2975" s="250" t="str">
        <f>IF(AP2976="-","",IF(AP2976&gt;0,"","◄"))</f>
        <v>◄</v>
      </c>
      <c r="AQ2975" s="251"/>
      <c r="AR2975" s="517">
        <f>IF(ISNONTEXT(AR2976)=TRUE,"_",1)</f>
        <v>1</v>
      </c>
      <c r="AS2975" s="250" t="str">
        <f>IF(AS2976="-","",IF(AS2976&gt;0,"","◄"))</f>
        <v>◄</v>
      </c>
      <c r="AT2975" s="251"/>
      <c r="AU2975" s="517">
        <f>IF(ISNONTEXT(AU2976)=TRUE,"_",AR2975+1)</f>
        <v>2</v>
      </c>
      <c r="AV2975" s="250" t="str">
        <f>IF(AV2976="-","",IF(AV2976&gt;0,"","◄"))</f>
        <v>◄</v>
      </c>
      <c r="AW2975" s="251"/>
      <c r="AX2975" s="517">
        <f>IF(ISNONTEXT(AX2976)=TRUE,"_",AU2975+1)</f>
        <v>3</v>
      </c>
      <c r="AY2975" s="250" t="str">
        <f>IF(AY2976="-","",IF(AY2976&gt;0,"","◄"))</f>
        <v>◄</v>
      </c>
      <c r="AZ2975" s="251"/>
      <c r="BA2975" s="517">
        <f>IF(ISNONTEXT(BA2976)=TRUE,"_",AX2975+1)</f>
        <v>4</v>
      </c>
      <c r="BB2975" s="250" t="str">
        <f>IF(BB2976="-","",IF(BB2976&gt;0,"","◄"))</f>
        <v/>
      </c>
      <c r="BC2975" s="251"/>
      <c r="BD2975" s="517" t="str">
        <f>IF(ISNONTEXT(BD2976)=TRUE,"_",BA2975+1)</f>
        <v>_</v>
      </c>
      <c r="BE2975" s="250" t="str">
        <f>IF(BE2976="-","",IF(BE2976&gt;0,"","◄"))</f>
        <v/>
      </c>
      <c r="BF2975" s="251"/>
      <c r="BG2975" s="517" t="str">
        <f>IF(ISNONTEXT(BG2976)=TRUE,"_",BD2975+1)</f>
        <v>_</v>
      </c>
      <c r="BH2975" s="250" t="str">
        <f>IF(BH2976="-","",IF(BH2976&gt;0,"","◄"))</f>
        <v/>
      </c>
      <c r="BI2975" s="251"/>
      <c r="BJ2975" s="517" t="str">
        <f>IF(ISNONTEXT(BJ2976)=TRUE,"_",BG2975+1)</f>
        <v>_</v>
      </c>
      <c r="BK2975" s="250" t="str">
        <f>IF(BK2976="-","",IF(BK2976&gt;0,"","◄"))</f>
        <v/>
      </c>
      <c r="BL2975" s="251"/>
      <c r="BM2975" s="517" t="str">
        <f>IF(ISNONTEXT(BM2976)=TRUE,"_",BJ2975+1)</f>
        <v>_</v>
      </c>
      <c r="BN2975" s="250" t="str">
        <f>IF(BN2976="-","",IF(BN2976&gt;0,"","◄"))</f>
        <v/>
      </c>
      <c r="BO2975" s="251"/>
      <c r="BP2975" s="517" t="str">
        <f>IF(ISNONTEXT(BP2976)=TRUE,"_",BM2975+1)</f>
        <v>_</v>
      </c>
      <c r="BQ2975" s="250" t="str">
        <f>IF(BQ2976="-","",IF(BQ2976&gt;0,"","◄"))</f>
        <v/>
      </c>
      <c r="BR2975" s="251"/>
      <c r="BS2975" s="517" t="str">
        <f>IF(ISNONTEXT(BS2976)=TRUE,"_",BP2975+1)</f>
        <v>_</v>
      </c>
      <c r="BT2975" s="250" t="str">
        <f>IF(BT2976="-","",IF(BT2976&gt;0,"","◄"))</f>
        <v>◄</v>
      </c>
      <c r="BU2975" s="251"/>
      <c r="BV2975" s="517" t="str">
        <f>IF(ISNONTEXT(BV2976)=TRUE,"_",1)</f>
        <v>_</v>
      </c>
      <c r="BW2975" s="250" t="str">
        <f>IF(BW2976="-","",IF(BW2976&gt;0,"","◄"))</f>
        <v>◄</v>
      </c>
      <c r="BX2975" s="251"/>
      <c r="BY2975" s="517" t="str">
        <f>IF(ISNONTEXT(BY2976)=TRUE,"_",BV2975+1)</f>
        <v>_</v>
      </c>
      <c r="BZ2975" s="26"/>
      <c r="CA2975" s="24"/>
      <c r="CB2975" s="25" t="str">
        <f>IF(CB2976&gt;0,"►","")</f>
        <v/>
      </c>
      <c r="CC2975" s="25" t="str">
        <f>IF(CC2976&gt;0,"►","")</f>
        <v/>
      </c>
      <c r="CD2975" s="517" t="str">
        <f>IF(ISNONTEXT(CD2976)=TRUE,"_",1)</f>
        <v>_</v>
      </c>
      <c r="CE2975" s="25" t="str">
        <f>IF(CE2976&gt;0,"►","")</f>
        <v/>
      </c>
      <c r="CF2975" s="25" t="str">
        <f>IF(CF2976&gt;0,"►","")</f>
        <v/>
      </c>
      <c r="CG2975" s="517" t="str">
        <f>IF(ISNONTEXT(CG2976)=TRUE,"_",CD2975+1)</f>
        <v>_</v>
      </c>
      <c r="CH2975" s="66">
        <f>ROWS(CH2976:CH2977)-1</f>
        <v>1</v>
      </c>
      <c r="CI2975" s="23" t="s">
        <v>836</v>
      </c>
    </row>
    <row r="2976" spans="1:87" ht="15" thickBot="1" x14ac:dyDescent="0.35">
      <c r="A2976" s="503"/>
      <c r="B2976" s="49"/>
      <c r="C2976" s="156">
        <f>B2976</f>
        <v>0</v>
      </c>
      <c r="D2976" s="457"/>
      <c r="E2976" s="73"/>
      <c r="F2976" s="74" t="s">
        <v>5651</v>
      </c>
      <c r="G2976" s="300" t="s">
        <v>4319</v>
      </c>
      <c r="H2976" s="76">
        <v>10</v>
      </c>
      <c r="I2976" s="119"/>
      <c r="J2976" s="114"/>
      <c r="K2976" s="79"/>
      <c r="L2976" s="79"/>
      <c r="M2976" s="79"/>
      <c r="N2976" s="80" t="s">
        <v>5652</v>
      </c>
      <c r="O2976" s="81"/>
      <c r="P2976" s="320"/>
      <c r="Q2976" s="83" t="str">
        <f>IF(R2976="?","?","")</f>
        <v/>
      </c>
      <c r="R2976" s="83" t="str">
        <f>IF(AND(S2976="",T2976&gt;0),"?",IF(S2976="","◄",IF(T2976&gt;=1,"►","")))</f>
        <v>◄</v>
      </c>
      <c r="S2976" s="84"/>
      <c r="T2976" s="85"/>
      <c r="U2976" s="83" t="str">
        <f>IF(V2976="?","?","")</f>
        <v/>
      </c>
      <c r="V2976" s="83" t="str">
        <f>IF(AND(W2976="",X2976&gt;0),"?",IF(W2976="","◄",IF(X2976&gt;=1,"►","")))</f>
        <v>◄</v>
      </c>
      <c r="W2976" s="86"/>
      <c r="X2976" s="85"/>
      <c r="Y2976" s="457"/>
      <c r="Z2976" s="87"/>
      <c r="AA2976" s="521">
        <f>(S2976*Z2976)</f>
        <v>0</v>
      </c>
      <c r="AB2976" s="520">
        <f>(T2976*AA2976)</f>
        <v>0</v>
      </c>
      <c r="AC2976" s="88"/>
      <c r="AD2976" s="519">
        <f>(W2976*AC2976)</f>
        <v>0</v>
      </c>
      <c r="AE2976" s="522">
        <f>(X2976*AD2976)</f>
        <v>0</v>
      </c>
      <c r="AF2976" s="89" t="str">
        <f>IF(AG2976&gt;0,"ok","◄")</f>
        <v>◄</v>
      </c>
      <c r="AG2976" s="90"/>
      <c r="AH2976" s="89" t="str">
        <f>IF(AND(AI2976="",AJ2976&gt;0),"?",IF(AI2976="","◄",IF(AJ2976&gt;=1,"►","")))</f>
        <v>◄</v>
      </c>
      <c r="AI2976" s="91"/>
      <c r="AJ2976" s="92"/>
      <c r="AK2976" s="586"/>
      <c r="AL2976" s="587"/>
      <c r="AM2976" s="43"/>
      <c r="AN2976" s="3" t="s">
        <v>3</v>
      </c>
      <c r="AO2976" s="12" t="s">
        <v>1</v>
      </c>
      <c r="AP2976" s="13"/>
      <c r="AQ2976" s="14"/>
      <c r="AR2976" s="15" t="s">
        <v>110</v>
      </c>
      <c r="AS2976" s="13"/>
      <c r="AT2976" s="14"/>
      <c r="AU2976" s="15" t="s">
        <v>437</v>
      </c>
      <c r="AV2976" s="13"/>
      <c r="AW2976" s="14"/>
      <c r="AX2976" s="15" t="s">
        <v>277</v>
      </c>
      <c r="AY2976" s="13"/>
      <c r="AZ2976" s="14"/>
      <c r="BA2976" s="15" t="s">
        <v>469</v>
      </c>
      <c r="BB2976" s="516" t="s">
        <v>6</v>
      </c>
      <c r="BC2976" s="516" t="s">
        <v>6</v>
      </c>
      <c r="BD2976" s="516"/>
      <c r="BE2976" s="516" t="s">
        <v>6</v>
      </c>
      <c r="BF2976" s="516" t="s">
        <v>6</v>
      </c>
      <c r="BG2976" s="516"/>
      <c r="BH2976" s="516" t="s">
        <v>6</v>
      </c>
      <c r="BI2976" s="516" t="s">
        <v>6</v>
      </c>
      <c r="BJ2976" s="516"/>
      <c r="BK2976" s="516" t="s">
        <v>6</v>
      </c>
      <c r="BL2976" s="516" t="s">
        <v>6</v>
      </c>
      <c r="BM2976" s="516"/>
      <c r="BN2976" s="516" t="s">
        <v>6</v>
      </c>
      <c r="BO2976" s="516" t="s">
        <v>6</v>
      </c>
      <c r="BP2976" s="516"/>
      <c r="BQ2976" s="516" t="s">
        <v>6</v>
      </c>
      <c r="BR2976" s="516" t="s">
        <v>6</v>
      </c>
      <c r="BS2976" s="516"/>
      <c r="BT2976" s="32"/>
      <c r="BU2976" s="33"/>
      <c r="BV2976" s="34"/>
      <c r="BW2976" s="32"/>
      <c r="BX2976" s="33"/>
      <c r="BY2976" s="34"/>
      <c r="BZ2976" s="35"/>
      <c r="CA2976" s="24"/>
      <c r="CB2976" s="36"/>
      <c r="CC2976" s="33"/>
      <c r="CD2976" s="37"/>
      <c r="CE2976" s="36"/>
      <c r="CF2976" s="38"/>
      <c r="CG2976" s="39"/>
      <c r="CH2976" s="457"/>
      <c r="CI2976" s="23" t="s">
        <v>836</v>
      </c>
    </row>
    <row r="2977" spans="1:87" ht="16.8" customHeight="1" thickTop="1" thickBot="1" x14ac:dyDescent="0.35">
      <c r="A2977" s="505" t="str">
        <f>IF(COUNTIF(B2978:B2980,"x")&gt;0,"x","")</f>
        <v/>
      </c>
      <c r="B2977" s="57"/>
      <c r="C2977" s="510" t="str">
        <f>A2977</f>
        <v/>
      </c>
      <c r="D2977" s="66">
        <f>ROWS(D2978:D2980)-1</f>
        <v>2</v>
      </c>
      <c r="E2977" s="58" t="s">
        <v>5653</v>
      </c>
      <c r="F2977" s="59"/>
      <c r="G2977" s="301"/>
      <c r="H2977" s="6"/>
      <c r="I2977" s="18"/>
      <c r="J2977" s="6"/>
      <c r="K2977" s="18"/>
      <c r="L2977" s="18"/>
      <c r="M2977" s="18"/>
      <c r="N2977" s="46"/>
      <c r="O2977" s="60" t="s">
        <v>5654</v>
      </c>
      <c r="P2977" s="334" t="s">
        <v>7242</v>
      </c>
      <c r="Q2977" s="143"/>
      <c r="R2977" s="63" t="str">
        <f>IF(COUNTIF(Q2978:Q2980,"?")&gt;0,"?",IF(AND(S2977="◄",T2977="►"),"◄►",IF(S2977="◄","◄",IF(T2977="►","►",""))))</f>
        <v>◄</v>
      </c>
      <c r="S2977" s="64" t="str">
        <f>IF(SUM(S2978:S2980)+1=ROWS(S2978:S2980)-COUNTIF(S2978:S2980,"-"),"","◄")</f>
        <v>◄</v>
      </c>
      <c r="T2977" s="65" t="str">
        <f>IF(SUM(T2978:T2980)&gt;0,"►","")</f>
        <v/>
      </c>
      <c r="U2977" s="146"/>
      <c r="V2977" s="63" t="str">
        <f>IF(COUNTIF(U2978:U2980,"?")&gt;0,"?",IF(AND(W2977="◄",X2977="►"),"◄►",IF(W2977="◄","◄",IF(X2977="►","►",""))))</f>
        <v>◄</v>
      </c>
      <c r="W2977" s="64" t="str">
        <f>IF(SUM(W2978:W2980)+1=ROWS(W2978:W2980)-COUNTIF(W2978:W2980,"-"),"","◄")</f>
        <v>◄</v>
      </c>
      <c r="X2977" s="65" t="str">
        <f>IF(SUM(X2978:X2980)&gt;0,"►","")</f>
        <v/>
      </c>
      <c r="Y2977" s="66">
        <f>ROWS(Y2978:Y2980)-1</f>
        <v>2</v>
      </c>
      <c r="Z2977" s="67">
        <f>SUM(Z2978:Z2980)-Z2980</f>
        <v>0</v>
      </c>
      <c r="AA2977" s="68" t="s">
        <v>840</v>
      </c>
      <c r="AB2977" s="69"/>
      <c r="AC2977" s="67">
        <f>SUM(AC2978:AC2980)-AC2980</f>
        <v>0</v>
      </c>
      <c r="AD2977" s="68" t="s">
        <v>840</v>
      </c>
      <c r="AE2977" s="69"/>
      <c r="AF2977" s="70" t="str">
        <f>IF(AG2977="◄","◄",IF(AG2977="ok","►",""))</f>
        <v>◄</v>
      </c>
      <c r="AG2977" s="71" t="str">
        <f>IF(AG2978&gt;0,"OK","◄")</f>
        <v>◄</v>
      </c>
      <c r="AH2977" s="62" t="str">
        <f>IF(AND(AI2977="◄",AJ2977="►"),"◄?►",IF(AI2977="◄","◄",IF(AJ2977="►","►","")))</f>
        <v>◄</v>
      </c>
      <c r="AI2977" s="64" t="str">
        <f>IF(AI2978&gt;0,"","◄")</f>
        <v>◄</v>
      </c>
      <c r="AJ2977" s="65" t="str">
        <f>IF(SUM(AJ2978:AJ2978)&gt;0,"►","")</f>
        <v/>
      </c>
      <c r="AK2977" s="570" t="str">
        <f>G2978</f>
        <v>1991</v>
      </c>
      <c r="AL2977" s="572" t="str">
        <f>P2977</f>
        <v>▬ folder Nr. 12  /  91 ▬</v>
      </c>
      <c r="AM2977" s="43"/>
      <c r="AN2977" s="1" t="str">
        <f>IF(AO2977="","",IF(COUNTIF(AN2978,"ok"),"","◄"))</f>
        <v>◄</v>
      </c>
      <c r="AO2977" s="9" t="str">
        <f>IF(COUNTIF(AP2977:BR2977,"◄")&gt;0,"◄","")</f>
        <v>◄</v>
      </c>
      <c r="AP2977" s="250" t="str">
        <f>IF(AP2978="-","",IF(AP2978&gt;0,"","◄"))</f>
        <v>◄</v>
      </c>
      <c r="AQ2977" s="251"/>
      <c r="AR2977" s="517">
        <f>IF(ISNONTEXT(AR2978)=TRUE,"_",1)</f>
        <v>1</v>
      </c>
      <c r="AS2977" s="250" t="str">
        <f>IF(AS2978="-","",IF(AS2978&gt;0,"","◄"))</f>
        <v>◄</v>
      </c>
      <c r="AT2977" s="251"/>
      <c r="AU2977" s="517">
        <f>IF(ISNONTEXT(AU2978)=TRUE,"_",AR2977+1)</f>
        <v>2</v>
      </c>
      <c r="AV2977" s="250" t="str">
        <f>IF(AV2978="-","",IF(AV2978&gt;0,"","◄"))</f>
        <v>◄</v>
      </c>
      <c r="AW2977" s="251"/>
      <c r="AX2977" s="517">
        <f>IF(ISNONTEXT(AX2978)=TRUE,"_",AU2977+1)</f>
        <v>3</v>
      </c>
      <c r="AY2977" s="250" t="str">
        <f>IF(AY2978="-","",IF(AY2978&gt;0,"","◄"))</f>
        <v>◄</v>
      </c>
      <c r="AZ2977" s="251"/>
      <c r="BA2977" s="517">
        <f>IF(ISNONTEXT(BA2978)=TRUE,"_",AX2977+1)</f>
        <v>4</v>
      </c>
      <c r="BB2977" s="250" t="str">
        <f>IF(BB2978="-","",IF(BB2978&gt;0,"","◄"))</f>
        <v/>
      </c>
      <c r="BC2977" s="251"/>
      <c r="BD2977" s="517" t="str">
        <f>IF(ISNONTEXT(BD2978)=TRUE,"_",BA2977+1)</f>
        <v>_</v>
      </c>
      <c r="BE2977" s="250" t="str">
        <f>IF(BE2978="-","",IF(BE2978&gt;0,"","◄"))</f>
        <v/>
      </c>
      <c r="BF2977" s="251"/>
      <c r="BG2977" s="517" t="str">
        <f>IF(ISNONTEXT(BG2978)=TRUE,"_",BD2977+1)</f>
        <v>_</v>
      </c>
      <c r="BH2977" s="250" t="str">
        <f>IF(BH2978="-","",IF(BH2978&gt;0,"","◄"))</f>
        <v/>
      </c>
      <c r="BI2977" s="251"/>
      <c r="BJ2977" s="517" t="str">
        <f>IF(ISNONTEXT(BJ2978)=TRUE,"_",BG2977+1)</f>
        <v>_</v>
      </c>
      <c r="BK2977" s="250" t="str">
        <f>IF(BK2978="-","",IF(BK2978&gt;0,"","◄"))</f>
        <v/>
      </c>
      <c r="BL2977" s="251"/>
      <c r="BM2977" s="517" t="str">
        <f>IF(ISNONTEXT(BM2978)=TRUE,"_",BJ2977+1)</f>
        <v>_</v>
      </c>
      <c r="BN2977" s="250" t="str">
        <f>IF(BN2978="-","",IF(BN2978&gt;0,"","◄"))</f>
        <v/>
      </c>
      <c r="BO2977" s="251"/>
      <c r="BP2977" s="517" t="str">
        <f>IF(ISNONTEXT(BP2978)=TRUE,"_",BM2977+1)</f>
        <v>_</v>
      </c>
      <c r="BQ2977" s="250" t="str">
        <f>IF(BQ2978="-","",IF(BQ2978&gt;0,"","◄"))</f>
        <v/>
      </c>
      <c r="BR2977" s="251"/>
      <c r="BS2977" s="517" t="str">
        <f>IF(ISNONTEXT(BS2978)=TRUE,"_",BP2977+1)</f>
        <v>_</v>
      </c>
      <c r="BT2977" s="250" t="str">
        <f>IF(BT2978="-","",IF(BT2978&gt;0,"","◄"))</f>
        <v>◄</v>
      </c>
      <c r="BU2977" s="251"/>
      <c r="BV2977" s="517" t="str">
        <f>IF(ISNONTEXT(BV2978)=TRUE,"_",1)</f>
        <v>_</v>
      </c>
      <c r="BW2977" s="250" t="str">
        <f>IF(BW2978="-","",IF(BW2978&gt;0,"","◄"))</f>
        <v>◄</v>
      </c>
      <c r="BX2977" s="251"/>
      <c r="BY2977" s="517" t="str">
        <f>IF(ISNONTEXT(BY2978)=TRUE,"_",BV2977+1)</f>
        <v>_</v>
      </c>
      <c r="BZ2977" s="26"/>
      <c r="CA2977" s="24"/>
      <c r="CB2977" s="25" t="str">
        <f>IF(CB2978&gt;0,"►","")</f>
        <v/>
      </c>
      <c r="CC2977" s="25" t="str">
        <f>IF(CC2978&gt;0,"►","")</f>
        <v/>
      </c>
      <c r="CD2977" s="517" t="str">
        <f>IF(ISNONTEXT(CD2978)=TRUE,"_",1)</f>
        <v>_</v>
      </c>
      <c r="CE2977" s="25" t="str">
        <f>IF(CE2978&gt;0,"►","")</f>
        <v/>
      </c>
      <c r="CF2977" s="25" t="str">
        <f>IF(CF2978&gt;0,"►","")</f>
        <v/>
      </c>
      <c r="CG2977" s="517" t="str">
        <f>IF(ISNONTEXT(CG2978)=TRUE,"_",CD2977+1)</f>
        <v>_</v>
      </c>
      <c r="CH2977" s="66">
        <f>ROWS(CH2978:CH2980)-1</f>
        <v>2</v>
      </c>
      <c r="CI2977" s="23" t="s">
        <v>836</v>
      </c>
    </row>
    <row r="2978" spans="1:87" ht="15" thickBot="1" x14ac:dyDescent="0.35">
      <c r="A2978" s="503"/>
      <c r="B2978" s="49"/>
      <c r="C2978" s="156">
        <f>B2978</f>
        <v>0</v>
      </c>
      <c r="D2978" s="457"/>
      <c r="E2978" s="73"/>
      <c r="F2978" s="74" t="s">
        <v>5655</v>
      </c>
      <c r="G2978" s="300" t="s">
        <v>4319</v>
      </c>
      <c r="H2978" s="76">
        <v>25</v>
      </c>
      <c r="I2978" s="119"/>
      <c r="J2978" s="114"/>
      <c r="K2978" s="79"/>
      <c r="L2978" s="79"/>
      <c r="M2978" s="79"/>
      <c r="N2978" s="80" t="s">
        <v>5656</v>
      </c>
      <c r="O2978" s="81"/>
      <c r="P2978" s="320"/>
      <c r="Q2978" s="83" t="str">
        <f>IF(R2978="?","?","")</f>
        <v/>
      </c>
      <c r="R2978" s="83" t="str">
        <f>IF(AND(S2978="",T2978&gt;0),"?",IF(S2978="","◄",IF(T2978&gt;=1,"►","")))</f>
        <v>◄</v>
      </c>
      <c r="S2978" s="84"/>
      <c r="T2978" s="85"/>
      <c r="U2978" s="83" t="str">
        <f>IF(V2978="?","?","")</f>
        <v/>
      </c>
      <c r="V2978" s="83" t="str">
        <f>IF(AND(W2978="",X2978&gt;0),"?",IF(W2978="","◄",IF(X2978&gt;=1,"►","")))</f>
        <v>◄</v>
      </c>
      <c r="W2978" s="86"/>
      <c r="X2978" s="85"/>
      <c r="Y2978" s="457"/>
      <c r="Z2978" s="87"/>
      <c r="AA2978" s="521">
        <f>(S2978*Z2978)</f>
        <v>0</v>
      </c>
      <c r="AB2978" s="520">
        <f>(T2978*AA2978)</f>
        <v>0</v>
      </c>
      <c r="AC2978" s="88"/>
      <c r="AD2978" s="519">
        <f>(W2978*AC2978)</f>
        <v>0</v>
      </c>
      <c r="AE2978" s="522">
        <f>(X2978*AD2978)</f>
        <v>0</v>
      </c>
      <c r="AF2978" s="89" t="str">
        <f>IF(AG2978&gt;0,"ok","◄")</f>
        <v>◄</v>
      </c>
      <c r="AG2978" s="90"/>
      <c r="AH2978" s="89" t="str">
        <f>IF(AND(AI2978="",AJ2978&gt;0),"?",IF(AI2978="","◄",IF(AJ2978&gt;=1,"►","")))</f>
        <v>◄</v>
      </c>
      <c r="AI2978" s="91"/>
      <c r="AJ2978" s="92"/>
      <c r="AK2978" s="586"/>
      <c r="AL2978" s="587"/>
      <c r="AM2978" s="43"/>
      <c r="AN2978" s="3" t="s">
        <v>3</v>
      </c>
      <c r="AO2978" s="12" t="s">
        <v>1</v>
      </c>
      <c r="AP2978" s="13"/>
      <c r="AQ2978" s="14"/>
      <c r="AR2978" s="15" t="s">
        <v>4</v>
      </c>
      <c r="AS2978" s="13"/>
      <c r="AT2978" s="14"/>
      <c r="AU2978" s="15" t="s">
        <v>453</v>
      </c>
      <c r="AV2978" s="13"/>
      <c r="AW2978" s="14"/>
      <c r="AX2978" s="15" t="s">
        <v>170</v>
      </c>
      <c r="AY2978" s="13"/>
      <c r="AZ2978" s="14"/>
      <c r="BA2978" s="15" t="s">
        <v>176</v>
      </c>
      <c r="BB2978" s="516" t="s">
        <v>6</v>
      </c>
      <c r="BC2978" s="516" t="s">
        <v>6</v>
      </c>
      <c r="BD2978" s="516"/>
      <c r="BE2978" s="516" t="s">
        <v>6</v>
      </c>
      <c r="BF2978" s="516" t="s">
        <v>6</v>
      </c>
      <c r="BG2978" s="516"/>
      <c r="BH2978" s="516" t="s">
        <v>6</v>
      </c>
      <c r="BI2978" s="516" t="s">
        <v>6</v>
      </c>
      <c r="BJ2978" s="516"/>
      <c r="BK2978" s="516" t="s">
        <v>6</v>
      </c>
      <c r="BL2978" s="516" t="s">
        <v>6</v>
      </c>
      <c r="BM2978" s="516"/>
      <c r="BN2978" s="516" t="s">
        <v>6</v>
      </c>
      <c r="BO2978" s="516" t="s">
        <v>6</v>
      </c>
      <c r="BP2978" s="516"/>
      <c r="BQ2978" s="516" t="s">
        <v>6</v>
      </c>
      <c r="BR2978" s="516" t="s">
        <v>6</v>
      </c>
      <c r="BS2978" s="516"/>
      <c r="BT2978" s="32"/>
      <c r="BU2978" s="33"/>
      <c r="BV2978" s="34"/>
      <c r="BW2978" s="32"/>
      <c r="BX2978" s="33"/>
      <c r="BY2978" s="34"/>
      <c r="BZ2978" s="35"/>
      <c r="CA2978" s="24"/>
      <c r="CB2978" s="36"/>
      <c r="CC2978" s="33"/>
      <c r="CD2978" s="37"/>
      <c r="CE2978" s="36"/>
      <c r="CF2978" s="38"/>
      <c r="CG2978" s="39"/>
      <c r="CH2978" s="457"/>
      <c r="CI2978" s="23" t="s">
        <v>836</v>
      </c>
    </row>
    <row r="2979" spans="1:87" ht="15.6" thickTop="1" thickBot="1" x14ac:dyDescent="0.35">
      <c r="A2979" s="503"/>
      <c r="B2979" s="49"/>
      <c r="C2979" s="156">
        <f>B2979</f>
        <v>0</v>
      </c>
      <c r="D2979" s="457"/>
      <c r="E2979" s="333" t="s">
        <v>5657</v>
      </c>
      <c r="F2979" s="310"/>
      <c r="G2979" s="300" t="s">
        <v>4319</v>
      </c>
      <c r="H2979" s="170">
        <v>14</v>
      </c>
      <c r="I2979" s="119"/>
      <c r="J2979" s="114"/>
      <c r="K2979" s="79"/>
      <c r="L2979" s="79"/>
      <c r="M2979" s="79"/>
      <c r="N2979" s="175" t="s">
        <v>5658</v>
      </c>
      <c r="O2979" s="81"/>
      <c r="P2979" s="322"/>
      <c r="Q2979" s="83" t="str">
        <f>IF(R2979="?","?","")</f>
        <v/>
      </c>
      <c r="R2979" s="83" t="str">
        <f>IF(AND(S2979="",T2979&gt;0),"?",IF(S2979="","◄",IF(T2979&gt;=1,"►","")))</f>
        <v>◄</v>
      </c>
      <c r="S2979" s="84"/>
      <c r="T2979" s="85"/>
      <c r="U2979" s="83" t="str">
        <f>IF(V2979="?","?","")</f>
        <v/>
      </c>
      <c r="V2979" s="83" t="str">
        <f>IF(AND(W2979="",X2979&gt;0),"?",IF(W2979="","◄",IF(X2979&gt;=1,"►","")))</f>
        <v>◄</v>
      </c>
      <c r="W2979" s="86"/>
      <c r="X2979" s="85"/>
      <c r="Y2979" s="457"/>
      <c r="Z2979" s="87"/>
      <c r="AA2979" s="521">
        <f>(S2979*Z2979)</f>
        <v>0</v>
      </c>
      <c r="AB2979" s="520">
        <f>(T2979*AA2979)</f>
        <v>0</v>
      </c>
      <c r="AC2979" s="88"/>
      <c r="AD2979" s="519">
        <f>(W2979*AC2979)</f>
        <v>0</v>
      </c>
      <c r="AE2979" s="295"/>
      <c r="AF2979" s="89"/>
      <c r="AG2979" s="167"/>
      <c r="AH2979" s="89"/>
      <c r="AI2979" s="167"/>
      <c r="AJ2979" s="167"/>
      <c r="AK2979" s="120"/>
      <c r="AL2979" s="121"/>
      <c r="AM2979" s="43"/>
      <c r="AN2979" s="27" t="s">
        <v>6</v>
      </c>
      <c r="AO2979" s="27" t="s">
        <v>6</v>
      </c>
      <c r="AP2979" s="516"/>
      <c r="AQ2979" s="516"/>
      <c r="AR2979" s="516"/>
      <c r="AS2979" s="516" t="s">
        <v>6</v>
      </c>
      <c r="AT2979" s="516" t="s">
        <v>6</v>
      </c>
      <c r="AU2979" s="516"/>
      <c r="AV2979" s="516" t="s">
        <v>6</v>
      </c>
      <c r="AW2979" s="516" t="s">
        <v>6</v>
      </c>
      <c r="AX2979" s="516"/>
      <c r="AY2979" s="516" t="s">
        <v>6</v>
      </c>
      <c r="AZ2979" s="516" t="s">
        <v>6</v>
      </c>
      <c r="BA2979" s="516"/>
      <c r="BB2979" s="516" t="s">
        <v>6</v>
      </c>
      <c r="BC2979" s="516" t="s">
        <v>6</v>
      </c>
      <c r="BD2979" s="516"/>
      <c r="BE2979" s="516" t="s">
        <v>6</v>
      </c>
      <c r="BF2979" s="516" t="s">
        <v>6</v>
      </c>
      <c r="BG2979" s="516"/>
      <c r="BH2979" s="516" t="s">
        <v>6</v>
      </c>
      <c r="BI2979" s="516" t="s">
        <v>6</v>
      </c>
      <c r="BJ2979" s="516"/>
      <c r="BK2979" s="516" t="s">
        <v>6</v>
      </c>
      <c r="BL2979" s="516" t="s">
        <v>6</v>
      </c>
      <c r="BM2979" s="516"/>
      <c r="BN2979" s="516" t="s">
        <v>6</v>
      </c>
      <c r="BO2979" s="516" t="s">
        <v>6</v>
      </c>
      <c r="BP2979" s="516"/>
      <c r="BQ2979" s="516" t="s">
        <v>6</v>
      </c>
      <c r="BR2979" s="516" t="s">
        <v>6</v>
      </c>
      <c r="BS2979" s="516"/>
      <c r="BT2979" s="516"/>
      <c r="BU2979" s="516"/>
      <c r="BV2979" s="516"/>
      <c r="BW2979" s="516"/>
      <c r="BX2979" s="516"/>
      <c r="BY2979" s="516"/>
      <c r="BZ2979" s="28"/>
      <c r="CA2979" s="24"/>
      <c r="CB2979" s="29"/>
      <c r="CC2979" s="29"/>
      <c r="CD2979" s="30"/>
      <c r="CE2979" s="29"/>
      <c r="CF2979" s="29"/>
      <c r="CG2979" s="31"/>
      <c r="CH2979" s="457"/>
      <c r="CI2979" s="23" t="s">
        <v>836</v>
      </c>
    </row>
    <row r="2980" spans="1:87" ht="16.8" customHeight="1" thickTop="1" thickBot="1" x14ac:dyDescent="0.35">
      <c r="A2980" s="505" t="str">
        <f>IF(COUNTIF(B2981:B2987,"x")&gt;0,"x","")</f>
        <v/>
      </c>
      <c r="B2980" s="57"/>
      <c r="C2980" s="510" t="str">
        <f>A2980</f>
        <v/>
      </c>
      <c r="D2980" s="66">
        <f>ROWS(D2981:D2987)-1</f>
        <v>6</v>
      </c>
      <c r="E2980" s="58" t="s">
        <v>5659</v>
      </c>
      <c r="F2980" s="59"/>
      <c r="G2980" s="301"/>
      <c r="H2980" s="6"/>
      <c r="I2980" s="18"/>
      <c r="J2980" s="6"/>
      <c r="K2980" s="18"/>
      <c r="L2980" s="18"/>
      <c r="M2980" s="18"/>
      <c r="N2980" s="46"/>
      <c r="O2980" s="60" t="s">
        <v>5660</v>
      </c>
      <c r="P2980" s="334" t="s">
        <v>7243</v>
      </c>
      <c r="Q2980" s="143"/>
      <c r="R2980" s="63" t="str">
        <f>IF(COUNTIF(Q2981:Q2987,"?")&gt;0,"?",IF(AND(S2980="◄",T2980="►"),"◄►",IF(S2980="◄","◄",IF(T2980="►","►",""))))</f>
        <v>◄</v>
      </c>
      <c r="S2980" s="64" t="str">
        <f>IF(SUM(S2981:S2987)+1=ROWS(S2981:S2987)-COUNTIF(S2981:S2987,"-"),"","◄")</f>
        <v>◄</v>
      </c>
      <c r="T2980" s="65" t="str">
        <f>IF(SUM(T2981:T2987)&gt;0,"►","")</f>
        <v/>
      </c>
      <c r="U2980" s="146"/>
      <c r="V2980" s="63" t="str">
        <f>IF(COUNTIF(U2981:U2987,"?")&gt;0,"?",IF(AND(W2980="◄",X2980="►"),"◄►",IF(W2980="◄","◄",IF(X2980="►","►",""))))</f>
        <v>◄</v>
      </c>
      <c r="W2980" s="64" t="str">
        <f>IF(SUM(W2981:W2987)+1=ROWS(W2981:W2987)-COUNTIF(W2981:W2987,"-"),"","◄")</f>
        <v>◄</v>
      </c>
      <c r="X2980" s="65" t="str">
        <f>IF(SUM(X2981:X2987)&gt;0,"►","")</f>
        <v/>
      </c>
      <c r="Y2980" s="66">
        <f>ROWS(Y2981:Y2987)-1</f>
        <v>6</v>
      </c>
      <c r="Z2980" s="67">
        <f>SUM(Z2981:Z2987)-Z2987</f>
        <v>0</v>
      </c>
      <c r="AA2980" s="68" t="s">
        <v>840</v>
      </c>
      <c r="AB2980" s="69"/>
      <c r="AC2980" s="67">
        <f>SUM(AC2981:AC2987)-AC2987</f>
        <v>0</v>
      </c>
      <c r="AD2980" s="68" t="s">
        <v>840</v>
      </c>
      <c r="AE2980" s="69"/>
      <c r="AF2980" s="70" t="str">
        <f>IF(AG2980="◄","◄",IF(AG2980="ok","►",""))</f>
        <v>◄</v>
      </c>
      <c r="AG2980" s="71" t="str">
        <f>IF(AG2981&gt;0,"OK","◄")</f>
        <v>◄</v>
      </c>
      <c r="AH2980" s="62" t="str">
        <f>IF(AND(AI2980="◄",AJ2980="►"),"◄?►",IF(AI2980="◄","◄",IF(AJ2980="►","►","")))</f>
        <v>◄</v>
      </c>
      <c r="AI2980" s="64" t="str">
        <f>IF(AI2981&gt;0,"","◄")</f>
        <v>◄</v>
      </c>
      <c r="AJ2980" s="65" t="str">
        <f>IF(SUM(AJ2981:AJ2986)&gt;0,"►","")</f>
        <v/>
      </c>
      <c r="AK2980" s="570" t="str">
        <f>G2981</f>
        <v>1991</v>
      </c>
      <c r="AL2980" s="572" t="str">
        <f>P2980</f>
        <v>▬ folder Nr. 13  /  91 ▬</v>
      </c>
      <c r="AM2980" s="43"/>
      <c r="AN2980" s="1" t="str">
        <f>IF(AO2980="","",IF(COUNTIF(AN2981,"ok"),"","◄"))</f>
        <v>◄</v>
      </c>
      <c r="AO2980" s="9" t="str">
        <f>IF(COUNTIF(AP2980:BR2980,"◄")&gt;0,"◄","")</f>
        <v>◄</v>
      </c>
      <c r="AP2980" s="250" t="str">
        <f>IF(AP2981="-","",IF(AP2981&gt;0,"","◄"))</f>
        <v>◄</v>
      </c>
      <c r="AQ2980" s="251"/>
      <c r="AR2980" s="517">
        <f>IF(ISNONTEXT(AR2981)=TRUE,"_",1)</f>
        <v>1</v>
      </c>
      <c r="AS2980" s="250" t="str">
        <f>IF(AS2981="-","",IF(AS2981&gt;0,"","◄"))</f>
        <v>◄</v>
      </c>
      <c r="AT2980" s="251"/>
      <c r="AU2980" s="517">
        <f>IF(ISNONTEXT(AU2981)=TRUE,"_",AR2980+1)</f>
        <v>2</v>
      </c>
      <c r="AV2980" s="250" t="str">
        <f>IF(AV2981="-","",IF(AV2981&gt;0,"","◄"))</f>
        <v>◄</v>
      </c>
      <c r="AW2980" s="251"/>
      <c r="AX2980" s="517">
        <f>IF(ISNONTEXT(AX2981)=TRUE,"_",AU2980+1)</f>
        <v>3</v>
      </c>
      <c r="AY2980" s="250" t="str">
        <f>IF(AY2981="-","",IF(AY2981&gt;0,"","◄"))</f>
        <v>◄</v>
      </c>
      <c r="AZ2980" s="251"/>
      <c r="BA2980" s="517">
        <f>IF(ISNONTEXT(BA2981)=TRUE,"_",AX2980+1)</f>
        <v>4</v>
      </c>
      <c r="BB2980" s="250" t="str">
        <f>IF(BB2981="-","",IF(BB2981&gt;0,"","◄"))</f>
        <v>◄</v>
      </c>
      <c r="BC2980" s="251"/>
      <c r="BD2980" s="517">
        <f>IF(ISNONTEXT(BD2981)=TRUE,"_",BA2980+1)</f>
        <v>5</v>
      </c>
      <c r="BE2980" s="250" t="str">
        <f>IF(BE2981="-","",IF(BE2981&gt;0,"","◄"))</f>
        <v/>
      </c>
      <c r="BF2980" s="251"/>
      <c r="BG2980" s="517" t="str">
        <f>IF(ISNONTEXT(BG2981)=TRUE,"_",BD2980+1)</f>
        <v>_</v>
      </c>
      <c r="BH2980" s="250" t="str">
        <f>IF(BH2981="-","",IF(BH2981&gt;0,"","◄"))</f>
        <v/>
      </c>
      <c r="BI2980" s="251"/>
      <c r="BJ2980" s="517" t="str">
        <f>IF(ISNONTEXT(BJ2981)=TRUE,"_",BG2980+1)</f>
        <v>_</v>
      </c>
      <c r="BK2980" s="250" t="str">
        <f>IF(BK2981="-","",IF(BK2981&gt;0,"","◄"))</f>
        <v/>
      </c>
      <c r="BL2980" s="251"/>
      <c r="BM2980" s="517" t="str">
        <f>IF(ISNONTEXT(BM2981)=TRUE,"_",BJ2980+1)</f>
        <v>_</v>
      </c>
      <c r="BN2980" s="250" t="str">
        <f>IF(BN2981="-","",IF(BN2981&gt;0,"","◄"))</f>
        <v/>
      </c>
      <c r="BO2980" s="251"/>
      <c r="BP2980" s="517" t="str">
        <f>IF(ISNONTEXT(BP2981)=TRUE,"_",BM2980+1)</f>
        <v>_</v>
      </c>
      <c r="BQ2980" s="250" t="str">
        <f>IF(BQ2981="-","",IF(BQ2981&gt;0,"","◄"))</f>
        <v/>
      </c>
      <c r="BR2980" s="251"/>
      <c r="BS2980" s="517" t="str">
        <f>IF(ISNONTEXT(BS2981)=TRUE,"_",BP2980+1)</f>
        <v>_</v>
      </c>
      <c r="BT2980" s="250" t="str">
        <f>IF(BT2981="-","",IF(BT2981&gt;0,"","◄"))</f>
        <v>◄</v>
      </c>
      <c r="BU2980" s="251"/>
      <c r="BV2980" s="517" t="str">
        <f>IF(ISNONTEXT(BV2981)=TRUE,"_",1)</f>
        <v>_</v>
      </c>
      <c r="BW2980" s="250" t="str">
        <f>IF(BW2981="-","",IF(BW2981&gt;0,"","◄"))</f>
        <v>◄</v>
      </c>
      <c r="BX2980" s="251"/>
      <c r="BY2980" s="517" t="str">
        <f>IF(ISNONTEXT(BY2981)=TRUE,"_",BV2980+1)</f>
        <v>_</v>
      </c>
      <c r="BZ2980" s="26"/>
      <c r="CA2980" s="24"/>
      <c r="CB2980" s="25" t="str">
        <f>IF(CB2981&gt;0,"►","")</f>
        <v/>
      </c>
      <c r="CC2980" s="25" t="str">
        <f>IF(CC2981&gt;0,"►","")</f>
        <v/>
      </c>
      <c r="CD2980" s="517" t="str">
        <f>IF(ISNONTEXT(CD2981)=TRUE,"_",1)</f>
        <v>_</v>
      </c>
      <c r="CE2980" s="25" t="str">
        <f>IF(CE2981&gt;0,"►","")</f>
        <v/>
      </c>
      <c r="CF2980" s="25" t="str">
        <f>IF(CF2981&gt;0,"►","")</f>
        <v/>
      </c>
      <c r="CG2980" s="517" t="str">
        <f>IF(ISNONTEXT(CG2981)=TRUE,"_",CD2980+1)</f>
        <v>_</v>
      </c>
      <c r="CH2980" s="66">
        <f>ROWS(CH2981:CH2987)-1</f>
        <v>6</v>
      </c>
      <c r="CI2980" s="23" t="s">
        <v>836</v>
      </c>
    </row>
    <row r="2981" spans="1:87" ht="15" thickBot="1" x14ac:dyDescent="0.35">
      <c r="A2981" s="503"/>
      <c r="B2981" s="49"/>
      <c r="C2981" s="156">
        <f t="shared" ref="C2981:C2986" si="1018">B2981</f>
        <v>0</v>
      </c>
      <c r="D2981" s="457"/>
      <c r="E2981" s="73"/>
      <c r="F2981" s="74" t="s">
        <v>5661</v>
      </c>
      <c r="G2981" s="300" t="s">
        <v>4319</v>
      </c>
      <c r="H2981" s="76">
        <v>14</v>
      </c>
      <c r="I2981" s="119"/>
      <c r="J2981" s="114"/>
      <c r="K2981" s="79"/>
      <c r="L2981" s="79"/>
      <c r="M2981" s="79"/>
      <c r="N2981" s="80" t="s">
        <v>5662</v>
      </c>
      <c r="O2981" s="81"/>
      <c r="P2981" s="320"/>
      <c r="Q2981" s="83" t="str">
        <f t="shared" ref="Q2981:Q2986" si="1019">IF(R2981="?","?","")</f>
        <v/>
      </c>
      <c r="R2981" s="83" t="str">
        <f t="shared" ref="R2981:R2986" si="1020">IF(AND(S2981="",T2981&gt;0),"?",IF(S2981="","◄",IF(T2981&gt;=1,"►","")))</f>
        <v>◄</v>
      </c>
      <c r="S2981" s="84"/>
      <c r="T2981" s="85"/>
      <c r="U2981" s="83" t="str">
        <f t="shared" ref="U2981:U2986" si="1021">IF(V2981="?","?","")</f>
        <v/>
      </c>
      <c r="V2981" s="83" t="str">
        <f t="shared" ref="V2981:V2986" si="1022">IF(AND(W2981="",X2981&gt;0),"?",IF(W2981="","◄",IF(X2981&gt;=1,"►","")))</f>
        <v>◄</v>
      </c>
      <c r="W2981" s="86"/>
      <c r="X2981" s="85"/>
      <c r="Y2981" s="457"/>
      <c r="Z2981" s="87"/>
      <c r="AA2981" s="521">
        <f t="shared" ref="AA2981:AB2986" si="1023">(S2981*Z2981)</f>
        <v>0</v>
      </c>
      <c r="AB2981" s="520">
        <f t="shared" si="1023"/>
        <v>0</v>
      </c>
      <c r="AC2981" s="88"/>
      <c r="AD2981" s="519">
        <f t="shared" ref="AD2981:AE2986" si="1024">(W2981*AC2981)</f>
        <v>0</v>
      </c>
      <c r="AE2981" s="522">
        <f t="shared" si="1024"/>
        <v>0</v>
      </c>
      <c r="AF2981" s="89" t="str">
        <f>IF(AG2981&gt;0,"ok","◄")</f>
        <v>◄</v>
      </c>
      <c r="AG2981" s="90"/>
      <c r="AH2981" s="89" t="str">
        <f>IF(AND(AI2981="",AJ2981&gt;0),"?",IF(AI2981="","◄",IF(AJ2981&gt;=1,"►","")))</f>
        <v>◄</v>
      </c>
      <c r="AI2981" s="91"/>
      <c r="AJ2981" s="92"/>
      <c r="AK2981" s="586"/>
      <c r="AL2981" s="587"/>
      <c r="AM2981" s="43"/>
      <c r="AN2981" s="3" t="s">
        <v>3</v>
      </c>
      <c r="AO2981" s="12" t="s">
        <v>1</v>
      </c>
      <c r="AP2981" s="13"/>
      <c r="AQ2981" s="14"/>
      <c r="AR2981" s="15" t="s">
        <v>4</v>
      </c>
      <c r="AS2981" s="13"/>
      <c r="AT2981" s="14"/>
      <c r="AU2981" s="15" t="s">
        <v>47</v>
      </c>
      <c r="AV2981" s="13"/>
      <c r="AW2981" s="14"/>
      <c r="AX2981" s="15" t="s">
        <v>433</v>
      </c>
      <c r="AY2981" s="13"/>
      <c r="AZ2981" s="14"/>
      <c r="BA2981" s="15" t="s">
        <v>34</v>
      </c>
      <c r="BB2981" s="13"/>
      <c r="BC2981" s="14"/>
      <c r="BD2981" s="15" t="s">
        <v>573</v>
      </c>
      <c r="BE2981" s="516" t="s">
        <v>6</v>
      </c>
      <c r="BF2981" s="516" t="s">
        <v>6</v>
      </c>
      <c r="BG2981" s="516"/>
      <c r="BH2981" s="516" t="s">
        <v>6</v>
      </c>
      <c r="BI2981" s="516" t="s">
        <v>6</v>
      </c>
      <c r="BJ2981" s="516"/>
      <c r="BK2981" s="516" t="s">
        <v>6</v>
      </c>
      <c r="BL2981" s="516" t="s">
        <v>6</v>
      </c>
      <c r="BM2981" s="516"/>
      <c r="BN2981" s="516" t="s">
        <v>6</v>
      </c>
      <c r="BO2981" s="516" t="s">
        <v>6</v>
      </c>
      <c r="BP2981" s="516"/>
      <c r="BQ2981" s="516" t="s">
        <v>6</v>
      </c>
      <c r="BR2981" s="516" t="s">
        <v>6</v>
      </c>
      <c r="BS2981" s="516"/>
      <c r="BT2981" s="32"/>
      <c r="BU2981" s="33"/>
      <c r="BV2981" s="34"/>
      <c r="BW2981" s="32"/>
      <c r="BX2981" s="33"/>
      <c r="BY2981" s="34"/>
      <c r="BZ2981" s="35"/>
      <c r="CA2981" s="24"/>
      <c r="CB2981" s="36"/>
      <c r="CC2981" s="33"/>
      <c r="CD2981" s="37"/>
      <c r="CE2981" s="36"/>
      <c r="CF2981" s="38"/>
      <c r="CG2981" s="39"/>
      <c r="CH2981" s="457"/>
      <c r="CI2981" s="23" t="s">
        <v>836</v>
      </c>
    </row>
    <row r="2982" spans="1:87" ht="15.6" thickTop="1" thickBot="1" x14ac:dyDescent="0.35">
      <c r="A2982" s="503"/>
      <c r="B2982" s="49"/>
      <c r="C2982" s="156">
        <f t="shared" si="1018"/>
        <v>0</v>
      </c>
      <c r="D2982" s="457"/>
      <c r="E2982" s="73"/>
      <c r="F2982" s="93">
        <v>2419</v>
      </c>
      <c r="G2982" s="302" t="s">
        <v>4319</v>
      </c>
      <c r="H2982" s="76">
        <v>14</v>
      </c>
      <c r="I2982" s="119"/>
      <c r="J2982" s="114"/>
      <c r="K2982" s="79"/>
      <c r="L2982" s="79"/>
      <c r="M2982" s="79"/>
      <c r="N2982" s="80" t="s">
        <v>5663</v>
      </c>
      <c r="O2982" s="81"/>
      <c r="P2982" s="320"/>
      <c r="Q2982" s="83" t="str">
        <f t="shared" si="1019"/>
        <v/>
      </c>
      <c r="R2982" s="83" t="str">
        <f t="shared" si="1020"/>
        <v>◄</v>
      </c>
      <c r="S2982" s="84"/>
      <c r="T2982" s="85"/>
      <c r="U2982" s="83" t="str">
        <f t="shared" si="1021"/>
        <v/>
      </c>
      <c r="V2982" s="83" t="str">
        <f t="shared" si="1022"/>
        <v>◄</v>
      </c>
      <c r="W2982" s="86"/>
      <c r="X2982" s="85"/>
      <c r="Y2982" s="457"/>
      <c r="Z2982" s="87"/>
      <c r="AA2982" s="521">
        <f t="shared" si="1023"/>
        <v>0</v>
      </c>
      <c r="AB2982" s="520">
        <f t="shared" si="1023"/>
        <v>0</v>
      </c>
      <c r="AC2982" s="88"/>
      <c r="AD2982" s="519">
        <f t="shared" si="1024"/>
        <v>0</v>
      </c>
      <c r="AE2982" s="522">
        <f t="shared" si="1024"/>
        <v>0</v>
      </c>
      <c r="AF2982" s="44"/>
      <c r="AG2982" s="45"/>
      <c r="AH2982" s="44"/>
      <c r="AI2982" s="45"/>
      <c r="AJ2982" s="45"/>
      <c r="AK2982" s="45"/>
      <c r="AL2982" s="45"/>
      <c r="AM2982" s="43"/>
      <c r="AN2982" s="27" t="s">
        <v>6</v>
      </c>
      <c r="AO2982" s="27" t="s">
        <v>6</v>
      </c>
      <c r="AP2982" s="516"/>
      <c r="AQ2982" s="516"/>
      <c r="AR2982" s="516"/>
      <c r="AS2982" s="516" t="s">
        <v>6</v>
      </c>
      <c r="AT2982" s="516" t="s">
        <v>6</v>
      </c>
      <c r="AU2982" s="516"/>
      <c r="AV2982" s="516" t="s">
        <v>6</v>
      </c>
      <c r="AW2982" s="516" t="s">
        <v>6</v>
      </c>
      <c r="AX2982" s="516"/>
      <c r="AY2982" s="516" t="s">
        <v>6</v>
      </c>
      <c r="AZ2982" s="516" t="s">
        <v>6</v>
      </c>
      <c r="BA2982" s="516"/>
      <c r="BB2982" s="516" t="s">
        <v>6</v>
      </c>
      <c r="BC2982" s="516" t="s">
        <v>6</v>
      </c>
      <c r="BD2982" s="516"/>
      <c r="BE2982" s="516" t="s">
        <v>6</v>
      </c>
      <c r="BF2982" s="516" t="s">
        <v>6</v>
      </c>
      <c r="BG2982" s="516"/>
      <c r="BH2982" s="516" t="s">
        <v>6</v>
      </c>
      <c r="BI2982" s="516" t="s">
        <v>6</v>
      </c>
      <c r="BJ2982" s="516"/>
      <c r="BK2982" s="516" t="s">
        <v>6</v>
      </c>
      <c r="BL2982" s="516" t="s">
        <v>6</v>
      </c>
      <c r="BM2982" s="516"/>
      <c r="BN2982" s="516" t="s">
        <v>6</v>
      </c>
      <c r="BO2982" s="516" t="s">
        <v>6</v>
      </c>
      <c r="BP2982" s="516"/>
      <c r="BQ2982" s="516" t="s">
        <v>6</v>
      </c>
      <c r="BR2982" s="516" t="s">
        <v>6</v>
      </c>
      <c r="BS2982" s="516"/>
      <c r="BT2982" s="516"/>
      <c r="BU2982" s="516"/>
      <c r="BV2982" s="516"/>
      <c r="BW2982" s="516"/>
      <c r="BX2982" s="516"/>
      <c r="BY2982" s="516"/>
      <c r="BZ2982" s="28"/>
      <c r="CA2982" s="24"/>
      <c r="CB2982" s="29"/>
      <c r="CC2982" s="29"/>
      <c r="CD2982" s="30"/>
      <c r="CE2982" s="29"/>
      <c r="CF2982" s="29"/>
      <c r="CG2982" s="31"/>
      <c r="CH2982" s="457"/>
      <c r="CI2982" s="23" t="s">
        <v>836</v>
      </c>
    </row>
    <row r="2983" spans="1:87" ht="15.6" thickTop="1" thickBot="1" x14ac:dyDescent="0.35">
      <c r="A2983" s="503"/>
      <c r="B2983" s="49"/>
      <c r="C2983" s="156">
        <f t="shared" si="1018"/>
        <v>0</v>
      </c>
      <c r="D2983" s="457"/>
      <c r="E2983" s="73"/>
      <c r="F2983" s="93">
        <v>2420</v>
      </c>
      <c r="G2983" s="302" t="s">
        <v>4319</v>
      </c>
      <c r="H2983" s="76">
        <v>14</v>
      </c>
      <c r="I2983" s="119"/>
      <c r="J2983" s="114"/>
      <c r="K2983" s="79"/>
      <c r="L2983" s="79"/>
      <c r="M2983" s="79"/>
      <c r="N2983" s="80" t="s">
        <v>5664</v>
      </c>
      <c r="O2983" s="81"/>
      <c r="P2983" s="320"/>
      <c r="Q2983" s="83" t="str">
        <f t="shared" si="1019"/>
        <v/>
      </c>
      <c r="R2983" s="83" t="str">
        <f t="shared" si="1020"/>
        <v>◄</v>
      </c>
      <c r="S2983" s="84"/>
      <c r="T2983" s="85"/>
      <c r="U2983" s="83" t="str">
        <f t="shared" si="1021"/>
        <v/>
      </c>
      <c r="V2983" s="83" t="str">
        <f t="shared" si="1022"/>
        <v>◄</v>
      </c>
      <c r="W2983" s="86"/>
      <c r="X2983" s="85"/>
      <c r="Y2983" s="457"/>
      <c r="Z2983" s="87"/>
      <c r="AA2983" s="521">
        <f t="shared" si="1023"/>
        <v>0</v>
      </c>
      <c r="AB2983" s="520">
        <f t="shared" si="1023"/>
        <v>0</v>
      </c>
      <c r="AC2983" s="88"/>
      <c r="AD2983" s="519">
        <f t="shared" si="1024"/>
        <v>0</v>
      </c>
      <c r="AE2983" s="522">
        <f t="shared" si="1024"/>
        <v>0</v>
      </c>
      <c r="AF2983" s="44"/>
      <c r="AG2983" s="45"/>
      <c r="AH2983" s="44"/>
      <c r="AI2983" s="45"/>
      <c r="AJ2983" s="45"/>
      <c r="AK2983" s="45"/>
      <c r="AL2983" s="45"/>
      <c r="AM2983" s="43"/>
      <c r="AN2983" s="27" t="s">
        <v>6</v>
      </c>
      <c r="AO2983" s="27" t="s">
        <v>6</v>
      </c>
      <c r="AP2983" s="516"/>
      <c r="AQ2983" s="516"/>
      <c r="AR2983" s="516"/>
      <c r="AS2983" s="516" t="s">
        <v>6</v>
      </c>
      <c r="AT2983" s="516" t="s">
        <v>6</v>
      </c>
      <c r="AU2983" s="516"/>
      <c r="AV2983" s="516" t="s">
        <v>6</v>
      </c>
      <c r="AW2983" s="516" t="s">
        <v>6</v>
      </c>
      <c r="AX2983" s="516"/>
      <c r="AY2983" s="516" t="s">
        <v>6</v>
      </c>
      <c r="AZ2983" s="516" t="s">
        <v>6</v>
      </c>
      <c r="BA2983" s="516"/>
      <c r="BB2983" s="516" t="s">
        <v>6</v>
      </c>
      <c r="BC2983" s="516" t="s">
        <v>6</v>
      </c>
      <c r="BD2983" s="516"/>
      <c r="BE2983" s="516" t="s">
        <v>6</v>
      </c>
      <c r="BF2983" s="516" t="s">
        <v>6</v>
      </c>
      <c r="BG2983" s="516"/>
      <c r="BH2983" s="516" t="s">
        <v>6</v>
      </c>
      <c r="BI2983" s="516" t="s">
        <v>6</v>
      </c>
      <c r="BJ2983" s="516"/>
      <c r="BK2983" s="516" t="s">
        <v>6</v>
      </c>
      <c r="BL2983" s="516" t="s">
        <v>6</v>
      </c>
      <c r="BM2983" s="516"/>
      <c r="BN2983" s="516" t="s">
        <v>6</v>
      </c>
      <c r="BO2983" s="516" t="s">
        <v>6</v>
      </c>
      <c r="BP2983" s="516"/>
      <c r="BQ2983" s="516" t="s">
        <v>6</v>
      </c>
      <c r="BR2983" s="516" t="s">
        <v>6</v>
      </c>
      <c r="BS2983" s="516"/>
      <c r="BT2983" s="516"/>
      <c r="BU2983" s="516"/>
      <c r="BV2983" s="516"/>
      <c r="BW2983" s="516"/>
      <c r="BX2983" s="516"/>
      <c r="BY2983" s="516"/>
      <c r="BZ2983" s="28"/>
      <c r="CA2983" s="24"/>
      <c r="CB2983" s="29"/>
      <c r="CC2983" s="29"/>
      <c r="CD2983" s="30"/>
      <c r="CE2983" s="29"/>
      <c r="CF2983" s="29"/>
      <c r="CG2983" s="31"/>
      <c r="CH2983" s="457"/>
      <c r="CI2983" s="23" t="s">
        <v>836</v>
      </c>
    </row>
    <row r="2984" spans="1:87" ht="26.4" customHeight="1" thickTop="1" thickBot="1" x14ac:dyDescent="0.35">
      <c r="A2984" s="503"/>
      <c r="B2984" s="49"/>
      <c r="C2984" s="156">
        <f t="shared" si="1018"/>
        <v>0</v>
      </c>
      <c r="D2984" s="457"/>
      <c r="E2984" s="73"/>
      <c r="F2984" s="93">
        <v>2421</v>
      </c>
      <c r="G2984" s="302" t="s">
        <v>4319</v>
      </c>
      <c r="H2984" s="76">
        <v>14</v>
      </c>
      <c r="I2984" s="119"/>
      <c r="J2984" s="114"/>
      <c r="K2984" s="79"/>
      <c r="L2984" s="79"/>
      <c r="M2984" s="79"/>
      <c r="N2984" s="80" t="s">
        <v>5665</v>
      </c>
      <c r="O2984" s="81"/>
      <c r="P2984" s="320"/>
      <c r="Q2984" s="83" t="str">
        <f t="shared" si="1019"/>
        <v/>
      </c>
      <c r="R2984" s="83" t="str">
        <f t="shared" si="1020"/>
        <v>◄</v>
      </c>
      <c r="S2984" s="84"/>
      <c r="T2984" s="85"/>
      <c r="U2984" s="83" t="str">
        <f t="shared" si="1021"/>
        <v/>
      </c>
      <c r="V2984" s="83" t="str">
        <f t="shared" si="1022"/>
        <v>◄</v>
      </c>
      <c r="W2984" s="86"/>
      <c r="X2984" s="85"/>
      <c r="Y2984" s="457"/>
      <c r="Z2984" s="87"/>
      <c r="AA2984" s="521">
        <f t="shared" si="1023"/>
        <v>0</v>
      </c>
      <c r="AB2984" s="520">
        <f t="shared" si="1023"/>
        <v>0</v>
      </c>
      <c r="AC2984" s="88"/>
      <c r="AD2984" s="519">
        <f t="shared" si="1024"/>
        <v>0</v>
      </c>
      <c r="AE2984" s="522">
        <f t="shared" si="1024"/>
        <v>0</v>
      </c>
      <c r="AF2984" s="44"/>
      <c r="AG2984" s="45"/>
      <c r="AH2984" s="44"/>
      <c r="AI2984" s="45"/>
      <c r="AJ2984" s="45"/>
      <c r="AK2984" s="45"/>
      <c r="AL2984" s="45"/>
      <c r="AM2984" s="43"/>
      <c r="AN2984" s="27" t="s">
        <v>6</v>
      </c>
      <c r="AO2984" s="27" t="s">
        <v>6</v>
      </c>
      <c r="AP2984" s="516"/>
      <c r="AQ2984" s="516"/>
      <c r="AR2984" s="516"/>
      <c r="AS2984" s="516" t="s">
        <v>6</v>
      </c>
      <c r="AT2984" s="516" t="s">
        <v>6</v>
      </c>
      <c r="AU2984" s="516"/>
      <c r="AV2984" s="516" t="s">
        <v>6</v>
      </c>
      <c r="AW2984" s="516" t="s">
        <v>6</v>
      </c>
      <c r="AX2984" s="516"/>
      <c r="AY2984" s="516" t="s">
        <v>6</v>
      </c>
      <c r="AZ2984" s="516" t="s">
        <v>6</v>
      </c>
      <c r="BA2984" s="516"/>
      <c r="BB2984" s="516" t="s">
        <v>6</v>
      </c>
      <c r="BC2984" s="516" t="s">
        <v>6</v>
      </c>
      <c r="BD2984" s="516"/>
      <c r="BE2984" s="516" t="s">
        <v>6</v>
      </c>
      <c r="BF2984" s="516" t="s">
        <v>6</v>
      </c>
      <c r="BG2984" s="516"/>
      <c r="BH2984" s="516" t="s">
        <v>6</v>
      </c>
      <c r="BI2984" s="516" t="s">
        <v>6</v>
      </c>
      <c r="BJ2984" s="516"/>
      <c r="BK2984" s="516" t="s">
        <v>6</v>
      </c>
      <c r="BL2984" s="516" t="s">
        <v>6</v>
      </c>
      <c r="BM2984" s="516"/>
      <c r="BN2984" s="516" t="s">
        <v>6</v>
      </c>
      <c r="BO2984" s="516" t="s">
        <v>6</v>
      </c>
      <c r="BP2984" s="516"/>
      <c r="BQ2984" s="516" t="s">
        <v>6</v>
      </c>
      <c r="BR2984" s="516" t="s">
        <v>6</v>
      </c>
      <c r="BS2984" s="516"/>
      <c r="BT2984" s="516"/>
      <c r="BU2984" s="516"/>
      <c r="BV2984" s="516"/>
      <c r="BW2984" s="516"/>
      <c r="BX2984" s="516"/>
      <c r="BY2984" s="516"/>
      <c r="BZ2984" s="28"/>
      <c r="CA2984" s="24"/>
      <c r="CB2984" s="29"/>
      <c r="CC2984" s="29"/>
      <c r="CD2984" s="30"/>
      <c r="CE2984" s="29"/>
      <c r="CF2984" s="29"/>
      <c r="CG2984" s="31"/>
      <c r="CH2984" s="457"/>
      <c r="CI2984" s="23" t="s">
        <v>836</v>
      </c>
    </row>
    <row r="2985" spans="1:87" ht="15.6" thickTop="1" thickBot="1" x14ac:dyDescent="0.35">
      <c r="A2985" s="503"/>
      <c r="B2985" s="49"/>
      <c r="C2985" s="156">
        <f t="shared" si="1018"/>
        <v>0</v>
      </c>
      <c r="D2985" s="457"/>
      <c r="E2985" s="73"/>
      <c r="F2985" s="107" t="s">
        <v>5551</v>
      </c>
      <c r="G2985" s="302" t="s">
        <v>4319</v>
      </c>
      <c r="H2985" s="76">
        <v>56</v>
      </c>
      <c r="I2985" s="119"/>
      <c r="J2985" s="93" t="s">
        <v>5661</v>
      </c>
      <c r="K2985" s="93">
        <v>2419</v>
      </c>
      <c r="L2985" s="93">
        <v>2420</v>
      </c>
      <c r="M2985" s="93">
        <v>2421</v>
      </c>
      <c r="N2985" s="131" t="s">
        <v>5380</v>
      </c>
      <c r="O2985" s="81"/>
      <c r="P2985" s="82"/>
      <c r="Q2985" s="83" t="str">
        <f t="shared" si="1019"/>
        <v/>
      </c>
      <c r="R2985" s="83" t="str">
        <f t="shared" si="1020"/>
        <v>◄</v>
      </c>
      <c r="S2985" s="84"/>
      <c r="T2985" s="85"/>
      <c r="U2985" s="83" t="str">
        <f t="shared" si="1021"/>
        <v/>
      </c>
      <c r="V2985" s="83" t="str">
        <f t="shared" si="1022"/>
        <v>◄</v>
      </c>
      <c r="W2985" s="86"/>
      <c r="X2985" s="85"/>
      <c r="Y2985" s="457"/>
      <c r="Z2985" s="87"/>
      <c r="AA2985" s="521">
        <f t="shared" si="1023"/>
        <v>0</v>
      </c>
      <c r="AB2985" s="520">
        <f t="shared" si="1023"/>
        <v>0</v>
      </c>
      <c r="AC2985" s="88"/>
      <c r="AD2985" s="519">
        <f t="shared" si="1024"/>
        <v>0</v>
      </c>
      <c r="AE2985" s="522">
        <f t="shared" si="1024"/>
        <v>0</v>
      </c>
      <c r="AF2985" s="44"/>
      <c r="AG2985" s="45"/>
      <c r="AH2985" s="44"/>
      <c r="AI2985" s="45"/>
      <c r="AJ2985" s="45"/>
      <c r="AK2985" s="45"/>
      <c r="AL2985" s="45"/>
      <c r="AM2985" s="43"/>
      <c r="AN2985" s="27" t="s">
        <v>6</v>
      </c>
      <c r="AO2985" s="27" t="s">
        <v>6</v>
      </c>
      <c r="AP2985" s="516"/>
      <c r="AQ2985" s="516"/>
      <c r="AR2985" s="516"/>
      <c r="AS2985" s="516" t="s">
        <v>6</v>
      </c>
      <c r="AT2985" s="516" t="s">
        <v>6</v>
      </c>
      <c r="AU2985" s="516"/>
      <c r="AV2985" s="516" t="s">
        <v>6</v>
      </c>
      <c r="AW2985" s="516" t="s">
        <v>6</v>
      </c>
      <c r="AX2985" s="516"/>
      <c r="AY2985" s="516" t="s">
        <v>6</v>
      </c>
      <c r="AZ2985" s="516" t="s">
        <v>6</v>
      </c>
      <c r="BA2985" s="516"/>
      <c r="BB2985" s="516" t="s">
        <v>6</v>
      </c>
      <c r="BC2985" s="516" t="s">
        <v>6</v>
      </c>
      <c r="BD2985" s="516"/>
      <c r="BE2985" s="516" t="s">
        <v>6</v>
      </c>
      <c r="BF2985" s="516" t="s">
        <v>6</v>
      </c>
      <c r="BG2985" s="516"/>
      <c r="BH2985" s="516" t="s">
        <v>6</v>
      </c>
      <c r="BI2985" s="516" t="s">
        <v>6</v>
      </c>
      <c r="BJ2985" s="516"/>
      <c r="BK2985" s="516" t="s">
        <v>6</v>
      </c>
      <c r="BL2985" s="516" t="s">
        <v>6</v>
      </c>
      <c r="BM2985" s="516"/>
      <c r="BN2985" s="516" t="s">
        <v>6</v>
      </c>
      <c r="BO2985" s="516" t="s">
        <v>6</v>
      </c>
      <c r="BP2985" s="516"/>
      <c r="BQ2985" s="516" t="s">
        <v>6</v>
      </c>
      <c r="BR2985" s="516" t="s">
        <v>6</v>
      </c>
      <c r="BS2985" s="516"/>
      <c r="BT2985" s="516"/>
      <c r="BU2985" s="516"/>
      <c r="BV2985" s="516"/>
      <c r="BW2985" s="516"/>
      <c r="BX2985" s="516"/>
      <c r="BY2985" s="516"/>
      <c r="BZ2985" s="28"/>
      <c r="CA2985" s="24"/>
      <c r="CB2985" s="29"/>
      <c r="CC2985" s="29"/>
      <c r="CD2985" s="30"/>
      <c r="CE2985" s="29"/>
      <c r="CF2985" s="29"/>
      <c r="CG2985" s="31"/>
      <c r="CH2985" s="457"/>
      <c r="CI2985" s="23" t="s">
        <v>836</v>
      </c>
    </row>
    <row r="2986" spans="1:87" ht="15.6" thickTop="1" thickBot="1" x14ac:dyDescent="0.35">
      <c r="A2986" s="503"/>
      <c r="B2986" s="49"/>
      <c r="C2986" s="156">
        <f t="shared" si="1018"/>
        <v>0</v>
      </c>
      <c r="D2986" s="457"/>
      <c r="E2986" s="204" t="s">
        <v>6753</v>
      </c>
      <c r="F2986" s="93"/>
      <c r="G2986" s="302" t="s">
        <v>4319</v>
      </c>
      <c r="H2986" s="76">
        <v>56</v>
      </c>
      <c r="I2986" s="119"/>
      <c r="J2986" s="114"/>
      <c r="K2986" s="79"/>
      <c r="L2986" s="79"/>
      <c r="M2986" s="79"/>
      <c r="N2986" s="113" t="s">
        <v>5666</v>
      </c>
      <c r="O2986" s="81"/>
      <c r="P2986" s="320"/>
      <c r="Q2986" s="83" t="str">
        <f t="shared" si="1019"/>
        <v/>
      </c>
      <c r="R2986" s="83" t="str">
        <f t="shared" si="1020"/>
        <v>◄</v>
      </c>
      <c r="S2986" s="84"/>
      <c r="T2986" s="85"/>
      <c r="U2986" s="83" t="str">
        <f t="shared" si="1021"/>
        <v/>
      </c>
      <c r="V2986" s="83" t="str">
        <f t="shared" si="1022"/>
        <v>◄</v>
      </c>
      <c r="W2986" s="86"/>
      <c r="X2986" s="85"/>
      <c r="Y2986" s="457"/>
      <c r="Z2986" s="87"/>
      <c r="AA2986" s="521">
        <f t="shared" si="1023"/>
        <v>0</v>
      </c>
      <c r="AB2986" s="520">
        <f t="shared" si="1023"/>
        <v>0</v>
      </c>
      <c r="AC2986" s="88"/>
      <c r="AD2986" s="519">
        <f t="shared" si="1024"/>
        <v>0</v>
      </c>
      <c r="AE2986" s="522">
        <f t="shared" si="1024"/>
        <v>0</v>
      </c>
      <c r="AF2986" s="44"/>
      <c r="AG2986" s="45"/>
      <c r="AH2986" s="44"/>
      <c r="AI2986" s="45"/>
      <c r="AJ2986" s="45"/>
      <c r="AK2986" s="45"/>
      <c r="AL2986" s="45"/>
      <c r="AM2986" s="43"/>
      <c r="AN2986" s="27" t="s">
        <v>6</v>
      </c>
      <c r="AO2986" s="27" t="s">
        <v>6</v>
      </c>
      <c r="AP2986" s="516"/>
      <c r="AQ2986" s="516"/>
      <c r="AR2986" s="516"/>
      <c r="AS2986" s="516" t="s">
        <v>6</v>
      </c>
      <c r="AT2986" s="516" t="s">
        <v>6</v>
      </c>
      <c r="AU2986" s="516"/>
      <c r="AV2986" s="516" t="s">
        <v>6</v>
      </c>
      <c r="AW2986" s="516" t="s">
        <v>6</v>
      </c>
      <c r="AX2986" s="516"/>
      <c r="AY2986" s="516" t="s">
        <v>6</v>
      </c>
      <c r="AZ2986" s="516" t="s">
        <v>6</v>
      </c>
      <c r="BA2986" s="516"/>
      <c r="BB2986" s="516" t="s">
        <v>6</v>
      </c>
      <c r="BC2986" s="516" t="s">
        <v>6</v>
      </c>
      <c r="BD2986" s="516"/>
      <c r="BE2986" s="516" t="s">
        <v>6</v>
      </c>
      <c r="BF2986" s="516" t="s">
        <v>6</v>
      </c>
      <c r="BG2986" s="516"/>
      <c r="BH2986" s="516" t="s">
        <v>6</v>
      </c>
      <c r="BI2986" s="516" t="s">
        <v>6</v>
      </c>
      <c r="BJ2986" s="516"/>
      <c r="BK2986" s="516" t="s">
        <v>6</v>
      </c>
      <c r="BL2986" s="516" t="s">
        <v>6</v>
      </c>
      <c r="BM2986" s="516"/>
      <c r="BN2986" s="516" t="s">
        <v>6</v>
      </c>
      <c r="BO2986" s="516" t="s">
        <v>6</v>
      </c>
      <c r="BP2986" s="516"/>
      <c r="BQ2986" s="516" t="s">
        <v>6</v>
      </c>
      <c r="BR2986" s="516" t="s">
        <v>6</v>
      </c>
      <c r="BS2986" s="516"/>
      <c r="BT2986" s="516"/>
      <c r="BU2986" s="516"/>
      <c r="BV2986" s="516"/>
      <c r="BW2986" s="516"/>
      <c r="BX2986" s="516"/>
      <c r="BY2986" s="516"/>
      <c r="BZ2986" s="28"/>
      <c r="CA2986" s="24"/>
      <c r="CB2986" s="29"/>
      <c r="CC2986" s="29"/>
      <c r="CD2986" s="30"/>
      <c r="CE2986" s="29"/>
      <c r="CF2986" s="29"/>
      <c r="CG2986" s="31"/>
      <c r="CH2986" s="457"/>
      <c r="CI2986" s="23" t="s">
        <v>836</v>
      </c>
    </row>
    <row r="2987" spans="1:87" ht="16.8" customHeight="1" thickTop="1" thickBot="1" x14ac:dyDescent="0.35">
      <c r="A2987" s="505" t="str">
        <f>IF(COUNTIF(B2988:B2990,"x")&gt;0,"x","")</f>
        <v/>
      </c>
      <c r="B2987" s="57"/>
      <c r="C2987" s="510" t="str">
        <f>A2987</f>
        <v/>
      </c>
      <c r="D2987" s="66">
        <f>ROWS(D2988:D2990)-1</f>
        <v>2</v>
      </c>
      <c r="E2987" s="58" t="s">
        <v>5667</v>
      </c>
      <c r="F2987" s="59"/>
      <c r="G2987" s="301"/>
      <c r="H2987" s="6"/>
      <c r="I2987" s="18"/>
      <c r="J2987" s="6"/>
      <c r="K2987" s="18"/>
      <c r="L2987" s="18"/>
      <c r="M2987" s="18"/>
      <c r="N2987" s="46"/>
      <c r="O2987" s="60" t="s">
        <v>5668</v>
      </c>
      <c r="P2987" s="334" t="s">
        <v>7244</v>
      </c>
      <c r="Q2987" s="143"/>
      <c r="R2987" s="63" t="str">
        <f>IF(COUNTIF(Q2988:Q2990,"?")&gt;0,"?",IF(AND(S2987="◄",T2987="►"),"◄►",IF(S2987="◄","◄",IF(T2987="►","►",""))))</f>
        <v>◄</v>
      </c>
      <c r="S2987" s="64" t="str">
        <f>IF(SUM(S2988:S2990)+1=ROWS(S2988:S2990)-COUNTIF(S2988:S2990,"-"),"","◄")</f>
        <v>◄</v>
      </c>
      <c r="T2987" s="65" t="str">
        <f>IF(SUM(T2988:T2990)&gt;0,"►","")</f>
        <v/>
      </c>
      <c r="U2987" s="146"/>
      <c r="V2987" s="63" t="str">
        <f>IF(COUNTIF(U2988:U2990,"?")&gt;0,"?",IF(AND(W2987="◄",X2987="►"),"◄►",IF(W2987="◄","◄",IF(X2987="►","►",""))))</f>
        <v>◄</v>
      </c>
      <c r="W2987" s="64" t="str">
        <f>IF(SUM(W2988:W2990)+1=ROWS(W2988:W2990)-COUNTIF(W2988:W2990,"-"),"","◄")</f>
        <v>◄</v>
      </c>
      <c r="X2987" s="65" t="str">
        <f>IF(SUM(X2988:X2990)&gt;0,"►","")</f>
        <v/>
      </c>
      <c r="Y2987" s="66">
        <f>ROWS(Y2988:Y2990)-1</f>
        <v>2</v>
      </c>
      <c r="Z2987" s="67">
        <f>SUM(Z2988:Z2990)-Z2990</f>
        <v>0</v>
      </c>
      <c r="AA2987" s="68" t="s">
        <v>840</v>
      </c>
      <c r="AB2987" s="69"/>
      <c r="AC2987" s="67">
        <f>SUM(AC2988:AC2990)-AC2990</f>
        <v>0</v>
      </c>
      <c r="AD2987" s="68" t="s">
        <v>840</v>
      </c>
      <c r="AE2987" s="69"/>
      <c r="AF2987" s="70" t="str">
        <f>IF(AG2987="◄","◄",IF(AG2987="ok","►",""))</f>
        <v>◄</v>
      </c>
      <c r="AG2987" s="71" t="str">
        <f>IF(AG2988&gt;0,"OK","◄")</f>
        <v>◄</v>
      </c>
      <c r="AH2987" s="62" t="str">
        <f>IF(AND(AI2987="◄",AJ2987="►"),"◄?►",IF(AI2987="◄","◄",IF(AJ2987="►","►","")))</f>
        <v>◄</v>
      </c>
      <c r="AI2987" s="64" t="str">
        <f>IF(AI2988&gt;0,"","◄")</f>
        <v>◄</v>
      </c>
      <c r="AJ2987" s="65" t="str">
        <f>IF(SUM(AJ2988:AJ2989)&gt;0,"►","")</f>
        <v/>
      </c>
      <c r="AK2987" s="570" t="str">
        <f>G2988</f>
        <v>1991</v>
      </c>
      <c r="AL2987" s="572" t="str">
        <f>P2987</f>
        <v>▬ folder Nr. 14  /  91 ▬</v>
      </c>
      <c r="AM2987" s="43"/>
      <c r="AN2987" s="1" t="str">
        <f>IF(AO2987="","",IF(COUNTIF(AN2988,"ok"),"","◄"))</f>
        <v>◄</v>
      </c>
      <c r="AO2987" s="9" t="str">
        <f>IF(COUNTIF(AP2987:BR2987,"◄")&gt;0,"◄","")</f>
        <v>◄</v>
      </c>
      <c r="AP2987" s="250" t="str">
        <f>IF(AP2988="-","",IF(AP2988&gt;0,"","◄"))</f>
        <v>◄</v>
      </c>
      <c r="AQ2987" s="251"/>
      <c r="AR2987" s="517">
        <f>IF(ISNONTEXT(AR2988)=TRUE,"_",1)</f>
        <v>1</v>
      </c>
      <c r="AS2987" s="250" t="str">
        <f>IF(AS2988="-","",IF(AS2988&gt;0,"","◄"))</f>
        <v>◄</v>
      </c>
      <c r="AT2987" s="251"/>
      <c r="AU2987" s="517">
        <f>IF(ISNONTEXT(AU2988)=TRUE,"_",AR2987+1)</f>
        <v>2</v>
      </c>
      <c r="AV2987" s="250" t="str">
        <f>IF(AV2988="-","",IF(AV2988&gt;0,"","◄"))</f>
        <v>◄</v>
      </c>
      <c r="AW2987" s="251"/>
      <c r="AX2987" s="517">
        <f>IF(ISNONTEXT(AX2988)=TRUE,"_",AU2987+1)</f>
        <v>3</v>
      </c>
      <c r="AY2987" s="250" t="str">
        <f>IF(AY2988="-","",IF(AY2988&gt;0,"","◄"))</f>
        <v>◄</v>
      </c>
      <c r="AZ2987" s="251"/>
      <c r="BA2987" s="517">
        <f>IF(ISNONTEXT(BA2988)=TRUE,"_",AX2987+1)</f>
        <v>4</v>
      </c>
      <c r="BB2987" s="250" t="str">
        <f>IF(BB2988="-","",IF(BB2988&gt;0,"","◄"))</f>
        <v>◄</v>
      </c>
      <c r="BC2987" s="251"/>
      <c r="BD2987" s="517">
        <f>IF(ISNONTEXT(BD2988)=TRUE,"_",BA2987+1)</f>
        <v>5</v>
      </c>
      <c r="BE2987" s="250" t="str">
        <f>IF(BE2988="-","",IF(BE2988&gt;0,"","◄"))</f>
        <v>◄</v>
      </c>
      <c r="BF2987" s="251"/>
      <c r="BG2987" s="517">
        <f>IF(ISNONTEXT(BG2988)=TRUE,"_",BD2987+1)</f>
        <v>6</v>
      </c>
      <c r="BH2987" s="250" t="str">
        <f>IF(BH2988="-","",IF(BH2988&gt;0,"","◄"))</f>
        <v/>
      </c>
      <c r="BI2987" s="251"/>
      <c r="BJ2987" s="517" t="str">
        <f>IF(ISNONTEXT(BJ2988)=TRUE,"_",BG2987+1)</f>
        <v>_</v>
      </c>
      <c r="BK2987" s="250" t="str">
        <f>IF(BK2988="-","",IF(BK2988&gt;0,"","◄"))</f>
        <v/>
      </c>
      <c r="BL2987" s="251"/>
      <c r="BM2987" s="517" t="str">
        <f>IF(ISNONTEXT(BM2988)=TRUE,"_",BJ2987+1)</f>
        <v>_</v>
      </c>
      <c r="BN2987" s="250" t="str">
        <f>IF(BN2988="-","",IF(BN2988&gt;0,"","◄"))</f>
        <v/>
      </c>
      <c r="BO2987" s="251"/>
      <c r="BP2987" s="517" t="str">
        <f>IF(ISNONTEXT(BP2988)=TRUE,"_",BM2987+1)</f>
        <v>_</v>
      </c>
      <c r="BQ2987" s="250" t="str">
        <f>IF(BQ2988="-","",IF(BQ2988&gt;0,"","◄"))</f>
        <v/>
      </c>
      <c r="BR2987" s="251"/>
      <c r="BS2987" s="517" t="str">
        <f>IF(ISNONTEXT(BS2988)=TRUE,"_",BP2987+1)</f>
        <v>_</v>
      </c>
      <c r="BT2987" s="250" t="str">
        <f>IF(BT2988="-","",IF(BT2988&gt;0,"","◄"))</f>
        <v>◄</v>
      </c>
      <c r="BU2987" s="251"/>
      <c r="BV2987" s="517" t="str">
        <f>IF(ISNONTEXT(BV2988)=TRUE,"_",1)</f>
        <v>_</v>
      </c>
      <c r="BW2987" s="250" t="str">
        <f>IF(BW2988="-","",IF(BW2988&gt;0,"","◄"))</f>
        <v>◄</v>
      </c>
      <c r="BX2987" s="251"/>
      <c r="BY2987" s="517" t="str">
        <f>IF(ISNONTEXT(BY2988)=TRUE,"_",BV2987+1)</f>
        <v>_</v>
      </c>
      <c r="BZ2987" s="26"/>
      <c r="CA2987" s="24"/>
      <c r="CB2987" s="25" t="str">
        <f>IF(CB2988&gt;0,"►","")</f>
        <v/>
      </c>
      <c r="CC2987" s="25" t="str">
        <f>IF(CC2988&gt;0,"►","")</f>
        <v/>
      </c>
      <c r="CD2987" s="517" t="str">
        <f>IF(ISNONTEXT(CD2988)=TRUE,"_",1)</f>
        <v>_</v>
      </c>
      <c r="CE2987" s="25" t="str">
        <f>IF(CE2988&gt;0,"►","")</f>
        <v/>
      </c>
      <c r="CF2987" s="25" t="str">
        <f>IF(CF2988&gt;0,"►","")</f>
        <v/>
      </c>
      <c r="CG2987" s="517" t="str">
        <f>IF(ISNONTEXT(CG2988)=TRUE,"_",CD2987+1)</f>
        <v>_</v>
      </c>
      <c r="CH2987" s="66">
        <f>ROWS(CH2988:CH2990)-1</f>
        <v>2</v>
      </c>
      <c r="CI2987" s="23" t="s">
        <v>836</v>
      </c>
    </row>
    <row r="2988" spans="1:87" ht="15" thickBot="1" x14ac:dyDescent="0.35">
      <c r="A2988" s="503"/>
      <c r="B2988" s="49"/>
      <c r="C2988" s="156">
        <f>B2988</f>
        <v>0</v>
      </c>
      <c r="D2988" s="457"/>
      <c r="E2988" s="73"/>
      <c r="F2988" s="74" t="s">
        <v>5669</v>
      </c>
      <c r="G2988" s="300" t="s">
        <v>4319</v>
      </c>
      <c r="H2988" s="76">
        <v>25</v>
      </c>
      <c r="I2988" s="119"/>
      <c r="J2988" s="114"/>
      <c r="K2988" s="79"/>
      <c r="L2988" s="79"/>
      <c r="M2988" s="79"/>
      <c r="N2988" s="80" t="s">
        <v>5670</v>
      </c>
      <c r="O2988" s="81"/>
      <c r="P2988" s="320"/>
      <c r="Q2988" s="83" t="str">
        <f>IF(R2988="?","?","")</f>
        <v/>
      </c>
      <c r="R2988" s="83" t="str">
        <f>IF(AND(S2988="",T2988&gt;0),"?",IF(S2988="","◄",IF(T2988&gt;=1,"►","")))</f>
        <v>◄</v>
      </c>
      <c r="S2988" s="84"/>
      <c r="T2988" s="85"/>
      <c r="U2988" s="83" t="str">
        <f>IF(V2988="?","?","")</f>
        <v/>
      </c>
      <c r="V2988" s="83" t="str">
        <f>IF(AND(W2988="",X2988&gt;0),"?",IF(W2988="","◄",IF(X2988&gt;=1,"►","")))</f>
        <v>◄</v>
      </c>
      <c r="W2988" s="86"/>
      <c r="X2988" s="85"/>
      <c r="Y2988" s="457"/>
      <c r="Z2988" s="87"/>
      <c r="AA2988" s="521">
        <f>(S2988*Z2988)</f>
        <v>0</v>
      </c>
      <c r="AB2988" s="520">
        <f>(T2988*AA2988)</f>
        <v>0</v>
      </c>
      <c r="AC2988" s="88"/>
      <c r="AD2988" s="519">
        <f>(W2988*AC2988)</f>
        <v>0</v>
      </c>
      <c r="AE2988" s="522">
        <f>(X2988*AD2988)</f>
        <v>0</v>
      </c>
      <c r="AF2988" s="89" t="str">
        <f>IF(AG2988&gt;0,"ok","◄")</f>
        <v>◄</v>
      </c>
      <c r="AG2988" s="90"/>
      <c r="AH2988" s="89" t="str">
        <f>IF(AND(AI2988="",AJ2988&gt;0),"?",IF(AI2988="","◄",IF(AJ2988&gt;=1,"►","")))</f>
        <v>◄</v>
      </c>
      <c r="AI2988" s="91"/>
      <c r="AJ2988" s="92"/>
      <c r="AK2988" s="586"/>
      <c r="AL2988" s="587"/>
      <c r="AM2988" s="43"/>
      <c r="AN2988" s="3" t="s">
        <v>3</v>
      </c>
      <c r="AO2988" s="12" t="s">
        <v>1</v>
      </c>
      <c r="AP2988" s="13"/>
      <c r="AQ2988" s="14"/>
      <c r="AR2988" s="15" t="s">
        <v>4</v>
      </c>
      <c r="AS2988" s="13"/>
      <c r="AT2988" s="14"/>
      <c r="AU2988" s="15" t="s">
        <v>247</v>
      </c>
      <c r="AV2988" s="13"/>
      <c r="AW2988" s="14"/>
      <c r="AX2988" s="15" t="s">
        <v>195</v>
      </c>
      <c r="AY2988" s="13"/>
      <c r="AZ2988" s="14"/>
      <c r="BA2988" s="15" t="s">
        <v>12</v>
      </c>
      <c r="BB2988" s="13"/>
      <c r="BC2988" s="14"/>
      <c r="BD2988" s="15" t="s">
        <v>596</v>
      </c>
      <c r="BE2988" s="13"/>
      <c r="BF2988" s="14"/>
      <c r="BG2988" s="15" t="s">
        <v>68</v>
      </c>
      <c r="BH2988" s="516" t="s">
        <v>6</v>
      </c>
      <c r="BI2988" s="516" t="s">
        <v>6</v>
      </c>
      <c r="BJ2988" s="516"/>
      <c r="BK2988" s="516" t="s">
        <v>6</v>
      </c>
      <c r="BL2988" s="516" t="s">
        <v>6</v>
      </c>
      <c r="BM2988" s="516"/>
      <c r="BN2988" s="516" t="s">
        <v>6</v>
      </c>
      <c r="BO2988" s="516" t="s">
        <v>6</v>
      </c>
      <c r="BP2988" s="516"/>
      <c r="BQ2988" s="516" t="s">
        <v>6</v>
      </c>
      <c r="BR2988" s="516" t="s">
        <v>6</v>
      </c>
      <c r="BS2988" s="516"/>
      <c r="BT2988" s="32"/>
      <c r="BU2988" s="33"/>
      <c r="BV2988" s="34"/>
      <c r="BW2988" s="32"/>
      <c r="BX2988" s="33"/>
      <c r="BY2988" s="34"/>
      <c r="BZ2988" s="35"/>
      <c r="CA2988" s="24"/>
      <c r="CB2988" s="36"/>
      <c r="CC2988" s="33"/>
      <c r="CD2988" s="37"/>
      <c r="CE2988" s="36"/>
      <c r="CF2988" s="38"/>
      <c r="CG2988" s="39"/>
      <c r="CH2988" s="457"/>
      <c r="CI2988" s="23" t="s">
        <v>836</v>
      </c>
    </row>
    <row r="2989" spans="1:87" ht="15.6" thickTop="1" thickBot="1" x14ac:dyDescent="0.35">
      <c r="A2989" s="503"/>
      <c r="B2989" s="49"/>
      <c r="C2989" s="156">
        <f>B2989</f>
        <v>0</v>
      </c>
      <c r="D2989" s="457"/>
      <c r="E2989" s="73"/>
      <c r="F2989" s="93">
        <v>2423</v>
      </c>
      <c r="G2989" s="302" t="s">
        <v>4319</v>
      </c>
      <c r="H2989" s="76">
        <v>25</v>
      </c>
      <c r="I2989" s="119"/>
      <c r="J2989" s="114"/>
      <c r="K2989" s="79"/>
      <c r="L2989" s="79"/>
      <c r="M2989" s="79"/>
      <c r="N2989" s="80" t="s">
        <v>5671</v>
      </c>
      <c r="O2989" s="81"/>
      <c r="P2989" s="320"/>
      <c r="Q2989" s="83" t="str">
        <f>IF(R2989="?","?","")</f>
        <v/>
      </c>
      <c r="R2989" s="83" t="str">
        <f>IF(AND(S2989="",T2989&gt;0),"?",IF(S2989="","◄",IF(T2989&gt;=1,"►","")))</f>
        <v>◄</v>
      </c>
      <c r="S2989" s="84"/>
      <c r="T2989" s="85"/>
      <c r="U2989" s="83" t="str">
        <f>IF(V2989="?","?","")</f>
        <v/>
      </c>
      <c r="V2989" s="83" t="str">
        <f>IF(AND(W2989="",X2989&gt;0),"?",IF(W2989="","◄",IF(X2989&gt;=1,"►","")))</f>
        <v>◄</v>
      </c>
      <c r="W2989" s="86"/>
      <c r="X2989" s="85"/>
      <c r="Y2989" s="457"/>
      <c r="Z2989" s="87"/>
      <c r="AA2989" s="521">
        <f>(S2989*Z2989)</f>
        <v>0</v>
      </c>
      <c r="AB2989" s="520">
        <f>(T2989*AA2989)</f>
        <v>0</v>
      </c>
      <c r="AC2989" s="88"/>
      <c r="AD2989" s="519">
        <f>(W2989*AC2989)</f>
        <v>0</v>
      </c>
      <c r="AE2989" s="522">
        <f>(X2989*AD2989)</f>
        <v>0</v>
      </c>
      <c r="AF2989" s="44"/>
      <c r="AG2989" s="45"/>
      <c r="AH2989" s="44"/>
      <c r="AI2989" s="45"/>
      <c r="AJ2989" s="45"/>
      <c r="AK2989" s="45"/>
      <c r="AL2989" s="45"/>
      <c r="AM2989" s="43"/>
      <c r="AN2989" s="27" t="s">
        <v>6</v>
      </c>
      <c r="AO2989" s="27" t="s">
        <v>6</v>
      </c>
      <c r="AP2989" s="516"/>
      <c r="AQ2989" s="516"/>
      <c r="AR2989" s="516"/>
      <c r="AS2989" s="516" t="s">
        <v>6</v>
      </c>
      <c r="AT2989" s="516" t="s">
        <v>6</v>
      </c>
      <c r="AU2989" s="516"/>
      <c r="AV2989" s="516" t="s">
        <v>6</v>
      </c>
      <c r="AW2989" s="516" t="s">
        <v>6</v>
      </c>
      <c r="AX2989" s="516"/>
      <c r="AY2989" s="516" t="s">
        <v>6</v>
      </c>
      <c r="AZ2989" s="516" t="s">
        <v>6</v>
      </c>
      <c r="BA2989" s="516"/>
      <c r="BB2989" s="516" t="s">
        <v>6</v>
      </c>
      <c r="BC2989" s="516" t="s">
        <v>6</v>
      </c>
      <c r="BD2989" s="516"/>
      <c r="BE2989" s="516" t="s">
        <v>6</v>
      </c>
      <c r="BF2989" s="516" t="s">
        <v>6</v>
      </c>
      <c r="BG2989" s="516"/>
      <c r="BH2989" s="516" t="s">
        <v>6</v>
      </c>
      <c r="BI2989" s="516" t="s">
        <v>6</v>
      </c>
      <c r="BJ2989" s="516"/>
      <c r="BK2989" s="516" t="s">
        <v>6</v>
      </c>
      <c r="BL2989" s="516" t="s">
        <v>6</v>
      </c>
      <c r="BM2989" s="516"/>
      <c r="BN2989" s="516" t="s">
        <v>6</v>
      </c>
      <c r="BO2989" s="516" t="s">
        <v>6</v>
      </c>
      <c r="BP2989" s="516"/>
      <c r="BQ2989" s="516" t="s">
        <v>6</v>
      </c>
      <c r="BR2989" s="516" t="s">
        <v>6</v>
      </c>
      <c r="BS2989" s="516"/>
      <c r="BT2989" s="516"/>
      <c r="BU2989" s="516"/>
      <c r="BV2989" s="516"/>
      <c r="BW2989" s="516"/>
      <c r="BX2989" s="516"/>
      <c r="BY2989" s="516"/>
      <c r="BZ2989" s="28"/>
      <c r="CA2989" s="24"/>
      <c r="CB2989" s="29"/>
      <c r="CC2989" s="29"/>
      <c r="CD2989" s="30"/>
      <c r="CE2989" s="29"/>
      <c r="CF2989" s="29"/>
      <c r="CG2989" s="31"/>
      <c r="CH2989" s="457"/>
      <c r="CI2989" s="23" t="s">
        <v>836</v>
      </c>
    </row>
    <row r="2990" spans="1:87" ht="16.8" customHeight="1" thickTop="1" thickBot="1" x14ac:dyDescent="0.35">
      <c r="A2990" s="505" t="str">
        <f>IF(COUNTIF(B2991:B3000,"x")&gt;0,"x","")</f>
        <v/>
      </c>
      <c r="B2990" s="57"/>
      <c r="C2990" s="510" t="str">
        <f>A2990</f>
        <v/>
      </c>
      <c r="D2990" s="66">
        <f>ROWS(D2991:D3000)-1</f>
        <v>9</v>
      </c>
      <c r="E2990" s="58" t="s">
        <v>5672</v>
      </c>
      <c r="F2990" s="59"/>
      <c r="G2990" s="301"/>
      <c r="H2990" s="6"/>
      <c r="I2990" s="18"/>
      <c r="J2990" s="6"/>
      <c r="K2990" s="18"/>
      <c r="L2990" s="18"/>
      <c r="M2990" s="18"/>
      <c r="N2990" s="46"/>
      <c r="O2990" s="60" t="s">
        <v>5673</v>
      </c>
      <c r="P2990" s="334" t="s">
        <v>7241</v>
      </c>
      <c r="Q2990" s="143"/>
      <c r="R2990" s="63" t="str">
        <f>IF(COUNTIF(Q2991:Q3000,"?")&gt;0,"?",IF(AND(S2990="◄",T2990="►"),"◄►",IF(S2990="◄","◄",IF(T2990="►","►",""))))</f>
        <v>◄</v>
      </c>
      <c r="S2990" s="64" t="str">
        <f>IF(SUM(S2991:S3000)+1=ROWS(S2991:S3000)-COUNTIF(S2991:S3000,"-"),"","◄")</f>
        <v>◄</v>
      </c>
      <c r="T2990" s="65" t="str">
        <f>IF(SUM(T2991:T3000)&gt;0,"►","")</f>
        <v/>
      </c>
      <c r="U2990" s="146"/>
      <c r="V2990" s="63" t="str">
        <f>IF(COUNTIF(U2991:U3000,"?")&gt;0,"?",IF(AND(W2990="◄",X2990="►"),"◄►",IF(W2990="◄","◄",IF(X2990="►","►",""))))</f>
        <v>◄</v>
      </c>
      <c r="W2990" s="64" t="str">
        <f>IF(SUM(W2991:W3000)+1=ROWS(W2991:W3000)-COUNTIF(W2991:W3000,"-"),"","◄")</f>
        <v>◄</v>
      </c>
      <c r="X2990" s="65" t="str">
        <f>IF(SUM(X2991:X3000)&gt;0,"►","")</f>
        <v/>
      </c>
      <c r="Y2990" s="66">
        <f>ROWS(Y2991:Y3000)-1</f>
        <v>9</v>
      </c>
      <c r="Z2990" s="67">
        <f>SUM(Z2991:Z3000)-Z3000</f>
        <v>0</v>
      </c>
      <c r="AA2990" s="68" t="s">
        <v>840</v>
      </c>
      <c r="AB2990" s="69"/>
      <c r="AC2990" s="67">
        <f>SUM(AC2991:AC3000)-AC3000</f>
        <v>0</v>
      </c>
      <c r="AD2990" s="68" t="s">
        <v>840</v>
      </c>
      <c r="AE2990" s="69"/>
      <c r="AF2990" s="70" t="str">
        <f>IF(AG2990="◄","◄",IF(AG2990="ok","►",""))</f>
        <v>◄</v>
      </c>
      <c r="AG2990" s="71" t="str">
        <f>IF(AG2991&gt;0,"OK","◄")</f>
        <v>◄</v>
      </c>
      <c r="AH2990" s="62" t="str">
        <f>IF(AND(AI2990="◄",AJ2990="►"),"◄?►",IF(AI2990="◄","◄",IF(AJ2990="►","►","")))</f>
        <v>◄</v>
      </c>
      <c r="AI2990" s="64" t="str">
        <f>IF(AI2991&gt;0,"","◄")</f>
        <v>◄</v>
      </c>
      <c r="AJ2990" s="65" t="str">
        <f>IF(SUM(AJ2991:AJ2996)&gt;0,"►","")</f>
        <v/>
      </c>
      <c r="AK2990" s="570" t="str">
        <f>G2991</f>
        <v>1991</v>
      </c>
      <c r="AL2990" s="572" t="str">
        <f>P2990</f>
        <v>▬ folder Nr. 11  /  91 ▬</v>
      </c>
      <c r="AM2990" s="43"/>
      <c r="AN2990" s="2"/>
      <c r="AO2990" s="2"/>
      <c r="AP2990" s="2"/>
      <c r="AQ2990" s="2"/>
      <c r="AR2990" s="2"/>
      <c r="AS2990" s="2"/>
      <c r="AT2990" s="2"/>
      <c r="AU2990" s="2"/>
      <c r="AV2990" s="2"/>
      <c r="AW2990" s="2"/>
      <c r="AX2990" s="2"/>
      <c r="AY2990" s="2"/>
      <c r="AZ2990" s="2"/>
      <c r="BA2990" s="2"/>
      <c r="BB2990" s="2"/>
      <c r="BC2990" s="2"/>
      <c r="BD2990" s="2"/>
      <c r="BE2990" s="2"/>
      <c r="BF2990" s="2"/>
      <c r="BG2990" s="2"/>
      <c r="BH2990" s="2"/>
      <c r="BI2990" s="2"/>
      <c r="BJ2990" s="2"/>
      <c r="BK2990" s="2"/>
      <c r="BL2990" s="2"/>
      <c r="BM2990" s="2"/>
      <c r="BN2990" s="2"/>
      <c r="BO2990" s="2"/>
      <c r="BP2990" s="2"/>
      <c r="BQ2990" s="2"/>
      <c r="BR2990" s="2"/>
      <c r="BS2990" s="2"/>
      <c r="BT2990" s="46"/>
      <c r="BU2990" s="46"/>
      <c r="BV2990" s="46"/>
      <c r="BW2990" s="46"/>
      <c r="BX2990" s="46"/>
      <c r="BY2990" s="46"/>
      <c r="BZ2990" s="46"/>
      <c r="CA2990" s="46"/>
      <c r="CB2990" s="46"/>
      <c r="CC2990" s="46"/>
      <c r="CD2990" s="46"/>
      <c r="CE2990" s="46"/>
      <c r="CF2990" s="46"/>
      <c r="CG2990" s="46"/>
      <c r="CH2990" s="66">
        <f>ROWS(CH2991:CH3000)-1</f>
        <v>9</v>
      </c>
      <c r="CI2990" s="23" t="s">
        <v>836</v>
      </c>
    </row>
    <row r="2991" spans="1:87" ht="16.8" customHeight="1" thickBot="1" x14ac:dyDescent="0.35">
      <c r="A2991" s="503"/>
      <c r="B2991" s="49"/>
      <c r="C2991" s="156">
        <f t="shared" ref="C2991:C2999" si="1025">B2991</f>
        <v>0</v>
      </c>
      <c r="D2991" s="457"/>
      <c r="E2991" s="73"/>
      <c r="F2991" s="74" t="s">
        <v>5674</v>
      </c>
      <c r="G2991" s="300" t="s">
        <v>4319</v>
      </c>
      <c r="H2991" s="76">
        <v>0.5</v>
      </c>
      <c r="I2991" s="119"/>
      <c r="J2991" s="114"/>
      <c r="K2991" s="79"/>
      <c r="L2991" s="79"/>
      <c r="M2991" s="79"/>
      <c r="N2991" s="80" t="s">
        <v>5675</v>
      </c>
      <c r="O2991" s="81"/>
      <c r="P2991" s="142" t="s">
        <v>5420</v>
      </c>
      <c r="Q2991" s="83" t="str">
        <f t="shared" ref="Q2991:Q2999" si="1026">IF(R2991="?","?","")</f>
        <v/>
      </c>
      <c r="R2991" s="83" t="str">
        <f t="shared" ref="R2991:R2999" si="1027">IF(AND(S2991="",T2991&gt;0),"?",IF(S2991="","◄",IF(T2991&gt;=1,"►","")))</f>
        <v>◄</v>
      </c>
      <c r="S2991" s="84"/>
      <c r="T2991" s="85"/>
      <c r="U2991" s="83" t="str">
        <f t="shared" ref="U2991:U2999" si="1028">IF(V2991="?","?","")</f>
        <v/>
      </c>
      <c r="V2991" s="83" t="str">
        <f t="shared" ref="V2991:V2999" si="1029">IF(AND(W2991="",X2991&gt;0),"?",IF(W2991="","◄",IF(X2991&gt;=1,"►","")))</f>
        <v>◄</v>
      </c>
      <c r="W2991" s="86"/>
      <c r="X2991" s="85"/>
      <c r="Y2991" s="457"/>
      <c r="Z2991" s="87"/>
      <c r="AA2991" s="521">
        <f t="shared" ref="AA2991:AA2999" si="1030">(S2991*Z2991)</f>
        <v>0</v>
      </c>
      <c r="AB2991" s="520">
        <f t="shared" ref="AB2991:AB2999" si="1031">(T2991*AA2991)</f>
        <v>0</v>
      </c>
      <c r="AC2991" s="88"/>
      <c r="AD2991" s="519">
        <f t="shared" ref="AD2991:AD2999" si="1032">(W2991*AC2991)</f>
        <v>0</v>
      </c>
      <c r="AE2991" s="522">
        <f t="shared" ref="AE2991:AE2999" si="1033">(X2991*AD2991)</f>
        <v>0</v>
      </c>
      <c r="AF2991" s="89" t="str">
        <f>IF(AG2991&gt;0,"ok","◄")</f>
        <v>◄</v>
      </c>
      <c r="AG2991" s="90"/>
      <c r="AH2991" s="89" t="str">
        <f>IF(AND(AI2991="",AJ2991&gt;0),"?",IF(AI2991="","◄",IF(AJ2991&gt;=1,"►","")))</f>
        <v>◄</v>
      </c>
      <c r="AI2991" s="91"/>
      <c r="AJ2991" s="92"/>
      <c r="AK2991" s="586"/>
      <c r="AL2991" s="587"/>
      <c r="AM2991" s="43"/>
      <c r="AN2991" s="27" t="s">
        <v>6</v>
      </c>
      <c r="AO2991" s="27" t="s">
        <v>6</v>
      </c>
      <c r="AP2991" s="516"/>
      <c r="AQ2991" s="516"/>
      <c r="AR2991" s="516"/>
      <c r="AS2991" s="516" t="s">
        <v>6</v>
      </c>
      <c r="AT2991" s="516" t="s">
        <v>6</v>
      </c>
      <c r="AU2991" s="516"/>
      <c r="AV2991" s="516" t="s">
        <v>6</v>
      </c>
      <c r="AW2991" s="516" t="s">
        <v>6</v>
      </c>
      <c r="AX2991" s="516"/>
      <c r="AY2991" s="516" t="s">
        <v>6</v>
      </c>
      <c r="AZ2991" s="516" t="s">
        <v>6</v>
      </c>
      <c r="BA2991" s="516"/>
      <c r="BB2991" s="516" t="s">
        <v>6</v>
      </c>
      <c r="BC2991" s="516" t="s">
        <v>6</v>
      </c>
      <c r="BD2991" s="516"/>
      <c r="BE2991" s="516" t="s">
        <v>6</v>
      </c>
      <c r="BF2991" s="516" t="s">
        <v>6</v>
      </c>
      <c r="BG2991" s="516"/>
      <c r="BH2991" s="516" t="s">
        <v>6</v>
      </c>
      <c r="BI2991" s="516" t="s">
        <v>6</v>
      </c>
      <c r="BJ2991" s="516"/>
      <c r="BK2991" s="516" t="s">
        <v>6</v>
      </c>
      <c r="BL2991" s="516" t="s">
        <v>6</v>
      </c>
      <c r="BM2991" s="516"/>
      <c r="BN2991" s="516" t="s">
        <v>6</v>
      </c>
      <c r="BO2991" s="516" t="s">
        <v>6</v>
      </c>
      <c r="BP2991" s="516"/>
      <c r="BQ2991" s="516" t="s">
        <v>6</v>
      </c>
      <c r="BR2991" s="516" t="s">
        <v>6</v>
      </c>
      <c r="BS2991" s="516"/>
      <c r="BT2991" s="516"/>
      <c r="BU2991" s="516"/>
      <c r="BV2991" s="516"/>
      <c r="BW2991" s="516"/>
      <c r="BX2991" s="516"/>
      <c r="BY2991" s="516"/>
      <c r="BZ2991" s="28"/>
      <c r="CA2991" s="24"/>
      <c r="CB2991" s="29"/>
      <c r="CC2991" s="29"/>
      <c r="CD2991" s="30"/>
      <c r="CE2991" s="29"/>
      <c r="CF2991" s="29"/>
      <c r="CG2991" s="31"/>
      <c r="CH2991" s="457"/>
      <c r="CI2991" s="23" t="s">
        <v>836</v>
      </c>
    </row>
    <row r="2992" spans="1:87" ht="15.6" thickTop="1" thickBot="1" x14ac:dyDescent="0.35">
      <c r="A2992" s="503"/>
      <c r="B2992" s="49"/>
      <c r="C2992" s="156">
        <f t="shared" si="1025"/>
        <v>0</v>
      </c>
      <c r="D2992" s="457"/>
      <c r="E2992" s="73"/>
      <c r="F2992" s="93">
        <v>2425</v>
      </c>
      <c r="G2992" s="302" t="s">
        <v>4319</v>
      </c>
      <c r="H2992" s="76">
        <v>3</v>
      </c>
      <c r="I2992" s="119"/>
      <c r="J2992" s="114"/>
      <c r="K2992" s="79"/>
      <c r="L2992" s="79"/>
      <c r="M2992" s="79"/>
      <c r="N2992" s="80" t="s">
        <v>5676</v>
      </c>
      <c r="O2992" s="81"/>
      <c r="P2992" s="142" t="s">
        <v>5420</v>
      </c>
      <c r="Q2992" s="83" t="str">
        <f t="shared" si="1026"/>
        <v/>
      </c>
      <c r="R2992" s="83" t="str">
        <f t="shared" si="1027"/>
        <v>◄</v>
      </c>
      <c r="S2992" s="84"/>
      <c r="T2992" s="85"/>
      <c r="U2992" s="83" t="str">
        <f t="shared" si="1028"/>
        <v/>
      </c>
      <c r="V2992" s="83" t="str">
        <f t="shared" si="1029"/>
        <v>◄</v>
      </c>
      <c r="W2992" s="86"/>
      <c r="X2992" s="85"/>
      <c r="Y2992" s="457"/>
      <c r="Z2992" s="87"/>
      <c r="AA2992" s="521">
        <f t="shared" si="1030"/>
        <v>0</v>
      </c>
      <c r="AB2992" s="520">
        <f t="shared" si="1031"/>
        <v>0</v>
      </c>
      <c r="AC2992" s="88"/>
      <c r="AD2992" s="519">
        <f t="shared" si="1032"/>
        <v>0</v>
      </c>
      <c r="AE2992" s="522">
        <f t="shared" si="1033"/>
        <v>0</v>
      </c>
      <c r="AF2992" s="44"/>
      <c r="AG2992" s="45"/>
      <c r="AH2992" s="44"/>
      <c r="AI2992" s="45"/>
      <c r="AJ2992" s="45"/>
      <c r="AK2992" s="45"/>
      <c r="AL2992" s="45"/>
      <c r="AM2992" s="43"/>
      <c r="AN2992" s="27" t="s">
        <v>6</v>
      </c>
      <c r="AO2992" s="27" t="s">
        <v>6</v>
      </c>
      <c r="AP2992" s="516"/>
      <c r="AQ2992" s="516"/>
      <c r="AR2992" s="516"/>
      <c r="AS2992" s="516" t="s">
        <v>6</v>
      </c>
      <c r="AT2992" s="516" t="s">
        <v>6</v>
      </c>
      <c r="AU2992" s="516"/>
      <c r="AV2992" s="516" t="s">
        <v>6</v>
      </c>
      <c r="AW2992" s="516" t="s">
        <v>6</v>
      </c>
      <c r="AX2992" s="516"/>
      <c r="AY2992" s="516" t="s">
        <v>6</v>
      </c>
      <c r="AZ2992" s="516" t="s">
        <v>6</v>
      </c>
      <c r="BA2992" s="516"/>
      <c r="BB2992" s="516" t="s">
        <v>6</v>
      </c>
      <c r="BC2992" s="516" t="s">
        <v>6</v>
      </c>
      <c r="BD2992" s="516"/>
      <c r="BE2992" s="516" t="s">
        <v>6</v>
      </c>
      <c r="BF2992" s="516" t="s">
        <v>6</v>
      </c>
      <c r="BG2992" s="516"/>
      <c r="BH2992" s="516" t="s">
        <v>6</v>
      </c>
      <c r="BI2992" s="516" t="s">
        <v>6</v>
      </c>
      <c r="BJ2992" s="516"/>
      <c r="BK2992" s="516" t="s">
        <v>6</v>
      </c>
      <c r="BL2992" s="516" t="s">
        <v>6</v>
      </c>
      <c r="BM2992" s="516"/>
      <c r="BN2992" s="516" t="s">
        <v>6</v>
      </c>
      <c r="BO2992" s="516" t="s">
        <v>6</v>
      </c>
      <c r="BP2992" s="516"/>
      <c r="BQ2992" s="516" t="s">
        <v>6</v>
      </c>
      <c r="BR2992" s="516" t="s">
        <v>6</v>
      </c>
      <c r="BS2992" s="516"/>
      <c r="BT2992" s="516"/>
      <c r="BU2992" s="516"/>
      <c r="BV2992" s="516"/>
      <c r="BW2992" s="516"/>
      <c r="BX2992" s="516"/>
      <c r="BY2992" s="516"/>
      <c r="BZ2992" s="28"/>
      <c r="CA2992" s="24"/>
      <c r="CB2992" s="29"/>
      <c r="CC2992" s="29"/>
      <c r="CD2992" s="30"/>
      <c r="CE2992" s="29"/>
      <c r="CF2992" s="29"/>
      <c r="CG2992" s="31"/>
      <c r="CH2992" s="457"/>
      <c r="CI2992" s="23" t="s">
        <v>836</v>
      </c>
    </row>
    <row r="2993" spans="1:87" ht="15.6" thickTop="1" thickBot="1" x14ac:dyDescent="0.35">
      <c r="A2993" s="503"/>
      <c r="B2993" s="49"/>
      <c r="C2993" s="156">
        <f t="shared" si="1025"/>
        <v>0</v>
      </c>
      <c r="D2993" s="457"/>
      <c r="E2993" s="73"/>
      <c r="F2993" s="93">
        <v>2426</v>
      </c>
      <c r="G2993" s="302" t="s">
        <v>4319</v>
      </c>
      <c r="H2993" s="76">
        <v>9</v>
      </c>
      <c r="I2993" s="119"/>
      <c r="J2993" s="114"/>
      <c r="K2993" s="79"/>
      <c r="L2993" s="79"/>
      <c r="M2993" s="79"/>
      <c r="N2993" s="80" t="s">
        <v>5677</v>
      </c>
      <c r="O2993" s="81"/>
      <c r="P2993" s="142" t="s">
        <v>5420</v>
      </c>
      <c r="Q2993" s="83" t="str">
        <f t="shared" si="1026"/>
        <v/>
      </c>
      <c r="R2993" s="83" t="str">
        <f t="shared" si="1027"/>
        <v>◄</v>
      </c>
      <c r="S2993" s="84"/>
      <c r="T2993" s="85"/>
      <c r="U2993" s="83" t="str">
        <f t="shared" si="1028"/>
        <v/>
      </c>
      <c r="V2993" s="83" t="str">
        <f t="shared" si="1029"/>
        <v>◄</v>
      </c>
      <c r="W2993" s="86"/>
      <c r="X2993" s="85"/>
      <c r="Y2993" s="457"/>
      <c r="Z2993" s="87"/>
      <c r="AA2993" s="521">
        <f t="shared" si="1030"/>
        <v>0</v>
      </c>
      <c r="AB2993" s="520">
        <f t="shared" si="1031"/>
        <v>0</v>
      </c>
      <c r="AC2993" s="88"/>
      <c r="AD2993" s="519">
        <f t="shared" si="1032"/>
        <v>0</v>
      </c>
      <c r="AE2993" s="522">
        <f t="shared" si="1033"/>
        <v>0</v>
      </c>
      <c r="AF2993" s="44"/>
      <c r="AG2993" s="45"/>
      <c r="AH2993" s="44"/>
      <c r="AI2993" s="45"/>
      <c r="AJ2993" s="45"/>
      <c r="AK2993" s="45"/>
      <c r="AL2993" s="45"/>
      <c r="AM2993" s="43"/>
      <c r="AN2993" s="27" t="s">
        <v>6</v>
      </c>
      <c r="AO2993" s="27" t="s">
        <v>6</v>
      </c>
      <c r="AP2993" s="516"/>
      <c r="AQ2993" s="516"/>
      <c r="AR2993" s="516"/>
      <c r="AS2993" s="516" t="s">
        <v>6</v>
      </c>
      <c r="AT2993" s="516" t="s">
        <v>6</v>
      </c>
      <c r="AU2993" s="516"/>
      <c r="AV2993" s="516" t="s">
        <v>6</v>
      </c>
      <c r="AW2993" s="516" t="s">
        <v>6</v>
      </c>
      <c r="AX2993" s="516"/>
      <c r="AY2993" s="516" t="s">
        <v>6</v>
      </c>
      <c r="AZ2993" s="516" t="s">
        <v>6</v>
      </c>
      <c r="BA2993" s="516"/>
      <c r="BB2993" s="516" t="s">
        <v>6</v>
      </c>
      <c r="BC2993" s="516" t="s">
        <v>6</v>
      </c>
      <c r="BD2993" s="516"/>
      <c r="BE2993" s="516" t="s">
        <v>6</v>
      </c>
      <c r="BF2993" s="516" t="s">
        <v>6</v>
      </c>
      <c r="BG2993" s="516"/>
      <c r="BH2993" s="516" t="s">
        <v>6</v>
      </c>
      <c r="BI2993" s="516" t="s">
        <v>6</v>
      </c>
      <c r="BJ2993" s="516"/>
      <c r="BK2993" s="516" t="s">
        <v>6</v>
      </c>
      <c r="BL2993" s="516" t="s">
        <v>6</v>
      </c>
      <c r="BM2993" s="516"/>
      <c r="BN2993" s="516" t="s">
        <v>6</v>
      </c>
      <c r="BO2993" s="516" t="s">
        <v>6</v>
      </c>
      <c r="BP2993" s="516"/>
      <c r="BQ2993" s="516" t="s">
        <v>6</v>
      </c>
      <c r="BR2993" s="516" t="s">
        <v>6</v>
      </c>
      <c r="BS2993" s="516"/>
      <c r="BT2993" s="516"/>
      <c r="BU2993" s="516"/>
      <c r="BV2993" s="516"/>
      <c r="BW2993" s="516"/>
      <c r="BX2993" s="516"/>
      <c r="BY2993" s="516"/>
      <c r="BZ2993" s="28"/>
      <c r="CA2993" s="24"/>
      <c r="CB2993" s="29"/>
      <c r="CC2993" s="29"/>
      <c r="CD2993" s="30"/>
      <c r="CE2993" s="29"/>
      <c r="CF2993" s="29"/>
      <c r="CG2993" s="31"/>
      <c r="CH2993" s="457"/>
      <c r="CI2993" s="23" t="s">
        <v>836</v>
      </c>
    </row>
    <row r="2994" spans="1:87" ht="27.6" customHeight="1" thickTop="1" thickBot="1" x14ac:dyDescent="0.35">
      <c r="A2994" s="503"/>
      <c r="B2994" s="49"/>
      <c r="C2994" s="156">
        <f t="shared" si="1025"/>
        <v>0</v>
      </c>
      <c r="D2994" s="457"/>
      <c r="E2994" s="73"/>
      <c r="F2994" s="107" t="s">
        <v>5678</v>
      </c>
      <c r="G2994" s="302" t="s">
        <v>4319</v>
      </c>
      <c r="H2994" s="76">
        <v>3</v>
      </c>
      <c r="I2994" s="119"/>
      <c r="J2994" s="114"/>
      <c r="K2994" s="79"/>
      <c r="L2994" s="79"/>
      <c r="M2994" s="79"/>
      <c r="N2994" s="80" t="s">
        <v>5676</v>
      </c>
      <c r="O2994" s="318" t="s">
        <v>5679</v>
      </c>
      <c r="P2994" s="142" t="s">
        <v>5680</v>
      </c>
      <c r="Q2994" s="83" t="str">
        <f t="shared" si="1026"/>
        <v/>
      </c>
      <c r="R2994" s="83" t="str">
        <f t="shared" si="1027"/>
        <v>◄</v>
      </c>
      <c r="S2994" s="84"/>
      <c r="T2994" s="85"/>
      <c r="U2994" s="83" t="str">
        <f t="shared" si="1028"/>
        <v/>
      </c>
      <c r="V2994" s="83" t="str">
        <f t="shared" si="1029"/>
        <v>◄</v>
      </c>
      <c r="W2994" s="86"/>
      <c r="X2994" s="85"/>
      <c r="Y2994" s="457"/>
      <c r="Z2994" s="87"/>
      <c r="AA2994" s="521">
        <f t="shared" si="1030"/>
        <v>0</v>
      </c>
      <c r="AB2994" s="520">
        <f t="shared" si="1031"/>
        <v>0</v>
      </c>
      <c r="AC2994" s="88"/>
      <c r="AD2994" s="519">
        <f t="shared" si="1032"/>
        <v>0</v>
      </c>
      <c r="AE2994" s="522">
        <f t="shared" si="1033"/>
        <v>0</v>
      </c>
      <c r="AF2994" s="44"/>
      <c r="AG2994" s="45"/>
      <c r="AH2994" s="44"/>
      <c r="AI2994" s="45"/>
      <c r="AJ2994" s="45"/>
      <c r="AK2994" s="45"/>
      <c r="AL2994" s="45"/>
      <c r="AM2994" s="43"/>
      <c r="AN2994" s="27" t="s">
        <v>6</v>
      </c>
      <c r="AO2994" s="27" t="s">
        <v>6</v>
      </c>
      <c r="AP2994" s="516"/>
      <c r="AQ2994" s="516"/>
      <c r="AR2994" s="516"/>
      <c r="AS2994" s="516" t="s">
        <v>6</v>
      </c>
      <c r="AT2994" s="516" t="s">
        <v>6</v>
      </c>
      <c r="AU2994" s="516"/>
      <c r="AV2994" s="516" t="s">
        <v>6</v>
      </c>
      <c r="AW2994" s="516" t="s">
        <v>6</v>
      </c>
      <c r="AX2994" s="516"/>
      <c r="AY2994" s="516" t="s">
        <v>6</v>
      </c>
      <c r="AZ2994" s="516" t="s">
        <v>6</v>
      </c>
      <c r="BA2994" s="516"/>
      <c r="BB2994" s="516" t="s">
        <v>6</v>
      </c>
      <c r="BC2994" s="516" t="s">
        <v>6</v>
      </c>
      <c r="BD2994" s="516"/>
      <c r="BE2994" s="516" t="s">
        <v>6</v>
      </c>
      <c r="BF2994" s="516" t="s">
        <v>6</v>
      </c>
      <c r="BG2994" s="516"/>
      <c r="BH2994" s="516" t="s">
        <v>6</v>
      </c>
      <c r="BI2994" s="516" t="s">
        <v>6</v>
      </c>
      <c r="BJ2994" s="516"/>
      <c r="BK2994" s="516" t="s">
        <v>6</v>
      </c>
      <c r="BL2994" s="516" t="s">
        <v>6</v>
      </c>
      <c r="BM2994" s="516"/>
      <c r="BN2994" s="516" t="s">
        <v>6</v>
      </c>
      <c r="BO2994" s="516" t="s">
        <v>6</v>
      </c>
      <c r="BP2994" s="516"/>
      <c r="BQ2994" s="516" t="s">
        <v>6</v>
      </c>
      <c r="BR2994" s="516" t="s">
        <v>6</v>
      </c>
      <c r="BS2994" s="516"/>
      <c r="BT2994" s="516"/>
      <c r="BU2994" s="516"/>
      <c r="BV2994" s="516"/>
      <c r="BW2994" s="516"/>
      <c r="BX2994" s="516"/>
      <c r="BY2994" s="516"/>
      <c r="BZ2994" s="28"/>
      <c r="CA2994" s="24"/>
      <c r="CB2994" s="29"/>
      <c r="CC2994" s="29"/>
      <c r="CD2994" s="30"/>
      <c r="CE2994" s="29"/>
      <c r="CF2994" s="29"/>
      <c r="CG2994" s="31"/>
      <c r="CH2994" s="457"/>
      <c r="CI2994" s="23" t="s">
        <v>836</v>
      </c>
    </row>
    <row r="2995" spans="1:87" ht="16.8" customHeight="1" thickTop="1" thickBot="1" x14ac:dyDescent="0.35">
      <c r="A2995" s="503"/>
      <c r="B2995" s="49"/>
      <c r="C2995" s="156">
        <f t="shared" si="1025"/>
        <v>0</v>
      </c>
      <c r="D2995" s="457"/>
      <c r="E2995" s="73"/>
      <c r="F2995" s="107" t="s">
        <v>5681</v>
      </c>
      <c r="G2995" s="302" t="s">
        <v>4319</v>
      </c>
      <c r="H2995" s="76">
        <v>3</v>
      </c>
      <c r="I2995" s="119"/>
      <c r="J2995" s="114"/>
      <c r="K2995" s="79"/>
      <c r="L2995" s="79"/>
      <c r="M2995" s="79"/>
      <c r="N2995" s="80" t="s">
        <v>5676</v>
      </c>
      <c r="O2995" s="318" t="s">
        <v>5682</v>
      </c>
      <c r="P2995" s="142" t="s">
        <v>5683</v>
      </c>
      <c r="Q2995" s="83" t="str">
        <f t="shared" si="1026"/>
        <v/>
      </c>
      <c r="R2995" s="83" t="str">
        <f t="shared" si="1027"/>
        <v>◄</v>
      </c>
      <c r="S2995" s="84"/>
      <c r="T2995" s="85"/>
      <c r="U2995" s="83" t="str">
        <f t="shared" si="1028"/>
        <v/>
      </c>
      <c r="V2995" s="83" t="str">
        <f t="shared" si="1029"/>
        <v>◄</v>
      </c>
      <c r="W2995" s="86"/>
      <c r="X2995" s="85"/>
      <c r="Y2995" s="457"/>
      <c r="Z2995" s="87"/>
      <c r="AA2995" s="521">
        <f t="shared" si="1030"/>
        <v>0</v>
      </c>
      <c r="AB2995" s="520">
        <f t="shared" si="1031"/>
        <v>0</v>
      </c>
      <c r="AC2995" s="88"/>
      <c r="AD2995" s="519">
        <f t="shared" si="1032"/>
        <v>0</v>
      </c>
      <c r="AE2995" s="522">
        <f t="shared" si="1033"/>
        <v>0</v>
      </c>
      <c r="AF2995" s="44"/>
      <c r="AG2995" s="45"/>
      <c r="AH2995" s="44"/>
      <c r="AI2995" s="45"/>
      <c r="AJ2995" s="45"/>
      <c r="AK2995" s="45"/>
      <c r="AL2995" s="45"/>
      <c r="AM2995" s="43"/>
      <c r="AN2995" s="27" t="s">
        <v>6</v>
      </c>
      <c r="AO2995" s="27" t="s">
        <v>6</v>
      </c>
      <c r="AP2995" s="516"/>
      <c r="AQ2995" s="516"/>
      <c r="AR2995" s="516"/>
      <c r="AS2995" s="516" t="s">
        <v>6</v>
      </c>
      <c r="AT2995" s="516" t="s">
        <v>6</v>
      </c>
      <c r="AU2995" s="516"/>
      <c r="AV2995" s="516" t="s">
        <v>6</v>
      </c>
      <c r="AW2995" s="516" t="s">
        <v>6</v>
      </c>
      <c r="AX2995" s="516"/>
      <c r="AY2995" s="516" t="s">
        <v>6</v>
      </c>
      <c r="AZ2995" s="516" t="s">
        <v>6</v>
      </c>
      <c r="BA2995" s="516"/>
      <c r="BB2995" s="516" t="s">
        <v>6</v>
      </c>
      <c r="BC2995" s="516" t="s">
        <v>6</v>
      </c>
      <c r="BD2995" s="516"/>
      <c r="BE2995" s="516" t="s">
        <v>6</v>
      </c>
      <c r="BF2995" s="516" t="s">
        <v>6</v>
      </c>
      <c r="BG2995" s="516"/>
      <c r="BH2995" s="516" t="s">
        <v>6</v>
      </c>
      <c r="BI2995" s="516" t="s">
        <v>6</v>
      </c>
      <c r="BJ2995" s="516"/>
      <c r="BK2995" s="516" t="s">
        <v>6</v>
      </c>
      <c r="BL2995" s="516" t="s">
        <v>6</v>
      </c>
      <c r="BM2995" s="516"/>
      <c r="BN2995" s="516" t="s">
        <v>6</v>
      </c>
      <c r="BO2995" s="516" t="s">
        <v>6</v>
      </c>
      <c r="BP2995" s="516"/>
      <c r="BQ2995" s="516" t="s">
        <v>6</v>
      </c>
      <c r="BR2995" s="516" t="s">
        <v>6</v>
      </c>
      <c r="BS2995" s="516"/>
      <c r="BT2995" s="516"/>
      <c r="BU2995" s="516"/>
      <c r="BV2995" s="516"/>
      <c r="BW2995" s="516"/>
      <c r="BX2995" s="516"/>
      <c r="BY2995" s="516"/>
      <c r="BZ2995" s="28"/>
      <c r="CA2995" s="24"/>
      <c r="CB2995" s="29"/>
      <c r="CC2995" s="29"/>
      <c r="CD2995" s="30"/>
      <c r="CE2995" s="29"/>
      <c r="CF2995" s="29"/>
      <c r="CG2995" s="31"/>
      <c r="CH2995" s="457"/>
      <c r="CI2995" s="23" t="s">
        <v>836</v>
      </c>
    </row>
    <row r="2996" spans="1:87" ht="15.6" thickTop="1" thickBot="1" x14ac:dyDescent="0.35">
      <c r="A2996" s="503"/>
      <c r="B2996" s="49"/>
      <c r="C2996" s="156">
        <f t="shared" si="1025"/>
        <v>0</v>
      </c>
      <c r="D2996" s="457"/>
      <c r="E2996" s="73"/>
      <c r="F2996" s="107" t="s">
        <v>5684</v>
      </c>
      <c r="G2996" s="302" t="s">
        <v>4319</v>
      </c>
      <c r="H2996" s="76">
        <v>3</v>
      </c>
      <c r="I2996" s="119"/>
      <c r="J2996" s="114"/>
      <c r="K2996" s="79"/>
      <c r="L2996" s="79"/>
      <c r="M2996" s="79"/>
      <c r="N2996" s="80" t="s">
        <v>5676</v>
      </c>
      <c r="O2996" s="81"/>
      <c r="P2996" s="142" t="s">
        <v>5320</v>
      </c>
      <c r="Q2996" s="83" t="str">
        <f t="shared" si="1026"/>
        <v/>
      </c>
      <c r="R2996" s="83" t="str">
        <f t="shared" si="1027"/>
        <v>◄</v>
      </c>
      <c r="S2996" s="84"/>
      <c r="T2996" s="85"/>
      <c r="U2996" s="83" t="str">
        <f t="shared" si="1028"/>
        <v/>
      </c>
      <c r="V2996" s="83" t="str">
        <f t="shared" si="1029"/>
        <v>◄</v>
      </c>
      <c r="W2996" s="86"/>
      <c r="X2996" s="85"/>
      <c r="Y2996" s="457"/>
      <c r="Z2996" s="87"/>
      <c r="AA2996" s="521">
        <f t="shared" si="1030"/>
        <v>0</v>
      </c>
      <c r="AB2996" s="520">
        <f t="shared" si="1031"/>
        <v>0</v>
      </c>
      <c r="AC2996" s="88"/>
      <c r="AD2996" s="519">
        <f t="shared" si="1032"/>
        <v>0</v>
      </c>
      <c r="AE2996" s="522">
        <f t="shared" si="1033"/>
        <v>0</v>
      </c>
      <c r="AF2996" s="44"/>
      <c r="AG2996" s="45"/>
      <c r="AH2996" s="44"/>
      <c r="AI2996" s="45"/>
      <c r="AJ2996" s="45"/>
      <c r="AK2996" s="45"/>
      <c r="AL2996" s="45"/>
      <c r="AM2996" s="43"/>
      <c r="AN2996" s="27" t="s">
        <v>6</v>
      </c>
      <c r="AO2996" s="27" t="s">
        <v>6</v>
      </c>
      <c r="AP2996" s="516"/>
      <c r="AQ2996" s="516"/>
      <c r="AR2996" s="516"/>
      <c r="AS2996" s="516" t="s">
        <v>6</v>
      </c>
      <c r="AT2996" s="516" t="s">
        <v>6</v>
      </c>
      <c r="AU2996" s="516"/>
      <c r="AV2996" s="516" t="s">
        <v>6</v>
      </c>
      <c r="AW2996" s="516" t="s">
        <v>6</v>
      </c>
      <c r="AX2996" s="516"/>
      <c r="AY2996" s="516" t="s">
        <v>6</v>
      </c>
      <c r="AZ2996" s="516" t="s">
        <v>6</v>
      </c>
      <c r="BA2996" s="516"/>
      <c r="BB2996" s="516" t="s">
        <v>6</v>
      </c>
      <c r="BC2996" s="516" t="s">
        <v>6</v>
      </c>
      <c r="BD2996" s="516"/>
      <c r="BE2996" s="516" t="s">
        <v>6</v>
      </c>
      <c r="BF2996" s="516" t="s">
        <v>6</v>
      </c>
      <c r="BG2996" s="516"/>
      <c r="BH2996" s="516" t="s">
        <v>6</v>
      </c>
      <c r="BI2996" s="516" t="s">
        <v>6</v>
      </c>
      <c r="BJ2996" s="516"/>
      <c r="BK2996" s="516" t="s">
        <v>6</v>
      </c>
      <c r="BL2996" s="516" t="s">
        <v>6</v>
      </c>
      <c r="BM2996" s="516"/>
      <c r="BN2996" s="516" t="s">
        <v>6</v>
      </c>
      <c r="BO2996" s="516" t="s">
        <v>6</v>
      </c>
      <c r="BP2996" s="516"/>
      <c r="BQ2996" s="516" t="s">
        <v>6</v>
      </c>
      <c r="BR2996" s="516" t="s">
        <v>6</v>
      </c>
      <c r="BS2996" s="516"/>
      <c r="BT2996" s="516"/>
      <c r="BU2996" s="516"/>
      <c r="BV2996" s="516"/>
      <c r="BW2996" s="516"/>
      <c r="BX2996" s="516"/>
      <c r="BY2996" s="516"/>
      <c r="BZ2996" s="28"/>
      <c r="CA2996" s="24"/>
      <c r="CB2996" s="29"/>
      <c r="CC2996" s="29"/>
      <c r="CD2996" s="30"/>
      <c r="CE2996" s="29"/>
      <c r="CF2996" s="29"/>
      <c r="CG2996" s="31"/>
      <c r="CH2996" s="457"/>
      <c r="CI2996" s="23" t="s">
        <v>836</v>
      </c>
    </row>
    <row r="2997" spans="1:87" ht="15.6" thickTop="1" thickBot="1" x14ac:dyDescent="0.35">
      <c r="A2997" s="503"/>
      <c r="B2997" s="49"/>
      <c r="C2997" s="156">
        <f t="shared" si="1025"/>
        <v>0</v>
      </c>
      <c r="D2997" s="457"/>
      <c r="E2997" s="73"/>
      <c r="F2997" s="107" t="s">
        <v>5685</v>
      </c>
      <c r="G2997" s="302" t="s">
        <v>4319</v>
      </c>
      <c r="H2997" s="76">
        <v>3</v>
      </c>
      <c r="I2997" s="119"/>
      <c r="J2997" s="114"/>
      <c r="K2997" s="79"/>
      <c r="L2997" s="79"/>
      <c r="M2997" s="79"/>
      <c r="N2997" s="80" t="s">
        <v>5676</v>
      </c>
      <c r="O2997" s="318" t="s">
        <v>5248</v>
      </c>
      <c r="P2997" s="142" t="s">
        <v>5686</v>
      </c>
      <c r="Q2997" s="83" t="str">
        <f t="shared" si="1026"/>
        <v/>
      </c>
      <c r="R2997" s="83" t="str">
        <f t="shared" si="1027"/>
        <v>◄</v>
      </c>
      <c r="S2997" s="84"/>
      <c r="T2997" s="85"/>
      <c r="U2997" s="83" t="str">
        <f t="shared" si="1028"/>
        <v/>
      </c>
      <c r="V2997" s="83" t="str">
        <f t="shared" si="1029"/>
        <v>◄</v>
      </c>
      <c r="W2997" s="86"/>
      <c r="X2997" s="85"/>
      <c r="Y2997" s="457"/>
      <c r="Z2997" s="87"/>
      <c r="AA2997" s="521">
        <f t="shared" si="1030"/>
        <v>0</v>
      </c>
      <c r="AB2997" s="520">
        <f t="shared" si="1031"/>
        <v>0</v>
      </c>
      <c r="AC2997" s="88"/>
      <c r="AD2997" s="519">
        <f t="shared" si="1032"/>
        <v>0</v>
      </c>
      <c r="AE2997" s="522">
        <f t="shared" si="1033"/>
        <v>0</v>
      </c>
      <c r="AF2997" s="44"/>
      <c r="AG2997" s="45"/>
      <c r="AH2997" s="44"/>
      <c r="AI2997" s="45"/>
      <c r="AJ2997" s="45"/>
      <c r="AK2997" s="45"/>
      <c r="AL2997" s="45"/>
      <c r="AM2997" s="43"/>
      <c r="AN2997" s="27" t="s">
        <v>6</v>
      </c>
      <c r="AO2997" s="27" t="s">
        <v>6</v>
      </c>
      <c r="AP2997" s="516"/>
      <c r="AQ2997" s="516"/>
      <c r="AR2997" s="516"/>
      <c r="AS2997" s="516" t="s">
        <v>6</v>
      </c>
      <c r="AT2997" s="516" t="s">
        <v>6</v>
      </c>
      <c r="AU2997" s="516"/>
      <c r="AV2997" s="516" t="s">
        <v>6</v>
      </c>
      <c r="AW2997" s="516" t="s">
        <v>6</v>
      </c>
      <c r="AX2997" s="516"/>
      <c r="AY2997" s="516" t="s">
        <v>6</v>
      </c>
      <c r="AZ2997" s="516" t="s">
        <v>6</v>
      </c>
      <c r="BA2997" s="516"/>
      <c r="BB2997" s="516" t="s">
        <v>6</v>
      </c>
      <c r="BC2997" s="516" t="s">
        <v>6</v>
      </c>
      <c r="BD2997" s="516"/>
      <c r="BE2997" s="516" t="s">
        <v>6</v>
      </c>
      <c r="BF2997" s="516" t="s">
        <v>6</v>
      </c>
      <c r="BG2997" s="516"/>
      <c r="BH2997" s="516" t="s">
        <v>6</v>
      </c>
      <c r="BI2997" s="516" t="s">
        <v>6</v>
      </c>
      <c r="BJ2997" s="516"/>
      <c r="BK2997" s="516" t="s">
        <v>6</v>
      </c>
      <c r="BL2997" s="516" t="s">
        <v>6</v>
      </c>
      <c r="BM2997" s="516"/>
      <c r="BN2997" s="516" t="s">
        <v>6</v>
      </c>
      <c r="BO2997" s="516" t="s">
        <v>6</v>
      </c>
      <c r="BP2997" s="516"/>
      <c r="BQ2997" s="516" t="s">
        <v>6</v>
      </c>
      <c r="BR2997" s="516" t="s">
        <v>6</v>
      </c>
      <c r="BS2997" s="516"/>
      <c r="BT2997" s="516"/>
      <c r="BU2997" s="516"/>
      <c r="BV2997" s="516"/>
      <c r="BW2997" s="516"/>
      <c r="BX2997" s="516"/>
      <c r="BY2997" s="516"/>
      <c r="BZ2997" s="28"/>
      <c r="CA2997" s="24"/>
      <c r="CB2997" s="29"/>
      <c r="CC2997" s="29"/>
      <c r="CD2997" s="30"/>
      <c r="CE2997" s="29"/>
      <c r="CF2997" s="29"/>
      <c r="CG2997" s="31"/>
      <c r="CH2997" s="457"/>
      <c r="CI2997" s="23" t="s">
        <v>836</v>
      </c>
    </row>
    <row r="2998" spans="1:87" ht="16.8" customHeight="1" thickTop="1" thickBot="1" x14ac:dyDescent="0.35">
      <c r="A2998" s="503"/>
      <c r="B2998" s="49"/>
      <c r="C2998" s="156">
        <f t="shared" si="1025"/>
        <v>0</v>
      </c>
      <c r="D2998" s="457"/>
      <c r="E2998" s="73"/>
      <c r="F2998" s="107" t="s">
        <v>5687</v>
      </c>
      <c r="G2998" s="302" t="s">
        <v>4319</v>
      </c>
      <c r="H2998" s="76">
        <v>0.5</v>
      </c>
      <c r="I2998" s="119"/>
      <c r="J2998" s="114"/>
      <c r="K2998" s="79"/>
      <c r="L2998" s="79"/>
      <c r="M2998" s="79"/>
      <c r="N2998" s="80" t="s">
        <v>5675</v>
      </c>
      <c r="O2998" s="81"/>
      <c r="P2998" s="142" t="s">
        <v>5680</v>
      </c>
      <c r="Q2998" s="83" t="str">
        <f t="shared" si="1026"/>
        <v/>
      </c>
      <c r="R2998" s="83" t="str">
        <f t="shared" si="1027"/>
        <v>◄</v>
      </c>
      <c r="S2998" s="84"/>
      <c r="T2998" s="85"/>
      <c r="U2998" s="83" t="str">
        <f t="shared" si="1028"/>
        <v/>
      </c>
      <c r="V2998" s="83" t="str">
        <f t="shared" si="1029"/>
        <v>◄</v>
      </c>
      <c r="W2998" s="86"/>
      <c r="X2998" s="85"/>
      <c r="Y2998" s="457"/>
      <c r="Z2998" s="87"/>
      <c r="AA2998" s="521">
        <f t="shared" si="1030"/>
        <v>0</v>
      </c>
      <c r="AB2998" s="520">
        <f t="shared" si="1031"/>
        <v>0</v>
      </c>
      <c r="AC2998" s="88"/>
      <c r="AD2998" s="519">
        <f t="shared" si="1032"/>
        <v>0</v>
      </c>
      <c r="AE2998" s="522">
        <f t="shared" si="1033"/>
        <v>0</v>
      </c>
      <c r="AF2998" s="44"/>
      <c r="AG2998" s="45"/>
      <c r="AH2998" s="44"/>
      <c r="AI2998" s="45"/>
      <c r="AJ2998" s="45"/>
      <c r="AK2998" s="45"/>
      <c r="AL2998" s="45"/>
      <c r="AM2998" s="43"/>
      <c r="AN2998" s="27" t="s">
        <v>6</v>
      </c>
      <c r="AO2998" s="27" t="s">
        <v>6</v>
      </c>
      <c r="AP2998" s="516"/>
      <c r="AQ2998" s="516"/>
      <c r="AR2998" s="516"/>
      <c r="AS2998" s="516" t="s">
        <v>6</v>
      </c>
      <c r="AT2998" s="516" t="s">
        <v>6</v>
      </c>
      <c r="AU2998" s="516"/>
      <c r="AV2998" s="516" t="s">
        <v>6</v>
      </c>
      <c r="AW2998" s="516" t="s">
        <v>6</v>
      </c>
      <c r="AX2998" s="516"/>
      <c r="AY2998" s="516" t="s">
        <v>6</v>
      </c>
      <c r="AZ2998" s="516" t="s">
        <v>6</v>
      </c>
      <c r="BA2998" s="516"/>
      <c r="BB2998" s="516" t="s">
        <v>6</v>
      </c>
      <c r="BC2998" s="516" t="s">
        <v>6</v>
      </c>
      <c r="BD2998" s="516"/>
      <c r="BE2998" s="516" t="s">
        <v>6</v>
      </c>
      <c r="BF2998" s="516" t="s">
        <v>6</v>
      </c>
      <c r="BG2998" s="516"/>
      <c r="BH2998" s="516" t="s">
        <v>6</v>
      </c>
      <c r="BI2998" s="516" t="s">
        <v>6</v>
      </c>
      <c r="BJ2998" s="516"/>
      <c r="BK2998" s="516" t="s">
        <v>6</v>
      </c>
      <c r="BL2998" s="516" t="s">
        <v>6</v>
      </c>
      <c r="BM2998" s="516"/>
      <c r="BN2998" s="516" t="s">
        <v>6</v>
      </c>
      <c r="BO2998" s="516" t="s">
        <v>6</v>
      </c>
      <c r="BP2998" s="516"/>
      <c r="BQ2998" s="516" t="s">
        <v>6</v>
      </c>
      <c r="BR2998" s="516" t="s">
        <v>6</v>
      </c>
      <c r="BS2998" s="516"/>
      <c r="BT2998" s="516"/>
      <c r="BU2998" s="516"/>
      <c r="BV2998" s="516"/>
      <c r="BW2998" s="516"/>
      <c r="BX2998" s="516"/>
      <c r="BY2998" s="516"/>
      <c r="BZ2998" s="28"/>
      <c r="CA2998" s="24"/>
      <c r="CB2998" s="29"/>
      <c r="CC2998" s="29"/>
      <c r="CD2998" s="30"/>
      <c r="CE2998" s="29"/>
      <c r="CF2998" s="29"/>
      <c r="CG2998" s="31"/>
      <c r="CH2998" s="457"/>
      <c r="CI2998" s="23" t="s">
        <v>836</v>
      </c>
    </row>
    <row r="2999" spans="1:87" ht="16.8" customHeight="1" thickTop="1" thickBot="1" x14ac:dyDescent="0.35">
      <c r="A2999" s="503"/>
      <c r="B2999" s="49"/>
      <c r="C2999" s="156">
        <f t="shared" si="1025"/>
        <v>0</v>
      </c>
      <c r="D2999" s="457"/>
      <c r="E2999" s="73"/>
      <c r="F2999" s="107" t="s">
        <v>5688</v>
      </c>
      <c r="G2999" s="302" t="s">
        <v>4319</v>
      </c>
      <c r="H2999" s="76">
        <v>9</v>
      </c>
      <c r="I2999" s="119"/>
      <c r="J2999" s="114"/>
      <c r="K2999" s="79"/>
      <c r="L2999" s="79"/>
      <c r="M2999" s="79"/>
      <c r="N2999" s="80" t="s">
        <v>5677</v>
      </c>
      <c r="O2999" s="81"/>
      <c r="P2999" s="142" t="s">
        <v>5680</v>
      </c>
      <c r="Q2999" s="83" t="str">
        <f t="shared" si="1026"/>
        <v/>
      </c>
      <c r="R2999" s="83" t="str">
        <f t="shared" si="1027"/>
        <v>◄</v>
      </c>
      <c r="S2999" s="84"/>
      <c r="T2999" s="85"/>
      <c r="U2999" s="83" t="str">
        <f t="shared" si="1028"/>
        <v/>
      </c>
      <c r="V2999" s="83" t="str">
        <f t="shared" si="1029"/>
        <v>◄</v>
      </c>
      <c r="W2999" s="86"/>
      <c r="X2999" s="85"/>
      <c r="Y2999" s="457"/>
      <c r="Z2999" s="87"/>
      <c r="AA2999" s="521">
        <f t="shared" si="1030"/>
        <v>0</v>
      </c>
      <c r="AB2999" s="520">
        <f t="shared" si="1031"/>
        <v>0</v>
      </c>
      <c r="AC2999" s="88"/>
      <c r="AD2999" s="519">
        <f t="shared" si="1032"/>
        <v>0</v>
      </c>
      <c r="AE2999" s="522">
        <f t="shared" si="1033"/>
        <v>0</v>
      </c>
      <c r="AF2999" s="44"/>
      <c r="AG2999" s="45"/>
      <c r="AH2999" s="44"/>
      <c r="AI2999" s="45"/>
      <c r="AJ2999" s="45"/>
      <c r="AK2999" s="45"/>
      <c r="AL2999" s="45"/>
      <c r="AM2999" s="43"/>
      <c r="AN2999" s="27" t="s">
        <v>6</v>
      </c>
      <c r="AO2999" s="27" t="s">
        <v>6</v>
      </c>
      <c r="AP2999" s="516"/>
      <c r="AQ2999" s="516"/>
      <c r="AR2999" s="516"/>
      <c r="AS2999" s="516" t="s">
        <v>6</v>
      </c>
      <c r="AT2999" s="516" t="s">
        <v>6</v>
      </c>
      <c r="AU2999" s="516"/>
      <c r="AV2999" s="516" t="s">
        <v>6</v>
      </c>
      <c r="AW2999" s="516" t="s">
        <v>6</v>
      </c>
      <c r="AX2999" s="516"/>
      <c r="AY2999" s="516" t="s">
        <v>6</v>
      </c>
      <c r="AZ2999" s="516" t="s">
        <v>6</v>
      </c>
      <c r="BA2999" s="516"/>
      <c r="BB2999" s="516" t="s">
        <v>6</v>
      </c>
      <c r="BC2999" s="516" t="s">
        <v>6</v>
      </c>
      <c r="BD2999" s="516"/>
      <c r="BE2999" s="516" t="s">
        <v>6</v>
      </c>
      <c r="BF2999" s="516" t="s">
        <v>6</v>
      </c>
      <c r="BG2999" s="516"/>
      <c r="BH2999" s="516" t="s">
        <v>6</v>
      </c>
      <c r="BI2999" s="516" t="s">
        <v>6</v>
      </c>
      <c r="BJ2999" s="516"/>
      <c r="BK2999" s="516" t="s">
        <v>6</v>
      </c>
      <c r="BL2999" s="516" t="s">
        <v>6</v>
      </c>
      <c r="BM2999" s="516"/>
      <c r="BN2999" s="516" t="s">
        <v>6</v>
      </c>
      <c r="BO2999" s="516" t="s">
        <v>6</v>
      </c>
      <c r="BP2999" s="516"/>
      <c r="BQ2999" s="516" t="s">
        <v>6</v>
      </c>
      <c r="BR2999" s="516" t="s">
        <v>6</v>
      </c>
      <c r="BS2999" s="516"/>
      <c r="BT2999" s="516"/>
      <c r="BU2999" s="516"/>
      <c r="BV2999" s="516"/>
      <c r="BW2999" s="516"/>
      <c r="BX2999" s="516"/>
      <c r="BY2999" s="516"/>
      <c r="BZ2999" s="28"/>
      <c r="CA2999" s="24"/>
      <c r="CB2999" s="29"/>
      <c r="CC2999" s="29"/>
      <c r="CD2999" s="30"/>
      <c r="CE2999" s="29"/>
      <c r="CF2999" s="29"/>
      <c r="CG2999" s="31"/>
      <c r="CH2999" s="457"/>
      <c r="CI2999" s="23" t="s">
        <v>836</v>
      </c>
    </row>
    <row r="3000" spans="1:87" ht="16.8" customHeight="1" thickTop="1" thickBot="1" x14ac:dyDescent="0.35">
      <c r="A3000" s="505" t="str">
        <f>IF(COUNTIF(B3001:B3002,"x")&gt;0,"x","")</f>
        <v/>
      </c>
      <c r="B3000" s="57"/>
      <c r="C3000" s="510" t="str">
        <f>A3000</f>
        <v/>
      </c>
      <c r="D3000" s="66">
        <f>ROWS(D3001:D3002)-1</f>
        <v>1</v>
      </c>
      <c r="E3000" s="58" t="s">
        <v>5689</v>
      </c>
      <c r="F3000" s="59"/>
      <c r="G3000" s="301"/>
      <c r="H3000" s="6"/>
      <c r="I3000" s="18"/>
      <c r="J3000" s="6"/>
      <c r="K3000" s="18"/>
      <c r="L3000" s="18"/>
      <c r="M3000" s="18"/>
      <c r="N3000" s="46"/>
      <c r="O3000" s="60" t="s">
        <v>5690</v>
      </c>
      <c r="P3000" s="334" t="s">
        <v>7245</v>
      </c>
      <c r="Q3000" s="62"/>
      <c r="R3000" s="63" t="str">
        <f>IF(COUNTIF(Q3001:Q3002,"?")&gt;0,"?",IF(AND(S3000="◄",T3000="►"),"◄►",IF(S3000="◄","◄",IF(T3000="►","►",""))))</f>
        <v>◄</v>
      </c>
      <c r="S3000" s="64" t="str">
        <f>IF(SUM(S3001:S3002)+1=ROWS(S3001:S3002)-COUNTIF(S3001:S3002,"-"),"","◄")</f>
        <v>◄</v>
      </c>
      <c r="T3000" s="65" t="str">
        <f>IF(SUM(T3001:T3002)&gt;0,"►","")</f>
        <v/>
      </c>
      <c r="U3000" s="62"/>
      <c r="V3000" s="63" t="str">
        <f>IF(COUNTIF(U3001:U3002,"?")&gt;0,"?",IF(AND(W3000="◄",X3000="►"),"◄►",IF(W3000="◄","◄",IF(X3000="►","►",""))))</f>
        <v>◄</v>
      </c>
      <c r="W3000" s="64" t="str">
        <f>IF(SUM(W3001:W3002)+1=ROWS(W3001:W3002)-COUNTIF(W3001:W3002,"-"),"","◄")</f>
        <v>◄</v>
      </c>
      <c r="X3000" s="65" t="str">
        <f>IF(SUM(X3001:X3002)&gt;0,"►","")</f>
        <v/>
      </c>
      <c r="Y3000" s="66">
        <f>ROWS(Y3001:Y3002)-1</f>
        <v>1</v>
      </c>
      <c r="Z3000" s="67">
        <f>SUM(Z3001:Z3002)-Z3002</f>
        <v>0</v>
      </c>
      <c r="AA3000" s="68" t="s">
        <v>840</v>
      </c>
      <c r="AB3000" s="69"/>
      <c r="AC3000" s="67">
        <f>SUM(AC3001:AC3002)-AC3002</f>
        <v>0</v>
      </c>
      <c r="AD3000" s="68" t="s">
        <v>840</v>
      </c>
      <c r="AE3000" s="69"/>
      <c r="AF3000" s="70" t="str">
        <f>IF(AG3000="◄","◄",IF(AG3000="ok","►",""))</f>
        <v>◄</v>
      </c>
      <c r="AG3000" s="71" t="str">
        <f>IF(AG3001&gt;0,"OK","◄")</f>
        <v>◄</v>
      </c>
      <c r="AH3000" s="62" t="str">
        <f>IF(AND(AI3000="◄",AJ3000="►"),"◄?►",IF(AI3000="◄","◄",IF(AJ3000="►","►","")))</f>
        <v>◄</v>
      </c>
      <c r="AI3000" s="64" t="str">
        <f>IF(AI3001&gt;0,"","◄")</f>
        <v>◄</v>
      </c>
      <c r="AJ3000" s="65" t="str">
        <f>IF(SUM(AJ3001:AJ3001)&gt;0,"►","")</f>
        <v/>
      </c>
      <c r="AK3000" s="570" t="str">
        <f>G3001</f>
        <v>1991</v>
      </c>
      <c r="AL3000" s="572" t="str">
        <f>P3000</f>
        <v>▬ folder Nr. 15  /  91 ▬</v>
      </c>
      <c r="AM3000" s="43"/>
      <c r="AN3000" s="1" t="str">
        <f>IF(AO3000="","",IF(COUNTIF(AN3001,"ok"),"","◄"))</f>
        <v>◄</v>
      </c>
      <c r="AO3000" s="9" t="str">
        <f>IF(COUNTIF(AP3000:BR3000,"◄")&gt;0,"◄","")</f>
        <v>◄</v>
      </c>
      <c r="AP3000" s="250" t="str">
        <f>IF(AP3001="-","",IF(AP3001&gt;0,"","◄"))</f>
        <v>◄</v>
      </c>
      <c r="AQ3000" s="251"/>
      <c r="AR3000" s="517">
        <f>IF(ISNONTEXT(AR3001)=TRUE,"_",1)</f>
        <v>1</v>
      </c>
      <c r="AS3000" s="250" t="str">
        <f>IF(AS3001="-","",IF(AS3001&gt;0,"","◄"))</f>
        <v>◄</v>
      </c>
      <c r="AT3000" s="251"/>
      <c r="AU3000" s="517">
        <f>IF(ISNONTEXT(AU3001)=TRUE,"_",AR3000+1)</f>
        <v>2</v>
      </c>
      <c r="AV3000" s="250" t="str">
        <f>IF(AV3001="-","",IF(AV3001&gt;0,"","◄"))</f>
        <v>◄</v>
      </c>
      <c r="AW3000" s="251"/>
      <c r="AX3000" s="517">
        <f>IF(ISNONTEXT(AX3001)=TRUE,"_",AU3000+1)</f>
        <v>3</v>
      </c>
      <c r="AY3000" s="250" t="str">
        <f>IF(AY3001="-","",IF(AY3001&gt;0,"","◄"))</f>
        <v>◄</v>
      </c>
      <c r="AZ3000" s="251"/>
      <c r="BA3000" s="517">
        <f>IF(ISNONTEXT(BA3001)=TRUE,"_",AX3000+1)</f>
        <v>4</v>
      </c>
      <c r="BB3000" s="250" t="str">
        <f>IF(BB3001="-","",IF(BB3001&gt;0,"","◄"))</f>
        <v>◄</v>
      </c>
      <c r="BC3000" s="251"/>
      <c r="BD3000" s="517">
        <f>IF(ISNONTEXT(BD3001)=TRUE,"_",BA3000+1)</f>
        <v>5</v>
      </c>
      <c r="BE3000" s="250" t="str">
        <f>IF(BE3001="-","",IF(BE3001&gt;0,"","◄"))</f>
        <v/>
      </c>
      <c r="BF3000" s="251"/>
      <c r="BG3000" s="517" t="str">
        <f>IF(ISNONTEXT(BG3001)=TRUE,"_",BD3000+1)</f>
        <v>_</v>
      </c>
      <c r="BH3000" s="250" t="str">
        <f>IF(BH3001="-","",IF(BH3001&gt;0,"","◄"))</f>
        <v/>
      </c>
      <c r="BI3000" s="251"/>
      <c r="BJ3000" s="517" t="str">
        <f>IF(ISNONTEXT(BJ3001)=TRUE,"_",BG3000+1)</f>
        <v>_</v>
      </c>
      <c r="BK3000" s="250" t="str">
        <f>IF(BK3001="-","",IF(BK3001&gt;0,"","◄"))</f>
        <v/>
      </c>
      <c r="BL3000" s="251"/>
      <c r="BM3000" s="517" t="str">
        <f>IF(ISNONTEXT(BM3001)=TRUE,"_",BJ3000+1)</f>
        <v>_</v>
      </c>
      <c r="BN3000" s="250" t="str">
        <f>IF(BN3001="-","",IF(BN3001&gt;0,"","◄"))</f>
        <v/>
      </c>
      <c r="BO3000" s="251"/>
      <c r="BP3000" s="517" t="str">
        <f>IF(ISNONTEXT(BP3001)=TRUE,"_",BM3000+1)</f>
        <v>_</v>
      </c>
      <c r="BQ3000" s="250" t="str">
        <f>IF(BQ3001="-","",IF(BQ3001&gt;0,"","◄"))</f>
        <v/>
      </c>
      <c r="BR3000" s="251"/>
      <c r="BS3000" s="517" t="str">
        <f>IF(ISNONTEXT(BS3001)=TRUE,"_",BP3000+1)</f>
        <v>_</v>
      </c>
      <c r="BT3000" s="250" t="str">
        <f>IF(BT3001="-","",IF(BT3001&gt;0,"","◄"))</f>
        <v>◄</v>
      </c>
      <c r="BU3000" s="251"/>
      <c r="BV3000" s="517" t="str">
        <f>IF(ISNONTEXT(BV3001)=TRUE,"_",1)</f>
        <v>_</v>
      </c>
      <c r="BW3000" s="250" t="str">
        <f>IF(BW3001="-","",IF(BW3001&gt;0,"","◄"))</f>
        <v>◄</v>
      </c>
      <c r="BX3000" s="251"/>
      <c r="BY3000" s="517" t="str">
        <f>IF(ISNONTEXT(BY3001)=TRUE,"_",BV3000+1)</f>
        <v>_</v>
      </c>
      <c r="BZ3000" s="26"/>
      <c r="CA3000" s="24"/>
      <c r="CB3000" s="25" t="str">
        <f>IF(CB3001&gt;0,"►","")</f>
        <v/>
      </c>
      <c r="CC3000" s="25" t="str">
        <f>IF(CC3001&gt;0,"►","")</f>
        <v/>
      </c>
      <c r="CD3000" s="517" t="str">
        <f>IF(ISNONTEXT(CD3001)=TRUE,"_",1)</f>
        <v>_</v>
      </c>
      <c r="CE3000" s="25" t="str">
        <f>IF(CE3001&gt;0,"►","")</f>
        <v/>
      </c>
      <c r="CF3000" s="25" t="str">
        <f>IF(CF3001&gt;0,"►","")</f>
        <v/>
      </c>
      <c r="CG3000" s="517" t="str">
        <f>IF(ISNONTEXT(CG3001)=TRUE,"_",CD3000+1)</f>
        <v>_</v>
      </c>
      <c r="CH3000" s="66">
        <f>ROWS(CH3001:CH3002)-1</f>
        <v>1</v>
      </c>
      <c r="CI3000" s="23" t="s">
        <v>836</v>
      </c>
    </row>
    <row r="3001" spans="1:87" ht="15" thickBot="1" x14ac:dyDescent="0.35">
      <c r="A3001" s="503"/>
      <c r="B3001" s="49"/>
      <c r="C3001" s="156">
        <f>B3001</f>
        <v>0</v>
      </c>
      <c r="D3001" s="457"/>
      <c r="E3001" s="73"/>
      <c r="F3001" s="74" t="s">
        <v>5691</v>
      </c>
      <c r="G3001" s="300" t="s">
        <v>4319</v>
      </c>
      <c r="H3001" s="76">
        <v>14</v>
      </c>
      <c r="I3001" s="119"/>
      <c r="J3001" s="114"/>
      <c r="K3001" s="79"/>
      <c r="L3001" s="79"/>
      <c r="M3001" s="79"/>
      <c r="N3001" s="80" t="s">
        <v>5615</v>
      </c>
      <c r="O3001" s="81"/>
      <c r="P3001" s="320"/>
      <c r="Q3001" s="83" t="str">
        <f>IF(R3001="?","?","")</f>
        <v/>
      </c>
      <c r="R3001" s="83" t="str">
        <f>IF(AND(S3001="",T3001&gt;0),"?",IF(S3001="","◄",IF(T3001&gt;=1,"►","")))</f>
        <v>◄</v>
      </c>
      <c r="S3001" s="84"/>
      <c r="T3001" s="85"/>
      <c r="U3001" s="83" t="str">
        <f>IF(V3001="?","?","")</f>
        <v/>
      </c>
      <c r="V3001" s="83" t="str">
        <f>IF(AND(W3001="",X3001&gt;0),"?",IF(W3001="","◄",IF(X3001&gt;=1,"►","")))</f>
        <v>◄</v>
      </c>
      <c r="W3001" s="86"/>
      <c r="X3001" s="85"/>
      <c r="Y3001" s="457"/>
      <c r="Z3001" s="87"/>
      <c r="AA3001" s="521">
        <f>(S3001*Z3001)</f>
        <v>0</v>
      </c>
      <c r="AB3001" s="520">
        <f>(T3001*AA3001)</f>
        <v>0</v>
      </c>
      <c r="AC3001" s="88"/>
      <c r="AD3001" s="519">
        <f>(W3001*AC3001)</f>
        <v>0</v>
      </c>
      <c r="AE3001" s="522">
        <f>(X3001*AD3001)</f>
        <v>0</v>
      </c>
      <c r="AF3001" s="89" t="str">
        <f>IF(AG3001&gt;0,"ok","◄")</f>
        <v>◄</v>
      </c>
      <c r="AG3001" s="90"/>
      <c r="AH3001" s="89" t="str">
        <f>IF(AND(AI3001="",AJ3001&gt;0),"?",IF(AI3001="","◄",IF(AJ3001&gt;=1,"►","")))</f>
        <v>◄</v>
      </c>
      <c r="AI3001" s="91"/>
      <c r="AJ3001" s="92"/>
      <c r="AK3001" s="586"/>
      <c r="AL3001" s="587"/>
      <c r="AM3001" s="43"/>
      <c r="AN3001" s="3" t="s">
        <v>3</v>
      </c>
      <c r="AO3001" s="12" t="s">
        <v>1</v>
      </c>
      <c r="AP3001" s="13"/>
      <c r="AQ3001" s="14"/>
      <c r="AR3001" s="15" t="s">
        <v>4</v>
      </c>
      <c r="AS3001" s="13"/>
      <c r="AT3001" s="14"/>
      <c r="AU3001" s="15" t="s">
        <v>8</v>
      </c>
      <c r="AV3001" s="13"/>
      <c r="AW3001" s="14"/>
      <c r="AX3001" s="15" t="s">
        <v>648</v>
      </c>
      <c r="AY3001" s="13"/>
      <c r="AZ3001" s="14"/>
      <c r="BA3001" s="15" t="s">
        <v>174</v>
      </c>
      <c r="BB3001" s="13"/>
      <c r="BC3001" s="14"/>
      <c r="BD3001" s="15" t="s">
        <v>465</v>
      </c>
      <c r="BE3001" s="516" t="s">
        <v>6</v>
      </c>
      <c r="BF3001" s="516" t="s">
        <v>6</v>
      </c>
      <c r="BG3001" s="516"/>
      <c r="BH3001" s="516" t="s">
        <v>6</v>
      </c>
      <c r="BI3001" s="516" t="s">
        <v>6</v>
      </c>
      <c r="BJ3001" s="516"/>
      <c r="BK3001" s="516" t="s">
        <v>6</v>
      </c>
      <c r="BL3001" s="516" t="s">
        <v>6</v>
      </c>
      <c r="BM3001" s="516"/>
      <c r="BN3001" s="516" t="s">
        <v>6</v>
      </c>
      <c r="BO3001" s="516" t="s">
        <v>6</v>
      </c>
      <c r="BP3001" s="516"/>
      <c r="BQ3001" s="516" t="s">
        <v>6</v>
      </c>
      <c r="BR3001" s="516" t="s">
        <v>6</v>
      </c>
      <c r="BS3001" s="516"/>
      <c r="BT3001" s="32"/>
      <c r="BU3001" s="33"/>
      <c r="BV3001" s="34"/>
      <c r="BW3001" s="32"/>
      <c r="BX3001" s="33"/>
      <c r="BY3001" s="34"/>
      <c r="BZ3001" s="35"/>
      <c r="CA3001" s="24"/>
      <c r="CB3001" s="36"/>
      <c r="CC3001" s="33"/>
      <c r="CD3001" s="37"/>
      <c r="CE3001" s="36"/>
      <c r="CF3001" s="38"/>
      <c r="CG3001" s="39"/>
      <c r="CH3001" s="457"/>
      <c r="CI3001" s="23" t="s">
        <v>836</v>
      </c>
    </row>
    <row r="3002" spans="1:87" ht="16.8" customHeight="1" thickTop="1" thickBot="1" x14ac:dyDescent="0.35">
      <c r="A3002" s="505" t="str">
        <f>IF(COUNTIF(B3003:B3009,"x")&gt;0,"x","")</f>
        <v/>
      </c>
      <c r="B3002" s="57"/>
      <c r="C3002" s="510" t="str">
        <f>A3002</f>
        <v/>
      </c>
      <c r="D3002" s="66">
        <f>ROWS(D3003:D3009)-1</f>
        <v>6</v>
      </c>
      <c r="E3002" s="58" t="s">
        <v>5692</v>
      </c>
      <c r="F3002" s="59"/>
      <c r="G3002" s="301"/>
      <c r="H3002" s="6"/>
      <c r="I3002" s="18"/>
      <c r="J3002" s="6"/>
      <c r="K3002" s="18"/>
      <c r="L3002" s="18"/>
      <c r="M3002" s="18"/>
      <c r="N3002" s="46"/>
      <c r="O3002" s="60" t="s">
        <v>5693</v>
      </c>
      <c r="P3002" s="334" t="s">
        <v>7246</v>
      </c>
      <c r="Q3002" s="143"/>
      <c r="R3002" s="63" t="str">
        <f>IF(COUNTIF(Q3003:Q3009,"?")&gt;0,"?",IF(AND(S3002="◄",T3002="►"),"◄►",IF(S3002="◄","◄",IF(T3002="►","►",""))))</f>
        <v>◄</v>
      </c>
      <c r="S3002" s="64" t="str">
        <f>IF(SUM(S3003:S3009)+1=ROWS(S3003:S3009)-COUNTIF(S3003:S3009,"-"),"","◄")</f>
        <v>◄</v>
      </c>
      <c r="T3002" s="65" t="str">
        <f>IF(SUM(T3003:T3009)&gt;0,"►","")</f>
        <v/>
      </c>
      <c r="U3002" s="146"/>
      <c r="V3002" s="63" t="str">
        <f>IF(COUNTIF(U3003:U3009,"?")&gt;0,"?",IF(AND(W3002="◄",X3002="►"),"◄►",IF(W3002="◄","◄",IF(X3002="►","►",""))))</f>
        <v>◄</v>
      </c>
      <c r="W3002" s="64" t="str">
        <f>IF(SUM(W3003:W3009)+1=ROWS(W3003:W3009)-COUNTIF(W3003:W3009,"-"),"","◄")</f>
        <v>◄</v>
      </c>
      <c r="X3002" s="65" t="str">
        <f>IF(SUM(X3003:X3009)&gt;0,"►","")</f>
        <v/>
      </c>
      <c r="Y3002" s="66">
        <f>ROWS(Y3003:Y3009)-1</f>
        <v>6</v>
      </c>
      <c r="Z3002" s="67">
        <f>SUM(Z3003:Z3009)-Z3009</f>
        <v>0</v>
      </c>
      <c r="AA3002" s="68" t="s">
        <v>840</v>
      </c>
      <c r="AB3002" s="69"/>
      <c r="AC3002" s="67">
        <f>SUM(AC3003:AC3009)-AC3009</f>
        <v>0</v>
      </c>
      <c r="AD3002" s="68" t="s">
        <v>840</v>
      </c>
      <c r="AE3002" s="69"/>
      <c r="AF3002" s="70" t="str">
        <f>IF(AG3002="◄","◄",IF(AG3002="ok","►",""))</f>
        <v>◄</v>
      </c>
      <c r="AG3002" s="71" t="str">
        <f>IF(AG3003&gt;0,"OK","◄")</f>
        <v>◄</v>
      </c>
      <c r="AH3002" s="62" t="str">
        <f>IF(AND(AI3002="◄",AJ3002="►"),"◄?►",IF(AI3002="◄","◄",IF(AJ3002="►","►","")))</f>
        <v>◄</v>
      </c>
      <c r="AI3002" s="64" t="str">
        <f>IF(AI3003&gt;0,"","◄")</f>
        <v>◄</v>
      </c>
      <c r="AJ3002" s="65" t="str">
        <f>IF(SUM(AJ3003:AJ3008)&gt;0,"►","")</f>
        <v/>
      </c>
      <c r="AK3002" s="570" t="str">
        <f>G3003</f>
        <v>1991</v>
      </c>
      <c r="AL3002" s="572" t="str">
        <f>P3002</f>
        <v>▬ folder Nr. 16  /  91 ▬</v>
      </c>
      <c r="AM3002" s="43"/>
      <c r="AN3002" s="1" t="str">
        <f>IF(AO3002="","",IF(COUNTIF(AN3003,"ok"),"","◄"))</f>
        <v>◄</v>
      </c>
      <c r="AO3002" s="9" t="str">
        <f>IF(COUNTIF(AP3002:BR3002,"◄")&gt;0,"◄","")</f>
        <v>◄</v>
      </c>
      <c r="AP3002" s="250" t="str">
        <f>IF(AP3003="-","",IF(AP3003&gt;0,"","◄"))</f>
        <v>◄</v>
      </c>
      <c r="AQ3002" s="251"/>
      <c r="AR3002" s="517">
        <f>IF(ISNONTEXT(AR3003)=TRUE,"_",1)</f>
        <v>1</v>
      </c>
      <c r="AS3002" s="250" t="str">
        <f>IF(AS3003="-","",IF(AS3003&gt;0,"","◄"))</f>
        <v>◄</v>
      </c>
      <c r="AT3002" s="251"/>
      <c r="AU3002" s="517">
        <f>IF(ISNONTEXT(AU3003)=TRUE,"_",AR3002+1)</f>
        <v>2</v>
      </c>
      <c r="AV3002" s="250" t="str">
        <f>IF(AV3003="-","",IF(AV3003&gt;0,"","◄"))</f>
        <v>◄</v>
      </c>
      <c r="AW3002" s="251"/>
      <c r="AX3002" s="517">
        <f>IF(ISNONTEXT(AX3003)=TRUE,"_",AU3002+1)</f>
        <v>3</v>
      </c>
      <c r="AY3002" s="250" t="str">
        <f>IF(AY3003="-","",IF(AY3003&gt;0,"","◄"))</f>
        <v>◄</v>
      </c>
      <c r="AZ3002" s="251"/>
      <c r="BA3002" s="517">
        <f>IF(ISNONTEXT(BA3003)=TRUE,"_",AX3002+1)</f>
        <v>4</v>
      </c>
      <c r="BB3002" s="250" t="str">
        <f>IF(BB3003="-","",IF(BB3003&gt;0,"","◄"))</f>
        <v>◄</v>
      </c>
      <c r="BC3002" s="251"/>
      <c r="BD3002" s="517">
        <f>IF(ISNONTEXT(BD3003)=TRUE,"_",BA3002+1)</f>
        <v>5</v>
      </c>
      <c r="BE3002" s="250" t="str">
        <f>IF(BE3003="-","",IF(BE3003&gt;0,"","◄"))</f>
        <v/>
      </c>
      <c r="BF3002" s="251"/>
      <c r="BG3002" s="517" t="str">
        <f>IF(ISNONTEXT(BG3003)=TRUE,"_",BD3002+1)</f>
        <v>_</v>
      </c>
      <c r="BH3002" s="250" t="str">
        <f>IF(BH3003="-","",IF(BH3003&gt;0,"","◄"))</f>
        <v/>
      </c>
      <c r="BI3002" s="251"/>
      <c r="BJ3002" s="517" t="str">
        <f>IF(ISNONTEXT(BJ3003)=TRUE,"_",BG3002+1)</f>
        <v>_</v>
      </c>
      <c r="BK3002" s="250" t="str">
        <f>IF(BK3003="-","",IF(BK3003&gt;0,"","◄"))</f>
        <v/>
      </c>
      <c r="BL3002" s="251"/>
      <c r="BM3002" s="517" t="str">
        <f>IF(ISNONTEXT(BM3003)=TRUE,"_",BJ3002+1)</f>
        <v>_</v>
      </c>
      <c r="BN3002" s="250" t="str">
        <f>IF(BN3003="-","",IF(BN3003&gt;0,"","◄"))</f>
        <v/>
      </c>
      <c r="BO3002" s="251"/>
      <c r="BP3002" s="517" t="str">
        <f>IF(ISNONTEXT(BP3003)=TRUE,"_",BM3002+1)</f>
        <v>_</v>
      </c>
      <c r="BQ3002" s="250" t="str">
        <f>IF(BQ3003="-","",IF(BQ3003&gt;0,"","◄"))</f>
        <v/>
      </c>
      <c r="BR3002" s="251"/>
      <c r="BS3002" s="517" t="str">
        <f>IF(ISNONTEXT(BS3003)=TRUE,"_",BP3002+1)</f>
        <v>_</v>
      </c>
      <c r="BT3002" s="250" t="str">
        <f>IF(BT3003="-","",IF(BT3003&gt;0,"","◄"))</f>
        <v>◄</v>
      </c>
      <c r="BU3002" s="251"/>
      <c r="BV3002" s="517" t="str">
        <f>IF(ISNONTEXT(BV3003)=TRUE,"_",1)</f>
        <v>_</v>
      </c>
      <c r="BW3002" s="250" t="str">
        <f>IF(BW3003="-","",IF(BW3003&gt;0,"","◄"))</f>
        <v>◄</v>
      </c>
      <c r="BX3002" s="251"/>
      <c r="BY3002" s="517" t="str">
        <f>IF(ISNONTEXT(BY3003)=TRUE,"_",BV3002+1)</f>
        <v>_</v>
      </c>
      <c r="BZ3002" s="26"/>
      <c r="CA3002" s="24"/>
      <c r="CB3002" s="25" t="str">
        <f>IF(CB3003&gt;0,"►","")</f>
        <v/>
      </c>
      <c r="CC3002" s="25" t="str">
        <f>IF(CC3003&gt;0,"►","")</f>
        <v/>
      </c>
      <c r="CD3002" s="517" t="str">
        <f>IF(ISNONTEXT(CD3003)=TRUE,"_",1)</f>
        <v>_</v>
      </c>
      <c r="CE3002" s="25" t="str">
        <f>IF(CE3003&gt;0,"►","")</f>
        <v/>
      </c>
      <c r="CF3002" s="25" t="str">
        <f>IF(CF3003&gt;0,"►","")</f>
        <v/>
      </c>
      <c r="CG3002" s="517" t="str">
        <f>IF(ISNONTEXT(CG3003)=TRUE,"_",CD3002+1)</f>
        <v>_</v>
      </c>
      <c r="CH3002" s="66">
        <f>ROWS(CH3003:CH3009)-1</f>
        <v>6</v>
      </c>
      <c r="CI3002" s="23" t="s">
        <v>836</v>
      </c>
    </row>
    <row r="3003" spans="1:87" ht="15" thickBot="1" x14ac:dyDescent="0.35">
      <c r="A3003" s="503"/>
      <c r="B3003" s="49"/>
      <c r="C3003" s="156">
        <f t="shared" ref="C3003:C3008" si="1034">B3003</f>
        <v>0</v>
      </c>
      <c r="D3003" s="457"/>
      <c r="E3003" s="73"/>
      <c r="F3003" s="74" t="s">
        <v>5694</v>
      </c>
      <c r="G3003" s="300" t="s">
        <v>4319</v>
      </c>
      <c r="H3003" s="76">
        <v>14</v>
      </c>
      <c r="I3003" s="119"/>
      <c r="J3003" s="114"/>
      <c r="K3003" s="79"/>
      <c r="L3003" s="79"/>
      <c r="M3003" s="79"/>
      <c r="N3003" s="80" t="s">
        <v>5695</v>
      </c>
      <c r="O3003" s="81"/>
      <c r="P3003" s="320"/>
      <c r="Q3003" s="83" t="str">
        <f t="shared" ref="Q3003:Q3008" si="1035">IF(R3003="?","?","")</f>
        <v/>
      </c>
      <c r="R3003" s="83" t="str">
        <f t="shared" ref="R3003:R3008" si="1036">IF(AND(S3003="",T3003&gt;0),"?",IF(S3003="","◄",IF(T3003&gt;=1,"►","")))</f>
        <v>◄</v>
      </c>
      <c r="S3003" s="84"/>
      <c r="T3003" s="85"/>
      <c r="U3003" s="83" t="str">
        <f t="shared" ref="U3003:U3008" si="1037">IF(V3003="?","?","")</f>
        <v/>
      </c>
      <c r="V3003" s="83" t="str">
        <f t="shared" ref="V3003:V3008" si="1038">IF(AND(W3003="",X3003&gt;0),"?",IF(W3003="","◄",IF(X3003&gt;=1,"►","")))</f>
        <v>◄</v>
      </c>
      <c r="W3003" s="86"/>
      <c r="X3003" s="85"/>
      <c r="Y3003" s="457"/>
      <c r="Z3003" s="87"/>
      <c r="AA3003" s="521">
        <f t="shared" ref="AA3003:AB3008" si="1039">(S3003*Z3003)</f>
        <v>0</v>
      </c>
      <c r="AB3003" s="520">
        <f t="shared" si="1039"/>
        <v>0</v>
      </c>
      <c r="AC3003" s="88"/>
      <c r="AD3003" s="519">
        <f t="shared" ref="AD3003:AE3008" si="1040">(W3003*AC3003)</f>
        <v>0</v>
      </c>
      <c r="AE3003" s="522">
        <f t="shared" si="1040"/>
        <v>0</v>
      </c>
      <c r="AF3003" s="89" t="str">
        <f>IF(AG3003&gt;0,"ok","◄")</f>
        <v>◄</v>
      </c>
      <c r="AG3003" s="90"/>
      <c r="AH3003" s="89" t="str">
        <f>IF(AND(AI3003="",AJ3003&gt;0),"?",IF(AI3003="","◄",IF(AJ3003&gt;=1,"►","")))</f>
        <v>◄</v>
      </c>
      <c r="AI3003" s="91"/>
      <c r="AJ3003" s="92"/>
      <c r="AK3003" s="586"/>
      <c r="AL3003" s="587"/>
      <c r="AM3003" s="43"/>
      <c r="AN3003" s="3" t="s">
        <v>3</v>
      </c>
      <c r="AO3003" s="12" t="s">
        <v>1</v>
      </c>
      <c r="AP3003" s="13"/>
      <c r="AQ3003" s="14"/>
      <c r="AR3003" s="15" t="s">
        <v>4</v>
      </c>
      <c r="AS3003" s="13"/>
      <c r="AT3003" s="14"/>
      <c r="AU3003" s="15" t="s">
        <v>16</v>
      </c>
      <c r="AV3003" s="13"/>
      <c r="AW3003" s="14"/>
      <c r="AX3003" s="15" t="s">
        <v>248</v>
      </c>
      <c r="AY3003" s="13"/>
      <c r="AZ3003" s="14"/>
      <c r="BA3003" s="15" t="s">
        <v>356</v>
      </c>
      <c r="BB3003" s="13"/>
      <c r="BC3003" s="14"/>
      <c r="BD3003" s="15" t="s">
        <v>193</v>
      </c>
      <c r="BE3003" s="516" t="s">
        <v>6</v>
      </c>
      <c r="BF3003" s="516" t="s">
        <v>6</v>
      </c>
      <c r="BG3003" s="516"/>
      <c r="BH3003" s="516" t="s">
        <v>6</v>
      </c>
      <c r="BI3003" s="516" t="s">
        <v>6</v>
      </c>
      <c r="BJ3003" s="516"/>
      <c r="BK3003" s="516" t="s">
        <v>6</v>
      </c>
      <c r="BL3003" s="516" t="s">
        <v>6</v>
      </c>
      <c r="BM3003" s="516"/>
      <c r="BN3003" s="516" t="s">
        <v>6</v>
      </c>
      <c r="BO3003" s="516" t="s">
        <v>6</v>
      </c>
      <c r="BP3003" s="516"/>
      <c r="BQ3003" s="516" t="s">
        <v>6</v>
      </c>
      <c r="BR3003" s="516" t="s">
        <v>6</v>
      </c>
      <c r="BS3003" s="516"/>
      <c r="BT3003" s="32"/>
      <c r="BU3003" s="33"/>
      <c r="BV3003" s="34"/>
      <c r="BW3003" s="32"/>
      <c r="BX3003" s="33"/>
      <c r="BY3003" s="34"/>
      <c r="BZ3003" s="35"/>
      <c r="CA3003" s="24"/>
      <c r="CB3003" s="36"/>
      <c r="CC3003" s="33"/>
      <c r="CD3003" s="37"/>
      <c r="CE3003" s="36"/>
      <c r="CF3003" s="38"/>
      <c r="CG3003" s="39"/>
      <c r="CH3003" s="457"/>
      <c r="CI3003" s="23" t="s">
        <v>836</v>
      </c>
    </row>
    <row r="3004" spans="1:87" ht="15.6" thickTop="1" thickBot="1" x14ac:dyDescent="0.35">
      <c r="A3004" s="503"/>
      <c r="B3004" s="49"/>
      <c r="C3004" s="156">
        <f t="shared" si="1034"/>
        <v>0</v>
      </c>
      <c r="D3004" s="457"/>
      <c r="E3004" s="73"/>
      <c r="F3004" s="93">
        <v>2429</v>
      </c>
      <c r="G3004" s="302" t="s">
        <v>4319</v>
      </c>
      <c r="H3004" s="76">
        <v>14</v>
      </c>
      <c r="I3004" s="119"/>
      <c r="J3004" s="114"/>
      <c r="K3004" s="79"/>
      <c r="L3004" s="79"/>
      <c r="M3004" s="79"/>
      <c r="N3004" s="80" t="s">
        <v>5696</v>
      </c>
      <c r="O3004" s="81"/>
      <c r="P3004" s="320"/>
      <c r="Q3004" s="83" t="str">
        <f t="shared" si="1035"/>
        <v/>
      </c>
      <c r="R3004" s="83" t="str">
        <f t="shared" si="1036"/>
        <v>◄</v>
      </c>
      <c r="S3004" s="84"/>
      <c r="T3004" s="85"/>
      <c r="U3004" s="83" t="str">
        <f t="shared" si="1037"/>
        <v/>
      </c>
      <c r="V3004" s="83" t="str">
        <f t="shared" si="1038"/>
        <v>◄</v>
      </c>
      <c r="W3004" s="86"/>
      <c r="X3004" s="85"/>
      <c r="Y3004" s="457"/>
      <c r="Z3004" s="87"/>
      <c r="AA3004" s="521">
        <f t="shared" si="1039"/>
        <v>0</v>
      </c>
      <c r="AB3004" s="520">
        <f t="shared" si="1039"/>
        <v>0</v>
      </c>
      <c r="AC3004" s="88"/>
      <c r="AD3004" s="519">
        <f t="shared" si="1040"/>
        <v>0</v>
      </c>
      <c r="AE3004" s="522">
        <f t="shared" si="1040"/>
        <v>0</v>
      </c>
      <c r="AF3004" s="44"/>
      <c r="AG3004" s="45"/>
      <c r="AH3004" s="44"/>
      <c r="AI3004" s="45"/>
      <c r="AJ3004" s="45"/>
      <c r="AK3004" s="45"/>
      <c r="AL3004" s="45"/>
      <c r="AM3004" s="43"/>
      <c r="AN3004" s="27" t="s">
        <v>6</v>
      </c>
      <c r="AO3004" s="27" t="s">
        <v>6</v>
      </c>
      <c r="AP3004" s="516"/>
      <c r="AQ3004" s="516"/>
      <c r="AR3004" s="516"/>
      <c r="AS3004" s="516" t="s">
        <v>6</v>
      </c>
      <c r="AT3004" s="516" t="s">
        <v>6</v>
      </c>
      <c r="AU3004" s="516"/>
      <c r="AV3004" s="516" t="s">
        <v>6</v>
      </c>
      <c r="AW3004" s="516" t="s">
        <v>6</v>
      </c>
      <c r="AX3004" s="516"/>
      <c r="AY3004" s="516" t="s">
        <v>6</v>
      </c>
      <c r="AZ3004" s="516" t="s">
        <v>6</v>
      </c>
      <c r="BA3004" s="516"/>
      <c r="BB3004" s="516" t="s">
        <v>6</v>
      </c>
      <c r="BC3004" s="516" t="s">
        <v>6</v>
      </c>
      <c r="BD3004" s="516"/>
      <c r="BE3004" s="516" t="s">
        <v>6</v>
      </c>
      <c r="BF3004" s="516" t="s">
        <v>6</v>
      </c>
      <c r="BG3004" s="516"/>
      <c r="BH3004" s="516" t="s">
        <v>6</v>
      </c>
      <c r="BI3004" s="516" t="s">
        <v>6</v>
      </c>
      <c r="BJ3004" s="516"/>
      <c r="BK3004" s="516" t="s">
        <v>6</v>
      </c>
      <c r="BL3004" s="516" t="s">
        <v>6</v>
      </c>
      <c r="BM3004" s="516"/>
      <c r="BN3004" s="516" t="s">
        <v>6</v>
      </c>
      <c r="BO3004" s="516" t="s">
        <v>6</v>
      </c>
      <c r="BP3004" s="516"/>
      <c r="BQ3004" s="516" t="s">
        <v>6</v>
      </c>
      <c r="BR3004" s="516" t="s">
        <v>6</v>
      </c>
      <c r="BS3004" s="516"/>
      <c r="BT3004" s="516"/>
      <c r="BU3004" s="516"/>
      <c r="BV3004" s="516"/>
      <c r="BW3004" s="516"/>
      <c r="BX3004" s="516"/>
      <c r="BY3004" s="516"/>
      <c r="BZ3004" s="28"/>
      <c r="CA3004" s="24"/>
      <c r="CB3004" s="29"/>
      <c r="CC3004" s="29"/>
      <c r="CD3004" s="30"/>
      <c r="CE3004" s="29"/>
      <c r="CF3004" s="29"/>
      <c r="CG3004" s="31"/>
      <c r="CH3004" s="457"/>
      <c r="CI3004" s="23" t="s">
        <v>836</v>
      </c>
    </row>
    <row r="3005" spans="1:87" ht="15.6" thickTop="1" thickBot="1" x14ac:dyDescent="0.35">
      <c r="A3005" s="503"/>
      <c r="B3005" s="49"/>
      <c r="C3005" s="156">
        <f t="shared" si="1034"/>
        <v>0</v>
      </c>
      <c r="D3005" s="457"/>
      <c r="E3005" s="73"/>
      <c r="F3005" s="93">
        <v>2430</v>
      </c>
      <c r="G3005" s="302" t="s">
        <v>4319</v>
      </c>
      <c r="H3005" s="76">
        <v>14</v>
      </c>
      <c r="I3005" s="119"/>
      <c r="J3005" s="114"/>
      <c r="K3005" s="79"/>
      <c r="L3005" s="79"/>
      <c r="M3005" s="79"/>
      <c r="N3005" s="80" t="s">
        <v>5697</v>
      </c>
      <c r="O3005" s="81"/>
      <c r="P3005" s="320"/>
      <c r="Q3005" s="83" t="str">
        <f t="shared" si="1035"/>
        <v/>
      </c>
      <c r="R3005" s="83" t="str">
        <f t="shared" si="1036"/>
        <v>◄</v>
      </c>
      <c r="S3005" s="84"/>
      <c r="T3005" s="85"/>
      <c r="U3005" s="83" t="str">
        <f t="shared" si="1037"/>
        <v/>
      </c>
      <c r="V3005" s="83" t="str">
        <f t="shared" si="1038"/>
        <v>◄</v>
      </c>
      <c r="W3005" s="86"/>
      <c r="X3005" s="85"/>
      <c r="Y3005" s="457"/>
      <c r="Z3005" s="87"/>
      <c r="AA3005" s="521">
        <f t="shared" si="1039"/>
        <v>0</v>
      </c>
      <c r="AB3005" s="520">
        <f t="shared" si="1039"/>
        <v>0</v>
      </c>
      <c r="AC3005" s="88"/>
      <c r="AD3005" s="519">
        <f t="shared" si="1040"/>
        <v>0</v>
      </c>
      <c r="AE3005" s="522">
        <f t="shared" si="1040"/>
        <v>0</v>
      </c>
      <c r="AF3005" s="44"/>
      <c r="AG3005" s="45"/>
      <c r="AH3005" s="44"/>
      <c r="AI3005" s="45"/>
      <c r="AJ3005" s="45"/>
      <c r="AK3005" s="45"/>
      <c r="AL3005" s="45"/>
      <c r="AM3005" s="43"/>
      <c r="AN3005" s="27" t="s">
        <v>6</v>
      </c>
      <c r="AO3005" s="27" t="s">
        <v>6</v>
      </c>
      <c r="AP3005" s="516"/>
      <c r="AQ3005" s="516"/>
      <c r="AR3005" s="516"/>
      <c r="AS3005" s="516" t="s">
        <v>6</v>
      </c>
      <c r="AT3005" s="516" t="s">
        <v>6</v>
      </c>
      <c r="AU3005" s="516"/>
      <c r="AV3005" s="516" t="s">
        <v>6</v>
      </c>
      <c r="AW3005" s="516" t="s">
        <v>6</v>
      </c>
      <c r="AX3005" s="516"/>
      <c r="AY3005" s="516" t="s">
        <v>6</v>
      </c>
      <c r="AZ3005" s="516" t="s">
        <v>6</v>
      </c>
      <c r="BA3005" s="516"/>
      <c r="BB3005" s="516" t="s">
        <v>6</v>
      </c>
      <c r="BC3005" s="516" t="s">
        <v>6</v>
      </c>
      <c r="BD3005" s="516"/>
      <c r="BE3005" s="516" t="s">
        <v>6</v>
      </c>
      <c r="BF3005" s="516" t="s">
        <v>6</v>
      </c>
      <c r="BG3005" s="516"/>
      <c r="BH3005" s="516" t="s">
        <v>6</v>
      </c>
      <c r="BI3005" s="516" t="s">
        <v>6</v>
      </c>
      <c r="BJ3005" s="516"/>
      <c r="BK3005" s="516" t="s">
        <v>6</v>
      </c>
      <c r="BL3005" s="516" t="s">
        <v>6</v>
      </c>
      <c r="BM3005" s="516"/>
      <c r="BN3005" s="516" t="s">
        <v>6</v>
      </c>
      <c r="BO3005" s="516" t="s">
        <v>6</v>
      </c>
      <c r="BP3005" s="516"/>
      <c r="BQ3005" s="516" t="s">
        <v>6</v>
      </c>
      <c r="BR3005" s="516" t="s">
        <v>6</v>
      </c>
      <c r="BS3005" s="516"/>
      <c r="BT3005" s="516"/>
      <c r="BU3005" s="516"/>
      <c r="BV3005" s="516"/>
      <c r="BW3005" s="516"/>
      <c r="BX3005" s="516"/>
      <c r="BY3005" s="516"/>
      <c r="BZ3005" s="28"/>
      <c r="CA3005" s="24"/>
      <c r="CB3005" s="29"/>
      <c r="CC3005" s="29"/>
      <c r="CD3005" s="30"/>
      <c r="CE3005" s="29"/>
      <c r="CF3005" s="29"/>
      <c r="CG3005" s="31"/>
      <c r="CH3005" s="457"/>
      <c r="CI3005" s="23" t="s">
        <v>836</v>
      </c>
    </row>
    <row r="3006" spans="1:87" ht="26.4" customHeight="1" thickTop="1" thickBot="1" x14ac:dyDescent="0.35">
      <c r="A3006" s="503"/>
      <c r="B3006" s="49"/>
      <c r="C3006" s="156">
        <f t="shared" si="1034"/>
        <v>0</v>
      </c>
      <c r="D3006" s="457"/>
      <c r="E3006" s="73"/>
      <c r="F3006" s="93">
        <v>2431</v>
      </c>
      <c r="G3006" s="302" t="s">
        <v>4319</v>
      </c>
      <c r="H3006" s="76">
        <v>14</v>
      </c>
      <c r="I3006" s="119"/>
      <c r="J3006" s="114"/>
      <c r="K3006" s="79"/>
      <c r="L3006" s="79"/>
      <c r="M3006" s="79"/>
      <c r="N3006" s="80" t="s">
        <v>5698</v>
      </c>
      <c r="O3006" s="81"/>
      <c r="P3006" s="320"/>
      <c r="Q3006" s="83" t="str">
        <f t="shared" si="1035"/>
        <v/>
      </c>
      <c r="R3006" s="83" t="str">
        <f t="shared" si="1036"/>
        <v>◄</v>
      </c>
      <c r="S3006" s="84"/>
      <c r="T3006" s="85"/>
      <c r="U3006" s="83" t="str">
        <f t="shared" si="1037"/>
        <v/>
      </c>
      <c r="V3006" s="83" t="str">
        <f t="shared" si="1038"/>
        <v>◄</v>
      </c>
      <c r="W3006" s="86"/>
      <c r="X3006" s="85"/>
      <c r="Y3006" s="457"/>
      <c r="Z3006" s="87"/>
      <c r="AA3006" s="521">
        <f t="shared" si="1039"/>
        <v>0</v>
      </c>
      <c r="AB3006" s="520">
        <f t="shared" si="1039"/>
        <v>0</v>
      </c>
      <c r="AC3006" s="88"/>
      <c r="AD3006" s="519">
        <f t="shared" si="1040"/>
        <v>0</v>
      </c>
      <c r="AE3006" s="522">
        <f t="shared" si="1040"/>
        <v>0</v>
      </c>
      <c r="AF3006" s="44"/>
      <c r="AG3006" s="45"/>
      <c r="AH3006" s="44"/>
      <c r="AI3006" s="45"/>
      <c r="AJ3006" s="45"/>
      <c r="AK3006" s="45"/>
      <c r="AL3006" s="45"/>
      <c r="AM3006" s="43"/>
      <c r="AN3006" s="27" t="s">
        <v>6</v>
      </c>
      <c r="AO3006" s="27" t="s">
        <v>6</v>
      </c>
      <c r="AP3006" s="516"/>
      <c r="AQ3006" s="516"/>
      <c r="AR3006" s="516"/>
      <c r="AS3006" s="516" t="s">
        <v>6</v>
      </c>
      <c r="AT3006" s="516" t="s">
        <v>6</v>
      </c>
      <c r="AU3006" s="516"/>
      <c r="AV3006" s="516" t="s">
        <v>6</v>
      </c>
      <c r="AW3006" s="516" t="s">
        <v>6</v>
      </c>
      <c r="AX3006" s="516"/>
      <c r="AY3006" s="516" t="s">
        <v>6</v>
      </c>
      <c r="AZ3006" s="516" t="s">
        <v>6</v>
      </c>
      <c r="BA3006" s="516"/>
      <c r="BB3006" s="516" t="s">
        <v>6</v>
      </c>
      <c r="BC3006" s="516" t="s">
        <v>6</v>
      </c>
      <c r="BD3006" s="516"/>
      <c r="BE3006" s="516" t="s">
        <v>6</v>
      </c>
      <c r="BF3006" s="516" t="s">
        <v>6</v>
      </c>
      <c r="BG3006" s="516"/>
      <c r="BH3006" s="516" t="s">
        <v>6</v>
      </c>
      <c r="BI3006" s="516" t="s">
        <v>6</v>
      </c>
      <c r="BJ3006" s="516"/>
      <c r="BK3006" s="516" t="s">
        <v>6</v>
      </c>
      <c r="BL3006" s="516" t="s">
        <v>6</v>
      </c>
      <c r="BM3006" s="516"/>
      <c r="BN3006" s="516" t="s">
        <v>6</v>
      </c>
      <c r="BO3006" s="516" t="s">
        <v>6</v>
      </c>
      <c r="BP3006" s="516"/>
      <c r="BQ3006" s="516" t="s">
        <v>6</v>
      </c>
      <c r="BR3006" s="516" t="s">
        <v>6</v>
      </c>
      <c r="BS3006" s="516"/>
      <c r="BT3006" s="516"/>
      <c r="BU3006" s="516"/>
      <c r="BV3006" s="516"/>
      <c r="BW3006" s="516"/>
      <c r="BX3006" s="516"/>
      <c r="BY3006" s="516"/>
      <c r="BZ3006" s="28"/>
      <c r="CA3006" s="24"/>
      <c r="CB3006" s="29"/>
      <c r="CC3006" s="29"/>
      <c r="CD3006" s="30"/>
      <c r="CE3006" s="29"/>
      <c r="CF3006" s="29"/>
      <c r="CG3006" s="31"/>
      <c r="CH3006" s="457"/>
      <c r="CI3006" s="23" t="s">
        <v>836</v>
      </c>
    </row>
    <row r="3007" spans="1:87" ht="15.6" thickTop="1" thickBot="1" x14ac:dyDescent="0.35">
      <c r="A3007" s="503"/>
      <c r="B3007" s="49"/>
      <c r="C3007" s="156">
        <f t="shared" si="1034"/>
        <v>0</v>
      </c>
      <c r="D3007" s="457"/>
      <c r="E3007" s="73"/>
      <c r="F3007" s="107" t="s">
        <v>5699</v>
      </c>
      <c r="G3007" s="302" t="s">
        <v>4319</v>
      </c>
      <c r="H3007" s="76">
        <v>56</v>
      </c>
      <c r="I3007" s="119"/>
      <c r="J3007" s="93" t="s">
        <v>5694</v>
      </c>
      <c r="K3007" s="93">
        <v>2429</v>
      </c>
      <c r="L3007" s="93">
        <v>2430</v>
      </c>
      <c r="M3007" s="93">
        <v>2431</v>
      </c>
      <c r="N3007" s="131" t="s">
        <v>5380</v>
      </c>
      <c r="O3007" s="81"/>
      <c r="P3007" s="82"/>
      <c r="Q3007" s="83" t="str">
        <f t="shared" si="1035"/>
        <v/>
      </c>
      <c r="R3007" s="83" t="str">
        <f t="shared" si="1036"/>
        <v>◄</v>
      </c>
      <c r="S3007" s="84"/>
      <c r="T3007" s="85"/>
      <c r="U3007" s="83" t="str">
        <f t="shared" si="1037"/>
        <v/>
      </c>
      <c r="V3007" s="83" t="str">
        <f t="shared" si="1038"/>
        <v>◄</v>
      </c>
      <c r="W3007" s="86"/>
      <c r="X3007" s="85"/>
      <c r="Y3007" s="457"/>
      <c r="Z3007" s="87"/>
      <c r="AA3007" s="521">
        <f t="shared" si="1039"/>
        <v>0</v>
      </c>
      <c r="AB3007" s="520">
        <f t="shared" si="1039"/>
        <v>0</v>
      </c>
      <c r="AC3007" s="88"/>
      <c r="AD3007" s="519">
        <f t="shared" si="1040"/>
        <v>0</v>
      </c>
      <c r="AE3007" s="522">
        <f t="shared" si="1040"/>
        <v>0</v>
      </c>
      <c r="AF3007" s="44"/>
      <c r="AG3007" s="45"/>
      <c r="AH3007" s="44"/>
      <c r="AI3007" s="45"/>
      <c r="AJ3007" s="45"/>
      <c r="AK3007" s="45"/>
      <c r="AL3007" s="45"/>
      <c r="AM3007" s="43"/>
      <c r="AN3007" s="27" t="s">
        <v>6</v>
      </c>
      <c r="AO3007" s="27" t="s">
        <v>6</v>
      </c>
      <c r="AP3007" s="516"/>
      <c r="AQ3007" s="516"/>
      <c r="AR3007" s="516"/>
      <c r="AS3007" s="516" t="s">
        <v>6</v>
      </c>
      <c r="AT3007" s="516" t="s">
        <v>6</v>
      </c>
      <c r="AU3007" s="516"/>
      <c r="AV3007" s="516" t="s">
        <v>6</v>
      </c>
      <c r="AW3007" s="516" t="s">
        <v>6</v>
      </c>
      <c r="AX3007" s="516"/>
      <c r="AY3007" s="516" t="s">
        <v>6</v>
      </c>
      <c r="AZ3007" s="516" t="s">
        <v>6</v>
      </c>
      <c r="BA3007" s="516"/>
      <c r="BB3007" s="516" t="s">
        <v>6</v>
      </c>
      <c r="BC3007" s="516" t="s">
        <v>6</v>
      </c>
      <c r="BD3007" s="516"/>
      <c r="BE3007" s="516" t="s">
        <v>6</v>
      </c>
      <c r="BF3007" s="516" t="s">
        <v>6</v>
      </c>
      <c r="BG3007" s="516"/>
      <c r="BH3007" s="516" t="s">
        <v>6</v>
      </c>
      <c r="BI3007" s="516" t="s">
        <v>6</v>
      </c>
      <c r="BJ3007" s="516"/>
      <c r="BK3007" s="516" t="s">
        <v>6</v>
      </c>
      <c r="BL3007" s="516" t="s">
        <v>6</v>
      </c>
      <c r="BM3007" s="516"/>
      <c r="BN3007" s="516" t="s">
        <v>6</v>
      </c>
      <c r="BO3007" s="516" t="s">
        <v>6</v>
      </c>
      <c r="BP3007" s="516"/>
      <c r="BQ3007" s="516" t="s">
        <v>6</v>
      </c>
      <c r="BR3007" s="516" t="s">
        <v>6</v>
      </c>
      <c r="BS3007" s="516"/>
      <c r="BT3007" s="516"/>
      <c r="BU3007" s="516"/>
      <c r="BV3007" s="516"/>
      <c r="BW3007" s="516"/>
      <c r="BX3007" s="516"/>
      <c r="BY3007" s="516"/>
      <c r="BZ3007" s="28"/>
      <c r="CA3007" s="24"/>
      <c r="CB3007" s="29"/>
      <c r="CC3007" s="29"/>
      <c r="CD3007" s="30"/>
      <c r="CE3007" s="29"/>
      <c r="CF3007" s="29"/>
      <c r="CG3007" s="31"/>
      <c r="CH3007" s="457"/>
      <c r="CI3007" s="23" t="s">
        <v>836</v>
      </c>
    </row>
    <row r="3008" spans="1:87" ht="15.6" thickTop="1" thickBot="1" x14ac:dyDescent="0.35">
      <c r="A3008" s="503"/>
      <c r="B3008" s="49"/>
      <c r="C3008" s="156">
        <f t="shared" si="1034"/>
        <v>0</v>
      </c>
      <c r="D3008" s="457"/>
      <c r="E3008" s="204" t="s">
        <v>6754</v>
      </c>
      <c r="F3008" s="93"/>
      <c r="G3008" s="302" t="s">
        <v>4319</v>
      </c>
      <c r="H3008" s="76">
        <v>56</v>
      </c>
      <c r="I3008" s="119"/>
      <c r="J3008" s="114"/>
      <c r="K3008" s="79"/>
      <c r="L3008" s="79"/>
      <c r="M3008" s="79"/>
      <c r="N3008" s="113" t="s">
        <v>5700</v>
      </c>
      <c r="O3008" s="81"/>
      <c r="P3008" s="320"/>
      <c r="Q3008" s="83" t="str">
        <f t="shared" si="1035"/>
        <v/>
      </c>
      <c r="R3008" s="83" t="str">
        <f t="shared" si="1036"/>
        <v>◄</v>
      </c>
      <c r="S3008" s="84"/>
      <c r="T3008" s="85"/>
      <c r="U3008" s="83" t="str">
        <f t="shared" si="1037"/>
        <v/>
      </c>
      <c r="V3008" s="83" t="str">
        <f t="shared" si="1038"/>
        <v>◄</v>
      </c>
      <c r="W3008" s="86"/>
      <c r="X3008" s="85"/>
      <c r="Y3008" s="457"/>
      <c r="Z3008" s="87"/>
      <c r="AA3008" s="521">
        <f t="shared" si="1039"/>
        <v>0</v>
      </c>
      <c r="AB3008" s="520">
        <f t="shared" si="1039"/>
        <v>0</v>
      </c>
      <c r="AC3008" s="88"/>
      <c r="AD3008" s="519">
        <f t="shared" si="1040"/>
        <v>0</v>
      </c>
      <c r="AE3008" s="522">
        <f t="shared" si="1040"/>
        <v>0</v>
      </c>
      <c r="AF3008" s="44"/>
      <c r="AG3008" s="45"/>
      <c r="AH3008" s="44"/>
      <c r="AI3008" s="45"/>
      <c r="AJ3008" s="45"/>
      <c r="AK3008" s="45"/>
      <c r="AL3008" s="45"/>
      <c r="AM3008" s="43"/>
      <c r="AN3008" s="27" t="s">
        <v>6</v>
      </c>
      <c r="AO3008" s="27" t="s">
        <v>6</v>
      </c>
      <c r="AP3008" s="516"/>
      <c r="AQ3008" s="516"/>
      <c r="AR3008" s="516"/>
      <c r="AS3008" s="516" t="s">
        <v>6</v>
      </c>
      <c r="AT3008" s="516" t="s">
        <v>6</v>
      </c>
      <c r="AU3008" s="516"/>
      <c r="AV3008" s="516" t="s">
        <v>6</v>
      </c>
      <c r="AW3008" s="516" t="s">
        <v>6</v>
      </c>
      <c r="AX3008" s="516"/>
      <c r="AY3008" s="516" t="s">
        <v>6</v>
      </c>
      <c r="AZ3008" s="516" t="s">
        <v>6</v>
      </c>
      <c r="BA3008" s="516"/>
      <c r="BB3008" s="516" t="s">
        <v>6</v>
      </c>
      <c r="BC3008" s="516" t="s">
        <v>6</v>
      </c>
      <c r="BD3008" s="516"/>
      <c r="BE3008" s="516" t="s">
        <v>6</v>
      </c>
      <c r="BF3008" s="516" t="s">
        <v>6</v>
      </c>
      <c r="BG3008" s="516"/>
      <c r="BH3008" s="516" t="s">
        <v>6</v>
      </c>
      <c r="BI3008" s="516" t="s">
        <v>6</v>
      </c>
      <c r="BJ3008" s="516"/>
      <c r="BK3008" s="516" t="s">
        <v>6</v>
      </c>
      <c r="BL3008" s="516" t="s">
        <v>6</v>
      </c>
      <c r="BM3008" s="516"/>
      <c r="BN3008" s="516" t="s">
        <v>6</v>
      </c>
      <c r="BO3008" s="516" t="s">
        <v>6</v>
      </c>
      <c r="BP3008" s="516"/>
      <c r="BQ3008" s="516" t="s">
        <v>6</v>
      </c>
      <c r="BR3008" s="516" t="s">
        <v>6</v>
      </c>
      <c r="BS3008" s="516"/>
      <c r="BT3008" s="516"/>
      <c r="BU3008" s="516"/>
      <c r="BV3008" s="516"/>
      <c r="BW3008" s="516"/>
      <c r="BX3008" s="516"/>
      <c r="BY3008" s="516"/>
      <c r="BZ3008" s="28"/>
      <c r="CA3008" s="24"/>
      <c r="CB3008" s="29"/>
      <c r="CC3008" s="29"/>
      <c r="CD3008" s="30"/>
      <c r="CE3008" s="29"/>
      <c r="CF3008" s="29"/>
      <c r="CG3008" s="31"/>
      <c r="CH3008" s="457"/>
      <c r="CI3008" s="23" t="s">
        <v>836</v>
      </c>
    </row>
    <row r="3009" spans="1:87" ht="16.8" customHeight="1" thickTop="1" thickBot="1" x14ac:dyDescent="0.35">
      <c r="A3009" s="505" t="str">
        <f>IF(COUNTIF(B3010:B3013,"x")&gt;0,"x","")</f>
        <v/>
      </c>
      <c r="B3009" s="57"/>
      <c r="C3009" s="510" t="str">
        <f>A3009</f>
        <v/>
      </c>
      <c r="D3009" s="66">
        <f>ROWS(D3010:D3013)-1</f>
        <v>3</v>
      </c>
      <c r="E3009" s="58" t="s">
        <v>5701</v>
      </c>
      <c r="F3009" s="59"/>
      <c r="G3009" s="301"/>
      <c r="H3009" s="6"/>
      <c r="I3009" s="18"/>
      <c r="J3009" s="6"/>
      <c r="K3009" s="18"/>
      <c r="L3009" s="18"/>
      <c r="M3009" s="18"/>
      <c r="N3009" s="46"/>
      <c r="O3009" s="60" t="s">
        <v>5702</v>
      </c>
      <c r="P3009" s="334" t="s">
        <v>7247</v>
      </c>
      <c r="Q3009" s="143"/>
      <c r="R3009" s="63" t="str">
        <f>IF(COUNTIF(Q3010:Q3013,"?")&gt;0,"?",IF(AND(S3009="◄",T3009="►"),"◄►",IF(S3009="◄","◄",IF(T3009="►","►",""))))</f>
        <v>◄</v>
      </c>
      <c r="S3009" s="64" t="str">
        <f>IF(SUM(S3010:S3013)+1=ROWS(S3010:S3013)-COUNTIF(S3010:S3013,"-"),"","◄")</f>
        <v>◄</v>
      </c>
      <c r="T3009" s="65" t="str">
        <f>IF(SUM(T3010:T3013)&gt;0,"►","")</f>
        <v/>
      </c>
      <c r="U3009" s="146"/>
      <c r="V3009" s="63" t="str">
        <f>IF(COUNTIF(U3010:U3013,"?")&gt;0,"?",IF(AND(W3009="◄",X3009="►"),"◄►",IF(W3009="◄","◄",IF(X3009="►","►",""))))</f>
        <v>◄</v>
      </c>
      <c r="W3009" s="64" t="str">
        <f>IF(SUM(W3010:W3013)+1=ROWS(W3010:W3013)-COUNTIF(W3010:W3013,"-"),"","◄")</f>
        <v>◄</v>
      </c>
      <c r="X3009" s="65" t="str">
        <f>IF(SUM(X3010:X3013)&gt;0,"►","")</f>
        <v/>
      </c>
      <c r="Y3009" s="66">
        <f>ROWS(Y3010:Y3013)-1</f>
        <v>3</v>
      </c>
      <c r="Z3009" s="67">
        <f>SUM(Z3010:Z3013)-Z3013</f>
        <v>0</v>
      </c>
      <c r="AA3009" s="68" t="s">
        <v>840</v>
      </c>
      <c r="AB3009" s="69"/>
      <c r="AC3009" s="67">
        <f>SUM(AC3010:AC3013)-AC3013</f>
        <v>0</v>
      </c>
      <c r="AD3009" s="68" t="s">
        <v>840</v>
      </c>
      <c r="AE3009" s="69"/>
      <c r="AF3009" s="70" t="str">
        <f>IF(AG3009="◄","◄",IF(AG3009="ok","►",""))</f>
        <v>◄</v>
      </c>
      <c r="AG3009" s="71" t="str">
        <f>IF(AG3010&gt;0,"OK","◄")</f>
        <v>◄</v>
      </c>
      <c r="AH3009" s="62" t="str">
        <f>IF(AND(AI3009="◄",AJ3009="►"),"◄?►",IF(AI3009="◄","◄",IF(AJ3009="►","►","")))</f>
        <v>◄</v>
      </c>
      <c r="AI3009" s="64" t="str">
        <f>IF(AI3010&gt;0,"","◄")</f>
        <v>◄</v>
      </c>
      <c r="AJ3009" s="65" t="str">
        <f>IF(SUM(AJ3010:AJ3012)&gt;0,"►","")</f>
        <v/>
      </c>
      <c r="AK3009" s="570" t="str">
        <f>G3010</f>
        <v>1991</v>
      </c>
      <c r="AL3009" s="572" t="str">
        <f>P3009</f>
        <v>▬ folder Nr. 17  /  91 ▬</v>
      </c>
      <c r="AM3009" s="43"/>
      <c r="AN3009" s="1" t="str">
        <f>IF(AO3009="","",IF(COUNTIF(AN3010,"ok"),"","◄"))</f>
        <v>◄</v>
      </c>
      <c r="AO3009" s="9" t="str">
        <f>IF(COUNTIF(AP3009:BR3009,"◄")&gt;0,"◄","")</f>
        <v>◄</v>
      </c>
      <c r="AP3009" s="250" t="str">
        <f>IF(AP3010="-","",IF(AP3010&gt;0,"","◄"))</f>
        <v>◄</v>
      </c>
      <c r="AQ3009" s="251"/>
      <c r="AR3009" s="517">
        <f>IF(ISNONTEXT(AR3010)=TRUE,"_",1)</f>
        <v>1</v>
      </c>
      <c r="AS3009" s="250" t="str">
        <f>IF(AS3010="-","",IF(AS3010&gt;0,"","◄"))</f>
        <v>◄</v>
      </c>
      <c r="AT3009" s="251"/>
      <c r="AU3009" s="517">
        <f>IF(ISNONTEXT(AU3010)=TRUE,"_",AR3009+1)</f>
        <v>2</v>
      </c>
      <c r="AV3009" s="250" t="str">
        <f>IF(AV3010="-","",IF(AV3010&gt;0,"","◄"))</f>
        <v>◄</v>
      </c>
      <c r="AW3009" s="251"/>
      <c r="AX3009" s="517">
        <f>IF(ISNONTEXT(AX3010)=TRUE,"_",AU3009+1)</f>
        <v>3</v>
      </c>
      <c r="AY3009" s="250" t="str">
        <f>IF(AY3010="-","",IF(AY3010&gt;0,"","◄"))</f>
        <v>◄</v>
      </c>
      <c r="AZ3009" s="251"/>
      <c r="BA3009" s="517">
        <f>IF(ISNONTEXT(BA3010)=TRUE,"_",AX3009+1)</f>
        <v>4</v>
      </c>
      <c r="BB3009" s="250" t="str">
        <f>IF(BB3010="-","",IF(BB3010&gt;0,"","◄"))</f>
        <v>◄</v>
      </c>
      <c r="BC3009" s="251"/>
      <c r="BD3009" s="517">
        <f>IF(ISNONTEXT(BD3010)=TRUE,"_",BA3009+1)</f>
        <v>5</v>
      </c>
      <c r="BE3009" s="250" t="str">
        <f>IF(BE3010="-","",IF(BE3010&gt;0,"","◄"))</f>
        <v/>
      </c>
      <c r="BF3009" s="251"/>
      <c r="BG3009" s="517" t="str">
        <f>IF(ISNONTEXT(BG3010)=TRUE,"_",BD3009+1)</f>
        <v>_</v>
      </c>
      <c r="BH3009" s="250" t="str">
        <f>IF(BH3010="-","",IF(BH3010&gt;0,"","◄"))</f>
        <v/>
      </c>
      <c r="BI3009" s="251"/>
      <c r="BJ3009" s="517" t="str">
        <f>IF(ISNONTEXT(BJ3010)=TRUE,"_",BG3009+1)</f>
        <v>_</v>
      </c>
      <c r="BK3009" s="250" t="str">
        <f>IF(BK3010="-","",IF(BK3010&gt;0,"","◄"))</f>
        <v/>
      </c>
      <c r="BL3009" s="251"/>
      <c r="BM3009" s="517" t="str">
        <f>IF(ISNONTEXT(BM3010)=TRUE,"_",BJ3009+1)</f>
        <v>_</v>
      </c>
      <c r="BN3009" s="250" t="str">
        <f>IF(BN3010="-","",IF(BN3010&gt;0,"","◄"))</f>
        <v/>
      </c>
      <c r="BO3009" s="251"/>
      <c r="BP3009" s="517" t="str">
        <f>IF(ISNONTEXT(BP3010)=TRUE,"_",BM3009+1)</f>
        <v>_</v>
      </c>
      <c r="BQ3009" s="250" t="str">
        <f>IF(BQ3010="-","",IF(BQ3010&gt;0,"","◄"))</f>
        <v/>
      </c>
      <c r="BR3009" s="251"/>
      <c r="BS3009" s="517" t="str">
        <f>IF(ISNONTEXT(BS3010)=TRUE,"_",BP3009+1)</f>
        <v>_</v>
      </c>
      <c r="BT3009" s="250" t="str">
        <f>IF(BT3010="-","",IF(BT3010&gt;0,"","◄"))</f>
        <v>◄</v>
      </c>
      <c r="BU3009" s="251"/>
      <c r="BV3009" s="517" t="str">
        <f>IF(ISNONTEXT(BV3010)=TRUE,"_",1)</f>
        <v>_</v>
      </c>
      <c r="BW3009" s="250" t="str">
        <f>IF(BW3010="-","",IF(BW3010&gt;0,"","◄"))</f>
        <v>◄</v>
      </c>
      <c r="BX3009" s="251"/>
      <c r="BY3009" s="517" t="str">
        <f>IF(ISNONTEXT(BY3010)=TRUE,"_",BV3009+1)</f>
        <v>_</v>
      </c>
      <c r="BZ3009" s="26"/>
      <c r="CA3009" s="24"/>
      <c r="CB3009" s="25" t="str">
        <f>IF(CB3010&gt;0,"►","")</f>
        <v/>
      </c>
      <c r="CC3009" s="25" t="str">
        <f>IF(CC3010&gt;0,"►","")</f>
        <v/>
      </c>
      <c r="CD3009" s="517" t="str">
        <f>IF(ISNONTEXT(CD3010)=TRUE,"_",1)</f>
        <v>_</v>
      </c>
      <c r="CE3009" s="25" t="str">
        <f>IF(CE3010&gt;0,"►","")</f>
        <v/>
      </c>
      <c r="CF3009" s="25" t="str">
        <f>IF(CF3010&gt;0,"►","")</f>
        <v/>
      </c>
      <c r="CG3009" s="517" t="str">
        <f>IF(ISNONTEXT(CG3010)=TRUE,"_",CD3009+1)</f>
        <v>_</v>
      </c>
      <c r="CH3009" s="66">
        <f>ROWS(CH3010:CH3013)-1</f>
        <v>3</v>
      </c>
      <c r="CI3009" s="23" t="s">
        <v>836</v>
      </c>
    </row>
    <row r="3010" spans="1:87" ht="15" thickBot="1" x14ac:dyDescent="0.35">
      <c r="A3010" s="503"/>
      <c r="B3010" s="49"/>
      <c r="C3010" s="156">
        <f>B3010</f>
        <v>0</v>
      </c>
      <c r="D3010" s="457"/>
      <c r="E3010" s="73"/>
      <c r="F3010" s="74" t="s">
        <v>5703</v>
      </c>
      <c r="G3010" s="300" t="s">
        <v>4319</v>
      </c>
      <c r="H3010" s="76">
        <v>10</v>
      </c>
      <c r="I3010" s="122" t="s">
        <v>864</v>
      </c>
      <c r="J3010" s="100">
        <v>2</v>
      </c>
      <c r="K3010" s="79"/>
      <c r="L3010" s="79"/>
      <c r="M3010" s="79"/>
      <c r="N3010" s="80" t="s">
        <v>5704</v>
      </c>
      <c r="O3010" s="81"/>
      <c r="P3010" s="320"/>
      <c r="Q3010" s="83" t="str">
        <f>IF(R3010="?","?","")</f>
        <v/>
      </c>
      <c r="R3010" s="83" t="str">
        <f>IF(AND(S3010="",T3010&gt;0),"?",IF(S3010="","◄",IF(T3010&gt;=1,"►","")))</f>
        <v>◄</v>
      </c>
      <c r="S3010" s="84"/>
      <c r="T3010" s="85"/>
      <c r="U3010" s="83" t="str">
        <f>IF(V3010="?","?","")</f>
        <v/>
      </c>
      <c r="V3010" s="83" t="str">
        <f>IF(AND(W3010="",X3010&gt;0),"?",IF(W3010="","◄",IF(X3010&gt;=1,"►","")))</f>
        <v>◄</v>
      </c>
      <c r="W3010" s="86"/>
      <c r="X3010" s="85"/>
      <c r="Y3010" s="457"/>
      <c r="Z3010" s="87"/>
      <c r="AA3010" s="521">
        <f t="shared" ref="AA3010:AB3012" si="1041">(S3010*Z3010)</f>
        <v>0</v>
      </c>
      <c r="AB3010" s="520">
        <f t="shared" si="1041"/>
        <v>0</v>
      </c>
      <c r="AC3010" s="88"/>
      <c r="AD3010" s="519">
        <f t="shared" ref="AD3010:AE3012" si="1042">(W3010*AC3010)</f>
        <v>0</v>
      </c>
      <c r="AE3010" s="522">
        <f t="shared" si="1042"/>
        <v>0</v>
      </c>
      <c r="AF3010" s="89" t="str">
        <f>IF(AG3010&gt;0,"ok","◄")</f>
        <v>◄</v>
      </c>
      <c r="AG3010" s="90"/>
      <c r="AH3010" s="89" t="str">
        <f>IF(AND(AI3010="",AJ3010&gt;0),"?",IF(AI3010="","◄",IF(AJ3010&gt;=1,"►","")))</f>
        <v>◄</v>
      </c>
      <c r="AI3010" s="91"/>
      <c r="AJ3010" s="92"/>
      <c r="AK3010" s="586"/>
      <c r="AL3010" s="587"/>
      <c r="AM3010" s="43"/>
      <c r="AN3010" s="3" t="s">
        <v>3</v>
      </c>
      <c r="AO3010" s="12" t="s">
        <v>1</v>
      </c>
      <c r="AP3010" s="13"/>
      <c r="AQ3010" s="14"/>
      <c r="AR3010" s="15" t="s">
        <v>4</v>
      </c>
      <c r="AS3010" s="13"/>
      <c r="AT3010" s="14"/>
      <c r="AU3010" s="15" t="s">
        <v>730</v>
      </c>
      <c r="AV3010" s="13"/>
      <c r="AW3010" s="14"/>
      <c r="AX3010" s="15" t="s">
        <v>168</v>
      </c>
      <c r="AY3010" s="13"/>
      <c r="AZ3010" s="14"/>
      <c r="BA3010" s="15" t="s">
        <v>15</v>
      </c>
      <c r="BB3010" s="13"/>
      <c r="BC3010" s="14"/>
      <c r="BD3010" s="15" t="s">
        <v>731</v>
      </c>
      <c r="BE3010" s="516" t="s">
        <v>6</v>
      </c>
      <c r="BF3010" s="516" t="s">
        <v>6</v>
      </c>
      <c r="BG3010" s="516"/>
      <c r="BH3010" s="516" t="s">
        <v>6</v>
      </c>
      <c r="BI3010" s="516" t="s">
        <v>6</v>
      </c>
      <c r="BJ3010" s="516"/>
      <c r="BK3010" s="516" t="s">
        <v>6</v>
      </c>
      <c r="BL3010" s="516" t="s">
        <v>6</v>
      </c>
      <c r="BM3010" s="516"/>
      <c r="BN3010" s="516" t="s">
        <v>6</v>
      </c>
      <c r="BO3010" s="516" t="s">
        <v>6</v>
      </c>
      <c r="BP3010" s="516"/>
      <c r="BQ3010" s="516" t="s">
        <v>6</v>
      </c>
      <c r="BR3010" s="516" t="s">
        <v>6</v>
      </c>
      <c r="BS3010" s="516"/>
      <c r="BT3010" s="32"/>
      <c r="BU3010" s="33"/>
      <c r="BV3010" s="34"/>
      <c r="BW3010" s="32"/>
      <c r="BX3010" s="33"/>
      <c r="BY3010" s="34"/>
      <c r="BZ3010" s="35"/>
      <c r="CA3010" s="24"/>
      <c r="CB3010" s="36"/>
      <c r="CC3010" s="33"/>
      <c r="CD3010" s="37"/>
      <c r="CE3010" s="36"/>
      <c r="CF3010" s="38"/>
      <c r="CG3010" s="39"/>
      <c r="CH3010" s="457"/>
      <c r="CI3010" s="23" t="s">
        <v>836</v>
      </c>
    </row>
    <row r="3011" spans="1:87" ht="15.6" thickTop="1" thickBot="1" x14ac:dyDescent="0.35">
      <c r="A3011" s="503"/>
      <c r="B3011" s="49"/>
      <c r="C3011" s="156">
        <f>B3011</f>
        <v>0</v>
      </c>
      <c r="D3011" s="457"/>
      <c r="E3011" s="73"/>
      <c r="F3011" s="93">
        <v>2433</v>
      </c>
      <c r="G3011" s="302" t="s">
        <v>4319</v>
      </c>
      <c r="H3011" s="76">
        <v>14</v>
      </c>
      <c r="I3011" s="122" t="s">
        <v>864</v>
      </c>
      <c r="J3011" s="100">
        <v>3</v>
      </c>
      <c r="K3011" s="79"/>
      <c r="L3011" s="79"/>
      <c r="M3011" s="79"/>
      <c r="N3011" s="80" t="s">
        <v>5705</v>
      </c>
      <c r="O3011" s="81"/>
      <c r="P3011" s="320"/>
      <c r="Q3011" s="83" t="str">
        <f>IF(R3011="?","?","")</f>
        <v/>
      </c>
      <c r="R3011" s="83" t="str">
        <f>IF(AND(S3011="",T3011&gt;0),"?",IF(S3011="","◄",IF(T3011&gt;=1,"►","")))</f>
        <v>◄</v>
      </c>
      <c r="S3011" s="84"/>
      <c r="T3011" s="85"/>
      <c r="U3011" s="83" t="str">
        <f>IF(V3011="?","?","")</f>
        <v/>
      </c>
      <c r="V3011" s="83" t="str">
        <f>IF(AND(W3011="",X3011&gt;0),"?",IF(W3011="","◄",IF(X3011&gt;=1,"►","")))</f>
        <v>◄</v>
      </c>
      <c r="W3011" s="86"/>
      <c r="X3011" s="85"/>
      <c r="Y3011" s="457"/>
      <c r="Z3011" s="87"/>
      <c r="AA3011" s="521">
        <f t="shared" si="1041"/>
        <v>0</v>
      </c>
      <c r="AB3011" s="520">
        <f t="shared" si="1041"/>
        <v>0</v>
      </c>
      <c r="AC3011" s="88"/>
      <c r="AD3011" s="519">
        <f t="shared" si="1042"/>
        <v>0</v>
      </c>
      <c r="AE3011" s="522">
        <f t="shared" si="1042"/>
        <v>0</v>
      </c>
      <c r="AF3011" s="44"/>
      <c r="AG3011" s="45"/>
      <c r="AH3011" s="44"/>
      <c r="AI3011" s="45"/>
      <c r="AJ3011" s="45"/>
      <c r="AK3011" s="45"/>
      <c r="AL3011" s="45"/>
      <c r="AM3011" s="43"/>
      <c r="AN3011" s="27" t="s">
        <v>6</v>
      </c>
      <c r="AO3011" s="27" t="s">
        <v>6</v>
      </c>
      <c r="AP3011" s="516"/>
      <c r="AQ3011" s="516"/>
      <c r="AR3011" s="516"/>
      <c r="AS3011" s="516" t="s">
        <v>6</v>
      </c>
      <c r="AT3011" s="516" t="s">
        <v>6</v>
      </c>
      <c r="AU3011" s="516"/>
      <c r="AV3011" s="516" t="s">
        <v>6</v>
      </c>
      <c r="AW3011" s="516" t="s">
        <v>6</v>
      </c>
      <c r="AX3011" s="516"/>
      <c r="AY3011" s="516" t="s">
        <v>6</v>
      </c>
      <c r="AZ3011" s="516" t="s">
        <v>6</v>
      </c>
      <c r="BA3011" s="516"/>
      <c r="BB3011" s="516" t="s">
        <v>6</v>
      </c>
      <c r="BC3011" s="516" t="s">
        <v>6</v>
      </c>
      <c r="BD3011" s="516"/>
      <c r="BE3011" s="516" t="s">
        <v>6</v>
      </c>
      <c r="BF3011" s="516" t="s">
        <v>6</v>
      </c>
      <c r="BG3011" s="516"/>
      <c r="BH3011" s="516" t="s">
        <v>6</v>
      </c>
      <c r="BI3011" s="516" t="s">
        <v>6</v>
      </c>
      <c r="BJ3011" s="516"/>
      <c r="BK3011" s="516" t="s">
        <v>6</v>
      </c>
      <c r="BL3011" s="516" t="s">
        <v>6</v>
      </c>
      <c r="BM3011" s="516"/>
      <c r="BN3011" s="516" t="s">
        <v>6</v>
      </c>
      <c r="BO3011" s="516" t="s">
        <v>6</v>
      </c>
      <c r="BP3011" s="516"/>
      <c r="BQ3011" s="516" t="s">
        <v>6</v>
      </c>
      <c r="BR3011" s="516" t="s">
        <v>6</v>
      </c>
      <c r="BS3011" s="516"/>
      <c r="BT3011" s="516"/>
      <c r="BU3011" s="516"/>
      <c r="BV3011" s="516"/>
      <c r="BW3011" s="516"/>
      <c r="BX3011" s="516"/>
      <c r="BY3011" s="516"/>
      <c r="BZ3011" s="28"/>
      <c r="CA3011" s="24"/>
      <c r="CB3011" s="29"/>
      <c r="CC3011" s="29"/>
      <c r="CD3011" s="30"/>
      <c r="CE3011" s="29"/>
      <c r="CF3011" s="29"/>
      <c r="CG3011" s="31"/>
      <c r="CH3011" s="457"/>
      <c r="CI3011" s="23" t="s">
        <v>836</v>
      </c>
    </row>
    <row r="3012" spans="1:87" ht="15.6" thickTop="1" thickBot="1" x14ac:dyDescent="0.35">
      <c r="A3012" s="503"/>
      <c r="B3012" s="49"/>
      <c r="C3012" s="156">
        <f>B3012</f>
        <v>0</v>
      </c>
      <c r="D3012" s="457"/>
      <c r="E3012" s="73"/>
      <c r="F3012" s="93">
        <v>2434</v>
      </c>
      <c r="G3012" s="302" t="s">
        <v>4319</v>
      </c>
      <c r="H3012" s="76">
        <v>25</v>
      </c>
      <c r="I3012" s="122" t="s">
        <v>864</v>
      </c>
      <c r="J3012" s="100">
        <v>6</v>
      </c>
      <c r="K3012" s="79"/>
      <c r="L3012" s="79"/>
      <c r="M3012" s="79"/>
      <c r="N3012" s="80" t="s">
        <v>5706</v>
      </c>
      <c r="O3012" s="81"/>
      <c r="P3012" s="320"/>
      <c r="Q3012" s="83" t="str">
        <f>IF(R3012="?","?","")</f>
        <v/>
      </c>
      <c r="R3012" s="83" t="str">
        <f>IF(AND(S3012="",T3012&gt;0),"?",IF(S3012="","◄",IF(T3012&gt;=1,"►","")))</f>
        <v>◄</v>
      </c>
      <c r="S3012" s="84"/>
      <c r="T3012" s="85"/>
      <c r="U3012" s="83" t="str">
        <f>IF(V3012="?","?","")</f>
        <v/>
      </c>
      <c r="V3012" s="83" t="str">
        <f>IF(AND(W3012="",X3012&gt;0),"?",IF(W3012="","◄",IF(X3012&gt;=1,"►","")))</f>
        <v>◄</v>
      </c>
      <c r="W3012" s="86"/>
      <c r="X3012" s="85"/>
      <c r="Y3012" s="457"/>
      <c r="Z3012" s="87"/>
      <c r="AA3012" s="521">
        <f t="shared" si="1041"/>
        <v>0</v>
      </c>
      <c r="AB3012" s="520">
        <f t="shared" si="1041"/>
        <v>0</v>
      </c>
      <c r="AC3012" s="88"/>
      <c r="AD3012" s="519">
        <f t="shared" si="1042"/>
        <v>0</v>
      </c>
      <c r="AE3012" s="522">
        <f t="shared" si="1042"/>
        <v>0</v>
      </c>
      <c r="AF3012" s="44"/>
      <c r="AG3012" s="45"/>
      <c r="AH3012" s="44"/>
      <c r="AI3012" s="45"/>
      <c r="AJ3012" s="45"/>
      <c r="AK3012" s="45"/>
      <c r="AL3012" s="45"/>
      <c r="AM3012" s="43"/>
      <c r="AN3012" s="27" t="s">
        <v>6</v>
      </c>
      <c r="AO3012" s="27" t="s">
        <v>6</v>
      </c>
      <c r="AP3012" s="516"/>
      <c r="AQ3012" s="516"/>
      <c r="AR3012" s="516"/>
      <c r="AS3012" s="516" t="s">
        <v>6</v>
      </c>
      <c r="AT3012" s="516" t="s">
        <v>6</v>
      </c>
      <c r="AU3012" s="516"/>
      <c r="AV3012" s="516" t="s">
        <v>6</v>
      </c>
      <c r="AW3012" s="516" t="s">
        <v>6</v>
      </c>
      <c r="AX3012" s="516"/>
      <c r="AY3012" s="516" t="s">
        <v>6</v>
      </c>
      <c r="AZ3012" s="516" t="s">
        <v>6</v>
      </c>
      <c r="BA3012" s="516"/>
      <c r="BB3012" s="516" t="s">
        <v>6</v>
      </c>
      <c r="BC3012" s="516" t="s">
        <v>6</v>
      </c>
      <c r="BD3012" s="516"/>
      <c r="BE3012" s="516" t="s">
        <v>6</v>
      </c>
      <c r="BF3012" s="516" t="s">
        <v>6</v>
      </c>
      <c r="BG3012" s="516"/>
      <c r="BH3012" s="516" t="s">
        <v>6</v>
      </c>
      <c r="BI3012" s="516" t="s">
        <v>6</v>
      </c>
      <c r="BJ3012" s="516"/>
      <c r="BK3012" s="516" t="s">
        <v>6</v>
      </c>
      <c r="BL3012" s="516" t="s">
        <v>6</v>
      </c>
      <c r="BM3012" s="516"/>
      <c r="BN3012" s="516" t="s">
        <v>6</v>
      </c>
      <c r="BO3012" s="516" t="s">
        <v>6</v>
      </c>
      <c r="BP3012" s="516"/>
      <c r="BQ3012" s="516" t="s">
        <v>6</v>
      </c>
      <c r="BR3012" s="516" t="s">
        <v>6</v>
      </c>
      <c r="BS3012" s="516"/>
      <c r="BT3012" s="516"/>
      <c r="BU3012" s="516"/>
      <c r="BV3012" s="516"/>
      <c r="BW3012" s="516"/>
      <c r="BX3012" s="516"/>
      <c r="BY3012" s="516"/>
      <c r="BZ3012" s="28"/>
      <c r="CA3012" s="24"/>
      <c r="CB3012" s="29"/>
      <c r="CC3012" s="29"/>
      <c r="CD3012" s="30"/>
      <c r="CE3012" s="29"/>
      <c r="CF3012" s="29"/>
      <c r="CG3012" s="31"/>
      <c r="CH3012" s="457"/>
      <c r="CI3012" s="23" t="s">
        <v>836</v>
      </c>
    </row>
    <row r="3013" spans="1:87" ht="16.8" customHeight="1" thickTop="1" thickBot="1" x14ac:dyDescent="0.35">
      <c r="A3013" s="505" t="str">
        <f>IF(COUNTIF(B3014:B3016,"x")&gt;0,"x","")</f>
        <v/>
      </c>
      <c r="B3013" s="57"/>
      <c r="C3013" s="510" t="str">
        <f>A3013</f>
        <v/>
      </c>
      <c r="D3013" s="66">
        <f>ROWS(D3014:D3016)-1</f>
        <v>2</v>
      </c>
      <c r="E3013" s="58" t="s">
        <v>5707</v>
      </c>
      <c r="F3013" s="59"/>
      <c r="G3013" s="301"/>
      <c r="H3013" s="6"/>
      <c r="I3013" s="18"/>
      <c r="J3013" s="6"/>
      <c r="K3013" s="18"/>
      <c r="L3013" s="18"/>
      <c r="M3013" s="18"/>
      <c r="N3013" s="46"/>
      <c r="O3013" s="60" t="s">
        <v>5708</v>
      </c>
      <c r="P3013" s="334" t="s">
        <v>7248</v>
      </c>
      <c r="Q3013" s="143"/>
      <c r="R3013" s="63" t="str">
        <f>IF(COUNTIF(Q3014:Q3016,"?")&gt;0,"?",IF(AND(S3013="◄",T3013="►"),"◄►",IF(S3013="◄","◄",IF(T3013="►","►",""))))</f>
        <v>◄</v>
      </c>
      <c r="S3013" s="64" t="str">
        <f>IF(SUM(S3014:S3016)+1=ROWS(S3014:S3016)-COUNTIF(S3014:S3016,"-"),"","◄")</f>
        <v>◄</v>
      </c>
      <c r="T3013" s="65" t="str">
        <f>IF(SUM(T3014:T3016)&gt;0,"►","")</f>
        <v/>
      </c>
      <c r="U3013" s="146"/>
      <c r="V3013" s="63" t="str">
        <f>IF(COUNTIF(U3014:U3016,"?")&gt;0,"?",IF(AND(W3013="◄",X3013="►"),"◄►",IF(W3013="◄","◄",IF(X3013="►","►",""))))</f>
        <v>◄</v>
      </c>
      <c r="W3013" s="64" t="str">
        <f>IF(SUM(W3014:W3016)+1=ROWS(W3014:W3016)-COUNTIF(W3014:W3016,"-"),"","◄")</f>
        <v>◄</v>
      </c>
      <c r="X3013" s="65" t="str">
        <f>IF(SUM(X3014:X3016)&gt;0,"►","")</f>
        <v/>
      </c>
      <c r="Y3013" s="66">
        <f>ROWS(Y3014:Y3016)-1</f>
        <v>2</v>
      </c>
      <c r="Z3013" s="67">
        <f>SUM(Z3014:Z3016)-Z3016</f>
        <v>0</v>
      </c>
      <c r="AA3013" s="68" t="s">
        <v>840</v>
      </c>
      <c r="AB3013" s="69"/>
      <c r="AC3013" s="67">
        <f>SUM(AC3014:AC3016)-AC3016</f>
        <v>0</v>
      </c>
      <c r="AD3013" s="68" t="s">
        <v>840</v>
      </c>
      <c r="AE3013" s="69"/>
      <c r="AF3013" s="70" t="str">
        <f>IF(AG3013="◄","◄",IF(AG3013="ok","►",""))</f>
        <v>◄</v>
      </c>
      <c r="AG3013" s="71" t="str">
        <f>IF(AG3014&gt;0,"OK","◄")</f>
        <v>◄</v>
      </c>
      <c r="AH3013" s="62" t="str">
        <f>IF(AND(AI3013="◄",AJ3013="►"),"◄?►",IF(AI3013="◄","◄",IF(AJ3013="►","►","")))</f>
        <v>◄</v>
      </c>
      <c r="AI3013" s="64" t="str">
        <f>IF(AI3014&gt;0,"","◄")</f>
        <v>◄</v>
      </c>
      <c r="AJ3013" s="65" t="str">
        <f>IF(SUM(AJ3014:AJ3015)&gt;0,"►","")</f>
        <v/>
      </c>
      <c r="AK3013" s="570" t="str">
        <f>G3014</f>
        <v>1991</v>
      </c>
      <c r="AL3013" s="572" t="str">
        <f>P3013</f>
        <v>▬ folder Nr. 18  /  91 ▬</v>
      </c>
      <c r="AM3013" s="43"/>
      <c r="AN3013" s="1" t="str">
        <f>IF(AO3013="","",IF(COUNTIF(AN3014,"ok"),"","◄"))</f>
        <v>◄</v>
      </c>
      <c r="AO3013" s="9" t="str">
        <f>IF(COUNTIF(AP3013:BR3013,"◄")&gt;0,"◄","")</f>
        <v>◄</v>
      </c>
      <c r="AP3013" s="250" t="str">
        <f>IF(AP3014="-","",IF(AP3014&gt;0,"","◄"))</f>
        <v>◄</v>
      </c>
      <c r="AQ3013" s="251"/>
      <c r="AR3013" s="517">
        <f>IF(ISNONTEXT(AR3014)=TRUE,"_",1)</f>
        <v>1</v>
      </c>
      <c r="AS3013" s="250" t="str">
        <f>IF(AS3014="-","",IF(AS3014&gt;0,"","◄"))</f>
        <v>◄</v>
      </c>
      <c r="AT3013" s="251"/>
      <c r="AU3013" s="517">
        <f>IF(ISNONTEXT(AU3014)=TRUE,"_",AR3013+1)</f>
        <v>2</v>
      </c>
      <c r="AV3013" s="250" t="str">
        <f>IF(AV3014="-","",IF(AV3014&gt;0,"","◄"))</f>
        <v>◄</v>
      </c>
      <c r="AW3013" s="251"/>
      <c r="AX3013" s="517">
        <f>IF(ISNONTEXT(AX3014)=TRUE,"_",AU3013+1)</f>
        <v>3</v>
      </c>
      <c r="AY3013" s="250" t="str">
        <f>IF(AY3014="-","",IF(AY3014&gt;0,"","◄"))</f>
        <v>◄</v>
      </c>
      <c r="AZ3013" s="251"/>
      <c r="BA3013" s="517">
        <f>IF(ISNONTEXT(BA3014)=TRUE,"_",AX3013+1)</f>
        <v>4</v>
      </c>
      <c r="BB3013" s="250" t="str">
        <f>IF(BB3014="-","",IF(BB3014&gt;0,"","◄"))</f>
        <v/>
      </c>
      <c r="BC3013" s="251"/>
      <c r="BD3013" s="517" t="str">
        <f>IF(ISNONTEXT(BD3014)=TRUE,"_",BA3013+1)</f>
        <v>_</v>
      </c>
      <c r="BE3013" s="250" t="str">
        <f>IF(BE3014="-","",IF(BE3014&gt;0,"","◄"))</f>
        <v/>
      </c>
      <c r="BF3013" s="251"/>
      <c r="BG3013" s="517" t="str">
        <f>IF(ISNONTEXT(BG3014)=TRUE,"_",BD3013+1)</f>
        <v>_</v>
      </c>
      <c r="BH3013" s="250" t="str">
        <f>IF(BH3014="-","",IF(BH3014&gt;0,"","◄"))</f>
        <v/>
      </c>
      <c r="BI3013" s="251"/>
      <c r="BJ3013" s="517" t="str">
        <f>IF(ISNONTEXT(BJ3014)=TRUE,"_",BG3013+1)</f>
        <v>_</v>
      </c>
      <c r="BK3013" s="250" t="str">
        <f>IF(BK3014="-","",IF(BK3014&gt;0,"","◄"))</f>
        <v/>
      </c>
      <c r="BL3013" s="251"/>
      <c r="BM3013" s="517" t="str">
        <f>IF(ISNONTEXT(BM3014)=TRUE,"_",BJ3013+1)</f>
        <v>_</v>
      </c>
      <c r="BN3013" s="250" t="str">
        <f>IF(BN3014="-","",IF(BN3014&gt;0,"","◄"))</f>
        <v/>
      </c>
      <c r="BO3013" s="251"/>
      <c r="BP3013" s="517" t="str">
        <f>IF(ISNONTEXT(BP3014)=TRUE,"_",BM3013+1)</f>
        <v>_</v>
      </c>
      <c r="BQ3013" s="250" t="str">
        <f>IF(BQ3014="-","",IF(BQ3014&gt;0,"","◄"))</f>
        <v/>
      </c>
      <c r="BR3013" s="251"/>
      <c r="BS3013" s="517" t="str">
        <f>IF(ISNONTEXT(BS3014)=TRUE,"_",BP3013+1)</f>
        <v>_</v>
      </c>
      <c r="BT3013" s="250" t="str">
        <f>IF(BT3014="-","",IF(BT3014&gt;0,"","◄"))</f>
        <v>◄</v>
      </c>
      <c r="BU3013" s="251"/>
      <c r="BV3013" s="517" t="str">
        <f>IF(ISNONTEXT(BV3014)=TRUE,"_",1)</f>
        <v>_</v>
      </c>
      <c r="BW3013" s="250" t="str">
        <f>IF(BW3014="-","",IF(BW3014&gt;0,"","◄"))</f>
        <v>◄</v>
      </c>
      <c r="BX3013" s="251"/>
      <c r="BY3013" s="517" t="str">
        <f>IF(ISNONTEXT(BY3014)=TRUE,"_",BV3013+1)</f>
        <v>_</v>
      </c>
      <c r="BZ3013" s="26"/>
      <c r="CA3013" s="24"/>
      <c r="CB3013" s="25" t="str">
        <f>IF(CB3014&gt;0,"►","")</f>
        <v/>
      </c>
      <c r="CC3013" s="25" t="str">
        <f>IF(CC3014&gt;0,"►","")</f>
        <v/>
      </c>
      <c r="CD3013" s="517" t="str">
        <f>IF(ISNONTEXT(CD3014)=TRUE,"_",1)</f>
        <v>_</v>
      </c>
      <c r="CE3013" s="25" t="str">
        <f>IF(CE3014&gt;0,"►","")</f>
        <v/>
      </c>
      <c r="CF3013" s="25" t="str">
        <f>IF(CF3014&gt;0,"►","")</f>
        <v/>
      </c>
      <c r="CG3013" s="517" t="str">
        <f>IF(ISNONTEXT(CG3014)=TRUE,"_",CD3013+1)</f>
        <v>_</v>
      </c>
      <c r="CH3013" s="66">
        <f>ROWS(CH3014:CH3016)-1</f>
        <v>2</v>
      </c>
      <c r="CI3013" s="23" t="s">
        <v>836</v>
      </c>
    </row>
    <row r="3014" spans="1:87" ht="15" thickBot="1" x14ac:dyDescent="0.35">
      <c r="A3014" s="503"/>
      <c r="B3014" s="49"/>
      <c r="C3014" s="156">
        <f>B3014</f>
        <v>0</v>
      </c>
      <c r="D3014" s="457"/>
      <c r="E3014" s="73"/>
      <c r="F3014" s="74" t="s">
        <v>5709</v>
      </c>
      <c r="G3014" s="300" t="s">
        <v>4319</v>
      </c>
      <c r="H3014" s="76">
        <v>10</v>
      </c>
      <c r="I3014" s="119"/>
      <c r="J3014" s="114"/>
      <c r="K3014" s="79"/>
      <c r="L3014" s="79"/>
      <c r="M3014" s="79"/>
      <c r="N3014" s="80" t="s">
        <v>5710</v>
      </c>
      <c r="O3014" s="81"/>
      <c r="P3014" s="320"/>
      <c r="Q3014" s="83" t="str">
        <f>IF(R3014="?","?","")</f>
        <v/>
      </c>
      <c r="R3014" s="83" t="str">
        <f>IF(AND(S3014="",T3014&gt;0),"?",IF(S3014="","◄",IF(T3014&gt;=1,"►","")))</f>
        <v>◄</v>
      </c>
      <c r="S3014" s="84"/>
      <c r="T3014" s="85"/>
      <c r="U3014" s="83" t="str">
        <f>IF(V3014="?","?","")</f>
        <v/>
      </c>
      <c r="V3014" s="83" t="str">
        <f>IF(AND(W3014="",X3014&gt;0),"?",IF(W3014="","◄",IF(X3014&gt;=1,"►","")))</f>
        <v>◄</v>
      </c>
      <c r="W3014" s="86"/>
      <c r="X3014" s="85"/>
      <c r="Y3014" s="457"/>
      <c r="Z3014" s="87"/>
      <c r="AA3014" s="521">
        <f>(S3014*Z3014)</f>
        <v>0</v>
      </c>
      <c r="AB3014" s="520">
        <f>(T3014*AA3014)</f>
        <v>0</v>
      </c>
      <c r="AC3014" s="88"/>
      <c r="AD3014" s="519">
        <f>(W3014*AC3014)</f>
        <v>0</v>
      </c>
      <c r="AE3014" s="522">
        <f>(X3014*AD3014)</f>
        <v>0</v>
      </c>
      <c r="AF3014" s="89" t="str">
        <f>IF(AG3014&gt;0,"ok","◄")</f>
        <v>◄</v>
      </c>
      <c r="AG3014" s="90"/>
      <c r="AH3014" s="89" t="str">
        <f>IF(AND(AI3014="",AJ3014&gt;0),"?",IF(AI3014="","◄",IF(AJ3014&gt;=1,"►","")))</f>
        <v>◄</v>
      </c>
      <c r="AI3014" s="91"/>
      <c r="AJ3014" s="92"/>
      <c r="AK3014" s="586"/>
      <c r="AL3014" s="587"/>
      <c r="AM3014" s="43"/>
      <c r="AN3014" s="3" t="s">
        <v>3</v>
      </c>
      <c r="AO3014" s="12" t="s">
        <v>1</v>
      </c>
      <c r="AP3014" s="13"/>
      <c r="AQ3014" s="14"/>
      <c r="AR3014" s="15" t="s">
        <v>8</v>
      </c>
      <c r="AS3014" s="13"/>
      <c r="AT3014" s="14"/>
      <c r="AU3014" s="15" t="s">
        <v>7</v>
      </c>
      <c r="AV3014" s="13"/>
      <c r="AW3014" s="14"/>
      <c r="AX3014" s="15" t="s">
        <v>554</v>
      </c>
      <c r="AY3014" s="13"/>
      <c r="AZ3014" s="14"/>
      <c r="BA3014" s="15" t="s">
        <v>73</v>
      </c>
      <c r="BB3014" s="516" t="s">
        <v>6</v>
      </c>
      <c r="BC3014" s="516" t="s">
        <v>6</v>
      </c>
      <c r="BD3014" s="516"/>
      <c r="BE3014" s="516" t="s">
        <v>6</v>
      </c>
      <c r="BF3014" s="516" t="s">
        <v>6</v>
      </c>
      <c r="BG3014" s="516"/>
      <c r="BH3014" s="516" t="s">
        <v>6</v>
      </c>
      <c r="BI3014" s="516" t="s">
        <v>6</v>
      </c>
      <c r="BJ3014" s="516"/>
      <c r="BK3014" s="516" t="s">
        <v>6</v>
      </c>
      <c r="BL3014" s="516" t="s">
        <v>6</v>
      </c>
      <c r="BM3014" s="516"/>
      <c r="BN3014" s="516" t="s">
        <v>6</v>
      </c>
      <c r="BO3014" s="516" t="s">
        <v>6</v>
      </c>
      <c r="BP3014" s="516"/>
      <c r="BQ3014" s="516" t="s">
        <v>6</v>
      </c>
      <c r="BR3014" s="516" t="s">
        <v>6</v>
      </c>
      <c r="BS3014" s="516"/>
      <c r="BT3014" s="32"/>
      <c r="BU3014" s="33"/>
      <c r="BV3014" s="34"/>
      <c r="BW3014" s="32"/>
      <c r="BX3014" s="33"/>
      <c r="BY3014" s="34"/>
      <c r="BZ3014" s="35"/>
      <c r="CA3014" s="24"/>
      <c r="CB3014" s="36"/>
      <c r="CC3014" s="33"/>
      <c r="CD3014" s="37"/>
      <c r="CE3014" s="36"/>
      <c r="CF3014" s="38"/>
      <c r="CG3014" s="39"/>
      <c r="CH3014" s="457"/>
      <c r="CI3014" s="23" t="s">
        <v>836</v>
      </c>
    </row>
    <row r="3015" spans="1:87" ht="15.6" thickTop="1" thickBot="1" x14ac:dyDescent="0.35">
      <c r="A3015" s="503"/>
      <c r="B3015" s="49"/>
      <c r="C3015" s="156">
        <f>B3015</f>
        <v>0</v>
      </c>
      <c r="D3015" s="457"/>
      <c r="E3015" s="73"/>
      <c r="F3015" s="93">
        <v>2436</v>
      </c>
      <c r="G3015" s="302" t="s">
        <v>4319</v>
      </c>
      <c r="H3015" s="76">
        <v>10</v>
      </c>
      <c r="I3015" s="119"/>
      <c r="J3015" s="114"/>
      <c r="K3015" s="79"/>
      <c r="L3015" s="79"/>
      <c r="M3015" s="79"/>
      <c r="N3015" s="80" t="s">
        <v>5711</v>
      </c>
      <c r="O3015" s="81"/>
      <c r="P3015" s="320"/>
      <c r="Q3015" s="83" t="str">
        <f>IF(R3015="?","?","")</f>
        <v/>
      </c>
      <c r="R3015" s="83" t="str">
        <f>IF(AND(S3015="",T3015&gt;0),"?",IF(S3015="","◄",IF(T3015&gt;=1,"►","")))</f>
        <v>◄</v>
      </c>
      <c r="S3015" s="84"/>
      <c r="T3015" s="85"/>
      <c r="U3015" s="83" t="str">
        <f>IF(V3015="?","?","")</f>
        <v/>
      </c>
      <c r="V3015" s="83" t="str">
        <f>IF(AND(W3015="",X3015&gt;0),"?",IF(W3015="","◄",IF(X3015&gt;=1,"►","")))</f>
        <v>◄</v>
      </c>
      <c r="W3015" s="86"/>
      <c r="X3015" s="85"/>
      <c r="Y3015" s="457"/>
      <c r="Z3015" s="87"/>
      <c r="AA3015" s="521">
        <f>(S3015*Z3015)</f>
        <v>0</v>
      </c>
      <c r="AB3015" s="520">
        <f>(T3015*AA3015)</f>
        <v>0</v>
      </c>
      <c r="AC3015" s="88"/>
      <c r="AD3015" s="519">
        <f>(W3015*AC3015)</f>
        <v>0</v>
      </c>
      <c r="AE3015" s="522">
        <f>(X3015*AD3015)</f>
        <v>0</v>
      </c>
      <c r="AF3015" s="44"/>
      <c r="AG3015" s="45"/>
      <c r="AH3015" s="44"/>
      <c r="AI3015" s="45"/>
      <c r="AJ3015" s="45"/>
      <c r="AK3015" s="45"/>
      <c r="AL3015" s="45"/>
      <c r="AM3015" s="43"/>
      <c r="AN3015" s="27" t="s">
        <v>6</v>
      </c>
      <c r="AO3015" s="27" t="s">
        <v>6</v>
      </c>
      <c r="AP3015" s="516"/>
      <c r="AQ3015" s="516"/>
      <c r="AR3015" s="516"/>
      <c r="AS3015" s="516" t="s">
        <v>6</v>
      </c>
      <c r="AT3015" s="516" t="s">
        <v>6</v>
      </c>
      <c r="AU3015" s="516"/>
      <c r="AV3015" s="516" t="s">
        <v>6</v>
      </c>
      <c r="AW3015" s="516" t="s">
        <v>6</v>
      </c>
      <c r="AX3015" s="516"/>
      <c r="AY3015" s="516" t="s">
        <v>6</v>
      </c>
      <c r="AZ3015" s="516" t="s">
        <v>6</v>
      </c>
      <c r="BA3015" s="516"/>
      <c r="BB3015" s="516" t="s">
        <v>6</v>
      </c>
      <c r="BC3015" s="516" t="s">
        <v>6</v>
      </c>
      <c r="BD3015" s="516"/>
      <c r="BE3015" s="516" t="s">
        <v>6</v>
      </c>
      <c r="BF3015" s="516" t="s">
        <v>6</v>
      </c>
      <c r="BG3015" s="516"/>
      <c r="BH3015" s="516" t="s">
        <v>6</v>
      </c>
      <c r="BI3015" s="516" t="s">
        <v>6</v>
      </c>
      <c r="BJ3015" s="516"/>
      <c r="BK3015" s="516" t="s">
        <v>6</v>
      </c>
      <c r="BL3015" s="516" t="s">
        <v>6</v>
      </c>
      <c r="BM3015" s="516"/>
      <c r="BN3015" s="516" t="s">
        <v>6</v>
      </c>
      <c r="BO3015" s="516" t="s">
        <v>6</v>
      </c>
      <c r="BP3015" s="516"/>
      <c r="BQ3015" s="516" t="s">
        <v>6</v>
      </c>
      <c r="BR3015" s="516" t="s">
        <v>6</v>
      </c>
      <c r="BS3015" s="516"/>
      <c r="BT3015" s="516"/>
      <c r="BU3015" s="516"/>
      <c r="BV3015" s="516"/>
      <c r="BW3015" s="516"/>
      <c r="BX3015" s="516"/>
      <c r="BY3015" s="516"/>
      <c r="BZ3015" s="28"/>
      <c r="CA3015" s="24"/>
      <c r="CB3015" s="29"/>
      <c r="CC3015" s="29"/>
      <c r="CD3015" s="30"/>
      <c r="CE3015" s="29"/>
      <c r="CF3015" s="29"/>
      <c r="CG3015" s="31"/>
      <c r="CH3015" s="457"/>
      <c r="CI3015" s="23" t="s">
        <v>836</v>
      </c>
    </row>
    <row r="3016" spans="1:87" ht="16.8" customHeight="1" thickTop="1" thickBot="1" x14ac:dyDescent="0.35">
      <c r="A3016" s="505" t="str">
        <f>IF(COUNTIF(B3017:B3018,"x")&gt;0,"x","")</f>
        <v/>
      </c>
      <c r="B3016" s="57"/>
      <c r="C3016" s="510" t="str">
        <f>A3016</f>
        <v/>
      </c>
      <c r="D3016" s="66">
        <f>ROWS(D3017:D3018)-1</f>
        <v>1</v>
      </c>
      <c r="E3016" s="58" t="s">
        <v>5712</v>
      </c>
      <c r="F3016" s="59"/>
      <c r="G3016" s="301"/>
      <c r="H3016" s="6"/>
      <c r="I3016" s="18"/>
      <c r="J3016" s="6"/>
      <c r="K3016" s="18"/>
      <c r="L3016" s="18"/>
      <c r="M3016" s="18"/>
      <c r="N3016" s="46"/>
      <c r="O3016" s="60" t="s">
        <v>5713</v>
      </c>
      <c r="P3016" s="334" t="s">
        <v>7249</v>
      </c>
      <c r="Q3016" s="62"/>
      <c r="R3016" s="63" t="str">
        <f>IF(COUNTIF(Q3017:Q3018,"?")&gt;0,"?",IF(AND(S3016="◄",T3016="►"),"◄►",IF(S3016="◄","◄",IF(T3016="►","►",""))))</f>
        <v>◄</v>
      </c>
      <c r="S3016" s="64" t="str">
        <f>IF(SUM(S3017:S3018)+1=ROWS(S3017:S3018)-COUNTIF(S3017:S3018,"-"),"","◄")</f>
        <v>◄</v>
      </c>
      <c r="T3016" s="65" t="str">
        <f>IF(SUM(T3017:T3018)&gt;0,"►","")</f>
        <v/>
      </c>
      <c r="U3016" s="62"/>
      <c r="V3016" s="63" t="str">
        <f>IF(COUNTIF(U3017:U3018,"?")&gt;0,"?",IF(AND(W3016="◄",X3016="►"),"◄►",IF(W3016="◄","◄",IF(X3016="►","►",""))))</f>
        <v>◄</v>
      </c>
      <c r="W3016" s="64" t="str">
        <f>IF(SUM(W3017:W3018)+1=ROWS(W3017:W3018)-COUNTIF(W3017:W3018,"-"),"","◄")</f>
        <v>◄</v>
      </c>
      <c r="X3016" s="65" t="str">
        <f>IF(SUM(X3017:X3018)&gt;0,"►","")</f>
        <v/>
      </c>
      <c r="Y3016" s="66">
        <f>ROWS(Y3017:Y3018)-1</f>
        <v>1</v>
      </c>
      <c r="Z3016" s="67">
        <f>SUM(Z3017:Z3018)-Z3018</f>
        <v>0</v>
      </c>
      <c r="AA3016" s="68" t="s">
        <v>840</v>
      </c>
      <c r="AB3016" s="69"/>
      <c r="AC3016" s="67">
        <f>SUM(AC3017:AC3018)-AC3018</f>
        <v>0</v>
      </c>
      <c r="AD3016" s="68" t="s">
        <v>840</v>
      </c>
      <c r="AE3016" s="69"/>
      <c r="AF3016" s="70" t="str">
        <f>IF(AG3016="◄","◄",IF(AG3016="ok","►",""))</f>
        <v>◄</v>
      </c>
      <c r="AG3016" s="71" t="str">
        <f>IF(AG3017&gt;0,"OK","◄")</f>
        <v>◄</v>
      </c>
      <c r="AH3016" s="62" t="str">
        <f>IF(AND(AI3016="◄",AJ3016="►"),"◄?►",IF(AI3016="◄","◄",IF(AJ3016="►","►","")))</f>
        <v>◄</v>
      </c>
      <c r="AI3016" s="64" t="str">
        <f>IF(AI3017&gt;0,"","◄")</f>
        <v>◄</v>
      </c>
      <c r="AJ3016" s="65" t="str">
        <f>IF(SUM(AJ3017:AJ3017)&gt;0,"►","")</f>
        <v/>
      </c>
      <c r="AK3016" s="570" t="str">
        <f>G3017</f>
        <v>1991</v>
      </c>
      <c r="AL3016" s="572" t="str">
        <f>P3016</f>
        <v>▬ folder Nr. 19  /  91 ▬</v>
      </c>
      <c r="AM3016" s="43"/>
      <c r="AN3016" s="1" t="str">
        <f>IF(AO3016="","",IF(COUNTIF(AN3017,"ok"),"","◄"))</f>
        <v>◄</v>
      </c>
      <c r="AO3016" s="9" t="str">
        <f>IF(COUNTIF(AP3016:BR3016,"◄")&gt;0,"◄","")</f>
        <v>◄</v>
      </c>
      <c r="AP3016" s="250" t="str">
        <f>IF(AP3017="-","",IF(AP3017&gt;0,"","◄"))</f>
        <v>◄</v>
      </c>
      <c r="AQ3016" s="251"/>
      <c r="AR3016" s="517">
        <f>IF(ISNONTEXT(AR3017)=TRUE,"_",1)</f>
        <v>1</v>
      </c>
      <c r="AS3016" s="250" t="str">
        <f>IF(AS3017="-","",IF(AS3017&gt;0,"","◄"))</f>
        <v>◄</v>
      </c>
      <c r="AT3016" s="251"/>
      <c r="AU3016" s="517">
        <f>IF(ISNONTEXT(AU3017)=TRUE,"_",AR3016+1)</f>
        <v>2</v>
      </c>
      <c r="AV3016" s="250" t="str">
        <f>IF(AV3017="-","",IF(AV3017&gt;0,"","◄"))</f>
        <v>◄</v>
      </c>
      <c r="AW3016" s="251"/>
      <c r="AX3016" s="517">
        <f>IF(ISNONTEXT(AX3017)=TRUE,"_",AU3016+1)</f>
        <v>3</v>
      </c>
      <c r="AY3016" s="250" t="str">
        <f>IF(AY3017="-","",IF(AY3017&gt;0,"","◄"))</f>
        <v>◄</v>
      </c>
      <c r="AZ3016" s="251"/>
      <c r="BA3016" s="517">
        <f>IF(ISNONTEXT(BA3017)=TRUE,"_",AX3016+1)</f>
        <v>4</v>
      </c>
      <c r="BB3016" s="250" t="str">
        <f>IF(BB3017="-","",IF(BB3017&gt;0,"","◄"))</f>
        <v/>
      </c>
      <c r="BC3016" s="251"/>
      <c r="BD3016" s="517" t="str">
        <f>IF(ISNONTEXT(BD3017)=TRUE,"_",BA3016+1)</f>
        <v>_</v>
      </c>
      <c r="BE3016" s="250" t="str">
        <f>IF(BE3017="-","",IF(BE3017&gt;0,"","◄"))</f>
        <v/>
      </c>
      <c r="BF3016" s="251"/>
      <c r="BG3016" s="517" t="str">
        <f>IF(ISNONTEXT(BG3017)=TRUE,"_",BD3016+1)</f>
        <v>_</v>
      </c>
      <c r="BH3016" s="250" t="str">
        <f>IF(BH3017="-","",IF(BH3017&gt;0,"","◄"))</f>
        <v/>
      </c>
      <c r="BI3016" s="251"/>
      <c r="BJ3016" s="517" t="str">
        <f>IF(ISNONTEXT(BJ3017)=TRUE,"_",BG3016+1)</f>
        <v>_</v>
      </c>
      <c r="BK3016" s="250" t="str">
        <f>IF(BK3017="-","",IF(BK3017&gt;0,"","◄"))</f>
        <v/>
      </c>
      <c r="BL3016" s="251"/>
      <c r="BM3016" s="517" t="str">
        <f>IF(ISNONTEXT(BM3017)=TRUE,"_",BJ3016+1)</f>
        <v>_</v>
      </c>
      <c r="BN3016" s="250" t="str">
        <f>IF(BN3017="-","",IF(BN3017&gt;0,"","◄"))</f>
        <v/>
      </c>
      <c r="BO3016" s="251"/>
      <c r="BP3016" s="517" t="str">
        <f>IF(ISNONTEXT(BP3017)=TRUE,"_",BM3016+1)</f>
        <v>_</v>
      </c>
      <c r="BQ3016" s="250" t="str">
        <f>IF(BQ3017="-","",IF(BQ3017&gt;0,"","◄"))</f>
        <v/>
      </c>
      <c r="BR3016" s="251"/>
      <c r="BS3016" s="517" t="str">
        <f>IF(ISNONTEXT(BS3017)=TRUE,"_",BP3016+1)</f>
        <v>_</v>
      </c>
      <c r="BT3016" s="250" t="str">
        <f>IF(BT3017="-","",IF(BT3017&gt;0,"","◄"))</f>
        <v>◄</v>
      </c>
      <c r="BU3016" s="251"/>
      <c r="BV3016" s="517" t="str">
        <f>IF(ISNONTEXT(BV3017)=TRUE,"_",1)</f>
        <v>_</v>
      </c>
      <c r="BW3016" s="250" t="str">
        <f>IF(BW3017="-","",IF(BW3017&gt;0,"","◄"))</f>
        <v>◄</v>
      </c>
      <c r="BX3016" s="251"/>
      <c r="BY3016" s="517" t="str">
        <f>IF(ISNONTEXT(BY3017)=TRUE,"_",BV3016+1)</f>
        <v>_</v>
      </c>
      <c r="BZ3016" s="26"/>
      <c r="CA3016" s="24"/>
      <c r="CB3016" s="25" t="str">
        <f>IF(CB3017&gt;0,"►","")</f>
        <v/>
      </c>
      <c r="CC3016" s="25" t="str">
        <f>IF(CC3017&gt;0,"►","")</f>
        <v/>
      </c>
      <c r="CD3016" s="517" t="str">
        <f>IF(ISNONTEXT(CD3017)=TRUE,"_",1)</f>
        <v>_</v>
      </c>
      <c r="CE3016" s="25" t="str">
        <f>IF(CE3017&gt;0,"►","")</f>
        <v/>
      </c>
      <c r="CF3016" s="25" t="str">
        <f>IF(CF3017&gt;0,"►","")</f>
        <v/>
      </c>
      <c r="CG3016" s="517" t="str">
        <f>IF(ISNONTEXT(CG3017)=TRUE,"_",CD3016+1)</f>
        <v>_</v>
      </c>
      <c r="CH3016" s="66">
        <f>ROWS(CH3017:CH3018)-1</f>
        <v>1</v>
      </c>
      <c r="CI3016" s="23" t="s">
        <v>836</v>
      </c>
    </row>
    <row r="3017" spans="1:87" ht="15" thickBot="1" x14ac:dyDescent="0.35">
      <c r="A3017" s="503"/>
      <c r="B3017" s="49"/>
      <c r="C3017" s="156">
        <f>B3017</f>
        <v>0</v>
      </c>
      <c r="D3017" s="457"/>
      <c r="E3017" s="73"/>
      <c r="F3017" s="74" t="s">
        <v>5714</v>
      </c>
      <c r="G3017" s="300" t="s">
        <v>4319</v>
      </c>
      <c r="H3017" s="76">
        <v>10</v>
      </c>
      <c r="I3017" s="119"/>
      <c r="J3017" s="114"/>
      <c r="K3017" s="79"/>
      <c r="L3017" s="79"/>
      <c r="M3017" s="79"/>
      <c r="N3017" s="80" t="s">
        <v>5715</v>
      </c>
      <c r="O3017" s="81"/>
      <c r="P3017" s="320"/>
      <c r="Q3017" s="83" t="str">
        <f>IF(R3017="?","?","")</f>
        <v/>
      </c>
      <c r="R3017" s="83" t="str">
        <f>IF(AND(S3017="",T3017&gt;0),"?",IF(S3017="","◄",IF(T3017&gt;=1,"►","")))</f>
        <v>◄</v>
      </c>
      <c r="S3017" s="84"/>
      <c r="T3017" s="85"/>
      <c r="U3017" s="83" t="str">
        <f>IF(V3017="?","?","")</f>
        <v/>
      </c>
      <c r="V3017" s="83" t="str">
        <f>IF(AND(W3017="",X3017&gt;0),"?",IF(W3017="","◄",IF(X3017&gt;=1,"►","")))</f>
        <v>◄</v>
      </c>
      <c r="W3017" s="86"/>
      <c r="X3017" s="85"/>
      <c r="Y3017" s="457"/>
      <c r="Z3017" s="87"/>
      <c r="AA3017" s="521">
        <f>(S3017*Z3017)</f>
        <v>0</v>
      </c>
      <c r="AB3017" s="520">
        <f>(T3017*AA3017)</f>
        <v>0</v>
      </c>
      <c r="AC3017" s="88"/>
      <c r="AD3017" s="519">
        <f>(W3017*AC3017)</f>
        <v>0</v>
      </c>
      <c r="AE3017" s="522">
        <f>(X3017*AD3017)</f>
        <v>0</v>
      </c>
      <c r="AF3017" s="89" t="str">
        <f>IF(AG3017&gt;0,"ok","◄")</f>
        <v>◄</v>
      </c>
      <c r="AG3017" s="90"/>
      <c r="AH3017" s="89" t="str">
        <f>IF(AND(AI3017="",AJ3017&gt;0),"?",IF(AI3017="","◄",IF(AJ3017&gt;=1,"►","")))</f>
        <v>◄</v>
      </c>
      <c r="AI3017" s="91"/>
      <c r="AJ3017" s="92"/>
      <c r="AK3017" s="586"/>
      <c r="AL3017" s="587"/>
      <c r="AM3017" s="43"/>
      <c r="AN3017" s="3" t="s">
        <v>3</v>
      </c>
      <c r="AO3017" s="12" t="s">
        <v>1</v>
      </c>
      <c r="AP3017" s="13"/>
      <c r="AQ3017" s="14"/>
      <c r="AR3017" s="15" t="s">
        <v>4</v>
      </c>
      <c r="AS3017" s="13"/>
      <c r="AT3017" s="14"/>
      <c r="AU3017" s="15" t="s">
        <v>268</v>
      </c>
      <c r="AV3017" s="13"/>
      <c r="AW3017" s="14"/>
      <c r="AX3017" s="15" t="s">
        <v>16</v>
      </c>
      <c r="AY3017" s="13"/>
      <c r="AZ3017" s="14"/>
      <c r="BA3017" s="15" t="s">
        <v>568</v>
      </c>
      <c r="BB3017" s="516" t="s">
        <v>6</v>
      </c>
      <c r="BC3017" s="516" t="s">
        <v>6</v>
      </c>
      <c r="BD3017" s="516"/>
      <c r="BE3017" s="516" t="s">
        <v>6</v>
      </c>
      <c r="BF3017" s="516" t="s">
        <v>6</v>
      </c>
      <c r="BG3017" s="516"/>
      <c r="BH3017" s="516" t="s">
        <v>6</v>
      </c>
      <c r="BI3017" s="516" t="s">
        <v>6</v>
      </c>
      <c r="BJ3017" s="516"/>
      <c r="BK3017" s="516" t="s">
        <v>6</v>
      </c>
      <c r="BL3017" s="516" t="s">
        <v>6</v>
      </c>
      <c r="BM3017" s="516"/>
      <c r="BN3017" s="516" t="s">
        <v>6</v>
      </c>
      <c r="BO3017" s="516" t="s">
        <v>6</v>
      </c>
      <c r="BP3017" s="516"/>
      <c r="BQ3017" s="516" t="s">
        <v>6</v>
      </c>
      <c r="BR3017" s="516" t="s">
        <v>6</v>
      </c>
      <c r="BS3017" s="516"/>
      <c r="BT3017" s="32"/>
      <c r="BU3017" s="33"/>
      <c r="BV3017" s="34"/>
      <c r="BW3017" s="32"/>
      <c r="BX3017" s="33"/>
      <c r="BY3017" s="34"/>
      <c r="BZ3017" s="35"/>
      <c r="CA3017" s="24"/>
      <c r="CB3017" s="36"/>
      <c r="CC3017" s="33"/>
      <c r="CD3017" s="37"/>
      <c r="CE3017" s="36"/>
      <c r="CF3017" s="38"/>
      <c r="CG3017" s="39"/>
      <c r="CH3017" s="457"/>
      <c r="CI3017" s="23" t="s">
        <v>836</v>
      </c>
    </row>
    <row r="3018" spans="1:87" ht="16.8" customHeight="1" thickTop="1" thickBot="1" x14ac:dyDescent="0.35">
      <c r="A3018" s="505" t="str">
        <f>IF(COUNTIF(B3019:B3022,"x")&gt;0,"x","")</f>
        <v/>
      </c>
      <c r="B3018" s="57"/>
      <c r="C3018" s="510" t="str">
        <f>A3018</f>
        <v/>
      </c>
      <c r="D3018" s="66">
        <f>ROWS(D3019:D3020)-1</f>
        <v>1</v>
      </c>
      <c r="E3018" s="58" t="s">
        <v>5716</v>
      </c>
      <c r="F3018" s="59"/>
      <c r="G3018" s="301"/>
      <c r="H3018" s="6"/>
      <c r="I3018" s="18"/>
      <c r="J3018" s="6"/>
      <c r="K3018" s="18"/>
      <c r="L3018" s="18"/>
      <c r="M3018" s="18"/>
      <c r="N3018" s="46"/>
      <c r="O3018" s="60" t="s">
        <v>5717</v>
      </c>
      <c r="P3018" s="334" t="s">
        <v>7250</v>
      </c>
      <c r="Q3018" s="62"/>
      <c r="R3018" s="63" t="str">
        <f>IF(COUNTIF(Q3019:Q3020,"?")&gt;0,"?",IF(AND(S3018="◄",T3018="►"),"◄►",IF(S3018="◄","◄",IF(T3018="►","►",""))))</f>
        <v>◄</v>
      </c>
      <c r="S3018" s="64" t="str">
        <f>IF(SUM(S3019:S3020)+1=ROWS(S3019:S3020)-COUNTIF(S3019:S3020,"-"),"","◄")</f>
        <v>◄</v>
      </c>
      <c r="T3018" s="65" t="str">
        <f>IF(SUM(T3019:T3020)&gt;0,"►","")</f>
        <v/>
      </c>
      <c r="U3018" s="62"/>
      <c r="V3018" s="63" t="str">
        <f>IF(COUNTIF(U3019:U3020,"?")&gt;0,"?",IF(AND(W3018="◄",X3018="►"),"◄►",IF(W3018="◄","◄",IF(X3018="►","►",""))))</f>
        <v>◄</v>
      </c>
      <c r="W3018" s="64" t="str">
        <f>IF(SUM(W3019:W3020)+1=ROWS(W3019:W3020)-COUNTIF(W3019:W3020,"-"),"","◄")</f>
        <v>◄</v>
      </c>
      <c r="X3018" s="65" t="str">
        <f>IF(SUM(X3019:X3020)&gt;0,"►","")</f>
        <v/>
      </c>
      <c r="Y3018" s="66">
        <f>ROWS(Y3019:Y3020)-1</f>
        <v>1</v>
      </c>
      <c r="Z3018" s="67">
        <f>SUM(Z3019:Z3020)-Z3020</f>
        <v>0</v>
      </c>
      <c r="AA3018" s="68" t="s">
        <v>840</v>
      </c>
      <c r="AB3018" s="69"/>
      <c r="AC3018" s="67">
        <f>SUM(AC3019:AC3020)-AC3020</f>
        <v>0</v>
      </c>
      <c r="AD3018" s="68" t="s">
        <v>840</v>
      </c>
      <c r="AE3018" s="69"/>
      <c r="AF3018" s="70" t="str">
        <f>IF(AG3018="◄","◄",IF(AG3018="ok","►",""))</f>
        <v>◄</v>
      </c>
      <c r="AG3018" s="71" t="str">
        <f>IF(AG3019&gt;0,"OK","◄")</f>
        <v>◄</v>
      </c>
      <c r="AH3018" s="62" t="str">
        <f>IF(AND(AI3018="◄",AJ3018="►"),"◄?►",IF(AI3018="◄","◄",IF(AJ3018="►","►","")))</f>
        <v>◄</v>
      </c>
      <c r="AI3018" s="64" t="str">
        <f>IF(AI3019&gt;0,"","◄")</f>
        <v>◄</v>
      </c>
      <c r="AJ3018" s="65" t="str">
        <f>IF(SUM(AJ3019:AJ3019)&gt;0,"►","")</f>
        <v/>
      </c>
      <c r="AK3018" s="570" t="str">
        <f>G3019</f>
        <v>1991</v>
      </c>
      <c r="AL3018" s="572" t="str">
        <f>P3018</f>
        <v>▬ folder Nr. 20  /  91 ▬</v>
      </c>
      <c r="AM3018" s="43"/>
      <c r="AN3018" s="1" t="str">
        <f>IF(AO3018="","",IF(COUNTIF(AN3019,"ok"),"","◄"))</f>
        <v>◄</v>
      </c>
      <c r="AO3018" s="9" t="str">
        <f>IF(COUNTIF(AP3018:BR3018,"◄")&gt;0,"◄","")</f>
        <v>◄</v>
      </c>
      <c r="AP3018" s="250" t="str">
        <f>IF(AP3019="-","",IF(AP3019&gt;0,"","◄"))</f>
        <v>◄</v>
      </c>
      <c r="AQ3018" s="251"/>
      <c r="AR3018" s="517">
        <f>IF(ISNONTEXT(AR3019)=TRUE,"_",1)</f>
        <v>1</v>
      </c>
      <c r="AS3018" s="250" t="str">
        <f>IF(AS3019="-","",IF(AS3019&gt;0,"","◄"))</f>
        <v>◄</v>
      </c>
      <c r="AT3018" s="251"/>
      <c r="AU3018" s="517">
        <f>IF(ISNONTEXT(AU3019)=TRUE,"_",AR3018+1)</f>
        <v>2</v>
      </c>
      <c r="AV3018" s="250" t="str">
        <f>IF(AV3019="-","",IF(AV3019&gt;0,"","◄"))</f>
        <v>◄</v>
      </c>
      <c r="AW3018" s="251"/>
      <c r="AX3018" s="517">
        <f>IF(ISNONTEXT(AX3019)=TRUE,"_",AU3018+1)</f>
        <v>3</v>
      </c>
      <c r="AY3018" s="250" t="str">
        <f>IF(AY3019="-","",IF(AY3019&gt;0,"","◄"))</f>
        <v>◄</v>
      </c>
      <c r="AZ3018" s="251"/>
      <c r="BA3018" s="517">
        <f>IF(ISNONTEXT(BA3019)=TRUE,"_",AX3018+1)</f>
        <v>4</v>
      </c>
      <c r="BB3018" s="250" t="str">
        <f>IF(BB3019="-","",IF(BB3019&gt;0,"","◄"))</f>
        <v>◄</v>
      </c>
      <c r="BC3018" s="251"/>
      <c r="BD3018" s="517">
        <f>IF(ISNONTEXT(BD3019)=TRUE,"_",BA3018+1)</f>
        <v>5</v>
      </c>
      <c r="BE3018" s="250" t="str">
        <f>IF(BE3019="-","",IF(BE3019&gt;0,"","◄"))</f>
        <v/>
      </c>
      <c r="BF3018" s="251"/>
      <c r="BG3018" s="517" t="str">
        <f>IF(ISNONTEXT(BG3019)=TRUE,"_",BD3018+1)</f>
        <v>_</v>
      </c>
      <c r="BH3018" s="250" t="str">
        <f>IF(BH3019="-","",IF(BH3019&gt;0,"","◄"))</f>
        <v/>
      </c>
      <c r="BI3018" s="251"/>
      <c r="BJ3018" s="517" t="str">
        <f>IF(ISNONTEXT(BJ3019)=TRUE,"_",BG3018+1)</f>
        <v>_</v>
      </c>
      <c r="BK3018" s="250" t="str">
        <f>IF(BK3019="-","",IF(BK3019&gt;0,"","◄"))</f>
        <v/>
      </c>
      <c r="BL3018" s="251"/>
      <c r="BM3018" s="517" t="str">
        <f>IF(ISNONTEXT(BM3019)=TRUE,"_",BJ3018+1)</f>
        <v>_</v>
      </c>
      <c r="BN3018" s="250" t="str">
        <f>IF(BN3019="-","",IF(BN3019&gt;0,"","◄"))</f>
        <v/>
      </c>
      <c r="BO3018" s="251"/>
      <c r="BP3018" s="517" t="str">
        <f>IF(ISNONTEXT(BP3019)=TRUE,"_",BM3018+1)</f>
        <v>_</v>
      </c>
      <c r="BQ3018" s="250" t="str">
        <f>IF(BQ3019="-","",IF(BQ3019&gt;0,"","◄"))</f>
        <v/>
      </c>
      <c r="BR3018" s="251"/>
      <c r="BS3018" s="517" t="str">
        <f>IF(ISNONTEXT(BS3019)=TRUE,"_",BP3018+1)</f>
        <v>_</v>
      </c>
      <c r="BT3018" s="250" t="str">
        <f>IF(BT3019="-","",IF(BT3019&gt;0,"","◄"))</f>
        <v>◄</v>
      </c>
      <c r="BU3018" s="251"/>
      <c r="BV3018" s="517" t="str">
        <f>IF(ISNONTEXT(BV3019)=TRUE,"_",1)</f>
        <v>_</v>
      </c>
      <c r="BW3018" s="250" t="str">
        <f>IF(BW3019="-","",IF(BW3019&gt;0,"","◄"))</f>
        <v>◄</v>
      </c>
      <c r="BX3018" s="251"/>
      <c r="BY3018" s="517" t="str">
        <f>IF(ISNONTEXT(BY3019)=TRUE,"_",BV3018+1)</f>
        <v>_</v>
      </c>
      <c r="BZ3018" s="26"/>
      <c r="CA3018" s="24"/>
      <c r="CB3018" s="25" t="str">
        <f>IF(CB3019&gt;0,"►","")</f>
        <v/>
      </c>
      <c r="CC3018" s="25" t="str">
        <f>IF(CC3019&gt;0,"►","")</f>
        <v/>
      </c>
      <c r="CD3018" s="517" t="str">
        <f>IF(ISNONTEXT(CD3019)=TRUE,"_",1)</f>
        <v>_</v>
      </c>
      <c r="CE3018" s="25" t="str">
        <f>IF(CE3019&gt;0,"►","")</f>
        <v/>
      </c>
      <c r="CF3018" s="25" t="str">
        <f>IF(CF3019&gt;0,"►","")</f>
        <v/>
      </c>
      <c r="CG3018" s="517" t="str">
        <f>IF(ISNONTEXT(CG3019)=TRUE,"_",CD3018+1)</f>
        <v>_</v>
      </c>
      <c r="CH3018" s="66">
        <f>ROWS(CH3019:CH3020)-1</f>
        <v>1</v>
      </c>
      <c r="CI3018" s="23" t="s">
        <v>836</v>
      </c>
    </row>
    <row r="3019" spans="1:87" ht="16.8" customHeight="1" thickBot="1" x14ac:dyDescent="0.35">
      <c r="A3019" s="503"/>
      <c r="B3019" s="49"/>
      <c r="C3019" s="156">
        <f>B3019</f>
        <v>0</v>
      </c>
      <c r="D3019" s="457"/>
      <c r="E3019" s="73"/>
      <c r="F3019" s="74" t="s">
        <v>5718</v>
      </c>
      <c r="G3019" s="300" t="s">
        <v>4319</v>
      </c>
      <c r="H3019" s="112">
        <v>25</v>
      </c>
      <c r="I3019" s="79"/>
      <c r="J3019" s="77"/>
      <c r="K3019" s="79"/>
      <c r="L3019" s="79"/>
      <c r="M3019" s="79"/>
      <c r="N3019" s="80" t="s">
        <v>5719</v>
      </c>
      <c r="O3019" s="81"/>
      <c r="P3019" s="306"/>
      <c r="Q3019" s="83" t="str">
        <f>IF(R3019="?","?","")</f>
        <v/>
      </c>
      <c r="R3019" s="83" t="str">
        <f>IF(AND(S3019="",T3019&gt;0),"?",IF(S3019="","◄",IF(T3019&gt;=1,"►","")))</f>
        <v>◄</v>
      </c>
      <c r="S3019" s="84"/>
      <c r="T3019" s="85"/>
      <c r="U3019" s="83" t="str">
        <f>IF(V3019="?","?","")</f>
        <v/>
      </c>
      <c r="V3019" s="83" t="str">
        <f>IF(AND(W3019="",X3019&gt;0),"?",IF(W3019="","◄",IF(X3019&gt;=1,"►","")))</f>
        <v>◄</v>
      </c>
      <c r="W3019" s="86"/>
      <c r="X3019" s="85"/>
      <c r="Y3019" s="457"/>
      <c r="Z3019" s="87"/>
      <c r="AA3019" s="521">
        <f>(S3019*Z3019)</f>
        <v>0</v>
      </c>
      <c r="AB3019" s="520">
        <f>(T3019*AA3019)</f>
        <v>0</v>
      </c>
      <c r="AC3019" s="88"/>
      <c r="AD3019" s="519">
        <f>(W3019*AC3019)</f>
        <v>0</v>
      </c>
      <c r="AE3019" s="522">
        <f>(X3019*AD3019)</f>
        <v>0</v>
      </c>
      <c r="AF3019" s="89" t="str">
        <f>IF(AG3019&gt;0,"ok","◄")</f>
        <v>◄</v>
      </c>
      <c r="AG3019" s="90"/>
      <c r="AH3019" s="89" t="str">
        <f>IF(AND(AI3019="",AJ3019&gt;0),"?",IF(AI3019="","◄",IF(AJ3019&gt;=1,"►","")))</f>
        <v>◄</v>
      </c>
      <c r="AI3019" s="91"/>
      <c r="AJ3019" s="92"/>
      <c r="AK3019" s="586"/>
      <c r="AL3019" s="587"/>
      <c r="AM3019" s="43"/>
      <c r="AN3019" s="3" t="s">
        <v>3</v>
      </c>
      <c r="AO3019" s="12" t="s">
        <v>1</v>
      </c>
      <c r="AP3019" s="13"/>
      <c r="AQ3019" s="14"/>
      <c r="AR3019" s="15" t="s">
        <v>208</v>
      </c>
      <c r="AS3019" s="13"/>
      <c r="AT3019" s="14"/>
      <c r="AU3019" s="15" t="s">
        <v>7</v>
      </c>
      <c r="AV3019" s="13"/>
      <c r="AW3019" s="14"/>
      <c r="AX3019" s="15" t="s">
        <v>732</v>
      </c>
      <c r="AY3019" s="13"/>
      <c r="AZ3019" s="14"/>
      <c r="BA3019" s="15" t="s">
        <v>733</v>
      </c>
      <c r="BB3019" s="13"/>
      <c r="BC3019" s="14"/>
      <c r="BD3019" s="15" t="s">
        <v>209</v>
      </c>
      <c r="BE3019" s="516" t="s">
        <v>6</v>
      </c>
      <c r="BF3019" s="516" t="s">
        <v>6</v>
      </c>
      <c r="BG3019" s="516"/>
      <c r="BH3019" s="516" t="s">
        <v>6</v>
      </c>
      <c r="BI3019" s="516" t="s">
        <v>6</v>
      </c>
      <c r="BJ3019" s="516"/>
      <c r="BK3019" s="516" t="s">
        <v>6</v>
      </c>
      <c r="BL3019" s="516" t="s">
        <v>6</v>
      </c>
      <c r="BM3019" s="516"/>
      <c r="BN3019" s="516" t="s">
        <v>6</v>
      </c>
      <c r="BO3019" s="516" t="s">
        <v>6</v>
      </c>
      <c r="BP3019" s="516"/>
      <c r="BQ3019" s="516" t="s">
        <v>6</v>
      </c>
      <c r="BR3019" s="516" t="s">
        <v>6</v>
      </c>
      <c r="BS3019" s="516"/>
      <c r="BT3019" s="32"/>
      <c r="BU3019" s="33"/>
      <c r="BV3019" s="34"/>
      <c r="BW3019" s="32"/>
      <c r="BX3019" s="33"/>
      <c r="BY3019" s="34"/>
      <c r="BZ3019" s="35"/>
      <c r="CA3019" s="24"/>
      <c r="CB3019" s="36"/>
      <c r="CC3019" s="33"/>
      <c r="CD3019" s="37"/>
      <c r="CE3019" s="36"/>
      <c r="CF3019" s="38"/>
      <c r="CG3019" s="39"/>
      <c r="CH3019" s="457"/>
      <c r="CI3019" s="23" t="s">
        <v>836</v>
      </c>
    </row>
    <row r="3020" spans="1:87" ht="16.8" customHeight="1" thickTop="1" thickBot="1" x14ac:dyDescent="0.35">
      <c r="A3020" s="509"/>
      <c r="B3020" s="431"/>
      <c r="C3020" s="510">
        <f>A3020</f>
        <v>0</v>
      </c>
      <c r="D3020" s="431"/>
      <c r="E3020" s="431"/>
      <c r="F3020" s="46"/>
      <c r="G3020" s="7"/>
      <c r="H3020" s="345"/>
      <c r="I3020" s="345"/>
      <c r="J3020" s="345"/>
      <c r="K3020" s="46"/>
      <c r="L3020" s="46"/>
      <c r="M3020" s="46"/>
      <c r="N3020" s="46"/>
      <c r="O3020" s="46"/>
      <c r="P3020" s="46"/>
      <c r="Q3020" s="46"/>
      <c r="R3020" s="46"/>
      <c r="S3020" s="46"/>
      <c r="T3020" s="46"/>
      <c r="U3020" s="46"/>
      <c r="V3020" s="46"/>
      <c r="W3020" s="46"/>
      <c r="X3020" s="46"/>
      <c r="Y3020" s="431"/>
      <c r="Z3020" s="46"/>
      <c r="AA3020" s="46"/>
      <c r="AB3020" s="46"/>
      <c r="AC3020" s="46"/>
      <c r="AD3020" s="46"/>
      <c r="AE3020" s="46"/>
      <c r="AF3020" s="46"/>
      <c r="AG3020" s="46"/>
      <c r="AH3020" s="46"/>
      <c r="AI3020" s="46"/>
      <c r="AJ3020" s="46"/>
      <c r="AK3020" s="46"/>
      <c r="AL3020" s="46"/>
      <c r="AM3020" s="46"/>
      <c r="AN3020" s="46"/>
      <c r="AO3020" s="46"/>
      <c r="AP3020" s="46"/>
      <c r="AQ3020" s="46"/>
      <c r="AR3020" s="46"/>
      <c r="AS3020" s="46"/>
      <c r="AT3020" s="46"/>
      <c r="AU3020" s="46"/>
      <c r="AV3020" s="46"/>
      <c r="AW3020" s="46"/>
      <c r="AX3020" s="46"/>
      <c r="AY3020" s="46"/>
      <c r="AZ3020" s="46"/>
      <c r="BA3020" s="46"/>
      <c r="BB3020" s="46"/>
      <c r="BC3020" s="46"/>
      <c r="BD3020" s="46"/>
      <c r="BE3020" s="46"/>
      <c r="BF3020" s="46"/>
      <c r="BG3020" s="46"/>
      <c r="BH3020" s="46"/>
      <c r="BI3020" s="46"/>
      <c r="BJ3020" s="46"/>
      <c r="BK3020" s="46"/>
      <c r="BL3020" s="46"/>
      <c r="BM3020" s="46"/>
      <c r="BN3020" s="46"/>
      <c r="BO3020" s="46"/>
      <c r="BP3020" s="46"/>
      <c r="BQ3020" s="46"/>
      <c r="BR3020" s="46"/>
      <c r="BS3020" s="46"/>
      <c r="BT3020" s="46"/>
      <c r="BU3020" s="46"/>
      <c r="BV3020" s="46"/>
      <c r="BW3020" s="46"/>
      <c r="BX3020" s="46"/>
      <c r="BY3020" s="46"/>
      <c r="BZ3020" s="46"/>
      <c r="CA3020" s="46"/>
      <c r="CB3020" s="46"/>
      <c r="CC3020" s="46"/>
      <c r="CD3020" s="46"/>
      <c r="CE3020" s="46"/>
      <c r="CF3020" s="46"/>
      <c r="CG3020" s="46"/>
      <c r="CH3020" s="431"/>
      <c r="CI3020" s="23" t="s">
        <v>836</v>
      </c>
    </row>
    <row r="3021" spans="1:87" ht="16.8" customHeight="1" thickBot="1" x14ac:dyDescent="0.35">
      <c r="A3021" s="507"/>
      <c r="B3021" s="50"/>
      <c r="C3021" s="50"/>
      <c r="D3021" s="461"/>
      <c r="E3021" s="50"/>
      <c r="F3021" s="51"/>
      <c r="G3021" s="484"/>
      <c r="H3021" s="53"/>
      <c r="I3021" s="54"/>
      <c r="J3021" s="53"/>
      <c r="K3021" s="53"/>
      <c r="L3021" s="53"/>
      <c r="M3021" s="53"/>
      <c r="N3021" s="360" t="s">
        <v>7411</v>
      </c>
      <c r="O3021" s="381"/>
      <c r="P3021" s="381"/>
      <c r="Q3021" s="369"/>
      <c r="R3021" s="408"/>
      <c r="S3021" s="53"/>
      <c r="T3021" s="53"/>
      <c r="U3021" s="53"/>
      <c r="V3021" s="408"/>
      <c r="W3021" s="371"/>
      <c r="X3021" s="372"/>
      <c r="Y3021" s="461"/>
      <c r="Z3021" s="373"/>
      <c r="AA3021" s="434"/>
      <c r="AB3021" s="373"/>
      <c r="AC3021" s="373"/>
      <c r="AD3021" s="369"/>
      <c r="AE3021" s="370"/>
      <c r="AF3021" s="70" t="str">
        <f>IF(AG3021="◄","◄",IF(AG3021="ok","►",""))</f>
        <v>◄</v>
      </c>
      <c r="AG3021" s="71" t="str">
        <f>IF(AG3022&gt;0,"OK","◄")</f>
        <v>◄</v>
      </c>
      <c r="AH3021" s="62" t="str">
        <f>IF(AND(AI3021="◄",AJ3021="►"),"◄?►",IF(AI3021="◄","◄",IF(AJ3021="►","►","")))</f>
        <v>◄</v>
      </c>
      <c r="AI3021" s="64" t="str">
        <f>IF(AI3022&gt;0,"","◄")</f>
        <v>◄</v>
      </c>
      <c r="AJ3021" s="65" t="str">
        <f>IF(SUM(AJ3022:AJ3025)&gt;0,"►","")</f>
        <v/>
      </c>
      <c r="AK3021" s="553" t="str">
        <f>+N3021</f>
        <v xml:space="preserve">▬ folder speciale postzegeluitgiften 1992 ▬ </v>
      </c>
      <c r="AL3021" s="554"/>
      <c r="AM3021" s="43"/>
      <c r="AN3021" s="434"/>
      <c r="AO3021" s="373"/>
      <c r="AP3021" s="373"/>
      <c r="AQ3021" s="369"/>
      <c r="AR3021" s="354"/>
      <c r="AS3021" s="354"/>
      <c r="AT3021" s="354"/>
      <c r="AU3021" s="354"/>
      <c r="AV3021" s="354"/>
      <c r="AW3021" s="354"/>
      <c r="AX3021" s="354"/>
      <c r="AY3021" s="354"/>
      <c r="AZ3021" s="354"/>
      <c r="BA3021" s="354"/>
      <c r="BB3021" s="354"/>
      <c r="BC3021" s="354"/>
      <c r="BD3021" s="354"/>
      <c r="BE3021" s="354"/>
      <c r="BF3021" s="354"/>
      <c r="BG3021" s="354"/>
      <c r="BH3021" s="354"/>
      <c r="BI3021" s="434"/>
      <c r="BJ3021" s="373"/>
      <c r="BK3021" s="373"/>
      <c r="BL3021" s="369"/>
      <c r="BM3021" s="354"/>
      <c r="BN3021" s="354"/>
      <c r="BO3021" s="354"/>
      <c r="BP3021" s="354"/>
      <c r="BQ3021" s="354"/>
      <c r="BR3021" s="354"/>
      <c r="BS3021" s="354"/>
      <c r="BT3021" s="354"/>
      <c r="BU3021" s="354"/>
      <c r="BV3021" s="354"/>
      <c r="BW3021" s="354"/>
      <c r="BX3021" s="354"/>
      <c r="BY3021" s="354"/>
      <c r="BZ3021" s="354"/>
      <c r="CA3021" s="354"/>
      <c r="CB3021" s="354"/>
      <c r="CC3021" s="354"/>
      <c r="CD3021" s="354"/>
      <c r="CE3021" s="354"/>
      <c r="CF3021" s="354"/>
      <c r="CG3021" s="354"/>
      <c r="CH3021" s="461"/>
      <c r="CI3021" s="23"/>
    </row>
    <row r="3022" spans="1:87" ht="16.8" customHeight="1" thickBot="1" x14ac:dyDescent="0.35">
      <c r="A3022" s="507"/>
      <c r="B3022" s="50"/>
      <c r="C3022" s="50"/>
      <c r="D3022" s="461"/>
      <c r="E3022" s="50"/>
      <c r="F3022" s="51"/>
      <c r="G3022" s="484"/>
      <c r="H3022" s="53"/>
      <c r="I3022" s="54"/>
      <c r="J3022" s="53"/>
      <c r="K3022" s="53"/>
      <c r="L3022" s="53"/>
      <c r="M3022" s="53"/>
      <c r="N3022" s="360" t="s">
        <v>6814</v>
      </c>
      <c r="O3022" s="381"/>
      <c r="P3022" s="381"/>
      <c r="Q3022" s="369"/>
      <c r="R3022" s="408" t="str">
        <f>IF(COUNTIF(Q3023:Q3116,"?")&gt;=1,"?","")</f>
        <v/>
      </c>
      <c r="S3022" s="53"/>
      <c r="T3022" s="53"/>
      <c r="U3022" s="53"/>
      <c r="V3022" s="408" t="str">
        <f>IF(COUNTIF(U3023:U3116,"?")&gt;=1,"?","")</f>
        <v/>
      </c>
      <c r="W3022" s="371"/>
      <c r="X3022" s="372"/>
      <c r="Y3022" s="461"/>
      <c r="Z3022" s="373"/>
      <c r="AA3022" s="434" t="str">
        <f>N3022</f>
        <v xml:space="preserve">▬ folders ▼ J1992 ▼ ▬ </v>
      </c>
      <c r="AB3022" s="373"/>
      <c r="AC3022" s="373"/>
      <c r="AD3022" s="369"/>
      <c r="AE3022" s="370"/>
      <c r="AF3022" s="89" t="str">
        <f>IF(AG3022&gt;0,"ok","◄")</f>
        <v>◄</v>
      </c>
      <c r="AG3022" s="90"/>
      <c r="AH3022" s="89" t="str">
        <f>IF(AND(AI3022="",AJ3022&gt;0),"?",IF(AI3022="","◄",IF(AJ3022&gt;=1,"►","")))</f>
        <v>◄</v>
      </c>
      <c r="AI3022" s="91"/>
      <c r="AJ3022" s="92"/>
      <c r="AK3022" s="555"/>
      <c r="AL3022" s="556"/>
      <c r="AM3022" s="43"/>
      <c r="AN3022" s="434" t="str">
        <f>N3022</f>
        <v xml:space="preserve">▬ folders ▼ J1992 ▼ ▬ </v>
      </c>
      <c r="AO3022" s="373"/>
      <c r="AP3022" s="373"/>
      <c r="AQ3022" s="369"/>
      <c r="AR3022" s="354"/>
      <c r="AS3022" s="354"/>
      <c r="AT3022" s="354"/>
      <c r="AU3022" s="354"/>
      <c r="AV3022" s="354"/>
      <c r="AW3022" s="354"/>
      <c r="AX3022" s="354"/>
      <c r="AY3022" s="354"/>
      <c r="AZ3022" s="354"/>
      <c r="BA3022" s="354"/>
      <c r="BB3022" s="354"/>
      <c r="BC3022" s="354"/>
      <c r="BD3022" s="354"/>
      <c r="BE3022" s="354"/>
      <c r="BF3022" s="354"/>
      <c r="BG3022" s="354"/>
      <c r="BH3022" s="354"/>
      <c r="BI3022" s="434" t="str">
        <f>+AA3022</f>
        <v xml:space="preserve">▬ folders ▼ J1992 ▼ ▬ </v>
      </c>
      <c r="BJ3022" s="373"/>
      <c r="BK3022" s="373"/>
      <c r="BL3022" s="369"/>
      <c r="BM3022" s="354"/>
      <c r="BN3022" s="354"/>
      <c r="BO3022" s="354"/>
      <c r="BP3022" s="354"/>
      <c r="BQ3022" s="354"/>
      <c r="BR3022" s="354"/>
      <c r="BS3022" s="354"/>
      <c r="BT3022" s="354"/>
      <c r="BU3022" s="354"/>
      <c r="BV3022" s="354"/>
      <c r="BW3022" s="354"/>
      <c r="BX3022" s="354"/>
      <c r="BY3022" s="354"/>
      <c r="BZ3022" s="354"/>
      <c r="CA3022" s="354"/>
      <c r="CB3022" s="354"/>
      <c r="CC3022" s="354"/>
      <c r="CD3022" s="354"/>
      <c r="CE3022" s="354"/>
      <c r="CF3022" s="354"/>
      <c r="CG3022" s="354"/>
      <c r="CH3022" s="461"/>
      <c r="CI3022" s="23" t="s">
        <v>836</v>
      </c>
    </row>
    <row r="3023" spans="1:87" ht="16.8" customHeight="1" thickTop="1" thickBot="1" x14ac:dyDescent="0.35">
      <c r="A3023" s="505" t="str">
        <f>IF(COUNTIF(B3024:B3028,"x")&gt;0,"x","")</f>
        <v/>
      </c>
      <c r="B3023" s="57"/>
      <c r="C3023" s="510" t="str">
        <f>A3023</f>
        <v/>
      </c>
      <c r="D3023" s="66">
        <f>ROWS(D3024:D3028)-1</f>
        <v>4</v>
      </c>
      <c r="E3023" s="58" t="s">
        <v>5720</v>
      </c>
      <c r="F3023" s="59"/>
      <c r="G3023" s="301"/>
      <c r="H3023" s="6"/>
      <c r="I3023" s="18"/>
      <c r="J3023" s="6"/>
      <c r="K3023" s="18"/>
      <c r="L3023" s="18"/>
      <c r="M3023" s="18"/>
      <c r="N3023" s="46"/>
      <c r="O3023" s="60" t="s">
        <v>5721</v>
      </c>
      <c r="P3023" s="334" t="s">
        <v>7251</v>
      </c>
      <c r="Q3023" s="146"/>
      <c r="R3023" s="63" t="str">
        <f>IF(COUNTIF(Q3024:Q3028,"?")&gt;0,"?",IF(AND(S3023="◄",T3023="►"),"◄►",IF(S3023="◄","◄",IF(T3023="►","►",""))))</f>
        <v>◄</v>
      </c>
      <c r="S3023" s="64" t="str">
        <f>IF(SUM(S3024:S3028)+1=ROWS(S3024:S3028)-COUNTIF(S3024:S3028,"-"),"","◄")</f>
        <v>◄</v>
      </c>
      <c r="T3023" s="65" t="str">
        <f>IF(SUM(T3024:T3028)&gt;0,"►","")</f>
        <v/>
      </c>
      <c r="U3023" s="146"/>
      <c r="V3023" s="63" t="str">
        <f>IF(COUNTIF(U3024:U3028,"?")&gt;0,"?",IF(AND(W3023="◄",X3023="►"),"◄►",IF(W3023="◄","◄",IF(X3023="►","►",""))))</f>
        <v>◄</v>
      </c>
      <c r="W3023" s="64" t="str">
        <f>IF(SUM(W3024:W3028)+1=ROWS(W3024:W3028)-COUNTIF(W3024:W3028,"-"),"","◄")</f>
        <v>◄</v>
      </c>
      <c r="X3023" s="65" t="str">
        <f>IF(SUM(X3024:X3028)&gt;0,"►","")</f>
        <v/>
      </c>
      <c r="Y3023" s="66">
        <f>ROWS(Y3024:Y3028)-1</f>
        <v>4</v>
      </c>
      <c r="Z3023" s="67">
        <f>SUM(Z3024:Z3028)-Z3028</f>
        <v>0</v>
      </c>
      <c r="AA3023" s="68" t="s">
        <v>840</v>
      </c>
      <c r="AB3023" s="69"/>
      <c r="AC3023" s="67">
        <f>SUM(AC3024:AC3028)-AC3028</f>
        <v>0</v>
      </c>
      <c r="AD3023" s="68" t="s">
        <v>840</v>
      </c>
      <c r="AE3023" s="69"/>
      <c r="AF3023" s="70" t="str">
        <f>IF(AG3023="◄","◄",IF(AG3023="ok","►",""))</f>
        <v>◄</v>
      </c>
      <c r="AG3023" s="71" t="str">
        <f>IF(AG3024&gt;0,"OK","◄")</f>
        <v>◄</v>
      </c>
      <c r="AH3023" s="62" t="str">
        <f>IF(AND(AI3023="◄",AJ3023="►"),"◄?►",IF(AI3023="◄","◄",IF(AJ3023="►","►","")))</f>
        <v>◄</v>
      </c>
      <c r="AI3023" s="64" t="str">
        <f>IF(AI3024&gt;0,"","◄")</f>
        <v>◄</v>
      </c>
      <c r="AJ3023" s="65" t="str">
        <f>IF(SUM(AJ3024:AJ3027)&gt;0,"►","")</f>
        <v/>
      </c>
      <c r="AK3023" s="570">
        <f>G3024</f>
        <v>33604</v>
      </c>
      <c r="AL3023" s="572" t="str">
        <f>P3023</f>
        <v>▬ folder Nr. 1  /  92 ▬</v>
      </c>
      <c r="AM3023" s="43"/>
      <c r="AN3023" s="1" t="str">
        <f>IF(AO3023="","",IF(COUNTIF(AN3024,"ok"),"","◄"))</f>
        <v>◄</v>
      </c>
      <c r="AO3023" s="9" t="str">
        <f>IF(COUNTIF(AP3023:BR3023,"◄")&gt;0,"◄","")</f>
        <v>◄</v>
      </c>
      <c r="AP3023" s="250" t="str">
        <f>IF(AP3024="-","",IF(AP3024&gt;0,"","◄"))</f>
        <v>◄</v>
      </c>
      <c r="AQ3023" s="251"/>
      <c r="AR3023" s="517">
        <f>IF(ISNONTEXT(AR3024)=TRUE,"_",1)</f>
        <v>1</v>
      </c>
      <c r="AS3023" s="250" t="str">
        <f>IF(AS3024="-","",IF(AS3024&gt;0,"","◄"))</f>
        <v>◄</v>
      </c>
      <c r="AT3023" s="251"/>
      <c r="AU3023" s="517">
        <f>IF(ISNONTEXT(AU3024)=TRUE,"_",AR3023+1)</f>
        <v>2</v>
      </c>
      <c r="AV3023" s="250" t="str">
        <f>IF(AV3024="-","",IF(AV3024&gt;0,"","◄"))</f>
        <v>◄</v>
      </c>
      <c r="AW3023" s="251"/>
      <c r="AX3023" s="517">
        <f>IF(ISNONTEXT(AX3024)=TRUE,"_",AU3023+1)</f>
        <v>3</v>
      </c>
      <c r="AY3023" s="250" t="str">
        <f>IF(AY3024="-","",IF(AY3024&gt;0,"","◄"))</f>
        <v>◄</v>
      </c>
      <c r="AZ3023" s="251"/>
      <c r="BA3023" s="517">
        <f>IF(ISNONTEXT(BA3024)=TRUE,"_",AX3023+1)</f>
        <v>4</v>
      </c>
      <c r="BB3023" s="250" t="str">
        <f>IF(BB3024="-","",IF(BB3024&gt;0,"","◄"))</f>
        <v>◄</v>
      </c>
      <c r="BC3023" s="251"/>
      <c r="BD3023" s="517">
        <f>IF(ISNONTEXT(BD3024)=TRUE,"_",BA3023+1)</f>
        <v>5</v>
      </c>
      <c r="BE3023" s="250" t="str">
        <f>IF(BE3024="-","",IF(BE3024&gt;0,"","◄"))</f>
        <v>◄</v>
      </c>
      <c r="BF3023" s="251"/>
      <c r="BG3023" s="517">
        <f>IF(ISNONTEXT(BG3024)=TRUE,"_",BD3023+1)</f>
        <v>6</v>
      </c>
      <c r="BH3023" s="250" t="str">
        <f>IF(BH3024="-","",IF(BH3024&gt;0,"","◄"))</f>
        <v>◄</v>
      </c>
      <c r="BI3023" s="251"/>
      <c r="BJ3023" s="517">
        <f>IF(ISNONTEXT(BJ3024)=TRUE,"_",BG3023+1)</f>
        <v>7</v>
      </c>
      <c r="BK3023" s="563" t="str">
        <f>IF(BK3024="-","",IF(BK3024&gt;0,"","◄"))</f>
        <v/>
      </c>
      <c r="BL3023" s="564"/>
      <c r="BM3023" s="517" t="str">
        <f>IF(ISNONTEXT(BM3024)=TRUE,"_",BJ3023+1)</f>
        <v>_</v>
      </c>
      <c r="BN3023" s="563" t="str">
        <f>IF(BN3024="-","",IF(BN3024&gt;0,"","◄"))</f>
        <v/>
      </c>
      <c r="BO3023" s="564"/>
      <c r="BP3023" s="517" t="str">
        <f>IF(ISNONTEXT(BP3024)=TRUE,"_",BM3023+1)</f>
        <v>_</v>
      </c>
      <c r="BQ3023" s="563" t="str">
        <f>IF(BQ3024="-","",IF(BQ3024&gt;0,"","◄"))</f>
        <v/>
      </c>
      <c r="BR3023" s="564"/>
      <c r="BS3023" s="517" t="str">
        <f>IF(ISNONTEXT(BS3024)=TRUE,"_",BP3023+1)</f>
        <v>_</v>
      </c>
      <c r="BT3023" s="563" t="str">
        <f>IF(BT3024="-","",IF(BT3024&gt;0,"","◄"))</f>
        <v>◄</v>
      </c>
      <c r="BU3023" s="564"/>
      <c r="BV3023" s="517" t="str">
        <f>IF(ISNONTEXT(BV3024)=TRUE,"_",1)</f>
        <v>_</v>
      </c>
      <c r="BW3023" s="563" t="str">
        <f>IF(BW3024="-","",IF(BW3024&gt;0,"","◄"))</f>
        <v>◄</v>
      </c>
      <c r="BX3023" s="564"/>
      <c r="BY3023" s="517" t="str">
        <f>IF(ISNONTEXT(BY3024)=TRUE,"_",BV3023+1)</f>
        <v>_</v>
      </c>
      <c r="BZ3023" s="26"/>
      <c r="CA3023" s="24"/>
      <c r="CB3023" s="25" t="str">
        <f>IF(CB3024&gt;0,"►","")</f>
        <v/>
      </c>
      <c r="CC3023" s="25" t="str">
        <f>IF(CC3024&gt;0,"►","")</f>
        <v/>
      </c>
      <c r="CD3023" s="517" t="str">
        <f>IF(ISNONTEXT(CD3024)=TRUE,"_",1)</f>
        <v>_</v>
      </c>
      <c r="CE3023" s="25" t="str">
        <f>IF(CE3024&gt;0,"►","")</f>
        <v/>
      </c>
      <c r="CF3023" s="25" t="str">
        <f>IF(CF3024&gt;0,"►","")</f>
        <v/>
      </c>
      <c r="CG3023" s="517" t="str">
        <f>IF(ISNONTEXT(CG3024)=TRUE,"_",CD3023+1)</f>
        <v>_</v>
      </c>
      <c r="CH3023" s="66">
        <f>ROWS(CH3024:CH3028)-1</f>
        <v>4</v>
      </c>
      <c r="CI3023" s="23" t="s">
        <v>836</v>
      </c>
    </row>
    <row r="3024" spans="1:87" ht="15" thickBot="1" x14ac:dyDescent="0.35">
      <c r="A3024" s="503"/>
      <c r="B3024" s="49"/>
      <c r="C3024" s="156">
        <f>B3024</f>
        <v>0</v>
      </c>
      <c r="D3024" s="457"/>
      <c r="E3024" s="73"/>
      <c r="F3024" s="74" t="s">
        <v>5722</v>
      </c>
      <c r="G3024" s="300">
        <v>33604</v>
      </c>
      <c r="H3024" s="76">
        <v>10</v>
      </c>
      <c r="I3024" s="122" t="s">
        <v>864</v>
      </c>
      <c r="J3024" s="100">
        <v>2</v>
      </c>
      <c r="K3024" s="79"/>
      <c r="L3024" s="79"/>
      <c r="M3024" s="79"/>
      <c r="N3024" s="80" t="s">
        <v>5723</v>
      </c>
      <c r="O3024" s="81"/>
      <c r="P3024" s="306"/>
      <c r="Q3024" s="83" t="str">
        <f>IF(R3024="?","?","")</f>
        <v/>
      </c>
      <c r="R3024" s="83" t="str">
        <f>IF(AND(S3024="",T3024&gt;0),"?",IF(S3024="","◄",IF(T3024&gt;=1,"►","")))</f>
        <v>◄</v>
      </c>
      <c r="S3024" s="84"/>
      <c r="T3024" s="85"/>
      <c r="U3024" s="83" t="str">
        <f>IF(V3024="?","?","")</f>
        <v/>
      </c>
      <c r="V3024" s="83" t="str">
        <f>IF(AND(W3024="",X3024&gt;0),"?",IF(W3024="","◄",IF(X3024&gt;=1,"►","")))</f>
        <v>◄</v>
      </c>
      <c r="W3024" s="86"/>
      <c r="X3024" s="85"/>
      <c r="Y3024" s="457"/>
      <c r="Z3024" s="87"/>
      <c r="AA3024" s="521">
        <f t="shared" ref="AA3024:AB3027" si="1043">(S3024*Z3024)</f>
        <v>0</v>
      </c>
      <c r="AB3024" s="520">
        <f t="shared" si="1043"/>
        <v>0</v>
      </c>
      <c r="AC3024" s="88"/>
      <c r="AD3024" s="519">
        <f t="shared" ref="AD3024:AE3027" si="1044">(W3024*AC3024)</f>
        <v>0</v>
      </c>
      <c r="AE3024" s="522">
        <f t="shared" si="1044"/>
        <v>0</v>
      </c>
      <c r="AF3024" s="89" t="str">
        <f>IF(AG3024&gt;0,"ok","◄")</f>
        <v>◄</v>
      </c>
      <c r="AG3024" s="90"/>
      <c r="AH3024" s="89" t="str">
        <f>IF(AND(AI3024="",AJ3024&gt;0),"?",IF(AI3024="","◄",IF(AJ3024&gt;=1,"►","")))</f>
        <v>◄</v>
      </c>
      <c r="AI3024" s="91"/>
      <c r="AJ3024" s="92"/>
      <c r="AK3024" s="586"/>
      <c r="AL3024" s="587"/>
      <c r="AM3024" s="43"/>
      <c r="AN3024" s="3" t="s">
        <v>3</v>
      </c>
      <c r="AO3024" s="12" t="s">
        <v>1</v>
      </c>
      <c r="AP3024" s="13"/>
      <c r="AQ3024" s="14"/>
      <c r="AR3024" s="15" t="s">
        <v>734</v>
      </c>
      <c r="AS3024" s="13"/>
      <c r="AT3024" s="14"/>
      <c r="AU3024" s="15" t="s">
        <v>735</v>
      </c>
      <c r="AV3024" s="13"/>
      <c r="AW3024" s="14"/>
      <c r="AX3024" s="15" t="s">
        <v>422</v>
      </c>
      <c r="AY3024" s="13"/>
      <c r="AZ3024" s="14"/>
      <c r="BA3024" s="15" t="s">
        <v>736</v>
      </c>
      <c r="BB3024" s="13"/>
      <c r="BC3024" s="14"/>
      <c r="BD3024" s="15" t="s">
        <v>737</v>
      </c>
      <c r="BE3024" s="13"/>
      <c r="BF3024" s="14"/>
      <c r="BG3024" s="15" t="s">
        <v>738</v>
      </c>
      <c r="BH3024" s="13"/>
      <c r="BI3024" s="14"/>
      <c r="BJ3024" s="15" t="s">
        <v>221</v>
      </c>
      <c r="BK3024" s="516" t="s">
        <v>6</v>
      </c>
      <c r="BL3024" s="516" t="s">
        <v>6</v>
      </c>
      <c r="BM3024" s="516"/>
      <c r="BN3024" s="516" t="s">
        <v>6</v>
      </c>
      <c r="BO3024" s="516" t="s">
        <v>6</v>
      </c>
      <c r="BP3024" s="516"/>
      <c r="BQ3024" s="516" t="s">
        <v>6</v>
      </c>
      <c r="BR3024" s="516" t="s">
        <v>6</v>
      </c>
      <c r="BS3024" s="516"/>
      <c r="BT3024" s="32"/>
      <c r="BU3024" s="33"/>
      <c r="BV3024" s="34"/>
      <c r="BW3024" s="32"/>
      <c r="BX3024" s="33"/>
      <c r="BY3024" s="34"/>
      <c r="BZ3024" s="35"/>
      <c r="CA3024" s="24"/>
      <c r="CB3024" s="36"/>
      <c r="CC3024" s="33"/>
      <c r="CD3024" s="37"/>
      <c r="CE3024" s="36"/>
      <c r="CF3024" s="38"/>
      <c r="CG3024" s="39"/>
      <c r="CH3024" s="457"/>
      <c r="CI3024" s="23" t="s">
        <v>836</v>
      </c>
    </row>
    <row r="3025" spans="1:87" ht="15.6" thickTop="1" thickBot="1" x14ac:dyDescent="0.35">
      <c r="A3025" s="503"/>
      <c r="B3025" s="49"/>
      <c r="C3025" s="156">
        <f>B3025</f>
        <v>0</v>
      </c>
      <c r="D3025" s="457"/>
      <c r="E3025" s="73"/>
      <c r="F3025" s="93">
        <v>2440</v>
      </c>
      <c r="G3025" s="302">
        <v>33604</v>
      </c>
      <c r="H3025" s="76">
        <v>10</v>
      </c>
      <c r="I3025" s="122" t="s">
        <v>864</v>
      </c>
      <c r="J3025" s="100">
        <v>2</v>
      </c>
      <c r="K3025" s="79"/>
      <c r="L3025" s="79"/>
      <c r="M3025" s="79"/>
      <c r="N3025" s="80" t="s">
        <v>5724</v>
      </c>
      <c r="O3025" s="81"/>
      <c r="P3025" s="306"/>
      <c r="Q3025" s="83" t="str">
        <f>IF(R3025="?","?","")</f>
        <v/>
      </c>
      <c r="R3025" s="83" t="str">
        <f>IF(AND(S3025="",T3025&gt;0),"?",IF(S3025="","◄",IF(T3025&gt;=1,"►","")))</f>
        <v>◄</v>
      </c>
      <c r="S3025" s="84"/>
      <c r="T3025" s="85"/>
      <c r="U3025" s="83" t="str">
        <f>IF(V3025="?","?","")</f>
        <v/>
      </c>
      <c r="V3025" s="83" t="str">
        <f>IF(AND(W3025="",X3025&gt;0),"?",IF(W3025="","◄",IF(X3025&gt;=1,"►","")))</f>
        <v>◄</v>
      </c>
      <c r="W3025" s="86"/>
      <c r="X3025" s="85"/>
      <c r="Y3025" s="457"/>
      <c r="Z3025" s="87"/>
      <c r="AA3025" s="521">
        <f t="shared" si="1043"/>
        <v>0</v>
      </c>
      <c r="AB3025" s="520">
        <f t="shared" si="1043"/>
        <v>0</v>
      </c>
      <c r="AC3025" s="88"/>
      <c r="AD3025" s="519">
        <f t="shared" si="1044"/>
        <v>0</v>
      </c>
      <c r="AE3025" s="522">
        <f t="shared" si="1044"/>
        <v>0</v>
      </c>
      <c r="AF3025" s="44"/>
      <c r="AG3025" s="45"/>
      <c r="AH3025" s="44"/>
      <c r="AI3025" s="45"/>
      <c r="AJ3025" s="45"/>
      <c r="AK3025" s="45"/>
      <c r="AL3025" s="45"/>
      <c r="AM3025" s="43"/>
      <c r="AN3025" s="27" t="s">
        <v>6</v>
      </c>
      <c r="AO3025" s="27" t="s">
        <v>6</v>
      </c>
      <c r="AP3025" s="516"/>
      <c r="AQ3025" s="516"/>
      <c r="AR3025" s="516"/>
      <c r="AS3025" s="516" t="s">
        <v>6</v>
      </c>
      <c r="AT3025" s="516" t="s">
        <v>6</v>
      </c>
      <c r="AU3025" s="516"/>
      <c r="AV3025" s="516" t="s">
        <v>6</v>
      </c>
      <c r="AW3025" s="516" t="s">
        <v>6</v>
      </c>
      <c r="AX3025" s="516"/>
      <c r="AY3025" s="516" t="s">
        <v>6</v>
      </c>
      <c r="AZ3025" s="516" t="s">
        <v>6</v>
      </c>
      <c r="BA3025" s="516"/>
      <c r="BB3025" s="516" t="s">
        <v>6</v>
      </c>
      <c r="BC3025" s="516" t="s">
        <v>6</v>
      </c>
      <c r="BD3025" s="516"/>
      <c r="BE3025" s="516" t="s">
        <v>6</v>
      </c>
      <c r="BF3025" s="516" t="s">
        <v>6</v>
      </c>
      <c r="BG3025" s="516"/>
      <c r="BH3025" s="516" t="s">
        <v>6</v>
      </c>
      <c r="BI3025" s="516" t="s">
        <v>6</v>
      </c>
      <c r="BJ3025" s="516"/>
      <c r="BK3025" s="516" t="s">
        <v>6</v>
      </c>
      <c r="BL3025" s="516" t="s">
        <v>6</v>
      </c>
      <c r="BM3025" s="516"/>
      <c r="BN3025" s="516" t="s">
        <v>6</v>
      </c>
      <c r="BO3025" s="516" t="s">
        <v>6</v>
      </c>
      <c r="BP3025" s="516"/>
      <c r="BQ3025" s="516" t="s">
        <v>6</v>
      </c>
      <c r="BR3025" s="516" t="s">
        <v>6</v>
      </c>
      <c r="BS3025" s="516"/>
      <c r="BT3025" s="516"/>
      <c r="BU3025" s="516"/>
      <c r="BV3025" s="516"/>
      <c r="BW3025" s="516"/>
      <c r="BX3025" s="516"/>
      <c r="BY3025" s="516"/>
      <c r="BZ3025" s="28"/>
      <c r="CA3025" s="24"/>
      <c r="CB3025" s="29"/>
      <c r="CC3025" s="29"/>
      <c r="CD3025" s="30"/>
      <c r="CE3025" s="29"/>
      <c r="CF3025" s="29"/>
      <c r="CG3025" s="31"/>
      <c r="CH3025" s="457"/>
      <c r="CI3025" s="23" t="s">
        <v>836</v>
      </c>
    </row>
    <row r="3026" spans="1:87" ht="15.6" thickTop="1" thickBot="1" x14ac:dyDescent="0.35">
      <c r="A3026" s="503"/>
      <c r="B3026" s="49"/>
      <c r="C3026" s="156">
        <f>B3026</f>
        <v>0</v>
      </c>
      <c r="D3026" s="457"/>
      <c r="E3026" s="73"/>
      <c r="F3026" s="93">
        <v>2441</v>
      </c>
      <c r="G3026" s="302">
        <v>33604</v>
      </c>
      <c r="H3026" s="76">
        <v>14</v>
      </c>
      <c r="I3026" s="122" t="s">
        <v>864</v>
      </c>
      <c r="J3026" s="100">
        <v>3</v>
      </c>
      <c r="K3026" s="79"/>
      <c r="L3026" s="79"/>
      <c r="M3026" s="79"/>
      <c r="N3026" s="80" t="s">
        <v>5725</v>
      </c>
      <c r="O3026" s="81"/>
      <c r="P3026" s="306"/>
      <c r="Q3026" s="83" t="str">
        <f>IF(R3026="?","?","")</f>
        <v/>
      </c>
      <c r="R3026" s="83" t="str">
        <f>IF(AND(S3026="",T3026&gt;0),"?",IF(S3026="","◄",IF(T3026&gt;=1,"►","")))</f>
        <v>◄</v>
      </c>
      <c r="S3026" s="84"/>
      <c r="T3026" s="85"/>
      <c r="U3026" s="83" t="str">
        <f>IF(V3026="?","?","")</f>
        <v/>
      </c>
      <c r="V3026" s="83" t="str">
        <f>IF(AND(W3026="",X3026&gt;0),"?",IF(W3026="","◄",IF(X3026&gt;=1,"►","")))</f>
        <v>◄</v>
      </c>
      <c r="W3026" s="86"/>
      <c r="X3026" s="85"/>
      <c r="Y3026" s="457"/>
      <c r="Z3026" s="87"/>
      <c r="AA3026" s="521">
        <f t="shared" si="1043"/>
        <v>0</v>
      </c>
      <c r="AB3026" s="520">
        <f t="shared" si="1043"/>
        <v>0</v>
      </c>
      <c r="AC3026" s="88"/>
      <c r="AD3026" s="519">
        <f t="shared" si="1044"/>
        <v>0</v>
      </c>
      <c r="AE3026" s="522">
        <f t="shared" si="1044"/>
        <v>0</v>
      </c>
      <c r="AF3026" s="44"/>
      <c r="AG3026" s="45"/>
      <c r="AH3026" s="44"/>
      <c r="AI3026" s="45"/>
      <c r="AJ3026" s="45"/>
      <c r="AK3026" s="45"/>
      <c r="AL3026" s="45"/>
      <c r="AM3026" s="43"/>
      <c r="AN3026" s="27" t="s">
        <v>6</v>
      </c>
      <c r="AO3026" s="27" t="s">
        <v>6</v>
      </c>
      <c r="AP3026" s="516"/>
      <c r="AQ3026" s="516"/>
      <c r="AR3026" s="516"/>
      <c r="AS3026" s="516" t="s">
        <v>6</v>
      </c>
      <c r="AT3026" s="516" t="s">
        <v>6</v>
      </c>
      <c r="AU3026" s="516"/>
      <c r="AV3026" s="516" t="s">
        <v>6</v>
      </c>
      <c r="AW3026" s="516" t="s">
        <v>6</v>
      </c>
      <c r="AX3026" s="516"/>
      <c r="AY3026" s="516" t="s">
        <v>6</v>
      </c>
      <c r="AZ3026" s="516" t="s">
        <v>6</v>
      </c>
      <c r="BA3026" s="516"/>
      <c r="BB3026" s="516" t="s">
        <v>6</v>
      </c>
      <c r="BC3026" s="516" t="s">
        <v>6</v>
      </c>
      <c r="BD3026" s="516"/>
      <c r="BE3026" s="516" t="s">
        <v>6</v>
      </c>
      <c r="BF3026" s="516" t="s">
        <v>6</v>
      </c>
      <c r="BG3026" s="516"/>
      <c r="BH3026" s="516" t="s">
        <v>6</v>
      </c>
      <c r="BI3026" s="516" t="s">
        <v>6</v>
      </c>
      <c r="BJ3026" s="516"/>
      <c r="BK3026" s="516" t="s">
        <v>6</v>
      </c>
      <c r="BL3026" s="516" t="s">
        <v>6</v>
      </c>
      <c r="BM3026" s="516"/>
      <c r="BN3026" s="516" t="s">
        <v>6</v>
      </c>
      <c r="BO3026" s="516" t="s">
        <v>6</v>
      </c>
      <c r="BP3026" s="516"/>
      <c r="BQ3026" s="516" t="s">
        <v>6</v>
      </c>
      <c r="BR3026" s="516" t="s">
        <v>6</v>
      </c>
      <c r="BS3026" s="516"/>
      <c r="BT3026" s="516"/>
      <c r="BU3026" s="516"/>
      <c r="BV3026" s="516"/>
      <c r="BW3026" s="516"/>
      <c r="BX3026" s="516"/>
      <c r="BY3026" s="516"/>
      <c r="BZ3026" s="28"/>
      <c r="CA3026" s="24"/>
      <c r="CB3026" s="29"/>
      <c r="CC3026" s="29"/>
      <c r="CD3026" s="30"/>
      <c r="CE3026" s="29"/>
      <c r="CF3026" s="29"/>
      <c r="CG3026" s="31"/>
      <c r="CH3026" s="457"/>
      <c r="CI3026" s="23" t="s">
        <v>836</v>
      </c>
    </row>
    <row r="3027" spans="1:87" ht="15.6" thickTop="1" thickBot="1" x14ac:dyDescent="0.35">
      <c r="A3027" s="503"/>
      <c r="B3027" s="49"/>
      <c r="C3027" s="156">
        <f>B3027</f>
        <v>0</v>
      </c>
      <c r="D3027" s="457"/>
      <c r="E3027" s="73"/>
      <c r="F3027" s="93">
        <v>2442</v>
      </c>
      <c r="G3027" s="302">
        <v>33604</v>
      </c>
      <c r="H3027" s="76">
        <v>25</v>
      </c>
      <c r="I3027" s="122" t="s">
        <v>864</v>
      </c>
      <c r="J3027" s="100">
        <v>6</v>
      </c>
      <c r="K3027" s="79"/>
      <c r="L3027" s="79"/>
      <c r="M3027" s="79"/>
      <c r="N3027" s="80" t="s">
        <v>5726</v>
      </c>
      <c r="O3027" s="81"/>
      <c r="P3027" s="306"/>
      <c r="Q3027" s="83" t="str">
        <f>IF(R3027="?","?","")</f>
        <v/>
      </c>
      <c r="R3027" s="83" t="str">
        <f>IF(AND(S3027="",T3027&gt;0),"?",IF(S3027="","◄",IF(T3027&gt;=1,"►","")))</f>
        <v>◄</v>
      </c>
      <c r="S3027" s="84"/>
      <c r="T3027" s="85"/>
      <c r="U3027" s="83" t="str">
        <f>IF(V3027="?","?","")</f>
        <v/>
      </c>
      <c r="V3027" s="83" t="str">
        <f>IF(AND(W3027="",X3027&gt;0),"?",IF(W3027="","◄",IF(X3027&gt;=1,"►","")))</f>
        <v>◄</v>
      </c>
      <c r="W3027" s="86"/>
      <c r="X3027" s="85"/>
      <c r="Y3027" s="457"/>
      <c r="Z3027" s="87"/>
      <c r="AA3027" s="521">
        <f t="shared" si="1043"/>
        <v>0</v>
      </c>
      <c r="AB3027" s="520">
        <f t="shared" si="1043"/>
        <v>0</v>
      </c>
      <c r="AC3027" s="88"/>
      <c r="AD3027" s="519">
        <f t="shared" si="1044"/>
        <v>0</v>
      </c>
      <c r="AE3027" s="522">
        <f t="shared" si="1044"/>
        <v>0</v>
      </c>
      <c r="AF3027" s="44"/>
      <c r="AG3027" s="45"/>
      <c r="AH3027" s="44"/>
      <c r="AI3027" s="45"/>
      <c r="AJ3027" s="45"/>
      <c r="AK3027" s="45"/>
      <c r="AL3027" s="45"/>
      <c r="AM3027" s="43"/>
      <c r="AN3027" s="27" t="s">
        <v>6</v>
      </c>
      <c r="AO3027" s="27" t="s">
        <v>6</v>
      </c>
      <c r="AP3027" s="516"/>
      <c r="AQ3027" s="516"/>
      <c r="AR3027" s="516"/>
      <c r="AS3027" s="516" t="s">
        <v>6</v>
      </c>
      <c r="AT3027" s="516" t="s">
        <v>6</v>
      </c>
      <c r="AU3027" s="516"/>
      <c r="AV3027" s="516" t="s">
        <v>6</v>
      </c>
      <c r="AW3027" s="516" t="s">
        <v>6</v>
      </c>
      <c r="AX3027" s="516"/>
      <c r="AY3027" s="516" t="s">
        <v>6</v>
      </c>
      <c r="AZ3027" s="516" t="s">
        <v>6</v>
      </c>
      <c r="BA3027" s="516"/>
      <c r="BB3027" s="516" t="s">
        <v>6</v>
      </c>
      <c r="BC3027" s="516" t="s">
        <v>6</v>
      </c>
      <c r="BD3027" s="516"/>
      <c r="BE3027" s="516" t="s">
        <v>6</v>
      </c>
      <c r="BF3027" s="516" t="s">
        <v>6</v>
      </c>
      <c r="BG3027" s="516"/>
      <c r="BH3027" s="516" t="s">
        <v>6</v>
      </c>
      <c r="BI3027" s="516" t="s">
        <v>6</v>
      </c>
      <c r="BJ3027" s="516"/>
      <c r="BK3027" s="516" t="s">
        <v>6</v>
      </c>
      <c r="BL3027" s="516" t="s">
        <v>6</v>
      </c>
      <c r="BM3027" s="516"/>
      <c r="BN3027" s="516" t="s">
        <v>6</v>
      </c>
      <c r="BO3027" s="516" t="s">
        <v>6</v>
      </c>
      <c r="BP3027" s="516"/>
      <c r="BQ3027" s="516" t="s">
        <v>6</v>
      </c>
      <c r="BR3027" s="516" t="s">
        <v>6</v>
      </c>
      <c r="BS3027" s="516"/>
      <c r="BT3027" s="516"/>
      <c r="BU3027" s="516"/>
      <c r="BV3027" s="516"/>
      <c r="BW3027" s="516"/>
      <c r="BX3027" s="516"/>
      <c r="BY3027" s="516"/>
      <c r="BZ3027" s="28"/>
      <c r="CA3027" s="24"/>
      <c r="CB3027" s="29"/>
      <c r="CC3027" s="29"/>
      <c r="CD3027" s="30"/>
      <c r="CE3027" s="29"/>
      <c r="CF3027" s="29"/>
      <c r="CG3027" s="31"/>
      <c r="CH3027" s="457"/>
      <c r="CI3027" s="23" t="s">
        <v>836</v>
      </c>
    </row>
    <row r="3028" spans="1:87" ht="16.8" customHeight="1" thickTop="1" thickBot="1" x14ac:dyDescent="0.35">
      <c r="A3028" s="505" t="str">
        <f>IF(COUNTIF(B3029:B3030,"x")&gt;0,"x","")</f>
        <v/>
      </c>
      <c r="B3028" s="57"/>
      <c r="C3028" s="510" t="str">
        <f>A3028</f>
        <v/>
      </c>
      <c r="D3028" s="66">
        <f>ROWS(D3029:D3030)-1</f>
        <v>1</v>
      </c>
      <c r="E3028" s="58" t="s">
        <v>5727</v>
      </c>
      <c r="F3028" s="59"/>
      <c r="G3028" s="301"/>
      <c r="H3028" s="6"/>
      <c r="I3028" s="18"/>
      <c r="J3028" s="6"/>
      <c r="K3028" s="18"/>
      <c r="L3028" s="18"/>
      <c r="M3028" s="18"/>
      <c r="N3028" s="46"/>
      <c r="O3028" s="60" t="s">
        <v>5728</v>
      </c>
      <c r="P3028" s="334" t="s">
        <v>7252</v>
      </c>
      <c r="Q3028" s="62"/>
      <c r="R3028" s="63" t="str">
        <f>IF(COUNTIF(Q3029:Q3030,"?")&gt;0,"?",IF(AND(S3028="◄",T3028="►"),"◄►",IF(S3028="◄","◄",IF(T3028="►","►",""))))</f>
        <v>◄</v>
      </c>
      <c r="S3028" s="64" t="str">
        <f>IF(SUM(S3029:S3030)+1=ROWS(S3029:S3030)-COUNTIF(S3029:S3030,"-"),"","◄")</f>
        <v>◄</v>
      </c>
      <c r="T3028" s="65" t="str">
        <f>IF(SUM(T3029:T3030)&gt;0,"►","")</f>
        <v/>
      </c>
      <c r="U3028" s="62"/>
      <c r="V3028" s="63" t="str">
        <f>IF(COUNTIF(U3029:U3030,"?")&gt;0,"?",IF(AND(W3028="◄",X3028="►"),"◄►",IF(W3028="◄","◄",IF(X3028="►","►",""))))</f>
        <v>◄</v>
      </c>
      <c r="W3028" s="64" t="str">
        <f>IF(SUM(W3029:W3030)+1=ROWS(W3029:W3030)-COUNTIF(W3029:W3030,"-"),"","◄")</f>
        <v>◄</v>
      </c>
      <c r="X3028" s="65" t="str">
        <f>IF(SUM(X3029:X3030)&gt;0,"►","")</f>
        <v/>
      </c>
      <c r="Y3028" s="66">
        <f>ROWS(Y3029:Y3030)-1</f>
        <v>1</v>
      </c>
      <c r="Z3028" s="67">
        <f>SUM(Z3029:Z3030)-Z3030</f>
        <v>0</v>
      </c>
      <c r="AA3028" s="68" t="s">
        <v>840</v>
      </c>
      <c r="AB3028" s="69"/>
      <c r="AC3028" s="67">
        <f>SUM(AC3029:AC3030)-AC3030</f>
        <v>0</v>
      </c>
      <c r="AD3028" s="68" t="s">
        <v>840</v>
      </c>
      <c r="AE3028" s="69"/>
      <c r="AF3028" s="70" t="str">
        <f>IF(AG3028="◄","◄",IF(AG3028="ok","►",""))</f>
        <v>◄</v>
      </c>
      <c r="AG3028" s="71" t="str">
        <f>IF(AG3029&gt;0,"OK","◄")</f>
        <v>◄</v>
      </c>
      <c r="AH3028" s="62" t="str">
        <f>IF(AND(AI3028="◄",AJ3028="►"),"◄?►",IF(AI3028="◄","◄",IF(AJ3028="►","►","")))</f>
        <v>◄</v>
      </c>
      <c r="AI3028" s="64" t="str">
        <f>IF(AI3029&gt;0,"","◄")</f>
        <v>◄</v>
      </c>
      <c r="AJ3028" s="65" t="str">
        <f>IF(SUM(AJ3029:AJ3029)&gt;0,"►","")</f>
        <v/>
      </c>
      <c r="AK3028" s="570">
        <f>G3029</f>
        <v>33604</v>
      </c>
      <c r="AL3028" s="572" t="str">
        <f>P3028</f>
        <v>▬ folder Nr. 2  /  92 ▬</v>
      </c>
      <c r="AM3028" s="43"/>
      <c r="AN3028" s="1" t="str">
        <f>IF(AO3028="","",IF(COUNTIF(AN3029,"ok"),"","◄"))</f>
        <v>◄</v>
      </c>
      <c r="AO3028" s="9" t="str">
        <f>IF(COUNTIF(AP3028:BR3028,"◄")&gt;0,"◄","")</f>
        <v>◄</v>
      </c>
      <c r="AP3028" s="250" t="str">
        <f>IF(AP3029="-","",IF(AP3029&gt;0,"","◄"))</f>
        <v>◄</v>
      </c>
      <c r="AQ3028" s="251"/>
      <c r="AR3028" s="517">
        <f>IF(ISNONTEXT(AR3029)=TRUE,"_",1)</f>
        <v>1</v>
      </c>
      <c r="AS3028" s="250" t="str">
        <f>IF(AS3029="-","",IF(AS3029&gt;0,"","◄"))</f>
        <v>◄</v>
      </c>
      <c r="AT3028" s="251"/>
      <c r="AU3028" s="517">
        <f>IF(ISNONTEXT(AU3029)=TRUE,"_",AR3028+1)</f>
        <v>2</v>
      </c>
      <c r="AV3028" s="250" t="str">
        <f>IF(AV3029="-","",IF(AV3029&gt;0,"","◄"))</f>
        <v>◄</v>
      </c>
      <c r="AW3028" s="251"/>
      <c r="AX3028" s="517">
        <f>IF(ISNONTEXT(AX3029)=TRUE,"_",AU3028+1)</f>
        <v>3</v>
      </c>
      <c r="AY3028" s="250" t="str">
        <f>IF(AY3029="-","",IF(AY3029&gt;0,"","◄"))</f>
        <v>◄</v>
      </c>
      <c r="AZ3028" s="251"/>
      <c r="BA3028" s="517">
        <f>IF(ISNONTEXT(BA3029)=TRUE,"_",AX3028+1)</f>
        <v>4</v>
      </c>
      <c r="BB3028" s="250" t="str">
        <f>IF(BB3029="-","",IF(BB3029&gt;0,"","◄"))</f>
        <v>◄</v>
      </c>
      <c r="BC3028" s="251"/>
      <c r="BD3028" s="517">
        <f>IF(ISNONTEXT(BD3029)=TRUE,"_",BA3028+1)</f>
        <v>5</v>
      </c>
      <c r="BE3028" s="250" t="str">
        <f>IF(BE3029="-","",IF(BE3029&gt;0,"","◄"))</f>
        <v>◄</v>
      </c>
      <c r="BF3028" s="251"/>
      <c r="BG3028" s="517">
        <f>IF(ISNONTEXT(BG3029)=TRUE,"_",BD3028+1)</f>
        <v>6</v>
      </c>
      <c r="BH3028" s="250" t="str">
        <f>IF(BH3029="-","",IF(BH3029&gt;0,"","◄"))</f>
        <v/>
      </c>
      <c r="BI3028" s="251"/>
      <c r="BJ3028" s="517" t="str">
        <f>IF(ISNONTEXT(BJ3029)=TRUE,"_",BG3028+1)</f>
        <v>_</v>
      </c>
      <c r="BK3028" s="563" t="str">
        <f>IF(BK3029="-","",IF(BK3029&gt;0,"","◄"))</f>
        <v/>
      </c>
      <c r="BL3028" s="564"/>
      <c r="BM3028" s="517" t="str">
        <f>IF(ISNONTEXT(BM3029)=TRUE,"_",BJ3028+1)</f>
        <v>_</v>
      </c>
      <c r="BN3028" s="563" t="str">
        <f>IF(BN3029="-","",IF(BN3029&gt;0,"","◄"))</f>
        <v/>
      </c>
      <c r="BO3028" s="564"/>
      <c r="BP3028" s="517" t="str">
        <f>IF(ISNONTEXT(BP3029)=TRUE,"_",BM3028+1)</f>
        <v>_</v>
      </c>
      <c r="BQ3028" s="563" t="str">
        <f>IF(BQ3029="-","",IF(BQ3029&gt;0,"","◄"))</f>
        <v/>
      </c>
      <c r="BR3028" s="564"/>
      <c r="BS3028" s="517" t="str">
        <f>IF(ISNONTEXT(BS3029)=TRUE,"_",BP3028+1)</f>
        <v>_</v>
      </c>
      <c r="BT3028" s="563" t="str">
        <f>IF(BT3029="-","",IF(BT3029&gt;0,"","◄"))</f>
        <v>◄</v>
      </c>
      <c r="BU3028" s="564"/>
      <c r="BV3028" s="517" t="str">
        <f>IF(ISNONTEXT(BV3029)=TRUE,"_",1)</f>
        <v>_</v>
      </c>
      <c r="BW3028" s="563" t="str">
        <f>IF(BW3029="-","",IF(BW3029&gt;0,"","◄"))</f>
        <v>◄</v>
      </c>
      <c r="BX3028" s="564"/>
      <c r="BY3028" s="517" t="str">
        <f>IF(ISNONTEXT(BY3029)=TRUE,"_",BV3028+1)</f>
        <v>_</v>
      </c>
      <c r="BZ3028" s="26"/>
      <c r="CA3028" s="24"/>
      <c r="CB3028" s="25" t="str">
        <f>IF(CB3029&gt;0,"►","")</f>
        <v/>
      </c>
      <c r="CC3028" s="25" t="str">
        <f>IF(CC3029&gt;0,"►","")</f>
        <v/>
      </c>
      <c r="CD3028" s="517" t="str">
        <f>IF(ISNONTEXT(CD3029)=TRUE,"_",1)</f>
        <v>_</v>
      </c>
      <c r="CE3028" s="25" t="str">
        <f>IF(CE3029&gt;0,"►","")</f>
        <v/>
      </c>
      <c r="CF3028" s="25" t="str">
        <f>IF(CF3029&gt;0,"►","")</f>
        <v/>
      </c>
      <c r="CG3028" s="517" t="str">
        <f>IF(ISNONTEXT(CG3029)=TRUE,"_",CD3028+1)</f>
        <v>_</v>
      </c>
      <c r="CH3028" s="66">
        <f>ROWS(CH3029:CH3030)-1</f>
        <v>1</v>
      </c>
      <c r="CI3028" s="23" t="s">
        <v>836</v>
      </c>
    </row>
    <row r="3029" spans="1:87" ht="15" thickBot="1" x14ac:dyDescent="0.35">
      <c r="A3029" s="503"/>
      <c r="B3029" s="49"/>
      <c r="C3029" s="156">
        <f>B3029</f>
        <v>0</v>
      </c>
      <c r="D3029" s="457"/>
      <c r="E3029" s="73"/>
      <c r="F3029" s="74" t="s">
        <v>5729</v>
      </c>
      <c r="G3029" s="300">
        <v>33604</v>
      </c>
      <c r="H3029" s="76">
        <v>14</v>
      </c>
      <c r="I3029" s="119"/>
      <c r="J3029" s="114"/>
      <c r="K3029" s="79"/>
      <c r="L3029" s="79"/>
      <c r="M3029" s="79"/>
      <c r="N3029" s="80" t="s">
        <v>5730</v>
      </c>
      <c r="O3029" s="81"/>
      <c r="P3029" s="306"/>
      <c r="Q3029" s="83" t="str">
        <f>IF(R3029="?","?","")</f>
        <v/>
      </c>
      <c r="R3029" s="83" t="str">
        <f>IF(AND(S3029="",T3029&gt;0),"?",IF(S3029="","◄",IF(T3029&gt;=1,"►","")))</f>
        <v>◄</v>
      </c>
      <c r="S3029" s="84"/>
      <c r="T3029" s="85"/>
      <c r="U3029" s="83" t="str">
        <f>IF(V3029="?","?","")</f>
        <v/>
      </c>
      <c r="V3029" s="83" t="str">
        <f>IF(AND(W3029="",X3029&gt;0),"?",IF(W3029="","◄",IF(X3029&gt;=1,"►","")))</f>
        <v>◄</v>
      </c>
      <c r="W3029" s="86"/>
      <c r="X3029" s="85"/>
      <c r="Y3029" s="457"/>
      <c r="Z3029" s="87"/>
      <c r="AA3029" s="521">
        <f>(S3029*Z3029)</f>
        <v>0</v>
      </c>
      <c r="AB3029" s="520">
        <f>(T3029*AA3029)</f>
        <v>0</v>
      </c>
      <c r="AC3029" s="88"/>
      <c r="AD3029" s="519">
        <f>(W3029*AC3029)</f>
        <v>0</v>
      </c>
      <c r="AE3029" s="522">
        <f>(X3029*AD3029)</f>
        <v>0</v>
      </c>
      <c r="AF3029" s="89" t="str">
        <f>IF(AG3029&gt;0,"ok","◄")</f>
        <v>◄</v>
      </c>
      <c r="AG3029" s="90"/>
      <c r="AH3029" s="89" t="str">
        <f>IF(AND(AI3029="",AJ3029&gt;0),"?",IF(AI3029="","◄",IF(AJ3029&gt;=1,"►","")))</f>
        <v>◄</v>
      </c>
      <c r="AI3029" s="91"/>
      <c r="AJ3029" s="92"/>
      <c r="AK3029" s="586"/>
      <c r="AL3029" s="587"/>
      <c r="AM3029" s="43"/>
      <c r="AN3029" s="3" t="s">
        <v>3</v>
      </c>
      <c r="AO3029" s="12" t="s">
        <v>1</v>
      </c>
      <c r="AP3029" s="13"/>
      <c r="AQ3029" s="14"/>
      <c r="AR3029" s="15" t="s">
        <v>734</v>
      </c>
      <c r="AS3029" s="13"/>
      <c r="AT3029" s="14"/>
      <c r="AU3029" s="15" t="s">
        <v>735</v>
      </c>
      <c r="AV3029" s="13"/>
      <c r="AW3029" s="14"/>
      <c r="AX3029" s="15" t="s">
        <v>554</v>
      </c>
      <c r="AY3029" s="13"/>
      <c r="AZ3029" s="14"/>
      <c r="BA3029" s="15" t="s">
        <v>168</v>
      </c>
      <c r="BB3029" s="13"/>
      <c r="BC3029" s="14"/>
      <c r="BD3029" s="15" t="s">
        <v>739</v>
      </c>
      <c r="BE3029" s="13"/>
      <c r="BF3029" s="14"/>
      <c r="BG3029" s="15" t="s">
        <v>740</v>
      </c>
      <c r="BH3029" s="516" t="s">
        <v>6</v>
      </c>
      <c r="BI3029" s="516" t="s">
        <v>6</v>
      </c>
      <c r="BJ3029" s="516"/>
      <c r="BK3029" s="516" t="s">
        <v>6</v>
      </c>
      <c r="BL3029" s="516" t="s">
        <v>6</v>
      </c>
      <c r="BM3029" s="516"/>
      <c r="BN3029" s="516" t="s">
        <v>6</v>
      </c>
      <c r="BO3029" s="516" t="s">
        <v>6</v>
      </c>
      <c r="BP3029" s="516"/>
      <c r="BQ3029" s="516" t="s">
        <v>6</v>
      </c>
      <c r="BR3029" s="516" t="s">
        <v>6</v>
      </c>
      <c r="BS3029" s="516"/>
      <c r="BT3029" s="32"/>
      <c r="BU3029" s="33"/>
      <c r="BV3029" s="34"/>
      <c r="BW3029" s="32"/>
      <c r="BX3029" s="33"/>
      <c r="BY3029" s="34"/>
      <c r="BZ3029" s="35"/>
      <c r="CA3029" s="24"/>
      <c r="CB3029" s="36"/>
      <c r="CC3029" s="33"/>
      <c r="CD3029" s="37"/>
      <c r="CE3029" s="36"/>
      <c r="CF3029" s="38"/>
      <c r="CG3029" s="39"/>
      <c r="CH3029" s="457"/>
      <c r="CI3029" s="23" t="s">
        <v>836</v>
      </c>
    </row>
    <row r="3030" spans="1:87" ht="16.8" customHeight="1" thickTop="1" thickBot="1" x14ac:dyDescent="0.35">
      <c r="A3030" s="505" t="str">
        <f>IF(COUNTIF(B3031:B3032,"x")&gt;0,"x","")</f>
        <v/>
      </c>
      <c r="B3030" s="57"/>
      <c r="C3030" s="510" t="str">
        <f>A3030</f>
        <v/>
      </c>
      <c r="D3030" s="66">
        <f>ROWS(D3031:D3032)-1</f>
        <v>1</v>
      </c>
      <c r="E3030" s="58" t="s">
        <v>5731</v>
      </c>
      <c r="F3030" s="59"/>
      <c r="G3030" s="301"/>
      <c r="H3030" s="6"/>
      <c r="I3030" s="18"/>
      <c r="J3030" s="6"/>
      <c r="K3030" s="18"/>
      <c r="L3030" s="18"/>
      <c r="M3030" s="18"/>
      <c r="N3030" s="46"/>
      <c r="O3030" s="60" t="s">
        <v>5732</v>
      </c>
      <c r="P3030" s="334" t="s">
        <v>7253</v>
      </c>
      <c r="Q3030" s="62"/>
      <c r="R3030" s="63" t="str">
        <f>IF(COUNTIF(Q3031:Q3032,"?")&gt;0,"?",IF(AND(S3030="◄",T3030="►"),"◄►",IF(S3030="◄","◄",IF(T3030="►","►",""))))</f>
        <v>◄</v>
      </c>
      <c r="S3030" s="64" t="str">
        <f>IF(SUM(S3031:S3032)+1=ROWS(S3031:S3032)-COUNTIF(S3031:S3032,"-"),"","◄")</f>
        <v>◄</v>
      </c>
      <c r="T3030" s="65" t="str">
        <f>IF(SUM(T3031:T3032)&gt;0,"►","")</f>
        <v/>
      </c>
      <c r="U3030" s="62"/>
      <c r="V3030" s="63" t="str">
        <f>IF(COUNTIF(U3031:U3032,"?")&gt;0,"?",IF(AND(W3030="◄",X3030="►"),"◄►",IF(W3030="◄","◄",IF(X3030="►","►",""))))</f>
        <v>◄</v>
      </c>
      <c r="W3030" s="64" t="str">
        <f>IF(SUM(W3031:W3032)+1=ROWS(W3031:W3032)-COUNTIF(W3031:W3032,"-"),"","◄")</f>
        <v>◄</v>
      </c>
      <c r="X3030" s="65" t="str">
        <f>IF(SUM(X3031:X3032)&gt;0,"►","")</f>
        <v/>
      </c>
      <c r="Y3030" s="66">
        <f>ROWS(Y3031:Y3032)-1</f>
        <v>1</v>
      </c>
      <c r="Z3030" s="67">
        <f>SUM(Z3031:Z3032)-Z3032</f>
        <v>0</v>
      </c>
      <c r="AA3030" s="68" t="s">
        <v>840</v>
      </c>
      <c r="AB3030" s="69"/>
      <c r="AC3030" s="67">
        <f>SUM(AC3031:AC3032)-AC3032</f>
        <v>0</v>
      </c>
      <c r="AD3030" s="68" t="s">
        <v>840</v>
      </c>
      <c r="AE3030" s="69"/>
      <c r="AF3030" s="70" t="str">
        <f>IF(AG3030="◄","◄",IF(AG3030="ok","►",""))</f>
        <v>◄</v>
      </c>
      <c r="AG3030" s="71" t="str">
        <f>IF(AG3031&gt;0,"OK","◄")</f>
        <v>◄</v>
      </c>
      <c r="AH3030" s="62" t="str">
        <f>IF(AND(AI3030="◄",AJ3030="►"),"◄?►",IF(AI3030="◄","◄",IF(AJ3030="►","►","")))</f>
        <v>◄</v>
      </c>
      <c r="AI3030" s="64" t="str">
        <f>IF(AI3031&gt;0,"","◄")</f>
        <v>◄</v>
      </c>
      <c r="AJ3030" s="65" t="str">
        <f>IF(SUM(AJ3031:AJ3031)&gt;0,"►","")</f>
        <v/>
      </c>
      <c r="AK3030" s="570">
        <f>G3031</f>
        <v>33604</v>
      </c>
      <c r="AL3030" s="572" t="str">
        <f>P3030</f>
        <v>▬ folder Nr. 3  /  92 ▬</v>
      </c>
      <c r="AM3030" s="43"/>
      <c r="AN3030" s="1" t="str">
        <f>IF(AO3030="","",IF(COUNTIF(AN3031,"ok"),"","◄"))</f>
        <v>◄</v>
      </c>
      <c r="AO3030" s="9" t="str">
        <f>IF(COUNTIF(AP3030:BR3030,"◄")&gt;0,"◄","")</f>
        <v>◄</v>
      </c>
      <c r="AP3030" s="250" t="str">
        <f>IF(AP3031="-","",IF(AP3031&gt;0,"","◄"))</f>
        <v>◄</v>
      </c>
      <c r="AQ3030" s="251"/>
      <c r="AR3030" s="517">
        <f>IF(ISNONTEXT(AR3031)=TRUE,"_",1)</f>
        <v>1</v>
      </c>
      <c r="AS3030" s="250" t="str">
        <f>IF(AS3031="-","",IF(AS3031&gt;0,"","◄"))</f>
        <v>◄</v>
      </c>
      <c r="AT3030" s="251"/>
      <c r="AU3030" s="517">
        <f>IF(ISNONTEXT(AU3031)=TRUE,"_",AR3030+1)</f>
        <v>2</v>
      </c>
      <c r="AV3030" s="250" t="str">
        <f>IF(AV3031="-","",IF(AV3031&gt;0,"","◄"))</f>
        <v>◄</v>
      </c>
      <c r="AW3030" s="251"/>
      <c r="AX3030" s="517">
        <f>IF(ISNONTEXT(AX3031)=TRUE,"_",AU3030+1)</f>
        <v>3</v>
      </c>
      <c r="AY3030" s="250" t="str">
        <f>IF(AY3031="-","",IF(AY3031&gt;0,"","◄"))</f>
        <v>◄</v>
      </c>
      <c r="AZ3030" s="251"/>
      <c r="BA3030" s="517">
        <f>IF(ISNONTEXT(BA3031)=TRUE,"_",AX3030+1)</f>
        <v>4</v>
      </c>
      <c r="BB3030" s="250" t="str">
        <f>IF(BB3031="-","",IF(BB3031&gt;0,"","◄"))</f>
        <v>◄</v>
      </c>
      <c r="BC3030" s="251"/>
      <c r="BD3030" s="517">
        <f>IF(ISNONTEXT(BD3031)=TRUE,"_",BA3030+1)</f>
        <v>5</v>
      </c>
      <c r="BE3030" s="250" t="str">
        <f>IF(BE3031="-","",IF(BE3031&gt;0,"","◄"))</f>
        <v>◄</v>
      </c>
      <c r="BF3030" s="251"/>
      <c r="BG3030" s="517">
        <f>IF(ISNONTEXT(BG3031)=TRUE,"_",BD3030+1)</f>
        <v>6</v>
      </c>
      <c r="BH3030" s="250" t="str">
        <f>IF(BH3031="-","",IF(BH3031&gt;0,"","◄"))</f>
        <v/>
      </c>
      <c r="BI3030" s="251"/>
      <c r="BJ3030" s="517" t="str">
        <f>IF(ISNONTEXT(BJ3031)=TRUE,"_",BG3030+1)</f>
        <v>_</v>
      </c>
      <c r="BK3030" s="563" t="str">
        <f>IF(BK3031="-","",IF(BK3031&gt;0,"","◄"))</f>
        <v/>
      </c>
      <c r="BL3030" s="564"/>
      <c r="BM3030" s="517" t="str">
        <f>IF(ISNONTEXT(BM3031)=TRUE,"_",BJ3030+1)</f>
        <v>_</v>
      </c>
      <c r="BN3030" s="563" t="str">
        <f>IF(BN3031="-","",IF(BN3031&gt;0,"","◄"))</f>
        <v/>
      </c>
      <c r="BO3030" s="564"/>
      <c r="BP3030" s="517" t="str">
        <f>IF(ISNONTEXT(BP3031)=TRUE,"_",BM3030+1)</f>
        <v>_</v>
      </c>
      <c r="BQ3030" s="563" t="str">
        <f>IF(BQ3031="-","",IF(BQ3031&gt;0,"","◄"))</f>
        <v/>
      </c>
      <c r="BR3030" s="564"/>
      <c r="BS3030" s="517" t="str">
        <f>IF(ISNONTEXT(BS3031)=TRUE,"_",BP3030+1)</f>
        <v>_</v>
      </c>
      <c r="BT3030" s="563" t="str">
        <f>IF(BT3031="-","",IF(BT3031&gt;0,"","◄"))</f>
        <v>◄</v>
      </c>
      <c r="BU3030" s="564"/>
      <c r="BV3030" s="517" t="str">
        <f>IF(ISNONTEXT(BV3031)=TRUE,"_",1)</f>
        <v>_</v>
      </c>
      <c r="BW3030" s="563" t="str">
        <f>IF(BW3031="-","",IF(BW3031&gt;0,"","◄"))</f>
        <v>◄</v>
      </c>
      <c r="BX3030" s="564"/>
      <c r="BY3030" s="517" t="str">
        <f>IF(ISNONTEXT(BY3031)=TRUE,"_",BV3030+1)</f>
        <v>_</v>
      </c>
      <c r="BZ3030" s="26"/>
      <c r="CA3030" s="24"/>
      <c r="CB3030" s="25" t="str">
        <f>IF(CB3031&gt;0,"►","")</f>
        <v/>
      </c>
      <c r="CC3030" s="25" t="str">
        <f>IF(CC3031&gt;0,"►","")</f>
        <v/>
      </c>
      <c r="CD3030" s="517" t="str">
        <f>IF(ISNONTEXT(CD3031)=TRUE,"_",1)</f>
        <v>_</v>
      </c>
      <c r="CE3030" s="25" t="str">
        <f>IF(CE3031&gt;0,"►","")</f>
        <v/>
      </c>
      <c r="CF3030" s="25" t="str">
        <f>IF(CF3031&gt;0,"►","")</f>
        <v/>
      </c>
      <c r="CG3030" s="517" t="str">
        <f>IF(ISNONTEXT(CG3031)=TRUE,"_",CD3030+1)</f>
        <v>_</v>
      </c>
      <c r="CH3030" s="66">
        <f>ROWS(CH3031:CH3032)-1</f>
        <v>1</v>
      </c>
      <c r="CI3030" s="23" t="s">
        <v>836</v>
      </c>
    </row>
    <row r="3031" spans="1:87" ht="15" thickBot="1" x14ac:dyDescent="0.35">
      <c r="A3031" s="503"/>
      <c r="B3031" s="49"/>
      <c r="C3031" s="156">
        <f>B3031</f>
        <v>0</v>
      </c>
      <c r="D3031" s="457"/>
      <c r="E3031" s="73"/>
      <c r="F3031" s="74" t="s">
        <v>5733</v>
      </c>
      <c r="G3031" s="300">
        <v>33604</v>
      </c>
      <c r="H3031" s="76">
        <v>14</v>
      </c>
      <c r="I3031" s="119"/>
      <c r="J3031" s="114"/>
      <c r="K3031" s="79"/>
      <c r="L3031" s="79"/>
      <c r="M3031" s="79"/>
      <c r="N3031" s="80" t="s">
        <v>5730</v>
      </c>
      <c r="O3031" s="81"/>
      <c r="P3031" s="306"/>
      <c r="Q3031" s="83" t="str">
        <f>IF(R3031="?","?","")</f>
        <v/>
      </c>
      <c r="R3031" s="83" t="str">
        <f>IF(AND(S3031="",T3031&gt;0),"?",IF(S3031="","◄",IF(T3031&gt;=1,"►","")))</f>
        <v>◄</v>
      </c>
      <c r="S3031" s="84"/>
      <c r="T3031" s="85"/>
      <c r="U3031" s="83" t="str">
        <f>IF(V3031="?","?","")</f>
        <v/>
      </c>
      <c r="V3031" s="83" t="str">
        <f>IF(AND(W3031="",X3031&gt;0),"?",IF(W3031="","◄",IF(X3031&gt;=1,"►","")))</f>
        <v>◄</v>
      </c>
      <c r="W3031" s="86"/>
      <c r="X3031" s="85"/>
      <c r="Y3031" s="457"/>
      <c r="Z3031" s="87"/>
      <c r="AA3031" s="521">
        <f>(S3031*Z3031)</f>
        <v>0</v>
      </c>
      <c r="AB3031" s="520">
        <f>(T3031*AA3031)</f>
        <v>0</v>
      </c>
      <c r="AC3031" s="88"/>
      <c r="AD3031" s="519">
        <f>(W3031*AC3031)</f>
        <v>0</v>
      </c>
      <c r="AE3031" s="522">
        <f>(X3031*AD3031)</f>
        <v>0</v>
      </c>
      <c r="AF3031" s="89" t="str">
        <f>IF(AG3031&gt;0,"ok","◄")</f>
        <v>◄</v>
      </c>
      <c r="AG3031" s="90"/>
      <c r="AH3031" s="89" t="str">
        <f>IF(AND(AI3031="",AJ3031&gt;0),"?",IF(AI3031="","◄",IF(AJ3031&gt;=1,"►","")))</f>
        <v>◄</v>
      </c>
      <c r="AI3031" s="91"/>
      <c r="AJ3031" s="92"/>
      <c r="AK3031" s="586"/>
      <c r="AL3031" s="587"/>
      <c r="AM3031" s="43"/>
      <c r="AN3031" s="3" t="s">
        <v>3</v>
      </c>
      <c r="AO3031" s="12" t="s">
        <v>1</v>
      </c>
      <c r="AP3031" s="13"/>
      <c r="AQ3031" s="14"/>
      <c r="AR3031" s="15" t="s">
        <v>734</v>
      </c>
      <c r="AS3031" s="13"/>
      <c r="AT3031" s="14"/>
      <c r="AU3031" s="15" t="s">
        <v>735</v>
      </c>
      <c r="AV3031" s="13"/>
      <c r="AW3031" s="14"/>
      <c r="AX3031" s="15" t="s">
        <v>741</v>
      </c>
      <c r="AY3031" s="13"/>
      <c r="AZ3031" s="14"/>
      <c r="BA3031" s="15" t="s">
        <v>742</v>
      </c>
      <c r="BB3031" s="13"/>
      <c r="BC3031" s="14"/>
      <c r="BD3031" s="15" t="s">
        <v>743</v>
      </c>
      <c r="BE3031" s="13"/>
      <c r="BF3031" s="14"/>
      <c r="BG3031" s="15" t="s">
        <v>33</v>
      </c>
      <c r="BH3031" s="516" t="s">
        <v>6</v>
      </c>
      <c r="BI3031" s="516" t="s">
        <v>6</v>
      </c>
      <c r="BJ3031" s="516"/>
      <c r="BK3031" s="516" t="s">
        <v>6</v>
      </c>
      <c r="BL3031" s="516" t="s">
        <v>6</v>
      </c>
      <c r="BM3031" s="516"/>
      <c r="BN3031" s="516" t="s">
        <v>6</v>
      </c>
      <c r="BO3031" s="516" t="s">
        <v>6</v>
      </c>
      <c r="BP3031" s="516"/>
      <c r="BQ3031" s="516" t="s">
        <v>6</v>
      </c>
      <c r="BR3031" s="516" t="s">
        <v>6</v>
      </c>
      <c r="BS3031" s="516"/>
      <c r="BT3031" s="32"/>
      <c r="BU3031" s="33"/>
      <c r="BV3031" s="34"/>
      <c r="BW3031" s="32"/>
      <c r="BX3031" s="33"/>
      <c r="BY3031" s="34"/>
      <c r="BZ3031" s="35"/>
      <c r="CA3031" s="24"/>
      <c r="CB3031" s="36"/>
      <c r="CC3031" s="33"/>
      <c r="CD3031" s="37"/>
      <c r="CE3031" s="36"/>
      <c r="CF3031" s="38"/>
      <c r="CG3031" s="39"/>
      <c r="CH3031" s="457"/>
      <c r="CI3031" s="23" t="s">
        <v>836</v>
      </c>
    </row>
    <row r="3032" spans="1:87" ht="16.8" customHeight="1" thickTop="1" thickBot="1" x14ac:dyDescent="0.35">
      <c r="A3032" s="505" t="str">
        <f>IF(COUNTIF(B3033:B3036,"x")&gt;0,"x","")</f>
        <v/>
      </c>
      <c r="B3032" s="57"/>
      <c r="C3032" s="510" t="str">
        <f>A3032</f>
        <v/>
      </c>
      <c r="D3032" s="66">
        <f>ROWS(D3033:D3036)-1</f>
        <v>3</v>
      </c>
      <c r="E3032" s="58" t="s">
        <v>5734</v>
      </c>
      <c r="F3032" s="59"/>
      <c r="G3032" s="301"/>
      <c r="H3032" s="6"/>
      <c r="I3032" s="18"/>
      <c r="J3032" s="6"/>
      <c r="K3032" s="18"/>
      <c r="L3032" s="18"/>
      <c r="M3032" s="18"/>
      <c r="N3032" s="46"/>
      <c r="O3032" s="60" t="s">
        <v>5735</v>
      </c>
      <c r="P3032" s="334" t="s">
        <v>7254</v>
      </c>
      <c r="Q3032" s="143"/>
      <c r="R3032" s="63" t="str">
        <f>IF(COUNTIF(Q3033:Q3036,"?")&gt;0,"?",IF(AND(S3032="◄",T3032="►"),"◄►",IF(S3032="◄","◄",IF(T3032="►","►",""))))</f>
        <v>◄</v>
      </c>
      <c r="S3032" s="64" t="str">
        <f>IF(SUM(S3033:S3036)+1=ROWS(S3033:S3036)-COUNTIF(S3033:S3036,"-"),"","◄")</f>
        <v>◄</v>
      </c>
      <c r="T3032" s="65" t="str">
        <f>IF(SUM(T3033:T3036)&gt;0,"►","")</f>
        <v/>
      </c>
      <c r="U3032" s="146"/>
      <c r="V3032" s="63" t="str">
        <f>IF(COUNTIF(U3033:U3036,"?")&gt;0,"?",IF(AND(W3032="◄",X3032="►"),"◄►",IF(W3032="◄","◄",IF(X3032="►","►",""))))</f>
        <v>◄</v>
      </c>
      <c r="W3032" s="64" t="str">
        <f>IF(SUM(W3033:W3036)+1=ROWS(W3033:W3036)-COUNTIF(W3033:W3036,"-"),"","◄")</f>
        <v>◄</v>
      </c>
      <c r="X3032" s="65" t="str">
        <f>IF(SUM(X3033:X3036)&gt;0,"►","")</f>
        <v/>
      </c>
      <c r="Y3032" s="66">
        <f>ROWS(Y3033:Y3036)-1</f>
        <v>3</v>
      </c>
      <c r="Z3032" s="67">
        <f>SUM(Z3033:Z3036)-Z3036</f>
        <v>0</v>
      </c>
      <c r="AA3032" s="68" t="s">
        <v>840</v>
      </c>
      <c r="AB3032" s="69"/>
      <c r="AC3032" s="67">
        <f>SUM(AC3033:AC3036)-AC3036</f>
        <v>0</v>
      </c>
      <c r="AD3032" s="68" t="s">
        <v>840</v>
      </c>
      <c r="AE3032" s="69"/>
      <c r="AF3032" s="70" t="str">
        <f>IF(AG3032="◄","◄",IF(AG3032="ok","►",""))</f>
        <v>◄</v>
      </c>
      <c r="AG3032" s="71" t="str">
        <f>IF(AG3033&gt;0,"OK","◄")</f>
        <v>◄</v>
      </c>
      <c r="AH3032" s="62" t="str">
        <f>IF(AND(AI3032="◄",AJ3032="►"),"◄?►",IF(AI3032="◄","◄",IF(AJ3032="►","►","")))</f>
        <v>◄</v>
      </c>
      <c r="AI3032" s="64" t="str">
        <f>IF(AI3033&gt;0,"","◄")</f>
        <v>◄</v>
      </c>
      <c r="AJ3032" s="65" t="str">
        <f>IF(SUM(AJ3033:AJ3035)&gt;0,"►","")</f>
        <v/>
      </c>
      <c r="AK3032" s="570">
        <f>G3033</f>
        <v>33604</v>
      </c>
      <c r="AL3032" s="572" t="str">
        <f>P3032</f>
        <v>▬ folder Nr. 4  /  92 ▬</v>
      </c>
      <c r="AM3032" s="43"/>
      <c r="AN3032" s="1" t="str">
        <f>IF(AO3032="","",IF(COUNTIF(AN3033,"ok"),"","◄"))</f>
        <v>◄</v>
      </c>
      <c r="AO3032" s="9" t="str">
        <f>IF(COUNTIF(AP3032:BR3032,"◄")&gt;0,"◄","")</f>
        <v>◄</v>
      </c>
      <c r="AP3032" s="250" t="str">
        <f>IF(AP3033="-","",IF(AP3033&gt;0,"","◄"))</f>
        <v>◄</v>
      </c>
      <c r="AQ3032" s="251"/>
      <c r="AR3032" s="517">
        <f>IF(ISNONTEXT(AR3033)=TRUE,"_",1)</f>
        <v>1</v>
      </c>
      <c r="AS3032" s="250" t="str">
        <f>IF(AS3033="-","",IF(AS3033&gt;0,"","◄"))</f>
        <v>◄</v>
      </c>
      <c r="AT3032" s="251"/>
      <c r="AU3032" s="517">
        <f>IF(ISNONTEXT(AU3033)=TRUE,"_",AR3032+1)</f>
        <v>2</v>
      </c>
      <c r="AV3032" s="250" t="str">
        <f>IF(AV3033="-","",IF(AV3033&gt;0,"","◄"))</f>
        <v>◄</v>
      </c>
      <c r="AW3032" s="251"/>
      <c r="AX3032" s="517">
        <f>IF(ISNONTEXT(AX3033)=TRUE,"_",AU3032+1)</f>
        <v>3</v>
      </c>
      <c r="AY3032" s="250" t="str">
        <f>IF(AY3033="-","",IF(AY3033&gt;0,"","◄"))</f>
        <v>◄</v>
      </c>
      <c r="AZ3032" s="251"/>
      <c r="BA3032" s="517">
        <f>IF(ISNONTEXT(BA3033)=TRUE,"_",AX3032+1)</f>
        <v>4</v>
      </c>
      <c r="BB3032" s="250" t="str">
        <f>IF(BB3033="-","",IF(BB3033&gt;0,"","◄"))</f>
        <v>◄</v>
      </c>
      <c r="BC3032" s="251"/>
      <c r="BD3032" s="517">
        <f>IF(ISNONTEXT(BD3033)=TRUE,"_",BA3032+1)</f>
        <v>5</v>
      </c>
      <c r="BE3032" s="250" t="str">
        <f>IF(BE3033="-","",IF(BE3033&gt;0,"","◄"))</f>
        <v/>
      </c>
      <c r="BF3032" s="251"/>
      <c r="BG3032" s="517" t="str">
        <f>IF(ISNONTEXT(BG3033)=TRUE,"_",BD3032+1)</f>
        <v>_</v>
      </c>
      <c r="BH3032" s="250" t="str">
        <f>IF(BH3033="-","",IF(BH3033&gt;0,"","◄"))</f>
        <v/>
      </c>
      <c r="BI3032" s="251"/>
      <c r="BJ3032" s="517" t="str">
        <f>IF(ISNONTEXT(BJ3033)=TRUE,"_",BG3032+1)</f>
        <v>_</v>
      </c>
      <c r="BK3032" s="563" t="str">
        <f>IF(BK3033="-","",IF(BK3033&gt;0,"","◄"))</f>
        <v/>
      </c>
      <c r="BL3032" s="564"/>
      <c r="BM3032" s="517" t="str">
        <f>IF(ISNONTEXT(BM3033)=TRUE,"_",BJ3032+1)</f>
        <v>_</v>
      </c>
      <c r="BN3032" s="563" t="str">
        <f>IF(BN3033="-","",IF(BN3033&gt;0,"","◄"))</f>
        <v/>
      </c>
      <c r="BO3032" s="564"/>
      <c r="BP3032" s="517" t="str">
        <f>IF(ISNONTEXT(BP3033)=TRUE,"_",BM3032+1)</f>
        <v>_</v>
      </c>
      <c r="BQ3032" s="563" t="str">
        <f>IF(BQ3033="-","",IF(BQ3033&gt;0,"","◄"))</f>
        <v/>
      </c>
      <c r="BR3032" s="564"/>
      <c r="BS3032" s="517" t="str">
        <f>IF(ISNONTEXT(BS3033)=TRUE,"_",BP3032+1)</f>
        <v>_</v>
      </c>
      <c r="BT3032" s="563" t="str">
        <f>IF(BT3033="-","",IF(BT3033&gt;0,"","◄"))</f>
        <v>◄</v>
      </c>
      <c r="BU3032" s="564"/>
      <c r="BV3032" s="517" t="str">
        <f>IF(ISNONTEXT(BV3033)=TRUE,"_",1)</f>
        <v>_</v>
      </c>
      <c r="BW3032" s="563" t="str">
        <f>IF(BW3033="-","",IF(BW3033&gt;0,"","◄"))</f>
        <v>◄</v>
      </c>
      <c r="BX3032" s="564"/>
      <c r="BY3032" s="517" t="str">
        <f>IF(ISNONTEXT(BY3033)=TRUE,"_",BV3032+1)</f>
        <v>_</v>
      </c>
      <c r="BZ3032" s="26"/>
      <c r="CA3032" s="24"/>
      <c r="CB3032" s="25" t="str">
        <f>IF(CB3033&gt;0,"►","")</f>
        <v/>
      </c>
      <c r="CC3032" s="25" t="str">
        <f>IF(CC3033&gt;0,"►","")</f>
        <v/>
      </c>
      <c r="CD3032" s="517" t="str">
        <f>IF(ISNONTEXT(CD3033)=TRUE,"_",1)</f>
        <v>_</v>
      </c>
      <c r="CE3032" s="25" t="str">
        <f>IF(CE3033&gt;0,"►","")</f>
        <v/>
      </c>
      <c r="CF3032" s="25" t="str">
        <f>IF(CF3033&gt;0,"►","")</f>
        <v/>
      </c>
      <c r="CG3032" s="517" t="str">
        <f>IF(ISNONTEXT(CG3033)=TRUE,"_",CD3032+1)</f>
        <v>_</v>
      </c>
      <c r="CH3032" s="66">
        <f>ROWS(CH3033:CH3036)-1</f>
        <v>3</v>
      </c>
      <c r="CI3032" s="23" t="s">
        <v>836</v>
      </c>
    </row>
    <row r="3033" spans="1:87" ht="15" thickBot="1" x14ac:dyDescent="0.35">
      <c r="A3033" s="503"/>
      <c r="B3033" s="49"/>
      <c r="C3033" s="156">
        <f>B3033</f>
        <v>0</v>
      </c>
      <c r="D3033" s="457"/>
      <c r="E3033" s="73"/>
      <c r="F3033" s="74" t="s">
        <v>5736</v>
      </c>
      <c r="G3033" s="300">
        <v>33604</v>
      </c>
      <c r="H3033" s="76">
        <v>10</v>
      </c>
      <c r="I3033" s="119"/>
      <c r="J3033" s="114"/>
      <c r="K3033" s="79"/>
      <c r="L3033" s="79"/>
      <c r="M3033" s="79"/>
      <c r="N3033" s="80" t="s">
        <v>5737</v>
      </c>
      <c r="O3033" s="81"/>
      <c r="P3033" s="306"/>
      <c r="Q3033" s="83" t="str">
        <f>IF(R3033="?","?","")</f>
        <v/>
      </c>
      <c r="R3033" s="83" t="str">
        <f>IF(AND(S3033="",T3033&gt;0),"?",IF(S3033="","◄",IF(T3033&gt;=1,"►","")))</f>
        <v>◄</v>
      </c>
      <c r="S3033" s="84"/>
      <c r="T3033" s="85"/>
      <c r="U3033" s="83" t="str">
        <f>IF(V3033="?","?","")</f>
        <v/>
      </c>
      <c r="V3033" s="83" t="str">
        <f>IF(AND(W3033="",X3033&gt;0),"?",IF(W3033="","◄",IF(X3033&gt;=1,"►","")))</f>
        <v>◄</v>
      </c>
      <c r="W3033" s="86"/>
      <c r="X3033" s="85"/>
      <c r="Y3033" s="457"/>
      <c r="Z3033" s="87"/>
      <c r="AA3033" s="521">
        <f t="shared" ref="AA3033:AB3035" si="1045">(S3033*Z3033)</f>
        <v>0</v>
      </c>
      <c r="AB3033" s="520">
        <f t="shared" si="1045"/>
        <v>0</v>
      </c>
      <c r="AC3033" s="88"/>
      <c r="AD3033" s="519">
        <f t="shared" ref="AD3033:AE3035" si="1046">(W3033*AC3033)</f>
        <v>0</v>
      </c>
      <c r="AE3033" s="522">
        <f t="shared" si="1046"/>
        <v>0</v>
      </c>
      <c r="AF3033" s="89" t="str">
        <f>IF(AG3033&gt;0,"ok","◄")</f>
        <v>◄</v>
      </c>
      <c r="AG3033" s="90"/>
      <c r="AH3033" s="89" t="str">
        <f>IF(AND(AI3033="",AJ3033&gt;0),"?",IF(AI3033="","◄",IF(AJ3033&gt;=1,"►","")))</f>
        <v>◄</v>
      </c>
      <c r="AI3033" s="91"/>
      <c r="AJ3033" s="92"/>
      <c r="AK3033" s="586"/>
      <c r="AL3033" s="587"/>
      <c r="AM3033" s="43"/>
      <c r="AN3033" s="3" t="s">
        <v>3</v>
      </c>
      <c r="AO3033" s="12" t="s">
        <v>1</v>
      </c>
      <c r="AP3033" s="13"/>
      <c r="AQ3033" s="14"/>
      <c r="AR3033" s="15" t="s">
        <v>481</v>
      </c>
      <c r="AS3033" s="13"/>
      <c r="AT3033" s="14"/>
      <c r="AU3033" s="15" t="s">
        <v>162</v>
      </c>
      <c r="AV3033" s="13"/>
      <c r="AW3033" s="14"/>
      <c r="AX3033" s="15" t="s">
        <v>744</v>
      </c>
      <c r="AY3033" s="13"/>
      <c r="AZ3033" s="14"/>
      <c r="BA3033" s="15" t="s">
        <v>39</v>
      </c>
      <c r="BB3033" s="13"/>
      <c r="BC3033" s="14"/>
      <c r="BD3033" s="15" t="s">
        <v>390</v>
      </c>
      <c r="BE3033" s="516" t="s">
        <v>6</v>
      </c>
      <c r="BF3033" s="516" t="s">
        <v>6</v>
      </c>
      <c r="BG3033" s="516"/>
      <c r="BH3033" s="516" t="s">
        <v>6</v>
      </c>
      <c r="BI3033" s="516" t="s">
        <v>6</v>
      </c>
      <c r="BJ3033" s="516"/>
      <c r="BK3033" s="516" t="s">
        <v>6</v>
      </c>
      <c r="BL3033" s="516" t="s">
        <v>6</v>
      </c>
      <c r="BM3033" s="516"/>
      <c r="BN3033" s="516" t="s">
        <v>6</v>
      </c>
      <c r="BO3033" s="516" t="s">
        <v>6</v>
      </c>
      <c r="BP3033" s="516"/>
      <c r="BQ3033" s="516" t="s">
        <v>6</v>
      </c>
      <c r="BR3033" s="516" t="s">
        <v>6</v>
      </c>
      <c r="BS3033" s="516"/>
      <c r="BT3033" s="32"/>
      <c r="BU3033" s="33"/>
      <c r="BV3033" s="34"/>
      <c r="BW3033" s="32"/>
      <c r="BX3033" s="33"/>
      <c r="BY3033" s="34"/>
      <c r="BZ3033" s="35"/>
      <c r="CA3033" s="24"/>
      <c r="CB3033" s="36"/>
      <c r="CC3033" s="33"/>
      <c r="CD3033" s="37"/>
      <c r="CE3033" s="36"/>
      <c r="CF3033" s="38"/>
      <c r="CG3033" s="39"/>
      <c r="CH3033" s="457"/>
      <c r="CI3033" s="23" t="s">
        <v>836</v>
      </c>
    </row>
    <row r="3034" spans="1:87" ht="15.6" thickTop="1" thickBot="1" x14ac:dyDescent="0.35">
      <c r="A3034" s="503"/>
      <c r="B3034" s="49"/>
      <c r="C3034" s="156">
        <f>B3034</f>
        <v>0</v>
      </c>
      <c r="D3034" s="457"/>
      <c r="E3034" s="73"/>
      <c r="F3034" s="93">
        <v>2446</v>
      </c>
      <c r="G3034" s="302">
        <v>33604</v>
      </c>
      <c r="H3034" s="76">
        <v>27</v>
      </c>
      <c r="I3034" s="119"/>
      <c r="J3034" s="114"/>
      <c r="K3034" s="79"/>
      <c r="L3034" s="79"/>
      <c r="M3034" s="79"/>
      <c r="N3034" s="80" t="s">
        <v>5738</v>
      </c>
      <c r="O3034" s="81"/>
      <c r="P3034" s="306"/>
      <c r="Q3034" s="83" t="str">
        <f>IF(R3034="?","?","")</f>
        <v/>
      </c>
      <c r="R3034" s="83" t="str">
        <f>IF(AND(S3034="",T3034&gt;0),"?",IF(S3034="","◄",IF(T3034&gt;=1,"►","")))</f>
        <v>◄</v>
      </c>
      <c r="S3034" s="84"/>
      <c r="T3034" s="85"/>
      <c r="U3034" s="83" t="str">
        <f>IF(V3034="?","?","")</f>
        <v/>
      </c>
      <c r="V3034" s="83" t="str">
        <f>IF(AND(W3034="",X3034&gt;0),"?",IF(W3034="","◄",IF(X3034&gt;=1,"►","")))</f>
        <v>◄</v>
      </c>
      <c r="W3034" s="86"/>
      <c r="X3034" s="85"/>
      <c r="Y3034" s="457"/>
      <c r="Z3034" s="87"/>
      <c r="AA3034" s="521">
        <f t="shared" si="1045"/>
        <v>0</v>
      </c>
      <c r="AB3034" s="520">
        <f t="shared" si="1045"/>
        <v>0</v>
      </c>
      <c r="AC3034" s="88"/>
      <c r="AD3034" s="519">
        <f t="shared" si="1046"/>
        <v>0</v>
      </c>
      <c r="AE3034" s="522">
        <f t="shared" si="1046"/>
        <v>0</v>
      </c>
      <c r="AF3034" s="44"/>
      <c r="AG3034" s="45"/>
      <c r="AH3034" s="44"/>
      <c r="AI3034" s="45"/>
      <c r="AJ3034" s="45"/>
      <c r="AK3034" s="45"/>
      <c r="AL3034" s="45"/>
      <c r="AM3034" s="43"/>
      <c r="AN3034" s="27" t="s">
        <v>6</v>
      </c>
      <c r="AO3034" s="27" t="s">
        <v>6</v>
      </c>
      <c r="AP3034" s="516"/>
      <c r="AQ3034" s="516"/>
      <c r="AR3034" s="516"/>
      <c r="AS3034" s="516" t="s">
        <v>6</v>
      </c>
      <c r="AT3034" s="516" t="s">
        <v>6</v>
      </c>
      <c r="AU3034" s="516"/>
      <c r="AV3034" s="516" t="s">
        <v>6</v>
      </c>
      <c r="AW3034" s="516" t="s">
        <v>6</v>
      </c>
      <c r="AX3034" s="516"/>
      <c r="AY3034" s="516" t="s">
        <v>6</v>
      </c>
      <c r="AZ3034" s="516" t="s">
        <v>6</v>
      </c>
      <c r="BA3034" s="516"/>
      <c r="BB3034" s="516" t="s">
        <v>6</v>
      </c>
      <c r="BC3034" s="516" t="s">
        <v>6</v>
      </c>
      <c r="BD3034" s="516"/>
      <c r="BE3034" s="516" t="s">
        <v>6</v>
      </c>
      <c r="BF3034" s="516" t="s">
        <v>6</v>
      </c>
      <c r="BG3034" s="516"/>
      <c r="BH3034" s="516" t="s">
        <v>6</v>
      </c>
      <c r="BI3034" s="516" t="s">
        <v>6</v>
      </c>
      <c r="BJ3034" s="516"/>
      <c r="BK3034" s="516" t="s">
        <v>6</v>
      </c>
      <c r="BL3034" s="516" t="s">
        <v>6</v>
      </c>
      <c r="BM3034" s="516"/>
      <c r="BN3034" s="516" t="s">
        <v>6</v>
      </c>
      <c r="BO3034" s="516" t="s">
        <v>6</v>
      </c>
      <c r="BP3034" s="516"/>
      <c r="BQ3034" s="516" t="s">
        <v>6</v>
      </c>
      <c r="BR3034" s="516" t="s">
        <v>6</v>
      </c>
      <c r="BS3034" s="516"/>
      <c r="BT3034" s="516"/>
      <c r="BU3034" s="516"/>
      <c r="BV3034" s="516"/>
      <c r="BW3034" s="516"/>
      <c r="BX3034" s="516"/>
      <c r="BY3034" s="516"/>
      <c r="BZ3034" s="28"/>
      <c r="CA3034" s="24"/>
      <c r="CB3034" s="29"/>
      <c r="CC3034" s="29"/>
      <c r="CD3034" s="30"/>
      <c r="CE3034" s="29"/>
      <c r="CF3034" s="29"/>
      <c r="CG3034" s="31"/>
      <c r="CH3034" s="457"/>
      <c r="CI3034" s="23" t="s">
        <v>836</v>
      </c>
    </row>
    <row r="3035" spans="1:87" ht="15.6" thickTop="1" thickBot="1" x14ac:dyDescent="0.35">
      <c r="A3035" s="503"/>
      <c r="B3035" s="49"/>
      <c r="C3035" s="156">
        <f>B3035</f>
        <v>0</v>
      </c>
      <c r="D3035" s="457"/>
      <c r="E3035" s="73"/>
      <c r="F3035" s="93">
        <v>2447</v>
      </c>
      <c r="G3035" s="302">
        <v>33604</v>
      </c>
      <c r="H3035" s="76">
        <v>10</v>
      </c>
      <c r="I3035" s="119"/>
      <c r="J3035" s="114"/>
      <c r="K3035" s="79"/>
      <c r="L3035" s="79"/>
      <c r="M3035" s="79"/>
      <c r="N3035" s="80" t="s">
        <v>5739</v>
      </c>
      <c r="O3035" s="81"/>
      <c r="P3035" s="306"/>
      <c r="Q3035" s="83" t="str">
        <f>IF(R3035="?","?","")</f>
        <v/>
      </c>
      <c r="R3035" s="83" t="str">
        <f>IF(AND(S3035="",T3035&gt;0),"?",IF(S3035="","◄",IF(T3035&gt;=1,"►","")))</f>
        <v>◄</v>
      </c>
      <c r="S3035" s="84"/>
      <c r="T3035" s="85"/>
      <c r="U3035" s="83" t="str">
        <f>IF(V3035="?","?","")</f>
        <v/>
      </c>
      <c r="V3035" s="83" t="str">
        <f>IF(AND(W3035="",X3035&gt;0),"?",IF(W3035="","◄",IF(X3035&gt;=1,"►","")))</f>
        <v>◄</v>
      </c>
      <c r="W3035" s="86"/>
      <c r="X3035" s="85"/>
      <c r="Y3035" s="457"/>
      <c r="Z3035" s="87"/>
      <c r="AA3035" s="521">
        <f t="shared" si="1045"/>
        <v>0</v>
      </c>
      <c r="AB3035" s="520">
        <f t="shared" si="1045"/>
        <v>0</v>
      </c>
      <c r="AC3035" s="88"/>
      <c r="AD3035" s="519">
        <f t="shared" si="1046"/>
        <v>0</v>
      </c>
      <c r="AE3035" s="522">
        <f t="shared" si="1046"/>
        <v>0</v>
      </c>
      <c r="AF3035" s="44"/>
      <c r="AG3035" s="45"/>
      <c r="AH3035" s="44"/>
      <c r="AI3035" s="45"/>
      <c r="AJ3035" s="45"/>
      <c r="AK3035" s="45"/>
      <c r="AL3035" s="45"/>
      <c r="AM3035" s="43"/>
      <c r="AN3035" s="27" t="s">
        <v>6</v>
      </c>
      <c r="AO3035" s="27" t="s">
        <v>6</v>
      </c>
      <c r="AP3035" s="516"/>
      <c r="AQ3035" s="516"/>
      <c r="AR3035" s="516"/>
      <c r="AS3035" s="516" t="s">
        <v>6</v>
      </c>
      <c r="AT3035" s="516" t="s">
        <v>6</v>
      </c>
      <c r="AU3035" s="516"/>
      <c r="AV3035" s="516" t="s">
        <v>6</v>
      </c>
      <c r="AW3035" s="516" t="s">
        <v>6</v>
      </c>
      <c r="AX3035" s="516"/>
      <c r="AY3035" s="516" t="s">
        <v>6</v>
      </c>
      <c r="AZ3035" s="516" t="s">
        <v>6</v>
      </c>
      <c r="BA3035" s="516"/>
      <c r="BB3035" s="516" t="s">
        <v>6</v>
      </c>
      <c r="BC3035" s="516" t="s">
        <v>6</v>
      </c>
      <c r="BD3035" s="516"/>
      <c r="BE3035" s="516" t="s">
        <v>6</v>
      </c>
      <c r="BF3035" s="516" t="s">
        <v>6</v>
      </c>
      <c r="BG3035" s="516"/>
      <c r="BH3035" s="516" t="s">
        <v>6</v>
      </c>
      <c r="BI3035" s="516" t="s">
        <v>6</v>
      </c>
      <c r="BJ3035" s="516"/>
      <c r="BK3035" s="516" t="s">
        <v>6</v>
      </c>
      <c r="BL3035" s="516" t="s">
        <v>6</v>
      </c>
      <c r="BM3035" s="516"/>
      <c r="BN3035" s="516" t="s">
        <v>6</v>
      </c>
      <c r="BO3035" s="516" t="s">
        <v>6</v>
      </c>
      <c r="BP3035" s="516"/>
      <c r="BQ3035" s="516" t="s">
        <v>6</v>
      </c>
      <c r="BR3035" s="516" t="s">
        <v>6</v>
      </c>
      <c r="BS3035" s="516"/>
      <c r="BT3035" s="516"/>
      <c r="BU3035" s="516"/>
      <c r="BV3035" s="516"/>
      <c r="BW3035" s="516"/>
      <c r="BX3035" s="516"/>
      <c r="BY3035" s="516"/>
      <c r="BZ3035" s="28"/>
      <c r="CA3035" s="24"/>
      <c r="CB3035" s="29"/>
      <c r="CC3035" s="29"/>
      <c r="CD3035" s="30"/>
      <c r="CE3035" s="29"/>
      <c r="CF3035" s="29"/>
      <c r="CG3035" s="31"/>
      <c r="CH3035" s="457"/>
      <c r="CI3035" s="23" t="s">
        <v>836</v>
      </c>
    </row>
    <row r="3036" spans="1:87" ht="16.8" customHeight="1" thickTop="1" thickBot="1" x14ac:dyDescent="0.35">
      <c r="A3036" s="505" t="str">
        <f>IF(COUNTIF(B3037:B3038,"x")&gt;0,"x","")</f>
        <v/>
      </c>
      <c r="B3036" s="57"/>
      <c r="C3036" s="510" t="str">
        <f>A3036</f>
        <v/>
      </c>
      <c r="D3036" s="66">
        <f>ROWS(D3037:D3038)-1</f>
        <v>1</v>
      </c>
      <c r="E3036" s="58" t="s">
        <v>5740</v>
      </c>
      <c r="F3036" s="59"/>
      <c r="G3036" s="301"/>
      <c r="H3036" s="6"/>
      <c r="I3036" s="18"/>
      <c r="J3036" s="6"/>
      <c r="K3036" s="18"/>
      <c r="L3036" s="18"/>
      <c r="M3036" s="18"/>
      <c r="N3036" s="46"/>
      <c r="O3036" s="60" t="s">
        <v>5741</v>
      </c>
      <c r="P3036" s="334" t="s">
        <v>7255</v>
      </c>
      <c r="Q3036" s="62"/>
      <c r="R3036" s="63" t="str">
        <f>IF(COUNTIF(Q3037:Q3038,"?")&gt;0,"?",IF(AND(S3036="◄",T3036="►"),"◄►",IF(S3036="◄","◄",IF(T3036="►","►",""))))</f>
        <v>◄</v>
      </c>
      <c r="S3036" s="64" t="str">
        <f>IF(SUM(S3037:S3038)+1=ROWS(S3037:S3038)-COUNTIF(S3037:S3038,"-"),"","◄")</f>
        <v>◄</v>
      </c>
      <c r="T3036" s="65" t="str">
        <f>IF(SUM(T3037:T3038)&gt;0,"►","")</f>
        <v/>
      </c>
      <c r="U3036" s="62"/>
      <c r="V3036" s="63" t="str">
        <f>IF(COUNTIF(U3037:U3038,"?")&gt;0,"?",IF(AND(W3036="◄",X3036="►"),"◄►",IF(W3036="◄","◄",IF(X3036="►","►",""))))</f>
        <v>◄</v>
      </c>
      <c r="W3036" s="64" t="str">
        <f>IF(SUM(W3037:W3038)+1=ROWS(W3037:W3038)-COUNTIF(W3037:W3038,"-"),"","◄")</f>
        <v>◄</v>
      </c>
      <c r="X3036" s="65" t="str">
        <f>IF(SUM(X3037:X3038)&gt;0,"►","")</f>
        <v/>
      </c>
      <c r="Y3036" s="66">
        <f>ROWS(Y3037:Y3038)-1</f>
        <v>1</v>
      </c>
      <c r="Z3036" s="67">
        <f>SUM(Z3037:Z3038)-Z3038</f>
        <v>0</v>
      </c>
      <c r="AA3036" s="68" t="s">
        <v>840</v>
      </c>
      <c r="AB3036" s="69"/>
      <c r="AC3036" s="67">
        <f>SUM(AC3037:AC3038)-AC3038</f>
        <v>0</v>
      </c>
      <c r="AD3036" s="68" t="s">
        <v>840</v>
      </c>
      <c r="AE3036" s="69"/>
      <c r="AF3036" s="70" t="str">
        <f>IF(AG3036="◄","◄",IF(AG3036="ok","►",""))</f>
        <v>◄</v>
      </c>
      <c r="AG3036" s="71" t="str">
        <f>IF(AG3037&gt;0,"OK","◄")</f>
        <v>◄</v>
      </c>
      <c r="AH3036" s="62" t="str">
        <f>IF(AND(AI3036="◄",AJ3036="►"),"◄?►",IF(AI3036="◄","◄",IF(AJ3036="►","►","")))</f>
        <v>◄</v>
      </c>
      <c r="AI3036" s="64" t="str">
        <f>IF(AI3037&gt;0,"","◄")</f>
        <v>◄</v>
      </c>
      <c r="AJ3036" s="65" t="str">
        <f>IF(SUM(AJ3037:AJ3037)&gt;0,"►","")</f>
        <v/>
      </c>
      <c r="AK3036" s="570">
        <f>G3037</f>
        <v>33604</v>
      </c>
      <c r="AL3036" s="572" t="str">
        <f>P3036</f>
        <v>▬ folder Nr. 5  /  92 ▬</v>
      </c>
      <c r="AM3036" s="43"/>
      <c r="AN3036" s="1" t="str">
        <f>IF(AO3036="","",IF(COUNTIF(AN3037,"ok"),"","◄"))</f>
        <v>◄</v>
      </c>
      <c r="AO3036" s="9" t="str">
        <f>IF(COUNTIF(AP3036:BR3036,"◄")&gt;0,"◄","")</f>
        <v>◄</v>
      </c>
      <c r="AP3036" s="250" t="str">
        <f>IF(AP3037="-","",IF(AP3037&gt;0,"","◄"))</f>
        <v>◄</v>
      </c>
      <c r="AQ3036" s="251"/>
      <c r="AR3036" s="517">
        <f>IF(ISNONTEXT(AR3037)=TRUE,"_",1)</f>
        <v>1</v>
      </c>
      <c r="AS3036" s="250" t="str">
        <f>IF(AS3037="-","",IF(AS3037&gt;0,"","◄"))</f>
        <v>◄</v>
      </c>
      <c r="AT3036" s="251"/>
      <c r="AU3036" s="517">
        <f>IF(ISNONTEXT(AU3037)=TRUE,"_",AR3036+1)</f>
        <v>2</v>
      </c>
      <c r="AV3036" s="250" t="str">
        <f>IF(AV3037="-","",IF(AV3037&gt;0,"","◄"))</f>
        <v>◄</v>
      </c>
      <c r="AW3036" s="251"/>
      <c r="AX3036" s="517">
        <f>IF(ISNONTEXT(AX3037)=TRUE,"_",AU3036+1)</f>
        <v>3</v>
      </c>
      <c r="AY3036" s="250" t="str">
        <f>IF(AY3037="-","",IF(AY3037&gt;0,"","◄"))</f>
        <v>◄</v>
      </c>
      <c r="AZ3036" s="251"/>
      <c r="BA3036" s="517">
        <f>IF(ISNONTEXT(BA3037)=TRUE,"_",AX3036+1)</f>
        <v>4</v>
      </c>
      <c r="BB3036" s="250" t="str">
        <f>IF(BB3037="-","",IF(BB3037&gt;0,"","◄"))</f>
        <v>◄</v>
      </c>
      <c r="BC3036" s="251"/>
      <c r="BD3036" s="517">
        <f>IF(ISNONTEXT(BD3037)=TRUE,"_",BA3036+1)</f>
        <v>5</v>
      </c>
      <c r="BE3036" s="250" t="str">
        <f>IF(BE3037="-","",IF(BE3037&gt;0,"","◄"))</f>
        <v>◄</v>
      </c>
      <c r="BF3036" s="251"/>
      <c r="BG3036" s="517">
        <f>IF(ISNONTEXT(BG3037)=TRUE,"_",BD3036+1)</f>
        <v>6</v>
      </c>
      <c r="BH3036" s="250" t="str">
        <f>IF(BH3037="-","",IF(BH3037&gt;0,"","◄"))</f>
        <v/>
      </c>
      <c r="BI3036" s="251"/>
      <c r="BJ3036" s="517" t="str">
        <f>IF(ISNONTEXT(BJ3037)=TRUE,"_",BG3036+1)</f>
        <v>_</v>
      </c>
      <c r="BK3036" s="563" t="str">
        <f>IF(BK3037="-","",IF(BK3037&gt;0,"","◄"))</f>
        <v/>
      </c>
      <c r="BL3036" s="564"/>
      <c r="BM3036" s="517" t="str">
        <f>IF(ISNONTEXT(BM3037)=TRUE,"_",BJ3036+1)</f>
        <v>_</v>
      </c>
      <c r="BN3036" s="563" t="str">
        <f>IF(BN3037="-","",IF(BN3037&gt;0,"","◄"))</f>
        <v/>
      </c>
      <c r="BO3036" s="564"/>
      <c r="BP3036" s="517" t="str">
        <f>IF(ISNONTEXT(BP3037)=TRUE,"_",BM3036+1)</f>
        <v>_</v>
      </c>
      <c r="BQ3036" s="563" t="str">
        <f>IF(BQ3037="-","",IF(BQ3037&gt;0,"","◄"))</f>
        <v/>
      </c>
      <c r="BR3036" s="564"/>
      <c r="BS3036" s="517" t="str">
        <f>IF(ISNONTEXT(BS3037)=TRUE,"_",BP3036+1)</f>
        <v>_</v>
      </c>
      <c r="BT3036" s="563" t="str">
        <f>IF(BT3037="-","",IF(BT3037&gt;0,"","◄"))</f>
        <v>◄</v>
      </c>
      <c r="BU3036" s="564"/>
      <c r="BV3036" s="517" t="str">
        <f>IF(ISNONTEXT(BV3037)=TRUE,"_",1)</f>
        <v>_</v>
      </c>
      <c r="BW3036" s="563" t="str">
        <f>IF(BW3037="-","",IF(BW3037&gt;0,"","◄"))</f>
        <v>◄</v>
      </c>
      <c r="BX3036" s="564"/>
      <c r="BY3036" s="517" t="str">
        <f>IF(ISNONTEXT(BY3037)=TRUE,"_",BV3036+1)</f>
        <v>_</v>
      </c>
      <c r="BZ3036" s="26"/>
      <c r="CA3036" s="24"/>
      <c r="CB3036" s="25" t="str">
        <f>IF(CB3037&gt;0,"►","")</f>
        <v/>
      </c>
      <c r="CC3036" s="25" t="str">
        <f>IF(CC3037&gt;0,"►","")</f>
        <v/>
      </c>
      <c r="CD3036" s="517" t="str">
        <f>IF(ISNONTEXT(CD3037)=TRUE,"_",1)</f>
        <v>_</v>
      </c>
      <c r="CE3036" s="25" t="str">
        <f>IF(CE3037&gt;0,"►","")</f>
        <v/>
      </c>
      <c r="CF3036" s="25" t="str">
        <f>IF(CF3037&gt;0,"►","")</f>
        <v/>
      </c>
      <c r="CG3036" s="517" t="str">
        <f>IF(ISNONTEXT(CG3037)=TRUE,"_",CD3036+1)</f>
        <v>_</v>
      </c>
      <c r="CH3036" s="66">
        <f>ROWS(CH3037:CH3038)-1</f>
        <v>1</v>
      </c>
      <c r="CI3036" s="23" t="s">
        <v>836</v>
      </c>
    </row>
    <row r="3037" spans="1:87" ht="15" thickBot="1" x14ac:dyDescent="0.35">
      <c r="A3037" s="503"/>
      <c r="B3037" s="49"/>
      <c r="C3037" s="156">
        <f>B3037</f>
        <v>0</v>
      </c>
      <c r="D3037" s="457"/>
      <c r="E3037" s="73"/>
      <c r="F3037" s="74" t="s">
        <v>5742</v>
      </c>
      <c r="G3037" s="300">
        <v>33604</v>
      </c>
      <c r="H3037" s="76">
        <v>14</v>
      </c>
      <c r="I3037" s="119"/>
      <c r="J3037" s="114"/>
      <c r="K3037" s="79"/>
      <c r="L3037" s="79"/>
      <c r="M3037" s="79"/>
      <c r="N3037" s="80" t="s">
        <v>5743</v>
      </c>
      <c r="O3037" s="81"/>
      <c r="P3037" s="306"/>
      <c r="Q3037" s="83" t="str">
        <f>IF(R3037="?","?","")</f>
        <v/>
      </c>
      <c r="R3037" s="83" t="str">
        <f>IF(AND(S3037="",T3037&gt;0),"?",IF(S3037="","◄",IF(T3037&gt;=1,"►","")))</f>
        <v>◄</v>
      </c>
      <c r="S3037" s="84"/>
      <c r="T3037" s="85"/>
      <c r="U3037" s="83" t="str">
        <f>IF(V3037="?","?","")</f>
        <v/>
      </c>
      <c r="V3037" s="83" t="str">
        <f>IF(AND(W3037="",X3037&gt;0),"?",IF(W3037="","◄",IF(X3037&gt;=1,"►","")))</f>
        <v>◄</v>
      </c>
      <c r="W3037" s="86"/>
      <c r="X3037" s="85"/>
      <c r="Y3037" s="457"/>
      <c r="Z3037" s="87"/>
      <c r="AA3037" s="521">
        <f>(S3037*Z3037)</f>
        <v>0</v>
      </c>
      <c r="AB3037" s="520">
        <f>(T3037*AA3037)</f>
        <v>0</v>
      </c>
      <c r="AC3037" s="88"/>
      <c r="AD3037" s="519">
        <f>(W3037*AC3037)</f>
        <v>0</v>
      </c>
      <c r="AE3037" s="522">
        <f>(X3037*AD3037)</f>
        <v>0</v>
      </c>
      <c r="AF3037" s="89" t="str">
        <f>IF(AG3037&gt;0,"ok","◄")</f>
        <v>◄</v>
      </c>
      <c r="AG3037" s="90"/>
      <c r="AH3037" s="89" t="str">
        <f>IF(AND(AI3037="",AJ3037&gt;0),"?",IF(AI3037="","◄",IF(AJ3037&gt;=1,"►","")))</f>
        <v>◄</v>
      </c>
      <c r="AI3037" s="91"/>
      <c r="AJ3037" s="92"/>
      <c r="AK3037" s="586"/>
      <c r="AL3037" s="587"/>
      <c r="AM3037" s="43"/>
      <c r="AN3037" s="3" t="s">
        <v>3</v>
      </c>
      <c r="AO3037" s="12" t="s">
        <v>1</v>
      </c>
      <c r="AP3037" s="13"/>
      <c r="AQ3037" s="14"/>
      <c r="AR3037" s="15" t="s">
        <v>4</v>
      </c>
      <c r="AS3037" s="13"/>
      <c r="AT3037" s="14"/>
      <c r="AU3037" s="15" t="s">
        <v>195</v>
      </c>
      <c r="AV3037" s="13"/>
      <c r="AW3037" s="14"/>
      <c r="AX3037" s="15" t="s">
        <v>195</v>
      </c>
      <c r="AY3037" s="13"/>
      <c r="AZ3037" s="14"/>
      <c r="BA3037" s="15" t="s">
        <v>398</v>
      </c>
      <c r="BB3037" s="13"/>
      <c r="BC3037" s="14"/>
      <c r="BD3037" s="15" t="s">
        <v>622</v>
      </c>
      <c r="BE3037" s="13"/>
      <c r="BF3037" s="14"/>
      <c r="BG3037" s="15" t="s">
        <v>745</v>
      </c>
      <c r="BH3037" s="516" t="s">
        <v>6</v>
      </c>
      <c r="BI3037" s="516" t="s">
        <v>6</v>
      </c>
      <c r="BJ3037" s="516"/>
      <c r="BK3037" s="516" t="s">
        <v>6</v>
      </c>
      <c r="BL3037" s="516" t="s">
        <v>6</v>
      </c>
      <c r="BM3037" s="516"/>
      <c r="BN3037" s="516" t="s">
        <v>6</v>
      </c>
      <c r="BO3037" s="516" t="s">
        <v>6</v>
      </c>
      <c r="BP3037" s="516"/>
      <c r="BQ3037" s="516" t="s">
        <v>6</v>
      </c>
      <c r="BR3037" s="516" t="s">
        <v>6</v>
      </c>
      <c r="BS3037" s="516"/>
      <c r="BT3037" s="32"/>
      <c r="BU3037" s="33"/>
      <c r="BV3037" s="34"/>
      <c r="BW3037" s="32"/>
      <c r="BX3037" s="33"/>
      <c r="BY3037" s="34"/>
      <c r="BZ3037" s="35"/>
      <c r="CA3037" s="24"/>
      <c r="CB3037" s="36"/>
      <c r="CC3037" s="33"/>
      <c r="CD3037" s="37"/>
      <c r="CE3037" s="36"/>
      <c r="CF3037" s="38"/>
      <c r="CG3037" s="39"/>
      <c r="CH3037" s="457"/>
      <c r="CI3037" s="23" t="s">
        <v>836</v>
      </c>
    </row>
    <row r="3038" spans="1:87" ht="16.8" customHeight="1" thickTop="1" thickBot="1" x14ac:dyDescent="0.35">
      <c r="A3038" s="505" t="str">
        <f>IF(COUNTIF(B3039:B3040,"x")&gt;0,"x","")</f>
        <v/>
      </c>
      <c r="B3038" s="57"/>
      <c r="C3038" s="510" t="str">
        <f>A3038</f>
        <v/>
      </c>
      <c r="D3038" s="66">
        <f>ROWS(D3039:D3040)-1</f>
        <v>1</v>
      </c>
      <c r="E3038" s="58" t="s">
        <v>5744</v>
      </c>
      <c r="F3038" s="59"/>
      <c r="G3038" s="301"/>
      <c r="H3038" s="6"/>
      <c r="I3038" s="18"/>
      <c r="J3038" s="6"/>
      <c r="K3038" s="18"/>
      <c r="L3038" s="18"/>
      <c r="M3038" s="18"/>
      <c r="N3038" s="46"/>
      <c r="O3038" s="60">
        <v>33695</v>
      </c>
      <c r="P3038" s="334" t="s">
        <v>7256</v>
      </c>
      <c r="Q3038" s="62"/>
      <c r="R3038" s="63" t="str">
        <f>IF(COUNTIF(Q3039:Q3040,"?")&gt;0,"?",IF(AND(S3038="◄",T3038="►"),"◄►",IF(S3038="◄","◄",IF(T3038="►","►",""))))</f>
        <v>◄</v>
      </c>
      <c r="S3038" s="64" t="str">
        <f>IF(SUM(S3039:S3040)+1=ROWS(S3039:S3040)-COUNTIF(S3039:S3040,"-"),"","◄")</f>
        <v>◄</v>
      </c>
      <c r="T3038" s="65" t="str">
        <f>IF(SUM(T3039:T3040)&gt;0,"►","")</f>
        <v/>
      </c>
      <c r="U3038" s="62"/>
      <c r="V3038" s="63" t="str">
        <f>IF(COUNTIF(U3039:U3040,"?")&gt;0,"?",IF(AND(W3038="◄",X3038="►"),"◄►",IF(W3038="◄","◄",IF(X3038="►","►",""))))</f>
        <v>◄</v>
      </c>
      <c r="W3038" s="64" t="str">
        <f>IF(SUM(W3039:W3040)+1=ROWS(W3039:W3040)-COUNTIF(W3039:W3040,"-"),"","◄")</f>
        <v>◄</v>
      </c>
      <c r="X3038" s="65" t="str">
        <f>IF(SUM(X3039:X3040)&gt;0,"►","")</f>
        <v/>
      </c>
      <c r="Y3038" s="66">
        <f>ROWS(Y3039:Y3040)-1</f>
        <v>1</v>
      </c>
      <c r="Z3038" s="67">
        <f>SUM(Z3039:Z3040)-Z3040</f>
        <v>0</v>
      </c>
      <c r="AA3038" s="68" t="s">
        <v>840</v>
      </c>
      <c r="AB3038" s="69"/>
      <c r="AC3038" s="67">
        <f>SUM(AC3039:AC3040)-AC3040</f>
        <v>0</v>
      </c>
      <c r="AD3038" s="68" t="s">
        <v>840</v>
      </c>
      <c r="AE3038" s="69"/>
      <c r="AF3038" s="70" t="str">
        <f>IF(AG3038="◄","◄",IF(AG3038="ok","►",""))</f>
        <v>◄</v>
      </c>
      <c r="AG3038" s="71" t="str">
        <f>IF(AG3039&gt;0,"OK","◄")</f>
        <v>◄</v>
      </c>
      <c r="AH3038" s="62" t="str">
        <f>IF(AND(AI3038="◄",AJ3038="►"),"◄?►",IF(AI3038="◄","◄",IF(AJ3038="►","►","")))</f>
        <v>◄</v>
      </c>
      <c r="AI3038" s="64" t="str">
        <f>IF(AI3039&gt;0,"","◄")</f>
        <v>◄</v>
      </c>
      <c r="AJ3038" s="65" t="str">
        <f>IF(SUM(AJ3039:AJ3039)&gt;0,"►","")</f>
        <v/>
      </c>
      <c r="AK3038" s="570">
        <f>G3039</f>
        <v>33604</v>
      </c>
      <c r="AL3038" s="572" t="str">
        <f>P3038</f>
        <v>▬ folder Nr. 9  /  92 ▬</v>
      </c>
      <c r="AM3038" s="43"/>
      <c r="AN3038" s="2"/>
      <c r="AO3038" s="2"/>
      <c r="AP3038" s="2"/>
      <c r="AQ3038" s="2"/>
      <c r="AR3038" s="2"/>
      <c r="AS3038" s="2"/>
      <c r="AT3038" s="2"/>
      <c r="AU3038" s="2"/>
      <c r="AV3038" s="2"/>
      <c r="AW3038" s="2"/>
      <c r="AX3038" s="2"/>
      <c r="AY3038" s="2"/>
      <c r="AZ3038" s="2"/>
      <c r="BA3038" s="2"/>
      <c r="BB3038" s="2"/>
      <c r="BC3038" s="2"/>
      <c r="BD3038" s="2"/>
      <c r="BE3038" s="2"/>
      <c r="BF3038" s="2"/>
      <c r="BG3038" s="2"/>
      <c r="BH3038" s="2"/>
      <c r="BI3038" s="2"/>
      <c r="BJ3038" s="2"/>
      <c r="BK3038" s="2"/>
      <c r="BL3038" s="2"/>
      <c r="BM3038" s="2"/>
      <c r="BN3038" s="2"/>
      <c r="BO3038" s="2"/>
      <c r="BP3038" s="2"/>
      <c r="BQ3038" s="2"/>
      <c r="BR3038" s="2"/>
      <c r="BS3038" s="2"/>
      <c r="BT3038" s="46"/>
      <c r="BU3038" s="46"/>
      <c r="BV3038" s="46"/>
      <c r="BW3038" s="46"/>
      <c r="BX3038" s="46"/>
      <c r="BY3038" s="46"/>
      <c r="BZ3038" s="46"/>
      <c r="CA3038" s="46"/>
      <c r="CB3038" s="46"/>
      <c r="CC3038" s="46"/>
      <c r="CD3038" s="46"/>
      <c r="CE3038" s="46"/>
      <c r="CF3038" s="46"/>
      <c r="CG3038" s="46"/>
      <c r="CH3038" s="66">
        <f>ROWS(CH3039:CH3040)-1</f>
        <v>1</v>
      </c>
      <c r="CI3038" s="23" t="s">
        <v>836</v>
      </c>
    </row>
    <row r="3039" spans="1:87" ht="15" thickBot="1" x14ac:dyDescent="0.35">
      <c r="A3039" s="503"/>
      <c r="B3039" s="49"/>
      <c r="C3039" s="156">
        <f>B3039</f>
        <v>0</v>
      </c>
      <c r="D3039" s="457"/>
      <c r="E3039" s="73"/>
      <c r="F3039" s="74" t="s">
        <v>5745</v>
      </c>
      <c r="G3039" s="300">
        <v>33604</v>
      </c>
      <c r="H3039" s="76">
        <v>11</v>
      </c>
      <c r="I3039" s="119"/>
      <c r="J3039" s="114"/>
      <c r="K3039" s="79"/>
      <c r="L3039" s="79"/>
      <c r="M3039" s="79"/>
      <c r="N3039" s="80" t="s">
        <v>5746</v>
      </c>
      <c r="O3039" s="81"/>
      <c r="P3039" s="306"/>
      <c r="Q3039" s="83" t="str">
        <f>IF(R3039="?","?","")</f>
        <v/>
      </c>
      <c r="R3039" s="83" t="str">
        <f>IF(AND(S3039="",T3039&gt;0),"?",IF(S3039="","◄",IF(T3039&gt;=1,"►","")))</f>
        <v>◄</v>
      </c>
      <c r="S3039" s="84"/>
      <c r="T3039" s="85"/>
      <c r="U3039" s="83" t="str">
        <f>IF(V3039="?","?","")</f>
        <v/>
      </c>
      <c r="V3039" s="83" t="str">
        <f>IF(AND(W3039="",X3039&gt;0),"?",IF(W3039="","◄",IF(X3039&gt;=1,"►","")))</f>
        <v>◄</v>
      </c>
      <c r="W3039" s="86"/>
      <c r="X3039" s="85"/>
      <c r="Y3039" s="457"/>
      <c r="Z3039" s="87"/>
      <c r="AA3039" s="521">
        <f>(S3039*Z3039)</f>
        <v>0</v>
      </c>
      <c r="AB3039" s="520">
        <f>(T3039*AA3039)</f>
        <v>0</v>
      </c>
      <c r="AC3039" s="88"/>
      <c r="AD3039" s="519">
        <f>(W3039*AC3039)</f>
        <v>0</v>
      </c>
      <c r="AE3039" s="522">
        <f>(X3039*AD3039)</f>
        <v>0</v>
      </c>
      <c r="AF3039" s="89" t="str">
        <f>IF(AG3039&gt;0,"ok","◄")</f>
        <v>◄</v>
      </c>
      <c r="AG3039" s="90"/>
      <c r="AH3039" s="89" t="str">
        <f>IF(AND(AI3039="",AJ3039&gt;0),"?",IF(AI3039="","◄",IF(AJ3039&gt;=1,"►","")))</f>
        <v>◄</v>
      </c>
      <c r="AI3039" s="91"/>
      <c r="AJ3039" s="92"/>
      <c r="AK3039" s="586"/>
      <c r="AL3039" s="587"/>
      <c r="AM3039" s="43"/>
      <c r="AN3039" s="27" t="s">
        <v>6</v>
      </c>
      <c r="AO3039" s="27" t="s">
        <v>6</v>
      </c>
      <c r="AP3039" s="516"/>
      <c r="AQ3039" s="527" t="s">
        <v>5747</v>
      </c>
      <c r="AR3039" s="516"/>
      <c r="AS3039" s="516" t="s">
        <v>6</v>
      </c>
      <c r="AT3039" s="516" t="s">
        <v>6</v>
      </c>
      <c r="AU3039" s="516"/>
      <c r="AV3039" s="516" t="s">
        <v>6</v>
      </c>
      <c r="AW3039" s="516" t="s">
        <v>6</v>
      </c>
      <c r="AX3039" s="516"/>
      <c r="AY3039" s="516" t="s">
        <v>6</v>
      </c>
      <c r="AZ3039" s="516" t="s">
        <v>6</v>
      </c>
      <c r="BA3039" s="516"/>
      <c r="BB3039" s="516" t="s">
        <v>6</v>
      </c>
      <c r="BC3039" s="516" t="s">
        <v>6</v>
      </c>
      <c r="BD3039" s="516"/>
      <c r="BE3039" s="516" t="s">
        <v>6</v>
      </c>
      <c r="BF3039" s="516" t="s">
        <v>6</v>
      </c>
      <c r="BG3039" s="516"/>
      <c r="BH3039" s="516" t="s">
        <v>6</v>
      </c>
      <c r="BI3039" s="516" t="s">
        <v>6</v>
      </c>
      <c r="BJ3039" s="516"/>
      <c r="BK3039" s="516" t="s">
        <v>6</v>
      </c>
      <c r="BL3039" s="516" t="s">
        <v>6</v>
      </c>
      <c r="BM3039" s="516"/>
      <c r="BN3039" s="516" t="s">
        <v>6</v>
      </c>
      <c r="BO3039" s="516" t="s">
        <v>6</v>
      </c>
      <c r="BP3039" s="516"/>
      <c r="BQ3039" s="516" t="s">
        <v>6</v>
      </c>
      <c r="BR3039" s="516" t="s">
        <v>6</v>
      </c>
      <c r="BS3039" s="516"/>
      <c r="BT3039" s="516"/>
      <c r="BU3039" s="516"/>
      <c r="BV3039" s="516"/>
      <c r="BW3039" s="516"/>
      <c r="BX3039" s="516"/>
      <c r="BY3039" s="516"/>
      <c r="BZ3039" s="28"/>
      <c r="CA3039" s="24"/>
      <c r="CB3039" s="29"/>
      <c r="CC3039" s="29"/>
      <c r="CD3039" s="30"/>
      <c r="CE3039" s="29"/>
      <c r="CF3039" s="29"/>
      <c r="CG3039" s="31"/>
      <c r="CH3039" s="457"/>
      <c r="CI3039" s="23" t="s">
        <v>836</v>
      </c>
    </row>
    <row r="3040" spans="1:87" ht="16.8" customHeight="1" thickTop="1" thickBot="1" x14ac:dyDescent="0.35">
      <c r="A3040" s="505" t="str">
        <f>IF(COUNTIF(B3041:B3043,"x")&gt;0,"x","")</f>
        <v/>
      </c>
      <c r="B3040" s="57"/>
      <c r="C3040" s="510" t="str">
        <f>A3040</f>
        <v/>
      </c>
      <c r="D3040" s="66">
        <f>ROWS(D3041:D3043)-1</f>
        <v>2</v>
      </c>
      <c r="E3040" s="58" t="s">
        <v>5748</v>
      </c>
      <c r="F3040" s="59"/>
      <c r="G3040" s="301"/>
      <c r="H3040" s="6"/>
      <c r="I3040" s="18"/>
      <c r="J3040" s="6"/>
      <c r="K3040" s="18"/>
      <c r="L3040" s="18"/>
      <c r="M3040" s="18"/>
      <c r="N3040" s="46"/>
      <c r="O3040" s="60">
        <v>33695</v>
      </c>
      <c r="P3040" s="334" t="s">
        <v>7256</v>
      </c>
      <c r="Q3040" s="143"/>
      <c r="R3040" s="63" t="str">
        <f>IF(COUNTIF(Q3041:Q3043,"?")&gt;0,"?",IF(AND(S3040="◄",T3040="►"),"◄►",IF(S3040="◄","◄",IF(T3040="►","►",""))))</f>
        <v>◄</v>
      </c>
      <c r="S3040" s="64" t="str">
        <f>IF(SUM(S3041:S3043)+1=ROWS(S3041:S3043)-COUNTIF(S3041:S3043,"-"),"","◄")</f>
        <v>◄</v>
      </c>
      <c r="T3040" s="65" t="str">
        <f>IF(SUM(T3041:T3043)&gt;0,"►","")</f>
        <v/>
      </c>
      <c r="U3040" s="146"/>
      <c r="V3040" s="63" t="str">
        <f>IF(COUNTIF(U3041:U3043,"?")&gt;0,"?",IF(AND(W3040="◄",X3040="►"),"◄►",IF(W3040="◄","◄",IF(X3040="►","►",""))))</f>
        <v>◄</v>
      </c>
      <c r="W3040" s="64" t="str">
        <f>IF(SUM(W3041:W3043)+1=ROWS(W3041:W3043)-COUNTIF(W3041:W3043,"-"),"","◄")</f>
        <v>◄</v>
      </c>
      <c r="X3040" s="65" t="str">
        <f>IF(SUM(X3041:X3043)&gt;0,"►","")</f>
        <v/>
      </c>
      <c r="Y3040" s="66">
        <f>ROWS(Y3041:Y3043)-1</f>
        <v>2</v>
      </c>
      <c r="Z3040" s="67">
        <f>SUM(Z3041:Z3043)-Z3043</f>
        <v>0</v>
      </c>
      <c r="AA3040" s="68" t="s">
        <v>840</v>
      </c>
      <c r="AB3040" s="69"/>
      <c r="AC3040" s="67">
        <f>SUM(AC3041:AC3043)-AC3043</f>
        <v>0</v>
      </c>
      <c r="AD3040" s="68" t="s">
        <v>840</v>
      </c>
      <c r="AE3040" s="69"/>
      <c r="AF3040" s="70" t="str">
        <f>IF(AG3040="◄","◄",IF(AG3040="ok","►",""))</f>
        <v>◄</v>
      </c>
      <c r="AG3040" s="71" t="str">
        <f>IF(AG3041&gt;0,"OK","◄")</f>
        <v>◄</v>
      </c>
      <c r="AH3040" s="62" t="str">
        <f>IF(AND(AI3040="◄",AJ3040="►"),"◄?►",IF(AI3040="◄","◄",IF(AJ3040="►","►","")))</f>
        <v>◄</v>
      </c>
      <c r="AI3040" s="64" t="str">
        <f>IF(AI3041&gt;0,"","◄")</f>
        <v>◄</v>
      </c>
      <c r="AJ3040" s="65" t="str">
        <f>IF(SUM(AJ3041:AJ3042)&gt;0,"►","")</f>
        <v/>
      </c>
      <c r="AK3040" s="570">
        <f>G3041</f>
        <v>33604</v>
      </c>
      <c r="AL3040" s="572" t="str">
        <f>P3040</f>
        <v>▬ folder Nr. 9  /  92 ▬</v>
      </c>
      <c r="AM3040" s="43"/>
      <c r="AN3040" s="2"/>
      <c r="AO3040" s="2"/>
      <c r="AP3040" s="2"/>
      <c r="AQ3040" s="2"/>
      <c r="AR3040" s="2"/>
      <c r="AS3040" s="2"/>
      <c r="AT3040" s="2"/>
      <c r="AU3040" s="2"/>
      <c r="AV3040" s="2"/>
      <c r="AW3040" s="2"/>
      <c r="AX3040" s="2"/>
      <c r="AY3040" s="2"/>
      <c r="AZ3040" s="2"/>
      <c r="BA3040" s="2"/>
      <c r="BB3040" s="2"/>
      <c r="BC3040" s="2"/>
      <c r="BD3040" s="2"/>
      <c r="BE3040" s="2"/>
      <c r="BF3040" s="2"/>
      <c r="BG3040" s="2"/>
      <c r="BH3040" s="2"/>
      <c r="BI3040" s="2"/>
      <c r="BJ3040" s="2"/>
      <c r="BK3040" s="2"/>
      <c r="BL3040" s="2"/>
      <c r="BM3040" s="2"/>
      <c r="BN3040" s="2"/>
      <c r="BO3040" s="2"/>
      <c r="BP3040" s="2"/>
      <c r="BQ3040" s="2"/>
      <c r="BR3040" s="2"/>
      <c r="BS3040" s="2"/>
      <c r="BT3040" s="46"/>
      <c r="BU3040" s="46"/>
      <c r="BV3040" s="46"/>
      <c r="BW3040" s="46"/>
      <c r="BX3040" s="46"/>
      <c r="BY3040" s="46"/>
      <c r="BZ3040" s="46"/>
      <c r="CA3040" s="46"/>
      <c r="CB3040" s="46"/>
      <c r="CC3040" s="46"/>
      <c r="CD3040" s="46"/>
      <c r="CE3040" s="46"/>
      <c r="CF3040" s="46"/>
      <c r="CG3040" s="46"/>
      <c r="CH3040" s="66">
        <f>ROWS(CH3041:CH3043)-1</f>
        <v>2</v>
      </c>
      <c r="CI3040" s="23" t="s">
        <v>836</v>
      </c>
    </row>
    <row r="3041" spans="1:87" ht="15" thickBot="1" x14ac:dyDescent="0.35">
      <c r="A3041" s="503"/>
      <c r="B3041" s="49"/>
      <c r="C3041" s="156">
        <f>B3041</f>
        <v>0</v>
      </c>
      <c r="D3041" s="457"/>
      <c r="E3041" s="73"/>
      <c r="F3041" s="74" t="s">
        <v>5749</v>
      </c>
      <c r="G3041" s="300">
        <v>33604</v>
      </c>
      <c r="H3041" s="76">
        <v>15</v>
      </c>
      <c r="I3041" s="119"/>
      <c r="J3041" s="114"/>
      <c r="K3041" s="79"/>
      <c r="L3041" s="79"/>
      <c r="M3041" s="79"/>
      <c r="N3041" s="80" t="s">
        <v>5750</v>
      </c>
      <c r="O3041" s="81"/>
      <c r="P3041" s="197" t="s">
        <v>5751</v>
      </c>
      <c r="Q3041" s="83" t="str">
        <f>IF(R3041="?","?","")</f>
        <v/>
      </c>
      <c r="R3041" s="83" t="str">
        <f>IF(AND(S3041="",T3041&gt;0),"?",IF(S3041="","◄",IF(T3041&gt;=1,"►","")))</f>
        <v>◄</v>
      </c>
      <c r="S3041" s="84"/>
      <c r="T3041" s="85"/>
      <c r="U3041" s="83" t="str">
        <f>IF(V3041="?","?","")</f>
        <v/>
      </c>
      <c r="V3041" s="83" t="str">
        <f>IF(AND(W3041="",X3041&gt;0),"?",IF(W3041="","◄",IF(X3041&gt;=1,"►","")))</f>
        <v>◄</v>
      </c>
      <c r="W3041" s="86"/>
      <c r="X3041" s="85"/>
      <c r="Y3041" s="457"/>
      <c r="Z3041" s="87"/>
      <c r="AA3041" s="521">
        <f>(S3041*Z3041)</f>
        <v>0</v>
      </c>
      <c r="AB3041" s="520">
        <f>(T3041*AA3041)</f>
        <v>0</v>
      </c>
      <c r="AC3041" s="88"/>
      <c r="AD3041" s="519">
        <f>(W3041*AC3041)</f>
        <v>0</v>
      </c>
      <c r="AE3041" s="522">
        <f>(X3041*AD3041)</f>
        <v>0</v>
      </c>
      <c r="AF3041" s="89" t="str">
        <f>IF(AG3041&gt;0,"ok","◄")</f>
        <v>◄</v>
      </c>
      <c r="AG3041" s="90"/>
      <c r="AH3041" s="89" t="str">
        <f>IF(AND(AI3041="",AJ3041&gt;0),"?",IF(AI3041="","◄",IF(AJ3041&gt;=1,"►","")))</f>
        <v>◄</v>
      </c>
      <c r="AI3041" s="91"/>
      <c r="AJ3041" s="92"/>
      <c r="AK3041" s="586"/>
      <c r="AL3041" s="587"/>
      <c r="AM3041" s="43"/>
      <c r="AN3041" s="27" t="s">
        <v>6</v>
      </c>
      <c r="AO3041" s="27" t="s">
        <v>6</v>
      </c>
      <c r="AP3041" s="516"/>
      <c r="AQ3041" s="516"/>
      <c r="AR3041" s="516"/>
      <c r="AS3041" s="516" t="s">
        <v>6</v>
      </c>
      <c r="AT3041" s="516" t="s">
        <v>6</v>
      </c>
      <c r="AU3041" s="516"/>
      <c r="AV3041" s="516" t="s">
        <v>6</v>
      </c>
      <c r="AW3041" s="516" t="s">
        <v>6</v>
      </c>
      <c r="AX3041" s="516"/>
      <c r="AY3041" s="516" t="s">
        <v>6</v>
      </c>
      <c r="AZ3041" s="516" t="s">
        <v>6</v>
      </c>
      <c r="BA3041" s="516"/>
      <c r="BB3041" s="516" t="s">
        <v>6</v>
      </c>
      <c r="BC3041" s="516" t="s">
        <v>6</v>
      </c>
      <c r="BD3041" s="516"/>
      <c r="BE3041" s="516" t="s">
        <v>6</v>
      </c>
      <c r="BF3041" s="516" t="s">
        <v>6</v>
      </c>
      <c r="BG3041" s="516"/>
      <c r="BH3041" s="516" t="s">
        <v>6</v>
      </c>
      <c r="BI3041" s="516" t="s">
        <v>6</v>
      </c>
      <c r="BJ3041" s="516"/>
      <c r="BK3041" s="516" t="s">
        <v>6</v>
      </c>
      <c r="BL3041" s="516" t="s">
        <v>6</v>
      </c>
      <c r="BM3041" s="516"/>
      <c r="BN3041" s="516" t="s">
        <v>6</v>
      </c>
      <c r="BO3041" s="516" t="s">
        <v>6</v>
      </c>
      <c r="BP3041" s="516"/>
      <c r="BQ3041" s="516" t="s">
        <v>6</v>
      </c>
      <c r="BR3041" s="516" t="s">
        <v>6</v>
      </c>
      <c r="BS3041" s="516"/>
      <c r="BT3041" s="516"/>
      <c r="BU3041" s="516"/>
      <c r="BV3041" s="516"/>
      <c r="BW3041" s="516"/>
      <c r="BX3041" s="516"/>
      <c r="BY3041" s="516"/>
      <c r="BZ3041" s="28"/>
      <c r="CA3041" s="24"/>
      <c r="CB3041" s="29"/>
      <c r="CC3041" s="29"/>
      <c r="CD3041" s="30"/>
      <c r="CE3041" s="29"/>
      <c r="CF3041" s="29"/>
      <c r="CG3041" s="31"/>
      <c r="CH3041" s="457"/>
      <c r="CI3041" s="23" t="s">
        <v>836</v>
      </c>
    </row>
    <row r="3042" spans="1:87" ht="15.6" thickTop="1" thickBot="1" x14ac:dyDescent="0.35">
      <c r="A3042" s="503"/>
      <c r="B3042" s="49"/>
      <c r="C3042" s="156">
        <f>B3042</f>
        <v>0</v>
      </c>
      <c r="D3042" s="457"/>
      <c r="E3042" s="73"/>
      <c r="F3042" s="93">
        <v>2451</v>
      </c>
      <c r="G3042" s="302">
        <v>33604</v>
      </c>
      <c r="H3042" s="76">
        <v>15</v>
      </c>
      <c r="I3042" s="119"/>
      <c r="J3042" s="114"/>
      <c r="K3042" s="79"/>
      <c r="L3042" s="79"/>
      <c r="M3042" s="79"/>
      <c r="N3042" s="80" t="s">
        <v>5750</v>
      </c>
      <c r="O3042" s="81"/>
      <c r="P3042" s="197" t="s">
        <v>5752</v>
      </c>
      <c r="Q3042" s="83" t="str">
        <f>IF(R3042="?","?","")</f>
        <v/>
      </c>
      <c r="R3042" s="83" t="str">
        <f>IF(AND(S3042="",T3042&gt;0),"?",IF(S3042="","◄",IF(T3042&gt;=1,"►","")))</f>
        <v>◄</v>
      </c>
      <c r="S3042" s="84"/>
      <c r="T3042" s="85"/>
      <c r="U3042" s="83" t="str">
        <f>IF(V3042="?","?","")</f>
        <v/>
      </c>
      <c r="V3042" s="83" t="str">
        <f>IF(AND(W3042="",X3042&gt;0),"?",IF(W3042="","◄",IF(X3042&gt;=1,"►","")))</f>
        <v>◄</v>
      </c>
      <c r="W3042" s="86"/>
      <c r="X3042" s="85"/>
      <c r="Y3042" s="457"/>
      <c r="Z3042" s="87"/>
      <c r="AA3042" s="521">
        <f>(S3042*Z3042)</f>
        <v>0</v>
      </c>
      <c r="AB3042" s="520">
        <f>(T3042*AA3042)</f>
        <v>0</v>
      </c>
      <c r="AC3042" s="88"/>
      <c r="AD3042" s="519">
        <f>(W3042*AC3042)</f>
        <v>0</v>
      </c>
      <c r="AE3042" s="522">
        <f>(X3042*AD3042)</f>
        <v>0</v>
      </c>
      <c r="AF3042" s="44"/>
      <c r="AG3042" s="45"/>
      <c r="AH3042" s="44"/>
      <c r="AI3042" s="45"/>
      <c r="AJ3042" s="45"/>
      <c r="AK3042" s="45"/>
      <c r="AL3042" s="45"/>
      <c r="AM3042" s="43"/>
      <c r="AN3042" s="27" t="s">
        <v>6</v>
      </c>
      <c r="AO3042" s="27" t="s">
        <v>6</v>
      </c>
      <c r="AP3042" s="516"/>
      <c r="AQ3042" s="516"/>
      <c r="AR3042" s="516"/>
      <c r="AS3042" s="516" t="s">
        <v>6</v>
      </c>
      <c r="AT3042" s="516" t="s">
        <v>6</v>
      </c>
      <c r="AU3042" s="516"/>
      <c r="AV3042" s="516" t="s">
        <v>6</v>
      </c>
      <c r="AW3042" s="516" t="s">
        <v>6</v>
      </c>
      <c r="AX3042" s="516"/>
      <c r="AY3042" s="516" t="s">
        <v>6</v>
      </c>
      <c r="AZ3042" s="516" t="s">
        <v>6</v>
      </c>
      <c r="BA3042" s="516"/>
      <c r="BB3042" s="516" t="s">
        <v>6</v>
      </c>
      <c r="BC3042" s="516" t="s">
        <v>6</v>
      </c>
      <c r="BD3042" s="516"/>
      <c r="BE3042" s="516" t="s">
        <v>6</v>
      </c>
      <c r="BF3042" s="516" t="s">
        <v>6</v>
      </c>
      <c r="BG3042" s="516"/>
      <c r="BH3042" s="516" t="s">
        <v>6</v>
      </c>
      <c r="BI3042" s="516" t="s">
        <v>6</v>
      </c>
      <c r="BJ3042" s="516"/>
      <c r="BK3042" s="516" t="s">
        <v>6</v>
      </c>
      <c r="BL3042" s="516" t="s">
        <v>6</v>
      </c>
      <c r="BM3042" s="516"/>
      <c r="BN3042" s="516" t="s">
        <v>6</v>
      </c>
      <c r="BO3042" s="516" t="s">
        <v>6</v>
      </c>
      <c r="BP3042" s="516"/>
      <c r="BQ3042" s="516" t="s">
        <v>6</v>
      </c>
      <c r="BR3042" s="516" t="s">
        <v>6</v>
      </c>
      <c r="BS3042" s="516"/>
      <c r="BT3042" s="516"/>
      <c r="BU3042" s="516"/>
      <c r="BV3042" s="516"/>
      <c r="BW3042" s="516"/>
      <c r="BX3042" s="516"/>
      <c r="BY3042" s="516"/>
      <c r="BZ3042" s="28"/>
      <c r="CA3042" s="24"/>
      <c r="CB3042" s="29"/>
      <c r="CC3042" s="29"/>
      <c r="CD3042" s="30"/>
      <c r="CE3042" s="29"/>
      <c r="CF3042" s="29"/>
      <c r="CG3042" s="31"/>
      <c r="CH3042" s="457"/>
      <c r="CI3042" s="23" t="s">
        <v>836</v>
      </c>
    </row>
    <row r="3043" spans="1:87" ht="16.8" customHeight="1" thickTop="1" thickBot="1" x14ac:dyDescent="0.35">
      <c r="A3043" s="505" t="str">
        <f>IF(COUNTIF(B3044:B3045,"x")&gt;0,"x","")</f>
        <v/>
      </c>
      <c r="B3043" s="57"/>
      <c r="C3043" s="510" t="str">
        <f>A3043</f>
        <v/>
      </c>
      <c r="D3043" s="66">
        <f>ROWS(D3044:D3045)-1</f>
        <v>1</v>
      </c>
      <c r="E3043" s="58" t="s">
        <v>5753</v>
      </c>
      <c r="F3043" s="59"/>
      <c r="G3043" s="301"/>
      <c r="H3043" s="6"/>
      <c r="I3043" s="18"/>
      <c r="J3043" s="6"/>
      <c r="K3043" s="18"/>
      <c r="L3043" s="18"/>
      <c r="M3043" s="18"/>
      <c r="N3043" s="46"/>
      <c r="O3043" s="60" t="s">
        <v>5754</v>
      </c>
      <c r="P3043" s="334" t="s">
        <v>7257</v>
      </c>
      <c r="Q3043" s="62"/>
      <c r="R3043" s="63" t="str">
        <f>IF(COUNTIF(Q3044:Q3045,"?")&gt;0,"?",IF(AND(S3043="◄",T3043="►"),"◄►",IF(S3043="◄","◄",IF(T3043="►","►",""))))</f>
        <v>◄</v>
      </c>
      <c r="S3043" s="64" t="str">
        <f>IF(SUM(S3044:S3045)+1=ROWS(S3044:S3045)-COUNTIF(S3044:S3045,"-"),"","◄")</f>
        <v>◄</v>
      </c>
      <c r="T3043" s="65" t="str">
        <f>IF(SUM(T3044:T3045)&gt;0,"►","")</f>
        <v/>
      </c>
      <c r="U3043" s="62"/>
      <c r="V3043" s="63" t="str">
        <f>IF(COUNTIF(U3044:U3045,"?")&gt;0,"?",IF(AND(W3043="◄",X3043="►"),"◄►",IF(W3043="◄","◄",IF(X3043="►","►",""))))</f>
        <v>◄</v>
      </c>
      <c r="W3043" s="64" t="str">
        <f>IF(SUM(W3044:W3045)+1=ROWS(W3044:W3045)-COUNTIF(W3044:W3045,"-"),"","◄")</f>
        <v>◄</v>
      </c>
      <c r="X3043" s="65" t="str">
        <f>IF(SUM(X3044:X3045)&gt;0,"►","")</f>
        <v/>
      </c>
      <c r="Y3043" s="66">
        <f>ROWS(Y3044:Y3045)-1</f>
        <v>1</v>
      </c>
      <c r="Z3043" s="67">
        <f>SUM(Z3044:Z3045)-Z3045</f>
        <v>0</v>
      </c>
      <c r="AA3043" s="68" t="s">
        <v>840</v>
      </c>
      <c r="AB3043" s="69"/>
      <c r="AC3043" s="67">
        <f>SUM(AC3044:AC3045)-AC3045</f>
        <v>0</v>
      </c>
      <c r="AD3043" s="68" t="s">
        <v>840</v>
      </c>
      <c r="AE3043" s="69"/>
      <c r="AF3043" s="70" t="str">
        <f>IF(AG3043="◄","◄",IF(AG3043="ok","►",""))</f>
        <v>◄</v>
      </c>
      <c r="AG3043" s="71" t="str">
        <f>IF(AG3044&gt;0,"OK","◄")</f>
        <v>◄</v>
      </c>
      <c r="AH3043" s="62" t="str">
        <f>IF(AND(AI3043="◄",AJ3043="►"),"◄?►",IF(AI3043="◄","◄",IF(AJ3043="►","►","")))</f>
        <v>◄</v>
      </c>
      <c r="AI3043" s="64" t="str">
        <f>IF(AI3044&gt;0,"","◄")</f>
        <v>◄</v>
      </c>
      <c r="AJ3043" s="65" t="str">
        <f>IF(SUM(AJ3044:AJ3044)&gt;0,"►","")</f>
        <v/>
      </c>
      <c r="AK3043" s="570">
        <f>G3044</f>
        <v>33604</v>
      </c>
      <c r="AL3043" s="572" t="str">
        <f>P3043</f>
        <v>▬ folder Nr. 6  /  92 ▬</v>
      </c>
      <c r="AM3043" s="43"/>
      <c r="AN3043" s="1" t="str">
        <f>IF(AO3043="","",IF(COUNTIF(AN3044,"ok"),"","◄"))</f>
        <v>◄</v>
      </c>
      <c r="AO3043" s="9" t="str">
        <f>IF(COUNTIF(AP3043:BR3043,"◄")&gt;0,"◄","")</f>
        <v>◄</v>
      </c>
      <c r="AP3043" s="250" t="str">
        <f>IF(AP3044="-","",IF(AP3044&gt;0,"","◄"))</f>
        <v>◄</v>
      </c>
      <c r="AQ3043" s="251"/>
      <c r="AR3043" s="517">
        <f>IF(ISNONTEXT(AR3044)=TRUE,"_",1)</f>
        <v>1</v>
      </c>
      <c r="AS3043" s="250" t="str">
        <f>IF(AS3044="-","",IF(AS3044&gt;0,"","◄"))</f>
        <v>◄</v>
      </c>
      <c r="AT3043" s="251"/>
      <c r="AU3043" s="517">
        <f>IF(ISNONTEXT(AU3044)=TRUE,"_",AR3043+1)</f>
        <v>2</v>
      </c>
      <c r="AV3043" s="250" t="str">
        <f>IF(AV3044="-","",IF(AV3044&gt;0,"","◄"))</f>
        <v>◄</v>
      </c>
      <c r="AW3043" s="251"/>
      <c r="AX3043" s="517">
        <f>IF(ISNONTEXT(AX3044)=TRUE,"_",AU3043+1)</f>
        <v>3</v>
      </c>
      <c r="AY3043" s="250" t="str">
        <f>IF(AY3044="-","",IF(AY3044&gt;0,"","◄"))</f>
        <v>◄</v>
      </c>
      <c r="AZ3043" s="251"/>
      <c r="BA3043" s="517">
        <f>IF(ISNONTEXT(BA3044)=TRUE,"_",AX3043+1)</f>
        <v>4</v>
      </c>
      <c r="BB3043" s="250" t="str">
        <f>IF(BB3044="-","",IF(BB3044&gt;0,"","◄"))</f>
        <v>◄</v>
      </c>
      <c r="BC3043" s="251"/>
      <c r="BD3043" s="517">
        <f>IF(ISNONTEXT(BD3044)=TRUE,"_",BA3043+1)</f>
        <v>5</v>
      </c>
      <c r="BE3043" s="250" t="str">
        <f>IF(BE3044="-","",IF(BE3044&gt;0,"","◄"))</f>
        <v>◄</v>
      </c>
      <c r="BF3043" s="251"/>
      <c r="BG3043" s="517">
        <f>IF(ISNONTEXT(BG3044)=TRUE,"_",BD3043+1)</f>
        <v>6</v>
      </c>
      <c r="BH3043" s="250" t="str">
        <f>IF(BH3044="-","",IF(BH3044&gt;0,"","◄"))</f>
        <v>◄</v>
      </c>
      <c r="BI3043" s="251"/>
      <c r="BJ3043" s="517">
        <f>IF(ISNONTEXT(BJ3044)=TRUE,"_",BG3043+1)</f>
        <v>7</v>
      </c>
      <c r="BK3043" s="563" t="str">
        <f>IF(BK3044="-","",IF(BK3044&gt;0,"","◄"))</f>
        <v>◄</v>
      </c>
      <c r="BL3043" s="564"/>
      <c r="BM3043" s="517">
        <f>IF(ISNONTEXT(BM3044)=TRUE,"_",BJ3043+1)</f>
        <v>8</v>
      </c>
      <c r="BN3043" s="563" t="str">
        <f>IF(BN3044="-","",IF(BN3044&gt;0,"","◄"))</f>
        <v/>
      </c>
      <c r="BO3043" s="564"/>
      <c r="BP3043" s="517" t="str">
        <f>IF(ISNONTEXT(BP3044)=TRUE,"_",BM3043+1)</f>
        <v>_</v>
      </c>
      <c r="BQ3043" s="563" t="str">
        <f>IF(BQ3044="-","",IF(BQ3044&gt;0,"","◄"))</f>
        <v/>
      </c>
      <c r="BR3043" s="564"/>
      <c r="BS3043" s="517" t="str">
        <f>IF(ISNONTEXT(BS3044)=TRUE,"_",BP3043+1)</f>
        <v>_</v>
      </c>
      <c r="BT3043" s="563" t="str">
        <f>IF(BT3044="-","",IF(BT3044&gt;0,"","◄"))</f>
        <v>◄</v>
      </c>
      <c r="BU3043" s="564"/>
      <c r="BV3043" s="517" t="str">
        <f>IF(ISNONTEXT(BV3044)=TRUE,"_",1)</f>
        <v>_</v>
      </c>
      <c r="BW3043" s="563" t="str">
        <f>IF(BW3044="-","",IF(BW3044&gt;0,"","◄"))</f>
        <v>◄</v>
      </c>
      <c r="BX3043" s="564"/>
      <c r="BY3043" s="517" t="str">
        <f>IF(ISNONTEXT(BY3044)=TRUE,"_",BV3043+1)</f>
        <v>_</v>
      </c>
      <c r="BZ3043" s="26"/>
      <c r="CA3043" s="24"/>
      <c r="CB3043" s="25" t="str">
        <f>IF(CB3044&gt;0,"►","")</f>
        <v/>
      </c>
      <c r="CC3043" s="25" t="str">
        <f>IF(CC3044&gt;0,"►","")</f>
        <v/>
      </c>
      <c r="CD3043" s="517" t="str">
        <f>IF(ISNONTEXT(CD3044)=TRUE,"_",1)</f>
        <v>_</v>
      </c>
      <c r="CE3043" s="25" t="str">
        <f>IF(CE3044&gt;0,"►","")</f>
        <v/>
      </c>
      <c r="CF3043" s="25" t="str">
        <f>IF(CF3044&gt;0,"►","")</f>
        <v/>
      </c>
      <c r="CG3043" s="517" t="str">
        <f>IF(ISNONTEXT(CG3044)=TRUE,"_",CD3043+1)</f>
        <v>_</v>
      </c>
      <c r="CH3043" s="66">
        <f>ROWS(CH3044:CH3045)-1</f>
        <v>1</v>
      </c>
      <c r="CI3043" s="23" t="s">
        <v>836</v>
      </c>
    </row>
    <row r="3044" spans="1:87" ht="25.8" thickBot="1" x14ac:dyDescent="0.35">
      <c r="A3044" s="503"/>
      <c r="B3044" s="49"/>
      <c r="C3044" s="156">
        <f>B3044</f>
        <v>0</v>
      </c>
      <c r="D3044" s="457"/>
      <c r="E3044" s="73"/>
      <c r="F3044" s="74" t="s">
        <v>5755</v>
      </c>
      <c r="G3044" s="300">
        <v>33604</v>
      </c>
      <c r="H3044" s="76">
        <v>15</v>
      </c>
      <c r="I3044" s="119"/>
      <c r="J3044" s="114"/>
      <c r="K3044" s="79"/>
      <c r="L3044" s="79"/>
      <c r="M3044" s="79"/>
      <c r="N3044" s="80" t="s">
        <v>5756</v>
      </c>
      <c r="O3044" s="81"/>
      <c r="P3044" s="306"/>
      <c r="Q3044" s="83" t="str">
        <f>IF(R3044="?","?","")</f>
        <v/>
      </c>
      <c r="R3044" s="83" t="str">
        <f>IF(AND(S3044="",T3044&gt;0),"?",IF(S3044="","◄",IF(T3044&gt;=1,"►","")))</f>
        <v>◄</v>
      </c>
      <c r="S3044" s="84"/>
      <c r="T3044" s="85"/>
      <c r="U3044" s="83" t="str">
        <f>IF(V3044="?","?","")</f>
        <v/>
      </c>
      <c r="V3044" s="83" t="str">
        <f>IF(AND(W3044="",X3044&gt;0),"?",IF(W3044="","◄",IF(X3044&gt;=1,"►","")))</f>
        <v>◄</v>
      </c>
      <c r="W3044" s="86"/>
      <c r="X3044" s="85"/>
      <c r="Y3044" s="457"/>
      <c r="Z3044" s="87"/>
      <c r="AA3044" s="521">
        <f>(S3044*Z3044)</f>
        <v>0</v>
      </c>
      <c r="AB3044" s="520">
        <f>(T3044*AA3044)</f>
        <v>0</v>
      </c>
      <c r="AC3044" s="88"/>
      <c r="AD3044" s="519">
        <f>(W3044*AC3044)</f>
        <v>0</v>
      </c>
      <c r="AE3044" s="522">
        <f>(X3044*AD3044)</f>
        <v>0</v>
      </c>
      <c r="AF3044" s="89" t="str">
        <f>IF(AG3044&gt;0,"ok","◄")</f>
        <v>◄</v>
      </c>
      <c r="AG3044" s="90"/>
      <c r="AH3044" s="89" t="str">
        <f>IF(AND(AI3044="",AJ3044&gt;0),"?",IF(AI3044="","◄",IF(AJ3044&gt;=1,"►","")))</f>
        <v>◄</v>
      </c>
      <c r="AI3044" s="91"/>
      <c r="AJ3044" s="92"/>
      <c r="AK3044" s="586"/>
      <c r="AL3044" s="587"/>
      <c r="AM3044" s="43"/>
      <c r="AN3044" s="3" t="s">
        <v>3</v>
      </c>
      <c r="AO3044" s="12" t="s">
        <v>1</v>
      </c>
      <c r="AP3044" s="13"/>
      <c r="AQ3044" s="14"/>
      <c r="AR3044" s="15" t="s">
        <v>8</v>
      </c>
      <c r="AS3044" s="13"/>
      <c r="AT3044" s="14"/>
      <c r="AU3044" s="15" t="s">
        <v>555</v>
      </c>
      <c r="AV3044" s="13"/>
      <c r="AW3044" s="14"/>
      <c r="AX3044" s="15" t="s">
        <v>726</v>
      </c>
      <c r="AY3044" s="13"/>
      <c r="AZ3044" s="14"/>
      <c r="BA3044" s="15" t="s">
        <v>224</v>
      </c>
      <c r="BB3044" s="13"/>
      <c r="BC3044" s="14"/>
      <c r="BD3044" s="15" t="s">
        <v>42</v>
      </c>
      <c r="BE3044" s="13"/>
      <c r="BF3044" s="14"/>
      <c r="BG3044" s="15" t="s">
        <v>746</v>
      </c>
      <c r="BH3044" s="13"/>
      <c r="BI3044" s="14"/>
      <c r="BJ3044" s="15" t="s">
        <v>157</v>
      </c>
      <c r="BK3044" s="13"/>
      <c r="BL3044" s="14"/>
      <c r="BM3044" s="15" t="s">
        <v>430</v>
      </c>
      <c r="BN3044" s="516" t="s">
        <v>6</v>
      </c>
      <c r="BO3044" s="516" t="s">
        <v>6</v>
      </c>
      <c r="BP3044" s="516"/>
      <c r="BQ3044" s="516" t="s">
        <v>6</v>
      </c>
      <c r="BR3044" s="516" t="s">
        <v>6</v>
      </c>
      <c r="BS3044" s="516"/>
      <c r="BT3044" s="32"/>
      <c r="BU3044" s="33"/>
      <c r="BV3044" s="34"/>
      <c r="BW3044" s="32"/>
      <c r="BX3044" s="33"/>
      <c r="BY3044" s="34"/>
      <c r="BZ3044" s="35"/>
      <c r="CA3044" s="24"/>
      <c r="CB3044" s="36"/>
      <c r="CC3044" s="33"/>
      <c r="CD3044" s="37"/>
      <c r="CE3044" s="36"/>
      <c r="CF3044" s="38"/>
      <c r="CG3044" s="39"/>
      <c r="CH3044" s="457"/>
      <c r="CI3044" s="23" t="s">
        <v>836</v>
      </c>
    </row>
    <row r="3045" spans="1:87" ht="16.8" customHeight="1" thickTop="1" thickBot="1" x14ac:dyDescent="0.35">
      <c r="A3045" s="505" t="str">
        <f>IF(COUNTIF(B3046:B3048,"x")&gt;0,"x","")</f>
        <v/>
      </c>
      <c r="B3045" s="57"/>
      <c r="C3045" s="510" t="str">
        <f>A3045</f>
        <v/>
      </c>
      <c r="D3045" s="66">
        <f>ROWS(D3046:D3048)-1</f>
        <v>2</v>
      </c>
      <c r="E3045" s="58" t="s">
        <v>5757</v>
      </c>
      <c r="F3045" s="59"/>
      <c r="G3045" s="301"/>
      <c r="H3045" s="6"/>
      <c r="I3045" s="18"/>
      <c r="J3045" s="6"/>
      <c r="K3045" s="18"/>
      <c r="L3045" s="18"/>
      <c r="M3045" s="18"/>
      <c r="N3045" s="46"/>
      <c r="O3045" s="60" t="s">
        <v>5758</v>
      </c>
      <c r="P3045" s="334" t="s">
        <v>7258</v>
      </c>
      <c r="Q3045" s="143"/>
      <c r="R3045" s="63" t="str">
        <f>IF(COUNTIF(Q3046:Q3048,"?")&gt;0,"?",IF(AND(S3045="◄",T3045="►"),"◄►",IF(S3045="◄","◄",IF(T3045="►","►",""))))</f>
        <v>◄</v>
      </c>
      <c r="S3045" s="64" t="str">
        <f>IF(SUM(S3046:S3048)+1=ROWS(S3046:S3048)-COUNTIF(S3046:S3048,"-"),"","◄")</f>
        <v>◄</v>
      </c>
      <c r="T3045" s="65" t="str">
        <f>IF(SUM(T3046:T3048)&gt;0,"►","")</f>
        <v/>
      </c>
      <c r="U3045" s="146"/>
      <c r="V3045" s="63" t="str">
        <f>IF(COUNTIF(U3046:U3048,"?")&gt;0,"?",IF(AND(W3045="◄",X3045="►"),"◄►",IF(W3045="◄","◄",IF(X3045="►","►",""))))</f>
        <v>◄</v>
      </c>
      <c r="W3045" s="64" t="str">
        <f>IF(SUM(W3046:W3048)+1=ROWS(W3046:W3048)-COUNTIF(W3046:W3048,"-"),"","◄")</f>
        <v>◄</v>
      </c>
      <c r="X3045" s="65" t="str">
        <f>IF(SUM(X3046:X3048)&gt;0,"►","")</f>
        <v/>
      </c>
      <c r="Y3045" s="66">
        <f>ROWS(Y3046:Y3048)-1</f>
        <v>2</v>
      </c>
      <c r="Z3045" s="67">
        <f>SUM(Z3046:Z3048)-Z3048</f>
        <v>0</v>
      </c>
      <c r="AA3045" s="68" t="s">
        <v>840</v>
      </c>
      <c r="AB3045" s="69"/>
      <c r="AC3045" s="67">
        <f>SUM(AC3046:AC3048)-AC3048</f>
        <v>0</v>
      </c>
      <c r="AD3045" s="68" t="s">
        <v>840</v>
      </c>
      <c r="AE3045" s="69"/>
      <c r="AF3045" s="70" t="str">
        <f>IF(AG3045="◄","◄",IF(AG3045="ok","►",""))</f>
        <v>◄</v>
      </c>
      <c r="AG3045" s="71" t="str">
        <f>IF(AG3046&gt;0,"OK","◄")</f>
        <v>◄</v>
      </c>
      <c r="AH3045" s="62" t="str">
        <f>IF(AND(AI3045="◄",AJ3045="►"),"◄?►",IF(AI3045="◄","◄",IF(AJ3045="►","►","")))</f>
        <v>◄</v>
      </c>
      <c r="AI3045" s="64" t="str">
        <f>IF(AI3046&gt;0,"","◄")</f>
        <v>◄</v>
      </c>
      <c r="AJ3045" s="65" t="str">
        <f>IF(SUM(AJ3046:AJ3047)&gt;0,"►","")</f>
        <v/>
      </c>
      <c r="AK3045" s="570">
        <f>G3046</f>
        <v>33604</v>
      </c>
      <c r="AL3045" s="572" t="str">
        <f>P3045</f>
        <v>▬ folder Nr. 7  /  92 ▬</v>
      </c>
      <c r="AM3045" s="43"/>
      <c r="AN3045" s="1" t="str">
        <f>IF(AO3045="","",IF(COUNTIF(AN3046,"ok"),"","◄"))</f>
        <v>◄</v>
      </c>
      <c r="AO3045" s="9" t="str">
        <f>IF(COUNTIF(AP3045:BR3045,"◄")&gt;0,"◄","")</f>
        <v>◄</v>
      </c>
      <c r="AP3045" s="250" t="str">
        <f>IF(AP3046="-","",IF(AP3046&gt;0,"","◄"))</f>
        <v>◄</v>
      </c>
      <c r="AQ3045" s="251"/>
      <c r="AR3045" s="517">
        <f>IF(ISNONTEXT(AR3046)=TRUE,"_",1)</f>
        <v>1</v>
      </c>
      <c r="AS3045" s="250" t="str">
        <f>IF(AS3046="-","",IF(AS3046&gt;0,"","◄"))</f>
        <v>◄</v>
      </c>
      <c r="AT3045" s="251"/>
      <c r="AU3045" s="517">
        <f>IF(ISNONTEXT(AU3046)=TRUE,"_",AR3045+1)</f>
        <v>2</v>
      </c>
      <c r="AV3045" s="250" t="str">
        <f>IF(AV3046="-","",IF(AV3046&gt;0,"","◄"))</f>
        <v>◄</v>
      </c>
      <c r="AW3045" s="251"/>
      <c r="AX3045" s="517">
        <f>IF(ISNONTEXT(AX3046)=TRUE,"_",AU3045+1)</f>
        <v>3</v>
      </c>
      <c r="AY3045" s="250" t="str">
        <f>IF(AY3046="-","",IF(AY3046&gt;0,"","◄"))</f>
        <v>◄</v>
      </c>
      <c r="AZ3045" s="251"/>
      <c r="BA3045" s="517">
        <f>IF(ISNONTEXT(BA3046)=TRUE,"_",AX3045+1)</f>
        <v>4</v>
      </c>
      <c r="BB3045" s="250" t="str">
        <f>IF(BB3046="-","",IF(BB3046&gt;0,"","◄"))</f>
        <v>◄</v>
      </c>
      <c r="BC3045" s="251"/>
      <c r="BD3045" s="517">
        <f>IF(ISNONTEXT(BD3046)=TRUE,"_",BA3045+1)</f>
        <v>5</v>
      </c>
      <c r="BE3045" s="250" t="str">
        <f>IF(BE3046="-","",IF(BE3046&gt;0,"","◄"))</f>
        <v>◄</v>
      </c>
      <c r="BF3045" s="251"/>
      <c r="BG3045" s="517">
        <f>IF(ISNONTEXT(BG3046)=TRUE,"_",BD3045+1)</f>
        <v>6</v>
      </c>
      <c r="BH3045" s="250" t="str">
        <f>IF(BH3046="-","",IF(BH3046&gt;0,"","◄"))</f>
        <v/>
      </c>
      <c r="BI3045" s="251"/>
      <c r="BJ3045" s="517" t="str">
        <f>IF(ISNONTEXT(BJ3046)=TRUE,"_",BG3045+1)</f>
        <v>_</v>
      </c>
      <c r="BK3045" s="563" t="str">
        <f>IF(BK3046="-","",IF(BK3046&gt;0,"","◄"))</f>
        <v/>
      </c>
      <c r="BL3045" s="564"/>
      <c r="BM3045" s="517" t="str">
        <f>IF(ISNONTEXT(BM3046)=TRUE,"_",BJ3045+1)</f>
        <v>_</v>
      </c>
      <c r="BN3045" s="563" t="str">
        <f>IF(BN3046="-","",IF(BN3046&gt;0,"","◄"))</f>
        <v/>
      </c>
      <c r="BO3045" s="564"/>
      <c r="BP3045" s="517" t="str">
        <f>IF(ISNONTEXT(BP3046)=TRUE,"_",BM3045+1)</f>
        <v>_</v>
      </c>
      <c r="BQ3045" s="563" t="str">
        <f>IF(BQ3046="-","",IF(BQ3046&gt;0,"","◄"))</f>
        <v/>
      </c>
      <c r="BR3045" s="564"/>
      <c r="BS3045" s="517" t="str">
        <f>IF(ISNONTEXT(BS3046)=TRUE,"_",BP3045+1)</f>
        <v>_</v>
      </c>
      <c r="BT3045" s="563" t="str">
        <f>IF(BT3046="-","",IF(BT3046&gt;0,"","◄"))</f>
        <v>◄</v>
      </c>
      <c r="BU3045" s="564"/>
      <c r="BV3045" s="517" t="str">
        <f>IF(ISNONTEXT(BV3046)=TRUE,"_",1)</f>
        <v>_</v>
      </c>
      <c r="BW3045" s="563" t="str">
        <f>IF(BW3046="-","",IF(BW3046&gt;0,"","◄"))</f>
        <v>◄</v>
      </c>
      <c r="BX3045" s="564"/>
      <c r="BY3045" s="517" t="str">
        <f>IF(ISNONTEXT(BY3046)=TRUE,"_",BV3045+1)</f>
        <v>_</v>
      </c>
      <c r="BZ3045" s="26"/>
      <c r="CA3045" s="24"/>
      <c r="CB3045" s="25" t="str">
        <f>IF(CB3046&gt;0,"►","")</f>
        <v/>
      </c>
      <c r="CC3045" s="25" t="str">
        <f>IF(CC3046&gt;0,"►","")</f>
        <v/>
      </c>
      <c r="CD3045" s="517" t="str">
        <f>IF(ISNONTEXT(CD3046)=TRUE,"_",1)</f>
        <v>_</v>
      </c>
      <c r="CE3045" s="25" t="str">
        <f>IF(CE3046&gt;0,"►","")</f>
        <v/>
      </c>
      <c r="CF3045" s="25" t="str">
        <f>IF(CF3046&gt;0,"►","")</f>
        <v/>
      </c>
      <c r="CG3045" s="517" t="str">
        <f>IF(ISNONTEXT(CG3046)=TRUE,"_",CD3045+1)</f>
        <v>_</v>
      </c>
      <c r="CH3045" s="66">
        <f>ROWS(CH3046:CH3048)-1</f>
        <v>2</v>
      </c>
      <c r="CI3045" s="23" t="s">
        <v>836</v>
      </c>
    </row>
    <row r="3046" spans="1:87" ht="15" thickBot="1" x14ac:dyDescent="0.35">
      <c r="A3046" s="503"/>
      <c r="B3046" s="49"/>
      <c r="C3046" s="156">
        <f>B3046</f>
        <v>0</v>
      </c>
      <c r="D3046" s="457"/>
      <c r="E3046" s="73"/>
      <c r="F3046" s="74" t="s">
        <v>5759</v>
      </c>
      <c r="G3046" s="300">
        <v>33604</v>
      </c>
      <c r="H3046" s="76">
        <v>15</v>
      </c>
      <c r="I3046" s="119"/>
      <c r="J3046" s="114"/>
      <c r="K3046" s="79"/>
      <c r="L3046" s="79"/>
      <c r="M3046" s="79"/>
      <c r="N3046" s="80" t="s">
        <v>5760</v>
      </c>
      <c r="O3046" s="81"/>
      <c r="P3046" s="306"/>
      <c r="Q3046" s="83" t="str">
        <f>IF(R3046="?","?","")</f>
        <v/>
      </c>
      <c r="R3046" s="83" t="str">
        <f>IF(AND(S3046="",T3046&gt;0),"?",IF(S3046="","◄",IF(T3046&gt;=1,"►","")))</f>
        <v>◄</v>
      </c>
      <c r="S3046" s="84"/>
      <c r="T3046" s="85"/>
      <c r="U3046" s="83" t="str">
        <f>IF(V3046="?","?","")</f>
        <v/>
      </c>
      <c r="V3046" s="83" t="str">
        <f>IF(AND(W3046="",X3046&gt;0),"?",IF(W3046="","◄",IF(X3046&gt;=1,"►","")))</f>
        <v>◄</v>
      </c>
      <c r="W3046" s="86"/>
      <c r="X3046" s="85"/>
      <c r="Y3046" s="457"/>
      <c r="Z3046" s="87"/>
      <c r="AA3046" s="521">
        <f>(S3046*Z3046)</f>
        <v>0</v>
      </c>
      <c r="AB3046" s="520">
        <f>(T3046*AA3046)</f>
        <v>0</v>
      </c>
      <c r="AC3046" s="88"/>
      <c r="AD3046" s="519">
        <f>(W3046*AC3046)</f>
        <v>0</v>
      </c>
      <c r="AE3046" s="522">
        <f>(X3046*AD3046)</f>
        <v>0</v>
      </c>
      <c r="AF3046" s="89" t="str">
        <f>IF(AG3046&gt;0,"ok","◄")</f>
        <v>◄</v>
      </c>
      <c r="AG3046" s="90"/>
      <c r="AH3046" s="89" t="str">
        <f>IF(AND(AI3046="",AJ3046&gt;0),"?",IF(AI3046="","◄",IF(AJ3046&gt;=1,"►","")))</f>
        <v>◄</v>
      </c>
      <c r="AI3046" s="91"/>
      <c r="AJ3046" s="92"/>
      <c r="AK3046" s="586"/>
      <c r="AL3046" s="587"/>
      <c r="AM3046" s="43"/>
      <c r="AN3046" s="3" t="s">
        <v>3</v>
      </c>
      <c r="AO3046" s="12" t="s">
        <v>1</v>
      </c>
      <c r="AP3046" s="13"/>
      <c r="AQ3046" s="14"/>
      <c r="AR3046" s="15" t="s">
        <v>563</v>
      </c>
      <c r="AS3046" s="13"/>
      <c r="AT3046" s="14"/>
      <c r="AU3046" s="15" t="s">
        <v>4</v>
      </c>
      <c r="AV3046" s="13"/>
      <c r="AW3046" s="14"/>
      <c r="AX3046" s="15" t="s">
        <v>277</v>
      </c>
      <c r="AY3046" s="13"/>
      <c r="AZ3046" s="14"/>
      <c r="BA3046" s="15" t="s">
        <v>277</v>
      </c>
      <c r="BB3046" s="13"/>
      <c r="BC3046" s="14"/>
      <c r="BD3046" s="15" t="s">
        <v>747</v>
      </c>
      <c r="BE3046" s="13"/>
      <c r="BF3046" s="14"/>
      <c r="BG3046" s="15" t="s">
        <v>206</v>
      </c>
      <c r="BH3046" s="516" t="s">
        <v>6</v>
      </c>
      <c r="BI3046" s="516" t="s">
        <v>6</v>
      </c>
      <c r="BJ3046" s="516"/>
      <c r="BK3046" s="516" t="s">
        <v>6</v>
      </c>
      <c r="BL3046" s="516" t="s">
        <v>6</v>
      </c>
      <c r="BM3046" s="516"/>
      <c r="BN3046" s="516" t="s">
        <v>6</v>
      </c>
      <c r="BO3046" s="516" t="s">
        <v>6</v>
      </c>
      <c r="BP3046" s="516"/>
      <c r="BQ3046" s="516" t="s">
        <v>6</v>
      </c>
      <c r="BR3046" s="516" t="s">
        <v>6</v>
      </c>
      <c r="BS3046" s="516"/>
      <c r="BT3046" s="32"/>
      <c r="BU3046" s="33"/>
      <c r="BV3046" s="34"/>
      <c r="BW3046" s="32"/>
      <c r="BX3046" s="33"/>
      <c r="BY3046" s="34"/>
      <c r="BZ3046" s="35"/>
      <c r="CA3046" s="24"/>
      <c r="CB3046" s="36"/>
      <c r="CC3046" s="33"/>
      <c r="CD3046" s="37"/>
      <c r="CE3046" s="36"/>
      <c r="CF3046" s="38"/>
      <c r="CG3046" s="39"/>
      <c r="CH3046" s="457"/>
      <c r="CI3046" s="23" t="s">
        <v>836</v>
      </c>
    </row>
    <row r="3047" spans="1:87" ht="15.6" thickTop="1" thickBot="1" x14ac:dyDescent="0.35">
      <c r="A3047" s="503"/>
      <c r="B3047" s="49"/>
      <c r="C3047" s="156">
        <f>B3047</f>
        <v>0</v>
      </c>
      <c r="D3047" s="457"/>
      <c r="E3047" s="73"/>
      <c r="F3047" s="93">
        <v>2453</v>
      </c>
      <c r="G3047" s="302">
        <v>33604</v>
      </c>
      <c r="H3047" s="76">
        <v>15</v>
      </c>
      <c r="I3047" s="119"/>
      <c r="J3047" s="114"/>
      <c r="K3047" s="79"/>
      <c r="L3047" s="79"/>
      <c r="M3047" s="79"/>
      <c r="N3047" s="80" t="s">
        <v>5761</v>
      </c>
      <c r="O3047" s="81"/>
      <c r="P3047" s="306"/>
      <c r="Q3047" s="83" t="str">
        <f>IF(R3047="?","?","")</f>
        <v/>
      </c>
      <c r="R3047" s="83" t="str">
        <f>IF(AND(S3047="",T3047&gt;0),"?",IF(S3047="","◄",IF(T3047&gt;=1,"►","")))</f>
        <v>◄</v>
      </c>
      <c r="S3047" s="84"/>
      <c r="T3047" s="85"/>
      <c r="U3047" s="83" t="str">
        <f>IF(V3047="?","?","")</f>
        <v/>
      </c>
      <c r="V3047" s="83" t="str">
        <f>IF(AND(W3047="",X3047&gt;0),"?",IF(W3047="","◄",IF(X3047&gt;=1,"►","")))</f>
        <v>◄</v>
      </c>
      <c r="W3047" s="86"/>
      <c r="X3047" s="85"/>
      <c r="Y3047" s="457"/>
      <c r="Z3047" s="87"/>
      <c r="AA3047" s="521">
        <f>(S3047*Z3047)</f>
        <v>0</v>
      </c>
      <c r="AB3047" s="520">
        <f>(T3047*AA3047)</f>
        <v>0</v>
      </c>
      <c r="AC3047" s="88"/>
      <c r="AD3047" s="519">
        <f>(W3047*AC3047)</f>
        <v>0</v>
      </c>
      <c r="AE3047" s="522">
        <f>(X3047*AD3047)</f>
        <v>0</v>
      </c>
      <c r="AF3047" s="44"/>
      <c r="AG3047" s="45"/>
      <c r="AH3047" s="44"/>
      <c r="AI3047" s="45"/>
      <c r="AJ3047" s="45"/>
      <c r="AK3047" s="45"/>
      <c r="AL3047" s="45"/>
      <c r="AM3047" s="43"/>
      <c r="AN3047" s="27" t="s">
        <v>6</v>
      </c>
      <c r="AO3047" s="27" t="s">
        <v>6</v>
      </c>
      <c r="AP3047" s="516"/>
      <c r="AQ3047" s="516"/>
      <c r="AR3047" s="516"/>
      <c r="AS3047" s="516" t="s">
        <v>6</v>
      </c>
      <c r="AT3047" s="516" t="s">
        <v>6</v>
      </c>
      <c r="AU3047" s="516"/>
      <c r="AV3047" s="516" t="s">
        <v>6</v>
      </c>
      <c r="AW3047" s="516" t="s">
        <v>6</v>
      </c>
      <c r="AX3047" s="516"/>
      <c r="AY3047" s="516" t="s">
        <v>6</v>
      </c>
      <c r="AZ3047" s="516" t="s">
        <v>6</v>
      </c>
      <c r="BA3047" s="516"/>
      <c r="BB3047" s="516" t="s">
        <v>6</v>
      </c>
      <c r="BC3047" s="516" t="s">
        <v>6</v>
      </c>
      <c r="BD3047" s="516"/>
      <c r="BE3047" s="516" t="s">
        <v>6</v>
      </c>
      <c r="BF3047" s="516" t="s">
        <v>6</v>
      </c>
      <c r="BG3047" s="516"/>
      <c r="BH3047" s="516" t="s">
        <v>6</v>
      </c>
      <c r="BI3047" s="516" t="s">
        <v>6</v>
      </c>
      <c r="BJ3047" s="516"/>
      <c r="BK3047" s="516" t="s">
        <v>6</v>
      </c>
      <c r="BL3047" s="516" t="s">
        <v>6</v>
      </c>
      <c r="BM3047" s="516"/>
      <c r="BN3047" s="516" t="s">
        <v>6</v>
      </c>
      <c r="BO3047" s="516" t="s">
        <v>6</v>
      </c>
      <c r="BP3047" s="516"/>
      <c r="BQ3047" s="516" t="s">
        <v>6</v>
      </c>
      <c r="BR3047" s="516" t="s">
        <v>6</v>
      </c>
      <c r="BS3047" s="516"/>
      <c r="BT3047" s="516"/>
      <c r="BU3047" s="516"/>
      <c r="BV3047" s="516"/>
      <c r="BW3047" s="516"/>
      <c r="BX3047" s="516"/>
      <c r="BY3047" s="516"/>
      <c r="BZ3047" s="28"/>
      <c r="CA3047" s="24"/>
      <c r="CB3047" s="29"/>
      <c r="CC3047" s="29"/>
      <c r="CD3047" s="30"/>
      <c r="CE3047" s="29"/>
      <c r="CF3047" s="29"/>
      <c r="CG3047" s="31"/>
      <c r="CH3047" s="457"/>
      <c r="CI3047" s="23" t="s">
        <v>836</v>
      </c>
    </row>
    <row r="3048" spans="1:87" ht="16.8" customHeight="1" thickTop="1" thickBot="1" x14ac:dyDescent="0.35">
      <c r="A3048" s="505" t="str">
        <f>IF(COUNTIF(B3049:B3051,"x")&gt;0,"x","")</f>
        <v/>
      </c>
      <c r="B3048" s="57"/>
      <c r="C3048" s="510" t="str">
        <f>A3048</f>
        <v/>
      </c>
      <c r="D3048" s="66">
        <f>ROWS(D3049:D3051)-1</f>
        <v>2</v>
      </c>
      <c r="E3048" s="58" t="s">
        <v>5762</v>
      </c>
      <c r="F3048" s="59"/>
      <c r="G3048" s="301"/>
      <c r="H3048" s="6"/>
      <c r="I3048" s="18"/>
      <c r="J3048" s="6"/>
      <c r="K3048" s="18"/>
      <c r="L3048" s="18"/>
      <c r="M3048" s="18"/>
      <c r="N3048" s="46"/>
      <c r="O3048" s="60" t="s">
        <v>5763</v>
      </c>
      <c r="P3048" s="334" t="s">
        <v>7259</v>
      </c>
      <c r="Q3048" s="143"/>
      <c r="R3048" s="63" t="str">
        <f>IF(COUNTIF(Q3049:Q3051,"?")&gt;0,"?",IF(AND(S3048="◄",T3048="►"),"◄►",IF(S3048="◄","◄",IF(T3048="►","►",""))))</f>
        <v>◄</v>
      </c>
      <c r="S3048" s="64" t="str">
        <f>IF(SUM(S3049:S3051)+1=ROWS(S3049:S3051)-COUNTIF(S3049:S3051,"-"),"","◄")</f>
        <v>◄</v>
      </c>
      <c r="T3048" s="65" t="str">
        <f>IF(SUM(T3049:T3051)&gt;0,"►","")</f>
        <v/>
      </c>
      <c r="U3048" s="146"/>
      <c r="V3048" s="63" t="str">
        <f>IF(COUNTIF(U3049:U3051,"?")&gt;0,"?",IF(AND(W3048="◄",X3048="►"),"◄►",IF(W3048="◄","◄",IF(X3048="►","►",""))))</f>
        <v>◄</v>
      </c>
      <c r="W3048" s="64" t="str">
        <f>IF(SUM(W3049:W3051)+1=ROWS(W3049:W3051)-COUNTIF(W3049:W3051,"-"),"","◄")</f>
        <v>◄</v>
      </c>
      <c r="X3048" s="65" t="str">
        <f>IF(SUM(X3049:X3051)&gt;0,"►","")</f>
        <v/>
      </c>
      <c r="Y3048" s="66">
        <f>ROWS(Y3049:Y3051)-1</f>
        <v>2</v>
      </c>
      <c r="Z3048" s="67">
        <f>SUM(Z3049:Z3051)-Z3051</f>
        <v>0</v>
      </c>
      <c r="AA3048" s="68" t="s">
        <v>840</v>
      </c>
      <c r="AB3048" s="69"/>
      <c r="AC3048" s="67">
        <f>SUM(AC3049:AC3051)-AC3051</f>
        <v>0</v>
      </c>
      <c r="AD3048" s="68" t="s">
        <v>840</v>
      </c>
      <c r="AE3048" s="69"/>
      <c r="AF3048" s="70" t="str">
        <f>IF(AG3048="◄","◄",IF(AG3048="ok","►",""))</f>
        <v>◄</v>
      </c>
      <c r="AG3048" s="71" t="str">
        <f>IF(AG3049&gt;0,"OK","◄")</f>
        <v>◄</v>
      </c>
      <c r="AH3048" s="62" t="str">
        <f>IF(AND(AI3048="◄",AJ3048="►"),"◄?►",IF(AI3048="◄","◄",IF(AJ3048="►","►","")))</f>
        <v>◄</v>
      </c>
      <c r="AI3048" s="64" t="str">
        <f>IF(AI3049&gt;0,"","◄")</f>
        <v>◄</v>
      </c>
      <c r="AJ3048" s="65" t="str">
        <f>IF(SUM(AJ3049:AJ3050)&gt;0,"►","")</f>
        <v/>
      </c>
      <c r="AK3048" s="570">
        <f>G3049</f>
        <v>33604</v>
      </c>
      <c r="AL3048" s="572" t="str">
        <f>P3048</f>
        <v>▬ folder Nr. 8  /  92 ▬</v>
      </c>
      <c r="AM3048" s="43"/>
      <c r="AN3048" s="1" t="str">
        <f>IF(AO3048="","",IF(COUNTIF(AN3049,"ok"),"","◄"))</f>
        <v>◄</v>
      </c>
      <c r="AO3048" s="9" t="str">
        <f>IF(COUNTIF(AP3048:BR3048,"◄")&gt;0,"◄","")</f>
        <v>◄</v>
      </c>
      <c r="AP3048" s="250" t="str">
        <f>IF(AP3049="-","",IF(AP3049&gt;0,"","◄"))</f>
        <v>◄</v>
      </c>
      <c r="AQ3048" s="251"/>
      <c r="AR3048" s="517">
        <f>IF(ISNONTEXT(AR3049)=TRUE,"_",1)</f>
        <v>1</v>
      </c>
      <c r="AS3048" s="250" t="str">
        <f>IF(AS3049="-","",IF(AS3049&gt;0,"","◄"))</f>
        <v>◄</v>
      </c>
      <c r="AT3048" s="251"/>
      <c r="AU3048" s="517">
        <f>IF(ISNONTEXT(AU3049)=TRUE,"_",AR3048+1)</f>
        <v>2</v>
      </c>
      <c r="AV3048" s="250" t="str">
        <f>IF(AV3049="-","",IF(AV3049&gt;0,"","◄"))</f>
        <v>◄</v>
      </c>
      <c r="AW3048" s="251"/>
      <c r="AX3048" s="517">
        <f>IF(ISNONTEXT(AX3049)=TRUE,"_",AU3048+1)</f>
        <v>3</v>
      </c>
      <c r="AY3048" s="250" t="str">
        <f>IF(AY3049="-","",IF(AY3049&gt;0,"","◄"))</f>
        <v>◄</v>
      </c>
      <c r="AZ3048" s="251"/>
      <c r="BA3048" s="517">
        <f>IF(ISNONTEXT(BA3049)=TRUE,"_",AX3048+1)</f>
        <v>4</v>
      </c>
      <c r="BB3048" s="250" t="str">
        <f>IF(BB3049="-","",IF(BB3049&gt;0,"","◄"))</f>
        <v>◄</v>
      </c>
      <c r="BC3048" s="251"/>
      <c r="BD3048" s="517">
        <f>IF(ISNONTEXT(BD3049)=TRUE,"_",BA3048+1)</f>
        <v>5</v>
      </c>
      <c r="BE3048" s="250" t="str">
        <f>IF(BE3049="-","",IF(BE3049&gt;0,"","◄"))</f>
        <v>◄</v>
      </c>
      <c r="BF3048" s="251"/>
      <c r="BG3048" s="517">
        <f>IF(ISNONTEXT(BG3049)=TRUE,"_",BD3048+1)</f>
        <v>6</v>
      </c>
      <c r="BH3048" s="250" t="str">
        <f>IF(BH3049="-","",IF(BH3049&gt;0,"","◄"))</f>
        <v/>
      </c>
      <c r="BI3048" s="251"/>
      <c r="BJ3048" s="517" t="str">
        <f>IF(ISNONTEXT(BJ3049)=TRUE,"_",BG3048+1)</f>
        <v>_</v>
      </c>
      <c r="BK3048" s="563" t="str">
        <f>IF(BK3049="-","",IF(BK3049&gt;0,"","◄"))</f>
        <v/>
      </c>
      <c r="BL3048" s="564"/>
      <c r="BM3048" s="517" t="str">
        <f>IF(ISNONTEXT(BM3049)=TRUE,"_",BJ3048+1)</f>
        <v>_</v>
      </c>
      <c r="BN3048" s="563" t="str">
        <f>IF(BN3049="-","",IF(BN3049&gt;0,"","◄"))</f>
        <v/>
      </c>
      <c r="BO3048" s="564"/>
      <c r="BP3048" s="517" t="str">
        <f>IF(ISNONTEXT(BP3049)=TRUE,"_",BM3048+1)</f>
        <v>_</v>
      </c>
      <c r="BQ3048" s="563" t="str">
        <f>IF(BQ3049="-","",IF(BQ3049&gt;0,"","◄"))</f>
        <v/>
      </c>
      <c r="BR3048" s="564"/>
      <c r="BS3048" s="517" t="str">
        <f>IF(ISNONTEXT(BS3049)=TRUE,"_",BP3048+1)</f>
        <v>_</v>
      </c>
      <c r="BT3048" s="563" t="str">
        <f>IF(BT3049="-","",IF(BT3049&gt;0,"","◄"))</f>
        <v>◄</v>
      </c>
      <c r="BU3048" s="564"/>
      <c r="BV3048" s="517" t="str">
        <f>IF(ISNONTEXT(BV3049)=TRUE,"_",1)</f>
        <v>_</v>
      </c>
      <c r="BW3048" s="563" t="str">
        <f>IF(BW3049="-","",IF(BW3049&gt;0,"","◄"))</f>
        <v>◄</v>
      </c>
      <c r="BX3048" s="564"/>
      <c r="BY3048" s="517" t="str">
        <f>IF(ISNONTEXT(BY3049)=TRUE,"_",BV3048+1)</f>
        <v>_</v>
      </c>
      <c r="BZ3048" s="26"/>
      <c r="CA3048" s="24"/>
      <c r="CB3048" s="25" t="str">
        <f>IF(CB3049&gt;0,"►","")</f>
        <v/>
      </c>
      <c r="CC3048" s="25" t="str">
        <f>IF(CC3049&gt;0,"►","")</f>
        <v/>
      </c>
      <c r="CD3048" s="517" t="str">
        <f>IF(ISNONTEXT(CD3049)=TRUE,"_",1)</f>
        <v>_</v>
      </c>
      <c r="CE3048" s="25" t="str">
        <f>IF(CE3049&gt;0,"►","")</f>
        <v/>
      </c>
      <c r="CF3048" s="25" t="str">
        <f>IF(CF3049&gt;0,"►","")</f>
        <v/>
      </c>
      <c r="CG3048" s="517" t="str">
        <f>IF(ISNONTEXT(CG3049)=TRUE,"_",CD3048+1)</f>
        <v>_</v>
      </c>
      <c r="CH3048" s="66">
        <f>ROWS(CH3049:CH3051)-1</f>
        <v>2</v>
      </c>
      <c r="CI3048" s="23" t="s">
        <v>836</v>
      </c>
    </row>
    <row r="3049" spans="1:87" ht="15" thickBot="1" x14ac:dyDescent="0.35">
      <c r="A3049" s="503"/>
      <c r="B3049" s="49"/>
      <c r="C3049" s="156">
        <f>B3049</f>
        <v>0</v>
      </c>
      <c r="D3049" s="457"/>
      <c r="E3049" s="73"/>
      <c r="F3049" s="74" t="s">
        <v>5764</v>
      </c>
      <c r="G3049" s="300">
        <v>33604</v>
      </c>
      <c r="H3049" s="76">
        <v>15</v>
      </c>
      <c r="I3049" s="119"/>
      <c r="J3049" s="114"/>
      <c r="K3049" s="79"/>
      <c r="L3049" s="79"/>
      <c r="M3049" s="79"/>
      <c r="N3049" s="80" t="s">
        <v>5765</v>
      </c>
      <c r="O3049" s="81"/>
      <c r="P3049" s="306"/>
      <c r="Q3049" s="83" t="str">
        <f>IF(R3049="?","?","")</f>
        <v/>
      </c>
      <c r="R3049" s="83" t="str">
        <f>IF(AND(S3049="",T3049&gt;0),"?",IF(S3049="","◄",IF(T3049&gt;=1,"►","")))</f>
        <v>◄</v>
      </c>
      <c r="S3049" s="84"/>
      <c r="T3049" s="85"/>
      <c r="U3049" s="83" t="str">
        <f>IF(V3049="?","?","")</f>
        <v/>
      </c>
      <c r="V3049" s="83" t="str">
        <f>IF(AND(W3049="",X3049&gt;0),"?",IF(W3049="","◄",IF(X3049&gt;=1,"►","")))</f>
        <v>◄</v>
      </c>
      <c r="W3049" s="86"/>
      <c r="X3049" s="85"/>
      <c r="Y3049" s="457"/>
      <c r="Z3049" s="87"/>
      <c r="AA3049" s="521">
        <f>(S3049*Z3049)</f>
        <v>0</v>
      </c>
      <c r="AB3049" s="520">
        <f>(T3049*AA3049)</f>
        <v>0</v>
      </c>
      <c r="AC3049" s="88"/>
      <c r="AD3049" s="519">
        <f>(W3049*AC3049)</f>
        <v>0</v>
      </c>
      <c r="AE3049" s="522">
        <f>(X3049*AD3049)</f>
        <v>0</v>
      </c>
      <c r="AF3049" s="89" t="str">
        <f>IF(AG3049&gt;0,"ok","◄")</f>
        <v>◄</v>
      </c>
      <c r="AG3049" s="90"/>
      <c r="AH3049" s="89" t="str">
        <f>IF(AND(AI3049="",AJ3049&gt;0),"?",IF(AI3049="","◄",IF(AJ3049&gt;=1,"►","")))</f>
        <v>◄</v>
      </c>
      <c r="AI3049" s="91"/>
      <c r="AJ3049" s="92"/>
      <c r="AK3049" s="586"/>
      <c r="AL3049" s="587"/>
      <c r="AM3049" s="43"/>
      <c r="AN3049" s="3" t="s">
        <v>3</v>
      </c>
      <c r="AO3049" s="12" t="s">
        <v>1</v>
      </c>
      <c r="AP3049" s="13"/>
      <c r="AQ3049" s="14"/>
      <c r="AR3049" s="15" t="s">
        <v>621</v>
      </c>
      <c r="AS3049" s="13"/>
      <c r="AT3049" s="14"/>
      <c r="AU3049" s="15" t="s">
        <v>19</v>
      </c>
      <c r="AV3049" s="13"/>
      <c r="AW3049" s="14"/>
      <c r="AX3049" s="15" t="s">
        <v>4</v>
      </c>
      <c r="AY3049" s="13"/>
      <c r="AZ3049" s="14"/>
      <c r="BA3049" s="15" t="s">
        <v>16</v>
      </c>
      <c r="BB3049" s="13"/>
      <c r="BC3049" s="14"/>
      <c r="BD3049" s="15" t="s">
        <v>16</v>
      </c>
      <c r="BE3049" s="13"/>
      <c r="BF3049" s="14"/>
      <c r="BG3049" s="15" t="s">
        <v>211</v>
      </c>
      <c r="BH3049" s="516" t="s">
        <v>6</v>
      </c>
      <c r="BI3049" s="516" t="s">
        <v>6</v>
      </c>
      <c r="BJ3049" s="516"/>
      <c r="BK3049" s="516" t="s">
        <v>6</v>
      </c>
      <c r="BL3049" s="516" t="s">
        <v>6</v>
      </c>
      <c r="BM3049" s="516"/>
      <c r="BN3049" s="516" t="s">
        <v>6</v>
      </c>
      <c r="BO3049" s="516" t="s">
        <v>6</v>
      </c>
      <c r="BP3049" s="516"/>
      <c r="BQ3049" s="516" t="s">
        <v>6</v>
      </c>
      <c r="BR3049" s="516" t="s">
        <v>6</v>
      </c>
      <c r="BS3049" s="516"/>
      <c r="BT3049" s="32"/>
      <c r="BU3049" s="33"/>
      <c r="BV3049" s="34"/>
      <c r="BW3049" s="32"/>
      <c r="BX3049" s="33"/>
      <c r="BY3049" s="34"/>
      <c r="BZ3049" s="35"/>
      <c r="CA3049" s="24"/>
      <c r="CB3049" s="36"/>
      <c r="CC3049" s="33"/>
      <c r="CD3049" s="37"/>
      <c r="CE3049" s="36"/>
      <c r="CF3049" s="38"/>
      <c r="CG3049" s="39"/>
      <c r="CH3049" s="457"/>
      <c r="CI3049" s="23" t="s">
        <v>836</v>
      </c>
    </row>
    <row r="3050" spans="1:87" ht="15.6" thickTop="1" thickBot="1" x14ac:dyDescent="0.35">
      <c r="A3050" s="503"/>
      <c r="B3050" s="49"/>
      <c r="C3050" s="156">
        <f>B3050</f>
        <v>0</v>
      </c>
      <c r="D3050" s="457"/>
      <c r="E3050" s="73"/>
      <c r="F3050" s="93">
        <v>2455</v>
      </c>
      <c r="G3050" s="302">
        <v>33604</v>
      </c>
      <c r="H3050" s="76">
        <v>28</v>
      </c>
      <c r="I3050" s="119"/>
      <c r="J3050" s="114"/>
      <c r="K3050" s="79"/>
      <c r="L3050" s="79"/>
      <c r="M3050" s="79"/>
      <c r="N3050" s="80" t="s">
        <v>5766</v>
      </c>
      <c r="O3050" s="81"/>
      <c r="P3050" s="306"/>
      <c r="Q3050" s="83" t="str">
        <f>IF(R3050="?","?","")</f>
        <v/>
      </c>
      <c r="R3050" s="83" t="str">
        <f>IF(AND(S3050="",T3050&gt;0),"?",IF(S3050="","◄",IF(T3050&gt;=1,"►","")))</f>
        <v>◄</v>
      </c>
      <c r="S3050" s="84"/>
      <c r="T3050" s="85"/>
      <c r="U3050" s="83" t="str">
        <f>IF(V3050="?","?","")</f>
        <v/>
      </c>
      <c r="V3050" s="83" t="str">
        <f>IF(AND(W3050="",X3050&gt;0),"?",IF(W3050="","◄",IF(X3050&gt;=1,"►","")))</f>
        <v>◄</v>
      </c>
      <c r="W3050" s="86"/>
      <c r="X3050" s="85"/>
      <c r="Y3050" s="457"/>
      <c r="Z3050" s="87"/>
      <c r="AA3050" s="521">
        <f>(S3050*Z3050)</f>
        <v>0</v>
      </c>
      <c r="AB3050" s="520">
        <f>(T3050*AA3050)</f>
        <v>0</v>
      </c>
      <c r="AC3050" s="88"/>
      <c r="AD3050" s="519">
        <f>(W3050*AC3050)</f>
        <v>0</v>
      </c>
      <c r="AE3050" s="522">
        <f>(X3050*AD3050)</f>
        <v>0</v>
      </c>
      <c r="AF3050" s="44"/>
      <c r="AG3050" s="45"/>
      <c r="AH3050" s="44"/>
      <c r="AI3050" s="45"/>
      <c r="AJ3050" s="45"/>
      <c r="AK3050" s="45"/>
      <c r="AL3050" s="45"/>
      <c r="AM3050" s="43"/>
      <c r="AN3050" s="27" t="s">
        <v>6</v>
      </c>
      <c r="AO3050" s="27" t="s">
        <v>6</v>
      </c>
      <c r="AP3050" s="516"/>
      <c r="AQ3050" s="516"/>
      <c r="AR3050" s="516"/>
      <c r="AS3050" s="516" t="s">
        <v>6</v>
      </c>
      <c r="AT3050" s="516" t="s">
        <v>6</v>
      </c>
      <c r="AU3050" s="516"/>
      <c r="AV3050" s="516" t="s">
        <v>6</v>
      </c>
      <c r="AW3050" s="516" t="s">
        <v>6</v>
      </c>
      <c r="AX3050" s="516"/>
      <c r="AY3050" s="516" t="s">
        <v>6</v>
      </c>
      <c r="AZ3050" s="516" t="s">
        <v>6</v>
      </c>
      <c r="BA3050" s="516"/>
      <c r="BB3050" s="516" t="s">
        <v>6</v>
      </c>
      <c r="BC3050" s="516" t="s">
        <v>6</v>
      </c>
      <c r="BD3050" s="516"/>
      <c r="BE3050" s="516" t="s">
        <v>6</v>
      </c>
      <c r="BF3050" s="516" t="s">
        <v>6</v>
      </c>
      <c r="BG3050" s="516"/>
      <c r="BH3050" s="516" t="s">
        <v>6</v>
      </c>
      <c r="BI3050" s="516" t="s">
        <v>6</v>
      </c>
      <c r="BJ3050" s="516"/>
      <c r="BK3050" s="516" t="s">
        <v>6</v>
      </c>
      <c r="BL3050" s="516" t="s">
        <v>6</v>
      </c>
      <c r="BM3050" s="516"/>
      <c r="BN3050" s="516" t="s">
        <v>6</v>
      </c>
      <c r="BO3050" s="516" t="s">
        <v>6</v>
      </c>
      <c r="BP3050" s="516"/>
      <c r="BQ3050" s="516" t="s">
        <v>6</v>
      </c>
      <c r="BR3050" s="516" t="s">
        <v>6</v>
      </c>
      <c r="BS3050" s="516"/>
      <c r="BT3050" s="516"/>
      <c r="BU3050" s="516"/>
      <c r="BV3050" s="516"/>
      <c r="BW3050" s="516"/>
      <c r="BX3050" s="516"/>
      <c r="BY3050" s="516"/>
      <c r="BZ3050" s="28"/>
      <c r="CA3050" s="24"/>
      <c r="CB3050" s="29"/>
      <c r="CC3050" s="29"/>
      <c r="CD3050" s="30"/>
      <c r="CE3050" s="29"/>
      <c r="CF3050" s="29"/>
      <c r="CG3050" s="31"/>
      <c r="CH3050" s="457"/>
      <c r="CI3050" s="23" t="s">
        <v>836</v>
      </c>
    </row>
    <row r="3051" spans="1:87" ht="16.8" customHeight="1" thickTop="1" thickBot="1" x14ac:dyDescent="0.35">
      <c r="A3051" s="505" t="str">
        <f>IF(COUNTIF(B3052:B3053,"x")&gt;0,"x","")</f>
        <v/>
      </c>
      <c r="B3051" s="57"/>
      <c r="C3051" s="510" t="str">
        <f>A3051</f>
        <v/>
      </c>
      <c r="D3051" s="66">
        <f>ROWS(D3052:D3053)-1</f>
        <v>1</v>
      </c>
      <c r="E3051" s="58" t="s">
        <v>5767</v>
      </c>
      <c r="F3051" s="59"/>
      <c r="G3051" s="301"/>
      <c r="H3051" s="6"/>
      <c r="I3051" s="18"/>
      <c r="J3051" s="6"/>
      <c r="K3051" s="18"/>
      <c r="L3051" s="18"/>
      <c r="M3051" s="18"/>
      <c r="N3051" s="46"/>
      <c r="O3051" s="60" t="s">
        <v>5768</v>
      </c>
      <c r="P3051" s="334" t="s">
        <v>7256</v>
      </c>
      <c r="Q3051" s="62"/>
      <c r="R3051" s="63" t="str">
        <f>IF(COUNTIF(Q3052:Q3053,"?")&gt;0,"?",IF(AND(S3051="◄",T3051="►"),"◄►",IF(S3051="◄","◄",IF(T3051="►","►",""))))</f>
        <v>◄</v>
      </c>
      <c r="S3051" s="64" t="str">
        <f>IF(SUM(S3052:S3053)+1=ROWS(S3052:S3053)-COUNTIF(S3052:S3053,"-"),"","◄")</f>
        <v>◄</v>
      </c>
      <c r="T3051" s="65" t="str">
        <f>IF(SUM(T3052:T3053)&gt;0,"►","")</f>
        <v/>
      </c>
      <c r="U3051" s="62"/>
      <c r="V3051" s="63" t="str">
        <f>IF(COUNTIF(U3052:U3053,"?")&gt;0,"?",IF(AND(W3051="◄",X3051="►"),"◄►",IF(W3051="◄","◄",IF(X3051="►","►",""))))</f>
        <v>◄</v>
      </c>
      <c r="W3051" s="64" t="str">
        <f>IF(SUM(W3052:W3053)+1=ROWS(W3052:W3053)-COUNTIF(W3052:W3053,"-"),"","◄")</f>
        <v>◄</v>
      </c>
      <c r="X3051" s="65" t="str">
        <f>IF(SUM(X3052:X3053)&gt;0,"►","")</f>
        <v/>
      </c>
      <c r="Y3051" s="66">
        <f>ROWS(Y3052:Y3053)-1</f>
        <v>1</v>
      </c>
      <c r="Z3051" s="67">
        <f>SUM(Z3052:Z3053)-Z3053</f>
        <v>0</v>
      </c>
      <c r="AA3051" s="68" t="s">
        <v>840</v>
      </c>
      <c r="AB3051" s="69"/>
      <c r="AC3051" s="67">
        <f>SUM(AC3052:AC3053)-AC3053</f>
        <v>0</v>
      </c>
      <c r="AD3051" s="68" t="s">
        <v>840</v>
      </c>
      <c r="AE3051" s="69"/>
      <c r="AF3051" s="70" t="str">
        <f>IF(AG3051="◄","◄",IF(AG3051="ok","►",""))</f>
        <v>◄</v>
      </c>
      <c r="AG3051" s="71" t="str">
        <f>IF(AG3052&gt;0,"OK","◄")</f>
        <v>◄</v>
      </c>
      <c r="AH3051" s="62" t="str">
        <f>IF(AND(AI3051="◄",AJ3051="►"),"◄?►",IF(AI3051="◄","◄",IF(AJ3051="►","►","")))</f>
        <v>◄</v>
      </c>
      <c r="AI3051" s="64" t="str">
        <f>IF(AI3052&gt;0,"","◄")</f>
        <v>◄</v>
      </c>
      <c r="AJ3051" s="65" t="str">
        <f>IF(SUM(AJ3052:AJ3052)&gt;0,"►","")</f>
        <v/>
      </c>
      <c r="AK3051" s="570">
        <f>G3052</f>
        <v>33604</v>
      </c>
      <c r="AL3051" s="572" t="str">
        <f>P3051</f>
        <v>▬ folder Nr. 9  /  92 ▬</v>
      </c>
      <c r="AM3051" s="43"/>
      <c r="AN3051" s="1" t="str">
        <f>IF(AO3051="","",IF(COUNTIF(AN3052,"ok"),"","◄"))</f>
        <v>◄</v>
      </c>
      <c r="AO3051" s="9" t="str">
        <f>IF(COUNTIF(AP3051:BR3051,"◄")&gt;0,"◄","")</f>
        <v>◄</v>
      </c>
      <c r="AP3051" s="250" t="str">
        <f>IF(AP3052="-","",IF(AP3052&gt;0,"","◄"))</f>
        <v>◄</v>
      </c>
      <c r="AQ3051" s="251"/>
      <c r="AR3051" s="517">
        <f>IF(ISNONTEXT(AR3052)=TRUE,"_",1)</f>
        <v>1</v>
      </c>
      <c r="AS3051" s="250" t="str">
        <f>IF(AS3052="-","",IF(AS3052&gt;0,"","◄"))</f>
        <v>◄</v>
      </c>
      <c r="AT3051" s="251"/>
      <c r="AU3051" s="517">
        <f>IF(ISNONTEXT(AU3052)=TRUE,"_",AR3051+1)</f>
        <v>2</v>
      </c>
      <c r="AV3051" s="250" t="str">
        <f>IF(AV3052="-","",IF(AV3052&gt;0,"","◄"))</f>
        <v>◄</v>
      </c>
      <c r="AW3051" s="251"/>
      <c r="AX3051" s="517">
        <f>IF(ISNONTEXT(AX3052)=TRUE,"_",AU3051+1)</f>
        <v>3</v>
      </c>
      <c r="AY3051" s="250" t="str">
        <f>IF(AY3052="-","",IF(AY3052&gt;0,"","◄"))</f>
        <v>◄</v>
      </c>
      <c r="AZ3051" s="251"/>
      <c r="BA3051" s="517">
        <f>IF(ISNONTEXT(BA3052)=TRUE,"_",AX3051+1)</f>
        <v>4</v>
      </c>
      <c r="BB3051" s="250" t="str">
        <f>IF(BB3052="-","",IF(BB3052&gt;0,"","◄"))</f>
        <v>◄</v>
      </c>
      <c r="BC3051" s="251"/>
      <c r="BD3051" s="517">
        <f>IF(ISNONTEXT(BD3052)=TRUE,"_",BA3051+1)</f>
        <v>5</v>
      </c>
      <c r="BE3051" s="250" t="str">
        <f>IF(BE3052="-","",IF(BE3052&gt;0,"","◄"))</f>
        <v>◄</v>
      </c>
      <c r="BF3051" s="251"/>
      <c r="BG3051" s="517">
        <f>IF(ISNONTEXT(BG3052)=TRUE,"_",BD3051+1)</f>
        <v>6</v>
      </c>
      <c r="BH3051" s="250" t="str">
        <f>IF(BH3052="-","",IF(BH3052&gt;0,"","◄"))</f>
        <v/>
      </c>
      <c r="BI3051" s="251"/>
      <c r="BJ3051" s="517" t="str">
        <f>IF(ISNONTEXT(BJ3052)=TRUE,"_",BG3051+1)</f>
        <v>_</v>
      </c>
      <c r="BK3051" s="563" t="str">
        <f>IF(BK3052="-","",IF(BK3052&gt;0,"","◄"))</f>
        <v/>
      </c>
      <c r="BL3051" s="564"/>
      <c r="BM3051" s="517" t="str">
        <f>IF(ISNONTEXT(BM3052)=TRUE,"_",BJ3051+1)</f>
        <v>_</v>
      </c>
      <c r="BN3051" s="563" t="str">
        <f>IF(BN3052="-","",IF(BN3052&gt;0,"","◄"))</f>
        <v/>
      </c>
      <c r="BO3051" s="564"/>
      <c r="BP3051" s="517" t="str">
        <f>IF(ISNONTEXT(BP3052)=TRUE,"_",BM3051+1)</f>
        <v>_</v>
      </c>
      <c r="BQ3051" s="563" t="str">
        <f>IF(BQ3052="-","",IF(BQ3052&gt;0,"","◄"))</f>
        <v/>
      </c>
      <c r="BR3051" s="564"/>
      <c r="BS3051" s="517" t="str">
        <f>IF(ISNONTEXT(BS3052)=TRUE,"_",BP3051+1)</f>
        <v>_</v>
      </c>
      <c r="BT3051" s="563" t="str">
        <f>IF(BT3052="-","",IF(BT3052&gt;0,"","◄"))</f>
        <v>◄</v>
      </c>
      <c r="BU3051" s="564"/>
      <c r="BV3051" s="517" t="str">
        <f>IF(ISNONTEXT(BV3052)=TRUE,"_",1)</f>
        <v>_</v>
      </c>
      <c r="BW3051" s="563" t="str">
        <f>IF(BW3052="-","",IF(BW3052&gt;0,"","◄"))</f>
        <v>◄</v>
      </c>
      <c r="BX3051" s="564"/>
      <c r="BY3051" s="517" t="str">
        <f>IF(ISNONTEXT(BY3052)=TRUE,"_",BV3051+1)</f>
        <v>_</v>
      </c>
      <c r="BZ3051" s="26"/>
      <c r="CA3051" s="24"/>
      <c r="CB3051" s="25" t="str">
        <f>IF(CB3052&gt;0,"►","")</f>
        <v/>
      </c>
      <c r="CC3051" s="25" t="str">
        <f>IF(CC3052&gt;0,"►","")</f>
        <v/>
      </c>
      <c r="CD3051" s="517" t="str">
        <f>IF(ISNONTEXT(CD3052)=TRUE,"_",1)</f>
        <v>_</v>
      </c>
      <c r="CE3051" s="25" t="str">
        <f>IF(CE3052&gt;0,"►","")</f>
        <v/>
      </c>
      <c r="CF3051" s="25" t="str">
        <f>IF(CF3052&gt;0,"►","")</f>
        <v/>
      </c>
      <c r="CG3051" s="517" t="str">
        <f>IF(ISNONTEXT(CG3052)=TRUE,"_",CD3051+1)</f>
        <v>_</v>
      </c>
      <c r="CH3051" s="66">
        <f>ROWS(CH3052:CH3053)-1</f>
        <v>1</v>
      </c>
      <c r="CI3051" s="23" t="s">
        <v>836</v>
      </c>
    </row>
    <row r="3052" spans="1:87" ht="15" thickBot="1" x14ac:dyDescent="0.35">
      <c r="A3052" s="503"/>
      <c r="B3052" s="49"/>
      <c r="C3052" s="156">
        <f>B3052</f>
        <v>0</v>
      </c>
      <c r="D3052" s="457"/>
      <c r="E3052" s="73"/>
      <c r="F3052" s="74" t="s">
        <v>5769</v>
      </c>
      <c r="G3052" s="300">
        <v>33604</v>
      </c>
      <c r="H3052" s="76">
        <v>15</v>
      </c>
      <c r="I3052" s="119"/>
      <c r="J3052" s="114"/>
      <c r="K3052" s="79"/>
      <c r="L3052" s="79"/>
      <c r="M3052" s="79"/>
      <c r="N3052" s="80" t="s">
        <v>5765</v>
      </c>
      <c r="O3052" s="81"/>
      <c r="P3052" s="306"/>
      <c r="Q3052" s="83" t="str">
        <f>IF(R3052="?","?","")</f>
        <v/>
      </c>
      <c r="R3052" s="83" t="str">
        <f>IF(AND(S3052="",T3052&gt;0),"?",IF(S3052="","◄",IF(T3052&gt;=1,"►","")))</f>
        <v>◄</v>
      </c>
      <c r="S3052" s="84"/>
      <c r="T3052" s="85"/>
      <c r="U3052" s="83" t="str">
        <f>IF(V3052="?","?","")</f>
        <v/>
      </c>
      <c r="V3052" s="83" t="str">
        <f>IF(AND(W3052="",X3052&gt;0),"?",IF(W3052="","◄",IF(X3052&gt;=1,"►","")))</f>
        <v>◄</v>
      </c>
      <c r="W3052" s="86"/>
      <c r="X3052" s="85"/>
      <c r="Y3052" s="457"/>
      <c r="Z3052" s="87"/>
      <c r="AA3052" s="521">
        <f>(S3052*Z3052)</f>
        <v>0</v>
      </c>
      <c r="AB3052" s="520">
        <f>(T3052*AA3052)</f>
        <v>0</v>
      </c>
      <c r="AC3052" s="88"/>
      <c r="AD3052" s="519">
        <f>(W3052*AC3052)</f>
        <v>0</v>
      </c>
      <c r="AE3052" s="522">
        <f>(X3052*AD3052)</f>
        <v>0</v>
      </c>
      <c r="AF3052" s="89" t="str">
        <f>IF(AG3052&gt;0,"ok","◄")</f>
        <v>◄</v>
      </c>
      <c r="AG3052" s="90"/>
      <c r="AH3052" s="89" t="str">
        <f>IF(AND(AI3052="",AJ3052&gt;0),"?",IF(AI3052="","◄",IF(AJ3052&gt;=1,"►","")))</f>
        <v>◄</v>
      </c>
      <c r="AI3052" s="91"/>
      <c r="AJ3052" s="92"/>
      <c r="AK3052" s="586"/>
      <c r="AL3052" s="587"/>
      <c r="AM3052" s="43"/>
      <c r="AN3052" s="3" t="s">
        <v>3</v>
      </c>
      <c r="AO3052" s="12" t="s">
        <v>1</v>
      </c>
      <c r="AP3052" s="13"/>
      <c r="AQ3052" s="14"/>
      <c r="AR3052" s="15" t="s">
        <v>48</v>
      </c>
      <c r="AS3052" s="13"/>
      <c r="AT3052" s="14"/>
      <c r="AU3052" s="15" t="s">
        <v>4</v>
      </c>
      <c r="AV3052" s="13"/>
      <c r="AW3052" s="14"/>
      <c r="AX3052" s="15" t="s">
        <v>8</v>
      </c>
      <c r="AY3052" s="13"/>
      <c r="AZ3052" s="14"/>
      <c r="BA3052" s="15" t="s">
        <v>8</v>
      </c>
      <c r="BB3052" s="13"/>
      <c r="BC3052" s="14"/>
      <c r="BD3052" s="15" t="s">
        <v>7</v>
      </c>
      <c r="BE3052" s="13"/>
      <c r="BF3052" s="14"/>
      <c r="BG3052" s="15" t="s">
        <v>638</v>
      </c>
      <c r="BH3052" s="516" t="s">
        <v>6</v>
      </c>
      <c r="BI3052" s="516" t="s">
        <v>6</v>
      </c>
      <c r="BJ3052" s="516"/>
      <c r="BK3052" s="516" t="s">
        <v>6</v>
      </c>
      <c r="BL3052" s="516" t="s">
        <v>6</v>
      </c>
      <c r="BM3052" s="516"/>
      <c r="BN3052" s="516" t="s">
        <v>6</v>
      </c>
      <c r="BO3052" s="516" t="s">
        <v>6</v>
      </c>
      <c r="BP3052" s="516"/>
      <c r="BQ3052" s="516" t="s">
        <v>6</v>
      </c>
      <c r="BR3052" s="516" t="s">
        <v>6</v>
      </c>
      <c r="BS3052" s="516"/>
      <c r="BT3052" s="32"/>
      <c r="BU3052" s="33"/>
      <c r="BV3052" s="34"/>
      <c r="BW3052" s="32"/>
      <c r="BX3052" s="33"/>
      <c r="BY3052" s="34"/>
      <c r="BZ3052" s="35"/>
      <c r="CA3052" s="24"/>
      <c r="CB3052" s="36"/>
      <c r="CC3052" s="33"/>
      <c r="CD3052" s="37"/>
      <c r="CE3052" s="36"/>
      <c r="CF3052" s="38"/>
      <c r="CG3052" s="39"/>
      <c r="CH3052" s="457"/>
      <c r="CI3052" s="23" t="s">
        <v>836</v>
      </c>
    </row>
    <row r="3053" spans="1:87" ht="16.8" customHeight="1" thickTop="1" thickBot="1" x14ac:dyDescent="0.35">
      <c r="A3053" s="505" t="str">
        <f>IF(COUNTIF(B3054:B3065,"x")&gt;0,"x","")</f>
        <v/>
      </c>
      <c r="B3053" s="57"/>
      <c r="C3053" s="510" t="str">
        <f>A3053</f>
        <v/>
      </c>
      <c r="D3053" s="66">
        <f>ROWS(D3054:D3065)-1</f>
        <v>11</v>
      </c>
      <c r="E3053" s="58" t="s">
        <v>5770</v>
      </c>
      <c r="F3053" s="59"/>
      <c r="G3053" s="301"/>
      <c r="H3053" s="6"/>
      <c r="I3053" s="18"/>
      <c r="J3053" s="6"/>
      <c r="K3053" s="18"/>
      <c r="L3053" s="18"/>
      <c r="M3053" s="18"/>
      <c r="N3053" s="46"/>
      <c r="O3053" s="60">
        <v>33756</v>
      </c>
      <c r="P3053" s="334" t="s">
        <v>7260</v>
      </c>
      <c r="Q3053" s="143"/>
      <c r="R3053" s="63" t="str">
        <f>IF(COUNTIF(Q3054:Q3065,"?")&gt;0,"?",IF(AND(S3053="◄",T3053="►"),"◄►",IF(S3053="◄","◄",IF(T3053="►","►",""))))</f>
        <v>◄</v>
      </c>
      <c r="S3053" s="64" t="str">
        <f>IF(SUM(S3054:S3065)+1=ROWS(S3054:S3065)-COUNTIF(S3054:S3065,"-"),"","◄")</f>
        <v>◄</v>
      </c>
      <c r="T3053" s="65" t="str">
        <f>IF(SUM(T3054:T3065)&gt;0,"►","")</f>
        <v/>
      </c>
      <c r="U3053" s="146"/>
      <c r="V3053" s="63" t="str">
        <f>IF(COUNTIF(U3054:U3065,"?")&gt;0,"?",IF(AND(W3053="◄",X3053="►"),"◄►",IF(W3053="◄","◄",IF(X3053="►","►",""))))</f>
        <v>◄</v>
      </c>
      <c r="W3053" s="64" t="str">
        <f>IF(SUM(W3054:W3065)+1=ROWS(W3054:W3065)-COUNTIF(W3054:W3065,"-"),"","◄")</f>
        <v>◄</v>
      </c>
      <c r="X3053" s="65" t="str">
        <f>IF(SUM(X3054:X3065)&gt;0,"►","")</f>
        <v/>
      </c>
      <c r="Y3053" s="66">
        <f>ROWS(Y3054:Y3065)-1</f>
        <v>11</v>
      </c>
      <c r="Z3053" s="67">
        <f>SUM(Z3054:Z3065)-Z3065</f>
        <v>0</v>
      </c>
      <c r="AA3053" s="68" t="s">
        <v>840</v>
      </c>
      <c r="AB3053" s="69"/>
      <c r="AC3053" s="67">
        <f>SUM(AC3054:AC3065)-AC3065</f>
        <v>0</v>
      </c>
      <c r="AD3053" s="68" t="s">
        <v>840</v>
      </c>
      <c r="AE3053" s="69"/>
      <c r="AF3053" s="70" t="str">
        <f>IF(AG3053="◄","◄",IF(AG3053="ok","►",""))</f>
        <v>◄</v>
      </c>
      <c r="AG3053" s="71" t="str">
        <f>IF(AG3054&gt;0,"OK","◄")</f>
        <v>◄</v>
      </c>
      <c r="AH3053" s="62" t="str">
        <f>IF(AND(AI3053="◄",AJ3053="►"),"◄?►",IF(AI3053="◄","◄",IF(AJ3053="►","►","")))</f>
        <v>◄</v>
      </c>
      <c r="AI3053" s="64" t="str">
        <f>IF(AI3054&gt;0,"","◄")</f>
        <v>◄</v>
      </c>
      <c r="AJ3053" s="65" t="str">
        <f>IF(SUM(AJ3054:AJ3059)&gt;0,"►","")</f>
        <v/>
      </c>
      <c r="AK3053" s="570">
        <f>G3054</f>
        <v>33604</v>
      </c>
      <c r="AL3053" s="572" t="str">
        <f>P3053</f>
        <v>▬ folder Nr.10  /  92 ▬</v>
      </c>
      <c r="AM3053" s="43"/>
      <c r="AN3053" s="2"/>
      <c r="AO3053" s="2"/>
      <c r="AP3053" s="2"/>
      <c r="AQ3053" s="2"/>
      <c r="AR3053" s="2"/>
      <c r="AS3053" s="2"/>
      <c r="AT3053" s="2"/>
      <c r="AU3053" s="2"/>
      <c r="AV3053" s="2"/>
      <c r="AW3053" s="2"/>
      <c r="AX3053" s="2"/>
      <c r="AY3053" s="2"/>
      <c r="AZ3053" s="2"/>
      <c r="BA3053" s="2"/>
      <c r="BB3053" s="2"/>
      <c r="BC3053" s="2"/>
      <c r="BD3053" s="2"/>
      <c r="BE3053" s="2"/>
      <c r="BF3053" s="2"/>
      <c r="BG3053" s="2"/>
      <c r="BH3053" s="2"/>
      <c r="BI3053" s="2"/>
      <c r="BJ3053" s="2"/>
      <c r="BK3053" s="2"/>
      <c r="BL3053" s="2"/>
      <c r="BM3053" s="2"/>
      <c r="BN3053" s="2"/>
      <c r="BO3053" s="2"/>
      <c r="BP3053" s="2"/>
      <c r="BQ3053" s="2"/>
      <c r="BR3053" s="2"/>
      <c r="BS3053" s="2"/>
      <c r="BT3053" s="46"/>
      <c r="BU3053" s="46"/>
      <c r="BV3053" s="46"/>
      <c r="BW3053" s="46"/>
      <c r="BX3053" s="46"/>
      <c r="BY3053" s="46"/>
      <c r="BZ3053" s="46"/>
      <c r="CA3053" s="46"/>
      <c r="CB3053" s="46"/>
      <c r="CC3053" s="46"/>
      <c r="CD3053" s="46"/>
      <c r="CE3053" s="46"/>
      <c r="CF3053" s="46"/>
      <c r="CG3053" s="46"/>
      <c r="CH3053" s="66">
        <f>ROWS(CH3054:CH3065)-1</f>
        <v>11</v>
      </c>
      <c r="CI3053" s="23" t="s">
        <v>836</v>
      </c>
    </row>
    <row r="3054" spans="1:87" ht="15" thickBot="1" x14ac:dyDescent="0.35">
      <c r="A3054" s="503"/>
      <c r="B3054" s="49"/>
      <c r="C3054" s="156">
        <f t="shared" ref="C3054:C3064" si="1047">B3054</f>
        <v>0</v>
      </c>
      <c r="D3054" s="457"/>
      <c r="E3054" s="73"/>
      <c r="F3054" s="74" t="s">
        <v>5771</v>
      </c>
      <c r="G3054" s="300">
        <v>33604</v>
      </c>
      <c r="H3054" s="76">
        <v>1</v>
      </c>
      <c r="I3054" s="119"/>
      <c r="J3054" s="114"/>
      <c r="K3054" s="79"/>
      <c r="L3054" s="79"/>
      <c r="M3054" s="79"/>
      <c r="N3054" s="80" t="s">
        <v>5772</v>
      </c>
      <c r="O3054" s="81"/>
      <c r="P3054" s="197" t="s">
        <v>5420</v>
      </c>
      <c r="Q3054" s="83" t="str">
        <f t="shared" ref="Q3054:Q3064" si="1048">IF(R3054="?","?","")</f>
        <v/>
      </c>
      <c r="R3054" s="83" t="str">
        <f t="shared" ref="R3054:R3064" si="1049">IF(AND(S3054="",T3054&gt;0),"?",IF(S3054="","◄",IF(T3054&gt;=1,"►","")))</f>
        <v>◄</v>
      </c>
      <c r="S3054" s="84"/>
      <c r="T3054" s="85"/>
      <c r="U3054" s="83" t="str">
        <f t="shared" ref="U3054:U3064" si="1050">IF(V3054="?","?","")</f>
        <v/>
      </c>
      <c r="V3054" s="83" t="str">
        <f t="shared" ref="V3054:V3064" si="1051">IF(AND(W3054="",X3054&gt;0),"?",IF(W3054="","◄",IF(X3054&gt;=1,"►","")))</f>
        <v>◄</v>
      </c>
      <c r="W3054" s="86"/>
      <c r="X3054" s="85"/>
      <c r="Y3054" s="457"/>
      <c r="Z3054" s="87"/>
      <c r="AA3054" s="521">
        <f t="shared" ref="AA3054:AA3064" si="1052">(S3054*Z3054)</f>
        <v>0</v>
      </c>
      <c r="AB3054" s="520">
        <f t="shared" ref="AB3054:AB3064" si="1053">(T3054*AA3054)</f>
        <v>0</v>
      </c>
      <c r="AC3054" s="88"/>
      <c r="AD3054" s="519">
        <f t="shared" ref="AD3054:AD3064" si="1054">(W3054*AC3054)</f>
        <v>0</v>
      </c>
      <c r="AE3054" s="522">
        <f t="shared" ref="AE3054:AE3064" si="1055">(X3054*AD3054)</f>
        <v>0</v>
      </c>
      <c r="AF3054" s="89" t="str">
        <f>IF(AG3054&gt;0,"ok","◄")</f>
        <v>◄</v>
      </c>
      <c r="AG3054" s="90"/>
      <c r="AH3054" s="89" t="str">
        <f>IF(AND(AI3054="",AJ3054&gt;0),"?",IF(AI3054="","◄",IF(AJ3054&gt;=1,"►","")))</f>
        <v>◄</v>
      </c>
      <c r="AI3054" s="91"/>
      <c r="AJ3054" s="92"/>
      <c r="AK3054" s="586"/>
      <c r="AL3054" s="587"/>
      <c r="AM3054" s="43"/>
      <c r="AN3054" s="27" t="s">
        <v>6</v>
      </c>
      <c r="AO3054" s="27" t="s">
        <v>6</v>
      </c>
      <c r="AP3054" s="516"/>
      <c r="AQ3054" s="516"/>
      <c r="AR3054" s="516"/>
      <c r="AS3054" s="516" t="s">
        <v>6</v>
      </c>
      <c r="AT3054" s="516" t="s">
        <v>6</v>
      </c>
      <c r="AU3054" s="516"/>
      <c r="AV3054" s="516" t="s">
        <v>6</v>
      </c>
      <c r="AW3054" s="516" t="s">
        <v>6</v>
      </c>
      <c r="AX3054" s="516"/>
      <c r="AY3054" s="516" t="s">
        <v>6</v>
      </c>
      <c r="AZ3054" s="516" t="s">
        <v>6</v>
      </c>
      <c r="BA3054" s="516"/>
      <c r="BB3054" s="516" t="s">
        <v>6</v>
      </c>
      <c r="BC3054" s="516" t="s">
        <v>6</v>
      </c>
      <c r="BD3054" s="516"/>
      <c r="BE3054" s="516" t="s">
        <v>6</v>
      </c>
      <c r="BF3054" s="516" t="s">
        <v>6</v>
      </c>
      <c r="BG3054" s="516"/>
      <c r="BH3054" s="516" t="s">
        <v>6</v>
      </c>
      <c r="BI3054" s="516" t="s">
        <v>6</v>
      </c>
      <c r="BJ3054" s="516"/>
      <c r="BK3054" s="516" t="s">
        <v>6</v>
      </c>
      <c r="BL3054" s="516" t="s">
        <v>6</v>
      </c>
      <c r="BM3054" s="516"/>
      <c r="BN3054" s="516" t="s">
        <v>6</v>
      </c>
      <c r="BO3054" s="516" t="s">
        <v>6</v>
      </c>
      <c r="BP3054" s="516"/>
      <c r="BQ3054" s="516" t="s">
        <v>6</v>
      </c>
      <c r="BR3054" s="516" t="s">
        <v>6</v>
      </c>
      <c r="BS3054" s="516"/>
      <c r="BT3054" s="516"/>
      <c r="BU3054" s="516"/>
      <c r="BV3054" s="516"/>
      <c r="BW3054" s="516"/>
      <c r="BX3054" s="516"/>
      <c r="BY3054" s="516"/>
      <c r="BZ3054" s="28"/>
      <c r="CA3054" s="24"/>
      <c r="CB3054" s="29"/>
      <c r="CC3054" s="29"/>
      <c r="CD3054" s="30"/>
      <c r="CE3054" s="29"/>
      <c r="CF3054" s="29"/>
      <c r="CG3054" s="31"/>
      <c r="CH3054" s="457"/>
      <c r="CI3054" s="23" t="s">
        <v>836</v>
      </c>
    </row>
    <row r="3055" spans="1:87" ht="15.6" thickTop="1" thickBot="1" x14ac:dyDescent="0.35">
      <c r="A3055" s="503"/>
      <c r="B3055" s="49"/>
      <c r="C3055" s="156">
        <f t="shared" si="1047"/>
        <v>0</v>
      </c>
      <c r="D3055" s="457"/>
      <c r="E3055" s="73"/>
      <c r="F3055" s="93">
        <v>2458</v>
      </c>
      <c r="G3055" s="302">
        <v>33604</v>
      </c>
      <c r="H3055" s="76">
        <v>2</v>
      </c>
      <c r="I3055" s="119"/>
      <c r="J3055" s="114"/>
      <c r="K3055" s="79"/>
      <c r="L3055" s="79"/>
      <c r="M3055" s="79"/>
      <c r="N3055" s="80" t="s">
        <v>5773</v>
      </c>
      <c r="O3055" s="81"/>
      <c r="P3055" s="197" t="s">
        <v>5420</v>
      </c>
      <c r="Q3055" s="83" t="str">
        <f t="shared" si="1048"/>
        <v/>
      </c>
      <c r="R3055" s="83" t="str">
        <f t="shared" si="1049"/>
        <v>◄</v>
      </c>
      <c r="S3055" s="84"/>
      <c r="T3055" s="85"/>
      <c r="U3055" s="83" t="str">
        <f t="shared" si="1050"/>
        <v/>
      </c>
      <c r="V3055" s="83" t="str">
        <f t="shared" si="1051"/>
        <v>◄</v>
      </c>
      <c r="W3055" s="86"/>
      <c r="X3055" s="85"/>
      <c r="Y3055" s="457"/>
      <c r="Z3055" s="87"/>
      <c r="AA3055" s="521">
        <f t="shared" si="1052"/>
        <v>0</v>
      </c>
      <c r="AB3055" s="520">
        <f t="shared" si="1053"/>
        <v>0</v>
      </c>
      <c r="AC3055" s="88"/>
      <c r="AD3055" s="519">
        <f t="shared" si="1054"/>
        <v>0</v>
      </c>
      <c r="AE3055" s="522">
        <f t="shared" si="1055"/>
        <v>0</v>
      </c>
      <c r="AF3055" s="44"/>
      <c r="AG3055" s="45"/>
      <c r="AH3055" s="44"/>
      <c r="AI3055" s="45"/>
      <c r="AJ3055" s="45"/>
      <c r="AK3055" s="45"/>
      <c r="AL3055" s="45"/>
      <c r="AM3055" s="43"/>
      <c r="AN3055" s="27" t="s">
        <v>6</v>
      </c>
      <c r="AO3055" s="27" t="s">
        <v>6</v>
      </c>
      <c r="AP3055" s="516"/>
      <c r="AQ3055" s="516"/>
      <c r="AR3055" s="516"/>
      <c r="AS3055" s="516" t="s">
        <v>6</v>
      </c>
      <c r="AT3055" s="516" t="s">
        <v>6</v>
      </c>
      <c r="AU3055" s="516"/>
      <c r="AV3055" s="516" t="s">
        <v>6</v>
      </c>
      <c r="AW3055" s="516" t="s">
        <v>6</v>
      </c>
      <c r="AX3055" s="516"/>
      <c r="AY3055" s="516" t="s">
        <v>6</v>
      </c>
      <c r="AZ3055" s="516" t="s">
        <v>6</v>
      </c>
      <c r="BA3055" s="516"/>
      <c r="BB3055" s="516" t="s">
        <v>6</v>
      </c>
      <c r="BC3055" s="516" t="s">
        <v>6</v>
      </c>
      <c r="BD3055" s="516"/>
      <c r="BE3055" s="516" t="s">
        <v>6</v>
      </c>
      <c r="BF3055" s="516" t="s">
        <v>6</v>
      </c>
      <c r="BG3055" s="516"/>
      <c r="BH3055" s="516" t="s">
        <v>6</v>
      </c>
      <c r="BI3055" s="516" t="s">
        <v>6</v>
      </c>
      <c r="BJ3055" s="516"/>
      <c r="BK3055" s="516" t="s">
        <v>6</v>
      </c>
      <c r="BL3055" s="516" t="s">
        <v>6</v>
      </c>
      <c r="BM3055" s="516"/>
      <c r="BN3055" s="516" t="s">
        <v>6</v>
      </c>
      <c r="BO3055" s="516" t="s">
        <v>6</v>
      </c>
      <c r="BP3055" s="516"/>
      <c r="BQ3055" s="516" t="s">
        <v>6</v>
      </c>
      <c r="BR3055" s="516" t="s">
        <v>6</v>
      </c>
      <c r="BS3055" s="516"/>
      <c r="BT3055" s="516"/>
      <c r="BU3055" s="516"/>
      <c r="BV3055" s="516"/>
      <c r="BW3055" s="516"/>
      <c r="BX3055" s="516"/>
      <c r="BY3055" s="516"/>
      <c r="BZ3055" s="28"/>
      <c r="CA3055" s="24"/>
      <c r="CB3055" s="29"/>
      <c r="CC3055" s="29"/>
      <c r="CD3055" s="30"/>
      <c r="CE3055" s="29"/>
      <c r="CF3055" s="29"/>
      <c r="CG3055" s="31"/>
      <c r="CH3055" s="457"/>
      <c r="CI3055" s="23" t="s">
        <v>836</v>
      </c>
    </row>
    <row r="3056" spans="1:87" ht="15.6" thickTop="1" thickBot="1" x14ac:dyDescent="0.35">
      <c r="A3056" s="503"/>
      <c r="B3056" s="49"/>
      <c r="C3056" s="156">
        <f t="shared" si="1047"/>
        <v>0</v>
      </c>
      <c r="D3056" s="457"/>
      <c r="E3056" s="73"/>
      <c r="F3056" s="93">
        <v>2459</v>
      </c>
      <c r="G3056" s="302">
        <v>33604</v>
      </c>
      <c r="H3056" s="76">
        <v>6</v>
      </c>
      <c r="I3056" s="119"/>
      <c r="J3056" s="114"/>
      <c r="K3056" s="79"/>
      <c r="L3056" s="79"/>
      <c r="M3056" s="79"/>
      <c r="N3056" s="80" t="s">
        <v>5774</v>
      </c>
      <c r="O3056" s="81"/>
      <c r="P3056" s="197" t="s">
        <v>5420</v>
      </c>
      <c r="Q3056" s="83" t="str">
        <f t="shared" si="1048"/>
        <v/>
      </c>
      <c r="R3056" s="83" t="str">
        <f t="shared" si="1049"/>
        <v>◄</v>
      </c>
      <c r="S3056" s="84"/>
      <c r="T3056" s="85"/>
      <c r="U3056" s="83" t="str">
        <f t="shared" si="1050"/>
        <v/>
      </c>
      <c r="V3056" s="83" t="str">
        <f t="shared" si="1051"/>
        <v>◄</v>
      </c>
      <c r="W3056" s="86"/>
      <c r="X3056" s="85"/>
      <c r="Y3056" s="457"/>
      <c r="Z3056" s="87"/>
      <c r="AA3056" s="521">
        <f t="shared" si="1052"/>
        <v>0</v>
      </c>
      <c r="AB3056" s="520">
        <f t="shared" si="1053"/>
        <v>0</v>
      </c>
      <c r="AC3056" s="88"/>
      <c r="AD3056" s="519">
        <f t="shared" si="1054"/>
        <v>0</v>
      </c>
      <c r="AE3056" s="522">
        <f t="shared" si="1055"/>
        <v>0</v>
      </c>
      <c r="AF3056" s="44"/>
      <c r="AG3056" s="45"/>
      <c r="AH3056" s="44"/>
      <c r="AI3056" s="45"/>
      <c r="AJ3056" s="45"/>
      <c r="AK3056" s="45"/>
      <c r="AL3056" s="45"/>
      <c r="AM3056" s="43"/>
      <c r="AN3056" s="27" t="s">
        <v>6</v>
      </c>
      <c r="AO3056" s="27" t="s">
        <v>6</v>
      </c>
      <c r="AP3056" s="516"/>
      <c r="AQ3056" s="516"/>
      <c r="AR3056" s="516"/>
      <c r="AS3056" s="516" t="s">
        <v>6</v>
      </c>
      <c r="AT3056" s="516" t="s">
        <v>6</v>
      </c>
      <c r="AU3056" s="516"/>
      <c r="AV3056" s="516" t="s">
        <v>6</v>
      </c>
      <c r="AW3056" s="516" t="s">
        <v>6</v>
      </c>
      <c r="AX3056" s="516"/>
      <c r="AY3056" s="516" t="s">
        <v>6</v>
      </c>
      <c r="AZ3056" s="516" t="s">
        <v>6</v>
      </c>
      <c r="BA3056" s="516"/>
      <c r="BB3056" s="516" t="s">
        <v>6</v>
      </c>
      <c r="BC3056" s="516" t="s">
        <v>6</v>
      </c>
      <c r="BD3056" s="516"/>
      <c r="BE3056" s="516" t="s">
        <v>6</v>
      </c>
      <c r="BF3056" s="516" t="s">
        <v>6</v>
      </c>
      <c r="BG3056" s="516"/>
      <c r="BH3056" s="516" t="s">
        <v>6</v>
      </c>
      <c r="BI3056" s="516" t="s">
        <v>6</v>
      </c>
      <c r="BJ3056" s="516"/>
      <c r="BK3056" s="516" t="s">
        <v>6</v>
      </c>
      <c r="BL3056" s="516" t="s">
        <v>6</v>
      </c>
      <c r="BM3056" s="516"/>
      <c r="BN3056" s="516" t="s">
        <v>6</v>
      </c>
      <c r="BO3056" s="516" t="s">
        <v>6</v>
      </c>
      <c r="BP3056" s="516"/>
      <c r="BQ3056" s="516" t="s">
        <v>6</v>
      </c>
      <c r="BR3056" s="516" t="s">
        <v>6</v>
      </c>
      <c r="BS3056" s="516"/>
      <c r="BT3056" s="516"/>
      <c r="BU3056" s="516"/>
      <c r="BV3056" s="516"/>
      <c r="BW3056" s="516"/>
      <c r="BX3056" s="516"/>
      <c r="BY3056" s="516"/>
      <c r="BZ3056" s="28"/>
      <c r="CA3056" s="24"/>
      <c r="CB3056" s="29"/>
      <c r="CC3056" s="29"/>
      <c r="CD3056" s="30"/>
      <c r="CE3056" s="29"/>
      <c r="CF3056" s="29"/>
      <c r="CG3056" s="31"/>
      <c r="CH3056" s="457"/>
      <c r="CI3056" s="23" t="s">
        <v>836</v>
      </c>
    </row>
    <row r="3057" spans="1:87" ht="15.6" thickTop="1" thickBot="1" x14ac:dyDescent="0.35">
      <c r="A3057" s="503"/>
      <c r="B3057" s="49"/>
      <c r="C3057" s="156">
        <f t="shared" si="1047"/>
        <v>0</v>
      </c>
      <c r="D3057" s="457"/>
      <c r="E3057" s="73"/>
      <c r="F3057" s="93">
        <v>2460</v>
      </c>
      <c r="G3057" s="302">
        <v>33604</v>
      </c>
      <c r="H3057" s="76">
        <v>8</v>
      </c>
      <c r="I3057" s="119"/>
      <c r="J3057" s="114"/>
      <c r="K3057" s="79"/>
      <c r="L3057" s="79"/>
      <c r="M3057" s="79"/>
      <c r="N3057" s="80" t="s">
        <v>5775</v>
      </c>
      <c r="O3057" s="81"/>
      <c r="P3057" s="197" t="s">
        <v>5420</v>
      </c>
      <c r="Q3057" s="83" t="str">
        <f t="shared" si="1048"/>
        <v/>
      </c>
      <c r="R3057" s="83" t="str">
        <f t="shared" si="1049"/>
        <v>◄</v>
      </c>
      <c r="S3057" s="84"/>
      <c r="T3057" s="85"/>
      <c r="U3057" s="83" t="str">
        <f t="shared" si="1050"/>
        <v/>
      </c>
      <c r="V3057" s="83" t="str">
        <f t="shared" si="1051"/>
        <v>◄</v>
      </c>
      <c r="W3057" s="86"/>
      <c r="X3057" s="85"/>
      <c r="Y3057" s="457"/>
      <c r="Z3057" s="87"/>
      <c r="AA3057" s="521">
        <f t="shared" si="1052"/>
        <v>0</v>
      </c>
      <c r="AB3057" s="520">
        <f t="shared" si="1053"/>
        <v>0</v>
      </c>
      <c r="AC3057" s="88"/>
      <c r="AD3057" s="519">
        <f t="shared" si="1054"/>
        <v>0</v>
      </c>
      <c r="AE3057" s="522">
        <f t="shared" si="1055"/>
        <v>0</v>
      </c>
      <c r="AF3057" s="44"/>
      <c r="AG3057" s="45"/>
      <c r="AH3057" s="44"/>
      <c r="AI3057" s="45"/>
      <c r="AJ3057" s="45"/>
      <c r="AK3057" s="45"/>
      <c r="AL3057" s="45"/>
      <c r="AM3057" s="43"/>
      <c r="AN3057" s="27" t="s">
        <v>6</v>
      </c>
      <c r="AO3057" s="27" t="s">
        <v>6</v>
      </c>
      <c r="AP3057" s="516"/>
      <c r="AQ3057" s="516"/>
      <c r="AR3057" s="516"/>
      <c r="AS3057" s="516" t="s">
        <v>6</v>
      </c>
      <c r="AT3057" s="516" t="s">
        <v>6</v>
      </c>
      <c r="AU3057" s="516"/>
      <c r="AV3057" s="516" t="s">
        <v>6</v>
      </c>
      <c r="AW3057" s="516" t="s">
        <v>6</v>
      </c>
      <c r="AX3057" s="516"/>
      <c r="AY3057" s="516" t="s">
        <v>6</v>
      </c>
      <c r="AZ3057" s="516" t="s">
        <v>6</v>
      </c>
      <c r="BA3057" s="516"/>
      <c r="BB3057" s="516" t="s">
        <v>6</v>
      </c>
      <c r="BC3057" s="516" t="s">
        <v>6</v>
      </c>
      <c r="BD3057" s="516"/>
      <c r="BE3057" s="516" t="s">
        <v>6</v>
      </c>
      <c r="BF3057" s="516" t="s">
        <v>6</v>
      </c>
      <c r="BG3057" s="516"/>
      <c r="BH3057" s="516" t="s">
        <v>6</v>
      </c>
      <c r="BI3057" s="516" t="s">
        <v>6</v>
      </c>
      <c r="BJ3057" s="516"/>
      <c r="BK3057" s="516" t="s">
        <v>6</v>
      </c>
      <c r="BL3057" s="516" t="s">
        <v>6</v>
      </c>
      <c r="BM3057" s="516"/>
      <c r="BN3057" s="516" t="s">
        <v>6</v>
      </c>
      <c r="BO3057" s="516" t="s">
        <v>6</v>
      </c>
      <c r="BP3057" s="516"/>
      <c r="BQ3057" s="516" t="s">
        <v>6</v>
      </c>
      <c r="BR3057" s="516" t="s">
        <v>6</v>
      </c>
      <c r="BS3057" s="516"/>
      <c r="BT3057" s="516"/>
      <c r="BU3057" s="516"/>
      <c r="BV3057" s="516"/>
      <c r="BW3057" s="516"/>
      <c r="BX3057" s="516"/>
      <c r="BY3057" s="516"/>
      <c r="BZ3057" s="28"/>
      <c r="CA3057" s="24"/>
      <c r="CB3057" s="29"/>
      <c r="CC3057" s="29"/>
      <c r="CD3057" s="30"/>
      <c r="CE3057" s="29"/>
      <c r="CF3057" s="29"/>
      <c r="CG3057" s="31"/>
      <c r="CH3057" s="457"/>
      <c r="CI3057" s="23" t="s">
        <v>836</v>
      </c>
    </row>
    <row r="3058" spans="1:87" ht="15.6" thickTop="1" thickBot="1" x14ac:dyDescent="0.35">
      <c r="A3058" s="503"/>
      <c r="B3058" s="49"/>
      <c r="C3058" s="156">
        <f t="shared" si="1047"/>
        <v>0</v>
      </c>
      <c r="D3058" s="457"/>
      <c r="E3058" s="73"/>
      <c r="F3058" s="93">
        <v>2461</v>
      </c>
      <c r="G3058" s="302">
        <v>33604</v>
      </c>
      <c r="H3058" s="76">
        <v>10</v>
      </c>
      <c r="I3058" s="119"/>
      <c r="J3058" s="114"/>
      <c r="K3058" s="79"/>
      <c r="L3058" s="79"/>
      <c r="M3058" s="79"/>
      <c r="N3058" s="80" t="s">
        <v>5776</v>
      </c>
      <c r="O3058" s="81"/>
      <c r="P3058" s="197" t="s">
        <v>5420</v>
      </c>
      <c r="Q3058" s="83" t="str">
        <f t="shared" si="1048"/>
        <v/>
      </c>
      <c r="R3058" s="83" t="str">
        <f t="shared" si="1049"/>
        <v>◄</v>
      </c>
      <c r="S3058" s="84"/>
      <c r="T3058" s="85"/>
      <c r="U3058" s="83" t="str">
        <f t="shared" si="1050"/>
        <v/>
      </c>
      <c r="V3058" s="83" t="str">
        <f t="shared" si="1051"/>
        <v>◄</v>
      </c>
      <c r="W3058" s="86"/>
      <c r="X3058" s="85"/>
      <c r="Y3058" s="457"/>
      <c r="Z3058" s="87"/>
      <c r="AA3058" s="521">
        <f t="shared" si="1052"/>
        <v>0</v>
      </c>
      <c r="AB3058" s="520">
        <f t="shared" si="1053"/>
        <v>0</v>
      </c>
      <c r="AC3058" s="88"/>
      <c r="AD3058" s="519">
        <f t="shared" si="1054"/>
        <v>0</v>
      </c>
      <c r="AE3058" s="522">
        <f t="shared" si="1055"/>
        <v>0</v>
      </c>
      <c r="AF3058" s="44"/>
      <c r="AG3058" s="45"/>
      <c r="AH3058" s="44"/>
      <c r="AI3058" s="45"/>
      <c r="AJ3058" s="45"/>
      <c r="AK3058" s="45"/>
      <c r="AL3058" s="45"/>
      <c r="AM3058" s="43"/>
      <c r="AN3058" s="27" t="s">
        <v>6</v>
      </c>
      <c r="AO3058" s="27" t="s">
        <v>6</v>
      </c>
      <c r="AP3058" s="516"/>
      <c r="AQ3058" s="516"/>
      <c r="AR3058" s="516"/>
      <c r="AS3058" s="516" t="s">
        <v>6</v>
      </c>
      <c r="AT3058" s="516" t="s">
        <v>6</v>
      </c>
      <c r="AU3058" s="516"/>
      <c r="AV3058" s="516" t="s">
        <v>6</v>
      </c>
      <c r="AW3058" s="516" t="s">
        <v>6</v>
      </c>
      <c r="AX3058" s="516"/>
      <c r="AY3058" s="516" t="s">
        <v>6</v>
      </c>
      <c r="AZ3058" s="516" t="s">
        <v>6</v>
      </c>
      <c r="BA3058" s="516"/>
      <c r="BB3058" s="516" t="s">
        <v>6</v>
      </c>
      <c r="BC3058" s="516" t="s">
        <v>6</v>
      </c>
      <c r="BD3058" s="516"/>
      <c r="BE3058" s="516" t="s">
        <v>6</v>
      </c>
      <c r="BF3058" s="516" t="s">
        <v>6</v>
      </c>
      <c r="BG3058" s="516"/>
      <c r="BH3058" s="516" t="s">
        <v>6</v>
      </c>
      <c r="BI3058" s="516" t="s">
        <v>6</v>
      </c>
      <c r="BJ3058" s="516"/>
      <c r="BK3058" s="516" t="s">
        <v>6</v>
      </c>
      <c r="BL3058" s="516" t="s">
        <v>6</v>
      </c>
      <c r="BM3058" s="516"/>
      <c r="BN3058" s="516" t="s">
        <v>6</v>
      </c>
      <c r="BO3058" s="516" t="s">
        <v>6</v>
      </c>
      <c r="BP3058" s="516"/>
      <c r="BQ3058" s="516" t="s">
        <v>6</v>
      </c>
      <c r="BR3058" s="516" t="s">
        <v>6</v>
      </c>
      <c r="BS3058" s="516"/>
      <c r="BT3058" s="516"/>
      <c r="BU3058" s="516"/>
      <c r="BV3058" s="516"/>
      <c r="BW3058" s="516"/>
      <c r="BX3058" s="516"/>
      <c r="BY3058" s="516"/>
      <c r="BZ3058" s="28"/>
      <c r="CA3058" s="24"/>
      <c r="CB3058" s="29"/>
      <c r="CC3058" s="29"/>
      <c r="CD3058" s="30"/>
      <c r="CE3058" s="29"/>
      <c r="CF3058" s="29"/>
      <c r="CG3058" s="31"/>
      <c r="CH3058" s="457"/>
      <c r="CI3058" s="23" t="s">
        <v>836</v>
      </c>
    </row>
    <row r="3059" spans="1:87" ht="15.6" thickTop="1" thickBot="1" x14ac:dyDescent="0.35">
      <c r="A3059" s="503"/>
      <c r="B3059" s="49"/>
      <c r="C3059" s="156">
        <f t="shared" si="1047"/>
        <v>0</v>
      </c>
      <c r="D3059" s="457"/>
      <c r="E3059" s="73"/>
      <c r="F3059" s="107" t="s">
        <v>5777</v>
      </c>
      <c r="G3059" s="302">
        <v>33604</v>
      </c>
      <c r="H3059" s="76">
        <v>8</v>
      </c>
      <c r="I3059" s="119"/>
      <c r="J3059" s="114"/>
      <c r="K3059" s="79"/>
      <c r="L3059" s="79"/>
      <c r="M3059" s="79"/>
      <c r="N3059" s="80" t="s">
        <v>5778</v>
      </c>
      <c r="O3059" s="335" t="s">
        <v>5682</v>
      </c>
      <c r="P3059" s="197" t="s">
        <v>5779</v>
      </c>
      <c r="Q3059" s="83" t="str">
        <f t="shared" si="1048"/>
        <v/>
      </c>
      <c r="R3059" s="83" t="str">
        <f t="shared" si="1049"/>
        <v>◄</v>
      </c>
      <c r="S3059" s="84"/>
      <c r="T3059" s="85"/>
      <c r="U3059" s="83" t="str">
        <f t="shared" si="1050"/>
        <v/>
      </c>
      <c r="V3059" s="83" t="str">
        <f t="shared" si="1051"/>
        <v>◄</v>
      </c>
      <c r="W3059" s="86"/>
      <c r="X3059" s="85"/>
      <c r="Y3059" s="457"/>
      <c r="Z3059" s="87"/>
      <c r="AA3059" s="521">
        <f t="shared" si="1052"/>
        <v>0</v>
      </c>
      <c r="AB3059" s="520">
        <f t="shared" si="1053"/>
        <v>0</v>
      </c>
      <c r="AC3059" s="88"/>
      <c r="AD3059" s="519">
        <f t="shared" si="1054"/>
        <v>0</v>
      </c>
      <c r="AE3059" s="522">
        <f t="shared" si="1055"/>
        <v>0</v>
      </c>
      <c r="AF3059" s="44"/>
      <c r="AG3059" s="45"/>
      <c r="AH3059" s="44"/>
      <c r="AI3059" s="45"/>
      <c r="AJ3059" s="45"/>
      <c r="AK3059" s="45"/>
      <c r="AL3059" s="45"/>
      <c r="AM3059" s="43"/>
      <c r="AN3059" s="27" t="s">
        <v>6</v>
      </c>
      <c r="AO3059" s="27" t="s">
        <v>6</v>
      </c>
      <c r="AP3059" s="516"/>
      <c r="AQ3059" s="516"/>
      <c r="AR3059" s="516"/>
      <c r="AS3059" s="516" t="s">
        <v>6</v>
      </c>
      <c r="AT3059" s="516" t="s">
        <v>6</v>
      </c>
      <c r="AU3059" s="516"/>
      <c r="AV3059" s="516" t="s">
        <v>6</v>
      </c>
      <c r="AW3059" s="516" t="s">
        <v>6</v>
      </c>
      <c r="AX3059" s="516"/>
      <c r="AY3059" s="516" t="s">
        <v>6</v>
      </c>
      <c r="AZ3059" s="516" t="s">
        <v>6</v>
      </c>
      <c r="BA3059" s="516"/>
      <c r="BB3059" s="516" t="s">
        <v>6</v>
      </c>
      <c r="BC3059" s="516" t="s">
        <v>6</v>
      </c>
      <c r="BD3059" s="516"/>
      <c r="BE3059" s="516" t="s">
        <v>6</v>
      </c>
      <c r="BF3059" s="516" t="s">
        <v>6</v>
      </c>
      <c r="BG3059" s="516"/>
      <c r="BH3059" s="516" t="s">
        <v>6</v>
      </c>
      <c r="BI3059" s="516" t="s">
        <v>6</v>
      </c>
      <c r="BJ3059" s="516"/>
      <c r="BK3059" s="516" t="s">
        <v>6</v>
      </c>
      <c r="BL3059" s="516" t="s">
        <v>6</v>
      </c>
      <c r="BM3059" s="516"/>
      <c r="BN3059" s="516" t="s">
        <v>6</v>
      </c>
      <c r="BO3059" s="516" t="s">
        <v>6</v>
      </c>
      <c r="BP3059" s="516"/>
      <c r="BQ3059" s="516" t="s">
        <v>6</v>
      </c>
      <c r="BR3059" s="516" t="s">
        <v>6</v>
      </c>
      <c r="BS3059" s="516"/>
      <c r="BT3059" s="516"/>
      <c r="BU3059" s="516"/>
      <c r="BV3059" s="516"/>
      <c r="BW3059" s="516"/>
      <c r="BX3059" s="516"/>
      <c r="BY3059" s="516"/>
      <c r="BZ3059" s="28"/>
      <c r="CA3059" s="24"/>
      <c r="CB3059" s="29"/>
      <c r="CC3059" s="29"/>
      <c r="CD3059" s="30"/>
      <c r="CE3059" s="29"/>
      <c r="CF3059" s="29"/>
      <c r="CG3059" s="31"/>
      <c r="CH3059" s="457"/>
      <c r="CI3059" s="23" t="s">
        <v>836</v>
      </c>
    </row>
    <row r="3060" spans="1:87" ht="15.6" thickTop="1" thickBot="1" x14ac:dyDescent="0.35">
      <c r="A3060" s="503"/>
      <c r="B3060" s="49"/>
      <c r="C3060" s="156">
        <f t="shared" si="1047"/>
        <v>0</v>
      </c>
      <c r="D3060" s="457"/>
      <c r="E3060" s="73"/>
      <c r="F3060" s="107" t="s">
        <v>5780</v>
      </c>
      <c r="G3060" s="302">
        <v>33604</v>
      </c>
      <c r="H3060" s="76">
        <v>1</v>
      </c>
      <c r="I3060" s="119"/>
      <c r="J3060" s="114"/>
      <c r="K3060" s="79"/>
      <c r="L3060" s="79"/>
      <c r="M3060" s="79"/>
      <c r="N3060" s="80" t="s">
        <v>5772</v>
      </c>
      <c r="O3060" s="81"/>
      <c r="P3060" s="197" t="s">
        <v>5781</v>
      </c>
      <c r="Q3060" s="83" t="str">
        <f t="shared" si="1048"/>
        <v/>
      </c>
      <c r="R3060" s="83" t="str">
        <f t="shared" si="1049"/>
        <v>◄</v>
      </c>
      <c r="S3060" s="84"/>
      <c r="T3060" s="85"/>
      <c r="U3060" s="83" t="str">
        <f t="shared" si="1050"/>
        <v/>
      </c>
      <c r="V3060" s="83" t="str">
        <f t="shared" si="1051"/>
        <v>◄</v>
      </c>
      <c r="W3060" s="86"/>
      <c r="X3060" s="85"/>
      <c r="Y3060" s="457"/>
      <c r="Z3060" s="87"/>
      <c r="AA3060" s="521">
        <f t="shared" si="1052"/>
        <v>0</v>
      </c>
      <c r="AB3060" s="520">
        <f t="shared" si="1053"/>
        <v>0</v>
      </c>
      <c r="AC3060" s="88"/>
      <c r="AD3060" s="519">
        <f t="shared" si="1054"/>
        <v>0</v>
      </c>
      <c r="AE3060" s="522">
        <f t="shared" si="1055"/>
        <v>0</v>
      </c>
      <c r="AF3060" s="44"/>
      <c r="AG3060" s="45"/>
      <c r="AH3060" s="44"/>
      <c r="AI3060" s="45"/>
      <c r="AJ3060" s="45"/>
      <c r="AK3060" s="45"/>
      <c r="AL3060" s="45"/>
      <c r="AM3060" s="43"/>
      <c r="AN3060" s="27" t="s">
        <v>6</v>
      </c>
      <c r="AO3060" s="27" t="s">
        <v>6</v>
      </c>
      <c r="AP3060" s="516"/>
      <c r="AQ3060" s="516"/>
      <c r="AR3060" s="516"/>
      <c r="AS3060" s="516" t="s">
        <v>6</v>
      </c>
      <c r="AT3060" s="516" t="s">
        <v>6</v>
      </c>
      <c r="AU3060" s="516"/>
      <c r="AV3060" s="516" t="s">
        <v>6</v>
      </c>
      <c r="AW3060" s="516" t="s">
        <v>6</v>
      </c>
      <c r="AX3060" s="516"/>
      <c r="AY3060" s="516" t="s">
        <v>6</v>
      </c>
      <c r="AZ3060" s="516" t="s">
        <v>6</v>
      </c>
      <c r="BA3060" s="516"/>
      <c r="BB3060" s="516" t="s">
        <v>6</v>
      </c>
      <c r="BC3060" s="516" t="s">
        <v>6</v>
      </c>
      <c r="BD3060" s="516"/>
      <c r="BE3060" s="516" t="s">
        <v>6</v>
      </c>
      <c r="BF3060" s="516" t="s">
        <v>6</v>
      </c>
      <c r="BG3060" s="516"/>
      <c r="BH3060" s="516" t="s">
        <v>6</v>
      </c>
      <c r="BI3060" s="516" t="s">
        <v>6</v>
      </c>
      <c r="BJ3060" s="516"/>
      <c r="BK3060" s="516" t="s">
        <v>6</v>
      </c>
      <c r="BL3060" s="516" t="s">
        <v>6</v>
      </c>
      <c r="BM3060" s="516"/>
      <c r="BN3060" s="516" t="s">
        <v>6</v>
      </c>
      <c r="BO3060" s="516" t="s">
        <v>6</v>
      </c>
      <c r="BP3060" s="516"/>
      <c r="BQ3060" s="516" t="s">
        <v>6</v>
      </c>
      <c r="BR3060" s="516" t="s">
        <v>6</v>
      </c>
      <c r="BS3060" s="516"/>
      <c r="BT3060" s="516"/>
      <c r="BU3060" s="516"/>
      <c r="BV3060" s="516"/>
      <c r="BW3060" s="516"/>
      <c r="BX3060" s="516"/>
      <c r="BY3060" s="516"/>
      <c r="BZ3060" s="28"/>
      <c r="CA3060" s="24"/>
      <c r="CB3060" s="29"/>
      <c r="CC3060" s="29"/>
      <c r="CD3060" s="30"/>
      <c r="CE3060" s="29"/>
      <c r="CF3060" s="29"/>
      <c r="CG3060" s="31"/>
      <c r="CH3060" s="457"/>
      <c r="CI3060" s="23" t="s">
        <v>836</v>
      </c>
    </row>
    <row r="3061" spans="1:87" ht="15.6" thickTop="1" thickBot="1" x14ac:dyDescent="0.35">
      <c r="A3061" s="503"/>
      <c r="B3061" s="49"/>
      <c r="C3061" s="156">
        <f t="shared" si="1047"/>
        <v>0</v>
      </c>
      <c r="D3061" s="457"/>
      <c r="E3061" s="73"/>
      <c r="F3061" s="107" t="s">
        <v>5782</v>
      </c>
      <c r="G3061" s="302">
        <v>33604</v>
      </c>
      <c r="H3061" s="76">
        <v>1</v>
      </c>
      <c r="I3061" s="119"/>
      <c r="J3061" s="114"/>
      <c r="K3061" s="79"/>
      <c r="L3061" s="79"/>
      <c r="M3061" s="79"/>
      <c r="N3061" s="80" t="s">
        <v>5772</v>
      </c>
      <c r="O3061" s="81"/>
      <c r="P3061" s="197" t="s">
        <v>5783</v>
      </c>
      <c r="Q3061" s="83" t="str">
        <f t="shared" si="1048"/>
        <v/>
      </c>
      <c r="R3061" s="83" t="str">
        <f t="shared" si="1049"/>
        <v>◄</v>
      </c>
      <c r="S3061" s="84"/>
      <c r="T3061" s="85"/>
      <c r="U3061" s="83" t="str">
        <f t="shared" si="1050"/>
        <v/>
      </c>
      <c r="V3061" s="83" t="str">
        <f t="shared" si="1051"/>
        <v>◄</v>
      </c>
      <c r="W3061" s="86"/>
      <c r="X3061" s="85"/>
      <c r="Y3061" s="457"/>
      <c r="Z3061" s="87"/>
      <c r="AA3061" s="521">
        <f t="shared" si="1052"/>
        <v>0</v>
      </c>
      <c r="AB3061" s="520">
        <f t="shared" si="1053"/>
        <v>0</v>
      </c>
      <c r="AC3061" s="88"/>
      <c r="AD3061" s="519">
        <f t="shared" si="1054"/>
        <v>0</v>
      </c>
      <c r="AE3061" s="522">
        <f t="shared" si="1055"/>
        <v>0</v>
      </c>
      <c r="AF3061" s="44"/>
      <c r="AG3061" s="45"/>
      <c r="AH3061" s="44"/>
      <c r="AI3061" s="45"/>
      <c r="AJ3061" s="45"/>
      <c r="AK3061" s="45"/>
      <c r="AL3061" s="45"/>
      <c r="AM3061" s="43"/>
      <c r="AN3061" s="27" t="s">
        <v>6</v>
      </c>
      <c r="AO3061" s="27" t="s">
        <v>6</v>
      </c>
      <c r="AP3061" s="516"/>
      <c r="AQ3061" s="516"/>
      <c r="AR3061" s="516"/>
      <c r="AS3061" s="516" t="s">
        <v>6</v>
      </c>
      <c r="AT3061" s="516" t="s">
        <v>6</v>
      </c>
      <c r="AU3061" s="516"/>
      <c r="AV3061" s="516" t="s">
        <v>6</v>
      </c>
      <c r="AW3061" s="516" t="s">
        <v>6</v>
      </c>
      <c r="AX3061" s="516"/>
      <c r="AY3061" s="516" t="s">
        <v>6</v>
      </c>
      <c r="AZ3061" s="516" t="s">
        <v>6</v>
      </c>
      <c r="BA3061" s="516"/>
      <c r="BB3061" s="516" t="s">
        <v>6</v>
      </c>
      <c r="BC3061" s="516" t="s">
        <v>6</v>
      </c>
      <c r="BD3061" s="516"/>
      <c r="BE3061" s="516" t="s">
        <v>6</v>
      </c>
      <c r="BF3061" s="516" t="s">
        <v>6</v>
      </c>
      <c r="BG3061" s="516"/>
      <c r="BH3061" s="516" t="s">
        <v>6</v>
      </c>
      <c r="BI3061" s="516" t="s">
        <v>6</v>
      </c>
      <c r="BJ3061" s="516"/>
      <c r="BK3061" s="516" t="s">
        <v>6</v>
      </c>
      <c r="BL3061" s="516" t="s">
        <v>6</v>
      </c>
      <c r="BM3061" s="516"/>
      <c r="BN3061" s="516" t="s">
        <v>6</v>
      </c>
      <c r="BO3061" s="516" t="s">
        <v>6</v>
      </c>
      <c r="BP3061" s="516"/>
      <c r="BQ3061" s="516" t="s">
        <v>6</v>
      </c>
      <c r="BR3061" s="516" t="s">
        <v>6</v>
      </c>
      <c r="BS3061" s="516"/>
      <c r="BT3061" s="516"/>
      <c r="BU3061" s="516"/>
      <c r="BV3061" s="516"/>
      <c r="BW3061" s="516"/>
      <c r="BX3061" s="516"/>
      <c r="BY3061" s="516"/>
      <c r="BZ3061" s="28"/>
      <c r="CA3061" s="24"/>
      <c r="CB3061" s="29"/>
      <c r="CC3061" s="29"/>
      <c r="CD3061" s="30"/>
      <c r="CE3061" s="29"/>
      <c r="CF3061" s="29"/>
      <c r="CG3061" s="31"/>
      <c r="CH3061" s="457"/>
      <c r="CI3061" s="23" t="s">
        <v>836</v>
      </c>
    </row>
    <row r="3062" spans="1:87" ht="15.6" thickTop="1" thickBot="1" x14ac:dyDescent="0.35">
      <c r="A3062" s="503"/>
      <c r="B3062" s="49"/>
      <c r="C3062" s="156">
        <f t="shared" si="1047"/>
        <v>0</v>
      </c>
      <c r="D3062" s="457"/>
      <c r="E3062" s="73"/>
      <c r="F3062" s="107" t="s">
        <v>5784</v>
      </c>
      <c r="G3062" s="302">
        <v>33604</v>
      </c>
      <c r="H3062" s="76">
        <v>6</v>
      </c>
      <c r="I3062" s="119"/>
      <c r="J3062" s="114"/>
      <c r="K3062" s="79"/>
      <c r="L3062" s="79"/>
      <c r="M3062" s="79"/>
      <c r="N3062" s="80" t="s">
        <v>5774</v>
      </c>
      <c r="O3062" s="81"/>
      <c r="P3062" s="197" t="s">
        <v>5781</v>
      </c>
      <c r="Q3062" s="83" t="str">
        <f t="shared" si="1048"/>
        <v/>
      </c>
      <c r="R3062" s="83" t="str">
        <f t="shared" si="1049"/>
        <v>◄</v>
      </c>
      <c r="S3062" s="84"/>
      <c r="T3062" s="85"/>
      <c r="U3062" s="83" t="str">
        <f t="shared" si="1050"/>
        <v/>
      </c>
      <c r="V3062" s="83" t="str">
        <f t="shared" si="1051"/>
        <v>◄</v>
      </c>
      <c r="W3062" s="86"/>
      <c r="X3062" s="85"/>
      <c r="Y3062" s="457"/>
      <c r="Z3062" s="87"/>
      <c r="AA3062" s="521">
        <f t="shared" si="1052"/>
        <v>0</v>
      </c>
      <c r="AB3062" s="520">
        <f t="shared" si="1053"/>
        <v>0</v>
      </c>
      <c r="AC3062" s="88"/>
      <c r="AD3062" s="519">
        <f t="shared" si="1054"/>
        <v>0</v>
      </c>
      <c r="AE3062" s="522">
        <f t="shared" si="1055"/>
        <v>0</v>
      </c>
      <c r="AF3062" s="44"/>
      <c r="AG3062" s="45"/>
      <c r="AH3062" s="44"/>
      <c r="AI3062" s="45"/>
      <c r="AJ3062" s="45"/>
      <c r="AK3062" s="45"/>
      <c r="AL3062" s="45"/>
      <c r="AM3062" s="43"/>
      <c r="AN3062" s="27" t="s">
        <v>6</v>
      </c>
      <c r="AO3062" s="27" t="s">
        <v>6</v>
      </c>
      <c r="AP3062" s="516"/>
      <c r="AQ3062" s="516"/>
      <c r="AR3062" s="516"/>
      <c r="AS3062" s="516" t="s">
        <v>6</v>
      </c>
      <c r="AT3062" s="516" t="s">
        <v>6</v>
      </c>
      <c r="AU3062" s="516"/>
      <c r="AV3062" s="516" t="s">
        <v>6</v>
      </c>
      <c r="AW3062" s="516" t="s">
        <v>6</v>
      </c>
      <c r="AX3062" s="516"/>
      <c r="AY3062" s="516" t="s">
        <v>6</v>
      </c>
      <c r="AZ3062" s="516" t="s">
        <v>6</v>
      </c>
      <c r="BA3062" s="516"/>
      <c r="BB3062" s="516" t="s">
        <v>6</v>
      </c>
      <c r="BC3062" s="516" t="s">
        <v>6</v>
      </c>
      <c r="BD3062" s="516"/>
      <c r="BE3062" s="516" t="s">
        <v>6</v>
      </c>
      <c r="BF3062" s="516" t="s">
        <v>6</v>
      </c>
      <c r="BG3062" s="516"/>
      <c r="BH3062" s="516" t="s">
        <v>6</v>
      </c>
      <c r="BI3062" s="516" t="s">
        <v>6</v>
      </c>
      <c r="BJ3062" s="516"/>
      <c r="BK3062" s="516" t="s">
        <v>6</v>
      </c>
      <c r="BL3062" s="516" t="s">
        <v>6</v>
      </c>
      <c r="BM3062" s="516"/>
      <c r="BN3062" s="516" t="s">
        <v>6</v>
      </c>
      <c r="BO3062" s="516" t="s">
        <v>6</v>
      </c>
      <c r="BP3062" s="516"/>
      <c r="BQ3062" s="516" t="s">
        <v>6</v>
      </c>
      <c r="BR3062" s="516" t="s">
        <v>6</v>
      </c>
      <c r="BS3062" s="516"/>
      <c r="BT3062" s="516"/>
      <c r="BU3062" s="516"/>
      <c r="BV3062" s="516"/>
      <c r="BW3062" s="516"/>
      <c r="BX3062" s="516"/>
      <c r="BY3062" s="516"/>
      <c r="BZ3062" s="28"/>
      <c r="CA3062" s="24"/>
      <c r="CB3062" s="29"/>
      <c r="CC3062" s="29"/>
      <c r="CD3062" s="30"/>
      <c r="CE3062" s="29"/>
      <c r="CF3062" s="29"/>
      <c r="CG3062" s="31"/>
      <c r="CH3062" s="457"/>
      <c r="CI3062" s="23" t="s">
        <v>836</v>
      </c>
    </row>
    <row r="3063" spans="1:87" ht="15.6" thickTop="1" thickBot="1" x14ac:dyDescent="0.35">
      <c r="A3063" s="503"/>
      <c r="B3063" s="49"/>
      <c r="C3063" s="156">
        <f t="shared" si="1047"/>
        <v>0</v>
      </c>
      <c r="D3063" s="457"/>
      <c r="E3063" s="73"/>
      <c r="F3063" s="107" t="s">
        <v>5785</v>
      </c>
      <c r="G3063" s="302">
        <v>33604</v>
      </c>
      <c r="H3063" s="76">
        <v>8</v>
      </c>
      <c r="I3063" s="119"/>
      <c r="J3063" s="114"/>
      <c r="K3063" s="79"/>
      <c r="L3063" s="79"/>
      <c r="M3063" s="79"/>
      <c r="N3063" s="80" t="s">
        <v>5775</v>
      </c>
      <c r="O3063" s="81"/>
      <c r="P3063" s="197" t="s">
        <v>5781</v>
      </c>
      <c r="Q3063" s="83" t="str">
        <f t="shared" si="1048"/>
        <v/>
      </c>
      <c r="R3063" s="83" t="str">
        <f t="shared" si="1049"/>
        <v>◄</v>
      </c>
      <c r="S3063" s="84"/>
      <c r="T3063" s="85"/>
      <c r="U3063" s="83" t="str">
        <f t="shared" si="1050"/>
        <v/>
      </c>
      <c r="V3063" s="83" t="str">
        <f t="shared" si="1051"/>
        <v>◄</v>
      </c>
      <c r="W3063" s="86"/>
      <c r="X3063" s="85"/>
      <c r="Y3063" s="457"/>
      <c r="Z3063" s="87"/>
      <c r="AA3063" s="521">
        <f t="shared" si="1052"/>
        <v>0</v>
      </c>
      <c r="AB3063" s="520">
        <f t="shared" si="1053"/>
        <v>0</v>
      </c>
      <c r="AC3063" s="88"/>
      <c r="AD3063" s="519">
        <f t="shared" si="1054"/>
        <v>0</v>
      </c>
      <c r="AE3063" s="522">
        <f t="shared" si="1055"/>
        <v>0</v>
      </c>
      <c r="AF3063" s="44"/>
      <c r="AG3063" s="45"/>
      <c r="AH3063" s="44"/>
      <c r="AI3063" s="45"/>
      <c r="AJ3063" s="45"/>
      <c r="AK3063" s="45"/>
      <c r="AL3063" s="45"/>
      <c r="AM3063" s="43"/>
      <c r="AN3063" s="27" t="s">
        <v>6</v>
      </c>
      <c r="AO3063" s="27" t="s">
        <v>6</v>
      </c>
      <c r="AP3063" s="516"/>
      <c r="AQ3063" s="516"/>
      <c r="AR3063" s="516"/>
      <c r="AS3063" s="516" t="s">
        <v>6</v>
      </c>
      <c r="AT3063" s="516" t="s">
        <v>6</v>
      </c>
      <c r="AU3063" s="516"/>
      <c r="AV3063" s="516" t="s">
        <v>6</v>
      </c>
      <c r="AW3063" s="516" t="s">
        <v>6</v>
      </c>
      <c r="AX3063" s="516"/>
      <c r="AY3063" s="516" t="s">
        <v>6</v>
      </c>
      <c r="AZ3063" s="516" t="s">
        <v>6</v>
      </c>
      <c r="BA3063" s="516"/>
      <c r="BB3063" s="516" t="s">
        <v>6</v>
      </c>
      <c r="BC3063" s="516" t="s">
        <v>6</v>
      </c>
      <c r="BD3063" s="516"/>
      <c r="BE3063" s="516" t="s">
        <v>6</v>
      </c>
      <c r="BF3063" s="516" t="s">
        <v>6</v>
      </c>
      <c r="BG3063" s="516"/>
      <c r="BH3063" s="516" t="s">
        <v>6</v>
      </c>
      <c r="BI3063" s="516" t="s">
        <v>6</v>
      </c>
      <c r="BJ3063" s="516"/>
      <c r="BK3063" s="516" t="s">
        <v>6</v>
      </c>
      <c r="BL3063" s="516" t="s">
        <v>6</v>
      </c>
      <c r="BM3063" s="516"/>
      <c r="BN3063" s="516" t="s">
        <v>6</v>
      </c>
      <c r="BO3063" s="516" t="s">
        <v>6</v>
      </c>
      <c r="BP3063" s="516"/>
      <c r="BQ3063" s="516" t="s">
        <v>6</v>
      </c>
      <c r="BR3063" s="516" t="s">
        <v>6</v>
      </c>
      <c r="BS3063" s="516"/>
      <c r="BT3063" s="516"/>
      <c r="BU3063" s="516"/>
      <c r="BV3063" s="516"/>
      <c r="BW3063" s="516"/>
      <c r="BX3063" s="516"/>
      <c r="BY3063" s="516"/>
      <c r="BZ3063" s="28"/>
      <c r="CA3063" s="24"/>
      <c r="CB3063" s="29"/>
      <c r="CC3063" s="29"/>
      <c r="CD3063" s="30"/>
      <c r="CE3063" s="29"/>
      <c r="CF3063" s="29"/>
      <c r="CG3063" s="31"/>
      <c r="CH3063" s="457"/>
      <c r="CI3063" s="23" t="s">
        <v>836</v>
      </c>
    </row>
    <row r="3064" spans="1:87" ht="15.6" thickTop="1" thickBot="1" x14ac:dyDescent="0.35">
      <c r="A3064" s="503"/>
      <c r="B3064" s="49"/>
      <c r="C3064" s="156">
        <f t="shared" si="1047"/>
        <v>0</v>
      </c>
      <c r="D3064" s="457"/>
      <c r="E3064" s="73"/>
      <c r="F3064" s="107" t="s">
        <v>5786</v>
      </c>
      <c r="G3064" s="302">
        <v>33604</v>
      </c>
      <c r="H3064" s="76">
        <v>8</v>
      </c>
      <c r="I3064" s="119"/>
      <c r="J3064" s="114"/>
      <c r="K3064" s="79"/>
      <c r="L3064" s="79"/>
      <c r="M3064" s="79"/>
      <c r="N3064" s="80" t="s">
        <v>5775</v>
      </c>
      <c r="O3064" s="81"/>
      <c r="P3064" s="197" t="s">
        <v>5783</v>
      </c>
      <c r="Q3064" s="83" t="str">
        <f t="shared" si="1048"/>
        <v/>
      </c>
      <c r="R3064" s="83" t="str">
        <f t="shared" si="1049"/>
        <v>◄</v>
      </c>
      <c r="S3064" s="84"/>
      <c r="T3064" s="85"/>
      <c r="U3064" s="83" t="str">
        <f t="shared" si="1050"/>
        <v/>
      </c>
      <c r="V3064" s="83" t="str">
        <f t="shared" si="1051"/>
        <v>◄</v>
      </c>
      <c r="W3064" s="86"/>
      <c r="X3064" s="85"/>
      <c r="Y3064" s="457"/>
      <c r="Z3064" s="87"/>
      <c r="AA3064" s="521">
        <f t="shared" si="1052"/>
        <v>0</v>
      </c>
      <c r="AB3064" s="520">
        <f t="shared" si="1053"/>
        <v>0</v>
      </c>
      <c r="AC3064" s="88"/>
      <c r="AD3064" s="519">
        <f t="shared" si="1054"/>
        <v>0</v>
      </c>
      <c r="AE3064" s="522">
        <f t="shared" si="1055"/>
        <v>0</v>
      </c>
      <c r="AF3064" s="44"/>
      <c r="AG3064" s="45"/>
      <c r="AH3064" s="44"/>
      <c r="AI3064" s="45"/>
      <c r="AJ3064" s="45"/>
      <c r="AK3064" s="45"/>
      <c r="AL3064" s="45"/>
      <c r="AM3064" s="43"/>
      <c r="AN3064" s="27" t="s">
        <v>6</v>
      </c>
      <c r="AO3064" s="27" t="s">
        <v>6</v>
      </c>
      <c r="AP3064" s="516"/>
      <c r="AQ3064" s="516"/>
      <c r="AR3064" s="516"/>
      <c r="AS3064" s="516" t="s">
        <v>6</v>
      </c>
      <c r="AT3064" s="516" t="s">
        <v>6</v>
      </c>
      <c r="AU3064" s="516"/>
      <c r="AV3064" s="516" t="s">
        <v>6</v>
      </c>
      <c r="AW3064" s="516" t="s">
        <v>6</v>
      </c>
      <c r="AX3064" s="516"/>
      <c r="AY3064" s="516" t="s">
        <v>6</v>
      </c>
      <c r="AZ3064" s="516" t="s">
        <v>6</v>
      </c>
      <c r="BA3064" s="516"/>
      <c r="BB3064" s="516" t="s">
        <v>6</v>
      </c>
      <c r="BC3064" s="516" t="s">
        <v>6</v>
      </c>
      <c r="BD3064" s="516"/>
      <c r="BE3064" s="516" t="s">
        <v>6</v>
      </c>
      <c r="BF3064" s="516" t="s">
        <v>6</v>
      </c>
      <c r="BG3064" s="516"/>
      <c r="BH3064" s="516" t="s">
        <v>6</v>
      </c>
      <c r="BI3064" s="516" t="s">
        <v>6</v>
      </c>
      <c r="BJ3064" s="516"/>
      <c r="BK3064" s="516" t="s">
        <v>6</v>
      </c>
      <c r="BL3064" s="516" t="s">
        <v>6</v>
      </c>
      <c r="BM3064" s="516"/>
      <c r="BN3064" s="516" t="s">
        <v>6</v>
      </c>
      <c r="BO3064" s="516" t="s">
        <v>6</v>
      </c>
      <c r="BP3064" s="516"/>
      <c r="BQ3064" s="516" t="s">
        <v>6</v>
      </c>
      <c r="BR3064" s="516" t="s">
        <v>6</v>
      </c>
      <c r="BS3064" s="516"/>
      <c r="BT3064" s="516"/>
      <c r="BU3064" s="516"/>
      <c r="BV3064" s="516"/>
      <c r="BW3064" s="516"/>
      <c r="BX3064" s="516"/>
      <c r="BY3064" s="516"/>
      <c r="BZ3064" s="28"/>
      <c r="CA3064" s="24"/>
      <c r="CB3064" s="29"/>
      <c r="CC3064" s="29"/>
      <c r="CD3064" s="30"/>
      <c r="CE3064" s="29"/>
      <c r="CF3064" s="29"/>
      <c r="CG3064" s="31"/>
      <c r="CH3064" s="457"/>
      <c r="CI3064" s="23" t="s">
        <v>836</v>
      </c>
    </row>
    <row r="3065" spans="1:87" ht="16.8" customHeight="1" thickTop="1" thickBot="1" x14ac:dyDescent="0.35">
      <c r="A3065" s="505" t="str">
        <f>IF(COUNTIF(B3066:B3069,"x")&gt;0,"x","")</f>
        <v/>
      </c>
      <c r="B3065" s="57"/>
      <c r="C3065" s="510" t="str">
        <f>A3065</f>
        <v/>
      </c>
      <c r="D3065" s="66">
        <f>ROWS(D3066:D3069)-1</f>
        <v>3</v>
      </c>
      <c r="E3065" s="58" t="s">
        <v>5787</v>
      </c>
      <c r="F3065" s="59"/>
      <c r="G3065" s="301"/>
      <c r="H3065" s="6"/>
      <c r="I3065" s="18"/>
      <c r="J3065" s="6"/>
      <c r="K3065" s="18"/>
      <c r="L3065" s="18"/>
      <c r="M3065" s="18"/>
      <c r="N3065" s="46"/>
      <c r="O3065" s="60" t="s">
        <v>5788</v>
      </c>
      <c r="P3065" s="334" t="s">
        <v>7261</v>
      </c>
      <c r="Q3065" s="143"/>
      <c r="R3065" s="63" t="str">
        <f>IF(COUNTIF(Q3066:Q3069,"?")&gt;0,"?",IF(AND(S3065="◄",T3065="►"),"◄►",IF(S3065="◄","◄",IF(T3065="►","►",""))))</f>
        <v>◄</v>
      </c>
      <c r="S3065" s="64" t="str">
        <f>IF(SUM(S3066:S3069)+1=ROWS(S3066:S3069)-COUNTIF(S3066:S3069,"-"),"","◄")</f>
        <v>◄</v>
      </c>
      <c r="T3065" s="65" t="str">
        <f>IF(SUM(T3066:T3069)&gt;0,"►","")</f>
        <v/>
      </c>
      <c r="U3065" s="146"/>
      <c r="V3065" s="63" t="str">
        <f>IF(COUNTIF(U3066:U3069,"?")&gt;0,"?",IF(AND(W3065="◄",X3065="►"),"◄►",IF(W3065="◄","◄",IF(X3065="►","►",""))))</f>
        <v>◄</v>
      </c>
      <c r="W3065" s="64" t="str">
        <f>IF(SUM(W3066:W3069)+1=ROWS(W3066:W3069)-COUNTIF(W3066:W3069,"-"),"","◄")</f>
        <v>◄</v>
      </c>
      <c r="X3065" s="65" t="str">
        <f>IF(SUM(X3066:X3069)&gt;0,"►","")</f>
        <v/>
      </c>
      <c r="Y3065" s="66">
        <f>ROWS(Y3066:Y3069)-1</f>
        <v>3</v>
      </c>
      <c r="Z3065" s="67">
        <f>SUM(Z3066:Z3069)-Z3069</f>
        <v>0</v>
      </c>
      <c r="AA3065" s="68" t="s">
        <v>840</v>
      </c>
      <c r="AB3065" s="69"/>
      <c r="AC3065" s="67">
        <f>SUM(AC3066:AC3069)-AC3069</f>
        <v>0</v>
      </c>
      <c r="AD3065" s="68" t="s">
        <v>840</v>
      </c>
      <c r="AE3065" s="69"/>
      <c r="AF3065" s="70" t="str">
        <f>IF(AG3065="◄","◄",IF(AG3065="ok","►",""))</f>
        <v>◄</v>
      </c>
      <c r="AG3065" s="71" t="str">
        <f>IF(AG3066&gt;0,"OK","◄")</f>
        <v>◄</v>
      </c>
      <c r="AH3065" s="62" t="str">
        <f>IF(AND(AI3065="◄",AJ3065="►"),"◄?►",IF(AI3065="◄","◄",IF(AJ3065="►","►","")))</f>
        <v>◄</v>
      </c>
      <c r="AI3065" s="64" t="str">
        <f>IF(AI3066&gt;0,"","◄")</f>
        <v>◄</v>
      </c>
      <c r="AJ3065" s="65" t="str">
        <f>IF(SUM(AJ3066:AJ3068)&gt;0,"►","")</f>
        <v/>
      </c>
      <c r="AK3065" s="570">
        <f>G3066</f>
        <v>33604</v>
      </c>
      <c r="AL3065" s="572" t="str">
        <f>P3065</f>
        <v>▬ folder Nr. 10  /  92 ▬</v>
      </c>
      <c r="AM3065" s="43"/>
      <c r="AN3065" s="1" t="str">
        <f>IF(AO3065="","",IF(COUNTIF(AN3066,"ok"),"","◄"))</f>
        <v>◄</v>
      </c>
      <c r="AO3065" s="9" t="str">
        <f>IF(COUNTIF(AP3065:BR3065,"◄")&gt;0,"◄","")</f>
        <v>◄</v>
      </c>
      <c r="AP3065" s="250" t="str">
        <f>IF(AP3066="-","",IF(AP3066&gt;0,"","◄"))</f>
        <v>◄</v>
      </c>
      <c r="AQ3065" s="251"/>
      <c r="AR3065" s="517">
        <f>IF(ISNONTEXT(AR3066)=TRUE,"_",1)</f>
        <v>1</v>
      </c>
      <c r="AS3065" s="250" t="str">
        <f>IF(AS3066="-","",IF(AS3066&gt;0,"","◄"))</f>
        <v>◄</v>
      </c>
      <c r="AT3065" s="251"/>
      <c r="AU3065" s="517">
        <f>IF(ISNONTEXT(AU3066)=TRUE,"_",AR3065+1)</f>
        <v>2</v>
      </c>
      <c r="AV3065" s="250" t="str">
        <f>IF(AV3066="-","",IF(AV3066&gt;0,"","◄"))</f>
        <v>◄</v>
      </c>
      <c r="AW3065" s="251"/>
      <c r="AX3065" s="517">
        <f>IF(ISNONTEXT(AX3066)=TRUE,"_",AU3065+1)</f>
        <v>3</v>
      </c>
      <c r="AY3065" s="250" t="str">
        <f>IF(AY3066="-","",IF(AY3066&gt;0,"","◄"))</f>
        <v>◄</v>
      </c>
      <c r="AZ3065" s="251"/>
      <c r="BA3065" s="517">
        <f>IF(ISNONTEXT(BA3066)=TRUE,"_",AX3065+1)</f>
        <v>4</v>
      </c>
      <c r="BB3065" s="250" t="str">
        <f>IF(BB3066="-","",IF(BB3066&gt;0,"","◄"))</f>
        <v>◄</v>
      </c>
      <c r="BC3065" s="251"/>
      <c r="BD3065" s="517">
        <f>IF(ISNONTEXT(BD3066)=TRUE,"_",BA3065+1)</f>
        <v>5</v>
      </c>
      <c r="BE3065" s="250" t="str">
        <f>IF(BE3066="-","",IF(BE3066&gt;0,"","◄"))</f>
        <v/>
      </c>
      <c r="BF3065" s="251"/>
      <c r="BG3065" s="517" t="str">
        <f>IF(ISNONTEXT(BG3066)=TRUE,"_",BD3065+1)</f>
        <v>_</v>
      </c>
      <c r="BH3065" s="250" t="str">
        <f>IF(BH3066="-","",IF(BH3066&gt;0,"","◄"))</f>
        <v/>
      </c>
      <c r="BI3065" s="251"/>
      <c r="BJ3065" s="517" t="str">
        <f>IF(ISNONTEXT(BJ3066)=TRUE,"_",BG3065+1)</f>
        <v>_</v>
      </c>
      <c r="BK3065" s="563" t="str">
        <f>IF(BK3066="-","",IF(BK3066&gt;0,"","◄"))</f>
        <v/>
      </c>
      <c r="BL3065" s="564"/>
      <c r="BM3065" s="517" t="str">
        <f>IF(ISNONTEXT(BM3066)=TRUE,"_",BJ3065+1)</f>
        <v>_</v>
      </c>
      <c r="BN3065" s="563" t="str">
        <f>IF(BN3066="-","",IF(BN3066&gt;0,"","◄"))</f>
        <v/>
      </c>
      <c r="BO3065" s="564"/>
      <c r="BP3065" s="517" t="str">
        <f>IF(ISNONTEXT(BP3066)=TRUE,"_",BM3065+1)</f>
        <v>_</v>
      </c>
      <c r="BQ3065" s="563" t="str">
        <f>IF(BQ3066="-","",IF(BQ3066&gt;0,"","◄"))</f>
        <v/>
      </c>
      <c r="BR3065" s="564"/>
      <c r="BS3065" s="517" t="str">
        <f>IF(ISNONTEXT(BS3066)=TRUE,"_",BP3065+1)</f>
        <v>_</v>
      </c>
      <c r="BT3065" s="563" t="str">
        <f>IF(BT3066="-","",IF(BT3066&gt;0,"","◄"))</f>
        <v>◄</v>
      </c>
      <c r="BU3065" s="564"/>
      <c r="BV3065" s="517" t="str">
        <f>IF(ISNONTEXT(BV3066)=TRUE,"_",1)</f>
        <v>_</v>
      </c>
      <c r="BW3065" s="563" t="str">
        <f>IF(BW3066="-","",IF(BW3066&gt;0,"","◄"))</f>
        <v>◄</v>
      </c>
      <c r="BX3065" s="564"/>
      <c r="BY3065" s="517" t="str">
        <f>IF(ISNONTEXT(BY3066)=TRUE,"_",BV3065+1)</f>
        <v>_</v>
      </c>
      <c r="BZ3065" s="26"/>
      <c r="CA3065" s="24"/>
      <c r="CB3065" s="25" t="str">
        <f>IF(CB3066&gt;0,"►","")</f>
        <v/>
      </c>
      <c r="CC3065" s="25" t="str">
        <f>IF(CC3066&gt;0,"►","")</f>
        <v/>
      </c>
      <c r="CD3065" s="517" t="str">
        <f>IF(ISNONTEXT(CD3066)=TRUE,"_",1)</f>
        <v>_</v>
      </c>
      <c r="CE3065" s="25" t="str">
        <f>IF(CE3066&gt;0,"►","")</f>
        <v/>
      </c>
      <c r="CF3065" s="25" t="str">
        <f>IF(CF3066&gt;0,"►","")</f>
        <v/>
      </c>
      <c r="CG3065" s="517" t="str">
        <f>IF(ISNONTEXT(CG3066)=TRUE,"_",CD3065+1)</f>
        <v>_</v>
      </c>
      <c r="CH3065" s="66">
        <f>ROWS(CH3066:CH3069)-1</f>
        <v>3</v>
      </c>
      <c r="CI3065" s="23" t="s">
        <v>836</v>
      </c>
    </row>
    <row r="3066" spans="1:87" ht="15" thickBot="1" x14ac:dyDescent="0.35">
      <c r="A3066" s="503"/>
      <c r="B3066" s="49"/>
      <c r="C3066" s="156">
        <f>B3066</f>
        <v>0</v>
      </c>
      <c r="D3066" s="457"/>
      <c r="E3066" s="73"/>
      <c r="F3066" s="74" t="s">
        <v>5789</v>
      </c>
      <c r="G3066" s="300">
        <v>33604</v>
      </c>
      <c r="H3066" s="76">
        <v>11</v>
      </c>
      <c r="I3066" s="119"/>
      <c r="J3066" s="114"/>
      <c r="K3066" s="79"/>
      <c r="L3066" s="79"/>
      <c r="M3066" s="79"/>
      <c r="N3066" s="80" t="s">
        <v>5790</v>
      </c>
      <c r="O3066" s="81"/>
      <c r="P3066" s="306"/>
      <c r="Q3066" s="83" t="str">
        <f>IF(R3066="?","?","")</f>
        <v/>
      </c>
      <c r="R3066" s="83" t="str">
        <f>IF(AND(S3066="",T3066&gt;0),"?",IF(S3066="","◄",IF(T3066&gt;=1,"►","")))</f>
        <v>◄</v>
      </c>
      <c r="S3066" s="84"/>
      <c r="T3066" s="85"/>
      <c r="U3066" s="83" t="str">
        <f>IF(V3066="?","?","")</f>
        <v/>
      </c>
      <c r="V3066" s="83" t="str">
        <f>IF(AND(W3066="",X3066&gt;0),"?",IF(W3066="","◄",IF(X3066&gt;=1,"►","")))</f>
        <v>◄</v>
      </c>
      <c r="W3066" s="86"/>
      <c r="X3066" s="85"/>
      <c r="Y3066" s="457"/>
      <c r="Z3066" s="87"/>
      <c r="AA3066" s="521">
        <f t="shared" ref="AA3066:AB3068" si="1056">(S3066*Z3066)</f>
        <v>0</v>
      </c>
      <c r="AB3066" s="520">
        <f t="shared" si="1056"/>
        <v>0</v>
      </c>
      <c r="AC3066" s="88"/>
      <c r="AD3066" s="519">
        <f t="shared" ref="AD3066:AE3068" si="1057">(W3066*AC3066)</f>
        <v>0</v>
      </c>
      <c r="AE3066" s="522">
        <f t="shared" si="1057"/>
        <v>0</v>
      </c>
      <c r="AF3066" s="89" t="str">
        <f>IF(AG3066&gt;0,"ok","◄")</f>
        <v>◄</v>
      </c>
      <c r="AG3066" s="90"/>
      <c r="AH3066" s="89" t="str">
        <f>IF(AND(AI3066="",AJ3066&gt;0),"?",IF(AI3066="","◄",IF(AJ3066&gt;=1,"►","")))</f>
        <v>◄</v>
      </c>
      <c r="AI3066" s="91"/>
      <c r="AJ3066" s="92"/>
      <c r="AK3066" s="586"/>
      <c r="AL3066" s="587"/>
      <c r="AM3066" s="43"/>
      <c r="AN3066" s="3" t="s">
        <v>3</v>
      </c>
      <c r="AO3066" s="12" t="s">
        <v>1</v>
      </c>
      <c r="AP3066" s="13"/>
      <c r="AQ3066" s="14"/>
      <c r="AR3066" s="15" t="s">
        <v>404</v>
      </c>
      <c r="AS3066" s="13"/>
      <c r="AT3066" s="14"/>
      <c r="AU3066" s="15" t="s">
        <v>35</v>
      </c>
      <c r="AV3066" s="13"/>
      <c r="AW3066" s="14"/>
      <c r="AX3066" s="15" t="s">
        <v>353</v>
      </c>
      <c r="AY3066" s="13"/>
      <c r="AZ3066" s="14"/>
      <c r="BA3066" s="15" t="s">
        <v>504</v>
      </c>
      <c r="BB3066" s="13"/>
      <c r="BC3066" s="14"/>
      <c r="BD3066" s="15" t="s">
        <v>603</v>
      </c>
      <c r="BE3066" s="516" t="s">
        <v>6</v>
      </c>
      <c r="BF3066" s="516" t="s">
        <v>6</v>
      </c>
      <c r="BG3066" s="516"/>
      <c r="BH3066" s="516" t="s">
        <v>6</v>
      </c>
      <c r="BI3066" s="516" t="s">
        <v>6</v>
      </c>
      <c r="BJ3066" s="516"/>
      <c r="BK3066" s="516" t="s">
        <v>6</v>
      </c>
      <c r="BL3066" s="516" t="s">
        <v>6</v>
      </c>
      <c r="BM3066" s="516"/>
      <c r="BN3066" s="516" t="s">
        <v>6</v>
      </c>
      <c r="BO3066" s="516" t="s">
        <v>6</v>
      </c>
      <c r="BP3066" s="516"/>
      <c r="BQ3066" s="516" t="s">
        <v>6</v>
      </c>
      <c r="BR3066" s="516" t="s">
        <v>6</v>
      </c>
      <c r="BS3066" s="516"/>
      <c r="BT3066" s="32"/>
      <c r="BU3066" s="33"/>
      <c r="BV3066" s="34"/>
      <c r="BW3066" s="32"/>
      <c r="BX3066" s="33"/>
      <c r="BY3066" s="34"/>
      <c r="BZ3066" s="35"/>
      <c r="CA3066" s="24"/>
      <c r="CB3066" s="36"/>
      <c r="CC3066" s="33"/>
      <c r="CD3066" s="37"/>
      <c r="CE3066" s="36"/>
      <c r="CF3066" s="38"/>
      <c r="CG3066" s="39"/>
      <c r="CH3066" s="457"/>
      <c r="CI3066" s="23" t="s">
        <v>836</v>
      </c>
    </row>
    <row r="3067" spans="1:87" ht="15.6" thickTop="1" thickBot="1" x14ac:dyDescent="0.35">
      <c r="A3067" s="503"/>
      <c r="B3067" s="49"/>
      <c r="C3067" s="156">
        <f>B3067</f>
        <v>0</v>
      </c>
      <c r="D3067" s="457"/>
      <c r="E3067" s="73"/>
      <c r="F3067" s="93">
        <v>2463</v>
      </c>
      <c r="G3067" s="302">
        <v>33604</v>
      </c>
      <c r="H3067" s="76">
        <v>15</v>
      </c>
      <c r="I3067" s="119"/>
      <c r="J3067" s="114"/>
      <c r="K3067" s="79"/>
      <c r="L3067" s="79"/>
      <c r="M3067" s="79"/>
      <c r="N3067" s="80" t="s">
        <v>5791</v>
      </c>
      <c r="O3067" s="81"/>
      <c r="P3067" s="306"/>
      <c r="Q3067" s="83" t="str">
        <f>IF(R3067="?","?","")</f>
        <v/>
      </c>
      <c r="R3067" s="83" t="str">
        <f>IF(AND(S3067="",T3067&gt;0),"?",IF(S3067="","◄",IF(T3067&gt;=1,"►","")))</f>
        <v>◄</v>
      </c>
      <c r="S3067" s="84"/>
      <c r="T3067" s="85"/>
      <c r="U3067" s="83" t="str">
        <f>IF(V3067="?","?","")</f>
        <v/>
      </c>
      <c r="V3067" s="83" t="str">
        <f>IF(AND(W3067="",X3067&gt;0),"?",IF(W3067="","◄",IF(X3067&gt;=1,"►","")))</f>
        <v>◄</v>
      </c>
      <c r="W3067" s="86"/>
      <c r="X3067" s="85"/>
      <c r="Y3067" s="457"/>
      <c r="Z3067" s="87"/>
      <c r="AA3067" s="521">
        <f t="shared" si="1056"/>
        <v>0</v>
      </c>
      <c r="AB3067" s="520">
        <f t="shared" si="1056"/>
        <v>0</v>
      </c>
      <c r="AC3067" s="88"/>
      <c r="AD3067" s="519">
        <f t="shared" si="1057"/>
        <v>0</v>
      </c>
      <c r="AE3067" s="522">
        <f t="shared" si="1057"/>
        <v>0</v>
      </c>
      <c r="AF3067" s="44"/>
      <c r="AG3067" s="45"/>
      <c r="AH3067" s="44"/>
      <c r="AI3067" s="45"/>
      <c r="AJ3067" s="45"/>
      <c r="AK3067" s="45"/>
      <c r="AL3067" s="45"/>
      <c r="AM3067" s="43"/>
      <c r="AN3067" s="27" t="s">
        <v>6</v>
      </c>
      <c r="AO3067" s="27" t="s">
        <v>6</v>
      </c>
      <c r="AP3067" s="516"/>
      <c r="AQ3067" s="516"/>
      <c r="AR3067" s="516"/>
      <c r="AS3067" s="516" t="s">
        <v>6</v>
      </c>
      <c r="AT3067" s="516" t="s">
        <v>6</v>
      </c>
      <c r="AU3067" s="516"/>
      <c r="AV3067" s="516" t="s">
        <v>6</v>
      </c>
      <c r="AW3067" s="516" t="s">
        <v>6</v>
      </c>
      <c r="AX3067" s="516"/>
      <c r="AY3067" s="516" t="s">
        <v>6</v>
      </c>
      <c r="AZ3067" s="516" t="s">
        <v>6</v>
      </c>
      <c r="BA3067" s="516"/>
      <c r="BB3067" s="516" t="s">
        <v>6</v>
      </c>
      <c r="BC3067" s="516" t="s">
        <v>6</v>
      </c>
      <c r="BD3067" s="516"/>
      <c r="BE3067" s="516" t="s">
        <v>6</v>
      </c>
      <c r="BF3067" s="516" t="s">
        <v>6</v>
      </c>
      <c r="BG3067" s="516"/>
      <c r="BH3067" s="516" t="s">
        <v>6</v>
      </c>
      <c r="BI3067" s="516" t="s">
        <v>6</v>
      </c>
      <c r="BJ3067" s="516"/>
      <c r="BK3067" s="516" t="s">
        <v>6</v>
      </c>
      <c r="BL3067" s="516" t="s">
        <v>6</v>
      </c>
      <c r="BM3067" s="516"/>
      <c r="BN3067" s="516" t="s">
        <v>6</v>
      </c>
      <c r="BO3067" s="516" t="s">
        <v>6</v>
      </c>
      <c r="BP3067" s="516"/>
      <c r="BQ3067" s="516" t="s">
        <v>6</v>
      </c>
      <c r="BR3067" s="516" t="s">
        <v>6</v>
      </c>
      <c r="BS3067" s="516"/>
      <c r="BT3067" s="516"/>
      <c r="BU3067" s="516"/>
      <c r="BV3067" s="516"/>
      <c r="BW3067" s="516"/>
      <c r="BX3067" s="516"/>
      <c r="BY3067" s="516"/>
      <c r="BZ3067" s="28"/>
      <c r="CA3067" s="24"/>
      <c r="CB3067" s="29"/>
      <c r="CC3067" s="29"/>
      <c r="CD3067" s="30"/>
      <c r="CE3067" s="29"/>
      <c r="CF3067" s="29"/>
      <c r="CG3067" s="31"/>
      <c r="CH3067" s="457"/>
      <c r="CI3067" s="23" t="s">
        <v>836</v>
      </c>
    </row>
    <row r="3068" spans="1:87" ht="26.4" thickTop="1" thickBot="1" x14ac:dyDescent="0.35">
      <c r="A3068" s="503"/>
      <c r="B3068" s="49"/>
      <c r="C3068" s="156">
        <f>B3068</f>
        <v>0</v>
      </c>
      <c r="D3068" s="457"/>
      <c r="E3068" s="73"/>
      <c r="F3068" s="93">
        <v>2464</v>
      </c>
      <c r="G3068" s="302">
        <v>33604</v>
      </c>
      <c r="H3068" s="76">
        <v>30</v>
      </c>
      <c r="I3068" s="119"/>
      <c r="J3068" s="114"/>
      <c r="K3068" s="79"/>
      <c r="L3068" s="79"/>
      <c r="M3068" s="79"/>
      <c r="N3068" s="80" t="s">
        <v>5792</v>
      </c>
      <c r="O3068" s="81"/>
      <c r="P3068" s="306"/>
      <c r="Q3068" s="83" t="str">
        <f>IF(R3068="?","?","")</f>
        <v/>
      </c>
      <c r="R3068" s="83" t="str">
        <f>IF(AND(S3068="",T3068&gt;0),"?",IF(S3068="","◄",IF(T3068&gt;=1,"►","")))</f>
        <v>◄</v>
      </c>
      <c r="S3068" s="84"/>
      <c r="T3068" s="85"/>
      <c r="U3068" s="83" t="str">
        <f>IF(V3068="?","?","")</f>
        <v/>
      </c>
      <c r="V3068" s="83" t="str">
        <f>IF(AND(W3068="",X3068&gt;0),"?",IF(W3068="","◄",IF(X3068&gt;=1,"►","")))</f>
        <v>◄</v>
      </c>
      <c r="W3068" s="86"/>
      <c r="X3068" s="85"/>
      <c r="Y3068" s="457"/>
      <c r="Z3068" s="87"/>
      <c r="AA3068" s="521">
        <f t="shared" si="1056"/>
        <v>0</v>
      </c>
      <c r="AB3068" s="520">
        <f t="shared" si="1056"/>
        <v>0</v>
      </c>
      <c r="AC3068" s="88"/>
      <c r="AD3068" s="519">
        <f t="shared" si="1057"/>
        <v>0</v>
      </c>
      <c r="AE3068" s="522">
        <f t="shared" si="1057"/>
        <v>0</v>
      </c>
      <c r="AF3068" s="44"/>
      <c r="AG3068" s="45"/>
      <c r="AH3068" s="44"/>
      <c r="AI3068" s="45"/>
      <c r="AJ3068" s="45"/>
      <c r="AK3068" s="45"/>
      <c r="AL3068" s="45"/>
      <c r="AM3068" s="43"/>
      <c r="AN3068" s="27" t="s">
        <v>6</v>
      </c>
      <c r="AO3068" s="27" t="s">
        <v>6</v>
      </c>
      <c r="AP3068" s="516"/>
      <c r="AQ3068" s="516"/>
      <c r="AR3068" s="516"/>
      <c r="AS3068" s="516" t="s">
        <v>6</v>
      </c>
      <c r="AT3068" s="516" t="s">
        <v>6</v>
      </c>
      <c r="AU3068" s="516"/>
      <c r="AV3068" s="516" t="s">
        <v>6</v>
      </c>
      <c r="AW3068" s="516" t="s">
        <v>6</v>
      </c>
      <c r="AX3068" s="516"/>
      <c r="AY3068" s="516" t="s">
        <v>6</v>
      </c>
      <c r="AZ3068" s="516" t="s">
        <v>6</v>
      </c>
      <c r="BA3068" s="516"/>
      <c r="BB3068" s="516" t="s">
        <v>6</v>
      </c>
      <c r="BC3068" s="516" t="s">
        <v>6</v>
      </c>
      <c r="BD3068" s="516"/>
      <c r="BE3068" s="516" t="s">
        <v>6</v>
      </c>
      <c r="BF3068" s="516" t="s">
        <v>6</v>
      </c>
      <c r="BG3068" s="516"/>
      <c r="BH3068" s="516" t="s">
        <v>6</v>
      </c>
      <c r="BI3068" s="516" t="s">
        <v>6</v>
      </c>
      <c r="BJ3068" s="516"/>
      <c r="BK3068" s="516" t="s">
        <v>6</v>
      </c>
      <c r="BL3068" s="516" t="s">
        <v>6</v>
      </c>
      <c r="BM3068" s="516"/>
      <c r="BN3068" s="516" t="s">
        <v>6</v>
      </c>
      <c r="BO3068" s="516" t="s">
        <v>6</v>
      </c>
      <c r="BP3068" s="516"/>
      <c r="BQ3068" s="516" t="s">
        <v>6</v>
      </c>
      <c r="BR3068" s="516" t="s">
        <v>6</v>
      </c>
      <c r="BS3068" s="516"/>
      <c r="BT3068" s="516"/>
      <c r="BU3068" s="516"/>
      <c r="BV3068" s="516"/>
      <c r="BW3068" s="516"/>
      <c r="BX3068" s="516"/>
      <c r="BY3068" s="516"/>
      <c r="BZ3068" s="28"/>
      <c r="CA3068" s="24"/>
      <c r="CB3068" s="29"/>
      <c r="CC3068" s="29"/>
      <c r="CD3068" s="30"/>
      <c r="CE3068" s="29"/>
      <c r="CF3068" s="29"/>
      <c r="CG3068" s="31"/>
      <c r="CH3068" s="457"/>
      <c r="CI3068" s="23" t="s">
        <v>836</v>
      </c>
    </row>
    <row r="3069" spans="1:87" ht="16.8" customHeight="1" thickTop="1" thickBot="1" x14ac:dyDescent="0.35">
      <c r="A3069" s="505" t="str">
        <f>IF(COUNTIF(B3070:B3073,"x")&gt;0,"x","")</f>
        <v/>
      </c>
      <c r="B3069" s="57"/>
      <c r="C3069" s="510" t="str">
        <f>A3069</f>
        <v/>
      </c>
      <c r="D3069" s="66">
        <f>ROWS(D3070:D3073)-1</f>
        <v>3</v>
      </c>
      <c r="E3069" s="58" t="s">
        <v>5793</v>
      </c>
      <c r="F3069" s="59"/>
      <c r="G3069" s="301"/>
      <c r="H3069" s="6"/>
      <c r="I3069" s="18"/>
      <c r="J3069" s="6"/>
      <c r="K3069" s="18"/>
      <c r="L3069" s="18"/>
      <c r="M3069" s="18"/>
      <c r="N3069" s="46"/>
      <c r="O3069" s="60" t="s">
        <v>5794</v>
      </c>
      <c r="P3069" s="334" t="s">
        <v>7262</v>
      </c>
      <c r="Q3069" s="143"/>
      <c r="R3069" s="63" t="str">
        <f>IF(COUNTIF(Q3070:Q3073,"?")&gt;0,"?",IF(AND(S3069="◄",T3069="►"),"◄►",IF(S3069="◄","◄",IF(T3069="►","►",""))))</f>
        <v>◄</v>
      </c>
      <c r="S3069" s="64" t="str">
        <f>IF(SUM(S3070:S3073)+1=ROWS(S3070:S3073)-COUNTIF(S3070:S3073,"-"),"","◄")</f>
        <v>◄</v>
      </c>
      <c r="T3069" s="65" t="str">
        <f>IF(SUM(T3070:T3073)&gt;0,"►","")</f>
        <v/>
      </c>
      <c r="U3069" s="146"/>
      <c r="V3069" s="63" t="str">
        <f>IF(COUNTIF(U3070:U3073,"?")&gt;0,"?",IF(AND(W3069="◄",X3069="►"),"◄►",IF(W3069="◄","◄",IF(X3069="►","►",""))))</f>
        <v>◄</v>
      </c>
      <c r="W3069" s="64" t="str">
        <f>IF(SUM(W3070:W3073)+1=ROWS(W3070:W3073)-COUNTIF(W3070:W3073,"-"),"","◄")</f>
        <v>◄</v>
      </c>
      <c r="X3069" s="65" t="str">
        <f>IF(SUM(X3070:X3073)&gt;0,"►","")</f>
        <v/>
      </c>
      <c r="Y3069" s="66">
        <f>ROWS(Y3070:Y3073)-1</f>
        <v>3</v>
      </c>
      <c r="Z3069" s="67">
        <f>SUM(Z3070:Z3073)-Z3073</f>
        <v>0</v>
      </c>
      <c r="AA3069" s="68" t="s">
        <v>840</v>
      </c>
      <c r="AB3069" s="69"/>
      <c r="AC3069" s="67">
        <f>SUM(AC3070:AC3073)-AC3073</f>
        <v>0</v>
      </c>
      <c r="AD3069" s="68" t="s">
        <v>840</v>
      </c>
      <c r="AE3069" s="69"/>
      <c r="AF3069" s="70" t="str">
        <f>IF(AG3069="◄","◄",IF(AG3069="ok","►",""))</f>
        <v>◄</v>
      </c>
      <c r="AG3069" s="71" t="str">
        <f>IF(AG3070&gt;0,"OK","◄")</f>
        <v>◄</v>
      </c>
      <c r="AH3069" s="62" t="str">
        <f>IF(AND(AI3069="◄",AJ3069="►"),"◄?►",IF(AI3069="◄","◄",IF(AJ3069="►","►","")))</f>
        <v>◄</v>
      </c>
      <c r="AI3069" s="64" t="str">
        <f>IF(AI3070&gt;0,"","◄")</f>
        <v>◄</v>
      </c>
      <c r="AJ3069" s="65" t="str">
        <f>IF(SUM(AJ3070:AJ3072)&gt;0,"►","")</f>
        <v/>
      </c>
      <c r="AK3069" s="570">
        <f>G3070</f>
        <v>33604</v>
      </c>
      <c r="AL3069" s="572" t="str">
        <f>P3069</f>
        <v>▬ folder Nr. 11  /  92 ▬</v>
      </c>
      <c r="AM3069" s="43"/>
      <c r="AN3069" s="1" t="str">
        <f>IF(AO3069="","",IF(COUNTIF(AN3070,"ok"),"","◄"))</f>
        <v>◄</v>
      </c>
      <c r="AO3069" s="9" t="str">
        <f>IF(COUNTIF(AP3069:BR3069,"◄")&gt;0,"◄","")</f>
        <v>◄</v>
      </c>
      <c r="AP3069" s="250" t="str">
        <f>IF(AP3070="-","",IF(AP3070&gt;0,"","◄"))</f>
        <v>◄</v>
      </c>
      <c r="AQ3069" s="251"/>
      <c r="AR3069" s="517">
        <f>IF(ISNONTEXT(AR3070)=TRUE,"_",1)</f>
        <v>1</v>
      </c>
      <c r="AS3069" s="250" t="str">
        <f>IF(AS3070="-","",IF(AS3070&gt;0,"","◄"))</f>
        <v>◄</v>
      </c>
      <c r="AT3069" s="251"/>
      <c r="AU3069" s="517">
        <f>IF(ISNONTEXT(AU3070)=TRUE,"_",AR3069+1)</f>
        <v>2</v>
      </c>
      <c r="AV3069" s="250" t="str">
        <f>IF(AV3070="-","",IF(AV3070&gt;0,"","◄"))</f>
        <v>◄</v>
      </c>
      <c r="AW3069" s="251"/>
      <c r="AX3069" s="517">
        <f>IF(ISNONTEXT(AX3070)=TRUE,"_",AU3069+1)</f>
        <v>3</v>
      </c>
      <c r="AY3069" s="250" t="str">
        <f>IF(AY3070="-","",IF(AY3070&gt;0,"","◄"))</f>
        <v>◄</v>
      </c>
      <c r="AZ3069" s="251"/>
      <c r="BA3069" s="517">
        <f>IF(ISNONTEXT(BA3070)=TRUE,"_",AX3069+1)</f>
        <v>4</v>
      </c>
      <c r="BB3069" s="250" t="str">
        <f>IF(BB3070="-","",IF(BB3070&gt;0,"","◄"))</f>
        <v>◄</v>
      </c>
      <c r="BC3069" s="251"/>
      <c r="BD3069" s="517">
        <f>IF(ISNONTEXT(BD3070)=TRUE,"_",BA3069+1)</f>
        <v>5</v>
      </c>
      <c r="BE3069" s="250" t="str">
        <f>IF(BE3070="-","",IF(BE3070&gt;0,"","◄"))</f>
        <v/>
      </c>
      <c r="BF3069" s="251"/>
      <c r="BG3069" s="517" t="str">
        <f>IF(ISNONTEXT(BG3070)=TRUE,"_",BD3069+1)</f>
        <v>_</v>
      </c>
      <c r="BH3069" s="250" t="str">
        <f>IF(BH3070="-","",IF(BH3070&gt;0,"","◄"))</f>
        <v/>
      </c>
      <c r="BI3069" s="251"/>
      <c r="BJ3069" s="517" t="str">
        <f>IF(ISNONTEXT(BJ3070)=TRUE,"_",BG3069+1)</f>
        <v>_</v>
      </c>
      <c r="BK3069" s="563" t="str">
        <f>IF(BK3070="-","",IF(BK3070&gt;0,"","◄"))</f>
        <v/>
      </c>
      <c r="BL3069" s="564"/>
      <c r="BM3069" s="517" t="str">
        <f>IF(ISNONTEXT(BM3070)=TRUE,"_",BJ3069+1)</f>
        <v>_</v>
      </c>
      <c r="BN3069" s="563" t="str">
        <f>IF(BN3070="-","",IF(BN3070&gt;0,"","◄"))</f>
        <v/>
      </c>
      <c r="BO3069" s="564"/>
      <c r="BP3069" s="517" t="str">
        <f>IF(ISNONTEXT(BP3070)=TRUE,"_",BM3069+1)</f>
        <v>_</v>
      </c>
      <c r="BQ3069" s="563" t="str">
        <f>IF(BQ3070="-","",IF(BQ3070&gt;0,"","◄"))</f>
        <v/>
      </c>
      <c r="BR3069" s="564"/>
      <c r="BS3069" s="517" t="str">
        <f>IF(ISNONTEXT(BS3070)=TRUE,"_",BP3069+1)</f>
        <v>_</v>
      </c>
      <c r="BT3069" s="563" t="str">
        <f>IF(BT3070="-","",IF(BT3070&gt;0,"","◄"))</f>
        <v>◄</v>
      </c>
      <c r="BU3069" s="564"/>
      <c r="BV3069" s="517" t="str">
        <f>IF(ISNONTEXT(BV3070)=TRUE,"_",1)</f>
        <v>_</v>
      </c>
      <c r="BW3069" s="563" t="str">
        <f>IF(BW3070="-","",IF(BW3070&gt;0,"","◄"))</f>
        <v>◄</v>
      </c>
      <c r="BX3069" s="564"/>
      <c r="BY3069" s="517" t="str">
        <f>IF(ISNONTEXT(BY3070)=TRUE,"_",BV3069+1)</f>
        <v>_</v>
      </c>
      <c r="BZ3069" s="26"/>
      <c r="CA3069" s="24"/>
      <c r="CB3069" s="25" t="str">
        <f>IF(CB3070&gt;0,"►","")</f>
        <v/>
      </c>
      <c r="CC3069" s="25" t="str">
        <f>IF(CC3070&gt;0,"►","")</f>
        <v/>
      </c>
      <c r="CD3069" s="517" t="str">
        <f>IF(ISNONTEXT(CD3070)=TRUE,"_",1)</f>
        <v>_</v>
      </c>
      <c r="CE3069" s="25" t="str">
        <f>IF(CE3070&gt;0,"►","")</f>
        <v/>
      </c>
      <c r="CF3069" s="25" t="str">
        <f>IF(CF3070&gt;0,"►","")</f>
        <v/>
      </c>
      <c r="CG3069" s="517" t="str">
        <f>IF(ISNONTEXT(CG3070)=TRUE,"_",CD3069+1)</f>
        <v>_</v>
      </c>
      <c r="CH3069" s="66">
        <f>ROWS(CH3070:CH3073)-1</f>
        <v>3</v>
      </c>
      <c r="CI3069" s="23" t="s">
        <v>836</v>
      </c>
    </row>
    <row r="3070" spans="1:87" ht="15" thickBot="1" x14ac:dyDescent="0.35">
      <c r="A3070" s="503"/>
      <c r="B3070" s="49"/>
      <c r="C3070" s="156">
        <f>B3070</f>
        <v>0</v>
      </c>
      <c r="D3070" s="457"/>
      <c r="E3070" s="73"/>
      <c r="F3070" s="74" t="s">
        <v>5795</v>
      </c>
      <c r="G3070" s="300">
        <v>33604</v>
      </c>
      <c r="H3070" s="76">
        <v>11</v>
      </c>
      <c r="I3070" s="122" t="s">
        <v>864</v>
      </c>
      <c r="J3070" s="100">
        <v>2</v>
      </c>
      <c r="K3070" s="79"/>
      <c r="L3070" s="79"/>
      <c r="M3070" s="79"/>
      <c r="N3070" s="80" t="s">
        <v>5796</v>
      </c>
      <c r="O3070" s="81"/>
      <c r="P3070" s="306"/>
      <c r="Q3070" s="83" t="str">
        <f>IF(R3070="?","?","")</f>
        <v/>
      </c>
      <c r="R3070" s="83" t="str">
        <f>IF(AND(S3070="",T3070&gt;0),"?",IF(S3070="","◄",IF(T3070&gt;=1,"►","")))</f>
        <v>◄</v>
      </c>
      <c r="S3070" s="84"/>
      <c r="T3070" s="85"/>
      <c r="U3070" s="83" t="str">
        <f>IF(V3070="?","?","")</f>
        <v/>
      </c>
      <c r="V3070" s="83" t="str">
        <f>IF(AND(W3070="",X3070&gt;0),"?",IF(W3070="","◄",IF(X3070&gt;=1,"►","")))</f>
        <v>◄</v>
      </c>
      <c r="W3070" s="86"/>
      <c r="X3070" s="85"/>
      <c r="Y3070" s="457"/>
      <c r="Z3070" s="87"/>
      <c r="AA3070" s="521">
        <f t="shared" ref="AA3070:AB3072" si="1058">(S3070*Z3070)</f>
        <v>0</v>
      </c>
      <c r="AB3070" s="520">
        <f t="shared" si="1058"/>
        <v>0</v>
      </c>
      <c r="AC3070" s="88"/>
      <c r="AD3070" s="519">
        <f t="shared" ref="AD3070:AE3072" si="1059">(W3070*AC3070)</f>
        <v>0</v>
      </c>
      <c r="AE3070" s="522">
        <f t="shared" si="1059"/>
        <v>0</v>
      </c>
      <c r="AF3070" s="89" t="str">
        <f>IF(AG3070&gt;0,"ok","◄")</f>
        <v>◄</v>
      </c>
      <c r="AG3070" s="90"/>
      <c r="AH3070" s="89" t="str">
        <f>IF(AND(AI3070="",AJ3070&gt;0),"?",IF(AI3070="","◄",IF(AJ3070&gt;=1,"►","")))</f>
        <v>◄</v>
      </c>
      <c r="AI3070" s="91"/>
      <c r="AJ3070" s="92"/>
      <c r="AK3070" s="586"/>
      <c r="AL3070" s="587"/>
      <c r="AM3070" s="43"/>
      <c r="AN3070" s="3" t="s">
        <v>3</v>
      </c>
      <c r="AO3070" s="12" t="s">
        <v>1</v>
      </c>
      <c r="AP3070" s="13"/>
      <c r="AQ3070" s="14"/>
      <c r="AR3070" s="15" t="s">
        <v>4</v>
      </c>
      <c r="AS3070" s="13"/>
      <c r="AT3070" s="14"/>
      <c r="AU3070" s="15" t="s">
        <v>61</v>
      </c>
      <c r="AV3070" s="13"/>
      <c r="AW3070" s="14"/>
      <c r="AX3070" s="15" t="s">
        <v>749</v>
      </c>
      <c r="AY3070" s="13"/>
      <c r="AZ3070" s="14"/>
      <c r="BA3070" s="15" t="s">
        <v>193</v>
      </c>
      <c r="BB3070" s="13"/>
      <c r="BC3070" s="14"/>
      <c r="BD3070" s="15" t="s">
        <v>750</v>
      </c>
      <c r="BE3070" s="516" t="s">
        <v>6</v>
      </c>
      <c r="BF3070" s="516" t="s">
        <v>6</v>
      </c>
      <c r="BG3070" s="516"/>
      <c r="BH3070" s="516" t="s">
        <v>6</v>
      </c>
      <c r="BI3070" s="516" t="s">
        <v>6</v>
      </c>
      <c r="BJ3070" s="516"/>
      <c r="BK3070" s="516" t="s">
        <v>6</v>
      </c>
      <c r="BL3070" s="516" t="s">
        <v>6</v>
      </c>
      <c r="BM3070" s="516"/>
      <c r="BN3070" s="516" t="s">
        <v>6</v>
      </c>
      <c r="BO3070" s="516" t="s">
        <v>6</v>
      </c>
      <c r="BP3070" s="516"/>
      <c r="BQ3070" s="516" t="s">
        <v>6</v>
      </c>
      <c r="BR3070" s="516" t="s">
        <v>6</v>
      </c>
      <c r="BS3070" s="516"/>
      <c r="BT3070" s="32"/>
      <c r="BU3070" s="33"/>
      <c r="BV3070" s="34"/>
      <c r="BW3070" s="32"/>
      <c r="BX3070" s="33"/>
      <c r="BY3070" s="34"/>
      <c r="BZ3070" s="35"/>
      <c r="CA3070" s="24"/>
      <c r="CB3070" s="36"/>
      <c r="CC3070" s="33"/>
      <c r="CD3070" s="37"/>
      <c r="CE3070" s="36"/>
      <c r="CF3070" s="38"/>
      <c r="CG3070" s="39"/>
      <c r="CH3070" s="457"/>
      <c r="CI3070" s="23" t="s">
        <v>836</v>
      </c>
    </row>
    <row r="3071" spans="1:87" ht="15.6" thickTop="1" thickBot="1" x14ac:dyDescent="0.35">
      <c r="A3071" s="503"/>
      <c r="B3071" s="49"/>
      <c r="C3071" s="156">
        <f>B3071</f>
        <v>0</v>
      </c>
      <c r="D3071" s="457"/>
      <c r="E3071" s="73"/>
      <c r="F3071" s="93">
        <v>2466</v>
      </c>
      <c r="G3071" s="302">
        <v>33604</v>
      </c>
      <c r="H3071" s="76">
        <v>15</v>
      </c>
      <c r="I3071" s="122" t="s">
        <v>864</v>
      </c>
      <c r="J3071" s="100">
        <v>3</v>
      </c>
      <c r="K3071" s="79"/>
      <c r="L3071" s="79"/>
      <c r="M3071" s="79"/>
      <c r="N3071" s="80" t="s">
        <v>5797</v>
      </c>
      <c r="O3071" s="81"/>
      <c r="P3071" s="306"/>
      <c r="Q3071" s="83" t="str">
        <f>IF(R3071="?","?","")</f>
        <v/>
      </c>
      <c r="R3071" s="83" t="str">
        <f>IF(AND(S3071="",T3071&gt;0),"?",IF(S3071="","◄",IF(T3071&gt;=1,"►","")))</f>
        <v>◄</v>
      </c>
      <c r="S3071" s="84"/>
      <c r="T3071" s="85"/>
      <c r="U3071" s="83" t="str">
        <f>IF(V3071="?","?","")</f>
        <v/>
      </c>
      <c r="V3071" s="83" t="str">
        <f>IF(AND(W3071="",X3071&gt;0),"?",IF(W3071="","◄",IF(X3071&gt;=1,"►","")))</f>
        <v>◄</v>
      </c>
      <c r="W3071" s="86"/>
      <c r="X3071" s="85"/>
      <c r="Y3071" s="457"/>
      <c r="Z3071" s="87"/>
      <c r="AA3071" s="521">
        <f t="shared" si="1058"/>
        <v>0</v>
      </c>
      <c r="AB3071" s="520">
        <f t="shared" si="1058"/>
        <v>0</v>
      </c>
      <c r="AC3071" s="88"/>
      <c r="AD3071" s="519">
        <f t="shared" si="1059"/>
        <v>0</v>
      </c>
      <c r="AE3071" s="522">
        <f t="shared" si="1059"/>
        <v>0</v>
      </c>
      <c r="AF3071" s="44"/>
      <c r="AG3071" s="45"/>
      <c r="AH3071" s="44"/>
      <c r="AI3071" s="45"/>
      <c r="AJ3071" s="45"/>
      <c r="AK3071" s="45"/>
      <c r="AL3071" s="45"/>
      <c r="AM3071" s="43"/>
      <c r="AN3071" s="27" t="s">
        <v>6</v>
      </c>
      <c r="AO3071" s="27" t="s">
        <v>6</v>
      </c>
      <c r="AP3071" s="516"/>
      <c r="AQ3071" s="516"/>
      <c r="AR3071" s="516"/>
      <c r="AS3071" s="516" t="s">
        <v>6</v>
      </c>
      <c r="AT3071" s="516" t="s">
        <v>6</v>
      </c>
      <c r="AU3071" s="516"/>
      <c r="AV3071" s="516" t="s">
        <v>6</v>
      </c>
      <c r="AW3071" s="516" t="s">
        <v>6</v>
      </c>
      <c r="AX3071" s="516"/>
      <c r="AY3071" s="516" t="s">
        <v>6</v>
      </c>
      <c r="AZ3071" s="516" t="s">
        <v>6</v>
      </c>
      <c r="BA3071" s="516"/>
      <c r="BB3071" s="516" t="s">
        <v>6</v>
      </c>
      <c r="BC3071" s="516" t="s">
        <v>6</v>
      </c>
      <c r="BD3071" s="516"/>
      <c r="BE3071" s="516" t="s">
        <v>6</v>
      </c>
      <c r="BF3071" s="516" t="s">
        <v>6</v>
      </c>
      <c r="BG3071" s="516"/>
      <c r="BH3071" s="516" t="s">
        <v>6</v>
      </c>
      <c r="BI3071" s="516" t="s">
        <v>6</v>
      </c>
      <c r="BJ3071" s="516"/>
      <c r="BK3071" s="516" t="s">
        <v>6</v>
      </c>
      <c r="BL3071" s="516" t="s">
        <v>6</v>
      </c>
      <c r="BM3071" s="516"/>
      <c r="BN3071" s="516" t="s">
        <v>6</v>
      </c>
      <c r="BO3071" s="516" t="s">
        <v>6</v>
      </c>
      <c r="BP3071" s="516"/>
      <c r="BQ3071" s="516" t="s">
        <v>6</v>
      </c>
      <c r="BR3071" s="516" t="s">
        <v>6</v>
      </c>
      <c r="BS3071" s="516"/>
      <c r="BT3071" s="516"/>
      <c r="BU3071" s="516"/>
      <c r="BV3071" s="516"/>
      <c r="BW3071" s="516"/>
      <c r="BX3071" s="516"/>
      <c r="BY3071" s="516"/>
      <c r="BZ3071" s="28"/>
      <c r="CA3071" s="24"/>
      <c r="CB3071" s="29"/>
      <c r="CC3071" s="29"/>
      <c r="CD3071" s="30"/>
      <c r="CE3071" s="29"/>
      <c r="CF3071" s="29"/>
      <c r="CG3071" s="31"/>
      <c r="CH3071" s="457"/>
      <c r="CI3071" s="23" t="s">
        <v>836</v>
      </c>
    </row>
    <row r="3072" spans="1:87" ht="15.6" thickTop="1" thickBot="1" x14ac:dyDescent="0.35">
      <c r="A3072" s="503"/>
      <c r="B3072" s="49"/>
      <c r="C3072" s="156">
        <f>B3072</f>
        <v>0</v>
      </c>
      <c r="D3072" s="457"/>
      <c r="E3072" s="73"/>
      <c r="F3072" s="93">
        <v>2467</v>
      </c>
      <c r="G3072" s="302">
        <v>33604</v>
      </c>
      <c r="H3072" s="76">
        <v>28</v>
      </c>
      <c r="I3072" s="122" t="s">
        <v>864</v>
      </c>
      <c r="J3072" s="100">
        <v>6</v>
      </c>
      <c r="K3072" s="79"/>
      <c r="L3072" s="79"/>
      <c r="M3072" s="79"/>
      <c r="N3072" s="80" t="s">
        <v>5798</v>
      </c>
      <c r="O3072" s="81"/>
      <c r="P3072" s="306"/>
      <c r="Q3072" s="83" t="str">
        <f>IF(R3072="?","?","")</f>
        <v/>
      </c>
      <c r="R3072" s="83" t="str">
        <f>IF(AND(S3072="",T3072&gt;0),"?",IF(S3072="","◄",IF(T3072&gt;=1,"►","")))</f>
        <v>◄</v>
      </c>
      <c r="S3072" s="84"/>
      <c r="T3072" s="85"/>
      <c r="U3072" s="83" t="str">
        <f>IF(V3072="?","?","")</f>
        <v/>
      </c>
      <c r="V3072" s="83" t="str">
        <f>IF(AND(W3072="",X3072&gt;0),"?",IF(W3072="","◄",IF(X3072&gt;=1,"►","")))</f>
        <v>◄</v>
      </c>
      <c r="W3072" s="86"/>
      <c r="X3072" s="85"/>
      <c r="Y3072" s="457"/>
      <c r="Z3072" s="87"/>
      <c r="AA3072" s="521">
        <f t="shared" si="1058"/>
        <v>0</v>
      </c>
      <c r="AB3072" s="520">
        <f t="shared" si="1058"/>
        <v>0</v>
      </c>
      <c r="AC3072" s="88"/>
      <c r="AD3072" s="519">
        <f t="shared" si="1059"/>
        <v>0</v>
      </c>
      <c r="AE3072" s="522">
        <f t="shared" si="1059"/>
        <v>0</v>
      </c>
      <c r="AF3072" s="44"/>
      <c r="AG3072" s="45"/>
      <c r="AH3072" s="44"/>
      <c r="AI3072" s="45"/>
      <c r="AJ3072" s="45"/>
      <c r="AK3072" s="45"/>
      <c r="AL3072" s="45"/>
      <c r="AM3072" s="43"/>
      <c r="AN3072" s="27" t="s">
        <v>6</v>
      </c>
      <c r="AO3072" s="27" t="s">
        <v>6</v>
      </c>
      <c r="AP3072" s="516"/>
      <c r="AQ3072" s="516"/>
      <c r="AR3072" s="516"/>
      <c r="AS3072" s="516" t="s">
        <v>6</v>
      </c>
      <c r="AT3072" s="516" t="s">
        <v>6</v>
      </c>
      <c r="AU3072" s="516"/>
      <c r="AV3072" s="516" t="s">
        <v>6</v>
      </c>
      <c r="AW3072" s="516" t="s">
        <v>6</v>
      </c>
      <c r="AX3072" s="516"/>
      <c r="AY3072" s="516" t="s">
        <v>6</v>
      </c>
      <c r="AZ3072" s="516" t="s">
        <v>6</v>
      </c>
      <c r="BA3072" s="516"/>
      <c r="BB3072" s="516" t="s">
        <v>6</v>
      </c>
      <c r="BC3072" s="516" t="s">
        <v>6</v>
      </c>
      <c r="BD3072" s="516"/>
      <c r="BE3072" s="516" t="s">
        <v>6</v>
      </c>
      <c r="BF3072" s="516" t="s">
        <v>6</v>
      </c>
      <c r="BG3072" s="516"/>
      <c r="BH3072" s="516" t="s">
        <v>6</v>
      </c>
      <c r="BI3072" s="516" t="s">
        <v>6</v>
      </c>
      <c r="BJ3072" s="516"/>
      <c r="BK3072" s="516" t="s">
        <v>6</v>
      </c>
      <c r="BL3072" s="516" t="s">
        <v>6</v>
      </c>
      <c r="BM3072" s="516"/>
      <c r="BN3072" s="516" t="s">
        <v>6</v>
      </c>
      <c r="BO3072" s="516" t="s">
        <v>6</v>
      </c>
      <c r="BP3072" s="516"/>
      <c r="BQ3072" s="516" t="s">
        <v>6</v>
      </c>
      <c r="BR3072" s="516" t="s">
        <v>6</v>
      </c>
      <c r="BS3072" s="516"/>
      <c r="BT3072" s="516"/>
      <c r="BU3072" s="516"/>
      <c r="BV3072" s="516"/>
      <c r="BW3072" s="516"/>
      <c r="BX3072" s="516"/>
      <c r="BY3072" s="516"/>
      <c r="BZ3072" s="28"/>
      <c r="CA3072" s="24"/>
      <c r="CB3072" s="29"/>
      <c r="CC3072" s="29"/>
      <c r="CD3072" s="30"/>
      <c r="CE3072" s="29"/>
      <c r="CF3072" s="29"/>
      <c r="CG3072" s="31"/>
      <c r="CH3072" s="457"/>
      <c r="CI3072" s="23" t="s">
        <v>836</v>
      </c>
    </row>
    <row r="3073" spans="1:87" ht="16.8" customHeight="1" thickTop="1" thickBot="1" x14ac:dyDescent="0.35">
      <c r="A3073" s="505" t="str">
        <f>IF(COUNTIF(B3074:B3079,"x")&gt;0,"x","")</f>
        <v/>
      </c>
      <c r="B3073" s="57"/>
      <c r="C3073" s="510" t="str">
        <f>A3073</f>
        <v/>
      </c>
      <c r="D3073" s="66">
        <f>ROWS(D3074:D3079)-1</f>
        <v>5</v>
      </c>
      <c r="E3073" s="58" t="s">
        <v>5799</v>
      </c>
      <c r="F3073" s="59"/>
      <c r="G3073" s="301"/>
      <c r="H3073" s="6"/>
      <c r="I3073" s="18"/>
      <c r="J3073" s="6"/>
      <c r="K3073" s="18"/>
      <c r="L3073" s="18"/>
      <c r="M3073" s="18"/>
      <c r="N3073" s="46"/>
      <c r="O3073" s="60" t="s">
        <v>5800</v>
      </c>
      <c r="P3073" s="334" t="s">
        <v>7263</v>
      </c>
      <c r="Q3073" s="143"/>
      <c r="R3073" s="63" t="str">
        <f>IF(COUNTIF(Q3074:Q3079,"?")&gt;0,"?",IF(AND(S3073="◄",T3073="►"),"◄►",IF(S3073="◄","◄",IF(T3073="►","►",""))))</f>
        <v>◄</v>
      </c>
      <c r="S3073" s="64" t="str">
        <f>IF(SUM(S3074:S3079)+1=ROWS(S3074:S3079)-COUNTIF(S3074:S3079,"-"),"","◄")</f>
        <v>◄</v>
      </c>
      <c r="T3073" s="65" t="str">
        <f>IF(SUM(T3074:T3079)&gt;0,"►","")</f>
        <v/>
      </c>
      <c r="U3073" s="146"/>
      <c r="V3073" s="63" t="str">
        <f>IF(COUNTIF(U3074:U3079,"?")&gt;0,"?",IF(AND(W3073="◄",X3073="►"),"◄►",IF(W3073="◄","◄",IF(X3073="►","►",""))))</f>
        <v>◄</v>
      </c>
      <c r="W3073" s="64" t="str">
        <f>IF(SUM(W3074:W3079)+1=ROWS(W3074:W3079)-COUNTIF(W3074:W3079,"-"),"","◄")</f>
        <v>◄</v>
      </c>
      <c r="X3073" s="65" t="str">
        <f>IF(SUM(X3074:X3079)&gt;0,"►","")</f>
        <v/>
      </c>
      <c r="Y3073" s="66">
        <f>ROWS(Y3074:Y3079)-1</f>
        <v>5</v>
      </c>
      <c r="Z3073" s="67">
        <f>SUM(Z3074:Z3079)-Z3079</f>
        <v>0</v>
      </c>
      <c r="AA3073" s="68" t="s">
        <v>840</v>
      </c>
      <c r="AB3073" s="69"/>
      <c r="AC3073" s="67">
        <f>SUM(AC3074:AC3079)-AC3079</f>
        <v>0</v>
      </c>
      <c r="AD3073" s="68" t="s">
        <v>840</v>
      </c>
      <c r="AE3073" s="69"/>
      <c r="AF3073" s="70" t="str">
        <f>IF(AG3073="◄","◄",IF(AG3073="ok","►",""))</f>
        <v>◄</v>
      </c>
      <c r="AG3073" s="71" t="str">
        <f>IF(AG3074&gt;0,"OK","◄")</f>
        <v>◄</v>
      </c>
      <c r="AH3073" s="62" t="str">
        <f>IF(AND(AI3073="◄",AJ3073="►"),"◄?►",IF(AI3073="◄","◄",IF(AJ3073="►","►","")))</f>
        <v>◄</v>
      </c>
      <c r="AI3073" s="64" t="str">
        <f>IF(AI3074&gt;0,"","◄")</f>
        <v>◄</v>
      </c>
      <c r="AJ3073" s="65" t="str">
        <f>IF(SUM(AJ3074:AJ3078)&gt;0,"►","")</f>
        <v/>
      </c>
      <c r="AK3073" s="570">
        <f>G3074</f>
        <v>33604</v>
      </c>
      <c r="AL3073" s="572" t="str">
        <f>P3073</f>
        <v>▬ folder Nr. 12  /  92 ▬</v>
      </c>
      <c r="AM3073" s="43"/>
      <c r="AN3073" s="1" t="str">
        <f>IF(AO3073="","",IF(COUNTIF(AN3074,"ok"),"","◄"))</f>
        <v>◄</v>
      </c>
      <c r="AO3073" s="9" t="str">
        <f>IF(COUNTIF(AP3073:BR3073,"◄")&gt;0,"◄","")</f>
        <v>◄</v>
      </c>
      <c r="AP3073" s="250" t="str">
        <f>IF(AP3074="-","",IF(AP3074&gt;0,"","◄"))</f>
        <v>◄</v>
      </c>
      <c r="AQ3073" s="251"/>
      <c r="AR3073" s="517">
        <f>IF(ISNONTEXT(AR3074)=TRUE,"_",1)</f>
        <v>1</v>
      </c>
      <c r="AS3073" s="250" t="str">
        <f>IF(AS3074="-","",IF(AS3074&gt;0,"","◄"))</f>
        <v>◄</v>
      </c>
      <c r="AT3073" s="251"/>
      <c r="AU3073" s="517">
        <f>IF(ISNONTEXT(AU3074)=TRUE,"_",AR3073+1)</f>
        <v>2</v>
      </c>
      <c r="AV3073" s="250" t="str">
        <f>IF(AV3074="-","",IF(AV3074&gt;0,"","◄"))</f>
        <v>◄</v>
      </c>
      <c r="AW3073" s="251"/>
      <c r="AX3073" s="517">
        <f>IF(ISNONTEXT(AX3074)=TRUE,"_",AU3073+1)</f>
        <v>3</v>
      </c>
      <c r="AY3073" s="250" t="str">
        <f>IF(AY3074="-","",IF(AY3074&gt;0,"","◄"))</f>
        <v>◄</v>
      </c>
      <c r="AZ3073" s="251"/>
      <c r="BA3073" s="517">
        <f>IF(ISNONTEXT(BA3074)=TRUE,"_",AX3073+1)</f>
        <v>4</v>
      </c>
      <c r="BB3073" s="250" t="str">
        <f>IF(BB3074="-","",IF(BB3074&gt;0,"","◄"))</f>
        <v>◄</v>
      </c>
      <c r="BC3073" s="251"/>
      <c r="BD3073" s="517">
        <f>IF(ISNONTEXT(BD3074)=TRUE,"_",BA3073+1)</f>
        <v>5</v>
      </c>
      <c r="BE3073" s="250" t="str">
        <f>IF(BE3074="-","",IF(BE3074&gt;0,"","◄"))</f>
        <v/>
      </c>
      <c r="BF3073" s="251"/>
      <c r="BG3073" s="517" t="str">
        <f>IF(ISNONTEXT(BG3074)=TRUE,"_",BD3073+1)</f>
        <v>_</v>
      </c>
      <c r="BH3073" s="250" t="str">
        <f>IF(BH3074="-","",IF(BH3074&gt;0,"","◄"))</f>
        <v/>
      </c>
      <c r="BI3073" s="251"/>
      <c r="BJ3073" s="517" t="str">
        <f>IF(ISNONTEXT(BJ3074)=TRUE,"_",BG3073+1)</f>
        <v>_</v>
      </c>
      <c r="BK3073" s="563" t="str">
        <f>IF(BK3074="-","",IF(BK3074&gt;0,"","◄"))</f>
        <v/>
      </c>
      <c r="BL3073" s="564"/>
      <c r="BM3073" s="517" t="str">
        <f>IF(ISNONTEXT(BM3074)=TRUE,"_",BJ3073+1)</f>
        <v>_</v>
      </c>
      <c r="BN3073" s="563" t="str">
        <f>IF(BN3074="-","",IF(BN3074&gt;0,"","◄"))</f>
        <v/>
      </c>
      <c r="BO3073" s="564"/>
      <c r="BP3073" s="517" t="str">
        <f>IF(ISNONTEXT(BP3074)=TRUE,"_",BM3073+1)</f>
        <v>_</v>
      </c>
      <c r="BQ3073" s="563" t="str">
        <f>IF(BQ3074="-","",IF(BQ3074&gt;0,"","◄"))</f>
        <v/>
      </c>
      <c r="BR3073" s="564"/>
      <c r="BS3073" s="517" t="str">
        <f>IF(ISNONTEXT(BS3074)=TRUE,"_",BP3073+1)</f>
        <v>_</v>
      </c>
      <c r="BT3073" s="563" t="str">
        <f>IF(BT3074="-","",IF(BT3074&gt;0,"","◄"))</f>
        <v>◄</v>
      </c>
      <c r="BU3073" s="564"/>
      <c r="BV3073" s="517" t="str">
        <f>IF(ISNONTEXT(BV3074)=TRUE,"_",1)</f>
        <v>_</v>
      </c>
      <c r="BW3073" s="563" t="str">
        <f>IF(BW3074="-","",IF(BW3074&gt;0,"","◄"))</f>
        <v>◄</v>
      </c>
      <c r="BX3073" s="564"/>
      <c r="BY3073" s="517" t="str">
        <f>IF(ISNONTEXT(BY3074)=TRUE,"_",BV3073+1)</f>
        <v>_</v>
      </c>
      <c r="BZ3073" s="26"/>
      <c r="CA3073" s="24"/>
      <c r="CB3073" s="25" t="str">
        <f>IF(CB3074&gt;0,"►","")</f>
        <v/>
      </c>
      <c r="CC3073" s="25" t="str">
        <f>IF(CC3074&gt;0,"►","")</f>
        <v/>
      </c>
      <c r="CD3073" s="517" t="str">
        <f>IF(ISNONTEXT(CD3074)=TRUE,"_",1)</f>
        <v>_</v>
      </c>
      <c r="CE3073" s="25" t="str">
        <f>IF(CE3074&gt;0,"►","")</f>
        <v/>
      </c>
      <c r="CF3073" s="25" t="str">
        <f>IF(CF3074&gt;0,"►","")</f>
        <v/>
      </c>
      <c r="CG3073" s="517" t="str">
        <f>IF(ISNONTEXT(CG3074)=TRUE,"_",CD3073+1)</f>
        <v>_</v>
      </c>
      <c r="CH3073" s="66">
        <f>ROWS(CH3074:CH3079)-1</f>
        <v>5</v>
      </c>
      <c r="CI3073" s="23" t="s">
        <v>836</v>
      </c>
    </row>
    <row r="3074" spans="1:87" ht="15" thickBot="1" x14ac:dyDescent="0.35">
      <c r="A3074" s="503"/>
      <c r="B3074" s="49"/>
      <c r="C3074" s="156">
        <f>B3074</f>
        <v>0</v>
      </c>
      <c r="D3074" s="457"/>
      <c r="E3074" s="73"/>
      <c r="F3074" s="74" t="s">
        <v>5801</v>
      </c>
      <c r="G3074" s="300">
        <v>33604</v>
      </c>
      <c r="H3074" s="76">
        <v>15</v>
      </c>
      <c r="I3074" s="119"/>
      <c r="J3074" s="114"/>
      <c r="K3074" s="79"/>
      <c r="L3074" s="79"/>
      <c r="M3074" s="79"/>
      <c r="N3074" s="80" t="s">
        <v>5802</v>
      </c>
      <c r="O3074" s="81"/>
      <c r="P3074" s="306"/>
      <c r="Q3074" s="83" t="str">
        <f>IF(R3074="?","?","")</f>
        <v/>
      </c>
      <c r="R3074" s="83" t="str">
        <f>IF(AND(S3074="",T3074&gt;0),"?",IF(S3074="","◄",IF(T3074&gt;=1,"►","")))</f>
        <v>◄</v>
      </c>
      <c r="S3074" s="84"/>
      <c r="T3074" s="85"/>
      <c r="U3074" s="83" t="str">
        <f>IF(V3074="?","?","")</f>
        <v/>
      </c>
      <c r="V3074" s="83" t="str">
        <f>IF(AND(W3074="",X3074&gt;0),"?",IF(W3074="","◄",IF(X3074&gt;=1,"►","")))</f>
        <v>◄</v>
      </c>
      <c r="W3074" s="86"/>
      <c r="X3074" s="85"/>
      <c r="Y3074" s="457"/>
      <c r="Z3074" s="87"/>
      <c r="AA3074" s="521">
        <f t="shared" ref="AA3074:AB3078" si="1060">(S3074*Z3074)</f>
        <v>0</v>
      </c>
      <c r="AB3074" s="520">
        <f t="shared" si="1060"/>
        <v>0</v>
      </c>
      <c r="AC3074" s="88"/>
      <c r="AD3074" s="519">
        <f t="shared" ref="AD3074:AE3078" si="1061">(W3074*AC3074)</f>
        <v>0</v>
      </c>
      <c r="AE3074" s="522">
        <f t="shared" si="1061"/>
        <v>0</v>
      </c>
      <c r="AF3074" s="89" t="str">
        <f>IF(AG3074&gt;0,"ok","◄")</f>
        <v>◄</v>
      </c>
      <c r="AG3074" s="90"/>
      <c r="AH3074" s="89" t="str">
        <f>IF(AND(AI3074="",AJ3074&gt;0),"?",IF(AI3074="","◄",IF(AJ3074&gt;=1,"►","")))</f>
        <v>◄</v>
      </c>
      <c r="AI3074" s="91"/>
      <c r="AJ3074" s="92"/>
      <c r="AK3074" s="586"/>
      <c r="AL3074" s="587"/>
      <c r="AM3074" s="43"/>
      <c r="AN3074" s="3" t="s">
        <v>3</v>
      </c>
      <c r="AO3074" s="12" t="s">
        <v>1</v>
      </c>
      <c r="AP3074" s="13"/>
      <c r="AQ3074" s="14"/>
      <c r="AR3074" s="15" t="s">
        <v>397</v>
      </c>
      <c r="AS3074" s="13"/>
      <c r="AT3074" s="14"/>
      <c r="AU3074" s="15" t="s">
        <v>128</v>
      </c>
      <c r="AV3074" s="13"/>
      <c r="AW3074" s="14"/>
      <c r="AX3074" s="15" t="s">
        <v>4</v>
      </c>
      <c r="AY3074" s="13"/>
      <c r="AZ3074" s="14"/>
      <c r="BA3074" s="15" t="s">
        <v>330</v>
      </c>
      <c r="BB3074" s="13"/>
      <c r="BC3074" s="14"/>
      <c r="BD3074" s="15" t="s">
        <v>46</v>
      </c>
      <c r="BE3074" s="516" t="s">
        <v>6</v>
      </c>
      <c r="BF3074" s="516" t="s">
        <v>6</v>
      </c>
      <c r="BG3074" s="516"/>
      <c r="BH3074" s="516" t="s">
        <v>6</v>
      </c>
      <c r="BI3074" s="516" t="s">
        <v>6</v>
      </c>
      <c r="BJ3074" s="516"/>
      <c r="BK3074" s="516" t="s">
        <v>6</v>
      </c>
      <c r="BL3074" s="516" t="s">
        <v>6</v>
      </c>
      <c r="BM3074" s="516"/>
      <c r="BN3074" s="516" t="s">
        <v>6</v>
      </c>
      <c r="BO3074" s="516" t="s">
        <v>6</v>
      </c>
      <c r="BP3074" s="516"/>
      <c r="BQ3074" s="516" t="s">
        <v>6</v>
      </c>
      <c r="BR3074" s="516" t="s">
        <v>6</v>
      </c>
      <c r="BS3074" s="516"/>
      <c r="BT3074" s="32"/>
      <c r="BU3074" s="33"/>
      <c r="BV3074" s="34"/>
      <c r="BW3074" s="32"/>
      <c r="BX3074" s="33"/>
      <c r="BY3074" s="34"/>
      <c r="BZ3074" s="35"/>
      <c r="CA3074" s="24"/>
      <c r="CB3074" s="36"/>
      <c r="CC3074" s="33"/>
      <c r="CD3074" s="37"/>
      <c r="CE3074" s="36"/>
      <c r="CF3074" s="38"/>
      <c r="CG3074" s="39"/>
      <c r="CH3074" s="457"/>
      <c r="CI3074" s="23" t="s">
        <v>836</v>
      </c>
    </row>
    <row r="3075" spans="1:87" ht="15.6" thickTop="1" thickBot="1" x14ac:dyDescent="0.35">
      <c r="A3075" s="503"/>
      <c r="B3075" s="49"/>
      <c r="C3075" s="156">
        <f>B3075</f>
        <v>0</v>
      </c>
      <c r="D3075" s="457"/>
      <c r="E3075" s="73"/>
      <c r="F3075" s="93">
        <v>2469</v>
      </c>
      <c r="G3075" s="302">
        <v>33604</v>
      </c>
      <c r="H3075" s="76">
        <v>15</v>
      </c>
      <c r="I3075" s="119"/>
      <c r="J3075" s="114"/>
      <c r="K3075" s="79"/>
      <c r="L3075" s="79"/>
      <c r="M3075" s="79"/>
      <c r="N3075" s="80" t="s">
        <v>5803</v>
      </c>
      <c r="O3075" s="81"/>
      <c r="P3075" s="306"/>
      <c r="Q3075" s="83" t="str">
        <f>IF(R3075="?","?","")</f>
        <v/>
      </c>
      <c r="R3075" s="83" t="str">
        <f>IF(AND(S3075="",T3075&gt;0),"?",IF(S3075="","◄",IF(T3075&gt;=1,"►","")))</f>
        <v>◄</v>
      </c>
      <c r="S3075" s="84"/>
      <c r="T3075" s="85"/>
      <c r="U3075" s="83" t="str">
        <f>IF(V3075="?","?","")</f>
        <v/>
      </c>
      <c r="V3075" s="83" t="str">
        <f>IF(AND(W3075="",X3075&gt;0),"?",IF(W3075="","◄",IF(X3075&gt;=1,"►","")))</f>
        <v>◄</v>
      </c>
      <c r="W3075" s="86"/>
      <c r="X3075" s="85"/>
      <c r="Y3075" s="457"/>
      <c r="Z3075" s="87"/>
      <c r="AA3075" s="521">
        <f t="shared" si="1060"/>
        <v>0</v>
      </c>
      <c r="AB3075" s="520">
        <f t="shared" si="1060"/>
        <v>0</v>
      </c>
      <c r="AC3075" s="88"/>
      <c r="AD3075" s="519">
        <f t="shared" si="1061"/>
        <v>0</v>
      </c>
      <c r="AE3075" s="522">
        <f t="shared" si="1061"/>
        <v>0</v>
      </c>
      <c r="AF3075" s="44"/>
      <c r="AG3075" s="45"/>
      <c r="AH3075" s="44"/>
      <c r="AI3075" s="45"/>
      <c r="AJ3075" s="45"/>
      <c r="AK3075" s="45"/>
      <c r="AL3075" s="45"/>
      <c r="AM3075" s="43"/>
      <c r="AN3075" s="27" t="s">
        <v>6</v>
      </c>
      <c r="AO3075" s="27" t="s">
        <v>6</v>
      </c>
      <c r="AP3075" s="516"/>
      <c r="AQ3075" s="516"/>
      <c r="AR3075" s="516"/>
      <c r="AS3075" s="516" t="s">
        <v>6</v>
      </c>
      <c r="AT3075" s="516" t="s">
        <v>6</v>
      </c>
      <c r="AU3075" s="516"/>
      <c r="AV3075" s="516" t="s">
        <v>6</v>
      </c>
      <c r="AW3075" s="516" t="s">
        <v>6</v>
      </c>
      <c r="AX3075" s="516"/>
      <c r="AY3075" s="516" t="s">
        <v>6</v>
      </c>
      <c r="AZ3075" s="516" t="s">
        <v>6</v>
      </c>
      <c r="BA3075" s="516"/>
      <c r="BB3075" s="516" t="s">
        <v>6</v>
      </c>
      <c r="BC3075" s="516" t="s">
        <v>6</v>
      </c>
      <c r="BD3075" s="516"/>
      <c r="BE3075" s="516" t="s">
        <v>6</v>
      </c>
      <c r="BF3075" s="516" t="s">
        <v>6</v>
      </c>
      <c r="BG3075" s="516"/>
      <c r="BH3075" s="516" t="s">
        <v>6</v>
      </c>
      <c r="BI3075" s="516" t="s">
        <v>6</v>
      </c>
      <c r="BJ3075" s="516"/>
      <c r="BK3075" s="516" t="s">
        <v>6</v>
      </c>
      <c r="BL3075" s="516" t="s">
        <v>6</v>
      </c>
      <c r="BM3075" s="516"/>
      <c r="BN3075" s="516" t="s">
        <v>6</v>
      </c>
      <c r="BO3075" s="516" t="s">
        <v>6</v>
      </c>
      <c r="BP3075" s="516"/>
      <c r="BQ3075" s="516" t="s">
        <v>6</v>
      </c>
      <c r="BR3075" s="516" t="s">
        <v>6</v>
      </c>
      <c r="BS3075" s="516"/>
      <c r="BT3075" s="516"/>
      <c r="BU3075" s="516"/>
      <c r="BV3075" s="516"/>
      <c r="BW3075" s="516"/>
      <c r="BX3075" s="516"/>
      <c r="BY3075" s="516"/>
      <c r="BZ3075" s="28"/>
      <c r="CA3075" s="24"/>
      <c r="CB3075" s="29"/>
      <c r="CC3075" s="29"/>
      <c r="CD3075" s="30"/>
      <c r="CE3075" s="29"/>
      <c r="CF3075" s="29"/>
      <c r="CG3075" s="31"/>
      <c r="CH3075" s="457"/>
      <c r="CI3075" s="23" t="s">
        <v>836</v>
      </c>
    </row>
    <row r="3076" spans="1:87" ht="15.6" thickTop="1" thickBot="1" x14ac:dyDescent="0.35">
      <c r="A3076" s="503"/>
      <c r="B3076" s="49"/>
      <c r="C3076" s="156">
        <f>B3076</f>
        <v>0</v>
      </c>
      <c r="D3076" s="457"/>
      <c r="E3076" s="73"/>
      <c r="F3076" s="93">
        <v>2470</v>
      </c>
      <c r="G3076" s="302">
        <v>33604</v>
      </c>
      <c r="H3076" s="76">
        <v>15</v>
      </c>
      <c r="I3076" s="119"/>
      <c r="J3076" s="114"/>
      <c r="K3076" s="79"/>
      <c r="L3076" s="79"/>
      <c r="M3076" s="79"/>
      <c r="N3076" s="80" t="s">
        <v>5804</v>
      </c>
      <c r="O3076" s="81"/>
      <c r="P3076" s="306"/>
      <c r="Q3076" s="83" t="str">
        <f>IF(R3076="?","?","")</f>
        <v/>
      </c>
      <c r="R3076" s="83" t="str">
        <f>IF(AND(S3076="",T3076&gt;0),"?",IF(S3076="","◄",IF(T3076&gt;=1,"►","")))</f>
        <v>◄</v>
      </c>
      <c r="S3076" s="84"/>
      <c r="T3076" s="85"/>
      <c r="U3076" s="83" t="str">
        <f>IF(V3076="?","?","")</f>
        <v/>
      </c>
      <c r="V3076" s="83" t="str">
        <f>IF(AND(W3076="",X3076&gt;0),"?",IF(W3076="","◄",IF(X3076&gt;=1,"►","")))</f>
        <v>◄</v>
      </c>
      <c r="W3076" s="86"/>
      <c r="X3076" s="85"/>
      <c r="Y3076" s="457"/>
      <c r="Z3076" s="87"/>
      <c r="AA3076" s="521">
        <f t="shared" si="1060"/>
        <v>0</v>
      </c>
      <c r="AB3076" s="520">
        <f t="shared" si="1060"/>
        <v>0</v>
      </c>
      <c r="AC3076" s="88"/>
      <c r="AD3076" s="519">
        <f t="shared" si="1061"/>
        <v>0</v>
      </c>
      <c r="AE3076" s="522">
        <f t="shared" si="1061"/>
        <v>0</v>
      </c>
      <c r="AF3076" s="44"/>
      <c r="AG3076" s="45"/>
      <c r="AH3076" s="44"/>
      <c r="AI3076" s="45"/>
      <c r="AJ3076" s="45"/>
      <c r="AK3076" s="45"/>
      <c r="AL3076" s="45"/>
      <c r="AM3076" s="43"/>
      <c r="AN3076" s="27" t="s">
        <v>6</v>
      </c>
      <c r="AO3076" s="27" t="s">
        <v>6</v>
      </c>
      <c r="AP3076" s="516"/>
      <c r="AQ3076" s="516"/>
      <c r="AR3076" s="516"/>
      <c r="AS3076" s="516" t="s">
        <v>6</v>
      </c>
      <c r="AT3076" s="516" t="s">
        <v>6</v>
      </c>
      <c r="AU3076" s="516"/>
      <c r="AV3076" s="516" t="s">
        <v>6</v>
      </c>
      <c r="AW3076" s="516" t="s">
        <v>6</v>
      </c>
      <c r="AX3076" s="516"/>
      <c r="AY3076" s="516" t="s">
        <v>6</v>
      </c>
      <c r="AZ3076" s="516" t="s">
        <v>6</v>
      </c>
      <c r="BA3076" s="516"/>
      <c r="BB3076" s="516" t="s">
        <v>6</v>
      </c>
      <c r="BC3076" s="516" t="s">
        <v>6</v>
      </c>
      <c r="BD3076" s="516"/>
      <c r="BE3076" s="516" t="s">
        <v>6</v>
      </c>
      <c r="BF3076" s="516" t="s">
        <v>6</v>
      </c>
      <c r="BG3076" s="516"/>
      <c r="BH3076" s="516" t="s">
        <v>6</v>
      </c>
      <c r="BI3076" s="516" t="s">
        <v>6</v>
      </c>
      <c r="BJ3076" s="516"/>
      <c r="BK3076" s="516" t="s">
        <v>6</v>
      </c>
      <c r="BL3076" s="516" t="s">
        <v>6</v>
      </c>
      <c r="BM3076" s="516"/>
      <c r="BN3076" s="516" t="s">
        <v>6</v>
      </c>
      <c r="BO3076" s="516" t="s">
        <v>6</v>
      </c>
      <c r="BP3076" s="516"/>
      <c r="BQ3076" s="516" t="s">
        <v>6</v>
      </c>
      <c r="BR3076" s="516" t="s">
        <v>6</v>
      </c>
      <c r="BS3076" s="516"/>
      <c r="BT3076" s="516"/>
      <c r="BU3076" s="516"/>
      <c r="BV3076" s="516"/>
      <c r="BW3076" s="516"/>
      <c r="BX3076" s="516"/>
      <c r="BY3076" s="516"/>
      <c r="BZ3076" s="28"/>
      <c r="CA3076" s="24"/>
      <c r="CB3076" s="29"/>
      <c r="CC3076" s="29"/>
      <c r="CD3076" s="30"/>
      <c r="CE3076" s="29"/>
      <c r="CF3076" s="29"/>
      <c r="CG3076" s="31"/>
      <c r="CH3076" s="457"/>
      <c r="CI3076" s="23" t="s">
        <v>836</v>
      </c>
    </row>
    <row r="3077" spans="1:87" ht="15.6" thickTop="1" thickBot="1" x14ac:dyDescent="0.35">
      <c r="A3077" s="503"/>
      <c r="B3077" s="49"/>
      <c r="C3077" s="156">
        <f>B3077</f>
        <v>0</v>
      </c>
      <c r="D3077" s="457"/>
      <c r="E3077" s="73"/>
      <c r="F3077" s="93">
        <v>2471</v>
      </c>
      <c r="G3077" s="302">
        <v>33604</v>
      </c>
      <c r="H3077" s="76">
        <v>15</v>
      </c>
      <c r="I3077" s="119"/>
      <c r="J3077" s="114"/>
      <c r="K3077" s="79"/>
      <c r="L3077" s="79"/>
      <c r="M3077" s="79"/>
      <c r="N3077" s="80" t="s">
        <v>5805</v>
      </c>
      <c r="O3077" s="81"/>
      <c r="P3077" s="306"/>
      <c r="Q3077" s="83" t="str">
        <f>IF(R3077="?","?","")</f>
        <v/>
      </c>
      <c r="R3077" s="83" t="str">
        <f>IF(AND(S3077="",T3077&gt;0),"?",IF(S3077="","◄",IF(T3077&gt;=1,"►","")))</f>
        <v>◄</v>
      </c>
      <c r="S3077" s="84"/>
      <c r="T3077" s="85"/>
      <c r="U3077" s="83" t="str">
        <f>IF(V3077="?","?","")</f>
        <v/>
      </c>
      <c r="V3077" s="83" t="str">
        <f>IF(AND(W3077="",X3077&gt;0),"?",IF(W3077="","◄",IF(X3077&gt;=1,"►","")))</f>
        <v>◄</v>
      </c>
      <c r="W3077" s="86"/>
      <c r="X3077" s="85"/>
      <c r="Y3077" s="457"/>
      <c r="Z3077" s="87"/>
      <c r="AA3077" s="521">
        <f t="shared" si="1060"/>
        <v>0</v>
      </c>
      <c r="AB3077" s="520">
        <f t="shared" si="1060"/>
        <v>0</v>
      </c>
      <c r="AC3077" s="88"/>
      <c r="AD3077" s="519">
        <f t="shared" si="1061"/>
        <v>0</v>
      </c>
      <c r="AE3077" s="522">
        <f t="shared" si="1061"/>
        <v>0</v>
      </c>
      <c r="AF3077" s="44"/>
      <c r="AG3077" s="45"/>
      <c r="AH3077" s="44"/>
      <c r="AI3077" s="45"/>
      <c r="AJ3077" s="45"/>
      <c r="AK3077" s="45"/>
      <c r="AL3077" s="45"/>
      <c r="AM3077" s="43"/>
      <c r="AN3077" s="27" t="s">
        <v>6</v>
      </c>
      <c r="AO3077" s="27" t="s">
        <v>6</v>
      </c>
      <c r="AP3077" s="516"/>
      <c r="AQ3077" s="516"/>
      <c r="AR3077" s="516"/>
      <c r="AS3077" s="516" t="s">
        <v>6</v>
      </c>
      <c r="AT3077" s="516" t="s">
        <v>6</v>
      </c>
      <c r="AU3077" s="516"/>
      <c r="AV3077" s="516" t="s">
        <v>6</v>
      </c>
      <c r="AW3077" s="516" t="s">
        <v>6</v>
      </c>
      <c r="AX3077" s="516"/>
      <c r="AY3077" s="516" t="s">
        <v>6</v>
      </c>
      <c r="AZ3077" s="516" t="s">
        <v>6</v>
      </c>
      <c r="BA3077" s="516"/>
      <c r="BB3077" s="516" t="s">
        <v>6</v>
      </c>
      <c r="BC3077" s="516" t="s">
        <v>6</v>
      </c>
      <c r="BD3077" s="516"/>
      <c r="BE3077" s="516" t="s">
        <v>6</v>
      </c>
      <c r="BF3077" s="516" t="s">
        <v>6</v>
      </c>
      <c r="BG3077" s="516"/>
      <c r="BH3077" s="516" t="s">
        <v>6</v>
      </c>
      <c r="BI3077" s="516" t="s">
        <v>6</v>
      </c>
      <c r="BJ3077" s="516"/>
      <c r="BK3077" s="516" t="s">
        <v>6</v>
      </c>
      <c r="BL3077" s="516" t="s">
        <v>6</v>
      </c>
      <c r="BM3077" s="516"/>
      <c r="BN3077" s="516" t="s">
        <v>6</v>
      </c>
      <c r="BO3077" s="516" t="s">
        <v>6</v>
      </c>
      <c r="BP3077" s="516"/>
      <c r="BQ3077" s="516" t="s">
        <v>6</v>
      </c>
      <c r="BR3077" s="516" t="s">
        <v>6</v>
      </c>
      <c r="BS3077" s="516"/>
      <c r="BT3077" s="516"/>
      <c r="BU3077" s="516"/>
      <c r="BV3077" s="516"/>
      <c r="BW3077" s="516"/>
      <c r="BX3077" s="516"/>
      <c r="BY3077" s="516"/>
      <c r="BZ3077" s="28"/>
      <c r="CA3077" s="24"/>
      <c r="CB3077" s="29"/>
      <c r="CC3077" s="29"/>
      <c r="CD3077" s="30"/>
      <c r="CE3077" s="29"/>
      <c r="CF3077" s="29"/>
      <c r="CG3077" s="31"/>
      <c r="CH3077" s="457"/>
      <c r="CI3077" s="23" t="s">
        <v>836</v>
      </c>
    </row>
    <row r="3078" spans="1:87" ht="15.6" thickTop="1" thickBot="1" x14ac:dyDescent="0.35">
      <c r="A3078" s="503"/>
      <c r="B3078" s="49"/>
      <c r="C3078" s="156">
        <f>B3078</f>
        <v>0</v>
      </c>
      <c r="D3078" s="457"/>
      <c r="E3078" s="73"/>
      <c r="F3078" s="93">
        <v>2472</v>
      </c>
      <c r="G3078" s="302">
        <v>33604</v>
      </c>
      <c r="H3078" s="76">
        <v>15</v>
      </c>
      <c r="I3078" s="119"/>
      <c r="J3078" s="114"/>
      <c r="K3078" s="79"/>
      <c r="L3078" s="79"/>
      <c r="M3078" s="79"/>
      <c r="N3078" s="80" t="s">
        <v>5806</v>
      </c>
      <c r="O3078" s="81"/>
      <c r="P3078" s="306"/>
      <c r="Q3078" s="83" t="str">
        <f>IF(R3078="?","?","")</f>
        <v/>
      </c>
      <c r="R3078" s="83" t="str">
        <f>IF(AND(S3078="",T3078&gt;0),"?",IF(S3078="","◄",IF(T3078&gt;=1,"►","")))</f>
        <v>◄</v>
      </c>
      <c r="S3078" s="84"/>
      <c r="T3078" s="85"/>
      <c r="U3078" s="83" t="str">
        <f>IF(V3078="?","?","")</f>
        <v/>
      </c>
      <c r="V3078" s="83" t="str">
        <f>IF(AND(W3078="",X3078&gt;0),"?",IF(W3078="","◄",IF(X3078&gt;=1,"►","")))</f>
        <v>◄</v>
      </c>
      <c r="W3078" s="86"/>
      <c r="X3078" s="85"/>
      <c r="Y3078" s="457"/>
      <c r="Z3078" s="87"/>
      <c r="AA3078" s="521">
        <f t="shared" si="1060"/>
        <v>0</v>
      </c>
      <c r="AB3078" s="520">
        <f t="shared" si="1060"/>
        <v>0</v>
      </c>
      <c r="AC3078" s="88"/>
      <c r="AD3078" s="519">
        <f t="shared" si="1061"/>
        <v>0</v>
      </c>
      <c r="AE3078" s="522">
        <f t="shared" si="1061"/>
        <v>0</v>
      </c>
      <c r="AF3078" s="44"/>
      <c r="AG3078" s="45"/>
      <c r="AH3078" s="44"/>
      <c r="AI3078" s="45"/>
      <c r="AJ3078" s="45"/>
      <c r="AK3078" s="45"/>
      <c r="AL3078" s="45"/>
      <c r="AM3078" s="43"/>
      <c r="AN3078" s="27" t="s">
        <v>6</v>
      </c>
      <c r="AO3078" s="27" t="s">
        <v>6</v>
      </c>
      <c r="AP3078" s="516"/>
      <c r="AQ3078" s="516"/>
      <c r="AR3078" s="516"/>
      <c r="AS3078" s="516" t="s">
        <v>6</v>
      </c>
      <c r="AT3078" s="516" t="s">
        <v>6</v>
      </c>
      <c r="AU3078" s="516"/>
      <c r="AV3078" s="516" t="s">
        <v>6</v>
      </c>
      <c r="AW3078" s="516" t="s">
        <v>6</v>
      </c>
      <c r="AX3078" s="516"/>
      <c r="AY3078" s="516" t="s">
        <v>6</v>
      </c>
      <c r="AZ3078" s="516" t="s">
        <v>6</v>
      </c>
      <c r="BA3078" s="516"/>
      <c r="BB3078" s="516" t="s">
        <v>6</v>
      </c>
      <c r="BC3078" s="516" t="s">
        <v>6</v>
      </c>
      <c r="BD3078" s="516"/>
      <c r="BE3078" s="516" t="s">
        <v>6</v>
      </c>
      <c r="BF3078" s="516" t="s">
        <v>6</v>
      </c>
      <c r="BG3078" s="516"/>
      <c r="BH3078" s="516" t="s">
        <v>6</v>
      </c>
      <c r="BI3078" s="516" t="s">
        <v>6</v>
      </c>
      <c r="BJ3078" s="516"/>
      <c r="BK3078" s="516" t="s">
        <v>6</v>
      </c>
      <c r="BL3078" s="516" t="s">
        <v>6</v>
      </c>
      <c r="BM3078" s="516"/>
      <c r="BN3078" s="516" t="s">
        <v>6</v>
      </c>
      <c r="BO3078" s="516" t="s">
        <v>6</v>
      </c>
      <c r="BP3078" s="516"/>
      <c r="BQ3078" s="516" t="s">
        <v>6</v>
      </c>
      <c r="BR3078" s="516" t="s">
        <v>6</v>
      </c>
      <c r="BS3078" s="516"/>
      <c r="BT3078" s="516"/>
      <c r="BU3078" s="516"/>
      <c r="BV3078" s="516"/>
      <c r="BW3078" s="516"/>
      <c r="BX3078" s="516"/>
      <c r="BY3078" s="516"/>
      <c r="BZ3078" s="28"/>
      <c r="CA3078" s="24"/>
      <c r="CB3078" s="29"/>
      <c r="CC3078" s="29"/>
      <c r="CD3078" s="30"/>
      <c r="CE3078" s="29"/>
      <c r="CF3078" s="29"/>
      <c r="CG3078" s="31"/>
      <c r="CH3078" s="457"/>
      <c r="CI3078" s="23" t="s">
        <v>836</v>
      </c>
    </row>
    <row r="3079" spans="1:87" ht="16.8" customHeight="1" thickTop="1" thickBot="1" x14ac:dyDescent="0.35">
      <c r="A3079" s="505" t="str">
        <f>IF(COUNTIF(B3080:B3081,"x")&gt;0,"x","")</f>
        <v/>
      </c>
      <c r="B3079" s="57"/>
      <c r="C3079" s="510" t="str">
        <f>A3079</f>
        <v/>
      </c>
      <c r="D3079" s="66">
        <f>ROWS(D3080:D3081)-1</f>
        <v>1</v>
      </c>
      <c r="E3079" s="58" t="s">
        <v>5807</v>
      </c>
      <c r="F3079" s="59"/>
      <c r="G3079" s="301"/>
      <c r="H3079" s="6"/>
      <c r="I3079" s="18"/>
      <c r="J3079" s="6"/>
      <c r="K3079" s="18"/>
      <c r="L3079" s="18"/>
      <c r="M3079" s="18"/>
      <c r="N3079" s="46"/>
      <c r="O3079" s="60">
        <v>33819</v>
      </c>
      <c r="P3079" s="334" t="s">
        <v>7264</v>
      </c>
      <c r="Q3079" s="62"/>
      <c r="R3079" s="63" t="str">
        <f>IF(COUNTIF(Q3080:Q3081,"?")&gt;0,"?",IF(AND(S3079="◄",T3079="►"),"◄►",IF(S3079="◄","◄",IF(T3079="►","►",""))))</f>
        <v>◄</v>
      </c>
      <c r="S3079" s="64" t="str">
        <f>IF(SUM(S3080:S3081)+1=ROWS(S3080:S3081)-COUNTIF(S3080:S3081,"-"),"","◄")</f>
        <v>◄</v>
      </c>
      <c r="T3079" s="65" t="str">
        <f>IF(SUM(T3080:T3081)&gt;0,"►","")</f>
        <v/>
      </c>
      <c r="U3079" s="62"/>
      <c r="V3079" s="63" t="str">
        <f>IF(COUNTIF(U3080:U3081,"?")&gt;0,"?",IF(AND(W3079="◄",X3079="►"),"◄►",IF(W3079="◄","◄",IF(X3079="►","►",""))))</f>
        <v>◄</v>
      </c>
      <c r="W3079" s="64" t="str">
        <f>IF(SUM(W3080:W3081)+1=ROWS(W3080:W3081)-COUNTIF(W3080:W3081,"-"),"","◄")</f>
        <v>◄</v>
      </c>
      <c r="X3079" s="65" t="str">
        <f>IF(SUM(X3080:X3081)&gt;0,"►","")</f>
        <v/>
      </c>
      <c r="Y3079" s="66">
        <f>ROWS(Y3080:Y3081)-1</f>
        <v>1</v>
      </c>
      <c r="Z3079" s="67">
        <f>SUM(Z3080:Z3081)-Z3081</f>
        <v>0</v>
      </c>
      <c r="AA3079" s="68" t="s">
        <v>840</v>
      </c>
      <c r="AB3079" s="69"/>
      <c r="AC3079" s="67">
        <f>SUM(AC3080:AC3081)-AC3081</f>
        <v>0</v>
      </c>
      <c r="AD3079" s="68" t="s">
        <v>840</v>
      </c>
      <c r="AE3079" s="69"/>
      <c r="AF3079" s="70" t="str">
        <f>IF(AG3079="◄","◄",IF(AG3079="ok","►",""))</f>
        <v>◄</v>
      </c>
      <c r="AG3079" s="71" t="str">
        <f>IF(AG3080&gt;0,"OK","◄")</f>
        <v>◄</v>
      </c>
      <c r="AH3079" s="62" t="str">
        <f>IF(AND(AI3079="◄",AJ3079="►"),"◄?►",IF(AI3079="◄","◄",IF(AJ3079="►","►","")))</f>
        <v>◄</v>
      </c>
      <c r="AI3079" s="64" t="str">
        <f>IF(AI3080&gt;0,"","◄")</f>
        <v>◄</v>
      </c>
      <c r="AJ3079" s="65" t="str">
        <f>IF(SUM(AJ3080:AJ3080)&gt;0,"►","")</f>
        <v/>
      </c>
      <c r="AK3079" s="570">
        <f>G3080</f>
        <v>33604</v>
      </c>
      <c r="AL3079" s="572" t="str">
        <f>P3079</f>
        <v>▬ folder Nr. 14  /  92 ▬</v>
      </c>
      <c r="AM3079" s="43"/>
      <c r="AN3079" s="2"/>
      <c r="AO3079" s="2"/>
      <c r="AP3079" s="2"/>
      <c r="AQ3079" s="2"/>
      <c r="AR3079" s="2"/>
      <c r="AS3079" s="2"/>
      <c r="AT3079" s="2"/>
      <c r="AU3079" s="2"/>
      <c r="AV3079" s="2"/>
      <c r="AW3079" s="2"/>
      <c r="AX3079" s="2"/>
      <c r="AY3079" s="2"/>
      <c r="AZ3079" s="2"/>
      <c r="BA3079" s="2"/>
      <c r="BB3079" s="2"/>
      <c r="BC3079" s="2"/>
      <c r="BD3079" s="2"/>
      <c r="BE3079" s="2"/>
      <c r="BF3079" s="2"/>
      <c r="BG3079" s="2"/>
      <c r="BH3079" s="2"/>
      <c r="BI3079" s="2"/>
      <c r="BJ3079" s="2"/>
      <c r="BK3079" s="2"/>
      <c r="BL3079" s="2"/>
      <c r="BM3079" s="2"/>
      <c r="BN3079" s="2"/>
      <c r="BO3079" s="2"/>
      <c r="BP3079" s="2"/>
      <c r="BQ3079" s="2"/>
      <c r="BR3079" s="2"/>
      <c r="BS3079" s="2"/>
      <c r="BT3079" s="2"/>
      <c r="BU3079" s="2"/>
      <c r="BV3079" s="2"/>
      <c r="BW3079" s="2"/>
      <c r="BX3079" s="2"/>
      <c r="BY3079" s="2"/>
      <c r="BZ3079" s="2"/>
      <c r="CA3079" s="2"/>
      <c r="CB3079" s="2"/>
      <c r="CC3079" s="2"/>
      <c r="CD3079" s="2"/>
      <c r="CE3079" s="2"/>
      <c r="CF3079" s="2"/>
      <c r="CG3079" s="2"/>
      <c r="CH3079" s="66">
        <f>ROWS(CH3080:CH3081)-1</f>
        <v>1</v>
      </c>
      <c r="CI3079" s="23" t="s">
        <v>836</v>
      </c>
    </row>
    <row r="3080" spans="1:87" ht="15" thickBot="1" x14ac:dyDescent="0.35">
      <c r="A3080" s="503"/>
      <c r="B3080" s="49"/>
      <c r="C3080" s="156">
        <f>B3080</f>
        <v>0</v>
      </c>
      <c r="D3080" s="457"/>
      <c r="E3080" s="73"/>
      <c r="F3080" s="74" t="s">
        <v>5808</v>
      </c>
      <c r="G3080" s="300">
        <v>33604</v>
      </c>
      <c r="H3080" s="76">
        <v>28</v>
      </c>
      <c r="I3080" s="119"/>
      <c r="J3080" s="114"/>
      <c r="K3080" s="79"/>
      <c r="L3080" s="79"/>
      <c r="M3080" s="79"/>
      <c r="N3080" s="80" t="s">
        <v>5809</v>
      </c>
      <c r="O3080" s="81"/>
      <c r="P3080" s="306"/>
      <c r="Q3080" s="83" t="str">
        <f>IF(R3080="?","?","")</f>
        <v/>
      </c>
      <c r="R3080" s="83" t="str">
        <f>IF(AND(S3080="",T3080&gt;0),"?",IF(S3080="","◄",IF(T3080&gt;=1,"►","")))</f>
        <v>◄</v>
      </c>
      <c r="S3080" s="84"/>
      <c r="T3080" s="85"/>
      <c r="U3080" s="83" t="str">
        <f>IF(V3080="?","?","")</f>
        <v/>
      </c>
      <c r="V3080" s="83" t="str">
        <f>IF(AND(W3080="",X3080&gt;0),"?",IF(W3080="","◄",IF(X3080&gt;=1,"►","")))</f>
        <v>◄</v>
      </c>
      <c r="W3080" s="86"/>
      <c r="X3080" s="85"/>
      <c r="Y3080" s="457"/>
      <c r="Z3080" s="87"/>
      <c r="AA3080" s="521">
        <f>(S3080*Z3080)</f>
        <v>0</v>
      </c>
      <c r="AB3080" s="520">
        <f>(T3080*AA3080)</f>
        <v>0</v>
      </c>
      <c r="AC3080" s="88"/>
      <c r="AD3080" s="519">
        <f>(W3080*AC3080)</f>
        <v>0</v>
      </c>
      <c r="AE3080" s="522">
        <f>(X3080*AD3080)</f>
        <v>0</v>
      </c>
      <c r="AF3080" s="89" t="str">
        <f>IF(AG3080&gt;0,"ok","◄")</f>
        <v>◄</v>
      </c>
      <c r="AG3080" s="90"/>
      <c r="AH3080" s="89" t="str">
        <f>IF(AND(AI3080="",AJ3080&gt;0),"?",IF(AI3080="","◄",IF(AJ3080&gt;=1,"►","")))</f>
        <v>◄</v>
      </c>
      <c r="AI3080" s="91"/>
      <c r="AJ3080" s="92"/>
      <c r="AK3080" s="586"/>
      <c r="AL3080" s="587"/>
      <c r="AM3080" s="43"/>
      <c r="AN3080" s="27" t="s">
        <v>6</v>
      </c>
      <c r="AO3080" s="27" t="s">
        <v>6</v>
      </c>
      <c r="AP3080" s="516"/>
      <c r="AQ3080" s="516"/>
      <c r="AR3080" s="516"/>
      <c r="AS3080" s="516" t="s">
        <v>6</v>
      </c>
      <c r="AT3080" s="516" t="s">
        <v>6</v>
      </c>
      <c r="AU3080" s="516"/>
      <c r="AV3080" s="516" t="s">
        <v>6</v>
      </c>
      <c r="AW3080" s="516" t="s">
        <v>6</v>
      </c>
      <c r="AX3080" s="516"/>
      <c r="AY3080" s="516" t="s">
        <v>6</v>
      </c>
      <c r="AZ3080" s="516" t="s">
        <v>6</v>
      </c>
      <c r="BA3080" s="516"/>
      <c r="BB3080" s="516" t="s">
        <v>6</v>
      </c>
      <c r="BC3080" s="516" t="s">
        <v>6</v>
      </c>
      <c r="BD3080" s="516"/>
      <c r="BE3080" s="516" t="s">
        <v>6</v>
      </c>
      <c r="BF3080" s="516" t="s">
        <v>6</v>
      </c>
      <c r="BG3080" s="516"/>
      <c r="BH3080" s="516" t="s">
        <v>6</v>
      </c>
      <c r="BI3080" s="516" t="s">
        <v>6</v>
      </c>
      <c r="BJ3080" s="516"/>
      <c r="BK3080" s="516" t="s">
        <v>6</v>
      </c>
      <c r="BL3080" s="516" t="s">
        <v>6</v>
      </c>
      <c r="BM3080" s="516"/>
      <c r="BN3080" s="516" t="s">
        <v>6</v>
      </c>
      <c r="BO3080" s="516" t="s">
        <v>6</v>
      </c>
      <c r="BP3080" s="516"/>
      <c r="BQ3080" s="516" t="s">
        <v>6</v>
      </c>
      <c r="BR3080" s="516" t="s">
        <v>6</v>
      </c>
      <c r="BS3080" s="516"/>
      <c r="BT3080" s="516"/>
      <c r="BU3080" s="516"/>
      <c r="BV3080" s="516"/>
      <c r="BW3080" s="516"/>
      <c r="BX3080" s="516"/>
      <c r="BY3080" s="516"/>
      <c r="BZ3080" s="28"/>
      <c r="CA3080" s="24"/>
      <c r="CB3080" s="29"/>
      <c r="CC3080" s="29"/>
      <c r="CD3080" s="30"/>
      <c r="CE3080" s="29"/>
      <c r="CF3080" s="29"/>
      <c r="CG3080" s="31"/>
      <c r="CH3080" s="457"/>
      <c r="CI3080" s="23" t="s">
        <v>836</v>
      </c>
    </row>
    <row r="3081" spans="1:87" ht="16.8" customHeight="1" thickTop="1" thickBot="1" x14ac:dyDescent="0.35">
      <c r="A3081" s="505" t="str">
        <f>IF(COUNTIF(B3082:B3090,"x")&gt;0,"x","")</f>
        <v/>
      </c>
      <c r="B3081" s="57"/>
      <c r="C3081" s="510" t="str">
        <f>A3081</f>
        <v/>
      </c>
      <c r="D3081" s="66">
        <f>ROWS(D3082:D3090)-1</f>
        <v>8</v>
      </c>
      <c r="E3081" s="58" t="s">
        <v>5810</v>
      </c>
      <c r="F3081" s="59"/>
      <c r="G3081" s="301"/>
      <c r="H3081" s="6"/>
      <c r="I3081" s="18"/>
      <c r="J3081" s="6"/>
      <c r="K3081" s="18"/>
      <c r="L3081" s="18"/>
      <c r="M3081" s="18"/>
      <c r="N3081" s="46"/>
      <c r="O3081" s="60">
        <v>33847</v>
      </c>
      <c r="P3081" s="334" t="s">
        <v>7265</v>
      </c>
      <c r="Q3081" s="143"/>
      <c r="R3081" s="63" t="str">
        <f>IF(COUNTIF(Q3082:Q3090,"?")&gt;0,"?",IF(AND(S3081="◄",T3081="►"),"◄►",IF(S3081="◄","◄",IF(T3081="►","►",""))))</f>
        <v>◄</v>
      </c>
      <c r="S3081" s="64" t="str">
        <f>IF(SUM(S3082:S3090)+1=ROWS(S3082:S3090)-COUNTIF(S3082:S3090,"-"),"","◄")</f>
        <v>◄</v>
      </c>
      <c r="T3081" s="65" t="str">
        <f>IF(SUM(T3082:T3090)&gt;0,"►","")</f>
        <v/>
      </c>
      <c r="U3081" s="146"/>
      <c r="V3081" s="63" t="str">
        <f>IF(COUNTIF(U3082:U3090,"?")&gt;0,"?",IF(AND(W3081="◄",X3081="►"),"◄►",IF(W3081="◄","◄",IF(X3081="►","►",""))))</f>
        <v>◄</v>
      </c>
      <c r="W3081" s="64" t="str">
        <f>IF(SUM(W3082:W3090)+1=ROWS(W3082:W3090)-COUNTIF(W3082:W3090,"-"),"","◄")</f>
        <v>◄</v>
      </c>
      <c r="X3081" s="65" t="str">
        <f>IF(SUM(X3082:X3090)&gt;0,"►","")</f>
        <v/>
      </c>
      <c r="Y3081" s="66">
        <f>ROWS(Y3082:Y3090)-1</f>
        <v>8</v>
      </c>
      <c r="Z3081" s="67">
        <f>SUM(Z3082:Z3090)-Z3090</f>
        <v>0</v>
      </c>
      <c r="AA3081" s="68" t="s">
        <v>840</v>
      </c>
      <c r="AB3081" s="69"/>
      <c r="AC3081" s="67">
        <f>SUM(AC3082:AC3090)-AC3090</f>
        <v>0</v>
      </c>
      <c r="AD3081" s="68" t="s">
        <v>840</v>
      </c>
      <c r="AE3081" s="69"/>
      <c r="AF3081" s="70" t="str">
        <f>IF(AG3081="◄","◄",IF(AG3081="ok","►",""))</f>
        <v>◄</v>
      </c>
      <c r="AG3081" s="71" t="str">
        <f>IF(AG3082&gt;0,"OK","◄")</f>
        <v>◄</v>
      </c>
      <c r="AH3081" s="62" t="str">
        <f>IF(AND(AI3081="◄",AJ3081="►"),"◄?►",IF(AI3081="◄","◄",IF(AJ3081="►","►","")))</f>
        <v>◄</v>
      </c>
      <c r="AI3081" s="64" t="str">
        <f>IF(AI3082&gt;0,"","◄")</f>
        <v>◄</v>
      </c>
      <c r="AJ3081" s="65" t="str">
        <f>IF(SUM(AJ3082:AJ3087)&gt;0,"►","")</f>
        <v/>
      </c>
      <c r="AK3081" s="570">
        <f>G3082</f>
        <v>33604</v>
      </c>
      <c r="AL3081" s="572" t="str">
        <f>P3081</f>
        <v>▬ folder Nr. 13  /  92 ▬</v>
      </c>
      <c r="AM3081" s="43"/>
      <c r="AN3081" s="2"/>
      <c r="AO3081" s="2"/>
      <c r="AP3081" s="2"/>
      <c r="AQ3081" s="2"/>
      <c r="AR3081" s="2"/>
      <c r="AS3081" s="2"/>
      <c r="AT3081" s="2"/>
      <c r="AU3081" s="2"/>
      <c r="AV3081" s="2"/>
      <c r="AW3081" s="2"/>
      <c r="AX3081" s="2"/>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c r="CH3081" s="66">
        <f>ROWS(CH3082:CH3090)-1</f>
        <v>8</v>
      </c>
      <c r="CI3081" s="23" t="s">
        <v>836</v>
      </c>
    </row>
    <row r="3082" spans="1:87" ht="15" thickBot="1" x14ac:dyDescent="0.35">
      <c r="A3082" s="503"/>
      <c r="B3082" s="49"/>
      <c r="C3082" s="156">
        <f t="shared" ref="C3082:C3089" si="1062">B3082</f>
        <v>0</v>
      </c>
      <c r="D3082" s="457"/>
      <c r="E3082" s="73"/>
      <c r="F3082" s="74" t="s">
        <v>5811</v>
      </c>
      <c r="G3082" s="300">
        <v>33604</v>
      </c>
      <c r="H3082" s="76">
        <v>4</v>
      </c>
      <c r="I3082" s="119"/>
      <c r="J3082" s="114"/>
      <c r="K3082" s="79"/>
      <c r="L3082" s="79"/>
      <c r="M3082" s="79"/>
      <c r="N3082" s="80" t="s">
        <v>5812</v>
      </c>
      <c r="O3082" s="81"/>
      <c r="P3082" s="197" t="s">
        <v>5420</v>
      </c>
      <c r="Q3082" s="83" t="str">
        <f t="shared" ref="Q3082:Q3089" si="1063">IF(R3082="?","?","")</f>
        <v/>
      </c>
      <c r="R3082" s="83" t="str">
        <f t="shared" ref="R3082:R3089" si="1064">IF(AND(S3082="",T3082&gt;0),"?",IF(S3082="","◄",IF(T3082&gt;=1,"►","")))</f>
        <v>◄</v>
      </c>
      <c r="S3082" s="84"/>
      <c r="T3082" s="85"/>
      <c r="U3082" s="83" t="str">
        <f t="shared" ref="U3082:U3089" si="1065">IF(V3082="?","?","")</f>
        <v/>
      </c>
      <c r="V3082" s="83" t="str">
        <f t="shared" ref="V3082:V3089" si="1066">IF(AND(W3082="",X3082&gt;0),"?",IF(W3082="","◄",IF(X3082&gt;=1,"►","")))</f>
        <v>◄</v>
      </c>
      <c r="W3082" s="86"/>
      <c r="X3082" s="85"/>
      <c r="Y3082" s="457"/>
      <c r="Z3082" s="87"/>
      <c r="AA3082" s="521">
        <f t="shared" ref="AA3082:AB3089" si="1067">(S3082*Z3082)</f>
        <v>0</v>
      </c>
      <c r="AB3082" s="520">
        <f t="shared" si="1067"/>
        <v>0</v>
      </c>
      <c r="AC3082" s="88"/>
      <c r="AD3082" s="519">
        <f t="shared" ref="AD3082:AE3089" si="1068">(W3082*AC3082)</f>
        <v>0</v>
      </c>
      <c r="AE3082" s="522">
        <f t="shared" si="1068"/>
        <v>0</v>
      </c>
      <c r="AF3082" s="89" t="str">
        <f>IF(AG3082&gt;0,"ok","◄")</f>
        <v>◄</v>
      </c>
      <c r="AG3082" s="90"/>
      <c r="AH3082" s="89" t="str">
        <f>IF(AND(AI3082="",AJ3082&gt;0),"?",IF(AI3082="","◄",IF(AJ3082&gt;=1,"►","")))</f>
        <v>◄</v>
      </c>
      <c r="AI3082" s="91"/>
      <c r="AJ3082" s="92"/>
      <c r="AK3082" s="586"/>
      <c r="AL3082" s="587"/>
      <c r="AM3082" s="43"/>
      <c r="AN3082" s="27" t="s">
        <v>6</v>
      </c>
      <c r="AO3082" s="27" t="s">
        <v>6</v>
      </c>
      <c r="AP3082" s="516"/>
      <c r="AQ3082" s="516"/>
      <c r="AR3082" s="516"/>
      <c r="AS3082" s="527" t="s">
        <v>748</v>
      </c>
      <c r="AT3082" s="526"/>
      <c r="AU3082" s="526"/>
      <c r="AV3082" s="526"/>
      <c r="AW3082" s="526"/>
      <c r="AX3082" s="526"/>
      <c r="AY3082" s="526"/>
      <c r="AZ3082" s="526"/>
      <c r="BA3082" s="516"/>
      <c r="BB3082" s="516" t="s">
        <v>6</v>
      </c>
      <c r="BC3082" s="516" t="s">
        <v>6</v>
      </c>
      <c r="BD3082" s="516"/>
      <c r="BE3082" s="516" t="s">
        <v>6</v>
      </c>
      <c r="BF3082" s="516" t="s">
        <v>6</v>
      </c>
      <c r="BG3082" s="516"/>
      <c r="BH3082" s="516" t="s">
        <v>6</v>
      </c>
      <c r="BI3082" s="516" t="s">
        <v>6</v>
      </c>
      <c r="BJ3082" s="516"/>
      <c r="BK3082" s="516" t="s">
        <v>6</v>
      </c>
      <c r="BL3082" s="516" t="s">
        <v>6</v>
      </c>
      <c r="BM3082" s="516"/>
      <c r="BN3082" s="516" t="s">
        <v>6</v>
      </c>
      <c r="BO3082" s="516" t="s">
        <v>6</v>
      </c>
      <c r="BP3082" s="516"/>
      <c r="BQ3082" s="516" t="s">
        <v>6</v>
      </c>
      <c r="BR3082" s="516" t="s">
        <v>6</v>
      </c>
      <c r="BS3082" s="516"/>
      <c r="BT3082" s="516"/>
      <c r="BU3082" s="516"/>
      <c r="BV3082" s="516"/>
      <c r="BW3082" s="516"/>
      <c r="BX3082" s="516"/>
      <c r="BY3082" s="516"/>
      <c r="BZ3082" s="28"/>
      <c r="CA3082" s="24"/>
      <c r="CB3082" s="29"/>
      <c r="CC3082" s="29"/>
      <c r="CD3082" s="30"/>
      <c r="CE3082" s="29"/>
      <c r="CF3082" s="29"/>
      <c r="CG3082" s="31"/>
      <c r="CH3082" s="457"/>
      <c r="CI3082" s="23" t="s">
        <v>836</v>
      </c>
    </row>
    <row r="3083" spans="1:87" ht="15.6" thickTop="1" thickBot="1" x14ac:dyDescent="0.35">
      <c r="A3083" s="503"/>
      <c r="B3083" s="49"/>
      <c r="C3083" s="156">
        <f t="shared" si="1062"/>
        <v>0</v>
      </c>
      <c r="D3083" s="457"/>
      <c r="E3083" s="73"/>
      <c r="F3083" s="93">
        <v>2475</v>
      </c>
      <c r="G3083" s="302">
        <v>33604</v>
      </c>
      <c r="H3083" s="76">
        <v>5</v>
      </c>
      <c r="I3083" s="119"/>
      <c r="J3083" s="114"/>
      <c r="K3083" s="79"/>
      <c r="L3083" s="79"/>
      <c r="M3083" s="79"/>
      <c r="N3083" s="80" t="s">
        <v>5813</v>
      </c>
      <c r="O3083" s="81"/>
      <c r="P3083" s="197" t="s">
        <v>5420</v>
      </c>
      <c r="Q3083" s="83" t="str">
        <f t="shared" si="1063"/>
        <v/>
      </c>
      <c r="R3083" s="83" t="str">
        <f t="shared" si="1064"/>
        <v>◄</v>
      </c>
      <c r="S3083" s="84"/>
      <c r="T3083" s="85"/>
      <c r="U3083" s="83" t="str">
        <f t="shared" si="1065"/>
        <v/>
      </c>
      <c r="V3083" s="83" t="str">
        <f t="shared" si="1066"/>
        <v>◄</v>
      </c>
      <c r="W3083" s="86"/>
      <c r="X3083" s="85"/>
      <c r="Y3083" s="457"/>
      <c r="Z3083" s="87"/>
      <c r="AA3083" s="521">
        <f t="shared" si="1067"/>
        <v>0</v>
      </c>
      <c r="AB3083" s="520">
        <f t="shared" si="1067"/>
        <v>0</v>
      </c>
      <c r="AC3083" s="88"/>
      <c r="AD3083" s="519">
        <f t="shared" si="1068"/>
        <v>0</v>
      </c>
      <c r="AE3083" s="522">
        <f t="shared" si="1068"/>
        <v>0</v>
      </c>
      <c r="AF3083" s="44"/>
      <c r="AG3083" s="45"/>
      <c r="AH3083" s="44"/>
      <c r="AI3083" s="45"/>
      <c r="AJ3083" s="45"/>
      <c r="AK3083" s="45"/>
      <c r="AL3083" s="45"/>
      <c r="AM3083" s="43"/>
      <c r="AN3083" s="27" t="s">
        <v>6</v>
      </c>
      <c r="AO3083" s="27" t="s">
        <v>6</v>
      </c>
      <c r="AP3083" s="516"/>
      <c r="AQ3083" s="516"/>
      <c r="AR3083" s="516"/>
      <c r="AS3083" s="516" t="s">
        <v>6</v>
      </c>
      <c r="AT3083" s="516" t="s">
        <v>6</v>
      </c>
      <c r="AU3083" s="516"/>
      <c r="AV3083" s="516" t="s">
        <v>6</v>
      </c>
      <c r="AW3083" s="516" t="s">
        <v>6</v>
      </c>
      <c r="AX3083" s="516"/>
      <c r="AY3083" s="516" t="s">
        <v>6</v>
      </c>
      <c r="AZ3083" s="516" t="s">
        <v>6</v>
      </c>
      <c r="BA3083" s="516"/>
      <c r="BB3083" s="516" t="s">
        <v>6</v>
      </c>
      <c r="BC3083" s="516" t="s">
        <v>6</v>
      </c>
      <c r="BD3083" s="516"/>
      <c r="BE3083" s="516" t="s">
        <v>6</v>
      </c>
      <c r="BF3083" s="516" t="s">
        <v>6</v>
      </c>
      <c r="BG3083" s="516"/>
      <c r="BH3083" s="516" t="s">
        <v>6</v>
      </c>
      <c r="BI3083" s="516" t="s">
        <v>6</v>
      </c>
      <c r="BJ3083" s="516"/>
      <c r="BK3083" s="516" t="s">
        <v>6</v>
      </c>
      <c r="BL3083" s="516" t="s">
        <v>6</v>
      </c>
      <c r="BM3083" s="516"/>
      <c r="BN3083" s="516" t="s">
        <v>6</v>
      </c>
      <c r="BO3083" s="516" t="s">
        <v>6</v>
      </c>
      <c r="BP3083" s="516"/>
      <c r="BQ3083" s="516" t="s">
        <v>6</v>
      </c>
      <c r="BR3083" s="516" t="s">
        <v>6</v>
      </c>
      <c r="BS3083" s="516"/>
      <c r="BT3083" s="516"/>
      <c r="BU3083" s="516"/>
      <c r="BV3083" s="516"/>
      <c r="BW3083" s="516"/>
      <c r="BX3083" s="516"/>
      <c r="BY3083" s="516"/>
      <c r="BZ3083" s="28"/>
      <c r="CA3083" s="24"/>
      <c r="CB3083" s="29"/>
      <c r="CC3083" s="29"/>
      <c r="CD3083" s="30"/>
      <c r="CE3083" s="29"/>
      <c r="CF3083" s="29"/>
      <c r="CG3083" s="31"/>
      <c r="CH3083" s="457"/>
      <c r="CI3083" s="23" t="s">
        <v>836</v>
      </c>
    </row>
    <row r="3084" spans="1:87" ht="15.6" thickTop="1" thickBot="1" x14ac:dyDescent="0.35">
      <c r="A3084" s="503"/>
      <c r="B3084" s="49"/>
      <c r="C3084" s="156">
        <f t="shared" si="1062"/>
        <v>0</v>
      </c>
      <c r="D3084" s="457"/>
      <c r="E3084" s="73"/>
      <c r="F3084" s="93">
        <v>2476</v>
      </c>
      <c r="G3084" s="302">
        <v>33604</v>
      </c>
      <c r="H3084" s="76">
        <v>7</v>
      </c>
      <c r="I3084" s="119"/>
      <c r="J3084" s="114"/>
      <c r="K3084" s="79"/>
      <c r="L3084" s="79"/>
      <c r="M3084" s="79"/>
      <c r="N3084" s="80" t="s">
        <v>5814</v>
      </c>
      <c r="O3084" s="81"/>
      <c r="P3084" s="197" t="s">
        <v>5420</v>
      </c>
      <c r="Q3084" s="83" t="str">
        <f t="shared" si="1063"/>
        <v/>
      </c>
      <c r="R3084" s="83" t="str">
        <f t="shared" si="1064"/>
        <v>◄</v>
      </c>
      <c r="S3084" s="84"/>
      <c r="T3084" s="85"/>
      <c r="U3084" s="83" t="str">
        <f t="shared" si="1065"/>
        <v/>
      </c>
      <c r="V3084" s="83" t="str">
        <f t="shared" si="1066"/>
        <v>◄</v>
      </c>
      <c r="W3084" s="86"/>
      <c r="X3084" s="85"/>
      <c r="Y3084" s="457"/>
      <c r="Z3084" s="87"/>
      <c r="AA3084" s="521">
        <f t="shared" si="1067"/>
        <v>0</v>
      </c>
      <c r="AB3084" s="520">
        <f t="shared" si="1067"/>
        <v>0</v>
      </c>
      <c r="AC3084" s="88"/>
      <c r="AD3084" s="519">
        <f t="shared" si="1068"/>
        <v>0</v>
      </c>
      <c r="AE3084" s="522">
        <f t="shared" si="1068"/>
        <v>0</v>
      </c>
      <c r="AF3084" s="44"/>
      <c r="AG3084" s="45"/>
      <c r="AH3084" s="44"/>
      <c r="AI3084" s="45"/>
      <c r="AJ3084" s="45"/>
      <c r="AK3084" s="45"/>
      <c r="AL3084" s="45"/>
      <c r="AM3084" s="43"/>
      <c r="AN3084" s="27" t="s">
        <v>6</v>
      </c>
      <c r="AO3084" s="27" t="s">
        <v>6</v>
      </c>
      <c r="AP3084" s="516"/>
      <c r="AQ3084" s="516"/>
      <c r="AR3084" s="516"/>
      <c r="AS3084" s="516" t="s">
        <v>6</v>
      </c>
      <c r="AT3084" s="516" t="s">
        <v>6</v>
      </c>
      <c r="AU3084" s="516"/>
      <c r="AV3084" s="516" t="s">
        <v>6</v>
      </c>
      <c r="AW3084" s="516" t="s">
        <v>6</v>
      </c>
      <c r="AX3084" s="516"/>
      <c r="AY3084" s="516" t="s">
        <v>6</v>
      </c>
      <c r="AZ3084" s="516" t="s">
        <v>6</v>
      </c>
      <c r="BA3084" s="516"/>
      <c r="BB3084" s="516" t="s">
        <v>6</v>
      </c>
      <c r="BC3084" s="516" t="s">
        <v>6</v>
      </c>
      <c r="BD3084" s="516"/>
      <c r="BE3084" s="516" t="s">
        <v>6</v>
      </c>
      <c r="BF3084" s="516" t="s">
        <v>6</v>
      </c>
      <c r="BG3084" s="516"/>
      <c r="BH3084" s="516" t="s">
        <v>6</v>
      </c>
      <c r="BI3084" s="516" t="s">
        <v>6</v>
      </c>
      <c r="BJ3084" s="516"/>
      <c r="BK3084" s="516" t="s">
        <v>6</v>
      </c>
      <c r="BL3084" s="516" t="s">
        <v>6</v>
      </c>
      <c r="BM3084" s="516"/>
      <c r="BN3084" s="516" t="s">
        <v>6</v>
      </c>
      <c r="BO3084" s="516" t="s">
        <v>6</v>
      </c>
      <c r="BP3084" s="516"/>
      <c r="BQ3084" s="516" t="s">
        <v>6</v>
      </c>
      <c r="BR3084" s="516" t="s">
        <v>6</v>
      </c>
      <c r="BS3084" s="516"/>
      <c r="BT3084" s="516"/>
      <c r="BU3084" s="516"/>
      <c r="BV3084" s="516"/>
      <c r="BW3084" s="516"/>
      <c r="BX3084" s="516"/>
      <c r="BY3084" s="516"/>
      <c r="BZ3084" s="28"/>
      <c r="CA3084" s="24"/>
      <c r="CB3084" s="29"/>
      <c r="CC3084" s="29"/>
      <c r="CD3084" s="30"/>
      <c r="CE3084" s="29"/>
      <c r="CF3084" s="29"/>
      <c r="CG3084" s="31"/>
      <c r="CH3084" s="457"/>
      <c r="CI3084" s="23" t="s">
        <v>836</v>
      </c>
    </row>
    <row r="3085" spans="1:87" ht="15.6" thickTop="1" thickBot="1" x14ac:dyDescent="0.35">
      <c r="A3085" s="503"/>
      <c r="B3085" s="49"/>
      <c r="C3085" s="156">
        <f t="shared" si="1062"/>
        <v>0</v>
      </c>
      <c r="D3085" s="457"/>
      <c r="E3085" s="73"/>
      <c r="F3085" s="107" t="s">
        <v>5815</v>
      </c>
      <c r="G3085" s="302">
        <v>33604</v>
      </c>
      <c r="H3085" s="76">
        <v>4</v>
      </c>
      <c r="I3085" s="119"/>
      <c r="J3085" s="114"/>
      <c r="K3085" s="79"/>
      <c r="L3085" s="79"/>
      <c r="M3085" s="79"/>
      <c r="N3085" s="80" t="s">
        <v>5812</v>
      </c>
      <c r="O3085" s="81"/>
      <c r="P3085" s="197" t="s">
        <v>5816</v>
      </c>
      <c r="Q3085" s="83" t="str">
        <f t="shared" si="1063"/>
        <v/>
      </c>
      <c r="R3085" s="83" t="str">
        <f t="shared" si="1064"/>
        <v>◄</v>
      </c>
      <c r="S3085" s="84"/>
      <c r="T3085" s="85"/>
      <c r="U3085" s="83" t="str">
        <f t="shared" si="1065"/>
        <v/>
      </c>
      <c r="V3085" s="83" t="str">
        <f t="shared" si="1066"/>
        <v>◄</v>
      </c>
      <c r="W3085" s="86"/>
      <c r="X3085" s="85"/>
      <c r="Y3085" s="457"/>
      <c r="Z3085" s="87"/>
      <c r="AA3085" s="521">
        <f t="shared" si="1067"/>
        <v>0</v>
      </c>
      <c r="AB3085" s="520">
        <f t="shared" si="1067"/>
        <v>0</v>
      </c>
      <c r="AC3085" s="88"/>
      <c r="AD3085" s="519">
        <f t="shared" si="1068"/>
        <v>0</v>
      </c>
      <c r="AE3085" s="522">
        <f t="shared" si="1068"/>
        <v>0</v>
      </c>
      <c r="AF3085" s="44"/>
      <c r="AG3085" s="45"/>
      <c r="AH3085" s="44"/>
      <c r="AI3085" s="45"/>
      <c r="AJ3085" s="45"/>
      <c r="AK3085" s="45"/>
      <c r="AL3085" s="45"/>
      <c r="AM3085" s="43"/>
      <c r="AN3085" s="27" t="s">
        <v>6</v>
      </c>
      <c r="AO3085" s="27" t="s">
        <v>6</v>
      </c>
      <c r="AP3085" s="516"/>
      <c r="AQ3085" s="516"/>
      <c r="AR3085" s="516"/>
      <c r="AS3085" s="516" t="s">
        <v>6</v>
      </c>
      <c r="AT3085" s="516" t="s">
        <v>6</v>
      </c>
      <c r="AU3085" s="516"/>
      <c r="AV3085" s="516" t="s">
        <v>6</v>
      </c>
      <c r="AW3085" s="516" t="s">
        <v>6</v>
      </c>
      <c r="AX3085" s="516"/>
      <c r="AY3085" s="516" t="s">
        <v>6</v>
      </c>
      <c r="AZ3085" s="516" t="s">
        <v>6</v>
      </c>
      <c r="BA3085" s="516"/>
      <c r="BB3085" s="516" t="s">
        <v>6</v>
      </c>
      <c r="BC3085" s="516" t="s">
        <v>6</v>
      </c>
      <c r="BD3085" s="516"/>
      <c r="BE3085" s="516" t="s">
        <v>6</v>
      </c>
      <c r="BF3085" s="516" t="s">
        <v>6</v>
      </c>
      <c r="BG3085" s="516"/>
      <c r="BH3085" s="516" t="s">
        <v>6</v>
      </c>
      <c r="BI3085" s="516" t="s">
        <v>6</v>
      </c>
      <c r="BJ3085" s="516"/>
      <c r="BK3085" s="516" t="s">
        <v>6</v>
      </c>
      <c r="BL3085" s="516" t="s">
        <v>6</v>
      </c>
      <c r="BM3085" s="516"/>
      <c r="BN3085" s="516" t="s">
        <v>6</v>
      </c>
      <c r="BO3085" s="516" t="s">
        <v>6</v>
      </c>
      <c r="BP3085" s="516"/>
      <c r="BQ3085" s="516" t="s">
        <v>6</v>
      </c>
      <c r="BR3085" s="516" t="s">
        <v>6</v>
      </c>
      <c r="BS3085" s="516"/>
      <c r="BT3085" s="516"/>
      <c r="BU3085" s="516"/>
      <c r="BV3085" s="516"/>
      <c r="BW3085" s="516"/>
      <c r="BX3085" s="516"/>
      <c r="BY3085" s="516"/>
      <c r="BZ3085" s="28"/>
      <c r="CA3085" s="24"/>
      <c r="CB3085" s="29"/>
      <c r="CC3085" s="29"/>
      <c r="CD3085" s="30"/>
      <c r="CE3085" s="29"/>
      <c r="CF3085" s="29"/>
      <c r="CG3085" s="31"/>
      <c r="CH3085" s="457"/>
      <c r="CI3085" s="23" t="s">
        <v>836</v>
      </c>
    </row>
    <row r="3086" spans="1:87" ht="15.6" thickTop="1" thickBot="1" x14ac:dyDescent="0.35">
      <c r="A3086" s="503"/>
      <c r="B3086" s="49"/>
      <c r="C3086" s="156">
        <f t="shared" si="1062"/>
        <v>0</v>
      </c>
      <c r="D3086" s="457"/>
      <c r="E3086" s="73"/>
      <c r="F3086" s="107" t="s">
        <v>5817</v>
      </c>
      <c r="G3086" s="302">
        <v>33604</v>
      </c>
      <c r="H3086" s="76">
        <v>5</v>
      </c>
      <c r="I3086" s="119"/>
      <c r="J3086" s="114"/>
      <c r="K3086" s="79"/>
      <c r="L3086" s="79"/>
      <c r="M3086" s="79"/>
      <c r="N3086" s="80" t="s">
        <v>5813</v>
      </c>
      <c r="O3086" s="81"/>
      <c r="P3086" s="197" t="s">
        <v>5816</v>
      </c>
      <c r="Q3086" s="83" t="str">
        <f t="shared" si="1063"/>
        <v/>
      </c>
      <c r="R3086" s="83" t="str">
        <f t="shared" si="1064"/>
        <v>◄</v>
      </c>
      <c r="S3086" s="84"/>
      <c r="T3086" s="85"/>
      <c r="U3086" s="83" t="str">
        <f t="shared" si="1065"/>
        <v/>
      </c>
      <c r="V3086" s="83" t="str">
        <f t="shared" si="1066"/>
        <v>◄</v>
      </c>
      <c r="W3086" s="86"/>
      <c r="X3086" s="85"/>
      <c r="Y3086" s="457"/>
      <c r="Z3086" s="87"/>
      <c r="AA3086" s="521">
        <f t="shared" si="1067"/>
        <v>0</v>
      </c>
      <c r="AB3086" s="520">
        <f t="shared" si="1067"/>
        <v>0</v>
      </c>
      <c r="AC3086" s="88"/>
      <c r="AD3086" s="519">
        <f t="shared" si="1068"/>
        <v>0</v>
      </c>
      <c r="AE3086" s="522">
        <f t="shared" si="1068"/>
        <v>0</v>
      </c>
      <c r="AF3086" s="44"/>
      <c r="AG3086" s="45"/>
      <c r="AH3086" s="44"/>
      <c r="AI3086" s="45"/>
      <c r="AJ3086" s="45"/>
      <c r="AK3086" s="45"/>
      <c r="AL3086" s="45"/>
      <c r="AM3086" s="43"/>
      <c r="AN3086" s="27" t="s">
        <v>6</v>
      </c>
      <c r="AO3086" s="27" t="s">
        <v>6</v>
      </c>
      <c r="AP3086" s="516"/>
      <c r="AQ3086" s="516"/>
      <c r="AR3086" s="516"/>
      <c r="AS3086" s="516" t="s">
        <v>6</v>
      </c>
      <c r="AT3086" s="516" t="s">
        <v>6</v>
      </c>
      <c r="AU3086" s="516"/>
      <c r="AV3086" s="516" t="s">
        <v>6</v>
      </c>
      <c r="AW3086" s="516" t="s">
        <v>6</v>
      </c>
      <c r="AX3086" s="516"/>
      <c r="AY3086" s="516" t="s">
        <v>6</v>
      </c>
      <c r="AZ3086" s="516" t="s">
        <v>6</v>
      </c>
      <c r="BA3086" s="516"/>
      <c r="BB3086" s="516" t="s">
        <v>6</v>
      </c>
      <c r="BC3086" s="516" t="s">
        <v>6</v>
      </c>
      <c r="BD3086" s="516"/>
      <c r="BE3086" s="516" t="s">
        <v>6</v>
      </c>
      <c r="BF3086" s="516" t="s">
        <v>6</v>
      </c>
      <c r="BG3086" s="516"/>
      <c r="BH3086" s="516" t="s">
        <v>6</v>
      </c>
      <c r="BI3086" s="516" t="s">
        <v>6</v>
      </c>
      <c r="BJ3086" s="516"/>
      <c r="BK3086" s="516" t="s">
        <v>6</v>
      </c>
      <c r="BL3086" s="516" t="s">
        <v>6</v>
      </c>
      <c r="BM3086" s="516"/>
      <c r="BN3086" s="516" t="s">
        <v>6</v>
      </c>
      <c r="BO3086" s="516" t="s">
        <v>6</v>
      </c>
      <c r="BP3086" s="516"/>
      <c r="BQ3086" s="516" t="s">
        <v>6</v>
      </c>
      <c r="BR3086" s="516" t="s">
        <v>6</v>
      </c>
      <c r="BS3086" s="516"/>
      <c r="BT3086" s="516"/>
      <c r="BU3086" s="516"/>
      <c r="BV3086" s="516"/>
      <c r="BW3086" s="516"/>
      <c r="BX3086" s="516"/>
      <c r="BY3086" s="516"/>
      <c r="BZ3086" s="28"/>
      <c r="CA3086" s="24"/>
      <c r="CB3086" s="29"/>
      <c r="CC3086" s="29"/>
      <c r="CD3086" s="30"/>
      <c r="CE3086" s="29"/>
      <c r="CF3086" s="29"/>
      <c r="CG3086" s="31"/>
      <c r="CH3086" s="457"/>
      <c r="CI3086" s="23" t="s">
        <v>836</v>
      </c>
    </row>
    <row r="3087" spans="1:87" ht="15.6" thickTop="1" thickBot="1" x14ac:dyDescent="0.35">
      <c r="A3087" s="503"/>
      <c r="B3087" s="49"/>
      <c r="C3087" s="156">
        <f t="shared" si="1062"/>
        <v>0</v>
      </c>
      <c r="D3087" s="457"/>
      <c r="E3087" s="73"/>
      <c r="F3087" s="107" t="s">
        <v>5818</v>
      </c>
      <c r="G3087" s="302">
        <v>33604</v>
      </c>
      <c r="H3087" s="76">
        <v>7</v>
      </c>
      <c r="I3087" s="119"/>
      <c r="J3087" s="114"/>
      <c r="K3087" s="79"/>
      <c r="L3087" s="79"/>
      <c r="M3087" s="79"/>
      <c r="N3087" s="80" t="s">
        <v>5814</v>
      </c>
      <c r="O3087" s="81"/>
      <c r="P3087" s="197" t="s">
        <v>5816</v>
      </c>
      <c r="Q3087" s="83" t="str">
        <f t="shared" si="1063"/>
        <v/>
      </c>
      <c r="R3087" s="83" t="str">
        <f t="shared" si="1064"/>
        <v>◄</v>
      </c>
      <c r="S3087" s="84"/>
      <c r="T3087" s="85"/>
      <c r="U3087" s="83" t="str">
        <f t="shared" si="1065"/>
        <v/>
      </c>
      <c r="V3087" s="83" t="str">
        <f t="shared" si="1066"/>
        <v>◄</v>
      </c>
      <c r="W3087" s="86"/>
      <c r="X3087" s="85"/>
      <c r="Y3087" s="457"/>
      <c r="Z3087" s="87"/>
      <c r="AA3087" s="521">
        <f t="shared" si="1067"/>
        <v>0</v>
      </c>
      <c r="AB3087" s="520">
        <f t="shared" si="1067"/>
        <v>0</v>
      </c>
      <c r="AC3087" s="88"/>
      <c r="AD3087" s="519">
        <f t="shared" si="1068"/>
        <v>0</v>
      </c>
      <c r="AE3087" s="522">
        <f t="shared" si="1068"/>
        <v>0</v>
      </c>
      <c r="AF3087" s="44"/>
      <c r="AG3087" s="45"/>
      <c r="AH3087" s="44"/>
      <c r="AI3087" s="45"/>
      <c r="AJ3087" s="45"/>
      <c r="AK3087" s="45"/>
      <c r="AL3087" s="45"/>
      <c r="AM3087" s="43"/>
      <c r="AN3087" s="27" t="s">
        <v>6</v>
      </c>
      <c r="AO3087" s="27" t="s">
        <v>6</v>
      </c>
      <c r="AP3087" s="516"/>
      <c r="AQ3087" s="516"/>
      <c r="AR3087" s="516"/>
      <c r="AS3087" s="516" t="s">
        <v>6</v>
      </c>
      <c r="AT3087" s="516" t="s">
        <v>6</v>
      </c>
      <c r="AU3087" s="516"/>
      <c r="AV3087" s="516" t="s">
        <v>6</v>
      </c>
      <c r="AW3087" s="516" t="s">
        <v>6</v>
      </c>
      <c r="AX3087" s="516"/>
      <c r="AY3087" s="516" t="s">
        <v>6</v>
      </c>
      <c r="AZ3087" s="516" t="s">
        <v>6</v>
      </c>
      <c r="BA3087" s="516"/>
      <c r="BB3087" s="516" t="s">
        <v>6</v>
      </c>
      <c r="BC3087" s="516" t="s">
        <v>6</v>
      </c>
      <c r="BD3087" s="516"/>
      <c r="BE3087" s="516" t="s">
        <v>6</v>
      </c>
      <c r="BF3087" s="516" t="s">
        <v>6</v>
      </c>
      <c r="BG3087" s="516"/>
      <c r="BH3087" s="516" t="s">
        <v>6</v>
      </c>
      <c r="BI3087" s="516" t="s">
        <v>6</v>
      </c>
      <c r="BJ3087" s="516"/>
      <c r="BK3087" s="516" t="s">
        <v>6</v>
      </c>
      <c r="BL3087" s="516" t="s">
        <v>6</v>
      </c>
      <c r="BM3087" s="516"/>
      <c r="BN3087" s="516" t="s">
        <v>6</v>
      </c>
      <c r="BO3087" s="516" t="s">
        <v>6</v>
      </c>
      <c r="BP3087" s="516"/>
      <c r="BQ3087" s="516" t="s">
        <v>6</v>
      </c>
      <c r="BR3087" s="516" t="s">
        <v>6</v>
      </c>
      <c r="BS3087" s="516"/>
      <c r="BT3087" s="516"/>
      <c r="BU3087" s="516"/>
      <c r="BV3087" s="516"/>
      <c r="BW3087" s="516"/>
      <c r="BX3087" s="516"/>
      <c r="BY3087" s="516"/>
      <c r="BZ3087" s="28"/>
      <c r="CA3087" s="24"/>
      <c r="CB3087" s="29"/>
      <c r="CC3087" s="29"/>
      <c r="CD3087" s="30"/>
      <c r="CE3087" s="29"/>
      <c r="CF3087" s="29"/>
      <c r="CG3087" s="31"/>
      <c r="CH3087" s="457"/>
      <c r="CI3087" s="23" t="s">
        <v>836</v>
      </c>
    </row>
    <row r="3088" spans="1:87" ht="15.6" thickTop="1" thickBot="1" x14ac:dyDescent="0.35">
      <c r="A3088" s="503"/>
      <c r="B3088" s="49"/>
      <c r="C3088" s="156">
        <f t="shared" si="1062"/>
        <v>0</v>
      </c>
      <c r="D3088" s="457"/>
      <c r="E3088" s="73"/>
      <c r="F3088" s="107" t="s">
        <v>5819</v>
      </c>
      <c r="G3088" s="302">
        <v>33604</v>
      </c>
      <c r="H3088" s="76">
        <v>7</v>
      </c>
      <c r="I3088" s="119"/>
      <c r="J3088" s="114"/>
      <c r="K3088" s="79"/>
      <c r="L3088" s="79"/>
      <c r="M3088" s="79"/>
      <c r="N3088" s="80" t="s">
        <v>5814</v>
      </c>
      <c r="O3088" s="335" t="s">
        <v>5682</v>
      </c>
      <c r="P3088" s="197" t="s">
        <v>5820</v>
      </c>
      <c r="Q3088" s="83" t="str">
        <f t="shared" si="1063"/>
        <v/>
      </c>
      <c r="R3088" s="83" t="str">
        <f t="shared" si="1064"/>
        <v>◄</v>
      </c>
      <c r="S3088" s="84"/>
      <c r="T3088" s="85"/>
      <c r="U3088" s="83" t="str">
        <f t="shared" si="1065"/>
        <v/>
      </c>
      <c r="V3088" s="83" t="str">
        <f t="shared" si="1066"/>
        <v>◄</v>
      </c>
      <c r="W3088" s="86"/>
      <c r="X3088" s="85"/>
      <c r="Y3088" s="457"/>
      <c r="Z3088" s="87"/>
      <c r="AA3088" s="521">
        <f t="shared" si="1067"/>
        <v>0</v>
      </c>
      <c r="AB3088" s="520">
        <f t="shared" si="1067"/>
        <v>0</v>
      </c>
      <c r="AC3088" s="88"/>
      <c r="AD3088" s="519">
        <f t="shared" si="1068"/>
        <v>0</v>
      </c>
      <c r="AE3088" s="522">
        <f t="shared" si="1068"/>
        <v>0</v>
      </c>
      <c r="AF3088" s="44"/>
      <c r="AG3088" s="45"/>
      <c r="AH3088" s="44"/>
      <c r="AI3088" s="45"/>
      <c r="AJ3088" s="45"/>
      <c r="AK3088" s="45"/>
      <c r="AL3088" s="45"/>
      <c r="AM3088" s="43"/>
      <c r="AN3088" s="27" t="s">
        <v>6</v>
      </c>
      <c r="AO3088" s="27" t="s">
        <v>6</v>
      </c>
      <c r="AP3088" s="516"/>
      <c r="AQ3088" s="516"/>
      <c r="AR3088" s="516"/>
      <c r="AS3088" s="516" t="s">
        <v>6</v>
      </c>
      <c r="AT3088" s="516" t="s">
        <v>6</v>
      </c>
      <c r="AU3088" s="516"/>
      <c r="AV3088" s="516" t="s">
        <v>6</v>
      </c>
      <c r="AW3088" s="516" t="s">
        <v>6</v>
      </c>
      <c r="AX3088" s="516"/>
      <c r="AY3088" s="516" t="s">
        <v>6</v>
      </c>
      <c r="AZ3088" s="516" t="s">
        <v>6</v>
      </c>
      <c r="BA3088" s="516"/>
      <c r="BB3088" s="516" t="s">
        <v>6</v>
      </c>
      <c r="BC3088" s="516" t="s">
        <v>6</v>
      </c>
      <c r="BD3088" s="516"/>
      <c r="BE3088" s="516" t="s">
        <v>6</v>
      </c>
      <c r="BF3088" s="516" t="s">
        <v>6</v>
      </c>
      <c r="BG3088" s="516"/>
      <c r="BH3088" s="516" t="s">
        <v>6</v>
      </c>
      <c r="BI3088" s="516" t="s">
        <v>6</v>
      </c>
      <c r="BJ3088" s="516"/>
      <c r="BK3088" s="516" t="s">
        <v>6</v>
      </c>
      <c r="BL3088" s="516" t="s">
        <v>6</v>
      </c>
      <c r="BM3088" s="516"/>
      <c r="BN3088" s="516" t="s">
        <v>6</v>
      </c>
      <c r="BO3088" s="516" t="s">
        <v>6</v>
      </c>
      <c r="BP3088" s="516"/>
      <c r="BQ3088" s="516" t="s">
        <v>6</v>
      </c>
      <c r="BR3088" s="516" t="s">
        <v>6</v>
      </c>
      <c r="BS3088" s="516"/>
      <c r="BT3088" s="516"/>
      <c r="BU3088" s="516"/>
      <c r="BV3088" s="516"/>
      <c r="BW3088" s="516"/>
      <c r="BX3088" s="516"/>
      <c r="BY3088" s="516"/>
      <c r="BZ3088" s="28"/>
      <c r="CA3088" s="24"/>
      <c r="CB3088" s="29"/>
      <c r="CC3088" s="29"/>
      <c r="CD3088" s="30"/>
      <c r="CE3088" s="29"/>
      <c r="CF3088" s="29"/>
      <c r="CG3088" s="31"/>
      <c r="CH3088" s="457"/>
      <c r="CI3088" s="23" t="s">
        <v>836</v>
      </c>
    </row>
    <row r="3089" spans="1:87" ht="15.6" thickTop="1" thickBot="1" x14ac:dyDescent="0.35">
      <c r="A3089" s="503"/>
      <c r="B3089" s="49"/>
      <c r="C3089" s="156">
        <f t="shared" si="1062"/>
        <v>0</v>
      </c>
      <c r="D3089" s="457"/>
      <c r="E3089" s="73"/>
      <c r="F3089" s="107" t="s">
        <v>5821</v>
      </c>
      <c r="G3089" s="302">
        <v>33604</v>
      </c>
      <c r="H3089" s="76">
        <v>7</v>
      </c>
      <c r="I3089" s="119"/>
      <c r="J3089" s="114"/>
      <c r="K3089" s="79"/>
      <c r="L3089" s="79"/>
      <c r="M3089" s="79"/>
      <c r="N3089" s="80" t="s">
        <v>5814</v>
      </c>
      <c r="O3089" s="81"/>
      <c r="P3089" s="197" t="s">
        <v>5822</v>
      </c>
      <c r="Q3089" s="83" t="str">
        <f t="shared" si="1063"/>
        <v/>
      </c>
      <c r="R3089" s="83" t="str">
        <f t="shared" si="1064"/>
        <v>◄</v>
      </c>
      <c r="S3089" s="84"/>
      <c r="T3089" s="85"/>
      <c r="U3089" s="83" t="str">
        <f t="shared" si="1065"/>
        <v/>
      </c>
      <c r="V3089" s="83" t="str">
        <f t="shared" si="1066"/>
        <v>◄</v>
      </c>
      <c r="W3089" s="86"/>
      <c r="X3089" s="85"/>
      <c r="Y3089" s="457"/>
      <c r="Z3089" s="87"/>
      <c r="AA3089" s="521">
        <f t="shared" si="1067"/>
        <v>0</v>
      </c>
      <c r="AB3089" s="520">
        <f t="shared" si="1067"/>
        <v>0</v>
      </c>
      <c r="AC3089" s="88"/>
      <c r="AD3089" s="519">
        <f t="shared" si="1068"/>
        <v>0</v>
      </c>
      <c r="AE3089" s="522">
        <f t="shared" si="1068"/>
        <v>0</v>
      </c>
      <c r="AF3089" s="44"/>
      <c r="AG3089" s="45"/>
      <c r="AH3089" s="44"/>
      <c r="AI3089" s="45"/>
      <c r="AJ3089" s="45"/>
      <c r="AK3089" s="45"/>
      <c r="AL3089" s="45"/>
      <c r="AM3089" s="43"/>
      <c r="AN3089" s="27" t="s">
        <v>6</v>
      </c>
      <c r="AO3089" s="27" t="s">
        <v>6</v>
      </c>
      <c r="AP3089" s="516"/>
      <c r="AQ3089" s="516"/>
      <c r="AR3089" s="516"/>
      <c r="AS3089" s="516" t="s">
        <v>6</v>
      </c>
      <c r="AT3089" s="516" t="s">
        <v>6</v>
      </c>
      <c r="AU3089" s="516"/>
      <c r="AV3089" s="516" t="s">
        <v>6</v>
      </c>
      <c r="AW3089" s="516" t="s">
        <v>6</v>
      </c>
      <c r="AX3089" s="516"/>
      <c r="AY3089" s="516" t="s">
        <v>6</v>
      </c>
      <c r="AZ3089" s="516" t="s">
        <v>6</v>
      </c>
      <c r="BA3089" s="516"/>
      <c r="BB3089" s="516" t="s">
        <v>6</v>
      </c>
      <c r="BC3089" s="516" t="s">
        <v>6</v>
      </c>
      <c r="BD3089" s="516"/>
      <c r="BE3089" s="516" t="s">
        <v>6</v>
      </c>
      <c r="BF3089" s="516" t="s">
        <v>6</v>
      </c>
      <c r="BG3089" s="516"/>
      <c r="BH3089" s="516" t="s">
        <v>6</v>
      </c>
      <c r="BI3089" s="516" t="s">
        <v>6</v>
      </c>
      <c r="BJ3089" s="516"/>
      <c r="BK3089" s="516" t="s">
        <v>6</v>
      </c>
      <c r="BL3089" s="516" t="s">
        <v>6</v>
      </c>
      <c r="BM3089" s="516"/>
      <c r="BN3089" s="516" t="s">
        <v>6</v>
      </c>
      <c r="BO3089" s="516" t="s">
        <v>6</v>
      </c>
      <c r="BP3089" s="516"/>
      <c r="BQ3089" s="516" t="s">
        <v>6</v>
      </c>
      <c r="BR3089" s="516" t="s">
        <v>6</v>
      </c>
      <c r="BS3089" s="516"/>
      <c r="BT3089" s="516"/>
      <c r="BU3089" s="516"/>
      <c r="BV3089" s="516"/>
      <c r="BW3089" s="516"/>
      <c r="BX3089" s="516"/>
      <c r="BY3089" s="516"/>
      <c r="BZ3089" s="28"/>
      <c r="CA3089" s="24"/>
      <c r="CB3089" s="29"/>
      <c r="CC3089" s="29"/>
      <c r="CD3089" s="30"/>
      <c r="CE3089" s="29"/>
      <c r="CF3089" s="29"/>
      <c r="CG3089" s="31"/>
      <c r="CH3089" s="457"/>
      <c r="CI3089" s="23" t="s">
        <v>836</v>
      </c>
    </row>
    <row r="3090" spans="1:87" ht="16.8" customHeight="1" thickTop="1" thickBot="1" x14ac:dyDescent="0.35">
      <c r="A3090" s="505" t="str">
        <f>IF(COUNTIF(B3091:B3097,"x")&gt;0,"x","")</f>
        <v/>
      </c>
      <c r="B3090" s="57"/>
      <c r="C3090" s="510" t="str">
        <f>A3090</f>
        <v/>
      </c>
      <c r="D3090" s="66">
        <f>ROWS(D3091:D3097)-1</f>
        <v>6</v>
      </c>
      <c r="E3090" s="58" t="s">
        <v>5823</v>
      </c>
      <c r="F3090" s="59"/>
      <c r="G3090" s="301"/>
      <c r="H3090" s="6"/>
      <c r="I3090" s="18"/>
      <c r="J3090" s="6"/>
      <c r="K3090" s="18"/>
      <c r="L3090" s="18"/>
      <c r="M3090" s="18"/>
      <c r="N3090" s="46"/>
      <c r="O3090" s="60" t="s">
        <v>5824</v>
      </c>
      <c r="P3090" s="334" t="s">
        <v>7265</v>
      </c>
      <c r="Q3090" s="143"/>
      <c r="R3090" s="63" t="str">
        <f>IF(COUNTIF(Q3091:Q3097,"?")&gt;0,"?",IF(AND(S3090="◄",T3090="►"),"◄►",IF(S3090="◄","◄",IF(T3090="►","►",""))))</f>
        <v>◄</v>
      </c>
      <c r="S3090" s="64" t="str">
        <f>IF(SUM(S3091:S3097)+1=ROWS(S3091:S3097)-COUNTIF(S3091:S3097,"-"),"","◄")</f>
        <v>◄</v>
      </c>
      <c r="T3090" s="65" t="str">
        <f>IF(SUM(T3091:T3097)&gt;0,"►","")</f>
        <v/>
      </c>
      <c r="U3090" s="146"/>
      <c r="V3090" s="63" t="str">
        <f>IF(COUNTIF(U3091:U3097,"?")&gt;0,"?",IF(AND(W3090="◄",X3090="►"),"◄►",IF(W3090="◄","◄",IF(X3090="►","►",""))))</f>
        <v>◄</v>
      </c>
      <c r="W3090" s="64" t="str">
        <f>IF(SUM(W3091:W3097)+1=ROWS(W3091:W3097)-COUNTIF(W3091:W3097,"-"),"","◄")</f>
        <v>◄</v>
      </c>
      <c r="X3090" s="65" t="str">
        <f>IF(SUM(X3091:X3097)&gt;0,"►","")</f>
        <v/>
      </c>
      <c r="Y3090" s="66">
        <f>ROWS(Y3091:Y3097)-1</f>
        <v>6</v>
      </c>
      <c r="Z3090" s="67">
        <f>SUM(Z3091:Z3097)-Z3097</f>
        <v>0</v>
      </c>
      <c r="AA3090" s="68" t="s">
        <v>840</v>
      </c>
      <c r="AB3090" s="69"/>
      <c r="AC3090" s="67">
        <f>SUM(AC3091:AC3097)-AC3097</f>
        <v>0</v>
      </c>
      <c r="AD3090" s="68" t="s">
        <v>840</v>
      </c>
      <c r="AE3090" s="69"/>
      <c r="AF3090" s="70" t="str">
        <f>IF(AG3090="◄","◄",IF(AG3090="ok","►",""))</f>
        <v>◄</v>
      </c>
      <c r="AG3090" s="71" t="str">
        <f>IF(AG3091&gt;0,"OK","◄")</f>
        <v>◄</v>
      </c>
      <c r="AH3090" s="62" t="str">
        <f>IF(AND(AI3090="◄",AJ3090="►"),"◄?►",IF(AI3090="◄","◄",IF(AJ3090="►","►","")))</f>
        <v>◄</v>
      </c>
      <c r="AI3090" s="64" t="str">
        <f>IF(AI3091&gt;0,"","◄")</f>
        <v>◄</v>
      </c>
      <c r="AJ3090" s="65" t="str">
        <f>IF(SUM(AJ3091:AJ3096)&gt;0,"►","")</f>
        <v/>
      </c>
      <c r="AK3090" s="570">
        <f>G3091</f>
        <v>33604</v>
      </c>
      <c r="AL3090" s="572" t="str">
        <f>P3090</f>
        <v>▬ folder Nr. 13  /  92 ▬</v>
      </c>
      <c r="AM3090" s="43"/>
      <c r="AN3090" s="2"/>
      <c r="AO3090" s="2"/>
      <c r="AP3090" s="2"/>
      <c r="AQ3090" s="2"/>
      <c r="AR3090" s="2"/>
      <c r="AS3090" s="2"/>
      <c r="AT3090" s="2"/>
      <c r="AU3090" s="2"/>
      <c r="AV3090" s="2"/>
      <c r="AW3090" s="2"/>
      <c r="AX3090" s="2"/>
      <c r="AY3090" s="2"/>
      <c r="AZ3090" s="2"/>
      <c r="BA3090" s="2"/>
      <c r="BB3090" s="2"/>
      <c r="BC3090" s="2"/>
      <c r="BD3090" s="2"/>
      <c r="BE3090" s="2"/>
      <c r="BF3090" s="2"/>
      <c r="BG3090" s="2"/>
      <c r="BH3090" s="2"/>
      <c r="BI3090" s="2"/>
      <c r="BJ3090" s="2"/>
      <c r="BK3090" s="2"/>
      <c r="BL3090" s="2"/>
      <c r="BM3090" s="2"/>
      <c r="BN3090" s="2"/>
      <c r="BO3090" s="2"/>
      <c r="BP3090" s="2"/>
      <c r="BQ3090" s="2"/>
      <c r="BR3090" s="2"/>
      <c r="BS3090" s="2"/>
      <c r="BT3090" s="2"/>
      <c r="BU3090" s="2"/>
      <c r="BV3090" s="2"/>
      <c r="BW3090" s="2"/>
      <c r="BX3090" s="2"/>
      <c r="BY3090" s="2"/>
      <c r="BZ3090" s="2"/>
      <c r="CA3090" s="2"/>
      <c r="CB3090" s="2"/>
      <c r="CC3090" s="2"/>
      <c r="CD3090" s="2"/>
      <c r="CE3090" s="2"/>
      <c r="CF3090" s="2"/>
      <c r="CG3090" s="2"/>
      <c r="CH3090" s="66">
        <f>ROWS(CH3091:CH3097)-1</f>
        <v>6</v>
      </c>
      <c r="CI3090" s="23" t="s">
        <v>836</v>
      </c>
    </row>
    <row r="3091" spans="1:87" ht="15" thickBot="1" x14ac:dyDescent="0.35">
      <c r="A3091" s="503"/>
      <c r="B3091" s="49"/>
      <c r="C3091" s="156">
        <f t="shared" ref="C3091:C3096" si="1069">B3091</f>
        <v>0</v>
      </c>
      <c r="D3091" s="457"/>
      <c r="E3091" s="73"/>
      <c r="F3091" s="74" t="s">
        <v>5825</v>
      </c>
      <c r="G3091" s="300">
        <v>33604</v>
      </c>
      <c r="H3091" s="76">
        <v>15</v>
      </c>
      <c r="I3091" s="119"/>
      <c r="J3091" s="114"/>
      <c r="K3091" s="79"/>
      <c r="L3091" s="79"/>
      <c r="M3091" s="79"/>
      <c r="N3091" s="80" t="s">
        <v>5826</v>
      </c>
      <c r="O3091" s="81"/>
      <c r="P3091" s="306"/>
      <c r="Q3091" s="83" t="str">
        <f t="shared" ref="Q3091:Q3096" si="1070">IF(R3091="?","?","")</f>
        <v/>
      </c>
      <c r="R3091" s="83" t="str">
        <f t="shared" ref="R3091:R3096" si="1071">IF(AND(S3091="",T3091&gt;0),"?",IF(S3091="","◄",IF(T3091&gt;=1,"►","")))</f>
        <v>◄</v>
      </c>
      <c r="S3091" s="84"/>
      <c r="T3091" s="85"/>
      <c r="U3091" s="83" t="str">
        <f t="shared" ref="U3091:U3096" si="1072">IF(V3091="?","?","")</f>
        <v/>
      </c>
      <c r="V3091" s="83" t="str">
        <f t="shared" ref="V3091:V3096" si="1073">IF(AND(W3091="",X3091&gt;0),"?",IF(W3091="","◄",IF(X3091&gt;=1,"►","")))</f>
        <v>◄</v>
      </c>
      <c r="W3091" s="86"/>
      <c r="X3091" s="85"/>
      <c r="Y3091" s="457"/>
      <c r="Z3091" s="87"/>
      <c r="AA3091" s="521">
        <f t="shared" ref="AA3091:AB3096" si="1074">(S3091*Z3091)</f>
        <v>0</v>
      </c>
      <c r="AB3091" s="520">
        <f t="shared" si="1074"/>
        <v>0</v>
      </c>
      <c r="AC3091" s="88"/>
      <c r="AD3091" s="519">
        <f t="shared" ref="AD3091:AE3096" si="1075">(W3091*AC3091)</f>
        <v>0</v>
      </c>
      <c r="AE3091" s="522">
        <f t="shared" si="1075"/>
        <v>0</v>
      </c>
      <c r="AF3091" s="89" t="str">
        <f>IF(AG3091&gt;0,"ok","◄")</f>
        <v>◄</v>
      </c>
      <c r="AG3091" s="90"/>
      <c r="AH3091" s="89" t="str">
        <f>IF(AND(AI3091="",AJ3091&gt;0),"?",IF(AI3091="","◄",IF(AJ3091&gt;=1,"►","")))</f>
        <v>◄</v>
      </c>
      <c r="AI3091" s="91"/>
      <c r="AJ3091" s="92"/>
      <c r="AK3091" s="586"/>
      <c r="AL3091" s="587"/>
      <c r="AM3091" s="43"/>
      <c r="AN3091" s="27" t="s">
        <v>6</v>
      </c>
      <c r="AO3091" s="27" t="s">
        <v>6</v>
      </c>
      <c r="AP3091" s="516"/>
      <c r="AQ3091" s="516"/>
      <c r="AR3091" s="516"/>
      <c r="AS3091" s="516" t="s">
        <v>6</v>
      </c>
      <c r="AT3091" s="516" t="s">
        <v>6</v>
      </c>
      <c r="AU3091" s="516"/>
      <c r="AV3091" s="516" t="s">
        <v>6</v>
      </c>
      <c r="AW3091" s="516" t="s">
        <v>6</v>
      </c>
      <c r="AX3091" s="516"/>
      <c r="AY3091" s="516" t="s">
        <v>6</v>
      </c>
      <c r="AZ3091" s="516" t="s">
        <v>6</v>
      </c>
      <c r="BA3091" s="516"/>
      <c r="BB3091" s="516" t="s">
        <v>6</v>
      </c>
      <c r="BC3091" s="516" t="s">
        <v>6</v>
      </c>
      <c r="BD3091" s="516"/>
      <c r="BE3091" s="516" t="s">
        <v>6</v>
      </c>
      <c r="BF3091" s="516" t="s">
        <v>6</v>
      </c>
      <c r="BG3091" s="516"/>
      <c r="BH3091" s="516" t="s">
        <v>6</v>
      </c>
      <c r="BI3091" s="516" t="s">
        <v>6</v>
      </c>
      <c r="BJ3091" s="516"/>
      <c r="BK3091" s="516" t="s">
        <v>6</v>
      </c>
      <c r="BL3091" s="516" t="s">
        <v>6</v>
      </c>
      <c r="BM3091" s="516"/>
      <c r="BN3091" s="516" t="s">
        <v>6</v>
      </c>
      <c r="BO3091" s="516" t="s">
        <v>6</v>
      </c>
      <c r="BP3091" s="516"/>
      <c r="BQ3091" s="516" t="s">
        <v>6</v>
      </c>
      <c r="BR3091" s="516" t="s">
        <v>6</v>
      </c>
      <c r="BS3091" s="516"/>
      <c r="BT3091" s="516"/>
      <c r="BU3091" s="516"/>
      <c r="BV3091" s="516"/>
      <c r="BW3091" s="516"/>
      <c r="BX3091" s="516"/>
      <c r="BY3091" s="516"/>
      <c r="BZ3091" s="28"/>
      <c r="CA3091" s="24"/>
      <c r="CB3091" s="29"/>
      <c r="CC3091" s="29"/>
      <c r="CD3091" s="30"/>
      <c r="CE3091" s="29"/>
      <c r="CF3091" s="29"/>
      <c r="CG3091" s="31"/>
      <c r="CH3091" s="457"/>
      <c r="CI3091" s="23" t="s">
        <v>836</v>
      </c>
    </row>
    <row r="3092" spans="1:87" ht="15.6" thickTop="1" thickBot="1" x14ac:dyDescent="0.35">
      <c r="A3092" s="503"/>
      <c r="B3092" s="49"/>
      <c r="C3092" s="156">
        <f t="shared" si="1069"/>
        <v>0</v>
      </c>
      <c r="D3092" s="457"/>
      <c r="E3092" s="73"/>
      <c r="F3092" s="93">
        <v>2478</v>
      </c>
      <c r="G3092" s="302">
        <v>33604</v>
      </c>
      <c r="H3092" s="76">
        <v>15</v>
      </c>
      <c r="I3092" s="119"/>
      <c r="J3092" s="114"/>
      <c r="K3092" s="79"/>
      <c r="L3092" s="79"/>
      <c r="M3092" s="79"/>
      <c r="N3092" s="80" t="s">
        <v>5827</v>
      </c>
      <c r="O3092" s="81"/>
      <c r="P3092" s="306"/>
      <c r="Q3092" s="83" t="str">
        <f t="shared" si="1070"/>
        <v/>
      </c>
      <c r="R3092" s="83" t="str">
        <f t="shared" si="1071"/>
        <v>◄</v>
      </c>
      <c r="S3092" s="84"/>
      <c r="T3092" s="85"/>
      <c r="U3092" s="83" t="str">
        <f t="shared" si="1072"/>
        <v/>
      </c>
      <c r="V3092" s="83" t="str">
        <f t="shared" si="1073"/>
        <v>◄</v>
      </c>
      <c r="W3092" s="86"/>
      <c r="X3092" s="85"/>
      <c r="Y3092" s="457"/>
      <c r="Z3092" s="87"/>
      <c r="AA3092" s="521">
        <f t="shared" si="1074"/>
        <v>0</v>
      </c>
      <c r="AB3092" s="520">
        <f t="shared" si="1074"/>
        <v>0</v>
      </c>
      <c r="AC3092" s="88"/>
      <c r="AD3092" s="519">
        <f t="shared" si="1075"/>
        <v>0</v>
      </c>
      <c r="AE3092" s="522">
        <f t="shared" si="1075"/>
        <v>0</v>
      </c>
      <c r="AF3092" s="44"/>
      <c r="AG3092" s="45"/>
      <c r="AH3092" s="44"/>
      <c r="AI3092" s="45"/>
      <c r="AJ3092" s="45"/>
      <c r="AK3092" s="45"/>
      <c r="AL3092" s="45"/>
      <c r="AM3092" s="43"/>
      <c r="AN3092" s="27" t="s">
        <v>6</v>
      </c>
      <c r="AO3092" s="27" t="s">
        <v>6</v>
      </c>
      <c r="AP3092" s="516"/>
      <c r="AQ3092" s="516"/>
      <c r="AR3092" s="516"/>
      <c r="AS3092" s="516" t="s">
        <v>6</v>
      </c>
      <c r="AT3092" s="516" t="s">
        <v>6</v>
      </c>
      <c r="AU3092" s="516"/>
      <c r="AV3092" s="516" t="s">
        <v>6</v>
      </c>
      <c r="AW3092" s="516" t="s">
        <v>6</v>
      </c>
      <c r="AX3092" s="516"/>
      <c r="AY3092" s="516" t="s">
        <v>6</v>
      </c>
      <c r="AZ3092" s="516" t="s">
        <v>6</v>
      </c>
      <c r="BA3092" s="516"/>
      <c r="BB3092" s="516" t="s">
        <v>6</v>
      </c>
      <c r="BC3092" s="516" t="s">
        <v>6</v>
      </c>
      <c r="BD3092" s="516"/>
      <c r="BE3092" s="516" t="s">
        <v>6</v>
      </c>
      <c r="BF3092" s="516" t="s">
        <v>6</v>
      </c>
      <c r="BG3092" s="516"/>
      <c r="BH3092" s="516" t="s">
        <v>6</v>
      </c>
      <c r="BI3092" s="516" t="s">
        <v>6</v>
      </c>
      <c r="BJ3092" s="516"/>
      <c r="BK3092" s="516" t="s">
        <v>6</v>
      </c>
      <c r="BL3092" s="516" t="s">
        <v>6</v>
      </c>
      <c r="BM3092" s="516"/>
      <c r="BN3092" s="516" t="s">
        <v>6</v>
      </c>
      <c r="BO3092" s="516" t="s">
        <v>6</v>
      </c>
      <c r="BP3092" s="516"/>
      <c r="BQ3092" s="516" t="s">
        <v>6</v>
      </c>
      <c r="BR3092" s="516" t="s">
        <v>6</v>
      </c>
      <c r="BS3092" s="516"/>
      <c r="BT3092" s="516"/>
      <c r="BU3092" s="516"/>
      <c r="BV3092" s="516"/>
      <c r="BW3092" s="516"/>
      <c r="BX3092" s="516"/>
      <c r="BY3092" s="516"/>
      <c r="BZ3092" s="28"/>
      <c r="CA3092" s="24"/>
      <c r="CB3092" s="29"/>
      <c r="CC3092" s="29"/>
      <c r="CD3092" s="30"/>
      <c r="CE3092" s="29"/>
      <c r="CF3092" s="29"/>
      <c r="CG3092" s="31"/>
      <c r="CH3092" s="457"/>
      <c r="CI3092" s="23" t="s">
        <v>836</v>
      </c>
    </row>
    <row r="3093" spans="1:87" ht="15.6" thickTop="1" thickBot="1" x14ac:dyDescent="0.35">
      <c r="A3093" s="503"/>
      <c r="B3093" s="49"/>
      <c r="C3093" s="156">
        <f t="shared" si="1069"/>
        <v>0</v>
      </c>
      <c r="D3093" s="457"/>
      <c r="E3093" s="73"/>
      <c r="F3093" s="93">
        <v>2479</v>
      </c>
      <c r="G3093" s="302">
        <v>33604</v>
      </c>
      <c r="H3093" s="76">
        <v>15</v>
      </c>
      <c r="I3093" s="119"/>
      <c r="J3093" s="114"/>
      <c r="K3093" s="79"/>
      <c r="L3093" s="79"/>
      <c r="M3093" s="79"/>
      <c r="N3093" s="80" t="s">
        <v>5828</v>
      </c>
      <c r="O3093" s="81"/>
      <c r="P3093" s="306"/>
      <c r="Q3093" s="83" t="str">
        <f t="shared" si="1070"/>
        <v/>
      </c>
      <c r="R3093" s="83" t="str">
        <f t="shared" si="1071"/>
        <v>◄</v>
      </c>
      <c r="S3093" s="84"/>
      <c r="T3093" s="85"/>
      <c r="U3093" s="83" t="str">
        <f t="shared" si="1072"/>
        <v/>
      </c>
      <c r="V3093" s="83" t="str">
        <f t="shared" si="1073"/>
        <v>◄</v>
      </c>
      <c r="W3093" s="86"/>
      <c r="X3093" s="85"/>
      <c r="Y3093" s="457"/>
      <c r="Z3093" s="87"/>
      <c r="AA3093" s="521">
        <f t="shared" si="1074"/>
        <v>0</v>
      </c>
      <c r="AB3093" s="520">
        <f t="shared" si="1074"/>
        <v>0</v>
      </c>
      <c r="AC3093" s="88"/>
      <c r="AD3093" s="519">
        <f t="shared" si="1075"/>
        <v>0</v>
      </c>
      <c r="AE3093" s="522">
        <f t="shared" si="1075"/>
        <v>0</v>
      </c>
      <c r="AF3093" s="44"/>
      <c r="AG3093" s="45"/>
      <c r="AH3093" s="44"/>
      <c r="AI3093" s="45"/>
      <c r="AJ3093" s="45"/>
      <c r="AK3093" s="45"/>
      <c r="AL3093" s="45"/>
      <c r="AM3093" s="43"/>
      <c r="AN3093" s="27" t="s">
        <v>6</v>
      </c>
      <c r="AO3093" s="27" t="s">
        <v>6</v>
      </c>
      <c r="AP3093" s="516"/>
      <c r="AQ3093" s="516"/>
      <c r="AR3093" s="516"/>
      <c r="AS3093" s="516" t="s">
        <v>6</v>
      </c>
      <c r="AT3093" s="516" t="s">
        <v>6</v>
      </c>
      <c r="AU3093" s="516"/>
      <c r="AV3093" s="516" t="s">
        <v>6</v>
      </c>
      <c r="AW3093" s="516" t="s">
        <v>6</v>
      </c>
      <c r="AX3093" s="516"/>
      <c r="AY3093" s="516" t="s">
        <v>6</v>
      </c>
      <c r="AZ3093" s="516" t="s">
        <v>6</v>
      </c>
      <c r="BA3093" s="516"/>
      <c r="BB3093" s="516" t="s">
        <v>6</v>
      </c>
      <c r="BC3093" s="516" t="s">
        <v>6</v>
      </c>
      <c r="BD3093" s="516"/>
      <c r="BE3093" s="516" t="s">
        <v>6</v>
      </c>
      <c r="BF3093" s="516" t="s">
        <v>6</v>
      </c>
      <c r="BG3093" s="516"/>
      <c r="BH3093" s="516" t="s">
        <v>6</v>
      </c>
      <c r="BI3093" s="516" t="s">
        <v>6</v>
      </c>
      <c r="BJ3093" s="516"/>
      <c r="BK3093" s="516" t="s">
        <v>6</v>
      </c>
      <c r="BL3093" s="516" t="s">
        <v>6</v>
      </c>
      <c r="BM3093" s="516"/>
      <c r="BN3093" s="516" t="s">
        <v>6</v>
      </c>
      <c r="BO3093" s="516" t="s">
        <v>6</v>
      </c>
      <c r="BP3093" s="516"/>
      <c r="BQ3093" s="516" t="s">
        <v>6</v>
      </c>
      <c r="BR3093" s="516" t="s">
        <v>6</v>
      </c>
      <c r="BS3093" s="516"/>
      <c r="BT3093" s="516"/>
      <c r="BU3093" s="516"/>
      <c r="BV3093" s="516"/>
      <c r="BW3093" s="516"/>
      <c r="BX3093" s="516"/>
      <c r="BY3093" s="516"/>
      <c r="BZ3093" s="28"/>
      <c r="CA3093" s="24"/>
      <c r="CB3093" s="29"/>
      <c r="CC3093" s="29"/>
      <c r="CD3093" s="30"/>
      <c r="CE3093" s="29"/>
      <c r="CF3093" s="29"/>
      <c r="CG3093" s="31"/>
      <c r="CH3093" s="457"/>
      <c r="CI3093" s="23" t="s">
        <v>836</v>
      </c>
    </row>
    <row r="3094" spans="1:87" ht="15.6" thickTop="1" thickBot="1" x14ac:dyDescent="0.35">
      <c r="A3094" s="503"/>
      <c r="B3094" s="49"/>
      <c r="C3094" s="156">
        <f t="shared" si="1069"/>
        <v>0</v>
      </c>
      <c r="D3094" s="457"/>
      <c r="E3094" s="73"/>
      <c r="F3094" s="93">
        <v>2480</v>
      </c>
      <c r="G3094" s="302">
        <v>33604</v>
      </c>
      <c r="H3094" s="76">
        <v>15</v>
      </c>
      <c r="I3094" s="119"/>
      <c r="J3094" s="114"/>
      <c r="K3094" s="79"/>
      <c r="L3094" s="79"/>
      <c r="M3094" s="79"/>
      <c r="N3094" s="80" t="s">
        <v>5829</v>
      </c>
      <c r="O3094" s="81"/>
      <c r="P3094" s="306"/>
      <c r="Q3094" s="83" t="str">
        <f t="shared" si="1070"/>
        <v/>
      </c>
      <c r="R3094" s="83" t="str">
        <f t="shared" si="1071"/>
        <v>◄</v>
      </c>
      <c r="S3094" s="84"/>
      <c r="T3094" s="85"/>
      <c r="U3094" s="83" t="str">
        <f t="shared" si="1072"/>
        <v/>
      </c>
      <c r="V3094" s="83" t="str">
        <f t="shared" si="1073"/>
        <v>◄</v>
      </c>
      <c r="W3094" s="86"/>
      <c r="X3094" s="85"/>
      <c r="Y3094" s="457"/>
      <c r="Z3094" s="87"/>
      <c r="AA3094" s="521">
        <f t="shared" si="1074"/>
        <v>0</v>
      </c>
      <c r="AB3094" s="520">
        <f t="shared" si="1074"/>
        <v>0</v>
      </c>
      <c r="AC3094" s="88"/>
      <c r="AD3094" s="519">
        <f t="shared" si="1075"/>
        <v>0</v>
      </c>
      <c r="AE3094" s="522">
        <f t="shared" si="1075"/>
        <v>0</v>
      </c>
      <c r="AF3094" s="44"/>
      <c r="AG3094" s="45"/>
      <c r="AH3094" s="44"/>
      <c r="AI3094" s="45"/>
      <c r="AJ3094" s="45"/>
      <c r="AK3094" s="45"/>
      <c r="AL3094" s="45"/>
      <c r="AM3094" s="43"/>
      <c r="AN3094" s="27" t="s">
        <v>6</v>
      </c>
      <c r="AO3094" s="27" t="s">
        <v>6</v>
      </c>
      <c r="AP3094" s="516"/>
      <c r="AQ3094" s="516"/>
      <c r="AR3094" s="516"/>
      <c r="AS3094" s="516" t="s">
        <v>6</v>
      </c>
      <c r="AT3094" s="516" t="s">
        <v>6</v>
      </c>
      <c r="AU3094" s="516"/>
      <c r="AV3094" s="516" t="s">
        <v>6</v>
      </c>
      <c r="AW3094" s="516" t="s">
        <v>6</v>
      </c>
      <c r="AX3094" s="516"/>
      <c r="AY3094" s="516" t="s">
        <v>6</v>
      </c>
      <c r="AZ3094" s="516" t="s">
        <v>6</v>
      </c>
      <c r="BA3094" s="516"/>
      <c r="BB3094" s="516" t="s">
        <v>6</v>
      </c>
      <c r="BC3094" s="516" t="s">
        <v>6</v>
      </c>
      <c r="BD3094" s="516"/>
      <c r="BE3094" s="516" t="s">
        <v>6</v>
      </c>
      <c r="BF3094" s="516" t="s">
        <v>6</v>
      </c>
      <c r="BG3094" s="516"/>
      <c r="BH3094" s="516" t="s">
        <v>6</v>
      </c>
      <c r="BI3094" s="516" t="s">
        <v>6</v>
      </c>
      <c r="BJ3094" s="516"/>
      <c r="BK3094" s="516" t="s">
        <v>6</v>
      </c>
      <c r="BL3094" s="516" t="s">
        <v>6</v>
      </c>
      <c r="BM3094" s="516"/>
      <c r="BN3094" s="516" t="s">
        <v>6</v>
      </c>
      <c r="BO3094" s="516" t="s">
        <v>6</v>
      </c>
      <c r="BP3094" s="516"/>
      <c r="BQ3094" s="516" t="s">
        <v>6</v>
      </c>
      <c r="BR3094" s="516" t="s">
        <v>6</v>
      </c>
      <c r="BS3094" s="516"/>
      <c r="BT3094" s="516"/>
      <c r="BU3094" s="516"/>
      <c r="BV3094" s="516"/>
      <c r="BW3094" s="516"/>
      <c r="BX3094" s="516"/>
      <c r="BY3094" s="516"/>
      <c r="BZ3094" s="28"/>
      <c r="CA3094" s="24"/>
      <c r="CB3094" s="29"/>
      <c r="CC3094" s="29"/>
      <c r="CD3094" s="30"/>
      <c r="CE3094" s="29"/>
      <c r="CF3094" s="29"/>
      <c r="CG3094" s="31"/>
      <c r="CH3094" s="457"/>
      <c r="CI3094" s="23" t="s">
        <v>836</v>
      </c>
    </row>
    <row r="3095" spans="1:87" ht="15.6" thickTop="1" thickBot="1" x14ac:dyDescent="0.35">
      <c r="A3095" s="503"/>
      <c r="B3095" s="49"/>
      <c r="C3095" s="156">
        <f t="shared" si="1069"/>
        <v>0</v>
      </c>
      <c r="D3095" s="457"/>
      <c r="E3095" s="73"/>
      <c r="F3095" s="107" t="s">
        <v>5830</v>
      </c>
      <c r="G3095" s="302">
        <v>33604</v>
      </c>
      <c r="H3095" s="76">
        <v>60</v>
      </c>
      <c r="I3095" s="119"/>
      <c r="J3095" s="93" t="s">
        <v>5825</v>
      </c>
      <c r="K3095" s="93">
        <v>2478</v>
      </c>
      <c r="L3095" s="93">
        <v>2479</v>
      </c>
      <c r="M3095" s="93">
        <v>2480</v>
      </c>
      <c r="N3095" s="131" t="s">
        <v>5831</v>
      </c>
      <c r="O3095" s="81"/>
      <c r="P3095" s="82"/>
      <c r="Q3095" s="83" t="str">
        <f t="shared" si="1070"/>
        <v/>
      </c>
      <c r="R3095" s="83" t="str">
        <f t="shared" si="1071"/>
        <v>◄</v>
      </c>
      <c r="S3095" s="84"/>
      <c r="T3095" s="85"/>
      <c r="U3095" s="83" t="str">
        <f t="shared" si="1072"/>
        <v/>
      </c>
      <c r="V3095" s="83" t="str">
        <f t="shared" si="1073"/>
        <v>◄</v>
      </c>
      <c r="W3095" s="86"/>
      <c r="X3095" s="85"/>
      <c r="Y3095" s="457"/>
      <c r="Z3095" s="87"/>
      <c r="AA3095" s="521">
        <f t="shared" si="1074"/>
        <v>0</v>
      </c>
      <c r="AB3095" s="520">
        <f t="shared" si="1074"/>
        <v>0</v>
      </c>
      <c r="AC3095" s="88"/>
      <c r="AD3095" s="519">
        <f t="shared" si="1075"/>
        <v>0</v>
      </c>
      <c r="AE3095" s="522">
        <f t="shared" si="1075"/>
        <v>0</v>
      </c>
      <c r="AF3095" s="44"/>
      <c r="AG3095" s="45"/>
      <c r="AH3095" s="44"/>
      <c r="AI3095" s="45"/>
      <c r="AJ3095" s="45"/>
      <c r="AK3095" s="45"/>
      <c r="AL3095" s="45"/>
      <c r="AM3095" s="43"/>
      <c r="AN3095" s="27" t="s">
        <v>6</v>
      </c>
      <c r="AO3095" s="27" t="s">
        <v>6</v>
      </c>
      <c r="AP3095" s="516"/>
      <c r="AQ3095" s="516"/>
      <c r="AR3095" s="516"/>
      <c r="AS3095" s="516" t="s">
        <v>6</v>
      </c>
      <c r="AT3095" s="516" t="s">
        <v>6</v>
      </c>
      <c r="AU3095" s="516"/>
      <c r="AV3095" s="516" t="s">
        <v>6</v>
      </c>
      <c r="AW3095" s="516" t="s">
        <v>6</v>
      </c>
      <c r="AX3095" s="516"/>
      <c r="AY3095" s="516" t="s">
        <v>6</v>
      </c>
      <c r="AZ3095" s="516" t="s">
        <v>6</v>
      </c>
      <c r="BA3095" s="516"/>
      <c r="BB3095" s="516" t="s">
        <v>6</v>
      </c>
      <c r="BC3095" s="516" t="s">
        <v>6</v>
      </c>
      <c r="BD3095" s="516"/>
      <c r="BE3095" s="516" t="s">
        <v>6</v>
      </c>
      <c r="BF3095" s="516" t="s">
        <v>6</v>
      </c>
      <c r="BG3095" s="516"/>
      <c r="BH3095" s="516" t="s">
        <v>6</v>
      </c>
      <c r="BI3095" s="516" t="s">
        <v>6</v>
      </c>
      <c r="BJ3095" s="516"/>
      <c r="BK3095" s="516" t="s">
        <v>6</v>
      </c>
      <c r="BL3095" s="516" t="s">
        <v>6</v>
      </c>
      <c r="BM3095" s="516"/>
      <c r="BN3095" s="516" t="s">
        <v>6</v>
      </c>
      <c r="BO3095" s="516" t="s">
        <v>6</v>
      </c>
      <c r="BP3095" s="516"/>
      <c r="BQ3095" s="516" t="s">
        <v>6</v>
      </c>
      <c r="BR3095" s="516" t="s">
        <v>6</v>
      </c>
      <c r="BS3095" s="516"/>
      <c r="BT3095" s="516"/>
      <c r="BU3095" s="516"/>
      <c r="BV3095" s="516"/>
      <c r="BW3095" s="516"/>
      <c r="BX3095" s="516"/>
      <c r="BY3095" s="516"/>
      <c r="BZ3095" s="28"/>
      <c r="CA3095" s="24"/>
      <c r="CB3095" s="29"/>
      <c r="CC3095" s="29"/>
      <c r="CD3095" s="30"/>
      <c r="CE3095" s="29"/>
      <c r="CF3095" s="29"/>
      <c r="CG3095" s="31"/>
      <c r="CH3095" s="457"/>
      <c r="CI3095" s="23" t="s">
        <v>836</v>
      </c>
    </row>
    <row r="3096" spans="1:87" ht="15.6" thickTop="1" thickBot="1" x14ac:dyDescent="0.35">
      <c r="A3096" s="503"/>
      <c r="B3096" s="49"/>
      <c r="C3096" s="156">
        <f t="shared" si="1069"/>
        <v>0</v>
      </c>
      <c r="D3096" s="457"/>
      <c r="E3096" s="204" t="s">
        <v>6755</v>
      </c>
      <c r="F3096" s="213"/>
      <c r="G3096" s="302">
        <v>33604</v>
      </c>
      <c r="H3096" s="76">
        <v>60</v>
      </c>
      <c r="I3096" s="119"/>
      <c r="J3096" s="114"/>
      <c r="K3096" s="79"/>
      <c r="L3096" s="79"/>
      <c r="M3096" s="79"/>
      <c r="N3096" s="113" t="s">
        <v>5832</v>
      </c>
      <c r="O3096" s="81"/>
      <c r="P3096" s="306"/>
      <c r="Q3096" s="83" t="str">
        <f t="shared" si="1070"/>
        <v/>
      </c>
      <c r="R3096" s="83" t="str">
        <f t="shared" si="1071"/>
        <v>◄</v>
      </c>
      <c r="S3096" s="84"/>
      <c r="T3096" s="85"/>
      <c r="U3096" s="83" t="str">
        <f t="shared" si="1072"/>
        <v/>
      </c>
      <c r="V3096" s="83" t="str">
        <f t="shared" si="1073"/>
        <v>◄</v>
      </c>
      <c r="W3096" s="86"/>
      <c r="X3096" s="85"/>
      <c r="Y3096" s="457"/>
      <c r="Z3096" s="87"/>
      <c r="AA3096" s="521">
        <f t="shared" si="1074"/>
        <v>0</v>
      </c>
      <c r="AB3096" s="520">
        <f t="shared" si="1074"/>
        <v>0</v>
      </c>
      <c r="AC3096" s="88"/>
      <c r="AD3096" s="519">
        <f t="shared" si="1075"/>
        <v>0</v>
      </c>
      <c r="AE3096" s="522">
        <f t="shared" si="1075"/>
        <v>0</v>
      </c>
      <c r="AF3096" s="44"/>
      <c r="AG3096" s="45"/>
      <c r="AH3096" s="44"/>
      <c r="AI3096" s="45"/>
      <c r="AJ3096" s="45"/>
      <c r="AK3096" s="45"/>
      <c r="AL3096" s="45"/>
      <c r="AM3096" s="43"/>
      <c r="AN3096" s="27" t="s">
        <v>6</v>
      </c>
      <c r="AO3096" s="27" t="s">
        <v>6</v>
      </c>
      <c r="AP3096" s="516"/>
      <c r="AQ3096" s="516"/>
      <c r="AR3096" s="516"/>
      <c r="AS3096" s="516" t="s">
        <v>6</v>
      </c>
      <c r="AT3096" s="516" t="s">
        <v>6</v>
      </c>
      <c r="AU3096" s="516"/>
      <c r="AV3096" s="516" t="s">
        <v>6</v>
      </c>
      <c r="AW3096" s="516" t="s">
        <v>6</v>
      </c>
      <c r="AX3096" s="516"/>
      <c r="AY3096" s="516" t="s">
        <v>6</v>
      </c>
      <c r="AZ3096" s="516" t="s">
        <v>6</v>
      </c>
      <c r="BA3096" s="516"/>
      <c r="BB3096" s="516" t="s">
        <v>6</v>
      </c>
      <c r="BC3096" s="516" t="s">
        <v>6</v>
      </c>
      <c r="BD3096" s="516"/>
      <c r="BE3096" s="516" t="s">
        <v>6</v>
      </c>
      <c r="BF3096" s="516" t="s">
        <v>6</v>
      </c>
      <c r="BG3096" s="516"/>
      <c r="BH3096" s="516" t="s">
        <v>6</v>
      </c>
      <c r="BI3096" s="516" t="s">
        <v>6</v>
      </c>
      <c r="BJ3096" s="516"/>
      <c r="BK3096" s="516" t="s">
        <v>6</v>
      </c>
      <c r="BL3096" s="516" t="s">
        <v>6</v>
      </c>
      <c r="BM3096" s="516"/>
      <c r="BN3096" s="516" t="s">
        <v>6</v>
      </c>
      <c r="BO3096" s="516" t="s">
        <v>6</v>
      </c>
      <c r="BP3096" s="516"/>
      <c r="BQ3096" s="516" t="s">
        <v>6</v>
      </c>
      <c r="BR3096" s="516" t="s">
        <v>6</v>
      </c>
      <c r="BS3096" s="516"/>
      <c r="BT3096" s="516"/>
      <c r="BU3096" s="516"/>
      <c r="BV3096" s="516"/>
      <c r="BW3096" s="516"/>
      <c r="BX3096" s="516"/>
      <c r="BY3096" s="516"/>
      <c r="BZ3096" s="28"/>
      <c r="CA3096" s="24"/>
      <c r="CB3096" s="29"/>
      <c r="CC3096" s="29"/>
      <c r="CD3096" s="30"/>
      <c r="CE3096" s="29"/>
      <c r="CF3096" s="29"/>
      <c r="CG3096" s="31"/>
      <c r="CH3096" s="457"/>
      <c r="CI3096" s="23" t="s">
        <v>836</v>
      </c>
    </row>
    <row r="3097" spans="1:87" ht="16.8" customHeight="1" thickTop="1" thickBot="1" x14ac:dyDescent="0.35">
      <c r="A3097" s="505" t="str">
        <f>IF(COUNTIF(B3098:B3099,"x")&gt;0,"x","")</f>
        <v/>
      </c>
      <c r="B3097" s="57"/>
      <c r="C3097" s="510" t="str">
        <f>A3097</f>
        <v/>
      </c>
      <c r="D3097" s="66">
        <f>ROWS(D3098:D3099)-1</f>
        <v>1</v>
      </c>
      <c r="E3097" s="58" t="s">
        <v>5833</v>
      </c>
      <c r="F3097" s="59"/>
      <c r="G3097" s="301"/>
      <c r="H3097" s="6"/>
      <c r="I3097" s="18"/>
      <c r="J3097" s="6"/>
      <c r="K3097" s="18"/>
      <c r="L3097" s="18"/>
      <c r="M3097" s="18"/>
      <c r="N3097" s="46"/>
      <c r="O3097" s="60" t="s">
        <v>5834</v>
      </c>
      <c r="P3097" s="334" t="s">
        <v>7264</v>
      </c>
      <c r="Q3097" s="62"/>
      <c r="R3097" s="63" t="str">
        <f>IF(COUNTIF(Q3098:Q3099,"?")&gt;0,"?",IF(AND(S3097="◄",T3097="►"),"◄►",IF(S3097="◄","◄",IF(T3097="►","►",""))))</f>
        <v>◄</v>
      </c>
      <c r="S3097" s="64" t="str">
        <f>IF(SUM(S3098:S3099)+1=ROWS(S3098:S3099)-COUNTIF(S3098:S3099,"-"),"","◄")</f>
        <v>◄</v>
      </c>
      <c r="T3097" s="65" t="str">
        <f>IF(SUM(T3098:T3099)&gt;0,"►","")</f>
        <v/>
      </c>
      <c r="U3097" s="62"/>
      <c r="V3097" s="63" t="str">
        <f>IF(COUNTIF(U3098:U3099,"?")&gt;0,"?",IF(AND(W3097="◄",X3097="►"),"◄►",IF(W3097="◄","◄",IF(X3097="►","►",""))))</f>
        <v>◄</v>
      </c>
      <c r="W3097" s="64" t="str">
        <f>IF(SUM(W3098:W3099)+1=ROWS(W3098:W3099)-COUNTIF(W3098:W3099,"-"),"","◄")</f>
        <v>◄</v>
      </c>
      <c r="X3097" s="65" t="str">
        <f>IF(SUM(X3098:X3099)&gt;0,"►","")</f>
        <v/>
      </c>
      <c r="Y3097" s="66">
        <f>ROWS(Y3098:Y3099)-1</f>
        <v>1</v>
      </c>
      <c r="Z3097" s="67">
        <f>SUM(Z3098:Z3099)-Z3099</f>
        <v>0</v>
      </c>
      <c r="AA3097" s="68" t="s">
        <v>840</v>
      </c>
      <c r="AB3097" s="69"/>
      <c r="AC3097" s="67">
        <f>SUM(AC3098:AC3099)-AC3099</f>
        <v>0</v>
      </c>
      <c r="AD3097" s="68" t="s">
        <v>840</v>
      </c>
      <c r="AE3097" s="69"/>
      <c r="AF3097" s="70" t="str">
        <f>IF(AG3097="◄","◄",IF(AG3097="ok","►",""))</f>
        <v>◄</v>
      </c>
      <c r="AG3097" s="71" t="str">
        <f>IF(AG3098&gt;0,"OK","◄")</f>
        <v>◄</v>
      </c>
      <c r="AH3097" s="62" t="str">
        <f>IF(AND(AI3097="◄",AJ3097="►"),"◄?►",IF(AI3097="◄","◄",IF(AJ3097="►","►","")))</f>
        <v>◄</v>
      </c>
      <c r="AI3097" s="64" t="str">
        <f>IF(AI3098&gt;0,"","◄")</f>
        <v>◄</v>
      </c>
      <c r="AJ3097" s="65" t="str">
        <f>IF(SUM(AJ3098:AJ3098)&gt;0,"►","")</f>
        <v/>
      </c>
      <c r="AK3097" s="570">
        <f>G3098</f>
        <v>33604</v>
      </c>
      <c r="AL3097" s="572" t="str">
        <f>P3097</f>
        <v>▬ folder Nr. 14  /  92 ▬</v>
      </c>
      <c r="AM3097" s="43"/>
      <c r="AN3097" s="2"/>
      <c r="AO3097" s="2"/>
      <c r="AP3097" s="2"/>
      <c r="AQ3097" s="2"/>
      <c r="AR3097" s="2"/>
      <c r="AS3097" s="2"/>
      <c r="AT3097" s="2"/>
      <c r="AU3097" s="2"/>
      <c r="AV3097" s="2"/>
      <c r="AW3097" s="2"/>
      <c r="AX3097" s="2"/>
      <c r="AY3097" s="2"/>
      <c r="AZ3097" s="2"/>
      <c r="BA3097" s="2"/>
      <c r="BB3097" s="2"/>
      <c r="BC3097" s="2"/>
      <c r="BD3097" s="2"/>
      <c r="BE3097" s="2"/>
      <c r="BF3097" s="2"/>
      <c r="BG3097" s="2"/>
      <c r="BH3097" s="2"/>
      <c r="BI3097" s="2"/>
      <c r="BJ3097" s="2"/>
      <c r="BK3097" s="2"/>
      <c r="BL3097" s="2"/>
      <c r="BM3097" s="2"/>
      <c r="BN3097" s="2"/>
      <c r="BO3097" s="2"/>
      <c r="BP3097" s="2"/>
      <c r="BQ3097" s="2"/>
      <c r="BR3097" s="2"/>
      <c r="BS3097" s="2"/>
      <c r="BT3097" s="2"/>
      <c r="BU3097" s="2"/>
      <c r="BV3097" s="2"/>
      <c r="BW3097" s="2"/>
      <c r="BX3097" s="2"/>
      <c r="BY3097" s="2"/>
      <c r="BZ3097" s="2"/>
      <c r="CA3097" s="2"/>
      <c r="CB3097" s="2"/>
      <c r="CC3097" s="2"/>
      <c r="CD3097" s="2"/>
      <c r="CE3097" s="2"/>
      <c r="CF3097" s="2"/>
      <c r="CG3097" s="2"/>
      <c r="CH3097" s="66">
        <f>ROWS(CH3098:CH3099)-1</f>
        <v>1</v>
      </c>
      <c r="CI3097" s="23" t="s">
        <v>836</v>
      </c>
    </row>
    <row r="3098" spans="1:87" ht="15" thickBot="1" x14ac:dyDescent="0.35">
      <c r="A3098" s="503"/>
      <c r="B3098" s="49"/>
      <c r="C3098" s="156">
        <f>B3098</f>
        <v>0</v>
      </c>
      <c r="D3098" s="457"/>
      <c r="E3098" s="73"/>
      <c r="F3098" s="74" t="s">
        <v>5835</v>
      </c>
      <c r="G3098" s="300">
        <v>33604</v>
      </c>
      <c r="H3098" s="76">
        <v>100</v>
      </c>
      <c r="I3098" s="119"/>
      <c r="J3098" s="114"/>
      <c r="K3098" s="79"/>
      <c r="L3098" s="79"/>
      <c r="M3098" s="79"/>
      <c r="N3098" s="80" t="s">
        <v>5836</v>
      </c>
      <c r="O3098" s="81"/>
      <c r="P3098" s="306"/>
      <c r="Q3098" s="83" t="str">
        <f>IF(R3098="?","?","")</f>
        <v/>
      </c>
      <c r="R3098" s="83" t="str">
        <f>IF(AND(S3098="",T3098&gt;0),"?",IF(S3098="","◄",IF(T3098&gt;=1,"►","")))</f>
        <v>◄</v>
      </c>
      <c r="S3098" s="84"/>
      <c r="T3098" s="85"/>
      <c r="U3098" s="83" t="str">
        <f>IF(V3098="?","?","")</f>
        <v/>
      </c>
      <c r="V3098" s="83" t="str">
        <f>IF(AND(W3098="",X3098&gt;0),"?",IF(W3098="","◄",IF(X3098&gt;=1,"►","")))</f>
        <v>◄</v>
      </c>
      <c r="W3098" s="86"/>
      <c r="X3098" s="85"/>
      <c r="Y3098" s="457"/>
      <c r="Z3098" s="87"/>
      <c r="AA3098" s="521">
        <f>(S3098*Z3098)</f>
        <v>0</v>
      </c>
      <c r="AB3098" s="520">
        <f>(T3098*AA3098)</f>
        <v>0</v>
      </c>
      <c r="AC3098" s="88"/>
      <c r="AD3098" s="519">
        <f>(W3098*AC3098)</f>
        <v>0</v>
      </c>
      <c r="AE3098" s="522">
        <f>(X3098*AD3098)</f>
        <v>0</v>
      </c>
      <c r="AF3098" s="89" t="str">
        <f>IF(AG3098&gt;0,"ok","◄")</f>
        <v>◄</v>
      </c>
      <c r="AG3098" s="90"/>
      <c r="AH3098" s="89" t="str">
        <f>IF(AND(AI3098="",AJ3098&gt;0),"?",IF(AI3098="","◄",IF(AJ3098&gt;=1,"►","")))</f>
        <v>◄</v>
      </c>
      <c r="AI3098" s="91"/>
      <c r="AJ3098" s="92"/>
      <c r="AK3098" s="586"/>
      <c r="AL3098" s="587"/>
      <c r="AM3098" s="43"/>
      <c r="AN3098" s="27" t="s">
        <v>6</v>
      </c>
      <c r="AO3098" s="27" t="s">
        <v>6</v>
      </c>
      <c r="AP3098" s="516"/>
      <c r="AQ3098" s="516"/>
      <c r="AR3098" s="516"/>
      <c r="AS3098" s="516" t="s">
        <v>6</v>
      </c>
      <c r="AT3098" s="516" t="s">
        <v>6</v>
      </c>
      <c r="AU3098" s="516"/>
      <c r="AV3098" s="516" t="s">
        <v>6</v>
      </c>
      <c r="AW3098" s="516" t="s">
        <v>6</v>
      </c>
      <c r="AX3098" s="516"/>
      <c r="AY3098" s="516" t="s">
        <v>6</v>
      </c>
      <c r="AZ3098" s="516" t="s">
        <v>6</v>
      </c>
      <c r="BA3098" s="516"/>
      <c r="BB3098" s="516" t="s">
        <v>6</v>
      </c>
      <c r="BC3098" s="516" t="s">
        <v>6</v>
      </c>
      <c r="BD3098" s="516"/>
      <c r="BE3098" s="516" t="s">
        <v>6</v>
      </c>
      <c r="BF3098" s="516" t="s">
        <v>6</v>
      </c>
      <c r="BG3098" s="516"/>
      <c r="BH3098" s="516" t="s">
        <v>6</v>
      </c>
      <c r="BI3098" s="516" t="s">
        <v>6</v>
      </c>
      <c r="BJ3098" s="516"/>
      <c r="BK3098" s="516" t="s">
        <v>6</v>
      </c>
      <c r="BL3098" s="516" t="s">
        <v>6</v>
      </c>
      <c r="BM3098" s="516"/>
      <c r="BN3098" s="516" t="s">
        <v>6</v>
      </c>
      <c r="BO3098" s="516" t="s">
        <v>6</v>
      </c>
      <c r="BP3098" s="516"/>
      <c r="BQ3098" s="516" t="s">
        <v>6</v>
      </c>
      <c r="BR3098" s="516" t="s">
        <v>6</v>
      </c>
      <c r="BS3098" s="516"/>
      <c r="BT3098" s="516"/>
      <c r="BU3098" s="516"/>
      <c r="BV3098" s="516"/>
      <c r="BW3098" s="516"/>
      <c r="BX3098" s="516"/>
      <c r="BY3098" s="516"/>
      <c r="BZ3098" s="28"/>
      <c r="CA3098" s="24"/>
      <c r="CB3098" s="29"/>
      <c r="CC3098" s="29"/>
      <c r="CD3098" s="30"/>
      <c r="CE3098" s="29"/>
      <c r="CF3098" s="29"/>
      <c r="CG3098" s="31"/>
      <c r="CH3098" s="457"/>
      <c r="CI3098" s="23" t="s">
        <v>836</v>
      </c>
    </row>
    <row r="3099" spans="1:87" ht="16.8" customHeight="1" thickTop="1" thickBot="1" x14ac:dyDescent="0.35">
      <c r="A3099" s="505" t="str">
        <f>IF(COUNTIF(B3100:B3101,"x")&gt;0,"x","")</f>
        <v/>
      </c>
      <c r="B3099" s="57"/>
      <c r="C3099" s="510" t="str">
        <f>A3099</f>
        <v/>
      </c>
      <c r="D3099" s="66">
        <f>ROWS(D3100:D3101)-1</f>
        <v>1</v>
      </c>
      <c r="E3099" s="58" t="s">
        <v>5837</v>
      </c>
      <c r="F3099" s="59"/>
      <c r="G3099" s="301"/>
      <c r="H3099" s="6"/>
      <c r="I3099" s="18"/>
      <c r="J3099" s="6"/>
      <c r="K3099" s="18"/>
      <c r="L3099" s="18"/>
      <c r="M3099" s="18"/>
      <c r="N3099" s="46"/>
      <c r="O3099" s="60" t="s">
        <v>5838</v>
      </c>
      <c r="P3099" s="334" t="s">
        <v>7264</v>
      </c>
      <c r="Q3099" s="62"/>
      <c r="R3099" s="63" t="str">
        <f>IF(COUNTIF(Q3100:Q3101,"?")&gt;0,"?",IF(AND(S3099="◄",T3099="►"),"◄►",IF(S3099="◄","◄",IF(T3099="►","►",""))))</f>
        <v>◄</v>
      </c>
      <c r="S3099" s="64" t="str">
        <f>IF(SUM(S3100:S3101)+1=ROWS(S3100:S3101)-COUNTIF(S3100:S3101,"-"),"","◄")</f>
        <v>◄</v>
      </c>
      <c r="T3099" s="65" t="str">
        <f>IF(SUM(T3100:T3101)&gt;0,"►","")</f>
        <v/>
      </c>
      <c r="U3099" s="62"/>
      <c r="V3099" s="63" t="str">
        <f>IF(COUNTIF(U3100:U3101,"?")&gt;0,"?",IF(AND(W3099="◄",X3099="►"),"◄►",IF(W3099="◄","◄",IF(X3099="►","►",""))))</f>
        <v>◄</v>
      </c>
      <c r="W3099" s="64" t="str">
        <f>IF(SUM(W3100:W3101)+1=ROWS(W3100:W3101)-COUNTIF(W3100:W3101,"-"),"","◄")</f>
        <v>◄</v>
      </c>
      <c r="X3099" s="65" t="str">
        <f>IF(SUM(X3100:X3101)&gt;0,"►","")</f>
        <v/>
      </c>
      <c r="Y3099" s="66">
        <f>ROWS(Y3100:Y3101)-1</f>
        <v>1</v>
      </c>
      <c r="Z3099" s="67">
        <f>SUM(Z3100:Z3101)-Z3101</f>
        <v>0</v>
      </c>
      <c r="AA3099" s="68" t="s">
        <v>840</v>
      </c>
      <c r="AB3099" s="69"/>
      <c r="AC3099" s="67">
        <f>SUM(AC3100:AC3101)-AC3101</f>
        <v>0</v>
      </c>
      <c r="AD3099" s="68" t="s">
        <v>840</v>
      </c>
      <c r="AE3099" s="69"/>
      <c r="AF3099" s="70" t="str">
        <f>IF(AG3099="◄","◄",IF(AG3099="ok","►",""))</f>
        <v>◄</v>
      </c>
      <c r="AG3099" s="71" t="str">
        <f>IF(AG3100&gt;0,"OK","◄")</f>
        <v>◄</v>
      </c>
      <c r="AH3099" s="62" t="str">
        <f>IF(AND(AI3099="◄",AJ3099="►"),"◄?►",IF(AI3099="◄","◄",IF(AJ3099="►","►","")))</f>
        <v>◄</v>
      </c>
      <c r="AI3099" s="64" t="str">
        <f>IF(AI3100&gt;0,"","◄")</f>
        <v>◄</v>
      </c>
      <c r="AJ3099" s="65" t="str">
        <f>IF(SUM(AJ3100:AJ3100)&gt;0,"►","")</f>
        <v/>
      </c>
      <c r="AK3099" s="570">
        <f>G3100</f>
        <v>33604</v>
      </c>
      <c r="AL3099" s="572" t="str">
        <f>P3099</f>
        <v>▬ folder Nr. 14  /  92 ▬</v>
      </c>
      <c r="AM3099" s="43"/>
      <c r="AN3099" s="1" t="str">
        <f>IF(AO3099="","",IF(COUNTIF(AN3100,"ok"),"","◄"))</f>
        <v>◄</v>
      </c>
      <c r="AO3099" s="9" t="str">
        <f>IF(COUNTIF(AP3099:BR3099,"◄")&gt;0,"◄","")</f>
        <v>◄</v>
      </c>
      <c r="AP3099" s="250" t="str">
        <f>IF(AP3100="-","",IF(AP3100&gt;0,"","◄"))</f>
        <v>◄</v>
      </c>
      <c r="AQ3099" s="251"/>
      <c r="AR3099" s="517">
        <f>IF(ISNONTEXT(AR3100)=TRUE,"_",1)</f>
        <v>1</v>
      </c>
      <c r="AS3099" s="250" t="str">
        <f>IF(AS3100="-","",IF(AS3100&gt;0,"","◄"))</f>
        <v>◄</v>
      </c>
      <c r="AT3099" s="251"/>
      <c r="AU3099" s="517">
        <f>IF(ISNONTEXT(AU3100)=TRUE,"_",AR3099+1)</f>
        <v>2</v>
      </c>
      <c r="AV3099" s="250" t="str">
        <f>IF(AV3100="-","",IF(AV3100&gt;0,"","◄"))</f>
        <v>◄</v>
      </c>
      <c r="AW3099" s="251"/>
      <c r="AX3099" s="517">
        <f>IF(ISNONTEXT(AX3100)=TRUE,"_",AU3099+1)</f>
        <v>3</v>
      </c>
      <c r="AY3099" s="250" t="str">
        <f>IF(AY3100="-","",IF(AY3100&gt;0,"","◄"))</f>
        <v>◄</v>
      </c>
      <c r="AZ3099" s="251"/>
      <c r="BA3099" s="517">
        <f>IF(ISNONTEXT(BA3100)=TRUE,"_",AX3099+1)</f>
        <v>4</v>
      </c>
      <c r="BB3099" s="250" t="str">
        <f>IF(BB3100="-","",IF(BB3100&gt;0,"","◄"))</f>
        <v>◄</v>
      </c>
      <c r="BC3099" s="251"/>
      <c r="BD3099" s="517">
        <f>IF(ISNONTEXT(BD3100)=TRUE,"_",BA3099+1)</f>
        <v>5</v>
      </c>
      <c r="BE3099" s="250" t="str">
        <f>IF(BE3100="-","",IF(BE3100&gt;0,"","◄"))</f>
        <v/>
      </c>
      <c r="BF3099" s="251"/>
      <c r="BG3099" s="517" t="str">
        <f>IF(ISNONTEXT(BG3100)=TRUE,"_",BD3099+1)</f>
        <v>_</v>
      </c>
      <c r="BH3099" s="250" t="str">
        <f>IF(BH3100="-","",IF(BH3100&gt;0,"","◄"))</f>
        <v/>
      </c>
      <c r="BI3099" s="251"/>
      <c r="BJ3099" s="517" t="str">
        <f>IF(ISNONTEXT(BJ3100)=TRUE,"_",BG3099+1)</f>
        <v>_</v>
      </c>
      <c r="BK3099" s="563" t="str">
        <f>IF(BK3100="-","",IF(BK3100&gt;0,"","◄"))</f>
        <v/>
      </c>
      <c r="BL3099" s="564"/>
      <c r="BM3099" s="517" t="str">
        <f>IF(ISNONTEXT(BM3100)=TRUE,"_",BJ3099+1)</f>
        <v>_</v>
      </c>
      <c r="BN3099" s="563" t="str">
        <f>IF(BN3100="-","",IF(BN3100&gt;0,"","◄"))</f>
        <v/>
      </c>
      <c r="BO3099" s="564"/>
      <c r="BP3099" s="517" t="str">
        <f>IF(ISNONTEXT(BP3100)=TRUE,"_",BM3099+1)</f>
        <v>_</v>
      </c>
      <c r="BQ3099" s="563" t="str">
        <f>IF(BQ3100="-","",IF(BQ3100&gt;0,"","◄"))</f>
        <v/>
      </c>
      <c r="BR3099" s="564"/>
      <c r="BS3099" s="517" t="str">
        <f>IF(ISNONTEXT(BS3100)=TRUE,"_",BP3099+1)</f>
        <v>_</v>
      </c>
      <c r="BT3099" s="563" t="str">
        <f>IF(BT3100="-","",IF(BT3100&gt;0,"","◄"))</f>
        <v>◄</v>
      </c>
      <c r="BU3099" s="564"/>
      <c r="BV3099" s="517" t="str">
        <f>IF(ISNONTEXT(BV3100)=TRUE,"_",1)</f>
        <v>_</v>
      </c>
      <c r="BW3099" s="563" t="str">
        <f>IF(BW3100="-","",IF(BW3100&gt;0,"","◄"))</f>
        <v>◄</v>
      </c>
      <c r="BX3099" s="564"/>
      <c r="BY3099" s="517" t="str">
        <f>IF(ISNONTEXT(BY3100)=TRUE,"_",BV3099+1)</f>
        <v>_</v>
      </c>
      <c r="BZ3099" s="26"/>
      <c r="CA3099" s="24"/>
      <c r="CB3099" s="25" t="str">
        <f>IF(CB3100&gt;0,"►","")</f>
        <v/>
      </c>
      <c r="CC3099" s="25" t="str">
        <f>IF(CC3100&gt;0,"►","")</f>
        <v/>
      </c>
      <c r="CD3099" s="517" t="str">
        <f>IF(ISNONTEXT(CD3100)=TRUE,"_",1)</f>
        <v>_</v>
      </c>
      <c r="CE3099" s="25" t="str">
        <f>IF(CE3100&gt;0,"►","")</f>
        <v/>
      </c>
      <c r="CF3099" s="25" t="str">
        <f>IF(CF3100&gt;0,"►","")</f>
        <v/>
      </c>
      <c r="CG3099" s="517" t="str">
        <f>IF(ISNONTEXT(CG3100)=TRUE,"_",CD3099+1)</f>
        <v>_</v>
      </c>
      <c r="CH3099" s="66">
        <f>ROWS(CH3100:CH3101)-1</f>
        <v>1</v>
      </c>
      <c r="CI3099" s="23" t="s">
        <v>836</v>
      </c>
    </row>
    <row r="3100" spans="1:87" ht="15" thickBot="1" x14ac:dyDescent="0.35">
      <c r="A3100" s="503"/>
      <c r="B3100" s="49"/>
      <c r="C3100" s="156">
        <f>B3100</f>
        <v>0</v>
      </c>
      <c r="D3100" s="457"/>
      <c r="E3100" s="73"/>
      <c r="F3100" s="74" t="s">
        <v>5839</v>
      </c>
      <c r="G3100" s="300">
        <v>33604</v>
      </c>
      <c r="H3100" s="76">
        <v>15</v>
      </c>
      <c r="I3100" s="119"/>
      <c r="J3100" s="114"/>
      <c r="K3100" s="79"/>
      <c r="L3100" s="79"/>
      <c r="M3100" s="79"/>
      <c r="N3100" s="80" t="s">
        <v>5840</v>
      </c>
      <c r="O3100" s="81"/>
      <c r="P3100" s="306"/>
      <c r="Q3100" s="83" t="str">
        <f>IF(R3100="?","?","")</f>
        <v/>
      </c>
      <c r="R3100" s="83" t="str">
        <f>IF(AND(S3100="",T3100&gt;0),"?",IF(S3100="","◄",IF(T3100&gt;=1,"►","")))</f>
        <v>◄</v>
      </c>
      <c r="S3100" s="84"/>
      <c r="T3100" s="85"/>
      <c r="U3100" s="83" t="str">
        <f>IF(V3100="?","?","")</f>
        <v/>
      </c>
      <c r="V3100" s="83" t="str">
        <f>IF(AND(W3100="",X3100&gt;0),"?",IF(W3100="","◄",IF(X3100&gt;=1,"►","")))</f>
        <v>◄</v>
      </c>
      <c r="W3100" s="86"/>
      <c r="X3100" s="85"/>
      <c r="Y3100" s="457"/>
      <c r="Z3100" s="87"/>
      <c r="AA3100" s="521">
        <f>(S3100*Z3100)</f>
        <v>0</v>
      </c>
      <c r="AB3100" s="520">
        <f>(T3100*AA3100)</f>
        <v>0</v>
      </c>
      <c r="AC3100" s="88"/>
      <c r="AD3100" s="519">
        <f>(W3100*AC3100)</f>
        <v>0</v>
      </c>
      <c r="AE3100" s="522">
        <f>(X3100*AD3100)</f>
        <v>0</v>
      </c>
      <c r="AF3100" s="89" t="str">
        <f>IF(AG3100&gt;0,"ok","◄")</f>
        <v>◄</v>
      </c>
      <c r="AG3100" s="90"/>
      <c r="AH3100" s="89" t="str">
        <f>IF(AND(AI3100="",AJ3100&gt;0),"?",IF(AI3100="","◄",IF(AJ3100&gt;=1,"►","")))</f>
        <v>◄</v>
      </c>
      <c r="AI3100" s="91"/>
      <c r="AJ3100" s="92"/>
      <c r="AK3100" s="586"/>
      <c r="AL3100" s="587"/>
      <c r="AM3100" s="43"/>
      <c r="AN3100" s="3" t="s">
        <v>3</v>
      </c>
      <c r="AO3100" s="12" t="s">
        <v>1</v>
      </c>
      <c r="AP3100" s="13"/>
      <c r="AQ3100" s="14"/>
      <c r="AR3100" s="15" t="s">
        <v>8</v>
      </c>
      <c r="AS3100" s="13"/>
      <c r="AT3100" s="14"/>
      <c r="AU3100" s="15" t="s">
        <v>4</v>
      </c>
      <c r="AV3100" s="13"/>
      <c r="AW3100" s="14"/>
      <c r="AX3100" s="15" t="s">
        <v>477</v>
      </c>
      <c r="AY3100" s="13"/>
      <c r="AZ3100" s="14"/>
      <c r="BA3100" s="15" t="s">
        <v>751</v>
      </c>
      <c r="BB3100" s="13"/>
      <c r="BC3100" s="14"/>
      <c r="BD3100" s="15" t="s">
        <v>98</v>
      </c>
      <c r="BE3100" s="516" t="s">
        <v>6</v>
      </c>
      <c r="BF3100" s="516" t="s">
        <v>6</v>
      </c>
      <c r="BG3100" s="516"/>
      <c r="BH3100" s="516" t="s">
        <v>6</v>
      </c>
      <c r="BI3100" s="516" t="s">
        <v>6</v>
      </c>
      <c r="BJ3100" s="516"/>
      <c r="BK3100" s="516" t="s">
        <v>6</v>
      </c>
      <c r="BL3100" s="516" t="s">
        <v>6</v>
      </c>
      <c r="BM3100" s="516"/>
      <c r="BN3100" s="516" t="s">
        <v>6</v>
      </c>
      <c r="BO3100" s="516" t="s">
        <v>6</v>
      </c>
      <c r="BP3100" s="516"/>
      <c r="BQ3100" s="516" t="s">
        <v>6</v>
      </c>
      <c r="BR3100" s="516" t="s">
        <v>6</v>
      </c>
      <c r="BS3100" s="516"/>
      <c r="BT3100" s="32"/>
      <c r="BU3100" s="33"/>
      <c r="BV3100" s="34"/>
      <c r="BW3100" s="32"/>
      <c r="BX3100" s="33"/>
      <c r="BY3100" s="34"/>
      <c r="BZ3100" s="35"/>
      <c r="CA3100" s="24"/>
      <c r="CB3100" s="36"/>
      <c r="CC3100" s="33"/>
      <c r="CD3100" s="37"/>
      <c r="CE3100" s="36"/>
      <c r="CF3100" s="38"/>
      <c r="CG3100" s="39"/>
      <c r="CH3100" s="457"/>
      <c r="CI3100" s="23" t="s">
        <v>836</v>
      </c>
    </row>
    <row r="3101" spans="1:87" ht="16.8" customHeight="1" thickTop="1" thickBot="1" x14ac:dyDescent="0.35">
      <c r="A3101" s="505" t="str">
        <f>IF(COUNTIF(B3102:B3105,"x")&gt;0,"x","")</f>
        <v/>
      </c>
      <c r="B3101" s="57"/>
      <c r="C3101" s="510" t="str">
        <f>A3101</f>
        <v/>
      </c>
      <c r="D3101" s="66">
        <f>ROWS(D3102:D3105)-1</f>
        <v>3</v>
      </c>
      <c r="E3101" s="58" t="s">
        <v>5841</v>
      </c>
      <c r="F3101" s="59"/>
      <c r="G3101" s="301"/>
      <c r="H3101" s="6"/>
      <c r="I3101" s="18"/>
      <c r="J3101" s="6"/>
      <c r="K3101" s="18"/>
      <c r="L3101" s="18"/>
      <c r="M3101" s="18"/>
      <c r="N3101" s="46"/>
      <c r="O3101" s="60" t="s">
        <v>5842</v>
      </c>
      <c r="P3101" s="334" t="s">
        <v>7266</v>
      </c>
      <c r="Q3101" s="143"/>
      <c r="R3101" s="63" t="str">
        <f>IF(COUNTIF(Q3102:Q3105,"?")&gt;0,"?",IF(AND(S3101="◄",T3101="►"),"◄►",IF(S3101="◄","◄",IF(T3101="►","►",""))))</f>
        <v>◄</v>
      </c>
      <c r="S3101" s="64" t="str">
        <f>IF(SUM(S3102:S3105)+1=ROWS(S3102:S3105)-COUNTIF(S3102:S3105,"-"),"","◄")</f>
        <v>◄</v>
      </c>
      <c r="T3101" s="65" t="str">
        <f>IF(SUM(T3102:T3105)&gt;0,"►","")</f>
        <v/>
      </c>
      <c r="U3101" s="146"/>
      <c r="V3101" s="63" t="str">
        <f>IF(COUNTIF(U3102:U3105,"?")&gt;0,"?",IF(AND(W3101="◄",X3101="►"),"◄►",IF(W3101="◄","◄",IF(X3101="►","►",""))))</f>
        <v>◄</v>
      </c>
      <c r="W3101" s="64" t="str">
        <f>IF(SUM(W3102:W3105)+1=ROWS(W3102:W3105)-COUNTIF(W3102:W3105,"-"),"","◄")</f>
        <v>◄</v>
      </c>
      <c r="X3101" s="65" t="str">
        <f>IF(SUM(X3102:X3105)&gt;0,"►","")</f>
        <v/>
      </c>
      <c r="Y3101" s="66">
        <f>ROWS(Y3102:Y3105)-1</f>
        <v>3</v>
      </c>
      <c r="Z3101" s="67">
        <f>SUM(Z3102:Z3105)-Z3105</f>
        <v>0</v>
      </c>
      <c r="AA3101" s="68" t="s">
        <v>840</v>
      </c>
      <c r="AB3101" s="69"/>
      <c r="AC3101" s="67">
        <f>SUM(AC3102:AC3105)-AC3105</f>
        <v>0</v>
      </c>
      <c r="AD3101" s="68" t="s">
        <v>840</v>
      </c>
      <c r="AE3101" s="69"/>
      <c r="AF3101" s="70" t="str">
        <f>IF(AG3101="◄","◄",IF(AG3101="ok","►",""))</f>
        <v>◄</v>
      </c>
      <c r="AG3101" s="71" t="str">
        <f>IF(AG3102&gt;0,"OK","◄")</f>
        <v>◄</v>
      </c>
      <c r="AH3101" s="62" t="str">
        <f>IF(AND(AI3101="◄",AJ3101="►"),"◄?►",IF(AI3101="◄","◄",IF(AJ3101="►","►","")))</f>
        <v>◄</v>
      </c>
      <c r="AI3101" s="64" t="str">
        <f>IF(AI3102&gt;0,"","◄")</f>
        <v>◄</v>
      </c>
      <c r="AJ3101" s="65" t="str">
        <f>IF(SUM(AJ3102:AJ3102)&gt;0,"►","")</f>
        <v/>
      </c>
      <c r="AK3101" s="570">
        <f>G3102</f>
        <v>33604</v>
      </c>
      <c r="AL3101" s="572" t="str">
        <f>P3101</f>
        <v>▬ folder Nr. 15  /  92 ▬</v>
      </c>
      <c r="AM3101" s="43"/>
      <c r="AN3101" s="1" t="str">
        <f>IF(AO3101="","",IF(COUNTIF(AN3102,"ok"),"","◄"))</f>
        <v>◄</v>
      </c>
      <c r="AO3101" s="9" t="str">
        <f>IF(COUNTIF(AP3101:BR3101,"◄")&gt;0,"◄","")</f>
        <v>◄</v>
      </c>
      <c r="AP3101" s="250" t="str">
        <f>IF(AP3102="-","",IF(AP3102&gt;0,"","◄"))</f>
        <v>◄</v>
      </c>
      <c r="AQ3101" s="251"/>
      <c r="AR3101" s="517">
        <f>IF(ISNONTEXT(AR3102)=TRUE,"_",1)</f>
        <v>1</v>
      </c>
      <c r="AS3101" s="250" t="str">
        <f>IF(AS3102="-","",IF(AS3102&gt;0,"","◄"))</f>
        <v>◄</v>
      </c>
      <c r="AT3101" s="251"/>
      <c r="AU3101" s="517">
        <f>IF(ISNONTEXT(AU3102)=TRUE,"_",AR3101+1)</f>
        <v>2</v>
      </c>
      <c r="AV3101" s="250" t="str">
        <f>IF(AV3102="-","",IF(AV3102&gt;0,"","◄"))</f>
        <v>◄</v>
      </c>
      <c r="AW3101" s="251"/>
      <c r="AX3101" s="517">
        <f>IF(ISNONTEXT(AX3102)=TRUE,"_",AU3101+1)</f>
        <v>3</v>
      </c>
      <c r="AY3101" s="250" t="str">
        <f>IF(AY3102="-","",IF(AY3102&gt;0,"","◄"))</f>
        <v>◄</v>
      </c>
      <c r="AZ3101" s="251"/>
      <c r="BA3101" s="517">
        <f>IF(ISNONTEXT(BA3102)=TRUE,"_",AX3101+1)</f>
        <v>4</v>
      </c>
      <c r="BB3101" s="250" t="str">
        <f>IF(BB3102="-","",IF(BB3102&gt;0,"","◄"))</f>
        <v>◄</v>
      </c>
      <c r="BC3101" s="251"/>
      <c r="BD3101" s="517">
        <f>IF(ISNONTEXT(BD3102)=TRUE,"_",BA3101+1)</f>
        <v>5</v>
      </c>
      <c r="BE3101" s="250" t="str">
        <f>IF(BE3102="-","",IF(BE3102&gt;0,"","◄"))</f>
        <v/>
      </c>
      <c r="BF3101" s="251"/>
      <c r="BG3101" s="517" t="str">
        <f>IF(ISNONTEXT(BG3102)=TRUE,"_",BD3101+1)</f>
        <v>_</v>
      </c>
      <c r="BH3101" s="250" t="str">
        <f>IF(BH3102="-","",IF(BH3102&gt;0,"","◄"))</f>
        <v/>
      </c>
      <c r="BI3101" s="251"/>
      <c r="BJ3101" s="517" t="str">
        <f>IF(ISNONTEXT(BJ3102)=TRUE,"_",BG3101+1)</f>
        <v>_</v>
      </c>
      <c r="BK3101" s="563" t="str">
        <f>IF(BK3102="-","",IF(BK3102&gt;0,"","◄"))</f>
        <v/>
      </c>
      <c r="BL3101" s="564"/>
      <c r="BM3101" s="517" t="str">
        <f>IF(ISNONTEXT(BM3102)=TRUE,"_",BJ3101+1)</f>
        <v>_</v>
      </c>
      <c r="BN3101" s="563" t="str">
        <f>IF(BN3102="-","",IF(BN3102&gt;0,"","◄"))</f>
        <v/>
      </c>
      <c r="BO3101" s="564"/>
      <c r="BP3101" s="517" t="str">
        <f>IF(ISNONTEXT(BP3102)=TRUE,"_",BM3101+1)</f>
        <v>_</v>
      </c>
      <c r="BQ3101" s="563" t="str">
        <f>IF(BQ3102="-","",IF(BQ3102&gt;0,"","◄"))</f>
        <v/>
      </c>
      <c r="BR3101" s="564"/>
      <c r="BS3101" s="517" t="str">
        <f>IF(ISNONTEXT(BS3102)=TRUE,"_",BP3101+1)</f>
        <v>_</v>
      </c>
      <c r="BT3101" s="563" t="str">
        <f>IF(BT3102="-","",IF(BT3102&gt;0,"","◄"))</f>
        <v>◄</v>
      </c>
      <c r="BU3101" s="564"/>
      <c r="BV3101" s="517" t="str">
        <f>IF(ISNONTEXT(BV3102)=TRUE,"_",1)</f>
        <v>_</v>
      </c>
      <c r="BW3101" s="563" t="str">
        <f>IF(BW3102="-","",IF(BW3102&gt;0,"","◄"))</f>
        <v>◄</v>
      </c>
      <c r="BX3101" s="564"/>
      <c r="BY3101" s="517" t="str">
        <f>IF(ISNONTEXT(BY3102)=TRUE,"_",BV3101+1)</f>
        <v>_</v>
      </c>
      <c r="BZ3101" s="26"/>
      <c r="CA3101" s="24"/>
      <c r="CB3101" s="25" t="str">
        <f>IF(CB3102&gt;0,"►","")</f>
        <v/>
      </c>
      <c r="CC3101" s="25" t="str">
        <f>IF(CC3102&gt;0,"►","")</f>
        <v/>
      </c>
      <c r="CD3101" s="517" t="str">
        <f>IF(ISNONTEXT(CD3102)=TRUE,"_",1)</f>
        <v>_</v>
      </c>
      <c r="CE3101" s="25" t="str">
        <f>IF(CE3102&gt;0,"►","")</f>
        <v/>
      </c>
      <c r="CF3101" s="25" t="str">
        <f>IF(CF3102&gt;0,"►","")</f>
        <v/>
      </c>
      <c r="CG3101" s="517" t="str">
        <f>IF(ISNONTEXT(CG3102)=TRUE,"_",CD3101+1)</f>
        <v>_</v>
      </c>
      <c r="CH3101" s="66">
        <f>ROWS(CH3102:CH3105)-1</f>
        <v>3</v>
      </c>
      <c r="CI3101" s="23" t="s">
        <v>836</v>
      </c>
    </row>
    <row r="3102" spans="1:87" ht="15" thickBot="1" x14ac:dyDescent="0.35">
      <c r="A3102" s="503"/>
      <c r="B3102" s="49"/>
      <c r="C3102" s="156">
        <f>B3102</f>
        <v>0</v>
      </c>
      <c r="D3102" s="457"/>
      <c r="E3102" s="73"/>
      <c r="F3102" s="74" t="s">
        <v>5843</v>
      </c>
      <c r="G3102" s="300">
        <v>33604</v>
      </c>
      <c r="H3102" s="76">
        <v>15</v>
      </c>
      <c r="I3102" s="119"/>
      <c r="J3102" s="114"/>
      <c r="K3102" s="79"/>
      <c r="L3102" s="79"/>
      <c r="M3102" s="79"/>
      <c r="N3102" s="80" t="s">
        <v>5844</v>
      </c>
      <c r="O3102" s="81"/>
      <c r="P3102" s="306"/>
      <c r="Q3102" s="83" t="str">
        <f>IF(R3102="?","?","")</f>
        <v/>
      </c>
      <c r="R3102" s="83" t="str">
        <f>IF(AND(S3102="",T3102&gt;0),"?",IF(S3102="","◄",IF(T3102&gt;=1,"►","")))</f>
        <v>◄</v>
      </c>
      <c r="S3102" s="84"/>
      <c r="T3102" s="85"/>
      <c r="U3102" s="83" t="str">
        <f>IF(V3102="?","?","")</f>
        <v/>
      </c>
      <c r="V3102" s="83" t="str">
        <f>IF(AND(W3102="",X3102&gt;0),"?",IF(W3102="","◄",IF(X3102&gt;=1,"►","")))</f>
        <v>◄</v>
      </c>
      <c r="W3102" s="86"/>
      <c r="X3102" s="85"/>
      <c r="Y3102" s="457"/>
      <c r="Z3102" s="87"/>
      <c r="AA3102" s="521">
        <f t="shared" ref="AA3102:AB3104" si="1076">(S3102*Z3102)</f>
        <v>0</v>
      </c>
      <c r="AB3102" s="520">
        <f t="shared" si="1076"/>
        <v>0</v>
      </c>
      <c r="AC3102" s="88"/>
      <c r="AD3102" s="519">
        <f>(W3102*AC3102)</f>
        <v>0</v>
      </c>
      <c r="AE3102" s="522">
        <f>(X3102*AD3102)</f>
        <v>0</v>
      </c>
      <c r="AF3102" s="89" t="str">
        <f>IF(AG3102&gt;0,"ok","◄")</f>
        <v>◄</v>
      </c>
      <c r="AG3102" s="90"/>
      <c r="AH3102" s="89" t="str">
        <f>IF(AND(AI3102="",AJ3102&gt;0),"?",IF(AI3102="","◄",IF(AJ3102&gt;=1,"►","")))</f>
        <v>◄</v>
      </c>
      <c r="AI3102" s="91"/>
      <c r="AJ3102" s="92"/>
      <c r="AK3102" s="586"/>
      <c r="AL3102" s="587"/>
      <c r="AM3102" s="43"/>
      <c r="AN3102" s="3" t="s">
        <v>3</v>
      </c>
      <c r="AO3102" s="12" t="s">
        <v>1</v>
      </c>
      <c r="AP3102" s="13"/>
      <c r="AQ3102" s="14"/>
      <c r="AR3102" s="15" t="s">
        <v>120</v>
      </c>
      <c r="AS3102" s="13"/>
      <c r="AT3102" s="14"/>
      <c r="AU3102" s="15" t="s">
        <v>4</v>
      </c>
      <c r="AV3102" s="13"/>
      <c r="AW3102" s="14"/>
      <c r="AX3102" s="15" t="s">
        <v>752</v>
      </c>
      <c r="AY3102" s="13"/>
      <c r="AZ3102" s="14"/>
      <c r="BA3102" s="15" t="s">
        <v>14</v>
      </c>
      <c r="BB3102" s="13"/>
      <c r="BC3102" s="14"/>
      <c r="BD3102" s="15" t="s">
        <v>280</v>
      </c>
      <c r="BE3102" s="516" t="s">
        <v>6</v>
      </c>
      <c r="BF3102" s="516" t="s">
        <v>6</v>
      </c>
      <c r="BG3102" s="516"/>
      <c r="BH3102" s="516" t="s">
        <v>6</v>
      </c>
      <c r="BI3102" s="516" t="s">
        <v>6</v>
      </c>
      <c r="BJ3102" s="516"/>
      <c r="BK3102" s="516" t="s">
        <v>6</v>
      </c>
      <c r="BL3102" s="516" t="s">
        <v>6</v>
      </c>
      <c r="BM3102" s="516"/>
      <c r="BN3102" s="516" t="s">
        <v>6</v>
      </c>
      <c r="BO3102" s="516" t="s">
        <v>6</v>
      </c>
      <c r="BP3102" s="516"/>
      <c r="BQ3102" s="516" t="s">
        <v>6</v>
      </c>
      <c r="BR3102" s="516" t="s">
        <v>6</v>
      </c>
      <c r="BS3102" s="516"/>
      <c r="BT3102" s="32"/>
      <c r="BU3102" s="33"/>
      <c r="BV3102" s="34"/>
      <c r="BW3102" s="32"/>
      <c r="BX3102" s="33"/>
      <c r="BY3102" s="34"/>
      <c r="BZ3102" s="35"/>
      <c r="CA3102" s="24"/>
      <c r="CB3102" s="36"/>
      <c r="CC3102" s="33"/>
      <c r="CD3102" s="37"/>
      <c r="CE3102" s="36"/>
      <c r="CF3102" s="38"/>
      <c r="CG3102" s="39"/>
      <c r="CH3102" s="457"/>
      <c r="CI3102" s="23" t="s">
        <v>836</v>
      </c>
    </row>
    <row r="3103" spans="1:87" ht="15.6" thickTop="1" thickBot="1" x14ac:dyDescent="0.35">
      <c r="A3103" s="503"/>
      <c r="B3103" s="49"/>
      <c r="C3103" s="156">
        <f>B3103</f>
        <v>0</v>
      </c>
      <c r="D3103" s="457"/>
      <c r="E3103" s="133" t="s">
        <v>5845</v>
      </c>
      <c r="F3103" s="125"/>
      <c r="G3103" s="300">
        <v>33604</v>
      </c>
      <c r="H3103" s="76">
        <v>15</v>
      </c>
      <c r="I3103" s="119"/>
      <c r="J3103" s="119"/>
      <c r="K3103" s="79"/>
      <c r="L3103" s="79"/>
      <c r="M3103" s="79"/>
      <c r="N3103" s="387" t="s">
        <v>5846</v>
      </c>
      <c r="O3103" s="81"/>
      <c r="P3103" s="82"/>
      <c r="Q3103" s="83" t="str">
        <f>IF(R3103="?","?","")</f>
        <v/>
      </c>
      <c r="R3103" s="83" t="str">
        <f>IF(AND(S3103="",T3103&gt;0),"?",IF(S3103="","◄",IF(T3103&gt;=1,"►","")))</f>
        <v>◄</v>
      </c>
      <c r="S3103" s="84"/>
      <c r="T3103" s="85"/>
      <c r="U3103" s="83" t="str">
        <f>IF(V3103="?","?","")</f>
        <v/>
      </c>
      <c r="V3103" s="83" t="str">
        <f>IF(AND(W3103="",X3103&gt;0),"?",IF(W3103="","◄",IF(X3103&gt;=1,"►","")))</f>
        <v>◄</v>
      </c>
      <c r="W3103" s="86"/>
      <c r="X3103" s="85"/>
      <c r="Y3103" s="457"/>
      <c r="Z3103" s="87"/>
      <c r="AA3103" s="521">
        <f t="shared" si="1076"/>
        <v>0</v>
      </c>
      <c r="AB3103" s="520">
        <f t="shared" si="1076"/>
        <v>0</v>
      </c>
      <c r="AC3103" s="88"/>
      <c r="AD3103" s="519">
        <f>(W3103*AC3103)</f>
        <v>0</v>
      </c>
      <c r="AE3103" s="518">
        <f>(X3103*AD3103)</f>
        <v>0</v>
      </c>
      <c r="AF3103" s="44"/>
      <c r="AG3103" s="45"/>
      <c r="AH3103" s="44"/>
      <c r="AI3103" s="45"/>
      <c r="AJ3103" s="45"/>
      <c r="AK3103" s="45"/>
      <c r="AL3103" s="45"/>
      <c r="AM3103" s="43"/>
      <c r="AN3103" s="27" t="s">
        <v>6</v>
      </c>
      <c r="AO3103" s="27" t="s">
        <v>6</v>
      </c>
      <c r="AP3103" s="516"/>
      <c r="AQ3103" s="516"/>
      <c r="AR3103" s="516"/>
      <c r="AS3103" s="516" t="s">
        <v>6</v>
      </c>
      <c r="AT3103" s="516" t="s">
        <v>6</v>
      </c>
      <c r="AU3103" s="516"/>
      <c r="AV3103" s="516" t="s">
        <v>6</v>
      </c>
      <c r="AW3103" s="516" t="s">
        <v>6</v>
      </c>
      <c r="AX3103" s="516"/>
      <c r="AY3103" s="516" t="s">
        <v>6</v>
      </c>
      <c r="AZ3103" s="516" t="s">
        <v>6</v>
      </c>
      <c r="BA3103" s="516"/>
      <c r="BB3103" s="516" t="s">
        <v>6</v>
      </c>
      <c r="BC3103" s="516" t="s">
        <v>6</v>
      </c>
      <c r="BD3103" s="516"/>
      <c r="BE3103" s="516" t="s">
        <v>6</v>
      </c>
      <c r="BF3103" s="516" t="s">
        <v>6</v>
      </c>
      <c r="BG3103" s="516"/>
      <c r="BH3103" s="516" t="s">
        <v>6</v>
      </c>
      <c r="BI3103" s="516" t="s">
        <v>6</v>
      </c>
      <c r="BJ3103" s="516"/>
      <c r="BK3103" s="516" t="s">
        <v>6</v>
      </c>
      <c r="BL3103" s="516" t="s">
        <v>6</v>
      </c>
      <c r="BM3103" s="516"/>
      <c r="BN3103" s="516" t="s">
        <v>6</v>
      </c>
      <c r="BO3103" s="516" t="s">
        <v>6</v>
      </c>
      <c r="BP3103" s="516"/>
      <c r="BQ3103" s="516" t="s">
        <v>6</v>
      </c>
      <c r="BR3103" s="516" t="s">
        <v>6</v>
      </c>
      <c r="BS3103" s="516"/>
      <c r="BT3103" s="516"/>
      <c r="BU3103" s="516"/>
      <c r="BV3103" s="516"/>
      <c r="BW3103" s="516"/>
      <c r="BX3103" s="516"/>
      <c r="BY3103" s="516"/>
      <c r="BZ3103" s="28"/>
      <c r="CA3103" s="24"/>
      <c r="CB3103" s="29"/>
      <c r="CC3103" s="29"/>
      <c r="CD3103" s="30"/>
      <c r="CE3103" s="29"/>
      <c r="CF3103" s="29"/>
      <c r="CG3103" s="31"/>
      <c r="CH3103" s="457"/>
      <c r="CI3103" s="23" t="s">
        <v>836</v>
      </c>
    </row>
    <row r="3104" spans="1:87" ht="15.6" thickTop="1" thickBot="1" x14ac:dyDescent="0.35">
      <c r="A3104" s="503"/>
      <c r="B3104" s="49"/>
      <c r="C3104" s="156">
        <f>B3104</f>
        <v>0</v>
      </c>
      <c r="D3104" s="457"/>
      <c r="E3104" s="133" t="s">
        <v>5847</v>
      </c>
      <c r="F3104" s="125"/>
      <c r="G3104" s="300">
        <v>33604</v>
      </c>
      <c r="H3104" s="240">
        <v>15</v>
      </c>
      <c r="I3104" s="119"/>
      <c r="J3104" s="119"/>
      <c r="K3104" s="119"/>
      <c r="L3104" s="119"/>
      <c r="M3104" s="119"/>
      <c r="N3104" s="387" t="s">
        <v>5848</v>
      </c>
      <c r="O3104" s="81"/>
      <c r="P3104" s="165"/>
      <c r="Q3104" s="83" t="str">
        <f>IF(R3104="?","?","")</f>
        <v/>
      </c>
      <c r="R3104" s="83" t="str">
        <f>IF(AND(S3104="",T3104&gt;0),"?",IF(S3104="","◄",IF(T3104&gt;=1,"►","")))</f>
        <v>◄</v>
      </c>
      <c r="S3104" s="84"/>
      <c r="T3104" s="85"/>
      <c r="U3104" s="83" t="str">
        <f>IF(V3104="?","?","")</f>
        <v/>
      </c>
      <c r="V3104" s="83" t="str">
        <f>IF(AND(W3104="",X3104&gt;0),"?",IF(W3104="","◄",IF(X3104&gt;=1,"►","")))</f>
        <v>◄</v>
      </c>
      <c r="W3104" s="86"/>
      <c r="X3104" s="85"/>
      <c r="Y3104" s="457"/>
      <c r="Z3104" s="87"/>
      <c r="AA3104" s="521">
        <f t="shared" si="1076"/>
        <v>0</v>
      </c>
      <c r="AB3104" s="520">
        <f t="shared" si="1076"/>
        <v>0</v>
      </c>
      <c r="AC3104" s="88"/>
      <c r="AD3104" s="519">
        <f>(W3104*AC3104)</f>
        <v>0</v>
      </c>
      <c r="AE3104" s="295"/>
      <c r="AF3104" s="89"/>
      <c r="AG3104" s="167"/>
      <c r="AH3104" s="89"/>
      <c r="AI3104" s="167"/>
      <c r="AJ3104" s="167"/>
      <c r="AK3104" s="120"/>
      <c r="AL3104" s="121"/>
      <c r="AM3104" s="43"/>
      <c r="AN3104" s="27" t="s">
        <v>6</v>
      </c>
      <c r="AO3104" s="27" t="s">
        <v>6</v>
      </c>
      <c r="AP3104" s="516"/>
      <c r="AQ3104" s="516"/>
      <c r="AR3104" s="516"/>
      <c r="AS3104" s="516" t="s">
        <v>6</v>
      </c>
      <c r="AT3104" s="516" t="s">
        <v>6</v>
      </c>
      <c r="AU3104" s="516"/>
      <c r="AV3104" s="516" t="s">
        <v>6</v>
      </c>
      <c r="AW3104" s="516" t="s">
        <v>6</v>
      </c>
      <c r="AX3104" s="516"/>
      <c r="AY3104" s="516" t="s">
        <v>6</v>
      </c>
      <c r="AZ3104" s="516" t="s">
        <v>6</v>
      </c>
      <c r="BA3104" s="516"/>
      <c r="BB3104" s="516" t="s">
        <v>6</v>
      </c>
      <c r="BC3104" s="516" t="s">
        <v>6</v>
      </c>
      <c r="BD3104" s="516"/>
      <c r="BE3104" s="516" t="s">
        <v>6</v>
      </c>
      <c r="BF3104" s="516" t="s">
        <v>6</v>
      </c>
      <c r="BG3104" s="516"/>
      <c r="BH3104" s="516" t="s">
        <v>6</v>
      </c>
      <c r="BI3104" s="516" t="s">
        <v>6</v>
      </c>
      <c r="BJ3104" s="516"/>
      <c r="BK3104" s="516" t="s">
        <v>6</v>
      </c>
      <c r="BL3104" s="516" t="s">
        <v>6</v>
      </c>
      <c r="BM3104" s="516"/>
      <c r="BN3104" s="516" t="s">
        <v>6</v>
      </c>
      <c r="BO3104" s="516" t="s">
        <v>6</v>
      </c>
      <c r="BP3104" s="516"/>
      <c r="BQ3104" s="516" t="s">
        <v>6</v>
      </c>
      <c r="BR3104" s="516" t="s">
        <v>6</v>
      </c>
      <c r="BS3104" s="516"/>
      <c r="BT3104" s="516"/>
      <c r="BU3104" s="516"/>
      <c r="BV3104" s="516"/>
      <c r="BW3104" s="516"/>
      <c r="BX3104" s="516"/>
      <c r="BY3104" s="516"/>
      <c r="BZ3104" s="28"/>
      <c r="CA3104" s="24"/>
      <c r="CB3104" s="29"/>
      <c r="CC3104" s="29"/>
      <c r="CD3104" s="30"/>
      <c r="CE3104" s="29"/>
      <c r="CF3104" s="29"/>
      <c r="CG3104" s="31"/>
      <c r="CH3104" s="457"/>
      <c r="CI3104" s="23" t="s">
        <v>836</v>
      </c>
    </row>
    <row r="3105" spans="1:87" ht="16.8" customHeight="1" thickTop="1" thickBot="1" x14ac:dyDescent="0.35">
      <c r="A3105" s="505" t="str">
        <f>IF(COUNTIF(B3106:B3107,"x")&gt;0,"x","")</f>
        <v/>
      </c>
      <c r="B3105" s="57"/>
      <c r="C3105" s="510" t="str">
        <f>A3105</f>
        <v/>
      </c>
      <c r="D3105" s="66">
        <f>ROWS(D3106:D3107)-1</f>
        <v>1</v>
      </c>
      <c r="E3105" s="58" t="s">
        <v>5849</v>
      </c>
      <c r="F3105" s="59"/>
      <c r="G3105" s="301"/>
      <c r="H3105" s="6"/>
      <c r="I3105" s="18"/>
      <c r="J3105" s="6"/>
      <c r="K3105" s="18"/>
      <c r="L3105" s="18"/>
      <c r="M3105" s="18"/>
      <c r="N3105" s="46"/>
      <c r="O3105" s="60" t="s">
        <v>5850</v>
      </c>
      <c r="P3105" s="334" t="s">
        <v>7267</v>
      </c>
      <c r="Q3105" s="62"/>
      <c r="R3105" s="63" t="str">
        <f>IF(COUNTIF(Q3106:Q3107,"?")&gt;0,"?",IF(AND(S3105="◄",T3105="►"),"◄►",IF(S3105="◄","◄",IF(T3105="►","►",""))))</f>
        <v>◄</v>
      </c>
      <c r="S3105" s="64" t="str">
        <f>IF(SUM(S3106:S3107)+1=ROWS(S3106:S3107)-COUNTIF(S3106:S3107,"-"),"","◄")</f>
        <v>◄</v>
      </c>
      <c r="T3105" s="65" t="str">
        <f>IF(SUM(T3106:T3107)&gt;0,"►","")</f>
        <v/>
      </c>
      <c r="U3105" s="62"/>
      <c r="V3105" s="63" t="str">
        <f>IF(COUNTIF(U3106:U3107,"?")&gt;0,"?",IF(AND(W3105="◄",X3105="►"),"◄►",IF(W3105="◄","◄",IF(X3105="►","►",""))))</f>
        <v>◄</v>
      </c>
      <c r="W3105" s="64" t="str">
        <f>IF(SUM(W3106:W3107)+1=ROWS(W3106:W3107)-COUNTIF(W3106:W3107,"-"),"","◄")</f>
        <v>◄</v>
      </c>
      <c r="X3105" s="65" t="str">
        <f>IF(SUM(X3106:X3107)&gt;0,"►","")</f>
        <v/>
      </c>
      <c r="Y3105" s="66">
        <f>ROWS(Y3106:Y3107)-1</f>
        <v>1</v>
      </c>
      <c r="Z3105" s="67">
        <f>SUM(Z3106:Z3107)-Z3107</f>
        <v>0</v>
      </c>
      <c r="AA3105" s="68" t="s">
        <v>840</v>
      </c>
      <c r="AB3105" s="69"/>
      <c r="AC3105" s="67">
        <f>SUM(AC3106:AC3107)-AC3107</f>
        <v>0</v>
      </c>
      <c r="AD3105" s="68" t="s">
        <v>840</v>
      </c>
      <c r="AE3105" s="69"/>
      <c r="AF3105" s="70" t="str">
        <f>IF(AG3105="◄","◄",IF(AG3105="ok","►",""))</f>
        <v>◄</v>
      </c>
      <c r="AG3105" s="71" t="str">
        <f>IF(AG3106&gt;0,"OK","◄")</f>
        <v>◄</v>
      </c>
      <c r="AH3105" s="62" t="str">
        <f>IF(AND(AI3105="◄",AJ3105="►"),"◄?►",IF(AI3105="◄","◄",IF(AJ3105="►","►","")))</f>
        <v>◄</v>
      </c>
      <c r="AI3105" s="64" t="str">
        <f>IF(AI3106&gt;0,"","◄")</f>
        <v>◄</v>
      </c>
      <c r="AJ3105" s="65" t="str">
        <f>IF(SUM(AJ3106:AJ3106)&gt;0,"►","")</f>
        <v/>
      </c>
      <c r="AK3105" s="570">
        <f>G3106</f>
        <v>33604</v>
      </c>
      <c r="AL3105" s="572" t="str">
        <f>P3105</f>
        <v>▬ folder Nr. 16  /  92 ▬</v>
      </c>
      <c r="AM3105" s="43"/>
      <c r="AN3105" s="1" t="str">
        <f>IF(AO3105="","",IF(COUNTIF(AN3106,"ok"),"","◄"))</f>
        <v>◄</v>
      </c>
      <c r="AO3105" s="9" t="str">
        <f>IF(COUNTIF(AP3105:BR3105,"◄")&gt;0,"◄","")</f>
        <v>◄</v>
      </c>
      <c r="AP3105" s="250" t="str">
        <f>IF(AP3106="-","",IF(AP3106&gt;0,"","◄"))</f>
        <v>◄</v>
      </c>
      <c r="AQ3105" s="251"/>
      <c r="AR3105" s="517">
        <f>IF(ISNONTEXT(AR3106)=TRUE,"_",1)</f>
        <v>1</v>
      </c>
      <c r="AS3105" s="250" t="str">
        <f>IF(AS3106="-","",IF(AS3106&gt;0,"","◄"))</f>
        <v>◄</v>
      </c>
      <c r="AT3105" s="251"/>
      <c r="AU3105" s="517">
        <f>IF(ISNONTEXT(AU3106)=TRUE,"_",AR3105+1)</f>
        <v>2</v>
      </c>
      <c r="AV3105" s="250" t="str">
        <f>IF(AV3106="-","",IF(AV3106&gt;0,"","◄"))</f>
        <v>◄</v>
      </c>
      <c r="AW3105" s="251"/>
      <c r="AX3105" s="517">
        <f>IF(ISNONTEXT(AX3106)=TRUE,"_",AU3105+1)</f>
        <v>3</v>
      </c>
      <c r="AY3105" s="250" t="str">
        <f>IF(AY3106="-","",IF(AY3106&gt;0,"","◄"))</f>
        <v>◄</v>
      </c>
      <c r="AZ3105" s="251"/>
      <c r="BA3105" s="517">
        <f>IF(ISNONTEXT(BA3106)=TRUE,"_",AX3105+1)</f>
        <v>4</v>
      </c>
      <c r="BB3105" s="250" t="str">
        <f>IF(BB3106="-","",IF(BB3106&gt;0,"","◄"))</f>
        <v>◄</v>
      </c>
      <c r="BC3105" s="251"/>
      <c r="BD3105" s="517">
        <f>IF(ISNONTEXT(BD3106)=TRUE,"_",BA3105+1)</f>
        <v>5</v>
      </c>
      <c r="BE3105" s="250" t="str">
        <f>IF(BE3106="-","",IF(BE3106&gt;0,"","◄"))</f>
        <v>◄</v>
      </c>
      <c r="BF3105" s="251"/>
      <c r="BG3105" s="517">
        <f>IF(ISNONTEXT(BG3106)=TRUE,"_",BD3105+1)</f>
        <v>6</v>
      </c>
      <c r="BH3105" s="250" t="str">
        <f>IF(BH3106="-","",IF(BH3106&gt;0,"","◄"))</f>
        <v/>
      </c>
      <c r="BI3105" s="251"/>
      <c r="BJ3105" s="517" t="str">
        <f>IF(ISNONTEXT(BJ3106)=TRUE,"_",BG3105+1)</f>
        <v>_</v>
      </c>
      <c r="BK3105" s="563" t="str">
        <f>IF(BK3106="-","",IF(BK3106&gt;0,"","◄"))</f>
        <v/>
      </c>
      <c r="BL3105" s="564"/>
      <c r="BM3105" s="517" t="str">
        <f>IF(ISNONTEXT(BM3106)=TRUE,"_",BJ3105+1)</f>
        <v>_</v>
      </c>
      <c r="BN3105" s="563" t="str">
        <f>IF(BN3106="-","",IF(BN3106&gt;0,"","◄"))</f>
        <v/>
      </c>
      <c r="BO3105" s="564"/>
      <c r="BP3105" s="517" t="str">
        <f>IF(ISNONTEXT(BP3106)=TRUE,"_",BM3105+1)</f>
        <v>_</v>
      </c>
      <c r="BQ3105" s="563" t="str">
        <f>IF(BQ3106="-","",IF(BQ3106&gt;0,"","◄"))</f>
        <v/>
      </c>
      <c r="BR3105" s="564"/>
      <c r="BS3105" s="517" t="str">
        <f>IF(ISNONTEXT(BS3106)=TRUE,"_",BP3105+1)</f>
        <v>_</v>
      </c>
      <c r="BT3105" s="563" t="str">
        <f>IF(BT3106="-","",IF(BT3106&gt;0,"","◄"))</f>
        <v>◄</v>
      </c>
      <c r="BU3105" s="564"/>
      <c r="BV3105" s="517" t="str">
        <f>IF(ISNONTEXT(BV3106)=TRUE,"_",1)</f>
        <v>_</v>
      </c>
      <c r="BW3105" s="563" t="str">
        <f>IF(BW3106="-","",IF(BW3106&gt;0,"","◄"))</f>
        <v>◄</v>
      </c>
      <c r="BX3105" s="564"/>
      <c r="BY3105" s="517" t="str">
        <f>IF(ISNONTEXT(BY3106)=TRUE,"_",BV3105+1)</f>
        <v>_</v>
      </c>
      <c r="BZ3105" s="26"/>
      <c r="CA3105" s="24"/>
      <c r="CB3105" s="25" t="str">
        <f>IF(CB3106&gt;0,"►","")</f>
        <v/>
      </c>
      <c r="CC3105" s="25" t="str">
        <f>IF(CC3106&gt;0,"►","")</f>
        <v/>
      </c>
      <c r="CD3105" s="517" t="str">
        <f>IF(ISNONTEXT(CD3106)=TRUE,"_",1)</f>
        <v>_</v>
      </c>
      <c r="CE3105" s="25" t="str">
        <f>IF(CE3106&gt;0,"►","")</f>
        <v/>
      </c>
      <c r="CF3105" s="25" t="str">
        <f>IF(CF3106&gt;0,"►","")</f>
        <v/>
      </c>
      <c r="CG3105" s="517" t="str">
        <f>IF(ISNONTEXT(CG3106)=TRUE,"_",CD3105+1)</f>
        <v>_</v>
      </c>
      <c r="CH3105" s="66">
        <f>ROWS(CH3106:CH3107)-1</f>
        <v>1</v>
      </c>
      <c r="CI3105" s="23" t="s">
        <v>836</v>
      </c>
    </row>
    <row r="3106" spans="1:87" ht="15" thickBot="1" x14ac:dyDescent="0.35">
      <c r="A3106" s="503"/>
      <c r="B3106" s="49"/>
      <c r="C3106" s="156">
        <f>B3106</f>
        <v>0</v>
      </c>
      <c r="D3106" s="457"/>
      <c r="E3106" s="73"/>
      <c r="F3106" s="74" t="s">
        <v>5851</v>
      </c>
      <c r="G3106" s="300">
        <v>33604</v>
      </c>
      <c r="H3106" s="76">
        <v>15</v>
      </c>
      <c r="I3106" s="119"/>
      <c r="J3106" s="114"/>
      <c r="K3106" s="79"/>
      <c r="L3106" s="79"/>
      <c r="M3106" s="79"/>
      <c r="N3106" s="80" t="s">
        <v>5852</v>
      </c>
      <c r="O3106" s="81"/>
      <c r="P3106" s="306"/>
      <c r="Q3106" s="83" t="str">
        <f>IF(R3106="?","?","")</f>
        <v/>
      </c>
      <c r="R3106" s="83" t="str">
        <f>IF(AND(S3106="",T3106&gt;0),"?",IF(S3106="","◄",IF(T3106&gt;=1,"►","")))</f>
        <v>◄</v>
      </c>
      <c r="S3106" s="84"/>
      <c r="T3106" s="85"/>
      <c r="U3106" s="83" t="str">
        <f>IF(V3106="?","?","")</f>
        <v/>
      </c>
      <c r="V3106" s="83" t="str">
        <f>IF(AND(W3106="",X3106&gt;0),"?",IF(W3106="","◄",IF(X3106&gt;=1,"►","")))</f>
        <v>◄</v>
      </c>
      <c r="W3106" s="86"/>
      <c r="X3106" s="85"/>
      <c r="Y3106" s="457"/>
      <c r="Z3106" s="87"/>
      <c r="AA3106" s="521">
        <f>(S3106*Z3106)</f>
        <v>0</v>
      </c>
      <c r="AB3106" s="520">
        <f>(T3106*AA3106)</f>
        <v>0</v>
      </c>
      <c r="AC3106" s="88"/>
      <c r="AD3106" s="519">
        <f>(W3106*AC3106)</f>
        <v>0</v>
      </c>
      <c r="AE3106" s="522">
        <f>(X3106*AD3106)</f>
        <v>0</v>
      </c>
      <c r="AF3106" s="89" t="str">
        <f>IF(AG3106&gt;0,"ok","◄")</f>
        <v>◄</v>
      </c>
      <c r="AG3106" s="90"/>
      <c r="AH3106" s="89" t="str">
        <f>IF(AND(AI3106="",AJ3106&gt;0),"?",IF(AI3106="","◄",IF(AJ3106&gt;=1,"►","")))</f>
        <v>◄</v>
      </c>
      <c r="AI3106" s="91"/>
      <c r="AJ3106" s="92"/>
      <c r="AK3106" s="586"/>
      <c r="AL3106" s="587"/>
      <c r="AM3106" s="43"/>
      <c r="AN3106" s="3" t="s">
        <v>3</v>
      </c>
      <c r="AO3106" s="12" t="s">
        <v>1</v>
      </c>
      <c r="AP3106" s="13"/>
      <c r="AQ3106" s="14"/>
      <c r="AR3106" s="15" t="s">
        <v>4</v>
      </c>
      <c r="AS3106" s="13"/>
      <c r="AT3106" s="14"/>
      <c r="AU3106" s="15" t="s">
        <v>16</v>
      </c>
      <c r="AV3106" s="13"/>
      <c r="AW3106" s="14"/>
      <c r="AX3106" s="15" t="s">
        <v>7</v>
      </c>
      <c r="AY3106" s="13"/>
      <c r="AZ3106" s="14"/>
      <c r="BA3106" s="15" t="s">
        <v>56</v>
      </c>
      <c r="BB3106" s="13"/>
      <c r="BC3106" s="14"/>
      <c r="BD3106" s="15" t="s">
        <v>624</v>
      </c>
      <c r="BE3106" s="13"/>
      <c r="BF3106" s="14"/>
      <c r="BG3106" s="15" t="s">
        <v>15</v>
      </c>
      <c r="BH3106" s="516" t="s">
        <v>6</v>
      </c>
      <c r="BI3106" s="516" t="s">
        <v>6</v>
      </c>
      <c r="BJ3106" s="516"/>
      <c r="BK3106" s="516" t="s">
        <v>6</v>
      </c>
      <c r="BL3106" s="516" t="s">
        <v>6</v>
      </c>
      <c r="BM3106" s="516"/>
      <c r="BN3106" s="516" t="s">
        <v>6</v>
      </c>
      <c r="BO3106" s="516" t="s">
        <v>6</v>
      </c>
      <c r="BP3106" s="516"/>
      <c r="BQ3106" s="516" t="s">
        <v>6</v>
      </c>
      <c r="BR3106" s="516" t="s">
        <v>6</v>
      </c>
      <c r="BS3106" s="516"/>
      <c r="BT3106" s="32"/>
      <c r="BU3106" s="33"/>
      <c r="BV3106" s="34"/>
      <c r="BW3106" s="32"/>
      <c r="BX3106" s="33"/>
      <c r="BY3106" s="34"/>
      <c r="BZ3106" s="35"/>
      <c r="CA3106" s="24"/>
      <c r="CB3106" s="36"/>
      <c r="CC3106" s="33"/>
      <c r="CD3106" s="37"/>
      <c r="CE3106" s="36"/>
      <c r="CF3106" s="38"/>
      <c r="CG3106" s="39"/>
      <c r="CH3106" s="457"/>
      <c r="CI3106" s="23" t="s">
        <v>836</v>
      </c>
    </row>
    <row r="3107" spans="1:87" ht="16.8" thickTop="1" thickBot="1" x14ac:dyDescent="0.35">
      <c r="A3107" s="505" t="str">
        <f>IF(COUNTIF(B3108:B3110,"x")&gt;0,"x","")</f>
        <v/>
      </c>
      <c r="B3107" s="57"/>
      <c r="C3107" s="510" t="str">
        <f>A3107</f>
        <v/>
      </c>
      <c r="D3107" s="66">
        <f>ROWS(D3108:D3110)-1</f>
        <v>2</v>
      </c>
      <c r="E3107" s="58" t="s">
        <v>5853</v>
      </c>
      <c r="F3107" s="59"/>
      <c r="G3107" s="301"/>
      <c r="H3107" s="6"/>
      <c r="I3107" s="18"/>
      <c r="J3107" s="6"/>
      <c r="K3107" s="18"/>
      <c r="L3107" s="18"/>
      <c r="M3107" s="18"/>
      <c r="N3107" s="46"/>
      <c r="O3107" s="60" t="s">
        <v>5854</v>
      </c>
      <c r="P3107" s="334" t="s">
        <v>7268</v>
      </c>
      <c r="Q3107" s="143"/>
      <c r="R3107" s="63" t="str">
        <f>IF(COUNTIF(Q3108:Q3110,"?")&gt;0,"?",IF(AND(S3107="◄",T3107="►"),"◄►",IF(S3107="◄","◄",IF(T3107="►","►",""))))</f>
        <v>◄</v>
      </c>
      <c r="S3107" s="64" t="str">
        <f>IF(SUM(S3108:S3110)+1=ROWS(S3108:S3110)-COUNTIF(S3108:S3110,"-"),"","◄")</f>
        <v>◄</v>
      </c>
      <c r="T3107" s="65" t="str">
        <f>IF(SUM(T3108:T3110)&gt;0,"►","")</f>
        <v/>
      </c>
      <c r="U3107" s="146"/>
      <c r="V3107" s="63" t="str">
        <f>IF(COUNTIF(U3108:U3110,"?")&gt;0,"?",IF(AND(W3107="◄",X3107="►"),"◄►",IF(W3107="◄","◄",IF(X3107="►","►",""))))</f>
        <v>◄</v>
      </c>
      <c r="W3107" s="64" t="str">
        <f>IF(SUM(W3108:W3110)+1=ROWS(W3108:W3110)-COUNTIF(W3108:W3110,"-"),"","◄")</f>
        <v>◄</v>
      </c>
      <c r="X3107" s="65" t="str">
        <f>IF(SUM(X3108:X3110)&gt;0,"►","")</f>
        <v/>
      </c>
      <c r="Y3107" s="66">
        <f>ROWS(Y3108:Y3110)-1</f>
        <v>2</v>
      </c>
      <c r="Z3107" s="67">
        <f>SUM(Z3108:Z3110)-Z3110</f>
        <v>0</v>
      </c>
      <c r="AA3107" s="68" t="s">
        <v>840</v>
      </c>
      <c r="AB3107" s="69"/>
      <c r="AC3107" s="67">
        <f>SUM(AC3108:AC3110)-AC3110</f>
        <v>0</v>
      </c>
      <c r="AD3107" s="68" t="s">
        <v>840</v>
      </c>
      <c r="AE3107" s="69"/>
      <c r="AF3107" s="70" t="str">
        <f>IF(AG3107="◄","◄",IF(AG3107="ok","►",""))</f>
        <v>◄</v>
      </c>
      <c r="AG3107" s="71" t="str">
        <f>IF(AG3108&gt;0,"OK","◄")</f>
        <v>◄</v>
      </c>
      <c r="AH3107" s="62" t="str">
        <f>IF(AND(AI3107="◄",AJ3107="►"),"◄?►",IF(AI3107="◄","◄",IF(AJ3107="►","►","")))</f>
        <v>◄</v>
      </c>
      <c r="AI3107" s="64" t="str">
        <f>IF(AI3108&gt;0,"","◄")</f>
        <v>◄</v>
      </c>
      <c r="AJ3107" s="65" t="str">
        <f>IF(SUM(AJ3108:AJ3108)&gt;0,"►","")</f>
        <v/>
      </c>
      <c r="AK3107" s="570">
        <f>G3108</f>
        <v>33604</v>
      </c>
      <c r="AL3107" s="572" t="str">
        <f>P3107</f>
        <v>▬ folder Nr. 17  /  92 ▬</v>
      </c>
      <c r="AM3107" s="43"/>
      <c r="AN3107" s="1" t="str">
        <f>IF(AO3107="","",IF(COUNTIF(AN3108,"ok"),"","◄"))</f>
        <v>◄</v>
      </c>
      <c r="AO3107" s="9" t="str">
        <f>IF(COUNTIF(AP3107:BR3107,"◄")&gt;0,"◄","")</f>
        <v>◄</v>
      </c>
      <c r="AP3107" s="250" t="str">
        <f>IF(AP3108="-","",IF(AP3108&gt;0,"","◄"))</f>
        <v>◄</v>
      </c>
      <c r="AQ3107" s="251"/>
      <c r="AR3107" s="517">
        <f>IF(ISNONTEXT(AR3108)=TRUE,"_",1)</f>
        <v>1</v>
      </c>
      <c r="AS3107" s="250" t="str">
        <f>IF(AS3108="-","",IF(AS3108&gt;0,"","◄"))</f>
        <v>◄</v>
      </c>
      <c r="AT3107" s="251"/>
      <c r="AU3107" s="517">
        <f>IF(ISNONTEXT(AU3108)=TRUE,"_",AR3107+1)</f>
        <v>2</v>
      </c>
      <c r="AV3107" s="250" t="str">
        <f>IF(AV3108="-","",IF(AV3108&gt;0,"","◄"))</f>
        <v>◄</v>
      </c>
      <c r="AW3107" s="251"/>
      <c r="AX3107" s="517">
        <f>IF(ISNONTEXT(AX3108)=TRUE,"_",AU3107+1)</f>
        <v>3</v>
      </c>
      <c r="AY3107" s="250" t="str">
        <f>IF(AY3108="-","",IF(AY3108&gt;0,"","◄"))</f>
        <v>◄</v>
      </c>
      <c r="AZ3107" s="251"/>
      <c r="BA3107" s="517">
        <f>IF(ISNONTEXT(BA3108)=TRUE,"_",AX3107+1)</f>
        <v>4</v>
      </c>
      <c r="BB3107" s="250" t="str">
        <f>IF(BB3108="-","",IF(BB3108&gt;0,"","◄"))</f>
        <v>◄</v>
      </c>
      <c r="BC3107" s="251"/>
      <c r="BD3107" s="517">
        <f>IF(ISNONTEXT(BD3108)=TRUE,"_",BA3107+1)</f>
        <v>5</v>
      </c>
      <c r="BE3107" s="250" t="str">
        <f>IF(BE3108="-","",IF(BE3108&gt;0,"","◄"))</f>
        <v/>
      </c>
      <c r="BF3107" s="251"/>
      <c r="BG3107" s="517" t="str">
        <f>IF(ISNONTEXT(BG3108)=TRUE,"_",BD3107+1)</f>
        <v>_</v>
      </c>
      <c r="BH3107" s="250" t="str">
        <f>IF(BH3108="-","",IF(BH3108&gt;0,"","◄"))</f>
        <v/>
      </c>
      <c r="BI3107" s="251"/>
      <c r="BJ3107" s="517" t="str">
        <f>IF(ISNONTEXT(BJ3108)=TRUE,"_",BG3107+1)</f>
        <v>_</v>
      </c>
      <c r="BK3107" s="563" t="str">
        <f>IF(BK3108="-","",IF(BK3108&gt;0,"","◄"))</f>
        <v/>
      </c>
      <c r="BL3107" s="564"/>
      <c r="BM3107" s="517" t="str">
        <f>IF(ISNONTEXT(BM3108)=TRUE,"_",BJ3107+1)</f>
        <v>_</v>
      </c>
      <c r="BN3107" s="563" t="str">
        <f>IF(BN3108="-","",IF(BN3108&gt;0,"","◄"))</f>
        <v/>
      </c>
      <c r="BO3107" s="564"/>
      <c r="BP3107" s="517" t="str">
        <f>IF(ISNONTEXT(BP3108)=TRUE,"_",BM3107+1)</f>
        <v>_</v>
      </c>
      <c r="BQ3107" s="563" t="str">
        <f>IF(BQ3108="-","",IF(BQ3108&gt;0,"","◄"))</f>
        <v/>
      </c>
      <c r="BR3107" s="564"/>
      <c r="BS3107" s="517" t="str">
        <f>IF(ISNONTEXT(BS3108)=TRUE,"_",BP3107+1)</f>
        <v>_</v>
      </c>
      <c r="BT3107" s="563" t="str">
        <f>IF(BT3108="-","",IF(BT3108&gt;0,"","◄"))</f>
        <v>◄</v>
      </c>
      <c r="BU3107" s="564"/>
      <c r="BV3107" s="517" t="str">
        <f>IF(ISNONTEXT(BV3108)=TRUE,"_",1)</f>
        <v>_</v>
      </c>
      <c r="BW3107" s="563" t="str">
        <f>IF(BW3108="-","",IF(BW3108&gt;0,"","◄"))</f>
        <v>◄</v>
      </c>
      <c r="BX3107" s="564"/>
      <c r="BY3107" s="517" t="str">
        <f>IF(ISNONTEXT(BY3108)=TRUE,"_",BV3107+1)</f>
        <v>_</v>
      </c>
      <c r="BZ3107" s="26"/>
      <c r="CA3107" s="24"/>
      <c r="CB3107" s="25" t="str">
        <f>IF(CB3108&gt;0,"►","")</f>
        <v/>
      </c>
      <c r="CC3107" s="25" t="str">
        <f>IF(CC3108&gt;0,"►","")</f>
        <v/>
      </c>
      <c r="CD3107" s="517" t="str">
        <f>IF(ISNONTEXT(CD3108)=TRUE,"_",1)</f>
        <v>_</v>
      </c>
      <c r="CE3107" s="25" t="str">
        <f>IF(CE3108&gt;0,"►","")</f>
        <v/>
      </c>
      <c r="CF3107" s="25" t="str">
        <f>IF(CF3108&gt;0,"►","")</f>
        <v/>
      </c>
      <c r="CG3107" s="517" t="str">
        <f>IF(ISNONTEXT(CG3108)=TRUE,"_",CD3107+1)</f>
        <v>_</v>
      </c>
      <c r="CH3107" s="66">
        <f>ROWS(CH3108:CH3110)-1</f>
        <v>2</v>
      </c>
      <c r="CI3107" s="23" t="s">
        <v>836</v>
      </c>
    </row>
    <row r="3108" spans="1:87" ht="16.8" customHeight="1" thickBot="1" x14ac:dyDescent="0.35">
      <c r="A3108" s="503"/>
      <c r="B3108" s="49"/>
      <c r="C3108" s="156">
        <f>B3108</f>
        <v>0</v>
      </c>
      <c r="D3108" s="457"/>
      <c r="E3108" s="73"/>
      <c r="F3108" s="74" t="s">
        <v>5855</v>
      </c>
      <c r="G3108" s="300">
        <v>33604</v>
      </c>
      <c r="H3108" s="76">
        <v>15</v>
      </c>
      <c r="I3108" s="119"/>
      <c r="J3108" s="114"/>
      <c r="K3108" s="79"/>
      <c r="L3108" s="79"/>
      <c r="M3108" s="79"/>
      <c r="N3108" s="80" t="s">
        <v>5856</v>
      </c>
      <c r="O3108" s="81"/>
      <c r="P3108" s="306"/>
      <c r="Q3108" s="83" t="str">
        <f>IF(R3108="?","?","")</f>
        <v/>
      </c>
      <c r="R3108" s="83" t="str">
        <f>IF(AND(S3108="",T3108&gt;0),"?",IF(S3108="","◄",IF(T3108&gt;=1,"►","")))</f>
        <v>◄</v>
      </c>
      <c r="S3108" s="84"/>
      <c r="T3108" s="85"/>
      <c r="U3108" s="83" t="str">
        <f>IF(V3108="?","?","")</f>
        <v/>
      </c>
      <c r="V3108" s="83" t="str">
        <f>IF(AND(W3108="",X3108&gt;0),"?",IF(W3108="","◄",IF(X3108&gt;=1,"►","")))</f>
        <v>◄</v>
      </c>
      <c r="W3108" s="86"/>
      <c r="X3108" s="85"/>
      <c r="Y3108" s="457"/>
      <c r="Z3108" s="87"/>
      <c r="AA3108" s="521">
        <f>(S3108*Z3108)</f>
        <v>0</v>
      </c>
      <c r="AB3108" s="520">
        <f>(T3108*AA3108)</f>
        <v>0</v>
      </c>
      <c r="AC3108" s="88"/>
      <c r="AD3108" s="519">
        <f>(W3108*AC3108)</f>
        <v>0</v>
      </c>
      <c r="AE3108" s="522">
        <f>(X3108*AD3108)</f>
        <v>0</v>
      </c>
      <c r="AF3108" s="89" t="str">
        <f>IF(AG3108&gt;0,"ok","◄")</f>
        <v>◄</v>
      </c>
      <c r="AG3108" s="90"/>
      <c r="AH3108" s="89" t="str">
        <f>IF(AND(AI3108="",AJ3108&gt;0),"?",IF(AI3108="","◄",IF(AJ3108&gt;=1,"►","")))</f>
        <v>◄</v>
      </c>
      <c r="AI3108" s="91"/>
      <c r="AJ3108" s="92"/>
      <c r="AK3108" s="586"/>
      <c r="AL3108" s="587"/>
      <c r="AM3108" s="43"/>
      <c r="AN3108" s="3" t="s">
        <v>3</v>
      </c>
      <c r="AO3108" s="12" t="s">
        <v>1</v>
      </c>
      <c r="AP3108" s="13"/>
      <c r="AQ3108" s="14"/>
      <c r="AR3108" s="15" t="s">
        <v>8</v>
      </c>
      <c r="AS3108" s="13"/>
      <c r="AT3108" s="14"/>
      <c r="AU3108" s="15" t="s">
        <v>4</v>
      </c>
      <c r="AV3108" s="13"/>
      <c r="AW3108" s="14"/>
      <c r="AX3108" s="15" t="s">
        <v>714</v>
      </c>
      <c r="AY3108" s="13"/>
      <c r="AZ3108" s="14"/>
      <c r="BA3108" s="15" t="s">
        <v>753</v>
      </c>
      <c r="BB3108" s="13"/>
      <c r="BC3108" s="14"/>
      <c r="BD3108" s="15" t="s">
        <v>754</v>
      </c>
      <c r="BE3108" s="516" t="s">
        <v>6</v>
      </c>
      <c r="BF3108" s="516" t="s">
        <v>6</v>
      </c>
      <c r="BG3108" s="516"/>
      <c r="BH3108" s="516" t="s">
        <v>6</v>
      </c>
      <c r="BI3108" s="516" t="s">
        <v>6</v>
      </c>
      <c r="BJ3108" s="516"/>
      <c r="BK3108" s="516" t="s">
        <v>6</v>
      </c>
      <c r="BL3108" s="516" t="s">
        <v>6</v>
      </c>
      <c r="BM3108" s="516"/>
      <c r="BN3108" s="516" t="s">
        <v>6</v>
      </c>
      <c r="BO3108" s="516" t="s">
        <v>6</v>
      </c>
      <c r="BP3108" s="516"/>
      <c r="BQ3108" s="516" t="s">
        <v>6</v>
      </c>
      <c r="BR3108" s="516" t="s">
        <v>6</v>
      </c>
      <c r="BS3108" s="516"/>
      <c r="BT3108" s="32"/>
      <c r="BU3108" s="33"/>
      <c r="BV3108" s="34"/>
      <c r="BW3108" s="32"/>
      <c r="BX3108" s="33"/>
      <c r="BY3108" s="34"/>
      <c r="BZ3108" s="35"/>
      <c r="CA3108" s="24"/>
      <c r="CB3108" s="36"/>
      <c r="CC3108" s="33"/>
      <c r="CD3108" s="37"/>
      <c r="CE3108" s="36"/>
      <c r="CF3108" s="38"/>
      <c r="CG3108" s="39"/>
      <c r="CH3108" s="457"/>
      <c r="CI3108" s="23" t="s">
        <v>836</v>
      </c>
    </row>
    <row r="3109" spans="1:87" ht="15.6" thickTop="1" thickBot="1" x14ac:dyDescent="0.35">
      <c r="A3109" s="503"/>
      <c r="B3109" s="49"/>
      <c r="C3109" s="156">
        <f>B3109</f>
        <v>0</v>
      </c>
      <c r="D3109" s="457"/>
      <c r="E3109" s="132" t="s">
        <v>1084</v>
      </c>
      <c r="F3109" s="125">
        <v>81</v>
      </c>
      <c r="G3109" s="300">
        <v>33604</v>
      </c>
      <c r="H3109" s="76">
        <v>15</v>
      </c>
      <c r="I3109" s="119"/>
      <c r="J3109" s="119"/>
      <c r="K3109" s="79"/>
      <c r="L3109" s="79"/>
      <c r="M3109" s="79"/>
      <c r="N3109" s="175" t="s">
        <v>5857</v>
      </c>
      <c r="O3109" s="81"/>
      <c r="P3109" s="82"/>
      <c r="Q3109" s="83" t="str">
        <f>IF(R3109="?","?","")</f>
        <v/>
      </c>
      <c r="R3109" s="83" t="str">
        <f>IF(AND(S3109="",T3109&gt;0),"?",IF(S3109="","◄",IF(T3109&gt;=1,"►","")))</f>
        <v>◄</v>
      </c>
      <c r="S3109" s="84"/>
      <c r="T3109" s="85"/>
      <c r="U3109" s="83" t="str">
        <f>IF(V3109="?","?","")</f>
        <v/>
      </c>
      <c r="V3109" s="83" t="str">
        <f>IF(AND(W3109="",X3109&gt;0),"?",IF(W3109="","◄",IF(X3109&gt;=1,"►","")))</f>
        <v>◄</v>
      </c>
      <c r="W3109" s="86"/>
      <c r="X3109" s="85"/>
      <c r="Y3109" s="457"/>
      <c r="Z3109" s="87"/>
      <c r="AA3109" s="521">
        <f>(S3109*Z3109)</f>
        <v>0</v>
      </c>
      <c r="AB3109" s="520">
        <f>(T3109*AA3109)</f>
        <v>0</v>
      </c>
      <c r="AC3109" s="88"/>
      <c r="AD3109" s="519">
        <f>(W3109*AC3109)</f>
        <v>0</v>
      </c>
      <c r="AE3109" s="518">
        <f>(X3109*AD3109)</f>
        <v>0</v>
      </c>
      <c r="AF3109" s="44"/>
      <c r="AG3109" s="45"/>
      <c r="AH3109" s="44"/>
      <c r="AI3109" s="45"/>
      <c r="AJ3109" s="45"/>
      <c r="AK3109" s="45"/>
      <c r="AL3109" s="45"/>
      <c r="AM3109" s="43"/>
      <c r="AN3109" s="27" t="s">
        <v>6</v>
      </c>
      <c r="AO3109" s="27" t="s">
        <v>6</v>
      </c>
      <c r="AP3109" s="516"/>
      <c r="AQ3109" s="516"/>
      <c r="AR3109" s="516"/>
      <c r="AS3109" s="516" t="s">
        <v>6</v>
      </c>
      <c r="AT3109" s="516" t="s">
        <v>6</v>
      </c>
      <c r="AU3109" s="516"/>
      <c r="AV3109" s="516" t="s">
        <v>6</v>
      </c>
      <c r="AW3109" s="516" t="s">
        <v>6</v>
      </c>
      <c r="AX3109" s="516"/>
      <c r="AY3109" s="516" t="s">
        <v>6</v>
      </c>
      <c r="AZ3109" s="516" t="s">
        <v>6</v>
      </c>
      <c r="BA3109" s="516"/>
      <c r="BB3109" s="516" t="s">
        <v>6</v>
      </c>
      <c r="BC3109" s="516" t="s">
        <v>6</v>
      </c>
      <c r="BD3109" s="516"/>
      <c r="BE3109" s="516" t="s">
        <v>6</v>
      </c>
      <c r="BF3109" s="516" t="s">
        <v>6</v>
      </c>
      <c r="BG3109" s="516"/>
      <c r="BH3109" s="516" t="s">
        <v>6</v>
      </c>
      <c r="BI3109" s="516" t="s">
        <v>6</v>
      </c>
      <c r="BJ3109" s="516"/>
      <c r="BK3109" s="516" t="s">
        <v>6</v>
      </c>
      <c r="BL3109" s="516" t="s">
        <v>6</v>
      </c>
      <c r="BM3109" s="516"/>
      <c r="BN3109" s="516" t="s">
        <v>6</v>
      </c>
      <c r="BO3109" s="516" t="s">
        <v>6</v>
      </c>
      <c r="BP3109" s="516"/>
      <c r="BQ3109" s="516" t="s">
        <v>6</v>
      </c>
      <c r="BR3109" s="516" t="s">
        <v>6</v>
      </c>
      <c r="BS3109" s="516"/>
      <c r="BT3109" s="516"/>
      <c r="BU3109" s="516"/>
      <c r="BV3109" s="516"/>
      <c r="BW3109" s="516"/>
      <c r="BX3109" s="516"/>
      <c r="BY3109" s="516"/>
      <c r="BZ3109" s="28"/>
      <c r="CA3109" s="24"/>
      <c r="CB3109" s="29"/>
      <c r="CC3109" s="29"/>
      <c r="CD3109" s="30"/>
      <c r="CE3109" s="29"/>
      <c r="CF3109" s="29"/>
      <c r="CG3109" s="31"/>
      <c r="CH3109" s="457"/>
      <c r="CI3109" s="23" t="s">
        <v>836</v>
      </c>
    </row>
    <row r="3110" spans="1:87" ht="16.8" thickTop="1" thickBot="1" x14ac:dyDescent="0.35">
      <c r="A3110" s="505" t="str">
        <f>IF(COUNTIF(B3111:B3113,"x")&gt;0,"x","")</f>
        <v/>
      </c>
      <c r="B3110" s="57"/>
      <c r="C3110" s="510" t="str">
        <f>A3110</f>
        <v/>
      </c>
      <c r="D3110" s="66">
        <f>ROWS(D3111:D3113)-1</f>
        <v>2</v>
      </c>
      <c r="E3110" s="58" t="s">
        <v>5858</v>
      </c>
      <c r="F3110" s="59"/>
      <c r="G3110" s="301"/>
      <c r="H3110" s="6"/>
      <c r="I3110" s="18"/>
      <c r="J3110" s="6"/>
      <c r="K3110" s="18"/>
      <c r="L3110" s="18"/>
      <c r="M3110" s="18"/>
      <c r="N3110" s="46"/>
      <c r="O3110" s="60" t="s">
        <v>5859</v>
      </c>
      <c r="P3110" s="334" t="s">
        <v>7269</v>
      </c>
      <c r="Q3110" s="143"/>
      <c r="R3110" s="63" t="str">
        <f>IF(COUNTIF(Q3111:Q3113,"?")&gt;0,"?",IF(AND(S3110="◄",T3110="►"),"◄►",IF(S3110="◄","◄",IF(T3110="►","►",""))))</f>
        <v>◄</v>
      </c>
      <c r="S3110" s="64" t="str">
        <f>IF(SUM(S3111:S3113)+1=ROWS(S3111:S3113)-COUNTIF(S3111:S3113,"-"),"","◄")</f>
        <v>◄</v>
      </c>
      <c r="T3110" s="65" t="str">
        <f>IF(SUM(T3111:T3113)&gt;0,"►","")</f>
        <v/>
      </c>
      <c r="U3110" s="146"/>
      <c r="V3110" s="63" t="str">
        <f>IF(COUNTIF(U3111:U3113,"?")&gt;0,"?",IF(AND(W3110="◄",X3110="►"),"◄►",IF(W3110="◄","◄",IF(X3110="►","►",""))))</f>
        <v>◄</v>
      </c>
      <c r="W3110" s="64" t="str">
        <f>IF(SUM(W3111:W3113)+1=ROWS(W3111:W3113)-COUNTIF(W3111:W3113,"-"),"","◄")</f>
        <v>◄</v>
      </c>
      <c r="X3110" s="65" t="str">
        <f>IF(SUM(X3111:X3113)&gt;0,"►","")</f>
        <v/>
      </c>
      <c r="Y3110" s="66">
        <f>ROWS(Y3111:Y3113)-1</f>
        <v>2</v>
      </c>
      <c r="Z3110" s="67">
        <f>SUM(Z3111:Z3113)-Z3113</f>
        <v>0</v>
      </c>
      <c r="AA3110" s="68" t="s">
        <v>840</v>
      </c>
      <c r="AB3110" s="69"/>
      <c r="AC3110" s="67">
        <f>SUM(AC3111:AC3113)-AC3113</f>
        <v>0</v>
      </c>
      <c r="AD3110" s="68" t="s">
        <v>840</v>
      </c>
      <c r="AE3110" s="69"/>
      <c r="AF3110" s="70" t="str">
        <f>IF(AG3110="◄","◄",IF(AG3110="ok","►",""))</f>
        <v>◄</v>
      </c>
      <c r="AG3110" s="71" t="str">
        <f>IF(AG3111&gt;0,"OK","◄")</f>
        <v>◄</v>
      </c>
      <c r="AH3110" s="62" t="str">
        <f>IF(AND(AI3110="◄",AJ3110="►"),"◄?►",IF(AI3110="◄","◄",IF(AJ3110="►","►","")))</f>
        <v>◄</v>
      </c>
      <c r="AI3110" s="64" t="str">
        <f>IF(AI3111&gt;0,"","◄")</f>
        <v>◄</v>
      </c>
      <c r="AJ3110" s="65" t="str">
        <f>IF(SUM(AJ3111:AJ3112)&gt;0,"►","")</f>
        <v/>
      </c>
      <c r="AK3110" s="570">
        <f>G3111</f>
        <v>33604</v>
      </c>
      <c r="AL3110" s="572" t="str">
        <f>P3110</f>
        <v>▬ folder Nr. 18  /  92 ▬</v>
      </c>
      <c r="AM3110" s="43"/>
      <c r="AN3110" s="1" t="str">
        <f>IF(AO3110="","",IF(COUNTIF(AN3111,"ok"),"","◄"))</f>
        <v>◄</v>
      </c>
      <c r="AO3110" s="9" t="str">
        <f>IF(COUNTIF(AP3110:BR3110,"◄")&gt;0,"◄","")</f>
        <v>◄</v>
      </c>
      <c r="AP3110" s="250" t="str">
        <f>IF(AP3111="-","",IF(AP3111&gt;0,"","◄"))</f>
        <v>◄</v>
      </c>
      <c r="AQ3110" s="251"/>
      <c r="AR3110" s="517">
        <f>IF(ISNONTEXT(AR3111)=TRUE,"_",1)</f>
        <v>1</v>
      </c>
      <c r="AS3110" s="250" t="str">
        <f>IF(AS3111="-","",IF(AS3111&gt;0,"","◄"))</f>
        <v>◄</v>
      </c>
      <c r="AT3110" s="251"/>
      <c r="AU3110" s="517">
        <f>IF(ISNONTEXT(AU3111)=TRUE,"_",AR3110+1)</f>
        <v>2</v>
      </c>
      <c r="AV3110" s="250" t="str">
        <f>IF(AV3111="-","",IF(AV3111&gt;0,"","◄"))</f>
        <v>◄</v>
      </c>
      <c r="AW3110" s="251"/>
      <c r="AX3110" s="517">
        <f>IF(ISNONTEXT(AX3111)=TRUE,"_",AU3110+1)</f>
        <v>3</v>
      </c>
      <c r="AY3110" s="250" t="str">
        <f>IF(AY3111="-","",IF(AY3111&gt;0,"","◄"))</f>
        <v>◄</v>
      </c>
      <c r="AZ3110" s="251"/>
      <c r="BA3110" s="517">
        <f>IF(ISNONTEXT(BA3111)=TRUE,"_",AX3110+1)</f>
        <v>4</v>
      </c>
      <c r="BB3110" s="250" t="str">
        <f>IF(BB3111="-","",IF(BB3111&gt;0,"","◄"))</f>
        <v>◄</v>
      </c>
      <c r="BC3110" s="251"/>
      <c r="BD3110" s="517">
        <f>IF(ISNONTEXT(BD3111)=TRUE,"_",BA3110+1)</f>
        <v>5</v>
      </c>
      <c r="BE3110" s="250" t="str">
        <f>IF(BE3111="-","",IF(BE3111&gt;0,"","◄"))</f>
        <v/>
      </c>
      <c r="BF3110" s="251"/>
      <c r="BG3110" s="517" t="str">
        <f>IF(ISNONTEXT(BG3111)=TRUE,"_",BD3110+1)</f>
        <v>_</v>
      </c>
      <c r="BH3110" s="250" t="str">
        <f>IF(BH3111="-","",IF(BH3111&gt;0,"","◄"))</f>
        <v/>
      </c>
      <c r="BI3110" s="251"/>
      <c r="BJ3110" s="517" t="str">
        <f>IF(ISNONTEXT(BJ3111)=TRUE,"_",BG3110+1)</f>
        <v>_</v>
      </c>
      <c r="BK3110" s="563" t="str">
        <f>IF(BK3111="-","",IF(BK3111&gt;0,"","◄"))</f>
        <v/>
      </c>
      <c r="BL3110" s="564"/>
      <c r="BM3110" s="517" t="str">
        <f>IF(ISNONTEXT(BM3111)=TRUE,"_",BJ3110+1)</f>
        <v>_</v>
      </c>
      <c r="BN3110" s="563" t="str">
        <f>IF(BN3111="-","",IF(BN3111&gt;0,"","◄"))</f>
        <v/>
      </c>
      <c r="BO3110" s="564"/>
      <c r="BP3110" s="517" t="str">
        <f>IF(ISNONTEXT(BP3111)=TRUE,"_",BM3110+1)</f>
        <v>_</v>
      </c>
      <c r="BQ3110" s="563" t="str">
        <f>IF(BQ3111="-","",IF(BQ3111&gt;0,"","◄"))</f>
        <v/>
      </c>
      <c r="BR3110" s="564"/>
      <c r="BS3110" s="517" t="str">
        <f>IF(ISNONTEXT(BS3111)=TRUE,"_",BP3110+1)</f>
        <v>_</v>
      </c>
      <c r="BT3110" s="563" t="str">
        <f>IF(BT3111="-","",IF(BT3111&gt;0,"","◄"))</f>
        <v>◄</v>
      </c>
      <c r="BU3110" s="564"/>
      <c r="BV3110" s="517" t="str">
        <f>IF(ISNONTEXT(BV3111)=TRUE,"_",1)</f>
        <v>_</v>
      </c>
      <c r="BW3110" s="563" t="str">
        <f>IF(BW3111="-","",IF(BW3111&gt;0,"","◄"))</f>
        <v>◄</v>
      </c>
      <c r="BX3110" s="564"/>
      <c r="BY3110" s="517" t="str">
        <f>IF(ISNONTEXT(BY3111)=TRUE,"_",BV3110+1)</f>
        <v>_</v>
      </c>
      <c r="BZ3110" s="26"/>
      <c r="CA3110" s="24"/>
      <c r="CB3110" s="25" t="str">
        <f>IF(CB3111&gt;0,"►","")</f>
        <v/>
      </c>
      <c r="CC3110" s="25" t="str">
        <f>IF(CC3111&gt;0,"►","")</f>
        <v/>
      </c>
      <c r="CD3110" s="517" t="str">
        <f>IF(ISNONTEXT(CD3111)=TRUE,"_",1)</f>
        <v>_</v>
      </c>
      <c r="CE3110" s="25" t="str">
        <f>IF(CE3111&gt;0,"►","")</f>
        <v/>
      </c>
      <c r="CF3110" s="25" t="str">
        <f>IF(CF3111&gt;0,"►","")</f>
        <v/>
      </c>
      <c r="CG3110" s="517" t="str">
        <f>IF(ISNONTEXT(CG3111)=TRUE,"_",CD3110+1)</f>
        <v>_</v>
      </c>
      <c r="CH3110" s="66">
        <f>ROWS(CH3111:CH3113)-1</f>
        <v>2</v>
      </c>
      <c r="CI3110" s="23" t="s">
        <v>836</v>
      </c>
    </row>
    <row r="3111" spans="1:87" ht="16.8" customHeight="1" thickBot="1" x14ac:dyDescent="0.35">
      <c r="A3111" s="503"/>
      <c r="B3111" s="49"/>
      <c r="C3111" s="156">
        <f>B3111</f>
        <v>0</v>
      </c>
      <c r="D3111" s="457"/>
      <c r="E3111" s="73"/>
      <c r="F3111" s="74" t="s">
        <v>5860</v>
      </c>
      <c r="G3111" s="300">
        <v>33604</v>
      </c>
      <c r="H3111" s="76">
        <v>15</v>
      </c>
      <c r="I3111" s="119"/>
      <c r="J3111" s="114"/>
      <c r="K3111" s="79"/>
      <c r="L3111" s="79"/>
      <c r="M3111" s="79"/>
      <c r="N3111" s="80" t="s">
        <v>5861</v>
      </c>
      <c r="O3111" s="81"/>
      <c r="P3111" s="306"/>
      <c r="Q3111" s="83" t="str">
        <f>IF(R3111="?","?","")</f>
        <v/>
      </c>
      <c r="R3111" s="83" t="str">
        <f>IF(AND(S3111="",T3111&gt;0),"?",IF(S3111="","◄",IF(T3111&gt;=1,"►","")))</f>
        <v>◄</v>
      </c>
      <c r="S3111" s="84"/>
      <c r="T3111" s="85"/>
      <c r="U3111" s="83" t="str">
        <f>IF(V3111="?","?","")</f>
        <v/>
      </c>
      <c r="V3111" s="83" t="str">
        <f>IF(AND(W3111="",X3111&gt;0),"?",IF(W3111="","◄",IF(X3111&gt;=1,"►","")))</f>
        <v>◄</v>
      </c>
      <c r="W3111" s="86"/>
      <c r="X3111" s="85"/>
      <c r="Y3111" s="457"/>
      <c r="Z3111" s="87"/>
      <c r="AA3111" s="521">
        <f>(S3111*Z3111)</f>
        <v>0</v>
      </c>
      <c r="AB3111" s="520">
        <f>(T3111*AA3111)</f>
        <v>0</v>
      </c>
      <c r="AC3111" s="88"/>
      <c r="AD3111" s="519">
        <f>(W3111*AC3111)</f>
        <v>0</v>
      </c>
      <c r="AE3111" s="522">
        <f>(X3111*AD3111)</f>
        <v>0</v>
      </c>
      <c r="AF3111" s="89" t="str">
        <f>IF(AG3111&gt;0,"ok","◄")</f>
        <v>◄</v>
      </c>
      <c r="AG3111" s="90"/>
      <c r="AH3111" s="89" t="str">
        <f>IF(AND(AI3111="",AJ3111&gt;0),"?",IF(AI3111="","◄",IF(AJ3111&gt;=1,"►","")))</f>
        <v>◄</v>
      </c>
      <c r="AI3111" s="91"/>
      <c r="AJ3111" s="92"/>
      <c r="AK3111" s="586"/>
      <c r="AL3111" s="587"/>
      <c r="AM3111" s="43"/>
      <c r="AN3111" s="3" t="s">
        <v>3</v>
      </c>
      <c r="AO3111" s="12" t="s">
        <v>1</v>
      </c>
      <c r="AP3111" s="13"/>
      <c r="AQ3111" s="14"/>
      <c r="AR3111" s="15" t="s">
        <v>8</v>
      </c>
      <c r="AS3111" s="13"/>
      <c r="AT3111" s="14"/>
      <c r="AU3111" s="15" t="s">
        <v>259</v>
      </c>
      <c r="AV3111" s="13"/>
      <c r="AW3111" s="14"/>
      <c r="AX3111" s="15" t="s">
        <v>232</v>
      </c>
      <c r="AY3111" s="13"/>
      <c r="AZ3111" s="14"/>
      <c r="BA3111" s="15" t="s">
        <v>535</v>
      </c>
      <c r="BB3111" s="13"/>
      <c r="BC3111" s="14"/>
      <c r="BD3111" s="15" t="s">
        <v>90</v>
      </c>
      <c r="BE3111" s="516" t="s">
        <v>6</v>
      </c>
      <c r="BF3111" s="516" t="s">
        <v>6</v>
      </c>
      <c r="BG3111" s="516"/>
      <c r="BH3111" s="516" t="s">
        <v>6</v>
      </c>
      <c r="BI3111" s="516" t="s">
        <v>6</v>
      </c>
      <c r="BJ3111" s="516"/>
      <c r="BK3111" s="516" t="s">
        <v>6</v>
      </c>
      <c r="BL3111" s="516" t="s">
        <v>6</v>
      </c>
      <c r="BM3111" s="516"/>
      <c r="BN3111" s="516" t="s">
        <v>6</v>
      </c>
      <c r="BO3111" s="516" t="s">
        <v>6</v>
      </c>
      <c r="BP3111" s="516"/>
      <c r="BQ3111" s="516" t="s">
        <v>6</v>
      </c>
      <c r="BR3111" s="516" t="s">
        <v>6</v>
      </c>
      <c r="BS3111" s="516"/>
      <c r="BT3111" s="32"/>
      <c r="BU3111" s="33"/>
      <c r="BV3111" s="34"/>
      <c r="BW3111" s="32"/>
      <c r="BX3111" s="33"/>
      <c r="BY3111" s="34"/>
      <c r="BZ3111" s="35"/>
      <c r="CA3111" s="24"/>
      <c r="CB3111" s="36"/>
      <c r="CC3111" s="33"/>
      <c r="CD3111" s="37"/>
      <c r="CE3111" s="36"/>
      <c r="CF3111" s="38"/>
      <c r="CG3111" s="39"/>
      <c r="CH3111" s="457"/>
      <c r="CI3111" s="23" t="s">
        <v>836</v>
      </c>
    </row>
    <row r="3112" spans="1:87" ht="15.6" thickTop="1" thickBot="1" x14ac:dyDescent="0.35">
      <c r="A3112" s="503"/>
      <c r="B3112" s="49"/>
      <c r="C3112" s="156">
        <f>B3112</f>
        <v>0</v>
      </c>
      <c r="D3112" s="457"/>
      <c r="E3112" s="73"/>
      <c r="F3112" s="93">
        <v>2487</v>
      </c>
      <c r="G3112" s="302">
        <v>33604</v>
      </c>
      <c r="H3112" s="76">
        <v>30</v>
      </c>
      <c r="I3112" s="119"/>
      <c r="J3112" s="114"/>
      <c r="K3112" s="79"/>
      <c r="L3112" s="79"/>
      <c r="M3112" s="79"/>
      <c r="N3112" s="80" t="s">
        <v>5862</v>
      </c>
      <c r="O3112" s="81"/>
      <c r="P3112" s="306"/>
      <c r="Q3112" s="83" t="str">
        <f>IF(R3112="?","?","")</f>
        <v/>
      </c>
      <c r="R3112" s="83" t="str">
        <f>IF(AND(S3112="",T3112&gt;0),"?",IF(S3112="","◄",IF(T3112&gt;=1,"►","")))</f>
        <v>◄</v>
      </c>
      <c r="S3112" s="84"/>
      <c r="T3112" s="85"/>
      <c r="U3112" s="83" t="str">
        <f>IF(V3112="?","?","")</f>
        <v/>
      </c>
      <c r="V3112" s="83" t="str">
        <f>IF(AND(W3112="",X3112&gt;0),"?",IF(W3112="","◄",IF(X3112&gt;=1,"►","")))</f>
        <v>◄</v>
      </c>
      <c r="W3112" s="86"/>
      <c r="X3112" s="85"/>
      <c r="Y3112" s="457"/>
      <c r="Z3112" s="87"/>
      <c r="AA3112" s="521">
        <f>(S3112*Z3112)</f>
        <v>0</v>
      </c>
      <c r="AB3112" s="520">
        <f>(T3112*AA3112)</f>
        <v>0</v>
      </c>
      <c r="AC3112" s="88"/>
      <c r="AD3112" s="519">
        <f>(W3112*AC3112)</f>
        <v>0</v>
      </c>
      <c r="AE3112" s="522">
        <f>(X3112*AD3112)</f>
        <v>0</v>
      </c>
      <c r="AF3112" s="44"/>
      <c r="AG3112" s="45"/>
      <c r="AH3112" s="44"/>
      <c r="AI3112" s="45"/>
      <c r="AJ3112" s="45"/>
      <c r="AK3112" s="45"/>
      <c r="AL3112" s="45"/>
      <c r="AM3112" s="43"/>
      <c r="AN3112" s="27" t="s">
        <v>6</v>
      </c>
      <c r="AO3112" s="27" t="s">
        <v>6</v>
      </c>
      <c r="AP3112" s="516"/>
      <c r="AQ3112" s="516"/>
      <c r="AR3112" s="516"/>
      <c r="AS3112" s="516" t="s">
        <v>6</v>
      </c>
      <c r="AT3112" s="516" t="s">
        <v>6</v>
      </c>
      <c r="AU3112" s="516"/>
      <c r="AV3112" s="516" t="s">
        <v>6</v>
      </c>
      <c r="AW3112" s="516" t="s">
        <v>6</v>
      </c>
      <c r="AX3112" s="516"/>
      <c r="AY3112" s="516" t="s">
        <v>6</v>
      </c>
      <c r="AZ3112" s="516" t="s">
        <v>6</v>
      </c>
      <c r="BA3112" s="516"/>
      <c r="BB3112" s="516" t="s">
        <v>6</v>
      </c>
      <c r="BC3112" s="516" t="s">
        <v>6</v>
      </c>
      <c r="BD3112" s="516"/>
      <c r="BE3112" s="516" t="s">
        <v>6</v>
      </c>
      <c r="BF3112" s="516" t="s">
        <v>6</v>
      </c>
      <c r="BG3112" s="516"/>
      <c r="BH3112" s="516" t="s">
        <v>6</v>
      </c>
      <c r="BI3112" s="516" t="s">
        <v>6</v>
      </c>
      <c r="BJ3112" s="516"/>
      <c r="BK3112" s="516" t="s">
        <v>6</v>
      </c>
      <c r="BL3112" s="516" t="s">
        <v>6</v>
      </c>
      <c r="BM3112" s="516"/>
      <c r="BN3112" s="516" t="s">
        <v>6</v>
      </c>
      <c r="BO3112" s="516" t="s">
        <v>6</v>
      </c>
      <c r="BP3112" s="516"/>
      <c r="BQ3112" s="516" t="s">
        <v>6</v>
      </c>
      <c r="BR3112" s="516" t="s">
        <v>6</v>
      </c>
      <c r="BS3112" s="516"/>
      <c r="BT3112" s="516"/>
      <c r="BU3112" s="516"/>
      <c r="BV3112" s="516"/>
      <c r="BW3112" s="516"/>
      <c r="BX3112" s="516"/>
      <c r="BY3112" s="516"/>
      <c r="BZ3112" s="28"/>
      <c r="CA3112" s="24"/>
      <c r="CB3112" s="29"/>
      <c r="CC3112" s="29"/>
      <c r="CD3112" s="30"/>
      <c r="CE3112" s="29"/>
      <c r="CF3112" s="29"/>
      <c r="CG3112" s="31"/>
      <c r="CH3112" s="457"/>
      <c r="CI3112" s="23" t="s">
        <v>836</v>
      </c>
    </row>
    <row r="3113" spans="1:87" ht="16.8" thickTop="1" thickBot="1" x14ac:dyDescent="0.35">
      <c r="A3113" s="505" t="str">
        <f>IF(COUNTIF(B3114:B3116,"x")&gt;0,"x","")</f>
        <v/>
      </c>
      <c r="B3113" s="57"/>
      <c r="C3113" s="510" t="str">
        <f>A3113</f>
        <v/>
      </c>
      <c r="D3113" s="66">
        <f>ROWS(D3114:D3115)-1</f>
        <v>1</v>
      </c>
      <c r="E3113" s="58" t="s">
        <v>5863</v>
      </c>
      <c r="F3113" s="59"/>
      <c r="G3113" s="301"/>
      <c r="H3113" s="6"/>
      <c r="I3113" s="18"/>
      <c r="J3113" s="6"/>
      <c r="K3113" s="18"/>
      <c r="L3113" s="18"/>
      <c r="M3113" s="18"/>
      <c r="N3113" s="46"/>
      <c r="O3113" s="60" t="s">
        <v>5864</v>
      </c>
      <c r="P3113" s="334" t="s">
        <v>7270</v>
      </c>
      <c r="Q3113" s="62"/>
      <c r="R3113" s="63" t="str">
        <f>IF(COUNTIF(Q3114:Q3115,"?")&gt;0,"?",IF(AND(S3113="◄",T3113="►"),"◄►",IF(S3113="◄","◄",IF(T3113="►","►",""))))</f>
        <v>◄</v>
      </c>
      <c r="S3113" s="64" t="str">
        <f>IF(SUM(S3114:S3115)+1=ROWS(S3114:S3115)-COUNTIF(S3114:S3115,"-"),"","◄")</f>
        <v>◄</v>
      </c>
      <c r="T3113" s="65" t="str">
        <f>IF(SUM(T3114:T3115)&gt;0,"►","")</f>
        <v/>
      </c>
      <c r="U3113" s="62"/>
      <c r="V3113" s="63" t="str">
        <f>IF(COUNTIF(U3114:U3115,"?")&gt;0,"?",IF(AND(W3113="◄",X3113="►"),"◄►",IF(W3113="◄","◄",IF(X3113="►","►",""))))</f>
        <v>◄</v>
      </c>
      <c r="W3113" s="64" t="str">
        <f>IF(SUM(W3114:W3115)+1=ROWS(W3114:W3115)-COUNTIF(W3114:W3115,"-"),"","◄")</f>
        <v>◄</v>
      </c>
      <c r="X3113" s="65" t="str">
        <f>IF(SUM(X3114:X3115)&gt;0,"►","")</f>
        <v/>
      </c>
      <c r="Y3113" s="66">
        <f>ROWS(Y3114:Y3115)-1</f>
        <v>1</v>
      </c>
      <c r="Z3113" s="67">
        <f>SUM(Z3114:Z3115)-Z3115</f>
        <v>0</v>
      </c>
      <c r="AA3113" s="68" t="s">
        <v>840</v>
      </c>
      <c r="AB3113" s="69"/>
      <c r="AC3113" s="67">
        <f>SUM(AC3114:AC3115)-AC3115</f>
        <v>0</v>
      </c>
      <c r="AD3113" s="68" t="s">
        <v>840</v>
      </c>
      <c r="AE3113" s="69"/>
      <c r="AF3113" s="70" t="str">
        <f>IF(AG3113="◄","◄",IF(AG3113="ok","►",""))</f>
        <v>◄</v>
      </c>
      <c r="AG3113" s="71" t="str">
        <f>IF(AG3114&gt;0,"OK","◄")</f>
        <v>◄</v>
      </c>
      <c r="AH3113" s="62" t="str">
        <f>IF(AND(AI3113="◄",AJ3113="►"),"◄?►",IF(AI3113="◄","◄",IF(AJ3113="►","►","")))</f>
        <v>◄</v>
      </c>
      <c r="AI3113" s="64" t="str">
        <f>IF(AI3114&gt;0,"","◄")</f>
        <v>◄</v>
      </c>
      <c r="AJ3113" s="65" t="str">
        <f>IF(SUM(AJ3114:AJ3114)&gt;0,"►","")</f>
        <v/>
      </c>
      <c r="AK3113" s="570">
        <f>G3114</f>
        <v>33604</v>
      </c>
      <c r="AL3113" s="572" t="str">
        <f>P3113</f>
        <v>▬ folder Nr. 19  /  92 ▬</v>
      </c>
      <c r="AM3113" s="43"/>
      <c r="AN3113" s="1" t="str">
        <f>IF(AO3113="","",IF(COUNTIF(AN3114,"ok"),"","◄"))</f>
        <v>◄</v>
      </c>
      <c r="AO3113" s="9" t="str">
        <f>IF(COUNTIF(AP3113:BR3113,"◄")&gt;0,"◄","")</f>
        <v>◄</v>
      </c>
      <c r="AP3113" s="250" t="str">
        <f>IF(AP3114="-","",IF(AP3114&gt;0,"","◄"))</f>
        <v>◄</v>
      </c>
      <c r="AQ3113" s="251"/>
      <c r="AR3113" s="517">
        <f>IF(ISNONTEXT(AR3114)=TRUE,"_",1)</f>
        <v>1</v>
      </c>
      <c r="AS3113" s="250" t="str">
        <f>IF(AS3114="-","",IF(AS3114&gt;0,"","◄"))</f>
        <v>◄</v>
      </c>
      <c r="AT3113" s="251"/>
      <c r="AU3113" s="517">
        <f>IF(ISNONTEXT(AU3114)=TRUE,"_",AR3113+1)</f>
        <v>2</v>
      </c>
      <c r="AV3113" s="250" t="str">
        <f>IF(AV3114="-","",IF(AV3114&gt;0,"","◄"))</f>
        <v>◄</v>
      </c>
      <c r="AW3113" s="251"/>
      <c r="AX3113" s="517">
        <f>IF(ISNONTEXT(AX3114)=TRUE,"_",AU3113+1)</f>
        <v>3</v>
      </c>
      <c r="AY3113" s="250" t="str">
        <f>IF(AY3114="-","",IF(AY3114&gt;0,"","◄"))</f>
        <v>◄</v>
      </c>
      <c r="AZ3113" s="251"/>
      <c r="BA3113" s="517">
        <f>IF(ISNONTEXT(BA3114)=TRUE,"_",AX3113+1)</f>
        <v>4</v>
      </c>
      <c r="BB3113" s="250" t="str">
        <f>IF(BB3114="-","",IF(BB3114&gt;0,"","◄"))</f>
        <v>◄</v>
      </c>
      <c r="BC3113" s="251"/>
      <c r="BD3113" s="517">
        <f>IF(ISNONTEXT(BD3114)=TRUE,"_",BA3113+1)</f>
        <v>5</v>
      </c>
      <c r="BE3113" s="250" t="str">
        <f>IF(BE3114="-","",IF(BE3114&gt;0,"","◄"))</f>
        <v/>
      </c>
      <c r="BF3113" s="251"/>
      <c r="BG3113" s="517" t="str">
        <f>IF(ISNONTEXT(BG3114)=TRUE,"_",BD3113+1)</f>
        <v>_</v>
      </c>
      <c r="BH3113" s="250" t="str">
        <f>IF(BH3114="-","",IF(BH3114&gt;0,"","◄"))</f>
        <v/>
      </c>
      <c r="BI3113" s="251"/>
      <c r="BJ3113" s="517" t="str">
        <f>IF(ISNONTEXT(BJ3114)=TRUE,"_",BG3113+1)</f>
        <v>_</v>
      </c>
      <c r="BK3113" s="563" t="str">
        <f>IF(BK3114="-","",IF(BK3114&gt;0,"","◄"))</f>
        <v/>
      </c>
      <c r="BL3113" s="564"/>
      <c r="BM3113" s="517" t="str">
        <f>IF(ISNONTEXT(BM3114)=TRUE,"_",BJ3113+1)</f>
        <v>_</v>
      </c>
      <c r="BN3113" s="563" t="str">
        <f>IF(BN3114="-","",IF(BN3114&gt;0,"","◄"))</f>
        <v/>
      </c>
      <c r="BO3113" s="564"/>
      <c r="BP3113" s="517" t="str">
        <f>IF(ISNONTEXT(BP3114)=TRUE,"_",BM3113+1)</f>
        <v>_</v>
      </c>
      <c r="BQ3113" s="563" t="str">
        <f>IF(BQ3114="-","",IF(BQ3114&gt;0,"","◄"))</f>
        <v/>
      </c>
      <c r="BR3113" s="564"/>
      <c r="BS3113" s="517" t="str">
        <f>IF(ISNONTEXT(BS3114)=TRUE,"_",BP3113+1)</f>
        <v>_</v>
      </c>
      <c r="BT3113" s="563" t="str">
        <f>IF(BT3114="-","",IF(BT3114&gt;0,"","◄"))</f>
        <v>◄</v>
      </c>
      <c r="BU3113" s="564"/>
      <c r="BV3113" s="517" t="str">
        <f>IF(ISNONTEXT(BV3114)=TRUE,"_",1)</f>
        <v>_</v>
      </c>
      <c r="BW3113" s="563" t="str">
        <f>IF(BW3114="-","",IF(BW3114&gt;0,"","◄"))</f>
        <v>◄</v>
      </c>
      <c r="BX3113" s="564"/>
      <c r="BY3113" s="517" t="str">
        <f>IF(ISNONTEXT(BY3114)=TRUE,"_",BV3113+1)</f>
        <v>_</v>
      </c>
      <c r="BZ3113" s="26"/>
      <c r="CA3113" s="24"/>
      <c r="CB3113" s="25" t="str">
        <f>IF(CB3114&gt;0,"►","")</f>
        <v/>
      </c>
      <c r="CC3113" s="25" t="str">
        <f>IF(CC3114&gt;0,"►","")</f>
        <v/>
      </c>
      <c r="CD3113" s="517" t="str">
        <f>IF(ISNONTEXT(CD3114)=TRUE,"_",1)</f>
        <v>_</v>
      </c>
      <c r="CE3113" s="25" t="str">
        <f>IF(CE3114&gt;0,"►","")</f>
        <v/>
      </c>
      <c r="CF3113" s="25" t="str">
        <f>IF(CF3114&gt;0,"►","")</f>
        <v/>
      </c>
      <c r="CG3113" s="517" t="str">
        <f>IF(ISNONTEXT(CG3114)=TRUE,"_",CD3113+1)</f>
        <v>_</v>
      </c>
      <c r="CH3113" s="66">
        <f>ROWS(CH3114:CH3115)-1</f>
        <v>1</v>
      </c>
      <c r="CI3113" s="23" t="s">
        <v>836</v>
      </c>
    </row>
    <row r="3114" spans="1:87" ht="15" thickBot="1" x14ac:dyDescent="0.35">
      <c r="A3114" s="503"/>
      <c r="B3114" s="49"/>
      <c r="C3114" s="156">
        <f>B3114</f>
        <v>0</v>
      </c>
      <c r="D3114" s="457"/>
      <c r="E3114" s="73"/>
      <c r="F3114" s="74" t="s">
        <v>5865</v>
      </c>
      <c r="G3114" s="300">
        <v>33604</v>
      </c>
      <c r="H3114" s="76">
        <v>11</v>
      </c>
      <c r="I3114" s="119"/>
      <c r="J3114" s="114"/>
      <c r="K3114" s="79"/>
      <c r="L3114" s="79"/>
      <c r="M3114" s="79"/>
      <c r="N3114" s="80" t="s">
        <v>5866</v>
      </c>
      <c r="O3114" s="81"/>
      <c r="P3114" s="306"/>
      <c r="Q3114" s="83" t="str">
        <f>IF(R3114="?","?","")</f>
        <v/>
      </c>
      <c r="R3114" s="83" t="str">
        <f>IF(AND(S3114="",T3114&gt;0),"?",IF(S3114="","◄",IF(T3114&gt;=1,"►","")))</f>
        <v>◄</v>
      </c>
      <c r="S3114" s="84"/>
      <c r="T3114" s="85"/>
      <c r="U3114" s="83" t="str">
        <f>IF(V3114="?","?","")</f>
        <v/>
      </c>
      <c r="V3114" s="83" t="str">
        <f>IF(AND(W3114="",X3114&gt;0),"?",IF(W3114="","◄",IF(X3114&gt;=1,"►","")))</f>
        <v>◄</v>
      </c>
      <c r="W3114" s="86"/>
      <c r="X3114" s="85"/>
      <c r="Y3114" s="457"/>
      <c r="Z3114" s="87"/>
      <c r="AA3114" s="521">
        <f>(S3114*Z3114)</f>
        <v>0</v>
      </c>
      <c r="AB3114" s="520">
        <f>(T3114*AA3114)</f>
        <v>0</v>
      </c>
      <c r="AC3114" s="88"/>
      <c r="AD3114" s="519">
        <f>(W3114*AC3114)</f>
        <v>0</v>
      </c>
      <c r="AE3114" s="522">
        <f>(X3114*AD3114)</f>
        <v>0</v>
      </c>
      <c r="AF3114" s="89" t="str">
        <f>IF(AG3114&gt;0,"ok","◄")</f>
        <v>◄</v>
      </c>
      <c r="AG3114" s="90"/>
      <c r="AH3114" s="89" t="str">
        <f>IF(AND(AI3114="",AJ3114&gt;0),"?",IF(AI3114="","◄",IF(AJ3114&gt;=1,"►","")))</f>
        <v>◄</v>
      </c>
      <c r="AI3114" s="91"/>
      <c r="AJ3114" s="92"/>
      <c r="AK3114" s="586"/>
      <c r="AL3114" s="587"/>
      <c r="AM3114" s="43"/>
      <c r="AN3114" s="3" t="s">
        <v>3</v>
      </c>
      <c r="AO3114" s="12" t="s">
        <v>1</v>
      </c>
      <c r="AP3114" s="13"/>
      <c r="AQ3114" s="14"/>
      <c r="AR3114" s="15" t="s">
        <v>4</v>
      </c>
      <c r="AS3114" s="13"/>
      <c r="AT3114" s="14"/>
      <c r="AU3114" s="15" t="s">
        <v>114</v>
      </c>
      <c r="AV3114" s="13"/>
      <c r="AW3114" s="14"/>
      <c r="AX3114" s="15" t="s">
        <v>755</v>
      </c>
      <c r="AY3114" s="13"/>
      <c r="AZ3114" s="14"/>
      <c r="BA3114" s="15" t="s">
        <v>391</v>
      </c>
      <c r="BB3114" s="13"/>
      <c r="BC3114" s="14"/>
      <c r="BD3114" s="15" t="s">
        <v>756</v>
      </c>
      <c r="BE3114" s="516" t="s">
        <v>6</v>
      </c>
      <c r="BF3114" s="516" t="s">
        <v>6</v>
      </c>
      <c r="BG3114" s="516"/>
      <c r="BH3114" s="516" t="s">
        <v>6</v>
      </c>
      <c r="BI3114" s="516" t="s">
        <v>6</v>
      </c>
      <c r="BJ3114" s="516"/>
      <c r="BK3114" s="516" t="s">
        <v>6</v>
      </c>
      <c r="BL3114" s="516" t="s">
        <v>6</v>
      </c>
      <c r="BM3114" s="516"/>
      <c r="BN3114" s="516" t="s">
        <v>6</v>
      </c>
      <c r="BO3114" s="516" t="s">
        <v>6</v>
      </c>
      <c r="BP3114" s="516"/>
      <c r="BQ3114" s="516" t="s">
        <v>6</v>
      </c>
      <c r="BR3114" s="516" t="s">
        <v>6</v>
      </c>
      <c r="BS3114" s="516"/>
      <c r="BT3114" s="32"/>
      <c r="BU3114" s="33"/>
      <c r="BV3114" s="34"/>
      <c r="BW3114" s="32"/>
      <c r="BX3114" s="33"/>
      <c r="BY3114" s="34"/>
      <c r="BZ3114" s="35"/>
      <c r="CA3114" s="24"/>
      <c r="CB3114" s="36"/>
      <c r="CC3114" s="33"/>
      <c r="CD3114" s="37"/>
      <c r="CE3114" s="36"/>
      <c r="CF3114" s="38"/>
      <c r="CG3114" s="39"/>
      <c r="CH3114" s="457"/>
      <c r="CI3114" s="23" t="s">
        <v>836</v>
      </c>
    </row>
    <row r="3115" spans="1:87" ht="16.8" customHeight="1" thickTop="1" thickBot="1" x14ac:dyDescent="0.35">
      <c r="A3115" s="509"/>
      <c r="B3115" s="431"/>
      <c r="C3115" s="510">
        <f>A3115</f>
        <v>0</v>
      </c>
      <c r="D3115" s="431"/>
      <c r="E3115" s="431"/>
      <c r="F3115" s="46"/>
      <c r="G3115" s="7"/>
      <c r="H3115" s="345"/>
      <c r="I3115" s="345"/>
      <c r="J3115" s="345"/>
      <c r="K3115" s="46"/>
      <c r="L3115" s="46"/>
      <c r="M3115" s="46"/>
      <c r="N3115" s="46"/>
      <c r="O3115" s="46"/>
      <c r="P3115" s="46"/>
      <c r="Q3115" s="46"/>
      <c r="R3115" s="46"/>
      <c r="S3115" s="46"/>
      <c r="T3115" s="46"/>
      <c r="U3115" s="46"/>
      <c r="V3115" s="46"/>
      <c r="W3115" s="46"/>
      <c r="X3115" s="46"/>
      <c r="Y3115" s="431"/>
      <c r="Z3115" s="46"/>
      <c r="AA3115" s="46"/>
      <c r="AB3115" s="46"/>
      <c r="AC3115" s="46"/>
      <c r="AD3115" s="46"/>
      <c r="AE3115" s="46"/>
      <c r="AF3115" s="46"/>
      <c r="AG3115" s="46"/>
      <c r="AH3115" s="46"/>
      <c r="AI3115" s="46"/>
      <c r="AJ3115" s="46"/>
      <c r="AK3115" s="46"/>
      <c r="AL3115" s="46"/>
      <c r="AM3115" s="46"/>
      <c r="AN3115" s="46"/>
      <c r="AO3115" s="46"/>
      <c r="AP3115" s="46"/>
      <c r="AQ3115" s="46"/>
      <c r="AR3115" s="46"/>
      <c r="AS3115" s="46"/>
      <c r="AT3115" s="46"/>
      <c r="AU3115" s="46"/>
      <c r="AV3115" s="46"/>
      <c r="AW3115" s="46"/>
      <c r="AX3115" s="46"/>
      <c r="AY3115" s="46"/>
      <c r="AZ3115" s="46"/>
      <c r="BA3115" s="46"/>
      <c r="BB3115" s="46"/>
      <c r="BC3115" s="46"/>
      <c r="BD3115" s="46"/>
      <c r="BE3115" s="46"/>
      <c r="BF3115" s="46"/>
      <c r="BG3115" s="46"/>
      <c r="BH3115" s="46"/>
      <c r="BI3115" s="46"/>
      <c r="BJ3115" s="46"/>
      <c r="BK3115" s="46"/>
      <c r="BL3115" s="46"/>
      <c r="BM3115" s="46"/>
      <c r="BN3115" s="46"/>
      <c r="BO3115" s="46"/>
      <c r="BP3115" s="46"/>
      <c r="BQ3115" s="46"/>
      <c r="BR3115" s="46"/>
      <c r="BS3115" s="46"/>
      <c r="BT3115" s="46"/>
      <c r="BU3115" s="46"/>
      <c r="BV3115" s="46"/>
      <c r="BW3115" s="46"/>
      <c r="BX3115" s="46"/>
      <c r="BY3115" s="46"/>
      <c r="BZ3115" s="46"/>
      <c r="CA3115" s="46"/>
      <c r="CB3115" s="46"/>
      <c r="CC3115" s="46"/>
      <c r="CD3115" s="46"/>
      <c r="CE3115" s="46"/>
      <c r="CF3115" s="46"/>
      <c r="CG3115" s="46"/>
      <c r="CH3115" s="431"/>
      <c r="CI3115" s="23" t="s">
        <v>836</v>
      </c>
    </row>
    <row r="3116" spans="1:87" ht="16.8" thickBot="1" x14ac:dyDescent="0.35">
      <c r="A3116" s="507"/>
      <c r="B3116" s="50"/>
      <c r="C3116" s="50"/>
      <c r="D3116" s="461"/>
      <c r="E3116" s="50"/>
      <c r="F3116" s="51"/>
      <c r="G3116" s="484"/>
      <c r="H3116" s="53"/>
      <c r="I3116" s="54"/>
      <c r="J3116" s="53"/>
      <c r="K3116" s="53"/>
      <c r="L3116" s="53"/>
      <c r="M3116" s="53"/>
      <c r="N3116" s="360" t="s">
        <v>7410</v>
      </c>
      <c r="O3116" s="381"/>
      <c r="P3116" s="381"/>
      <c r="Q3116" s="446"/>
      <c r="R3116" s="446"/>
      <c r="S3116" s="381"/>
      <c r="T3116" s="381"/>
      <c r="U3116" s="446"/>
      <c r="V3116" s="446"/>
      <c r="W3116" s="381"/>
      <c r="X3116" s="381"/>
      <c r="Y3116" s="461"/>
      <c r="Z3116" s="381"/>
      <c r="AA3116" s="381"/>
      <c r="AB3116" s="381"/>
      <c r="AC3116" s="381"/>
      <c r="AD3116" s="381"/>
      <c r="AE3116" s="381"/>
      <c r="AF3116" s="70" t="str">
        <f>IF(AG3116="◄","◄",IF(AG3116="ok","►",""))</f>
        <v>◄</v>
      </c>
      <c r="AG3116" s="71" t="str">
        <f>IF(AG3117&gt;0,"OK","◄")</f>
        <v>◄</v>
      </c>
      <c r="AH3116" s="62" t="str">
        <f>IF(AND(AI3116="◄",AJ3116="►"),"◄?►",IF(AI3116="◄","◄",IF(AJ3116="►","►","")))</f>
        <v>◄</v>
      </c>
      <c r="AI3116" s="64" t="str">
        <f>IF(AI3117&gt;0,"","◄")</f>
        <v>◄</v>
      </c>
      <c r="AJ3116" s="65" t="str">
        <f>IF(SUM(AJ3117:AJ3117)&gt;0,"►","")</f>
        <v/>
      </c>
      <c r="AK3116" s="553" t="str">
        <f>+N3116</f>
        <v xml:space="preserve">▬ folder speciale postzegeluitgiften J1993 ▬ </v>
      </c>
      <c r="AL3116" s="554"/>
      <c r="AM3116" s="43"/>
      <c r="AN3116" s="381"/>
      <c r="AO3116" s="381"/>
      <c r="AP3116" s="381"/>
      <c r="AQ3116" s="381"/>
      <c r="AR3116" s="381"/>
      <c r="AS3116" s="381"/>
      <c r="AT3116" s="381"/>
      <c r="AU3116" s="381"/>
      <c r="AV3116" s="381"/>
      <c r="AW3116" s="381"/>
      <c r="AX3116" s="381"/>
      <c r="AY3116" s="381"/>
      <c r="AZ3116" s="381"/>
      <c r="BA3116" s="381"/>
      <c r="BB3116" s="381"/>
      <c r="BC3116" s="381"/>
      <c r="BD3116" s="381"/>
      <c r="BE3116" s="381"/>
      <c r="BF3116" s="381"/>
      <c r="BG3116" s="381"/>
      <c r="BH3116" s="381"/>
      <c r="BI3116" s="381"/>
      <c r="BJ3116" s="381"/>
      <c r="BK3116" s="381"/>
      <c r="BL3116" s="381"/>
      <c r="BM3116" s="381"/>
      <c r="BN3116" s="381"/>
      <c r="BO3116" s="381"/>
      <c r="BP3116" s="381"/>
      <c r="BQ3116" s="381"/>
      <c r="BR3116" s="381"/>
      <c r="BS3116" s="381"/>
      <c r="BT3116" s="381"/>
      <c r="BU3116" s="381"/>
      <c r="BV3116" s="381"/>
      <c r="BW3116" s="381"/>
      <c r="BX3116" s="381"/>
      <c r="BY3116" s="381"/>
      <c r="BZ3116" s="382"/>
      <c r="CA3116" s="383"/>
      <c r="CB3116" s="384"/>
      <c r="CC3116" s="384"/>
      <c r="CD3116" s="385"/>
      <c r="CE3116" s="384"/>
      <c r="CF3116" s="384"/>
      <c r="CG3116" s="386"/>
      <c r="CH3116" s="461"/>
      <c r="CI3116" s="23" t="s">
        <v>836</v>
      </c>
    </row>
    <row r="3117" spans="1:87" ht="16.8" customHeight="1" thickBot="1" x14ac:dyDescent="0.35">
      <c r="A3117" s="507"/>
      <c r="B3117" s="50"/>
      <c r="C3117" s="50"/>
      <c r="D3117" s="461"/>
      <c r="E3117" s="50"/>
      <c r="F3117" s="51"/>
      <c r="G3117" s="484"/>
      <c r="H3117" s="53"/>
      <c r="I3117" s="54"/>
      <c r="J3117" s="53"/>
      <c r="K3117" s="53"/>
      <c r="L3117" s="53"/>
      <c r="M3117" s="53"/>
      <c r="N3117" s="360" t="s">
        <v>6816</v>
      </c>
      <c r="O3117" s="381"/>
      <c r="P3117" s="381"/>
      <c r="Q3117" s="369"/>
      <c r="R3117" s="408" t="str">
        <f>IF(COUNTIF(Q3118:Q3212,"?")&gt;=1,"?","")</f>
        <v/>
      </c>
      <c r="S3117" s="381"/>
      <c r="T3117" s="381"/>
      <c r="U3117" s="53"/>
      <c r="V3117" s="408" t="str">
        <f>IF(COUNTIF(U3118:U3212,"?")&gt;=1,"?","")</f>
        <v/>
      </c>
      <c r="W3117" s="381"/>
      <c r="X3117" s="381"/>
      <c r="Y3117" s="461"/>
      <c r="Z3117" s="373"/>
      <c r="AA3117" s="434" t="str">
        <f>N3117</f>
        <v xml:space="preserve">▬ folders ▼ J1993 ▼ ▬ </v>
      </c>
      <c r="AB3117" s="373"/>
      <c r="AC3117" s="373"/>
      <c r="AD3117" s="369"/>
      <c r="AE3117" s="370"/>
      <c r="AF3117" s="89" t="str">
        <f>IF(AG3117&gt;0,"ok","◄")</f>
        <v>◄</v>
      </c>
      <c r="AG3117" s="90"/>
      <c r="AH3117" s="89" t="str">
        <f>IF(AND(AI3117="",AJ3117&gt;0),"?",IF(AI3117="","◄",IF(AJ3117&gt;=1,"►","")))</f>
        <v>◄</v>
      </c>
      <c r="AI3117" s="91"/>
      <c r="AJ3117" s="92"/>
      <c r="AK3117" s="555"/>
      <c r="AL3117" s="556"/>
      <c r="AM3117" s="43"/>
      <c r="AN3117" s="568" t="str">
        <f>N3117</f>
        <v xml:space="preserve">▬ folders ▼ J1993 ▼ ▬ </v>
      </c>
      <c r="AO3117" s="569"/>
      <c r="AP3117" s="569"/>
      <c r="AQ3117" s="569"/>
      <c r="AR3117" s="569"/>
      <c r="AS3117" s="569"/>
      <c r="AT3117" s="569"/>
      <c r="AU3117" s="569"/>
      <c r="AV3117" s="569"/>
      <c r="AW3117" s="569"/>
      <c r="AX3117" s="569"/>
      <c r="AY3117" s="569"/>
      <c r="AZ3117" s="569"/>
      <c r="BA3117" s="569"/>
      <c r="BB3117" s="569"/>
      <c r="BC3117" s="569"/>
      <c r="BD3117" s="569"/>
      <c r="BE3117" s="569"/>
      <c r="BF3117" s="569"/>
      <c r="BG3117" s="569"/>
      <c r="BH3117" s="569"/>
      <c r="BI3117" s="568" t="str">
        <f>N3117</f>
        <v xml:space="preserve">▬ folders ▼ J1993 ▼ ▬ </v>
      </c>
      <c r="BJ3117" s="569"/>
      <c r="BK3117" s="569"/>
      <c r="BL3117" s="569"/>
      <c r="BM3117" s="569"/>
      <c r="BN3117" s="569"/>
      <c r="BO3117" s="569"/>
      <c r="BP3117" s="569"/>
      <c r="BQ3117" s="569"/>
      <c r="BR3117" s="569"/>
      <c r="BS3117" s="569"/>
      <c r="BT3117" s="569"/>
      <c r="BU3117" s="569"/>
      <c r="BV3117" s="569"/>
      <c r="BW3117" s="569"/>
      <c r="BX3117" s="569"/>
      <c r="BY3117" s="569"/>
      <c r="BZ3117" s="569"/>
      <c r="CA3117" s="569"/>
      <c r="CB3117" s="569"/>
      <c r="CC3117" s="569"/>
      <c r="CD3117" s="569"/>
      <c r="CE3117" s="569"/>
      <c r="CF3117" s="569"/>
      <c r="CG3117" s="569"/>
      <c r="CH3117" s="461"/>
      <c r="CI3117" s="23" t="s">
        <v>836</v>
      </c>
    </row>
    <row r="3118" spans="1:87" ht="16.8" thickTop="1" thickBot="1" x14ac:dyDescent="0.35">
      <c r="A3118" s="505" t="str">
        <f>IF(COUNTIF(B3119:B3121,"x")&gt;0,"x","")</f>
        <v/>
      </c>
      <c r="B3118" s="57"/>
      <c r="C3118" s="510" t="str">
        <f>A3118</f>
        <v/>
      </c>
      <c r="D3118" s="66">
        <f>ROWS(D3119:D3121)-1</f>
        <v>2</v>
      </c>
      <c r="E3118" s="58" t="s">
        <v>5867</v>
      </c>
      <c r="F3118" s="59"/>
      <c r="G3118" s="301"/>
      <c r="H3118" s="6"/>
      <c r="I3118" s="18"/>
      <c r="J3118" s="6"/>
      <c r="K3118" s="18"/>
      <c r="L3118" s="18"/>
      <c r="M3118" s="18"/>
      <c r="N3118" s="46"/>
      <c r="O3118" s="60" t="s">
        <v>5868</v>
      </c>
      <c r="P3118" s="334" t="s">
        <v>7271</v>
      </c>
      <c r="Q3118" s="143"/>
      <c r="R3118" s="63" t="str">
        <f>IF(COUNTIF(Q3119:Q3121,"?")&gt;0,"?",IF(AND(S3118="◄",T3118="►"),"◄►",IF(S3118="◄","◄",IF(T3118="►","►",""))))</f>
        <v>◄</v>
      </c>
      <c r="S3118" s="64" t="str">
        <f>IF(SUM(S3119:S3121)+1=ROWS(S3119:S3121)-COUNTIF(S3119:S3121,"-"),"","◄")</f>
        <v>◄</v>
      </c>
      <c r="T3118" s="65" t="str">
        <f>IF(SUM(T3119:T3121)&gt;0,"►","")</f>
        <v/>
      </c>
      <c r="U3118" s="146"/>
      <c r="V3118" s="63" t="str">
        <f>IF(COUNTIF(U3119:U3121,"?")&gt;0,"?",IF(AND(W3118="◄",X3118="►"),"◄►",IF(W3118="◄","◄",IF(X3118="►","►",""))))</f>
        <v>◄</v>
      </c>
      <c r="W3118" s="64" t="str">
        <f>IF(SUM(W3119:W3121)+1=ROWS(W3119:W3121)-COUNTIF(W3119:W3121,"-"),"","◄")</f>
        <v>◄</v>
      </c>
      <c r="X3118" s="65" t="str">
        <f>IF(SUM(X3119:X3121)&gt;0,"►","")</f>
        <v/>
      </c>
      <c r="Y3118" s="66">
        <f>ROWS(Y3119:Y3121)-1</f>
        <v>2</v>
      </c>
      <c r="Z3118" s="67">
        <f>SUM(Z3119:Z3121)-Z3121</f>
        <v>0</v>
      </c>
      <c r="AA3118" s="68" t="s">
        <v>840</v>
      </c>
      <c r="AB3118" s="69"/>
      <c r="AC3118" s="67">
        <f>SUM(AC3119:AC3121)-AC3121</f>
        <v>0</v>
      </c>
      <c r="AD3118" s="68" t="s">
        <v>840</v>
      </c>
      <c r="AE3118" s="69"/>
      <c r="AF3118" s="70" t="str">
        <f>IF(AG3118="◄","◄",IF(AG3118="ok","►",""))</f>
        <v>◄</v>
      </c>
      <c r="AG3118" s="71" t="str">
        <f>IF(AG3119&gt;0,"OK","◄")</f>
        <v>◄</v>
      </c>
      <c r="AH3118" s="62" t="str">
        <f>IF(AND(AI3118="◄",AJ3118="►"),"◄?►",IF(AI3118="◄","◄",IF(AJ3118="►","►","")))</f>
        <v>◄</v>
      </c>
      <c r="AI3118" s="64" t="str">
        <f>IF(AI3119&gt;0,"","◄")</f>
        <v>◄</v>
      </c>
      <c r="AJ3118" s="65" t="str">
        <f>IF(SUM(AJ3119:AJ3120)&gt;0,"►","")</f>
        <v/>
      </c>
      <c r="AK3118" s="570">
        <f>G3119</f>
        <v>33970</v>
      </c>
      <c r="AL3118" s="572" t="str">
        <f>P3118</f>
        <v>▬ folder Nr. 1  /  93 ▬</v>
      </c>
      <c r="AM3118" s="43"/>
      <c r="AN3118" s="1" t="str">
        <f>IF(AO3118="","",IF(COUNTIF(AN3119,"ok"),"","◄"))</f>
        <v>◄</v>
      </c>
      <c r="AO3118" s="9" t="str">
        <f>IF(COUNTIF(AP3118:BR3118,"◄")&gt;0,"◄","")</f>
        <v>◄</v>
      </c>
      <c r="AP3118" s="250" t="str">
        <f>IF(AP3119="-","",IF(AP3119&gt;0,"","◄"))</f>
        <v>◄</v>
      </c>
      <c r="AQ3118" s="251"/>
      <c r="AR3118" s="517">
        <f>IF(ISNONTEXT(AR3119)=TRUE,"_",1)</f>
        <v>1</v>
      </c>
      <c r="AS3118" s="250" t="str">
        <f>IF(AS3119="-","",IF(AS3119&gt;0,"","◄"))</f>
        <v>◄</v>
      </c>
      <c r="AT3118" s="251"/>
      <c r="AU3118" s="517">
        <f>IF(ISNONTEXT(AU3119)=TRUE,"_",AR3118+1)</f>
        <v>2</v>
      </c>
      <c r="AV3118" s="250" t="str">
        <f>IF(AV3119="-","",IF(AV3119&gt;0,"","◄"))</f>
        <v>◄</v>
      </c>
      <c r="AW3118" s="251"/>
      <c r="AX3118" s="517">
        <f>IF(ISNONTEXT(AX3119)=TRUE,"_",AU3118+1)</f>
        <v>3</v>
      </c>
      <c r="AY3118" s="250" t="str">
        <f>IF(AY3119="-","",IF(AY3119&gt;0,"","◄"))</f>
        <v>◄</v>
      </c>
      <c r="AZ3118" s="251"/>
      <c r="BA3118" s="517">
        <f>IF(ISNONTEXT(BA3119)=TRUE,"_",AX3118+1)</f>
        <v>4</v>
      </c>
      <c r="BB3118" s="250" t="str">
        <f>IF(BB3119="-","",IF(BB3119&gt;0,"","◄"))</f>
        <v>◄</v>
      </c>
      <c r="BC3118" s="251"/>
      <c r="BD3118" s="517">
        <f>IF(ISNONTEXT(BD3119)=TRUE,"_",BA3118+1)</f>
        <v>5</v>
      </c>
      <c r="BE3118" s="250" t="str">
        <f>IF(BE3119="-","",IF(BE3119&gt;0,"","◄"))</f>
        <v>◄</v>
      </c>
      <c r="BF3118" s="251"/>
      <c r="BG3118" s="517">
        <f>IF(ISNONTEXT(BG3119)=TRUE,"_",BD3118+1)</f>
        <v>6</v>
      </c>
      <c r="BH3118" s="250" t="str">
        <f>IF(BH3119="-","",IF(BH3119&gt;0,"","◄"))</f>
        <v/>
      </c>
      <c r="BI3118" s="251"/>
      <c r="BJ3118" s="517" t="str">
        <f>IF(ISNONTEXT(BJ3119)=TRUE,"_",BG3118+1)</f>
        <v>_</v>
      </c>
      <c r="BK3118" s="563" t="str">
        <f>IF(BK3119="-","",IF(BK3119&gt;0,"","◄"))</f>
        <v/>
      </c>
      <c r="BL3118" s="564"/>
      <c r="BM3118" s="517" t="str">
        <f>IF(ISNONTEXT(BM3119)=TRUE,"_",BJ3118+1)</f>
        <v>_</v>
      </c>
      <c r="BN3118" s="563" t="str">
        <f>IF(BN3119="-","",IF(BN3119&gt;0,"","◄"))</f>
        <v/>
      </c>
      <c r="BO3118" s="564"/>
      <c r="BP3118" s="517" t="str">
        <f>IF(ISNONTEXT(BP3119)=TRUE,"_",BM3118+1)</f>
        <v>_</v>
      </c>
      <c r="BQ3118" s="563" t="str">
        <f>IF(BQ3119="-","",IF(BQ3119&gt;0,"","◄"))</f>
        <v/>
      </c>
      <c r="BR3118" s="564"/>
      <c r="BS3118" s="517" t="str">
        <f>IF(ISNONTEXT(BS3119)=TRUE,"_",BP3118+1)</f>
        <v>_</v>
      </c>
      <c r="BT3118" s="563" t="str">
        <f>IF(BT3119="-","",IF(BT3119&gt;0,"","◄"))</f>
        <v>◄</v>
      </c>
      <c r="BU3118" s="564"/>
      <c r="BV3118" s="517" t="str">
        <f>IF(ISNONTEXT(BV3119)=TRUE,"_",1)</f>
        <v>_</v>
      </c>
      <c r="BW3118" s="563" t="str">
        <f>IF(BW3119="-","",IF(BW3119&gt;0,"","◄"))</f>
        <v>◄</v>
      </c>
      <c r="BX3118" s="564"/>
      <c r="BY3118" s="517" t="str">
        <f>IF(ISNONTEXT(BY3119)=TRUE,"_",BV3118+1)</f>
        <v>_</v>
      </c>
      <c r="BZ3118" s="26"/>
      <c r="CA3118" s="24"/>
      <c r="CB3118" s="25" t="str">
        <f>IF(CB3119&gt;0,"►","")</f>
        <v/>
      </c>
      <c r="CC3118" s="25" t="str">
        <f>IF(CC3119&gt;0,"►","")</f>
        <v/>
      </c>
      <c r="CD3118" s="517" t="str">
        <f>IF(ISNONTEXT(CD3119)=TRUE,"_",1)</f>
        <v>_</v>
      </c>
      <c r="CE3118" s="25" t="str">
        <f>IF(CE3119&gt;0,"►","")</f>
        <v/>
      </c>
      <c r="CF3118" s="25" t="str">
        <f>IF(CF3119&gt;0,"►","")</f>
        <v/>
      </c>
      <c r="CG3118" s="517" t="str">
        <f>IF(ISNONTEXT(CG3119)=TRUE,"_",CD3118+1)</f>
        <v>_</v>
      </c>
      <c r="CH3118" s="66">
        <f>ROWS(CH3119:CH3121)-1</f>
        <v>2</v>
      </c>
      <c r="CI3118" s="23" t="s">
        <v>836</v>
      </c>
    </row>
    <row r="3119" spans="1:87" ht="16.8" customHeight="1" thickBot="1" x14ac:dyDescent="0.35">
      <c r="A3119" s="503"/>
      <c r="B3119" s="49"/>
      <c r="C3119" s="156">
        <f>B3119</f>
        <v>0</v>
      </c>
      <c r="D3119" s="457"/>
      <c r="E3119" s="73"/>
      <c r="F3119" s="74" t="s">
        <v>5869</v>
      </c>
      <c r="G3119" s="300">
        <v>33970</v>
      </c>
      <c r="H3119" s="76">
        <v>15</v>
      </c>
      <c r="I3119" s="122" t="s">
        <v>864</v>
      </c>
      <c r="J3119" s="100">
        <v>3</v>
      </c>
      <c r="K3119" s="79"/>
      <c r="L3119" s="79"/>
      <c r="M3119" s="79"/>
      <c r="N3119" s="80" t="s">
        <v>5870</v>
      </c>
      <c r="O3119" s="81"/>
      <c r="P3119" s="306"/>
      <c r="Q3119" s="83" t="str">
        <f>IF(R3119="?","?","")</f>
        <v/>
      </c>
      <c r="R3119" s="83" t="str">
        <f>IF(AND(S3119="",T3119&gt;0),"?",IF(S3119="","◄",IF(T3119&gt;=1,"►","")))</f>
        <v>◄</v>
      </c>
      <c r="S3119" s="84"/>
      <c r="T3119" s="85"/>
      <c r="U3119" s="83" t="str">
        <f>IF(V3119="?","?","")</f>
        <v/>
      </c>
      <c r="V3119" s="83" t="str">
        <f>IF(AND(W3119="",X3119&gt;0),"?",IF(W3119="","◄",IF(X3119&gt;=1,"►","")))</f>
        <v>◄</v>
      </c>
      <c r="W3119" s="86"/>
      <c r="X3119" s="85"/>
      <c r="Y3119" s="457"/>
      <c r="Z3119" s="87"/>
      <c r="AA3119" s="521">
        <f>(S3119*Z3119)</f>
        <v>0</v>
      </c>
      <c r="AB3119" s="520">
        <f>(T3119*AA3119)</f>
        <v>0</v>
      </c>
      <c r="AC3119" s="88"/>
      <c r="AD3119" s="519">
        <f>(W3119*AC3119)</f>
        <v>0</v>
      </c>
      <c r="AE3119" s="522">
        <f>(X3119*AD3119)</f>
        <v>0</v>
      </c>
      <c r="AF3119" s="89" t="str">
        <f>IF(AG3119&gt;0,"ok","◄")</f>
        <v>◄</v>
      </c>
      <c r="AG3119" s="90"/>
      <c r="AH3119" s="89" t="str">
        <f>IF(AND(AI3119="",AJ3119&gt;0),"?",IF(AI3119="","◄",IF(AJ3119&gt;=1,"►","")))</f>
        <v>◄</v>
      </c>
      <c r="AI3119" s="91"/>
      <c r="AJ3119" s="92"/>
      <c r="AK3119" s="586"/>
      <c r="AL3119" s="587"/>
      <c r="AM3119" s="43"/>
      <c r="AN3119" s="3" t="s">
        <v>3</v>
      </c>
      <c r="AO3119" s="12" t="s">
        <v>1</v>
      </c>
      <c r="AP3119" s="13"/>
      <c r="AQ3119" s="14"/>
      <c r="AR3119" s="15" t="s">
        <v>4</v>
      </c>
      <c r="AS3119" s="13"/>
      <c r="AT3119" s="14"/>
      <c r="AU3119" s="15" t="s">
        <v>757</v>
      </c>
      <c r="AV3119" s="13"/>
      <c r="AW3119" s="14"/>
      <c r="AX3119" s="15" t="s">
        <v>168</v>
      </c>
      <c r="AY3119" s="13"/>
      <c r="AZ3119" s="14"/>
      <c r="BA3119" s="15" t="s">
        <v>641</v>
      </c>
      <c r="BB3119" s="365"/>
      <c r="BC3119" s="366"/>
      <c r="BD3119" s="15" t="s">
        <v>176</v>
      </c>
      <c r="BE3119" s="365"/>
      <c r="BF3119" s="366"/>
      <c r="BG3119" s="15" t="s">
        <v>758</v>
      </c>
      <c r="BH3119" s="516" t="s">
        <v>6</v>
      </c>
      <c r="BI3119" s="516" t="s">
        <v>6</v>
      </c>
      <c r="BJ3119" s="516"/>
      <c r="BK3119" s="516" t="s">
        <v>6</v>
      </c>
      <c r="BL3119" s="516" t="s">
        <v>6</v>
      </c>
      <c r="BM3119" s="516"/>
      <c r="BN3119" s="516" t="s">
        <v>6</v>
      </c>
      <c r="BO3119" s="516" t="s">
        <v>6</v>
      </c>
      <c r="BP3119" s="516"/>
      <c r="BQ3119" s="516" t="s">
        <v>6</v>
      </c>
      <c r="BR3119" s="516" t="s">
        <v>6</v>
      </c>
      <c r="BS3119" s="516"/>
      <c r="BT3119" s="32"/>
      <c r="BU3119" s="33"/>
      <c r="BV3119" s="34"/>
      <c r="BW3119" s="32"/>
      <c r="BX3119" s="33"/>
      <c r="BY3119" s="34"/>
      <c r="BZ3119" s="35"/>
      <c r="CA3119" s="24"/>
      <c r="CB3119" s="36"/>
      <c r="CC3119" s="33"/>
      <c r="CD3119" s="37"/>
      <c r="CE3119" s="36"/>
      <c r="CF3119" s="38"/>
      <c r="CG3119" s="39"/>
      <c r="CH3119" s="457"/>
      <c r="CI3119" s="23" t="s">
        <v>836</v>
      </c>
    </row>
    <row r="3120" spans="1:87" ht="15.6" thickTop="1" thickBot="1" x14ac:dyDescent="0.35">
      <c r="A3120" s="503"/>
      <c r="B3120" s="49"/>
      <c r="C3120" s="156">
        <f>B3120</f>
        <v>0</v>
      </c>
      <c r="D3120" s="457"/>
      <c r="E3120" s="73"/>
      <c r="F3120" s="93">
        <v>2490</v>
      </c>
      <c r="G3120" s="302">
        <v>33970</v>
      </c>
      <c r="H3120" s="76">
        <v>28</v>
      </c>
      <c r="I3120" s="122" t="s">
        <v>864</v>
      </c>
      <c r="J3120" s="100">
        <v>7</v>
      </c>
      <c r="K3120" s="79"/>
      <c r="L3120" s="79"/>
      <c r="M3120" s="79"/>
      <c r="N3120" s="80" t="s">
        <v>5871</v>
      </c>
      <c r="O3120" s="81"/>
      <c r="P3120" s="306"/>
      <c r="Q3120" s="83" t="str">
        <f>IF(R3120="?","?","")</f>
        <v/>
      </c>
      <c r="R3120" s="83" t="str">
        <f>IF(AND(S3120="",T3120&gt;0),"?",IF(S3120="","◄",IF(T3120&gt;=1,"►","")))</f>
        <v>◄</v>
      </c>
      <c r="S3120" s="84"/>
      <c r="T3120" s="85"/>
      <c r="U3120" s="83" t="str">
        <f>IF(V3120="?","?","")</f>
        <v/>
      </c>
      <c r="V3120" s="83" t="str">
        <f>IF(AND(W3120="",X3120&gt;0),"?",IF(W3120="","◄",IF(X3120&gt;=1,"►","")))</f>
        <v>◄</v>
      </c>
      <c r="W3120" s="86"/>
      <c r="X3120" s="85"/>
      <c r="Y3120" s="457"/>
      <c r="Z3120" s="87"/>
      <c r="AA3120" s="521">
        <f>(S3120*Z3120)</f>
        <v>0</v>
      </c>
      <c r="AB3120" s="520">
        <f>(T3120*AA3120)</f>
        <v>0</v>
      </c>
      <c r="AC3120" s="88"/>
      <c r="AD3120" s="519">
        <f>(W3120*AC3120)</f>
        <v>0</v>
      </c>
      <c r="AE3120" s="522">
        <f>(X3120*AD3120)</f>
        <v>0</v>
      </c>
      <c r="AF3120" s="44"/>
      <c r="AG3120" s="45"/>
      <c r="AH3120" s="44"/>
      <c r="AI3120" s="45"/>
      <c r="AJ3120" s="45"/>
      <c r="AK3120" s="45"/>
      <c r="AL3120" s="45"/>
      <c r="AM3120" s="43"/>
      <c r="AN3120" s="27" t="s">
        <v>6</v>
      </c>
      <c r="AO3120" s="27" t="s">
        <v>6</v>
      </c>
      <c r="AP3120" s="516"/>
      <c r="AQ3120" s="516"/>
      <c r="AR3120" s="516"/>
      <c r="AS3120" s="516" t="s">
        <v>6</v>
      </c>
      <c r="AT3120" s="516" t="s">
        <v>6</v>
      </c>
      <c r="AU3120" s="516"/>
      <c r="AV3120" s="516" t="s">
        <v>6</v>
      </c>
      <c r="AW3120" s="516" t="s">
        <v>6</v>
      </c>
      <c r="AX3120" s="516"/>
      <c r="AY3120" s="516" t="s">
        <v>6</v>
      </c>
      <c r="AZ3120" s="516" t="s">
        <v>6</v>
      </c>
      <c r="BA3120" s="534"/>
      <c r="BB3120" s="534" t="s">
        <v>6</v>
      </c>
      <c r="BC3120" s="534" t="s">
        <v>6</v>
      </c>
      <c r="BD3120" s="534"/>
      <c r="BE3120" s="534" t="s">
        <v>6</v>
      </c>
      <c r="BF3120" s="534" t="s">
        <v>6</v>
      </c>
      <c r="BG3120" s="534"/>
      <c r="BH3120" s="516" t="s">
        <v>6</v>
      </c>
      <c r="BI3120" s="516" t="s">
        <v>6</v>
      </c>
      <c r="BJ3120" s="516"/>
      <c r="BK3120" s="516" t="s">
        <v>6</v>
      </c>
      <c r="BL3120" s="516" t="s">
        <v>6</v>
      </c>
      <c r="BM3120" s="516"/>
      <c r="BN3120" s="516" t="s">
        <v>6</v>
      </c>
      <c r="BO3120" s="516" t="s">
        <v>6</v>
      </c>
      <c r="BP3120" s="516"/>
      <c r="BQ3120" s="516" t="s">
        <v>6</v>
      </c>
      <c r="BR3120" s="516" t="s">
        <v>6</v>
      </c>
      <c r="BS3120" s="516"/>
      <c r="BT3120" s="516"/>
      <c r="BU3120" s="516"/>
      <c r="BV3120" s="516"/>
      <c r="BW3120" s="516"/>
      <c r="BX3120" s="516"/>
      <c r="BY3120" s="516"/>
      <c r="BZ3120" s="28"/>
      <c r="CA3120" s="24"/>
      <c r="CB3120" s="29"/>
      <c r="CC3120" s="29"/>
      <c r="CD3120" s="30"/>
      <c r="CE3120" s="29"/>
      <c r="CF3120" s="29"/>
      <c r="CG3120" s="31"/>
      <c r="CH3120" s="457"/>
      <c r="CI3120" s="23" t="s">
        <v>836</v>
      </c>
    </row>
    <row r="3121" spans="1:87" ht="16.8" thickTop="1" thickBot="1" x14ac:dyDescent="0.35">
      <c r="A3121" s="505" t="str">
        <f>IF(COUNTIF(B3122:B3139,"x")&gt;0,"x","")</f>
        <v>x</v>
      </c>
      <c r="B3121" s="57"/>
      <c r="C3121" s="510" t="str">
        <f>A3121</f>
        <v>x</v>
      </c>
      <c r="D3121" s="66">
        <f>ROWS(D3122:D3139)-1</f>
        <v>17</v>
      </c>
      <c r="E3121" s="58" t="s">
        <v>5872</v>
      </c>
      <c r="F3121" s="59"/>
      <c r="G3121" s="301"/>
      <c r="H3121" s="6"/>
      <c r="I3121" s="18"/>
      <c r="J3121" s="6"/>
      <c r="K3121" s="18"/>
      <c r="L3121" s="18"/>
      <c r="M3121" s="18"/>
      <c r="N3121" s="46"/>
      <c r="O3121" s="60" t="s">
        <v>5873</v>
      </c>
      <c r="P3121" s="334" t="s">
        <v>7272</v>
      </c>
      <c r="Q3121" s="146"/>
      <c r="R3121" s="63" t="str">
        <f>IF(COUNTIF(Q3122:Q3139,"?")&gt;0,"?",IF(AND(S3121="◄",T3121="►"),"◄►",IF(S3121="◄","◄",IF(T3121="►","►",""))))</f>
        <v>◄</v>
      </c>
      <c r="S3121" s="64" t="str">
        <f>IF(SUM(S3122:S3139)+1=ROWS(S3122:S3139)-COUNTIF(S3122:S3139,"-"),"","◄")</f>
        <v>◄</v>
      </c>
      <c r="T3121" s="65" t="str">
        <f>IF(SUM(T3122:T3139)&gt;0,"►","")</f>
        <v/>
      </c>
      <c r="U3121" s="146"/>
      <c r="V3121" s="63" t="str">
        <f>IF(COUNTIF(U3122:U3139,"?")&gt;0,"?",IF(AND(W3121="◄",X3121="►"),"◄►",IF(W3121="◄","◄",IF(X3121="►","►",""))))</f>
        <v>◄</v>
      </c>
      <c r="W3121" s="64" t="str">
        <f>IF(SUM(W3122:W3139)+1=ROWS(W3122:W3139)-COUNTIF(W3122:W3139,"-"),"","◄")</f>
        <v>◄</v>
      </c>
      <c r="X3121" s="65" t="str">
        <f>IF(SUM(X3122:X3139)&gt;0,"►","")</f>
        <v/>
      </c>
      <c r="Y3121" s="66">
        <f>ROWS(Y3122:Y3139)-1</f>
        <v>17</v>
      </c>
      <c r="Z3121" s="67">
        <f>SUM(Z3122:Z3139)-Z3139</f>
        <v>0</v>
      </c>
      <c r="AA3121" s="68" t="s">
        <v>840</v>
      </c>
      <c r="AB3121" s="69"/>
      <c r="AC3121" s="67">
        <f>SUM(AC3122:AC3139)-AC3139</f>
        <v>0</v>
      </c>
      <c r="AD3121" s="68" t="s">
        <v>840</v>
      </c>
      <c r="AE3121" s="69"/>
      <c r="AF3121" s="70" t="str">
        <f>IF(AG3121="◄","◄",IF(AG3121="ok","►",""))</f>
        <v>◄</v>
      </c>
      <c r="AG3121" s="71" t="str">
        <f>IF(AG3122&gt;0,"OK","◄")</f>
        <v>◄</v>
      </c>
      <c r="AH3121" s="62" t="str">
        <f>IF(AND(AI3121="◄",AJ3121="►"),"◄?►",IF(AI3121="◄","◄",IF(AJ3121="►","►","")))</f>
        <v>◄</v>
      </c>
      <c r="AI3121" s="64" t="str">
        <f>IF(AI3122&gt;0,"","◄")</f>
        <v>◄</v>
      </c>
      <c r="AJ3121" s="65" t="str">
        <f>IF(SUM(AJ3122:AJ3123)&gt;0,"►","")</f>
        <v/>
      </c>
      <c r="AK3121" s="570">
        <f>G3122</f>
        <v>33970</v>
      </c>
      <c r="AL3121" s="572" t="str">
        <f>P3121</f>
        <v>▬ folder Nr. 2  /  93 ▬</v>
      </c>
      <c r="AM3121" s="43"/>
      <c r="AN3121" s="1" t="str">
        <f>IF(AO3121="","",IF(COUNTIF(AN3122,"ok"),"","◄"))</f>
        <v>◄</v>
      </c>
      <c r="AO3121" s="9" t="str">
        <f>IF(COUNTIF(AP3121:BR3121,"◄")&gt;0,"◄","")</f>
        <v>◄</v>
      </c>
      <c r="AP3121" s="250" t="str">
        <f>IF(AP3122="-","",IF(AP3122&gt;0,"","◄"))</f>
        <v>◄</v>
      </c>
      <c r="AQ3121" s="251"/>
      <c r="AR3121" s="517">
        <f>IF(ISNONTEXT(AR3122)=TRUE,"_",1)</f>
        <v>1</v>
      </c>
      <c r="AS3121" s="250" t="str">
        <f>IF(AS3122="-","",IF(AS3122&gt;0,"","◄"))</f>
        <v>◄</v>
      </c>
      <c r="AT3121" s="251"/>
      <c r="AU3121" s="517">
        <f>IF(ISNONTEXT(AU3122)=TRUE,"_",AR3121+1)</f>
        <v>2</v>
      </c>
      <c r="AV3121" s="250" t="str">
        <f>IF(AV3122="-","",IF(AV3122&gt;0,"","◄"))</f>
        <v>◄</v>
      </c>
      <c r="AW3121" s="251"/>
      <c r="AX3121" s="517">
        <f>IF(ISNONTEXT(AX3122)=TRUE,"_",AU3121+1)</f>
        <v>3</v>
      </c>
      <c r="AY3121" s="250" t="str">
        <f>IF(AY3122="-","",IF(AY3122&gt;0,"","◄"))</f>
        <v>◄</v>
      </c>
      <c r="AZ3121" s="251"/>
      <c r="BA3121" s="533">
        <f>IF(ISNONTEXT(BA3122)=TRUE,"_",AX3121+1)</f>
        <v>4</v>
      </c>
      <c r="BB3121" s="498" t="str">
        <f>IF(BB3122="-","",IF(BB3122&gt;0,"","◄"))</f>
        <v>◄</v>
      </c>
      <c r="BC3121" s="499"/>
      <c r="BD3121" s="533">
        <f>IF(ISNONTEXT(BD3122)=TRUE,"_",BA3121+1)</f>
        <v>5</v>
      </c>
      <c r="BE3121" s="498" t="str">
        <f>IF(BE3122="-","",IF(BE3122&gt;0,"","◄"))</f>
        <v>◄</v>
      </c>
      <c r="BF3121" s="499"/>
      <c r="BG3121" s="533">
        <f>IF(ISNONTEXT(BG3122)=TRUE,"_",BD3121+1)</f>
        <v>6</v>
      </c>
      <c r="BH3121" s="250" t="str">
        <f>IF(BH3122="-","",IF(BH3122&gt;0,"","◄"))</f>
        <v/>
      </c>
      <c r="BI3121" s="251"/>
      <c r="BJ3121" s="517" t="str">
        <f>IF(ISNONTEXT(BJ3122)=TRUE,"_",BG3121+1)</f>
        <v>_</v>
      </c>
      <c r="BK3121" s="563" t="str">
        <f>IF(BK3122="-","",IF(BK3122&gt;0,"","◄"))</f>
        <v/>
      </c>
      <c r="BL3121" s="564"/>
      <c r="BM3121" s="517" t="str">
        <f>IF(ISNONTEXT(BM3122)=TRUE,"_",BJ3121+1)</f>
        <v>_</v>
      </c>
      <c r="BN3121" s="563" t="str">
        <f>IF(BN3122="-","",IF(BN3122&gt;0,"","◄"))</f>
        <v/>
      </c>
      <c r="BO3121" s="564"/>
      <c r="BP3121" s="517" t="str">
        <f>IF(ISNONTEXT(BP3122)=TRUE,"_",BM3121+1)</f>
        <v>_</v>
      </c>
      <c r="BQ3121" s="563" t="str">
        <f>IF(BQ3122="-","",IF(BQ3122&gt;0,"","◄"))</f>
        <v/>
      </c>
      <c r="BR3121" s="564"/>
      <c r="BS3121" s="517" t="str">
        <f>IF(ISNONTEXT(BS3122)=TRUE,"_",BP3121+1)</f>
        <v>_</v>
      </c>
      <c r="BT3121" s="563" t="str">
        <f>IF(BT3122="-","",IF(BT3122&gt;0,"","◄"))</f>
        <v>◄</v>
      </c>
      <c r="BU3121" s="564"/>
      <c r="BV3121" s="517" t="str">
        <f>IF(ISNONTEXT(BV3122)=TRUE,"_",1)</f>
        <v>_</v>
      </c>
      <c r="BW3121" s="563" t="str">
        <f>IF(BW3122="-","",IF(BW3122&gt;0,"","◄"))</f>
        <v>◄</v>
      </c>
      <c r="BX3121" s="564"/>
      <c r="BY3121" s="517" t="str">
        <f>IF(ISNONTEXT(BY3122)=TRUE,"_",BV3121+1)</f>
        <v>_</v>
      </c>
      <c r="BZ3121" s="26"/>
      <c r="CA3121" s="24"/>
      <c r="CB3121" s="25" t="str">
        <f>IF(CB3122&gt;0,"►","")</f>
        <v/>
      </c>
      <c r="CC3121" s="25" t="str">
        <f>IF(CC3122&gt;0,"►","")</f>
        <v/>
      </c>
      <c r="CD3121" s="517" t="str">
        <f>IF(ISNONTEXT(CD3122)=TRUE,"_",1)</f>
        <v>_</v>
      </c>
      <c r="CE3121" s="25" t="str">
        <f>IF(CE3122&gt;0,"►","")</f>
        <v/>
      </c>
      <c r="CF3121" s="25" t="str">
        <f>IF(CF3122&gt;0,"►","")</f>
        <v/>
      </c>
      <c r="CG3121" s="517" t="str">
        <f>IF(ISNONTEXT(CG3122)=TRUE,"_",CD3121+1)</f>
        <v>_</v>
      </c>
      <c r="CH3121" s="66">
        <f>ROWS(CH3122:CH3139)-1</f>
        <v>17</v>
      </c>
      <c r="CI3121" s="23" t="s">
        <v>836</v>
      </c>
    </row>
    <row r="3122" spans="1:87" ht="15" customHeight="1" thickBot="1" x14ac:dyDescent="0.35">
      <c r="A3122" s="503"/>
      <c r="B3122" s="49"/>
      <c r="C3122" s="156">
        <f t="shared" ref="C3122:C3138" si="1077">B3122</f>
        <v>0</v>
      </c>
      <c r="D3122" s="457"/>
      <c r="E3122" s="73"/>
      <c r="F3122" s="74" t="s">
        <v>5874</v>
      </c>
      <c r="G3122" s="300">
        <v>33970</v>
      </c>
      <c r="H3122" s="76">
        <v>11</v>
      </c>
      <c r="I3122" s="119"/>
      <c r="J3122" s="114"/>
      <c r="K3122" s="79"/>
      <c r="L3122" s="79"/>
      <c r="M3122" s="79"/>
      <c r="N3122" s="80" t="s">
        <v>5875</v>
      </c>
      <c r="O3122" s="81"/>
      <c r="P3122" s="82"/>
      <c r="Q3122" s="83" t="str">
        <f t="shared" ref="Q3122:Q3138" si="1078">IF(R3122="?","?","")</f>
        <v/>
      </c>
      <c r="R3122" s="83" t="str">
        <f t="shared" ref="R3122:R3138" si="1079">IF(AND(S3122="",T3122&gt;0),"?",IF(S3122="","◄",IF(T3122&gt;=1,"►","")))</f>
        <v>◄</v>
      </c>
      <c r="S3122" s="84"/>
      <c r="T3122" s="85"/>
      <c r="U3122" s="83" t="str">
        <f t="shared" ref="U3122:U3138" si="1080">IF(V3122="?","?","")</f>
        <v/>
      </c>
      <c r="V3122" s="83" t="str">
        <f t="shared" ref="V3122:V3138" si="1081">IF(AND(W3122="",X3122&gt;0),"?",IF(W3122="","◄",IF(X3122&gt;=1,"►","")))</f>
        <v>◄</v>
      </c>
      <c r="W3122" s="86"/>
      <c r="X3122" s="85"/>
      <c r="Y3122" s="457"/>
      <c r="Z3122" s="87"/>
      <c r="AA3122" s="521">
        <f t="shared" ref="AA3122:AA3138" si="1082">(S3122*Z3122)</f>
        <v>0</v>
      </c>
      <c r="AB3122" s="520">
        <f t="shared" ref="AB3122:AB3138" si="1083">(T3122*AA3122)</f>
        <v>0</v>
      </c>
      <c r="AC3122" s="88"/>
      <c r="AD3122" s="519">
        <f t="shared" ref="AD3122:AD3138" si="1084">(W3122*AC3122)</f>
        <v>0</v>
      </c>
      <c r="AE3122" s="522">
        <f t="shared" ref="AE3122:AE3138" si="1085">(X3122*AD3122)</f>
        <v>0</v>
      </c>
      <c r="AF3122" s="89" t="str">
        <f>IF(AG3122&gt;0,"ok","◄")</f>
        <v>◄</v>
      </c>
      <c r="AG3122" s="90"/>
      <c r="AH3122" s="89" t="str">
        <f>IF(AND(AI3122="",AJ3122&gt;0),"?",IF(AI3122="","◄",IF(AJ3122&gt;=1,"►","")))</f>
        <v>◄</v>
      </c>
      <c r="AI3122" s="91"/>
      <c r="AJ3122" s="92"/>
      <c r="AK3122" s="586"/>
      <c r="AL3122" s="587"/>
      <c r="AM3122" s="43"/>
      <c r="AN3122" s="3" t="s">
        <v>3</v>
      </c>
      <c r="AO3122" s="12" t="s">
        <v>1</v>
      </c>
      <c r="AP3122" s="13"/>
      <c r="AQ3122" s="14"/>
      <c r="AR3122" s="21" t="s">
        <v>4</v>
      </c>
      <c r="AS3122" s="13"/>
      <c r="AT3122" s="14"/>
      <c r="AU3122" s="15" t="s">
        <v>759</v>
      </c>
      <c r="AV3122" s="13"/>
      <c r="AW3122" s="14"/>
      <c r="AX3122" s="21" t="s">
        <v>760</v>
      </c>
      <c r="AY3122" s="13"/>
      <c r="AZ3122" s="14"/>
      <c r="BA3122" s="15" t="s">
        <v>761</v>
      </c>
      <c r="BB3122" s="365"/>
      <c r="BC3122" s="366"/>
      <c r="BD3122" s="15" t="s">
        <v>93</v>
      </c>
      <c r="BE3122" s="365"/>
      <c r="BF3122" s="366"/>
      <c r="BG3122" s="15" t="s">
        <v>762</v>
      </c>
      <c r="BH3122" s="516" t="s">
        <v>6</v>
      </c>
      <c r="BI3122" s="516" t="s">
        <v>6</v>
      </c>
      <c r="BJ3122" s="516"/>
      <c r="BK3122" s="516" t="s">
        <v>6</v>
      </c>
      <c r="BL3122" s="516" t="s">
        <v>6</v>
      </c>
      <c r="BM3122" s="516"/>
      <c r="BN3122" s="516" t="s">
        <v>6</v>
      </c>
      <c r="BO3122" s="516" t="s">
        <v>6</v>
      </c>
      <c r="BP3122" s="516"/>
      <c r="BQ3122" s="516" t="s">
        <v>6</v>
      </c>
      <c r="BR3122" s="516" t="s">
        <v>6</v>
      </c>
      <c r="BS3122" s="516"/>
      <c r="BT3122" s="32"/>
      <c r="BU3122" s="33"/>
      <c r="BV3122" s="34"/>
      <c r="BW3122" s="32"/>
      <c r="BX3122" s="33"/>
      <c r="BY3122" s="34"/>
      <c r="BZ3122" s="35"/>
      <c r="CA3122" s="24"/>
      <c r="CB3122" s="36"/>
      <c r="CC3122" s="33"/>
      <c r="CD3122" s="37"/>
      <c r="CE3122" s="36"/>
      <c r="CF3122" s="38"/>
      <c r="CG3122" s="39"/>
      <c r="CH3122" s="457"/>
      <c r="CI3122" s="23" t="s">
        <v>836</v>
      </c>
    </row>
    <row r="3123" spans="1:87" ht="15" customHeight="1" thickTop="1" thickBot="1" x14ac:dyDescent="0.35">
      <c r="A3123" s="503"/>
      <c r="B3123" s="49"/>
      <c r="C3123" s="156">
        <f t="shared" si="1077"/>
        <v>0</v>
      </c>
      <c r="D3123" s="457"/>
      <c r="E3123" s="73"/>
      <c r="F3123" s="93">
        <v>2492</v>
      </c>
      <c r="G3123" s="302">
        <v>33970</v>
      </c>
      <c r="H3123" s="76">
        <v>15</v>
      </c>
      <c r="I3123" s="119"/>
      <c r="J3123" s="114"/>
      <c r="K3123" s="79"/>
      <c r="L3123" s="79"/>
      <c r="M3123" s="79"/>
      <c r="N3123" s="80" t="s">
        <v>5876</v>
      </c>
      <c r="O3123" s="81"/>
      <c r="P3123" s="82"/>
      <c r="Q3123" s="83" t="str">
        <f t="shared" si="1078"/>
        <v/>
      </c>
      <c r="R3123" s="83" t="str">
        <f t="shared" si="1079"/>
        <v>◄</v>
      </c>
      <c r="S3123" s="84"/>
      <c r="T3123" s="85"/>
      <c r="U3123" s="83" t="str">
        <f t="shared" si="1080"/>
        <v/>
      </c>
      <c r="V3123" s="83" t="str">
        <f t="shared" si="1081"/>
        <v>◄</v>
      </c>
      <c r="W3123" s="86"/>
      <c r="X3123" s="85"/>
      <c r="Y3123" s="457"/>
      <c r="Z3123" s="87"/>
      <c r="AA3123" s="521">
        <f t="shared" si="1082"/>
        <v>0</v>
      </c>
      <c r="AB3123" s="520">
        <f t="shared" si="1083"/>
        <v>0</v>
      </c>
      <c r="AC3123" s="88"/>
      <c r="AD3123" s="519">
        <f t="shared" si="1084"/>
        <v>0</v>
      </c>
      <c r="AE3123" s="522">
        <f t="shared" si="1085"/>
        <v>0</v>
      </c>
      <c r="AF3123" s="44"/>
      <c r="AG3123" s="45"/>
      <c r="AH3123" s="44"/>
      <c r="AI3123" s="45"/>
      <c r="AJ3123" s="45"/>
      <c r="AK3123" s="45"/>
      <c r="AL3123" s="45"/>
      <c r="AM3123" s="43"/>
      <c r="AN3123" s="27" t="s">
        <v>6</v>
      </c>
      <c r="AO3123" s="27" t="s">
        <v>6</v>
      </c>
      <c r="AP3123" s="516"/>
      <c r="AQ3123" s="516"/>
      <c r="AR3123" s="516"/>
      <c r="AS3123" s="516" t="s">
        <v>6</v>
      </c>
      <c r="AT3123" s="516" t="s">
        <v>6</v>
      </c>
      <c r="AU3123" s="516"/>
      <c r="AV3123" s="516" t="s">
        <v>6</v>
      </c>
      <c r="AW3123" s="516" t="s">
        <v>6</v>
      </c>
      <c r="AX3123" s="516"/>
      <c r="AY3123" s="516" t="s">
        <v>6</v>
      </c>
      <c r="AZ3123" s="516" t="s">
        <v>6</v>
      </c>
      <c r="BA3123" s="516"/>
      <c r="BB3123" s="516" t="s">
        <v>6</v>
      </c>
      <c r="BC3123" s="516" t="s">
        <v>6</v>
      </c>
      <c r="BD3123" s="516"/>
      <c r="BE3123" s="516" t="s">
        <v>6</v>
      </c>
      <c r="BF3123" s="516" t="s">
        <v>6</v>
      </c>
      <c r="BG3123" s="516"/>
      <c r="BH3123" s="516" t="s">
        <v>6</v>
      </c>
      <c r="BI3123" s="516" t="s">
        <v>6</v>
      </c>
      <c r="BJ3123" s="516"/>
      <c r="BK3123" s="516" t="s">
        <v>6</v>
      </c>
      <c r="BL3123" s="516" t="s">
        <v>6</v>
      </c>
      <c r="BM3123" s="516"/>
      <c r="BN3123" s="516" t="s">
        <v>6</v>
      </c>
      <c r="BO3123" s="516" t="s">
        <v>6</v>
      </c>
      <c r="BP3123" s="516"/>
      <c r="BQ3123" s="516" t="s">
        <v>6</v>
      </c>
      <c r="BR3123" s="516" t="s">
        <v>6</v>
      </c>
      <c r="BS3123" s="516"/>
      <c r="BT3123" s="516"/>
      <c r="BU3123" s="516"/>
      <c r="BV3123" s="516"/>
      <c r="BW3123" s="516"/>
      <c r="BX3123" s="516"/>
      <c r="BY3123" s="516"/>
      <c r="BZ3123" s="28"/>
      <c r="CA3123" s="24"/>
      <c r="CB3123" s="29"/>
      <c r="CC3123" s="29"/>
      <c r="CD3123" s="30"/>
      <c r="CE3123" s="29"/>
      <c r="CF3123" s="29"/>
      <c r="CG3123" s="31"/>
      <c r="CH3123" s="457"/>
      <c r="CI3123" s="23" t="s">
        <v>836</v>
      </c>
    </row>
    <row r="3124" spans="1:87" ht="15" customHeight="1" thickTop="1" thickBot="1" x14ac:dyDescent="0.35">
      <c r="A3124" s="503"/>
      <c r="B3124" s="49" t="s">
        <v>0</v>
      </c>
      <c r="C3124" s="156" t="str">
        <f t="shared" si="1077"/>
        <v>x</v>
      </c>
      <c r="D3124" s="457"/>
      <c r="E3124" s="179" t="s">
        <v>1721</v>
      </c>
      <c r="F3124" s="180">
        <v>2492</v>
      </c>
      <c r="G3124" s="302">
        <v>33970</v>
      </c>
      <c r="H3124" s="76">
        <v>225</v>
      </c>
      <c r="I3124" s="119"/>
      <c r="J3124" s="114"/>
      <c r="K3124" s="622" t="s">
        <v>6756</v>
      </c>
      <c r="L3124" s="623"/>
      <c r="M3124" s="323" t="s">
        <v>5181</v>
      </c>
      <c r="N3124" s="113" t="s">
        <v>5877</v>
      </c>
      <c r="O3124" s="128" t="s">
        <v>5878</v>
      </c>
      <c r="P3124" s="197" t="s">
        <v>5184</v>
      </c>
      <c r="Q3124" s="83" t="str">
        <f t="shared" si="1078"/>
        <v/>
      </c>
      <c r="R3124" s="83" t="str">
        <f t="shared" si="1079"/>
        <v>◄</v>
      </c>
      <c r="S3124" s="84"/>
      <c r="T3124" s="85"/>
      <c r="U3124" s="83" t="str">
        <f t="shared" si="1080"/>
        <v/>
      </c>
      <c r="V3124" s="83" t="str">
        <f t="shared" si="1081"/>
        <v>◄</v>
      </c>
      <c r="W3124" s="86"/>
      <c r="X3124" s="85"/>
      <c r="Y3124" s="457"/>
      <c r="Z3124" s="87"/>
      <c r="AA3124" s="521">
        <f t="shared" si="1082"/>
        <v>0</v>
      </c>
      <c r="AB3124" s="520">
        <f t="shared" si="1083"/>
        <v>0</v>
      </c>
      <c r="AC3124" s="88"/>
      <c r="AD3124" s="519">
        <f t="shared" si="1084"/>
        <v>0</v>
      </c>
      <c r="AE3124" s="522">
        <f t="shared" si="1085"/>
        <v>0</v>
      </c>
      <c r="AF3124" s="44"/>
      <c r="AG3124" s="45"/>
      <c r="AH3124" s="44"/>
      <c r="AI3124" s="45"/>
      <c r="AJ3124" s="45"/>
      <c r="AK3124" s="45"/>
      <c r="AL3124" s="45"/>
      <c r="AM3124" s="43"/>
      <c r="AN3124" s="27" t="s">
        <v>6</v>
      </c>
      <c r="AO3124" s="27" t="s">
        <v>6</v>
      </c>
      <c r="AP3124" s="516"/>
      <c r="AQ3124" s="516"/>
      <c r="AR3124" s="516"/>
      <c r="AS3124" s="516" t="s">
        <v>6</v>
      </c>
      <c r="AT3124" s="516" t="s">
        <v>6</v>
      </c>
      <c r="AU3124" s="516"/>
      <c r="AV3124" s="516" t="s">
        <v>6</v>
      </c>
      <c r="AW3124" s="516" t="s">
        <v>6</v>
      </c>
      <c r="AX3124" s="516"/>
      <c r="AY3124" s="516" t="s">
        <v>6</v>
      </c>
      <c r="AZ3124" s="516" t="s">
        <v>6</v>
      </c>
      <c r="BA3124" s="516"/>
      <c r="BB3124" s="516" t="s">
        <v>6</v>
      </c>
      <c r="BC3124" s="516" t="s">
        <v>6</v>
      </c>
      <c r="BD3124" s="516"/>
      <c r="BE3124" s="516" t="s">
        <v>6</v>
      </c>
      <c r="BF3124" s="516" t="s">
        <v>6</v>
      </c>
      <c r="BG3124" s="516"/>
      <c r="BH3124" s="516" t="s">
        <v>6</v>
      </c>
      <c r="BI3124" s="516" t="s">
        <v>6</v>
      </c>
      <c r="BJ3124" s="516"/>
      <c r="BK3124" s="516" t="s">
        <v>6</v>
      </c>
      <c r="BL3124" s="516" t="s">
        <v>6</v>
      </c>
      <c r="BM3124" s="516"/>
      <c r="BN3124" s="516" t="s">
        <v>6</v>
      </c>
      <c r="BO3124" s="516" t="s">
        <v>6</v>
      </c>
      <c r="BP3124" s="516"/>
      <c r="BQ3124" s="516" t="s">
        <v>6</v>
      </c>
      <c r="BR3124" s="516" t="s">
        <v>6</v>
      </c>
      <c r="BS3124" s="516"/>
      <c r="BT3124" s="516"/>
      <c r="BU3124" s="516"/>
      <c r="BV3124" s="516"/>
      <c r="BW3124" s="516"/>
      <c r="BX3124" s="516"/>
      <c r="BY3124" s="516"/>
      <c r="BZ3124" s="28"/>
      <c r="CA3124" s="24"/>
      <c r="CB3124" s="29"/>
      <c r="CC3124" s="29"/>
      <c r="CD3124" s="30"/>
      <c r="CE3124" s="29"/>
      <c r="CF3124" s="29"/>
      <c r="CG3124" s="31"/>
      <c r="CH3124" s="457"/>
      <c r="CI3124" s="23" t="s">
        <v>836</v>
      </c>
    </row>
    <row r="3125" spans="1:87" ht="15" customHeight="1" thickBot="1" x14ac:dyDescent="0.35">
      <c r="A3125" s="503"/>
      <c r="B3125" s="49" t="s">
        <v>0</v>
      </c>
      <c r="C3125" s="156" t="str">
        <f t="shared" si="1077"/>
        <v>x</v>
      </c>
      <c r="D3125" s="457"/>
      <c r="E3125" s="179" t="s">
        <v>1721</v>
      </c>
      <c r="F3125" s="180">
        <v>2492</v>
      </c>
      <c r="G3125" s="302">
        <v>33970</v>
      </c>
      <c r="H3125" s="76">
        <v>225</v>
      </c>
      <c r="I3125" s="119"/>
      <c r="J3125" s="114"/>
      <c r="K3125" s="622" t="s">
        <v>6757</v>
      </c>
      <c r="L3125" s="623"/>
      <c r="M3125" s="323" t="s">
        <v>5181</v>
      </c>
      <c r="N3125" s="113" t="s">
        <v>5877</v>
      </c>
      <c r="O3125" s="128" t="s">
        <v>5878</v>
      </c>
      <c r="P3125" s="197" t="s">
        <v>5185</v>
      </c>
      <c r="Q3125" s="83" t="str">
        <f t="shared" si="1078"/>
        <v/>
      </c>
      <c r="R3125" s="83" t="str">
        <f t="shared" si="1079"/>
        <v>◄</v>
      </c>
      <c r="S3125" s="84"/>
      <c r="T3125" s="85"/>
      <c r="U3125" s="83" t="str">
        <f t="shared" si="1080"/>
        <v/>
      </c>
      <c r="V3125" s="83" t="str">
        <f t="shared" si="1081"/>
        <v>◄</v>
      </c>
      <c r="W3125" s="86"/>
      <c r="X3125" s="85"/>
      <c r="Y3125" s="457"/>
      <c r="Z3125" s="87"/>
      <c r="AA3125" s="521">
        <f t="shared" si="1082"/>
        <v>0</v>
      </c>
      <c r="AB3125" s="520">
        <f t="shared" si="1083"/>
        <v>0</v>
      </c>
      <c r="AC3125" s="88"/>
      <c r="AD3125" s="519">
        <f t="shared" si="1084"/>
        <v>0</v>
      </c>
      <c r="AE3125" s="522">
        <f t="shared" si="1085"/>
        <v>0</v>
      </c>
      <c r="AF3125" s="44"/>
      <c r="AG3125" s="45"/>
      <c r="AH3125" s="44"/>
      <c r="AI3125" s="45"/>
      <c r="AJ3125" s="45"/>
      <c r="AK3125" s="45"/>
      <c r="AL3125" s="45"/>
      <c r="AM3125" s="43"/>
      <c r="AN3125" s="27" t="s">
        <v>6</v>
      </c>
      <c r="AO3125" s="27" t="s">
        <v>6</v>
      </c>
      <c r="AP3125" s="516"/>
      <c r="AQ3125" s="516"/>
      <c r="AR3125" s="516"/>
      <c r="AS3125" s="516" t="s">
        <v>6</v>
      </c>
      <c r="AT3125" s="516" t="s">
        <v>6</v>
      </c>
      <c r="AU3125" s="516"/>
      <c r="AV3125" s="516" t="s">
        <v>6</v>
      </c>
      <c r="AW3125" s="516" t="s">
        <v>6</v>
      </c>
      <c r="AX3125" s="516"/>
      <c r="AY3125" s="516" t="s">
        <v>6</v>
      </c>
      <c r="AZ3125" s="516" t="s">
        <v>6</v>
      </c>
      <c r="BA3125" s="516"/>
      <c r="BB3125" s="516" t="s">
        <v>6</v>
      </c>
      <c r="BC3125" s="516" t="s">
        <v>6</v>
      </c>
      <c r="BD3125" s="516"/>
      <c r="BE3125" s="516" t="s">
        <v>6</v>
      </c>
      <c r="BF3125" s="516" t="s">
        <v>6</v>
      </c>
      <c r="BG3125" s="516"/>
      <c r="BH3125" s="516" t="s">
        <v>6</v>
      </c>
      <c r="BI3125" s="516" t="s">
        <v>6</v>
      </c>
      <c r="BJ3125" s="516"/>
      <c r="BK3125" s="516" t="s">
        <v>6</v>
      </c>
      <c r="BL3125" s="516" t="s">
        <v>6</v>
      </c>
      <c r="BM3125" s="516"/>
      <c r="BN3125" s="516" t="s">
        <v>6</v>
      </c>
      <c r="BO3125" s="516" t="s">
        <v>6</v>
      </c>
      <c r="BP3125" s="516"/>
      <c r="BQ3125" s="516" t="s">
        <v>6</v>
      </c>
      <c r="BR3125" s="516" t="s">
        <v>6</v>
      </c>
      <c r="BS3125" s="516"/>
      <c r="BT3125" s="516"/>
      <c r="BU3125" s="516"/>
      <c r="BV3125" s="516"/>
      <c r="BW3125" s="516"/>
      <c r="BX3125" s="516"/>
      <c r="BY3125" s="516"/>
      <c r="BZ3125" s="28"/>
      <c r="CA3125" s="24"/>
      <c r="CB3125" s="29"/>
      <c r="CC3125" s="29"/>
      <c r="CD3125" s="30"/>
      <c r="CE3125" s="29"/>
      <c r="CF3125" s="29"/>
      <c r="CG3125" s="31"/>
      <c r="CH3125" s="457"/>
      <c r="CI3125" s="23" t="s">
        <v>836</v>
      </c>
    </row>
    <row r="3126" spans="1:87" ht="15" customHeight="1" thickBot="1" x14ac:dyDescent="0.35">
      <c r="A3126" s="503"/>
      <c r="B3126" s="49" t="s">
        <v>0</v>
      </c>
      <c r="C3126" s="156" t="str">
        <f t="shared" si="1077"/>
        <v>x</v>
      </c>
      <c r="D3126" s="457"/>
      <c r="E3126" s="179" t="s">
        <v>1721</v>
      </c>
      <c r="F3126" s="180">
        <v>2492</v>
      </c>
      <c r="G3126" s="302">
        <v>33970</v>
      </c>
      <c r="H3126" s="76">
        <v>225</v>
      </c>
      <c r="I3126" s="119"/>
      <c r="J3126" s="114"/>
      <c r="K3126" s="622" t="s">
        <v>6756</v>
      </c>
      <c r="L3126" s="623"/>
      <c r="M3126" s="323" t="s">
        <v>5181</v>
      </c>
      <c r="N3126" s="113" t="s">
        <v>5877</v>
      </c>
      <c r="O3126" s="128" t="s">
        <v>5879</v>
      </c>
      <c r="P3126" s="197" t="s">
        <v>5184</v>
      </c>
      <c r="Q3126" s="83" t="str">
        <f t="shared" si="1078"/>
        <v/>
      </c>
      <c r="R3126" s="83" t="str">
        <f t="shared" si="1079"/>
        <v>◄</v>
      </c>
      <c r="S3126" s="84"/>
      <c r="T3126" s="85"/>
      <c r="U3126" s="83" t="str">
        <f t="shared" si="1080"/>
        <v/>
      </c>
      <c r="V3126" s="83" t="str">
        <f t="shared" si="1081"/>
        <v>◄</v>
      </c>
      <c r="W3126" s="86"/>
      <c r="X3126" s="85"/>
      <c r="Y3126" s="457"/>
      <c r="Z3126" s="87"/>
      <c r="AA3126" s="521">
        <f t="shared" si="1082"/>
        <v>0</v>
      </c>
      <c r="AB3126" s="520">
        <f t="shared" si="1083"/>
        <v>0</v>
      </c>
      <c r="AC3126" s="88"/>
      <c r="AD3126" s="519">
        <f t="shared" si="1084"/>
        <v>0</v>
      </c>
      <c r="AE3126" s="522">
        <f t="shared" si="1085"/>
        <v>0</v>
      </c>
      <c r="AF3126" s="44"/>
      <c r="AG3126" s="45"/>
      <c r="AH3126" s="44"/>
      <c r="AI3126" s="45"/>
      <c r="AJ3126" s="45"/>
      <c r="AK3126" s="45"/>
      <c r="AL3126" s="45"/>
      <c r="AM3126" s="43"/>
      <c r="AN3126" s="27" t="s">
        <v>6</v>
      </c>
      <c r="AO3126" s="27" t="s">
        <v>6</v>
      </c>
      <c r="AP3126" s="516"/>
      <c r="AQ3126" s="516"/>
      <c r="AR3126" s="516"/>
      <c r="AS3126" s="516" t="s">
        <v>6</v>
      </c>
      <c r="AT3126" s="516" t="s">
        <v>6</v>
      </c>
      <c r="AU3126" s="516"/>
      <c r="AV3126" s="516" t="s">
        <v>6</v>
      </c>
      <c r="AW3126" s="516" t="s">
        <v>6</v>
      </c>
      <c r="AX3126" s="516"/>
      <c r="AY3126" s="516" t="s">
        <v>6</v>
      </c>
      <c r="AZ3126" s="516" t="s">
        <v>6</v>
      </c>
      <c r="BA3126" s="516"/>
      <c r="BB3126" s="516" t="s">
        <v>6</v>
      </c>
      <c r="BC3126" s="516" t="s">
        <v>6</v>
      </c>
      <c r="BD3126" s="516"/>
      <c r="BE3126" s="516" t="s">
        <v>6</v>
      </c>
      <c r="BF3126" s="516" t="s">
        <v>6</v>
      </c>
      <c r="BG3126" s="516"/>
      <c r="BH3126" s="516" t="s">
        <v>6</v>
      </c>
      <c r="BI3126" s="516" t="s">
        <v>6</v>
      </c>
      <c r="BJ3126" s="516"/>
      <c r="BK3126" s="516" t="s">
        <v>6</v>
      </c>
      <c r="BL3126" s="516" t="s">
        <v>6</v>
      </c>
      <c r="BM3126" s="516"/>
      <c r="BN3126" s="516" t="s">
        <v>6</v>
      </c>
      <c r="BO3126" s="516" t="s">
        <v>6</v>
      </c>
      <c r="BP3126" s="516"/>
      <c r="BQ3126" s="516" t="s">
        <v>6</v>
      </c>
      <c r="BR3126" s="516" t="s">
        <v>6</v>
      </c>
      <c r="BS3126" s="516"/>
      <c r="BT3126" s="516"/>
      <c r="BU3126" s="516"/>
      <c r="BV3126" s="516"/>
      <c r="BW3126" s="516"/>
      <c r="BX3126" s="516"/>
      <c r="BY3126" s="516"/>
      <c r="BZ3126" s="28"/>
      <c r="CA3126" s="24"/>
      <c r="CB3126" s="29"/>
      <c r="CC3126" s="29"/>
      <c r="CD3126" s="30"/>
      <c r="CE3126" s="29"/>
      <c r="CF3126" s="29"/>
      <c r="CG3126" s="31"/>
      <c r="CH3126" s="457"/>
      <c r="CI3126" s="23" t="s">
        <v>836</v>
      </c>
    </row>
    <row r="3127" spans="1:87" ht="15" customHeight="1" thickBot="1" x14ac:dyDescent="0.35">
      <c r="A3127" s="503"/>
      <c r="B3127" s="49"/>
      <c r="C3127" s="156">
        <f t="shared" si="1077"/>
        <v>0</v>
      </c>
      <c r="D3127" s="457"/>
      <c r="E3127" s="179" t="s">
        <v>1721</v>
      </c>
      <c r="F3127" s="180">
        <v>2492</v>
      </c>
      <c r="G3127" s="302">
        <v>33970</v>
      </c>
      <c r="H3127" s="76">
        <v>225</v>
      </c>
      <c r="I3127" s="119"/>
      <c r="J3127" s="114"/>
      <c r="K3127" s="622" t="s">
        <v>6757</v>
      </c>
      <c r="L3127" s="623"/>
      <c r="M3127" s="323" t="s">
        <v>5181</v>
      </c>
      <c r="N3127" s="113" t="s">
        <v>5877</v>
      </c>
      <c r="O3127" s="128" t="s">
        <v>5879</v>
      </c>
      <c r="P3127" s="197" t="s">
        <v>5185</v>
      </c>
      <c r="Q3127" s="83" t="str">
        <f t="shared" si="1078"/>
        <v/>
      </c>
      <c r="R3127" s="83" t="str">
        <f t="shared" si="1079"/>
        <v>◄</v>
      </c>
      <c r="S3127" s="84"/>
      <c r="T3127" s="85"/>
      <c r="U3127" s="83" t="str">
        <f t="shared" si="1080"/>
        <v/>
      </c>
      <c r="V3127" s="83" t="str">
        <f t="shared" si="1081"/>
        <v>◄</v>
      </c>
      <c r="W3127" s="86"/>
      <c r="X3127" s="85"/>
      <c r="Y3127" s="457"/>
      <c r="Z3127" s="87"/>
      <c r="AA3127" s="521">
        <f t="shared" si="1082"/>
        <v>0</v>
      </c>
      <c r="AB3127" s="520">
        <f t="shared" si="1083"/>
        <v>0</v>
      </c>
      <c r="AC3127" s="88"/>
      <c r="AD3127" s="519">
        <f t="shared" si="1084"/>
        <v>0</v>
      </c>
      <c r="AE3127" s="522">
        <f t="shared" si="1085"/>
        <v>0</v>
      </c>
      <c r="AF3127" s="44"/>
      <c r="AG3127" s="45"/>
      <c r="AH3127" s="44"/>
      <c r="AI3127" s="45"/>
      <c r="AJ3127" s="45"/>
      <c r="AK3127" s="45"/>
      <c r="AL3127" s="45"/>
      <c r="AM3127" s="43"/>
      <c r="AN3127" s="27" t="s">
        <v>6</v>
      </c>
      <c r="AO3127" s="27" t="s">
        <v>6</v>
      </c>
      <c r="AP3127" s="516"/>
      <c r="AQ3127" s="516"/>
      <c r="AR3127" s="516"/>
      <c r="AS3127" s="516" t="s">
        <v>6</v>
      </c>
      <c r="AT3127" s="516" t="s">
        <v>6</v>
      </c>
      <c r="AU3127" s="516"/>
      <c r="AV3127" s="516" t="s">
        <v>6</v>
      </c>
      <c r="AW3127" s="516" t="s">
        <v>6</v>
      </c>
      <c r="AX3127" s="516"/>
      <c r="AY3127" s="516" t="s">
        <v>6</v>
      </c>
      <c r="AZ3127" s="516" t="s">
        <v>6</v>
      </c>
      <c r="BA3127" s="516"/>
      <c r="BB3127" s="516" t="s">
        <v>6</v>
      </c>
      <c r="BC3127" s="516" t="s">
        <v>6</v>
      </c>
      <c r="BD3127" s="516"/>
      <c r="BE3127" s="516" t="s">
        <v>6</v>
      </c>
      <c r="BF3127" s="516" t="s">
        <v>6</v>
      </c>
      <c r="BG3127" s="516"/>
      <c r="BH3127" s="516" t="s">
        <v>6</v>
      </c>
      <c r="BI3127" s="516" t="s">
        <v>6</v>
      </c>
      <c r="BJ3127" s="516"/>
      <c r="BK3127" s="516" t="s">
        <v>6</v>
      </c>
      <c r="BL3127" s="516" t="s">
        <v>6</v>
      </c>
      <c r="BM3127" s="516"/>
      <c r="BN3127" s="516" t="s">
        <v>6</v>
      </c>
      <c r="BO3127" s="516" t="s">
        <v>6</v>
      </c>
      <c r="BP3127" s="516"/>
      <c r="BQ3127" s="516" t="s">
        <v>6</v>
      </c>
      <c r="BR3127" s="516" t="s">
        <v>6</v>
      </c>
      <c r="BS3127" s="516"/>
      <c r="BT3127" s="516"/>
      <c r="BU3127" s="516"/>
      <c r="BV3127" s="516"/>
      <c r="BW3127" s="516"/>
      <c r="BX3127" s="516"/>
      <c r="BY3127" s="516"/>
      <c r="BZ3127" s="28"/>
      <c r="CA3127" s="24"/>
      <c r="CB3127" s="29"/>
      <c r="CC3127" s="29"/>
      <c r="CD3127" s="30"/>
      <c r="CE3127" s="29"/>
      <c r="CF3127" s="29"/>
      <c r="CG3127" s="31"/>
      <c r="CH3127" s="457"/>
      <c r="CI3127" s="23" t="s">
        <v>836</v>
      </c>
    </row>
    <row r="3128" spans="1:87" ht="15" customHeight="1" thickBot="1" x14ac:dyDescent="0.35">
      <c r="A3128" s="503"/>
      <c r="B3128" s="49"/>
      <c r="C3128" s="156">
        <f t="shared" si="1077"/>
        <v>0</v>
      </c>
      <c r="D3128" s="457"/>
      <c r="E3128" s="179" t="s">
        <v>1721</v>
      </c>
      <c r="F3128" s="180">
        <v>2492</v>
      </c>
      <c r="G3128" s="302">
        <v>33970</v>
      </c>
      <c r="H3128" s="76">
        <v>225</v>
      </c>
      <c r="I3128" s="119"/>
      <c r="J3128" s="114"/>
      <c r="K3128" s="622" t="s">
        <v>6756</v>
      </c>
      <c r="L3128" s="623"/>
      <c r="M3128" s="323" t="s">
        <v>5181</v>
      </c>
      <c r="N3128" s="113" t="s">
        <v>5877</v>
      </c>
      <c r="O3128" s="128" t="s">
        <v>5880</v>
      </c>
      <c r="P3128" s="197" t="s">
        <v>5184</v>
      </c>
      <c r="Q3128" s="83" t="str">
        <f t="shared" si="1078"/>
        <v/>
      </c>
      <c r="R3128" s="83" t="str">
        <f t="shared" si="1079"/>
        <v>◄</v>
      </c>
      <c r="S3128" s="84"/>
      <c r="T3128" s="85"/>
      <c r="U3128" s="83" t="str">
        <f t="shared" si="1080"/>
        <v/>
      </c>
      <c r="V3128" s="83" t="str">
        <f t="shared" si="1081"/>
        <v>◄</v>
      </c>
      <c r="W3128" s="86"/>
      <c r="X3128" s="85"/>
      <c r="Y3128" s="457"/>
      <c r="Z3128" s="87"/>
      <c r="AA3128" s="521">
        <f t="shared" si="1082"/>
        <v>0</v>
      </c>
      <c r="AB3128" s="520">
        <f t="shared" si="1083"/>
        <v>0</v>
      </c>
      <c r="AC3128" s="88"/>
      <c r="AD3128" s="519">
        <f t="shared" si="1084"/>
        <v>0</v>
      </c>
      <c r="AE3128" s="522">
        <f t="shared" si="1085"/>
        <v>0</v>
      </c>
      <c r="AF3128" s="44"/>
      <c r="AG3128" s="45"/>
      <c r="AH3128" s="44"/>
      <c r="AI3128" s="45"/>
      <c r="AJ3128" s="45"/>
      <c r="AK3128" s="45"/>
      <c r="AL3128" s="45"/>
      <c r="AM3128" s="43"/>
      <c r="AN3128" s="27" t="s">
        <v>6</v>
      </c>
      <c r="AO3128" s="27" t="s">
        <v>6</v>
      </c>
      <c r="AP3128" s="516"/>
      <c r="AQ3128" s="516"/>
      <c r="AR3128" s="516"/>
      <c r="AS3128" s="516" t="s">
        <v>6</v>
      </c>
      <c r="AT3128" s="516" t="s">
        <v>6</v>
      </c>
      <c r="AU3128" s="516"/>
      <c r="AV3128" s="516" t="s">
        <v>6</v>
      </c>
      <c r="AW3128" s="516" t="s">
        <v>6</v>
      </c>
      <c r="AX3128" s="516"/>
      <c r="AY3128" s="516" t="s">
        <v>6</v>
      </c>
      <c r="AZ3128" s="516" t="s">
        <v>6</v>
      </c>
      <c r="BA3128" s="516"/>
      <c r="BB3128" s="516" t="s">
        <v>6</v>
      </c>
      <c r="BC3128" s="516" t="s">
        <v>6</v>
      </c>
      <c r="BD3128" s="516"/>
      <c r="BE3128" s="516" t="s">
        <v>6</v>
      </c>
      <c r="BF3128" s="516" t="s">
        <v>6</v>
      </c>
      <c r="BG3128" s="516"/>
      <c r="BH3128" s="516" t="s">
        <v>6</v>
      </c>
      <c r="BI3128" s="516" t="s">
        <v>6</v>
      </c>
      <c r="BJ3128" s="516"/>
      <c r="BK3128" s="516" t="s">
        <v>6</v>
      </c>
      <c r="BL3128" s="516" t="s">
        <v>6</v>
      </c>
      <c r="BM3128" s="516"/>
      <c r="BN3128" s="516" t="s">
        <v>6</v>
      </c>
      <c r="BO3128" s="516" t="s">
        <v>6</v>
      </c>
      <c r="BP3128" s="516"/>
      <c r="BQ3128" s="516" t="s">
        <v>6</v>
      </c>
      <c r="BR3128" s="516" t="s">
        <v>6</v>
      </c>
      <c r="BS3128" s="516"/>
      <c r="BT3128" s="516"/>
      <c r="BU3128" s="516"/>
      <c r="BV3128" s="516"/>
      <c r="BW3128" s="516"/>
      <c r="BX3128" s="516"/>
      <c r="BY3128" s="516"/>
      <c r="BZ3128" s="28"/>
      <c r="CA3128" s="24"/>
      <c r="CB3128" s="29"/>
      <c r="CC3128" s="29"/>
      <c r="CD3128" s="30"/>
      <c r="CE3128" s="29"/>
      <c r="CF3128" s="29"/>
      <c r="CG3128" s="31"/>
      <c r="CH3128" s="457"/>
      <c r="CI3128" s="23" t="s">
        <v>836</v>
      </c>
    </row>
    <row r="3129" spans="1:87" ht="15" customHeight="1" thickBot="1" x14ac:dyDescent="0.35">
      <c r="A3129" s="503"/>
      <c r="B3129" s="49"/>
      <c r="C3129" s="156">
        <f t="shared" si="1077"/>
        <v>0</v>
      </c>
      <c r="D3129" s="457"/>
      <c r="E3129" s="179" t="s">
        <v>1721</v>
      </c>
      <c r="F3129" s="180">
        <v>2492</v>
      </c>
      <c r="G3129" s="302">
        <v>33970</v>
      </c>
      <c r="H3129" s="76">
        <v>225</v>
      </c>
      <c r="I3129" s="119"/>
      <c r="J3129" s="114"/>
      <c r="K3129" s="622" t="s">
        <v>6757</v>
      </c>
      <c r="L3129" s="623"/>
      <c r="M3129" s="323" t="s">
        <v>5181</v>
      </c>
      <c r="N3129" s="113" t="s">
        <v>5877</v>
      </c>
      <c r="O3129" s="128" t="s">
        <v>5880</v>
      </c>
      <c r="P3129" s="197" t="s">
        <v>5185</v>
      </c>
      <c r="Q3129" s="83" t="str">
        <f t="shared" si="1078"/>
        <v/>
      </c>
      <c r="R3129" s="83" t="str">
        <f t="shared" si="1079"/>
        <v>◄</v>
      </c>
      <c r="S3129" s="84"/>
      <c r="T3129" s="85"/>
      <c r="U3129" s="83" t="str">
        <f t="shared" si="1080"/>
        <v/>
      </c>
      <c r="V3129" s="83" t="str">
        <f t="shared" si="1081"/>
        <v>◄</v>
      </c>
      <c r="W3129" s="86"/>
      <c r="X3129" s="85"/>
      <c r="Y3129" s="457"/>
      <c r="Z3129" s="87"/>
      <c r="AA3129" s="521">
        <f t="shared" si="1082"/>
        <v>0</v>
      </c>
      <c r="AB3129" s="520">
        <f t="shared" si="1083"/>
        <v>0</v>
      </c>
      <c r="AC3129" s="88"/>
      <c r="AD3129" s="519">
        <f t="shared" si="1084"/>
        <v>0</v>
      </c>
      <c r="AE3129" s="522">
        <f t="shared" si="1085"/>
        <v>0</v>
      </c>
      <c r="AF3129" s="44"/>
      <c r="AG3129" s="45"/>
      <c r="AH3129" s="44"/>
      <c r="AI3129" s="45"/>
      <c r="AJ3129" s="45"/>
      <c r="AK3129" s="45"/>
      <c r="AL3129" s="45"/>
      <c r="AM3129" s="43"/>
      <c r="AN3129" s="27" t="s">
        <v>6</v>
      </c>
      <c r="AO3129" s="27" t="s">
        <v>6</v>
      </c>
      <c r="AP3129" s="516"/>
      <c r="AQ3129" s="516"/>
      <c r="AR3129" s="516"/>
      <c r="AS3129" s="516" t="s">
        <v>6</v>
      </c>
      <c r="AT3129" s="516" t="s">
        <v>6</v>
      </c>
      <c r="AU3129" s="516"/>
      <c r="AV3129" s="516" t="s">
        <v>6</v>
      </c>
      <c r="AW3129" s="516" t="s">
        <v>6</v>
      </c>
      <c r="AX3129" s="516"/>
      <c r="AY3129" s="516" t="s">
        <v>6</v>
      </c>
      <c r="AZ3129" s="516" t="s">
        <v>6</v>
      </c>
      <c r="BA3129" s="516"/>
      <c r="BB3129" s="516" t="s">
        <v>6</v>
      </c>
      <c r="BC3129" s="516" t="s">
        <v>6</v>
      </c>
      <c r="BD3129" s="516"/>
      <c r="BE3129" s="516" t="s">
        <v>6</v>
      </c>
      <c r="BF3129" s="516" t="s">
        <v>6</v>
      </c>
      <c r="BG3129" s="516"/>
      <c r="BH3129" s="516" t="s">
        <v>6</v>
      </c>
      <c r="BI3129" s="516" t="s">
        <v>6</v>
      </c>
      <c r="BJ3129" s="516"/>
      <c r="BK3129" s="516" t="s">
        <v>6</v>
      </c>
      <c r="BL3129" s="516" t="s">
        <v>6</v>
      </c>
      <c r="BM3129" s="516"/>
      <c r="BN3129" s="516" t="s">
        <v>6</v>
      </c>
      <c r="BO3129" s="516" t="s">
        <v>6</v>
      </c>
      <c r="BP3129" s="516"/>
      <c r="BQ3129" s="516" t="s">
        <v>6</v>
      </c>
      <c r="BR3129" s="516" t="s">
        <v>6</v>
      </c>
      <c r="BS3129" s="516"/>
      <c r="BT3129" s="516"/>
      <c r="BU3129" s="516"/>
      <c r="BV3129" s="516"/>
      <c r="BW3129" s="516"/>
      <c r="BX3129" s="516"/>
      <c r="BY3129" s="516"/>
      <c r="BZ3129" s="28"/>
      <c r="CA3129" s="24"/>
      <c r="CB3129" s="29"/>
      <c r="CC3129" s="29"/>
      <c r="CD3129" s="30"/>
      <c r="CE3129" s="29"/>
      <c r="CF3129" s="29"/>
      <c r="CG3129" s="31"/>
      <c r="CH3129" s="457"/>
      <c r="CI3129" s="23" t="s">
        <v>836</v>
      </c>
    </row>
    <row r="3130" spans="1:87" ht="15" customHeight="1" thickBot="1" x14ac:dyDescent="0.35">
      <c r="A3130" s="503"/>
      <c r="B3130" s="49" t="s">
        <v>0</v>
      </c>
      <c r="C3130" s="156" t="str">
        <f t="shared" si="1077"/>
        <v>x</v>
      </c>
      <c r="D3130" s="457"/>
      <c r="E3130" s="179" t="s">
        <v>1721</v>
      </c>
      <c r="F3130" s="180">
        <v>2492</v>
      </c>
      <c r="G3130" s="302">
        <v>33970</v>
      </c>
      <c r="H3130" s="76">
        <v>225</v>
      </c>
      <c r="I3130" s="119"/>
      <c r="J3130" s="114"/>
      <c r="K3130" s="622" t="s">
        <v>6756</v>
      </c>
      <c r="L3130" s="623"/>
      <c r="M3130" s="323" t="s">
        <v>5181</v>
      </c>
      <c r="N3130" s="113" t="s">
        <v>5877</v>
      </c>
      <c r="O3130" s="128" t="s">
        <v>5881</v>
      </c>
      <c r="P3130" s="197" t="s">
        <v>5184</v>
      </c>
      <c r="Q3130" s="83" t="str">
        <f t="shared" si="1078"/>
        <v/>
      </c>
      <c r="R3130" s="83" t="str">
        <f t="shared" si="1079"/>
        <v>◄</v>
      </c>
      <c r="S3130" s="84"/>
      <c r="T3130" s="85"/>
      <c r="U3130" s="83" t="str">
        <f t="shared" si="1080"/>
        <v/>
      </c>
      <c r="V3130" s="83" t="str">
        <f t="shared" si="1081"/>
        <v>◄</v>
      </c>
      <c r="W3130" s="86"/>
      <c r="X3130" s="85"/>
      <c r="Y3130" s="457"/>
      <c r="Z3130" s="87"/>
      <c r="AA3130" s="521">
        <f t="shared" si="1082"/>
        <v>0</v>
      </c>
      <c r="AB3130" s="520">
        <f t="shared" si="1083"/>
        <v>0</v>
      </c>
      <c r="AC3130" s="88"/>
      <c r="AD3130" s="519">
        <f t="shared" si="1084"/>
        <v>0</v>
      </c>
      <c r="AE3130" s="522">
        <f t="shared" si="1085"/>
        <v>0</v>
      </c>
      <c r="AF3130" s="44"/>
      <c r="AG3130" s="45"/>
      <c r="AH3130" s="44"/>
      <c r="AI3130" s="45"/>
      <c r="AJ3130" s="45"/>
      <c r="AK3130" s="45"/>
      <c r="AL3130" s="45"/>
      <c r="AM3130" s="43"/>
      <c r="AN3130" s="27" t="s">
        <v>6</v>
      </c>
      <c r="AO3130" s="27" t="s">
        <v>6</v>
      </c>
      <c r="AP3130" s="516"/>
      <c r="AQ3130" s="516"/>
      <c r="AR3130" s="516"/>
      <c r="AS3130" s="516" t="s">
        <v>6</v>
      </c>
      <c r="AT3130" s="516" t="s">
        <v>6</v>
      </c>
      <c r="AU3130" s="516"/>
      <c r="AV3130" s="516" t="s">
        <v>6</v>
      </c>
      <c r="AW3130" s="516" t="s">
        <v>6</v>
      </c>
      <c r="AX3130" s="516"/>
      <c r="AY3130" s="516" t="s">
        <v>6</v>
      </c>
      <c r="AZ3130" s="516" t="s">
        <v>6</v>
      </c>
      <c r="BA3130" s="516"/>
      <c r="BB3130" s="516" t="s">
        <v>6</v>
      </c>
      <c r="BC3130" s="516" t="s">
        <v>6</v>
      </c>
      <c r="BD3130" s="516"/>
      <c r="BE3130" s="516" t="s">
        <v>6</v>
      </c>
      <c r="BF3130" s="516" t="s">
        <v>6</v>
      </c>
      <c r="BG3130" s="516"/>
      <c r="BH3130" s="516" t="s">
        <v>6</v>
      </c>
      <c r="BI3130" s="516" t="s">
        <v>6</v>
      </c>
      <c r="BJ3130" s="516"/>
      <c r="BK3130" s="516" t="s">
        <v>6</v>
      </c>
      <c r="BL3130" s="516" t="s">
        <v>6</v>
      </c>
      <c r="BM3130" s="516"/>
      <c r="BN3130" s="516" t="s">
        <v>6</v>
      </c>
      <c r="BO3130" s="516" t="s">
        <v>6</v>
      </c>
      <c r="BP3130" s="516"/>
      <c r="BQ3130" s="516" t="s">
        <v>6</v>
      </c>
      <c r="BR3130" s="516" t="s">
        <v>6</v>
      </c>
      <c r="BS3130" s="516"/>
      <c r="BT3130" s="516"/>
      <c r="BU3130" s="516"/>
      <c r="BV3130" s="516"/>
      <c r="BW3130" s="516"/>
      <c r="BX3130" s="516"/>
      <c r="BY3130" s="516"/>
      <c r="BZ3130" s="28"/>
      <c r="CA3130" s="24"/>
      <c r="CB3130" s="29"/>
      <c r="CC3130" s="29"/>
      <c r="CD3130" s="30"/>
      <c r="CE3130" s="29"/>
      <c r="CF3130" s="29"/>
      <c r="CG3130" s="31"/>
      <c r="CH3130" s="457"/>
      <c r="CI3130" s="23" t="s">
        <v>836</v>
      </c>
    </row>
    <row r="3131" spans="1:87" ht="15" customHeight="1" thickBot="1" x14ac:dyDescent="0.35">
      <c r="A3131" s="503"/>
      <c r="B3131" s="49"/>
      <c r="C3131" s="156">
        <f t="shared" si="1077"/>
        <v>0</v>
      </c>
      <c r="D3131" s="457"/>
      <c r="E3131" s="179" t="s">
        <v>1721</v>
      </c>
      <c r="F3131" s="180">
        <v>2492</v>
      </c>
      <c r="G3131" s="302">
        <v>33970</v>
      </c>
      <c r="H3131" s="76">
        <v>225</v>
      </c>
      <c r="I3131" s="119"/>
      <c r="J3131" s="114"/>
      <c r="K3131" s="622" t="s">
        <v>6757</v>
      </c>
      <c r="L3131" s="623"/>
      <c r="M3131" s="323" t="s">
        <v>5181</v>
      </c>
      <c r="N3131" s="113" t="s">
        <v>5877</v>
      </c>
      <c r="O3131" s="128" t="s">
        <v>5881</v>
      </c>
      <c r="P3131" s="197" t="s">
        <v>5185</v>
      </c>
      <c r="Q3131" s="83" t="str">
        <f t="shared" si="1078"/>
        <v/>
      </c>
      <c r="R3131" s="83" t="str">
        <f t="shared" si="1079"/>
        <v>◄</v>
      </c>
      <c r="S3131" s="84"/>
      <c r="T3131" s="85"/>
      <c r="U3131" s="83" t="str">
        <f t="shared" si="1080"/>
        <v/>
      </c>
      <c r="V3131" s="83" t="str">
        <f t="shared" si="1081"/>
        <v>◄</v>
      </c>
      <c r="W3131" s="86"/>
      <c r="X3131" s="85"/>
      <c r="Y3131" s="457"/>
      <c r="Z3131" s="87"/>
      <c r="AA3131" s="521">
        <f t="shared" si="1082"/>
        <v>0</v>
      </c>
      <c r="AB3131" s="520">
        <f t="shared" si="1083"/>
        <v>0</v>
      </c>
      <c r="AC3131" s="88"/>
      <c r="AD3131" s="519">
        <f t="shared" si="1084"/>
        <v>0</v>
      </c>
      <c r="AE3131" s="522">
        <f t="shared" si="1085"/>
        <v>0</v>
      </c>
      <c r="AF3131" s="44"/>
      <c r="AG3131" s="45"/>
      <c r="AH3131" s="44"/>
      <c r="AI3131" s="45"/>
      <c r="AJ3131" s="45"/>
      <c r="AK3131" s="45"/>
      <c r="AL3131" s="45"/>
      <c r="AM3131" s="43"/>
      <c r="AN3131" s="27" t="s">
        <v>6</v>
      </c>
      <c r="AO3131" s="27" t="s">
        <v>6</v>
      </c>
      <c r="AP3131" s="516"/>
      <c r="AQ3131" s="516"/>
      <c r="AR3131" s="516"/>
      <c r="AS3131" s="516" t="s">
        <v>6</v>
      </c>
      <c r="AT3131" s="516" t="s">
        <v>6</v>
      </c>
      <c r="AU3131" s="516"/>
      <c r="AV3131" s="516" t="s">
        <v>6</v>
      </c>
      <c r="AW3131" s="516" t="s">
        <v>6</v>
      </c>
      <c r="AX3131" s="516"/>
      <c r="AY3131" s="516" t="s">
        <v>6</v>
      </c>
      <c r="AZ3131" s="516" t="s">
        <v>6</v>
      </c>
      <c r="BA3131" s="516"/>
      <c r="BB3131" s="516" t="s">
        <v>6</v>
      </c>
      <c r="BC3131" s="516" t="s">
        <v>6</v>
      </c>
      <c r="BD3131" s="516"/>
      <c r="BE3131" s="516" t="s">
        <v>6</v>
      </c>
      <c r="BF3131" s="516" t="s">
        <v>6</v>
      </c>
      <c r="BG3131" s="516"/>
      <c r="BH3131" s="516" t="s">
        <v>6</v>
      </c>
      <c r="BI3131" s="516" t="s">
        <v>6</v>
      </c>
      <c r="BJ3131" s="516"/>
      <c r="BK3131" s="516" t="s">
        <v>6</v>
      </c>
      <c r="BL3131" s="516" t="s">
        <v>6</v>
      </c>
      <c r="BM3131" s="516"/>
      <c r="BN3131" s="516" t="s">
        <v>6</v>
      </c>
      <c r="BO3131" s="516" t="s">
        <v>6</v>
      </c>
      <c r="BP3131" s="516"/>
      <c r="BQ3131" s="516" t="s">
        <v>6</v>
      </c>
      <c r="BR3131" s="516" t="s">
        <v>6</v>
      </c>
      <c r="BS3131" s="516"/>
      <c r="BT3131" s="516"/>
      <c r="BU3131" s="516"/>
      <c r="BV3131" s="516"/>
      <c r="BW3131" s="516"/>
      <c r="BX3131" s="516"/>
      <c r="BY3131" s="516"/>
      <c r="BZ3131" s="28"/>
      <c r="CA3131" s="24"/>
      <c r="CB3131" s="29"/>
      <c r="CC3131" s="29"/>
      <c r="CD3131" s="30"/>
      <c r="CE3131" s="29"/>
      <c r="CF3131" s="29"/>
      <c r="CG3131" s="31"/>
      <c r="CH3131" s="457"/>
      <c r="CI3131" s="23" t="s">
        <v>836</v>
      </c>
    </row>
    <row r="3132" spans="1:87" ht="15" customHeight="1" thickBot="1" x14ac:dyDescent="0.35">
      <c r="A3132" s="503"/>
      <c r="B3132" s="49" t="s">
        <v>0</v>
      </c>
      <c r="C3132" s="156" t="str">
        <f t="shared" si="1077"/>
        <v>x</v>
      </c>
      <c r="D3132" s="457"/>
      <c r="E3132" s="179" t="s">
        <v>1721</v>
      </c>
      <c r="F3132" s="180">
        <v>2492</v>
      </c>
      <c r="G3132" s="302">
        <v>33970</v>
      </c>
      <c r="H3132" s="76">
        <v>225</v>
      </c>
      <c r="I3132" s="119"/>
      <c r="J3132" s="114"/>
      <c r="K3132" s="622" t="s">
        <v>6756</v>
      </c>
      <c r="L3132" s="623"/>
      <c r="M3132" s="323" t="s">
        <v>5181</v>
      </c>
      <c r="N3132" s="113" t="s">
        <v>5877</v>
      </c>
      <c r="O3132" s="128" t="s">
        <v>5882</v>
      </c>
      <c r="P3132" s="197" t="s">
        <v>5184</v>
      </c>
      <c r="Q3132" s="83" t="str">
        <f t="shared" si="1078"/>
        <v/>
      </c>
      <c r="R3132" s="83" t="str">
        <f t="shared" si="1079"/>
        <v>◄</v>
      </c>
      <c r="S3132" s="84"/>
      <c r="T3132" s="85"/>
      <c r="U3132" s="83" t="str">
        <f t="shared" si="1080"/>
        <v/>
      </c>
      <c r="V3132" s="83" t="str">
        <f t="shared" si="1081"/>
        <v>◄</v>
      </c>
      <c r="W3132" s="86"/>
      <c r="X3132" s="85"/>
      <c r="Y3132" s="457"/>
      <c r="Z3132" s="87"/>
      <c r="AA3132" s="521">
        <f t="shared" si="1082"/>
        <v>0</v>
      </c>
      <c r="AB3132" s="520">
        <f t="shared" si="1083"/>
        <v>0</v>
      </c>
      <c r="AC3132" s="88"/>
      <c r="AD3132" s="519">
        <f t="shared" si="1084"/>
        <v>0</v>
      </c>
      <c r="AE3132" s="522">
        <f t="shared" si="1085"/>
        <v>0</v>
      </c>
      <c r="AF3132" s="44"/>
      <c r="AG3132" s="45"/>
      <c r="AH3132" s="44"/>
      <c r="AI3132" s="45"/>
      <c r="AJ3132" s="45"/>
      <c r="AK3132" s="45"/>
      <c r="AL3132" s="45"/>
      <c r="AM3132" s="43"/>
      <c r="AN3132" s="27" t="s">
        <v>6</v>
      </c>
      <c r="AO3132" s="27" t="s">
        <v>6</v>
      </c>
      <c r="AP3132" s="516"/>
      <c r="AQ3132" s="516"/>
      <c r="AR3132" s="516"/>
      <c r="AS3132" s="516" t="s">
        <v>6</v>
      </c>
      <c r="AT3132" s="516" t="s">
        <v>6</v>
      </c>
      <c r="AU3132" s="516"/>
      <c r="AV3132" s="516" t="s">
        <v>6</v>
      </c>
      <c r="AW3132" s="516" t="s">
        <v>6</v>
      </c>
      <c r="AX3132" s="516"/>
      <c r="AY3132" s="516" t="s">
        <v>6</v>
      </c>
      <c r="AZ3132" s="516" t="s">
        <v>6</v>
      </c>
      <c r="BA3132" s="516"/>
      <c r="BB3132" s="516" t="s">
        <v>6</v>
      </c>
      <c r="BC3132" s="516" t="s">
        <v>6</v>
      </c>
      <c r="BD3132" s="516"/>
      <c r="BE3132" s="516" t="s">
        <v>6</v>
      </c>
      <c r="BF3132" s="516" t="s">
        <v>6</v>
      </c>
      <c r="BG3132" s="516"/>
      <c r="BH3132" s="516" t="s">
        <v>6</v>
      </c>
      <c r="BI3132" s="516" t="s">
        <v>6</v>
      </c>
      <c r="BJ3132" s="516"/>
      <c r="BK3132" s="516" t="s">
        <v>6</v>
      </c>
      <c r="BL3132" s="516" t="s">
        <v>6</v>
      </c>
      <c r="BM3132" s="516"/>
      <c r="BN3132" s="516" t="s">
        <v>6</v>
      </c>
      <c r="BO3132" s="516" t="s">
        <v>6</v>
      </c>
      <c r="BP3132" s="516"/>
      <c r="BQ3132" s="516" t="s">
        <v>6</v>
      </c>
      <c r="BR3132" s="516" t="s">
        <v>6</v>
      </c>
      <c r="BS3132" s="516"/>
      <c r="BT3132" s="516"/>
      <c r="BU3132" s="516"/>
      <c r="BV3132" s="516"/>
      <c r="BW3132" s="516"/>
      <c r="BX3132" s="516"/>
      <c r="BY3132" s="516"/>
      <c r="BZ3132" s="28"/>
      <c r="CA3132" s="24"/>
      <c r="CB3132" s="29"/>
      <c r="CC3132" s="29"/>
      <c r="CD3132" s="30"/>
      <c r="CE3132" s="29"/>
      <c r="CF3132" s="29"/>
      <c r="CG3132" s="31"/>
      <c r="CH3132" s="457"/>
      <c r="CI3132" s="23" t="s">
        <v>836</v>
      </c>
    </row>
    <row r="3133" spans="1:87" ht="15" customHeight="1" thickBot="1" x14ac:dyDescent="0.35">
      <c r="A3133" s="503"/>
      <c r="B3133" s="49"/>
      <c r="C3133" s="156">
        <f t="shared" si="1077"/>
        <v>0</v>
      </c>
      <c r="D3133" s="457"/>
      <c r="E3133" s="179" t="s">
        <v>1721</v>
      </c>
      <c r="F3133" s="180">
        <v>2492</v>
      </c>
      <c r="G3133" s="302">
        <v>33970</v>
      </c>
      <c r="H3133" s="76">
        <v>225</v>
      </c>
      <c r="I3133" s="119"/>
      <c r="J3133" s="114"/>
      <c r="K3133" s="622" t="s">
        <v>6757</v>
      </c>
      <c r="L3133" s="623"/>
      <c r="M3133" s="323" t="s">
        <v>5181</v>
      </c>
      <c r="N3133" s="113" t="s">
        <v>5877</v>
      </c>
      <c r="O3133" s="128" t="s">
        <v>5882</v>
      </c>
      <c r="P3133" s="197" t="s">
        <v>5185</v>
      </c>
      <c r="Q3133" s="83" t="str">
        <f t="shared" si="1078"/>
        <v/>
      </c>
      <c r="R3133" s="83" t="str">
        <f t="shared" si="1079"/>
        <v>◄</v>
      </c>
      <c r="S3133" s="84"/>
      <c r="T3133" s="85"/>
      <c r="U3133" s="83" t="str">
        <f t="shared" si="1080"/>
        <v/>
      </c>
      <c r="V3133" s="83" t="str">
        <f t="shared" si="1081"/>
        <v>◄</v>
      </c>
      <c r="W3133" s="86"/>
      <c r="X3133" s="85"/>
      <c r="Y3133" s="457"/>
      <c r="Z3133" s="87"/>
      <c r="AA3133" s="521">
        <f t="shared" si="1082"/>
        <v>0</v>
      </c>
      <c r="AB3133" s="520">
        <f t="shared" si="1083"/>
        <v>0</v>
      </c>
      <c r="AC3133" s="88"/>
      <c r="AD3133" s="519">
        <f t="shared" si="1084"/>
        <v>0</v>
      </c>
      <c r="AE3133" s="522">
        <f t="shared" si="1085"/>
        <v>0</v>
      </c>
      <c r="AF3133" s="44"/>
      <c r="AG3133" s="45"/>
      <c r="AH3133" s="44"/>
      <c r="AI3133" s="45"/>
      <c r="AJ3133" s="45"/>
      <c r="AK3133" s="45"/>
      <c r="AL3133" s="45"/>
      <c r="AM3133" s="43"/>
      <c r="AN3133" s="27" t="s">
        <v>6</v>
      </c>
      <c r="AO3133" s="27" t="s">
        <v>6</v>
      </c>
      <c r="AP3133" s="516"/>
      <c r="AQ3133" s="516"/>
      <c r="AR3133" s="516"/>
      <c r="AS3133" s="516" t="s">
        <v>6</v>
      </c>
      <c r="AT3133" s="516" t="s">
        <v>6</v>
      </c>
      <c r="AU3133" s="516"/>
      <c r="AV3133" s="516" t="s">
        <v>6</v>
      </c>
      <c r="AW3133" s="516" t="s">
        <v>6</v>
      </c>
      <c r="AX3133" s="516"/>
      <c r="AY3133" s="516" t="s">
        <v>6</v>
      </c>
      <c r="AZ3133" s="516" t="s">
        <v>6</v>
      </c>
      <c r="BA3133" s="516"/>
      <c r="BB3133" s="516" t="s">
        <v>6</v>
      </c>
      <c r="BC3133" s="516" t="s">
        <v>6</v>
      </c>
      <c r="BD3133" s="516"/>
      <c r="BE3133" s="516" t="s">
        <v>6</v>
      </c>
      <c r="BF3133" s="516" t="s">
        <v>6</v>
      </c>
      <c r="BG3133" s="516"/>
      <c r="BH3133" s="516" t="s">
        <v>6</v>
      </c>
      <c r="BI3133" s="516" t="s">
        <v>6</v>
      </c>
      <c r="BJ3133" s="516"/>
      <c r="BK3133" s="516" t="s">
        <v>6</v>
      </c>
      <c r="BL3133" s="516" t="s">
        <v>6</v>
      </c>
      <c r="BM3133" s="516"/>
      <c r="BN3133" s="516" t="s">
        <v>6</v>
      </c>
      <c r="BO3133" s="516" t="s">
        <v>6</v>
      </c>
      <c r="BP3133" s="516"/>
      <c r="BQ3133" s="516" t="s">
        <v>6</v>
      </c>
      <c r="BR3133" s="516" t="s">
        <v>6</v>
      </c>
      <c r="BS3133" s="516"/>
      <c r="BT3133" s="516"/>
      <c r="BU3133" s="516"/>
      <c r="BV3133" s="516"/>
      <c r="BW3133" s="516"/>
      <c r="BX3133" s="516"/>
      <c r="BY3133" s="516"/>
      <c r="BZ3133" s="28"/>
      <c r="CA3133" s="24"/>
      <c r="CB3133" s="29"/>
      <c r="CC3133" s="29"/>
      <c r="CD3133" s="30"/>
      <c r="CE3133" s="29"/>
      <c r="CF3133" s="29"/>
      <c r="CG3133" s="31"/>
      <c r="CH3133" s="457"/>
      <c r="CI3133" s="23" t="s">
        <v>836</v>
      </c>
    </row>
    <row r="3134" spans="1:87" ht="15" thickBot="1" x14ac:dyDescent="0.35">
      <c r="A3134" s="503"/>
      <c r="B3134" s="49" t="s">
        <v>0</v>
      </c>
      <c r="C3134" s="156" t="str">
        <f t="shared" si="1077"/>
        <v>x</v>
      </c>
      <c r="D3134" s="457"/>
      <c r="E3134" s="179" t="s">
        <v>1721</v>
      </c>
      <c r="F3134" s="180">
        <v>2492</v>
      </c>
      <c r="G3134" s="302">
        <v>33970</v>
      </c>
      <c r="H3134" s="76">
        <v>225</v>
      </c>
      <c r="I3134" s="119"/>
      <c r="J3134" s="114"/>
      <c r="K3134" s="622" t="s">
        <v>6756</v>
      </c>
      <c r="L3134" s="623"/>
      <c r="M3134" s="323" t="s">
        <v>5181</v>
      </c>
      <c r="N3134" s="113" t="s">
        <v>5877</v>
      </c>
      <c r="O3134" s="128" t="s">
        <v>5883</v>
      </c>
      <c r="P3134" s="197" t="s">
        <v>5184</v>
      </c>
      <c r="Q3134" s="83" t="str">
        <f t="shared" si="1078"/>
        <v/>
      </c>
      <c r="R3134" s="83" t="str">
        <f t="shared" si="1079"/>
        <v>◄</v>
      </c>
      <c r="S3134" s="84"/>
      <c r="T3134" s="85"/>
      <c r="U3134" s="83" t="str">
        <f t="shared" si="1080"/>
        <v/>
      </c>
      <c r="V3134" s="83" t="str">
        <f t="shared" si="1081"/>
        <v>◄</v>
      </c>
      <c r="W3134" s="86"/>
      <c r="X3134" s="85"/>
      <c r="Y3134" s="457"/>
      <c r="Z3134" s="87"/>
      <c r="AA3134" s="521">
        <f t="shared" si="1082"/>
        <v>0</v>
      </c>
      <c r="AB3134" s="520">
        <f t="shared" si="1083"/>
        <v>0</v>
      </c>
      <c r="AC3134" s="88"/>
      <c r="AD3134" s="519">
        <f t="shared" si="1084"/>
        <v>0</v>
      </c>
      <c r="AE3134" s="522">
        <f t="shared" si="1085"/>
        <v>0</v>
      </c>
      <c r="AF3134" s="44"/>
      <c r="AG3134" s="45"/>
      <c r="AH3134" s="44"/>
      <c r="AI3134" s="45"/>
      <c r="AJ3134" s="45"/>
      <c r="AK3134" s="45"/>
      <c r="AL3134" s="45"/>
      <c r="AM3134" s="43"/>
      <c r="AN3134" s="27" t="s">
        <v>6</v>
      </c>
      <c r="AO3134" s="27" t="s">
        <v>6</v>
      </c>
      <c r="AP3134" s="516"/>
      <c r="AQ3134" s="516"/>
      <c r="AR3134" s="516"/>
      <c r="AS3134" s="516" t="s">
        <v>6</v>
      </c>
      <c r="AT3134" s="516" t="s">
        <v>6</v>
      </c>
      <c r="AU3134" s="516"/>
      <c r="AV3134" s="516" t="s">
        <v>6</v>
      </c>
      <c r="AW3134" s="516" t="s">
        <v>6</v>
      </c>
      <c r="AX3134" s="516"/>
      <c r="AY3134" s="516" t="s">
        <v>6</v>
      </c>
      <c r="AZ3134" s="516" t="s">
        <v>6</v>
      </c>
      <c r="BA3134" s="516"/>
      <c r="BB3134" s="516" t="s">
        <v>6</v>
      </c>
      <c r="BC3134" s="516" t="s">
        <v>6</v>
      </c>
      <c r="BD3134" s="516"/>
      <c r="BE3134" s="516" t="s">
        <v>6</v>
      </c>
      <c r="BF3134" s="516" t="s">
        <v>6</v>
      </c>
      <c r="BG3134" s="516"/>
      <c r="BH3134" s="516" t="s">
        <v>6</v>
      </c>
      <c r="BI3134" s="516" t="s">
        <v>6</v>
      </c>
      <c r="BJ3134" s="516"/>
      <c r="BK3134" s="516" t="s">
        <v>6</v>
      </c>
      <c r="BL3134" s="516" t="s">
        <v>6</v>
      </c>
      <c r="BM3134" s="516"/>
      <c r="BN3134" s="516" t="s">
        <v>6</v>
      </c>
      <c r="BO3134" s="516" t="s">
        <v>6</v>
      </c>
      <c r="BP3134" s="516"/>
      <c r="BQ3134" s="516" t="s">
        <v>6</v>
      </c>
      <c r="BR3134" s="516" t="s">
        <v>6</v>
      </c>
      <c r="BS3134" s="516"/>
      <c r="BT3134" s="516"/>
      <c r="BU3134" s="516"/>
      <c r="BV3134" s="516"/>
      <c r="BW3134" s="516"/>
      <c r="BX3134" s="516"/>
      <c r="BY3134" s="516"/>
      <c r="BZ3134" s="28"/>
      <c r="CA3134" s="24"/>
      <c r="CB3134" s="29"/>
      <c r="CC3134" s="29"/>
      <c r="CD3134" s="30"/>
      <c r="CE3134" s="29"/>
      <c r="CF3134" s="29"/>
      <c r="CG3134" s="31"/>
      <c r="CH3134" s="457"/>
      <c r="CI3134" s="23" t="s">
        <v>836</v>
      </c>
    </row>
    <row r="3135" spans="1:87" ht="15" thickBot="1" x14ac:dyDescent="0.35">
      <c r="A3135" s="503"/>
      <c r="B3135" s="49"/>
      <c r="C3135" s="156">
        <f t="shared" si="1077"/>
        <v>0</v>
      </c>
      <c r="D3135" s="457"/>
      <c r="E3135" s="179" t="s">
        <v>1721</v>
      </c>
      <c r="F3135" s="180">
        <v>2492</v>
      </c>
      <c r="G3135" s="302">
        <v>33970</v>
      </c>
      <c r="H3135" s="76">
        <v>225</v>
      </c>
      <c r="I3135" s="119"/>
      <c r="J3135" s="114"/>
      <c r="K3135" s="622" t="s">
        <v>6757</v>
      </c>
      <c r="L3135" s="623"/>
      <c r="M3135" s="323" t="s">
        <v>5181</v>
      </c>
      <c r="N3135" s="113" t="s">
        <v>5877</v>
      </c>
      <c r="O3135" s="128" t="s">
        <v>5883</v>
      </c>
      <c r="P3135" s="197" t="s">
        <v>5185</v>
      </c>
      <c r="Q3135" s="83" t="str">
        <f t="shared" si="1078"/>
        <v/>
      </c>
      <c r="R3135" s="83" t="str">
        <f t="shared" si="1079"/>
        <v>◄</v>
      </c>
      <c r="S3135" s="84"/>
      <c r="T3135" s="85"/>
      <c r="U3135" s="83" t="str">
        <f t="shared" si="1080"/>
        <v/>
      </c>
      <c r="V3135" s="83" t="str">
        <f t="shared" si="1081"/>
        <v>◄</v>
      </c>
      <c r="W3135" s="86"/>
      <c r="X3135" s="85"/>
      <c r="Y3135" s="457"/>
      <c r="Z3135" s="87"/>
      <c r="AA3135" s="521">
        <f t="shared" si="1082"/>
        <v>0</v>
      </c>
      <c r="AB3135" s="520">
        <f t="shared" si="1083"/>
        <v>0</v>
      </c>
      <c r="AC3135" s="88"/>
      <c r="AD3135" s="519">
        <f t="shared" si="1084"/>
        <v>0</v>
      </c>
      <c r="AE3135" s="522">
        <f t="shared" si="1085"/>
        <v>0</v>
      </c>
      <c r="AF3135" s="44"/>
      <c r="AG3135" s="45"/>
      <c r="AH3135" s="44"/>
      <c r="AI3135" s="45"/>
      <c r="AJ3135" s="45"/>
      <c r="AK3135" s="45"/>
      <c r="AL3135" s="45"/>
      <c r="AM3135" s="43"/>
      <c r="AN3135" s="27" t="s">
        <v>6</v>
      </c>
      <c r="AO3135" s="27" t="s">
        <v>6</v>
      </c>
      <c r="AP3135" s="516"/>
      <c r="AQ3135" s="516"/>
      <c r="AR3135" s="516"/>
      <c r="AS3135" s="516" t="s">
        <v>6</v>
      </c>
      <c r="AT3135" s="516" t="s">
        <v>6</v>
      </c>
      <c r="AU3135" s="516"/>
      <c r="AV3135" s="516" t="s">
        <v>6</v>
      </c>
      <c r="AW3135" s="516" t="s">
        <v>6</v>
      </c>
      <c r="AX3135" s="516"/>
      <c r="AY3135" s="516" t="s">
        <v>6</v>
      </c>
      <c r="AZ3135" s="516" t="s">
        <v>6</v>
      </c>
      <c r="BA3135" s="516"/>
      <c r="BB3135" s="516" t="s">
        <v>6</v>
      </c>
      <c r="BC3135" s="516" t="s">
        <v>6</v>
      </c>
      <c r="BD3135" s="516"/>
      <c r="BE3135" s="516" t="s">
        <v>6</v>
      </c>
      <c r="BF3135" s="516" t="s">
        <v>6</v>
      </c>
      <c r="BG3135" s="516"/>
      <c r="BH3135" s="516" t="s">
        <v>6</v>
      </c>
      <c r="BI3135" s="516" t="s">
        <v>6</v>
      </c>
      <c r="BJ3135" s="516"/>
      <c r="BK3135" s="516" t="s">
        <v>6</v>
      </c>
      <c r="BL3135" s="516" t="s">
        <v>6</v>
      </c>
      <c r="BM3135" s="516"/>
      <c r="BN3135" s="516" t="s">
        <v>6</v>
      </c>
      <c r="BO3135" s="516" t="s">
        <v>6</v>
      </c>
      <c r="BP3135" s="516"/>
      <c r="BQ3135" s="516" t="s">
        <v>6</v>
      </c>
      <c r="BR3135" s="516" t="s">
        <v>6</v>
      </c>
      <c r="BS3135" s="516"/>
      <c r="BT3135" s="516"/>
      <c r="BU3135" s="516"/>
      <c r="BV3135" s="516"/>
      <c r="BW3135" s="516"/>
      <c r="BX3135" s="516"/>
      <c r="BY3135" s="516"/>
      <c r="BZ3135" s="28"/>
      <c r="CA3135" s="24"/>
      <c r="CB3135" s="29"/>
      <c r="CC3135" s="29"/>
      <c r="CD3135" s="30"/>
      <c r="CE3135" s="29"/>
      <c r="CF3135" s="29"/>
      <c r="CG3135" s="31"/>
      <c r="CH3135" s="457"/>
      <c r="CI3135" s="23" t="s">
        <v>836</v>
      </c>
    </row>
    <row r="3136" spans="1:87" ht="15" thickBot="1" x14ac:dyDescent="0.35">
      <c r="A3136" s="503"/>
      <c r="B3136" s="49"/>
      <c r="C3136" s="156">
        <f t="shared" si="1077"/>
        <v>0</v>
      </c>
      <c r="D3136" s="457"/>
      <c r="E3136" s="73"/>
      <c r="F3136" s="93">
        <v>2493</v>
      </c>
      <c r="G3136" s="302">
        <v>33970</v>
      </c>
      <c r="H3136" s="76">
        <v>30</v>
      </c>
      <c r="I3136" s="119"/>
      <c r="J3136" s="114"/>
      <c r="K3136" s="79"/>
      <c r="L3136" s="79"/>
      <c r="M3136" s="79"/>
      <c r="N3136" s="80" t="s">
        <v>5884</v>
      </c>
      <c r="O3136" s="81"/>
      <c r="P3136" s="82"/>
      <c r="Q3136" s="83" t="str">
        <f t="shared" si="1078"/>
        <v/>
      </c>
      <c r="R3136" s="83" t="str">
        <f t="shared" si="1079"/>
        <v>◄</v>
      </c>
      <c r="S3136" s="84"/>
      <c r="T3136" s="85"/>
      <c r="U3136" s="83" t="str">
        <f t="shared" si="1080"/>
        <v/>
      </c>
      <c r="V3136" s="83" t="str">
        <f t="shared" si="1081"/>
        <v>◄</v>
      </c>
      <c r="W3136" s="86"/>
      <c r="X3136" s="85"/>
      <c r="Y3136" s="457"/>
      <c r="Z3136" s="87"/>
      <c r="AA3136" s="521">
        <f t="shared" si="1082"/>
        <v>0</v>
      </c>
      <c r="AB3136" s="520">
        <f t="shared" si="1083"/>
        <v>0</v>
      </c>
      <c r="AC3136" s="88"/>
      <c r="AD3136" s="519">
        <f t="shared" si="1084"/>
        <v>0</v>
      </c>
      <c r="AE3136" s="522">
        <f t="shared" si="1085"/>
        <v>0</v>
      </c>
      <c r="AF3136" s="44"/>
      <c r="AG3136" s="45"/>
      <c r="AH3136" s="44"/>
      <c r="AI3136" s="45"/>
      <c r="AJ3136" s="45"/>
      <c r="AK3136" s="45"/>
      <c r="AL3136" s="45"/>
      <c r="AM3136" s="43"/>
      <c r="AN3136" s="27" t="s">
        <v>6</v>
      </c>
      <c r="AO3136" s="27" t="s">
        <v>6</v>
      </c>
      <c r="AP3136" s="516"/>
      <c r="AQ3136" s="516"/>
      <c r="AR3136" s="516"/>
      <c r="AS3136" s="516" t="s">
        <v>6</v>
      </c>
      <c r="AT3136" s="516" t="s">
        <v>6</v>
      </c>
      <c r="AU3136" s="516"/>
      <c r="AV3136" s="516" t="s">
        <v>6</v>
      </c>
      <c r="AW3136" s="516" t="s">
        <v>6</v>
      </c>
      <c r="AX3136" s="516"/>
      <c r="AY3136" s="516" t="s">
        <v>6</v>
      </c>
      <c r="AZ3136" s="516" t="s">
        <v>6</v>
      </c>
      <c r="BA3136" s="516"/>
      <c r="BB3136" s="516" t="s">
        <v>6</v>
      </c>
      <c r="BC3136" s="516" t="s">
        <v>6</v>
      </c>
      <c r="BD3136" s="516"/>
      <c r="BE3136" s="516" t="s">
        <v>6</v>
      </c>
      <c r="BF3136" s="516" t="s">
        <v>6</v>
      </c>
      <c r="BG3136" s="516"/>
      <c r="BH3136" s="516" t="s">
        <v>6</v>
      </c>
      <c r="BI3136" s="516" t="s">
        <v>6</v>
      </c>
      <c r="BJ3136" s="516"/>
      <c r="BK3136" s="516" t="s">
        <v>6</v>
      </c>
      <c r="BL3136" s="516" t="s">
        <v>6</v>
      </c>
      <c r="BM3136" s="516"/>
      <c r="BN3136" s="516" t="s">
        <v>6</v>
      </c>
      <c r="BO3136" s="516" t="s">
        <v>6</v>
      </c>
      <c r="BP3136" s="516"/>
      <c r="BQ3136" s="516" t="s">
        <v>6</v>
      </c>
      <c r="BR3136" s="516" t="s">
        <v>6</v>
      </c>
      <c r="BS3136" s="516"/>
      <c r="BT3136" s="516"/>
      <c r="BU3136" s="516"/>
      <c r="BV3136" s="516"/>
      <c r="BW3136" s="516"/>
      <c r="BX3136" s="516"/>
      <c r="BY3136" s="516"/>
      <c r="BZ3136" s="28"/>
      <c r="CA3136" s="24"/>
      <c r="CB3136" s="29"/>
      <c r="CC3136" s="29"/>
      <c r="CD3136" s="30"/>
      <c r="CE3136" s="29"/>
      <c r="CF3136" s="29"/>
      <c r="CG3136" s="31"/>
      <c r="CH3136" s="457"/>
      <c r="CI3136" s="23" t="s">
        <v>836</v>
      </c>
    </row>
    <row r="3137" spans="1:87" ht="16.8" customHeight="1" thickTop="1" thickBot="1" x14ac:dyDescent="0.35">
      <c r="A3137" s="503"/>
      <c r="B3137" s="49"/>
      <c r="C3137" s="156">
        <f t="shared" si="1077"/>
        <v>0</v>
      </c>
      <c r="D3137" s="457"/>
      <c r="E3137" s="73"/>
      <c r="F3137" s="93">
        <v>2494</v>
      </c>
      <c r="G3137" s="302">
        <v>33970</v>
      </c>
      <c r="H3137" s="76">
        <v>28</v>
      </c>
      <c r="I3137" s="119"/>
      <c r="J3137" s="114"/>
      <c r="K3137" s="79"/>
      <c r="L3137" s="79"/>
      <c r="M3137" s="79"/>
      <c r="N3137" s="80" t="s">
        <v>5885</v>
      </c>
      <c r="O3137" s="81"/>
      <c r="P3137" s="197" t="s">
        <v>5886</v>
      </c>
      <c r="Q3137" s="83" t="str">
        <f t="shared" si="1078"/>
        <v/>
      </c>
      <c r="R3137" s="83" t="str">
        <f t="shared" si="1079"/>
        <v>◄</v>
      </c>
      <c r="S3137" s="84"/>
      <c r="T3137" s="85"/>
      <c r="U3137" s="83" t="str">
        <f t="shared" si="1080"/>
        <v/>
      </c>
      <c r="V3137" s="83" t="str">
        <f t="shared" si="1081"/>
        <v>◄</v>
      </c>
      <c r="W3137" s="86"/>
      <c r="X3137" s="85"/>
      <c r="Y3137" s="457"/>
      <c r="Z3137" s="87"/>
      <c r="AA3137" s="521">
        <f t="shared" si="1082"/>
        <v>0</v>
      </c>
      <c r="AB3137" s="520">
        <f t="shared" si="1083"/>
        <v>0</v>
      </c>
      <c r="AC3137" s="88"/>
      <c r="AD3137" s="519">
        <f t="shared" si="1084"/>
        <v>0</v>
      </c>
      <c r="AE3137" s="522">
        <f t="shared" si="1085"/>
        <v>0</v>
      </c>
      <c r="AF3137" s="44"/>
      <c r="AG3137" s="45"/>
      <c r="AH3137" s="44"/>
      <c r="AI3137" s="45"/>
      <c r="AJ3137" s="45"/>
      <c r="AK3137" s="45"/>
      <c r="AL3137" s="45"/>
      <c r="AM3137" s="43"/>
      <c r="AN3137" s="27" t="s">
        <v>6</v>
      </c>
      <c r="AO3137" s="27" t="s">
        <v>6</v>
      </c>
      <c r="AP3137" s="516"/>
      <c r="AQ3137" s="516"/>
      <c r="AR3137" s="516"/>
      <c r="AS3137" s="516" t="s">
        <v>6</v>
      </c>
      <c r="AT3137" s="516" t="s">
        <v>6</v>
      </c>
      <c r="AU3137" s="516"/>
      <c r="AV3137" s="516" t="s">
        <v>6</v>
      </c>
      <c r="AW3137" s="516" t="s">
        <v>6</v>
      </c>
      <c r="AX3137" s="516"/>
      <c r="AY3137" s="516" t="s">
        <v>6</v>
      </c>
      <c r="AZ3137" s="516" t="s">
        <v>6</v>
      </c>
      <c r="BA3137" s="516"/>
      <c r="BB3137" s="516" t="s">
        <v>6</v>
      </c>
      <c r="BC3137" s="516" t="s">
        <v>6</v>
      </c>
      <c r="BD3137" s="516"/>
      <c r="BE3137" s="516" t="s">
        <v>6</v>
      </c>
      <c r="BF3137" s="516" t="s">
        <v>6</v>
      </c>
      <c r="BG3137" s="516"/>
      <c r="BH3137" s="516" t="s">
        <v>6</v>
      </c>
      <c r="BI3137" s="516" t="s">
        <v>6</v>
      </c>
      <c r="BJ3137" s="516"/>
      <c r="BK3137" s="516" t="s">
        <v>6</v>
      </c>
      <c r="BL3137" s="516" t="s">
        <v>6</v>
      </c>
      <c r="BM3137" s="516"/>
      <c r="BN3137" s="516" t="s">
        <v>6</v>
      </c>
      <c r="BO3137" s="516" t="s">
        <v>6</v>
      </c>
      <c r="BP3137" s="516"/>
      <c r="BQ3137" s="516" t="s">
        <v>6</v>
      </c>
      <c r="BR3137" s="516" t="s">
        <v>6</v>
      </c>
      <c r="BS3137" s="516"/>
      <c r="BT3137" s="516"/>
      <c r="BU3137" s="516"/>
      <c r="BV3137" s="516"/>
      <c r="BW3137" s="516"/>
      <c r="BX3137" s="516"/>
      <c r="BY3137" s="516"/>
      <c r="BZ3137" s="28"/>
      <c r="CA3137" s="24"/>
      <c r="CB3137" s="29"/>
      <c r="CC3137" s="29"/>
      <c r="CD3137" s="30"/>
      <c r="CE3137" s="29"/>
      <c r="CF3137" s="29"/>
      <c r="CG3137" s="31"/>
      <c r="CH3137" s="457"/>
      <c r="CI3137" s="23" t="s">
        <v>836</v>
      </c>
    </row>
    <row r="3138" spans="1:87" ht="15.6" thickTop="1" thickBot="1" x14ac:dyDescent="0.35">
      <c r="A3138" s="503"/>
      <c r="B3138" s="49"/>
      <c r="C3138" s="156">
        <f t="shared" si="1077"/>
        <v>0</v>
      </c>
      <c r="D3138" s="457"/>
      <c r="E3138" s="204" t="s">
        <v>6758</v>
      </c>
      <c r="F3138" s="213"/>
      <c r="G3138" s="302">
        <v>33970</v>
      </c>
      <c r="H3138" s="76">
        <v>28</v>
      </c>
      <c r="I3138" s="119"/>
      <c r="J3138" s="114"/>
      <c r="K3138" s="79"/>
      <c r="L3138" s="79"/>
      <c r="M3138" s="79"/>
      <c r="N3138" s="113" t="s">
        <v>5887</v>
      </c>
      <c r="O3138" s="81"/>
      <c r="P3138" s="82"/>
      <c r="Q3138" s="83" t="str">
        <f t="shared" si="1078"/>
        <v/>
      </c>
      <c r="R3138" s="83" t="str">
        <f t="shared" si="1079"/>
        <v>◄</v>
      </c>
      <c r="S3138" s="84"/>
      <c r="T3138" s="85"/>
      <c r="U3138" s="83" t="str">
        <f t="shared" si="1080"/>
        <v/>
      </c>
      <c r="V3138" s="83" t="str">
        <f t="shared" si="1081"/>
        <v>◄</v>
      </c>
      <c r="W3138" s="86"/>
      <c r="X3138" s="85"/>
      <c r="Y3138" s="457"/>
      <c r="Z3138" s="87"/>
      <c r="AA3138" s="521">
        <f t="shared" si="1082"/>
        <v>0</v>
      </c>
      <c r="AB3138" s="520">
        <f t="shared" si="1083"/>
        <v>0</v>
      </c>
      <c r="AC3138" s="88"/>
      <c r="AD3138" s="519">
        <f t="shared" si="1084"/>
        <v>0</v>
      </c>
      <c r="AE3138" s="522">
        <f t="shared" si="1085"/>
        <v>0</v>
      </c>
      <c r="AF3138" s="44"/>
      <c r="AG3138" s="45"/>
      <c r="AH3138" s="44"/>
      <c r="AI3138" s="45"/>
      <c r="AJ3138" s="45"/>
      <c r="AK3138" s="45"/>
      <c r="AL3138" s="45"/>
      <c r="AM3138" s="43"/>
      <c r="AN3138" s="27" t="s">
        <v>6</v>
      </c>
      <c r="AO3138" s="27" t="s">
        <v>6</v>
      </c>
      <c r="AP3138" s="516"/>
      <c r="AQ3138" s="516"/>
      <c r="AR3138" s="516"/>
      <c r="AS3138" s="516" t="s">
        <v>6</v>
      </c>
      <c r="AT3138" s="516" t="s">
        <v>6</v>
      </c>
      <c r="AU3138" s="516"/>
      <c r="AV3138" s="516" t="s">
        <v>6</v>
      </c>
      <c r="AW3138" s="516" t="s">
        <v>6</v>
      </c>
      <c r="AX3138" s="516"/>
      <c r="AY3138" s="516" t="s">
        <v>6</v>
      </c>
      <c r="AZ3138" s="516" t="s">
        <v>6</v>
      </c>
      <c r="BA3138" s="516"/>
      <c r="BB3138" s="516" t="s">
        <v>6</v>
      </c>
      <c r="BC3138" s="516" t="s">
        <v>6</v>
      </c>
      <c r="BD3138" s="516"/>
      <c r="BE3138" s="516" t="s">
        <v>6</v>
      </c>
      <c r="BF3138" s="516" t="s">
        <v>6</v>
      </c>
      <c r="BG3138" s="516"/>
      <c r="BH3138" s="516" t="s">
        <v>6</v>
      </c>
      <c r="BI3138" s="516" t="s">
        <v>6</v>
      </c>
      <c r="BJ3138" s="516"/>
      <c r="BK3138" s="516" t="s">
        <v>6</v>
      </c>
      <c r="BL3138" s="516" t="s">
        <v>6</v>
      </c>
      <c r="BM3138" s="516"/>
      <c r="BN3138" s="516" t="s">
        <v>6</v>
      </c>
      <c r="BO3138" s="516" t="s">
        <v>6</v>
      </c>
      <c r="BP3138" s="516"/>
      <c r="BQ3138" s="516" t="s">
        <v>6</v>
      </c>
      <c r="BR3138" s="516" t="s">
        <v>6</v>
      </c>
      <c r="BS3138" s="516"/>
      <c r="BT3138" s="516"/>
      <c r="BU3138" s="516"/>
      <c r="BV3138" s="516"/>
      <c r="BW3138" s="516"/>
      <c r="BX3138" s="516"/>
      <c r="BY3138" s="516"/>
      <c r="BZ3138" s="28"/>
      <c r="CA3138" s="24"/>
      <c r="CB3138" s="29"/>
      <c r="CC3138" s="29"/>
      <c r="CD3138" s="30"/>
      <c r="CE3138" s="29"/>
      <c r="CF3138" s="29"/>
      <c r="CG3138" s="31"/>
      <c r="CH3138" s="457"/>
      <c r="CI3138" s="23" t="s">
        <v>836</v>
      </c>
    </row>
    <row r="3139" spans="1:87" ht="16.8" thickTop="1" thickBot="1" x14ac:dyDescent="0.35">
      <c r="A3139" s="505" t="str">
        <f>IF(COUNTIF(B3140:B3155,"x")&gt;0,"x","")</f>
        <v>x</v>
      </c>
      <c r="B3139" s="57"/>
      <c r="C3139" s="510" t="str">
        <f>A3139</f>
        <v>x</v>
      </c>
      <c r="D3139" s="66">
        <f>ROWS(D3140:D3155)-1</f>
        <v>15</v>
      </c>
      <c r="E3139" s="58" t="s">
        <v>5888</v>
      </c>
      <c r="F3139" s="59"/>
      <c r="G3139" s="301"/>
      <c r="H3139" s="6"/>
      <c r="I3139" s="18"/>
      <c r="J3139" s="6"/>
      <c r="K3139" s="18"/>
      <c r="L3139" s="18"/>
      <c r="M3139" s="18"/>
      <c r="N3139" s="46"/>
      <c r="O3139" s="60" t="s">
        <v>5889</v>
      </c>
      <c r="P3139" s="334" t="s">
        <v>7273</v>
      </c>
      <c r="Q3139" s="143"/>
      <c r="R3139" s="63" t="str">
        <f>IF(COUNTIF(Q3140:Q3155,"?")&gt;0,"?",IF(AND(S3139="◄",T3139="►"),"◄►",IF(S3139="◄","◄",IF(T3139="►","►",""))))</f>
        <v>◄</v>
      </c>
      <c r="S3139" s="64" t="str">
        <f>IF(SUM(S3140:S3155)+1=ROWS(S3140:S3155)-COUNTIF(S3140:S3155,"-"),"","◄")</f>
        <v>◄</v>
      </c>
      <c r="T3139" s="65" t="str">
        <f>IF(SUM(T3140:T3155)&gt;0,"►","")</f>
        <v/>
      </c>
      <c r="U3139" s="146"/>
      <c r="V3139" s="63" t="str">
        <f>IF(COUNTIF(U3140:U3155,"?")&gt;0,"?",IF(AND(W3139="◄",X3139="►"),"◄►",IF(W3139="◄","◄",IF(X3139="►","►",""))))</f>
        <v>◄</v>
      </c>
      <c r="W3139" s="64" t="str">
        <f>IF(SUM(W3140:W3155)+1=ROWS(W3140:W3155)-COUNTIF(W3140:W3155,"-"),"","◄")</f>
        <v>◄</v>
      </c>
      <c r="X3139" s="65" t="str">
        <f>IF(SUM(X3140:X3155)&gt;0,"►","")</f>
        <v/>
      </c>
      <c r="Y3139" s="66">
        <f>ROWS(Y3140:Y3155)-1</f>
        <v>15</v>
      </c>
      <c r="Z3139" s="67">
        <f>SUM(Z3140:Z3155)-Z3155</f>
        <v>0</v>
      </c>
      <c r="AA3139" s="68" t="s">
        <v>840</v>
      </c>
      <c r="AB3139" s="69"/>
      <c r="AC3139" s="67">
        <f>SUM(AC3140:AC3155)-AC3155</f>
        <v>0</v>
      </c>
      <c r="AD3139" s="68" t="s">
        <v>840</v>
      </c>
      <c r="AE3139" s="69"/>
      <c r="AF3139" s="70" t="str">
        <f>IF(AG3139="◄","◄",IF(AG3139="ok","►",""))</f>
        <v>◄</v>
      </c>
      <c r="AG3139" s="71" t="str">
        <f>IF(AG3140&gt;0,"OK","◄")</f>
        <v>◄</v>
      </c>
      <c r="AH3139" s="62" t="str">
        <f>IF(AND(AI3139="◄",AJ3139="►"),"◄?►",IF(AI3139="◄","◄",IF(AJ3139="►","►","")))</f>
        <v>◄</v>
      </c>
      <c r="AI3139" s="64" t="str">
        <f>IF(AI3140&gt;0,"","◄")</f>
        <v>◄</v>
      </c>
      <c r="AJ3139" s="65" t="str">
        <f>IF(SUM(AJ3140:AJ3145)&gt;0,"►","")</f>
        <v/>
      </c>
      <c r="AK3139" s="570">
        <f>G3140</f>
        <v>33970</v>
      </c>
      <c r="AL3139" s="572" t="str">
        <f>P3139</f>
        <v>▬ folder Nr. 3  /  93 ▬</v>
      </c>
      <c r="AM3139" s="43"/>
      <c r="AN3139" s="1" t="str">
        <f>IF(AO3139="","",IF(COUNTIF(AN3140,"ok"),"","◄"))</f>
        <v>◄</v>
      </c>
      <c r="AO3139" s="9" t="str">
        <f>IF(COUNTIF(AP3139:BR3139,"◄")&gt;0,"◄","")</f>
        <v>◄</v>
      </c>
      <c r="AP3139" s="250" t="str">
        <f>IF(AP3140="-","",IF(AP3140&gt;0,"","◄"))</f>
        <v>◄</v>
      </c>
      <c r="AQ3139" s="251"/>
      <c r="AR3139" s="517">
        <f>IF(ISNONTEXT(AR3140)=TRUE,"_",1)</f>
        <v>1</v>
      </c>
      <c r="AS3139" s="250" t="str">
        <f>IF(AS3140="-","",IF(AS3140&gt;0,"","◄"))</f>
        <v>◄</v>
      </c>
      <c r="AT3139" s="251"/>
      <c r="AU3139" s="517">
        <f>IF(ISNONTEXT(AU3140)=TRUE,"_",AR3139+1)</f>
        <v>2</v>
      </c>
      <c r="AV3139" s="250" t="str">
        <f>IF(AV3140="-","",IF(AV3140&gt;0,"","◄"))</f>
        <v>◄</v>
      </c>
      <c r="AW3139" s="251"/>
      <c r="AX3139" s="517">
        <f>IF(ISNONTEXT(AX3140)=TRUE,"_",AU3139+1)</f>
        <v>3</v>
      </c>
      <c r="AY3139" s="250" t="str">
        <f>IF(AY3140="-","",IF(AY3140&gt;0,"","◄"))</f>
        <v>◄</v>
      </c>
      <c r="AZ3139" s="251"/>
      <c r="BA3139" s="517">
        <f>IF(ISNONTEXT(BA3140)=TRUE,"_",AX3139+1)</f>
        <v>4</v>
      </c>
      <c r="BB3139" s="250" t="str">
        <f>IF(BB3140="-","",IF(BB3140&gt;0,"","◄"))</f>
        <v>◄</v>
      </c>
      <c r="BC3139" s="251"/>
      <c r="BD3139" s="517">
        <f>IF(ISNONTEXT(BD3140)=TRUE,"_",BA3139+1)</f>
        <v>5</v>
      </c>
      <c r="BE3139" s="250" t="str">
        <f>IF(BE3140="-","",IF(BE3140&gt;0,"","◄"))</f>
        <v>◄</v>
      </c>
      <c r="BF3139" s="251"/>
      <c r="BG3139" s="517">
        <f>IF(ISNONTEXT(BG3140)=TRUE,"_",BD3139+1)</f>
        <v>6</v>
      </c>
      <c r="BH3139" s="250" t="str">
        <f>IF(BH3140="-","",IF(BH3140&gt;0,"","◄"))</f>
        <v/>
      </c>
      <c r="BI3139" s="251"/>
      <c r="BJ3139" s="517" t="str">
        <f>IF(ISNONTEXT(BJ3140)=TRUE,"_",BG3139+1)</f>
        <v>_</v>
      </c>
      <c r="BK3139" s="563" t="str">
        <f>IF(BK3140="-","",IF(BK3140&gt;0,"","◄"))</f>
        <v/>
      </c>
      <c r="BL3139" s="564"/>
      <c r="BM3139" s="517" t="str">
        <f>IF(ISNONTEXT(BM3140)=TRUE,"_",BJ3139+1)</f>
        <v>_</v>
      </c>
      <c r="BN3139" s="563" t="str">
        <f>IF(BN3140="-","",IF(BN3140&gt;0,"","◄"))</f>
        <v/>
      </c>
      <c r="BO3139" s="564"/>
      <c r="BP3139" s="517" t="str">
        <f>IF(ISNONTEXT(BP3140)=TRUE,"_",BM3139+1)</f>
        <v>_</v>
      </c>
      <c r="BQ3139" s="563" t="str">
        <f>IF(BQ3140="-","",IF(BQ3140&gt;0,"","◄"))</f>
        <v/>
      </c>
      <c r="BR3139" s="564"/>
      <c r="BS3139" s="517" t="str">
        <f>IF(ISNONTEXT(BS3140)=TRUE,"_",BP3139+1)</f>
        <v>_</v>
      </c>
      <c r="BT3139" s="563" t="str">
        <f>IF(BT3140="-","",IF(BT3140&gt;0,"","◄"))</f>
        <v>◄</v>
      </c>
      <c r="BU3139" s="564"/>
      <c r="BV3139" s="517" t="str">
        <f>IF(ISNONTEXT(BV3140)=TRUE,"_",1)</f>
        <v>_</v>
      </c>
      <c r="BW3139" s="563" t="str">
        <f>IF(BW3140="-","",IF(BW3140&gt;0,"","◄"))</f>
        <v>◄</v>
      </c>
      <c r="BX3139" s="564"/>
      <c r="BY3139" s="517" t="str">
        <f>IF(ISNONTEXT(BY3140)=TRUE,"_",BV3139+1)</f>
        <v>_</v>
      </c>
      <c r="BZ3139" s="26"/>
      <c r="CA3139" s="24"/>
      <c r="CB3139" s="25" t="str">
        <f>IF(CB3140&gt;0,"►","")</f>
        <v/>
      </c>
      <c r="CC3139" s="25" t="str">
        <f>IF(CC3140&gt;0,"►","")</f>
        <v/>
      </c>
      <c r="CD3139" s="517" t="str">
        <f>IF(ISNONTEXT(CD3140)=TRUE,"_",1)</f>
        <v>_</v>
      </c>
      <c r="CE3139" s="25" t="str">
        <f>IF(CE3140&gt;0,"►","")</f>
        <v/>
      </c>
      <c r="CF3139" s="25" t="str">
        <f>IF(CF3140&gt;0,"►","")</f>
        <v/>
      </c>
      <c r="CG3139" s="517" t="str">
        <f>IF(ISNONTEXT(CG3140)=TRUE,"_",CD3139+1)</f>
        <v>_</v>
      </c>
      <c r="CH3139" s="66">
        <f>ROWS(CH3140:CH3155)-1</f>
        <v>15</v>
      </c>
      <c r="CI3139" s="23" t="s">
        <v>836</v>
      </c>
    </row>
    <row r="3140" spans="1:87" ht="15" thickBot="1" x14ac:dyDescent="0.35">
      <c r="A3140" s="503"/>
      <c r="B3140" s="49"/>
      <c r="C3140" s="156">
        <f t="shared" ref="C3140:C3154" si="1086">B3140</f>
        <v>0</v>
      </c>
      <c r="D3140" s="457"/>
      <c r="E3140" s="73"/>
      <c r="F3140" s="74" t="s">
        <v>5890</v>
      </c>
      <c r="G3140" s="300">
        <v>33970</v>
      </c>
      <c r="H3140" s="76">
        <v>15</v>
      </c>
      <c r="I3140" s="119"/>
      <c r="J3140" s="114"/>
      <c r="K3140" s="79"/>
      <c r="L3140" s="79"/>
      <c r="M3140" s="79"/>
      <c r="N3140" s="80" t="s">
        <v>5891</v>
      </c>
      <c r="O3140" s="81"/>
      <c r="P3140" s="82"/>
      <c r="Q3140" s="83" t="str">
        <f t="shared" ref="Q3140:Q3154" si="1087">IF(R3140="?","?","")</f>
        <v/>
      </c>
      <c r="R3140" s="83" t="str">
        <f t="shared" ref="R3140:R3154" si="1088">IF(AND(S3140="",T3140&gt;0),"?",IF(S3140="","◄",IF(T3140&gt;=1,"►","")))</f>
        <v>◄</v>
      </c>
      <c r="S3140" s="84"/>
      <c r="T3140" s="85"/>
      <c r="U3140" s="83" t="str">
        <f t="shared" ref="U3140:U3154" si="1089">IF(V3140="?","?","")</f>
        <v/>
      </c>
      <c r="V3140" s="83" t="str">
        <f t="shared" ref="V3140:V3154" si="1090">IF(AND(W3140="",X3140&gt;0),"?",IF(W3140="","◄",IF(X3140&gt;=1,"►","")))</f>
        <v>◄</v>
      </c>
      <c r="W3140" s="86"/>
      <c r="X3140" s="85"/>
      <c r="Y3140" s="457"/>
      <c r="Z3140" s="87"/>
      <c r="AA3140" s="521">
        <f t="shared" ref="AA3140:AA3154" si="1091">(S3140*Z3140)</f>
        <v>0</v>
      </c>
      <c r="AB3140" s="520">
        <f t="shared" ref="AB3140:AB3154" si="1092">(T3140*AA3140)</f>
        <v>0</v>
      </c>
      <c r="AC3140" s="88"/>
      <c r="AD3140" s="519">
        <f t="shared" ref="AD3140:AD3154" si="1093">(W3140*AC3140)</f>
        <v>0</v>
      </c>
      <c r="AE3140" s="522">
        <f t="shared" ref="AE3140:AE3154" si="1094">(X3140*AD3140)</f>
        <v>0</v>
      </c>
      <c r="AF3140" s="89" t="str">
        <f>IF(AG3140&gt;0,"ok","◄")</f>
        <v>◄</v>
      </c>
      <c r="AG3140" s="90"/>
      <c r="AH3140" s="89" t="str">
        <f>IF(AND(AI3140="",AJ3140&gt;0),"?",IF(AI3140="","◄",IF(AJ3140&gt;=1,"►","")))</f>
        <v>◄</v>
      </c>
      <c r="AI3140" s="91"/>
      <c r="AJ3140" s="92"/>
      <c r="AK3140" s="586"/>
      <c r="AL3140" s="587"/>
      <c r="AM3140" s="43"/>
      <c r="AN3140" s="3" t="s">
        <v>3</v>
      </c>
      <c r="AO3140" s="12" t="s">
        <v>1</v>
      </c>
      <c r="AP3140" s="13"/>
      <c r="AQ3140" s="14"/>
      <c r="AR3140" s="21" t="s">
        <v>8</v>
      </c>
      <c r="AS3140" s="13"/>
      <c r="AT3140" s="14"/>
      <c r="AU3140" s="21" t="s">
        <v>8</v>
      </c>
      <c r="AV3140" s="13"/>
      <c r="AW3140" s="14"/>
      <c r="AX3140" s="21" t="s">
        <v>8</v>
      </c>
      <c r="AY3140" s="13"/>
      <c r="AZ3140" s="14"/>
      <c r="BA3140" s="21" t="s">
        <v>4</v>
      </c>
      <c r="BB3140" s="13"/>
      <c r="BC3140" s="14"/>
      <c r="BD3140" s="21" t="s">
        <v>278</v>
      </c>
      <c r="BE3140" s="13"/>
      <c r="BF3140" s="14"/>
      <c r="BG3140" s="21" t="s">
        <v>763</v>
      </c>
      <c r="BH3140" s="516" t="s">
        <v>6</v>
      </c>
      <c r="BI3140" s="516" t="s">
        <v>6</v>
      </c>
      <c r="BJ3140" s="516"/>
      <c r="BK3140" s="516" t="s">
        <v>6</v>
      </c>
      <c r="BL3140" s="516" t="s">
        <v>6</v>
      </c>
      <c r="BM3140" s="516"/>
      <c r="BN3140" s="516" t="s">
        <v>6</v>
      </c>
      <c r="BO3140" s="516" t="s">
        <v>6</v>
      </c>
      <c r="BP3140" s="516"/>
      <c r="BQ3140" s="516" t="s">
        <v>6</v>
      </c>
      <c r="BR3140" s="516" t="s">
        <v>6</v>
      </c>
      <c r="BS3140" s="516"/>
      <c r="BT3140" s="32"/>
      <c r="BU3140" s="33"/>
      <c r="BV3140" s="34"/>
      <c r="BW3140" s="32"/>
      <c r="BX3140" s="33"/>
      <c r="BY3140" s="34"/>
      <c r="BZ3140" s="35"/>
      <c r="CA3140" s="24"/>
      <c r="CB3140" s="36"/>
      <c r="CC3140" s="33"/>
      <c r="CD3140" s="37"/>
      <c r="CE3140" s="36"/>
      <c r="CF3140" s="38"/>
      <c r="CG3140" s="39"/>
      <c r="CH3140" s="457"/>
      <c r="CI3140" s="23" t="s">
        <v>836</v>
      </c>
    </row>
    <row r="3141" spans="1:87" ht="15.6" thickTop="1" thickBot="1" x14ac:dyDescent="0.35">
      <c r="A3141" s="503"/>
      <c r="B3141" s="49"/>
      <c r="C3141" s="156">
        <f t="shared" si="1086"/>
        <v>0</v>
      </c>
      <c r="D3141" s="457"/>
      <c r="E3141" s="73"/>
      <c r="F3141" s="93">
        <v>2496</v>
      </c>
      <c r="G3141" s="302">
        <v>33970</v>
      </c>
      <c r="H3141" s="76">
        <v>15</v>
      </c>
      <c r="I3141" s="119"/>
      <c r="J3141" s="114"/>
      <c r="K3141" s="79"/>
      <c r="L3141" s="79"/>
      <c r="M3141" s="79"/>
      <c r="N3141" s="80" t="s">
        <v>5892</v>
      </c>
      <c r="O3141" s="81"/>
      <c r="P3141" s="82"/>
      <c r="Q3141" s="83" t="str">
        <f t="shared" si="1087"/>
        <v/>
      </c>
      <c r="R3141" s="83" t="str">
        <f t="shared" si="1088"/>
        <v>◄</v>
      </c>
      <c r="S3141" s="84"/>
      <c r="T3141" s="85"/>
      <c r="U3141" s="83" t="str">
        <f t="shared" si="1089"/>
        <v/>
      </c>
      <c r="V3141" s="83" t="str">
        <f t="shared" si="1090"/>
        <v>◄</v>
      </c>
      <c r="W3141" s="86"/>
      <c r="X3141" s="85"/>
      <c r="Y3141" s="457"/>
      <c r="Z3141" s="87"/>
      <c r="AA3141" s="521">
        <f t="shared" si="1091"/>
        <v>0</v>
      </c>
      <c r="AB3141" s="520">
        <f t="shared" si="1092"/>
        <v>0</v>
      </c>
      <c r="AC3141" s="88"/>
      <c r="AD3141" s="519">
        <f t="shared" si="1093"/>
        <v>0</v>
      </c>
      <c r="AE3141" s="522">
        <f t="shared" si="1094"/>
        <v>0</v>
      </c>
      <c r="AF3141" s="44"/>
      <c r="AG3141" s="45"/>
      <c r="AH3141" s="44"/>
      <c r="AI3141" s="45"/>
      <c r="AJ3141" s="45"/>
      <c r="AK3141" s="45"/>
      <c r="AL3141" s="45"/>
      <c r="AM3141" s="43"/>
      <c r="AN3141" s="27" t="s">
        <v>6</v>
      </c>
      <c r="AO3141" s="27" t="s">
        <v>6</v>
      </c>
      <c r="AP3141" s="516"/>
      <c r="AQ3141" s="516"/>
      <c r="AR3141" s="516"/>
      <c r="AS3141" s="516" t="s">
        <v>6</v>
      </c>
      <c r="AT3141" s="516" t="s">
        <v>6</v>
      </c>
      <c r="AU3141" s="516"/>
      <c r="AV3141" s="516" t="s">
        <v>6</v>
      </c>
      <c r="AW3141" s="516" t="s">
        <v>6</v>
      </c>
      <c r="AX3141" s="516"/>
      <c r="AY3141" s="516" t="s">
        <v>6</v>
      </c>
      <c r="AZ3141" s="516" t="s">
        <v>6</v>
      </c>
      <c r="BA3141" s="516"/>
      <c r="BB3141" s="516" t="s">
        <v>6</v>
      </c>
      <c r="BC3141" s="516" t="s">
        <v>6</v>
      </c>
      <c r="BD3141" s="516"/>
      <c r="BE3141" s="516" t="s">
        <v>6</v>
      </c>
      <c r="BF3141" s="516" t="s">
        <v>6</v>
      </c>
      <c r="BG3141" s="516"/>
      <c r="BH3141" s="516" t="s">
        <v>6</v>
      </c>
      <c r="BI3141" s="516" t="s">
        <v>6</v>
      </c>
      <c r="BJ3141" s="516"/>
      <c r="BK3141" s="516" t="s">
        <v>6</v>
      </c>
      <c r="BL3141" s="516" t="s">
        <v>6</v>
      </c>
      <c r="BM3141" s="516"/>
      <c r="BN3141" s="516" t="s">
        <v>6</v>
      </c>
      <c r="BO3141" s="516" t="s">
        <v>6</v>
      </c>
      <c r="BP3141" s="516"/>
      <c r="BQ3141" s="516" t="s">
        <v>6</v>
      </c>
      <c r="BR3141" s="516" t="s">
        <v>6</v>
      </c>
      <c r="BS3141" s="516"/>
      <c r="BT3141" s="516"/>
      <c r="BU3141" s="516"/>
      <c r="BV3141" s="516"/>
      <c r="BW3141" s="516"/>
      <c r="BX3141" s="516"/>
      <c r="BY3141" s="516"/>
      <c r="BZ3141" s="28"/>
      <c r="CA3141" s="24"/>
      <c r="CB3141" s="29"/>
      <c r="CC3141" s="29"/>
      <c r="CD3141" s="30"/>
      <c r="CE3141" s="29"/>
      <c r="CF3141" s="29"/>
      <c r="CG3141" s="31"/>
      <c r="CH3141" s="457"/>
      <c r="CI3141" s="23" t="s">
        <v>836</v>
      </c>
    </row>
    <row r="3142" spans="1:87" ht="15.6" thickTop="1" thickBot="1" x14ac:dyDescent="0.35">
      <c r="A3142" s="503"/>
      <c r="B3142" s="49"/>
      <c r="C3142" s="156">
        <f t="shared" si="1086"/>
        <v>0</v>
      </c>
      <c r="D3142" s="457"/>
      <c r="E3142" s="73"/>
      <c r="F3142" s="93">
        <v>2497</v>
      </c>
      <c r="G3142" s="302">
        <v>33970</v>
      </c>
      <c r="H3142" s="76">
        <v>15</v>
      </c>
      <c r="I3142" s="119"/>
      <c r="J3142" s="114"/>
      <c r="K3142" s="79"/>
      <c r="L3142" s="79"/>
      <c r="M3142" s="79"/>
      <c r="N3142" s="80" t="s">
        <v>5893</v>
      </c>
      <c r="O3142" s="81"/>
      <c r="P3142" s="82"/>
      <c r="Q3142" s="83" t="str">
        <f t="shared" si="1087"/>
        <v/>
      </c>
      <c r="R3142" s="83" t="str">
        <f t="shared" si="1088"/>
        <v>◄</v>
      </c>
      <c r="S3142" s="84"/>
      <c r="T3142" s="85"/>
      <c r="U3142" s="83" t="str">
        <f t="shared" si="1089"/>
        <v/>
      </c>
      <c r="V3142" s="83" t="str">
        <f t="shared" si="1090"/>
        <v>◄</v>
      </c>
      <c r="W3142" s="86"/>
      <c r="X3142" s="85"/>
      <c r="Y3142" s="457"/>
      <c r="Z3142" s="87"/>
      <c r="AA3142" s="521">
        <f t="shared" si="1091"/>
        <v>0</v>
      </c>
      <c r="AB3142" s="520">
        <f t="shared" si="1092"/>
        <v>0</v>
      </c>
      <c r="AC3142" s="88"/>
      <c r="AD3142" s="519">
        <f t="shared" si="1093"/>
        <v>0</v>
      </c>
      <c r="AE3142" s="522">
        <f t="shared" si="1094"/>
        <v>0</v>
      </c>
      <c r="AF3142" s="44"/>
      <c r="AG3142" s="45"/>
      <c r="AH3142" s="44"/>
      <c r="AI3142" s="45"/>
      <c r="AJ3142" s="45"/>
      <c r="AK3142" s="45"/>
      <c r="AL3142" s="45"/>
      <c r="AM3142" s="43"/>
      <c r="AN3142" s="27" t="s">
        <v>6</v>
      </c>
      <c r="AO3142" s="27" t="s">
        <v>6</v>
      </c>
      <c r="AP3142" s="516"/>
      <c r="AQ3142" s="516"/>
      <c r="AR3142" s="516"/>
      <c r="AS3142" s="516" t="s">
        <v>6</v>
      </c>
      <c r="AT3142" s="516" t="s">
        <v>6</v>
      </c>
      <c r="AU3142" s="516"/>
      <c r="AV3142" s="516" t="s">
        <v>6</v>
      </c>
      <c r="AW3142" s="516" t="s">
        <v>6</v>
      </c>
      <c r="AX3142" s="516"/>
      <c r="AY3142" s="516" t="s">
        <v>6</v>
      </c>
      <c r="AZ3142" s="516" t="s">
        <v>6</v>
      </c>
      <c r="BA3142" s="516"/>
      <c r="BB3142" s="516" t="s">
        <v>6</v>
      </c>
      <c r="BC3142" s="516" t="s">
        <v>6</v>
      </c>
      <c r="BD3142" s="516"/>
      <c r="BE3142" s="516" t="s">
        <v>6</v>
      </c>
      <c r="BF3142" s="516" t="s">
        <v>6</v>
      </c>
      <c r="BG3142" s="516"/>
      <c r="BH3142" s="516" t="s">
        <v>6</v>
      </c>
      <c r="BI3142" s="516" t="s">
        <v>6</v>
      </c>
      <c r="BJ3142" s="516"/>
      <c r="BK3142" s="516" t="s">
        <v>6</v>
      </c>
      <c r="BL3142" s="516" t="s">
        <v>6</v>
      </c>
      <c r="BM3142" s="516"/>
      <c r="BN3142" s="516" t="s">
        <v>6</v>
      </c>
      <c r="BO3142" s="516" t="s">
        <v>6</v>
      </c>
      <c r="BP3142" s="516"/>
      <c r="BQ3142" s="516" t="s">
        <v>6</v>
      </c>
      <c r="BR3142" s="516" t="s">
        <v>6</v>
      </c>
      <c r="BS3142" s="516"/>
      <c r="BT3142" s="516"/>
      <c r="BU3142" s="516"/>
      <c r="BV3142" s="516"/>
      <c r="BW3142" s="516"/>
      <c r="BX3142" s="516"/>
      <c r="BY3142" s="516"/>
      <c r="BZ3142" s="28"/>
      <c r="CA3142" s="24"/>
      <c r="CB3142" s="29"/>
      <c r="CC3142" s="29"/>
      <c r="CD3142" s="30"/>
      <c r="CE3142" s="29"/>
      <c r="CF3142" s="29"/>
      <c r="CG3142" s="31"/>
      <c r="CH3142" s="457"/>
      <c r="CI3142" s="23" t="s">
        <v>836</v>
      </c>
    </row>
    <row r="3143" spans="1:87" ht="15.6" customHeight="1" thickTop="1" thickBot="1" x14ac:dyDescent="0.35">
      <c r="A3143" s="503"/>
      <c r="B3143" s="49"/>
      <c r="C3143" s="156">
        <f t="shared" si="1086"/>
        <v>0</v>
      </c>
      <c r="D3143" s="457"/>
      <c r="E3143" s="73"/>
      <c r="F3143" s="93">
        <v>2498</v>
      </c>
      <c r="G3143" s="302">
        <v>33970</v>
      </c>
      <c r="H3143" s="76">
        <v>15</v>
      </c>
      <c r="I3143" s="119"/>
      <c r="J3143" s="114"/>
      <c r="K3143" s="79"/>
      <c r="L3143" s="79"/>
      <c r="M3143" s="79"/>
      <c r="N3143" s="80" t="s">
        <v>5894</v>
      </c>
      <c r="O3143" s="81"/>
      <c r="P3143" s="82"/>
      <c r="Q3143" s="83" t="str">
        <f t="shared" si="1087"/>
        <v/>
      </c>
      <c r="R3143" s="83" t="str">
        <f t="shared" si="1088"/>
        <v>◄</v>
      </c>
      <c r="S3143" s="84"/>
      <c r="T3143" s="85"/>
      <c r="U3143" s="83" t="str">
        <f t="shared" si="1089"/>
        <v/>
      </c>
      <c r="V3143" s="83" t="str">
        <f t="shared" si="1090"/>
        <v>◄</v>
      </c>
      <c r="W3143" s="86"/>
      <c r="X3143" s="85"/>
      <c r="Y3143" s="457"/>
      <c r="Z3143" s="87"/>
      <c r="AA3143" s="521">
        <f t="shared" si="1091"/>
        <v>0</v>
      </c>
      <c r="AB3143" s="520">
        <f t="shared" si="1092"/>
        <v>0</v>
      </c>
      <c r="AC3143" s="88"/>
      <c r="AD3143" s="519">
        <f t="shared" si="1093"/>
        <v>0</v>
      </c>
      <c r="AE3143" s="522">
        <f t="shared" si="1094"/>
        <v>0</v>
      </c>
      <c r="AF3143" s="44"/>
      <c r="AG3143" s="45"/>
      <c r="AH3143" s="44"/>
      <c r="AI3143" s="45"/>
      <c r="AJ3143" s="45"/>
      <c r="AK3143" s="45"/>
      <c r="AL3143" s="45"/>
      <c r="AM3143" s="43"/>
      <c r="AN3143" s="27" t="s">
        <v>6</v>
      </c>
      <c r="AO3143" s="27" t="s">
        <v>6</v>
      </c>
      <c r="AP3143" s="516"/>
      <c r="AQ3143" s="516"/>
      <c r="AR3143" s="516"/>
      <c r="AS3143" s="516" t="s">
        <v>6</v>
      </c>
      <c r="AT3143" s="516" t="s">
        <v>6</v>
      </c>
      <c r="AU3143" s="516"/>
      <c r="AV3143" s="516" t="s">
        <v>6</v>
      </c>
      <c r="AW3143" s="516" t="s">
        <v>6</v>
      </c>
      <c r="AX3143" s="516"/>
      <c r="AY3143" s="516" t="s">
        <v>6</v>
      </c>
      <c r="AZ3143" s="516" t="s">
        <v>6</v>
      </c>
      <c r="BA3143" s="516"/>
      <c r="BB3143" s="516" t="s">
        <v>6</v>
      </c>
      <c r="BC3143" s="516" t="s">
        <v>6</v>
      </c>
      <c r="BD3143" s="516"/>
      <c r="BE3143" s="516" t="s">
        <v>6</v>
      </c>
      <c r="BF3143" s="516" t="s">
        <v>6</v>
      </c>
      <c r="BG3143" s="516"/>
      <c r="BH3143" s="516" t="s">
        <v>6</v>
      </c>
      <c r="BI3143" s="516" t="s">
        <v>6</v>
      </c>
      <c r="BJ3143" s="516"/>
      <c r="BK3143" s="516" t="s">
        <v>6</v>
      </c>
      <c r="BL3143" s="516" t="s">
        <v>6</v>
      </c>
      <c r="BM3143" s="516"/>
      <c r="BN3143" s="516" t="s">
        <v>6</v>
      </c>
      <c r="BO3143" s="516" t="s">
        <v>6</v>
      </c>
      <c r="BP3143" s="516"/>
      <c r="BQ3143" s="516" t="s">
        <v>6</v>
      </c>
      <c r="BR3143" s="516" t="s">
        <v>6</v>
      </c>
      <c r="BS3143" s="516"/>
      <c r="BT3143" s="516"/>
      <c r="BU3143" s="516"/>
      <c r="BV3143" s="516"/>
      <c r="BW3143" s="516"/>
      <c r="BX3143" s="516"/>
      <c r="BY3143" s="516"/>
      <c r="BZ3143" s="28"/>
      <c r="CA3143" s="24"/>
      <c r="CB3143" s="29"/>
      <c r="CC3143" s="29"/>
      <c r="CD3143" s="30"/>
      <c r="CE3143" s="29"/>
      <c r="CF3143" s="29"/>
      <c r="CG3143" s="31"/>
      <c r="CH3143" s="457"/>
      <c r="CI3143" s="23" t="s">
        <v>836</v>
      </c>
    </row>
    <row r="3144" spans="1:87" ht="15" customHeight="1" thickTop="1" thickBot="1" x14ac:dyDescent="0.35">
      <c r="A3144" s="503"/>
      <c r="B3144" s="49"/>
      <c r="C3144" s="156">
        <f t="shared" si="1086"/>
        <v>0</v>
      </c>
      <c r="D3144" s="457"/>
      <c r="E3144" s="73"/>
      <c r="F3144" s="93">
        <v>2499</v>
      </c>
      <c r="G3144" s="302">
        <v>33970</v>
      </c>
      <c r="H3144" s="76">
        <v>15</v>
      </c>
      <c r="I3144" s="119"/>
      <c r="J3144" s="114"/>
      <c r="K3144" s="79"/>
      <c r="L3144" s="79"/>
      <c r="M3144" s="79"/>
      <c r="N3144" s="80" t="s">
        <v>5895</v>
      </c>
      <c r="O3144" s="81"/>
      <c r="P3144" s="82"/>
      <c r="Q3144" s="83" t="str">
        <f t="shared" si="1087"/>
        <v/>
      </c>
      <c r="R3144" s="83" t="str">
        <f t="shared" si="1088"/>
        <v>◄</v>
      </c>
      <c r="S3144" s="84"/>
      <c r="T3144" s="85"/>
      <c r="U3144" s="83" t="str">
        <f t="shared" si="1089"/>
        <v/>
      </c>
      <c r="V3144" s="83" t="str">
        <f t="shared" si="1090"/>
        <v>◄</v>
      </c>
      <c r="W3144" s="86"/>
      <c r="X3144" s="85"/>
      <c r="Y3144" s="457"/>
      <c r="Z3144" s="87"/>
      <c r="AA3144" s="521">
        <f t="shared" si="1091"/>
        <v>0</v>
      </c>
      <c r="AB3144" s="520">
        <f t="shared" si="1092"/>
        <v>0</v>
      </c>
      <c r="AC3144" s="88"/>
      <c r="AD3144" s="519">
        <f t="shared" si="1093"/>
        <v>0</v>
      </c>
      <c r="AE3144" s="522">
        <f t="shared" si="1094"/>
        <v>0</v>
      </c>
      <c r="AF3144" s="44"/>
      <c r="AG3144" s="45"/>
      <c r="AH3144" s="44"/>
      <c r="AI3144" s="45"/>
      <c r="AJ3144" s="45"/>
      <c r="AK3144" s="45"/>
      <c r="AL3144" s="45"/>
      <c r="AM3144" s="43"/>
      <c r="AN3144" s="27" t="s">
        <v>6</v>
      </c>
      <c r="AO3144" s="27" t="s">
        <v>6</v>
      </c>
      <c r="AP3144" s="516"/>
      <c r="AQ3144" s="516"/>
      <c r="AR3144" s="516"/>
      <c r="AS3144" s="516" t="s">
        <v>6</v>
      </c>
      <c r="AT3144" s="516" t="s">
        <v>6</v>
      </c>
      <c r="AU3144" s="516"/>
      <c r="AV3144" s="516" t="s">
        <v>6</v>
      </c>
      <c r="AW3144" s="516" t="s">
        <v>6</v>
      </c>
      <c r="AX3144" s="516"/>
      <c r="AY3144" s="516" t="s">
        <v>6</v>
      </c>
      <c r="AZ3144" s="516" t="s">
        <v>6</v>
      </c>
      <c r="BA3144" s="516"/>
      <c r="BB3144" s="516" t="s">
        <v>6</v>
      </c>
      <c r="BC3144" s="516" t="s">
        <v>6</v>
      </c>
      <c r="BD3144" s="516"/>
      <c r="BE3144" s="516" t="s">
        <v>6</v>
      </c>
      <c r="BF3144" s="516" t="s">
        <v>6</v>
      </c>
      <c r="BG3144" s="516"/>
      <c r="BH3144" s="516" t="s">
        <v>6</v>
      </c>
      <c r="BI3144" s="516" t="s">
        <v>6</v>
      </c>
      <c r="BJ3144" s="516"/>
      <c r="BK3144" s="516" t="s">
        <v>6</v>
      </c>
      <c r="BL3144" s="516" t="s">
        <v>6</v>
      </c>
      <c r="BM3144" s="516"/>
      <c r="BN3144" s="516" t="s">
        <v>6</v>
      </c>
      <c r="BO3144" s="516" t="s">
        <v>6</v>
      </c>
      <c r="BP3144" s="516"/>
      <c r="BQ3144" s="516" t="s">
        <v>6</v>
      </c>
      <c r="BR3144" s="516" t="s">
        <v>6</v>
      </c>
      <c r="BS3144" s="516"/>
      <c r="BT3144" s="516"/>
      <c r="BU3144" s="516"/>
      <c r="BV3144" s="516"/>
      <c r="BW3144" s="516"/>
      <c r="BX3144" s="516"/>
      <c r="BY3144" s="516"/>
      <c r="BZ3144" s="28"/>
      <c r="CA3144" s="24"/>
      <c r="CB3144" s="29"/>
      <c r="CC3144" s="29"/>
      <c r="CD3144" s="30"/>
      <c r="CE3144" s="29"/>
      <c r="CF3144" s="29"/>
      <c r="CG3144" s="31"/>
      <c r="CH3144" s="457"/>
      <c r="CI3144" s="23" t="s">
        <v>836</v>
      </c>
    </row>
    <row r="3145" spans="1:87" ht="15" customHeight="1" thickTop="1" thickBot="1" x14ac:dyDescent="0.35">
      <c r="A3145" s="503"/>
      <c r="B3145" s="49"/>
      <c r="C3145" s="156">
        <f t="shared" si="1086"/>
        <v>0</v>
      </c>
      <c r="D3145" s="457"/>
      <c r="E3145" s="179" t="s">
        <v>1721</v>
      </c>
      <c r="F3145" s="180" t="s">
        <v>5890</v>
      </c>
      <c r="G3145" s="302">
        <v>33970</v>
      </c>
      <c r="H3145" s="76">
        <v>225</v>
      </c>
      <c r="I3145" s="119"/>
      <c r="J3145" s="114"/>
      <c r="K3145" s="622" t="s">
        <v>6756</v>
      </c>
      <c r="L3145" s="623"/>
      <c r="M3145" s="323" t="s">
        <v>5181</v>
      </c>
      <c r="N3145" s="113" t="s">
        <v>5896</v>
      </c>
      <c r="O3145" s="128" t="s">
        <v>5897</v>
      </c>
      <c r="P3145" s="197" t="s">
        <v>5184</v>
      </c>
      <c r="Q3145" s="83" t="str">
        <f t="shared" si="1087"/>
        <v/>
      </c>
      <c r="R3145" s="83" t="str">
        <f t="shared" si="1088"/>
        <v>◄</v>
      </c>
      <c r="S3145" s="84"/>
      <c r="T3145" s="85"/>
      <c r="U3145" s="83" t="str">
        <f t="shared" si="1089"/>
        <v/>
      </c>
      <c r="V3145" s="83" t="str">
        <f t="shared" si="1090"/>
        <v>◄</v>
      </c>
      <c r="W3145" s="86"/>
      <c r="X3145" s="85"/>
      <c r="Y3145" s="457"/>
      <c r="Z3145" s="87"/>
      <c r="AA3145" s="521">
        <f t="shared" si="1091"/>
        <v>0</v>
      </c>
      <c r="AB3145" s="520">
        <f t="shared" si="1092"/>
        <v>0</v>
      </c>
      <c r="AC3145" s="88"/>
      <c r="AD3145" s="519">
        <f t="shared" si="1093"/>
        <v>0</v>
      </c>
      <c r="AE3145" s="522">
        <f t="shared" si="1094"/>
        <v>0</v>
      </c>
      <c r="AF3145" s="44"/>
      <c r="AG3145" s="45"/>
      <c r="AH3145" s="44"/>
      <c r="AI3145" s="45"/>
      <c r="AJ3145" s="45"/>
      <c r="AK3145" s="45"/>
      <c r="AL3145" s="45"/>
      <c r="AM3145" s="43"/>
      <c r="AN3145" s="27" t="s">
        <v>6</v>
      </c>
      <c r="AO3145" s="27" t="s">
        <v>6</v>
      </c>
      <c r="AP3145" s="516"/>
      <c r="AQ3145" s="516"/>
      <c r="AR3145" s="516"/>
      <c r="AS3145" s="516" t="s">
        <v>6</v>
      </c>
      <c r="AT3145" s="516" t="s">
        <v>6</v>
      </c>
      <c r="AU3145" s="516"/>
      <c r="AV3145" s="516" t="s">
        <v>6</v>
      </c>
      <c r="AW3145" s="516" t="s">
        <v>6</v>
      </c>
      <c r="AX3145" s="516"/>
      <c r="AY3145" s="516" t="s">
        <v>6</v>
      </c>
      <c r="AZ3145" s="516" t="s">
        <v>6</v>
      </c>
      <c r="BA3145" s="516"/>
      <c r="BB3145" s="516" t="s">
        <v>6</v>
      </c>
      <c r="BC3145" s="516" t="s">
        <v>6</v>
      </c>
      <c r="BD3145" s="516"/>
      <c r="BE3145" s="516" t="s">
        <v>6</v>
      </c>
      <c r="BF3145" s="516" t="s">
        <v>6</v>
      </c>
      <c r="BG3145" s="516"/>
      <c r="BH3145" s="516" t="s">
        <v>6</v>
      </c>
      <c r="BI3145" s="516" t="s">
        <v>6</v>
      </c>
      <c r="BJ3145" s="516"/>
      <c r="BK3145" s="516" t="s">
        <v>6</v>
      </c>
      <c r="BL3145" s="516" t="s">
        <v>6</v>
      </c>
      <c r="BM3145" s="516"/>
      <c r="BN3145" s="516" t="s">
        <v>6</v>
      </c>
      <c r="BO3145" s="516" t="s">
        <v>6</v>
      </c>
      <c r="BP3145" s="516"/>
      <c r="BQ3145" s="516" t="s">
        <v>6</v>
      </c>
      <c r="BR3145" s="516" t="s">
        <v>6</v>
      </c>
      <c r="BS3145" s="516"/>
      <c r="BT3145" s="516"/>
      <c r="BU3145" s="516"/>
      <c r="BV3145" s="516"/>
      <c r="BW3145" s="516"/>
      <c r="BX3145" s="516"/>
      <c r="BY3145" s="516"/>
      <c r="BZ3145" s="28"/>
      <c r="CA3145" s="24"/>
      <c r="CB3145" s="29"/>
      <c r="CC3145" s="29"/>
      <c r="CD3145" s="30"/>
      <c r="CE3145" s="29"/>
      <c r="CF3145" s="29"/>
      <c r="CG3145" s="31"/>
      <c r="CH3145" s="457"/>
      <c r="CI3145" s="23" t="s">
        <v>836</v>
      </c>
    </row>
    <row r="3146" spans="1:87" ht="15" customHeight="1" thickBot="1" x14ac:dyDescent="0.35">
      <c r="A3146" s="503"/>
      <c r="B3146" s="49"/>
      <c r="C3146" s="156">
        <f t="shared" si="1086"/>
        <v>0</v>
      </c>
      <c r="D3146" s="457"/>
      <c r="E3146" s="179" t="s">
        <v>1721</v>
      </c>
      <c r="F3146" s="180" t="s">
        <v>5890</v>
      </c>
      <c r="G3146" s="302">
        <v>33970</v>
      </c>
      <c r="H3146" s="76">
        <v>225</v>
      </c>
      <c r="I3146" s="119"/>
      <c r="J3146" s="114"/>
      <c r="K3146" s="622" t="s">
        <v>6757</v>
      </c>
      <c r="L3146" s="623"/>
      <c r="M3146" s="323" t="s">
        <v>5181</v>
      </c>
      <c r="N3146" s="113" t="s">
        <v>5896</v>
      </c>
      <c r="O3146" s="128" t="s">
        <v>5897</v>
      </c>
      <c r="P3146" s="197" t="s">
        <v>5185</v>
      </c>
      <c r="Q3146" s="83" t="str">
        <f t="shared" si="1087"/>
        <v/>
      </c>
      <c r="R3146" s="83" t="str">
        <f t="shared" si="1088"/>
        <v>◄</v>
      </c>
      <c r="S3146" s="84"/>
      <c r="T3146" s="85"/>
      <c r="U3146" s="83" t="str">
        <f t="shared" si="1089"/>
        <v/>
      </c>
      <c r="V3146" s="83" t="str">
        <f t="shared" si="1090"/>
        <v>◄</v>
      </c>
      <c r="W3146" s="86"/>
      <c r="X3146" s="85"/>
      <c r="Y3146" s="457"/>
      <c r="Z3146" s="87"/>
      <c r="AA3146" s="521">
        <f t="shared" si="1091"/>
        <v>0</v>
      </c>
      <c r="AB3146" s="520">
        <f t="shared" si="1092"/>
        <v>0</v>
      </c>
      <c r="AC3146" s="88"/>
      <c r="AD3146" s="519">
        <f t="shared" si="1093"/>
        <v>0</v>
      </c>
      <c r="AE3146" s="522">
        <f t="shared" si="1094"/>
        <v>0</v>
      </c>
      <c r="AF3146" s="44"/>
      <c r="AG3146" s="45"/>
      <c r="AH3146" s="44"/>
      <c r="AI3146" s="45"/>
      <c r="AJ3146" s="45"/>
      <c r="AK3146" s="45"/>
      <c r="AL3146" s="45"/>
      <c r="AM3146" s="43"/>
      <c r="AN3146" s="27" t="s">
        <v>6</v>
      </c>
      <c r="AO3146" s="27" t="s">
        <v>6</v>
      </c>
      <c r="AP3146" s="516"/>
      <c r="AQ3146" s="516"/>
      <c r="AR3146" s="516"/>
      <c r="AS3146" s="516" t="s">
        <v>6</v>
      </c>
      <c r="AT3146" s="516" t="s">
        <v>6</v>
      </c>
      <c r="AU3146" s="516"/>
      <c r="AV3146" s="516" t="s">
        <v>6</v>
      </c>
      <c r="AW3146" s="516" t="s">
        <v>6</v>
      </c>
      <c r="AX3146" s="516"/>
      <c r="AY3146" s="516" t="s">
        <v>6</v>
      </c>
      <c r="AZ3146" s="516" t="s">
        <v>6</v>
      </c>
      <c r="BA3146" s="516"/>
      <c r="BB3146" s="516" t="s">
        <v>6</v>
      </c>
      <c r="BC3146" s="516" t="s">
        <v>6</v>
      </c>
      <c r="BD3146" s="516"/>
      <c r="BE3146" s="516" t="s">
        <v>6</v>
      </c>
      <c r="BF3146" s="516" t="s">
        <v>6</v>
      </c>
      <c r="BG3146" s="516"/>
      <c r="BH3146" s="516" t="s">
        <v>6</v>
      </c>
      <c r="BI3146" s="516" t="s">
        <v>6</v>
      </c>
      <c r="BJ3146" s="516"/>
      <c r="BK3146" s="516" t="s">
        <v>6</v>
      </c>
      <c r="BL3146" s="516" t="s">
        <v>6</v>
      </c>
      <c r="BM3146" s="516"/>
      <c r="BN3146" s="516" t="s">
        <v>6</v>
      </c>
      <c r="BO3146" s="516" t="s">
        <v>6</v>
      </c>
      <c r="BP3146" s="516"/>
      <c r="BQ3146" s="516" t="s">
        <v>6</v>
      </c>
      <c r="BR3146" s="516" t="s">
        <v>6</v>
      </c>
      <c r="BS3146" s="516"/>
      <c r="BT3146" s="516"/>
      <c r="BU3146" s="516"/>
      <c r="BV3146" s="516"/>
      <c r="BW3146" s="516"/>
      <c r="BX3146" s="516"/>
      <c r="BY3146" s="516"/>
      <c r="BZ3146" s="28"/>
      <c r="CA3146" s="24"/>
      <c r="CB3146" s="29"/>
      <c r="CC3146" s="29"/>
      <c r="CD3146" s="30"/>
      <c r="CE3146" s="29"/>
      <c r="CF3146" s="29"/>
      <c r="CG3146" s="31"/>
      <c r="CH3146" s="457"/>
      <c r="CI3146" s="23" t="s">
        <v>836</v>
      </c>
    </row>
    <row r="3147" spans="1:87" ht="15" customHeight="1" thickBot="1" x14ac:dyDescent="0.35">
      <c r="A3147" s="503"/>
      <c r="B3147" s="49"/>
      <c r="C3147" s="156">
        <f t="shared" si="1086"/>
        <v>0</v>
      </c>
      <c r="D3147" s="457"/>
      <c r="E3147" s="179" t="s">
        <v>1721</v>
      </c>
      <c r="F3147" s="180" t="s">
        <v>5890</v>
      </c>
      <c r="G3147" s="302">
        <v>33970</v>
      </c>
      <c r="H3147" s="76">
        <v>225</v>
      </c>
      <c r="I3147" s="119"/>
      <c r="J3147" s="114"/>
      <c r="K3147" s="622" t="s">
        <v>6756</v>
      </c>
      <c r="L3147" s="623"/>
      <c r="M3147" s="323" t="s">
        <v>5181</v>
      </c>
      <c r="N3147" s="113" t="s">
        <v>5896</v>
      </c>
      <c r="O3147" s="128" t="s">
        <v>5898</v>
      </c>
      <c r="P3147" s="197" t="s">
        <v>5184</v>
      </c>
      <c r="Q3147" s="83" t="str">
        <f t="shared" si="1087"/>
        <v/>
      </c>
      <c r="R3147" s="83" t="str">
        <f t="shared" si="1088"/>
        <v>◄</v>
      </c>
      <c r="S3147" s="84"/>
      <c r="T3147" s="85"/>
      <c r="U3147" s="83" t="str">
        <f t="shared" si="1089"/>
        <v/>
      </c>
      <c r="V3147" s="83" t="str">
        <f t="shared" si="1090"/>
        <v>◄</v>
      </c>
      <c r="W3147" s="86"/>
      <c r="X3147" s="85"/>
      <c r="Y3147" s="457"/>
      <c r="Z3147" s="87"/>
      <c r="AA3147" s="521">
        <f t="shared" si="1091"/>
        <v>0</v>
      </c>
      <c r="AB3147" s="520">
        <f t="shared" si="1092"/>
        <v>0</v>
      </c>
      <c r="AC3147" s="88"/>
      <c r="AD3147" s="519">
        <f t="shared" si="1093"/>
        <v>0</v>
      </c>
      <c r="AE3147" s="522">
        <f t="shared" si="1094"/>
        <v>0</v>
      </c>
      <c r="AF3147" s="44"/>
      <c r="AG3147" s="45"/>
      <c r="AH3147" s="44"/>
      <c r="AI3147" s="45"/>
      <c r="AJ3147" s="45"/>
      <c r="AK3147" s="45"/>
      <c r="AL3147" s="45"/>
      <c r="AM3147" s="43"/>
      <c r="AN3147" s="27" t="s">
        <v>6</v>
      </c>
      <c r="AO3147" s="27" t="s">
        <v>6</v>
      </c>
      <c r="AP3147" s="516"/>
      <c r="AQ3147" s="516"/>
      <c r="AR3147" s="516"/>
      <c r="AS3147" s="516" t="s">
        <v>6</v>
      </c>
      <c r="AT3147" s="516" t="s">
        <v>6</v>
      </c>
      <c r="AU3147" s="516"/>
      <c r="AV3147" s="516" t="s">
        <v>6</v>
      </c>
      <c r="AW3147" s="516" t="s">
        <v>6</v>
      </c>
      <c r="AX3147" s="516"/>
      <c r="AY3147" s="516" t="s">
        <v>6</v>
      </c>
      <c r="AZ3147" s="516" t="s">
        <v>6</v>
      </c>
      <c r="BA3147" s="516"/>
      <c r="BB3147" s="516" t="s">
        <v>6</v>
      </c>
      <c r="BC3147" s="516" t="s">
        <v>6</v>
      </c>
      <c r="BD3147" s="516"/>
      <c r="BE3147" s="516" t="s">
        <v>6</v>
      </c>
      <c r="BF3147" s="516" t="s">
        <v>6</v>
      </c>
      <c r="BG3147" s="516"/>
      <c r="BH3147" s="516" t="s">
        <v>6</v>
      </c>
      <c r="BI3147" s="516" t="s">
        <v>6</v>
      </c>
      <c r="BJ3147" s="516"/>
      <c r="BK3147" s="516" t="s">
        <v>6</v>
      </c>
      <c r="BL3147" s="516" t="s">
        <v>6</v>
      </c>
      <c r="BM3147" s="516"/>
      <c r="BN3147" s="516" t="s">
        <v>6</v>
      </c>
      <c r="BO3147" s="516" t="s">
        <v>6</v>
      </c>
      <c r="BP3147" s="516"/>
      <c r="BQ3147" s="516" t="s">
        <v>6</v>
      </c>
      <c r="BR3147" s="516" t="s">
        <v>6</v>
      </c>
      <c r="BS3147" s="516"/>
      <c r="BT3147" s="516"/>
      <c r="BU3147" s="516"/>
      <c r="BV3147" s="516"/>
      <c r="BW3147" s="516"/>
      <c r="BX3147" s="516"/>
      <c r="BY3147" s="516"/>
      <c r="BZ3147" s="28"/>
      <c r="CA3147" s="24"/>
      <c r="CB3147" s="29"/>
      <c r="CC3147" s="29"/>
      <c r="CD3147" s="30"/>
      <c r="CE3147" s="29"/>
      <c r="CF3147" s="29"/>
      <c r="CG3147" s="31"/>
      <c r="CH3147" s="457"/>
      <c r="CI3147" s="23" t="s">
        <v>836</v>
      </c>
    </row>
    <row r="3148" spans="1:87" ht="15" customHeight="1" thickBot="1" x14ac:dyDescent="0.35">
      <c r="A3148" s="503"/>
      <c r="B3148" s="49"/>
      <c r="C3148" s="156">
        <f t="shared" si="1086"/>
        <v>0</v>
      </c>
      <c r="D3148" s="457"/>
      <c r="E3148" s="179" t="s">
        <v>1721</v>
      </c>
      <c r="F3148" s="180" t="s">
        <v>5890</v>
      </c>
      <c r="G3148" s="302">
        <v>33970</v>
      </c>
      <c r="H3148" s="76">
        <v>225</v>
      </c>
      <c r="I3148" s="119"/>
      <c r="J3148" s="114"/>
      <c r="K3148" s="622" t="s">
        <v>6757</v>
      </c>
      <c r="L3148" s="623"/>
      <c r="M3148" s="323" t="s">
        <v>5181</v>
      </c>
      <c r="N3148" s="113" t="s">
        <v>5896</v>
      </c>
      <c r="O3148" s="128" t="s">
        <v>5898</v>
      </c>
      <c r="P3148" s="197" t="s">
        <v>5185</v>
      </c>
      <c r="Q3148" s="83" t="str">
        <f t="shared" si="1087"/>
        <v/>
      </c>
      <c r="R3148" s="83" t="str">
        <f t="shared" si="1088"/>
        <v>◄</v>
      </c>
      <c r="S3148" s="84"/>
      <c r="T3148" s="85"/>
      <c r="U3148" s="83" t="str">
        <f t="shared" si="1089"/>
        <v/>
      </c>
      <c r="V3148" s="83" t="str">
        <f t="shared" si="1090"/>
        <v>◄</v>
      </c>
      <c r="W3148" s="86"/>
      <c r="X3148" s="85"/>
      <c r="Y3148" s="457"/>
      <c r="Z3148" s="87"/>
      <c r="AA3148" s="521">
        <f t="shared" si="1091"/>
        <v>0</v>
      </c>
      <c r="AB3148" s="520">
        <f t="shared" si="1092"/>
        <v>0</v>
      </c>
      <c r="AC3148" s="88"/>
      <c r="AD3148" s="519">
        <f t="shared" si="1093"/>
        <v>0</v>
      </c>
      <c r="AE3148" s="522">
        <f t="shared" si="1094"/>
        <v>0</v>
      </c>
      <c r="AF3148" s="44"/>
      <c r="AG3148" s="45"/>
      <c r="AH3148" s="44"/>
      <c r="AI3148" s="45"/>
      <c r="AJ3148" s="45"/>
      <c r="AK3148" s="45"/>
      <c r="AL3148" s="45"/>
      <c r="AM3148" s="43"/>
      <c r="AN3148" s="27" t="s">
        <v>6</v>
      </c>
      <c r="AO3148" s="27" t="s">
        <v>6</v>
      </c>
      <c r="AP3148" s="516"/>
      <c r="AQ3148" s="516"/>
      <c r="AR3148" s="516"/>
      <c r="AS3148" s="516" t="s">
        <v>6</v>
      </c>
      <c r="AT3148" s="516" t="s">
        <v>6</v>
      </c>
      <c r="AU3148" s="516"/>
      <c r="AV3148" s="516" t="s">
        <v>6</v>
      </c>
      <c r="AW3148" s="516" t="s">
        <v>6</v>
      </c>
      <c r="AX3148" s="516"/>
      <c r="AY3148" s="516" t="s">
        <v>6</v>
      </c>
      <c r="AZ3148" s="516" t="s">
        <v>6</v>
      </c>
      <c r="BA3148" s="516"/>
      <c r="BB3148" s="516" t="s">
        <v>6</v>
      </c>
      <c r="BC3148" s="516" t="s">
        <v>6</v>
      </c>
      <c r="BD3148" s="516"/>
      <c r="BE3148" s="516" t="s">
        <v>6</v>
      </c>
      <c r="BF3148" s="516" t="s">
        <v>6</v>
      </c>
      <c r="BG3148" s="516"/>
      <c r="BH3148" s="516" t="s">
        <v>6</v>
      </c>
      <c r="BI3148" s="516" t="s">
        <v>6</v>
      </c>
      <c r="BJ3148" s="516"/>
      <c r="BK3148" s="516" t="s">
        <v>6</v>
      </c>
      <c r="BL3148" s="516" t="s">
        <v>6</v>
      </c>
      <c r="BM3148" s="516"/>
      <c r="BN3148" s="516" t="s">
        <v>6</v>
      </c>
      <c r="BO3148" s="516" t="s">
        <v>6</v>
      </c>
      <c r="BP3148" s="516"/>
      <c r="BQ3148" s="516" t="s">
        <v>6</v>
      </c>
      <c r="BR3148" s="516" t="s">
        <v>6</v>
      </c>
      <c r="BS3148" s="516"/>
      <c r="BT3148" s="516"/>
      <c r="BU3148" s="516"/>
      <c r="BV3148" s="516"/>
      <c r="BW3148" s="516"/>
      <c r="BX3148" s="516"/>
      <c r="BY3148" s="516"/>
      <c r="BZ3148" s="28"/>
      <c r="CA3148" s="24"/>
      <c r="CB3148" s="29"/>
      <c r="CC3148" s="29"/>
      <c r="CD3148" s="30"/>
      <c r="CE3148" s="29"/>
      <c r="CF3148" s="29"/>
      <c r="CG3148" s="31"/>
      <c r="CH3148" s="457"/>
      <c r="CI3148" s="23" t="s">
        <v>836</v>
      </c>
    </row>
    <row r="3149" spans="1:87" ht="15" customHeight="1" thickBot="1" x14ac:dyDescent="0.35">
      <c r="A3149" s="503"/>
      <c r="B3149" s="49"/>
      <c r="C3149" s="156">
        <f t="shared" si="1086"/>
        <v>0</v>
      </c>
      <c r="D3149" s="457"/>
      <c r="E3149" s="179" t="s">
        <v>1721</v>
      </c>
      <c r="F3149" s="180" t="s">
        <v>5890</v>
      </c>
      <c r="G3149" s="302">
        <v>33970</v>
      </c>
      <c r="H3149" s="76">
        <v>225</v>
      </c>
      <c r="I3149" s="119"/>
      <c r="J3149" s="114"/>
      <c r="K3149" s="622" t="s">
        <v>6756</v>
      </c>
      <c r="L3149" s="623"/>
      <c r="M3149" s="323" t="s">
        <v>5181</v>
      </c>
      <c r="N3149" s="113" t="s">
        <v>5896</v>
      </c>
      <c r="O3149" s="128" t="s">
        <v>5899</v>
      </c>
      <c r="P3149" s="197" t="s">
        <v>5184</v>
      </c>
      <c r="Q3149" s="83" t="str">
        <f t="shared" si="1087"/>
        <v/>
      </c>
      <c r="R3149" s="83" t="str">
        <f t="shared" si="1088"/>
        <v>◄</v>
      </c>
      <c r="S3149" s="84"/>
      <c r="T3149" s="85"/>
      <c r="U3149" s="83" t="str">
        <f t="shared" si="1089"/>
        <v/>
      </c>
      <c r="V3149" s="83" t="str">
        <f t="shared" si="1090"/>
        <v>◄</v>
      </c>
      <c r="W3149" s="86"/>
      <c r="X3149" s="85"/>
      <c r="Y3149" s="457"/>
      <c r="Z3149" s="87"/>
      <c r="AA3149" s="521">
        <f t="shared" si="1091"/>
        <v>0</v>
      </c>
      <c r="AB3149" s="520">
        <f t="shared" si="1092"/>
        <v>0</v>
      </c>
      <c r="AC3149" s="88"/>
      <c r="AD3149" s="519">
        <f t="shared" si="1093"/>
        <v>0</v>
      </c>
      <c r="AE3149" s="522">
        <f t="shared" si="1094"/>
        <v>0</v>
      </c>
      <c r="AF3149" s="44"/>
      <c r="AG3149" s="45"/>
      <c r="AH3149" s="44"/>
      <c r="AI3149" s="45"/>
      <c r="AJ3149" s="45"/>
      <c r="AK3149" s="45"/>
      <c r="AL3149" s="45"/>
      <c r="AM3149" s="43"/>
      <c r="AN3149" s="27" t="s">
        <v>6</v>
      </c>
      <c r="AO3149" s="27" t="s">
        <v>6</v>
      </c>
      <c r="AP3149" s="516"/>
      <c r="AQ3149" s="516"/>
      <c r="AR3149" s="516"/>
      <c r="AS3149" s="516" t="s">
        <v>6</v>
      </c>
      <c r="AT3149" s="516" t="s">
        <v>6</v>
      </c>
      <c r="AU3149" s="516"/>
      <c r="AV3149" s="516" t="s">
        <v>6</v>
      </c>
      <c r="AW3149" s="516" t="s">
        <v>6</v>
      </c>
      <c r="AX3149" s="516"/>
      <c r="AY3149" s="516" t="s">
        <v>6</v>
      </c>
      <c r="AZ3149" s="516" t="s">
        <v>6</v>
      </c>
      <c r="BA3149" s="516"/>
      <c r="BB3149" s="516" t="s">
        <v>6</v>
      </c>
      <c r="BC3149" s="516" t="s">
        <v>6</v>
      </c>
      <c r="BD3149" s="516"/>
      <c r="BE3149" s="516" t="s">
        <v>6</v>
      </c>
      <c r="BF3149" s="516" t="s">
        <v>6</v>
      </c>
      <c r="BG3149" s="516"/>
      <c r="BH3149" s="516" t="s">
        <v>6</v>
      </c>
      <c r="BI3149" s="516" t="s">
        <v>6</v>
      </c>
      <c r="BJ3149" s="516"/>
      <c r="BK3149" s="516" t="s">
        <v>6</v>
      </c>
      <c r="BL3149" s="516" t="s">
        <v>6</v>
      </c>
      <c r="BM3149" s="516"/>
      <c r="BN3149" s="516" t="s">
        <v>6</v>
      </c>
      <c r="BO3149" s="516" t="s">
        <v>6</v>
      </c>
      <c r="BP3149" s="516"/>
      <c r="BQ3149" s="516" t="s">
        <v>6</v>
      </c>
      <c r="BR3149" s="516" t="s">
        <v>6</v>
      </c>
      <c r="BS3149" s="516"/>
      <c r="BT3149" s="516"/>
      <c r="BU3149" s="516"/>
      <c r="BV3149" s="516"/>
      <c r="BW3149" s="516"/>
      <c r="BX3149" s="516"/>
      <c r="BY3149" s="516"/>
      <c r="BZ3149" s="28"/>
      <c r="CA3149" s="24"/>
      <c r="CB3149" s="29"/>
      <c r="CC3149" s="29"/>
      <c r="CD3149" s="30"/>
      <c r="CE3149" s="29"/>
      <c r="CF3149" s="29"/>
      <c r="CG3149" s="31"/>
      <c r="CH3149" s="457"/>
      <c r="CI3149" s="23" t="s">
        <v>836</v>
      </c>
    </row>
    <row r="3150" spans="1:87" ht="15" customHeight="1" thickBot="1" x14ac:dyDescent="0.35">
      <c r="A3150" s="503"/>
      <c r="B3150" s="49"/>
      <c r="C3150" s="156">
        <f t="shared" si="1086"/>
        <v>0</v>
      </c>
      <c r="D3150" s="457"/>
      <c r="E3150" s="179" t="s">
        <v>1721</v>
      </c>
      <c r="F3150" s="180" t="s">
        <v>5890</v>
      </c>
      <c r="G3150" s="302">
        <v>33970</v>
      </c>
      <c r="H3150" s="76">
        <v>225</v>
      </c>
      <c r="I3150" s="119"/>
      <c r="J3150" s="114"/>
      <c r="K3150" s="622" t="s">
        <v>6757</v>
      </c>
      <c r="L3150" s="623"/>
      <c r="M3150" s="323" t="s">
        <v>5181</v>
      </c>
      <c r="N3150" s="113" t="s">
        <v>5896</v>
      </c>
      <c r="O3150" s="128" t="s">
        <v>5899</v>
      </c>
      <c r="P3150" s="197" t="s">
        <v>5185</v>
      </c>
      <c r="Q3150" s="83" t="str">
        <f t="shared" si="1087"/>
        <v/>
      </c>
      <c r="R3150" s="83" t="str">
        <f t="shared" si="1088"/>
        <v>◄</v>
      </c>
      <c r="S3150" s="84"/>
      <c r="T3150" s="85"/>
      <c r="U3150" s="83" t="str">
        <f t="shared" si="1089"/>
        <v/>
      </c>
      <c r="V3150" s="83" t="str">
        <f t="shared" si="1090"/>
        <v>◄</v>
      </c>
      <c r="W3150" s="86"/>
      <c r="X3150" s="85"/>
      <c r="Y3150" s="457"/>
      <c r="Z3150" s="87"/>
      <c r="AA3150" s="521">
        <f t="shared" si="1091"/>
        <v>0</v>
      </c>
      <c r="AB3150" s="520">
        <f t="shared" si="1092"/>
        <v>0</v>
      </c>
      <c r="AC3150" s="88"/>
      <c r="AD3150" s="519">
        <f t="shared" si="1093"/>
        <v>0</v>
      </c>
      <c r="AE3150" s="522">
        <f t="shared" si="1094"/>
        <v>0</v>
      </c>
      <c r="AF3150" s="44"/>
      <c r="AG3150" s="45"/>
      <c r="AH3150" s="44"/>
      <c r="AI3150" s="45"/>
      <c r="AJ3150" s="45"/>
      <c r="AK3150" s="45"/>
      <c r="AL3150" s="45"/>
      <c r="AM3150" s="43"/>
      <c r="AN3150" s="27" t="s">
        <v>6</v>
      </c>
      <c r="AO3150" s="27" t="s">
        <v>6</v>
      </c>
      <c r="AP3150" s="516"/>
      <c r="AQ3150" s="516"/>
      <c r="AR3150" s="516"/>
      <c r="AS3150" s="516" t="s">
        <v>6</v>
      </c>
      <c r="AT3150" s="516" t="s">
        <v>6</v>
      </c>
      <c r="AU3150" s="516"/>
      <c r="AV3150" s="516" t="s">
        <v>6</v>
      </c>
      <c r="AW3150" s="516" t="s">
        <v>6</v>
      </c>
      <c r="AX3150" s="516"/>
      <c r="AY3150" s="516" t="s">
        <v>6</v>
      </c>
      <c r="AZ3150" s="516" t="s">
        <v>6</v>
      </c>
      <c r="BA3150" s="516"/>
      <c r="BB3150" s="516" t="s">
        <v>6</v>
      </c>
      <c r="BC3150" s="516" t="s">
        <v>6</v>
      </c>
      <c r="BD3150" s="516"/>
      <c r="BE3150" s="516" t="s">
        <v>6</v>
      </c>
      <c r="BF3150" s="516" t="s">
        <v>6</v>
      </c>
      <c r="BG3150" s="516"/>
      <c r="BH3150" s="516" t="s">
        <v>6</v>
      </c>
      <c r="BI3150" s="516" t="s">
        <v>6</v>
      </c>
      <c r="BJ3150" s="516"/>
      <c r="BK3150" s="516" t="s">
        <v>6</v>
      </c>
      <c r="BL3150" s="516" t="s">
        <v>6</v>
      </c>
      <c r="BM3150" s="516"/>
      <c r="BN3150" s="516" t="s">
        <v>6</v>
      </c>
      <c r="BO3150" s="516" t="s">
        <v>6</v>
      </c>
      <c r="BP3150" s="516"/>
      <c r="BQ3150" s="516" t="s">
        <v>6</v>
      </c>
      <c r="BR3150" s="516" t="s">
        <v>6</v>
      </c>
      <c r="BS3150" s="516"/>
      <c r="BT3150" s="516"/>
      <c r="BU3150" s="516"/>
      <c r="BV3150" s="516"/>
      <c r="BW3150" s="516"/>
      <c r="BX3150" s="516"/>
      <c r="BY3150" s="516"/>
      <c r="BZ3150" s="28"/>
      <c r="CA3150" s="24"/>
      <c r="CB3150" s="29"/>
      <c r="CC3150" s="29"/>
      <c r="CD3150" s="30"/>
      <c r="CE3150" s="29"/>
      <c r="CF3150" s="29"/>
      <c r="CG3150" s="31"/>
      <c r="CH3150" s="457"/>
      <c r="CI3150" s="23" t="s">
        <v>836</v>
      </c>
    </row>
    <row r="3151" spans="1:87" ht="15" customHeight="1" thickBot="1" x14ac:dyDescent="0.35">
      <c r="A3151" s="503"/>
      <c r="B3151" s="49"/>
      <c r="C3151" s="156">
        <f t="shared" si="1086"/>
        <v>0</v>
      </c>
      <c r="D3151" s="457"/>
      <c r="E3151" s="179" t="s">
        <v>1721</v>
      </c>
      <c r="F3151" s="180" t="s">
        <v>5890</v>
      </c>
      <c r="G3151" s="302">
        <v>33970</v>
      </c>
      <c r="H3151" s="76">
        <v>225</v>
      </c>
      <c r="I3151" s="119"/>
      <c r="J3151" s="114"/>
      <c r="K3151" s="622" t="s">
        <v>6756</v>
      </c>
      <c r="L3151" s="623"/>
      <c r="M3151" s="323" t="s">
        <v>5181</v>
      </c>
      <c r="N3151" s="113" t="s">
        <v>5896</v>
      </c>
      <c r="O3151" s="128" t="s">
        <v>5900</v>
      </c>
      <c r="P3151" s="197" t="s">
        <v>5184</v>
      </c>
      <c r="Q3151" s="83" t="str">
        <f t="shared" si="1087"/>
        <v/>
      </c>
      <c r="R3151" s="83" t="str">
        <f t="shared" si="1088"/>
        <v>◄</v>
      </c>
      <c r="S3151" s="84"/>
      <c r="T3151" s="85"/>
      <c r="U3151" s="83" t="str">
        <f t="shared" si="1089"/>
        <v/>
      </c>
      <c r="V3151" s="83" t="str">
        <f t="shared" si="1090"/>
        <v>◄</v>
      </c>
      <c r="W3151" s="86"/>
      <c r="X3151" s="85"/>
      <c r="Y3151" s="457"/>
      <c r="Z3151" s="87"/>
      <c r="AA3151" s="521">
        <f t="shared" si="1091"/>
        <v>0</v>
      </c>
      <c r="AB3151" s="520">
        <f t="shared" si="1092"/>
        <v>0</v>
      </c>
      <c r="AC3151" s="88"/>
      <c r="AD3151" s="519">
        <f t="shared" si="1093"/>
        <v>0</v>
      </c>
      <c r="AE3151" s="522">
        <f t="shared" si="1094"/>
        <v>0</v>
      </c>
      <c r="AF3151" s="44"/>
      <c r="AG3151" s="45"/>
      <c r="AH3151" s="44"/>
      <c r="AI3151" s="45"/>
      <c r="AJ3151" s="45"/>
      <c r="AK3151" s="45"/>
      <c r="AL3151" s="45"/>
      <c r="AM3151" s="43"/>
      <c r="AN3151" s="27" t="s">
        <v>6</v>
      </c>
      <c r="AO3151" s="27" t="s">
        <v>6</v>
      </c>
      <c r="AP3151" s="516"/>
      <c r="AQ3151" s="516"/>
      <c r="AR3151" s="516"/>
      <c r="AS3151" s="516" t="s">
        <v>6</v>
      </c>
      <c r="AT3151" s="516" t="s">
        <v>6</v>
      </c>
      <c r="AU3151" s="516"/>
      <c r="AV3151" s="516" t="s">
        <v>6</v>
      </c>
      <c r="AW3151" s="516" t="s">
        <v>6</v>
      </c>
      <c r="AX3151" s="516"/>
      <c r="AY3151" s="516" t="s">
        <v>6</v>
      </c>
      <c r="AZ3151" s="516" t="s">
        <v>6</v>
      </c>
      <c r="BA3151" s="516"/>
      <c r="BB3151" s="516" t="s">
        <v>6</v>
      </c>
      <c r="BC3151" s="516" t="s">
        <v>6</v>
      </c>
      <c r="BD3151" s="516"/>
      <c r="BE3151" s="516" t="s">
        <v>6</v>
      </c>
      <c r="BF3151" s="516" t="s">
        <v>6</v>
      </c>
      <c r="BG3151" s="516"/>
      <c r="BH3151" s="516" t="s">
        <v>6</v>
      </c>
      <c r="BI3151" s="516" t="s">
        <v>6</v>
      </c>
      <c r="BJ3151" s="516"/>
      <c r="BK3151" s="516" t="s">
        <v>6</v>
      </c>
      <c r="BL3151" s="516" t="s">
        <v>6</v>
      </c>
      <c r="BM3151" s="516"/>
      <c r="BN3151" s="516" t="s">
        <v>6</v>
      </c>
      <c r="BO3151" s="516" t="s">
        <v>6</v>
      </c>
      <c r="BP3151" s="516"/>
      <c r="BQ3151" s="516" t="s">
        <v>6</v>
      </c>
      <c r="BR3151" s="516" t="s">
        <v>6</v>
      </c>
      <c r="BS3151" s="516"/>
      <c r="BT3151" s="516"/>
      <c r="BU3151" s="516"/>
      <c r="BV3151" s="516"/>
      <c r="BW3151" s="516"/>
      <c r="BX3151" s="516"/>
      <c r="BY3151" s="516"/>
      <c r="BZ3151" s="28"/>
      <c r="CA3151" s="24"/>
      <c r="CB3151" s="29"/>
      <c r="CC3151" s="29"/>
      <c r="CD3151" s="30"/>
      <c r="CE3151" s="29"/>
      <c r="CF3151" s="29"/>
      <c r="CG3151" s="31"/>
      <c r="CH3151" s="457"/>
      <c r="CI3151" s="23" t="s">
        <v>836</v>
      </c>
    </row>
    <row r="3152" spans="1:87" ht="15" customHeight="1" thickBot="1" x14ac:dyDescent="0.35">
      <c r="A3152" s="503"/>
      <c r="B3152" s="49" t="s">
        <v>0</v>
      </c>
      <c r="C3152" s="156" t="str">
        <f t="shared" si="1086"/>
        <v>x</v>
      </c>
      <c r="D3152" s="457"/>
      <c r="E3152" s="179" t="s">
        <v>1721</v>
      </c>
      <c r="F3152" s="180" t="s">
        <v>5890</v>
      </c>
      <c r="G3152" s="302">
        <v>33970</v>
      </c>
      <c r="H3152" s="76">
        <v>225</v>
      </c>
      <c r="I3152" s="119"/>
      <c r="J3152" s="114"/>
      <c r="K3152" s="622" t="s">
        <v>6757</v>
      </c>
      <c r="L3152" s="623"/>
      <c r="M3152" s="323" t="s">
        <v>5181</v>
      </c>
      <c r="N3152" s="113" t="s">
        <v>5896</v>
      </c>
      <c r="O3152" s="128" t="s">
        <v>5900</v>
      </c>
      <c r="P3152" s="197" t="s">
        <v>5185</v>
      </c>
      <c r="Q3152" s="83" t="str">
        <f t="shared" si="1087"/>
        <v/>
      </c>
      <c r="R3152" s="83" t="str">
        <f t="shared" si="1088"/>
        <v>◄</v>
      </c>
      <c r="S3152" s="84"/>
      <c r="T3152" s="85"/>
      <c r="U3152" s="83" t="str">
        <f t="shared" si="1089"/>
        <v/>
      </c>
      <c r="V3152" s="83" t="str">
        <f t="shared" si="1090"/>
        <v>◄</v>
      </c>
      <c r="W3152" s="86"/>
      <c r="X3152" s="85"/>
      <c r="Y3152" s="457"/>
      <c r="Z3152" s="87"/>
      <c r="AA3152" s="521">
        <f t="shared" si="1091"/>
        <v>0</v>
      </c>
      <c r="AB3152" s="520">
        <f t="shared" si="1092"/>
        <v>0</v>
      </c>
      <c r="AC3152" s="88"/>
      <c r="AD3152" s="519">
        <f t="shared" si="1093"/>
        <v>0</v>
      </c>
      <c r="AE3152" s="522">
        <f t="shared" si="1094"/>
        <v>0</v>
      </c>
      <c r="AF3152" s="44"/>
      <c r="AG3152" s="45"/>
      <c r="AH3152" s="44"/>
      <c r="AI3152" s="45"/>
      <c r="AJ3152" s="45"/>
      <c r="AK3152" s="45"/>
      <c r="AL3152" s="45"/>
      <c r="AM3152" s="43"/>
      <c r="AN3152" s="27" t="s">
        <v>6</v>
      </c>
      <c r="AO3152" s="27" t="s">
        <v>6</v>
      </c>
      <c r="AP3152" s="516"/>
      <c r="AQ3152" s="516"/>
      <c r="AR3152" s="516"/>
      <c r="AS3152" s="516" t="s">
        <v>6</v>
      </c>
      <c r="AT3152" s="516" t="s">
        <v>6</v>
      </c>
      <c r="AU3152" s="516"/>
      <c r="AV3152" s="516" t="s">
        <v>6</v>
      </c>
      <c r="AW3152" s="516" t="s">
        <v>6</v>
      </c>
      <c r="AX3152" s="516"/>
      <c r="AY3152" s="516" t="s">
        <v>6</v>
      </c>
      <c r="AZ3152" s="516" t="s">
        <v>6</v>
      </c>
      <c r="BA3152" s="516"/>
      <c r="BB3152" s="516" t="s">
        <v>6</v>
      </c>
      <c r="BC3152" s="516" t="s">
        <v>6</v>
      </c>
      <c r="BD3152" s="516"/>
      <c r="BE3152" s="516" t="s">
        <v>6</v>
      </c>
      <c r="BF3152" s="516" t="s">
        <v>6</v>
      </c>
      <c r="BG3152" s="516"/>
      <c r="BH3152" s="516" t="s">
        <v>6</v>
      </c>
      <c r="BI3152" s="516" t="s">
        <v>6</v>
      </c>
      <c r="BJ3152" s="516"/>
      <c r="BK3152" s="516" t="s">
        <v>6</v>
      </c>
      <c r="BL3152" s="516" t="s">
        <v>6</v>
      </c>
      <c r="BM3152" s="516"/>
      <c r="BN3152" s="516" t="s">
        <v>6</v>
      </c>
      <c r="BO3152" s="516" t="s">
        <v>6</v>
      </c>
      <c r="BP3152" s="516"/>
      <c r="BQ3152" s="516" t="s">
        <v>6</v>
      </c>
      <c r="BR3152" s="516" t="s">
        <v>6</v>
      </c>
      <c r="BS3152" s="516"/>
      <c r="BT3152" s="516"/>
      <c r="BU3152" s="516"/>
      <c r="BV3152" s="516"/>
      <c r="BW3152" s="516"/>
      <c r="BX3152" s="516"/>
      <c r="BY3152" s="516"/>
      <c r="BZ3152" s="28"/>
      <c r="CA3152" s="24"/>
      <c r="CB3152" s="29"/>
      <c r="CC3152" s="29"/>
      <c r="CD3152" s="30"/>
      <c r="CE3152" s="29"/>
      <c r="CF3152" s="29"/>
      <c r="CG3152" s="31"/>
      <c r="CH3152" s="457"/>
      <c r="CI3152" s="23" t="s">
        <v>836</v>
      </c>
    </row>
    <row r="3153" spans="1:87" ht="16.8" customHeight="1" thickBot="1" x14ac:dyDescent="0.35">
      <c r="A3153" s="503"/>
      <c r="B3153" s="49" t="s">
        <v>0</v>
      </c>
      <c r="C3153" s="156" t="str">
        <f t="shared" si="1086"/>
        <v>x</v>
      </c>
      <c r="D3153" s="457"/>
      <c r="E3153" s="179" t="s">
        <v>1721</v>
      </c>
      <c r="F3153" s="180" t="s">
        <v>5890</v>
      </c>
      <c r="G3153" s="302">
        <v>33970</v>
      </c>
      <c r="H3153" s="76">
        <v>225</v>
      </c>
      <c r="I3153" s="119"/>
      <c r="J3153" s="114"/>
      <c r="K3153" s="622" t="s">
        <v>6756</v>
      </c>
      <c r="L3153" s="623"/>
      <c r="M3153" s="323" t="s">
        <v>5181</v>
      </c>
      <c r="N3153" s="113" t="s">
        <v>5896</v>
      </c>
      <c r="O3153" s="128" t="s">
        <v>5901</v>
      </c>
      <c r="P3153" s="197" t="s">
        <v>5184</v>
      </c>
      <c r="Q3153" s="83" t="str">
        <f t="shared" si="1087"/>
        <v/>
      </c>
      <c r="R3153" s="83" t="str">
        <f t="shared" si="1088"/>
        <v>◄</v>
      </c>
      <c r="S3153" s="84"/>
      <c r="T3153" s="85"/>
      <c r="U3153" s="83" t="str">
        <f t="shared" si="1089"/>
        <v/>
      </c>
      <c r="V3153" s="83" t="str">
        <f t="shared" si="1090"/>
        <v>◄</v>
      </c>
      <c r="W3153" s="86"/>
      <c r="X3153" s="85"/>
      <c r="Y3153" s="457"/>
      <c r="Z3153" s="87"/>
      <c r="AA3153" s="521">
        <f t="shared" si="1091"/>
        <v>0</v>
      </c>
      <c r="AB3153" s="520">
        <f t="shared" si="1092"/>
        <v>0</v>
      </c>
      <c r="AC3153" s="88"/>
      <c r="AD3153" s="519">
        <f t="shared" si="1093"/>
        <v>0</v>
      </c>
      <c r="AE3153" s="522">
        <f t="shared" si="1094"/>
        <v>0</v>
      </c>
      <c r="AF3153" s="44"/>
      <c r="AG3153" s="45"/>
      <c r="AH3153" s="44"/>
      <c r="AI3153" s="45"/>
      <c r="AJ3153" s="45"/>
      <c r="AK3153" s="45"/>
      <c r="AL3153" s="45"/>
      <c r="AM3153" s="43"/>
      <c r="AN3153" s="27" t="s">
        <v>6</v>
      </c>
      <c r="AO3153" s="27" t="s">
        <v>6</v>
      </c>
      <c r="AP3153" s="516"/>
      <c r="AQ3153" s="516"/>
      <c r="AR3153" s="516"/>
      <c r="AS3153" s="516" t="s">
        <v>6</v>
      </c>
      <c r="AT3153" s="516" t="s">
        <v>6</v>
      </c>
      <c r="AU3153" s="516"/>
      <c r="AV3153" s="516" t="s">
        <v>6</v>
      </c>
      <c r="AW3153" s="516" t="s">
        <v>6</v>
      </c>
      <c r="AX3153" s="516"/>
      <c r="AY3153" s="516" t="s">
        <v>6</v>
      </c>
      <c r="AZ3153" s="516" t="s">
        <v>6</v>
      </c>
      <c r="BA3153" s="516"/>
      <c r="BB3153" s="516" t="s">
        <v>6</v>
      </c>
      <c r="BC3153" s="516" t="s">
        <v>6</v>
      </c>
      <c r="BD3153" s="516"/>
      <c r="BE3153" s="516" t="s">
        <v>6</v>
      </c>
      <c r="BF3153" s="516" t="s">
        <v>6</v>
      </c>
      <c r="BG3153" s="516"/>
      <c r="BH3153" s="516" t="s">
        <v>6</v>
      </c>
      <c r="BI3153" s="516" t="s">
        <v>6</v>
      </c>
      <c r="BJ3153" s="516"/>
      <c r="BK3153" s="516" t="s">
        <v>6</v>
      </c>
      <c r="BL3153" s="516" t="s">
        <v>6</v>
      </c>
      <c r="BM3153" s="516"/>
      <c r="BN3153" s="516" t="s">
        <v>6</v>
      </c>
      <c r="BO3153" s="516" t="s">
        <v>6</v>
      </c>
      <c r="BP3153" s="516"/>
      <c r="BQ3153" s="516" t="s">
        <v>6</v>
      </c>
      <c r="BR3153" s="516" t="s">
        <v>6</v>
      </c>
      <c r="BS3153" s="516"/>
      <c r="BT3153" s="516"/>
      <c r="BU3153" s="516"/>
      <c r="BV3153" s="516"/>
      <c r="BW3153" s="516"/>
      <c r="BX3153" s="516"/>
      <c r="BY3153" s="516"/>
      <c r="BZ3153" s="28"/>
      <c r="CA3153" s="24"/>
      <c r="CB3153" s="29"/>
      <c r="CC3153" s="29"/>
      <c r="CD3153" s="30"/>
      <c r="CE3153" s="29"/>
      <c r="CF3153" s="29"/>
      <c r="CG3153" s="31"/>
      <c r="CH3153" s="457"/>
      <c r="CI3153" s="23" t="s">
        <v>836</v>
      </c>
    </row>
    <row r="3154" spans="1:87" ht="15" thickBot="1" x14ac:dyDescent="0.35">
      <c r="A3154" s="503"/>
      <c r="B3154" s="49" t="s">
        <v>0</v>
      </c>
      <c r="C3154" s="156" t="str">
        <f t="shared" si="1086"/>
        <v>x</v>
      </c>
      <c r="D3154" s="457"/>
      <c r="E3154" s="179" t="s">
        <v>1721</v>
      </c>
      <c r="F3154" s="180" t="s">
        <v>5890</v>
      </c>
      <c r="G3154" s="302">
        <v>33970</v>
      </c>
      <c r="H3154" s="76">
        <v>225</v>
      </c>
      <c r="I3154" s="119"/>
      <c r="J3154" s="114"/>
      <c r="K3154" s="622" t="s">
        <v>6757</v>
      </c>
      <c r="L3154" s="623"/>
      <c r="M3154" s="323" t="s">
        <v>5181</v>
      </c>
      <c r="N3154" s="113" t="s">
        <v>5896</v>
      </c>
      <c r="O3154" s="128" t="s">
        <v>5901</v>
      </c>
      <c r="P3154" s="197" t="s">
        <v>5185</v>
      </c>
      <c r="Q3154" s="83" t="str">
        <f t="shared" si="1087"/>
        <v/>
      </c>
      <c r="R3154" s="83" t="str">
        <f t="shared" si="1088"/>
        <v>◄</v>
      </c>
      <c r="S3154" s="84"/>
      <c r="T3154" s="85"/>
      <c r="U3154" s="83" t="str">
        <f t="shared" si="1089"/>
        <v/>
      </c>
      <c r="V3154" s="83" t="str">
        <f t="shared" si="1090"/>
        <v>◄</v>
      </c>
      <c r="W3154" s="86"/>
      <c r="X3154" s="85"/>
      <c r="Y3154" s="457"/>
      <c r="Z3154" s="87"/>
      <c r="AA3154" s="521">
        <f t="shared" si="1091"/>
        <v>0</v>
      </c>
      <c r="AB3154" s="520">
        <f t="shared" si="1092"/>
        <v>0</v>
      </c>
      <c r="AC3154" s="88"/>
      <c r="AD3154" s="519">
        <f t="shared" si="1093"/>
        <v>0</v>
      </c>
      <c r="AE3154" s="522">
        <f t="shared" si="1094"/>
        <v>0</v>
      </c>
      <c r="AF3154" s="44"/>
      <c r="AG3154" s="45"/>
      <c r="AH3154" s="44"/>
      <c r="AI3154" s="45"/>
      <c r="AJ3154" s="45"/>
      <c r="AK3154" s="45"/>
      <c r="AL3154" s="45"/>
      <c r="AM3154" s="43"/>
      <c r="AN3154" s="27" t="s">
        <v>6</v>
      </c>
      <c r="AO3154" s="27" t="s">
        <v>6</v>
      </c>
      <c r="AP3154" s="516"/>
      <c r="AQ3154" s="516"/>
      <c r="AR3154" s="516"/>
      <c r="AS3154" s="516" t="s">
        <v>6</v>
      </c>
      <c r="AT3154" s="516" t="s">
        <v>6</v>
      </c>
      <c r="AU3154" s="516"/>
      <c r="AV3154" s="516" t="s">
        <v>6</v>
      </c>
      <c r="AW3154" s="516" t="s">
        <v>6</v>
      </c>
      <c r="AX3154" s="516"/>
      <c r="AY3154" s="516" t="s">
        <v>6</v>
      </c>
      <c r="AZ3154" s="516" t="s">
        <v>6</v>
      </c>
      <c r="BA3154" s="516"/>
      <c r="BB3154" s="516" t="s">
        <v>6</v>
      </c>
      <c r="BC3154" s="516" t="s">
        <v>6</v>
      </c>
      <c r="BD3154" s="516"/>
      <c r="BE3154" s="516" t="s">
        <v>6</v>
      </c>
      <c r="BF3154" s="516" t="s">
        <v>6</v>
      </c>
      <c r="BG3154" s="516"/>
      <c r="BH3154" s="516" t="s">
        <v>6</v>
      </c>
      <c r="BI3154" s="516" t="s">
        <v>6</v>
      </c>
      <c r="BJ3154" s="516"/>
      <c r="BK3154" s="516" t="s">
        <v>6</v>
      </c>
      <c r="BL3154" s="516" t="s">
        <v>6</v>
      </c>
      <c r="BM3154" s="516"/>
      <c r="BN3154" s="516" t="s">
        <v>6</v>
      </c>
      <c r="BO3154" s="516" t="s">
        <v>6</v>
      </c>
      <c r="BP3154" s="516"/>
      <c r="BQ3154" s="516" t="s">
        <v>6</v>
      </c>
      <c r="BR3154" s="516" t="s">
        <v>6</v>
      </c>
      <c r="BS3154" s="516"/>
      <c r="BT3154" s="516"/>
      <c r="BU3154" s="516"/>
      <c r="BV3154" s="516"/>
      <c r="BW3154" s="516"/>
      <c r="BX3154" s="516"/>
      <c r="BY3154" s="516"/>
      <c r="BZ3154" s="28"/>
      <c r="CA3154" s="24"/>
      <c r="CB3154" s="29"/>
      <c r="CC3154" s="29"/>
      <c r="CD3154" s="30"/>
      <c r="CE3154" s="29"/>
      <c r="CF3154" s="29"/>
      <c r="CG3154" s="31"/>
      <c r="CH3154" s="457"/>
      <c r="CI3154" s="23" t="s">
        <v>836</v>
      </c>
    </row>
    <row r="3155" spans="1:87" ht="16.8" customHeight="1" thickTop="1" thickBot="1" x14ac:dyDescent="0.35">
      <c r="A3155" s="505" t="str">
        <f>IF(COUNTIF(B3156:B3157,"x")&gt;0,"x","")</f>
        <v/>
      </c>
      <c r="B3155" s="57"/>
      <c r="C3155" s="510" t="str">
        <f>A3155</f>
        <v/>
      </c>
      <c r="D3155" s="66">
        <f>ROWS(D3156:D3157)-1</f>
        <v>1</v>
      </c>
      <c r="E3155" s="58" t="s">
        <v>5902</v>
      </c>
      <c r="F3155" s="59"/>
      <c r="G3155" s="301"/>
      <c r="H3155" s="6"/>
      <c r="I3155" s="18"/>
      <c r="J3155" s="6"/>
      <c r="K3155" s="18"/>
      <c r="L3155" s="18"/>
      <c r="M3155" s="18"/>
      <c r="N3155" s="46"/>
      <c r="O3155" s="60" t="s">
        <v>5903</v>
      </c>
      <c r="P3155" s="334" t="s">
        <v>7274</v>
      </c>
      <c r="Q3155" s="62"/>
      <c r="R3155" s="63" t="str">
        <f>IF(COUNTIF(Q3156:Q3157,"?")&gt;0,"?",IF(AND(S3155="◄",T3155="►"),"◄►",IF(S3155="◄","◄",IF(T3155="►","►",""))))</f>
        <v>◄</v>
      </c>
      <c r="S3155" s="64" t="str">
        <f>IF(SUM(S3156:S3157)+1=ROWS(S3156:S3157)-COUNTIF(S3156:S3157,"-"),"","◄")</f>
        <v>◄</v>
      </c>
      <c r="T3155" s="65" t="str">
        <f>IF(SUM(T3156:T3157)&gt;0,"►","")</f>
        <v/>
      </c>
      <c r="U3155" s="62"/>
      <c r="V3155" s="63" t="str">
        <f>IF(COUNTIF(U3156:U3157,"?")&gt;0,"?",IF(AND(W3155="◄",X3155="►"),"◄►",IF(W3155="◄","◄",IF(X3155="►","►",""))))</f>
        <v>◄</v>
      </c>
      <c r="W3155" s="64" t="str">
        <f>IF(SUM(W3156:W3157)+1=ROWS(W3156:W3157)-COUNTIF(W3156:W3157,"-"),"","◄")</f>
        <v>◄</v>
      </c>
      <c r="X3155" s="65" t="str">
        <f>IF(SUM(X3156:X3157)&gt;0,"►","")</f>
        <v/>
      </c>
      <c r="Y3155" s="66">
        <f>ROWS(Y3156:Y3157)-1</f>
        <v>1</v>
      </c>
      <c r="Z3155" s="67">
        <f>SUM(Z3156:Z3157)-Z3157</f>
        <v>0</v>
      </c>
      <c r="AA3155" s="68" t="s">
        <v>840</v>
      </c>
      <c r="AB3155" s="69"/>
      <c r="AC3155" s="67">
        <f>SUM(AC3156:AC3157)-AC3157</f>
        <v>0</v>
      </c>
      <c r="AD3155" s="68" t="s">
        <v>840</v>
      </c>
      <c r="AE3155" s="69"/>
      <c r="AF3155" s="70" t="str">
        <f>IF(AG3155="◄","◄",IF(AG3155="ok","►",""))</f>
        <v>◄</v>
      </c>
      <c r="AG3155" s="71" t="str">
        <f>IF(AG3156&gt;0,"OK","◄")</f>
        <v>◄</v>
      </c>
      <c r="AH3155" s="62" t="str">
        <f>IF(AND(AI3155="◄",AJ3155="►"),"◄?►",IF(AI3155="◄","◄",IF(AJ3155="►","►","")))</f>
        <v>◄</v>
      </c>
      <c r="AI3155" s="64" t="str">
        <f>IF(AI3156&gt;0,"","◄")</f>
        <v>◄</v>
      </c>
      <c r="AJ3155" s="65" t="str">
        <f>IF(SUM(AJ3156:AJ3156)&gt;0,"►","")</f>
        <v/>
      </c>
      <c r="AK3155" s="570">
        <f>G3156</f>
        <v>33970</v>
      </c>
      <c r="AL3155" s="572" t="str">
        <f>P3155</f>
        <v>▬ folder Nr. 4  /  93 ▬</v>
      </c>
      <c r="AM3155" s="43"/>
      <c r="AN3155" s="1" t="str">
        <f>IF(AO3155="","",IF(COUNTIF(AN3156,"ok"),"","◄"))</f>
        <v>◄</v>
      </c>
      <c r="AO3155" s="9" t="str">
        <f>IF(COUNTIF(AP3155:BR3155,"◄")&gt;0,"◄","")</f>
        <v>◄</v>
      </c>
      <c r="AP3155" s="250" t="str">
        <f>IF(AP3156="-","",IF(AP3156&gt;0,"","◄"))</f>
        <v>◄</v>
      </c>
      <c r="AQ3155" s="251"/>
      <c r="AR3155" s="517">
        <f>IF(ISNONTEXT(AR3156)=TRUE,"_",1)</f>
        <v>1</v>
      </c>
      <c r="AS3155" s="250" t="str">
        <f>IF(AS3156="-","",IF(AS3156&gt;0,"","◄"))</f>
        <v>◄</v>
      </c>
      <c r="AT3155" s="251"/>
      <c r="AU3155" s="517">
        <f>IF(ISNONTEXT(AU3156)=TRUE,"_",AR3155+1)</f>
        <v>2</v>
      </c>
      <c r="AV3155" s="250" t="str">
        <f>IF(AV3156="-","",IF(AV3156&gt;0,"","◄"))</f>
        <v>◄</v>
      </c>
      <c r="AW3155" s="251"/>
      <c r="AX3155" s="517">
        <f>IF(ISNONTEXT(AX3156)=TRUE,"_",AU3155+1)</f>
        <v>3</v>
      </c>
      <c r="AY3155" s="250" t="str">
        <f>IF(AY3156="-","",IF(AY3156&gt;0,"","◄"))</f>
        <v>◄</v>
      </c>
      <c r="AZ3155" s="251"/>
      <c r="BA3155" s="517">
        <f>IF(ISNONTEXT(BA3156)=TRUE,"_",AX3155+1)</f>
        <v>4</v>
      </c>
      <c r="BB3155" s="250" t="str">
        <f>IF(BB3156="-","",IF(BB3156&gt;0,"","◄"))</f>
        <v>◄</v>
      </c>
      <c r="BC3155" s="251"/>
      <c r="BD3155" s="517">
        <f>IF(ISNONTEXT(BD3156)=TRUE,"_",BA3155+1)</f>
        <v>5</v>
      </c>
      <c r="BE3155" s="250" t="str">
        <f>IF(BE3156="-","",IF(BE3156&gt;0,"","◄"))</f>
        <v>◄</v>
      </c>
      <c r="BF3155" s="251"/>
      <c r="BG3155" s="517">
        <f>IF(ISNONTEXT(BG3156)=TRUE,"_",BD3155+1)</f>
        <v>6</v>
      </c>
      <c r="BH3155" s="250" t="str">
        <f>IF(BH3156="-","",IF(BH3156&gt;0,"","◄"))</f>
        <v>◄</v>
      </c>
      <c r="BI3155" s="251"/>
      <c r="BJ3155" s="517">
        <f>IF(ISNONTEXT(BJ3156)=TRUE,"_",BG3155+1)</f>
        <v>7</v>
      </c>
      <c r="BK3155" s="563" t="str">
        <f>IF(BK3156="-","",IF(BK3156&gt;0,"","◄"))</f>
        <v>◄</v>
      </c>
      <c r="BL3155" s="564"/>
      <c r="BM3155" s="517">
        <f>IF(ISNONTEXT(BM3156)=TRUE,"_",BJ3155+1)</f>
        <v>8</v>
      </c>
      <c r="BN3155" s="563" t="str">
        <f>IF(BN3156="-","",IF(BN3156&gt;0,"","◄"))</f>
        <v>◄</v>
      </c>
      <c r="BO3155" s="564"/>
      <c r="BP3155" s="517">
        <f>IF(ISNONTEXT(BP3156)=TRUE,"_",BM3155+1)</f>
        <v>9</v>
      </c>
      <c r="BQ3155" s="563" t="str">
        <f>IF(BQ3156="-","",IF(BQ3156&gt;0,"","◄"))</f>
        <v/>
      </c>
      <c r="BR3155" s="564"/>
      <c r="BS3155" s="517" t="str">
        <f>IF(ISNONTEXT(BS3156)=TRUE,"_",BP3155+1)</f>
        <v>_</v>
      </c>
      <c r="BT3155" s="563" t="str">
        <f>IF(BT3156="-","",IF(BT3156&gt;0,"","◄"))</f>
        <v>◄</v>
      </c>
      <c r="BU3155" s="564"/>
      <c r="BV3155" s="517" t="str">
        <f>IF(ISNONTEXT(BV3156)=TRUE,"_",1)</f>
        <v>_</v>
      </c>
      <c r="BW3155" s="563" t="str">
        <f>IF(BW3156="-","",IF(BW3156&gt;0,"","◄"))</f>
        <v>◄</v>
      </c>
      <c r="BX3155" s="564"/>
      <c r="BY3155" s="517" t="str">
        <f>IF(ISNONTEXT(BY3156)=TRUE,"_",BV3155+1)</f>
        <v>_</v>
      </c>
      <c r="BZ3155" s="26"/>
      <c r="CA3155" s="24"/>
      <c r="CB3155" s="25" t="str">
        <f>IF(CB3156&gt;0,"►","")</f>
        <v/>
      </c>
      <c r="CC3155" s="25" t="str">
        <f>IF(CC3156&gt;0,"►","")</f>
        <v/>
      </c>
      <c r="CD3155" s="517" t="str">
        <f>IF(ISNONTEXT(CD3156)=TRUE,"_",1)</f>
        <v>_</v>
      </c>
      <c r="CE3155" s="25" t="str">
        <f>IF(CE3156&gt;0,"►","")</f>
        <v/>
      </c>
      <c r="CF3155" s="25" t="str">
        <f>IF(CF3156&gt;0,"►","")</f>
        <v/>
      </c>
      <c r="CG3155" s="517" t="str">
        <f>IF(ISNONTEXT(CG3156)=TRUE,"_",CD3155+1)</f>
        <v>_</v>
      </c>
      <c r="CH3155" s="66">
        <f>ROWS(CH3156:CH3157)-1</f>
        <v>1</v>
      </c>
      <c r="CI3155" s="23" t="s">
        <v>836</v>
      </c>
    </row>
    <row r="3156" spans="1:87" ht="15" thickBot="1" x14ac:dyDescent="0.35">
      <c r="A3156" s="503"/>
      <c r="B3156" s="49"/>
      <c r="C3156" s="156">
        <f>B3156</f>
        <v>0</v>
      </c>
      <c r="D3156" s="457"/>
      <c r="E3156" s="73"/>
      <c r="F3156" s="74" t="s">
        <v>5904</v>
      </c>
      <c r="G3156" s="300">
        <v>33970</v>
      </c>
      <c r="H3156" s="76">
        <v>15</v>
      </c>
      <c r="I3156" s="119"/>
      <c r="J3156" s="114"/>
      <c r="K3156" s="79"/>
      <c r="L3156" s="79"/>
      <c r="M3156" s="79"/>
      <c r="N3156" s="80" t="s">
        <v>5905</v>
      </c>
      <c r="O3156" s="81"/>
      <c r="P3156" s="306"/>
      <c r="Q3156" s="83" t="str">
        <f>IF(R3156="?","?","")</f>
        <v/>
      </c>
      <c r="R3156" s="83" t="str">
        <f>IF(AND(S3156="",T3156&gt;0),"?",IF(S3156="","◄",IF(T3156&gt;=1,"►","")))</f>
        <v>◄</v>
      </c>
      <c r="S3156" s="84"/>
      <c r="T3156" s="85"/>
      <c r="U3156" s="83" t="str">
        <f>IF(V3156="?","?","")</f>
        <v/>
      </c>
      <c r="V3156" s="83" t="str">
        <f>IF(AND(W3156="",X3156&gt;0),"?",IF(W3156="","◄",IF(X3156&gt;=1,"►","")))</f>
        <v>◄</v>
      </c>
      <c r="W3156" s="86"/>
      <c r="X3156" s="85"/>
      <c r="Y3156" s="457"/>
      <c r="Z3156" s="87"/>
      <c r="AA3156" s="521">
        <f>(S3156*Z3156)</f>
        <v>0</v>
      </c>
      <c r="AB3156" s="520">
        <f>(T3156*AA3156)</f>
        <v>0</v>
      </c>
      <c r="AC3156" s="88"/>
      <c r="AD3156" s="519">
        <f>(W3156*AC3156)</f>
        <v>0</v>
      </c>
      <c r="AE3156" s="522">
        <f>(X3156*AD3156)</f>
        <v>0</v>
      </c>
      <c r="AF3156" s="89" t="str">
        <f>IF(AG3156&gt;0,"ok","◄")</f>
        <v>◄</v>
      </c>
      <c r="AG3156" s="90"/>
      <c r="AH3156" s="89" t="str">
        <f>IF(AND(AI3156="",AJ3156&gt;0),"?",IF(AI3156="","◄",IF(AJ3156&gt;=1,"►","")))</f>
        <v>◄</v>
      </c>
      <c r="AI3156" s="91"/>
      <c r="AJ3156" s="92"/>
      <c r="AK3156" s="586"/>
      <c r="AL3156" s="587"/>
      <c r="AM3156" s="43"/>
      <c r="AN3156" s="3" t="s">
        <v>3</v>
      </c>
      <c r="AO3156" s="12" t="s">
        <v>1</v>
      </c>
      <c r="AP3156" s="13"/>
      <c r="AQ3156" s="14"/>
      <c r="AR3156" s="15" t="s">
        <v>606</v>
      </c>
      <c r="AS3156" s="13"/>
      <c r="AT3156" s="14"/>
      <c r="AU3156" s="15" t="s">
        <v>4</v>
      </c>
      <c r="AV3156" s="13"/>
      <c r="AW3156" s="14"/>
      <c r="AX3156" s="15" t="s">
        <v>84</v>
      </c>
      <c r="AY3156" s="13"/>
      <c r="AZ3156" s="14"/>
      <c r="BA3156" s="15" t="s">
        <v>367</v>
      </c>
      <c r="BB3156" s="13"/>
      <c r="BC3156" s="14"/>
      <c r="BD3156" s="15" t="s">
        <v>737</v>
      </c>
      <c r="BE3156" s="13"/>
      <c r="BF3156" s="14"/>
      <c r="BG3156" s="15" t="s">
        <v>31</v>
      </c>
      <c r="BH3156" s="13"/>
      <c r="BI3156" s="14"/>
      <c r="BJ3156" s="15" t="s">
        <v>454</v>
      </c>
      <c r="BK3156" s="13"/>
      <c r="BL3156" s="14"/>
      <c r="BM3156" s="15" t="s">
        <v>764</v>
      </c>
      <c r="BN3156" s="13"/>
      <c r="BO3156" s="14"/>
      <c r="BP3156" s="15" t="s">
        <v>765</v>
      </c>
      <c r="BQ3156" s="516" t="s">
        <v>6</v>
      </c>
      <c r="BR3156" s="516" t="s">
        <v>6</v>
      </c>
      <c r="BS3156" s="516"/>
      <c r="BT3156" s="32"/>
      <c r="BU3156" s="33"/>
      <c r="BV3156" s="34"/>
      <c r="BW3156" s="32"/>
      <c r="BX3156" s="33"/>
      <c r="BY3156" s="34"/>
      <c r="BZ3156" s="35"/>
      <c r="CA3156" s="24"/>
      <c r="CB3156" s="36"/>
      <c r="CC3156" s="33"/>
      <c r="CD3156" s="37"/>
      <c r="CE3156" s="36"/>
      <c r="CF3156" s="38"/>
      <c r="CG3156" s="39"/>
      <c r="CH3156" s="457"/>
      <c r="CI3156" s="23" t="s">
        <v>836</v>
      </c>
    </row>
    <row r="3157" spans="1:87" ht="16.8" thickTop="1" thickBot="1" x14ac:dyDescent="0.35">
      <c r="A3157" s="505" t="str">
        <f>IF(COUNTIF(B3158:B3160,"x")&gt;0,"x","")</f>
        <v/>
      </c>
      <c r="B3157" s="57"/>
      <c r="C3157" s="510" t="str">
        <f>A3157</f>
        <v/>
      </c>
      <c r="D3157" s="66">
        <f>ROWS(D3158:D3160)-1</f>
        <v>2</v>
      </c>
      <c r="E3157" s="58" t="s">
        <v>5906</v>
      </c>
      <c r="F3157" s="59"/>
      <c r="G3157" s="301"/>
      <c r="H3157" s="6"/>
      <c r="I3157" s="18"/>
      <c r="J3157" s="6"/>
      <c r="K3157" s="18"/>
      <c r="L3157" s="18"/>
      <c r="M3157" s="18"/>
      <c r="N3157" s="46"/>
      <c r="O3157" s="60" t="s">
        <v>5907</v>
      </c>
      <c r="P3157" s="334" t="s">
        <v>7275</v>
      </c>
      <c r="Q3157" s="143"/>
      <c r="R3157" s="63" t="str">
        <f>IF(COUNTIF(Q3158:Q3160,"?")&gt;0,"?",IF(AND(S3157="◄",T3157="►"),"◄►",IF(S3157="◄","◄",IF(T3157="►","►",""))))</f>
        <v>◄</v>
      </c>
      <c r="S3157" s="64" t="str">
        <f>IF(SUM(S3158:S3160)+1=ROWS(S3158:S3160)-COUNTIF(S3158:S3160,"-"),"","◄")</f>
        <v>◄</v>
      </c>
      <c r="T3157" s="65" t="str">
        <f>IF(SUM(T3158:T3160)&gt;0,"►","")</f>
        <v/>
      </c>
      <c r="U3157" s="146"/>
      <c r="V3157" s="63" t="str">
        <f>IF(COUNTIF(U3158:U3160,"?")&gt;0,"?",IF(AND(W3157="◄",X3157="►"),"◄►",IF(W3157="◄","◄",IF(X3157="►","►",""))))</f>
        <v>◄</v>
      </c>
      <c r="W3157" s="64" t="str">
        <f>IF(SUM(W3158:W3160)+1=ROWS(W3158:W3160)-COUNTIF(W3158:W3160,"-"),"","◄")</f>
        <v>◄</v>
      </c>
      <c r="X3157" s="65" t="str">
        <f>IF(SUM(X3158:X3160)&gt;0,"►","")</f>
        <v/>
      </c>
      <c r="Y3157" s="66">
        <f>ROWS(Y3158:Y3160)-1</f>
        <v>2</v>
      </c>
      <c r="Z3157" s="67">
        <f>SUM(Z3158:Z3160)-Z3160</f>
        <v>0</v>
      </c>
      <c r="AA3157" s="68" t="s">
        <v>840</v>
      </c>
      <c r="AB3157" s="69"/>
      <c r="AC3157" s="67">
        <f>SUM(AC3158:AC3160)-AC3160</f>
        <v>0</v>
      </c>
      <c r="AD3157" s="68" t="s">
        <v>840</v>
      </c>
      <c r="AE3157" s="69"/>
      <c r="AF3157" s="70" t="str">
        <f>IF(AG3157="◄","◄",IF(AG3157="ok","►",""))</f>
        <v>◄</v>
      </c>
      <c r="AG3157" s="71" t="str">
        <f>IF(AG3158&gt;0,"OK","◄")</f>
        <v>◄</v>
      </c>
      <c r="AH3157" s="62" t="str">
        <f>IF(AND(AI3157="◄",AJ3157="►"),"◄?►",IF(AI3157="◄","◄",IF(AJ3157="►","►","")))</f>
        <v>◄</v>
      </c>
      <c r="AI3157" s="64" t="str">
        <f>IF(AI3158&gt;0,"","◄")</f>
        <v>◄</v>
      </c>
      <c r="AJ3157" s="65" t="str">
        <f>IF(SUM(AJ3158:AJ3159)&gt;0,"►","")</f>
        <v/>
      </c>
      <c r="AK3157" s="570">
        <f>G3158</f>
        <v>33970</v>
      </c>
      <c r="AL3157" s="572" t="str">
        <f>P3157</f>
        <v>▬ folder Nr. 5  /  93 ▬</v>
      </c>
      <c r="AM3157" s="43"/>
      <c r="AN3157" s="1" t="str">
        <f>IF(AO3157="","",IF(COUNTIF(AN3158,"ok"),"","◄"))</f>
        <v>◄</v>
      </c>
      <c r="AO3157" s="9" t="str">
        <f>IF(COUNTIF(AP3157:BR3157,"◄")&gt;0,"◄","")</f>
        <v>◄</v>
      </c>
      <c r="AP3157" s="250" t="str">
        <f>IF(AP3158="-","",IF(AP3158&gt;0,"","◄"))</f>
        <v>◄</v>
      </c>
      <c r="AQ3157" s="251"/>
      <c r="AR3157" s="517">
        <f>IF(ISNONTEXT(AR3158)=TRUE,"_",1)</f>
        <v>1</v>
      </c>
      <c r="AS3157" s="250" t="str">
        <f>IF(AS3158="-","",IF(AS3158&gt;0,"","◄"))</f>
        <v>◄</v>
      </c>
      <c r="AT3157" s="251"/>
      <c r="AU3157" s="517">
        <f>IF(ISNONTEXT(AU3158)=TRUE,"_",AR3157+1)</f>
        <v>2</v>
      </c>
      <c r="AV3157" s="250" t="str">
        <f>IF(AV3158="-","",IF(AV3158&gt;0,"","◄"))</f>
        <v>◄</v>
      </c>
      <c r="AW3157" s="251"/>
      <c r="AX3157" s="517">
        <f>IF(ISNONTEXT(AX3158)=TRUE,"_",AU3157+1)</f>
        <v>3</v>
      </c>
      <c r="AY3157" s="250" t="str">
        <f>IF(AY3158="-","",IF(AY3158&gt;0,"","◄"))</f>
        <v>◄</v>
      </c>
      <c r="AZ3157" s="251"/>
      <c r="BA3157" s="517">
        <f>IF(ISNONTEXT(BA3158)=TRUE,"_",AX3157+1)</f>
        <v>4</v>
      </c>
      <c r="BB3157" s="250" t="str">
        <f>IF(BB3158="-","",IF(BB3158&gt;0,"","◄"))</f>
        <v>◄</v>
      </c>
      <c r="BC3157" s="251"/>
      <c r="BD3157" s="517" t="str">
        <f>IF(ISNONTEXT(BD3158)=TRUE,"_",BA3157+1)</f>
        <v>_</v>
      </c>
      <c r="BE3157" s="250" t="str">
        <f>IF(BE3158="-","",IF(BE3158&gt;0,"","◄"))</f>
        <v/>
      </c>
      <c r="BF3157" s="251"/>
      <c r="BG3157" s="517" t="str">
        <f>IF(ISNONTEXT(BG3158)=TRUE,"_",BD3157+1)</f>
        <v>_</v>
      </c>
      <c r="BH3157" s="250" t="str">
        <f>IF(BH3158="-","",IF(BH3158&gt;0,"","◄"))</f>
        <v/>
      </c>
      <c r="BI3157" s="251"/>
      <c r="BJ3157" s="517" t="str">
        <f>IF(ISNONTEXT(BJ3158)=TRUE,"_",BG3157+1)</f>
        <v>_</v>
      </c>
      <c r="BK3157" s="563" t="str">
        <f>IF(BK3158="-","",IF(BK3158&gt;0,"","◄"))</f>
        <v/>
      </c>
      <c r="BL3157" s="564"/>
      <c r="BM3157" s="517" t="str">
        <f>IF(ISNONTEXT(BM3158)=TRUE,"_",BJ3157+1)</f>
        <v>_</v>
      </c>
      <c r="BN3157" s="563" t="str">
        <f>IF(BN3158="-","",IF(BN3158&gt;0,"","◄"))</f>
        <v/>
      </c>
      <c r="BO3157" s="564"/>
      <c r="BP3157" s="517" t="str">
        <f>IF(ISNONTEXT(BP3158)=TRUE,"_",BM3157+1)</f>
        <v>_</v>
      </c>
      <c r="BQ3157" s="563" t="str">
        <f>IF(BQ3158="-","",IF(BQ3158&gt;0,"","◄"))</f>
        <v/>
      </c>
      <c r="BR3157" s="564"/>
      <c r="BS3157" s="517" t="str">
        <f>IF(ISNONTEXT(BS3158)=TRUE,"_",BP3157+1)</f>
        <v>_</v>
      </c>
      <c r="BT3157" s="563" t="str">
        <f>IF(BT3158="-","",IF(BT3158&gt;0,"","◄"))</f>
        <v>◄</v>
      </c>
      <c r="BU3157" s="564"/>
      <c r="BV3157" s="517" t="str">
        <f>IF(ISNONTEXT(BV3158)=TRUE,"_",1)</f>
        <v>_</v>
      </c>
      <c r="BW3157" s="563" t="str">
        <f>IF(BW3158="-","",IF(BW3158&gt;0,"","◄"))</f>
        <v>◄</v>
      </c>
      <c r="BX3157" s="564"/>
      <c r="BY3157" s="517" t="str">
        <f>IF(ISNONTEXT(BY3158)=TRUE,"_",BV3157+1)</f>
        <v>_</v>
      </c>
      <c r="BZ3157" s="26"/>
      <c r="CA3157" s="24"/>
      <c r="CB3157" s="25" t="str">
        <f>IF(CB3158&gt;0,"►","")</f>
        <v/>
      </c>
      <c r="CC3157" s="25" t="str">
        <f>IF(CC3158&gt;0,"►","")</f>
        <v/>
      </c>
      <c r="CD3157" s="517" t="str">
        <f>IF(ISNONTEXT(CD3158)=TRUE,"_",1)</f>
        <v>_</v>
      </c>
      <c r="CE3157" s="25" t="str">
        <f>IF(CE3158&gt;0,"►","")</f>
        <v/>
      </c>
      <c r="CF3157" s="25" t="str">
        <f>IF(CF3158&gt;0,"►","")</f>
        <v/>
      </c>
      <c r="CG3157" s="517" t="str">
        <f>IF(ISNONTEXT(CG3158)=TRUE,"_",CD3157+1)</f>
        <v>_</v>
      </c>
      <c r="CH3157" s="66">
        <f>ROWS(CH3158:CH3160)-1</f>
        <v>2</v>
      </c>
      <c r="CI3157" s="23" t="s">
        <v>836</v>
      </c>
    </row>
    <row r="3158" spans="1:87" ht="16.8" customHeight="1" thickBot="1" x14ac:dyDescent="0.35">
      <c r="A3158" s="503"/>
      <c r="B3158" s="49"/>
      <c r="C3158" s="156">
        <f>B3158</f>
        <v>0</v>
      </c>
      <c r="D3158" s="457"/>
      <c r="E3158" s="73"/>
      <c r="F3158" s="74" t="s">
        <v>5908</v>
      </c>
      <c r="G3158" s="300">
        <v>33970</v>
      </c>
      <c r="H3158" s="76">
        <v>15</v>
      </c>
      <c r="I3158" s="119"/>
      <c r="J3158" s="114"/>
      <c r="K3158" s="79"/>
      <c r="L3158" s="79"/>
      <c r="M3158" s="79"/>
      <c r="N3158" s="80" t="s">
        <v>5909</v>
      </c>
      <c r="O3158" s="81"/>
      <c r="P3158" s="306"/>
      <c r="Q3158" s="83" t="str">
        <f>IF(R3158="?","?","")</f>
        <v/>
      </c>
      <c r="R3158" s="83" t="str">
        <f>IF(AND(S3158="",T3158&gt;0),"?",IF(S3158="","◄",IF(T3158&gt;=1,"►","")))</f>
        <v>◄</v>
      </c>
      <c r="S3158" s="84"/>
      <c r="T3158" s="85"/>
      <c r="U3158" s="83" t="str">
        <f>IF(V3158="?","?","")</f>
        <v/>
      </c>
      <c r="V3158" s="83" t="str">
        <f>IF(AND(W3158="",X3158&gt;0),"?",IF(W3158="","◄",IF(X3158&gt;=1,"►","")))</f>
        <v>◄</v>
      </c>
      <c r="W3158" s="86"/>
      <c r="X3158" s="85"/>
      <c r="Y3158" s="457"/>
      <c r="Z3158" s="87"/>
      <c r="AA3158" s="521">
        <f>(S3158*Z3158)</f>
        <v>0</v>
      </c>
      <c r="AB3158" s="520">
        <f>(T3158*AA3158)</f>
        <v>0</v>
      </c>
      <c r="AC3158" s="88"/>
      <c r="AD3158" s="519">
        <f>(W3158*AC3158)</f>
        <v>0</v>
      </c>
      <c r="AE3158" s="522">
        <f>(X3158*AD3158)</f>
        <v>0</v>
      </c>
      <c r="AF3158" s="89" t="str">
        <f>IF(AG3158&gt;0,"ok","◄")</f>
        <v>◄</v>
      </c>
      <c r="AG3158" s="90"/>
      <c r="AH3158" s="89" t="str">
        <f>IF(AND(AI3158="",AJ3158&gt;0),"?",IF(AI3158="","◄",IF(AJ3158&gt;=1,"►","")))</f>
        <v>◄</v>
      </c>
      <c r="AI3158" s="91"/>
      <c r="AJ3158" s="92"/>
      <c r="AK3158" s="586"/>
      <c r="AL3158" s="587"/>
      <c r="AM3158" s="43"/>
      <c r="AN3158" s="3" t="s">
        <v>3</v>
      </c>
      <c r="AO3158" s="12" t="s">
        <v>1</v>
      </c>
      <c r="AP3158" s="13"/>
      <c r="AQ3158" s="14"/>
      <c r="AR3158" s="21" t="s">
        <v>4</v>
      </c>
      <c r="AS3158" s="13"/>
      <c r="AT3158" s="14"/>
      <c r="AU3158" s="21" t="s">
        <v>39</v>
      </c>
      <c r="AV3158" s="13"/>
      <c r="AW3158" s="14"/>
      <c r="AX3158" s="15" t="s">
        <v>256</v>
      </c>
      <c r="AY3158" s="13"/>
      <c r="AZ3158" s="14"/>
      <c r="BA3158" s="21" t="s">
        <v>758</v>
      </c>
      <c r="BB3158" s="13"/>
      <c r="BC3158" s="14"/>
      <c r="BD3158" s="15">
        <v>0</v>
      </c>
      <c r="BE3158" s="516" t="s">
        <v>6</v>
      </c>
      <c r="BF3158" s="516" t="s">
        <v>6</v>
      </c>
      <c r="BG3158" s="516"/>
      <c r="BH3158" s="516" t="s">
        <v>6</v>
      </c>
      <c r="BI3158" s="516" t="s">
        <v>6</v>
      </c>
      <c r="BJ3158" s="516"/>
      <c r="BK3158" s="516" t="s">
        <v>6</v>
      </c>
      <c r="BL3158" s="516" t="s">
        <v>6</v>
      </c>
      <c r="BM3158" s="516"/>
      <c r="BN3158" s="516" t="s">
        <v>6</v>
      </c>
      <c r="BO3158" s="516" t="s">
        <v>6</v>
      </c>
      <c r="BP3158" s="516"/>
      <c r="BQ3158" s="516" t="s">
        <v>6</v>
      </c>
      <c r="BR3158" s="516" t="s">
        <v>6</v>
      </c>
      <c r="BS3158" s="516"/>
      <c r="BT3158" s="32"/>
      <c r="BU3158" s="33"/>
      <c r="BV3158" s="34"/>
      <c r="BW3158" s="32"/>
      <c r="BX3158" s="33"/>
      <c r="BY3158" s="34"/>
      <c r="BZ3158" s="35"/>
      <c r="CA3158" s="24"/>
      <c r="CB3158" s="36"/>
      <c r="CC3158" s="33"/>
      <c r="CD3158" s="37"/>
      <c r="CE3158" s="36"/>
      <c r="CF3158" s="38"/>
      <c r="CG3158" s="39"/>
      <c r="CH3158" s="457"/>
      <c r="CI3158" s="23" t="s">
        <v>836</v>
      </c>
    </row>
    <row r="3159" spans="1:87" ht="26.4" thickTop="1" thickBot="1" x14ac:dyDescent="0.35">
      <c r="A3159" s="503"/>
      <c r="B3159" s="49"/>
      <c r="C3159" s="156">
        <f>B3159</f>
        <v>0</v>
      </c>
      <c r="D3159" s="457"/>
      <c r="E3159" s="73"/>
      <c r="F3159" s="93">
        <v>2502</v>
      </c>
      <c r="G3159" s="302">
        <v>33970</v>
      </c>
      <c r="H3159" s="76">
        <v>15</v>
      </c>
      <c r="I3159" s="119"/>
      <c r="J3159" s="114"/>
      <c r="K3159" s="79"/>
      <c r="L3159" s="79"/>
      <c r="M3159" s="79"/>
      <c r="N3159" s="80" t="s">
        <v>5910</v>
      </c>
      <c r="O3159" s="81"/>
      <c r="P3159" s="306"/>
      <c r="Q3159" s="83" t="str">
        <f>IF(R3159="?","?","")</f>
        <v/>
      </c>
      <c r="R3159" s="83" t="str">
        <f>IF(AND(S3159="",T3159&gt;0),"?",IF(S3159="","◄",IF(T3159&gt;=1,"►","")))</f>
        <v>◄</v>
      </c>
      <c r="S3159" s="84"/>
      <c r="T3159" s="85"/>
      <c r="U3159" s="83" t="str">
        <f>IF(V3159="?","?","")</f>
        <v/>
      </c>
      <c r="V3159" s="83" t="str">
        <f>IF(AND(W3159="",X3159&gt;0),"?",IF(W3159="","◄",IF(X3159&gt;=1,"►","")))</f>
        <v>◄</v>
      </c>
      <c r="W3159" s="86"/>
      <c r="X3159" s="85"/>
      <c r="Y3159" s="457"/>
      <c r="Z3159" s="87"/>
      <c r="AA3159" s="521">
        <f>(S3159*Z3159)</f>
        <v>0</v>
      </c>
      <c r="AB3159" s="520">
        <f>(T3159*AA3159)</f>
        <v>0</v>
      </c>
      <c r="AC3159" s="88"/>
      <c r="AD3159" s="519">
        <f>(W3159*AC3159)</f>
        <v>0</v>
      </c>
      <c r="AE3159" s="522">
        <f>(X3159*AD3159)</f>
        <v>0</v>
      </c>
      <c r="AF3159" s="44"/>
      <c r="AG3159" s="45"/>
      <c r="AH3159" s="44"/>
      <c r="AI3159" s="45"/>
      <c r="AJ3159" s="45"/>
      <c r="AK3159" s="45"/>
      <c r="AL3159" s="45"/>
      <c r="AM3159" s="43"/>
      <c r="AN3159" s="27" t="s">
        <v>6</v>
      </c>
      <c r="AO3159" s="27" t="s">
        <v>6</v>
      </c>
      <c r="AP3159" s="516"/>
      <c r="AQ3159" s="516"/>
      <c r="AR3159" s="516"/>
      <c r="AS3159" s="516" t="s">
        <v>6</v>
      </c>
      <c r="AT3159" s="516" t="s">
        <v>6</v>
      </c>
      <c r="AU3159" s="516"/>
      <c r="AV3159" s="516" t="s">
        <v>6</v>
      </c>
      <c r="AW3159" s="516" t="s">
        <v>6</v>
      </c>
      <c r="AX3159" s="516"/>
      <c r="AY3159" s="516" t="s">
        <v>6</v>
      </c>
      <c r="AZ3159" s="516" t="s">
        <v>6</v>
      </c>
      <c r="BA3159" s="516"/>
      <c r="BB3159" s="516" t="s">
        <v>6</v>
      </c>
      <c r="BC3159" s="516" t="s">
        <v>6</v>
      </c>
      <c r="BD3159" s="516"/>
      <c r="BE3159" s="516" t="s">
        <v>6</v>
      </c>
      <c r="BF3159" s="516" t="s">
        <v>6</v>
      </c>
      <c r="BG3159" s="516"/>
      <c r="BH3159" s="516" t="s">
        <v>6</v>
      </c>
      <c r="BI3159" s="516" t="s">
        <v>6</v>
      </c>
      <c r="BJ3159" s="516"/>
      <c r="BK3159" s="516" t="s">
        <v>6</v>
      </c>
      <c r="BL3159" s="516" t="s">
        <v>6</v>
      </c>
      <c r="BM3159" s="516"/>
      <c r="BN3159" s="516" t="s">
        <v>6</v>
      </c>
      <c r="BO3159" s="516" t="s">
        <v>6</v>
      </c>
      <c r="BP3159" s="516"/>
      <c r="BQ3159" s="516" t="s">
        <v>6</v>
      </c>
      <c r="BR3159" s="516" t="s">
        <v>6</v>
      </c>
      <c r="BS3159" s="516"/>
      <c r="BT3159" s="516"/>
      <c r="BU3159" s="516"/>
      <c r="BV3159" s="516"/>
      <c r="BW3159" s="516"/>
      <c r="BX3159" s="516"/>
      <c r="BY3159" s="516"/>
      <c r="BZ3159" s="28"/>
      <c r="CA3159" s="24"/>
      <c r="CB3159" s="29"/>
      <c r="CC3159" s="29"/>
      <c r="CD3159" s="30"/>
      <c r="CE3159" s="29"/>
      <c r="CF3159" s="29"/>
      <c r="CG3159" s="31"/>
      <c r="CH3159" s="457"/>
      <c r="CI3159" s="23" t="s">
        <v>836</v>
      </c>
    </row>
    <row r="3160" spans="1:87" ht="16.8" thickTop="1" thickBot="1" x14ac:dyDescent="0.35">
      <c r="A3160" s="505" t="str">
        <f>IF(COUNTIF(B3161:B3165,"x")&gt;0,"x","")</f>
        <v/>
      </c>
      <c r="B3160" s="57"/>
      <c r="C3160" s="510" t="str">
        <f>A3160</f>
        <v/>
      </c>
      <c r="D3160" s="66">
        <f>ROWS(D3161:D3165)-1</f>
        <v>4</v>
      </c>
      <c r="E3160" s="58" t="s">
        <v>5911</v>
      </c>
      <c r="F3160" s="59"/>
      <c r="G3160" s="301"/>
      <c r="H3160" s="6"/>
      <c r="I3160" s="18"/>
      <c r="J3160" s="6"/>
      <c r="K3160" s="18"/>
      <c r="L3160" s="18"/>
      <c r="M3160" s="18"/>
      <c r="N3160" s="46"/>
      <c r="O3160" s="60" t="s">
        <v>5912</v>
      </c>
      <c r="P3160" s="334" t="s">
        <v>7276</v>
      </c>
      <c r="Q3160" s="146"/>
      <c r="R3160" s="63" t="str">
        <f>IF(COUNTIF(Q3161:Q3165,"?")&gt;0,"?",IF(AND(S3160="◄",T3160="►"),"◄►",IF(S3160="◄","◄",IF(T3160="►","►",""))))</f>
        <v>◄</v>
      </c>
      <c r="S3160" s="64" t="str">
        <f>IF(SUM(S3161:S3165)+1=ROWS(S3161:S3165)-COUNTIF(S3161:S3165,"-"),"","◄")</f>
        <v>◄</v>
      </c>
      <c r="T3160" s="65" t="str">
        <f>IF(SUM(T3161:T3165)&gt;0,"►","")</f>
        <v/>
      </c>
      <c r="U3160" s="146"/>
      <c r="V3160" s="63" t="str">
        <f>IF(COUNTIF(U3161:U3165,"?")&gt;0,"?",IF(AND(W3160="◄",X3160="►"),"◄►",IF(W3160="◄","◄",IF(X3160="►","►",""))))</f>
        <v>◄</v>
      </c>
      <c r="W3160" s="64" t="str">
        <f>IF(SUM(W3161:W3165)+1=ROWS(W3161:W3165)-COUNTIF(W3161:W3165,"-"),"","◄")</f>
        <v>◄</v>
      </c>
      <c r="X3160" s="65" t="str">
        <f>IF(SUM(X3161:X3165)&gt;0,"►","")</f>
        <v/>
      </c>
      <c r="Y3160" s="66">
        <f>ROWS(Y3161:Y3165)-1</f>
        <v>4</v>
      </c>
      <c r="Z3160" s="67">
        <f>SUM(Z3161:Z3165)-Z3165</f>
        <v>0</v>
      </c>
      <c r="AA3160" s="68" t="s">
        <v>840</v>
      </c>
      <c r="AB3160" s="69"/>
      <c r="AC3160" s="67">
        <f>SUM(AC3161:AC3165)-AC3165</f>
        <v>0</v>
      </c>
      <c r="AD3160" s="68" t="s">
        <v>840</v>
      </c>
      <c r="AE3160" s="69"/>
      <c r="AF3160" s="70" t="str">
        <f>IF(AG3160="◄","◄",IF(AG3160="ok","►",""))</f>
        <v>◄</v>
      </c>
      <c r="AG3160" s="71" t="str">
        <f>IF(AG3161&gt;0,"OK","◄")</f>
        <v>◄</v>
      </c>
      <c r="AH3160" s="62" t="str">
        <f>IF(AND(AI3160="◄",AJ3160="►"),"◄?►",IF(AI3160="◄","◄",IF(AJ3160="►","►","")))</f>
        <v>◄</v>
      </c>
      <c r="AI3160" s="64" t="str">
        <f>IF(AI3161&gt;0,"","◄")</f>
        <v>◄</v>
      </c>
      <c r="AJ3160" s="65" t="str">
        <f>IF(SUM(AJ3161:AJ3164)&gt;0,"►","")</f>
        <v/>
      </c>
      <c r="AK3160" s="570">
        <f>G3161</f>
        <v>33970</v>
      </c>
      <c r="AL3160" s="572" t="str">
        <f>P3160</f>
        <v>▬ folder Nr. 6  /  93 ▬</v>
      </c>
      <c r="AM3160" s="43"/>
      <c r="AN3160" s="1" t="str">
        <f>IF(AO3160="","",IF(COUNTIF(AN3161,"ok"),"","◄"))</f>
        <v>◄</v>
      </c>
      <c r="AO3160" s="9" t="str">
        <f>IF(COUNTIF(AP3160:BR3160,"◄")&gt;0,"◄","")</f>
        <v>◄</v>
      </c>
      <c r="AP3160" s="250" t="str">
        <f>IF(AP3161="-","",IF(AP3161&gt;0,"","◄"))</f>
        <v>◄</v>
      </c>
      <c r="AQ3160" s="251"/>
      <c r="AR3160" s="517">
        <f>IF(ISNONTEXT(AR3161)=TRUE,"_",1)</f>
        <v>1</v>
      </c>
      <c r="AS3160" s="250" t="str">
        <f>IF(AS3161="-","",IF(AS3161&gt;0,"","◄"))</f>
        <v>◄</v>
      </c>
      <c r="AT3160" s="251"/>
      <c r="AU3160" s="517">
        <f>IF(ISNONTEXT(AU3161)=TRUE,"_",AR3160+1)</f>
        <v>2</v>
      </c>
      <c r="AV3160" s="250" t="str">
        <f>IF(AV3161="-","",IF(AV3161&gt;0,"","◄"))</f>
        <v>◄</v>
      </c>
      <c r="AW3160" s="251"/>
      <c r="AX3160" s="517">
        <f>IF(ISNONTEXT(AX3161)=TRUE,"_",AU3160+1)</f>
        <v>3</v>
      </c>
      <c r="AY3160" s="250" t="str">
        <f>IF(AY3161="-","",IF(AY3161&gt;0,"","◄"))</f>
        <v>◄</v>
      </c>
      <c r="AZ3160" s="251"/>
      <c r="BA3160" s="517">
        <f>IF(ISNONTEXT(BA3161)=TRUE,"_",AX3160+1)</f>
        <v>4</v>
      </c>
      <c r="BB3160" s="250" t="str">
        <f>IF(BB3161="-","",IF(BB3161&gt;0,"","◄"))</f>
        <v>◄</v>
      </c>
      <c r="BC3160" s="251"/>
      <c r="BD3160" s="517">
        <f>IF(ISNONTEXT(BD3161)=TRUE,"_",BA3160+1)</f>
        <v>5</v>
      </c>
      <c r="BE3160" s="250" t="str">
        <f>IF(BE3161="-","",IF(BE3161&gt;0,"","◄"))</f>
        <v/>
      </c>
      <c r="BF3160" s="251"/>
      <c r="BG3160" s="517" t="str">
        <f>IF(ISNONTEXT(BG3161)=TRUE,"_",BD3160+1)</f>
        <v>_</v>
      </c>
      <c r="BH3160" s="250" t="str">
        <f>IF(BH3161="-","",IF(BH3161&gt;0,"","◄"))</f>
        <v/>
      </c>
      <c r="BI3160" s="251"/>
      <c r="BJ3160" s="517" t="str">
        <f>IF(ISNONTEXT(BJ3161)=TRUE,"_",BG3160+1)</f>
        <v>_</v>
      </c>
      <c r="BK3160" s="563" t="str">
        <f>IF(BK3161="-","",IF(BK3161&gt;0,"","◄"))</f>
        <v/>
      </c>
      <c r="BL3160" s="564"/>
      <c r="BM3160" s="517" t="str">
        <f>IF(ISNONTEXT(BM3161)=TRUE,"_",BJ3160+1)</f>
        <v>_</v>
      </c>
      <c r="BN3160" s="563" t="str">
        <f>IF(BN3161="-","",IF(BN3161&gt;0,"","◄"))</f>
        <v/>
      </c>
      <c r="BO3160" s="564"/>
      <c r="BP3160" s="517" t="str">
        <f>IF(ISNONTEXT(BP3161)=TRUE,"_",BM3160+1)</f>
        <v>_</v>
      </c>
      <c r="BQ3160" s="563" t="str">
        <f>IF(BQ3161="-","",IF(BQ3161&gt;0,"","◄"))</f>
        <v/>
      </c>
      <c r="BR3160" s="564"/>
      <c r="BS3160" s="517" t="str">
        <f>IF(ISNONTEXT(BS3161)=TRUE,"_",BP3160+1)</f>
        <v>_</v>
      </c>
      <c r="BT3160" s="563" t="str">
        <f>IF(BT3161="-","",IF(BT3161&gt;0,"","◄"))</f>
        <v>◄</v>
      </c>
      <c r="BU3160" s="564"/>
      <c r="BV3160" s="517" t="str">
        <f>IF(ISNONTEXT(BV3161)=TRUE,"_",1)</f>
        <v>_</v>
      </c>
      <c r="BW3160" s="563" t="str">
        <f>IF(BW3161="-","",IF(BW3161&gt;0,"","◄"))</f>
        <v>◄</v>
      </c>
      <c r="BX3160" s="564"/>
      <c r="BY3160" s="517" t="str">
        <f>IF(ISNONTEXT(BY3161)=TRUE,"_",BV3160+1)</f>
        <v>_</v>
      </c>
      <c r="BZ3160" s="26"/>
      <c r="CA3160" s="24"/>
      <c r="CB3160" s="25" t="str">
        <f>IF(CB3161&gt;0,"►","")</f>
        <v/>
      </c>
      <c r="CC3160" s="25" t="str">
        <f>IF(CC3161&gt;0,"►","")</f>
        <v/>
      </c>
      <c r="CD3160" s="517" t="str">
        <f>IF(ISNONTEXT(CD3161)=TRUE,"_",1)</f>
        <v>_</v>
      </c>
      <c r="CE3160" s="25" t="str">
        <f>IF(CE3161&gt;0,"►","")</f>
        <v/>
      </c>
      <c r="CF3160" s="25" t="str">
        <f>IF(CF3161&gt;0,"►","")</f>
        <v/>
      </c>
      <c r="CG3160" s="517" t="str">
        <f>IF(ISNONTEXT(CG3161)=TRUE,"_",CD3160+1)</f>
        <v>_</v>
      </c>
      <c r="CH3160" s="66">
        <f>ROWS(CH3161:CH3165)-1</f>
        <v>4</v>
      </c>
      <c r="CI3160" s="23" t="s">
        <v>836</v>
      </c>
    </row>
    <row r="3161" spans="1:87" ht="15" thickBot="1" x14ac:dyDescent="0.35">
      <c r="A3161" s="503"/>
      <c r="B3161" s="49"/>
      <c r="C3161" s="156">
        <f>B3161</f>
        <v>0</v>
      </c>
      <c r="D3161" s="457"/>
      <c r="E3161" s="73"/>
      <c r="F3161" s="74" t="s">
        <v>5913</v>
      </c>
      <c r="G3161" s="300">
        <v>33970</v>
      </c>
      <c r="H3161" s="76">
        <v>15</v>
      </c>
      <c r="I3161" s="119"/>
      <c r="J3161" s="114"/>
      <c r="K3161" s="79"/>
      <c r="L3161" s="79"/>
      <c r="M3161" s="79"/>
      <c r="N3161" s="80" t="s">
        <v>5914</v>
      </c>
      <c r="O3161" s="81"/>
      <c r="P3161" s="306"/>
      <c r="Q3161" s="83" t="str">
        <f>IF(R3161="?","?","")</f>
        <v/>
      </c>
      <c r="R3161" s="83" t="str">
        <f>IF(AND(S3161="",T3161&gt;0),"?",IF(S3161="","◄",IF(T3161&gt;=1,"►","")))</f>
        <v>◄</v>
      </c>
      <c r="S3161" s="84"/>
      <c r="T3161" s="85"/>
      <c r="U3161" s="83" t="str">
        <f>IF(V3161="?","?","")</f>
        <v/>
      </c>
      <c r="V3161" s="83" t="str">
        <f>IF(AND(W3161="",X3161&gt;0),"?",IF(W3161="","◄",IF(X3161&gt;=1,"►","")))</f>
        <v>◄</v>
      </c>
      <c r="W3161" s="86"/>
      <c r="X3161" s="85"/>
      <c r="Y3161" s="457"/>
      <c r="Z3161" s="87"/>
      <c r="AA3161" s="521">
        <f t="shared" ref="AA3161:AB3164" si="1095">(S3161*Z3161)</f>
        <v>0</v>
      </c>
      <c r="AB3161" s="520">
        <f t="shared" si="1095"/>
        <v>0</v>
      </c>
      <c r="AC3161" s="88"/>
      <c r="AD3161" s="519">
        <f t="shared" ref="AD3161:AE3164" si="1096">(W3161*AC3161)</f>
        <v>0</v>
      </c>
      <c r="AE3161" s="522">
        <f t="shared" si="1096"/>
        <v>0</v>
      </c>
      <c r="AF3161" s="89" t="str">
        <f>IF(AG3161&gt;0,"ok","◄")</f>
        <v>◄</v>
      </c>
      <c r="AG3161" s="90"/>
      <c r="AH3161" s="89" t="str">
        <f>IF(AND(AI3161="",AJ3161&gt;0),"?",IF(AI3161="","◄",IF(AJ3161&gt;=1,"►","")))</f>
        <v>◄</v>
      </c>
      <c r="AI3161" s="91"/>
      <c r="AJ3161" s="92"/>
      <c r="AK3161" s="586"/>
      <c r="AL3161" s="587"/>
      <c r="AM3161" s="43"/>
      <c r="AN3161" s="3" t="s">
        <v>3</v>
      </c>
      <c r="AO3161" s="12" t="s">
        <v>1</v>
      </c>
      <c r="AP3161" s="13"/>
      <c r="AQ3161" s="14"/>
      <c r="AR3161" s="15" t="s">
        <v>4</v>
      </c>
      <c r="AS3161" s="13"/>
      <c r="AT3161" s="14"/>
      <c r="AU3161" s="15" t="s">
        <v>766</v>
      </c>
      <c r="AV3161" s="13"/>
      <c r="AW3161" s="14"/>
      <c r="AX3161" s="15" t="s">
        <v>15</v>
      </c>
      <c r="AY3161" s="13"/>
      <c r="AZ3161" s="14"/>
      <c r="BA3161" s="15" t="s">
        <v>767</v>
      </c>
      <c r="BB3161" s="13"/>
      <c r="BC3161" s="14"/>
      <c r="BD3161" s="15" t="s">
        <v>768</v>
      </c>
      <c r="BE3161" s="516" t="s">
        <v>6</v>
      </c>
      <c r="BF3161" s="516" t="s">
        <v>6</v>
      </c>
      <c r="BG3161" s="516"/>
      <c r="BH3161" s="516" t="s">
        <v>6</v>
      </c>
      <c r="BI3161" s="516" t="s">
        <v>6</v>
      </c>
      <c r="BJ3161" s="516"/>
      <c r="BK3161" s="516" t="s">
        <v>6</v>
      </c>
      <c r="BL3161" s="516" t="s">
        <v>6</v>
      </c>
      <c r="BM3161" s="516"/>
      <c r="BN3161" s="516" t="s">
        <v>6</v>
      </c>
      <c r="BO3161" s="516" t="s">
        <v>6</v>
      </c>
      <c r="BP3161" s="516"/>
      <c r="BQ3161" s="516" t="s">
        <v>6</v>
      </c>
      <c r="BR3161" s="516" t="s">
        <v>6</v>
      </c>
      <c r="BS3161" s="516"/>
      <c r="BT3161" s="32"/>
      <c r="BU3161" s="33"/>
      <c r="BV3161" s="34"/>
      <c r="BW3161" s="32"/>
      <c r="BX3161" s="33"/>
      <c r="BY3161" s="34"/>
      <c r="BZ3161" s="35"/>
      <c r="CA3161" s="24"/>
      <c r="CB3161" s="36"/>
      <c r="CC3161" s="33"/>
      <c r="CD3161" s="37"/>
      <c r="CE3161" s="36"/>
      <c r="CF3161" s="38"/>
      <c r="CG3161" s="39"/>
      <c r="CH3161" s="457"/>
      <c r="CI3161" s="23" t="s">
        <v>836</v>
      </c>
    </row>
    <row r="3162" spans="1:87" ht="15.6" thickTop="1" thickBot="1" x14ac:dyDescent="0.35">
      <c r="A3162" s="503"/>
      <c r="B3162" s="49"/>
      <c r="C3162" s="156">
        <f>B3162</f>
        <v>0</v>
      </c>
      <c r="D3162" s="457"/>
      <c r="E3162" s="73"/>
      <c r="F3162" s="93">
        <v>2504</v>
      </c>
      <c r="G3162" s="302">
        <v>33970</v>
      </c>
      <c r="H3162" s="76">
        <v>15</v>
      </c>
      <c r="I3162" s="119"/>
      <c r="J3162" s="114"/>
      <c r="K3162" s="79"/>
      <c r="L3162" s="79"/>
      <c r="M3162" s="79"/>
      <c r="N3162" s="80" t="s">
        <v>5915</v>
      </c>
      <c r="O3162" s="81"/>
      <c r="P3162" s="306"/>
      <c r="Q3162" s="83" t="str">
        <f>IF(R3162="?","?","")</f>
        <v/>
      </c>
      <c r="R3162" s="83" t="str">
        <f>IF(AND(S3162="",T3162&gt;0),"?",IF(S3162="","◄",IF(T3162&gt;=1,"►","")))</f>
        <v>◄</v>
      </c>
      <c r="S3162" s="84"/>
      <c r="T3162" s="85"/>
      <c r="U3162" s="83" t="str">
        <f>IF(V3162="?","?","")</f>
        <v/>
      </c>
      <c r="V3162" s="83" t="str">
        <f>IF(AND(W3162="",X3162&gt;0),"?",IF(W3162="","◄",IF(X3162&gt;=1,"►","")))</f>
        <v>◄</v>
      </c>
      <c r="W3162" s="86"/>
      <c r="X3162" s="85"/>
      <c r="Y3162" s="457"/>
      <c r="Z3162" s="87"/>
      <c r="AA3162" s="521">
        <f t="shared" si="1095"/>
        <v>0</v>
      </c>
      <c r="AB3162" s="520">
        <f t="shared" si="1095"/>
        <v>0</v>
      </c>
      <c r="AC3162" s="88"/>
      <c r="AD3162" s="519">
        <f t="shared" si="1096"/>
        <v>0</v>
      </c>
      <c r="AE3162" s="522">
        <f t="shared" si="1096"/>
        <v>0</v>
      </c>
      <c r="AF3162" s="44"/>
      <c r="AG3162" s="45"/>
      <c r="AH3162" s="44"/>
      <c r="AI3162" s="45"/>
      <c r="AJ3162" s="45"/>
      <c r="AK3162" s="45"/>
      <c r="AL3162" s="45"/>
      <c r="AM3162" s="43"/>
      <c r="AN3162" s="27" t="s">
        <v>6</v>
      </c>
      <c r="AO3162" s="27" t="s">
        <v>6</v>
      </c>
      <c r="AP3162" s="516"/>
      <c r="AQ3162" s="516"/>
      <c r="AR3162" s="516"/>
      <c r="AS3162" s="516" t="s">
        <v>6</v>
      </c>
      <c r="AT3162" s="516" t="s">
        <v>6</v>
      </c>
      <c r="AU3162" s="516"/>
      <c r="AV3162" s="516" t="s">
        <v>6</v>
      </c>
      <c r="AW3162" s="516" t="s">
        <v>6</v>
      </c>
      <c r="AX3162" s="516"/>
      <c r="AY3162" s="516" t="s">
        <v>6</v>
      </c>
      <c r="AZ3162" s="516" t="s">
        <v>6</v>
      </c>
      <c r="BA3162" s="516"/>
      <c r="BB3162" s="516" t="s">
        <v>6</v>
      </c>
      <c r="BC3162" s="516" t="s">
        <v>6</v>
      </c>
      <c r="BD3162" s="516"/>
      <c r="BE3162" s="516" t="s">
        <v>6</v>
      </c>
      <c r="BF3162" s="516" t="s">
        <v>6</v>
      </c>
      <c r="BG3162" s="516"/>
      <c r="BH3162" s="516" t="s">
        <v>6</v>
      </c>
      <c r="BI3162" s="516" t="s">
        <v>6</v>
      </c>
      <c r="BJ3162" s="516"/>
      <c r="BK3162" s="516" t="s">
        <v>6</v>
      </c>
      <c r="BL3162" s="516" t="s">
        <v>6</v>
      </c>
      <c r="BM3162" s="516"/>
      <c r="BN3162" s="516" t="s">
        <v>6</v>
      </c>
      <c r="BO3162" s="516" t="s">
        <v>6</v>
      </c>
      <c r="BP3162" s="516"/>
      <c r="BQ3162" s="516" t="s">
        <v>6</v>
      </c>
      <c r="BR3162" s="516" t="s">
        <v>6</v>
      </c>
      <c r="BS3162" s="516"/>
      <c r="BT3162" s="516"/>
      <c r="BU3162" s="516"/>
      <c r="BV3162" s="516"/>
      <c r="BW3162" s="516"/>
      <c r="BX3162" s="516"/>
      <c r="BY3162" s="516"/>
      <c r="BZ3162" s="28"/>
      <c r="CA3162" s="24"/>
      <c r="CB3162" s="29"/>
      <c r="CC3162" s="29"/>
      <c r="CD3162" s="30"/>
      <c r="CE3162" s="29"/>
      <c r="CF3162" s="29"/>
      <c r="CG3162" s="31"/>
      <c r="CH3162" s="457"/>
      <c r="CI3162" s="23" t="s">
        <v>836</v>
      </c>
    </row>
    <row r="3163" spans="1:87" ht="16.8" customHeight="1" thickTop="1" thickBot="1" x14ac:dyDescent="0.35">
      <c r="A3163" s="503"/>
      <c r="B3163" s="49"/>
      <c r="C3163" s="156">
        <f>B3163</f>
        <v>0</v>
      </c>
      <c r="D3163" s="457"/>
      <c r="E3163" s="73"/>
      <c r="F3163" s="93">
        <v>2505</v>
      </c>
      <c r="G3163" s="302">
        <v>33970</v>
      </c>
      <c r="H3163" s="76">
        <v>15</v>
      </c>
      <c r="I3163" s="119"/>
      <c r="J3163" s="114"/>
      <c r="K3163" s="79"/>
      <c r="L3163" s="79"/>
      <c r="M3163" s="79"/>
      <c r="N3163" s="80" t="s">
        <v>5916</v>
      </c>
      <c r="O3163" s="81"/>
      <c r="P3163" s="306"/>
      <c r="Q3163" s="83" t="str">
        <f>IF(R3163="?","?","")</f>
        <v/>
      </c>
      <c r="R3163" s="83" t="str">
        <f>IF(AND(S3163="",T3163&gt;0),"?",IF(S3163="","◄",IF(T3163&gt;=1,"►","")))</f>
        <v>◄</v>
      </c>
      <c r="S3163" s="84"/>
      <c r="T3163" s="85"/>
      <c r="U3163" s="83" t="str">
        <f>IF(V3163="?","?","")</f>
        <v/>
      </c>
      <c r="V3163" s="83" t="str">
        <f>IF(AND(W3163="",X3163&gt;0),"?",IF(W3163="","◄",IF(X3163&gt;=1,"►","")))</f>
        <v>◄</v>
      </c>
      <c r="W3163" s="86"/>
      <c r="X3163" s="85"/>
      <c r="Y3163" s="457"/>
      <c r="Z3163" s="87"/>
      <c r="AA3163" s="521">
        <f t="shared" si="1095"/>
        <v>0</v>
      </c>
      <c r="AB3163" s="520">
        <f t="shared" si="1095"/>
        <v>0</v>
      </c>
      <c r="AC3163" s="88"/>
      <c r="AD3163" s="519">
        <f t="shared" si="1096"/>
        <v>0</v>
      </c>
      <c r="AE3163" s="522">
        <f t="shared" si="1096"/>
        <v>0</v>
      </c>
      <c r="AF3163" s="44"/>
      <c r="AG3163" s="45"/>
      <c r="AH3163" s="44"/>
      <c r="AI3163" s="45"/>
      <c r="AJ3163" s="45"/>
      <c r="AK3163" s="45"/>
      <c r="AL3163" s="45"/>
      <c r="AM3163" s="43"/>
      <c r="AN3163" s="27" t="s">
        <v>6</v>
      </c>
      <c r="AO3163" s="27" t="s">
        <v>6</v>
      </c>
      <c r="AP3163" s="516"/>
      <c r="AQ3163" s="516"/>
      <c r="AR3163" s="516"/>
      <c r="AS3163" s="516" t="s">
        <v>6</v>
      </c>
      <c r="AT3163" s="516" t="s">
        <v>6</v>
      </c>
      <c r="AU3163" s="516"/>
      <c r="AV3163" s="516" t="s">
        <v>6</v>
      </c>
      <c r="AW3163" s="516" t="s">
        <v>6</v>
      </c>
      <c r="AX3163" s="516"/>
      <c r="AY3163" s="516" t="s">
        <v>6</v>
      </c>
      <c r="AZ3163" s="516" t="s">
        <v>6</v>
      </c>
      <c r="BA3163" s="516"/>
      <c r="BB3163" s="516" t="s">
        <v>6</v>
      </c>
      <c r="BC3163" s="516" t="s">
        <v>6</v>
      </c>
      <c r="BD3163" s="516"/>
      <c r="BE3163" s="516" t="s">
        <v>6</v>
      </c>
      <c r="BF3163" s="516" t="s">
        <v>6</v>
      </c>
      <c r="BG3163" s="516"/>
      <c r="BH3163" s="516" t="s">
        <v>6</v>
      </c>
      <c r="BI3163" s="516" t="s">
        <v>6</v>
      </c>
      <c r="BJ3163" s="516"/>
      <c r="BK3163" s="516" t="s">
        <v>6</v>
      </c>
      <c r="BL3163" s="516" t="s">
        <v>6</v>
      </c>
      <c r="BM3163" s="516"/>
      <c r="BN3163" s="516" t="s">
        <v>6</v>
      </c>
      <c r="BO3163" s="516" t="s">
        <v>6</v>
      </c>
      <c r="BP3163" s="516"/>
      <c r="BQ3163" s="516" t="s">
        <v>6</v>
      </c>
      <c r="BR3163" s="516" t="s">
        <v>6</v>
      </c>
      <c r="BS3163" s="516"/>
      <c r="BT3163" s="516"/>
      <c r="BU3163" s="516"/>
      <c r="BV3163" s="516"/>
      <c r="BW3163" s="516"/>
      <c r="BX3163" s="516"/>
      <c r="BY3163" s="516"/>
      <c r="BZ3163" s="28"/>
      <c r="CA3163" s="24"/>
      <c r="CB3163" s="29"/>
      <c r="CC3163" s="29"/>
      <c r="CD3163" s="30"/>
      <c r="CE3163" s="29"/>
      <c r="CF3163" s="29"/>
      <c r="CG3163" s="31"/>
      <c r="CH3163" s="457"/>
      <c r="CI3163" s="23" t="s">
        <v>836</v>
      </c>
    </row>
    <row r="3164" spans="1:87" ht="15.6" thickTop="1" thickBot="1" x14ac:dyDescent="0.35">
      <c r="A3164" s="503"/>
      <c r="B3164" s="49"/>
      <c r="C3164" s="156">
        <f>B3164</f>
        <v>0</v>
      </c>
      <c r="D3164" s="457"/>
      <c r="E3164" s="73"/>
      <c r="F3164" s="93">
        <v>2506</v>
      </c>
      <c r="G3164" s="302">
        <v>33970</v>
      </c>
      <c r="H3164" s="76">
        <v>15</v>
      </c>
      <c r="I3164" s="119"/>
      <c r="J3164" s="114"/>
      <c r="K3164" s="79"/>
      <c r="L3164" s="79"/>
      <c r="M3164" s="79"/>
      <c r="N3164" s="80" t="s">
        <v>5917</v>
      </c>
      <c r="O3164" s="81"/>
      <c r="P3164" s="306"/>
      <c r="Q3164" s="83" t="str">
        <f>IF(R3164="?","?","")</f>
        <v/>
      </c>
      <c r="R3164" s="83" t="str">
        <f>IF(AND(S3164="",T3164&gt;0),"?",IF(S3164="","◄",IF(T3164&gt;=1,"►","")))</f>
        <v>◄</v>
      </c>
      <c r="S3164" s="84"/>
      <c r="T3164" s="85"/>
      <c r="U3164" s="83" t="str">
        <f>IF(V3164="?","?","")</f>
        <v/>
      </c>
      <c r="V3164" s="83" t="str">
        <f>IF(AND(W3164="",X3164&gt;0),"?",IF(W3164="","◄",IF(X3164&gt;=1,"►","")))</f>
        <v>◄</v>
      </c>
      <c r="W3164" s="86"/>
      <c r="X3164" s="85"/>
      <c r="Y3164" s="457"/>
      <c r="Z3164" s="87"/>
      <c r="AA3164" s="521">
        <f t="shared" si="1095"/>
        <v>0</v>
      </c>
      <c r="AB3164" s="520">
        <f t="shared" si="1095"/>
        <v>0</v>
      </c>
      <c r="AC3164" s="88"/>
      <c r="AD3164" s="519">
        <f t="shared" si="1096"/>
        <v>0</v>
      </c>
      <c r="AE3164" s="522">
        <f t="shared" si="1096"/>
        <v>0</v>
      </c>
      <c r="AF3164" s="44"/>
      <c r="AG3164" s="45"/>
      <c r="AH3164" s="44"/>
      <c r="AI3164" s="45"/>
      <c r="AJ3164" s="45"/>
      <c r="AK3164" s="45"/>
      <c r="AL3164" s="45"/>
      <c r="AM3164" s="43"/>
      <c r="AN3164" s="27" t="s">
        <v>6</v>
      </c>
      <c r="AO3164" s="27" t="s">
        <v>6</v>
      </c>
      <c r="AP3164" s="516"/>
      <c r="AQ3164" s="516"/>
      <c r="AR3164" s="516"/>
      <c r="AS3164" s="516" t="s">
        <v>6</v>
      </c>
      <c r="AT3164" s="516" t="s">
        <v>6</v>
      </c>
      <c r="AU3164" s="516"/>
      <c r="AV3164" s="516" t="s">
        <v>6</v>
      </c>
      <c r="AW3164" s="516" t="s">
        <v>6</v>
      </c>
      <c r="AX3164" s="516"/>
      <c r="AY3164" s="516" t="s">
        <v>6</v>
      </c>
      <c r="AZ3164" s="516" t="s">
        <v>6</v>
      </c>
      <c r="BA3164" s="516"/>
      <c r="BB3164" s="516" t="s">
        <v>6</v>
      </c>
      <c r="BC3164" s="516" t="s">
        <v>6</v>
      </c>
      <c r="BD3164" s="516"/>
      <c r="BE3164" s="516" t="s">
        <v>6</v>
      </c>
      <c r="BF3164" s="516" t="s">
        <v>6</v>
      </c>
      <c r="BG3164" s="516"/>
      <c r="BH3164" s="516" t="s">
        <v>6</v>
      </c>
      <c r="BI3164" s="516" t="s">
        <v>6</v>
      </c>
      <c r="BJ3164" s="516"/>
      <c r="BK3164" s="516" t="s">
        <v>6</v>
      </c>
      <c r="BL3164" s="516" t="s">
        <v>6</v>
      </c>
      <c r="BM3164" s="516"/>
      <c r="BN3164" s="516" t="s">
        <v>6</v>
      </c>
      <c r="BO3164" s="516" t="s">
        <v>6</v>
      </c>
      <c r="BP3164" s="516"/>
      <c r="BQ3164" s="516" t="s">
        <v>6</v>
      </c>
      <c r="BR3164" s="516" t="s">
        <v>6</v>
      </c>
      <c r="BS3164" s="516"/>
      <c r="BT3164" s="516"/>
      <c r="BU3164" s="516"/>
      <c r="BV3164" s="516"/>
      <c r="BW3164" s="516"/>
      <c r="BX3164" s="516"/>
      <c r="BY3164" s="516"/>
      <c r="BZ3164" s="28"/>
      <c r="CA3164" s="24"/>
      <c r="CB3164" s="29"/>
      <c r="CC3164" s="29"/>
      <c r="CD3164" s="30"/>
      <c r="CE3164" s="29"/>
      <c r="CF3164" s="29"/>
      <c r="CG3164" s="31"/>
      <c r="CH3164" s="457"/>
      <c r="CI3164" s="23" t="s">
        <v>836</v>
      </c>
    </row>
    <row r="3165" spans="1:87" ht="16.8" thickTop="1" thickBot="1" x14ac:dyDescent="0.35">
      <c r="A3165" s="505" t="str">
        <f>IF(COUNTIF(B3166:B3168,"x")&gt;0,"x","")</f>
        <v/>
      </c>
      <c r="B3165" s="57"/>
      <c r="C3165" s="510" t="str">
        <f>A3165</f>
        <v/>
      </c>
      <c r="D3165" s="66">
        <f>ROWS(D3166:D3168)-1</f>
        <v>2</v>
      </c>
      <c r="E3165" s="58" t="s">
        <v>5918</v>
      </c>
      <c r="F3165" s="59"/>
      <c r="G3165" s="301"/>
      <c r="H3165" s="6"/>
      <c r="I3165" s="18"/>
      <c r="J3165" s="6"/>
      <c r="K3165" s="18"/>
      <c r="L3165" s="18"/>
      <c r="M3165" s="18"/>
      <c r="N3165" s="46"/>
      <c r="O3165" s="60" t="s">
        <v>5919</v>
      </c>
      <c r="P3165" s="334" t="s">
        <v>7277</v>
      </c>
      <c r="Q3165" s="143"/>
      <c r="R3165" s="63" t="str">
        <f>IF(COUNTIF(Q3166:Q3168,"?")&gt;0,"?",IF(AND(S3165="◄",T3165="►"),"◄►",IF(S3165="◄","◄",IF(T3165="►","►",""))))</f>
        <v>◄</v>
      </c>
      <c r="S3165" s="64" t="str">
        <f>IF(SUM(S3166:S3168)+1=ROWS(S3166:S3168)-COUNTIF(S3166:S3168,"-"),"","◄")</f>
        <v>◄</v>
      </c>
      <c r="T3165" s="65" t="str">
        <f>IF(SUM(T3166:T3168)&gt;0,"►","")</f>
        <v/>
      </c>
      <c r="U3165" s="146"/>
      <c r="V3165" s="63" t="str">
        <f>IF(COUNTIF(U3166:U3168,"?")&gt;0,"?",IF(AND(W3165="◄",X3165="►"),"◄►",IF(W3165="◄","◄",IF(X3165="►","►",""))))</f>
        <v>◄</v>
      </c>
      <c r="W3165" s="64" t="str">
        <f>IF(SUM(W3166:W3168)+1=ROWS(W3166:W3168)-COUNTIF(W3166:W3168,"-"),"","◄")</f>
        <v>◄</v>
      </c>
      <c r="X3165" s="65" t="str">
        <f>IF(SUM(X3166:X3168)&gt;0,"►","")</f>
        <v/>
      </c>
      <c r="Y3165" s="66">
        <f>ROWS(Y3166:Y3168)-1</f>
        <v>2</v>
      </c>
      <c r="Z3165" s="67">
        <f>SUM(Z3166:Z3168)-Z3168</f>
        <v>0</v>
      </c>
      <c r="AA3165" s="68" t="s">
        <v>840</v>
      </c>
      <c r="AB3165" s="69"/>
      <c r="AC3165" s="67">
        <f>SUM(AC3166:AC3168)-AC3168</f>
        <v>0</v>
      </c>
      <c r="AD3165" s="68" t="s">
        <v>840</v>
      </c>
      <c r="AE3165" s="69"/>
      <c r="AF3165" s="70" t="str">
        <f>IF(AG3165="◄","◄",IF(AG3165="ok","►",""))</f>
        <v>◄</v>
      </c>
      <c r="AG3165" s="71" t="str">
        <f>IF(AG3166&gt;0,"OK","◄")</f>
        <v>◄</v>
      </c>
      <c r="AH3165" s="62" t="str">
        <f>IF(AND(AI3165="◄",AJ3165="►"),"◄?►",IF(AI3165="◄","◄",IF(AJ3165="►","►","")))</f>
        <v>◄</v>
      </c>
      <c r="AI3165" s="64" t="str">
        <f>IF(AI3166&gt;0,"","◄")</f>
        <v>◄</v>
      </c>
      <c r="AJ3165" s="65" t="str">
        <f>IF(SUM(AJ3166:AJ3167)&gt;0,"►","")</f>
        <v/>
      </c>
      <c r="AK3165" s="570">
        <f>G3166</f>
        <v>33970</v>
      </c>
      <c r="AL3165" s="572" t="str">
        <f>P3165</f>
        <v>▬ folder Nr. 6bis  /  93 ▬</v>
      </c>
      <c r="AM3165" s="43"/>
      <c r="AN3165" s="1" t="str">
        <f>IF(AO3165="","",IF(COUNTIF(AN3166,"ok"),"","◄"))</f>
        <v>◄</v>
      </c>
      <c r="AO3165" s="9" t="str">
        <f>IF(COUNTIF(AP3165:BR3165,"◄")&gt;0,"◄","")</f>
        <v>◄</v>
      </c>
      <c r="AP3165" s="250" t="str">
        <f>IF(AP3166="-","",IF(AP3166&gt;0,"","◄"))</f>
        <v>◄</v>
      </c>
      <c r="AQ3165" s="251"/>
      <c r="AR3165" s="517">
        <f>IF(ISNONTEXT(AR3166)=TRUE,"_",1)</f>
        <v>1</v>
      </c>
      <c r="AS3165" s="250" t="str">
        <f>IF(AS3166="-","",IF(AS3166&gt;0,"","◄"))</f>
        <v>◄</v>
      </c>
      <c r="AT3165" s="251"/>
      <c r="AU3165" s="517">
        <f>IF(ISNONTEXT(AU3166)=TRUE,"_",AR3165+1)</f>
        <v>2</v>
      </c>
      <c r="AV3165" s="250" t="str">
        <f>IF(AV3166="-","",IF(AV3166&gt;0,"","◄"))</f>
        <v>◄</v>
      </c>
      <c r="AW3165" s="251"/>
      <c r="AX3165" s="517">
        <f>IF(ISNONTEXT(AX3166)=TRUE,"_",AU3165+1)</f>
        <v>3</v>
      </c>
      <c r="AY3165" s="250" t="str">
        <f>IF(AY3166="-","",IF(AY3166&gt;0,"","◄"))</f>
        <v/>
      </c>
      <c r="AZ3165" s="251"/>
      <c r="BA3165" s="517" t="str">
        <f>IF(ISNONTEXT(BA3166)=TRUE,"_",AX3165+1)</f>
        <v>_</v>
      </c>
      <c r="BB3165" s="250" t="str">
        <f>IF(BB3166="-","",IF(BB3166&gt;0,"","◄"))</f>
        <v/>
      </c>
      <c r="BC3165" s="251"/>
      <c r="BD3165" s="517" t="str">
        <f>IF(ISNONTEXT(BD3166)=TRUE,"_",BA3165+1)</f>
        <v>_</v>
      </c>
      <c r="BE3165" s="250" t="str">
        <f>IF(BE3166="-","",IF(BE3166&gt;0,"","◄"))</f>
        <v/>
      </c>
      <c r="BF3165" s="251"/>
      <c r="BG3165" s="517" t="str">
        <f>IF(ISNONTEXT(BG3166)=TRUE,"_",BD3165+1)</f>
        <v>_</v>
      </c>
      <c r="BH3165" s="250" t="str">
        <f>IF(BH3166="-","",IF(BH3166&gt;0,"","◄"))</f>
        <v/>
      </c>
      <c r="BI3165" s="251"/>
      <c r="BJ3165" s="517" t="str">
        <f>IF(ISNONTEXT(BJ3166)=TRUE,"_",BG3165+1)</f>
        <v>_</v>
      </c>
      <c r="BK3165" s="563" t="str">
        <f>IF(BK3166="-","",IF(BK3166&gt;0,"","◄"))</f>
        <v/>
      </c>
      <c r="BL3165" s="564"/>
      <c r="BM3165" s="517" t="str">
        <f>IF(ISNONTEXT(BM3166)=TRUE,"_",BJ3165+1)</f>
        <v>_</v>
      </c>
      <c r="BN3165" s="563" t="str">
        <f>IF(BN3166="-","",IF(BN3166&gt;0,"","◄"))</f>
        <v/>
      </c>
      <c r="BO3165" s="564"/>
      <c r="BP3165" s="517" t="str">
        <f>IF(ISNONTEXT(BP3166)=TRUE,"_",BM3165+1)</f>
        <v>_</v>
      </c>
      <c r="BQ3165" s="563" t="str">
        <f>IF(BQ3166="-","",IF(BQ3166&gt;0,"","◄"))</f>
        <v/>
      </c>
      <c r="BR3165" s="564"/>
      <c r="BS3165" s="517" t="str">
        <f>IF(ISNONTEXT(BS3166)=TRUE,"_",BP3165+1)</f>
        <v>_</v>
      </c>
      <c r="BT3165" s="563" t="str">
        <f>IF(BT3166="-","",IF(BT3166&gt;0,"","◄"))</f>
        <v>◄</v>
      </c>
      <c r="BU3165" s="564"/>
      <c r="BV3165" s="517" t="str">
        <f>IF(ISNONTEXT(BV3166)=TRUE,"_",1)</f>
        <v>_</v>
      </c>
      <c r="BW3165" s="563" t="str">
        <f>IF(BW3166="-","",IF(BW3166&gt;0,"","◄"))</f>
        <v>◄</v>
      </c>
      <c r="BX3165" s="564"/>
      <c r="BY3165" s="517" t="str">
        <f>IF(ISNONTEXT(BY3166)=TRUE,"_",BV3165+1)</f>
        <v>_</v>
      </c>
      <c r="BZ3165" s="26"/>
      <c r="CA3165" s="24"/>
      <c r="CB3165" s="25" t="str">
        <f>IF(CB3166&gt;0,"►","")</f>
        <v/>
      </c>
      <c r="CC3165" s="25" t="str">
        <f>IF(CC3166&gt;0,"►","")</f>
        <v/>
      </c>
      <c r="CD3165" s="517" t="str">
        <f>IF(ISNONTEXT(CD3166)=TRUE,"_",1)</f>
        <v>_</v>
      </c>
      <c r="CE3165" s="25" t="str">
        <f>IF(CE3166&gt;0,"►","")</f>
        <v/>
      </c>
      <c r="CF3165" s="25" t="str">
        <f>IF(CF3166&gt;0,"►","")</f>
        <v/>
      </c>
      <c r="CG3165" s="517" t="str">
        <f>IF(ISNONTEXT(CG3166)=TRUE,"_",CD3165+1)</f>
        <v>_</v>
      </c>
      <c r="CH3165" s="66">
        <f>ROWS(CH3166:CH3168)-1</f>
        <v>2</v>
      </c>
      <c r="CI3165" s="23" t="s">
        <v>836</v>
      </c>
    </row>
    <row r="3166" spans="1:87" ht="16.8" customHeight="1" thickBot="1" x14ac:dyDescent="0.35">
      <c r="A3166" s="503"/>
      <c r="B3166" s="49"/>
      <c r="C3166" s="156">
        <f>B3166</f>
        <v>0</v>
      </c>
      <c r="D3166" s="457"/>
      <c r="E3166" s="73"/>
      <c r="F3166" s="74" t="s">
        <v>5920</v>
      </c>
      <c r="G3166" s="300">
        <v>33970</v>
      </c>
      <c r="H3166" s="76">
        <v>15</v>
      </c>
      <c r="I3166" s="119"/>
      <c r="J3166" s="114"/>
      <c r="K3166" s="79"/>
      <c r="L3166" s="79"/>
      <c r="M3166" s="79"/>
      <c r="N3166" s="80" t="s">
        <v>5765</v>
      </c>
      <c r="O3166" s="81"/>
      <c r="P3166" s="306"/>
      <c r="Q3166" s="83" t="str">
        <f>IF(R3166="?","?","")</f>
        <v/>
      </c>
      <c r="R3166" s="83" t="str">
        <f>IF(AND(S3166="",T3166&gt;0),"?",IF(S3166="","◄",IF(T3166&gt;=1,"►","")))</f>
        <v>◄</v>
      </c>
      <c r="S3166" s="84"/>
      <c r="T3166" s="85"/>
      <c r="U3166" s="83" t="str">
        <f>IF(V3166="?","?","")</f>
        <v/>
      </c>
      <c r="V3166" s="83" t="str">
        <f>IF(AND(W3166="",X3166&gt;0),"?",IF(W3166="","◄",IF(X3166&gt;=1,"►","")))</f>
        <v>◄</v>
      </c>
      <c r="W3166" s="86"/>
      <c r="X3166" s="85"/>
      <c r="Y3166" s="457"/>
      <c r="Z3166" s="87"/>
      <c r="AA3166" s="521">
        <f>(S3166*Z3166)</f>
        <v>0</v>
      </c>
      <c r="AB3166" s="520">
        <f>(T3166*AA3166)</f>
        <v>0</v>
      </c>
      <c r="AC3166" s="88"/>
      <c r="AD3166" s="519">
        <f>(W3166*AC3166)</f>
        <v>0</v>
      </c>
      <c r="AE3166" s="522">
        <f>(X3166*AD3166)</f>
        <v>0</v>
      </c>
      <c r="AF3166" s="89" t="str">
        <f>IF(AG3166&gt;0,"ok","◄")</f>
        <v>◄</v>
      </c>
      <c r="AG3166" s="90"/>
      <c r="AH3166" s="89" t="str">
        <f>IF(AND(AI3166="",AJ3166&gt;0),"?",IF(AI3166="","◄",IF(AJ3166&gt;=1,"►","")))</f>
        <v>◄</v>
      </c>
      <c r="AI3166" s="91"/>
      <c r="AJ3166" s="92"/>
      <c r="AK3166" s="586"/>
      <c r="AL3166" s="587"/>
      <c r="AM3166" s="43"/>
      <c r="AN3166" s="3" t="s">
        <v>3</v>
      </c>
      <c r="AO3166" s="12" t="s">
        <v>1</v>
      </c>
      <c r="AP3166" s="13"/>
      <c r="AQ3166" s="14"/>
      <c r="AR3166" s="15" t="s">
        <v>4</v>
      </c>
      <c r="AS3166" s="13"/>
      <c r="AT3166" s="14"/>
      <c r="AU3166" s="15" t="s">
        <v>453</v>
      </c>
      <c r="AV3166" s="13"/>
      <c r="AW3166" s="14"/>
      <c r="AX3166" s="15" t="s">
        <v>412</v>
      </c>
      <c r="AY3166" s="516" t="s">
        <v>6</v>
      </c>
      <c r="AZ3166" s="516" t="s">
        <v>6</v>
      </c>
      <c r="BA3166" s="516"/>
      <c r="BB3166" s="516" t="s">
        <v>6</v>
      </c>
      <c r="BC3166" s="516" t="s">
        <v>6</v>
      </c>
      <c r="BD3166" s="516"/>
      <c r="BE3166" s="516" t="s">
        <v>6</v>
      </c>
      <c r="BF3166" s="516" t="s">
        <v>6</v>
      </c>
      <c r="BG3166" s="516"/>
      <c r="BH3166" s="516" t="s">
        <v>6</v>
      </c>
      <c r="BI3166" s="516" t="s">
        <v>6</v>
      </c>
      <c r="BJ3166" s="516"/>
      <c r="BK3166" s="516" t="s">
        <v>6</v>
      </c>
      <c r="BL3166" s="516" t="s">
        <v>6</v>
      </c>
      <c r="BM3166" s="516"/>
      <c r="BN3166" s="516" t="s">
        <v>6</v>
      </c>
      <c r="BO3166" s="516" t="s">
        <v>6</v>
      </c>
      <c r="BP3166" s="516"/>
      <c r="BQ3166" s="516" t="s">
        <v>6</v>
      </c>
      <c r="BR3166" s="516" t="s">
        <v>6</v>
      </c>
      <c r="BS3166" s="516"/>
      <c r="BT3166" s="32"/>
      <c r="BU3166" s="33"/>
      <c r="BV3166" s="34"/>
      <c r="BW3166" s="32"/>
      <c r="BX3166" s="33"/>
      <c r="BY3166" s="34"/>
      <c r="BZ3166" s="35"/>
      <c r="CA3166" s="24"/>
      <c r="CB3166" s="36"/>
      <c r="CC3166" s="33"/>
      <c r="CD3166" s="37"/>
      <c r="CE3166" s="36"/>
      <c r="CF3166" s="38"/>
      <c r="CG3166" s="39"/>
      <c r="CH3166" s="457"/>
      <c r="CI3166" s="23" t="s">
        <v>836</v>
      </c>
    </row>
    <row r="3167" spans="1:87" ht="15.6" thickTop="1" thickBot="1" x14ac:dyDescent="0.35">
      <c r="A3167" s="503"/>
      <c r="B3167" s="49"/>
      <c r="C3167" s="156">
        <f>B3167</f>
        <v>0</v>
      </c>
      <c r="D3167" s="457"/>
      <c r="E3167" s="73"/>
      <c r="F3167" s="93">
        <v>2508</v>
      </c>
      <c r="G3167" s="302">
        <v>33970</v>
      </c>
      <c r="H3167" s="76">
        <v>30</v>
      </c>
      <c r="I3167" s="119"/>
      <c r="J3167" s="114"/>
      <c r="K3167" s="79"/>
      <c r="L3167" s="79"/>
      <c r="M3167" s="79"/>
      <c r="N3167" s="80" t="s">
        <v>5921</v>
      </c>
      <c r="O3167" s="81"/>
      <c r="P3167" s="306"/>
      <c r="Q3167" s="83" t="str">
        <f>IF(R3167="?","?","")</f>
        <v/>
      </c>
      <c r="R3167" s="83" t="str">
        <f>IF(AND(S3167="",T3167&gt;0),"?",IF(S3167="","◄",IF(T3167&gt;=1,"►","")))</f>
        <v>◄</v>
      </c>
      <c r="S3167" s="84"/>
      <c r="T3167" s="85"/>
      <c r="U3167" s="83" t="str">
        <f>IF(V3167="?","?","")</f>
        <v/>
      </c>
      <c r="V3167" s="83" t="str">
        <f>IF(AND(W3167="",X3167&gt;0),"?",IF(W3167="","◄",IF(X3167&gt;=1,"►","")))</f>
        <v>◄</v>
      </c>
      <c r="W3167" s="86"/>
      <c r="X3167" s="85"/>
      <c r="Y3167" s="457"/>
      <c r="Z3167" s="87"/>
      <c r="AA3167" s="521">
        <f>(S3167*Z3167)</f>
        <v>0</v>
      </c>
      <c r="AB3167" s="520">
        <f>(T3167*AA3167)</f>
        <v>0</v>
      </c>
      <c r="AC3167" s="88"/>
      <c r="AD3167" s="519">
        <f>(W3167*AC3167)</f>
        <v>0</v>
      </c>
      <c r="AE3167" s="522">
        <f>(X3167*AD3167)</f>
        <v>0</v>
      </c>
      <c r="AF3167" s="44"/>
      <c r="AG3167" s="45"/>
      <c r="AH3167" s="44"/>
      <c r="AI3167" s="45"/>
      <c r="AJ3167" s="45"/>
      <c r="AK3167" s="45"/>
      <c r="AL3167" s="45"/>
      <c r="AM3167" s="43"/>
      <c r="AN3167" s="27" t="s">
        <v>6</v>
      </c>
      <c r="AO3167" s="27" t="s">
        <v>6</v>
      </c>
      <c r="AP3167" s="516"/>
      <c r="AQ3167" s="516"/>
      <c r="AR3167" s="516"/>
      <c r="AS3167" s="516" t="s">
        <v>6</v>
      </c>
      <c r="AT3167" s="516" t="s">
        <v>6</v>
      </c>
      <c r="AU3167" s="516"/>
      <c r="AV3167" s="516" t="s">
        <v>6</v>
      </c>
      <c r="AW3167" s="516" t="s">
        <v>6</v>
      </c>
      <c r="AX3167" s="516"/>
      <c r="AY3167" s="516" t="s">
        <v>6</v>
      </c>
      <c r="AZ3167" s="516" t="s">
        <v>6</v>
      </c>
      <c r="BA3167" s="516"/>
      <c r="BB3167" s="516" t="s">
        <v>6</v>
      </c>
      <c r="BC3167" s="516" t="s">
        <v>6</v>
      </c>
      <c r="BD3167" s="516"/>
      <c r="BE3167" s="516" t="s">
        <v>6</v>
      </c>
      <c r="BF3167" s="516" t="s">
        <v>6</v>
      </c>
      <c r="BG3167" s="516"/>
      <c r="BH3167" s="516" t="s">
        <v>6</v>
      </c>
      <c r="BI3167" s="516" t="s">
        <v>6</v>
      </c>
      <c r="BJ3167" s="516"/>
      <c r="BK3167" s="516" t="s">
        <v>6</v>
      </c>
      <c r="BL3167" s="516" t="s">
        <v>6</v>
      </c>
      <c r="BM3167" s="516"/>
      <c r="BN3167" s="516" t="s">
        <v>6</v>
      </c>
      <c r="BO3167" s="516" t="s">
        <v>6</v>
      </c>
      <c r="BP3167" s="516"/>
      <c r="BQ3167" s="516" t="s">
        <v>6</v>
      </c>
      <c r="BR3167" s="516" t="s">
        <v>6</v>
      </c>
      <c r="BS3167" s="516"/>
      <c r="BT3167" s="516"/>
      <c r="BU3167" s="516"/>
      <c r="BV3167" s="516"/>
      <c r="BW3167" s="516"/>
      <c r="BX3167" s="516"/>
      <c r="BY3167" s="516"/>
      <c r="BZ3167" s="28"/>
      <c r="CA3167" s="24"/>
      <c r="CB3167" s="29"/>
      <c r="CC3167" s="29"/>
      <c r="CD3167" s="30"/>
      <c r="CE3167" s="29"/>
      <c r="CF3167" s="29"/>
      <c r="CG3167" s="31"/>
      <c r="CH3167" s="457"/>
      <c r="CI3167" s="23" t="s">
        <v>836</v>
      </c>
    </row>
    <row r="3168" spans="1:87" ht="16.8" customHeight="1" thickTop="1" thickBot="1" x14ac:dyDescent="0.35">
      <c r="A3168" s="505" t="str">
        <f>IF(COUNTIF(B3169:B3170,"x")&gt;0,"x","")</f>
        <v/>
      </c>
      <c r="B3168" s="57"/>
      <c r="C3168" s="510" t="str">
        <f>A3168</f>
        <v/>
      </c>
      <c r="D3168" s="66">
        <f>ROWS(D3169:D3170)-1</f>
        <v>1</v>
      </c>
      <c r="E3168" s="58" t="s">
        <v>5922</v>
      </c>
      <c r="F3168" s="59"/>
      <c r="G3168" s="301"/>
      <c r="H3168" s="6"/>
      <c r="I3168" s="18"/>
      <c r="J3168" s="6"/>
      <c r="K3168" s="18"/>
      <c r="L3168" s="18"/>
      <c r="M3168" s="18"/>
      <c r="N3168" s="46"/>
      <c r="O3168" s="60" t="s">
        <v>5923</v>
      </c>
      <c r="P3168" s="334" t="s">
        <v>7278</v>
      </c>
      <c r="Q3168" s="62"/>
      <c r="R3168" s="63" t="str">
        <f>IF(COUNTIF(Q3169:Q3170,"?")&gt;0,"?",IF(AND(S3168="◄",T3168="►"),"◄►",IF(S3168="◄","◄",IF(T3168="►","►",""))))</f>
        <v>◄</v>
      </c>
      <c r="S3168" s="64" t="str">
        <f>IF(SUM(S3169:S3170)+1=ROWS(S3169:S3170)-COUNTIF(S3169:S3170,"-"),"","◄")</f>
        <v>◄</v>
      </c>
      <c r="T3168" s="65" t="str">
        <f>IF(SUM(T3169:T3170)&gt;0,"►","")</f>
        <v/>
      </c>
      <c r="U3168" s="62"/>
      <c r="V3168" s="63" t="str">
        <f>IF(COUNTIF(U3169:U3170,"?")&gt;0,"?",IF(AND(W3168="◄",X3168="►"),"◄►",IF(W3168="◄","◄",IF(X3168="►","►",""))))</f>
        <v>◄</v>
      </c>
      <c r="W3168" s="64" t="str">
        <f>IF(SUM(W3169:W3170)+1=ROWS(W3169:W3170)-COUNTIF(W3169:W3170,"-"),"","◄")</f>
        <v>◄</v>
      </c>
      <c r="X3168" s="65" t="str">
        <f>IF(SUM(X3169:X3170)&gt;0,"►","")</f>
        <v/>
      </c>
      <c r="Y3168" s="66">
        <f>ROWS(Y3169:Y3170)-1</f>
        <v>1</v>
      </c>
      <c r="Z3168" s="67">
        <f>SUM(Z3169:Z3170)-Z3170</f>
        <v>0</v>
      </c>
      <c r="AA3168" s="68" t="s">
        <v>840</v>
      </c>
      <c r="AB3168" s="69"/>
      <c r="AC3168" s="67">
        <f>SUM(AC3169:AC3170)-AC3170</f>
        <v>0</v>
      </c>
      <c r="AD3168" s="68" t="s">
        <v>840</v>
      </c>
      <c r="AE3168" s="69"/>
      <c r="AF3168" s="70" t="str">
        <f>IF(AG3168="◄","◄",IF(AG3168="ok","►",""))</f>
        <v>◄</v>
      </c>
      <c r="AG3168" s="71" t="str">
        <f>IF(AG3169&gt;0,"OK","◄")</f>
        <v>◄</v>
      </c>
      <c r="AH3168" s="62" t="str">
        <f>IF(AND(AI3168="◄",AJ3168="►"),"◄?►",IF(AI3168="◄","◄",IF(AJ3168="►","►","")))</f>
        <v>◄</v>
      </c>
      <c r="AI3168" s="64" t="str">
        <f>IF(AI3169&gt;0,"","◄")</f>
        <v>◄</v>
      </c>
      <c r="AJ3168" s="65" t="str">
        <f>IF(SUM(AJ3169:AJ3169)&gt;0,"►","")</f>
        <v/>
      </c>
      <c r="AK3168" s="570">
        <f>G3169</f>
        <v>33970</v>
      </c>
      <c r="AL3168" s="572" t="str">
        <f>P3168</f>
        <v>▬ folder Nr. 7  /  93 ▬</v>
      </c>
      <c r="AM3168" s="43"/>
      <c r="AN3168" s="1" t="str">
        <f>IF(AO3168="","",IF(COUNTIF(AN3169,"ok"),"","◄"))</f>
        <v>◄</v>
      </c>
      <c r="AO3168" s="9" t="str">
        <f>IF(COUNTIF(AP3168:BR3168,"◄")&gt;0,"◄","")</f>
        <v>◄</v>
      </c>
      <c r="AP3168" s="250" t="str">
        <f>IF(AP3169="-","",IF(AP3169&gt;0,"","◄"))</f>
        <v>◄</v>
      </c>
      <c r="AQ3168" s="251"/>
      <c r="AR3168" s="517">
        <f>IF(ISNONTEXT(AR3169)=TRUE,"_",1)</f>
        <v>1</v>
      </c>
      <c r="AS3168" s="250" t="str">
        <f>IF(AS3169="-","",IF(AS3169&gt;0,"","◄"))</f>
        <v>◄</v>
      </c>
      <c r="AT3168" s="251"/>
      <c r="AU3168" s="517">
        <f>IF(ISNONTEXT(AU3169)=TRUE,"_",AR3168+1)</f>
        <v>2</v>
      </c>
      <c r="AV3168" s="250" t="str">
        <f>IF(AV3169="-","",IF(AV3169&gt;0,"","◄"))</f>
        <v>◄</v>
      </c>
      <c r="AW3168" s="251"/>
      <c r="AX3168" s="517">
        <f>IF(ISNONTEXT(AX3169)=TRUE,"_",AU3168+1)</f>
        <v>3</v>
      </c>
      <c r="AY3168" s="250" t="str">
        <f>IF(AY3169="-","",IF(AY3169&gt;0,"","◄"))</f>
        <v>◄</v>
      </c>
      <c r="AZ3168" s="251"/>
      <c r="BA3168" s="517">
        <f>IF(ISNONTEXT(BA3169)=TRUE,"_",AX3168+1)</f>
        <v>4</v>
      </c>
      <c r="BB3168" s="250" t="str">
        <f>IF(BB3169="-","",IF(BB3169&gt;0,"","◄"))</f>
        <v/>
      </c>
      <c r="BC3168" s="251"/>
      <c r="BD3168" s="517" t="str">
        <f>IF(ISNONTEXT(BD3169)=TRUE,"_",BA3168+1)</f>
        <v>_</v>
      </c>
      <c r="BE3168" s="250" t="str">
        <f>IF(BE3169="-","",IF(BE3169&gt;0,"","◄"))</f>
        <v/>
      </c>
      <c r="BF3168" s="251"/>
      <c r="BG3168" s="517" t="str">
        <f>IF(ISNONTEXT(BG3169)=TRUE,"_",BD3168+1)</f>
        <v>_</v>
      </c>
      <c r="BH3168" s="250" t="str">
        <f>IF(BH3169="-","",IF(BH3169&gt;0,"","◄"))</f>
        <v/>
      </c>
      <c r="BI3168" s="251"/>
      <c r="BJ3168" s="517" t="str">
        <f>IF(ISNONTEXT(BJ3169)=TRUE,"_",BG3168+1)</f>
        <v>_</v>
      </c>
      <c r="BK3168" s="563" t="str">
        <f>IF(BK3169="-","",IF(BK3169&gt;0,"","◄"))</f>
        <v/>
      </c>
      <c r="BL3168" s="564"/>
      <c r="BM3168" s="517" t="str">
        <f>IF(ISNONTEXT(BM3169)=TRUE,"_",BJ3168+1)</f>
        <v>_</v>
      </c>
      <c r="BN3168" s="563" t="str">
        <f>IF(BN3169="-","",IF(BN3169&gt;0,"","◄"))</f>
        <v/>
      </c>
      <c r="BO3168" s="564"/>
      <c r="BP3168" s="517" t="str">
        <f>IF(ISNONTEXT(BP3169)=TRUE,"_",BM3168+1)</f>
        <v>_</v>
      </c>
      <c r="BQ3168" s="563" t="str">
        <f>IF(BQ3169="-","",IF(BQ3169&gt;0,"","◄"))</f>
        <v/>
      </c>
      <c r="BR3168" s="564"/>
      <c r="BS3168" s="517" t="str">
        <f>IF(ISNONTEXT(BS3169)=TRUE,"_",BP3168+1)</f>
        <v>_</v>
      </c>
      <c r="BT3168" s="563" t="str">
        <f>IF(BT3169="-","",IF(BT3169&gt;0,"","◄"))</f>
        <v>◄</v>
      </c>
      <c r="BU3168" s="564"/>
      <c r="BV3168" s="517" t="str">
        <f>IF(ISNONTEXT(BV3169)=TRUE,"_",1)</f>
        <v>_</v>
      </c>
      <c r="BW3168" s="563" t="str">
        <f>IF(BW3169="-","",IF(BW3169&gt;0,"","◄"))</f>
        <v>◄</v>
      </c>
      <c r="BX3168" s="564"/>
      <c r="BY3168" s="517" t="str">
        <f>IF(ISNONTEXT(BY3169)=TRUE,"_",BV3168+1)</f>
        <v>_</v>
      </c>
      <c r="BZ3168" s="26"/>
      <c r="CA3168" s="24"/>
      <c r="CB3168" s="25" t="str">
        <f>IF(CB3169&gt;0,"►","")</f>
        <v/>
      </c>
      <c r="CC3168" s="25" t="str">
        <f>IF(CC3169&gt;0,"►","")</f>
        <v/>
      </c>
      <c r="CD3168" s="517" t="str">
        <f>IF(ISNONTEXT(CD3169)=TRUE,"_",1)</f>
        <v>_</v>
      </c>
      <c r="CE3168" s="25" t="str">
        <f>IF(CE3169&gt;0,"►","")</f>
        <v/>
      </c>
      <c r="CF3168" s="25" t="str">
        <f>IF(CF3169&gt;0,"►","")</f>
        <v/>
      </c>
      <c r="CG3168" s="517" t="str">
        <f>IF(ISNONTEXT(CG3169)=TRUE,"_",CD3168+1)</f>
        <v>_</v>
      </c>
      <c r="CH3168" s="66">
        <f>ROWS(CH3169:CH3170)-1</f>
        <v>1</v>
      </c>
      <c r="CI3168" s="23" t="s">
        <v>836</v>
      </c>
    </row>
    <row r="3169" spans="1:87" ht="15" thickBot="1" x14ac:dyDescent="0.35">
      <c r="A3169" s="503"/>
      <c r="B3169" s="49"/>
      <c r="C3169" s="156">
        <f>B3169</f>
        <v>0</v>
      </c>
      <c r="D3169" s="457"/>
      <c r="E3169" s="73"/>
      <c r="F3169" s="74" t="s">
        <v>5924</v>
      </c>
      <c r="G3169" s="300">
        <v>33970</v>
      </c>
      <c r="H3169" s="76">
        <v>15</v>
      </c>
      <c r="I3169" s="119"/>
      <c r="J3169" s="114"/>
      <c r="K3169" s="79"/>
      <c r="L3169" s="79"/>
      <c r="M3169" s="79"/>
      <c r="N3169" s="80" t="s">
        <v>5925</v>
      </c>
      <c r="O3169" s="81"/>
      <c r="P3169" s="306"/>
      <c r="Q3169" s="83" t="str">
        <f>IF(R3169="?","?","")</f>
        <v/>
      </c>
      <c r="R3169" s="83" t="str">
        <f>IF(AND(S3169="",T3169&gt;0),"?",IF(S3169="","◄",IF(T3169&gt;=1,"►","")))</f>
        <v>◄</v>
      </c>
      <c r="S3169" s="84"/>
      <c r="T3169" s="85"/>
      <c r="U3169" s="83" t="str">
        <f>IF(V3169="?","?","")</f>
        <v/>
      </c>
      <c r="V3169" s="83" t="str">
        <f>IF(AND(W3169="",X3169&gt;0),"?",IF(W3169="","◄",IF(X3169&gt;=1,"►","")))</f>
        <v>◄</v>
      </c>
      <c r="W3169" s="86"/>
      <c r="X3169" s="85"/>
      <c r="Y3169" s="457"/>
      <c r="Z3169" s="87"/>
      <c r="AA3169" s="521">
        <f>(S3169*Z3169)</f>
        <v>0</v>
      </c>
      <c r="AB3169" s="520">
        <f>(T3169*AA3169)</f>
        <v>0</v>
      </c>
      <c r="AC3169" s="88"/>
      <c r="AD3169" s="519">
        <f>(W3169*AC3169)</f>
        <v>0</v>
      </c>
      <c r="AE3169" s="522">
        <f>(X3169*AD3169)</f>
        <v>0</v>
      </c>
      <c r="AF3169" s="89" t="str">
        <f>IF(AG3169&gt;0,"ok","◄")</f>
        <v>◄</v>
      </c>
      <c r="AG3169" s="90"/>
      <c r="AH3169" s="89" t="str">
        <f>IF(AND(AI3169="",AJ3169&gt;0),"?",IF(AI3169="","◄",IF(AJ3169&gt;=1,"►","")))</f>
        <v>◄</v>
      </c>
      <c r="AI3169" s="91"/>
      <c r="AJ3169" s="92"/>
      <c r="AK3169" s="586"/>
      <c r="AL3169" s="587"/>
      <c r="AM3169" s="43"/>
      <c r="AN3169" s="3" t="s">
        <v>3</v>
      </c>
      <c r="AO3169" s="12" t="s">
        <v>1</v>
      </c>
      <c r="AP3169" s="13"/>
      <c r="AQ3169" s="14"/>
      <c r="AR3169" s="15" t="s">
        <v>110</v>
      </c>
      <c r="AS3169" s="13"/>
      <c r="AT3169" s="14"/>
      <c r="AU3169" s="15" t="s">
        <v>548</v>
      </c>
      <c r="AV3169" s="13"/>
      <c r="AW3169" s="14"/>
      <c r="AX3169" s="15" t="s">
        <v>465</v>
      </c>
      <c r="AY3169" s="13"/>
      <c r="AZ3169" s="14"/>
      <c r="BA3169" s="15" t="s">
        <v>769</v>
      </c>
      <c r="BB3169" s="516" t="s">
        <v>6</v>
      </c>
      <c r="BC3169" s="516" t="s">
        <v>6</v>
      </c>
      <c r="BD3169" s="516"/>
      <c r="BE3169" s="516" t="s">
        <v>6</v>
      </c>
      <c r="BF3169" s="516" t="s">
        <v>6</v>
      </c>
      <c r="BG3169" s="516"/>
      <c r="BH3169" s="516" t="s">
        <v>6</v>
      </c>
      <c r="BI3169" s="516" t="s">
        <v>6</v>
      </c>
      <c r="BJ3169" s="516"/>
      <c r="BK3169" s="516" t="s">
        <v>6</v>
      </c>
      <c r="BL3169" s="516" t="s">
        <v>6</v>
      </c>
      <c r="BM3169" s="516"/>
      <c r="BN3169" s="516" t="s">
        <v>6</v>
      </c>
      <c r="BO3169" s="516" t="s">
        <v>6</v>
      </c>
      <c r="BP3169" s="516"/>
      <c r="BQ3169" s="516" t="s">
        <v>6</v>
      </c>
      <c r="BR3169" s="516" t="s">
        <v>6</v>
      </c>
      <c r="BS3169" s="516"/>
      <c r="BT3169" s="32"/>
      <c r="BU3169" s="33"/>
      <c r="BV3169" s="34"/>
      <c r="BW3169" s="32"/>
      <c r="BX3169" s="33"/>
      <c r="BY3169" s="34"/>
      <c r="BZ3169" s="35"/>
      <c r="CA3169" s="24"/>
      <c r="CB3169" s="36"/>
      <c r="CC3169" s="33"/>
      <c r="CD3169" s="37"/>
      <c r="CE3169" s="36"/>
      <c r="CF3169" s="38"/>
      <c r="CG3169" s="39"/>
      <c r="CH3169" s="457"/>
      <c r="CI3169" s="23" t="s">
        <v>836</v>
      </c>
    </row>
    <row r="3170" spans="1:87" ht="16.8" thickTop="1" thickBot="1" x14ac:dyDescent="0.35">
      <c r="A3170" s="505" t="str">
        <f>IF(COUNTIF(B3171:B3174,"x")&gt;0,"x","")</f>
        <v/>
      </c>
      <c r="B3170" s="57"/>
      <c r="C3170" s="510" t="str">
        <f>A3170</f>
        <v/>
      </c>
      <c r="D3170" s="66">
        <f>ROWS(D3171:D3174)-1</f>
        <v>3</v>
      </c>
      <c r="E3170" s="58" t="s">
        <v>5926</v>
      </c>
      <c r="F3170" s="59"/>
      <c r="G3170" s="301"/>
      <c r="H3170" s="6"/>
      <c r="I3170" s="18"/>
      <c r="J3170" s="6"/>
      <c r="K3170" s="18"/>
      <c r="L3170" s="18"/>
      <c r="M3170" s="18"/>
      <c r="N3170" s="46"/>
      <c r="O3170" s="60" t="s">
        <v>5927</v>
      </c>
      <c r="P3170" s="334" t="s">
        <v>7279</v>
      </c>
      <c r="Q3170" s="143"/>
      <c r="R3170" s="63" t="str">
        <f>IF(COUNTIF(Q3171:Q3174,"?")&gt;0,"?",IF(AND(S3170="◄",T3170="►"),"◄►",IF(S3170="◄","◄",IF(T3170="►","►",""))))</f>
        <v>◄</v>
      </c>
      <c r="S3170" s="64" t="str">
        <f>IF(SUM(S3171:S3174)+1=ROWS(S3171:S3174)-COUNTIF(S3171:S3174,"-"),"","◄")</f>
        <v>◄</v>
      </c>
      <c r="T3170" s="65" t="str">
        <f>IF(SUM(T3171:T3174)&gt;0,"►","")</f>
        <v/>
      </c>
      <c r="U3170" s="146"/>
      <c r="V3170" s="63" t="str">
        <f>IF(COUNTIF(U3171:U3174,"?")&gt;0,"?",IF(AND(W3170="◄",X3170="►"),"◄►",IF(W3170="◄","◄",IF(X3170="►","►",""))))</f>
        <v>◄</v>
      </c>
      <c r="W3170" s="64" t="str">
        <f>IF(SUM(W3171:W3174)+1=ROWS(W3171:W3174)-COUNTIF(W3171:W3174,"-"),"","◄")</f>
        <v>◄</v>
      </c>
      <c r="X3170" s="65" t="str">
        <f>IF(SUM(X3171:X3174)&gt;0,"►","")</f>
        <v/>
      </c>
      <c r="Y3170" s="66">
        <f>ROWS(Y3171:Y3174)-1</f>
        <v>3</v>
      </c>
      <c r="Z3170" s="67">
        <f>SUM(Z3171:Z3174)-Z3174</f>
        <v>0</v>
      </c>
      <c r="AA3170" s="68" t="s">
        <v>840</v>
      </c>
      <c r="AB3170" s="69"/>
      <c r="AC3170" s="67">
        <f>SUM(AC3171:AC3174)-AC3174</f>
        <v>0</v>
      </c>
      <c r="AD3170" s="68" t="s">
        <v>840</v>
      </c>
      <c r="AE3170" s="69"/>
      <c r="AF3170" s="70" t="str">
        <f>IF(AG3170="◄","◄",IF(AG3170="ok","►",""))</f>
        <v>◄</v>
      </c>
      <c r="AG3170" s="71" t="str">
        <f>IF(AG3171&gt;0,"OK","◄")</f>
        <v>◄</v>
      </c>
      <c r="AH3170" s="62" t="str">
        <f>IF(AND(AI3170="◄",AJ3170="►"),"◄?►",IF(AI3170="◄","◄",IF(AJ3170="►","►","")))</f>
        <v>◄</v>
      </c>
      <c r="AI3170" s="64" t="str">
        <f>IF(AI3171&gt;0,"","◄")</f>
        <v>◄</v>
      </c>
      <c r="AJ3170" s="65" t="str">
        <f>IF(SUM(AJ3171:AJ3173)&gt;0,"►","")</f>
        <v/>
      </c>
      <c r="AK3170" s="570">
        <f>G3171</f>
        <v>33970</v>
      </c>
      <c r="AL3170" s="572" t="str">
        <f>P3170</f>
        <v>▬ folder Nr. 8  /  93 ▬</v>
      </c>
      <c r="AM3170" s="43"/>
      <c r="AN3170" s="1" t="str">
        <f>IF(AO3170="","",IF(COUNTIF(AN3171,"ok"),"","◄"))</f>
        <v>◄</v>
      </c>
      <c r="AO3170" s="9" t="str">
        <f>IF(COUNTIF(AP3170:BR3170,"◄")&gt;0,"◄","")</f>
        <v>◄</v>
      </c>
      <c r="AP3170" s="250" t="str">
        <f>IF(AP3171="-","",IF(AP3171&gt;0,"","◄"))</f>
        <v>◄</v>
      </c>
      <c r="AQ3170" s="251"/>
      <c r="AR3170" s="517">
        <f>IF(ISNONTEXT(AR3171)=TRUE,"_",1)</f>
        <v>1</v>
      </c>
      <c r="AS3170" s="250" t="str">
        <f>IF(AS3171="-","",IF(AS3171&gt;0,"","◄"))</f>
        <v>◄</v>
      </c>
      <c r="AT3170" s="251"/>
      <c r="AU3170" s="517">
        <f>IF(ISNONTEXT(AU3171)=TRUE,"_",AR3170+1)</f>
        <v>2</v>
      </c>
      <c r="AV3170" s="250" t="str">
        <f>IF(AV3171="-","",IF(AV3171&gt;0,"","◄"))</f>
        <v>◄</v>
      </c>
      <c r="AW3170" s="251"/>
      <c r="AX3170" s="517">
        <f>IF(ISNONTEXT(AX3171)=TRUE,"_",AU3170+1)</f>
        <v>3</v>
      </c>
      <c r="AY3170" s="250" t="str">
        <f>IF(AY3171="-","",IF(AY3171&gt;0,"","◄"))</f>
        <v>◄</v>
      </c>
      <c r="AZ3170" s="251"/>
      <c r="BA3170" s="517">
        <f>IF(ISNONTEXT(BA3171)=TRUE,"_",AX3170+1)</f>
        <v>4</v>
      </c>
      <c r="BB3170" s="250" t="str">
        <f>IF(BB3171="-","",IF(BB3171&gt;0,"","◄"))</f>
        <v/>
      </c>
      <c r="BC3170" s="251"/>
      <c r="BD3170" s="517" t="str">
        <f>IF(ISNONTEXT(BD3171)=TRUE,"_",BA3170+1)</f>
        <v>_</v>
      </c>
      <c r="BE3170" s="250" t="str">
        <f>IF(BE3171="-","",IF(BE3171&gt;0,"","◄"))</f>
        <v/>
      </c>
      <c r="BF3170" s="251"/>
      <c r="BG3170" s="517" t="str">
        <f>IF(ISNONTEXT(BG3171)=TRUE,"_",BD3170+1)</f>
        <v>_</v>
      </c>
      <c r="BH3170" s="250" t="str">
        <f>IF(BH3171="-","",IF(BH3171&gt;0,"","◄"))</f>
        <v/>
      </c>
      <c r="BI3170" s="251"/>
      <c r="BJ3170" s="517" t="str">
        <f>IF(ISNONTEXT(BJ3171)=TRUE,"_",BG3170+1)</f>
        <v>_</v>
      </c>
      <c r="BK3170" s="563" t="str">
        <f>IF(BK3171="-","",IF(BK3171&gt;0,"","◄"))</f>
        <v/>
      </c>
      <c r="BL3170" s="564"/>
      <c r="BM3170" s="517" t="str">
        <f>IF(ISNONTEXT(BM3171)=TRUE,"_",BJ3170+1)</f>
        <v>_</v>
      </c>
      <c r="BN3170" s="563" t="str">
        <f>IF(BN3171="-","",IF(BN3171&gt;0,"","◄"))</f>
        <v/>
      </c>
      <c r="BO3170" s="564"/>
      <c r="BP3170" s="517" t="str">
        <f>IF(ISNONTEXT(BP3171)=TRUE,"_",BM3170+1)</f>
        <v>_</v>
      </c>
      <c r="BQ3170" s="563" t="str">
        <f>IF(BQ3171="-","",IF(BQ3171&gt;0,"","◄"))</f>
        <v/>
      </c>
      <c r="BR3170" s="564"/>
      <c r="BS3170" s="517" t="str">
        <f>IF(ISNONTEXT(BS3171)=TRUE,"_",BP3170+1)</f>
        <v>_</v>
      </c>
      <c r="BT3170" s="563" t="str">
        <f>IF(BT3171="-","",IF(BT3171&gt;0,"","◄"))</f>
        <v>◄</v>
      </c>
      <c r="BU3170" s="564"/>
      <c r="BV3170" s="517" t="str">
        <f>IF(ISNONTEXT(BV3171)=TRUE,"_",1)</f>
        <v>_</v>
      </c>
      <c r="BW3170" s="563" t="str">
        <f>IF(BW3171="-","",IF(BW3171&gt;0,"","◄"))</f>
        <v>◄</v>
      </c>
      <c r="BX3170" s="564"/>
      <c r="BY3170" s="517" t="str">
        <f>IF(ISNONTEXT(BY3171)=TRUE,"_",BV3170+1)</f>
        <v>_</v>
      </c>
      <c r="BZ3170" s="26"/>
      <c r="CA3170" s="24"/>
      <c r="CB3170" s="25" t="str">
        <f>IF(CB3171&gt;0,"►","")</f>
        <v/>
      </c>
      <c r="CC3170" s="25" t="str">
        <f>IF(CC3171&gt;0,"►","")</f>
        <v/>
      </c>
      <c r="CD3170" s="517" t="str">
        <f>IF(ISNONTEXT(CD3171)=TRUE,"_",1)</f>
        <v>_</v>
      </c>
      <c r="CE3170" s="25" t="str">
        <f>IF(CE3171&gt;0,"►","")</f>
        <v/>
      </c>
      <c r="CF3170" s="25" t="str">
        <f>IF(CF3171&gt;0,"►","")</f>
        <v/>
      </c>
      <c r="CG3170" s="517" t="str">
        <f>IF(ISNONTEXT(CG3171)=TRUE,"_",CD3170+1)</f>
        <v>_</v>
      </c>
      <c r="CH3170" s="66">
        <f>ROWS(CH3171:CH3174)-1</f>
        <v>3</v>
      </c>
      <c r="CI3170" s="23" t="s">
        <v>836</v>
      </c>
    </row>
    <row r="3171" spans="1:87" ht="15" thickBot="1" x14ac:dyDescent="0.35">
      <c r="A3171" s="503"/>
      <c r="B3171" s="49"/>
      <c r="C3171" s="156">
        <f>B3171</f>
        <v>0</v>
      </c>
      <c r="D3171" s="457"/>
      <c r="E3171" s="73"/>
      <c r="F3171" s="74" t="s">
        <v>5928</v>
      </c>
      <c r="G3171" s="300">
        <v>33970</v>
      </c>
      <c r="H3171" s="76">
        <v>11</v>
      </c>
      <c r="I3171" s="119"/>
      <c r="J3171" s="114"/>
      <c r="K3171" s="79"/>
      <c r="L3171" s="79"/>
      <c r="M3171" s="79"/>
      <c r="N3171" s="80" t="s">
        <v>5929</v>
      </c>
      <c r="O3171" s="81"/>
      <c r="P3171" s="306"/>
      <c r="Q3171" s="83" t="str">
        <f>IF(R3171="?","?","")</f>
        <v/>
      </c>
      <c r="R3171" s="83" t="str">
        <f>IF(AND(S3171="",T3171&gt;0),"?",IF(S3171="","◄",IF(T3171&gt;=1,"►","")))</f>
        <v>◄</v>
      </c>
      <c r="S3171" s="84"/>
      <c r="T3171" s="85"/>
      <c r="U3171" s="83" t="str">
        <f>IF(V3171="?","?","")</f>
        <v/>
      </c>
      <c r="V3171" s="83" t="str">
        <f>IF(AND(W3171="",X3171&gt;0),"?",IF(W3171="","◄",IF(X3171&gt;=1,"►","")))</f>
        <v>◄</v>
      </c>
      <c r="W3171" s="86"/>
      <c r="X3171" s="85"/>
      <c r="Y3171" s="457"/>
      <c r="Z3171" s="87"/>
      <c r="AA3171" s="521">
        <f t="shared" ref="AA3171:AB3173" si="1097">(S3171*Z3171)</f>
        <v>0</v>
      </c>
      <c r="AB3171" s="520">
        <f t="shared" si="1097"/>
        <v>0</v>
      </c>
      <c r="AC3171" s="88"/>
      <c r="AD3171" s="519">
        <f t="shared" ref="AD3171:AE3173" si="1098">(W3171*AC3171)</f>
        <v>0</v>
      </c>
      <c r="AE3171" s="522">
        <f t="shared" si="1098"/>
        <v>0</v>
      </c>
      <c r="AF3171" s="89" t="str">
        <f>IF(AG3171&gt;0,"ok","◄")</f>
        <v>◄</v>
      </c>
      <c r="AG3171" s="90"/>
      <c r="AH3171" s="89" t="str">
        <f>IF(AND(AI3171="",AJ3171&gt;0),"?",IF(AI3171="","◄",IF(AJ3171&gt;=1,"►","")))</f>
        <v>◄</v>
      </c>
      <c r="AI3171" s="91"/>
      <c r="AJ3171" s="92"/>
      <c r="AK3171" s="586"/>
      <c r="AL3171" s="587"/>
      <c r="AM3171" s="43"/>
      <c r="AN3171" s="3" t="s">
        <v>3</v>
      </c>
      <c r="AO3171" s="12" t="s">
        <v>1</v>
      </c>
      <c r="AP3171" s="13"/>
      <c r="AQ3171" s="14"/>
      <c r="AR3171" s="21" t="s">
        <v>4</v>
      </c>
      <c r="AS3171" s="13"/>
      <c r="AT3171" s="14"/>
      <c r="AU3171" s="21" t="s">
        <v>115</v>
      </c>
      <c r="AV3171" s="13"/>
      <c r="AW3171" s="14"/>
      <c r="AX3171" s="21" t="s">
        <v>33</v>
      </c>
      <c r="AY3171" s="13"/>
      <c r="AZ3171" s="14"/>
      <c r="BA3171" s="21" t="s">
        <v>762</v>
      </c>
      <c r="BB3171" s="516" t="s">
        <v>6</v>
      </c>
      <c r="BC3171" s="516" t="s">
        <v>6</v>
      </c>
      <c r="BD3171" s="516"/>
      <c r="BE3171" s="516" t="s">
        <v>6</v>
      </c>
      <c r="BF3171" s="516" t="s">
        <v>6</v>
      </c>
      <c r="BG3171" s="516"/>
      <c r="BH3171" s="516" t="s">
        <v>6</v>
      </c>
      <c r="BI3171" s="516" t="s">
        <v>6</v>
      </c>
      <c r="BJ3171" s="516"/>
      <c r="BK3171" s="516" t="s">
        <v>6</v>
      </c>
      <c r="BL3171" s="516" t="s">
        <v>6</v>
      </c>
      <c r="BM3171" s="516"/>
      <c r="BN3171" s="516" t="s">
        <v>6</v>
      </c>
      <c r="BO3171" s="516" t="s">
        <v>6</v>
      </c>
      <c r="BP3171" s="516"/>
      <c r="BQ3171" s="516" t="s">
        <v>6</v>
      </c>
      <c r="BR3171" s="516" t="s">
        <v>6</v>
      </c>
      <c r="BS3171" s="516"/>
      <c r="BT3171" s="32"/>
      <c r="BU3171" s="33"/>
      <c r="BV3171" s="34"/>
      <c r="BW3171" s="32"/>
      <c r="BX3171" s="33"/>
      <c r="BY3171" s="34"/>
      <c r="BZ3171" s="35"/>
      <c r="CA3171" s="24"/>
      <c r="CB3171" s="36"/>
      <c r="CC3171" s="33"/>
      <c r="CD3171" s="37"/>
      <c r="CE3171" s="36"/>
      <c r="CF3171" s="38"/>
      <c r="CG3171" s="39"/>
      <c r="CH3171" s="457"/>
      <c r="CI3171" s="23" t="s">
        <v>836</v>
      </c>
    </row>
    <row r="3172" spans="1:87" ht="16.8" customHeight="1" thickTop="1" thickBot="1" x14ac:dyDescent="0.35">
      <c r="A3172" s="503"/>
      <c r="B3172" s="49"/>
      <c r="C3172" s="156">
        <f>B3172</f>
        <v>0</v>
      </c>
      <c r="D3172" s="457"/>
      <c r="E3172" s="73"/>
      <c r="F3172" s="93">
        <v>2510</v>
      </c>
      <c r="G3172" s="302">
        <v>33970</v>
      </c>
      <c r="H3172" s="76">
        <v>15</v>
      </c>
      <c r="I3172" s="119"/>
      <c r="J3172" s="114"/>
      <c r="K3172" s="79"/>
      <c r="L3172" s="79"/>
      <c r="M3172" s="79"/>
      <c r="N3172" s="80" t="s">
        <v>5930</v>
      </c>
      <c r="O3172" s="81"/>
      <c r="P3172" s="306"/>
      <c r="Q3172" s="83" t="str">
        <f>IF(R3172="?","?","")</f>
        <v/>
      </c>
      <c r="R3172" s="83" t="str">
        <f>IF(AND(S3172="",T3172&gt;0),"?",IF(S3172="","◄",IF(T3172&gt;=1,"►","")))</f>
        <v>◄</v>
      </c>
      <c r="S3172" s="84"/>
      <c r="T3172" s="85"/>
      <c r="U3172" s="83" t="str">
        <f>IF(V3172="?","?","")</f>
        <v/>
      </c>
      <c r="V3172" s="83" t="str">
        <f>IF(AND(W3172="",X3172&gt;0),"?",IF(W3172="","◄",IF(X3172&gt;=1,"►","")))</f>
        <v>◄</v>
      </c>
      <c r="W3172" s="86"/>
      <c r="X3172" s="85"/>
      <c r="Y3172" s="457"/>
      <c r="Z3172" s="87"/>
      <c r="AA3172" s="521">
        <f t="shared" si="1097"/>
        <v>0</v>
      </c>
      <c r="AB3172" s="520">
        <f t="shared" si="1097"/>
        <v>0</v>
      </c>
      <c r="AC3172" s="88"/>
      <c r="AD3172" s="519">
        <f t="shared" si="1098"/>
        <v>0</v>
      </c>
      <c r="AE3172" s="522">
        <f t="shared" si="1098"/>
        <v>0</v>
      </c>
      <c r="AF3172" s="44"/>
      <c r="AG3172" s="45"/>
      <c r="AH3172" s="44"/>
      <c r="AI3172" s="45"/>
      <c r="AJ3172" s="45"/>
      <c r="AK3172" s="45"/>
      <c r="AL3172" s="45"/>
      <c r="AM3172" s="43"/>
      <c r="AN3172" s="27" t="s">
        <v>6</v>
      </c>
      <c r="AO3172" s="27" t="s">
        <v>6</v>
      </c>
      <c r="AP3172" s="516"/>
      <c r="AQ3172" s="516"/>
      <c r="AR3172" s="516"/>
      <c r="AS3172" s="516" t="s">
        <v>6</v>
      </c>
      <c r="AT3172" s="516" t="s">
        <v>6</v>
      </c>
      <c r="AU3172" s="516"/>
      <c r="AV3172" s="516" t="s">
        <v>6</v>
      </c>
      <c r="AW3172" s="516" t="s">
        <v>6</v>
      </c>
      <c r="AX3172" s="516"/>
      <c r="AY3172" s="516" t="s">
        <v>6</v>
      </c>
      <c r="AZ3172" s="516" t="s">
        <v>6</v>
      </c>
      <c r="BA3172" s="516"/>
      <c r="BB3172" s="516" t="s">
        <v>6</v>
      </c>
      <c r="BC3172" s="516" t="s">
        <v>6</v>
      </c>
      <c r="BD3172" s="516"/>
      <c r="BE3172" s="516" t="s">
        <v>6</v>
      </c>
      <c r="BF3172" s="516" t="s">
        <v>6</v>
      </c>
      <c r="BG3172" s="516"/>
      <c r="BH3172" s="516" t="s">
        <v>6</v>
      </c>
      <c r="BI3172" s="516" t="s">
        <v>6</v>
      </c>
      <c r="BJ3172" s="516"/>
      <c r="BK3172" s="516" t="s">
        <v>6</v>
      </c>
      <c r="BL3172" s="516" t="s">
        <v>6</v>
      </c>
      <c r="BM3172" s="516"/>
      <c r="BN3172" s="516" t="s">
        <v>6</v>
      </c>
      <c r="BO3172" s="516" t="s">
        <v>6</v>
      </c>
      <c r="BP3172" s="516"/>
      <c r="BQ3172" s="516" t="s">
        <v>6</v>
      </c>
      <c r="BR3172" s="516" t="s">
        <v>6</v>
      </c>
      <c r="BS3172" s="516"/>
      <c r="BT3172" s="516"/>
      <c r="BU3172" s="516"/>
      <c r="BV3172" s="516"/>
      <c r="BW3172" s="516"/>
      <c r="BX3172" s="516"/>
      <c r="BY3172" s="516"/>
      <c r="BZ3172" s="28"/>
      <c r="CA3172" s="24"/>
      <c r="CB3172" s="29"/>
      <c r="CC3172" s="29"/>
      <c r="CD3172" s="30"/>
      <c r="CE3172" s="29"/>
      <c r="CF3172" s="29"/>
      <c r="CG3172" s="31"/>
      <c r="CH3172" s="457"/>
      <c r="CI3172" s="23" t="s">
        <v>836</v>
      </c>
    </row>
    <row r="3173" spans="1:87" ht="15.6" thickTop="1" thickBot="1" x14ac:dyDescent="0.35">
      <c r="A3173" s="503"/>
      <c r="B3173" s="49"/>
      <c r="C3173" s="156">
        <f>B3173</f>
        <v>0</v>
      </c>
      <c r="D3173" s="457"/>
      <c r="E3173" s="73"/>
      <c r="F3173" s="93">
        <v>2511</v>
      </c>
      <c r="G3173" s="302">
        <v>33970</v>
      </c>
      <c r="H3173" s="76">
        <v>28</v>
      </c>
      <c r="I3173" s="119"/>
      <c r="J3173" s="114"/>
      <c r="K3173" s="79"/>
      <c r="L3173" s="79"/>
      <c r="M3173" s="79"/>
      <c r="N3173" s="80" t="s">
        <v>5931</v>
      </c>
      <c r="O3173" s="81"/>
      <c r="P3173" s="306"/>
      <c r="Q3173" s="83" t="str">
        <f>IF(R3173="?","?","")</f>
        <v/>
      </c>
      <c r="R3173" s="83" t="str">
        <f>IF(AND(S3173="",T3173&gt;0),"?",IF(S3173="","◄",IF(T3173&gt;=1,"►","")))</f>
        <v>◄</v>
      </c>
      <c r="S3173" s="84"/>
      <c r="T3173" s="85"/>
      <c r="U3173" s="83" t="str">
        <f>IF(V3173="?","?","")</f>
        <v/>
      </c>
      <c r="V3173" s="83" t="str">
        <f>IF(AND(W3173="",X3173&gt;0),"?",IF(W3173="","◄",IF(X3173&gt;=1,"►","")))</f>
        <v>◄</v>
      </c>
      <c r="W3173" s="86"/>
      <c r="X3173" s="85"/>
      <c r="Y3173" s="457"/>
      <c r="Z3173" s="87"/>
      <c r="AA3173" s="521">
        <f t="shared" si="1097"/>
        <v>0</v>
      </c>
      <c r="AB3173" s="520">
        <f t="shared" si="1097"/>
        <v>0</v>
      </c>
      <c r="AC3173" s="88"/>
      <c r="AD3173" s="519">
        <f t="shared" si="1098"/>
        <v>0</v>
      </c>
      <c r="AE3173" s="522">
        <f t="shared" si="1098"/>
        <v>0</v>
      </c>
      <c r="AF3173" s="44"/>
      <c r="AG3173" s="45"/>
      <c r="AH3173" s="44"/>
      <c r="AI3173" s="45"/>
      <c r="AJ3173" s="45"/>
      <c r="AK3173" s="45"/>
      <c r="AL3173" s="45"/>
      <c r="AM3173" s="43"/>
      <c r="AN3173" s="27" t="s">
        <v>6</v>
      </c>
      <c r="AO3173" s="27" t="s">
        <v>6</v>
      </c>
      <c r="AP3173" s="516"/>
      <c r="AQ3173" s="516"/>
      <c r="AR3173" s="516"/>
      <c r="AS3173" s="516" t="s">
        <v>6</v>
      </c>
      <c r="AT3173" s="516" t="s">
        <v>6</v>
      </c>
      <c r="AU3173" s="516"/>
      <c r="AV3173" s="516" t="s">
        <v>6</v>
      </c>
      <c r="AW3173" s="516" t="s">
        <v>6</v>
      </c>
      <c r="AX3173" s="516"/>
      <c r="AY3173" s="516" t="s">
        <v>6</v>
      </c>
      <c r="AZ3173" s="516" t="s">
        <v>6</v>
      </c>
      <c r="BA3173" s="516"/>
      <c r="BB3173" s="516" t="s">
        <v>6</v>
      </c>
      <c r="BC3173" s="516" t="s">
        <v>6</v>
      </c>
      <c r="BD3173" s="516"/>
      <c r="BE3173" s="516" t="s">
        <v>6</v>
      </c>
      <c r="BF3173" s="516" t="s">
        <v>6</v>
      </c>
      <c r="BG3173" s="516"/>
      <c r="BH3173" s="516" t="s">
        <v>6</v>
      </c>
      <c r="BI3173" s="516" t="s">
        <v>6</v>
      </c>
      <c r="BJ3173" s="516"/>
      <c r="BK3173" s="516" t="s">
        <v>6</v>
      </c>
      <c r="BL3173" s="516" t="s">
        <v>6</v>
      </c>
      <c r="BM3173" s="516"/>
      <c r="BN3173" s="516" t="s">
        <v>6</v>
      </c>
      <c r="BO3173" s="516" t="s">
        <v>6</v>
      </c>
      <c r="BP3173" s="516"/>
      <c r="BQ3173" s="516" t="s">
        <v>6</v>
      </c>
      <c r="BR3173" s="516" t="s">
        <v>6</v>
      </c>
      <c r="BS3173" s="516"/>
      <c r="BT3173" s="516"/>
      <c r="BU3173" s="516"/>
      <c r="BV3173" s="516"/>
      <c r="BW3173" s="516"/>
      <c r="BX3173" s="516"/>
      <c r="BY3173" s="516"/>
      <c r="BZ3173" s="28"/>
      <c r="CA3173" s="24"/>
      <c r="CB3173" s="29"/>
      <c r="CC3173" s="29"/>
      <c r="CD3173" s="30"/>
      <c r="CE3173" s="29"/>
      <c r="CF3173" s="29"/>
      <c r="CG3173" s="31"/>
      <c r="CH3173" s="457"/>
      <c r="CI3173" s="23" t="s">
        <v>836</v>
      </c>
    </row>
    <row r="3174" spans="1:87" ht="16.8" thickTop="1" thickBot="1" x14ac:dyDescent="0.35">
      <c r="A3174" s="505" t="str">
        <f>IF(COUNTIF(B3175:B3180,"x")&gt;0,"x","")</f>
        <v/>
      </c>
      <c r="B3174" s="57"/>
      <c r="C3174" s="510" t="str">
        <f>A3174</f>
        <v/>
      </c>
      <c r="D3174" s="66">
        <f>ROWS(D3175:D3180)-1</f>
        <v>5</v>
      </c>
      <c r="E3174" s="58" t="s">
        <v>5932</v>
      </c>
      <c r="F3174" s="59"/>
      <c r="G3174" s="301"/>
      <c r="H3174" s="6"/>
      <c r="I3174" s="18"/>
      <c r="J3174" s="6"/>
      <c r="K3174" s="18"/>
      <c r="L3174" s="18"/>
      <c r="M3174" s="18"/>
      <c r="N3174" s="46"/>
      <c r="O3174" s="60" t="s">
        <v>5933</v>
      </c>
      <c r="P3174" s="334" t="s">
        <v>7280</v>
      </c>
      <c r="Q3174" s="143"/>
      <c r="R3174" s="63" t="str">
        <f>IF(COUNTIF(Q3175:Q3180,"?")&gt;0,"?",IF(AND(S3174="◄",T3174="►"),"◄►",IF(S3174="◄","◄",IF(T3174="►","►",""))))</f>
        <v>◄</v>
      </c>
      <c r="S3174" s="64" t="str">
        <f>IF(SUM(S3175:S3180)+1=ROWS(S3175:S3180)-COUNTIF(S3175:S3180,"-"),"","◄")</f>
        <v>◄</v>
      </c>
      <c r="T3174" s="65" t="str">
        <f>IF(SUM(T3175:T3180)&gt;0,"►","")</f>
        <v/>
      </c>
      <c r="U3174" s="146"/>
      <c r="V3174" s="63" t="str">
        <f>IF(COUNTIF(U3175:U3180,"?")&gt;0,"?",IF(AND(W3174="◄",X3174="►"),"◄►",IF(W3174="◄","◄",IF(X3174="►","►",""))))</f>
        <v>◄</v>
      </c>
      <c r="W3174" s="64" t="str">
        <f>IF(SUM(W3175:W3180)+1=ROWS(W3175:W3180)-COUNTIF(W3175:W3180,"-"),"","◄")</f>
        <v>◄</v>
      </c>
      <c r="X3174" s="65" t="str">
        <f>IF(SUM(X3175:X3180)&gt;0,"►","")</f>
        <v/>
      </c>
      <c r="Y3174" s="66">
        <f>ROWS(Y3175:Y3180)-1</f>
        <v>5</v>
      </c>
      <c r="Z3174" s="67">
        <f>SUM(Z3175:Z3180)-Z3180</f>
        <v>0</v>
      </c>
      <c r="AA3174" s="68" t="s">
        <v>840</v>
      </c>
      <c r="AB3174" s="69"/>
      <c r="AC3174" s="67">
        <f>SUM(AC3175:AC3180)-AC3180</f>
        <v>0</v>
      </c>
      <c r="AD3174" s="68" t="s">
        <v>840</v>
      </c>
      <c r="AE3174" s="69"/>
      <c r="AF3174" s="70" t="str">
        <f>IF(AG3174="◄","◄",IF(AG3174="ok","►",""))</f>
        <v>◄</v>
      </c>
      <c r="AG3174" s="71" t="str">
        <f>IF(AG3175&gt;0,"OK","◄")</f>
        <v>◄</v>
      </c>
      <c r="AH3174" s="62" t="str">
        <f>IF(AND(AI3174="◄",AJ3174="►"),"◄?►",IF(AI3174="◄","◄",IF(AJ3174="►","►","")))</f>
        <v>◄</v>
      </c>
      <c r="AI3174" s="64" t="str">
        <f>IF(AI3175&gt;0,"","◄")</f>
        <v>◄</v>
      </c>
      <c r="AJ3174" s="65" t="str">
        <f>IF(SUM(AJ3175:AJ3179)&gt;0,"►","")</f>
        <v/>
      </c>
      <c r="AK3174" s="570">
        <f>G3175</f>
        <v>33970</v>
      </c>
      <c r="AL3174" s="572" t="str">
        <f>P3174</f>
        <v>▬ folder Nr. 9  /  93 ▬</v>
      </c>
      <c r="AM3174" s="43"/>
      <c r="AN3174" s="1" t="str">
        <f>IF(AO3174="","",IF(COUNTIF(AN3175,"ok"),"","◄"))</f>
        <v>◄</v>
      </c>
      <c r="AO3174" s="9" t="str">
        <f>IF(COUNTIF(AP3174:BR3174,"◄")&gt;0,"◄","")</f>
        <v>◄</v>
      </c>
      <c r="AP3174" s="250" t="str">
        <f>IF(AP3175="-","",IF(AP3175&gt;0,"","◄"))</f>
        <v>◄</v>
      </c>
      <c r="AQ3174" s="251"/>
      <c r="AR3174" s="517">
        <f>IF(ISNONTEXT(AR3175)=TRUE,"_",1)</f>
        <v>1</v>
      </c>
      <c r="AS3174" s="250" t="str">
        <f>IF(AS3175="-","",IF(AS3175&gt;0,"","◄"))</f>
        <v>◄</v>
      </c>
      <c r="AT3174" s="251"/>
      <c r="AU3174" s="517">
        <f>IF(ISNONTEXT(AU3175)=TRUE,"_",AR3174+1)</f>
        <v>2</v>
      </c>
      <c r="AV3174" s="250" t="str">
        <f>IF(AV3175="-","",IF(AV3175&gt;0,"","◄"))</f>
        <v>◄</v>
      </c>
      <c r="AW3174" s="251"/>
      <c r="AX3174" s="517">
        <f>IF(ISNONTEXT(AX3175)=TRUE,"_",AU3174+1)</f>
        <v>3</v>
      </c>
      <c r="AY3174" s="250" t="str">
        <f>IF(AY3175="-","",IF(AY3175&gt;0,"","◄"))</f>
        <v>◄</v>
      </c>
      <c r="AZ3174" s="251"/>
      <c r="BA3174" s="517">
        <f>IF(ISNONTEXT(BA3175)=TRUE,"_",AX3174+1)</f>
        <v>4</v>
      </c>
      <c r="BB3174" s="250" t="str">
        <f>IF(BB3175="-","",IF(BB3175&gt;0,"","◄"))</f>
        <v>◄</v>
      </c>
      <c r="BC3174" s="251"/>
      <c r="BD3174" s="517">
        <f>IF(ISNONTEXT(BD3175)=TRUE,"_",BA3174+1)</f>
        <v>5</v>
      </c>
      <c r="BE3174" s="250" t="str">
        <f>IF(BE3175="-","",IF(BE3175&gt;0,"","◄"))</f>
        <v>◄</v>
      </c>
      <c r="BF3174" s="251"/>
      <c r="BG3174" s="517">
        <f>IF(ISNONTEXT(BG3175)=TRUE,"_",BD3174+1)</f>
        <v>6</v>
      </c>
      <c r="BH3174" s="250" t="str">
        <f>IF(BH3175="-","",IF(BH3175&gt;0,"","◄"))</f>
        <v>◄</v>
      </c>
      <c r="BI3174" s="251"/>
      <c r="BJ3174" s="517">
        <f>IF(ISNONTEXT(BJ3175)=TRUE,"_",BG3174+1)</f>
        <v>7</v>
      </c>
      <c r="BK3174" s="563" t="str">
        <f>IF(BK3175="-","",IF(BK3175&gt;0,"","◄"))</f>
        <v/>
      </c>
      <c r="BL3174" s="564"/>
      <c r="BM3174" s="517" t="str">
        <f>IF(ISNONTEXT(BM3175)=TRUE,"_",BJ3174+1)</f>
        <v>_</v>
      </c>
      <c r="BN3174" s="563" t="str">
        <f>IF(BN3175="-","",IF(BN3175&gt;0,"","◄"))</f>
        <v/>
      </c>
      <c r="BO3174" s="564"/>
      <c r="BP3174" s="517" t="str">
        <f>IF(ISNONTEXT(BP3175)=TRUE,"_",BM3174+1)</f>
        <v>_</v>
      </c>
      <c r="BQ3174" s="563" t="str">
        <f>IF(BQ3175="-","",IF(BQ3175&gt;0,"","◄"))</f>
        <v/>
      </c>
      <c r="BR3174" s="564"/>
      <c r="BS3174" s="517" t="str">
        <f>IF(ISNONTEXT(BS3175)=TRUE,"_",BP3174+1)</f>
        <v>_</v>
      </c>
      <c r="BT3174" s="563" t="str">
        <f>IF(BT3175="-","",IF(BT3175&gt;0,"","◄"))</f>
        <v>◄</v>
      </c>
      <c r="BU3174" s="564"/>
      <c r="BV3174" s="517" t="str">
        <f>IF(ISNONTEXT(BV3175)=TRUE,"_",1)</f>
        <v>_</v>
      </c>
      <c r="BW3174" s="563" t="str">
        <f>IF(BW3175="-","",IF(BW3175&gt;0,"","◄"))</f>
        <v>◄</v>
      </c>
      <c r="BX3174" s="564"/>
      <c r="BY3174" s="517" t="str">
        <f>IF(ISNONTEXT(BY3175)=TRUE,"_",BV3174+1)</f>
        <v>_</v>
      </c>
      <c r="BZ3174" s="26"/>
      <c r="CA3174" s="24"/>
      <c r="CB3174" s="25" t="str">
        <f>IF(CB3175&gt;0,"►","")</f>
        <v/>
      </c>
      <c r="CC3174" s="25" t="str">
        <f>IF(CC3175&gt;0,"►","")</f>
        <v/>
      </c>
      <c r="CD3174" s="517" t="str">
        <f>IF(ISNONTEXT(CD3175)=TRUE,"_",1)</f>
        <v>_</v>
      </c>
      <c r="CE3174" s="25" t="str">
        <f>IF(CE3175&gt;0,"►","")</f>
        <v/>
      </c>
      <c r="CF3174" s="25" t="str">
        <f>IF(CF3175&gt;0,"►","")</f>
        <v/>
      </c>
      <c r="CG3174" s="517" t="str">
        <f>IF(ISNONTEXT(CG3175)=TRUE,"_",CD3174+1)</f>
        <v>_</v>
      </c>
      <c r="CH3174" s="66">
        <f>ROWS(CH3175:CH3180)-1</f>
        <v>5</v>
      </c>
      <c r="CI3174" s="23" t="s">
        <v>836</v>
      </c>
    </row>
    <row r="3175" spans="1:87" ht="15" thickBot="1" x14ac:dyDescent="0.35">
      <c r="A3175" s="503"/>
      <c r="B3175" s="49"/>
      <c r="C3175" s="156">
        <f>B3175</f>
        <v>0</v>
      </c>
      <c r="D3175" s="457"/>
      <c r="E3175" s="73"/>
      <c r="F3175" s="74" t="s">
        <v>5934</v>
      </c>
      <c r="G3175" s="300">
        <v>33970</v>
      </c>
      <c r="H3175" s="76">
        <v>15</v>
      </c>
      <c r="I3175" s="119"/>
      <c r="J3175" s="114"/>
      <c r="K3175" s="79"/>
      <c r="L3175" s="79"/>
      <c r="M3175" s="79"/>
      <c r="N3175" s="80" t="s">
        <v>5935</v>
      </c>
      <c r="O3175" s="81"/>
      <c r="P3175" s="306"/>
      <c r="Q3175" s="83" t="str">
        <f>IF(R3175="?","?","")</f>
        <v/>
      </c>
      <c r="R3175" s="83" t="str">
        <f>IF(AND(S3175="",T3175&gt;0),"?",IF(S3175="","◄",IF(T3175&gt;=1,"►","")))</f>
        <v>◄</v>
      </c>
      <c r="S3175" s="84"/>
      <c r="T3175" s="85"/>
      <c r="U3175" s="83" t="str">
        <f>IF(V3175="?","?","")</f>
        <v/>
      </c>
      <c r="V3175" s="83" t="str">
        <f>IF(AND(W3175="",X3175&gt;0),"?",IF(W3175="","◄",IF(X3175&gt;=1,"►","")))</f>
        <v>◄</v>
      </c>
      <c r="W3175" s="86"/>
      <c r="X3175" s="85"/>
      <c r="Y3175" s="457"/>
      <c r="Z3175" s="87"/>
      <c r="AA3175" s="521">
        <f t="shared" ref="AA3175:AB3179" si="1099">(S3175*Z3175)</f>
        <v>0</v>
      </c>
      <c r="AB3175" s="520">
        <f t="shared" si="1099"/>
        <v>0</v>
      </c>
      <c r="AC3175" s="88"/>
      <c r="AD3175" s="519">
        <f t="shared" ref="AD3175:AE3179" si="1100">(W3175*AC3175)</f>
        <v>0</v>
      </c>
      <c r="AE3175" s="522">
        <f t="shared" si="1100"/>
        <v>0</v>
      </c>
      <c r="AF3175" s="89" t="str">
        <f>IF(AG3175&gt;0,"ok","◄")</f>
        <v>◄</v>
      </c>
      <c r="AG3175" s="90"/>
      <c r="AH3175" s="89" t="str">
        <f>IF(AND(AI3175="",AJ3175&gt;0),"?",IF(AI3175="","◄",IF(AJ3175&gt;=1,"►","")))</f>
        <v>◄</v>
      </c>
      <c r="AI3175" s="91"/>
      <c r="AJ3175" s="92"/>
      <c r="AK3175" s="586"/>
      <c r="AL3175" s="587"/>
      <c r="AM3175" s="43"/>
      <c r="AN3175" s="3" t="s">
        <v>3</v>
      </c>
      <c r="AO3175" s="12" t="s">
        <v>1</v>
      </c>
      <c r="AP3175" s="13"/>
      <c r="AQ3175" s="14"/>
      <c r="AR3175" s="15" t="s">
        <v>48</v>
      </c>
      <c r="AS3175" s="365"/>
      <c r="AT3175" s="366"/>
      <c r="AU3175" s="15" t="s">
        <v>8</v>
      </c>
      <c r="AV3175" s="365"/>
      <c r="AW3175" s="366"/>
      <c r="AX3175" s="15" t="s">
        <v>507</v>
      </c>
      <c r="AY3175" s="365"/>
      <c r="AZ3175" s="366"/>
      <c r="BA3175" s="15" t="s">
        <v>334</v>
      </c>
      <c r="BB3175" s="365"/>
      <c r="BC3175" s="366"/>
      <c r="BD3175" s="15" t="s">
        <v>61</v>
      </c>
      <c r="BE3175" s="365"/>
      <c r="BF3175" s="366"/>
      <c r="BG3175" s="15" t="s">
        <v>770</v>
      </c>
      <c r="BH3175" s="365"/>
      <c r="BI3175" s="366"/>
      <c r="BJ3175" s="15" t="s">
        <v>763</v>
      </c>
      <c r="BK3175" s="516" t="s">
        <v>6</v>
      </c>
      <c r="BL3175" s="516" t="s">
        <v>6</v>
      </c>
      <c r="BM3175" s="516"/>
      <c r="BN3175" s="516" t="s">
        <v>6</v>
      </c>
      <c r="BO3175" s="516" t="s">
        <v>6</v>
      </c>
      <c r="BP3175" s="516"/>
      <c r="BQ3175" s="516" t="s">
        <v>6</v>
      </c>
      <c r="BR3175" s="516" t="s">
        <v>6</v>
      </c>
      <c r="BS3175" s="516"/>
      <c r="BT3175" s="32"/>
      <c r="BU3175" s="33"/>
      <c r="BV3175" s="34"/>
      <c r="BW3175" s="32"/>
      <c r="BX3175" s="33"/>
      <c r="BY3175" s="34"/>
      <c r="BZ3175" s="35"/>
      <c r="CA3175" s="24"/>
      <c r="CB3175" s="36"/>
      <c r="CC3175" s="33"/>
      <c r="CD3175" s="37"/>
      <c r="CE3175" s="36"/>
      <c r="CF3175" s="38"/>
      <c r="CG3175" s="39"/>
      <c r="CH3175" s="457"/>
      <c r="CI3175" s="23" t="s">
        <v>836</v>
      </c>
    </row>
    <row r="3176" spans="1:87" ht="15.6" thickTop="1" thickBot="1" x14ac:dyDescent="0.35">
      <c r="A3176" s="503"/>
      <c r="B3176" s="49"/>
      <c r="C3176" s="156">
        <f>B3176</f>
        <v>0</v>
      </c>
      <c r="D3176" s="457"/>
      <c r="E3176" s="73"/>
      <c r="F3176" s="93">
        <v>2513</v>
      </c>
      <c r="G3176" s="302">
        <v>33970</v>
      </c>
      <c r="H3176" s="76">
        <v>15</v>
      </c>
      <c r="I3176" s="119"/>
      <c r="J3176" s="114"/>
      <c r="K3176" s="79"/>
      <c r="L3176" s="79"/>
      <c r="M3176" s="79"/>
      <c r="N3176" s="80" t="s">
        <v>6759</v>
      </c>
      <c r="O3176" s="81"/>
      <c r="P3176" s="306"/>
      <c r="Q3176" s="83" t="str">
        <f>IF(R3176="?","?","")</f>
        <v/>
      </c>
      <c r="R3176" s="83" t="str">
        <f>IF(AND(S3176="",T3176&gt;0),"?",IF(S3176="","◄",IF(T3176&gt;=1,"►","")))</f>
        <v>◄</v>
      </c>
      <c r="S3176" s="84"/>
      <c r="T3176" s="85"/>
      <c r="U3176" s="83" t="str">
        <f>IF(V3176="?","?","")</f>
        <v/>
      </c>
      <c r="V3176" s="83" t="str">
        <f>IF(AND(W3176="",X3176&gt;0),"?",IF(W3176="","◄",IF(X3176&gt;=1,"►","")))</f>
        <v>◄</v>
      </c>
      <c r="W3176" s="86"/>
      <c r="X3176" s="85"/>
      <c r="Y3176" s="457"/>
      <c r="Z3176" s="87"/>
      <c r="AA3176" s="521">
        <f t="shared" si="1099"/>
        <v>0</v>
      </c>
      <c r="AB3176" s="520">
        <f t="shared" si="1099"/>
        <v>0</v>
      </c>
      <c r="AC3176" s="88"/>
      <c r="AD3176" s="519">
        <f t="shared" si="1100"/>
        <v>0</v>
      </c>
      <c r="AE3176" s="522">
        <f t="shared" si="1100"/>
        <v>0</v>
      </c>
      <c r="AF3176" s="44"/>
      <c r="AG3176" s="45"/>
      <c r="AH3176" s="44"/>
      <c r="AI3176" s="45"/>
      <c r="AJ3176" s="45"/>
      <c r="AK3176" s="45"/>
      <c r="AL3176" s="45"/>
      <c r="AM3176" s="43"/>
      <c r="AN3176" s="27" t="s">
        <v>6</v>
      </c>
      <c r="AO3176" s="27" t="s">
        <v>6</v>
      </c>
      <c r="AP3176" s="516"/>
      <c r="AQ3176" s="516"/>
      <c r="AR3176" s="516"/>
      <c r="AS3176" s="516" t="s">
        <v>6</v>
      </c>
      <c r="AT3176" s="516" t="s">
        <v>6</v>
      </c>
      <c r="AU3176" s="516"/>
      <c r="AV3176" s="516" t="s">
        <v>6</v>
      </c>
      <c r="AW3176" s="516" t="s">
        <v>6</v>
      </c>
      <c r="AX3176" s="516"/>
      <c r="AY3176" s="516" t="s">
        <v>6</v>
      </c>
      <c r="AZ3176" s="516" t="s">
        <v>6</v>
      </c>
      <c r="BA3176" s="516"/>
      <c r="BB3176" s="516" t="s">
        <v>6</v>
      </c>
      <c r="BC3176" s="516" t="s">
        <v>6</v>
      </c>
      <c r="BD3176" s="516"/>
      <c r="BE3176" s="516" t="s">
        <v>6</v>
      </c>
      <c r="BF3176" s="516" t="s">
        <v>6</v>
      </c>
      <c r="BG3176" s="516"/>
      <c r="BH3176" s="516" t="s">
        <v>6</v>
      </c>
      <c r="BI3176" s="516" t="s">
        <v>6</v>
      </c>
      <c r="BJ3176" s="516"/>
      <c r="BK3176" s="516" t="s">
        <v>6</v>
      </c>
      <c r="BL3176" s="516" t="s">
        <v>6</v>
      </c>
      <c r="BM3176" s="516"/>
      <c r="BN3176" s="516" t="s">
        <v>6</v>
      </c>
      <c r="BO3176" s="516" t="s">
        <v>6</v>
      </c>
      <c r="BP3176" s="516"/>
      <c r="BQ3176" s="516" t="s">
        <v>6</v>
      </c>
      <c r="BR3176" s="516" t="s">
        <v>6</v>
      </c>
      <c r="BS3176" s="516"/>
      <c r="BT3176" s="516"/>
      <c r="BU3176" s="516"/>
      <c r="BV3176" s="516"/>
      <c r="BW3176" s="516"/>
      <c r="BX3176" s="516"/>
      <c r="BY3176" s="516"/>
      <c r="BZ3176" s="28"/>
      <c r="CA3176" s="24"/>
      <c r="CB3176" s="29"/>
      <c r="CC3176" s="29"/>
      <c r="CD3176" s="30"/>
      <c r="CE3176" s="29"/>
      <c r="CF3176" s="29"/>
      <c r="CG3176" s="31"/>
      <c r="CH3176" s="457"/>
      <c r="CI3176" s="23" t="s">
        <v>836</v>
      </c>
    </row>
    <row r="3177" spans="1:87" ht="15.6" thickTop="1" thickBot="1" x14ac:dyDescent="0.35">
      <c r="A3177" s="503"/>
      <c r="B3177" s="49"/>
      <c r="C3177" s="156">
        <f>B3177</f>
        <v>0</v>
      </c>
      <c r="D3177" s="457"/>
      <c r="E3177" s="73"/>
      <c r="F3177" s="93">
        <v>2514</v>
      </c>
      <c r="G3177" s="302">
        <v>33970</v>
      </c>
      <c r="H3177" s="76">
        <v>15</v>
      </c>
      <c r="I3177" s="119"/>
      <c r="J3177" s="114"/>
      <c r="K3177" s="79"/>
      <c r="L3177" s="79"/>
      <c r="M3177" s="79"/>
      <c r="N3177" s="80" t="s">
        <v>6760</v>
      </c>
      <c r="O3177" s="81"/>
      <c r="P3177" s="306"/>
      <c r="Q3177" s="83" t="str">
        <f>IF(R3177="?","?","")</f>
        <v/>
      </c>
      <c r="R3177" s="83" t="str">
        <f>IF(AND(S3177="",T3177&gt;0),"?",IF(S3177="","◄",IF(T3177&gt;=1,"►","")))</f>
        <v>◄</v>
      </c>
      <c r="S3177" s="84"/>
      <c r="T3177" s="85"/>
      <c r="U3177" s="83" t="str">
        <f>IF(V3177="?","?","")</f>
        <v/>
      </c>
      <c r="V3177" s="83" t="str">
        <f>IF(AND(W3177="",X3177&gt;0),"?",IF(W3177="","◄",IF(X3177&gt;=1,"►","")))</f>
        <v>◄</v>
      </c>
      <c r="W3177" s="86"/>
      <c r="X3177" s="85"/>
      <c r="Y3177" s="457"/>
      <c r="Z3177" s="87"/>
      <c r="AA3177" s="521">
        <f t="shared" si="1099"/>
        <v>0</v>
      </c>
      <c r="AB3177" s="520">
        <f t="shared" si="1099"/>
        <v>0</v>
      </c>
      <c r="AC3177" s="88"/>
      <c r="AD3177" s="519">
        <f t="shared" si="1100"/>
        <v>0</v>
      </c>
      <c r="AE3177" s="522">
        <f t="shared" si="1100"/>
        <v>0</v>
      </c>
      <c r="AF3177" s="44"/>
      <c r="AG3177" s="45"/>
      <c r="AH3177" s="44"/>
      <c r="AI3177" s="45"/>
      <c r="AJ3177" s="45"/>
      <c r="AK3177" s="45"/>
      <c r="AL3177" s="45"/>
      <c r="AM3177" s="43"/>
      <c r="AN3177" s="27" t="s">
        <v>6</v>
      </c>
      <c r="AO3177" s="27" t="s">
        <v>6</v>
      </c>
      <c r="AP3177" s="516"/>
      <c r="AQ3177" s="516"/>
      <c r="AR3177" s="516"/>
      <c r="AS3177" s="516" t="s">
        <v>6</v>
      </c>
      <c r="AT3177" s="516" t="s">
        <v>6</v>
      </c>
      <c r="AU3177" s="516"/>
      <c r="AV3177" s="516" t="s">
        <v>6</v>
      </c>
      <c r="AW3177" s="516" t="s">
        <v>6</v>
      </c>
      <c r="AX3177" s="516"/>
      <c r="AY3177" s="516" t="s">
        <v>6</v>
      </c>
      <c r="AZ3177" s="516" t="s">
        <v>6</v>
      </c>
      <c r="BA3177" s="516"/>
      <c r="BB3177" s="516" t="s">
        <v>6</v>
      </c>
      <c r="BC3177" s="516" t="s">
        <v>6</v>
      </c>
      <c r="BD3177" s="516"/>
      <c r="BE3177" s="516" t="s">
        <v>6</v>
      </c>
      <c r="BF3177" s="516" t="s">
        <v>6</v>
      </c>
      <c r="BG3177" s="516"/>
      <c r="BH3177" s="516" t="s">
        <v>6</v>
      </c>
      <c r="BI3177" s="516" t="s">
        <v>6</v>
      </c>
      <c r="BJ3177" s="516"/>
      <c r="BK3177" s="516" t="s">
        <v>6</v>
      </c>
      <c r="BL3177" s="516" t="s">
        <v>6</v>
      </c>
      <c r="BM3177" s="516"/>
      <c r="BN3177" s="516" t="s">
        <v>6</v>
      </c>
      <c r="BO3177" s="516" t="s">
        <v>6</v>
      </c>
      <c r="BP3177" s="516"/>
      <c r="BQ3177" s="516" t="s">
        <v>6</v>
      </c>
      <c r="BR3177" s="516" t="s">
        <v>6</v>
      </c>
      <c r="BS3177" s="516"/>
      <c r="BT3177" s="516"/>
      <c r="BU3177" s="516"/>
      <c r="BV3177" s="516"/>
      <c r="BW3177" s="516"/>
      <c r="BX3177" s="516"/>
      <c r="BY3177" s="516"/>
      <c r="BZ3177" s="28"/>
      <c r="CA3177" s="24"/>
      <c r="CB3177" s="29"/>
      <c r="CC3177" s="29"/>
      <c r="CD3177" s="30"/>
      <c r="CE3177" s="29"/>
      <c r="CF3177" s="29"/>
      <c r="CG3177" s="31"/>
      <c r="CH3177" s="457"/>
      <c r="CI3177" s="23" t="s">
        <v>836</v>
      </c>
    </row>
    <row r="3178" spans="1:87" ht="16.8" customHeight="1" thickTop="1" thickBot="1" x14ac:dyDescent="0.35">
      <c r="A3178" s="503"/>
      <c r="B3178" s="49"/>
      <c r="C3178" s="156">
        <f>B3178</f>
        <v>0</v>
      </c>
      <c r="D3178" s="457"/>
      <c r="E3178" s="73"/>
      <c r="F3178" s="93">
        <v>2515</v>
      </c>
      <c r="G3178" s="302">
        <v>33970</v>
      </c>
      <c r="H3178" s="76">
        <v>15</v>
      </c>
      <c r="I3178" s="119"/>
      <c r="J3178" s="114"/>
      <c r="K3178" s="79"/>
      <c r="L3178" s="79"/>
      <c r="M3178" s="79"/>
      <c r="N3178" s="80" t="s">
        <v>5936</v>
      </c>
      <c r="O3178" s="81"/>
      <c r="P3178" s="306"/>
      <c r="Q3178" s="83" t="str">
        <f>IF(R3178="?","?","")</f>
        <v/>
      </c>
      <c r="R3178" s="83" t="str">
        <f>IF(AND(S3178="",T3178&gt;0),"?",IF(S3178="","◄",IF(T3178&gt;=1,"►","")))</f>
        <v>◄</v>
      </c>
      <c r="S3178" s="84"/>
      <c r="T3178" s="85"/>
      <c r="U3178" s="83" t="str">
        <f>IF(V3178="?","?","")</f>
        <v/>
      </c>
      <c r="V3178" s="83" t="str">
        <f>IF(AND(W3178="",X3178&gt;0),"?",IF(W3178="","◄",IF(X3178&gt;=1,"►","")))</f>
        <v>◄</v>
      </c>
      <c r="W3178" s="86"/>
      <c r="X3178" s="85"/>
      <c r="Y3178" s="457"/>
      <c r="Z3178" s="87"/>
      <c r="AA3178" s="521">
        <f t="shared" si="1099"/>
        <v>0</v>
      </c>
      <c r="AB3178" s="520">
        <f t="shared" si="1099"/>
        <v>0</v>
      </c>
      <c r="AC3178" s="88"/>
      <c r="AD3178" s="519">
        <f t="shared" si="1100"/>
        <v>0</v>
      </c>
      <c r="AE3178" s="522">
        <f t="shared" si="1100"/>
        <v>0</v>
      </c>
      <c r="AF3178" s="44"/>
      <c r="AG3178" s="45"/>
      <c r="AH3178" s="44"/>
      <c r="AI3178" s="45"/>
      <c r="AJ3178" s="45"/>
      <c r="AK3178" s="45"/>
      <c r="AL3178" s="45"/>
      <c r="AM3178" s="43"/>
      <c r="AN3178" s="27" t="s">
        <v>6</v>
      </c>
      <c r="AO3178" s="27" t="s">
        <v>6</v>
      </c>
      <c r="AP3178" s="516"/>
      <c r="AQ3178" s="516"/>
      <c r="AR3178" s="516"/>
      <c r="AS3178" s="516" t="s">
        <v>6</v>
      </c>
      <c r="AT3178" s="516" t="s">
        <v>6</v>
      </c>
      <c r="AU3178" s="516"/>
      <c r="AV3178" s="516" t="s">
        <v>6</v>
      </c>
      <c r="AW3178" s="516" t="s">
        <v>6</v>
      </c>
      <c r="AX3178" s="516"/>
      <c r="AY3178" s="516" t="s">
        <v>6</v>
      </c>
      <c r="AZ3178" s="516" t="s">
        <v>6</v>
      </c>
      <c r="BA3178" s="516"/>
      <c r="BB3178" s="516" t="s">
        <v>6</v>
      </c>
      <c r="BC3178" s="516" t="s">
        <v>6</v>
      </c>
      <c r="BD3178" s="516"/>
      <c r="BE3178" s="516" t="s">
        <v>6</v>
      </c>
      <c r="BF3178" s="516" t="s">
        <v>6</v>
      </c>
      <c r="BG3178" s="516"/>
      <c r="BH3178" s="516" t="s">
        <v>6</v>
      </c>
      <c r="BI3178" s="516" t="s">
        <v>6</v>
      </c>
      <c r="BJ3178" s="516"/>
      <c r="BK3178" s="516" t="s">
        <v>6</v>
      </c>
      <c r="BL3178" s="516" t="s">
        <v>6</v>
      </c>
      <c r="BM3178" s="516"/>
      <c r="BN3178" s="516" t="s">
        <v>6</v>
      </c>
      <c r="BO3178" s="516" t="s">
        <v>6</v>
      </c>
      <c r="BP3178" s="516"/>
      <c r="BQ3178" s="516" t="s">
        <v>6</v>
      </c>
      <c r="BR3178" s="516" t="s">
        <v>6</v>
      </c>
      <c r="BS3178" s="516"/>
      <c r="BT3178" s="516"/>
      <c r="BU3178" s="516"/>
      <c r="BV3178" s="516"/>
      <c r="BW3178" s="516"/>
      <c r="BX3178" s="516"/>
      <c r="BY3178" s="516"/>
      <c r="BZ3178" s="28"/>
      <c r="CA3178" s="24"/>
      <c r="CB3178" s="29"/>
      <c r="CC3178" s="29"/>
      <c r="CD3178" s="30"/>
      <c r="CE3178" s="29"/>
      <c r="CF3178" s="29"/>
      <c r="CG3178" s="31"/>
      <c r="CH3178" s="457"/>
      <c r="CI3178" s="23" t="s">
        <v>836</v>
      </c>
    </row>
    <row r="3179" spans="1:87" ht="15.6" thickTop="1" thickBot="1" x14ac:dyDescent="0.35">
      <c r="A3179" s="503"/>
      <c r="B3179" s="49"/>
      <c r="C3179" s="156">
        <f>B3179</f>
        <v>0</v>
      </c>
      <c r="D3179" s="457"/>
      <c r="E3179" s="73"/>
      <c r="F3179" s="93">
        <v>2516</v>
      </c>
      <c r="G3179" s="302">
        <v>33970</v>
      </c>
      <c r="H3179" s="76">
        <v>15</v>
      </c>
      <c r="I3179" s="119"/>
      <c r="J3179" s="114"/>
      <c r="K3179" s="79"/>
      <c r="L3179" s="79"/>
      <c r="M3179" s="79"/>
      <c r="N3179" s="80" t="s">
        <v>6761</v>
      </c>
      <c r="O3179" s="81"/>
      <c r="P3179" s="306"/>
      <c r="Q3179" s="83" t="str">
        <f>IF(R3179="?","?","")</f>
        <v/>
      </c>
      <c r="R3179" s="83" t="str">
        <f>IF(AND(S3179="",T3179&gt;0),"?",IF(S3179="","◄",IF(T3179&gt;=1,"►","")))</f>
        <v>◄</v>
      </c>
      <c r="S3179" s="84"/>
      <c r="T3179" s="85"/>
      <c r="U3179" s="83" t="str">
        <f>IF(V3179="?","?","")</f>
        <v/>
      </c>
      <c r="V3179" s="83" t="str">
        <f>IF(AND(W3179="",X3179&gt;0),"?",IF(W3179="","◄",IF(X3179&gt;=1,"►","")))</f>
        <v>◄</v>
      </c>
      <c r="W3179" s="86"/>
      <c r="X3179" s="85"/>
      <c r="Y3179" s="457"/>
      <c r="Z3179" s="87"/>
      <c r="AA3179" s="521">
        <f t="shared" si="1099"/>
        <v>0</v>
      </c>
      <c r="AB3179" s="520">
        <f t="shared" si="1099"/>
        <v>0</v>
      </c>
      <c r="AC3179" s="88"/>
      <c r="AD3179" s="519">
        <f t="shared" si="1100"/>
        <v>0</v>
      </c>
      <c r="AE3179" s="522">
        <f t="shared" si="1100"/>
        <v>0</v>
      </c>
      <c r="AF3179" s="44"/>
      <c r="AG3179" s="45"/>
      <c r="AH3179" s="44"/>
      <c r="AI3179" s="45"/>
      <c r="AJ3179" s="45"/>
      <c r="AK3179" s="45"/>
      <c r="AL3179" s="45"/>
      <c r="AM3179" s="43"/>
      <c r="AN3179" s="27" t="s">
        <v>6</v>
      </c>
      <c r="AO3179" s="27" t="s">
        <v>6</v>
      </c>
      <c r="AP3179" s="516"/>
      <c r="AQ3179" s="516"/>
      <c r="AR3179" s="516"/>
      <c r="AS3179" s="516" t="s">
        <v>6</v>
      </c>
      <c r="AT3179" s="516" t="s">
        <v>6</v>
      </c>
      <c r="AU3179" s="516"/>
      <c r="AV3179" s="516" t="s">
        <v>6</v>
      </c>
      <c r="AW3179" s="516" t="s">
        <v>6</v>
      </c>
      <c r="AX3179" s="516"/>
      <c r="AY3179" s="516" t="s">
        <v>6</v>
      </c>
      <c r="AZ3179" s="516" t="s">
        <v>6</v>
      </c>
      <c r="BA3179" s="516"/>
      <c r="BB3179" s="516" t="s">
        <v>6</v>
      </c>
      <c r="BC3179" s="516" t="s">
        <v>6</v>
      </c>
      <c r="BD3179" s="516"/>
      <c r="BE3179" s="516" t="s">
        <v>6</v>
      </c>
      <c r="BF3179" s="516" t="s">
        <v>6</v>
      </c>
      <c r="BG3179" s="516"/>
      <c r="BH3179" s="516" t="s">
        <v>6</v>
      </c>
      <c r="BI3179" s="516" t="s">
        <v>6</v>
      </c>
      <c r="BJ3179" s="516"/>
      <c r="BK3179" s="516" t="s">
        <v>6</v>
      </c>
      <c r="BL3179" s="516" t="s">
        <v>6</v>
      </c>
      <c r="BM3179" s="516"/>
      <c r="BN3179" s="516" t="s">
        <v>6</v>
      </c>
      <c r="BO3179" s="516" t="s">
        <v>6</v>
      </c>
      <c r="BP3179" s="516"/>
      <c r="BQ3179" s="516" t="s">
        <v>6</v>
      </c>
      <c r="BR3179" s="516" t="s">
        <v>6</v>
      </c>
      <c r="BS3179" s="516"/>
      <c r="BT3179" s="516"/>
      <c r="BU3179" s="516"/>
      <c r="BV3179" s="516"/>
      <c r="BW3179" s="516"/>
      <c r="BX3179" s="516"/>
      <c r="BY3179" s="516"/>
      <c r="BZ3179" s="28"/>
      <c r="CA3179" s="24"/>
      <c r="CB3179" s="29"/>
      <c r="CC3179" s="29"/>
      <c r="CD3179" s="30"/>
      <c r="CE3179" s="29"/>
      <c r="CF3179" s="29"/>
      <c r="CG3179" s="31"/>
      <c r="CH3179" s="457"/>
      <c r="CI3179" s="23" t="s">
        <v>836</v>
      </c>
    </row>
    <row r="3180" spans="1:87" ht="16.8" customHeight="1" thickTop="1" thickBot="1" x14ac:dyDescent="0.35">
      <c r="A3180" s="505" t="str">
        <f>IF(COUNTIF(B3181:B3182,"x")&gt;0,"x","")</f>
        <v/>
      </c>
      <c r="B3180" s="57"/>
      <c r="C3180" s="510" t="str">
        <f>A3180</f>
        <v/>
      </c>
      <c r="D3180" s="66">
        <f>ROWS(D3181:D3182)-1</f>
        <v>1</v>
      </c>
      <c r="E3180" s="58" t="s">
        <v>5937</v>
      </c>
      <c r="F3180" s="59"/>
      <c r="G3180" s="301"/>
      <c r="H3180" s="6"/>
      <c r="I3180" s="18"/>
      <c r="J3180" s="6"/>
      <c r="K3180" s="18"/>
      <c r="L3180" s="18"/>
      <c r="M3180" s="18"/>
      <c r="N3180" s="46"/>
      <c r="O3180" s="60" t="s">
        <v>5938</v>
      </c>
      <c r="P3180" s="334" t="s">
        <v>7281</v>
      </c>
      <c r="Q3180" s="62"/>
      <c r="R3180" s="63" t="str">
        <f>IF(COUNTIF(Q3181:Q3182,"?")&gt;0,"?",IF(AND(S3180="◄",T3180="►"),"◄►",IF(S3180="◄","◄",IF(T3180="►","►",""))))</f>
        <v>◄</v>
      </c>
      <c r="S3180" s="64" t="str">
        <f>IF(SUM(S3181:S3182)+1=ROWS(S3181:S3182)-COUNTIF(S3181:S3182,"-"),"","◄")</f>
        <v>◄</v>
      </c>
      <c r="T3180" s="65" t="str">
        <f>IF(SUM(T3181:T3182)&gt;0,"►","")</f>
        <v/>
      </c>
      <c r="U3180" s="62"/>
      <c r="V3180" s="63" t="str">
        <f>IF(COUNTIF(U3181:U3182,"?")&gt;0,"?",IF(AND(W3180="◄",X3180="►"),"◄►",IF(W3180="◄","◄",IF(X3180="►","►",""))))</f>
        <v>◄</v>
      </c>
      <c r="W3180" s="64" t="str">
        <f>IF(SUM(W3181:W3182)+1=ROWS(W3181:W3182)-COUNTIF(W3181:W3182,"-"),"","◄")</f>
        <v>◄</v>
      </c>
      <c r="X3180" s="65" t="str">
        <f>IF(SUM(X3181:X3182)&gt;0,"►","")</f>
        <v/>
      </c>
      <c r="Y3180" s="66">
        <f>ROWS(Y3181:Y3182)-1</f>
        <v>1</v>
      </c>
      <c r="Z3180" s="67">
        <f>SUM(Z3181:Z3182)-Z3182</f>
        <v>0</v>
      </c>
      <c r="AA3180" s="68" t="s">
        <v>840</v>
      </c>
      <c r="AB3180" s="69"/>
      <c r="AC3180" s="67">
        <f>SUM(AC3181:AC3182)-AC3182</f>
        <v>0</v>
      </c>
      <c r="AD3180" s="68" t="s">
        <v>840</v>
      </c>
      <c r="AE3180" s="69"/>
      <c r="AF3180" s="70" t="str">
        <f>IF(AG3180="◄","◄",IF(AG3180="ok","►",""))</f>
        <v>◄</v>
      </c>
      <c r="AG3180" s="71" t="str">
        <f>IF(AG3181&gt;0,"OK","◄")</f>
        <v>◄</v>
      </c>
      <c r="AH3180" s="62" t="str">
        <f>IF(AND(AI3180="◄",AJ3180="►"),"◄?►",IF(AI3180="◄","◄",IF(AJ3180="►","►","")))</f>
        <v>◄</v>
      </c>
      <c r="AI3180" s="64" t="str">
        <f>IF(AI3181&gt;0,"","◄")</f>
        <v>◄</v>
      </c>
      <c r="AJ3180" s="65" t="str">
        <f>IF(SUM(AJ3181:AJ3181)&gt;0,"►","")</f>
        <v/>
      </c>
      <c r="AK3180" s="570">
        <f>G3181</f>
        <v>33970</v>
      </c>
      <c r="AL3180" s="572" t="str">
        <f>P3180</f>
        <v>▬ folder Nr. 9bis  /  93 ▬</v>
      </c>
      <c r="AM3180" s="43"/>
      <c r="AN3180" s="1" t="str">
        <f>IF(AO3180="","",IF(COUNTIF(AN3181,"ok"),"","◄"))</f>
        <v>◄</v>
      </c>
      <c r="AO3180" s="9" t="str">
        <f>IF(COUNTIF(AP3180:BR3180,"◄")&gt;0,"◄","")</f>
        <v>◄</v>
      </c>
      <c r="AP3180" s="250" t="str">
        <f>IF(AP3181="-","",IF(AP3181&gt;0,"","◄"))</f>
        <v>◄</v>
      </c>
      <c r="AQ3180" s="251"/>
      <c r="AR3180" s="517">
        <f>IF(ISNONTEXT(AR3181)=TRUE,"_",1)</f>
        <v>1</v>
      </c>
      <c r="AS3180" s="250" t="str">
        <f>IF(AS3181="-","",IF(AS3181&gt;0,"","◄"))</f>
        <v>◄</v>
      </c>
      <c r="AT3180" s="251"/>
      <c r="AU3180" s="517">
        <f>IF(ISNONTEXT(AU3181)=TRUE,"_",AR3180+1)</f>
        <v>2</v>
      </c>
      <c r="AV3180" s="250" t="str">
        <f>IF(AV3181="-","",IF(AV3181&gt;0,"","◄"))</f>
        <v>◄</v>
      </c>
      <c r="AW3180" s="251"/>
      <c r="AX3180" s="517">
        <f>IF(ISNONTEXT(AX3181)=TRUE,"_",AU3180+1)</f>
        <v>3</v>
      </c>
      <c r="AY3180" s="250" t="str">
        <f>IF(AY3181="-","",IF(AY3181&gt;0,"","◄"))</f>
        <v/>
      </c>
      <c r="AZ3180" s="251"/>
      <c r="BA3180" s="517" t="str">
        <f>IF(ISNONTEXT(BA3181)=TRUE,"_",AX3180+1)</f>
        <v>_</v>
      </c>
      <c r="BB3180" s="250" t="str">
        <f>IF(BB3181="-","",IF(BB3181&gt;0,"","◄"))</f>
        <v/>
      </c>
      <c r="BC3180" s="251"/>
      <c r="BD3180" s="517" t="str">
        <f>IF(ISNONTEXT(BD3181)=TRUE,"_",BA3180+1)</f>
        <v>_</v>
      </c>
      <c r="BE3180" s="250" t="str">
        <f>IF(BE3181="-","",IF(BE3181&gt;0,"","◄"))</f>
        <v/>
      </c>
      <c r="BF3180" s="251"/>
      <c r="BG3180" s="517" t="str">
        <f>IF(ISNONTEXT(BG3181)=TRUE,"_",BD3180+1)</f>
        <v>_</v>
      </c>
      <c r="BH3180" s="250" t="str">
        <f>IF(BH3181="-","",IF(BH3181&gt;0,"","◄"))</f>
        <v/>
      </c>
      <c r="BI3180" s="251"/>
      <c r="BJ3180" s="517" t="str">
        <f>IF(ISNONTEXT(BJ3181)=TRUE,"_",BG3180+1)</f>
        <v>_</v>
      </c>
      <c r="BK3180" s="563" t="str">
        <f>IF(BK3181="-","",IF(BK3181&gt;0,"","◄"))</f>
        <v/>
      </c>
      <c r="BL3180" s="564"/>
      <c r="BM3180" s="517" t="str">
        <f>IF(ISNONTEXT(BM3181)=TRUE,"_",BJ3180+1)</f>
        <v>_</v>
      </c>
      <c r="BN3180" s="563" t="str">
        <f>IF(BN3181="-","",IF(BN3181&gt;0,"","◄"))</f>
        <v/>
      </c>
      <c r="BO3180" s="564"/>
      <c r="BP3180" s="517" t="str">
        <f>IF(ISNONTEXT(BP3181)=TRUE,"_",BM3180+1)</f>
        <v>_</v>
      </c>
      <c r="BQ3180" s="563" t="str">
        <f>IF(BQ3181="-","",IF(BQ3181&gt;0,"","◄"))</f>
        <v/>
      </c>
      <c r="BR3180" s="564"/>
      <c r="BS3180" s="517" t="str">
        <f>IF(ISNONTEXT(BS3181)=TRUE,"_",BP3180+1)</f>
        <v>_</v>
      </c>
      <c r="BT3180" s="563" t="str">
        <f>IF(BT3181="-","",IF(BT3181&gt;0,"","◄"))</f>
        <v>◄</v>
      </c>
      <c r="BU3180" s="564"/>
      <c r="BV3180" s="517" t="str">
        <f>IF(ISNONTEXT(BV3181)=TRUE,"_",1)</f>
        <v>_</v>
      </c>
      <c r="BW3180" s="563" t="str">
        <f>IF(BW3181="-","",IF(BW3181&gt;0,"","◄"))</f>
        <v>◄</v>
      </c>
      <c r="BX3180" s="564"/>
      <c r="BY3180" s="517" t="str">
        <f>IF(ISNONTEXT(BY3181)=TRUE,"_",BV3180+1)</f>
        <v>_</v>
      </c>
      <c r="BZ3180" s="26"/>
      <c r="CA3180" s="24"/>
      <c r="CB3180" s="25" t="str">
        <f>IF(CB3181&gt;0,"►","")</f>
        <v/>
      </c>
      <c r="CC3180" s="25" t="str">
        <f>IF(CC3181&gt;0,"►","")</f>
        <v/>
      </c>
      <c r="CD3180" s="517" t="str">
        <f>IF(ISNONTEXT(CD3181)=TRUE,"_",1)</f>
        <v>_</v>
      </c>
      <c r="CE3180" s="25" t="str">
        <f>IF(CE3181&gt;0,"►","")</f>
        <v/>
      </c>
      <c r="CF3180" s="25" t="str">
        <f>IF(CF3181&gt;0,"►","")</f>
        <v/>
      </c>
      <c r="CG3180" s="517" t="str">
        <f>IF(ISNONTEXT(CG3181)=TRUE,"_",CD3180+1)</f>
        <v>_</v>
      </c>
      <c r="CH3180" s="66">
        <f>ROWS(CH3181:CH3182)-1</f>
        <v>1</v>
      </c>
      <c r="CI3180" s="23" t="s">
        <v>836</v>
      </c>
    </row>
    <row r="3181" spans="1:87" ht="15" thickBot="1" x14ac:dyDescent="0.35">
      <c r="A3181" s="503"/>
      <c r="B3181" s="49"/>
      <c r="C3181" s="156">
        <f>B3181</f>
        <v>0</v>
      </c>
      <c r="D3181" s="457"/>
      <c r="E3181" s="73"/>
      <c r="F3181" s="74" t="s">
        <v>5939</v>
      </c>
      <c r="G3181" s="300">
        <v>33970</v>
      </c>
      <c r="H3181" s="76">
        <v>15</v>
      </c>
      <c r="I3181" s="119"/>
      <c r="J3181" s="114"/>
      <c r="K3181" s="79"/>
      <c r="L3181" s="79"/>
      <c r="M3181" s="79"/>
      <c r="N3181" s="80" t="s">
        <v>5940</v>
      </c>
      <c r="O3181" s="81"/>
      <c r="P3181" s="306"/>
      <c r="Q3181" s="83" t="str">
        <f>IF(R3181="?","?","")</f>
        <v/>
      </c>
      <c r="R3181" s="83" t="str">
        <f>IF(AND(S3181="",T3181&gt;0),"?",IF(S3181="","◄",IF(T3181&gt;=1,"►","")))</f>
        <v>◄</v>
      </c>
      <c r="S3181" s="84"/>
      <c r="T3181" s="85"/>
      <c r="U3181" s="83" t="str">
        <f>IF(V3181="?","?","")</f>
        <v/>
      </c>
      <c r="V3181" s="83" t="str">
        <f>IF(AND(W3181="",X3181&gt;0),"?",IF(W3181="","◄",IF(X3181&gt;=1,"►","")))</f>
        <v>◄</v>
      </c>
      <c r="W3181" s="86"/>
      <c r="X3181" s="85"/>
      <c r="Y3181" s="457"/>
      <c r="Z3181" s="87"/>
      <c r="AA3181" s="521">
        <f>(S3181*Z3181)</f>
        <v>0</v>
      </c>
      <c r="AB3181" s="520">
        <f>(T3181*AA3181)</f>
        <v>0</v>
      </c>
      <c r="AC3181" s="88"/>
      <c r="AD3181" s="519">
        <f>(W3181*AC3181)</f>
        <v>0</v>
      </c>
      <c r="AE3181" s="522">
        <f>(X3181*AD3181)</f>
        <v>0</v>
      </c>
      <c r="AF3181" s="89" t="str">
        <f>IF(AG3181&gt;0,"ok","◄")</f>
        <v>◄</v>
      </c>
      <c r="AG3181" s="90"/>
      <c r="AH3181" s="89" t="str">
        <f>IF(AND(AI3181="",AJ3181&gt;0),"?",IF(AI3181="","◄",IF(AJ3181&gt;=1,"►","")))</f>
        <v>◄</v>
      </c>
      <c r="AI3181" s="91"/>
      <c r="AJ3181" s="92"/>
      <c r="AK3181" s="586"/>
      <c r="AL3181" s="587"/>
      <c r="AM3181" s="43"/>
      <c r="AN3181" s="3" t="s">
        <v>3</v>
      </c>
      <c r="AO3181" s="12" t="s">
        <v>1</v>
      </c>
      <c r="AP3181" s="13"/>
      <c r="AQ3181" s="14"/>
      <c r="AR3181" s="15" t="s">
        <v>4</v>
      </c>
      <c r="AS3181" s="13"/>
      <c r="AT3181" s="14"/>
      <c r="AU3181" s="15" t="s">
        <v>771</v>
      </c>
      <c r="AV3181" s="13"/>
      <c r="AW3181" s="14"/>
      <c r="AX3181" s="15" t="s">
        <v>46</v>
      </c>
      <c r="AY3181" s="516" t="s">
        <v>6</v>
      </c>
      <c r="AZ3181" s="516" t="s">
        <v>6</v>
      </c>
      <c r="BA3181" s="516"/>
      <c r="BB3181" s="516" t="s">
        <v>6</v>
      </c>
      <c r="BC3181" s="516" t="s">
        <v>6</v>
      </c>
      <c r="BD3181" s="516"/>
      <c r="BE3181" s="516" t="s">
        <v>6</v>
      </c>
      <c r="BF3181" s="516" t="s">
        <v>6</v>
      </c>
      <c r="BG3181" s="516"/>
      <c r="BH3181" s="516" t="s">
        <v>6</v>
      </c>
      <c r="BI3181" s="516" t="s">
        <v>6</v>
      </c>
      <c r="BJ3181" s="516"/>
      <c r="BK3181" s="516" t="s">
        <v>6</v>
      </c>
      <c r="BL3181" s="516" t="s">
        <v>6</v>
      </c>
      <c r="BM3181" s="516"/>
      <c r="BN3181" s="516" t="s">
        <v>6</v>
      </c>
      <c r="BO3181" s="516" t="s">
        <v>6</v>
      </c>
      <c r="BP3181" s="516"/>
      <c r="BQ3181" s="516" t="s">
        <v>6</v>
      </c>
      <c r="BR3181" s="516" t="s">
        <v>6</v>
      </c>
      <c r="BS3181" s="516"/>
      <c r="BT3181" s="32"/>
      <c r="BU3181" s="33"/>
      <c r="BV3181" s="34"/>
      <c r="BW3181" s="32"/>
      <c r="BX3181" s="33"/>
      <c r="BY3181" s="34"/>
      <c r="BZ3181" s="35"/>
      <c r="CA3181" s="24"/>
      <c r="CB3181" s="36"/>
      <c r="CC3181" s="33"/>
      <c r="CD3181" s="37"/>
      <c r="CE3181" s="36"/>
      <c r="CF3181" s="38"/>
      <c r="CG3181" s="39"/>
      <c r="CH3181" s="457"/>
      <c r="CI3181" s="23" t="s">
        <v>836</v>
      </c>
    </row>
    <row r="3182" spans="1:87" ht="16.8" customHeight="1" thickTop="1" thickBot="1" x14ac:dyDescent="0.35">
      <c r="A3182" s="505" t="str">
        <f>IF(COUNTIF(B3183:B3184,"x")&gt;0,"x","")</f>
        <v/>
      </c>
      <c r="B3182" s="57"/>
      <c r="C3182" s="510" t="str">
        <f>A3182</f>
        <v/>
      </c>
      <c r="D3182" s="66">
        <f>ROWS(D3183:D3184)-1</f>
        <v>1</v>
      </c>
      <c r="E3182" s="58" t="s">
        <v>5941</v>
      </c>
      <c r="F3182" s="59"/>
      <c r="G3182" s="301"/>
      <c r="H3182" s="6"/>
      <c r="I3182" s="18"/>
      <c r="J3182" s="6"/>
      <c r="K3182" s="18"/>
      <c r="L3182" s="18"/>
      <c r="M3182" s="18"/>
      <c r="N3182" s="46"/>
      <c r="O3182" s="60" t="s">
        <v>5942</v>
      </c>
      <c r="P3182" s="334" t="s">
        <v>7282</v>
      </c>
      <c r="Q3182" s="62"/>
      <c r="R3182" s="63" t="str">
        <f>IF(COUNTIF(Q3183:Q3184,"?")&gt;0,"?",IF(AND(S3182="◄",T3182="►"),"◄►",IF(S3182="◄","◄",IF(T3182="►","►",""))))</f>
        <v>◄</v>
      </c>
      <c r="S3182" s="64" t="str">
        <f>IF(SUM(S3183:S3184)+1=ROWS(S3183:S3184)-COUNTIF(S3183:S3184,"-"),"","◄")</f>
        <v>◄</v>
      </c>
      <c r="T3182" s="65" t="str">
        <f>IF(SUM(T3183:T3184)&gt;0,"►","")</f>
        <v/>
      </c>
      <c r="U3182" s="62"/>
      <c r="V3182" s="63" t="str">
        <f>IF(COUNTIF(U3183:U3184,"?")&gt;0,"?",IF(AND(W3182="◄",X3182="►"),"◄►",IF(W3182="◄","◄",IF(X3182="►","►",""))))</f>
        <v>◄</v>
      </c>
      <c r="W3182" s="64" t="str">
        <f>IF(SUM(W3183:W3184)+1=ROWS(W3183:W3184)-COUNTIF(W3183:W3184,"-"),"","◄")</f>
        <v>◄</v>
      </c>
      <c r="X3182" s="65" t="str">
        <f>IF(SUM(X3183:X3184)&gt;0,"►","")</f>
        <v/>
      </c>
      <c r="Y3182" s="66">
        <f>ROWS(Y3183:Y3184)-1</f>
        <v>1</v>
      </c>
      <c r="Z3182" s="67">
        <f>SUM(Z3183:Z3184)-Z3184</f>
        <v>0</v>
      </c>
      <c r="AA3182" s="68" t="s">
        <v>840</v>
      </c>
      <c r="AB3182" s="69"/>
      <c r="AC3182" s="67">
        <f>SUM(AC3183:AC3184)-AC3184</f>
        <v>0</v>
      </c>
      <c r="AD3182" s="68" t="s">
        <v>840</v>
      </c>
      <c r="AE3182" s="69"/>
      <c r="AF3182" s="70" t="str">
        <f>IF(AG3182="◄","◄",IF(AG3182="ok","►",""))</f>
        <v>◄</v>
      </c>
      <c r="AG3182" s="71" t="str">
        <f>IF(AG3183&gt;0,"OK","◄")</f>
        <v>◄</v>
      </c>
      <c r="AH3182" s="62" t="str">
        <f>IF(AND(AI3182="◄",AJ3182="►"),"◄?►",IF(AI3182="◄","◄",IF(AJ3182="►","►","")))</f>
        <v>◄</v>
      </c>
      <c r="AI3182" s="64" t="str">
        <f>IF(AI3183&gt;0,"","◄")</f>
        <v>◄</v>
      </c>
      <c r="AJ3182" s="65" t="str">
        <f>IF(SUM(AJ3183:AJ3183)&gt;0,"►","")</f>
        <v/>
      </c>
      <c r="AK3182" s="570">
        <f>G3183</f>
        <v>33970</v>
      </c>
      <c r="AL3182" s="572" t="str">
        <f>P3182</f>
        <v>▬ folder Nr. 9ter  /  93 ▬</v>
      </c>
      <c r="AM3182" s="43"/>
      <c r="AN3182" s="1" t="str">
        <f>IF(AO3182="","",IF(COUNTIF(AN3183,"ok"),"","◄"))</f>
        <v>◄</v>
      </c>
      <c r="AO3182" s="9" t="str">
        <f>IF(COUNTIF(AP3182:BR3182,"◄")&gt;0,"◄","")</f>
        <v>◄</v>
      </c>
      <c r="AP3182" s="250" t="str">
        <f>IF(AP3183="-","",IF(AP3183&gt;0,"","◄"))</f>
        <v>◄</v>
      </c>
      <c r="AQ3182" s="251"/>
      <c r="AR3182" s="517">
        <f>IF(ISNONTEXT(AR3183)=TRUE,"_",1)</f>
        <v>1</v>
      </c>
      <c r="AS3182" s="250" t="str">
        <f>IF(AS3183="-","",IF(AS3183&gt;0,"","◄"))</f>
        <v>◄</v>
      </c>
      <c r="AT3182" s="251"/>
      <c r="AU3182" s="517">
        <f>IF(ISNONTEXT(AU3183)=TRUE,"_",AR3182+1)</f>
        <v>2</v>
      </c>
      <c r="AV3182" s="250" t="str">
        <f>IF(AV3183="-","",IF(AV3183&gt;0,"","◄"))</f>
        <v>◄</v>
      </c>
      <c r="AW3182" s="251"/>
      <c r="AX3182" s="517">
        <f>IF(ISNONTEXT(AX3183)=TRUE,"_",AU3182+1)</f>
        <v>3</v>
      </c>
      <c r="AY3182" s="250" t="str">
        <f>IF(AY3183="-","",IF(AY3183&gt;0,"","◄"))</f>
        <v>◄</v>
      </c>
      <c r="AZ3182" s="251"/>
      <c r="BA3182" s="517">
        <f>IF(ISNONTEXT(BA3183)=TRUE,"_",AX3182+1)</f>
        <v>4</v>
      </c>
      <c r="BB3182" s="250" t="str">
        <f>IF(BB3183="-","",IF(BB3183&gt;0,"","◄"))</f>
        <v>◄</v>
      </c>
      <c r="BC3182" s="251"/>
      <c r="BD3182" s="517">
        <f>IF(ISNONTEXT(BD3183)=TRUE,"_",BA3182+1)</f>
        <v>5</v>
      </c>
      <c r="BE3182" s="250" t="str">
        <f>IF(BE3183="-","",IF(BE3183&gt;0,"","◄"))</f>
        <v/>
      </c>
      <c r="BF3182" s="251"/>
      <c r="BG3182" s="517" t="str">
        <f>IF(ISNONTEXT(BG3183)=TRUE,"_",BD3182+1)</f>
        <v>_</v>
      </c>
      <c r="BH3182" s="250" t="str">
        <f>IF(BH3183="-","",IF(BH3183&gt;0,"","◄"))</f>
        <v/>
      </c>
      <c r="BI3182" s="251"/>
      <c r="BJ3182" s="517" t="str">
        <f>IF(ISNONTEXT(BJ3183)=TRUE,"_",BG3182+1)</f>
        <v>_</v>
      </c>
      <c r="BK3182" s="563" t="str">
        <f>IF(BK3183="-","",IF(BK3183&gt;0,"","◄"))</f>
        <v/>
      </c>
      <c r="BL3182" s="564"/>
      <c r="BM3182" s="517" t="str">
        <f>IF(ISNONTEXT(BM3183)=TRUE,"_",BJ3182+1)</f>
        <v>_</v>
      </c>
      <c r="BN3182" s="563" t="str">
        <f>IF(BN3183="-","",IF(BN3183&gt;0,"","◄"))</f>
        <v/>
      </c>
      <c r="BO3182" s="564"/>
      <c r="BP3182" s="517" t="str">
        <f>IF(ISNONTEXT(BP3183)=TRUE,"_",BM3182+1)</f>
        <v>_</v>
      </c>
      <c r="BQ3182" s="563" t="str">
        <f>IF(BQ3183="-","",IF(BQ3183&gt;0,"","◄"))</f>
        <v/>
      </c>
      <c r="BR3182" s="564"/>
      <c r="BS3182" s="517" t="str">
        <f>IF(ISNONTEXT(BS3183)=TRUE,"_",BP3182+1)</f>
        <v>_</v>
      </c>
      <c r="BT3182" s="563" t="str">
        <f>IF(BT3183="-","",IF(BT3183&gt;0,"","◄"))</f>
        <v>◄</v>
      </c>
      <c r="BU3182" s="564"/>
      <c r="BV3182" s="517" t="str">
        <f>IF(ISNONTEXT(BV3183)=TRUE,"_",1)</f>
        <v>_</v>
      </c>
      <c r="BW3182" s="563" t="str">
        <f>IF(BW3183="-","",IF(BW3183&gt;0,"","◄"))</f>
        <v>◄</v>
      </c>
      <c r="BX3182" s="564"/>
      <c r="BY3182" s="517" t="str">
        <f>IF(ISNONTEXT(BY3183)=TRUE,"_",BV3182+1)</f>
        <v>_</v>
      </c>
      <c r="BZ3182" s="26"/>
      <c r="CA3182" s="24"/>
      <c r="CB3182" s="25" t="str">
        <f>IF(CB3183&gt;0,"►","")</f>
        <v/>
      </c>
      <c r="CC3182" s="25" t="str">
        <f>IF(CC3183&gt;0,"►","")</f>
        <v/>
      </c>
      <c r="CD3182" s="517" t="str">
        <f>IF(ISNONTEXT(CD3183)=TRUE,"_",1)</f>
        <v>_</v>
      </c>
      <c r="CE3182" s="25" t="str">
        <f>IF(CE3183&gt;0,"►","")</f>
        <v/>
      </c>
      <c r="CF3182" s="25" t="str">
        <f>IF(CF3183&gt;0,"►","")</f>
        <v/>
      </c>
      <c r="CG3182" s="517" t="str">
        <f>IF(ISNONTEXT(CG3183)=TRUE,"_",CD3182+1)</f>
        <v>_</v>
      </c>
      <c r="CH3182" s="66">
        <f>ROWS(CH3183:CH3184)-1</f>
        <v>1</v>
      </c>
      <c r="CI3182" s="23" t="s">
        <v>836</v>
      </c>
    </row>
    <row r="3183" spans="1:87" ht="15" thickBot="1" x14ac:dyDescent="0.35">
      <c r="A3183" s="503"/>
      <c r="B3183" s="49"/>
      <c r="C3183" s="156">
        <f>B3183</f>
        <v>0</v>
      </c>
      <c r="D3183" s="457"/>
      <c r="E3183" s="73"/>
      <c r="F3183" s="74" t="s">
        <v>5943</v>
      </c>
      <c r="G3183" s="300">
        <v>33970</v>
      </c>
      <c r="H3183" s="76">
        <v>30</v>
      </c>
      <c r="I3183" s="119"/>
      <c r="J3183" s="114"/>
      <c r="K3183" s="79"/>
      <c r="L3183" s="79"/>
      <c r="M3183" s="79"/>
      <c r="N3183" s="80" t="s">
        <v>5944</v>
      </c>
      <c r="O3183" s="81"/>
      <c r="P3183" s="306"/>
      <c r="Q3183" s="83" t="str">
        <f>IF(R3183="?","?","")</f>
        <v/>
      </c>
      <c r="R3183" s="83" t="str">
        <f>IF(AND(S3183="",T3183&gt;0),"?",IF(S3183="","◄",IF(T3183&gt;=1,"►","")))</f>
        <v>◄</v>
      </c>
      <c r="S3183" s="84"/>
      <c r="T3183" s="85"/>
      <c r="U3183" s="83" t="str">
        <f>IF(V3183="?","?","")</f>
        <v/>
      </c>
      <c r="V3183" s="83" t="str">
        <f>IF(AND(W3183="",X3183&gt;0),"?",IF(W3183="","◄",IF(X3183&gt;=1,"►","")))</f>
        <v>◄</v>
      </c>
      <c r="W3183" s="86"/>
      <c r="X3183" s="85"/>
      <c r="Y3183" s="457"/>
      <c r="Z3183" s="87"/>
      <c r="AA3183" s="521">
        <f>(S3183*Z3183)</f>
        <v>0</v>
      </c>
      <c r="AB3183" s="520">
        <f>(T3183*AA3183)</f>
        <v>0</v>
      </c>
      <c r="AC3183" s="88"/>
      <c r="AD3183" s="519">
        <f>(W3183*AC3183)</f>
        <v>0</v>
      </c>
      <c r="AE3183" s="522">
        <f>(X3183*AD3183)</f>
        <v>0</v>
      </c>
      <c r="AF3183" s="89" t="str">
        <f>IF(AG3183&gt;0,"ok","◄")</f>
        <v>◄</v>
      </c>
      <c r="AG3183" s="90"/>
      <c r="AH3183" s="89" t="str">
        <f>IF(AND(AI3183="",AJ3183&gt;0),"?",IF(AI3183="","◄",IF(AJ3183&gt;=1,"►","")))</f>
        <v>◄</v>
      </c>
      <c r="AI3183" s="91"/>
      <c r="AJ3183" s="92"/>
      <c r="AK3183" s="586"/>
      <c r="AL3183" s="587"/>
      <c r="AM3183" s="43"/>
      <c r="AN3183" s="3" t="s">
        <v>3</v>
      </c>
      <c r="AO3183" s="12" t="s">
        <v>1</v>
      </c>
      <c r="AP3183" s="13"/>
      <c r="AQ3183" s="14"/>
      <c r="AR3183" s="15" t="s">
        <v>449</v>
      </c>
      <c r="AS3183" s="13"/>
      <c r="AT3183" s="14"/>
      <c r="AU3183" s="15" t="s">
        <v>279</v>
      </c>
      <c r="AV3183" s="13"/>
      <c r="AW3183" s="14"/>
      <c r="AX3183" s="15" t="s">
        <v>772</v>
      </c>
      <c r="AY3183" s="13"/>
      <c r="AZ3183" s="14"/>
      <c r="BA3183" s="15" t="s">
        <v>740</v>
      </c>
      <c r="BB3183" s="13"/>
      <c r="BC3183" s="14"/>
      <c r="BD3183" s="15" t="s">
        <v>557</v>
      </c>
      <c r="BE3183" s="516" t="s">
        <v>6</v>
      </c>
      <c r="BF3183" s="516" t="s">
        <v>6</v>
      </c>
      <c r="BG3183" s="516"/>
      <c r="BH3183" s="516" t="s">
        <v>6</v>
      </c>
      <c r="BI3183" s="516" t="s">
        <v>6</v>
      </c>
      <c r="BJ3183" s="516"/>
      <c r="BK3183" s="516" t="s">
        <v>6</v>
      </c>
      <c r="BL3183" s="516" t="s">
        <v>6</v>
      </c>
      <c r="BM3183" s="516"/>
      <c r="BN3183" s="516" t="s">
        <v>6</v>
      </c>
      <c r="BO3183" s="516" t="s">
        <v>6</v>
      </c>
      <c r="BP3183" s="516"/>
      <c r="BQ3183" s="516" t="s">
        <v>6</v>
      </c>
      <c r="BR3183" s="516" t="s">
        <v>6</v>
      </c>
      <c r="BS3183" s="516"/>
      <c r="BT3183" s="32"/>
      <c r="BU3183" s="33"/>
      <c r="BV3183" s="34"/>
      <c r="BW3183" s="32"/>
      <c r="BX3183" s="33"/>
      <c r="BY3183" s="34"/>
      <c r="BZ3183" s="35"/>
      <c r="CA3183" s="24"/>
      <c r="CB3183" s="36"/>
      <c r="CC3183" s="33"/>
      <c r="CD3183" s="37"/>
      <c r="CE3183" s="36"/>
      <c r="CF3183" s="38"/>
      <c r="CG3183" s="39"/>
      <c r="CH3183" s="457"/>
      <c r="CI3183" s="23" t="s">
        <v>836</v>
      </c>
    </row>
    <row r="3184" spans="1:87" ht="16.8" customHeight="1" thickTop="1" thickBot="1" x14ac:dyDescent="0.35">
      <c r="A3184" s="505" t="str">
        <f>IF(COUNTIF(B3185:B3186,"x")&gt;0,"x","")</f>
        <v/>
      </c>
      <c r="B3184" s="57"/>
      <c r="C3184" s="510" t="str">
        <f>A3184</f>
        <v/>
      </c>
      <c r="D3184" s="66">
        <f>ROWS(D3185:D3186)-1</f>
        <v>1</v>
      </c>
      <c r="E3184" s="58" t="s">
        <v>5945</v>
      </c>
      <c r="F3184" s="59"/>
      <c r="G3184" s="301"/>
      <c r="H3184" s="6"/>
      <c r="I3184" s="18"/>
      <c r="J3184" s="6"/>
      <c r="K3184" s="18"/>
      <c r="L3184" s="18"/>
      <c r="M3184" s="18"/>
      <c r="N3184" s="46"/>
      <c r="O3184" s="60" t="s">
        <v>5942</v>
      </c>
      <c r="P3184" s="334" t="s">
        <v>7283</v>
      </c>
      <c r="Q3184" s="62"/>
      <c r="R3184" s="63" t="str">
        <f>IF(COUNTIF(Q3185:Q3186,"?")&gt;0,"?",IF(AND(S3184="◄",T3184="►"),"◄►",IF(S3184="◄","◄",IF(T3184="►","►",""))))</f>
        <v>◄</v>
      </c>
      <c r="S3184" s="64" t="str">
        <f>IF(SUM(S3185:S3186)+1=ROWS(S3185:S3186)-COUNTIF(S3185:S3186,"-"),"","◄")</f>
        <v>◄</v>
      </c>
      <c r="T3184" s="65" t="str">
        <f>IF(SUM(T3185:T3186)&gt;0,"►","")</f>
        <v/>
      </c>
      <c r="U3184" s="62"/>
      <c r="V3184" s="63" t="str">
        <f>IF(COUNTIF(U3185:U3186,"?")&gt;0,"?",IF(AND(W3184="◄",X3184="►"),"◄►",IF(W3184="◄","◄",IF(X3184="►","►",""))))</f>
        <v>◄</v>
      </c>
      <c r="W3184" s="64" t="str">
        <f>IF(SUM(W3185:W3186)+1=ROWS(W3185:W3186)-COUNTIF(W3185:W3186,"-"),"","◄")</f>
        <v>◄</v>
      </c>
      <c r="X3184" s="65" t="str">
        <f>IF(SUM(X3185:X3186)&gt;0,"►","")</f>
        <v/>
      </c>
      <c r="Y3184" s="66">
        <f>ROWS(Y3185:Y3186)-1</f>
        <v>1</v>
      </c>
      <c r="Z3184" s="67">
        <f>SUM(Z3185:Z3186)-Z3186</f>
        <v>0</v>
      </c>
      <c r="AA3184" s="68" t="s">
        <v>840</v>
      </c>
      <c r="AB3184" s="69"/>
      <c r="AC3184" s="67">
        <f>SUM(AC3185:AC3186)-AC3186</f>
        <v>0</v>
      </c>
      <c r="AD3184" s="68" t="s">
        <v>840</v>
      </c>
      <c r="AE3184" s="69"/>
      <c r="AF3184" s="70" t="str">
        <f>IF(AG3184="◄","◄",IF(AG3184="ok","►",""))</f>
        <v>◄</v>
      </c>
      <c r="AG3184" s="71" t="str">
        <f>IF(AG3185&gt;0,"OK","◄")</f>
        <v>◄</v>
      </c>
      <c r="AH3184" s="62" t="str">
        <f>IF(AND(AI3184="◄",AJ3184="►"),"◄?►",IF(AI3184="◄","◄",IF(AJ3184="►","►","")))</f>
        <v>◄</v>
      </c>
      <c r="AI3184" s="64" t="str">
        <f>IF(AI3185&gt;0,"","◄")</f>
        <v>◄</v>
      </c>
      <c r="AJ3184" s="65" t="str">
        <f>IF(SUM(AJ3185:AJ3185)&gt;0,"►","")</f>
        <v/>
      </c>
      <c r="AK3184" s="570">
        <f>G3185</f>
        <v>33970</v>
      </c>
      <c r="AL3184" s="572" t="str">
        <f>P3184</f>
        <v>▬ folder Nr. 9quater  /  93 ▬</v>
      </c>
      <c r="AM3184" s="43"/>
      <c r="AN3184" s="1" t="str">
        <f>IF(AO3184="","",IF(COUNTIF(AN3185,"ok"),"","◄"))</f>
        <v>◄</v>
      </c>
      <c r="AO3184" s="9" t="str">
        <f>IF(COUNTIF(AP3184:BR3184,"◄")&gt;0,"◄","")</f>
        <v>◄</v>
      </c>
      <c r="AP3184" s="250" t="str">
        <f>IF(AP3185="-","",IF(AP3185&gt;0,"","◄"))</f>
        <v>◄</v>
      </c>
      <c r="AQ3184" s="251"/>
      <c r="AR3184" s="517">
        <f>IF(ISNONTEXT(AR3185)=TRUE,"_",1)</f>
        <v>1</v>
      </c>
      <c r="AS3184" s="250" t="str">
        <f>IF(AS3185="-","",IF(AS3185&gt;0,"","◄"))</f>
        <v>◄</v>
      </c>
      <c r="AT3184" s="251"/>
      <c r="AU3184" s="517">
        <f>IF(ISNONTEXT(AU3185)=TRUE,"_",AR3184+1)</f>
        <v>2</v>
      </c>
      <c r="AV3184" s="250" t="str">
        <f>IF(AV3185="-","",IF(AV3185&gt;0,"","◄"))</f>
        <v>◄</v>
      </c>
      <c r="AW3184" s="251"/>
      <c r="AX3184" s="517">
        <f>IF(ISNONTEXT(AX3185)=TRUE,"_",AU3184+1)</f>
        <v>3</v>
      </c>
      <c r="AY3184" s="250" t="str">
        <f>IF(AY3185="-","",IF(AY3185&gt;0,"","◄"))</f>
        <v>◄</v>
      </c>
      <c r="AZ3184" s="251"/>
      <c r="BA3184" s="517">
        <f>IF(ISNONTEXT(BA3185)=TRUE,"_",AX3184+1)</f>
        <v>4</v>
      </c>
      <c r="BB3184" s="250" t="str">
        <f>IF(BB3185="-","",IF(BB3185&gt;0,"","◄"))</f>
        <v>◄</v>
      </c>
      <c r="BC3184" s="251"/>
      <c r="BD3184" s="517">
        <f>IF(ISNONTEXT(BD3185)=TRUE,"_",BA3184+1)</f>
        <v>5</v>
      </c>
      <c r="BE3184" s="250" t="str">
        <f>IF(BE3185="-","",IF(BE3185&gt;0,"","◄"))</f>
        <v/>
      </c>
      <c r="BF3184" s="251"/>
      <c r="BG3184" s="517" t="str">
        <f>IF(ISNONTEXT(BG3185)=TRUE,"_",BD3184+1)</f>
        <v>_</v>
      </c>
      <c r="BH3184" s="250" t="str">
        <f>IF(BH3185="-","",IF(BH3185&gt;0,"","◄"))</f>
        <v/>
      </c>
      <c r="BI3184" s="251"/>
      <c r="BJ3184" s="517" t="str">
        <f>IF(ISNONTEXT(BJ3185)=TRUE,"_",BG3184+1)</f>
        <v>_</v>
      </c>
      <c r="BK3184" s="563" t="str">
        <f>IF(BK3185="-","",IF(BK3185&gt;0,"","◄"))</f>
        <v/>
      </c>
      <c r="BL3184" s="564"/>
      <c r="BM3184" s="517" t="str">
        <f>IF(ISNONTEXT(BM3185)=TRUE,"_",BJ3184+1)</f>
        <v>_</v>
      </c>
      <c r="BN3184" s="563" t="str">
        <f>IF(BN3185="-","",IF(BN3185&gt;0,"","◄"))</f>
        <v/>
      </c>
      <c r="BO3184" s="564"/>
      <c r="BP3184" s="517" t="str">
        <f>IF(ISNONTEXT(BP3185)=TRUE,"_",BM3184+1)</f>
        <v>_</v>
      </c>
      <c r="BQ3184" s="563" t="str">
        <f>IF(BQ3185="-","",IF(BQ3185&gt;0,"","◄"))</f>
        <v/>
      </c>
      <c r="BR3184" s="564"/>
      <c r="BS3184" s="517" t="str">
        <f>IF(ISNONTEXT(BS3185)=TRUE,"_",BP3184+1)</f>
        <v>_</v>
      </c>
      <c r="BT3184" s="563" t="str">
        <f>IF(BT3185="-","",IF(BT3185&gt;0,"","◄"))</f>
        <v>◄</v>
      </c>
      <c r="BU3184" s="564"/>
      <c r="BV3184" s="517" t="str">
        <f>IF(ISNONTEXT(BV3185)=TRUE,"_",1)</f>
        <v>_</v>
      </c>
      <c r="BW3184" s="563" t="str">
        <f>IF(BW3185="-","",IF(BW3185&gt;0,"","◄"))</f>
        <v>◄</v>
      </c>
      <c r="BX3184" s="564"/>
      <c r="BY3184" s="517" t="str">
        <f>IF(ISNONTEXT(BY3185)=TRUE,"_",BV3184+1)</f>
        <v>_</v>
      </c>
      <c r="BZ3184" s="26"/>
      <c r="CA3184" s="24"/>
      <c r="CB3184" s="25" t="str">
        <f>IF(CB3185&gt;0,"►","")</f>
        <v/>
      </c>
      <c r="CC3184" s="25" t="str">
        <f>IF(CC3185&gt;0,"►","")</f>
        <v/>
      </c>
      <c r="CD3184" s="517" t="str">
        <f>IF(ISNONTEXT(CD3185)=TRUE,"_",1)</f>
        <v>_</v>
      </c>
      <c r="CE3184" s="25" t="str">
        <f>IF(CE3185&gt;0,"►","")</f>
        <v/>
      </c>
      <c r="CF3184" s="25" t="str">
        <f>IF(CF3185&gt;0,"►","")</f>
        <v/>
      </c>
      <c r="CG3184" s="517" t="str">
        <f>IF(ISNONTEXT(CG3185)=TRUE,"_",CD3184+1)</f>
        <v>_</v>
      </c>
      <c r="CH3184" s="66">
        <f>ROWS(CH3185:CH3186)-1</f>
        <v>1</v>
      </c>
      <c r="CI3184" s="23" t="s">
        <v>836</v>
      </c>
    </row>
    <row r="3185" spans="1:87" ht="15" thickBot="1" x14ac:dyDescent="0.35">
      <c r="A3185" s="503"/>
      <c r="B3185" s="49"/>
      <c r="C3185" s="156">
        <f>B3185</f>
        <v>0</v>
      </c>
      <c r="D3185" s="457"/>
      <c r="E3185" s="73"/>
      <c r="F3185" s="74" t="s">
        <v>5946</v>
      </c>
      <c r="G3185" s="300">
        <v>33970</v>
      </c>
      <c r="H3185" s="76">
        <v>15</v>
      </c>
      <c r="I3185" s="119"/>
      <c r="J3185" s="114"/>
      <c r="K3185" s="79"/>
      <c r="L3185" s="79"/>
      <c r="M3185" s="79"/>
      <c r="N3185" s="80" t="s">
        <v>5947</v>
      </c>
      <c r="O3185" s="81"/>
      <c r="P3185" s="306"/>
      <c r="Q3185" s="83" t="str">
        <f>IF(R3185="?","?","")</f>
        <v/>
      </c>
      <c r="R3185" s="83" t="str">
        <f>IF(AND(S3185="",T3185&gt;0),"?",IF(S3185="","◄",IF(T3185&gt;=1,"►","")))</f>
        <v>◄</v>
      </c>
      <c r="S3185" s="84"/>
      <c r="T3185" s="85"/>
      <c r="U3185" s="83" t="str">
        <f>IF(V3185="?","?","")</f>
        <v/>
      </c>
      <c r="V3185" s="83" t="str">
        <f>IF(AND(W3185="",X3185&gt;0),"?",IF(W3185="","◄",IF(X3185&gt;=1,"►","")))</f>
        <v>◄</v>
      </c>
      <c r="W3185" s="86"/>
      <c r="X3185" s="85"/>
      <c r="Y3185" s="457"/>
      <c r="Z3185" s="87"/>
      <c r="AA3185" s="521">
        <f>(S3185*Z3185)</f>
        <v>0</v>
      </c>
      <c r="AB3185" s="520">
        <f>(T3185*AA3185)</f>
        <v>0</v>
      </c>
      <c r="AC3185" s="88"/>
      <c r="AD3185" s="519">
        <f>(W3185*AC3185)</f>
        <v>0</v>
      </c>
      <c r="AE3185" s="522">
        <f>(X3185*AD3185)</f>
        <v>0</v>
      </c>
      <c r="AF3185" s="89" t="str">
        <f>IF(AG3185&gt;0,"ok","◄")</f>
        <v>◄</v>
      </c>
      <c r="AG3185" s="90"/>
      <c r="AH3185" s="89" t="str">
        <f>IF(AND(AI3185="",AJ3185&gt;0),"?",IF(AI3185="","◄",IF(AJ3185&gt;=1,"►","")))</f>
        <v>◄</v>
      </c>
      <c r="AI3185" s="91"/>
      <c r="AJ3185" s="92"/>
      <c r="AK3185" s="586"/>
      <c r="AL3185" s="587"/>
      <c r="AM3185" s="43"/>
      <c r="AN3185" s="3" t="s">
        <v>3</v>
      </c>
      <c r="AO3185" s="12" t="s">
        <v>1</v>
      </c>
      <c r="AP3185" s="13"/>
      <c r="AQ3185" s="14"/>
      <c r="AR3185" s="15" t="s">
        <v>449</v>
      </c>
      <c r="AS3185" s="13"/>
      <c r="AT3185" s="14"/>
      <c r="AU3185" s="15" t="s">
        <v>279</v>
      </c>
      <c r="AV3185" s="13"/>
      <c r="AW3185" s="14"/>
      <c r="AX3185" s="15" t="s">
        <v>772</v>
      </c>
      <c r="AY3185" s="13"/>
      <c r="AZ3185" s="14"/>
      <c r="BA3185" s="15" t="s">
        <v>740</v>
      </c>
      <c r="BB3185" s="13"/>
      <c r="BC3185" s="14"/>
      <c r="BD3185" s="15" t="s">
        <v>557</v>
      </c>
      <c r="BE3185" s="516" t="s">
        <v>6</v>
      </c>
      <c r="BF3185" s="516" t="s">
        <v>6</v>
      </c>
      <c r="BG3185" s="516"/>
      <c r="BH3185" s="516" t="s">
        <v>6</v>
      </c>
      <c r="BI3185" s="516" t="s">
        <v>6</v>
      </c>
      <c r="BJ3185" s="516"/>
      <c r="BK3185" s="516" t="s">
        <v>6</v>
      </c>
      <c r="BL3185" s="516" t="s">
        <v>6</v>
      </c>
      <c r="BM3185" s="516"/>
      <c r="BN3185" s="516" t="s">
        <v>6</v>
      </c>
      <c r="BO3185" s="516" t="s">
        <v>6</v>
      </c>
      <c r="BP3185" s="516"/>
      <c r="BQ3185" s="516" t="s">
        <v>6</v>
      </c>
      <c r="BR3185" s="516" t="s">
        <v>6</v>
      </c>
      <c r="BS3185" s="516"/>
      <c r="BT3185" s="32"/>
      <c r="BU3185" s="33"/>
      <c r="BV3185" s="34"/>
      <c r="BW3185" s="32"/>
      <c r="BX3185" s="33"/>
      <c r="BY3185" s="34"/>
      <c r="BZ3185" s="35"/>
      <c r="CA3185" s="24"/>
      <c r="CB3185" s="36"/>
      <c r="CC3185" s="33"/>
      <c r="CD3185" s="37"/>
      <c r="CE3185" s="36"/>
      <c r="CF3185" s="38"/>
      <c r="CG3185" s="39"/>
      <c r="CH3185" s="457"/>
      <c r="CI3185" s="23" t="s">
        <v>836</v>
      </c>
    </row>
    <row r="3186" spans="1:87" ht="16.8" customHeight="1" thickTop="1" thickBot="1" x14ac:dyDescent="0.35">
      <c r="A3186" s="505" t="str">
        <f>IF(COUNTIF(B3187:B3188,"x")&gt;0,"x","")</f>
        <v/>
      </c>
      <c r="B3186" s="57"/>
      <c r="C3186" s="510" t="str">
        <f>A3186</f>
        <v/>
      </c>
      <c r="D3186" s="66">
        <f>ROWS(D3187:D3188)-1</f>
        <v>1</v>
      </c>
      <c r="E3186" s="58" t="s">
        <v>5948</v>
      </c>
      <c r="F3186" s="59"/>
      <c r="G3186" s="301"/>
      <c r="H3186" s="6"/>
      <c r="I3186" s="18"/>
      <c r="J3186" s="6"/>
      <c r="K3186" s="18"/>
      <c r="L3186" s="18"/>
      <c r="M3186" s="18"/>
      <c r="N3186" s="46"/>
      <c r="O3186" s="60">
        <v>34198</v>
      </c>
      <c r="P3186" s="334" t="s">
        <v>7284</v>
      </c>
      <c r="Q3186" s="62"/>
      <c r="R3186" s="63" t="str">
        <f>IF(COUNTIF(Q3187:Q3188,"?")&gt;0,"?",IF(AND(S3186="◄",T3186="►"),"◄►",IF(S3186="◄","◄",IF(T3186="►","►",""))))</f>
        <v>◄</v>
      </c>
      <c r="S3186" s="64" t="str">
        <f>IF(SUM(S3187:S3188)+1=ROWS(S3187:S3188)-COUNTIF(S3187:S3188,"-"),"","◄")</f>
        <v>◄</v>
      </c>
      <c r="T3186" s="65" t="str">
        <f>IF(SUM(T3187:T3188)&gt;0,"►","")</f>
        <v/>
      </c>
      <c r="U3186" s="62"/>
      <c r="V3186" s="63" t="str">
        <f>IF(COUNTIF(U3187:U3188,"?")&gt;0,"?",IF(AND(W3186="◄",X3186="►"),"◄►",IF(W3186="◄","◄",IF(X3186="►","►",""))))</f>
        <v>◄</v>
      </c>
      <c r="W3186" s="64" t="str">
        <f>IF(SUM(W3187:W3188)+1=ROWS(W3187:W3188)-COUNTIF(W3187:W3188,"-"),"","◄")</f>
        <v>◄</v>
      </c>
      <c r="X3186" s="65" t="str">
        <f>IF(SUM(X3187:X3188)&gt;0,"►","")</f>
        <v/>
      </c>
      <c r="Y3186" s="66">
        <f>ROWS(Y3187:Y3188)-1</f>
        <v>1</v>
      </c>
      <c r="Z3186" s="67">
        <f>SUM(Z3187:Z3188)-Z3188</f>
        <v>0</v>
      </c>
      <c r="AA3186" s="68" t="s">
        <v>840</v>
      </c>
      <c r="AB3186" s="69"/>
      <c r="AC3186" s="67">
        <f>SUM(AC3187:AC3188)-AC3188</f>
        <v>0</v>
      </c>
      <c r="AD3186" s="68" t="s">
        <v>840</v>
      </c>
      <c r="AE3186" s="69"/>
      <c r="AF3186" s="70" t="str">
        <f>IF(AG3186="◄","◄",IF(AG3186="ok","►",""))</f>
        <v>◄</v>
      </c>
      <c r="AG3186" s="71" t="str">
        <f>IF(AG3187&gt;0,"OK","◄")</f>
        <v>◄</v>
      </c>
      <c r="AH3186" s="62" t="str">
        <f>IF(AND(AI3186="◄",AJ3186="►"),"◄?►",IF(AI3186="◄","◄",IF(AJ3186="►","►","")))</f>
        <v>◄</v>
      </c>
      <c r="AI3186" s="64" t="str">
        <f>IF(AI3187&gt;0,"","◄")</f>
        <v>◄</v>
      </c>
      <c r="AJ3186" s="65" t="str">
        <f>IF(SUM(AJ3187:AJ3187)&gt;0,"►","")</f>
        <v/>
      </c>
      <c r="AK3186" s="570">
        <f>G3187</f>
        <v>33970</v>
      </c>
      <c r="AL3186" s="572" t="str">
        <f>P3186</f>
        <v>▬ folder Nr. 9quinquies  /  93 ▬</v>
      </c>
      <c r="AM3186" s="43"/>
      <c r="AN3186" s="2"/>
      <c r="AO3186" s="2"/>
      <c r="AP3186" s="2"/>
      <c r="AQ3186" s="2"/>
      <c r="AR3186" s="2"/>
      <c r="AS3186" s="2"/>
      <c r="AT3186" s="2"/>
      <c r="AU3186" s="2"/>
      <c r="AV3186" s="2"/>
      <c r="AW3186" s="2"/>
      <c r="AX3186" s="2"/>
      <c r="AY3186" s="2"/>
      <c r="AZ3186" s="2"/>
      <c r="BA3186" s="2"/>
      <c r="BB3186" s="2"/>
      <c r="BC3186" s="2"/>
      <c r="BD3186" s="2"/>
      <c r="BE3186" s="2"/>
      <c r="BF3186" s="2"/>
      <c r="BG3186" s="2"/>
      <c r="BH3186" s="2"/>
      <c r="BI3186" s="2"/>
      <c r="BJ3186" s="2"/>
      <c r="BK3186" s="2"/>
      <c r="BL3186" s="2"/>
      <c r="BM3186" s="2"/>
      <c r="BN3186" s="2"/>
      <c r="BO3186" s="2"/>
      <c r="BP3186" s="2"/>
      <c r="BQ3186" s="2"/>
      <c r="BR3186" s="2"/>
      <c r="BS3186" s="2"/>
      <c r="BT3186" s="2"/>
      <c r="BU3186" s="2"/>
      <c r="BV3186" s="2"/>
      <c r="BW3186" s="2"/>
      <c r="BX3186" s="2"/>
      <c r="BY3186" s="2"/>
      <c r="BZ3186" s="2"/>
      <c r="CA3186" s="2"/>
      <c r="CB3186" s="2"/>
      <c r="CC3186" s="2"/>
      <c r="CD3186" s="2"/>
      <c r="CE3186" s="2"/>
      <c r="CF3186" s="2"/>
      <c r="CG3186" s="2"/>
      <c r="CH3186" s="66">
        <f>ROWS(CH3187:CH3188)-1</f>
        <v>1</v>
      </c>
      <c r="CI3186" s="23" t="s">
        <v>836</v>
      </c>
    </row>
    <row r="3187" spans="1:87" ht="15" thickBot="1" x14ac:dyDescent="0.35">
      <c r="A3187" s="503"/>
      <c r="B3187" s="49"/>
      <c r="C3187" s="156">
        <f>B3187</f>
        <v>0</v>
      </c>
      <c r="D3187" s="457"/>
      <c r="E3187" s="73"/>
      <c r="F3187" s="74" t="s">
        <v>5949</v>
      </c>
      <c r="G3187" s="300">
        <v>33970</v>
      </c>
      <c r="H3187" s="76">
        <v>15</v>
      </c>
      <c r="I3187" s="119"/>
      <c r="J3187" s="114"/>
      <c r="K3187" s="79"/>
      <c r="L3187" s="79"/>
      <c r="M3187" s="79"/>
      <c r="N3187" s="80" t="s">
        <v>5950</v>
      </c>
      <c r="O3187" s="81"/>
      <c r="P3187" s="306"/>
      <c r="Q3187" s="83" t="str">
        <f>IF(R3187="?","?","")</f>
        <v/>
      </c>
      <c r="R3187" s="83" t="str">
        <f>IF(AND(S3187="",T3187&gt;0),"?",IF(S3187="","◄",IF(T3187&gt;=1,"►","")))</f>
        <v>◄</v>
      </c>
      <c r="S3187" s="84"/>
      <c r="T3187" s="85"/>
      <c r="U3187" s="83" t="str">
        <f>IF(V3187="?","?","")</f>
        <v/>
      </c>
      <c r="V3187" s="83" t="str">
        <f>IF(AND(W3187="",X3187&gt;0),"?",IF(W3187="","◄",IF(X3187&gt;=1,"►","")))</f>
        <v>◄</v>
      </c>
      <c r="W3187" s="86"/>
      <c r="X3187" s="85"/>
      <c r="Y3187" s="457"/>
      <c r="Z3187" s="87"/>
      <c r="AA3187" s="521">
        <f>(S3187*Z3187)</f>
        <v>0</v>
      </c>
      <c r="AB3187" s="520">
        <f>(T3187*AA3187)</f>
        <v>0</v>
      </c>
      <c r="AC3187" s="88"/>
      <c r="AD3187" s="519">
        <f>(W3187*AC3187)</f>
        <v>0</v>
      </c>
      <c r="AE3187" s="522">
        <f>(X3187*AD3187)</f>
        <v>0</v>
      </c>
      <c r="AF3187" s="89" t="str">
        <f>IF(AG3187&gt;0,"ok","◄")</f>
        <v>◄</v>
      </c>
      <c r="AG3187" s="90"/>
      <c r="AH3187" s="89" t="str">
        <f>IF(AND(AI3187="",AJ3187&gt;0),"?",IF(AI3187="","◄",IF(AJ3187&gt;=1,"►","")))</f>
        <v>◄</v>
      </c>
      <c r="AI3187" s="91"/>
      <c r="AJ3187" s="92"/>
      <c r="AK3187" s="586"/>
      <c r="AL3187" s="587"/>
      <c r="AM3187" s="43"/>
      <c r="AN3187" s="27" t="s">
        <v>6</v>
      </c>
      <c r="AO3187" s="27" t="s">
        <v>6</v>
      </c>
      <c r="AP3187" s="516"/>
      <c r="AQ3187" s="516"/>
      <c r="AR3187" s="516"/>
      <c r="AS3187" s="516" t="s">
        <v>6</v>
      </c>
      <c r="AT3187" s="516" t="s">
        <v>6</v>
      </c>
      <c r="AU3187" s="516"/>
      <c r="AV3187" s="516" t="s">
        <v>6</v>
      </c>
      <c r="AW3187" s="516" t="s">
        <v>6</v>
      </c>
      <c r="AX3187" s="516"/>
      <c r="AY3187" s="516" t="s">
        <v>6</v>
      </c>
      <c r="AZ3187" s="516" t="s">
        <v>6</v>
      </c>
      <c r="BA3187" s="516"/>
      <c r="BB3187" s="516" t="s">
        <v>6</v>
      </c>
      <c r="BC3187" s="516" t="s">
        <v>6</v>
      </c>
      <c r="BD3187" s="516"/>
      <c r="BE3187" s="516" t="s">
        <v>6</v>
      </c>
      <c r="BF3187" s="516" t="s">
        <v>6</v>
      </c>
      <c r="BG3187" s="516"/>
      <c r="BH3187" s="516" t="s">
        <v>6</v>
      </c>
      <c r="BI3187" s="516" t="s">
        <v>6</v>
      </c>
      <c r="BJ3187" s="516"/>
      <c r="BK3187" s="516" t="s">
        <v>6</v>
      </c>
      <c r="BL3187" s="516" t="s">
        <v>6</v>
      </c>
      <c r="BM3187" s="516"/>
      <c r="BN3187" s="516" t="s">
        <v>6</v>
      </c>
      <c r="BO3187" s="516" t="s">
        <v>6</v>
      </c>
      <c r="BP3187" s="516"/>
      <c r="BQ3187" s="516" t="s">
        <v>6</v>
      </c>
      <c r="BR3187" s="516" t="s">
        <v>6</v>
      </c>
      <c r="BS3187" s="516"/>
      <c r="BT3187" s="516"/>
      <c r="BU3187" s="516"/>
      <c r="BV3187" s="516"/>
      <c r="BW3187" s="516"/>
      <c r="BX3187" s="516"/>
      <c r="BY3187" s="516"/>
      <c r="BZ3187" s="28"/>
      <c r="CA3187" s="24"/>
      <c r="CB3187" s="29"/>
      <c r="CC3187" s="29"/>
      <c r="CD3187" s="30"/>
      <c r="CE3187" s="29"/>
      <c r="CF3187" s="29"/>
      <c r="CG3187" s="31"/>
      <c r="CH3187" s="457"/>
      <c r="CI3187" s="23" t="s">
        <v>836</v>
      </c>
    </row>
    <row r="3188" spans="1:87" ht="16.8" thickTop="1" thickBot="1" x14ac:dyDescent="0.35">
      <c r="A3188" s="505" t="str">
        <f>IF(COUNTIF(B3189:B3195,"x")&gt;0,"x","")</f>
        <v/>
      </c>
      <c r="B3188" s="57"/>
      <c r="C3188" s="510" t="str">
        <f>A3188</f>
        <v/>
      </c>
      <c r="D3188" s="66">
        <f>ROWS(D3189:D3195)-1</f>
        <v>6</v>
      </c>
      <c r="E3188" s="58" t="s">
        <v>5951</v>
      </c>
      <c r="F3188" s="59"/>
      <c r="G3188" s="301"/>
      <c r="H3188" s="6"/>
      <c r="I3188" s="18"/>
      <c r="J3188" s="6"/>
      <c r="K3188" s="18"/>
      <c r="L3188" s="18"/>
      <c r="M3188" s="18"/>
      <c r="N3188" s="46"/>
      <c r="O3188" s="60" t="s">
        <v>5952</v>
      </c>
      <c r="P3188" s="334" t="s">
        <v>7285</v>
      </c>
      <c r="Q3188" s="143"/>
      <c r="R3188" s="63" t="str">
        <f>IF(COUNTIF(Q3189:Q3195,"?")&gt;0,"?",IF(AND(S3188="◄",T3188="►"),"◄►",IF(S3188="◄","◄",IF(T3188="►","►",""))))</f>
        <v>◄</v>
      </c>
      <c r="S3188" s="64" t="str">
        <f>IF(SUM(S3189:S3195)+1=ROWS(S3189:S3195)-COUNTIF(S3189:S3195,"-"),"","◄")</f>
        <v>◄</v>
      </c>
      <c r="T3188" s="65" t="str">
        <f>IF(SUM(T3189:T3195)&gt;0,"►","")</f>
        <v/>
      </c>
      <c r="U3188" s="146"/>
      <c r="V3188" s="63" t="str">
        <f>IF(COUNTIF(U3189:U3195,"?")&gt;0,"?",IF(AND(W3188="◄",X3188="►"),"◄►",IF(W3188="◄","◄",IF(X3188="►","►",""))))</f>
        <v>◄</v>
      </c>
      <c r="W3188" s="64" t="str">
        <f>IF(SUM(W3189:W3195)+1=ROWS(W3189:W3195)-COUNTIF(W3189:W3195,"-"),"","◄")</f>
        <v>◄</v>
      </c>
      <c r="X3188" s="65" t="str">
        <f>IF(SUM(X3189:X3195)&gt;0,"►","")</f>
        <v/>
      </c>
      <c r="Y3188" s="66">
        <f>ROWS(Y3189:Y3195)-1</f>
        <v>6</v>
      </c>
      <c r="Z3188" s="67">
        <f>SUM(Z3189:Z3195)-Z3195</f>
        <v>0</v>
      </c>
      <c r="AA3188" s="68" t="s">
        <v>840</v>
      </c>
      <c r="AB3188" s="69"/>
      <c r="AC3188" s="67">
        <f>SUM(AC3189:AC3195)-AC3195</f>
        <v>0</v>
      </c>
      <c r="AD3188" s="68" t="s">
        <v>840</v>
      </c>
      <c r="AE3188" s="69"/>
      <c r="AF3188" s="70" t="str">
        <f>IF(AG3188="◄","◄",IF(AG3188="ok","►",""))</f>
        <v>◄</v>
      </c>
      <c r="AG3188" s="71" t="str">
        <f>IF(AG3189&gt;0,"OK","◄")</f>
        <v>◄</v>
      </c>
      <c r="AH3188" s="62" t="str">
        <f>IF(AND(AI3188="◄",AJ3188="►"),"◄?►",IF(AI3188="◄","◄",IF(AJ3188="►","►","")))</f>
        <v>◄</v>
      </c>
      <c r="AI3188" s="64" t="str">
        <f>IF(AI3189&gt;0,"","◄")</f>
        <v>◄</v>
      </c>
      <c r="AJ3188" s="65" t="str">
        <f>IF(SUM(AJ3189:AJ3194)&gt;0,"►","")</f>
        <v/>
      </c>
      <c r="AK3188" s="570">
        <f>G3189</f>
        <v>33970</v>
      </c>
      <c r="AL3188" s="572" t="str">
        <f>P3188</f>
        <v>▬ folder Nr. 10  /  93 ▬</v>
      </c>
      <c r="AM3188" s="43"/>
      <c r="AN3188" s="1" t="str">
        <f>IF(AO3188="","",IF(COUNTIF(AN3189,"ok"),"","◄"))</f>
        <v>◄</v>
      </c>
      <c r="AO3188" s="9" t="str">
        <f>IF(COUNTIF(AP3188:BR3188,"◄")&gt;0,"◄","")</f>
        <v>◄</v>
      </c>
      <c r="AP3188" s="250" t="str">
        <f>IF(AP3189="-","",IF(AP3189&gt;0,"","◄"))</f>
        <v>◄</v>
      </c>
      <c r="AQ3188" s="251"/>
      <c r="AR3188" s="517">
        <f>IF(ISNONTEXT(AR3189)=TRUE,"_",1)</f>
        <v>1</v>
      </c>
      <c r="AS3188" s="250" t="str">
        <f>IF(AS3189="-","",IF(AS3189&gt;0,"","◄"))</f>
        <v>◄</v>
      </c>
      <c r="AT3188" s="251"/>
      <c r="AU3188" s="517">
        <f>IF(ISNONTEXT(AU3189)=TRUE,"_",AR3188+1)</f>
        <v>2</v>
      </c>
      <c r="AV3188" s="250" t="str">
        <f>IF(AV3189="-","",IF(AV3189&gt;0,"","◄"))</f>
        <v>◄</v>
      </c>
      <c r="AW3188" s="251"/>
      <c r="AX3188" s="517">
        <f>IF(ISNONTEXT(AX3189)=TRUE,"_",AU3188+1)</f>
        <v>3</v>
      </c>
      <c r="AY3188" s="250" t="str">
        <f>IF(AY3189="-","",IF(AY3189&gt;0,"","◄"))</f>
        <v>◄</v>
      </c>
      <c r="AZ3188" s="251"/>
      <c r="BA3188" s="517">
        <f>IF(ISNONTEXT(BA3189)=TRUE,"_",AX3188+1)</f>
        <v>4</v>
      </c>
      <c r="BB3188" s="250" t="str">
        <f>IF(BB3189="-","",IF(BB3189&gt;0,"","◄"))</f>
        <v>◄</v>
      </c>
      <c r="BC3188" s="251"/>
      <c r="BD3188" s="517">
        <f>IF(ISNONTEXT(BD3189)=TRUE,"_",BA3188+1)</f>
        <v>5</v>
      </c>
      <c r="BE3188" s="250" t="str">
        <f>IF(BE3189="-","",IF(BE3189&gt;0,"","◄"))</f>
        <v/>
      </c>
      <c r="BF3188" s="251"/>
      <c r="BG3188" s="517" t="str">
        <f>IF(ISNONTEXT(BG3189)=TRUE,"_",BD3188+1)</f>
        <v>_</v>
      </c>
      <c r="BH3188" s="250" t="str">
        <f>IF(BH3189="-","",IF(BH3189&gt;0,"","◄"))</f>
        <v/>
      </c>
      <c r="BI3188" s="251"/>
      <c r="BJ3188" s="517" t="str">
        <f>IF(ISNONTEXT(BJ3189)=TRUE,"_",BG3188+1)</f>
        <v>_</v>
      </c>
      <c r="BK3188" s="563" t="str">
        <f>IF(BK3189="-","",IF(BK3189&gt;0,"","◄"))</f>
        <v/>
      </c>
      <c r="BL3188" s="564"/>
      <c r="BM3188" s="517" t="str">
        <f>IF(ISNONTEXT(BM3189)=TRUE,"_",BJ3188+1)</f>
        <v>_</v>
      </c>
      <c r="BN3188" s="563" t="str">
        <f>IF(BN3189="-","",IF(BN3189&gt;0,"","◄"))</f>
        <v/>
      </c>
      <c r="BO3188" s="564"/>
      <c r="BP3188" s="517" t="str">
        <f>IF(ISNONTEXT(BP3189)=TRUE,"_",BM3188+1)</f>
        <v>_</v>
      </c>
      <c r="BQ3188" s="563" t="str">
        <f>IF(BQ3189="-","",IF(BQ3189&gt;0,"","◄"))</f>
        <v/>
      </c>
      <c r="BR3188" s="564"/>
      <c r="BS3188" s="517" t="str">
        <f>IF(ISNONTEXT(BS3189)=TRUE,"_",BP3188+1)</f>
        <v>_</v>
      </c>
      <c r="BT3188" s="563" t="str">
        <f>IF(BT3189="-","",IF(BT3189&gt;0,"","◄"))</f>
        <v>◄</v>
      </c>
      <c r="BU3188" s="564"/>
      <c r="BV3188" s="517" t="str">
        <f>IF(ISNONTEXT(BV3189)=TRUE,"_",1)</f>
        <v>_</v>
      </c>
      <c r="BW3188" s="563" t="str">
        <f>IF(BW3189="-","",IF(BW3189&gt;0,"","◄"))</f>
        <v>◄</v>
      </c>
      <c r="BX3188" s="564"/>
      <c r="BY3188" s="517" t="str">
        <f>IF(ISNONTEXT(BY3189)=TRUE,"_",BV3188+1)</f>
        <v>_</v>
      </c>
      <c r="BZ3188" s="26"/>
      <c r="CA3188" s="24"/>
      <c r="CB3188" s="25" t="str">
        <f>IF(CB3189&gt;0,"►","")</f>
        <v/>
      </c>
      <c r="CC3188" s="25" t="str">
        <f>IF(CC3189&gt;0,"►","")</f>
        <v/>
      </c>
      <c r="CD3188" s="517" t="str">
        <f>IF(ISNONTEXT(CD3189)=TRUE,"_",1)</f>
        <v>_</v>
      </c>
      <c r="CE3188" s="25" t="str">
        <f>IF(CE3189&gt;0,"►","")</f>
        <v/>
      </c>
      <c r="CF3188" s="25" t="str">
        <f>IF(CF3189&gt;0,"►","")</f>
        <v/>
      </c>
      <c r="CG3188" s="517" t="str">
        <f>IF(ISNONTEXT(CG3189)=TRUE,"_",CD3188+1)</f>
        <v>_</v>
      </c>
      <c r="CH3188" s="66">
        <f>ROWS(CH3189:CH3195)-1</f>
        <v>6</v>
      </c>
      <c r="CI3188" s="23" t="s">
        <v>836</v>
      </c>
    </row>
    <row r="3189" spans="1:87" ht="15" thickBot="1" x14ac:dyDescent="0.35">
      <c r="A3189" s="503"/>
      <c r="B3189" s="49"/>
      <c r="C3189" s="156">
        <f t="shared" ref="C3189:C3194" si="1101">B3189</f>
        <v>0</v>
      </c>
      <c r="D3189" s="457"/>
      <c r="E3189" s="73"/>
      <c r="F3189" s="74" t="s">
        <v>5953</v>
      </c>
      <c r="G3189" s="300">
        <v>33970</v>
      </c>
      <c r="H3189" s="76">
        <v>15</v>
      </c>
      <c r="I3189" s="119"/>
      <c r="J3189" s="114"/>
      <c r="K3189" s="79"/>
      <c r="L3189" s="79"/>
      <c r="M3189" s="79"/>
      <c r="N3189" s="80" t="s">
        <v>5954</v>
      </c>
      <c r="O3189" s="81"/>
      <c r="P3189" s="306"/>
      <c r="Q3189" s="83" t="str">
        <f t="shared" ref="Q3189:Q3194" si="1102">IF(R3189="?","?","")</f>
        <v/>
      </c>
      <c r="R3189" s="83" t="str">
        <f t="shared" ref="R3189:R3194" si="1103">IF(AND(S3189="",T3189&gt;0),"?",IF(S3189="","◄",IF(T3189&gt;=1,"►","")))</f>
        <v>◄</v>
      </c>
      <c r="S3189" s="84"/>
      <c r="T3189" s="85"/>
      <c r="U3189" s="83" t="str">
        <f t="shared" ref="U3189:U3194" si="1104">IF(V3189="?","?","")</f>
        <v/>
      </c>
      <c r="V3189" s="83" t="str">
        <f t="shared" ref="V3189:V3194" si="1105">IF(AND(W3189="",X3189&gt;0),"?",IF(W3189="","◄",IF(X3189&gt;=1,"►","")))</f>
        <v>◄</v>
      </c>
      <c r="W3189" s="86"/>
      <c r="X3189" s="85"/>
      <c r="Y3189" s="457"/>
      <c r="Z3189" s="87"/>
      <c r="AA3189" s="521">
        <f t="shared" ref="AA3189:AB3194" si="1106">(S3189*Z3189)</f>
        <v>0</v>
      </c>
      <c r="AB3189" s="520">
        <f t="shared" si="1106"/>
        <v>0</v>
      </c>
      <c r="AC3189" s="88"/>
      <c r="AD3189" s="519">
        <f t="shared" ref="AD3189:AE3194" si="1107">(W3189*AC3189)</f>
        <v>0</v>
      </c>
      <c r="AE3189" s="522">
        <f t="shared" si="1107"/>
        <v>0</v>
      </c>
      <c r="AF3189" s="89" t="str">
        <f>IF(AG3189&gt;0,"ok","◄")</f>
        <v>◄</v>
      </c>
      <c r="AG3189" s="90"/>
      <c r="AH3189" s="89" t="str">
        <f>IF(AND(AI3189="",AJ3189&gt;0),"?",IF(AI3189="","◄",IF(AJ3189&gt;=1,"►","")))</f>
        <v>◄</v>
      </c>
      <c r="AI3189" s="91"/>
      <c r="AJ3189" s="92"/>
      <c r="AK3189" s="586"/>
      <c r="AL3189" s="587"/>
      <c r="AM3189" s="43"/>
      <c r="AN3189" s="3" t="s">
        <v>3</v>
      </c>
      <c r="AO3189" s="12" t="s">
        <v>1</v>
      </c>
      <c r="AP3189" s="13"/>
      <c r="AQ3189" s="14"/>
      <c r="AR3189" s="21" t="s">
        <v>773</v>
      </c>
      <c r="AS3189" s="13"/>
      <c r="AT3189" s="14"/>
      <c r="AU3189" s="21" t="s">
        <v>774</v>
      </c>
      <c r="AV3189" s="13"/>
      <c r="AW3189" s="14"/>
      <c r="AX3189" s="21" t="s">
        <v>63</v>
      </c>
      <c r="AY3189" s="13"/>
      <c r="AZ3189" s="14"/>
      <c r="BA3189" s="21" t="s">
        <v>568</v>
      </c>
      <c r="BB3189" s="13"/>
      <c r="BC3189" s="14"/>
      <c r="BD3189" s="21" t="s">
        <v>775</v>
      </c>
      <c r="BE3189" s="516" t="s">
        <v>6</v>
      </c>
      <c r="BF3189" s="516" t="s">
        <v>6</v>
      </c>
      <c r="BG3189" s="516"/>
      <c r="BH3189" s="516" t="s">
        <v>6</v>
      </c>
      <c r="BI3189" s="516" t="s">
        <v>6</v>
      </c>
      <c r="BJ3189" s="516"/>
      <c r="BK3189" s="516" t="s">
        <v>6</v>
      </c>
      <c r="BL3189" s="516" t="s">
        <v>6</v>
      </c>
      <c r="BM3189" s="516"/>
      <c r="BN3189" s="516" t="s">
        <v>6</v>
      </c>
      <c r="BO3189" s="516" t="s">
        <v>6</v>
      </c>
      <c r="BP3189" s="516"/>
      <c r="BQ3189" s="516" t="s">
        <v>6</v>
      </c>
      <c r="BR3189" s="516" t="s">
        <v>6</v>
      </c>
      <c r="BS3189" s="516"/>
      <c r="BT3189" s="32"/>
      <c r="BU3189" s="33"/>
      <c r="BV3189" s="34"/>
      <c r="BW3189" s="32"/>
      <c r="BX3189" s="33"/>
      <c r="BY3189" s="34"/>
      <c r="BZ3189" s="35"/>
      <c r="CA3189" s="24"/>
      <c r="CB3189" s="36"/>
      <c r="CC3189" s="33"/>
      <c r="CD3189" s="37"/>
      <c r="CE3189" s="36"/>
      <c r="CF3189" s="38"/>
      <c r="CG3189" s="39"/>
      <c r="CH3189" s="457"/>
      <c r="CI3189" s="23" t="s">
        <v>836</v>
      </c>
    </row>
    <row r="3190" spans="1:87" ht="15.6" thickTop="1" thickBot="1" x14ac:dyDescent="0.35">
      <c r="A3190" s="503"/>
      <c r="B3190" s="49"/>
      <c r="C3190" s="156">
        <f t="shared" si="1101"/>
        <v>0</v>
      </c>
      <c r="D3190" s="457"/>
      <c r="E3190" s="73"/>
      <c r="F3190" s="93">
        <v>2522</v>
      </c>
      <c r="G3190" s="302">
        <v>33970</v>
      </c>
      <c r="H3190" s="76">
        <v>15</v>
      </c>
      <c r="I3190" s="119"/>
      <c r="J3190" s="114"/>
      <c r="K3190" s="79"/>
      <c r="L3190" s="79"/>
      <c r="M3190" s="79"/>
      <c r="N3190" s="80" t="s">
        <v>5954</v>
      </c>
      <c r="O3190" s="81"/>
      <c r="P3190" s="306"/>
      <c r="Q3190" s="83" t="str">
        <f t="shared" si="1102"/>
        <v/>
      </c>
      <c r="R3190" s="83" t="str">
        <f t="shared" si="1103"/>
        <v>◄</v>
      </c>
      <c r="S3190" s="84"/>
      <c r="T3190" s="85"/>
      <c r="U3190" s="83" t="str">
        <f t="shared" si="1104"/>
        <v/>
      </c>
      <c r="V3190" s="83" t="str">
        <f t="shared" si="1105"/>
        <v>◄</v>
      </c>
      <c r="W3190" s="86"/>
      <c r="X3190" s="85"/>
      <c r="Y3190" s="457"/>
      <c r="Z3190" s="87"/>
      <c r="AA3190" s="521">
        <f t="shared" si="1106"/>
        <v>0</v>
      </c>
      <c r="AB3190" s="520">
        <f t="shared" si="1106"/>
        <v>0</v>
      </c>
      <c r="AC3190" s="88"/>
      <c r="AD3190" s="519">
        <f t="shared" si="1107"/>
        <v>0</v>
      </c>
      <c r="AE3190" s="522">
        <f t="shared" si="1107"/>
        <v>0</v>
      </c>
      <c r="AF3190" s="44"/>
      <c r="AG3190" s="45"/>
      <c r="AH3190" s="44"/>
      <c r="AI3190" s="45"/>
      <c r="AJ3190" s="45"/>
      <c r="AK3190" s="45"/>
      <c r="AL3190" s="45"/>
      <c r="AM3190" s="43"/>
      <c r="AN3190" s="27" t="s">
        <v>6</v>
      </c>
      <c r="AO3190" s="27" t="s">
        <v>6</v>
      </c>
      <c r="AP3190" s="516"/>
      <c r="AQ3190" s="516"/>
      <c r="AR3190" s="516"/>
      <c r="AS3190" s="516" t="s">
        <v>6</v>
      </c>
      <c r="AT3190" s="516" t="s">
        <v>6</v>
      </c>
      <c r="AU3190" s="516"/>
      <c r="AV3190" s="516" t="s">
        <v>6</v>
      </c>
      <c r="AW3190" s="516" t="s">
        <v>6</v>
      </c>
      <c r="AX3190" s="516"/>
      <c r="AY3190" s="516" t="s">
        <v>6</v>
      </c>
      <c r="AZ3190" s="516" t="s">
        <v>6</v>
      </c>
      <c r="BA3190" s="516"/>
      <c r="BB3190" s="516" t="s">
        <v>6</v>
      </c>
      <c r="BC3190" s="516" t="s">
        <v>6</v>
      </c>
      <c r="BD3190" s="516"/>
      <c r="BE3190" s="516" t="s">
        <v>6</v>
      </c>
      <c r="BF3190" s="516" t="s">
        <v>6</v>
      </c>
      <c r="BG3190" s="516"/>
      <c r="BH3190" s="516" t="s">
        <v>6</v>
      </c>
      <c r="BI3190" s="516" t="s">
        <v>6</v>
      </c>
      <c r="BJ3190" s="516"/>
      <c r="BK3190" s="516" t="s">
        <v>6</v>
      </c>
      <c r="BL3190" s="516" t="s">
        <v>6</v>
      </c>
      <c r="BM3190" s="516"/>
      <c r="BN3190" s="516" t="s">
        <v>6</v>
      </c>
      <c r="BO3190" s="516" t="s">
        <v>6</v>
      </c>
      <c r="BP3190" s="516"/>
      <c r="BQ3190" s="516" t="s">
        <v>6</v>
      </c>
      <c r="BR3190" s="516" t="s">
        <v>6</v>
      </c>
      <c r="BS3190" s="516"/>
      <c r="BT3190" s="516"/>
      <c r="BU3190" s="516"/>
      <c r="BV3190" s="516"/>
      <c r="BW3190" s="516"/>
      <c r="BX3190" s="516"/>
      <c r="BY3190" s="516"/>
      <c r="BZ3190" s="28"/>
      <c r="CA3190" s="24"/>
      <c r="CB3190" s="29"/>
      <c r="CC3190" s="29"/>
      <c r="CD3190" s="30"/>
      <c r="CE3190" s="29"/>
      <c r="CF3190" s="29"/>
      <c r="CG3190" s="31"/>
      <c r="CH3190" s="457"/>
      <c r="CI3190" s="23" t="s">
        <v>836</v>
      </c>
    </row>
    <row r="3191" spans="1:87" ht="15.6" thickTop="1" thickBot="1" x14ac:dyDescent="0.35">
      <c r="A3191" s="503"/>
      <c r="B3191" s="49"/>
      <c r="C3191" s="156">
        <f t="shared" si="1101"/>
        <v>0</v>
      </c>
      <c r="D3191" s="457"/>
      <c r="E3191" s="73"/>
      <c r="F3191" s="93">
        <v>2523</v>
      </c>
      <c r="G3191" s="302">
        <v>33970</v>
      </c>
      <c r="H3191" s="76">
        <v>15</v>
      </c>
      <c r="I3191" s="119"/>
      <c r="J3191" s="114"/>
      <c r="K3191" s="79"/>
      <c r="L3191" s="79"/>
      <c r="M3191" s="79"/>
      <c r="N3191" s="80" t="s">
        <v>5954</v>
      </c>
      <c r="O3191" s="81"/>
      <c r="P3191" s="306"/>
      <c r="Q3191" s="83" t="str">
        <f t="shared" si="1102"/>
        <v/>
      </c>
      <c r="R3191" s="83" t="str">
        <f t="shared" si="1103"/>
        <v>◄</v>
      </c>
      <c r="S3191" s="84"/>
      <c r="T3191" s="85"/>
      <c r="U3191" s="83" t="str">
        <f t="shared" si="1104"/>
        <v/>
      </c>
      <c r="V3191" s="83" t="str">
        <f t="shared" si="1105"/>
        <v>◄</v>
      </c>
      <c r="W3191" s="86"/>
      <c r="X3191" s="85"/>
      <c r="Y3191" s="457"/>
      <c r="Z3191" s="87"/>
      <c r="AA3191" s="521">
        <f t="shared" si="1106"/>
        <v>0</v>
      </c>
      <c r="AB3191" s="520">
        <f t="shared" si="1106"/>
        <v>0</v>
      </c>
      <c r="AC3191" s="88"/>
      <c r="AD3191" s="519">
        <f t="shared" si="1107"/>
        <v>0</v>
      </c>
      <c r="AE3191" s="522">
        <f t="shared" si="1107"/>
        <v>0</v>
      </c>
      <c r="AF3191" s="44"/>
      <c r="AG3191" s="45"/>
      <c r="AH3191" s="44"/>
      <c r="AI3191" s="45"/>
      <c r="AJ3191" s="45"/>
      <c r="AK3191" s="45"/>
      <c r="AL3191" s="45"/>
      <c r="AM3191" s="43"/>
      <c r="AN3191" s="27" t="s">
        <v>6</v>
      </c>
      <c r="AO3191" s="27" t="s">
        <v>6</v>
      </c>
      <c r="AP3191" s="516"/>
      <c r="AQ3191" s="516"/>
      <c r="AR3191" s="516"/>
      <c r="AS3191" s="516" t="s">
        <v>6</v>
      </c>
      <c r="AT3191" s="516" t="s">
        <v>6</v>
      </c>
      <c r="AU3191" s="516"/>
      <c r="AV3191" s="516" t="s">
        <v>6</v>
      </c>
      <c r="AW3191" s="516" t="s">
        <v>6</v>
      </c>
      <c r="AX3191" s="516"/>
      <c r="AY3191" s="516" t="s">
        <v>6</v>
      </c>
      <c r="AZ3191" s="516" t="s">
        <v>6</v>
      </c>
      <c r="BA3191" s="516"/>
      <c r="BB3191" s="516" t="s">
        <v>6</v>
      </c>
      <c r="BC3191" s="516" t="s">
        <v>6</v>
      </c>
      <c r="BD3191" s="516"/>
      <c r="BE3191" s="516" t="s">
        <v>6</v>
      </c>
      <c r="BF3191" s="516" t="s">
        <v>6</v>
      </c>
      <c r="BG3191" s="516"/>
      <c r="BH3191" s="516" t="s">
        <v>6</v>
      </c>
      <c r="BI3191" s="516" t="s">
        <v>6</v>
      </c>
      <c r="BJ3191" s="516"/>
      <c r="BK3191" s="516" t="s">
        <v>6</v>
      </c>
      <c r="BL3191" s="516" t="s">
        <v>6</v>
      </c>
      <c r="BM3191" s="516"/>
      <c r="BN3191" s="516" t="s">
        <v>6</v>
      </c>
      <c r="BO3191" s="516" t="s">
        <v>6</v>
      </c>
      <c r="BP3191" s="516"/>
      <c r="BQ3191" s="516" t="s">
        <v>6</v>
      </c>
      <c r="BR3191" s="516" t="s">
        <v>6</v>
      </c>
      <c r="BS3191" s="516"/>
      <c r="BT3191" s="516"/>
      <c r="BU3191" s="516"/>
      <c r="BV3191" s="516"/>
      <c r="BW3191" s="516"/>
      <c r="BX3191" s="516"/>
      <c r="BY3191" s="516"/>
      <c r="BZ3191" s="28"/>
      <c r="CA3191" s="24"/>
      <c r="CB3191" s="29"/>
      <c r="CC3191" s="29"/>
      <c r="CD3191" s="30"/>
      <c r="CE3191" s="29"/>
      <c r="CF3191" s="29"/>
      <c r="CG3191" s="31"/>
      <c r="CH3191" s="457"/>
      <c r="CI3191" s="23" t="s">
        <v>836</v>
      </c>
    </row>
    <row r="3192" spans="1:87" ht="15.6" thickTop="1" thickBot="1" x14ac:dyDescent="0.35">
      <c r="A3192" s="503"/>
      <c r="B3192" s="49"/>
      <c r="C3192" s="156">
        <f t="shared" si="1101"/>
        <v>0</v>
      </c>
      <c r="D3192" s="457"/>
      <c r="E3192" s="73"/>
      <c r="F3192" s="93">
        <v>2524</v>
      </c>
      <c r="G3192" s="302">
        <v>33970</v>
      </c>
      <c r="H3192" s="76">
        <v>15</v>
      </c>
      <c r="I3192" s="119"/>
      <c r="J3192" s="114"/>
      <c r="K3192" s="79"/>
      <c r="L3192" s="79"/>
      <c r="M3192" s="79"/>
      <c r="N3192" s="80" t="s">
        <v>5954</v>
      </c>
      <c r="O3192" s="81"/>
      <c r="P3192" s="306"/>
      <c r="Q3192" s="83" t="str">
        <f t="shared" si="1102"/>
        <v/>
      </c>
      <c r="R3192" s="83" t="str">
        <f t="shared" si="1103"/>
        <v>◄</v>
      </c>
      <c r="S3192" s="84"/>
      <c r="T3192" s="85"/>
      <c r="U3192" s="83" t="str">
        <f t="shared" si="1104"/>
        <v/>
      </c>
      <c r="V3192" s="83" t="str">
        <f t="shared" si="1105"/>
        <v>◄</v>
      </c>
      <c r="W3192" s="86"/>
      <c r="X3192" s="85"/>
      <c r="Y3192" s="457"/>
      <c r="Z3192" s="87"/>
      <c r="AA3192" s="521">
        <f t="shared" si="1106"/>
        <v>0</v>
      </c>
      <c r="AB3192" s="520">
        <f t="shared" si="1106"/>
        <v>0</v>
      </c>
      <c r="AC3192" s="88"/>
      <c r="AD3192" s="519">
        <f t="shared" si="1107"/>
        <v>0</v>
      </c>
      <c r="AE3192" s="522">
        <f t="shared" si="1107"/>
        <v>0</v>
      </c>
      <c r="AF3192" s="44"/>
      <c r="AG3192" s="45"/>
      <c r="AH3192" s="44"/>
      <c r="AI3192" s="45"/>
      <c r="AJ3192" s="45"/>
      <c r="AK3192" s="45"/>
      <c r="AL3192" s="45"/>
      <c r="AM3192" s="43"/>
      <c r="AN3192" s="27" t="s">
        <v>6</v>
      </c>
      <c r="AO3192" s="27" t="s">
        <v>6</v>
      </c>
      <c r="AP3192" s="516"/>
      <c r="AQ3192" s="516"/>
      <c r="AR3192" s="516"/>
      <c r="AS3192" s="516" t="s">
        <v>6</v>
      </c>
      <c r="AT3192" s="516" t="s">
        <v>6</v>
      </c>
      <c r="AU3192" s="516"/>
      <c r="AV3192" s="516" t="s">
        <v>6</v>
      </c>
      <c r="AW3192" s="516" t="s">
        <v>6</v>
      </c>
      <c r="AX3192" s="516"/>
      <c r="AY3192" s="516" t="s">
        <v>6</v>
      </c>
      <c r="AZ3192" s="516" t="s">
        <v>6</v>
      </c>
      <c r="BA3192" s="516"/>
      <c r="BB3192" s="516" t="s">
        <v>6</v>
      </c>
      <c r="BC3192" s="516" t="s">
        <v>6</v>
      </c>
      <c r="BD3192" s="516"/>
      <c r="BE3192" s="516" t="s">
        <v>6</v>
      </c>
      <c r="BF3192" s="516" t="s">
        <v>6</v>
      </c>
      <c r="BG3192" s="516"/>
      <c r="BH3192" s="516" t="s">
        <v>6</v>
      </c>
      <c r="BI3192" s="516" t="s">
        <v>6</v>
      </c>
      <c r="BJ3192" s="516"/>
      <c r="BK3192" s="516" t="s">
        <v>6</v>
      </c>
      <c r="BL3192" s="516" t="s">
        <v>6</v>
      </c>
      <c r="BM3192" s="516"/>
      <c r="BN3192" s="516" t="s">
        <v>6</v>
      </c>
      <c r="BO3192" s="516" t="s">
        <v>6</v>
      </c>
      <c r="BP3192" s="516"/>
      <c r="BQ3192" s="516" t="s">
        <v>6</v>
      </c>
      <c r="BR3192" s="516" t="s">
        <v>6</v>
      </c>
      <c r="BS3192" s="516"/>
      <c r="BT3192" s="516"/>
      <c r="BU3192" s="516"/>
      <c r="BV3192" s="516"/>
      <c r="BW3192" s="516"/>
      <c r="BX3192" s="516"/>
      <c r="BY3192" s="516"/>
      <c r="BZ3192" s="28"/>
      <c r="CA3192" s="24"/>
      <c r="CB3192" s="29"/>
      <c r="CC3192" s="29"/>
      <c r="CD3192" s="30"/>
      <c r="CE3192" s="29"/>
      <c r="CF3192" s="29"/>
      <c r="CG3192" s="31"/>
      <c r="CH3192" s="457"/>
      <c r="CI3192" s="23" t="s">
        <v>836</v>
      </c>
    </row>
    <row r="3193" spans="1:87" ht="16.8" customHeight="1" thickTop="1" thickBot="1" x14ac:dyDescent="0.35">
      <c r="A3193" s="503"/>
      <c r="B3193" s="49"/>
      <c r="C3193" s="156">
        <f t="shared" si="1101"/>
        <v>0</v>
      </c>
      <c r="D3193" s="457"/>
      <c r="E3193" s="73"/>
      <c r="F3193" s="107" t="s">
        <v>5955</v>
      </c>
      <c r="G3193" s="302">
        <v>33970</v>
      </c>
      <c r="H3193" s="76">
        <v>60</v>
      </c>
      <c r="I3193" s="119"/>
      <c r="J3193" s="93" t="s">
        <v>5953</v>
      </c>
      <c r="K3193" s="93">
        <v>2522</v>
      </c>
      <c r="L3193" s="93">
        <v>2523</v>
      </c>
      <c r="M3193" s="93">
        <v>2524</v>
      </c>
      <c r="N3193" s="131" t="s">
        <v>5831</v>
      </c>
      <c r="O3193" s="81"/>
      <c r="P3193" s="82"/>
      <c r="Q3193" s="83" t="str">
        <f t="shared" si="1102"/>
        <v/>
      </c>
      <c r="R3193" s="83" t="str">
        <f t="shared" si="1103"/>
        <v>◄</v>
      </c>
      <c r="S3193" s="84"/>
      <c r="T3193" s="85"/>
      <c r="U3193" s="83" t="str">
        <f t="shared" si="1104"/>
        <v/>
      </c>
      <c r="V3193" s="83" t="str">
        <f t="shared" si="1105"/>
        <v>◄</v>
      </c>
      <c r="W3193" s="86"/>
      <c r="X3193" s="85"/>
      <c r="Y3193" s="457"/>
      <c r="Z3193" s="87"/>
      <c r="AA3193" s="521">
        <f t="shared" si="1106"/>
        <v>0</v>
      </c>
      <c r="AB3193" s="520">
        <f t="shared" si="1106"/>
        <v>0</v>
      </c>
      <c r="AC3193" s="88"/>
      <c r="AD3193" s="519">
        <f t="shared" si="1107"/>
        <v>0</v>
      </c>
      <c r="AE3193" s="522">
        <f t="shared" si="1107"/>
        <v>0</v>
      </c>
      <c r="AF3193" s="44"/>
      <c r="AG3193" s="45"/>
      <c r="AH3193" s="44"/>
      <c r="AI3193" s="45"/>
      <c r="AJ3193" s="45"/>
      <c r="AK3193" s="45"/>
      <c r="AL3193" s="45"/>
      <c r="AM3193" s="43"/>
      <c r="AN3193" s="27" t="s">
        <v>6</v>
      </c>
      <c r="AO3193" s="27" t="s">
        <v>6</v>
      </c>
      <c r="AP3193" s="516"/>
      <c r="AQ3193" s="516"/>
      <c r="AR3193" s="516"/>
      <c r="AS3193" s="516" t="s">
        <v>6</v>
      </c>
      <c r="AT3193" s="516" t="s">
        <v>6</v>
      </c>
      <c r="AU3193" s="516"/>
      <c r="AV3193" s="516" t="s">
        <v>6</v>
      </c>
      <c r="AW3193" s="516" t="s">
        <v>6</v>
      </c>
      <c r="AX3193" s="516"/>
      <c r="AY3193" s="516" t="s">
        <v>6</v>
      </c>
      <c r="AZ3193" s="516" t="s">
        <v>6</v>
      </c>
      <c r="BA3193" s="516"/>
      <c r="BB3193" s="516" t="s">
        <v>6</v>
      </c>
      <c r="BC3193" s="516" t="s">
        <v>6</v>
      </c>
      <c r="BD3193" s="516"/>
      <c r="BE3193" s="516" t="s">
        <v>6</v>
      </c>
      <c r="BF3193" s="516" t="s">
        <v>6</v>
      </c>
      <c r="BG3193" s="516"/>
      <c r="BH3193" s="516" t="s">
        <v>6</v>
      </c>
      <c r="BI3193" s="516" t="s">
        <v>6</v>
      </c>
      <c r="BJ3193" s="516"/>
      <c r="BK3193" s="516" t="s">
        <v>6</v>
      </c>
      <c r="BL3193" s="516" t="s">
        <v>6</v>
      </c>
      <c r="BM3193" s="516"/>
      <c r="BN3193" s="516" t="s">
        <v>6</v>
      </c>
      <c r="BO3193" s="516" t="s">
        <v>6</v>
      </c>
      <c r="BP3193" s="516"/>
      <c r="BQ3193" s="516" t="s">
        <v>6</v>
      </c>
      <c r="BR3193" s="516" t="s">
        <v>6</v>
      </c>
      <c r="BS3193" s="516"/>
      <c r="BT3193" s="516"/>
      <c r="BU3193" s="516"/>
      <c r="BV3193" s="516"/>
      <c r="BW3193" s="516"/>
      <c r="BX3193" s="516"/>
      <c r="BY3193" s="516"/>
      <c r="BZ3193" s="28"/>
      <c r="CA3193" s="24"/>
      <c r="CB3193" s="29"/>
      <c r="CC3193" s="29"/>
      <c r="CD3193" s="30"/>
      <c r="CE3193" s="29"/>
      <c r="CF3193" s="29"/>
      <c r="CG3193" s="31"/>
      <c r="CH3193" s="457"/>
      <c r="CI3193" s="23" t="s">
        <v>836</v>
      </c>
    </row>
    <row r="3194" spans="1:87" ht="15.6" thickTop="1" thickBot="1" x14ac:dyDescent="0.35">
      <c r="A3194" s="503"/>
      <c r="B3194" s="49"/>
      <c r="C3194" s="156">
        <f t="shared" si="1101"/>
        <v>0</v>
      </c>
      <c r="D3194" s="457"/>
      <c r="E3194" s="204" t="s">
        <v>6762</v>
      </c>
      <c r="F3194" s="213"/>
      <c r="G3194" s="302">
        <v>33970</v>
      </c>
      <c r="H3194" s="76">
        <v>60</v>
      </c>
      <c r="I3194" s="119"/>
      <c r="J3194" s="114"/>
      <c r="K3194" s="79"/>
      <c r="L3194" s="79"/>
      <c r="M3194" s="79"/>
      <c r="N3194" s="113" t="s">
        <v>5956</v>
      </c>
      <c r="O3194" s="81"/>
      <c r="P3194" s="306"/>
      <c r="Q3194" s="83" t="str">
        <f t="shared" si="1102"/>
        <v/>
      </c>
      <c r="R3194" s="83" t="str">
        <f t="shared" si="1103"/>
        <v>◄</v>
      </c>
      <c r="S3194" s="84"/>
      <c r="T3194" s="85"/>
      <c r="U3194" s="83" t="str">
        <f t="shared" si="1104"/>
        <v/>
      </c>
      <c r="V3194" s="83" t="str">
        <f t="shared" si="1105"/>
        <v>◄</v>
      </c>
      <c r="W3194" s="86"/>
      <c r="X3194" s="85"/>
      <c r="Y3194" s="457"/>
      <c r="Z3194" s="87"/>
      <c r="AA3194" s="521">
        <f t="shared" si="1106"/>
        <v>0</v>
      </c>
      <c r="AB3194" s="520">
        <f t="shared" si="1106"/>
        <v>0</v>
      </c>
      <c r="AC3194" s="88"/>
      <c r="AD3194" s="519">
        <f t="shared" si="1107"/>
        <v>0</v>
      </c>
      <c r="AE3194" s="522">
        <f t="shared" si="1107"/>
        <v>0</v>
      </c>
      <c r="AF3194" s="44"/>
      <c r="AG3194" s="45"/>
      <c r="AH3194" s="44"/>
      <c r="AI3194" s="45"/>
      <c r="AJ3194" s="45"/>
      <c r="AK3194" s="45"/>
      <c r="AL3194" s="45"/>
      <c r="AM3194" s="43"/>
      <c r="AN3194" s="27" t="s">
        <v>6</v>
      </c>
      <c r="AO3194" s="27" t="s">
        <v>6</v>
      </c>
      <c r="AP3194" s="516"/>
      <c r="AQ3194" s="516"/>
      <c r="AR3194" s="516"/>
      <c r="AS3194" s="516" t="s">
        <v>6</v>
      </c>
      <c r="AT3194" s="516" t="s">
        <v>6</v>
      </c>
      <c r="AU3194" s="516"/>
      <c r="AV3194" s="516" t="s">
        <v>6</v>
      </c>
      <c r="AW3194" s="516" t="s">
        <v>6</v>
      </c>
      <c r="AX3194" s="516"/>
      <c r="AY3194" s="516" t="s">
        <v>6</v>
      </c>
      <c r="AZ3194" s="516" t="s">
        <v>6</v>
      </c>
      <c r="BA3194" s="516"/>
      <c r="BB3194" s="516" t="s">
        <v>6</v>
      </c>
      <c r="BC3194" s="516" t="s">
        <v>6</v>
      </c>
      <c r="BD3194" s="516"/>
      <c r="BE3194" s="516" t="s">
        <v>6</v>
      </c>
      <c r="BF3194" s="516" t="s">
        <v>6</v>
      </c>
      <c r="BG3194" s="516"/>
      <c r="BH3194" s="516" t="s">
        <v>6</v>
      </c>
      <c r="BI3194" s="516" t="s">
        <v>6</v>
      </c>
      <c r="BJ3194" s="516"/>
      <c r="BK3194" s="516" t="s">
        <v>6</v>
      </c>
      <c r="BL3194" s="516" t="s">
        <v>6</v>
      </c>
      <c r="BM3194" s="516"/>
      <c r="BN3194" s="516" t="s">
        <v>6</v>
      </c>
      <c r="BO3194" s="516" t="s">
        <v>6</v>
      </c>
      <c r="BP3194" s="516"/>
      <c r="BQ3194" s="516" t="s">
        <v>6</v>
      </c>
      <c r="BR3194" s="516" t="s">
        <v>6</v>
      </c>
      <c r="BS3194" s="516"/>
      <c r="BT3194" s="516"/>
      <c r="BU3194" s="516"/>
      <c r="BV3194" s="516"/>
      <c r="BW3194" s="516"/>
      <c r="BX3194" s="516"/>
      <c r="BY3194" s="516"/>
      <c r="BZ3194" s="28"/>
      <c r="CA3194" s="24"/>
      <c r="CB3194" s="29"/>
      <c r="CC3194" s="29"/>
      <c r="CD3194" s="30"/>
      <c r="CE3194" s="29"/>
      <c r="CF3194" s="29"/>
      <c r="CG3194" s="31"/>
      <c r="CH3194" s="457"/>
      <c r="CI3194" s="23" t="s">
        <v>836</v>
      </c>
    </row>
    <row r="3195" spans="1:87" ht="16.8" customHeight="1" thickTop="1" thickBot="1" x14ac:dyDescent="0.35">
      <c r="A3195" s="505" t="str">
        <f>IF(COUNTIF(B3196:B3197,"x")&gt;0,"x","")</f>
        <v/>
      </c>
      <c r="B3195" s="57"/>
      <c r="C3195" s="510" t="str">
        <f>A3195</f>
        <v/>
      </c>
      <c r="D3195" s="66">
        <f>ROWS(D3196:D3197)-1</f>
        <v>1</v>
      </c>
      <c r="E3195" s="58" t="s">
        <v>5957</v>
      </c>
      <c r="F3195" s="59"/>
      <c r="G3195" s="301"/>
      <c r="H3195" s="6"/>
      <c r="I3195" s="18"/>
      <c r="J3195" s="6"/>
      <c r="K3195" s="18"/>
      <c r="L3195" s="18"/>
      <c r="M3195" s="18"/>
      <c r="N3195" s="46"/>
      <c r="O3195" s="60" t="s">
        <v>5958</v>
      </c>
      <c r="P3195" s="334" t="s">
        <v>7286</v>
      </c>
      <c r="Q3195" s="62"/>
      <c r="R3195" s="63" t="str">
        <f>IF(COUNTIF(Q3196:Q3197,"?")&gt;0,"?",IF(AND(S3195="◄",T3195="►"),"◄►",IF(S3195="◄","◄",IF(T3195="►","►",""))))</f>
        <v>◄</v>
      </c>
      <c r="S3195" s="64" t="str">
        <f>IF(SUM(S3196:S3197)+1=ROWS(S3196:S3197)-COUNTIF(S3196:S3197,"-"),"","◄")</f>
        <v>◄</v>
      </c>
      <c r="T3195" s="65" t="str">
        <f>IF(SUM(T3196:T3197)&gt;0,"►","")</f>
        <v/>
      </c>
      <c r="U3195" s="62"/>
      <c r="V3195" s="63" t="str">
        <f>IF(COUNTIF(U3196:U3197,"?")&gt;0,"?",IF(AND(W3195="◄",X3195="►"),"◄►",IF(W3195="◄","◄",IF(X3195="►","►",""))))</f>
        <v>◄</v>
      </c>
      <c r="W3195" s="64" t="str">
        <f>IF(SUM(W3196:W3197)+1=ROWS(W3196:W3197)-COUNTIF(W3196:W3197,"-"),"","◄")</f>
        <v>◄</v>
      </c>
      <c r="X3195" s="65" t="str">
        <f>IF(SUM(X3196:X3197)&gt;0,"►","")</f>
        <v/>
      </c>
      <c r="Y3195" s="66">
        <f>ROWS(Y3196:Y3197)-1</f>
        <v>1</v>
      </c>
      <c r="Z3195" s="67">
        <f>SUM(Z3196:Z3197)-Z3197</f>
        <v>0</v>
      </c>
      <c r="AA3195" s="68" t="s">
        <v>840</v>
      </c>
      <c r="AB3195" s="69"/>
      <c r="AC3195" s="67">
        <f>SUM(AC3196:AC3197)-AC3197</f>
        <v>0</v>
      </c>
      <c r="AD3195" s="68" t="s">
        <v>840</v>
      </c>
      <c r="AE3195" s="69"/>
      <c r="AF3195" s="70" t="str">
        <f>IF(AG3195="◄","◄",IF(AG3195="ok","►",""))</f>
        <v>◄</v>
      </c>
      <c r="AG3195" s="71" t="str">
        <f>IF(AG3196&gt;0,"OK","◄")</f>
        <v>◄</v>
      </c>
      <c r="AH3195" s="62" t="str">
        <f>IF(AND(AI3195="◄",AJ3195="►"),"◄?►",IF(AI3195="◄","◄",IF(AJ3195="►","►","")))</f>
        <v>◄</v>
      </c>
      <c r="AI3195" s="64" t="str">
        <f>IF(AI3196&gt;0,"","◄")</f>
        <v>◄</v>
      </c>
      <c r="AJ3195" s="65" t="str">
        <f>IF(SUM(AJ3196:AJ3196)&gt;0,"►","")</f>
        <v/>
      </c>
      <c r="AK3195" s="570">
        <f>G3196</f>
        <v>33970</v>
      </c>
      <c r="AL3195" s="572" t="str">
        <f>P3195</f>
        <v>▬ folder Nr. 11  /  93 ▬</v>
      </c>
      <c r="AM3195" s="43"/>
      <c r="AN3195" s="1" t="str">
        <f>IF(AO3195="","",IF(COUNTIF(AN3196,"ok"),"","◄"))</f>
        <v>◄</v>
      </c>
      <c r="AO3195" s="9" t="str">
        <f>IF(COUNTIF(AP3195:BR3195,"◄")&gt;0,"◄","")</f>
        <v>◄</v>
      </c>
      <c r="AP3195" s="250" t="str">
        <f>IF(AP3196="-","",IF(AP3196&gt;0,"","◄"))</f>
        <v>◄</v>
      </c>
      <c r="AQ3195" s="251"/>
      <c r="AR3195" s="517">
        <f>IF(ISNONTEXT(AR3196)=TRUE,"_",1)</f>
        <v>1</v>
      </c>
      <c r="AS3195" s="250" t="str">
        <f>IF(AS3196="-","",IF(AS3196&gt;0,"","◄"))</f>
        <v>◄</v>
      </c>
      <c r="AT3195" s="251"/>
      <c r="AU3195" s="517">
        <f>IF(ISNONTEXT(AU3196)=TRUE,"_",AR3195+1)</f>
        <v>2</v>
      </c>
      <c r="AV3195" s="250" t="str">
        <f>IF(AV3196="-","",IF(AV3196&gt;0,"","◄"))</f>
        <v>◄</v>
      </c>
      <c r="AW3195" s="251"/>
      <c r="AX3195" s="517">
        <f>IF(ISNONTEXT(AX3196)=TRUE,"_",AU3195+1)</f>
        <v>3</v>
      </c>
      <c r="AY3195" s="250" t="str">
        <f>IF(AY3196="-","",IF(AY3196&gt;0,"","◄"))</f>
        <v/>
      </c>
      <c r="AZ3195" s="251"/>
      <c r="BA3195" s="517" t="str">
        <f>IF(ISNONTEXT(BA3196)=TRUE,"_",AX3195+1)</f>
        <v>_</v>
      </c>
      <c r="BB3195" s="250" t="str">
        <f>IF(BB3196="-","",IF(BB3196&gt;0,"","◄"))</f>
        <v/>
      </c>
      <c r="BC3195" s="251"/>
      <c r="BD3195" s="517" t="str">
        <f>IF(ISNONTEXT(BD3196)=TRUE,"_",BA3195+1)</f>
        <v>_</v>
      </c>
      <c r="BE3195" s="250" t="str">
        <f>IF(BE3196="-","",IF(BE3196&gt;0,"","◄"))</f>
        <v/>
      </c>
      <c r="BF3195" s="251"/>
      <c r="BG3195" s="517" t="str">
        <f>IF(ISNONTEXT(BG3196)=TRUE,"_",BD3195+1)</f>
        <v>_</v>
      </c>
      <c r="BH3195" s="250" t="str">
        <f>IF(BH3196="-","",IF(BH3196&gt;0,"","◄"))</f>
        <v/>
      </c>
      <c r="BI3195" s="251"/>
      <c r="BJ3195" s="517" t="str">
        <f>IF(ISNONTEXT(BJ3196)=TRUE,"_",BG3195+1)</f>
        <v>_</v>
      </c>
      <c r="BK3195" s="563" t="str">
        <f>IF(BK3196="-","",IF(BK3196&gt;0,"","◄"))</f>
        <v/>
      </c>
      <c r="BL3195" s="564"/>
      <c r="BM3195" s="517" t="str">
        <f>IF(ISNONTEXT(BM3196)=TRUE,"_",BJ3195+1)</f>
        <v>_</v>
      </c>
      <c r="BN3195" s="563" t="str">
        <f>IF(BN3196="-","",IF(BN3196&gt;0,"","◄"))</f>
        <v/>
      </c>
      <c r="BO3195" s="564"/>
      <c r="BP3195" s="517" t="str">
        <f>IF(ISNONTEXT(BP3196)=TRUE,"_",BM3195+1)</f>
        <v>_</v>
      </c>
      <c r="BQ3195" s="563" t="str">
        <f>IF(BQ3196="-","",IF(BQ3196&gt;0,"","◄"))</f>
        <v/>
      </c>
      <c r="BR3195" s="564"/>
      <c r="BS3195" s="517" t="str">
        <f>IF(ISNONTEXT(BS3196)=TRUE,"_",BP3195+1)</f>
        <v>_</v>
      </c>
      <c r="BT3195" s="563" t="str">
        <f>IF(BT3196="-","",IF(BT3196&gt;0,"","◄"))</f>
        <v>◄</v>
      </c>
      <c r="BU3195" s="564"/>
      <c r="BV3195" s="517" t="str">
        <f>IF(ISNONTEXT(BV3196)=TRUE,"_",1)</f>
        <v>_</v>
      </c>
      <c r="BW3195" s="563" t="str">
        <f>IF(BW3196="-","",IF(BW3196&gt;0,"","◄"))</f>
        <v>◄</v>
      </c>
      <c r="BX3195" s="564"/>
      <c r="BY3195" s="517" t="str">
        <f>IF(ISNONTEXT(BY3196)=TRUE,"_",BV3195+1)</f>
        <v>_</v>
      </c>
      <c r="BZ3195" s="26"/>
      <c r="CA3195" s="24"/>
      <c r="CB3195" s="25" t="str">
        <f>IF(CB3196&gt;0,"►","")</f>
        <v/>
      </c>
      <c r="CC3195" s="25" t="str">
        <f>IF(CC3196&gt;0,"►","")</f>
        <v/>
      </c>
      <c r="CD3195" s="517" t="str">
        <f>IF(ISNONTEXT(CD3196)=TRUE,"_",1)</f>
        <v>_</v>
      </c>
      <c r="CE3195" s="25" t="str">
        <f>IF(CE3196&gt;0,"►","")</f>
        <v/>
      </c>
      <c r="CF3195" s="25" t="str">
        <f>IF(CF3196&gt;0,"►","")</f>
        <v/>
      </c>
      <c r="CG3195" s="517" t="str">
        <f>IF(ISNONTEXT(CG3196)=TRUE,"_",CD3195+1)</f>
        <v>_</v>
      </c>
      <c r="CH3195" s="66">
        <f>ROWS(CH3196:CH3197)-1</f>
        <v>1</v>
      </c>
      <c r="CI3195" s="23" t="s">
        <v>836</v>
      </c>
    </row>
    <row r="3196" spans="1:87" ht="15" thickBot="1" x14ac:dyDescent="0.35">
      <c r="A3196" s="503"/>
      <c r="B3196" s="49"/>
      <c r="C3196" s="156">
        <f>B3196</f>
        <v>0</v>
      </c>
      <c r="D3196" s="457"/>
      <c r="E3196" s="73"/>
      <c r="F3196" s="74" t="s">
        <v>5959</v>
      </c>
      <c r="G3196" s="300">
        <v>33970</v>
      </c>
      <c r="H3196" s="76">
        <v>15</v>
      </c>
      <c r="I3196" s="122" t="s">
        <v>864</v>
      </c>
      <c r="J3196" s="100">
        <v>3</v>
      </c>
      <c r="K3196" s="79"/>
      <c r="L3196" s="79"/>
      <c r="M3196" s="79"/>
      <c r="N3196" s="80" t="s">
        <v>5960</v>
      </c>
      <c r="O3196" s="81"/>
      <c r="P3196" s="306"/>
      <c r="Q3196" s="83" t="str">
        <f>IF(R3196="?","?","")</f>
        <v/>
      </c>
      <c r="R3196" s="83" t="str">
        <f>IF(AND(S3196="",T3196&gt;0),"?",IF(S3196="","◄",IF(T3196&gt;=1,"►","")))</f>
        <v>◄</v>
      </c>
      <c r="S3196" s="84"/>
      <c r="T3196" s="85"/>
      <c r="U3196" s="83" t="str">
        <f>IF(V3196="?","?","")</f>
        <v/>
      </c>
      <c r="V3196" s="83" t="str">
        <f>IF(AND(W3196="",X3196&gt;0),"?",IF(W3196="","◄",IF(X3196&gt;=1,"►","")))</f>
        <v>◄</v>
      </c>
      <c r="W3196" s="86"/>
      <c r="X3196" s="85"/>
      <c r="Y3196" s="457"/>
      <c r="Z3196" s="87"/>
      <c r="AA3196" s="521">
        <f>(S3196*Z3196)</f>
        <v>0</v>
      </c>
      <c r="AB3196" s="520">
        <f>(T3196*AA3196)</f>
        <v>0</v>
      </c>
      <c r="AC3196" s="88"/>
      <c r="AD3196" s="519">
        <f>(W3196*AC3196)</f>
        <v>0</v>
      </c>
      <c r="AE3196" s="522">
        <f>(X3196*AD3196)</f>
        <v>0</v>
      </c>
      <c r="AF3196" s="89" t="str">
        <f>IF(AG3196&gt;0,"ok","◄")</f>
        <v>◄</v>
      </c>
      <c r="AG3196" s="90"/>
      <c r="AH3196" s="89" t="str">
        <f>IF(AND(AI3196="",AJ3196&gt;0),"?",IF(AI3196="","◄",IF(AJ3196&gt;=1,"►","")))</f>
        <v>◄</v>
      </c>
      <c r="AI3196" s="91"/>
      <c r="AJ3196" s="92"/>
      <c r="AK3196" s="586"/>
      <c r="AL3196" s="587"/>
      <c r="AM3196" s="43"/>
      <c r="AN3196" s="3" t="s">
        <v>3</v>
      </c>
      <c r="AO3196" s="12" t="s">
        <v>1</v>
      </c>
      <c r="AP3196" s="13"/>
      <c r="AQ3196" s="14"/>
      <c r="AR3196" s="15" t="s">
        <v>4</v>
      </c>
      <c r="AS3196" s="13"/>
      <c r="AT3196" s="14"/>
      <c r="AU3196" s="15" t="s">
        <v>776</v>
      </c>
      <c r="AV3196" s="13"/>
      <c r="AW3196" s="14"/>
      <c r="AX3196" s="15" t="s">
        <v>777</v>
      </c>
      <c r="AY3196" s="516" t="s">
        <v>6</v>
      </c>
      <c r="AZ3196" s="516" t="s">
        <v>6</v>
      </c>
      <c r="BA3196" s="516"/>
      <c r="BB3196" s="516" t="s">
        <v>6</v>
      </c>
      <c r="BC3196" s="516" t="s">
        <v>6</v>
      </c>
      <c r="BD3196" s="516"/>
      <c r="BE3196" s="516" t="s">
        <v>6</v>
      </c>
      <c r="BF3196" s="516" t="s">
        <v>6</v>
      </c>
      <c r="BG3196" s="516"/>
      <c r="BH3196" s="516" t="s">
        <v>6</v>
      </c>
      <c r="BI3196" s="516" t="s">
        <v>6</v>
      </c>
      <c r="BJ3196" s="516"/>
      <c r="BK3196" s="516" t="s">
        <v>6</v>
      </c>
      <c r="BL3196" s="516" t="s">
        <v>6</v>
      </c>
      <c r="BM3196" s="516"/>
      <c r="BN3196" s="516" t="s">
        <v>6</v>
      </c>
      <c r="BO3196" s="516" t="s">
        <v>6</v>
      </c>
      <c r="BP3196" s="516"/>
      <c r="BQ3196" s="516" t="s">
        <v>6</v>
      </c>
      <c r="BR3196" s="516" t="s">
        <v>6</v>
      </c>
      <c r="BS3196" s="516"/>
      <c r="BT3196" s="32"/>
      <c r="BU3196" s="33"/>
      <c r="BV3196" s="34"/>
      <c r="BW3196" s="32"/>
      <c r="BX3196" s="33"/>
      <c r="BY3196" s="34"/>
      <c r="BZ3196" s="35"/>
      <c r="CA3196" s="24"/>
      <c r="CB3196" s="36"/>
      <c r="CC3196" s="33"/>
      <c r="CD3196" s="37"/>
      <c r="CE3196" s="36"/>
      <c r="CF3196" s="38"/>
      <c r="CG3196" s="39"/>
      <c r="CH3196" s="457"/>
      <c r="CI3196" s="23" t="s">
        <v>836</v>
      </c>
    </row>
    <row r="3197" spans="1:87" ht="16.8" customHeight="1" thickTop="1" thickBot="1" x14ac:dyDescent="0.35">
      <c r="A3197" s="505" t="str">
        <f>IF(COUNTIF(B3198:B3199,"x")&gt;0,"x","")</f>
        <v/>
      </c>
      <c r="B3197" s="57"/>
      <c r="C3197" s="510" t="str">
        <f>A3197</f>
        <v/>
      </c>
      <c r="D3197" s="66">
        <f>ROWS(D3198:D3199)-1</f>
        <v>1</v>
      </c>
      <c r="E3197" s="58" t="s">
        <v>5961</v>
      </c>
      <c r="F3197" s="59"/>
      <c r="G3197" s="301"/>
      <c r="H3197" s="6"/>
      <c r="I3197" s="18"/>
      <c r="J3197" s="6"/>
      <c r="K3197" s="18"/>
      <c r="L3197" s="18"/>
      <c r="M3197" s="18"/>
      <c r="N3197" s="46"/>
      <c r="O3197" s="60">
        <v>34239</v>
      </c>
      <c r="P3197" s="334" t="s">
        <v>7285</v>
      </c>
      <c r="Q3197" s="62"/>
      <c r="R3197" s="63" t="str">
        <f>IF(COUNTIF(Q3198:Q3199,"?")&gt;0,"?",IF(AND(S3197="◄",T3197="►"),"◄►",IF(S3197="◄","◄",IF(T3197="►","►",""))))</f>
        <v>◄</v>
      </c>
      <c r="S3197" s="64" t="str">
        <f>IF(SUM(S3198:S3199)+1=ROWS(S3198:S3199)-COUNTIF(S3198:S3199,"-"),"","◄")</f>
        <v>◄</v>
      </c>
      <c r="T3197" s="65" t="str">
        <f>IF(SUM(T3198:T3199)&gt;0,"►","")</f>
        <v/>
      </c>
      <c r="U3197" s="62"/>
      <c r="V3197" s="63" t="str">
        <f>IF(COUNTIF(U3198:U3199,"?")&gt;0,"?",IF(AND(W3197="◄",X3197="►"),"◄►",IF(W3197="◄","◄",IF(X3197="►","►",""))))</f>
        <v>◄</v>
      </c>
      <c r="W3197" s="64" t="str">
        <f>IF(SUM(W3198:W3199)+1=ROWS(W3198:W3199)-COUNTIF(W3198:W3199,"-"),"","◄")</f>
        <v>◄</v>
      </c>
      <c r="X3197" s="65" t="str">
        <f>IF(SUM(X3198:X3199)&gt;0,"►","")</f>
        <v/>
      </c>
      <c r="Y3197" s="66">
        <f>ROWS(Y3198:Y3199)-1</f>
        <v>1</v>
      </c>
      <c r="Z3197" s="67">
        <f>SUM(Z3198:Z3199)-Z3199</f>
        <v>0</v>
      </c>
      <c r="AA3197" s="68" t="s">
        <v>840</v>
      </c>
      <c r="AB3197" s="69"/>
      <c r="AC3197" s="67">
        <f>SUM(AC3198:AC3199)-AC3199</f>
        <v>0</v>
      </c>
      <c r="AD3197" s="68" t="s">
        <v>840</v>
      </c>
      <c r="AE3197" s="69"/>
      <c r="AF3197" s="70" t="str">
        <f>IF(AG3197="◄","◄",IF(AG3197="ok","►",""))</f>
        <v>◄</v>
      </c>
      <c r="AG3197" s="71" t="str">
        <f>IF(AG3198&gt;0,"OK","◄")</f>
        <v>◄</v>
      </c>
      <c r="AH3197" s="62" t="str">
        <f>IF(AND(AI3197="◄",AJ3197="►"),"◄?►",IF(AI3197="◄","◄",IF(AJ3197="►","►","")))</f>
        <v>◄</v>
      </c>
      <c r="AI3197" s="64" t="str">
        <f>IF(AI3198&gt;0,"","◄")</f>
        <v>◄</v>
      </c>
      <c r="AJ3197" s="65" t="str">
        <f>IF(SUM(AJ3198:AJ3198)&gt;0,"►","")</f>
        <v/>
      </c>
      <c r="AK3197" s="570">
        <f>G3198</f>
        <v>33970</v>
      </c>
      <c r="AL3197" s="572" t="str">
        <f>P3197</f>
        <v>▬ folder Nr. 10  /  93 ▬</v>
      </c>
      <c r="AM3197" s="43"/>
      <c r="AN3197" s="1" t="str">
        <f>IF(AO3197="","",IF(COUNTIF(AN3198,"ok"),"","◄"))</f>
        <v>◄</v>
      </c>
      <c r="AO3197" s="9" t="str">
        <f>IF(COUNTIF(AP3197:BR3197,"◄")&gt;0,"◄","")</f>
        <v>◄</v>
      </c>
      <c r="AP3197" s="250" t="str">
        <f>IF(AP3198="-","",IF(AP3198&gt;0,"","◄"))</f>
        <v>◄</v>
      </c>
      <c r="AQ3197" s="251"/>
      <c r="AR3197" s="517" t="str">
        <f>IF(ISNONTEXT(AR3198)=TRUE,"_",1)</f>
        <v>_</v>
      </c>
      <c r="AS3197" s="250" t="str">
        <f>IF(AS3198="-","",IF(AS3198&gt;0,"","◄"))</f>
        <v/>
      </c>
      <c r="AT3197" s="251"/>
      <c r="AU3197" s="517" t="str">
        <f>IF(ISNONTEXT(AU3198)=TRUE,"_",AR3197+1)</f>
        <v>_</v>
      </c>
      <c r="AV3197" s="250" t="str">
        <f>IF(AV3198="-","",IF(AV3198&gt;0,"","◄"))</f>
        <v/>
      </c>
      <c r="AW3197" s="251"/>
      <c r="AX3197" s="517" t="str">
        <f>IF(ISNONTEXT(AX3198)=TRUE,"_",AU3197+1)</f>
        <v>_</v>
      </c>
      <c r="AY3197" s="250" t="str">
        <f>IF(AY3198="-","",IF(AY3198&gt;0,"","◄"))</f>
        <v/>
      </c>
      <c r="AZ3197" s="251"/>
      <c r="BA3197" s="517" t="str">
        <f>IF(ISNONTEXT(BA3198)=TRUE,"_",AX3197+1)</f>
        <v>_</v>
      </c>
      <c r="BB3197" s="250" t="str">
        <f>IF(BB3198="-","",IF(BB3198&gt;0,"","◄"))</f>
        <v/>
      </c>
      <c r="BC3197" s="251"/>
      <c r="BD3197" s="517" t="str">
        <f>IF(ISNONTEXT(BD3198)=TRUE,"_",BA3197+1)</f>
        <v>_</v>
      </c>
      <c r="BE3197" s="250" t="str">
        <f>IF(BE3198="-","",IF(BE3198&gt;0,"","◄"))</f>
        <v/>
      </c>
      <c r="BF3197" s="251"/>
      <c r="BG3197" s="517" t="str">
        <f>IF(ISNONTEXT(BG3198)=TRUE,"_",BD3197+1)</f>
        <v>_</v>
      </c>
      <c r="BH3197" s="250" t="str">
        <f>IF(BH3198="-","",IF(BH3198&gt;0,"","◄"))</f>
        <v/>
      </c>
      <c r="BI3197" s="251"/>
      <c r="BJ3197" s="517" t="str">
        <f>IF(ISNONTEXT(BJ3198)=TRUE,"_",BG3197+1)</f>
        <v>_</v>
      </c>
      <c r="BK3197" s="563" t="str">
        <f>IF(BK3198="-","",IF(BK3198&gt;0,"","◄"))</f>
        <v/>
      </c>
      <c r="BL3197" s="564"/>
      <c r="BM3197" s="517" t="str">
        <f>IF(ISNONTEXT(BM3198)=TRUE,"_",BJ3197+1)</f>
        <v>_</v>
      </c>
      <c r="BN3197" s="563" t="str">
        <f>IF(BN3198="-","",IF(BN3198&gt;0,"","◄"))</f>
        <v/>
      </c>
      <c r="BO3197" s="564"/>
      <c r="BP3197" s="517" t="str">
        <f>IF(ISNONTEXT(BP3198)=TRUE,"_",BM3197+1)</f>
        <v>_</v>
      </c>
      <c r="BQ3197" s="563" t="str">
        <f>IF(BQ3198="-","",IF(BQ3198&gt;0,"","◄"))</f>
        <v/>
      </c>
      <c r="BR3197" s="564"/>
      <c r="BS3197" s="517" t="str">
        <f>IF(ISNONTEXT(BS3198)=TRUE,"_",BP3197+1)</f>
        <v>_</v>
      </c>
      <c r="BT3197" s="563" t="str">
        <f>IF(BT3198="-","",IF(BT3198&gt;0,"","◄"))</f>
        <v>◄</v>
      </c>
      <c r="BU3197" s="564"/>
      <c r="BV3197" s="517" t="str">
        <f>IF(ISNONTEXT(BV3198)=TRUE,"_",1)</f>
        <v>_</v>
      </c>
      <c r="BW3197" s="563" t="str">
        <f>IF(BW3198="-","",IF(BW3198&gt;0,"","◄"))</f>
        <v>◄</v>
      </c>
      <c r="BX3197" s="564"/>
      <c r="BY3197" s="517" t="str">
        <f>IF(ISNONTEXT(BY3198)=TRUE,"_",BV3197+1)</f>
        <v>_</v>
      </c>
      <c r="BZ3197" s="26"/>
      <c r="CA3197" s="24"/>
      <c r="CB3197" s="25" t="str">
        <f>IF(CB3198&gt;0,"►","")</f>
        <v/>
      </c>
      <c r="CC3197" s="25" t="str">
        <f>IF(CC3198&gt;0,"►","")</f>
        <v/>
      </c>
      <c r="CD3197" s="517" t="str">
        <f>IF(ISNONTEXT(CD3198)=TRUE,"_",1)</f>
        <v>_</v>
      </c>
      <c r="CE3197" s="25" t="str">
        <f>IF(CE3198&gt;0,"►","")</f>
        <v/>
      </c>
      <c r="CF3197" s="25" t="str">
        <f>IF(CF3198&gt;0,"►","")</f>
        <v/>
      </c>
      <c r="CG3197" s="517" t="str">
        <f>IF(ISNONTEXT(CG3198)=TRUE,"_",CD3197+1)</f>
        <v>_</v>
      </c>
      <c r="CH3197" s="66">
        <f>ROWS(CH3198:CH3199)-1</f>
        <v>1</v>
      </c>
      <c r="CI3197" s="23" t="s">
        <v>836</v>
      </c>
    </row>
    <row r="3198" spans="1:87" ht="15" thickBot="1" x14ac:dyDescent="0.35">
      <c r="A3198" s="503"/>
      <c r="B3198" s="49"/>
      <c r="C3198" s="156">
        <f>B3198</f>
        <v>0</v>
      </c>
      <c r="D3198" s="457"/>
      <c r="E3198" s="73"/>
      <c r="F3198" s="74" t="s">
        <v>5962</v>
      </c>
      <c r="G3198" s="300">
        <v>33970</v>
      </c>
      <c r="H3198" s="76">
        <v>5.5</v>
      </c>
      <c r="I3198" s="119"/>
      <c r="J3198" s="114"/>
      <c r="K3198" s="79"/>
      <c r="L3198" s="79"/>
      <c r="M3198" s="79"/>
      <c r="N3198" s="80" t="s">
        <v>5963</v>
      </c>
      <c r="O3198" s="81"/>
      <c r="P3198" s="306"/>
      <c r="Q3198" s="83" t="str">
        <f>IF(R3198="?","?","")</f>
        <v/>
      </c>
      <c r="R3198" s="83" t="str">
        <f>IF(AND(S3198="",T3198&gt;0),"?",IF(S3198="","◄",IF(T3198&gt;=1,"►","")))</f>
        <v>◄</v>
      </c>
      <c r="S3198" s="84"/>
      <c r="T3198" s="85"/>
      <c r="U3198" s="83" t="str">
        <f>IF(V3198="?","?","")</f>
        <v/>
      </c>
      <c r="V3198" s="83" t="str">
        <f>IF(AND(W3198="",X3198&gt;0),"?",IF(W3198="","◄",IF(X3198&gt;=1,"►","")))</f>
        <v>◄</v>
      </c>
      <c r="W3198" s="86"/>
      <c r="X3198" s="85"/>
      <c r="Y3198" s="457"/>
      <c r="Z3198" s="87"/>
      <c r="AA3198" s="521">
        <f>(S3198*Z3198)</f>
        <v>0</v>
      </c>
      <c r="AB3198" s="520">
        <f>(T3198*AA3198)</f>
        <v>0</v>
      </c>
      <c r="AC3198" s="88"/>
      <c r="AD3198" s="519">
        <f>(W3198*AC3198)</f>
        <v>0</v>
      </c>
      <c r="AE3198" s="522">
        <f>(X3198*AD3198)</f>
        <v>0</v>
      </c>
      <c r="AF3198" s="89" t="str">
        <f>IF(AG3198&gt;0,"ok","◄")</f>
        <v>◄</v>
      </c>
      <c r="AG3198" s="90"/>
      <c r="AH3198" s="89" t="str">
        <f>IF(AND(AI3198="",AJ3198&gt;0),"?",IF(AI3198="","◄",IF(AJ3198&gt;=1,"►","")))</f>
        <v>◄</v>
      </c>
      <c r="AI3198" s="91"/>
      <c r="AJ3198" s="92"/>
      <c r="AK3198" s="586"/>
      <c r="AL3198" s="587"/>
      <c r="AM3198" s="43"/>
      <c r="AN3198" s="27" t="s">
        <v>6</v>
      </c>
      <c r="AO3198" s="27" t="s">
        <v>6</v>
      </c>
      <c r="AP3198" s="516"/>
      <c r="AQ3198" s="516"/>
      <c r="AR3198" s="516"/>
      <c r="AS3198" s="516" t="s">
        <v>6</v>
      </c>
      <c r="AT3198" s="516" t="s">
        <v>6</v>
      </c>
      <c r="AU3198" s="516"/>
      <c r="AV3198" s="516" t="s">
        <v>6</v>
      </c>
      <c r="AW3198" s="516" t="s">
        <v>6</v>
      </c>
      <c r="AX3198" s="516"/>
      <c r="AY3198" s="516" t="s">
        <v>6</v>
      </c>
      <c r="AZ3198" s="516" t="s">
        <v>6</v>
      </c>
      <c r="BA3198" s="516"/>
      <c r="BB3198" s="516" t="s">
        <v>6</v>
      </c>
      <c r="BC3198" s="516" t="s">
        <v>6</v>
      </c>
      <c r="BD3198" s="516"/>
      <c r="BE3198" s="516" t="s">
        <v>6</v>
      </c>
      <c r="BF3198" s="516" t="s">
        <v>6</v>
      </c>
      <c r="BG3198" s="516"/>
      <c r="BH3198" s="516" t="s">
        <v>6</v>
      </c>
      <c r="BI3198" s="516" t="s">
        <v>6</v>
      </c>
      <c r="BJ3198" s="516"/>
      <c r="BK3198" s="516" t="s">
        <v>6</v>
      </c>
      <c r="BL3198" s="516" t="s">
        <v>6</v>
      </c>
      <c r="BM3198" s="516"/>
      <c r="BN3198" s="516" t="s">
        <v>6</v>
      </c>
      <c r="BO3198" s="516" t="s">
        <v>6</v>
      </c>
      <c r="BP3198" s="516"/>
      <c r="BQ3198" s="516" t="s">
        <v>6</v>
      </c>
      <c r="BR3198" s="516" t="s">
        <v>6</v>
      </c>
      <c r="BS3198" s="516"/>
      <c r="BT3198" s="516"/>
      <c r="BU3198" s="516"/>
      <c r="BV3198" s="516"/>
      <c r="BW3198" s="516"/>
      <c r="BX3198" s="516"/>
      <c r="BY3198" s="516"/>
      <c r="BZ3198" s="28"/>
      <c r="CA3198" s="24"/>
      <c r="CB3198" s="29"/>
      <c r="CC3198" s="29"/>
      <c r="CD3198" s="30"/>
      <c r="CE3198" s="29"/>
      <c r="CF3198" s="29"/>
      <c r="CG3198" s="31"/>
      <c r="CH3198" s="457"/>
      <c r="CI3198" s="23" t="s">
        <v>836</v>
      </c>
    </row>
    <row r="3199" spans="1:87" ht="16.8" customHeight="1" thickTop="1" thickBot="1" x14ac:dyDescent="0.35">
      <c r="A3199" s="505" t="str">
        <f>IF(COUNTIF(B3200:B3201,"x")&gt;0,"x","")</f>
        <v/>
      </c>
      <c r="B3199" s="57"/>
      <c r="C3199" s="510" t="str">
        <f>A3199</f>
        <v/>
      </c>
      <c r="D3199" s="66">
        <f>ROWS(D3200:D3201)-1</f>
        <v>1</v>
      </c>
      <c r="E3199" s="58" t="s">
        <v>5964</v>
      </c>
      <c r="F3199" s="59"/>
      <c r="G3199" s="301"/>
      <c r="H3199" s="6"/>
      <c r="I3199" s="18"/>
      <c r="J3199" s="6"/>
      <c r="K3199" s="18"/>
      <c r="L3199" s="18"/>
      <c r="M3199" s="18"/>
      <c r="N3199" s="46"/>
      <c r="O3199" s="60" t="s">
        <v>5965</v>
      </c>
      <c r="P3199" s="334" t="s">
        <v>7287</v>
      </c>
      <c r="Q3199" s="62"/>
      <c r="R3199" s="63" t="str">
        <f>IF(COUNTIF(Q3200:Q3201,"?")&gt;0,"?",IF(AND(S3199="◄",T3199="►"),"◄►",IF(S3199="◄","◄",IF(T3199="►","►",""))))</f>
        <v>◄</v>
      </c>
      <c r="S3199" s="64" t="str">
        <f>IF(SUM(S3200:S3201)+1=ROWS(S3200:S3201)-COUNTIF(S3200:S3201,"-"),"","◄")</f>
        <v>◄</v>
      </c>
      <c r="T3199" s="65" t="str">
        <f>IF(SUM(T3200:T3201)&gt;0,"►","")</f>
        <v/>
      </c>
      <c r="U3199" s="62"/>
      <c r="V3199" s="63" t="str">
        <f>IF(COUNTIF(U3200:U3201,"?")&gt;0,"?",IF(AND(W3199="◄",X3199="►"),"◄►",IF(W3199="◄","◄",IF(X3199="►","►",""))))</f>
        <v>◄</v>
      </c>
      <c r="W3199" s="64" t="str">
        <f>IF(SUM(W3200:W3201)+1=ROWS(W3200:W3201)-COUNTIF(W3200:W3201,"-"),"","◄")</f>
        <v>◄</v>
      </c>
      <c r="X3199" s="65" t="str">
        <f>IF(SUM(X3200:X3201)&gt;0,"►","")</f>
        <v/>
      </c>
      <c r="Y3199" s="66">
        <f>ROWS(Y3200:Y3201)-1</f>
        <v>1</v>
      </c>
      <c r="Z3199" s="67">
        <f>SUM(Z3200:Z3201)-Z3201</f>
        <v>0</v>
      </c>
      <c r="AA3199" s="68" t="s">
        <v>840</v>
      </c>
      <c r="AB3199" s="69"/>
      <c r="AC3199" s="67">
        <f>SUM(AC3200:AC3201)-AC3201</f>
        <v>0</v>
      </c>
      <c r="AD3199" s="68" t="s">
        <v>840</v>
      </c>
      <c r="AE3199" s="69"/>
      <c r="AF3199" s="70" t="str">
        <f>IF(AG3199="◄","◄",IF(AG3199="ok","►",""))</f>
        <v>◄</v>
      </c>
      <c r="AG3199" s="71" t="str">
        <f>IF(AG3200&gt;0,"OK","◄")</f>
        <v>◄</v>
      </c>
      <c r="AH3199" s="62" t="str">
        <f>IF(AND(AI3199="◄",AJ3199="►"),"◄?►",IF(AI3199="◄","◄",IF(AJ3199="►","►","")))</f>
        <v>◄</v>
      </c>
      <c r="AI3199" s="64" t="str">
        <f>IF(AI3200&gt;0,"","◄")</f>
        <v>◄</v>
      </c>
      <c r="AJ3199" s="65" t="str">
        <f>IF(SUM(AJ3200:AJ3200)&gt;0,"►","")</f>
        <v/>
      </c>
      <c r="AK3199" s="570">
        <f>G3200</f>
        <v>33970</v>
      </c>
      <c r="AL3199" s="572" t="str">
        <f>P3199</f>
        <v>▬ folder Nr. 12  /  93 ▬</v>
      </c>
      <c r="AM3199" s="43"/>
      <c r="AN3199" s="1" t="str">
        <f>IF(AO3199="","",IF(COUNTIF(AN3200,"ok"),"","◄"))</f>
        <v>◄</v>
      </c>
      <c r="AO3199" s="9" t="str">
        <f>IF(COUNTIF(AP3199:BR3199,"◄")&gt;0,"◄","")</f>
        <v>◄</v>
      </c>
      <c r="AP3199" s="250" t="str">
        <f>IF(AP3200="-","",IF(AP3200&gt;0,"","◄"))</f>
        <v>◄</v>
      </c>
      <c r="AQ3199" s="251"/>
      <c r="AR3199" s="517">
        <f>IF(ISNONTEXT(AR3200)=TRUE,"_",1)</f>
        <v>1</v>
      </c>
      <c r="AS3199" s="250" t="str">
        <f>IF(AS3200="-","",IF(AS3200&gt;0,"","◄"))</f>
        <v>◄</v>
      </c>
      <c r="AT3199" s="251"/>
      <c r="AU3199" s="517">
        <f>IF(ISNONTEXT(AU3200)=TRUE,"_",AR3199+1)</f>
        <v>2</v>
      </c>
      <c r="AV3199" s="250" t="str">
        <f>IF(AV3200="-","",IF(AV3200&gt;0,"","◄"))</f>
        <v>◄</v>
      </c>
      <c r="AW3199" s="251"/>
      <c r="AX3199" s="517">
        <f>IF(ISNONTEXT(AX3200)=TRUE,"_",AU3199+1)</f>
        <v>3</v>
      </c>
      <c r="AY3199" s="250" t="str">
        <f>IF(AY3200="-","",IF(AY3200&gt;0,"","◄"))</f>
        <v/>
      </c>
      <c r="AZ3199" s="251"/>
      <c r="BA3199" s="517" t="str">
        <f>IF(ISNONTEXT(BA3200)=TRUE,"_",AX3199+1)</f>
        <v>_</v>
      </c>
      <c r="BB3199" s="250" t="str">
        <f>IF(BB3200="-","",IF(BB3200&gt;0,"","◄"))</f>
        <v/>
      </c>
      <c r="BC3199" s="251"/>
      <c r="BD3199" s="517" t="str">
        <f>IF(ISNONTEXT(BD3200)=TRUE,"_",BA3199+1)</f>
        <v>_</v>
      </c>
      <c r="BE3199" s="250" t="str">
        <f>IF(BE3200="-","",IF(BE3200&gt;0,"","◄"))</f>
        <v/>
      </c>
      <c r="BF3199" s="251"/>
      <c r="BG3199" s="517" t="str">
        <f>IF(ISNONTEXT(BG3200)=TRUE,"_",BD3199+1)</f>
        <v>_</v>
      </c>
      <c r="BH3199" s="250" t="str">
        <f>IF(BH3200="-","",IF(BH3200&gt;0,"","◄"))</f>
        <v/>
      </c>
      <c r="BI3199" s="251"/>
      <c r="BJ3199" s="517" t="str">
        <f>IF(ISNONTEXT(BJ3200)=TRUE,"_",BG3199+1)</f>
        <v>_</v>
      </c>
      <c r="BK3199" s="563" t="str">
        <f>IF(BK3200="-","",IF(BK3200&gt;0,"","◄"))</f>
        <v/>
      </c>
      <c r="BL3199" s="564"/>
      <c r="BM3199" s="517" t="str">
        <f>IF(ISNONTEXT(BM3200)=TRUE,"_",BJ3199+1)</f>
        <v>_</v>
      </c>
      <c r="BN3199" s="563" t="str">
        <f>IF(BN3200="-","",IF(BN3200&gt;0,"","◄"))</f>
        <v/>
      </c>
      <c r="BO3199" s="564"/>
      <c r="BP3199" s="517" t="str">
        <f>IF(ISNONTEXT(BP3200)=TRUE,"_",BM3199+1)</f>
        <v>_</v>
      </c>
      <c r="BQ3199" s="563" t="str">
        <f>IF(BQ3200="-","",IF(BQ3200&gt;0,"","◄"))</f>
        <v/>
      </c>
      <c r="BR3199" s="564"/>
      <c r="BS3199" s="517" t="str">
        <f>IF(ISNONTEXT(BS3200)=TRUE,"_",BP3199+1)</f>
        <v>_</v>
      </c>
      <c r="BT3199" s="563" t="str">
        <f>IF(BT3200="-","",IF(BT3200&gt;0,"","◄"))</f>
        <v>◄</v>
      </c>
      <c r="BU3199" s="564"/>
      <c r="BV3199" s="517" t="str">
        <f>IF(ISNONTEXT(BV3200)=TRUE,"_",1)</f>
        <v>_</v>
      </c>
      <c r="BW3199" s="563" t="str">
        <f>IF(BW3200="-","",IF(BW3200&gt;0,"","◄"))</f>
        <v>◄</v>
      </c>
      <c r="BX3199" s="564"/>
      <c r="BY3199" s="517" t="str">
        <f>IF(ISNONTEXT(BY3200)=TRUE,"_",BV3199+1)</f>
        <v>_</v>
      </c>
      <c r="BZ3199" s="26"/>
      <c r="CA3199" s="24"/>
      <c r="CB3199" s="25" t="str">
        <f>IF(CB3200&gt;0,"►","")</f>
        <v/>
      </c>
      <c r="CC3199" s="25" t="str">
        <f>IF(CC3200&gt;0,"►","")</f>
        <v/>
      </c>
      <c r="CD3199" s="517" t="str">
        <f>IF(ISNONTEXT(CD3200)=TRUE,"_",1)</f>
        <v>_</v>
      </c>
      <c r="CE3199" s="25" t="str">
        <f>IF(CE3200&gt;0,"►","")</f>
        <v/>
      </c>
      <c r="CF3199" s="25" t="str">
        <f>IF(CF3200&gt;0,"►","")</f>
        <v/>
      </c>
      <c r="CG3199" s="517" t="str">
        <f>IF(ISNONTEXT(CG3200)=TRUE,"_",CD3199+1)</f>
        <v>_</v>
      </c>
      <c r="CH3199" s="66">
        <f>ROWS(CH3200:CH3201)-1</f>
        <v>1</v>
      </c>
      <c r="CI3199" s="23" t="s">
        <v>836</v>
      </c>
    </row>
    <row r="3200" spans="1:87" ht="15" thickBot="1" x14ac:dyDescent="0.35">
      <c r="A3200" s="503"/>
      <c r="B3200" s="49"/>
      <c r="C3200" s="156">
        <f>B3200</f>
        <v>0</v>
      </c>
      <c r="D3200" s="457"/>
      <c r="E3200" s="73"/>
      <c r="F3200" s="74" t="s">
        <v>5966</v>
      </c>
      <c r="G3200" s="300">
        <v>33970</v>
      </c>
      <c r="H3200" s="76">
        <v>15</v>
      </c>
      <c r="I3200" s="119"/>
      <c r="J3200" s="114"/>
      <c r="K3200" s="79"/>
      <c r="L3200" s="79"/>
      <c r="M3200" s="79"/>
      <c r="N3200" s="80" t="s">
        <v>5967</v>
      </c>
      <c r="O3200" s="81"/>
      <c r="P3200" s="306"/>
      <c r="Q3200" s="83" t="str">
        <f>IF(R3200="?","?","")</f>
        <v/>
      </c>
      <c r="R3200" s="83" t="str">
        <f>IF(AND(S3200="",T3200&gt;0),"?",IF(S3200="","◄",IF(T3200&gt;=1,"►","")))</f>
        <v>◄</v>
      </c>
      <c r="S3200" s="84"/>
      <c r="T3200" s="85"/>
      <c r="U3200" s="83" t="str">
        <f>IF(V3200="?","?","")</f>
        <v/>
      </c>
      <c r="V3200" s="83" t="str">
        <f>IF(AND(W3200="",X3200&gt;0),"?",IF(W3200="","◄",IF(X3200&gt;=1,"►","")))</f>
        <v>◄</v>
      </c>
      <c r="W3200" s="86"/>
      <c r="X3200" s="85"/>
      <c r="Y3200" s="457"/>
      <c r="Z3200" s="87"/>
      <c r="AA3200" s="521">
        <f>(S3200*Z3200)</f>
        <v>0</v>
      </c>
      <c r="AB3200" s="520">
        <f>(T3200*AA3200)</f>
        <v>0</v>
      </c>
      <c r="AC3200" s="88"/>
      <c r="AD3200" s="519">
        <f>(W3200*AC3200)</f>
        <v>0</v>
      </c>
      <c r="AE3200" s="522">
        <f>(X3200*AD3200)</f>
        <v>0</v>
      </c>
      <c r="AF3200" s="89" t="str">
        <f>IF(AG3200&gt;0,"ok","◄")</f>
        <v>◄</v>
      </c>
      <c r="AG3200" s="90"/>
      <c r="AH3200" s="89" t="str">
        <f>IF(AND(AI3200="",AJ3200&gt;0),"?",IF(AI3200="","◄",IF(AJ3200&gt;=1,"►","")))</f>
        <v>◄</v>
      </c>
      <c r="AI3200" s="91"/>
      <c r="AJ3200" s="92"/>
      <c r="AK3200" s="586"/>
      <c r="AL3200" s="587"/>
      <c r="AM3200" s="43"/>
      <c r="AN3200" s="3" t="s">
        <v>3</v>
      </c>
      <c r="AO3200" s="12" t="s">
        <v>1</v>
      </c>
      <c r="AP3200" s="13"/>
      <c r="AQ3200" s="14"/>
      <c r="AR3200" s="15" t="s">
        <v>4</v>
      </c>
      <c r="AS3200" s="13"/>
      <c r="AT3200" s="14"/>
      <c r="AU3200" s="15" t="s">
        <v>708</v>
      </c>
      <c r="AV3200" s="13"/>
      <c r="AW3200" s="14"/>
      <c r="AX3200" s="15" t="s">
        <v>61</v>
      </c>
      <c r="AY3200" s="516" t="s">
        <v>6</v>
      </c>
      <c r="AZ3200" s="516" t="s">
        <v>6</v>
      </c>
      <c r="BA3200" s="516"/>
      <c r="BB3200" s="516" t="s">
        <v>6</v>
      </c>
      <c r="BC3200" s="516" t="s">
        <v>6</v>
      </c>
      <c r="BD3200" s="516"/>
      <c r="BE3200" s="516" t="s">
        <v>6</v>
      </c>
      <c r="BF3200" s="516" t="s">
        <v>6</v>
      </c>
      <c r="BG3200" s="516"/>
      <c r="BH3200" s="516" t="s">
        <v>6</v>
      </c>
      <c r="BI3200" s="516" t="s">
        <v>6</v>
      </c>
      <c r="BJ3200" s="516"/>
      <c r="BK3200" s="516" t="s">
        <v>6</v>
      </c>
      <c r="BL3200" s="516" t="s">
        <v>6</v>
      </c>
      <c r="BM3200" s="516"/>
      <c r="BN3200" s="516" t="s">
        <v>6</v>
      </c>
      <c r="BO3200" s="516" t="s">
        <v>6</v>
      </c>
      <c r="BP3200" s="516"/>
      <c r="BQ3200" s="516" t="s">
        <v>6</v>
      </c>
      <c r="BR3200" s="516" t="s">
        <v>6</v>
      </c>
      <c r="BS3200" s="516"/>
      <c r="BT3200" s="32"/>
      <c r="BU3200" s="33"/>
      <c r="BV3200" s="34"/>
      <c r="BW3200" s="32"/>
      <c r="BX3200" s="33"/>
      <c r="BY3200" s="34"/>
      <c r="BZ3200" s="35"/>
      <c r="CA3200" s="24"/>
      <c r="CB3200" s="36"/>
      <c r="CC3200" s="33"/>
      <c r="CD3200" s="37"/>
      <c r="CE3200" s="36"/>
      <c r="CF3200" s="38"/>
      <c r="CG3200" s="39"/>
      <c r="CH3200" s="457"/>
      <c r="CI3200" s="23" t="s">
        <v>836</v>
      </c>
    </row>
    <row r="3201" spans="1:87" ht="16.8" customHeight="1" thickTop="1" thickBot="1" x14ac:dyDescent="0.35">
      <c r="A3201" s="505" t="str">
        <f>IF(COUNTIF(B3202:B3203,"x")&gt;0,"x","")</f>
        <v/>
      </c>
      <c r="B3201" s="57"/>
      <c r="C3201" s="510" t="str">
        <f>A3201</f>
        <v/>
      </c>
      <c r="D3201" s="66">
        <f>ROWS(D3202:D3203)-1</f>
        <v>1</v>
      </c>
      <c r="E3201" s="58" t="s">
        <v>5968</v>
      </c>
      <c r="F3201" s="59"/>
      <c r="G3201" s="301"/>
      <c r="H3201" s="6"/>
      <c r="I3201" s="18"/>
      <c r="J3201" s="6"/>
      <c r="K3201" s="18"/>
      <c r="L3201" s="18"/>
      <c r="M3201" s="18"/>
      <c r="N3201" s="46"/>
      <c r="O3201" s="60" t="s">
        <v>5969</v>
      </c>
      <c r="P3201" s="334" t="s">
        <v>7288</v>
      </c>
      <c r="Q3201" s="62"/>
      <c r="R3201" s="63" t="str">
        <f>IF(COUNTIF(Q3202:Q3203,"?")&gt;0,"?",IF(AND(S3201="◄",T3201="►"),"◄►",IF(S3201="◄","◄",IF(T3201="►","►",""))))</f>
        <v>◄</v>
      </c>
      <c r="S3201" s="64" t="str">
        <f>IF(SUM(S3202:S3203)+1=ROWS(S3202:S3203)-COUNTIF(S3202:S3203,"-"),"","◄")</f>
        <v>◄</v>
      </c>
      <c r="T3201" s="65" t="str">
        <f>IF(SUM(T3202:T3203)&gt;0,"►","")</f>
        <v/>
      </c>
      <c r="U3201" s="62"/>
      <c r="V3201" s="63" t="str">
        <f>IF(COUNTIF(U3202:U3203,"?")&gt;0,"?",IF(AND(W3201="◄",X3201="►"),"◄►",IF(W3201="◄","◄",IF(X3201="►","►",""))))</f>
        <v>◄</v>
      </c>
      <c r="W3201" s="64" t="str">
        <f>IF(SUM(W3202:W3203)+1=ROWS(W3202:W3203)-COUNTIF(W3202:W3203,"-"),"","◄")</f>
        <v>◄</v>
      </c>
      <c r="X3201" s="65" t="str">
        <f>IF(SUM(X3202:X3203)&gt;0,"►","")</f>
        <v/>
      </c>
      <c r="Y3201" s="66">
        <f>ROWS(Y3202:Y3203)-1</f>
        <v>1</v>
      </c>
      <c r="Z3201" s="67">
        <f>SUM(Z3202:Z3203)-Z3203</f>
        <v>0</v>
      </c>
      <c r="AA3201" s="68" t="s">
        <v>840</v>
      </c>
      <c r="AB3201" s="69"/>
      <c r="AC3201" s="67">
        <f>SUM(AC3202:AC3203)-AC3203</f>
        <v>0</v>
      </c>
      <c r="AD3201" s="68" t="s">
        <v>840</v>
      </c>
      <c r="AE3201" s="69"/>
      <c r="AF3201" s="70" t="str">
        <f>IF(AG3201="◄","◄",IF(AG3201="ok","►",""))</f>
        <v>◄</v>
      </c>
      <c r="AG3201" s="71" t="str">
        <f>IF(AG3202&gt;0,"OK","◄")</f>
        <v>◄</v>
      </c>
      <c r="AH3201" s="62" t="str">
        <f>IF(AND(AI3201="◄",AJ3201="►"),"◄?►",IF(AI3201="◄","◄",IF(AJ3201="►","►","")))</f>
        <v>◄</v>
      </c>
      <c r="AI3201" s="64" t="str">
        <f>IF(AI3202&gt;0,"","◄")</f>
        <v>◄</v>
      </c>
      <c r="AJ3201" s="65" t="str">
        <f>IF(SUM(AJ3202:AJ3202)&gt;0,"►","")</f>
        <v/>
      </c>
      <c r="AK3201" s="570">
        <f>G3202</f>
        <v>33970</v>
      </c>
      <c r="AL3201" s="572" t="str">
        <f>P3201</f>
        <v>▬ folder Nr. 13  /  93 ▬</v>
      </c>
      <c r="AM3201" s="43"/>
      <c r="AN3201" s="1" t="str">
        <f>IF(AO3201="","",IF(COUNTIF(AN3202,"ok"),"","◄"))</f>
        <v>◄</v>
      </c>
      <c r="AO3201" s="9" t="str">
        <f>IF(COUNTIF(AP3201:BR3201,"◄")&gt;0,"◄","")</f>
        <v>◄</v>
      </c>
      <c r="AP3201" s="250" t="str">
        <f>IF(AP3202="-","",IF(AP3202&gt;0,"","◄"))</f>
        <v>◄</v>
      </c>
      <c r="AQ3201" s="251"/>
      <c r="AR3201" s="517">
        <f>IF(ISNONTEXT(AR3202)=TRUE,"_",1)</f>
        <v>1</v>
      </c>
      <c r="AS3201" s="250" t="str">
        <f>IF(AS3202="-","",IF(AS3202&gt;0,"","◄"))</f>
        <v>◄</v>
      </c>
      <c r="AT3201" s="251"/>
      <c r="AU3201" s="517">
        <f>IF(ISNONTEXT(AU3202)=TRUE,"_",AR3201+1)</f>
        <v>2</v>
      </c>
      <c r="AV3201" s="250" t="str">
        <f>IF(AV3202="-","",IF(AV3202&gt;0,"","◄"))</f>
        <v>◄</v>
      </c>
      <c r="AW3201" s="251"/>
      <c r="AX3201" s="517">
        <f>IF(ISNONTEXT(AX3202)=TRUE,"_",AU3201+1)</f>
        <v>3</v>
      </c>
      <c r="AY3201" s="250" t="str">
        <f>IF(AY3202="-","",IF(AY3202&gt;0,"","◄"))</f>
        <v>◄</v>
      </c>
      <c r="AZ3201" s="251"/>
      <c r="BA3201" s="517">
        <f>IF(ISNONTEXT(BA3202)=TRUE,"_",AX3201+1)</f>
        <v>4</v>
      </c>
      <c r="BB3201" s="250" t="str">
        <f>IF(BB3202="-","",IF(BB3202&gt;0,"","◄"))</f>
        <v/>
      </c>
      <c r="BC3201" s="251"/>
      <c r="BD3201" s="517" t="str">
        <f>IF(ISNONTEXT(BD3202)=TRUE,"_",BA3201+1)</f>
        <v>_</v>
      </c>
      <c r="BE3201" s="250" t="str">
        <f>IF(BE3202="-","",IF(BE3202&gt;0,"","◄"))</f>
        <v/>
      </c>
      <c r="BF3201" s="251"/>
      <c r="BG3201" s="517" t="str">
        <f>IF(ISNONTEXT(BG3202)=TRUE,"_",BD3201+1)</f>
        <v>_</v>
      </c>
      <c r="BH3201" s="250" t="str">
        <f>IF(BH3202="-","",IF(BH3202&gt;0,"","◄"))</f>
        <v/>
      </c>
      <c r="BI3201" s="251"/>
      <c r="BJ3201" s="517" t="str">
        <f>IF(ISNONTEXT(BJ3202)=TRUE,"_",BG3201+1)</f>
        <v>_</v>
      </c>
      <c r="BK3201" s="563" t="str">
        <f>IF(BK3202="-","",IF(BK3202&gt;0,"","◄"))</f>
        <v/>
      </c>
      <c r="BL3201" s="564"/>
      <c r="BM3201" s="517" t="str">
        <f>IF(ISNONTEXT(BM3202)=TRUE,"_",BJ3201+1)</f>
        <v>_</v>
      </c>
      <c r="BN3201" s="563" t="str">
        <f>IF(BN3202="-","",IF(BN3202&gt;0,"","◄"))</f>
        <v/>
      </c>
      <c r="BO3201" s="564"/>
      <c r="BP3201" s="517" t="str">
        <f>IF(ISNONTEXT(BP3202)=TRUE,"_",BM3201+1)</f>
        <v>_</v>
      </c>
      <c r="BQ3201" s="563" t="str">
        <f>IF(BQ3202="-","",IF(BQ3202&gt;0,"","◄"))</f>
        <v/>
      </c>
      <c r="BR3201" s="564"/>
      <c r="BS3201" s="517" t="str">
        <f>IF(ISNONTEXT(BS3202)=TRUE,"_",BP3201+1)</f>
        <v>_</v>
      </c>
      <c r="BT3201" s="563" t="str">
        <f>IF(BT3202="-","",IF(BT3202&gt;0,"","◄"))</f>
        <v>◄</v>
      </c>
      <c r="BU3201" s="564"/>
      <c r="BV3201" s="517" t="str">
        <f>IF(ISNONTEXT(BV3202)=TRUE,"_",1)</f>
        <v>_</v>
      </c>
      <c r="BW3201" s="563" t="str">
        <f>IF(BW3202="-","",IF(BW3202&gt;0,"","◄"))</f>
        <v>◄</v>
      </c>
      <c r="BX3201" s="564"/>
      <c r="BY3201" s="517" t="str">
        <f>IF(ISNONTEXT(BY3202)=TRUE,"_",BV3201+1)</f>
        <v>_</v>
      </c>
      <c r="BZ3201" s="26"/>
      <c r="CA3201" s="24"/>
      <c r="CB3201" s="25" t="str">
        <f>IF(CB3202&gt;0,"►","")</f>
        <v/>
      </c>
      <c r="CC3201" s="25" t="str">
        <f>IF(CC3202&gt;0,"►","")</f>
        <v/>
      </c>
      <c r="CD3201" s="517" t="str">
        <f>IF(ISNONTEXT(CD3202)=TRUE,"_",1)</f>
        <v>_</v>
      </c>
      <c r="CE3201" s="25" t="str">
        <f>IF(CE3202&gt;0,"►","")</f>
        <v/>
      </c>
      <c r="CF3201" s="25" t="str">
        <f>IF(CF3202&gt;0,"►","")</f>
        <v/>
      </c>
      <c r="CG3201" s="517" t="str">
        <f>IF(ISNONTEXT(CG3202)=TRUE,"_",CD3201+1)</f>
        <v>_</v>
      </c>
      <c r="CH3201" s="66">
        <f>ROWS(CH3202:CH3203)-1</f>
        <v>1</v>
      </c>
      <c r="CI3201" s="23" t="s">
        <v>836</v>
      </c>
    </row>
    <row r="3202" spans="1:87" ht="15" thickBot="1" x14ac:dyDescent="0.35">
      <c r="A3202" s="503"/>
      <c r="B3202" s="49"/>
      <c r="C3202" s="156">
        <f>B3202</f>
        <v>0</v>
      </c>
      <c r="D3202" s="457"/>
      <c r="E3202" s="73"/>
      <c r="F3202" s="74" t="s">
        <v>5970</v>
      </c>
      <c r="G3202" s="300">
        <v>33970</v>
      </c>
      <c r="H3202" s="76">
        <v>15</v>
      </c>
      <c r="I3202" s="119"/>
      <c r="J3202" s="114"/>
      <c r="K3202" s="79"/>
      <c r="L3202" s="79"/>
      <c r="M3202" s="79"/>
      <c r="N3202" s="80" t="s">
        <v>5971</v>
      </c>
      <c r="O3202" s="81"/>
      <c r="P3202" s="306"/>
      <c r="Q3202" s="83" t="str">
        <f>IF(R3202="?","?","")</f>
        <v/>
      </c>
      <c r="R3202" s="83" t="str">
        <f>IF(AND(S3202="",T3202&gt;0),"?",IF(S3202="","◄",IF(T3202&gt;=1,"►","")))</f>
        <v>◄</v>
      </c>
      <c r="S3202" s="84"/>
      <c r="T3202" s="85"/>
      <c r="U3202" s="83" t="str">
        <f>IF(V3202="?","?","")</f>
        <v/>
      </c>
      <c r="V3202" s="83" t="str">
        <f>IF(AND(W3202="",X3202&gt;0),"?",IF(W3202="","◄",IF(X3202&gt;=1,"►","")))</f>
        <v>◄</v>
      </c>
      <c r="W3202" s="86"/>
      <c r="X3202" s="85"/>
      <c r="Y3202" s="457"/>
      <c r="Z3202" s="87"/>
      <c r="AA3202" s="521">
        <f>(S3202*Z3202)</f>
        <v>0</v>
      </c>
      <c r="AB3202" s="520">
        <f>(T3202*AA3202)</f>
        <v>0</v>
      </c>
      <c r="AC3202" s="88"/>
      <c r="AD3202" s="519">
        <f>(W3202*AC3202)</f>
        <v>0</v>
      </c>
      <c r="AE3202" s="522">
        <f>(X3202*AD3202)</f>
        <v>0</v>
      </c>
      <c r="AF3202" s="89" t="str">
        <f>IF(AG3202&gt;0,"ok","◄")</f>
        <v>◄</v>
      </c>
      <c r="AG3202" s="90"/>
      <c r="AH3202" s="89" t="str">
        <f>IF(AND(AI3202="",AJ3202&gt;0),"?",IF(AI3202="","◄",IF(AJ3202&gt;=1,"►","")))</f>
        <v>◄</v>
      </c>
      <c r="AI3202" s="91"/>
      <c r="AJ3202" s="92"/>
      <c r="AK3202" s="586"/>
      <c r="AL3202" s="587"/>
      <c r="AM3202" s="43"/>
      <c r="AN3202" s="3" t="s">
        <v>3</v>
      </c>
      <c r="AO3202" s="12" t="s">
        <v>1</v>
      </c>
      <c r="AP3202" s="13"/>
      <c r="AQ3202" s="14"/>
      <c r="AR3202" s="15" t="s">
        <v>4</v>
      </c>
      <c r="AS3202" s="13"/>
      <c r="AT3202" s="14"/>
      <c r="AU3202" s="15" t="s">
        <v>778</v>
      </c>
      <c r="AV3202" s="13"/>
      <c r="AW3202" s="14"/>
      <c r="AX3202" s="15" t="s">
        <v>655</v>
      </c>
      <c r="AY3202" s="13"/>
      <c r="AZ3202" s="14"/>
      <c r="BA3202" s="15" t="s">
        <v>163</v>
      </c>
      <c r="BB3202" s="516" t="s">
        <v>6</v>
      </c>
      <c r="BC3202" s="516" t="s">
        <v>6</v>
      </c>
      <c r="BD3202" s="516"/>
      <c r="BE3202" s="516" t="s">
        <v>6</v>
      </c>
      <c r="BF3202" s="516" t="s">
        <v>6</v>
      </c>
      <c r="BG3202" s="516"/>
      <c r="BH3202" s="516" t="s">
        <v>6</v>
      </c>
      <c r="BI3202" s="516" t="s">
        <v>6</v>
      </c>
      <c r="BJ3202" s="516"/>
      <c r="BK3202" s="516" t="s">
        <v>6</v>
      </c>
      <c r="BL3202" s="516" t="s">
        <v>6</v>
      </c>
      <c r="BM3202" s="516"/>
      <c r="BN3202" s="516" t="s">
        <v>6</v>
      </c>
      <c r="BO3202" s="516" t="s">
        <v>6</v>
      </c>
      <c r="BP3202" s="516"/>
      <c r="BQ3202" s="516" t="s">
        <v>6</v>
      </c>
      <c r="BR3202" s="516" t="s">
        <v>6</v>
      </c>
      <c r="BS3202" s="516"/>
      <c r="BT3202" s="32"/>
      <c r="BU3202" s="33"/>
      <c r="BV3202" s="34"/>
      <c r="BW3202" s="32"/>
      <c r="BX3202" s="33"/>
      <c r="BY3202" s="34"/>
      <c r="BZ3202" s="35"/>
      <c r="CA3202" s="24"/>
      <c r="CB3202" s="36"/>
      <c r="CC3202" s="33"/>
      <c r="CD3202" s="37"/>
      <c r="CE3202" s="36"/>
      <c r="CF3202" s="38"/>
      <c r="CG3202" s="39"/>
      <c r="CH3202" s="457"/>
      <c r="CI3202" s="23" t="s">
        <v>836</v>
      </c>
    </row>
    <row r="3203" spans="1:87" ht="16.8" customHeight="1" thickTop="1" thickBot="1" x14ac:dyDescent="0.35">
      <c r="A3203" s="505" t="str">
        <f>IF(COUNTIF(B3204:B3205,"x")&gt;0,"x","")</f>
        <v/>
      </c>
      <c r="B3203" s="57"/>
      <c r="C3203" s="510" t="str">
        <f>A3203</f>
        <v/>
      </c>
      <c r="D3203" s="66">
        <f>ROWS(D3204:D3205)-1</f>
        <v>1</v>
      </c>
      <c r="E3203" s="58" t="s">
        <v>5972</v>
      </c>
      <c r="F3203" s="59"/>
      <c r="G3203" s="301"/>
      <c r="H3203" s="6"/>
      <c r="I3203" s="18"/>
      <c r="J3203" s="6"/>
      <c r="K3203" s="18"/>
      <c r="L3203" s="18"/>
      <c r="M3203" s="18"/>
      <c r="N3203" s="46"/>
      <c r="O3203" s="60" t="s">
        <v>5973</v>
      </c>
      <c r="P3203" s="334" t="s">
        <v>7289</v>
      </c>
      <c r="Q3203" s="62"/>
      <c r="R3203" s="63" t="str">
        <f>IF(COUNTIF(Q3204:Q3205,"?")&gt;0,"?",IF(AND(S3203="◄",T3203="►"),"◄►",IF(S3203="◄","◄",IF(T3203="►","►",""))))</f>
        <v>◄</v>
      </c>
      <c r="S3203" s="64" t="str">
        <f>IF(SUM(S3204:S3205)+1=ROWS(S3204:S3205)-COUNTIF(S3204:S3205,"-"),"","◄")</f>
        <v>◄</v>
      </c>
      <c r="T3203" s="65" t="str">
        <f>IF(SUM(T3204:T3205)&gt;0,"►","")</f>
        <v/>
      </c>
      <c r="U3203" s="62"/>
      <c r="V3203" s="63" t="str">
        <f>IF(COUNTIF(U3204:U3205,"?")&gt;0,"?",IF(AND(W3203="◄",X3203="►"),"◄►",IF(W3203="◄","◄",IF(X3203="►","►",""))))</f>
        <v>◄</v>
      </c>
      <c r="W3203" s="64" t="str">
        <f>IF(SUM(W3204:W3205)+1=ROWS(W3204:W3205)-COUNTIF(W3204:W3205,"-"),"","◄")</f>
        <v>◄</v>
      </c>
      <c r="X3203" s="65" t="str">
        <f>IF(SUM(X3204:X3205)&gt;0,"►","")</f>
        <v/>
      </c>
      <c r="Y3203" s="66">
        <f>ROWS(Y3204:Y3205)-1</f>
        <v>1</v>
      </c>
      <c r="Z3203" s="67">
        <f>SUM(Z3204:Z3205)-Z3205</f>
        <v>0</v>
      </c>
      <c r="AA3203" s="68" t="s">
        <v>840</v>
      </c>
      <c r="AB3203" s="69"/>
      <c r="AC3203" s="67">
        <f>SUM(AC3204:AC3205)-AC3205</f>
        <v>0</v>
      </c>
      <c r="AD3203" s="68" t="s">
        <v>840</v>
      </c>
      <c r="AE3203" s="69"/>
      <c r="AF3203" s="70" t="str">
        <f>IF(AG3203="◄","◄",IF(AG3203="ok","►",""))</f>
        <v>◄</v>
      </c>
      <c r="AG3203" s="71" t="str">
        <f>IF(AG3204&gt;0,"OK","◄")</f>
        <v>◄</v>
      </c>
      <c r="AH3203" s="62" t="str">
        <f>IF(AND(AI3203="◄",AJ3203="►"),"◄?►",IF(AI3203="◄","◄",IF(AJ3203="►","►","")))</f>
        <v>◄</v>
      </c>
      <c r="AI3203" s="64" t="str">
        <f>IF(AI3204&gt;0,"","◄")</f>
        <v>◄</v>
      </c>
      <c r="AJ3203" s="65" t="str">
        <f>IF(SUM(AJ3204:AJ3204)&gt;0,"►","")</f>
        <v/>
      </c>
      <c r="AK3203" s="570">
        <f>G3204</f>
        <v>33970</v>
      </c>
      <c r="AL3203" s="572" t="str">
        <f>P3203</f>
        <v>▬ folder Nr. 13bis  /  93 ▬</v>
      </c>
      <c r="AM3203" s="43"/>
      <c r="AN3203" s="1" t="str">
        <f>IF(AO3203="","",IF(COUNTIF(AN3204,"ok"),"","◄"))</f>
        <v>◄</v>
      </c>
      <c r="AO3203" s="9" t="str">
        <f>IF(COUNTIF(AP3203:BR3203,"◄")&gt;0,"◄","")</f>
        <v>◄</v>
      </c>
      <c r="AP3203" s="250" t="str">
        <f>IF(AP3204="-","",IF(AP3204&gt;0,"","◄"))</f>
        <v>◄</v>
      </c>
      <c r="AQ3203" s="251"/>
      <c r="AR3203" s="517">
        <f>IF(ISNONTEXT(AR3204)=TRUE,"_",1)</f>
        <v>1</v>
      </c>
      <c r="AS3203" s="250" t="str">
        <f>IF(AS3204="-","",IF(AS3204&gt;0,"","◄"))</f>
        <v>◄</v>
      </c>
      <c r="AT3203" s="251"/>
      <c r="AU3203" s="517">
        <f>IF(ISNONTEXT(AU3204)=TRUE,"_",AR3203+1)</f>
        <v>2</v>
      </c>
      <c r="AV3203" s="250" t="str">
        <f>IF(AV3204="-","",IF(AV3204&gt;0,"","◄"))</f>
        <v>◄</v>
      </c>
      <c r="AW3203" s="251"/>
      <c r="AX3203" s="517">
        <f>IF(ISNONTEXT(AX3204)=TRUE,"_",AU3203+1)</f>
        <v>3</v>
      </c>
      <c r="AY3203" s="250" t="str">
        <f>IF(AY3204="-","",IF(AY3204&gt;0,"","◄"))</f>
        <v/>
      </c>
      <c r="AZ3203" s="251"/>
      <c r="BA3203" s="517" t="str">
        <f>IF(ISNONTEXT(BA3204)=TRUE,"_",AX3203+1)</f>
        <v>_</v>
      </c>
      <c r="BB3203" s="250" t="str">
        <f>IF(BB3204="-","",IF(BB3204&gt;0,"","◄"))</f>
        <v/>
      </c>
      <c r="BC3203" s="251"/>
      <c r="BD3203" s="517" t="str">
        <f>IF(ISNONTEXT(BD3204)=TRUE,"_",BA3203+1)</f>
        <v>_</v>
      </c>
      <c r="BE3203" s="250" t="str">
        <f>IF(BE3204="-","",IF(BE3204&gt;0,"","◄"))</f>
        <v/>
      </c>
      <c r="BF3203" s="251"/>
      <c r="BG3203" s="517" t="str">
        <f>IF(ISNONTEXT(BG3204)=TRUE,"_",BD3203+1)</f>
        <v>_</v>
      </c>
      <c r="BH3203" s="250" t="str">
        <f>IF(BH3204="-","",IF(BH3204&gt;0,"","◄"))</f>
        <v/>
      </c>
      <c r="BI3203" s="251"/>
      <c r="BJ3203" s="517" t="str">
        <f>IF(ISNONTEXT(BJ3204)=TRUE,"_",BG3203+1)</f>
        <v>_</v>
      </c>
      <c r="BK3203" s="563" t="str">
        <f>IF(BK3204="-","",IF(BK3204&gt;0,"","◄"))</f>
        <v/>
      </c>
      <c r="BL3203" s="564"/>
      <c r="BM3203" s="517" t="str">
        <f>IF(ISNONTEXT(BM3204)=TRUE,"_",BJ3203+1)</f>
        <v>_</v>
      </c>
      <c r="BN3203" s="563" t="str">
        <f>IF(BN3204="-","",IF(BN3204&gt;0,"","◄"))</f>
        <v/>
      </c>
      <c r="BO3203" s="564"/>
      <c r="BP3203" s="517" t="str">
        <f>IF(ISNONTEXT(BP3204)=TRUE,"_",BM3203+1)</f>
        <v>_</v>
      </c>
      <c r="BQ3203" s="563" t="str">
        <f>IF(BQ3204="-","",IF(BQ3204&gt;0,"","◄"))</f>
        <v/>
      </c>
      <c r="BR3203" s="564"/>
      <c r="BS3203" s="517" t="str">
        <f>IF(ISNONTEXT(BS3204)=TRUE,"_",BP3203+1)</f>
        <v>_</v>
      </c>
      <c r="BT3203" s="563" t="str">
        <f>IF(BT3204="-","",IF(BT3204&gt;0,"","◄"))</f>
        <v>◄</v>
      </c>
      <c r="BU3203" s="564"/>
      <c r="BV3203" s="517" t="str">
        <f>IF(ISNONTEXT(BV3204)=TRUE,"_",1)</f>
        <v>_</v>
      </c>
      <c r="BW3203" s="563" t="str">
        <f>IF(BW3204="-","",IF(BW3204&gt;0,"","◄"))</f>
        <v>◄</v>
      </c>
      <c r="BX3203" s="564"/>
      <c r="BY3203" s="517" t="str">
        <f>IF(ISNONTEXT(BY3204)=TRUE,"_",BV3203+1)</f>
        <v>_</v>
      </c>
      <c r="BZ3203" s="26"/>
      <c r="CA3203" s="24"/>
      <c r="CB3203" s="25" t="str">
        <f>IF(CB3204&gt;0,"►","")</f>
        <v/>
      </c>
      <c r="CC3203" s="25" t="str">
        <f>IF(CC3204&gt;0,"►","")</f>
        <v/>
      </c>
      <c r="CD3203" s="517" t="str">
        <f>IF(ISNONTEXT(CD3204)=TRUE,"_",1)</f>
        <v>_</v>
      </c>
      <c r="CE3203" s="25" t="str">
        <f>IF(CE3204&gt;0,"►","")</f>
        <v/>
      </c>
      <c r="CF3203" s="25" t="str">
        <f>IF(CF3204&gt;0,"►","")</f>
        <v/>
      </c>
      <c r="CG3203" s="517" t="str">
        <f>IF(ISNONTEXT(CG3204)=TRUE,"_",CD3203+1)</f>
        <v>_</v>
      </c>
      <c r="CH3203" s="66">
        <f>ROWS(CH3204:CH3205)-1</f>
        <v>1</v>
      </c>
      <c r="CI3203" s="23" t="s">
        <v>836</v>
      </c>
    </row>
    <row r="3204" spans="1:87" ht="15" thickBot="1" x14ac:dyDescent="0.35">
      <c r="A3204" s="503"/>
      <c r="B3204" s="49"/>
      <c r="C3204" s="156">
        <f>B3204</f>
        <v>0</v>
      </c>
      <c r="D3204" s="457"/>
      <c r="E3204" s="73"/>
      <c r="F3204" s="74" t="s">
        <v>5974</v>
      </c>
      <c r="G3204" s="300">
        <v>33970</v>
      </c>
      <c r="H3204" s="76">
        <v>11</v>
      </c>
      <c r="I3204" s="119"/>
      <c r="J3204" s="114"/>
      <c r="K3204" s="79"/>
      <c r="L3204" s="79"/>
      <c r="M3204" s="79"/>
      <c r="N3204" s="80" t="s">
        <v>5975</v>
      </c>
      <c r="O3204" s="81"/>
      <c r="P3204" s="306"/>
      <c r="Q3204" s="83" t="str">
        <f>IF(R3204="?","?","")</f>
        <v/>
      </c>
      <c r="R3204" s="83" t="str">
        <f>IF(AND(S3204="",T3204&gt;0),"?",IF(S3204="","◄",IF(T3204&gt;=1,"►","")))</f>
        <v>◄</v>
      </c>
      <c r="S3204" s="84"/>
      <c r="T3204" s="85"/>
      <c r="U3204" s="83" t="str">
        <f>IF(V3204="?","?","")</f>
        <v/>
      </c>
      <c r="V3204" s="83" t="str">
        <f>IF(AND(W3204="",X3204&gt;0),"?",IF(W3204="","◄",IF(X3204&gt;=1,"►","")))</f>
        <v>◄</v>
      </c>
      <c r="W3204" s="86"/>
      <c r="X3204" s="85"/>
      <c r="Y3204" s="457"/>
      <c r="Z3204" s="87"/>
      <c r="AA3204" s="521">
        <f>(S3204*Z3204)</f>
        <v>0</v>
      </c>
      <c r="AB3204" s="520">
        <f>(T3204*AA3204)</f>
        <v>0</v>
      </c>
      <c r="AC3204" s="88"/>
      <c r="AD3204" s="519">
        <f>(W3204*AC3204)</f>
        <v>0</v>
      </c>
      <c r="AE3204" s="522">
        <f>(X3204*AD3204)</f>
        <v>0</v>
      </c>
      <c r="AF3204" s="89" t="str">
        <f>IF(AG3204&gt;0,"ok","◄")</f>
        <v>◄</v>
      </c>
      <c r="AG3204" s="90"/>
      <c r="AH3204" s="89" t="str">
        <f>IF(AND(AI3204="",AJ3204&gt;0),"?",IF(AI3204="","◄",IF(AJ3204&gt;=1,"►","")))</f>
        <v>◄</v>
      </c>
      <c r="AI3204" s="91"/>
      <c r="AJ3204" s="92"/>
      <c r="AK3204" s="586"/>
      <c r="AL3204" s="587"/>
      <c r="AM3204" s="43"/>
      <c r="AN3204" s="3" t="s">
        <v>3</v>
      </c>
      <c r="AO3204" s="12" t="s">
        <v>1</v>
      </c>
      <c r="AP3204" s="13"/>
      <c r="AQ3204" s="14"/>
      <c r="AR3204" s="15" t="s">
        <v>779</v>
      </c>
      <c r="AS3204" s="13"/>
      <c r="AT3204" s="14"/>
      <c r="AU3204" s="15" t="s">
        <v>193</v>
      </c>
      <c r="AV3204" s="13"/>
      <c r="AW3204" s="14"/>
      <c r="AX3204" s="15" t="s">
        <v>154</v>
      </c>
      <c r="AY3204" s="516" t="s">
        <v>6</v>
      </c>
      <c r="AZ3204" s="516" t="s">
        <v>6</v>
      </c>
      <c r="BA3204" s="516"/>
      <c r="BB3204" s="516" t="s">
        <v>6</v>
      </c>
      <c r="BC3204" s="516" t="s">
        <v>6</v>
      </c>
      <c r="BD3204" s="516"/>
      <c r="BE3204" s="516" t="s">
        <v>6</v>
      </c>
      <c r="BF3204" s="516" t="s">
        <v>6</v>
      </c>
      <c r="BG3204" s="516"/>
      <c r="BH3204" s="516" t="s">
        <v>6</v>
      </c>
      <c r="BI3204" s="516" t="s">
        <v>6</v>
      </c>
      <c r="BJ3204" s="516"/>
      <c r="BK3204" s="516" t="s">
        <v>6</v>
      </c>
      <c r="BL3204" s="516" t="s">
        <v>6</v>
      </c>
      <c r="BM3204" s="516"/>
      <c r="BN3204" s="516" t="s">
        <v>6</v>
      </c>
      <c r="BO3204" s="516" t="s">
        <v>6</v>
      </c>
      <c r="BP3204" s="516"/>
      <c r="BQ3204" s="516" t="s">
        <v>6</v>
      </c>
      <c r="BR3204" s="516" t="s">
        <v>6</v>
      </c>
      <c r="BS3204" s="516"/>
      <c r="BT3204" s="32"/>
      <c r="BU3204" s="33"/>
      <c r="BV3204" s="34"/>
      <c r="BW3204" s="32"/>
      <c r="BX3204" s="33"/>
      <c r="BY3204" s="34"/>
      <c r="BZ3204" s="35"/>
      <c r="CA3204" s="24"/>
      <c r="CB3204" s="36"/>
      <c r="CC3204" s="33"/>
      <c r="CD3204" s="37"/>
      <c r="CE3204" s="36"/>
      <c r="CF3204" s="38"/>
      <c r="CG3204" s="39"/>
      <c r="CH3204" s="457"/>
      <c r="CI3204" s="23" t="s">
        <v>836</v>
      </c>
    </row>
    <row r="3205" spans="1:87" ht="16.8" customHeight="1" thickTop="1" thickBot="1" x14ac:dyDescent="0.35">
      <c r="A3205" s="505" t="str">
        <f>IF(COUNTIF(B3206:B3207,"x")&gt;0,"x","")</f>
        <v/>
      </c>
      <c r="B3205" s="57"/>
      <c r="C3205" s="510" t="str">
        <f>A3205</f>
        <v/>
      </c>
      <c r="D3205" s="66">
        <f>ROWS(D3206:D3207)-1</f>
        <v>1</v>
      </c>
      <c r="E3205" s="58" t="s">
        <v>5976</v>
      </c>
      <c r="F3205" s="59"/>
      <c r="G3205" s="301"/>
      <c r="H3205" s="6"/>
      <c r="I3205" s="18"/>
      <c r="J3205" s="6"/>
      <c r="K3205" s="18"/>
      <c r="L3205" s="18"/>
      <c r="M3205" s="18"/>
      <c r="N3205" s="46"/>
      <c r="O3205" s="60" t="s">
        <v>5977</v>
      </c>
      <c r="P3205" s="334" t="s">
        <v>7290</v>
      </c>
      <c r="Q3205" s="62"/>
      <c r="R3205" s="63" t="str">
        <f>IF(COUNTIF(Q3206:Q3207,"?")&gt;0,"?",IF(AND(S3205="◄",T3205="►"),"◄►",IF(S3205="◄","◄",IF(T3205="►","►",""))))</f>
        <v>◄</v>
      </c>
      <c r="S3205" s="64" t="str">
        <f>IF(SUM(S3206:S3207)+1=ROWS(S3206:S3207)-COUNTIF(S3206:S3207,"-"),"","◄")</f>
        <v>◄</v>
      </c>
      <c r="T3205" s="65" t="str">
        <f>IF(SUM(T3206:T3207)&gt;0,"►","")</f>
        <v/>
      </c>
      <c r="U3205" s="62"/>
      <c r="V3205" s="63" t="str">
        <f>IF(COUNTIF(U3206:U3207,"?")&gt;0,"?",IF(AND(W3205="◄",X3205="►"),"◄►",IF(W3205="◄","◄",IF(X3205="►","►",""))))</f>
        <v>◄</v>
      </c>
      <c r="W3205" s="64" t="str">
        <f>IF(SUM(W3206:W3207)+1=ROWS(W3206:W3207)-COUNTIF(W3206:W3207,"-"),"","◄")</f>
        <v>◄</v>
      </c>
      <c r="X3205" s="65" t="str">
        <f>IF(SUM(X3206:X3207)&gt;0,"►","")</f>
        <v/>
      </c>
      <c r="Y3205" s="66">
        <f>ROWS(Y3206:Y3207)-1</f>
        <v>1</v>
      </c>
      <c r="Z3205" s="67">
        <f>SUM(Z3206:Z3207)-Z3207</f>
        <v>0</v>
      </c>
      <c r="AA3205" s="68" t="s">
        <v>840</v>
      </c>
      <c r="AB3205" s="69"/>
      <c r="AC3205" s="67">
        <f>SUM(AC3206:AC3207)-AC3207</f>
        <v>0</v>
      </c>
      <c r="AD3205" s="68" t="s">
        <v>840</v>
      </c>
      <c r="AE3205" s="69"/>
      <c r="AF3205" s="70" t="str">
        <f>IF(AG3205="◄","◄",IF(AG3205="ok","►",""))</f>
        <v>◄</v>
      </c>
      <c r="AG3205" s="71" t="str">
        <f>IF(AG3206&gt;0,"OK","◄")</f>
        <v>◄</v>
      </c>
      <c r="AH3205" s="62" t="str">
        <f>IF(AND(AI3205="◄",AJ3205="►"),"◄?►",IF(AI3205="◄","◄",IF(AJ3205="►","►","")))</f>
        <v>◄</v>
      </c>
      <c r="AI3205" s="64" t="str">
        <f>IF(AI3206&gt;0,"","◄")</f>
        <v>◄</v>
      </c>
      <c r="AJ3205" s="65" t="str">
        <f>IF(SUM(AJ3206:AJ3206)&gt;0,"►","")</f>
        <v/>
      </c>
      <c r="AK3205" s="570">
        <f>G3206</f>
        <v>33970</v>
      </c>
      <c r="AL3205" s="572" t="str">
        <f>P3205</f>
        <v>▬ folder Nr. 14  /  93 ▬</v>
      </c>
      <c r="AM3205" s="43"/>
      <c r="AN3205" s="1" t="str">
        <f>IF(AO3205="","",IF(COUNTIF(AN3206,"ok"),"","◄"))</f>
        <v>◄</v>
      </c>
      <c r="AO3205" s="9" t="str">
        <f>IF(COUNTIF(AP3205:BR3205,"◄")&gt;0,"◄","")</f>
        <v>◄</v>
      </c>
      <c r="AP3205" s="250" t="str">
        <f>IF(AP3206="-","",IF(AP3206&gt;0,"","◄"))</f>
        <v>◄</v>
      </c>
      <c r="AQ3205" s="251"/>
      <c r="AR3205" s="517">
        <f>IF(ISNONTEXT(AR3206)=TRUE,"_",1)</f>
        <v>1</v>
      </c>
      <c r="AS3205" s="250" t="str">
        <f>IF(AS3206="-","",IF(AS3206&gt;0,"","◄"))</f>
        <v>◄</v>
      </c>
      <c r="AT3205" s="251"/>
      <c r="AU3205" s="517">
        <f>IF(ISNONTEXT(AU3206)=TRUE,"_",AR3205+1)</f>
        <v>2</v>
      </c>
      <c r="AV3205" s="250" t="str">
        <f>IF(AV3206="-","",IF(AV3206&gt;0,"","◄"))</f>
        <v>◄</v>
      </c>
      <c r="AW3205" s="251"/>
      <c r="AX3205" s="517">
        <f>IF(ISNONTEXT(AX3206)=TRUE,"_",AU3205+1)</f>
        <v>3</v>
      </c>
      <c r="AY3205" s="250" t="str">
        <f>IF(AY3206="-","",IF(AY3206&gt;0,"","◄"))</f>
        <v/>
      </c>
      <c r="AZ3205" s="251"/>
      <c r="BA3205" s="517" t="str">
        <f>IF(ISNONTEXT(BA3206)=TRUE,"_",AX3205+1)</f>
        <v>_</v>
      </c>
      <c r="BB3205" s="250" t="str">
        <f>IF(BB3206="-","",IF(BB3206&gt;0,"","◄"))</f>
        <v/>
      </c>
      <c r="BC3205" s="251"/>
      <c r="BD3205" s="517" t="str">
        <f>IF(ISNONTEXT(BD3206)=TRUE,"_",BA3205+1)</f>
        <v>_</v>
      </c>
      <c r="BE3205" s="250" t="str">
        <f>IF(BE3206="-","",IF(BE3206&gt;0,"","◄"))</f>
        <v/>
      </c>
      <c r="BF3205" s="251"/>
      <c r="BG3205" s="517" t="str">
        <f>IF(ISNONTEXT(BG3206)=TRUE,"_",BD3205+1)</f>
        <v>_</v>
      </c>
      <c r="BH3205" s="250" t="str">
        <f>IF(BH3206="-","",IF(BH3206&gt;0,"","◄"))</f>
        <v/>
      </c>
      <c r="BI3205" s="251"/>
      <c r="BJ3205" s="517" t="str">
        <f>IF(ISNONTEXT(BJ3206)=TRUE,"_",BG3205+1)</f>
        <v>_</v>
      </c>
      <c r="BK3205" s="563" t="str">
        <f>IF(BK3206="-","",IF(BK3206&gt;0,"","◄"))</f>
        <v/>
      </c>
      <c r="BL3205" s="564"/>
      <c r="BM3205" s="517" t="str">
        <f>IF(ISNONTEXT(BM3206)=TRUE,"_",BJ3205+1)</f>
        <v>_</v>
      </c>
      <c r="BN3205" s="563" t="str">
        <f>IF(BN3206="-","",IF(BN3206&gt;0,"","◄"))</f>
        <v/>
      </c>
      <c r="BO3205" s="564"/>
      <c r="BP3205" s="517" t="str">
        <f>IF(ISNONTEXT(BP3206)=TRUE,"_",BM3205+1)</f>
        <v>_</v>
      </c>
      <c r="BQ3205" s="563" t="str">
        <f>IF(BQ3206="-","",IF(BQ3206&gt;0,"","◄"))</f>
        <v/>
      </c>
      <c r="BR3205" s="564"/>
      <c r="BS3205" s="517" t="str">
        <f>IF(ISNONTEXT(BS3206)=TRUE,"_",BP3205+1)</f>
        <v>_</v>
      </c>
      <c r="BT3205" s="563" t="str">
        <f>IF(BT3206="-","",IF(BT3206&gt;0,"","◄"))</f>
        <v>◄</v>
      </c>
      <c r="BU3205" s="564"/>
      <c r="BV3205" s="517" t="str">
        <f>IF(ISNONTEXT(BV3206)=TRUE,"_",1)</f>
        <v>_</v>
      </c>
      <c r="BW3205" s="563" t="str">
        <f>IF(BW3206="-","",IF(BW3206&gt;0,"","◄"))</f>
        <v>◄</v>
      </c>
      <c r="BX3205" s="564"/>
      <c r="BY3205" s="517" t="str">
        <f>IF(ISNONTEXT(BY3206)=TRUE,"_",BV3205+1)</f>
        <v>_</v>
      </c>
      <c r="BZ3205" s="26"/>
      <c r="CA3205" s="24"/>
      <c r="CB3205" s="25" t="str">
        <f>IF(CB3206&gt;0,"►","")</f>
        <v/>
      </c>
      <c r="CC3205" s="25" t="str">
        <f>IF(CC3206&gt;0,"►","")</f>
        <v/>
      </c>
      <c r="CD3205" s="517" t="str">
        <f>IF(ISNONTEXT(CD3206)=TRUE,"_",1)</f>
        <v>_</v>
      </c>
      <c r="CE3205" s="25" t="str">
        <f>IF(CE3206&gt;0,"►","")</f>
        <v/>
      </c>
      <c r="CF3205" s="25" t="str">
        <f>IF(CF3206&gt;0,"►","")</f>
        <v/>
      </c>
      <c r="CG3205" s="517" t="str">
        <f>IF(ISNONTEXT(CG3206)=TRUE,"_",CD3205+1)</f>
        <v>_</v>
      </c>
      <c r="CH3205" s="66">
        <f>ROWS(CH3206:CH3207)-1</f>
        <v>1</v>
      </c>
      <c r="CI3205" s="23" t="s">
        <v>836</v>
      </c>
    </row>
    <row r="3206" spans="1:87" ht="15" thickBot="1" x14ac:dyDescent="0.35">
      <c r="A3206" s="503"/>
      <c r="B3206" s="49"/>
      <c r="C3206" s="156">
        <f>B3206</f>
        <v>0</v>
      </c>
      <c r="D3206" s="457"/>
      <c r="E3206" s="73"/>
      <c r="F3206" s="74" t="s">
        <v>5978</v>
      </c>
      <c r="G3206" s="300">
        <v>33970</v>
      </c>
      <c r="H3206" s="76">
        <v>11</v>
      </c>
      <c r="I3206" s="119"/>
      <c r="J3206" s="114"/>
      <c r="K3206" s="79"/>
      <c r="L3206" s="79"/>
      <c r="M3206" s="79"/>
      <c r="N3206" s="80" t="s">
        <v>5979</v>
      </c>
      <c r="O3206" s="81"/>
      <c r="P3206" s="306"/>
      <c r="Q3206" s="83" t="str">
        <f>IF(R3206="?","?","")</f>
        <v/>
      </c>
      <c r="R3206" s="83" t="str">
        <f>IF(AND(S3206="",T3206&gt;0),"?",IF(S3206="","◄",IF(T3206&gt;=1,"►","")))</f>
        <v>◄</v>
      </c>
      <c r="S3206" s="84"/>
      <c r="T3206" s="85"/>
      <c r="U3206" s="83" t="str">
        <f>IF(V3206="?","?","")</f>
        <v/>
      </c>
      <c r="V3206" s="83" t="str">
        <f>IF(AND(W3206="",X3206&gt;0),"?",IF(W3206="","◄",IF(X3206&gt;=1,"►","")))</f>
        <v>◄</v>
      </c>
      <c r="W3206" s="86"/>
      <c r="X3206" s="85"/>
      <c r="Y3206" s="457"/>
      <c r="Z3206" s="87"/>
      <c r="AA3206" s="521">
        <f>(S3206*Z3206)</f>
        <v>0</v>
      </c>
      <c r="AB3206" s="520">
        <f>(T3206*AA3206)</f>
        <v>0</v>
      </c>
      <c r="AC3206" s="88"/>
      <c r="AD3206" s="519">
        <f>(W3206*AC3206)</f>
        <v>0</v>
      </c>
      <c r="AE3206" s="522">
        <f>(X3206*AD3206)</f>
        <v>0</v>
      </c>
      <c r="AF3206" s="89" t="str">
        <f>IF(AG3206&gt;0,"ok","◄")</f>
        <v>◄</v>
      </c>
      <c r="AG3206" s="90"/>
      <c r="AH3206" s="89" t="str">
        <f>IF(AND(AI3206="",AJ3206&gt;0),"?",IF(AI3206="","◄",IF(AJ3206&gt;=1,"►","")))</f>
        <v>◄</v>
      </c>
      <c r="AI3206" s="91"/>
      <c r="AJ3206" s="92"/>
      <c r="AK3206" s="586"/>
      <c r="AL3206" s="587"/>
      <c r="AM3206" s="43"/>
      <c r="AN3206" s="3" t="s">
        <v>3</v>
      </c>
      <c r="AO3206" s="12" t="s">
        <v>1</v>
      </c>
      <c r="AP3206" s="13"/>
      <c r="AQ3206" s="14"/>
      <c r="AR3206" s="15" t="s">
        <v>4</v>
      </c>
      <c r="AS3206" s="13"/>
      <c r="AT3206" s="14"/>
      <c r="AU3206" s="15" t="s">
        <v>7</v>
      </c>
      <c r="AV3206" s="13"/>
      <c r="AW3206" s="14"/>
      <c r="AX3206" s="15" t="s">
        <v>444</v>
      </c>
      <c r="AY3206" s="516" t="s">
        <v>6</v>
      </c>
      <c r="AZ3206" s="516" t="s">
        <v>6</v>
      </c>
      <c r="BA3206" s="516"/>
      <c r="BB3206" s="516" t="s">
        <v>6</v>
      </c>
      <c r="BC3206" s="516" t="s">
        <v>6</v>
      </c>
      <c r="BD3206" s="516"/>
      <c r="BE3206" s="516" t="s">
        <v>6</v>
      </c>
      <c r="BF3206" s="516" t="s">
        <v>6</v>
      </c>
      <c r="BG3206" s="516"/>
      <c r="BH3206" s="516" t="s">
        <v>6</v>
      </c>
      <c r="BI3206" s="516" t="s">
        <v>6</v>
      </c>
      <c r="BJ3206" s="516"/>
      <c r="BK3206" s="516" t="s">
        <v>6</v>
      </c>
      <c r="BL3206" s="516" t="s">
        <v>6</v>
      </c>
      <c r="BM3206" s="516"/>
      <c r="BN3206" s="516" t="s">
        <v>6</v>
      </c>
      <c r="BO3206" s="516" t="s">
        <v>6</v>
      </c>
      <c r="BP3206" s="516"/>
      <c r="BQ3206" s="516" t="s">
        <v>6</v>
      </c>
      <c r="BR3206" s="516" t="s">
        <v>6</v>
      </c>
      <c r="BS3206" s="516"/>
      <c r="BT3206" s="32"/>
      <c r="BU3206" s="33"/>
      <c r="BV3206" s="34"/>
      <c r="BW3206" s="32"/>
      <c r="BX3206" s="33"/>
      <c r="BY3206" s="34"/>
      <c r="BZ3206" s="35"/>
      <c r="CA3206" s="24"/>
      <c r="CB3206" s="36"/>
      <c r="CC3206" s="33"/>
      <c r="CD3206" s="37"/>
      <c r="CE3206" s="36"/>
      <c r="CF3206" s="38"/>
      <c r="CG3206" s="39"/>
      <c r="CH3206" s="457"/>
      <c r="CI3206" s="23" t="s">
        <v>836</v>
      </c>
    </row>
    <row r="3207" spans="1:87" ht="16.8" customHeight="1" thickTop="1" thickBot="1" x14ac:dyDescent="0.35">
      <c r="A3207" s="505" t="str">
        <f>IF(COUNTIF(B3208:B3209,"x")&gt;0,"x","")</f>
        <v/>
      </c>
      <c r="B3207" s="57"/>
      <c r="C3207" s="510" t="str">
        <f>A3207</f>
        <v/>
      </c>
      <c r="D3207" s="66">
        <f>ROWS(D3208:D3209)-1</f>
        <v>1</v>
      </c>
      <c r="E3207" s="58" t="s">
        <v>5980</v>
      </c>
      <c r="F3207" s="59"/>
      <c r="G3207" s="301"/>
      <c r="H3207" s="6"/>
      <c r="I3207" s="18"/>
      <c r="J3207" s="6"/>
      <c r="K3207" s="18"/>
      <c r="L3207" s="18"/>
      <c r="M3207" s="18"/>
      <c r="N3207" s="46"/>
      <c r="O3207" s="60" t="s">
        <v>5981</v>
      </c>
      <c r="P3207" s="334" t="s">
        <v>7291</v>
      </c>
      <c r="Q3207" s="62"/>
      <c r="R3207" s="63" t="str">
        <f>IF(COUNTIF(Q3208:Q3209,"?")&gt;0,"?",IF(AND(S3207="◄",T3207="►"),"◄►",IF(S3207="◄","◄",IF(T3207="►","►",""))))</f>
        <v>◄</v>
      </c>
      <c r="S3207" s="64" t="str">
        <f>IF(SUM(S3208:S3209)+1=ROWS(S3208:S3209)-COUNTIF(S3208:S3209,"-"),"","◄")</f>
        <v>◄</v>
      </c>
      <c r="T3207" s="65" t="str">
        <f>IF(SUM(T3208:T3209)&gt;0,"►","")</f>
        <v/>
      </c>
      <c r="U3207" s="62"/>
      <c r="V3207" s="63" t="str">
        <f>IF(COUNTIF(U3208:U3209,"?")&gt;0,"?",IF(AND(W3207="◄",X3207="►"),"◄►",IF(W3207="◄","◄",IF(X3207="►","►",""))))</f>
        <v>◄</v>
      </c>
      <c r="W3207" s="64" t="str">
        <f>IF(SUM(W3208:W3209)+1=ROWS(W3208:W3209)-COUNTIF(W3208:W3209,"-"),"","◄")</f>
        <v>◄</v>
      </c>
      <c r="X3207" s="65" t="str">
        <f>IF(SUM(X3208:X3209)&gt;0,"►","")</f>
        <v/>
      </c>
      <c r="Y3207" s="66">
        <f>ROWS(Y3208:Y3209)-1</f>
        <v>1</v>
      </c>
      <c r="Z3207" s="67">
        <f>SUM(Z3208:Z3209)-Z3209</f>
        <v>0</v>
      </c>
      <c r="AA3207" s="68" t="s">
        <v>840</v>
      </c>
      <c r="AB3207" s="69"/>
      <c r="AC3207" s="67">
        <f>SUM(AC3208:AC3209)-AC3209</f>
        <v>0</v>
      </c>
      <c r="AD3207" s="68" t="s">
        <v>840</v>
      </c>
      <c r="AE3207" s="69"/>
      <c r="AF3207" s="70" t="str">
        <f>IF(AG3207="◄","◄",IF(AG3207="ok","►",""))</f>
        <v>◄</v>
      </c>
      <c r="AG3207" s="71" t="str">
        <f>IF(AG3208&gt;0,"OK","◄")</f>
        <v>◄</v>
      </c>
      <c r="AH3207" s="62" t="str">
        <f>IF(AND(AI3207="◄",AJ3207="►"),"◄?►",IF(AI3207="◄","◄",IF(AJ3207="►","►","")))</f>
        <v>◄</v>
      </c>
      <c r="AI3207" s="64" t="str">
        <f>IF(AI3208&gt;0,"","◄")</f>
        <v>◄</v>
      </c>
      <c r="AJ3207" s="65" t="str">
        <f>IF(SUM(AJ3208:AJ3208)&gt;0,"►","")</f>
        <v/>
      </c>
      <c r="AK3207" s="570">
        <f>G3208</f>
        <v>33970</v>
      </c>
      <c r="AL3207" s="572" t="str">
        <f>P3207</f>
        <v>▬ folder Nr. 14bis  /  93 ▬</v>
      </c>
      <c r="AM3207" s="43"/>
      <c r="AN3207" s="1" t="str">
        <f>IF(AO3207="","",IF(COUNTIF(AN3208,"ok"),"","◄"))</f>
        <v>◄</v>
      </c>
      <c r="AO3207" s="9" t="str">
        <f>IF(COUNTIF(AP3207:BR3207,"◄")&gt;0,"◄","")</f>
        <v>◄</v>
      </c>
      <c r="AP3207" s="250" t="str">
        <f>IF(AP3208="-","",IF(AP3208&gt;0,"","◄"))</f>
        <v>◄</v>
      </c>
      <c r="AQ3207" s="251"/>
      <c r="AR3207" s="517">
        <f>IF(ISNONTEXT(AR3208)=TRUE,"_",1)</f>
        <v>1</v>
      </c>
      <c r="AS3207" s="250" t="str">
        <f>IF(AS3208="-","",IF(AS3208&gt;0,"","◄"))</f>
        <v>◄</v>
      </c>
      <c r="AT3207" s="251"/>
      <c r="AU3207" s="517">
        <f>IF(ISNONTEXT(AU3208)=TRUE,"_",AR3207+1)</f>
        <v>2</v>
      </c>
      <c r="AV3207" s="250" t="str">
        <f>IF(AV3208="-","",IF(AV3208&gt;0,"","◄"))</f>
        <v>◄</v>
      </c>
      <c r="AW3207" s="251"/>
      <c r="AX3207" s="517">
        <f>IF(ISNONTEXT(AX3208)=TRUE,"_",AU3207+1)</f>
        <v>3</v>
      </c>
      <c r="AY3207" s="250" t="str">
        <f>IF(AY3208="-","",IF(AY3208&gt;0,"","◄"))</f>
        <v/>
      </c>
      <c r="AZ3207" s="251"/>
      <c r="BA3207" s="517" t="str">
        <f>IF(ISNONTEXT(BA3208)=TRUE,"_",AX3207+1)</f>
        <v>_</v>
      </c>
      <c r="BB3207" s="250" t="str">
        <f>IF(BB3208="-","",IF(BB3208&gt;0,"","◄"))</f>
        <v/>
      </c>
      <c r="BC3207" s="251"/>
      <c r="BD3207" s="517" t="str">
        <f>IF(ISNONTEXT(BD3208)=TRUE,"_",BA3207+1)</f>
        <v>_</v>
      </c>
      <c r="BE3207" s="250" t="str">
        <f>IF(BE3208="-","",IF(BE3208&gt;0,"","◄"))</f>
        <v/>
      </c>
      <c r="BF3207" s="251"/>
      <c r="BG3207" s="517" t="str">
        <f>IF(ISNONTEXT(BG3208)=TRUE,"_",BD3207+1)</f>
        <v>_</v>
      </c>
      <c r="BH3207" s="250" t="str">
        <f>IF(BH3208="-","",IF(BH3208&gt;0,"","◄"))</f>
        <v/>
      </c>
      <c r="BI3207" s="251"/>
      <c r="BJ3207" s="517" t="str">
        <f>IF(ISNONTEXT(BJ3208)=TRUE,"_",BG3207+1)</f>
        <v>_</v>
      </c>
      <c r="BK3207" s="563" t="str">
        <f>IF(BK3208="-","",IF(BK3208&gt;0,"","◄"))</f>
        <v/>
      </c>
      <c r="BL3207" s="564"/>
      <c r="BM3207" s="517" t="str">
        <f>IF(ISNONTEXT(BM3208)=TRUE,"_",BJ3207+1)</f>
        <v>_</v>
      </c>
      <c r="BN3207" s="563" t="str">
        <f>IF(BN3208="-","",IF(BN3208&gt;0,"","◄"))</f>
        <v/>
      </c>
      <c r="BO3207" s="564"/>
      <c r="BP3207" s="517" t="str">
        <f>IF(ISNONTEXT(BP3208)=TRUE,"_",BM3207+1)</f>
        <v>_</v>
      </c>
      <c r="BQ3207" s="563" t="str">
        <f>IF(BQ3208="-","",IF(BQ3208&gt;0,"","◄"))</f>
        <v/>
      </c>
      <c r="BR3207" s="564"/>
      <c r="BS3207" s="517" t="str">
        <f>IF(ISNONTEXT(BS3208)=TRUE,"_",BP3207+1)</f>
        <v>_</v>
      </c>
      <c r="BT3207" s="563" t="str">
        <f>IF(BT3208="-","",IF(BT3208&gt;0,"","◄"))</f>
        <v>◄</v>
      </c>
      <c r="BU3207" s="564"/>
      <c r="BV3207" s="517" t="str">
        <f>IF(ISNONTEXT(BV3208)=TRUE,"_",1)</f>
        <v>_</v>
      </c>
      <c r="BW3207" s="563" t="str">
        <f>IF(BW3208="-","",IF(BW3208&gt;0,"","◄"))</f>
        <v>◄</v>
      </c>
      <c r="BX3207" s="564"/>
      <c r="BY3207" s="517" t="str">
        <f>IF(ISNONTEXT(BY3208)=TRUE,"_",BV3207+1)</f>
        <v>_</v>
      </c>
      <c r="BZ3207" s="26"/>
      <c r="CA3207" s="24"/>
      <c r="CB3207" s="25" t="str">
        <f>IF(CB3208&gt;0,"►","")</f>
        <v/>
      </c>
      <c r="CC3207" s="25" t="str">
        <f>IF(CC3208&gt;0,"►","")</f>
        <v/>
      </c>
      <c r="CD3207" s="517" t="str">
        <f>IF(ISNONTEXT(CD3208)=TRUE,"_",1)</f>
        <v>_</v>
      </c>
      <c r="CE3207" s="25" t="str">
        <f>IF(CE3208&gt;0,"►","")</f>
        <v/>
      </c>
      <c r="CF3207" s="25" t="str">
        <f>IF(CF3208&gt;0,"►","")</f>
        <v/>
      </c>
      <c r="CG3207" s="517" t="str">
        <f>IF(ISNONTEXT(CG3208)=TRUE,"_",CD3207+1)</f>
        <v>_</v>
      </c>
      <c r="CH3207" s="66">
        <f>ROWS(CH3208:CH3209)-1</f>
        <v>1</v>
      </c>
      <c r="CI3207" s="23" t="s">
        <v>836</v>
      </c>
    </row>
    <row r="3208" spans="1:87" ht="15" thickBot="1" x14ac:dyDescent="0.35">
      <c r="A3208" s="503"/>
      <c r="B3208" s="49"/>
      <c r="C3208" s="156">
        <f>B3208</f>
        <v>0</v>
      </c>
      <c r="D3208" s="457"/>
      <c r="E3208" s="73"/>
      <c r="F3208" s="74" t="s">
        <v>5982</v>
      </c>
      <c r="G3208" s="300">
        <v>33970</v>
      </c>
      <c r="H3208" s="76">
        <v>15</v>
      </c>
      <c r="I3208" s="119"/>
      <c r="J3208" s="114"/>
      <c r="K3208" s="79"/>
      <c r="L3208" s="79"/>
      <c r="M3208" s="79"/>
      <c r="N3208" s="80" t="s">
        <v>5983</v>
      </c>
      <c r="O3208" s="81"/>
      <c r="P3208" s="306"/>
      <c r="Q3208" s="83" t="str">
        <f>IF(R3208="?","?","")</f>
        <v/>
      </c>
      <c r="R3208" s="83" t="str">
        <f>IF(AND(S3208="",T3208&gt;0),"?",IF(S3208="","◄",IF(T3208&gt;=1,"►","")))</f>
        <v>◄</v>
      </c>
      <c r="S3208" s="84"/>
      <c r="T3208" s="85"/>
      <c r="U3208" s="83" t="str">
        <f>IF(V3208="?","?","")</f>
        <v/>
      </c>
      <c r="V3208" s="83" t="str">
        <f>IF(AND(W3208="",X3208&gt;0),"?",IF(W3208="","◄",IF(X3208&gt;=1,"►","")))</f>
        <v>◄</v>
      </c>
      <c r="W3208" s="86"/>
      <c r="X3208" s="85"/>
      <c r="Y3208" s="457"/>
      <c r="Z3208" s="87"/>
      <c r="AA3208" s="521">
        <f>(S3208*Z3208)</f>
        <v>0</v>
      </c>
      <c r="AB3208" s="520">
        <f>(T3208*AA3208)</f>
        <v>0</v>
      </c>
      <c r="AC3208" s="88"/>
      <c r="AD3208" s="519">
        <f>(W3208*AC3208)</f>
        <v>0</v>
      </c>
      <c r="AE3208" s="522">
        <f>(X3208*AD3208)</f>
        <v>0</v>
      </c>
      <c r="AF3208" s="89" t="str">
        <f>IF(AG3208&gt;0,"ok","◄")</f>
        <v>◄</v>
      </c>
      <c r="AG3208" s="90"/>
      <c r="AH3208" s="89" t="str">
        <f>IF(AND(AI3208="",AJ3208&gt;0),"?",IF(AI3208="","◄",IF(AJ3208&gt;=1,"►","")))</f>
        <v>◄</v>
      </c>
      <c r="AI3208" s="91"/>
      <c r="AJ3208" s="92"/>
      <c r="AK3208" s="586"/>
      <c r="AL3208" s="587"/>
      <c r="AM3208" s="43"/>
      <c r="AN3208" s="3" t="s">
        <v>3</v>
      </c>
      <c r="AO3208" s="12" t="s">
        <v>1</v>
      </c>
      <c r="AP3208" s="13"/>
      <c r="AQ3208" s="14"/>
      <c r="AR3208" s="15" t="s">
        <v>4</v>
      </c>
      <c r="AS3208" s="13"/>
      <c r="AT3208" s="14"/>
      <c r="AU3208" s="15" t="s">
        <v>780</v>
      </c>
      <c r="AV3208" s="13"/>
      <c r="AW3208" s="14"/>
      <c r="AX3208" s="15" t="s">
        <v>576</v>
      </c>
      <c r="AY3208" s="516" t="s">
        <v>6</v>
      </c>
      <c r="AZ3208" s="516" t="s">
        <v>6</v>
      </c>
      <c r="BA3208" s="516"/>
      <c r="BB3208" s="516" t="s">
        <v>6</v>
      </c>
      <c r="BC3208" s="516" t="s">
        <v>6</v>
      </c>
      <c r="BD3208" s="516"/>
      <c r="BE3208" s="516" t="s">
        <v>6</v>
      </c>
      <c r="BF3208" s="516" t="s">
        <v>6</v>
      </c>
      <c r="BG3208" s="516"/>
      <c r="BH3208" s="516" t="s">
        <v>6</v>
      </c>
      <c r="BI3208" s="516" t="s">
        <v>6</v>
      </c>
      <c r="BJ3208" s="516"/>
      <c r="BK3208" s="516" t="s">
        <v>6</v>
      </c>
      <c r="BL3208" s="516" t="s">
        <v>6</v>
      </c>
      <c r="BM3208" s="516"/>
      <c r="BN3208" s="516" t="s">
        <v>6</v>
      </c>
      <c r="BO3208" s="516" t="s">
        <v>6</v>
      </c>
      <c r="BP3208" s="516"/>
      <c r="BQ3208" s="516" t="s">
        <v>6</v>
      </c>
      <c r="BR3208" s="516" t="s">
        <v>6</v>
      </c>
      <c r="BS3208" s="516"/>
      <c r="BT3208" s="32"/>
      <c r="BU3208" s="33"/>
      <c r="BV3208" s="34"/>
      <c r="BW3208" s="32"/>
      <c r="BX3208" s="33"/>
      <c r="BY3208" s="34"/>
      <c r="BZ3208" s="35"/>
      <c r="CA3208" s="24"/>
      <c r="CB3208" s="36"/>
      <c r="CC3208" s="33"/>
      <c r="CD3208" s="37"/>
      <c r="CE3208" s="36"/>
      <c r="CF3208" s="38"/>
      <c r="CG3208" s="39"/>
      <c r="CH3208" s="457"/>
      <c r="CI3208" s="23" t="s">
        <v>836</v>
      </c>
    </row>
    <row r="3209" spans="1:87" ht="16.8" thickTop="1" thickBot="1" x14ac:dyDescent="0.35">
      <c r="A3209" s="505" t="str">
        <f>IF(COUNTIF(B3210:B3212,"x")&gt;0,"x","")</f>
        <v/>
      </c>
      <c r="B3209" s="57"/>
      <c r="C3209" s="510" t="str">
        <f>A3209</f>
        <v/>
      </c>
      <c r="D3209" s="66">
        <f>ROWS(D3210:D3211)-1</f>
        <v>1</v>
      </c>
      <c r="E3209" s="58" t="s">
        <v>5984</v>
      </c>
      <c r="F3209" s="59"/>
      <c r="G3209" s="301"/>
      <c r="H3209" s="6"/>
      <c r="I3209" s="18"/>
      <c r="J3209" s="6"/>
      <c r="K3209" s="18"/>
      <c r="L3209" s="18"/>
      <c r="M3209" s="18"/>
      <c r="N3209" s="46"/>
      <c r="O3209" s="60">
        <v>34318</v>
      </c>
      <c r="P3209" s="334" t="s">
        <v>7292</v>
      </c>
      <c r="Q3209" s="62"/>
      <c r="R3209" s="63" t="str">
        <f>IF(COUNTIF(Q3210:Q3211,"?")&gt;0,"?",IF(AND(S3209="◄",T3209="►"),"◄►",IF(S3209="◄","◄",IF(T3209="►","►",""))))</f>
        <v>◄</v>
      </c>
      <c r="S3209" s="64" t="str">
        <f>IF(SUM(S3210:S3211)+1=ROWS(S3210:S3211)-COUNTIF(S3210:S3211,"-"),"","◄")</f>
        <v>◄</v>
      </c>
      <c r="T3209" s="65" t="str">
        <f>IF(SUM(T3210:T3211)&gt;0,"►","")</f>
        <v/>
      </c>
      <c r="U3209" s="62"/>
      <c r="V3209" s="63" t="str">
        <f>IF(COUNTIF(U3210:U3211,"?")&gt;0,"?",IF(AND(W3209="◄",X3209="►"),"◄►",IF(W3209="◄","◄",IF(X3209="►","►",""))))</f>
        <v>◄</v>
      </c>
      <c r="W3209" s="64" t="str">
        <f>IF(SUM(W3210:W3211)+1=ROWS(W3210:W3211)-COUNTIF(W3210:W3211,"-"),"","◄")</f>
        <v>◄</v>
      </c>
      <c r="X3209" s="65" t="str">
        <f>IF(SUM(X3210:X3211)&gt;0,"►","")</f>
        <v/>
      </c>
      <c r="Y3209" s="66">
        <f>ROWS(Y3210:Y3211)-1</f>
        <v>1</v>
      </c>
      <c r="Z3209" s="67">
        <f>SUM(Z3210:Z3211)-Z3211</f>
        <v>0</v>
      </c>
      <c r="AA3209" s="68" t="s">
        <v>840</v>
      </c>
      <c r="AB3209" s="69"/>
      <c r="AC3209" s="67">
        <f>SUM(AC3210:AC3211)-AC3211</f>
        <v>0</v>
      </c>
      <c r="AD3209" s="68" t="s">
        <v>840</v>
      </c>
      <c r="AE3209" s="69"/>
      <c r="AF3209" s="70" t="str">
        <f>IF(AG3209="◄","◄",IF(AG3209="ok","►",""))</f>
        <v>◄</v>
      </c>
      <c r="AG3209" s="71" t="str">
        <f>IF(AG3210&gt;0,"OK","◄")</f>
        <v>◄</v>
      </c>
      <c r="AH3209" s="62" t="str">
        <f>IF(AND(AI3209="◄",AJ3209="►"),"◄?►",IF(AI3209="◄","◄",IF(AJ3209="►","►","")))</f>
        <v>◄</v>
      </c>
      <c r="AI3209" s="64" t="str">
        <f>IF(AI3210&gt;0,"","◄")</f>
        <v>◄</v>
      </c>
      <c r="AJ3209" s="65" t="str">
        <f>IF(SUM(AJ3210:AJ3210)&gt;0,"►","")</f>
        <v/>
      </c>
      <c r="AK3209" s="570">
        <f>G3210</f>
        <v>33970</v>
      </c>
      <c r="AL3209" s="572" t="str">
        <f>P3209</f>
        <v>▬ folder Nr. (15?gn)  /  93 ▬</v>
      </c>
      <c r="AM3209" s="43"/>
      <c r="AN3209" s="1" t="str">
        <f>IF(AO3209="","",IF(COUNTIF(AN3210,"ok"),"","◄"))</f>
        <v>◄</v>
      </c>
      <c r="AO3209" s="9" t="str">
        <f>IF(COUNTIF(AP3209:BR3209,"◄")&gt;0,"◄","")</f>
        <v>◄</v>
      </c>
      <c r="AP3209" s="250" t="str">
        <f>IF(AP3210="-","",IF(AP3210&gt;0,"","◄"))</f>
        <v>◄</v>
      </c>
      <c r="AQ3209" s="251"/>
      <c r="AR3209" s="517">
        <f>IF(ISNONTEXT(AR3210)=TRUE,"_",1)</f>
        <v>1</v>
      </c>
      <c r="AS3209" s="250" t="str">
        <f>IF(AS3210="-","",IF(AS3210&gt;0,"","◄"))</f>
        <v>◄</v>
      </c>
      <c r="AT3209" s="251"/>
      <c r="AU3209" s="517">
        <f>IF(ISNONTEXT(AU3210)=TRUE,"_",AR3209+1)</f>
        <v>2</v>
      </c>
      <c r="AV3209" s="250" t="str">
        <f>IF(AV3210="-","",IF(AV3210&gt;0,"","◄"))</f>
        <v>◄</v>
      </c>
      <c r="AW3209" s="251"/>
      <c r="AX3209" s="517">
        <f>IF(ISNONTEXT(AX3210)=TRUE,"_",AU3209+1)</f>
        <v>3</v>
      </c>
      <c r="AY3209" s="250" t="str">
        <f>IF(AY3210="-","",IF(AY3210&gt;0,"","◄"))</f>
        <v>◄</v>
      </c>
      <c r="AZ3209" s="251"/>
      <c r="BA3209" s="517">
        <f>IF(ISNONTEXT(BA3210)=TRUE,"_",AX3209+1)</f>
        <v>4</v>
      </c>
      <c r="BB3209" s="250" t="str">
        <f>IF(BB3210="-","",IF(BB3210&gt;0,"","◄"))</f>
        <v>◄</v>
      </c>
      <c r="BC3209" s="251"/>
      <c r="BD3209" s="517">
        <f>IF(ISNONTEXT(BD3210)=TRUE,"_",BA3209+1)</f>
        <v>5</v>
      </c>
      <c r="BE3209" s="250" t="str">
        <f>IF(BE3210="-","",IF(BE3210&gt;0,"","◄"))</f>
        <v>◄</v>
      </c>
      <c r="BF3209" s="251"/>
      <c r="BG3209" s="517">
        <f>IF(ISNONTEXT(BG3210)=TRUE,"_",BD3209+1)</f>
        <v>6</v>
      </c>
      <c r="BH3209" s="250" t="str">
        <f>IF(BH3210="-","",IF(BH3210&gt;0,"","◄"))</f>
        <v>◄</v>
      </c>
      <c r="BI3209" s="251"/>
      <c r="BJ3209" s="517">
        <f>IF(ISNONTEXT(BJ3210)=TRUE,"_",BG3209+1)</f>
        <v>7</v>
      </c>
      <c r="BK3209" s="563" t="str">
        <f>IF(BK3210="-","",IF(BK3210&gt;0,"","◄"))</f>
        <v>◄</v>
      </c>
      <c r="BL3209" s="564"/>
      <c r="BM3209" s="517">
        <f>IF(ISNONTEXT(BM3210)=TRUE,"_",BJ3209+1)</f>
        <v>8</v>
      </c>
      <c r="BN3209" s="563" t="str">
        <f>IF(BN3210="-","",IF(BN3210&gt;0,"","◄"))</f>
        <v>◄</v>
      </c>
      <c r="BO3209" s="564"/>
      <c r="BP3209" s="517">
        <f>IF(ISNONTEXT(BP3210)=TRUE,"_",BM3209+1)</f>
        <v>9</v>
      </c>
      <c r="BQ3209" s="563" t="str">
        <f>IF(BQ3210="-","",IF(BQ3210&gt;0,"","◄"))</f>
        <v/>
      </c>
      <c r="BR3209" s="564"/>
      <c r="BS3209" s="517" t="str">
        <f>IF(ISNONTEXT(BS3210)=TRUE,"_",BP3209+1)</f>
        <v>_</v>
      </c>
      <c r="BT3209" s="563" t="str">
        <f>IF(BT3210="-","",IF(BT3210&gt;0,"","◄"))</f>
        <v>◄</v>
      </c>
      <c r="BU3209" s="564"/>
      <c r="BV3209" s="517" t="str">
        <f>IF(ISNONTEXT(BV3210)=TRUE,"_",1)</f>
        <v>_</v>
      </c>
      <c r="BW3209" s="563" t="str">
        <f>IF(BW3210="-","",IF(BW3210&gt;0,"","◄"))</f>
        <v>◄</v>
      </c>
      <c r="BX3209" s="564"/>
      <c r="BY3209" s="517" t="str">
        <f>IF(ISNONTEXT(BY3210)=TRUE,"_",BV3209+1)</f>
        <v>_</v>
      </c>
      <c r="BZ3209" s="26"/>
      <c r="CA3209" s="24"/>
      <c r="CB3209" s="25" t="str">
        <f>IF(CB3210&gt;0,"►","")</f>
        <v/>
      </c>
      <c r="CC3209" s="25" t="str">
        <f>IF(CC3210&gt;0,"►","")</f>
        <v/>
      </c>
      <c r="CD3209" s="517" t="str">
        <f>IF(ISNONTEXT(CD3210)=TRUE,"_",1)</f>
        <v>_</v>
      </c>
      <c r="CE3209" s="25" t="str">
        <f>IF(CE3210&gt;0,"►","")</f>
        <v/>
      </c>
      <c r="CF3209" s="25" t="str">
        <f>IF(CF3210&gt;0,"►","")</f>
        <v/>
      </c>
      <c r="CG3209" s="517" t="str">
        <f>IF(ISNONTEXT(CG3210)=TRUE,"_",CD3209+1)</f>
        <v>_</v>
      </c>
      <c r="CH3209" s="66">
        <f>ROWS(CH3210:CH3211)-1</f>
        <v>1</v>
      </c>
      <c r="CI3209" s="23" t="s">
        <v>836</v>
      </c>
    </row>
    <row r="3210" spans="1:87" ht="15" thickBot="1" x14ac:dyDescent="0.35">
      <c r="A3210" s="503"/>
      <c r="B3210" s="49"/>
      <c r="C3210" s="156">
        <f>B3210</f>
        <v>0</v>
      </c>
      <c r="D3210" s="457"/>
      <c r="E3210" s="73"/>
      <c r="F3210" s="74" t="s">
        <v>5985</v>
      </c>
      <c r="G3210" s="300">
        <v>33970</v>
      </c>
      <c r="H3210" s="76">
        <v>16</v>
      </c>
      <c r="I3210" s="119"/>
      <c r="J3210" s="114"/>
      <c r="K3210" s="79"/>
      <c r="L3210" s="79"/>
      <c r="M3210" s="79"/>
      <c r="N3210" s="80" t="s">
        <v>5986</v>
      </c>
      <c r="O3210" s="81"/>
      <c r="P3210" s="306"/>
      <c r="Q3210" s="83" t="str">
        <f>IF(R3210="?","?","")</f>
        <v/>
      </c>
      <c r="R3210" s="83" t="str">
        <f>IF(AND(S3210="",T3210&gt;0),"?",IF(S3210="","◄",IF(T3210&gt;=1,"►","")))</f>
        <v>◄</v>
      </c>
      <c r="S3210" s="84"/>
      <c r="T3210" s="85"/>
      <c r="U3210" s="83" t="str">
        <f>IF(V3210="?","?","")</f>
        <v/>
      </c>
      <c r="V3210" s="83" t="str">
        <f>IF(AND(W3210="",X3210&gt;0),"?",IF(W3210="","◄",IF(X3210&gt;=1,"►","")))</f>
        <v>◄</v>
      </c>
      <c r="W3210" s="86"/>
      <c r="X3210" s="85"/>
      <c r="Y3210" s="457"/>
      <c r="Z3210" s="87"/>
      <c r="AA3210" s="521">
        <f>(S3210*Z3210)</f>
        <v>0</v>
      </c>
      <c r="AB3210" s="520">
        <f>(T3210*AA3210)</f>
        <v>0</v>
      </c>
      <c r="AC3210" s="88"/>
      <c r="AD3210" s="519">
        <f>(W3210*AC3210)</f>
        <v>0</v>
      </c>
      <c r="AE3210" s="522">
        <f>(X3210*AD3210)</f>
        <v>0</v>
      </c>
      <c r="AF3210" s="89" t="str">
        <f>IF(AG3210&gt;0,"ok","◄")</f>
        <v>◄</v>
      </c>
      <c r="AG3210" s="90"/>
      <c r="AH3210" s="89" t="str">
        <f>IF(AND(AI3210="",AJ3210&gt;0),"?",IF(AI3210="","◄",IF(AJ3210&gt;=1,"►","")))</f>
        <v>◄</v>
      </c>
      <c r="AI3210" s="91"/>
      <c r="AJ3210" s="92"/>
      <c r="AK3210" s="586"/>
      <c r="AL3210" s="587"/>
      <c r="AM3210" s="43"/>
      <c r="AN3210" s="3" t="s">
        <v>3</v>
      </c>
      <c r="AO3210" s="12" t="s">
        <v>1</v>
      </c>
      <c r="AP3210" s="13"/>
      <c r="AQ3210" s="14"/>
      <c r="AR3210" s="15" t="s">
        <v>8</v>
      </c>
      <c r="AS3210" s="13"/>
      <c r="AT3210" s="14"/>
      <c r="AU3210" s="15" t="s">
        <v>621</v>
      </c>
      <c r="AV3210" s="13"/>
      <c r="AW3210" s="14"/>
      <c r="AX3210" s="15" t="s">
        <v>19</v>
      </c>
      <c r="AY3210" s="13"/>
      <c r="AZ3210" s="14"/>
      <c r="BA3210" s="15" t="s">
        <v>4</v>
      </c>
      <c r="BB3210" s="13"/>
      <c r="BC3210" s="14"/>
      <c r="BD3210" s="15" t="s">
        <v>7</v>
      </c>
      <c r="BE3210" s="13"/>
      <c r="BF3210" s="14"/>
      <c r="BG3210" s="15" t="s">
        <v>12</v>
      </c>
      <c r="BH3210" s="13"/>
      <c r="BI3210" s="14"/>
      <c r="BJ3210" s="15" t="s">
        <v>56</v>
      </c>
      <c r="BK3210" s="13"/>
      <c r="BL3210" s="14"/>
      <c r="BM3210" s="15" t="s">
        <v>32</v>
      </c>
      <c r="BN3210" s="13"/>
      <c r="BO3210" s="14"/>
      <c r="BP3210" s="15" t="s">
        <v>32</v>
      </c>
      <c r="BQ3210" s="516" t="s">
        <v>6</v>
      </c>
      <c r="BR3210" s="516" t="s">
        <v>6</v>
      </c>
      <c r="BS3210" s="516"/>
      <c r="BT3210" s="32"/>
      <c r="BU3210" s="33"/>
      <c r="BV3210" s="34"/>
      <c r="BW3210" s="32"/>
      <c r="BX3210" s="33"/>
      <c r="BY3210" s="34"/>
      <c r="BZ3210" s="35"/>
      <c r="CA3210" s="24"/>
      <c r="CB3210" s="36"/>
      <c r="CC3210" s="33"/>
      <c r="CD3210" s="37"/>
      <c r="CE3210" s="36"/>
      <c r="CF3210" s="38"/>
      <c r="CG3210" s="39"/>
      <c r="CH3210" s="457"/>
      <c r="CI3210" s="23" t="s">
        <v>836</v>
      </c>
    </row>
    <row r="3211" spans="1:87" ht="16.8" customHeight="1" thickTop="1" thickBot="1" x14ac:dyDescent="0.35">
      <c r="A3211" s="509"/>
      <c r="B3211" s="431"/>
      <c r="C3211" s="510">
        <f>A3211</f>
        <v>0</v>
      </c>
      <c r="D3211" s="431"/>
      <c r="E3211" s="431"/>
      <c r="F3211" s="46"/>
      <c r="G3211" s="7"/>
      <c r="H3211" s="345"/>
      <c r="I3211" s="345"/>
      <c r="J3211" s="345"/>
      <c r="K3211" s="46"/>
      <c r="L3211" s="46"/>
      <c r="M3211" s="46"/>
      <c r="N3211" s="46"/>
      <c r="O3211" s="46"/>
      <c r="P3211" s="46"/>
      <c r="Q3211" s="46"/>
      <c r="R3211" s="46"/>
      <c r="S3211" s="46"/>
      <c r="T3211" s="46"/>
      <c r="U3211" s="46"/>
      <c r="V3211" s="46"/>
      <c r="W3211" s="46"/>
      <c r="X3211" s="46"/>
      <c r="Y3211" s="431"/>
      <c r="Z3211" s="46"/>
      <c r="AA3211" s="46"/>
      <c r="AB3211" s="46"/>
      <c r="AC3211" s="46"/>
      <c r="AD3211" s="46"/>
      <c r="AE3211" s="46"/>
      <c r="AF3211" s="46"/>
      <c r="AG3211" s="46"/>
      <c r="AH3211" s="46"/>
      <c r="AI3211" s="46"/>
      <c r="AJ3211" s="46"/>
      <c r="AK3211" s="46"/>
      <c r="AL3211" s="46"/>
      <c r="AM3211" s="46"/>
      <c r="AN3211" s="46"/>
      <c r="AO3211" s="46"/>
      <c r="AP3211" s="46"/>
      <c r="AQ3211" s="46"/>
      <c r="AR3211" s="46"/>
      <c r="AS3211" s="46"/>
      <c r="AT3211" s="46"/>
      <c r="AU3211" s="46"/>
      <c r="AV3211" s="46"/>
      <c r="AW3211" s="46"/>
      <c r="AX3211" s="46"/>
      <c r="AY3211" s="46"/>
      <c r="AZ3211" s="46"/>
      <c r="BA3211" s="46"/>
      <c r="BB3211" s="46"/>
      <c r="BC3211" s="46"/>
      <c r="BD3211" s="46"/>
      <c r="BE3211" s="46"/>
      <c r="BF3211" s="46"/>
      <c r="BG3211" s="46"/>
      <c r="BH3211" s="46"/>
      <c r="BI3211" s="46"/>
      <c r="BJ3211" s="46"/>
      <c r="BK3211" s="46"/>
      <c r="BL3211" s="46"/>
      <c r="BM3211" s="46"/>
      <c r="BN3211" s="46"/>
      <c r="BO3211" s="46"/>
      <c r="BP3211" s="46"/>
      <c r="BQ3211" s="46"/>
      <c r="BR3211" s="46"/>
      <c r="BS3211" s="46"/>
      <c r="BT3211" s="46"/>
      <c r="BU3211" s="46"/>
      <c r="BV3211" s="46"/>
      <c r="BW3211" s="46"/>
      <c r="BX3211" s="46"/>
      <c r="BY3211" s="46"/>
      <c r="BZ3211" s="46"/>
      <c r="CA3211" s="46"/>
      <c r="CB3211" s="46"/>
      <c r="CC3211" s="46"/>
      <c r="CD3211" s="46"/>
      <c r="CE3211" s="46"/>
      <c r="CF3211" s="46"/>
      <c r="CG3211" s="46"/>
      <c r="CH3211" s="431"/>
      <c r="CI3211" s="23" t="s">
        <v>836</v>
      </c>
    </row>
    <row r="3212" spans="1:87" ht="16.8" thickBot="1" x14ac:dyDescent="0.35">
      <c r="A3212" s="507"/>
      <c r="B3212" s="50"/>
      <c r="C3212" s="50"/>
      <c r="D3212" s="461"/>
      <c r="E3212" s="50"/>
      <c r="F3212" s="51"/>
      <c r="G3212" s="484"/>
      <c r="H3212" s="53"/>
      <c r="I3212" s="54"/>
      <c r="J3212" s="53"/>
      <c r="K3212" s="53"/>
      <c r="L3212" s="53"/>
      <c r="M3212" s="53"/>
      <c r="N3212" s="360" t="s">
        <v>7409</v>
      </c>
      <c r="O3212" s="381"/>
      <c r="P3212" s="381"/>
      <c r="Q3212" s="369"/>
      <c r="R3212" s="370"/>
      <c r="S3212" s="370"/>
      <c r="T3212" s="369"/>
      <c r="U3212" s="370"/>
      <c r="V3212" s="370"/>
      <c r="W3212" s="371"/>
      <c r="X3212" s="372"/>
      <c r="Y3212" s="461"/>
      <c r="Z3212" s="373"/>
      <c r="AA3212" s="372"/>
      <c r="AB3212" s="373"/>
      <c r="AC3212" s="373"/>
      <c r="AD3212" s="369"/>
      <c r="AE3212" s="370"/>
      <c r="AF3212" s="70" t="str">
        <f>IF(AG3212="◄","◄",IF(AG3212="ok","►",""))</f>
        <v>◄</v>
      </c>
      <c r="AG3212" s="71" t="str">
        <f>IF(AG3213&gt;0,"OK","◄")</f>
        <v>◄</v>
      </c>
      <c r="AH3212" s="62" t="str">
        <f>IF(AND(AI3212="◄",AJ3212="►"),"◄?►",IF(AI3212="◄","◄",IF(AJ3212="►","►","")))</f>
        <v>◄</v>
      </c>
      <c r="AI3212" s="64" t="str">
        <f>IF(AI3213&gt;0,"","◄")</f>
        <v>◄</v>
      </c>
      <c r="AJ3212" s="65" t="str">
        <f>IF(SUM(AJ3213:AJ3213)&gt;0,"►","")</f>
        <v/>
      </c>
      <c r="AK3212" s="553" t="str">
        <f>+N3212</f>
        <v>▬ folder programma J1994 - op het doel af! ▬</v>
      </c>
      <c r="AL3212" s="554"/>
      <c r="AM3212" s="43"/>
      <c r="AN3212" s="532" t="s">
        <v>6</v>
      </c>
      <c r="AO3212" s="532" t="s">
        <v>6</v>
      </c>
      <c r="AP3212" s="531"/>
      <c r="AQ3212" s="531"/>
      <c r="AR3212" s="531"/>
      <c r="AS3212" s="531" t="s">
        <v>6</v>
      </c>
      <c r="AT3212" s="531" t="s">
        <v>6</v>
      </c>
      <c r="AU3212" s="531"/>
      <c r="AV3212" s="531" t="s">
        <v>6</v>
      </c>
      <c r="AW3212" s="531" t="s">
        <v>6</v>
      </c>
      <c r="AX3212" s="531"/>
      <c r="AY3212" s="531" t="s">
        <v>6</v>
      </c>
      <c r="AZ3212" s="531" t="s">
        <v>6</v>
      </c>
      <c r="BA3212" s="531"/>
      <c r="BB3212" s="531" t="s">
        <v>6</v>
      </c>
      <c r="BC3212" s="531" t="s">
        <v>6</v>
      </c>
      <c r="BD3212" s="531"/>
      <c r="BE3212" s="531" t="s">
        <v>6</v>
      </c>
      <c r="BF3212" s="531" t="s">
        <v>6</v>
      </c>
      <c r="BG3212" s="531"/>
      <c r="BH3212" s="531" t="s">
        <v>6</v>
      </c>
      <c r="BI3212" s="531" t="s">
        <v>6</v>
      </c>
      <c r="BJ3212" s="531"/>
      <c r="BK3212" s="531" t="s">
        <v>6</v>
      </c>
      <c r="BL3212" s="531" t="s">
        <v>6</v>
      </c>
      <c r="BM3212" s="531"/>
      <c r="BN3212" s="531" t="s">
        <v>6</v>
      </c>
      <c r="BO3212" s="531" t="s">
        <v>6</v>
      </c>
      <c r="BP3212" s="531"/>
      <c r="BQ3212" s="531" t="s">
        <v>6</v>
      </c>
      <c r="BR3212" s="531" t="s">
        <v>6</v>
      </c>
      <c r="BS3212" s="531"/>
      <c r="BT3212" s="531"/>
      <c r="BU3212" s="531"/>
      <c r="BV3212" s="531"/>
      <c r="BW3212" s="531"/>
      <c r="BX3212" s="531"/>
      <c r="BY3212" s="531"/>
      <c r="BZ3212" s="382"/>
      <c r="CA3212" s="383"/>
      <c r="CB3212" s="384"/>
      <c r="CC3212" s="384"/>
      <c r="CD3212" s="385"/>
      <c r="CE3212" s="384"/>
      <c r="CF3212" s="384"/>
      <c r="CG3212" s="386"/>
      <c r="CH3212" s="461"/>
      <c r="CI3212" s="23" t="s">
        <v>836</v>
      </c>
    </row>
    <row r="3213" spans="1:87" ht="16.8" customHeight="1" thickBot="1" x14ac:dyDescent="0.35">
      <c r="A3213" s="507"/>
      <c r="B3213" s="50"/>
      <c r="C3213" s="50"/>
      <c r="D3213" s="461"/>
      <c r="E3213" s="50"/>
      <c r="F3213" s="51"/>
      <c r="G3213" s="484"/>
      <c r="H3213" s="53"/>
      <c r="I3213" s="54"/>
      <c r="J3213" s="53"/>
      <c r="K3213" s="53"/>
      <c r="L3213" s="53"/>
      <c r="M3213" s="53"/>
      <c r="N3213" s="360" t="s">
        <v>6815</v>
      </c>
      <c r="O3213" s="381"/>
      <c r="P3213" s="381"/>
      <c r="Q3213" s="369"/>
      <c r="R3213" s="408" t="str">
        <f>IF(COUNTIF(Q3214:Q3326,"?")&gt;=1,"?","")</f>
        <v/>
      </c>
      <c r="S3213" s="53"/>
      <c r="T3213" s="53"/>
      <c r="U3213" s="53"/>
      <c r="V3213" s="408" t="str">
        <f>IF(COUNTIF(U3214:U3326,"?")&gt;=1,"?","")</f>
        <v/>
      </c>
      <c r="W3213" s="371"/>
      <c r="X3213" s="372"/>
      <c r="Y3213" s="461"/>
      <c r="Z3213" s="373"/>
      <c r="AA3213" s="434" t="str">
        <f>N3213</f>
        <v xml:space="preserve">▬ folders ▼ J1994 ▼ ▬ </v>
      </c>
      <c r="AB3213" s="373"/>
      <c r="AC3213" s="373"/>
      <c r="AD3213" s="369"/>
      <c r="AE3213" s="370"/>
      <c r="AF3213" s="89" t="str">
        <f>IF(AG3213&gt;0,"ok","◄")</f>
        <v>◄</v>
      </c>
      <c r="AG3213" s="90"/>
      <c r="AH3213" s="89" t="str">
        <f>IF(AND(AI3213="",AJ3213&gt;0),"?",IF(AI3213="","◄",IF(AJ3213&gt;=1,"►","")))</f>
        <v>◄</v>
      </c>
      <c r="AI3213" s="91"/>
      <c r="AJ3213" s="92"/>
      <c r="AK3213" s="555"/>
      <c r="AL3213" s="556"/>
      <c r="AM3213" s="43"/>
      <c r="AN3213" s="568" t="str">
        <f>N3213</f>
        <v xml:space="preserve">▬ folders ▼ J1994 ▼ ▬ </v>
      </c>
      <c r="AO3213" s="569"/>
      <c r="AP3213" s="569"/>
      <c r="AQ3213" s="569"/>
      <c r="AR3213" s="569"/>
      <c r="AS3213" s="569"/>
      <c r="AT3213" s="569"/>
      <c r="AU3213" s="569"/>
      <c r="AV3213" s="569"/>
      <c r="AW3213" s="569"/>
      <c r="AX3213" s="569"/>
      <c r="AY3213" s="569"/>
      <c r="AZ3213" s="569"/>
      <c r="BA3213" s="569"/>
      <c r="BB3213" s="569"/>
      <c r="BC3213" s="569"/>
      <c r="BD3213" s="569"/>
      <c r="BE3213" s="569"/>
      <c r="BF3213" s="569"/>
      <c r="BG3213" s="569"/>
      <c r="BH3213" s="569"/>
      <c r="BI3213" s="568" t="str">
        <f>N3213</f>
        <v xml:space="preserve">▬ folders ▼ J1994 ▼ ▬ </v>
      </c>
      <c r="BJ3213" s="569"/>
      <c r="BK3213" s="569"/>
      <c r="BL3213" s="569"/>
      <c r="BM3213" s="569"/>
      <c r="BN3213" s="569"/>
      <c r="BO3213" s="569"/>
      <c r="BP3213" s="569"/>
      <c r="BQ3213" s="569"/>
      <c r="BR3213" s="569"/>
      <c r="BS3213" s="569"/>
      <c r="BT3213" s="569"/>
      <c r="BU3213" s="569"/>
      <c r="BV3213" s="569"/>
      <c r="BW3213" s="569"/>
      <c r="BX3213" s="569"/>
      <c r="BY3213" s="569"/>
      <c r="BZ3213" s="569"/>
      <c r="CA3213" s="569"/>
      <c r="CB3213" s="569"/>
      <c r="CC3213" s="569"/>
      <c r="CD3213" s="569"/>
      <c r="CE3213" s="569"/>
      <c r="CF3213" s="569"/>
      <c r="CG3213" s="569"/>
      <c r="CH3213" s="461"/>
      <c r="CI3213" s="23" t="s">
        <v>836</v>
      </c>
    </row>
    <row r="3214" spans="1:87" ht="16.8" thickTop="1" thickBot="1" x14ac:dyDescent="0.35">
      <c r="A3214" s="505" t="str">
        <f>IF(COUNTIF(B3215:B3219,"x")&gt;0,"x","")</f>
        <v/>
      </c>
      <c r="B3214" s="57"/>
      <c r="C3214" s="510" t="str">
        <f>A3214</f>
        <v/>
      </c>
      <c r="D3214" s="66">
        <f>ROWS(D3215:D3219)-1</f>
        <v>4</v>
      </c>
      <c r="E3214" s="58" t="s">
        <v>5987</v>
      </c>
      <c r="F3214" s="59"/>
      <c r="G3214" s="301"/>
      <c r="H3214" s="6"/>
      <c r="I3214" s="18"/>
      <c r="J3214" s="6"/>
      <c r="K3214" s="18"/>
      <c r="L3214" s="18"/>
      <c r="M3214" s="18"/>
      <c r="N3214" s="46"/>
      <c r="O3214" s="60">
        <v>34337</v>
      </c>
      <c r="P3214" s="334" t="s">
        <v>7291</v>
      </c>
      <c r="Q3214" s="146"/>
      <c r="R3214" s="63" t="str">
        <f>IF(COUNTIF(Q3215:Q3219,"?")&gt;0,"?",IF(AND(S3214="◄",T3214="►"),"◄►",IF(S3214="◄","◄",IF(T3214="►","►",""))))</f>
        <v>◄</v>
      </c>
      <c r="S3214" s="64" t="str">
        <f>IF(SUM(S3215:S3219)+1=ROWS(S3215:S3219)-COUNTIF(S3215:S3219,"-"),"","◄")</f>
        <v>◄</v>
      </c>
      <c r="T3214" s="65" t="str">
        <f>IF(SUM(T3215:T3219)&gt;0,"►","")</f>
        <v/>
      </c>
      <c r="U3214" s="146"/>
      <c r="V3214" s="63" t="str">
        <f>IF(COUNTIF(U3215:U3219,"?")&gt;0,"?",IF(AND(W3214="◄",X3214="►"),"◄►",IF(W3214="◄","◄",IF(X3214="►","►",""))))</f>
        <v>◄</v>
      </c>
      <c r="W3214" s="64" t="str">
        <f>IF(SUM(W3215:W3219)+1=ROWS(W3215:W3219)-COUNTIF(W3215:W3219,"-"),"","◄")</f>
        <v>◄</v>
      </c>
      <c r="X3214" s="65" t="str">
        <f>IF(SUM(X3215:X3219)&gt;0,"►","")</f>
        <v/>
      </c>
      <c r="Y3214" s="66">
        <f>ROWS(Y3215:Y3219)-1</f>
        <v>4</v>
      </c>
      <c r="Z3214" s="67">
        <f>SUM(Z3215:Z3219)-Z3219</f>
        <v>0</v>
      </c>
      <c r="AA3214" s="68" t="s">
        <v>840</v>
      </c>
      <c r="AB3214" s="69"/>
      <c r="AC3214" s="67">
        <f>SUM(AC3215:AC3219)-AC3219</f>
        <v>0</v>
      </c>
      <c r="AD3214" s="68" t="s">
        <v>840</v>
      </c>
      <c r="AE3214" s="69"/>
      <c r="AF3214" s="70" t="str">
        <f>IF(AG3214="◄","◄",IF(AG3214="ok","►",""))</f>
        <v>◄</v>
      </c>
      <c r="AG3214" s="71" t="str">
        <f>IF(AG3215&gt;0,"OK","◄")</f>
        <v>◄</v>
      </c>
      <c r="AH3214" s="62" t="str">
        <f>IF(AND(AI3214="◄",AJ3214="►"),"◄?►",IF(AI3214="◄","◄",IF(AJ3214="►","►","")))</f>
        <v>◄</v>
      </c>
      <c r="AI3214" s="64" t="str">
        <f>IF(AI3215&gt;0,"","◄")</f>
        <v>◄</v>
      </c>
      <c r="AJ3214" s="65" t="str">
        <f>IF(SUM(AJ3215:AJ3218)&gt;0,"►","")</f>
        <v/>
      </c>
      <c r="AK3214" s="570">
        <f>G3215</f>
        <v>34335</v>
      </c>
      <c r="AL3214" s="572" t="str">
        <f>P3214</f>
        <v>▬ folder Nr. 14bis  /  93 ▬</v>
      </c>
      <c r="AM3214" s="43"/>
      <c r="AN3214" s="5"/>
      <c r="AO3214" s="5"/>
      <c r="AP3214" s="18"/>
      <c r="AQ3214" s="18"/>
      <c r="AR3214" s="18"/>
      <c r="AS3214" s="18"/>
      <c r="AT3214" s="18"/>
      <c r="AU3214" s="18"/>
      <c r="AV3214" s="18"/>
      <c r="AW3214" s="18"/>
      <c r="AX3214" s="18"/>
      <c r="AY3214" s="18"/>
      <c r="AZ3214" s="18"/>
      <c r="BA3214" s="18"/>
      <c r="BB3214" s="18"/>
      <c r="BC3214" s="18"/>
      <c r="BD3214" s="18"/>
      <c r="BE3214" s="18"/>
      <c r="BF3214" s="18"/>
      <c r="BG3214" s="18"/>
      <c r="BH3214" s="18"/>
      <c r="BI3214" s="18"/>
      <c r="BJ3214" s="18"/>
      <c r="BK3214" s="18"/>
      <c r="BL3214" s="18"/>
      <c r="BM3214" s="18"/>
      <c r="BN3214" s="18"/>
      <c r="BO3214" s="18"/>
      <c r="BP3214" s="18"/>
      <c r="BQ3214" s="18"/>
      <c r="BR3214" s="18"/>
      <c r="BS3214" s="18"/>
      <c r="BT3214" s="2"/>
      <c r="BU3214" s="2"/>
      <c r="BV3214" s="2"/>
      <c r="BW3214" s="2"/>
      <c r="BX3214" s="2"/>
      <c r="BY3214" s="2"/>
      <c r="BZ3214" s="2"/>
      <c r="CA3214" s="2"/>
      <c r="CB3214" s="2"/>
      <c r="CC3214" s="2"/>
      <c r="CD3214" s="2"/>
      <c r="CE3214" s="2"/>
      <c r="CF3214" s="2"/>
      <c r="CG3214" s="2"/>
      <c r="CH3214" s="66">
        <f>ROWS(CH3215:CH3219)-1</f>
        <v>4</v>
      </c>
      <c r="CI3214" s="23" t="s">
        <v>836</v>
      </c>
    </row>
    <row r="3215" spans="1:87" ht="15" thickBot="1" x14ac:dyDescent="0.35">
      <c r="A3215" s="503"/>
      <c r="B3215" s="49"/>
      <c r="C3215" s="156">
        <f>B3215</f>
        <v>0</v>
      </c>
      <c r="D3215" s="457"/>
      <c r="E3215" s="73"/>
      <c r="F3215" s="74" t="s">
        <v>5988</v>
      </c>
      <c r="G3215" s="300">
        <v>34335</v>
      </c>
      <c r="H3215" s="76">
        <v>13</v>
      </c>
      <c r="I3215" s="119"/>
      <c r="J3215" s="114"/>
      <c r="K3215" s="79"/>
      <c r="L3215" s="79"/>
      <c r="M3215" s="79"/>
      <c r="N3215" s="80" t="s">
        <v>5989</v>
      </c>
      <c r="O3215" s="81"/>
      <c r="P3215" s="197" t="s">
        <v>5420</v>
      </c>
      <c r="Q3215" s="83" t="str">
        <f>IF(R3215="?","?","")</f>
        <v/>
      </c>
      <c r="R3215" s="83" t="str">
        <f>IF(AND(S3215="",T3215&gt;0),"?",IF(S3215="","◄",IF(T3215&gt;=1,"►","")))</f>
        <v>◄</v>
      </c>
      <c r="S3215" s="84"/>
      <c r="T3215" s="85"/>
      <c r="U3215" s="83" t="str">
        <f>IF(V3215="?","?","")</f>
        <v/>
      </c>
      <c r="V3215" s="83" t="str">
        <f>IF(AND(W3215="",X3215&gt;0),"?",IF(W3215="","◄",IF(X3215&gt;=1,"►","")))</f>
        <v>◄</v>
      </c>
      <c r="W3215" s="86"/>
      <c r="X3215" s="85"/>
      <c r="Y3215" s="457"/>
      <c r="Z3215" s="87"/>
      <c r="AA3215" s="521">
        <f t="shared" ref="AA3215:AB3218" si="1108">(S3215*Z3215)</f>
        <v>0</v>
      </c>
      <c r="AB3215" s="520">
        <f t="shared" si="1108"/>
        <v>0</v>
      </c>
      <c r="AC3215" s="88"/>
      <c r="AD3215" s="519">
        <f t="shared" ref="AD3215:AE3218" si="1109">(W3215*AC3215)</f>
        <v>0</v>
      </c>
      <c r="AE3215" s="522">
        <f t="shared" si="1109"/>
        <v>0</v>
      </c>
      <c r="AF3215" s="89" t="str">
        <f>IF(AG3215&gt;0,"ok","◄")</f>
        <v>◄</v>
      </c>
      <c r="AG3215" s="90"/>
      <c r="AH3215" s="89" t="str">
        <f>IF(AND(AI3215="",AJ3215&gt;0),"?",IF(AI3215="","◄",IF(AJ3215&gt;=1,"►","")))</f>
        <v>◄</v>
      </c>
      <c r="AI3215" s="91"/>
      <c r="AJ3215" s="92"/>
      <c r="AK3215" s="586"/>
      <c r="AL3215" s="587"/>
      <c r="AM3215" s="43"/>
      <c r="AN3215" s="27" t="s">
        <v>6</v>
      </c>
      <c r="AO3215" s="27" t="s">
        <v>6</v>
      </c>
      <c r="AP3215" s="516"/>
      <c r="AQ3215" s="516"/>
      <c r="AR3215" s="516"/>
      <c r="AS3215" s="516" t="s">
        <v>6</v>
      </c>
      <c r="AT3215" s="516" t="s">
        <v>6</v>
      </c>
      <c r="AU3215" s="516"/>
      <c r="AV3215" s="516" t="s">
        <v>6</v>
      </c>
      <c r="AW3215" s="516" t="s">
        <v>6</v>
      </c>
      <c r="AX3215" s="516"/>
      <c r="AY3215" s="516" t="s">
        <v>6</v>
      </c>
      <c r="AZ3215" s="516" t="s">
        <v>6</v>
      </c>
      <c r="BA3215" s="516"/>
      <c r="BB3215" s="516" t="s">
        <v>6</v>
      </c>
      <c r="BC3215" s="516" t="s">
        <v>6</v>
      </c>
      <c r="BD3215" s="516"/>
      <c r="BE3215" s="516" t="s">
        <v>6</v>
      </c>
      <c r="BF3215" s="516" t="s">
        <v>6</v>
      </c>
      <c r="BG3215" s="516"/>
      <c r="BH3215" s="516" t="s">
        <v>6</v>
      </c>
      <c r="BI3215" s="516" t="s">
        <v>6</v>
      </c>
      <c r="BJ3215" s="516"/>
      <c r="BK3215" s="516" t="s">
        <v>6</v>
      </c>
      <c r="BL3215" s="516" t="s">
        <v>6</v>
      </c>
      <c r="BM3215" s="516"/>
      <c r="BN3215" s="516" t="s">
        <v>6</v>
      </c>
      <c r="BO3215" s="516" t="s">
        <v>6</v>
      </c>
      <c r="BP3215" s="516"/>
      <c r="BQ3215" s="516" t="s">
        <v>6</v>
      </c>
      <c r="BR3215" s="516" t="s">
        <v>6</v>
      </c>
      <c r="BS3215" s="516"/>
      <c r="BT3215" s="516"/>
      <c r="BU3215" s="516"/>
      <c r="BV3215" s="516"/>
      <c r="BW3215" s="516"/>
      <c r="BX3215" s="516"/>
      <c r="BY3215" s="516"/>
      <c r="BZ3215" s="28"/>
      <c r="CA3215" s="24"/>
      <c r="CB3215" s="29"/>
      <c r="CC3215" s="29"/>
      <c r="CD3215" s="30"/>
      <c r="CE3215" s="29"/>
      <c r="CF3215" s="29"/>
      <c r="CG3215" s="31"/>
      <c r="CH3215" s="457"/>
      <c r="CI3215" s="23" t="s">
        <v>836</v>
      </c>
    </row>
    <row r="3216" spans="1:87" ht="15.6" thickTop="1" thickBot="1" x14ac:dyDescent="0.35">
      <c r="A3216" s="503"/>
      <c r="B3216" s="49"/>
      <c r="C3216" s="156">
        <f>B3216</f>
        <v>0</v>
      </c>
      <c r="D3216" s="457"/>
      <c r="E3216" s="73"/>
      <c r="F3216" s="93">
        <v>2534</v>
      </c>
      <c r="G3216" s="302">
        <v>34335</v>
      </c>
      <c r="H3216" s="76">
        <v>16</v>
      </c>
      <c r="I3216" s="119"/>
      <c r="J3216" s="114"/>
      <c r="K3216" s="79"/>
      <c r="L3216" s="79"/>
      <c r="M3216" s="79"/>
      <c r="N3216" s="80" t="s">
        <v>5990</v>
      </c>
      <c r="O3216" s="81"/>
      <c r="P3216" s="197" t="s">
        <v>5991</v>
      </c>
      <c r="Q3216" s="83" t="str">
        <f>IF(R3216="?","?","")</f>
        <v/>
      </c>
      <c r="R3216" s="83" t="str">
        <f>IF(AND(S3216="",T3216&gt;0),"?",IF(S3216="","◄",IF(T3216&gt;=1,"►","")))</f>
        <v>◄</v>
      </c>
      <c r="S3216" s="84"/>
      <c r="T3216" s="85"/>
      <c r="U3216" s="83" t="str">
        <f>IF(V3216="?","?","")</f>
        <v/>
      </c>
      <c r="V3216" s="83" t="str">
        <f>IF(AND(W3216="",X3216&gt;0),"?",IF(W3216="","◄",IF(X3216&gt;=1,"►","")))</f>
        <v>◄</v>
      </c>
      <c r="W3216" s="86"/>
      <c r="X3216" s="85"/>
      <c r="Y3216" s="457"/>
      <c r="Z3216" s="87"/>
      <c r="AA3216" s="521">
        <f t="shared" si="1108"/>
        <v>0</v>
      </c>
      <c r="AB3216" s="520">
        <f t="shared" si="1108"/>
        <v>0</v>
      </c>
      <c r="AC3216" s="88"/>
      <c r="AD3216" s="519">
        <f t="shared" si="1109"/>
        <v>0</v>
      </c>
      <c r="AE3216" s="522">
        <f t="shared" si="1109"/>
        <v>0</v>
      </c>
      <c r="AF3216" s="44"/>
      <c r="AG3216" s="45"/>
      <c r="AH3216" s="44"/>
      <c r="AI3216" s="45"/>
      <c r="AJ3216" s="45"/>
      <c r="AK3216" s="45"/>
      <c r="AL3216" s="45"/>
      <c r="AM3216" s="43"/>
      <c r="AN3216" s="27" t="s">
        <v>6</v>
      </c>
      <c r="AO3216" s="27" t="s">
        <v>6</v>
      </c>
      <c r="AP3216" s="516"/>
      <c r="AQ3216" s="516"/>
      <c r="AR3216" s="516"/>
      <c r="AS3216" s="516" t="s">
        <v>6</v>
      </c>
      <c r="AT3216" s="516" t="s">
        <v>6</v>
      </c>
      <c r="AU3216" s="516"/>
      <c r="AV3216" s="516" t="s">
        <v>6</v>
      </c>
      <c r="AW3216" s="516" t="s">
        <v>6</v>
      </c>
      <c r="AX3216" s="516"/>
      <c r="AY3216" s="516" t="s">
        <v>6</v>
      </c>
      <c r="AZ3216" s="516" t="s">
        <v>6</v>
      </c>
      <c r="BA3216" s="516"/>
      <c r="BB3216" s="516" t="s">
        <v>6</v>
      </c>
      <c r="BC3216" s="516" t="s">
        <v>6</v>
      </c>
      <c r="BD3216" s="516"/>
      <c r="BE3216" s="516" t="s">
        <v>6</v>
      </c>
      <c r="BF3216" s="516" t="s">
        <v>6</v>
      </c>
      <c r="BG3216" s="516"/>
      <c r="BH3216" s="516" t="s">
        <v>6</v>
      </c>
      <c r="BI3216" s="516" t="s">
        <v>6</v>
      </c>
      <c r="BJ3216" s="516"/>
      <c r="BK3216" s="516" t="s">
        <v>6</v>
      </c>
      <c r="BL3216" s="516" t="s">
        <v>6</v>
      </c>
      <c r="BM3216" s="516"/>
      <c r="BN3216" s="516" t="s">
        <v>6</v>
      </c>
      <c r="BO3216" s="516" t="s">
        <v>6</v>
      </c>
      <c r="BP3216" s="516"/>
      <c r="BQ3216" s="516" t="s">
        <v>6</v>
      </c>
      <c r="BR3216" s="516" t="s">
        <v>6</v>
      </c>
      <c r="BS3216" s="516"/>
      <c r="BT3216" s="516"/>
      <c r="BU3216" s="516"/>
      <c r="BV3216" s="516"/>
      <c r="BW3216" s="516"/>
      <c r="BX3216" s="516"/>
      <c r="BY3216" s="516"/>
      <c r="BZ3216" s="28"/>
      <c r="CA3216" s="24"/>
      <c r="CB3216" s="29"/>
      <c r="CC3216" s="29"/>
      <c r="CD3216" s="30"/>
      <c r="CE3216" s="29"/>
      <c r="CF3216" s="29"/>
      <c r="CG3216" s="31"/>
      <c r="CH3216" s="457"/>
      <c r="CI3216" s="23" t="s">
        <v>836</v>
      </c>
    </row>
    <row r="3217" spans="1:87" ht="16.8" customHeight="1" thickTop="1" thickBot="1" x14ac:dyDescent="0.35">
      <c r="A3217" s="503"/>
      <c r="B3217" s="49"/>
      <c r="C3217" s="156">
        <f>B3217</f>
        <v>0</v>
      </c>
      <c r="D3217" s="457"/>
      <c r="E3217" s="73"/>
      <c r="F3217" s="93">
        <v>2535</v>
      </c>
      <c r="G3217" s="302">
        <v>34335</v>
      </c>
      <c r="H3217" s="76">
        <v>13</v>
      </c>
      <c r="I3217" s="119"/>
      <c r="J3217" s="114"/>
      <c r="K3217" s="79"/>
      <c r="L3217" s="79"/>
      <c r="M3217" s="79"/>
      <c r="N3217" s="80" t="s">
        <v>5989</v>
      </c>
      <c r="O3217" s="81"/>
      <c r="P3217" s="197" t="s">
        <v>5822</v>
      </c>
      <c r="Q3217" s="83" t="str">
        <f>IF(R3217="?","?","")</f>
        <v/>
      </c>
      <c r="R3217" s="83" t="str">
        <f>IF(AND(S3217="",T3217&gt;0),"?",IF(S3217="","◄",IF(T3217&gt;=1,"►","")))</f>
        <v>◄</v>
      </c>
      <c r="S3217" s="84"/>
      <c r="T3217" s="85"/>
      <c r="U3217" s="83" t="str">
        <f>IF(V3217="?","?","")</f>
        <v/>
      </c>
      <c r="V3217" s="83" t="str">
        <f>IF(AND(W3217="",X3217&gt;0),"?",IF(W3217="","◄",IF(X3217&gt;=1,"►","")))</f>
        <v>◄</v>
      </c>
      <c r="W3217" s="86"/>
      <c r="X3217" s="85"/>
      <c r="Y3217" s="457"/>
      <c r="Z3217" s="87"/>
      <c r="AA3217" s="521">
        <f t="shared" si="1108"/>
        <v>0</v>
      </c>
      <c r="AB3217" s="520">
        <f t="shared" si="1108"/>
        <v>0</v>
      </c>
      <c r="AC3217" s="88"/>
      <c r="AD3217" s="519">
        <f t="shared" si="1109"/>
        <v>0</v>
      </c>
      <c r="AE3217" s="522">
        <f t="shared" si="1109"/>
        <v>0</v>
      </c>
      <c r="AF3217" s="44"/>
      <c r="AG3217" s="45"/>
      <c r="AH3217" s="44"/>
      <c r="AI3217" s="45"/>
      <c r="AJ3217" s="45"/>
      <c r="AK3217" s="45"/>
      <c r="AL3217" s="45"/>
      <c r="AM3217" s="43"/>
      <c r="AN3217" s="27" t="s">
        <v>6</v>
      </c>
      <c r="AO3217" s="27" t="s">
        <v>6</v>
      </c>
      <c r="AP3217" s="516"/>
      <c r="AQ3217" s="516"/>
      <c r="AR3217" s="516"/>
      <c r="AS3217" s="516" t="s">
        <v>6</v>
      </c>
      <c r="AT3217" s="516" t="s">
        <v>6</v>
      </c>
      <c r="AU3217" s="516"/>
      <c r="AV3217" s="516" t="s">
        <v>6</v>
      </c>
      <c r="AW3217" s="516" t="s">
        <v>6</v>
      </c>
      <c r="AX3217" s="516"/>
      <c r="AY3217" s="516" t="s">
        <v>6</v>
      </c>
      <c r="AZ3217" s="516" t="s">
        <v>6</v>
      </c>
      <c r="BA3217" s="516"/>
      <c r="BB3217" s="516" t="s">
        <v>6</v>
      </c>
      <c r="BC3217" s="516" t="s">
        <v>6</v>
      </c>
      <c r="BD3217" s="516"/>
      <c r="BE3217" s="516" t="s">
        <v>6</v>
      </c>
      <c r="BF3217" s="516" t="s">
        <v>6</v>
      </c>
      <c r="BG3217" s="516"/>
      <c r="BH3217" s="516" t="s">
        <v>6</v>
      </c>
      <c r="BI3217" s="516" t="s">
        <v>6</v>
      </c>
      <c r="BJ3217" s="516"/>
      <c r="BK3217" s="516" t="s">
        <v>6</v>
      </c>
      <c r="BL3217" s="516" t="s">
        <v>6</v>
      </c>
      <c r="BM3217" s="516"/>
      <c r="BN3217" s="516" t="s">
        <v>6</v>
      </c>
      <c r="BO3217" s="516" t="s">
        <v>6</v>
      </c>
      <c r="BP3217" s="516"/>
      <c r="BQ3217" s="516" t="s">
        <v>6</v>
      </c>
      <c r="BR3217" s="516" t="s">
        <v>6</v>
      </c>
      <c r="BS3217" s="516"/>
      <c r="BT3217" s="516"/>
      <c r="BU3217" s="516"/>
      <c r="BV3217" s="516"/>
      <c r="BW3217" s="516"/>
      <c r="BX3217" s="516"/>
      <c r="BY3217" s="516"/>
      <c r="BZ3217" s="28"/>
      <c r="CA3217" s="24"/>
      <c r="CB3217" s="29"/>
      <c r="CC3217" s="29"/>
      <c r="CD3217" s="30"/>
      <c r="CE3217" s="29"/>
      <c r="CF3217" s="29"/>
      <c r="CG3217" s="31"/>
      <c r="CH3217" s="457"/>
      <c r="CI3217" s="23" t="s">
        <v>836</v>
      </c>
    </row>
    <row r="3218" spans="1:87" ht="15.6" thickTop="1" thickBot="1" x14ac:dyDescent="0.35">
      <c r="A3218" s="503"/>
      <c r="B3218" s="49"/>
      <c r="C3218" s="156">
        <f>B3218</f>
        <v>0</v>
      </c>
      <c r="D3218" s="457"/>
      <c r="E3218" s="73"/>
      <c r="F3218" s="93">
        <v>2536</v>
      </c>
      <c r="G3218" s="302">
        <v>34335</v>
      </c>
      <c r="H3218" s="76">
        <v>13</v>
      </c>
      <c r="I3218" s="119"/>
      <c r="J3218" s="114"/>
      <c r="K3218" s="79"/>
      <c r="L3218" s="79"/>
      <c r="M3218" s="79"/>
      <c r="N3218" s="80" t="s">
        <v>5989</v>
      </c>
      <c r="O3218" s="81"/>
      <c r="P3218" s="197" t="s">
        <v>5816</v>
      </c>
      <c r="Q3218" s="83" t="str">
        <f>IF(R3218="?","?","")</f>
        <v/>
      </c>
      <c r="R3218" s="83" t="str">
        <f>IF(AND(S3218="",T3218&gt;0),"?",IF(S3218="","◄",IF(T3218&gt;=1,"►","")))</f>
        <v>◄</v>
      </c>
      <c r="S3218" s="84"/>
      <c r="T3218" s="85"/>
      <c r="U3218" s="83" t="str">
        <f>IF(V3218="?","?","")</f>
        <v/>
      </c>
      <c r="V3218" s="83" t="str">
        <f>IF(AND(W3218="",X3218&gt;0),"?",IF(W3218="","◄",IF(X3218&gt;=1,"►","")))</f>
        <v>◄</v>
      </c>
      <c r="W3218" s="86"/>
      <c r="X3218" s="85"/>
      <c r="Y3218" s="457"/>
      <c r="Z3218" s="87"/>
      <c r="AA3218" s="521">
        <f t="shared" si="1108"/>
        <v>0</v>
      </c>
      <c r="AB3218" s="520">
        <f t="shared" si="1108"/>
        <v>0</v>
      </c>
      <c r="AC3218" s="88"/>
      <c r="AD3218" s="519">
        <f t="shared" si="1109"/>
        <v>0</v>
      </c>
      <c r="AE3218" s="522">
        <f t="shared" si="1109"/>
        <v>0</v>
      </c>
      <c r="AF3218" s="44"/>
      <c r="AG3218" s="45"/>
      <c r="AH3218" s="44"/>
      <c r="AI3218" s="45"/>
      <c r="AJ3218" s="45"/>
      <c r="AK3218" s="45"/>
      <c r="AL3218" s="45"/>
      <c r="AM3218" s="43"/>
      <c r="AN3218" s="27" t="s">
        <v>6</v>
      </c>
      <c r="AO3218" s="27" t="s">
        <v>6</v>
      </c>
      <c r="AP3218" s="516"/>
      <c r="AQ3218" s="516"/>
      <c r="AR3218" s="516"/>
      <c r="AS3218" s="516" t="s">
        <v>6</v>
      </c>
      <c r="AT3218" s="516" t="s">
        <v>6</v>
      </c>
      <c r="AU3218" s="516"/>
      <c r="AV3218" s="516" t="s">
        <v>6</v>
      </c>
      <c r="AW3218" s="516" t="s">
        <v>6</v>
      </c>
      <c r="AX3218" s="516"/>
      <c r="AY3218" s="516" t="s">
        <v>6</v>
      </c>
      <c r="AZ3218" s="516" t="s">
        <v>6</v>
      </c>
      <c r="BA3218" s="516"/>
      <c r="BB3218" s="516" t="s">
        <v>6</v>
      </c>
      <c r="BC3218" s="516" t="s">
        <v>6</v>
      </c>
      <c r="BD3218" s="516"/>
      <c r="BE3218" s="516" t="s">
        <v>6</v>
      </c>
      <c r="BF3218" s="516" t="s">
        <v>6</v>
      </c>
      <c r="BG3218" s="516"/>
      <c r="BH3218" s="516" t="s">
        <v>6</v>
      </c>
      <c r="BI3218" s="516" t="s">
        <v>6</v>
      </c>
      <c r="BJ3218" s="516"/>
      <c r="BK3218" s="516" t="s">
        <v>6</v>
      </c>
      <c r="BL3218" s="516" t="s">
        <v>6</v>
      </c>
      <c r="BM3218" s="516"/>
      <c r="BN3218" s="516" t="s">
        <v>6</v>
      </c>
      <c r="BO3218" s="516" t="s">
        <v>6</v>
      </c>
      <c r="BP3218" s="516"/>
      <c r="BQ3218" s="516" t="s">
        <v>6</v>
      </c>
      <c r="BR3218" s="516" t="s">
        <v>6</v>
      </c>
      <c r="BS3218" s="516"/>
      <c r="BT3218" s="516"/>
      <c r="BU3218" s="516"/>
      <c r="BV3218" s="516"/>
      <c r="BW3218" s="516"/>
      <c r="BX3218" s="516"/>
      <c r="BY3218" s="516"/>
      <c r="BZ3218" s="28"/>
      <c r="CA3218" s="24"/>
      <c r="CB3218" s="29"/>
      <c r="CC3218" s="29"/>
      <c r="CD3218" s="30"/>
      <c r="CE3218" s="29"/>
      <c r="CF3218" s="29"/>
      <c r="CG3218" s="31"/>
      <c r="CH3218" s="457"/>
      <c r="CI3218" s="23" t="s">
        <v>836</v>
      </c>
    </row>
    <row r="3219" spans="1:87" ht="16.8" thickTop="1" thickBot="1" x14ac:dyDescent="0.35">
      <c r="A3219" s="505" t="str">
        <f>IF(COUNTIF(B3220:B3228,"x")&gt;0,"x","")</f>
        <v/>
      </c>
      <c r="B3219" s="57"/>
      <c r="C3219" s="510" t="str">
        <f>A3219</f>
        <v/>
      </c>
      <c r="D3219" s="66">
        <f>ROWS(D3220:D3228)-1</f>
        <v>8</v>
      </c>
      <c r="E3219" s="58" t="s">
        <v>5992</v>
      </c>
      <c r="F3219" s="59"/>
      <c r="G3219" s="301"/>
      <c r="H3219" s="6"/>
      <c r="I3219" s="18"/>
      <c r="J3219" s="6"/>
      <c r="K3219" s="18"/>
      <c r="L3219" s="18"/>
      <c r="M3219" s="18"/>
      <c r="N3219" s="46"/>
      <c r="O3219" s="60">
        <v>34351</v>
      </c>
      <c r="P3219" s="334" t="s">
        <v>7293</v>
      </c>
      <c r="Q3219" s="143"/>
      <c r="R3219" s="63" t="str">
        <f>IF(COUNTIF(Q3220:Q3228,"?")&gt;0,"?",IF(AND(S3219="◄",T3219="►"),"◄►",IF(S3219="◄","◄",IF(T3219="►","►",""))))</f>
        <v>◄</v>
      </c>
      <c r="S3219" s="64" t="str">
        <f>IF(SUM(S3220:S3228)+1=ROWS(S3220:S3228)-COUNTIF(S3220:S3228,"-"),"","◄")</f>
        <v>◄</v>
      </c>
      <c r="T3219" s="65" t="str">
        <f>IF(SUM(T3220:T3228)&gt;0,"►","")</f>
        <v/>
      </c>
      <c r="U3219" s="146"/>
      <c r="V3219" s="63" t="str">
        <f>IF(COUNTIF(U3220:U3228,"?")&gt;0,"?",IF(AND(W3219="◄",X3219="►"),"◄►",IF(W3219="◄","◄",IF(X3219="►","►",""))))</f>
        <v>◄</v>
      </c>
      <c r="W3219" s="64" t="str">
        <f>IF(SUM(W3220:W3228)+1=ROWS(W3220:W3228)-COUNTIF(W3220:W3228,"-"),"","◄")</f>
        <v>◄</v>
      </c>
      <c r="X3219" s="65" t="str">
        <f>IF(SUM(X3220:X3228)&gt;0,"►","")</f>
        <v/>
      </c>
      <c r="Y3219" s="66">
        <f>ROWS(Y3220:Y3228)-1</f>
        <v>8</v>
      </c>
      <c r="Z3219" s="67">
        <f>SUM(Z3220:Z3228)-Z3228</f>
        <v>0</v>
      </c>
      <c r="AA3219" s="68" t="s">
        <v>840</v>
      </c>
      <c r="AB3219" s="69"/>
      <c r="AC3219" s="67">
        <f>SUM(AC3220:AC3228)-AC3228</f>
        <v>0</v>
      </c>
      <c r="AD3219" s="68" t="s">
        <v>840</v>
      </c>
      <c r="AE3219" s="69"/>
      <c r="AF3219" s="70" t="str">
        <f>IF(AG3219="◄","◄",IF(AG3219="ok","►",""))</f>
        <v>◄</v>
      </c>
      <c r="AG3219" s="71" t="str">
        <f>IF(AG3220&gt;0,"OK","◄")</f>
        <v>◄</v>
      </c>
      <c r="AH3219" s="62" t="str">
        <f>IF(AND(AI3219="◄",AJ3219="►"),"◄?►",IF(AI3219="◄","◄",IF(AJ3219="►","►","")))</f>
        <v>◄</v>
      </c>
      <c r="AI3219" s="64" t="str">
        <f>IF(AI3220&gt;0,"","◄")</f>
        <v>◄</v>
      </c>
      <c r="AJ3219" s="65" t="str">
        <f>IF(SUM(AJ3220:AJ3225)&gt;0,"►","")</f>
        <v/>
      </c>
      <c r="AK3219" s="570">
        <f>G3220</f>
        <v>34335</v>
      </c>
      <c r="AL3219" s="572" t="str">
        <f>P3219</f>
        <v>▬ folder Nr. 1  /  94 ▬</v>
      </c>
      <c r="AM3219" s="43"/>
      <c r="AN3219" s="2"/>
      <c r="AO3219" s="2"/>
      <c r="AP3219" s="2"/>
      <c r="AQ3219" s="2"/>
      <c r="AR3219" s="2"/>
      <c r="AS3219" s="2"/>
      <c r="AT3219" s="2"/>
      <c r="AU3219" s="2"/>
      <c r="AV3219" s="2"/>
      <c r="AW3219" s="2"/>
      <c r="AX3219" s="2"/>
      <c r="AY3219" s="2"/>
      <c r="AZ3219" s="2"/>
      <c r="BA3219" s="2"/>
      <c r="BB3219" s="2"/>
      <c r="BC3219" s="2"/>
      <c r="BD3219" s="2"/>
      <c r="BE3219" s="2"/>
      <c r="BF3219" s="2"/>
      <c r="BG3219" s="2"/>
      <c r="BH3219" s="2"/>
      <c r="BI3219" s="2"/>
      <c r="BJ3219" s="2"/>
      <c r="BK3219" s="2"/>
      <c r="BL3219" s="2"/>
      <c r="BM3219" s="2"/>
      <c r="BN3219" s="2"/>
      <c r="BO3219" s="2"/>
      <c r="BP3219" s="2"/>
      <c r="BQ3219" s="2"/>
      <c r="BR3219" s="2"/>
      <c r="BS3219" s="2"/>
      <c r="BT3219" s="2"/>
      <c r="BU3219" s="2"/>
      <c r="BV3219" s="2"/>
      <c r="BW3219" s="2"/>
      <c r="BX3219" s="2"/>
      <c r="BY3219" s="2"/>
      <c r="BZ3219" s="2"/>
      <c r="CA3219" s="2"/>
      <c r="CB3219" s="2"/>
      <c r="CC3219" s="2"/>
      <c r="CD3219" s="2"/>
      <c r="CE3219" s="2"/>
      <c r="CF3219" s="2"/>
      <c r="CG3219" s="2"/>
      <c r="CH3219" s="66">
        <f>ROWS(CH3220:CH3228)-1</f>
        <v>8</v>
      </c>
      <c r="CI3219" s="23" t="s">
        <v>836</v>
      </c>
    </row>
    <row r="3220" spans="1:87" ht="15" thickBot="1" x14ac:dyDescent="0.35">
      <c r="A3220" s="503"/>
      <c r="B3220" s="49"/>
      <c r="C3220" s="156">
        <f t="shared" ref="C3220:C3227" si="1110">B3220</f>
        <v>0</v>
      </c>
      <c r="D3220" s="457"/>
      <c r="E3220" s="73"/>
      <c r="F3220" s="74" t="s">
        <v>5993</v>
      </c>
      <c r="G3220" s="300">
        <v>34335</v>
      </c>
      <c r="H3220" s="76">
        <v>16</v>
      </c>
      <c r="I3220" s="119"/>
      <c r="J3220" s="114"/>
      <c r="K3220" s="79"/>
      <c r="L3220" s="79"/>
      <c r="M3220" s="79"/>
      <c r="N3220" s="80" t="s">
        <v>5994</v>
      </c>
      <c r="O3220" s="171" t="s">
        <v>5995</v>
      </c>
      <c r="P3220" s="172"/>
      <c r="Q3220" s="83" t="str">
        <f t="shared" ref="Q3220:Q3227" si="1111">IF(R3220="?","?","")</f>
        <v/>
      </c>
      <c r="R3220" s="83" t="str">
        <f t="shared" ref="R3220:R3227" si="1112">IF(AND(S3220="",T3220&gt;0),"?",IF(S3220="","◄",IF(T3220&gt;=1,"►","")))</f>
        <v>◄</v>
      </c>
      <c r="S3220" s="84"/>
      <c r="T3220" s="85"/>
      <c r="U3220" s="83" t="str">
        <f t="shared" ref="U3220:U3227" si="1113">IF(V3220="?","?","")</f>
        <v/>
      </c>
      <c r="V3220" s="83" t="str">
        <f t="shared" ref="V3220:V3227" si="1114">IF(AND(W3220="",X3220&gt;0),"?",IF(W3220="","◄",IF(X3220&gt;=1,"►","")))</f>
        <v>◄</v>
      </c>
      <c r="W3220" s="86"/>
      <c r="X3220" s="85"/>
      <c r="Y3220" s="457"/>
      <c r="Z3220" s="87"/>
      <c r="AA3220" s="521">
        <f t="shared" ref="AA3220:AB3227" si="1115">(S3220*Z3220)</f>
        <v>0</v>
      </c>
      <c r="AB3220" s="520">
        <f t="shared" si="1115"/>
        <v>0</v>
      </c>
      <c r="AC3220" s="88"/>
      <c r="AD3220" s="519">
        <f t="shared" ref="AD3220:AE3227" si="1116">(W3220*AC3220)</f>
        <v>0</v>
      </c>
      <c r="AE3220" s="522">
        <f t="shared" si="1116"/>
        <v>0</v>
      </c>
      <c r="AF3220" s="89" t="str">
        <f>IF(AG3220&gt;0,"ok","◄")</f>
        <v>◄</v>
      </c>
      <c r="AG3220" s="90"/>
      <c r="AH3220" s="89" t="str">
        <f>IF(AND(AI3220="",AJ3220&gt;0),"?",IF(AI3220="","◄",IF(AJ3220&gt;=1,"►","")))</f>
        <v>◄</v>
      </c>
      <c r="AI3220" s="91"/>
      <c r="AJ3220" s="92"/>
      <c r="AK3220" s="586"/>
      <c r="AL3220" s="587"/>
      <c r="AM3220" s="43"/>
      <c r="AN3220" s="27" t="s">
        <v>6</v>
      </c>
      <c r="AO3220" s="27" t="s">
        <v>6</v>
      </c>
      <c r="AP3220" s="516"/>
      <c r="AQ3220" s="516"/>
      <c r="AR3220" s="516"/>
      <c r="AS3220" s="516" t="s">
        <v>6</v>
      </c>
      <c r="AT3220" s="516" t="s">
        <v>6</v>
      </c>
      <c r="AU3220" s="516"/>
      <c r="AV3220" s="516" t="s">
        <v>6</v>
      </c>
      <c r="AW3220" s="516" t="s">
        <v>6</v>
      </c>
      <c r="AX3220" s="516"/>
      <c r="AY3220" s="516" t="s">
        <v>6</v>
      </c>
      <c r="AZ3220" s="516" t="s">
        <v>6</v>
      </c>
      <c r="BA3220" s="516"/>
      <c r="BB3220" s="516" t="s">
        <v>6</v>
      </c>
      <c r="BC3220" s="516" t="s">
        <v>6</v>
      </c>
      <c r="BD3220" s="516"/>
      <c r="BE3220" s="516" t="s">
        <v>6</v>
      </c>
      <c r="BF3220" s="516" t="s">
        <v>6</v>
      </c>
      <c r="BG3220" s="516"/>
      <c r="BH3220" s="516" t="s">
        <v>6</v>
      </c>
      <c r="BI3220" s="516" t="s">
        <v>6</v>
      </c>
      <c r="BJ3220" s="516"/>
      <c r="BK3220" s="516" t="s">
        <v>6</v>
      </c>
      <c r="BL3220" s="516" t="s">
        <v>6</v>
      </c>
      <c r="BM3220" s="516"/>
      <c r="BN3220" s="516" t="s">
        <v>6</v>
      </c>
      <c r="BO3220" s="516" t="s">
        <v>6</v>
      </c>
      <c r="BP3220" s="516"/>
      <c r="BQ3220" s="516" t="s">
        <v>6</v>
      </c>
      <c r="BR3220" s="516" t="s">
        <v>6</v>
      </c>
      <c r="BS3220" s="516"/>
      <c r="BT3220" s="516"/>
      <c r="BU3220" s="516"/>
      <c r="BV3220" s="516"/>
      <c r="BW3220" s="516"/>
      <c r="BX3220" s="516"/>
      <c r="BY3220" s="516"/>
      <c r="BZ3220" s="28"/>
      <c r="CA3220" s="24"/>
      <c r="CB3220" s="29"/>
      <c r="CC3220" s="29"/>
      <c r="CD3220" s="30"/>
      <c r="CE3220" s="29"/>
      <c r="CF3220" s="29"/>
      <c r="CG3220" s="31"/>
      <c r="CH3220" s="457"/>
      <c r="CI3220" s="23" t="s">
        <v>836</v>
      </c>
    </row>
    <row r="3221" spans="1:87" ht="15.6" thickTop="1" thickBot="1" x14ac:dyDescent="0.35">
      <c r="A3221" s="503"/>
      <c r="B3221" s="49"/>
      <c r="C3221" s="156">
        <f t="shared" si="1110"/>
        <v>0</v>
      </c>
      <c r="D3221" s="457"/>
      <c r="E3221" s="73"/>
      <c r="F3221" s="93">
        <v>2536</v>
      </c>
      <c r="G3221" s="302">
        <v>34335</v>
      </c>
      <c r="H3221" s="76">
        <v>30</v>
      </c>
      <c r="I3221" s="119"/>
      <c r="J3221" s="114"/>
      <c r="K3221" s="79"/>
      <c r="L3221" s="79"/>
      <c r="M3221" s="79"/>
      <c r="N3221" s="80" t="s">
        <v>5996</v>
      </c>
      <c r="O3221" s="171" t="s">
        <v>5997</v>
      </c>
      <c r="P3221" s="172"/>
      <c r="Q3221" s="83" t="str">
        <f t="shared" si="1111"/>
        <v/>
      </c>
      <c r="R3221" s="83" t="str">
        <f t="shared" si="1112"/>
        <v>◄</v>
      </c>
      <c r="S3221" s="84"/>
      <c r="T3221" s="85"/>
      <c r="U3221" s="83" t="str">
        <f t="shared" si="1113"/>
        <v/>
      </c>
      <c r="V3221" s="83" t="str">
        <f t="shared" si="1114"/>
        <v>◄</v>
      </c>
      <c r="W3221" s="86"/>
      <c r="X3221" s="85"/>
      <c r="Y3221" s="457"/>
      <c r="Z3221" s="87"/>
      <c r="AA3221" s="521">
        <f t="shared" si="1115"/>
        <v>0</v>
      </c>
      <c r="AB3221" s="520">
        <f t="shared" si="1115"/>
        <v>0</v>
      </c>
      <c r="AC3221" s="88"/>
      <c r="AD3221" s="519">
        <f t="shared" si="1116"/>
        <v>0</v>
      </c>
      <c r="AE3221" s="522">
        <f t="shared" si="1116"/>
        <v>0</v>
      </c>
      <c r="AF3221" s="44"/>
      <c r="AG3221" s="45"/>
      <c r="AH3221" s="44"/>
      <c r="AI3221" s="45"/>
      <c r="AJ3221" s="45"/>
      <c r="AK3221" s="45"/>
      <c r="AL3221" s="45"/>
      <c r="AM3221" s="43"/>
      <c r="AN3221" s="27" t="s">
        <v>6</v>
      </c>
      <c r="AO3221" s="27" t="s">
        <v>6</v>
      </c>
      <c r="AP3221" s="516"/>
      <c r="AQ3221" s="516"/>
      <c r="AR3221" s="516"/>
      <c r="AS3221" s="516" t="s">
        <v>6</v>
      </c>
      <c r="AT3221" s="516" t="s">
        <v>6</v>
      </c>
      <c r="AU3221" s="516"/>
      <c r="AV3221" s="516" t="s">
        <v>6</v>
      </c>
      <c r="AW3221" s="516" t="s">
        <v>6</v>
      </c>
      <c r="AX3221" s="516"/>
      <c r="AY3221" s="516" t="s">
        <v>6</v>
      </c>
      <c r="AZ3221" s="516" t="s">
        <v>6</v>
      </c>
      <c r="BA3221" s="516"/>
      <c r="BB3221" s="516" t="s">
        <v>6</v>
      </c>
      <c r="BC3221" s="516" t="s">
        <v>6</v>
      </c>
      <c r="BD3221" s="516"/>
      <c r="BE3221" s="516" t="s">
        <v>6</v>
      </c>
      <c r="BF3221" s="516" t="s">
        <v>6</v>
      </c>
      <c r="BG3221" s="516"/>
      <c r="BH3221" s="516" t="s">
        <v>6</v>
      </c>
      <c r="BI3221" s="516" t="s">
        <v>6</v>
      </c>
      <c r="BJ3221" s="516"/>
      <c r="BK3221" s="516" t="s">
        <v>6</v>
      </c>
      <c r="BL3221" s="516" t="s">
        <v>6</v>
      </c>
      <c r="BM3221" s="516"/>
      <c r="BN3221" s="516" t="s">
        <v>6</v>
      </c>
      <c r="BO3221" s="516" t="s">
        <v>6</v>
      </c>
      <c r="BP3221" s="516"/>
      <c r="BQ3221" s="516" t="s">
        <v>6</v>
      </c>
      <c r="BR3221" s="516" t="s">
        <v>6</v>
      </c>
      <c r="BS3221" s="516"/>
      <c r="BT3221" s="516"/>
      <c r="BU3221" s="516"/>
      <c r="BV3221" s="516"/>
      <c r="BW3221" s="516"/>
      <c r="BX3221" s="516"/>
      <c r="BY3221" s="516"/>
      <c r="BZ3221" s="28"/>
      <c r="CA3221" s="24"/>
      <c r="CB3221" s="29"/>
      <c r="CC3221" s="29"/>
      <c r="CD3221" s="30"/>
      <c r="CE3221" s="29"/>
      <c r="CF3221" s="29"/>
      <c r="CG3221" s="31"/>
      <c r="CH3221" s="457"/>
      <c r="CI3221" s="23" t="s">
        <v>836</v>
      </c>
    </row>
    <row r="3222" spans="1:87" ht="15.6" customHeight="1" thickTop="1" thickBot="1" x14ac:dyDescent="0.35">
      <c r="A3222" s="503"/>
      <c r="B3222" s="49"/>
      <c r="C3222" s="156">
        <f t="shared" si="1110"/>
        <v>0</v>
      </c>
      <c r="D3222" s="457"/>
      <c r="E3222" s="73"/>
      <c r="F3222" s="93">
        <v>2537</v>
      </c>
      <c r="G3222" s="302">
        <v>34335</v>
      </c>
      <c r="H3222" s="76">
        <v>32</v>
      </c>
      <c r="I3222" s="119"/>
      <c r="J3222" s="114"/>
      <c r="K3222" s="79"/>
      <c r="L3222" s="79"/>
      <c r="M3222" s="79"/>
      <c r="N3222" s="80" t="s">
        <v>5998</v>
      </c>
      <c r="O3222" s="171" t="s">
        <v>5997</v>
      </c>
      <c r="P3222" s="172"/>
      <c r="Q3222" s="83" t="str">
        <f t="shared" si="1111"/>
        <v/>
      </c>
      <c r="R3222" s="83" t="str">
        <f t="shared" si="1112"/>
        <v>◄</v>
      </c>
      <c r="S3222" s="84"/>
      <c r="T3222" s="85"/>
      <c r="U3222" s="83" t="str">
        <f t="shared" si="1113"/>
        <v/>
      </c>
      <c r="V3222" s="83" t="str">
        <f t="shared" si="1114"/>
        <v>◄</v>
      </c>
      <c r="W3222" s="86"/>
      <c r="X3222" s="85"/>
      <c r="Y3222" s="457"/>
      <c r="Z3222" s="87"/>
      <c r="AA3222" s="521">
        <f t="shared" si="1115"/>
        <v>0</v>
      </c>
      <c r="AB3222" s="520">
        <f t="shared" si="1115"/>
        <v>0</v>
      </c>
      <c r="AC3222" s="88"/>
      <c r="AD3222" s="519">
        <f t="shared" si="1116"/>
        <v>0</v>
      </c>
      <c r="AE3222" s="522">
        <f t="shared" si="1116"/>
        <v>0</v>
      </c>
      <c r="AF3222" s="44"/>
      <c r="AG3222" s="45"/>
      <c r="AH3222" s="44"/>
      <c r="AI3222" s="45"/>
      <c r="AJ3222" s="45"/>
      <c r="AK3222" s="45"/>
      <c r="AL3222" s="45"/>
      <c r="AM3222" s="43"/>
      <c r="AN3222" s="27" t="s">
        <v>6</v>
      </c>
      <c r="AO3222" s="27" t="s">
        <v>6</v>
      </c>
      <c r="AP3222" s="516"/>
      <c r="AQ3222" s="516"/>
      <c r="AR3222" s="516"/>
      <c r="AS3222" s="516" t="s">
        <v>6</v>
      </c>
      <c r="AT3222" s="516" t="s">
        <v>6</v>
      </c>
      <c r="AU3222" s="516"/>
      <c r="AV3222" s="516" t="s">
        <v>6</v>
      </c>
      <c r="AW3222" s="516" t="s">
        <v>6</v>
      </c>
      <c r="AX3222" s="516"/>
      <c r="AY3222" s="516" t="s">
        <v>6</v>
      </c>
      <c r="AZ3222" s="516" t="s">
        <v>6</v>
      </c>
      <c r="BA3222" s="516"/>
      <c r="BB3222" s="516" t="s">
        <v>6</v>
      </c>
      <c r="BC3222" s="516" t="s">
        <v>6</v>
      </c>
      <c r="BD3222" s="516"/>
      <c r="BE3222" s="516" t="s">
        <v>6</v>
      </c>
      <c r="BF3222" s="516" t="s">
        <v>6</v>
      </c>
      <c r="BG3222" s="516"/>
      <c r="BH3222" s="516" t="s">
        <v>6</v>
      </c>
      <c r="BI3222" s="516" t="s">
        <v>6</v>
      </c>
      <c r="BJ3222" s="516"/>
      <c r="BK3222" s="516" t="s">
        <v>6</v>
      </c>
      <c r="BL3222" s="516" t="s">
        <v>6</v>
      </c>
      <c r="BM3222" s="516"/>
      <c r="BN3222" s="516" t="s">
        <v>6</v>
      </c>
      <c r="BO3222" s="516" t="s">
        <v>6</v>
      </c>
      <c r="BP3222" s="516"/>
      <c r="BQ3222" s="516" t="s">
        <v>6</v>
      </c>
      <c r="BR3222" s="516" t="s">
        <v>6</v>
      </c>
      <c r="BS3222" s="516"/>
      <c r="BT3222" s="516"/>
      <c r="BU3222" s="516"/>
      <c r="BV3222" s="516"/>
      <c r="BW3222" s="516"/>
      <c r="BX3222" s="516"/>
      <c r="BY3222" s="516"/>
      <c r="BZ3222" s="28"/>
      <c r="CA3222" s="24"/>
      <c r="CB3222" s="29"/>
      <c r="CC3222" s="29"/>
      <c r="CD3222" s="30"/>
      <c r="CE3222" s="29"/>
      <c r="CF3222" s="29"/>
      <c r="CG3222" s="31"/>
      <c r="CH3222" s="457"/>
      <c r="CI3222" s="23" t="s">
        <v>836</v>
      </c>
    </row>
    <row r="3223" spans="1:87" ht="15.6" thickTop="1" thickBot="1" x14ac:dyDescent="0.35">
      <c r="A3223" s="503"/>
      <c r="B3223" s="49"/>
      <c r="C3223" s="156">
        <f t="shared" si="1110"/>
        <v>0</v>
      </c>
      <c r="D3223" s="457"/>
      <c r="E3223" s="73"/>
      <c r="F3223" s="107" t="s">
        <v>5999</v>
      </c>
      <c r="G3223" s="302">
        <v>34335</v>
      </c>
      <c r="H3223" s="76">
        <v>16</v>
      </c>
      <c r="I3223" s="119"/>
      <c r="J3223" s="114"/>
      <c r="K3223" s="79"/>
      <c r="L3223" s="79"/>
      <c r="M3223" s="79"/>
      <c r="N3223" s="80" t="s">
        <v>5994</v>
      </c>
      <c r="O3223" s="171" t="s">
        <v>6000</v>
      </c>
      <c r="P3223" s="172"/>
      <c r="Q3223" s="83" t="str">
        <f t="shared" si="1111"/>
        <v/>
      </c>
      <c r="R3223" s="83" t="str">
        <f t="shared" si="1112"/>
        <v>◄</v>
      </c>
      <c r="S3223" s="84"/>
      <c r="T3223" s="85"/>
      <c r="U3223" s="83" t="str">
        <f t="shared" si="1113"/>
        <v/>
      </c>
      <c r="V3223" s="83" t="str">
        <f t="shared" si="1114"/>
        <v>◄</v>
      </c>
      <c r="W3223" s="86"/>
      <c r="X3223" s="85"/>
      <c r="Y3223" s="457"/>
      <c r="Z3223" s="87"/>
      <c r="AA3223" s="521">
        <f t="shared" si="1115"/>
        <v>0</v>
      </c>
      <c r="AB3223" s="520">
        <f t="shared" si="1115"/>
        <v>0</v>
      </c>
      <c r="AC3223" s="88"/>
      <c r="AD3223" s="519">
        <f t="shared" si="1116"/>
        <v>0</v>
      </c>
      <c r="AE3223" s="522">
        <f t="shared" si="1116"/>
        <v>0</v>
      </c>
      <c r="AF3223" s="44"/>
      <c r="AG3223" s="45"/>
      <c r="AH3223" s="44"/>
      <c r="AI3223" s="45"/>
      <c r="AJ3223" s="45"/>
      <c r="AK3223" s="45"/>
      <c r="AL3223" s="45"/>
      <c r="AM3223" s="43"/>
      <c r="AN3223" s="27" t="s">
        <v>6</v>
      </c>
      <c r="AO3223" s="27" t="s">
        <v>6</v>
      </c>
      <c r="AP3223" s="516"/>
      <c r="AQ3223" s="516"/>
      <c r="AR3223" s="516"/>
      <c r="AS3223" s="516" t="s">
        <v>6</v>
      </c>
      <c r="AT3223" s="516" t="s">
        <v>6</v>
      </c>
      <c r="AU3223" s="516"/>
      <c r="AV3223" s="516" t="s">
        <v>6</v>
      </c>
      <c r="AW3223" s="516" t="s">
        <v>6</v>
      </c>
      <c r="AX3223" s="516"/>
      <c r="AY3223" s="516" t="s">
        <v>6</v>
      </c>
      <c r="AZ3223" s="516" t="s">
        <v>6</v>
      </c>
      <c r="BA3223" s="516"/>
      <c r="BB3223" s="516" t="s">
        <v>6</v>
      </c>
      <c r="BC3223" s="516" t="s">
        <v>6</v>
      </c>
      <c r="BD3223" s="516"/>
      <c r="BE3223" s="516" t="s">
        <v>6</v>
      </c>
      <c r="BF3223" s="516" t="s">
        <v>6</v>
      </c>
      <c r="BG3223" s="516"/>
      <c r="BH3223" s="516" t="s">
        <v>6</v>
      </c>
      <c r="BI3223" s="516" t="s">
        <v>6</v>
      </c>
      <c r="BJ3223" s="516"/>
      <c r="BK3223" s="516" t="s">
        <v>6</v>
      </c>
      <c r="BL3223" s="516" t="s">
        <v>6</v>
      </c>
      <c r="BM3223" s="516"/>
      <c r="BN3223" s="516" t="s">
        <v>6</v>
      </c>
      <c r="BO3223" s="516" t="s">
        <v>6</v>
      </c>
      <c r="BP3223" s="516"/>
      <c r="BQ3223" s="516" t="s">
        <v>6</v>
      </c>
      <c r="BR3223" s="516" t="s">
        <v>6</v>
      </c>
      <c r="BS3223" s="516"/>
      <c r="BT3223" s="516"/>
      <c r="BU3223" s="516"/>
      <c r="BV3223" s="516"/>
      <c r="BW3223" s="516"/>
      <c r="BX3223" s="516"/>
      <c r="BY3223" s="516"/>
      <c r="BZ3223" s="28"/>
      <c r="CA3223" s="24"/>
      <c r="CB3223" s="29"/>
      <c r="CC3223" s="29"/>
      <c r="CD3223" s="30"/>
      <c r="CE3223" s="29"/>
      <c r="CF3223" s="29"/>
      <c r="CG3223" s="31"/>
      <c r="CH3223" s="457"/>
      <c r="CI3223" s="23" t="s">
        <v>836</v>
      </c>
    </row>
    <row r="3224" spans="1:87" ht="15.6" thickTop="1" thickBot="1" x14ac:dyDescent="0.35">
      <c r="A3224" s="503"/>
      <c r="B3224" s="49"/>
      <c r="C3224" s="156">
        <f t="shared" si="1110"/>
        <v>0</v>
      </c>
      <c r="D3224" s="457"/>
      <c r="E3224" s="73"/>
      <c r="F3224" s="107" t="s">
        <v>6001</v>
      </c>
      <c r="G3224" s="302">
        <v>34335</v>
      </c>
      <c r="H3224" s="76">
        <v>16</v>
      </c>
      <c r="I3224" s="119"/>
      <c r="J3224" s="114"/>
      <c r="K3224" s="79"/>
      <c r="L3224" s="79"/>
      <c r="M3224" s="79"/>
      <c r="N3224" s="80" t="s">
        <v>5994</v>
      </c>
      <c r="O3224" s="651" t="s">
        <v>6002</v>
      </c>
      <c r="P3224" s="652"/>
      <c r="Q3224" s="83" t="str">
        <f t="shared" si="1111"/>
        <v/>
      </c>
      <c r="R3224" s="83" t="str">
        <f t="shared" si="1112"/>
        <v>◄</v>
      </c>
      <c r="S3224" s="84"/>
      <c r="T3224" s="85"/>
      <c r="U3224" s="83" t="str">
        <f t="shared" si="1113"/>
        <v/>
      </c>
      <c r="V3224" s="83" t="str">
        <f t="shared" si="1114"/>
        <v>◄</v>
      </c>
      <c r="W3224" s="86"/>
      <c r="X3224" s="85"/>
      <c r="Y3224" s="457"/>
      <c r="Z3224" s="87"/>
      <c r="AA3224" s="521">
        <f t="shared" si="1115"/>
        <v>0</v>
      </c>
      <c r="AB3224" s="520">
        <f t="shared" si="1115"/>
        <v>0</v>
      </c>
      <c r="AC3224" s="88"/>
      <c r="AD3224" s="519">
        <f t="shared" si="1116"/>
        <v>0</v>
      </c>
      <c r="AE3224" s="522">
        <f t="shared" si="1116"/>
        <v>0</v>
      </c>
      <c r="AF3224" s="44"/>
      <c r="AG3224" s="45"/>
      <c r="AH3224" s="44"/>
      <c r="AI3224" s="45"/>
      <c r="AJ3224" s="45"/>
      <c r="AK3224" s="45"/>
      <c r="AL3224" s="45"/>
      <c r="AM3224" s="43"/>
      <c r="AN3224" s="27" t="s">
        <v>6</v>
      </c>
      <c r="AO3224" s="27" t="s">
        <v>6</v>
      </c>
      <c r="AP3224" s="516"/>
      <c r="AQ3224" s="516"/>
      <c r="AR3224" s="516"/>
      <c r="AS3224" s="516" t="s">
        <v>6</v>
      </c>
      <c r="AT3224" s="516" t="s">
        <v>6</v>
      </c>
      <c r="AU3224" s="516"/>
      <c r="AV3224" s="516" t="s">
        <v>6</v>
      </c>
      <c r="AW3224" s="516" t="s">
        <v>6</v>
      </c>
      <c r="AX3224" s="516"/>
      <c r="AY3224" s="516" t="s">
        <v>6</v>
      </c>
      <c r="AZ3224" s="516" t="s">
        <v>6</v>
      </c>
      <c r="BA3224" s="516"/>
      <c r="BB3224" s="516" t="s">
        <v>6</v>
      </c>
      <c r="BC3224" s="516" t="s">
        <v>6</v>
      </c>
      <c r="BD3224" s="516"/>
      <c r="BE3224" s="516" t="s">
        <v>6</v>
      </c>
      <c r="BF3224" s="516" t="s">
        <v>6</v>
      </c>
      <c r="BG3224" s="516"/>
      <c r="BH3224" s="516" t="s">
        <v>6</v>
      </c>
      <c r="BI3224" s="516" t="s">
        <v>6</v>
      </c>
      <c r="BJ3224" s="516"/>
      <c r="BK3224" s="516" t="s">
        <v>6</v>
      </c>
      <c r="BL3224" s="516" t="s">
        <v>6</v>
      </c>
      <c r="BM3224" s="516"/>
      <c r="BN3224" s="516" t="s">
        <v>6</v>
      </c>
      <c r="BO3224" s="516" t="s">
        <v>6</v>
      </c>
      <c r="BP3224" s="516"/>
      <c r="BQ3224" s="516" t="s">
        <v>6</v>
      </c>
      <c r="BR3224" s="516" t="s">
        <v>6</v>
      </c>
      <c r="BS3224" s="516"/>
      <c r="BT3224" s="516"/>
      <c r="BU3224" s="516"/>
      <c r="BV3224" s="516"/>
      <c r="BW3224" s="516"/>
      <c r="BX3224" s="516"/>
      <c r="BY3224" s="516"/>
      <c r="BZ3224" s="28"/>
      <c r="CA3224" s="24"/>
      <c r="CB3224" s="29"/>
      <c r="CC3224" s="29"/>
      <c r="CD3224" s="30"/>
      <c r="CE3224" s="29"/>
      <c r="CF3224" s="29"/>
      <c r="CG3224" s="31"/>
      <c r="CH3224" s="457"/>
      <c r="CI3224" s="23" t="s">
        <v>836</v>
      </c>
    </row>
    <row r="3225" spans="1:87" ht="15.6" thickTop="1" thickBot="1" x14ac:dyDescent="0.35">
      <c r="A3225" s="503"/>
      <c r="B3225" s="49"/>
      <c r="C3225" s="156">
        <f t="shared" si="1110"/>
        <v>0</v>
      </c>
      <c r="D3225" s="457"/>
      <c r="E3225" s="73"/>
      <c r="F3225" s="107" t="s">
        <v>6003</v>
      </c>
      <c r="G3225" s="302">
        <v>34335</v>
      </c>
      <c r="H3225" s="76">
        <v>16</v>
      </c>
      <c r="I3225" s="119"/>
      <c r="J3225" s="114"/>
      <c r="K3225" s="79"/>
      <c r="L3225" s="79"/>
      <c r="M3225" s="79"/>
      <c r="N3225" s="80" t="s">
        <v>5994</v>
      </c>
      <c r="O3225" s="171" t="s">
        <v>6004</v>
      </c>
      <c r="P3225" s="172"/>
      <c r="Q3225" s="83" t="str">
        <f t="shared" si="1111"/>
        <v/>
      </c>
      <c r="R3225" s="83" t="str">
        <f t="shared" si="1112"/>
        <v>◄</v>
      </c>
      <c r="S3225" s="84"/>
      <c r="T3225" s="85"/>
      <c r="U3225" s="83" t="str">
        <f t="shared" si="1113"/>
        <v/>
      </c>
      <c r="V3225" s="83" t="str">
        <f t="shared" si="1114"/>
        <v>◄</v>
      </c>
      <c r="W3225" s="86"/>
      <c r="X3225" s="85"/>
      <c r="Y3225" s="457"/>
      <c r="Z3225" s="87"/>
      <c r="AA3225" s="521">
        <f t="shared" si="1115"/>
        <v>0</v>
      </c>
      <c r="AB3225" s="520">
        <f t="shared" si="1115"/>
        <v>0</v>
      </c>
      <c r="AC3225" s="88"/>
      <c r="AD3225" s="519">
        <f t="shared" si="1116"/>
        <v>0</v>
      </c>
      <c r="AE3225" s="522">
        <f t="shared" si="1116"/>
        <v>0</v>
      </c>
      <c r="AF3225" s="44"/>
      <c r="AG3225" s="45"/>
      <c r="AH3225" s="44"/>
      <c r="AI3225" s="45"/>
      <c r="AJ3225" s="45"/>
      <c r="AK3225" s="45"/>
      <c r="AL3225" s="45"/>
      <c r="AM3225" s="43"/>
      <c r="AN3225" s="27" t="s">
        <v>6</v>
      </c>
      <c r="AO3225" s="27" t="s">
        <v>6</v>
      </c>
      <c r="AP3225" s="516"/>
      <c r="AQ3225" s="516"/>
      <c r="AR3225" s="516"/>
      <c r="AS3225" s="516" t="s">
        <v>6</v>
      </c>
      <c r="AT3225" s="516" t="s">
        <v>6</v>
      </c>
      <c r="AU3225" s="516"/>
      <c r="AV3225" s="516" t="s">
        <v>6</v>
      </c>
      <c r="AW3225" s="516" t="s">
        <v>6</v>
      </c>
      <c r="AX3225" s="516"/>
      <c r="AY3225" s="516" t="s">
        <v>6</v>
      </c>
      <c r="AZ3225" s="516" t="s">
        <v>6</v>
      </c>
      <c r="BA3225" s="516"/>
      <c r="BB3225" s="516" t="s">
        <v>6</v>
      </c>
      <c r="BC3225" s="516" t="s">
        <v>6</v>
      </c>
      <c r="BD3225" s="516"/>
      <c r="BE3225" s="516" t="s">
        <v>6</v>
      </c>
      <c r="BF3225" s="516" t="s">
        <v>6</v>
      </c>
      <c r="BG3225" s="516"/>
      <c r="BH3225" s="516" t="s">
        <v>6</v>
      </c>
      <c r="BI3225" s="516" t="s">
        <v>6</v>
      </c>
      <c r="BJ3225" s="516"/>
      <c r="BK3225" s="516" t="s">
        <v>6</v>
      </c>
      <c r="BL3225" s="516" t="s">
        <v>6</v>
      </c>
      <c r="BM3225" s="516"/>
      <c r="BN3225" s="516" t="s">
        <v>6</v>
      </c>
      <c r="BO3225" s="516" t="s">
        <v>6</v>
      </c>
      <c r="BP3225" s="516"/>
      <c r="BQ3225" s="516" t="s">
        <v>6</v>
      </c>
      <c r="BR3225" s="516" t="s">
        <v>6</v>
      </c>
      <c r="BS3225" s="516"/>
      <c r="BT3225" s="516"/>
      <c r="BU3225" s="516"/>
      <c r="BV3225" s="516"/>
      <c r="BW3225" s="516"/>
      <c r="BX3225" s="516"/>
      <c r="BY3225" s="516"/>
      <c r="BZ3225" s="28"/>
      <c r="CA3225" s="24"/>
      <c r="CB3225" s="29"/>
      <c r="CC3225" s="29"/>
      <c r="CD3225" s="30"/>
      <c r="CE3225" s="29"/>
      <c r="CF3225" s="29"/>
      <c r="CG3225" s="31"/>
      <c r="CH3225" s="457"/>
      <c r="CI3225" s="23" t="s">
        <v>836</v>
      </c>
    </row>
    <row r="3226" spans="1:87" ht="16.8" customHeight="1" thickTop="1" thickBot="1" x14ac:dyDescent="0.35">
      <c r="A3226" s="503"/>
      <c r="B3226" s="49"/>
      <c r="C3226" s="156">
        <f t="shared" si="1110"/>
        <v>0</v>
      </c>
      <c r="D3226" s="457"/>
      <c r="E3226" s="73"/>
      <c r="F3226" s="107" t="s">
        <v>6005</v>
      </c>
      <c r="G3226" s="302">
        <v>34335</v>
      </c>
      <c r="H3226" s="76">
        <v>30</v>
      </c>
      <c r="I3226" s="119"/>
      <c r="J3226" s="114"/>
      <c r="K3226" s="79"/>
      <c r="L3226" s="79"/>
      <c r="M3226" s="79"/>
      <c r="N3226" s="80" t="s">
        <v>5996</v>
      </c>
      <c r="O3226" s="171" t="s">
        <v>6004</v>
      </c>
      <c r="P3226" s="172"/>
      <c r="Q3226" s="83" t="str">
        <f t="shared" si="1111"/>
        <v/>
      </c>
      <c r="R3226" s="83" t="str">
        <f t="shared" si="1112"/>
        <v>◄</v>
      </c>
      <c r="S3226" s="84"/>
      <c r="T3226" s="85"/>
      <c r="U3226" s="83" t="str">
        <f t="shared" si="1113"/>
        <v/>
      </c>
      <c r="V3226" s="83" t="str">
        <f t="shared" si="1114"/>
        <v>◄</v>
      </c>
      <c r="W3226" s="86"/>
      <c r="X3226" s="85"/>
      <c r="Y3226" s="457"/>
      <c r="Z3226" s="87"/>
      <c r="AA3226" s="521">
        <f t="shared" si="1115"/>
        <v>0</v>
      </c>
      <c r="AB3226" s="520">
        <f t="shared" si="1115"/>
        <v>0</v>
      </c>
      <c r="AC3226" s="88"/>
      <c r="AD3226" s="519">
        <f t="shared" si="1116"/>
        <v>0</v>
      </c>
      <c r="AE3226" s="522">
        <f t="shared" si="1116"/>
        <v>0</v>
      </c>
      <c r="AF3226" s="44"/>
      <c r="AG3226" s="45"/>
      <c r="AH3226" s="44"/>
      <c r="AI3226" s="45"/>
      <c r="AJ3226" s="45"/>
      <c r="AK3226" s="45"/>
      <c r="AL3226" s="45"/>
      <c r="AM3226" s="43"/>
      <c r="AN3226" s="27" t="s">
        <v>6</v>
      </c>
      <c r="AO3226" s="27" t="s">
        <v>6</v>
      </c>
      <c r="AP3226" s="516"/>
      <c r="AQ3226" s="516"/>
      <c r="AR3226" s="516"/>
      <c r="AS3226" s="516" t="s">
        <v>6</v>
      </c>
      <c r="AT3226" s="516" t="s">
        <v>6</v>
      </c>
      <c r="AU3226" s="516"/>
      <c r="AV3226" s="516" t="s">
        <v>6</v>
      </c>
      <c r="AW3226" s="516" t="s">
        <v>6</v>
      </c>
      <c r="AX3226" s="516"/>
      <c r="AY3226" s="516" t="s">
        <v>6</v>
      </c>
      <c r="AZ3226" s="516" t="s">
        <v>6</v>
      </c>
      <c r="BA3226" s="516"/>
      <c r="BB3226" s="516" t="s">
        <v>6</v>
      </c>
      <c r="BC3226" s="516" t="s">
        <v>6</v>
      </c>
      <c r="BD3226" s="516"/>
      <c r="BE3226" s="516" t="s">
        <v>6</v>
      </c>
      <c r="BF3226" s="516" t="s">
        <v>6</v>
      </c>
      <c r="BG3226" s="516"/>
      <c r="BH3226" s="516" t="s">
        <v>6</v>
      </c>
      <c r="BI3226" s="516" t="s">
        <v>6</v>
      </c>
      <c r="BJ3226" s="516"/>
      <c r="BK3226" s="516" t="s">
        <v>6</v>
      </c>
      <c r="BL3226" s="516" t="s">
        <v>6</v>
      </c>
      <c r="BM3226" s="516"/>
      <c r="BN3226" s="516" t="s">
        <v>6</v>
      </c>
      <c r="BO3226" s="516" t="s">
        <v>6</v>
      </c>
      <c r="BP3226" s="516"/>
      <c r="BQ3226" s="516" t="s">
        <v>6</v>
      </c>
      <c r="BR3226" s="516" t="s">
        <v>6</v>
      </c>
      <c r="BS3226" s="516"/>
      <c r="BT3226" s="516"/>
      <c r="BU3226" s="516"/>
      <c r="BV3226" s="516"/>
      <c r="BW3226" s="516"/>
      <c r="BX3226" s="516"/>
      <c r="BY3226" s="516"/>
      <c r="BZ3226" s="28"/>
      <c r="CA3226" s="24"/>
      <c r="CB3226" s="29"/>
      <c r="CC3226" s="29"/>
      <c r="CD3226" s="30"/>
      <c r="CE3226" s="29"/>
      <c r="CF3226" s="29"/>
      <c r="CG3226" s="31"/>
      <c r="CH3226" s="457"/>
      <c r="CI3226" s="23" t="s">
        <v>836</v>
      </c>
    </row>
    <row r="3227" spans="1:87" ht="15.6" thickTop="1" thickBot="1" x14ac:dyDescent="0.35">
      <c r="A3227" s="503"/>
      <c r="B3227" s="49"/>
      <c r="C3227" s="156">
        <f t="shared" si="1110"/>
        <v>0</v>
      </c>
      <c r="D3227" s="457"/>
      <c r="E3227" s="73"/>
      <c r="F3227" s="107" t="s">
        <v>6006</v>
      </c>
      <c r="G3227" s="302">
        <v>34335</v>
      </c>
      <c r="H3227" s="76">
        <v>32</v>
      </c>
      <c r="I3227" s="119"/>
      <c r="J3227" s="114"/>
      <c r="K3227" s="79"/>
      <c r="L3227" s="79"/>
      <c r="M3227" s="79"/>
      <c r="N3227" s="80" t="s">
        <v>5998</v>
      </c>
      <c r="O3227" s="171" t="s">
        <v>6004</v>
      </c>
      <c r="P3227" s="172"/>
      <c r="Q3227" s="83" t="str">
        <f t="shared" si="1111"/>
        <v/>
      </c>
      <c r="R3227" s="83" t="str">
        <f t="shared" si="1112"/>
        <v>◄</v>
      </c>
      <c r="S3227" s="84"/>
      <c r="T3227" s="85"/>
      <c r="U3227" s="83" t="str">
        <f t="shared" si="1113"/>
        <v/>
      </c>
      <c r="V3227" s="83" t="str">
        <f t="shared" si="1114"/>
        <v>◄</v>
      </c>
      <c r="W3227" s="86"/>
      <c r="X3227" s="85"/>
      <c r="Y3227" s="457"/>
      <c r="Z3227" s="87"/>
      <c r="AA3227" s="521">
        <f t="shared" si="1115"/>
        <v>0</v>
      </c>
      <c r="AB3227" s="520">
        <f t="shared" si="1115"/>
        <v>0</v>
      </c>
      <c r="AC3227" s="88"/>
      <c r="AD3227" s="519">
        <f t="shared" si="1116"/>
        <v>0</v>
      </c>
      <c r="AE3227" s="522">
        <f t="shared" si="1116"/>
        <v>0</v>
      </c>
      <c r="AF3227" s="44"/>
      <c r="AG3227" s="45"/>
      <c r="AH3227" s="44"/>
      <c r="AI3227" s="45"/>
      <c r="AJ3227" s="45"/>
      <c r="AK3227" s="45"/>
      <c r="AL3227" s="45"/>
      <c r="AM3227" s="43"/>
      <c r="AN3227" s="27" t="s">
        <v>6</v>
      </c>
      <c r="AO3227" s="27" t="s">
        <v>6</v>
      </c>
      <c r="AP3227" s="516"/>
      <c r="AQ3227" s="516"/>
      <c r="AR3227" s="516"/>
      <c r="AS3227" s="516" t="s">
        <v>6</v>
      </c>
      <c r="AT3227" s="516" t="s">
        <v>6</v>
      </c>
      <c r="AU3227" s="516"/>
      <c r="AV3227" s="516" t="s">
        <v>6</v>
      </c>
      <c r="AW3227" s="516" t="s">
        <v>6</v>
      </c>
      <c r="AX3227" s="516"/>
      <c r="AY3227" s="516" t="s">
        <v>6</v>
      </c>
      <c r="AZ3227" s="516" t="s">
        <v>6</v>
      </c>
      <c r="BA3227" s="516"/>
      <c r="BB3227" s="516" t="s">
        <v>6</v>
      </c>
      <c r="BC3227" s="516" t="s">
        <v>6</v>
      </c>
      <c r="BD3227" s="516"/>
      <c r="BE3227" s="516" t="s">
        <v>6</v>
      </c>
      <c r="BF3227" s="516" t="s">
        <v>6</v>
      </c>
      <c r="BG3227" s="516"/>
      <c r="BH3227" s="516" t="s">
        <v>6</v>
      </c>
      <c r="BI3227" s="516" t="s">
        <v>6</v>
      </c>
      <c r="BJ3227" s="516"/>
      <c r="BK3227" s="516" t="s">
        <v>6</v>
      </c>
      <c r="BL3227" s="516" t="s">
        <v>6</v>
      </c>
      <c r="BM3227" s="516"/>
      <c r="BN3227" s="516" t="s">
        <v>6</v>
      </c>
      <c r="BO3227" s="516" t="s">
        <v>6</v>
      </c>
      <c r="BP3227" s="516"/>
      <c r="BQ3227" s="516" t="s">
        <v>6</v>
      </c>
      <c r="BR3227" s="516" t="s">
        <v>6</v>
      </c>
      <c r="BS3227" s="516"/>
      <c r="BT3227" s="516"/>
      <c r="BU3227" s="516"/>
      <c r="BV3227" s="516"/>
      <c r="BW3227" s="516"/>
      <c r="BX3227" s="516"/>
      <c r="BY3227" s="516"/>
      <c r="BZ3227" s="28"/>
      <c r="CA3227" s="24"/>
      <c r="CB3227" s="29"/>
      <c r="CC3227" s="29"/>
      <c r="CD3227" s="30"/>
      <c r="CE3227" s="29"/>
      <c r="CF3227" s="29"/>
      <c r="CG3227" s="31"/>
      <c r="CH3227" s="457"/>
      <c r="CI3227" s="23" t="s">
        <v>836</v>
      </c>
    </row>
    <row r="3228" spans="1:87" ht="16.8" thickTop="1" thickBot="1" x14ac:dyDescent="0.35">
      <c r="A3228" s="505" t="str">
        <f>IF(COUNTIF(B3229:B3231,"x")&gt;0,"x","")</f>
        <v/>
      </c>
      <c r="B3228" s="57"/>
      <c r="C3228" s="510" t="str">
        <f>A3228</f>
        <v/>
      </c>
      <c r="D3228" s="66">
        <f>ROWS(D3229:D3231)-1</f>
        <v>2</v>
      </c>
      <c r="E3228" s="58" t="s">
        <v>6007</v>
      </c>
      <c r="F3228" s="59"/>
      <c r="G3228" s="301"/>
      <c r="H3228" s="6"/>
      <c r="I3228" s="18"/>
      <c r="J3228" s="6"/>
      <c r="K3228" s="18"/>
      <c r="L3228" s="18"/>
      <c r="M3228" s="18"/>
      <c r="N3228" s="46"/>
      <c r="O3228" s="60" t="s">
        <v>6008</v>
      </c>
      <c r="P3228" s="334" t="s">
        <v>7293</v>
      </c>
      <c r="Q3228" s="143"/>
      <c r="R3228" s="63" t="str">
        <f>IF(COUNTIF(Q3229:Q3231,"?")&gt;0,"?",IF(AND(S3228="◄",T3228="►"),"◄►",IF(S3228="◄","◄",IF(T3228="►","►",""))))</f>
        <v>◄</v>
      </c>
      <c r="S3228" s="64" t="str">
        <f>IF(SUM(S3229:S3231)+1=ROWS(S3229:S3231)-COUNTIF(S3229:S3231,"-"),"","◄")</f>
        <v>◄</v>
      </c>
      <c r="T3228" s="65" t="str">
        <f>IF(SUM(T3229:T3231)&gt;0,"►","")</f>
        <v/>
      </c>
      <c r="U3228" s="146"/>
      <c r="V3228" s="63" t="str">
        <f>IF(COUNTIF(U3229:U3231,"?")&gt;0,"?",IF(AND(W3228="◄",X3228="►"),"◄►",IF(W3228="◄","◄",IF(X3228="►","►",""))))</f>
        <v>◄</v>
      </c>
      <c r="W3228" s="64" t="str">
        <f>IF(SUM(W3229:W3231)+1=ROWS(W3229:W3231)-COUNTIF(W3229:W3231,"-"),"","◄")</f>
        <v>◄</v>
      </c>
      <c r="X3228" s="65" t="str">
        <f>IF(SUM(X3229:X3231)&gt;0,"►","")</f>
        <v/>
      </c>
      <c r="Y3228" s="66">
        <f>ROWS(Y3229:Y3231)-1</f>
        <v>2</v>
      </c>
      <c r="Z3228" s="67">
        <f>SUM(Z3229:Z3231)-Z3231</f>
        <v>0</v>
      </c>
      <c r="AA3228" s="68" t="s">
        <v>840</v>
      </c>
      <c r="AB3228" s="69"/>
      <c r="AC3228" s="67">
        <f>SUM(AC3229:AC3231)-AC3231</f>
        <v>0</v>
      </c>
      <c r="AD3228" s="68" t="s">
        <v>840</v>
      </c>
      <c r="AE3228" s="69"/>
      <c r="AF3228" s="70" t="str">
        <f>IF(AG3228="◄","◄",IF(AG3228="ok","►",""))</f>
        <v>◄</v>
      </c>
      <c r="AG3228" s="71" t="str">
        <f>IF(AG3229&gt;0,"OK","◄")</f>
        <v>◄</v>
      </c>
      <c r="AH3228" s="62" t="str">
        <f>IF(AND(AI3228="◄",AJ3228="►"),"◄?►",IF(AI3228="◄","◄",IF(AJ3228="►","►","")))</f>
        <v>◄</v>
      </c>
      <c r="AI3228" s="64" t="str">
        <f>IF(AI3229&gt;0,"","◄")</f>
        <v>◄</v>
      </c>
      <c r="AJ3228" s="65" t="str">
        <f>IF(SUM(AJ3229:AJ3230)&gt;0,"►","")</f>
        <v/>
      </c>
      <c r="AK3228" s="570">
        <f>G3229</f>
        <v>34335</v>
      </c>
      <c r="AL3228" s="572" t="str">
        <f>P3228</f>
        <v>▬ folder Nr. 1  /  94 ▬</v>
      </c>
      <c r="AM3228" s="43"/>
      <c r="AN3228" s="1" t="str">
        <f>IF(AO3228="","",IF(COUNTIF(AN3229,"ok"),"","◄"))</f>
        <v>◄</v>
      </c>
      <c r="AO3228" s="9" t="str">
        <f>IF(COUNTIF(AP3228:BR3228,"◄")&gt;0,"◄","")</f>
        <v>◄</v>
      </c>
      <c r="AP3228" s="250" t="str">
        <f>IF(AP3229="-","",IF(AP3229&gt;0,"","◄"))</f>
        <v>◄</v>
      </c>
      <c r="AQ3228" s="251"/>
      <c r="AR3228" s="517">
        <f>IF(ISNONTEXT(AR3229)=TRUE,"_",1)</f>
        <v>1</v>
      </c>
      <c r="AS3228" s="250" t="str">
        <f>IF(AS3229="-","",IF(AS3229&gt;0,"","◄"))</f>
        <v>◄</v>
      </c>
      <c r="AT3228" s="251"/>
      <c r="AU3228" s="517">
        <f>IF(ISNONTEXT(AU3229)=TRUE,"_",AR3228+1)</f>
        <v>2</v>
      </c>
      <c r="AV3228" s="250" t="str">
        <f>IF(AV3229="-","",IF(AV3229&gt;0,"","◄"))</f>
        <v>◄</v>
      </c>
      <c r="AW3228" s="251"/>
      <c r="AX3228" s="517">
        <f>IF(ISNONTEXT(AX3229)=TRUE,"_",AU3228+1)</f>
        <v>3</v>
      </c>
      <c r="AY3228" s="250" t="str">
        <f>IF(AY3229="-","",IF(AY3229&gt;0,"","◄"))</f>
        <v/>
      </c>
      <c r="AZ3228" s="251"/>
      <c r="BA3228" s="517" t="str">
        <f>IF(ISNONTEXT(BA3229)=TRUE,"_",AX3228+1)</f>
        <v>_</v>
      </c>
      <c r="BB3228" s="250" t="str">
        <f>IF(BB3229="-","",IF(BB3229&gt;0,"","◄"))</f>
        <v/>
      </c>
      <c r="BC3228" s="251"/>
      <c r="BD3228" s="517" t="str">
        <f>IF(ISNONTEXT(BD3229)=TRUE,"_",BA3228+1)</f>
        <v>_</v>
      </c>
      <c r="BE3228" s="250" t="str">
        <f>IF(BE3229="-","",IF(BE3229&gt;0,"","◄"))</f>
        <v/>
      </c>
      <c r="BF3228" s="251"/>
      <c r="BG3228" s="517" t="str">
        <f>IF(ISNONTEXT(BG3229)=TRUE,"_",BD3228+1)</f>
        <v>_</v>
      </c>
      <c r="BH3228" s="250" t="str">
        <f>IF(BH3229="-","",IF(BH3229&gt;0,"","◄"))</f>
        <v/>
      </c>
      <c r="BI3228" s="251"/>
      <c r="BJ3228" s="517" t="str">
        <f>IF(ISNONTEXT(BJ3229)=TRUE,"_",BG3228+1)</f>
        <v>_</v>
      </c>
      <c r="BK3228" s="563" t="str">
        <f>IF(BK3229="-","",IF(BK3229&gt;0,"","◄"))</f>
        <v/>
      </c>
      <c r="BL3228" s="564"/>
      <c r="BM3228" s="517" t="str">
        <f>IF(ISNONTEXT(BM3229)=TRUE,"_",BJ3228+1)</f>
        <v>_</v>
      </c>
      <c r="BN3228" s="563" t="str">
        <f>IF(BN3229="-","",IF(BN3229&gt;0,"","◄"))</f>
        <v/>
      </c>
      <c r="BO3228" s="564"/>
      <c r="BP3228" s="517" t="str">
        <f>IF(ISNONTEXT(BP3229)=TRUE,"_",BM3228+1)</f>
        <v>_</v>
      </c>
      <c r="BQ3228" s="563" t="str">
        <f>IF(BQ3229="-","",IF(BQ3229&gt;0,"","◄"))</f>
        <v/>
      </c>
      <c r="BR3228" s="564"/>
      <c r="BS3228" s="517" t="str">
        <f>IF(ISNONTEXT(BS3229)=TRUE,"_",BP3228+1)</f>
        <v>_</v>
      </c>
      <c r="BT3228" s="563" t="str">
        <f>IF(BT3229="-","",IF(BT3229&gt;0,"","◄"))</f>
        <v>◄</v>
      </c>
      <c r="BU3228" s="564"/>
      <c r="BV3228" s="517" t="str">
        <f>IF(ISNONTEXT(BV3229)=TRUE,"_",1)</f>
        <v>_</v>
      </c>
      <c r="BW3228" s="563" t="str">
        <f>IF(BW3229="-","",IF(BW3229&gt;0,"","◄"))</f>
        <v>◄</v>
      </c>
      <c r="BX3228" s="564"/>
      <c r="BY3228" s="517" t="str">
        <f>IF(ISNONTEXT(BY3229)=TRUE,"_",BV3228+1)</f>
        <v>_</v>
      </c>
      <c r="BZ3228" s="26"/>
      <c r="CA3228" s="24"/>
      <c r="CB3228" s="25" t="str">
        <f>IF(CB3229&gt;0,"►","")</f>
        <v/>
      </c>
      <c r="CC3228" s="25" t="str">
        <f>IF(CC3229&gt;0,"►","")</f>
        <v/>
      </c>
      <c r="CD3228" s="517" t="str">
        <f>IF(ISNONTEXT(CD3229)=TRUE,"_",1)</f>
        <v>_</v>
      </c>
      <c r="CE3228" s="25" t="str">
        <f>IF(CE3229&gt;0,"►","")</f>
        <v/>
      </c>
      <c r="CF3228" s="25" t="str">
        <f>IF(CF3229&gt;0,"►","")</f>
        <v/>
      </c>
      <c r="CG3228" s="517" t="str">
        <f>IF(ISNONTEXT(CG3229)=TRUE,"_",CD3228+1)</f>
        <v>_</v>
      </c>
      <c r="CH3228" s="66">
        <f>ROWS(CH3229:CH3231)-1</f>
        <v>2</v>
      </c>
      <c r="CI3228" s="23" t="s">
        <v>836</v>
      </c>
    </row>
    <row r="3229" spans="1:87" ht="16.8" customHeight="1" thickBot="1" x14ac:dyDescent="0.35">
      <c r="A3229" s="503"/>
      <c r="B3229" s="49"/>
      <c r="C3229" s="156">
        <f>B3229</f>
        <v>0</v>
      </c>
      <c r="D3229" s="457"/>
      <c r="E3229" s="73"/>
      <c r="F3229" s="74" t="s">
        <v>6009</v>
      </c>
      <c r="G3229" s="300">
        <v>34335</v>
      </c>
      <c r="H3229" s="76">
        <v>16</v>
      </c>
      <c r="I3229" s="119"/>
      <c r="J3229" s="114"/>
      <c r="K3229" s="79"/>
      <c r="L3229" s="79"/>
      <c r="M3229" s="79"/>
      <c r="N3229" s="80" t="s">
        <v>6010</v>
      </c>
      <c r="O3229" s="81"/>
      <c r="P3229" s="306"/>
      <c r="Q3229" s="83" t="str">
        <f>IF(R3229="?","?","")</f>
        <v/>
      </c>
      <c r="R3229" s="83" t="str">
        <f>IF(AND(S3229="",T3229&gt;0),"?",IF(S3229="","◄",IF(T3229&gt;=1,"►","")))</f>
        <v>◄</v>
      </c>
      <c r="S3229" s="84"/>
      <c r="T3229" s="85"/>
      <c r="U3229" s="83" t="str">
        <f>IF(V3229="?","?","")</f>
        <v/>
      </c>
      <c r="V3229" s="83" t="str">
        <f>IF(AND(W3229="",X3229&gt;0),"?",IF(W3229="","◄",IF(X3229&gt;=1,"►","")))</f>
        <v>◄</v>
      </c>
      <c r="W3229" s="86"/>
      <c r="X3229" s="85"/>
      <c r="Y3229" s="457"/>
      <c r="Z3229" s="87"/>
      <c r="AA3229" s="521">
        <f>(S3229*Z3229)</f>
        <v>0</v>
      </c>
      <c r="AB3229" s="520">
        <f>(T3229*AA3229)</f>
        <v>0</v>
      </c>
      <c r="AC3229" s="88"/>
      <c r="AD3229" s="519">
        <f>(W3229*AC3229)</f>
        <v>0</v>
      </c>
      <c r="AE3229" s="522">
        <f>(X3229*AD3229)</f>
        <v>0</v>
      </c>
      <c r="AF3229" s="89" t="str">
        <f>IF(AG3229&gt;0,"ok","◄")</f>
        <v>◄</v>
      </c>
      <c r="AG3229" s="90"/>
      <c r="AH3229" s="89" t="str">
        <f>IF(AND(AI3229="",AJ3229&gt;0),"?",IF(AI3229="","◄",IF(AJ3229&gt;=1,"►","")))</f>
        <v>◄</v>
      </c>
      <c r="AI3229" s="91"/>
      <c r="AJ3229" s="92"/>
      <c r="AK3229" s="586"/>
      <c r="AL3229" s="587"/>
      <c r="AM3229" s="43"/>
      <c r="AN3229" s="3" t="s">
        <v>3</v>
      </c>
      <c r="AO3229" s="12" t="s">
        <v>1</v>
      </c>
      <c r="AP3229" s="13"/>
      <c r="AQ3229" s="14"/>
      <c r="AR3229" s="15" t="s">
        <v>201</v>
      </c>
      <c r="AS3229" s="13"/>
      <c r="AT3229" s="14"/>
      <c r="AU3229" s="15" t="s">
        <v>195</v>
      </c>
      <c r="AV3229" s="13"/>
      <c r="AW3229" s="14"/>
      <c r="AX3229" s="15" t="s">
        <v>638</v>
      </c>
      <c r="AY3229" s="516" t="s">
        <v>6</v>
      </c>
      <c r="AZ3229" s="516" t="s">
        <v>6</v>
      </c>
      <c r="BA3229" s="516"/>
      <c r="BB3229" s="516" t="s">
        <v>6</v>
      </c>
      <c r="BC3229" s="516" t="s">
        <v>6</v>
      </c>
      <c r="BD3229" s="516"/>
      <c r="BE3229" s="516" t="s">
        <v>6</v>
      </c>
      <c r="BF3229" s="516" t="s">
        <v>6</v>
      </c>
      <c r="BG3229" s="516"/>
      <c r="BH3229" s="516" t="s">
        <v>6</v>
      </c>
      <c r="BI3229" s="516" t="s">
        <v>6</v>
      </c>
      <c r="BJ3229" s="516"/>
      <c r="BK3229" s="516" t="s">
        <v>6</v>
      </c>
      <c r="BL3229" s="516" t="s">
        <v>6</v>
      </c>
      <c r="BM3229" s="516"/>
      <c r="BN3229" s="516" t="s">
        <v>6</v>
      </c>
      <c r="BO3229" s="516" t="s">
        <v>6</v>
      </c>
      <c r="BP3229" s="516"/>
      <c r="BQ3229" s="516" t="s">
        <v>6</v>
      </c>
      <c r="BR3229" s="516" t="s">
        <v>6</v>
      </c>
      <c r="BS3229" s="516"/>
      <c r="BT3229" s="32"/>
      <c r="BU3229" s="33"/>
      <c r="BV3229" s="34"/>
      <c r="BW3229" s="32"/>
      <c r="BX3229" s="33"/>
      <c r="BY3229" s="34"/>
      <c r="BZ3229" s="35"/>
      <c r="CA3229" s="24"/>
      <c r="CB3229" s="36"/>
      <c r="CC3229" s="33"/>
      <c r="CD3229" s="37"/>
      <c r="CE3229" s="36"/>
      <c r="CF3229" s="38"/>
      <c r="CG3229" s="39"/>
      <c r="CH3229" s="457"/>
      <c r="CI3229" s="23" t="s">
        <v>836</v>
      </c>
    </row>
    <row r="3230" spans="1:87" ht="15.6" thickTop="1" thickBot="1" x14ac:dyDescent="0.35">
      <c r="A3230" s="503"/>
      <c r="B3230" s="49"/>
      <c r="C3230" s="156">
        <f>B3230</f>
        <v>0</v>
      </c>
      <c r="D3230" s="457"/>
      <c r="E3230" s="73"/>
      <c r="F3230" s="93">
        <v>2539</v>
      </c>
      <c r="G3230" s="302">
        <v>34335</v>
      </c>
      <c r="H3230" s="76">
        <v>16</v>
      </c>
      <c r="I3230" s="119"/>
      <c r="J3230" s="114"/>
      <c r="K3230" s="79"/>
      <c r="L3230" s="79"/>
      <c r="M3230" s="79"/>
      <c r="N3230" s="80" t="s">
        <v>6011</v>
      </c>
      <c r="O3230" s="81"/>
      <c r="P3230" s="306"/>
      <c r="Q3230" s="83" t="str">
        <f>IF(R3230="?","?","")</f>
        <v/>
      </c>
      <c r="R3230" s="83" t="str">
        <f>IF(AND(S3230="",T3230&gt;0),"?",IF(S3230="","◄",IF(T3230&gt;=1,"►","")))</f>
        <v>◄</v>
      </c>
      <c r="S3230" s="84"/>
      <c r="T3230" s="85"/>
      <c r="U3230" s="83" t="str">
        <f>IF(V3230="?","?","")</f>
        <v/>
      </c>
      <c r="V3230" s="83" t="str">
        <f>IF(AND(W3230="",X3230&gt;0),"?",IF(W3230="","◄",IF(X3230&gt;=1,"►","")))</f>
        <v>◄</v>
      </c>
      <c r="W3230" s="86"/>
      <c r="X3230" s="85"/>
      <c r="Y3230" s="457"/>
      <c r="Z3230" s="87"/>
      <c r="AA3230" s="521">
        <f>(S3230*Z3230)</f>
        <v>0</v>
      </c>
      <c r="AB3230" s="520">
        <f>(T3230*AA3230)</f>
        <v>0</v>
      </c>
      <c r="AC3230" s="88"/>
      <c r="AD3230" s="519">
        <f>(W3230*AC3230)</f>
        <v>0</v>
      </c>
      <c r="AE3230" s="522">
        <f>(X3230*AD3230)</f>
        <v>0</v>
      </c>
      <c r="AF3230" s="44"/>
      <c r="AG3230" s="45"/>
      <c r="AH3230" s="44"/>
      <c r="AI3230" s="45"/>
      <c r="AJ3230" s="45"/>
      <c r="AK3230" s="45"/>
      <c r="AL3230" s="45"/>
      <c r="AM3230" s="43"/>
      <c r="AN3230" s="27" t="s">
        <v>6</v>
      </c>
      <c r="AO3230" s="27" t="s">
        <v>6</v>
      </c>
      <c r="AP3230" s="516"/>
      <c r="AQ3230" s="516"/>
      <c r="AR3230" s="516"/>
      <c r="AS3230" s="516" t="s">
        <v>6</v>
      </c>
      <c r="AT3230" s="516" t="s">
        <v>6</v>
      </c>
      <c r="AU3230" s="516"/>
      <c r="AV3230" s="516" t="s">
        <v>6</v>
      </c>
      <c r="AW3230" s="516" t="s">
        <v>6</v>
      </c>
      <c r="AX3230" s="516"/>
      <c r="AY3230" s="516" t="s">
        <v>6</v>
      </c>
      <c r="AZ3230" s="516" t="s">
        <v>6</v>
      </c>
      <c r="BA3230" s="516"/>
      <c r="BB3230" s="516" t="s">
        <v>6</v>
      </c>
      <c r="BC3230" s="516" t="s">
        <v>6</v>
      </c>
      <c r="BD3230" s="516"/>
      <c r="BE3230" s="516" t="s">
        <v>6</v>
      </c>
      <c r="BF3230" s="516" t="s">
        <v>6</v>
      </c>
      <c r="BG3230" s="516"/>
      <c r="BH3230" s="516" t="s">
        <v>6</v>
      </c>
      <c r="BI3230" s="516" t="s">
        <v>6</v>
      </c>
      <c r="BJ3230" s="516"/>
      <c r="BK3230" s="516" t="s">
        <v>6</v>
      </c>
      <c r="BL3230" s="516" t="s">
        <v>6</v>
      </c>
      <c r="BM3230" s="516"/>
      <c r="BN3230" s="516" t="s">
        <v>6</v>
      </c>
      <c r="BO3230" s="516" t="s">
        <v>6</v>
      </c>
      <c r="BP3230" s="516"/>
      <c r="BQ3230" s="516" t="s">
        <v>6</v>
      </c>
      <c r="BR3230" s="516" t="s">
        <v>6</v>
      </c>
      <c r="BS3230" s="516"/>
      <c r="BT3230" s="516"/>
      <c r="BU3230" s="516"/>
      <c r="BV3230" s="516"/>
      <c r="BW3230" s="516"/>
      <c r="BX3230" s="516"/>
      <c r="BY3230" s="516"/>
      <c r="BZ3230" s="28"/>
      <c r="CA3230" s="24"/>
      <c r="CB3230" s="29"/>
      <c r="CC3230" s="29"/>
      <c r="CD3230" s="30"/>
      <c r="CE3230" s="29"/>
      <c r="CF3230" s="29"/>
      <c r="CG3230" s="31"/>
      <c r="CH3230" s="457"/>
      <c r="CI3230" s="23" t="s">
        <v>836</v>
      </c>
    </row>
    <row r="3231" spans="1:87" ht="16.8" thickTop="1" thickBot="1" x14ac:dyDescent="0.35">
      <c r="A3231" s="505" t="str">
        <f>IF(COUNTIF(B3232:B3235,"x")&gt;0,"x","")</f>
        <v/>
      </c>
      <c r="B3231" s="57"/>
      <c r="C3231" s="510" t="str">
        <f>A3231</f>
        <v/>
      </c>
      <c r="D3231" s="66">
        <f>ROWS(D3232:D3235)-1</f>
        <v>3</v>
      </c>
      <c r="E3231" s="58" t="s">
        <v>6012</v>
      </c>
      <c r="F3231" s="59"/>
      <c r="G3231" s="301"/>
      <c r="H3231" s="6"/>
      <c r="I3231" s="18"/>
      <c r="J3231" s="6"/>
      <c r="K3231" s="18"/>
      <c r="L3231" s="18"/>
      <c r="M3231" s="18"/>
      <c r="N3231" s="46"/>
      <c r="O3231" s="60" t="s">
        <v>6013</v>
      </c>
      <c r="P3231" s="334" t="s">
        <v>7294</v>
      </c>
      <c r="Q3231" s="143"/>
      <c r="R3231" s="63" t="str">
        <f>IF(COUNTIF(Q3232:Q3235,"?")&gt;0,"?",IF(AND(S3231="◄",T3231="►"),"◄►",IF(S3231="◄","◄",IF(T3231="►","►",""))))</f>
        <v>◄</v>
      </c>
      <c r="S3231" s="64" t="str">
        <f>IF(SUM(S3232:S3235)+1=ROWS(S3232:S3235)-COUNTIF(S3232:S3235,"-"),"","◄")</f>
        <v>◄</v>
      </c>
      <c r="T3231" s="65" t="str">
        <f>IF(SUM(T3232:T3235)&gt;0,"►","")</f>
        <v/>
      </c>
      <c r="U3231" s="146"/>
      <c r="V3231" s="63" t="str">
        <f>IF(COUNTIF(U3232:U3235,"?")&gt;0,"?",IF(AND(W3231="◄",X3231="►"),"◄►",IF(W3231="◄","◄",IF(X3231="►","►",""))))</f>
        <v>◄</v>
      </c>
      <c r="W3231" s="64" t="str">
        <f>IF(SUM(W3232:W3235)+1=ROWS(W3232:W3235)-COUNTIF(W3232:W3235,"-"),"","◄")</f>
        <v>◄</v>
      </c>
      <c r="X3231" s="65" t="str">
        <f>IF(SUM(X3232:X3235)&gt;0,"►","")</f>
        <v/>
      </c>
      <c r="Y3231" s="66">
        <f>ROWS(Y3232:Y3235)-1</f>
        <v>3</v>
      </c>
      <c r="Z3231" s="67">
        <f>SUM(Z3232:Z3235)-Z3235</f>
        <v>0</v>
      </c>
      <c r="AA3231" s="68" t="s">
        <v>840</v>
      </c>
      <c r="AB3231" s="69"/>
      <c r="AC3231" s="67">
        <f>SUM(AC3232:AC3235)-AC3235</f>
        <v>0</v>
      </c>
      <c r="AD3231" s="68" t="s">
        <v>840</v>
      </c>
      <c r="AE3231" s="69"/>
      <c r="AF3231" s="70" t="str">
        <f>IF(AG3231="◄","◄",IF(AG3231="ok","►",""))</f>
        <v>◄</v>
      </c>
      <c r="AG3231" s="71" t="str">
        <f>IF(AG3232&gt;0,"OK","◄")</f>
        <v>◄</v>
      </c>
      <c r="AH3231" s="62" t="str">
        <f>IF(AND(AI3231="◄",AJ3231="►"),"◄?►",IF(AI3231="◄","◄",IF(AJ3231="►","►","")))</f>
        <v>◄</v>
      </c>
      <c r="AI3231" s="64" t="str">
        <f>IF(AI3232&gt;0,"","◄")</f>
        <v>◄</v>
      </c>
      <c r="AJ3231" s="65" t="str">
        <f>IF(SUM(AJ3232:AJ3234)&gt;0,"►","")</f>
        <v/>
      </c>
      <c r="AK3231" s="570">
        <f>G3232</f>
        <v>34335</v>
      </c>
      <c r="AL3231" s="572" t="str">
        <f>P3231</f>
        <v>▬ folder Nr. 2  /  94 ▬</v>
      </c>
      <c r="AM3231" s="43"/>
      <c r="AN3231" s="1" t="str">
        <f>IF(AO3231="","",IF(COUNTIF(AN3232,"ok"),"","◄"))</f>
        <v>◄</v>
      </c>
      <c r="AO3231" s="9" t="str">
        <f>IF(COUNTIF(AP3231:BR3231,"◄")&gt;0,"◄","")</f>
        <v>◄</v>
      </c>
      <c r="AP3231" s="250" t="str">
        <f>IF(AP3232="-","",IF(AP3232&gt;0,"","◄"))</f>
        <v>◄</v>
      </c>
      <c r="AQ3231" s="251"/>
      <c r="AR3231" s="517">
        <f>IF(ISNONTEXT(AR3232)=TRUE,"_",1)</f>
        <v>1</v>
      </c>
      <c r="AS3231" s="250" t="str">
        <f>IF(AS3232="-","",IF(AS3232&gt;0,"","◄"))</f>
        <v>◄</v>
      </c>
      <c r="AT3231" s="251"/>
      <c r="AU3231" s="517">
        <f>IF(ISNONTEXT(AU3232)=TRUE,"_",AR3231+1)</f>
        <v>2</v>
      </c>
      <c r="AV3231" s="250" t="str">
        <f>IF(AV3232="-","",IF(AV3232&gt;0,"","◄"))</f>
        <v>◄</v>
      </c>
      <c r="AW3231" s="251"/>
      <c r="AX3231" s="517">
        <f>IF(ISNONTEXT(AX3232)=TRUE,"_",AU3231+1)</f>
        <v>3</v>
      </c>
      <c r="AY3231" s="250" t="str">
        <f>IF(AY3232="-","",IF(AY3232&gt;0,"","◄"))</f>
        <v/>
      </c>
      <c r="AZ3231" s="251"/>
      <c r="BA3231" s="517" t="str">
        <f>IF(ISNONTEXT(BA3232)=TRUE,"_",AX3231+1)</f>
        <v>_</v>
      </c>
      <c r="BB3231" s="250" t="str">
        <f>IF(BB3232="-","",IF(BB3232&gt;0,"","◄"))</f>
        <v/>
      </c>
      <c r="BC3231" s="251"/>
      <c r="BD3231" s="517" t="str">
        <f>IF(ISNONTEXT(BD3232)=TRUE,"_",BA3231+1)</f>
        <v>_</v>
      </c>
      <c r="BE3231" s="250" t="str">
        <f>IF(BE3232="-","",IF(BE3232&gt;0,"","◄"))</f>
        <v/>
      </c>
      <c r="BF3231" s="251"/>
      <c r="BG3231" s="517" t="str">
        <f>IF(ISNONTEXT(BG3232)=TRUE,"_",BD3231+1)</f>
        <v>_</v>
      </c>
      <c r="BH3231" s="250" t="str">
        <f>IF(BH3232="-","",IF(BH3232&gt;0,"","◄"))</f>
        <v/>
      </c>
      <c r="BI3231" s="251"/>
      <c r="BJ3231" s="517" t="str">
        <f>IF(ISNONTEXT(BJ3232)=TRUE,"_",BG3231+1)</f>
        <v>_</v>
      </c>
      <c r="BK3231" s="563" t="str">
        <f>IF(BK3232="-","",IF(BK3232&gt;0,"","◄"))</f>
        <v/>
      </c>
      <c r="BL3231" s="564"/>
      <c r="BM3231" s="517" t="str">
        <f>IF(ISNONTEXT(BM3232)=TRUE,"_",BJ3231+1)</f>
        <v>_</v>
      </c>
      <c r="BN3231" s="563" t="str">
        <f>IF(BN3232="-","",IF(BN3232&gt;0,"","◄"))</f>
        <v/>
      </c>
      <c r="BO3231" s="564"/>
      <c r="BP3231" s="517" t="str">
        <f>IF(ISNONTEXT(BP3232)=TRUE,"_",BM3231+1)</f>
        <v>_</v>
      </c>
      <c r="BQ3231" s="563" t="str">
        <f>IF(BQ3232="-","",IF(BQ3232&gt;0,"","◄"))</f>
        <v/>
      </c>
      <c r="BR3231" s="564"/>
      <c r="BS3231" s="517" t="str">
        <f>IF(ISNONTEXT(BS3232)=TRUE,"_",BP3231+1)</f>
        <v>_</v>
      </c>
      <c r="BT3231" s="563" t="str">
        <f>IF(BT3232="-","",IF(BT3232&gt;0,"","◄"))</f>
        <v>◄</v>
      </c>
      <c r="BU3231" s="564"/>
      <c r="BV3231" s="517" t="str">
        <f>IF(ISNONTEXT(BV3232)=TRUE,"_",1)</f>
        <v>_</v>
      </c>
      <c r="BW3231" s="563" t="str">
        <f>IF(BW3232="-","",IF(BW3232&gt;0,"","◄"))</f>
        <v>◄</v>
      </c>
      <c r="BX3231" s="564"/>
      <c r="BY3231" s="517" t="str">
        <f>IF(ISNONTEXT(BY3232)=TRUE,"_",BV3231+1)</f>
        <v>_</v>
      </c>
      <c r="BZ3231" s="26"/>
      <c r="CA3231" s="24"/>
      <c r="CB3231" s="25" t="str">
        <f>IF(CB3232&gt;0,"►","")</f>
        <v/>
      </c>
      <c r="CC3231" s="25" t="str">
        <f>IF(CC3232&gt;0,"►","")</f>
        <v/>
      </c>
      <c r="CD3231" s="517" t="str">
        <f>IF(ISNONTEXT(CD3232)=TRUE,"_",1)</f>
        <v>_</v>
      </c>
      <c r="CE3231" s="25" t="str">
        <f>IF(CE3232&gt;0,"►","")</f>
        <v/>
      </c>
      <c r="CF3231" s="25" t="str">
        <f>IF(CF3232&gt;0,"►","")</f>
        <v/>
      </c>
      <c r="CG3231" s="517" t="str">
        <f>IF(ISNONTEXT(CG3232)=TRUE,"_",CD3231+1)</f>
        <v>_</v>
      </c>
      <c r="CH3231" s="66">
        <f>ROWS(CH3232:CH3235)-1</f>
        <v>3</v>
      </c>
      <c r="CI3231" s="23" t="s">
        <v>836</v>
      </c>
    </row>
    <row r="3232" spans="1:87" ht="15" thickBot="1" x14ac:dyDescent="0.35">
      <c r="A3232" s="503"/>
      <c r="B3232" s="49"/>
      <c r="C3232" s="156">
        <f>B3232</f>
        <v>0</v>
      </c>
      <c r="D3232" s="457"/>
      <c r="E3232" s="73"/>
      <c r="F3232" s="74" t="s">
        <v>6014</v>
      </c>
      <c r="G3232" s="300">
        <v>34335</v>
      </c>
      <c r="H3232" s="76">
        <v>16</v>
      </c>
      <c r="I3232" s="122" t="s">
        <v>864</v>
      </c>
      <c r="J3232" s="100">
        <v>3</v>
      </c>
      <c r="K3232" s="79"/>
      <c r="L3232" s="79"/>
      <c r="M3232" s="79"/>
      <c r="N3232" s="80" t="s">
        <v>6015</v>
      </c>
      <c r="O3232" s="81"/>
      <c r="P3232" s="306"/>
      <c r="Q3232" s="83" t="str">
        <f>IF(R3232="?","?","")</f>
        <v/>
      </c>
      <c r="R3232" s="83" t="str">
        <f>IF(AND(S3232="",T3232&gt;0),"?",IF(S3232="","◄",IF(T3232&gt;=1,"►","")))</f>
        <v>◄</v>
      </c>
      <c r="S3232" s="84"/>
      <c r="T3232" s="85"/>
      <c r="U3232" s="83" t="str">
        <f>IF(V3232="?","?","")</f>
        <v/>
      </c>
      <c r="V3232" s="83" t="str">
        <f>IF(AND(W3232="",X3232&gt;0),"?",IF(W3232="","◄",IF(X3232&gt;=1,"►","")))</f>
        <v>◄</v>
      </c>
      <c r="W3232" s="86"/>
      <c r="X3232" s="85"/>
      <c r="Y3232" s="457"/>
      <c r="Z3232" s="87"/>
      <c r="AA3232" s="521">
        <f t="shared" ref="AA3232:AB3234" si="1117">(S3232*Z3232)</f>
        <v>0</v>
      </c>
      <c r="AB3232" s="520">
        <f t="shared" si="1117"/>
        <v>0</v>
      </c>
      <c r="AC3232" s="88"/>
      <c r="AD3232" s="519">
        <f t="shared" ref="AD3232:AE3234" si="1118">(W3232*AC3232)</f>
        <v>0</v>
      </c>
      <c r="AE3232" s="522">
        <f t="shared" si="1118"/>
        <v>0</v>
      </c>
      <c r="AF3232" s="89" t="str">
        <f>IF(AG3232&gt;0,"ok","◄")</f>
        <v>◄</v>
      </c>
      <c r="AG3232" s="90"/>
      <c r="AH3232" s="89" t="str">
        <f>IF(AND(AI3232="",AJ3232&gt;0),"?",IF(AI3232="","◄",IF(AJ3232&gt;=1,"►","")))</f>
        <v>◄</v>
      </c>
      <c r="AI3232" s="91"/>
      <c r="AJ3232" s="92"/>
      <c r="AK3232" s="586"/>
      <c r="AL3232" s="587"/>
      <c r="AM3232" s="43"/>
      <c r="AN3232" s="3" t="s">
        <v>3</v>
      </c>
      <c r="AO3232" s="12" t="s">
        <v>1</v>
      </c>
      <c r="AP3232" s="13"/>
      <c r="AQ3232" s="14"/>
      <c r="AR3232" s="15" t="s">
        <v>4</v>
      </c>
      <c r="AS3232" s="13"/>
      <c r="AT3232" s="14"/>
      <c r="AU3232" s="15" t="s">
        <v>422</v>
      </c>
      <c r="AV3232" s="13"/>
      <c r="AW3232" s="14"/>
      <c r="AX3232" s="15" t="s">
        <v>781</v>
      </c>
      <c r="AY3232" s="516" t="s">
        <v>6</v>
      </c>
      <c r="AZ3232" s="516" t="s">
        <v>6</v>
      </c>
      <c r="BA3232" s="516"/>
      <c r="BB3232" s="516" t="s">
        <v>6</v>
      </c>
      <c r="BC3232" s="516" t="s">
        <v>6</v>
      </c>
      <c r="BD3232" s="516"/>
      <c r="BE3232" s="516" t="s">
        <v>6</v>
      </c>
      <c r="BF3232" s="516" t="s">
        <v>6</v>
      </c>
      <c r="BG3232" s="516"/>
      <c r="BH3232" s="516" t="s">
        <v>6</v>
      </c>
      <c r="BI3232" s="516" t="s">
        <v>6</v>
      </c>
      <c r="BJ3232" s="516"/>
      <c r="BK3232" s="516" t="s">
        <v>6</v>
      </c>
      <c r="BL3232" s="516" t="s">
        <v>6</v>
      </c>
      <c r="BM3232" s="516"/>
      <c r="BN3232" s="516" t="s">
        <v>6</v>
      </c>
      <c r="BO3232" s="516" t="s">
        <v>6</v>
      </c>
      <c r="BP3232" s="516"/>
      <c r="BQ3232" s="516" t="s">
        <v>6</v>
      </c>
      <c r="BR3232" s="516" t="s">
        <v>6</v>
      </c>
      <c r="BS3232" s="516"/>
      <c r="BT3232" s="32"/>
      <c r="BU3232" s="33"/>
      <c r="BV3232" s="34"/>
      <c r="BW3232" s="32"/>
      <c r="BX3232" s="33"/>
      <c r="BY3232" s="34"/>
      <c r="BZ3232" s="35"/>
      <c r="CA3232" s="24"/>
      <c r="CB3232" s="36"/>
      <c r="CC3232" s="33"/>
      <c r="CD3232" s="37"/>
      <c r="CE3232" s="36"/>
      <c r="CF3232" s="38"/>
      <c r="CG3232" s="39"/>
      <c r="CH3232" s="457"/>
      <c r="CI3232" s="23" t="s">
        <v>836</v>
      </c>
    </row>
    <row r="3233" spans="1:87" ht="16.8" customHeight="1" thickTop="1" thickBot="1" x14ac:dyDescent="0.35">
      <c r="A3233" s="503"/>
      <c r="B3233" s="49"/>
      <c r="C3233" s="156">
        <f>B3233</f>
        <v>0</v>
      </c>
      <c r="D3233" s="457"/>
      <c r="E3233" s="73"/>
      <c r="F3233" s="93">
        <v>2541</v>
      </c>
      <c r="G3233" s="302">
        <v>34335</v>
      </c>
      <c r="H3233" s="76">
        <v>16</v>
      </c>
      <c r="I3233" s="122" t="s">
        <v>864</v>
      </c>
      <c r="J3233" s="100">
        <v>3</v>
      </c>
      <c r="K3233" s="79"/>
      <c r="L3233" s="79"/>
      <c r="M3233" s="79"/>
      <c r="N3233" s="80" t="s">
        <v>6016</v>
      </c>
      <c r="O3233" s="81"/>
      <c r="P3233" s="306"/>
      <c r="Q3233" s="83" t="str">
        <f>IF(R3233="?","?","")</f>
        <v/>
      </c>
      <c r="R3233" s="83" t="str">
        <f>IF(AND(S3233="",T3233&gt;0),"?",IF(S3233="","◄",IF(T3233&gt;=1,"►","")))</f>
        <v>◄</v>
      </c>
      <c r="S3233" s="84"/>
      <c r="T3233" s="85"/>
      <c r="U3233" s="83" t="str">
        <f>IF(V3233="?","?","")</f>
        <v/>
      </c>
      <c r="V3233" s="83" t="str">
        <f>IF(AND(W3233="",X3233&gt;0),"?",IF(W3233="","◄",IF(X3233&gt;=1,"►","")))</f>
        <v>◄</v>
      </c>
      <c r="W3233" s="86"/>
      <c r="X3233" s="85"/>
      <c r="Y3233" s="457"/>
      <c r="Z3233" s="87"/>
      <c r="AA3233" s="521">
        <f t="shared" si="1117"/>
        <v>0</v>
      </c>
      <c r="AB3233" s="520">
        <f t="shared" si="1117"/>
        <v>0</v>
      </c>
      <c r="AC3233" s="88"/>
      <c r="AD3233" s="519">
        <f t="shared" si="1118"/>
        <v>0</v>
      </c>
      <c r="AE3233" s="522">
        <f t="shared" si="1118"/>
        <v>0</v>
      </c>
      <c r="AF3233" s="44"/>
      <c r="AG3233" s="45"/>
      <c r="AH3233" s="44"/>
      <c r="AI3233" s="45"/>
      <c r="AJ3233" s="45"/>
      <c r="AK3233" s="45"/>
      <c r="AL3233" s="45"/>
      <c r="AM3233" s="43"/>
      <c r="AN3233" s="27" t="s">
        <v>6</v>
      </c>
      <c r="AO3233" s="27" t="s">
        <v>6</v>
      </c>
      <c r="AP3233" s="516"/>
      <c r="AQ3233" s="516"/>
      <c r="AR3233" s="516"/>
      <c r="AS3233" s="516" t="s">
        <v>6</v>
      </c>
      <c r="AT3233" s="516" t="s">
        <v>6</v>
      </c>
      <c r="AU3233" s="516"/>
      <c r="AV3233" s="516" t="s">
        <v>6</v>
      </c>
      <c r="AW3233" s="516" t="s">
        <v>6</v>
      </c>
      <c r="AX3233" s="516"/>
      <c r="AY3233" s="516" t="s">
        <v>6</v>
      </c>
      <c r="AZ3233" s="516" t="s">
        <v>6</v>
      </c>
      <c r="BA3233" s="516"/>
      <c r="BB3233" s="516" t="s">
        <v>6</v>
      </c>
      <c r="BC3233" s="516" t="s">
        <v>6</v>
      </c>
      <c r="BD3233" s="516"/>
      <c r="BE3233" s="516" t="s">
        <v>6</v>
      </c>
      <c r="BF3233" s="516" t="s">
        <v>6</v>
      </c>
      <c r="BG3233" s="516"/>
      <c r="BH3233" s="516" t="s">
        <v>6</v>
      </c>
      <c r="BI3233" s="516" t="s">
        <v>6</v>
      </c>
      <c r="BJ3233" s="516"/>
      <c r="BK3233" s="516" t="s">
        <v>6</v>
      </c>
      <c r="BL3233" s="516" t="s">
        <v>6</v>
      </c>
      <c r="BM3233" s="516"/>
      <c r="BN3233" s="516" t="s">
        <v>6</v>
      </c>
      <c r="BO3233" s="516" t="s">
        <v>6</v>
      </c>
      <c r="BP3233" s="516"/>
      <c r="BQ3233" s="516" t="s">
        <v>6</v>
      </c>
      <c r="BR3233" s="516" t="s">
        <v>6</v>
      </c>
      <c r="BS3233" s="516"/>
      <c r="BT3233" s="516"/>
      <c r="BU3233" s="516"/>
      <c r="BV3233" s="516"/>
      <c r="BW3233" s="516"/>
      <c r="BX3233" s="516"/>
      <c r="BY3233" s="516"/>
      <c r="BZ3233" s="28"/>
      <c r="CA3233" s="24"/>
      <c r="CB3233" s="29"/>
      <c r="CC3233" s="29"/>
      <c r="CD3233" s="30"/>
      <c r="CE3233" s="29"/>
      <c r="CF3233" s="29"/>
      <c r="CG3233" s="31"/>
      <c r="CH3233" s="457"/>
      <c r="CI3233" s="23" t="s">
        <v>836</v>
      </c>
    </row>
    <row r="3234" spans="1:87" ht="15.6" thickTop="1" thickBot="1" x14ac:dyDescent="0.35">
      <c r="A3234" s="503"/>
      <c r="B3234" s="49"/>
      <c r="C3234" s="156">
        <f>B3234</f>
        <v>0</v>
      </c>
      <c r="D3234" s="457"/>
      <c r="E3234" s="73"/>
      <c r="F3234" s="93">
        <v>2542</v>
      </c>
      <c r="G3234" s="302">
        <v>34335</v>
      </c>
      <c r="H3234" s="76">
        <v>16</v>
      </c>
      <c r="I3234" s="122" t="s">
        <v>864</v>
      </c>
      <c r="J3234" s="100">
        <v>3</v>
      </c>
      <c r="K3234" s="79"/>
      <c r="L3234" s="79"/>
      <c r="M3234" s="79"/>
      <c r="N3234" s="80" t="s">
        <v>6017</v>
      </c>
      <c r="O3234" s="81"/>
      <c r="P3234" s="306"/>
      <c r="Q3234" s="83" t="str">
        <f>IF(R3234="?","?","")</f>
        <v/>
      </c>
      <c r="R3234" s="83" t="str">
        <f>IF(AND(S3234="",T3234&gt;0),"?",IF(S3234="","◄",IF(T3234&gt;=1,"►","")))</f>
        <v>◄</v>
      </c>
      <c r="S3234" s="84"/>
      <c r="T3234" s="85"/>
      <c r="U3234" s="83" t="str">
        <f>IF(V3234="?","?","")</f>
        <v/>
      </c>
      <c r="V3234" s="83" t="str">
        <f>IF(AND(W3234="",X3234&gt;0),"?",IF(W3234="","◄",IF(X3234&gt;=1,"►","")))</f>
        <v>◄</v>
      </c>
      <c r="W3234" s="86"/>
      <c r="X3234" s="85"/>
      <c r="Y3234" s="457"/>
      <c r="Z3234" s="87"/>
      <c r="AA3234" s="521">
        <f t="shared" si="1117"/>
        <v>0</v>
      </c>
      <c r="AB3234" s="520">
        <f t="shared" si="1117"/>
        <v>0</v>
      </c>
      <c r="AC3234" s="88"/>
      <c r="AD3234" s="519">
        <f t="shared" si="1118"/>
        <v>0</v>
      </c>
      <c r="AE3234" s="522">
        <f t="shared" si="1118"/>
        <v>0</v>
      </c>
      <c r="AF3234" s="44"/>
      <c r="AG3234" s="45"/>
      <c r="AH3234" s="44"/>
      <c r="AI3234" s="45"/>
      <c r="AJ3234" s="45"/>
      <c r="AK3234" s="45"/>
      <c r="AL3234" s="45"/>
      <c r="AM3234" s="43"/>
      <c r="AN3234" s="27" t="s">
        <v>6</v>
      </c>
      <c r="AO3234" s="27" t="s">
        <v>6</v>
      </c>
      <c r="AP3234" s="516"/>
      <c r="AQ3234" s="516"/>
      <c r="AR3234" s="516"/>
      <c r="AS3234" s="516" t="s">
        <v>6</v>
      </c>
      <c r="AT3234" s="516" t="s">
        <v>6</v>
      </c>
      <c r="AU3234" s="516"/>
      <c r="AV3234" s="516" t="s">
        <v>6</v>
      </c>
      <c r="AW3234" s="516" t="s">
        <v>6</v>
      </c>
      <c r="AX3234" s="516"/>
      <c r="AY3234" s="516" t="s">
        <v>6</v>
      </c>
      <c r="AZ3234" s="516" t="s">
        <v>6</v>
      </c>
      <c r="BA3234" s="516"/>
      <c r="BB3234" s="516" t="s">
        <v>6</v>
      </c>
      <c r="BC3234" s="516" t="s">
        <v>6</v>
      </c>
      <c r="BD3234" s="516"/>
      <c r="BE3234" s="516" t="s">
        <v>6</v>
      </c>
      <c r="BF3234" s="516" t="s">
        <v>6</v>
      </c>
      <c r="BG3234" s="516"/>
      <c r="BH3234" s="516" t="s">
        <v>6</v>
      </c>
      <c r="BI3234" s="516" t="s">
        <v>6</v>
      </c>
      <c r="BJ3234" s="516"/>
      <c r="BK3234" s="516" t="s">
        <v>6</v>
      </c>
      <c r="BL3234" s="516" t="s">
        <v>6</v>
      </c>
      <c r="BM3234" s="516"/>
      <c r="BN3234" s="516" t="s">
        <v>6</v>
      </c>
      <c r="BO3234" s="516" t="s">
        <v>6</v>
      </c>
      <c r="BP3234" s="516"/>
      <c r="BQ3234" s="516" t="s">
        <v>6</v>
      </c>
      <c r="BR3234" s="516" t="s">
        <v>6</v>
      </c>
      <c r="BS3234" s="516"/>
      <c r="BT3234" s="516"/>
      <c r="BU3234" s="516"/>
      <c r="BV3234" s="516"/>
      <c r="BW3234" s="516"/>
      <c r="BX3234" s="516"/>
      <c r="BY3234" s="516"/>
      <c r="BZ3234" s="28"/>
      <c r="CA3234" s="24"/>
      <c r="CB3234" s="29"/>
      <c r="CC3234" s="29"/>
      <c r="CD3234" s="30"/>
      <c r="CE3234" s="29"/>
      <c r="CF3234" s="29"/>
      <c r="CG3234" s="31"/>
      <c r="CH3234" s="457"/>
      <c r="CI3234" s="23" t="s">
        <v>836</v>
      </c>
    </row>
    <row r="3235" spans="1:87" ht="16.8" thickTop="1" thickBot="1" x14ac:dyDescent="0.35">
      <c r="A3235" s="505" t="str">
        <f>IF(COUNTIF(B3236:B3240,"x")&gt;0,"x","")</f>
        <v/>
      </c>
      <c r="B3235" s="57"/>
      <c r="C3235" s="510" t="str">
        <f>A3235</f>
        <v/>
      </c>
      <c r="D3235" s="66">
        <f>ROWS(D3236:D3240)-1</f>
        <v>4</v>
      </c>
      <c r="E3235" s="58" t="s">
        <v>6018</v>
      </c>
      <c r="F3235" s="59"/>
      <c r="G3235" s="301"/>
      <c r="H3235" s="6"/>
      <c r="I3235" s="18"/>
      <c r="J3235" s="6"/>
      <c r="K3235" s="18"/>
      <c r="L3235" s="18"/>
      <c r="M3235" s="18"/>
      <c r="N3235" s="46"/>
      <c r="O3235" s="60" t="s">
        <v>6019</v>
      </c>
      <c r="P3235" s="334" t="s">
        <v>7295</v>
      </c>
      <c r="Q3235" s="146"/>
      <c r="R3235" s="63" t="str">
        <f>IF(COUNTIF(Q3236:Q3240,"?")&gt;0,"?",IF(AND(S3235="◄",T3235="►"),"◄►",IF(S3235="◄","◄",IF(T3235="►","►",""))))</f>
        <v>◄</v>
      </c>
      <c r="S3235" s="64" t="str">
        <f>IF(SUM(S3236:S3240)+1=ROWS(S3236:S3240)-COUNTIF(S3236:S3240,"-"),"","◄")</f>
        <v>◄</v>
      </c>
      <c r="T3235" s="65" t="str">
        <f>IF(SUM(T3236:T3240)&gt;0,"►","")</f>
        <v/>
      </c>
      <c r="U3235" s="146"/>
      <c r="V3235" s="63" t="str">
        <f>IF(COUNTIF(U3236:U3240,"?")&gt;0,"?",IF(AND(W3235="◄",X3235="►"),"◄►",IF(W3235="◄","◄",IF(X3235="►","►",""))))</f>
        <v>◄</v>
      </c>
      <c r="W3235" s="64" t="str">
        <f>IF(SUM(W3236:W3240)+1=ROWS(W3236:W3240)-COUNTIF(W3236:W3240,"-"),"","◄")</f>
        <v>◄</v>
      </c>
      <c r="X3235" s="65" t="str">
        <f>IF(SUM(X3236:X3240)&gt;0,"►","")</f>
        <v/>
      </c>
      <c r="Y3235" s="66">
        <f>ROWS(Y3236:Y3240)-1</f>
        <v>4</v>
      </c>
      <c r="Z3235" s="67">
        <f>SUM(Z3236:Z3240)-Z3240</f>
        <v>0</v>
      </c>
      <c r="AA3235" s="68" t="s">
        <v>840</v>
      </c>
      <c r="AB3235" s="69"/>
      <c r="AC3235" s="67">
        <f>SUM(AC3236:AC3240)-AC3240</f>
        <v>0</v>
      </c>
      <c r="AD3235" s="68" t="s">
        <v>840</v>
      </c>
      <c r="AE3235" s="69"/>
      <c r="AF3235" s="70" t="str">
        <f>IF(AG3235="◄","◄",IF(AG3235="ok","►",""))</f>
        <v>◄</v>
      </c>
      <c r="AG3235" s="71" t="str">
        <f>IF(AG3236&gt;0,"OK","◄")</f>
        <v>◄</v>
      </c>
      <c r="AH3235" s="62" t="str">
        <f>IF(AND(AI3235="◄",AJ3235="►"),"◄?►",IF(AI3235="◄","◄",IF(AJ3235="►","►","")))</f>
        <v>◄</v>
      </c>
      <c r="AI3235" s="64" t="str">
        <f>IF(AI3236&gt;0,"","◄")</f>
        <v>◄</v>
      </c>
      <c r="AJ3235" s="65" t="str">
        <f>IF(SUM(AJ3236:AJ3239)&gt;0,"►","")</f>
        <v/>
      </c>
      <c r="AK3235" s="570">
        <f>G3236</f>
        <v>34335</v>
      </c>
      <c r="AL3235" s="572" t="str">
        <f>P3235</f>
        <v>▬ folder Nr. 3  /  94 ▬</v>
      </c>
      <c r="AM3235" s="43"/>
      <c r="AN3235" s="1" t="str">
        <f>IF(AO3235="","",IF(COUNTIF(AN3236,"ok"),"","◄"))</f>
        <v>◄</v>
      </c>
      <c r="AO3235" s="9" t="str">
        <f>IF(COUNTIF(AP3235:BR3235,"◄")&gt;0,"◄","")</f>
        <v>◄</v>
      </c>
      <c r="AP3235" s="250" t="str">
        <f>IF(AP3236="-","",IF(AP3236&gt;0,"","◄"))</f>
        <v>◄</v>
      </c>
      <c r="AQ3235" s="251"/>
      <c r="AR3235" s="517">
        <f>IF(ISNONTEXT(AR3236)=TRUE,"_",1)</f>
        <v>1</v>
      </c>
      <c r="AS3235" s="250" t="str">
        <f>IF(AS3236="-","",IF(AS3236&gt;0,"","◄"))</f>
        <v>◄</v>
      </c>
      <c r="AT3235" s="251"/>
      <c r="AU3235" s="517">
        <f>IF(ISNONTEXT(AU3236)=TRUE,"_",AR3235+1)</f>
        <v>2</v>
      </c>
      <c r="AV3235" s="250" t="str">
        <f>IF(AV3236="-","",IF(AV3236&gt;0,"","◄"))</f>
        <v>◄</v>
      </c>
      <c r="AW3235" s="251"/>
      <c r="AX3235" s="517">
        <f>IF(ISNONTEXT(AX3236)=TRUE,"_",AU3235+1)</f>
        <v>3</v>
      </c>
      <c r="AY3235" s="250" t="str">
        <f>IF(AY3236="-","",IF(AY3236&gt;0,"","◄"))</f>
        <v/>
      </c>
      <c r="AZ3235" s="251"/>
      <c r="BA3235" s="517" t="str">
        <f>IF(ISNONTEXT(BA3236)=TRUE,"_",AX3235+1)</f>
        <v>_</v>
      </c>
      <c r="BB3235" s="250" t="str">
        <f>IF(BB3236="-","",IF(BB3236&gt;0,"","◄"))</f>
        <v/>
      </c>
      <c r="BC3235" s="251"/>
      <c r="BD3235" s="517" t="str">
        <f>IF(ISNONTEXT(BD3236)=TRUE,"_",BA3235+1)</f>
        <v>_</v>
      </c>
      <c r="BE3235" s="250" t="str">
        <f>IF(BE3236="-","",IF(BE3236&gt;0,"","◄"))</f>
        <v/>
      </c>
      <c r="BF3235" s="251"/>
      <c r="BG3235" s="517" t="str">
        <f>IF(ISNONTEXT(BG3236)=TRUE,"_",BD3235+1)</f>
        <v>_</v>
      </c>
      <c r="BH3235" s="250" t="str">
        <f>IF(BH3236="-","",IF(BH3236&gt;0,"","◄"))</f>
        <v/>
      </c>
      <c r="BI3235" s="251"/>
      <c r="BJ3235" s="517" t="str">
        <f>IF(ISNONTEXT(BJ3236)=TRUE,"_",BG3235+1)</f>
        <v>_</v>
      </c>
      <c r="BK3235" s="563" t="str">
        <f>IF(BK3236="-","",IF(BK3236&gt;0,"","◄"))</f>
        <v/>
      </c>
      <c r="BL3235" s="564"/>
      <c r="BM3235" s="517" t="str">
        <f>IF(ISNONTEXT(BM3236)=TRUE,"_",BJ3235+1)</f>
        <v>_</v>
      </c>
      <c r="BN3235" s="563" t="str">
        <f>IF(BN3236="-","",IF(BN3236&gt;0,"","◄"))</f>
        <v/>
      </c>
      <c r="BO3235" s="564"/>
      <c r="BP3235" s="517" t="str">
        <f>IF(ISNONTEXT(BP3236)=TRUE,"_",BM3235+1)</f>
        <v>_</v>
      </c>
      <c r="BQ3235" s="563" t="str">
        <f>IF(BQ3236="-","",IF(BQ3236&gt;0,"","◄"))</f>
        <v/>
      </c>
      <c r="BR3235" s="564"/>
      <c r="BS3235" s="517" t="str">
        <f>IF(ISNONTEXT(BS3236)=TRUE,"_",BP3235+1)</f>
        <v>_</v>
      </c>
      <c r="BT3235" s="563" t="str">
        <f>IF(BT3236="-","",IF(BT3236&gt;0,"","◄"))</f>
        <v>◄</v>
      </c>
      <c r="BU3235" s="564"/>
      <c r="BV3235" s="517" t="str">
        <f>IF(ISNONTEXT(BV3236)=TRUE,"_",1)</f>
        <v>_</v>
      </c>
      <c r="BW3235" s="563" t="str">
        <f>IF(BW3236="-","",IF(BW3236&gt;0,"","◄"))</f>
        <v>◄</v>
      </c>
      <c r="BX3235" s="564"/>
      <c r="BY3235" s="517" t="str">
        <f>IF(ISNONTEXT(BY3236)=TRUE,"_",BV3235+1)</f>
        <v>_</v>
      </c>
      <c r="BZ3235" s="26"/>
      <c r="CA3235" s="24"/>
      <c r="CB3235" s="25" t="str">
        <f>IF(CB3236&gt;0,"►","")</f>
        <v/>
      </c>
      <c r="CC3235" s="25" t="str">
        <f>IF(CC3236&gt;0,"►","")</f>
        <v/>
      </c>
      <c r="CD3235" s="517" t="str">
        <f>IF(ISNONTEXT(CD3236)=TRUE,"_",1)</f>
        <v>_</v>
      </c>
      <c r="CE3235" s="25" t="str">
        <f>IF(CE3236&gt;0,"►","")</f>
        <v/>
      </c>
      <c r="CF3235" s="25" t="str">
        <f>IF(CF3236&gt;0,"►","")</f>
        <v/>
      </c>
      <c r="CG3235" s="517" t="str">
        <f>IF(ISNONTEXT(CG3236)=TRUE,"_",CD3235+1)</f>
        <v>_</v>
      </c>
      <c r="CH3235" s="66">
        <f>ROWS(CH3236:CH3240)-1</f>
        <v>4</v>
      </c>
      <c r="CI3235" s="23" t="s">
        <v>836</v>
      </c>
    </row>
    <row r="3236" spans="1:87" ht="15" thickBot="1" x14ac:dyDescent="0.35">
      <c r="A3236" s="503"/>
      <c r="B3236" s="49"/>
      <c r="C3236" s="156">
        <f>B3236</f>
        <v>0</v>
      </c>
      <c r="D3236" s="457"/>
      <c r="E3236" s="73"/>
      <c r="F3236" s="74" t="s">
        <v>6020</v>
      </c>
      <c r="G3236" s="300">
        <v>34335</v>
      </c>
      <c r="H3236" s="76">
        <v>13</v>
      </c>
      <c r="I3236" s="119"/>
      <c r="J3236" s="114"/>
      <c r="K3236" s="79"/>
      <c r="L3236" s="79"/>
      <c r="M3236" s="79"/>
      <c r="N3236" s="80" t="s">
        <v>6021</v>
      </c>
      <c r="O3236" s="81"/>
      <c r="P3236" s="306"/>
      <c r="Q3236" s="83" t="str">
        <f>IF(R3236="?","?","")</f>
        <v/>
      </c>
      <c r="R3236" s="83" t="str">
        <f>IF(AND(S3236="",T3236&gt;0),"?",IF(S3236="","◄",IF(T3236&gt;=1,"►","")))</f>
        <v>◄</v>
      </c>
      <c r="S3236" s="84"/>
      <c r="T3236" s="85"/>
      <c r="U3236" s="83" t="str">
        <f>IF(V3236="?","?","")</f>
        <v/>
      </c>
      <c r="V3236" s="83" t="str">
        <f>IF(AND(W3236="",X3236&gt;0),"?",IF(W3236="","◄",IF(X3236&gt;=1,"►","")))</f>
        <v>◄</v>
      </c>
      <c r="W3236" s="86"/>
      <c r="X3236" s="85"/>
      <c r="Y3236" s="457"/>
      <c r="Z3236" s="87"/>
      <c r="AA3236" s="521">
        <f t="shared" ref="AA3236:AB3239" si="1119">(S3236*Z3236)</f>
        <v>0</v>
      </c>
      <c r="AB3236" s="520">
        <f t="shared" si="1119"/>
        <v>0</v>
      </c>
      <c r="AC3236" s="88"/>
      <c r="AD3236" s="519">
        <f t="shared" ref="AD3236:AE3239" si="1120">(W3236*AC3236)</f>
        <v>0</v>
      </c>
      <c r="AE3236" s="522">
        <f t="shared" si="1120"/>
        <v>0</v>
      </c>
      <c r="AF3236" s="89" t="str">
        <f>IF(AG3236&gt;0,"ok","◄")</f>
        <v>◄</v>
      </c>
      <c r="AG3236" s="90"/>
      <c r="AH3236" s="89" t="str">
        <f>IF(AND(AI3236="",AJ3236&gt;0),"?",IF(AI3236="","◄",IF(AJ3236&gt;=1,"►","")))</f>
        <v>◄</v>
      </c>
      <c r="AI3236" s="91"/>
      <c r="AJ3236" s="92"/>
      <c r="AK3236" s="586"/>
      <c r="AL3236" s="587"/>
      <c r="AM3236" s="43"/>
      <c r="AN3236" s="3" t="s">
        <v>3</v>
      </c>
      <c r="AO3236" s="12" t="s">
        <v>1</v>
      </c>
      <c r="AP3236" s="13"/>
      <c r="AQ3236" s="14"/>
      <c r="AR3236" s="15" t="s">
        <v>4</v>
      </c>
      <c r="AS3236" s="13"/>
      <c r="AT3236" s="14"/>
      <c r="AU3236" s="15" t="s">
        <v>124</v>
      </c>
      <c r="AV3236" s="13"/>
      <c r="AW3236" s="14"/>
      <c r="AX3236" s="15" t="s">
        <v>782</v>
      </c>
      <c r="AY3236" s="516" t="s">
        <v>6</v>
      </c>
      <c r="AZ3236" s="516" t="s">
        <v>6</v>
      </c>
      <c r="BA3236" s="516"/>
      <c r="BB3236" s="516" t="s">
        <v>6</v>
      </c>
      <c r="BC3236" s="516" t="s">
        <v>6</v>
      </c>
      <c r="BD3236" s="516"/>
      <c r="BE3236" s="516" t="s">
        <v>6</v>
      </c>
      <c r="BF3236" s="516" t="s">
        <v>6</v>
      </c>
      <c r="BG3236" s="516"/>
      <c r="BH3236" s="516" t="s">
        <v>6</v>
      </c>
      <c r="BI3236" s="516" t="s">
        <v>6</v>
      </c>
      <c r="BJ3236" s="516"/>
      <c r="BK3236" s="516" t="s">
        <v>6</v>
      </c>
      <c r="BL3236" s="516" t="s">
        <v>6</v>
      </c>
      <c r="BM3236" s="516"/>
      <c r="BN3236" s="516" t="s">
        <v>6</v>
      </c>
      <c r="BO3236" s="516" t="s">
        <v>6</v>
      </c>
      <c r="BP3236" s="516"/>
      <c r="BQ3236" s="516" t="s">
        <v>6</v>
      </c>
      <c r="BR3236" s="516" t="s">
        <v>6</v>
      </c>
      <c r="BS3236" s="516"/>
      <c r="BT3236" s="32"/>
      <c r="BU3236" s="33"/>
      <c r="BV3236" s="34"/>
      <c r="BW3236" s="32"/>
      <c r="BX3236" s="33"/>
      <c r="BY3236" s="34"/>
      <c r="BZ3236" s="35"/>
      <c r="CA3236" s="24"/>
      <c r="CB3236" s="36"/>
      <c r="CC3236" s="33"/>
      <c r="CD3236" s="37"/>
      <c r="CE3236" s="36"/>
      <c r="CF3236" s="38"/>
      <c r="CG3236" s="39"/>
      <c r="CH3236" s="457"/>
      <c r="CI3236" s="23" t="s">
        <v>836</v>
      </c>
    </row>
    <row r="3237" spans="1:87" ht="15.6" thickTop="1" thickBot="1" x14ac:dyDescent="0.35">
      <c r="A3237" s="503"/>
      <c r="B3237" s="49"/>
      <c r="C3237" s="156">
        <f>B3237</f>
        <v>0</v>
      </c>
      <c r="D3237" s="457"/>
      <c r="E3237" s="73"/>
      <c r="F3237" s="93">
        <v>2544</v>
      </c>
      <c r="G3237" s="302">
        <v>34335</v>
      </c>
      <c r="H3237" s="76">
        <v>15</v>
      </c>
      <c r="I3237" s="119"/>
      <c r="J3237" s="114"/>
      <c r="K3237" s="79"/>
      <c r="L3237" s="79"/>
      <c r="M3237" s="79"/>
      <c r="N3237" s="80" t="s">
        <v>6022</v>
      </c>
      <c r="O3237" s="81"/>
      <c r="P3237" s="306"/>
      <c r="Q3237" s="83" t="str">
        <f>IF(R3237="?","?","")</f>
        <v/>
      </c>
      <c r="R3237" s="83" t="str">
        <f>IF(AND(S3237="",T3237&gt;0),"?",IF(S3237="","◄",IF(T3237&gt;=1,"►","")))</f>
        <v>◄</v>
      </c>
      <c r="S3237" s="84"/>
      <c r="T3237" s="85"/>
      <c r="U3237" s="83" t="str">
        <f>IF(V3237="?","?","")</f>
        <v/>
      </c>
      <c r="V3237" s="83" t="str">
        <f>IF(AND(W3237="",X3237&gt;0),"?",IF(W3237="","◄",IF(X3237&gt;=1,"►","")))</f>
        <v>◄</v>
      </c>
      <c r="W3237" s="86"/>
      <c r="X3237" s="85"/>
      <c r="Y3237" s="457"/>
      <c r="Z3237" s="87"/>
      <c r="AA3237" s="521">
        <f t="shared" si="1119"/>
        <v>0</v>
      </c>
      <c r="AB3237" s="520">
        <f t="shared" si="1119"/>
        <v>0</v>
      </c>
      <c r="AC3237" s="88"/>
      <c r="AD3237" s="519">
        <f t="shared" si="1120"/>
        <v>0</v>
      </c>
      <c r="AE3237" s="522">
        <f t="shared" si="1120"/>
        <v>0</v>
      </c>
      <c r="AF3237" s="44"/>
      <c r="AG3237" s="45"/>
      <c r="AH3237" s="44"/>
      <c r="AI3237" s="45"/>
      <c r="AJ3237" s="45"/>
      <c r="AK3237" s="45"/>
      <c r="AL3237" s="45"/>
      <c r="AM3237" s="43"/>
      <c r="AN3237" s="27" t="s">
        <v>6</v>
      </c>
      <c r="AO3237" s="27" t="s">
        <v>6</v>
      </c>
      <c r="AP3237" s="516"/>
      <c r="AQ3237" s="516"/>
      <c r="AR3237" s="516"/>
      <c r="AS3237" s="516" t="s">
        <v>6</v>
      </c>
      <c r="AT3237" s="516" t="s">
        <v>6</v>
      </c>
      <c r="AU3237" s="516"/>
      <c r="AV3237" s="516" t="s">
        <v>6</v>
      </c>
      <c r="AW3237" s="516" t="s">
        <v>6</v>
      </c>
      <c r="AX3237" s="516"/>
      <c r="AY3237" s="516" t="s">
        <v>6</v>
      </c>
      <c r="AZ3237" s="516" t="s">
        <v>6</v>
      </c>
      <c r="BA3237" s="516"/>
      <c r="BB3237" s="516" t="s">
        <v>6</v>
      </c>
      <c r="BC3237" s="516" t="s">
        <v>6</v>
      </c>
      <c r="BD3237" s="516"/>
      <c r="BE3237" s="516" t="s">
        <v>6</v>
      </c>
      <c r="BF3237" s="516" t="s">
        <v>6</v>
      </c>
      <c r="BG3237" s="516"/>
      <c r="BH3237" s="516" t="s">
        <v>6</v>
      </c>
      <c r="BI3237" s="516" t="s">
        <v>6</v>
      </c>
      <c r="BJ3237" s="516"/>
      <c r="BK3237" s="516" t="s">
        <v>6</v>
      </c>
      <c r="BL3237" s="516" t="s">
        <v>6</v>
      </c>
      <c r="BM3237" s="516"/>
      <c r="BN3237" s="516" t="s">
        <v>6</v>
      </c>
      <c r="BO3237" s="516" t="s">
        <v>6</v>
      </c>
      <c r="BP3237" s="516"/>
      <c r="BQ3237" s="516" t="s">
        <v>6</v>
      </c>
      <c r="BR3237" s="516" t="s">
        <v>6</v>
      </c>
      <c r="BS3237" s="516"/>
      <c r="BT3237" s="516"/>
      <c r="BU3237" s="516"/>
      <c r="BV3237" s="516"/>
      <c r="BW3237" s="516"/>
      <c r="BX3237" s="516"/>
      <c r="BY3237" s="516"/>
      <c r="BZ3237" s="28"/>
      <c r="CA3237" s="24"/>
      <c r="CB3237" s="29"/>
      <c r="CC3237" s="29"/>
      <c r="CD3237" s="30"/>
      <c r="CE3237" s="29"/>
      <c r="CF3237" s="29"/>
      <c r="CG3237" s="31"/>
      <c r="CH3237" s="457"/>
      <c r="CI3237" s="23" t="s">
        <v>836</v>
      </c>
    </row>
    <row r="3238" spans="1:87" ht="16.8" customHeight="1" thickTop="1" thickBot="1" x14ac:dyDescent="0.35">
      <c r="A3238" s="503"/>
      <c r="B3238" s="49"/>
      <c r="C3238" s="156">
        <f>B3238</f>
        <v>0</v>
      </c>
      <c r="D3238" s="457"/>
      <c r="E3238" s="73"/>
      <c r="F3238" s="93">
        <v>2545</v>
      </c>
      <c r="G3238" s="302">
        <v>34335</v>
      </c>
      <c r="H3238" s="76">
        <v>30</v>
      </c>
      <c r="I3238" s="119"/>
      <c r="J3238" s="114"/>
      <c r="K3238" s="79"/>
      <c r="L3238" s="79"/>
      <c r="M3238" s="79"/>
      <c r="N3238" s="80" t="s">
        <v>6023</v>
      </c>
      <c r="O3238" s="81"/>
      <c r="P3238" s="306"/>
      <c r="Q3238" s="83" t="str">
        <f>IF(R3238="?","?","")</f>
        <v/>
      </c>
      <c r="R3238" s="83" t="str">
        <f>IF(AND(S3238="",T3238&gt;0),"?",IF(S3238="","◄",IF(T3238&gt;=1,"►","")))</f>
        <v>◄</v>
      </c>
      <c r="S3238" s="84"/>
      <c r="T3238" s="85"/>
      <c r="U3238" s="83" t="str">
        <f>IF(V3238="?","?","")</f>
        <v/>
      </c>
      <c r="V3238" s="83" t="str">
        <f>IF(AND(W3238="",X3238&gt;0),"?",IF(W3238="","◄",IF(X3238&gt;=1,"►","")))</f>
        <v>◄</v>
      </c>
      <c r="W3238" s="86"/>
      <c r="X3238" s="85"/>
      <c r="Y3238" s="457"/>
      <c r="Z3238" s="87"/>
      <c r="AA3238" s="521">
        <f t="shared" si="1119"/>
        <v>0</v>
      </c>
      <c r="AB3238" s="520">
        <f t="shared" si="1119"/>
        <v>0</v>
      </c>
      <c r="AC3238" s="88"/>
      <c r="AD3238" s="519">
        <f t="shared" si="1120"/>
        <v>0</v>
      </c>
      <c r="AE3238" s="522">
        <f t="shared" si="1120"/>
        <v>0</v>
      </c>
      <c r="AF3238" s="44"/>
      <c r="AG3238" s="45"/>
      <c r="AH3238" s="44"/>
      <c r="AI3238" s="45"/>
      <c r="AJ3238" s="45"/>
      <c r="AK3238" s="45"/>
      <c r="AL3238" s="45"/>
      <c r="AM3238" s="43"/>
      <c r="AN3238" s="27" t="s">
        <v>6</v>
      </c>
      <c r="AO3238" s="27" t="s">
        <v>6</v>
      </c>
      <c r="AP3238" s="516"/>
      <c r="AQ3238" s="516"/>
      <c r="AR3238" s="516"/>
      <c r="AS3238" s="516" t="s">
        <v>6</v>
      </c>
      <c r="AT3238" s="516" t="s">
        <v>6</v>
      </c>
      <c r="AU3238" s="516"/>
      <c r="AV3238" s="516" t="s">
        <v>6</v>
      </c>
      <c r="AW3238" s="516" t="s">
        <v>6</v>
      </c>
      <c r="AX3238" s="516"/>
      <c r="AY3238" s="516" t="s">
        <v>6</v>
      </c>
      <c r="AZ3238" s="516" t="s">
        <v>6</v>
      </c>
      <c r="BA3238" s="516"/>
      <c r="BB3238" s="516" t="s">
        <v>6</v>
      </c>
      <c r="BC3238" s="516" t="s">
        <v>6</v>
      </c>
      <c r="BD3238" s="516"/>
      <c r="BE3238" s="516" t="s">
        <v>6</v>
      </c>
      <c r="BF3238" s="516" t="s">
        <v>6</v>
      </c>
      <c r="BG3238" s="516"/>
      <c r="BH3238" s="516" t="s">
        <v>6</v>
      </c>
      <c r="BI3238" s="516" t="s">
        <v>6</v>
      </c>
      <c r="BJ3238" s="516"/>
      <c r="BK3238" s="516" t="s">
        <v>6</v>
      </c>
      <c r="BL3238" s="516" t="s">
        <v>6</v>
      </c>
      <c r="BM3238" s="516"/>
      <c r="BN3238" s="516" t="s">
        <v>6</v>
      </c>
      <c r="BO3238" s="516" t="s">
        <v>6</v>
      </c>
      <c r="BP3238" s="516"/>
      <c r="BQ3238" s="516" t="s">
        <v>6</v>
      </c>
      <c r="BR3238" s="516" t="s">
        <v>6</v>
      </c>
      <c r="BS3238" s="516"/>
      <c r="BT3238" s="516"/>
      <c r="BU3238" s="516"/>
      <c r="BV3238" s="516"/>
      <c r="BW3238" s="516"/>
      <c r="BX3238" s="516"/>
      <c r="BY3238" s="516"/>
      <c r="BZ3238" s="28"/>
      <c r="CA3238" s="24"/>
      <c r="CB3238" s="29"/>
      <c r="CC3238" s="29"/>
      <c r="CD3238" s="30"/>
      <c r="CE3238" s="29"/>
      <c r="CF3238" s="29"/>
      <c r="CG3238" s="31"/>
      <c r="CH3238" s="457"/>
      <c r="CI3238" s="23" t="s">
        <v>836</v>
      </c>
    </row>
    <row r="3239" spans="1:87" ht="15.6" thickTop="1" thickBot="1" x14ac:dyDescent="0.35">
      <c r="A3239" s="503"/>
      <c r="B3239" s="49"/>
      <c r="C3239" s="156">
        <f>B3239</f>
        <v>0</v>
      </c>
      <c r="D3239" s="457"/>
      <c r="E3239" s="73"/>
      <c r="F3239" s="93">
        <v>2546</v>
      </c>
      <c r="G3239" s="302">
        <v>34335</v>
      </c>
      <c r="H3239" s="76">
        <v>32</v>
      </c>
      <c r="I3239" s="119"/>
      <c r="J3239" s="114"/>
      <c r="K3239" s="79"/>
      <c r="L3239" s="79"/>
      <c r="M3239" s="79"/>
      <c r="N3239" s="80" t="s">
        <v>6024</v>
      </c>
      <c r="O3239" s="81"/>
      <c r="P3239" s="306"/>
      <c r="Q3239" s="83" t="str">
        <f>IF(R3239="?","?","")</f>
        <v/>
      </c>
      <c r="R3239" s="83" t="str">
        <f>IF(AND(S3239="",T3239&gt;0),"?",IF(S3239="","◄",IF(T3239&gt;=1,"►","")))</f>
        <v>◄</v>
      </c>
      <c r="S3239" s="84"/>
      <c r="T3239" s="85"/>
      <c r="U3239" s="83" t="str">
        <f>IF(V3239="?","?","")</f>
        <v/>
      </c>
      <c r="V3239" s="83" t="str">
        <f>IF(AND(W3239="",X3239&gt;0),"?",IF(W3239="","◄",IF(X3239&gt;=1,"►","")))</f>
        <v>◄</v>
      </c>
      <c r="W3239" s="86"/>
      <c r="X3239" s="85"/>
      <c r="Y3239" s="457"/>
      <c r="Z3239" s="87"/>
      <c r="AA3239" s="521">
        <f t="shared" si="1119"/>
        <v>0</v>
      </c>
      <c r="AB3239" s="520">
        <f t="shared" si="1119"/>
        <v>0</v>
      </c>
      <c r="AC3239" s="88"/>
      <c r="AD3239" s="519">
        <f t="shared" si="1120"/>
        <v>0</v>
      </c>
      <c r="AE3239" s="522">
        <f t="shared" si="1120"/>
        <v>0</v>
      </c>
      <c r="AF3239" s="44"/>
      <c r="AG3239" s="45"/>
      <c r="AH3239" s="44"/>
      <c r="AI3239" s="45"/>
      <c r="AJ3239" s="45"/>
      <c r="AK3239" s="45"/>
      <c r="AL3239" s="45"/>
      <c r="AM3239" s="43"/>
      <c r="AN3239" s="27" t="s">
        <v>6</v>
      </c>
      <c r="AO3239" s="27" t="s">
        <v>6</v>
      </c>
      <c r="AP3239" s="516"/>
      <c r="AQ3239" s="516"/>
      <c r="AR3239" s="516"/>
      <c r="AS3239" s="516" t="s">
        <v>6</v>
      </c>
      <c r="AT3239" s="516" t="s">
        <v>6</v>
      </c>
      <c r="AU3239" s="516"/>
      <c r="AV3239" s="516" t="s">
        <v>6</v>
      </c>
      <c r="AW3239" s="516" t="s">
        <v>6</v>
      </c>
      <c r="AX3239" s="516"/>
      <c r="AY3239" s="516" t="s">
        <v>6</v>
      </c>
      <c r="AZ3239" s="516" t="s">
        <v>6</v>
      </c>
      <c r="BA3239" s="516"/>
      <c r="BB3239" s="516" t="s">
        <v>6</v>
      </c>
      <c r="BC3239" s="516" t="s">
        <v>6</v>
      </c>
      <c r="BD3239" s="516"/>
      <c r="BE3239" s="516" t="s">
        <v>6</v>
      </c>
      <c r="BF3239" s="516" t="s">
        <v>6</v>
      </c>
      <c r="BG3239" s="516"/>
      <c r="BH3239" s="516" t="s">
        <v>6</v>
      </c>
      <c r="BI3239" s="516" t="s">
        <v>6</v>
      </c>
      <c r="BJ3239" s="516"/>
      <c r="BK3239" s="516" t="s">
        <v>6</v>
      </c>
      <c r="BL3239" s="516" t="s">
        <v>6</v>
      </c>
      <c r="BM3239" s="516"/>
      <c r="BN3239" s="516" t="s">
        <v>6</v>
      </c>
      <c r="BO3239" s="516" t="s">
        <v>6</v>
      </c>
      <c r="BP3239" s="516"/>
      <c r="BQ3239" s="516" t="s">
        <v>6</v>
      </c>
      <c r="BR3239" s="516" t="s">
        <v>6</v>
      </c>
      <c r="BS3239" s="516"/>
      <c r="BT3239" s="516"/>
      <c r="BU3239" s="516"/>
      <c r="BV3239" s="516"/>
      <c r="BW3239" s="516"/>
      <c r="BX3239" s="516"/>
      <c r="BY3239" s="516"/>
      <c r="BZ3239" s="28"/>
      <c r="CA3239" s="24"/>
      <c r="CB3239" s="29"/>
      <c r="CC3239" s="29"/>
      <c r="CD3239" s="30"/>
      <c r="CE3239" s="29"/>
      <c r="CF3239" s="29"/>
      <c r="CG3239" s="31"/>
      <c r="CH3239" s="457"/>
      <c r="CI3239" s="23" t="s">
        <v>836</v>
      </c>
    </row>
    <row r="3240" spans="1:87" ht="16.8" thickTop="1" thickBot="1" x14ac:dyDescent="0.35">
      <c r="A3240" s="505" t="str">
        <f>IF(COUNTIF(B3241:B3243,"x")&gt;0,"x","")</f>
        <v/>
      </c>
      <c r="B3240" s="57"/>
      <c r="C3240" s="510" t="str">
        <f>A3240</f>
        <v/>
      </c>
      <c r="D3240" s="66">
        <f>ROWS(D3241:D3243)-1</f>
        <v>2</v>
      </c>
      <c r="E3240" s="58" t="s">
        <v>6025</v>
      </c>
      <c r="F3240" s="59"/>
      <c r="G3240" s="301"/>
      <c r="H3240" s="6"/>
      <c r="I3240" s="18"/>
      <c r="J3240" s="6"/>
      <c r="K3240" s="18"/>
      <c r="L3240" s="18"/>
      <c r="M3240" s="18"/>
      <c r="N3240" s="46"/>
      <c r="O3240" s="60" t="s">
        <v>6026</v>
      </c>
      <c r="P3240" s="334" t="s">
        <v>7296</v>
      </c>
      <c r="Q3240" s="143"/>
      <c r="R3240" s="63" t="str">
        <f>IF(COUNTIF(Q3241:Q3243,"?")&gt;0,"?",IF(AND(S3240="◄",T3240="►"),"◄►",IF(S3240="◄","◄",IF(T3240="►","►",""))))</f>
        <v>◄</v>
      </c>
      <c r="S3240" s="64" t="str">
        <f>IF(SUM(S3241:S3243)+1=ROWS(S3241:S3243)-COUNTIF(S3241:S3243,"-"),"","◄")</f>
        <v>◄</v>
      </c>
      <c r="T3240" s="65" t="str">
        <f>IF(SUM(T3241:T3243)&gt;0,"►","")</f>
        <v/>
      </c>
      <c r="U3240" s="146"/>
      <c r="V3240" s="63" t="str">
        <f>IF(COUNTIF(U3241:U3243,"?")&gt;0,"?",IF(AND(W3240="◄",X3240="►"),"◄►",IF(W3240="◄","◄",IF(X3240="►","►",""))))</f>
        <v>◄</v>
      </c>
      <c r="W3240" s="64" t="str">
        <f>IF(SUM(W3241:W3243)+1=ROWS(W3241:W3243)-COUNTIF(W3241:W3243,"-"),"","◄")</f>
        <v>◄</v>
      </c>
      <c r="X3240" s="65" t="str">
        <f>IF(SUM(X3241:X3243)&gt;0,"►","")</f>
        <v/>
      </c>
      <c r="Y3240" s="66">
        <f>ROWS(Y3241:Y3243)-1</f>
        <v>2</v>
      </c>
      <c r="Z3240" s="67">
        <f>SUM(Z3241:Z3243)-Z3243</f>
        <v>0</v>
      </c>
      <c r="AA3240" s="68" t="s">
        <v>840</v>
      </c>
      <c r="AB3240" s="69"/>
      <c r="AC3240" s="67">
        <f>SUM(AC3241:AC3243)-AC3243</f>
        <v>0</v>
      </c>
      <c r="AD3240" s="68" t="s">
        <v>840</v>
      </c>
      <c r="AE3240" s="69"/>
      <c r="AF3240" s="70" t="str">
        <f>IF(AG3240="◄","◄",IF(AG3240="ok","►",""))</f>
        <v>◄</v>
      </c>
      <c r="AG3240" s="71" t="str">
        <f>IF(AG3241&gt;0,"OK","◄")</f>
        <v>◄</v>
      </c>
      <c r="AH3240" s="62" t="str">
        <f>IF(AND(AI3240="◄",AJ3240="►"),"◄?►",IF(AI3240="◄","◄",IF(AJ3240="►","►","")))</f>
        <v>◄</v>
      </c>
      <c r="AI3240" s="64" t="str">
        <f>IF(AI3241&gt;0,"","◄")</f>
        <v>◄</v>
      </c>
      <c r="AJ3240" s="65" t="str">
        <f>IF(SUM(AJ3241:AJ3242)&gt;0,"►","")</f>
        <v/>
      </c>
      <c r="AK3240" s="570">
        <f>G3241</f>
        <v>34335</v>
      </c>
      <c r="AL3240" s="572" t="str">
        <f>P3240</f>
        <v>▬ folder Nr. 4  /  94 ▬</v>
      </c>
      <c r="AM3240" s="43"/>
      <c r="AN3240" s="1" t="str">
        <f>IF(AO3240="","",IF(COUNTIF(AN3241,"ok"),"","◄"))</f>
        <v>◄</v>
      </c>
      <c r="AO3240" s="9" t="str">
        <f>IF(COUNTIF(AP3240:BR3240,"◄")&gt;0,"◄","")</f>
        <v>◄</v>
      </c>
      <c r="AP3240" s="250" t="str">
        <f>IF(AP3241="-","",IF(AP3241&gt;0,"","◄"))</f>
        <v>◄</v>
      </c>
      <c r="AQ3240" s="251"/>
      <c r="AR3240" s="517">
        <f>IF(ISNONTEXT(AR3241)=TRUE,"_",1)</f>
        <v>1</v>
      </c>
      <c r="AS3240" s="250" t="str">
        <f>IF(AS3241="-","",IF(AS3241&gt;0,"","◄"))</f>
        <v>◄</v>
      </c>
      <c r="AT3240" s="251"/>
      <c r="AU3240" s="517">
        <f>IF(ISNONTEXT(AU3241)=TRUE,"_",AR3240+1)</f>
        <v>2</v>
      </c>
      <c r="AV3240" s="250" t="str">
        <f>IF(AV3241="-","",IF(AV3241&gt;0,"","◄"))</f>
        <v>◄</v>
      </c>
      <c r="AW3240" s="251"/>
      <c r="AX3240" s="517">
        <f>IF(ISNONTEXT(AX3241)=TRUE,"_",AU3240+1)</f>
        <v>3</v>
      </c>
      <c r="AY3240" s="250" t="str">
        <f>IF(AY3241="-","",IF(AY3241&gt;0,"","◄"))</f>
        <v>◄</v>
      </c>
      <c r="AZ3240" s="251"/>
      <c r="BA3240" s="517">
        <f>IF(ISNONTEXT(BA3241)=TRUE,"_",AX3240+1)</f>
        <v>4</v>
      </c>
      <c r="BB3240" s="250" t="str">
        <f>IF(BB3241="-","",IF(BB3241&gt;0,"","◄"))</f>
        <v>◄</v>
      </c>
      <c r="BC3240" s="251"/>
      <c r="BD3240" s="517">
        <f>IF(ISNONTEXT(BD3241)=TRUE,"_",BA3240+1)</f>
        <v>5</v>
      </c>
      <c r="BE3240" s="250" t="str">
        <f>IF(BE3241="-","",IF(BE3241&gt;0,"","◄"))</f>
        <v/>
      </c>
      <c r="BF3240" s="251"/>
      <c r="BG3240" s="517" t="str">
        <f>IF(ISNONTEXT(BG3241)=TRUE,"_",BD3240+1)</f>
        <v>_</v>
      </c>
      <c r="BH3240" s="250" t="str">
        <f>IF(BH3241="-","",IF(BH3241&gt;0,"","◄"))</f>
        <v/>
      </c>
      <c r="BI3240" s="251"/>
      <c r="BJ3240" s="517" t="str">
        <f>IF(ISNONTEXT(BJ3241)=TRUE,"_",BG3240+1)</f>
        <v>_</v>
      </c>
      <c r="BK3240" s="563" t="str">
        <f>IF(BK3241="-","",IF(BK3241&gt;0,"","◄"))</f>
        <v/>
      </c>
      <c r="BL3240" s="564"/>
      <c r="BM3240" s="517" t="str">
        <f>IF(ISNONTEXT(BM3241)=TRUE,"_",BJ3240+1)</f>
        <v>_</v>
      </c>
      <c r="BN3240" s="563" t="str">
        <f>IF(BN3241="-","",IF(BN3241&gt;0,"","◄"))</f>
        <v/>
      </c>
      <c r="BO3240" s="564"/>
      <c r="BP3240" s="517" t="str">
        <f>IF(ISNONTEXT(BP3241)=TRUE,"_",BM3240+1)</f>
        <v>_</v>
      </c>
      <c r="BQ3240" s="563" t="str">
        <f>IF(BQ3241="-","",IF(BQ3241&gt;0,"","◄"))</f>
        <v/>
      </c>
      <c r="BR3240" s="564"/>
      <c r="BS3240" s="517" t="str">
        <f>IF(ISNONTEXT(BS3241)=TRUE,"_",BP3240+1)</f>
        <v>_</v>
      </c>
      <c r="BT3240" s="563" t="str">
        <f>IF(BT3241="-","",IF(BT3241&gt;0,"","◄"))</f>
        <v>◄</v>
      </c>
      <c r="BU3240" s="564"/>
      <c r="BV3240" s="517" t="str">
        <f>IF(ISNONTEXT(BV3241)=TRUE,"_",1)</f>
        <v>_</v>
      </c>
      <c r="BW3240" s="563" t="str">
        <f>IF(BW3241="-","",IF(BW3241&gt;0,"","◄"))</f>
        <v>◄</v>
      </c>
      <c r="BX3240" s="564"/>
      <c r="BY3240" s="517" t="str">
        <f>IF(ISNONTEXT(BY3241)=TRUE,"_",BV3240+1)</f>
        <v>_</v>
      </c>
      <c r="BZ3240" s="26"/>
      <c r="CA3240" s="24"/>
      <c r="CB3240" s="25" t="str">
        <f>IF(CB3241&gt;0,"►","")</f>
        <v/>
      </c>
      <c r="CC3240" s="25" t="str">
        <f>IF(CC3241&gt;0,"►","")</f>
        <v/>
      </c>
      <c r="CD3240" s="517" t="str">
        <f>IF(ISNONTEXT(CD3241)=TRUE,"_",1)</f>
        <v>_</v>
      </c>
      <c r="CE3240" s="25" t="str">
        <f>IF(CE3241&gt;0,"►","")</f>
        <v/>
      </c>
      <c r="CF3240" s="25" t="str">
        <f>IF(CF3241&gt;0,"►","")</f>
        <v/>
      </c>
      <c r="CG3240" s="517" t="str">
        <f>IF(ISNONTEXT(CG3241)=TRUE,"_",CD3240+1)</f>
        <v>_</v>
      </c>
      <c r="CH3240" s="66">
        <f>ROWS(CH3241:CH3243)-1</f>
        <v>2</v>
      </c>
      <c r="CI3240" s="23" t="s">
        <v>836</v>
      </c>
    </row>
    <row r="3241" spans="1:87" ht="16.8" customHeight="1" thickBot="1" x14ac:dyDescent="0.35">
      <c r="A3241" s="503"/>
      <c r="B3241" s="49"/>
      <c r="C3241" s="156">
        <f>B3241</f>
        <v>0</v>
      </c>
      <c r="D3241" s="457"/>
      <c r="E3241" s="73"/>
      <c r="F3241" s="74" t="s">
        <v>6027</v>
      </c>
      <c r="G3241" s="300">
        <v>34335</v>
      </c>
      <c r="H3241" s="76">
        <v>16</v>
      </c>
      <c r="I3241" s="119"/>
      <c r="J3241" s="114"/>
      <c r="K3241" s="79"/>
      <c r="L3241" s="79"/>
      <c r="M3241" s="79"/>
      <c r="N3241" s="80" t="s">
        <v>6028</v>
      </c>
      <c r="O3241" s="81"/>
      <c r="P3241" s="306"/>
      <c r="Q3241" s="83" t="str">
        <f>IF(R3241="?","?","")</f>
        <v/>
      </c>
      <c r="R3241" s="83" t="str">
        <f>IF(AND(S3241="",T3241&gt;0),"?",IF(S3241="","◄",IF(T3241&gt;=1,"►","")))</f>
        <v>◄</v>
      </c>
      <c r="S3241" s="84"/>
      <c r="T3241" s="85"/>
      <c r="U3241" s="83" t="str">
        <f>IF(V3241="?","?","")</f>
        <v/>
      </c>
      <c r="V3241" s="83" t="str">
        <f>IF(AND(W3241="",X3241&gt;0),"?",IF(W3241="","◄",IF(X3241&gt;=1,"►","")))</f>
        <v>◄</v>
      </c>
      <c r="W3241" s="86"/>
      <c r="X3241" s="85"/>
      <c r="Y3241" s="457"/>
      <c r="Z3241" s="87"/>
      <c r="AA3241" s="521">
        <f>(S3241*Z3241)</f>
        <v>0</v>
      </c>
      <c r="AB3241" s="520">
        <f>(T3241*AA3241)</f>
        <v>0</v>
      </c>
      <c r="AC3241" s="88"/>
      <c r="AD3241" s="519">
        <f>(W3241*AC3241)</f>
        <v>0</v>
      </c>
      <c r="AE3241" s="522">
        <f>(X3241*AD3241)</f>
        <v>0</v>
      </c>
      <c r="AF3241" s="89" t="str">
        <f>IF(AG3241&gt;0,"ok","◄")</f>
        <v>◄</v>
      </c>
      <c r="AG3241" s="90"/>
      <c r="AH3241" s="89" t="str">
        <f>IF(AND(AI3241="",AJ3241&gt;0),"?",IF(AI3241="","◄",IF(AJ3241&gt;=1,"►","")))</f>
        <v>◄</v>
      </c>
      <c r="AI3241" s="91"/>
      <c r="AJ3241" s="92"/>
      <c r="AK3241" s="586"/>
      <c r="AL3241" s="587"/>
      <c r="AM3241" s="43"/>
      <c r="AN3241" s="3" t="s">
        <v>3</v>
      </c>
      <c r="AO3241" s="12" t="s">
        <v>1</v>
      </c>
      <c r="AP3241" s="13"/>
      <c r="AQ3241" s="14"/>
      <c r="AR3241" s="15" t="s">
        <v>56</v>
      </c>
      <c r="AS3241" s="13"/>
      <c r="AT3241" s="14"/>
      <c r="AU3241" s="15" t="s">
        <v>17</v>
      </c>
      <c r="AV3241" s="13"/>
      <c r="AW3241" s="14"/>
      <c r="AX3241" s="21" t="s">
        <v>573</v>
      </c>
      <c r="AY3241" s="13"/>
      <c r="AZ3241" s="14"/>
      <c r="BA3241" s="21" t="s">
        <v>90</v>
      </c>
      <c r="BB3241" s="13"/>
      <c r="BC3241" s="14"/>
      <c r="BD3241" s="21" t="s">
        <v>758</v>
      </c>
      <c r="BE3241" s="516" t="s">
        <v>6</v>
      </c>
      <c r="BF3241" s="516" t="s">
        <v>6</v>
      </c>
      <c r="BG3241" s="516"/>
      <c r="BH3241" s="516" t="s">
        <v>6</v>
      </c>
      <c r="BI3241" s="516" t="s">
        <v>6</v>
      </c>
      <c r="BJ3241" s="516"/>
      <c r="BK3241" s="516" t="s">
        <v>6</v>
      </c>
      <c r="BL3241" s="516" t="s">
        <v>6</v>
      </c>
      <c r="BM3241" s="516"/>
      <c r="BN3241" s="516" t="s">
        <v>6</v>
      </c>
      <c r="BO3241" s="516" t="s">
        <v>6</v>
      </c>
      <c r="BP3241" s="516"/>
      <c r="BQ3241" s="516" t="s">
        <v>6</v>
      </c>
      <c r="BR3241" s="516" t="s">
        <v>6</v>
      </c>
      <c r="BS3241" s="516"/>
      <c r="BT3241" s="32"/>
      <c r="BU3241" s="33"/>
      <c r="BV3241" s="34"/>
      <c r="BW3241" s="32"/>
      <c r="BX3241" s="33"/>
      <c r="BY3241" s="34"/>
      <c r="BZ3241" s="35"/>
      <c r="CA3241" s="24"/>
      <c r="CB3241" s="36"/>
      <c r="CC3241" s="33"/>
      <c r="CD3241" s="37"/>
      <c r="CE3241" s="36"/>
      <c r="CF3241" s="38"/>
      <c r="CG3241" s="39"/>
      <c r="CH3241" s="457"/>
      <c r="CI3241" s="23" t="s">
        <v>836</v>
      </c>
    </row>
    <row r="3242" spans="1:87" ht="15.6" thickTop="1" thickBot="1" x14ac:dyDescent="0.35">
      <c r="A3242" s="503"/>
      <c r="B3242" s="49"/>
      <c r="C3242" s="156">
        <f>B3242</f>
        <v>0</v>
      </c>
      <c r="D3242" s="457"/>
      <c r="E3242" s="73"/>
      <c r="F3242" s="93">
        <v>2548</v>
      </c>
      <c r="G3242" s="302">
        <v>34335</v>
      </c>
      <c r="H3242" s="76">
        <v>16</v>
      </c>
      <c r="I3242" s="119"/>
      <c r="J3242" s="114"/>
      <c r="K3242" s="79"/>
      <c r="L3242" s="79"/>
      <c r="M3242" s="79"/>
      <c r="N3242" s="80" t="s">
        <v>6029</v>
      </c>
      <c r="O3242" s="81"/>
      <c r="P3242" s="306"/>
      <c r="Q3242" s="83" t="str">
        <f>IF(R3242="?","?","")</f>
        <v/>
      </c>
      <c r="R3242" s="83" t="str">
        <f>IF(AND(S3242="",T3242&gt;0),"?",IF(S3242="","◄",IF(T3242&gt;=1,"►","")))</f>
        <v>◄</v>
      </c>
      <c r="S3242" s="84"/>
      <c r="T3242" s="85"/>
      <c r="U3242" s="83" t="str">
        <f>IF(V3242="?","?","")</f>
        <v/>
      </c>
      <c r="V3242" s="83" t="str">
        <f>IF(AND(W3242="",X3242&gt;0),"?",IF(W3242="","◄",IF(X3242&gt;=1,"►","")))</f>
        <v>◄</v>
      </c>
      <c r="W3242" s="86"/>
      <c r="X3242" s="85"/>
      <c r="Y3242" s="457"/>
      <c r="Z3242" s="87"/>
      <c r="AA3242" s="521">
        <f>(S3242*Z3242)</f>
        <v>0</v>
      </c>
      <c r="AB3242" s="520">
        <f>(T3242*AA3242)</f>
        <v>0</v>
      </c>
      <c r="AC3242" s="88"/>
      <c r="AD3242" s="519">
        <f>(W3242*AC3242)</f>
        <v>0</v>
      </c>
      <c r="AE3242" s="522">
        <f>(X3242*AD3242)</f>
        <v>0</v>
      </c>
      <c r="AF3242" s="44"/>
      <c r="AG3242" s="45"/>
      <c r="AH3242" s="44"/>
      <c r="AI3242" s="45"/>
      <c r="AJ3242" s="45"/>
      <c r="AK3242" s="45"/>
      <c r="AL3242" s="45"/>
      <c r="AM3242" s="43"/>
      <c r="AN3242" s="27" t="s">
        <v>6</v>
      </c>
      <c r="AO3242" s="27" t="s">
        <v>6</v>
      </c>
      <c r="AP3242" s="516"/>
      <c r="AQ3242" s="516"/>
      <c r="AR3242" s="516"/>
      <c r="AS3242" s="516" t="s">
        <v>6</v>
      </c>
      <c r="AT3242" s="516" t="s">
        <v>6</v>
      </c>
      <c r="AU3242" s="516"/>
      <c r="AV3242" s="516" t="s">
        <v>6</v>
      </c>
      <c r="AW3242" s="516" t="s">
        <v>6</v>
      </c>
      <c r="AX3242" s="516"/>
      <c r="AY3242" s="516" t="s">
        <v>6</v>
      </c>
      <c r="AZ3242" s="516" t="s">
        <v>6</v>
      </c>
      <c r="BA3242" s="516"/>
      <c r="BB3242" s="516" t="s">
        <v>6</v>
      </c>
      <c r="BC3242" s="516" t="s">
        <v>6</v>
      </c>
      <c r="BD3242" s="516"/>
      <c r="BE3242" s="516" t="s">
        <v>6</v>
      </c>
      <c r="BF3242" s="516" t="s">
        <v>6</v>
      </c>
      <c r="BG3242" s="516"/>
      <c r="BH3242" s="516" t="s">
        <v>6</v>
      </c>
      <c r="BI3242" s="516" t="s">
        <v>6</v>
      </c>
      <c r="BJ3242" s="516"/>
      <c r="BK3242" s="516" t="s">
        <v>6</v>
      </c>
      <c r="BL3242" s="516" t="s">
        <v>6</v>
      </c>
      <c r="BM3242" s="516"/>
      <c r="BN3242" s="516" t="s">
        <v>6</v>
      </c>
      <c r="BO3242" s="516" t="s">
        <v>6</v>
      </c>
      <c r="BP3242" s="516"/>
      <c r="BQ3242" s="516" t="s">
        <v>6</v>
      </c>
      <c r="BR3242" s="516" t="s">
        <v>6</v>
      </c>
      <c r="BS3242" s="516"/>
      <c r="BT3242" s="516"/>
      <c r="BU3242" s="516"/>
      <c r="BV3242" s="516"/>
      <c r="BW3242" s="516"/>
      <c r="BX3242" s="516"/>
      <c r="BY3242" s="516"/>
      <c r="BZ3242" s="28"/>
      <c r="CA3242" s="24"/>
      <c r="CB3242" s="29"/>
      <c r="CC3242" s="29"/>
      <c r="CD3242" s="30"/>
      <c r="CE3242" s="29"/>
      <c r="CF3242" s="29"/>
      <c r="CG3242" s="31"/>
      <c r="CH3242" s="457"/>
      <c r="CI3242" s="23" t="s">
        <v>836</v>
      </c>
    </row>
    <row r="3243" spans="1:87" ht="16.8" customHeight="1" thickTop="1" thickBot="1" x14ac:dyDescent="0.35">
      <c r="A3243" s="505" t="str">
        <f>IF(COUNTIF(B3244:B3245,"x")&gt;0,"x","")</f>
        <v/>
      </c>
      <c r="B3243" s="57"/>
      <c r="C3243" s="510" t="str">
        <f>A3243</f>
        <v/>
      </c>
      <c r="D3243" s="66">
        <f>ROWS(D3244:D3245)-1</f>
        <v>1</v>
      </c>
      <c r="E3243" s="58" t="s">
        <v>6030</v>
      </c>
      <c r="F3243" s="59"/>
      <c r="G3243" s="301"/>
      <c r="H3243" s="6"/>
      <c r="I3243" s="18"/>
      <c r="J3243" s="6"/>
      <c r="K3243" s="18"/>
      <c r="L3243" s="18"/>
      <c r="M3243" s="18"/>
      <c r="N3243" s="46"/>
      <c r="O3243" s="60" t="s">
        <v>6031</v>
      </c>
      <c r="P3243" s="334" t="s">
        <v>7297</v>
      </c>
      <c r="Q3243" s="62"/>
      <c r="R3243" s="63" t="str">
        <f>IF(COUNTIF(Q3244:Q3245,"?")&gt;0,"?",IF(AND(S3243="◄",T3243="►"),"◄►",IF(S3243="◄","◄",IF(T3243="►","►",""))))</f>
        <v>◄</v>
      </c>
      <c r="S3243" s="64" t="str">
        <f>IF(SUM(S3244:S3245)+1=ROWS(S3244:S3245)-COUNTIF(S3244:S3245,"-"),"","◄")</f>
        <v>◄</v>
      </c>
      <c r="T3243" s="65" t="str">
        <f>IF(SUM(T3244:T3245)&gt;0,"►","")</f>
        <v/>
      </c>
      <c r="U3243" s="62"/>
      <c r="V3243" s="63" t="str">
        <f>IF(COUNTIF(U3244:U3245,"?")&gt;0,"?",IF(AND(W3243="◄",X3243="►"),"◄►",IF(W3243="◄","◄",IF(X3243="►","►",""))))</f>
        <v>◄</v>
      </c>
      <c r="W3243" s="64" t="str">
        <f>IF(SUM(W3244:W3245)+1=ROWS(W3244:W3245)-COUNTIF(W3244:W3245,"-"),"","◄")</f>
        <v>◄</v>
      </c>
      <c r="X3243" s="65" t="str">
        <f>IF(SUM(X3244:X3245)&gt;0,"►","")</f>
        <v/>
      </c>
      <c r="Y3243" s="66">
        <f>ROWS(Y3244:Y3245)-1</f>
        <v>1</v>
      </c>
      <c r="Z3243" s="67">
        <f>SUM(Z3244:Z3245)-Z3245</f>
        <v>0</v>
      </c>
      <c r="AA3243" s="68" t="s">
        <v>840</v>
      </c>
      <c r="AB3243" s="69"/>
      <c r="AC3243" s="67">
        <f>SUM(AC3244:AC3245)-AC3245</f>
        <v>0</v>
      </c>
      <c r="AD3243" s="68" t="s">
        <v>840</v>
      </c>
      <c r="AE3243" s="69"/>
      <c r="AF3243" s="70" t="str">
        <f>IF(AG3243="◄","◄",IF(AG3243="ok","►",""))</f>
        <v>◄</v>
      </c>
      <c r="AG3243" s="71" t="str">
        <f>IF(AG3244&gt;0,"OK","◄")</f>
        <v>◄</v>
      </c>
      <c r="AH3243" s="62" t="str">
        <f>IF(AND(AI3243="◄",AJ3243="►"),"◄?►",IF(AI3243="◄","◄",IF(AJ3243="►","►","")))</f>
        <v>◄</v>
      </c>
      <c r="AI3243" s="64" t="str">
        <f>IF(AI3244&gt;0,"","◄")</f>
        <v>◄</v>
      </c>
      <c r="AJ3243" s="65" t="str">
        <f>IF(SUM(AJ3244:AJ3244)&gt;0,"►","")</f>
        <v/>
      </c>
      <c r="AK3243" s="570">
        <f>G3244</f>
        <v>34335</v>
      </c>
      <c r="AL3243" s="572" t="str">
        <f>P3243</f>
        <v>▬ folder Nr. 5  /  94 ▬</v>
      </c>
      <c r="AM3243" s="43"/>
      <c r="AN3243" s="1" t="str">
        <f>IF(AO3243="","",IF(COUNTIF(AN3244,"ok"),"","◄"))</f>
        <v>◄</v>
      </c>
      <c r="AO3243" s="9" t="str">
        <f>IF(COUNTIF(AP3243:BR3243,"◄")&gt;0,"◄","")</f>
        <v>◄</v>
      </c>
      <c r="AP3243" s="250" t="str">
        <f>IF(AP3244="-","",IF(AP3244&gt;0,"","◄"))</f>
        <v>◄</v>
      </c>
      <c r="AQ3243" s="251"/>
      <c r="AR3243" s="517">
        <f>IF(ISNONTEXT(AR3244)=TRUE,"_",1)</f>
        <v>1</v>
      </c>
      <c r="AS3243" s="250" t="str">
        <f>IF(AS3244="-","",IF(AS3244&gt;0,"","◄"))</f>
        <v>◄</v>
      </c>
      <c r="AT3243" s="251"/>
      <c r="AU3243" s="517">
        <f>IF(ISNONTEXT(AU3244)=TRUE,"_",AR3243+1)</f>
        <v>2</v>
      </c>
      <c r="AV3243" s="250" t="str">
        <f>IF(AV3244="-","",IF(AV3244&gt;0,"","◄"))</f>
        <v>◄</v>
      </c>
      <c r="AW3243" s="251"/>
      <c r="AX3243" s="517">
        <f>IF(ISNONTEXT(AX3244)=TRUE,"_",AU3243+1)</f>
        <v>3</v>
      </c>
      <c r="AY3243" s="250" t="str">
        <f>IF(AY3244="-","",IF(AY3244&gt;0,"","◄"))</f>
        <v>◄</v>
      </c>
      <c r="AZ3243" s="251"/>
      <c r="BA3243" s="517" t="str">
        <f>IF(ISNONTEXT(BA3244)=TRUE,"_",AX3243+1)</f>
        <v>_</v>
      </c>
      <c r="BB3243" s="250" t="str">
        <f>IF(BB3244="-","",IF(BB3244&gt;0,"","◄"))</f>
        <v>◄</v>
      </c>
      <c r="BC3243" s="251"/>
      <c r="BD3243" s="517" t="str">
        <f>IF(ISNONTEXT(BD3244)=TRUE,"_",BA3243+1)</f>
        <v>_</v>
      </c>
      <c r="BE3243" s="250" t="str">
        <f>IF(BE3244="-","",IF(BE3244&gt;0,"","◄"))</f>
        <v/>
      </c>
      <c r="BF3243" s="251"/>
      <c r="BG3243" s="517" t="str">
        <f>IF(ISNONTEXT(BG3244)=TRUE,"_",BD3243+1)</f>
        <v>_</v>
      </c>
      <c r="BH3243" s="250" t="str">
        <f>IF(BH3244="-","",IF(BH3244&gt;0,"","◄"))</f>
        <v/>
      </c>
      <c r="BI3243" s="251"/>
      <c r="BJ3243" s="517" t="str">
        <f>IF(ISNONTEXT(BJ3244)=TRUE,"_",BG3243+1)</f>
        <v>_</v>
      </c>
      <c r="BK3243" s="563" t="str">
        <f>IF(BK3244="-","",IF(BK3244&gt;0,"","◄"))</f>
        <v/>
      </c>
      <c r="BL3243" s="564"/>
      <c r="BM3243" s="517" t="str">
        <f>IF(ISNONTEXT(BM3244)=TRUE,"_",BJ3243+1)</f>
        <v>_</v>
      </c>
      <c r="BN3243" s="563" t="str">
        <f>IF(BN3244="-","",IF(BN3244&gt;0,"","◄"))</f>
        <v/>
      </c>
      <c r="BO3243" s="564"/>
      <c r="BP3243" s="517" t="str">
        <f>IF(ISNONTEXT(BP3244)=TRUE,"_",BM3243+1)</f>
        <v>_</v>
      </c>
      <c r="BQ3243" s="563" t="str">
        <f>IF(BQ3244="-","",IF(BQ3244&gt;0,"","◄"))</f>
        <v/>
      </c>
      <c r="BR3243" s="564"/>
      <c r="BS3243" s="517" t="str">
        <f>IF(ISNONTEXT(BS3244)=TRUE,"_",BP3243+1)</f>
        <v>_</v>
      </c>
      <c r="BT3243" s="563" t="str">
        <f>IF(BT3244="-","",IF(BT3244&gt;0,"","◄"))</f>
        <v>◄</v>
      </c>
      <c r="BU3243" s="564"/>
      <c r="BV3243" s="517" t="str">
        <f>IF(ISNONTEXT(BV3244)=TRUE,"_",1)</f>
        <v>_</v>
      </c>
      <c r="BW3243" s="563" t="str">
        <f>IF(BW3244="-","",IF(BW3244&gt;0,"","◄"))</f>
        <v>◄</v>
      </c>
      <c r="BX3243" s="564"/>
      <c r="BY3243" s="517" t="str">
        <f>IF(ISNONTEXT(BY3244)=TRUE,"_",BV3243+1)</f>
        <v>_</v>
      </c>
      <c r="BZ3243" s="26"/>
      <c r="CA3243" s="24"/>
      <c r="CB3243" s="25" t="str">
        <f>IF(CB3244&gt;0,"►","")</f>
        <v/>
      </c>
      <c r="CC3243" s="25" t="str">
        <f>IF(CC3244&gt;0,"►","")</f>
        <v/>
      </c>
      <c r="CD3243" s="517" t="str">
        <f>IF(ISNONTEXT(CD3244)=TRUE,"_",1)</f>
        <v>_</v>
      </c>
      <c r="CE3243" s="25" t="str">
        <f>IF(CE3244&gt;0,"►","")</f>
        <v/>
      </c>
      <c r="CF3243" s="25" t="str">
        <f>IF(CF3244&gt;0,"►","")</f>
        <v/>
      </c>
      <c r="CG3243" s="517" t="str">
        <f>IF(ISNONTEXT(CG3244)=TRUE,"_",CD3243+1)</f>
        <v>_</v>
      </c>
      <c r="CH3243" s="66">
        <f>ROWS(CH3244:CH3245)-1</f>
        <v>1</v>
      </c>
      <c r="CI3243" s="23" t="s">
        <v>836</v>
      </c>
    </row>
    <row r="3244" spans="1:87" ht="15" thickBot="1" x14ac:dyDescent="0.35">
      <c r="A3244" s="503"/>
      <c r="B3244" s="49"/>
      <c r="C3244" s="156">
        <f>B3244</f>
        <v>0</v>
      </c>
      <c r="D3244" s="457"/>
      <c r="E3244" s="73"/>
      <c r="F3244" s="74" t="s">
        <v>6032</v>
      </c>
      <c r="G3244" s="300">
        <v>34335</v>
      </c>
      <c r="H3244" s="76">
        <v>16</v>
      </c>
      <c r="I3244" s="119"/>
      <c r="J3244" s="114"/>
      <c r="K3244" s="79"/>
      <c r="L3244" s="79"/>
      <c r="M3244" s="79"/>
      <c r="N3244" s="80" t="s">
        <v>6033</v>
      </c>
      <c r="O3244" s="81"/>
      <c r="P3244" s="306"/>
      <c r="Q3244" s="83" t="str">
        <f>IF(R3244="?","?","")</f>
        <v/>
      </c>
      <c r="R3244" s="83" t="str">
        <f>IF(AND(S3244="",T3244&gt;0),"?",IF(S3244="","◄",IF(T3244&gt;=1,"►","")))</f>
        <v>◄</v>
      </c>
      <c r="S3244" s="84"/>
      <c r="T3244" s="85"/>
      <c r="U3244" s="83" t="str">
        <f>IF(V3244="?","?","")</f>
        <v/>
      </c>
      <c r="V3244" s="83" t="str">
        <f>IF(AND(W3244="",X3244&gt;0),"?",IF(W3244="","◄",IF(X3244&gt;=1,"►","")))</f>
        <v>◄</v>
      </c>
      <c r="W3244" s="86"/>
      <c r="X3244" s="85"/>
      <c r="Y3244" s="457"/>
      <c r="Z3244" s="87"/>
      <c r="AA3244" s="521">
        <f>(S3244*Z3244)</f>
        <v>0</v>
      </c>
      <c r="AB3244" s="520">
        <f>(T3244*AA3244)</f>
        <v>0</v>
      </c>
      <c r="AC3244" s="88"/>
      <c r="AD3244" s="519">
        <f>(W3244*AC3244)</f>
        <v>0</v>
      </c>
      <c r="AE3244" s="522">
        <f>(X3244*AD3244)</f>
        <v>0</v>
      </c>
      <c r="AF3244" s="89" t="str">
        <f>IF(AG3244&gt;0,"ok","◄")</f>
        <v>◄</v>
      </c>
      <c r="AG3244" s="90"/>
      <c r="AH3244" s="89" t="str">
        <f>IF(AND(AI3244="",AJ3244&gt;0),"?",IF(AI3244="","◄",IF(AJ3244&gt;=1,"►","")))</f>
        <v>◄</v>
      </c>
      <c r="AI3244" s="91"/>
      <c r="AJ3244" s="92"/>
      <c r="AK3244" s="586"/>
      <c r="AL3244" s="587"/>
      <c r="AM3244" s="43"/>
      <c r="AN3244" s="3" t="s">
        <v>3</v>
      </c>
      <c r="AO3244" s="12" t="s">
        <v>1</v>
      </c>
      <c r="AP3244" s="13"/>
      <c r="AQ3244" s="14"/>
      <c r="AR3244" s="15" t="s">
        <v>4</v>
      </c>
      <c r="AS3244" s="13"/>
      <c r="AT3244" s="14"/>
      <c r="AU3244" s="15" t="s">
        <v>19</v>
      </c>
      <c r="AV3244" s="13"/>
      <c r="AW3244" s="14"/>
      <c r="AX3244" s="15" t="s">
        <v>783</v>
      </c>
      <c r="AY3244" s="13"/>
      <c r="AZ3244" s="14"/>
      <c r="BA3244" s="15">
        <v>0</v>
      </c>
      <c r="BB3244" s="13"/>
      <c r="BC3244" s="14"/>
      <c r="BD3244" s="15">
        <v>0</v>
      </c>
      <c r="BE3244" s="516" t="s">
        <v>6</v>
      </c>
      <c r="BF3244" s="516" t="s">
        <v>6</v>
      </c>
      <c r="BG3244" s="516"/>
      <c r="BH3244" s="516" t="s">
        <v>6</v>
      </c>
      <c r="BI3244" s="516" t="s">
        <v>6</v>
      </c>
      <c r="BJ3244" s="516"/>
      <c r="BK3244" s="516" t="s">
        <v>6</v>
      </c>
      <c r="BL3244" s="516" t="s">
        <v>6</v>
      </c>
      <c r="BM3244" s="516"/>
      <c r="BN3244" s="516" t="s">
        <v>6</v>
      </c>
      <c r="BO3244" s="516" t="s">
        <v>6</v>
      </c>
      <c r="BP3244" s="516"/>
      <c r="BQ3244" s="516" t="s">
        <v>6</v>
      </c>
      <c r="BR3244" s="516" t="s">
        <v>6</v>
      </c>
      <c r="BS3244" s="516"/>
      <c r="BT3244" s="32"/>
      <c r="BU3244" s="33"/>
      <c r="BV3244" s="34"/>
      <c r="BW3244" s="32"/>
      <c r="BX3244" s="33"/>
      <c r="BY3244" s="34"/>
      <c r="BZ3244" s="35"/>
      <c r="CA3244" s="24"/>
      <c r="CB3244" s="36"/>
      <c r="CC3244" s="33"/>
      <c r="CD3244" s="37"/>
      <c r="CE3244" s="36"/>
      <c r="CF3244" s="38"/>
      <c r="CG3244" s="39"/>
      <c r="CH3244" s="457"/>
      <c r="CI3244" s="23" t="s">
        <v>836</v>
      </c>
    </row>
    <row r="3245" spans="1:87" ht="16.8" customHeight="1" thickTop="1" thickBot="1" x14ac:dyDescent="0.35">
      <c r="A3245" s="505" t="str">
        <f>IF(COUNTIF(B3246:B3247,"x")&gt;0,"x","")</f>
        <v/>
      </c>
      <c r="B3245" s="57"/>
      <c r="C3245" s="510" t="str">
        <f>A3245</f>
        <v/>
      </c>
      <c r="D3245" s="66">
        <f>ROWS(D3246:D3247)-1</f>
        <v>1</v>
      </c>
      <c r="E3245" s="58" t="s">
        <v>6034</v>
      </c>
      <c r="F3245" s="59"/>
      <c r="G3245" s="301"/>
      <c r="H3245" s="6"/>
      <c r="I3245" s="18"/>
      <c r="J3245" s="6"/>
      <c r="K3245" s="18"/>
      <c r="L3245" s="18"/>
      <c r="M3245" s="18"/>
      <c r="N3245" s="46"/>
      <c r="O3245" s="60" t="s">
        <v>6035</v>
      </c>
      <c r="P3245" s="334" t="s">
        <v>7298</v>
      </c>
      <c r="Q3245" s="62"/>
      <c r="R3245" s="63" t="str">
        <f>IF(COUNTIF(Q3246:Q3247,"?")&gt;0,"?",IF(AND(S3245="◄",T3245="►"),"◄►",IF(S3245="◄","◄",IF(T3245="►","►",""))))</f>
        <v>◄</v>
      </c>
      <c r="S3245" s="64" t="str">
        <f>IF(SUM(S3246:S3247)+1=ROWS(S3246:S3247)-COUNTIF(S3246:S3247,"-"),"","◄")</f>
        <v>◄</v>
      </c>
      <c r="T3245" s="65" t="str">
        <f>IF(SUM(T3246:T3247)&gt;0,"►","")</f>
        <v/>
      </c>
      <c r="U3245" s="62"/>
      <c r="V3245" s="63" t="str">
        <f>IF(COUNTIF(U3246:U3247,"?")&gt;0,"?",IF(AND(W3245="◄",X3245="►"),"◄►",IF(W3245="◄","◄",IF(X3245="►","►",""))))</f>
        <v>◄</v>
      </c>
      <c r="W3245" s="64" t="str">
        <f>IF(SUM(W3246:W3247)+1=ROWS(W3246:W3247)-COUNTIF(W3246:W3247,"-"),"","◄")</f>
        <v>◄</v>
      </c>
      <c r="X3245" s="65" t="str">
        <f>IF(SUM(X3246:X3247)&gt;0,"►","")</f>
        <v/>
      </c>
      <c r="Y3245" s="66">
        <f>ROWS(Y3246:Y3247)-1</f>
        <v>1</v>
      </c>
      <c r="Z3245" s="67">
        <f>SUM(Z3246:Z3247)-Z3247</f>
        <v>0</v>
      </c>
      <c r="AA3245" s="68" t="s">
        <v>840</v>
      </c>
      <c r="AB3245" s="69"/>
      <c r="AC3245" s="67">
        <f>SUM(AC3246:AC3247)-AC3247</f>
        <v>0</v>
      </c>
      <c r="AD3245" s="68" t="s">
        <v>840</v>
      </c>
      <c r="AE3245" s="69"/>
      <c r="AF3245" s="70" t="str">
        <f>IF(AG3245="◄","◄",IF(AG3245="ok","►",""))</f>
        <v>◄</v>
      </c>
      <c r="AG3245" s="71" t="str">
        <f>IF(AG3246&gt;0,"OK","◄")</f>
        <v>◄</v>
      </c>
      <c r="AH3245" s="62" t="str">
        <f>IF(AND(AI3245="◄",AJ3245="►"),"◄?►",IF(AI3245="◄","◄",IF(AJ3245="►","►","")))</f>
        <v>◄</v>
      </c>
      <c r="AI3245" s="64" t="str">
        <f>IF(AI3246&gt;0,"","◄")</f>
        <v>◄</v>
      </c>
      <c r="AJ3245" s="65" t="str">
        <f>IF(SUM(AJ3246:AJ3246)&gt;0,"►","")</f>
        <v/>
      </c>
      <c r="AK3245" s="570">
        <f>G3246</f>
        <v>34335</v>
      </c>
      <c r="AL3245" s="572" t="str">
        <f>P3245</f>
        <v>▬ folder Nr. 6  /  94 ▬</v>
      </c>
      <c r="AM3245" s="43"/>
      <c r="AN3245" s="1" t="str">
        <f>IF(AO3245="","",IF(COUNTIF(AN3246,"ok"),"","◄"))</f>
        <v>◄</v>
      </c>
      <c r="AO3245" s="9" t="str">
        <f>IF(COUNTIF(AP3245:BR3245,"◄")&gt;0,"◄","")</f>
        <v>◄</v>
      </c>
      <c r="AP3245" s="250" t="str">
        <f>IF(AP3246="-","",IF(AP3246&gt;0,"","◄"))</f>
        <v>◄</v>
      </c>
      <c r="AQ3245" s="251"/>
      <c r="AR3245" s="517">
        <f>IF(ISNONTEXT(AR3246)=TRUE,"_",1)</f>
        <v>1</v>
      </c>
      <c r="AS3245" s="250" t="str">
        <f>IF(AS3246="-","",IF(AS3246&gt;0,"","◄"))</f>
        <v>◄</v>
      </c>
      <c r="AT3245" s="251"/>
      <c r="AU3245" s="517">
        <f>IF(ISNONTEXT(AU3246)=TRUE,"_",AR3245+1)</f>
        <v>2</v>
      </c>
      <c r="AV3245" s="250" t="str">
        <f>IF(AV3246="-","",IF(AV3246&gt;0,"","◄"))</f>
        <v>◄</v>
      </c>
      <c r="AW3245" s="251"/>
      <c r="AX3245" s="517">
        <f>IF(ISNONTEXT(AX3246)=TRUE,"_",AU3245+1)</f>
        <v>3</v>
      </c>
      <c r="AY3245" s="250" t="str">
        <f>IF(AY3246="-","",IF(AY3246&gt;0,"","◄"))</f>
        <v>◄</v>
      </c>
      <c r="AZ3245" s="251"/>
      <c r="BA3245" s="517">
        <f>IF(ISNONTEXT(BA3246)=TRUE,"_",AX3245+1)</f>
        <v>4</v>
      </c>
      <c r="BB3245" s="250" t="str">
        <f>IF(BB3246="-","",IF(BB3246&gt;0,"","◄"))</f>
        <v>◄</v>
      </c>
      <c r="BC3245" s="251"/>
      <c r="BD3245" s="517">
        <f>IF(ISNONTEXT(BD3246)=TRUE,"_",BA3245+1)</f>
        <v>5</v>
      </c>
      <c r="BE3245" s="250" t="str">
        <f>IF(BE3246="-","",IF(BE3246&gt;0,"","◄"))</f>
        <v>◄</v>
      </c>
      <c r="BF3245" s="251"/>
      <c r="BG3245" s="517">
        <f>IF(ISNONTEXT(BG3246)=TRUE,"_",BD3245+1)</f>
        <v>6</v>
      </c>
      <c r="BH3245" s="250" t="str">
        <f>IF(BH3246="-","",IF(BH3246&gt;0,"","◄"))</f>
        <v/>
      </c>
      <c r="BI3245" s="251"/>
      <c r="BJ3245" s="517" t="str">
        <f>IF(ISNONTEXT(BJ3246)=TRUE,"_",BG3245+1)</f>
        <v>_</v>
      </c>
      <c r="BK3245" s="563" t="str">
        <f>IF(BK3246="-","",IF(BK3246&gt;0,"","◄"))</f>
        <v/>
      </c>
      <c r="BL3245" s="564"/>
      <c r="BM3245" s="517" t="str">
        <f>IF(ISNONTEXT(BM3246)=TRUE,"_",BJ3245+1)</f>
        <v>_</v>
      </c>
      <c r="BN3245" s="563" t="str">
        <f>IF(BN3246="-","",IF(BN3246&gt;0,"","◄"))</f>
        <v/>
      </c>
      <c r="BO3245" s="564"/>
      <c r="BP3245" s="517" t="str">
        <f>IF(ISNONTEXT(BP3246)=TRUE,"_",BM3245+1)</f>
        <v>_</v>
      </c>
      <c r="BQ3245" s="563" t="str">
        <f>IF(BQ3246="-","",IF(BQ3246&gt;0,"","◄"))</f>
        <v/>
      </c>
      <c r="BR3245" s="564"/>
      <c r="BS3245" s="517" t="str">
        <f>IF(ISNONTEXT(BS3246)=TRUE,"_",BP3245+1)</f>
        <v>_</v>
      </c>
      <c r="BT3245" s="563" t="str">
        <f>IF(BT3246="-","",IF(BT3246&gt;0,"","◄"))</f>
        <v>◄</v>
      </c>
      <c r="BU3245" s="564"/>
      <c r="BV3245" s="517" t="str">
        <f>IF(ISNONTEXT(BV3246)=TRUE,"_",1)</f>
        <v>_</v>
      </c>
      <c r="BW3245" s="563" t="str">
        <f>IF(BW3246="-","",IF(BW3246&gt;0,"","◄"))</f>
        <v>◄</v>
      </c>
      <c r="BX3245" s="564"/>
      <c r="BY3245" s="517" t="str">
        <f>IF(ISNONTEXT(BY3246)=TRUE,"_",BV3245+1)</f>
        <v>_</v>
      </c>
      <c r="BZ3245" s="26"/>
      <c r="CA3245" s="24"/>
      <c r="CB3245" s="25" t="str">
        <f>IF(CB3246&gt;0,"►","")</f>
        <v/>
      </c>
      <c r="CC3245" s="25" t="str">
        <f>IF(CC3246&gt;0,"►","")</f>
        <v/>
      </c>
      <c r="CD3245" s="517" t="str">
        <f>IF(ISNONTEXT(CD3246)=TRUE,"_",1)</f>
        <v>_</v>
      </c>
      <c r="CE3245" s="25" t="str">
        <f>IF(CE3246&gt;0,"►","")</f>
        <v/>
      </c>
      <c r="CF3245" s="25" t="str">
        <f>IF(CF3246&gt;0,"►","")</f>
        <v/>
      </c>
      <c r="CG3245" s="517" t="str">
        <f>IF(ISNONTEXT(CG3246)=TRUE,"_",CD3245+1)</f>
        <v>_</v>
      </c>
      <c r="CH3245" s="66">
        <f>ROWS(CH3246:CH3247)-1</f>
        <v>1</v>
      </c>
      <c r="CI3245" s="23" t="s">
        <v>836</v>
      </c>
    </row>
    <row r="3246" spans="1:87" ht="15" thickBot="1" x14ac:dyDescent="0.35">
      <c r="A3246" s="503"/>
      <c r="B3246" s="49"/>
      <c r="C3246" s="156">
        <f>B3246</f>
        <v>0</v>
      </c>
      <c r="D3246" s="457"/>
      <c r="E3246" s="73"/>
      <c r="F3246" s="74" t="s">
        <v>6036</v>
      </c>
      <c r="G3246" s="300">
        <v>34335</v>
      </c>
      <c r="H3246" s="76">
        <v>16</v>
      </c>
      <c r="I3246" s="119"/>
      <c r="J3246" s="114"/>
      <c r="K3246" s="79"/>
      <c r="L3246" s="79"/>
      <c r="M3246" s="79"/>
      <c r="N3246" s="80" t="s">
        <v>6037</v>
      </c>
      <c r="O3246" s="81"/>
      <c r="P3246" s="306"/>
      <c r="Q3246" s="83" t="str">
        <f>IF(R3246="?","?","")</f>
        <v/>
      </c>
      <c r="R3246" s="83" t="str">
        <f>IF(AND(S3246="",T3246&gt;0),"?",IF(S3246="","◄",IF(T3246&gt;=1,"►","")))</f>
        <v>◄</v>
      </c>
      <c r="S3246" s="84"/>
      <c r="T3246" s="85"/>
      <c r="U3246" s="83" t="str">
        <f>IF(V3246="?","?","")</f>
        <v/>
      </c>
      <c r="V3246" s="83" t="str">
        <f>IF(AND(W3246="",X3246&gt;0),"?",IF(W3246="","◄",IF(X3246&gt;=1,"►","")))</f>
        <v>◄</v>
      </c>
      <c r="W3246" s="86"/>
      <c r="X3246" s="85"/>
      <c r="Y3246" s="457"/>
      <c r="Z3246" s="87"/>
      <c r="AA3246" s="521">
        <f>(S3246*Z3246)</f>
        <v>0</v>
      </c>
      <c r="AB3246" s="520">
        <f>(T3246*AA3246)</f>
        <v>0</v>
      </c>
      <c r="AC3246" s="88"/>
      <c r="AD3246" s="519">
        <f>(W3246*AC3246)</f>
        <v>0</v>
      </c>
      <c r="AE3246" s="522">
        <f>(X3246*AD3246)</f>
        <v>0</v>
      </c>
      <c r="AF3246" s="89" t="str">
        <f>IF(AG3246&gt;0,"ok","◄")</f>
        <v>◄</v>
      </c>
      <c r="AG3246" s="90"/>
      <c r="AH3246" s="89" t="str">
        <f>IF(AND(AI3246="",AJ3246&gt;0),"?",IF(AI3246="","◄",IF(AJ3246&gt;=1,"►","")))</f>
        <v>◄</v>
      </c>
      <c r="AI3246" s="91"/>
      <c r="AJ3246" s="92"/>
      <c r="AK3246" s="586"/>
      <c r="AL3246" s="587"/>
      <c r="AM3246" s="43"/>
      <c r="AN3246" s="3" t="s">
        <v>3</v>
      </c>
      <c r="AO3246" s="12" t="s">
        <v>1</v>
      </c>
      <c r="AP3246" s="13"/>
      <c r="AQ3246" s="14"/>
      <c r="AR3246" s="15" t="s">
        <v>526</v>
      </c>
      <c r="AS3246" s="13"/>
      <c r="AT3246" s="14"/>
      <c r="AU3246" s="15" t="s">
        <v>128</v>
      </c>
      <c r="AV3246" s="13"/>
      <c r="AW3246" s="14"/>
      <c r="AX3246" s="15" t="s">
        <v>4</v>
      </c>
      <c r="AY3246" s="13"/>
      <c r="AZ3246" s="14"/>
      <c r="BA3246" s="15" t="s">
        <v>70</v>
      </c>
      <c r="BB3246" s="13"/>
      <c r="BC3246" s="14"/>
      <c r="BD3246" s="15" t="s">
        <v>197</v>
      </c>
      <c r="BE3246" s="13"/>
      <c r="BF3246" s="14"/>
      <c r="BG3246" s="15" t="s">
        <v>56</v>
      </c>
      <c r="BH3246" s="516" t="s">
        <v>6</v>
      </c>
      <c r="BI3246" s="516" t="s">
        <v>6</v>
      </c>
      <c r="BJ3246" s="516"/>
      <c r="BK3246" s="516" t="s">
        <v>6</v>
      </c>
      <c r="BL3246" s="516" t="s">
        <v>6</v>
      </c>
      <c r="BM3246" s="516"/>
      <c r="BN3246" s="516" t="s">
        <v>6</v>
      </c>
      <c r="BO3246" s="516" t="s">
        <v>6</v>
      </c>
      <c r="BP3246" s="516"/>
      <c r="BQ3246" s="516" t="s">
        <v>6</v>
      </c>
      <c r="BR3246" s="516" t="s">
        <v>6</v>
      </c>
      <c r="BS3246" s="516"/>
      <c r="BT3246" s="32"/>
      <c r="BU3246" s="33"/>
      <c r="BV3246" s="34"/>
      <c r="BW3246" s="32"/>
      <c r="BX3246" s="33"/>
      <c r="BY3246" s="34"/>
      <c r="BZ3246" s="35"/>
      <c r="CA3246" s="24"/>
      <c r="CB3246" s="36"/>
      <c r="CC3246" s="33"/>
      <c r="CD3246" s="37"/>
      <c r="CE3246" s="36"/>
      <c r="CF3246" s="38"/>
      <c r="CG3246" s="39"/>
      <c r="CH3246" s="457"/>
      <c r="CI3246" s="23" t="s">
        <v>836</v>
      </c>
    </row>
    <row r="3247" spans="1:87" ht="16.8" customHeight="1" thickTop="1" thickBot="1" x14ac:dyDescent="0.35">
      <c r="A3247" s="505" t="str">
        <f>IF(COUNTIF(B3248:B3250,"x")&gt;0,"x","")</f>
        <v/>
      </c>
      <c r="B3247" s="57"/>
      <c r="C3247" s="510" t="str">
        <f>A3247</f>
        <v/>
      </c>
      <c r="D3247" s="66">
        <f>ROWS(D3248:D3250)-1</f>
        <v>2</v>
      </c>
      <c r="E3247" s="58" t="s">
        <v>6038</v>
      </c>
      <c r="F3247" s="59"/>
      <c r="G3247" s="301"/>
      <c r="H3247" s="6"/>
      <c r="I3247" s="18"/>
      <c r="J3247" s="6"/>
      <c r="K3247" s="18"/>
      <c r="L3247" s="18"/>
      <c r="M3247" s="18"/>
      <c r="N3247" s="46"/>
      <c r="O3247" s="60">
        <v>34442</v>
      </c>
      <c r="P3247" s="334" t="s">
        <v>7299</v>
      </c>
      <c r="Q3247" s="143"/>
      <c r="R3247" s="63" t="str">
        <f>IF(COUNTIF(Q3248:Q3250,"?")&gt;0,"?",IF(AND(S3247="◄",T3247="►"),"◄►",IF(S3247="◄","◄",IF(T3247="►","►",""))))</f>
        <v>◄</v>
      </c>
      <c r="S3247" s="64" t="str">
        <f>IF(SUM(S3248:S3250)+1=ROWS(S3248:S3250)-COUNTIF(S3248:S3250,"-"),"","◄")</f>
        <v>◄</v>
      </c>
      <c r="T3247" s="65" t="str">
        <f>IF(SUM(T3248:T3250)&gt;0,"►","")</f>
        <v/>
      </c>
      <c r="U3247" s="146"/>
      <c r="V3247" s="63" t="str">
        <f>IF(COUNTIF(U3248:U3250,"?")&gt;0,"?",IF(AND(W3247="◄",X3247="►"),"◄►",IF(W3247="◄","◄",IF(X3247="►","►",""))))</f>
        <v>◄</v>
      </c>
      <c r="W3247" s="64" t="str">
        <f>IF(SUM(W3248:W3250)+1=ROWS(W3248:W3250)-COUNTIF(W3248:W3250,"-"),"","◄")</f>
        <v>◄</v>
      </c>
      <c r="X3247" s="65" t="str">
        <f>IF(SUM(X3248:X3250)&gt;0,"►","")</f>
        <v/>
      </c>
      <c r="Y3247" s="66">
        <f>ROWS(Y3248:Y3250)-1</f>
        <v>2</v>
      </c>
      <c r="Z3247" s="67">
        <f>SUM(Z3248:Z3250)-Z3250</f>
        <v>0</v>
      </c>
      <c r="AA3247" s="68" t="s">
        <v>840</v>
      </c>
      <c r="AB3247" s="69"/>
      <c r="AC3247" s="67">
        <f>SUM(AC3248:AC3250)-AC3250</f>
        <v>0</v>
      </c>
      <c r="AD3247" s="68" t="s">
        <v>840</v>
      </c>
      <c r="AE3247" s="69"/>
      <c r="AF3247" s="70" t="str">
        <f>IF(AG3247="◄","◄",IF(AG3247="ok","►",""))</f>
        <v>◄</v>
      </c>
      <c r="AG3247" s="71" t="str">
        <f>IF(AG3248&gt;0,"OK","◄")</f>
        <v>◄</v>
      </c>
      <c r="AH3247" s="62" t="str">
        <f>IF(AND(AI3247="◄",AJ3247="►"),"◄?►",IF(AI3247="◄","◄",IF(AJ3247="►","►","")))</f>
        <v>◄</v>
      </c>
      <c r="AI3247" s="64" t="str">
        <f>IF(AI3248&gt;0,"","◄")</f>
        <v>◄</v>
      </c>
      <c r="AJ3247" s="65" t="str">
        <f>IF(SUM(AJ3248:AJ3249)&gt;0,"►","")</f>
        <v/>
      </c>
      <c r="AK3247" s="570">
        <f>G3248</f>
        <v>34335</v>
      </c>
      <c r="AL3247" s="572" t="str">
        <f>P3247</f>
        <v>▬ folder Nr. 7  /  94 ▬</v>
      </c>
      <c r="AM3247" s="43"/>
      <c r="AN3247" s="2"/>
      <c r="AO3247" s="2"/>
      <c r="AP3247" s="2"/>
      <c r="AQ3247" s="2"/>
      <c r="AR3247" s="2"/>
      <c r="AS3247" s="2"/>
      <c r="AT3247" s="2"/>
      <c r="AU3247" s="2"/>
      <c r="AV3247" s="2"/>
      <c r="AW3247" s="2"/>
      <c r="AX3247" s="2"/>
      <c r="AY3247" s="2"/>
      <c r="AZ3247" s="2"/>
      <c r="BA3247" s="2"/>
      <c r="BB3247" s="2"/>
      <c r="BC3247" s="2"/>
      <c r="BD3247" s="2"/>
      <c r="BE3247" s="2"/>
      <c r="BF3247" s="2"/>
      <c r="BG3247" s="2"/>
      <c r="BH3247" s="2"/>
      <c r="BI3247" s="2"/>
      <c r="BJ3247" s="2"/>
      <c r="BK3247" s="2"/>
      <c r="BL3247" s="2"/>
      <c r="BM3247" s="2"/>
      <c r="BN3247" s="2"/>
      <c r="BO3247" s="2"/>
      <c r="BP3247" s="2"/>
      <c r="BQ3247" s="2"/>
      <c r="BR3247" s="2"/>
      <c r="BS3247" s="2"/>
      <c r="BT3247" s="2"/>
      <c r="BU3247" s="2"/>
      <c r="BV3247" s="2"/>
      <c r="BW3247" s="2"/>
      <c r="BX3247" s="2"/>
      <c r="BY3247" s="2"/>
      <c r="BZ3247" s="2"/>
      <c r="CA3247" s="2"/>
      <c r="CB3247" s="2"/>
      <c r="CC3247" s="2"/>
      <c r="CD3247" s="2"/>
      <c r="CE3247" s="2"/>
      <c r="CF3247" s="2"/>
      <c r="CG3247" s="2"/>
      <c r="CH3247" s="66">
        <f>ROWS(CH3248:CH3250)-1</f>
        <v>2</v>
      </c>
      <c r="CI3247" s="23" t="s">
        <v>836</v>
      </c>
    </row>
    <row r="3248" spans="1:87" ht="15" thickBot="1" x14ac:dyDescent="0.35">
      <c r="A3248" s="503"/>
      <c r="B3248" s="49"/>
      <c r="C3248" s="156">
        <f>B3248</f>
        <v>0</v>
      </c>
      <c r="D3248" s="457"/>
      <c r="E3248" s="73"/>
      <c r="F3248" s="74" t="s">
        <v>6039</v>
      </c>
      <c r="G3248" s="300">
        <v>34335</v>
      </c>
      <c r="H3248" s="76">
        <v>50</v>
      </c>
      <c r="I3248" s="119"/>
      <c r="J3248" s="114"/>
      <c r="K3248" s="79"/>
      <c r="L3248" s="79"/>
      <c r="M3248" s="79"/>
      <c r="N3248" s="80" t="s">
        <v>6040</v>
      </c>
      <c r="O3248" s="81"/>
      <c r="P3248" s="197" t="s">
        <v>6041</v>
      </c>
      <c r="Q3248" s="83" t="str">
        <f>IF(R3248="?","?","")</f>
        <v/>
      </c>
      <c r="R3248" s="83" t="str">
        <f>IF(AND(S3248="",T3248&gt;0),"?",IF(S3248="","◄",IF(T3248&gt;=1,"►","")))</f>
        <v>◄</v>
      </c>
      <c r="S3248" s="84"/>
      <c r="T3248" s="85"/>
      <c r="U3248" s="83" t="str">
        <f>IF(V3248="?","?","")</f>
        <v/>
      </c>
      <c r="V3248" s="83" t="str">
        <f>IF(AND(W3248="",X3248&gt;0),"?",IF(W3248="","◄",IF(X3248&gt;=1,"►","")))</f>
        <v>◄</v>
      </c>
      <c r="W3248" s="86"/>
      <c r="X3248" s="85"/>
      <c r="Y3248" s="457"/>
      <c r="Z3248" s="87"/>
      <c r="AA3248" s="521">
        <f>(S3248*Z3248)</f>
        <v>0</v>
      </c>
      <c r="AB3248" s="520">
        <f>(T3248*AA3248)</f>
        <v>0</v>
      </c>
      <c r="AC3248" s="88"/>
      <c r="AD3248" s="519">
        <f>(W3248*AC3248)</f>
        <v>0</v>
      </c>
      <c r="AE3248" s="522">
        <f>(X3248*AD3248)</f>
        <v>0</v>
      </c>
      <c r="AF3248" s="89" t="str">
        <f>IF(AG3248&gt;0,"ok","◄")</f>
        <v>◄</v>
      </c>
      <c r="AG3248" s="90"/>
      <c r="AH3248" s="89" t="str">
        <f>IF(AND(AI3248="",AJ3248&gt;0),"?",IF(AI3248="","◄",IF(AJ3248&gt;=1,"►","")))</f>
        <v>◄</v>
      </c>
      <c r="AI3248" s="91"/>
      <c r="AJ3248" s="92"/>
      <c r="AK3248" s="586"/>
      <c r="AL3248" s="587"/>
      <c r="AM3248" s="43"/>
      <c r="AN3248" s="27" t="s">
        <v>6</v>
      </c>
      <c r="AO3248" s="27" t="s">
        <v>6</v>
      </c>
      <c r="AP3248" s="516"/>
      <c r="AQ3248" s="516"/>
      <c r="AR3248" s="516"/>
      <c r="AS3248" s="516" t="s">
        <v>6</v>
      </c>
      <c r="AT3248" s="516" t="s">
        <v>6</v>
      </c>
      <c r="AU3248" s="516"/>
      <c r="AV3248" s="516" t="s">
        <v>6</v>
      </c>
      <c r="AW3248" s="516" t="s">
        <v>6</v>
      </c>
      <c r="AX3248" s="516"/>
      <c r="AY3248" s="516" t="s">
        <v>6</v>
      </c>
      <c r="AZ3248" s="516" t="s">
        <v>6</v>
      </c>
      <c r="BA3248" s="516"/>
      <c r="BB3248" s="516" t="s">
        <v>6</v>
      </c>
      <c r="BC3248" s="516" t="s">
        <v>6</v>
      </c>
      <c r="BD3248" s="516"/>
      <c r="BE3248" s="516" t="s">
        <v>6</v>
      </c>
      <c r="BF3248" s="516" t="s">
        <v>6</v>
      </c>
      <c r="BG3248" s="516"/>
      <c r="BH3248" s="516" t="s">
        <v>6</v>
      </c>
      <c r="BI3248" s="516" t="s">
        <v>6</v>
      </c>
      <c r="BJ3248" s="516"/>
      <c r="BK3248" s="516" t="s">
        <v>6</v>
      </c>
      <c r="BL3248" s="516" t="s">
        <v>6</v>
      </c>
      <c r="BM3248" s="516"/>
      <c r="BN3248" s="516" t="s">
        <v>6</v>
      </c>
      <c r="BO3248" s="516" t="s">
        <v>6</v>
      </c>
      <c r="BP3248" s="516"/>
      <c r="BQ3248" s="516" t="s">
        <v>6</v>
      </c>
      <c r="BR3248" s="516" t="s">
        <v>6</v>
      </c>
      <c r="BS3248" s="516"/>
      <c r="BT3248" s="516"/>
      <c r="BU3248" s="516"/>
      <c r="BV3248" s="516"/>
      <c r="BW3248" s="516"/>
      <c r="BX3248" s="516"/>
      <c r="BY3248" s="516"/>
      <c r="BZ3248" s="28"/>
      <c r="CA3248" s="24"/>
      <c r="CB3248" s="29"/>
      <c r="CC3248" s="29"/>
      <c r="CD3248" s="30"/>
      <c r="CE3248" s="29"/>
      <c r="CF3248" s="29"/>
      <c r="CG3248" s="31"/>
      <c r="CH3248" s="457"/>
      <c r="CI3248" s="23" t="s">
        <v>836</v>
      </c>
    </row>
    <row r="3249" spans="1:87" ht="15.6" thickTop="1" thickBot="1" x14ac:dyDescent="0.35">
      <c r="A3249" s="503"/>
      <c r="B3249" s="49"/>
      <c r="C3249" s="156">
        <f>B3249</f>
        <v>0</v>
      </c>
      <c r="D3249" s="457"/>
      <c r="E3249" s="73"/>
      <c r="F3249" s="93">
        <v>2552</v>
      </c>
      <c r="G3249" s="302">
        <v>34335</v>
      </c>
      <c r="H3249" s="76">
        <v>50</v>
      </c>
      <c r="I3249" s="119"/>
      <c r="J3249" s="114"/>
      <c r="K3249" s="79"/>
      <c r="L3249" s="79"/>
      <c r="M3249" s="79"/>
      <c r="N3249" s="80" t="s">
        <v>6040</v>
      </c>
      <c r="O3249" s="81"/>
      <c r="P3249" s="197" t="s">
        <v>6042</v>
      </c>
      <c r="Q3249" s="83" t="str">
        <f>IF(R3249="?","?","")</f>
        <v/>
      </c>
      <c r="R3249" s="83" t="str">
        <f>IF(AND(S3249="",T3249&gt;0),"?",IF(S3249="","◄",IF(T3249&gt;=1,"►","")))</f>
        <v>◄</v>
      </c>
      <c r="S3249" s="84"/>
      <c r="T3249" s="85"/>
      <c r="U3249" s="83" t="str">
        <f>IF(V3249="?","?","")</f>
        <v/>
      </c>
      <c r="V3249" s="83" t="str">
        <f>IF(AND(W3249="",X3249&gt;0),"?",IF(W3249="","◄",IF(X3249&gt;=1,"►","")))</f>
        <v>◄</v>
      </c>
      <c r="W3249" s="86"/>
      <c r="X3249" s="85"/>
      <c r="Y3249" s="457"/>
      <c r="Z3249" s="87"/>
      <c r="AA3249" s="521">
        <f>(S3249*Z3249)</f>
        <v>0</v>
      </c>
      <c r="AB3249" s="520">
        <f>(T3249*AA3249)</f>
        <v>0</v>
      </c>
      <c r="AC3249" s="88"/>
      <c r="AD3249" s="519">
        <f>(W3249*AC3249)</f>
        <v>0</v>
      </c>
      <c r="AE3249" s="522">
        <f>(X3249*AD3249)</f>
        <v>0</v>
      </c>
      <c r="AF3249" s="44"/>
      <c r="AG3249" s="45"/>
      <c r="AH3249" s="44"/>
      <c r="AI3249" s="45"/>
      <c r="AJ3249" s="45"/>
      <c r="AK3249" s="45"/>
      <c r="AL3249" s="45"/>
      <c r="AM3249" s="43"/>
      <c r="AN3249" s="27" t="s">
        <v>6</v>
      </c>
      <c r="AO3249" s="27" t="s">
        <v>6</v>
      </c>
      <c r="AP3249" s="516"/>
      <c r="AQ3249" s="516"/>
      <c r="AR3249" s="516"/>
      <c r="AS3249" s="516" t="s">
        <v>6</v>
      </c>
      <c r="AT3249" s="516" t="s">
        <v>6</v>
      </c>
      <c r="AU3249" s="516"/>
      <c r="AV3249" s="516" t="s">
        <v>6</v>
      </c>
      <c r="AW3249" s="516" t="s">
        <v>6</v>
      </c>
      <c r="AX3249" s="516"/>
      <c r="AY3249" s="516" t="s">
        <v>6</v>
      </c>
      <c r="AZ3249" s="516" t="s">
        <v>6</v>
      </c>
      <c r="BA3249" s="516"/>
      <c r="BB3249" s="516" t="s">
        <v>6</v>
      </c>
      <c r="BC3249" s="516" t="s">
        <v>6</v>
      </c>
      <c r="BD3249" s="516"/>
      <c r="BE3249" s="516" t="s">
        <v>6</v>
      </c>
      <c r="BF3249" s="516" t="s">
        <v>6</v>
      </c>
      <c r="BG3249" s="516"/>
      <c r="BH3249" s="516" t="s">
        <v>6</v>
      </c>
      <c r="BI3249" s="516" t="s">
        <v>6</v>
      </c>
      <c r="BJ3249" s="516"/>
      <c r="BK3249" s="516" t="s">
        <v>6</v>
      </c>
      <c r="BL3249" s="516" t="s">
        <v>6</v>
      </c>
      <c r="BM3249" s="516"/>
      <c r="BN3249" s="516" t="s">
        <v>6</v>
      </c>
      <c r="BO3249" s="516" t="s">
        <v>6</v>
      </c>
      <c r="BP3249" s="516"/>
      <c r="BQ3249" s="516" t="s">
        <v>6</v>
      </c>
      <c r="BR3249" s="516" t="s">
        <v>6</v>
      </c>
      <c r="BS3249" s="516"/>
      <c r="BT3249" s="516"/>
      <c r="BU3249" s="516"/>
      <c r="BV3249" s="516"/>
      <c r="BW3249" s="516"/>
      <c r="BX3249" s="516"/>
      <c r="BY3249" s="516"/>
      <c r="BZ3249" s="28"/>
      <c r="CA3249" s="24"/>
      <c r="CB3249" s="29"/>
      <c r="CC3249" s="29"/>
      <c r="CD3249" s="30"/>
      <c r="CE3249" s="29"/>
      <c r="CF3249" s="29"/>
      <c r="CG3249" s="31"/>
      <c r="CH3249" s="457"/>
      <c r="CI3249" s="23" t="s">
        <v>836</v>
      </c>
    </row>
    <row r="3250" spans="1:87" ht="16.8" thickTop="1" thickBot="1" x14ac:dyDescent="0.35">
      <c r="A3250" s="505" t="str">
        <f>IF(COUNTIF(B3251:B3262,"x")&gt;0,"x","")</f>
        <v>x</v>
      </c>
      <c r="B3250" s="57"/>
      <c r="C3250" s="510" t="str">
        <f>A3250</f>
        <v>x</v>
      </c>
      <c r="D3250" s="66">
        <f>ROWS(D3251:D3262)-1</f>
        <v>11</v>
      </c>
      <c r="E3250" s="58" t="s">
        <v>6043</v>
      </c>
      <c r="F3250" s="59"/>
      <c r="G3250" s="301"/>
      <c r="H3250" s="6"/>
      <c r="I3250" s="18"/>
      <c r="J3250" s="6"/>
      <c r="K3250" s="18"/>
      <c r="L3250" s="18"/>
      <c r="M3250" s="18"/>
      <c r="N3250" s="46"/>
      <c r="O3250" s="60" t="s">
        <v>6044</v>
      </c>
      <c r="P3250" s="334" t="s">
        <v>7299</v>
      </c>
      <c r="Q3250" s="143"/>
      <c r="R3250" s="63" t="str">
        <f>IF(COUNTIF(Q3251:Q3262,"?")&gt;0,"?",IF(AND(S3250="◄",T3250="►"),"◄►",IF(S3250="◄","◄",IF(T3250="►","►",""))))</f>
        <v>◄</v>
      </c>
      <c r="S3250" s="64" t="str">
        <f>IF(SUM(S3251:S3262)+1=ROWS(S3251:S3262)-COUNTIF(S3251:S3262,"-"),"","◄")</f>
        <v>◄</v>
      </c>
      <c r="T3250" s="65" t="str">
        <f>IF(SUM(T3251:T3262)&gt;0,"►","")</f>
        <v/>
      </c>
      <c r="U3250" s="146"/>
      <c r="V3250" s="63" t="str">
        <f>IF(COUNTIF(U3251:U3262,"?")&gt;0,"?",IF(AND(W3250="◄",X3250="►"),"◄►",IF(W3250="◄","◄",IF(X3250="►","►",""))))</f>
        <v>◄</v>
      </c>
      <c r="W3250" s="64" t="str">
        <f>IF(SUM(W3251:W3262)+1=ROWS(W3251:W3262)-COUNTIF(W3251:W3262,"-"),"","◄")</f>
        <v>◄</v>
      </c>
      <c r="X3250" s="65" t="str">
        <f>IF(SUM(X3251:X3262)&gt;0,"►","")</f>
        <v/>
      </c>
      <c r="Y3250" s="66">
        <f>ROWS(Y3251:Y3262)-1</f>
        <v>11</v>
      </c>
      <c r="Z3250" s="67">
        <f>SUM(Z3251:Z3262)-Z3262</f>
        <v>0</v>
      </c>
      <c r="AA3250" s="68" t="s">
        <v>840</v>
      </c>
      <c r="AB3250" s="69"/>
      <c r="AC3250" s="67">
        <f>SUM(AC3251:AC3262)-AC3262</f>
        <v>0</v>
      </c>
      <c r="AD3250" s="68" t="s">
        <v>840</v>
      </c>
      <c r="AE3250" s="69"/>
      <c r="AF3250" s="70" t="str">
        <f>IF(AG3250="◄","◄",IF(AG3250="ok","►",""))</f>
        <v>◄</v>
      </c>
      <c r="AG3250" s="71" t="str">
        <f>IF(AG3251&gt;0,"OK","◄")</f>
        <v>◄</v>
      </c>
      <c r="AH3250" s="62" t="str">
        <f>IF(AND(AI3250="◄",AJ3250="►"),"◄?►",IF(AI3250="◄","◄",IF(AJ3250="►","►","")))</f>
        <v>◄</v>
      </c>
      <c r="AI3250" s="64" t="str">
        <f>IF(AI3251&gt;0,"","◄")</f>
        <v>◄</v>
      </c>
      <c r="AJ3250" s="65" t="str">
        <f>IF(SUM(AJ3251:AJ3261)&gt;0,"►","")</f>
        <v/>
      </c>
      <c r="AK3250" s="570">
        <f>G3251</f>
        <v>34335</v>
      </c>
      <c r="AL3250" s="572" t="str">
        <f>P3250</f>
        <v>▬ folder Nr. 7  /  94 ▬</v>
      </c>
      <c r="AM3250" s="43"/>
      <c r="AN3250" s="1" t="str">
        <f>IF(AO3250="","",IF(COUNTIF(AN3251,"ok"),"","◄"))</f>
        <v>◄</v>
      </c>
      <c r="AO3250" s="9" t="str">
        <f>IF(COUNTIF(AP3250:BR3250,"◄")&gt;0,"◄","")</f>
        <v>◄</v>
      </c>
      <c r="AP3250" s="250" t="str">
        <f>IF(AP3251="-","",IF(AP3251&gt;0,"","◄"))</f>
        <v>◄</v>
      </c>
      <c r="AQ3250" s="251"/>
      <c r="AR3250" s="517">
        <f>IF(ISNONTEXT(AR3251)=TRUE,"_",1)</f>
        <v>1</v>
      </c>
      <c r="AS3250" s="250" t="str">
        <f>IF(AS3251="-","",IF(AS3251&gt;0,"","◄"))</f>
        <v>◄</v>
      </c>
      <c r="AT3250" s="251"/>
      <c r="AU3250" s="517">
        <f>IF(ISNONTEXT(AU3251)=TRUE,"_",AR3250+1)</f>
        <v>2</v>
      </c>
      <c r="AV3250" s="250" t="str">
        <f>IF(AV3251="-","",IF(AV3251&gt;0,"","◄"))</f>
        <v>◄</v>
      </c>
      <c r="AW3250" s="251"/>
      <c r="AX3250" s="517">
        <f>IF(ISNONTEXT(AX3251)=TRUE,"_",AU3250+1)</f>
        <v>3</v>
      </c>
      <c r="AY3250" s="250" t="str">
        <f>IF(AY3251="-","",IF(AY3251&gt;0,"","◄"))</f>
        <v/>
      </c>
      <c r="AZ3250" s="251"/>
      <c r="BA3250" s="517" t="str">
        <f>IF(ISNONTEXT(BA3251)=TRUE,"_",AX3250+1)</f>
        <v>_</v>
      </c>
      <c r="BB3250" s="250" t="str">
        <f>IF(BB3251="-","",IF(BB3251&gt;0,"","◄"))</f>
        <v/>
      </c>
      <c r="BC3250" s="251"/>
      <c r="BD3250" s="517" t="str">
        <f>IF(ISNONTEXT(BD3251)=TRUE,"_",BA3250+1)</f>
        <v>_</v>
      </c>
      <c r="BE3250" s="250" t="str">
        <f>IF(BE3251="-","",IF(BE3251&gt;0,"","◄"))</f>
        <v/>
      </c>
      <c r="BF3250" s="251"/>
      <c r="BG3250" s="517" t="str">
        <f>IF(ISNONTEXT(BG3251)=TRUE,"_",BD3250+1)</f>
        <v>_</v>
      </c>
      <c r="BH3250" s="250" t="str">
        <f>IF(BH3251="-","",IF(BH3251&gt;0,"","◄"))</f>
        <v/>
      </c>
      <c r="BI3250" s="251"/>
      <c r="BJ3250" s="517" t="str">
        <f>IF(ISNONTEXT(BJ3251)=TRUE,"_",BG3250+1)</f>
        <v>_</v>
      </c>
      <c r="BK3250" s="563" t="str">
        <f>IF(BK3251="-","",IF(BK3251&gt;0,"","◄"))</f>
        <v/>
      </c>
      <c r="BL3250" s="564"/>
      <c r="BM3250" s="517" t="str">
        <f>IF(ISNONTEXT(BM3251)=TRUE,"_",BJ3250+1)</f>
        <v>_</v>
      </c>
      <c r="BN3250" s="563" t="str">
        <f>IF(BN3251="-","",IF(BN3251&gt;0,"","◄"))</f>
        <v/>
      </c>
      <c r="BO3250" s="564"/>
      <c r="BP3250" s="517" t="str">
        <f>IF(ISNONTEXT(BP3251)=TRUE,"_",BM3250+1)</f>
        <v>_</v>
      </c>
      <c r="BQ3250" s="563" t="str">
        <f>IF(BQ3251="-","",IF(BQ3251&gt;0,"","◄"))</f>
        <v/>
      </c>
      <c r="BR3250" s="564"/>
      <c r="BS3250" s="517" t="str">
        <f>IF(ISNONTEXT(BS3251)=TRUE,"_",BP3250+1)</f>
        <v>_</v>
      </c>
      <c r="BT3250" s="563" t="str">
        <f>IF(BT3251="-","",IF(BT3251&gt;0,"","◄"))</f>
        <v>◄</v>
      </c>
      <c r="BU3250" s="564"/>
      <c r="BV3250" s="517" t="str">
        <f>IF(ISNONTEXT(BV3251)=TRUE,"_",1)</f>
        <v>_</v>
      </c>
      <c r="BW3250" s="563" t="str">
        <f>IF(BW3251="-","",IF(BW3251&gt;0,"","◄"))</f>
        <v>◄</v>
      </c>
      <c r="BX3250" s="564"/>
      <c r="BY3250" s="517" t="str">
        <f>IF(ISNONTEXT(BY3251)=TRUE,"_",BV3250+1)</f>
        <v>_</v>
      </c>
      <c r="BZ3250" s="26"/>
      <c r="CA3250" s="24"/>
      <c r="CB3250" s="25" t="str">
        <f>IF(CB3251&gt;0,"►","")</f>
        <v/>
      </c>
      <c r="CC3250" s="25" t="str">
        <f>IF(CC3251&gt;0,"►","")</f>
        <v/>
      </c>
      <c r="CD3250" s="517" t="str">
        <f>IF(ISNONTEXT(CD3251)=TRUE,"_",1)</f>
        <v>_</v>
      </c>
      <c r="CE3250" s="25" t="str">
        <f>IF(CE3251&gt;0,"►","")</f>
        <v/>
      </c>
      <c r="CF3250" s="25" t="str">
        <f>IF(CF3251&gt;0,"►","")</f>
        <v/>
      </c>
      <c r="CG3250" s="517" t="str">
        <f>IF(ISNONTEXT(CG3251)=TRUE,"_",CD3250+1)</f>
        <v>_</v>
      </c>
      <c r="CH3250" s="66">
        <f>ROWS(CH3251:CH3262)-1</f>
        <v>11</v>
      </c>
      <c r="CI3250" s="23" t="s">
        <v>836</v>
      </c>
    </row>
    <row r="3251" spans="1:87" ht="15" customHeight="1" thickBot="1" x14ac:dyDescent="0.35">
      <c r="A3251" s="503"/>
      <c r="B3251" s="49"/>
      <c r="C3251" s="156">
        <f t="shared" ref="C3251:C3261" si="1121">B3251</f>
        <v>0</v>
      </c>
      <c r="D3251" s="457"/>
      <c r="E3251" s="73"/>
      <c r="F3251" s="74" t="s">
        <v>6045</v>
      </c>
      <c r="G3251" s="300">
        <v>34335</v>
      </c>
      <c r="H3251" s="76">
        <v>13</v>
      </c>
      <c r="I3251" s="119"/>
      <c r="J3251" s="114"/>
      <c r="K3251" s="79"/>
      <c r="L3251" s="79"/>
      <c r="M3251" s="79"/>
      <c r="N3251" s="80" t="s">
        <v>6046</v>
      </c>
      <c r="O3251" s="81"/>
      <c r="P3251" s="82"/>
      <c r="Q3251" s="83" t="str">
        <f t="shared" ref="Q3251:Q3261" si="1122">IF(R3251="?","?","")</f>
        <v/>
      </c>
      <c r="R3251" s="83" t="str">
        <f t="shared" ref="R3251:R3261" si="1123">IF(AND(S3251="",T3251&gt;0),"?",IF(S3251="","◄",IF(T3251&gt;=1,"►","")))</f>
        <v>◄</v>
      </c>
      <c r="S3251" s="84"/>
      <c r="T3251" s="85"/>
      <c r="U3251" s="83" t="str">
        <f t="shared" ref="U3251:U3261" si="1124">IF(V3251="?","?","")</f>
        <v/>
      </c>
      <c r="V3251" s="83" t="str">
        <f t="shared" ref="V3251:V3261" si="1125">IF(AND(W3251="",X3251&gt;0),"?",IF(W3251="","◄",IF(X3251&gt;=1,"►","")))</f>
        <v>◄</v>
      </c>
      <c r="W3251" s="86"/>
      <c r="X3251" s="85"/>
      <c r="Y3251" s="457"/>
      <c r="Z3251" s="87"/>
      <c r="AA3251" s="521">
        <f t="shared" ref="AA3251:AA3261" si="1126">(S3251*Z3251)</f>
        <v>0</v>
      </c>
      <c r="AB3251" s="520">
        <f t="shared" ref="AB3251:AB3261" si="1127">(T3251*AA3251)</f>
        <v>0</v>
      </c>
      <c r="AC3251" s="88"/>
      <c r="AD3251" s="519">
        <f t="shared" ref="AD3251:AD3261" si="1128">(W3251*AC3251)</f>
        <v>0</v>
      </c>
      <c r="AE3251" s="522">
        <f t="shared" ref="AE3251:AE3261" si="1129">(X3251*AD3251)</f>
        <v>0</v>
      </c>
      <c r="AF3251" s="89" t="str">
        <f>IF(AG3251&gt;0,"ok","◄")</f>
        <v>◄</v>
      </c>
      <c r="AG3251" s="90"/>
      <c r="AH3251" s="89" t="str">
        <f>IF(AND(AI3251="",AJ3251&gt;0),"?",IF(AI3251="","◄",IF(AJ3251&gt;=1,"►","")))</f>
        <v>◄</v>
      </c>
      <c r="AI3251" s="91"/>
      <c r="AJ3251" s="92"/>
      <c r="AK3251" s="586"/>
      <c r="AL3251" s="587"/>
      <c r="AM3251" s="43"/>
      <c r="AN3251" s="3" t="s">
        <v>3</v>
      </c>
      <c r="AO3251" s="12" t="s">
        <v>1</v>
      </c>
      <c r="AP3251" s="13"/>
      <c r="AQ3251" s="14"/>
      <c r="AR3251" s="15" t="s">
        <v>784</v>
      </c>
      <c r="AS3251" s="13"/>
      <c r="AT3251" s="14"/>
      <c r="AU3251" s="15" t="s">
        <v>696</v>
      </c>
      <c r="AV3251" s="13"/>
      <c r="AW3251" s="14"/>
      <c r="AX3251" s="15" t="s">
        <v>193</v>
      </c>
      <c r="AY3251" s="516" t="s">
        <v>6</v>
      </c>
      <c r="AZ3251" s="516" t="s">
        <v>6</v>
      </c>
      <c r="BA3251" s="516"/>
      <c r="BB3251" s="516" t="s">
        <v>6</v>
      </c>
      <c r="BC3251" s="516" t="s">
        <v>6</v>
      </c>
      <c r="BD3251" s="516"/>
      <c r="BE3251" s="516" t="s">
        <v>6</v>
      </c>
      <c r="BF3251" s="516" t="s">
        <v>6</v>
      </c>
      <c r="BG3251" s="516"/>
      <c r="BH3251" s="516" t="s">
        <v>6</v>
      </c>
      <c r="BI3251" s="516" t="s">
        <v>6</v>
      </c>
      <c r="BJ3251" s="516"/>
      <c r="BK3251" s="516" t="s">
        <v>6</v>
      </c>
      <c r="BL3251" s="516" t="s">
        <v>6</v>
      </c>
      <c r="BM3251" s="516"/>
      <c r="BN3251" s="516" t="s">
        <v>6</v>
      </c>
      <c r="BO3251" s="516" t="s">
        <v>6</v>
      </c>
      <c r="BP3251" s="516"/>
      <c r="BQ3251" s="516" t="s">
        <v>6</v>
      </c>
      <c r="BR3251" s="516" t="s">
        <v>6</v>
      </c>
      <c r="BS3251" s="516"/>
      <c r="BT3251" s="32"/>
      <c r="BU3251" s="33"/>
      <c r="BV3251" s="34"/>
      <c r="BW3251" s="32"/>
      <c r="BX3251" s="33"/>
      <c r="BY3251" s="34"/>
      <c r="BZ3251" s="35"/>
      <c r="CA3251" s="24"/>
      <c r="CB3251" s="36"/>
      <c r="CC3251" s="33"/>
      <c r="CD3251" s="37"/>
      <c r="CE3251" s="36"/>
      <c r="CF3251" s="38"/>
      <c r="CG3251" s="39"/>
      <c r="CH3251" s="457"/>
      <c r="CI3251" s="23" t="s">
        <v>836</v>
      </c>
    </row>
    <row r="3252" spans="1:87" ht="15" customHeight="1" thickTop="1" thickBot="1" x14ac:dyDescent="0.35">
      <c r="A3252" s="503"/>
      <c r="B3252" s="49"/>
      <c r="C3252" s="156">
        <f t="shared" si="1121"/>
        <v>0</v>
      </c>
      <c r="D3252" s="457"/>
      <c r="E3252" s="73"/>
      <c r="F3252" s="93">
        <v>2553</v>
      </c>
      <c r="G3252" s="302">
        <v>34335</v>
      </c>
      <c r="H3252" s="76">
        <v>16</v>
      </c>
      <c r="I3252" s="119"/>
      <c r="J3252" s="114"/>
      <c r="K3252" s="79"/>
      <c r="L3252" s="79"/>
      <c r="M3252" s="79"/>
      <c r="N3252" s="80" t="s">
        <v>6047</v>
      </c>
      <c r="O3252" s="81"/>
      <c r="P3252" s="82"/>
      <c r="Q3252" s="83" t="str">
        <f t="shared" si="1122"/>
        <v/>
      </c>
      <c r="R3252" s="83" t="str">
        <f t="shared" si="1123"/>
        <v>◄</v>
      </c>
      <c r="S3252" s="84"/>
      <c r="T3252" s="85"/>
      <c r="U3252" s="83" t="str">
        <f t="shared" si="1124"/>
        <v/>
      </c>
      <c r="V3252" s="83" t="str">
        <f t="shared" si="1125"/>
        <v>◄</v>
      </c>
      <c r="W3252" s="86"/>
      <c r="X3252" s="85"/>
      <c r="Y3252" s="457"/>
      <c r="Z3252" s="87"/>
      <c r="AA3252" s="521">
        <f t="shared" si="1126"/>
        <v>0</v>
      </c>
      <c r="AB3252" s="520">
        <f t="shared" si="1127"/>
        <v>0</v>
      </c>
      <c r="AC3252" s="88"/>
      <c r="AD3252" s="519">
        <f t="shared" si="1128"/>
        <v>0</v>
      </c>
      <c r="AE3252" s="522">
        <f t="shared" si="1129"/>
        <v>0</v>
      </c>
      <c r="AF3252" s="44"/>
      <c r="AG3252" s="45"/>
      <c r="AH3252" s="44"/>
      <c r="AI3252" s="45"/>
      <c r="AJ3252" s="45"/>
      <c r="AK3252" s="45"/>
      <c r="AL3252" s="45"/>
      <c r="AM3252" s="43"/>
      <c r="AN3252" s="27" t="s">
        <v>6</v>
      </c>
      <c r="AO3252" s="27" t="s">
        <v>6</v>
      </c>
      <c r="AP3252" s="516"/>
      <c r="AQ3252" s="516"/>
      <c r="AR3252" s="516"/>
      <c r="AS3252" s="516" t="s">
        <v>6</v>
      </c>
      <c r="AT3252" s="516" t="s">
        <v>6</v>
      </c>
      <c r="AU3252" s="516"/>
      <c r="AV3252" s="516" t="s">
        <v>6</v>
      </c>
      <c r="AW3252" s="516" t="s">
        <v>6</v>
      </c>
      <c r="AX3252" s="516"/>
      <c r="AY3252" s="516" t="s">
        <v>6</v>
      </c>
      <c r="AZ3252" s="516" t="s">
        <v>6</v>
      </c>
      <c r="BA3252" s="516"/>
      <c r="BB3252" s="516" t="s">
        <v>6</v>
      </c>
      <c r="BC3252" s="516" t="s">
        <v>6</v>
      </c>
      <c r="BD3252" s="516"/>
      <c r="BE3252" s="516" t="s">
        <v>6</v>
      </c>
      <c r="BF3252" s="516" t="s">
        <v>6</v>
      </c>
      <c r="BG3252" s="516"/>
      <c r="BH3252" s="516" t="s">
        <v>6</v>
      </c>
      <c r="BI3252" s="516" t="s">
        <v>6</v>
      </c>
      <c r="BJ3252" s="516"/>
      <c r="BK3252" s="516" t="s">
        <v>6</v>
      </c>
      <c r="BL3252" s="516" t="s">
        <v>6</v>
      </c>
      <c r="BM3252" s="516"/>
      <c r="BN3252" s="516" t="s">
        <v>6</v>
      </c>
      <c r="BO3252" s="516" t="s">
        <v>6</v>
      </c>
      <c r="BP3252" s="516"/>
      <c r="BQ3252" s="516" t="s">
        <v>6</v>
      </c>
      <c r="BR3252" s="516" t="s">
        <v>6</v>
      </c>
      <c r="BS3252" s="516"/>
      <c r="BT3252" s="516"/>
      <c r="BU3252" s="516"/>
      <c r="BV3252" s="516"/>
      <c r="BW3252" s="516"/>
      <c r="BX3252" s="516"/>
      <c r="BY3252" s="516"/>
      <c r="BZ3252" s="28"/>
      <c r="CA3252" s="24"/>
      <c r="CB3252" s="29"/>
      <c r="CC3252" s="29"/>
      <c r="CD3252" s="30"/>
      <c r="CE3252" s="29"/>
      <c r="CF3252" s="29"/>
      <c r="CG3252" s="31"/>
      <c r="CH3252" s="457"/>
      <c r="CI3252" s="23" t="s">
        <v>836</v>
      </c>
    </row>
    <row r="3253" spans="1:87" ht="15" customHeight="1" thickTop="1" thickBot="1" x14ac:dyDescent="0.35">
      <c r="A3253" s="503"/>
      <c r="B3253" s="49"/>
      <c r="C3253" s="156">
        <f t="shared" si="1121"/>
        <v>0</v>
      </c>
      <c r="D3253" s="457"/>
      <c r="E3253" s="73"/>
      <c r="F3253" s="93">
        <v>2554</v>
      </c>
      <c r="G3253" s="302">
        <v>34335</v>
      </c>
      <c r="H3253" s="76">
        <v>30</v>
      </c>
      <c r="I3253" s="119"/>
      <c r="J3253" s="114"/>
      <c r="K3253" s="79"/>
      <c r="L3253" s="79"/>
      <c r="M3253" s="79"/>
      <c r="N3253" s="80" t="s">
        <v>6048</v>
      </c>
      <c r="O3253" s="81"/>
      <c r="P3253" s="82"/>
      <c r="Q3253" s="83" t="str">
        <f t="shared" si="1122"/>
        <v/>
      </c>
      <c r="R3253" s="83" t="str">
        <f t="shared" si="1123"/>
        <v>◄</v>
      </c>
      <c r="S3253" s="84"/>
      <c r="T3253" s="85"/>
      <c r="U3253" s="83" t="str">
        <f t="shared" si="1124"/>
        <v/>
      </c>
      <c r="V3253" s="83" t="str">
        <f t="shared" si="1125"/>
        <v>◄</v>
      </c>
      <c r="W3253" s="86"/>
      <c r="X3253" s="85"/>
      <c r="Y3253" s="457"/>
      <c r="Z3253" s="87"/>
      <c r="AA3253" s="521">
        <f t="shared" si="1126"/>
        <v>0</v>
      </c>
      <c r="AB3253" s="520">
        <f t="shared" si="1127"/>
        <v>0</v>
      </c>
      <c r="AC3253" s="88"/>
      <c r="AD3253" s="519">
        <f t="shared" si="1128"/>
        <v>0</v>
      </c>
      <c r="AE3253" s="522">
        <f t="shared" si="1129"/>
        <v>0</v>
      </c>
      <c r="AF3253" s="44"/>
      <c r="AG3253" s="45"/>
      <c r="AH3253" s="44"/>
      <c r="AI3253" s="45"/>
      <c r="AJ3253" s="45"/>
      <c r="AK3253" s="45"/>
      <c r="AL3253" s="45"/>
      <c r="AM3253" s="43"/>
      <c r="AN3253" s="27" t="s">
        <v>6</v>
      </c>
      <c r="AO3253" s="27" t="s">
        <v>6</v>
      </c>
      <c r="AP3253" s="516"/>
      <c r="AQ3253" s="516"/>
      <c r="AR3253" s="516"/>
      <c r="AS3253" s="516" t="s">
        <v>6</v>
      </c>
      <c r="AT3253" s="516" t="s">
        <v>6</v>
      </c>
      <c r="AU3253" s="516"/>
      <c r="AV3253" s="516" t="s">
        <v>6</v>
      </c>
      <c r="AW3253" s="516" t="s">
        <v>6</v>
      </c>
      <c r="AX3253" s="516"/>
      <c r="AY3253" s="516" t="s">
        <v>6</v>
      </c>
      <c r="AZ3253" s="516" t="s">
        <v>6</v>
      </c>
      <c r="BA3253" s="516"/>
      <c r="BB3253" s="516" t="s">
        <v>6</v>
      </c>
      <c r="BC3253" s="516" t="s">
        <v>6</v>
      </c>
      <c r="BD3253" s="516"/>
      <c r="BE3253" s="516" t="s">
        <v>6</v>
      </c>
      <c r="BF3253" s="516" t="s">
        <v>6</v>
      </c>
      <c r="BG3253" s="516"/>
      <c r="BH3253" s="516" t="s">
        <v>6</v>
      </c>
      <c r="BI3253" s="516" t="s">
        <v>6</v>
      </c>
      <c r="BJ3253" s="516"/>
      <c r="BK3253" s="516" t="s">
        <v>6</v>
      </c>
      <c r="BL3253" s="516" t="s">
        <v>6</v>
      </c>
      <c r="BM3253" s="516"/>
      <c r="BN3253" s="516" t="s">
        <v>6</v>
      </c>
      <c r="BO3253" s="516" t="s">
        <v>6</v>
      </c>
      <c r="BP3253" s="516"/>
      <c r="BQ3253" s="516" t="s">
        <v>6</v>
      </c>
      <c r="BR3253" s="516" t="s">
        <v>6</v>
      </c>
      <c r="BS3253" s="516"/>
      <c r="BT3253" s="516"/>
      <c r="BU3253" s="516"/>
      <c r="BV3253" s="516"/>
      <c r="BW3253" s="516"/>
      <c r="BX3253" s="516"/>
      <c r="BY3253" s="516"/>
      <c r="BZ3253" s="28"/>
      <c r="CA3253" s="24"/>
      <c r="CB3253" s="29"/>
      <c r="CC3253" s="29"/>
      <c r="CD3253" s="30"/>
      <c r="CE3253" s="29"/>
      <c r="CF3253" s="29"/>
      <c r="CG3253" s="31"/>
      <c r="CH3253" s="457"/>
      <c r="CI3253" s="23" t="s">
        <v>836</v>
      </c>
    </row>
    <row r="3254" spans="1:87" ht="15" customHeight="1" thickTop="1" thickBot="1" x14ac:dyDescent="0.35">
      <c r="A3254" s="503"/>
      <c r="B3254" s="49"/>
      <c r="C3254" s="156">
        <f t="shared" si="1121"/>
        <v>0</v>
      </c>
      <c r="D3254" s="457"/>
      <c r="E3254" s="179" t="s">
        <v>1721</v>
      </c>
      <c r="F3254" s="180">
        <v>2554</v>
      </c>
      <c r="G3254" s="302">
        <v>34335</v>
      </c>
      <c r="H3254" s="76">
        <v>450</v>
      </c>
      <c r="I3254" s="119"/>
      <c r="J3254" s="114"/>
      <c r="K3254" s="622" t="s">
        <v>6756</v>
      </c>
      <c r="L3254" s="623"/>
      <c r="M3254" s="323" t="s">
        <v>5181</v>
      </c>
      <c r="N3254" s="113" t="s">
        <v>5887</v>
      </c>
      <c r="O3254" s="128" t="s">
        <v>6049</v>
      </c>
      <c r="P3254" s="197" t="s">
        <v>5184</v>
      </c>
      <c r="Q3254" s="83" t="str">
        <f t="shared" si="1122"/>
        <v/>
      </c>
      <c r="R3254" s="83" t="str">
        <f t="shared" si="1123"/>
        <v>◄</v>
      </c>
      <c r="S3254" s="84"/>
      <c r="T3254" s="85"/>
      <c r="U3254" s="83" t="str">
        <f t="shared" si="1124"/>
        <v/>
      </c>
      <c r="V3254" s="83" t="str">
        <f t="shared" si="1125"/>
        <v>◄</v>
      </c>
      <c r="W3254" s="86"/>
      <c r="X3254" s="85"/>
      <c r="Y3254" s="457"/>
      <c r="Z3254" s="87"/>
      <c r="AA3254" s="521">
        <f t="shared" si="1126"/>
        <v>0</v>
      </c>
      <c r="AB3254" s="520">
        <f t="shared" si="1127"/>
        <v>0</v>
      </c>
      <c r="AC3254" s="88"/>
      <c r="AD3254" s="519">
        <f t="shared" si="1128"/>
        <v>0</v>
      </c>
      <c r="AE3254" s="522">
        <f t="shared" si="1129"/>
        <v>0</v>
      </c>
      <c r="AF3254" s="44"/>
      <c r="AG3254" s="45"/>
      <c r="AH3254" s="44"/>
      <c r="AI3254" s="45"/>
      <c r="AJ3254" s="45"/>
      <c r="AK3254" s="45"/>
      <c r="AL3254" s="45"/>
      <c r="AM3254" s="43"/>
      <c r="AN3254" s="27" t="s">
        <v>6</v>
      </c>
      <c r="AO3254" s="27" t="s">
        <v>6</v>
      </c>
      <c r="AP3254" s="516"/>
      <c r="AQ3254" s="516"/>
      <c r="AR3254" s="516"/>
      <c r="AS3254" s="516" t="s">
        <v>6</v>
      </c>
      <c r="AT3254" s="516" t="s">
        <v>6</v>
      </c>
      <c r="AU3254" s="516"/>
      <c r="AV3254" s="516" t="s">
        <v>6</v>
      </c>
      <c r="AW3254" s="516" t="s">
        <v>6</v>
      </c>
      <c r="AX3254" s="516"/>
      <c r="AY3254" s="516" t="s">
        <v>6</v>
      </c>
      <c r="AZ3254" s="516" t="s">
        <v>6</v>
      </c>
      <c r="BA3254" s="516"/>
      <c r="BB3254" s="516" t="s">
        <v>6</v>
      </c>
      <c r="BC3254" s="516" t="s">
        <v>6</v>
      </c>
      <c r="BD3254" s="516"/>
      <c r="BE3254" s="516" t="s">
        <v>6</v>
      </c>
      <c r="BF3254" s="516" t="s">
        <v>6</v>
      </c>
      <c r="BG3254" s="516"/>
      <c r="BH3254" s="516" t="s">
        <v>6</v>
      </c>
      <c r="BI3254" s="516" t="s">
        <v>6</v>
      </c>
      <c r="BJ3254" s="516"/>
      <c r="BK3254" s="516" t="s">
        <v>6</v>
      </c>
      <c r="BL3254" s="516" t="s">
        <v>6</v>
      </c>
      <c r="BM3254" s="516"/>
      <c r="BN3254" s="516" t="s">
        <v>6</v>
      </c>
      <c r="BO3254" s="516" t="s">
        <v>6</v>
      </c>
      <c r="BP3254" s="516"/>
      <c r="BQ3254" s="516" t="s">
        <v>6</v>
      </c>
      <c r="BR3254" s="516" t="s">
        <v>6</v>
      </c>
      <c r="BS3254" s="516"/>
      <c r="BT3254" s="516"/>
      <c r="BU3254" s="516"/>
      <c r="BV3254" s="516"/>
      <c r="BW3254" s="516"/>
      <c r="BX3254" s="516"/>
      <c r="BY3254" s="516"/>
      <c r="BZ3254" s="28"/>
      <c r="CA3254" s="24"/>
      <c r="CB3254" s="29"/>
      <c r="CC3254" s="29"/>
      <c r="CD3254" s="30"/>
      <c r="CE3254" s="29"/>
      <c r="CF3254" s="29"/>
      <c r="CG3254" s="31"/>
      <c r="CH3254" s="457"/>
      <c r="CI3254" s="23" t="s">
        <v>836</v>
      </c>
    </row>
    <row r="3255" spans="1:87" ht="15" customHeight="1" thickBot="1" x14ac:dyDescent="0.35">
      <c r="A3255" s="503"/>
      <c r="B3255" s="49" t="s">
        <v>0</v>
      </c>
      <c r="C3255" s="156" t="str">
        <f t="shared" si="1121"/>
        <v>x</v>
      </c>
      <c r="D3255" s="457"/>
      <c r="E3255" s="179" t="s">
        <v>1721</v>
      </c>
      <c r="F3255" s="180">
        <v>2554</v>
      </c>
      <c r="G3255" s="302">
        <v>34335</v>
      </c>
      <c r="H3255" s="76">
        <v>450</v>
      </c>
      <c r="I3255" s="119"/>
      <c r="J3255" s="114"/>
      <c r="K3255" s="622" t="s">
        <v>6757</v>
      </c>
      <c r="L3255" s="623"/>
      <c r="M3255" s="323" t="s">
        <v>5181</v>
      </c>
      <c r="N3255" s="113" t="s">
        <v>5887</v>
      </c>
      <c r="O3255" s="128" t="s">
        <v>6049</v>
      </c>
      <c r="P3255" s="197" t="s">
        <v>5185</v>
      </c>
      <c r="Q3255" s="83" t="str">
        <f t="shared" si="1122"/>
        <v/>
      </c>
      <c r="R3255" s="83" t="str">
        <f t="shared" si="1123"/>
        <v>◄</v>
      </c>
      <c r="S3255" s="84"/>
      <c r="T3255" s="85"/>
      <c r="U3255" s="83" t="str">
        <f t="shared" si="1124"/>
        <v/>
      </c>
      <c r="V3255" s="83" t="str">
        <f t="shared" si="1125"/>
        <v>◄</v>
      </c>
      <c r="W3255" s="86"/>
      <c r="X3255" s="85"/>
      <c r="Y3255" s="457"/>
      <c r="Z3255" s="87"/>
      <c r="AA3255" s="521">
        <f t="shared" si="1126"/>
        <v>0</v>
      </c>
      <c r="AB3255" s="520">
        <f t="shared" si="1127"/>
        <v>0</v>
      </c>
      <c r="AC3255" s="88"/>
      <c r="AD3255" s="519">
        <f t="shared" si="1128"/>
        <v>0</v>
      </c>
      <c r="AE3255" s="522">
        <f t="shared" si="1129"/>
        <v>0</v>
      </c>
      <c r="AF3255" s="44"/>
      <c r="AG3255" s="45"/>
      <c r="AH3255" s="44"/>
      <c r="AI3255" s="45"/>
      <c r="AJ3255" s="45"/>
      <c r="AK3255" s="45"/>
      <c r="AL3255" s="45"/>
      <c r="AM3255" s="43"/>
      <c r="AN3255" s="27" t="s">
        <v>6</v>
      </c>
      <c r="AO3255" s="27" t="s">
        <v>6</v>
      </c>
      <c r="AP3255" s="516"/>
      <c r="AQ3255" s="516"/>
      <c r="AR3255" s="516"/>
      <c r="AS3255" s="516" t="s">
        <v>6</v>
      </c>
      <c r="AT3255" s="516" t="s">
        <v>6</v>
      </c>
      <c r="AU3255" s="516"/>
      <c r="AV3255" s="516" t="s">
        <v>6</v>
      </c>
      <c r="AW3255" s="516" t="s">
        <v>6</v>
      </c>
      <c r="AX3255" s="516"/>
      <c r="AY3255" s="516" t="s">
        <v>6</v>
      </c>
      <c r="AZ3255" s="516" t="s">
        <v>6</v>
      </c>
      <c r="BA3255" s="516"/>
      <c r="BB3255" s="516" t="s">
        <v>6</v>
      </c>
      <c r="BC3255" s="516" t="s">
        <v>6</v>
      </c>
      <c r="BD3255" s="516"/>
      <c r="BE3255" s="516" t="s">
        <v>6</v>
      </c>
      <c r="BF3255" s="516" t="s">
        <v>6</v>
      </c>
      <c r="BG3255" s="516"/>
      <c r="BH3255" s="516" t="s">
        <v>6</v>
      </c>
      <c r="BI3255" s="516" t="s">
        <v>6</v>
      </c>
      <c r="BJ3255" s="516"/>
      <c r="BK3255" s="516" t="s">
        <v>6</v>
      </c>
      <c r="BL3255" s="516" t="s">
        <v>6</v>
      </c>
      <c r="BM3255" s="516"/>
      <c r="BN3255" s="516" t="s">
        <v>6</v>
      </c>
      <c r="BO3255" s="516" t="s">
        <v>6</v>
      </c>
      <c r="BP3255" s="516"/>
      <c r="BQ3255" s="516" t="s">
        <v>6</v>
      </c>
      <c r="BR3255" s="516" t="s">
        <v>6</v>
      </c>
      <c r="BS3255" s="516"/>
      <c r="BT3255" s="516"/>
      <c r="BU3255" s="516"/>
      <c r="BV3255" s="516"/>
      <c r="BW3255" s="516"/>
      <c r="BX3255" s="516"/>
      <c r="BY3255" s="516"/>
      <c r="BZ3255" s="28"/>
      <c r="CA3255" s="24"/>
      <c r="CB3255" s="29"/>
      <c r="CC3255" s="29"/>
      <c r="CD3255" s="30"/>
      <c r="CE3255" s="29"/>
      <c r="CF3255" s="29"/>
      <c r="CG3255" s="31"/>
      <c r="CH3255" s="457"/>
      <c r="CI3255" s="23" t="s">
        <v>836</v>
      </c>
    </row>
    <row r="3256" spans="1:87" ht="15" customHeight="1" thickBot="1" x14ac:dyDescent="0.35">
      <c r="A3256" s="503"/>
      <c r="B3256" s="49" t="s">
        <v>0</v>
      </c>
      <c r="C3256" s="156" t="str">
        <f t="shared" si="1121"/>
        <v>x</v>
      </c>
      <c r="D3256" s="457"/>
      <c r="E3256" s="179" t="s">
        <v>1721</v>
      </c>
      <c r="F3256" s="180">
        <v>2554</v>
      </c>
      <c r="G3256" s="302">
        <v>34335</v>
      </c>
      <c r="H3256" s="76">
        <v>450</v>
      </c>
      <c r="I3256" s="119"/>
      <c r="J3256" s="114"/>
      <c r="K3256" s="622" t="s">
        <v>6756</v>
      </c>
      <c r="L3256" s="623"/>
      <c r="M3256" s="323" t="s">
        <v>5181</v>
      </c>
      <c r="N3256" s="113" t="s">
        <v>5887</v>
      </c>
      <c r="O3256" s="128" t="s">
        <v>6050</v>
      </c>
      <c r="P3256" s="197" t="s">
        <v>5184</v>
      </c>
      <c r="Q3256" s="83" t="str">
        <f t="shared" si="1122"/>
        <v/>
      </c>
      <c r="R3256" s="83" t="str">
        <f t="shared" si="1123"/>
        <v>◄</v>
      </c>
      <c r="S3256" s="84"/>
      <c r="T3256" s="85"/>
      <c r="U3256" s="83" t="str">
        <f t="shared" si="1124"/>
        <v/>
      </c>
      <c r="V3256" s="83" t="str">
        <f t="shared" si="1125"/>
        <v>◄</v>
      </c>
      <c r="W3256" s="86"/>
      <c r="X3256" s="85"/>
      <c r="Y3256" s="457"/>
      <c r="Z3256" s="87"/>
      <c r="AA3256" s="521">
        <f t="shared" si="1126"/>
        <v>0</v>
      </c>
      <c r="AB3256" s="520">
        <f t="shared" si="1127"/>
        <v>0</v>
      </c>
      <c r="AC3256" s="88"/>
      <c r="AD3256" s="519">
        <f t="shared" si="1128"/>
        <v>0</v>
      </c>
      <c r="AE3256" s="522">
        <f t="shared" si="1129"/>
        <v>0</v>
      </c>
      <c r="AF3256" s="44"/>
      <c r="AG3256" s="45"/>
      <c r="AH3256" s="44"/>
      <c r="AI3256" s="45"/>
      <c r="AJ3256" s="45"/>
      <c r="AK3256" s="45"/>
      <c r="AL3256" s="45"/>
      <c r="AM3256" s="43"/>
      <c r="AN3256" s="27" t="s">
        <v>6</v>
      </c>
      <c r="AO3256" s="27" t="s">
        <v>6</v>
      </c>
      <c r="AP3256" s="516"/>
      <c r="AQ3256" s="516"/>
      <c r="AR3256" s="516"/>
      <c r="AS3256" s="516" t="s">
        <v>6</v>
      </c>
      <c r="AT3256" s="516" t="s">
        <v>6</v>
      </c>
      <c r="AU3256" s="516"/>
      <c r="AV3256" s="516" t="s">
        <v>6</v>
      </c>
      <c r="AW3256" s="516" t="s">
        <v>6</v>
      </c>
      <c r="AX3256" s="516"/>
      <c r="AY3256" s="516" t="s">
        <v>6</v>
      </c>
      <c r="AZ3256" s="516" t="s">
        <v>6</v>
      </c>
      <c r="BA3256" s="516"/>
      <c r="BB3256" s="516" t="s">
        <v>6</v>
      </c>
      <c r="BC3256" s="516" t="s">
        <v>6</v>
      </c>
      <c r="BD3256" s="516"/>
      <c r="BE3256" s="516" t="s">
        <v>6</v>
      </c>
      <c r="BF3256" s="516" t="s">
        <v>6</v>
      </c>
      <c r="BG3256" s="516"/>
      <c r="BH3256" s="516" t="s">
        <v>6</v>
      </c>
      <c r="BI3256" s="516" t="s">
        <v>6</v>
      </c>
      <c r="BJ3256" s="516"/>
      <c r="BK3256" s="516" t="s">
        <v>6</v>
      </c>
      <c r="BL3256" s="516" t="s">
        <v>6</v>
      </c>
      <c r="BM3256" s="516"/>
      <c r="BN3256" s="516" t="s">
        <v>6</v>
      </c>
      <c r="BO3256" s="516" t="s">
        <v>6</v>
      </c>
      <c r="BP3256" s="516"/>
      <c r="BQ3256" s="516" t="s">
        <v>6</v>
      </c>
      <c r="BR3256" s="516" t="s">
        <v>6</v>
      </c>
      <c r="BS3256" s="516"/>
      <c r="BT3256" s="516"/>
      <c r="BU3256" s="516"/>
      <c r="BV3256" s="516"/>
      <c r="BW3256" s="516"/>
      <c r="BX3256" s="516"/>
      <c r="BY3256" s="516"/>
      <c r="BZ3256" s="28"/>
      <c r="CA3256" s="24"/>
      <c r="CB3256" s="29"/>
      <c r="CC3256" s="29"/>
      <c r="CD3256" s="30"/>
      <c r="CE3256" s="29"/>
      <c r="CF3256" s="29"/>
      <c r="CG3256" s="31"/>
      <c r="CH3256" s="457"/>
      <c r="CI3256" s="23" t="s">
        <v>836</v>
      </c>
    </row>
    <row r="3257" spans="1:87" ht="15" customHeight="1" thickBot="1" x14ac:dyDescent="0.35">
      <c r="A3257" s="503"/>
      <c r="B3257" s="49" t="s">
        <v>0</v>
      </c>
      <c r="C3257" s="156" t="str">
        <f t="shared" si="1121"/>
        <v>x</v>
      </c>
      <c r="D3257" s="457"/>
      <c r="E3257" s="179" t="s">
        <v>1721</v>
      </c>
      <c r="F3257" s="180">
        <v>2554</v>
      </c>
      <c r="G3257" s="302">
        <v>34335</v>
      </c>
      <c r="H3257" s="76">
        <v>450</v>
      </c>
      <c r="I3257" s="119"/>
      <c r="J3257" s="114"/>
      <c r="K3257" s="622" t="s">
        <v>6757</v>
      </c>
      <c r="L3257" s="623"/>
      <c r="M3257" s="323" t="s">
        <v>5181</v>
      </c>
      <c r="N3257" s="113" t="s">
        <v>5887</v>
      </c>
      <c r="O3257" s="128" t="s">
        <v>6050</v>
      </c>
      <c r="P3257" s="197" t="s">
        <v>5185</v>
      </c>
      <c r="Q3257" s="83" t="str">
        <f t="shared" si="1122"/>
        <v/>
      </c>
      <c r="R3257" s="83" t="str">
        <f t="shared" si="1123"/>
        <v>◄</v>
      </c>
      <c r="S3257" s="84"/>
      <c r="T3257" s="85"/>
      <c r="U3257" s="83" t="str">
        <f t="shared" si="1124"/>
        <v/>
      </c>
      <c r="V3257" s="83" t="str">
        <f t="shared" si="1125"/>
        <v>◄</v>
      </c>
      <c r="W3257" s="86"/>
      <c r="X3257" s="85"/>
      <c r="Y3257" s="457"/>
      <c r="Z3257" s="87"/>
      <c r="AA3257" s="521">
        <f t="shared" si="1126"/>
        <v>0</v>
      </c>
      <c r="AB3257" s="520">
        <f t="shared" si="1127"/>
        <v>0</v>
      </c>
      <c r="AC3257" s="88"/>
      <c r="AD3257" s="519">
        <f t="shared" si="1128"/>
        <v>0</v>
      </c>
      <c r="AE3257" s="522">
        <f t="shared" si="1129"/>
        <v>0</v>
      </c>
      <c r="AF3257" s="44"/>
      <c r="AG3257" s="45"/>
      <c r="AH3257" s="44"/>
      <c r="AI3257" s="45"/>
      <c r="AJ3257" s="45"/>
      <c r="AK3257" s="45"/>
      <c r="AL3257" s="45"/>
      <c r="AM3257" s="43"/>
      <c r="AN3257" s="27" t="s">
        <v>6</v>
      </c>
      <c r="AO3257" s="27" t="s">
        <v>6</v>
      </c>
      <c r="AP3257" s="516"/>
      <c r="AQ3257" s="516"/>
      <c r="AR3257" s="516"/>
      <c r="AS3257" s="516" t="s">
        <v>6</v>
      </c>
      <c r="AT3257" s="516" t="s">
        <v>6</v>
      </c>
      <c r="AU3257" s="516"/>
      <c r="AV3257" s="516" t="s">
        <v>6</v>
      </c>
      <c r="AW3257" s="516" t="s">
        <v>6</v>
      </c>
      <c r="AX3257" s="516"/>
      <c r="AY3257" s="516" t="s">
        <v>6</v>
      </c>
      <c r="AZ3257" s="516" t="s">
        <v>6</v>
      </c>
      <c r="BA3257" s="516"/>
      <c r="BB3257" s="516" t="s">
        <v>6</v>
      </c>
      <c r="BC3257" s="516" t="s">
        <v>6</v>
      </c>
      <c r="BD3257" s="516"/>
      <c r="BE3257" s="516" t="s">
        <v>6</v>
      </c>
      <c r="BF3257" s="516" t="s">
        <v>6</v>
      </c>
      <c r="BG3257" s="516"/>
      <c r="BH3257" s="516" t="s">
        <v>6</v>
      </c>
      <c r="BI3257" s="516" t="s">
        <v>6</v>
      </c>
      <c r="BJ3257" s="516"/>
      <c r="BK3257" s="516" t="s">
        <v>6</v>
      </c>
      <c r="BL3257" s="516" t="s">
        <v>6</v>
      </c>
      <c r="BM3257" s="516"/>
      <c r="BN3257" s="516" t="s">
        <v>6</v>
      </c>
      <c r="BO3257" s="516" t="s">
        <v>6</v>
      </c>
      <c r="BP3257" s="516"/>
      <c r="BQ3257" s="516" t="s">
        <v>6</v>
      </c>
      <c r="BR3257" s="516" t="s">
        <v>6</v>
      </c>
      <c r="BS3257" s="516"/>
      <c r="BT3257" s="516"/>
      <c r="BU3257" s="516"/>
      <c r="BV3257" s="516"/>
      <c r="BW3257" s="516"/>
      <c r="BX3257" s="516"/>
      <c r="BY3257" s="516"/>
      <c r="BZ3257" s="28"/>
      <c r="CA3257" s="24"/>
      <c r="CB3257" s="29"/>
      <c r="CC3257" s="29"/>
      <c r="CD3257" s="30"/>
      <c r="CE3257" s="29"/>
      <c r="CF3257" s="29"/>
      <c r="CG3257" s="31"/>
      <c r="CH3257" s="457"/>
      <c r="CI3257" s="23" t="s">
        <v>836</v>
      </c>
    </row>
    <row r="3258" spans="1:87" ht="15" customHeight="1" thickBot="1" x14ac:dyDescent="0.35">
      <c r="A3258" s="503"/>
      <c r="B3258" s="49" t="s">
        <v>0</v>
      </c>
      <c r="C3258" s="156" t="str">
        <f t="shared" si="1121"/>
        <v>x</v>
      </c>
      <c r="D3258" s="457"/>
      <c r="E3258" s="179" t="s">
        <v>1721</v>
      </c>
      <c r="F3258" s="180">
        <v>2554</v>
      </c>
      <c r="G3258" s="302">
        <v>34335</v>
      </c>
      <c r="H3258" s="76">
        <v>450</v>
      </c>
      <c r="I3258" s="119"/>
      <c r="J3258" s="114"/>
      <c r="K3258" s="622" t="s">
        <v>6756</v>
      </c>
      <c r="L3258" s="623"/>
      <c r="M3258" s="323" t="s">
        <v>5181</v>
      </c>
      <c r="N3258" s="113" t="s">
        <v>5887</v>
      </c>
      <c r="O3258" s="128" t="s">
        <v>6051</v>
      </c>
      <c r="P3258" s="197" t="s">
        <v>5184</v>
      </c>
      <c r="Q3258" s="83" t="str">
        <f t="shared" si="1122"/>
        <v/>
      </c>
      <c r="R3258" s="83" t="str">
        <f t="shared" si="1123"/>
        <v>◄</v>
      </c>
      <c r="S3258" s="84"/>
      <c r="T3258" s="85"/>
      <c r="U3258" s="83" t="str">
        <f t="shared" si="1124"/>
        <v/>
      </c>
      <c r="V3258" s="83" t="str">
        <f t="shared" si="1125"/>
        <v>◄</v>
      </c>
      <c r="W3258" s="86"/>
      <c r="X3258" s="85"/>
      <c r="Y3258" s="457"/>
      <c r="Z3258" s="87"/>
      <c r="AA3258" s="521">
        <f t="shared" si="1126"/>
        <v>0</v>
      </c>
      <c r="AB3258" s="520">
        <f t="shared" si="1127"/>
        <v>0</v>
      </c>
      <c r="AC3258" s="88"/>
      <c r="AD3258" s="519">
        <f t="shared" si="1128"/>
        <v>0</v>
      </c>
      <c r="AE3258" s="522">
        <f t="shared" si="1129"/>
        <v>0</v>
      </c>
      <c r="AF3258" s="44"/>
      <c r="AG3258" s="45"/>
      <c r="AH3258" s="44"/>
      <c r="AI3258" s="45"/>
      <c r="AJ3258" s="45"/>
      <c r="AK3258" s="45"/>
      <c r="AL3258" s="45"/>
      <c r="AM3258" s="43"/>
      <c r="AN3258" s="27" t="s">
        <v>6</v>
      </c>
      <c r="AO3258" s="27" t="s">
        <v>6</v>
      </c>
      <c r="AP3258" s="516"/>
      <c r="AQ3258" s="516"/>
      <c r="AR3258" s="516"/>
      <c r="AS3258" s="516" t="s">
        <v>6</v>
      </c>
      <c r="AT3258" s="516" t="s">
        <v>6</v>
      </c>
      <c r="AU3258" s="516"/>
      <c r="AV3258" s="516" t="s">
        <v>6</v>
      </c>
      <c r="AW3258" s="516" t="s">
        <v>6</v>
      </c>
      <c r="AX3258" s="516"/>
      <c r="AY3258" s="516" t="s">
        <v>6</v>
      </c>
      <c r="AZ3258" s="516" t="s">
        <v>6</v>
      </c>
      <c r="BA3258" s="516"/>
      <c r="BB3258" s="516" t="s">
        <v>6</v>
      </c>
      <c r="BC3258" s="516" t="s">
        <v>6</v>
      </c>
      <c r="BD3258" s="516"/>
      <c r="BE3258" s="516" t="s">
        <v>6</v>
      </c>
      <c r="BF3258" s="516" t="s">
        <v>6</v>
      </c>
      <c r="BG3258" s="516"/>
      <c r="BH3258" s="516" t="s">
        <v>6</v>
      </c>
      <c r="BI3258" s="516" t="s">
        <v>6</v>
      </c>
      <c r="BJ3258" s="516"/>
      <c r="BK3258" s="516" t="s">
        <v>6</v>
      </c>
      <c r="BL3258" s="516" t="s">
        <v>6</v>
      </c>
      <c r="BM3258" s="516"/>
      <c r="BN3258" s="516" t="s">
        <v>6</v>
      </c>
      <c r="BO3258" s="516" t="s">
        <v>6</v>
      </c>
      <c r="BP3258" s="516"/>
      <c r="BQ3258" s="516" t="s">
        <v>6</v>
      </c>
      <c r="BR3258" s="516" t="s">
        <v>6</v>
      </c>
      <c r="BS3258" s="516"/>
      <c r="BT3258" s="516"/>
      <c r="BU3258" s="516"/>
      <c r="BV3258" s="516"/>
      <c r="BW3258" s="516"/>
      <c r="BX3258" s="516"/>
      <c r="BY3258" s="516"/>
      <c r="BZ3258" s="28"/>
      <c r="CA3258" s="24"/>
      <c r="CB3258" s="29"/>
      <c r="CC3258" s="29"/>
      <c r="CD3258" s="30"/>
      <c r="CE3258" s="29"/>
      <c r="CF3258" s="29"/>
      <c r="CG3258" s="31"/>
      <c r="CH3258" s="457"/>
      <c r="CI3258" s="23" t="s">
        <v>836</v>
      </c>
    </row>
    <row r="3259" spans="1:87" ht="16.8" customHeight="1" thickBot="1" x14ac:dyDescent="0.35">
      <c r="A3259" s="503"/>
      <c r="B3259" s="49" t="s">
        <v>0</v>
      </c>
      <c r="C3259" s="156" t="str">
        <f t="shared" si="1121"/>
        <v>x</v>
      </c>
      <c r="D3259" s="457"/>
      <c r="E3259" s="179" t="s">
        <v>1721</v>
      </c>
      <c r="F3259" s="180">
        <v>2554</v>
      </c>
      <c r="G3259" s="302">
        <v>34335</v>
      </c>
      <c r="H3259" s="76">
        <v>450</v>
      </c>
      <c r="I3259" s="119"/>
      <c r="J3259" s="114"/>
      <c r="K3259" s="622" t="s">
        <v>6757</v>
      </c>
      <c r="L3259" s="623"/>
      <c r="M3259" s="323" t="s">
        <v>5181</v>
      </c>
      <c r="N3259" s="113" t="s">
        <v>5887</v>
      </c>
      <c r="O3259" s="128" t="s">
        <v>6051</v>
      </c>
      <c r="P3259" s="197" t="s">
        <v>5185</v>
      </c>
      <c r="Q3259" s="83" t="str">
        <f t="shared" si="1122"/>
        <v/>
      </c>
      <c r="R3259" s="83" t="str">
        <f t="shared" si="1123"/>
        <v>◄</v>
      </c>
      <c r="S3259" s="84"/>
      <c r="T3259" s="85"/>
      <c r="U3259" s="83" t="str">
        <f t="shared" si="1124"/>
        <v/>
      </c>
      <c r="V3259" s="83" t="str">
        <f t="shared" si="1125"/>
        <v>◄</v>
      </c>
      <c r="W3259" s="86"/>
      <c r="X3259" s="85"/>
      <c r="Y3259" s="457"/>
      <c r="Z3259" s="87"/>
      <c r="AA3259" s="521">
        <f t="shared" si="1126"/>
        <v>0</v>
      </c>
      <c r="AB3259" s="520">
        <f t="shared" si="1127"/>
        <v>0</v>
      </c>
      <c r="AC3259" s="88"/>
      <c r="AD3259" s="519">
        <f t="shared" si="1128"/>
        <v>0</v>
      </c>
      <c r="AE3259" s="522">
        <f t="shared" si="1129"/>
        <v>0</v>
      </c>
      <c r="AF3259" s="44"/>
      <c r="AG3259" s="45"/>
      <c r="AH3259" s="44"/>
      <c r="AI3259" s="45"/>
      <c r="AJ3259" s="45"/>
      <c r="AK3259" s="45"/>
      <c r="AL3259" s="45"/>
      <c r="AM3259" s="43"/>
      <c r="AN3259" s="27" t="s">
        <v>6</v>
      </c>
      <c r="AO3259" s="27" t="s">
        <v>6</v>
      </c>
      <c r="AP3259" s="516"/>
      <c r="AQ3259" s="516"/>
      <c r="AR3259" s="516"/>
      <c r="AS3259" s="516" t="s">
        <v>6</v>
      </c>
      <c r="AT3259" s="516" t="s">
        <v>6</v>
      </c>
      <c r="AU3259" s="516"/>
      <c r="AV3259" s="516" t="s">
        <v>6</v>
      </c>
      <c r="AW3259" s="516" t="s">
        <v>6</v>
      </c>
      <c r="AX3259" s="516"/>
      <c r="AY3259" s="516" t="s">
        <v>6</v>
      </c>
      <c r="AZ3259" s="516" t="s">
        <v>6</v>
      </c>
      <c r="BA3259" s="516"/>
      <c r="BB3259" s="516" t="s">
        <v>6</v>
      </c>
      <c r="BC3259" s="516" t="s">
        <v>6</v>
      </c>
      <c r="BD3259" s="516"/>
      <c r="BE3259" s="516" t="s">
        <v>6</v>
      </c>
      <c r="BF3259" s="516" t="s">
        <v>6</v>
      </c>
      <c r="BG3259" s="516"/>
      <c r="BH3259" s="516" t="s">
        <v>6</v>
      </c>
      <c r="BI3259" s="516" t="s">
        <v>6</v>
      </c>
      <c r="BJ3259" s="516"/>
      <c r="BK3259" s="516" t="s">
        <v>6</v>
      </c>
      <c r="BL3259" s="516" t="s">
        <v>6</v>
      </c>
      <c r="BM3259" s="516"/>
      <c r="BN3259" s="516" t="s">
        <v>6</v>
      </c>
      <c r="BO3259" s="516" t="s">
        <v>6</v>
      </c>
      <c r="BP3259" s="516"/>
      <c r="BQ3259" s="516" t="s">
        <v>6</v>
      </c>
      <c r="BR3259" s="516" t="s">
        <v>6</v>
      </c>
      <c r="BS3259" s="516"/>
      <c r="BT3259" s="516"/>
      <c r="BU3259" s="516"/>
      <c r="BV3259" s="516"/>
      <c r="BW3259" s="516"/>
      <c r="BX3259" s="516"/>
      <c r="BY3259" s="516"/>
      <c r="BZ3259" s="28"/>
      <c r="CA3259" s="24"/>
      <c r="CB3259" s="29"/>
      <c r="CC3259" s="29"/>
      <c r="CD3259" s="30"/>
      <c r="CE3259" s="29"/>
      <c r="CF3259" s="29"/>
      <c r="CG3259" s="31"/>
      <c r="CH3259" s="457"/>
      <c r="CI3259" s="23" t="s">
        <v>836</v>
      </c>
    </row>
    <row r="3260" spans="1:87" ht="15" thickBot="1" x14ac:dyDescent="0.35">
      <c r="A3260" s="503"/>
      <c r="B3260" s="49" t="s">
        <v>0</v>
      </c>
      <c r="C3260" s="156" t="str">
        <f t="shared" si="1121"/>
        <v>x</v>
      </c>
      <c r="D3260" s="457"/>
      <c r="E3260" s="179" t="s">
        <v>1721</v>
      </c>
      <c r="F3260" s="180">
        <v>2554</v>
      </c>
      <c r="G3260" s="302">
        <v>34335</v>
      </c>
      <c r="H3260" s="76">
        <v>450</v>
      </c>
      <c r="I3260" s="119"/>
      <c r="J3260" s="114"/>
      <c r="K3260" s="622" t="s">
        <v>6756</v>
      </c>
      <c r="L3260" s="623"/>
      <c r="M3260" s="323" t="s">
        <v>5181</v>
      </c>
      <c r="N3260" s="113" t="s">
        <v>5887</v>
      </c>
      <c r="O3260" s="128" t="s">
        <v>6052</v>
      </c>
      <c r="P3260" s="197" t="s">
        <v>5184</v>
      </c>
      <c r="Q3260" s="83" t="str">
        <f t="shared" si="1122"/>
        <v/>
      </c>
      <c r="R3260" s="83" t="str">
        <f t="shared" si="1123"/>
        <v>◄</v>
      </c>
      <c r="S3260" s="84"/>
      <c r="T3260" s="85"/>
      <c r="U3260" s="83" t="str">
        <f t="shared" si="1124"/>
        <v/>
      </c>
      <c r="V3260" s="83" t="str">
        <f t="shared" si="1125"/>
        <v>◄</v>
      </c>
      <c r="W3260" s="86"/>
      <c r="X3260" s="85"/>
      <c r="Y3260" s="457"/>
      <c r="Z3260" s="87"/>
      <c r="AA3260" s="521">
        <f t="shared" si="1126"/>
        <v>0</v>
      </c>
      <c r="AB3260" s="520">
        <f t="shared" si="1127"/>
        <v>0</v>
      </c>
      <c r="AC3260" s="88"/>
      <c r="AD3260" s="519">
        <f t="shared" si="1128"/>
        <v>0</v>
      </c>
      <c r="AE3260" s="522">
        <f t="shared" si="1129"/>
        <v>0</v>
      </c>
      <c r="AF3260" s="44"/>
      <c r="AG3260" s="45"/>
      <c r="AH3260" s="44"/>
      <c r="AI3260" s="45"/>
      <c r="AJ3260" s="45"/>
      <c r="AK3260" s="45"/>
      <c r="AL3260" s="45"/>
      <c r="AM3260" s="43"/>
      <c r="AN3260" s="27" t="s">
        <v>6</v>
      </c>
      <c r="AO3260" s="27" t="s">
        <v>6</v>
      </c>
      <c r="AP3260" s="516"/>
      <c r="AQ3260" s="516"/>
      <c r="AR3260" s="516"/>
      <c r="AS3260" s="516" t="s">
        <v>6</v>
      </c>
      <c r="AT3260" s="516" t="s">
        <v>6</v>
      </c>
      <c r="AU3260" s="516"/>
      <c r="AV3260" s="516" t="s">
        <v>6</v>
      </c>
      <c r="AW3260" s="516" t="s">
        <v>6</v>
      </c>
      <c r="AX3260" s="516"/>
      <c r="AY3260" s="516" t="s">
        <v>6</v>
      </c>
      <c r="AZ3260" s="516" t="s">
        <v>6</v>
      </c>
      <c r="BA3260" s="516"/>
      <c r="BB3260" s="516" t="s">
        <v>6</v>
      </c>
      <c r="BC3260" s="516" t="s">
        <v>6</v>
      </c>
      <c r="BD3260" s="516"/>
      <c r="BE3260" s="516" t="s">
        <v>6</v>
      </c>
      <c r="BF3260" s="516" t="s">
        <v>6</v>
      </c>
      <c r="BG3260" s="516"/>
      <c r="BH3260" s="516" t="s">
        <v>6</v>
      </c>
      <c r="BI3260" s="516" t="s">
        <v>6</v>
      </c>
      <c r="BJ3260" s="516"/>
      <c r="BK3260" s="516" t="s">
        <v>6</v>
      </c>
      <c r="BL3260" s="516" t="s">
        <v>6</v>
      </c>
      <c r="BM3260" s="516"/>
      <c r="BN3260" s="516" t="s">
        <v>6</v>
      </c>
      <c r="BO3260" s="516" t="s">
        <v>6</v>
      </c>
      <c r="BP3260" s="516"/>
      <c r="BQ3260" s="516" t="s">
        <v>6</v>
      </c>
      <c r="BR3260" s="516" t="s">
        <v>6</v>
      </c>
      <c r="BS3260" s="516"/>
      <c r="BT3260" s="516"/>
      <c r="BU3260" s="516"/>
      <c r="BV3260" s="516"/>
      <c r="BW3260" s="516"/>
      <c r="BX3260" s="516"/>
      <c r="BY3260" s="516"/>
      <c r="BZ3260" s="28"/>
      <c r="CA3260" s="24"/>
      <c r="CB3260" s="29"/>
      <c r="CC3260" s="29"/>
      <c r="CD3260" s="30"/>
      <c r="CE3260" s="29"/>
      <c r="CF3260" s="29"/>
      <c r="CG3260" s="31"/>
      <c r="CH3260" s="457"/>
      <c r="CI3260" s="23" t="s">
        <v>836</v>
      </c>
    </row>
    <row r="3261" spans="1:87" ht="15" thickBot="1" x14ac:dyDescent="0.35">
      <c r="A3261" s="503"/>
      <c r="B3261" s="49" t="s">
        <v>0</v>
      </c>
      <c r="C3261" s="156" t="str">
        <f t="shared" si="1121"/>
        <v>x</v>
      </c>
      <c r="D3261" s="457"/>
      <c r="E3261" s="179" t="s">
        <v>1721</v>
      </c>
      <c r="F3261" s="180">
        <v>2554</v>
      </c>
      <c r="G3261" s="302">
        <v>34335</v>
      </c>
      <c r="H3261" s="76">
        <v>450</v>
      </c>
      <c r="I3261" s="119"/>
      <c r="J3261" s="114"/>
      <c r="K3261" s="622" t="s">
        <v>6757</v>
      </c>
      <c r="L3261" s="623"/>
      <c r="M3261" s="323" t="s">
        <v>5181</v>
      </c>
      <c r="N3261" s="113" t="s">
        <v>5887</v>
      </c>
      <c r="O3261" s="128" t="s">
        <v>6052</v>
      </c>
      <c r="P3261" s="197" t="s">
        <v>5185</v>
      </c>
      <c r="Q3261" s="83" t="str">
        <f t="shared" si="1122"/>
        <v/>
      </c>
      <c r="R3261" s="83" t="str">
        <f t="shared" si="1123"/>
        <v>◄</v>
      </c>
      <c r="S3261" s="84"/>
      <c r="T3261" s="85"/>
      <c r="U3261" s="83" t="str">
        <f t="shared" si="1124"/>
        <v/>
      </c>
      <c r="V3261" s="83" t="str">
        <f t="shared" si="1125"/>
        <v>◄</v>
      </c>
      <c r="W3261" s="86"/>
      <c r="X3261" s="85"/>
      <c r="Y3261" s="457"/>
      <c r="Z3261" s="87"/>
      <c r="AA3261" s="521">
        <f t="shared" si="1126"/>
        <v>0</v>
      </c>
      <c r="AB3261" s="520">
        <f t="shared" si="1127"/>
        <v>0</v>
      </c>
      <c r="AC3261" s="88"/>
      <c r="AD3261" s="519">
        <f t="shared" si="1128"/>
        <v>0</v>
      </c>
      <c r="AE3261" s="522">
        <f t="shared" si="1129"/>
        <v>0</v>
      </c>
      <c r="AF3261" s="44"/>
      <c r="AG3261" s="45"/>
      <c r="AH3261" s="44"/>
      <c r="AI3261" s="45"/>
      <c r="AJ3261" s="45"/>
      <c r="AK3261" s="45"/>
      <c r="AL3261" s="45"/>
      <c r="AM3261" s="43"/>
      <c r="AN3261" s="27" t="s">
        <v>6</v>
      </c>
      <c r="AO3261" s="27" t="s">
        <v>6</v>
      </c>
      <c r="AP3261" s="516"/>
      <c r="AQ3261" s="516"/>
      <c r="AR3261" s="516"/>
      <c r="AS3261" s="516" t="s">
        <v>6</v>
      </c>
      <c r="AT3261" s="516" t="s">
        <v>6</v>
      </c>
      <c r="AU3261" s="516"/>
      <c r="AV3261" s="516" t="s">
        <v>6</v>
      </c>
      <c r="AW3261" s="516" t="s">
        <v>6</v>
      </c>
      <c r="AX3261" s="516"/>
      <c r="AY3261" s="516" t="s">
        <v>6</v>
      </c>
      <c r="AZ3261" s="516" t="s">
        <v>6</v>
      </c>
      <c r="BA3261" s="516"/>
      <c r="BB3261" s="516" t="s">
        <v>6</v>
      </c>
      <c r="BC3261" s="516" t="s">
        <v>6</v>
      </c>
      <c r="BD3261" s="516"/>
      <c r="BE3261" s="516" t="s">
        <v>6</v>
      </c>
      <c r="BF3261" s="516" t="s">
        <v>6</v>
      </c>
      <c r="BG3261" s="516"/>
      <c r="BH3261" s="516" t="s">
        <v>6</v>
      </c>
      <c r="BI3261" s="516" t="s">
        <v>6</v>
      </c>
      <c r="BJ3261" s="516"/>
      <c r="BK3261" s="516" t="s">
        <v>6</v>
      </c>
      <c r="BL3261" s="516" t="s">
        <v>6</v>
      </c>
      <c r="BM3261" s="516"/>
      <c r="BN3261" s="516" t="s">
        <v>6</v>
      </c>
      <c r="BO3261" s="516" t="s">
        <v>6</v>
      </c>
      <c r="BP3261" s="516"/>
      <c r="BQ3261" s="516" t="s">
        <v>6</v>
      </c>
      <c r="BR3261" s="516" t="s">
        <v>6</v>
      </c>
      <c r="BS3261" s="516"/>
      <c r="BT3261" s="516"/>
      <c r="BU3261" s="516"/>
      <c r="BV3261" s="516"/>
      <c r="BW3261" s="516"/>
      <c r="BX3261" s="516"/>
      <c r="BY3261" s="516"/>
      <c r="BZ3261" s="28"/>
      <c r="CA3261" s="24"/>
      <c r="CB3261" s="29"/>
      <c r="CC3261" s="29"/>
      <c r="CD3261" s="30"/>
      <c r="CE3261" s="29"/>
      <c r="CF3261" s="29"/>
      <c r="CG3261" s="31"/>
      <c r="CH3261" s="457"/>
      <c r="CI3261" s="23" t="s">
        <v>836</v>
      </c>
    </row>
    <row r="3262" spans="1:87" ht="16.8" customHeight="1" thickTop="1" thickBot="1" x14ac:dyDescent="0.35">
      <c r="A3262" s="505" t="str">
        <f>IF(COUNTIF(B3263:B3265,"x")&gt;0,"x","")</f>
        <v/>
      </c>
      <c r="B3262" s="57"/>
      <c r="C3262" s="510" t="str">
        <f>A3262</f>
        <v/>
      </c>
      <c r="D3262" s="66">
        <f>ROWS(D3263:D3265)-1</f>
        <v>2</v>
      </c>
      <c r="E3262" s="58" t="s">
        <v>6053</v>
      </c>
      <c r="F3262" s="59"/>
      <c r="G3262" s="301"/>
      <c r="H3262" s="6"/>
      <c r="I3262" s="18"/>
      <c r="J3262" s="6"/>
      <c r="K3262" s="18"/>
      <c r="L3262" s="18"/>
      <c r="M3262" s="18"/>
      <c r="N3262" s="46"/>
      <c r="O3262" s="60" t="s">
        <v>6054</v>
      </c>
      <c r="P3262" s="334" t="s">
        <v>7300</v>
      </c>
      <c r="Q3262" s="143"/>
      <c r="R3262" s="63" t="str">
        <f>IF(COUNTIF(Q3263:Q3265,"?")&gt;0,"?",IF(AND(S3262="◄",T3262="►"),"◄►",IF(S3262="◄","◄",IF(T3262="►","►",""))))</f>
        <v>◄</v>
      </c>
      <c r="S3262" s="64" t="str">
        <f>IF(SUM(S3263:S3265)+1=ROWS(S3263:S3265)-COUNTIF(S3263:S3265,"-"),"","◄")</f>
        <v>◄</v>
      </c>
      <c r="T3262" s="65" t="str">
        <f>IF(SUM(T3263:T3265)&gt;0,"►","")</f>
        <v/>
      </c>
      <c r="U3262" s="146"/>
      <c r="V3262" s="63" t="str">
        <f>IF(COUNTIF(U3263:U3265,"?")&gt;0,"?",IF(AND(W3262="◄",X3262="►"),"◄►",IF(W3262="◄","◄",IF(X3262="►","►",""))))</f>
        <v>◄</v>
      </c>
      <c r="W3262" s="64" t="str">
        <f>IF(SUM(W3263:W3265)+1=ROWS(W3263:W3265)-COUNTIF(W3263:W3265,"-"),"","◄")</f>
        <v>◄</v>
      </c>
      <c r="X3262" s="65" t="str">
        <f>IF(SUM(X3263:X3265)&gt;0,"►","")</f>
        <v/>
      </c>
      <c r="Y3262" s="66">
        <f>ROWS(Y3263:Y3265)-1</f>
        <v>2</v>
      </c>
      <c r="Z3262" s="67">
        <f>SUM(Z3263:Z3265)-Z3265</f>
        <v>0</v>
      </c>
      <c r="AA3262" s="68" t="s">
        <v>840</v>
      </c>
      <c r="AB3262" s="69"/>
      <c r="AC3262" s="67">
        <f>SUM(AC3263:AC3265)-AC3265</f>
        <v>0</v>
      </c>
      <c r="AD3262" s="68" t="s">
        <v>840</v>
      </c>
      <c r="AE3262" s="69"/>
      <c r="AF3262" s="70" t="str">
        <f>IF(AG3262="◄","◄",IF(AG3262="ok","►",""))</f>
        <v>◄</v>
      </c>
      <c r="AG3262" s="71" t="str">
        <f>IF(AG3263&gt;0,"OK","◄")</f>
        <v>◄</v>
      </c>
      <c r="AH3262" s="62" t="str">
        <f>IF(AND(AI3262="◄",AJ3262="►"),"◄?►",IF(AI3262="◄","◄",IF(AJ3262="►","►","")))</f>
        <v>◄</v>
      </c>
      <c r="AI3262" s="64" t="str">
        <f>IF(AI3263&gt;0,"","◄")</f>
        <v>◄</v>
      </c>
      <c r="AJ3262" s="65" t="str">
        <f>IF(SUM(AJ3263:AJ3264)&gt;0,"►","")</f>
        <v/>
      </c>
      <c r="AK3262" s="570">
        <f>G3263</f>
        <v>34335</v>
      </c>
      <c r="AL3262" s="572" t="str">
        <f>P3262</f>
        <v>▬ folder Nr. 8  /  94 ▬</v>
      </c>
      <c r="AM3262" s="43"/>
      <c r="AN3262" s="1" t="str">
        <f>IF(AO3262="","",IF(COUNTIF(AN3263,"ok"),"","◄"))</f>
        <v>◄</v>
      </c>
      <c r="AO3262" s="9" t="str">
        <f>IF(COUNTIF(AP3262:BR3262,"◄")&gt;0,"◄","")</f>
        <v>◄</v>
      </c>
      <c r="AP3262" s="250" t="str">
        <f>IF(AP3263="-","",IF(AP3263&gt;0,"","◄"))</f>
        <v>◄</v>
      </c>
      <c r="AQ3262" s="251"/>
      <c r="AR3262" s="517">
        <f>IF(ISNONTEXT(AR3263)=TRUE,"_",1)</f>
        <v>1</v>
      </c>
      <c r="AS3262" s="250" t="str">
        <f>IF(AS3263="-","",IF(AS3263&gt;0,"","◄"))</f>
        <v>◄</v>
      </c>
      <c r="AT3262" s="251"/>
      <c r="AU3262" s="517">
        <f>IF(ISNONTEXT(AU3263)=TRUE,"_",AR3262+1)</f>
        <v>2</v>
      </c>
      <c r="AV3262" s="250" t="str">
        <f>IF(AV3263="-","",IF(AV3263&gt;0,"","◄"))</f>
        <v>◄</v>
      </c>
      <c r="AW3262" s="251"/>
      <c r="AX3262" s="517">
        <f>IF(ISNONTEXT(AX3263)=TRUE,"_",AU3262+1)</f>
        <v>3</v>
      </c>
      <c r="AY3262" s="250" t="str">
        <f>IF(AY3263="-","",IF(AY3263&gt;0,"","◄"))</f>
        <v/>
      </c>
      <c r="AZ3262" s="251"/>
      <c r="BA3262" s="517" t="str">
        <f>IF(ISNONTEXT(BA3263)=TRUE,"_",AX3262+1)</f>
        <v>_</v>
      </c>
      <c r="BB3262" s="250" t="str">
        <f>IF(BB3263="-","",IF(BB3263&gt;0,"","◄"))</f>
        <v/>
      </c>
      <c r="BC3262" s="251"/>
      <c r="BD3262" s="517" t="str">
        <f>IF(ISNONTEXT(BD3263)=TRUE,"_",BA3262+1)</f>
        <v>_</v>
      </c>
      <c r="BE3262" s="250" t="str">
        <f>IF(BE3263="-","",IF(BE3263&gt;0,"","◄"))</f>
        <v/>
      </c>
      <c r="BF3262" s="251"/>
      <c r="BG3262" s="517" t="str">
        <f>IF(ISNONTEXT(BG3263)=TRUE,"_",BD3262+1)</f>
        <v>_</v>
      </c>
      <c r="BH3262" s="250" t="str">
        <f>IF(BH3263="-","",IF(BH3263&gt;0,"","◄"))</f>
        <v/>
      </c>
      <c r="BI3262" s="251"/>
      <c r="BJ3262" s="517" t="str">
        <f>IF(ISNONTEXT(BJ3263)=TRUE,"_",BG3262+1)</f>
        <v>_</v>
      </c>
      <c r="BK3262" s="563" t="str">
        <f>IF(BK3263="-","",IF(BK3263&gt;0,"","◄"))</f>
        <v/>
      </c>
      <c r="BL3262" s="564"/>
      <c r="BM3262" s="517" t="str">
        <f>IF(ISNONTEXT(BM3263)=TRUE,"_",BJ3262+1)</f>
        <v>_</v>
      </c>
      <c r="BN3262" s="563" t="str">
        <f>IF(BN3263="-","",IF(BN3263&gt;0,"","◄"))</f>
        <v/>
      </c>
      <c r="BO3262" s="564"/>
      <c r="BP3262" s="517" t="str">
        <f>IF(ISNONTEXT(BP3263)=TRUE,"_",BM3262+1)</f>
        <v>_</v>
      </c>
      <c r="BQ3262" s="563" t="str">
        <f>IF(BQ3263="-","",IF(BQ3263&gt;0,"","◄"))</f>
        <v/>
      </c>
      <c r="BR3262" s="564"/>
      <c r="BS3262" s="517" t="str">
        <f>IF(ISNONTEXT(BS3263)=TRUE,"_",BP3262+1)</f>
        <v>_</v>
      </c>
      <c r="BT3262" s="563" t="str">
        <f>IF(BT3263="-","",IF(BT3263&gt;0,"","◄"))</f>
        <v>◄</v>
      </c>
      <c r="BU3262" s="564"/>
      <c r="BV3262" s="517" t="str">
        <f>IF(ISNONTEXT(BV3263)=TRUE,"_",1)</f>
        <v>_</v>
      </c>
      <c r="BW3262" s="563" t="str">
        <f>IF(BW3263="-","",IF(BW3263&gt;0,"","◄"))</f>
        <v>◄</v>
      </c>
      <c r="BX3262" s="564"/>
      <c r="BY3262" s="517" t="str">
        <f>IF(ISNONTEXT(BY3263)=TRUE,"_",BV3262+1)</f>
        <v>_</v>
      </c>
      <c r="BZ3262" s="26"/>
      <c r="CA3262" s="24"/>
      <c r="CB3262" s="25" t="str">
        <f>IF(CB3263&gt;0,"►","")</f>
        <v/>
      </c>
      <c r="CC3262" s="25" t="str">
        <f>IF(CC3263&gt;0,"►","")</f>
        <v/>
      </c>
      <c r="CD3262" s="517" t="str">
        <f>IF(ISNONTEXT(CD3263)=TRUE,"_",1)</f>
        <v>_</v>
      </c>
      <c r="CE3262" s="25" t="str">
        <f>IF(CE3263&gt;0,"►","")</f>
        <v/>
      </c>
      <c r="CF3262" s="25" t="str">
        <f>IF(CF3263&gt;0,"►","")</f>
        <v/>
      </c>
      <c r="CG3262" s="517" t="str">
        <f>IF(ISNONTEXT(CG3263)=TRUE,"_",CD3262+1)</f>
        <v>_</v>
      </c>
      <c r="CH3262" s="66">
        <f>ROWS(CH3263:CH3265)-1</f>
        <v>2</v>
      </c>
      <c r="CI3262" s="23" t="s">
        <v>836</v>
      </c>
    </row>
    <row r="3263" spans="1:87" ht="15" thickBot="1" x14ac:dyDescent="0.35">
      <c r="A3263" s="503"/>
      <c r="B3263" s="49"/>
      <c r="C3263" s="156">
        <f>B3263</f>
        <v>0</v>
      </c>
      <c r="D3263" s="457"/>
      <c r="E3263" s="73"/>
      <c r="F3263" s="74" t="s">
        <v>6055</v>
      </c>
      <c r="G3263" s="300">
        <v>34335</v>
      </c>
      <c r="H3263" s="76">
        <v>16</v>
      </c>
      <c r="I3263" s="119"/>
      <c r="J3263" s="114"/>
      <c r="K3263" s="79"/>
      <c r="L3263" s="79"/>
      <c r="M3263" s="79"/>
      <c r="N3263" s="80" t="s">
        <v>6056</v>
      </c>
      <c r="O3263" s="81"/>
      <c r="P3263" s="82"/>
      <c r="Q3263" s="83" t="str">
        <f>IF(R3263="?","?","")</f>
        <v/>
      </c>
      <c r="R3263" s="83" t="str">
        <f>IF(AND(S3263="",T3263&gt;0),"?",IF(S3263="","◄",IF(T3263&gt;=1,"►","")))</f>
        <v>◄</v>
      </c>
      <c r="S3263" s="84"/>
      <c r="T3263" s="85"/>
      <c r="U3263" s="83" t="str">
        <f>IF(V3263="?","?","")</f>
        <v/>
      </c>
      <c r="V3263" s="83" t="str">
        <f>IF(AND(W3263="",X3263&gt;0),"?",IF(W3263="","◄",IF(X3263&gt;=1,"►","")))</f>
        <v>◄</v>
      </c>
      <c r="W3263" s="86"/>
      <c r="X3263" s="85"/>
      <c r="Y3263" s="457"/>
      <c r="Z3263" s="87"/>
      <c r="AA3263" s="521">
        <f>(S3263*Z3263)</f>
        <v>0</v>
      </c>
      <c r="AB3263" s="520">
        <f>(T3263*AA3263)</f>
        <v>0</v>
      </c>
      <c r="AC3263" s="88"/>
      <c r="AD3263" s="519">
        <f>(W3263*AC3263)</f>
        <v>0</v>
      </c>
      <c r="AE3263" s="522">
        <f>(X3263*AD3263)</f>
        <v>0</v>
      </c>
      <c r="AF3263" s="89" t="str">
        <f>IF(AG3263&gt;0,"ok","◄")</f>
        <v>◄</v>
      </c>
      <c r="AG3263" s="90"/>
      <c r="AH3263" s="89" t="str">
        <f>IF(AND(AI3263="",AJ3263&gt;0),"?",IF(AI3263="","◄",IF(AJ3263&gt;=1,"►","")))</f>
        <v>◄</v>
      </c>
      <c r="AI3263" s="91"/>
      <c r="AJ3263" s="92"/>
      <c r="AK3263" s="586"/>
      <c r="AL3263" s="587"/>
      <c r="AM3263" s="43"/>
      <c r="AN3263" s="3" t="s">
        <v>3</v>
      </c>
      <c r="AO3263" s="12" t="s">
        <v>1</v>
      </c>
      <c r="AP3263" s="13"/>
      <c r="AQ3263" s="14"/>
      <c r="AR3263" s="15" t="s">
        <v>785</v>
      </c>
      <c r="AS3263" s="13"/>
      <c r="AT3263" s="14"/>
      <c r="AU3263" s="15" t="s">
        <v>22</v>
      </c>
      <c r="AV3263" s="13"/>
      <c r="AW3263" s="14"/>
      <c r="AX3263" s="15" t="s">
        <v>391</v>
      </c>
      <c r="AY3263" s="516" t="s">
        <v>6</v>
      </c>
      <c r="AZ3263" s="516" t="s">
        <v>6</v>
      </c>
      <c r="BA3263" s="516"/>
      <c r="BB3263" s="516" t="s">
        <v>6</v>
      </c>
      <c r="BC3263" s="516" t="s">
        <v>6</v>
      </c>
      <c r="BD3263" s="516"/>
      <c r="BE3263" s="516" t="s">
        <v>6</v>
      </c>
      <c r="BF3263" s="516" t="s">
        <v>6</v>
      </c>
      <c r="BG3263" s="516"/>
      <c r="BH3263" s="516" t="s">
        <v>6</v>
      </c>
      <c r="BI3263" s="516" t="s">
        <v>6</v>
      </c>
      <c r="BJ3263" s="516"/>
      <c r="BK3263" s="516" t="s">
        <v>6</v>
      </c>
      <c r="BL3263" s="516" t="s">
        <v>6</v>
      </c>
      <c r="BM3263" s="516"/>
      <c r="BN3263" s="516" t="s">
        <v>6</v>
      </c>
      <c r="BO3263" s="516" t="s">
        <v>6</v>
      </c>
      <c r="BP3263" s="516"/>
      <c r="BQ3263" s="516" t="s">
        <v>6</v>
      </c>
      <c r="BR3263" s="516" t="s">
        <v>6</v>
      </c>
      <c r="BS3263" s="516"/>
      <c r="BT3263" s="32"/>
      <c r="BU3263" s="33"/>
      <c r="BV3263" s="34"/>
      <c r="BW3263" s="32"/>
      <c r="BX3263" s="33"/>
      <c r="BY3263" s="34"/>
      <c r="BZ3263" s="35"/>
      <c r="CA3263" s="24"/>
      <c r="CB3263" s="36"/>
      <c r="CC3263" s="33"/>
      <c r="CD3263" s="37"/>
      <c r="CE3263" s="36"/>
      <c r="CF3263" s="38"/>
      <c r="CG3263" s="39"/>
      <c r="CH3263" s="457"/>
      <c r="CI3263" s="23" t="s">
        <v>836</v>
      </c>
    </row>
    <row r="3264" spans="1:87" ht="15.6" thickTop="1" thickBot="1" x14ac:dyDescent="0.35">
      <c r="A3264" s="503"/>
      <c r="B3264" s="49"/>
      <c r="C3264" s="156">
        <f>B3264</f>
        <v>0</v>
      </c>
      <c r="D3264" s="457"/>
      <c r="E3264" s="73"/>
      <c r="F3264" s="93">
        <v>2556</v>
      </c>
      <c r="G3264" s="302">
        <v>34335</v>
      </c>
      <c r="H3264" s="76">
        <v>30</v>
      </c>
      <c r="I3264" s="119"/>
      <c r="J3264" s="114"/>
      <c r="K3264" s="79"/>
      <c r="L3264" s="79"/>
      <c r="M3264" s="79"/>
      <c r="N3264" s="80" t="s">
        <v>6057</v>
      </c>
      <c r="O3264" s="81"/>
      <c r="P3264" s="82"/>
      <c r="Q3264" s="83" t="str">
        <f>IF(R3264="?","?","")</f>
        <v/>
      </c>
      <c r="R3264" s="83" t="str">
        <f>IF(AND(S3264="",T3264&gt;0),"?",IF(S3264="","◄",IF(T3264&gt;=1,"►","")))</f>
        <v>◄</v>
      </c>
      <c r="S3264" s="84"/>
      <c r="T3264" s="85"/>
      <c r="U3264" s="83" t="str">
        <f>IF(V3264="?","?","")</f>
        <v/>
      </c>
      <c r="V3264" s="83" t="str">
        <f>IF(AND(W3264="",X3264&gt;0),"?",IF(W3264="","◄",IF(X3264&gt;=1,"►","")))</f>
        <v>◄</v>
      </c>
      <c r="W3264" s="86"/>
      <c r="X3264" s="85"/>
      <c r="Y3264" s="457"/>
      <c r="Z3264" s="87"/>
      <c r="AA3264" s="521">
        <f>(S3264*Z3264)</f>
        <v>0</v>
      </c>
      <c r="AB3264" s="520">
        <f>(T3264*AA3264)</f>
        <v>0</v>
      </c>
      <c r="AC3264" s="88"/>
      <c r="AD3264" s="519">
        <f>(W3264*AC3264)</f>
        <v>0</v>
      </c>
      <c r="AE3264" s="522">
        <f>(X3264*AD3264)</f>
        <v>0</v>
      </c>
      <c r="AF3264" s="44"/>
      <c r="AG3264" s="45"/>
      <c r="AH3264" s="44"/>
      <c r="AI3264" s="45"/>
      <c r="AJ3264" s="45"/>
      <c r="AK3264" s="45"/>
      <c r="AL3264" s="45"/>
      <c r="AM3264" s="43"/>
      <c r="AN3264" s="27" t="s">
        <v>6</v>
      </c>
      <c r="AO3264" s="27" t="s">
        <v>6</v>
      </c>
      <c r="AP3264" s="516"/>
      <c r="AQ3264" s="516"/>
      <c r="AR3264" s="516"/>
      <c r="AS3264" s="516" t="s">
        <v>6</v>
      </c>
      <c r="AT3264" s="516" t="s">
        <v>6</v>
      </c>
      <c r="AU3264" s="516"/>
      <c r="AV3264" s="516" t="s">
        <v>6</v>
      </c>
      <c r="AW3264" s="516" t="s">
        <v>6</v>
      </c>
      <c r="AX3264" s="516"/>
      <c r="AY3264" s="516" t="s">
        <v>6</v>
      </c>
      <c r="AZ3264" s="516" t="s">
        <v>6</v>
      </c>
      <c r="BA3264" s="516"/>
      <c r="BB3264" s="516" t="s">
        <v>6</v>
      </c>
      <c r="BC3264" s="516" t="s">
        <v>6</v>
      </c>
      <c r="BD3264" s="516"/>
      <c r="BE3264" s="516" t="s">
        <v>6</v>
      </c>
      <c r="BF3264" s="516" t="s">
        <v>6</v>
      </c>
      <c r="BG3264" s="516"/>
      <c r="BH3264" s="516" t="s">
        <v>6</v>
      </c>
      <c r="BI3264" s="516" t="s">
        <v>6</v>
      </c>
      <c r="BJ3264" s="516"/>
      <c r="BK3264" s="516" t="s">
        <v>6</v>
      </c>
      <c r="BL3264" s="516" t="s">
        <v>6</v>
      </c>
      <c r="BM3264" s="516"/>
      <c r="BN3264" s="516" t="s">
        <v>6</v>
      </c>
      <c r="BO3264" s="516" t="s">
        <v>6</v>
      </c>
      <c r="BP3264" s="516"/>
      <c r="BQ3264" s="516" t="s">
        <v>6</v>
      </c>
      <c r="BR3264" s="516" t="s">
        <v>6</v>
      </c>
      <c r="BS3264" s="516"/>
      <c r="BT3264" s="516"/>
      <c r="BU3264" s="516"/>
      <c r="BV3264" s="516"/>
      <c r="BW3264" s="516"/>
      <c r="BX3264" s="516"/>
      <c r="BY3264" s="516"/>
      <c r="BZ3264" s="28"/>
      <c r="CA3264" s="24"/>
      <c r="CB3264" s="29"/>
      <c r="CC3264" s="29"/>
      <c r="CD3264" s="30"/>
      <c r="CE3264" s="29"/>
      <c r="CF3264" s="29"/>
      <c r="CG3264" s="31"/>
      <c r="CH3264" s="457"/>
      <c r="CI3264" s="23" t="s">
        <v>836</v>
      </c>
    </row>
    <row r="3265" spans="1:87" ht="16.8" customHeight="1" thickTop="1" thickBot="1" x14ac:dyDescent="0.35">
      <c r="A3265" s="505" t="str">
        <f>IF(COUNTIF(B3266:B3268,"x")&gt;0,"x","")</f>
        <v/>
      </c>
      <c r="B3265" s="57"/>
      <c r="C3265" s="510" t="str">
        <f>A3265</f>
        <v/>
      </c>
      <c r="D3265" s="66">
        <f>ROWS(D3266:D3268)-1</f>
        <v>2</v>
      </c>
      <c r="E3265" s="58" t="s">
        <v>6058</v>
      </c>
      <c r="F3265" s="327"/>
      <c r="G3265" s="492"/>
      <c r="H3265" s="337"/>
      <c r="I3265" s="337"/>
      <c r="J3265" s="336"/>
      <c r="K3265" s="336"/>
      <c r="L3265" s="336"/>
      <c r="M3265" s="336"/>
      <c r="N3265" s="303"/>
      <c r="O3265" s="324">
        <v>34467</v>
      </c>
      <c r="P3265" s="303" t="s">
        <v>7301</v>
      </c>
      <c r="Q3265" s="143"/>
      <c r="R3265" s="63" t="str">
        <f>IF(COUNTIF(Q3266:Q3268,"?")&gt;0,"?",IF(AND(S3265="◄",T3265="►"),"◄►",IF(S3265="◄","◄",IF(T3265="►","►",""))))</f>
        <v>◄</v>
      </c>
      <c r="S3265" s="64" t="str">
        <f>IF(SUM(S3266:S3268)+1=ROWS(S3266:S3268)-COUNTIF(S3266:S3268,"-"),"","◄")</f>
        <v>◄</v>
      </c>
      <c r="T3265" s="65" t="str">
        <f>IF(SUM(T3266:T3268)&gt;0,"►","")</f>
        <v/>
      </c>
      <c r="U3265" s="146"/>
      <c r="V3265" s="63" t="str">
        <f>IF(COUNTIF(U3266:U3268,"?")&gt;0,"?",IF(AND(W3265="◄",X3265="►"),"◄►",IF(W3265="◄","◄",IF(X3265="►","►",""))))</f>
        <v>◄</v>
      </c>
      <c r="W3265" s="64" t="str">
        <f>IF(SUM(W3266:W3268)+1=ROWS(W3266:W3268)-COUNTIF(W3266:W3268,"-"),"","◄")</f>
        <v>◄</v>
      </c>
      <c r="X3265" s="65" t="str">
        <f>IF(SUM(X3266:X3268)&gt;0,"►","")</f>
        <v/>
      </c>
      <c r="Y3265" s="66">
        <f>ROWS(Y3266:Y3268)-1</f>
        <v>2</v>
      </c>
      <c r="Z3265" s="67">
        <f>SUM(Z3266:Z3268)-Z3268</f>
        <v>0</v>
      </c>
      <c r="AA3265" s="68" t="s">
        <v>840</v>
      </c>
      <c r="AB3265" s="69"/>
      <c r="AC3265" s="67">
        <f>SUM(AC3266:AC3268)-AC3268</f>
        <v>0</v>
      </c>
      <c r="AD3265" s="68" t="s">
        <v>840</v>
      </c>
      <c r="AE3265" s="69"/>
      <c r="AF3265" s="70" t="str">
        <f>IF(AG3265="◄","◄",IF(AG3265="ok","►",""))</f>
        <v>◄</v>
      </c>
      <c r="AG3265" s="71" t="str">
        <f>IF(AG3266&gt;0,"OK","◄")</f>
        <v>◄</v>
      </c>
      <c r="AH3265" s="62" t="str">
        <f>IF(AND(AI3265="◄",AJ3265="►"),"◄?►",IF(AI3265="◄","◄",IF(AJ3265="►","►","")))</f>
        <v>◄</v>
      </c>
      <c r="AI3265" s="64" t="str">
        <f>IF(AI3266&gt;0,"","◄")</f>
        <v>◄</v>
      </c>
      <c r="AJ3265" s="65" t="str">
        <f>IF(SUM(AJ3266:AJ3267)&gt;0,"►","")</f>
        <v/>
      </c>
      <c r="AK3265" s="570">
        <f>G3266</f>
        <v>34337</v>
      </c>
      <c r="AL3265" s="572" t="str">
        <f>P3265</f>
        <v>▬ folder Nr. 9  /  94 ▬</v>
      </c>
      <c r="AM3265" s="43"/>
      <c r="AN3265" s="1" t="str">
        <f>IF(AO3265="","",IF(COUNTIF(AN3266,"ok"),"","◄"))</f>
        <v>◄</v>
      </c>
      <c r="AO3265" s="9" t="str">
        <f>IF(COUNTIF(AP3265:BR3265,"◄")&gt;0,"◄","")</f>
        <v>◄</v>
      </c>
      <c r="AP3265" s="250" t="str">
        <f>IF(AP3266="-","",IF(AP3266&gt;0,"","◄"))</f>
        <v>◄</v>
      </c>
      <c r="AQ3265" s="251"/>
      <c r="AR3265" s="517">
        <f>IF(ISNONTEXT(AR3266)=TRUE,"_",1)</f>
        <v>1</v>
      </c>
      <c r="AS3265" s="250" t="str">
        <f>IF(AS3266="-","",IF(AS3266&gt;0,"","◄"))</f>
        <v>◄</v>
      </c>
      <c r="AT3265" s="251"/>
      <c r="AU3265" s="517">
        <f>IF(ISNONTEXT(AU3266)=TRUE,"_",AR3265+1)</f>
        <v>2</v>
      </c>
      <c r="AV3265" s="250" t="str">
        <f>IF(AV3266="-","",IF(AV3266&gt;0,"","◄"))</f>
        <v>◄</v>
      </c>
      <c r="AW3265" s="251"/>
      <c r="AX3265" s="517">
        <f>IF(ISNONTEXT(AX3266)=TRUE,"_",AU3265+1)</f>
        <v>3</v>
      </c>
      <c r="AY3265" s="250" t="str">
        <f>IF(AY3266="-","",IF(AY3266&gt;0,"","◄"))</f>
        <v>◄</v>
      </c>
      <c r="AZ3265" s="251"/>
      <c r="BA3265" s="517">
        <f>IF(ISNONTEXT(BA3266)=TRUE,"_",AX3265+1)</f>
        <v>4</v>
      </c>
      <c r="BB3265" s="250" t="str">
        <f>IF(BB3266="-","",IF(BB3266&gt;0,"","◄"))</f>
        <v>◄</v>
      </c>
      <c r="BC3265" s="251"/>
      <c r="BD3265" s="517">
        <f>IF(ISNONTEXT(BD3266)=TRUE,"_",BA3265+1)</f>
        <v>5</v>
      </c>
      <c r="BE3265" s="250" t="str">
        <f>IF(BE3266="-","",IF(BE3266&gt;0,"","◄"))</f>
        <v/>
      </c>
      <c r="BF3265" s="251"/>
      <c r="BG3265" s="517" t="str">
        <f>IF(ISNONTEXT(BG3266)=TRUE,"_",BD3265+1)</f>
        <v>_</v>
      </c>
      <c r="BH3265" s="250" t="str">
        <f>IF(BH3266="-","",IF(BH3266&gt;0,"","◄"))</f>
        <v/>
      </c>
      <c r="BI3265" s="251"/>
      <c r="BJ3265" s="517" t="str">
        <f>IF(ISNONTEXT(BJ3266)=TRUE,"_",BG3265+1)</f>
        <v>_</v>
      </c>
      <c r="BK3265" s="563" t="str">
        <f>IF(BK3266="-","",IF(BK3266&gt;0,"","◄"))</f>
        <v/>
      </c>
      <c r="BL3265" s="564"/>
      <c r="BM3265" s="517" t="str">
        <f>IF(ISNONTEXT(BM3266)=TRUE,"_",BJ3265+1)</f>
        <v>_</v>
      </c>
      <c r="BN3265" s="563" t="str">
        <f>IF(BN3266="-","",IF(BN3266&gt;0,"","◄"))</f>
        <v/>
      </c>
      <c r="BO3265" s="564"/>
      <c r="BP3265" s="517" t="str">
        <f>IF(ISNONTEXT(BP3266)=TRUE,"_",BM3265+1)</f>
        <v>_</v>
      </c>
      <c r="BQ3265" s="563" t="str">
        <f>IF(BQ3266="-","",IF(BQ3266&gt;0,"","◄"))</f>
        <v/>
      </c>
      <c r="BR3265" s="564"/>
      <c r="BS3265" s="517" t="str">
        <f>IF(ISNONTEXT(BS3266)=TRUE,"_",BP3265+1)</f>
        <v>_</v>
      </c>
      <c r="BT3265" s="563" t="str">
        <f>IF(BT3266="-","",IF(BT3266&gt;0,"","◄"))</f>
        <v>◄</v>
      </c>
      <c r="BU3265" s="564"/>
      <c r="BV3265" s="517" t="str">
        <f>IF(ISNONTEXT(BV3266)=TRUE,"_",1)</f>
        <v>_</v>
      </c>
      <c r="BW3265" s="563" t="str">
        <f>IF(BW3266="-","",IF(BW3266&gt;0,"","◄"))</f>
        <v>◄</v>
      </c>
      <c r="BX3265" s="564"/>
      <c r="BY3265" s="517" t="str">
        <f>IF(ISNONTEXT(BY3266)=TRUE,"_",BV3265+1)</f>
        <v>_</v>
      </c>
      <c r="BZ3265" s="26"/>
      <c r="CA3265" s="24"/>
      <c r="CB3265" s="25" t="str">
        <f>IF(CB3266&gt;0,"►","")</f>
        <v/>
      </c>
      <c r="CC3265" s="25" t="str">
        <f>IF(CC3266&gt;0,"►","")</f>
        <v/>
      </c>
      <c r="CD3265" s="517" t="str">
        <f>IF(ISNONTEXT(CD3266)=TRUE,"_",1)</f>
        <v>_</v>
      </c>
      <c r="CE3265" s="25" t="str">
        <f>IF(CE3266&gt;0,"►","")</f>
        <v/>
      </c>
      <c r="CF3265" s="25" t="str">
        <f>IF(CF3266&gt;0,"►","")</f>
        <v/>
      </c>
      <c r="CG3265" s="517" t="str">
        <f>IF(ISNONTEXT(CG3266)=TRUE,"_",CD3265+1)</f>
        <v>_</v>
      </c>
      <c r="CH3265" s="66">
        <f>ROWS(CH3266:CH3268)-1</f>
        <v>2</v>
      </c>
      <c r="CI3265" s="23" t="s">
        <v>836</v>
      </c>
    </row>
    <row r="3266" spans="1:87" ht="15" thickBot="1" x14ac:dyDescent="0.35">
      <c r="A3266" s="503"/>
      <c r="B3266" s="49"/>
      <c r="C3266" s="156">
        <f>B3266</f>
        <v>0</v>
      </c>
      <c r="D3266" s="457"/>
      <c r="E3266" s="325" t="s">
        <v>3</v>
      </c>
      <c r="F3266" s="219">
        <v>2557</v>
      </c>
      <c r="G3266" s="300">
        <v>34337</v>
      </c>
      <c r="H3266" s="76">
        <v>16</v>
      </c>
      <c r="I3266" s="119"/>
      <c r="J3266" s="119"/>
      <c r="K3266" s="119"/>
      <c r="L3266" s="119"/>
      <c r="M3266" s="119"/>
      <c r="N3266" s="244" t="s">
        <v>6059</v>
      </c>
      <c r="O3266" s="530" t="s">
        <v>6060</v>
      </c>
      <c r="P3266" s="166"/>
      <c r="Q3266" s="83" t="str">
        <f>IF(R3266="?","?","")</f>
        <v/>
      </c>
      <c r="R3266" s="83" t="str">
        <f>IF(AND(S3266="",T3266&gt;0),"?",IF(S3266="","◄",IF(T3266&gt;=1,"►","")))</f>
        <v>◄</v>
      </c>
      <c r="S3266" s="84"/>
      <c r="T3266" s="85"/>
      <c r="U3266" s="83" t="str">
        <f>IF(V3266="?","?","")</f>
        <v/>
      </c>
      <c r="V3266" s="83" t="str">
        <f>IF(AND(W3266="",X3266&gt;0),"?",IF(W3266="","◄",IF(X3266&gt;=1,"►","")))</f>
        <v>◄</v>
      </c>
      <c r="W3266" s="86"/>
      <c r="X3266" s="85"/>
      <c r="Y3266" s="457"/>
      <c r="Z3266" s="87"/>
      <c r="AA3266" s="521">
        <f>(S3266*Z3266)</f>
        <v>0</v>
      </c>
      <c r="AB3266" s="520">
        <f>(T3266*AA3266)</f>
        <v>0</v>
      </c>
      <c r="AC3266" s="88"/>
      <c r="AD3266" s="519">
        <f>(W3266*AC3266)</f>
        <v>0</v>
      </c>
      <c r="AE3266" s="522">
        <f>(X3266*AD3266)</f>
        <v>0</v>
      </c>
      <c r="AF3266" s="89" t="str">
        <f>IF(AG3266&gt;0,"ok","◄")</f>
        <v>◄</v>
      </c>
      <c r="AG3266" s="90"/>
      <c r="AH3266" s="89" t="str">
        <f>IF(AND(AI3266="",AJ3266&gt;0),"?",IF(AI3266="","◄",IF(AJ3266&gt;=1,"►","")))</f>
        <v>◄</v>
      </c>
      <c r="AI3266" s="91"/>
      <c r="AJ3266" s="92"/>
      <c r="AK3266" s="586"/>
      <c r="AL3266" s="587"/>
      <c r="AM3266" s="43"/>
      <c r="AN3266" s="3" t="s">
        <v>3</v>
      </c>
      <c r="AO3266" s="12" t="s">
        <v>1</v>
      </c>
      <c r="AP3266" s="13"/>
      <c r="AQ3266" s="14"/>
      <c r="AR3266" s="15" t="s">
        <v>786</v>
      </c>
      <c r="AS3266" s="13"/>
      <c r="AT3266" s="14"/>
      <c r="AU3266" s="15" t="s">
        <v>787</v>
      </c>
      <c r="AV3266" s="13"/>
      <c r="AW3266" s="14"/>
      <c r="AX3266" s="15" t="s">
        <v>4</v>
      </c>
      <c r="AY3266" s="13"/>
      <c r="AZ3266" s="14"/>
      <c r="BA3266" s="15" t="s">
        <v>788</v>
      </c>
      <c r="BB3266" s="13"/>
      <c r="BC3266" s="14"/>
      <c r="BD3266" s="15" t="s">
        <v>789</v>
      </c>
      <c r="BE3266" s="516" t="s">
        <v>6</v>
      </c>
      <c r="BF3266" s="516" t="s">
        <v>6</v>
      </c>
      <c r="BG3266" s="516"/>
      <c r="BH3266" s="516" t="s">
        <v>6</v>
      </c>
      <c r="BI3266" s="516" t="s">
        <v>6</v>
      </c>
      <c r="BJ3266" s="516"/>
      <c r="BK3266" s="516" t="s">
        <v>6</v>
      </c>
      <c r="BL3266" s="516" t="s">
        <v>6</v>
      </c>
      <c r="BM3266" s="516"/>
      <c r="BN3266" s="516" t="s">
        <v>6</v>
      </c>
      <c r="BO3266" s="516" t="s">
        <v>6</v>
      </c>
      <c r="BP3266" s="516"/>
      <c r="BQ3266" s="516" t="s">
        <v>6</v>
      </c>
      <c r="BR3266" s="516" t="s">
        <v>6</v>
      </c>
      <c r="BS3266" s="516"/>
      <c r="BT3266" s="32"/>
      <c r="BU3266" s="33"/>
      <c r="BV3266" s="34"/>
      <c r="BW3266" s="32"/>
      <c r="BX3266" s="33"/>
      <c r="BY3266" s="34"/>
      <c r="BZ3266" s="35"/>
      <c r="CA3266" s="24"/>
      <c r="CB3266" s="36"/>
      <c r="CC3266" s="33"/>
      <c r="CD3266" s="37"/>
      <c r="CE3266" s="36"/>
      <c r="CF3266" s="38"/>
      <c r="CG3266" s="39"/>
      <c r="CH3266" s="457"/>
      <c r="CI3266" s="23" t="s">
        <v>836</v>
      </c>
    </row>
    <row r="3267" spans="1:87" ht="15.6" thickTop="1" thickBot="1" x14ac:dyDescent="0.35">
      <c r="A3267" s="503"/>
      <c r="B3267" s="49"/>
      <c r="C3267" s="156">
        <f>B3267</f>
        <v>0</v>
      </c>
      <c r="D3267" s="457"/>
      <c r="E3267" s="325" t="s">
        <v>3</v>
      </c>
      <c r="F3267" s="219">
        <v>2558</v>
      </c>
      <c r="G3267" s="300">
        <v>34337</v>
      </c>
      <c r="H3267" s="76">
        <v>16</v>
      </c>
      <c r="I3267" s="119"/>
      <c r="J3267" s="119"/>
      <c r="K3267" s="119"/>
      <c r="L3267" s="119"/>
      <c r="M3267" s="119"/>
      <c r="N3267" s="244" t="s">
        <v>6061</v>
      </c>
      <c r="O3267" s="529"/>
      <c r="P3267" s="166"/>
      <c r="Q3267" s="83" t="str">
        <f>IF(R3267="?","?","")</f>
        <v/>
      </c>
      <c r="R3267" s="83" t="str">
        <f>IF(AND(S3267="",T3267&gt;0),"?",IF(S3267="","◄",IF(T3267&gt;=1,"►","")))</f>
        <v>◄</v>
      </c>
      <c r="S3267" s="84"/>
      <c r="T3267" s="85"/>
      <c r="U3267" s="83" t="str">
        <f>IF(V3267="?","?","")</f>
        <v/>
      </c>
      <c r="V3267" s="83" t="str">
        <f>IF(AND(W3267="",X3267&gt;0),"?",IF(W3267="","◄",IF(X3267&gt;=1,"►","")))</f>
        <v>◄</v>
      </c>
      <c r="W3267" s="86"/>
      <c r="X3267" s="85"/>
      <c r="Y3267" s="457"/>
      <c r="Z3267" s="87"/>
      <c r="AA3267" s="521">
        <f>(S3267*Z3267)</f>
        <v>0</v>
      </c>
      <c r="AB3267" s="520">
        <f>(T3267*AA3267)</f>
        <v>0</v>
      </c>
      <c r="AC3267" s="88"/>
      <c r="AD3267" s="519">
        <f>(W3267*AC3267)</f>
        <v>0</v>
      </c>
      <c r="AE3267" s="522">
        <f>(X3267*AD3267)</f>
        <v>0</v>
      </c>
      <c r="AF3267" s="44"/>
      <c r="AG3267" s="45"/>
      <c r="AH3267" s="44"/>
      <c r="AI3267" s="45"/>
      <c r="AJ3267" s="45"/>
      <c r="AK3267" s="45"/>
      <c r="AL3267" s="45"/>
      <c r="AM3267" s="43"/>
      <c r="AN3267" s="27" t="s">
        <v>6</v>
      </c>
      <c r="AO3267" s="27" t="s">
        <v>6</v>
      </c>
      <c r="AP3267" s="516"/>
      <c r="AQ3267" s="516"/>
      <c r="AR3267" s="516"/>
      <c r="AS3267" s="516" t="s">
        <v>6</v>
      </c>
      <c r="AT3267" s="516" t="s">
        <v>6</v>
      </c>
      <c r="AU3267" s="516"/>
      <c r="AV3267" s="516" t="s">
        <v>6</v>
      </c>
      <c r="AW3267" s="516" t="s">
        <v>6</v>
      </c>
      <c r="AX3267" s="516"/>
      <c r="AY3267" s="516" t="s">
        <v>6</v>
      </c>
      <c r="AZ3267" s="516" t="s">
        <v>6</v>
      </c>
      <c r="BA3267" s="516"/>
      <c r="BB3267" s="516" t="s">
        <v>6</v>
      </c>
      <c r="BC3267" s="516" t="s">
        <v>6</v>
      </c>
      <c r="BD3267" s="516"/>
      <c r="BE3267" s="516" t="s">
        <v>6</v>
      </c>
      <c r="BF3267" s="516" t="s">
        <v>6</v>
      </c>
      <c r="BG3267" s="516"/>
      <c r="BH3267" s="516" t="s">
        <v>6</v>
      </c>
      <c r="BI3267" s="516" t="s">
        <v>6</v>
      </c>
      <c r="BJ3267" s="516"/>
      <c r="BK3267" s="516" t="s">
        <v>6</v>
      </c>
      <c r="BL3267" s="516" t="s">
        <v>6</v>
      </c>
      <c r="BM3267" s="516"/>
      <c r="BN3267" s="516" t="s">
        <v>6</v>
      </c>
      <c r="BO3267" s="516" t="s">
        <v>6</v>
      </c>
      <c r="BP3267" s="516"/>
      <c r="BQ3267" s="516" t="s">
        <v>6</v>
      </c>
      <c r="BR3267" s="516" t="s">
        <v>6</v>
      </c>
      <c r="BS3267" s="516"/>
      <c r="BT3267" s="516"/>
      <c r="BU3267" s="516"/>
      <c r="BV3267" s="516"/>
      <c r="BW3267" s="516"/>
      <c r="BX3267" s="516"/>
      <c r="BY3267" s="516"/>
      <c r="BZ3267" s="28"/>
      <c r="CA3267" s="24"/>
      <c r="CB3267" s="29"/>
      <c r="CC3267" s="29"/>
      <c r="CD3267" s="30"/>
      <c r="CE3267" s="29"/>
      <c r="CF3267" s="29"/>
      <c r="CG3267" s="31"/>
      <c r="CH3267" s="457"/>
      <c r="CI3267" s="23" t="s">
        <v>836</v>
      </c>
    </row>
    <row r="3268" spans="1:87" ht="16.8" thickTop="1" thickBot="1" x14ac:dyDescent="0.35">
      <c r="A3268" s="505" t="str">
        <f>IF(COUNTIF(B3269:B3273,"x")&gt;0,"x","")</f>
        <v/>
      </c>
      <c r="B3268" s="57"/>
      <c r="C3268" s="510" t="str">
        <f>A3268</f>
        <v/>
      </c>
      <c r="D3268" s="66">
        <f>ROWS(D3269:D3273)-1</f>
        <v>4</v>
      </c>
      <c r="E3268" s="58" t="s">
        <v>6062</v>
      </c>
      <c r="F3268" s="59"/>
      <c r="G3268" s="301"/>
      <c r="H3268" s="6"/>
      <c r="I3268" s="18"/>
      <c r="J3268" s="6"/>
      <c r="K3268" s="18"/>
      <c r="L3268" s="18"/>
      <c r="M3268" s="18"/>
      <c r="N3268" s="46"/>
      <c r="O3268" s="338" t="s">
        <v>3130</v>
      </c>
      <c r="P3268" s="61" t="s">
        <v>7302</v>
      </c>
      <c r="Q3268" s="146"/>
      <c r="R3268" s="63" t="str">
        <f>IF(COUNTIF(Q3269:Q3273,"?")&gt;0,"?",IF(AND(S3268="◄",T3268="►"),"◄►",IF(S3268="◄","◄",IF(T3268="►","►",""))))</f>
        <v>◄</v>
      </c>
      <c r="S3268" s="64" t="str">
        <f>IF(SUM(S3269:S3273)+1=ROWS(S3269:S3273)-COUNTIF(S3269:S3273,"-"),"","◄")</f>
        <v>◄</v>
      </c>
      <c r="T3268" s="65" t="str">
        <f>IF(SUM(T3269:T3273)&gt;0,"►","")</f>
        <v/>
      </c>
      <c r="U3268" s="146"/>
      <c r="V3268" s="63" t="str">
        <f>IF(COUNTIF(U3269:U3273,"?")&gt;0,"?",IF(AND(W3268="◄",X3268="►"),"◄►",IF(W3268="◄","◄",IF(X3268="►","►",""))))</f>
        <v>◄</v>
      </c>
      <c r="W3268" s="64" t="str">
        <f>IF(SUM(W3269:W3273)+1=ROWS(W3269:W3273)-COUNTIF(W3269:W3273,"-"),"","◄")</f>
        <v>◄</v>
      </c>
      <c r="X3268" s="65" t="str">
        <f>IF(SUM(X3269:X3273)&gt;0,"►","")</f>
        <v/>
      </c>
      <c r="Y3268" s="66">
        <f>ROWS(Y3269:Y3273)-1</f>
        <v>4</v>
      </c>
      <c r="Z3268" s="67">
        <f>SUM(Z3269:Z3273)-Z3273</f>
        <v>0</v>
      </c>
      <c r="AA3268" s="68" t="s">
        <v>840</v>
      </c>
      <c r="AB3268" s="69"/>
      <c r="AC3268" s="67">
        <f>SUM(AC3269:AC3273)-AC3273</f>
        <v>0</v>
      </c>
      <c r="AD3268" s="68" t="s">
        <v>840</v>
      </c>
      <c r="AE3268" s="69"/>
      <c r="AF3268" s="70" t="str">
        <f>IF(AG3268="◄","◄",IF(AG3268="ok","►",""))</f>
        <v>◄</v>
      </c>
      <c r="AG3268" s="71" t="str">
        <f>IF(AG3269&gt;0,"OK","◄")</f>
        <v>◄</v>
      </c>
      <c r="AH3268" s="62" t="str">
        <f>IF(AND(AI3268="◄",AJ3268="►"),"◄?►",IF(AI3268="◄","◄",IF(AJ3268="►","►","")))</f>
        <v>◄</v>
      </c>
      <c r="AI3268" s="64" t="str">
        <f>IF(AI3269&gt;0,"","◄")</f>
        <v>◄</v>
      </c>
      <c r="AJ3268" s="65" t="str">
        <f>IF(SUM(AJ3269:AJ3272)&gt;0,"►","")</f>
        <v/>
      </c>
      <c r="AK3268" s="570">
        <f>G3269</f>
        <v>34335</v>
      </c>
      <c r="AL3268" s="572" t="str">
        <f>P3268</f>
        <v>▬ folder Nr. 11  /  94 ▬</v>
      </c>
      <c r="AM3268" s="43"/>
      <c r="AN3268" s="2"/>
      <c r="AO3268" s="2"/>
      <c r="AP3268" s="2"/>
      <c r="AQ3268" s="2"/>
      <c r="AR3268" s="2"/>
      <c r="AS3268" s="2"/>
      <c r="AT3268" s="2"/>
      <c r="AU3268" s="2"/>
      <c r="AV3268" s="2"/>
      <c r="AW3268" s="2"/>
      <c r="AX3268" s="2"/>
      <c r="AY3268" s="2"/>
      <c r="AZ3268" s="2"/>
      <c r="BA3268" s="2"/>
      <c r="BB3268" s="2"/>
      <c r="BC3268" s="2"/>
      <c r="BD3268" s="2"/>
      <c r="BE3268" s="2"/>
      <c r="BF3268" s="2"/>
      <c r="BG3268" s="2"/>
      <c r="BH3268" s="2"/>
      <c r="BI3268" s="2"/>
      <c r="BJ3268" s="2"/>
      <c r="BK3268" s="2"/>
      <c r="BL3268" s="2"/>
      <c r="BM3268" s="2"/>
      <c r="BN3268" s="2"/>
      <c r="BO3268" s="2"/>
      <c r="BP3268" s="2"/>
      <c r="BQ3268" s="2"/>
      <c r="BR3268" s="2"/>
      <c r="BS3268" s="2"/>
      <c r="BT3268" s="2"/>
      <c r="BU3268" s="2"/>
      <c r="BV3268" s="2"/>
      <c r="BW3268" s="2"/>
      <c r="BX3268" s="2"/>
      <c r="BY3268" s="2"/>
      <c r="BZ3268" s="2"/>
      <c r="CA3268" s="2"/>
      <c r="CB3268" s="2"/>
      <c r="CC3268" s="2"/>
      <c r="CD3268" s="2"/>
      <c r="CE3268" s="2"/>
      <c r="CF3268" s="2"/>
      <c r="CG3268" s="2"/>
      <c r="CH3268" s="66">
        <f>ROWS(CH3269:CH3273)-1</f>
        <v>4</v>
      </c>
      <c r="CI3268" s="23" t="s">
        <v>836</v>
      </c>
    </row>
    <row r="3269" spans="1:87" ht="15" thickBot="1" x14ac:dyDescent="0.35">
      <c r="A3269" s="503"/>
      <c r="B3269" s="49"/>
      <c r="C3269" s="156">
        <f>B3269</f>
        <v>0</v>
      </c>
      <c r="D3269" s="457"/>
      <c r="E3269" s="73"/>
      <c r="F3269" s="74" t="s">
        <v>6063</v>
      </c>
      <c r="G3269" s="300">
        <v>34335</v>
      </c>
      <c r="H3269" s="76">
        <v>20</v>
      </c>
      <c r="I3269" s="119"/>
      <c r="J3269" s="114"/>
      <c r="K3269" s="79"/>
      <c r="L3269" s="79"/>
      <c r="M3269" s="79"/>
      <c r="N3269" s="80" t="s">
        <v>6064</v>
      </c>
      <c r="O3269" s="60">
        <v>34491</v>
      </c>
      <c r="P3269" s="197" t="s">
        <v>6065</v>
      </c>
      <c r="Q3269" s="83" t="str">
        <f>IF(R3269="?","?","")</f>
        <v/>
      </c>
      <c r="R3269" s="83" t="str">
        <f>IF(AND(S3269="",T3269&gt;0),"?",IF(S3269="","◄",IF(T3269&gt;=1,"►","")))</f>
        <v>◄</v>
      </c>
      <c r="S3269" s="84"/>
      <c r="T3269" s="85"/>
      <c r="U3269" s="83" t="str">
        <f>IF(V3269="?","?","")</f>
        <v/>
      </c>
      <c r="V3269" s="83" t="str">
        <f>IF(AND(W3269="",X3269&gt;0),"?",IF(W3269="","◄",IF(X3269&gt;=1,"►","")))</f>
        <v>◄</v>
      </c>
      <c r="W3269" s="86"/>
      <c r="X3269" s="85"/>
      <c r="Y3269" s="457"/>
      <c r="Z3269" s="87"/>
      <c r="AA3269" s="521">
        <f t="shared" ref="AA3269:AB3272" si="1130">(S3269*Z3269)</f>
        <v>0</v>
      </c>
      <c r="AB3269" s="520">
        <f t="shared" si="1130"/>
        <v>0</v>
      </c>
      <c r="AC3269" s="88"/>
      <c r="AD3269" s="519">
        <f t="shared" ref="AD3269:AE3272" si="1131">(W3269*AC3269)</f>
        <v>0</v>
      </c>
      <c r="AE3269" s="522">
        <f t="shared" si="1131"/>
        <v>0</v>
      </c>
      <c r="AF3269" s="89" t="str">
        <f>IF(AG3269&gt;0,"ok","◄")</f>
        <v>◄</v>
      </c>
      <c r="AG3269" s="90"/>
      <c r="AH3269" s="89" t="str">
        <f>IF(AND(AI3269="",AJ3269&gt;0),"?",IF(AI3269="","◄",IF(AJ3269&gt;=1,"►","")))</f>
        <v>◄</v>
      </c>
      <c r="AI3269" s="91"/>
      <c r="AJ3269" s="92"/>
      <c r="AK3269" s="586"/>
      <c r="AL3269" s="587"/>
      <c r="AM3269" s="43"/>
      <c r="AN3269" s="27" t="s">
        <v>6</v>
      </c>
      <c r="AO3269" s="27" t="s">
        <v>6</v>
      </c>
      <c r="AP3269" s="516"/>
      <c r="AQ3269" s="516"/>
      <c r="AR3269" s="516"/>
      <c r="AS3269" s="516" t="s">
        <v>6</v>
      </c>
      <c r="AT3269" s="516" t="s">
        <v>6</v>
      </c>
      <c r="AU3269" s="516"/>
      <c r="AV3269" s="516" t="s">
        <v>6</v>
      </c>
      <c r="AW3269" s="516" t="s">
        <v>6</v>
      </c>
      <c r="AX3269" s="516"/>
      <c r="AY3269" s="516" t="s">
        <v>6</v>
      </c>
      <c r="AZ3269" s="516" t="s">
        <v>6</v>
      </c>
      <c r="BA3269" s="516"/>
      <c r="BB3269" s="516" t="s">
        <v>6</v>
      </c>
      <c r="BC3269" s="516" t="s">
        <v>6</v>
      </c>
      <c r="BD3269" s="516"/>
      <c r="BE3269" s="516" t="s">
        <v>6</v>
      </c>
      <c r="BF3269" s="516" t="s">
        <v>6</v>
      </c>
      <c r="BG3269" s="516"/>
      <c r="BH3269" s="516" t="s">
        <v>6</v>
      </c>
      <c r="BI3269" s="516" t="s">
        <v>6</v>
      </c>
      <c r="BJ3269" s="516"/>
      <c r="BK3269" s="516" t="s">
        <v>6</v>
      </c>
      <c r="BL3269" s="516" t="s">
        <v>6</v>
      </c>
      <c r="BM3269" s="516"/>
      <c r="BN3269" s="516" t="s">
        <v>6</v>
      </c>
      <c r="BO3269" s="516" t="s">
        <v>6</v>
      </c>
      <c r="BP3269" s="516"/>
      <c r="BQ3269" s="516" t="s">
        <v>6</v>
      </c>
      <c r="BR3269" s="516" t="s">
        <v>6</v>
      </c>
      <c r="BS3269" s="516"/>
      <c r="BT3269" s="516"/>
      <c r="BU3269" s="516"/>
      <c r="BV3269" s="516"/>
      <c r="BW3269" s="516"/>
      <c r="BX3269" s="516"/>
      <c r="BY3269" s="516"/>
      <c r="BZ3269" s="28"/>
      <c r="CA3269" s="24"/>
      <c r="CB3269" s="29"/>
      <c r="CC3269" s="29"/>
      <c r="CD3269" s="30"/>
      <c r="CE3269" s="29"/>
      <c r="CF3269" s="29"/>
      <c r="CG3269" s="31"/>
      <c r="CH3269" s="457"/>
      <c r="CI3269" s="23" t="s">
        <v>836</v>
      </c>
    </row>
    <row r="3270" spans="1:87" ht="16.8" customHeight="1" thickTop="1" thickBot="1" x14ac:dyDescent="0.35">
      <c r="A3270" s="503"/>
      <c r="B3270" s="49"/>
      <c r="C3270" s="156">
        <f>B3270</f>
        <v>0</v>
      </c>
      <c r="D3270" s="457"/>
      <c r="E3270" s="73"/>
      <c r="F3270" s="93">
        <v>2560</v>
      </c>
      <c r="G3270" s="302">
        <v>34335</v>
      </c>
      <c r="H3270" s="76">
        <v>40</v>
      </c>
      <c r="I3270" s="119"/>
      <c r="J3270" s="114"/>
      <c r="K3270" s="79"/>
      <c r="L3270" s="79"/>
      <c r="M3270" s="79"/>
      <c r="N3270" s="80" t="s">
        <v>6066</v>
      </c>
      <c r="O3270" s="60">
        <v>34505</v>
      </c>
      <c r="P3270" s="197" t="s">
        <v>6065</v>
      </c>
      <c r="Q3270" s="83" t="str">
        <f>IF(R3270="?","?","")</f>
        <v/>
      </c>
      <c r="R3270" s="83" t="str">
        <f>IF(AND(S3270="",T3270&gt;0),"?",IF(S3270="","◄",IF(T3270&gt;=1,"►","")))</f>
        <v>◄</v>
      </c>
      <c r="S3270" s="84"/>
      <c r="T3270" s="85"/>
      <c r="U3270" s="83" t="str">
        <f>IF(V3270="?","?","")</f>
        <v/>
      </c>
      <c r="V3270" s="83" t="str">
        <f>IF(AND(W3270="",X3270&gt;0),"?",IF(W3270="","◄",IF(X3270&gt;=1,"►","")))</f>
        <v>◄</v>
      </c>
      <c r="W3270" s="86"/>
      <c r="X3270" s="85"/>
      <c r="Y3270" s="457"/>
      <c r="Z3270" s="87"/>
      <c r="AA3270" s="521">
        <f t="shared" si="1130"/>
        <v>0</v>
      </c>
      <c r="AB3270" s="520">
        <f t="shared" si="1130"/>
        <v>0</v>
      </c>
      <c r="AC3270" s="88"/>
      <c r="AD3270" s="519">
        <f t="shared" si="1131"/>
        <v>0</v>
      </c>
      <c r="AE3270" s="522">
        <f t="shared" si="1131"/>
        <v>0</v>
      </c>
      <c r="AF3270" s="44"/>
      <c r="AG3270" s="45"/>
      <c r="AH3270" s="44"/>
      <c r="AI3270" s="45"/>
      <c r="AJ3270" s="45"/>
      <c r="AK3270" s="45"/>
      <c r="AL3270" s="45"/>
      <c r="AM3270" s="43"/>
      <c r="AN3270" s="27" t="s">
        <v>6</v>
      </c>
      <c r="AO3270" s="27" t="s">
        <v>6</v>
      </c>
      <c r="AP3270" s="516"/>
      <c r="AQ3270" s="516"/>
      <c r="AR3270" s="516"/>
      <c r="AS3270" s="516" t="s">
        <v>6</v>
      </c>
      <c r="AT3270" s="516" t="s">
        <v>6</v>
      </c>
      <c r="AU3270" s="516"/>
      <c r="AV3270" s="516" t="s">
        <v>6</v>
      </c>
      <c r="AW3270" s="516" t="s">
        <v>6</v>
      </c>
      <c r="AX3270" s="516"/>
      <c r="AY3270" s="516" t="s">
        <v>6</v>
      </c>
      <c r="AZ3270" s="516" t="s">
        <v>6</v>
      </c>
      <c r="BA3270" s="516"/>
      <c r="BB3270" s="516" t="s">
        <v>6</v>
      </c>
      <c r="BC3270" s="516" t="s">
        <v>6</v>
      </c>
      <c r="BD3270" s="516"/>
      <c r="BE3270" s="516" t="s">
        <v>6</v>
      </c>
      <c r="BF3270" s="516" t="s">
        <v>6</v>
      </c>
      <c r="BG3270" s="516"/>
      <c r="BH3270" s="516" t="s">
        <v>6</v>
      </c>
      <c r="BI3270" s="516" t="s">
        <v>6</v>
      </c>
      <c r="BJ3270" s="516"/>
      <c r="BK3270" s="516" t="s">
        <v>6</v>
      </c>
      <c r="BL3270" s="516" t="s">
        <v>6</v>
      </c>
      <c r="BM3270" s="516"/>
      <c r="BN3270" s="516" t="s">
        <v>6</v>
      </c>
      <c r="BO3270" s="516" t="s">
        <v>6</v>
      </c>
      <c r="BP3270" s="516"/>
      <c r="BQ3270" s="516" t="s">
        <v>6</v>
      </c>
      <c r="BR3270" s="516" t="s">
        <v>6</v>
      </c>
      <c r="BS3270" s="516"/>
      <c r="BT3270" s="516"/>
      <c r="BU3270" s="516"/>
      <c r="BV3270" s="516"/>
      <c r="BW3270" s="516"/>
      <c r="BX3270" s="516"/>
      <c r="BY3270" s="516"/>
      <c r="BZ3270" s="28"/>
      <c r="CA3270" s="24"/>
      <c r="CB3270" s="29"/>
      <c r="CC3270" s="29"/>
      <c r="CD3270" s="30"/>
      <c r="CE3270" s="29"/>
      <c r="CF3270" s="29"/>
      <c r="CG3270" s="31"/>
      <c r="CH3270" s="457"/>
      <c r="CI3270" s="23" t="s">
        <v>836</v>
      </c>
    </row>
    <row r="3271" spans="1:87" ht="15.6" thickTop="1" thickBot="1" x14ac:dyDescent="0.35">
      <c r="A3271" s="503"/>
      <c r="B3271" s="49"/>
      <c r="C3271" s="156">
        <f>B3271</f>
        <v>0</v>
      </c>
      <c r="D3271" s="457"/>
      <c r="E3271" s="73"/>
      <c r="F3271" s="107" t="s">
        <v>6067</v>
      </c>
      <c r="G3271" s="302">
        <v>34335</v>
      </c>
      <c r="H3271" s="76">
        <v>20</v>
      </c>
      <c r="I3271" s="119"/>
      <c r="J3271" s="114"/>
      <c r="K3271" s="79"/>
      <c r="L3271" s="79"/>
      <c r="M3271" s="79"/>
      <c r="N3271" s="80" t="s">
        <v>6064</v>
      </c>
      <c r="O3271" s="81"/>
      <c r="P3271" s="197" t="s">
        <v>6068</v>
      </c>
      <c r="Q3271" s="83" t="str">
        <f>IF(R3271="?","?","")</f>
        <v/>
      </c>
      <c r="R3271" s="83" t="str">
        <f>IF(AND(S3271="",T3271&gt;0),"?",IF(S3271="","◄",IF(T3271&gt;=1,"►","")))</f>
        <v>◄</v>
      </c>
      <c r="S3271" s="84"/>
      <c r="T3271" s="85"/>
      <c r="U3271" s="83" t="str">
        <f>IF(V3271="?","?","")</f>
        <v/>
      </c>
      <c r="V3271" s="83" t="str">
        <f>IF(AND(W3271="",X3271&gt;0),"?",IF(W3271="","◄",IF(X3271&gt;=1,"►","")))</f>
        <v>◄</v>
      </c>
      <c r="W3271" s="86"/>
      <c r="X3271" s="85"/>
      <c r="Y3271" s="457"/>
      <c r="Z3271" s="87"/>
      <c r="AA3271" s="521">
        <f t="shared" si="1130"/>
        <v>0</v>
      </c>
      <c r="AB3271" s="520">
        <f t="shared" si="1130"/>
        <v>0</v>
      </c>
      <c r="AC3271" s="88"/>
      <c r="AD3271" s="519">
        <f t="shared" si="1131"/>
        <v>0</v>
      </c>
      <c r="AE3271" s="522">
        <f t="shared" si="1131"/>
        <v>0</v>
      </c>
      <c r="AF3271" s="44"/>
      <c r="AG3271" s="45"/>
      <c r="AH3271" s="44"/>
      <c r="AI3271" s="45"/>
      <c r="AJ3271" s="45"/>
      <c r="AK3271" s="45"/>
      <c r="AL3271" s="45"/>
      <c r="AM3271" s="43"/>
      <c r="AN3271" s="27" t="s">
        <v>6</v>
      </c>
      <c r="AO3271" s="27" t="s">
        <v>6</v>
      </c>
      <c r="AP3271" s="516"/>
      <c r="AQ3271" s="516"/>
      <c r="AR3271" s="516"/>
      <c r="AS3271" s="516" t="s">
        <v>6</v>
      </c>
      <c r="AT3271" s="516" t="s">
        <v>6</v>
      </c>
      <c r="AU3271" s="516"/>
      <c r="AV3271" s="516" t="s">
        <v>6</v>
      </c>
      <c r="AW3271" s="516" t="s">
        <v>6</v>
      </c>
      <c r="AX3271" s="516"/>
      <c r="AY3271" s="516" t="s">
        <v>6</v>
      </c>
      <c r="AZ3271" s="516" t="s">
        <v>6</v>
      </c>
      <c r="BA3271" s="516"/>
      <c r="BB3271" s="516" t="s">
        <v>6</v>
      </c>
      <c r="BC3271" s="516" t="s">
        <v>6</v>
      </c>
      <c r="BD3271" s="516"/>
      <c r="BE3271" s="516" t="s">
        <v>6</v>
      </c>
      <c r="BF3271" s="516" t="s">
        <v>6</v>
      </c>
      <c r="BG3271" s="516"/>
      <c r="BH3271" s="516" t="s">
        <v>6</v>
      </c>
      <c r="BI3271" s="516" t="s">
        <v>6</v>
      </c>
      <c r="BJ3271" s="516"/>
      <c r="BK3271" s="516" t="s">
        <v>6</v>
      </c>
      <c r="BL3271" s="516" t="s">
        <v>6</v>
      </c>
      <c r="BM3271" s="516"/>
      <c r="BN3271" s="516" t="s">
        <v>6</v>
      </c>
      <c r="BO3271" s="516" t="s">
        <v>6</v>
      </c>
      <c r="BP3271" s="516"/>
      <c r="BQ3271" s="516" t="s">
        <v>6</v>
      </c>
      <c r="BR3271" s="516" t="s">
        <v>6</v>
      </c>
      <c r="BS3271" s="516"/>
      <c r="BT3271" s="516"/>
      <c r="BU3271" s="516"/>
      <c r="BV3271" s="516"/>
      <c r="BW3271" s="516"/>
      <c r="BX3271" s="516"/>
      <c r="BY3271" s="516"/>
      <c r="BZ3271" s="28"/>
      <c r="CA3271" s="24"/>
      <c r="CB3271" s="29"/>
      <c r="CC3271" s="29"/>
      <c r="CD3271" s="30"/>
      <c r="CE3271" s="29"/>
      <c r="CF3271" s="29"/>
      <c r="CG3271" s="31"/>
      <c r="CH3271" s="457"/>
      <c r="CI3271" s="23" t="s">
        <v>836</v>
      </c>
    </row>
    <row r="3272" spans="1:87" ht="15.6" thickTop="1" thickBot="1" x14ac:dyDescent="0.35">
      <c r="A3272" s="503"/>
      <c r="B3272" s="49"/>
      <c r="C3272" s="156">
        <f>B3272</f>
        <v>0</v>
      </c>
      <c r="D3272" s="457"/>
      <c r="E3272" s="73"/>
      <c r="F3272" s="107" t="s">
        <v>6069</v>
      </c>
      <c r="G3272" s="302">
        <v>34335</v>
      </c>
      <c r="H3272" s="76">
        <v>40</v>
      </c>
      <c r="I3272" s="119"/>
      <c r="J3272" s="114"/>
      <c r="K3272" s="79"/>
      <c r="L3272" s="79"/>
      <c r="M3272" s="79"/>
      <c r="N3272" s="80" t="s">
        <v>6066</v>
      </c>
      <c r="O3272" s="81"/>
      <c r="P3272" s="197" t="s">
        <v>6068</v>
      </c>
      <c r="Q3272" s="83" t="str">
        <f>IF(R3272="?","?","")</f>
        <v/>
      </c>
      <c r="R3272" s="83" t="str">
        <f>IF(AND(S3272="",T3272&gt;0),"?",IF(S3272="","◄",IF(T3272&gt;=1,"►","")))</f>
        <v>◄</v>
      </c>
      <c r="S3272" s="84"/>
      <c r="T3272" s="85"/>
      <c r="U3272" s="83" t="str">
        <f>IF(V3272="?","?","")</f>
        <v/>
      </c>
      <c r="V3272" s="83" t="str">
        <f>IF(AND(W3272="",X3272&gt;0),"?",IF(W3272="","◄",IF(X3272&gt;=1,"►","")))</f>
        <v>◄</v>
      </c>
      <c r="W3272" s="86"/>
      <c r="X3272" s="85"/>
      <c r="Y3272" s="457"/>
      <c r="Z3272" s="87"/>
      <c r="AA3272" s="521">
        <f t="shared" si="1130"/>
        <v>0</v>
      </c>
      <c r="AB3272" s="520">
        <f t="shared" si="1130"/>
        <v>0</v>
      </c>
      <c r="AC3272" s="88"/>
      <c r="AD3272" s="519">
        <f t="shared" si="1131"/>
        <v>0</v>
      </c>
      <c r="AE3272" s="522">
        <f t="shared" si="1131"/>
        <v>0</v>
      </c>
      <c r="AF3272" s="44"/>
      <c r="AG3272" s="45"/>
      <c r="AH3272" s="44"/>
      <c r="AI3272" s="45"/>
      <c r="AJ3272" s="45"/>
      <c r="AK3272" s="45"/>
      <c r="AL3272" s="45"/>
      <c r="AM3272" s="43"/>
      <c r="AN3272" s="27" t="s">
        <v>6</v>
      </c>
      <c r="AO3272" s="27" t="s">
        <v>6</v>
      </c>
      <c r="AP3272" s="516"/>
      <c r="AQ3272" s="516"/>
      <c r="AR3272" s="516"/>
      <c r="AS3272" s="516" t="s">
        <v>6</v>
      </c>
      <c r="AT3272" s="516" t="s">
        <v>6</v>
      </c>
      <c r="AU3272" s="516"/>
      <c r="AV3272" s="516" t="s">
        <v>6</v>
      </c>
      <c r="AW3272" s="516" t="s">
        <v>6</v>
      </c>
      <c r="AX3272" s="516"/>
      <c r="AY3272" s="516" t="s">
        <v>6</v>
      </c>
      <c r="AZ3272" s="516" t="s">
        <v>6</v>
      </c>
      <c r="BA3272" s="516"/>
      <c r="BB3272" s="516" t="s">
        <v>6</v>
      </c>
      <c r="BC3272" s="516" t="s">
        <v>6</v>
      </c>
      <c r="BD3272" s="516"/>
      <c r="BE3272" s="516" t="s">
        <v>6</v>
      </c>
      <c r="BF3272" s="516" t="s">
        <v>6</v>
      </c>
      <c r="BG3272" s="516"/>
      <c r="BH3272" s="516" t="s">
        <v>6</v>
      </c>
      <c r="BI3272" s="516" t="s">
        <v>6</v>
      </c>
      <c r="BJ3272" s="516"/>
      <c r="BK3272" s="516" t="s">
        <v>6</v>
      </c>
      <c r="BL3272" s="516" t="s">
        <v>6</v>
      </c>
      <c r="BM3272" s="516"/>
      <c r="BN3272" s="516" t="s">
        <v>6</v>
      </c>
      <c r="BO3272" s="516" t="s">
        <v>6</v>
      </c>
      <c r="BP3272" s="516"/>
      <c r="BQ3272" s="516" t="s">
        <v>6</v>
      </c>
      <c r="BR3272" s="516" t="s">
        <v>6</v>
      </c>
      <c r="BS3272" s="516"/>
      <c r="BT3272" s="516"/>
      <c r="BU3272" s="516"/>
      <c r="BV3272" s="516"/>
      <c r="BW3272" s="516"/>
      <c r="BX3272" s="516"/>
      <c r="BY3272" s="516"/>
      <c r="BZ3272" s="28"/>
      <c r="CA3272" s="24"/>
      <c r="CB3272" s="29"/>
      <c r="CC3272" s="29"/>
      <c r="CD3272" s="30"/>
      <c r="CE3272" s="29"/>
      <c r="CF3272" s="29"/>
      <c r="CG3272" s="31"/>
      <c r="CH3272" s="457"/>
      <c r="CI3272" s="23" t="s">
        <v>836</v>
      </c>
    </row>
    <row r="3273" spans="1:87" ht="16.8" thickTop="1" thickBot="1" x14ac:dyDescent="0.35">
      <c r="A3273" s="505" t="str">
        <f>IF(COUNTIF(B3274:B3279,"x")&gt;0,"x","")</f>
        <v/>
      </c>
      <c r="B3273" s="57"/>
      <c r="C3273" s="510" t="str">
        <f>A3273</f>
        <v/>
      </c>
      <c r="D3273" s="66">
        <f>ROWS(D3274:D3279)-1</f>
        <v>5</v>
      </c>
      <c r="E3273" s="58" t="s">
        <v>6070</v>
      </c>
      <c r="F3273" s="59"/>
      <c r="G3273" s="301"/>
      <c r="H3273" s="6"/>
      <c r="I3273" s="18"/>
      <c r="J3273" s="6"/>
      <c r="K3273" s="18"/>
      <c r="L3273" s="18"/>
      <c r="M3273" s="18"/>
      <c r="N3273" s="46"/>
      <c r="O3273" s="60" t="s">
        <v>6071</v>
      </c>
      <c r="P3273" s="334" t="s">
        <v>7303</v>
      </c>
      <c r="Q3273" s="143"/>
      <c r="R3273" s="63" t="str">
        <f>IF(COUNTIF(Q3274:Q3279,"?")&gt;0,"?",IF(AND(S3273="◄",T3273="►"),"◄►",IF(S3273="◄","◄",IF(T3273="►","►",""))))</f>
        <v>◄</v>
      </c>
      <c r="S3273" s="64" t="str">
        <f>IF(SUM(S3274:S3279)+1=ROWS(S3274:S3279)-COUNTIF(S3274:S3279,"-"),"","◄")</f>
        <v>◄</v>
      </c>
      <c r="T3273" s="65" t="str">
        <f>IF(SUM(T3274:T3279)&gt;0,"►","")</f>
        <v/>
      </c>
      <c r="U3273" s="146"/>
      <c r="V3273" s="63" t="str">
        <f>IF(COUNTIF(U3274:U3279,"?")&gt;0,"?",IF(AND(W3273="◄",X3273="►"),"◄►",IF(W3273="◄","◄",IF(X3273="►","►",""))))</f>
        <v>◄</v>
      </c>
      <c r="W3273" s="64" t="str">
        <f>IF(SUM(W3274:W3279)+1=ROWS(W3274:W3279)-COUNTIF(W3274:W3279,"-"),"","◄")</f>
        <v>◄</v>
      </c>
      <c r="X3273" s="65" t="str">
        <f>IF(SUM(X3274:X3279)&gt;0,"►","")</f>
        <v/>
      </c>
      <c r="Y3273" s="66">
        <f>ROWS(Y3274:Y3279)-1</f>
        <v>5</v>
      </c>
      <c r="Z3273" s="67">
        <f>SUM(Z3274:Z3279)-Z3279</f>
        <v>0</v>
      </c>
      <c r="AA3273" s="68" t="s">
        <v>840</v>
      </c>
      <c r="AB3273" s="69"/>
      <c r="AC3273" s="67">
        <f>SUM(AC3274:AC3279)-AC3279</f>
        <v>0</v>
      </c>
      <c r="AD3273" s="68" t="s">
        <v>840</v>
      </c>
      <c r="AE3273" s="69"/>
      <c r="AF3273" s="70" t="str">
        <f>IF(AG3273="◄","◄",IF(AG3273="ok","►",""))</f>
        <v>◄</v>
      </c>
      <c r="AG3273" s="71" t="str">
        <f>IF(AG3274&gt;0,"OK","◄")</f>
        <v>◄</v>
      </c>
      <c r="AH3273" s="62" t="str">
        <f>IF(AND(AI3273="◄",AJ3273="►"),"◄?►",IF(AI3273="◄","◄",IF(AJ3273="►","►","")))</f>
        <v>◄</v>
      </c>
      <c r="AI3273" s="64" t="str">
        <f>IF(AI3274&gt;0,"","◄")</f>
        <v>◄</v>
      </c>
      <c r="AJ3273" s="65" t="str">
        <f>IF(SUM(AJ3274:AJ3278)&gt;0,"►","")</f>
        <v/>
      </c>
      <c r="AK3273" s="570">
        <f>G3274</f>
        <v>34335</v>
      </c>
      <c r="AL3273" s="572" t="str">
        <f>P3273</f>
        <v>▬ folder Nr. 10  /  94 ▬</v>
      </c>
      <c r="AM3273" s="43"/>
      <c r="AN3273" s="1" t="str">
        <f>IF(AO3273="","",IF(COUNTIF(AN3274,"ok"),"","◄"))</f>
        <v>◄</v>
      </c>
      <c r="AO3273" s="9" t="str">
        <f>IF(COUNTIF(AP3273:BR3273,"◄")&gt;0,"◄","")</f>
        <v>◄</v>
      </c>
      <c r="AP3273" s="250" t="str">
        <f>IF(AP3274="-","",IF(AP3274&gt;0,"","◄"))</f>
        <v>◄</v>
      </c>
      <c r="AQ3273" s="251"/>
      <c r="AR3273" s="517">
        <f>IF(ISNONTEXT(AR3274)=TRUE,"_",1)</f>
        <v>1</v>
      </c>
      <c r="AS3273" s="250" t="str">
        <f>IF(AS3274="-","",IF(AS3274&gt;0,"","◄"))</f>
        <v>◄</v>
      </c>
      <c r="AT3273" s="251"/>
      <c r="AU3273" s="517">
        <f>IF(ISNONTEXT(AU3274)=TRUE,"_",AR3273+1)</f>
        <v>2</v>
      </c>
      <c r="AV3273" s="250" t="str">
        <f>IF(AV3274="-","",IF(AV3274&gt;0,"","◄"))</f>
        <v>◄</v>
      </c>
      <c r="AW3273" s="251"/>
      <c r="AX3273" s="517">
        <f>IF(ISNONTEXT(AX3274)=TRUE,"_",AU3273+1)</f>
        <v>3</v>
      </c>
      <c r="AY3273" s="250" t="str">
        <f>IF(AY3274="-","",IF(AY3274&gt;0,"","◄"))</f>
        <v>◄</v>
      </c>
      <c r="AZ3273" s="251"/>
      <c r="BA3273" s="517">
        <f>IF(ISNONTEXT(BA3274)=TRUE,"_",AX3273+1)</f>
        <v>4</v>
      </c>
      <c r="BB3273" s="250" t="str">
        <f>IF(BB3274="-","",IF(BB3274&gt;0,"","◄"))</f>
        <v>◄</v>
      </c>
      <c r="BC3273" s="251"/>
      <c r="BD3273" s="517">
        <f>IF(ISNONTEXT(BD3274)=TRUE,"_",BA3273+1)</f>
        <v>5</v>
      </c>
      <c r="BE3273" s="250" t="str">
        <f>IF(BE3274="-","",IF(BE3274&gt;0,"","◄"))</f>
        <v/>
      </c>
      <c r="BF3273" s="251"/>
      <c r="BG3273" s="517" t="str">
        <f>IF(ISNONTEXT(BG3274)=TRUE,"_",BD3273+1)</f>
        <v>_</v>
      </c>
      <c r="BH3273" s="250" t="str">
        <f>IF(BH3274="-","",IF(BH3274&gt;0,"","◄"))</f>
        <v/>
      </c>
      <c r="BI3273" s="251"/>
      <c r="BJ3273" s="517" t="str">
        <f>IF(ISNONTEXT(BJ3274)=TRUE,"_",BG3273+1)</f>
        <v>_</v>
      </c>
      <c r="BK3273" s="563" t="str">
        <f>IF(BK3274="-","",IF(BK3274&gt;0,"","◄"))</f>
        <v/>
      </c>
      <c r="BL3273" s="564"/>
      <c r="BM3273" s="517" t="str">
        <f>IF(ISNONTEXT(BM3274)=TRUE,"_",BJ3273+1)</f>
        <v>_</v>
      </c>
      <c r="BN3273" s="563" t="str">
        <f>IF(BN3274="-","",IF(BN3274&gt;0,"","◄"))</f>
        <v/>
      </c>
      <c r="BO3273" s="564"/>
      <c r="BP3273" s="517" t="str">
        <f>IF(ISNONTEXT(BP3274)=TRUE,"_",BM3273+1)</f>
        <v>_</v>
      </c>
      <c r="BQ3273" s="563" t="str">
        <f>IF(BQ3274="-","",IF(BQ3274&gt;0,"","◄"))</f>
        <v/>
      </c>
      <c r="BR3273" s="564"/>
      <c r="BS3273" s="517" t="str">
        <f>IF(ISNONTEXT(BS3274)=TRUE,"_",BP3273+1)</f>
        <v>_</v>
      </c>
      <c r="BT3273" s="563" t="str">
        <f>IF(BT3274="-","",IF(BT3274&gt;0,"","◄"))</f>
        <v>◄</v>
      </c>
      <c r="BU3273" s="564"/>
      <c r="BV3273" s="517" t="str">
        <f>IF(ISNONTEXT(BV3274)=TRUE,"_",1)</f>
        <v>_</v>
      </c>
      <c r="BW3273" s="563" t="str">
        <f>IF(BW3274="-","",IF(BW3274&gt;0,"","◄"))</f>
        <v>◄</v>
      </c>
      <c r="BX3273" s="564"/>
      <c r="BY3273" s="517" t="str">
        <f>IF(ISNONTEXT(BY3274)=TRUE,"_",BV3273+1)</f>
        <v>_</v>
      </c>
      <c r="BZ3273" s="26"/>
      <c r="CA3273" s="24"/>
      <c r="CB3273" s="25" t="str">
        <f>IF(CB3274&gt;0,"►","")</f>
        <v/>
      </c>
      <c r="CC3273" s="25" t="str">
        <f>IF(CC3274&gt;0,"►","")</f>
        <v/>
      </c>
      <c r="CD3273" s="517" t="str">
        <f>IF(ISNONTEXT(CD3274)=TRUE,"_",1)</f>
        <v>_</v>
      </c>
      <c r="CE3273" s="25" t="str">
        <f>IF(CE3274&gt;0,"►","")</f>
        <v/>
      </c>
      <c r="CF3273" s="25" t="str">
        <f>IF(CF3274&gt;0,"►","")</f>
        <v/>
      </c>
      <c r="CG3273" s="517" t="str">
        <f>IF(ISNONTEXT(CG3274)=TRUE,"_",CD3273+1)</f>
        <v>_</v>
      </c>
      <c r="CH3273" s="66">
        <f>ROWS(CH3274:CH3279)-1</f>
        <v>5</v>
      </c>
      <c r="CI3273" s="23" t="s">
        <v>836</v>
      </c>
    </row>
    <row r="3274" spans="1:87" ht="15" thickBot="1" x14ac:dyDescent="0.35">
      <c r="A3274" s="503"/>
      <c r="B3274" s="49"/>
      <c r="C3274" s="156">
        <f>B3274</f>
        <v>0</v>
      </c>
      <c r="D3274" s="457"/>
      <c r="E3274" s="73"/>
      <c r="F3274" s="74" t="s">
        <v>6072</v>
      </c>
      <c r="G3274" s="300">
        <v>34335</v>
      </c>
      <c r="H3274" s="76">
        <v>16</v>
      </c>
      <c r="I3274" s="119"/>
      <c r="J3274" s="114"/>
      <c r="K3274" s="79"/>
      <c r="L3274" s="79"/>
      <c r="M3274" s="79"/>
      <c r="N3274" s="80" t="s">
        <v>6073</v>
      </c>
      <c r="O3274" s="81"/>
      <c r="P3274" s="306"/>
      <c r="Q3274" s="83" t="str">
        <f>IF(R3274="?","?","")</f>
        <v/>
      </c>
      <c r="R3274" s="83" t="str">
        <f>IF(AND(S3274="",T3274&gt;0),"?",IF(S3274="","◄",IF(T3274&gt;=1,"►","")))</f>
        <v>◄</v>
      </c>
      <c r="S3274" s="84"/>
      <c r="T3274" s="85"/>
      <c r="U3274" s="83" t="str">
        <f>IF(V3274="?","?","")</f>
        <v/>
      </c>
      <c r="V3274" s="83" t="str">
        <f>IF(AND(W3274="",X3274&gt;0),"?",IF(W3274="","◄",IF(X3274&gt;=1,"►","")))</f>
        <v>◄</v>
      </c>
      <c r="W3274" s="86"/>
      <c r="X3274" s="85"/>
      <c r="Y3274" s="457"/>
      <c r="Z3274" s="87"/>
      <c r="AA3274" s="521">
        <f t="shared" ref="AA3274:AB3278" si="1132">(S3274*Z3274)</f>
        <v>0</v>
      </c>
      <c r="AB3274" s="520">
        <f t="shared" si="1132"/>
        <v>0</v>
      </c>
      <c r="AC3274" s="88"/>
      <c r="AD3274" s="519">
        <f t="shared" ref="AD3274:AE3278" si="1133">(W3274*AC3274)</f>
        <v>0</v>
      </c>
      <c r="AE3274" s="522">
        <f t="shared" si="1133"/>
        <v>0</v>
      </c>
      <c r="AF3274" s="89" t="str">
        <f>IF(AG3274&gt;0,"ok","◄")</f>
        <v>◄</v>
      </c>
      <c r="AG3274" s="90"/>
      <c r="AH3274" s="89" t="str">
        <f>IF(AND(AI3274="",AJ3274&gt;0),"?",IF(AI3274="","◄",IF(AJ3274&gt;=1,"►","")))</f>
        <v>◄</v>
      </c>
      <c r="AI3274" s="91"/>
      <c r="AJ3274" s="92"/>
      <c r="AK3274" s="586"/>
      <c r="AL3274" s="587"/>
      <c r="AM3274" s="43"/>
      <c r="AN3274" s="3" t="s">
        <v>3</v>
      </c>
      <c r="AO3274" s="12" t="s">
        <v>1</v>
      </c>
      <c r="AP3274" s="13"/>
      <c r="AQ3274" s="14"/>
      <c r="AR3274" s="15" t="s">
        <v>790</v>
      </c>
      <c r="AS3274" s="13"/>
      <c r="AT3274" s="14"/>
      <c r="AU3274" s="15" t="s">
        <v>791</v>
      </c>
      <c r="AV3274" s="13"/>
      <c r="AW3274" s="14"/>
      <c r="AX3274" s="15" t="s">
        <v>4</v>
      </c>
      <c r="AY3274" s="13"/>
      <c r="AZ3274" s="14"/>
      <c r="BA3274" s="15" t="s">
        <v>643</v>
      </c>
      <c r="BB3274" s="13"/>
      <c r="BC3274" s="14"/>
      <c r="BD3274" s="15" t="s">
        <v>792</v>
      </c>
      <c r="BE3274" s="516" t="s">
        <v>6</v>
      </c>
      <c r="BF3274" s="516" t="s">
        <v>6</v>
      </c>
      <c r="BG3274" s="516"/>
      <c r="BH3274" s="516" t="s">
        <v>6</v>
      </c>
      <c r="BI3274" s="516" t="s">
        <v>6</v>
      </c>
      <c r="BJ3274" s="516"/>
      <c r="BK3274" s="516" t="s">
        <v>6</v>
      </c>
      <c r="BL3274" s="516" t="s">
        <v>6</v>
      </c>
      <c r="BM3274" s="516"/>
      <c r="BN3274" s="516" t="s">
        <v>6</v>
      </c>
      <c r="BO3274" s="516" t="s">
        <v>6</v>
      </c>
      <c r="BP3274" s="516"/>
      <c r="BQ3274" s="516" t="s">
        <v>6</v>
      </c>
      <c r="BR3274" s="516" t="s">
        <v>6</v>
      </c>
      <c r="BS3274" s="516"/>
      <c r="BT3274" s="32"/>
      <c r="BU3274" s="33"/>
      <c r="BV3274" s="34"/>
      <c r="BW3274" s="32"/>
      <c r="BX3274" s="33"/>
      <c r="BY3274" s="34"/>
      <c r="BZ3274" s="35"/>
      <c r="CA3274" s="24"/>
      <c r="CB3274" s="36"/>
      <c r="CC3274" s="33"/>
      <c r="CD3274" s="37"/>
      <c r="CE3274" s="36"/>
      <c r="CF3274" s="38"/>
      <c r="CG3274" s="39"/>
      <c r="CH3274" s="457"/>
      <c r="CI3274" s="23" t="s">
        <v>836</v>
      </c>
    </row>
    <row r="3275" spans="1:87" ht="15.6" thickTop="1" thickBot="1" x14ac:dyDescent="0.35">
      <c r="A3275" s="503"/>
      <c r="B3275" s="49"/>
      <c r="C3275" s="156">
        <f>B3275</f>
        <v>0</v>
      </c>
      <c r="D3275" s="457"/>
      <c r="E3275" s="73"/>
      <c r="F3275" s="93">
        <v>2562</v>
      </c>
      <c r="G3275" s="302">
        <v>34335</v>
      </c>
      <c r="H3275" s="76">
        <v>16</v>
      </c>
      <c r="I3275" s="119"/>
      <c r="J3275" s="114"/>
      <c r="K3275" s="79"/>
      <c r="L3275" s="79"/>
      <c r="M3275" s="79"/>
      <c r="N3275" s="80" t="s">
        <v>6074</v>
      </c>
      <c r="O3275" s="81"/>
      <c r="P3275" s="306"/>
      <c r="Q3275" s="83" t="str">
        <f>IF(R3275="?","?","")</f>
        <v/>
      </c>
      <c r="R3275" s="83" t="str">
        <f>IF(AND(S3275="",T3275&gt;0),"?",IF(S3275="","◄",IF(T3275&gt;=1,"►","")))</f>
        <v>◄</v>
      </c>
      <c r="S3275" s="84"/>
      <c r="T3275" s="85"/>
      <c r="U3275" s="83" t="str">
        <f>IF(V3275="?","?","")</f>
        <v/>
      </c>
      <c r="V3275" s="83" t="str">
        <f>IF(AND(W3275="",X3275&gt;0),"?",IF(W3275="","◄",IF(X3275&gt;=1,"►","")))</f>
        <v>◄</v>
      </c>
      <c r="W3275" s="86"/>
      <c r="X3275" s="85"/>
      <c r="Y3275" s="457"/>
      <c r="Z3275" s="87"/>
      <c r="AA3275" s="521">
        <f t="shared" si="1132"/>
        <v>0</v>
      </c>
      <c r="AB3275" s="520">
        <f t="shared" si="1132"/>
        <v>0</v>
      </c>
      <c r="AC3275" s="88"/>
      <c r="AD3275" s="519">
        <f t="shared" si="1133"/>
        <v>0</v>
      </c>
      <c r="AE3275" s="522">
        <f t="shared" si="1133"/>
        <v>0</v>
      </c>
      <c r="AF3275" s="44"/>
      <c r="AG3275" s="45"/>
      <c r="AH3275" s="44"/>
      <c r="AI3275" s="45"/>
      <c r="AJ3275" s="45"/>
      <c r="AK3275" s="45"/>
      <c r="AL3275" s="45"/>
      <c r="AM3275" s="43"/>
      <c r="AN3275" s="27" t="s">
        <v>6</v>
      </c>
      <c r="AO3275" s="27" t="s">
        <v>6</v>
      </c>
      <c r="AP3275" s="516"/>
      <c r="AQ3275" s="516"/>
      <c r="AR3275" s="516"/>
      <c r="AS3275" s="516" t="s">
        <v>6</v>
      </c>
      <c r="AT3275" s="516" t="s">
        <v>6</v>
      </c>
      <c r="AU3275" s="516"/>
      <c r="AV3275" s="516" t="s">
        <v>6</v>
      </c>
      <c r="AW3275" s="516" t="s">
        <v>6</v>
      </c>
      <c r="AX3275" s="516"/>
      <c r="AY3275" s="516" t="s">
        <v>6</v>
      </c>
      <c r="AZ3275" s="516" t="s">
        <v>6</v>
      </c>
      <c r="BA3275" s="516"/>
      <c r="BB3275" s="516" t="s">
        <v>6</v>
      </c>
      <c r="BC3275" s="516" t="s">
        <v>6</v>
      </c>
      <c r="BD3275" s="516"/>
      <c r="BE3275" s="516" t="s">
        <v>6</v>
      </c>
      <c r="BF3275" s="516" t="s">
        <v>6</v>
      </c>
      <c r="BG3275" s="516"/>
      <c r="BH3275" s="516" t="s">
        <v>6</v>
      </c>
      <c r="BI3275" s="516" t="s">
        <v>6</v>
      </c>
      <c r="BJ3275" s="516"/>
      <c r="BK3275" s="516" t="s">
        <v>6</v>
      </c>
      <c r="BL3275" s="516" t="s">
        <v>6</v>
      </c>
      <c r="BM3275" s="516"/>
      <c r="BN3275" s="516" t="s">
        <v>6</v>
      </c>
      <c r="BO3275" s="516" t="s">
        <v>6</v>
      </c>
      <c r="BP3275" s="516"/>
      <c r="BQ3275" s="516" t="s">
        <v>6</v>
      </c>
      <c r="BR3275" s="516" t="s">
        <v>6</v>
      </c>
      <c r="BS3275" s="516"/>
      <c r="BT3275" s="516"/>
      <c r="BU3275" s="516"/>
      <c r="BV3275" s="516"/>
      <c r="BW3275" s="516"/>
      <c r="BX3275" s="516"/>
      <c r="BY3275" s="516"/>
      <c r="BZ3275" s="28"/>
      <c r="CA3275" s="24"/>
      <c r="CB3275" s="29"/>
      <c r="CC3275" s="29"/>
      <c r="CD3275" s="30"/>
      <c r="CE3275" s="29"/>
      <c r="CF3275" s="29"/>
      <c r="CG3275" s="31"/>
      <c r="CH3275" s="457"/>
      <c r="CI3275" s="23" t="s">
        <v>836</v>
      </c>
    </row>
    <row r="3276" spans="1:87" ht="16.8" customHeight="1" thickTop="1" thickBot="1" x14ac:dyDescent="0.35">
      <c r="A3276" s="503"/>
      <c r="B3276" s="49"/>
      <c r="C3276" s="156">
        <f>B3276</f>
        <v>0</v>
      </c>
      <c r="D3276" s="457"/>
      <c r="E3276" s="73"/>
      <c r="F3276" s="93">
        <v>2563</v>
      </c>
      <c r="G3276" s="302">
        <v>34335</v>
      </c>
      <c r="H3276" s="76">
        <v>16</v>
      </c>
      <c r="I3276" s="119"/>
      <c r="J3276" s="114"/>
      <c r="K3276" s="79"/>
      <c r="L3276" s="79"/>
      <c r="M3276" s="79"/>
      <c r="N3276" s="80" t="s">
        <v>6075</v>
      </c>
      <c r="O3276" s="81"/>
      <c r="P3276" s="306"/>
      <c r="Q3276" s="83" t="str">
        <f>IF(R3276="?","?","")</f>
        <v/>
      </c>
      <c r="R3276" s="83" t="str">
        <f>IF(AND(S3276="",T3276&gt;0),"?",IF(S3276="","◄",IF(T3276&gt;=1,"►","")))</f>
        <v>◄</v>
      </c>
      <c r="S3276" s="84"/>
      <c r="T3276" s="85"/>
      <c r="U3276" s="83" t="str">
        <f>IF(V3276="?","?","")</f>
        <v/>
      </c>
      <c r="V3276" s="83" t="str">
        <f>IF(AND(W3276="",X3276&gt;0),"?",IF(W3276="","◄",IF(X3276&gt;=1,"►","")))</f>
        <v>◄</v>
      </c>
      <c r="W3276" s="86"/>
      <c r="X3276" s="85"/>
      <c r="Y3276" s="457"/>
      <c r="Z3276" s="87"/>
      <c r="AA3276" s="521">
        <f t="shared" si="1132"/>
        <v>0</v>
      </c>
      <c r="AB3276" s="520">
        <f t="shared" si="1132"/>
        <v>0</v>
      </c>
      <c r="AC3276" s="88"/>
      <c r="AD3276" s="519">
        <f t="shared" si="1133"/>
        <v>0</v>
      </c>
      <c r="AE3276" s="522">
        <f t="shared" si="1133"/>
        <v>0</v>
      </c>
      <c r="AF3276" s="44"/>
      <c r="AG3276" s="45"/>
      <c r="AH3276" s="44"/>
      <c r="AI3276" s="45"/>
      <c r="AJ3276" s="45"/>
      <c r="AK3276" s="45"/>
      <c r="AL3276" s="45"/>
      <c r="AM3276" s="43"/>
      <c r="AN3276" s="27" t="s">
        <v>6</v>
      </c>
      <c r="AO3276" s="27" t="s">
        <v>6</v>
      </c>
      <c r="AP3276" s="516"/>
      <c r="AQ3276" s="516"/>
      <c r="AR3276" s="516"/>
      <c r="AS3276" s="516" t="s">
        <v>6</v>
      </c>
      <c r="AT3276" s="516" t="s">
        <v>6</v>
      </c>
      <c r="AU3276" s="516"/>
      <c r="AV3276" s="516" t="s">
        <v>6</v>
      </c>
      <c r="AW3276" s="516" t="s">
        <v>6</v>
      </c>
      <c r="AX3276" s="516"/>
      <c r="AY3276" s="516" t="s">
        <v>6</v>
      </c>
      <c r="AZ3276" s="516" t="s">
        <v>6</v>
      </c>
      <c r="BA3276" s="516"/>
      <c r="BB3276" s="516" t="s">
        <v>6</v>
      </c>
      <c r="BC3276" s="516" t="s">
        <v>6</v>
      </c>
      <c r="BD3276" s="516"/>
      <c r="BE3276" s="516" t="s">
        <v>6</v>
      </c>
      <c r="BF3276" s="516" t="s">
        <v>6</v>
      </c>
      <c r="BG3276" s="516"/>
      <c r="BH3276" s="516" t="s">
        <v>6</v>
      </c>
      <c r="BI3276" s="516" t="s">
        <v>6</v>
      </c>
      <c r="BJ3276" s="516"/>
      <c r="BK3276" s="516" t="s">
        <v>6</v>
      </c>
      <c r="BL3276" s="516" t="s">
        <v>6</v>
      </c>
      <c r="BM3276" s="516"/>
      <c r="BN3276" s="516" t="s">
        <v>6</v>
      </c>
      <c r="BO3276" s="516" t="s">
        <v>6</v>
      </c>
      <c r="BP3276" s="516"/>
      <c r="BQ3276" s="516" t="s">
        <v>6</v>
      </c>
      <c r="BR3276" s="516" t="s">
        <v>6</v>
      </c>
      <c r="BS3276" s="516"/>
      <c r="BT3276" s="516"/>
      <c r="BU3276" s="516"/>
      <c r="BV3276" s="516"/>
      <c r="BW3276" s="516"/>
      <c r="BX3276" s="516"/>
      <c r="BY3276" s="516"/>
      <c r="BZ3276" s="28"/>
      <c r="CA3276" s="24"/>
      <c r="CB3276" s="29"/>
      <c r="CC3276" s="29"/>
      <c r="CD3276" s="30"/>
      <c r="CE3276" s="29"/>
      <c r="CF3276" s="29"/>
      <c r="CG3276" s="31"/>
      <c r="CH3276" s="457"/>
      <c r="CI3276" s="23" t="s">
        <v>836</v>
      </c>
    </row>
    <row r="3277" spans="1:87" ht="15.6" thickTop="1" thickBot="1" x14ac:dyDescent="0.35">
      <c r="A3277" s="503"/>
      <c r="B3277" s="49"/>
      <c r="C3277" s="156">
        <f>B3277</f>
        <v>0</v>
      </c>
      <c r="D3277" s="457"/>
      <c r="E3277" s="73"/>
      <c r="F3277" s="93">
        <v>2564</v>
      </c>
      <c r="G3277" s="302">
        <v>34335</v>
      </c>
      <c r="H3277" s="76">
        <v>16</v>
      </c>
      <c r="I3277" s="119"/>
      <c r="J3277" s="114"/>
      <c r="K3277" s="79"/>
      <c r="L3277" s="79"/>
      <c r="M3277" s="79"/>
      <c r="N3277" s="80" t="s">
        <v>6076</v>
      </c>
      <c r="O3277" s="81"/>
      <c r="P3277" s="306"/>
      <c r="Q3277" s="83" t="str">
        <f>IF(R3277="?","?","")</f>
        <v/>
      </c>
      <c r="R3277" s="83" t="str">
        <f>IF(AND(S3277="",T3277&gt;0),"?",IF(S3277="","◄",IF(T3277&gt;=1,"►","")))</f>
        <v>◄</v>
      </c>
      <c r="S3277" s="84"/>
      <c r="T3277" s="85"/>
      <c r="U3277" s="83" t="str">
        <f>IF(V3277="?","?","")</f>
        <v/>
      </c>
      <c r="V3277" s="83" t="str">
        <f>IF(AND(W3277="",X3277&gt;0),"?",IF(W3277="","◄",IF(X3277&gt;=1,"►","")))</f>
        <v>◄</v>
      </c>
      <c r="W3277" s="86"/>
      <c r="X3277" s="85"/>
      <c r="Y3277" s="457"/>
      <c r="Z3277" s="87"/>
      <c r="AA3277" s="521">
        <f t="shared" si="1132"/>
        <v>0</v>
      </c>
      <c r="AB3277" s="520">
        <f t="shared" si="1132"/>
        <v>0</v>
      </c>
      <c r="AC3277" s="88"/>
      <c r="AD3277" s="519">
        <f t="shared" si="1133"/>
        <v>0</v>
      </c>
      <c r="AE3277" s="522">
        <f t="shared" si="1133"/>
        <v>0</v>
      </c>
      <c r="AF3277" s="44"/>
      <c r="AG3277" s="45"/>
      <c r="AH3277" s="44"/>
      <c r="AI3277" s="45"/>
      <c r="AJ3277" s="45"/>
      <c r="AK3277" s="45"/>
      <c r="AL3277" s="45"/>
      <c r="AM3277" s="43"/>
      <c r="AN3277" s="27" t="s">
        <v>6</v>
      </c>
      <c r="AO3277" s="27" t="s">
        <v>6</v>
      </c>
      <c r="AP3277" s="516"/>
      <c r="AQ3277" s="516"/>
      <c r="AR3277" s="516"/>
      <c r="AS3277" s="516" t="s">
        <v>6</v>
      </c>
      <c r="AT3277" s="516" t="s">
        <v>6</v>
      </c>
      <c r="AU3277" s="516"/>
      <c r="AV3277" s="516" t="s">
        <v>6</v>
      </c>
      <c r="AW3277" s="516" t="s">
        <v>6</v>
      </c>
      <c r="AX3277" s="516"/>
      <c r="AY3277" s="516" t="s">
        <v>6</v>
      </c>
      <c r="AZ3277" s="516" t="s">
        <v>6</v>
      </c>
      <c r="BA3277" s="516"/>
      <c r="BB3277" s="516" t="s">
        <v>6</v>
      </c>
      <c r="BC3277" s="516" t="s">
        <v>6</v>
      </c>
      <c r="BD3277" s="516"/>
      <c r="BE3277" s="516" t="s">
        <v>6</v>
      </c>
      <c r="BF3277" s="516" t="s">
        <v>6</v>
      </c>
      <c r="BG3277" s="516"/>
      <c r="BH3277" s="516" t="s">
        <v>6</v>
      </c>
      <c r="BI3277" s="516" t="s">
        <v>6</v>
      </c>
      <c r="BJ3277" s="516"/>
      <c r="BK3277" s="516" t="s">
        <v>6</v>
      </c>
      <c r="BL3277" s="516" t="s">
        <v>6</v>
      </c>
      <c r="BM3277" s="516"/>
      <c r="BN3277" s="516" t="s">
        <v>6</v>
      </c>
      <c r="BO3277" s="516" t="s">
        <v>6</v>
      </c>
      <c r="BP3277" s="516"/>
      <c r="BQ3277" s="516" t="s">
        <v>6</v>
      </c>
      <c r="BR3277" s="516" t="s">
        <v>6</v>
      </c>
      <c r="BS3277" s="516"/>
      <c r="BT3277" s="516"/>
      <c r="BU3277" s="516"/>
      <c r="BV3277" s="516"/>
      <c r="BW3277" s="516"/>
      <c r="BX3277" s="516"/>
      <c r="BY3277" s="516"/>
      <c r="BZ3277" s="28"/>
      <c r="CA3277" s="24"/>
      <c r="CB3277" s="29"/>
      <c r="CC3277" s="29"/>
      <c r="CD3277" s="30"/>
      <c r="CE3277" s="29"/>
      <c r="CF3277" s="29"/>
      <c r="CG3277" s="31"/>
      <c r="CH3277" s="457"/>
      <c r="CI3277" s="23" t="s">
        <v>836</v>
      </c>
    </row>
    <row r="3278" spans="1:87" ht="15.6" thickTop="1" thickBot="1" x14ac:dyDescent="0.35">
      <c r="A3278" s="503"/>
      <c r="B3278" s="49"/>
      <c r="C3278" s="156">
        <f>B3278</f>
        <v>0</v>
      </c>
      <c r="D3278" s="457"/>
      <c r="E3278" s="73"/>
      <c r="F3278" s="93">
        <v>2565</v>
      </c>
      <c r="G3278" s="302">
        <v>34335</v>
      </c>
      <c r="H3278" s="76">
        <v>16</v>
      </c>
      <c r="I3278" s="119"/>
      <c r="J3278" s="114"/>
      <c r="K3278" s="79"/>
      <c r="L3278" s="79"/>
      <c r="M3278" s="79"/>
      <c r="N3278" s="80" t="s">
        <v>6077</v>
      </c>
      <c r="O3278" s="81"/>
      <c r="P3278" s="306"/>
      <c r="Q3278" s="83" t="str">
        <f>IF(R3278="?","?","")</f>
        <v/>
      </c>
      <c r="R3278" s="83" t="str">
        <f>IF(AND(S3278="",T3278&gt;0),"?",IF(S3278="","◄",IF(T3278&gt;=1,"►","")))</f>
        <v>◄</v>
      </c>
      <c r="S3278" s="84"/>
      <c r="T3278" s="85"/>
      <c r="U3278" s="83" t="str">
        <f>IF(V3278="?","?","")</f>
        <v/>
      </c>
      <c r="V3278" s="83" t="str">
        <f>IF(AND(W3278="",X3278&gt;0),"?",IF(W3278="","◄",IF(X3278&gt;=1,"►","")))</f>
        <v>◄</v>
      </c>
      <c r="W3278" s="86"/>
      <c r="X3278" s="85"/>
      <c r="Y3278" s="457"/>
      <c r="Z3278" s="87"/>
      <c r="AA3278" s="521">
        <f t="shared" si="1132"/>
        <v>0</v>
      </c>
      <c r="AB3278" s="520">
        <f t="shared" si="1132"/>
        <v>0</v>
      </c>
      <c r="AC3278" s="88"/>
      <c r="AD3278" s="519">
        <f t="shared" si="1133"/>
        <v>0</v>
      </c>
      <c r="AE3278" s="522">
        <f t="shared" si="1133"/>
        <v>0</v>
      </c>
      <c r="AF3278" s="44"/>
      <c r="AG3278" s="45"/>
      <c r="AH3278" s="44"/>
      <c r="AI3278" s="45"/>
      <c r="AJ3278" s="45"/>
      <c r="AK3278" s="45"/>
      <c r="AL3278" s="45"/>
      <c r="AM3278" s="43"/>
      <c r="AN3278" s="27" t="s">
        <v>6</v>
      </c>
      <c r="AO3278" s="27" t="s">
        <v>6</v>
      </c>
      <c r="AP3278" s="516"/>
      <c r="AQ3278" s="516"/>
      <c r="AR3278" s="516"/>
      <c r="AS3278" s="516" t="s">
        <v>6</v>
      </c>
      <c r="AT3278" s="516" t="s">
        <v>6</v>
      </c>
      <c r="AU3278" s="516"/>
      <c r="AV3278" s="516" t="s">
        <v>6</v>
      </c>
      <c r="AW3278" s="516" t="s">
        <v>6</v>
      </c>
      <c r="AX3278" s="516"/>
      <c r="AY3278" s="516" t="s">
        <v>6</v>
      </c>
      <c r="AZ3278" s="516" t="s">
        <v>6</v>
      </c>
      <c r="BA3278" s="516"/>
      <c r="BB3278" s="516" t="s">
        <v>6</v>
      </c>
      <c r="BC3278" s="516" t="s">
        <v>6</v>
      </c>
      <c r="BD3278" s="516"/>
      <c r="BE3278" s="516" t="s">
        <v>6</v>
      </c>
      <c r="BF3278" s="516" t="s">
        <v>6</v>
      </c>
      <c r="BG3278" s="516"/>
      <c r="BH3278" s="516" t="s">
        <v>6</v>
      </c>
      <c r="BI3278" s="516" t="s">
        <v>6</v>
      </c>
      <c r="BJ3278" s="516"/>
      <c r="BK3278" s="516" t="s">
        <v>6</v>
      </c>
      <c r="BL3278" s="516" t="s">
        <v>6</v>
      </c>
      <c r="BM3278" s="516"/>
      <c r="BN3278" s="516" t="s">
        <v>6</v>
      </c>
      <c r="BO3278" s="516" t="s">
        <v>6</v>
      </c>
      <c r="BP3278" s="516"/>
      <c r="BQ3278" s="516" t="s">
        <v>6</v>
      </c>
      <c r="BR3278" s="516" t="s">
        <v>6</v>
      </c>
      <c r="BS3278" s="516"/>
      <c r="BT3278" s="516"/>
      <c r="BU3278" s="516"/>
      <c r="BV3278" s="516"/>
      <c r="BW3278" s="516"/>
      <c r="BX3278" s="516"/>
      <c r="BY3278" s="516"/>
      <c r="BZ3278" s="28"/>
      <c r="CA3278" s="24"/>
      <c r="CB3278" s="29"/>
      <c r="CC3278" s="29"/>
      <c r="CD3278" s="30"/>
      <c r="CE3278" s="29"/>
      <c r="CF3278" s="29"/>
      <c r="CG3278" s="31"/>
      <c r="CH3278" s="457"/>
      <c r="CI3278" s="23" t="s">
        <v>836</v>
      </c>
    </row>
    <row r="3279" spans="1:87" ht="16.8" thickTop="1" thickBot="1" x14ac:dyDescent="0.35">
      <c r="A3279" s="505" t="str">
        <f>IF(COUNTIF(B3280:B3284,"x")&gt;0,"x","")</f>
        <v/>
      </c>
      <c r="B3279" s="57"/>
      <c r="C3279" s="510" t="str">
        <f>A3279</f>
        <v/>
      </c>
      <c r="D3279" s="66">
        <f>ROWS(D3280:D3284)-1</f>
        <v>4</v>
      </c>
      <c r="E3279" s="58" t="s">
        <v>6078</v>
      </c>
      <c r="F3279" s="59"/>
      <c r="G3279" s="301"/>
      <c r="H3279" s="6"/>
      <c r="I3279" s="18"/>
      <c r="J3279" s="6"/>
      <c r="K3279" s="18"/>
      <c r="L3279" s="18"/>
      <c r="M3279" s="18"/>
      <c r="N3279" s="46"/>
      <c r="O3279" s="60" t="s">
        <v>6079</v>
      </c>
      <c r="P3279" s="334" t="s">
        <v>7302</v>
      </c>
      <c r="Q3279" s="146"/>
      <c r="R3279" s="63" t="str">
        <f>IF(COUNTIF(Q3280:Q3284,"?")&gt;0,"?",IF(AND(S3279="◄",T3279="►"),"◄►",IF(S3279="◄","◄",IF(T3279="►","►",""))))</f>
        <v>◄</v>
      </c>
      <c r="S3279" s="64" t="str">
        <f>IF(SUM(S3280:S3284)+1=ROWS(S3280:S3284)-COUNTIF(S3280:S3284,"-"),"","◄")</f>
        <v>◄</v>
      </c>
      <c r="T3279" s="65" t="str">
        <f>IF(SUM(T3280:T3284)&gt;0,"►","")</f>
        <v/>
      </c>
      <c r="U3279" s="146"/>
      <c r="V3279" s="63" t="str">
        <f>IF(COUNTIF(U3280:U3284,"?")&gt;0,"?",IF(AND(W3279="◄",X3279="►"),"◄►",IF(W3279="◄","◄",IF(X3279="►","►",""))))</f>
        <v>◄</v>
      </c>
      <c r="W3279" s="64" t="str">
        <f>IF(SUM(W3280:W3284)+1=ROWS(W3280:W3284)-COUNTIF(W3280:W3284,"-"),"","◄")</f>
        <v>◄</v>
      </c>
      <c r="X3279" s="65" t="str">
        <f>IF(SUM(X3280:X3284)&gt;0,"►","")</f>
        <v/>
      </c>
      <c r="Y3279" s="66">
        <f>ROWS(Y3280:Y3284)-1</f>
        <v>4</v>
      </c>
      <c r="Z3279" s="67">
        <f>SUM(Z3280:Z3284)-Z3284</f>
        <v>0</v>
      </c>
      <c r="AA3279" s="68" t="s">
        <v>840</v>
      </c>
      <c r="AB3279" s="69"/>
      <c r="AC3279" s="67">
        <f>SUM(AC3280:AC3284)-AC3284</f>
        <v>0</v>
      </c>
      <c r="AD3279" s="68" t="s">
        <v>840</v>
      </c>
      <c r="AE3279" s="69"/>
      <c r="AF3279" s="70" t="str">
        <f>IF(AG3279="◄","◄",IF(AG3279="ok","►",""))</f>
        <v>◄</v>
      </c>
      <c r="AG3279" s="71" t="str">
        <f>IF(AG3280&gt;0,"OK","◄")</f>
        <v>◄</v>
      </c>
      <c r="AH3279" s="62" t="str">
        <f>IF(AND(AI3279="◄",AJ3279="►"),"◄?►",IF(AI3279="◄","◄",IF(AJ3279="►","►","")))</f>
        <v>◄</v>
      </c>
      <c r="AI3279" s="64" t="str">
        <f>IF(AI3280&gt;0,"","◄")</f>
        <v>◄</v>
      </c>
      <c r="AJ3279" s="65" t="str">
        <f>IF(SUM(AJ3280:AJ3283)&gt;0,"►","")</f>
        <v/>
      </c>
      <c r="AK3279" s="570">
        <f>G3280</f>
        <v>34335</v>
      </c>
      <c r="AL3279" s="572" t="str">
        <f>P3279</f>
        <v>▬ folder Nr. 11  /  94 ▬</v>
      </c>
      <c r="AM3279" s="43"/>
      <c r="AN3279" s="1" t="str">
        <f>IF(AO3279="","",IF(COUNTIF(AN3280,"ok"),"","◄"))</f>
        <v>◄</v>
      </c>
      <c r="AO3279" s="9" t="str">
        <f>IF(COUNTIF(AP3279:BR3279,"◄")&gt;0,"◄","")</f>
        <v>◄</v>
      </c>
      <c r="AP3279" s="250" t="str">
        <f>IF(AP3280="-","",IF(AP3280&gt;0,"","◄"))</f>
        <v>◄</v>
      </c>
      <c r="AQ3279" s="251"/>
      <c r="AR3279" s="517">
        <f>IF(ISNONTEXT(AR3280)=TRUE,"_",1)</f>
        <v>1</v>
      </c>
      <c r="AS3279" s="250" t="str">
        <f>IF(AS3280="-","",IF(AS3280&gt;0,"","◄"))</f>
        <v>◄</v>
      </c>
      <c r="AT3279" s="251"/>
      <c r="AU3279" s="517">
        <f>IF(ISNONTEXT(AU3280)=TRUE,"_",AR3279+1)</f>
        <v>2</v>
      </c>
      <c r="AV3279" s="250" t="str">
        <f>IF(AV3280="-","",IF(AV3280&gt;0,"","◄"))</f>
        <v>◄</v>
      </c>
      <c r="AW3279" s="251"/>
      <c r="AX3279" s="517">
        <f>IF(ISNONTEXT(AX3280)=TRUE,"_",AU3279+1)</f>
        <v>3</v>
      </c>
      <c r="AY3279" s="250" t="str">
        <f>IF(AY3280="-","",IF(AY3280&gt;0,"","◄"))</f>
        <v/>
      </c>
      <c r="AZ3279" s="251"/>
      <c r="BA3279" s="517" t="str">
        <f>IF(ISNONTEXT(BA3280)=TRUE,"_",AX3279+1)</f>
        <v>_</v>
      </c>
      <c r="BB3279" s="250" t="str">
        <f>IF(BB3280="-","",IF(BB3280&gt;0,"","◄"))</f>
        <v/>
      </c>
      <c r="BC3279" s="251"/>
      <c r="BD3279" s="517" t="str">
        <f>IF(ISNONTEXT(BD3280)=TRUE,"_",BA3279+1)</f>
        <v>_</v>
      </c>
      <c r="BE3279" s="250" t="str">
        <f>IF(BE3280="-","",IF(BE3280&gt;0,"","◄"))</f>
        <v/>
      </c>
      <c r="BF3279" s="251"/>
      <c r="BG3279" s="517" t="str">
        <f>IF(ISNONTEXT(BG3280)=TRUE,"_",BD3279+1)</f>
        <v>_</v>
      </c>
      <c r="BH3279" s="250" t="str">
        <f>IF(BH3280="-","",IF(BH3280&gt;0,"","◄"))</f>
        <v/>
      </c>
      <c r="BI3279" s="251"/>
      <c r="BJ3279" s="517" t="str">
        <f>IF(ISNONTEXT(BJ3280)=TRUE,"_",BG3279+1)</f>
        <v>_</v>
      </c>
      <c r="BK3279" s="563" t="str">
        <f>IF(BK3280="-","",IF(BK3280&gt;0,"","◄"))</f>
        <v/>
      </c>
      <c r="BL3279" s="564"/>
      <c r="BM3279" s="517" t="str">
        <f>IF(ISNONTEXT(BM3280)=TRUE,"_",BJ3279+1)</f>
        <v>_</v>
      </c>
      <c r="BN3279" s="563" t="str">
        <f>IF(BN3280="-","",IF(BN3280&gt;0,"","◄"))</f>
        <v/>
      </c>
      <c r="BO3279" s="564"/>
      <c r="BP3279" s="517" t="str">
        <f>IF(ISNONTEXT(BP3280)=TRUE,"_",BM3279+1)</f>
        <v>_</v>
      </c>
      <c r="BQ3279" s="563" t="str">
        <f>IF(BQ3280="-","",IF(BQ3280&gt;0,"","◄"))</f>
        <v/>
      </c>
      <c r="BR3279" s="564"/>
      <c r="BS3279" s="517" t="str">
        <f>IF(ISNONTEXT(BS3280)=TRUE,"_",BP3279+1)</f>
        <v>_</v>
      </c>
      <c r="BT3279" s="563" t="str">
        <f>IF(BT3280="-","",IF(BT3280&gt;0,"","◄"))</f>
        <v>◄</v>
      </c>
      <c r="BU3279" s="564"/>
      <c r="BV3279" s="517" t="str">
        <f>IF(ISNONTEXT(BV3280)=TRUE,"_",1)</f>
        <v>_</v>
      </c>
      <c r="BW3279" s="563" t="str">
        <f>IF(BW3280="-","",IF(BW3280&gt;0,"","◄"))</f>
        <v>◄</v>
      </c>
      <c r="BX3279" s="564"/>
      <c r="BY3279" s="517" t="str">
        <f>IF(ISNONTEXT(BY3280)=TRUE,"_",BV3279+1)</f>
        <v>_</v>
      </c>
      <c r="BZ3279" s="26"/>
      <c r="CA3279" s="24"/>
      <c r="CB3279" s="25" t="str">
        <f>IF(CB3280&gt;0,"►","")</f>
        <v/>
      </c>
      <c r="CC3279" s="25" t="str">
        <f>IF(CC3280&gt;0,"►","")</f>
        <v/>
      </c>
      <c r="CD3279" s="517" t="str">
        <f>IF(ISNONTEXT(CD3280)=TRUE,"_",1)</f>
        <v>_</v>
      </c>
      <c r="CE3279" s="25" t="str">
        <f>IF(CE3280&gt;0,"►","")</f>
        <v/>
      </c>
      <c r="CF3279" s="25" t="str">
        <f>IF(CF3280&gt;0,"►","")</f>
        <v/>
      </c>
      <c r="CG3279" s="517" t="str">
        <f>IF(ISNONTEXT(CG3280)=TRUE,"_",CD3279+1)</f>
        <v>_</v>
      </c>
      <c r="CH3279" s="66">
        <f>ROWS(CH3280:CH3284)-1</f>
        <v>4</v>
      </c>
      <c r="CI3279" s="23" t="s">
        <v>836</v>
      </c>
    </row>
    <row r="3280" spans="1:87" ht="15" thickBot="1" x14ac:dyDescent="0.35">
      <c r="A3280" s="503"/>
      <c r="B3280" s="49"/>
      <c r="C3280" s="156">
        <f>B3280</f>
        <v>0</v>
      </c>
      <c r="D3280" s="457"/>
      <c r="E3280" s="73"/>
      <c r="F3280" s="74" t="s">
        <v>6080</v>
      </c>
      <c r="G3280" s="300">
        <v>34335</v>
      </c>
      <c r="H3280" s="76">
        <v>16</v>
      </c>
      <c r="I3280" s="122" t="s">
        <v>864</v>
      </c>
      <c r="J3280" s="100">
        <v>3</v>
      </c>
      <c r="K3280" s="79"/>
      <c r="L3280" s="79"/>
      <c r="M3280" s="79"/>
      <c r="N3280" s="80" t="s">
        <v>6081</v>
      </c>
      <c r="O3280" s="81"/>
      <c r="P3280" s="82"/>
      <c r="Q3280" s="83" t="str">
        <f>IF(R3280="?","?","")</f>
        <v/>
      </c>
      <c r="R3280" s="83" t="str">
        <f>IF(AND(S3280="",T3280&gt;0),"?",IF(S3280="","◄",IF(T3280&gt;=1,"►","")))</f>
        <v>◄</v>
      </c>
      <c r="S3280" s="84"/>
      <c r="T3280" s="85"/>
      <c r="U3280" s="83" t="str">
        <f>IF(V3280="?","?","")</f>
        <v/>
      </c>
      <c r="V3280" s="83" t="str">
        <f>IF(AND(W3280="",X3280&gt;0),"?",IF(W3280="","◄",IF(X3280&gt;=1,"►","")))</f>
        <v>◄</v>
      </c>
      <c r="W3280" s="86"/>
      <c r="X3280" s="85"/>
      <c r="Y3280" s="457"/>
      <c r="Z3280" s="87"/>
      <c r="AA3280" s="521">
        <f t="shared" ref="AA3280:AB3283" si="1134">(S3280*Z3280)</f>
        <v>0</v>
      </c>
      <c r="AB3280" s="520">
        <f t="shared" si="1134"/>
        <v>0</v>
      </c>
      <c r="AC3280" s="88"/>
      <c r="AD3280" s="519">
        <f t="shared" ref="AD3280:AE3283" si="1135">(W3280*AC3280)</f>
        <v>0</v>
      </c>
      <c r="AE3280" s="522">
        <f t="shared" si="1135"/>
        <v>0</v>
      </c>
      <c r="AF3280" s="89" t="str">
        <f>IF(AG3280&gt;0,"ok","◄")</f>
        <v>◄</v>
      </c>
      <c r="AG3280" s="90"/>
      <c r="AH3280" s="89" t="str">
        <f>IF(AND(AI3280="",AJ3280&gt;0),"?",IF(AI3280="","◄",IF(AJ3280&gt;=1,"►","")))</f>
        <v>◄</v>
      </c>
      <c r="AI3280" s="91"/>
      <c r="AJ3280" s="92"/>
      <c r="AK3280" s="586"/>
      <c r="AL3280" s="587"/>
      <c r="AM3280" s="43"/>
      <c r="AN3280" s="3" t="s">
        <v>3</v>
      </c>
      <c r="AO3280" s="12" t="s">
        <v>1</v>
      </c>
      <c r="AP3280" s="13"/>
      <c r="AQ3280" s="14"/>
      <c r="AR3280" s="15" t="s">
        <v>61</v>
      </c>
      <c r="AS3280" s="13"/>
      <c r="AT3280" s="14"/>
      <c r="AU3280" s="15" t="s">
        <v>106</v>
      </c>
      <c r="AV3280" s="13"/>
      <c r="AW3280" s="14"/>
      <c r="AX3280" s="15" t="s">
        <v>382</v>
      </c>
      <c r="AY3280" s="516" t="s">
        <v>6</v>
      </c>
      <c r="AZ3280" s="516" t="s">
        <v>6</v>
      </c>
      <c r="BA3280" s="516"/>
      <c r="BB3280" s="516" t="s">
        <v>6</v>
      </c>
      <c r="BC3280" s="516" t="s">
        <v>6</v>
      </c>
      <c r="BD3280" s="516"/>
      <c r="BE3280" s="516" t="s">
        <v>6</v>
      </c>
      <c r="BF3280" s="516" t="s">
        <v>6</v>
      </c>
      <c r="BG3280" s="516"/>
      <c r="BH3280" s="516" t="s">
        <v>6</v>
      </c>
      <c r="BI3280" s="516" t="s">
        <v>6</v>
      </c>
      <c r="BJ3280" s="516"/>
      <c r="BK3280" s="516" t="s">
        <v>6</v>
      </c>
      <c r="BL3280" s="516" t="s">
        <v>6</v>
      </c>
      <c r="BM3280" s="516"/>
      <c r="BN3280" s="516" t="s">
        <v>6</v>
      </c>
      <c r="BO3280" s="516" t="s">
        <v>6</v>
      </c>
      <c r="BP3280" s="516"/>
      <c r="BQ3280" s="516" t="s">
        <v>6</v>
      </c>
      <c r="BR3280" s="516" t="s">
        <v>6</v>
      </c>
      <c r="BS3280" s="516"/>
      <c r="BT3280" s="32"/>
      <c r="BU3280" s="33"/>
      <c r="BV3280" s="34"/>
      <c r="BW3280" s="32"/>
      <c r="BX3280" s="33"/>
      <c r="BY3280" s="34"/>
      <c r="BZ3280" s="35"/>
      <c r="CA3280" s="24"/>
      <c r="CB3280" s="36"/>
      <c r="CC3280" s="33"/>
      <c r="CD3280" s="37"/>
      <c r="CE3280" s="36"/>
      <c r="CF3280" s="38"/>
      <c r="CG3280" s="39"/>
      <c r="CH3280" s="457"/>
      <c r="CI3280" s="23" t="s">
        <v>836</v>
      </c>
    </row>
    <row r="3281" spans="1:87" ht="16.8" customHeight="1" thickTop="1" thickBot="1" x14ac:dyDescent="0.35">
      <c r="A3281" s="503"/>
      <c r="B3281" s="49"/>
      <c r="C3281" s="156">
        <f>B3281</f>
        <v>0</v>
      </c>
      <c r="D3281" s="457"/>
      <c r="E3281" s="73"/>
      <c r="F3281" s="93">
        <v>2567</v>
      </c>
      <c r="G3281" s="302">
        <v>34335</v>
      </c>
      <c r="H3281" s="76">
        <v>16</v>
      </c>
      <c r="I3281" s="122" t="s">
        <v>864</v>
      </c>
      <c r="J3281" s="100">
        <v>3</v>
      </c>
      <c r="K3281" s="79"/>
      <c r="L3281" s="79"/>
      <c r="M3281" s="79"/>
      <c r="N3281" s="80" t="s">
        <v>6082</v>
      </c>
      <c r="O3281" s="81"/>
      <c r="P3281" s="82"/>
      <c r="Q3281" s="83" t="str">
        <f>IF(R3281="?","?","")</f>
        <v/>
      </c>
      <c r="R3281" s="83" t="str">
        <f>IF(AND(S3281="",T3281&gt;0),"?",IF(S3281="","◄",IF(T3281&gt;=1,"►","")))</f>
        <v>◄</v>
      </c>
      <c r="S3281" s="84"/>
      <c r="T3281" s="85"/>
      <c r="U3281" s="83" t="str">
        <f>IF(V3281="?","?","")</f>
        <v/>
      </c>
      <c r="V3281" s="83" t="str">
        <f>IF(AND(W3281="",X3281&gt;0),"?",IF(W3281="","◄",IF(X3281&gt;=1,"►","")))</f>
        <v>◄</v>
      </c>
      <c r="W3281" s="86"/>
      <c r="X3281" s="85"/>
      <c r="Y3281" s="457"/>
      <c r="Z3281" s="87"/>
      <c r="AA3281" s="521">
        <f t="shared" si="1134"/>
        <v>0</v>
      </c>
      <c r="AB3281" s="520">
        <f t="shared" si="1134"/>
        <v>0</v>
      </c>
      <c r="AC3281" s="88"/>
      <c r="AD3281" s="519">
        <f t="shared" si="1135"/>
        <v>0</v>
      </c>
      <c r="AE3281" s="522">
        <f t="shared" si="1135"/>
        <v>0</v>
      </c>
      <c r="AF3281" s="44"/>
      <c r="AG3281" s="45"/>
      <c r="AH3281" s="44"/>
      <c r="AI3281" s="45"/>
      <c r="AJ3281" s="45"/>
      <c r="AK3281" s="45"/>
      <c r="AL3281" s="45"/>
      <c r="AM3281" s="43"/>
      <c r="AN3281" s="27" t="s">
        <v>6</v>
      </c>
      <c r="AO3281" s="27" t="s">
        <v>6</v>
      </c>
      <c r="AP3281" s="516"/>
      <c r="AQ3281" s="516"/>
      <c r="AR3281" s="516"/>
      <c r="AS3281" s="516" t="s">
        <v>6</v>
      </c>
      <c r="AT3281" s="516" t="s">
        <v>6</v>
      </c>
      <c r="AU3281" s="516"/>
      <c r="AV3281" s="516" t="s">
        <v>6</v>
      </c>
      <c r="AW3281" s="516" t="s">
        <v>6</v>
      </c>
      <c r="AX3281" s="516"/>
      <c r="AY3281" s="516" t="s">
        <v>6</v>
      </c>
      <c r="AZ3281" s="516" t="s">
        <v>6</v>
      </c>
      <c r="BA3281" s="516"/>
      <c r="BB3281" s="516" t="s">
        <v>6</v>
      </c>
      <c r="BC3281" s="516" t="s">
        <v>6</v>
      </c>
      <c r="BD3281" s="516"/>
      <c r="BE3281" s="516" t="s">
        <v>6</v>
      </c>
      <c r="BF3281" s="516" t="s">
        <v>6</v>
      </c>
      <c r="BG3281" s="516"/>
      <c r="BH3281" s="516" t="s">
        <v>6</v>
      </c>
      <c r="BI3281" s="516" t="s">
        <v>6</v>
      </c>
      <c r="BJ3281" s="516"/>
      <c r="BK3281" s="516" t="s">
        <v>6</v>
      </c>
      <c r="BL3281" s="516" t="s">
        <v>6</v>
      </c>
      <c r="BM3281" s="516"/>
      <c r="BN3281" s="516" t="s">
        <v>6</v>
      </c>
      <c r="BO3281" s="516" t="s">
        <v>6</v>
      </c>
      <c r="BP3281" s="516"/>
      <c r="BQ3281" s="516" t="s">
        <v>6</v>
      </c>
      <c r="BR3281" s="516" t="s">
        <v>6</v>
      </c>
      <c r="BS3281" s="516"/>
      <c r="BT3281" s="516"/>
      <c r="BU3281" s="516"/>
      <c r="BV3281" s="516"/>
      <c r="BW3281" s="516"/>
      <c r="BX3281" s="516"/>
      <c r="BY3281" s="516"/>
      <c r="BZ3281" s="28"/>
      <c r="CA3281" s="24"/>
      <c r="CB3281" s="29"/>
      <c r="CC3281" s="29"/>
      <c r="CD3281" s="30"/>
      <c r="CE3281" s="29"/>
      <c r="CF3281" s="29"/>
      <c r="CG3281" s="31"/>
      <c r="CH3281" s="457"/>
      <c r="CI3281" s="23" t="s">
        <v>836</v>
      </c>
    </row>
    <row r="3282" spans="1:87" ht="15.6" thickTop="1" thickBot="1" x14ac:dyDescent="0.35">
      <c r="A3282" s="503"/>
      <c r="B3282" s="49"/>
      <c r="C3282" s="156">
        <f>B3282</f>
        <v>0</v>
      </c>
      <c r="D3282" s="457"/>
      <c r="E3282" s="73"/>
      <c r="F3282" s="93">
        <v>2568</v>
      </c>
      <c r="G3282" s="302">
        <v>34335</v>
      </c>
      <c r="H3282" s="76">
        <v>50</v>
      </c>
      <c r="I3282" s="122" t="s">
        <v>864</v>
      </c>
      <c r="J3282" s="100">
        <v>11</v>
      </c>
      <c r="K3282" s="79"/>
      <c r="L3282" s="79"/>
      <c r="M3282" s="79"/>
      <c r="N3282" s="80" t="s">
        <v>6083</v>
      </c>
      <c r="O3282" s="81"/>
      <c r="P3282" s="82"/>
      <c r="Q3282" s="83" t="str">
        <f>IF(R3282="?","?","")</f>
        <v/>
      </c>
      <c r="R3282" s="83" t="str">
        <f>IF(AND(S3282="",T3282&gt;0),"?",IF(S3282="","◄",IF(T3282&gt;=1,"►","")))</f>
        <v>◄</v>
      </c>
      <c r="S3282" s="84"/>
      <c r="T3282" s="85"/>
      <c r="U3282" s="83" t="str">
        <f>IF(V3282="?","?","")</f>
        <v/>
      </c>
      <c r="V3282" s="83" t="str">
        <f>IF(AND(W3282="",X3282&gt;0),"?",IF(W3282="","◄",IF(X3282&gt;=1,"►","")))</f>
        <v>◄</v>
      </c>
      <c r="W3282" s="86"/>
      <c r="X3282" s="85"/>
      <c r="Y3282" s="457"/>
      <c r="Z3282" s="87"/>
      <c r="AA3282" s="521">
        <f t="shared" si="1134"/>
        <v>0</v>
      </c>
      <c r="AB3282" s="520">
        <f t="shared" si="1134"/>
        <v>0</v>
      </c>
      <c r="AC3282" s="88"/>
      <c r="AD3282" s="519">
        <f t="shared" si="1135"/>
        <v>0</v>
      </c>
      <c r="AE3282" s="522">
        <f t="shared" si="1135"/>
        <v>0</v>
      </c>
      <c r="AF3282" s="44"/>
      <c r="AG3282" s="45"/>
      <c r="AH3282" s="44"/>
      <c r="AI3282" s="45"/>
      <c r="AJ3282" s="45"/>
      <c r="AK3282" s="45"/>
      <c r="AL3282" s="45"/>
      <c r="AM3282" s="43"/>
      <c r="AN3282" s="27" t="s">
        <v>6</v>
      </c>
      <c r="AO3282" s="27" t="s">
        <v>6</v>
      </c>
      <c r="AP3282" s="516"/>
      <c r="AQ3282" s="516"/>
      <c r="AR3282" s="516"/>
      <c r="AS3282" s="516" t="s">
        <v>6</v>
      </c>
      <c r="AT3282" s="516" t="s">
        <v>6</v>
      </c>
      <c r="AU3282" s="516"/>
      <c r="AV3282" s="516" t="s">
        <v>6</v>
      </c>
      <c r="AW3282" s="516" t="s">
        <v>6</v>
      </c>
      <c r="AX3282" s="516"/>
      <c r="AY3282" s="516" t="s">
        <v>6</v>
      </c>
      <c r="AZ3282" s="516" t="s">
        <v>6</v>
      </c>
      <c r="BA3282" s="516"/>
      <c r="BB3282" s="516" t="s">
        <v>6</v>
      </c>
      <c r="BC3282" s="516" t="s">
        <v>6</v>
      </c>
      <c r="BD3282" s="516"/>
      <c r="BE3282" s="516" t="s">
        <v>6</v>
      </c>
      <c r="BF3282" s="516" t="s">
        <v>6</v>
      </c>
      <c r="BG3282" s="516"/>
      <c r="BH3282" s="516" t="s">
        <v>6</v>
      </c>
      <c r="BI3282" s="516" t="s">
        <v>6</v>
      </c>
      <c r="BJ3282" s="516"/>
      <c r="BK3282" s="516" t="s">
        <v>6</v>
      </c>
      <c r="BL3282" s="516" t="s">
        <v>6</v>
      </c>
      <c r="BM3282" s="516"/>
      <c r="BN3282" s="516" t="s">
        <v>6</v>
      </c>
      <c r="BO3282" s="516" t="s">
        <v>6</v>
      </c>
      <c r="BP3282" s="516"/>
      <c r="BQ3282" s="516" t="s">
        <v>6</v>
      </c>
      <c r="BR3282" s="516" t="s">
        <v>6</v>
      </c>
      <c r="BS3282" s="516"/>
      <c r="BT3282" s="516"/>
      <c r="BU3282" s="516"/>
      <c r="BV3282" s="516"/>
      <c r="BW3282" s="516"/>
      <c r="BX3282" s="516"/>
      <c r="BY3282" s="516"/>
      <c r="BZ3282" s="28"/>
      <c r="CA3282" s="24"/>
      <c r="CB3282" s="29"/>
      <c r="CC3282" s="29"/>
      <c r="CD3282" s="30"/>
      <c r="CE3282" s="29"/>
      <c r="CF3282" s="29"/>
      <c r="CG3282" s="31"/>
      <c r="CH3282" s="457"/>
      <c r="CI3282" s="23" t="s">
        <v>836</v>
      </c>
    </row>
    <row r="3283" spans="1:87" ht="15.6" thickTop="1" thickBot="1" x14ac:dyDescent="0.35">
      <c r="A3283" s="503"/>
      <c r="B3283" s="49"/>
      <c r="C3283" s="156">
        <f>B3283</f>
        <v>0</v>
      </c>
      <c r="D3283" s="457"/>
      <c r="E3283" s="204" t="s">
        <v>6763</v>
      </c>
      <c r="F3283" s="213"/>
      <c r="G3283" s="302">
        <v>34335</v>
      </c>
      <c r="H3283" s="76">
        <v>50</v>
      </c>
      <c r="I3283" s="122" t="s">
        <v>864</v>
      </c>
      <c r="J3283" s="100">
        <v>11</v>
      </c>
      <c r="K3283" s="79"/>
      <c r="L3283" s="79"/>
      <c r="M3283" s="79"/>
      <c r="N3283" s="113" t="s">
        <v>6084</v>
      </c>
      <c r="O3283" s="81"/>
      <c r="P3283" s="82"/>
      <c r="Q3283" s="83" t="str">
        <f>IF(R3283="?","?","")</f>
        <v/>
      </c>
      <c r="R3283" s="83" t="str">
        <f>IF(AND(S3283="",T3283&gt;0),"?",IF(S3283="","◄",IF(T3283&gt;=1,"►","")))</f>
        <v>◄</v>
      </c>
      <c r="S3283" s="84"/>
      <c r="T3283" s="85"/>
      <c r="U3283" s="83" t="str">
        <f>IF(V3283="?","?","")</f>
        <v/>
      </c>
      <c r="V3283" s="83" t="str">
        <f>IF(AND(W3283="",X3283&gt;0),"?",IF(W3283="","◄",IF(X3283&gt;=1,"►","")))</f>
        <v>◄</v>
      </c>
      <c r="W3283" s="86"/>
      <c r="X3283" s="85"/>
      <c r="Y3283" s="457"/>
      <c r="Z3283" s="87"/>
      <c r="AA3283" s="521">
        <f t="shared" si="1134"/>
        <v>0</v>
      </c>
      <c r="AB3283" s="520">
        <f t="shared" si="1134"/>
        <v>0</v>
      </c>
      <c r="AC3283" s="88"/>
      <c r="AD3283" s="519">
        <f t="shared" si="1135"/>
        <v>0</v>
      </c>
      <c r="AE3283" s="522">
        <f t="shared" si="1135"/>
        <v>0</v>
      </c>
      <c r="AF3283" s="44"/>
      <c r="AG3283" s="45"/>
      <c r="AH3283" s="44"/>
      <c r="AI3283" s="45"/>
      <c r="AJ3283" s="45"/>
      <c r="AK3283" s="45"/>
      <c r="AL3283" s="45"/>
      <c r="AM3283" s="43"/>
      <c r="AN3283" s="27" t="s">
        <v>6</v>
      </c>
      <c r="AO3283" s="27" t="s">
        <v>6</v>
      </c>
      <c r="AP3283" s="516"/>
      <c r="AQ3283" s="516"/>
      <c r="AR3283" s="516"/>
      <c r="AS3283" s="516" t="s">
        <v>6</v>
      </c>
      <c r="AT3283" s="516" t="s">
        <v>6</v>
      </c>
      <c r="AU3283" s="516"/>
      <c r="AV3283" s="516" t="s">
        <v>6</v>
      </c>
      <c r="AW3283" s="516" t="s">
        <v>6</v>
      </c>
      <c r="AX3283" s="516"/>
      <c r="AY3283" s="516" t="s">
        <v>6</v>
      </c>
      <c r="AZ3283" s="516" t="s">
        <v>6</v>
      </c>
      <c r="BA3283" s="516"/>
      <c r="BB3283" s="516" t="s">
        <v>6</v>
      </c>
      <c r="BC3283" s="516" t="s">
        <v>6</v>
      </c>
      <c r="BD3283" s="516"/>
      <c r="BE3283" s="516" t="s">
        <v>6</v>
      </c>
      <c r="BF3283" s="516" t="s">
        <v>6</v>
      </c>
      <c r="BG3283" s="516"/>
      <c r="BH3283" s="516" t="s">
        <v>6</v>
      </c>
      <c r="BI3283" s="516" t="s">
        <v>6</v>
      </c>
      <c r="BJ3283" s="516"/>
      <c r="BK3283" s="516" t="s">
        <v>6</v>
      </c>
      <c r="BL3283" s="516" t="s">
        <v>6</v>
      </c>
      <c r="BM3283" s="516"/>
      <c r="BN3283" s="516" t="s">
        <v>6</v>
      </c>
      <c r="BO3283" s="516" t="s">
        <v>6</v>
      </c>
      <c r="BP3283" s="516"/>
      <c r="BQ3283" s="516" t="s">
        <v>6</v>
      </c>
      <c r="BR3283" s="516" t="s">
        <v>6</v>
      </c>
      <c r="BS3283" s="516"/>
      <c r="BT3283" s="516"/>
      <c r="BU3283" s="516"/>
      <c r="BV3283" s="516"/>
      <c r="BW3283" s="516"/>
      <c r="BX3283" s="516"/>
      <c r="BY3283" s="516"/>
      <c r="BZ3283" s="28"/>
      <c r="CA3283" s="24"/>
      <c r="CB3283" s="29"/>
      <c r="CC3283" s="29"/>
      <c r="CD3283" s="30"/>
      <c r="CE3283" s="29"/>
      <c r="CF3283" s="29"/>
      <c r="CG3283" s="31"/>
      <c r="CH3283" s="457"/>
      <c r="CI3283" s="23" t="s">
        <v>836</v>
      </c>
    </row>
    <row r="3284" spans="1:87" ht="16.8" customHeight="1" thickTop="1" thickBot="1" x14ac:dyDescent="0.35">
      <c r="A3284" s="505" t="str">
        <f>IF(COUNTIF(B3285:B3287,"x")&gt;0,"x","")</f>
        <v/>
      </c>
      <c r="B3284" s="57"/>
      <c r="C3284" s="510" t="str">
        <f>A3284</f>
        <v/>
      </c>
      <c r="D3284" s="66">
        <f>ROWS(D3285:D3287)-1</f>
        <v>2</v>
      </c>
      <c r="E3284" s="58" t="s">
        <v>6085</v>
      </c>
      <c r="F3284" s="59"/>
      <c r="G3284" s="301"/>
      <c r="H3284" s="6"/>
      <c r="I3284" s="18"/>
      <c r="J3284" s="6"/>
      <c r="K3284" s="18"/>
      <c r="L3284" s="18"/>
      <c r="M3284" s="18"/>
      <c r="N3284" s="46"/>
      <c r="O3284" s="60" t="s">
        <v>6086</v>
      </c>
      <c r="P3284" s="334" t="s">
        <v>7304</v>
      </c>
      <c r="Q3284" s="143"/>
      <c r="R3284" s="63" t="str">
        <f>IF(COUNTIF(Q3285:Q3287,"?")&gt;0,"?",IF(AND(S3284="◄",T3284="►"),"◄►",IF(S3284="◄","◄",IF(T3284="►","►",""))))</f>
        <v>◄</v>
      </c>
      <c r="S3284" s="64" t="str">
        <f>IF(SUM(S3285:S3287)+1=ROWS(S3285:S3287)-COUNTIF(S3285:S3287,"-"),"","◄")</f>
        <v>◄</v>
      </c>
      <c r="T3284" s="65" t="str">
        <f>IF(SUM(T3285:T3287)&gt;0,"►","")</f>
        <v/>
      </c>
      <c r="U3284" s="146"/>
      <c r="V3284" s="63" t="str">
        <f>IF(COUNTIF(U3285:U3287,"?")&gt;0,"?",IF(AND(W3284="◄",X3284="►"),"◄►",IF(W3284="◄","◄",IF(X3284="►","►",""))))</f>
        <v>◄</v>
      </c>
      <c r="W3284" s="64" t="str">
        <f>IF(SUM(W3285:W3287)+1=ROWS(W3285:W3287)-COUNTIF(W3285:W3287,"-"),"","◄")</f>
        <v>◄</v>
      </c>
      <c r="X3284" s="65" t="str">
        <f>IF(SUM(X3285:X3287)&gt;0,"►","")</f>
        <v/>
      </c>
      <c r="Y3284" s="66">
        <f>ROWS(Y3285:Y3287)-1</f>
        <v>2</v>
      </c>
      <c r="Z3284" s="67">
        <f>SUM(Z3285:Z3287)-Z3287</f>
        <v>0</v>
      </c>
      <c r="AA3284" s="68" t="s">
        <v>840</v>
      </c>
      <c r="AB3284" s="69"/>
      <c r="AC3284" s="67">
        <f>SUM(AC3285:AC3287)-AC3287</f>
        <v>0</v>
      </c>
      <c r="AD3284" s="68" t="s">
        <v>840</v>
      </c>
      <c r="AE3284" s="69"/>
      <c r="AF3284" s="70" t="str">
        <f>IF(AG3284="◄","◄",IF(AG3284="ok","►",""))</f>
        <v>◄</v>
      </c>
      <c r="AG3284" s="71" t="str">
        <f>IF(AG3285&gt;0,"OK","◄")</f>
        <v>◄</v>
      </c>
      <c r="AH3284" s="62" t="str">
        <f>IF(AND(AI3284="◄",AJ3284="►"),"◄?►",IF(AI3284="◄","◄",IF(AJ3284="►","►","")))</f>
        <v>◄</v>
      </c>
      <c r="AI3284" s="64" t="str">
        <f>IF(AI3285&gt;0,"","◄")</f>
        <v>◄</v>
      </c>
      <c r="AJ3284" s="65" t="str">
        <f>IF(SUM(AJ3285:AJ3286)&gt;0,"►","")</f>
        <v/>
      </c>
      <c r="AK3284" s="570">
        <f>G3285</f>
        <v>34335</v>
      </c>
      <c r="AL3284" s="572" t="str">
        <f>P3284</f>
        <v>▬ folder Nr. 12  /  94 ▬</v>
      </c>
      <c r="AM3284" s="43"/>
      <c r="AN3284" s="1" t="str">
        <f>IF(AO3284="","",IF(COUNTIF(AN3285,"ok"),"","◄"))</f>
        <v>◄</v>
      </c>
      <c r="AO3284" s="9" t="str">
        <f>IF(COUNTIF(AP3284:BR3284,"◄")&gt;0,"◄","")</f>
        <v>◄</v>
      </c>
      <c r="AP3284" s="250" t="str">
        <f>IF(AP3285="-","",IF(AP3285&gt;0,"","◄"))</f>
        <v>◄</v>
      </c>
      <c r="AQ3284" s="251"/>
      <c r="AR3284" s="517">
        <f>IF(ISNONTEXT(AR3285)=TRUE,"_",1)</f>
        <v>1</v>
      </c>
      <c r="AS3284" s="250" t="str">
        <f>IF(AS3285="-","",IF(AS3285&gt;0,"","◄"))</f>
        <v>◄</v>
      </c>
      <c r="AT3284" s="251"/>
      <c r="AU3284" s="517">
        <f>IF(ISNONTEXT(AU3285)=TRUE,"_",AR3284+1)</f>
        <v>2</v>
      </c>
      <c r="AV3284" s="250" t="str">
        <f>IF(AV3285="-","",IF(AV3285&gt;0,"","◄"))</f>
        <v>◄</v>
      </c>
      <c r="AW3284" s="251"/>
      <c r="AX3284" s="517">
        <f>IF(ISNONTEXT(AX3285)=TRUE,"_",AU3284+1)</f>
        <v>3</v>
      </c>
      <c r="AY3284" s="250" t="str">
        <f>IF(AY3285="-","",IF(AY3285&gt;0,"","◄"))</f>
        <v>◄</v>
      </c>
      <c r="AZ3284" s="251"/>
      <c r="BA3284" s="517">
        <f>IF(ISNONTEXT(BA3285)=TRUE,"_",AX3284+1)</f>
        <v>4</v>
      </c>
      <c r="BB3284" s="250" t="str">
        <f>IF(BB3285="-","",IF(BB3285&gt;0,"","◄"))</f>
        <v/>
      </c>
      <c r="BC3284" s="251"/>
      <c r="BD3284" s="517" t="str">
        <f>IF(ISNONTEXT(BD3285)=TRUE,"_",BA3284+1)</f>
        <v>_</v>
      </c>
      <c r="BE3284" s="250" t="str">
        <f>IF(BE3285="-","",IF(BE3285&gt;0,"","◄"))</f>
        <v/>
      </c>
      <c r="BF3284" s="251"/>
      <c r="BG3284" s="517" t="str">
        <f>IF(ISNONTEXT(BG3285)=TRUE,"_",BD3284+1)</f>
        <v>_</v>
      </c>
      <c r="BH3284" s="250" t="str">
        <f>IF(BH3285="-","",IF(BH3285&gt;0,"","◄"))</f>
        <v/>
      </c>
      <c r="BI3284" s="251"/>
      <c r="BJ3284" s="517" t="str">
        <f>IF(ISNONTEXT(BJ3285)=TRUE,"_",BG3284+1)</f>
        <v>_</v>
      </c>
      <c r="BK3284" s="563" t="str">
        <f>IF(BK3285="-","",IF(BK3285&gt;0,"","◄"))</f>
        <v/>
      </c>
      <c r="BL3284" s="564"/>
      <c r="BM3284" s="517" t="str">
        <f>IF(ISNONTEXT(BM3285)=TRUE,"_",BJ3284+1)</f>
        <v>_</v>
      </c>
      <c r="BN3284" s="563" t="str">
        <f>IF(BN3285="-","",IF(BN3285&gt;0,"","◄"))</f>
        <v/>
      </c>
      <c r="BO3284" s="564"/>
      <c r="BP3284" s="517" t="str">
        <f>IF(ISNONTEXT(BP3285)=TRUE,"_",BM3284+1)</f>
        <v>_</v>
      </c>
      <c r="BQ3284" s="563" t="str">
        <f>IF(BQ3285="-","",IF(BQ3285&gt;0,"","◄"))</f>
        <v/>
      </c>
      <c r="BR3284" s="564"/>
      <c r="BS3284" s="517" t="str">
        <f>IF(ISNONTEXT(BS3285)=TRUE,"_",BP3284+1)</f>
        <v>_</v>
      </c>
      <c r="BT3284" s="563" t="str">
        <f>IF(BT3285="-","",IF(BT3285&gt;0,"","◄"))</f>
        <v>◄</v>
      </c>
      <c r="BU3284" s="564"/>
      <c r="BV3284" s="517" t="str">
        <f>IF(ISNONTEXT(BV3285)=TRUE,"_",1)</f>
        <v>_</v>
      </c>
      <c r="BW3284" s="563" t="str">
        <f>IF(BW3285="-","",IF(BW3285&gt;0,"","◄"))</f>
        <v>◄</v>
      </c>
      <c r="BX3284" s="564"/>
      <c r="BY3284" s="517" t="str">
        <f>IF(ISNONTEXT(BY3285)=TRUE,"_",BV3284+1)</f>
        <v>_</v>
      </c>
      <c r="BZ3284" s="26"/>
      <c r="CA3284" s="24"/>
      <c r="CB3284" s="25" t="str">
        <f>IF(CB3285&gt;0,"►","")</f>
        <v/>
      </c>
      <c r="CC3284" s="25" t="str">
        <f>IF(CC3285&gt;0,"►","")</f>
        <v/>
      </c>
      <c r="CD3284" s="517" t="str">
        <f>IF(ISNONTEXT(CD3285)=TRUE,"_",1)</f>
        <v>_</v>
      </c>
      <c r="CE3284" s="25" t="str">
        <f>IF(CE3285&gt;0,"►","")</f>
        <v/>
      </c>
      <c r="CF3284" s="25" t="str">
        <f>IF(CF3285&gt;0,"►","")</f>
        <v/>
      </c>
      <c r="CG3284" s="517" t="str">
        <f>IF(ISNONTEXT(CG3285)=TRUE,"_",CD3284+1)</f>
        <v>_</v>
      </c>
      <c r="CH3284" s="66">
        <f>ROWS(CH3285:CH3287)-1</f>
        <v>2</v>
      </c>
      <c r="CI3284" s="23" t="s">
        <v>836</v>
      </c>
    </row>
    <row r="3285" spans="1:87" ht="15" thickBot="1" x14ac:dyDescent="0.35">
      <c r="A3285" s="503"/>
      <c r="B3285" s="49"/>
      <c r="C3285" s="156">
        <f>B3285</f>
        <v>0</v>
      </c>
      <c r="D3285" s="457"/>
      <c r="E3285" s="73"/>
      <c r="F3285" s="74" t="s">
        <v>6087</v>
      </c>
      <c r="G3285" s="300">
        <v>34335</v>
      </c>
      <c r="H3285" s="76">
        <v>16</v>
      </c>
      <c r="I3285" s="119"/>
      <c r="J3285" s="114"/>
      <c r="K3285" s="79"/>
      <c r="L3285" s="79"/>
      <c r="M3285" s="79"/>
      <c r="N3285" s="80" t="s">
        <v>6088</v>
      </c>
      <c r="O3285" s="81"/>
      <c r="P3285" s="306"/>
      <c r="Q3285" s="83" t="str">
        <f>IF(R3285="?","?","")</f>
        <v/>
      </c>
      <c r="R3285" s="83" t="str">
        <f>IF(AND(S3285="",T3285&gt;0),"?",IF(S3285="","◄",IF(T3285&gt;=1,"►","")))</f>
        <v>◄</v>
      </c>
      <c r="S3285" s="84"/>
      <c r="T3285" s="85"/>
      <c r="U3285" s="83" t="str">
        <f>IF(V3285="?","?","")</f>
        <v/>
      </c>
      <c r="V3285" s="83" t="str">
        <f>IF(AND(W3285="",X3285&gt;0),"?",IF(W3285="","◄",IF(X3285&gt;=1,"►","")))</f>
        <v>◄</v>
      </c>
      <c r="W3285" s="86"/>
      <c r="X3285" s="85"/>
      <c r="Y3285" s="457"/>
      <c r="Z3285" s="87"/>
      <c r="AA3285" s="521">
        <f>(S3285*Z3285)</f>
        <v>0</v>
      </c>
      <c r="AB3285" s="520">
        <f>(T3285*AA3285)</f>
        <v>0</v>
      </c>
      <c r="AC3285" s="88"/>
      <c r="AD3285" s="519">
        <f>(W3285*AC3285)</f>
        <v>0</v>
      </c>
      <c r="AE3285" s="522">
        <f>(X3285*AD3285)</f>
        <v>0</v>
      </c>
      <c r="AF3285" s="89" t="str">
        <f>IF(AG3285&gt;0,"ok","◄")</f>
        <v>◄</v>
      </c>
      <c r="AG3285" s="90"/>
      <c r="AH3285" s="89" t="str">
        <f>IF(AND(AI3285="",AJ3285&gt;0),"?",IF(AI3285="","◄",IF(AJ3285&gt;=1,"►","")))</f>
        <v>◄</v>
      </c>
      <c r="AI3285" s="91"/>
      <c r="AJ3285" s="92"/>
      <c r="AK3285" s="586"/>
      <c r="AL3285" s="587"/>
      <c r="AM3285" s="43"/>
      <c r="AN3285" s="3" t="s">
        <v>3</v>
      </c>
      <c r="AO3285" s="12" t="s">
        <v>1</v>
      </c>
      <c r="AP3285" s="13"/>
      <c r="AQ3285" s="14"/>
      <c r="AR3285" s="21" t="s">
        <v>19</v>
      </c>
      <c r="AS3285" s="13"/>
      <c r="AT3285" s="14"/>
      <c r="AU3285" s="15" t="s">
        <v>4</v>
      </c>
      <c r="AV3285" s="13"/>
      <c r="AW3285" s="14"/>
      <c r="AX3285" s="21" t="s">
        <v>17</v>
      </c>
      <c r="AY3285" s="13"/>
      <c r="AZ3285" s="14"/>
      <c r="BA3285" s="21" t="s">
        <v>758</v>
      </c>
      <c r="BB3285" s="516" t="s">
        <v>6</v>
      </c>
      <c r="BC3285" s="516" t="s">
        <v>6</v>
      </c>
      <c r="BD3285" s="516"/>
      <c r="BE3285" s="516" t="s">
        <v>6</v>
      </c>
      <c r="BF3285" s="516" t="s">
        <v>6</v>
      </c>
      <c r="BG3285" s="516"/>
      <c r="BH3285" s="516" t="s">
        <v>6</v>
      </c>
      <c r="BI3285" s="516" t="s">
        <v>6</v>
      </c>
      <c r="BJ3285" s="516"/>
      <c r="BK3285" s="516" t="s">
        <v>6</v>
      </c>
      <c r="BL3285" s="516" t="s">
        <v>6</v>
      </c>
      <c r="BM3285" s="516"/>
      <c r="BN3285" s="516" t="s">
        <v>6</v>
      </c>
      <c r="BO3285" s="516" t="s">
        <v>6</v>
      </c>
      <c r="BP3285" s="516"/>
      <c r="BQ3285" s="516" t="s">
        <v>6</v>
      </c>
      <c r="BR3285" s="516" t="s">
        <v>6</v>
      </c>
      <c r="BS3285" s="516"/>
      <c r="BT3285" s="32"/>
      <c r="BU3285" s="33"/>
      <c r="BV3285" s="34"/>
      <c r="BW3285" s="32"/>
      <c r="BX3285" s="33"/>
      <c r="BY3285" s="34"/>
      <c r="BZ3285" s="35"/>
      <c r="CA3285" s="24"/>
      <c r="CB3285" s="36"/>
      <c r="CC3285" s="33"/>
      <c r="CD3285" s="37"/>
      <c r="CE3285" s="36"/>
      <c r="CF3285" s="38"/>
      <c r="CG3285" s="39"/>
      <c r="CH3285" s="457"/>
      <c r="CI3285" s="23" t="s">
        <v>836</v>
      </c>
    </row>
    <row r="3286" spans="1:87" ht="15.6" thickTop="1" thickBot="1" x14ac:dyDescent="0.35">
      <c r="A3286" s="503"/>
      <c r="B3286" s="49"/>
      <c r="C3286" s="156">
        <f>B3286</f>
        <v>0</v>
      </c>
      <c r="D3286" s="457"/>
      <c r="E3286" s="73"/>
      <c r="F3286" s="93">
        <v>2570</v>
      </c>
      <c r="G3286" s="302">
        <v>34335</v>
      </c>
      <c r="H3286" s="76">
        <v>16</v>
      </c>
      <c r="I3286" s="119"/>
      <c r="J3286" s="114"/>
      <c r="K3286" s="79"/>
      <c r="L3286" s="79"/>
      <c r="M3286" s="79"/>
      <c r="N3286" s="80" t="s">
        <v>6089</v>
      </c>
      <c r="O3286" s="81"/>
      <c r="P3286" s="306"/>
      <c r="Q3286" s="83" t="str">
        <f>IF(R3286="?","?","")</f>
        <v/>
      </c>
      <c r="R3286" s="83" t="str">
        <f>IF(AND(S3286="",T3286&gt;0),"?",IF(S3286="","◄",IF(T3286&gt;=1,"►","")))</f>
        <v>◄</v>
      </c>
      <c r="S3286" s="84"/>
      <c r="T3286" s="85"/>
      <c r="U3286" s="83" t="str">
        <f>IF(V3286="?","?","")</f>
        <v/>
      </c>
      <c r="V3286" s="83" t="str">
        <f>IF(AND(W3286="",X3286&gt;0),"?",IF(W3286="","◄",IF(X3286&gt;=1,"►","")))</f>
        <v>◄</v>
      </c>
      <c r="W3286" s="86"/>
      <c r="X3286" s="85"/>
      <c r="Y3286" s="457"/>
      <c r="Z3286" s="87"/>
      <c r="AA3286" s="521">
        <f>(S3286*Z3286)</f>
        <v>0</v>
      </c>
      <c r="AB3286" s="520">
        <f>(T3286*AA3286)</f>
        <v>0</v>
      </c>
      <c r="AC3286" s="88"/>
      <c r="AD3286" s="519">
        <f>(W3286*AC3286)</f>
        <v>0</v>
      </c>
      <c r="AE3286" s="522">
        <f>(X3286*AD3286)</f>
        <v>0</v>
      </c>
      <c r="AF3286" s="44"/>
      <c r="AG3286" s="45"/>
      <c r="AH3286" s="44"/>
      <c r="AI3286" s="45"/>
      <c r="AJ3286" s="45"/>
      <c r="AK3286" s="45"/>
      <c r="AL3286" s="45"/>
      <c r="AM3286" s="43"/>
      <c r="AN3286" s="27" t="s">
        <v>6</v>
      </c>
      <c r="AO3286" s="27" t="s">
        <v>6</v>
      </c>
      <c r="AP3286" s="516"/>
      <c r="AQ3286" s="516"/>
      <c r="AR3286" s="516"/>
      <c r="AS3286" s="516" t="s">
        <v>6</v>
      </c>
      <c r="AT3286" s="516" t="s">
        <v>6</v>
      </c>
      <c r="AU3286" s="516"/>
      <c r="AV3286" s="516" t="s">
        <v>6</v>
      </c>
      <c r="AW3286" s="516" t="s">
        <v>6</v>
      </c>
      <c r="AX3286" s="516"/>
      <c r="AY3286" s="516" t="s">
        <v>6</v>
      </c>
      <c r="AZ3286" s="516" t="s">
        <v>6</v>
      </c>
      <c r="BA3286" s="516"/>
      <c r="BB3286" s="516" t="s">
        <v>6</v>
      </c>
      <c r="BC3286" s="516" t="s">
        <v>6</v>
      </c>
      <c r="BD3286" s="516"/>
      <c r="BE3286" s="516" t="s">
        <v>6</v>
      </c>
      <c r="BF3286" s="516" t="s">
        <v>6</v>
      </c>
      <c r="BG3286" s="516"/>
      <c r="BH3286" s="516" t="s">
        <v>6</v>
      </c>
      <c r="BI3286" s="516" t="s">
        <v>6</v>
      </c>
      <c r="BJ3286" s="516"/>
      <c r="BK3286" s="516" t="s">
        <v>6</v>
      </c>
      <c r="BL3286" s="516" t="s">
        <v>6</v>
      </c>
      <c r="BM3286" s="516"/>
      <c r="BN3286" s="516" t="s">
        <v>6</v>
      </c>
      <c r="BO3286" s="516" t="s">
        <v>6</v>
      </c>
      <c r="BP3286" s="516"/>
      <c r="BQ3286" s="516" t="s">
        <v>6</v>
      </c>
      <c r="BR3286" s="516" t="s">
        <v>6</v>
      </c>
      <c r="BS3286" s="516"/>
      <c r="BT3286" s="516"/>
      <c r="BU3286" s="516"/>
      <c r="BV3286" s="516"/>
      <c r="BW3286" s="516"/>
      <c r="BX3286" s="516"/>
      <c r="BY3286" s="516"/>
      <c r="BZ3286" s="28"/>
      <c r="CA3286" s="24"/>
      <c r="CB3286" s="29"/>
      <c r="CC3286" s="29"/>
      <c r="CD3286" s="30"/>
      <c r="CE3286" s="29"/>
      <c r="CF3286" s="29"/>
      <c r="CG3286" s="31"/>
      <c r="CH3286" s="457"/>
      <c r="CI3286" s="23" t="s">
        <v>836</v>
      </c>
    </row>
    <row r="3287" spans="1:87" ht="16.8" customHeight="1" thickTop="1" thickBot="1" x14ac:dyDescent="0.35">
      <c r="A3287" s="505" t="str">
        <f>IF(COUNTIF(B3288:B3302,"x")&gt;0,"x","")</f>
        <v>x</v>
      </c>
      <c r="B3287" s="57"/>
      <c r="C3287" s="510" t="str">
        <f>A3287</f>
        <v>x</v>
      </c>
      <c r="D3287" s="66">
        <f>ROWS(D3288:D3302)-1</f>
        <v>14</v>
      </c>
      <c r="E3287" s="58" t="s">
        <v>6090</v>
      </c>
      <c r="F3287" s="59"/>
      <c r="G3287" s="301"/>
      <c r="H3287" s="6"/>
      <c r="I3287" s="18"/>
      <c r="J3287" s="6"/>
      <c r="K3287" s="18"/>
      <c r="L3287" s="18"/>
      <c r="M3287" s="18"/>
      <c r="N3287" s="46"/>
      <c r="O3287" s="60" t="s">
        <v>6091</v>
      </c>
      <c r="P3287" s="334" t="s">
        <v>7305</v>
      </c>
      <c r="Q3287" s="146"/>
      <c r="R3287" s="63" t="str">
        <f>IF(COUNTIF(Q3288:Q3302,"?")&gt;0,"?",IF(AND(S3287="◄",T3287="►"),"◄►",IF(S3287="◄","◄",IF(T3287="►","►",""))))</f>
        <v>◄</v>
      </c>
      <c r="S3287" s="64" t="str">
        <f>IF(SUM(S3288:S3302)+1=ROWS(S3288:S3302)-COUNTIF(S3288:S3302,"-"),"","◄")</f>
        <v>◄</v>
      </c>
      <c r="T3287" s="65" t="str">
        <f>IF(SUM(T3288:T3302)&gt;0,"►","")</f>
        <v/>
      </c>
      <c r="U3287" s="146"/>
      <c r="V3287" s="63" t="str">
        <f>IF(COUNTIF(U3288:U3302,"?")&gt;0,"?",IF(AND(W3287="◄",X3287="►"),"◄►",IF(W3287="◄","◄",IF(X3287="►","►",""))))</f>
        <v>◄</v>
      </c>
      <c r="W3287" s="64" t="str">
        <f>IF(SUM(W3288:W3302)+1=ROWS(W3288:W3302)-COUNTIF(W3288:W3302,"-"),"","◄")</f>
        <v>◄</v>
      </c>
      <c r="X3287" s="65" t="str">
        <f>IF(SUM(X3288:X3302)&gt;0,"►","")</f>
        <v/>
      </c>
      <c r="Y3287" s="66">
        <f>ROWS(Y3288:Y3302)-1</f>
        <v>14</v>
      </c>
      <c r="Z3287" s="67">
        <f>SUM(Z3288:Z3302)-Z3302</f>
        <v>0</v>
      </c>
      <c r="AA3287" s="68" t="s">
        <v>840</v>
      </c>
      <c r="AB3287" s="69"/>
      <c r="AC3287" s="67">
        <f>SUM(AC3288:AC3302)-AC3302</f>
        <v>0</v>
      </c>
      <c r="AD3287" s="68" t="s">
        <v>840</v>
      </c>
      <c r="AE3287" s="69"/>
      <c r="AF3287" s="70" t="str">
        <f>IF(AG3287="◄","◄",IF(AG3287="ok","►",""))</f>
        <v>◄</v>
      </c>
      <c r="AG3287" s="71" t="str">
        <f>IF(AG3288&gt;0,"OK","◄")</f>
        <v>◄</v>
      </c>
      <c r="AH3287" s="62" t="str">
        <f>IF(AND(AI3287="◄",AJ3287="►"),"◄?►",IF(AI3287="◄","◄",IF(AJ3287="►","►","")))</f>
        <v>◄</v>
      </c>
      <c r="AI3287" s="64" t="str">
        <f>IF(AI3288&gt;0,"","◄")</f>
        <v>◄</v>
      </c>
      <c r="AJ3287" s="65" t="str">
        <f>IF(SUM(AJ3288:AJ3294)&gt;0,"►","")</f>
        <v/>
      </c>
      <c r="AK3287" s="570">
        <f>G3288</f>
        <v>34335</v>
      </c>
      <c r="AL3287" s="572" t="str">
        <f>P3287</f>
        <v>▬ folder Nr. 13  /  94 ▬</v>
      </c>
      <c r="AM3287" s="43"/>
      <c r="AN3287" s="1" t="str">
        <f>IF(AO3287="","",IF(COUNTIF(AN3288,"ok"),"","◄"))</f>
        <v>◄</v>
      </c>
      <c r="AO3287" s="9" t="str">
        <f>IF(COUNTIF(AP3287:BR3287,"◄")&gt;0,"◄","")</f>
        <v>◄</v>
      </c>
      <c r="AP3287" s="250" t="str">
        <f>IF(AP3288="-","",IF(AP3288&gt;0,"","◄"))</f>
        <v>◄</v>
      </c>
      <c r="AQ3287" s="251"/>
      <c r="AR3287" s="517">
        <f>IF(ISNONTEXT(AR3288)=TRUE,"_",1)</f>
        <v>1</v>
      </c>
      <c r="AS3287" s="250" t="str">
        <f>IF(AS3288="-","",IF(AS3288&gt;0,"","◄"))</f>
        <v>◄</v>
      </c>
      <c r="AT3287" s="251"/>
      <c r="AU3287" s="517">
        <f>IF(ISNONTEXT(AU3288)=TRUE,"_",AR3287+1)</f>
        <v>2</v>
      </c>
      <c r="AV3287" s="250" t="str">
        <f>IF(AV3288="-","",IF(AV3288&gt;0,"","◄"))</f>
        <v>◄</v>
      </c>
      <c r="AW3287" s="251"/>
      <c r="AX3287" s="517">
        <f>IF(ISNONTEXT(AX3288)=TRUE,"_",AU3287+1)</f>
        <v>3</v>
      </c>
      <c r="AY3287" s="250" t="str">
        <f>IF(AY3288="-","",IF(AY3288&gt;0,"","◄"))</f>
        <v>◄</v>
      </c>
      <c r="AZ3287" s="251"/>
      <c r="BA3287" s="517">
        <f>IF(ISNONTEXT(BA3288)=TRUE,"_",AX3287+1)</f>
        <v>4</v>
      </c>
      <c r="BB3287" s="250" t="str">
        <f>IF(BB3288="-","",IF(BB3288&gt;0,"","◄"))</f>
        <v>◄</v>
      </c>
      <c r="BC3287" s="251"/>
      <c r="BD3287" s="517">
        <f>IF(ISNONTEXT(BD3288)=TRUE,"_",BA3287+1)</f>
        <v>5</v>
      </c>
      <c r="BE3287" s="250" t="str">
        <f>IF(BE3288="-","",IF(BE3288&gt;0,"","◄"))</f>
        <v>◄</v>
      </c>
      <c r="BF3287" s="251"/>
      <c r="BG3287" s="517">
        <f>IF(ISNONTEXT(BG3288)=TRUE,"_",BD3287+1)</f>
        <v>6</v>
      </c>
      <c r="BH3287" s="250" t="str">
        <f>IF(BH3288="-","",IF(BH3288&gt;0,"","◄"))</f>
        <v>◄</v>
      </c>
      <c r="BI3287" s="251"/>
      <c r="BJ3287" s="517">
        <f>IF(ISNONTEXT(BJ3288)=TRUE,"_",BG3287+1)</f>
        <v>7</v>
      </c>
      <c r="BK3287" s="563" t="str">
        <f>IF(BK3288="-","",IF(BK3288&gt;0,"","◄"))</f>
        <v>◄</v>
      </c>
      <c r="BL3287" s="564"/>
      <c r="BM3287" s="517">
        <f>IF(ISNONTEXT(BM3288)=TRUE,"_",BJ3287+1)</f>
        <v>8</v>
      </c>
      <c r="BN3287" s="563" t="str">
        <f>IF(BN3288="-","",IF(BN3288&gt;0,"","◄"))</f>
        <v>◄</v>
      </c>
      <c r="BO3287" s="564"/>
      <c r="BP3287" s="517">
        <f>IF(ISNONTEXT(BP3288)=TRUE,"_",BM3287+1)</f>
        <v>9</v>
      </c>
      <c r="BQ3287" s="563" t="str">
        <f>IF(BQ3288="-","",IF(BQ3288&gt;0,"","◄"))</f>
        <v/>
      </c>
      <c r="BR3287" s="564"/>
      <c r="BS3287" s="517" t="str">
        <f>IF(ISNONTEXT(BS3288)=TRUE,"_",BP3287+1)</f>
        <v>_</v>
      </c>
      <c r="BT3287" s="563" t="str">
        <f>IF(BT3288="-","",IF(BT3288&gt;0,"","◄"))</f>
        <v>◄</v>
      </c>
      <c r="BU3287" s="564"/>
      <c r="BV3287" s="517" t="str">
        <f>IF(ISNONTEXT(BV3288)=TRUE,"_",1)</f>
        <v>_</v>
      </c>
      <c r="BW3287" s="563" t="str">
        <f>IF(BW3288="-","",IF(BW3288&gt;0,"","◄"))</f>
        <v>◄</v>
      </c>
      <c r="BX3287" s="564"/>
      <c r="BY3287" s="517" t="str">
        <f>IF(ISNONTEXT(BY3288)=TRUE,"_",BV3287+1)</f>
        <v>_</v>
      </c>
      <c r="BZ3287" s="26"/>
      <c r="CA3287" s="24"/>
      <c r="CB3287" s="25" t="str">
        <f>IF(CB3288&gt;0,"►","")</f>
        <v/>
      </c>
      <c r="CC3287" s="25" t="str">
        <f>IF(CC3288&gt;0,"►","")</f>
        <v/>
      </c>
      <c r="CD3287" s="517" t="str">
        <f>IF(ISNONTEXT(CD3288)=TRUE,"_",1)</f>
        <v>_</v>
      </c>
      <c r="CE3287" s="25" t="str">
        <f>IF(CE3288&gt;0,"►","")</f>
        <v/>
      </c>
      <c r="CF3287" s="25" t="str">
        <f>IF(CF3288&gt;0,"►","")</f>
        <v/>
      </c>
      <c r="CG3287" s="517" t="str">
        <f>IF(ISNONTEXT(CG3288)=TRUE,"_",CD3287+1)</f>
        <v>_</v>
      </c>
      <c r="CH3287" s="66">
        <f>ROWS(CH3288:CH3302)-1</f>
        <v>14</v>
      </c>
      <c r="CI3287" s="23" t="s">
        <v>836</v>
      </c>
    </row>
    <row r="3288" spans="1:87" ht="15" customHeight="1" thickBot="1" x14ac:dyDescent="0.35">
      <c r="A3288" s="503"/>
      <c r="B3288" s="49"/>
      <c r="C3288" s="156">
        <f t="shared" ref="C3288:C3301" si="1136">B3288</f>
        <v>0</v>
      </c>
      <c r="D3288" s="457"/>
      <c r="E3288" s="73"/>
      <c r="F3288" s="74" t="s">
        <v>6092</v>
      </c>
      <c r="G3288" s="300">
        <v>34335</v>
      </c>
      <c r="H3288" s="76">
        <v>16</v>
      </c>
      <c r="I3288" s="119"/>
      <c r="J3288" s="114"/>
      <c r="K3288" s="79"/>
      <c r="L3288" s="79"/>
      <c r="M3288" s="79"/>
      <c r="N3288" s="80" t="s">
        <v>6093</v>
      </c>
      <c r="O3288" s="81"/>
      <c r="P3288" s="82"/>
      <c r="Q3288" s="83" t="str">
        <f t="shared" ref="Q3288:Q3301" si="1137">IF(R3288="?","?","")</f>
        <v/>
      </c>
      <c r="R3288" s="83" t="str">
        <f t="shared" ref="R3288:R3301" si="1138">IF(AND(S3288="",T3288&gt;0),"?",IF(S3288="","◄",IF(T3288&gt;=1,"►","")))</f>
        <v>◄</v>
      </c>
      <c r="S3288" s="84"/>
      <c r="T3288" s="85"/>
      <c r="U3288" s="83" t="str">
        <f t="shared" ref="U3288:U3301" si="1139">IF(V3288="?","?","")</f>
        <v/>
      </c>
      <c r="V3288" s="83" t="str">
        <f t="shared" ref="V3288:V3301" si="1140">IF(AND(W3288="",X3288&gt;0),"?",IF(W3288="","◄",IF(X3288&gt;=1,"►","")))</f>
        <v>◄</v>
      </c>
      <c r="W3288" s="86"/>
      <c r="X3288" s="85"/>
      <c r="Y3288" s="457"/>
      <c r="Z3288" s="87"/>
      <c r="AA3288" s="521">
        <f t="shared" ref="AA3288:AA3301" si="1141">(S3288*Z3288)</f>
        <v>0</v>
      </c>
      <c r="AB3288" s="520">
        <f t="shared" ref="AB3288:AB3301" si="1142">(T3288*AA3288)</f>
        <v>0</v>
      </c>
      <c r="AC3288" s="88"/>
      <c r="AD3288" s="519">
        <f t="shared" ref="AD3288:AD3301" si="1143">(W3288*AC3288)</f>
        <v>0</v>
      </c>
      <c r="AE3288" s="522">
        <f t="shared" ref="AE3288:AE3301" si="1144">(X3288*AD3288)</f>
        <v>0</v>
      </c>
      <c r="AF3288" s="89" t="str">
        <f>IF(AG3288&gt;0,"ok","◄")</f>
        <v>◄</v>
      </c>
      <c r="AG3288" s="90"/>
      <c r="AH3288" s="89" t="str">
        <f>IF(AND(AI3288="",AJ3288&gt;0),"?",IF(AI3288="","◄",IF(AJ3288&gt;=1,"►","")))</f>
        <v>◄</v>
      </c>
      <c r="AI3288" s="91"/>
      <c r="AJ3288" s="92"/>
      <c r="AK3288" s="586"/>
      <c r="AL3288" s="587"/>
      <c r="AM3288" s="43"/>
      <c r="AN3288" s="3" t="s">
        <v>3</v>
      </c>
      <c r="AO3288" s="12" t="s">
        <v>1</v>
      </c>
      <c r="AP3288" s="13"/>
      <c r="AQ3288" s="14"/>
      <c r="AR3288" s="15" t="s">
        <v>266</v>
      </c>
      <c r="AS3288" s="13"/>
      <c r="AT3288" s="14"/>
      <c r="AU3288" s="15" t="s">
        <v>555</v>
      </c>
      <c r="AV3288" s="13"/>
      <c r="AW3288" s="14"/>
      <c r="AX3288" s="15" t="s">
        <v>4</v>
      </c>
      <c r="AY3288" s="13"/>
      <c r="AZ3288" s="14"/>
      <c r="BA3288" s="15" t="s">
        <v>708</v>
      </c>
      <c r="BB3288" s="13"/>
      <c r="BC3288" s="14"/>
      <c r="BD3288" s="15" t="s">
        <v>322</v>
      </c>
      <c r="BE3288" s="13"/>
      <c r="BF3288" s="14"/>
      <c r="BG3288" s="15" t="s">
        <v>793</v>
      </c>
      <c r="BH3288" s="13"/>
      <c r="BI3288" s="14"/>
      <c r="BJ3288" s="15" t="s">
        <v>793</v>
      </c>
      <c r="BK3288" s="13"/>
      <c r="BL3288" s="14"/>
      <c r="BM3288" s="15" t="s">
        <v>793</v>
      </c>
      <c r="BN3288" s="13"/>
      <c r="BO3288" s="14"/>
      <c r="BP3288" s="15" t="s">
        <v>793</v>
      </c>
      <c r="BQ3288" s="516" t="s">
        <v>6</v>
      </c>
      <c r="BR3288" s="516" t="s">
        <v>6</v>
      </c>
      <c r="BS3288" s="516"/>
      <c r="BT3288" s="32"/>
      <c r="BU3288" s="33"/>
      <c r="BV3288" s="34"/>
      <c r="BW3288" s="32"/>
      <c r="BX3288" s="33"/>
      <c r="BY3288" s="34"/>
      <c r="BZ3288" s="35"/>
      <c r="CA3288" s="24"/>
      <c r="CB3288" s="36"/>
      <c r="CC3288" s="33"/>
      <c r="CD3288" s="37"/>
      <c r="CE3288" s="36"/>
      <c r="CF3288" s="38"/>
      <c r="CG3288" s="39"/>
      <c r="CH3288" s="457"/>
      <c r="CI3288" s="23" t="s">
        <v>836</v>
      </c>
    </row>
    <row r="3289" spans="1:87" ht="15" customHeight="1" thickTop="1" thickBot="1" x14ac:dyDescent="0.35">
      <c r="A3289" s="503"/>
      <c r="B3289" s="49"/>
      <c r="C3289" s="156">
        <f t="shared" si="1136"/>
        <v>0</v>
      </c>
      <c r="D3289" s="457"/>
      <c r="E3289" s="132" t="s">
        <v>1084</v>
      </c>
      <c r="F3289" s="125">
        <v>83</v>
      </c>
      <c r="G3289" s="300">
        <v>34335</v>
      </c>
      <c r="H3289" s="76">
        <v>16</v>
      </c>
      <c r="I3289" s="119"/>
      <c r="J3289" s="119"/>
      <c r="K3289" s="79"/>
      <c r="L3289" s="79"/>
      <c r="M3289" s="79"/>
      <c r="N3289" s="175" t="s">
        <v>6094</v>
      </c>
      <c r="O3289" s="81"/>
      <c r="P3289" s="82"/>
      <c r="Q3289" s="83" t="str">
        <f t="shared" si="1137"/>
        <v/>
      </c>
      <c r="R3289" s="83" t="str">
        <f t="shared" si="1138"/>
        <v>◄</v>
      </c>
      <c r="S3289" s="84"/>
      <c r="T3289" s="85"/>
      <c r="U3289" s="83" t="str">
        <f t="shared" si="1139"/>
        <v/>
      </c>
      <c r="V3289" s="83" t="str">
        <f t="shared" si="1140"/>
        <v>◄</v>
      </c>
      <c r="W3289" s="86"/>
      <c r="X3289" s="85"/>
      <c r="Y3289" s="457"/>
      <c r="Z3289" s="87"/>
      <c r="AA3289" s="521">
        <f t="shared" si="1141"/>
        <v>0</v>
      </c>
      <c r="AB3289" s="520">
        <f t="shared" si="1142"/>
        <v>0</v>
      </c>
      <c r="AC3289" s="88"/>
      <c r="AD3289" s="519">
        <f t="shared" si="1143"/>
        <v>0</v>
      </c>
      <c r="AE3289" s="518">
        <f t="shared" si="1144"/>
        <v>0</v>
      </c>
      <c r="AF3289" s="44"/>
      <c r="AG3289" s="45"/>
      <c r="AH3289" s="44"/>
      <c r="AI3289" s="45"/>
      <c r="AJ3289" s="45"/>
      <c r="AK3289" s="45"/>
      <c r="AL3289" s="45"/>
      <c r="AM3289" s="43"/>
      <c r="AN3289" s="27" t="s">
        <v>6</v>
      </c>
      <c r="AO3289" s="27" t="s">
        <v>6</v>
      </c>
      <c r="AP3289" s="516"/>
      <c r="AQ3289" s="516"/>
      <c r="AR3289" s="516"/>
      <c r="AS3289" s="516" t="s">
        <v>6</v>
      </c>
      <c r="AT3289" s="516" t="s">
        <v>6</v>
      </c>
      <c r="AU3289" s="516"/>
      <c r="AV3289" s="516" t="s">
        <v>6</v>
      </c>
      <c r="AW3289" s="516" t="s">
        <v>6</v>
      </c>
      <c r="AX3289" s="516"/>
      <c r="AY3289" s="516" t="s">
        <v>6</v>
      </c>
      <c r="AZ3289" s="516" t="s">
        <v>6</v>
      </c>
      <c r="BA3289" s="516"/>
      <c r="BB3289" s="516" t="s">
        <v>6</v>
      </c>
      <c r="BC3289" s="516" t="s">
        <v>6</v>
      </c>
      <c r="BD3289" s="516"/>
      <c r="BE3289" s="516" t="s">
        <v>6</v>
      </c>
      <c r="BF3289" s="516" t="s">
        <v>6</v>
      </c>
      <c r="BG3289" s="516"/>
      <c r="BH3289" s="516" t="s">
        <v>6</v>
      </c>
      <c r="BI3289" s="516" t="s">
        <v>6</v>
      </c>
      <c r="BJ3289" s="516"/>
      <c r="BK3289" s="516" t="s">
        <v>6</v>
      </c>
      <c r="BL3289" s="516" t="s">
        <v>6</v>
      </c>
      <c r="BM3289" s="516"/>
      <c r="BN3289" s="516" t="s">
        <v>6</v>
      </c>
      <c r="BO3289" s="516" t="s">
        <v>6</v>
      </c>
      <c r="BP3289" s="516"/>
      <c r="BQ3289" s="516" t="s">
        <v>6</v>
      </c>
      <c r="BR3289" s="516" t="s">
        <v>6</v>
      </c>
      <c r="BS3289" s="516"/>
      <c r="BT3289" s="516"/>
      <c r="BU3289" s="516"/>
      <c r="BV3289" s="516"/>
      <c r="BW3289" s="516"/>
      <c r="BX3289" s="516"/>
      <c r="BY3289" s="516"/>
      <c r="BZ3289" s="28"/>
      <c r="CA3289" s="24"/>
      <c r="CB3289" s="29"/>
      <c r="CC3289" s="29"/>
      <c r="CD3289" s="30"/>
      <c r="CE3289" s="29"/>
      <c r="CF3289" s="29"/>
      <c r="CG3289" s="31"/>
      <c r="CH3289" s="457"/>
      <c r="CI3289" s="23" t="s">
        <v>836</v>
      </c>
    </row>
    <row r="3290" spans="1:87" ht="15" customHeight="1" thickTop="1" thickBot="1" x14ac:dyDescent="0.35">
      <c r="A3290" s="503"/>
      <c r="B3290" s="49" t="s">
        <v>0</v>
      </c>
      <c r="C3290" s="156" t="str">
        <f t="shared" si="1136"/>
        <v>x</v>
      </c>
      <c r="D3290" s="457"/>
      <c r="E3290" s="179" t="s">
        <v>1721</v>
      </c>
      <c r="F3290" s="180" t="s">
        <v>6092</v>
      </c>
      <c r="G3290" s="302">
        <v>34335</v>
      </c>
      <c r="H3290" s="76">
        <v>240</v>
      </c>
      <c r="I3290" s="119"/>
      <c r="J3290" s="114"/>
      <c r="K3290" s="622" t="s">
        <v>6756</v>
      </c>
      <c r="L3290" s="623"/>
      <c r="M3290" s="323" t="s">
        <v>5181</v>
      </c>
      <c r="N3290" s="113" t="s">
        <v>5887</v>
      </c>
      <c r="O3290" s="128" t="s">
        <v>6095</v>
      </c>
      <c r="P3290" s="197" t="s">
        <v>5184</v>
      </c>
      <c r="Q3290" s="83" t="str">
        <f t="shared" si="1137"/>
        <v/>
      </c>
      <c r="R3290" s="83" t="str">
        <f t="shared" si="1138"/>
        <v>◄</v>
      </c>
      <c r="S3290" s="84"/>
      <c r="T3290" s="85"/>
      <c r="U3290" s="83" t="str">
        <f t="shared" si="1139"/>
        <v/>
      </c>
      <c r="V3290" s="83" t="str">
        <f t="shared" si="1140"/>
        <v>◄</v>
      </c>
      <c r="W3290" s="86"/>
      <c r="X3290" s="85"/>
      <c r="Y3290" s="457"/>
      <c r="Z3290" s="87"/>
      <c r="AA3290" s="521">
        <f t="shared" si="1141"/>
        <v>0</v>
      </c>
      <c r="AB3290" s="520">
        <f t="shared" si="1142"/>
        <v>0</v>
      </c>
      <c r="AC3290" s="88"/>
      <c r="AD3290" s="519">
        <f t="shared" si="1143"/>
        <v>0</v>
      </c>
      <c r="AE3290" s="522">
        <f t="shared" si="1144"/>
        <v>0</v>
      </c>
      <c r="AF3290" s="44"/>
      <c r="AG3290" s="45"/>
      <c r="AH3290" s="44"/>
      <c r="AI3290" s="45"/>
      <c r="AJ3290" s="45"/>
      <c r="AK3290" s="45"/>
      <c r="AL3290" s="45"/>
      <c r="AM3290" s="43"/>
      <c r="AN3290" s="27" t="s">
        <v>6</v>
      </c>
      <c r="AO3290" s="27" t="s">
        <v>6</v>
      </c>
      <c r="AP3290" s="516"/>
      <c r="AQ3290" s="516"/>
      <c r="AR3290" s="516"/>
      <c r="AS3290" s="516" t="s">
        <v>6</v>
      </c>
      <c r="AT3290" s="516" t="s">
        <v>6</v>
      </c>
      <c r="AU3290" s="516"/>
      <c r="AV3290" s="516" t="s">
        <v>6</v>
      </c>
      <c r="AW3290" s="516" t="s">
        <v>6</v>
      </c>
      <c r="AX3290" s="516"/>
      <c r="AY3290" s="516" t="s">
        <v>6</v>
      </c>
      <c r="AZ3290" s="516" t="s">
        <v>6</v>
      </c>
      <c r="BA3290" s="516"/>
      <c r="BB3290" s="516" t="s">
        <v>6</v>
      </c>
      <c r="BC3290" s="516" t="s">
        <v>6</v>
      </c>
      <c r="BD3290" s="516"/>
      <c r="BE3290" s="516" t="s">
        <v>6</v>
      </c>
      <c r="BF3290" s="516" t="s">
        <v>6</v>
      </c>
      <c r="BG3290" s="516"/>
      <c r="BH3290" s="516" t="s">
        <v>6</v>
      </c>
      <c r="BI3290" s="516" t="s">
        <v>6</v>
      </c>
      <c r="BJ3290" s="516"/>
      <c r="BK3290" s="516" t="s">
        <v>6</v>
      </c>
      <c r="BL3290" s="516" t="s">
        <v>6</v>
      </c>
      <c r="BM3290" s="516"/>
      <c r="BN3290" s="516" t="s">
        <v>6</v>
      </c>
      <c r="BO3290" s="516" t="s">
        <v>6</v>
      </c>
      <c r="BP3290" s="516"/>
      <c r="BQ3290" s="516" t="s">
        <v>6</v>
      </c>
      <c r="BR3290" s="516" t="s">
        <v>6</v>
      </c>
      <c r="BS3290" s="516"/>
      <c r="BT3290" s="516"/>
      <c r="BU3290" s="516"/>
      <c r="BV3290" s="516"/>
      <c r="BW3290" s="516"/>
      <c r="BX3290" s="516"/>
      <c r="BY3290" s="516"/>
      <c r="BZ3290" s="28"/>
      <c r="CA3290" s="24"/>
      <c r="CB3290" s="29"/>
      <c r="CC3290" s="29"/>
      <c r="CD3290" s="30"/>
      <c r="CE3290" s="29"/>
      <c r="CF3290" s="29"/>
      <c r="CG3290" s="31"/>
      <c r="CH3290" s="457"/>
      <c r="CI3290" s="23" t="s">
        <v>836</v>
      </c>
    </row>
    <row r="3291" spans="1:87" ht="15" customHeight="1" thickBot="1" x14ac:dyDescent="0.35">
      <c r="A3291" s="503"/>
      <c r="B3291" s="49"/>
      <c r="C3291" s="156">
        <f t="shared" si="1136"/>
        <v>0</v>
      </c>
      <c r="D3291" s="457"/>
      <c r="E3291" s="179" t="s">
        <v>1721</v>
      </c>
      <c r="F3291" s="180" t="s">
        <v>6092</v>
      </c>
      <c r="G3291" s="302">
        <v>34335</v>
      </c>
      <c r="H3291" s="76">
        <v>240</v>
      </c>
      <c r="I3291" s="119"/>
      <c r="J3291" s="114"/>
      <c r="K3291" s="622" t="s">
        <v>6757</v>
      </c>
      <c r="L3291" s="623"/>
      <c r="M3291" s="323" t="s">
        <v>5181</v>
      </c>
      <c r="N3291" s="113" t="s">
        <v>5887</v>
      </c>
      <c r="O3291" s="128" t="s">
        <v>6095</v>
      </c>
      <c r="P3291" s="197" t="s">
        <v>5185</v>
      </c>
      <c r="Q3291" s="83" t="str">
        <f t="shared" si="1137"/>
        <v/>
      </c>
      <c r="R3291" s="83" t="str">
        <f t="shared" si="1138"/>
        <v>◄</v>
      </c>
      <c r="S3291" s="84"/>
      <c r="T3291" s="85"/>
      <c r="U3291" s="83" t="str">
        <f t="shared" si="1139"/>
        <v/>
      </c>
      <c r="V3291" s="83" t="str">
        <f t="shared" si="1140"/>
        <v>◄</v>
      </c>
      <c r="W3291" s="86"/>
      <c r="X3291" s="85"/>
      <c r="Y3291" s="457"/>
      <c r="Z3291" s="87"/>
      <c r="AA3291" s="521">
        <f t="shared" si="1141"/>
        <v>0</v>
      </c>
      <c r="AB3291" s="520">
        <f t="shared" si="1142"/>
        <v>0</v>
      </c>
      <c r="AC3291" s="88"/>
      <c r="AD3291" s="519">
        <f t="shared" si="1143"/>
        <v>0</v>
      </c>
      <c r="AE3291" s="522">
        <f t="shared" si="1144"/>
        <v>0</v>
      </c>
      <c r="AF3291" s="44"/>
      <c r="AG3291" s="45"/>
      <c r="AH3291" s="44"/>
      <c r="AI3291" s="45"/>
      <c r="AJ3291" s="45"/>
      <c r="AK3291" s="45"/>
      <c r="AL3291" s="45"/>
      <c r="AM3291" s="43"/>
      <c r="AN3291" s="27" t="s">
        <v>6</v>
      </c>
      <c r="AO3291" s="27" t="s">
        <v>6</v>
      </c>
      <c r="AP3291" s="516"/>
      <c r="AQ3291" s="516"/>
      <c r="AR3291" s="516"/>
      <c r="AS3291" s="516" t="s">
        <v>6</v>
      </c>
      <c r="AT3291" s="516" t="s">
        <v>6</v>
      </c>
      <c r="AU3291" s="516"/>
      <c r="AV3291" s="516" t="s">
        <v>6</v>
      </c>
      <c r="AW3291" s="516" t="s">
        <v>6</v>
      </c>
      <c r="AX3291" s="516"/>
      <c r="AY3291" s="516" t="s">
        <v>6</v>
      </c>
      <c r="AZ3291" s="516" t="s">
        <v>6</v>
      </c>
      <c r="BA3291" s="516"/>
      <c r="BB3291" s="516" t="s">
        <v>6</v>
      </c>
      <c r="BC3291" s="516" t="s">
        <v>6</v>
      </c>
      <c r="BD3291" s="516"/>
      <c r="BE3291" s="516" t="s">
        <v>6</v>
      </c>
      <c r="BF3291" s="516" t="s">
        <v>6</v>
      </c>
      <c r="BG3291" s="516"/>
      <c r="BH3291" s="516" t="s">
        <v>6</v>
      </c>
      <c r="BI3291" s="516" t="s">
        <v>6</v>
      </c>
      <c r="BJ3291" s="516"/>
      <c r="BK3291" s="516" t="s">
        <v>6</v>
      </c>
      <c r="BL3291" s="516" t="s">
        <v>6</v>
      </c>
      <c r="BM3291" s="516"/>
      <c r="BN3291" s="516" t="s">
        <v>6</v>
      </c>
      <c r="BO3291" s="516" t="s">
        <v>6</v>
      </c>
      <c r="BP3291" s="516"/>
      <c r="BQ3291" s="516" t="s">
        <v>6</v>
      </c>
      <c r="BR3291" s="516" t="s">
        <v>6</v>
      </c>
      <c r="BS3291" s="516"/>
      <c r="BT3291" s="516"/>
      <c r="BU3291" s="516"/>
      <c r="BV3291" s="516"/>
      <c r="BW3291" s="516"/>
      <c r="BX3291" s="516"/>
      <c r="BY3291" s="516"/>
      <c r="BZ3291" s="28"/>
      <c r="CA3291" s="24"/>
      <c r="CB3291" s="29"/>
      <c r="CC3291" s="29"/>
      <c r="CD3291" s="30"/>
      <c r="CE3291" s="29"/>
      <c r="CF3291" s="29"/>
      <c r="CG3291" s="31"/>
      <c r="CH3291" s="457"/>
      <c r="CI3291" s="23" t="s">
        <v>836</v>
      </c>
    </row>
    <row r="3292" spans="1:87" ht="15" customHeight="1" thickBot="1" x14ac:dyDescent="0.35">
      <c r="A3292" s="503"/>
      <c r="B3292" s="49"/>
      <c r="C3292" s="156">
        <f t="shared" si="1136"/>
        <v>0</v>
      </c>
      <c r="D3292" s="457"/>
      <c r="E3292" s="179" t="s">
        <v>1721</v>
      </c>
      <c r="F3292" s="180" t="s">
        <v>6092</v>
      </c>
      <c r="G3292" s="302">
        <v>34335</v>
      </c>
      <c r="H3292" s="76">
        <v>240</v>
      </c>
      <c r="I3292" s="119"/>
      <c r="J3292" s="114"/>
      <c r="K3292" s="622" t="s">
        <v>6756</v>
      </c>
      <c r="L3292" s="623"/>
      <c r="M3292" s="323" t="s">
        <v>5181</v>
      </c>
      <c r="N3292" s="113" t="s">
        <v>5887</v>
      </c>
      <c r="O3292" s="128" t="s">
        <v>6096</v>
      </c>
      <c r="P3292" s="197" t="s">
        <v>5184</v>
      </c>
      <c r="Q3292" s="83" t="str">
        <f t="shared" si="1137"/>
        <v/>
      </c>
      <c r="R3292" s="83" t="str">
        <f t="shared" si="1138"/>
        <v>◄</v>
      </c>
      <c r="S3292" s="84"/>
      <c r="T3292" s="85"/>
      <c r="U3292" s="83" t="str">
        <f t="shared" si="1139"/>
        <v/>
      </c>
      <c r="V3292" s="83" t="str">
        <f t="shared" si="1140"/>
        <v>◄</v>
      </c>
      <c r="W3292" s="86"/>
      <c r="X3292" s="85"/>
      <c r="Y3292" s="457"/>
      <c r="Z3292" s="87"/>
      <c r="AA3292" s="521">
        <f t="shared" si="1141"/>
        <v>0</v>
      </c>
      <c r="AB3292" s="520">
        <f t="shared" si="1142"/>
        <v>0</v>
      </c>
      <c r="AC3292" s="88"/>
      <c r="AD3292" s="519">
        <f t="shared" si="1143"/>
        <v>0</v>
      </c>
      <c r="AE3292" s="522">
        <f t="shared" si="1144"/>
        <v>0</v>
      </c>
      <c r="AF3292" s="44"/>
      <c r="AG3292" s="45"/>
      <c r="AH3292" s="44"/>
      <c r="AI3292" s="45"/>
      <c r="AJ3292" s="45"/>
      <c r="AK3292" s="45"/>
      <c r="AL3292" s="45"/>
      <c r="AM3292" s="43"/>
      <c r="AN3292" s="27" t="s">
        <v>6</v>
      </c>
      <c r="AO3292" s="27" t="s">
        <v>6</v>
      </c>
      <c r="AP3292" s="516"/>
      <c r="AQ3292" s="516"/>
      <c r="AR3292" s="516"/>
      <c r="AS3292" s="516" t="s">
        <v>6</v>
      </c>
      <c r="AT3292" s="516" t="s">
        <v>6</v>
      </c>
      <c r="AU3292" s="516"/>
      <c r="AV3292" s="516" t="s">
        <v>6</v>
      </c>
      <c r="AW3292" s="516" t="s">
        <v>6</v>
      </c>
      <c r="AX3292" s="516"/>
      <c r="AY3292" s="516" t="s">
        <v>6</v>
      </c>
      <c r="AZ3292" s="516" t="s">
        <v>6</v>
      </c>
      <c r="BA3292" s="516"/>
      <c r="BB3292" s="516" t="s">
        <v>6</v>
      </c>
      <c r="BC3292" s="516" t="s">
        <v>6</v>
      </c>
      <c r="BD3292" s="516"/>
      <c r="BE3292" s="516" t="s">
        <v>6</v>
      </c>
      <c r="BF3292" s="516" t="s">
        <v>6</v>
      </c>
      <c r="BG3292" s="516"/>
      <c r="BH3292" s="516" t="s">
        <v>6</v>
      </c>
      <c r="BI3292" s="516" t="s">
        <v>6</v>
      </c>
      <c r="BJ3292" s="516"/>
      <c r="BK3292" s="516" t="s">
        <v>6</v>
      </c>
      <c r="BL3292" s="516" t="s">
        <v>6</v>
      </c>
      <c r="BM3292" s="516"/>
      <c r="BN3292" s="516" t="s">
        <v>6</v>
      </c>
      <c r="BO3292" s="516" t="s">
        <v>6</v>
      </c>
      <c r="BP3292" s="516"/>
      <c r="BQ3292" s="516" t="s">
        <v>6</v>
      </c>
      <c r="BR3292" s="516" t="s">
        <v>6</v>
      </c>
      <c r="BS3292" s="516"/>
      <c r="BT3292" s="516"/>
      <c r="BU3292" s="516"/>
      <c r="BV3292" s="516"/>
      <c r="BW3292" s="516"/>
      <c r="BX3292" s="516"/>
      <c r="BY3292" s="516"/>
      <c r="BZ3292" s="28"/>
      <c r="CA3292" s="24"/>
      <c r="CB3292" s="29"/>
      <c r="CC3292" s="29"/>
      <c r="CD3292" s="30"/>
      <c r="CE3292" s="29"/>
      <c r="CF3292" s="29"/>
      <c r="CG3292" s="31"/>
      <c r="CH3292" s="457"/>
      <c r="CI3292" s="23" t="s">
        <v>836</v>
      </c>
    </row>
    <row r="3293" spans="1:87" ht="15" customHeight="1" thickBot="1" x14ac:dyDescent="0.35">
      <c r="A3293" s="503"/>
      <c r="B3293" s="49"/>
      <c r="C3293" s="156">
        <f t="shared" si="1136"/>
        <v>0</v>
      </c>
      <c r="D3293" s="457"/>
      <c r="E3293" s="179" t="s">
        <v>1721</v>
      </c>
      <c r="F3293" s="180" t="s">
        <v>6092</v>
      </c>
      <c r="G3293" s="302">
        <v>34335</v>
      </c>
      <c r="H3293" s="76">
        <v>240</v>
      </c>
      <c r="I3293" s="119"/>
      <c r="J3293" s="114"/>
      <c r="K3293" s="622" t="s">
        <v>6757</v>
      </c>
      <c r="L3293" s="623"/>
      <c r="M3293" s="323" t="s">
        <v>5181</v>
      </c>
      <c r="N3293" s="113" t="s">
        <v>5887</v>
      </c>
      <c r="O3293" s="128" t="s">
        <v>6096</v>
      </c>
      <c r="P3293" s="197" t="s">
        <v>5185</v>
      </c>
      <c r="Q3293" s="83" t="str">
        <f t="shared" si="1137"/>
        <v/>
      </c>
      <c r="R3293" s="83" t="str">
        <f t="shared" si="1138"/>
        <v>◄</v>
      </c>
      <c r="S3293" s="84"/>
      <c r="T3293" s="85"/>
      <c r="U3293" s="83" t="str">
        <f t="shared" si="1139"/>
        <v/>
      </c>
      <c r="V3293" s="83" t="str">
        <f t="shared" si="1140"/>
        <v>◄</v>
      </c>
      <c r="W3293" s="86"/>
      <c r="X3293" s="85"/>
      <c r="Y3293" s="457"/>
      <c r="Z3293" s="87"/>
      <c r="AA3293" s="521">
        <f t="shared" si="1141"/>
        <v>0</v>
      </c>
      <c r="AB3293" s="520">
        <f t="shared" si="1142"/>
        <v>0</v>
      </c>
      <c r="AC3293" s="88"/>
      <c r="AD3293" s="519">
        <f t="shared" si="1143"/>
        <v>0</v>
      </c>
      <c r="AE3293" s="522">
        <f t="shared" si="1144"/>
        <v>0</v>
      </c>
      <c r="AF3293" s="44"/>
      <c r="AG3293" s="45"/>
      <c r="AH3293" s="44"/>
      <c r="AI3293" s="45"/>
      <c r="AJ3293" s="45"/>
      <c r="AK3293" s="45"/>
      <c r="AL3293" s="45"/>
      <c r="AM3293" s="43"/>
      <c r="AN3293" s="27" t="s">
        <v>6</v>
      </c>
      <c r="AO3293" s="27" t="s">
        <v>6</v>
      </c>
      <c r="AP3293" s="516"/>
      <c r="AQ3293" s="516"/>
      <c r="AR3293" s="516"/>
      <c r="AS3293" s="516" t="s">
        <v>6</v>
      </c>
      <c r="AT3293" s="516" t="s">
        <v>6</v>
      </c>
      <c r="AU3293" s="516"/>
      <c r="AV3293" s="516" t="s">
        <v>6</v>
      </c>
      <c r="AW3293" s="516" t="s">
        <v>6</v>
      </c>
      <c r="AX3293" s="516"/>
      <c r="AY3293" s="516" t="s">
        <v>6</v>
      </c>
      <c r="AZ3293" s="516" t="s">
        <v>6</v>
      </c>
      <c r="BA3293" s="516"/>
      <c r="BB3293" s="516" t="s">
        <v>6</v>
      </c>
      <c r="BC3293" s="516" t="s">
        <v>6</v>
      </c>
      <c r="BD3293" s="516"/>
      <c r="BE3293" s="516" t="s">
        <v>6</v>
      </c>
      <c r="BF3293" s="516" t="s">
        <v>6</v>
      </c>
      <c r="BG3293" s="516"/>
      <c r="BH3293" s="516" t="s">
        <v>6</v>
      </c>
      <c r="BI3293" s="516" t="s">
        <v>6</v>
      </c>
      <c r="BJ3293" s="516"/>
      <c r="BK3293" s="516" t="s">
        <v>6</v>
      </c>
      <c r="BL3293" s="516" t="s">
        <v>6</v>
      </c>
      <c r="BM3293" s="516"/>
      <c r="BN3293" s="516" t="s">
        <v>6</v>
      </c>
      <c r="BO3293" s="516" t="s">
        <v>6</v>
      </c>
      <c r="BP3293" s="516"/>
      <c r="BQ3293" s="516" t="s">
        <v>6</v>
      </c>
      <c r="BR3293" s="516" t="s">
        <v>6</v>
      </c>
      <c r="BS3293" s="516"/>
      <c r="BT3293" s="516"/>
      <c r="BU3293" s="516"/>
      <c r="BV3293" s="516"/>
      <c r="BW3293" s="516"/>
      <c r="BX3293" s="516"/>
      <c r="BY3293" s="516"/>
      <c r="BZ3293" s="28"/>
      <c r="CA3293" s="24"/>
      <c r="CB3293" s="29"/>
      <c r="CC3293" s="29"/>
      <c r="CD3293" s="30"/>
      <c r="CE3293" s="29"/>
      <c r="CF3293" s="29"/>
      <c r="CG3293" s="31"/>
      <c r="CH3293" s="457"/>
      <c r="CI3293" s="23" t="s">
        <v>836</v>
      </c>
    </row>
    <row r="3294" spans="1:87" ht="15" customHeight="1" thickBot="1" x14ac:dyDescent="0.35">
      <c r="A3294" s="503"/>
      <c r="B3294" s="49"/>
      <c r="C3294" s="156">
        <f t="shared" si="1136"/>
        <v>0</v>
      </c>
      <c r="D3294" s="457"/>
      <c r="E3294" s="179" t="s">
        <v>1721</v>
      </c>
      <c r="F3294" s="180" t="s">
        <v>6092</v>
      </c>
      <c r="G3294" s="302">
        <v>34335</v>
      </c>
      <c r="H3294" s="76">
        <v>240</v>
      </c>
      <c r="I3294" s="119"/>
      <c r="J3294" s="114"/>
      <c r="K3294" s="622" t="s">
        <v>6756</v>
      </c>
      <c r="L3294" s="623"/>
      <c r="M3294" s="323" t="s">
        <v>5181</v>
      </c>
      <c r="N3294" s="113" t="s">
        <v>5887</v>
      </c>
      <c r="O3294" s="128" t="s">
        <v>6097</v>
      </c>
      <c r="P3294" s="197" t="s">
        <v>5184</v>
      </c>
      <c r="Q3294" s="83" t="str">
        <f t="shared" si="1137"/>
        <v/>
      </c>
      <c r="R3294" s="83" t="str">
        <f t="shared" si="1138"/>
        <v>◄</v>
      </c>
      <c r="S3294" s="84"/>
      <c r="T3294" s="85"/>
      <c r="U3294" s="83" t="str">
        <f t="shared" si="1139"/>
        <v/>
      </c>
      <c r="V3294" s="83" t="str">
        <f t="shared" si="1140"/>
        <v>◄</v>
      </c>
      <c r="W3294" s="86"/>
      <c r="X3294" s="85"/>
      <c r="Y3294" s="457"/>
      <c r="Z3294" s="87"/>
      <c r="AA3294" s="521">
        <f t="shared" si="1141"/>
        <v>0</v>
      </c>
      <c r="AB3294" s="520">
        <f t="shared" si="1142"/>
        <v>0</v>
      </c>
      <c r="AC3294" s="88"/>
      <c r="AD3294" s="519">
        <f t="shared" si="1143"/>
        <v>0</v>
      </c>
      <c r="AE3294" s="522">
        <f t="shared" si="1144"/>
        <v>0</v>
      </c>
      <c r="AF3294" s="44"/>
      <c r="AG3294" s="45"/>
      <c r="AH3294" s="44"/>
      <c r="AI3294" s="45"/>
      <c r="AJ3294" s="45"/>
      <c r="AK3294" s="45"/>
      <c r="AL3294" s="45"/>
      <c r="AM3294" s="43"/>
      <c r="AN3294" s="27" t="s">
        <v>6</v>
      </c>
      <c r="AO3294" s="27" t="s">
        <v>6</v>
      </c>
      <c r="AP3294" s="516"/>
      <c r="AQ3294" s="516"/>
      <c r="AR3294" s="516"/>
      <c r="AS3294" s="516" t="s">
        <v>6</v>
      </c>
      <c r="AT3294" s="516" t="s">
        <v>6</v>
      </c>
      <c r="AU3294" s="516"/>
      <c r="AV3294" s="516" t="s">
        <v>6</v>
      </c>
      <c r="AW3294" s="516" t="s">
        <v>6</v>
      </c>
      <c r="AX3294" s="516"/>
      <c r="AY3294" s="516" t="s">
        <v>6</v>
      </c>
      <c r="AZ3294" s="516" t="s">
        <v>6</v>
      </c>
      <c r="BA3294" s="516"/>
      <c r="BB3294" s="516" t="s">
        <v>6</v>
      </c>
      <c r="BC3294" s="516" t="s">
        <v>6</v>
      </c>
      <c r="BD3294" s="516"/>
      <c r="BE3294" s="516" t="s">
        <v>6</v>
      </c>
      <c r="BF3294" s="516" t="s">
        <v>6</v>
      </c>
      <c r="BG3294" s="516"/>
      <c r="BH3294" s="516" t="s">
        <v>6</v>
      </c>
      <c r="BI3294" s="516" t="s">
        <v>6</v>
      </c>
      <c r="BJ3294" s="516"/>
      <c r="BK3294" s="516" t="s">
        <v>6</v>
      </c>
      <c r="BL3294" s="516" t="s">
        <v>6</v>
      </c>
      <c r="BM3294" s="516"/>
      <c r="BN3294" s="516" t="s">
        <v>6</v>
      </c>
      <c r="BO3294" s="516" t="s">
        <v>6</v>
      </c>
      <c r="BP3294" s="516"/>
      <c r="BQ3294" s="516" t="s">
        <v>6</v>
      </c>
      <c r="BR3294" s="516" t="s">
        <v>6</v>
      </c>
      <c r="BS3294" s="516"/>
      <c r="BT3294" s="516"/>
      <c r="BU3294" s="516"/>
      <c r="BV3294" s="516"/>
      <c r="BW3294" s="516"/>
      <c r="BX3294" s="516"/>
      <c r="BY3294" s="516"/>
      <c r="BZ3294" s="28"/>
      <c r="CA3294" s="24"/>
      <c r="CB3294" s="29"/>
      <c r="CC3294" s="29"/>
      <c r="CD3294" s="30"/>
      <c r="CE3294" s="29"/>
      <c r="CF3294" s="29"/>
      <c r="CG3294" s="31"/>
      <c r="CH3294" s="457"/>
      <c r="CI3294" s="23" t="s">
        <v>836</v>
      </c>
    </row>
    <row r="3295" spans="1:87" ht="15" customHeight="1" thickBot="1" x14ac:dyDescent="0.35">
      <c r="A3295" s="503"/>
      <c r="B3295" s="49" t="s">
        <v>0</v>
      </c>
      <c r="C3295" s="156" t="str">
        <f t="shared" si="1136"/>
        <v>x</v>
      </c>
      <c r="D3295" s="457"/>
      <c r="E3295" s="179" t="s">
        <v>1721</v>
      </c>
      <c r="F3295" s="180" t="s">
        <v>6092</v>
      </c>
      <c r="G3295" s="302">
        <v>34335</v>
      </c>
      <c r="H3295" s="76">
        <v>240</v>
      </c>
      <c r="I3295" s="119"/>
      <c r="J3295" s="114"/>
      <c r="K3295" s="622" t="s">
        <v>6757</v>
      </c>
      <c r="L3295" s="623"/>
      <c r="M3295" s="323" t="s">
        <v>5181</v>
      </c>
      <c r="N3295" s="113" t="s">
        <v>5887</v>
      </c>
      <c r="O3295" s="128" t="s">
        <v>6097</v>
      </c>
      <c r="P3295" s="197" t="s">
        <v>5185</v>
      </c>
      <c r="Q3295" s="83" t="str">
        <f t="shared" si="1137"/>
        <v/>
      </c>
      <c r="R3295" s="83" t="str">
        <f t="shared" si="1138"/>
        <v>◄</v>
      </c>
      <c r="S3295" s="84"/>
      <c r="T3295" s="85"/>
      <c r="U3295" s="83" t="str">
        <f t="shared" si="1139"/>
        <v/>
      </c>
      <c r="V3295" s="83" t="str">
        <f t="shared" si="1140"/>
        <v>◄</v>
      </c>
      <c r="W3295" s="86"/>
      <c r="X3295" s="85"/>
      <c r="Y3295" s="457"/>
      <c r="Z3295" s="87"/>
      <c r="AA3295" s="521">
        <f t="shared" si="1141"/>
        <v>0</v>
      </c>
      <c r="AB3295" s="520">
        <f t="shared" si="1142"/>
        <v>0</v>
      </c>
      <c r="AC3295" s="88"/>
      <c r="AD3295" s="519">
        <f t="shared" si="1143"/>
        <v>0</v>
      </c>
      <c r="AE3295" s="522">
        <f t="shared" si="1144"/>
        <v>0</v>
      </c>
      <c r="AF3295" s="44"/>
      <c r="AG3295" s="45"/>
      <c r="AH3295" s="44"/>
      <c r="AI3295" s="45"/>
      <c r="AJ3295" s="45"/>
      <c r="AK3295" s="45"/>
      <c r="AL3295" s="45"/>
      <c r="AM3295" s="43"/>
      <c r="AN3295" s="27" t="s">
        <v>6</v>
      </c>
      <c r="AO3295" s="27" t="s">
        <v>6</v>
      </c>
      <c r="AP3295" s="516"/>
      <c r="AQ3295" s="516"/>
      <c r="AR3295" s="516"/>
      <c r="AS3295" s="516" t="s">
        <v>6</v>
      </c>
      <c r="AT3295" s="516" t="s">
        <v>6</v>
      </c>
      <c r="AU3295" s="516"/>
      <c r="AV3295" s="516" t="s">
        <v>6</v>
      </c>
      <c r="AW3295" s="516" t="s">
        <v>6</v>
      </c>
      <c r="AX3295" s="516"/>
      <c r="AY3295" s="516" t="s">
        <v>6</v>
      </c>
      <c r="AZ3295" s="516" t="s">
        <v>6</v>
      </c>
      <c r="BA3295" s="516"/>
      <c r="BB3295" s="516" t="s">
        <v>6</v>
      </c>
      <c r="BC3295" s="516" t="s">
        <v>6</v>
      </c>
      <c r="BD3295" s="516"/>
      <c r="BE3295" s="516" t="s">
        <v>6</v>
      </c>
      <c r="BF3295" s="516" t="s">
        <v>6</v>
      </c>
      <c r="BG3295" s="516"/>
      <c r="BH3295" s="516" t="s">
        <v>6</v>
      </c>
      <c r="BI3295" s="516" t="s">
        <v>6</v>
      </c>
      <c r="BJ3295" s="516"/>
      <c r="BK3295" s="516" t="s">
        <v>6</v>
      </c>
      <c r="BL3295" s="516" t="s">
        <v>6</v>
      </c>
      <c r="BM3295" s="516"/>
      <c r="BN3295" s="516" t="s">
        <v>6</v>
      </c>
      <c r="BO3295" s="516" t="s">
        <v>6</v>
      </c>
      <c r="BP3295" s="516"/>
      <c r="BQ3295" s="516" t="s">
        <v>6</v>
      </c>
      <c r="BR3295" s="516" t="s">
        <v>6</v>
      </c>
      <c r="BS3295" s="516"/>
      <c r="BT3295" s="516"/>
      <c r="BU3295" s="516"/>
      <c r="BV3295" s="516"/>
      <c r="BW3295" s="516"/>
      <c r="BX3295" s="516"/>
      <c r="BY3295" s="516"/>
      <c r="BZ3295" s="28"/>
      <c r="CA3295" s="24"/>
      <c r="CB3295" s="29"/>
      <c r="CC3295" s="29"/>
      <c r="CD3295" s="30"/>
      <c r="CE3295" s="29"/>
      <c r="CF3295" s="29"/>
      <c r="CG3295" s="31"/>
      <c r="CH3295" s="457"/>
      <c r="CI3295" s="23" t="s">
        <v>836</v>
      </c>
    </row>
    <row r="3296" spans="1:87" ht="15" customHeight="1" thickBot="1" x14ac:dyDescent="0.35">
      <c r="A3296" s="503"/>
      <c r="B3296" s="49"/>
      <c r="C3296" s="156">
        <f t="shared" si="1136"/>
        <v>0</v>
      </c>
      <c r="D3296" s="457"/>
      <c r="E3296" s="179" t="s">
        <v>1721</v>
      </c>
      <c r="F3296" s="180" t="s">
        <v>6092</v>
      </c>
      <c r="G3296" s="302">
        <v>34335</v>
      </c>
      <c r="H3296" s="76">
        <v>240</v>
      </c>
      <c r="I3296" s="119"/>
      <c r="J3296" s="114"/>
      <c r="K3296" s="622" t="s">
        <v>6756</v>
      </c>
      <c r="L3296" s="623"/>
      <c r="M3296" s="323" t="s">
        <v>5181</v>
      </c>
      <c r="N3296" s="113" t="s">
        <v>5887</v>
      </c>
      <c r="O3296" s="128" t="s">
        <v>6098</v>
      </c>
      <c r="P3296" s="197" t="s">
        <v>5184</v>
      </c>
      <c r="Q3296" s="83" t="str">
        <f t="shared" si="1137"/>
        <v/>
      </c>
      <c r="R3296" s="83" t="str">
        <f t="shared" si="1138"/>
        <v>◄</v>
      </c>
      <c r="S3296" s="84"/>
      <c r="T3296" s="85"/>
      <c r="U3296" s="83" t="str">
        <f t="shared" si="1139"/>
        <v/>
      </c>
      <c r="V3296" s="83" t="str">
        <f t="shared" si="1140"/>
        <v>◄</v>
      </c>
      <c r="W3296" s="86"/>
      <c r="X3296" s="85"/>
      <c r="Y3296" s="457"/>
      <c r="Z3296" s="87"/>
      <c r="AA3296" s="521">
        <f t="shared" si="1141"/>
        <v>0</v>
      </c>
      <c r="AB3296" s="520">
        <f t="shared" si="1142"/>
        <v>0</v>
      </c>
      <c r="AC3296" s="88"/>
      <c r="AD3296" s="519">
        <f t="shared" si="1143"/>
        <v>0</v>
      </c>
      <c r="AE3296" s="522">
        <f t="shared" si="1144"/>
        <v>0</v>
      </c>
      <c r="AF3296" s="44"/>
      <c r="AG3296" s="45"/>
      <c r="AH3296" s="44"/>
      <c r="AI3296" s="45"/>
      <c r="AJ3296" s="45"/>
      <c r="AK3296" s="45"/>
      <c r="AL3296" s="45"/>
      <c r="AM3296" s="43"/>
      <c r="AN3296" s="27" t="s">
        <v>6</v>
      </c>
      <c r="AO3296" s="27" t="s">
        <v>6</v>
      </c>
      <c r="AP3296" s="516"/>
      <c r="AQ3296" s="516"/>
      <c r="AR3296" s="516"/>
      <c r="AS3296" s="516" t="s">
        <v>6</v>
      </c>
      <c r="AT3296" s="516" t="s">
        <v>6</v>
      </c>
      <c r="AU3296" s="516"/>
      <c r="AV3296" s="516" t="s">
        <v>6</v>
      </c>
      <c r="AW3296" s="516" t="s">
        <v>6</v>
      </c>
      <c r="AX3296" s="516"/>
      <c r="AY3296" s="516" t="s">
        <v>6</v>
      </c>
      <c r="AZ3296" s="516" t="s">
        <v>6</v>
      </c>
      <c r="BA3296" s="516"/>
      <c r="BB3296" s="516" t="s">
        <v>6</v>
      </c>
      <c r="BC3296" s="516" t="s">
        <v>6</v>
      </c>
      <c r="BD3296" s="516"/>
      <c r="BE3296" s="516" t="s">
        <v>6</v>
      </c>
      <c r="BF3296" s="516" t="s">
        <v>6</v>
      </c>
      <c r="BG3296" s="516"/>
      <c r="BH3296" s="516" t="s">
        <v>6</v>
      </c>
      <c r="BI3296" s="516" t="s">
        <v>6</v>
      </c>
      <c r="BJ3296" s="516"/>
      <c r="BK3296" s="516" t="s">
        <v>6</v>
      </c>
      <c r="BL3296" s="516" t="s">
        <v>6</v>
      </c>
      <c r="BM3296" s="516"/>
      <c r="BN3296" s="516" t="s">
        <v>6</v>
      </c>
      <c r="BO3296" s="516" t="s">
        <v>6</v>
      </c>
      <c r="BP3296" s="516"/>
      <c r="BQ3296" s="516" t="s">
        <v>6</v>
      </c>
      <c r="BR3296" s="516" t="s">
        <v>6</v>
      </c>
      <c r="BS3296" s="516"/>
      <c r="BT3296" s="516"/>
      <c r="BU3296" s="516"/>
      <c r="BV3296" s="516"/>
      <c r="BW3296" s="516"/>
      <c r="BX3296" s="516"/>
      <c r="BY3296" s="516"/>
      <c r="BZ3296" s="28"/>
      <c r="CA3296" s="24"/>
      <c r="CB3296" s="29"/>
      <c r="CC3296" s="29"/>
      <c r="CD3296" s="30"/>
      <c r="CE3296" s="29"/>
      <c r="CF3296" s="29"/>
      <c r="CG3296" s="31"/>
      <c r="CH3296" s="457"/>
      <c r="CI3296" s="23" t="s">
        <v>836</v>
      </c>
    </row>
    <row r="3297" spans="1:87" ht="15" customHeight="1" thickBot="1" x14ac:dyDescent="0.35">
      <c r="A3297" s="503"/>
      <c r="B3297" s="49"/>
      <c r="C3297" s="156">
        <f t="shared" si="1136"/>
        <v>0</v>
      </c>
      <c r="D3297" s="457"/>
      <c r="E3297" s="179" t="s">
        <v>1721</v>
      </c>
      <c r="F3297" s="180" t="s">
        <v>6092</v>
      </c>
      <c r="G3297" s="302">
        <v>34335</v>
      </c>
      <c r="H3297" s="76">
        <v>240</v>
      </c>
      <c r="I3297" s="119"/>
      <c r="J3297" s="114"/>
      <c r="K3297" s="622" t="s">
        <v>6757</v>
      </c>
      <c r="L3297" s="623"/>
      <c r="M3297" s="323" t="s">
        <v>5181</v>
      </c>
      <c r="N3297" s="113" t="s">
        <v>5887</v>
      </c>
      <c r="O3297" s="128" t="s">
        <v>6098</v>
      </c>
      <c r="P3297" s="197" t="s">
        <v>5185</v>
      </c>
      <c r="Q3297" s="83" t="str">
        <f t="shared" si="1137"/>
        <v/>
      </c>
      <c r="R3297" s="83" t="str">
        <f t="shared" si="1138"/>
        <v>◄</v>
      </c>
      <c r="S3297" s="84"/>
      <c r="T3297" s="85"/>
      <c r="U3297" s="83" t="str">
        <f t="shared" si="1139"/>
        <v/>
      </c>
      <c r="V3297" s="83" t="str">
        <f t="shared" si="1140"/>
        <v>◄</v>
      </c>
      <c r="W3297" s="86"/>
      <c r="X3297" s="85"/>
      <c r="Y3297" s="457"/>
      <c r="Z3297" s="87"/>
      <c r="AA3297" s="521">
        <f t="shared" si="1141"/>
        <v>0</v>
      </c>
      <c r="AB3297" s="520">
        <f t="shared" si="1142"/>
        <v>0</v>
      </c>
      <c r="AC3297" s="88"/>
      <c r="AD3297" s="519">
        <f t="shared" si="1143"/>
        <v>0</v>
      </c>
      <c r="AE3297" s="522">
        <f t="shared" si="1144"/>
        <v>0</v>
      </c>
      <c r="AF3297" s="44"/>
      <c r="AG3297" s="45"/>
      <c r="AH3297" s="44"/>
      <c r="AI3297" s="45"/>
      <c r="AJ3297" s="45"/>
      <c r="AK3297" s="45"/>
      <c r="AL3297" s="45"/>
      <c r="AM3297" s="43"/>
      <c r="AN3297" s="27" t="s">
        <v>6</v>
      </c>
      <c r="AO3297" s="27" t="s">
        <v>6</v>
      </c>
      <c r="AP3297" s="516"/>
      <c r="AQ3297" s="516"/>
      <c r="AR3297" s="516"/>
      <c r="AS3297" s="516" t="s">
        <v>6</v>
      </c>
      <c r="AT3297" s="516" t="s">
        <v>6</v>
      </c>
      <c r="AU3297" s="516"/>
      <c r="AV3297" s="516" t="s">
        <v>6</v>
      </c>
      <c r="AW3297" s="516" t="s">
        <v>6</v>
      </c>
      <c r="AX3297" s="516"/>
      <c r="AY3297" s="516" t="s">
        <v>6</v>
      </c>
      <c r="AZ3297" s="516" t="s">
        <v>6</v>
      </c>
      <c r="BA3297" s="516"/>
      <c r="BB3297" s="516" t="s">
        <v>6</v>
      </c>
      <c r="BC3297" s="516" t="s">
        <v>6</v>
      </c>
      <c r="BD3297" s="516"/>
      <c r="BE3297" s="516" t="s">
        <v>6</v>
      </c>
      <c r="BF3297" s="516" t="s">
        <v>6</v>
      </c>
      <c r="BG3297" s="516"/>
      <c r="BH3297" s="516" t="s">
        <v>6</v>
      </c>
      <c r="BI3297" s="516" t="s">
        <v>6</v>
      </c>
      <c r="BJ3297" s="516"/>
      <c r="BK3297" s="516" t="s">
        <v>6</v>
      </c>
      <c r="BL3297" s="516" t="s">
        <v>6</v>
      </c>
      <c r="BM3297" s="516"/>
      <c r="BN3297" s="516" t="s">
        <v>6</v>
      </c>
      <c r="BO3297" s="516" t="s">
        <v>6</v>
      </c>
      <c r="BP3297" s="516"/>
      <c r="BQ3297" s="516" t="s">
        <v>6</v>
      </c>
      <c r="BR3297" s="516" t="s">
        <v>6</v>
      </c>
      <c r="BS3297" s="516"/>
      <c r="BT3297" s="516"/>
      <c r="BU3297" s="516"/>
      <c r="BV3297" s="516"/>
      <c r="BW3297" s="516"/>
      <c r="BX3297" s="516"/>
      <c r="BY3297" s="516"/>
      <c r="BZ3297" s="28"/>
      <c r="CA3297" s="24"/>
      <c r="CB3297" s="29"/>
      <c r="CC3297" s="29"/>
      <c r="CD3297" s="30"/>
      <c r="CE3297" s="29"/>
      <c r="CF3297" s="29"/>
      <c r="CG3297" s="31"/>
      <c r="CH3297" s="457"/>
      <c r="CI3297" s="23" t="s">
        <v>836</v>
      </c>
    </row>
    <row r="3298" spans="1:87" ht="15" customHeight="1" thickBot="1" x14ac:dyDescent="0.35">
      <c r="A3298" s="503"/>
      <c r="B3298" s="49"/>
      <c r="C3298" s="156">
        <f t="shared" si="1136"/>
        <v>0</v>
      </c>
      <c r="D3298" s="457"/>
      <c r="E3298" s="179" t="s">
        <v>1721</v>
      </c>
      <c r="F3298" s="180" t="s">
        <v>6092</v>
      </c>
      <c r="G3298" s="302">
        <v>34335</v>
      </c>
      <c r="H3298" s="76">
        <v>240</v>
      </c>
      <c r="I3298" s="119"/>
      <c r="J3298" s="114"/>
      <c r="K3298" s="622" t="s">
        <v>6756</v>
      </c>
      <c r="L3298" s="623"/>
      <c r="M3298" s="323" t="s">
        <v>5181</v>
      </c>
      <c r="N3298" s="113" t="s">
        <v>5887</v>
      </c>
      <c r="O3298" s="128" t="s">
        <v>6099</v>
      </c>
      <c r="P3298" s="197" t="s">
        <v>5184</v>
      </c>
      <c r="Q3298" s="83" t="str">
        <f t="shared" si="1137"/>
        <v/>
      </c>
      <c r="R3298" s="83" t="str">
        <f t="shared" si="1138"/>
        <v>◄</v>
      </c>
      <c r="S3298" s="84"/>
      <c r="T3298" s="85"/>
      <c r="U3298" s="83" t="str">
        <f t="shared" si="1139"/>
        <v/>
      </c>
      <c r="V3298" s="83" t="str">
        <f t="shared" si="1140"/>
        <v>◄</v>
      </c>
      <c r="W3298" s="86"/>
      <c r="X3298" s="85"/>
      <c r="Y3298" s="457"/>
      <c r="Z3298" s="87"/>
      <c r="AA3298" s="521">
        <f t="shared" si="1141"/>
        <v>0</v>
      </c>
      <c r="AB3298" s="520">
        <f t="shared" si="1142"/>
        <v>0</v>
      </c>
      <c r="AC3298" s="88"/>
      <c r="AD3298" s="519">
        <f t="shared" si="1143"/>
        <v>0</v>
      </c>
      <c r="AE3298" s="522">
        <f t="shared" si="1144"/>
        <v>0</v>
      </c>
      <c r="AF3298" s="44"/>
      <c r="AG3298" s="45"/>
      <c r="AH3298" s="44"/>
      <c r="AI3298" s="45"/>
      <c r="AJ3298" s="45"/>
      <c r="AK3298" s="45"/>
      <c r="AL3298" s="45"/>
      <c r="AM3298" s="43"/>
      <c r="AN3298" s="27" t="s">
        <v>6</v>
      </c>
      <c r="AO3298" s="27" t="s">
        <v>6</v>
      </c>
      <c r="AP3298" s="516"/>
      <c r="AQ3298" s="516"/>
      <c r="AR3298" s="516"/>
      <c r="AS3298" s="516" t="s">
        <v>6</v>
      </c>
      <c r="AT3298" s="516" t="s">
        <v>6</v>
      </c>
      <c r="AU3298" s="516"/>
      <c r="AV3298" s="516" t="s">
        <v>6</v>
      </c>
      <c r="AW3298" s="516" t="s">
        <v>6</v>
      </c>
      <c r="AX3298" s="516"/>
      <c r="AY3298" s="516" t="s">
        <v>6</v>
      </c>
      <c r="AZ3298" s="516" t="s">
        <v>6</v>
      </c>
      <c r="BA3298" s="516"/>
      <c r="BB3298" s="516" t="s">
        <v>6</v>
      </c>
      <c r="BC3298" s="516" t="s">
        <v>6</v>
      </c>
      <c r="BD3298" s="516"/>
      <c r="BE3298" s="516" t="s">
        <v>6</v>
      </c>
      <c r="BF3298" s="516" t="s">
        <v>6</v>
      </c>
      <c r="BG3298" s="516"/>
      <c r="BH3298" s="516" t="s">
        <v>6</v>
      </c>
      <c r="BI3298" s="516" t="s">
        <v>6</v>
      </c>
      <c r="BJ3298" s="516"/>
      <c r="BK3298" s="516" t="s">
        <v>6</v>
      </c>
      <c r="BL3298" s="516" t="s">
        <v>6</v>
      </c>
      <c r="BM3298" s="516"/>
      <c r="BN3298" s="516" t="s">
        <v>6</v>
      </c>
      <c r="BO3298" s="516" t="s">
        <v>6</v>
      </c>
      <c r="BP3298" s="516"/>
      <c r="BQ3298" s="516" t="s">
        <v>6</v>
      </c>
      <c r="BR3298" s="516" t="s">
        <v>6</v>
      </c>
      <c r="BS3298" s="516"/>
      <c r="BT3298" s="516"/>
      <c r="BU3298" s="516"/>
      <c r="BV3298" s="516"/>
      <c r="BW3298" s="516"/>
      <c r="BX3298" s="516"/>
      <c r="BY3298" s="516"/>
      <c r="BZ3298" s="28"/>
      <c r="CA3298" s="24"/>
      <c r="CB3298" s="29"/>
      <c r="CC3298" s="29"/>
      <c r="CD3298" s="30"/>
      <c r="CE3298" s="29"/>
      <c r="CF3298" s="29"/>
      <c r="CG3298" s="31"/>
      <c r="CH3298" s="457"/>
      <c r="CI3298" s="23" t="s">
        <v>836</v>
      </c>
    </row>
    <row r="3299" spans="1:87" ht="16.8" customHeight="1" thickBot="1" x14ac:dyDescent="0.35">
      <c r="A3299" s="503"/>
      <c r="B3299" s="49" t="s">
        <v>0</v>
      </c>
      <c r="C3299" s="156" t="str">
        <f t="shared" si="1136"/>
        <v>x</v>
      </c>
      <c r="D3299" s="457"/>
      <c r="E3299" s="179" t="s">
        <v>1721</v>
      </c>
      <c r="F3299" s="180" t="s">
        <v>6092</v>
      </c>
      <c r="G3299" s="302">
        <v>34335</v>
      </c>
      <c r="H3299" s="76">
        <v>240</v>
      </c>
      <c r="I3299" s="119"/>
      <c r="J3299" s="114"/>
      <c r="K3299" s="622" t="s">
        <v>6757</v>
      </c>
      <c r="L3299" s="623"/>
      <c r="M3299" s="323" t="s">
        <v>5181</v>
      </c>
      <c r="N3299" s="113" t="s">
        <v>5887</v>
      </c>
      <c r="O3299" s="128" t="s">
        <v>6099</v>
      </c>
      <c r="P3299" s="197" t="s">
        <v>5185</v>
      </c>
      <c r="Q3299" s="83" t="str">
        <f t="shared" si="1137"/>
        <v/>
      </c>
      <c r="R3299" s="83" t="str">
        <f t="shared" si="1138"/>
        <v>◄</v>
      </c>
      <c r="S3299" s="84"/>
      <c r="T3299" s="85"/>
      <c r="U3299" s="83" t="str">
        <f t="shared" si="1139"/>
        <v/>
      </c>
      <c r="V3299" s="83" t="str">
        <f t="shared" si="1140"/>
        <v>◄</v>
      </c>
      <c r="W3299" s="86"/>
      <c r="X3299" s="85"/>
      <c r="Y3299" s="457"/>
      <c r="Z3299" s="87"/>
      <c r="AA3299" s="521">
        <f t="shared" si="1141"/>
        <v>0</v>
      </c>
      <c r="AB3299" s="520">
        <f t="shared" si="1142"/>
        <v>0</v>
      </c>
      <c r="AC3299" s="88"/>
      <c r="AD3299" s="519">
        <f t="shared" si="1143"/>
        <v>0</v>
      </c>
      <c r="AE3299" s="522">
        <f t="shared" si="1144"/>
        <v>0</v>
      </c>
      <c r="AF3299" s="44"/>
      <c r="AG3299" s="45"/>
      <c r="AH3299" s="44"/>
      <c r="AI3299" s="45"/>
      <c r="AJ3299" s="45"/>
      <c r="AK3299" s="45"/>
      <c r="AL3299" s="45"/>
      <c r="AM3299" s="43"/>
      <c r="AN3299" s="27" t="s">
        <v>6</v>
      </c>
      <c r="AO3299" s="27" t="s">
        <v>6</v>
      </c>
      <c r="AP3299" s="516"/>
      <c r="AQ3299" s="516"/>
      <c r="AR3299" s="516"/>
      <c r="AS3299" s="516" t="s">
        <v>6</v>
      </c>
      <c r="AT3299" s="516" t="s">
        <v>6</v>
      </c>
      <c r="AU3299" s="516"/>
      <c r="AV3299" s="516" t="s">
        <v>6</v>
      </c>
      <c r="AW3299" s="516" t="s">
        <v>6</v>
      </c>
      <c r="AX3299" s="516"/>
      <c r="AY3299" s="516" t="s">
        <v>6</v>
      </c>
      <c r="AZ3299" s="516" t="s">
        <v>6</v>
      </c>
      <c r="BA3299" s="516"/>
      <c r="BB3299" s="516" t="s">
        <v>6</v>
      </c>
      <c r="BC3299" s="516" t="s">
        <v>6</v>
      </c>
      <c r="BD3299" s="516"/>
      <c r="BE3299" s="516" t="s">
        <v>6</v>
      </c>
      <c r="BF3299" s="516" t="s">
        <v>6</v>
      </c>
      <c r="BG3299" s="516"/>
      <c r="BH3299" s="516" t="s">
        <v>6</v>
      </c>
      <c r="BI3299" s="516" t="s">
        <v>6</v>
      </c>
      <c r="BJ3299" s="516"/>
      <c r="BK3299" s="516" t="s">
        <v>6</v>
      </c>
      <c r="BL3299" s="516" t="s">
        <v>6</v>
      </c>
      <c r="BM3299" s="516"/>
      <c r="BN3299" s="516" t="s">
        <v>6</v>
      </c>
      <c r="BO3299" s="516" t="s">
        <v>6</v>
      </c>
      <c r="BP3299" s="516"/>
      <c r="BQ3299" s="516" t="s">
        <v>6</v>
      </c>
      <c r="BR3299" s="516" t="s">
        <v>6</v>
      </c>
      <c r="BS3299" s="516"/>
      <c r="BT3299" s="516"/>
      <c r="BU3299" s="516"/>
      <c r="BV3299" s="516"/>
      <c r="BW3299" s="516"/>
      <c r="BX3299" s="516"/>
      <c r="BY3299" s="516"/>
      <c r="BZ3299" s="28"/>
      <c r="CA3299" s="24"/>
      <c r="CB3299" s="29"/>
      <c r="CC3299" s="29"/>
      <c r="CD3299" s="30"/>
      <c r="CE3299" s="29"/>
      <c r="CF3299" s="29"/>
      <c r="CG3299" s="31"/>
      <c r="CH3299" s="457"/>
      <c r="CI3299" s="23" t="s">
        <v>836</v>
      </c>
    </row>
    <row r="3300" spans="1:87" ht="15" thickBot="1" x14ac:dyDescent="0.35">
      <c r="A3300" s="503"/>
      <c r="B3300" s="49"/>
      <c r="C3300" s="156">
        <f t="shared" si="1136"/>
        <v>0</v>
      </c>
      <c r="D3300" s="457"/>
      <c r="E3300" s="179" t="s">
        <v>1721</v>
      </c>
      <c r="F3300" s="180" t="s">
        <v>6092</v>
      </c>
      <c r="G3300" s="302">
        <v>34335</v>
      </c>
      <c r="H3300" s="76">
        <v>240</v>
      </c>
      <c r="I3300" s="119"/>
      <c r="J3300" s="114"/>
      <c r="K3300" s="622" t="s">
        <v>6756</v>
      </c>
      <c r="L3300" s="623"/>
      <c r="M3300" s="323" t="s">
        <v>5181</v>
      </c>
      <c r="N3300" s="113" t="s">
        <v>5887</v>
      </c>
      <c r="O3300" s="128" t="s">
        <v>6100</v>
      </c>
      <c r="P3300" s="197" t="s">
        <v>5184</v>
      </c>
      <c r="Q3300" s="83" t="str">
        <f t="shared" si="1137"/>
        <v/>
      </c>
      <c r="R3300" s="83" t="str">
        <f t="shared" si="1138"/>
        <v>◄</v>
      </c>
      <c r="S3300" s="84"/>
      <c r="T3300" s="85"/>
      <c r="U3300" s="83" t="str">
        <f t="shared" si="1139"/>
        <v/>
      </c>
      <c r="V3300" s="83" t="str">
        <f t="shared" si="1140"/>
        <v>◄</v>
      </c>
      <c r="W3300" s="86"/>
      <c r="X3300" s="85"/>
      <c r="Y3300" s="457"/>
      <c r="Z3300" s="87"/>
      <c r="AA3300" s="521">
        <f t="shared" si="1141"/>
        <v>0</v>
      </c>
      <c r="AB3300" s="520">
        <f t="shared" si="1142"/>
        <v>0</v>
      </c>
      <c r="AC3300" s="88"/>
      <c r="AD3300" s="519">
        <f t="shared" si="1143"/>
        <v>0</v>
      </c>
      <c r="AE3300" s="522">
        <f t="shared" si="1144"/>
        <v>0</v>
      </c>
      <c r="AF3300" s="44"/>
      <c r="AG3300" s="45"/>
      <c r="AH3300" s="44"/>
      <c r="AI3300" s="45"/>
      <c r="AJ3300" s="45"/>
      <c r="AK3300" s="45"/>
      <c r="AL3300" s="45"/>
      <c r="AM3300" s="43"/>
      <c r="AN3300" s="27" t="s">
        <v>6</v>
      </c>
      <c r="AO3300" s="27" t="s">
        <v>6</v>
      </c>
      <c r="AP3300" s="516"/>
      <c r="AQ3300" s="516"/>
      <c r="AR3300" s="516"/>
      <c r="AS3300" s="516" t="s">
        <v>6</v>
      </c>
      <c r="AT3300" s="516" t="s">
        <v>6</v>
      </c>
      <c r="AU3300" s="516"/>
      <c r="AV3300" s="516" t="s">
        <v>6</v>
      </c>
      <c r="AW3300" s="516" t="s">
        <v>6</v>
      </c>
      <c r="AX3300" s="516"/>
      <c r="AY3300" s="516" t="s">
        <v>6</v>
      </c>
      <c r="AZ3300" s="516" t="s">
        <v>6</v>
      </c>
      <c r="BA3300" s="516"/>
      <c r="BB3300" s="516" t="s">
        <v>6</v>
      </c>
      <c r="BC3300" s="516" t="s">
        <v>6</v>
      </c>
      <c r="BD3300" s="516"/>
      <c r="BE3300" s="516" t="s">
        <v>6</v>
      </c>
      <c r="BF3300" s="516" t="s">
        <v>6</v>
      </c>
      <c r="BG3300" s="516"/>
      <c r="BH3300" s="516" t="s">
        <v>6</v>
      </c>
      <c r="BI3300" s="516" t="s">
        <v>6</v>
      </c>
      <c r="BJ3300" s="516"/>
      <c r="BK3300" s="516" t="s">
        <v>6</v>
      </c>
      <c r="BL3300" s="516" t="s">
        <v>6</v>
      </c>
      <c r="BM3300" s="516"/>
      <c r="BN3300" s="516" t="s">
        <v>6</v>
      </c>
      <c r="BO3300" s="516" t="s">
        <v>6</v>
      </c>
      <c r="BP3300" s="516"/>
      <c r="BQ3300" s="516" t="s">
        <v>6</v>
      </c>
      <c r="BR3300" s="516" t="s">
        <v>6</v>
      </c>
      <c r="BS3300" s="516"/>
      <c r="BT3300" s="516"/>
      <c r="BU3300" s="516"/>
      <c r="BV3300" s="516"/>
      <c r="BW3300" s="516"/>
      <c r="BX3300" s="516"/>
      <c r="BY3300" s="516"/>
      <c r="BZ3300" s="28"/>
      <c r="CA3300" s="24"/>
      <c r="CB3300" s="29"/>
      <c r="CC3300" s="29"/>
      <c r="CD3300" s="30"/>
      <c r="CE3300" s="29"/>
      <c r="CF3300" s="29"/>
      <c r="CG3300" s="31"/>
      <c r="CH3300" s="457"/>
      <c r="CI3300" s="23" t="s">
        <v>836</v>
      </c>
    </row>
    <row r="3301" spans="1:87" ht="15" thickBot="1" x14ac:dyDescent="0.35">
      <c r="A3301" s="503"/>
      <c r="B3301" s="49" t="s">
        <v>0</v>
      </c>
      <c r="C3301" s="156" t="str">
        <f t="shared" si="1136"/>
        <v>x</v>
      </c>
      <c r="D3301" s="457"/>
      <c r="E3301" s="179" t="s">
        <v>1721</v>
      </c>
      <c r="F3301" s="180" t="s">
        <v>6092</v>
      </c>
      <c r="G3301" s="302">
        <v>34335</v>
      </c>
      <c r="H3301" s="76">
        <v>240</v>
      </c>
      <c r="I3301" s="119"/>
      <c r="J3301" s="114"/>
      <c r="K3301" s="622" t="s">
        <v>6757</v>
      </c>
      <c r="L3301" s="623"/>
      <c r="M3301" s="323" t="s">
        <v>5181</v>
      </c>
      <c r="N3301" s="113" t="s">
        <v>5887</v>
      </c>
      <c r="O3301" s="128" t="s">
        <v>6100</v>
      </c>
      <c r="P3301" s="197" t="s">
        <v>5185</v>
      </c>
      <c r="Q3301" s="83" t="str">
        <f t="shared" si="1137"/>
        <v/>
      </c>
      <c r="R3301" s="83" t="str">
        <f t="shared" si="1138"/>
        <v>◄</v>
      </c>
      <c r="S3301" s="84"/>
      <c r="T3301" s="85"/>
      <c r="U3301" s="83" t="str">
        <f t="shared" si="1139"/>
        <v/>
      </c>
      <c r="V3301" s="83" t="str">
        <f t="shared" si="1140"/>
        <v>◄</v>
      </c>
      <c r="W3301" s="86"/>
      <c r="X3301" s="85"/>
      <c r="Y3301" s="457"/>
      <c r="Z3301" s="87"/>
      <c r="AA3301" s="521">
        <f t="shared" si="1141"/>
        <v>0</v>
      </c>
      <c r="AB3301" s="520">
        <f t="shared" si="1142"/>
        <v>0</v>
      </c>
      <c r="AC3301" s="88"/>
      <c r="AD3301" s="519">
        <f t="shared" si="1143"/>
        <v>0</v>
      </c>
      <c r="AE3301" s="522">
        <f t="shared" si="1144"/>
        <v>0</v>
      </c>
      <c r="AF3301" s="44"/>
      <c r="AG3301" s="45"/>
      <c r="AH3301" s="44"/>
      <c r="AI3301" s="45"/>
      <c r="AJ3301" s="45"/>
      <c r="AK3301" s="45"/>
      <c r="AL3301" s="45"/>
      <c r="AM3301" s="43"/>
      <c r="AN3301" s="27" t="s">
        <v>6</v>
      </c>
      <c r="AO3301" s="27" t="s">
        <v>6</v>
      </c>
      <c r="AP3301" s="516"/>
      <c r="AQ3301" s="516"/>
      <c r="AR3301" s="516"/>
      <c r="AS3301" s="516" t="s">
        <v>6</v>
      </c>
      <c r="AT3301" s="516" t="s">
        <v>6</v>
      </c>
      <c r="AU3301" s="516"/>
      <c r="AV3301" s="516" t="s">
        <v>6</v>
      </c>
      <c r="AW3301" s="516" t="s">
        <v>6</v>
      </c>
      <c r="AX3301" s="516"/>
      <c r="AY3301" s="516" t="s">
        <v>6</v>
      </c>
      <c r="AZ3301" s="516" t="s">
        <v>6</v>
      </c>
      <c r="BA3301" s="516"/>
      <c r="BB3301" s="516" t="s">
        <v>6</v>
      </c>
      <c r="BC3301" s="516" t="s">
        <v>6</v>
      </c>
      <c r="BD3301" s="516"/>
      <c r="BE3301" s="516" t="s">
        <v>6</v>
      </c>
      <c r="BF3301" s="516" t="s">
        <v>6</v>
      </c>
      <c r="BG3301" s="516"/>
      <c r="BH3301" s="516" t="s">
        <v>6</v>
      </c>
      <c r="BI3301" s="516" t="s">
        <v>6</v>
      </c>
      <c r="BJ3301" s="516"/>
      <c r="BK3301" s="516" t="s">
        <v>6</v>
      </c>
      <c r="BL3301" s="516" t="s">
        <v>6</v>
      </c>
      <c r="BM3301" s="516"/>
      <c r="BN3301" s="516" t="s">
        <v>6</v>
      </c>
      <c r="BO3301" s="516" t="s">
        <v>6</v>
      </c>
      <c r="BP3301" s="516"/>
      <c r="BQ3301" s="516" t="s">
        <v>6</v>
      </c>
      <c r="BR3301" s="516" t="s">
        <v>6</v>
      </c>
      <c r="BS3301" s="516"/>
      <c r="BT3301" s="516"/>
      <c r="BU3301" s="516"/>
      <c r="BV3301" s="516"/>
      <c r="BW3301" s="516"/>
      <c r="BX3301" s="516"/>
      <c r="BY3301" s="516"/>
      <c r="BZ3301" s="28"/>
      <c r="CA3301" s="24"/>
      <c r="CB3301" s="29"/>
      <c r="CC3301" s="29"/>
      <c r="CD3301" s="30"/>
      <c r="CE3301" s="29"/>
      <c r="CF3301" s="29"/>
      <c r="CG3301" s="31"/>
      <c r="CH3301" s="457"/>
      <c r="CI3301" s="23" t="s">
        <v>836</v>
      </c>
    </row>
    <row r="3302" spans="1:87" ht="16.8" thickTop="1" thickBot="1" x14ac:dyDescent="0.35">
      <c r="A3302" s="505" t="str">
        <f>IF(COUNTIF(B3303:B3309,"x")&gt;0,"x","")</f>
        <v/>
      </c>
      <c r="B3302" s="57"/>
      <c r="C3302" s="510" t="str">
        <f>A3302</f>
        <v/>
      </c>
      <c r="D3302" s="66">
        <f>ROWS(D3303:D3309)-1</f>
        <v>6</v>
      </c>
      <c r="E3302" s="58" t="s">
        <v>6101</v>
      </c>
      <c r="F3302" s="59"/>
      <c r="G3302" s="301"/>
      <c r="H3302" s="6"/>
      <c r="I3302" s="18"/>
      <c r="J3302" s="6"/>
      <c r="K3302" s="18"/>
      <c r="L3302" s="18"/>
      <c r="M3302" s="58" t="s">
        <v>6102</v>
      </c>
      <c r="N3302" s="46"/>
      <c r="O3302" s="60" t="s">
        <v>6103</v>
      </c>
      <c r="P3302" s="334" t="s">
        <v>7306</v>
      </c>
      <c r="Q3302" s="143"/>
      <c r="R3302" s="63" t="str">
        <f>IF(COUNTIF(Q3303:Q3309,"?")&gt;0,"?",IF(AND(S3302="◄",T3302="►"),"◄►",IF(S3302="◄","◄",IF(T3302="►","►",""))))</f>
        <v>◄</v>
      </c>
      <c r="S3302" s="64" t="str">
        <f>IF(SUM(S3303:S3309)+1=ROWS(S3303:S3309)-COUNTIF(S3303:S3309,"-"),"","◄")</f>
        <v>◄</v>
      </c>
      <c r="T3302" s="65" t="str">
        <f>IF(SUM(T3303:T3309)&gt;0,"►","")</f>
        <v/>
      </c>
      <c r="U3302" s="146"/>
      <c r="V3302" s="63" t="str">
        <f>IF(COUNTIF(U3303:U3309,"?")&gt;0,"?",IF(AND(W3302="◄",X3302="►"),"◄►",IF(W3302="◄","◄",IF(X3302="►","►",""))))</f>
        <v>◄</v>
      </c>
      <c r="W3302" s="64" t="str">
        <f>IF(SUM(W3303:W3309)+1=ROWS(W3303:W3309)-COUNTIF(W3303:W3309,"-"),"","◄")</f>
        <v>◄</v>
      </c>
      <c r="X3302" s="65" t="str">
        <f>IF(SUM(X3303:X3309)&gt;0,"►","")</f>
        <v/>
      </c>
      <c r="Y3302" s="66">
        <f>ROWS(Y3303:Y3309)-1</f>
        <v>6</v>
      </c>
      <c r="Z3302" s="67">
        <f>SUM(Z3303:Z3309)-Z3309</f>
        <v>0</v>
      </c>
      <c r="AA3302" s="68" t="s">
        <v>840</v>
      </c>
      <c r="AB3302" s="69"/>
      <c r="AC3302" s="67">
        <f>SUM(AC3303:AC3309)-AC3309</f>
        <v>0</v>
      </c>
      <c r="AD3302" s="68" t="s">
        <v>840</v>
      </c>
      <c r="AE3302" s="69"/>
      <c r="AF3302" s="70" t="str">
        <f>IF(AG3302="◄","◄",IF(AG3302="ok","►",""))</f>
        <v>◄</v>
      </c>
      <c r="AG3302" s="71" t="str">
        <f>IF(AG3303&gt;0,"OK","◄")</f>
        <v>◄</v>
      </c>
      <c r="AH3302" s="62" t="str">
        <f>IF(AND(AI3302="◄",AJ3302="►"),"◄?►",IF(AI3302="◄","◄",IF(AJ3302="►","►","")))</f>
        <v>◄</v>
      </c>
      <c r="AI3302" s="64" t="str">
        <f>IF(AI3303&gt;0,"","◄")</f>
        <v>◄</v>
      </c>
      <c r="AJ3302" s="65" t="str">
        <f>IF(SUM(AJ3303:AJ3308)&gt;0,"►","")</f>
        <v/>
      </c>
      <c r="AK3302" s="570">
        <f>G3303</f>
        <v>34335</v>
      </c>
      <c r="AL3302" s="572" t="str">
        <f>P3302</f>
        <v>▬ folder Nr. 14  /  94 ▬</v>
      </c>
      <c r="AM3302" s="43"/>
      <c r="AN3302" s="1" t="str">
        <f>IF(AO3302="","",IF(COUNTIF(AN3303,"ok"),"","◄"))</f>
        <v>◄</v>
      </c>
      <c r="AO3302" s="9" t="str">
        <f>IF(COUNTIF(AP3302:BR3302,"◄")&gt;0,"◄","")</f>
        <v>◄</v>
      </c>
      <c r="AP3302" s="250" t="str">
        <f>IF(AP3303="-","",IF(AP3303&gt;0,"","◄"))</f>
        <v>◄</v>
      </c>
      <c r="AQ3302" s="251"/>
      <c r="AR3302" s="517">
        <f>IF(ISNONTEXT(AR3303)=TRUE,"_",1)</f>
        <v>1</v>
      </c>
      <c r="AS3302" s="250" t="str">
        <f>IF(AS3303="-","",IF(AS3303&gt;0,"","◄"))</f>
        <v>◄</v>
      </c>
      <c r="AT3302" s="251"/>
      <c r="AU3302" s="517">
        <f>IF(ISNONTEXT(AU3303)=TRUE,"_",AR3302+1)</f>
        <v>2</v>
      </c>
      <c r="AV3302" s="250" t="str">
        <f>IF(AV3303="-","",IF(AV3303&gt;0,"","◄"))</f>
        <v>◄</v>
      </c>
      <c r="AW3302" s="251"/>
      <c r="AX3302" s="517">
        <f>IF(ISNONTEXT(AX3303)=TRUE,"_",AU3302+1)</f>
        <v>3</v>
      </c>
      <c r="AY3302" s="250" t="str">
        <f>IF(AY3303="-","",IF(AY3303&gt;0,"","◄"))</f>
        <v/>
      </c>
      <c r="AZ3302" s="251"/>
      <c r="BA3302" s="517" t="str">
        <f>IF(ISNONTEXT(BA3303)=TRUE,"_",AX3302+1)</f>
        <v>_</v>
      </c>
      <c r="BB3302" s="250" t="str">
        <f>IF(BB3303="-","",IF(BB3303&gt;0,"","◄"))</f>
        <v/>
      </c>
      <c r="BC3302" s="251"/>
      <c r="BD3302" s="517" t="str">
        <f>IF(ISNONTEXT(BD3303)=TRUE,"_",BA3302+1)</f>
        <v>_</v>
      </c>
      <c r="BE3302" s="250" t="str">
        <f>IF(BE3303="-","",IF(BE3303&gt;0,"","◄"))</f>
        <v/>
      </c>
      <c r="BF3302" s="251"/>
      <c r="BG3302" s="517" t="str">
        <f>IF(ISNONTEXT(BG3303)=TRUE,"_",BD3302+1)</f>
        <v>_</v>
      </c>
      <c r="BH3302" s="250" t="str">
        <f>IF(BH3303="-","",IF(BH3303&gt;0,"","◄"))</f>
        <v/>
      </c>
      <c r="BI3302" s="251"/>
      <c r="BJ3302" s="517" t="str">
        <f>IF(ISNONTEXT(BJ3303)=TRUE,"_",BG3302+1)</f>
        <v>_</v>
      </c>
      <c r="BK3302" s="563" t="str">
        <f>IF(BK3303="-","",IF(BK3303&gt;0,"","◄"))</f>
        <v/>
      </c>
      <c r="BL3302" s="564"/>
      <c r="BM3302" s="517" t="str">
        <f>IF(ISNONTEXT(BM3303)=TRUE,"_",BJ3302+1)</f>
        <v>_</v>
      </c>
      <c r="BN3302" s="563" t="str">
        <f>IF(BN3303="-","",IF(BN3303&gt;0,"","◄"))</f>
        <v/>
      </c>
      <c r="BO3302" s="564"/>
      <c r="BP3302" s="517" t="str">
        <f>IF(ISNONTEXT(BP3303)=TRUE,"_",BM3302+1)</f>
        <v>_</v>
      </c>
      <c r="BQ3302" s="563" t="str">
        <f>IF(BQ3303="-","",IF(BQ3303&gt;0,"","◄"))</f>
        <v/>
      </c>
      <c r="BR3302" s="564"/>
      <c r="BS3302" s="517" t="str">
        <f>IF(ISNONTEXT(BS3303)=TRUE,"_",BP3302+1)</f>
        <v>_</v>
      </c>
      <c r="BT3302" s="563" t="str">
        <f>IF(BT3303="-","",IF(BT3303&gt;0,"","◄"))</f>
        <v>◄</v>
      </c>
      <c r="BU3302" s="564"/>
      <c r="BV3302" s="517" t="str">
        <f>IF(ISNONTEXT(BV3303)=TRUE,"_",1)</f>
        <v>_</v>
      </c>
      <c r="BW3302" s="563" t="str">
        <f>IF(BW3303="-","",IF(BW3303&gt;0,"","◄"))</f>
        <v>◄</v>
      </c>
      <c r="BX3302" s="564"/>
      <c r="BY3302" s="517" t="str">
        <f>IF(ISNONTEXT(BY3303)=TRUE,"_",BV3302+1)</f>
        <v>_</v>
      </c>
      <c r="BZ3302" s="26"/>
      <c r="CA3302" s="24"/>
      <c r="CB3302" s="25" t="str">
        <f>IF(CB3303&gt;0,"►","")</f>
        <v/>
      </c>
      <c r="CC3302" s="25" t="str">
        <f>IF(CC3303&gt;0,"►","")</f>
        <v/>
      </c>
      <c r="CD3302" s="517" t="str">
        <f>IF(ISNONTEXT(CD3303)=TRUE,"_",1)</f>
        <v>_</v>
      </c>
      <c r="CE3302" s="25" t="str">
        <f>IF(CE3303&gt;0,"►","")</f>
        <v/>
      </c>
      <c r="CF3302" s="25" t="str">
        <f>IF(CF3303&gt;0,"►","")</f>
        <v/>
      </c>
      <c r="CG3302" s="517" t="str">
        <f>IF(ISNONTEXT(CG3303)=TRUE,"_",CD3302+1)</f>
        <v>_</v>
      </c>
      <c r="CH3302" s="66">
        <f>ROWS(CH3303:CH3309)-1</f>
        <v>6</v>
      </c>
      <c r="CI3302" s="23" t="s">
        <v>836</v>
      </c>
    </row>
    <row r="3303" spans="1:87" ht="15" thickBot="1" x14ac:dyDescent="0.35">
      <c r="A3303" s="503"/>
      <c r="B3303" s="49"/>
      <c r="C3303" s="156">
        <f t="shared" ref="C3303:C3308" si="1145">B3303</f>
        <v>0</v>
      </c>
      <c r="D3303" s="457"/>
      <c r="E3303" s="73"/>
      <c r="F3303" s="74" t="s">
        <v>6104</v>
      </c>
      <c r="G3303" s="300">
        <v>34335</v>
      </c>
      <c r="H3303" s="76">
        <v>16</v>
      </c>
      <c r="I3303" s="119"/>
      <c r="J3303" s="114"/>
      <c r="K3303" s="79"/>
      <c r="L3303" s="79"/>
      <c r="M3303" s="79"/>
      <c r="N3303" s="80" t="s">
        <v>6105</v>
      </c>
      <c r="O3303" s="81"/>
      <c r="P3303" s="306"/>
      <c r="Q3303" s="83" t="str">
        <f t="shared" ref="Q3303:Q3308" si="1146">IF(R3303="?","?","")</f>
        <v/>
      </c>
      <c r="R3303" s="83" t="str">
        <f t="shared" ref="R3303:R3308" si="1147">IF(AND(S3303="",T3303&gt;0),"?",IF(S3303="","◄",IF(T3303&gt;=1,"►","")))</f>
        <v>◄</v>
      </c>
      <c r="S3303" s="84"/>
      <c r="T3303" s="85"/>
      <c r="U3303" s="83" t="str">
        <f t="shared" ref="U3303:U3308" si="1148">IF(V3303="?","?","")</f>
        <v/>
      </c>
      <c r="V3303" s="83" t="str">
        <f t="shared" ref="V3303:V3308" si="1149">IF(AND(W3303="",X3303&gt;0),"?",IF(W3303="","◄",IF(X3303&gt;=1,"►","")))</f>
        <v>◄</v>
      </c>
      <c r="W3303" s="86"/>
      <c r="X3303" s="85"/>
      <c r="Y3303" s="457"/>
      <c r="Z3303" s="87"/>
      <c r="AA3303" s="521">
        <f t="shared" ref="AA3303:AB3308" si="1150">(S3303*Z3303)</f>
        <v>0</v>
      </c>
      <c r="AB3303" s="520">
        <f t="shared" si="1150"/>
        <v>0</v>
      </c>
      <c r="AC3303" s="88"/>
      <c r="AD3303" s="519">
        <f t="shared" ref="AD3303:AE3308" si="1151">(W3303*AC3303)</f>
        <v>0</v>
      </c>
      <c r="AE3303" s="522">
        <f t="shared" si="1151"/>
        <v>0</v>
      </c>
      <c r="AF3303" s="89" t="str">
        <f>IF(AG3303&gt;0,"ok","◄")</f>
        <v>◄</v>
      </c>
      <c r="AG3303" s="90"/>
      <c r="AH3303" s="89" t="str">
        <f>IF(AND(AI3303="",AJ3303&gt;0),"?",IF(AI3303="","◄",IF(AJ3303&gt;=1,"►","")))</f>
        <v>◄</v>
      </c>
      <c r="AI3303" s="91"/>
      <c r="AJ3303" s="92"/>
      <c r="AK3303" s="586"/>
      <c r="AL3303" s="587"/>
      <c r="AM3303" s="43"/>
      <c r="AN3303" s="3" t="s">
        <v>3</v>
      </c>
      <c r="AO3303" s="12" t="s">
        <v>1</v>
      </c>
      <c r="AP3303" s="13"/>
      <c r="AQ3303" s="14"/>
      <c r="AR3303" s="15" t="s">
        <v>222</v>
      </c>
      <c r="AS3303" s="13"/>
      <c r="AT3303" s="14"/>
      <c r="AU3303" s="15" t="s">
        <v>4</v>
      </c>
      <c r="AV3303" s="13"/>
      <c r="AW3303" s="14"/>
      <c r="AX3303" s="15" t="s">
        <v>794</v>
      </c>
      <c r="AY3303" s="516" t="s">
        <v>6</v>
      </c>
      <c r="AZ3303" s="516" t="s">
        <v>6</v>
      </c>
      <c r="BA3303" s="516"/>
      <c r="BB3303" s="516" t="s">
        <v>6</v>
      </c>
      <c r="BC3303" s="516" t="s">
        <v>6</v>
      </c>
      <c r="BD3303" s="516"/>
      <c r="BE3303" s="516" t="s">
        <v>6</v>
      </c>
      <c r="BF3303" s="516" t="s">
        <v>6</v>
      </c>
      <c r="BG3303" s="516"/>
      <c r="BH3303" s="516" t="s">
        <v>6</v>
      </c>
      <c r="BI3303" s="516" t="s">
        <v>6</v>
      </c>
      <c r="BJ3303" s="516"/>
      <c r="BK3303" s="516" t="s">
        <v>6</v>
      </c>
      <c r="BL3303" s="516" t="s">
        <v>6</v>
      </c>
      <c r="BM3303" s="516"/>
      <c r="BN3303" s="516" t="s">
        <v>6</v>
      </c>
      <c r="BO3303" s="516" t="s">
        <v>6</v>
      </c>
      <c r="BP3303" s="516"/>
      <c r="BQ3303" s="516" t="s">
        <v>6</v>
      </c>
      <c r="BR3303" s="516" t="s">
        <v>6</v>
      </c>
      <c r="BS3303" s="516"/>
      <c r="BT3303" s="32"/>
      <c r="BU3303" s="33"/>
      <c r="BV3303" s="34"/>
      <c r="BW3303" s="32"/>
      <c r="BX3303" s="33"/>
      <c r="BY3303" s="34"/>
      <c r="BZ3303" s="35"/>
      <c r="CA3303" s="24"/>
      <c r="CB3303" s="36"/>
      <c r="CC3303" s="33"/>
      <c r="CD3303" s="37"/>
      <c r="CE3303" s="36"/>
      <c r="CF3303" s="38"/>
      <c r="CG3303" s="39"/>
      <c r="CH3303" s="457"/>
      <c r="CI3303" s="23" t="s">
        <v>836</v>
      </c>
    </row>
    <row r="3304" spans="1:87" ht="15.6" thickTop="1" thickBot="1" x14ac:dyDescent="0.35">
      <c r="A3304" s="503"/>
      <c r="B3304" s="49"/>
      <c r="C3304" s="156">
        <f t="shared" si="1145"/>
        <v>0</v>
      </c>
      <c r="D3304" s="457"/>
      <c r="E3304" s="73"/>
      <c r="F3304" s="93">
        <v>2573</v>
      </c>
      <c r="G3304" s="302">
        <v>34335</v>
      </c>
      <c r="H3304" s="76">
        <v>16</v>
      </c>
      <c r="I3304" s="119"/>
      <c r="J3304" s="114"/>
      <c r="K3304" s="79"/>
      <c r="L3304" s="79"/>
      <c r="M3304" s="79"/>
      <c r="N3304" s="80" t="s">
        <v>6106</v>
      </c>
      <c r="O3304" s="81"/>
      <c r="P3304" s="306"/>
      <c r="Q3304" s="83" t="str">
        <f t="shared" si="1146"/>
        <v/>
      </c>
      <c r="R3304" s="83" t="str">
        <f t="shared" si="1147"/>
        <v>◄</v>
      </c>
      <c r="S3304" s="84"/>
      <c r="T3304" s="85"/>
      <c r="U3304" s="83" t="str">
        <f t="shared" si="1148"/>
        <v/>
      </c>
      <c r="V3304" s="83" t="str">
        <f t="shared" si="1149"/>
        <v>◄</v>
      </c>
      <c r="W3304" s="86"/>
      <c r="X3304" s="85"/>
      <c r="Y3304" s="457"/>
      <c r="Z3304" s="87"/>
      <c r="AA3304" s="521">
        <f t="shared" si="1150"/>
        <v>0</v>
      </c>
      <c r="AB3304" s="520">
        <f t="shared" si="1150"/>
        <v>0</v>
      </c>
      <c r="AC3304" s="88"/>
      <c r="AD3304" s="519">
        <f t="shared" si="1151"/>
        <v>0</v>
      </c>
      <c r="AE3304" s="522">
        <f t="shared" si="1151"/>
        <v>0</v>
      </c>
      <c r="AF3304" s="44"/>
      <c r="AG3304" s="45"/>
      <c r="AH3304" s="44"/>
      <c r="AI3304" s="45"/>
      <c r="AJ3304" s="45"/>
      <c r="AK3304" s="45"/>
      <c r="AL3304" s="45"/>
      <c r="AM3304" s="43"/>
      <c r="AN3304" s="27" t="s">
        <v>6</v>
      </c>
      <c r="AO3304" s="27" t="s">
        <v>6</v>
      </c>
      <c r="AP3304" s="516"/>
      <c r="AQ3304" s="516"/>
      <c r="AR3304" s="516"/>
      <c r="AS3304" s="516" t="s">
        <v>6</v>
      </c>
      <c r="AT3304" s="516" t="s">
        <v>6</v>
      </c>
      <c r="AU3304" s="516"/>
      <c r="AV3304" s="516" t="s">
        <v>6</v>
      </c>
      <c r="AW3304" s="516" t="s">
        <v>6</v>
      </c>
      <c r="AX3304" s="516"/>
      <c r="AY3304" s="516" t="s">
        <v>6</v>
      </c>
      <c r="AZ3304" s="516" t="s">
        <v>6</v>
      </c>
      <c r="BA3304" s="516"/>
      <c r="BB3304" s="516" t="s">
        <v>6</v>
      </c>
      <c r="BC3304" s="516" t="s">
        <v>6</v>
      </c>
      <c r="BD3304" s="516"/>
      <c r="BE3304" s="516" t="s">
        <v>6</v>
      </c>
      <c r="BF3304" s="516" t="s">
        <v>6</v>
      </c>
      <c r="BG3304" s="516"/>
      <c r="BH3304" s="516" t="s">
        <v>6</v>
      </c>
      <c r="BI3304" s="516" t="s">
        <v>6</v>
      </c>
      <c r="BJ3304" s="516"/>
      <c r="BK3304" s="516" t="s">
        <v>6</v>
      </c>
      <c r="BL3304" s="516" t="s">
        <v>6</v>
      </c>
      <c r="BM3304" s="516"/>
      <c r="BN3304" s="516" t="s">
        <v>6</v>
      </c>
      <c r="BO3304" s="516" t="s">
        <v>6</v>
      </c>
      <c r="BP3304" s="516"/>
      <c r="BQ3304" s="516" t="s">
        <v>6</v>
      </c>
      <c r="BR3304" s="516" t="s">
        <v>6</v>
      </c>
      <c r="BS3304" s="516"/>
      <c r="BT3304" s="516"/>
      <c r="BU3304" s="516"/>
      <c r="BV3304" s="516"/>
      <c r="BW3304" s="516"/>
      <c r="BX3304" s="516"/>
      <c r="BY3304" s="516"/>
      <c r="BZ3304" s="28"/>
      <c r="CA3304" s="24"/>
      <c r="CB3304" s="29"/>
      <c r="CC3304" s="29"/>
      <c r="CD3304" s="30"/>
      <c r="CE3304" s="29"/>
      <c r="CF3304" s="29"/>
      <c r="CG3304" s="31"/>
      <c r="CH3304" s="457"/>
      <c r="CI3304" s="23" t="s">
        <v>836</v>
      </c>
    </row>
    <row r="3305" spans="1:87" ht="15.6" thickTop="1" thickBot="1" x14ac:dyDescent="0.35">
      <c r="A3305" s="503"/>
      <c r="B3305" s="49"/>
      <c r="C3305" s="156">
        <f t="shared" si="1145"/>
        <v>0</v>
      </c>
      <c r="D3305" s="457"/>
      <c r="E3305" s="73"/>
      <c r="F3305" s="93">
        <v>2574</v>
      </c>
      <c r="G3305" s="302">
        <v>34335</v>
      </c>
      <c r="H3305" s="76">
        <v>16</v>
      </c>
      <c r="I3305" s="119"/>
      <c r="J3305" s="114"/>
      <c r="K3305" s="79"/>
      <c r="L3305" s="79"/>
      <c r="M3305" s="79"/>
      <c r="N3305" s="80" t="s">
        <v>6107</v>
      </c>
      <c r="O3305" s="81"/>
      <c r="P3305" s="306"/>
      <c r="Q3305" s="83" t="str">
        <f t="shared" si="1146"/>
        <v/>
      </c>
      <c r="R3305" s="83" t="str">
        <f t="shared" si="1147"/>
        <v>◄</v>
      </c>
      <c r="S3305" s="84"/>
      <c r="T3305" s="85"/>
      <c r="U3305" s="83" t="str">
        <f t="shared" si="1148"/>
        <v/>
      </c>
      <c r="V3305" s="83" t="str">
        <f t="shared" si="1149"/>
        <v>◄</v>
      </c>
      <c r="W3305" s="86"/>
      <c r="X3305" s="85"/>
      <c r="Y3305" s="457"/>
      <c r="Z3305" s="87"/>
      <c r="AA3305" s="521">
        <f t="shared" si="1150"/>
        <v>0</v>
      </c>
      <c r="AB3305" s="520">
        <f t="shared" si="1150"/>
        <v>0</v>
      </c>
      <c r="AC3305" s="88"/>
      <c r="AD3305" s="519">
        <f t="shared" si="1151"/>
        <v>0</v>
      </c>
      <c r="AE3305" s="522">
        <f t="shared" si="1151"/>
        <v>0</v>
      </c>
      <c r="AF3305" s="44"/>
      <c r="AG3305" s="45"/>
      <c r="AH3305" s="44"/>
      <c r="AI3305" s="45"/>
      <c r="AJ3305" s="45"/>
      <c r="AK3305" s="45"/>
      <c r="AL3305" s="45"/>
      <c r="AM3305" s="43"/>
      <c r="AN3305" s="27" t="s">
        <v>6</v>
      </c>
      <c r="AO3305" s="27" t="s">
        <v>6</v>
      </c>
      <c r="AP3305" s="516"/>
      <c r="AQ3305" s="516"/>
      <c r="AR3305" s="516"/>
      <c r="AS3305" s="516" t="s">
        <v>6</v>
      </c>
      <c r="AT3305" s="516" t="s">
        <v>6</v>
      </c>
      <c r="AU3305" s="516"/>
      <c r="AV3305" s="516" t="s">
        <v>6</v>
      </c>
      <c r="AW3305" s="516" t="s">
        <v>6</v>
      </c>
      <c r="AX3305" s="516"/>
      <c r="AY3305" s="516" t="s">
        <v>6</v>
      </c>
      <c r="AZ3305" s="516" t="s">
        <v>6</v>
      </c>
      <c r="BA3305" s="516"/>
      <c r="BB3305" s="516" t="s">
        <v>6</v>
      </c>
      <c r="BC3305" s="516" t="s">
        <v>6</v>
      </c>
      <c r="BD3305" s="516"/>
      <c r="BE3305" s="516" t="s">
        <v>6</v>
      </c>
      <c r="BF3305" s="516" t="s">
        <v>6</v>
      </c>
      <c r="BG3305" s="516"/>
      <c r="BH3305" s="516" t="s">
        <v>6</v>
      </c>
      <c r="BI3305" s="516" t="s">
        <v>6</v>
      </c>
      <c r="BJ3305" s="516"/>
      <c r="BK3305" s="516" t="s">
        <v>6</v>
      </c>
      <c r="BL3305" s="516" t="s">
        <v>6</v>
      </c>
      <c r="BM3305" s="516"/>
      <c r="BN3305" s="516" t="s">
        <v>6</v>
      </c>
      <c r="BO3305" s="516" t="s">
        <v>6</v>
      </c>
      <c r="BP3305" s="516"/>
      <c r="BQ3305" s="516" t="s">
        <v>6</v>
      </c>
      <c r="BR3305" s="516" t="s">
        <v>6</v>
      </c>
      <c r="BS3305" s="516"/>
      <c r="BT3305" s="516"/>
      <c r="BU3305" s="516"/>
      <c r="BV3305" s="516"/>
      <c r="BW3305" s="516"/>
      <c r="BX3305" s="516"/>
      <c r="BY3305" s="516"/>
      <c r="BZ3305" s="28"/>
      <c r="CA3305" s="24"/>
      <c r="CB3305" s="29"/>
      <c r="CC3305" s="29"/>
      <c r="CD3305" s="30"/>
      <c r="CE3305" s="29"/>
      <c r="CF3305" s="29"/>
      <c r="CG3305" s="31"/>
      <c r="CH3305" s="457"/>
      <c r="CI3305" s="23" t="s">
        <v>836</v>
      </c>
    </row>
    <row r="3306" spans="1:87" ht="16.8" customHeight="1" thickTop="1" thickBot="1" x14ac:dyDescent="0.35">
      <c r="A3306" s="503"/>
      <c r="B3306" s="49"/>
      <c r="C3306" s="156">
        <f t="shared" si="1145"/>
        <v>0</v>
      </c>
      <c r="D3306" s="457"/>
      <c r="E3306" s="73"/>
      <c r="F3306" s="93">
        <v>2575</v>
      </c>
      <c r="G3306" s="302">
        <v>34335</v>
      </c>
      <c r="H3306" s="76">
        <v>16</v>
      </c>
      <c r="I3306" s="119"/>
      <c r="J3306" s="114"/>
      <c r="K3306" s="79"/>
      <c r="L3306" s="79"/>
      <c r="M3306" s="79"/>
      <c r="N3306" s="80" t="s">
        <v>6108</v>
      </c>
      <c r="O3306" s="81"/>
      <c r="P3306" s="306"/>
      <c r="Q3306" s="83" t="str">
        <f t="shared" si="1146"/>
        <v/>
      </c>
      <c r="R3306" s="83" t="str">
        <f t="shared" si="1147"/>
        <v>◄</v>
      </c>
      <c r="S3306" s="84"/>
      <c r="T3306" s="85"/>
      <c r="U3306" s="83" t="str">
        <f t="shared" si="1148"/>
        <v/>
      </c>
      <c r="V3306" s="83" t="str">
        <f t="shared" si="1149"/>
        <v>◄</v>
      </c>
      <c r="W3306" s="86"/>
      <c r="X3306" s="85"/>
      <c r="Y3306" s="457"/>
      <c r="Z3306" s="87"/>
      <c r="AA3306" s="521">
        <f t="shared" si="1150"/>
        <v>0</v>
      </c>
      <c r="AB3306" s="520">
        <f t="shared" si="1150"/>
        <v>0</v>
      </c>
      <c r="AC3306" s="88"/>
      <c r="AD3306" s="519">
        <f t="shared" si="1151"/>
        <v>0</v>
      </c>
      <c r="AE3306" s="522">
        <f t="shared" si="1151"/>
        <v>0</v>
      </c>
      <c r="AF3306" s="44"/>
      <c r="AG3306" s="45"/>
      <c r="AH3306" s="44"/>
      <c r="AI3306" s="45"/>
      <c r="AJ3306" s="45"/>
      <c r="AK3306" s="45"/>
      <c r="AL3306" s="45"/>
      <c r="AM3306" s="43"/>
      <c r="AN3306" s="27" t="s">
        <v>6</v>
      </c>
      <c r="AO3306" s="27" t="s">
        <v>6</v>
      </c>
      <c r="AP3306" s="516"/>
      <c r="AQ3306" s="516"/>
      <c r="AR3306" s="516"/>
      <c r="AS3306" s="516" t="s">
        <v>6</v>
      </c>
      <c r="AT3306" s="516" t="s">
        <v>6</v>
      </c>
      <c r="AU3306" s="516"/>
      <c r="AV3306" s="516" t="s">
        <v>6</v>
      </c>
      <c r="AW3306" s="516" t="s">
        <v>6</v>
      </c>
      <c r="AX3306" s="516"/>
      <c r="AY3306" s="516" t="s">
        <v>6</v>
      </c>
      <c r="AZ3306" s="516" t="s">
        <v>6</v>
      </c>
      <c r="BA3306" s="516"/>
      <c r="BB3306" s="516" t="s">
        <v>6</v>
      </c>
      <c r="BC3306" s="516" t="s">
        <v>6</v>
      </c>
      <c r="BD3306" s="516"/>
      <c r="BE3306" s="516" t="s">
        <v>6</v>
      </c>
      <c r="BF3306" s="516" t="s">
        <v>6</v>
      </c>
      <c r="BG3306" s="516"/>
      <c r="BH3306" s="516" t="s">
        <v>6</v>
      </c>
      <c r="BI3306" s="516" t="s">
        <v>6</v>
      </c>
      <c r="BJ3306" s="516"/>
      <c r="BK3306" s="516" t="s">
        <v>6</v>
      </c>
      <c r="BL3306" s="516" t="s">
        <v>6</v>
      </c>
      <c r="BM3306" s="516"/>
      <c r="BN3306" s="516" t="s">
        <v>6</v>
      </c>
      <c r="BO3306" s="516" t="s">
        <v>6</v>
      </c>
      <c r="BP3306" s="516"/>
      <c r="BQ3306" s="516" t="s">
        <v>6</v>
      </c>
      <c r="BR3306" s="516" t="s">
        <v>6</v>
      </c>
      <c r="BS3306" s="516"/>
      <c r="BT3306" s="516"/>
      <c r="BU3306" s="516"/>
      <c r="BV3306" s="516"/>
      <c r="BW3306" s="516"/>
      <c r="BX3306" s="516"/>
      <c r="BY3306" s="516"/>
      <c r="BZ3306" s="28"/>
      <c r="CA3306" s="24"/>
      <c r="CB3306" s="29"/>
      <c r="CC3306" s="29"/>
      <c r="CD3306" s="30"/>
      <c r="CE3306" s="29"/>
      <c r="CF3306" s="29"/>
      <c r="CG3306" s="31"/>
      <c r="CH3306" s="457"/>
      <c r="CI3306" s="23" t="s">
        <v>836</v>
      </c>
    </row>
    <row r="3307" spans="1:87" ht="16.2" customHeight="1" thickTop="1" thickBot="1" x14ac:dyDescent="0.35">
      <c r="A3307" s="503"/>
      <c r="B3307" s="49"/>
      <c r="C3307" s="156">
        <f t="shared" si="1145"/>
        <v>0</v>
      </c>
      <c r="D3307" s="457"/>
      <c r="E3307" s="73"/>
      <c r="F3307" s="107" t="s">
        <v>6109</v>
      </c>
      <c r="G3307" s="302">
        <v>34335</v>
      </c>
      <c r="H3307" s="76">
        <v>64</v>
      </c>
      <c r="I3307" s="119"/>
      <c r="J3307" s="93" t="s">
        <v>6104</v>
      </c>
      <c r="K3307" s="93">
        <v>2573</v>
      </c>
      <c r="L3307" s="93">
        <v>2574</v>
      </c>
      <c r="M3307" s="93">
        <v>2575</v>
      </c>
      <c r="N3307" s="131" t="s">
        <v>5831</v>
      </c>
      <c r="O3307" s="81"/>
      <c r="P3307" s="82"/>
      <c r="Q3307" s="83" t="str">
        <f t="shared" si="1146"/>
        <v/>
      </c>
      <c r="R3307" s="83" t="str">
        <f t="shared" si="1147"/>
        <v>◄</v>
      </c>
      <c r="S3307" s="84"/>
      <c r="T3307" s="85"/>
      <c r="U3307" s="83" t="str">
        <f t="shared" si="1148"/>
        <v/>
      </c>
      <c r="V3307" s="83" t="str">
        <f t="shared" si="1149"/>
        <v>◄</v>
      </c>
      <c r="W3307" s="86"/>
      <c r="X3307" s="85"/>
      <c r="Y3307" s="457"/>
      <c r="Z3307" s="87"/>
      <c r="AA3307" s="521">
        <f t="shared" si="1150"/>
        <v>0</v>
      </c>
      <c r="AB3307" s="520">
        <f t="shared" si="1150"/>
        <v>0</v>
      </c>
      <c r="AC3307" s="88"/>
      <c r="AD3307" s="519">
        <f t="shared" si="1151"/>
        <v>0</v>
      </c>
      <c r="AE3307" s="522">
        <f t="shared" si="1151"/>
        <v>0</v>
      </c>
      <c r="AF3307" s="44"/>
      <c r="AG3307" s="45"/>
      <c r="AH3307" s="44"/>
      <c r="AI3307" s="45"/>
      <c r="AJ3307" s="45"/>
      <c r="AK3307" s="45"/>
      <c r="AL3307" s="45"/>
      <c r="AM3307" s="43"/>
      <c r="AN3307" s="27" t="s">
        <v>6</v>
      </c>
      <c r="AO3307" s="27" t="s">
        <v>6</v>
      </c>
      <c r="AP3307" s="516"/>
      <c r="AQ3307" s="516"/>
      <c r="AR3307" s="516"/>
      <c r="AS3307" s="516" t="s">
        <v>6</v>
      </c>
      <c r="AT3307" s="516" t="s">
        <v>6</v>
      </c>
      <c r="AU3307" s="516"/>
      <c r="AV3307" s="516" t="s">
        <v>6</v>
      </c>
      <c r="AW3307" s="516" t="s">
        <v>6</v>
      </c>
      <c r="AX3307" s="516"/>
      <c r="AY3307" s="516" t="s">
        <v>6</v>
      </c>
      <c r="AZ3307" s="516" t="s">
        <v>6</v>
      </c>
      <c r="BA3307" s="516"/>
      <c r="BB3307" s="516" t="s">
        <v>6</v>
      </c>
      <c r="BC3307" s="516" t="s">
        <v>6</v>
      </c>
      <c r="BD3307" s="516"/>
      <c r="BE3307" s="516" t="s">
        <v>6</v>
      </c>
      <c r="BF3307" s="516" t="s">
        <v>6</v>
      </c>
      <c r="BG3307" s="516"/>
      <c r="BH3307" s="516" t="s">
        <v>6</v>
      </c>
      <c r="BI3307" s="516" t="s">
        <v>6</v>
      </c>
      <c r="BJ3307" s="516"/>
      <c r="BK3307" s="516" t="s">
        <v>6</v>
      </c>
      <c r="BL3307" s="516" t="s">
        <v>6</v>
      </c>
      <c r="BM3307" s="516"/>
      <c r="BN3307" s="516" t="s">
        <v>6</v>
      </c>
      <c r="BO3307" s="516" t="s">
        <v>6</v>
      </c>
      <c r="BP3307" s="516"/>
      <c r="BQ3307" s="516" t="s">
        <v>6</v>
      </c>
      <c r="BR3307" s="516" t="s">
        <v>6</v>
      </c>
      <c r="BS3307" s="516"/>
      <c r="BT3307" s="516"/>
      <c r="BU3307" s="516"/>
      <c r="BV3307" s="516"/>
      <c r="BW3307" s="516"/>
      <c r="BX3307" s="516"/>
      <c r="BY3307" s="516"/>
      <c r="BZ3307" s="28"/>
      <c r="CA3307" s="24"/>
      <c r="CB3307" s="29"/>
      <c r="CC3307" s="29"/>
      <c r="CD3307" s="30"/>
      <c r="CE3307" s="29"/>
      <c r="CF3307" s="29"/>
      <c r="CG3307" s="31"/>
      <c r="CH3307" s="457"/>
      <c r="CI3307" s="23" t="s">
        <v>836</v>
      </c>
    </row>
    <row r="3308" spans="1:87" ht="15.6" thickTop="1" thickBot="1" x14ac:dyDescent="0.35">
      <c r="A3308" s="503"/>
      <c r="B3308" s="49"/>
      <c r="C3308" s="156">
        <f t="shared" si="1145"/>
        <v>0</v>
      </c>
      <c r="D3308" s="457"/>
      <c r="E3308" s="204" t="s">
        <v>6764</v>
      </c>
      <c r="F3308" s="213"/>
      <c r="G3308" s="302">
        <v>34335</v>
      </c>
      <c r="H3308" s="76">
        <v>64</v>
      </c>
      <c r="I3308" s="119"/>
      <c r="J3308" s="114"/>
      <c r="K3308" s="79"/>
      <c r="L3308" s="79"/>
      <c r="M3308" s="79"/>
      <c r="N3308" s="113" t="s">
        <v>6110</v>
      </c>
      <c r="O3308" s="81"/>
      <c r="P3308" s="306"/>
      <c r="Q3308" s="83" t="str">
        <f t="shared" si="1146"/>
        <v/>
      </c>
      <c r="R3308" s="83" t="str">
        <f t="shared" si="1147"/>
        <v>◄</v>
      </c>
      <c r="S3308" s="84"/>
      <c r="T3308" s="85"/>
      <c r="U3308" s="83" t="str">
        <f t="shared" si="1148"/>
        <v/>
      </c>
      <c r="V3308" s="83" t="str">
        <f t="shared" si="1149"/>
        <v>◄</v>
      </c>
      <c r="W3308" s="86"/>
      <c r="X3308" s="85"/>
      <c r="Y3308" s="457"/>
      <c r="Z3308" s="87"/>
      <c r="AA3308" s="521">
        <f t="shared" si="1150"/>
        <v>0</v>
      </c>
      <c r="AB3308" s="520">
        <f t="shared" si="1150"/>
        <v>0</v>
      </c>
      <c r="AC3308" s="88"/>
      <c r="AD3308" s="519">
        <f t="shared" si="1151"/>
        <v>0</v>
      </c>
      <c r="AE3308" s="522">
        <f t="shared" si="1151"/>
        <v>0</v>
      </c>
      <c r="AF3308" s="44"/>
      <c r="AG3308" s="45"/>
      <c r="AH3308" s="44"/>
      <c r="AI3308" s="45"/>
      <c r="AJ3308" s="45"/>
      <c r="AK3308" s="45"/>
      <c r="AL3308" s="45"/>
      <c r="AM3308" s="43"/>
      <c r="AN3308" s="27" t="s">
        <v>6</v>
      </c>
      <c r="AO3308" s="27" t="s">
        <v>6</v>
      </c>
      <c r="AP3308" s="516"/>
      <c r="AQ3308" s="516"/>
      <c r="AR3308" s="516"/>
      <c r="AS3308" s="516" t="s">
        <v>6</v>
      </c>
      <c r="AT3308" s="516" t="s">
        <v>6</v>
      </c>
      <c r="AU3308" s="516"/>
      <c r="AV3308" s="516" t="s">
        <v>6</v>
      </c>
      <c r="AW3308" s="516" t="s">
        <v>6</v>
      </c>
      <c r="AX3308" s="516"/>
      <c r="AY3308" s="516" t="s">
        <v>6</v>
      </c>
      <c r="AZ3308" s="516" t="s">
        <v>6</v>
      </c>
      <c r="BA3308" s="516"/>
      <c r="BB3308" s="516" t="s">
        <v>6</v>
      </c>
      <c r="BC3308" s="516" t="s">
        <v>6</v>
      </c>
      <c r="BD3308" s="516"/>
      <c r="BE3308" s="516" t="s">
        <v>6</v>
      </c>
      <c r="BF3308" s="516" t="s">
        <v>6</v>
      </c>
      <c r="BG3308" s="516"/>
      <c r="BH3308" s="516" t="s">
        <v>6</v>
      </c>
      <c r="BI3308" s="516" t="s">
        <v>6</v>
      </c>
      <c r="BJ3308" s="516"/>
      <c r="BK3308" s="516" t="s">
        <v>6</v>
      </c>
      <c r="BL3308" s="516" t="s">
        <v>6</v>
      </c>
      <c r="BM3308" s="516"/>
      <c r="BN3308" s="516" t="s">
        <v>6</v>
      </c>
      <c r="BO3308" s="516" t="s">
        <v>6</v>
      </c>
      <c r="BP3308" s="516"/>
      <c r="BQ3308" s="516" t="s">
        <v>6</v>
      </c>
      <c r="BR3308" s="516" t="s">
        <v>6</v>
      </c>
      <c r="BS3308" s="516"/>
      <c r="BT3308" s="516"/>
      <c r="BU3308" s="516"/>
      <c r="BV3308" s="516"/>
      <c r="BW3308" s="516"/>
      <c r="BX3308" s="516"/>
      <c r="BY3308" s="516"/>
      <c r="BZ3308" s="28"/>
      <c r="CA3308" s="24"/>
      <c r="CB3308" s="29"/>
      <c r="CC3308" s="29"/>
      <c r="CD3308" s="30"/>
      <c r="CE3308" s="29"/>
      <c r="CF3308" s="29"/>
      <c r="CG3308" s="31"/>
      <c r="CH3308" s="457"/>
      <c r="CI3308" s="23" t="s">
        <v>836</v>
      </c>
    </row>
    <row r="3309" spans="1:87" ht="16.8" customHeight="1" thickTop="1" thickBot="1" x14ac:dyDescent="0.35">
      <c r="A3309" s="505" t="str">
        <f>IF(COUNTIF(B3310:B3312,"x")&gt;0,"x","")</f>
        <v/>
      </c>
      <c r="B3309" s="57"/>
      <c r="C3309" s="510" t="str">
        <f>A3309</f>
        <v/>
      </c>
      <c r="D3309" s="66">
        <f>ROWS(D3310:D3312)-1</f>
        <v>2</v>
      </c>
      <c r="E3309" s="58" t="s">
        <v>6111</v>
      </c>
      <c r="F3309" s="59"/>
      <c r="G3309" s="301"/>
      <c r="H3309" s="6"/>
      <c r="I3309" s="18"/>
      <c r="J3309" s="6"/>
      <c r="K3309" s="18"/>
      <c r="L3309" s="18"/>
      <c r="M3309" s="18"/>
      <c r="N3309" s="46"/>
      <c r="O3309" s="60" t="s">
        <v>6112</v>
      </c>
      <c r="P3309" s="334" t="s">
        <v>7306</v>
      </c>
      <c r="Q3309" s="143"/>
      <c r="R3309" s="63" t="str">
        <f>IF(COUNTIF(Q3310:Q3312,"?")&gt;0,"?",IF(AND(S3309="◄",T3309="►"),"◄►",IF(S3309="◄","◄",IF(T3309="►","►",""))))</f>
        <v>◄</v>
      </c>
      <c r="S3309" s="64" t="str">
        <f>IF(SUM(S3310:S3312)+1=ROWS(S3310:S3312)-COUNTIF(S3310:S3312,"-"),"","◄")</f>
        <v>◄</v>
      </c>
      <c r="T3309" s="65" t="str">
        <f>IF(SUM(T3310:T3312)&gt;0,"►","")</f>
        <v/>
      </c>
      <c r="U3309" s="146"/>
      <c r="V3309" s="63" t="str">
        <f>IF(COUNTIF(U3310:U3312,"?")&gt;0,"?",IF(AND(W3309="◄",X3309="►"),"◄►",IF(W3309="◄","◄",IF(X3309="►","►",""))))</f>
        <v>◄</v>
      </c>
      <c r="W3309" s="64" t="str">
        <f>IF(SUM(W3310:W3312)+1=ROWS(W3310:W3312)-COUNTIF(W3310:W3312,"-"),"","◄")</f>
        <v>◄</v>
      </c>
      <c r="X3309" s="65" t="str">
        <f>IF(SUM(X3310:X3312)&gt;0,"►","")</f>
        <v/>
      </c>
      <c r="Y3309" s="66">
        <f>ROWS(Y3310:Y3312)-1</f>
        <v>2</v>
      </c>
      <c r="Z3309" s="67">
        <f>SUM(Z3310:Z3312)-Z3312</f>
        <v>0</v>
      </c>
      <c r="AA3309" s="68" t="s">
        <v>840</v>
      </c>
      <c r="AB3309" s="69"/>
      <c r="AC3309" s="67">
        <f>SUM(AC3310:AC3312)-AC3312</f>
        <v>0</v>
      </c>
      <c r="AD3309" s="68" t="s">
        <v>840</v>
      </c>
      <c r="AE3309" s="69"/>
      <c r="AF3309" s="70" t="str">
        <f>IF(AG3309="◄","◄",IF(AG3309="ok","►",""))</f>
        <v>◄</v>
      </c>
      <c r="AG3309" s="71" t="str">
        <f>IF(AG3310&gt;0,"OK","◄")</f>
        <v>◄</v>
      </c>
      <c r="AH3309" s="62" t="str">
        <f>IF(AND(AI3309="◄",AJ3309="►"),"◄?►",IF(AI3309="◄","◄",IF(AJ3309="►","►","")))</f>
        <v>◄</v>
      </c>
      <c r="AI3309" s="64" t="str">
        <f>IF(AI3310&gt;0,"","◄")</f>
        <v>◄</v>
      </c>
      <c r="AJ3309" s="65" t="str">
        <f>IF(SUM(AJ3310:AJ3311)&gt;0,"►","")</f>
        <v/>
      </c>
      <c r="AK3309" s="570">
        <f>G3310</f>
        <v>34335</v>
      </c>
      <c r="AL3309" s="572" t="str">
        <f>P3309</f>
        <v>▬ folder Nr. 14  /  94 ▬</v>
      </c>
      <c r="AM3309" s="43"/>
      <c r="AN3309" s="2"/>
      <c r="AO3309" s="2"/>
      <c r="AP3309" s="2"/>
      <c r="AQ3309" s="2"/>
      <c r="AR3309" s="2"/>
      <c r="AS3309" s="2"/>
      <c r="AT3309" s="2"/>
      <c r="AU3309" s="2"/>
      <c r="AV3309" s="2"/>
      <c r="AW3309" s="2"/>
      <c r="AX3309" s="2"/>
      <c r="AY3309" s="2"/>
      <c r="AZ3309" s="2"/>
      <c r="BA3309" s="2"/>
      <c r="BB3309" s="2"/>
      <c r="BC3309" s="2"/>
      <c r="BD3309" s="2"/>
      <c r="BE3309" s="2"/>
      <c r="BF3309" s="2"/>
      <c r="BG3309" s="2"/>
      <c r="BH3309" s="2"/>
      <c r="BI3309" s="2"/>
      <c r="BJ3309" s="2"/>
      <c r="BK3309" s="2"/>
      <c r="BL3309" s="2"/>
      <c r="BM3309" s="2"/>
      <c r="BN3309" s="2"/>
      <c r="BO3309" s="2"/>
      <c r="BP3309" s="2"/>
      <c r="BQ3309" s="2"/>
      <c r="BR3309" s="2"/>
      <c r="BS3309" s="2"/>
      <c r="BT3309" s="2"/>
      <c r="BU3309" s="2"/>
      <c r="BV3309" s="2"/>
      <c r="BW3309" s="2"/>
      <c r="BX3309" s="2"/>
      <c r="BY3309" s="2"/>
      <c r="BZ3309" s="2"/>
      <c r="CA3309" s="2"/>
      <c r="CB3309" s="2"/>
      <c r="CC3309" s="2"/>
      <c r="CD3309" s="2"/>
      <c r="CE3309" s="2"/>
      <c r="CF3309" s="2"/>
      <c r="CG3309" s="2"/>
      <c r="CH3309" s="66">
        <f>ROWS(CH3310:CH3312)-1</f>
        <v>2</v>
      </c>
      <c r="CI3309" s="23" t="s">
        <v>836</v>
      </c>
    </row>
    <row r="3310" spans="1:87" ht="15" thickBot="1" x14ac:dyDescent="0.35">
      <c r="A3310" s="503"/>
      <c r="B3310" s="49"/>
      <c r="C3310" s="156">
        <f>B3310</f>
        <v>0</v>
      </c>
      <c r="D3310" s="457"/>
      <c r="E3310" s="73"/>
      <c r="F3310" s="74" t="s">
        <v>6113</v>
      </c>
      <c r="G3310" s="300">
        <v>34335</v>
      </c>
      <c r="H3310" s="76">
        <v>100</v>
      </c>
      <c r="I3310" s="119"/>
      <c r="J3310" s="114"/>
      <c r="K3310" s="79"/>
      <c r="L3310" s="79"/>
      <c r="M3310" s="79"/>
      <c r="N3310" s="80" t="s">
        <v>6114</v>
      </c>
      <c r="O3310" s="81"/>
      <c r="P3310" s="197" t="s">
        <v>6115</v>
      </c>
      <c r="Q3310" s="83" t="str">
        <f>IF(R3310="?","?","")</f>
        <v/>
      </c>
      <c r="R3310" s="83" t="str">
        <f>IF(AND(S3310="",T3310&gt;0),"?",IF(S3310="","◄",IF(T3310&gt;=1,"►","")))</f>
        <v>◄</v>
      </c>
      <c r="S3310" s="84"/>
      <c r="T3310" s="85"/>
      <c r="U3310" s="83" t="str">
        <f>IF(V3310="?","?","")</f>
        <v/>
      </c>
      <c r="V3310" s="83" t="str">
        <f>IF(AND(W3310="",X3310&gt;0),"?",IF(W3310="","◄",IF(X3310&gt;=1,"►","")))</f>
        <v>◄</v>
      </c>
      <c r="W3310" s="86"/>
      <c r="X3310" s="85"/>
      <c r="Y3310" s="457"/>
      <c r="Z3310" s="87"/>
      <c r="AA3310" s="521">
        <f>(S3310*Z3310)</f>
        <v>0</v>
      </c>
      <c r="AB3310" s="520">
        <f>(T3310*AA3310)</f>
        <v>0</v>
      </c>
      <c r="AC3310" s="88"/>
      <c r="AD3310" s="519">
        <f>(W3310*AC3310)</f>
        <v>0</v>
      </c>
      <c r="AE3310" s="522">
        <f>(X3310*AD3310)</f>
        <v>0</v>
      </c>
      <c r="AF3310" s="89" t="str">
        <f>IF(AG3310&gt;0,"ok","◄")</f>
        <v>◄</v>
      </c>
      <c r="AG3310" s="90"/>
      <c r="AH3310" s="89" t="str">
        <f>IF(AND(AI3310="",AJ3310&gt;0),"?",IF(AI3310="","◄",IF(AJ3310&gt;=1,"►","")))</f>
        <v>◄</v>
      </c>
      <c r="AI3310" s="91"/>
      <c r="AJ3310" s="92"/>
      <c r="AK3310" s="586"/>
      <c r="AL3310" s="587"/>
      <c r="AM3310" s="43"/>
      <c r="AN3310" s="27" t="s">
        <v>6</v>
      </c>
      <c r="AO3310" s="27" t="s">
        <v>6</v>
      </c>
      <c r="AP3310" s="516"/>
      <c r="AQ3310" s="516"/>
      <c r="AR3310" s="516"/>
      <c r="AS3310" s="516" t="s">
        <v>6</v>
      </c>
      <c r="AT3310" s="516" t="s">
        <v>6</v>
      </c>
      <c r="AU3310" s="516"/>
      <c r="AV3310" s="516" t="s">
        <v>6</v>
      </c>
      <c r="AW3310" s="516" t="s">
        <v>6</v>
      </c>
      <c r="AX3310" s="516"/>
      <c r="AY3310" s="516" t="s">
        <v>6</v>
      </c>
      <c r="AZ3310" s="516" t="s">
        <v>6</v>
      </c>
      <c r="BA3310" s="516"/>
      <c r="BB3310" s="516" t="s">
        <v>6</v>
      </c>
      <c r="BC3310" s="516" t="s">
        <v>6</v>
      </c>
      <c r="BD3310" s="516"/>
      <c r="BE3310" s="516" t="s">
        <v>6</v>
      </c>
      <c r="BF3310" s="516" t="s">
        <v>6</v>
      </c>
      <c r="BG3310" s="516"/>
      <c r="BH3310" s="516" t="s">
        <v>6</v>
      </c>
      <c r="BI3310" s="516" t="s">
        <v>6</v>
      </c>
      <c r="BJ3310" s="516"/>
      <c r="BK3310" s="516" t="s">
        <v>6</v>
      </c>
      <c r="BL3310" s="516" t="s">
        <v>6</v>
      </c>
      <c r="BM3310" s="516"/>
      <c r="BN3310" s="516" t="s">
        <v>6</v>
      </c>
      <c r="BO3310" s="516" t="s">
        <v>6</v>
      </c>
      <c r="BP3310" s="516"/>
      <c r="BQ3310" s="516" t="s">
        <v>6</v>
      </c>
      <c r="BR3310" s="516" t="s">
        <v>6</v>
      </c>
      <c r="BS3310" s="516"/>
      <c r="BT3310" s="516"/>
      <c r="BU3310" s="516"/>
      <c r="BV3310" s="516"/>
      <c r="BW3310" s="516"/>
      <c r="BX3310" s="516"/>
      <c r="BY3310" s="516"/>
      <c r="BZ3310" s="28"/>
      <c r="CA3310" s="24"/>
      <c r="CB3310" s="29"/>
      <c r="CC3310" s="29"/>
      <c r="CD3310" s="30"/>
      <c r="CE3310" s="29"/>
      <c r="CF3310" s="29"/>
      <c r="CG3310" s="31"/>
      <c r="CH3310" s="457"/>
      <c r="CI3310" s="23" t="s">
        <v>836</v>
      </c>
    </row>
    <row r="3311" spans="1:87" ht="15.6" thickTop="1" thickBot="1" x14ac:dyDescent="0.35">
      <c r="A3311" s="503"/>
      <c r="B3311" s="49"/>
      <c r="C3311" s="156">
        <f>B3311</f>
        <v>0</v>
      </c>
      <c r="D3311" s="457"/>
      <c r="E3311" s="73"/>
      <c r="F3311" s="107" t="s">
        <v>6116</v>
      </c>
      <c r="G3311" s="302">
        <v>34335</v>
      </c>
      <c r="H3311" s="76">
        <v>100</v>
      </c>
      <c r="I3311" s="119"/>
      <c r="J3311" s="114"/>
      <c r="K3311" s="79"/>
      <c r="L3311" s="79"/>
      <c r="M3311" s="79"/>
      <c r="N3311" s="80" t="s">
        <v>6114</v>
      </c>
      <c r="O3311" s="81"/>
      <c r="P3311" s="197" t="s">
        <v>6117</v>
      </c>
      <c r="Q3311" s="83" t="str">
        <f>IF(R3311="?","?","")</f>
        <v/>
      </c>
      <c r="R3311" s="83" t="str">
        <f>IF(AND(S3311="",T3311&gt;0),"?",IF(S3311="","◄",IF(T3311&gt;=1,"►","")))</f>
        <v>◄</v>
      </c>
      <c r="S3311" s="84"/>
      <c r="T3311" s="85"/>
      <c r="U3311" s="83" t="str">
        <f>IF(V3311="?","?","")</f>
        <v/>
      </c>
      <c r="V3311" s="83" t="str">
        <f>IF(AND(W3311="",X3311&gt;0),"?",IF(W3311="","◄",IF(X3311&gt;=1,"►","")))</f>
        <v>◄</v>
      </c>
      <c r="W3311" s="86"/>
      <c r="X3311" s="85"/>
      <c r="Y3311" s="457"/>
      <c r="Z3311" s="87"/>
      <c r="AA3311" s="521">
        <f>(S3311*Z3311)</f>
        <v>0</v>
      </c>
      <c r="AB3311" s="520">
        <f>(T3311*AA3311)</f>
        <v>0</v>
      </c>
      <c r="AC3311" s="88"/>
      <c r="AD3311" s="519">
        <f>(W3311*AC3311)</f>
        <v>0</v>
      </c>
      <c r="AE3311" s="522">
        <f>(X3311*AD3311)</f>
        <v>0</v>
      </c>
      <c r="AF3311" s="44"/>
      <c r="AG3311" s="45"/>
      <c r="AH3311" s="44"/>
      <c r="AI3311" s="45"/>
      <c r="AJ3311" s="45"/>
      <c r="AK3311" s="45"/>
      <c r="AL3311" s="45"/>
      <c r="AM3311" s="43"/>
      <c r="AN3311" s="27" t="s">
        <v>6</v>
      </c>
      <c r="AO3311" s="27" t="s">
        <v>6</v>
      </c>
      <c r="AP3311" s="516"/>
      <c r="AQ3311" s="516"/>
      <c r="AR3311" s="516"/>
      <c r="AS3311" s="516" t="s">
        <v>6</v>
      </c>
      <c r="AT3311" s="516" t="s">
        <v>6</v>
      </c>
      <c r="AU3311" s="516"/>
      <c r="AV3311" s="516" t="s">
        <v>6</v>
      </c>
      <c r="AW3311" s="516" t="s">
        <v>6</v>
      </c>
      <c r="AX3311" s="516"/>
      <c r="AY3311" s="516" t="s">
        <v>6</v>
      </c>
      <c r="AZ3311" s="516" t="s">
        <v>6</v>
      </c>
      <c r="BA3311" s="516"/>
      <c r="BB3311" s="516" t="s">
        <v>6</v>
      </c>
      <c r="BC3311" s="516" t="s">
        <v>6</v>
      </c>
      <c r="BD3311" s="516"/>
      <c r="BE3311" s="516" t="s">
        <v>6</v>
      </c>
      <c r="BF3311" s="516" t="s">
        <v>6</v>
      </c>
      <c r="BG3311" s="516"/>
      <c r="BH3311" s="516" t="s">
        <v>6</v>
      </c>
      <c r="BI3311" s="516" t="s">
        <v>6</v>
      </c>
      <c r="BJ3311" s="516"/>
      <c r="BK3311" s="516" t="s">
        <v>6</v>
      </c>
      <c r="BL3311" s="516" t="s">
        <v>6</v>
      </c>
      <c r="BM3311" s="516"/>
      <c r="BN3311" s="516" t="s">
        <v>6</v>
      </c>
      <c r="BO3311" s="516" t="s">
        <v>6</v>
      </c>
      <c r="BP3311" s="516"/>
      <c r="BQ3311" s="516" t="s">
        <v>6</v>
      </c>
      <c r="BR3311" s="516" t="s">
        <v>6</v>
      </c>
      <c r="BS3311" s="516"/>
      <c r="BT3311" s="516"/>
      <c r="BU3311" s="516"/>
      <c r="BV3311" s="516"/>
      <c r="BW3311" s="516"/>
      <c r="BX3311" s="516"/>
      <c r="BY3311" s="516"/>
      <c r="BZ3311" s="28"/>
      <c r="CA3311" s="24"/>
      <c r="CB3311" s="29"/>
      <c r="CC3311" s="29"/>
      <c r="CD3311" s="30"/>
      <c r="CE3311" s="29"/>
      <c r="CF3311" s="29"/>
      <c r="CG3311" s="31"/>
      <c r="CH3311" s="457"/>
      <c r="CI3311" s="23" t="s">
        <v>836</v>
      </c>
    </row>
    <row r="3312" spans="1:87" ht="16.8" thickTop="1" thickBot="1" x14ac:dyDescent="0.35">
      <c r="A3312" s="505" t="str">
        <f>IF(COUNTIF(B3313:B3316,"x")&gt;0,"x","")</f>
        <v/>
      </c>
      <c r="B3312" s="57"/>
      <c r="C3312" s="510" t="str">
        <f>A3312</f>
        <v/>
      </c>
      <c r="D3312" s="66">
        <f>ROWS(D3313:D3316)-1</f>
        <v>3</v>
      </c>
      <c r="E3312" s="58" t="s">
        <v>6118</v>
      </c>
      <c r="F3312" s="59"/>
      <c r="G3312" s="301"/>
      <c r="H3312" s="6"/>
      <c r="I3312" s="18"/>
      <c r="J3312" s="6"/>
      <c r="K3312" s="18"/>
      <c r="L3312" s="18"/>
      <c r="M3312" s="18"/>
      <c r="N3312" s="46"/>
      <c r="O3312" s="60">
        <v>34610</v>
      </c>
      <c r="P3312" s="334" t="s">
        <v>7307</v>
      </c>
      <c r="Q3312" s="143"/>
      <c r="R3312" s="63" t="str">
        <f>IF(COUNTIF(Q3313:Q3316,"?")&gt;0,"?",IF(AND(S3312="◄",T3312="►"),"◄►",IF(S3312="◄","◄",IF(T3312="►","►",""))))</f>
        <v>◄</v>
      </c>
      <c r="S3312" s="64" t="str">
        <f>IF(SUM(S3313:S3316)+1=ROWS(S3313:S3316)-COUNTIF(S3313:S3316,"-"),"","◄")</f>
        <v>◄</v>
      </c>
      <c r="T3312" s="65" t="str">
        <f>IF(SUM(T3313:T3316)&gt;0,"►","")</f>
        <v/>
      </c>
      <c r="U3312" s="146"/>
      <c r="V3312" s="63" t="str">
        <f>IF(COUNTIF(U3313:U3316,"?")&gt;0,"?",IF(AND(W3312="◄",X3312="►"),"◄►",IF(W3312="◄","◄",IF(X3312="►","►",""))))</f>
        <v>◄</v>
      </c>
      <c r="W3312" s="64" t="str">
        <f>IF(SUM(W3313:W3316)+1=ROWS(W3313:W3316)-COUNTIF(W3313:W3316,"-"),"","◄")</f>
        <v>◄</v>
      </c>
      <c r="X3312" s="65" t="str">
        <f>IF(SUM(X3313:X3316)&gt;0,"►","")</f>
        <v/>
      </c>
      <c r="Y3312" s="66">
        <f>ROWS(Y3313:Y3316)-1</f>
        <v>3</v>
      </c>
      <c r="Z3312" s="67">
        <f>SUM(Z3313:Z3316)-Z3316</f>
        <v>0</v>
      </c>
      <c r="AA3312" s="68" t="s">
        <v>840</v>
      </c>
      <c r="AB3312" s="69"/>
      <c r="AC3312" s="67">
        <f>SUM(AC3313:AC3316)-AC3316</f>
        <v>0</v>
      </c>
      <c r="AD3312" s="68" t="s">
        <v>840</v>
      </c>
      <c r="AE3312" s="69"/>
      <c r="AF3312" s="70" t="str">
        <f>IF(AG3312="◄","◄",IF(AG3312="ok","►",""))</f>
        <v>◄</v>
      </c>
      <c r="AG3312" s="71" t="str">
        <f>IF(AG3313&gt;0,"OK","◄")</f>
        <v>◄</v>
      </c>
      <c r="AH3312" s="62" t="str">
        <f>IF(AND(AI3312="◄",AJ3312="►"),"◄?►",IF(AI3312="◄","◄",IF(AJ3312="►","►","")))</f>
        <v>◄</v>
      </c>
      <c r="AI3312" s="64" t="str">
        <f>IF(AI3313&gt;0,"","◄")</f>
        <v>◄</v>
      </c>
      <c r="AJ3312" s="65" t="str">
        <f>IF(SUM(AJ3313:AJ3315)&gt;0,"►","")</f>
        <v/>
      </c>
      <c r="AK3312" s="570">
        <f>G3313</f>
        <v>34335</v>
      </c>
      <c r="AL3312" s="572" t="str">
        <f>P3312</f>
        <v>▬ folder Nr.18  /  94 ▬</v>
      </c>
      <c r="AM3312" s="43"/>
      <c r="AN3312" s="1" t="str">
        <f>IF(AO3312="","",IF(COUNTIF(AN3313,"ok"),"","◄"))</f>
        <v>◄</v>
      </c>
      <c r="AO3312" s="9" t="str">
        <f>IF(COUNTIF(AP3312:BR3312,"◄")&gt;0,"◄","")</f>
        <v>◄</v>
      </c>
      <c r="AP3312" s="250" t="str">
        <f>IF(AP3313="-","",IF(AP3313&gt;0,"","◄"))</f>
        <v>◄</v>
      </c>
      <c r="AQ3312" s="251"/>
      <c r="AR3312" s="517" t="str">
        <f>IF(ISNONTEXT(AR3313)=TRUE,"_",1)</f>
        <v>_</v>
      </c>
      <c r="AS3312" s="250" t="str">
        <f>IF(AS3313="-","",IF(AS3313&gt;0,"","◄"))</f>
        <v/>
      </c>
      <c r="AT3312" s="251"/>
      <c r="AU3312" s="517" t="str">
        <f>IF(ISNONTEXT(AU3313)=TRUE,"_",AR3312+1)</f>
        <v>_</v>
      </c>
      <c r="AV3312" s="250" t="str">
        <f>IF(AV3313="-","",IF(AV3313&gt;0,"","◄"))</f>
        <v/>
      </c>
      <c r="AW3312" s="251"/>
      <c r="AX3312" s="517" t="str">
        <f>IF(ISNONTEXT(AX3313)=TRUE,"_",AU3312+1)</f>
        <v>_</v>
      </c>
      <c r="AY3312" s="250" t="str">
        <f>IF(AY3313="-","",IF(AY3313&gt;0,"","◄"))</f>
        <v/>
      </c>
      <c r="AZ3312" s="251"/>
      <c r="BA3312" s="517" t="str">
        <f>IF(ISNONTEXT(BA3313)=TRUE,"_",AX3312+1)</f>
        <v>_</v>
      </c>
      <c r="BB3312" s="250" t="str">
        <f>IF(BB3313="-","",IF(BB3313&gt;0,"","◄"))</f>
        <v/>
      </c>
      <c r="BC3312" s="251"/>
      <c r="BD3312" s="517" t="str">
        <f>IF(ISNONTEXT(BD3313)=TRUE,"_",BA3312+1)</f>
        <v>_</v>
      </c>
      <c r="BE3312" s="250" t="str">
        <f>IF(BE3313="-","",IF(BE3313&gt;0,"","◄"))</f>
        <v/>
      </c>
      <c r="BF3312" s="251"/>
      <c r="BG3312" s="517" t="str">
        <f>IF(ISNONTEXT(BG3313)=TRUE,"_",BD3312+1)</f>
        <v>_</v>
      </c>
      <c r="BH3312" s="250" t="str">
        <f>IF(BH3313="-","",IF(BH3313&gt;0,"","◄"))</f>
        <v/>
      </c>
      <c r="BI3312" s="251"/>
      <c r="BJ3312" s="517" t="str">
        <f>IF(ISNONTEXT(BJ3313)=TRUE,"_",BG3312+1)</f>
        <v>_</v>
      </c>
      <c r="BK3312" s="563" t="str">
        <f>IF(BK3313="-","",IF(BK3313&gt;0,"","◄"))</f>
        <v/>
      </c>
      <c r="BL3312" s="564"/>
      <c r="BM3312" s="517" t="str">
        <f>IF(ISNONTEXT(BM3313)=TRUE,"_",BJ3312+1)</f>
        <v>_</v>
      </c>
      <c r="BN3312" s="563" t="str">
        <f>IF(BN3313="-","",IF(BN3313&gt;0,"","◄"))</f>
        <v/>
      </c>
      <c r="BO3312" s="564"/>
      <c r="BP3312" s="517" t="str">
        <f>IF(ISNONTEXT(BP3313)=TRUE,"_",BM3312+1)</f>
        <v>_</v>
      </c>
      <c r="BQ3312" s="563" t="str">
        <f>IF(BQ3313="-","",IF(BQ3313&gt;0,"","◄"))</f>
        <v/>
      </c>
      <c r="BR3312" s="564"/>
      <c r="BS3312" s="517" t="str">
        <f>IF(ISNONTEXT(BS3313)=TRUE,"_",BP3312+1)</f>
        <v>_</v>
      </c>
      <c r="BT3312" s="563" t="str">
        <f>IF(BT3313="-","",IF(BT3313&gt;0,"","◄"))</f>
        <v>◄</v>
      </c>
      <c r="BU3312" s="564"/>
      <c r="BV3312" s="517" t="str">
        <f>IF(ISNONTEXT(BV3313)=TRUE,"_",1)</f>
        <v>_</v>
      </c>
      <c r="BW3312" s="563" t="str">
        <f>IF(BW3313="-","",IF(BW3313&gt;0,"","◄"))</f>
        <v>◄</v>
      </c>
      <c r="BX3312" s="564"/>
      <c r="BY3312" s="517" t="str">
        <f>IF(ISNONTEXT(BY3313)=TRUE,"_",BV3312+1)</f>
        <v>_</v>
      </c>
      <c r="BZ3312" s="26"/>
      <c r="CA3312" s="24"/>
      <c r="CB3312" s="25" t="str">
        <f>IF(CB3313&gt;0,"►","")</f>
        <v/>
      </c>
      <c r="CC3312" s="25" t="str">
        <f>IF(CC3313&gt;0,"►","")</f>
        <v/>
      </c>
      <c r="CD3312" s="517" t="str">
        <f>IF(ISNONTEXT(CD3313)=TRUE,"_",1)</f>
        <v>_</v>
      </c>
      <c r="CE3312" s="25" t="str">
        <f>IF(CE3313&gt;0,"►","")</f>
        <v/>
      </c>
      <c r="CF3312" s="25" t="str">
        <f>IF(CF3313&gt;0,"►","")</f>
        <v/>
      </c>
      <c r="CG3312" s="517" t="str">
        <f>IF(ISNONTEXT(CG3313)=TRUE,"_",CD3312+1)</f>
        <v>_</v>
      </c>
      <c r="CH3312" s="66">
        <f>ROWS(CH3313:CH3316)-1</f>
        <v>3</v>
      </c>
      <c r="CI3312" s="23" t="s">
        <v>836</v>
      </c>
    </row>
    <row r="3313" spans="1:87" ht="16.8" customHeight="1" thickBot="1" x14ac:dyDescent="0.35">
      <c r="A3313" s="503"/>
      <c r="B3313" s="49"/>
      <c r="C3313" s="156">
        <f>B3313</f>
        <v>0</v>
      </c>
      <c r="D3313" s="457"/>
      <c r="E3313" s="73"/>
      <c r="F3313" s="74" t="s">
        <v>6119</v>
      </c>
      <c r="G3313" s="300">
        <v>34335</v>
      </c>
      <c r="H3313" s="76">
        <v>6.5</v>
      </c>
      <c r="I3313" s="119"/>
      <c r="J3313" s="114"/>
      <c r="K3313" s="79"/>
      <c r="L3313" s="79"/>
      <c r="M3313" s="79"/>
      <c r="N3313" s="80" t="s">
        <v>6120</v>
      </c>
      <c r="O3313" s="81"/>
      <c r="P3313" s="197" t="s">
        <v>5420</v>
      </c>
      <c r="Q3313" s="83" t="str">
        <f>IF(R3313="?","?","")</f>
        <v/>
      </c>
      <c r="R3313" s="83" t="str">
        <f>IF(AND(S3313="",T3313&gt;0),"?",IF(S3313="","◄",IF(T3313&gt;=1,"►","")))</f>
        <v>◄</v>
      </c>
      <c r="S3313" s="84"/>
      <c r="T3313" s="85"/>
      <c r="U3313" s="83" t="str">
        <f>IF(V3313="?","?","")</f>
        <v/>
      </c>
      <c r="V3313" s="83" t="str">
        <f>IF(AND(W3313="",X3313&gt;0),"?",IF(W3313="","◄",IF(X3313&gt;=1,"►","")))</f>
        <v>◄</v>
      </c>
      <c r="W3313" s="86"/>
      <c r="X3313" s="85"/>
      <c r="Y3313" s="457"/>
      <c r="Z3313" s="87"/>
      <c r="AA3313" s="521">
        <f t="shared" ref="AA3313:AB3315" si="1152">(S3313*Z3313)</f>
        <v>0</v>
      </c>
      <c r="AB3313" s="520">
        <f t="shared" si="1152"/>
        <v>0</v>
      </c>
      <c r="AC3313" s="88"/>
      <c r="AD3313" s="519">
        <f t="shared" ref="AD3313:AE3315" si="1153">(W3313*AC3313)</f>
        <v>0</v>
      </c>
      <c r="AE3313" s="522">
        <f t="shared" si="1153"/>
        <v>0</v>
      </c>
      <c r="AF3313" s="89" t="str">
        <f>IF(AG3313&gt;0,"ok","◄")</f>
        <v>◄</v>
      </c>
      <c r="AG3313" s="90"/>
      <c r="AH3313" s="89" t="str">
        <f>IF(AND(AI3313="",AJ3313&gt;0),"?",IF(AI3313="","◄",IF(AJ3313&gt;=1,"►","")))</f>
        <v>◄</v>
      </c>
      <c r="AI3313" s="91"/>
      <c r="AJ3313" s="92"/>
      <c r="AK3313" s="586"/>
      <c r="AL3313" s="587"/>
      <c r="AM3313" s="43"/>
      <c r="AN3313" s="3" t="s">
        <v>3</v>
      </c>
      <c r="AO3313" s="12" t="s">
        <v>1</v>
      </c>
      <c r="AP3313" s="13"/>
      <c r="AQ3313" s="14"/>
      <c r="AR3313" s="15">
        <v>0</v>
      </c>
      <c r="AS3313" s="516" t="s">
        <v>6</v>
      </c>
      <c r="AT3313" s="516" t="s">
        <v>6</v>
      </c>
      <c r="AU3313" s="516"/>
      <c r="AV3313" s="516" t="s">
        <v>6</v>
      </c>
      <c r="AW3313" s="516" t="s">
        <v>6</v>
      </c>
      <c r="AX3313" s="516"/>
      <c r="AY3313" s="516" t="s">
        <v>6</v>
      </c>
      <c r="AZ3313" s="516" t="s">
        <v>6</v>
      </c>
      <c r="BA3313" s="516"/>
      <c r="BB3313" s="516" t="s">
        <v>6</v>
      </c>
      <c r="BC3313" s="516" t="s">
        <v>6</v>
      </c>
      <c r="BD3313" s="516"/>
      <c r="BE3313" s="516" t="s">
        <v>6</v>
      </c>
      <c r="BF3313" s="516" t="s">
        <v>6</v>
      </c>
      <c r="BG3313" s="516"/>
      <c r="BH3313" s="516" t="s">
        <v>6</v>
      </c>
      <c r="BI3313" s="516" t="s">
        <v>6</v>
      </c>
      <c r="BJ3313" s="516"/>
      <c r="BK3313" s="516" t="s">
        <v>6</v>
      </c>
      <c r="BL3313" s="516" t="s">
        <v>6</v>
      </c>
      <c r="BM3313" s="516"/>
      <c r="BN3313" s="516" t="s">
        <v>6</v>
      </c>
      <c r="BO3313" s="516" t="s">
        <v>6</v>
      </c>
      <c r="BP3313" s="516"/>
      <c r="BQ3313" s="516" t="s">
        <v>6</v>
      </c>
      <c r="BR3313" s="516" t="s">
        <v>6</v>
      </c>
      <c r="BS3313" s="516"/>
      <c r="BT3313" s="32"/>
      <c r="BU3313" s="33"/>
      <c r="BV3313" s="34"/>
      <c r="BW3313" s="32"/>
      <c r="BX3313" s="33"/>
      <c r="BY3313" s="34"/>
      <c r="BZ3313" s="35"/>
      <c r="CA3313" s="24"/>
      <c r="CB3313" s="36"/>
      <c r="CC3313" s="33"/>
      <c r="CD3313" s="37"/>
      <c r="CE3313" s="36"/>
      <c r="CF3313" s="38"/>
      <c r="CG3313" s="39"/>
      <c r="CH3313" s="457"/>
      <c r="CI3313" s="23" t="s">
        <v>836</v>
      </c>
    </row>
    <row r="3314" spans="1:87" ht="15.6" thickTop="1" thickBot="1" x14ac:dyDescent="0.35">
      <c r="A3314" s="503"/>
      <c r="B3314" s="49"/>
      <c r="C3314" s="156">
        <f>B3314</f>
        <v>0</v>
      </c>
      <c r="D3314" s="457"/>
      <c r="E3314" s="73"/>
      <c r="F3314" s="107" t="s">
        <v>6121</v>
      </c>
      <c r="G3314" s="302">
        <v>34335</v>
      </c>
      <c r="H3314" s="76">
        <v>6.5</v>
      </c>
      <c r="I3314" s="119"/>
      <c r="J3314" s="114"/>
      <c r="K3314" s="79"/>
      <c r="L3314" s="79"/>
      <c r="M3314" s="79"/>
      <c r="N3314" s="80" t="s">
        <v>6120</v>
      </c>
      <c r="O3314" s="128" t="s">
        <v>6122</v>
      </c>
      <c r="P3314" s="197" t="s">
        <v>6123</v>
      </c>
      <c r="Q3314" s="83" t="str">
        <f>IF(R3314="?","?","")</f>
        <v/>
      </c>
      <c r="R3314" s="83" t="str">
        <f>IF(AND(S3314="",T3314&gt;0),"?",IF(S3314="","◄",IF(T3314&gt;=1,"►","")))</f>
        <v>◄</v>
      </c>
      <c r="S3314" s="84"/>
      <c r="T3314" s="85"/>
      <c r="U3314" s="83" t="str">
        <f>IF(V3314="?","?","")</f>
        <v/>
      </c>
      <c r="V3314" s="83" t="str">
        <f>IF(AND(W3314="",X3314&gt;0),"?",IF(W3314="","◄",IF(X3314&gt;=1,"►","")))</f>
        <v>◄</v>
      </c>
      <c r="W3314" s="86"/>
      <c r="X3314" s="85"/>
      <c r="Y3314" s="457"/>
      <c r="Z3314" s="87"/>
      <c r="AA3314" s="521">
        <f t="shared" si="1152"/>
        <v>0</v>
      </c>
      <c r="AB3314" s="520">
        <f t="shared" si="1152"/>
        <v>0</v>
      </c>
      <c r="AC3314" s="88"/>
      <c r="AD3314" s="519">
        <f t="shared" si="1153"/>
        <v>0</v>
      </c>
      <c r="AE3314" s="522">
        <f t="shared" si="1153"/>
        <v>0</v>
      </c>
      <c r="AF3314" s="44"/>
      <c r="AG3314" s="45"/>
      <c r="AH3314" s="44"/>
      <c r="AI3314" s="45"/>
      <c r="AJ3314" s="45"/>
      <c r="AK3314" s="45"/>
      <c r="AL3314" s="45"/>
      <c r="AM3314" s="43"/>
      <c r="AN3314" s="27" t="s">
        <v>6</v>
      </c>
      <c r="AO3314" s="27" t="s">
        <v>6</v>
      </c>
      <c r="AP3314" s="516"/>
      <c r="AQ3314" s="516"/>
      <c r="AR3314" s="516"/>
      <c r="AS3314" s="516" t="s">
        <v>6</v>
      </c>
      <c r="AT3314" s="516" t="s">
        <v>6</v>
      </c>
      <c r="AU3314" s="516"/>
      <c r="AV3314" s="516" t="s">
        <v>6</v>
      </c>
      <c r="AW3314" s="516" t="s">
        <v>6</v>
      </c>
      <c r="AX3314" s="516"/>
      <c r="AY3314" s="516" t="s">
        <v>6</v>
      </c>
      <c r="AZ3314" s="516" t="s">
        <v>6</v>
      </c>
      <c r="BA3314" s="516"/>
      <c r="BB3314" s="516" t="s">
        <v>6</v>
      </c>
      <c r="BC3314" s="516" t="s">
        <v>6</v>
      </c>
      <c r="BD3314" s="516"/>
      <c r="BE3314" s="516" t="s">
        <v>6</v>
      </c>
      <c r="BF3314" s="516" t="s">
        <v>6</v>
      </c>
      <c r="BG3314" s="516"/>
      <c r="BH3314" s="516" t="s">
        <v>6</v>
      </c>
      <c r="BI3314" s="516" t="s">
        <v>6</v>
      </c>
      <c r="BJ3314" s="516"/>
      <c r="BK3314" s="516" t="s">
        <v>6</v>
      </c>
      <c r="BL3314" s="516" t="s">
        <v>6</v>
      </c>
      <c r="BM3314" s="516"/>
      <c r="BN3314" s="516" t="s">
        <v>6</v>
      </c>
      <c r="BO3314" s="516" t="s">
        <v>6</v>
      </c>
      <c r="BP3314" s="516"/>
      <c r="BQ3314" s="516" t="s">
        <v>6</v>
      </c>
      <c r="BR3314" s="516" t="s">
        <v>6</v>
      </c>
      <c r="BS3314" s="516"/>
      <c r="BT3314" s="516"/>
      <c r="BU3314" s="516"/>
      <c r="BV3314" s="516"/>
      <c r="BW3314" s="516"/>
      <c r="BX3314" s="516"/>
      <c r="BY3314" s="516"/>
      <c r="BZ3314" s="28"/>
      <c r="CA3314" s="24"/>
      <c r="CB3314" s="29"/>
      <c r="CC3314" s="29"/>
      <c r="CD3314" s="30"/>
      <c r="CE3314" s="29"/>
      <c r="CF3314" s="29"/>
      <c r="CG3314" s="31"/>
      <c r="CH3314" s="457"/>
      <c r="CI3314" s="23" t="s">
        <v>836</v>
      </c>
    </row>
    <row r="3315" spans="1:87" ht="16.8" customHeight="1" thickTop="1" thickBot="1" x14ac:dyDescent="0.35">
      <c r="A3315" s="503"/>
      <c r="B3315" s="49"/>
      <c r="C3315" s="156">
        <f>B3315</f>
        <v>0</v>
      </c>
      <c r="D3315" s="457"/>
      <c r="E3315" s="73"/>
      <c r="F3315" s="107" t="s">
        <v>6124</v>
      </c>
      <c r="G3315" s="302">
        <v>34335</v>
      </c>
      <c r="H3315" s="76">
        <v>6.5</v>
      </c>
      <c r="I3315" s="119"/>
      <c r="J3315" s="114"/>
      <c r="K3315" s="79"/>
      <c r="L3315" s="79"/>
      <c r="M3315" s="79"/>
      <c r="N3315" s="80" t="s">
        <v>6120</v>
      </c>
      <c r="O3315" s="81"/>
      <c r="P3315" s="197" t="s">
        <v>6125</v>
      </c>
      <c r="Q3315" s="83" t="str">
        <f>IF(R3315="?","?","")</f>
        <v/>
      </c>
      <c r="R3315" s="83" t="str">
        <f>IF(AND(S3315="",T3315&gt;0),"?",IF(S3315="","◄",IF(T3315&gt;=1,"►","")))</f>
        <v>◄</v>
      </c>
      <c r="S3315" s="84"/>
      <c r="T3315" s="85"/>
      <c r="U3315" s="83" t="str">
        <f>IF(V3315="?","?","")</f>
        <v/>
      </c>
      <c r="V3315" s="83" t="str">
        <f>IF(AND(W3315="",X3315&gt;0),"?",IF(W3315="","◄",IF(X3315&gt;=1,"►","")))</f>
        <v>◄</v>
      </c>
      <c r="W3315" s="86"/>
      <c r="X3315" s="85"/>
      <c r="Y3315" s="457"/>
      <c r="Z3315" s="87"/>
      <c r="AA3315" s="521">
        <f t="shared" si="1152"/>
        <v>0</v>
      </c>
      <c r="AB3315" s="520">
        <f t="shared" si="1152"/>
        <v>0</v>
      </c>
      <c r="AC3315" s="88"/>
      <c r="AD3315" s="519">
        <f t="shared" si="1153"/>
        <v>0</v>
      </c>
      <c r="AE3315" s="522">
        <f t="shared" si="1153"/>
        <v>0</v>
      </c>
      <c r="AF3315" s="44"/>
      <c r="AG3315" s="45"/>
      <c r="AH3315" s="44"/>
      <c r="AI3315" s="45"/>
      <c r="AJ3315" s="45"/>
      <c r="AK3315" s="45"/>
      <c r="AL3315" s="45"/>
      <c r="AM3315" s="43"/>
      <c r="AN3315" s="27" t="s">
        <v>6</v>
      </c>
      <c r="AO3315" s="27" t="s">
        <v>6</v>
      </c>
      <c r="AP3315" s="516"/>
      <c r="AQ3315" s="516"/>
      <c r="AR3315" s="516"/>
      <c r="AS3315" s="516" t="s">
        <v>6</v>
      </c>
      <c r="AT3315" s="516" t="s">
        <v>6</v>
      </c>
      <c r="AU3315" s="516"/>
      <c r="AV3315" s="516" t="s">
        <v>6</v>
      </c>
      <c r="AW3315" s="516" t="s">
        <v>6</v>
      </c>
      <c r="AX3315" s="516"/>
      <c r="AY3315" s="516" t="s">
        <v>6</v>
      </c>
      <c r="AZ3315" s="516" t="s">
        <v>6</v>
      </c>
      <c r="BA3315" s="516"/>
      <c r="BB3315" s="516" t="s">
        <v>6</v>
      </c>
      <c r="BC3315" s="516" t="s">
        <v>6</v>
      </c>
      <c r="BD3315" s="516"/>
      <c r="BE3315" s="516" t="s">
        <v>6</v>
      </c>
      <c r="BF3315" s="516" t="s">
        <v>6</v>
      </c>
      <c r="BG3315" s="516"/>
      <c r="BH3315" s="516" t="s">
        <v>6</v>
      </c>
      <c r="BI3315" s="516" t="s">
        <v>6</v>
      </c>
      <c r="BJ3315" s="516"/>
      <c r="BK3315" s="516" t="s">
        <v>6</v>
      </c>
      <c r="BL3315" s="516" t="s">
        <v>6</v>
      </c>
      <c r="BM3315" s="516"/>
      <c r="BN3315" s="516" t="s">
        <v>6</v>
      </c>
      <c r="BO3315" s="516" t="s">
        <v>6</v>
      </c>
      <c r="BP3315" s="516"/>
      <c r="BQ3315" s="516" t="s">
        <v>6</v>
      </c>
      <c r="BR3315" s="516" t="s">
        <v>6</v>
      </c>
      <c r="BS3315" s="516"/>
      <c r="BT3315" s="516"/>
      <c r="BU3315" s="516"/>
      <c r="BV3315" s="516"/>
      <c r="BW3315" s="516"/>
      <c r="BX3315" s="516"/>
      <c r="BY3315" s="516"/>
      <c r="BZ3315" s="28"/>
      <c r="CA3315" s="24"/>
      <c r="CB3315" s="29"/>
      <c r="CC3315" s="29"/>
      <c r="CD3315" s="30"/>
      <c r="CE3315" s="29"/>
      <c r="CF3315" s="29"/>
      <c r="CG3315" s="31"/>
      <c r="CH3315" s="457"/>
      <c r="CI3315" s="23" t="s">
        <v>836</v>
      </c>
    </row>
    <row r="3316" spans="1:87" ht="16.8" thickTop="1" thickBot="1" x14ac:dyDescent="0.35">
      <c r="A3316" s="505" t="str">
        <f>IF(COUNTIF(B3317:B3318,"x")&gt;0,"x","")</f>
        <v/>
      </c>
      <c r="B3316" s="57"/>
      <c r="C3316" s="510" t="str">
        <f>A3316</f>
        <v/>
      </c>
      <c r="D3316" s="66">
        <f>ROWS(D3317:D3318)-1</f>
        <v>1</v>
      </c>
      <c r="E3316" s="58" t="s">
        <v>6126</v>
      </c>
      <c r="F3316" s="59"/>
      <c r="G3316" s="301"/>
      <c r="H3316" s="6"/>
      <c r="I3316" s="18"/>
      <c r="J3316" s="6"/>
      <c r="K3316" s="18"/>
      <c r="L3316" s="18"/>
      <c r="M3316" s="18"/>
      <c r="N3316" s="46"/>
      <c r="O3316" s="60" t="s">
        <v>6127</v>
      </c>
      <c r="P3316" s="334" t="s">
        <v>7308</v>
      </c>
      <c r="Q3316" s="62"/>
      <c r="R3316" s="63" t="str">
        <f>IF(COUNTIF(Q3317:Q3318,"?")&gt;0,"?",IF(AND(S3316="◄",T3316="►"),"◄►",IF(S3316="◄","◄",IF(T3316="►","►",""))))</f>
        <v>◄</v>
      </c>
      <c r="S3316" s="64" t="str">
        <f>IF(SUM(S3317:S3318)+1=ROWS(S3317:S3318)-COUNTIF(S3317:S3318,"-"),"","◄")</f>
        <v>◄</v>
      </c>
      <c r="T3316" s="65" t="str">
        <f>IF(SUM(T3317:T3318)&gt;0,"►","")</f>
        <v/>
      </c>
      <c r="U3316" s="62"/>
      <c r="V3316" s="63" t="str">
        <f>IF(COUNTIF(U3317:U3318,"?")&gt;0,"?",IF(AND(W3316="◄",X3316="►"),"◄►",IF(W3316="◄","◄",IF(X3316="►","►",""))))</f>
        <v>◄</v>
      </c>
      <c r="W3316" s="64" t="str">
        <f>IF(SUM(W3317:W3318)+1=ROWS(W3317:W3318)-COUNTIF(W3317:W3318,"-"),"","◄")</f>
        <v>◄</v>
      </c>
      <c r="X3316" s="65" t="str">
        <f>IF(SUM(X3317:X3318)&gt;0,"►","")</f>
        <v/>
      </c>
      <c r="Y3316" s="66">
        <f>ROWS(Y3317:Y3318)-1</f>
        <v>1</v>
      </c>
      <c r="Z3316" s="67">
        <f>SUM(Z3317:Z3318)-Z3318</f>
        <v>0</v>
      </c>
      <c r="AA3316" s="68" t="s">
        <v>840</v>
      </c>
      <c r="AB3316" s="69"/>
      <c r="AC3316" s="67">
        <f>SUM(AC3317:AC3318)-AC3318</f>
        <v>0</v>
      </c>
      <c r="AD3316" s="68" t="s">
        <v>840</v>
      </c>
      <c r="AE3316" s="69"/>
      <c r="AF3316" s="70" t="str">
        <f>IF(AG3316="◄","◄",IF(AG3316="ok","►",""))</f>
        <v>◄</v>
      </c>
      <c r="AG3316" s="71" t="str">
        <f>IF(AG3317&gt;0,"OK","◄")</f>
        <v>◄</v>
      </c>
      <c r="AH3316" s="62" t="str">
        <f>IF(AND(AI3316="◄",AJ3316="►"),"◄?►",IF(AI3316="◄","◄",IF(AJ3316="►","►","")))</f>
        <v>◄</v>
      </c>
      <c r="AI3316" s="64" t="str">
        <f>IF(AI3317&gt;0,"","◄")</f>
        <v>◄</v>
      </c>
      <c r="AJ3316" s="65" t="str">
        <f>IF(SUM(AJ3317:AJ3317)&gt;0,"►","")</f>
        <v/>
      </c>
      <c r="AK3316" s="570">
        <f>G3317</f>
        <v>34335</v>
      </c>
      <c r="AL3316" s="572" t="str">
        <f>P3316</f>
        <v>▬ folder Nr. 15  /  94 ▬</v>
      </c>
      <c r="AM3316" s="43"/>
      <c r="AN3316" s="1" t="str">
        <f>IF(AO3316="","",IF(COUNTIF(AN3317,"ok"),"","◄"))</f>
        <v>◄</v>
      </c>
      <c r="AO3316" s="9" t="str">
        <f>IF(COUNTIF(AP3316:BR3316,"◄")&gt;0,"◄","")</f>
        <v>◄</v>
      </c>
      <c r="AP3316" s="250" t="str">
        <f>IF(AP3317="-","",IF(AP3317&gt;0,"","◄"))</f>
        <v>◄</v>
      </c>
      <c r="AQ3316" s="251"/>
      <c r="AR3316" s="517">
        <f>IF(ISNONTEXT(AR3317)=TRUE,"_",1)</f>
        <v>1</v>
      </c>
      <c r="AS3316" s="250" t="str">
        <f>IF(AS3317="-","",IF(AS3317&gt;0,"","◄"))</f>
        <v>◄</v>
      </c>
      <c r="AT3316" s="251"/>
      <c r="AU3316" s="517">
        <f>IF(ISNONTEXT(AU3317)=TRUE,"_",AR3316+1)</f>
        <v>2</v>
      </c>
      <c r="AV3316" s="250" t="str">
        <f>IF(AV3317="-","",IF(AV3317&gt;0,"","◄"))</f>
        <v>◄</v>
      </c>
      <c r="AW3316" s="251"/>
      <c r="AX3316" s="517">
        <f>IF(ISNONTEXT(AX3317)=TRUE,"_",AU3316+1)</f>
        <v>3</v>
      </c>
      <c r="AY3316" s="250" t="str">
        <f>IF(AY3317="-","",IF(AY3317&gt;0,"","◄"))</f>
        <v/>
      </c>
      <c r="AZ3316" s="251"/>
      <c r="BA3316" s="517" t="str">
        <f>IF(ISNONTEXT(BA3317)=TRUE,"_",AX3316+1)</f>
        <v>_</v>
      </c>
      <c r="BB3316" s="250" t="str">
        <f>IF(BB3317="-","",IF(BB3317&gt;0,"","◄"))</f>
        <v/>
      </c>
      <c r="BC3316" s="251"/>
      <c r="BD3316" s="517" t="str">
        <f>IF(ISNONTEXT(BD3317)=TRUE,"_",BA3316+1)</f>
        <v>_</v>
      </c>
      <c r="BE3316" s="250" t="str">
        <f>IF(BE3317="-","",IF(BE3317&gt;0,"","◄"))</f>
        <v/>
      </c>
      <c r="BF3316" s="251"/>
      <c r="BG3316" s="517" t="str">
        <f>IF(ISNONTEXT(BG3317)=TRUE,"_",BD3316+1)</f>
        <v>_</v>
      </c>
      <c r="BH3316" s="250" t="str">
        <f>IF(BH3317="-","",IF(BH3317&gt;0,"","◄"))</f>
        <v/>
      </c>
      <c r="BI3316" s="251"/>
      <c r="BJ3316" s="517" t="str">
        <f>IF(ISNONTEXT(BJ3317)=TRUE,"_",BG3316+1)</f>
        <v>_</v>
      </c>
      <c r="BK3316" s="563" t="str">
        <f>IF(BK3317="-","",IF(BK3317&gt;0,"","◄"))</f>
        <v/>
      </c>
      <c r="BL3316" s="564"/>
      <c r="BM3316" s="517" t="str">
        <f>IF(ISNONTEXT(BM3317)=TRUE,"_",BJ3316+1)</f>
        <v>_</v>
      </c>
      <c r="BN3316" s="563" t="str">
        <f>IF(BN3317="-","",IF(BN3317&gt;0,"","◄"))</f>
        <v/>
      </c>
      <c r="BO3316" s="564"/>
      <c r="BP3316" s="517" t="str">
        <f>IF(ISNONTEXT(BP3317)=TRUE,"_",BM3316+1)</f>
        <v>_</v>
      </c>
      <c r="BQ3316" s="563" t="str">
        <f>IF(BQ3317="-","",IF(BQ3317&gt;0,"","◄"))</f>
        <v/>
      </c>
      <c r="BR3316" s="564"/>
      <c r="BS3316" s="517" t="str">
        <f>IF(ISNONTEXT(BS3317)=TRUE,"_",BP3316+1)</f>
        <v>_</v>
      </c>
      <c r="BT3316" s="563" t="str">
        <f>IF(BT3317="-","",IF(BT3317&gt;0,"","◄"))</f>
        <v>◄</v>
      </c>
      <c r="BU3316" s="564"/>
      <c r="BV3316" s="517" t="str">
        <f>IF(ISNONTEXT(BV3317)=TRUE,"_",1)</f>
        <v>_</v>
      </c>
      <c r="BW3316" s="563" t="str">
        <f>IF(BW3317="-","",IF(BW3317&gt;0,"","◄"))</f>
        <v>◄</v>
      </c>
      <c r="BX3316" s="564"/>
      <c r="BY3316" s="517" t="str">
        <f>IF(ISNONTEXT(BY3317)=TRUE,"_",BV3316+1)</f>
        <v>_</v>
      </c>
      <c r="BZ3316" s="26"/>
      <c r="CA3316" s="24"/>
      <c r="CB3316" s="25" t="str">
        <f>IF(CB3317&gt;0,"►","")</f>
        <v/>
      </c>
      <c r="CC3316" s="25" t="str">
        <f>IF(CC3317&gt;0,"►","")</f>
        <v/>
      </c>
      <c r="CD3316" s="517" t="str">
        <f>IF(ISNONTEXT(CD3317)=TRUE,"_",1)</f>
        <v>_</v>
      </c>
      <c r="CE3316" s="25" t="str">
        <f>IF(CE3317&gt;0,"►","")</f>
        <v/>
      </c>
      <c r="CF3316" s="25" t="str">
        <f>IF(CF3317&gt;0,"►","")</f>
        <v/>
      </c>
      <c r="CG3316" s="517" t="str">
        <f>IF(ISNONTEXT(CG3317)=TRUE,"_",CD3316+1)</f>
        <v>_</v>
      </c>
      <c r="CH3316" s="66">
        <f>ROWS(CH3317:CH3318)-1</f>
        <v>1</v>
      </c>
      <c r="CI3316" s="23" t="s">
        <v>836</v>
      </c>
    </row>
    <row r="3317" spans="1:87" ht="15" thickBot="1" x14ac:dyDescent="0.35">
      <c r="A3317" s="503"/>
      <c r="B3317" s="49"/>
      <c r="C3317" s="156">
        <f>B3317</f>
        <v>0</v>
      </c>
      <c r="D3317" s="457"/>
      <c r="E3317" s="73"/>
      <c r="F3317" s="74" t="s">
        <v>6128</v>
      </c>
      <c r="G3317" s="300">
        <v>34335</v>
      </c>
      <c r="H3317" s="76">
        <v>16</v>
      </c>
      <c r="I3317" s="119"/>
      <c r="J3317" s="114"/>
      <c r="K3317" s="79"/>
      <c r="L3317" s="79"/>
      <c r="M3317" s="79"/>
      <c r="N3317" s="80" t="s">
        <v>6129</v>
      </c>
      <c r="O3317" s="81"/>
      <c r="P3317" s="306"/>
      <c r="Q3317" s="83" t="str">
        <f>IF(R3317="?","?","")</f>
        <v/>
      </c>
      <c r="R3317" s="83" t="str">
        <f>IF(AND(S3317="",T3317&gt;0),"?",IF(S3317="","◄",IF(T3317&gt;=1,"►","")))</f>
        <v>◄</v>
      </c>
      <c r="S3317" s="84"/>
      <c r="T3317" s="85"/>
      <c r="U3317" s="83" t="str">
        <f>IF(V3317="?","?","")</f>
        <v/>
      </c>
      <c r="V3317" s="83" t="str">
        <f>IF(AND(W3317="",X3317&gt;0),"?",IF(W3317="","◄",IF(X3317&gt;=1,"►","")))</f>
        <v>◄</v>
      </c>
      <c r="W3317" s="86"/>
      <c r="X3317" s="85"/>
      <c r="Y3317" s="457"/>
      <c r="Z3317" s="87"/>
      <c r="AA3317" s="521">
        <f>(S3317*Z3317)</f>
        <v>0</v>
      </c>
      <c r="AB3317" s="520">
        <f>(T3317*AA3317)</f>
        <v>0</v>
      </c>
      <c r="AC3317" s="88"/>
      <c r="AD3317" s="519">
        <f>(W3317*AC3317)</f>
        <v>0</v>
      </c>
      <c r="AE3317" s="522">
        <f>(X3317*AD3317)</f>
        <v>0</v>
      </c>
      <c r="AF3317" s="89" t="str">
        <f>IF(AG3317&gt;0,"ok","◄")</f>
        <v>◄</v>
      </c>
      <c r="AG3317" s="90"/>
      <c r="AH3317" s="89" t="str">
        <f>IF(AND(AI3317="",AJ3317&gt;0),"?",IF(AI3317="","◄",IF(AJ3317&gt;=1,"►","")))</f>
        <v>◄</v>
      </c>
      <c r="AI3317" s="91"/>
      <c r="AJ3317" s="92"/>
      <c r="AK3317" s="586"/>
      <c r="AL3317" s="587"/>
      <c r="AM3317" s="43"/>
      <c r="AN3317" s="3" t="s">
        <v>3</v>
      </c>
      <c r="AO3317" s="12" t="s">
        <v>1</v>
      </c>
      <c r="AP3317" s="13"/>
      <c r="AQ3317" s="14"/>
      <c r="AR3317" s="15" t="s">
        <v>4</v>
      </c>
      <c r="AS3317" s="13"/>
      <c r="AT3317" s="14"/>
      <c r="AU3317" s="15" t="s">
        <v>430</v>
      </c>
      <c r="AV3317" s="13"/>
      <c r="AW3317" s="14"/>
      <c r="AX3317" s="15" t="s">
        <v>292</v>
      </c>
      <c r="AY3317" s="516" t="s">
        <v>6</v>
      </c>
      <c r="AZ3317" s="516" t="s">
        <v>6</v>
      </c>
      <c r="BA3317" s="516"/>
      <c r="BB3317" s="516" t="s">
        <v>6</v>
      </c>
      <c r="BC3317" s="516" t="s">
        <v>6</v>
      </c>
      <c r="BD3317" s="516"/>
      <c r="BE3317" s="516" t="s">
        <v>6</v>
      </c>
      <c r="BF3317" s="516" t="s">
        <v>6</v>
      </c>
      <c r="BG3317" s="516"/>
      <c r="BH3317" s="516" t="s">
        <v>6</v>
      </c>
      <c r="BI3317" s="516" t="s">
        <v>6</v>
      </c>
      <c r="BJ3317" s="516"/>
      <c r="BK3317" s="516" t="s">
        <v>6</v>
      </c>
      <c r="BL3317" s="516" t="s">
        <v>6</v>
      </c>
      <c r="BM3317" s="516"/>
      <c r="BN3317" s="516" t="s">
        <v>6</v>
      </c>
      <c r="BO3317" s="516" t="s">
        <v>6</v>
      </c>
      <c r="BP3317" s="516"/>
      <c r="BQ3317" s="516" t="s">
        <v>6</v>
      </c>
      <c r="BR3317" s="516" t="s">
        <v>6</v>
      </c>
      <c r="BS3317" s="516"/>
      <c r="BT3317" s="32"/>
      <c r="BU3317" s="33"/>
      <c r="BV3317" s="34"/>
      <c r="BW3317" s="32"/>
      <c r="BX3317" s="33"/>
      <c r="BY3317" s="34"/>
      <c r="BZ3317" s="35"/>
      <c r="CA3317" s="24"/>
      <c r="CB3317" s="36"/>
      <c r="CC3317" s="33"/>
      <c r="CD3317" s="37"/>
      <c r="CE3317" s="36"/>
      <c r="CF3317" s="38"/>
      <c r="CG3317" s="39"/>
      <c r="CH3317" s="457"/>
      <c r="CI3317" s="23" t="s">
        <v>836</v>
      </c>
    </row>
    <row r="3318" spans="1:87" ht="16.8" customHeight="1" thickTop="1" thickBot="1" x14ac:dyDescent="0.35">
      <c r="A3318" s="505" t="str">
        <f>IF(COUNTIF(B3319:B3321,"x")&gt;0,"x","")</f>
        <v/>
      </c>
      <c r="B3318" s="57"/>
      <c r="C3318" s="510" t="str">
        <f>A3318</f>
        <v/>
      </c>
      <c r="D3318" s="66">
        <f>ROWS(D3319:D3321)-1</f>
        <v>2</v>
      </c>
      <c r="E3318" s="58" t="s">
        <v>6130</v>
      </c>
      <c r="F3318" s="59"/>
      <c r="G3318" s="301"/>
      <c r="H3318" s="6"/>
      <c r="I3318" s="18"/>
      <c r="J3318" s="6"/>
      <c r="K3318" s="18"/>
      <c r="L3318" s="18"/>
      <c r="M3318" s="18"/>
      <c r="N3318" s="46"/>
      <c r="O3318" s="60" t="s">
        <v>6131</v>
      </c>
      <c r="P3318" s="334" t="s">
        <v>7309</v>
      </c>
      <c r="Q3318" s="143"/>
      <c r="R3318" s="63" t="str">
        <f>IF(COUNTIF(Q3319:Q3321,"?")&gt;0,"?",IF(AND(S3318="◄",T3318="►"),"◄►",IF(S3318="◄","◄",IF(T3318="►","►",""))))</f>
        <v>◄</v>
      </c>
      <c r="S3318" s="64" t="str">
        <f>IF(SUM(S3319:S3321)+1=ROWS(S3319:S3321)-COUNTIF(S3319:S3321,"-"),"","◄")</f>
        <v>◄</v>
      </c>
      <c r="T3318" s="65" t="str">
        <f>IF(SUM(T3319:T3321)&gt;0,"►","")</f>
        <v/>
      </c>
      <c r="U3318" s="146"/>
      <c r="V3318" s="63" t="str">
        <f>IF(COUNTIF(U3319:U3321,"?")&gt;0,"?",IF(AND(W3318="◄",X3318="►"),"◄►",IF(W3318="◄","◄",IF(X3318="►","►",""))))</f>
        <v>◄</v>
      </c>
      <c r="W3318" s="64" t="str">
        <f>IF(SUM(W3319:W3321)+1=ROWS(W3319:W3321)-COUNTIF(W3319:W3321,"-"),"","◄")</f>
        <v>◄</v>
      </c>
      <c r="X3318" s="65" t="str">
        <f>IF(SUM(X3319:X3321)&gt;0,"►","")</f>
        <v/>
      </c>
      <c r="Y3318" s="66">
        <f>ROWS(Y3319:Y3321)-1</f>
        <v>2</v>
      </c>
      <c r="Z3318" s="67">
        <f>SUM(Z3319:Z3321)-Z3321</f>
        <v>0</v>
      </c>
      <c r="AA3318" s="68" t="s">
        <v>840</v>
      </c>
      <c r="AB3318" s="69"/>
      <c r="AC3318" s="67">
        <f>SUM(AC3319:AC3321)-AC3321</f>
        <v>0</v>
      </c>
      <c r="AD3318" s="68" t="s">
        <v>840</v>
      </c>
      <c r="AE3318" s="69"/>
      <c r="AF3318" s="70" t="str">
        <f>IF(AG3318="◄","◄",IF(AG3318="ok","►",""))</f>
        <v>◄</v>
      </c>
      <c r="AG3318" s="71" t="str">
        <f>IF(AG3319&gt;0,"OK","◄")</f>
        <v>◄</v>
      </c>
      <c r="AH3318" s="62" t="str">
        <f>IF(AND(AI3318="◄",AJ3318="►"),"◄?►",IF(AI3318="◄","◄",IF(AJ3318="►","►","")))</f>
        <v>◄</v>
      </c>
      <c r="AI3318" s="64" t="str">
        <f>IF(AI3319&gt;0,"","◄")</f>
        <v>◄</v>
      </c>
      <c r="AJ3318" s="65" t="str">
        <f>IF(SUM(AJ3319:AJ3319)&gt;0,"►","")</f>
        <v/>
      </c>
      <c r="AK3318" s="570">
        <f>G3319</f>
        <v>34335</v>
      </c>
      <c r="AL3318" s="572" t="str">
        <f>P3318</f>
        <v>▬ folder Nr. 16  /  94 ▬</v>
      </c>
      <c r="AM3318" s="43"/>
      <c r="AN3318" s="1" t="str">
        <f>IF(AO3318="","",IF(COUNTIF(AN3319,"ok"),"","◄"))</f>
        <v>◄</v>
      </c>
      <c r="AO3318" s="9" t="str">
        <f>IF(COUNTIF(AP3318:BR3318,"◄")&gt;0,"◄","")</f>
        <v>◄</v>
      </c>
      <c r="AP3318" s="250" t="str">
        <f>IF(AP3319="-","",IF(AP3319&gt;0,"","◄"))</f>
        <v>◄</v>
      </c>
      <c r="AQ3318" s="251"/>
      <c r="AR3318" s="517" t="str">
        <f>IF(ISNONTEXT(AR3319)=TRUE,"_",1)</f>
        <v>_</v>
      </c>
      <c r="AS3318" s="250" t="str">
        <f>IF(AS3319="-","",IF(AS3319&gt;0,"","◄"))</f>
        <v/>
      </c>
      <c r="AT3318" s="251"/>
      <c r="AU3318" s="517" t="str">
        <f>IF(ISNONTEXT(AU3319)=TRUE,"_",AR3318+1)</f>
        <v>_</v>
      </c>
      <c r="AV3318" s="250" t="str">
        <f>IF(AV3319="-","",IF(AV3319&gt;0,"","◄"))</f>
        <v/>
      </c>
      <c r="AW3318" s="251"/>
      <c r="AX3318" s="517" t="str">
        <f>IF(ISNONTEXT(AX3319)=TRUE,"_",AU3318+1)</f>
        <v>_</v>
      </c>
      <c r="AY3318" s="250" t="str">
        <f>IF(AY3319="-","",IF(AY3319&gt;0,"","◄"))</f>
        <v/>
      </c>
      <c r="AZ3318" s="251"/>
      <c r="BA3318" s="517" t="str">
        <f>IF(ISNONTEXT(BA3319)=TRUE,"_",AX3318+1)</f>
        <v>_</v>
      </c>
      <c r="BB3318" s="250" t="str">
        <f>IF(BB3319="-","",IF(BB3319&gt;0,"","◄"))</f>
        <v/>
      </c>
      <c r="BC3318" s="251"/>
      <c r="BD3318" s="517" t="str">
        <f>IF(ISNONTEXT(BD3319)=TRUE,"_",BA3318+1)</f>
        <v>_</v>
      </c>
      <c r="BE3318" s="250" t="str">
        <f>IF(BE3319="-","",IF(BE3319&gt;0,"","◄"))</f>
        <v/>
      </c>
      <c r="BF3318" s="251"/>
      <c r="BG3318" s="517" t="str">
        <f>IF(ISNONTEXT(BG3319)=TRUE,"_",BD3318+1)</f>
        <v>_</v>
      </c>
      <c r="BH3318" s="250" t="str">
        <f>IF(BH3319="-","",IF(BH3319&gt;0,"","◄"))</f>
        <v/>
      </c>
      <c r="BI3318" s="251"/>
      <c r="BJ3318" s="517" t="str">
        <f>IF(ISNONTEXT(BJ3319)=TRUE,"_",BG3318+1)</f>
        <v>_</v>
      </c>
      <c r="BK3318" s="563" t="str">
        <f>IF(BK3319="-","",IF(BK3319&gt;0,"","◄"))</f>
        <v/>
      </c>
      <c r="BL3318" s="564"/>
      <c r="BM3318" s="517" t="str">
        <f>IF(ISNONTEXT(BM3319)=TRUE,"_",BJ3318+1)</f>
        <v>_</v>
      </c>
      <c r="BN3318" s="563" t="str">
        <f>IF(BN3319="-","",IF(BN3319&gt;0,"","◄"))</f>
        <v/>
      </c>
      <c r="BO3318" s="564"/>
      <c r="BP3318" s="517" t="str">
        <f>IF(ISNONTEXT(BP3319)=TRUE,"_",BM3318+1)</f>
        <v>_</v>
      </c>
      <c r="BQ3318" s="563" t="str">
        <f>IF(BQ3319="-","",IF(BQ3319&gt;0,"","◄"))</f>
        <v/>
      </c>
      <c r="BR3318" s="564"/>
      <c r="BS3318" s="517" t="str">
        <f>IF(ISNONTEXT(BS3319)=TRUE,"_",BP3318+1)</f>
        <v>_</v>
      </c>
      <c r="BT3318" s="563" t="str">
        <f>IF(BT3319="-","",IF(BT3319&gt;0,"","◄"))</f>
        <v>◄</v>
      </c>
      <c r="BU3318" s="564"/>
      <c r="BV3318" s="517" t="str">
        <f>IF(ISNONTEXT(BV3319)=TRUE,"_",1)</f>
        <v>_</v>
      </c>
      <c r="BW3318" s="563" t="str">
        <f>IF(BW3319="-","",IF(BW3319&gt;0,"","◄"))</f>
        <v>◄</v>
      </c>
      <c r="BX3318" s="564"/>
      <c r="BY3318" s="517" t="str">
        <f>IF(ISNONTEXT(BY3319)=TRUE,"_",BV3318+1)</f>
        <v>_</v>
      </c>
      <c r="BZ3318" s="26"/>
      <c r="CA3318" s="24"/>
      <c r="CB3318" s="25" t="str">
        <f>IF(CB3319&gt;0,"►","")</f>
        <v/>
      </c>
      <c r="CC3318" s="25" t="str">
        <f>IF(CC3319&gt;0,"►","")</f>
        <v/>
      </c>
      <c r="CD3318" s="517" t="str">
        <f>IF(ISNONTEXT(CD3319)=TRUE,"_",1)</f>
        <v>_</v>
      </c>
      <c r="CE3318" s="25" t="str">
        <f>IF(CE3319&gt;0,"►","")</f>
        <v/>
      </c>
      <c r="CF3318" s="25" t="str">
        <f>IF(CF3319&gt;0,"►","")</f>
        <v/>
      </c>
      <c r="CG3318" s="517" t="str">
        <f>IF(ISNONTEXT(CG3319)=TRUE,"_",CD3318+1)</f>
        <v>_</v>
      </c>
      <c r="CH3318" s="66">
        <f>ROWS(CH3319:CH3321)-1</f>
        <v>2</v>
      </c>
      <c r="CI3318" s="23" t="s">
        <v>836</v>
      </c>
    </row>
    <row r="3319" spans="1:87" ht="15" thickBot="1" x14ac:dyDescent="0.35">
      <c r="A3319" s="503"/>
      <c r="B3319" s="49"/>
      <c r="C3319" s="156">
        <f>B3319</f>
        <v>0</v>
      </c>
      <c r="D3319" s="457"/>
      <c r="E3319" s="73"/>
      <c r="F3319" s="74" t="s">
        <v>6132</v>
      </c>
      <c r="G3319" s="300">
        <v>34335</v>
      </c>
      <c r="H3319" s="76">
        <v>16</v>
      </c>
      <c r="I3319" s="119"/>
      <c r="J3319" s="114"/>
      <c r="K3319" s="79"/>
      <c r="L3319" s="79"/>
      <c r="M3319" s="79"/>
      <c r="N3319" s="80" t="s">
        <v>6133</v>
      </c>
      <c r="O3319" s="81"/>
      <c r="P3319" s="306"/>
      <c r="Q3319" s="83" t="str">
        <f>IF(R3319="?","?","")</f>
        <v/>
      </c>
      <c r="R3319" s="83" t="str">
        <f>IF(AND(S3319="",T3319&gt;0),"?",IF(S3319="","◄",IF(T3319&gt;=1,"►","")))</f>
        <v>◄</v>
      </c>
      <c r="S3319" s="84"/>
      <c r="T3319" s="85"/>
      <c r="U3319" s="83" t="str">
        <f>IF(V3319="?","?","")</f>
        <v/>
      </c>
      <c r="V3319" s="83" t="str">
        <f>IF(AND(W3319="",X3319&gt;0),"?",IF(W3319="","◄",IF(X3319&gt;=1,"►","")))</f>
        <v>◄</v>
      </c>
      <c r="W3319" s="86"/>
      <c r="X3319" s="85"/>
      <c r="Y3319" s="457"/>
      <c r="Z3319" s="87"/>
      <c r="AA3319" s="521">
        <f>(S3319*Z3319)</f>
        <v>0</v>
      </c>
      <c r="AB3319" s="520">
        <f>(T3319*AA3319)</f>
        <v>0</v>
      </c>
      <c r="AC3319" s="88"/>
      <c r="AD3319" s="519">
        <f>(W3319*AC3319)</f>
        <v>0</v>
      </c>
      <c r="AE3319" s="522">
        <f>(X3319*AD3319)</f>
        <v>0</v>
      </c>
      <c r="AF3319" s="89" t="str">
        <f>IF(AG3319&gt;0,"ok","◄")</f>
        <v>◄</v>
      </c>
      <c r="AG3319" s="90"/>
      <c r="AH3319" s="89" t="str">
        <f>IF(AND(AI3319="",AJ3319&gt;0),"?",IF(AI3319="","◄",IF(AJ3319&gt;=1,"►","")))</f>
        <v>◄</v>
      </c>
      <c r="AI3319" s="91"/>
      <c r="AJ3319" s="92"/>
      <c r="AK3319" s="586"/>
      <c r="AL3319" s="587"/>
      <c r="AM3319" s="43"/>
      <c r="AN3319" s="3" t="s">
        <v>3</v>
      </c>
      <c r="AO3319" s="12" t="s">
        <v>1</v>
      </c>
      <c r="AP3319" s="13"/>
      <c r="AQ3319" s="14"/>
      <c r="AR3319" s="15">
        <v>0</v>
      </c>
      <c r="AS3319" s="516" t="s">
        <v>6</v>
      </c>
      <c r="AT3319" s="516" t="s">
        <v>6</v>
      </c>
      <c r="AU3319" s="516"/>
      <c r="AV3319" s="516" t="s">
        <v>6</v>
      </c>
      <c r="AW3319" s="516" t="s">
        <v>6</v>
      </c>
      <c r="AX3319" s="516"/>
      <c r="AY3319" s="516" t="s">
        <v>6</v>
      </c>
      <c r="AZ3319" s="516" t="s">
        <v>6</v>
      </c>
      <c r="BA3319" s="516"/>
      <c r="BB3319" s="516" t="s">
        <v>6</v>
      </c>
      <c r="BC3319" s="516" t="s">
        <v>6</v>
      </c>
      <c r="BD3319" s="516"/>
      <c r="BE3319" s="516" t="s">
        <v>6</v>
      </c>
      <c r="BF3319" s="516" t="s">
        <v>6</v>
      </c>
      <c r="BG3319" s="516"/>
      <c r="BH3319" s="516" t="s">
        <v>6</v>
      </c>
      <c r="BI3319" s="516" t="s">
        <v>6</v>
      </c>
      <c r="BJ3319" s="516"/>
      <c r="BK3319" s="516" t="s">
        <v>6</v>
      </c>
      <c r="BL3319" s="516" t="s">
        <v>6</v>
      </c>
      <c r="BM3319" s="516"/>
      <c r="BN3319" s="516" t="s">
        <v>6</v>
      </c>
      <c r="BO3319" s="516" t="s">
        <v>6</v>
      </c>
      <c r="BP3319" s="516"/>
      <c r="BQ3319" s="516" t="s">
        <v>6</v>
      </c>
      <c r="BR3319" s="516" t="s">
        <v>6</v>
      </c>
      <c r="BS3319" s="516"/>
      <c r="BT3319" s="32"/>
      <c r="BU3319" s="33"/>
      <c r="BV3319" s="34"/>
      <c r="BW3319" s="32"/>
      <c r="BX3319" s="33"/>
      <c r="BY3319" s="34"/>
      <c r="BZ3319" s="35"/>
      <c r="CA3319" s="24"/>
      <c r="CB3319" s="36"/>
      <c r="CC3319" s="33"/>
      <c r="CD3319" s="37"/>
      <c r="CE3319" s="36"/>
      <c r="CF3319" s="38"/>
      <c r="CG3319" s="39"/>
      <c r="CH3319" s="457"/>
      <c r="CI3319" s="23" t="s">
        <v>836</v>
      </c>
    </row>
    <row r="3320" spans="1:87" ht="16.8" customHeight="1" thickTop="1" thickBot="1" x14ac:dyDescent="0.35">
      <c r="A3320" s="503"/>
      <c r="B3320" s="49"/>
      <c r="C3320" s="156">
        <f>B3320</f>
        <v>0</v>
      </c>
      <c r="D3320" s="457"/>
      <c r="E3320" s="218" t="s">
        <v>6134</v>
      </c>
      <c r="F3320" s="339"/>
      <c r="G3320" s="300">
        <v>33970</v>
      </c>
      <c r="H3320" s="76">
        <v>16</v>
      </c>
      <c r="I3320" s="119"/>
      <c r="J3320" s="119"/>
      <c r="K3320" s="119"/>
      <c r="L3320" s="119"/>
      <c r="M3320" s="119"/>
      <c r="N3320" s="175" t="s">
        <v>5434</v>
      </c>
      <c r="O3320" s="165"/>
      <c r="P3320" s="165"/>
      <c r="Q3320" s="83" t="str">
        <f>IF(R3320="?","?","")</f>
        <v/>
      </c>
      <c r="R3320" s="83" t="str">
        <f>IF(AND(S3320="",T3320&gt;0),"?",IF(S3320="","◄",IF(T3320&gt;=1,"►","")))</f>
        <v>◄</v>
      </c>
      <c r="S3320" s="84"/>
      <c r="T3320" s="85"/>
      <c r="U3320" s="83" t="str">
        <f>IF(V3320="?","?","")</f>
        <v/>
      </c>
      <c r="V3320" s="83" t="str">
        <f>IF(AND(W3320="",X3320&gt;0),"?",IF(W3320="","◄",IF(X3320&gt;=1,"►","")))</f>
        <v>◄</v>
      </c>
      <c r="W3320" s="86"/>
      <c r="X3320" s="85"/>
      <c r="Y3320" s="457"/>
      <c r="Z3320" s="87"/>
      <c r="AA3320" s="521">
        <f>(S3320*Z3320)</f>
        <v>0</v>
      </c>
      <c r="AB3320" s="520">
        <f>(T3320*AA3320)</f>
        <v>0</v>
      </c>
      <c r="AC3320" s="88"/>
      <c r="AD3320" s="519">
        <f>(W3320*AC3320)</f>
        <v>0</v>
      </c>
      <c r="AE3320" s="295"/>
      <c r="AF3320" s="89"/>
      <c r="AG3320" s="167"/>
      <c r="AH3320" s="89"/>
      <c r="AI3320" s="167"/>
      <c r="AJ3320" s="167"/>
      <c r="AK3320" s="120"/>
      <c r="AL3320" s="121"/>
      <c r="AM3320" s="43"/>
      <c r="AN3320" s="27" t="s">
        <v>6</v>
      </c>
      <c r="AO3320" s="27" t="s">
        <v>6</v>
      </c>
      <c r="AP3320" s="516"/>
      <c r="AQ3320" s="516"/>
      <c r="AR3320" s="516"/>
      <c r="AS3320" s="516" t="s">
        <v>6</v>
      </c>
      <c r="AT3320" s="516" t="s">
        <v>6</v>
      </c>
      <c r="AU3320" s="516"/>
      <c r="AV3320" s="516" t="s">
        <v>6</v>
      </c>
      <c r="AW3320" s="516" t="s">
        <v>6</v>
      </c>
      <c r="AX3320" s="516"/>
      <c r="AY3320" s="516" t="s">
        <v>6</v>
      </c>
      <c r="AZ3320" s="516" t="s">
        <v>6</v>
      </c>
      <c r="BA3320" s="516"/>
      <c r="BB3320" s="516" t="s">
        <v>6</v>
      </c>
      <c r="BC3320" s="516" t="s">
        <v>6</v>
      </c>
      <c r="BD3320" s="516"/>
      <c r="BE3320" s="516" t="s">
        <v>6</v>
      </c>
      <c r="BF3320" s="516" t="s">
        <v>6</v>
      </c>
      <c r="BG3320" s="516"/>
      <c r="BH3320" s="516" t="s">
        <v>6</v>
      </c>
      <c r="BI3320" s="516" t="s">
        <v>6</v>
      </c>
      <c r="BJ3320" s="516"/>
      <c r="BK3320" s="516" t="s">
        <v>6</v>
      </c>
      <c r="BL3320" s="516" t="s">
        <v>6</v>
      </c>
      <c r="BM3320" s="516"/>
      <c r="BN3320" s="516" t="s">
        <v>6</v>
      </c>
      <c r="BO3320" s="516" t="s">
        <v>6</v>
      </c>
      <c r="BP3320" s="516"/>
      <c r="BQ3320" s="516" t="s">
        <v>6</v>
      </c>
      <c r="BR3320" s="516" t="s">
        <v>6</v>
      </c>
      <c r="BS3320" s="516"/>
      <c r="BT3320" s="516"/>
      <c r="BU3320" s="516"/>
      <c r="BV3320" s="516"/>
      <c r="BW3320" s="516"/>
      <c r="BX3320" s="516"/>
      <c r="BY3320" s="516"/>
      <c r="BZ3320" s="28"/>
      <c r="CA3320" s="24"/>
      <c r="CB3320" s="29"/>
      <c r="CC3320" s="29"/>
      <c r="CD3320" s="30"/>
      <c r="CE3320" s="29"/>
      <c r="CF3320" s="29"/>
      <c r="CG3320" s="31"/>
      <c r="CH3320" s="457"/>
      <c r="CI3320" s="23" t="s">
        <v>836</v>
      </c>
    </row>
    <row r="3321" spans="1:87" ht="16.8" thickTop="1" thickBot="1" x14ac:dyDescent="0.35">
      <c r="A3321" s="505" t="str">
        <f>IF(COUNTIF(B3322:B3323,"x")&gt;0,"x","")</f>
        <v/>
      </c>
      <c r="B3321" s="57"/>
      <c r="C3321" s="510" t="str">
        <f>A3321</f>
        <v/>
      </c>
      <c r="D3321" s="66">
        <f>ROWS(D3322:D3323)-1</f>
        <v>1</v>
      </c>
      <c r="E3321" s="58" t="s">
        <v>6135</v>
      </c>
      <c r="F3321" s="59"/>
      <c r="G3321" s="301"/>
      <c r="H3321" s="6"/>
      <c r="I3321" s="18"/>
      <c r="J3321" s="6"/>
      <c r="K3321" s="18"/>
      <c r="L3321" s="18"/>
      <c r="M3321" s="18"/>
      <c r="N3321" s="46"/>
      <c r="O3321" s="60" t="s">
        <v>6136</v>
      </c>
      <c r="P3321" s="334" t="s">
        <v>7310</v>
      </c>
      <c r="Q3321" s="62"/>
      <c r="R3321" s="63" t="str">
        <f>IF(COUNTIF(Q3322:Q3323,"?")&gt;0,"?",IF(AND(S3321="◄",T3321="►"),"◄►",IF(S3321="◄","◄",IF(T3321="►","►",""))))</f>
        <v>◄</v>
      </c>
      <c r="S3321" s="64" t="str">
        <f>IF(SUM(S3322:S3323)+1=ROWS(S3322:S3323)-COUNTIF(S3322:S3323,"-"),"","◄")</f>
        <v>◄</v>
      </c>
      <c r="T3321" s="65" t="str">
        <f>IF(SUM(T3322:T3323)&gt;0,"►","")</f>
        <v/>
      </c>
      <c r="U3321" s="62"/>
      <c r="V3321" s="63" t="str">
        <f>IF(COUNTIF(U3322:U3323,"?")&gt;0,"?",IF(AND(W3321="◄",X3321="►"),"◄►",IF(W3321="◄","◄",IF(X3321="►","►",""))))</f>
        <v>◄</v>
      </c>
      <c r="W3321" s="64" t="str">
        <f>IF(SUM(W3322:W3323)+1=ROWS(W3322:W3323)-COUNTIF(W3322:W3323,"-"),"","◄")</f>
        <v>◄</v>
      </c>
      <c r="X3321" s="65" t="str">
        <f>IF(SUM(X3322:X3323)&gt;0,"►","")</f>
        <v/>
      </c>
      <c r="Y3321" s="66">
        <f>ROWS(Y3322:Y3323)-1</f>
        <v>1</v>
      </c>
      <c r="Z3321" s="67">
        <f>SUM(Z3322:Z3323)-Z3323</f>
        <v>0</v>
      </c>
      <c r="AA3321" s="68" t="s">
        <v>840</v>
      </c>
      <c r="AB3321" s="69"/>
      <c r="AC3321" s="67">
        <f>SUM(AC3322:AC3323)-AC3323</f>
        <v>0</v>
      </c>
      <c r="AD3321" s="68" t="s">
        <v>840</v>
      </c>
      <c r="AE3321" s="69"/>
      <c r="AF3321" s="70" t="str">
        <f>IF(AG3321="◄","◄",IF(AG3321="ok","►",""))</f>
        <v>◄</v>
      </c>
      <c r="AG3321" s="71" t="str">
        <f>IF(AG3322&gt;0,"OK","◄")</f>
        <v>◄</v>
      </c>
      <c r="AH3321" s="62" t="str">
        <f>IF(AND(AI3321="◄",AJ3321="►"),"◄?►",IF(AI3321="◄","◄",IF(AJ3321="►","►","")))</f>
        <v>◄</v>
      </c>
      <c r="AI3321" s="64" t="str">
        <f>IF(AI3322&gt;0,"","◄")</f>
        <v>◄</v>
      </c>
      <c r="AJ3321" s="65" t="str">
        <f>IF(SUM(AJ3322:AJ3322)&gt;0,"►","")</f>
        <v/>
      </c>
      <c r="AK3321" s="570">
        <f>G3322</f>
        <v>34335</v>
      </c>
      <c r="AL3321" s="572" t="str">
        <f>P3321</f>
        <v>▬ folder Nr. 17  /  94 ▬</v>
      </c>
      <c r="AM3321" s="43"/>
      <c r="AN3321" s="1" t="str">
        <f>IF(AO3321="","",IF(COUNTIF(AN3322,"ok"),"","◄"))</f>
        <v>◄</v>
      </c>
      <c r="AO3321" s="9" t="str">
        <f>IF(COUNTIF(AP3321:BR3321,"◄")&gt;0,"◄","")</f>
        <v>◄</v>
      </c>
      <c r="AP3321" s="250" t="str">
        <f>IF(AP3322="-","",IF(AP3322&gt;0,"","◄"))</f>
        <v>◄</v>
      </c>
      <c r="AQ3321" s="251"/>
      <c r="AR3321" s="517">
        <f>IF(ISNONTEXT(AR3322)=TRUE,"_",1)</f>
        <v>1</v>
      </c>
      <c r="AS3321" s="250" t="str">
        <f>IF(AS3322="-","",IF(AS3322&gt;0,"","◄"))</f>
        <v>◄</v>
      </c>
      <c r="AT3321" s="251"/>
      <c r="AU3321" s="517">
        <f>IF(ISNONTEXT(AU3322)=TRUE,"_",AR3321+1)</f>
        <v>2</v>
      </c>
      <c r="AV3321" s="250" t="str">
        <f>IF(AV3322="-","",IF(AV3322&gt;0,"","◄"))</f>
        <v>◄</v>
      </c>
      <c r="AW3321" s="251"/>
      <c r="AX3321" s="517">
        <f>IF(ISNONTEXT(AX3322)=TRUE,"_",AU3321+1)</f>
        <v>3</v>
      </c>
      <c r="AY3321" s="250" t="str">
        <f>IF(AY3322="-","",IF(AY3322&gt;0,"","◄"))</f>
        <v/>
      </c>
      <c r="AZ3321" s="251"/>
      <c r="BA3321" s="517" t="str">
        <f>IF(ISNONTEXT(BA3322)=TRUE,"_",AX3321+1)</f>
        <v>_</v>
      </c>
      <c r="BB3321" s="250" t="str">
        <f>IF(BB3322="-","",IF(BB3322&gt;0,"","◄"))</f>
        <v/>
      </c>
      <c r="BC3321" s="251"/>
      <c r="BD3321" s="517" t="str">
        <f>IF(ISNONTEXT(BD3322)=TRUE,"_",BA3321+1)</f>
        <v>_</v>
      </c>
      <c r="BE3321" s="250" t="str">
        <f>IF(BE3322="-","",IF(BE3322&gt;0,"","◄"))</f>
        <v/>
      </c>
      <c r="BF3321" s="251"/>
      <c r="BG3321" s="517" t="str">
        <f>IF(ISNONTEXT(BG3322)=TRUE,"_",BD3321+1)</f>
        <v>_</v>
      </c>
      <c r="BH3321" s="250" t="str">
        <f>IF(BH3322="-","",IF(BH3322&gt;0,"","◄"))</f>
        <v/>
      </c>
      <c r="BI3321" s="251"/>
      <c r="BJ3321" s="517" t="str">
        <f>IF(ISNONTEXT(BJ3322)=TRUE,"_",BG3321+1)</f>
        <v>_</v>
      </c>
      <c r="BK3321" s="563" t="str">
        <f>IF(BK3322="-","",IF(BK3322&gt;0,"","◄"))</f>
        <v/>
      </c>
      <c r="BL3321" s="564"/>
      <c r="BM3321" s="517" t="str">
        <f>IF(ISNONTEXT(BM3322)=TRUE,"_",BJ3321+1)</f>
        <v>_</v>
      </c>
      <c r="BN3321" s="563" t="str">
        <f>IF(BN3322="-","",IF(BN3322&gt;0,"","◄"))</f>
        <v/>
      </c>
      <c r="BO3321" s="564"/>
      <c r="BP3321" s="517" t="str">
        <f>IF(ISNONTEXT(BP3322)=TRUE,"_",BM3321+1)</f>
        <v>_</v>
      </c>
      <c r="BQ3321" s="563" t="str">
        <f>IF(BQ3322="-","",IF(BQ3322&gt;0,"","◄"))</f>
        <v/>
      </c>
      <c r="BR3321" s="564"/>
      <c r="BS3321" s="517" t="str">
        <f>IF(ISNONTEXT(BS3322)=TRUE,"_",BP3321+1)</f>
        <v>_</v>
      </c>
      <c r="BT3321" s="563" t="str">
        <f>IF(BT3322="-","",IF(BT3322&gt;0,"","◄"))</f>
        <v>◄</v>
      </c>
      <c r="BU3321" s="564"/>
      <c r="BV3321" s="517" t="str">
        <f>IF(ISNONTEXT(BV3322)=TRUE,"_",1)</f>
        <v>_</v>
      </c>
      <c r="BW3321" s="563" t="str">
        <f>IF(BW3322="-","",IF(BW3322&gt;0,"","◄"))</f>
        <v>◄</v>
      </c>
      <c r="BX3321" s="564"/>
      <c r="BY3321" s="517" t="str">
        <f>IF(ISNONTEXT(BY3322)=TRUE,"_",BV3321+1)</f>
        <v>_</v>
      </c>
      <c r="BZ3321" s="26"/>
      <c r="CA3321" s="24"/>
      <c r="CB3321" s="25" t="str">
        <f>IF(CB3322&gt;0,"►","")</f>
        <v/>
      </c>
      <c r="CC3321" s="25" t="str">
        <f>IF(CC3322&gt;0,"►","")</f>
        <v/>
      </c>
      <c r="CD3321" s="517" t="str">
        <f>IF(ISNONTEXT(CD3322)=TRUE,"_",1)</f>
        <v>_</v>
      </c>
      <c r="CE3321" s="25" t="str">
        <f>IF(CE3322&gt;0,"►","")</f>
        <v/>
      </c>
      <c r="CF3321" s="25" t="str">
        <f>IF(CF3322&gt;0,"►","")</f>
        <v/>
      </c>
      <c r="CG3321" s="517" t="str">
        <f>IF(ISNONTEXT(CG3322)=TRUE,"_",CD3321+1)</f>
        <v>_</v>
      </c>
      <c r="CH3321" s="66">
        <f>ROWS(CH3322:CH3323)-1</f>
        <v>1</v>
      </c>
      <c r="CI3321" s="23" t="s">
        <v>836</v>
      </c>
    </row>
    <row r="3322" spans="1:87" ht="15" thickBot="1" x14ac:dyDescent="0.35">
      <c r="A3322" s="503"/>
      <c r="B3322" s="49"/>
      <c r="C3322" s="156">
        <f>B3322</f>
        <v>0</v>
      </c>
      <c r="D3322" s="457"/>
      <c r="E3322" s="73"/>
      <c r="F3322" s="74" t="s">
        <v>6137</v>
      </c>
      <c r="G3322" s="300">
        <v>34335</v>
      </c>
      <c r="H3322" s="76">
        <v>16</v>
      </c>
      <c r="I3322" s="122" t="s">
        <v>864</v>
      </c>
      <c r="J3322" s="100">
        <v>3</v>
      </c>
      <c r="K3322" s="79"/>
      <c r="L3322" s="79"/>
      <c r="M3322" s="79"/>
      <c r="N3322" s="80" t="s">
        <v>6138</v>
      </c>
      <c r="O3322" s="81"/>
      <c r="P3322" s="306"/>
      <c r="Q3322" s="83" t="str">
        <f>IF(R3322="?","?","")</f>
        <v/>
      </c>
      <c r="R3322" s="83" t="str">
        <f>IF(AND(S3322="",T3322&gt;0),"?",IF(S3322="","◄",IF(T3322&gt;=1,"►","")))</f>
        <v>◄</v>
      </c>
      <c r="S3322" s="84"/>
      <c r="T3322" s="85"/>
      <c r="U3322" s="83" t="str">
        <f>IF(V3322="?","?","")</f>
        <v/>
      </c>
      <c r="V3322" s="83" t="str">
        <f>IF(AND(W3322="",X3322&gt;0),"?",IF(W3322="","◄",IF(X3322&gt;=1,"►","")))</f>
        <v>◄</v>
      </c>
      <c r="W3322" s="86"/>
      <c r="X3322" s="85"/>
      <c r="Y3322" s="457"/>
      <c r="Z3322" s="87"/>
      <c r="AA3322" s="521">
        <f>(S3322*Z3322)</f>
        <v>0</v>
      </c>
      <c r="AB3322" s="520">
        <f>(T3322*AA3322)</f>
        <v>0</v>
      </c>
      <c r="AC3322" s="88"/>
      <c r="AD3322" s="519">
        <f>(W3322*AC3322)</f>
        <v>0</v>
      </c>
      <c r="AE3322" s="522">
        <f>(X3322*AD3322)</f>
        <v>0</v>
      </c>
      <c r="AF3322" s="89" t="str">
        <f>IF(AG3322&gt;0,"ok","◄")</f>
        <v>◄</v>
      </c>
      <c r="AG3322" s="90"/>
      <c r="AH3322" s="89" t="str">
        <f>IF(AND(AI3322="",AJ3322&gt;0),"?",IF(AI3322="","◄",IF(AJ3322&gt;=1,"►","")))</f>
        <v>◄</v>
      </c>
      <c r="AI3322" s="91"/>
      <c r="AJ3322" s="92"/>
      <c r="AK3322" s="586"/>
      <c r="AL3322" s="587"/>
      <c r="AM3322" s="43"/>
      <c r="AN3322" s="3" t="s">
        <v>3</v>
      </c>
      <c r="AO3322" s="12" t="s">
        <v>1</v>
      </c>
      <c r="AP3322" s="13"/>
      <c r="AQ3322" s="14"/>
      <c r="AR3322" s="15" t="s">
        <v>7</v>
      </c>
      <c r="AS3322" s="13"/>
      <c r="AT3322" s="14"/>
      <c r="AU3322" s="15" t="s">
        <v>121</v>
      </c>
      <c r="AV3322" s="13"/>
      <c r="AW3322" s="14"/>
      <c r="AX3322" s="15" t="s">
        <v>465</v>
      </c>
      <c r="AY3322" s="516" t="s">
        <v>6</v>
      </c>
      <c r="AZ3322" s="516" t="s">
        <v>6</v>
      </c>
      <c r="BA3322" s="516"/>
      <c r="BB3322" s="516" t="s">
        <v>6</v>
      </c>
      <c r="BC3322" s="516" t="s">
        <v>6</v>
      </c>
      <c r="BD3322" s="516"/>
      <c r="BE3322" s="516" t="s">
        <v>6</v>
      </c>
      <c r="BF3322" s="516" t="s">
        <v>6</v>
      </c>
      <c r="BG3322" s="516"/>
      <c r="BH3322" s="516" t="s">
        <v>6</v>
      </c>
      <c r="BI3322" s="516" t="s">
        <v>6</v>
      </c>
      <c r="BJ3322" s="516"/>
      <c r="BK3322" s="516" t="s">
        <v>6</v>
      </c>
      <c r="BL3322" s="516" t="s">
        <v>6</v>
      </c>
      <c r="BM3322" s="516"/>
      <c r="BN3322" s="516" t="s">
        <v>6</v>
      </c>
      <c r="BO3322" s="516" t="s">
        <v>6</v>
      </c>
      <c r="BP3322" s="516"/>
      <c r="BQ3322" s="516" t="s">
        <v>6</v>
      </c>
      <c r="BR3322" s="516" t="s">
        <v>6</v>
      </c>
      <c r="BS3322" s="516"/>
      <c r="BT3322" s="32"/>
      <c r="BU3322" s="33"/>
      <c r="BV3322" s="34"/>
      <c r="BW3322" s="32"/>
      <c r="BX3322" s="33"/>
      <c r="BY3322" s="34"/>
      <c r="BZ3322" s="35"/>
      <c r="CA3322" s="24"/>
      <c r="CB3322" s="36"/>
      <c r="CC3322" s="33"/>
      <c r="CD3322" s="37"/>
      <c r="CE3322" s="36"/>
      <c r="CF3322" s="38"/>
      <c r="CG3322" s="39"/>
      <c r="CH3322" s="457"/>
      <c r="CI3322" s="23" t="s">
        <v>836</v>
      </c>
    </row>
    <row r="3323" spans="1:87" ht="16.8" thickTop="1" thickBot="1" x14ac:dyDescent="0.35">
      <c r="A3323" s="505" t="str">
        <f>IF(COUNTIF(B3324:B3326,"x")&gt;0,"x","")</f>
        <v/>
      </c>
      <c r="B3323" s="57"/>
      <c r="C3323" s="510" t="str">
        <f>A3323</f>
        <v/>
      </c>
      <c r="D3323" s="66">
        <f>ROWS(D3324:D3325)-1</f>
        <v>1</v>
      </c>
      <c r="E3323" s="58" t="s">
        <v>6139</v>
      </c>
      <c r="F3323" s="59"/>
      <c r="G3323" s="301"/>
      <c r="H3323" s="6"/>
      <c r="I3323" s="18"/>
      <c r="J3323" s="6"/>
      <c r="K3323" s="18"/>
      <c r="L3323" s="18"/>
      <c r="M3323" s="18"/>
      <c r="N3323" s="46"/>
      <c r="O3323" s="60" t="s">
        <v>6140</v>
      </c>
      <c r="P3323" s="334" t="s">
        <v>7311</v>
      </c>
      <c r="Q3323" s="62"/>
      <c r="R3323" s="63" t="str">
        <f>IF(COUNTIF(Q3324:Q3325,"?")&gt;0,"?",IF(AND(S3323="◄",T3323="►"),"◄►",IF(S3323="◄","◄",IF(T3323="►","►",""))))</f>
        <v>◄</v>
      </c>
      <c r="S3323" s="64" t="str">
        <f>IF(SUM(S3324:S3325)+1=ROWS(S3324:S3325)-COUNTIF(S3324:S3325,"-"),"","◄")</f>
        <v>◄</v>
      </c>
      <c r="T3323" s="65" t="str">
        <f>IF(SUM(T3324:T3325)&gt;0,"►","")</f>
        <v/>
      </c>
      <c r="U3323" s="62"/>
      <c r="V3323" s="63" t="str">
        <f>IF(COUNTIF(U3324:U3325,"?")&gt;0,"?",IF(AND(W3323="◄",X3323="►"),"◄►",IF(W3323="◄","◄",IF(X3323="►","►",""))))</f>
        <v>◄</v>
      </c>
      <c r="W3323" s="64" t="str">
        <f>IF(SUM(W3324:W3325)+1=ROWS(W3324:W3325)-COUNTIF(W3324:W3325,"-"),"","◄")</f>
        <v>◄</v>
      </c>
      <c r="X3323" s="65" t="str">
        <f>IF(SUM(X3324:X3325)&gt;0,"►","")</f>
        <v/>
      </c>
      <c r="Y3323" s="66">
        <f>ROWS(Y3324:Y3325)-1</f>
        <v>1</v>
      </c>
      <c r="Z3323" s="67">
        <f>SUM(Z3324:Z3325)-Z3325</f>
        <v>0</v>
      </c>
      <c r="AA3323" s="68" t="s">
        <v>840</v>
      </c>
      <c r="AB3323" s="69"/>
      <c r="AC3323" s="67">
        <f>SUM(AC3324:AC3325)-AC3325</f>
        <v>0</v>
      </c>
      <c r="AD3323" s="68" t="s">
        <v>840</v>
      </c>
      <c r="AE3323" s="69"/>
      <c r="AF3323" s="70" t="str">
        <f>IF(AG3323="◄","◄",IF(AG3323="ok","►",""))</f>
        <v>◄</v>
      </c>
      <c r="AG3323" s="71" t="str">
        <f>IF(AG3324&gt;0,"OK","◄")</f>
        <v>◄</v>
      </c>
      <c r="AH3323" s="62" t="str">
        <f>IF(AND(AI3323="◄",AJ3323="►"),"◄?►",IF(AI3323="◄","◄",IF(AJ3323="►","►","")))</f>
        <v>◄</v>
      </c>
      <c r="AI3323" s="64" t="str">
        <f>IF(AI3324&gt;0,"","◄")</f>
        <v>◄</v>
      </c>
      <c r="AJ3323" s="65" t="str">
        <f>IF(SUM(AJ3324:AJ3324)&gt;0,"►","")</f>
        <v/>
      </c>
      <c r="AK3323" s="570">
        <f>G3324</f>
        <v>34335</v>
      </c>
      <c r="AL3323" s="572" t="str">
        <f>P3323</f>
        <v>▬ folder Nr. 18  /  94 ▬</v>
      </c>
      <c r="AM3323" s="43"/>
      <c r="AN3323" s="1" t="str">
        <f>IF(AO3323="","",IF(COUNTIF(AN3324,"ok"),"","◄"))</f>
        <v>◄</v>
      </c>
      <c r="AO3323" s="9" t="str">
        <f>IF(COUNTIF(AP3323:BR3323,"◄")&gt;0,"◄","")</f>
        <v>◄</v>
      </c>
      <c r="AP3323" s="250" t="str">
        <f>IF(AP3324="-","",IF(AP3324&gt;0,"","◄"))</f>
        <v>◄</v>
      </c>
      <c r="AQ3323" s="251"/>
      <c r="AR3323" s="517">
        <f>IF(ISNONTEXT(AR3324)=TRUE,"_",1)</f>
        <v>1</v>
      </c>
      <c r="AS3323" s="250" t="str">
        <f>IF(AS3324="-","",IF(AS3324&gt;0,"","◄"))</f>
        <v>◄</v>
      </c>
      <c r="AT3323" s="251"/>
      <c r="AU3323" s="517">
        <f>IF(ISNONTEXT(AU3324)=TRUE,"_",AR3323+1)</f>
        <v>2</v>
      </c>
      <c r="AV3323" s="250" t="str">
        <f>IF(AV3324="-","",IF(AV3324&gt;0,"","◄"))</f>
        <v>◄</v>
      </c>
      <c r="AW3323" s="251"/>
      <c r="AX3323" s="517">
        <f>IF(ISNONTEXT(AX3324)=TRUE,"_",AU3323+1)</f>
        <v>3</v>
      </c>
      <c r="AY3323" s="250" t="str">
        <f>IF(AY3324="-","",IF(AY3324&gt;0,"","◄"))</f>
        <v>◄</v>
      </c>
      <c r="AZ3323" s="251"/>
      <c r="BA3323" s="517" t="str">
        <f>IF(ISNONTEXT(BA3324)=TRUE,"_",AX3323+1)</f>
        <v>_</v>
      </c>
      <c r="BB3323" s="250" t="str">
        <f>IF(BB3324="-","",IF(BB3324&gt;0,"","◄"))</f>
        <v>◄</v>
      </c>
      <c r="BC3323" s="251"/>
      <c r="BD3323" s="517" t="str">
        <f>IF(ISNONTEXT(BD3324)=TRUE,"_",BA3323+1)</f>
        <v>_</v>
      </c>
      <c r="BE3323" s="250" t="str">
        <f>IF(BE3324="-","",IF(BE3324&gt;0,"","◄"))</f>
        <v>◄</v>
      </c>
      <c r="BF3323" s="251"/>
      <c r="BG3323" s="517" t="str">
        <f>IF(ISNONTEXT(BG3324)=TRUE,"_",BD3323+1)</f>
        <v>_</v>
      </c>
      <c r="BH3323" s="250" t="str">
        <f>IF(BH3324="-","",IF(BH3324&gt;0,"","◄"))</f>
        <v>◄</v>
      </c>
      <c r="BI3323" s="251"/>
      <c r="BJ3323" s="517" t="str">
        <f>IF(ISNONTEXT(BJ3324)=TRUE,"_",BG3323+1)</f>
        <v>_</v>
      </c>
      <c r="BK3323" s="563" t="str">
        <f>IF(BK3324="-","",IF(BK3324&gt;0,"","◄"))</f>
        <v/>
      </c>
      <c r="BL3323" s="564"/>
      <c r="BM3323" s="517" t="str">
        <f>IF(ISNONTEXT(BM3324)=TRUE,"_",BJ3323+1)</f>
        <v>_</v>
      </c>
      <c r="BN3323" s="563" t="str">
        <f>IF(BN3324="-","",IF(BN3324&gt;0,"","◄"))</f>
        <v/>
      </c>
      <c r="BO3323" s="564"/>
      <c r="BP3323" s="517" t="str">
        <f>IF(ISNONTEXT(BP3324)=TRUE,"_",BM3323+1)</f>
        <v>_</v>
      </c>
      <c r="BQ3323" s="563" t="str">
        <f>IF(BQ3324="-","",IF(BQ3324&gt;0,"","◄"))</f>
        <v/>
      </c>
      <c r="BR3323" s="564"/>
      <c r="BS3323" s="517" t="str">
        <f>IF(ISNONTEXT(BS3324)=TRUE,"_",BP3323+1)</f>
        <v>_</v>
      </c>
      <c r="BT3323" s="563" t="str">
        <f>IF(BT3324="-","",IF(BT3324&gt;0,"","◄"))</f>
        <v>◄</v>
      </c>
      <c r="BU3323" s="564"/>
      <c r="BV3323" s="517" t="str">
        <f>IF(ISNONTEXT(BV3324)=TRUE,"_",1)</f>
        <v>_</v>
      </c>
      <c r="BW3323" s="563" t="str">
        <f>IF(BW3324="-","",IF(BW3324&gt;0,"","◄"))</f>
        <v>◄</v>
      </c>
      <c r="BX3323" s="564"/>
      <c r="BY3323" s="517" t="str">
        <f>IF(ISNONTEXT(BY3324)=TRUE,"_",BV3323+1)</f>
        <v>_</v>
      </c>
      <c r="BZ3323" s="26"/>
      <c r="CA3323" s="24"/>
      <c r="CB3323" s="25" t="str">
        <f>IF(CB3324&gt;0,"►","")</f>
        <v/>
      </c>
      <c r="CC3323" s="25" t="str">
        <f>IF(CC3324&gt;0,"►","")</f>
        <v/>
      </c>
      <c r="CD3323" s="517" t="str">
        <f>IF(ISNONTEXT(CD3324)=TRUE,"_",1)</f>
        <v>_</v>
      </c>
      <c r="CE3323" s="25" t="str">
        <f>IF(CE3324&gt;0,"►","")</f>
        <v/>
      </c>
      <c r="CF3323" s="25" t="str">
        <f>IF(CF3324&gt;0,"►","")</f>
        <v/>
      </c>
      <c r="CG3323" s="517" t="str">
        <f>IF(ISNONTEXT(CG3324)=TRUE,"_",CD3323+1)</f>
        <v>_</v>
      </c>
      <c r="CH3323" s="66">
        <f>ROWS(CH3324:CH3325)-1</f>
        <v>1</v>
      </c>
      <c r="CI3323" s="23" t="s">
        <v>836</v>
      </c>
    </row>
    <row r="3324" spans="1:87" ht="15" thickBot="1" x14ac:dyDescent="0.35">
      <c r="A3324" s="503"/>
      <c r="B3324" s="49"/>
      <c r="C3324" s="156">
        <f>B3324</f>
        <v>0</v>
      </c>
      <c r="D3324" s="457"/>
      <c r="E3324" s="73"/>
      <c r="F3324" s="74" t="s">
        <v>6141</v>
      </c>
      <c r="G3324" s="300">
        <v>34335</v>
      </c>
      <c r="H3324" s="76">
        <v>13</v>
      </c>
      <c r="I3324" s="119"/>
      <c r="J3324" s="114"/>
      <c r="K3324" s="79"/>
      <c r="L3324" s="79"/>
      <c r="M3324" s="79"/>
      <c r="N3324" s="80" t="s">
        <v>6142</v>
      </c>
      <c r="O3324" s="81"/>
      <c r="P3324" s="306"/>
      <c r="Q3324" s="83" t="str">
        <f>IF(R3324="?","?","")</f>
        <v/>
      </c>
      <c r="R3324" s="83" t="str">
        <f>IF(AND(S3324="",T3324&gt;0),"?",IF(S3324="","◄",IF(T3324&gt;=1,"►","")))</f>
        <v>◄</v>
      </c>
      <c r="S3324" s="84"/>
      <c r="T3324" s="85"/>
      <c r="U3324" s="83" t="str">
        <f>IF(V3324="?","?","")</f>
        <v/>
      </c>
      <c r="V3324" s="83" t="str">
        <f>IF(AND(W3324="",X3324&gt;0),"?",IF(W3324="","◄",IF(X3324&gt;=1,"►","")))</f>
        <v>◄</v>
      </c>
      <c r="W3324" s="86"/>
      <c r="X3324" s="85"/>
      <c r="Y3324" s="457"/>
      <c r="Z3324" s="87"/>
      <c r="AA3324" s="521">
        <f>(S3324*Z3324)</f>
        <v>0</v>
      </c>
      <c r="AB3324" s="520">
        <f>(T3324*AA3324)</f>
        <v>0</v>
      </c>
      <c r="AC3324" s="88"/>
      <c r="AD3324" s="519">
        <f>(W3324*AC3324)</f>
        <v>0</v>
      </c>
      <c r="AE3324" s="522">
        <f>(X3324*AD3324)</f>
        <v>0</v>
      </c>
      <c r="AF3324" s="89" t="str">
        <f>IF(AG3324&gt;0,"ok","◄")</f>
        <v>◄</v>
      </c>
      <c r="AG3324" s="90"/>
      <c r="AH3324" s="89" t="str">
        <f>IF(AND(AI3324="",AJ3324&gt;0),"?",IF(AI3324="","◄",IF(AJ3324&gt;=1,"►","")))</f>
        <v>◄</v>
      </c>
      <c r="AI3324" s="91"/>
      <c r="AJ3324" s="92"/>
      <c r="AK3324" s="586"/>
      <c r="AL3324" s="587"/>
      <c r="AM3324" s="43"/>
      <c r="AN3324" s="3" t="s">
        <v>3</v>
      </c>
      <c r="AO3324" s="12" t="s">
        <v>1</v>
      </c>
      <c r="AP3324" s="13"/>
      <c r="AQ3324" s="14"/>
      <c r="AR3324" s="15" t="s">
        <v>4</v>
      </c>
      <c r="AS3324" s="13"/>
      <c r="AT3324" s="14"/>
      <c r="AU3324" s="15" t="s">
        <v>469</v>
      </c>
      <c r="AV3324" s="13"/>
      <c r="AW3324" s="14"/>
      <c r="AX3324" s="15" t="s">
        <v>60</v>
      </c>
      <c r="AY3324" s="13"/>
      <c r="AZ3324" s="14"/>
      <c r="BA3324" s="15">
        <v>0</v>
      </c>
      <c r="BB3324" s="13"/>
      <c r="BC3324" s="14"/>
      <c r="BD3324" s="15">
        <v>0</v>
      </c>
      <c r="BE3324" s="13"/>
      <c r="BF3324" s="14"/>
      <c r="BG3324" s="15">
        <v>0</v>
      </c>
      <c r="BH3324" s="13"/>
      <c r="BI3324" s="14"/>
      <c r="BJ3324" s="15">
        <v>0</v>
      </c>
      <c r="BK3324" s="516" t="s">
        <v>6</v>
      </c>
      <c r="BL3324" s="516" t="s">
        <v>6</v>
      </c>
      <c r="BM3324" s="516"/>
      <c r="BN3324" s="516" t="s">
        <v>6</v>
      </c>
      <c r="BO3324" s="516" t="s">
        <v>6</v>
      </c>
      <c r="BP3324" s="516"/>
      <c r="BQ3324" s="516" t="s">
        <v>6</v>
      </c>
      <c r="BR3324" s="516" t="s">
        <v>6</v>
      </c>
      <c r="BS3324" s="516"/>
      <c r="BT3324" s="32"/>
      <c r="BU3324" s="33"/>
      <c r="BV3324" s="34"/>
      <c r="BW3324" s="32"/>
      <c r="BX3324" s="33"/>
      <c r="BY3324" s="34"/>
      <c r="BZ3324" s="35"/>
      <c r="CA3324" s="24"/>
      <c r="CB3324" s="36"/>
      <c r="CC3324" s="33"/>
      <c r="CD3324" s="37"/>
      <c r="CE3324" s="36"/>
      <c r="CF3324" s="38"/>
      <c r="CG3324" s="39"/>
      <c r="CH3324" s="457"/>
      <c r="CI3324" s="23" t="s">
        <v>836</v>
      </c>
    </row>
    <row r="3325" spans="1:87" ht="16.8" customHeight="1" thickTop="1" x14ac:dyDescent="0.3">
      <c r="A3325" s="509"/>
      <c r="B3325" s="431"/>
      <c r="C3325" s="510">
        <f>A3325</f>
        <v>0</v>
      </c>
      <c r="D3325" s="431"/>
      <c r="E3325" s="431"/>
      <c r="F3325" s="46"/>
      <c r="G3325" s="7"/>
      <c r="H3325" s="345"/>
      <c r="I3325" s="345"/>
      <c r="J3325" s="345"/>
      <c r="K3325" s="46"/>
      <c r="L3325" s="46"/>
      <c r="M3325" s="46"/>
      <c r="N3325" s="46"/>
      <c r="O3325" s="46"/>
      <c r="P3325" s="46"/>
      <c r="Q3325" s="46"/>
      <c r="R3325" s="46"/>
      <c r="S3325" s="46"/>
      <c r="T3325" s="46"/>
      <c r="U3325" s="46"/>
      <c r="V3325" s="46"/>
      <c r="W3325" s="46"/>
      <c r="X3325" s="46"/>
      <c r="Y3325" s="431"/>
      <c r="Z3325" s="46"/>
      <c r="AA3325" s="46"/>
      <c r="AB3325" s="46"/>
      <c r="AC3325" s="46"/>
      <c r="AD3325" s="46"/>
      <c r="AE3325" s="46"/>
      <c r="AF3325" s="46"/>
      <c r="AG3325" s="46"/>
      <c r="AH3325" s="46"/>
      <c r="AI3325" s="46"/>
      <c r="AJ3325" s="46"/>
      <c r="AK3325" s="46"/>
      <c r="AL3325" s="46"/>
      <c r="AM3325" s="46"/>
      <c r="AN3325" s="46"/>
      <c r="AO3325" s="46"/>
      <c r="AP3325" s="46"/>
      <c r="AQ3325" s="46"/>
      <c r="AR3325" s="46"/>
      <c r="AS3325" s="46"/>
      <c r="AT3325" s="46"/>
      <c r="AU3325" s="46"/>
      <c r="AV3325" s="46"/>
      <c r="AW3325" s="46"/>
      <c r="AX3325" s="46"/>
      <c r="AY3325" s="46"/>
      <c r="AZ3325" s="46"/>
      <c r="BA3325" s="46"/>
      <c r="BB3325" s="46"/>
      <c r="BC3325" s="46"/>
      <c r="BD3325" s="46"/>
      <c r="BE3325" s="46"/>
      <c r="BF3325" s="46"/>
      <c r="BG3325" s="46"/>
      <c r="BH3325" s="46"/>
      <c r="BI3325" s="46"/>
      <c r="BJ3325" s="46"/>
      <c r="BK3325" s="46"/>
      <c r="BL3325" s="46"/>
      <c r="BM3325" s="46"/>
      <c r="BN3325" s="46"/>
      <c r="BO3325" s="46"/>
      <c r="BP3325" s="46"/>
      <c r="BQ3325" s="46"/>
      <c r="BR3325" s="46"/>
      <c r="BS3325" s="46"/>
      <c r="BT3325" s="46"/>
      <c r="BU3325" s="46"/>
      <c r="BV3325" s="46"/>
      <c r="BW3325" s="46"/>
      <c r="BX3325" s="46"/>
      <c r="BY3325" s="46"/>
      <c r="BZ3325" s="46"/>
      <c r="CA3325" s="46"/>
      <c r="CB3325" s="46"/>
      <c r="CC3325" s="46"/>
      <c r="CD3325" s="46"/>
      <c r="CE3325" s="46"/>
      <c r="CF3325" s="46"/>
      <c r="CG3325" s="46"/>
      <c r="CH3325" s="431"/>
      <c r="CI3325" s="23" t="s">
        <v>836</v>
      </c>
    </row>
    <row r="3326" spans="1:87" ht="16.2" x14ac:dyDescent="0.3">
      <c r="A3326" s="507"/>
      <c r="B3326" s="50"/>
      <c r="C3326" s="50"/>
      <c r="D3326" s="461"/>
      <c r="E3326" s="50"/>
      <c r="F3326" s="51"/>
      <c r="G3326" s="484"/>
      <c r="H3326" s="53"/>
      <c r="I3326" s="54"/>
      <c r="J3326" s="53"/>
      <c r="K3326" s="53"/>
      <c r="L3326" s="53"/>
      <c r="M3326" s="53"/>
      <c r="N3326" s="360" t="s">
        <v>6143</v>
      </c>
      <c r="O3326" s="449">
        <v>34700</v>
      </c>
      <c r="P3326" s="381"/>
      <c r="Q3326" s="446" t="str">
        <f>IF(R3326="?","?","")</f>
        <v/>
      </c>
      <c r="R3326" s="446"/>
      <c r="S3326" s="381"/>
      <c r="T3326" s="381"/>
      <c r="U3326" s="381"/>
      <c r="V3326" s="381"/>
      <c r="W3326" s="381"/>
      <c r="X3326" s="381"/>
      <c r="Y3326" s="461"/>
      <c r="Z3326" s="381"/>
      <c r="AA3326" s="381"/>
      <c r="AB3326" s="381"/>
      <c r="AC3326" s="381"/>
      <c r="AD3326" s="381"/>
      <c r="AE3326" s="381"/>
      <c r="AF3326" s="381"/>
      <c r="AG3326" s="381"/>
      <c r="AH3326" s="381"/>
      <c r="AI3326" s="381"/>
      <c r="AJ3326" s="381"/>
      <c r="AK3326" s="381"/>
      <c r="AL3326" s="381"/>
      <c r="AM3326" s="43"/>
      <c r="AN3326" s="381"/>
      <c r="AO3326" s="381"/>
      <c r="AP3326" s="381"/>
      <c r="AQ3326" s="381"/>
      <c r="AR3326" s="381"/>
      <c r="AS3326" s="381"/>
      <c r="AT3326" s="381"/>
      <c r="AU3326" s="381"/>
      <c r="AV3326" s="381"/>
      <c r="AW3326" s="381"/>
      <c r="AX3326" s="381"/>
      <c r="AY3326" s="381"/>
      <c r="AZ3326" s="381"/>
      <c r="BA3326" s="381"/>
      <c r="BB3326" s="381"/>
      <c r="BC3326" s="381"/>
      <c r="BD3326" s="381"/>
      <c r="BE3326" s="381"/>
      <c r="BF3326" s="381"/>
      <c r="BG3326" s="381"/>
      <c r="BH3326" s="381"/>
      <c r="BI3326" s="381"/>
      <c r="BJ3326" s="381"/>
      <c r="BK3326" s="381"/>
      <c r="BL3326" s="381"/>
      <c r="BM3326" s="381"/>
      <c r="BN3326" s="381"/>
      <c r="BO3326" s="381"/>
      <c r="BP3326" s="381"/>
      <c r="BQ3326" s="381"/>
      <c r="BR3326" s="381"/>
      <c r="BS3326" s="381"/>
      <c r="BT3326" s="381"/>
      <c r="BU3326" s="381"/>
      <c r="BV3326" s="381"/>
      <c r="BW3326" s="381"/>
      <c r="BX3326" s="381"/>
      <c r="BY3326" s="381"/>
      <c r="BZ3326" s="381"/>
      <c r="CA3326" s="381"/>
      <c r="CB3326" s="381"/>
      <c r="CC3326" s="381"/>
      <c r="CD3326" s="381"/>
      <c r="CE3326" s="375"/>
      <c r="CF3326" s="375"/>
      <c r="CG3326" s="375"/>
      <c r="CH3326" s="461"/>
      <c r="CI3326" s="23" t="s">
        <v>836</v>
      </c>
    </row>
    <row r="3327" spans="1:87" ht="16.8" customHeight="1" thickBot="1" x14ac:dyDescent="0.35">
      <c r="A3327" s="507"/>
      <c r="B3327" s="50"/>
      <c r="C3327" s="50"/>
      <c r="D3327" s="461"/>
      <c r="E3327" s="50"/>
      <c r="F3327" s="51"/>
      <c r="G3327" s="484"/>
      <c r="H3327" s="53"/>
      <c r="I3327" s="54"/>
      <c r="J3327" s="53"/>
      <c r="K3327" s="53"/>
      <c r="L3327" s="53"/>
      <c r="M3327" s="53"/>
      <c r="N3327" s="360" t="s">
        <v>6144</v>
      </c>
      <c r="O3327" s="449"/>
      <c r="P3327" s="381"/>
      <c r="Q3327" s="446" t="str">
        <f>IF(R3327="?","?","")</f>
        <v/>
      </c>
      <c r="R3327" s="446"/>
      <c r="S3327" s="381"/>
      <c r="T3327" s="381"/>
      <c r="U3327" s="381"/>
      <c r="V3327" s="381"/>
      <c r="W3327" s="381"/>
      <c r="X3327" s="381"/>
      <c r="Y3327" s="461"/>
      <c r="Z3327" s="381"/>
      <c r="AA3327" s="381"/>
      <c r="AB3327" s="381"/>
      <c r="AC3327" s="381"/>
      <c r="AD3327" s="381"/>
      <c r="AE3327" s="381"/>
      <c r="AF3327" s="381"/>
      <c r="AG3327" s="381"/>
      <c r="AH3327" s="381"/>
      <c r="AI3327" s="381"/>
      <c r="AJ3327" s="381"/>
      <c r="AK3327" s="381"/>
      <c r="AL3327" s="381"/>
      <c r="AM3327" s="43"/>
      <c r="AN3327" s="381"/>
      <c r="AO3327" s="381"/>
      <c r="AP3327" s="381"/>
      <c r="AQ3327" s="381"/>
      <c r="AR3327" s="381"/>
      <c r="AS3327" s="381"/>
      <c r="AT3327" s="381"/>
      <c r="AU3327" s="381"/>
      <c r="AV3327" s="381"/>
      <c r="AW3327" s="381"/>
      <c r="AX3327" s="381"/>
      <c r="AY3327" s="381"/>
      <c r="AZ3327" s="381"/>
      <c r="BA3327" s="381"/>
      <c r="BB3327" s="381"/>
      <c r="BC3327" s="381"/>
      <c r="BD3327" s="381"/>
      <c r="BE3327" s="381"/>
      <c r="BF3327" s="381"/>
      <c r="BG3327" s="381"/>
      <c r="BH3327" s="381"/>
      <c r="BI3327" s="381"/>
      <c r="BJ3327" s="381"/>
      <c r="BK3327" s="381"/>
      <c r="BL3327" s="381"/>
      <c r="BM3327" s="381"/>
      <c r="BN3327" s="381"/>
      <c r="BO3327" s="381"/>
      <c r="BP3327" s="381"/>
      <c r="BQ3327" s="381"/>
      <c r="BR3327" s="381"/>
      <c r="BS3327" s="381"/>
      <c r="BT3327" s="381"/>
      <c r="BU3327" s="381"/>
      <c r="BV3327" s="381"/>
      <c r="BW3327" s="381"/>
      <c r="BX3327" s="381"/>
      <c r="BY3327" s="381"/>
      <c r="BZ3327" s="381"/>
      <c r="CA3327" s="381"/>
      <c r="CB3327" s="381"/>
      <c r="CC3327" s="381"/>
      <c r="CD3327" s="381"/>
      <c r="CE3327" s="384"/>
      <c r="CF3327" s="384"/>
      <c r="CG3327" s="386"/>
      <c r="CH3327" s="461"/>
      <c r="CI3327" s="23" t="s">
        <v>836</v>
      </c>
    </row>
    <row r="3328" spans="1:87" ht="16.8" thickBot="1" x14ac:dyDescent="0.35">
      <c r="A3328" s="507"/>
      <c r="B3328" s="50"/>
      <c r="C3328" s="50"/>
      <c r="D3328" s="461"/>
      <c r="E3328" s="50"/>
      <c r="F3328" s="51"/>
      <c r="G3328" s="484"/>
      <c r="H3328" s="53"/>
      <c r="I3328" s="54"/>
      <c r="J3328" s="53"/>
      <c r="K3328" s="53"/>
      <c r="L3328" s="53"/>
      <c r="M3328" s="53"/>
      <c r="N3328" s="360" t="s">
        <v>7412</v>
      </c>
      <c r="O3328" s="449"/>
      <c r="P3328" s="381"/>
      <c r="Q3328" s="446" t="str">
        <f>IF(R3328="?","?","")</f>
        <v/>
      </c>
      <c r="R3328" s="446"/>
      <c r="S3328" s="381"/>
      <c r="T3328" s="381"/>
      <c r="U3328" s="381"/>
      <c r="V3328" s="381"/>
      <c r="W3328" s="381"/>
      <c r="X3328" s="381"/>
      <c r="Y3328" s="461"/>
      <c r="Z3328" s="381"/>
      <c r="AA3328" s="381"/>
      <c r="AB3328" s="381"/>
      <c r="AC3328" s="381"/>
      <c r="AD3328" s="381"/>
      <c r="AE3328" s="381"/>
      <c r="AF3328" s="70" t="str">
        <f>IF(AG3328="◄","◄",IF(AG3328="ok","►",""))</f>
        <v>◄</v>
      </c>
      <c r="AG3328" s="71" t="str">
        <f>IF(AG3329&gt;0,"OK","◄")</f>
        <v>◄</v>
      </c>
      <c r="AH3328" s="62" t="str">
        <f>IF(AND(AI3328="◄",AJ3328="►"),"◄?►",IF(AI3328="◄","◄",IF(AJ3328="►","►","")))</f>
        <v>◄</v>
      </c>
      <c r="AI3328" s="64" t="str">
        <f>IF(AI3329&gt;0,"","◄")</f>
        <v>◄</v>
      </c>
      <c r="AJ3328" s="65" t="str">
        <f>IF(SUM(AJ3329:AJ3329)&gt;0,"►","")</f>
        <v/>
      </c>
      <c r="AK3328" s="553" t="str">
        <f>+N3328</f>
        <v xml:space="preserve">▬ folder speciale postzegeluitgiften 1995 ▬ </v>
      </c>
      <c r="AL3328" s="554"/>
      <c r="AM3328" s="43"/>
      <c r="AN3328" s="381"/>
      <c r="AO3328" s="381"/>
      <c r="AP3328" s="381"/>
      <c r="AQ3328" s="381"/>
      <c r="AR3328" s="381"/>
      <c r="AS3328" s="381"/>
      <c r="AT3328" s="381"/>
      <c r="AU3328" s="381"/>
      <c r="AV3328" s="381"/>
      <c r="AW3328" s="381"/>
      <c r="AX3328" s="381"/>
      <c r="AY3328" s="381"/>
      <c r="AZ3328" s="381"/>
      <c r="BA3328" s="381"/>
      <c r="BB3328" s="381"/>
      <c r="BC3328" s="381"/>
      <c r="BD3328" s="381"/>
      <c r="BE3328" s="381"/>
      <c r="BF3328" s="381"/>
      <c r="BG3328" s="381"/>
      <c r="BH3328" s="381"/>
      <c r="BI3328" s="381"/>
      <c r="BJ3328" s="381"/>
      <c r="BK3328" s="381"/>
      <c r="BL3328" s="381"/>
      <c r="BM3328" s="381"/>
      <c r="BN3328" s="381"/>
      <c r="BO3328" s="381"/>
      <c r="BP3328" s="381"/>
      <c r="BQ3328" s="381"/>
      <c r="BR3328" s="381"/>
      <c r="BS3328" s="381"/>
      <c r="BT3328" s="381"/>
      <c r="BU3328" s="381"/>
      <c r="BV3328" s="381"/>
      <c r="BW3328" s="381"/>
      <c r="BX3328" s="381"/>
      <c r="BY3328" s="381"/>
      <c r="BZ3328" s="381"/>
      <c r="CA3328" s="381"/>
      <c r="CB3328" s="381"/>
      <c r="CC3328" s="381"/>
      <c r="CD3328" s="381"/>
      <c r="CE3328" s="384"/>
      <c r="CF3328" s="384"/>
      <c r="CG3328" s="386"/>
      <c r="CH3328" s="461"/>
      <c r="CI3328" s="23" t="s">
        <v>836</v>
      </c>
    </row>
    <row r="3329" spans="1:87" ht="16.8" customHeight="1" thickBot="1" x14ac:dyDescent="0.35">
      <c r="A3329" s="507"/>
      <c r="B3329" s="50"/>
      <c r="C3329" s="50"/>
      <c r="D3329" s="461"/>
      <c r="E3329" s="50"/>
      <c r="F3329" s="51"/>
      <c r="G3329" s="484"/>
      <c r="H3329" s="53"/>
      <c r="I3329" s="54"/>
      <c r="J3329" s="53"/>
      <c r="K3329" s="53"/>
      <c r="L3329" s="53"/>
      <c r="M3329" s="53"/>
      <c r="N3329" s="360" t="s">
        <v>6817</v>
      </c>
      <c r="O3329" s="381"/>
      <c r="P3329" s="381"/>
      <c r="Q3329" s="369"/>
      <c r="R3329" s="408" t="str">
        <f>IF(COUNTIF(Q3330:Q3401,"?")&gt;=1,"?","")</f>
        <v/>
      </c>
      <c r="S3329" s="53"/>
      <c r="T3329" s="53"/>
      <c r="U3329" s="53"/>
      <c r="V3329" s="408" t="str">
        <f>IF(COUNTIF(U3330:U3401,"?")&gt;=1,"?","")</f>
        <v/>
      </c>
      <c r="W3329" s="371"/>
      <c r="X3329" s="372"/>
      <c r="Y3329" s="461"/>
      <c r="Z3329" s="373"/>
      <c r="AA3329" s="434" t="str">
        <f>N3329</f>
        <v xml:space="preserve">▬ folders ▼ J1995 ▼ ▬ </v>
      </c>
      <c r="AB3329" s="373"/>
      <c r="AC3329" s="373"/>
      <c r="AD3329" s="369"/>
      <c r="AE3329" s="370"/>
      <c r="AF3329" s="89" t="str">
        <f>IF(AG3329&gt;0,"ok","◄")</f>
        <v>◄</v>
      </c>
      <c r="AG3329" s="90"/>
      <c r="AH3329" s="89" t="str">
        <f>IF(AND(AI3329="",AJ3329&gt;0),"?",IF(AI3329="","◄",IF(AJ3329&gt;=1,"►","")))</f>
        <v>◄</v>
      </c>
      <c r="AI3329" s="91"/>
      <c r="AJ3329" s="92"/>
      <c r="AK3329" s="555"/>
      <c r="AL3329" s="556"/>
      <c r="AM3329" s="43"/>
      <c r="AN3329" s="568" t="str">
        <f>N3329</f>
        <v xml:space="preserve">▬ folders ▼ J1995 ▼ ▬ </v>
      </c>
      <c r="AO3329" s="569"/>
      <c r="AP3329" s="569"/>
      <c r="AQ3329" s="569"/>
      <c r="AR3329" s="569"/>
      <c r="AS3329" s="569"/>
      <c r="AT3329" s="569"/>
      <c r="AU3329" s="569"/>
      <c r="AV3329" s="569"/>
      <c r="AW3329" s="569"/>
      <c r="AX3329" s="569"/>
      <c r="AY3329" s="569"/>
      <c r="AZ3329" s="569"/>
      <c r="BA3329" s="569"/>
      <c r="BB3329" s="569"/>
      <c r="BC3329" s="569"/>
      <c r="BD3329" s="569"/>
      <c r="BE3329" s="569"/>
      <c r="BF3329" s="569"/>
      <c r="BG3329" s="569"/>
      <c r="BH3329" s="569"/>
      <c r="BI3329" s="568" t="str">
        <f>N3329</f>
        <v xml:space="preserve">▬ folders ▼ J1995 ▼ ▬ </v>
      </c>
      <c r="BJ3329" s="569"/>
      <c r="BK3329" s="569"/>
      <c r="BL3329" s="569"/>
      <c r="BM3329" s="569"/>
      <c r="BN3329" s="569"/>
      <c r="BO3329" s="569"/>
      <c r="BP3329" s="569"/>
      <c r="BQ3329" s="569"/>
      <c r="BR3329" s="569"/>
      <c r="BS3329" s="569"/>
      <c r="BT3329" s="569"/>
      <c r="BU3329" s="569"/>
      <c r="BV3329" s="569"/>
      <c r="BW3329" s="569"/>
      <c r="BX3329" s="569"/>
      <c r="BY3329" s="569"/>
      <c r="BZ3329" s="569"/>
      <c r="CA3329" s="569"/>
      <c r="CB3329" s="569"/>
      <c r="CC3329" s="569"/>
      <c r="CD3329" s="569"/>
      <c r="CE3329" s="569"/>
      <c r="CF3329" s="569"/>
      <c r="CG3329" s="569"/>
      <c r="CH3329" s="461"/>
      <c r="CI3329" s="23" t="s">
        <v>836</v>
      </c>
    </row>
    <row r="3330" spans="1:87" ht="16.8" thickTop="1" thickBot="1" x14ac:dyDescent="0.35">
      <c r="A3330" s="505" t="str">
        <f>IF(COUNTIF(B3331:B3335,"x")&gt;0,"x","")</f>
        <v/>
      </c>
      <c r="B3330" s="57"/>
      <c r="C3330" s="510" t="str">
        <f>A3330</f>
        <v/>
      </c>
      <c r="D3330" s="66">
        <f>ROWS(D3331:D3335)-1</f>
        <v>4</v>
      </c>
      <c r="E3330" s="58" t="s">
        <v>6145</v>
      </c>
      <c r="F3330" s="59"/>
      <c r="G3330" s="301"/>
      <c r="H3330" s="6"/>
      <c r="I3330" s="18"/>
      <c r="J3330" s="6"/>
      <c r="K3330" s="18"/>
      <c r="L3330" s="18"/>
      <c r="M3330" s="18"/>
      <c r="N3330" s="46"/>
      <c r="O3330" s="60" t="s">
        <v>6146</v>
      </c>
      <c r="P3330" s="334" t="s">
        <v>7312</v>
      </c>
      <c r="Q3330" s="146"/>
      <c r="R3330" s="63" t="str">
        <f>IF(COUNTIF(Q3331:Q3335,"?")&gt;0,"?",IF(AND(S3330="◄",T3330="►"),"◄►",IF(S3330="◄","◄",IF(T3330="►","►",""))))</f>
        <v>◄</v>
      </c>
      <c r="S3330" s="64" t="str">
        <f>IF(SUM(S3331:S3335)+1=ROWS(S3331:S3335)-COUNTIF(S3331:S3335,"-"),"","◄")</f>
        <v>◄</v>
      </c>
      <c r="T3330" s="65" t="str">
        <f>IF(SUM(T3331:T3335)&gt;0,"►","")</f>
        <v/>
      </c>
      <c r="U3330" s="146"/>
      <c r="V3330" s="63" t="str">
        <f>IF(COUNTIF(U3331:U3335,"?")&gt;0,"?",IF(AND(W3330="◄",X3330="►"),"◄►",IF(W3330="◄","◄",IF(X3330="►","►",""))))</f>
        <v>◄</v>
      </c>
      <c r="W3330" s="64" t="str">
        <f>IF(SUM(W3331:W3335)+1=ROWS(W3331:W3335)-COUNTIF(W3331:W3335,"-"),"","◄")</f>
        <v>◄</v>
      </c>
      <c r="X3330" s="65" t="str">
        <f>IF(SUM(X3331:X3335)&gt;0,"►","")</f>
        <v/>
      </c>
      <c r="Y3330" s="66">
        <f>ROWS(Y3331:Y3335)-1</f>
        <v>4</v>
      </c>
      <c r="Z3330" s="67">
        <f>SUM(Z3331:Z3335)-Z3335</f>
        <v>0</v>
      </c>
      <c r="AA3330" s="68" t="s">
        <v>840</v>
      </c>
      <c r="AB3330" s="69"/>
      <c r="AC3330" s="67">
        <f>SUM(AC3331:AC3335)-AC3335</f>
        <v>0</v>
      </c>
      <c r="AD3330" s="68" t="s">
        <v>840</v>
      </c>
      <c r="AE3330" s="69"/>
      <c r="AF3330" s="70" t="str">
        <f>IF(AG3330="◄","◄",IF(AG3330="ok","►",""))</f>
        <v>◄</v>
      </c>
      <c r="AG3330" s="71" t="str">
        <f>IF(AG3331&gt;0,"OK","◄")</f>
        <v>◄</v>
      </c>
      <c r="AH3330" s="62" t="str">
        <f>IF(AND(AI3330="◄",AJ3330="►"),"◄?►",IF(AI3330="◄","◄",IF(AJ3330="►","►","")))</f>
        <v>◄</v>
      </c>
      <c r="AI3330" s="64" t="str">
        <f>IF(AI3331&gt;0,"","◄")</f>
        <v>◄</v>
      </c>
      <c r="AJ3330" s="65" t="str">
        <f>IF(SUM(AJ3331:AJ3334)&gt;0,"►","")</f>
        <v/>
      </c>
      <c r="AK3330" s="570">
        <f>G3331</f>
        <v>34700</v>
      </c>
      <c r="AL3330" s="572" t="str">
        <f>P3330</f>
        <v>▬ folder Nr. 1  /  95 ▬</v>
      </c>
      <c r="AM3330" s="43"/>
      <c r="AN3330" s="1" t="str">
        <f>IF(AO3330="","",IF(COUNTIF(AN3331,"ok"),"","◄"))</f>
        <v>◄</v>
      </c>
      <c r="AO3330" s="9" t="str">
        <f>IF(COUNTIF(AP3330:BR3330,"◄")&gt;0,"◄","")</f>
        <v>◄</v>
      </c>
      <c r="AP3330" s="250" t="str">
        <f>IF(AP3331="-","",IF(AP3331&gt;0,"","◄"))</f>
        <v>◄</v>
      </c>
      <c r="AQ3330" s="251"/>
      <c r="AR3330" s="517">
        <f>IF(ISNONTEXT(AR3331)=TRUE,"_",1)</f>
        <v>1</v>
      </c>
      <c r="AS3330" s="250" t="str">
        <f>IF(AS3331="-","",IF(AS3331&gt;0,"","◄"))</f>
        <v>◄</v>
      </c>
      <c r="AT3330" s="251"/>
      <c r="AU3330" s="517">
        <f>IF(ISNONTEXT(AU3331)=TRUE,"_",AR3330+1)</f>
        <v>2</v>
      </c>
      <c r="AV3330" s="250" t="str">
        <f>IF(AV3331="-","",IF(AV3331&gt;0,"","◄"))</f>
        <v>◄</v>
      </c>
      <c r="AW3330" s="251"/>
      <c r="AX3330" s="517">
        <f>IF(ISNONTEXT(AX3331)=TRUE,"_",AU3330+1)</f>
        <v>3</v>
      </c>
      <c r="AY3330" s="250" t="str">
        <f>IF(AY3331="-","",IF(AY3331&gt;0,"","◄"))</f>
        <v/>
      </c>
      <c r="AZ3330" s="251"/>
      <c r="BA3330" s="517" t="str">
        <f>IF(ISNONTEXT(BA3331)=TRUE,"_",AX3330+1)</f>
        <v>_</v>
      </c>
      <c r="BB3330" s="250" t="str">
        <f>IF(BB3331="-","",IF(BB3331&gt;0,"","◄"))</f>
        <v/>
      </c>
      <c r="BC3330" s="251"/>
      <c r="BD3330" s="517" t="str">
        <f>IF(ISNONTEXT(BD3331)=TRUE,"_",BA3330+1)</f>
        <v>_</v>
      </c>
      <c r="BE3330" s="250" t="str">
        <f>IF(BE3331="-","",IF(BE3331&gt;0,"","◄"))</f>
        <v/>
      </c>
      <c r="BF3330" s="251"/>
      <c r="BG3330" s="517" t="str">
        <f>IF(ISNONTEXT(BG3331)=TRUE,"_",BD3330+1)</f>
        <v>_</v>
      </c>
      <c r="BH3330" s="250" t="str">
        <f>IF(BH3331="-","",IF(BH3331&gt;0,"","◄"))</f>
        <v/>
      </c>
      <c r="BI3330" s="251"/>
      <c r="BJ3330" s="517" t="str">
        <f>IF(ISNONTEXT(BJ3331)=TRUE,"_",BG3330+1)</f>
        <v>_</v>
      </c>
      <c r="BK3330" s="563" t="str">
        <f>IF(BK3331="-","",IF(BK3331&gt;0,"","◄"))</f>
        <v/>
      </c>
      <c r="BL3330" s="564"/>
      <c r="BM3330" s="517" t="str">
        <f>IF(ISNONTEXT(BM3331)=TRUE,"_",BJ3330+1)</f>
        <v>_</v>
      </c>
      <c r="BN3330" s="563" t="str">
        <f>IF(BN3331="-","",IF(BN3331&gt;0,"","◄"))</f>
        <v/>
      </c>
      <c r="BO3330" s="564"/>
      <c r="BP3330" s="517" t="str">
        <f>IF(ISNONTEXT(BP3331)=TRUE,"_",BM3330+1)</f>
        <v>_</v>
      </c>
      <c r="BQ3330" s="563" t="str">
        <f>IF(BQ3331="-","",IF(BQ3331&gt;0,"","◄"))</f>
        <v/>
      </c>
      <c r="BR3330" s="564"/>
      <c r="BS3330" s="517" t="str">
        <f>IF(ISNONTEXT(BS3331)=TRUE,"_",BP3330+1)</f>
        <v>_</v>
      </c>
      <c r="BT3330" s="563" t="str">
        <f>IF(BT3331="-","",IF(BT3331&gt;0,"","◄"))</f>
        <v>◄</v>
      </c>
      <c r="BU3330" s="564"/>
      <c r="BV3330" s="517" t="str">
        <f>IF(ISNONTEXT(BV3331)=TRUE,"_",1)</f>
        <v>_</v>
      </c>
      <c r="BW3330" s="563" t="str">
        <f>IF(BW3331="-","",IF(BW3331&gt;0,"","◄"))</f>
        <v>◄</v>
      </c>
      <c r="BX3330" s="564"/>
      <c r="BY3330" s="517" t="str">
        <f>IF(ISNONTEXT(BY3331)=TRUE,"_",BV3330+1)</f>
        <v>_</v>
      </c>
      <c r="BZ3330" s="26"/>
      <c r="CA3330" s="24"/>
      <c r="CB3330" s="25" t="str">
        <f>IF(CB3331&gt;0,"►","")</f>
        <v/>
      </c>
      <c r="CC3330" s="25" t="str">
        <f>IF(CC3331&gt;0,"►","")</f>
        <v/>
      </c>
      <c r="CD3330" s="517" t="str">
        <f>IF(ISNONTEXT(CD3331)=TRUE,"_",1)</f>
        <v>_</v>
      </c>
      <c r="CE3330" s="25" t="str">
        <f>IF(CE3331&gt;0,"►","")</f>
        <v/>
      </c>
      <c r="CF3330" s="25" t="str">
        <f>IF(CF3331&gt;0,"►","")</f>
        <v/>
      </c>
      <c r="CG3330" s="517" t="str">
        <f>IF(ISNONTEXT(CG3331)=TRUE,"_",CD3330+1)</f>
        <v>_</v>
      </c>
      <c r="CH3330" s="66">
        <f>ROWS(CH3331:CH3335)-1</f>
        <v>4</v>
      </c>
      <c r="CI3330" s="23" t="s">
        <v>836</v>
      </c>
    </row>
    <row r="3331" spans="1:87" ht="15" thickBot="1" x14ac:dyDescent="0.35">
      <c r="A3331" s="503"/>
      <c r="B3331" s="49"/>
      <c r="C3331" s="156">
        <f>B3331</f>
        <v>0</v>
      </c>
      <c r="D3331" s="457"/>
      <c r="E3331" s="73"/>
      <c r="F3331" s="74" t="s">
        <v>6147</v>
      </c>
      <c r="G3331" s="300">
        <v>34700</v>
      </c>
      <c r="H3331" s="76">
        <v>16</v>
      </c>
      <c r="I3331" s="122" t="s">
        <v>864</v>
      </c>
      <c r="J3331" s="100">
        <v>3</v>
      </c>
      <c r="K3331" s="79"/>
      <c r="L3331" s="79"/>
      <c r="M3331" s="79"/>
      <c r="N3331" s="80" t="s">
        <v>6148</v>
      </c>
      <c r="O3331" s="81"/>
      <c r="P3331" s="82"/>
      <c r="Q3331" s="83" t="str">
        <f>IF(R3331="?","?","")</f>
        <v/>
      </c>
      <c r="R3331" s="83" t="str">
        <f>IF(AND(S3331="",T3331&gt;0),"?",IF(S3331="","◄",IF(T3331&gt;=1,"►","")))</f>
        <v>◄</v>
      </c>
      <c r="S3331" s="84"/>
      <c r="T3331" s="85"/>
      <c r="U3331" s="83" t="str">
        <f>IF(V3331="?","?","")</f>
        <v/>
      </c>
      <c r="V3331" s="83" t="str">
        <f>IF(AND(W3331="",X3331&gt;0),"?",IF(W3331="","◄",IF(X3331&gt;=1,"►","")))</f>
        <v>◄</v>
      </c>
      <c r="W3331" s="86"/>
      <c r="X3331" s="85"/>
      <c r="Y3331" s="457"/>
      <c r="Z3331" s="87"/>
      <c r="AA3331" s="521">
        <f t="shared" ref="AA3331:AB3334" si="1154">(S3331*Z3331)</f>
        <v>0</v>
      </c>
      <c r="AB3331" s="520">
        <f t="shared" si="1154"/>
        <v>0</v>
      </c>
      <c r="AC3331" s="88"/>
      <c r="AD3331" s="519">
        <f t="shared" ref="AD3331:AE3334" si="1155">(W3331*AC3331)</f>
        <v>0</v>
      </c>
      <c r="AE3331" s="522">
        <f t="shared" si="1155"/>
        <v>0</v>
      </c>
      <c r="AF3331" s="89" t="str">
        <f>IF(AG3331&gt;0,"ok","◄")</f>
        <v>◄</v>
      </c>
      <c r="AG3331" s="90"/>
      <c r="AH3331" s="89" t="str">
        <f>IF(AND(AI3331="",AJ3331&gt;0),"?",IF(AI3331="","◄",IF(AJ3331&gt;=1,"►","")))</f>
        <v>◄</v>
      </c>
      <c r="AI3331" s="91"/>
      <c r="AJ3331" s="92"/>
      <c r="AK3331" s="586"/>
      <c r="AL3331" s="587"/>
      <c r="AM3331" s="43"/>
      <c r="AN3331" s="3" t="s">
        <v>3</v>
      </c>
      <c r="AO3331" s="12" t="s">
        <v>1</v>
      </c>
      <c r="AP3331" s="13"/>
      <c r="AQ3331" s="14"/>
      <c r="AR3331" s="15" t="s">
        <v>563</v>
      </c>
      <c r="AS3331" s="13"/>
      <c r="AT3331" s="14"/>
      <c r="AU3331" s="15" t="s">
        <v>795</v>
      </c>
      <c r="AV3331" s="13"/>
      <c r="AW3331" s="14"/>
      <c r="AX3331" s="15" t="s">
        <v>31</v>
      </c>
      <c r="AY3331" s="516" t="s">
        <v>6</v>
      </c>
      <c r="AZ3331" s="516" t="s">
        <v>6</v>
      </c>
      <c r="BA3331" s="516"/>
      <c r="BB3331" s="516" t="s">
        <v>6</v>
      </c>
      <c r="BC3331" s="516" t="s">
        <v>6</v>
      </c>
      <c r="BD3331" s="516"/>
      <c r="BE3331" s="516" t="s">
        <v>6</v>
      </c>
      <c r="BF3331" s="516" t="s">
        <v>6</v>
      </c>
      <c r="BG3331" s="516"/>
      <c r="BH3331" s="516" t="s">
        <v>6</v>
      </c>
      <c r="BI3331" s="516" t="s">
        <v>6</v>
      </c>
      <c r="BJ3331" s="516"/>
      <c r="BK3331" s="516" t="s">
        <v>6</v>
      </c>
      <c r="BL3331" s="516" t="s">
        <v>6</v>
      </c>
      <c r="BM3331" s="516"/>
      <c r="BN3331" s="516" t="s">
        <v>6</v>
      </c>
      <c r="BO3331" s="516" t="s">
        <v>6</v>
      </c>
      <c r="BP3331" s="516"/>
      <c r="BQ3331" s="516" t="s">
        <v>6</v>
      </c>
      <c r="BR3331" s="516" t="s">
        <v>6</v>
      </c>
      <c r="BS3331" s="516"/>
      <c r="BT3331" s="32"/>
      <c r="BU3331" s="33"/>
      <c r="BV3331" s="34"/>
      <c r="BW3331" s="32"/>
      <c r="BX3331" s="33"/>
      <c r="BY3331" s="34"/>
      <c r="BZ3331" s="35"/>
      <c r="CA3331" s="24"/>
      <c r="CB3331" s="36"/>
      <c r="CC3331" s="33"/>
      <c r="CD3331" s="37"/>
      <c r="CE3331" s="36"/>
      <c r="CF3331" s="38"/>
      <c r="CG3331" s="39"/>
      <c r="CH3331" s="457"/>
      <c r="CI3331" s="23" t="s">
        <v>836</v>
      </c>
    </row>
    <row r="3332" spans="1:87" ht="16.8" customHeight="1" thickTop="1" thickBot="1" x14ac:dyDescent="0.35">
      <c r="A3332" s="503"/>
      <c r="B3332" s="49"/>
      <c r="C3332" s="156">
        <f>B3332</f>
        <v>0</v>
      </c>
      <c r="D3332" s="457"/>
      <c r="E3332" s="73"/>
      <c r="F3332" s="93">
        <v>2583</v>
      </c>
      <c r="G3332" s="302">
        <v>34700</v>
      </c>
      <c r="H3332" s="76">
        <v>16</v>
      </c>
      <c r="I3332" s="122" t="s">
        <v>864</v>
      </c>
      <c r="J3332" s="100">
        <v>3</v>
      </c>
      <c r="K3332" s="79"/>
      <c r="L3332" s="79"/>
      <c r="M3332" s="79"/>
      <c r="N3332" s="80" t="s">
        <v>6149</v>
      </c>
      <c r="O3332" s="81"/>
      <c r="P3332" s="82"/>
      <c r="Q3332" s="83" t="str">
        <f>IF(R3332="?","?","")</f>
        <v/>
      </c>
      <c r="R3332" s="83" t="str">
        <f>IF(AND(S3332="",T3332&gt;0),"?",IF(S3332="","◄",IF(T3332&gt;=1,"►","")))</f>
        <v>◄</v>
      </c>
      <c r="S3332" s="84"/>
      <c r="T3332" s="85"/>
      <c r="U3332" s="83" t="str">
        <f>IF(V3332="?","?","")</f>
        <v/>
      </c>
      <c r="V3332" s="83" t="str">
        <f>IF(AND(W3332="",X3332&gt;0),"?",IF(W3332="","◄",IF(X3332&gt;=1,"►","")))</f>
        <v>◄</v>
      </c>
      <c r="W3332" s="86"/>
      <c r="X3332" s="85"/>
      <c r="Y3332" s="457"/>
      <c r="Z3332" s="87"/>
      <c r="AA3332" s="521">
        <f t="shared" si="1154"/>
        <v>0</v>
      </c>
      <c r="AB3332" s="520">
        <f t="shared" si="1154"/>
        <v>0</v>
      </c>
      <c r="AC3332" s="88"/>
      <c r="AD3332" s="519">
        <f t="shared" si="1155"/>
        <v>0</v>
      </c>
      <c r="AE3332" s="522">
        <f t="shared" si="1155"/>
        <v>0</v>
      </c>
      <c r="AF3332" s="44"/>
      <c r="AG3332" s="45"/>
      <c r="AH3332" s="44"/>
      <c r="AI3332" s="45"/>
      <c r="AJ3332" s="45"/>
      <c r="AK3332" s="45"/>
      <c r="AL3332" s="45"/>
      <c r="AM3332" s="43"/>
      <c r="AN3332" s="27" t="s">
        <v>6</v>
      </c>
      <c r="AO3332" s="27" t="s">
        <v>6</v>
      </c>
      <c r="AP3332" s="516"/>
      <c r="AQ3332" s="516"/>
      <c r="AR3332" s="516"/>
      <c r="AS3332" s="516" t="s">
        <v>6</v>
      </c>
      <c r="AT3332" s="516" t="s">
        <v>6</v>
      </c>
      <c r="AU3332" s="516"/>
      <c r="AV3332" s="516" t="s">
        <v>6</v>
      </c>
      <c r="AW3332" s="516" t="s">
        <v>6</v>
      </c>
      <c r="AX3332" s="516"/>
      <c r="AY3332" s="516" t="s">
        <v>6</v>
      </c>
      <c r="AZ3332" s="516" t="s">
        <v>6</v>
      </c>
      <c r="BA3332" s="516"/>
      <c r="BB3332" s="516" t="s">
        <v>6</v>
      </c>
      <c r="BC3332" s="516" t="s">
        <v>6</v>
      </c>
      <c r="BD3332" s="516"/>
      <c r="BE3332" s="516" t="s">
        <v>6</v>
      </c>
      <c r="BF3332" s="516" t="s">
        <v>6</v>
      </c>
      <c r="BG3332" s="516"/>
      <c r="BH3332" s="516" t="s">
        <v>6</v>
      </c>
      <c r="BI3332" s="516" t="s">
        <v>6</v>
      </c>
      <c r="BJ3332" s="516"/>
      <c r="BK3332" s="516" t="s">
        <v>6</v>
      </c>
      <c r="BL3332" s="516" t="s">
        <v>6</v>
      </c>
      <c r="BM3332" s="516"/>
      <c r="BN3332" s="516" t="s">
        <v>6</v>
      </c>
      <c r="BO3332" s="516" t="s">
        <v>6</v>
      </c>
      <c r="BP3332" s="516"/>
      <c r="BQ3332" s="516" t="s">
        <v>6</v>
      </c>
      <c r="BR3332" s="516" t="s">
        <v>6</v>
      </c>
      <c r="BS3332" s="516"/>
      <c r="BT3332" s="516"/>
      <c r="BU3332" s="516"/>
      <c r="BV3332" s="516"/>
      <c r="BW3332" s="516"/>
      <c r="BX3332" s="516"/>
      <c r="BY3332" s="516"/>
      <c r="BZ3332" s="28"/>
      <c r="CA3332" s="24"/>
      <c r="CB3332" s="29"/>
      <c r="CC3332" s="29"/>
      <c r="CD3332" s="30"/>
      <c r="CE3332" s="29"/>
      <c r="CF3332" s="29"/>
      <c r="CG3332" s="31"/>
      <c r="CH3332" s="457"/>
      <c r="CI3332" s="23" t="s">
        <v>836</v>
      </c>
    </row>
    <row r="3333" spans="1:87" ht="15.6" thickTop="1" thickBot="1" x14ac:dyDescent="0.35">
      <c r="A3333" s="503"/>
      <c r="B3333" s="49"/>
      <c r="C3333" s="156">
        <f>B3333</f>
        <v>0</v>
      </c>
      <c r="D3333" s="457"/>
      <c r="E3333" s="73"/>
      <c r="F3333" s="93">
        <v>2584</v>
      </c>
      <c r="G3333" s="302">
        <v>34700</v>
      </c>
      <c r="H3333" s="76">
        <v>34</v>
      </c>
      <c r="I3333" s="122" t="s">
        <v>864</v>
      </c>
      <c r="J3333" s="100">
        <v>6</v>
      </c>
      <c r="K3333" s="79"/>
      <c r="L3333" s="79"/>
      <c r="M3333" s="79"/>
      <c r="N3333" s="80" t="s">
        <v>6150</v>
      </c>
      <c r="O3333" s="81"/>
      <c r="P3333" s="197" t="s">
        <v>6151</v>
      </c>
      <c r="Q3333" s="83" t="str">
        <f>IF(R3333="?","?","")</f>
        <v/>
      </c>
      <c r="R3333" s="83" t="str">
        <f>IF(AND(S3333="",T3333&gt;0),"?",IF(S3333="","◄",IF(T3333&gt;=1,"►","")))</f>
        <v>◄</v>
      </c>
      <c r="S3333" s="84"/>
      <c r="T3333" s="85"/>
      <c r="U3333" s="83" t="str">
        <f>IF(V3333="?","?","")</f>
        <v/>
      </c>
      <c r="V3333" s="83" t="str">
        <f>IF(AND(W3333="",X3333&gt;0),"?",IF(W3333="","◄",IF(X3333&gt;=1,"►","")))</f>
        <v>◄</v>
      </c>
      <c r="W3333" s="86"/>
      <c r="X3333" s="85"/>
      <c r="Y3333" s="457"/>
      <c r="Z3333" s="87"/>
      <c r="AA3333" s="521">
        <f t="shared" si="1154"/>
        <v>0</v>
      </c>
      <c r="AB3333" s="520">
        <f t="shared" si="1154"/>
        <v>0</v>
      </c>
      <c r="AC3333" s="88"/>
      <c r="AD3333" s="519">
        <f t="shared" si="1155"/>
        <v>0</v>
      </c>
      <c r="AE3333" s="522">
        <f t="shared" si="1155"/>
        <v>0</v>
      </c>
      <c r="AF3333" s="44"/>
      <c r="AG3333" s="45"/>
      <c r="AH3333" s="44"/>
      <c r="AI3333" s="45"/>
      <c r="AJ3333" s="45"/>
      <c r="AK3333" s="45"/>
      <c r="AL3333" s="45"/>
      <c r="AM3333" s="43"/>
      <c r="AN3333" s="27" t="s">
        <v>6</v>
      </c>
      <c r="AO3333" s="27" t="s">
        <v>6</v>
      </c>
      <c r="AP3333" s="516"/>
      <c r="AQ3333" s="516"/>
      <c r="AR3333" s="516"/>
      <c r="AS3333" s="516" t="s">
        <v>6</v>
      </c>
      <c r="AT3333" s="516" t="s">
        <v>6</v>
      </c>
      <c r="AU3333" s="516"/>
      <c r="AV3333" s="516" t="s">
        <v>6</v>
      </c>
      <c r="AW3333" s="516" t="s">
        <v>6</v>
      </c>
      <c r="AX3333" s="516"/>
      <c r="AY3333" s="516" t="s">
        <v>6</v>
      </c>
      <c r="AZ3333" s="516" t="s">
        <v>6</v>
      </c>
      <c r="BA3333" s="516"/>
      <c r="BB3333" s="516" t="s">
        <v>6</v>
      </c>
      <c r="BC3333" s="516" t="s">
        <v>6</v>
      </c>
      <c r="BD3333" s="516"/>
      <c r="BE3333" s="516" t="s">
        <v>6</v>
      </c>
      <c r="BF3333" s="516" t="s">
        <v>6</v>
      </c>
      <c r="BG3333" s="516"/>
      <c r="BH3333" s="516" t="s">
        <v>6</v>
      </c>
      <c r="BI3333" s="516" t="s">
        <v>6</v>
      </c>
      <c r="BJ3333" s="516"/>
      <c r="BK3333" s="516" t="s">
        <v>6</v>
      </c>
      <c r="BL3333" s="516" t="s">
        <v>6</v>
      </c>
      <c r="BM3333" s="516"/>
      <c r="BN3333" s="516" t="s">
        <v>6</v>
      </c>
      <c r="BO3333" s="516" t="s">
        <v>6</v>
      </c>
      <c r="BP3333" s="516"/>
      <c r="BQ3333" s="516" t="s">
        <v>6</v>
      </c>
      <c r="BR3333" s="516" t="s">
        <v>6</v>
      </c>
      <c r="BS3333" s="516"/>
      <c r="BT3333" s="516"/>
      <c r="BU3333" s="516"/>
      <c r="BV3333" s="516"/>
      <c r="BW3333" s="516"/>
      <c r="BX3333" s="516"/>
      <c r="BY3333" s="516"/>
      <c r="BZ3333" s="28"/>
      <c r="CA3333" s="24"/>
      <c r="CB3333" s="29"/>
      <c r="CC3333" s="29"/>
      <c r="CD3333" s="30"/>
      <c r="CE3333" s="29"/>
      <c r="CF3333" s="29"/>
      <c r="CG3333" s="31"/>
      <c r="CH3333" s="457"/>
      <c r="CI3333" s="23" t="s">
        <v>836</v>
      </c>
    </row>
    <row r="3334" spans="1:87" ht="15.6" thickTop="1" thickBot="1" x14ac:dyDescent="0.35">
      <c r="A3334" s="503"/>
      <c r="B3334" s="49"/>
      <c r="C3334" s="156">
        <f>B3334</f>
        <v>0</v>
      </c>
      <c r="D3334" s="457"/>
      <c r="E3334" s="204" t="s">
        <v>6765</v>
      </c>
      <c r="F3334" s="213"/>
      <c r="G3334" s="302">
        <v>34700</v>
      </c>
      <c r="H3334" s="76">
        <v>34</v>
      </c>
      <c r="I3334" s="122" t="s">
        <v>864</v>
      </c>
      <c r="J3334" s="100">
        <v>6</v>
      </c>
      <c r="K3334" s="79"/>
      <c r="L3334" s="79"/>
      <c r="M3334" s="79"/>
      <c r="N3334" s="113" t="s">
        <v>6152</v>
      </c>
      <c r="O3334" s="81"/>
      <c r="P3334" s="82"/>
      <c r="Q3334" s="83" t="str">
        <f>IF(R3334="?","?","")</f>
        <v/>
      </c>
      <c r="R3334" s="83" t="str">
        <f>IF(AND(S3334="",T3334&gt;0),"?",IF(S3334="","◄",IF(T3334&gt;=1,"►","")))</f>
        <v>◄</v>
      </c>
      <c r="S3334" s="84"/>
      <c r="T3334" s="85"/>
      <c r="U3334" s="83" t="str">
        <f>IF(V3334="?","?","")</f>
        <v/>
      </c>
      <c r="V3334" s="83" t="str">
        <f>IF(AND(W3334="",X3334&gt;0),"?",IF(W3334="","◄",IF(X3334&gt;=1,"►","")))</f>
        <v>◄</v>
      </c>
      <c r="W3334" s="86"/>
      <c r="X3334" s="85"/>
      <c r="Y3334" s="457"/>
      <c r="Z3334" s="87"/>
      <c r="AA3334" s="521">
        <f t="shared" si="1154"/>
        <v>0</v>
      </c>
      <c r="AB3334" s="520">
        <f t="shared" si="1154"/>
        <v>0</v>
      </c>
      <c r="AC3334" s="88"/>
      <c r="AD3334" s="519">
        <f t="shared" si="1155"/>
        <v>0</v>
      </c>
      <c r="AE3334" s="522">
        <f t="shared" si="1155"/>
        <v>0</v>
      </c>
      <c r="AF3334" s="44"/>
      <c r="AG3334" s="45"/>
      <c r="AH3334" s="44"/>
      <c r="AI3334" s="45"/>
      <c r="AJ3334" s="45"/>
      <c r="AK3334" s="45"/>
      <c r="AL3334" s="45"/>
      <c r="AM3334" s="43"/>
      <c r="AN3334" s="27" t="s">
        <v>6</v>
      </c>
      <c r="AO3334" s="27" t="s">
        <v>6</v>
      </c>
      <c r="AP3334" s="516"/>
      <c r="AQ3334" s="516"/>
      <c r="AR3334" s="516"/>
      <c r="AS3334" s="516" t="s">
        <v>6</v>
      </c>
      <c r="AT3334" s="516" t="s">
        <v>6</v>
      </c>
      <c r="AU3334" s="516"/>
      <c r="AV3334" s="516" t="s">
        <v>6</v>
      </c>
      <c r="AW3334" s="516" t="s">
        <v>6</v>
      </c>
      <c r="AX3334" s="516"/>
      <c r="AY3334" s="516" t="s">
        <v>6</v>
      </c>
      <c r="AZ3334" s="516" t="s">
        <v>6</v>
      </c>
      <c r="BA3334" s="516"/>
      <c r="BB3334" s="516" t="s">
        <v>6</v>
      </c>
      <c r="BC3334" s="516" t="s">
        <v>6</v>
      </c>
      <c r="BD3334" s="516"/>
      <c r="BE3334" s="516" t="s">
        <v>6</v>
      </c>
      <c r="BF3334" s="516" t="s">
        <v>6</v>
      </c>
      <c r="BG3334" s="516"/>
      <c r="BH3334" s="516" t="s">
        <v>6</v>
      </c>
      <c r="BI3334" s="516" t="s">
        <v>6</v>
      </c>
      <c r="BJ3334" s="516"/>
      <c r="BK3334" s="516" t="s">
        <v>6</v>
      </c>
      <c r="BL3334" s="516" t="s">
        <v>6</v>
      </c>
      <c r="BM3334" s="516"/>
      <c r="BN3334" s="516" t="s">
        <v>6</v>
      </c>
      <c r="BO3334" s="516" t="s">
        <v>6</v>
      </c>
      <c r="BP3334" s="516"/>
      <c r="BQ3334" s="516" t="s">
        <v>6</v>
      </c>
      <c r="BR3334" s="516" t="s">
        <v>6</v>
      </c>
      <c r="BS3334" s="516"/>
      <c r="BT3334" s="516"/>
      <c r="BU3334" s="516"/>
      <c r="BV3334" s="516"/>
      <c r="BW3334" s="516"/>
      <c r="BX3334" s="516"/>
      <c r="BY3334" s="516"/>
      <c r="BZ3334" s="28"/>
      <c r="CA3334" s="24"/>
      <c r="CB3334" s="29"/>
      <c r="CC3334" s="29"/>
      <c r="CD3334" s="30"/>
      <c r="CE3334" s="29"/>
      <c r="CF3334" s="29"/>
      <c r="CG3334" s="31"/>
      <c r="CH3334" s="457"/>
      <c r="CI3334" s="23" t="s">
        <v>836</v>
      </c>
    </row>
    <row r="3335" spans="1:87" ht="16.8" thickTop="1" thickBot="1" x14ac:dyDescent="0.35">
      <c r="A3335" s="505" t="str">
        <f>IF(COUNTIF(B3336:B3340,"x")&gt;0,"x","")</f>
        <v/>
      </c>
      <c r="B3335" s="57"/>
      <c r="C3335" s="510" t="str">
        <f>A3335</f>
        <v/>
      </c>
      <c r="D3335" s="66">
        <f>ROWS(D3336:D3340)-1</f>
        <v>4</v>
      </c>
      <c r="E3335" s="58" t="s">
        <v>6153</v>
      </c>
      <c r="F3335" s="59"/>
      <c r="G3335" s="301"/>
      <c r="H3335" s="6"/>
      <c r="I3335" s="18"/>
      <c r="J3335" s="6"/>
      <c r="K3335" s="18"/>
      <c r="L3335" s="18"/>
      <c r="M3335" s="18"/>
      <c r="N3335" s="46"/>
      <c r="O3335" s="60" t="s">
        <v>6154</v>
      </c>
      <c r="P3335" s="334" t="s">
        <v>7313</v>
      </c>
      <c r="Q3335" s="146"/>
      <c r="R3335" s="63" t="str">
        <f>IF(COUNTIF(Q3336:Q3340,"?")&gt;0,"?",IF(AND(S3335="◄",T3335="►"),"◄►",IF(S3335="◄","◄",IF(T3335="►","►",""))))</f>
        <v>◄</v>
      </c>
      <c r="S3335" s="64" t="str">
        <f>IF(SUM(S3336:S3340)+1=ROWS(S3336:S3340)-COUNTIF(S3336:S3340,"-"),"","◄")</f>
        <v>◄</v>
      </c>
      <c r="T3335" s="65" t="str">
        <f>IF(SUM(T3336:T3340)&gt;0,"►","")</f>
        <v/>
      </c>
      <c r="U3335" s="146"/>
      <c r="V3335" s="63" t="str">
        <f>IF(COUNTIF(U3336:U3340,"?")&gt;0,"?",IF(AND(W3335="◄",X3335="►"),"◄►",IF(W3335="◄","◄",IF(X3335="►","►",""))))</f>
        <v>◄</v>
      </c>
      <c r="W3335" s="64" t="str">
        <f>IF(SUM(W3336:W3340)+1=ROWS(W3336:W3340)-COUNTIF(W3336:W3340,"-"),"","◄")</f>
        <v>◄</v>
      </c>
      <c r="X3335" s="65" t="str">
        <f>IF(SUM(X3336:X3340)&gt;0,"►","")</f>
        <v/>
      </c>
      <c r="Y3335" s="66">
        <f>ROWS(Y3336:Y3340)-1</f>
        <v>4</v>
      </c>
      <c r="Z3335" s="67">
        <f>SUM(Z3336:Z3340)-Z3340</f>
        <v>0</v>
      </c>
      <c r="AA3335" s="68" t="s">
        <v>840</v>
      </c>
      <c r="AB3335" s="69"/>
      <c r="AC3335" s="67">
        <f>SUM(AC3336:AC3340)-AC3340</f>
        <v>0</v>
      </c>
      <c r="AD3335" s="68" t="s">
        <v>840</v>
      </c>
      <c r="AE3335" s="69"/>
      <c r="AF3335" s="70" t="str">
        <f>IF(AG3335="◄","◄",IF(AG3335="ok","►",""))</f>
        <v>◄</v>
      </c>
      <c r="AG3335" s="71" t="str">
        <f>IF(AG3336&gt;0,"OK","◄")</f>
        <v>◄</v>
      </c>
      <c r="AH3335" s="62" t="str">
        <f>IF(AND(AI3335="◄",AJ3335="►"),"◄?►",IF(AI3335="◄","◄",IF(AJ3335="►","►","")))</f>
        <v>◄</v>
      </c>
      <c r="AI3335" s="64" t="str">
        <f>IF(AI3336&gt;0,"","◄")</f>
        <v>◄</v>
      </c>
      <c r="AJ3335" s="65" t="str">
        <f>IF(SUM(AJ3336:AJ3339)&gt;0,"►","")</f>
        <v/>
      </c>
      <c r="AK3335" s="570">
        <f>G3336</f>
        <v>34700</v>
      </c>
      <c r="AL3335" s="572" t="str">
        <f>P3335</f>
        <v>▬ folder Nr. 2  /  95 ▬</v>
      </c>
      <c r="AM3335" s="43"/>
      <c r="AN3335" s="1" t="str">
        <f>IF(AO3335="","",IF(COUNTIF(AN3336,"ok"),"","◄"))</f>
        <v>◄</v>
      </c>
      <c r="AO3335" s="9" t="str">
        <f>IF(COUNTIF(AP3335:BR3335,"◄")&gt;0,"◄","")</f>
        <v>◄</v>
      </c>
      <c r="AP3335" s="250" t="str">
        <f>IF(AP3336="-","",IF(AP3336&gt;0,"","◄"))</f>
        <v>◄</v>
      </c>
      <c r="AQ3335" s="251"/>
      <c r="AR3335" s="517">
        <f>IF(ISNONTEXT(AR3336)=TRUE,"_",1)</f>
        <v>1</v>
      </c>
      <c r="AS3335" s="250" t="str">
        <f>IF(AS3336="-","",IF(AS3336&gt;0,"","◄"))</f>
        <v>◄</v>
      </c>
      <c r="AT3335" s="251"/>
      <c r="AU3335" s="517">
        <f>IF(ISNONTEXT(AU3336)=TRUE,"_",AR3335+1)</f>
        <v>2</v>
      </c>
      <c r="AV3335" s="250" t="str">
        <f>IF(AV3336="-","",IF(AV3336&gt;0,"","◄"))</f>
        <v>◄</v>
      </c>
      <c r="AW3335" s="251"/>
      <c r="AX3335" s="517">
        <f>IF(ISNONTEXT(AX3336)=TRUE,"_",AU3335+1)</f>
        <v>3</v>
      </c>
      <c r="AY3335" s="250" t="str">
        <f>IF(AY3336="-","",IF(AY3336&gt;0,"","◄"))</f>
        <v/>
      </c>
      <c r="AZ3335" s="251"/>
      <c r="BA3335" s="517" t="str">
        <f>IF(ISNONTEXT(BA3336)=TRUE,"_",AX3335+1)</f>
        <v>_</v>
      </c>
      <c r="BB3335" s="250" t="str">
        <f>IF(BB3336="-","",IF(BB3336&gt;0,"","◄"))</f>
        <v/>
      </c>
      <c r="BC3335" s="251"/>
      <c r="BD3335" s="517" t="str">
        <f>IF(ISNONTEXT(BD3336)=TRUE,"_",BA3335+1)</f>
        <v>_</v>
      </c>
      <c r="BE3335" s="250" t="str">
        <f>IF(BE3336="-","",IF(BE3336&gt;0,"","◄"))</f>
        <v/>
      </c>
      <c r="BF3335" s="251"/>
      <c r="BG3335" s="517" t="str">
        <f>IF(ISNONTEXT(BG3336)=TRUE,"_",BD3335+1)</f>
        <v>_</v>
      </c>
      <c r="BH3335" s="250" t="str">
        <f>IF(BH3336="-","",IF(BH3336&gt;0,"","◄"))</f>
        <v/>
      </c>
      <c r="BI3335" s="251"/>
      <c r="BJ3335" s="517" t="str">
        <f>IF(ISNONTEXT(BJ3336)=TRUE,"_",BG3335+1)</f>
        <v>_</v>
      </c>
      <c r="BK3335" s="563" t="str">
        <f>IF(BK3336="-","",IF(BK3336&gt;0,"","◄"))</f>
        <v/>
      </c>
      <c r="BL3335" s="564"/>
      <c r="BM3335" s="517" t="str">
        <f>IF(ISNONTEXT(BM3336)=TRUE,"_",BJ3335+1)</f>
        <v>_</v>
      </c>
      <c r="BN3335" s="563" t="str">
        <f>IF(BN3336="-","",IF(BN3336&gt;0,"","◄"))</f>
        <v/>
      </c>
      <c r="BO3335" s="564"/>
      <c r="BP3335" s="517" t="str">
        <f>IF(ISNONTEXT(BP3336)=TRUE,"_",BM3335+1)</f>
        <v>_</v>
      </c>
      <c r="BQ3335" s="563" t="str">
        <f>IF(BQ3336="-","",IF(BQ3336&gt;0,"","◄"))</f>
        <v/>
      </c>
      <c r="BR3335" s="564"/>
      <c r="BS3335" s="517" t="str">
        <f>IF(ISNONTEXT(BS3336)=TRUE,"_",BP3335+1)</f>
        <v>_</v>
      </c>
      <c r="BT3335" s="563" t="str">
        <f>IF(BT3336="-","",IF(BT3336&gt;0,"","◄"))</f>
        <v>◄</v>
      </c>
      <c r="BU3335" s="564"/>
      <c r="BV3335" s="517" t="str">
        <f>IF(ISNONTEXT(BV3336)=TRUE,"_",1)</f>
        <v>_</v>
      </c>
      <c r="BW3335" s="563" t="str">
        <f>IF(BW3336="-","",IF(BW3336&gt;0,"","◄"))</f>
        <v>◄</v>
      </c>
      <c r="BX3335" s="564"/>
      <c r="BY3335" s="517" t="str">
        <f>IF(ISNONTEXT(BY3336)=TRUE,"_",BV3335+1)</f>
        <v>_</v>
      </c>
      <c r="BZ3335" s="26"/>
      <c r="CA3335" s="24"/>
      <c r="CB3335" s="25" t="str">
        <f>IF(CB3336&gt;0,"►","")</f>
        <v/>
      </c>
      <c r="CC3335" s="25" t="str">
        <f>IF(CC3336&gt;0,"►","")</f>
        <v/>
      </c>
      <c r="CD3335" s="517" t="str">
        <f>IF(ISNONTEXT(CD3336)=TRUE,"_",1)</f>
        <v>_</v>
      </c>
      <c r="CE3335" s="25" t="str">
        <f>IF(CE3336&gt;0,"►","")</f>
        <v/>
      </c>
      <c r="CF3335" s="25" t="str">
        <f>IF(CF3336&gt;0,"►","")</f>
        <v/>
      </c>
      <c r="CG3335" s="517" t="str">
        <f>IF(ISNONTEXT(CG3336)=TRUE,"_",CD3335+1)</f>
        <v>_</v>
      </c>
      <c r="CH3335" s="66">
        <f>ROWS(CH3336:CH3340)-1</f>
        <v>4</v>
      </c>
      <c r="CI3335" s="23" t="s">
        <v>836</v>
      </c>
    </row>
    <row r="3336" spans="1:87" ht="16.8" customHeight="1" thickBot="1" x14ac:dyDescent="0.35">
      <c r="A3336" s="503"/>
      <c r="B3336" s="49"/>
      <c r="C3336" s="156">
        <f>B3336</f>
        <v>0</v>
      </c>
      <c r="D3336" s="457"/>
      <c r="E3336" s="73"/>
      <c r="F3336" s="74" t="s">
        <v>6155</v>
      </c>
      <c r="G3336" s="300">
        <v>34700</v>
      </c>
      <c r="H3336" s="76">
        <v>16</v>
      </c>
      <c r="I3336" s="119"/>
      <c r="J3336" s="114"/>
      <c r="K3336" s="79"/>
      <c r="L3336" s="79"/>
      <c r="M3336" s="79"/>
      <c r="N3336" s="80" t="s">
        <v>6156</v>
      </c>
      <c r="O3336" s="81"/>
      <c r="P3336" s="306"/>
      <c r="Q3336" s="83" t="str">
        <f>IF(R3336="?","?","")</f>
        <v/>
      </c>
      <c r="R3336" s="83" t="str">
        <f>IF(AND(S3336="",T3336&gt;0),"?",IF(S3336="","◄",IF(T3336&gt;=1,"►","")))</f>
        <v>◄</v>
      </c>
      <c r="S3336" s="84"/>
      <c r="T3336" s="85"/>
      <c r="U3336" s="83" t="str">
        <f>IF(V3336="?","?","")</f>
        <v/>
      </c>
      <c r="V3336" s="83" t="str">
        <f>IF(AND(W3336="",X3336&gt;0),"?",IF(W3336="","◄",IF(X3336&gt;=1,"►","")))</f>
        <v>◄</v>
      </c>
      <c r="W3336" s="86"/>
      <c r="X3336" s="85"/>
      <c r="Y3336" s="457"/>
      <c r="Z3336" s="87"/>
      <c r="AA3336" s="521">
        <f t="shared" ref="AA3336:AB3339" si="1156">(S3336*Z3336)</f>
        <v>0</v>
      </c>
      <c r="AB3336" s="520">
        <f t="shared" si="1156"/>
        <v>0</v>
      </c>
      <c r="AC3336" s="88"/>
      <c r="AD3336" s="519">
        <f t="shared" ref="AD3336:AE3339" si="1157">(W3336*AC3336)</f>
        <v>0</v>
      </c>
      <c r="AE3336" s="522">
        <f t="shared" si="1157"/>
        <v>0</v>
      </c>
      <c r="AF3336" s="89" t="str">
        <f>IF(AG3336&gt;0,"ok","◄")</f>
        <v>◄</v>
      </c>
      <c r="AG3336" s="90"/>
      <c r="AH3336" s="89" t="str">
        <f>IF(AND(AI3336="",AJ3336&gt;0),"?",IF(AI3336="","◄",IF(AJ3336&gt;=1,"►","")))</f>
        <v>◄</v>
      </c>
      <c r="AI3336" s="91"/>
      <c r="AJ3336" s="92"/>
      <c r="AK3336" s="586"/>
      <c r="AL3336" s="587"/>
      <c r="AM3336" s="43"/>
      <c r="AN3336" s="3" t="s">
        <v>3</v>
      </c>
      <c r="AO3336" s="12" t="s">
        <v>1</v>
      </c>
      <c r="AP3336" s="13"/>
      <c r="AQ3336" s="14"/>
      <c r="AR3336" s="15" t="s">
        <v>19</v>
      </c>
      <c r="AS3336" s="13"/>
      <c r="AT3336" s="14"/>
      <c r="AU3336" s="15" t="s">
        <v>275</v>
      </c>
      <c r="AV3336" s="13"/>
      <c r="AW3336" s="14"/>
      <c r="AX3336" s="15" t="s">
        <v>110</v>
      </c>
      <c r="AY3336" s="516" t="s">
        <v>6</v>
      </c>
      <c r="AZ3336" s="516" t="s">
        <v>6</v>
      </c>
      <c r="BA3336" s="516"/>
      <c r="BB3336" s="516" t="s">
        <v>6</v>
      </c>
      <c r="BC3336" s="516" t="s">
        <v>6</v>
      </c>
      <c r="BD3336" s="516"/>
      <c r="BE3336" s="516" t="s">
        <v>6</v>
      </c>
      <c r="BF3336" s="516" t="s">
        <v>6</v>
      </c>
      <c r="BG3336" s="516"/>
      <c r="BH3336" s="516" t="s">
        <v>6</v>
      </c>
      <c r="BI3336" s="516" t="s">
        <v>6</v>
      </c>
      <c r="BJ3336" s="516"/>
      <c r="BK3336" s="516" t="s">
        <v>6</v>
      </c>
      <c r="BL3336" s="516" t="s">
        <v>6</v>
      </c>
      <c r="BM3336" s="516"/>
      <c r="BN3336" s="516" t="s">
        <v>6</v>
      </c>
      <c r="BO3336" s="516" t="s">
        <v>6</v>
      </c>
      <c r="BP3336" s="516"/>
      <c r="BQ3336" s="516" t="s">
        <v>6</v>
      </c>
      <c r="BR3336" s="516" t="s">
        <v>6</v>
      </c>
      <c r="BS3336" s="516"/>
      <c r="BT3336" s="32"/>
      <c r="BU3336" s="33"/>
      <c r="BV3336" s="34"/>
      <c r="BW3336" s="32"/>
      <c r="BX3336" s="33"/>
      <c r="BY3336" s="34"/>
      <c r="BZ3336" s="35"/>
      <c r="CA3336" s="24"/>
      <c r="CB3336" s="36"/>
      <c r="CC3336" s="33"/>
      <c r="CD3336" s="37"/>
      <c r="CE3336" s="36"/>
      <c r="CF3336" s="38"/>
      <c r="CG3336" s="39"/>
      <c r="CH3336" s="457"/>
      <c r="CI3336" s="23" t="s">
        <v>836</v>
      </c>
    </row>
    <row r="3337" spans="1:87" ht="15.6" thickTop="1" thickBot="1" x14ac:dyDescent="0.35">
      <c r="A3337" s="503"/>
      <c r="B3337" s="49"/>
      <c r="C3337" s="156">
        <f>B3337</f>
        <v>0</v>
      </c>
      <c r="D3337" s="457"/>
      <c r="E3337" s="73"/>
      <c r="F3337" s="93">
        <v>2586</v>
      </c>
      <c r="G3337" s="302">
        <v>34700</v>
      </c>
      <c r="H3337" s="76">
        <v>16</v>
      </c>
      <c r="I3337" s="119"/>
      <c r="J3337" s="114"/>
      <c r="K3337" s="79"/>
      <c r="L3337" s="79"/>
      <c r="M3337" s="79"/>
      <c r="N3337" s="80" t="s">
        <v>6157</v>
      </c>
      <c r="O3337" s="81"/>
      <c r="P3337" s="306"/>
      <c r="Q3337" s="83" t="str">
        <f>IF(R3337="?","?","")</f>
        <v/>
      </c>
      <c r="R3337" s="83" t="str">
        <f>IF(AND(S3337="",T3337&gt;0),"?",IF(S3337="","◄",IF(T3337&gt;=1,"►","")))</f>
        <v>◄</v>
      </c>
      <c r="S3337" s="84"/>
      <c r="T3337" s="85"/>
      <c r="U3337" s="83" t="str">
        <f>IF(V3337="?","?","")</f>
        <v/>
      </c>
      <c r="V3337" s="83" t="str">
        <f>IF(AND(W3337="",X3337&gt;0),"?",IF(W3337="","◄",IF(X3337&gt;=1,"►","")))</f>
        <v>◄</v>
      </c>
      <c r="W3337" s="86"/>
      <c r="X3337" s="85"/>
      <c r="Y3337" s="457"/>
      <c r="Z3337" s="87"/>
      <c r="AA3337" s="521">
        <f t="shared" si="1156"/>
        <v>0</v>
      </c>
      <c r="AB3337" s="520">
        <f t="shared" si="1156"/>
        <v>0</v>
      </c>
      <c r="AC3337" s="88"/>
      <c r="AD3337" s="519">
        <f t="shared" si="1157"/>
        <v>0</v>
      </c>
      <c r="AE3337" s="522">
        <f t="shared" si="1157"/>
        <v>0</v>
      </c>
      <c r="AF3337" s="44"/>
      <c r="AG3337" s="45"/>
      <c r="AH3337" s="44"/>
      <c r="AI3337" s="45"/>
      <c r="AJ3337" s="45"/>
      <c r="AK3337" s="45"/>
      <c r="AL3337" s="45"/>
      <c r="AM3337" s="43"/>
      <c r="AN3337" s="27" t="s">
        <v>6</v>
      </c>
      <c r="AO3337" s="27" t="s">
        <v>6</v>
      </c>
      <c r="AP3337" s="516"/>
      <c r="AQ3337" s="516"/>
      <c r="AR3337" s="516"/>
      <c r="AS3337" s="516" t="s">
        <v>6</v>
      </c>
      <c r="AT3337" s="516" t="s">
        <v>6</v>
      </c>
      <c r="AU3337" s="516"/>
      <c r="AV3337" s="516" t="s">
        <v>6</v>
      </c>
      <c r="AW3337" s="516" t="s">
        <v>6</v>
      </c>
      <c r="AX3337" s="516"/>
      <c r="AY3337" s="516" t="s">
        <v>6</v>
      </c>
      <c r="AZ3337" s="516" t="s">
        <v>6</v>
      </c>
      <c r="BA3337" s="516"/>
      <c r="BB3337" s="516" t="s">
        <v>6</v>
      </c>
      <c r="BC3337" s="516" t="s">
        <v>6</v>
      </c>
      <c r="BD3337" s="516"/>
      <c r="BE3337" s="516" t="s">
        <v>6</v>
      </c>
      <c r="BF3337" s="516" t="s">
        <v>6</v>
      </c>
      <c r="BG3337" s="516"/>
      <c r="BH3337" s="516" t="s">
        <v>6</v>
      </c>
      <c r="BI3337" s="516" t="s">
        <v>6</v>
      </c>
      <c r="BJ3337" s="516"/>
      <c r="BK3337" s="516" t="s">
        <v>6</v>
      </c>
      <c r="BL3337" s="516" t="s">
        <v>6</v>
      </c>
      <c r="BM3337" s="516"/>
      <c r="BN3337" s="516" t="s">
        <v>6</v>
      </c>
      <c r="BO3337" s="516" t="s">
        <v>6</v>
      </c>
      <c r="BP3337" s="516"/>
      <c r="BQ3337" s="516" t="s">
        <v>6</v>
      </c>
      <c r="BR3337" s="516" t="s">
        <v>6</v>
      </c>
      <c r="BS3337" s="516"/>
      <c r="BT3337" s="516"/>
      <c r="BU3337" s="516"/>
      <c r="BV3337" s="516"/>
      <c r="BW3337" s="516"/>
      <c r="BX3337" s="516"/>
      <c r="BY3337" s="516"/>
      <c r="BZ3337" s="28"/>
      <c r="CA3337" s="24"/>
      <c r="CB3337" s="29"/>
      <c r="CC3337" s="29"/>
      <c r="CD3337" s="30"/>
      <c r="CE3337" s="29"/>
      <c r="CF3337" s="29"/>
      <c r="CG3337" s="31"/>
      <c r="CH3337" s="457"/>
      <c r="CI3337" s="23" t="s">
        <v>836</v>
      </c>
    </row>
    <row r="3338" spans="1:87" ht="15.6" thickTop="1" thickBot="1" x14ac:dyDescent="0.35">
      <c r="A3338" s="503"/>
      <c r="B3338" s="49"/>
      <c r="C3338" s="156">
        <f>B3338</f>
        <v>0</v>
      </c>
      <c r="D3338" s="457"/>
      <c r="E3338" s="73"/>
      <c r="F3338" s="93">
        <v>2587</v>
      </c>
      <c r="G3338" s="302">
        <v>34700</v>
      </c>
      <c r="H3338" s="76">
        <v>16</v>
      </c>
      <c r="I3338" s="119"/>
      <c r="J3338" s="114"/>
      <c r="K3338" s="79"/>
      <c r="L3338" s="79"/>
      <c r="M3338" s="79"/>
      <c r="N3338" s="80" t="s">
        <v>6158</v>
      </c>
      <c r="O3338" s="81"/>
      <c r="P3338" s="306"/>
      <c r="Q3338" s="83" t="str">
        <f>IF(R3338="?","?","")</f>
        <v/>
      </c>
      <c r="R3338" s="83" t="str">
        <f>IF(AND(S3338="",T3338&gt;0),"?",IF(S3338="","◄",IF(T3338&gt;=1,"►","")))</f>
        <v>◄</v>
      </c>
      <c r="S3338" s="84"/>
      <c r="T3338" s="85"/>
      <c r="U3338" s="83" t="str">
        <f>IF(V3338="?","?","")</f>
        <v/>
      </c>
      <c r="V3338" s="83" t="str">
        <f>IF(AND(W3338="",X3338&gt;0),"?",IF(W3338="","◄",IF(X3338&gt;=1,"►","")))</f>
        <v>◄</v>
      </c>
      <c r="W3338" s="86"/>
      <c r="X3338" s="85"/>
      <c r="Y3338" s="457"/>
      <c r="Z3338" s="87"/>
      <c r="AA3338" s="521">
        <f t="shared" si="1156"/>
        <v>0</v>
      </c>
      <c r="AB3338" s="520">
        <f t="shared" si="1156"/>
        <v>0</v>
      </c>
      <c r="AC3338" s="88"/>
      <c r="AD3338" s="519">
        <f t="shared" si="1157"/>
        <v>0</v>
      </c>
      <c r="AE3338" s="522">
        <f t="shared" si="1157"/>
        <v>0</v>
      </c>
      <c r="AF3338" s="44"/>
      <c r="AG3338" s="45"/>
      <c r="AH3338" s="44"/>
      <c r="AI3338" s="45"/>
      <c r="AJ3338" s="45"/>
      <c r="AK3338" s="45"/>
      <c r="AL3338" s="45"/>
      <c r="AM3338" s="43"/>
      <c r="AN3338" s="27" t="s">
        <v>6</v>
      </c>
      <c r="AO3338" s="27" t="s">
        <v>6</v>
      </c>
      <c r="AP3338" s="516"/>
      <c r="AQ3338" s="516"/>
      <c r="AR3338" s="516"/>
      <c r="AS3338" s="516" t="s">
        <v>6</v>
      </c>
      <c r="AT3338" s="516" t="s">
        <v>6</v>
      </c>
      <c r="AU3338" s="516"/>
      <c r="AV3338" s="516" t="s">
        <v>6</v>
      </c>
      <c r="AW3338" s="516" t="s">
        <v>6</v>
      </c>
      <c r="AX3338" s="516"/>
      <c r="AY3338" s="516" t="s">
        <v>6</v>
      </c>
      <c r="AZ3338" s="516" t="s">
        <v>6</v>
      </c>
      <c r="BA3338" s="516"/>
      <c r="BB3338" s="516" t="s">
        <v>6</v>
      </c>
      <c r="BC3338" s="516" t="s">
        <v>6</v>
      </c>
      <c r="BD3338" s="516"/>
      <c r="BE3338" s="516" t="s">
        <v>6</v>
      </c>
      <c r="BF3338" s="516" t="s">
        <v>6</v>
      </c>
      <c r="BG3338" s="516"/>
      <c r="BH3338" s="516" t="s">
        <v>6</v>
      </c>
      <c r="BI3338" s="516" t="s">
        <v>6</v>
      </c>
      <c r="BJ3338" s="516"/>
      <c r="BK3338" s="516" t="s">
        <v>6</v>
      </c>
      <c r="BL3338" s="516" t="s">
        <v>6</v>
      </c>
      <c r="BM3338" s="516"/>
      <c r="BN3338" s="516" t="s">
        <v>6</v>
      </c>
      <c r="BO3338" s="516" t="s">
        <v>6</v>
      </c>
      <c r="BP3338" s="516"/>
      <c r="BQ3338" s="516" t="s">
        <v>6</v>
      </c>
      <c r="BR3338" s="516" t="s">
        <v>6</v>
      </c>
      <c r="BS3338" s="516"/>
      <c r="BT3338" s="516"/>
      <c r="BU3338" s="516"/>
      <c r="BV3338" s="516"/>
      <c r="BW3338" s="516"/>
      <c r="BX3338" s="516"/>
      <c r="BY3338" s="516"/>
      <c r="BZ3338" s="28"/>
      <c r="CA3338" s="24"/>
      <c r="CB3338" s="29"/>
      <c r="CC3338" s="29"/>
      <c r="CD3338" s="30"/>
      <c r="CE3338" s="29"/>
      <c r="CF3338" s="29"/>
      <c r="CG3338" s="31"/>
      <c r="CH3338" s="457"/>
      <c r="CI3338" s="23" t="s">
        <v>836</v>
      </c>
    </row>
    <row r="3339" spans="1:87" ht="15.6" thickTop="1" thickBot="1" x14ac:dyDescent="0.35">
      <c r="A3339" s="503"/>
      <c r="B3339" s="49"/>
      <c r="C3339" s="156">
        <f>B3339</f>
        <v>0</v>
      </c>
      <c r="D3339" s="457"/>
      <c r="E3339" s="73"/>
      <c r="F3339" s="93">
        <v>2588</v>
      </c>
      <c r="G3339" s="302">
        <v>34700</v>
      </c>
      <c r="H3339" s="76">
        <v>16</v>
      </c>
      <c r="I3339" s="119"/>
      <c r="J3339" s="114"/>
      <c r="K3339" s="79"/>
      <c r="L3339" s="79"/>
      <c r="M3339" s="79"/>
      <c r="N3339" s="80" t="s">
        <v>6159</v>
      </c>
      <c r="O3339" s="81"/>
      <c r="P3339" s="306"/>
      <c r="Q3339" s="83" t="str">
        <f>IF(R3339="?","?","")</f>
        <v/>
      </c>
      <c r="R3339" s="83" t="str">
        <f>IF(AND(S3339="",T3339&gt;0),"?",IF(S3339="","◄",IF(T3339&gt;=1,"►","")))</f>
        <v>◄</v>
      </c>
      <c r="S3339" s="84"/>
      <c r="T3339" s="85"/>
      <c r="U3339" s="83" t="str">
        <f>IF(V3339="?","?","")</f>
        <v/>
      </c>
      <c r="V3339" s="83" t="str">
        <f>IF(AND(W3339="",X3339&gt;0),"?",IF(W3339="","◄",IF(X3339&gt;=1,"►","")))</f>
        <v>◄</v>
      </c>
      <c r="W3339" s="86"/>
      <c r="X3339" s="85"/>
      <c r="Y3339" s="457"/>
      <c r="Z3339" s="87"/>
      <c r="AA3339" s="521">
        <f t="shared" si="1156"/>
        <v>0</v>
      </c>
      <c r="AB3339" s="520">
        <f t="shared" si="1156"/>
        <v>0</v>
      </c>
      <c r="AC3339" s="88"/>
      <c r="AD3339" s="519">
        <f t="shared" si="1157"/>
        <v>0</v>
      </c>
      <c r="AE3339" s="522">
        <f t="shared" si="1157"/>
        <v>0</v>
      </c>
      <c r="AF3339" s="44"/>
      <c r="AG3339" s="45"/>
      <c r="AH3339" s="44"/>
      <c r="AI3339" s="45"/>
      <c r="AJ3339" s="45"/>
      <c r="AK3339" s="45"/>
      <c r="AL3339" s="45"/>
      <c r="AM3339" s="43"/>
      <c r="AN3339" s="27" t="s">
        <v>6</v>
      </c>
      <c r="AO3339" s="27" t="s">
        <v>6</v>
      </c>
      <c r="AP3339" s="516"/>
      <c r="AQ3339" s="516"/>
      <c r="AR3339" s="516"/>
      <c r="AS3339" s="516" t="s">
        <v>6</v>
      </c>
      <c r="AT3339" s="516" t="s">
        <v>6</v>
      </c>
      <c r="AU3339" s="516"/>
      <c r="AV3339" s="516" t="s">
        <v>6</v>
      </c>
      <c r="AW3339" s="516" t="s">
        <v>6</v>
      </c>
      <c r="AX3339" s="516"/>
      <c r="AY3339" s="516" t="s">
        <v>6</v>
      </c>
      <c r="AZ3339" s="516" t="s">
        <v>6</v>
      </c>
      <c r="BA3339" s="516"/>
      <c r="BB3339" s="516" t="s">
        <v>6</v>
      </c>
      <c r="BC3339" s="516" t="s">
        <v>6</v>
      </c>
      <c r="BD3339" s="516"/>
      <c r="BE3339" s="516" t="s">
        <v>6</v>
      </c>
      <c r="BF3339" s="516" t="s">
        <v>6</v>
      </c>
      <c r="BG3339" s="516"/>
      <c r="BH3339" s="516" t="s">
        <v>6</v>
      </c>
      <c r="BI3339" s="516" t="s">
        <v>6</v>
      </c>
      <c r="BJ3339" s="516"/>
      <c r="BK3339" s="516" t="s">
        <v>6</v>
      </c>
      <c r="BL3339" s="516" t="s">
        <v>6</v>
      </c>
      <c r="BM3339" s="516"/>
      <c r="BN3339" s="516" t="s">
        <v>6</v>
      </c>
      <c r="BO3339" s="516" t="s">
        <v>6</v>
      </c>
      <c r="BP3339" s="516"/>
      <c r="BQ3339" s="516" t="s">
        <v>6</v>
      </c>
      <c r="BR3339" s="516" t="s">
        <v>6</v>
      </c>
      <c r="BS3339" s="516"/>
      <c r="BT3339" s="516"/>
      <c r="BU3339" s="516"/>
      <c r="BV3339" s="516"/>
      <c r="BW3339" s="516"/>
      <c r="BX3339" s="516"/>
      <c r="BY3339" s="516"/>
      <c r="BZ3339" s="28"/>
      <c r="CA3339" s="24"/>
      <c r="CB3339" s="29"/>
      <c r="CC3339" s="29"/>
      <c r="CD3339" s="30"/>
      <c r="CE3339" s="29"/>
      <c r="CF3339" s="29"/>
      <c r="CG3339" s="31"/>
      <c r="CH3339" s="457"/>
      <c r="CI3339" s="23" t="s">
        <v>836</v>
      </c>
    </row>
    <row r="3340" spans="1:87" ht="16.8" customHeight="1" thickTop="1" thickBot="1" x14ac:dyDescent="0.35">
      <c r="A3340" s="505" t="str">
        <f>IF(COUNTIF(B3341:B3344,"x")&gt;0,"x","")</f>
        <v/>
      </c>
      <c r="B3340" s="57"/>
      <c r="C3340" s="510" t="str">
        <f>A3340</f>
        <v/>
      </c>
      <c r="D3340" s="66">
        <f>ROWS(D3341:D3344)-1</f>
        <v>3</v>
      </c>
      <c r="E3340" s="58" t="s">
        <v>6160</v>
      </c>
      <c r="F3340" s="59"/>
      <c r="G3340" s="301"/>
      <c r="H3340" s="6"/>
      <c r="I3340" s="18"/>
      <c r="J3340" s="6"/>
      <c r="K3340" s="18"/>
      <c r="L3340" s="18"/>
      <c r="M3340" s="18"/>
      <c r="N3340" s="46"/>
      <c r="O3340" s="60" t="s">
        <v>6161</v>
      </c>
      <c r="P3340" s="334" t="s">
        <v>7314</v>
      </c>
      <c r="Q3340" s="143"/>
      <c r="R3340" s="63" t="str">
        <f>IF(COUNTIF(Q3341:Q3344,"?")&gt;0,"?",IF(AND(S3340="◄",T3340="►"),"◄►",IF(S3340="◄","◄",IF(T3340="►","►",""))))</f>
        <v>◄</v>
      </c>
      <c r="S3340" s="64" t="str">
        <f>IF(SUM(S3341:S3344)+1=ROWS(S3341:S3344)-COUNTIF(S3341:S3344,"-"),"","◄")</f>
        <v>◄</v>
      </c>
      <c r="T3340" s="65" t="str">
        <f>IF(SUM(T3341:T3344)&gt;0,"►","")</f>
        <v/>
      </c>
      <c r="U3340" s="146"/>
      <c r="V3340" s="63" t="str">
        <f>IF(COUNTIF(U3341:U3344,"?")&gt;0,"?",IF(AND(W3340="◄",X3340="►"),"◄►",IF(W3340="◄","◄",IF(X3340="►","►",""))))</f>
        <v>◄</v>
      </c>
      <c r="W3340" s="64" t="str">
        <f>IF(SUM(W3341:W3344)+1=ROWS(W3341:W3344)-COUNTIF(W3341:W3344,"-"),"","◄")</f>
        <v>◄</v>
      </c>
      <c r="X3340" s="65" t="str">
        <f>IF(SUM(X3341:X3344)&gt;0,"►","")</f>
        <v/>
      </c>
      <c r="Y3340" s="66">
        <f>ROWS(Y3341:Y3344)-1</f>
        <v>3</v>
      </c>
      <c r="Z3340" s="67">
        <f>SUM(Z3341:Z3344)-Z3344</f>
        <v>0</v>
      </c>
      <c r="AA3340" s="68" t="s">
        <v>840</v>
      </c>
      <c r="AB3340" s="69"/>
      <c r="AC3340" s="67">
        <f>SUM(AC3341:AC3344)-AC3344</f>
        <v>0</v>
      </c>
      <c r="AD3340" s="68" t="s">
        <v>840</v>
      </c>
      <c r="AE3340" s="69"/>
      <c r="AF3340" s="70" t="str">
        <f>IF(AG3340="◄","◄",IF(AG3340="ok","►",""))</f>
        <v>◄</v>
      </c>
      <c r="AG3340" s="71" t="str">
        <f>IF(AG3341&gt;0,"OK","◄")</f>
        <v>◄</v>
      </c>
      <c r="AH3340" s="62" t="str">
        <f>IF(AND(AI3340="◄",AJ3340="►"),"◄?►",IF(AI3340="◄","◄",IF(AJ3340="►","►","")))</f>
        <v>◄</v>
      </c>
      <c r="AI3340" s="64" t="str">
        <f>IF(AI3341&gt;0,"","◄")</f>
        <v>◄</v>
      </c>
      <c r="AJ3340" s="65" t="str">
        <f>IF(SUM(AJ3341:AJ3343)&gt;0,"►","")</f>
        <v/>
      </c>
      <c r="AK3340" s="570">
        <f>G3341</f>
        <v>34700</v>
      </c>
      <c r="AL3340" s="572" t="str">
        <f>P3340</f>
        <v>▬ folder Nr. 3  /  95 ▬</v>
      </c>
      <c r="AM3340" s="43"/>
      <c r="AN3340" s="1" t="str">
        <f>IF(AO3340="","",IF(COUNTIF(AN3341,"ok"),"","◄"))</f>
        <v>◄</v>
      </c>
      <c r="AO3340" s="9" t="str">
        <f>IF(COUNTIF(AP3340:BR3340,"◄")&gt;0,"◄","")</f>
        <v>◄</v>
      </c>
      <c r="AP3340" s="250" t="str">
        <f>IF(AP3341="-","",IF(AP3341&gt;0,"","◄"))</f>
        <v>◄</v>
      </c>
      <c r="AQ3340" s="251"/>
      <c r="AR3340" s="517">
        <f>IF(ISNONTEXT(AR3341)=TRUE,"_",1)</f>
        <v>1</v>
      </c>
      <c r="AS3340" s="250" t="str">
        <f>IF(AS3341="-","",IF(AS3341&gt;0,"","◄"))</f>
        <v>◄</v>
      </c>
      <c r="AT3340" s="251"/>
      <c r="AU3340" s="517">
        <f>IF(ISNONTEXT(AU3341)=TRUE,"_",AR3340+1)</f>
        <v>2</v>
      </c>
      <c r="AV3340" s="250" t="str">
        <f>IF(AV3341="-","",IF(AV3341&gt;0,"","◄"))</f>
        <v>◄</v>
      </c>
      <c r="AW3340" s="251"/>
      <c r="AX3340" s="517">
        <f>IF(ISNONTEXT(AX3341)=TRUE,"_",AU3340+1)</f>
        <v>3</v>
      </c>
      <c r="AY3340" s="250" t="str">
        <f>IF(AY3341="-","",IF(AY3341&gt;0,"","◄"))</f>
        <v/>
      </c>
      <c r="AZ3340" s="251"/>
      <c r="BA3340" s="517" t="str">
        <f>IF(ISNONTEXT(BA3341)=TRUE,"_",AX3340+1)</f>
        <v>_</v>
      </c>
      <c r="BB3340" s="250" t="str">
        <f>IF(BB3341="-","",IF(BB3341&gt;0,"","◄"))</f>
        <v/>
      </c>
      <c r="BC3340" s="251"/>
      <c r="BD3340" s="517" t="str">
        <f>IF(ISNONTEXT(BD3341)=TRUE,"_",BA3340+1)</f>
        <v>_</v>
      </c>
      <c r="BE3340" s="250" t="str">
        <f>IF(BE3341="-","",IF(BE3341&gt;0,"","◄"))</f>
        <v/>
      </c>
      <c r="BF3340" s="251"/>
      <c r="BG3340" s="517" t="str">
        <f>IF(ISNONTEXT(BG3341)=TRUE,"_",BD3340+1)</f>
        <v>_</v>
      </c>
      <c r="BH3340" s="250" t="str">
        <f>IF(BH3341="-","",IF(BH3341&gt;0,"","◄"))</f>
        <v/>
      </c>
      <c r="BI3340" s="251"/>
      <c r="BJ3340" s="517" t="str">
        <f>IF(ISNONTEXT(BJ3341)=TRUE,"_",BG3340+1)</f>
        <v>_</v>
      </c>
      <c r="BK3340" s="563" t="str">
        <f>IF(BK3341="-","",IF(BK3341&gt;0,"","◄"))</f>
        <v/>
      </c>
      <c r="BL3340" s="564"/>
      <c r="BM3340" s="517" t="str">
        <f>IF(ISNONTEXT(BM3341)=TRUE,"_",BJ3340+1)</f>
        <v>_</v>
      </c>
      <c r="BN3340" s="563" t="str">
        <f>IF(BN3341="-","",IF(BN3341&gt;0,"","◄"))</f>
        <v/>
      </c>
      <c r="BO3340" s="564"/>
      <c r="BP3340" s="517" t="str">
        <f>IF(ISNONTEXT(BP3341)=TRUE,"_",BM3340+1)</f>
        <v>_</v>
      </c>
      <c r="BQ3340" s="563" t="str">
        <f>IF(BQ3341="-","",IF(BQ3341&gt;0,"","◄"))</f>
        <v/>
      </c>
      <c r="BR3340" s="564"/>
      <c r="BS3340" s="517" t="str">
        <f>IF(ISNONTEXT(BS3341)=TRUE,"_",BP3340+1)</f>
        <v>_</v>
      </c>
      <c r="BT3340" s="563" t="str">
        <f>IF(BT3341="-","",IF(BT3341&gt;0,"","◄"))</f>
        <v>◄</v>
      </c>
      <c r="BU3340" s="564"/>
      <c r="BV3340" s="517" t="str">
        <f>IF(ISNONTEXT(BV3341)=TRUE,"_",1)</f>
        <v>_</v>
      </c>
      <c r="BW3340" s="563" t="str">
        <f>IF(BW3341="-","",IF(BW3341&gt;0,"","◄"))</f>
        <v>◄</v>
      </c>
      <c r="BX3340" s="564"/>
      <c r="BY3340" s="517" t="str">
        <f>IF(ISNONTEXT(BY3341)=TRUE,"_",BV3340+1)</f>
        <v>_</v>
      </c>
      <c r="BZ3340" s="26"/>
      <c r="CA3340" s="24"/>
      <c r="CB3340" s="25" t="str">
        <f>IF(CB3341&gt;0,"►","")</f>
        <v/>
      </c>
      <c r="CC3340" s="25" t="str">
        <f>IF(CC3341&gt;0,"►","")</f>
        <v/>
      </c>
      <c r="CD3340" s="517" t="str">
        <f>IF(ISNONTEXT(CD3341)=TRUE,"_",1)</f>
        <v>_</v>
      </c>
      <c r="CE3340" s="25" t="str">
        <f>IF(CE3341&gt;0,"►","")</f>
        <v/>
      </c>
      <c r="CF3340" s="25" t="str">
        <f>IF(CF3341&gt;0,"►","")</f>
        <v/>
      </c>
      <c r="CG3340" s="517" t="str">
        <f>IF(ISNONTEXT(CG3341)=TRUE,"_",CD3340+1)</f>
        <v>_</v>
      </c>
      <c r="CH3340" s="66">
        <f>ROWS(CH3341:CH3344)-1</f>
        <v>3</v>
      </c>
      <c r="CI3340" s="23" t="s">
        <v>836</v>
      </c>
    </row>
    <row r="3341" spans="1:87" ht="15" thickBot="1" x14ac:dyDescent="0.35">
      <c r="A3341" s="503"/>
      <c r="B3341" s="49"/>
      <c r="C3341" s="156">
        <f>B3341</f>
        <v>0</v>
      </c>
      <c r="D3341" s="457"/>
      <c r="E3341" s="73"/>
      <c r="F3341" s="74" t="s">
        <v>6162</v>
      </c>
      <c r="G3341" s="300">
        <v>34700</v>
      </c>
      <c r="H3341" s="76">
        <v>13</v>
      </c>
      <c r="I3341" s="119"/>
      <c r="J3341" s="114"/>
      <c r="K3341" s="79"/>
      <c r="L3341" s="79"/>
      <c r="M3341" s="79"/>
      <c r="N3341" s="80" t="s">
        <v>6163</v>
      </c>
      <c r="O3341" s="81"/>
      <c r="P3341" s="306"/>
      <c r="Q3341" s="83" t="str">
        <f>IF(R3341="?","?","")</f>
        <v/>
      </c>
      <c r="R3341" s="83" t="str">
        <f>IF(AND(S3341="",T3341&gt;0),"?",IF(S3341="","◄",IF(T3341&gt;=1,"►","")))</f>
        <v>◄</v>
      </c>
      <c r="S3341" s="84"/>
      <c r="T3341" s="85"/>
      <c r="U3341" s="83" t="str">
        <f>IF(V3341="?","?","")</f>
        <v/>
      </c>
      <c r="V3341" s="83" t="str">
        <f>IF(AND(W3341="",X3341&gt;0),"?",IF(W3341="","◄",IF(X3341&gt;=1,"►","")))</f>
        <v>◄</v>
      </c>
      <c r="W3341" s="86"/>
      <c r="X3341" s="85"/>
      <c r="Y3341" s="457"/>
      <c r="Z3341" s="87"/>
      <c r="AA3341" s="521">
        <f t="shared" ref="AA3341:AB3343" si="1158">(S3341*Z3341)</f>
        <v>0</v>
      </c>
      <c r="AB3341" s="520">
        <f t="shared" si="1158"/>
        <v>0</v>
      </c>
      <c r="AC3341" s="88"/>
      <c r="AD3341" s="519">
        <f t="shared" ref="AD3341:AE3343" si="1159">(W3341*AC3341)</f>
        <v>0</v>
      </c>
      <c r="AE3341" s="522">
        <f t="shared" si="1159"/>
        <v>0</v>
      </c>
      <c r="AF3341" s="89" t="str">
        <f>IF(AG3341&gt;0,"ok","◄")</f>
        <v>◄</v>
      </c>
      <c r="AG3341" s="90"/>
      <c r="AH3341" s="89" t="str">
        <f>IF(AND(AI3341="",AJ3341&gt;0),"?",IF(AI3341="","◄",IF(AJ3341&gt;=1,"►","")))</f>
        <v>◄</v>
      </c>
      <c r="AI3341" s="91"/>
      <c r="AJ3341" s="92"/>
      <c r="AK3341" s="586"/>
      <c r="AL3341" s="587"/>
      <c r="AM3341" s="43"/>
      <c r="AN3341" s="3" t="s">
        <v>3</v>
      </c>
      <c r="AO3341" s="12" t="s">
        <v>1</v>
      </c>
      <c r="AP3341" s="13"/>
      <c r="AQ3341" s="14"/>
      <c r="AR3341" s="15" t="s">
        <v>7</v>
      </c>
      <c r="AS3341" s="13"/>
      <c r="AT3341" s="14"/>
      <c r="AU3341" s="15" t="s">
        <v>796</v>
      </c>
      <c r="AV3341" s="13"/>
      <c r="AW3341" s="14"/>
      <c r="AX3341" s="15" t="s">
        <v>390</v>
      </c>
      <c r="AY3341" s="516" t="s">
        <v>6</v>
      </c>
      <c r="AZ3341" s="516" t="s">
        <v>6</v>
      </c>
      <c r="BA3341" s="516"/>
      <c r="BB3341" s="516" t="s">
        <v>6</v>
      </c>
      <c r="BC3341" s="516" t="s">
        <v>6</v>
      </c>
      <c r="BD3341" s="516"/>
      <c r="BE3341" s="516" t="s">
        <v>6</v>
      </c>
      <c r="BF3341" s="516" t="s">
        <v>6</v>
      </c>
      <c r="BG3341" s="516"/>
      <c r="BH3341" s="516" t="s">
        <v>6</v>
      </c>
      <c r="BI3341" s="516" t="s">
        <v>6</v>
      </c>
      <c r="BJ3341" s="516"/>
      <c r="BK3341" s="516" t="s">
        <v>6</v>
      </c>
      <c r="BL3341" s="516" t="s">
        <v>6</v>
      </c>
      <c r="BM3341" s="516"/>
      <c r="BN3341" s="516" t="s">
        <v>6</v>
      </c>
      <c r="BO3341" s="516" t="s">
        <v>6</v>
      </c>
      <c r="BP3341" s="516"/>
      <c r="BQ3341" s="516" t="s">
        <v>6</v>
      </c>
      <c r="BR3341" s="516" t="s">
        <v>6</v>
      </c>
      <c r="BS3341" s="516"/>
      <c r="BT3341" s="32"/>
      <c r="BU3341" s="33"/>
      <c r="BV3341" s="34"/>
      <c r="BW3341" s="32"/>
      <c r="BX3341" s="33"/>
      <c r="BY3341" s="34"/>
      <c r="BZ3341" s="35"/>
      <c r="CA3341" s="24"/>
      <c r="CB3341" s="36"/>
      <c r="CC3341" s="33"/>
      <c r="CD3341" s="37"/>
      <c r="CE3341" s="36"/>
      <c r="CF3341" s="38"/>
      <c r="CG3341" s="39"/>
      <c r="CH3341" s="457"/>
      <c r="CI3341" s="23" t="s">
        <v>836</v>
      </c>
    </row>
    <row r="3342" spans="1:87" ht="15.6" thickTop="1" thickBot="1" x14ac:dyDescent="0.35">
      <c r="A3342" s="503"/>
      <c r="B3342" s="49"/>
      <c r="C3342" s="156">
        <f>B3342</f>
        <v>0</v>
      </c>
      <c r="D3342" s="457"/>
      <c r="E3342" s="73"/>
      <c r="F3342" s="93">
        <v>2590</v>
      </c>
      <c r="G3342" s="302">
        <v>34700</v>
      </c>
      <c r="H3342" s="76">
        <v>13</v>
      </c>
      <c r="I3342" s="119"/>
      <c r="J3342" s="114"/>
      <c r="K3342" s="79"/>
      <c r="L3342" s="79"/>
      <c r="M3342" s="79"/>
      <c r="N3342" s="80" t="s">
        <v>6163</v>
      </c>
      <c r="O3342" s="81"/>
      <c r="P3342" s="306"/>
      <c r="Q3342" s="83" t="str">
        <f>IF(R3342="?","?","")</f>
        <v/>
      </c>
      <c r="R3342" s="83" t="str">
        <f>IF(AND(S3342="",T3342&gt;0),"?",IF(S3342="","◄",IF(T3342&gt;=1,"►","")))</f>
        <v>◄</v>
      </c>
      <c r="S3342" s="84"/>
      <c r="T3342" s="85"/>
      <c r="U3342" s="83" t="str">
        <f>IF(V3342="?","?","")</f>
        <v/>
      </c>
      <c r="V3342" s="83" t="str">
        <f>IF(AND(W3342="",X3342&gt;0),"?",IF(W3342="","◄",IF(X3342&gt;=1,"►","")))</f>
        <v>◄</v>
      </c>
      <c r="W3342" s="86"/>
      <c r="X3342" s="85"/>
      <c r="Y3342" s="457"/>
      <c r="Z3342" s="87"/>
      <c r="AA3342" s="521">
        <f t="shared" si="1158"/>
        <v>0</v>
      </c>
      <c r="AB3342" s="520">
        <f t="shared" si="1158"/>
        <v>0</v>
      </c>
      <c r="AC3342" s="88"/>
      <c r="AD3342" s="519">
        <f t="shared" si="1159"/>
        <v>0</v>
      </c>
      <c r="AE3342" s="522">
        <f t="shared" si="1159"/>
        <v>0</v>
      </c>
      <c r="AF3342" s="44"/>
      <c r="AG3342" s="45"/>
      <c r="AH3342" s="44"/>
      <c r="AI3342" s="45"/>
      <c r="AJ3342" s="45"/>
      <c r="AK3342" s="45"/>
      <c r="AL3342" s="45"/>
      <c r="AM3342" s="43"/>
      <c r="AN3342" s="27" t="s">
        <v>6</v>
      </c>
      <c r="AO3342" s="27" t="s">
        <v>6</v>
      </c>
      <c r="AP3342" s="516"/>
      <c r="AQ3342" s="516"/>
      <c r="AR3342" s="516"/>
      <c r="AS3342" s="516" t="s">
        <v>6</v>
      </c>
      <c r="AT3342" s="516" t="s">
        <v>6</v>
      </c>
      <c r="AU3342" s="516"/>
      <c r="AV3342" s="516" t="s">
        <v>6</v>
      </c>
      <c r="AW3342" s="516" t="s">
        <v>6</v>
      </c>
      <c r="AX3342" s="516"/>
      <c r="AY3342" s="516" t="s">
        <v>6</v>
      </c>
      <c r="AZ3342" s="516" t="s">
        <v>6</v>
      </c>
      <c r="BA3342" s="516"/>
      <c r="BB3342" s="516" t="s">
        <v>6</v>
      </c>
      <c r="BC3342" s="516" t="s">
        <v>6</v>
      </c>
      <c r="BD3342" s="516"/>
      <c r="BE3342" s="516" t="s">
        <v>6</v>
      </c>
      <c r="BF3342" s="516" t="s">
        <v>6</v>
      </c>
      <c r="BG3342" s="516"/>
      <c r="BH3342" s="516" t="s">
        <v>6</v>
      </c>
      <c r="BI3342" s="516" t="s">
        <v>6</v>
      </c>
      <c r="BJ3342" s="516"/>
      <c r="BK3342" s="516" t="s">
        <v>6</v>
      </c>
      <c r="BL3342" s="516" t="s">
        <v>6</v>
      </c>
      <c r="BM3342" s="516"/>
      <c r="BN3342" s="516" t="s">
        <v>6</v>
      </c>
      <c r="BO3342" s="516" t="s">
        <v>6</v>
      </c>
      <c r="BP3342" s="516"/>
      <c r="BQ3342" s="516" t="s">
        <v>6</v>
      </c>
      <c r="BR3342" s="516" t="s">
        <v>6</v>
      </c>
      <c r="BS3342" s="516"/>
      <c r="BT3342" s="516"/>
      <c r="BU3342" s="516"/>
      <c r="BV3342" s="516"/>
      <c r="BW3342" s="516"/>
      <c r="BX3342" s="516"/>
      <c r="BY3342" s="516"/>
      <c r="BZ3342" s="28"/>
      <c r="CA3342" s="24"/>
      <c r="CB3342" s="29"/>
      <c r="CC3342" s="29"/>
      <c r="CD3342" s="30"/>
      <c r="CE3342" s="29"/>
      <c r="CF3342" s="29"/>
      <c r="CG3342" s="31"/>
      <c r="CH3342" s="457"/>
      <c r="CI3342" s="23" t="s">
        <v>836</v>
      </c>
    </row>
    <row r="3343" spans="1:87" ht="15.6" thickTop="1" thickBot="1" x14ac:dyDescent="0.35">
      <c r="A3343" s="503"/>
      <c r="B3343" s="49"/>
      <c r="C3343" s="156">
        <f>B3343</f>
        <v>0</v>
      </c>
      <c r="D3343" s="457"/>
      <c r="E3343" s="73"/>
      <c r="F3343" s="93">
        <v>2591</v>
      </c>
      <c r="G3343" s="302">
        <v>34700</v>
      </c>
      <c r="H3343" s="76">
        <v>30</v>
      </c>
      <c r="I3343" s="119"/>
      <c r="J3343" s="114"/>
      <c r="K3343" s="79"/>
      <c r="L3343" s="79"/>
      <c r="M3343" s="79"/>
      <c r="N3343" s="80" t="s">
        <v>6164</v>
      </c>
      <c r="O3343" s="81"/>
      <c r="P3343" s="306"/>
      <c r="Q3343" s="83" t="str">
        <f>IF(R3343="?","?","")</f>
        <v/>
      </c>
      <c r="R3343" s="83" t="str">
        <f>IF(AND(S3343="",T3343&gt;0),"?",IF(S3343="","◄",IF(T3343&gt;=1,"►","")))</f>
        <v>◄</v>
      </c>
      <c r="S3343" s="84"/>
      <c r="T3343" s="85"/>
      <c r="U3343" s="83" t="str">
        <f>IF(V3343="?","?","")</f>
        <v/>
      </c>
      <c r="V3343" s="83" t="str">
        <f>IF(AND(W3343="",X3343&gt;0),"?",IF(W3343="","◄",IF(X3343&gt;=1,"►","")))</f>
        <v>◄</v>
      </c>
      <c r="W3343" s="86"/>
      <c r="X3343" s="85"/>
      <c r="Y3343" s="457"/>
      <c r="Z3343" s="87"/>
      <c r="AA3343" s="521">
        <f t="shared" si="1158"/>
        <v>0</v>
      </c>
      <c r="AB3343" s="520">
        <f t="shared" si="1158"/>
        <v>0</v>
      </c>
      <c r="AC3343" s="88"/>
      <c r="AD3343" s="519">
        <f t="shared" si="1159"/>
        <v>0</v>
      </c>
      <c r="AE3343" s="522">
        <f t="shared" si="1159"/>
        <v>0</v>
      </c>
      <c r="AF3343" s="44"/>
      <c r="AG3343" s="45"/>
      <c r="AH3343" s="44"/>
      <c r="AI3343" s="45"/>
      <c r="AJ3343" s="45"/>
      <c r="AK3343" s="45"/>
      <c r="AL3343" s="45"/>
      <c r="AM3343" s="43"/>
      <c r="AN3343" s="27" t="s">
        <v>6</v>
      </c>
      <c r="AO3343" s="27" t="s">
        <v>6</v>
      </c>
      <c r="AP3343" s="516"/>
      <c r="AQ3343" s="516"/>
      <c r="AR3343" s="516"/>
      <c r="AS3343" s="516" t="s">
        <v>6</v>
      </c>
      <c r="AT3343" s="516" t="s">
        <v>6</v>
      </c>
      <c r="AU3343" s="516"/>
      <c r="AV3343" s="516" t="s">
        <v>6</v>
      </c>
      <c r="AW3343" s="516" t="s">
        <v>6</v>
      </c>
      <c r="AX3343" s="516"/>
      <c r="AY3343" s="516" t="s">
        <v>6</v>
      </c>
      <c r="AZ3343" s="516" t="s">
        <v>6</v>
      </c>
      <c r="BA3343" s="516"/>
      <c r="BB3343" s="516" t="s">
        <v>6</v>
      </c>
      <c r="BC3343" s="516" t="s">
        <v>6</v>
      </c>
      <c r="BD3343" s="516"/>
      <c r="BE3343" s="516" t="s">
        <v>6</v>
      </c>
      <c r="BF3343" s="516" t="s">
        <v>6</v>
      </c>
      <c r="BG3343" s="516"/>
      <c r="BH3343" s="516" t="s">
        <v>6</v>
      </c>
      <c r="BI3343" s="516" t="s">
        <v>6</v>
      </c>
      <c r="BJ3343" s="516"/>
      <c r="BK3343" s="516" t="s">
        <v>6</v>
      </c>
      <c r="BL3343" s="516" t="s">
        <v>6</v>
      </c>
      <c r="BM3343" s="516"/>
      <c r="BN3343" s="516" t="s">
        <v>6</v>
      </c>
      <c r="BO3343" s="516" t="s">
        <v>6</v>
      </c>
      <c r="BP3343" s="516"/>
      <c r="BQ3343" s="516" t="s">
        <v>6</v>
      </c>
      <c r="BR3343" s="516" t="s">
        <v>6</v>
      </c>
      <c r="BS3343" s="516"/>
      <c r="BT3343" s="516"/>
      <c r="BU3343" s="516"/>
      <c r="BV3343" s="516"/>
      <c r="BW3343" s="516"/>
      <c r="BX3343" s="516"/>
      <c r="BY3343" s="516"/>
      <c r="BZ3343" s="28"/>
      <c r="CA3343" s="24"/>
      <c r="CB3343" s="29"/>
      <c r="CC3343" s="29"/>
      <c r="CD3343" s="30"/>
      <c r="CE3343" s="29"/>
      <c r="CF3343" s="29"/>
      <c r="CG3343" s="31"/>
      <c r="CH3343" s="457"/>
      <c r="CI3343" s="23" t="s">
        <v>836</v>
      </c>
    </row>
    <row r="3344" spans="1:87" ht="16.8" thickTop="1" thickBot="1" x14ac:dyDescent="0.35">
      <c r="A3344" s="505" t="str">
        <f>IF(COUNTIF(B3345:B3349,"x")&gt;0,"x","")</f>
        <v/>
      </c>
      <c r="B3344" s="57"/>
      <c r="C3344" s="510" t="str">
        <f>A3344</f>
        <v/>
      </c>
      <c r="D3344" s="66">
        <f>ROWS(D3345:D3349)-1</f>
        <v>4</v>
      </c>
      <c r="E3344" s="58" t="s">
        <v>6165</v>
      </c>
      <c r="F3344" s="59"/>
      <c r="G3344" s="301"/>
      <c r="H3344" s="6"/>
      <c r="I3344" s="18"/>
      <c r="J3344" s="6"/>
      <c r="K3344" s="18"/>
      <c r="L3344" s="18"/>
      <c r="M3344" s="18"/>
      <c r="N3344" s="46"/>
      <c r="O3344" s="60" t="s">
        <v>6166</v>
      </c>
      <c r="P3344" s="334" t="s">
        <v>7315</v>
      </c>
      <c r="Q3344" s="146"/>
      <c r="R3344" s="63" t="str">
        <f>IF(COUNTIF(Q3345:Q3349,"?")&gt;0,"?",IF(AND(S3344="◄",T3344="►"),"◄►",IF(S3344="◄","◄",IF(T3344="►","►",""))))</f>
        <v>◄</v>
      </c>
      <c r="S3344" s="64" t="str">
        <f>IF(SUM(S3345:S3349)+1=ROWS(S3345:S3349)-COUNTIF(S3345:S3349,"-"),"","◄")</f>
        <v>◄</v>
      </c>
      <c r="T3344" s="65" t="str">
        <f>IF(SUM(T3345:T3349)&gt;0,"►","")</f>
        <v/>
      </c>
      <c r="U3344" s="146"/>
      <c r="V3344" s="63" t="str">
        <f>IF(COUNTIF(U3345:U3349,"?")&gt;0,"?",IF(AND(W3344="◄",X3344="►"),"◄►",IF(W3344="◄","◄",IF(X3344="►","►",""))))</f>
        <v>◄</v>
      </c>
      <c r="W3344" s="64" t="str">
        <f>IF(SUM(W3345:W3349)+1=ROWS(W3345:W3349)-COUNTIF(W3345:W3349,"-"),"","◄")</f>
        <v>◄</v>
      </c>
      <c r="X3344" s="65" t="str">
        <f>IF(SUM(X3345:X3349)&gt;0,"►","")</f>
        <v/>
      </c>
      <c r="Y3344" s="66">
        <f>ROWS(Y3345:Y3349)-1</f>
        <v>4</v>
      </c>
      <c r="Z3344" s="67">
        <f>SUM(Z3345:Z3349)-Z3349</f>
        <v>0</v>
      </c>
      <c r="AA3344" s="68" t="s">
        <v>840</v>
      </c>
      <c r="AB3344" s="69"/>
      <c r="AC3344" s="67">
        <f>SUM(AC3345:AC3349)-AC3349</f>
        <v>0</v>
      </c>
      <c r="AD3344" s="68" t="s">
        <v>840</v>
      </c>
      <c r="AE3344" s="69"/>
      <c r="AF3344" s="70" t="str">
        <f>IF(AG3344="◄","◄",IF(AG3344="ok","►",""))</f>
        <v>◄</v>
      </c>
      <c r="AG3344" s="71" t="str">
        <f>IF(AG3345&gt;0,"OK","◄")</f>
        <v>◄</v>
      </c>
      <c r="AH3344" s="62" t="str">
        <f>IF(AND(AI3344="◄",AJ3344="►"),"◄?►",IF(AI3344="◄","◄",IF(AJ3344="►","►","")))</f>
        <v>◄</v>
      </c>
      <c r="AI3344" s="64" t="str">
        <f>IF(AI3345&gt;0,"","◄")</f>
        <v>◄</v>
      </c>
      <c r="AJ3344" s="65" t="str">
        <f>IF(SUM(AJ3345:AJ3348)&gt;0,"►","")</f>
        <v/>
      </c>
      <c r="AK3344" s="570">
        <f>G3345</f>
        <v>34700</v>
      </c>
      <c r="AL3344" s="572" t="str">
        <f>P3344</f>
        <v>▬ folder Nr. 4  /  95 ▬</v>
      </c>
      <c r="AM3344" s="43"/>
      <c r="AN3344" s="1" t="str">
        <f>IF(AO3344="","",IF(COUNTIF(AN3345,"ok"),"","◄"))</f>
        <v>◄</v>
      </c>
      <c r="AO3344" s="9" t="str">
        <f>IF(COUNTIF(AP3344:BR3344,"◄")&gt;0,"◄","")</f>
        <v>◄</v>
      </c>
      <c r="AP3344" s="250" t="str">
        <f>IF(AP3345="-","",IF(AP3345&gt;0,"","◄"))</f>
        <v>◄</v>
      </c>
      <c r="AQ3344" s="251"/>
      <c r="AR3344" s="517">
        <f>IF(ISNONTEXT(AR3345)=TRUE,"_",1)</f>
        <v>1</v>
      </c>
      <c r="AS3344" s="250" t="str">
        <f>IF(AS3345="-","",IF(AS3345&gt;0,"","◄"))</f>
        <v>◄</v>
      </c>
      <c r="AT3344" s="251"/>
      <c r="AU3344" s="517">
        <f>IF(ISNONTEXT(AU3345)=TRUE,"_",AR3344+1)</f>
        <v>2</v>
      </c>
      <c r="AV3344" s="250" t="str">
        <f>IF(AV3345="-","",IF(AV3345&gt;0,"","◄"))</f>
        <v>◄</v>
      </c>
      <c r="AW3344" s="251"/>
      <c r="AX3344" s="517">
        <f>IF(ISNONTEXT(AX3345)=TRUE,"_",AU3344+1)</f>
        <v>3</v>
      </c>
      <c r="AY3344" s="250" t="str">
        <f>IF(AY3345="-","",IF(AY3345&gt;0,"","◄"))</f>
        <v/>
      </c>
      <c r="AZ3344" s="251"/>
      <c r="BA3344" s="517" t="str">
        <f>IF(ISNONTEXT(BA3345)=TRUE,"_",AX3344+1)</f>
        <v>_</v>
      </c>
      <c r="BB3344" s="250" t="str">
        <f>IF(BB3345="-","",IF(BB3345&gt;0,"","◄"))</f>
        <v/>
      </c>
      <c r="BC3344" s="251"/>
      <c r="BD3344" s="517" t="str">
        <f>IF(ISNONTEXT(BD3345)=TRUE,"_",BA3344+1)</f>
        <v>_</v>
      </c>
      <c r="BE3344" s="250" t="str">
        <f>IF(BE3345="-","",IF(BE3345&gt;0,"","◄"))</f>
        <v/>
      </c>
      <c r="BF3344" s="251"/>
      <c r="BG3344" s="517" t="str">
        <f>IF(ISNONTEXT(BG3345)=TRUE,"_",BD3344+1)</f>
        <v>_</v>
      </c>
      <c r="BH3344" s="250" t="str">
        <f>IF(BH3345="-","",IF(BH3345&gt;0,"","◄"))</f>
        <v/>
      </c>
      <c r="BI3344" s="251"/>
      <c r="BJ3344" s="517" t="str">
        <f>IF(ISNONTEXT(BJ3345)=TRUE,"_",BG3344+1)</f>
        <v>_</v>
      </c>
      <c r="BK3344" s="563" t="str">
        <f>IF(BK3345="-","",IF(BK3345&gt;0,"","◄"))</f>
        <v/>
      </c>
      <c r="BL3344" s="564"/>
      <c r="BM3344" s="517" t="str">
        <f>IF(ISNONTEXT(BM3345)=TRUE,"_",BJ3344+1)</f>
        <v>_</v>
      </c>
      <c r="BN3344" s="563" t="str">
        <f>IF(BN3345="-","",IF(BN3345&gt;0,"","◄"))</f>
        <v/>
      </c>
      <c r="BO3344" s="564"/>
      <c r="BP3344" s="517" t="str">
        <f>IF(ISNONTEXT(BP3345)=TRUE,"_",BM3344+1)</f>
        <v>_</v>
      </c>
      <c r="BQ3344" s="563" t="str">
        <f>IF(BQ3345="-","",IF(BQ3345&gt;0,"","◄"))</f>
        <v/>
      </c>
      <c r="BR3344" s="564"/>
      <c r="BS3344" s="517" t="str">
        <f>IF(ISNONTEXT(BS3345)=TRUE,"_",BP3344+1)</f>
        <v>_</v>
      </c>
      <c r="BT3344" s="563" t="str">
        <f>IF(BT3345="-","",IF(BT3345&gt;0,"","◄"))</f>
        <v>◄</v>
      </c>
      <c r="BU3344" s="564"/>
      <c r="BV3344" s="517" t="str">
        <f>IF(ISNONTEXT(BV3345)=TRUE,"_",1)</f>
        <v>_</v>
      </c>
      <c r="BW3344" s="563" t="str">
        <f>IF(BW3345="-","",IF(BW3345&gt;0,"","◄"))</f>
        <v>◄</v>
      </c>
      <c r="BX3344" s="564"/>
      <c r="BY3344" s="517" t="str">
        <f>IF(ISNONTEXT(BY3345)=TRUE,"_",BV3344+1)</f>
        <v>_</v>
      </c>
      <c r="BZ3344" s="26"/>
      <c r="CA3344" s="24"/>
      <c r="CB3344" s="25" t="str">
        <f>IF(CB3345&gt;0,"►","")</f>
        <v/>
      </c>
      <c r="CC3344" s="25" t="str">
        <f>IF(CC3345&gt;0,"►","")</f>
        <v/>
      </c>
      <c r="CD3344" s="517" t="str">
        <f>IF(ISNONTEXT(CD3345)=TRUE,"_",1)</f>
        <v>_</v>
      </c>
      <c r="CE3344" s="25" t="str">
        <f>IF(CE3345&gt;0,"►","")</f>
        <v/>
      </c>
      <c r="CF3344" s="25" t="str">
        <f>IF(CF3345&gt;0,"►","")</f>
        <v/>
      </c>
      <c r="CG3344" s="517" t="str">
        <f>IF(ISNONTEXT(CG3345)=TRUE,"_",CD3344+1)</f>
        <v>_</v>
      </c>
      <c r="CH3344" s="66">
        <f>ROWS(CH3345:CH3349)-1</f>
        <v>4</v>
      </c>
      <c r="CI3344" s="23" t="s">
        <v>836</v>
      </c>
    </row>
    <row r="3345" spans="1:87" ht="16.8" customHeight="1" thickBot="1" x14ac:dyDescent="0.35">
      <c r="A3345" s="503"/>
      <c r="B3345" s="49"/>
      <c r="C3345" s="156">
        <f>B3345</f>
        <v>0</v>
      </c>
      <c r="D3345" s="457"/>
      <c r="E3345" s="73"/>
      <c r="F3345" s="74" t="s">
        <v>6167</v>
      </c>
      <c r="G3345" s="300">
        <v>34700</v>
      </c>
      <c r="H3345" s="76">
        <v>13</v>
      </c>
      <c r="I3345" s="119"/>
      <c r="J3345" s="114"/>
      <c r="K3345" s="79"/>
      <c r="L3345" s="79"/>
      <c r="M3345" s="79"/>
      <c r="N3345" s="80" t="s">
        <v>6168</v>
      </c>
      <c r="O3345" s="81"/>
      <c r="P3345" s="306"/>
      <c r="Q3345" s="83" t="str">
        <f>IF(R3345="?","?","")</f>
        <v/>
      </c>
      <c r="R3345" s="83" t="str">
        <f>IF(AND(S3345="",T3345&gt;0),"?",IF(S3345="","◄",IF(T3345&gt;=1,"►","")))</f>
        <v>◄</v>
      </c>
      <c r="S3345" s="84"/>
      <c r="T3345" s="85"/>
      <c r="U3345" s="83" t="str">
        <f>IF(V3345="?","?","")</f>
        <v/>
      </c>
      <c r="V3345" s="83" t="str">
        <f>IF(AND(W3345="",X3345&gt;0),"?",IF(W3345="","◄",IF(X3345&gt;=1,"►","")))</f>
        <v>◄</v>
      </c>
      <c r="W3345" s="86"/>
      <c r="X3345" s="85"/>
      <c r="Y3345" s="457"/>
      <c r="Z3345" s="87"/>
      <c r="AA3345" s="521">
        <f t="shared" ref="AA3345:AB3348" si="1160">(S3345*Z3345)</f>
        <v>0</v>
      </c>
      <c r="AB3345" s="520">
        <f t="shared" si="1160"/>
        <v>0</v>
      </c>
      <c r="AC3345" s="88"/>
      <c r="AD3345" s="519">
        <f t="shared" ref="AD3345:AE3348" si="1161">(W3345*AC3345)</f>
        <v>0</v>
      </c>
      <c r="AE3345" s="522">
        <f t="shared" si="1161"/>
        <v>0</v>
      </c>
      <c r="AF3345" s="89" t="str">
        <f>IF(AG3345&gt;0,"ok","◄")</f>
        <v>◄</v>
      </c>
      <c r="AG3345" s="90"/>
      <c r="AH3345" s="89" t="str">
        <f>IF(AND(AI3345="",AJ3345&gt;0),"?",IF(AI3345="","◄",IF(AJ3345&gt;=1,"►","")))</f>
        <v>◄</v>
      </c>
      <c r="AI3345" s="91"/>
      <c r="AJ3345" s="92"/>
      <c r="AK3345" s="586"/>
      <c r="AL3345" s="587"/>
      <c r="AM3345" s="43"/>
      <c r="AN3345" s="3" t="s">
        <v>3</v>
      </c>
      <c r="AO3345" s="12" t="s">
        <v>1</v>
      </c>
      <c r="AP3345" s="13"/>
      <c r="AQ3345" s="14"/>
      <c r="AR3345" s="15" t="s">
        <v>4</v>
      </c>
      <c r="AS3345" s="13"/>
      <c r="AT3345" s="14"/>
      <c r="AU3345" s="15" t="s">
        <v>797</v>
      </c>
      <c r="AV3345" s="13"/>
      <c r="AW3345" s="14"/>
      <c r="AX3345" s="15" t="s">
        <v>93</v>
      </c>
      <c r="AY3345" s="516" t="s">
        <v>6</v>
      </c>
      <c r="AZ3345" s="516" t="s">
        <v>6</v>
      </c>
      <c r="BA3345" s="516"/>
      <c r="BB3345" s="516" t="s">
        <v>6</v>
      </c>
      <c r="BC3345" s="516" t="s">
        <v>6</v>
      </c>
      <c r="BD3345" s="516"/>
      <c r="BE3345" s="516" t="s">
        <v>6</v>
      </c>
      <c r="BF3345" s="516" t="s">
        <v>6</v>
      </c>
      <c r="BG3345" s="516"/>
      <c r="BH3345" s="516" t="s">
        <v>6</v>
      </c>
      <c r="BI3345" s="516" t="s">
        <v>6</v>
      </c>
      <c r="BJ3345" s="516"/>
      <c r="BK3345" s="516" t="s">
        <v>6</v>
      </c>
      <c r="BL3345" s="516" t="s">
        <v>6</v>
      </c>
      <c r="BM3345" s="516"/>
      <c r="BN3345" s="516" t="s">
        <v>6</v>
      </c>
      <c r="BO3345" s="516" t="s">
        <v>6</v>
      </c>
      <c r="BP3345" s="516"/>
      <c r="BQ3345" s="516" t="s">
        <v>6</v>
      </c>
      <c r="BR3345" s="516" t="s">
        <v>6</v>
      </c>
      <c r="BS3345" s="516"/>
      <c r="BT3345" s="32"/>
      <c r="BU3345" s="33"/>
      <c r="BV3345" s="34"/>
      <c r="BW3345" s="32"/>
      <c r="BX3345" s="33"/>
      <c r="BY3345" s="34"/>
      <c r="BZ3345" s="35"/>
      <c r="CA3345" s="24"/>
      <c r="CB3345" s="36"/>
      <c r="CC3345" s="33"/>
      <c r="CD3345" s="37"/>
      <c r="CE3345" s="36"/>
      <c r="CF3345" s="38"/>
      <c r="CG3345" s="39"/>
      <c r="CH3345" s="457"/>
      <c r="CI3345" s="23" t="s">
        <v>836</v>
      </c>
    </row>
    <row r="3346" spans="1:87" ht="15.6" thickTop="1" thickBot="1" x14ac:dyDescent="0.35">
      <c r="A3346" s="503"/>
      <c r="B3346" s="49"/>
      <c r="C3346" s="156">
        <f>B3346</f>
        <v>0</v>
      </c>
      <c r="D3346" s="457"/>
      <c r="E3346" s="73"/>
      <c r="F3346" s="93">
        <v>2593</v>
      </c>
      <c r="G3346" s="302">
        <v>34700</v>
      </c>
      <c r="H3346" s="76">
        <v>16</v>
      </c>
      <c r="I3346" s="119"/>
      <c r="J3346" s="114"/>
      <c r="K3346" s="79"/>
      <c r="L3346" s="79"/>
      <c r="M3346" s="79"/>
      <c r="N3346" s="80" t="s">
        <v>6169</v>
      </c>
      <c r="O3346" s="81"/>
      <c r="P3346" s="306"/>
      <c r="Q3346" s="83" t="str">
        <f>IF(R3346="?","?","")</f>
        <v/>
      </c>
      <c r="R3346" s="83" t="str">
        <f>IF(AND(S3346="",T3346&gt;0),"?",IF(S3346="","◄",IF(T3346&gt;=1,"►","")))</f>
        <v>◄</v>
      </c>
      <c r="S3346" s="84"/>
      <c r="T3346" s="85"/>
      <c r="U3346" s="83" t="str">
        <f>IF(V3346="?","?","")</f>
        <v/>
      </c>
      <c r="V3346" s="83" t="str">
        <f>IF(AND(W3346="",X3346&gt;0),"?",IF(W3346="","◄",IF(X3346&gt;=1,"►","")))</f>
        <v>◄</v>
      </c>
      <c r="W3346" s="86"/>
      <c r="X3346" s="85"/>
      <c r="Y3346" s="457"/>
      <c r="Z3346" s="87"/>
      <c r="AA3346" s="521">
        <f t="shared" si="1160"/>
        <v>0</v>
      </c>
      <c r="AB3346" s="520">
        <f t="shared" si="1160"/>
        <v>0</v>
      </c>
      <c r="AC3346" s="88"/>
      <c r="AD3346" s="519">
        <f t="shared" si="1161"/>
        <v>0</v>
      </c>
      <c r="AE3346" s="522">
        <f t="shared" si="1161"/>
        <v>0</v>
      </c>
      <c r="AF3346" s="44"/>
      <c r="AG3346" s="45"/>
      <c r="AH3346" s="44"/>
      <c r="AI3346" s="45"/>
      <c r="AJ3346" s="45"/>
      <c r="AK3346" s="45"/>
      <c r="AL3346" s="45"/>
      <c r="AM3346" s="43"/>
      <c r="AN3346" s="27" t="s">
        <v>6</v>
      </c>
      <c r="AO3346" s="27" t="s">
        <v>6</v>
      </c>
      <c r="AP3346" s="516"/>
      <c r="AQ3346" s="516"/>
      <c r="AR3346" s="516"/>
      <c r="AS3346" s="516" t="s">
        <v>6</v>
      </c>
      <c r="AT3346" s="516" t="s">
        <v>6</v>
      </c>
      <c r="AU3346" s="516"/>
      <c r="AV3346" s="516" t="s">
        <v>6</v>
      </c>
      <c r="AW3346" s="516" t="s">
        <v>6</v>
      </c>
      <c r="AX3346" s="516"/>
      <c r="AY3346" s="516" t="s">
        <v>6</v>
      </c>
      <c r="AZ3346" s="516" t="s">
        <v>6</v>
      </c>
      <c r="BA3346" s="516"/>
      <c r="BB3346" s="516" t="s">
        <v>6</v>
      </c>
      <c r="BC3346" s="516" t="s">
        <v>6</v>
      </c>
      <c r="BD3346" s="516"/>
      <c r="BE3346" s="516" t="s">
        <v>6</v>
      </c>
      <c r="BF3346" s="516" t="s">
        <v>6</v>
      </c>
      <c r="BG3346" s="516"/>
      <c r="BH3346" s="516" t="s">
        <v>6</v>
      </c>
      <c r="BI3346" s="516" t="s">
        <v>6</v>
      </c>
      <c r="BJ3346" s="516"/>
      <c r="BK3346" s="516" t="s">
        <v>6</v>
      </c>
      <c r="BL3346" s="516" t="s">
        <v>6</v>
      </c>
      <c r="BM3346" s="516"/>
      <c r="BN3346" s="516" t="s">
        <v>6</v>
      </c>
      <c r="BO3346" s="516" t="s">
        <v>6</v>
      </c>
      <c r="BP3346" s="516"/>
      <c r="BQ3346" s="516" t="s">
        <v>6</v>
      </c>
      <c r="BR3346" s="516" t="s">
        <v>6</v>
      </c>
      <c r="BS3346" s="516"/>
      <c r="BT3346" s="516"/>
      <c r="BU3346" s="516"/>
      <c r="BV3346" s="516"/>
      <c r="BW3346" s="516"/>
      <c r="BX3346" s="516"/>
      <c r="BY3346" s="516"/>
      <c r="BZ3346" s="28"/>
      <c r="CA3346" s="24"/>
      <c r="CB3346" s="29"/>
      <c r="CC3346" s="29"/>
      <c r="CD3346" s="30"/>
      <c r="CE3346" s="29"/>
      <c r="CF3346" s="29"/>
      <c r="CG3346" s="31"/>
      <c r="CH3346" s="457"/>
      <c r="CI3346" s="23" t="s">
        <v>836</v>
      </c>
    </row>
    <row r="3347" spans="1:87" ht="16.8" customHeight="1" thickTop="1" thickBot="1" x14ac:dyDescent="0.35">
      <c r="A3347" s="503"/>
      <c r="B3347" s="49"/>
      <c r="C3347" s="156">
        <f>B3347</f>
        <v>0</v>
      </c>
      <c r="D3347" s="457"/>
      <c r="E3347" s="73"/>
      <c r="F3347" s="93">
        <v>2594</v>
      </c>
      <c r="G3347" s="302">
        <v>34700</v>
      </c>
      <c r="H3347" s="76">
        <v>30</v>
      </c>
      <c r="I3347" s="119"/>
      <c r="J3347" s="114"/>
      <c r="K3347" s="79"/>
      <c r="L3347" s="79"/>
      <c r="M3347" s="79"/>
      <c r="N3347" s="80" t="s">
        <v>6170</v>
      </c>
      <c r="O3347" s="81"/>
      <c r="P3347" s="306"/>
      <c r="Q3347" s="83" t="str">
        <f>IF(R3347="?","?","")</f>
        <v/>
      </c>
      <c r="R3347" s="83" t="str">
        <f>IF(AND(S3347="",T3347&gt;0),"?",IF(S3347="","◄",IF(T3347&gt;=1,"►","")))</f>
        <v>◄</v>
      </c>
      <c r="S3347" s="84"/>
      <c r="T3347" s="85"/>
      <c r="U3347" s="83" t="str">
        <f>IF(V3347="?","?","")</f>
        <v/>
      </c>
      <c r="V3347" s="83" t="str">
        <f>IF(AND(W3347="",X3347&gt;0),"?",IF(W3347="","◄",IF(X3347&gt;=1,"►","")))</f>
        <v>◄</v>
      </c>
      <c r="W3347" s="86"/>
      <c r="X3347" s="85"/>
      <c r="Y3347" s="457"/>
      <c r="Z3347" s="87"/>
      <c r="AA3347" s="521">
        <f t="shared" si="1160"/>
        <v>0</v>
      </c>
      <c r="AB3347" s="520">
        <f t="shared" si="1160"/>
        <v>0</v>
      </c>
      <c r="AC3347" s="88"/>
      <c r="AD3347" s="519">
        <f t="shared" si="1161"/>
        <v>0</v>
      </c>
      <c r="AE3347" s="522">
        <f t="shared" si="1161"/>
        <v>0</v>
      </c>
      <c r="AF3347" s="44"/>
      <c r="AG3347" s="45"/>
      <c r="AH3347" s="44"/>
      <c r="AI3347" s="45"/>
      <c r="AJ3347" s="45"/>
      <c r="AK3347" s="45"/>
      <c r="AL3347" s="45"/>
      <c r="AM3347" s="43"/>
      <c r="AN3347" s="27" t="s">
        <v>6</v>
      </c>
      <c r="AO3347" s="27" t="s">
        <v>6</v>
      </c>
      <c r="AP3347" s="516"/>
      <c r="AQ3347" s="516"/>
      <c r="AR3347" s="516"/>
      <c r="AS3347" s="516" t="s">
        <v>6</v>
      </c>
      <c r="AT3347" s="516" t="s">
        <v>6</v>
      </c>
      <c r="AU3347" s="516"/>
      <c r="AV3347" s="516" t="s">
        <v>6</v>
      </c>
      <c r="AW3347" s="516" t="s">
        <v>6</v>
      </c>
      <c r="AX3347" s="516"/>
      <c r="AY3347" s="516" t="s">
        <v>6</v>
      </c>
      <c r="AZ3347" s="516" t="s">
        <v>6</v>
      </c>
      <c r="BA3347" s="516"/>
      <c r="BB3347" s="516" t="s">
        <v>6</v>
      </c>
      <c r="BC3347" s="516" t="s">
        <v>6</v>
      </c>
      <c r="BD3347" s="516"/>
      <c r="BE3347" s="516" t="s">
        <v>6</v>
      </c>
      <c r="BF3347" s="516" t="s">
        <v>6</v>
      </c>
      <c r="BG3347" s="516"/>
      <c r="BH3347" s="516" t="s">
        <v>6</v>
      </c>
      <c r="BI3347" s="516" t="s">
        <v>6</v>
      </c>
      <c r="BJ3347" s="516"/>
      <c r="BK3347" s="516" t="s">
        <v>6</v>
      </c>
      <c r="BL3347" s="516" t="s">
        <v>6</v>
      </c>
      <c r="BM3347" s="516"/>
      <c r="BN3347" s="516" t="s">
        <v>6</v>
      </c>
      <c r="BO3347" s="516" t="s">
        <v>6</v>
      </c>
      <c r="BP3347" s="516"/>
      <c r="BQ3347" s="516" t="s">
        <v>6</v>
      </c>
      <c r="BR3347" s="516" t="s">
        <v>6</v>
      </c>
      <c r="BS3347" s="516"/>
      <c r="BT3347" s="516"/>
      <c r="BU3347" s="516"/>
      <c r="BV3347" s="516"/>
      <c r="BW3347" s="516"/>
      <c r="BX3347" s="516"/>
      <c r="BY3347" s="516"/>
      <c r="BZ3347" s="28"/>
      <c r="CA3347" s="24"/>
      <c r="CB3347" s="29"/>
      <c r="CC3347" s="29"/>
      <c r="CD3347" s="30"/>
      <c r="CE3347" s="29"/>
      <c r="CF3347" s="29"/>
      <c r="CG3347" s="31"/>
      <c r="CH3347" s="457"/>
      <c r="CI3347" s="23" t="s">
        <v>836</v>
      </c>
    </row>
    <row r="3348" spans="1:87" ht="15.6" thickTop="1" thickBot="1" x14ac:dyDescent="0.35">
      <c r="A3348" s="503"/>
      <c r="B3348" s="49"/>
      <c r="C3348" s="156">
        <f>B3348</f>
        <v>0</v>
      </c>
      <c r="D3348" s="457"/>
      <c r="E3348" s="73"/>
      <c r="F3348" s="93">
        <v>2595</v>
      </c>
      <c r="G3348" s="302">
        <v>34700</v>
      </c>
      <c r="H3348" s="76">
        <v>34</v>
      </c>
      <c r="I3348" s="119"/>
      <c r="J3348" s="114"/>
      <c r="K3348" s="79"/>
      <c r="L3348" s="79"/>
      <c r="M3348" s="79"/>
      <c r="N3348" s="80" t="s">
        <v>6171</v>
      </c>
      <c r="O3348" s="81"/>
      <c r="P3348" s="306"/>
      <c r="Q3348" s="83" t="str">
        <f>IF(R3348="?","?","")</f>
        <v/>
      </c>
      <c r="R3348" s="83" t="str">
        <f>IF(AND(S3348="",T3348&gt;0),"?",IF(S3348="","◄",IF(T3348&gt;=1,"►","")))</f>
        <v>◄</v>
      </c>
      <c r="S3348" s="84"/>
      <c r="T3348" s="85"/>
      <c r="U3348" s="83" t="str">
        <f>IF(V3348="?","?","")</f>
        <v/>
      </c>
      <c r="V3348" s="83" t="str">
        <f>IF(AND(W3348="",X3348&gt;0),"?",IF(W3348="","◄",IF(X3348&gt;=1,"►","")))</f>
        <v>◄</v>
      </c>
      <c r="W3348" s="86"/>
      <c r="X3348" s="85"/>
      <c r="Y3348" s="457"/>
      <c r="Z3348" s="87"/>
      <c r="AA3348" s="521">
        <f t="shared" si="1160"/>
        <v>0</v>
      </c>
      <c r="AB3348" s="520">
        <f t="shared" si="1160"/>
        <v>0</v>
      </c>
      <c r="AC3348" s="88"/>
      <c r="AD3348" s="519">
        <f t="shared" si="1161"/>
        <v>0</v>
      </c>
      <c r="AE3348" s="522">
        <f t="shared" si="1161"/>
        <v>0</v>
      </c>
      <c r="AF3348" s="44"/>
      <c r="AG3348" s="45"/>
      <c r="AH3348" s="44"/>
      <c r="AI3348" s="45"/>
      <c r="AJ3348" s="45"/>
      <c r="AK3348" s="45"/>
      <c r="AL3348" s="45"/>
      <c r="AM3348" s="43"/>
      <c r="AN3348" s="27" t="s">
        <v>6</v>
      </c>
      <c r="AO3348" s="27" t="s">
        <v>6</v>
      </c>
      <c r="AP3348" s="516"/>
      <c r="AQ3348" s="516"/>
      <c r="AR3348" s="516"/>
      <c r="AS3348" s="516" t="s">
        <v>6</v>
      </c>
      <c r="AT3348" s="516" t="s">
        <v>6</v>
      </c>
      <c r="AU3348" s="516"/>
      <c r="AV3348" s="516" t="s">
        <v>6</v>
      </c>
      <c r="AW3348" s="516" t="s">
        <v>6</v>
      </c>
      <c r="AX3348" s="516"/>
      <c r="AY3348" s="516" t="s">
        <v>6</v>
      </c>
      <c r="AZ3348" s="516" t="s">
        <v>6</v>
      </c>
      <c r="BA3348" s="516"/>
      <c r="BB3348" s="516" t="s">
        <v>6</v>
      </c>
      <c r="BC3348" s="516" t="s">
        <v>6</v>
      </c>
      <c r="BD3348" s="516"/>
      <c r="BE3348" s="516" t="s">
        <v>6</v>
      </c>
      <c r="BF3348" s="516" t="s">
        <v>6</v>
      </c>
      <c r="BG3348" s="516"/>
      <c r="BH3348" s="516" t="s">
        <v>6</v>
      </c>
      <c r="BI3348" s="516" t="s">
        <v>6</v>
      </c>
      <c r="BJ3348" s="516"/>
      <c r="BK3348" s="516" t="s">
        <v>6</v>
      </c>
      <c r="BL3348" s="516" t="s">
        <v>6</v>
      </c>
      <c r="BM3348" s="516"/>
      <c r="BN3348" s="516" t="s">
        <v>6</v>
      </c>
      <c r="BO3348" s="516" t="s">
        <v>6</v>
      </c>
      <c r="BP3348" s="516"/>
      <c r="BQ3348" s="516" t="s">
        <v>6</v>
      </c>
      <c r="BR3348" s="516" t="s">
        <v>6</v>
      </c>
      <c r="BS3348" s="516"/>
      <c r="BT3348" s="516"/>
      <c r="BU3348" s="516"/>
      <c r="BV3348" s="516"/>
      <c r="BW3348" s="516"/>
      <c r="BX3348" s="516"/>
      <c r="BY3348" s="516"/>
      <c r="BZ3348" s="28"/>
      <c r="CA3348" s="24"/>
      <c r="CB3348" s="29"/>
      <c r="CC3348" s="29"/>
      <c r="CD3348" s="30"/>
      <c r="CE3348" s="29"/>
      <c r="CF3348" s="29"/>
      <c r="CG3348" s="31"/>
      <c r="CH3348" s="457"/>
      <c r="CI3348" s="23" t="s">
        <v>836</v>
      </c>
    </row>
    <row r="3349" spans="1:87" ht="16.8" thickTop="1" thickBot="1" x14ac:dyDescent="0.35">
      <c r="A3349" s="505" t="str">
        <f>IF(COUNTIF(B3350:B3351,"x")&gt;0,"x","")</f>
        <v/>
      </c>
      <c r="B3349" s="57"/>
      <c r="C3349" s="510" t="str">
        <f>A3349</f>
        <v/>
      </c>
      <c r="D3349" s="66">
        <f>ROWS(D3350:D3351)-1</f>
        <v>1</v>
      </c>
      <c r="E3349" s="58" t="s">
        <v>6172</v>
      </c>
      <c r="F3349" s="59"/>
      <c r="G3349" s="301"/>
      <c r="H3349" s="6"/>
      <c r="I3349" s="18"/>
      <c r="J3349" s="6"/>
      <c r="K3349" s="18"/>
      <c r="L3349" s="18"/>
      <c r="M3349" s="18"/>
      <c r="N3349" s="46"/>
      <c r="O3349" s="60" t="s">
        <v>6173</v>
      </c>
      <c r="P3349" s="334" t="s">
        <v>7316</v>
      </c>
      <c r="Q3349" s="62"/>
      <c r="R3349" s="63" t="str">
        <f>IF(COUNTIF(Q3350:Q3351,"?")&gt;0,"?",IF(AND(S3349="◄",T3349="►"),"◄►",IF(S3349="◄","◄",IF(T3349="►","►",""))))</f>
        <v>◄</v>
      </c>
      <c r="S3349" s="64" t="str">
        <f>IF(SUM(S3350:S3351)+1=ROWS(S3350:S3351)-COUNTIF(S3350:S3351,"-"),"","◄")</f>
        <v>◄</v>
      </c>
      <c r="T3349" s="65" t="str">
        <f>IF(SUM(T3350:T3351)&gt;0,"►","")</f>
        <v/>
      </c>
      <c r="U3349" s="62"/>
      <c r="V3349" s="63" t="str">
        <f>IF(COUNTIF(U3350:U3351,"?")&gt;0,"?",IF(AND(W3349="◄",X3349="►"),"◄►",IF(W3349="◄","◄",IF(X3349="►","►",""))))</f>
        <v>◄</v>
      </c>
      <c r="W3349" s="64" t="str">
        <f>IF(SUM(W3350:W3351)+1=ROWS(W3350:W3351)-COUNTIF(W3350:W3351,"-"),"","◄")</f>
        <v>◄</v>
      </c>
      <c r="X3349" s="65" t="str">
        <f>IF(SUM(X3350:X3351)&gt;0,"►","")</f>
        <v/>
      </c>
      <c r="Y3349" s="66">
        <f>ROWS(Y3350:Y3351)-1</f>
        <v>1</v>
      </c>
      <c r="Z3349" s="67">
        <f>SUM(Z3350:Z3351)-Z3351</f>
        <v>0</v>
      </c>
      <c r="AA3349" s="68" t="s">
        <v>840</v>
      </c>
      <c r="AB3349" s="69"/>
      <c r="AC3349" s="67">
        <f>SUM(AC3350:AC3351)-AC3351</f>
        <v>0</v>
      </c>
      <c r="AD3349" s="68" t="s">
        <v>840</v>
      </c>
      <c r="AE3349" s="69"/>
      <c r="AF3349" s="70" t="str">
        <f>IF(AG3349="◄","◄",IF(AG3349="ok","►",""))</f>
        <v>◄</v>
      </c>
      <c r="AG3349" s="71" t="str">
        <f>IF(AG3350&gt;0,"OK","◄")</f>
        <v>◄</v>
      </c>
      <c r="AH3349" s="62" t="str">
        <f>IF(AND(AI3349="◄",AJ3349="►"),"◄?►",IF(AI3349="◄","◄",IF(AJ3349="►","►","")))</f>
        <v>◄</v>
      </c>
      <c r="AI3349" s="64" t="str">
        <f>IF(AI3350&gt;0,"","◄")</f>
        <v>◄</v>
      </c>
      <c r="AJ3349" s="65" t="str">
        <f>IF(SUM(AJ3350:AJ3350)&gt;0,"►","")</f>
        <v/>
      </c>
      <c r="AK3349" s="570">
        <f>G3350</f>
        <v>34700</v>
      </c>
      <c r="AL3349" s="572" t="str">
        <f>P3349</f>
        <v>▬ folder Nr. 5  /  95 ▬</v>
      </c>
      <c r="AM3349" s="43"/>
      <c r="AN3349" s="1" t="str">
        <f>IF(AO3349="","",IF(COUNTIF(AN3350,"ok"),"","◄"))</f>
        <v>◄</v>
      </c>
      <c r="AO3349" s="9" t="str">
        <f>IF(COUNTIF(AP3349:BR3349,"◄")&gt;0,"◄","")</f>
        <v>◄</v>
      </c>
      <c r="AP3349" s="250" t="str">
        <f>IF(AP3350="-","",IF(AP3350&gt;0,"","◄"))</f>
        <v>◄</v>
      </c>
      <c r="AQ3349" s="251"/>
      <c r="AR3349" s="517">
        <f>IF(ISNONTEXT(AR3350)=TRUE,"_",1)</f>
        <v>1</v>
      </c>
      <c r="AS3349" s="250" t="str">
        <f>IF(AS3350="-","",IF(AS3350&gt;0,"","◄"))</f>
        <v>◄</v>
      </c>
      <c r="AT3349" s="251"/>
      <c r="AU3349" s="517">
        <f>IF(ISNONTEXT(AU3350)=TRUE,"_",AR3349+1)</f>
        <v>2</v>
      </c>
      <c r="AV3349" s="250" t="str">
        <f>IF(AV3350="-","",IF(AV3350&gt;0,"","◄"))</f>
        <v>◄</v>
      </c>
      <c r="AW3349" s="251"/>
      <c r="AX3349" s="517">
        <f>IF(ISNONTEXT(AX3350)=TRUE,"_",AU3349+1)</f>
        <v>3</v>
      </c>
      <c r="AY3349" s="250" t="str">
        <f>IF(AY3350="-","",IF(AY3350&gt;0,"","◄"))</f>
        <v>◄</v>
      </c>
      <c r="AZ3349" s="251"/>
      <c r="BA3349" s="517">
        <f>IF(ISNONTEXT(BA3350)=TRUE,"_",AX3349+1)</f>
        <v>4</v>
      </c>
      <c r="BB3349" s="250" t="str">
        <f>IF(BB3350="-","",IF(BB3350&gt;0,"","◄"))</f>
        <v>◄</v>
      </c>
      <c r="BC3349" s="251"/>
      <c r="BD3349" s="517">
        <f>IF(ISNONTEXT(BD3350)=TRUE,"_",BA3349+1)</f>
        <v>5</v>
      </c>
      <c r="BE3349" s="250" t="str">
        <f>IF(BE3350="-","",IF(BE3350&gt;0,"","◄"))</f>
        <v>◄</v>
      </c>
      <c r="BF3349" s="251"/>
      <c r="BG3349" s="517">
        <f>IF(ISNONTEXT(BG3350)=TRUE,"_",BD3349+1)</f>
        <v>6</v>
      </c>
      <c r="BH3349" s="250" t="str">
        <f>IF(BH3350="-","",IF(BH3350&gt;0,"","◄"))</f>
        <v/>
      </c>
      <c r="BI3349" s="251"/>
      <c r="BJ3349" s="517" t="str">
        <f>IF(ISNONTEXT(BJ3350)=TRUE,"_",BG3349+1)</f>
        <v>_</v>
      </c>
      <c r="BK3349" s="563" t="str">
        <f>IF(BK3350="-","",IF(BK3350&gt;0,"","◄"))</f>
        <v/>
      </c>
      <c r="BL3349" s="564"/>
      <c r="BM3349" s="517" t="str">
        <f>IF(ISNONTEXT(BM3350)=TRUE,"_",BJ3349+1)</f>
        <v>_</v>
      </c>
      <c r="BN3349" s="563" t="str">
        <f>IF(BN3350="-","",IF(BN3350&gt;0,"","◄"))</f>
        <v/>
      </c>
      <c r="BO3349" s="564"/>
      <c r="BP3349" s="517" t="str">
        <f>IF(ISNONTEXT(BP3350)=TRUE,"_",BM3349+1)</f>
        <v>_</v>
      </c>
      <c r="BQ3349" s="563" t="str">
        <f>IF(BQ3350="-","",IF(BQ3350&gt;0,"","◄"))</f>
        <v/>
      </c>
      <c r="BR3349" s="564"/>
      <c r="BS3349" s="517" t="str">
        <f>IF(ISNONTEXT(BS3350)=TRUE,"_",BP3349+1)</f>
        <v>_</v>
      </c>
      <c r="BT3349" s="563" t="str">
        <f>IF(BT3350="-","",IF(BT3350&gt;0,"","◄"))</f>
        <v>◄</v>
      </c>
      <c r="BU3349" s="564"/>
      <c r="BV3349" s="517" t="str">
        <f>IF(ISNONTEXT(BV3350)=TRUE,"_",1)</f>
        <v>_</v>
      </c>
      <c r="BW3349" s="563" t="str">
        <f>IF(BW3350="-","",IF(BW3350&gt;0,"","◄"))</f>
        <v>◄</v>
      </c>
      <c r="BX3349" s="564"/>
      <c r="BY3349" s="517" t="str">
        <f>IF(ISNONTEXT(BY3350)=TRUE,"_",BV3349+1)</f>
        <v>_</v>
      </c>
      <c r="BZ3349" s="26"/>
      <c r="CA3349" s="24"/>
      <c r="CB3349" s="25" t="str">
        <f>IF(CB3350&gt;0,"►","")</f>
        <v/>
      </c>
      <c r="CC3349" s="25" t="str">
        <f>IF(CC3350&gt;0,"►","")</f>
        <v/>
      </c>
      <c r="CD3349" s="517" t="str">
        <f>IF(ISNONTEXT(CD3350)=TRUE,"_",1)</f>
        <v>_</v>
      </c>
      <c r="CE3349" s="25" t="str">
        <f>IF(CE3350&gt;0,"►","")</f>
        <v/>
      </c>
      <c r="CF3349" s="25" t="str">
        <f>IF(CF3350&gt;0,"►","")</f>
        <v/>
      </c>
      <c r="CG3349" s="517" t="str">
        <f>IF(ISNONTEXT(CG3350)=TRUE,"_",CD3349+1)</f>
        <v>_</v>
      </c>
      <c r="CH3349" s="66">
        <f>ROWS(CH3350:CH3351)-1</f>
        <v>1</v>
      </c>
      <c r="CI3349" s="23" t="s">
        <v>836</v>
      </c>
    </row>
    <row r="3350" spans="1:87" ht="15" thickBot="1" x14ac:dyDescent="0.35">
      <c r="A3350" s="503"/>
      <c r="B3350" s="49"/>
      <c r="C3350" s="156">
        <f>B3350</f>
        <v>0</v>
      </c>
      <c r="D3350" s="457"/>
      <c r="E3350" s="73"/>
      <c r="F3350" s="74" t="s">
        <v>6174</v>
      </c>
      <c r="G3350" s="300">
        <v>34700</v>
      </c>
      <c r="H3350" s="76">
        <v>16</v>
      </c>
      <c r="I3350" s="119"/>
      <c r="J3350" s="114"/>
      <c r="K3350" s="79"/>
      <c r="L3350" s="79"/>
      <c r="M3350" s="79"/>
      <c r="N3350" s="80" t="s">
        <v>6175</v>
      </c>
      <c r="O3350" s="81"/>
      <c r="P3350" s="306"/>
      <c r="Q3350" s="83" t="str">
        <f>IF(R3350="?","?","")</f>
        <v/>
      </c>
      <c r="R3350" s="83" t="str">
        <f>IF(AND(S3350="",T3350&gt;0),"?",IF(S3350="","◄",IF(T3350&gt;=1,"►","")))</f>
        <v>◄</v>
      </c>
      <c r="S3350" s="84"/>
      <c r="T3350" s="85"/>
      <c r="U3350" s="83" t="str">
        <f>IF(V3350="?","?","")</f>
        <v/>
      </c>
      <c r="V3350" s="83" t="str">
        <f>IF(AND(W3350="",X3350&gt;0),"?",IF(W3350="","◄",IF(X3350&gt;=1,"►","")))</f>
        <v>◄</v>
      </c>
      <c r="W3350" s="86"/>
      <c r="X3350" s="85"/>
      <c r="Y3350" s="457"/>
      <c r="Z3350" s="87"/>
      <c r="AA3350" s="521">
        <f>(S3350*Z3350)</f>
        <v>0</v>
      </c>
      <c r="AB3350" s="520">
        <f>(T3350*AA3350)</f>
        <v>0</v>
      </c>
      <c r="AC3350" s="88"/>
      <c r="AD3350" s="519">
        <f>(W3350*AC3350)</f>
        <v>0</v>
      </c>
      <c r="AE3350" s="522">
        <f>(X3350*AD3350)</f>
        <v>0</v>
      </c>
      <c r="AF3350" s="89" t="str">
        <f>IF(AG3350&gt;0,"ok","◄")</f>
        <v>◄</v>
      </c>
      <c r="AG3350" s="90"/>
      <c r="AH3350" s="89" t="str">
        <f>IF(AND(AI3350="",AJ3350&gt;0),"?",IF(AI3350="","◄",IF(AJ3350&gt;=1,"►","")))</f>
        <v>◄</v>
      </c>
      <c r="AI3350" s="91"/>
      <c r="AJ3350" s="92"/>
      <c r="AK3350" s="586"/>
      <c r="AL3350" s="587"/>
      <c r="AM3350" s="43"/>
      <c r="AN3350" s="3" t="s">
        <v>3</v>
      </c>
      <c r="AO3350" s="12" t="s">
        <v>1</v>
      </c>
      <c r="AP3350" s="13"/>
      <c r="AQ3350" s="14"/>
      <c r="AR3350" s="15" t="s">
        <v>579</v>
      </c>
      <c r="AS3350" s="13"/>
      <c r="AT3350" s="14"/>
      <c r="AU3350" s="15" t="s">
        <v>798</v>
      </c>
      <c r="AV3350" s="13"/>
      <c r="AW3350" s="14"/>
      <c r="AX3350" s="15" t="s">
        <v>757</v>
      </c>
      <c r="AY3350" s="13"/>
      <c r="AZ3350" s="14"/>
      <c r="BA3350" s="15" t="s">
        <v>335</v>
      </c>
      <c r="BB3350" s="13"/>
      <c r="BC3350" s="14"/>
      <c r="BD3350" s="15" t="s">
        <v>799</v>
      </c>
      <c r="BE3350" s="13"/>
      <c r="BF3350" s="14"/>
      <c r="BG3350" s="15" t="s">
        <v>162</v>
      </c>
      <c r="BH3350" s="516" t="s">
        <v>6</v>
      </c>
      <c r="BI3350" s="516" t="s">
        <v>6</v>
      </c>
      <c r="BJ3350" s="516"/>
      <c r="BK3350" s="516" t="s">
        <v>6</v>
      </c>
      <c r="BL3350" s="516" t="s">
        <v>6</v>
      </c>
      <c r="BM3350" s="516"/>
      <c r="BN3350" s="516" t="s">
        <v>6</v>
      </c>
      <c r="BO3350" s="516" t="s">
        <v>6</v>
      </c>
      <c r="BP3350" s="516"/>
      <c r="BQ3350" s="516" t="s">
        <v>6</v>
      </c>
      <c r="BR3350" s="516" t="s">
        <v>6</v>
      </c>
      <c r="BS3350" s="516"/>
      <c r="BT3350" s="32"/>
      <c r="BU3350" s="33"/>
      <c r="BV3350" s="34"/>
      <c r="BW3350" s="32"/>
      <c r="BX3350" s="33"/>
      <c r="BY3350" s="34"/>
      <c r="BZ3350" s="35"/>
      <c r="CA3350" s="24"/>
      <c r="CB3350" s="36"/>
      <c r="CC3350" s="33"/>
      <c r="CD3350" s="37"/>
      <c r="CE3350" s="36"/>
      <c r="CF3350" s="38"/>
      <c r="CG3350" s="39"/>
      <c r="CH3350" s="457"/>
      <c r="CI3350" s="23" t="s">
        <v>836</v>
      </c>
    </row>
    <row r="3351" spans="1:87" ht="16.8" thickTop="1" thickBot="1" x14ac:dyDescent="0.35">
      <c r="A3351" s="505" t="str">
        <f>IF(COUNTIF(B3352:B3356,"x")&gt;0,"x","")</f>
        <v/>
      </c>
      <c r="B3351" s="57"/>
      <c r="C3351" s="510" t="str">
        <f>A3351</f>
        <v/>
      </c>
      <c r="D3351" s="66">
        <f>ROWS(D3352:D3356)-1</f>
        <v>4</v>
      </c>
      <c r="E3351" s="58" t="s">
        <v>6176</v>
      </c>
      <c r="F3351" s="59"/>
      <c r="G3351" s="301"/>
      <c r="H3351" s="6"/>
      <c r="I3351" s="18"/>
      <c r="J3351" s="6"/>
      <c r="K3351" s="18"/>
      <c r="L3351" s="18"/>
      <c r="M3351" s="18"/>
      <c r="N3351" s="46"/>
      <c r="O3351" s="60" t="s">
        <v>6177</v>
      </c>
      <c r="P3351" s="334" t="s">
        <v>7317</v>
      </c>
      <c r="Q3351" s="146"/>
      <c r="R3351" s="63" t="str">
        <f>IF(COUNTIF(Q3352:Q3356,"?")&gt;0,"?",IF(AND(S3351="◄",T3351="►"),"◄►",IF(S3351="◄","◄",IF(T3351="►","►",""))))</f>
        <v>◄</v>
      </c>
      <c r="S3351" s="64" t="str">
        <f>IF(SUM(S3352:S3356)+1=ROWS(S3352:S3356)-COUNTIF(S3352:S3356,"-"),"","◄")</f>
        <v>◄</v>
      </c>
      <c r="T3351" s="65" t="str">
        <f>IF(SUM(T3352:T3356)&gt;0,"►","")</f>
        <v/>
      </c>
      <c r="U3351" s="146"/>
      <c r="V3351" s="63" t="str">
        <f>IF(COUNTIF(U3352:U3356,"?")&gt;0,"?",IF(AND(W3351="◄",X3351="►"),"◄►",IF(W3351="◄","◄",IF(X3351="►","►",""))))</f>
        <v>◄</v>
      </c>
      <c r="W3351" s="64" t="str">
        <f>IF(SUM(W3352:W3356)+1=ROWS(W3352:W3356)-COUNTIF(W3352:W3356,"-"),"","◄")</f>
        <v>◄</v>
      </c>
      <c r="X3351" s="65" t="str">
        <f>IF(SUM(X3352:X3356)&gt;0,"►","")</f>
        <v/>
      </c>
      <c r="Y3351" s="66">
        <f>ROWS(Y3352:Y3356)-1</f>
        <v>4</v>
      </c>
      <c r="Z3351" s="67">
        <f>SUM(Z3352:Z3356)-Z3356</f>
        <v>0</v>
      </c>
      <c r="AA3351" s="68" t="s">
        <v>840</v>
      </c>
      <c r="AB3351" s="69"/>
      <c r="AC3351" s="67">
        <f>SUM(AC3352:AC3356)-AC3356</f>
        <v>0</v>
      </c>
      <c r="AD3351" s="68" t="s">
        <v>840</v>
      </c>
      <c r="AE3351" s="69"/>
      <c r="AF3351" s="70" t="str">
        <f>IF(AG3351="◄","◄",IF(AG3351="ok","►",""))</f>
        <v>◄</v>
      </c>
      <c r="AG3351" s="71" t="str">
        <f>IF(AG3352&gt;0,"OK","◄")</f>
        <v>◄</v>
      </c>
      <c r="AH3351" s="62" t="str">
        <f>IF(AND(AI3351="◄",AJ3351="►"),"◄?►",IF(AI3351="◄","◄",IF(AJ3351="►","►","")))</f>
        <v>◄</v>
      </c>
      <c r="AI3351" s="64" t="str">
        <f>IF(AI3352&gt;0,"","◄")</f>
        <v>◄</v>
      </c>
      <c r="AJ3351" s="65" t="str">
        <f>IF(SUM(AJ3352:AJ3355)&gt;0,"►","")</f>
        <v/>
      </c>
      <c r="AK3351" s="570">
        <f>G3352</f>
        <v>34700</v>
      </c>
      <c r="AL3351" s="572" t="str">
        <f>P3351</f>
        <v>▬ folder Nr. 6  /  95 ▬</v>
      </c>
      <c r="AM3351" s="43"/>
      <c r="AN3351" s="1" t="str">
        <f>IF(AO3351="","",IF(COUNTIF(AN3352,"ok"),"","◄"))</f>
        <v>◄</v>
      </c>
      <c r="AO3351" s="9" t="str">
        <f>IF(COUNTIF(AP3351:BR3351,"◄")&gt;0,"◄","")</f>
        <v>◄</v>
      </c>
      <c r="AP3351" s="250" t="str">
        <f>IF(AP3352="-","",IF(AP3352&gt;0,"","◄"))</f>
        <v>◄</v>
      </c>
      <c r="AQ3351" s="251"/>
      <c r="AR3351" s="517">
        <f>IF(ISNONTEXT(AR3352)=TRUE,"_",1)</f>
        <v>1</v>
      </c>
      <c r="AS3351" s="250" t="str">
        <f>IF(AS3352="-","",IF(AS3352&gt;0,"","◄"))</f>
        <v>◄</v>
      </c>
      <c r="AT3351" s="251"/>
      <c r="AU3351" s="517">
        <f>IF(ISNONTEXT(AU3352)=TRUE,"_",AR3351+1)</f>
        <v>2</v>
      </c>
      <c r="AV3351" s="250" t="str">
        <f>IF(AV3352="-","",IF(AV3352&gt;0,"","◄"))</f>
        <v>◄</v>
      </c>
      <c r="AW3351" s="251"/>
      <c r="AX3351" s="517">
        <f>IF(ISNONTEXT(AX3352)=TRUE,"_",AU3351+1)</f>
        <v>3</v>
      </c>
      <c r="AY3351" s="250" t="str">
        <f>IF(AY3352="-","",IF(AY3352&gt;0,"","◄"))</f>
        <v>◄</v>
      </c>
      <c r="AZ3351" s="251"/>
      <c r="BA3351" s="517">
        <f>IF(ISNONTEXT(BA3352)=TRUE,"_",AX3351+1)</f>
        <v>4</v>
      </c>
      <c r="BB3351" s="250" t="str">
        <f>IF(BB3352="-","",IF(BB3352&gt;0,"","◄"))</f>
        <v>◄</v>
      </c>
      <c r="BC3351" s="251"/>
      <c r="BD3351" s="517">
        <f>IF(ISNONTEXT(BD3352)=TRUE,"_",BA3351+1)</f>
        <v>5</v>
      </c>
      <c r="BE3351" s="250" t="str">
        <f>IF(BE3352="-","",IF(BE3352&gt;0,"","◄"))</f>
        <v/>
      </c>
      <c r="BF3351" s="251"/>
      <c r="BG3351" s="517" t="str">
        <f>IF(ISNONTEXT(BG3352)=TRUE,"_",BD3351+1)</f>
        <v>_</v>
      </c>
      <c r="BH3351" s="250" t="str">
        <f>IF(BH3352="-","",IF(BH3352&gt;0,"","◄"))</f>
        <v/>
      </c>
      <c r="BI3351" s="251"/>
      <c r="BJ3351" s="517" t="str">
        <f>IF(ISNONTEXT(BJ3352)=TRUE,"_",BG3351+1)</f>
        <v>_</v>
      </c>
      <c r="BK3351" s="563" t="str">
        <f>IF(BK3352="-","",IF(BK3352&gt;0,"","◄"))</f>
        <v/>
      </c>
      <c r="BL3351" s="564"/>
      <c r="BM3351" s="517" t="str">
        <f>IF(ISNONTEXT(BM3352)=TRUE,"_",BJ3351+1)</f>
        <v>_</v>
      </c>
      <c r="BN3351" s="563" t="str">
        <f>IF(BN3352="-","",IF(BN3352&gt;0,"","◄"))</f>
        <v/>
      </c>
      <c r="BO3351" s="564"/>
      <c r="BP3351" s="517" t="str">
        <f>IF(ISNONTEXT(BP3352)=TRUE,"_",BM3351+1)</f>
        <v>_</v>
      </c>
      <c r="BQ3351" s="563" t="str">
        <f>IF(BQ3352="-","",IF(BQ3352&gt;0,"","◄"))</f>
        <v/>
      </c>
      <c r="BR3351" s="564"/>
      <c r="BS3351" s="517" t="str">
        <f>IF(ISNONTEXT(BS3352)=TRUE,"_",BP3351+1)</f>
        <v>_</v>
      </c>
      <c r="BT3351" s="563" t="str">
        <f>IF(BT3352="-","",IF(BT3352&gt;0,"","◄"))</f>
        <v>◄</v>
      </c>
      <c r="BU3351" s="564"/>
      <c r="BV3351" s="517" t="str">
        <f>IF(ISNONTEXT(BV3352)=TRUE,"_",1)</f>
        <v>_</v>
      </c>
      <c r="BW3351" s="563" t="str">
        <f>IF(BW3352="-","",IF(BW3352&gt;0,"","◄"))</f>
        <v>◄</v>
      </c>
      <c r="BX3351" s="564"/>
      <c r="BY3351" s="517" t="str">
        <f>IF(ISNONTEXT(BY3352)=TRUE,"_",BV3351+1)</f>
        <v>_</v>
      </c>
      <c r="BZ3351" s="26"/>
      <c r="CA3351" s="24"/>
      <c r="CB3351" s="25" t="str">
        <f>IF(CB3352&gt;0,"►","")</f>
        <v/>
      </c>
      <c r="CC3351" s="25" t="str">
        <f>IF(CC3352&gt;0,"►","")</f>
        <v/>
      </c>
      <c r="CD3351" s="517" t="str">
        <f>IF(ISNONTEXT(CD3352)=TRUE,"_",1)</f>
        <v>_</v>
      </c>
      <c r="CE3351" s="25" t="str">
        <f>IF(CE3352&gt;0,"►","")</f>
        <v/>
      </c>
      <c r="CF3351" s="25" t="str">
        <f>IF(CF3352&gt;0,"►","")</f>
        <v/>
      </c>
      <c r="CG3351" s="517" t="str">
        <f>IF(ISNONTEXT(CG3352)=TRUE,"_",CD3351+1)</f>
        <v>_</v>
      </c>
      <c r="CH3351" s="66">
        <f>ROWS(CH3352:CH3356)-1</f>
        <v>4</v>
      </c>
      <c r="CI3351" s="23" t="s">
        <v>836</v>
      </c>
    </row>
    <row r="3352" spans="1:87" ht="16.8" customHeight="1" thickBot="1" x14ac:dyDescent="0.35">
      <c r="A3352" s="503"/>
      <c r="B3352" s="49"/>
      <c r="C3352" s="156">
        <f>B3352</f>
        <v>0</v>
      </c>
      <c r="D3352" s="457"/>
      <c r="E3352" s="73"/>
      <c r="F3352" s="74" t="s">
        <v>6178</v>
      </c>
      <c r="G3352" s="300">
        <v>34700</v>
      </c>
      <c r="H3352" s="76">
        <v>16</v>
      </c>
      <c r="I3352" s="119"/>
      <c r="J3352" s="114"/>
      <c r="K3352" s="79"/>
      <c r="L3352" s="79"/>
      <c r="M3352" s="79"/>
      <c r="N3352" s="80" t="s">
        <v>6179</v>
      </c>
      <c r="O3352" s="81"/>
      <c r="P3352" s="306"/>
      <c r="Q3352" s="83" t="str">
        <f>IF(R3352="?","?","")</f>
        <v/>
      </c>
      <c r="R3352" s="83" t="str">
        <f>IF(AND(S3352="",T3352&gt;0),"?",IF(S3352="","◄",IF(T3352&gt;=1,"►","")))</f>
        <v>◄</v>
      </c>
      <c r="S3352" s="84"/>
      <c r="T3352" s="85"/>
      <c r="U3352" s="83" t="str">
        <f>IF(V3352="?","?","")</f>
        <v/>
      </c>
      <c r="V3352" s="83" t="str">
        <f>IF(AND(W3352="",X3352&gt;0),"?",IF(W3352="","◄",IF(X3352&gt;=1,"►","")))</f>
        <v>◄</v>
      </c>
      <c r="W3352" s="86"/>
      <c r="X3352" s="85"/>
      <c r="Y3352" s="457"/>
      <c r="Z3352" s="87"/>
      <c r="AA3352" s="521">
        <f t="shared" ref="AA3352:AB3355" si="1162">(S3352*Z3352)</f>
        <v>0</v>
      </c>
      <c r="AB3352" s="520">
        <f t="shared" si="1162"/>
        <v>0</v>
      </c>
      <c r="AC3352" s="88"/>
      <c r="AD3352" s="519">
        <f t="shared" ref="AD3352:AE3355" si="1163">(W3352*AC3352)</f>
        <v>0</v>
      </c>
      <c r="AE3352" s="522">
        <f t="shared" si="1163"/>
        <v>0</v>
      </c>
      <c r="AF3352" s="89" t="str">
        <f>IF(AG3352&gt;0,"ok","◄")</f>
        <v>◄</v>
      </c>
      <c r="AG3352" s="90"/>
      <c r="AH3352" s="89" t="str">
        <f>IF(AND(AI3352="",AJ3352&gt;0),"?",IF(AI3352="","◄",IF(AJ3352&gt;=1,"►","")))</f>
        <v>◄</v>
      </c>
      <c r="AI3352" s="91"/>
      <c r="AJ3352" s="92"/>
      <c r="AK3352" s="586"/>
      <c r="AL3352" s="587"/>
      <c r="AM3352" s="43"/>
      <c r="AN3352" s="3" t="s">
        <v>3</v>
      </c>
      <c r="AO3352" s="12" t="s">
        <v>1</v>
      </c>
      <c r="AP3352" s="13"/>
      <c r="AQ3352" s="14"/>
      <c r="AR3352" s="15" t="s">
        <v>48</v>
      </c>
      <c r="AS3352" s="13"/>
      <c r="AT3352" s="14"/>
      <c r="AU3352" s="15" t="s">
        <v>4</v>
      </c>
      <c r="AV3352" s="13"/>
      <c r="AW3352" s="14"/>
      <c r="AX3352" s="15" t="s">
        <v>800</v>
      </c>
      <c r="AY3352" s="13"/>
      <c r="AZ3352" s="14"/>
      <c r="BA3352" s="15" t="s">
        <v>323</v>
      </c>
      <c r="BB3352" s="13"/>
      <c r="BC3352" s="14"/>
      <c r="BD3352" s="15" t="s">
        <v>15</v>
      </c>
      <c r="BE3352" s="516" t="s">
        <v>6</v>
      </c>
      <c r="BF3352" s="516" t="s">
        <v>6</v>
      </c>
      <c r="BG3352" s="516"/>
      <c r="BH3352" s="516" t="s">
        <v>6</v>
      </c>
      <c r="BI3352" s="516" t="s">
        <v>6</v>
      </c>
      <c r="BJ3352" s="516"/>
      <c r="BK3352" s="516" t="s">
        <v>6</v>
      </c>
      <c r="BL3352" s="516" t="s">
        <v>6</v>
      </c>
      <c r="BM3352" s="516"/>
      <c r="BN3352" s="516" t="s">
        <v>6</v>
      </c>
      <c r="BO3352" s="516" t="s">
        <v>6</v>
      </c>
      <c r="BP3352" s="516"/>
      <c r="BQ3352" s="516" t="s">
        <v>6</v>
      </c>
      <c r="BR3352" s="516" t="s">
        <v>6</v>
      </c>
      <c r="BS3352" s="516"/>
      <c r="BT3352" s="32"/>
      <c r="BU3352" s="33"/>
      <c r="BV3352" s="34"/>
      <c r="BW3352" s="32"/>
      <c r="BX3352" s="33"/>
      <c r="BY3352" s="34"/>
      <c r="BZ3352" s="35"/>
      <c r="CA3352" s="24"/>
      <c r="CB3352" s="36"/>
      <c r="CC3352" s="33"/>
      <c r="CD3352" s="37"/>
      <c r="CE3352" s="36"/>
      <c r="CF3352" s="38"/>
      <c r="CG3352" s="39"/>
      <c r="CH3352" s="457"/>
      <c r="CI3352" s="23" t="s">
        <v>836</v>
      </c>
    </row>
    <row r="3353" spans="1:87" ht="15.6" thickTop="1" thickBot="1" x14ac:dyDescent="0.35">
      <c r="A3353" s="503"/>
      <c r="B3353" s="49"/>
      <c r="C3353" s="156">
        <f>B3353</f>
        <v>0</v>
      </c>
      <c r="D3353" s="457"/>
      <c r="E3353" s="73"/>
      <c r="F3353" s="93">
        <v>2598</v>
      </c>
      <c r="G3353" s="302">
        <v>34700</v>
      </c>
      <c r="H3353" s="76">
        <v>30</v>
      </c>
      <c r="I3353" s="119"/>
      <c r="J3353" s="114"/>
      <c r="K3353" s="79"/>
      <c r="L3353" s="79"/>
      <c r="M3353" s="79"/>
      <c r="N3353" s="80" t="s">
        <v>6180</v>
      </c>
      <c r="O3353" s="81"/>
      <c r="P3353" s="306"/>
      <c r="Q3353" s="83" t="str">
        <f>IF(R3353="?","?","")</f>
        <v/>
      </c>
      <c r="R3353" s="83" t="str">
        <f>IF(AND(S3353="",T3353&gt;0),"?",IF(S3353="","◄",IF(T3353&gt;=1,"►","")))</f>
        <v>◄</v>
      </c>
      <c r="S3353" s="84"/>
      <c r="T3353" s="85"/>
      <c r="U3353" s="83" t="str">
        <f>IF(V3353="?","?","")</f>
        <v/>
      </c>
      <c r="V3353" s="83" t="str">
        <f>IF(AND(W3353="",X3353&gt;0),"?",IF(W3353="","◄",IF(X3353&gt;=1,"►","")))</f>
        <v>◄</v>
      </c>
      <c r="W3353" s="86"/>
      <c r="X3353" s="85"/>
      <c r="Y3353" s="457"/>
      <c r="Z3353" s="87"/>
      <c r="AA3353" s="521">
        <f t="shared" si="1162"/>
        <v>0</v>
      </c>
      <c r="AB3353" s="520">
        <f t="shared" si="1162"/>
        <v>0</v>
      </c>
      <c r="AC3353" s="88"/>
      <c r="AD3353" s="519">
        <f t="shared" si="1163"/>
        <v>0</v>
      </c>
      <c r="AE3353" s="522">
        <f t="shared" si="1163"/>
        <v>0</v>
      </c>
      <c r="AF3353" s="44"/>
      <c r="AG3353" s="45"/>
      <c r="AH3353" s="44"/>
      <c r="AI3353" s="45"/>
      <c r="AJ3353" s="45"/>
      <c r="AK3353" s="45"/>
      <c r="AL3353" s="45"/>
      <c r="AM3353" s="43"/>
      <c r="AN3353" s="27" t="s">
        <v>6</v>
      </c>
      <c r="AO3353" s="27" t="s">
        <v>6</v>
      </c>
      <c r="AP3353" s="516"/>
      <c r="AQ3353" s="516"/>
      <c r="AR3353" s="516"/>
      <c r="AS3353" s="516" t="s">
        <v>6</v>
      </c>
      <c r="AT3353" s="516" t="s">
        <v>6</v>
      </c>
      <c r="AU3353" s="516"/>
      <c r="AV3353" s="516" t="s">
        <v>6</v>
      </c>
      <c r="AW3353" s="516" t="s">
        <v>6</v>
      </c>
      <c r="AX3353" s="516"/>
      <c r="AY3353" s="516" t="s">
        <v>6</v>
      </c>
      <c r="AZ3353" s="516" t="s">
        <v>6</v>
      </c>
      <c r="BA3353" s="516"/>
      <c r="BB3353" s="516" t="s">
        <v>6</v>
      </c>
      <c r="BC3353" s="516" t="s">
        <v>6</v>
      </c>
      <c r="BD3353" s="516"/>
      <c r="BE3353" s="516" t="s">
        <v>6</v>
      </c>
      <c r="BF3353" s="516" t="s">
        <v>6</v>
      </c>
      <c r="BG3353" s="516"/>
      <c r="BH3353" s="516" t="s">
        <v>6</v>
      </c>
      <c r="BI3353" s="516" t="s">
        <v>6</v>
      </c>
      <c r="BJ3353" s="516"/>
      <c r="BK3353" s="516" t="s">
        <v>6</v>
      </c>
      <c r="BL3353" s="516" t="s">
        <v>6</v>
      </c>
      <c r="BM3353" s="516"/>
      <c r="BN3353" s="516" t="s">
        <v>6</v>
      </c>
      <c r="BO3353" s="516" t="s">
        <v>6</v>
      </c>
      <c r="BP3353" s="516"/>
      <c r="BQ3353" s="516" t="s">
        <v>6</v>
      </c>
      <c r="BR3353" s="516" t="s">
        <v>6</v>
      </c>
      <c r="BS3353" s="516"/>
      <c r="BT3353" s="516"/>
      <c r="BU3353" s="516"/>
      <c r="BV3353" s="516"/>
      <c r="BW3353" s="516"/>
      <c r="BX3353" s="516"/>
      <c r="BY3353" s="516"/>
      <c r="BZ3353" s="28"/>
      <c r="CA3353" s="24"/>
      <c r="CB3353" s="29"/>
      <c r="CC3353" s="29"/>
      <c r="CD3353" s="30"/>
      <c r="CE3353" s="29"/>
      <c r="CF3353" s="29"/>
      <c r="CG3353" s="31"/>
      <c r="CH3353" s="457"/>
      <c r="CI3353" s="23" t="s">
        <v>836</v>
      </c>
    </row>
    <row r="3354" spans="1:87" ht="15.6" thickTop="1" thickBot="1" x14ac:dyDescent="0.35">
      <c r="A3354" s="503"/>
      <c r="B3354" s="49"/>
      <c r="C3354" s="156">
        <f>B3354</f>
        <v>0</v>
      </c>
      <c r="D3354" s="457"/>
      <c r="E3354" s="73"/>
      <c r="F3354" s="107" t="s">
        <v>6181</v>
      </c>
      <c r="G3354" s="302">
        <v>34700</v>
      </c>
      <c r="H3354" s="76">
        <v>46</v>
      </c>
      <c r="I3354" s="119"/>
      <c r="J3354" s="114"/>
      <c r="K3354" s="79"/>
      <c r="L3354" s="79"/>
      <c r="M3354" s="79"/>
      <c r="N3354" s="80" t="s">
        <v>4606</v>
      </c>
      <c r="O3354" s="81"/>
      <c r="P3354" s="306"/>
      <c r="Q3354" s="83" t="str">
        <f>IF(R3354="?","?","")</f>
        <v/>
      </c>
      <c r="R3354" s="83" t="str">
        <f>IF(AND(S3354="",T3354&gt;0),"?",IF(S3354="","◄",IF(T3354&gt;=1,"►","")))</f>
        <v>◄</v>
      </c>
      <c r="S3354" s="84"/>
      <c r="T3354" s="85"/>
      <c r="U3354" s="83" t="str">
        <f>IF(V3354="?","?","")</f>
        <v/>
      </c>
      <c r="V3354" s="83" t="str">
        <f>IF(AND(W3354="",X3354&gt;0),"?",IF(W3354="","◄",IF(X3354&gt;=1,"►","")))</f>
        <v>◄</v>
      </c>
      <c r="W3354" s="86"/>
      <c r="X3354" s="85"/>
      <c r="Y3354" s="457"/>
      <c r="Z3354" s="87"/>
      <c r="AA3354" s="521">
        <f t="shared" si="1162"/>
        <v>0</v>
      </c>
      <c r="AB3354" s="520">
        <f t="shared" si="1162"/>
        <v>0</v>
      </c>
      <c r="AC3354" s="88"/>
      <c r="AD3354" s="519">
        <f t="shared" si="1163"/>
        <v>0</v>
      </c>
      <c r="AE3354" s="522">
        <f t="shared" si="1163"/>
        <v>0</v>
      </c>
      <c r="AF3354" s="44"/>
      <c r="AG3354" s="45"/>
      <c r="AH3354" s="44"/>
      <c r="AI3354" s="45"/>
      <c r="AJ3354" s="45"/>
      <c r="AK3354" s="45"/>
      <c r="AL3354" s="45"/>
      <c r="AM3354" s="43"/>
      <c r="AN3354" s="27" t="s">
        <v>6</v>
      </c>
      <c r="AO3354" s="27" t="s">
        <v>6</v>
      </c>
      <c r="AP3354" s="516"/>
      <c r="AQ3354" s="516"/>
      <c r="AR3354" s="516"/>
      <c r="AS3354" s="516" t="s">
        <v>6</v>
      </c>
      <c r="AT3354" s="516" t="s">
        <v>6</v>
      </c>
      <c r="AU3354" s="516"/>
      <c r="AV3354" s="516" t="s">
        <v>6</v>
      </c>
      <c r="AW3354" s="516" t="s">
        <v>6</v>
      </c>
      <c r="AX3354" s="516"/>
      <c r="AY3354" s="516" t="s">
        <v>6</v>
      </c>
      <c r="AZ3354" s="516" t="s">
        <v>6</v>
      </c>
      <c r="BA3354" s="516"/>
      <c r="BB3354" s="516" t="s">
        <v>6</v>
      </c>
      <c r="BC3354" s="516" t="s">
        <v>6</v>
      </c>
      <c r="BD3354" s="516"/>
      <c r="BE3354" s="516" t="s">
        <v>6</v>
      </c>
      <c r="BF3354" s="516" t="s">
        <v>6</v>
      </c>
      <c r="BG3354" s="516"/>
      <c r="BH3354" s="516" t="s">
        <v>6</v>
      </c>
      <c r="BI3354" s="516" t="s">
        <v>6</v>
      </c>
      <c r="BJ3354" s="516"/>
      <c r="BK3354" s="516" t="s">
        <v>6</v>
      </c>
      <c r="BL3354" s="516" t="s">
        <v>6</v>
      </c>
      <c r="BM3354" s="516"/>
      <c r="BN3354" s="516" t="s">
        <v>6</v>
      </c>
      <c r="BO3354" s="516" t="s">
        <v>6</v>
      </c>
      <c r="BP3354" s="516"/>
      <c r="BQ3354" s="516" t="s">
        <v>6</v>
      </c>
      <c r="BR3354" s="516" t="s">
        <v>6</v>
      </c>
      <c r="BS3354" s="516"/>
      <c r="BT3354" s="516"/>
      <c r="BU3354" s="516"/>
      <c r="BV3354" s="516"/>
      <c r="BW3354" s="516"/>
      <c r="BX3354" s="516"/>
      <c r="BY3354" s="516"/>
      <c r="BZ3354" s="28"/>
      <c r="CA3354" s="24"/>
      <c r="CB3354" s="29"/>
      <c r="CC3354" s="29"/>
      <c r="CD3354" s="30"/>
      <c r="CE3354" s="29"/>
      <c r="CF3354" s="29"/>
      <c r="CG3354" s="31"/>
      <c r="CH3354" s="457"/>
      <c r="CI3354" s="23" t="s">
        <v>836</v>
      </c>
    </row>
    <row r="3355" spans="1:87" ht="16.8" customHeight="1" thickTop="1" thickBot="1" x14ac:dyDescent="0.35">
      <c r="A3355" s="503"/>
      <c r="B3355" s="49"/>
      <c r="C3355" s="156">
        <f>B3355</f>
        <v>0</v>
      </c>
      <c r="D3355" s="457"/>
      <c r="E3355" s="73"/>
      <c r="F3355" s="107" t="s">
        <v>6182</v>
      </c>
      <c r="G3355" s="302">
        <v>34700</v>
      </c>
      <c r="H3355" s="76">
        <v>46</v>
      </c>
      <c r="I3355" s="119"/>
      <c r="J3355" s="114"/>
      <c r="K3355" s="79"/>
      <c r="L3355" s="79"/>
      <c r="M3355" s="79"/>
      <c r="N3355" s="80" t="s">
        <v>6183</v>
      </c>
      <c r="O3355" s="81"/>
      <c r="P3355" s="306"/>
      <c r="Q3355" s="83" t="str">
        <f>IF(R3355="?","?","")</f>
        <v/>
      </c>
      <c r="R3355" s="83" t="str">
        <f>IF(AND(S3355="",T3355&gt;0),"?",IF(S3355="","◄",IF(T3355&gt;=1,"►","")))</f>
        <v>◄</v>
      </c>
      <c r="S3355" s="84"/>
      <c r="T3355" s="85"/>
      <c r="U3355" s="83" t="str">
        <f>IF(V3355="?","?","")</f>
        <v/>
      </c>
      <c r="V3355" s="83" t="str">
        <f>IF(AND(W3355="",X3355&gt;0),"?",IF(W3355="","◄",IF(X3355&gt;=1,"►","")))</f>
        <v>◄</v>
      </c>
      <c r="W3355" s="86"/>
      <c r="X3355" s="85"/>
      <c r="Y3355" s="457"/>
      <c r="Z3355" s="87"/>
      <c r="AA3355" s="521">
        <f t="shared" si="1162"/>
        <v>0</v>
      </c>
      <c r="AB3355" s="520">
        <f t="shared" si="1162"/>
        <v>0</v>
      </c>
      <c r="AC3355" s="88"/>
      <c r="AD3355" s="519">
        <f t="shared" si="1163"/>
        <v>0</v>
      </c>
      <c r="AE3355" s="522">
        <f t="shared" si="1163"/>
        <v>0</v>
      </c>
      <c r="AF3355" s="44"/>
      <c r="AG3355" s="45"/>
      <c r="AH3355" s="44"/>
      <c r="AI3355" s="45"/>
      <c r="AJ3355" s="45"/>
      <c r="AK3355" s="45"/>
      <c r="AL3355" s="45"/>
      <c r="AM3355" s="43"/>
      <c r="AN3355" s="27" t="s">
        <v>6</v>
      </c>
      <c r="AO3355" s="27" t="s">
        <v>6</v>
      </c>
      <c r="AP3355" s="516"/>
      <c r="AQ3355" s="516"/>
      <c r="AR3355" s="516"/>
      <c r="AS3355" s="516" t="s">
        <v>6</v>
      </c>
      <c r="AT3355" s="516" t="s">
        <v>6</v>
      </c>
      <c r="AU3355" s="516"/>
      <c r="AV3355" s="516" t="s">
        <v>6</v>
      </c>
      <c r="AW3355" s="516" t="s">
        <v>6</v>
      </c>
      <c r="AX3355" s="516"/>
      <c r="AY3355" s="516" t="s">
        <v>6</v>
      </c>
      <c r="AZ3355" s="516" t="s">
        <v>6</v>
      </c>
      <c r="BA3355" s="516"/>
      <c r="BB3355" s="516" t="s">
        <v>6</v>
      </c>
      <c r="BC3355" s="516" t="s">
        <v>6</v>
      </c>
      <c r="BD3355" s="516"/>
      <c r="BE3355" s="516" t="s">
        <v>6</v>
      </c>
      <c r="BF3355" s="516" t="s">
        <v>6</v>
      </c>
      <c r="BG3355" s="516"/>
      <c r="BH3355" s="516" t="s">
        <v>6</v>
      </c>
      <c r="BI3355" s="516" t="s">
        <v>6</v>
      </c>
      <c r="BJ3355" s="516"/>
      <c r="BK3355" s="516" t="s">
        <v>6</v>
      </c>
      <c r="BL3355" s="516" t="s">
        <v>6</v>
      </c>
      <c r="BM3355" s="516"/>
      <c r="BN3355" s="516" t="s">
        <v>6</v>
      </c>
      <c r="BO3355" s="516" t="s">
        <v>6</v>
      </c>
      <c r="BP3355" s="516"/>
      <c r="BQ3355" s="516" t="s">
        <v>6</v>
      </c>
      <c r="BR3355" s="516" t="s">
        <v>6</v>
      </c>
      <c r="BS3355" s="516"/>
      <c r="BT3355" s="516"/>
      <c r="BU3355" s="516"/>
      <c r="BV3355" s="516"/>
      <c r="BW3355" s="516"/>
      <c r="BX3355" s="516"/>
      <c r="BY3355" s="516"/>
      <c r="BZ3355" s="28"/>
      <c r="CA3355" s="24"/>
      <c r="CB3355" s="29"/>
      <c r="CC3355" s="29"/>
      <c r="CD3355" s="30"/>
      <c r="CE3355" s="29"/>
      <c r="CF3355" s="29"/>
      <c r="CG3355" s="31"/>
      <c r="CH3355" s="457"/>
      <c r="CI3355" s="23" t="s">
        <v>836</v>
      </c>
    </row>
    <row r="3356" spans="1:87" ht="16.8" thickTop="1" thickBot="1" x14ac:dyDescent="0.35">
      <c r="A3356" s="505" t="str">
        <f>IF(COUNTIF(B3357:B3359,"x")&gt;0,"x","")</f>
        <v/>
      </c>
      <c r="B3356" s="57"/>
      <c r="C3356" s="510" t="str">
        <f>A3356</f>
        <v/>
      </c>
      <c r="D3356" s="66">
        <f>ROWS(D3357:D3359)-1</f>
        <v>2</v>
      </c>
      <c r="E3356" s="58" t="s">
        <v>6184</v>
      </c>
      <c r="F3356" s="59"/>
      <c r="G3356" s="301"/>
      <c r="H3356" s="6"/>
      <c r="I3356" s="18"/>
      <c r="J3356" s="6"/>
      <c r="K3356" s="18"/>
      <c r="L3356" s="18"/>
      <c r="M3356" s="18"/>
      <c r="N3356" s="46"/>
      <c r="O3356" s="60" t="s">
        <v>6185</v>
      </c>
      <c r="P3356" s="334" t="s">
        <v>7316</v>
      </c>
      <c r="Q3356" s="143"/>
      <c r="R3356" s="63" t="str">
        <f>IF(COUNTIF(Q3357:Q3359,"?")&gt;0,"?",IF(AND(S3356="◄",T3356="►"),"◄►",IF(S3356="◄","◄",IF(T3356="►","►",""))))</f>
        <v>◄</v>
      </c>
      <c r="S3356" s="64" t="str">
        <f>IF(SUM(S3357:S3359)+1=ROWS(S3357:S3359)-COUNTIF(S3357:S3359,"-"),"","◄")</f>
        <v>◄</v>
      </c>
      <c r="T3356" s="65" t="str">
        <f>IF(SUM(T3357:T3359)&gt;0,"►","")</f>
        <v/>
      </c>
      <c r="U3356" s="146"/>
      <c r="V3356" s="63" t="str">
        <f>IF(COUNTIF(U3357:U3359,"?")&gt;0,"?",IF(AND(W3356="◄",X3356="►"),"◄►",IF(W3356="◄","◄",IF(X3356="►","►",""))))</f>
        <v>◄</v>
      </c>
      <c r="W3356" s="64" t="str">
        <f>IF(SUM(W3357:W3359)+1=ROWS(W3357:W3359)-COUNTIF(W3357:W3359,"-"),"","◄")</f>
        <v>◄</v>
      </c>
      <c r="X3356" s="65" t="str">
        <f>IF(SUM(X3357:X3359)&gt;0,"►","")</f>
        <v/>
      </c>
      <c r="Y3356" s="66">
        <f>ROWS(Y3357:Y3359)-1</f>
        <v>2</v>
      </c>
      <c r="Z3356" s="67">
        <f>SUM(Z3357:Z3359)-Z3359</f>
        <v>0</v>
      </c>
      <c r="AA3356" s="68" t="s">
        <v>840</v>
      </c>
      <c r="AB3356" s="69"/>
      <c r="AC3356" s="67">
        <f>SUM(AC3357:AC3359)-AC3359</f>
        <v>0</v>
      </c>
      <c r="AD3356" s="68" t="s">
        <v>840</v>
      </c>
      <c r="AE3356" s="69"/>
      <c r="AF3356" s="70" t="str">
        <f>IF(AG3356="◄","◄",IF(AG3356="ok","►",""))</f>
        <v>◄</v>
      </c>
      <c r="AG3356" s="71" t="str">
        <f>IF(AG3357&gt;0,"OK","◄")</f>
        <v>◄</v>
      </c>
      <c r="AH3356" s="62" t="str">
        <f>IF(AND(AI3356="◄",AJ3356="►"),"◄?►",IF(AI3356="◄","◄",IF(AJ3356="►","►","")))</f>
        <v>◄</v>
      </c>
      <c r="AI3356" s="64" t="str">
        <f>IF(AI3357&gt;0,"","◄")</f>
        <v>◄</v>
      </c>
      <c r="AJ3356" s="65" t="str">
        <f>IF(SUM(AJ3357:AJ3358)&gt;0,"►","")</f>
        <v/>
      </c>
      <c r="AK3356" s="570">
        <f>G3357</f>
        <v>34700</v>
      </c>
      <c r="AL3356" s="572" t="str">
        <f>P3356</f>
        <v>▬ folder Nr. 5  /  95 ▬</v>
      </c>
      <c r="AM3356" s="43"/>
      <c r="AN3356" s="2"/>
      <c r="AO3356" s="2"/>
      <c r="AP3356" s="2"/>
      <c r="AQ3356" s="2"/>
      <c r="AR3356" s="2"/>
      <c r="AS3356" s="2"/>
      <c r="AT3356" s="2"/>
      <c r="AU3356" s="2"/>
      <c r="AV3356" s="2"/>
      <c r="AW3356" s="2"/>
      <c r="AX3356" s="2"/>
      <c r="AY3356" s="2"/>
      <c r="AZ3356" s="2"/>
      <c r="BA3356" s="2"/>
      <c r="BB3356" s="2"/>
      <c r="BC3356" s="2"/>
      <c r="BD3356" s="2"/>
      <c r="BE3356" s="2"/>
      <c r="BF3356" s="2"/>
      <c r="BG3356" s="2"/>
      <c r="BH3356" s="2"/>
      <c r="BI3356" s="2"/>
      <c r="BJ3356" s="2"/>
      <c r="BK3356" s="2"/>
      <c r="BL3356" s="2"/>
      <c r="BM3356" s="2"/>
      <c r="BN3356" s="2"/>
      <c r="BO3356" s="2"/>
      <c r="BP3356" s="2"/>
      <c r="BQ3356" s="2"/>
      <c r="BR3356" s="2"/>
      <c r="BS3356" s="2"/>
      <c r="BT3356" s="2"/>
      <c r="BU3356" s="2"/>
      <c r="BV3356" s="2"/>
      <c r="BW3356" s="2"/>
      <c r="BX3356" s="2"/>
      <c r="BY3356" s="2"/>
      <c r="BZ3356" s="2"/>
      <c r="CA3356" s="2"/>
      <c r="CB3356" s="2"/>
      <c r="CC3356" s="2"/>
      <c r="CD3356" s="2"/>
      <c r="CE3356" s="2"/>
      <c r="CF3356" s="2"/>
      <c r="CG3356" s="2"/>
      <c r="CH3356" s="66">
        <f>ROWS(CH3357:CH3359)-1</f>
        <v>2</v>
      </c>
      <c r="CI3356" s="23" t="s">
        <v>836</v>
      </c>
    </row>
    <row r="3357" spans="1:87" ht="15" thickBot="1" x14ac:dyDescent="0.35">
      <c r="A3357" s="503"/>
      <c r="B3357" s="49"/>
      <c r="C3357" s="156">
        <f>B3357</f>
        <v>0</v>
      </c>
      <c r="D3357" s="457"/>
      <c r="E3357" s="73"/>
      <c r="F3357" s="74" t="s">
        <v>6186</v>
      </c>
      <c r="G3357" s="300">
        <v>34700</v>
      </c>
      <c r="H3357" s="76">
        <v>200</v>
      </c>
      <c r="I3357" s="119"/>
      <c r="J3357" s="114"/>
      <c r="K3357" s="79"/>
      <c r="L3357" s="79"/>
      <c r="M3357" s="79"/>
      <c r="N3357" s="80" t="s">
        <v>6187</v>
      </c>
      <c r="O3357" s="81"/>
      <c r="P3357" s="197" t="s">
        <v>6115</v>
      </c>
      <c r="Q3357" s="83" t="str">
        <f>IF(R3357="?","?","")</f>
        <v/>
      </c>
      <c r="R3357" s="83" t="str">
        <f>IF(AND(S3357="",T3357&gt;0),"?",IF(S3357="","◄",IF(T3357&gt;=1,"►","")))</f>
        <v>◄</v>
      </c>
      <c r="S3357" s="84"/>
      <c r="T3357" s="85"/>
      <c r="U3357" s="83" t="str">
        <f>IF(V3357="?","?","")</f>
        <v/>
      </c>
      <c r="V3357" s="83" t="str">
        <f>IF(AND(W3357="",X3357&gt;0),"?",IF(W3357="","◄",IF(X3357&gt;=1,"►","")))</f>
        <v>◄</v>
      </c>
      <c r="W3357" s="86"/>
      <c r="X3357" s="85"/>
      <c r="Y3357" s="457"/>
      <c r="Z3357" s="87"/>
      <c r="AA3357" s="521">
        <f>(S3357*Z3357)</f>
        <v>0</v>
      </c>
      <c r="AB3357" s="520">
        <f>(T3357*AA3357)</f>
        <v>0</v>
      </c>
      <c r="AC3357" s="88"/>
      <c r="AD3357" s="519">
        <f>(W3357*AC3357)</f>
        <v>0</v>
      </c>
      <c r="AE3357" s="522">
        <f>(X3357*AD3357)</f>
        <v>0</v>
      </c>
      <c r="AF3357" s="89" t="str">
        <f>IF(AG3357&gt;0,"ok","◄")</f>
        <v>◄</v>
      </c>
      <c r="AG3357" s="90"/>
      <c r="AH3357" s="89" t="str">
        <f>IF(AND(AI3357="",AJ3357&gt;0),"?",IF(AI3357="","◄",IF(AJ3357&gt;=1,"►","")))</f>
        <v>◄</v>
      </c>
      <c r="AI3357" s="91"/>
      <c r="AJ3357" s="92"/>
      <c r="AK3357" s="586"/>
      <c r="AL3357" s="587"/>
      <c r="AM3357" s="43"/>
      <c r="AN3357" s="27" t="s">
        <v>6</v>
      </c>
      <c r="AO3357" s="27" t="s">
        <v>6</v>
      </c>
      <c r="AP3357" s="516"/>
      <c r="AQ3357" s="516"/>
      <c r="AR3357" s="516"/>
      <c r="AS3357" s="516" t="s">
        <v>6</v>
      </c>
      <c r="AT3357" s="516" t="s">
        <v>6</v>
      </c>
      <c r="AU3357" s="516"/>
      <c r="AV3357" s="516" t="s">
        <v>6</v>
      </c>
      <c r="AW3357" s="516" t="s">
        <v>6</v>
      </c>
      <c r="AX3357" s="516"/>
      <c r="AY3357" s="516" t="s">
        <v>6</v>
      </c>
      <c r="AZ3357" s="516" t="s">
        <v>6</v>
      </c>
      <c r="BA3357" s="516"/>
      <c r="BB3357" s="516" t="s">
        <v>6</v>
      </c>
      <c r="BC3357" s="516" t="s">
        <v>6</v>
      </c>
      <c r="BD3357" s="516"/>
      <c r="BE3357" s="516" t="s">
        <v>6</v>
      </c>
      <c r="BF3357" s="516" t="s">
        <v>6</v>
      </c>
      <c r="BG3357" s="516"/>
      <c r="BH3357" s="516" t="s">
        <v>6</v>
      </c>
      <c r="BI3357" s="516" t="s">
        <v>6</v>
      </c>
      <c r="BJ3357" s="516"/>
      <c r="BK3357" s="516" t="s">
        <v>6</v>
      </c>
      <c r="BL3357" s="516" t="s">
        <v>6</v>
      </c>
      <c r="BM3357" s="516"/>
      <c r="BN3357" s="516" t="s">
        <v>6</v>
      </c>
      <c r="BO3357" s="516" t="s">
        <v>6</v>
      </c>
      <c r="BP3357" s="516"/>
      <c r="BQ3357" s="516" t="s">
        <v>6</v>
      </c>
      <c r="BR3357" s="516" t="s">
        <v>6</v>
      </c>
      <c r="BS3357" s="516"/>
      <c r="BT3357" s="516"/>
      <c r="BU3357" s="516"/>
      <c r="BV3357" s="516"/>
      <c r="BW3357" s="516"/>
      <c r="BX3357" s="516"/>
      <c r="BY3357" s="516"/>
      <c r="BZ3357" s="28"/>
      <c r="CA3357" s="24"/>
      <c r="CB3357" s="29"/>
      <c r="CC3357" s="29"/>
      <c r="CD3357" s="30"/>
      <c r="CE3357" s="29"/>
      <c r="CF3357" s="29"/>
      <c r="CG3357" s="31"/>
      <c r="CH3357" s="457"/>
      <c r="CI3357" s="23" t="s">
        <v>836</v>
      </c>
    </row>
    <row r="3358" spans="1:87" ht="16.8" customHeight="1" thickTop="1" thickBot="1" x14ac:dyDescent="0.35">
      <c r="A3358" s="503"/>
      <c r="B3358" s="49"/>
      <c r="C3358" s="156">
        <f>B3358</f>
        <v>0</v>
      </c>
      <c r="D3358" s="457"/>
      <c r="E3358" s="73"/>
      <c r="F3358" s="107" t="s">
        <v>6188</v>
      </c>
      <c r="G3358" s="302">
        <v>34700</v>
      </c>
      <c r="H3358" s="76">
        <v>200</v>
      </c>
      <c r="I3358" s="119"/>
      <c r="J3358" s="114"/>
      <c r="K3358" s="79"/>
      <c r="L3358" s="79"/>
      <c r="M3358" s="79"/>
      <c r="N3358" s="80" t="s">
        <v>6187</v>
      </c>
      <c r="O3358" s="81"/>
      <c r="P3358" s="197" t="s">
        <v>6189</v>
      </c>
      <c r="Q3358" s="83" t="str">
        <f>IF(R3358="?","?","")</f>
        <v/>
      </c>
      <c r="R3358" s="83" t="str">
        <f>IF(AND(S3358="",T3358&gt;0),"?",IF(S3358="","◄",IF(T3358&gt;=1,"►","")))</f>
        <v>◄</v>
      </c>
      <c r="S3358" s="84"/>
      <c r="T3358" s="85"/>
      <c r="U3358" s="83" t="str">
        <f>IF(V3358="?","?","")</f>
        <v/>
      </c>
      <c r="V3358" s="83" t="str">
        <f>IF(AND(W3358="",X3358&gt;0),"?",IF(W3358="","◄",IF(X3358&gt;=1,"►","")))</f>
        <v>◄</v>
      </c>
      <c r="W3358" s="86"/>
      <c r="X3358" s="85"/>
      <c r="Y3358" s="457"/>
      <c r="Z3358" s="87"/>
      <c r="AA3358" s="521">
        <f>(S3358*Z3358)</f>
        <v>0</v>
      </c>
      <c r="AB3358" s="520">
        <f>(T3358*AA3358)</f>
        <v>0</v>
      </c>
      <c r="AC3358" s="88"/>
      <c r="AD3358" s="519">
        <f>(W3358*AC3358)</f>
        <v>0</v>
      </c>
      <c r="AE3358" s="522">
        <f>(X3358*AD3358)</f>
        <v>0</v>
      </c>
      <c r="AF3358" s="44"/>
      <c r="AG3358" s="45"/>
      <c r="AH3358" s="44"/>
      <c r="AI3358" s="45"/>
      <c r="AJ3358" s="45"/>
      <c r="AK3358" s="45"/>
      <c r="AL3358" s="45"/>
      <c r="AM3358" s="43"/>
      <c r="AN3358" s="27" t="s">
        <v>6</v>
      </c>
      <c r="AO3358" s="27" t="s">
        <v>6</v>
      </c>
      <c r="AP3358" s="516"/>
      <c r="AQ3358" s="516"/>
      <c r="AR3358" s="516"/>
      <c r="AS3358" s="516" t="s">
        <v>6</v>
      </c>
      <c r="AT3358" s="516" t="s">
        <v>6</v>
      </c>
      <c r="AU3358" s="516"/>
      <c r="AV3358" s="516" t="s">
        <v>6</v>
      </c>
      <c r="AW3358" s="516" t="s">
        <v>6</v>
      </c>
      <c r="AX3358" s="516"/>
      <c r="AY3358" s="516" t="s">
        <v>6</v>
      </c>
      <c r="AZ3358" s="516" t="s">
        <v>6</v>
      </c>
      <c r="BA3358" s="516"/>
      <c r="BB3358" s="516" t="s">
        <v>6</v>
      </c>
      <c r="BC3358" s="516" t="s">
        <v>6</v>
      </c>
      <c r="BD3358" s="516"/>
      <c r="BE3358" s="516" t="s">
        <v>6</v>
      </c>
      <c r="BF3358" s="516" t="s">
        <v>6</v>
      </c>
      <c r="BG3358" s="516"/>
      <c r="BH3358" s="516" t="s">
        <v>6</v>
      </c>
      <c r="BI3358" s="516" t="s">
        <v>6</v>
      </c>
      <c r="BJ3358" s="516"/>
      <c r="BK3358" s="516" t="s">
        <v>6</v>
      </c>
      <c r="BL3358" s="516" t="s">
        <v>6</v>
      </c>
      <c r="BM3358" s="516"/>
      <c r="BN3358" s="516" t="s">
        <v>6</v>
      </c>
      <c r="BO3358" s="516" t="s">
        <v>6</v>
      </c>
      <c r="BP3358" s="516"/>
      <c r="BQ3358" s="516" t="s">
        <v>6</v>
      </c>
      <c r="BR3358" s="516" t="s">
        <v>6</v>
      </c>
      <c r="BS3358" s="516"/>
      <c r="BT3358" s="516"/>
      <c r="BU3358" s="516"/>
      <c r="BV3358" s="516"/>
      <c r="BW3358" s="516"/>
      <c r="BX3358" s="516"/>
      <c r="BY3358" s="516"/>
      <c r="BZ3358" s="28"/>
      <c r="CA3358" s="24"/>
      <c r="CB3358" s="29"/>
      <c r="CC3358" s="29"/>
      <c r="CD3358" s="30"/>
      <c r="CE3358" s="29"/>
      <c r="CF3358" s="29"/>
      <c r="CG3358" s="31"/>
      <c r="CH3358" s="457"/>
      <c r="CI3358" s="23" t="s">
        <v>836</v>
      </c>
    </row>
    <row r="3359" spans="1:87" ht="16.8" thickTop="1" thickBot="1" x14ac:dyDescent="0.35">
      <c r="A3359" s="505" t="str">
        <f>IF(COUNTIF(B3360:B3362,"x")&gt;0,"x","")</f>
        <v/>
      </c>
      <c r="B3359" s="57"/>
      <c r="C3359" s="510" t="str">
        <f>A3359</f>
        <v/>
      </c>
      <c r="D3359" s="66">
        <f>ROWS(D3360:D3362)-1</f>
        <v>2</v>
      </c>
      <c r="E3359" s="58" t="s">
        <v>6190</v>
      </c>
      <c r="F3359" s="59"/>
      <c r="G3359" s="301"/>
      <c r="H3359" s="6"/>
      <c r="I3359" s="18"/>
      <c r="J3359" s="6"/>
      <c r="K3359" s="18"/>
      <c r="L3359" s="18"/>
      <c r="M3359" s="18"/>
      <c r="N3359" s="46"/>
      <c r="O3359" s="60" t="s">
        <v>6191</v>
      </c>
      <c r="P3359" s="334" t="s">
        <v>7318</v>
      </c>
      <c r="Q3359" s="143"/>
      <c r="R3359" s="63" t="str">
        <f>IF(COUNTIF(Q3360:Q3362,"?")&gt;0,"?",IF(AND(S3359="◄",T3359="►"),"◄►",IF(S3359="◄","◄",IF(T3359="►","►",""))))</f>
        <v>◄</v>
      </c>
      <c r="S3359" s="64" t="str">
        <f>IF(SUM(S3360:S3362)+1=ROWS(S3360:S3362)-COUNTIF(S3360:S3362,"-"),"","◄")</f>
        <v>◄</v>
      </c>
      <c r="T3359" s="65" t="str">
        <f>IF(SUM(T3360:T3362)&gt;0,"►","")</f>
        <v/>
      </c>
      <c r="U3359" s="146"/>
      <c r="V3359" s="63" t="str">
        <f>IF(COUNTIF(U3360:U3362,"?")&gt;0,"?",IF(AND(W3359="◄",X3359="►"),"◄►",IF(W3359="◄","◄",IF(X3359="►","►",""))))</f>
        <v>◄</v>
      </c>
      <c r="W3359" s="64" t="str">
        <f>IF(SUM(W3360:W3362)+1=ROWS(W3360:W3362)-COUNTIF(W3360:W3362,"-"),"","◄")</f>
        <v>◄</v>
      </c>
      <c r="X3359" s="65" t="str">
        <f>IF(SUM(X3360:X3362)&gt;0,"►","")</f>
        <v/>
      </c>
      <c r="Y3359" s="66">
        <f>ROWS(Y3360:Y3362)-1</f>
        <v>2</v>
      </c>
      <c r="Z3359" s="67">
        <f>SUM(Z3360:Z3362)-Z3362</f>
        <v>0</v>
      </c>
      <c r="AA3359" s="68" t="s">
        <v>840</v>
      </c>
      <c r="AB3359" s="69"/>
      <c r="AC3359" s="67">
        <f>SUM(AC3360:AC3362)-AC3362</f>
        <v>0</v>
      </c>
      <c r="AD3359" s="68" t="s">
        <v>840</v>
      </c>
      <c r="AE3359" s="69"/>
      <c r="AF3359" s="70" t="str">
        <f>IF(AG3359="◄","◄",IF(AG3359="ok","►",""))</f>
        <v>◄</v>
      </c>
      <c r="AG3359" s="71" t="str">
        <f>IF(AG3360&gt;0,"OK","◄")</f>
        <v>◄</v>
      </c>
      <c r="AH3359" s="62" t="str">
        <f>IF(AND(AI3359="◄",AJ3359="►"),"◄?►",IF(AI3359="◄","◄",IF(AJ3359="►","►","")))</f>
        <v>◄</v>
      </c>
      <c r="AI3359" s="64" t="str">
        <f>IF(AI3360&gt;0,"","◄")</f>
        <v>◄</v>
      </c>
      <c r="AJ3359" s="65" t="str">
        <f>IF(SUM(AJ3360:AJ3360)&gt;0,"►","")</f>
        <v/>
      </c>
      <c r="AK3359" s="570">
        <f>G3360</f>
        <v>34700</v>
      </c>
      <c r="AL3359" s="572" t="str">
        <f>P3359</f>
        <v>▬ folder Nr. 7  /  95 ▬</v>
      </c>
      <c r="AM3359" s="43"/>
      <c r="AN3359" s="1" t="str">
        <f>IF(AO3359="","",IF(COUNTIF(AN3360,"ok"),"","◄"))</f>
        <v>◄</v>
      </c>
      <c r="AO3359" s="9" t="str">
        <f>IF(COUNTIF(AP3359:BR3359,"◄")&gt;0,"◄","")</f>
        <v>◄</v>
      </c>
      <c r="AP3359" s="250" t="str">
        <f>IF(AP3360="-","",IF(AP3360&gt;0,"","◄"))</f>
        <v>◄</v>
      </c>
      <c r="AQ3359" s="251"/>
      <c r="AR3359" s="517">
        <f>IF(ISNONTEXT(AR3360)=TRUE,"_",1)</f>
        <v>1</v>
      </c>
      <c r="AS3359" s="250" t="str">
        <f>IF(AS3360="-","",IF(AS3360&gt;0,"","◄"))</f>
        <v>◄</v>
      </c>
      <c r="AT3359" s="251"/>
      <c r="AU3359" s="517">
        <f>IF(ISNONTEXT(AU3360)=TRUE,"_",AR3359+1)</f>
        <v>2</v>
      </c>
      <c r="AV3359" s="250" t="str">
        <f>IF(AV3360="-","",IF(AV3360&gt;0,"","◄"))</f>
        <v>◄</v>
      </c>
      <c r="AW3359" s="251"/>
      <c r="AX3359" s="517">
        <f>IF(ISNONTEXT(AX3360)=TRUE,"_",AU3359+1)</f>
        <v>3</v>
      </c>
      <c r="AY3359" s="250" t="str">
        <f>IF(AY3360="-","",IF(AY3360&gt;0,"","◄"))</f>
        <v/>
      </c>
      <c r="AZ3359" s="251"/>
      <c r="BA3359" s="517" t="str">
        <f>IF(ISNONTEXT(BA3360)=TRUE,"_",AX3359+1)</f>
        <v>_</v>
      </c>
      <c r="BB3359" s="250" t="str">
        <f>IF(BB3360="-","",IF(BB3360&gt;0,"","◄"))</f>
        <v/>
      </c>
      <c r="BC3359" s="251"/>
      <c r="BD3359" s="517" t="str">
        <f>IF(ISNONTEXT(BD3360)=TRUE,"_",BA3359+1)</f>
        <v>_</v>
      </c>
      <c r="BE3359" s="250" t="str">
        <f>IF(BE3360="-","",IF(BE3360&gt;0,"","◄"))</f>
        <v/>
      </c>
      <c r="BF3359" s="251"/>
      <c r="BG3359" s="517" t="str">
        <f>IF(ISNONTEXT(BG3360)=TRUE,"_",BD3359+1)</f>
        <v>_</v>
      </c>
      <c r="BH3359" s="250" t="str">
        <f>IF(BH3360="-","",IF(BH3360&gt;0,"","◄"))</f>
        <v/>
      </c>
      <c r="BI3359" s="251"/>
      <c r="BJ3359" s="517" t="str">
        <f>IF(ISNONTEXT(BJ3360)=TRUE,"_",BG3359+1)</f>
        <v>_</v>
      </c>
      <c r="BK3359" s="563" t="str">
        <f>IF(BK3360="-","",IF(BK3360&gt;0,"","◄"))</f>
        <v/>
      </c>
      <c r="BL3359" s="564"/>
      <c r="BM3359" s="517" t="str">
        <f>IF(ISNONTEXT(BM3360)=TRUE,"_",BJ3359+1)</f>
        <v>_</v>
      </c>
      <c r="BN3359" s="563" t="str">
        <f>IF(BN3360="-","",IF(BN3360&gt;0,"","◄"))</f>
        <v/>
      </c>
      <c r="BO3359" s="564"/>
      <c r="BP3359" s="517" t="str">
        <f>IF(ISNONTEXT(BP3360)=TRUE,"_",BM3359+1)</f>
        <v>_</v>
      </c>
      <c r="BQ3359" s="563" t="str">
        <f>IF(BQ3360="-","",IF(BQ3360&gt;0,"","◄"))</f>
        <v/>
      </c>
      <c r="BR3359" s="564"/>
      <c r="BS3359" s="517" t="str">
        <f>IF(ISNONTEXT(BS3360)=TRUE,"_",BP3359+1)</f>
        <v>_</v>
      </c>
      <c r="BT3359" s="563" t="str">
        <f>IF(BT3360="-","",IF(BT3360&gt;0,"","◄"))</f>
        <v>◄</v>
      </c>
      <c r="BU3359" s="564"/>
      <c r="BV3359" s="517" t="str">
        <f>IF(ISNONTEXT(BV3360)=TRUE,"_",1)</f>
        <v>_</v>
      </c>
      <c r="BW3359" s="563" t="str">
        <f>IF(BW3360="-","",IF(BW3360&gt;0,"","◄"))</f>
        <v>◄</v>
      </c>
      <c r="BX3359" s="564"/>
      <c r="BY3359" s="517" t="str">
        <f>IF(ISNONTEXT(BY3360)=TRUE,"_",BV3359+1)</f>
        <v>_</v>
      </c>
      <c r="BZ3359" s="26"/>
      <c r="CA3359" s="24"/>
      <c r="CB3359" s="25" t="str">
        <f>IF(CB3360&gt;0,"►","")</f>
        <v/>
      </c>
      <c r="CC3359" s="25" t="str">
        <f>IF(CC3360&gt;0,"►","")</f>
        <v/>
      </c>
      <c r="CD3359" s="517" t="str">
        <f>IF(ISNONTEXT(CD3360)=TRUE,"_",1)</f>
        <v>_</v>
      </c>
      <c r="CE3359" s="25" t="str">
        <f>IF(CE3360&gt;0,"►","")</f>
        <v/>
      </c>
      <c r="CF3359" s="25" t="str">
        <f>IF(CF3360&gt;0,"►","")</f>
        <v/>
      </c>
      <c r="CG3359" s="517" t="str">
        <f>IF(ISNONTEXT(CG3360)=TRUE,"_",CD3359+1)</f>
        <v>_</v>
      </c>
      <c r="CH3359" s="66">
        <f>ROWS(CH3360:CH3362)-1</f>
        <v>2</v>
      </c>
      <c r="CI3359" s="23" t="s">
        <v>836</v>
      </c>
    </row>
    <row r="3360" spans="1:87" ht="16.8" customHeight="1" thickBot="1" x14ac:dyDescent="0.35">
      <c r="A3360" s="503"/>
      <c r="B3360" s="49"/>
      <c r="C3360" s="156">
        <f>B3360</f>
        <v>0</v>
      </c>
      <c r="D3360" s="457"/>
      <c r="E3360" s="73"/>
      <c r="F3360" s="74" t="s">
        <v>6192</v>
      </c>
      <c r="G3360" s="300">
        <v>34700</v>
      </c>
      <c r="H3360" s="76">
        <v>16</v>
      </c>
      <c r="I3360" s="119"/>
      <c r="J3360" s="114"/>
      <c r="K3360" s="79"/>
      <c r="L3360" s="79"/>
      <c r="M3360" s="79"/>
      <c r="N3360" s="80" t="s">
        <v>6193</v>
      </c>
      <c r="O3360" s="81"/>
      <c r="P3360" s="306"/>
      <c r="Q3360" s="83" t="str">
        <f>IF(R3360="?","?","")</f>
        <v/>
      </c>
      <c r="R3360" s="83" t="str">
        <f>IF(AND(S3360="",T3360&gt;0),"?",IF(S3360="","◄",IF(T3360&gt;=1,"►","")))</f>
        <v>◄</v>
      </c>
      <c r="S3360" s="84"/>
      <c r="T3360" s="85"/>
      <c r="U3360" s="83" t="str">
        <f>IF(V3360="?","?","")</f>
        <v/>
      </c>
      <c r="V3360" s="83" t="str">
        <f>IF(AND(W3360="",X3360&gt;0),"?",IF(W3360="","◄",IF(X3360&gt;=1,"►","")))</f>
        <v>◄</v>
      </c>
      <c r="W3360" s="86"/>
      <c r="X3360" s="85"/>
      <c r="Y3360" s="457"/>
      <c r="Z3360" s="87"/>
      <c r="AA3360" s="521">
        <f>(S3360*Z3360)</f>
        <v>0</v>
      </c>
      <c r="AB3360" s="520">
        <f>(T3360*AA3360)</f>
        <v>0</v>
      </c>
      <c r="AC3360" s="88"/>
      <c r="AD3360" s="519">
        <f>(W3360*AC3360)</f>
        <v>0</v>
      </c>
      <c r="AE3360" s="522">
        <f>(X3360*AD3360)</f>
        <v>0</v>
      </c>
      <c r="AF3360" s="89" t="str">
        <f>IF(AG3360&gt;0,"ok","◄")</f>
        <v>◄</v>
      </c>
      <c r="AG3360" s="90"/>
      <c r="AH3360" s="89" t="str">
        <f>IF(AND(AI3360="",AJ3360&gt;0),"?",IF(AI3360="","◄",IF(AJ3360&gt;=1,"►","")))</f>
        <v>◄</v>
      </c>
      <c r="AI3360" s="91"/>
      <c r="AJ3360" s="92"/>
      <c r="AK3360" s="586"/>
      <c r="AL3360" s="587"/>
      <c r="AM3360" s="43"/>
      <c r="AN3360" s="3" t="s">
        <v>3</v>
      </c>
      <c r="AO3360" s="12" t="s">
        <v>1</v>
      </c>
      <c r="AP3360" s="13"/>
      <c r="AQ3360" s="14"/>
      <c r="AR3360" s="15" t="s">
        <v>801</v>
      </c>
      <c r="AS3360" s="13"/>
      <c r="AT3360" s="14"/>
      <c r="AU3360" s="15" t="s">
        <v>104</v>
      </c>
      <c r="AV3360" s="13"/>
      <c r="AW3360" s="14"/>
      <c r="AX3360" s="15" t="s">
        <v>603</v>
      </c>
      <c r="AY3360" s="516" t="s">
        <v>6</v>
      </c>
      <c r="AZ3360" s="516" t="s">
        <v>6</v>
      </c>
      <c r="BA3360" s="516"/>
      <c r="BB3360" s="516" t="s">
        <v>6</v>
      </c>
      <c r="BC3360" s="516" t="s">
        <v>6</v>
      </c>
      <c r="BD3360" s="516"/>
      <c r="BE3360" s="516" t="s">
        <v>6</v>
      </c>
      <c r="BF3360" s="516" t="s">
        <v>6</v>
      </c>
      <c r="BG3360" s="516"/>
      <c r="BH3360" s="516" t="s">
        <v>6</v>
      </c>
      <c r="BI3360" s="516" t="s">
        <v>6</v>
      </c>
      <c r="BJ3360" s="516"/>
      <c r="BK3360" s="516" t="s">
        <v>6</v>
      </c>
      <c r="BL3360" s="516" t="s">
        <v>6</v>
      </c>
      <c r="BM3360" s="516"/>
      <c r="BN3360" s="516" t="s">
        <v>6</v>
      </c>
      <c r="BO3360" s="516" t="s">
        <v>6</v>
      </c>
      <c r="BP3360" s="516"/>
      <c r="BQ3360" s="516" t="s">
        <v>6</v>
      </c>
      <c r="BR3360" s="516" t="s">
        <v>6</v>
      </c>
      <c r="BS3360" s="516"/>
      <c r="BT3360" s="32"/>
      <c r="BU3360" s="33"/>
      <c r="BV3360" s="34"/>
      <c r="BW3360" s="32"/>
      <c r="BX3360" s="33"/>
      <c r="BY3360" s="34"/>
      <c r="BZ3360" s="35"/>
      <c r="CA3360" s="24"/>
      <c r="CB3360" s="36"/>
      <c r="CC3360" s="33"/>
      <c r="CD3360" s="37"/>
      <c r="CE3360" s="36"/>
      <c r="CF3360" s="38"/>
      <c r="CG3360" s="39"/>
      <c r="CH3360" s="457"/>
      <c r="CI3360" s="23" t="s">
        <v>836</v>
      </c>
    </row>
    <row r="3361" spans="1:87" ht="15.6" thickTop="1" thickBot="1" x14ac:dyDescent="0.35">
      <c r="A3361" s="503"/>
      <c r="B3361" s="49"/>
      <c r="C3361" s="156">
        <f>B3361</f>
        <v>0</v>
      </c>
      <c r="D3361" s="457"/>
      <c r="E3361" s="218" t="s">
        <v>6194</v>
      </c>
      <c r="F3361" s="219"/>
      <c r="G3361" s="300">
        <v>34717</v>
      </c>
      <c r="H3361" s="76">
        <v>16</v>
      </c>
      <c r="I3361" s="119"/>
      <c r="J3361" s="119"/>
      <c r="K3361" s="119"/>
      <c r="L3361" s="119"/>
      <c r="M3361" s="119"/>
      <c r="N3361" s="175" t="s">
        <v>5434</v>
      </c>
      <c r="O3361" s="165"/>
      <c r="P3361" s="165"/>
      <c r="Q3361" s="83" t="str">
        <f>IF(R3361="?","?","")</f>
        <v/>
      </c>
      <c r="R3361" s="83" t="str">
        <f>IF(AND(S3361="",T3361&gt;0),"?",IF(S3361="","◄",IF(T3361&gt;=1,"►","")))</f>
        <v>◄</v>
      </c>
      <c r="S3361" s="84"/>
      <c r="T3361" s="85"/>
      <c r="U3361" s="83" t="str">
        <f>IF(V3361="?","?","")</f>
        <v/>
      </c>
      <c r="V3361" s="83" t="str">
        <f>IF(AND(W3361="",X3361&gt;0),"?",IF(W3361="","◄",IF(X3361&gt;=1,"►","")))</f>
        <v>◄</v>
      </c>
      <c r="W3361" s="86"/>
      <c r="X3361" s="85"/>
      <c r="Y3361" s="457"/>
      <c r="Z3361" s="87"/>
      <c r="AA3361" s="521">
        <f>(S3361*Z3361)</f>
        <v>0</v>
      </c>
      <c r="AB3361" s="520">
        <f>(T3361*AA3361)</f>
        <v>0</v>
      </c>
      <c r="AC3361" s="88"/>
      <c r="AD3361" s="519">
        <f>(W3361*AC3361)</f>
        <v>0</v>
      </c>
      <c r="AE3361" s="295"/>
      <c r="AF3361" s="89"/>
      <c r="AG3361" s="167"/>
      <c r="AH3361" s="89"/>
      <c r="AI3361" s="167"/>
      <c r="AJ3361" s="167"/>
      <c r="AK3361" s="120"/>
      <c r="AL3361" s="121"/>
      <c r="AM3361" s="43"/>
      <c r="AN3361" s="27" t="s">
        <v>6</v>
      </c>
      <c r="AO3361" s="27" t="s">
        <v>6</v>
      </c>
      <c r="AP3361" s="516"/>
      <c r="AQ3361" s="516"/>
      <c r="AR3361" s="516"/>
      <c r="AS3361" s="516" t="s">
        <v>6</v>
      </c>
      <c r="AT3361" s="516" t="s">
        <v>6</v>
      </c>
      <c r="AU3361" s="516"/>
      <c r="AV3361" s="516" t="s">
        <v>6</v>
      </c>
      <c r="AW3361" s="516" t="s">
        <v>6</v>
      </c>
      <c r="AX3361" s="516"/>
      <c r="AY3361" s="516" t="s">
        <v>6</v>
      </c>
      <c r="AZ3361" s="516" t="s">
        <v>6</v>
      </c>
      <c r="BA3361" s="516"/>
      <c r="BB3361" s="516" t="s">
        <v>6</v>
      </c>
      <c r="BC3361" s="516" t="s">
        <v>6</v>
      </c>
      <c r="BD3361" s="516"/>
      <c r="BE3361" s="516" t="s">
        <v>6</v>
      </c>
      <c r="BF3361" s="516" t="s">
        <v>6</v>
      </c>
      <c r="BG3361" s="516"/>
      <c r="BH3361" s="516" t="s">
        <v>6</v>
      </c>
      <c r="BI3361" s="516" t="s">
        <v>6</v>
      </c>
      <c r="BJ3361" s="516"/>
      <c r="BK3361" s="516" t="s">
        <v>6</v>
      </c>
      <c r="BL3361" s="516" t="s">
        <v>6</v>
      </c>
      <c r="BM3361" s="516"/>
      <c r="BN3361" s="516" t="s">
        <v>6</v>
      </c>
      <c r="BO3361" s="516" t="s">
        <v>6</v>
      </c>
      <c r="BP3361" s="516"/>
      <c r="BQ3361" s="516" t="s">
        <v>6</v>
      </c>
      <c r="BR3361" s="516" t="s">
        <v>6</v>
      </c>
      <c r="BS3361" s="516"/>
      <c r="BT3361" s="516"/>
      <c r="BU3361" s="516"/>
      <c r="BV3361" s="516"/>
      <c r="BW3361" s="516"/>
      <c r="BX3361" s="516"/>
      <c r="BY3361" s="516"/>
      <c r="BZ3361" s="28"/>
      <c r="CA3361" s="24"/>
      <c r="CB3361" s="29"/>
      <c r="CC3361" s="29"/>
      <c r="CD3361" s="30"/>
      <c r="CE3361" s="29"/>
      <c r="CF3361" s="29"/>
      <c r="CG3361" s="31"/>
      <c r="CH3361" s="457"/>
      <c r="CI3361" s="23" t="s">
        <v>836</v>
      </c>
    </row>
    <row r="3362" spans="1:87" ht="16.8" thickTop="1" thickBot="1" x14ac:dyDescent="0.35">
      <c r="A3362" s="505" t="str">
        <f>IF(COUNTIF(B3363:B3364,"x")&gt;0,"x","")</f>
        <v/>
      </c>
      <c r="B3362" s="57"/>
      <c r="C3362" s="510" t="str">
        <f>A3362</f>
        <v/>
      </c>
      <c r="D3362" s="66">
        <f>ROWS(D3363:D3364)-1</f>
        <v>1</v>
      </c>
      <c r="E3362" s="58" t="s">
        <v>6195</v>
      </c>
      <c r="F3362" s="59"/>
      <c r="G3362" s="301"/>
      <c r="H3362" s="6"/>
      <c r="I3362" s="18"/>
      <c r="J3362" s="6"/>
      <c r="K3362" s="18"/>
      <c r="L3362" s="18"/>
      <c r="M3362" s="18"/>
      <c r="N3362" s="46"/>
      <c r="O3362" s="60" t="s">
        <v>6196</v>
      </c>
      <c r="P3362" s="334" t="s">
        <v>7319</v>
      </c>
      <c r="Q3362" s="62"/>
      <c r="R3362" s="63" t="str">
        <f>IF(COUNTIF(Q3363:Q3364,"?")&gt;0,"?",IF(AND(S3362="◄",T3362="►"),"◄►",IF(S3362="◄","◄",IF(T3362="►","►",""))))</f>
        <v>◄</v>
      </c>
      <c r="S3362" s="64" t="str">
        <f>IF(SUM(S3363:S3364)+1=ROWS(S3363:S3364)-COUNTIF(S3363:S3364,"-"),"","◄")</f>
        <v>◄</v>
      </c>
      <c r="T3362" s="65" t="str">
        <f>IF(SUM(T3363:T3364)&gt;0,"►","")</f>
        <v/>
      </c>
      <c r="U3362" s="62"/>
      <c r="V3362" s="63" t="str">
        <f>IF(COUNTIF(U3363:U3364,"?")&gt;0,"?",IF(AND(W3362="◄",X3362="►"),"◄►",IF(W3362="◄","◄",IF(X3362="►","►",""))))</f>
        <v>◄</v>
      </c>
      <c r="W3362" s="64" t="str">
        <f>IF(SUM(W3363:W3364)+1=ROWS(W3363:W3364)-COUNTIF(W3363:W3364,"-"),"","◄")</f>
        <v>◄</v>
      </c>
      <c r="X3362" s="65" t="str">
        <f>IF(SUM(X3363:X3364)&gt;0,"►","")</f>
        <v/>
      </c>
      <c r="Y3362" s="66">
        <f>ROWS(Y3363:Y3364)-1</f>
        <v>1</v>
      </c>
      <c r="Z3362" s="67">
        <f>SUM(Z3363:Z3364)-Z3364</f>
        <v>0</v>
      </c>
      <c r="AA3362" s="68" t="s">
        <v>840</v>
      </c>
      <c r="AB3362" s="69"/>
      <c r="AC3362" s="67">
        <f>SUM(AC3363:AC3364)-AC3364</f>
        <v>0</v>
      </c>
      <c r="AD3362" s="68" t="s">
        <v>840</v>
      </c>
      <c r="AE3362" s="69"/>
      <c r="AF3362" s="70" t="str">
        <f>IF(AG3362="◄","◄",IF(AG3362="ok","►",""))</f>
        <v>◄</v>
      </c>
      <c r="AG3362" s="71" t="str">
        <f>IF(AG3363&gt;0,"OK","◄")</f>
        <v>◄</v>
      </c>
      <c r="AH3362" s="62" t="str">
        <f>IF(AND(AI3362="◄",AJ3362="►"),"◄?►",IF(AI3362="◄","◄",IF(AJ3362="►","►","")))</f>
        <v>◄</v>
      </c>
      <c r="AI3362" s="64" t="str">
        <f>IF(AI3363&gt;0,"","◄")</f>
        <v>◄</v>
      </c>
      <c r="AJ3362" s="65" t="str">
        <f>IF(SUM(AJ3363:AJ3363)&gt;0,"►","")</f>
        <v/>
      </c>
      <c r="AK3362" s="570">
        <f>G3363</f>
        <v>34700</v>
      </c>
      <c r="AL3362" s="572" t="str">
        <f>P3362</f>
        <v>▬ folder Nr. 8  /  95 ▬</v>
      </c>
      <c r="AM3362" s="43"/>
      <c r="AN3362" s="1" t="str">
        <f>IF(AO3362="","",IF(COUNTIF(AN3363,"ok"),"","◄"))</f>
        <v>◄</v>
      </c>
      <c r="AO3362" s="9" t="str">
        <f>IF(COUNTIF(AP3362:BR3362,"◄")&gt;0,"◄","")</f>
        <v>◄</v>
      </c>
      <c r="AP3362" s="250" t="str">
        <f>IF(AP3363="-","",IF(AP3363&gt;0,"","◄"))</f>
        <v>◄</v>
      </c>
      <c r="AQ3362" s="251"/>
      <c r="AR3362" s="517">
        <f>IF(ISNONTEXT(AR3363)=TRUE,"_",1)</f>
        <v>1</v>
      </c>
      <c r="AS3362" s="250" t="str">
        <f>IF(AS3363="-","",IF(AS3363&gt;0,"","◄"))</f>
        <v>◄</v>
      </c>
      <c r="AT3362" s="251"/>
      <c r="AU3362" s="517">
        <f>IF(ISNONTEXT(AU3363)=TRUE,"_",AR3362+1)</f>
        <v>2</v>
      </c>
      <c r="AV3362" s="250" t="str">
        <f>IF(AV3363="-","",IF(AV3363&gt;0,"","◄"))</f>
        <v>◄</v>
      </c>
      <c r="AW3362" s="251"/>
      <c r="AX3362" s="517" t="str">
        <f>IF(ISNONTEXT(AX3363)=TRUE,"_",AU3362+1)</f>
        <v>_</v>
      </c>
      <c r="AY3362" s="250" t="str">
        <f>IF(AY3363="-","",IF(AY3363&gt;0,"","◄"))</f>
        <v/>
      </c>
      <c r="AZ3362" s="251"/>
      <c r="BA3362" s="517" t="str">
        <f>IF(ISNONTEXT(BA3363)=TRUE,"_",AX3362+1)</f>
        <v>_</v>
      </c>
      <c r="BB3362" s="250" t="str">
        <f>IF(BB3363="-","",IF(BB3363&gt;0,"","◄"))</f>
        <v/>
      </c>
      <c r="BC3362" s="251"/>
      <c r="BD3362" s="517" t="str">
        <f>IF(ISNONTEXT(BD3363)=TRUE,"_",BA3362+1)</f>
        <v>_</v>
      </c>
      <c r="BE3362" s="250" t="str">
        <f>IF(BE3363="-","",IF(BE3363&gt;0,"","◄"))</f>
        <v/>
      </c>
      <c r="BF3362" s="251"/>
      <c r="BG3362" s="517" t="str">
        <f>IF(ISNONTEXT(BG3363)=TRUE,"_",BD3362+1)</f>
        <v>_</v>
      </c>
      <c r="BH3362" s="250" t="str">
        <f>IF(BH3363="-","",IF(BH3363&gt;0,"","◄"))</f>
        <v/>
      </c>
      <c r="BI3362" s="251"/>
      <c r="BJ3362" s="517" t="str">
        <f>IF(ISNONTEXT(BJ3363)=TRUE,"_",BG3362+1)</f>
        <v>_</v>
      </c>
      <c r="BK3362" s="563" t="str">
        <f>IF(BK3363="-","",IF(BK3363&gt;0,"","◄"))</f>
        <v/>
      </c>
      <c r="BL3362" s="564"/>
      <c r="BM3362" s="517" t="str">
        <f>IF(ISNONTEXT(BM3363)=TRUE,"_",BJ3362+1)</f>
        <v>_</v>
      </c>
      <c r="BN3362" s="563" t="str">
        <f>IF(BN3363="-","",IF(BN3363&gt;0,"","◄"))</f>
        <v/>
      </c>
      <c r="BO3362" s="564"/>
      <c r="BP3362" s="517" t="str">
        <f>IF(ISNONTEXT(BP3363)=TRUE,"_",BM3362+1)</f>
        <v>_</v>
      </c>
      <c r="BQ3362" s="563" t="str">
        <f>IF(BQ3363="-","",IF(BQ3363&gt;0,"","◄"))</f>
        <v/>
      </c>
      <c r="BR3362" s="564"/>
      <c r="BS3362" s="517" t="str">
        <f>IF(ISNONTEXT(BS3363)=TRUE,"_",BP3362+1)</f>
        <v>_</v>
      </c>
      <c r="BT3362" s="563" t="str">
        <f>IF(BT3363="-","",IF(BT3363&gt;0,"","◄"))</f>
        <v>◄</v>
      </c>
      <c r="BU3362" s="564"/>
      <c r="BV3362" s="517" t="str">
        <f>IF(ISNONTEXT(BV3363)=TRUE,"_",1)</f>
        <v>_</v>
      </c>
      <c r="BW3362" s="563" t="str">
        <f>IF(BW3363="-","",IF(BW3363&gt;0,"","◄"))</f>
        <v>◄</v>
      </c>
      <c r="BX3362" s="564"/>
      <c r="BY3362" s="517" t="str">
        <f>IF(ISNONTEXT(BY3363)=TRUE,"_",BV3362+1)</f>
        <v>_</v>
      </c>
      <c r="BZ3362" s="26"/>
      <c r="CA3362" s="24"/>
      <c r="CB3362" s="25" t="str">
        <f>IF(CB3363&gt;0,"►","")</f>
        <v/>
      </c>
      <c r="CC3362" s="25" t="str">
        <f>IF(CC3363&gt;0,"►","")</f>
        <v/>
      </c>
      <c r="CD3362" s="517" t="str">
        <f>IF(ISNONTEXT(CD3363)=TRUE,"_",1)</f>
        <v>_</v>
      </c>
      <c r="CE3362" s="25" t="str">
        <f>IF(CE3363&gt;0,"►","")</f>
        <v/>
      </c>
      <c r="CF3362" s="25" t="str">
        <f>IF(CF3363&gt;0,"►","")</f>
        <v/>
      </c>
      <c r="CG3362" s="517" t="str">
        <f>IF(ISNONTEXT(CG3363)=TRUE,"_",CD3362+1)</f>
        <v>_</v>
      </c>
      <c r="CH3362" s="66">
        <f>ROWS(CH3363:CH3364)-1</f>
        <v>1</v>
      </c>
      <c r="CI3362" s="23" t="s">
        <v>836</v>
      </c>
    </row>
    <row r="3363" spans="1:87" ht="16.8" customHeight="1" thickBot="1" x14ac:dyDescent="0.35">
      <c r="A3363" s="503"/>
      <c r="B3363" s="49"/>
      <c r="C3363" s="156">
        <f>B3363</f>
        <v>0</v>
      </c>
      <c r="D3363" s="457"/>
      <c r="E3363" s="73"/>
      <c r="F3363" s="74" t="s">
        <v>6197</v>
      </c>
      <c r="G3363" s="300">
        <v>34700</v>
      </c>
      <c r="H3363" s="76">
        <v>16</v>
      </c>
      <c r="I3363" s="119"/>
      <c r="J3363" s="114"/>
      <c r="K3363" s="79"/>
      <c r="L3363" s="79"/>
      <c r="M3363" s="79"/>
      <c r="N3363" s="80" t="s">
        <v>6198</v>
      </c>
      <c r="O3363" s="81"/>
      <c r="P3363" s="306"/>
      <c r="Q3363" s="83" t="str">
        <f>IF(R3363="?","?","")</f>
        <v/>
      </c>
      <c r="R3363" s="83" t="str">
        <f>IF(AND(S3363="",T3363&gt;0),"?",IF(S3363="","◄",IF(T3363&gt;=1,"►","")))</f>
        <v>◄</v>
      </c>
      <c r="S3363" s="84"/>
      <c r="T3363" s="85"/>
      <c r="U3363" s="83" t="str">
        <f>IF(V3363="?","?","")</f>
        <v/>
      </c>
      <c r="V3363" s="83" t="str">
        <f>IF(AND(W3363="",X3363&gt;0),"?",IF(W3363="","◄",IF(X3363&gt;=1,"►","")))</f>
        <v>◄</v>
      </c>
      <c r="W3363" s="86"/>
      <c r="X3363" s="85"/>
      <c r="Y3363" s="457"/>
      <c r="Z3363" s="87"/>
      <c r="AA3363" s="521">
        <f>(S3363*Z3363)</f>
        <v>0</v>
      </c>
      <c r="AB3363" s="520">
        <f>(T3363*AA3363)</f>
        <v>0</v>
      </c>
      <c r="AC3363" s="88"/>
      <c r="AD3363" s="519">
        <f>(W3363*AC3363)</f>
        <v>0</v>
      </c>
      <c r="AE3363" s="522">
        <f>(X3363*AD3363)</f>
        <v>0</v>
      </c>
      <c r="AF3363" s="89" t="str">
        <f>IF(AG3363&gt;0,"ok","◄")</f>
        <v>◄</v>
      </c>
      <c r="AG3363" s="90"/>
      <c r="AH3363" s="89" t="str">
        <f>IF(AND(AI3363="",AJ3363&gt;0),"?",IF(AI3363="","◄",IF(AJ3363&gt;=1,"►","")))</f>
        <v>◄</v>
      </c>
      <c r="AI3363" s="91"/>
      <c r="AJ3363" s="92"/>
      <c r="AK3363" s="586"/>
      <c r="AL3363" s="587"/>
      <c r="AM3363" s="43"/>
      <c r="AN3363" s="3" t="s">
        <v>3</v>
      </c>
      <c r="AO3363" s="12" t="s">
        <v>1</v>
      </c>
      <c r="AP3363" s="13"/>
      <c r="AQ3363" s="14"/>
      <c r="AR3363" s="15" t="s">
        <v>4</v>
      </c>
      <c r="AS3363" s="13"/>
      <c r="AT3363" s="14"/>
      <c r="AU3363" s="15" t="s">
        <v>70</v>
      </c>
      <c r="AV3363" s="13"/>
      <c r="AW3363" s="14"/>
      <c r="AX3363" s="15">
        <v>0</v>
      </c>
      <c r="AY3363" s="516" t="s">
        <v>6</v>
      </c>
      <c r="AZ3363" s="516" t="s">
        <v>6</v>
      </c>
      <c r="BA3363" s="516"/>
      <c r="BB3363" s="516" t="s">
        <v>6</v>
      </c>
      <c r="BC3363" s="516" t="s">
        <v>6</v>
      </c>
      <c r="BD3363" s="516"/>
      <c r="BE3363" s="516" t="s">
        <v>6</v>
      </c>
      <c r="BF3363" s="516" t="s">
        <v>6</v>
      </c>
      <c r="BG3363" s="516"/>
      <c r="BH3363" s="516" t="s">
        <v>6</v>
      </c>
      <c r="BI3363" s="516" t="s">
        <v>6</v>
      </c>
      <c r="BJ3363" s="516"/>
      <c r="BK3363" s="516" t="s">
        <v>6</v>
      </c>
      <c r="BL3363" s="516" t="s">
        <v>6</v>
      </c>
      <c r="BM3363" s="516"/>
      <c r="BN3363" s="516" t="s">
        <v>6</v>
      </c>
      <c r="BO3363" s="516" t="s">
        <v>6</v>
      </c>
      <c r="BP3363" s="516"/>
      <c r="BQ3363" s="516" t="s">
        <v>6</v>
      </c>
      <c r="BR3363" s="516" t="s">
        <v>6</v>
      </c>
      <c r="BS3363" s="516"/>
      <c r="BT3363" s="32"/>
      <c r="BU3363" s="33"/>
      <c r="BV3363" s="34"/>
      <c r="BW3363" s="32"/>
      <c r="BX3363" s="33"/>
      <c r="BY3363" s="34"/>
      <c r="BZ3363" s="35"/>
      <c r="CA3363" s="24"/>
      <c r="CB3363" s="36"/>
      <c r="CC3363" s="33"/>
      <c r="CD3363" s="37"/>
      <c r="CE3363" s="36"/>
      <c r="CF3363" s="38"/>
      <c r="CG3363" s="39"/>
      <c r="CH3363" s="457"/>
      <c r="CI3363" s="23" t="s">
        <v>836</v>
      </c>
    </row>
    <row r="3364" spans="1:87" ht="16.8" thickTop="1" thickBot="1" x14ac:dyDescent="0.35">
      <c r="A3364" s="505" t="str">
        <f>IF(COUNTIF(B3365:B3367,"x")&gt;0,"x","")</f>
        <v/>
      </c>
      <c r="B3364" s="57"/>
      <c r="C3364" s="510" t="str">
        <f>A3364</f>
        <v/>
      </c>
      <c r="D3364" s="66">
        <f>ROWS(D3365:D3367)-1</f>
        <v>2</v>
      </c>
      <c r="E3364" s="58" t="s">
        <v>6199</v>
      </c>
      <c r="F3364" s="59"/>
      <c r="G3364" s="301"/>
      <c r="H3364" s="6"/>
      <c r="I3364" s="18"/>
      <c r="J3364" s="6"/>
      <c r="K3364" s="18"/>
      <c r="L3364" s="18"/>
      <c r="M3364" s="18"/>
      <c r="N3364" s="46"/>
      <c r="O3364" s="60" t="s">
        <v>6200</v>
      </c>
      <c r="P3364" s="334" t="s">
        <v>7320</v>
      </c>
      <c r="Q3364" s="143"/>
      <c r="R3364" s="63" t="str">
        <f>IF(COUNTIF(Q3365:Q3367,"?")&gt;0,"?",IF(AND(S3364="◄",T3364="►"),"◄►",IF(S3364="◄","◄",IF(T3364="►","►",""))))</f>
        <v>◄</v>
      </c>
      <c r="S3364" s="64" t="str">
        <f>IF(SUM(S3365:S3367)+1=ROWS(S3365:S3367)-COUNTIF(S3365:S3367,"-"),"","◄")</f>
        <v>◄</v>
      </c>
      <c r="T3364" s="65" t="str">
        <f>IF(SUM(T3365:T3367)&gt;0,"►","")</f>
        <v/>
      </c>
      <c r="U3364" s="146"/>
      <c r="V3364" s="63" t="str">
        <f>IF(COUNTIF(U3365:U3367,"?")&gt;0,"?",IF(AND(W3364="◄",X3364="►"),"◄►",IF(W3364="◄","◄",IF(X3364="►","►",""))))</f>
        <v>◄</v>
      </c>
      <c r="W3364" s="64" t="str">
        <f>IF(SUM(W3365:W3367)+1=ROWS(W3365:W3367)-COUNTIF(W3365:W3367,"-"),"","◄")</f>
        <v>◄</v>
      </c>
      <c r="X3364" s="65" t="str">
        <f>IF(SUM(X3365:X3367)&gt;0,"►","")</f>
        <v/>
      </c>
      <c r="Y3364" s="66">
        <f>ROWS(Y3365:Y3367)-1</f>
        <v>2</v>
      </c>
      <c r="Z3364" s="67">
        <f>SUM(Z3365:Z3367)-Z3367</f>
        <v>0</v>
      </c>
      <c r="AA3364" s="68" t="s">
        <v>840</v>
      </c>
      <c r="AB3364" s="69"/>
      <c r="AC3364" s="67">
        <f>SUM(AC3365:AC3367)-AC3367</f>
        <v>0</v>
      </c>
      <c r="AD3364" s="68" t="s">
        <v>840</v>
      </c>
      <c r="AE3364" s="69"/>
      <c r="AF3364" s="70" t="str">
        <f>IF(AG3364="◄","◄",IF(AG3364="ok","►",""))</f>
        <v>◄</v>
      </c>
      <c r="AG3364" s="71" t="str">
        <f>IF(AG3365&gt;0,"OK","◄")</f>
        <v>◄</v>
      </c>
      <c r="AH3364" s="62" t="str">
        <f>IF(AND(AI3364="◄",AJ3364="►"),"◄?►",IF(AI3364="◄","◄",IF(AJ3364="►","►","")))</f>
        <v>◄</v>
      </c>
      <c r="AI3364" s="64" t="str">
        <f>IF(AI3365&gt;0,"","◄")</f>
        <v>◄</v>
      </c>
      <c r="AJ3364" s="65" t="str">
        <f>IF(SUM(AJ3365:AJ3366)&gt;0,"►","")</f>
        <v/>
      </c>
      <c r="AK3364" s="570">
        <f>G3365</f>
        <v>34700</v>
      </c>
      <c r="AL3364" s="572" t="str">
        <f>P3364</f>
        <v>▬ folder Nr. 9  /  95 ▬</v>
      </c>
      <c r="AM3364" s="43"/>
      <c r="AN3364" s="1" t="str">
        <f>IF(AO3364="","",IF(COUNTIF(AN3365,"ok"),"","◄"))</f>
        <v>◄</v>
      </c>
      <c r="AO3364" s="9" t="str">
        <f>IF(COUNTIF(AP3364:BR3364,"◄")&gt;0,"◄","")</f>
        <v>◄</v>
      </c>
      <c r="AP3364" s="250" t="str">
        <f>IF(AP3365="-","",IF(AP3365&gt;0,"","◄"))</f>
        <v>◄</v>
      </c>
      <c r="AQ3364" s="251"/>
      <c r="AR3364" s="517">
        <f>IF(ISNONTEXT(AR3365)=TRUE,"_",1)</f>
        <v>1</v>
      </c>
      <c r="AS3364" s="250" t="str">
        <f>IF(AS3365="-","",IF(AS3365&gt;0,"","◄"))</f>
        <v>◄</v>
      </c>
      <c r="AT3364" s="251"/>
      <c r="AU3364" s="517">
        <f>IF(ISNONTEXT(AU3365)=TRUE,"_",AR3364+1)</f>
        <v>2</v>
      </c>
      <c r="AV3364" s="250" t="str">
        <f>IF(AV3365="-","",IF(AV3365&gt;0,"","◄"))</f>
        <v>◄</v>
      </c>
      <c r="AW3364" s="251"/>
      <c r="AX3364" s="517">
        <f>IF(ISNONTEXT(AX3365)=TRUE,"_",AU3364+1)</f>
        <v>3</v>
      </c>
      <c r="AY3364" s="250" t="str">
        <f>IF(AY3365="-","",IF(AY3365&gt;0,"","◄"))</f>
        <v/>
      </c>
      <c r="AZ3364" s="251"/>
      <c r="BA3364" s="517" t="str">
        <f>IF(ISNONTEXT(BA3365)=TRUE,"_",AX3364+1)</f>
        <v>_</v>
      </c>
      <c r="BB3364" s="250" t="str">
        <f>IF(BB3365="-","",IF(BB3365&gt;0,"","◄"))</f>
        <v/>
      </c>
      <c r="BC3364" s="251"/>
      <c r="BD3364" s="517" t="str">
        <f>IF(ISNONTEXT(BD3365)=TRUE,"_",BA3364+1)</f>
        <v>_</v>
      </c>
      <c r="BE3364" s="250" t="str">
        <f>IF(BE3365="-","",IF(BE3365&gt;0,"","◄"))</f>
        <v/>
      </c>
      <c r="BF3364" s="251"/>
      <c r="BG3364" s="517" t="str">
        <f>IF(ISNONTEXT(BG3365)=TRUE,"_",BD3364+1)</f>
        <v>_</v>
      </c>
      <c r="BH3364" s="250" t="str">
        <f>IF(BH3365="-","",IF(BH3365&gt;0,"","◄"))</f>
        <v/>
      </c>
      <c r="BI3364" s="251"/>
      <c r="BJ3364" s="517" t="str">
        <f>IF(ISNONTEXT(BJ3365)=TRUE,"_",BG3364+1)</f>
        <v>_</v>
      </c>
      <c r="BK3364" s="563" t="str">
        <f>IF(BK3365="-","",IF(BK3365&gt;0,"","◄"))</f>
        <v/>
      </c>
      <c r="BL3364" s="564"/>
      <c r="BM3364" s="517" t="str">
        <f>IF(ISNONTEXT(BM3365)=TRUE,"_",BJ3364+1)</f>
        <v>_</v>
      </c>
      <c r="BN3364" s="563" t="str">
        <f>IF(BN3365="-","",IF(BN3365&gt;0,"","◄"))</f>
        <v/>
      </c>
      <c r="BO3364" s="564"/>
      <c r="BP3364" s="517" t="str">
        <f>IF(ISNONTEXT(BP3365)=TRUE,"_",BM3364+1)</f>
        <v>_</v>
      </c>
      <c r="BQ3364" s="563" t="str">
        <f>IF(BQ3365="-","",IF(BQ3365&gt;0,"","◄"))</f>
        <v/>
      </c>
      <c r="BR3364" s="564"/>
      <c r="BS3364" s="517" t="str">
        <f>IF(ISNONTEXT(BS3365)=TRUE,"_",BP3364+1)</f>
        <v>_</v>
      </c>
      <c r="BT3364" s="563" t="str">
        <f>IF(BT3365="-","",IF(BT3365&gt;0,"","◄"))</f>
        <v>◄</v>
      </c>
      <c r="BU3364" s="564"/>
      <c r="BV3364" s="517" t="str">
        <f>IF(ISNONTEXT(BV3365)=TRUE,"_",1)</f>
        <v>_</v>
      </c>
      <c r="BW3364" s="563" t="str">
        <f>IF(BW3365="-","",IF(BW3365&gt;0,"","◄"))</f>
        <v>◄</v>
      </c>
      <c r="BX3364" s="564"/>
      <c r="BY3364" s="517" t="str">
        <f>IF(ISNONTEXT(BY3365)=TRUE,"_",BV3364+1)</f>
        <v>_</v>
      </c>
      <c r="BZ3364" s="26"/>
      <c r="CA3364" s="24"/>
      <c r="CB3364" s="25" t="str">
        <f>IF(CB3365&gt;0,"►","")</f>
        <v/>
      </c>
      <c r="CC3364" s="25" t="str">
        <f>IF(CC3365&gt;0,"►","")</f>
        <v/>
      </c>
      <c r="CD3364" s="517" t="str">
        <f>IF(ISNONTEXT(CD3365)=TRUE,"_",1)</f>
        <v>_</v>
      </c>
      <c r="CE3364" s="25" t="str">
        <f>IF(CE3365&gt;0,"►","")</f>
        <v/>
      </c>
      <c r="CF3364" s="25" t="str">
        <f>IF(CF3365&gt;0,"►","")</f>
        <v/>
      </c>
      <c r="CG3364" s="517" t="str">
        <f>IF(ISNONTEXT(CG3365)=TRUE,"_",CD3364+1)</f>
        <v>_</v>
      </c>
      <c r="CH3364" s="66">
        <f>ROWS(CH3365:CH3367)-1</f>
        <v>2</v>
      </c>
      <c r="CI3364" s="23" t="s">
        <v>836</v>
      </c>
    </row>
    <row r="3365" spans="1:87" ht="15" thickBot="1" x14ac:dyDescent="0.35">
      <c r="A3365" s="503"/>
      <c r="B3365" s="49"/>
      <c r="C3365" s="156">
        <f>B3365</f>
        <v>0</v>
      </c>
      <c r="D3365" s="457"/>
      <c r="E3365" s="73"/>
      <c r="F3365" s="74" t="s">
        <v>6201</v>
      </c>
      <c r="G3365" s="300">
        <v>34700</v>
      </c>
      <c r="H3365" s="76">
        <v>16</v>
      </c>
      <c r="I3365" s="119"/>
      <c r="J3365" s="114"/>
      <c r="K3365" s="79"/>
      <c r="L3365" s="79"/>
      <c r="M3365" s="79"/>
      <c r="N3365" s="80" t="s">
        <v>6202</v>
      </c>
      <c r="O3365" s="81"/>
      <c r="P3365" s="306"/>
      <c r="Q3365" s="83" t="str">
        <f>IF(R3365="?","?","")</f>
        <v/>
      </c>
      <c r="R3365" s="83" t="str">
        <f>IF(AND(S3365="",T3365&gt;0),"?",IF(S3365="","◄",IF(T3365&gt;=1,"►","")))</f>
        <v>◄</v>
      </c>
      <c r="S3365" s="84"/>
      <c r="T3365" s="85"/>
      <c r="U3365" s="83" t="str">
        <f>IF(V3365="?","?","")</f>
        <v/>
      </c>
      <c r="V3365" s="83" t="str">
        <f>IF(AND(W3365="",X3365&gt;0),"?",IF(W3365="","◄",IF(X3365&gt;=1,"►","")))</f>
        <v>◄</v>
      </c>
      <c r="W3365" s="86"/>
      <c r="X3365" s="85"/>
      <c r="Y3365" s="457"/>
      <c r="Z3365" s="87"/>
      <c r="AA3365" s="521">
        <f>(S3365*Z3365)</f>
        <v>0</v>
      </c>
      <c r="AB3365" s="520">
        <f>(T3365*AA3365)</f>
        <v>0</v>
      </c>
      <c r="AC3365" s="88"/>
      <c r="AD3365" s="519">
        <f>(W3365*AC3365)</f>
        <v>0</v>
      </c>
      <c r="AE3365" s="522">
        <f>(X3365*AD3365)</f>
        <v>0</v>
      </c>
      <c r="AF3365" s="89" t="str">
        <f>IF(AG3365&gt;0,"ok","◄")</f>
        <v>◄</v>
      </c>
      <c r="AG3365" s="90"/>
      <c r="AH3365" s="89" t="str">
        <f>IF(AND(AI3365="",AJ3365&gt;0),"?",IF(AI3365="","◄",IF(AJ3365&gt;=1,"►","")))</f>
        <v>◄</v>
      </c>
      <c r="AI3365" s="91"/>
      <c r="AJ3365" s="92"/>
      <c r="AK3365" s="586"/>
      <c r="AL3365" s="587"/>
      <c r="AM3365" s="43"/>
      <c r="AN3365" s="3" t="s">
        <v>3</v>
      </c>
      <c r="AO3365" s="12" t="s">
        <v>1</v>
      </c>
      <c r="AP3365" s="13"/>
      <c r="AQ3365" s="14"/>
      <c r="AR3365" s="15" t="s">
        <v>47</v>
      </c>
      <c r="AS3365" s="13"/>
      <c r="AT3365" s="14"/>
      <c r="AU3365" s="15" t="s">
        <v>328</v>
      </c>
      <c r="AV3365" s="13"/>
      <c r="AW3365" s="14"/>
      <c r="AX3365" s="15" t="s">
        <v>475</v>
      </c>
      <c r="AY3365" s="516" t="s">
        <v>6</v>
      </c>
      <c r="AZ3365" s="516" t="s">
        <v>6</v>
      </c>
      <c r="BA3365" s="516"/>
      <c r="BB3365" s="516" t="s">
        <v>6</v>
      </c>
      <c r="BC3365" s="516" t="s">
        <v>6</v>
      </c>
      <c r="BD3365" s="516"/>
      <c r="BE3365" s="516" t="s">
        <v>6</v>
      </c>
      <c r="BF3365" s="516" t="s">
        <v>6</v>
      </c>
      <c r="BG3365" s="516"/>
      <c r="BH3365" s="516" t="s">
        <v>6</v>
      </c>
      <c r="BI3365" s="516" t="s">
        <v>6</v>
      </c>
      <c r="BJ3365" s="516"/>
      <c r="BK3365" s="516" t="s">
        <v>6</v>
      </c>
      <c r="BL3365" s="516" t="s">
        <v>6</v>
      </c>
      <c r="BM3365" s="516"/>
      <c r="BN3365" s="516" t="s">
        <v>6</v>
      </c>
      <c r="BO3365" s="516" t="s">
        <v>6</v>
      </c>
      <c r="BP3365" s="516"/>
      <c r="BQ3365" s="516" t="s">
        <v>6</v>
      </c>
      <c r="BR3365" s="516" t="s">
        <v>6</v>
      </c>
      <c r="BS3365" s="516"/>
      <c r="BT3365" s="32"/>
      <c r="BU3365" s="33"/>
      <c r="BV3365" s="34"/>
      <c r="BW3365" s="32"/>
      <c r="BX3365" s="33"/>
      <c r="BY3365" s="34"/>
      <c r="BZ3365" s="35"/>
      <c r="CA3365" s="24"/>
      <c r="CB3365" s="36"/>
      <c r="CC3365" s="33"/>
      <c r="CD3365" s="37"/>
      <c r="CE3365" s="36"/>
      <c r="CF3365" s="38"/>
      <c r="CG3365" s="39"/>
      <c r="CH3365" s="457"/>
      <c r="CI3365" s="23" t="s">
        <v>836</v>
      </c>
    </row>
    <row r="3366" spans="1:87" ht="15.6" thickTop="1" thickBot="1" x14ac:dyDescent="0.35">
      <c r="A3366" s="503"/>
      <c r="B3366" s="49"/>
      <c r="C3366" s="156">
        <f>B3366</f>
        <v>0</v>
      </c>
      <c r="D3366" s="457"/>
      <c r="E3366" s="73"/>
      <c r="F3366" s="93">
        <v>2603</v>
      </c>
      <c r="G3366" s="302">
        <v>34700</v>
      </c>
      <c r="H3366" s="76">
        <v>16</v>
      </c>
      <c r="I3366" s="119"/>
      <c r="J3366" s="114"/>
      <c r="K3366" s="79"/>
      <c r="L3366" s="79"/>
      <c r="M3366" s="79"/>
      <c r="N3366" s="80" t="s">
        <v>6203</v>
      </c>
      <c r="O3366" s="81"/>
      <c r="P3366" s="306"/>
      <c r="Q3366" s="83" t="str">
        <f>IF(R3366="?","?","")</f>
        <v/>
      </c>
      <c r="R3366" s="83" t="str">
        <f>IF(AND(S3366="",T3366&gt;0),"?",IF(S3366="","◄",IF(T3366&gt;=1,"►","")))</f>
        <v>◄</v>
      </c>
      <c r="S3366" s="84"/>
      <c r="T3366" s="85"/>
      <c r="U3366" s="83" t="str">
        <f>IF(V3366="?","?","")</f>
        <v/>
      </c>
      <c r="V3366" s="83" t="str">
        <f>IF(AND(W3366="",X3366&gt;0),"?",IF(W3366="","◄",IF(X3366&gt;=1,"►","")))</f>
        <v>◄</v>
      </c>
      <c r="W3366" s="86"/>
      <c r="X3366" s="85"/>
      <c r="Y3366" s="457"/>
      <c r="Z3366" s="87"/>
      <c r="AA3366" s="521">
        <f>(S3366*Z3366)</f>
        <v>0</v>
      </c>
      <c r="AB3366" s="520">
        <f>(T3366*AA3366)</f>
        <v>0</v>
      </c>
      <c r="AC3366" s="88"/>
      <c r="AD3366" s="519">
        <f>(W3366*AC3366)</f>
        <v>0</v>
      </c>
      <c r="AE3366" s="522">
        <f>(X3366*AD3366)</f>
        <v>0</v>
      </c>
      <c r="AF3366" s="44"/>
      <c r="AG3366" s="45"/>
      <c r="AH3366" s="44"/>
      <c r="AI3366" s="45"/>
      <c r="AJ3366" s="45"/>
      <c r="AK3366" s="45"/>
      <c r="AL3366" s="45"/>
      <c r="AM3366" s="43"/>
      <c r="AN3366" s="27" t="s">
        <v>6</v>
      </c>
      <c r="AO3366" s="27" t="s">
        <v>6</v>
      </c>
      <c r="AP3366" s="516"/>
      <c r="AQ3366" s="516"/>
      <c r="AR3366" s="516"/>
      <c r="AS3366" s="516" t="s">
        <v>6</v>
      </c>
      <c r="AT3366" s="516" t="s">
        <v>6</v>
      </c>
      <c r="AU3366" s="516"/>
      <c r="AV3366" s="516" t="s">
        <v>6</v>
      </c>
      <c r="AW3366" s="516" t="s">
        <v>6</v>
      </c>
      <c r="AX3366" s="516"/>
      <c r="AY3366" s="516" t="s">
        <v>6</v>
      </c>
      <c r="AZ3366" s="516" t="s">
        <v>6</v>
      </c>
      <c r="BA3366" s="516"/>
      <c r="BB3366" s="516" t="s">
        <v>6</v>
      </c>
      <c r="BC3366" s="516" t="s">
        <v>6</v>
      </c>
      <c r="BD3366" s="516"/>
      <c r="BE3366" s="516" t="s">
        <v>6</v>
      </c>
      <c r="BF3366" s="516" t="s">
        <v>6</v>
      </c>
      <c r="BG3366" s="516"/>
      <c r="BH3366" s="516" t="s">
        <v>6</v>
      </c>
      <c r="BI3366" s="516" t="s">
        <v>6</v>
      </c>
      <c r="BJ3366" s="516"/>
      <c r="BK3366" s="516" t="s">
        <v>6</v>
      </c>
      <c r="BL3366" s="516" t="s">
        <v>6</v>
      </c>
      <c r="BM3366" s="516"/>
      <c r="BN3366" s="516" t="s">
        <v>6</v>
      </c>
      <c r="BO3366" s="516" t="s">
        <v>6</v>
      </c>
      <c r="BP3366" s="516"/>
      <c r="BQ3366" s="516" t="s">
        <v>6</v>
      </c>
      <c r="BR3366" s="516" t="s">
        <v>6</v>
      </c>
      <c r="BS3366" s="516"/>
      <c r="BT3366" s="516"/>
      <c r="BU3366" s="516"/>
      <c r="BV3366" s="516"/>
      <c r="BW3366" s="516"/>
      <c r="BX3366" s="516"/>
      <c r="BY3366" s="516"/>
      <c r="BZ3366" s="28"/>
      <c r="CA3366" s="24"/>
      <c r="CB3366" s="29"/>
      <c r="CC3366" s="29"/>
      <c r="CD3366" s="30"/>
      <c r="CE3366" s="29"/>
      <c r="CF3366" s="29"/>
      <c r="CG3366" s="31"/>
      <c r="CH3366" s="457"/>
      <c r="CI3366" s="23" t="s">
        <v>836</v>
      </c>
    </row>
    <row r="3367" spans="1:87" ht="16.8" customHeight="1" thickTop="1" thickBot="1" x14ac:dyDescent="0.35">
      <c r="A3367" s="505" t="str">
        <f>IF(COUNTIF(B3368:B3371,"x")&gt;0,"x","")</f>
        <v/>
      </c>
      <c r="B3367" s="57"/>
      <c r="C3367" s="510" t="str">
        <f>A3367</f>
        <v/>
      </c>
      <c r="D3367" s="66">
        <f>ROWS(D3368:D3371)-1</f>
        <v>3</v>
      </c>
      <c r="E3367" s="58" t="s">
        <v>6204</v>
      </c>
      <c r="F3367" s="59"/>
      <c r="G3367" s="301"/>
      <c r="H3367" s="6"/>
      <c r="I3367" s="18"/>
      <c r="J3367" s="6"/>
      <c r="K3367" s="18"/>
      <c r="L3367" s="18"/>
      <c r="M3367" s="18"/>
      <c r="N3367" s="46"/>
      <c r="O3367" s="60" t="s">
        <v>6205</v>
      </c>
      <c r="P3367" s="334" t="s">
        <v>7321</v>
      </c>
      <c r="Q3367" s="143"/>
      <c r="R3367" s="63" t="str">
        <f>IF(COUNTIF(Q3368:Q3371,"?")&gt;0,"?",IF(AND(S3367="◄",T3367="►"),"◄►",IF(S3367="◄","◄",IF(T3367="►","►",""))))</f>
        <v>◄</v>
      </c>
      <c r="S3367" s="64" t="str">
        <f>IF(SUM(S3368:S3371)+1=ROWS(S3368:S3371)-COUNTIF(S3368:S3371,"-"),"","◄")</f>
        <v>◄</v>
      </c>
      <c r="T3367" s="65" t="str">
        <f>IF(SUM(T3368:T3371)&gt;0,"►","")</f>
        <v/>
      </c>
      <c r="U3367" s="146"/>
      <c r="V3367" s="63" t="str">
        <f>IF(COUNTIF(U3368:U3371,"?")&gt;0,"?",IF(AND(W3367="◄",X3367="►"),"◄►",IF(W3367="◄","◄",IF(X3367="►","►",""))))</f>
        <v>◄</v>
      </c>
      <c r="W3367" s="64" t="str">
        <f>IF(SUM(W3368:W3371)+1=ROWS(W3368:W3371)-COUNTIF(W3368:W3371,"-"),"","◄")</f>
        <v>◄</v>
      </c>
      <c r="X3367" s="65" t="str">
        <f>IF(SUM(X3368:X3371)&gt;0,"►","")</f>
        <v/>
      </c>
      <c r="Y3367" s="66">
        <f>ROWS(Y3368:Y3371)-1</f>
        <v>3</v>
      </c>
      <c r="Z3367" s="67">
        <f>SUM(Z3368:Z3371)-Z3371</f>
        <v>0</v>
      </c>
      <c r="AA3367" s="68" t="s">
        <v>840</v>
      </c>
      <c r="AB3367" s="69"/>
      <c r="AC3367" s="67">
        <f>SUM(AC3368:AC3371)-AC3371</f>
        <v>0</v>
      </c>
      <c r="AD3367" s="68" t="s">
        <v>840</v>
      </c>
      <c r="AE3367" s="69"/>
      <c r="AF3367" s="70" t="str">
        <f>IF(AG3367="◄","◄",IF(AG3367="ok","►",""))</f>
        <v>◄</v>
      </c>
      <c r="AG3367" s="71" t="str">
        <f>IF(AG3368&gt;0,"OK","◄")</f>
        <v>◄</v>
      </c>
      <c r="AH3367" s="62" t="str">
        <f>IF(AND(AI3367="◄",AJ3367="►"),"◄?►",IF(AI3367="◄","◄",IF(AJ3367="►","►","")))</f>
        <v>◄</v>
      </c>
      <c r="AI3367" s="64" t="str">
        <f>IF(AI3368&gt;0,"","◄")</f>
        <v>◄</v>
      </c>
      <c r="AJ3367" s="65" t="str">
        <f>IF(SUM(AJ3368:AJ3370)&gt;0,"►","")</f>
        <v/>
      </c>
      <c r="AK3367" s="570">
        <f>G3368</f>
        <v>34700</v>
      </c>
      <c r="AL3367" s="572" t="str">
        <f>P3367</f>
        <v>▬ folder Nr. 10  /  95 ▬</v>
      </c>
      <c r="AM3367" s="43"/>
      <c r="AN3367" s="1" t="str">
        <f>IF(AO3367="","",IF(COUNTIF(AN3368,"ok"),"","◄"))</f>
        <v>◄</v>
      </c>
      <c r="AO3367" s="9" t="str">
        <f>IF(COUNTIF(AP3367:BR3367,"◄")&gt;0,"◄","")</f>
        <v>◄</v>
      </c>
      <c r="AP3367" s="250" t="str">
        <f>IF(AP3368="-","",IF(AP3368&gt;0,"","◄"))</f>
        <v>◄</v>
      </c>
      <c r="AQ3367" s="251"/>
      <c r="AR3367" s="517">
        <f>IF(ISNONTEXT(AR3368)=TRUE,"_",1)</f>
        <v>1</v>
      </c>
      <c r="AS3367" s="250" t="str">
        <f>IF(AS3368="-","",IF(AS3368&gt;0,"","◄"))</f>
        <v>◄</v>
      </c>
      <c r="AT3367" s="251"/>
      <c r="AU3367" s="517">
        <f>IF(ISNONTEXT(AU3368)=TRUE,"_",AR3367+1)</f>
        <v>2</v>
      </c>
      <c r="AV3367" s="250" t="str">
        <f>IF(AV3368="-","",IF(AV3368&gt;0,"","◄"))</f>
        <v>◄</v>
      </c>
      <c r="AW3367" s="251"/>
      <c r="AX3367" s="517">
        <f>IF(ISNONTEXT(AX3368)=TRUE,"_",AU3367+1)</f>
        <v>3</v>
      </c>
      <c r="AY3367" s="250" t="str">
        <f>IF(AY3368="-","",IF(AY3368&gt;0,"","◄"))</f>
        <v>◄</v>
      </c>
      <c r="AZ3367" s="251"/>
      <c r="BA3367" s="517">
        <f>IF(ISNONTEXT(BA3368)=TRUE,"_",AX3367+1)</f>
        <v>4</v>
      </c>
      <c r="BB3367" s="250" t="str">
        <f>IF(BB3368="-","",IF(BB3368&gt;0,"","◄"))</f>
        <v/>
      </c>
      <c r="BC3367" s="251"/>
      <c r="BD3367" s="517" t="str">
        <f>IF(ISNONTEXT(BD3368)=TRUE,"_",BA3367+1)</f>
        <v>_</v>
      </c>
      <c r="BE3367" s="250" t="str">
        <f>IF(BE3368="-","",IF(BE3368&gt;0,"","◄"))</f>
        <v/>
      </c>
      <c r="BF3367" s="251"/>
      <c r="BG3367" s="517" t="str">
        <f>IF(ISNONTEXT(BG3368)=TRUE,"_",BD3367+1)</f>
        <v>_</v>
      </c>
      <c r="BH3367" s="250" t="str">
        <f>IF(BH3368="-","",IF(BH3368&gt;0,"","◄"))</f>
        <v/>
      </c>
      <c r="BI3367" s="251"/>
      <c r="BJ3367" s="517" t="str">
        <f>IF(ISNONTEXT(BJ3368)=TRUE,"_",BG3367+1)</f>
        <v>_</v>
      </c>
      <c r="BK3367" s="563" t="str">
        <f>IF(BK3368="-","",IF(BK3368&gt;0,"","◄"))</f>
        <v/>
      </c>
      <c r="BL3367" s="564"/>
      <c r="BM3367" s="517" t="str">
        <f>IF(ISNONTEXT(BM3368)=TRUE,"_",BJ3367+1)</f>
        <v>_</v>
      </c>
      <c r="BN3367" s="563" t="str">
        <f>IF(BN3368="-","",IF(BN3368&gt;0,"","◄"))</f>
        <v/>
      </c>
      <c r="BO3367" s="564"/>
      <c r="BP3367" s="517" t="str">
        <f>IF(ISNONTEXT(BP3368)=TRUE,"_",BM3367+1)</f>
        <v>_</v>
      </c>
      <c r="BQ3367" s="563" t="str">
        <f>IF(BQ3368="-","",IF(BQ3368&gt;0,"","◄"))</f>
        <v/>
      </c>
      <c r="BR3367" s="564"/>
      <c r="BS3367" s="517" t="str">
        <f>IF(ISNONTEXT(BS3368)=TRUE,"_",BP3367+1)</f>
        <v>_</v>
      </c>
      <c r="BT3367" s="563" t="str">
        <f>IF(BT3368="-","",IF(BT3368&gt;0,"","◄"))</f>
        <v>◄</v>
      </c>
      <c r="BU3367" s="564"/>
      <c r="BV3367" s="517" t="str">
        <f>IF(ISNONTEXT(BV3368)=TRUE,"_",1)</f>
        <v>_</v>
      </c>
      <c r="BW3367" s="563" t="str">
        <f>IF(BW3368="-","",IF(BW3368&gt;0,"","◄"))</f>
        <v>◄</v>
      </c>
      <c r="BX3367" s="564"/>
      <c r="BY3367" s="517" t="str">
        <f>IF(ISNONTEXT(BY3368)=TRUE,"_",BV3367+1)</f>
        <v>_</v>
      </c>
      <c r="BZ3367" s="26"/>
      <c r="CA3367" s="24"/>
      <c r="CB3367" s="25" t="str">
        <f>IF(CB3368&gt;0,"►","")</f>
        <v/>
      </c>
      <c r="CC3367" s="25" t="str">
        <f>IF(CC3368&gt;0,"►","")</f>
        <v/>
      </c>
      <c r="CD3367" s="517" t="str">
        <f>IF(ISNONTEXT(CD3368)=TRUE,"_",1)</f>
        <v>_</v>
      </c>
      <c r="CE3367" s="25" t="str">
        <f>IF(CE3368&gt;0,"►","")</f>
        <v/>
      </c>
      <c r="CF3367" s="25" t="str">
        <f>IF(CF3368&gt;0,"►","")</f>
        <v/>
      </c>
      <c r="CG3367" s="517" t="str">
        <f>IF(ISNONTEXT(CG3368)=TRUE,"_",CD3367+1)</f>
        <v>_</v>
      </c>
      <c r="CH3367" s="66">
        <f>ROWS(CH3368:CH3371)-1</f>
        <v>3</v>
      </c>
      <c r="CI3367" s="23" t="s">
        <v>836</v>
      </c>
    </row>
    <row r="3368" spans="1:87" ht="15" thickBot="1" x14ac:dyDescent="0.35">
      <c r="A3368" s="503"/>
      <c r="B3368" s="49"/>
      <c r="C3368" s="156">
        <f>B3368</f>
        <v>0</v>
      </c>
      <c r="D3368" s="457"/>
      <c r="E3368" s="73"/>
      <c r="F3368" s="74" t="s">
        <v>6206</v>
      </c>
      <c r="G3368" s="300">
        <v>34700</v>
      </c>
      <c r="H3368" s="76">
        <v>16</v>
      </c>
      <c r="I3368" s="119"/>
      <c r="J3368" s="114"/>
      <c r="K3368" s="79"/>
      <c r="L3368" s="79"/>
      <c r="M3368" s="79"/>
      <c r="N3368" s="80" t="s">
        <v>6207</v>
      </c>
      <c r="O3368" s="81"/>
      <c r="P3368" s="306"/>
      <c r="Q3368" s="83" t="str">
        <f>IF(R3368="?","?","")</f>
        <v/>
      </c>
      <c r="R3368" s="83" t="str">
        <f>IF(AND(S3368="",T3368&gt;0),"?",IF(S3368="","◄",IF(T3368&gt;=1,"►","")))</f>
        <v>◄</v>
      </c>
      <c r="S3368" s="84"/>
      <c r="T3368" s="85"/>
      <c r="U3368" s="83" t="str">
        <f>IF(V3368="?","?","")</f>
        <v/>
      </c>
      <c r="V3368" s="83" t="str">
        <f>IF(AND(W3368="",X3368&gt;0),"?",IF(W3368="","◄",IF(X3368&gt;=1,"►","")))</f>
        <v>◄</v>
      </c>
      <c r="W3368" s="86"/>
      <c r="X3368" s="85"/>
      <c r="Y3368" s="457"/>
      <c r="Z3368" s="87"/>
      <c r="AA3368" s="521">
        <f t="shared" ref="AA3368:AB3370" si="1164">(S3368*Z3368)</f>
        <v>0</v>
      </c>
      <c r="AB3368" s="520">
        <f t="shared" si="1164"/>
        <v>0</v>
      </c>
      <c r="AC3368" s="88"/>
      <c r="AD3368" s="519">
        <f t="shared" ref="AD3368:AE3370" si="1165">(W3368*AC3368)</f>
        <v>0</v>
      </c>
      <c r="AE3368" s="522">
        <f t="shared" si="1165"/>
        <v>0</v>
      </c>
      <c r="AF3368" s="89" t="str">
        <f>IF(AG3368&gt;0,"ok","◄")</f>
        <v>◄</v>
      </c>
      <c r="AG3368" s="90"/>
      <c r="AH3368" s="89" t="str">
        <f>IF(AND(AI3368="",AJ3368&gt;0),"?",IF(AI3368="","◄",IF(AJ3368&gt;=1,"►","")))</f>
        <v>◄</v>
      </c>
      <c r="AI3368" s="91"/>
      <c r="AJ3368" s="92"/>
      <c r="AK3368" s="586"/>
      <c r="AL3368" s="587"/>
      <c r="AM3368" s="43"/>
      <c r="AN3368" s="3" t="s">
        <v>3</v>
      </c>
      <c r="AO3368" s="12" t="s">
        <v>1</v>
      </c>
      <c r="AP3368" s="13"/>
      <c r="AQ3368" s="14"/>
      <c r="AR3368" s="15" t="s">
        <v>8</v>
      </c>
      <c r="AS3368" s="365"/>
      <c r="AT3368" s="366"/>
      <c r="AU3368" s="15" t="s">
        <v>4</v>
      </c>
      <c r="AV3368" s="365"/>
      <c r="AW3368" s="366"/>
      <c r="AX3368" s="15" t="s">
        <v>367</v>
      </c>
      <c r="AY3368" s="365"/>
      <c r="AZ3368" s="366"/>
      <c r="BA3368" s="15" t="s">
        <v>802</v>
      </c>
      <c r="BB3368" s="516" t="s">
        <v>6</v>
      </c>
      <c r="BC3368" s="516" t="s">
        <v>6</v>
      </c>
      <c r="BD3368" s="516"/>
      <c r="BE3368" s="516" t="s">
        <v>6</v>
      </c>
      <c r="BF3368" s="516" t="s">
        <v>6</v>
      </c>
      <c r="BG3368" s="516"/>
      <c r="BH3368" s="516" t="s">
        <v>6</v>
      </c>
      <c r="BI3368" s="516" t="s">
        <v>6</v>
      </c>
      <c r="BJ3368" s="516"/>
      <c r="BK3368" s="516" t="s">
        <v>6</v>
      </c>
      <c r="BL3368" s="516" t="s">
        <v>6</v>
      </c>
      <c r="BM3368" s="516"/>
      <c r="BN3368" s="516" t="s">
        <v>6</v>
      </c>
      <c r="BO3368" s="516" t="s">
        <v>6</v>
      </c>
      <c r="BP3368" s="516"/>
      <c r="BQ3368" s="516" t="s">
        <v>6</v>
      </c>
      <c r="BR3368" s="516" t="s">
        <v>6</v>
      </c>
      <c r="BS3368" s="516"/>
      <c r="BT3368" s="32"/>
      <c r="BU3368" s="33"/>
      <c r="BV3368" s="34"/>
      <c r="BW3368" s="32"/>
      <c r="BX3368" s="33"/>
      <c r="BY3368" s="34"/>
      <c r="BZ3368" s="35"/>
      <c r="CA3368" s="24"/>
      <c r="CB3368" s="36"/>
      <c r="CC3368" s="33"/>
      <c r="CD3368" s="37"/>
      <c r="CE3368" s="36"/>
      <c r="CF3368" s="38"/>
      <c r="CG3368" s="39"/>
      <c r="CH3368" s="457"/>
      <c r="CI3368" s="23" t="s">
        <v>836</v>
      </c>
    </row>
    <row r="3369" spans="1:87" ht="16.8" customHeight="1" thickTop="1" thickBot="1" x14ac:dyDescent="0.35">
      <c r="A3369" s="503"/>
      <c r="B3369" s="49"/>
      <c r="C3369" s="156">
        <f>B3369</f>
        <v>0</v>
      </c>
      <c r="D3369" s="457"/>
      <c r="E3369" s="73"/>
      <c r="F3369" s="93">
        <v>2605</v>
      </c>
      <c r="G3369" s="302">
        <v>34700</v>
      </c>
      <c r="H3369" s="76">
        <v>16</v>
      </c>
      <c r="I3369" s="119"/>
      <c r="J3369" s="114"/>
      <c r="K3369" s="79"/>
      <c r="L3369" s="79"/>
      <c r="M3369" s="79"/>
      <c r="N3369" s="80" t="s">
        <v>6208</v>
      </c>
      <c r="O3369" s="81"/>
      <c r="P3369" s="306"/>
      <c r="Q3369" s="83" t="str">
        <f>IF(R3369="?","?","")</f>
        <v/>
      </c>
      <c r="R3369" s="83" t="str">
        <f>IF(AND(S3369="",T3369&gt;0),"?",IF(S3369="","◄",IF(T3369&gt;=1,"►","")))</f>
        <v>◄</v>
      </c>
      <c r="S3369" s="84"/>
      <c r="T3369" s="85"/>
      <c r="U3369" s="83" t="str">
        <f>IF(V3369="?","?","")</f>
        <v/>
      </c>
      <c r="V3369" s="83" t="str">
        <f>IF(AND(W3369="",X3369&gt;0),"?",IF(W3369="","◄",IF(X3369&gt;=1,"►","")))</f>
        <v>◄</v>
      </c>
      <c r="W3369" s="86"/>
      <c r="X3369" s="85"/>
      <c r="Y3369" s="457"/>
      <c r="Z3369" s="87"/>
      <c r="AA3369" s="521">
        <f t="shared" si="1164"/>
        <v>0</v>
      </c>
      <c r="AB3369" s="520">
        <f t="shared" si="1164"/>
        <v>0</v>
      </c>
      <c r="AC3369" s="88"/>
      <c r="AD3369" s="519">
        <f t="shared" si="1165"/>
        <v>0</v>
      </c>
      <c r="AE3369" s="522">
        <f t="shared" si="1165"/>
        <v>0</v>
      </c>
      <c r="AF3369" s="44"/>
      <c r="AG3369" s="45"/>
      <c r="AH3369" s="44"/>
      <c r="AI3369" s="45"/>
      <c r="AJ3369" s="45"/>
      <c r="AK3369" s="45"/>
      <c r="AL3369" s="45"/>
      <c r="AM3369" s="43"/>
      <c r="AN3369" s="27" t="s">
        <v>6</v>
      </c>
      <c r="AO3369" s="27" t="s">
        <v>6</v>
      </c>
      <c r="AP3369" s="516"/>
      <c r="AQ3369" s="516"/>
      <c r="AR3369" s="516"/>
      <c r="AS3369" s="516" t="s">
        <v>6</v>
      </c>
      <c r="AT3369" s="516" t="s">
        <v>6</v>
      </c>
      <c r="AU3369" s="516"/>
      <c r="AV3369" s="516" t="s">
        <v>6</v>
      </c>
      <c r="AW3369" s="516" t="s">
        <v>6</v>
      </c>
      <c r="AX3369" s="516"/>
      <c r="AY3369" s="516" t="s">
        <v>6</v>
      </c>
      <c r="AZ3369" s="516" t="s">
        <v>6</v>
      </c>
      <c r="BA3369" s="516"/>
      <c r="BB3369" s="516" t="s">
        <v>6</v>
      </c>
      <c r="BC3369" s="516" t="s">
        <v>6</v>
      </c>
      <c r="BD3369" s="516"/>
      <c r="BE3369" s="516" t="s">
        <v>6</v>
      </c>
      <c r="BF3369" s="516" t="s">
        <v>6</v>
      </c>
      <c r="BG3369" s="516"/>
      <c r="BH3369" s="516" t="s">
        <v>6</v>
      </c>
      <c r="BI3369" s="516" t="s">
        <v>6</v>
      </c>
      <c r="BJ3369" s="516"/>
      <c r="BK3369" s="516" t="s">
        <v>6</v>
      </c>
      <c r="BL3369" s="516" t="s">
        <v>6</v>
      </c>
      <c r="BM3369" s="516"/>
      <c r="BN3369" s="516" t="s">
        <v>6</v>
      </c>
      <c r="BO3369" s="516" t="s">
        <v>6</v>
      </c>
      <c r="BP3369" s="516"/>
      <c r="BQ3369" s="516" t="s">
        <v>6</v>
      </c>
      <c r="BR3369" s="516" t="s">
        <v>6</v>
      </c>
      <c r="BS3369" s="516"/>
      <c r="BT3369" s="516"/>
      <c r="BU3369" s="516"/>
      <c r="BV3369" s="516"/>
      <c r="BW3369" s="516"/>
      <c r="BX3369" s="516"/>
      <c r="BY3369" s="516"/>
      <c r="BZ3369" s="28"/>
      <c r="CA3369" s="24"/>
      <c r="CB3369" s="29"/>
      <c r="CC3369" s="29"/>
      <c r="CD3369" s="30"/>
      <c r="CE3369" s="29"/>
      <c r="CF3369" s="29"/>
      <c r="CG3369" s="31"/>
      <c r="CH3369" s="457"/>
      <c r="CI3369" s="23" t="s">
        <v>836</v>
      </c>
    </row>
    <row r="3370" spans="1:87" ht="15.6" thickTop="1" thickBot="1" x14ac:dyDescent="0.35">
      <c r="A3370" s="503"/>
      <c r="B3370" s="49"/>
      <c r="C3370" s="156">
        <f>B3370</f>
        <v>0</v>
      </c>
      <c r="D3370" s="457"/>
      <c r="E3370" s="73"/>
      <c r="F3370" s="93">
        <v>2606</v>
      </c>
      <c r="G3370" s="302">
        <v>34700</v>
      </c>
      <c r="H3370" s="76">
        <v>16</v>
      </c>
      <c r="I3370" s="119"/>
      <c r="J3370" s="114"/>
      <c r="K3370" s="79"/>
      <c r="L3370" s="79"/>
      <c r="M3370" s="79"/>
      <c r="N3370" s="80" t="s">
        <v>6209</v>
      </c>
      <c r="O3370" s="81"/>
      <c r="P3370" s="306"/>
      <c r="Q3370" s="83" t="str">
        <f>IF(R3370="?","?","")</f>
        <v/>
      </c>
      <c r="R3370" s="83" t="str">
        <f>IF(AND(S3370="",T3370&gt;0),"?",IF(S3370="","◄",IF(T3370&gt;=1,"►","")))</f>
        <v>◄</v>
      </c>
      <c r="S3370" s="84"/>
      <c r="T3370" s="85"/>
      <c r="U3370" s="83" t="str">
        <f>IF(V3370="?","?","")</f>
        <v/>
      </c>
      <c r="V3370" s="83" t="str">
        <f>IF(AND(W3370="",X3370&gt;0),"?",IF(W3370="","◄",IF(X3370&gt;=1,"►","")))</f>
        <v>◄</v>
      </c>
      <c r="W3370" s="86"/>
      <c r="X3370" s="85"/>
      <c r="Y3370" s="457"/>
      <c r="Z3370" s="87"/>
      <c r="AA3370" s="521">
        <f t="shared" si="1164"/>
        <v>0</v>
      </c>
      <c r="AB3370" s="520">
        <f t="shared" si="1164"/>
        <v>0</v>
      </c>
      <c r="AC3370" s="88"/>
      <c r="AD3370" s="519">
        <f t="shared" si="1165"/>
        <v>0</v>
      </c>
      <c r="AE3370" s="522">
        <f t="shared" si="1165"/>
        <v>0</v>
      </c>
      <c r="AF3370" s="44"/>
      <c r="AG3370" s="45"/>
      <c r="AH3370" s="44"/>
      <c r="AI3370" s="45"/>
      <c r="AJ3370" s="45"/>
      <c r="AK3370" s="45"/>
      <c r="AL3370" s="45"/>
      <c r="AM3370" s="43"/>
      <c r="AN3370" s="27" t="s">
        <v>6</v>
      </c>
      <c r="AO3370" s="27" t="s">
        <v>6</v>
      </c>
      <c r="AP3370" s="516"/>
      <c r="AQ3370" s="516"/>
      <c r="AR3370" s="516"/>
      <c r="AS3370" s="516" t="s">
        <v>6</v>
      </c>
      <c r="AT3370" s="516" t="s">
        <v>6</v>
      </c>
      <c r="AU3370" s="516"/>
      <c r="AV3370" s="516" t="s">
        <v>6</v>
      </c>
      <c r="AW3370" s="516" t="s">
        <v>6</v>
      </c>
      <c r="AX3370" s="516"/>
      <c r="AY3370" s="516" t="s">
        <v>6</v>
      </c>
      <c r="AZ3370" s="516" t="s">
        <v>6</v>
      </c>
      <c r="BA3370" s="516"/>
      <c r="BB3370" s="516" t="s">
        <v>6</v>
      </c>
      <c r="BC3370" s="516" t="s">
        <v>6</v>
      </c>
      <c r="BD3370" s="516"/>
      <c r="BE3370" s="516" t="s">
        <v>6</v>
      </c>
      <c r="BF3370" s="516" t="s">
        <v>6</v>
      </c>
      <c r="BG3370" s="516"/>
      <c r="BH3370" s="516" t="s">
        <v>6</v>
      </c>
      <c r="BI3370" s="516" t="s">
        <v>6</v>
      </c>
      <c r="BJ3370" s="516"/>
      <c r="BK3370" s="516" t="s">
        <v>6</v>
      </c>
      <c r="BL3370" s="516" t="s">
        <v>6</v>
      </c>
      <c r="BM3370" s="516"/>
      <c r="BN3370" s="516" t="s">
        <v>6</v>
      </c>
      <c r="BO3370" s="516" t="s">
        <v>6</v>
      </c>
      <c r="BP3370" s="516"/>
      <c r="BQ3370" s="516" t="s">
        <v>6</v>
      </c>
      <c r="BR3370" s="516" t="s">
        <v>6</v>
      </c>
      <c r="BS3370" s="516"/>
      <c r="BT3370" s="516"/>
      <c r="BU3370" s="516"/>
      <c r="BV3370" s="516"/>
      <c r="BW3370" s="516"/>
      <c r="BX3370" s="516"/>
      <c r="BY3370" s="516"/>
      <c r="BZ3370" s="28"/>
      <c r="CA3370" s="24"/>
      <c r="CB3370" s="29"/>
      <c r="CC3370" s="29"/>
      <c r="CD3370" s="30"/>
      <c r="CE3370" s="29"/>
      <c r="CF3370" s="29"/>
      <c r="CG3370" s="31"/>
      <c r="CH3370" s="457"/>
      <c r="CI3370" s="23" t="s">
        <v>836</v>
      </c>
    </row>
    <row r="3371" spans="1:87" ht="16.8" thickTop="1" thickBot="1" x14ac:dyDescent="0.35">
      <c r="A3371" s="505" t="str">
        <f>IF(COUNTIF(B3372:B3373,"x")&gt;0,"x","")</f>
        <v/>
      </c>
      <c r="B3371" s="57"/>
      <c r="C3371" s="510" t="str">
        <f>A3371</f>
        <v/>
      </c>
      <c r="D3371" s="66">
        <f>ROWS(D3372:D3373)-1</f>
        <v>1</v>
      </c>
      <c r="E3371" s="58" t="s">
        <v>6210</v>
      </c>
      <c r="F3371" s="59"/>
      <c r="G3371" s="301"/>
      <c r="H3371" s="6"/>
      <c r="I3371" s="18"/>
      <c r="J3371" s="6"/>
      <c r="K3371" s="18"/>
      <c r="L3371" s="18"/>
      <c r="M3371" s="18"/>
      <c r="N3371" s="46"/>
      <c r="O3371" s="60" t="s">
        <v>6211</v>
      </c>
      <c r="P3371" s="334" t="s">
        <v>7322</v>
      </c>
      <c r="Q3371" s="62"/>
      <c r="R3371" s="63" t="str">
        <f>IF(COUNTIF(Q3372:Q3373,"?")&gt;0,"?",IF(AND(S3371="◄",T3371="►"),"◄►",IF(S3371="◄","◄",IF(T3371="►","►",""))))</f>
        <v>◄</v>
      </c>
      <c r="S3371" s="64" t="str">
        <f>IF(SUM(S3372:S3373)+1=ROWS(S3372:S3373)-COUNTIF(S3372:S3373,"-"),"","◄")</f>
        <v>◄</v>
      </c>
      <c r="T3371" s="65" t="str">
        <f>IF(SUM(T3372:T3373)&gt;0,"►","")</f>
        <v/>
      </c>
      <c r="U3371" s="62"/>
      <c r="V3371" s="63" t="str">
        <f>IF(COUNTIF(U3372:U3373,"?")&gt;0,"?",IF(AND(W3371="◄",X3371="►"),"◄►",IF(W3371="◄","◄",IF(X3371="►","►",""))))</f>
        <v>◄</v>
      </c>
      <c r="W3371" s="64" t="str">
        <f>IF(SUM(W3372:W3373)+1=ROWS(W3372:W3373)-COUNTIF(W3372:W3373,"-"),"","◄")</f>
        <v>◄</v>
      </c>
      <c r="X3371" s="65" t="str">
        <f>IF(SUM(X3372:X3373)&gt;0,"►","")</f>
        <v/>
      </c>
      <c r="Y3371" s="66">
        <f>ROWS(Y3372:Y3373)-1</f>
        <v>1</v>
      </c>
      <c r="Z3371" s="67">
        <f>SUM(Z3372:Z3373)-Z3373</f>
        <v>0</v>
      </c>
      <c r="AA3371" s="68" t="s">
        <v>840</v>
      </c>
      <c r="AB3371" s="69"/>
      <c r="AC3371" s="67">
        <f>SUM(AC3372:AC3373)-AC3373</f>
        <v>0</v>
      </c>
      <c r="AD3371" s="68" t="s">
        <v>840</v>
      </c>
      <c r="AE3371" s="69"/>
      <c r="AF3371" s="70" t="str">
        <f>IF(AG3371="◄","◄",IF(AG3371="ok","►",""))</f>
        <v>◄</v>
      </c>
      <c r="AG3371" s="71" t="str">
        <f>IF(AG3372&gt;0,"OK","◄")</f>
        <v>◄</v>
      </c>
      <c r="AH3371" s="62" t="str">
        <f>IF(AND(AI3371="◄",AJ3371="►"),"◄?►",IF(AI3371="◄","◄",IF(AJ3371="►","►","")))</f>
        <v>◄</v>
      </c>
      <c r="AI3371" s="64" t="str">
        <f>IF(AI3372&gt;0,"","◄")</f>
        <v>◄</v>
      </c>
      <c r="AJ3371" s="65" t="str">
        <f>IF(SUM(AJ3372:AJ3372)&gt;0,"►","")</f>
        <v/>
      </c>
      <c r="AK3371" s="570">
        <f>G3372</f>
        <v>34700</v>
      </c>
      <c r="AL3371" s="572" t="str">
        <f>P3371</f>
        <v>▬ folder Nr. 11  /  95 ▬</v>
      </c>
      <c r="AM3371" s="43"/>
      <c r="AN3371" s="1" t="str">
        <f>IF(AO3371="","",IF(COUNTIF(AN3372,"ok"),"","◄"))</f>
        <v>◄</v>
      </c>
      <c r="AO3371" s="9" t="str">
        <f>IF(COUNTIF(AP3371:BR3371,"◄")&gt;0,"◄","")</f>
        <v>◄</v>
      </c>
      <c r="AP3371" s="250" t="str">
        <f>IF(AP3372="-","",IF(AP3372&gt;0,"","◄"))</f>
        <v>◄</v>
      </c>
      <c r="AQ3371" s="251"/>
      <c r="AR3371" s="517">
        <f>IF(ISNONTEXT(AR3372)=TRUE,"_",1)</f>
        <v>1</v>
      </c>
      <c r="AS3371" s="250" t="str">
        <f>IF(AS3372="-","",IF(AS3372&gt;0,"","◄"))</f>
        <v>◄</v>
      </c>
      <c r="AT3371" s="251"/>
      <c r="AU3371" s="517">
        <f>IF(ISNONTEXT(AU3372)=TRUE,"_",AR3371+1)</f>
        <v>2</v>
      </c>
      <c r="AV3371" s="250" t="str">
        <f>IF(AV3372="-","",IF(AV3372&gt;0,"","◄"))</f>
        <v>◄</v>
      </c>
      <c r="AW3371" s="251"/>
      <c r="AX3371" s="517">
        <f>IF(ISNONTEXT(AX3372)=TRUE,"_",AU3371+1)</f>
        <v>3</v>
      </c>
      <c r="AY3371" s="250" t="str">
        <f>IF(AY3372="-","",IF(AY3372&gt;0,"","◄"))</f>
        <v>◄</v>
      </c>
      <c r="AZ3371" s="251"/>
      <c r="BA3371" s="517">
        <f>IF(ISNONTEXT(BA3372)=TRUE,"_",AX3371+1)</f>
        <v>4</v>
      </c>
      <c r="BB3371" s="250" t="str">
        <f>IF(BB3372="-","",IF(BB3372&gt;0,"","◄"))</f>
        <v>◄</v>
      </c>
      <c r="BC3371" s="251"/>
      <c r="BD3371" s="517">
        <f>IF(ISNONTEXT(BD3372)=TRUE,"_",BA3371+1)</f>
        <v>5</v>
      </c>
      <c r="BE3371" s="250" t="str">
        <f>IF(BE3372="-","",IF(BE3372&gt;0,"","◄"))</f>
        <v>◄</v>
      </c>
      <c r="BF3371" s="251"/>
      <c r="BG3371" s="517">
        <f>IF(ISNONTEXT(BG3372)=TRUE,"_",BD3371+1)</f>
        <v>6</v>
      </c>
      <c r="BH3371" s="250" t="str">
        <f>IF(BH3372="-","",IF(BH3372&gt;0,"","◄"))</f>
        <v/>
      </c>
      <c r="BI3371" s="251"/>
      <c r="BJ3371" s="517" t="str">
        <f>IF(ISNONTEXT(BJ3372)=TRUE,"_",BG3371+1)</f>
        <v>_</v>
      </c>
      <c r="BK3371" s="563" t="str">
        <f>IF(BK3372="-","",IF(BK3372&gt;0,"","◄"))</f>
        <v/>
      </c>
      <c r="BL3371" s="564"/>
      <c r="BM3371" s="517" t="str">
        <f>IF(ISNONTEXT(BM3372)=TRUE,"_",BJ3371+1)</f>
        <v>_</v>
      </c>
      <c r="BN3371" s="563" t="str">
        <f>IF(BN3372="-","",IF(BN3372&gt;0,"","◄"))</f>
        <v/>
      </c>
      <c r="BO3371" s="564"/>
      <c r="BP3371" s="517" t="str">
        <f>IF(ISNONTEXT(BP3372)=TRUE,"_",BM3371+1)</f>
        <v>_</v>
      </c>
      <c r="BQ3371" s="563" t="str">
        <f>IF(BQ3372="-","",IF(BQ3372&gt;0,"","◄"))</f>
        <v/>
      </c>
      <c r="BR3371" s="564"/>
      <c r="BS3371" s="517" t="str">
        <f>IF(ISNONTEXT(BS3372)=TRUE,"_",BP3371+1)</f>
        <v>_</v>
      </c>
      <c r="BT3371" s="563" t="str">
        <f>IF(BT3372="-","",IF(BT3372&gt;0,"","◄"))</f>
        <v>◄</v>
      </c>
      <c r="BU3371" s="564"/>
      <c r="BV3371" s="517" t="str">
        <f>IF(ISNONTEXT(BV3372)=TRUE,"_",1)</f>
        <v>_</v>
      </c>
      <c r="BW3371" s="563" t="str">
        <f>IF(BW3372="-","",IF(BW3372&gt;0,"","◄"))</f>
        <v>◄</v>
      </c>
      <c r="BX3371" s="564"/>
      <c r="BY3371" s="517" t="str">
        <f>IF(ISNONTEXT(BY3372)=TRUE,"_",BV3371+1)</f>
        <v>_</v>
      </c>
      <c r="BZ3371" s="26"/>
      <c r="CA3371" s="24"/>
      <c r="CB3371" s="25" t="str">
        <f>IF(CB3372&gt;0,"►","")</f>
        <v/>
      </c>
      <c r="CC3371" s="25" t="str">
        <f>IF(CC3372&gt;0,"►","")</f>
        <v/>
      </c>
      <c r="CD3371" s="517" t="str">
        <f>IF(ISNONTEXT(CD3372)=TRUE,"_",1)</f>
        <v>_</v>
      </c>
      <c r="CE3371" s="25" t="str">
        <f>IF(CE3372&gt;0,"►","")</f>
        <v/>
      </c>
      <c r="CF3371" s="25" t="str">
        <f>IF(CF3372&gt;0,"►","")</f>
        <v/>
      </c>
      <c r="CG3371" s="517" t="str">
        <f>IF(ISNONTEXT(CG3372)=TRUE,"_",CD3371+1)</f>
        <v>_</v>
      </c>
      <c r="CH3371" s="66">
        <f>ROWS(CH3372:CH3373)-1</f>
        <v>1</v>
      </c>
      <c r="CI3371" s="23" t="s">
        <v>836</v>
      </c>
    </row>
    <row r="3372" spans="1:87" ht="15" thickBot="1" x14ac:dyDescent="0.35">
      <c r="A3372" s="503"/>
      <c r="B3372" s="49"/>
      <c r="C3372" s="156">
        <f>B3372</f>
        <v>0</v>
      </c>
      <c r="D3372" s="457"/>
      <c r="E3372" s="73"/>
      <c r="F3372" s="74" t="s">
        <v>6212</v>
      </c>
      <c r="G3372" s="300">
        <v>34700</v>
      </c>
      <c r="H3372" s="76">
        <v>16</v>
      </c>
      <c r="I3372" s="119"/>
      <c r="J3372" s="114"/>
      <c r="K3372" s="79"/>
      <c r="L3372" s="79"/>
      <c r="M3372" s="79"/>
      <c r="N3372" s="80" t="s">
        <v>6213</v>
      </c>
      <c r="O3372" s="81"/>
      <c r="P3372" s="306"/>
      <c r="Q3372" s="83" t="str">
        <f>IF(R3372="?","?","")</f>
        <v/>
      </c>
      <c r="R3372" s="83" t="str">
        <f>IF(AND(S3372="",T3372&gt;0),"?",IF(S3372="","◄",IF(T3372&gt;=1,"►","")))</f>
        <v>◄</v>
      </c>
      <c r="S3372" s="84"/>
      <c r="T3372" s="85"/>
      <c r="U3372" s="83" t="str">
        <f>IF(V3372="?","?","")</f>
        <v/>
      </c>
      <c r="V3372" s="83" t="str">
        <f>IF(AND(W3372="",X3372&gt;0),"?",IF(W3372="","◄",IF(X3372&gt;=1,"►","")))</f>
        <v>◄</v>
      </c>
      <c r="W3372" s="86"/>
      <c r="X3372" s="85"/>
      <c r="Y3372" s="457"/>
      <c r="Z3372" s="87"/>
      <c r="AA3372" s="521">
        <f>(S3372*Z3372)</f>
        <v>0</v>
      </c>
      <c r="AB3372" s="520">
        <f>(T3372*AA3372)</f>
        <v>0</v>
      </c>
      <c r="AC3372" s="88"/>
      <c r="AD3372" s="519">
        <f>(W3372*AC3372)</f>
        <v>0</v>
      </c>
      <c r="AE3372" s="522">
        <f>(X3372*AD3372)</f>
        <v>0</v>
      </c>
      <c r="AF3372" s="89" t="str">
        <f>IF(AG3372&gt;0,"ok","◄")</f>
        <v>◄</v>
      </c>
      <c r="AG3372" s="90"/>
      <c r="AH3372" s="89" t="str">
        <f>IF(AND(AI3372="",AJ3372&gt;0),"?",IF(AI3372="","◄",IF(AJ3372&gt;=1,"►","")))</f>
        <v>◄</v>
      </c>
      <c r="AI3372" s="91"/>
      <c r="AJ3372" s="92"/>
      <c r="AK3372" s="586"/>
      <c r="AL3372" s="587"/>
      <c r="AM3372" s="43"/>
      <c r="AN3372" s="3" t="s">
        <v>3</v>
      </c>
      <c r="AO3372" s="12" t="s">
        <v>1</v>
      </c>
      <c r="AP3372" s="13"/>
      <c r="AQ3372" s="14"/>
      <c r="AR3372" s="15" t="s">
        <v>4</v>
      </c>
      <c r="AS3372" s="13"/>
      <c r="AT3372" s="14"/>
      <c r="AU3372" s="15" t="s">
        <v>70</v>
      </c>
      <c r="AV3372" s="13"/>
      <c r="AW3372" s="14"/>
      <c r="AX3372" s="15" t="s">
        <v>803</v>
      </c>
      <c r="AY3372" s="13"/>
      <c r="AZ3372" s="14"/>
      <c r="BA3372" s="15" t="s">
        <v>804</v>
      </c>
      <c r="BB3372" s="13"/>
      <c r="BC3372" s="14"/>
      <c r="BD3372" s="15" t="s">
        <v>45</v>
      </c>
      <c r="BE3372" s="13"/>
      <c r="BF3372" s="14"/>
      <c r="BG3372" s="15" t="s">
        <v>794</v>
      </c>
      <c r="BH3372" s="516" t="s">
        <v>6</v>
      </c>
      <c r="BI3372" s="516" t="s">
        <v>6</v>
      </c>
      <c r="BJ3372" s="516"/>
      <c r="BK3372" s="516" t="s">
        <v>6</v>
      </c>
      <c r="BL3372" s="516" t="s">
        <v>6</v>
      </c>
      <c r="BM3372" s="516"/>
      <c r="BN3372" s="516" t="s">
        <v>6</v>
      </c>
      <c r="BO3372" s="516" t="s">
        <v>6</v>
      </c>
      <c r="BP3372" s="516"/>
      <c r="BQ3372" s="516" t="s">
        <v>6</v>
      </c>
      <c r="BR3372" s="516" t="s">
        <v>6</v>
      </c>
      <c r="BS3372" s="516"/>
      <c r="BT3372" s="32"/>
      <c r="BU3372" s="33"/>
      <c r="BV3372" s="34"/>
      <c r="BW3372" s="32"/>
      <c r="BX3372" s="33"/>
      <c r="BY3372" s="34"/>
      <c r="BZ3372" s="35"/>
      <c r="CA3372" s="24"/>
      <c r="CB3372" s="36"/>
      <c r="CC3372" s="33"/>
      <c r="CD3372" s="37"/>
      <c r="CE3372" s="36"/>
      <c r="CF3372" s="38"/>
      <c r="CG3372" s="39"/>
      <c r="CH3372" s="457"/>
      <c r="CI3372" s="23" t="s">
        <v>836</v>
      </c>
    </row>
    <row r="3373" spans="1:87" ht="16.8" thickTop="1" thickBot="1" x14ac:dyDescent="0.35">
      <c r="A3373" s="505" t="str">
        <f>IF(COUNTIF(B3374:B3380,"x")&gt;0,"x","")</f>
        <v/>
      </c>
      <c r="B3373" s="57"/>
      <c r="C3373" s="510" t="str">
        <f>A3373</f>
        <v/>
      </c>
      <c r="D3373" s="66">
        <f>ROWS(D3374:D3380)-1</f>
        <v>6</v>
      </c>
      <c r="E3373" s="58" t="s">
        <v>6214</v>
      </c>
      <c r="F3373" s="59"/>
      <c r="G3373" s="301"/>
      <c r="H3373" s="6"/>
      <c r="I3373" s="18"/>
      <c r="J3373" s="6"/>
      <c r="K3373" s="18"/>
      <c r="L3373" s="58" t="s">
        <v>6215</v>
      </c>
      <c r="M3373" s="18"/>
      <c r="N3373" s="46"/>
      <c r="O3373" s="60" t="s">
        <v>6211</v>
      </c>
      <c r="P3373" s="334" t="s">
        <v>7323</v>
      </c>
      <c r="Q3373" s="143"/>
      <c r="R3373" s="63" t="str">
        <f>IF(COUNTIF(Q3374:Q3380,"?")&gt;0,"?",IF(AND(S3373="◄",T3373="►"),"◄►",IF(S3373="◄","◄",IF(T3373="►","►",""))))</f>
        <v>◄</v>
      </c>
      <c r="S3373" s="64" t="str">
        <f>IF(SUM(S3374:S3380)+1=ROWS(S3374:S3380)-COUNTIF(S3374:S3380,"-"),"","◄")</f>
        <v>◄</v>
      </c>
      <c r="T3373" s="65" t="str">
        <f>IF(SUM(T3374:T3380)&gt;0,"►","")</f>
        <v/>
      </c>
      <c r="U3373" s="146"/>
      <c r="V3373" s="63" t="str">
        <f>IF(COUNTIF(U3374:U3380,"?")&gt;0,"?",IF(AND(W3373="◄",X3373="►"),"◄►",IF(W3373="◄","◄",IF(X3373="►","►",""))))</f>
        <v>◄</v>
      </c>
      <c r="W3373" s="64" t="str">
        <f>IF(SUM(W3374:W3380)+1=ROWS(W3374:W3380)-COUNTIF(W3374:W3380,"-"),"","◄")</f>
        <v>◄</v>
      </c>
      <c r="X3373" s="65" t="str">
        <f>IF(SUM(X3374:X3380)&gt;0,"►","")</f>
        <v/>
      </c>
      <c r="Y3373" s="66">
        <f>ROWS(Y3374:Y3380)-1</f>
        <v>6</v>
      </c>
      <c r="Z3373" s="67">
        <f>SUM(Z3374:Z3380)-Z3380</f>
        <v>0</v>
      </c>
      <c r="AA3373" s="68" t="s">
        <v>840</v>
      </c>
      <c r="AB3373" s="69"/>
      <c r="AC3373" s="67">
        <f>SUM(AC3374:AC3380)-AC3380</f>
        <v>0</v>
      </c>
      <c r="AD3373" s="68" t="s">
        <v>840</v>
      </c>
      <c r="AE3373" s="69"/>
      <c r="AF3373" s="70" t="str">
        <f>IF(AG3373="◄","◄",IF(AG3373="ok","►",""))</f>
        <v>◄</v>
      </c>
      <c r="AG3373" s="71" t="str">
        <f>IF(AG3374&gt;0,"OK","◄")</f>
        <v>◄</v>
      </c>
      <c r="AH3373" s="62" t="str">
        <f>IF(AND(AI3373="◄",AJ3373="►"),"◄?►",IF(AI3373="◄","◄",IF(AJ3373="►","►","")))</f>
        <v>◄</v>
      </c>
      <c r="AI3373" s="64" t="str">
        <f>IF(AI3374&gt;0,"","◄")</f>
        <v>◄</v>
      </c>
      <c r="AJ3373" s="65" t="str">
        <f>IF(SUM(AJ3374:AJ3379)&gt;0,"►","")</f>
        <v/>
      </c>
      <c r="AK3373" s="570">
        <f>G3374</f>
        <v>34700</v>
      </c>
      <c r="AL3373" s="572" t="str">
        <f>P3373</f>
        <v>▬ folder Nr. 12  /  95 ▬</v>
      </c>
      <c r="AM3373" s="43"/>
      <c r="AN3373" s="1" t="str">
        <f>IF(AO3373="","",IF(COUNTIF(AN3374,"ok"),"","◄"))</f>
        <v>◄</v>
      </c>
      <c r="AO3373" s="9" t="str">
        <f>IF(COUNTIF(AP3373:BR3373,"◄")&gt;0,"◄","")</f>
        <v>◄</v>
      </c>
      <c r="AP3373" s="250" t="str">
        <f>IF(AP3374="-","",IF(AP3374&gt;0,"","◄"))</f>
        <v>◄</v>
      </c>
      <c r="AQ3373" s="251"/>
      <c r="AR3373" s="517">
        <f>IF(ISNONTEXT(AR3374)=TRUE,"_",1)</f>
        <v>1</v>
      </c>
      <c r="AS3373" s="250" t="str">
        <f>IF(AS3374="-","",IF(AS3374&gt;0,"","◄"))</f>
        <v>◄</v>
      </c>
      <c r="AT3373" s="251"/>
      <c r="AU3373" s="517">
        <f>IF(ISNONTEXT(AU3374)=TRUE,"_",AR3373+1)</f>
        <v>2</v>
      </c>
      <c r="AV3373" s="250" t="str">
        <f>IF(AV3374="-","",IF(AV3374&gt;0,"","◄"))</f>
        <v>◄</v>
      </c>
      <c r="AW3373" s="251"/>
      <c r="AX3373" s="517">
        <f>IF(ISNONTEXT(AX3374)=TRUE,"_",AU3373+1)</f>
        <v>3</v>
      </c>
      <c r="AY3373" s="250" t="str">
        <f>IF(AY3374="-","",IF(AY3374&gt;0,"","◄"))</f>
        <v>◄</v>
      </c>
      <c r="AZ3373" s="251"/>
      <c r="BA3373" s="517">
        <f>IF(ISNONTEXT(BA3374)=TRUE,"_",AX3373+1)</f>
        <v>4</v>
      </c>
      <c r="BB3373" s="250" t="str">
        <f>IF(BB3374="-","",IF(BB3374&gt;0,"","◄"))</f>
        <v>◄</v>
      </c>
      <c r="BC3373" s="251"/>
      <c r="BD3373" s="517">
        <f>IF(ISNONTEXT(BD3374)=TRUE,"_",BA3373+1)</f>
        <v>5</v>
      </c>
      <c r="BE3373" s="250" t="str">
        <f>IF(BE3374="-","",IF(BE3374&gt;0,"","◄"))</f>
        <v/>
      </c>
      <c r="BF3373" s="251"/>
      <c r="BG3373" s="517" t="str">
        <f>IF(ISNONTEXT(BG3374)=TRUE,"_",BD3373+1)</f>
        <v>_</v>
      </c>
      <c r="BH3373" s="250" t="str">
        <f>IF(BH3374="-","",IF(BH3374&gt;0,"","◄"))</f>
        <v/>
      </c>
      <c r="BI3373" s="251"/>
      <c r="BJ3373" s="517" t="str">
        <f>IF(ISNONTEXT(BJ3374)=TRUE,"_",BG3373+1)</f>
        <v>_</v>
      </c>
      <c r="BK3373" s="563" t="str">
        <f>IF(BK3374="-","",IF(BK3374&gt;0,"","◄"))</f>
        <v/>
      </c>
      <c r="BL3373" s="564"/>
      <c r="BM3373" s="517" t="str">
        <f>IF(ISNONTEXT(BM3374)=TRUE,"_",BJ3373+1)</f>
        <v>_</v>
      </c>
      <c r="BN3373" s="563" t="str">
        <f>IF(BN3374="-","",IF(BN3374&gt;0,"","◄"))</f>
        <v/>
      </c>
      <c r="BO3373" s="564"/>
      <c r="BP3373" s="517" t="str">
        <f>IF(ISNONTEXT(BP3374)=TRUE,"_",BM3373+1)</f>
        <v>_</v>
      </c>
      <c r="BQ3373" s="563" t="str">
        <f>IF(BQ3374="-","",IF(BQ3374&gt;0,"","◄"))</f>
        <v/>
      </c>
      <c r="BR3373" s="564"/>
      <c r="BS3373" s="517" t="str">
        <f>IF(ISNONTEXT(BS3374)=TRUE,"_",BP3373+1)</f>
        <v>_</v>
      </c>
      <c r="BT3373" s="563" t="str">
        <f>IF(BT3374="-","",IF(BT3374&gt;0,"","◄"))</f>
        <v>◄</v>
      </c>
      <c r="BU3373" s="564"/>
      <c r="BV3373" s="517" t="str">
        <f>IF(ISNONTEXT(BV3374)=TRUE,"_",1)</f>
        <v>_</v>
      </c>
      <c r="BW3373" s="563" t="str">
        <f>IF(BW3374="-","",IF(BW3374&gt;0,"","◄"))</f>
        <v>◄</v>
      </c>
      <c r="BX3373" s="564"/>
      <c r="BY3373" s="517" t="str">
        <f>IF(ISNONTEXT(BY3374)=TRUE,"_",BV3373+1)</f>
        <v>_</v>
      </c>
      <c r="BZ3373" s="26"/>
      <c r="CA3373" s="24"/>
      <c r="CB3373" s="25" t="str">
        <f>IF(CB3374&gt;0,"►","")</f>
        <v/>
      </c>
      <c r="CC3373" s="25" t="str">
        <f>IF(CC3374&gt;0,"►","")</f>
        <v/>
      </c>
      <c r="CD3373" s="517" t="str">
        <f>IF(ISNONTEXT(CD3374)=TRUE,"_",1)</f>
        <v>_</v>
      </c>
      <c r="CE3373" s="25" t="str">
        <f>IF(CE3374&gt;0,"►","")</f>
        <v/>
      </c>
      <c r="CF3373" s="25" t="str">
        <f>IF(CF3374&gt;0,"►","")</f>
        <v/>
      </c>
      <c r="CG3373" s="517" t="str">
        <f>IF(ISNONTEXT(CG3374)=TRUE,"_",CD3373+1)</f>
        <v>_</v>
      </c>
      <c r="CH3373" s="66">
        <f>ROWS(CH3374:CH3380)-1</f>
        <v>6</v>
      </c>
      <c r="CI3373" s="23" t="s">
        <v>836</v>
      </c>
    </row>
    <row r="3374" spans="1:87" ht="15" thickBot="1" x14ac:dyDescent="0.35">
      <c r="A3374" s="503"/>
      <c r="B3374" s="49"/>
      <c r="C3374" s="156">
        <f t="shared" ref="C3374:C3379" si="1166">B3374</f>
        <v>0</v>
      </c>
      <c r="D3374" s="457"/>
      <c r="E3374" s="73"/>
      <c r="F3374" s="74" t="s">
        <v>6216</v>
      </c>
      <c r="G3374" s="300">
        <v>34700</v>
      </c>
      <c r="H3374" s="76">
        <v>16</v>
      </c>
      <c r="I3374" s="119"/>
      <c r="J3374" s="114"/>
      <c r="K3374" s="79"/>
      <c r="L3374" s="79"/>
      <c r="M3374" s="79"/>
      <c r="N3374" s="80" t="s">
        <v>6217</v>
      </c>
      <c r="O3374" s="81"/>
      <c r="P3374" s="306"/>
      <c r="Q3374" s="83" t="str">
        <f t="shared" ref="Q3374:Q3379" si="1167">IF(R3374="?","?","")</f>
        <v/>
      </c>
      <c r="R3374" s="83" t="str">
        <f t="shared" ref="R3374:R3379" si="1168">IF(AND(S3374="",T3374&gt;0),"?",IF(S3374="","◄",IF(T3374&gt;=1,"►","")))</f>
        <v>◄</v>
      </c>
      <c r="S3374" s="84"/>
      <c r="T3374" s="85"/>
      <c r="U3374" s="83" t="str">
        <f t="shared" ref="U3374:U3379" si="1169">IF(V3374="?","?","")</f>
        <v/>
      </c>
      <c r="V3374" s="83" t="str">
        <f t="shared" ref="V3374:V3379" si="1170">IF(AND(W3374="",X3374&gt;0),"?",IF(W3374="","◄",IF(X3374&gt;=1,"►","")))</f>
        <v>◄</v>
      </c>
      <c r="W3374" s="86"/>
      <c r="X3374" s="85"/>
      <c r="Y3374" s="457"/>
      <c r="Z3374" s="87"/>
      <c r="AA3374" s="521">
        <f t="shared" ref="AA3374:AB3379" si="1171">(S3374*Z3374)</f>
        <v>0</v>
      </c>
      <c r="AB3374" s="520">
        <f t="shared" si="1171"/>
        <v>0</v>
      </c>
      <c r="AC3374" s="88"/>
      <c r="AD3374" s="519">
        <f t="shared" ref="AD3374:AE3379" si="1172">(W3374*AC3374)</f>
        <v>0</v>
      </c>
      <c r="AE3374" s="522">
        <f t="shared" si="1172"/>
        <v>0</v>
      </c>
      <c r="AF3374" s="89" t="str">
        <f>IF(AG3374&gt;0,"ok","◄")</f>
        <v>◄</v>
      </c>
      <c r="AG3374" s="90"/>
      <c r="AH3374" s="89" t="str">
        <f>IF(AND(AI3374="",AJ3374&gt;0),"?",IF(AI3374="","◄",IF(AJ3374&gt;=1,"►","")))</f>
        <v>◄</v>
      </c>
      <c r="AI3374" s="91"/>
      <c r="AJ3374" s="92"/>
      <c r="AK3374" s="586"/>
      <c r="AL3374" s="587"/>
      <c r="AM3374" s="43"/>
      <c r="AN3374" s="3" t="s">
        <v>3</v>
      </c>
      <c r="AO3374" s="12" t="s">
        <v>1</v>
      </c>
      <c r="AP3374" s="13"/>
      <c r="AQ3374" s="14"/>
      <c r="AR3374" s="15" t="s">
        <v>4</v>
      </c>
      <c r="AS3374" s="13"/>
      <c r="AT3374" s="14"/>
      <c r="AU3374" s="15" t="s">
        <v>803</v>
      </c>
      <c r="AV3374" s="13"/>
      <c r="AW3374" s="14"/>
      <c r="AX3374" s="15" t="s">
        <v>804</v>
      </c>
      <c r="AY3374" s="13"/>
      <c r="AZ3374" s="14"/>
      <c r="BA3374" s="15" t="s">
        <v>45</v>
      </c>
      <c r="BB3374" s="13"/>
      <c r="BC3374" s="14"/>
      <c r="BD3374" s="15" t="s">
        <v>794</v>
      </c>
      <c r="BE3374" s="516" t="s">
        <v>6</v>
      </c>
      <c r="BF3374" s="516" t="s">
        <v>6</v>
      </c>
      <c r="BG3374" s="516"/>
      <c r="BH3374" s="516" t="s">
        <v>6</v>
      </c>
      <c r="BI3374" s="516" t="s">
        <v>6</v>
      </c>
      <c r="BJ3374" s="516"/>
      <c r="BK3374" s="516" t="s">
        <v>6</v>
      </c>
      <c r="BL3374" s="516" t="s">
        <v>6</v>
      </c>
      <c r="BM3374" s="516"/>
      <c r="BN3374" s="516" t="s">
        <v>6</v>
      </c>
      <c r="BO3374" s="516" t="s">
        <v>6</v>
      </c>
      <c r="BP3374" s="516"/>
      <c r="BQ3374" s="516" t="s">
        <v>6</v>
      </c>
      <c r="BR3374" s="516" t="s">
        <v>6</v>
      </c>
      <c r="BS3374" s="516"/>
      <c r="BT3374" s="32"/>
      <c r="BU3374" s="33"/>
      <c r="BV3374" s="34"/>
      <c r="BW3374" s="32"/>
      <c r="BX3374" s="33"/>
      <c r="BY3374" s="34"/>
      <c r="BZ3374" s="35"/>
      <c r="CA3374" s="24"/>
      <c r="CB3374" s="36"/>
      <c r="CC3374" s="33"/>
      <c r="CD3374" s="37"/>
      <c r="CE3374" s="36"/>
      <c r="CF3374" s="38"/>
      <c r="CG3374" s="39"/>
      <c r="CH3374" s="457"/>
      <c r="CI3374" s="23" t="s">
        <v>836</v>
      </c>
    </row>
    <row r="3375" spans="1:87" ht="15.6" thickTop="1" thickBot="1" x14ac:dyDescent="0.35">
      <c r="A3375" s="503"/>
      <c r="B3375" s="49"/>
      <c r="C3375" s="156">
        <f t="shared" si="1166"/>
        <v>0</v>
      </c>
      <c r="D3375" s="457"/>
      <c r="E3375" s="73"/>
      <c r="F3375" s="93">
        <v>2609</v>
      </c>
      <c r="G3375" s="302">
        <v>34700</v>
      </c>
      <c r="H3375" s="76">
        <v>16</v>
      </c>
      <c r="I3375" s="119"/>
      <c r="J3375" s="114"/>
      <c r="K3375" s="79"/>
      <c r="L3375" s="79"/>
      <c r="M3375" s="79"/>
      <c r="N3375" s="80" t="s">
        <v>6218</v>
      </c>
      <c r="O3375" s="81"/>
      <c r="P3375" s="306"/>
      <c r="Q3375" s="83" t="str">
        <f t="shared" si="1167"/>
        <v/>
      </c>
      <c r="R3375" s="83" t="str">
        <f t="shared" si="1168"/>
        <v>◄</v>
      </c>
      <c r="S3375" s="84"/>
      <c r="T3375" s="85"/>
      <c r="U3375" s="83" t="str">
        <f t="shared" si="1169"/>
        <v/>
      </c>
      <c r="V3375" s="83" t="str">
        <f t="shared" si="1170"/>
        <v>◄</v>
      </c>
      <c r="W3375" s="86"/>
      <c r="X3375" s="85"/>
      <c r="Y3375" s="457"/>
      <c r="Z3375" s="87"/>
      <c r="AA3375" s="521">
        <f t="shared" si="1171"/>
        <v>0</v>
      </c>
      <c r="AB3375" s="520">
        <f t="shared" si="1171"/>
        <v>0</v>
      </c>
      <c r="AC3375" s="88"/>
      <c r="AD3375" s="519">
        <f t="shared" si="1172"/>
        <v>0</v>
      </c>
      <c r="AE3375" s="522">
        <f t="shared" si="1172"/>
        <v>0</v>
      </c>
      <c r="AF3375" s="44"/>
      <c r="AG3375" s="45"/>
      <c r="AH3375" s="44"/>
      <c r="AI3375" s="45"/>
      <c r="AJ3375" s="45"/>
      <c r="AK3375" s="45"/>
      <c r="AL3375" s="45"/>
      <c r="AM3375" s="43"/>
      <c r="AN3375" s="27" t="s">
        <v>6</v>
      </c>
      <c r="AO3375" s="27" t="s">
        <v>6</v>
      </c>
      <c r="AP3375" s="516"/>
      <c r="AQ3375" s="516"/>
      <c r="AR3375" s="516"/>
      <c r="AS3375" s="516" t="s">
        <v>6</v>
      </c>
      <c r="AT3375" s="516" t="s">
        <v>6</v>
      </c>
      <c r="AU3375" s="516"/>
      <c r="AV3375" s="516" t="s">
        <v>6</v>
      </c>
      <c r="AW3375" s="516" t="s">
        <v>6</v>
      </c>
      <c r="AX3375" s="516"/>
      <c r="AY3375" s="516" t="s">
        <v>6</v>
      </c>
      <c r="AZ3375" s="516" t="s">
        <v>6</v>
      </c>
      <c r="BA3375" s="516"/>
      <c r="BB3375" s="516" t="s">
        <v>6</v>
      </c>
      <c r="BC3375" s="516" t="s">
        <v>6</v>
      </c>
      <c r="BD3375" s="516"/>
      <c r="BE3375" s="516" t="s">
        <v>6</v>
      </c>
      <c r="BF3375" s="516" t="s">
        <v>6</v>
      </c>
      <c r="BG3375" s="516"/>
      <c r="BH3375" s="516" t="s">
        <v>6</v>
      </c>
      <c r="BI3375" s="516" t="s">
        <v>6</v>
      </c>
      <c r="BJ3375" s="516"/>
      <c r="BK3375" s="516" t="s">
        <v>6</v>
      </c>
      <c r="BL3375" s="516" t="s">
        <v>6</v>
      </c>
      <c r="BM3375" s="516"/>
      <c r="BN3375" s="516" t="s">
        <v>6</v>
      </c>
      <c r="BO3375" s="516" t="s">
        <v>6</v>
      </c>
      <c r="BP3375" s="516"/>
      <c r="BQ3375" s="516" t="s">
        <v>6</v>
      </c>
      <c r="BR3375" s="516" t="s">
        <v>6</v>
      </c>
      <c r="BS3375" s="516"/>
      <c r="BT3375" s="516"/>
      <c r="BU3375" s="516"/>
      <c r="BV3375" s="516"/>
      <c r="BW3375" s="516"/>
      <c r="BX3375" s="516"/>
      <c r="BY3375" s="516"/>
      <c r="BZ3375" s="28"/>
      <c r="CA3375" s="24"/>
      <c r="CB3375" s="29"/>
      <c r="CC3375" s="29"/>
      <c r="CD3375" s="30"/>
      <c r="CE3375" s="29"/>
      <c r="CF3375" s="29"/>
      <c r="CG3375" s="31"/>
      <c r="CH3375" s="457"/>
      <c r="CI3375" s="23" t="s">
        <v>836</v>
      </c>
    </row>
    <row r="3376" spans="1:87" ht="16.8" customHeight="1" thickTop="1" thickBot="1" x14ac:dyDescent="0.35">
      <c r="A3376" s="503"/>
      <c r="B3376" s="49"/>
      <c r="C3376" s="156">
        <f t="shared" si="1166"/>
        <v>0</v>
      </c>
      <c r="D3376" s="457"/>
      <c r="E3376" s="73"/>
      <c r="F3376" s="93">
        <v>2610</v>
      </c>
      <c r="G3376" s="302">
        <v>34700</v>
      </c>
      <c r="H3376" s="76">
        <v>16</v>
      </c>
      <c r="I3376" s="119"/>
      <c r="J3376" s="114"/>
      <c r="K3376" s="79"/>
      <c r="L3376" s="79"/>
      <c r="M3376" s="79"/>
      <c r="N3376" s="80" t="s">
        <v>6219</v>
      </c>
      <c r="O3376" s="81"/>
      <c r="P3376" s="306"/>
      <c r="Q3376" s="83" t="str">
        <f t="shared" si="1167"/>
        <v/>
      </c>
      <c r="R3376" s="83" t="str">
        <f t="shared" si="1168"/>
        <v>◄</v>
      </c>
      <c r="S3376" s="84"/>
      <c r="T3376" s="85"/>
      <c r="U3376" s="83" t="str">
        <f t="shared" si="1169"/>
        <v/>
      </c>
      <c r="V3376" s="83" t="str">
        <f t="shared" si="1170"/>
        <v>◄</v>
      </c>
      <c r="W3376" s="86"/>
      <c r="X3376" s="85"/>
      <c r="Y3376" s="457"/>
      <c r="Z3376" s="87"/>
      <c r="AA3376" s="521">
        <f t="shared" si="1171"/>
        <v>0</v>
      </c>
      <c r="AB3376" s="520">
        <f t="shared" si="1171"/>
        <v>0</v>
      </c>
      <c r="AC3376" s="88"/>
      <c r="AD3376" s="519">
        <f t="shared" si="1172"/>
        <v>0</v>
      </c>
      <c r="AE3376" s="522">
        <f t="shared" si="1172"/>
        <v>0</v>
      </c>
      <c r="AF3376" s="44"/>
      <c r="AG3376" s="45"/>
      <c r="AH3376" s="44"/>
      <c r="AI3376" s="45"/>
      <c r="AJ3376" s="45"/>
      <c r="AK3376" s="45"/>
      <c r="AL3376" s="45"/>
      <c r="AM3376" s="43"/>
      <c r="AN3376" s="27" t="s">
        <v>6</v>
      </c>
      <c r="AO3376" s="27" t="s">
        <v>6</v>
      </c>
      <c r="AP3376" s="516"/>
      <c r="AQ3376" s="516"/>
      <c r="AR3376" s="516"/>
      <c r="AS3376" s="516" t="s">
        <v>6</v>
      </c>
      <c r="AT3376" s="516" t="s">
        <v>6</v>
      </c>
      <c r="AU3376" s="516"/>
      <c r="AV3376" s="516" t="s">
        <v>6</v>
      </c>
      <c r="AW3376" s="516" t="s">
        <v>6</v>
      </c>
      <c r="AX3376" s="516"/>
      <c r="AY3376" s="516" t="s">
        <v>6</v>
      </c>
      <c r="AZ3376" s="516" t="s">
        <v>6</v>
      </c>
      <c r="BA3376" s="516"/>
      <c r="BB3376" s="516" t="s">
        <v>6</v>
      </c>
      <c r="BC3376" s="516" t="s">
        <v>6</v>
      </c>
      <c r="BD3376" s="516"/>
      <c r="BE3376" s="516" t="s">
        <v>6</v>
      </c>
      <c r="BF3376" s="516" t="s">
        <v>6</v>
      </c>
      <c r="BG3376" s="516"/>
      <c r="BH3376" s="516" t="s">
        <v>6</v>
      </c>
      <c r="BI3376" s="516" t="s">
        <v>6</v>
      </c>
      <c r="BJ3376" s="516"/>
      <c r="BK3376" s="516" t="s">
        <v>6</v>
      </c>
      <c r="BL3376" s="516" t="s">
        <v>6</v>
      </c>
      <c r="BM3376" s="516"/>
      <c r="BN3376" s="516" t="s">
        <v>6</v>
      </c>
      <c r="BO3376" s="516" t="s">
        <v>6</v>
      </c>
      <c r="BP3376" s="516"/>
      <c r="BQ3376" s="516" t="s">
        <v>6</v>
      </c>
      <c r="BR3376" s="516" t="s">
        <v>6</v>
      </c>
      <c r="BS3376" s="516"/>
      <c r="BT3376" s="516"/>
      <c r="BU3376" s="516"/>
      <c r="BV3376" s="516"/>
      <c r="BW3376" s="516"/>
      <c r="BX3376" s="516"/>
      <c r="BY3376" s="516"/>
      <c r="BZ3376" s="28"/>
      <c r="CA3376" s="24"/>
      <c r="CB3376" s="29"/>
      <c r="CC3376" s="29"/>
      <c r="CD3376" s="30"/>
      <c r="CE3376" s="29"/>
      <c r="CF3376" s="29"/>
      <c r="CG3376" s="31"/>
      <c r="CH3376" s="457"/>
      <c r="CI3376" s="23" t="s">
        <v>836</v>
      </c>
    </row>
    <row r="3377" spans="1:87" ht="15.6" thickTop="1" thickBot="1" x14ac:dyDescent="0.35">
      <c r="A3377" s="503"/>
      <c r="B3377" s="49"/>
      <c r="C3377" s="156">
        <f t="shared" si="1166"/>
        <v>0</v>
      </c>
      <c r="D3377" s="457"/>
      <c r="E3377" s="73"/>
      <c r="F3377" s="93">
        <v>2611</v>
      </c>
      <c r="G3377" s="302">
        <v>34700</v>
      </c>
      <c r="H3377" s="76">
        <v>16</v>
      </c>
      <c r="I3377" s="119"/>
      <c r="J3377" s="114"/>
      <c r="K3377" s="79"/>
      <c r="L3377" s="79"/>
      <c r="M3377" s="79"/>
      <c r="N3377" s="80" t="s">
        <v>6220</v>
      </c>
      <c r="O3377" s="81"/>
      <c r="P3377" s="306"/>
      <c r="Q3377" s="83" t="str">
        <f t="shared" si="1167"/>
        <v/>
      </c>
      <c r="R3377" s="83" t="str">
        <f t="shared" si="1168"/>
        <v>◄</v>
      </c>
      <c r="S3377" s="84"/>
      <c r="T3377" s="85"/>
      <c r="U3377" s="83" t="str">
        <f t="shared" si="1169"/>
        <v/>
      </c>
      <c r="V3377" s="83" t="str">
        <f t="shared" si="1170"/>
        <v>◄</v>
      </c>
      <c r="W3377" s="86"/>
      <c r="X3377" s="85"/>
      <c r="Y3377" s="457"/>
      <c r="Z3377" s="87"/>
      <c r="AA3377" s="521">
        <f t="shared" si="1171"/>
        <v>0</v>
      </c>
      <c r="AB3377" s="520">
        <f t="shared" si="1171"/>
        <v>0</v>
      </c>
      <c r="AC3377" s="88"/>
      <c r="AD3377" s="519">
        <f t="shared" si="1172"/>
        <v>0</v>
      </c>
      <c r="AE3377" s="522">
        <f t="shared" si="1172"/>
        <v>0</v>
      </c>
      <c r="AF3377" s="44"/>
      <c r="AG3377" s="45"/>
      <c r="AH3377" s="44"/>
      <c r="AI3377" s="45"/>
      <c r="AJ3377" s="45"/>
      <c r="AK3377" s="45"/>
      <c r="AL3377" s="45"/>
      <c r="AM3377" s="43"/>
      <c r="AN3377" s="27" t="s">
        <v>6</v>
      </c>
      <c r="AO3377" s="27" t="s">
        <v>6</v>
      </c>
      <c r="AP3377" s="516"/>
      <c r="AQ3377" s="516"/>
      <c r="AR3377" s="516"/>
      <c r="AS3377" s="516" t="s">
        <v>6</v>
      </c>
      <c r="AT3377" s="516" t="s">
        <v>6</v>
      </c>
      <c r="AU3377" s="516"/>
      <c r="AV3377" s="516" t="s">
        <v>6</v>
      </c>
      <c r="AW3377" s="516" t="s">
        <v>6</v>
      </c>
      <c r="AX3377" s="516"/>
      <c r="AY3377" s="516" t="s">
        <v>6</v>
      </c>
      <c r="AZ3377" s="516" t="s">
        <v>6</v>
      </c>
      <c r="BA3377" s="516"/>
      <c r="BB3377" s="516" t="s">
        <v>6</v>
      </c>
      <c r="BC3377" s="516" t="s">
        <v>6</v>
      </c>
      <c r="BD3377" s="516"/>
      <c r="BE3377" s="516" t="s">
        <v>6</v>
      </c>
      <c r="BF3377" s="516" t="s">
        <v>6</v>
      </c>
      <c r="BG3377" s="516"/>
      <c r="BH3377" s="516" t="s">
        <v>6</v>
      </c>
      <c r="BI3377" s="516" t="s">
        <v>6</v>
      </c>
      <c r="BJ3377" s="516"/>
      <c r="BK3377" s="516" t="s">
        <v>6</v>
      </c>
      <c r="BL3377" s="516" t="s">
        <v>6</v>
      </c>
      <c r="BM3377" s="516"/>
      <c r="BN3377" s="516" t="s">
        <v>6</v>
      </c>
      <c r="BO3377" s="516" t="s">
        <v>6</v>
      </c>
      <c r="BP3377" s="516"/>
      <c r="BQ3377" s="516" t="s">
        <v>6</v>
      </c>
      <c r="BR3377" s="516" t="s">
        <v>6</v>
      </c>
      <c r="BS3377" s="516"/>
      <c r="BT3377" s="516"/>
      <c r="BU3377" s="516"/>
      <c r="BV3377" s="516"/>
      <c r="BW3377" s="516"/>
      <c r="BX3377" s="516"/>
      <c r="BY3377" s="516"/>
      <c r="BZ3377" s="28"/>
      <c r="CA3377" s="24"/>
      <c r="CB3377" s="29"/>
      <c r="CC3377" s="29"/>
      <c r="CD3377" s="30"/>
      <c r="CE3377" s="29"/>
      <c r="CF3377" s="29"/>
      <c r="CG3377" s="31"/>
      <c r="CH3377" s="457"/>
      <c r="CI3377" s="23" t="s">
        <v>836</v>
      </c>
    </row>
    <row r="3378" spans="1:87" ht="16.2" customHeight="1" thickTop="1" thickBot="1" x14ac:dyDescent="0.35">
      <c r="A3378" s="503"/>
      <c r="B3378" s="49"/>
      <c r="C3378" s="156">
        <f t="shared" si="1166"/>
        <v>0</v>
      </c>
      <c r="D3378" s="457"/>
      <c r="E3378" s="73"/>
      <c r="F3378" s="107" t="s">
        <v>6221</v>
      </c>
      <c r="G3378" s="302">
        <v>34700</v>
      </c>
      <c r="H3378" s="76">
        <v>64</v>
      </c>
      <c r="I3378" s="119"/>
      <c r="J3378" s="93" t="s">
        <v>6216</v>
      </c>
      <c r="K3378" s="93">
        <v>2609</v>
      </c>
      <c r="L3378" s="93">
        <v>2610</v>
      </c>
      <c r="M3378" s="93">
        <v>2611</v>
      </c>
      <c r="N3378" s="131" t="s">
        <v>5831</v>
      </c>
      <c r="O3378" s="81"/>
      <c r="P3378" s="82"/>
      <c r="Q3378" s="83" t="str">
        <f t="shared" si="1167"/>
        <v/>
      </c>
      <c r="R3378" s="83" t="str">
        <f t="shared" si="1168"/>
        <v>◄</v>
      </c>
      <c r="S3378" s="84"/>
      <c r="T3378" s="85"/>
      <c r="U3378" s="83" t="str">
        <f t="shared" si="1169"/>
        <v/>
      </c>
      <c r="V3378" s="83" t="str">
        <f t="shared" si="1170"/>
        <v>◄</v>
      </c>
      <c r="W3378" s="86"/>
      <c r="X3378" s="85"/>
      <c r="Y3378" s="457"/>
      <c r="Z3378" s="87"/>
      <c r="AA3378" s="521">
        <f t="shared" si="1171"/>
        <v>0</v>
      </c>
      <c r="AB3378" s="520">
        <f t="shared" si="1171"/>
        <v>0</v>
      </c>
      <c r="AC3378" s="88"/>
      <c r="AD3378" s="519">
        <f t="shared" si="1172"/>
        <v>0</v>
      </c>
      <c r="AE3378" s="522">
        <f t="shared" si="1172"/>
        <v>0</v>
      </c>
      <c r="AF3378" s="44"/>
      <c r="AG3378" s="45"/>
      <c r="AH3378" s="44"/>
      <c r="AI3378" s="45"/>
      <c r="AJ3378" s="45"/>
      <c r="AK3378" s="45"/>
      <c r="AL3378" s="45"/>
      <c r="AM3378" s="43"/>
      <c r="AN3378" s="27" t="s">
        <v>6</v>
      </c>
      <c r="AO3378" s="27" t="s">
        <v>6</v>
      </c>
      <c r="AP3378" s="516"/>
      <c r="AQ3378" s="516"/>
      <c r="AR3378" s="516"/>
      <c r="AS3378" s="516" t="s">
        <v>6</v>
      </c>
      <c r="AT3378" s="516" t="s">
        <v>6</v>
      </c>
      <c r="AU3378" s="516"/>
      <c r="AV3378" s="516" t="s">
        <v>6</v>
      </c>
      <c r="AW3378" s="516" t="s">
        <v>6</v>
      </c>
      <c r="AX3378" s="516"/>
      <c r="AY3378" s="516" t="s">
        <v>6</v>
      </c>
      <c r="AZ3378" s="516" t="s">
        <v>6</v>
      </c>
      <c r="BA3378" s="516"/>
      <c r="BB3378" s="516" t="s">
        <v>6</v>
      </c>
      <c r="BC3378" s="516" t="s">
        <v>6</v>
      </c>
      <c r="BD3378" s="516"/>
      <c r="BE3378" s="516" t="s">
        <v>6</v>
      </c>
      <c r="BF3378" s="516" t="s">
        <v>6</v>
      </c>
      <c r="BG3378" s="516"/>
      <c r="BH3378" s="516" t="s">
        <v>6</v>
      </c>
      <c r="BI3378" s="516" t="s">
        <v>6</v>
      </c>
      <c r="BJ3378" s="516"/>
      <c r="BK3378" s="516" t="s">
        <v>6</v>
      </c>
      <c r="BL3378" s="516" t="s">
        <v>6</v>
      </c>
      <c r="BM3378" s="516"/>
      <c r="BN3378" s="516" t="s">
        <v>6</v>
      </c>
      <c r="BO3378" s="516" t="s">
        <v>6</v>
      </c>
      <c r="BP3378" s="516"/>
      <c r="BQ3378" s="516" t="s">
        <v>6</v>
      </c>
      <c r="BR3378" s="516" t="s">
        <v>6</v>
      </c>
      <c r="BS3378" s="516"/>
      <c r="BT3378" s="516"/>
      <c r="BU3378" s="516"/>
      <c r="BV3378" s="516"/>
      <c r="BW3378" s="516"/>
      <c r="BX3378" s="516"/>
      <c r="BY3378" s="516"/>
      <c r="BZ3378" s="28"/>
      <c r="CA3378" s="24"/>
      <c r="CB3378" s="29"/>
      <c r="CC3378" s="29"/>
      <c r="CD3378" s="30"/>
      <c r="CE3378" s="29"/>
      <c r="CF3378" s="29"/>
      <c r="CG3378" s="31"/>
      <c r="CH3378" s="457"/>
      <c r="CI3378" s="23" t="s">
        <v>836</v>
      </c>
    </row>
    <row r="3379" spans="1:87" ht="15.6" thickTop="1" thickBot="1" x14ac:dyDescent="0.35">
      <c r="A3379" s="503"/>
      <c r="B3379" s="49"/>
      <c r="C3379" s="156">
        <f t="shared" si="1166"/>
        <v>0</v>
      </c>
      <c r="D3379" s="457"/>
      <c r="E3379" s="204" t="s">
        <v>6766</v>
      </c>
      <c r="F3379" s="213"/>
      <c r="G3379" s="302">
        <v>34700</v>
      </c>
      <c r="H3379" s="76">
        <v>64</v>
      </c>
      <c r="I3379" s="119"/>
      <c r="J3379" s="114"/>
      <c r="K3379" s="79"/>
      <c r="L3379" s="79"/>
      <c r="M3379" s="79"/>
      <c r="N3379" s="113" t="s">
        <v>6222</v>
      </c>
      <c r="O3379" s="81"/>
      <c r="P3379" s="306"/>
      <c r="Q3379" s="83" t="str">
        <f t="shared" si="1167"/>
        <v/>
      </c>
      <c r="R3379" s="83" t="str">
        <f t="shared" si="1168"/>
        <v>◄</v>
      </c>
      <c r="S3379" s="84"/>
      <c r="T3379" s="85"/>
      <c r="U3379" s="83" t="str">
        <f t="shared" si="1169"/>
        <v/>
      </c>
      <c r="V3379" s="83" t="str">
        <f t="shared" si="1170"/>
        <v>◄</v>
      </c>
      <c r="W3379" s="86"/>
      <c r="X3379" s="85"/>
      <c r="Y3379" s="457"/>
      <c r="Z3379" s="87"/>
      <c r="AA3379" s="521">
        <f t="shared" si="1171"/>
        <v>0</v>
      </c>
      <c r="AB3379" s="520">
        <f t="shared" si="1171"/>
        <v>0</v>
      </c>
      <c r="AC3379" s="88"/>
      <c r="AD3379" s="519">
        <f t="shared" si="1172"/>
        <v>0</v>
      </c>
      <c r="AE3379" s="522">
        <f t="shared" si="1172"/>
        <v>0</v>
      </c>
      <c r="AF3379" s="44"/>
      <c r="AG3379" s="45"/>
      <c r="AH3379" s="44"/>
      <c r="AI3379" s="45"/>
      <c r="AJ3379" s="45"/>
      <c r="AK3379" s="45"/>
      <c r="AL3379" s="45"/>
      <c r="AM3379" s="43"/>
      <c r="AN3379" s="27" t="s">
        <v>6</v>
      </c>
      <c r="AO3379" s="27" t="s">
        <v>6</v>
      </c>
      <c r="AP3379" s="516"/>
      <c r="AQ3379" s="516"/>
      <c r="AR3379" s="516"/>
      <c r="AS3379" s="516" t="s">
        <v>6</v>
      </c>
      <c r="AT3379" s="516" t="s">
        <v>6</v>
      </c>
      <c r="AU3379" s="516"/>
      <c r="AV3379" s="516" t="s">
        <v>6</v>
      </c>
      <c r="AW3379" s="516" t="s">
        <v>6</v>
      </c>
      <c r="AX3379" s="516"/>
      <c r="AY3379" s="516" t="s">
        <v>6</v>
      </c>
      <c r="AZ3379" s="516" t="s">
        <v>6</v>
      </c>
      <c r="BA3379" s="516"/>
      <c r="BB3379" s="516" t="s">
        <v>6</v>
      </c>
      <c r="BC3379" s="516" t="s">
        <v>6</v>
      </c>
      <c r="BD3379" s="516"/>
      <c r="BE3379" s="516" t="s">
        <v>6</v>
      </c>
      <c r="BF3379" s="516" t="s">
        <v>6</v>
      </c>
      <c r="BG3379" s="516"/>
      <c r="BH3379" s="516" t="s">
        <v>6</v>
      </c>
      <c r="BI3379" s="516" t="s">
        <v>6</v>
      </c>
      <c r="BJ3379" s="516"/>
      <c r="BK3379" s="516" t="s">
        <v>6</v>
      </c>
      <c r="BL3379" s="516" t="s">
        <v>6</v>
      </c>
      <c r="BM3379" s="516"/>
      <c r="BN3379" s="516" t="s">
        <v>6</v>
      </c>
      <c r="BO3379" s="516" t="s">
        <v>6</v>
      </c>
      <c r="BP3379" s="516"/>
      <c r="BQ3379" s="516" t="s">
        <v>6</v>
      </c>
      <c r="BR3379" s="516" t="s">
        <v>6</v>
      </c>
      <c r="BS3379" s="516"/>
      <c r="BT3379" s="516"/>
      <c r="BU3379" s="516"/>
      <c r="BV3379" s="516"/>
      <c r="BW3379" s="516"/>
      <c r="BX3379" s="516"/>
      <c r="BY3379" s="516"/>
      <c r="BZ3379" s="28"/>
      <c r="CA3379" s="24"/>
      <c r="CB3379" s="29"/>
      <c r="CC3379" s="29"/>
      <c r="CD3379" s="30"/>
      <c r="CE3379" s="29"/>
      <c r="CF3379" s="29"/>
      <c r="CG3379" s="31"/>
      <c r="CH3379" s="457"/>
      <c r="CI3379" s="23" t="s">
        <v>836</v>
      </c>
    </row>
    <row r="3380" spans="1:87" ht="16.8" customHeight="1" thickTop="1" thickBot="1" x14ac:dyDescent="0.35">
      <c r="A3380" s="505" t="str">
        <f>IF(COUNTIF(B3381:B3384,"x")&gt;0,"x","")</f>
        <v/>
      </c>
      <c r="B3380" s="57"/>
      <c r="C3380" s="510" t="str">
        <f>A3380</f>
        <v/>
      </c>
      <c r="D3380" s="66">
        <f>ROWS(D3381:D3384)-1</f>
        <v>3</v>
      </c>
      <c r="E3380" s="58" t="s">
        <v>6223</v>
      </c>
      <c r="F3380" s="59"/>
      <c r="G3380" s="301"/>
      <c r="H3380" s="6"/>
      <c r="I3380" s="18"/>
      <c r="J3380" s="6"/>
      <c r="K3380" s="18"/>
      <c r="L3380" s="18"/>
      <c r="M3380" s="18"/>
      <c r="N3380" s="46"/>
      <c r="O3380" s="60" t="s">
        <v>6224</v>
      </c>
      <c r="P3380" s="334" t="s">
        <v>7324</v>
      </c>
      <c r="Q3380" s="143"/>
      <c r="R3380" s="63" t="str">
        <f>IF(COUNTIF(Q3381:Q3384,"?")&gt;0,"?",IF(AND(S3380="◄",T3380="►"),"◄►",IF(S3380="◄","◄",IF(T3380="►","►",""))))</f>
        <v>◄</v>
      </c>
      <c r="S3380" s="64" t="str">
        <f>IF(SUM(S3381:S3384)+1=ROWS(S3381:S3384)-COUNTIF(S3381:S3384,"-"),"","◄")</f>
        <v>◄</v>
      </c>
      <c r="T3380" s="65" t="str">
        <f>IF(SUM(T3381:T3384)&gt;0,"►","")</f>
        <v/>
      </c>
      <c r="U3380" s="146"/>
      <c r="V3380" s="63" t="str">
        <f>IF(COUNTIF(U3381:U3384,"?")&gt;0,"?",IF(AND(W3380="◄",X3380="►"),"◄►",IF(W3380="◄","◄",IF(X3380="►","►",""))))</f>
        <v>◄</v>
      </c>
      <c r="W3380" s="64" t="str">
        <f>IF(SUM(W3381:W3384)+1=ROWS(W3381:W3384)-COUNTIF(W3381:W3384,"-"),"","◄")</f>
        <v>◄</v>
      </c>
      <c r="X3380" s="65" t="str">
        <f>IF(SUM(X3381:X3384)&gt;0,"►","")</f>
        <v/>
      </c>
      <c r="Y3380" s="66">
        <f>ROWS(Y3381:Y3384)-1</f>
        <v>3</v>
      </c>
      <c r="Z3380" s="67">
        <f>SUM(Z3381:Z3384)-Z3384</f>
        <v>0</v>
      </c>
      <c r="AA3380" s="68" t="s">
        <v>840</v>
      </c>
      <c r="AB3380" s="69"/>
      <c r="AC3380" s="67">
        <f>SUM(AC3381:AC3384)-AC3384</f>
        <v>0</v>
      </c>
      <c r="AD3380" s="68" t="s">
        <v>840</v>
      </c>
      <c r="AE3380" s="69"/>
      <c r="AF3380" s="70" t="str">
        <f>IF(AG3380="◄","◄",IF(AG3380="ok","►",""))</f>
        <v>◄</v>
      </c>
      <c r="AG3380" s="71" t="str">
        <f>IF(AG3381&gt;0,"OK","◄")</f>
        <v>◄</v>
      </c>
      <c r="AH3380" s="62" t="str">
        <f>IF(AND(AI3380="◄",AJ3380="►"),"◄?►",IF(AI3380="◄","◄",IF(AJ3380="►","►","")))</f>
        <v>◄</v>
      </c>
      <c r="AI3380" s="64" t="str">
        <f>IF(AI3381&gt;0,"","◄")</f>
        <v>◄</v>
      </c>
      <c r="AJ3380" s="65" t="str">
        <f>IF(SUM(AJ3381:AJ3383)&gt;0,"►","")</f>
        <v/>
      </c>
      <c r="AK3380" s="570">
        <f>G3381</f>
        <v>34700</v>
      </c>
      <c r="AL3380" s="572" t="str">
        <f>P3380</f>
        <v>▬ folder Nr. 13  /  95 ▬</v>
      </c>
      <c r="AM3380" s="43"/>
      <c r="AN3380" s="1" t="str">
        <f>IF(AO3380="","",IF(COUNTIF(AN3381,"ok"),"","◄"))</f>
        <v>◄</v>
      </c>
      <c r="AO3380" s="9" t="str">
        <f>IF(COUNTIF(AP3380:BR3380,"◄")&gt;0,"◄","")</f>
        <v>◄</v>
      </c>
      <c r="AP3380" s="250" t="str">
        <f>IF(AP3381="-","",IF(AP3381&gt;0,"","◄"))</f>
        <v>◄</v>
      </c>
      <c r="AQ3380" s="251"/>
      <c r="AR3380" s="517">
        <f>IF(ISNONTEXT(AR3381)=TRUE,"_",1)</f>
        <v>1</v>
      </c>
      <c r="AS3380" s="250" t="str">
        <f>IF(AS3381="-","",IF(AS3381&gt;0,"","◄"))</f>
        <v>◄</v>
      </c>
      <c r="AT3380" s="251"/>
      <c r="AU3380" s="517">
        <f>IF(ISNONTEXT(AU3381)=TRUE,"_",AR3380+1)</f>
        <v>2</v>
      </c>
      <c r="AV3380" s="250" t="str">
        <f>IF(AV3381="-","",IF(AV3381&gt;0,"","◄"))</f>
        <v>◄</v>
      </c>
      <c r="AW3380" s="251"/>
      <c r="AX3380" s="517">
        <f>IF(ISNONTEXT(AX3381)=TRUE,"_",AU3380+1)</f>
        <v>3</v>
      </c>
      <c r="AY3380" s="250" t="str">
        <f>IF(AY3381="-","",IF(AY3381&gt;0,"","◄"))</f>
        <v>◄</v>
      </c>
      <c r="AZ3380" s="251"/>
      <c r="BA3380" s="517">
        <f>IF(ISNONTEXT(BA3381)=TRUE,"_",AX3380+1)</f>
        <v>4</v>
      </c>
      <c r="BB3380" s="250" t="str">
        <f>IF(BB3381="-","",IF(BB3381&gt;0,"","◄"))</f>
        <v/>
      </c>
      <c r="BC3380" s="251"/>
      <c r="BD3380" s="517" t="str">
        <f>IF(ISNONTEXT(BD3381)=TRUE,"_",BA3380+1)</f>
        <v>_</v>
      </c>
      <c r="BE3380" s="250" t="str">
        <f>IF(BE3381="-","",IF(BE3381&gt;0,"","◄"))</f>
        <v/>
      </c>
      <c r="BF3380" s="251"/>
      <c r="BG3380" s="517" t="str">
        <f>IF(ISNONTEXT(BG3381)=TRUE,"_",BD3380+1)</f>
        <v>_</v>
      </c>
      <c r="BH3380" s="250" t="str">
        <f>IF(BH3381="-","",IF(BH3381&gt;0,"","◄"))</f>
        <v/>
      </c>
      <c r="BI3380" s="251"/>
      <c r="BJ3380" s="517" t="str">
        <f>IF(ISNONTEXT(BJ3381)=TRUE,"_",BG3380+1)</f>
        <v>_</v>
      </c>
      <c r="BK3380" s="563" t="str">
        <f>IF(BK3381="-","",IF(BK3381&gt;0,"","◄"))</f>
        <v/>
      </c>
      <c r="BL3380" s="564"/>
      <c r="BM3380" s="517" t="str">
        <f>IF(ISNONTEXT(BM3381)=TRUE,"_",BJ3380+1)</f>
        <v>_</v>
      </c>
      <c r="BN3380" s="563" t="str">
        <f>IF(BN3381="-","",IF(BN3381&gt;0,"","◄"))</f>
        <v/>
      </c>
      <c r="BO3380" s="564"/>
      <c r="BP3380" s="517" t="str">
        <f>IF(ISNONTEXT(BP3381)=TRUE,"_",BM3380+1)</f>
        <v>_</v>
      </c>
      <c r="BQ3380" s="563" t="str">
        <f>IF(BQ3381="-","",IF(BQ3381&gt;0,"","◄"))</f>
        <v/>
      </c>
      <c r="BR3380" s="564"/>
      <c r="BS3380" s="517" t="str">
        <f>IF(ISNONTEXT(BS3381)=TRUE,"_",BP3380+1)</f>
        <v>_</v>
      </c>
      <c r="BT3380" s="563" t="str">
        <f>IF(BT3381="-","",IF(BT3381&gt;0,"","◄"))</f>
        <v>◄</v>
      </c>
      <c r="BU3380" s="564"/>
      <c r="BV3380" s="517" t="str">
        <f>IF(ISNONTEXT(BV3381)=TRUE,"_",1)</f>
        <v>_</v>
      </c>
      <c r="BW3380" s="563" t="str">
        <f>IF(BW3381="-","",IF(BW3381&gt;0,"","◄"))</f>
        <v>◄</v>
      </c>
      <c r="BX3380" s="564"/>
      <c r="BY3380" s="517" t="str">
        <f>IF(ISNONTEXT(BY3381)=TRUE,"_",BV3380+1)</f>
        <v>_</v>
      </c>
      <c r="BZ3380" s="26"/>
      <c r="CA3380" s="24"/>
      <c r="CB3380" s="25" t="str">
        <f>IF(CB3381&gt;0,"►","")</f>
        <v/>
      </c>
      <c r="CC3380" s="25" t="str">
        <f>IF(CC3381&gt;0,"►","")</f>
        <v/>
      </c>
      <c r="CD3380" s="517" t="str">
        <f>IF(ISNONTEXT(CD3381)=TRUE,"_",1)</f>
        <v>_</v>
      </c>
      <c r="CE3380" s="25" t="str">
        <f>IF(CE3381&gt;0,"►","")</f>
        <v/>
      </c>
      <c r="CF3380" s="25" t="str">
        <f>IF(CF3381&gt;0,"►","")</f>
        <v/>
      </c>
      <c r="CG3380" s="517" t="str">
        <f>IF(ISNONTEXT(CG3381)=TRUE,"_",CD3380+1)</f>
        <v>_</v>
      </c>
      <c r="CH3380" s="66">
        <f>ROWS(CH3381:CH3384)-1</f>
        <v>3</v>
      </c>
      <c r="CI3380" s="23" t="s">
        <v>836</v>
      </c>
    </row>
    <row r="3381" spans="1:87" ht="15" thickBot="1" x14ac:dyDescent="0.35">
      <c r="A3381" s="503"/>
      <c r="B3381" s="49"/>
      <c r="C3381" s="156">
        <f>B3381</f>
        <v>0</v>
      </c>
      <c r="D3381" s="457"/>
      <c r="E3381" s="73"/>
      <c r="F3381" s="74" t="s">
        <v>6225</v>
      </c>
      <c r="G3381" s="300">
        <v>34700</v>
      </c>
      <c r="H3381" s="76">
        <v>16</v>
      </c>
      <c r="I3381" s="122" t="s">
        <v>864</v>
      </c>
      <c r="J3381" s="100">
        <v>3</v>
      </c>
      <c r="K3381" s="79"/>
      <c r="L3381" s="79"/>
      <c r="M3381" s="79"/>
      <c r="N3381" s="80" t="s">
        <v>6226</v>
      </c>
      <c r="O3381" s="81"/>
      <c r="P3381" s="306"/>
      <c r="Q3381" s="83" t="str">
        <f>IF(R3381="?","?","")</f>
        <v/>
      </c>
      <c r="R3381" s="83" t="str">
        <f>IF(AND(S3381="",T3381&gt;0),"?",IF(S3381="","◄",IF(T3381&gt;=1,"►","")))</f>
        <v>◄</v>
      </c>
      <c r="S3381" s="84"/>
      <c r="T3381" s="85"/>
      <c r="U3381" s="83" t="str">
        <f>IF(V3381="?","?","")</f>
        <v/>
      </c>
      <c r="V3381" s="83" t="str">
        <f>IF(AND(W3381="",X3381&gt;0),"?",IF(W3381="","◄",IF(X3381&gt;=1,"►","")))</f>
        <v>◄</v>
      </c>
      <c r="W3381" s="86"/>
      <c r="X3381" s="85"/>
      <c r="Y3381" s="457"/>
      <c r="Z3381" s="87"/>
      <c r="AA3381" s="521">
        <f t="shared" ref="AA3381:AB3383" si="1173">(S3381*Z3381)</f>
        <v>0</v>
      </c>
      <c r="AB3381" s="520">
        <f t="shared" si="1173"/>
        <v>0</v>
      </c>
      <c r="AC3381" s="88"/>
      <c r="AD3381" s="519">
        <f t="shared" ref="AD3381:AE3383" si="1174">(W3381*AC3381)</f>
        <v>0</v>
      </c>
      <c r="AE3381" s="522">
        <f t="shared" si="1174"/>
        <v>0</v>
      </c>
      <c r="AF3381" s="89" t="str">
        <f>IF(AG3381&gt;0,"ok","◄")</f>
        <v>◄</v>
      </c>
      <c r="AG3381" s="90"/>
      <c r="AH3381" s="89" t="str">
        <f>IF(AND(AI3381="",AJ3381&gt;0),"?",IF(AI3381="","◄",IF(AJ3381&gt;=1,"►","")))</f>
        <v>◄</v>
      </c>
      <c r="AI3381" s="91"/>
      <c r="AJ3381" s="92"/>
      <c r="AK3381" s="586"/>
      <c r="AL3381" s="587"/>
      <c r="AM3381" s="43"/>
      <c r="AN3381" s="3" t="s">
        <v>3</v>
      </c>
      <c r="AO3381" s="12" t="s">
        <v>1</v>
      </c>
      <c r="AP3381" s="13"/>
      <c r="AQ3381" s="14"/>
      <c r="AR3381" s="15" t="s">
        <v>4</v>
      </c>
      <c r="AS3381" s="365"/>
      <c r="AT3381" s="366"/>
      <c r="AU3381" s="15" t="s">
        <v>81</v>
      </c>
      <c r="AV3381" s="365"/>
      <c r="AW3381" s="366"/>
      <c r="AX3381" s="15" t="s">
        <v>168</v>
      </c>
      <c r="AY3381" s="365"/>
      <c r="AZ3381" s="366"/>
      <c r="BA3381" s="15" t="s">
        <v>802</v>
      </c>
      <c r="BB3381" s="516" t="s">
        <v>6</v>
      </c>
      <c r="BC3381" s="516" t="s">
        <v>6</v>
      </c>
      <c r="BD3381" s="516"/>
      <c r="BE3381" s="516" t="s">
        <v>6</v>
      </c>
      <c r="BF3381" s="516" t="s">
        <v>6</v>
      </c>
      <c r="BG3381" s="516"/>
      <c r="BH3381" s="516" t="s">
        <v>6</v>
      </c>
      <c r="BI3381" s="516" t="s">
        <v>6</v>
      </c>
      <c r="BJ3381" s="516"/>
      <c r="BK3381" s="516" t="s">
        <v>6</v>
      </c>
      <c r="BL3381" s="516" t="s">
        <v>6</v>
      </c>
      <c r="BM3381" s="516"/>
      <c r="BN3381" s="516" t="s">
        <v>6</v>
      </c>
      <c r="BO3381" s="516" t="s">
        <v>6</v>
      </c>
      <c r="BP3381" s="516"/>
      <c r="BQ3381" s="516" t="s">
        <v>6</v>
      </c>
      <c r="BR3381" s="516" t="s">
        <v>6</v>
      </c>
      <c r="BS3381" s="516"/>
      <c r="BT3381" s="32"/>
      <c r="BU3381" s="33"/>
      <c r="BV3381" s="34"/>
      <c r="BW3381" s="32"/>
      <c r="BX3381" s="33"/>
      <c r="BY3381" s="34"/>
      <c r="BZ3381" s="35"/>
      <c r="CA3381" s="24"/>
      <c r="CB3381" s="36"/>
      <c r="CC3381" s="33"/>
      <c r="CD3381" s="37"/>
      <c r="CE3381" s="36"/>
      <c r="CF3381" s="38"/>
      <c r="CG3381" s="39"/>
      <c r="CH3381" s="457"/>
      <c r="CI3381" s="23" t="s">
        <v>836</v>
      </c>
    </row>
    <row r="3382" spans="1:87" ht="15.6" thickTop="1" thickBot="1" x14ac:dyDescent="0.35">
      <c r="A3382" s="503"/>
      <c r="B3382" s="49"/>
      <c r="C3382" s="156">
        <f>B3382</f>
        <v>0</v>
      </c>
      <c r="D3382" s="457"/>
      <c r="E3382" s="73"/>
      <c r="F3382" s="93">
        <v>2613</v>
      </c>
      <c r="G3382" s="302">
        <v>34700</v>
      </c>
      <c r="H3382" s="76">
        <v>16</v>
      </c>
      <c r="I3382" s="122" t="s">
        <v>864</v>
      </c>
      <c r="J3382" s="100">
        <v>3</v>
      </c>
      <c r="K3382" s="79"/>
      <c r="L3382" s="79"/>
      <c r="M3382" s="79"/>
      <c r="N3382" s="80" t="s">
        <v>6227</v>
      </c>
      <c r="O3382" s="81"/>
      <c r="P3382" s="306"/>
      <c r="Q3382" s="83" t="str">
        <f>IF(R3382="?","?","")</f>
        <v/>
      </c>
      <c r="R3382" s="83" t="str">
        <f>IF(AND(S3382="",T3382&gt;0),"?",IF(S3382="","◄",IF(T3382&gt;=1,"►","")))</f>
        <v>◄</v>
      </c>
      <c r="S3382" s="84"/>
      <c r="T3382" s="85"/>
      <c r="U3382" s="83" t="str">
        <f>IF(V3382="?","?","")</f>
        <v/>
      </c>
      <c r="V3382" s="83" t="str">
        <f>IF(AND(W3382="",X3382&gt;0),"?",IF(W3382="","◄",IF(X3382&gt;=1,"►","")))</f>
        <v>◄</v>
      </c>
      <c r="W3382" s="86"/>
      <c r="X3382" s="85"/>
      <c r="Y3382" s="457"/>
      <c r="Z3382" s="87"/>
      <c r="AA3382" s="521">
        <f t="shared" si="1173"/>
        <v>0</v>
      </c>
      <c r="AB3382" s="520">
        <f t="shared" si="1173"/>
        <v>0</v>
      </c>
      <c r="AC3382" s="88"/>
      <c r="AD3382" s="519">
        <f t="shared" si="1174"/>
        <v>0</v>
      </c>
      <c r="AE3382" s="522">
        <f t="shared" si="1174"/>
        <v>0</v>
      </c>
      <c r="AF3382" s="44"/>
      <c r="AG3382" s="45"/>
      <c r="AH3382" s="44"/>
      <c r="AI3382" s="45"/>
      <c r="AJ3382" s="45"/>
      <c r="AK3382" s="45"/>
      <c r="AL3382" s="45"/>
      <c r="AM3382" s="43"/>
      <c r="AN3382" s="27" t="s">
        <v>6</v>
      </c>
      <c r="AO3382" s="27" t="s">
        <v>6</v>
      </c>
      <c r="AP3382" s="516"/>
      <c r="AQ3382" s="516"/>
      <c r="AR3382" s="516"/>
      <c r="AS3382" s="516" t="s">
        <v>6</v>
      </c>
      <c r="AT3382" s="516" t="s">
        <v>6</v>
      </c>
      <c r="AU3382" s="516"/>
      <c r="AV3382" s="516" t="s">
        <v>6</v>
      </c>
      <c r="AW3382" s="516" t="s">
        <v>6</v>
      </c>
      <c r="AX3382" s="516"/>
      <c r="AY3382" s="516" t="s">
        <v>6</v>
      </c>
      <c r="AZ3382" s="516" t="s">
        <v>6</v>
      </c>
      <c r="BA3382" s="516"/>
      <c r="BB3382" s="516" t="s">
        <v>6</v>
      </c>
      <c r="BC3382" s="516" t="s">
        <v>6</v>
      </c>
      <c r="BD3382" s="516"/>
      <c r="BE3382" s="516" t="s">
        <v>6</v>
      </c>
      <c r="BF3382" s="516" t="s">
        <v>6</v>
      </c>
      <c r="BG3382" s="516"/>
      <c r="BH3382" s="516" t="s">
        <v>6</v>
      </c>
      <c r="BI3382" s="516" t="s">
        <v>6</v>
      </c>
      <c r="BJ3382" s="516"/>
      <c r="BK3382" s="516" t="s">
        <v>6</v>
      </c>
      <c r="BL3382" s="516" t="s">
        <v>6</v>
      </c>
      <c r="BM3382" s="516"/>
      <c r="BN3382" s="516" t="s">
        <v>6</v>
      </c>
      <c r="BO3382" s="516" t="s">
        <v>6</v>
      </c>
      <c r="BP3382" s="516"/>
      <c r="BQ3382" s="516" t="s">
        <v>6</v>
      </c>
      <c r="BR3382" s="516" t="s">
        <v>6</v>
      </c>
      <c r="BS3382" s="516"/>
      <c r="BT3382" s="516"/>
      <c r="BU3382" s="516"/>
      <c r="BV3382" s="516"/>
      <c r="BW3382" s="516"/>
      <c r="BX3382" s="516"/>
      <c r="BY3382" s="516"/>
      <c r="BZ3382" s="28"/>
      <c r="CA3382" s="24"/>
      <c r="CB3382" s="29"/>
      <c r="CC3382" s="29"/>
      <c r="CD3382" s="30"/>
      <c r="CE3382" s="29"/>
      <c r="CF3382" s="29"/>
      <c r="CG3382" s="31"/>
      <c r="CH3382" s="457"/>
      <c r="CI3382" s="23" t="s">
        <v>836</v>
      </c>
    </row>
    <row r="3383" spans="1:87" ht="15.6" thickTop="1" thickBot="1" x14ac:dyDescent="0.35">
      <c r="A3383" s="503"/>
      <c r="B3383" s="49"/>
      <c r="C3383" s="156">
        <f>B3383</f>
        <v>0</v>
      </c>
      <c r="D3383" s="457"/>
      <c r="E3383" s="73"/>
      <c r="F3383" s="93">
        <v>2614</v>
      </c>
      <c r="G3383" s="302">
        <v>34700</v>
      </c>
      <c r="H3383" s="76">
        <v>16</v>
      </c>
      <c r="I3383" s="122" t="s">
        <v>864</v>
      </c>
      <c r="J3383" s="100">
        <v>3</v>
      </c>
      <c r="K3383" s="79"/>
      <c r="L3383" s="79"/>
      <c r="M3383" s="79"/>
      <c r="N3383" s="80" t="s">
        <v>6228</v>
      </c>
      <c r="O3383" s="81"/>
      <c r="P3383" s="306"/>
      <c r="Q3383" s="83" t="str">
        <f>IF(R3383="?","?","")</f>
        <v/>
      </c>
      <c r="R3383" s="83" t="str">
        <f>IF(AND(S3383="",T3383&gt;0),"?",IF(S3383="","◄",IF(T3383&gt;=1,"►","")))</f>
        <v>◄</v>
      </c>
      <c r="S3383" s="84"/>
      <c r="T3383" s="85"/>
      <c r="U3383" s="83" t="str">
        <f>IF(V3383="?","?","")</f>
        <v/>
      </c>
      <c r="V3383" s="83" t="str">
        <f>IF(AND(W3383="",X3383&gt;0),"?",IF(W3383="","◄",IF(X3383&gt;=1,"►","")))</f>
        <v>◄</v>
      </c>
      <c r="W3383" s="86"/>
      <c r="X3383" s="85"/>
      <c r="Y3383" s="457"/>
      <c r="Z3383" s="87"/>
      <c r="AA3383" s="521">
        <f t="shared" si="1173"/>
        <v>0</v>
      </c>
      <c r="AB3383" s="520">
        <f t="shared" si="1173"/>
        <v>0</v>
      </c>
      <c r="AC3383" s="88"/>
      <c r="AD3383" s="519">
        <f t="shared" si="1174"/>
        <v>0</v>
      </c>
      <c r="AE3383" s="522">
        <f t="shared" si="1174"/>
        <v>0</v>
      </c>
      <c r="AF3383" s="44"/>
      <c r="AG3383" s="45"/>
      <c r="AH3383" s="44"/>
      <c r="AI3383" s="45"/>
      <c r="AJ3383" s="45"/>
      <c r="AK3383" s="45"/>
      <c r="AL3383" s="45"/>
      <c r="AM3383" s="43"/>
      <c r="AN3383" s="27" t="s">
        <v>6</v>
      </c>
      <c r="AO3383" s="27" t="s">
        <v>6</v>
      </c>
      <c r="AP3383" s="516"/>
      <c r="AQ3383" s="516"/>
      <c r="AR3383" s="516"/>
      <c r="AS3383" s="516" t="s">
        <v>6</v>
      </c>
      <c r="AT3383" s="516" t="s">
        <v>6</v>
      </c>
      <c r="AU3383" s="516"/>
      <c r="AV3383" s="516" t="s">
        <v>6</v>
      </c>
      <c r="AW3383" s="516" t="s">
        <v>6</v>
      </c>
      <c r="AX3383" s="516"/>
      <c r="AY3383" s="516" t="s">
        <v>6</v>
      </c>
      <c r="AZ3383" s="516" t="s">
        <v>6</v>
      </c>
      <c r="BA3383" s="516"/>
      <c r="BB3383" s="516" t="s">
        <v>6</v>
      </c>
      <c r="BC3383" s="516" t="s">
        <v>6</v>
      </c>
      <c r="BD3383" s="516"/>
      <c r="BE3383" s="516" t="s">
        <v>6</v>
      </c>
      <c r="BF3383" s="516" t="s">
        <v>6</v>
      </c>
      <c r="BG3383" s="516"/>
      <c r="BH3383" s="516" t="s">
        <v>6</v>
      </c>
      <c r="BI3383" s="516" t="s">
        <v>6</v>
      </c>
      <c r="BJ3383" s="516"/>
      <c r="BK3383" s="516" t="s">
        <v>6</v>
      </c>
      <c r="BL3383" s="516" t="s">
        <v>6</v>
      </c>
      <c r="BM3383" s="516"/>
      <c r="BN3383" s="516" t="s">
        <v>6</v>
      </c>
      <c r="BO3383" s="516" t="s">
        <v>6</v>
      </c>
      <c r="BP3383" s="516"/>
      <c r="BQ3383" s="516" t="s">
        <v>6</v>
      </c>
      <c r="BR3383" s="516" t="s">
        <v>6</v>
      </c>
      <c r="BS3383" s="516"/>
      <c r="BT3383" s="516"/>
      <c r="BU3383" s="516"/>
      <c r="BV3383" s="516"/>
      <c r="BW3383" s="516"/>
      <c r="BX3383" s="516"/>
      <c r="BY3383" s="516"/>
      <c r="BZ3383" s="28"/>
      <c r="CA3383" s="24"/>
      <c r="CB3383" s="29"/>
      <c r="CC3383" s="29"/>
      <c r="CD3383" s="30"/>
      <c r="CE3383" s="29"/>
      <c r="CF3383" s="29"/>
      <c r="CG3383" s="31"/>
      <c r="CH3383" s="457"/>
      <c r="CI3383" s="23" t="s">
        <v>836</v>
      </c>
    </row>
    <row r="3384" spans="1:87" ht="16.8" thickTop="1" thickBot="1" x14ac:dyDescent="0.35">
      <c r="A3384" s="505" t="str">
        <f>IF(COUNTIF(B3385:B3389,"x")&gt;0,"x","")</f>
        <v/>
      </c>
      <c r="B3384" s="57"/>
      <c r="C3384" s="510" t="str">
        <f>A3384</f>
        <v/>
      </c>
      <c r="D3384" s="66">
        <f>ROWS(D3385:D3389)-1</f>
        <v>4</v>
      </c>
      <c r="E3384" s="58" t="s">
        <v>6229</v>
      </c>
      <c r="F3384" s="59"/>
      <c r="G3384" s="301"/>
      <c r="H3384" s="6"/>
      <c r="I3384" s="18"/>
      <c r="J3384" s="6"/>
      <c r="K3384" s="18"/>
      <c r="L3384" s="18"/>
      <c r="M3384" s="18"/>
      <c r="N3384" s="46"/>
      <c r="O3384" s="60" t="s">
        <v>6230</v>
      </c>
      <c r="P3384" s="334" t="s">
        <v>7325</v>
      </c>
      <c r="Q3384" s="146"/>
      <c r="R3384" s="63" t="str">
        <f>IF(COUNTIF(Q3385:Q3389,"?")&gt;0,"?",IF(AND(S3384="◄",T3384="►"),"◄►",IF(S3384="◄","◄",IF(T3384="►","►",""))))</f>
        <v>◄</v>
      </c>
      <c r="S3384" s="64" t="str">
        <f>IF(SUM(S3385:S3389)+1=ROWS(S3385:S3389)-COUNTIF(S3385:S3389,"-"),"","◄")</f>
        <v>◄</v>
      </c>
      <c r="T3384" s="65" t="str">
        <f>IF(SUM(T3385:T3389)&gt;0,"►","")</f>
        <v/>
      </c>
      <c r="U3384" s="146"/>
      <c r="V3384" s="63" t="str">
        <f>IF(COUNTIF(U3385:U3389,"?")&gt;0,"?",IF(AND(W3384="◄",X3384="►"),"◄►",IF(W3384="◄","◄",IF(X3384="►","►",""))))</f>
        <v>◄</v>
      </c>
      <c r="W3384" s="64" t="str">
        <f>IF(SUM(W3385:W3389)+1=ROWS(W3385:W3389)-COUNTIF(W3385:W3389,"-"),"","◄")</f>
        <v>◄</v>
      </c>
      <c r="X3384" s="65" t="str">
        <f>IF(SUM(X3385:X3389)&gt;0,"►","")</f>
        <v/>
      </c>
      <c r="Y3384" s="66">
        <f>ROWS(Y3385:Y3389)-1</f>
        <v>4</v>
      </c>
      <c r="Z3384" s="67">
        <f>SUM(Z3385:Z3389)-Z3389</f>
        <v>0</v>
      </c>
      <c r="AA3384" s="68" t="s">
        <v>840</v>
      </c>
      <c r="AB3384" s="69"/>
      <c r="AC3384" s="67">
        <f>SUM(AC3385:AC3389)-AC3389</f>
        <v>0</v>
      </c>
      <c r="AD3384" s="68" t="s">
        <v>840</v>
      </c>
      <c r="AE3384" s="69"/>
      <c r="AF3384" s="70" t="str">
        <f>IF(AG3384="◄","◄",IF(AG3384="ok","►",""))</f>
        <v>◄</v>
      </c>
      <c r="AG3384" s="71" t="str">
        <f>IF(AG3385&gt;0,"OK","◄")</f>
        <v>◄</v>
      </c>
      <c r="AH3384" s="62" t="str">
        <f>IF(AND(AI3384="◄",AJ3384="►"),"◄?►",IF(AI3384="◄","◄",IF(AJ3384="►","►","")))</f>
        <v>◄</v>
      </c>
      <c r="AI3384" s="64" t="str">
        <f>IF(AI3385&gt;0,"","◄")</f>
        <v>◄</v>
      </c>
      <c r="AJ3384" s="65" t="str">
        <f>IF(SUM(AJ3385:AJ3388)&gt;0,"►","")</f>
        <v/>
      </c>
      <c r="AK3384" s="570">
        <f>G3385</f>
        <v>34700</v>
      </c>
      <c r="AL3384" s="572" t="str">
        <f>P3384</f>
        <v>▬ folder Nr. 14  /  95 ▬</v>
      </c>
      <c r="AM3384" s="43"/>
      <c r="AN3384" s="1" t="str">
        <f>IF(AO3384="","",IF(COUNTIF(AN3385,"ok"),"","◄"))</f>
        <v>◄</v>
      </c>
      <c r="AO3384" s="9" t="str">
        <f>IF(COUNTIF(AP3384:BR3384,"◄")&gt;0,"◄","")</f>
        <v>◄</v>
      </c>
      <c r="AP3384" s="250" t="str">
        <f>IF(AP3385="-","",IF(AP3385&gt;0,"","◄"))</f>
        <v>◄</v>
      </c>
      <c r="AQ3384" s="251"/>
      <c r="AR3384" s="517">
        <f>IF(ISNONTEXT(AR3385)=TRUE,"_",1)</f>
        <v>1</v>
      </c>
      <c r="AS3384" s="250" t="str">
        <f>IF(AS3385="-","",IF(AS3385&gt;0,"","◄"))</f>
        <v>◄</v>
      </c>
      <c r="AT3384" s="251"/>
      <c r="AU3384" s="517">
        <f>IF(ISNONTEXT(AU3385)=TRUE,"_",AR3384+1)</f>
        <v>2</v>
      </c>
      <c r="AV3384" s="250" t="str">
        <f>IF(AV3385="-","",IF(AV3385&gt;0,"","◄"))</f>
        <v>◄</v>
      </c>
      <c r="AW3384" s="251"/>
      <c r="AX3384" s="517">
        <f>IF(ISNONTEXT(AX3385)=TRUE,"_",AU3384+1)</f>
        <v>3</v>
      </c>
      <c r="AY3384" s="250" t="str">
        <f>IF(AY3385="-","",IF(AY3385&gt;0,"","◄"))</f>
        <v/>
      </c>
      <c r="AZ3384" s="251"/>
      <c r="BA3384" s="517" t="str">
        <f>IF(ISNONTEXT(BA3385)=TRUE,"_",AX3384+1)</f>
        <v>_</v>
      </c>
      <c r="BB3384" s="250" t="str">
        <f>IF(BB3385="-","",IF(BB3385&gt;0,"","◄"))</f>
        <v/>
      </c>
      <c r="BC3384" s="251"/>
      <c r="BD3384" s="517" t="str">
        <f>IF(ISNONTEXT(BD3385)=TRUE,"_",BA3384+1)</f>
        <v>_</v>
      </c>
      <c r="BE3384" s="250" t="str">
        <f>IF(BE3385="-","",IF(BE3385&gt;0,"","◄"))</f>
        <v/>
      </c>
      <c r="BF3384" s="251"/>
      <c r="BG3384" s="517" t="str">
        <f>IF(ISNONTEXT(BG3385)=TRUE,"_",BD3384+1)</f>
        <v>_</v>
      </c>
      <c r="BH3384" s="250" t="str">
        <f>IF(BH3385="-","",IF(BH3385&gt;0,"","◄"))</f>
        <v/>
      </c>
      <c r="BI3384" s="251"/>
      <c r="BJ3384" s="517" t="str">
        <f>IF(ISNONTEXT(BJ3385)=TRUE,"_",BG3384+1)</f>
        <v>_</v>
      </c>
      <c r="BK3384" s="563" t="str">
        <f>IF(BK3385="-","",IF(BK3385&gt;0,"","◄"))</f>
        <v/>
      </c>
      <c r="BL3384" s="564"/>
      <c r="BM3384" s="517" t="str">
        <f>IF(ISNONTEXT(BM3385)=TRUE,"_",BJ3384+1)</f>
        <v>_</v>
      </c>
      <c r="BN3384" s="563" t="str">
        <f>IF(BN3385="-","",IF(BN3385&gt;0,"","◄"))</f>
        <v/>
      </c>
      <c r="BO3384" s="564"/>
      <c r="BP3384" s="517" t="str">
        <f>IF(ISNONTEXT(BP3385)=TRUE,"_",BM3384+1)</f>
        <v>_</v>
      </c>
      <c r="BQ3384" s="563" t="str">
        <f>IF(BQ3385="-","",IF(BQ3385&gt;0,"","◄"))</f>
        <v/>
      </c>
      <c r="BR3384" s="564"/>
      <c r="BS3384" s="517" t="str">
        <f>IF(ISNONTEXT(BS3385)=TRUE,"_",BP3384+1)</f>
        <v>_</v>
      </c>
      <c r="BT3384" s="563" t="str">
        <f>IF(BT3385="-","",IF(BT3385&gt;0,"","◄"))</f>
        <v>◄</v>
      </c>
      <c r="BU3384" s="564"/>
      <c r="BV3384" s="517" t="str">
        <f>IF(ISNONTEXT(BV3385)=TRUE,"_",1)</f>
        <v>_</v>
      </c>
      <c r="BW3384" s="563" t="str">
        <f>IF(BW3385="-","",IF(BW3385&gt;0,"","◄"))</f>
        <v>◄</v>
      </c>
      <c r="BX3384" s="564"/>
      <c r="BY3384" s="517" t="str">
        <f>IF(ISNONTEXT(BY3385)=TRUE,"_",BV3384+1)</f>
        <v>_</v>
      </c>
      <c r="BZ3384" s="26"/>
      <c r="CA3384" s="24"/>
      <c r="CB3384" s="25" t="str">
        <f>IF(CB3385&gt;0,"►","")</f>
        <v/>
      </c>
      <c r="CC3384" s="25" t="str">
        <f>IF(CC3385&gt;0,"►","")</f>
        <v/>
      </c>
      <c r="CD3384" s="517" t="str">
        <f>IF(ISNONTEXT(CD3385)=TRUE,"_",1)</f>
        <v>_</v>
      </c>
      <c r="CE3384" s="25" t="str">
        <f>IF(CE3385&gt;0,"►","")</f>
        <v/>
      </c>
      <c r="CF3384" s="25" t="str">
        <f>IF(CF3385&gt;0,"►","")</f>
        <v/>
      </c>
      <c r="CG3384" s="517" t="str">
        <f>IF(ISNONTEXT(CG3385)=TRUE,"_",CD3384+1)</f>
        <v>_</v>
      </c>
      <c r="CH3384" s="66">
        <f>ROWS(CH3385:CH3389)-1</f>
        <v>4</v>
      </c>
      <c r="CI3384" s="23" t="s">
        <v>836</v>
      </c>
    </row>
    <row r="3385" spans="1:87" ht="16.8" customHeight="1" thickBot="1" x14ac:dyDescent="0.35">
      <c r="A3385" s="503"/>
      <c r="B3385" s="49"/>
      <c r="C3385" s="156">
        <f>B3385</f>
        <v>0</v>
      </c>
      <c r="D3385" s="457"/>
      <c r="E3385" s="73"/>
      <c r="F3385" s="74" t="s">
        <v>6231</v>
      </c>
      <c r="G3385" s="300">
        <v>34700</v>
      </c>
      <c r="H3385" s="76">
        <v>13</v>
      </c>
      <c r="I3385" s="119"/>
      <c r="J3385" s="114"/>
      <c r="K3385" s="79"/>
      <c r="L3385" s="79"/>
      <c r="M3385" s="79"/>
      <c r="N3385" s="80" t="s">
        <v>6232</v>
      </c>
      <c r="O3385" s="81"/>
      <c r="P3385" s="306"/>
      <c r="Q3385" s="83" t="str">
        <f>IF(R3385="?","?","")</f>
        <v/>
      </c>
      <c r="R3385" s="83" t="str">
        <f>IF(AND(S3385="",T3385&gt;0),"?",IF(S3385="","◄",IF(T3385&gt;=1,"►","")))</f>
        <v>◄</v>
      </c>
      <c r="S3385" s="84"/>
      <c r="T3385" s="85"/>
      <c r="U3385" s="83" t="str">
        <f>IF(V3385="?","?","")</f>
        <v/>
      </c>
      <c r="V3385" s="83" t="str">
        <f>IF(AND(W3385="",X3385&gt;0),"?",IF(W3385="","◄",IF(X3385&gt;=1,"►","")))</f>
        <v>◄</v>
      </c>
      <c r="W3385" s="86"/>
      <c r="X3385" s="85"/>
      <c r="Y3385" s="457"/>
      <c r="Z3385" s="87"/>
      <c r="AA3385" s="521">
        <f t="shared" ref="AA3385:AB3388" si="1175">(S3385*Z3385)</f>
        <v>0</v>
      </c>
      <c r="AB3385" s="520">
        <f t="shared" si="1175"/>
        <v>0</v>
      </c>
      <c r="AC3385" s="88"/>
      <c r="AD3385" s="519">
        <f t="shared" ref="AD3385:AE3388" si="1176">(W3385*AC3385)</f>
        <v>0</v>
      </c>
      <c r="AE3385" s="522">
        <f t="shared" si="1176"/>
        <v>0</v>
      </c>
      <c r="AF3385" s="89" t="str">
        <f>IF(AG3385&gt;0,"ok","◄")</f>
        <v>◄</v>
      </c>
      <c r="AG3385" s="90"/>
      <c r="AH3385" s="89" t="str">
        <f>IF(AND(AI3385="",AJ3385&gt;0),"?",IF(AI3385="","◄",IF(AJ3385&gt;=1,"►","")))</f>
        <v>◄</v>
      </c>
      <c r="AI3385" s="91"/>
      <c r="AJ3385" s="92"/>
      <c r="AK3385" s="586"/>
      <c r="AL3385" s="587"/>
      <c r="AM3385" s="43"/>
      <c r="AN3385" s="3" t="s">
        <v>3</v>
      </c>
      <c r="AO3385" s="12" t="s">
        <v>1</v>
      </c>
      <c r="AP3385" s="13"/>
      <c r="AQ3385" s="14"/>
      <c r="AR3385" s="15" t="s">
        <v>4</v>
      </c>
      <c r="AS3385" s="13"/>
      <c r="AT3385" s="14"/>
      <c r="AU3385" s="15" t="s">
        <v>96</v>
      </c>
      <c r="AV3385" s="13"/>
      <c r="AW3385" s="14"/>
      <c r="AX3385" s="15" t="s">
        <v>448</v>
      </c>
      <c r="AY3385" s="516" t="s">
        <v>6</v>
      </c>
      <c r="AZ3385" s="516" t="s">
        <v>6</v>
      </c>
      <c r="BA3385" s="516"/>
      <c r="BB3385" s="516" t="s">
        <v>6</v>
      </c>
      <c r="BC3385" s="516" t="s">
        <v>6</v>
      </c>
      <c r="BD3385" s="516"/>
      <c r="BE3385" s="516" t="s">
        <v>6</v>
      </c>
      <c r="BF3385" s="516" t="s">
        <v>6</v>
      </c>
      <c r="BG3385" s="516"/>
      <c r="BH3385" s="516" t="s">
        <v>6</v>
      </c>
      <c r="BI3385" s="516" t="s">
        <v>6</v>
      </c>
      <c r="BJ3385" s="516"/>
      <c r="BK3385" s="516" t="s">
        <v>6</v>
      </c>
      <c r="BL3385" s="516" t="s">
        <v>6</v>
      </c>
      <c r="BM3385" s="516"/>
      <c r="BN3385" s="516" t="s">
        <v>6</v>
      </c>
      <c r="BO3385" s="516" t="s">
        <v>6</v>
      </c>
      <c r="BP3385" s="516"/>
      <c r="BQ3385" s="516" t="s">
        <v>6</v>
      </c>
      <c r="BR3385" s="516" t="s">
        <v>6</v>
      </c>
      <c r="BS3385" s="516"/>
      <c r="BT3385" s="32"/>
      <c r="BU3385" s="33"/>
      <c r="BV3385" s="34"/>
      <c r="BW3385" s="32"/>
      <c r="BX3385" s="33"/>
      <c r="BY3385" s="34"/>
      <c r="BZ3385" s="35"/>
      <c r="CA3385" s="24"/>
      <c r="CB3385" s="36"/>
      <c r="CC3385" s="33"/>
      <c r="CD3385" s="37"/>
      <c r="CE3385" s="36"/>
      <c r="CF3385" s="38"/>
      <c r="CG3385" s="39"/>
      <c r="CH3385" s="457"/>
      <c r="CI3385" s="23" t="s">
        <v>836</v>
      </c>
    </row>
    <row r="3386" spans="1:87" ht="15.6" thickTop="1" thickBot="1" x14ac:dyDescent="0.35">
      <c r="A3386" s="503"/>
      <c r="B3386" s="49"/>
      <c r="C3386" s="156">
        <f>B3386</f>
        <v>0</v>
      </c>
      <c r="D3386" s="457"/>
      <c r="E3386" s="73"/>
      <c r="F3386" s="93">
        <v>2616</v>
      </c>
      <c r="G3386" s="302">
        <v>34700</v>
      </c>
      <c r="H3386" s="76">
        <v>16</v>
      </c>
      <c r="I3386" s="119"/>
      <c r="J3386" s="114"/>
      <c r="K3386" s="79"/>
      <c r="L3386" s="79"/>
      <c r="M3386" s="79"/>
      <c r="N3386" s="80" t="s">
        <v>6233</v>
      </c>
      <c r="O3386" s="81"/>
      <c r="P3386" s="306"/>
      <c r="Q3386" s="83" t="str">
        <f>IF(R3386="?","?","")</f>
        <v/>
      </c>
      <c r="R3386" s="83" t="str">
        <f>IF(AND(S3386="",T3386&gt;0),"?",IF(S3386="","◄",IF(T3386&gt;=1,"►","")))</f>
        <v>◄</v>
      </c>
      <c r="S3386" s="84"/>
      <c r="T3386" s="85"/>
      <c r="U3386" s="83" t="str">
        <f>IF(V3386="?","?","")</f>
        <v/>
      </c>
      <c r="V3386" s="83" t="str">
        <f>IF(AND(W3386="",X3386&gt;0),"?",IF(W3386="","◄",IF(X3386&gt;=1,"►","")))</f>
        <v>◄</v>
      </c>
      <c r="W3386" s="86"/>
      <c r="X3386" s="85"/>
      <c r="Y3386" s="457"/>
      <c r="Z3386" s="87"/>
      <c r="AA3386" s="521">
        <f t="shared" si="1175"/>
        <v>0</v>
      </c>
      <c r="AB3386" s="520">
        <f t="shared" si="1175"/>
        <v>0</v>
      </c>
      <c r="AC3386" s="88"/>
      <c r="AD3386" s="519">
        <f t="shared" si="1176"/>
        <v>0</v>
      </c>
      <c r="AE3386" s="522">
        <f t="shared" si="1176"/>
        <v>0</v>
      </c>
      <c r="AF3386" s="44"/>
      <c r="AG3386" s="45"/>
      <c r="AH3386" s="44"/>
      <c r="AI3386" s="45"/>
      <c r="AJ3386" s="45"/>
      <c r="AK3386" s="45"/>
      <c r="AL3386" s="45"/>
      <c r="AM3386" s="43"/>
      <c r="AN3386" s="27" t="s">
        <v>6</v>
      </c>
      <c r="AO3386" s="27" t="s">
        <v>6</v>
      </c>
      <c r="AP3386" s="516"/>
      <c r="AQ3386" s="516"/>
      <c r="AR3386" s="516"/>
      <c r="AS3386" s="516" t="s">
        <v>6</v>
      </c>
      <c r="AT3386" s="516" t="s">
        <v>6</v>
      </c>
      <c r="AU3386" s="516"/>
      <c r="AV3386" s="516" t="s">
        <v>6</v>
      </c>
      <c r="AW3386" s="516" t="s">
        <v>6</v>
      </c>
      <c r="AX3386" s="516"/>
      <c r="AY3386" s="516" t="s">
        <v>6</v>
      </c>
      <c r="AZ3386" s="516" t="s">
        <v>6</v>
      </c>
      <c r="BA3386" s="516"/>
      <c r="BB3386" s="516" t="s">
        <v>6</v>
      </c>
      <c r="BC3386" s="516" t="s">
        <v>6</v>
      </c>
      <c r="BD3386" s="516"/>
      <c r="BE3386" s="516" t="s">
        <v>6</v>
      </c>
      <c r="BF3386" s="516" t="s">
        <v>6</v>
      </c>
      <c r="BG3386" s="516"/>
      <c r="BH3386" s="516" t="s">
        <v>6</v>
      </c>
      <c r="BI3386" s="516" t="s">
        <v>6</v>
      </c>
      <c r="BJ3386" s="516"/>
      <c r="BK3386" s="516" t="s">
        <v>6</v>
      </c>
      <c r="BL3386" s="516" t="s">
        <v>6</v>
      </c>
      <c r="BM3386" s="516"/>
      <c r="BN3386" s="516" t="s">
        <v>6</v>
      </c>
      <c r="BO3386" s="516" t="s">
        <v>6</v>
      </c>
      <c r="BP3386" s="516"/>
      <c r="BQ3386" s="516" t="s">
        <v>6</v>
      </c>
      <c r="BR3386" s="516" t="s">
        <v>6</v>
      </c>
      <c r="BS3386" s="516"/>
      <c r="BT3386" s="516"/>
      <c r="BU3386" s="516"/>
      <c r="BV3386" s="516"/>
      <c r="BW3386" s="516"/>
      <c r="BX3386" s="516"/>
      <c r="BY3386" s="516"/>
      <c r="BZ3386" s="28"/>
      <c r="CA3386" s="24"/>
      <c r="CB3386" s="29"/>
      <c r="CC3386" s="29"/>
      <c r="CD3386" s="30"/>
      <c r="CE3386" s="29"/>
      <c r="CF3386" s="29"/>
      <c r="CG3386" s="31"/>
      <c r="CH3386" s="457"/>
      <c r="CI3386" s="23" t="s">
        <v>836</v>
      </c>
    </row>
    <row r="3387" spans="1:87" ht="16.8" customHeight="1" thickTop="1" thickBot="1" x14ac:dyDescent="0.35">
      <c r="A3387" s="503"/>
      <c r="B3387" s="49"/>
      <c r="C3387" s="156">
        <f>B3387</f>
        <v>0</v>
      </c>
      <c r="D3387" s="457"/>
      <c r="E3387" s="73"/>
      <c r="F3387" s="93">
        <v>2617</v>
      </c>
      <c r="G3387" s="302">
        <v>34700</v>
      </c>
      <c r="H3387" s="76">
        <v>32</v>
      </c>
      <c r="I3387" s="119"/>
      <c r="J3387" s="114"/>
      <c r="K3387" s="79"/>
      <c r="L3387" s="79"/>
      <c r="M3387" s="79"/>
      <c r="N3387" s="80" t="s">
        <v>6234</v>
      </c>
      <c r="O3387" s="81"/>
      <c r="P3387" s="306"/>
      <c r="Q3387" s="83" t="str">
        <f>IF(R3387="?","?","")</f>
        <v/>
      </c>
      <c r="R3387" s="83" t="str">
        <f>IF(AND(S3387="",T3387&gt;0),"?",IF(S3387="","◄",IF(T3387&gt;=1,"►","")))</f>
        <v>◄</v>
      </c>
      <c r="S3387" s="84"/>
      <c r="T3387" s="85"/>
      <c r="U3387" s="83" t="str">
        <f>IF(V3387="?","?","")</f>
        <v/>
      </c>
      <c r="V3387" s="83" t="str">
        <f>IF(AND(W3387="",X3387&gt;0),"?",IF(W3387="","◄",IF(X3387&gt;=1,"►","")))</f>
        <v>◄</v>
      </c>
      <c r="W3387" s="86"/>
      <c r="X3387" s="85"/>
      <c r="Y3387" s="457"/>
      <c r="Z3387" s="87"/>
      <c r="AA3387" s="521">
        <f t="shared" si="1175"/>
        <v>0</v>
      </c>
      <c r="AB3387" s="520">
        <f t="shared" si="1175"/>
        <v>0</v>
      </c>
      <c r="AC3387" s="88"/>
      <c r="AD3387" s="519">
        <f t="shared" si="1176"/>
        <v>0</v>
      </c>
      <c r="AE3387" s="522">
        <f t="shared" si="1176"/>
        <v>0</v>
      </c>
      <c r="AF3387" s="44"/>
      <c r="AG3387" s="45"/>
      <c r="AH3387" s="44"/>
      <c r="AI3387" s="45"/>
      <c r="AJ3387" s="45"/>
      <c r="AK3387" s="45"/>
      <c r="AL3387" s="45"/>
      <c r="AM3387" s="43"/>
      <c r="AN3387" s="27" t="s">
        <v>6</v>
      </c>
      <c r="AO3387" s="27" t="s">
        <v>6</v>
      </c>
      <c r="AP3387" s="516"/>
      <c r="AQ3387" s="516"/>
      <c r="AR3387" s="516"/>
      <c r="AS3387" s="516" t="s">
        <v>6</v>
      </c>
      <c r="AT3387" s="516" t="s">
        <v>6</v>
      </c>
      <c r="AU3387" s="516"/>
      <c r="AV3387" s="516" t="s">
        <v>6</v>
      </c>
      <c r="AW3387" s="516" t="s">
        <v>6</v>
      </c>
      <c r="AX3387" s="516"/>
      <c r="AY3387" s="516" t="s">
        <v>6</v>
      </c>
      <c r="AZ3387" s="516" t="s">
        <v>6</v>
      </c>
      <c r="BA3387" s="516"/>
      <c r="BB3387" s="516" t="s">
        <v>6</v>
      </c>
      <c r="BC3387" s="516" t="s">
        <v>6</v>
      </c>
      <c r="BD3387" s="516"/>
      <c r="BE3387" s="516" t="s">
        <v>6</v>
      </c>
      <c r="BF3387" s="516" t="s">
        <v>6</v>
      </c>
      <c r="BG3387" s="516"/>
      <c r="BH3387" s="516" t="s">
        <v>6</v>
      </c>
      <c r="BI3387" s="516" t="s">
        <v>6</v>
      </c>
      <c r="BJ3387" s="516"/>
      <c r="BK3387" s="516" t="s">
        <v>6</v>
      </c>
      <c r="BL3387" s="516" t="s">
        <v>6</v>
      </c>
      <c r="BM3387" s="516"/>
      <c r="BN3387" s="516" t="s">
        <v>6</v>
      </c>
      <c r="BO3387" s="516" t="s">
        <v>6</v>
      </c>
      <c r="BP3387" s="516"/>
      <c r="BQ3387" s="516" t="s">
        <v>6</v>
      </c>
      <c r="BR3387" s="516" t="s">
        <v>6</v>
      </c>
      <c r="BS3387" s="516"/>
      <c r="BT3387" s="516"/>
      <c r="BU3387" s="516"/>
      <c r="BV3387" s="516"/>
      <c r="BW3387" s="516"/>
      <c r="BX3387" s="516"/>
      <c r="BY3387" s="516"/>
      <c r="BZ3387" s="28"/>
      <c r="CA3387" s="24"/>
      <c r="CB3387" s="29"/>
      <c r="CC3387" s="29"/>
      <c r="CD3387" s="30"/>
      <c r="CE3387" s="29"/>
      <c r="CF3387" s="29"/>
      <c r="CG3387" s="31"/>
      <c r="CH3387" s="457"/>
      <c r="CI3387" s="23" t="s">
        <v>836</v>
      </c>
    </row>
    <row r="3388" spans="1:87" ht="15.6" thickTop="1" thickBot="1" x14ac:dyDescent="0.35">
      <c r="A3388" s="503"/>
      <c r="B3388" s="49"/>
      <c r="C3388" s="156">
        <f>B3388</f>
        <v>0</v>
      </c>
      <c r="D3388" s="457"/>
      <c r="E3388" s="73"/>
      <c r="F3388" s="93">
        <v>2618</v>
      </c>
      <c r="G3388" s="302">
        <v>34700</v>
      </c>
      <c r="H3388" s="76">
        <v>30</v>
      </c>
      <c r="I3388" s="119"/>
      <c r="J3388" s="114"/>
      <c r="K3388" s="79"/>
      <c r="L3388" s="79"/>
      <c r="M3388" s="79"/>
      <c r="N3388" s="80" t="s">
        <v>6235</v>
      </c>
      <c r="O3388" s="81"/>
      <c r="P3388" s="306"/>
      <c r="Q3388" s="83" t="str">
        <f>IF(R3388="?","?","")</f>
        <v/>
      </c>
      <c r="R3388" s="83" t="str">
        <f>IF(AND(S3388="",T3388&gt;0),"?",IF(S3388="","◄",IF(T3388&gt;=1,"►","")))</f>
        <v>◄</v>
      </c>
      <c r="S3388" s="84"/>
      <c r="T3388" s="85"/>
      <c r="U3388" s="83" t="str">
        <f>IF(V3388="?","?","")</f>
        <v/>
      </c>
      <c r="V3388" s="83" t="str">
        <f>IF(AND(W3388="",X3388&gt;0),"?",IF(W3388="","◄",IF(X3388&gt;=1,"►","")))</f>
        <v>◄</v>
      </c>
      <c r="W3388" s="86"/>
      <c r="X3388" s="85"/>
      <c r="Y3388" s="457"/>
      <c r="Z3388" s="87"/>
      <c r="AA3388" s="521">
        <f t="shared" si="1175"/>
        <v>0</v>
      </c>
      <c r="AB3388" s="520">
        <f t="shared" si="1175"/>
        <v>0</v>
      </c>
      <c r="AC3388" s="88"/>
      <c r="AD3388" s="519">
        <f t="shared" si="1176"/>
        <v>0</v>
      </c>
      <c r="AE3388" s="522">
        <f t="shared" si="1176"/>
        <v>0</v>
      </c>
      <c r="AF3388" s="44"/>
      <c r="AG3388" s="45"/>
      <c r="AH3388" s="44"/>
      <c r="AI3388" s="45"/>
      <c r="AJ3388" s="45"/>
      <c r="AK3388" s="45"/>
      <c r="AL3388" s="45"/>
      <c r="AM3388" s="43"/>
      <c r="AN3388" s="27" t="s">
        <v>6</v>
      </c>
      <c r="AO3388" s="27" t="s">
        <v>6</v>
      </c>
      <c r="AP3388" s="516"/>
      <c r="AQ3388" s="516"/>
      <c r="AR3388" s="516"/>
      <c r="AS3388" s="516" t="s">
        <v>6</v>
      </c>
      <c r="AT3388" s="516" t="s">
        <v>6</v>
      </c>
      <c r="AU3388" s="516"/>
      <c r="AV3388" s="516" t="s">
        <v>6</v>
      </c>
      <c r="AW3388" s="516" t="s">
        <v>6</v>
      </c>
      <c r="AX3388" s="516"/>
      <c r="AY3388" s="516" t="s">
        <v>6</v>
      </c>
      <c r="AZ3388" s="516" t="s">
        <v>6</v>
      </c>
      <c r="BA3388" s="516"/>
      <c r="BB3388" s="516" t="s">
        <v>6</v>
      </c>
      <c r="BC3388" s="516" t="s">
        <v>6</v>
      </c>
      <c r="BD3388" s="516"/>
      <c r="BE3388" s="516" t="s">
        <v>6</v>
      </c>
      <c r="BF3388" s="516" t="s">
        <v>6</v>
      </c>
      <c r="BG3388" s="516"/>
      <c r="BH3388" s="516" t="s">
        <v>6</v>
      </c>
      <c r="BI3388" s="516" t="s">
        <v>6</v>
      </c>
      <c r="BJ3388" s="516"/>
      <c r="BK3388" s="516" t="s">
        <v>6</v>
      </c>
      <c r="BL3388" s="516" t="s">
        <v>6</v>
      </c>
      <c r="BM3388" s="516"/>
      <c r="BN3388" s="516" t="s">
        <v>6</v>
      </c>
      <c r="BO3388" s="516" t="s">
        <v>6</v>
      </c>
      <c r="BP3388" s="516"/>
      <c r="BQ3388" s="516" t="s">
        <v>6</v>
      </c>
      <c r="BR3388" s="516" t="s">
        <v>6</v>
      </c>
      <c r="BS3388" s="516"/>
      <c r="BT3388" s="516"/>
      <c r="BU3388" s="516"/>
      <c r="BV3388" s="516"/>
      <c r="BW3388" s="516"/>
      <c r="BX3388" s="516"/>
      <c r="BY3388" s="516"/>
      <c r="BZ3388" s="28"/>
      <c r="CA3388" s="24"/>
      <c r="CB3388" s="29"/>
      <c r="CC3388" s="29"/>
      <c r="CD3388" s="30"/>
      <c r="CE3388" s="29"/>
      <c r="CF3388" s="29"/>
      <c r="CG3388" s="31"/>
      <c r="CH3388" s="457"/>
      <c r="CI3388" s="23" t="s">
        <v>836</v>
      </c>
    </row>
    <row r="3389" spans="1:87" ht="16.8" customHeight="1" thickTop="1" thickBot="1" x14ac:dyDescent="0.35">
      <c r="A3389" s="505" t="str">
        <f>IF(COUNTIF(B3390:B3391,"x")&gt;0,"x","")</f>
        <v/>
      </c>
      <c r="B3389" s="57"/>
      <c r="C3389" s="510" t="str">
        <f>A3389</f>
        <v/>
      </c>
      <c r="D3389" s="66">
        <f>ROWS(D3390:D3391)-1</f>
        <v>1</v>
      </c>
      <c r="E3389" s="58" t="s">
        <v>6236</v>
      </c>
      <c r="F3389" s="59"/>
      <c r="G3389" s="301"/>
      <c r="H3389" s="6"/>
      <c r="I3389" s="18"/>
      <c r="J3389" s="6"/>
      <c r="K3389" s="18"/>
      <c r="L3389" s="18"/>
      <c r="M3389" s="18"/>
      <c r="N3389" s="46"/>
      <c r="O3389" s="60" t="s">
        <v>6237</v>
      </c>
      <c r="P3389" s="334" t="s">
        <v>7326</v>
      </c>
      <c r="Q3389" s="62"/>
      <c r="R3389" s="63" t="str">
        <f>IF(COUNTIF(Q3390:Q3391,"?")&gt;0,"?",IF(AND(S3389="◄",T3389="►"),"◄►",IF(S3389="◄","◄",IF(T3389="►","►",""))))</f>
        <v>◄</v>
      </c>
      <c r="S3389" s="64" t="str">
        <f>IF(SUM(S3390:S3391)+1=ROWS(S3390:S3391)-COUNTIF(S3390:S3391,"-"),"","◄")</f>
        <v>◄</v>
      </c>
      <c r="T3389" s="65" t="str">
        <f>IF(SUM(T3390:T3391)&gt;0,"►","")</f>
        <v/>
      </c>
      <c r="U3389" s="62"/>
      <c r="V3389" s="63" t="str">
        <f>IF(COUNTIF(U3390:U3391,"?")&gt;0,"?",IF(AND(W3389="◄",X3389="►"),"◄►",IF(W3389="◄","◄",IF(X3389="►","►",""))))</f>
        <v>◄</v>
      </c>
      <c r="W3389" s="64" t="str">
        <f>IF(SUM(W3390:W3391)+1=ROWS(W3390:W3391)-COUNTIF(W3390:W3391,"-"),"","◄")</f>
        <v>◄</v>
      </c>
      <c r="X3389" s="65" t="str">
        <f>IF(SUM(X3390:X3391)&gt;0,"►","")</f>
        <v/>
      </c>
      <c r="Y3389" s="66">
        <f>ROWS(Y3390:Y3391)-1</f>
        <v>1</v>
      </c>
      <c r="Z3389" s="67">
        <f>SUM(Z3390:Z3391)-Z3391</f>
        <v>0</v>
      </c>
      <c r="AA3389" s="68" t="s">
        <v>840</v>
      </c>
      <c r="AB3389" s="69"/>
      <c r="AC3389" s="67">
        <f>SUM(AC3390:AC3391)-AC3391</f>
        <v>0</v>
      </c>
      <c r="AD3389" s="68" t="s">
        <v>840</v>
      </c>
      <c r="AE3389" s="69"/>
      <c r="AF3389" s="70" t="str">
        <f>IF(AG3389="◄","◄",IF(AG3389="ok","►",""))</f>
        <v>◄</v>
      </c>
      <c r="AG3389" s="71" t="str">
        <f>IF(AG3390&gt;0,"OK","◄")</f>
        <v>◄</v>
      </c>
      <c r="AH3389" s="62" t="str">
        <f>IF(AND(AI3389="◄",AJ3389="►"),"◄?►",IF(AI3389="◄","◄",IF(AJ3389="►","►","")))</f>
        <v>◄</v>
      </c>
      <c r="AI3389" s="64" t="str">
        <f>IF(AI3390&gt;0,"","◄")</f>
        <v>◄</v>
      </c>
      <c r="AJ3389" s="65" t="str">
        <f>IF(SUM(AJ3390:AJ3390)&gt;0,"►","")</f>
        <v/>
      </c>
      <c r="AK3389" s="570">
        <f>G3390</f>
        <v>34700</v>
      </c>
      <c r="AL3389" s="572" t="str">
        <f>P3389</f>
        <v>▬ folder Nr. 15  /  95 ▬</v>
      </c>
      <c r="AM3389" s="43"/>
      <c r="AN3389" s="1" t="str">
        <f>IF(AO3389="","",IF(COUNTIF(AN3390,"ok"),"","◄"))</f>
        <v>◄</v>
      </c>
      <c r="AO3389" s="9" t="str">
        <f>IF(COUNTIF(AP3389:BR3389,"◄")&gt;0,"◄","")</f>
        <v>◄</v>
      </c>
      <c r="AP3389" s="250" t="str">
        <f>IF(AP3390="-","",IF(AP3390&gt;0,"","◄"))</f>
        <v>◄</v>
      </c>
      <c r="AQ3389" s="251"/>
      <c r="AR3389" s="517">
        <f>IF(ISNONTEXT(AR3390)=TRUE,"_",1)</f>
        <v>1</v>
      </c>
      <c r="AS3389" s="250" t="str">
        <f>IF(AS3390="-","",IF(AS3390&gt;0,"","◄"))</f>
        <v>◄</v>
      </c>
      <c r="AT3389" s="251"/>
      <c r="AU3389" s="517">
        <f>IF(ISNONTEXT(AU3390)=TRUE,"_",AR3389+1)</f>
        <v>2</v>
      </c>
      <c r="AV3389" s="250" t="str">
        <f>IF(AV3390="-","",IF(AV3390&gt;0,"","◄"))</f>
        <v>◄</v>
      </c>
      <c r="AW3389" s="251"/>
      <c r="AX3389" s="517">
        <f>IF(ISNONTEXT(AX3390)=TRUE,"_",AU3389+1)</f>
        <v>3</v>
      </c>
      <c r="AY3389" s="250" t="str">
        <f>IF(AY3390="-","",IF(AY3390&gt;0,"","◄"))</f>
        <v>◄</v>
      </c>
      <c r="AZ3389" s="251"/>
      <c r="BA3389" s="517">
        <f>IF(ISNONTEXT(BA3390)=TRUE,"_",AX3389+1)</f>
        <v>4</v>
      </c>
      <c r="BB3389" s="250" t="str">
        <f>IF(BB3390="-","",IF(BB3390&gt;0,"","◄"))</f>
        <v>◄</v>
      </c>
      <c r="BC3389" s="251"/>
      <c r="BD3389" s="517">
        <f>IF(ISNONTEXT(BD3390)=TRUE,"_",BA3389+1)</f>
        <v>5</v>
      </c>
      <c r="BE3389" s="250" t="str">
        <f>IF(BE3390="-","",IF(BE3390&gt;0,"","◄"))</f>
        <v/>
      </c>
      <c r="BF3389" s="251"/>
      <c r="BG3389" s="517" t="str">
        <f>IF(ISNONTEXT(BG3390)=TRUE,"_",BD3389+1)</f>
        <v>_</v>
      </c>
      <c r="BH3389" s="250" t="str">
        <f>IF(BH3390="-","",IF(BH3390&gt;0,"","◄"))</f>
        <v/>
      </c>
      <c r="BI3389" s="251"/>
      <c r="BJ3389" s="517" t="str">
        <f>IF(ISNONTEXT(BJ3390)=TRUE,"_",BG3389+1)</f>
        <v>_</v>
      </c>
      <c r="BK3389" s="563" t="str">
        <f>IF(BK3390="-","",IF(BK3390&gt;0,"","◄"))</f>
        <v/>
      </c>
      <c r="BL3389" s="564"/>
      <c r="BM3389" s="517" t="str">
        <f>IF(ISNONTEXT(BM3390)=TRUE,"_",BJ3389+1)</f>
        <v>_</v>
      </c>
      <c r="BN3389" s="563" t="str">
        <f>IF(BN3390="-","",IF(BN3390&gt;0,"","◄"))</f>
        <v/>
      </c>
      <c r="BO3389" s="564"/>
      <c r="BP3389" s="517" t="str">
        <f>IF(ISNONTEXT(BP3390)=TRUE,"_",BM3389+1)</f>
        <v>_</v>
      </c>
      <c r="BQ3389" s="563" t="str">
        <f>IF(BQ3390="-","",IF(BQ3390&gt;0,"","◄"))</f>
        <v/>
      </c>
      <c r="BR3389" s="564"/>
      <c r="BS3389" s="517" t="str">
        <f>IF(ISNONTEXT(BS3390)=TRUE,"_",BP3389+1)</f>
        <v>_</v>
      </c>
      <c r="BT3389" s="563" t="str">
        <f>IF(BT3390="-","",IF(BT3390&gt;0,"","◄"))</f>
        <v>◄</v>
      </c>
      <c r="BU3389" s="564"/>
      <c r="BV3389" s="517" t="str">
        <f>IF(ISNONTEXT(BV3390)=TRUE,"_",1)</f>
        <v>_</v>
      </c>
      <c r="BW3389" s="563" t="str">
        <f>IF(BW3390="-","",IF(BW3390&gt;0,"","◄"))</f>
        <v>◄</v>
      </c>
      <c r="BX3389" s="564"/>
      <c r="BY3389" s="517" t="str">
        <f>IF(ISNONTEXT(BY3390)=TRUE,"_",BV3389+1)</f>
        <v>_</v>
      </c>
      <c r="BZ3389" s="26"/>
      <c r="CA3389" s="24"/>
      <c r="CB3389" s="25" t="str">
        <f>IF(CB3390&gt;0,"►","")</f>
        <v/>
      </c>
      <c r="CC3389" s="25" t="str">
        <f>IF(CC3390&gt;0,"►","")</f>
        <v/>
      </c>
      <c r="CD3389" s="517" t="str">
        <f>IF(ISNONTEXT(CD3390)=TRUE,"_",1)</f>
        <v>_</v>
      </c>
      <c r="CE3389" s="25" t="str">
        <f>IF(CE3390&gt;0,"►","")</f>
        <v/>
      </c>
      <c r="CF3389" s="25" t="str">
        <f>IF(CF3390&gt;0,"►","")</f>
        <v/>
      </c>
      <c r="CG3389" s="517" t="str">
        <f>IF(ISNONTEXT(CG3390)=TRUE,"_",CD3389+1)</f>
        <v>_</v>
      </c>
      <c r="CH3389" s="66">
        <f>ROWS(CH3390:CH3391)-1</f>
        <v>1</v>
      </c>
      <c r="CI3389" s="23" t="s">
        <v>836</v>
      </c>
    </row>
    <row r="3390" spans="1:87" ht="15" thickBot="1" x14ac:dyDescent="0.35">
      <c r="A3390" s="503"/>
      <c r="B3390" s="49"/>
      <c r="C3390" s="156">
        <f>B3390</f>
        <v>0</v>
      </c>
      <c r="D3390" s="457"/>
      <c r="E3390" s="73"/>
      <c r="F3390" s="74" t="s">
        <v>6238</v>
      </c>
      <c r="G3390" s="300">
        <v>34700</v>
      </c>
      <c r="H3390" s="76">
        <v>16</v>
      </c>
      <c r="I3390" s="119"/>
      <c r="J3390" s="114"/>
      <c r="K3390" s="79"/>
      <c r="L3390" s="79"/>
      <c r="M3390" s="79"/>
      <c r="N3390" s="80" t="s">
        <v>6239</v>
      </c>
      <c r="O3390" s="81"/>
      <c r="P3390" s="306"/>
      <c r="Q3390" s="83" t="str">
        <f>IF(R3390="?","?","")</f>
        <v/>
      </c>
      <c r="R3390" s="83" t="str">
        <f>IF(AND(S3390="",T3390&gt;0),"?",IF(S3390="","◄",IF(T3390&gt;=1,"►","")))</f>
        <v>◄</v>
      </c>
      <c r="S3390" s="84"/>
      <c r="T3390" s="85"/>
      <c r="U3390" s="83" t="str">
        <f>IF(V3390="?","?","")</f>
        <v/>
      </c>
      <c r="V3390" s="83" t="str">
        <f>IF(AND(W3390="",X3390&gt;0),"?",IF(W3390="","◄",IF(X3390&gt;=1,"►","")))</f>
        <v>◄</v>
      </c>
      <c r="W3390" s="86"/>
      <c r="X3390" s="85"/>
      <c r="Y3390" s="457"/>
      <c r="Z3390" s="87"/>
      <c r="AA3390" s="521">
        <f>(S3390*Z3390)</f>
        <v>0</v>
      </c>
      <c r="AB3390" s="520">
        <f>(T3390*AA3390)</f>
        <v>0</v>
      </c>
      <c r="AC3390" s="88"/>
      <c r="AD3390" s="519">
        <f>(W3390*AC3390)</f>
        <v>0</v>
      </c>
      <c r="AE3390" s="522">
        <f>(X3390*AD3390)</f>
        <v>0</v>
      </c>
      <c r="AF3390" s="89" t="str">
        <f>IF(AG3390&gt;0,"ok","◄")</f>
        <v>◄</v>
      </c>
      <c r="AG3390" s="90"/>
      <c r="AH3390" s="89" t="str">
        <f>IF(AND(AI3390="",AJ3390&gt;0),"?",IF(AI3390="","◄",IF(AJ3390&gt;=1,"►","")))</f>
        <v>◄</v>
      </c>
      <c r="AI3390" s="91"/>
      <c r="AJ3390" s="92"/>
      <c r="AK3390" s="586"/>
      <c r="AL3390" s="587"/>
      <c r="AM3390" s="43"/>
      <c r="AN3390" s="3" t="s">
        <v>3</v>
      </c>
      <c r="AO3390" s="12" t="s">
        <v>1</v>
      </c>
      <c r="AP3390" s="13"/>
      <c r="AQ3390" s="14"/>
      <c r="AR3390" s="15" t="s">
        <v>349</v>
      </c>
      <c r="AS3390" s="13"/>
      <c r="AT3390" s="14"/>
      <c r="AU3390" s="15" t="s">
        <v>8</v>
      </c>
      <c r="AV3390" s="13"/>
      <c r="AW3390" s="14"/>
      <c r="AX3390" s="15" t="s">
        <v>4</v>
      </c>
      <c r="AY3390" s="13"/>
      <c r="AZ3390" s="14"/>
      <c r="BA3390" s="15" t="s">
        <v>805</v>
      </c>
      <c r="BB3390" s="13"/>
      <c r="BC3390" s="14"/>
      <c r="BD3390" s="15" t="s">
        <v>746</v>
      </c>
      <c r="BE3390" s="516" t="s">
        <v>6</v>
      </c>
      <c r="BF3390" s="516" t="s">
        <v>6</v>
      </c>
      <c r="BG3390" s="516"/>
      <c r="BH3390" s="516" t="s">
        <v>6</v>
      </c>
      <c r="BI3390" s="516" t="s">
        <v>6</v>
      </c>
      <c r="BJ3390" s="516"/>
      <c r="BK3390" s="516" t="s">
        <v>6</v>
      </c>
      <c r="BL3390" s="516" t="s">
        <v>6</v>
      </c>
      <c r="BM3390" s="516"/>
      <c r="BN3390" s="516" t="s">
        <v>6</v>
      </c>
      <c r="BO3390" s="516" t="s">
        <v>6</v>
      </c>
      <c r="BP3390" s="516"/>
      <c r="BQ3390" s="516" t="s">
        <v>6</v>
      </c>
      <c r="BR3390" s="516" t="s">
        <v>6</v>
      </c>
      <c r="BS3390" s="516"/>
      <c r="BT3390" s="32"/>
      <c r="BU3390" s="33"/>
      <c r="BV3390" s="34"/>
      <c r="BW3390" s="32"/>
      <c r="BX3390" s="33"/>
      <c r="BY3390" s="34"/>
      <c r="BZ3390" s="35"/>
      <c r="CA3390" s="24"/>
      <c r="CB3390" s="36"/>
      <c r="CC3390" s="33"/>
      <c r="CD3390" s="37"/>
      <c r="CE3390" s="36"/>
      <c r="CF3390" s="38"/>
      <c r="CG3390" s="39"/>
      <c r="CH3390" s="457"/>
      <c r="CI3390" s="23" t="s">
        <v>836</v>
      </c>
    </row>
    <row r="3391" spans="1:87" ht="16.8" thickTop="1" thickBot="1" x14ac:dyDescent="0.35">
      <c r="A3391" s="505" t="str">
        <f>IF(COUNTIF(B3392:B3393,"x")&gt;0,"x","")</f>
        <v/>
      </c>
      <c r="B3391" s="57"/>
      <c r="C3391" s="510" t="str">
        <f>A3391</f>
        <v/>
      </c>
      <c r="D3391" s="66">
        <f>ROWS(D3392:D3393)-1</f>
        <v>1</v>
      </c>
      <c r="E3391" s="58" t="s">
        <v>6240</v>
      </c>
      <c r="F3391" s="59"/>
      <c r="G3391" s="301"/>
      <c r="H3391" s="6"/>
      <c r="I3391" s="18"/>
      <c r="J3391" s="6"/>
      <c r="K3391" s="18"/>
      <c r="L3391" s="18"/>
      <c r="M3391" s="18"/>
      <c r="N3391" s="46"/>
      <c r="O3391" s="60" t="s">
        <v>6241</v>
      </c>
      <c r="P3391" s="334" t="s">
        <v>7327</v>
      </c>
      <c r="Q3391" s="62"/>
      <c r="R3391" s="63" t="str">
        <f>IF(COUNTIF(Q3392:Q3393,"?")&gt;0,"?",IF(AND(S3391="◄",T3391="►"),"◄►",IF(S3391="◄","◄",IF(T3391="►","►",""))))</f>
        <v>◄</v>
      </c>
      <c r="S3391" s="64" t="str">
        <f>IF(SUM(S3392:S3393)+1=ROWS(S3392:S3393)-COUNTIF(S3392:S3393,"-"),"","◄")</f>
        <v>◄</v>
      </c>
      <c r="T3391" s="65" t="str">
        <f>IF(SUM(T3392:T3393)&gt;0,"►","")</f>
        <v/>
      </c>
      <c r="U3391" s="62"/>
      <c r="V3391" s="63" t="str">
        <f>IF(COUNTIF(U3392:U3393,"?")&gt;0,"?",IF(AND(W3391="◄",X3391="►"),"◄►",IF(W3391="◄","◄",IF(X3391="►","►",""))))</f>
        <v>◄</v>
      </c>
      <c r="W3391" s="64" t="str">
        <f>IF(SUM(W3392:W3393)+1=ROWS(W3392:W3393)-COUNTIF(W3392:W3393,"-"),"","◄")</f>
        <v>◄</v>
      </c>
      <c r="X3391" s="65" t="str">
        <f>IF(SUM(X3392:X3393)&gt;0,"►","")</f>
        <v/>
      </c>
      <c r="Y3391" s="66">
        <f>ROWS(Y3392:Y3393)-1</f>
        <v>1</v>
      </c>
      <c r="Z3391" s="67">
        <f>SUM(Z3392:Z3393)-Z3393</f>
        <v>0</v>
      </c>
      <c r="AA3391" s="68" t="s">
        <v>840</v>
      </c>
      <c r="AB3391" s="69"/>
      <c r="AC3391" s="67">
        <f>SUM(AC3392:AC3393)-AC3393</f>
        <v>0</v>
      </c>
      <c r="AD3391" s="68" t="s">
        <v>840</v>
      </c>
      <c r="AE3391" s="69"/>
      <c r="AF3391" s="70" t="str">
        <f>IF(AG3391="◄","◄",IF(AG3391="ok","►",""))</f>
        <v>◄</v>
      </c>
      <c r="AG3391" s="71" t="str">
        <f>IF(AG3392&gt;0,"OK","◄")</f>
        <v>◄</v>
      </c>
      <c r="AH3391" s="62" t="str">
        <f>IF(AND(AI3391="◄",AJ3391="►"),"◄?►",IF(AI3391="◄","◄",IF(AJ3391="►","►","")))</f>
        <v>◄</v>
      </c>
      <c r="AI3391" s="64" t="str">
        <f>IF(AI3392&gt;0,"","◄")</f>
        <v>◄</v>
      </c>
      <c r="AJ3391" s="65" t="str">
        <f>IF(SUM(AJ3392:AJ3392)&gt;0,"►","")</f>
        <v/>
      </c>
      <c r="AK3391" s="570">
        <f>G3392</f>
        <v>34700</v>
      </c>
      <c r="AL3391" s="572" t="str">
        <f>P3391</f>
        <v>▬ folder Nr. 16  /  95 ▬</v>
      </c>
      <c r="AM3391" s="43"/>
      <c r="AN3391" s="1" t="str">
        <f>IF(AO3391="","",IF(COUNTIF(AN3392,"ok"),"","◄"))</f>
        <v>◄</v>
      </c>
      <c r="AO3391" s="9" t="str">
        <f>IF(COUNTIF(AP3391:BR3391,"◄")&gt;0,"◄","")</f>
        <v>◄</v>
      </c>
      <c r="AP3391" s="250" t="str">
        <f>IF(AP3392="-","",IF(AP3392&gt;0,"","◄"))</f>
        <v>◄</v>
      </c>
      <c r="AQ3391" s="251"/>
      <c r="AR3391" s="517">
        <f>IF(ISNONTEXT(AR3392)=TRUE,"_",1)</f>
        <v>1</v>
      </c>
      <c r="AS3391" s="250" t="str">
        <f>IF(AS3392="-","",IF(AS3392&gt;0,"","◄"))</f>
        <v>◄</v>
      </c>
      <c r="AT3391" s="251"/>
      <c r="AU3391" s="517">
        <f>IF(ISNONTEXT(AU3392)=TRUE,"_",AR3391+1)</f>
        <v>2</v>
      </c>
      <c r="AV3391" s="250" t="str">
        <f>IF(AV3392="-","",IF(AV3392&gt;0,"","◄"))</f>
        <v>◄</v>
      </c>
      <c r="AW3391" s="251"/>
      <c r="AX3391" s="517">
        <f>IF(ISNONTEXT(AX3392)=TRUE,"_",AU3391+1)</f>
        <v>3</v>
      </c>
      <c r="AY3391" s="250" t="str">
        <f>IF(AY3392="-","",IF(AY3392&gt;0,"","◄"))</f>
        <v/>
      </c>
      <c r="AZ3391" s="251"/>
      <c r="BA3391" s="517" t="str">
        <f>IF(ISNONTEXT(BA3392)=TRUE,"_",AX3391+1)</f>
        <v>_</v>
      </c>
      <c r="BB3391" s="250" t="str">
        <f>IF(BB3392="-","",IF(BB3392&gt;0,"","◄"))</f>
        <v/>
      </c>
      <c r="BC3391" s="251"/>
      <c r="BD3391" s="517" t="str">
        <f>IF(ISNONTEXT(BD3392)=TRUE,"_",BA3391+1)</f>
        <v>_</v>
      </c>
      <c r="BE3391" s="250" t="str">
        <f>IF(BE3392="-","",IF(BE3392&gt;0,"","◄"))</f>
        <v/>
      </c>
      <c r="BF3391" s="251"/>
      <c r="BG3391" s="517" t="str">
        <f>IF(ISNONTEXT(BG3392)=TRUE,"_",BD3391+1)</f>
        <v>_</v>
      </c>
      <c r="BH3391" s="250" t="str">
        <f>IF(BH3392="-","",IF(BH3392&gt;0,"","◄"))</f>
        <v/>
      </c>
      <c r="BI3391" s="251"/>
      <c r="BJ3391" s="517" t="str">
        <f>IF(ISNONTEXT(BJ3392)=TRUE,"_",BG3391+1)</f>
        <v>_</v>
      </c>
      <c r="BK3391" s="563" t="str">
        <f>IF(BK3392="-","",IF(BK3392&gt;0,"","◄"))</f>
        <v/>
      </c>
      <c r="BL3391" s="564"/>
      <c r="BM3391" s="517" t="str">
        <f>IF(ISNONTEXT(BM3392)=TRUE,"_",BJ3391+1)</f>
        <v>_</v>
      </c>
      <c r="BN3391" s="563" t="str">
        <f>IF(BN3392="-","",IF(BN3392&gt;0,"","◄"))</f>
        <v/>
      </c>
      <c r="BO3391" s="564"/>
      <c r="BP3391" s="517" t="str">
        <f>IF(ISNONTEXT(BP3392)=TRUE,"_",BM3391+1)</f>
        <v>_</v>
      </c>
      <c r="BQ3391" s="563" t="str">
        <f>IF(BQ3392="-","",IF(BQ3392&gt;0,"","◄"))</f>
        <v/>
      </c>
      <c r="BR3391" s="564"/>
      <c r="BS3391" s="517" t="str">
        <f>IF(ISNONTEXT(BS3392)=TRUE,"_",BP3391+1)</f>
        <v>_</v>
      </c>
      <c r="BT3391" s="563" t="str">
        <f>IF(BT3392="-","",IF(BT3392&gt;0,"","◄"))</f>
        <v>◄</v>
      </c>
      <c r="BU3391" s="564"/>
      <c r="BV3391" s="517" t="str">
        <f>IF(ISNONTEXT(BV3392)=TRUE,"_",1)</f>
        <v>_</v>
      </c>
      <c r="BW3391" s="563" t="str">
        <f>IF(BW3392="-","",IF(BW3392&gt;0,"","◄"))</f>
        <v>◄</v>
      </c>
      <c r="BX3391" s="564"/>
      <c r="BY3391" s="517" t="str">
        <f>IF(ISNONTEXT(BY3392)=TRUE,"_",BV3391+1)</f>
        <v>_</v>
      </c>
      <c r="BZ3391" s="26"/>
      <c r="CA3391" s="24"/>
      <c r="CB3391" s="25" t="str">
        <f>IF(CB3392&gt;0,"►","")</f>
        <v/>
      </c>
      <c r="CC3391" s="25" t="str">
        <f>IF(CC3392&gt;0,"►","")</f>
        <v/>
      </c>
      <c r="CD3391" s="517" t="str">
        <f>IF(ISNONTEXT(CD3392)=TRUE,"_",1)</f>
        <v>_</v>
      </c>
      <c r="CE3391" s="25" t="str">
        <f>IF(CE3392&gt;0,"►","")</f>
        <v/>
      </c>
      <c r="CF3391" s="25" t="str">
        <f>IF(CF3392&gt;0,"►","")</f>
        <v/>
      </c>
      <c r="CG3391" s="517" t="str">
        <f>IF(ISNONTEXT(CG3392)=TRUE,"_",CD3391+1)</f>
        <v>_</v>
      </c>
      <c r="CH3391" s="66">
        <f>ROWS(CH3392:CH3393)-1</f>
        <v>1</v>
      </c>
      <c r="CI3391" s="23" t="s">
        <v>836</v>
      </c>
    </row>
    <row r="3392" spans="1:87" ht="16.8" customHeight="1" thickBot="1" x14ac:dyDescent="0.35">
      <c r="A3392" s="503"/>
      <c r="B3392" s="49"/>
      <c r="C3392" s="156">
        <f>B3392</f>
        <v>0</v>
      </c>
      <c r="D3392" s="457"/>
      <c r="E3392" s="73"/>
      <c r="F3392" s="74" t="s">
        <v>6242</v>
      </c>
      <c r="G3392" s="300">
        <v>34700</v>
      </c>
      <c r="H3392" s="76">
        <v>16</v>
      </c>
      <c r="I3392" s="122" t="s">
        <v>864</v>
      </c>
      <c r="J3392" s="100">
        <v>4</v>
      </c>
      <c r="K3392" s="79"/>
      <c r="L3392" s="79"/>
      <c r="M3392" s="79"/>
      <c r="N3392" s="80" t="s">
        <v>6243</v>
      </c>
      <c r="O3392" s="81"/>
      <c r="P3392" s="306"/>
      <c r="Q3392" s="83" t="str">
        <f>IF(R3392="?","?","")</f>
        <v/>
      </c>
      <c r="R3392" s="83" t="str">
        <f>IF(AND(S3392="",T3392&gt;0),"?",IF(S3392="","◄",IF(T3392&gt;=1,"►","")))</f>
        <v>◄</v>
      </c>
      <c r="S3392" s="84"/>
      <c r="T3392" s="85"/>
      <c r="U3392" s="83" t="str">
        <f>IF(V3392="?","?","")</f>
        <v/>
      </c>
      <c r="V3392" s="83" t="str">
        <f>IF(AND(W3392="",X3392&gt;0),"?",IF(W3392="","◄",IF(X3392&gt;=1,"►","")))</f>
        <v>◄</v>
      </c>
      <c r="W3392" s="86"/>
      <c r="X3392" s="85"/>
      <c r="Y3392" s="457"/>
      <c r="Z3392" s="87"/>
      <c r="AA3392" s="521">
        <f>(S3392*Z3392)</f>
        <v>0</v>
      </c>
      <c r="AB3392" s="520">
        <f>(T3392*AA3392)</f>
        <v>0</v>
      </c>
      <c r="AC3392" s="88"/>
      <c r="AD3392" s="519">
        <f>(W3392*AC3392)</f>
        <v>0</v>
      </c>
      <c r="AE3392" s="522">
        <f>(X3392*AD3392)</f>
        <v>0</v>
      </c>
      <c r="AF3392" s="89" t="str">
        <f>IF(AG3392&gt;0,"ok","◄")</f>
        <v>◄</v>
      </c>
      <c r="AG3392" s="90"/>
      <c r="AH3392" s="89" t="str">
        <f>IF(AND(AI3392="",AJ3392&gt;0),"?",IF(AI3392="","◄",IF(AJ3392&gt;=1,"►","")))</f>
        <v>◄</v>
      </c>
      <c r="AI3392" s="91"/>
      <c r="AJ3392" s="92"/>
      <c r="AK3392" s="586"/>
      <c r="AL3392" s="587"/>
      <c r="AM3392" s="43"/>
      <c r="AN3392" s="3" t="s">
        <v>3</v>
      </c>
      <c r="AO3392" s="12" t="s">
        <v>1</v>
      </c>
      <c r="AP3392" s="13"/>
      <c r="AQ3392" s="14"/>
      <c r="AR3392" s="15" t="s">
        <v>397</v>
      </c>
      <c r="AS3392" s="13"/>
      <c r="AT3392" s="14"/>
      <c r="AU3392" s="15" t="s">
        <v>241</v>
      </c>
      <c r="AV3392" s="13"/>
      <c r="AW3392" s="14"/>
      <c r="AX3392" s="15" t="s">
        <v>497</v>
      </c>
      <c r="AY3392" s="516" t="s">
        <v>6</v>
      </c>
      <c r="AZ3392" s="516" t="s">
        <v>6</v>
      </c>
      <c r="BA3392" s="516"/>
      <c r="BB3392" s="516" t="s">
        <v>6</v>
      </c>
      <c r="BC3392" s="516" t="s">
        <v>6</v>
      </c>
      <c r="BD3392" s="516"/>
      <c r="BE3392" s="516" t="s">
        <v>6</v>
      </c>
      <c r="BF3392" s="516" t="s">
        <v>6</v>
      </c>
      <c r="BG3392" s="516"/>
      <c r="BH3392" s="516" t="s">
        <v>6</v>
      </c>
      <c r="BI3392" s="516" t="s">
        <v>6</v>
      </c>
      <c r="BJ3392" s="516"/>
      <c r="BK3392" s="516" t="s">
        <v>6</v>
      </c>
      <c r="BL3392" s="516" t="s">
        <v>6</v>
      </c>
      <c r="BM3392" s="516"/>
      <c r="BN3392" s="516" t="s">
        <v>6</v>
      </c>
      <c r="BO3392" s="516" t="s">
        <v>6</v>
      </c>
      <c r="BP3392" s="516"/>
      <c r="BQ3392" s="516" t="s">
        <v>6</v>
      </c>
      <c r="BR3392" s="516" t="s">
        <v>6</v>
      </c>
      <c r="BS3392" s="516"/>
      <c r="BT3392" s="32"/>
      <c r="BU3392" s="33"/>
      <c r="BV3392" s="34"/>
      <c r="BW3392" s="32"/>
      <c r="BX3392" s="33"/>
      <c r="BY3392" s="34"/>
      <c r="BZ3392" s="35"/>
      <c r="CA3392" s="24"/>
      <c r="CB3392" s="36"/>
      <c r="CC3392" s="33"/>
      <c r="CD3392" s="37"/>
      <c r="CE3392" s="36"/>
      <c r="CF3392" s="38"/>
      <c r="CG3392" s="39"/>
      <c r="CH3392" s="457"/>
      <c r="CI3392" s="23" t="s">
        <v>836</v>
      </c>
    </row>
    <row r="3393" spans="1:87" ht="16.8" thickTop="1" thickBot="1" x14ac:dyDescent="0.35">
      <c r="A3393" s="505" t="str">
        <f>IF(COUNTIF(B3394:B3396,"x")&gt;0,"x","")</f>
        <v/>
      </c>
      <c r="B3393" s="57"/>
      <c r="C3393" s="510" t="str">
        <f>A3393</f>
        <v/>
      </c>
      <c r="D3393" s="66">
        <f>ROWS(D3394:D3396)-1</f>
        <v>2</v>
      </c>
      <c r="E3393" s="58" t="s">
        <v>6244</v>
      </c>
      <c r="F3393" s="59"/>
      <c r="G3393" s="301"/>
      <c r="H3393" s="6"/>
      <c r="I3393" s="18"/>
      <c r="J3393" s="6"/>
      <c r="K3393" s="18"/>
      <c r="L3393" s="18"/>
      <c r="M3393" s="18"/>
      <c r="N3393" s="46"/>
      <c r="O3393" s="60">
        <v>35018</v>
      </c>
      <c r="P3393" s="334" t="s">
        <v>7328</v>
      </c>
      <c r="Q3393" s="143"/>
      <c r="R3393" s="63" t="str">
        <f>IF(COUNTIF(Q3394:Q3396,"?")&gt;0,"?",IF(AND(S3393="◄",T3393="►"),"◄►",IF(S3393="◄","◄",IF(T3393="►","►",""))))</f>
        <v>◄</v>
      </c>
      <c r="S3393" s="64" t="str">
        <f>IF(SUM(S3394:S3396)+1=ROWS(S3394:S3396)-COUNTIF(S3394:S3396,"-"),"","◄")</f>
        <v>◄</v>
      </c>
      <c r="T3393" s="65" t="str">
        <f>IF(SUM(T3394:T3396)&gt;0,"►","")</f>
        <v/>
      </c>
      <c r="U3393" s="146"/>
      <c r="V3393" s="63" t="str">
        <f>IF(COUNTIF(U3394:U3396,"?")&gt;0,"?",IF(AND(W3393="◄",X3393="►"),"◄►",IF(W3393="◄","◄",IF(X3393="►","►",""))))</f>
        <v>◄</v>
      </c>
      <c r="W3393" s="64" t="str">
        <f>IF(SUM(W3394:W3396)+1=ROWS(W3394:W3396)-COUNTIF(W3394:W3396,"-"),"","◄")</f>
        <v>◄</v>
      </c>
      <c r="X3393" s="65" t="str">
        <f>IF(SUM(X3394:X3396)&gt;0,"►","")</f>
        <v/>
      </c>
      <c r="Y3393" s="66">
        <f>ROWS(Y3394:Y3396)-1</f>
        <v>2</v>
      </c>
      <c r="Z3393" s="67">
        <f>SUM(Z3394:Z3396)-Z3396</f>
        <v>0</v>
      </c>
      <c r="AA3393" s="68" t="s">
        <v>840</v>
      </c>
      <c r="AB3393" s="69"/>
      <c r="AC3393" s="67">
        <f>SUM(AC3394:AC3396)-AC3396</f>
        <v>0</v>
      </c>
      <c r="AD3393" s="68" t="s">
        <v>840</v>
      </c>
      <c r="AE3393" s="69"/>
      <c r="AF3393" s="70" t="str">
        <f>IF(AG3393="◄","◄",IF(AG3393="ok","►",""))</f>
        <v>◄</v>
      </c>
      <c r="AG3393" s="71" t="str">
        <f>IF(AG3394&gt;0,"OK","◄")</f>
        <v>◄</v>
      </c>
      <c r="AH3393" s="62" t="str">
        <f>IF(AND(AI3393="◄",AJ3393="►"),"◄?►",IF(AI3393="◄","◄",IF(AJ3393="►","►","")))</f>
        <v>◄</v>
      </c>
      <c r="AI3393" s="64" t="str">
        <f>IF(AI3394&gt;0,"","◄")</f>
        <v>◄</v>
      </c>
      <c r="AJ3393" s="65" t="str">
        <f>IF(SUM(AJ3394:AJ3394)&gt;0,"►","")</f>
        <v/>
      </c>
      <c r="AK3393" s="570">
        <f>G3394</f>
        <v>34700</v>
      </c>
      <c r="AL3393" s="572" t="str">
        <f>P3393</f>
        <v>▬ folder Nr. 16bis  /  95 ▬</v>
      </c>
      <c r="AM3393" s="43"/>
      <c r="AN3393" s="2"/>
      <c r="AO3393" s="2"/>
      <c r="AP3393" s="2"/>
      <c r="AQ3393" s="2"/>
      <c r="AR3393" s="2"/>
      <c r="AS3393" s="2"/>
      <c r="AT3393" s="2"/>
      <c r="AU3393" s="2"/>
      <c r="AV3393" s="2"/>
      <c r="AW3393" s="2"/>
      <c r="AX3393" s="2"/>
      <c r="AY3393" s="2"/>
      <c r="AZ3393" s="2"/>
      <c r="BA3393" s="2"/>
      <c r="BB3393" s="2"/>
      <c r="BC3393" s="2"/>
      <c r="BD3393" s="2"/>
      <c r="BE3393" s="2"/>
      <c r="BF3393" s="2"/>
      <c r="BG3393" s="2"/>
      <c r="BH3393" s="2"/>
      <c r="BI3393" s="2"/>
      <c r="BJ3393" s="2"/>
      <c r="BK3393" s="2"/>
      <c r="BL3393" s="2"/>
      <c r="BM3393" s="2"/>
      <c r="BN3393" s="2"/>
      <c r="BO3393" s="2"/>
      <c r="BP3393" s="2"/>
      <c r="BQ3393" s="2"/>
      <c r="BR3393" s="2"/>
      <c r="BS3393" s="2"/>
      <c r="BT3393" s="2"/>
      <c r="BU3393" s="2"/>
      <c r="BV3393" s="2"/>
      <c r="BW3393" s="2"/>
      <c r="BX3393" s="2"/>
      <c r="BY3393" s="2"/>
      <c r="BZ3393" s="2"/>
      <c r="CA3393" s="2"/>
      <c r="CB3393" s="2"/>
      <c r="CC3393" s="2"/>
      <c r="CD3393" s="2"/>
      <c r="CE3393" s="2"/>
      <c r="CF3393" s="2"/>
      <c r="CG3393" s="2"/>
      <c r="CH3393" s="66">
        <f>ROWS(CH3394:CH3396)-1</f>
        <v>2</v>
      </c>
      <c r="CI3393" s="23" t="s">
        <v>836</v>
      </c>
    </row>
    <row r="3394" spans="1:87" ht="16.8" customHeight="1" thickBot="1" x14ac:dyDescent="0.35">
      <c r="A3394" s="503"/>
      <c r="B3394" s="49"/>
      <c r="C3394" s="156">
        <f>B3394</f>
        <v>0</v>
      </c>
      <c r="D3394" s="457"/>
      <c r="E3394" s="73"/>
      <c r="F3394" s="74" t="s">
        <v>6245</v>
      </c>
      <c r="G3394" s="300">
        <v>34700</v>
      </c>
      <c r="H3394" s="76">
        <v>16</v>
      </c>
      <c r="I3394" s="119"/>
      <c r="J3394" s="114"/>
      <c r="K3394" s="79"/>
      <c r="L3394" s="79"/>
      <c r="M3394" s="79"/>
      <c r="N3394" s="80" t="s">
        <v>6246</v>
      </c>
      <c r="O3394" s="81"/>
      <c r="P3394" s="306"/>
      <c r="Q3394" s="83" t="str">
        <f>IF(R3394="?","?","")</f>
        <v/>
      </c>
      <c r="R3394" s="83" t="str">
        <f>IF(AND(S3394="",T3394&gt;0),"?",IF(S3394="","◄",IF(T3394&gt;=1,"►","")))</f>
        <v>◄</v>
      </c>
      <c r="S3394" s="84"/>
      <c r="T3394" s="85"/>
      <c r="U3394" s="83" t="str">
        <f>IF(V3394="?","?","")</f>
        <v/>
      </c>
      <c r="V3394" s="83" t="str">
        <f>IF(AND(W3394="",X3394&gt;0),"?",IF(W3394="","◄",IF(X3394&gt;=1,"►","")))</f>
        <v>◄</v>
      </c>
      <c r="W3394" s="86"/>
      <c r="X3394" s="85"/>
      <c r="Y3394" s="457"/>
      <c r="Z3394" s="87"/>
      <c r="AA3394" s="521">
        <f>(S3394*Z3394)</f>
        <v>0</v>
      </c>
      <c r="AB3394" s="520">
        <f>(T3394*AA3394)</f>
        <v>0</v>
      </c>
      <c r="AC3394" s="88"/>
      <c r="AD3394" s="519">
        <f>(W3394*AC3394)</f>
        <v>0</v>
      </c>
      <c r="AE3394" s="522">
        <f>(X3394*AD3394)</f>
        <v>0</v>
      </c>
      <c r="AF3394" s="89" t="str">
        <f>IF(AG3394&gt;0,"ok","◄")</f>
        <v>◄</v>
      </c>
      <c r="AG3394" s="90"/>
      <c r="AH3394" s="89" t="str">
        <f>IF(AND(AI3394="",AJ3394&gt;0),"?",IF(AI3394="","◄",IF(AJ3394&gt;=1,"►","")))</f>
        <v>◄</v>
      </c>
      <c r="AI3394" s="91"/>
      <c r="AJ3394" s="92"/>
      <c r="AK3394" s="586"/>
      <c r="AL3394" s="587"/>
      <c r="AM3394" s="43"/>
      <c r="AN3394" s="27" t="s">
        <v>6</v>
      </c>
      <c r="AO3394" s="27" t="s">
        <v>6</v>
      </c>
      <c r="AP3394" s="516"/>
      <c r="AQ3394" s="516"/>
      <c r="AR3394" s="516"/>
      <c r="AS3394" s="516" t="s">
        <v>6</v>
      </c>
      <c r="AT3394" s="516" t="s">
        <v>6</v>
      </c>
      <c r="AU3394" s="516"/>
      <c r="AV3394" s="516" t="s">
        <v>6</v>
      </c>
      <c r="AW3394" s="516" t="s">
        <v>6</v>
      </c>
      <c r="AX3394" s="516"/>
      <c r="AY3394" s="516" t="s">
        <v>6</v>
      </c>
      <c r="AZ3394" s="516" t="s">
        <v>6</v>
      </c>
      <c r="BA3394" s="516"/>
      <c r="BB3394" s="516" t="s">
        <v>6</v>
      </c>
      <c r="BC3394" s="516" t="s">
        <v>6</v>
      </c>
      <c r="BD3394" s="516"/>
      <c r="BE3394" s="516" t="s">
        <v>6</v>
      </c>
      <c r="BF3394" s="516" t="s">
        <v>6</v>
      </c>
      <c r="BG3394" s="516"/>
      <c r="BH3394" s="516" t="s">
        <v>6</v>
      </c>
      <c r="BI3394" s="516" t="s">
        <v>6</v>
      </c>
      <c r="BJ3394" s="516"/>
      <c r="BK3394" s="516" t="s">
        <v>6</v>
      </c>
      <c r="BL3394" s="516" t="s">
        <v>6</v>
      </c>
      <c r="BM3394" s="516"/>
      <c r="BN3394" s="516" t="s">
        <v>6</v>
      </c>
      <c r="BO3394" s="516" t="s">
        <v>6</v>
      </c>
      <c r="BP3394" s="516"/>
      <c r="BQ3394" s="516" t="s">
        <v>6</v>
      </c>
      <c r="BR3394" s="516" t="s">
        <v>6</v>
      </c>
      <c r="BS3394" s="516"/>
      <c r="BT3394" s="516"/>
      <c r="BU3394" s="516"/>
      <c r="BV3394" s="516"/>
      <c r="BW3394" s="516"/>
      <c r="BX3394" s="516"/>
      <c r="BY3394" s="516"/>
      <c r="BZ3394" s="28"/>
      <c r="CA3394" s="24"/>
      <c r="CB3394" s="29"/>
      <c r="CC3394" s="29"/>
      <c r="CD3394" s="30"/>
      <c r="CE3394" s="29"/>
      <c r="CF3394" s="29"/>
      <c r="CG3394" s="31"/>
      <c r="CH3394" s="457"/>
      <c r="CI3394" s="23" t="s">
        <v>836</v>
      </c>
    </row>
    <row r="3395" spans="1:87" ht="15.6" thickTop="1" thickBot="1" x14ac:dyDescent="0.35">
      <c r="A3395" s="503"/>
      <c r="B3395" s="49"/>
      <c r="C3395" s="156">
        <f>B3395</f>
        <v>0</v>
      </c>
      <c r="D3395" s="457"/>
      <c r="E3395" s="132" t="s">
        <v>1084</v>
      </c>
      <c r="F3395" s="125">
        <v>84</v>
      </c>
      <c r="G3395" s="444">
        <v>34717</v>
      </c>
      <c r="H3395" s="76">
        <v>16</v>
      </c>
      <c r="I3395" s="119"/>
      <c r="J3395" s="119"/>
      <c r="K3395" s="79"/>
      <c r="L3395" s="79"/>
      <c r="M3395" s="79"/>
      <c r="N3395" s="175" t="s">
        <v>6247</v>
      </c>
      <c r="O3395" s="81"/>
      <c r="P3395" s="82"/>
      <c r="Q3395" s="83" t="str">
        <f>IF(R3395="?","?","")</f>
        <v/>
      </c>
      <c r="R3395" s="83" t="str">
        <f>IF(AND(S3395="",T3395&gt;0),"?",IF(S3395="","◄",IF(T3395&gt;=1,"►","")))</f>
        <v>◄</v>
      </c>
      <c r="S3395" s="84"/>
      <c r="T3395" s="85"/>
      <c r="U3395" s="83" t="str">
        <f>IF(V3395="?","?","")</f>
        <v/>
      </c>
      <c r="V3395" s="83" t="str">
        <f>IF(AND(W3395="",X3395&gt;0),"?",IF(W3395="","◄",IF(X3395&gt;=1,"►","")))</f>
        <v>◄</v>
      </c>
      <c r="W3395" s="86"/>
      <c r="X3395" s="85"/>
      <c r="Y3395" s="457"/>
      <c r="Z3395" s="87"/>
      <c r="AA3395" s="521">
        <f>(S3395*Z3395)</f>
        <v>0</v>
      </c>
      <c r="AB3395" s="520">
        <f>(T3395*AA3395)</f>
        <v>0</v>
      </c>
      <c r="AC3395" s="88"/>
      <c r="AD3395" s="519">
        <f>(W3395*AC3395)</f>
        <v>0</v>
      </c>
      <c r="AE3395" s="518">
        <f>(X3395*AD3395)</f>
        <v>0</v>
      </c>
      <c r="AF3395" s="44"/>
      <c r="AG3395" s="45"/>
      <c r="AH3395" s="44"/>
      <c r="AI3395" s="45"/>
      <c r="AJ3395" s="45"/>
      <c r="AK3395" s="45"/>
      <c r="AL3395" s="45"/>
      <c r="AM3395" s="43"/>
      <c r="AN3395" s="27" t="s">
        <v>6</v>
      </c>
      <c r="AO3395" s="27" t="s">
        <v>6</v>
      </c>
      <c r="AP3395" s="516"/>
      <c r="AQ3395" s="516"/>
      <c r="AR3395" s="516"/>
      <c r="AS3395" s="516" t="s">
        <v>6</v>
      </c>
      <c r="AT3395" s="516" t="s">
        <v>6</v>
      </c>
      <c r="AU3395" s="516"/>
      <c r="AV3395" s="516" t="s">
        <v>6</v>
      </c>
      <c r="AW3395" s="516" t="s">
        <v>6</v>
      </c>
      <c r="AX3395" s="516"/>
      <c r="AY3395" s="516" t="s">
        <v>6</v>
      </c>
      <c r="AZ3395" s="516" t="s">
        <v>6</v>
      </c>
      <c r="BA3395" s="516"/>
      <c r="BB3395" s="516" t="s">
        <v>6</v>
      </c>
      <c r="BC3395" s="516" t="s">
        <v>6</v>
      </c>
      <c r="BD3395" s="516"/>
      <c r="BE3395" s="516" t="s">
        <v>6</v>
      </c>
      <c r="BF3395" s="516" t="s">
        <v>6</v>
      </c>
      <c r="BG3395" s="516"/>
      <c r="BH3395" s="516" t="s">
        <v>6</v>
      </c>
      <c r="BI3395" s="516" t="s">
        <v>6</v>
      </c>
      <c r="BJ3395" s="516"/>
      <c r="BK3395" s="516" t="s">
        <v>6</v>
      </c>
      <c r="BL3395" s="516" t="s">
        <v>6</v>
      </c>
      <c r="BM3395" s="516"/>
      <c r="BN3395" s="516" t="s">
        <v>6</v>
      </c>
      <c r="BO3395" s="516" t="s">
        <v>6</v>
      </c>
      <c r="BP3395" s="516"/>
      <c r="BQ3395" s="516" t="s">
        <v>6</v>
      </c>
      <c r="BR3395" s="516" t="s">
        <v>6</v>
      </c>
      <c r="BS3395" s="516"/>
      <c r="BT3395" s="516"/>
      <c r="BU3395" s="516"/>
      <c r="BV3395" s="516"/>
      <c r="BW3395" s="516"/>
      <c r="BX3395" s="516"/>
      <c r="BY3395" s="516"/>
      <c r="BZ3395" s="28"/>
      <c r="CA3395" s="24"/>
      <c r="CB3395" s="29"/>
      <c r="CC3395" s="29"/>
      <c r="CD3395" s="30"/>
      <c r="CE3395" s="29"/>
      <c r="CF3395" s="29"/>
      <c r="CG3395" s="31"/>
      <c r="CH3395" s="457"/>
      <c r="CI3395" s="23" t="s">
        <v>836</v>
      </c>
    </row>
    <row r="3396" spans="1:87" ht="16.8" thickTop="1" thickBot="1" x14ac:dyDescent="0.35">
      <c r="A3396" s="505" t="str">
        <f>IF(COUNTIF(B3397:B3398,"x")&gt;0,"x","")</f>
        <v/>
      </c>
      <c r="B3396" s="57"/>
      <c r="C3396" s="510" t="str">
        <f>A3396</f>
        <v/>
      </c>
      <c r="D3396" s="66">
        <f>ROWS(D3397:D3398)-1</f>
        <v>1</v>
      </c>
      <c r="E3396" s="58" t="s">
        <v>6248</v>
      </c>
      <c r="F3396" s="59"/>
      <c r="G3396" s="301"/>
      <c r="H3396" s="6"/>
      <c r="I3396" s="18"/>
      <c r="J3396" s="6"/>
      <c r="K3396" s="18"/>
      <c r="L3396" s="18"/>
      <c r="M3396" s="18"/>
      <c r="N3396" s="46"/>
      <c r="O3396" s="60" t="s">
        <v>6249</v>
      </c>
      <c r="P3396" s="334" t="s">
        <v>7329</v>
      </c>
      <c r="Q3396" s="62"/>
      <c r="R3396" s="63" t="str">
        <f>IF(COUNTIF(Q3397:Q3398,"?")&gt;0,"?",IF(AND(S3396="◄",T3396="►"),"◄►",IF(S3396="◄","◄",IF(T3396="►","►",""))))</f>
        <v>◄</v>
      </c>
      <c r="S3396" s="64" t="str">
        <f>IF(SUM(S3397:S3398)+1=ROWS(S3397:S3398)-COUNTIF(S3397:S3398,"-"),"","◄")</f>
        <v>◄</v>
      </c>
      <c r="T3396" s="65" t="str">
        <f>IF(SUM(T3397:T3398)&gt;0,"►","")</f>
        <v/>
      </c>
      <c r="U3396" s="62"/>
      <c r="V3396" s="63" t="str">
        <f>IF(COUNTIF(U3397:U3398,"?")&gt;0,"?",IF(AND(W3396="◄",X3396="►"),"◄►",IF(W3396="◄","◄",IF(X3396="►","►",""))))</f>
        <v>◄</v>
      </c>
      <c r="W3396" s="64" t="str">
        <f>IF(SUM(W3397:W3398)+1=ROWS(W3397:W3398)-COUNTIF(W3397:W3398,"-"),"","◄")</f>
        <v>◄</v>
      </c>
      <c r="X3396" s="65" t="str">
        <f>IF(SUM(X3397:X3398)&gt;0,"►","")</f>
        <v/>
      </c>
      <c r="Y3396" s="66">
        <f>ROWS(Y3397:Y3398)-1</f>
        <v>1</v>
      </c>
      <c r="Z3396" s="67">
        <f>SUM(Z3397:Z3398)-Z3398</f>
        <v>0</v>
      </c>
      <c r="AA3396" s="68" t="s">
        <v>840</v>
      </c>
      <c r="AB3396" s="69"/>
      <c r="AC3396" s="67">
        <f>SUM(AC3397:AC3398)-AC3398</f>
        <v>0</v>
      </c>
      <c r="AD3396" s="68" t="s">
        <v>840</v>
      </c>
      <c r="AE3396" s="69"/>
      <c r="AF3396" s="70" t="str">
        <f>IF(AG3396="◄","◄",IF(AG3396="ok","►",""))</f>
        <v>◄</v>
      </c>
      <c r="AG3396" s="71" t="str">
        <f>IF(AG3397&gt;0,"OK","◄")</f>
        <v>◄</v>
      </c>
      <c r="AH3396" s="62" t="str">
        <f>IF(AND(AI3396="◄",AJ3396="►"),"◄?►",IF(AI3396="◄","◄",IF(AJ3396="►","►","")))</f>
        <v>◄</v>
      </c>
      <c r="AI3396" s="64" t="str">
        <f>IF(AI3397&gt;0,"","◄")</f>
        <v>◄</v>
      </c>
      <c r="AJ3396" s="65" t="str">
        <f>IF(SUM(AJ3397:AJ3397)&gt;0,"►","")</f>
        <v/>
      </c>
      <c r="AK3396" s="570">
        <f>G3397</f>
        <v>34700</v>
      </c>
      <c r="AL3396" s="572" t="str">
        <f>P3396</f>
        <v>▬ folder Nr. 17  /  95 ▬</v>
      </c>
      <c r="AM3396" s="43"/>
      <c r="AN3396" s="1" t="str">
        <f>IF(AO3396="","",IF(COUNTIF(AN3397,"ok"),"","◄"))</f>
        <v>◄</v>
      </c>
      <c r="AO3396" s="9" t="str">
        <f>IF(COUNTIF(AP3396:BR3396,"◄")&gt;0,"◄","")</f>
        <v>◄</v>
      </c>
      <c r="AP3396" s="250" t="str">
        <f>IF(AP3397="-","",IF(AP3397&gt;0,"","◄"))</f>
        <v>◄</v>
      </c>
      <c r="AQ3396" s="251"/>
      <c r="AR3396" s="517">
        <f>IF(ISNONTEXT(AR3397)=TRUE,"_",1)</f>
        <v>1</v>
      </c>
      <c r="AS3396" s="250" t="str">
        <f>IF(AS3397="-","",IF(AS3397&gt;0,"","◄"))</f>
        <v>◄</v>
      </c>
      <c r="AT3396" s="251"/>
      <c r="AU3396" s="517">
        <f>IF(ISNONTEXT(AU3397)=TRUE,"_",AR3396+1)</f>
        <v>2</v>
      </c>
      <c r="AV3396" s="250" t="str">
        <f>IF(AV3397="-","",IF(AV3397&gt;0,"","◄"))</f>
        <v>◄</v>
      </c>
      <c r="AW3396" s="251"/>
      <c r="AX3396" s="517">
        <f>IF(ISNONTEXT(AX3397)=TRUE,"_",AU3396+1)</f>
        <v>3</v>
      </c>
      <c r="AY3396" s="250" t="str">
        <f>IF(AY3397="-","",IF(AY3397&gt;0,"","◄"))</f>
        <v>◄</v>
      </c>
      <c r="AZ3396" s="251"/>
      <c r="BA3396" s="517">
        <f>IF(ISNONTEXT(BA3397)=TRUE,"_",AX3396+1)</f>
        <v>4</v>
      </c>
      <c r="BB3396" s="250" t="str">
        <f>IF(BB3397="-","",IF(BB3397&gt;0,"","◄"))</f>
        <v/>
      </c>
      <c r="BC3396" s="251"/>
      <c r="BD3396" s="517" t="str">
        <f>IF(ISNONTEXT(BD3397)=TRUE,"_",BA3396+1)</f>
        <v>_</v>
      </c>
      <c r="BE3396" s="250" t="str">
        <f>IF(BE3397="-","",IF(BE3397&gt;0,"","◄"))</f>
        <v/>
      </c>
      <c r="BF3396" s="251"/>
      <c r="BG3396" s="517" t="str">
        <f>IF(ISNONTEXT(BG3397)=TRUE,"_",BD3396+1)</f>
        <v>_</v>
      </c>
      <c r="BH3396" s="250" t="str">
        <f>IF(BH3397="-","",IF(BH3397&gt;0,"","◄"))</f>
        <v/>
      </c>
      <c r="BI3396" s="251"/>
      <c r="BJ3396" s="517" t="str">
        <f>IF(ISNONTEXT(BJ3397)=TRUE,"_",BG3396+1)</f>
        <v>_</v>
      </c>
      <c r="BK3396" s="563" t="str">
        <f>IF(BK3397="-","",IF(BK3397&gt;0,"","◄"))</f>
        <v/>
      </c>
      <c r="BL3396" s="564"/>
      <c r="BM3396" s="517" t="str">
        <f>IF(ISNONTEXT(BM3397)=TRUE,"_",BJ3396+1)</f>
        <v>_</v>
      </c>
      <c r="BN3396" s="563" t="str">
        <f>IF(BN3397="-","",IF(BN3397&gt;0,"","◄"))</f>
        <v/>
      </c>
      <c r="BO3396" s="564"/>
      <c r="BP3396" s="517" t="str">
        <f>IF(ISNONTEXT(BP3397)=TRUE,"_",BM3396+1)</f>
        <v>_</v>
      </c>
      <c r="BQ3396" s="563" t="str">
        <f>IF(BQ3397="-","",IF(BQ3397&gt;0,"","◄"))</f>
        <v/>
      </c>
      <c r="BR3396" s="564"/>
      <c r="BS3396" s="517" t="str">
        <f>IF(ISNONTEXT(BS3397)=TRUE,"_",BP3396+1)</f>
        <v>_</v>
      </c>
      <c r="BT3396" s="563" t="str">
        <f>IF(BT3397="-","",IF(BT3397&gt;0,"","◄"))</f>
        <v>◄</v>
      </c>
      <c r="BU3396" s="564"/>
      <c r="BV3396" s="517" t="str">
        <f>IF(ISNONTEXT(BV3397)=TRUE,"_",1)</f>
        <v>_</v>
      </c>
      <c r="BW3396" s="563" t="str">
        <f>IF(BW3397="-","",IF(BW3397&gt;0,"","◄"))</f>
        <v>◄</v>
      </c>
      <c r="BX3396" s="564"/>
      <c r="BY3396" s="517" t="str">
        <f>IF(ISNONTEXT(BY3397)=TRUE,"_",BV3396+1)</f>
        <v>_</v>
      </c>
      <c r="BZ3396" s="26"/>
      <c r="CA3396" s="24"/>
      <c r="CB3396" s="25" t="str">
        <f>IF(CB3397&gt;0,"►","")</f>
        <v/>
      </c>
      <c r="CC3396" s="25" t="str">
        <f>IF(CC3397&gt;0,"►","")</f>
        <v/>
      </c>
      <c r="CD3396" s="517" t="str">
        <f>IF(ISNONTEXT(CD3397)=TRUE,"_",1)</f>
        <v>_</v>
      </c>
      <c r="CE3396" s="25" t="str">
        <f>IF(CE3397&gt;0,"►","")</f>
        <v/>
      </c>
      <c r="CF3396" s="25" t="str">
        <f>IF(CF3397&gt;0,"►","")</f>
        <v/>
      </c>
      <c r="CG3396" s="517" t="str">
        <f>IF(ISNONTEXT(CG3397)=TRUE,"_",CD3396+1)</f>
        <v>_</v>
      </c>
      <c r="CH3396" s="66">
        <f>ROWS(CH3397:CH3398)-1</f>
        <v>1</v>
      </c>
      <c r="CI3396" s="23" t="s">
        <v>836</v>
      </c>
    </row>
    <row r="3397" spans="1:87" ht="15" thickBot="1" x14ac:dyDescent="0.35">
      <c r="A3397" s="503"/>
      <c r="B3397" s="49"/>
      <c r="C3397" s="156">
        <f>B3397</f>
        <v>0</v>
      </c>
      <c r="D3397" s="457"/>
      <c r="E3397" s="73"/>
      <c r="F3397" s="74" t="s">
        <v>6250</v>
      </c>
      <c r="G3397" s="300">
        <v>34700</v>
      </c>
      <c r="H3397" s="76">
        <v>13</v>
      </c>
      <c r="I3397" s="119"/>
      <c r="J3397" s="114"/>
      <c r="K3397" s="79"/>
      <c r="L3397" s="79"/>
      <c r="M3397" s="79"/>
      <c r="N3397" s="80" t="s">
        <v>6251</v>
      </c>
      <c r="O3397" s="81"/>
      <c r="P3397" s="306"/>
      <c r="Q3397" s="83" t="str">
        <f>IF(R3397="?","?","")</f>
        <v/>
      </c>
      <c r="R3397" s="83" t="str">
        <f>IF(AND(S3397="",T3397&gt;0),"?",IF(S3397="","◄",IF(T3397&gt;=1,"►","")))</f>
        <v>◄</v>
      </c>
      <c r="S3397" s="84"/>
      <c r="T3397" s="85"/>
      <c r="U3397" s="83" t="str">
        <f>IF(V3397="?","?","")</f>
        <v/>
      </c>
      <c r="V3397" s="83" t="str">
        <f>IF(AND(W3397="",X3397&gt;0),"?",IF(W3397="","◄",IF(X3397&gt;=1,"►","")))</f>
        <v>◄</v>
      </c>
      <c r="W3397" s="86"/>
      <c r="X3397" s="85"/>
      <c r="Y3397" s="457"/>
      <c r="Z3397" s="87"/>
      <c r="AA3397" s="521">
        <f>(S3397*Z3397)</f>
        <v>0</v>
      </c>
      <c r="AB3397" s="520">
        <f>(T3397*AA3397)</f>
        <v>0</v>
      </c>
      <c r="AC3397" s="88"/>
      <c r="AD3397" s="519">
        <f>(W3397*AC3397)</f>
        <v>0</v>
      </c>
      <c r="AE3397" s="522">
        <f>(X3397*AD3397)</f>
        <v>0</v>
      </c>
      <c r="AF3397" s="89" t="str">
        <f>IF(AG3397&gt;0,"ok","◄")</f>
        <v>◄</v>
      </c>
      <c r="AG3397" s="90"/>
      <c r="AH3397" s="89" t="str">
        <f>IF(AND(AI3397="",AJ3397&gt;0),"?",IF(AI3397="","◄",IF(AJ3397&gt;=1,"►","")))</f>
        <v>◄</v>
      </c>
      <c r="AI3397" s="91"/>
      <c r="AJ3397" s="92"/>
      <c r="AK3397" s="586"/>
      <c r="AL3397" s="587"/>
      <c r="AM3397" s="43"/>
      <c r="AN3397" s="3" t="s">
        <v>3</v>
      </c>
      <c r="AO3397" s="12" t="s">
        <v>1</v>
      </c>
      <c r="AP3397" s="13"/>
      <c r="AQ3397" s="14"/>
      <c r="AR3397" s="15" t="s">
        <v>806</v>
      </c>
      <c r="AS3397" s="13"/>
      <c r="AT3397" s="14"/>
      <c r="AU3397" s="15" t="s">
        <v>242</v>
      </c>
      <c r="AV3397" s="13"/>
      <c r="AW3397" s="14"/>
      <c r="AX3397" s="15" t="s">
        <v>398</v>
      </c>
      <c r="AY3397" s="13"/>
      <c r="AZ3397" s="14"/>
      <c r="BA3397" s="15" t="s">
        <v>4</v>
      </c>
      <c r="BB3397" s="516" t="s">
        <v>6</v>
      </c>
      <c r="BC3397" s="516" t="s">
        <v>6</v>
      </c>
      <c r="BD3397" s="516"/>
      <c r="BE3397" s="516" t="s">
        <v>6</v>
      </c>
      <c r="BF3397" s="516" t="s">
        <v>6</v>
      </c>
      <c r="BG3397" s="516"/>
      <c r="BH3397" s="516" t="s">
        <v>6</v>
      </c>
      <c r="BI3397" s="516" t="s">
        <v>6</v>
      </c>
      <c r="BJ3397" s="516"/>
      <c r="BK3397" s="516" t="s">
        <v>6</v>
      </c>
      <c r="BL3397" s="516" t="s">
        <v>6</v>
      </c>
      <c r="BM3397" s="516"/>
      <c r="BN3397" s="516" t="s">
        <v>6</v>
      </c>
      <c r="BO3397" s="516" t="s">
        <v>6</v>
      </c>
      <c r="BP3397" s="516"/>
      <c r="BQ3397" s="516" t="s">
        <v>6</v>
      </c>
      <c r="BR3397" s="516" t="s">
        <v>6</v>
      </c>
      <c r="BS3397" s="516"/>
      <c r="BT3397" s="32"/>
      <c r="BU3397" s="33"/>
      <c r="BV3397" s="34"/>
      <c r="BW3397" s="32"/>
      <c r="BX3397" s="33"/>
      <c r="BY3397" s="34"/>
      <c r="BZ3397" s="35"/>
      <c r="CA3397" s="24"/>
      <c r="CB3397" s="36"/>
      <c r="CC3397" s="33"/>
      <c r="CD3397" s="37"/>
      <c r="CE3397" s="36"/>
      <c r="CF3397" s="38"/>
      <c r="CG3397" s="39"/>
      <c r="CH3397" s="457"/>
      <c r="CI3397" s="23" t="s">
        <v>836</v>
      </c>
    </row>
    <row r="3398" spans="1:87" ht="16.8" thickTop="1" thickBot="1" x14ac:dyDescent="0.35">
      <c r="A3398" s="505" t="str">
        <f>IF(COUNTIF(B3399:B3401,"x")&gt;0,"x","")</f>
        <v/>
      </c>
      <c r="B3398" s="57"/>
      <c r="C3398" s="510" t="str">
        <f>A3398</f>
        <v/>
      </c>
      <c r="D3398" s="66">
        <f>ROWS(D3399:D3400)-1</f>
        <v>1</v>
      </c>
      <c r="E3398" s="58" t="s">
        <v>6252</v>
      </c>
      <c r="F3398" s="59"/>
      <c r="G3398" s="301"/>
      <c r="H3398" s="6"/>
      <c r="I3398" s="18"/>
      <c r="J3398" s="6"/>
      <c r="K3398" s="18"/>
      <c r="L3398" s="18"/>
      <c r="M3398" s="18"/>
      <c r="N3398" s="46"/>
      <c r="O3398" s="60">
        <v>35051</v>
      </c>
      <c r="P3398" s="334" t="s">
        <v>6253</v>
      </c>
      <c r="Q3398" s="62"/>
      <c r="R3398" s="63" t="str">
        <f>IF(COUNTIF(Q3399:Q3400,"?")&gt;0,"?",IF(AND(S3398="◄",T3398="►"),"◄►",IF(S3398="◄","◄",IF(T3398="►","►",""))))</f>
        <v>◄</v>
      </c>
      <c r="S3398" s="64" t="str">
        <f>IF(SUM(S3399:S3400)+1=ROWS(S3399:S3400)-COUNTIF(S3399:S3400,"-"),"","◄")</f>
        <v>◄</v>
      </c>
      <c r="T3398" s="65" t="str">
        <f>IF(SUM(T3399:T3400)&gt;0,"►","")</f>
        <v/>
      </c>
      <c r="U3398" s="62"/>
      <c r="V3398" s="63" t="str">
        <f>IF(COUNTIF(U3399:U3400,"?")&gt;0,"?",IF(AND(W3398="◄",X3398="►"),"◄►",IF(W3398="◄","◄",IF(X3398="►","►",""))))</f>
        <v>◄</v>
      </c>
      <c r="W3398" s="64" t="str">
        <f>IF(SUM(W3399:W3400)+1=ROWS(W3399:W3400)-COUNTIF(W3399:W3400,"-"),"","◄")</f>
        <v>◄</v>
      </c>
      <c r="X3398" s="65" t="str">
        <f>IF(SUM(X3399:X3400)&gt;0,"►","")</f>
        <v/>
      </c>
      <c r="Y3398" s="66">
        <f>ROWS(Y3399:Y3400)-1</f>
        <v>1</v>
      </c>
      <c r="Z3398" s="67">
        <f>SUM(Z3399:Z3400)-Z3400</f>
        <v>0</v>
      </c>
      <c r="AA3398" s="68" t="s">
        <v>840</v>
      </c>
      <c r="AB3398" s="69"/>
      <c r="AC3398" s="67">
        <f>SUM(AC3399:AC3400)-AC3400</f>
        <v>0</v>
      </c>
      <c r="AD3398" s="68" t="s">
        <v>840</v>
      </c>
      <c r="AE3398" s="69"/>
      <c r="AF3398" s="70" t="str">
        <f>IF(AG3398="◄","◄",IF(AG3398="ok","►",""))</f>
        <v>◄</v>
      </c>
      <c r="AG3398" s="71" t="str">
        <f>IF(AG3399&gt;0,"OK","◄")</f>
        <v>◄</v>
      </c>
      <c r="AH3398" s="62" t="str">
        <f>IF(AND(AI3398="◄",AJ3398="►"),"◄?►",IF(AI3398="◄","◄",IF(AJ3398="►","►","")))</f>
        <v>◄</v>
      </c>
      <c r="AI3398" s="64" t="str">
        <f>IF(AI3399&gt;0,"","◄")</f>
        <v>◄</v>
      </c>
      <c r="AJ3398" s="65" t="str">
        <f>IF(SUM(AJ3399:AJ3399)&gt;0,"►","")</f>
        <v/>
      </c>
      <c r="AK3398" s="570">
        <f>G3399</f>
        <v>34700</v>
      </c>
      <c r="AL3398" s="572" t="str">
        <f>P3398</f>
        <v xml:space="preserve">▬ folder philapost info 1996 ▬ </v>
      </c>
      <c r="AM3398" s="43"/>
      <c r="AN3398" s="2"/>
      <c r="AO3398" s="2"/>
      <c r="AP3398" s="2"/>
      <c r="AQ3398" s="2"/>
      <c r="AR3398" s="2"/>
      <c r="AS3398" s="2"/>
      <c r="AT3398" s="2"/>
      <c r="AU3398" s="2"/>
      <c r="AV3398" s="2"/>
      <c r="AW3398" s="2"/>
      <c r="AX3398" s="2"/>
      <c r="AY3398" s="2"/>
      <c r="AZ3398" s="2"/>
      <c r="BA3398" s="2"/>
      <c r="BB3398" s="2"/>
      <c r="BC3398" s="2"/>
      <c r="BD3398" s="2"/>
      <c r="BE3398" s="2"/>
      <c r="BF3398" s="2"/>
      <c r="BG3398" s="2"/>
      <c r="BH3398" s="2"/>
      <c r="BI3398" s="2"/>
      <c r="BJ3398" s="2"/>
      <c r="BK3398" s="2"/>
      <c r="BL3398" s="2"/>
      <c r="BM3398" s="2"/>
      <c r="BN3398" s="2"/>
      <c r="BO3398" s="2"/>
      <c r="BP3398" s="2"/>
      <c r="BQ3398" s="2"/>
      <c r="BR3398" s="2"/>
      <c r="BS3398" s="2"/>
      <c r="BT3398" s="2"/>
      <c r="BU3398" s="2"/>
      <c r="BV3398" s="2"/>
      <c r="BW3398" s="2"/>
      <c r="BX3398" s="2"/>
      <c r="BY3398" s="2"/>
      <c r="BZ3398" s="2"/>
      <c r="CA3398" s="2"/>
      <c r="CB3398" s="2"/>
      <c r="CC3398" s="2"/>
      <c r="CD3398" s="2"/>
      <c r="CE3398" s="2"/>
      <c r="CF3398" s="2"/>
      <c r="CG3398" s="2"/>
      <c r="CH3398" s="66">
        <f>ROWS(CH3399:CH3400)-1</f>
        <v>1</v>
      </c>
      <c r="CI3398" s="23" t="s">
        <v>836</v>
      </c>
    </row>
    <row r="3399" spans="1:87" ht="15.6" customHeight="1" thickBot="1" x14ac:dyDescent="0.35">
      <c r="A3399" s="503"/>
      <c r="B3399" s="49"/>
      <c r="C3399" s="156">
        <f>B3399</f>
        <v>0</v>
      </c>
      <c r="D3399" s="457"/>
      <c r="E3399" s="73"/>
      <c r="F3399" s="74" t="s">
        <v>6254</v>
      </c>
      <c r="G3399" s="300">
        <v>34700</v>
      </c>
      <c r="H3399" s="76">
        <v>14</v>
      </c>
      <c r="I3399" s="119"/>
      <c r="J3399" s="114"/>
      <c r="K3399" s="79"/>
      <c r="L3399" s="79"/>
      <c r="M3399" s="79"/>
      <c r="N3399" s="80" t="s">
        <v>6255</v>
      </c>
      <c r="O3399" s="81"/>
      <c r="P3399" s="82"/>
      <c r="Q3399" s="83" t="str">
        <f>IF(R3399="?","?","")</f>
        <v/>
      </c>
      <c r="R3399" s="83" t="str">
        <f>IF(AND(S3399="",T3399&gt;0),"?",IF(S3399="","◄",IF(T3399&gt;=1,"►","")))</f>
        <v>◄</v>
      </c>
      <c r="S3399" s="84"/>
      <c r="T3399" s="85"/>
      <c r="U3399" s="83" t="str">
        <f>IF(V3399="?","?","")</f>
        <v/>
      </c>
      <c r="V3399" s="83" t="str">
        <f>IF(AND(W3399="",X3399&gt;0),"?",IF(W3399="","◄",IF(X3399&gt;=1,"►","")))</f>
        <v>◄</v>
      </c>
      <c r="W3399" s="86"/>
      <c r="X3399" s="85"/>
      <c r="Y3399" s="457"/>
      <c r="Z3399" s="87"/>
      <c r="AA3399" s="521">
        <f>(S3399*Z3399)</f>
        <v>0</v>
      </c>
      <c r="AB3399" s="520">
        <f>(T3399*AA3399)</f>
        <v>0</v>
      </c>
      <c r="AC3399" s="88"/>
      <c r="AD3399" s="519">
        <f>(W3399*AC3399)</f>
        <v>0</v>
      </c>
      <c r="AE3399" s="522">
        <f>(X3399*AD3399)</f>
        <v>0</v>
      </c>
      <c r="AF3399" s="89" t="str">
        <f>IF(AG3399&gt;0,"ok","◄")</f>
        <v>◄</v>
      </c>
      <c r="AG3399" s="90"/>
      <c r="AH3399" s="89" t="str">
        <f>IF(AND(AI3399="",AJ3399&gt;0),"?",IF(AI3399="","◄",IF(AJ3399&gt;=1,"►","")))</f>
        <v>◄</v>
      </c>
      <c r="AI3399" s="91"/>
      <c r="AJ3399" s="92"/>
      <c r="AK3399" s="586"/>
      <c r="AL3399" s="587"/>
      <c r="AM3399" s="43"/>
      <c r="AN3399" s="27" t="s">
        <v>6</v>
      </c>
      <c r="AO3399" s="27" t="s">
        <v>6</v>
      </c>
      <c r="AP3399" s="516"/>
      <c r="AQ3399" s="516"/>
      <c r="AR3399" s="516"/>
      <c r="AS3399" s="516" t="s">
        <v>6</v>
      </c>
      <c r="AT3399" s="516" t="s">
        <v>6</v>
      </c>
      <c r="AU3399" s="516"/>
      <c r="AV3399" s="516" t="s">
        <v>6</v>
      </c>
      <c r="AW3399" s="516" t="s">
        <v>6</v>
      </c>
      <c r="AX3399" s="516"/>
      <c r="AY3399" s="516" t="s">
        <v>6</v>
      </c>
      <c r="AZ3399" s="516" t="s">
        <v>6</v>
      </c>
      <c r="BA3399" s="516"/>
      <c r="BB3399" s="516" t="s">
        <v>6</v>
      </c>
      <c r="BC3399" s="516" t="s">
        <v>6</v>
      </c>
      <c r="BD3399" s="516"/>
      <c r="BE3399" s="516" t="s">
        <v>6</v>
      </c>
      <c r="BF3399" s="516" t="s">
        <v>6</v>
      </c>
      <c r="BG3399" s="516"/>
      <c r="BH3399" s="516" t="s">
        <v>6</v>
      </c>
      <c r="BI3399" s="516" t="s">
        <v>6</v>
      </c>
      <c r="BJ3399" s="516"/>
      <c r="BK3399" s="516" t="s">
        <v>6</v>
      </c>
      <c r="BL3399" s="516" t="s">
        <v>6</v>
      </c>
      <c r="BM3399" s="516"/>
      <c r="BN3399" s="516" t="s">
        <v>6</v>
      </c>
      <c r="BO3399" s="516" t="s">
        <v>6</v>
      </c>
      <c r="BP3399" s="516"/>
      <c r="BQ3399" s="516" t="s">
        <v>6</v>
      </c>
      <c r="BR3399" s="516" t="s">
        <v>6</v>
      </c>
      <c r="BS3399" s="516"/>
      <c r="BT3399" s="516"/>
      <c r="BU3399" s="516"/>
      <c r="BV3399" s="516"/>
      <c r="BW3399" s="516"/>
      <c r="BX3399" s="516"/>
      <c r="BY3399" s="516"/>
      <c r="BZ3399" s="28"/>
      <c r="CA3399" s="24"/>
      <c r="CB3399" s="29"/>
      <c r="CC3399" s="29"/>
      <c r="CD3399" s="30"/>
      <c r="CE3399" s="29"/>
      <c r="CF3399" s="29"/>
      <c r="CG3399" s="31"/>
      <c r="CH3399" s="457"/>
      <c r="CI3399" s="23" t="s">
        <v>836</v>
      </c>
    </row>
    <row r="3400" spans="1:87" ht="16.8" customHeight="1" thickTop="1" x14ac:dyDescent="0.3">
      <c r="A3400" s="509"/>
      <c r="B3400" s="431"/>
      <c r="C3400" s="510">
        <f>A3400</f>
        <v>0</v>
      </c>
      <c r="D3400" s="431"/>
      <c r="E3400" s="431"/>
      <c r="F3400" s="46"/>
      <c r="G3400" s="7"/>
      <c r="H3400" s="345"/>
      <c r="I3400" s="345"/>
      <c r="J3400" s="345"/>
      <c r="K3400" s="46"/>
      <c r="L3400" s="46"/>
      <c r="M3400" s="46"/>
      <c r="N3400" s="46"/>
      <c r="O3400" s="46"/>
      <c r="P3400" s="46"/>
      <c r="Q3400" s="46"/>
      <c r="R3400" s="46"/>
      <c r="S3400" s="46"/>
      <c r="T3400" s="46"/>
      <c r="U3400" s="46"/>
      <c r="V3400" s="46"/>
      <c r="W3400" s="46"/>
      <c r="X3400" s="46"/>
      <c r="Y3400" s="431"/>
      <c r="Z3400" s="46"/>
      <c r="AA3400" s="46"/>
      <c r="AB3400" s="46"/>
      <c r="AC3400" s="46"/>
      <c r="AD3400" s="46"/>
      <c r="AE3400" s="46"/>
      <c r="AF3400" s="46"/>
      <c r="AG3400" s="46"/>
      <c r="AH3400" s="46"/>
      <c r="AI3400" s="46"/>
      <c r="AJ3400" s="46"/>
      <c r="AK3400" s="46"/>
      <c r="AL3400" s="46"/>
      <c r="AM3400" s="46"/>
      <c r="AN3400" s="46"/>
      <c r="AO3400" s="46"/>
      <c r="AP3400" s="46"/>
      <c r="AQ3400" s="46"/>
      <c r="AR3400" s="46"/>
      <c r="AS3400" s="46"/>
      <c r="AT3400" s="46"/>
      <c r="AU3400" s="46"/>
      <c r="AV3400" s="46"/>
      <c r="AW3400" s="46"/>
      <c r="AX3400" s="46"/>
      <c r="AY3400" s="46"/>
      <c r="AZ3400" s="46"/>
      <c r="BA3400" s="46"/>
      <c r="BB3400" s="46"/>
      <c r="BC3400" s="46"/>
      <c r="BD3400" s="46"/>
      <c r="BE3400" s="46"/>
      <c r="BF3400" s="46"/>
      <c r="BG3400" s="46"/>
      <c r="BH3400" s="46"/>
      <c r="BI3400" s="46"/>
      <c r="BJ3400" s="46"/>
      <c r="BK3400" s="46"/>
      <c r="BL3400" s="46"/>
      <c r="BM3400" s="46"/>
      <c r="BN3400" s="46"/>
      <c r="BO3400" s="46"/>
      <c r="BP3400" s="46"/>
      <c r="BQ3400" s="46"/>
      <c r="BR3400" s="46"/>
      <c r="BS3400" s="46"/>
      <c r="BT3400" s="46"/>
      <c r="BU3400" s="46"/>
      <c r="BV3400" s="46"/>
      <c r="BW3400" s="46"/>
      <c r="BX3400" s="46"/>
      <c r="BY3400" s="46"/>
      <c r="BZ3400" s="46"/>
      <c r="CA3400" s="46"/>
      <c r="CB3400" s="46"/>
      <c r="CC3400" s="46"/>
      <c r="CD3400" s="46"/>
      <c r="CE3400" s="46"/>
      <c r="CF3400" s="46"/>
      <c r="CG3400" s="46"/>
      <c r="CH3400" s="431"/>
      <c r="CI3400" s="23" t="s">
        <v>836</v>
      </c>
    </row>
    <row r="3401" spans="1:87" ht="14.4" customHeight="1" x14ac:dyDescent="0.3">
      <c r="A3401" s="507"/>
      <c r="B3401" s="50"/>
      <c r="C3401" s="50"/>
      <c r="D3401" s="461"/>
      <c r="E3401" s="50"/>
      <c r="F3401" s="51"/>
      <c r="G3401" s="484"/>
      <c r="H3401" s="53"/>
      <c r="I3401" s="54"/>
      <c r="J3401" s="53"/>
      <c r="K3401" s="53"/>
      <c r="L3401" s="53"/>
      <c r="M3401" s="53"/>
      <c r="N3401" s="360" t="s">
        <v>6253</v>
      </c>
      <c r="O3401" s="381"/>
      <c r="P3401" s="452"/>
      <c r="Q3401" s="446"/>
      <c r="R3401" s="446"/>
      <c r="S3401" s="452"/>
      <c r="T3401" s="452"/>
      <c r="U3401" s="452"/>
      <c r="V3401" s="452"/>
      <c r="W3401" s="452"/>
      <c r="X3401" s="452"/>
      <c r="Y3401" s="461"/>
      <c r="Z3401" s="452"/>
      <c r="AA3401" s="452"/>
      <c r="AB3401" s="452"/>
      <c r="AC3401" s="452"/>
      <c r="AD3401" s="452"/>
      <c r="AE3401" s="452"/>
      <c r="AF3401" s="452"/>
      <c r="AG3401" s="452"/>
      <c r="AH3401" s="452"/>
      <c r="AI3401" s="452"/>
      <c r="AJ3401" s="452"/>
      <c r="AK3401" s="452"/>
      <c r="AL3401" s="452"/>
      <c r="AM3401" s="43"/>
      <c r="AN3401" s="452"/>
      <c r="AO3401" s="452"/>
      <c r="AP3401" s="452"/>
      <c r="AQ3401" s="452"/>
      <c r="AR3401" s="452"/>
      <c r="AS3401" s="452"/>
      <c r="AT3401" s="452"/>
      <c r="AU3401" s="452"/>
      <c r="AV3401" s="452"/>
      <c r="AW3401" s="452"/>
      <c r="AX3401" s="452"/>
      <c r="AY3401" s="452"/>
      <c r="AZ3401" s="452"/>
      <c r="BA3401" s="452"/>
      <c r="BB3401" s="452"/>
      <c r="BC3401" s="452"/>
      <c r="BD3401" s="452"/>
      <c r="BE3401" s="452"/>
      <c r="BF3401" s="452"/>
      <c r="BG3401" s="452"/>
      <c r="BH3401" s="452"/>
      <c r="BI3401" s="452"/>
      <c r="BJ3401" s="452"/>
      <c r="BK3401" s="452"/>
      <c r="BL3401" s="452"/>
      <c r="BM3401" s="452"/>
      <c r="BN3401" s="452"/>
      <c r="BO3401" s="452"/>
      <c r="BP3401" s="452"/>
      <c r="BQ3401" s="452"/>
      <c r="BR3401" s="452"/>
      <c r="BS3401" s="452"/>
      <c r="BT3401" s="452"/>
      <c r="BU3401" s="452"/>
      <c r="BV3401" s="452"/>
      <c r="BW3401" s="452"/>
      <c r="BX3401" s="452"/>
      <c r="BY3401" s="452"/>
      <c r="BZ3401" s="452"/>
      <c r="CA3401" s="452"/>
      <c r="CB3401" s="452"/>
      <c r="CC3401" s="452"/>
      <c r="CD3401" s="452"/>
      <c r="CE3401" s="452"/>
      <c r="CF3401" s="452"/>
      <c r="CG3401" s="452"/>
      <c r="CH3401" s="461"/>
      <c r="CI3401" s="23" t="s">
        <v>836</v>
      </c>
    </row>
    <row r="3402" spans="1:87" ht="14.4" customHeight="1" thickBot="1" x14ac:dyDescent="0.35">
      <c r="A3402" s="507"/>
      <c r="B3402" s="50"/>
      <c r="C3402" s="50"/>
      <c r="D3402" s="461"/>
      <c r="E3402" s="50"/>
      <c r="F3402" s="51"/>
      <c r="G3402" s="484"/>
      <c r="H3402" s="53"/>
      <c r="I3402" s="54"/>
      <c r="J3402" s="53"/>
      <c r="K3402" s="53"/>
      <c r="L3402" s="53"/>
      <c r="M3402" s="53"/>
      <c r="N3402" s="360" t="s">
        <v>6256</v>
      </c>
      <c r="O3402" s="381"/>
      <c r="P3402" s="452"/>
      <c r="Q3402" s="446"/>
      <c r="R3402" s="446"/>
      <c r="S3402" s="452"/>
      <c r="T3402" s="452"/>
      <c r="U3402" s="452"/>
      <c r="V3402" s="452"/>
      <c r="W3402" s="452"/>
      <c r="X3402" s="452"/>
      <c r="Y3402" s="461"/>
      <c r="Z3402" s="452"/>
      <c r="AA3402" s="452"/>
      <c r="AB3402" s="452"/>
      <c r="AC3402" s="452"/>
      <c r="AD3402" s="452"/>
      <c r="AE3402" s="452"/>
      <c r="AF3402" s="452"/>
      <c r="AG3402" s="452"/>
      <c r="AH3402" s="452"/>
      <c r="AI3402" s="452"/>
      <c r="AJ3402" s="452"/>
      <c r="AK3402" s="381"/>
      <c r="AL3402" s="381"/>
      <c r="AM3402" s="43"/>
      <c r="AN3402" s="452"/>
      <c r="AO3402" s="452"/>
      <c r="AP3402" s="452"/>
      <c r="AQ3402" s="452"/>
      <c r="AR3402" s="452"/>
      <c r="AS3402" s="452"/>
      <c r="AT3402" s="452"/>
      <c r="AU3402" s="452"/>
      <c r="AV3402" s="452"/>
      <c r="AW3402" s="452"/>
      <c r="AX3402" s="452"/>
      <c r="AY3402" s="452"/>
      <c r="AZ3402" s="452"/>
      <c r="BA3402" s="452"/>
      <c r="BB3402" s="452"/>
      <c r="BC3402" s="452"/>
      <c r="BD3402" s="452"/>
      <c r="BE3402" s="452"/>
      <c r="BF3402" s="452"/>
      <c r="BG3402" s="452"/>
      <c r="BH3402" s="452"/>
      <c r="BI3402" s="452"/>
      <c r="BJ3402" s="452"/>
      <c r="BK3402" s="452"/>
      <c r="BL3402" s="452"/>
      <c r="BM3402" s="452"/>
      <c r="BN3402" s="452"/>
      <c r="BO3402" s="452"/>
      <c r="BP3402" s="452"/>
      <c r="BQ3402" s="452"/>
      <c r="BR3402" s="452"/>
      <c r="BS3402" s="452"/>
      <c r="BT3402" s="452"/>
      <c r="BU3402" s="452"/>
      <c r="BV3402" s="452"/>
      <c r="BW3402" s="452"/>
      <c r="BX3402" s="452"/>
      <c r="BY3402" s="452"/>
      <c r="BZ3402" s="452"/>
      <c r="CA3402" s="452"/>
      <c r="CB3402" s="452"/>
      <c r="CC3402" s="452"/>
      <c r="CD3402" s="452"/>
      <c r="CE3402" s="452"/>
      <c r="CF3402" s="452"/>
      <c r="CG3402" s="452"/>
      <c r="CH3402" s="461"/>
      <c r="CI3402" s="23" t="s">
        <v>836</v>
      </c>
    </row>
    <row r="3403" spans="1:87" ht="14.4" customHeight="1" thickBot="1" x14ac:dyDescent="0.35">
      <c r="A3403" s="507"/>
      <c r="B3403" s="50"/>
      <c r="C3403" s="50"/>
      <c r="D3403" s="461"/>
      <c r="E3403" s="50"/>
      <c r="F3403" s="51"/>
      <c r="G3403" s="484"/>
      <c r="H3403" s="53"/>
      <c r="I3403" s="54"/>
      <c r="J3403" s="53"/>
      <c r="K3403" s="53"/>
      <c r="L3403" s="53"/>
      <c r="M3403" s="53"/>
      <c r="N3403" s="360" t="s">
        <v>7413</v>
      </c>
      <c r="O3403" s="381"/>
      <c r="P3403" s="452"/>
      <c r="Q3403" s="446"/>
      <c r="R3403" s="446"/>
      <c r="S3403" s="452"/>
      <c r="T3403" s="452"/>
      <c r="U3403" s="452"/>
      <c r="V3403" s="452"/>
      <c r="W3403" s="452"/>
      <c r="X3403" s="452"/>
      <c r="Y3403" s="461"/>
      <c r="Z3403" s="452"/>
      <c r="AA3403" s="452"/>
      <c r="AB3403" s="452"/>
      <c r="AC3403" s="452"/>
      <c r="AD3403" s="452"/>
      <c r="AE3403" s="452"/>
      <c r="AF3403" s="70" t="str">
        <f>IF(AG3403="◄","◄",IF(AG3403="ok","►",""))</f>
        <v>◄</v>
      </c>
      <c r="AG3403" s="71" t="str">
        <f>IF(AG3404&gt;0,"OK","◄")</f>
        <v>◄</v>
      </c>
      <c r="AH3403" s="62" t="str">
        <f>IF(AND(AI3403="◄",AJ3403="►"),"◄?►",IF(AI3403="◄","◄",IF(AJ3403="►","►","")))</f>
        <v>◄</v>
      </c>
      <c r="AI3403" s="64" t="str">
        <f>IF(AI3404&gt;0,"","◄")</f>
        <v>◄</v>
      </c>
      <c r="AJ3403" s="65" t="str">
        <f>IF(SUM(AJ3404:AJ3404)&gt;0,"►","")</f>
        <v/>
      </c>
      <c r="AK3403" s="553" t="str">
        <f>+N3403</f>
        <v xml:space="preserve">▬ folder pragramma 1996 ▬ </v>
      </c>
      <c r="AL3403" s="554"/>
      <c r="AM3403" s="43"/>
      <c r="AN3403" s="452"/>
      <c r="AO3403" s="452"/>
      <c r="AP3403" s="452"/>
      <c r="AQ3403" s="452"/>
      <c r="AR3403" s="452"/>
      <c r="AS3403" s="452"/>
      <c r="AT3403" s="452"/>
      <c r="AU3403" s="452"/>
      <c r="AV3403" s="452"/>
      <c r="AW3403" s="452"/>
      <c r="AX3403" s="452"/>
      <c r="AY3403" s="452"/>
      <c r="AZ3403" s="452"/>
      <c r="BA3403" s="452"/>
      <c r="BB3403" s="452"/>
      <c r="BC3403" s="452"/>
      <c r="BD3403" s="452"/>
      <c r="BE3403" s="452"/>
      <c r="BF3403" s="452"/>
      <c r="BG3403" s="452"/>
      <c r="BH3403" s="452"/>
      <c r="BI3403" s="452"/>
      <c r="BJ3403" s="452"/>
      <c r="BK3403" s="452"/>
      <c r="BL3403" s="452"/>
      <c r="BM3403" s="452"/>
      <c r="BN3403" s="452"/>
      <c r="BO3403" s="452"/>
      <c r="BP3403" s="452"/>
      <c r="BQ3403" s="452"/>
      <c r="BR3403" s="452"/>
      <c r="BS3403" s="452"/>
      <c r="BT3403" s="452"/>
      <c r="BU3403" s="452"/>
      <c r="BV3403" s="452"/>
      <c r="BW3403" s="452"/>
      <c r="BX3403" s="452"/>
      <c r="BY3403" s="452"/>
      <c r="BZ3403" s="452"/>
      <c r="CA3403" s="452"/>
      <c r="CB3403" s="452"/>
      <c r="CC3403" s="452"/>
      <c r="CD3403" s="452"/>
      <c r="CE3403" s="452"/>
      <c r="CF3403" s="452"/>
      <c r="CG3403" s="452"/>
      <c r="CH3403" s="461"/>
      <c r="CI3403" s="23"/>
    </row>
    <row r="3404" spans="1:87" ht="16.8" customHeight="1" thickBot="1" x14ac:dyDescent="0.35">
      <c r="A3404" s="507"/>
      <c r="B3404" s="50"/>
      <c r="C3404" s="50"/>
      <c r="D3404" s="461"/>
      <c r="E3404" s="50"/>
      <c r="F3404" s="51"/>
      <c r="G3404" s="484"/>
      <c r="H3404" s="53"/>
      <c r="I3404" s="54"/>
      <c r="J3404" s="53"/>
      <c r="K3404" s="53"/>
      <c r="L3404" s="53"/>
      <c r="M3404" s="53"/>
      <c r="N3404" s="360" t="s">
        <v>6818</v>
      </c>
      <c r="O3404" s="381"/>
      <c r="P3404" s="381"/>
      <c r="Q3404" s="369"/>
      <c r="R3404" s="408" t="str">
        <f>IF(COUNTIF(Q3405:Q3503,"?")&gt;=1,"?","")</f>
        <v/>
      </c>
      <c r="S3404" s="53"/>
      <c r="T3404" s="53"/>
      <c r="U3404" s="53"/>
      <c r="V3404" s="408" t="str">
        <f>IF(COUNTIF(U3405:U3503,"?")&gt;=1,"?","")</f>
        <v/>
      </c>
      <c r="W3404" s="371"/>
      <c r="X3404" s="372"/>
      <c r="Y3404" s="461"/>
      <c r="Z3404" s="373"/>
      <c r="AA3404" s="434" t="str">
        <f>N3404</f>
        <v xml:space="preserve">▬ folders ▼ J1996 ▼ ▬ </v>
      </c>
      <c r="AB3404" s="373"/>
      <c r="AC3404" s="373"/>
      <c r="AD3404" s="369"/>
      <c r="AE3404" s="370"/>
      <c r="AF3404" s="89" t="str">
        <f>IF(AG3404&gt;0,"ok","◄")</f>
        <v>◄</v>
      </c>
      <c r="AG3404" s="90"/>
      <c r="AH3404" s="89" t="str">
        <f>IF(AND(AI3404="",AJ3404&gt;0),"?",IF(AI3404="","◄",IF(AJ3404&gt;=1,"►","")))</f>
        <v>◄</v>
      </c>
      <c r="AI3404" s="91"/>
      <c r="AJ3404" s="92"/>
      <c r="AK3404" s="555"/>
      <c r="AL3404" s="556"/>
      <c r="AM3404" s="43"/>
      <c r="AN3404" s="568" t="str">
        <f>N3404</f>
        <v xml:space="preserve">▬ folders ▼ J1996 ▼ ▬ </v>
      </c>
      <c r="AO3404" s="569"/>
      <c r="AP3404" s="569"/>
      <c r="AQ3404" s="569"/>
      <c r="AR3404" s="569"/>
      <c r="AS3404" s="569"/>
      <c r="AT3404" s="569"/>
      <c r="AU3404" s="569"/>
      <c r="AV3404" s="569"/>
      <c r="AW3404" s="569"/>
      <c r="AX3404" s="569"/>
      <c r="AY3404" s="569"/>
      <c r="AZ3404" s="569"/>
      <c r="BA3404" s="569"/>
      <c r="BB3404" s="569"/>
      <c r="BC3404" s="569"/>
      <c r="BD3404" s="569"/>
      <c r="BE3404" s="569"/>
      <c r="BF3404" s="569"/>
      <c r="BG3404" s="569"/>
      <c r="BH3404" s="569"/>
      <c r="BI3404" s="568" t="str">
        <f>N3404</f>
        <v xml:space="preserve">▬ folders ▼ J1996 ▼ ▬ </v>
      </c>
      <c r="BJ3404" s="569"/>
      <c r="BK3404" s="569"/>
      <c r="BL3404" s="569"/>
      <c r="BM3404" s="569"/>
      <c r="BN3404" s="569"/>
      <c r="BO3404" s="569"/>
      <c r="BP3404" s="569"/>
      <c r="BQ3404" s="569"/>
      <c r="BR3404" s="569"/>
      <c r="BS3404" s="569"/>
      <c r="BT3404" s="569"/>
      <c r="BU3404" s="569"/>
      <c r="BV3404" s="569"/>
      <c r="BW3404" s="569"/>
      <c r="BX3404" s="569"/>
      <c r="BY3404" s="569"/>
      <c r="BZ3404" s="569"/>
      <c r="CA3404" s="569"/>
      <c r="CB3404" s="569"/>
      <c r="CC3404" s="569"/>
      <c r="CD3404" s="569"/>
      <c r="CE3404" s="569"/>
      <c r="CF3404" s="569"/>
      <c r="CG3404" s="569"/>
      <c r="CH3404" s="461"/>
      <c r="CI3404" s="23" t="s">
        <v>836</v>
      </c>
    </row>
    <row r="3405" spans="1:87" ht="16.8" customHeight="1" thickTop="1" thickBot="1" x14ac:dyDescent="0.35">
      <c r="A3405" s="505" t="str">
        <f>IF(COUNTIF(B3406:B3410,"x")&gt;0,"x","")</f>
        <v/>
      </c>
      <c r="B3405" s="57"/>
      <c r="C3405" s="510" t="str">
        <f>A3405</f>
        <v/>
      </c>
      <c r="D3405" s="66">
        <f>ROWS(D3406:D3410)-1</f>
        <v>4</v>
      </c>
      <c r="E3405" s="58" t="s">
        <v>6257</v>
      </c>
      <c r="F3405" s="59"/>
      <c r="G3405" s="301"/>
      <c r="H3405" s="340"/>
      <c r="I3405" s="340"/>
      <c r="J3405" s="340"/>
      <c r="K3405" s="18"/>
      <c r="L3405" s="18"/>
      <c r="M3405" s="18"/>
      <c r="N3405" s="46"/>
      <c r="O3405" s="60" t="s">
        <v>6258</v>
      </c>
      <c r="P3405" s="61" t="s">
        <v>7330</v>
      </c>
      <c r="Q3405" s="146"/>
      <c r="R3405" s="63" t="str">
        <f>IF(COUNTIF(Q3406:Q3410,"?")&gt;0,"?",IF(AND(S3405="◄",T3405="►"),"◄►",IF(S3405="◄","◄",IF(T3405="►","►",""))))</f>
        <v>◄</v>
      </c>
      <c r="S3405" s="64" t="str">
        <f>IF(SUM(S3406:S3410)+1=ROWS(S3406:S3410)-COUNTIF(S3406:S3410,"-"),"","◄")</f>
        <v>◄</v>
      </c>
      <c r="T3405" s="65" t="str">
        <f>IF(SUM(T3406:T3410)&gt;0,"►","")</f>
        <v/>
      </c>
      <c r="U3405" s="146"/>
      <c r="V3405" s="63" t="str">
        <f>IF(COUNTIF(U3406:U3410,"?")&gt;0,"?",IF(AND(W3405="◄",X3405="►"),"◄►",IF(W3405="◄","◄",IF(X3405="►","►",""))))</f>
        <v>◄</v>
      </c>
      <c r="W3405" s="64" t="str">
        <f>IF(SUM(W3406:W3410)+1=ROWS(W3406:W3410)-COUNTIF(W3406:W3410,"-"),"","◄")</f>
        <v>◄</v>
      </c>
      <c r="X3405" s="65" t="str">
        <f>IF(SUM(X3406:X3410)&gt;0,"►","")</f>
        <v/>
      </c>
      <c r="Y3405" s="66">
        <f>ROWS(Y3406:Y3410)-1</f>
        <v>4</v>
      </c>
      <c r="Z3405" s="67">
        <f>SUM(Z3406:Z3410)-Z3410</f>
        <v>0</v>
      </c>
      <c r="AA3405" s="68" t="s">
        <v>840</v>
      </c>
      <c r="AB3405" s="69"/>
      <c r="AC3405" s="67">
        <f>SUM(AC3406:AC3410)-AC3410</f>
        <v>0</v>
      </c>
      <c r="AD3405" s="68" t="s">
        <v>840</v>
      </c>
      <c r="AE3405" s="69"/>
      <c r="AF3405" s="70" t="str">
        <f>IF(AG3405="◄","◄",IF(AG3405="ok","►",""))</f>
        <v>◄</v>
      </c>
      <c r="AG3405" s="71" t="str">
        <f>IF(AG3406&gt;0,"OK","◄")</f>
        <v>◄</v>
      </c>
      <c r="AH3405" s="62" t="str">
        <f>IF(AND(AI3405="◄",AJ3405="►"),"◄?►",IF(AI3405="◄","◄",IF(AJ3405="►","►","")))</f>
        <v>◄</v>
      </c>
      <c r="AI3405" s="64" t="str">
        <f>IF(AI3406&gt;0,"","◄")</f>
        <v>◄</v>
      </c>
      <c r="AJ3405" s="65" t="str">
        <f>IF(SUM(AJ3406:AJ3409)&gt;0,"►","")</f>
        <v/>
      </c>
      <c r="AK3405" s="570">
        <f>G3406</f>
        <v>35065</v>
      </c>
      <c r="AL3405" s="572" t="str">
        <f>P3405</f>
        <v>▬ folder Nr. 1  /  96 ▬</v>
      </c>
      <c r="AM3405" s="43"/>
      <c r="AN3405" s="1" t="str">
        <f>IF(AO3405="","",IF(COUNTIF(AN3406,"ok"),"","◄"))</f>
        <v>◄</v>
      </c>
      <c r="AO3405" s="9" t="str">
        <f>IF(COUNTIF(AP3405:BR3405,"◄")&gt;0,"◄","")</f>
        <v>◄</v>
      </c>
      <c r="AP3405" s="250" t="str">
        <f>IF(AP3406="-","",IF(AP3406&gt;0,"","◄"))</f>
        <v>◄</v>
      </c>
      <c r="AQ3405" s="251"/>
      <c r="AR3405" s="517">
        <f>IF(ISNONTEXT(AR3406)=TRUE,"_",1)</f>
        <v>1</v>
      </c>
      <c r="AS3405" s="250" t="str">
        <f>IF(AS3406="-","",IF(AS3406&gt;0,"","◄"))</f>
        <v>◄</v>
      </c>
      <c r="AT3405" s="251"/>
      <c r="AU3405" s="517">
        <f>IF(ISNONTEXT(AU3406)=TRUE,"_",AR3405+1)</f>
        <v>2</v>
      </c>
      <c r="AV3405" s="250" t="str">
        <f>IF(AV3406="-","",IF(AV3406&gt;0,"","◄"))</f>
        <v>◄</v>
      </c>
      <c r="AW3405" s="251"/>
      <c r="AX3405" s="517">
        <f>IF(ISNONTEXT(AX3406)=TRUE,"_",AU3405+1)</f>
        <v>3</v>
      </c>
      <c r="AY3405" s="250" t="str">
        <f>IF(AY3406="-","",IF(AY3406&gt;0,"","◄"))</f>
        <v>◄</v>
      </c>
      <c r="AZ3405" s="251"/>
      <c r="BA3405" s="517">
        <f>IF(ISNONTEXT(BA3406)=TRUE,"_",AX3405+1)</f>
        <v>4</v>
      </c>
      <c r="BB3405" s="250" t="str">
        <f>IF(BB3406="-","",IF(BB3406&gt;0,"","◄"))</f>
        <v/>
      </c>
      <c r="BC3405" s="251"/>
      <c r="BD3405" s="517" t="str">
        <f>IF(ISNONTEXT(BD3406)=TRUE,"_",BA3405+1)</f>
        <v>_</v>
      </c>
      <c r="BE3405" s="250" t="str">
        <f>IF(BE3406="-","",IF(BE3406&gt;0,"","◄"))</f>
        <v/>
      </c>
      <c r="BF3405" s="251"/>
      <c r="BG3405" s="517" t="str">
        <f>IF(ISNONTEXT(BG3406)=TRUE,"_",BD3405+1)</f>
        <v>_</v>
      </c>
      <c r="BH3405" s="250" t="str">
        <f>IF(BH3406="-","",IF(BH3406&gt;0,"","◄"))</f>
        <v/>
      </c>
      <c r="BI3405" s="251"/>
      <c r="BJ3405" s="517" t="str">
        <f>IF(ISNONTEXT(BJ3406)=TRUE,"_",BG3405+1)</f>
        <v>_</v>
      </c>
      <c r="BK3405" s="563" t="str">
        <f>IF(BK3406="-","",IF(BK3406&gt;0,"","◄"))</f>
        <v/>
      </c>
      <c r="BL3405" s="564"/>
      <c r="BM3405" s="517" t="str">
        <f>IF(ISNONTEXT(BM3406)=TRUE,"_",BJ3405+1)</f>
        <v>_</v>
      </c>
      <c r="BN3405" s="563" t="str">
        <f>IF(BN3406="-","",IF(BN3406&gt;0,"","◄"))</f>
        <v/>
      </c>
      <c r="BO3405" s="564"/>
      <c r="BP3405" s="517" t="str">
        <f>IF(ISNONTEXT(BP3406)=TRUE,"_",BM3405+1)</f>
        <v>_</v>
      </c>
      <c r="BQ3405" s="563" t="str">
        <f>IF(BQ3406="-","",IF(BQ3406&gt;0,"","◄"))</f>
        <v/>
      </c>
      <c r="BR3405" s="564"/>
      <c r="BS3405" s="517" t="str">
        <f>IF(ISNONTEXT(BS3406)=TRUE,"_",BP3405+1)</f>
        <v>_</v>
      </c>
      <c r="BT3405" s="563" t="str">
        <f>IF(BT3406="-","",IF(BT3406&gt;0,"","◄"))</f>
        <v>◄</v>
      </c>
      <c r="BU3405" s="564"/>
      <c r="BV3405" s="517" t="str">
        <f>IF(ISNONTEXT(BV3406)=TRUE,"_",1)</f>
        <v>_</v>
      </c>
      <c r="BW3405" s="563" t="str">
        <f>IF(BW3406="-","",IF(BW3406&gt;0,"","◄"))</f>
        <v>◄</v>
      </c>
      <c r="BX3405" s="564"/>
      <c r="BY3405" s="517" t="str">
        <f>IF(ISNONTEXT(BY3406)=TRUE,"_",BV3405+1)</f>
        <v>_</v>
      </c>
      <c r="BZ3405" s="26"/>
      <c r="CA3405" s="24"/>
      <c r="CB3405" s="25" t="str">
        <f>IF(CB3406&gt;0,"►","")</f>
        <v/>
      </c>
      <c r="CC3405" s="25" t="str">
        <f>IF(CC3406&gt;0,"►","")</f>
        <v/>
      </c>
      <c r="CD3405" s="517" t="str">
        <f>IF(ISNONTEXT(CD3406)=TRUE,"_",1)</f>
        <v>_</v>
      </c>
      <c r="CE3405" s="25" t="str">
        <f>IF(CE3406&gt;0,"►","")</f>
        <v/>
      </c>
      <c r="CF3405" s="25" t="str">
        <f>IF(CF3406&gt;0,"►","")</f>
        <v/>
      </c>
      <c r="CG3405" s="517" t="str">
        <f>IF(ISNONTEXT(CG3406)=TRUE,"_",CD3405+1)</f>
        <v>_</v>
      </c>
      <c r="CH3405" s="66">
        <f>ROWS(CH3406:CH3410)-1</f>
        <v>4</v>
      </c>
      <c r="CI3405" s="23" t="s">
        <v>836</v>
      </c>
    </row>
    <row r="3406" spans="1:87" ht="15" thickBot="1" x14ac:dyDescent="0.35">
      <c r="A3406" s="503"/>
      <c r="B3406" s="49"/>
      <c r="C3406" s="156">
        <f>B3406</f>
        <v>0</v>
      </c>
      <c r="D3406" s="457"/>
      <c r="E3406" s="73"/>
      <c r="F3406" s="74" t="s">
        <v>6259</v>
      </c>
      <c r="G3406" s="300">
        <v>35065</v>
      </c>
      <c r="H3406" s="124">
        <v>16</v>
      </c>
      <c r="I3406" s="388" t="s">
        <v>864</v>
      </c>
      <c r="J3406" s="389">
        <v>4</v>
      </c>
      <c r="K3406" s="79"/>
      <c r="L3406" s="79"/>
      <c r="M3406" s="79"/>
      <c r="N3406" s="80" t="s">
        <v>6260</v>
      </c>
      <c r="O3406" s="81"/>
      <c r="P3406" s="306"/>
      <c r="Q3406" s="83" t="str">
        <f>IF(R3406="?","?","")</f>
        <v/>
      </c>
      <c r="R3406" s="83" t="str">
        <f>IF(AND(S3406="",T3406&gt;0),"?",IF(S3406="","◄",IF(T3406&gt;=1,"►","")))</f>
        <v>◄</v>
      </c>
      <c r="S3406" s="84"/>
      <c r="T3406" s="85"/>
      <c r="U3406" s="83" t="str">
        <f>IF(V3406="?","?","")</f>
        <v/>
      </c>
      <c r="V3406" s="83" t="str">
        <f>IF(AND(W3406="",X3406&gt;0),"?",IF(W3406="","◄",IF(X3406&gt;=1,"►","")))</f>
        <v>◄</v>
      </c>
      <c r="W3406" s="86"/>
      <c r="X3406" s="85"/>
      <c r="Y3406" s="457"/>
      <c r="Z3406" s="87"/>
      <c r="AA3406" s="521">
        <f t="shared" ref="AA3406:AB3409" si="1177">(S3406*Z3406)</f>
        <v>0</v>
      </c>
      <c r="AB3406" s="520">
        <f t="shared" si="1177"/>
        <v>0</v>
      </c>
      <c r="AC3406" s="88"/>
      <c r="AD3406" s="519">
        <f t="shared" ref="AD3406:AE3409" si="1178">(W3406*AC3406)</f>
        <v>0</v>
      </c>
      <c r="AE3406" s="522">
        <f t="shared" si="1178"/>
        <v>0</v>
      </c>
      <c r="AF3406" s="89" t="str">
        <f>IF(AG3406&gt;0,"ok","◄")</f>
        <v>◄</v>
      </c>
      <c r="AG3406" s="90"/>
      <c r="AH3406" s="89" t="str">
        <f>IF(AND(AI3406="",AJ3406&gt;0),"?",IF(AI3406="","◄",IF(AJ3406&gt;=1,"►","")))</f>
        <v>◄</v>
      </c>
      <c r="AI3406" s="91"/>
      <c r="AJ3406" s="92"/>
      <c r="AK3406" s="591"/>
      <c r="AL3406" s="593"/>
      <c r="AM3406" s="43"/>
      <c r="AN3406" s="3" t="s">
        <v>3</v>
      </c>
      <c r="AO3406" s="12" t="s">
        <v>1</v>
      </c>
      <c r="AP3406" s="13"/>
      <c r="AQ3406" s="14"/>
      <c r="AR3406" s="21" t="s">
        <v>8</v>
      </c>
      <c r="AS3406" s="13"/>
      <c r="AT3406" s="14"/>
      <c r="AU3406" s="21" t="s">
        <v>12</v>
      </c>
      <c r="AV3406" s="13"/>
      <c r="AW3406" s="14"/>
      <c r="AX3406" s="21" t="s">
        <v>56</v>
      </c>
      <c r="AY3406" s="13"/>
      <c r="AZ3406" s="14"/>
      <c r="BA3406" s="21" t="s">
        <v>807</v>
      </c>
      <c r="BB3406" s="516" t="s">
        <v>6</v>
      </c>
      <c r="BC3406" s="516" t="s">
        <v>6</v>
      </c>
      <c r="BD3406" s="516"/>
      <c r="BE3406" s="516" t="s">
        <v>6</v>
      </c>
      <c r="BF3406" s="516" t="s">
        <v>6</v>
      </c>
      <c r="BG3406" s="516"/>
      <c r="BH3406" s="516" t="s">
        <v>6</v>
      </c>
      <c r="BI3406" s="516" t="s">
        <v>6</v>
      </c>
      <c r="BJ3406" s="516"/>
      <c r="BK3406" s="516" t="s">
        <v>6</v>
      </c>
      <c r="BL3406" s="516" t="s">
        <v>6</v>
      </c>
      <c r="BM3406" s="516"/>
      <c r="BN3406" s="516" t="s">
        <v>6</v>
      </c>
      <c r="BO3406" s="516" t="s">
        <v>6</v>
      </c>
      <c r="BP3406" s="516"/>
      <c r="BQ3406" s="516" t="s">
        <v>6</v>
      </c>
      <c r="BR3406" s="516" t="s">
        <v>6</v>
      </c>
      <c r="BS3406" s="516"/>
      <c r="BT3406" s="32"/>
      <c r="BU3406" s="33"/>
      <c r="BV3406" s="34"/>
      <c r="BW3406" s="32"/>
      <c r="BX3406" s="33"/>
      <c r="BY3406" s="34"/>
      <c r="BZ3406" s="35"/>
      <c r="CA3406" s="24"/>
      <c r="CB3406" s="36"/>
      <c r="CC3406" s="33"/>
      <c r="CD3406" s="37"/>
      <c r="CE3406" s="36"/>
      <c r="CF3406" s="38"/>
      <c r="CG3406" s="39"/>
      <c r="CH3406" s="457"/>
      <c r="CI3406" s="23" t="s">
        <v>836</v>
      </c>
    </row>
    <row r="3407" spans="1:87" ht="15.6" thickTop="1" thickBot="1" x14ac:dyDescent="0.35">
      <c r="A3407" s="503"/>
      <c r="B3407" s="49"/>
      <c r="C3407" s="156">
        <f>B3407</f>
        <v>0</v>
      </c>
      <c r="D3407" s="457"/>
      <c r="E3407" s="73"/>
      <c r="F3407" s="93">
        <v>2625</v>
      </c>
      <c r="G3407" s="302">
        <v>35065</v>
      </c>
      <c r="H3407" s="124">
        <v>16</v>
      </c>
      <c r="I3407" s="388" t="s">
        <v>864</v>
      </c>
      <c r="J3407" s="389">
        <v>4</v>
      </c>
      <c r="K3407" s="79"/>
      <c r="L3407" s="79"/>
      <c r="M3407" s="79"/>
      <c r="N3407" s="80" t="s">
        <v>6261</v>
      </c>
      <c r="O3407" s="81"/>
      <c r="P3407" s="306"/>
      <c r="Q3407" s="83" t="str">
        <f>IF(R3407="?","?","")</f>
        <v/>
      </c>
      <c r="R3407" s="83" t="str">
        <f>IF(AND(S3407="",T3407&gt;0),"?",IF(S3407="","◄",IF(T3407&gt;=1,"►","")))</f>
        <v>◄</v>
      </c>
      <c r="S3407" s="84"/>
      <c r="T3407" s="85"/>
      <c r="U3407" s="83" t="str">
        <f>IF(V3407="?","?","")</f>
        <v/>
      </c>
      <c r="V3407" s="83" t="str">
        <f>IF(AND(W3407="",X3407&gt;0),"?",IF(W3407="","◄",IF(X3407&gt;=1,"►","")))</f>
        <v>◄</v>
      </c>
      <c r="W3407" s="86"/>
      <c r="X3407" s="85"/>
      <c r="Y3407" s="457"/>
      <c r="Z3407" s="87"/>
      <c r="AA3407" s="521">
        <f t="shared" si="1177"/>
        <v>0</v>
      </c>
      <c r="AB3407" s="520">
        <f t="shared" si="1177"/>
        <v>0</v>
      </c>
      <c r="AC3407" s="88"/>
      <c r="AD3407" s="519">
        <f t="shared" si="1178"/>
        <v>0</v>
      </c>
      <c r="AE3407" s="522">
        <f t="shared" si="1178"/>
        <v>0</v>
      </c>
      <c r="AF3407" s="44"/>
      <c r="AG3407" s="45"/>
      <c r="AH3407" s="44"/>
      <c r="AI3407" s="45"/>
      <c r="AJ3407" s="45"/>
      <c r="AK3407" s="45"/>
      <c r="AL3407" s="45"/>
      <c r="AM3407" s="43"/>
      <c r="AN3407" s="27" t="s">
        <v>6</v>
      </c>
      <c r="AO3407" s="27" t="s">
        <v>6</v>
      </c>
      <c r="AP3407" s="516"/>
      <c r="AQ3407" s="516"/>
      <c r="AR3407" s="516"/>
      <c r="AS3407" s="516" t="s">
        <v>6</v>
      </c>
      <c r="AT3407" s="516" t="s">
        <v>6</v>
      </c>
      <c r="AU3407" s="516"/>
      <c r="AV3407" s="516" t="s">
        <v>6</v>
      </c>
      <c r="AW3407" s="516" t="s">
        <v>6</v>
      </c>
      <c r="AX3407" s="516"/>
      <c r="AY3407" s="516" t="s">
        <v>6</v>
      </c>
      <c r="AZ3407" s="516" t="s">
        <v>6</v>
      </c>
      <c r="BA3407" s="516"/>
      <c r="BB3407" s="516" t="s">
        <v>6</v>
      </c>
      <c r="BC3407" s="516" t="s">
        <v>6</v>
      </c>
      <c r="BD3407" s="516"/>
      <c r="BE3407" s="516" t="s">
        <v>6</v>
      </c>
      <c r="BF3407" s="516" t="s">
        <v>6</v>
      </c>
      <c r="BG3407" s="516"/>
      <c r="BH3407" s="516" t="s">
        <v>6</v>
      </c>
      <c r="BI3407" s="516" t="s">
        <v>6</v>
      </c>
      <c r="BJ3407" s="516"/>
      <c r="BK3407" s="516" t="s">
        <v>6</v>
      </c>
      <c r="BL3407" s="516" t="s">
        <v>6</v>
      </c>
      <c r="BM3407" s="516"/>
      <c r="BN3407" s="516" t="s">
        <v>6</v>
      </c>
      <c r="BO3407" s="516" t="s">
        <v>6</v>
      </c>
      <c r="BP3407" s="516"/>
      <c r="BQ3407" s="516" t="s">
        <v>6</v>
      </c>
      <c r="BR3407" s="516" t="s">
        <v>6</v>
      </c>
      <c r="BS3407" s="516"/>
      <c r="BT3407" s="516"/>
      <c r="BU3407" s="516"/>
      <c r="BV3407" s="516"/>
      <c r="BW3407" s="516"/>
      <c r="BX3407" s="516"/>
      <c r="BY3407" s="516"/>
      <c r="BZ3407" s="28"/>
      <c r="CA3407" s="24"/>
      <c r="CB3407" s="29"/>
      <c r="CC3407" s="29"/>
      <c r="CD3407" s="30"/>
      <c r="CE3407" s="29"/>
      <c r="CF3407" s="29"/>
      <c r="CG3407" s="31"/>
      <c r="CH3407" s="457"/>
      <c r="CI3407" s="23" t="s">
        <v>836</v>
      </c>
    </row>
    <row r="3408" spans="1:87" ht="15.6" thickTop="1" thickBot="1" x14ac:dyDescent="0.35">
      <c r="A3408" s="503"/>
      <c r="B3408" s="49"/>
      <c r="C3408" s="156">
        <f>B3408</f>
        <v>0</v>
      </c>
      <c r="D3408" s="457"/>
      <c r="E3408" s="73"/>
      <c r="F3408" s="93">
        <v>2626</v>
      </c>
      <c r="G3408" s="302">
        <v>35065</v>
      </c>
      <c r="H3408" s="124">
        <v>34</v>
      </c>
      <c r="I3408" s="388" t="s">
        <v>864</v>
      </c>
      <c r="J3408" s="389">
        <v>6</v>
      </c>
      <c r="K3408" s="79"/>
      <c r="L3408" s="79"/>
      <c r="M3408" s="79"/>
      <c r="N3408" s="80" t="s">
        <v>6262</v>
      </c>
      <c r="O3408" s="81"/>
      <c r="P3408" s="142" t="s">
        <v>6263</v>
      </c>
      <c r="Q3408" s="83" t="str">
        <f>IF(R3408="?","?","")</f>
        <v/>
      </c>
      <c r="R3408" s="83" t="str">
        <f>IF(AND(S3408="",T3408&gt;0),"?",IF(S3408="","◄",IF(T3408&gt;=1,"►","")))</f>
        <v>◄</v>
      </c>
      <c r="S3408" s="84"/>
      <c r="T3408" s="85"/>
      <c r="U3408" s="83" t="str">
        <f>IF(V3408="?","?","")</f>
        <v/>
      </c>
      <c r="V3408" s="83" t="str">
        <f>IF(AND(W3408="",X3408&gt;0),"?",IF(W3408="","◄",IF(X3408&gt;=1,"►","")))</f>
        <v>◄</v>
      </c>
      <c r="W3408" s="86"/>
      <c r="X3408" s="85"/>
      <c r="Y3408" s="457"/>
      <c r="Z3408" s="87"/>
      <c r="AA3408" s="521">
        <f t="shared" si="1177"/>
        <v>0</v>
      </c>
      <c r="AB3408" s="520">
        <f t="shared" si="1177"/>
        <v>0</v>
      </c>
      <c r="AC3408" s="88"/>
      <c r="AD3408" s="519">
        <f t="shared" si="1178"/>
        <v>0</v>
      </c>
      <c r="AE3408" s="522">
        <f t="shared" si="1178"/>
        <v>0</v>
      </c>
      <c r="AF3408" s="44"/>
      <c r="AG3408" s="45"/>
      <c r="AH3408" s="44"/>
      <c r="AI3408" s="45"/>
      <c r="AJ3408" s="45"/>
      <c r="AK3408" s="45"/>
      <c r="AL3408" s="45"/>
      <c r="AM3408" s="43"/>
      <c r="AN3408" s="27" t="s">
        <v>6</v>
      </c>
      <c r="AO3408" s="27" t="s">
        <v>6</v>
      </c>
      <c r="AP3408" s="516"/>
      <c r="AQ3408" s="516"/>
      <c r="AR3408" s="516"/>
      <c r="AS3408" s="516" t="s">
        <v>6</v>
      </c>
      <c r="AT3408" s="516" t="s">
        <v>6</v>
      </c>
      <c r="AU3408" s="516"/>
      <c r="AV3408" s="516" t="s">
        <v>6</v>
      </c>
      <c r="AW3408" s="516" t="s">
        <v>6</v>
      </c>
      <c r="AX3408" s="516"/>
      <c r="AY3408" s="516" t="s">
        <v>6</v>
      </c>
      <c r="AZ3408" s="516" t="s">
        <v>6</v>
      </c>
      <c r="BA3408" s="516"/>
      <c r="BB3408" s="516" t="s">
        <v>6</v>
      </c>
      <c r="BC3408" s="516" t="s">
        <v>6</v>
      </c>
      <c r="BD3408" s="516"/>
      <c r="BE3408" s="516" t="s">
        <v>6</v>
      </c>
      <c r="BF3408" s="516" t="s">
        <v>6</v>
      </c>
      <c r="BG3408" s="516"/>
      <c r="BH3408" s="516" t="s">
        <v>6</v>
      </c>
      <c r="BI3408" s="516" t="s">
        <v>6</v>
      </c>
      <c r="BJ3408" s="516"/>
      <c r="BK3408" s="516" t="s">
        <v>6</v>
      </c>
      <c r="BL3408" s="516" t="s">
        <v>6</v>
      </c>
      <c r="BM3408" s="516"/>
      <c r="BN3408" s="516" t="s">
        <v>6</v>
      </c>
      <c r="BO3408" s="516" t="s">
        <v>6</v>
      </c>
      <c r="BP3408" s="516"/>
      <c r="BQ3408" s="516" t="s">
        <v>6</v>
      </c>
      <c r="BR3408" s="516" t="s">
        <v>6</v>
      </c>
      <c r="BS3408" s="516"/>
      <c r="BT3408" s="516"/>
      <c r="BU3408" s="516"/>
      <c r="BV3408" s="516"/>
      <c r="BW3408" s="516"/>
      <c r="BX3408" s="516"/>
      <c r="BY3408" s="516"/>
      <c r="BZ3408" s="28"/>
      <c r="CA3408" s="24"/>
      <c r="CB3408" s="29"/>
      <c r="CC3408" s="29"/>
      <c r="CD3408" s="30"/>
      <c r="CE3408" s="29"/>
      <c r="CF3408" s="29"/>
      <c r="CG3408" s="31"/>
      <c r="CH3408" s="457"/>
      <c r="CI3408" s="23" t="s">
        <v>836</v>
      </c>
    </row>
    <row r="3409" spans="1:87" ht="15.6" thickTop="1" thickBot="1" x14ac:dyDescent="0.35">
      <c r="A3409" s="503"/>
      <c r="B3409" s="49"/>
      <c r="C3409" s="156">
        <f>B3409</f>
        <v>0</v>
      </c>
      <c r="D3409" s="457"/>
      <c r="E3409" s="204" t="s">
        <v>6767</v>
      </c>
      <c r="F3409" s="213"/>
      <c r="G3409" s="302">
        <v>35065</v>
      </c>
      <c r="H3409" s="124">
        <v>34</v>
      </c>
      <c r="I3409" s="388" t="s">
        <v>864</v>
      </c>
      <c r="J3409" s="389">
        <v>6</v>
      </c>
      <c r="K3409" s="79"/>
      <c r="L3409" s="79"/>
      <c r="M3409" s="79"/>
      <c r="N3409" s="113" t="s">
        <v>6152</v>
      </c>
      <c r="O3409" s="81"/>
      <c r="P3409" s="306"/>
      <c r="Q3409" s="83" t="str">
        <f>IF(R3409="?","?","")</f>
        <v/>
      </c>
      <c r="R3409" s="83" t="str">
        <f>IF(AND(S3409="",T3409&gt;0),"?",IF(S3409="","◄",IF(T3409&gt;=1,"►","")))</f>
        <v>◄</v>
      </c>
      <c r="S3409" s="84"/>
      <c r="T3409" s="85"/>
      <c r="U3409" s="83" t="str">
        <f>IF(V3409="?","?","")</f>
        <v/>
      </c>
      <c r="V3409" s="83" t="str">
        <f>IF(AND(W3409="",X3409&gt;0),"?",IF(W3409="","◄",IF(X3409&gt;=1,"►","")))</f>
        <v>◄</v>
      </c>
      <c r="W3409" s="86"/>
      <c r="X3409" s="85"/>
      <c r="Y3409" s="457"/>
      <c r="Z3409" s="87"/>
      <c r="AA3409" s="521">
        <f t="shared" si="1177"/>
        <v>0</v>
      </c>
      <c r="AB3409" s="520">
        <f t="shared" si="1177"/>
        <v>0</v>
      </c>
      <c r="AC3409" s="88"/>
      <c r="AD3409" s="519">
        <f t="shared" si="1178"/>
        <v>0</v>
      </c>
      <c r="AE3409" s="522">
        <f t="shared" si="1178"/>
        <v>0</v>
      </c>
      <c r="AF3409" s="44"/>
      <c r="AG3409" s="45"/>
      <c r="AH3409" s="44"/>
      <c r="AI3409" s="45"/>
      <c r="AJ3409" s="45"/>
      <c r="AK3409" s="45"/>
      <c r="AL3409" s="45"/>
      <c r="AM3409" s="43"/>
      <c r="AN3409" s="27" t="s">
        <v>6</v>
      </c>
      <c r="AO3409" s="27" t="s">
        <v>6</v>
      </c>
      <c r="AP3409" s="516"/>
      <c r="AQ3409" s="516"/>
      <c r="AR3409" s="516"/>
      <c r="AS3409" s="516" t="s">
        <v>6</v>
      </c>
      <c r="AT3409" s="516" t="s">
        <v>6</v>
      </c>
      <c r="AU3409" s="516"/>
      <c r="AV3409" s="516" t="s">
        <v>6</v>
      </c>
      <c r="AW3409" s="516" t="s">
        <v>6</v>
      </c>
      <c r="AX3409" s="516"/>
      <c r="AY3409" s="516" t="s">
        <v>6</v>
      </c>
      <c r="AZ3409" s="516" t="s">
        <v>6</v>
      </c>
      <c r="BA3409" s="516"/>
      <c r="BB3409" s="516" t="s">
        <v>6</v>
      </c>
      <c r="BC3409" s="516" t="s">
        <v>6</v>
      </c>
      <c r="BD3409" s="516"/>
      <c r="BE3409" s="516" t="s">
        <v>6</v>
      </c>
      <c r="BF3409" s="516" t="s">
        <v>6</v>
      </c>
      <c r="BG3409" s="516"/>
      <c r="BH3409" s="516" t="s">
        <v>6</v>
      </c>
      <c r="BI3409" s="516" t="s">
        <v>6</v>
      </c>
      <c r="BJ3409" s="516"/>
      <c r="BK3409" s="516" t="s">
        <v>6</v>
      </c>
      <c r="BL3409" s="516" t="s">
        <v>6</v>
      </c>
      <c r="BM3409" s="516"/>
      <c r="BN3409" s="516" t="s">
        <v>6</v>
      </c>
      <c r="BO3409" s="516" t="s">
        <v>6</v>
      </c>
      <c r="BP3409" s="516"/>
      <c r="BQ3409" s="516" t="s">
        <v>6</v>
      </c>
      <c r="BR3409" s="516" t="s">
        <v>6</v>
      </c>
      <c r="BS3409" s="516"/>
      <c r="BT3409" s="516"/>
      <c r="BU3409" s="516"/>
      <c r="BV3409" s="516"/>
      <c r="BW3409" s="516"/>
      <c r="BX3409" s="516"/>
      <c r="BY3409" s="516"/>
      <c r="BZ3409" s="28"/>
      <c r="CA3409" s="24"/>
      <c r="CB3409" s="29"/>
      <c r="CC3409" s="29"/>
      <c r="CD3409" s="30"/>
      <c r="CE3409" s="29"/>
      <c r="CF3409" s="29"/>
      <c r="CG3409" s="31"/>
      <c r="CH3409" s="457"/>
      <c r="CI3409" s="23" t="s">
        <v>836</v>
      </c>
    </row>
    <row r="3410" spans="1:87" ht="16.8" customHeight="1" thickTop="1" thickBot="1" x14ac:dyDescent="0.35">
      <c r="A3410" s="505" t="str">
        <f>IF(COUNTIF(B3411:B3413,"x")&gt;0,"x","")</f>
        <v/>
      </c>
      <c r="B3410" s="57"/>
      <c r="C3410" s="510" t="str">
        <f>A3410</f>
        <v/>
      </c>
      <c r="D3410" s="66">
        <f>ROWS(D3411:D3413)-1</f>
        <v>2</v>
      </c>
      <c r="E3410" s="58" t="s">
        <v>6264</v>
      </c>
      <c r="F3410" s="59"/>
      <c r="G3410" s="301"/>
      <c r="H3410" s="340"/>
      <c r="I3410" s="340"/>
      <c r="J3410" s="340"/>
      <c r="K3410" s="18"/>
      <c r="L3410" s="18"/>
      <c r="M3410" s="18"/>
      <c r="N3410" s="46"/>
      <c r="O3410" s="60" t="s">
        <v>6265</v>
      </c>
      <c r="P3410" s="61" t="s">
        <v>7331</v>
      </c>
      <c r="Q3410" s="143"/>
      <c r="R3410" s="63" t="str">
        <f>IF(COUNTIF(Q3411:Q3413,"?")&gt;0,"?",IF(AND(S3410="◄",T3410="►"),"◄►",IF(S3410="◄","◄",IF(T3410="►","►",""))))</f>
        <v>◄</v>
      </c>
      <c r="S3410" s="64" t="str">
        <f>IF(SUM(S3411:S3413)+1=ROWS(S3411:S3413)-COUNTIF(S3411:S3413,"-"),"","◄")</f>
        <v>◄</v>
      </c>
      <c r="T3410" s="65" t="str">
        <f>IF(SUM(T3411:T3413)&gt;0,"►","")</f>
        <v/>
      </c>
      <c r="U3410" s="146"/>
      <c r="V3410" s="63" t="str">
        <f>IF(COUNTIF(U3411:U3413,"?")&gt;0,"?",IF(AND(W3410="◄",X3410="►"),"◄►",IF(W3410="◄","◄",IF(X3410="►","►",""))))</f>
        <v>◄</v>
      </c>
      <c r="W3410" s="64" t="str">
        <f>IF(SUM(W3411:W3413)+1=ROWS(W3411:W3413)-COUNTIF(W3411:W3413,"-"),"","◄")</f>
        <v>◄</v>
      </c>
      <c r="X3410" s="65" t="str">
        <f>IF(SUM(X3411:X3413)&gt;0,"►","")</f>
        <v/>
      </c>
      <c r="Y3410" s="66">
        <f>ROWS(Y3411:Y3413)-1</f>
        <v>2</v>
      </c>
      <c r="Z3410" s="67">
        <f>SUM(Z3411:Z3413)-Z3413</f>
        <v>0</v>
      </c>
      <c r="AA3410" s="68" t="s">
        <v>840</v>
      </c>
      <c r="AB3410" s="69"/>
      <c r="AC3410" s="67">
        <f>SUM(AC3411:AC3413)-AC3413</f>
        <v>0</v>
      </c>
      <c r="AD3410" s="68" t="s">
        <v>840</v>
      </c>
      <c r="AE3410" s="69"/>
      <c r="AF3410" s="70" t="str">
        <f>IF(AG3410="◄","◄",IF(AG3410="ok","►",""))</f>
        <v>◄</v>
      </c>
      <c r="AG3410" s="71" t="str">
        <f>IF(AG3411&gt;0,"OK","◄")</f>
        <v>◄</v>
      </c>
      <c r="AH3410" s="62" t="str">
        <f>IF(AND(AI3410="◄",AJ3410="►"),"◄?►",IF(AI3410="◄","◄",IF(AJ3410="►","►","")))</f>
        <v>◄</v>
      </c>
      <c r="AI3410" s="64" t="str">
        <f>IF(AI3411&gt;0,"","◄")</f>
        <v>◄</v>
      </c>
      <c r="AJ3410" s="65" t="str">
        <f>IF(SUM(AJ3411:AJ3411)&gt;0,"►","")</f>
        <v/>
      </c>
      <c r="AK3410" s="570">
        <f>G3411</f>
        <v>35065</v>
      </c>
      <c r="AL3410" s="572" t="str">
        <f>P3410</f>
        <v>▬ folder Nr. 2  /  96 ▬</v>
      </c>
      <c r="AM3410" s="43"/>
      <c r="AN3410" s="1" t="str">
        <f>IF(AO3410="","",IF(COUNTIF(AN3411,"ok"),"","◄"))</f>
        <v>◄</v>
      </c>
      <c r="AO3410" s="9" t="str">
        <f>IF(COUNTIF(AP3410:BR3410,"◄")&gt;0,"◄","")</f>
        <v>◄</v>
      </c>
      <c r="AP3410" s="250" t="str">
        <f>IF(AP3411="-","",IF(AP3411&gt;0,"","◄"))</f>
        <v>◄</v>
      </c>
      <c r="AQ3410" s="251"/>
      <c r="AR3410" s="517">
        <f>IF(ISNONTEXT(AR3411)=TRUE,"_",1)</f>
        <v>1</v>
      </c>
      <c r="AS3410" s="250" t="str">
        <f>IF(AS3411="-","",IF(AS3411&gt;0,"","◄"))</f>
        <v>◄</v>
      </c>
      <c r="AT3410" s="251"/>
      <c r="AU3410" s="517">
        <f>IF(ISNONTEXT(AU3411)=TRUE,"_",AR3410+1)</f>
        <v>2</v>
      </c>
      <c r="AV3410" s="250" t="str">
        <f>IF(AV3411="-","",IF(AV3411&gt;0,"","◄"))</f>
        <v>◄</v>
      </c>
      <c r="AW3410" s="251"/>
      <c r="AX3410" s="517">
        <f>IF(ISNONTEXT(AX3411)=TRUE,"_",AU3410+1)</f>
        <v>3</v>
      </c>
      <c r="AY3410" s="250" t="str">
        <f>IF(AY3411="-","",IF(AY3411&gt;0,"","◄"))</f>
        <v>◄</v>
      </c>
      <c r="AZ3410" s="251"/>
      <c r="BA3410" s="517">
        <f>IF(ISNONTEXT(BA3411)=TRUE,"_",AX3410+1)</f>
        <v>4</v>
      </c>
      <c r="BB3410" s="250" t="str">
        <f>IF(BB3411="-","",IF(BB3411&gt;0,"","◄"))</f>
        <v>◄</v>
      </c>
      <c r="BC3410" s="251"/>
      <c r="BD3410" s="517">
        <f>IF(ISNONTEXT(BD3411)=TRUE,"_",BA3410+1)</f>
        <v>5</v>
      </c>
      <c r="BE3410" s="250" t="str">
        <f>IF(BE3411="-","",IF(BE3411&gt;0,"","◄"))</f>
        <v/>
      </c>
      <c r="BF3410" s="251"/>
      <c r="BG3410" s="517" t="str">
        <f>IF(ISNONTEXT(BG3411)=TRUE,"_",BD3410+1)</f>
        <v>_</v>
      </c>
      <c r="BH3410" s="250" t="str">
        <f>IF(BH3411="-","",IF(BH3411&gt;0,"","◄"))</f>
        <v/>
      </c>
      <c r="BI3410" s="251"/>
      <c r="BJ3410" s="517" t="str">
        <f>IF(ISNONTEXT(BJ3411)=TRUE,"_",BG3410+1)</f>
        <v>_</v>
      </c>
      <c r="BK3410" s="563" t="str">
        <f>IF(BK3411="-","",IF(BK3411&gt;0,"","◄"))</f>
        <v/>
      </c>
      <c r="BL3410" s="564"/>
      <c r="BM3410" s="517" t="str">
        <f>IF(ISNONTEXT(BM3411)=TRUE,"_",BJ3410+1)</f>
        <v>_</v>
      </c>
      <c r="BN3410" s="563" t="str">
        <f>IF(BN3411="-","",IF(BN3411&gt;0,"","◄"))</f>
        <v/>
      </c>
      <c r="BO3410" s="564"/>
      <c r="BP3410" s="517" t="str">
        <f>IF(ISNONTEXT(BP3411)=TRUE,"_",BM3410+1)</f>
        <v>_</v>
      </c>
      <c r="BQ3410" s="563" t="str">
        <f>IF(BQ3411="-","",IF(BQ3411&gt;0,"","◄"))</f>
        <v/>
      </c>
      <c r="BR3410" s="564"/>
      <c r="BS3410" s="517" t="str">
        <f>IF(ISNONTEXT(BS3411)=TRUE,"_",BP3410+1)</f>
        <v>_</v>
      </c>
      <c r="BT3410" s="563" t="str">
        <f>IF(BT3411="-","",IF(BT3411&gt;0,"","◄"))</f>
        <v>◄</v>
      </c>
      <c r="BU3410" s="564"/>
      <c r="BV3410" s="517" t="str">
        <f>IF(ISNONTEXT(BV3411)=TRUE,"_",1)</f>
        <v>_</v>
      </c>
      <c r="BW3410" s="563" t="str">
        <f>IF(BW3411="-","",IF(BW3411&gt;0,"","◄"))</f>
        <v>◄</v>
      </c>
      <c r="BX3410" s="564"/>
      <c r="BY3410" s="517" t="str">
        <f>IF(ISNONTEXT(BY3411)=TRUE,"_",BV3410+1)</f>
        <v>_</v>
      </c>
      <c r="BZ3410" s="26"/>
      <c r="CA3410" s="24"/>
      <c r="CB3410" s="25" t="str">
        <f>IF(CB3411&gt;0,"►","")</f>
        <v/>
      </c>
      <c r="CC3410" s="25" t="str">
        <f>IF(CC3411&gt;0,"►","")</f>
        <v/>
      </c>
      <c r="CD3410" s="517" t="str">
        <f>IF(ISNONTEXT(CD3411)=TRUE,"_",1)</f>
        <v>_</v>
      </c>
      <c r="CE3410" s="25" t="str">
        <f>IF(CE3411&gt;0,"►","")</f>
        <v/>
      </c>
      <c r="CF3410" s="25" t="str">
        <f>IF(CF3411&gt;0,"►","")</f>
        <v/>
      </c>
      <c r="CG3410" s="517" t="str">
        <f>IF(ISNONTEXT(CG3411)=TRUE,"_",CD3410+1)</f>
        <v>_</v>
      </c>
      <c r="CH3410" s="66">
        <f>ROWS(CH3411:CH3413)-1</f>
        <v>2</v>
      </c>
      <c r="CI3410" s="23" t="s">
        <v>836</v>
      </c>
    </row>
    <row r="3411" spans="1:87" ht="15" thickBot="1" x14ac:dyDescent="0.35">
      <c r="A3411" s="503"/>
      <c r="B3411" s="49"/>
      <c r="C3411" s="156">
        <f>B3411</f>
        <v>0</v>
      </c>
      <c r="D3411" s="457"/>
      <c r="E3411" s="73"/>
      <c r="F3411" s="74" t="s">
        <v>6266</v>
      </c>
      <c r="G3411" s="300">
        <v>35065</v>
      </c>
      <c r="H3411" s="124">
        <v>16</v>
      </c>
      <c r="I3411" s="390"/>
      <c r="J3411" s="390"/>
      <c r="K3411" s="79"/>
      <c r="L3411" s="79"/>
      <c r="M3411" s="79"/>
      <c r="N3411" s="80" t="s">
        <v>6267</v>
      </c>
      <c r="O3411" s="81"/>
      <c r="P3411" s="306"/>
      <c r="Q3411" s="83" t="str">
        <f>IF(R3411="?","?","")</f>
        <v/>
      </c>
      <c r="R3411" s="83" t="str">
        <f>IF(AND(S3411="",T3411&gt;0),"?",IF(S3411="","◄",IF(T3411&gt;=1,"►","")))</f>
        <v>◄</v>
      </c>
      <c r="S3411" s="84"/>
      <c r="T3411" s="85"/>
      <c r="U3411" s="83" t="str">
        <f>IF(V3411="?","?","")</f>
        <v/>
      </c>
      <c r="V3411" s="83" t="str">
        <f>IF(AND(W3411="",X3411&gt;0),"?",IF(W3411="","◄",IF(X3411&gt;=1,"►","")))</f>
        <v>◄</v>
      </c>
      <c r="W3411" s="86"/>
      <c r="X3411" s="85"/>
      <c r="Y3411" s="457"/>
      <c r="Z3411" s="87"/>
      <c r="AA3411" s="521">
        <f>(S3411*Z3411)</f>
        <v>0</v>
      </c>
      <c r="AB3411" s="520">
        <f>(T3411*AA3411)</f>
        <v>0</v>
      </c>
      <c r="AC3411" s="88"/>
      <c r="AD3411" s="519">
        <f>(W3411*AC3411)</f>
        <v>0</v>
      </c>
      <c r="AE3411" s="522">
        <f>(X3411*AD3411)</f>
        <v>0</v>
      </c>
      <c r="AF3411" s="89" t="str">
        <f>IF(AG3411&gt;0,"ok","◄")</f>
        <v>◄</v>
      </c>
      <c r="AG3411" s="90"/>
      <c r="AH3411" s="89" t="str">
        <f>IF(AND(AI3411="",AJ3411&gt;0),"?",IF(AI3411="","◄",IF(AJ3411&gt;=1,"►","")))</f>
        <v>◄</v>
      </c>
      <c r="AI3411" s="91"/>
      <c r="AJ3411" s="92"/>
      <c r="AK3411" s="591"/>
      <c r="AL3411" s="593"/>
      <c r="AM3411" s="43"/>
      <c r="AN3411" s="3" t="s">
        <v>3</v>
      </c>
      <c r="AO3411" s="12" t="s">
        <v>1</v>
      </c>
      <c r="AP3411" s="13"/>
      <c r="AQ3411" s="14"/>
      <c r="AR3411" s="21" t="s">
        <v>4</v>
      </c>
      <c r="AS3411" s="13"/>
      <c r="AT3411" s="14"/>
      <c r="AU3411" s="15" t="s">
        <v>589</v>
      </c>
      <c r="AV3411" s="13"/>
      <c r="AW3411" s="14"/>
      <c r="AX3411" s="15" t="s">
        <v>7</v>
      </c>
      <c r="AY3411" s="13"/>
      <c r="AZ3411" s="14"/>
      <c r="BA3411" s="21" t="s">
        <v>808</v>
      </c>
      <c r="BB3411" s="13"/>
      <c r="BC3411" s="14"/>
      <c r="BD3411" s="21" t="s">
        <v>809</v>
      </c>
      <c r="BE3411" s="516" t="s">
        <v>6</v>
      </c>
      <c r="BF3411" s="516" t="s">
        <v>6</v>
      </c>
      <c r="BG3411" s="516"/>
      <c r="BH3411" s="516" t="s">
        <v>6</v>
      </c>
      <c r="BI3411" s="516" t="s">
        <v>6</v>
      </c>
      <c r="BJ3411" s="516"/>
      <c r="BK3411" s="516" t="s">
        <v>6</v>
      </c>
      <c r="BL3411" s="516" t="s">
        <v>6</v>
      </c>
      <c r="BM3411" s="516"/>
      <c r="BN3411" s="516" t="s">
        <v>6</v>
      </c>
      <c r="BO3411" s="516" t="s">
        <v>6</v>
      </c>
      <c r="BP3411" s="516"/>
      <c r="BQ3411" s="516" t="s">
        <v>6</v>
      </c>
      <c r="BR3411" s="516" t="s">
        <v>6</v>
      </c>
      <c r="BS3411" s="516"/>
      <c r="BT3411" s="32"/>
      <c r="BU3411" s="33"/>
      <c r="BV3411" s="34"/>
      <c r="BW3411" s="32"/>
      <c r="BX3411" s="33"/>
      <c r="BY3411" s="34"/>
      <c r="BZ3411" s="35"/>
      <c r="CA3411" s="24"/>
      <c r="CB3411" s="36"/>
      <c r="CC3411" s="33"/>
      <c r="CD3411" s="37"/>
      <c r="CE3411" s="36"/>
      <c r="CF3411" s="38"/>
      <c r="CG3411" s="39"/>
      <c r="CH3411" s="457"/>
      <c r="CI3411" s="23" t="s">
        <v>836</v>
      </c>
    </row>
    <row r="3412" spans="1:87" ht="15.6" thickTop="1" thickBot="1" x14ac:dyDescent="0.35">
      <c r="A3412" s="503"/>
      <c r="B3412" s="49"/>
      <c r="C3412" s="156">
        <f>B3412</f>
        <v>0</v>
      </c>
      <c r="D3412" s="457"/>
      <c r="E3412" s="136" t="s">
        <v>6268</v>
      </c>
      <c r="F3412" s="213"/>
      <c r="G3412" s="302">
        <v>35065</v>
      </c>
      <c r="H3412" s="124">
        <v>120</v>
      </c>
      <c r="I3412" s="390"/>
      <c r="J3412" s="390"/>
      <c r="K3412" s="79"/>
      <c r="L3412" s="79"/>
      <c r="M3412" s="79"/>
      <c r="N3412" s="113" t="s">
        <v>6267</v>
      </c>
      <c r="O3412" s="81"/>
      <c r="P3412" s="306"/>
      <c r="Q3412" s="83" t="str">
        <f>IF(R3412="?","?","")</f>
        <v/>
      </c>
      <c r="R3412" s="83" t="str">
        <f>IF(AND(S3412="",T3412&gt;0),"?",IF(S3412="","◄",IF(T3412&gt;=1,"►","")))</f>
        <v>◄</v>
      </c>
      <c r="S3412" s="84"/>
      <c r="T3412" s="85"/>
      <c r="U3412" s="83" t="str">
        <f>IF(V3412="?","?","")</f>
        <v/>
      </c>
      <c r="V3412" s="83" t="str">
        <f>IF(AND(W3412="",X3412&gt;0),"?",IF(W3412="","◄",IF(X3412&gt;=1,"►","")))</f>
        <v>◄</v>
      </c>
      <c r="W3412" s="86"/>
      <c r="X3412" s="85"/>
      <c r="Y3412" s="457"/>
      <c r="Z3412" s="87"/>
      <c r="AA3412" s="521">
        <f>(S3412*Z3412)</f>
        <v>0</v>
      </c>
      <c r="AB3412" s="520">
        <f>(T3412*AA3412)</f>
        <v>0</v>
      </c>
      <c r="AC3412" s="88"/>
      <c r="AD3412" s="519">
        <f>(W3412*AC3412)</f>
        <v>0</v>
      </c>
      <c r="AE3412" s="522">
        <f>(X3412*AD3412)</f>
        <v>0</v>
      </c>
      <c r="AF3412" s="44"/>
      <c r="AG3412" s="45"/>
      <c r="AH3412" s="44"/>
      <c r="AI3412" s="45"/>
      <c r="AJ3412" s="45"/>
      <c r="AK3412" s="45"/>
      <c r="AL3412" s="45"/>
      <c r="AM3412" s="43"/>
      <c r="AN3412" s="27" t="s">
        <v>6</v>
      </c>
      <c r="AO3412" s="27" t="s">
        <v>6</v>
      </c>
      <c r="AP3412" s="516"/>
      <c r="AQ3412" s="516"/>
      <c r="AR3412" s="516"/>
      <c r="AS3412" s="516" t="s">
        <v>6</v>
      </c>
      <c r="AT3412" s="516" t="s">
        <v>6</v>
      </c>
      <c r="AU3412" s="516"/>
      <c r="AV3412" s="516" t="s">
        <v>6</v>
      </c>
      <c r="AW3412" s="516" t="s">
        <v>6</v>
      </c>
      <c r="AX3412" s="516"/>
      <c r="AY3412" s="516" t="s">
        <v>6</v>
      </c>
      <c r="AZ3412" s="516" t="s">
        <v>6</v>
      </c>
      <c r="BA3412" s="516"/>
      <c r="BB3412" s="516" t="s">
        <v>6</v>
      </c>
      <c r="BC3412" s="516" t="s">
        <v>6</v>
      </c>
      <c r="BD3412" s="516"/>
      <c r="BE3412" s="516" t="s">
        <v>6</v>
      </c>
      <c r="BF3412" s="516" t="s">
        <v>6</v>
      </c>
      <c r="BG3412" s="516"/>
      <c r="BH3412" s="516" t="s">
        <v>6</v>
      </c>
      <c r="BI3412" s="516" t="s">
        <v>6</v>
      </c>
      <c r="BJ3412" s="516"/>
      <c r="BK3412" s="516" t="s">
        <v>6</v>
      </c>
      <c r="BL3412" s="516" t="s">
        <v>6</v>
      </c>
      <c r="BM3412" s="516"/>
      <c r="BN3412" s="516" t="s">
        <v>6</v>
      </c>
      <c r="BO3412" s="516" t="s">
        <v>6</v>
      </c>
      <c r="BP3412" s="516"/>
      <c r="BQ3412" s="516" t="s">
        <v>6</v>
      </c>
      <c r="BR3412" s="516" t="s">
        <v>6</v>
      </c>
      <c r="BS3412" s="516"/>
      <c r="BT3412" s="516"/>
      <c r="BU3412" s="516"/>
      <c r="BV3412" s="516"/>
      <c r="BW3412" s="516"/>
      <c r="BX3412" s="516"/>
      <c r="BY3412" s="516"/>
      <c r="BZ3412" s="28"/>
      <c r="CA3412" s="24"/>
      <c r="CB3412" s="29"/>
      <c r="CC3412" s="29"/>
      <c r="CD3412" s="30"/>
      <c r="CE3412" s="29"/>
      <c r="CF3412" s="29"/>
      <c r="CG3412" s="31"/>
      <c r="CH3412" s="457"/>
      <c r="CI3412" s="23" t="s">
        <v>836</v>
      </c>
    </row>
    <row r="3413" spans="1:87" ht="16.8" customHeight="1" thickTop="1" thickBot="1" x14ac:dyDescent="0.35">
      <c r="A3413" s="505" t="str">
        <f>IF(COUNTIF(B3414:B3415,"x")&gt;0,"x","")</f>
        <v/>
      </c>
      <c r="B3413" s="57"/>
      <c r="C3413" s="510" t="str">
        <f>A3413</f>
        <v/>
      </c>
      <c r="D3413" s="66">
        <f>ROWS(D3414:D3415)-1</f>
        <v>1</v>
      </c>
      <c r="E3413" s="58" t="s">
        <v>6269</v>
      </c>
      <c r="F3413" s="59"/>
      <c r="G3413" s="301"/>
      <c r="H3413" s="340"/>
      <c r="I3413" s="340"/>
      <c r="J3413" s="340"/>
      <c r="K3413" s="18"/>
      <c r="L3413" s="18"/>
      <c r="M3413" s="18"/>
      <c r="N3413" s="46"/>
      <c r="O3413" s="60" t="s">
        <v>6265</v>
      </c>
      <c r="P3413" s="61" t="s">
        <v>7332</v>
      </c>
      <c r="Q3413" s="62"/>
      <c r="R3413" s="63" t="str">
        <f>IF(COUNTIF(Q3414:Q3415,"?")&gt;0,"?",IF(AND(S3413="◄",T3413="►"),"◄►",IF(S3413="◄","◄",IF(T3413="►","►",""))))</f>
        <v>◄</v>
      </c>
      <c r="S3413" s="64" t="str">
        <f>IF(SUM(S3414:S3415)+1=ROWS(S3414:S3415)-COUNTIF(S3414:S3415,"-"),"","◄")</f>
        <v>◄</v>
      </c>
      <c r="T3413" s="65" t="str">
        <f>IF(SUM(T3414:T3415)&gt;0,"►","")</f>
        <v/>
      </c>
      <c r="U3413" s="62"/>
      <c r="V3413" s="63" t="str">
        <f>IF(COUNTIF(U3414:U3415,"?")&gt;0,"?",IF(AND(W3413="◄",X3413="►"),"◄►",IF(W3413="◄","◄",IF(X3413="►","►",""))))</f>
        <v>◄</v>
      </c>
      <c r="W3413" s="64" t="str">
        <f>IF(SUM(W3414:W3415)+1=ROWS(W3414:W3415)-COUNTIF(W3414:W3415,"-"),"","◄")</f>
        <v>◄</v>
      </c>
      <c r="X3413" s="65" t="str">
        <f>IF(SUM(X3414:X3415)&gt;0,"►","")</f>
        <v/>
      </c>
      <c r="Y3413" s="66">
        <f>ROWS(Y3414:Y3415)-1</f>
        <v>1</v>
      </c>
      <c r="Z3413" s="67">
        <f>SUM(Z3414:Z3415)-Z3415</f>
        <v>0</v>
      </c>
      <c r="AA3413" s="68" t="s">
        <v>840</v>
      </c>
      <c r="AB3413" s="69"/>
      <c r="AC3413" s="67">
        <f>SUM(AC3414:AC3415)-AC3415</f>
        <v>0</v>
      </c>
      <c r="AD3413" s="68" t="s">
        <v>840</v>
      </c>
      <c r="AE3413" s="69"/>
      <c r="AF3413" s="70" t="str">
        <f>IF(AG3413="◄","◄",IF(AG3413="ok","►",""))</f>
        <v>◄</v>
      </c>
      <c r="AG3413" s="71" t="str">
        <f>IF(AG3414&gt;0,"OK","◄")</f>
        <v>◄</v>
      </c>
      <c r="AH3413" s="62" t="str">
        <f>IF(AND(AI3413="◄",AJ3413="►"),"◄?►",IF(AI3413="◄","◄",IF(AJ3413="►","►","")))</f>
        <v>◄</v>
      </c>
      <c r="AI3413" s="64" t="str">
        <f>IF(AI3414&gt;0,"","◄")</f>
        <v>◄</v>
      </c>
      <c r="AJ3413" s="65" t="str">
        <f>IF(SUM(AJ3414:AJ3414)&gt;0,"►","")</f>
        <v/>
      </c>
      <c r="AK3413" s="570">
        <f>G3414</f>
        <v>35065</v>
      </c>
      <c r="AL3413" s="572" t="str">
        <f>P3413</f>
        <v>▬ folder Nr. 2bis  /  96 ▬</v>
      </c>
      <c r="AM3413" s="43"/>
      <c r="AN3413" s="1" t="str">
        <f>IF(AO3413="","",IF(COUNTIF(AN3414,"ok"),"","◄"))</f>
        <v>◄</v>
      </c>
      <c r="AO3413" s="9" t="str">
        <f>IF(COUNTIF(AP3413:BR3413,"◄")&gt;0,"◄","")</f>
        <v>◄</v>
      </c>
      <c r="AP3413" s="250" t="str">
        <f>IF(AP3414="-","",IF(AP3414&gt;0,"","◄"))</f>
        <v>◄</v>
      </c>
      <c r="AQ3413" s="251"/>
      <c r="AR3413" s="517">
        <f>IF(ISNONTEXT(AR3414)=TRUE,"_",1)</f>
        <v>1</v>
      </c>
      <c r="AS3413" s="250" t="str">
        <f>IF(AS3414="-","",IF(AS3414&gt;0,"","◄"))</f>
        <v>◄</v>
      </c>
      <c r="AT3413" s="251"/>
      <c r="AU3413" s="517">
        <f>IF(ISNONTEXT(AU3414)=TRUE,"_",AR3413+1)</f>
        <v>2</v>
      </c>
      <c r="AV3413" s="250" t="str">
        <f>IF(AV3414="-","",IF(AV3414&gt;0,"","◄"))</f>
        <v>◄</v>
      </c>
      <c r="AW3413" s="251"/>
      <c r="AX3413" s="517">
        <f>IF(ISNONTEXT(AX3414)=TRUE,"_",AU3413+1)</f>
        <v>3</v>
      </c>
      <c r="AY3413" s="250" t="str">
        <f>IF(AY3414="-","",IF(AY3414&gt;0,"","◄"))</f>
        <v/>
      </c>
      <c r="AZ3413" s="251"/>
      <c r="BA3413" s="517" t="str">
        <f>IF(ISNONTEXT(BA3414)=TRUE,"_",AX3413+1)</f>
        <v>_</v>
      </c>
      <c r="BB3413" s="250" t="str">
        <f>IF(BB3414="-","",IF(BB3414&gt;0,"","◄"))</f>
        <v/>
      </c>
      <c r="BC3413" s="251"/>
      <c r="BD3413" s="517" t="str">
        <f>IF(ISNONTEXT(BD3414)=TRUE,"_",BA3413+1)</f>
        <v>_</v>
      </c>
      <c r="BE3413" s="250" t="str">
        <f>IF(BE3414="-","",IF(BE3414&gt;0,"","◄"))</f>
        <v/>
      </c>
      <c r="BF3413" s="251"/>
      <c r="BG3413" s="517" t="str">
        <f>IF(ISNONTEXT(BG3414)=TRUE,"_",BD3413+1)</f>
        <v>_</v>
      </c>
      <c r="BH3413" s="250" t="str">
        <f>IF(BH3414="-","",IF(BH3414&gt;0,"","◄"))</f>
        <v/>
      </c>
      <c r="BI3413" s="251"/>
      <c r="BJ3413" s="517" t="str">
        <f>IF(ISNONTEXT(BJ3414)=TRUE,"_",BG3413+1)</f>
        <v>_</v>
      </c>
      <c r="BK3413" s="563" t="str">
        <f>IF(BK3414="-","",IF(BK3414&gt;0,"","◄"))</f>
        <v/>
      </c>
      <c r="BL3413" s="564"/>
      <c r="BM3413" s="517" t="str">
        <f>IF(ISNONTEXT(BM3414)=TRUE,"_",BJ3413+1)</f>
        <v>_</v>
      </c>
      <c r="BN3413" s="563" t="str">
        <f>IF(BN3414="-","",IF(BN3414&gt;0,"","◄"))</f>
        <v/>
      </c>
      <c r="BO3413" s="564"/>
      <c r="BP3413" s="517" t="str">
        <f>IF(ISNONTEXT(BP3414)=TRUE,"_",BM3413+1)</f>
        <v>_</v>
      </c>
      <c r="BQ3413" s="563" t="str">
        <f>IF(BQ3414="-","",IF(BQ3414&gt;0,"","◄"))</f>
        <v/>
      </c>
      <c r="BR3413" s="564"/>
      <c r="BS3413" s="517" t="str">
        <f>IF(ISNONTEXT(BS3414)=TRUE,"_",BP3413+1)</f>
        <v>_</v>
      </c>
      <c r="BT3413" s="563" t="str">
        <f>IF(BT3414="-","",IF(BT3414&gt;0,"","◄"))</f>
        <v>◄</v>
      </c>
      <c r="BU3413" s="564"/>
      <c r="BV3413" s="517" t="str">
        <f>IF(ISNONTEXT(BV3414)=TRUE,"_",1)</f>
        <v>_</v>
      </c>
      <c r="BW3413" s="563" t="str">
        <f>IF(BW3414="-","",IF(BW3414&gt;0,"","◄"))</f>
        <v>◄</v>
      </c>
      <c r="BX3413" s="564"/>
      <c r="BY3413" s="517" t="str">
        <f>IF(ISNONTEXT(BY3414)=TRUE,"_",BV3413+1)</f>
        <v>_</v>
      </c>
      <c r="BZ3413" s="26"/>
      <c r="CA3413" s="24"/>
      <c r="CB3413" s="25" t="str">
        <f>IF(CB3414&gt;0,"►","")</f>
        <v/>
      </c>
      <c r="CC3413" s="25" t="str">
        <f>IF(CC3414&gt;0,"►","")</f>
        <v/>
      </c>
      <c r="CD3413" s="517" t="str">
        <f>IF(ISNONTEXT(CD3414)=TRUE,"_",1)</f>
        <v>_</v>
      </c>
      <c r="CE3413" s="25" t="str">
        <f>IF(CE3414&gt;0,"►","")</f>
        <v/>
      </c>
      <c r="CF3413" s="25" t="str">
        <f>IF(CF3414&gt;0,"►","")</f>
        <v/>
      </c>
      <c r="CG3413" s="517" t="str">
        <f>IF(ISNONTEXT(CG3414)=TRUE,"_",CD3413+1)</f>
        <v>_</v>
      </c>
      <c r="CH3413" s="66">
        <f>ROWS(CH3414:CH3415)-1</f>
        <v>1</v>
      </c>
      <c r="CI3413" s="23" t="s">
        <v>836</v>
      </c>
    </row>
    <row r="3414" spans="1:87" ht="15" thickBot="1" x14ac:dyDescent="0.35">
      <c r="A3414" s="503"/>
      <c r="B3414" s="49"/>
      <c r="C3414" s="156">
        <f>B3414</f>
        <v>0</v>
      </c>
      <c r="D3414" s="457"/>
      <c r="E3414" s="73"/>
      <c r="F3414" s="74" t="s">
        <v>6270</v>
      </c>
      <c r="G3414" s="300">
        <v>35065</v>
      </c>
      <c r="H3414" s="124">
        <v>16</v>
      </c>
      <c r="I3414" s="390"/>
      <c r="J3414" s="390"/>
      <c r="K3414" s="79"/>
      <c r="L3414" s="79"/>
      <c r="M3414" s="79"/>
      <c r="N3414" s="80" t="s">
        <v>6271</v>
      </c>
      <c r="O3414" s="81"/>
      <c r="P3414" s="306"/>
      <c r="Q3414" s="83" t="str">
        <f>IF(R3414="?","?","")</f>
        <v/>
      </c>
      <c r="R3414" s="83" t="str">
        <f>IF(AND(S3414="",T3414&gt;0),"?",IF(S3414="","◄",IF(T3414&gt;=1,"►","")))</f>
        <v>◄</v>
      </c>
      <c r="S3414" s="84"/>
      <c r="T3414" s="85"/>
      <c r="U3414" s="83" t="str">
        <f>IF(V3414="?","?","")</f>
        <v/>
      </c>
      <c r="V3414" s="83" t="str">
        <f>IF(AND(W3414="",X3414&gt;0),"?",IF(W3414="","◄",IF(X3414&gt;=1,"►","")))</f>
        <v>◄</v>
      </c>
      <c r="W3414" s="86"/>
      <c r="X3414" s="85"/>
      <c r="Y3414" s="457"/>
      <c r="Z3414" s="87"/>
      <c r="AA3414" s="521">
        <f>(S3414*Z3414)</f>
        <v>0</v>
      </c>
      <c r="AB3414" s="520">
        <f>(T3414*AA3414)</f>
        <v>0</v>
      </c>
      <c r="AC3414" s="88"/>
      <c r="AD3414" s="519">
        <f>(W3414*AC3414)</f>
        <v>0</v>
      </c>
      <c r="AE3414" s="522">
        <f>(X3414*AD3414)</f>
        <v>0</v>
      </c>
      <c r="AF3414" s="89" t="str">
        <f>IF(AG3414&gt;0,"ok","◄")</f>
        <v>◄</v>
      </c>
      <c r="AG3414" s="90"/>
      <c r="AH3414" s="89" t="str">
        <f>IF(AND(AI3414="",AJ3414&gt;0),"?",IF(AI3414="","◄",IF(AJ3414&gt;=1,"►","")))</f>
        <v>◄</v>
      </c>
      <c r="AI3414" s="91"/>
      <c r="AJ3414" s="92"/>
      <c r="AK3414" s="591"/>
      <c r="AL3414" s="593"/>
      <c r="AM3414" s="43"/>
      <c r="AN3414" s="3" t="s">
        <v>3</v>
      </c>
      <c r="AO3414" s="12" t="s">
        <v>1</v>
      </c>
      <c r="AP3414" s="13"/>
      <c r="AQ3414" s="14"/>
      <c r="AR3414" s="15" t="s">
        <v>4</v>
      </c>
      <c r="AS3414" s="13"/>
      <c r="AT3414" s="14"/>
      <c r="AU3414" s="15" t="s">
        <v>589</v>
      </c>
      <c r="AV3414" s="13"/>
      <c r="AW3414" s="14"/>
      <c r="AX3414" s="15" t="s">
        <v>7</v>
      </c>
      <c r="AY3414" s="516" t="s">
        <v>6</v>
      </c>
      <c r="AZ3414" s="516" t="s">
        <v>6</v>
      </c>
      <c r="BA3414" s="516"/>
      <c r="BB3414" s="516" t="s">
        <v>6</v>
      </c>
      <c r="BC3414" s="516" t="s">
        <v>6</v>
      </c>
      <c r="BD3414" s="516"/>
      <c r="BE3414" s="516" t="s">
        <v>6</v>
      </c>
      <c r="BF3414" s="516" t="s">
        <v>6</v>
      </c>
      <c r="BG3414" s="516"/>
      <c r="BH3414" s="516" t="s">
        <v>6</v>
      </c>
      <c r="BI3414" s="516" t="s">
        <v>6</v>
      </c>
      <c r="BJ3414" s="516"/>
      <c r="BK3414" s="516" t="s">
        <v>6</v>
      </c>
      <c r="BL3414" s="516" t="s">
        <v>6</v>
      </c>
      <c r="BM3414" s="516"/>
      <c r="BN3414" s="516" t="s">
        <v>6</v>
      </c>
      <c r="BO3414" s="516" t="s">
        <v>6</v>
      </c>
      <c r="BP3414" s="516"/>
      <c r="BQ3414" s="516" t="s">
        <v>6</v>
      </c>
      <c r="BR3414" s="516" t="s">
        <v>6</v>
      </c>
      <c r="BS3414" s="516"/>
      <c r="BT3414" s="32"/>
      <c r="BU3414" s="33"/>
      <c r="BV3414" s="34"/>
      <c r="BW3414" s="32"/>
      <c r="BX3414" s="33"/>
      <c r="BY3414" s="34"/>
      <c r="BZ3414" s="35"/>
      <c r="CA3414" s="24"/>
      <c r="CB3414" s="36"/>
      <c r="CC3414" s="33"/>
      <c r="CD3414" s="37"/>
      <c r="CE3414" s="36"/>
      <c r="CF3414" s="38"/>
      <c r="CG3414" s="39"/>
      <c r="CH3414" s="457"/>
      <c r="CI3414" s="23" t="s">
        <v>836</v>
      </c>
    </row>
    <row r="3415" spans="1:87" ht="16.8" customHeight="1" thickTop="1" thickBot="1" x14ac:dyDescent="0.35">
      <c r="A3415" s="505" t="str">
        <f>IF(COUNTIF(B3416:B3417,"x")&gt;0,"x","")</f>
        <v/>
      </c>
      <c r="B3415" s="57"/>
      <c r="C3415" s="510" t="str">
        <f>A3415</f>
        <v/>
      </c>
      <c r="D3415" s="66">
        <f>ROWS(D3416:D3417)-1</f>
        <v>1</v>
      </c>
      <c r="E3415" s="58" t="s">
        <v>6272</v>
      </c>
      <c r="F3415" s="59"/>
      <c r="G3415" s="301"/>
      <c r="H3415" s="340"/>
      <c r="I3415" s="340"/>
      <c r="J3415" s="340"/>
      <c r="K3415" s="18"/>
      <c r="L3415" s="18"/>
      <c r="M3415" s="18"/>
      <c r="N3415" s="46"/>
      <c r="O3415" s="60" t="s">
        <v>6273</v>
      </c>
      <c r="P3415" s="61" t="s">
        <v>7333</v>
      </c>
      <c r="Q3415" s="62"/>
      <c r="R3415" s="63" t="str">
        <f>IF(COUNTIF(Q3416:Q3417,"?")&gt;0,"?",IF(AND(S3415="◄",T3415="►"),"◄►",IF(S3415="◄","◄",IF(T3415="►","►",""))))</f>
        <v>◄</v>
      </c>
      <c r="S3415" s="64" t="str">
        <f>IF(SUM(S3416:S3417)+1=ROWS(S3416:S3417)-COUNTIF(S3416:S3417,"-"),"","◄")</f>
        <v>◄</v>
      </c>
      <c r="T3415" s="65" t="str">
        <f>IF(SUM(T3416:T3417)&gt;0,"►","")</f>
        <v/>
      </c>
      <c r="U3415" s="62"/>
      <c r="V3415" s="63" t="str">
        <f>IF(COUNTIF(U3416:U3417,"?")&gt;0,"?",IF(AND(W3415="◄",X3415="►"),"◄►",IF(W3415="◄","◄",IF(X3415="►","►",""))))</f>
        <v>◄</v>
      </c>
      <c r="W3415" s="64" t="str">
        <f>IF(SUM(W3416:W3417)+1=ROWS(W3416:W3417)-COUNTIF(W3416:W3417,"-"),"","◄")</f>
        <v>◄</v>
      </c>
      <c r="X3415" s="65" t="str">
        <f>IF(SUM(X3416:X3417)&gt;0,"►","")</f>
        <v/>
      </c>
      <c r="Y3415" s="66">
        <f>ROWS(Y3416:Y3417)-1</f>
        <v>1</v>
      </c>
      <c r="Z3415" s="67">
        <f>SUM(Z3416:Z3417)-Z3417</f>
        <v>0</v>
      </c>
      <c r="AA3415" s="68" t="s">
        <v>840</v>
      </c>
      <c r="AB3415" s="69"/>
      <c r="AC3415" s="67">
        <f>SUM(AC3416:AC3417)-AC3417</f>
        <v>0</v>
      </c>
      <c r="AD3415" s="68" t="s">
        <v>840</v>
      </c>
      <c r="AE3415" s="69"/>
      <c r="AF3415" s="70" t="str">
        <f>IF(AG3415="◄","◄",IF(AG3415="ok","►",""))</f>
        <v>◄</v>
      </c>
      <c r="AG3415" s="71" t="str">
        <f>IF(AG3416&gt;0,"OK","◄")</f>
        <v>◄</v>
      </c>
      <c r="AH3415" s="62" t="str">
        <f>IF(AND(AI3415="◄",AJ3415="►"),"◄?►",IF(AI3415="◄","◄",IF(AJ3415="►","►","")))</f>
        <v>◄</v>
      </c>
      <c r="AI3415" s="64" t="str">
        <f>IF(AI3416&gt;0,"","◄")</f>
        <v>◄</v>
      </c>
      <c r="AJ3415" s="65" t="str">
        <f>IF(SUM(AJ3416:AJ3416)&gt;0,"►","")</f>
        <v/>
      </c>
      <c r="AK3415" s="570">
        <f>G3416</f>
        <v>35065</v>
      </c>
      <c r="AL3415" s="572" t="str">
        <f>P3415</f>
        <v>▬ folder Nr. 3  /  96 ▬</v>
      </c>
      <c r="AM3415" s="43"/>
      <c r="AN3415" s="1" t="str">
        <f>IF(AO3415="","",IF(COUNTIF(AN3416,"ok"),"","◄"))</f>
        <v>◄</v>
      </c>
      <c r="AO3415" s="9" t="str">
        <f>IF(COUNTIF(AP3415:BR3415,"◄")&gt;0,"◄","")</f>
        <v>◄</v>
      </c>
      <c r="AP3415" s="250" t="str">
        <f>IF(AP3416="-","",IF(AP3416&gt;0,"","◄"))</f>
        <v>◄</v>
      </c>
      <c r="AQ3415" s="251"/>
      <c r="AR3415" s="517">
        <f>IF(ISNONTEXT(AR3416)=TRUE,"_",1)</f>
        <v>1</v>
      </c>
      <c r="AS3415" s="250" t="str">
        <f>IF(AS3416="-","",IF(AS3416&gt;0,"","◄"))</f>
        <v>◄</v>
      </c>
      <c r="AT3415" s="251"/>
      <c r="AU3415" s="517">
        <f>IF(ISNONTEXT(AU3416)=TRUE,"_",AR3415+1)</f>
        <v>2</v>
      </c>
      <c r="AV3415" s="250" t="str">
        <f>IF(AV3416="-","",IF(AV3416&gt;0,"","◄"))</f>
        <v>◄</v>
      </c>
      <c r="AW3415" s="251"/>
      <c r="AX3415" s="517">
        <f>IF(ISNONTEXT(AX3416)=TRUE,"_",AU3415+1)</f>
        <v>3</v>
      </c>
      <c r="AY3415" s="250" t="str">
        <f>IF(AY3416="-","",IF(AY3416&gt;0,"","◄"))</f>
        <v>◄</v>
      </c>
      <c r="AZ3415" s="251"/>
      <c r="BA3415" s="517">
        <f>IF(ISNONTEXT(BA3416)=TRUE,"_",AX3415+1)</f>
        <v>4</v>
      </c>
      <c r="BB3415" s="250" t="str">
        <f>IF(BB3416="-","",IF(BB3416&gt;0,"","◄"))</f>
        <v>◄</v>
      </c>
      <c r="BC3415" s="251"/>
      <c r="BD3415" s="517">
        <f>IF(ISNONTEXT(BD3416)=TRUE,"_",BA3415+1)</f>
        <v>5</v>
      </c>
      <c r="BE3415" s="250" t="str">
        <f>IF(BE3416="-","",IF(BE3416&gt;0,"","◄"))</f>
        <v>◄</v>
      </c>
      <c r="BF3415" s="251"/>
      <c r="BG3415" s="517">
        <f>IF(ISNONTEXT(BG3416)=TRUE,"_",BD3415+1)</f>
        <v>6</v>
      </c>
      <c r="BH3415" s="250" t="str">
        <f>IF(BH3416="-","",IF(BH3416&gt;0,"","◄"))</f>
        <v>◄</v>
      </c>
      <c r="BI3415" s="251"/>
      <c r="BJ3415" s="517">
        <f>IF(ISNONTEXT(BJ3416)=TRUE,"_",BG3415+1)</f>
        <v>7</v>
      </c>
      <c r="BK3415" s="563" t="str">
        <f>IF(BK3416="-","",IF(BK3416&gt;0,"","◄"))</f>
        <v>◄</v>
      </c>
      <c r="BL3415" s="564"/>
      <c r="BM3415" s="517">
        <f>IF(ISNONTEXT(BM3416)=TRUE,"_",BJ3415+1)</f>
        <v>8</v>
      </c>
      <c r="BN3415" s="563" t="str">
        <f>IF(BN3416="-","",IF(BN3416&gt;0,"","◄"))</f>
        <v>◄</v>
      </c>
      <c r="BO3415" s="564"/>
      <c r="BP3415" s="517">
        <f>IF(ISNONTEXT(BP3416)=TRUE,"_",BM3415+1)</f>
        <v>9</v>
      </c>
      <c r="BQ3415" s="563" t="str">
        <f>IF(BQ3416="-","",IF(BQ3416&gt;0,"","◄"))</f>
        <v/>
      </c>
      <c r="BR3415" s="564"/>
      <c r="BS3415" s="517" t="str">
        <f>IF(ISNONTEXT(BS3416)=TRUE,"_",BP3415+1)</f>
        <v>_</v>
      </c>
      <c r="BT3415" s="563" t="str">
        <f>IF(BT3416="-","",IF(BT3416&gt;0,"","◄"))</f>
        <v>◄</v>
      </c>
      <c r="BU3415" s="564"/>
      <c r="BV3415" s="517" t="str">
        <f>IF(ISNONTEXT(BV3416)=TRUE,"_",1)</f>
        <v>_</v>
      </c>
      <c r="BW3415" s="563" t="str">
        <f>IF(BW3416="-","",IF(BW3416&gt;0,"","◄"))</f>
        <v>◄</v>
      </c>
      <c r="BX3415" s="564"/>
      <c r="BY3415" s="517" t="str">
        <f>IF(ISNONTEXT(BY3416)=TRUE,"_",BV3415+1)</f>
        <v>_</v>
      </c>
      <c r="BZ3415" s="26"/>
      <c r="CA3415" s="24"/>
      <c r="CB3415" s="25" t="str">
        <f>IF(CB3416&gt;0,"►","")</f>
        <v/>
      </c>
      <c r="CC3415" s="25" t="str">
        <f>IF(CC3416&gt;0,"►","")</f>
        <v/>
      </c>
      <c r="CD3415" s="517" t="str">
        <f>IF(ISNONTEXT(CD3416)=TRUE,"_",1)</f>
        <v>_</v>
      </c>
      <c r="CE3415" s="25" t="str">
        <f>IF(CE3416&gt;0,"►","")</f>
        <v/>
      </c>
      <c r="CF3415" s="25" t="str">
        <f>IF(CF3416&gt;0,"►","")</f>
        <v/>
      </c>
      <c r="CG3415" s="517" t="str">
        <f>IF(ISNONTEXT(CG3416)=TRUE,"_",CD3415+1)</f>
        <v>_</v>
      </c>
      <c r="CH3415" s="66">
        <f>ROWS(CH3416:CH3417)-1</f>
        <v>1</v>
      </c>
      <c r="CI3415" s="23" t="s">
        <v>836</v>
      </c>
    </row>
    <row r="3416" spans="1:87" ht="15" thickBot="1" x14ac:dyDescent="0.35">
      <c r="A3416" s="503"/>
      <c r="B3416" s="49"/>
      <c r="C3416" s="156">
        <f>B3416</f>
        <v>0</v>
      </c>
      <c r="D3416" s="457"/>
      <c r="E3416" s="73"/>
      <c r="F3416" s="74" t="s">
        <v>6274</v>
      </c>
      <c r="G3416" s="300">
        <v>35065</v>
      </c>
      <c r="H3416" s="124">
        <v>16</v>
      </c>
      <c r="I3416" s="390"/>
      <c r="J3416" s="390"/>
      <c r="K3416" s="79"/>
      <c r="L3416" s="79"/>
      <c r="M3416" s="79"/>
      <c r="N3416" s="80" t="s">
        <v>6275</v>
      </c>
      <c r="O3416" s="81"/>
      <c r="P3416" s="306"/>
      <c r="Q3416" s="83" t="str">
        <f>IF(R3416="?","?","")</f>
        <v/>
      </c>
      <c r="R3416" s="83" t="str">
        <f>IF(AND(S3416="",T3416&gt;0),"?",IF(S3416="","◄",IF(T3416&gt;=1,"►","")))</f>
        <v>◄</v>
      </c>
      <c r="S3416" s="84"/>
      <c r="T3416" s="85"/>
      <c r="U3416" s="83" t="str">
        <f>IF(V3416="?","?","")</f>
        <v/>
      </c>
      <c r="V3416" s="83" t="str">
        <f>IF(AND(W3416="",X3416&gt;0),"?",IF(W3416="","◄",IF(X3416&gt;=1,"►","")))</f>
        <v>◄</v>
      </c>
      <c r="W3416" s="86"/>
      <c r="X3416" s="85"/>
      <c r="Y3416" s="457"/>
      <c r="Z3416" s="87"/>
      <c r="AA3416" s="521">
        <f>(S3416*Z3416)</f>
        <v>0</v>
      </c>
      <c r="AB3416" s="520">
        <f>(T3416*AA3416)</f>
        <v>0</v>
      </c>
      <c r="AC3416" s="88"/>
      <c r="AD3416" s="519">
        <f>(W3416*AC3416)</f>
        <v>0</v>
      </c>
      <c r="AE3416" s="522">
        <f>(X3416*AD3416)</f>
        <v>0</v>
      </c>
      <c r="AF3416" s="89" t="str">
        <f>IF(AG3416&gt;0,"ok","◄")</f>
        <v>◄</v>
      </c>
      <c r="AG3416" s="90"/>
      <c r="AH3416" s="89" t="str">
        <f>IF(AND(AI3416="",AJ3416&gt;0),"?",IF(AI3416="","◄",IF(AJ3416&gt;=1,"►","")))</f>
        <v>◄</v>
      </c>
      <c r="AI3416" s="91"/>
      <c r="AJ3416" s="92"/>
      <c r="AK3416" s="591"/>
      <c r="AL3416" s="593"/>
      <c r="AM3416" s="43"/>
      <c r="AN3416" s="3" t="s">
        <v>3</v>
      </c>
      <c r="AO3416" s="12" t="s">
        <v>1</v>
      </c>
      <c r="AP3416" s="13"/>
      <c r="AQ3416" s="14"/>
      <c r="AR3416" s="15" t="s">
        <v>146</v>
      </c>
      <c r="AS3416" s="13"/>
      <c r="AT3416" s="14"/>
      <c r="AU3416" s="15" t="s">
        <v>4</v>
      </c>
      <c r="AV3416" s="13"/>
      <c r="AW3416" s="14"/>
      <c r="AX3416" s="15" t="s">
        <v>237</v>
      </c>
      <c r="AY3416" s="13"/>
      <c r="AZ3416" s="14"/>
      <c r="BA3416" s="15" t="s">
        <v>7</v>
      </c>
      <c r="BB3416" s="13"/>
      <c r="BC3416" s="14"/>
      <c r="BD3416" s="15" t="s">
        <v>810</v>
      </c>
      <c r="BE3416" s="13"/>
      <c r="BF3416" s="14"/>
      <c r="BG3416" s="15" t="s">
        <v>299</v>
      </c>
      <c r="BH3416" s="13"/>
      <c r="BI3416" s="14"/>
      <c r="BJ3416" s="15" t="s">
        <v>35</v>
      </c>
      <c r="BK3416" s="13"/>
      <c r="BL3416" s="14"/>
      <c r="BM3416" s="15" t="s">
        <v>34</v>
      </c>
      <c r="BN3416" s="13"/>
      <c r="BO3416" s="14"/>
      <c r="BP3416" s="15" t="s">
        <v>613</v>
      </c>
      <c r="BQ3416" s="516" t="s">
        <v>6</v>
      </c>
      <c r="BR3416" s="516" t="s">
        <v>6</v>
      </c>
      <c r="BS3416" s="516"/>
      <c r="BT3416" s="32"/>
      <c r="BU3416" s="33"/>
      <c r="BV3416" s="34"/>
      <c r="BW3416" s="32"/>
      <c r="BX3416" s="33"/>
      <c r="BY3416" s="34"/>
      <c r="BZ3416" s="35"/>
      <c r="CA3416" s="24"/>
      <c r="CB3416" s="36"/>
      <c r="CC3416" s="33"/>
      <c r="CD3416" s="37"/>
      <c r="CE3416" s="36"/>
      <c r="CF3416" s="38"/>
      <c r="CG3416" s="39"/>
      <c r="CH3416" s="457"/>
      <c r="CI3416" s="23" t="s">
        <v>836</v>
      </c>
    </row>
    <row r="3417" spans="1:87" ht="21" customHeight="1" thickTop="1" thickBot="1" x14ac:dyDescent="0.35">
      <c r="A3417" s="505" t="str">
        <f>IF(COUNTIF(B3418:B3426,"x")&gt;0,"x","")</f>
        <v/>
      </c>
      <c r="B3417" s="57"/>
      <c r="C3417" s="510" t="str">
        <f>A3417</f>
        <v/>
      </c>
      <c r="D3417" s="66">
        <f>ROWS(D3418:D3426)-1</f>
        <v>8</v>
      </c>
      <c r="E3417" s="58" t="s">
        <v>6276</v>
      </c>
      <c r="F3417" s="59"/>
      <c r="G3417" s="301"/>
      <c r="H3417" s="340"/>
      <c r="I3417" s="340"/>
      <c r="J3417" s="340"/>
      <c r="K3417" s="18"/>
      <c r="L3417" s="18"/>
      <c r="M3417" s="18"/>
      <c r="N3417" s="46"/>
      <c r="O3417" s="60" t="s">
        <v>6273</v>
      </c>
      <c r="P3417" s="61" t="s">
        <v>7334</v>
      </c>
      <c r="Q3417" s="143"/>
      <c r="R3417" s="63" t="str">
        <f>IF(COUNTIF(Q3418:Q3426,"?")&gt;0,"?",IF(AND(S3417="◄",T3417="►"),"◄►",IF(S3417="◄","◄",IF(T3417="►","►",""))))</f>
        <v>◄</v>
      </c>
      <c r="S3417" s="64" t="str">
        <f>IF(SUM(S3418:S3426)+1=ROWS(S3418:S3426)-COUNTIF(S3418:S3426,"-"),"","◄")</f>
        <v>◄</v>
      </c>
      <c r="T3417" s="65" t="str">
        <f>IF(SUM(T3418:T3426)&gt;0,"►","")</f>
        <v/>
      </c>
      <c r="U3417" s="146"/>
      <c r="V3417" s="63" t="str">
        <f>IF(COUNTIF(U3418:U3426,"?")&gt;0,"?",IF(AND(W3417="◄",X3417="►"),"◄►",IF(W3417="◄","◄",IF(X3417="►","►",""))))</f>
        <v>◄</v>
      </c>
      <c r="W3417" s="64" t="str">
        <f>IF(SUM(W3418:W3426)+1=ROWS(W3418:W3426)-COUNTIF(W3418:W3426,"-"),"","◄")</f>
        <v>◄</v>
      </c>
      <c r="X3417" s="65" t="str">
        <f>IF(SUM(X3418:X3426)&gt;0,"►","")</f>
        <v/>
      </c>
      <c r="Y3417" s="66">
        <f>ROWS(Y3418:Y3426)-1</f>
        <v>8</v>
      </c>
      <c r="Z3417" s="67">
        <f>SUM(Z3418:Z3426)-Z3426</f>
        <v>0</v>
      </c>
      <c r="AA3417" s="68" t="s">
        <v>840</v>
      </c>
      <c r="AB3417" s="69"/>
      <c r="AC3417" s="67">
        <f>SUM(AC3418:AC3426)-AC3426</f>
        <v>0</v>
      </c>
      <c r="AD3417" s="68" t="s">
        <v>840</v>
      </c>
      <c r="AE3417" s="69"/>
      <c r="AF3417" s="70" t="str">
        <f>IF(AG3417="◄","◄",IF(AG3417="ok","►",""))</f>
        <v>◄</v>
      </c>
      <c r="AG3417" s="71" t="str">
        <f>IF(AG3418&gt;0,"OK","◄")</f>
        <v>◄</v>
      </c>
      <c r="AH3417" s="62" t="str">
        <f>IF(AND(AI3417="◄",AJ3417="►"),"◄?►",IF(AI3417="◄","◄",IF(AJ3417="►","►","")))</f>
        <v>◄</v>
      </c>
      <c r="AI3417" s="64" t="str">
        <f>IF(AI3418&gt;0,"","◄")</f>
        <v>◄</v>
      </c>
      <c r="AJ3417" s="65" t="str">
        <f>IF(SUM(AJ3418:AJ3425)&gt;0,"►","")</f>
        <v/>
      </c>
      <c r="AK3417" s="570">
        <f>G3418</f>
        <v>35065</v>
      </c>
      <c r="AL3417" s="572" t="str">
        <f>P3417</f>
        <v>▬ folder Nr. 4  /  96 ▬</v>
      </c>
      <c r="AM3417" s="43"/>
      <c r="AN3417" s="1" t="str">
        <f>IF(AO3417="","",IF(COUNTIF(AN3418,"ok"),"","◄"))</f>
        <v>◄</v>
      </c>
      <c r="AO3417" s="9" t="str">
        <f>IF(COUNTIF(AP3417:BR3417,"◄")&gt;0,"◄","")</f>
        <v>◄</v>
      </c>
      <c r="AP3417" s="250" t="str">
        <f>IF(AP3418="-","",IF(AP3418&gt;0,"","◄"))</f>
        <v>◄</v>
      </c>
      <c r="AQ3417" s="251"/>
      <c r="AR3417" s="517">
        <f>IF(ISNONTEXT(AR3418)=TRUE,"_",1)</f>
        <v>1</v>
      </c>
      <c r="AS3417" s="250" t="str">
        <f>IF(AS3418="-","",IF(AS3418&gt;0,"","◄"))</f>
        <v>◄</v>
      </c>
      <c r="AT3417" s="251"/>
      <c r="AU3417" s="517">
        <f>IF(ISNONTEXT(AU3418)=TRUE,"_",AR3417+1)</f>
        <v>2</v>
      </c>
      <c r="AV3417" s="250" t="str">
        <f>IF(AV3418="-","",IF(AV3418&gt;0,"","◄"))</f>
        <v>◄</v>
      </c>
      <c r="AW3417" s="251"/>
      <c r="AX3417" s="517">
        <f>IF(ISNONTEXT(AX3418)=TRUE,"_",AU3417+1)</f>
        <v>3</v>
      </c>
      <c r="AY3417" s="250" t="str">
        <f>IF(AY3418="-","",IF(AY3418&gt;0,"","◄"))</f>
        <v>◄</v>
      </c>
      <c r="AZ3417" s="251"/>
      <c r="BA3417" s="517">
        <f>IF(ISNONTEXT(BA3418)=TRUE,"_",AX3417+1)</f>
        <v>4</v>
      </c>
      <c r="BB3417" s="250" t="str">
        <f>IF(BB3418="-","",IF(BB3418&gt;0,"","◄"))</f>
        <v>◄</v>
      </c>
      <c r="BC3417" s="251"/>
      <c r="BD3417" s="517">
        <f>IF(ISNONTEXT(BD3418)=TRUE,"_",BA3417+1)</f>
        <v>5</v>
      </c>
      <c r="BE3417" s="250" t="str">
        <f>IF(BE3418="-","",IF(BE3418&gt;0,"","◄"))</f>
        <v>◄</v>
      </c>
      <c r="BF3417" s="251"/>
      <c r="BG3417" s="517">
        <f>IF(ISNONTEXT(BG3418)=TRUE,"_",BD3417+1)</f>
        <v>6</v>
      </c>
      <c r="BH3417" s="250" t="str">
        <f>IF(BH3418="-","",IF(BH3418&gt;0,"","◄"))</f>
        <v>◄</v>
      </c>
      <c r="BI3417" s="251"/>
      <c r="BJ3417" s="517">
        <f>IF(ISNONTEXT(BJ3418)=TRUE,"_",BG3417+1)</f>
        <v>7</v>
      </c>
      <c r="BK3417" s="563" t="str">
        <f>IF(BK3418="-","",IF(BK3418&gt;0,"","◄"))</f>
        <v>◄</v>
      </c>
      <c r="BL3417" s="564"/>
      <c r="BM3417" s="517">
        <f>IF(ISNONTEXT(BM3418)=TRUE,"_",BJ3417+1)</f>
        <v>8</v>
      </c>
      <c r="BN3417" s="563" t="str">
        <f>IF(BN3418="-","",IF(BN3418&gt;0,"","◄"))</f>
        <v>◄</v>
      </c>
      <c r="BO3417" s="564"/>
      <c r="BP3417" s="517">
        <f>IF(ISNONTEXT(BP3418)=TRUE,"_",BM3417+1)</f>
        <v>9</v>
      </c>
      <c r="BQ3417" s="563" t="str">
        <f>IF(BQ3418="-","",IF(BQ3418&gt;0,"","◄"))</f>
        <v/>
      </c>
      <c r="BR3417" s="564"/>
      <c r="BS3417" s="517" t="str">
        <f>IF(ISNONTEXT(BS3418)=TRUE,"_",BP3417+1)</f>
        <v>_</v>
      </c>
      <c r="BT3417" s="563" t="str">
        <f>IF(BT3418="-","",IF(BT3418&gt;0,"","◄"))</f>
        <v>◄</v>
      </c>
      <c r="BU3417" s="564"/>
      <c r="BV3417" s="517" t="str">
        <f>IF(ISNONTEXT(BV3418)=TRUE,"_",1)</f>
        <v>_</v>
      </c>
      <c r="BW3417" s="563" t="str">
        <f>IF(BW3418="-","",IF(BW3418&gt;0,"","◄"))</f>
        <v>◄</v>
      </c>
      <c r="BX3417" s="564"/>
      <c r="BY3417" s="517" t="str">
        <f>IF(ISNONTEXT(BY3418)=TRUE,"_",BV3417+1)</f>
        <v>_</v>
      </c>
      <c r="BZ3417" s="26"/>
      <c r="CA3417" s="24"/>
      <c r="CB3417" s="25" t="str">
        <f>IF(CB3418&gt;0,"►","")</f>
        <v/>
      </c>
      <c r="CC3417" s="25" t="str">
        <f>IF(CC3418&gt;0,"►","")</f>
        <v/>
      </c>
      <c r="CD3417" s="517" t="str">
        <f>IF(ISNONTEXT(CD3418)=TRUE,"_",1)</f>
        <v>_</v>
      </c>
      <c r="CE3417" s="25" t="str">
        <f>IF(CE3418&gt;0,"►","")</f>
        <v/>
      </c>
      <c r="CF3417" s="25" t="str">
        <f>IF(CF3418&gt;0,"►","")</f>
        <v/>
      </c>
      <c r="CG3417" s="517" t="str">
        <f>IF(ISNONTEXT(CG3418)=TRUE,"_",CD3417+1)</f>
        <v>_</v>
      </c>
      <c r="CH3417" s="66">
        <f>ROWS(CH3418:CH3426)-1</f>
        <v>8</v>
      </c>
      <c r="CI3417" s="23" t="s">
        <v>836</v>
      </c>
    </row>
    <row r="3418" spans="1:87" ht="15" thickBot="1" x14ac:dyDescent="0.35">
      <c r="A3418" s="503"/>
      <c r="B3418" s="49"/>
      <c r="C3418" s="156">
        <f t="shared" ref="C3418:C3425" si="1179">B3418</f>
        <v>0</v>
      </c>
      <c r="D3418" s="457"/>
      <c r="E3418" s="73"/>
      <c r="F3418" s="74" t="s">
        <v>6277</v>
      </c>
      <c r="G3418" s="300">
        <v>35065</v>
      </c>
      <c r="H3418" s="124">
        <v>16</v>
      </c>
      <c r="I3418" s="390"/>
      <c r="J3418" s="390"/>
      <c r="K3418" s="79"/>
      <c r="L3418" s="79"/>
      <c r="M3418" s="79"/>
      <c r="N3418" s="80" t="s">
        <v>6278</v>
      </c>
      <c r="O3418" s="81"/>
      <c r="P3418" s="306"/>
      <c r="Q3418" s="83" t="str">
        <f t="shared" ref="Q3418:Q3425" si="1180">IF(R3418="?","?","")</f>
        <v/>
      </c>
      <c r="R3418" s="83" t="str">
        <f t="shared" ref="R3418:R3425" si="1181">IF(AND(S3418="",T3418&gt;0),"?",IF(S3418="","◄",IF(T3418&gt;=1,"►","")))</f>
        <v>◄</v>
      </c>
      <c r="S3418" s="84"/>
      <c r="T3418" s="85"/>
      <c r="U3418" s="83" t="str">
        <f t="shared" ref="U3418:U3425" si="1182">IF(V3418="?","?","")</f>
        <v/>
      </c>
      <c r="V3418" s="83" t="str">
        <f t="shared" ref="V3418:V3425" si="1183">IF(AND(W3418="",X3418&gt;0),"?",IF(W3418="","◄",IF(X3418&gt;=1,"►","")))</f>
        <v>◄</v>
      </c>
      <c r="W3418" s="86"/>
      <c r="X3418" s="85"/>
      <c r="Y3418" s="457"/>
      <c r="Z3418" s="87"/>
      <c r="AA3418" s="521">
        <f t="shared" ref="AA3418:AB3425" si="1184">(S3418*Z3418)</f>
        <v>0</v>
      </c>
      <c r="AB3418" s="520">
        <f t="shared" si="1184"/>
        <v>0</v>
      </c>
      <c r="AC3418" s="88"/>
      <c r="AD3418" s="519">
        <f t="shared" ref="AD3418:AE3425" si="1185">(W3418*AC3418)</f>
        <v>0</v>
      </c>
      <c r="AE3418" s="522">
        <f t="shared" si="1185"/>
        <v>0</v>
      </c>
      <c r="AF3418" s="89" t="str">
        <f>IF(AG3418&gt;0,"ok","◄")</f>
        <v>◄</v>
      </c>
      <c r="AG3418" s="90"/>
      <c r="AH3418" s="89" t="str">
        <f>IF(AND(AI3418="",AJ3418&gt;0),"?",IF(AI3418="","◄",IF(AJ3418&gt;=1,"►","")))</f>
        <v>◄</v>
      </c>
      <c r="AI3418" s="91"/>
      <c r="AJ3418" s="92"/>
      <c r="AK3418" s="591"/>
      <c r="AL3418" s="593"/>
      <c r="AM3418" s="43"/>
      <c r="AN3418" s="3" t="s">
        <v>3</v>
      </c>
      <c r="AO3418" s="12" t="s">
        <v>1</v>
      </c>
      <c r="AP3418" s="13"/>
      <c r="AQ3418" s="14"/>
      <c r="AR3418" s="15" t="s">
        <v>146</v>
      </c>
      <c r="AS3418" s="13"/>
      <c r="AT3418" s="14"/>
      <c r="AU3418" s="15" t="s">
        <v>4</v>
      </c>
      <c r="AV3418" s="13"/>
      <c r="AW3418" s="14"/>
      <c r="AX3418" s="15" t="s">
        <v>237</v>
      </c>
      <c r="AY3418" s="13"/>
      <c r="AZ3418" s="14"/>
      <c r="BA3418" s="15" t="s">
        <v>7</v>
      </c>
      <c r="BB3418" s="13"/>
      <c r="BC3418" s="14"/>
      <c r="BD3418" s="15" t="s">
        <v>810</v>
      </c>
      <c r="BE3418" s="13"/>
      <c r="BF3418" s="14"/>
      <c r="BG3418" s="15" t="s">
        <v>299</v>
      </c>
      <c r="BH3418" s="13"/>
      <c r="BI3418" s="14"/>
      <c r="BJ3418" s="15" t="s">
        <v>35</v>
      </c>
      <c r="BK3418" s="13"/>
      <c r="BL3418" s="14"/>
      <c r="BM3418" s="15" t="s">
        <v>34</v>
      </c>
      <c r="BN3418" s="13"/>
      <c r="BO3418" s="14"/>
      <c r="BP3418" s="15" t="s">
        <v>613</v>
      </c>
      <c r="BQ3418" s="516" t="s">
        <v>6</v>
      </c>
      <c r="BR3418" s="516" t="s">
        <v>6</v>
      </c>
      <c r="BS3418" s="516"/>
      <c r="BT3418" s="32"/>
      <c r="BU3418" s="33"/>
      <c r="BV3418" s="34"/>
      <c r="BW3418" s="32"/>
      <c r="BX3418" s="33"/>
      <c r="BY3418" s="34"/>
      <c r="BZ3418" s="35"/>
      <c r="CA3418" s="24"/>
      <c r="CB3418" s="36"/>
      <c r="CC3418" s="33"/>
      <c r="CD3418" s="37"/>
      <c r="CE3418" s="36"/>
      <c r="CF3418" s="38"/>
      <c r="CG3418" s="39"/>
      <c r="CH3418" s="457"/>
      <c r="CI3418" s="23" t="s">
        <v>836</v>
      </c>
    </row>
    <row r="3419" spans="1:87" ht="15.6" thickTop="1" thickBot="1" x14ac:dyDescent="0.35">
      <c r="A3419" s="503"/>
      <c r="B3419" s="49"/>
      <c r="C3419" s="156">
        <f t="shared" si="1179"/>
        <v>0</v>
      </c>
      <c r="D3419" s="457"/>
      <c r="E3419" s="73"/>
      <c r="F3419" s="93">
        <v>2631</v>
      </c>
      <c r="G3419" s="302">
        <v>35065</v>
      </c>
      <c r="H3419" s="124">
        <v>16</v>
      </c>
      <c r="I3419" s="390"/>
      <c r="J3419" s="390"/>
      <c r="K3419" s="79"/>
      <c r="L3419" s="79"/>
      <c r="M3419" s="79"/>
      <c r="N3419" s="80" t="s">
        <v>6279</v>
      </c>
      <c r="O3419" s="81"/>
      <c r="P3419" s="306"/>
      <c r="Q3419" s="83" t="str">
        <f t="shared" si="1180"/>
        <v/>
      </c>
      <c r="R3419" s="83" t="str">
        <f t="shared" si="1181"/>
        <v>◄</v>
      </c>
      <c r="S3419" s="84"/>
      <c r="T3419" s="85"/>
      <c r="U3419" s="83" t="str">
        <f t="shared" si="1182"/>
        <v/>
      </c>
      <c r="V3419" s="83" t="str">
        <f t="shared" si="1183"/>
        <v>◄</v>
      </c>
      <c r="W3419" s="86"/>
      <c r="X3419" s="85"/>
      <c r="Y3419" s="457"/>
      <c r="Z3419" s="87"/>
      <c r="AA3419" s="521">
        <f t="shared" si="1184"/>
        <v>0</v>
      </c>
      <c r="AB3419" s="520">
        <f t="shared" si="1184"/>
        <v>0</v>
      </c>
      <c r="AC3419" s="88"/>
      <c r="AD3419" s="519">
        <f t="shared" si="1185"/>
        <v>0</v>
      </c>
      <c r="AE3419" s="522">
        <f t="shared" si="1185"/>
        <v>0</v>
      </c>
      <c r="AF3419" s="44"/>
      <c r="AG3419" s="45"/>
      <c r="AH3419" s="44"/>
      <c r="AI3419" s="45"/>
      <c r="AJ3419" s="45"/>
      <c r="AK3419" s="45"/>
      <c r="AL3419" s="45"/>
      <c r="AM3419" s="43"/>
      <c r="AN3419" s="27" t="s">
        <v>6</v>
      </c>
      <c r="AO3419" s="27" t="s">
        <v>6</v>
      </c>
      <c r="AP3419" s="516"/>
      <c r="AQ3419" s="516"/>
      <c r="AR3419" s="516"/>
      <c r="AS3419" s="516" t="s">
        <v>6</v>
      </c>
      <c r="AT3419" s="516" t="s">
        <v>6</v>
      </c>
      <c r="AU3419" s="516"/>
      <c r="AV3419" s="516" t="s">
        <v>6</v>
      </c>
      <c r="AW3419" s="516" t="s">
        <v>6</v>
      </c>
      <c r="AX3419" s="516"/>
      <c r="AY3419" s="516" t="s">
        <v>6</v>
      </c>
      <c r="AZ3419" s="516" t="s">
        <v>6</v>
      </c>
      <c r="BA3419" s="516"/>
      <c r="BB3419" s="516" t="s">
        <v>6</v>
      </c>
      <c r="BC3419" s="516" t="s">
        <v>6</v>
      </c>
      <c r="BD3419" s="516"/>
      <c r="BE3419" s="516" t="s">
        <v>6</v>
      </c>
      <c r="BF3419" s="516" t="s">
        <v>6</v>
      </c>
      <c r="BG3419" s="516"/>
      <c r="BH3419" s="516" t="s">
        <v>6</v>
      </c>
      <c r="BI3419" s="516" t="s">
        <v>6</v>
      </c>
      <c r="BJ3419" s="516"/>
      <c r="BK3419" s="516" t="s">
        <v>6</v>
      </c>
      <c r="BL3419" s="516" t="s">
        <v>6</v>
      </c>
      <c r="BM3419" s="516"/>
      <c r="BN3419" s="516" t="s">
        <v>6</v>
      </c>
      <c r="BO3419" s="516" t="s">
        <v>6</v>
      </c>
      <c r="BP3419" s="516"/>
      <c r="BQ3419" s="516" t="s">
        <v>6</v>
      </c>
      <c r="BR3419" s="516" t="s">
        <v>6</v>
      </c>
      <c r="BS3419" s="516"/>
      <c r="BT3419" s="516"/>
      <c r="BU3419" s="516"/>
      <c r="BV3419" s="516"/>
      <c r="BW3419" s="516"/>
      <c r="BX3419" s="516"/>
      <c r="BY3419" s="516"/>
      <c r="BZ3419" s="28"/>
      <c r="CA3419" s="24"/>
      <c r="CB3419" s="29"/>
      <c r="CC3419" s="29"/>
      <c r="CD3419" s="30"/>
      <c r="CE3419" s="29"/>
      <c r="CF3419" s="29"/>
      <c r="CG3419" s="31"/>
      <c r="CH3419" s="457"/>
      <c r="CI3419" s="23" t="s">
        <v>836</v>
      </c>
    </row>
    <row r="3420" spans="1:87" ht="15.6" thickTop="1" thickBot="1" x14ac:dyDescent="0.35">
      <c r="A3420" s="503"/>
      <c r="B3420" s="49"/>
      <c r="C3420" s="156">
        <f t="shared" si="1179"/>
        <v>0</v>
      </c>
      <c r="D3420" s="457"/>
      <c r="E3420" s="73"/>
      <c r="F3420" s="93">
        <v>2632</v>
      </c>
      <c r="G3420" s="302">
        <v>35065</v>
      </c>
      <c r="H3420" s="124">
        <v>16</v>
      </c>
      <c r="I3420" s="390"/>
      <c r="J3420" s="390"/>
      <c r="K3420" s="79"/>
      <c r="L3420" s="79"/>
      <c r="M3420" s="79"/>
      <c r="N3420" s="80" t="s">
        <v>6280</v>
      </c>
      <c r="O3420" s="81"/>
      <c r="P3420" s="306"/>
      <c r="Q3420" s="83" t="str">
        <f t="shared" si="1180"/>
        <v/>
      </c>
      <c r="R3420" s="83" t="str">
        <f t="shared" si="1181"/>
        <v>◄</v>
      </c>
      <c r="S3420" s="84"/>
      <c r="T3420" s="85"/>
      <c r="U3420" s="83" t="str">
        <f t="shared" si="1182"/>
        <v/>
      </c>
      <c r="V3420" s="83" t="str">
        <f t="shared" si="1183"/>
        <v>◄</v>
      </c>
      <c r="W3420" s="86"/>
      <c r="X3420" s="85"/>
      <c r="Y3420" s="457"/>
      <c r="Z3420" s="87"/>
      <c r="AA3420" s="521">
        <f t="shared" si="1184"/>
        <v>0</v>
      </c>
      <c r="AB3420" s="520">
        <f t="shared" si="1184"/>
        <v>0</v>
      </c>
      <c r="AC3420" s="88"/>
      <c r="AD3420" s="519">
        <f t="shared" si="1185"/>
        <v>0</v>
      </c>
      <c r="AE3420" s="522">
        <f t="shared" si="1185"/>
        <v>0</v>
      </c>
      <c r="AF3420" s="44"/>
      <c r="AG3420" s="45"/>
      <c r="AH3420" s="44"/>
      <c r="AI3420" s="45"/>
      <c r="AJ3420" s="45"/>
      <c r="AK3420" s="45"/>
      <c r="AL3420" s="45"/>
      <c r="AM3420" s="43"/>
      <c r="AN3420" s="27" t="s">
        <v>6</v>
      </c>
      <c r="AO3420" s="27" t="s">
        <v>6</v>
      </c>
      <c r="AP3420" s="516"/>
      <c r="AQ3420" s="516"/>
      <c r="AR3420" s="516"/>
      <c r="AS3420" s="516" t="s">
        <v>6</v>
      </c>
      <c r="AT3420" s="516" t="s">
        <v>6</v>
      </c>
      <c r="AU3420" s="516"/>
      <c r="AV3420" s="516" t="s">
        <v>6</v>
      </c>
      <c r="AW3420" s="516" t="s">
        <v>6</v>
      </c>
      <c r="AX3420" s="516"/>
      <c r="AY3420" s="516" t="s">
        <v>6</v>
      </c>
      <c r="AZ3420" s="516" t="s">
        <v>6</v>
      </c>
      <c r="BA3420" s="516"/>
      <c r="BB3420" s="516" t="s">
        <v>6</v>
      </c>
      <c r="BC3420" s="516" t="s">
        <v>6</v>
      </c>
      <c r="BD3420" s="516"/>
      <c r="BE3420" s="516" t="s">
        <v>6</v>
      </c>
      <c r="BF3420" s="516" t="s">
        <v>6</v>
      </c>
      <c r="BG3420" s="516"/>
      <c r="BH3420" s="516" t="s">
        <v>6</v>
      </c>
      <c r="BI3420" s="516" t="s">
        <v>6</v>
      </c>
      <c r="BJ3420" s="516"/>
      <c r="BK3420" s="516" t="s">
        <v>6</v>
      </c>
      <c r="BL3420" s="516" t="s">
        <v>6</v>
      </c>
      <c r="BM3420" s="516"/>
      <c r="BN3420" s="516" t="s">
        <v>6</v>
      </c>
      <c r="BO3420" s="516" t="s">
        <v>6</v>
      </c>
      <c r="BP3420" s="516"/>
      <c r="BQ3420" s="516" t="s">
        <v>6</v>
      </c>
      <c r="BR3420" s="516" t="s">
        <v>6</v>
      </c>
      <c r="BS3420" s="516"/>
      <c r="BT3420" s="516"/>
      <c r="BU3420" s="516"/>
      <c r="BV3420" s="516"/>
      <c r="BW3420" s="516"/>
      <c r="BX3420" s="516"/>
      <c r="BY3420" s="516"/>
      <c r="BZ3420" s="28"/>
      <c r="CA3420" s="24"/>
      <c r="CB3420" s="29"/>
      <c r="CC3420" s="29"/>
      <c r="CD3420" s="30"/>
      <c r="CE3420" s="29"/>
      <c r="CF3420" s="29"/>
      <c r="CG3420" s="31"/>
      <c r="CH3420" s="457"/>
      <c r="CI3420" s="23" t="s">
        <v>836</v>
      </c>
    </row>
    <row r="3421" spans="1:87" ht="15.6" thickTop="1" thickBot="1" x14ac:dyDescent="0.35">
      <c r="A3421" s="503"/>
      <c r="B3421" s="49"/>
      <c r="C3421" s="156">
        <f t="shared" si="1179"/>
        <v>0</v>
      </c>
      <c r="D3421" s="457"/>
      <c r="E3421" s="73"/>
      <c r="F3421" s="93">
        <v>2633</v>
      </c>
      <c r="G3421" s="302">
        <v>35065</v>
      </c>
      <c r="H3421" s="124">
        <v>16</v>
      </c>
      <c r="I3421" s="390"/>
      <c r="J3421" s="390"/>
      <c r="K3421" s="79"/>
      <c r="L3421" s="79"/>
      <c r="M3421" s="79"/>
      <c r="N3421" s="80" t="s">
        <v>6281</v>
      </c>
      <c r="O3421" s="81"/>
      <c r="P3421" s="306"/>
      <c r="Q3421" s="83" t="str">
        <f t="shared" si="1180"/>
        <v/>
      </c>
      <c r="R3421" s="83" t="str">
        <f t="shared" si="1181"/>
        <v>◄</v>
      </c>
      <c r="S3421" s="84"/>
      <c r="T3421" s="85"/>
      <c r="U3421" s="83" t="str">
        <f t="shared" si="1182"/>
        <v/>
      </c>
      <c r="V3421" s="83" t="str">
        <f t="shared" si="1183"/>
        <v>◄</v>
      </c>
      <c r="W3421" s="86"/>
      <c r="X3421" s="85"/>
      <c r="Y3421" s="457"/>
      <c r="Z3421" s="87"/>
      <c r="AA3421" s="521">
        <f t="shared" si="1184"/>
        <v>0</v>
      </c>
      <c r="AB3421" s="520">
        <f t="shared" si="1184"/>
        <v>0</v>
      </c>
      <c r="AC3421" s="88"/>
      <c r="AD3421" s="519">
        <f t="shared" si="1185"/>
        <v>0</v>
      </c>
      <c r="AE3421" s="522">
        <f t="shared" si="1185"/>
        <v>0</v>
      </c>
      <c r="AF3421" s="44"/>
      <c r="AG3421" s="45"/>
      <c r="AH3421" s="44"/>
      <c r="AI3421" s="45"/>
      <c r="AJ3421" s="45"/>
      <c r="AK3421" s="45"/>
      <c r="AL3421" s="45"/>
      <c r="AM3421" s="43"/>
      <c r="AN3421" s="27" t="s">
        <v>6</v>
      </c>
      <c r="AO3421" s="27" t="s">
        <v>6</v>
      </c>
      <c r="AP3421" s="516"/>
      <c r="AQ3421" s="516"/>
      <c r="AR3421" s="516"/>
      <c r="AS3421" s="516" t="s">
        <v>6</v>
      </c>
      <c r="AT3421" s="516" t="s">
        <v>6</v>
      </c>
      <c r="AU3421" s="516"/>
      <c r="AV3421" s="516" t="s">
        <v>6</v>
      </c>
      <c r="AW3421" s="516" t="s">
        <v>6</v>
      </c>
      <c r="AX3421" s="516"/>
      <c r="AY3421" s="516" t="s">
        <v>6</v>
      </c>
      <c r="AZ3421" s="516" t="s">
        <v>6</v>
      </c>
      <c r="BA3421" s="516"/>
      <c r="BB3421" s="516" t="s">
        <v>6</v>
      </c>
      <c r="BC3421" s="516" t="s">
        <v>6</v>
      </c>
      <c r="BD3421" s="516"/>
      <c r="BE3421" s="516" t="s">
        <v>6</v>
      </c>
      <c r="BF3421" s="516" t="s">
        <v>6</v>
      </c>
      <c r="BG3421" s="516"/>
      <c r="BH3421" s="516" t="s">
        <v>6</v>
      </c>
      <c r="BI3421" s="516" t="s">
        <v>6</v>
      </c>
      <c r="BJ3421" s="516"/>
      <c r="BK3421" s="516" t="s">
        <v>6</v>
      </c>
      <c r="BL3421" s="516" t="s">
        <v>6</v>
      </c>
      <c r="BM3421" s="516"/>
      <c r="BN3421" s="516" t="s">
        <v>6</v>
      </c>
      <c r="BO3421" s="516" t="s">
        <v>6</v>
      </c>
      <c r="BP3421" s="516"/>
      <c r="BQ3421" s="516" t="s">
        <v>6</v>
      </c>
      <c r="BR3421" s="516" t="s">
        <v>6</v>
      </c>
      <c r="BS3421" s="516"/>
      <c r="BT3421" s="516"/>
      <c r="BU3421" s="516"/>
      <c r="BV3421" s="516"/>
      <c r="BW3421" s="516"/>
      <c r="BX3421" s="516"/>
      <c r="BY3421" s="516"/>
      <c r="BZ3421" s="28"/>
      <c r="CA3421" s="24"/>
      <c r="CB3421" s="29"/>
      <c r="CC3421" s="29"/>
      <c r="CD3421" s="30"/>
      <c r="CE3421" s="29"/>
      <c r="CF3421" s="29"/>
      <c r="CG3421" s="31"/>
      <c r="CH3421" s="457"/>
      <c r="CI3421" s="23" t="s">
        <v>836</v>
      </c>
    </row>
    <row r="3422" spans="1:87" ht="15.6" thickTop="1" thickBot="1" x14ac:dyDescent="0.35">
      <c r="A3422" s="503"/>
      <c r="B3422" s="49"/>
      <c r="C3422" s="156">
        <f t="shared" si="1179"/>
        <v>0</v>
      </c>
      <c r="D3422" s="457"/>
      <c r="E3422" s="73"/>
      <c r="F3422" s="93">
        <v>2634</v>
      </c>
      <c r="G3422" s="302">
        <v>35065</v>
      </c>
      <c r="H3422" s="124">
        <v>16</v>
      </c>
      <c r="I3422" s="390"/>
      <c r="J3422" s="390"/>
      <c r="K3422" s="79"/>
      <c r="L3422" s="79"/>
      <c r="M3422" s="79"/>
      <c r="N3422" s="80" t="s">
        <v>6282</v>
      </c>
      <c r="O3422" s="81"/>
      <c r="P3422" s="306"/>
      <c r="Q3422" s="83" t="str">
        <f t="shared" si="1180"/>
        <v/>
      </c>
      <c r="R3422" s="83" t="str">
        <f t="shared" si="1181"/>
        <v>◄</v>
      </c>
      <c r="S3422" s="84"/>
      <c r="T3422" s="85"/>
      <c r="U3422" s="83" t="str">
        <f t="shared" si="1182"/>
        <v/>
      </c>
      <c r="V3422" s="83" t="str">
        <f t="shared" si="1183"/>
        <v>◄</v>
      </c>
      <c r="W3422" s="86"/>
      <c r="X3422" s="85"/>
      <c r="Y3422" s="457"/>
      <c r="Z3422" s="87"/>
      <c r="AA3422" s="521">
        <f t="shared" si="1184"/>
        <v>0</v>
      </c>
      <c r="AB3422" s="520">
        <f t="shared" si="1184"/>
        <v>0</v>
      </c>
      <c r="AC3422" s="88"/>
      <c r="AD3422" s="519">
        <f t="shared" si="1185"/>
        <v>0</v>
      </c>
      <c r="AE3422" s="522">
        <f t="shared" si="1185"/>
        <v>0</v>
      </c>
      <c r="AF3422" s="44"/>
      <c r="AG3422" s="45"/>
      <c r="AH3422" s="44"/>
      <c r="AI3422" s="45"/>
      <c r="AJ3422" s="45"/>
      <c r="AK3422" s="45"/>
      <c r="AL3422" s="45"/>
      <c r="AM3422" s="43"/>
      <c r="AN3422" s="27" t="s">
        <v>6</v>
      </c>
      <c r="AO3422" s="27" t="s">
        <v>6</v>
      </c>
      <c r="AP3422" s="516"/>
      <c r="AQ3422" s="516"/>
      <c r="AR3422" s="516"/>
      <c r="AS3422" s="516" t="s">
        <v>6</v>
      </c>
      <c r="AT3422" s="516" t="s">
        <v>6</v>
      </c>
      <c r="AU3422" s="516"/>
      <c r="AV3422" s="516" t="s">
        <v>6</v>
      </c>
      <c r="AW3422" s="516" t="s">
        <v>6</v>
      </c>
      <c r="AX3422" s="516"/>
      <c r="AY3422" s="516" t="s">
        <v>6</v>
      </c>
      <c r="AZ3422" s="516" t="s">
        <v>6</v>
      </c>
      <c r="BA3422" s="516"/>
      <c r="BB3422" s="516" t="s">
        <v>6</v>
      </c>
      <c r="BC3422" s="516" t="s">
        <v>6</v>
      </c>
      <c r="BD3422" s="516"/>
      <c r="BE3422" s="516" t="s">
        <v>6</v>
      </c>
      <c r="BF3422" s="516" t="s">
        <v>6</v>
      </c>
      <c r="BG3422" s="516"/>
      <c r="BH3422" s="516" t="s">
        <v>6</v>
      </c>
      <c r="BI3422" s="516" t="s">
        <v>6</v>
      </c>
      <c r="BJ3422" s="516"/>
      <c r="BK3422" s="516" t="s">
        <v>6</v>
      </c>
      <c r="BL3422" s="516" t="s">
        <v>6</v>
      </c>
      <c r="BM3422" s="516"/>
      <c r="BN3422" s="516" t="s">
        <v>6</v>
      </c>
      <c r="BO3422" s="516" t="s">
        <v>6</v>
      </c>
      <c r="BP3422" s="516"/>
      <c r="BQ3422" s="516" t="s">
        <v>6</v>
      </c>
      <c r="BR3422" s="516" t="s">
        <v>6</v>
      </c>
      <c r="BS3422" s="516"/>
      <c r="BT3422" s="516"/>
      <c r="BU3422" s="516"/>
      <c r="BV3422" s="516"/>
      <c r="BW3422" s="516"/>
      <c r="BX3422" s="516"/>
      <c r="BY3422" s="516"/>
      <c r="BZ3422" s="28"/>
      <c r="CA3422" s="24"/>
      <c r="CB3422" s="29"/>
      <c r="CC3422" s="29"/>
      <c r="CD3422" s="30"/>
      <c r="CE3422" s="29"/>
      <c r="CF3422" s="29"/>
      <c r="CG3422" s="31"/>
      <c r="CH3422" s="457"/>
      <c r="CI3422" s="23" t="s">
        <v>836</v>
      </c>
    </row>
    <row r="3423" spans="1:87" ht="15.6" thickTop="1" thickBot="1" x14ac:dyDescent="0.35">
      <c r="A3423" s="503"/>
      <c r="B3423" s="49"/>
      <c r="C3423" s="156">
        <f t="shared" si="1179"/>
        <v>0</v>
      </c>
      <c r="D3423" s="457"/>
      <c r="E3423" s="73"/>
      <c r="F3423" s="93">
        <v>2635</v>
      </c>
      <c r="G3423" s="302">
        <v>35065</v>
      </c>
      <c r="H3423" s="124">
        <v>16</v>
      </c>
      <c r="I3423" s="390"/>
      <c r="J3423" s="390"/>
      <c r="K3423" s="79"/>
      <c r="L3423" s="79"/>
      <c r="M3423" s="79"/>
      <c r="N3423" s="80" t="s">
        <v>6283</v>
      </c>
      <c r="O3423" s="81"/>
      <c r="P3423" s="306"/>
      <c r="Q3423" s="83" t="str">
        <f t="shared" si="1180"/>
        <v/>
      </c>
      <c r="R3423" s="83" t="str">
        <f t="shared" si="1181"/>
        <v>◄</v>
      </c>
      <c r="S3423" s="84"/>
      <c r="T3423" s="85"/>
      <c r="U3423" s="83" t="str">
        <f t="shared" si="1182"/>
        <v/>
      </c>
      <c r="V3423" s="83" t="str">
        <f t="shared" si="1183"/>
        <v>◄</v>
      </c>
      <c r="W3423" s="86"/>
      <c r="X3423" s="85"/>
      <c r="Y3423" s="457"/>
      <c r="Z3423" s="87"/>
      <c r="AA3423" s="521">
        <f t="shared" si="1184"/>
        <v>0</v>
      </c>
      <c r="AB3423" s="520">
        <f t="shared" si="1184"/>
        <v>0</v>
      </c>
      <c r="AC3423" s="88"/>
      <c r="AD3423" s="519">
        <f t="shared" si="1185"/>
        <v>0</v>
      </c>
      <c r="AE3423" s="522">
        <f t="shared" si="1185"/>
        <v>0</v>
      </c>
      <c r="AF3423" s="44"/>
      <c r="AG3423" s="45"/>
      <c r="AH3423" s="44"/>
      <c r="AI3423" s="45"/>
      <c r="AJ3423" s="45"/>
      <c r="AK3423" s="45"/>
      <c r="AL3423" s="45"/>
      <c r="AM3423" s="43"/>
      <c r="AN3423" s="27" t="s">
        <v>6</v>
      </c>
      <c r="AO3423" s="27" t="s">
        <v>6</v>
      </c>
      <c r="AP3423" s="516"/>
      <c r="AQ3423" s="516"/>
      <c r="AR3423" s="516"/>
      <c r="AS3423" s="516" t="s">
        <v>6</v>
      </c>
      <c r="AT3423" s="516" t="s">
        <v>6</v>
      </c>
      <c r="AU3423" s="516"/>
      <c r="AV3423" s="516" t="s">
        <v>6</v>
      </c>
      <c r="AW3423" s="516" t="s">
        <v>6</v>
      </c>
      <c r="AX3423" s="516"/>
      <c r="AY3423" s="516" t="s">
        <v>6</v>
      </c>
      <c r="AZ3423" s="516" t="s">
        <v>6</v>
      </c>
      <c r="BA3423" s="516"/>
      <c r="BB3423" s="516" t="s">
        <v>6</v>
      </c>
      <c r="BC3423" s="516" t="s">
        <v>6</v>
      </c>
      <c r="BD3423" s="516"/>
      <c r="BE3423" s="516" t="s">
        <v>6</v>
      </c>
      <c r="BF3423" s="516" t="s">
        <v>6</v>
      </c>
      <c r="BG3423" s="516"/>
      <c r="BH3423" s="516" t="s">
        <v>6</v>
      </c>
      <c r="BI3423" s="516" t="s">
        <v>6</v>
      </c>
      <c r="BJ3423" s="516"/>
      <c r="BK3423" s="516" t="s">
        <v>6</v>
      </c>
      <c r="BL3423" s="516" t="s">
        <v>6</v>
      </c>
      <c r="BM3423" s="516"/>
      <c r="BN3423" s="516" t="s">
        <v>6</v>
      </c>
      <c r="BO3423" s="516" t="s">
        <v>6</v>
      </c>
      <c r="BP3423" s="516"/>
      <c r="BQ3423" s="516" t="s">
        <v>6</v>
      </c>
      <c r="BR3423" s="516" t="s">
        <v>6</v>
      </c>
      <c r="BS3423" s="516"/>
      <c r="BT3423" s="516"/>
      <c r="BU3423" s="516"/>
      <c r="BV3423" s="516"/>
      <c r="BW3423" s="516"/>
      <c r="BX3423" s="516"/>
      <c r="BY3423" s="516"/>
      <c r="BZ3423" s="28"/>
      <c r="CA3423" s="24"/>
      <c r="CB3423" s="29"/>
      <c r="CC3423" s="29"/>
      <c r="CD3423" s="30"/>
      <c r="CE3423" s="29"/>
      <c r="CF3423" s="29"/>
      <c r="CG3423" s="31"/>
      <c r="CH3423" s="457"/>
      <c r="CI3423" s="23" t="s">
        <v>836</v>
      </c>
    </row>
    <row r="3424" spans="1:87" ht="15.6" thickTop="1" thickBot="1" x14ac:dyDescent="0.35">
      <c r="A3424" s="503"/>
      <c r="B3424" s="49"/>
      <c r="C3424" s="156">
        <f t="shared" si="1179"/>
        <v>0</v>
      </c>
      <c r="D3424" s="457"/>
      <c r="E3424" s="73"/>
      <c r="F3424" s="107" t="s">
        <v>6284</v>
      </c>
      <c r="G3424" s="302">
        <v>35065</v>
      </c>
      <c r="H3424" s="76">
        <v>96</v>
      </c>
      <c r="I3424" s="119"/>
      <c r="J3424" s="390"/>
      <c r="K3424" s="93" t="s">
        <v>6277</v>
      </c>
      <c r="L3424" s="341" t="s">
        <v>836</v>
      </c>
      <c r="M3424" s="93">
        <v>2635</v>
      </c>
      <c r="N3424" s="131" t="s">
        <v>6285</v>
      </c>
      <c r="O3424" s="81"/>
      <c r="P3424" s="82"/>
      <c r="Q3424" s="83" t="str">
        <f t="shared" si="1180"/>
        <v/>
      </c>
      <c r="R3424" s="83" t="str">
        <f t="shared" si="1181"/>
        <v>◄</v>
      </c>
      <c r="S3424" s="84"/>
      <c r="T3424" s="85"/>
      <c r="U3424" s="83" t="str">
        <f t="shared" si="1182"/>
        <v/>
      </c>
      <c r="V3424" s="83" t="str">
        <f t="shared" si="1183"/>
        <v>◄</v>
      </c>
      <c r="W3424" s="86"/>
      <c r="X3424" s="85"/>
      <c r="Y3424" s="457"/>
      <c r="Z3424" s="87"/>
      <c r="AA3424" s="521">
        <f t="shared" si="1184"/>
        <v>0</v>
      </c>
      <c r="AB3424" s="520">
        <f t="shared" si="1184"/>
        <v>0</v>
      </c>
      <c r="AC3424" s="88"/>
      <c r="AD3424" s="519">
        <f t="shared" si="1185"/>
        <v>0</v>
      </c>
      <c r="AE3424" s="522">
        <f t="shared" si="1185"/>
        <v>0</v>
      </c>
      <c r="AF3424" s="44"/>
      <c r="AG3424" s="45"/>
      <c r="AH3424" s="44"/>
      <c r="AI3424" s="45"/>
      <c r="AJ3424" s="45"/>
      <c r="AK3424" s="45"/>
      <c r="AL3424" s="45"/>
      <c r="AM3424" s="43"/>
      <c r="AN3424" s="27" t="s">
        <v>6</v>
      </c>
      <c r="AO3424" s="27" t="s">
        <v>6</v>
      </c>
      <c r="AP3424" s="516"/>
      <c r="AQ3424" s="516"/>
      <c r="AR3424" s="516"/>
      <c r="AS3424" s="516" t="s">
        <v>6</v>
      </c>
      <c r="AT3424" s="516" t="s">
        <v>6</v>
      </c>
      <c r="AU3424" s="516"/>
      <c r="AV3424" s="516" t="s">
        <v>6</v>
      </c>
      <c r="AW3424" s="516" t="s">
        <v>6</v>
      </c>
      <c r="AX3424" s="516"/>
      <c r="AY3424" s="516" t="s">
        <v>6</v>
      </c>
      <c r="AZ3424" s="516" t="s">
        <v>6</v>
      </c>
      <c r="BA3424" s="516"/>
      <c r="BB3424" s="516" t="s">
        <v>6</v>
      </c>
      <c r="BC3424" s="516" t="s">
        <v>6</v>
      </c>
      <c r="BD3424" s="516"/>
      <c r="BE3424" s="516" t="s">
        <v>6</v>
      </c>
      <c r="BF3424" s="516" t="s">
        <v>6</v>
      </c>
      <c r="BG3424" s="516"/>
      <c r="BH3424" s="516" t="s">
        <v>6</v>
      </c>
      <c r="BI3424" s="516" t="s">
        <v>6</v>
      </c>
      <c r="BJ3424" s="516"/>
      <c r="BK3424" s="516" t="s">
        <v>6</v>
      </c>
      <c r="BL3424" s="516" t="s">
        <v>6</v>
      </c>
      <c r="BM3424" s="516"/>
      <c r="BN3424" s="516" t="s">
        <v>6</v>
      </c>
      <c r="BO3424" s="516" t="s">
        <v>6</v>
      </c>
      <c r="BP3424" s="516"/>
      <c r="BQ3424" s="516" t="s">
        <v>6</v>
      </c>
      <c r="BR3424" s="516" t="s">
        <v>6</v>
      </c>
      <c r="BS3424" s="516"/>
      <c r="BT3424" s="516"/>
      <c r="BU3424" s="516"/>
      <c r="BV3424" s="516"/>
      <c r="BW3424" s="516"/>
      <c r="BX3424" s="516"/>
      <c r="BY3424" s="516"/>
      <c r="BZ3424" s="28"/>
      <c r="CA3424" s="24"/>
      <c r="CB3424" s="29"/>
      <c r="CC3424" s="29"/>
      <c r="CD3424" s="30"/>
      <c r="CE3424" s="29"/>
      <c r="CF3424" s="29"/>
      <c r="CG3424" s="31"/>
      <c r="CH3424" s="457"/>
      <c r="CI3424" s="23" t="s">
        <v>836</v>
      </c>
    </row>
    <row r="3425" spans="1:87" ht="15.6" thickTop="1" thickBot="1" x14ac:dyDescent="0.35">
      <c r="A3425" s="503"/>
      <c r="B3425" s="49"/>
      <c r="C3425" s="156">
        <f t="shared" si="1179"/>
        <v>0</v>
      </c>
      <c r="D3425" s="457"/>
      <c r="E3425" s="204" t="s">
        <v>6768</v>
      </c>
      <c r="F3425" s="213"/>
      <c r="G3425" s="302">
        <v>35065</v>
      </c>
      <c r="H3425" s="124">
        <v>96</v>
      </c>
      <c r="I3425" s="390"/>
      <c r="J3425" s="390"/>
      <c r="K3425" s="79"/>
      <c r="L3425" s="79"/>
      <c r="M3425" s="79"/>
      <c r="N3425" s="113" t="s">
        <v>6286</v>
      </c>
      <c r="O3425" s="81"/>
      <c r="P3425" s="306"/>
      <c r="Q3425" s="83" t="str">
        <f t="shared" si="1180"/>
        <v/>
      </c>
      <c r="R3425" s="83" t="str">
        <f t="shared" si="1181"/>
        <v>◄</v>
      </c>
      <c r="S3425" s="84"/>
      <c r="T3425" s="85"/>
      <c r="U3425" s="83" t="str">
        <f t="shared" si="1182"/>
        <v/>
      </c>
      <c r="V3425" s="83" t="str">
        <f t="shared" si="1183"/>
        <v>◄</v>
      </c>
      <c r="W3425" s="86"/>
      <c r="X3425" s="85"/>
      <c r="Y3425" s="457"/>
      <c r="Z3425" s="87"/>
      <c r="AA3425" s="521">
        <f t="shared" si="1184"/>
        <v>0</v>
      </c>
      <c r="AB3425" s="520">
        <f t="shared" si="1184"/>
        <v>0</v>
      </c>
      <c r="AC3425" s="88"/>
      <c r="AD3425" s="519">
        <f t="shared" si="1185"/>
        <v>0</v>
      </c>
      <c r="AE3425" s="522">
        <f t="shared" si="1185"/>
        <v>0</v>
      </c>
      <c r="AF3425" s="44"/>
      <c r="AG3425" s="45"/>
      <c r="AH3425" s="44"/>
      <c r="AI3425" s="45"/>
      <c r="AJ3425" s="45"/>
      <c r="AK3425" s="45"/>
      <c r="AL3425" s="45"/>
      <c r="AM3425" s="43"/>
      <c r="AN3425" s="27" t="s">
        <v>6</v>
      </c>
      <c r="AO3425" s="27" t="s">
        <v>6</v>
      </c>
      <c r="AP3425" s="516"/>
      <c r="AQ3425" s="516"/>
      <c r="AR3425" s="516"/>
      <c r="AS3425" s="516" t="s">
        <v>6</v>
      </c>
      <c r="AT3425" s="516" t="s">
        <v>6</v>
      </c>
      <c r="AU3425" s="516"/>
      <c r="AV3425" s="516" t="s">
        <v>6</v>
      </c>
      <c r="AW3425" s="516" t="s">
        <v>6</v>
      </c>
      <c r="AX3425" s="516"/>
      <c r="AY3425" s="516" t="s">
        <v>6</v>
      </c>
      <c r="AZ3425" s="516" t="s">
        <v>6</v>
      </c>
      <c r="BA3425" s="516"/>
      <c r="BB3425" s="516" t="s">
        <v>6</v>
      </c>
      <c r="BC3425" s="516" t="s">
        <v>6</v>
      </c>
      <c r="BD3425" s="516"/>
      <c r="BE3425" s="516" t="s">
        <v>6</v>
      </c>
      <c r="BF3425" s="516" t="s">
        <v>6</v>
      </c>
      <c r="BG3425" s="516"/>
      <c r="BH3425" s="516" t="s">
        <v>6</v>
      </c>
      <c r="BI3425" s="516" t="s">
        <v>6</v>
      </c>
      <c r="BJ3425" s="516"/>
      <c r="BK3425" s="516" t="s">
        <v>6</v>
      </c>
      <c r="BL3425" s="516" t="s">
        <v>6</v>
      </c>
      <c r="BM3425" s="516"/>
      <c r="BN3425" s="516" t="s">
        <v>6</v>
      </c>
      <c r="BO3425" s="516" t="s">
        <v>6</v>
      </c>
      <c r="BP3425" s="516"/>
      <c r="BQ3425" s="516" t="s">
        <v>6</v>
      </c>
      <c r="BR3425" s="516" t="s">
        <v>6</v>
      </c>
      <c r="BS3425" s="516"/>
      <c r="BT3425" s="516"/>
      <c r="BU3425" s="516"/>
      <c r="BV3425" s="516"/>
      <c r="BW3425" s="516"/>
      <c r="BX3425" s="516"/>
      <c r="BY3425" s="516"/>
      <c r="BZ3425" s="28"/>
      <c r="CA3425" s="24"/>
      <c r="CB3425" s="29"/>
      <c r="CC3425" s="29"/>
      <c r="CD3425" s="30"/>
      <c r="CE3425" s="29"/>
      <c r="CF3425" s="29"/>
      <c r="CG3425" s="31"/>
      <c r="CH3425" s="457"/>
      <c r="CI3425" s="23" t="s">
        <v>836</v>
      </c>
    </row>
    <row r="3426" spans="1:87" ht="16.8" customHeight="1" thickTop="1" thickBot="1" x14ac:dyDescent="0.35">
      <c r="A3426" s="505" t="str">
        <f>IF(COUNTIF(B3427:B3429,"x")&gt;0,"x","")</f>
        <v/>
      </c>
      <c r="B3426" s="57"/>
      <c r="C3426" s="510" t="str">
        <f>A3426</f>
        <v/>
      </c>
      <c r="D3426" s="66">
        <f>ROWS(D3427:D3429)-1</f>
        <v>2</v>
      </c>
      <c r="E3426" s="58" t="s">
        <v>6287</v>
      </c>
      <c r="F3426" s="59"/>
      <c r="G3426" s="301"/>
      <c r="H3426" s="340"/>
      <c r="I3426" s="340"/>
      <c r="J3426" s="340"/>
      <c r="K3426" s="18"/>
      <c r="L3426" s="18"/>
      <c r="M3426" s="18"/>
      <c r="N3426" s="46"/>
      <c r="O3426" s="60" t="s">
        <v>6288</v>
      </c>
      <c r="P3426" s="61" t="s">
        <v>7335</v>
      </c>
      <c r="Q3426" s="143"/>
      <c r="R3426" s="63" t="str">
        <f>IF(COUNTIF(Q3427:Q3429,"?")&gt;0,"?",IF(AND(S3426="◄",T3426="►"),"◄►",IF(S3426="◄","◄",IF(T3426="►","►",""))))</f>
        <v>◄</v>
      </c>
      <c r="S3426" s="64" t="str">
        <f>IF(SUM(S3427:S3429)+1=ROWS(S3427:S3429)-COUNTIF(S3427:S3429,"-"),"","◄")</f>
        <v>◄</v>
      </c>
      <c r="T3426" s="65" t="str">
        <f>IF(SUM(T3427:T3429)&gt;0,"►","")</f>
        <v/>
      </c>
      <c r="U3426" s="146"/>
      <c r="V3426" s="63" t="str">
        <f>IF(COUNTIF(U3427:U3429,"?")&gt;0,"?",IF(AND(W3426="◄",X3426="►"),"◄►",IF(W3426="◄","◄",IF(X3426="►","►",""))))</f>
        <v>◄</v>
      </c>
      <c r="W3426" s="64" t="str">
        <f>IF(SUM(W3427:W3429)+1=ROWS(W3427:W3429)-COUNTIF(W3427:W3429,"-"),"","◄")</f>
        <v>◄</v>
      </c>
      <c r="X3426" s="65" t="str">
        <f>IF(SUM(X3427:X3429)&gt;0,"►","")</f>
        <v/>
      </c>
      <c r="Y3426" s="66">
        <f>ROWS(Y3427:Y3429)-1</f>
        <v>2</v>
      </c>
      <c r="Z3426" s="67">
        <f>SUM(Z3427:Z3429)-Z3429</f>
        <v>0</v>
      </c>
      <c r="AA3426" s="68" t="s">
        <v>840</v>
      </c>
      <c r="AB3426" s="69"/>
      <c r="AC3426" s="67">
        <f>SUM(AC3427:AC3429)-AC3429</f>
        <v>0</v>
      </c>
      <c r="AD3426" s="68" t="s">
        <v>840</v>
      </c>
      <c r="AE3426" s="69"/>
      <c r="AF3426" s="70" t="str">
        <f>IF(AG3426="◄","◄",IF(AG3426="ok","►",""))</f>
        <v>◄</v>
      </c>
      <c r="AG3426" s="71" t="str">
        <f>IF(AG3427&gt;0,"OK","◄")</f>
        <v>◄</v>
      </c>
      <c r="AH3426" s="62" t="str">
        <f>IF(AND(AI3426="◄",AJ3426="►"),"◄?►",IF(AI3426="◄","◄",IF(AJ3426="►","►","")))</f>
        <v>◄</v>
      </c>
      <c r="AI3426" s="64" t="str">
        <f>IF(AI3427&gt;0,"","◄")</f>
        <v>◄</v>
      </c>
      <c r="AJ3426" s="65" t="str">
        <f>IF(SUM(AJ3427:AJ3428)&gt;0,"►","")</f>
        <v/>
      </c>
      <c r="AK3426" s="570">
        <f>G3427</f>
        <v>35065</v>
      </c>
      <c r="AL3426" s="572" t="str">
        <f>P3426</f>
        <v>▬ folder Nr. 5  /  96 + bijlage 5  /  96 ▬</v>
      </c>
      <c r="AM3426" s="43"/>
      <c r="AN3426" s="1" t="str">
        <f>IF(AO3426="","",IF(COUNTIF(AN3427,"ok"),"","◄"))</f>
        <v>◄</v>
      </c>
      <c r="AO3426" s="9" t="str">
        <f>IF(COUNTIF(AP3426:BR3426,"◄")&gt;0,"◄","")</f>
        <v>◄</v>
      </c>
      <c r="AP3426" s="250" t="str">
        <f>IF(AP3427="-","",IF(AP3427&gt;0,"","◄"))</f>
        <v>◄</v>
      </c>
      <c r="AQ3426" s="251"/>
      <c r="AR3426" s="517">
        <f>IF(ISNONTEXT(AR3427)=TRUE,"_",1)</f>
        <v>1</v>
      </c>
      <c r="AS3426" s="250" t="str">
        <f>IF(AS3427="-","",IF(AS3427&gt;0,"","◄"))</f>
        <v>◄</v>
      </c>
      <c r="AT3426" s="251"/>
      <c r="AU3426" s="517">
        <f>IF(ISNONTEXT(AU3427)=TRUE,"_",AR3426+1)</f>
        <v>2</v>
      </c>
      <c r="AV3426" s="250" t="str">
        <f>IF(AV3427="-","",IF(AV3427&gt;0,"","◄"))</f>
        <v>◄</v>
      </c>
      <c r="AW3426" s="251"/>
      <c r="AX3426" s="517">
        <f>IF(ISNONTEXT(AX3427)=TRUE,"_",AU3426+1)</f>
        <v>3</v>
      </c>
      <c r="AY3426" s="250" t="str">
        <f>IF(AY3427="-","",IF(AY3427&gt;0,"","◄"))</f>
        <v>◄</v>
      </c>
      <c r="AZ3426" s="251"/>
      <c r="BA3426" s="517">
        <f>IF(ISNONTEXT(BA3427)=TRUE,"_",AX3426+1)</f>
        <v>4</v>
      </c>
      <c r="BB3426" s="250" t="str">
        <f>IF(BB3427="-","",IF(BB3427&gt;0,"","◄"))</f>
        <v>◄</v>
      </c>
      <c r="BC3426" s="251"/>
      <c r="BD3426" s="517">
        <f>IF(ISNONTEXT(BD3427)=TRUE,"_",BA3426+1)</f>
        <v>5</v>
      </c>
      <c r="BE3426" s="250" t="str">
        <f>IF(BE3427="-","",IF(BE3427&gt;0,"","◄"))</f>
        <v/>
      </c>
      <c r="BF3426" s="251"/>
      <c r="BG3426" s="517" t="str">
        <f>IF(ISNONTEXT(BG3427)=TRUE,"_",BD3426+1)</f>
        <v>_</v>
      </c>
      <c r="BH3426" s="250" t="str">
        <f>IF(BH3427="-","",IF(BH3427&gt;0,"","◄"))</f>
        <v/>
      </c>
      <c r="BI3426" s="251"/>
      <c r="BJ3426" s="517" t="str">
        <f>IF(ISNONTEXT(BJ3427)=TRUE,"_",BG3426+1)</f>
        <v>_</v>
      </c>
      <c r="BK3426" s="563" t="str">
        <f>IF(BK3427="-","",IF(BK3427&gt;0,"","◄"))</f>
        <v/>
      </c>
      <c r="BL3426" s="564"/>
      <c r="BM3426" s="517" t="str">
        <f>IF(ISNONTEXT(BM3427)=TRUE,"_",BJ3426+1)</f>
        <v>_</v>
      </c>
      <c r="BN3426" s="563" t="str">
        <f>IF(BN3427="-","",IF(BN3427&gt;0,"","◄"))</f>
        <v/>
      </c>
      <c r="BO3426" s="564"/>
      <c r="BP3426" s="517" t="str">
        <f>IF(ISNONTEXT(BP3427)=TRUE,"_",BM3426+1)</f>
        <v>_</v>
      </c>
      <c r="BQ3426" s="563" t="str">
        <f>IF(BQ3427="-","",IF(BQ3427&gt;0,"","◄"))</f>
        <v/>
      </c>
      <c r="BR3426" s="564"/>
      <c r="BS3426" s="517" t="str">
        <f>IF(ISNONTEXT(BS3427)=TRUE,"_",BP3426+1)</f>
        <v>_</v>
      </c>
      <c r="BT3426" s="563" t="str">
        <f>IF(BT3427="-","",IF(BT3427&gt;0,"","◄"))</f>
        <v>◄</v>
      </c>
      <c r="BU3426" s="564"/>
      <c r="BV3426" s="517" t="str">
        <f>IF(ISNONTEXT(BV3427)=TRUE,"_",1)</f>
        <v>_</v>
      </c>
      <c r="BW3426" s="563" t="str">
        <f>IF(BW3427="-","",IF(BW3427&gt;0,"","◄"))</f>
        <v>◄</v>
      </c>
      <c r="BX3426" s="564"/>
      <c r="BY3426" s="517" t="str">
        <f>IF(ISNONTEXT(BY3427)=TRUE,"_",BV3426+1)</f>
        <v>_</v>
      </c>
      <c r="BZ3426" s="26"/>
      <c r="CA3426" s="24"/>
      <c r="CB3426" s="25" t="str">
        <f>IF(CB3427&gt;0,"►","")</f>
        <v/>
      </c>
      <c r="CC3426" s="25" t="str">
        <f>IF(CC3427&gt;0,"►","")</f>
        <v/>
      </c>
      <c r="CD3426" s="517" t="str">
        <f>IF(ISNONTEXT(CD3427)=TRUE,"_",1)</f>
        <v>_</v>
      </c>
      <c r="CE3426" s="25" t="str">
        <f>IF(CE3427&gt;0,"►","")</f>
        <v/>
      </c>
      <c r="CF3426" s="25" t="str">
        <f>IF(CF3427&gt;0,"►","")</f>
        <v/>
      </c>
      <c r="CG3426" s="517" t="str">
        <f>IF(ISNONTEXT(CG3427)=TRUE,"_",CD3426+1)</f>
        <v>_</v>
      </c>
      <c r="CH3426" s="66">
        <f>ROWS(CH3427:CH3429)-1</f>
        <v>2</v>
      </c>
      <c r="CI3426" s="23" t="s">
        <v>836</v>
      </c>
    </row>
    <row r="3427" spans="1:87" ht="15" thickBot="1" x14ac:dyDescent="0.35">
      <c r="A3427" s="503"/>
      <c r="B3427" s="49"/>
      <c r="C3427" s="156">
        <f>B3427</f>
        <v>0</v>
      </c>
      <c r="D3427" s="457"/>
      <c r="E3427" s="73"/>
      <c r="F3427" s="74" t="s">
        <v>6289</v>
      </c>
      <c r="G3427" s="300">
        <v>35065</v>
      </c>
      <c r="H3427" s="124">
        <v>16</v>
      </c>
      <c r="I3427" s="390"/>
      <c r="J3427" s="390"/>
      <c r="K3427" s="79"/>
      <c r="L3427" s="79"/>
      <c r="M3427" s="79"/>
      <c r="N3427" s="80" t="s">
        <v>6290</v>
      </c>
      <c r="O3427" s="81"/>
      <c r="P3427" s="306"/>
      <c r="Q3427" s="83" t="str">
        <f>IF(R3427="?","?","")</f>
        <v/>
      </c>
      <c r="R3427" s="83" t="str">
        <f>IF(AND(S3427="",T3427&gt;0),"?",IF(S3427="","◄",IF(T3427&gt;=1,"►","")))</f>
        <v>◄</v>
      </c>
      <c r="S3427" s="84"/>
      <c r="T3427" s="85"/>
      <c r="U3427" s="83" t="str">
        <f>IF(V3427="?","?","")</f>
        <v/>
      </c>
      <c r="V3427" s="83" t="str">
        <f>IF(AND(W3427="",X3427&gt;0),"?",IF(W3427="","◄",IF(X3427&gt;=1,"►","")))</f>
        <v>◄</v>
      </c>
      <c r="W3427" s="86"/>
      <c r="X3427" s="85"/>
      <c r="Y3427" s="457"/>
      <c r="Z3427" s="87"/>
      <c r="AA3427" s="521">
        <f>(S3427*Z3427)</f>
        <v>0</v>
      </c>
      <c r="AB3427" s="520">
        <f>(T3427*AA3427)</f>
        <v>0</v>
      </c>
      <c r="AC3427" s="88"/>
      <c r="AD3427" s="519">
        <f>(W3427*AC3427)</f>
        <v>0</v>
      </c>
      <c r="AE3427" s="522">
        <f>(X3427*AD3427)</f>
        <v>0</v>
      </c>
      <c r="AF3427" s="89" t="str">
        <f>IF(AG3427&gt;0,"ok","◄")</f>
        <v>◄</v>
      </c>
      <c r="AG3427" s="90"/>
      <c r="AH3427" s="89" t="str">
        <f>IF(AND(AI3427="",AJ3427&gt;0),"?",IF(AI3427="","◄",IF(AJ3427&gt;=1,"►","")))</f>
        <v>◄</v>
      </c>
      <c r="AI3427" s="91"/>
      <c r="AJ3427" s="92"/>
      <c r="AK3427" s="591"/>
      <c r="AL3427" s="593"/>
      <c r="AM3427" s="43"/>
      <c r="AN3427" s="3" t="s">
        <v>3</v>
      </c>
      <c r="AO3427" s="12" t="s">
        <v>1</v>
      </c>
      <c r="AP3427" s="13"/>
      <c r="AQ3427" s="14"/>
      <c r="AR3427" s="21" t="s">
        <v>4</v>
      </c>
      <c r="AS3427" s="13"/>
      <c r="AT3427" s="14"/>
      <c r="AU3427" s="15" t="s">
        <v>541</v>
      </c>
      <c r="AV3427" s="13"/>
      <c r="AW3427" s="14"/>
      <c r="AX3427" s="15" t="s">
        <v>811</v>
      </c>
      <c r="AY3427" s="13"/>
      <c r="AZ3427" s="14"/>
      <c r="BA3427" s="21" t="s">
        <v>258</v>
      </c>
      <c r="BB3427" s="13"/>
      <c r="BC3427" s="14"/>
      <c r="BD3427" s="21" t="s">
        <v>809</v>
      </c>
      <c r="BE3427" s="516" t="s">
        <v>6</v>
      </c>
      <c r="BF3427" s="516" t="s">
        <v>6</v>
      </c>
      <c r="BG3427" s="516"/>
      <c r="BH3427" s="516" t="s">
        <v>6</v>
      </c>
      <c r="BI3427" s="516" t="s">
        <v>6</v>
      </c>
      <c r="BJ3427" s="516"/>
      <c r="BK3427" s="516" t="s">
        <v>6</v>
      </c>
      <c r="BL3427" s="516" t="s">
        <v>6</v>
      </c>
      <c r="BM3427" s="516"/>
      <c r="BN3427" s="516" t="s">
        <v>6</v>
      </c>
      <c r="BO3427" s="516" t="s">
        <v>6</v>
      </c>
      <c r="BP3427" s="516"/>
      <c r="BQ3427" s="516" t="s">
        <v>6</v>
      </c>
      <c r="BR3427" s="516" t="s">
        <v>6</v>
      </c>
      <c r="BS3427" s="516"/>
      <c r="BT3427" s="32"/>
      <c r="BU3427" s="33"/>
      <c r="BV3427" s="34"/>
      <c r="BW3427" s="32"/>
      <c r="BX3427" s="33"/>
      <c r="BY3427" s="34"/>
      <c r="BZ3427" s="35"/>
      <c r="CA3427" s="24"/>
      <c r="CB3427" s="36"/>
      <c r="CC3427" s="33"/>
      <c r="CD3427" s="37"/>
      <c r="CE3427" s="36"/>
      <c r="CF3427" s="38"/>
      <c r="CG3427" s="39"/>
      <c r="CH3427" s="457"/>
      <c r="CI3427" s="23" t="s">
        <v>836</v>
      </c>
    </row>
    <row r="3428" spans="1:87" ht="15.6" thickTop="1" thickBot="1" x14ac:dyDescent="0.35">
      <c r="A3428" s="503"/>
      <c r="B3428" s="49"/>
      <c r="C3428" s="156">
        <f>B3428</f>
        <v>0</v>
      </c>
      <c r="D3428" s="457"/>
      <c r="E3428" s="73"/>
      <c r="F3428" s="93">
        <v>2637</v>
      </c>
      <c r="G3428" s="302">
        <v>35065</v>
      </c>
      <c r="H3428" s="124">
        <v>30</v>
      </c>
      <c r="I3428" s="390"/>
      <c r="J3428" s="390"/>
      <c r="K3428" s="79"/>
      <c r="L3428" s="79"/>
      <c r="M3428" s="79"/>
      <c r="N3428" s="80" t="s">
        <v>6291</v>
      </c>
      <c r="O3428" s="81"/>
      <c r="P3428" s="306"/>
      <c r="Q3428" s="83" t="str">
        <f>IF(R3428="?","?","")</f>
        <v/>
      </c>
      <c r="R3428" s="83" t="str">
        <f>IF(AND(S3428="",T3428&gt;0),"?",IF(S3428="","◄",IF(T3428&gt;=1,"►","")))</f>
        <v>◄</v>
      </c>
      <c r="S3428" s="84"/>
      <c r="T3428" s="85"/>
      <c r="U3428" s="83" t="str">
        <f>IF(V3428="?","?","")</f>
        <v/>
      </c>
      <c r="V3428" s="83" t="str">
        <f>IF(AND(W3428="",X3428&gt;0),"?",IF(W3428="","◄",IF(X3428&gt;=1,"►","")))</f>
        <v>◄</v>
      </c>
      <c r="W3428" s="86"/>
      <c r="X3428" s="85"/>
      <c r="Y3428" s="457"/>
      <c r="Z3428" s="87"/>
      <c r="AA3428" s="521">
        <f>(S3428*Z3428)</f>
        <v>0</v>
      </c>
      <c r="AB3428" s="520">
        <f>(T3428*AA3428)</f>
        <v>0</v>
      </c>
      <c r="AC3428" s="88"/>
      <c r="AD3428" s="519">
        <f>(W3428*AC3428)</f>
        <v>0</v>
      </c>
      <c r="AE3428" s="522">
        <f>(X3428*AD3428)</f>
        <v>0</v>
      </c>
      <c r="AF3428" s="44"/>
      <c r="AG3428" s="45"/>
      <c r="AH3428" s="44"/>
      <c r="AI3428" s="45"/>
      <c r="AJ3428" s="45"/>
      <c r="AK3428" s="45"/>
      <c r="AL3428" s="45"/>
      <c r="AM3428" s="43"/>
      <c r="AN3428" s="27" t="s">
        <v>6</v>
      </c>
      <c r="AO3428" s="27" t="s">
        <v>6</v>
      </c>
      <c r="AP3428" s="516"/>
      <c r="AQ3428" s="516"/>
      <c r="AR3428" s="516"/>
      <c r="AS3428" s="516" t="s">
        <v>6</v>
      </c>
      <c r="AT3428" s="516" t="s">
        <v>6</v>
      </c>
      <c r="AU3428" s="516"/>
      <c r="AV3428" s="516" t="s">
        <v>6</v>
      </c>
      <c r="AW3428" s="516" t="s">
        <v>6</v>
      </c>
      <c r="AX3428" s="516"/>
      <c r="AY3428" s="516" t="s">
        <v>6</v>
      </c>
      <c r="AZ3428" s="516" t="s">
        <v>6</v>
      </c>
      <c r="BA3428" s="516"/>
      <c r="BB3428" s="516" t="s">
        <v>6</v>
      </c>
      <c r="BC3428" s="516" t="s">
        <v>6</v>
      </c>
      <c r="BD3428" s="516"/>
      <c r="BE3428" s="516" t="s">
        <v>6</v>
      </c>
      <c r="BF3428" s="516" t="s">
        <v>6</v>
      </c>
      <c r="BG3428" s="516"/>
      <c r="BH3428" s="516" t="s">
        <v>6</v>
      </c>
      <c r="BI3428" s="516" t="s">
        <v>6</v>
      </c>
      <c r="BJ3428" s="516"/>
      <c r="BK3428" s="516" t="s">
        <v>6</v>
      </c>
      <c r="BL3428" s="516" t="s">
        <v>6</v>
      </c>
      <c r="BM3428" s="516"/>
      <c r="BN3428" s="516" t="s">
        <v>6</v>
      </c>
      <c r="BO3428" s="516" t="s">
        <v>6</v>
      </c>
      <c r="BP3428" s="516"/>
      <c r="BQ3428" s="516" t="s">
        <v>6</v>
      </c>
      <c r="BR3428" s="516" t="s">
        <v>6</v>
      </c>
      <c r="BS3428" s="516"/>
      <c r="BT3428" s="516"/>
      <c r="BU3428" s="516"/>
      <c r="BV3428" s="516"/>
      <c r="BW3428" s="516"/>
      <c r="BX3428" s="516"/>
      <c r="BY3428" s="516"/>
      <c r="BZ3428" s="28"/>
      <c r="CA3428" s="24"/>
      <c r="CB3428" s="29"/>
      <c r="CC3428" s="29"/>
      <c r="CD3428" s="30"/>
      <c r="CE3428" s="29"/>
      <c r="CF3428" s="29"/>
      <c r="CG3428" s="31"/>
      <c r="CH3428" s="457"/>
      <c r="CI3428" s="23" t="s">
        <v>836</v>
      </c>
    </row>
    <row r="3429" spans="1:87" ht="16.8" customHeight="1" thickTop="1" thickBot="1" x14ac:dyDescent="0.35">
      <c r="A3429" s="505" t="str">
        <f>IF(COUNTIF(B3430:B3432,"x")&gt;0,"x","")</f>
        <v/>
      </c>
      <c r="B3429" s="57"/>
      <c r="C3429" s="510" t="str">
        <f>A3429</f>
        <v/>
      </c>
      <c r="D3429" s="66">
        <f>ROWS(D3430:D3432)-1</f>
        <v>2</v>
      </c>
      <c r="E3429" s="58" t="s">
        <v>6292</v>
      </c>
      <c r="F3429" s="59"/>
      <c r="G3429" s="301"/>
      <c r="H3429" s="340"/>
      <c r="I3429" s="340"/>
      <c r="J3429" s="340"/>
      <c r="K3429" s="18"/>
      <c r="L3429" s="18"/>
      <c r="M3429" s="18"/>
      <c r="N3429" s="46"/>
      <c r="O3429" s="60" t="s">
        <v>6288</v>
      </c>
      <c r="P3429" s="61" t="s">
        <v>7335</v>
      </c>
      <c r="Q3429" s="143"/>
      <c r="R3429" s="63" t="str">
        <f>IF(COUNTIF(Q3430:Q3432,"?")&gt;0,"?",IF(AND(S3429="◄",T3429="►"),"◄►",IF(S3429="◄","◄",IF(T3429="►","►",""))))</f>
        <v>◄</v>
      </c>
      <c r="S3429" s="64" t="str">
        <f>IF(SUM(S3430:S3432)+1=ROWS(S3430:S3432)-COUNTIF(S3430:S3432,"-"),"","◄")</f>
        <v>◄</v>
      </c>
      <c r="T3429" s="65" t="str">
        <f>IF(SUM(T3430:T3432)&gt;0,"►","")</f>
        <v/>
      </c>
      <c r="U3429" s="146"/>
      <c r="V3429" s="63" t="str">
        <f>IF(COUNTIF(U3430:U3432,"?")&gt;0,"?",IF(AND(W3429="◄",X3429="►"),"◄►",IF(W3429="◄","◄",IF(X3429="►","►",""))))</f>
        <v>◄</v>
      </c>
      <c r="W3429" s="64" t="str">
        <f>IF(SUM(W3430:W3432)+1=ROWS(W3430:W3432)-COUNTIF(W3430:W3432,"-"),"","◄")</f>
        <v>◄</v>
      </c>
      <c r="X3429" s="65" t="str">
        <f>IF(SUM(X3430:X3432)&gt;0,"►","")</f>
        <v/>
      </c>
      <c r="Y3429" s="66">
        <f>ROWS(Y3430:Y3432)-1</f>
        <v>2</v>
      </c>
      <c r="Z3429" s="67">
        <f>SUM(Z3430:Z3432)-Z3432</f>
        <v>0</v>
      </c>
      <c r="AA3429" s="68" t="s">
        <v>840</v>
      </c>
      <c r="AB3429" s="69"/>
      <c r="AC3429" s="67">
        <f>SUM(AC3430:AC3432)-AC3432</f>
        <v>0</v>
      </c>
      <c r="AD3429" s="68" t="s">
        <v>840</v>
      </c>
      <c r="AE3429" s="69"/>
      <c r="AF3429" s="70" t="str">
        <f>IF(AG3429="◄","◄",IF(AG3429="ok","►",""))</f>
        <v>◄</v>
      </c>
      <c r="AG3429" s="71" t="str">
        <f>IF(AG3430&gt;0,"OK","◄")</f>
        <v>◄</v>
      </c>
      <c r="AH3429" s="62" t="str">
        <f>IF(AND(AI3429="◄",AJ3429="►"),"◄?►",IF(AI3429="◄","◄",IF(AJ3429="►","►","")))</f>
        <v>◄</v>
      </c>
      <c r="AI3429" s="64" t="str">
        <f>IF(AI3430&gt;0,"","◄")</f>
        <v>◄</v>
      </c>
      <c r="AJ3429" s="65" t="str">
        <f>IF(SUM(AJ3430:AJ3431)&gt;0,"►","")</f>
        <v/>
      </c>
      <c r="AK3429" s="570">
        <f>G3430</f>
        <v>35065</v>
      </c>
      <c r="AL3429" s="572" t="str">
        <f>P3429</f>
        <v>▬ folder Nr. 5  /  96 + bijlage 5  /  96 ▬</v>
      </c>
      <c r="AM3429" s="43"/>
      <c r="AN3429" s="2"/>
      <c r="AO3429" s="2"/>
      <c r="AP3429" s="2"/>
      <c r="AQ3429" s="2"/>
      <c r="AR3429" s="2"/>
      <c r="AS3429" s="2"/>
      <c r="AT3429" s="2"/>
      <c r="AU3429" s="2"/>
      <c r="AV3429" s="2"/>
      <c r="AW3429" s="2"/>
      <c r="AX3429" s="2"/>
      <c r="AY3429" s="2"/>
      <c r="AZ3429" s="2"/>
      <c r="BA3429" s="2"/>
      <c r="BB3429" s="2"/>
      <c r="BC3429" s="2"/>
      <c r="BD3429" s="2"/>
      <c r="BE3429" s="2"/>
      <c r="BF3429" s="2"/>
      <c r="BG3429" s="2"/>
      <c r="BH3429" s="2"/>
      <c r="BI3429" s="2"/>
      <c r="BJ3429" s="2"/>
      <c r="BK3429" s="2"/>
      <c r="BL3429" s="2"/>
      <c r="BM3429" s="2"/>
      <c r="BN3429" s="2"/>
      <c r="BO3429" s="2"/>
      <c r="BP3429" s="2"/>
      <c r="BQ3429" s="2"/>
      <c r="BR3429" s="2"/>
      <c r="BS3429" s="2"/>
      <c r="BT3429" s="2"/>
      <c r="BU3429" s="2"/>
      <c r="BV3429" s="2"/>
      <c r="BW3429" s="2"/>
      <c r="BX3429" s="2"/>
      <c r="BY3429" s="2"/>
      <c r="BZ3429" s="2"/>
      <c r="CA3429" s="2"/>
      <c r="CB3429" s="2"/>
      <c r="CC3429" s="2"/>
      <c r="CD3429" s="2"/>
      <c r="CE3429" s="2"/>
      <c r="CF3429" s="2"/>
      <c r="CG3429" s="2"/>
      <c r="CH3429" s="66">
        <f>ROWS(CH3430:CH3432)-1</f>
        <v>2</v>
      </c>
      <c r="CI3429" s="23" t="s">
        <v>836</v>
      </c>
    </row>
    <row r="3430" spans="1:87" ht="15" thickBot="1" x14ac:dyDescent="0.35">
      <c r="A3430" s="503"/>
      <c r="B3430" s="49"/>
      <c r="C3430" s="156">
        <f>B3430</f>
        <v>0</v>
      </c>
      <c r="D3430" s="457"/>
      <c r="E3430" s="73"/>
      <c r="F3430" s="74" t="s">
        <v>6293</v>
      </c>
      <c r="G3430" s="300">
        <v>35065</v>
      </c>
      <c r="H3430" s="124">
        <v>5</v>
      </c>
      <c r="I3430" s="390"/>
      <c r="J3430" s="390"/>
      <c r="K3430" s="79"/>
      <c r="L3430" s="79"/>
      <c r="M3430" s="79"/>
      <c r="N3430" s="80" t="s">
        <v>6294</v>
      </c>
      <c r="O3430" s="81"/>
      <c r="P3430" s="142" t="s">
        <v>6295</v>
      </c>
      <c r="Q3430" s="83" t="str">
        <f>IF(R3430="?","?","")</f>
        <v/>
      </c>
      <c r="R3430" s="83" t="str">
        <f>IF(AND(S3430="",T3430&gt;0),"?",IF(S3430="","◄",IF(T3430&gt;=1,"►","")))</f>
        <v>◄</v>
      </c>
      <c r="S3430" s="84"/>
      <c r="T3430" s="85"/>
      <c r="U3430" s="83" t="str">
        <f>IF(V3430="?","?","")</f>
        <v/>
      </c>
      <c r="V3430" s="83" t="str">
        <f>IF(AND(W3430="",X3430&gt;0),"?",IF(W3430="","◄",IF(X3430&gt;=1,"►","")))</f>
        <v>◄</v>
      </c>
      <c r="W3430" s="86"/>
      <c r="X3430" s="85"/>
      <c r="Y3430" s="457"/>
      <c r="Z3430" s="87"/>
      <c r="AA3430" s="521">
        <f>(S3430*Z3430)</f>
        <v>0</v>
      </c>
      <c r="AB3430" s="520">
        <f>(T3430*AA3430)</f>
        <v>0</v>
      </c>
      <c r="AC3430" s="88"/>
      <c r="AD3430" s="519">
        <f>(W3430*AC3430)</f>
        <v>0</v>
      </c>
      <c r="AE3430" s="522">
        <f>(X3430*AD3430)</f>
        <v>0</v>
      </c>
      <c r="AF3430" s="89" t="str">
        <f>IF(AG3430&gt;0,"ok","◄")</f>
        <v>◄</v>
      </c>
      <c r="AG3430" s="90"/>
      <c r="AH3430" s="89" t="str">
        <f>IF(AND(AI3430="",AJ3430&gt;0),"?",IF(AI3430="","◄",IF(AJ3430&gt;=1,"►","")))</f>
        <v>◄</v>
      </c>
      <c r="AI3430" s="91"/>
      <c r="AJ3430" s="92"/>
      <c r="AK3430" s="591"/>
      <c r="AL3430" s="593"/>
      <c r="AM3430" s="43"/>
      <c r="AN3430" s="4" t="s">
        <v>6</v>
      </c>
      <c r="AO3430" s="4" t="s">
        <v>6</v>
      </c>
      <c r="AP3430" s="526"/>
      <c r="AQ3430" s="527" t="s">
        <v>748</v>
      </c>
      <c r="AR3430" s="526"/>
      <c r="AS3430" s="526"/>
      <c r="AT3430" s="526"/>
      <c r="AU3430" s="526"/>
      <c r="AV3430" s="526"/>
      <c r="AW3430" s="526"/>
      <c r="AX3430" s="526"/>
      <c r="AY3430" s="526"/>
      <c r="AZ3430" s="526"/>
      <c r="BA3430" s="526"/>
      <c r="BB3430" s="526"/>
      <c r="BC3430" s="526"/>
      <c r="BD3430" s="526"/>
      <c r="BE3430" s="526"/>
      <c r="BF3430" s="526"/>
      <c r="BG3430" s="526"/>
      <c r="BH3430" s="526"/>
      <c r="BI3430" s="526"/>
      <c r="BJ3430" s="526"/>
      <c r="BK3430" s="526"/>
      <c r="BL3430" s="526"/>
      <c r="BM3430" s="526"/>
      <c r="BN3430" s="526"/>
      <c r="BO3430" s="526"/>
      <c r="BP3430" s="526"/>
      <c r="BQ3430" s="526"/>
      <c r="BR3430" s="526"/>
      <c r="BS3430" s="526"/>
      <c r="BT3430" s="516"/>
      <c r="BU3430" s="516"/>
      <c r="BV3430" s="516"/>
      <c r="BW3430" s="516"/>
      <c r="BX3430" s="516"/>
      <c r="BY3430" s="516"/>
      <c r="BZ3430" s="28"/>
      <c r="CA3430" s="24"/>
      <c r="CB3430" s="29"/>
      <c r="CC3430" s="29"/>
      <c r="CD3430" s="30"/>
      <c r="CE3430" s="29"/>
      <c r="CF3430" s="29"/>
      <c r="CG3430" s="31"/>
      <c r="CH3430" s="457"/>
      <c r="CI3430" s="23" t="s">
        <v>836</v>
      </c>
    </row>
    <row r="3431" spans="1:87" ht="15.6" thickTop="1" thickBot="1" x14ac:dyDescent="0.35">
      <c r="A3431" s="503"/>
      <c r="B3431" s="49"/>
      <c r="C3431" s="156">
        <f>B3431</f>
        <v>0</v>
      </c>
      <c r="D3431" s="457"/>
      <c r="E3431" s="73"/>
      <c r="F3431" s="93">
        <v>2639</v>
      </c>
      <c r="G3431" s="302">
        <v>35065</v>
      </c>
      <c r="H3431" s="124">
        <v>5</v>
      </c>
      <c r="I3431" s="390"/>
      <c r="J3431" s="390"/>
      <c r="K3431" s="79"/>
      <c r="L3431" s="79"/>
      <c r="M3431" s="79"/>
      <c r="N3431" s="80" t="s">
        <v>6294</v>
      </c>
      <c r="O3431" s="81"/>
      <c r="P3431" s="142" t="s">
        <v>6296</v>
      </c>
      <c r="Q3431" s="83" t="str">
        <f>IF(R3431="?","?","")</f>
        <v/>
      </c>
      <c r="R3431" s="83" t="str">
        <f>IF(AND(S3431="",T3431&gt;0),"?",IF(S3431="","◄",IF(T3431&gt;=1,"►","")))</f>
        <v>◄</v>
      </c>
      <c r="S3431" s="84"/>
      <c r="T3431" s="85"/>
      <c r="U3431" s="83" t="str">
        <f>IF(V3431="?","?","")</f>
        <v/>
      </c>
      <c r="V3431" s="83" t="str">
        <f>IF(AND(W3431="",X3431&gt;0),"?",IF(W3431="","◄",IF(X3431&gt;=1,"►","")))</f>
        <v>◄</v>
      </c>
      <c r="W3431" s="86"/>
      <c r="X3431" s="85"/>
      <c r="Y3431" s="457"/>
      <c r="Z3431" s="87"/>
      <c r="AA3431" s="521">
        <f>(S3431*Z3431)</f>
        <v>0</v>
      </c>
      <c r="AB3431" s="520">
        <f>(T3431*AA3431)</f>
        <v>0</v>
      </c>
      <c r="AC3431" s="88"/>
      <c r="AD3431" s="519">
        <f>(W3431*AC3431)</f>
        <v>0</v>
      </c>
      <c r="AE3431" s="522">
        <f>(X3431*AD3431)</f>
        <v>0</v>
      </c>
      <c r="AF3431" s="44"/>
      <c r="AG3431" s="45"/>
      <c r="AH3431" s="44"/>
      <c r="AI3431" s="45"/>
      <c r="AJ3431" s="45"/>
      <c r="AK3431" s="45"/>
      <c r="AL3431" s="45"/>
      <c r="AM3431" s="43"/>
      <c r="AN3431" s="27" t="s">
        <v>6</v>
      </c>
      <c r="AO3431" s="27" t="s">
        <v>6</v>
      </c>
      <c r="AP3431" s="516"/>
      <c r="AQ3431" s="516"/>
      <c r="AR3431" s="516"/>
      <c r="AS3431" s="516" t="s">
        <v>6</v>
      </c>
      <c r="AT3431" s="516" t="s">
        <v>6</v>
      </c>
      <c r="AU3431" s="516"/>
      <c r="AV3431" s="516" t="s">
        <v>6</v>
      </c>
      <c r="AW3431" s="516" t="s">
        <v>6</v>
      </c>
      <c r="AX3431" s="516"/>
      <c r="AY3431" s="516" t="s">
        <v>6</v>
      </c>
      <c r="AZ3431" s="516" t="s">
        <v>6</v>
      </c>
      <c r="BA3431" s="516"/>
      <c r="BB3431" s="516" t="s">
        <v>6</v>
      </c>
      <c r="BC3431" s="516" t="s">
        <v>6</v>
      </c>
      <c r="BD3431" s="516"/>
      <c r="BE3431" s="516" t="s">
        <v>6</v>
      </c>
      <c r="BF3431" s="516" t="s">
        <v>6</v>
      </c>
      <c r="BG3431" s="516"/>
      <c r="BH3431" s="516" t="s">
        <v>6</v>
      </c>
      <c r="BI3431" s="516" t="s">
        <v>6</v>
      </c>
      <c r="BJ3431" s="516"/>
      <c r="BK3431" s="516" t="s">
        <v>6</v>
      </c>
      <c r="BL3431" s="516" t="s">
        <v>6</v>
      </c>
      <c r="BM3431" s="516"/>
      <c r="BN3431" s="516" t="s">
        <v>6</v>
      </c>
      <c r="BO3431" s="516" t="s">
        <v>6</v>
      </c>
      <c r="BP3431" s="516"/>
      <c r="BQ3431" s="516" t="s">
        <v>6</v>
      </c>
      <c r="BR3431" s="516" t="s">
        <v>6</v>
      </c>
      <c r="BS3431" s="516"/>
      <c r="BT3431" s="516"/>
      <c r="BU3431" s="516"/>
      <c r="BV3431" s="516"/>
      <c r="BW3431" s="516"/>
      <c r="BX3431" s="516"/>
      <c r="BY3431" s="516"/>
      <c r="BZ3431" s="28"/>
      <c r="CA3431" s="24"/>
      <c r="CB3431" s="29"/>
      <c r="CC3431" s="29"/>
      <c r="CD3431" s="30"/>
      <c r="CE3431" s="29"/>
      <c r="CF3431" s="29"/>
      <c r="CG3431" s="31"/>
      <c r="CH3431" s="457"/>
      <c r="CI3431" s="23" t="s">
        <v>836</v>
      </c>
    </row>
    <row r="3432" spans="1:87" ht="16.8" customHeight="1" thickTop="1" thickBot="1" x14ac:dyDescent="0.35">
      <c r="A3432" s="505" t="str">
        <f>IF(COUNTIF(B3433:B3434,"x")&gt;0,"x","")</f>
        <v/>
      </c>
      <c r="B3432" s="57"/>
      <c r="C3432" s="510" t="str">
        <f>A3432</f>
        <v/>
      </c>
      <c r="D3432" s="66">
        <f>ROWS(D3433:D3434)-1</f>
        <v>1</v>
      </c>
      <c r="E3432" s="58" t="s">
        <v>6297</v>
      </c>
      <c r="F3432" s="59"/>
      <c r="G3432" s="301"/>
      <c r="H3432" s="340"/>
      <c r="I3432" s="340"/>
      <c r="J3432" s="340"/>
      <c r="K3432" s="18"/>
      <c r="L3432" s="18"/>
      <c r="M3432" s="18"/>
      <c r="N3432" s="46"/>
      <c r="O3432" s="60">
        <v>35222</v>
      </c>
      <c r="P3432" s="61" t="s">
        <v>7336</v>
      </c>
      <c r="Q3432" s="62"/>
      <c r="R3432" s="63" t="str">
        <f>IF(COUNTIF(Q3433:Q3434,"?")&gt;0,"?",IF(AND(S3432="◄",T3432="►"),"◄►",IF(S3432="◄","◄",IF(T3432="►","►",""))))</f>
        <v>◄</v>
      </c>
      <c r="S3432" s="64" t="str">
        <f>IF(SUM(S3433:S3434)+1=ROWS(S3433:S3434)-COUNTIF(S3433:S3434,"-"),"","◄")</f>
        <v>◄</v>
      </c>
      <c r="T3432" s="65" t="str">
        <f>IF(SUM(T3433:T3434)&gt;0,"►","")</f>
        <v/>
      </c>
      <c r="U3432" s="62"/>
      <c r="V3432" s="63" t="str">
        <f>IF(COUNTIF(U3433:U3434,"?")&gt;0,"?",IF(AND(W3432="◄",X3432="►"),"◄►",IF(W3432="◄","◄",IF(X3432="►","►",""))))</f>
        <v>◄</v>
      </c>
      <c r="W3432" s="64" t="str">
        <f>IF(SUM(W3433:W3434)+1=ROWS(W3433:W3434)-COUNTIF(W3433:W3434,"-"),"","◄")</f>
        <v>◄</v>
      </c>
      <c r="X3432" s="65" t="str">
        <f>IF(SUM(X3433:X3434)&gt;0,"►","")</f>
        <v/>
      </c>
      <c r="Y3432" s="66">
        <f>ROWS(Y3433:Y3434)-1</f>
        <v>1</v>
      </c>
      <c r="Z3432" s="67">
        <f>SUM(Z3433:Z3434)-Z3434</f>
        <v>0</v>
      </c>
      <c r="AA3432" s="68" t="s">
        <v>840</v>
      </c>
      <c r="AB3432" s="69"/>
      <c r="AC3432" s="67">
        <f>SUM(AC3433:AC3434)-AC3434</f>
        <v>0</v>
      </c>
      <c r="AD3432" s="68" t="s">
        <v>840</v>
      </c>
      <c r="AE3432" s="69"/>
      <c r="AF3432" s="70" t="str">
        <f>IF(AG3432="◄","◄",IF(AG3432="ok","►",""))</f>
        <v>◄</v>
      </c>
      <c r="AG3432" s="71" t="str">
        <f>IF(AG3433&gt;0,"OK","◄")</f>
        <v>◄</v>
      </c>
      <c r="AH3432" s="62" t="str">
        <f>IF(AND(AI3432="◄",AJ3432="►"),"◄?►",IF(AI3432="◄","◄",IF(AJ3432="►","►","")))</f>
        <v>◄</v>
      </c>
      <c r="AI3432" s="64" t="str">
        <f>IF(AI3433&gt;0,"","◄")</f>
        <v>◄</v>
      </c>
      <c r="AJ3432" s="65" t="str">
        <f>IF(SUM(AJ3433:AJ3433)&gt;0,"►","")</f>
        <v/>
      </c>
      <c r="AK3432" s="570">
        <f>G3433</f>
        <v>35065</v>
      </c>
      <c r="AL3432" s="572" t="str">
        <f>P3432</f>
        <v>▬ folder Nr. 7  /  96 ▬</v>
      </c>
      <c r="AM3432" s="43"/>
      <c r="AN3432" s="2"/>
      <c r="AO3432" s="2"/>
      <c r="AP3432" s="2"/>
      <c r="AQ3432" s="2"/>
      <c r="AR3432" s="2"/>
      <c r="AS3432" s="2"/>
      <c r="AT3432" s="2"/>
      <c r="AU3432" s="2"/>
      <c r="AV3432" s="2"/>
      <c r="AW3432" s="2"/>
      <c r="AX3432" s="2"/>
      <c r="AY3432" s="2"/>
      <c r="AZ3432" s="2"/>
      <c r="BA3432" s="2"/>
      <c r="BB3432" s="2"/>
      <c r="BC3432" s="2"/>
      <c r="BD3432" s="2"/>
      <c r="BE3432" s="2"/>
      <c r="BF3432" s="2"/>
      <c r="BG3432" s="2"/>
      <c r="BH3432" s="2"/>
      <c r="BI3432" s="2"/>
      <c r="BJ3432" s="2"/>
      <c r="BK3432" s="2"/>
      <c r="BL3432" s="2"/>
      <c r="BM3432" s="2"/>
      <c r="BN3432" s="2"/>
      <c r="BO3432" s="2"/>
      <c r="BP3432" s="2"/>
      <c r="BQ3432" s="2"/>
      <c r="BR3432" s="2"/>
      <c r="BS3432" s="2"/>
      <c r="BT3432" s="2"/>
      <c r="BU3432" s="2"/>
      <c r="BV3432" s="2"/>
      <c r="BW3432" s="2"/>
      <c r="BX3432" s="2"/>
      <c r="BY3432" s="2"/>
      <c r="BZ3432" s="2"/>
      <c r="CA3432" s="2"/>
      <c r="CB3432" s="2"/>
      <c r="CC3432" s="2"/>
      <c r="CD3432" s="2"/>
      <c r="CE3432" s="2"/>
      <c r="CF3432" s="2"/>
      <c r="CG3432" s="2"/>
      <c r="CH3432" s="66">
        <f>ROWS(CH3433:CH3434)-1</f>
        <v>1</v>
      </c>
      <c r="CI3432" s="23" t="s">
        <v>836</v>
      </c>
    </row>
    <row r="3433" spans="1:87" ht="15" thickBot="1" x14ac:dyDescent="0.35">
      <c r="A3433" s="503"/>
      <c r="B3433" s="49"/>
      <c r="C3433" s="156">
        <f>B3433</f>
        <v>0</v>
      </c>
      <c r="D3433" s="457"/>
      <c r="E3433" s="73"/>
      <c r="F3433" s="74" t="s">
        <v>6298</v>
      </c>
      <c r="G3433" s="300">
        <v>35065</v>
      </c>
      <c r="H3433" s="124">
        <v>16</v>
      </c>
      <c r="I3433" s="390"/>
      <c r="J3433" s="390"/>
      <c r="K3433" s="79"/>
      <c r="L3433" s="79"/>
      <c r="M3433" s="79"/>
      <c r="N3433" s="80" t="s">
        <v>6299</v>
      </c>
      <c r="O3433" s="81"/>
      <c r="P3433" s="306"/>
      <c r="Q3433" s="83" t="str">
        <f>IF(R3433="?","?","")</f>
        <v/>
      </c>
      <c r="R3433" s="83" t="str">
        <f>IF(AND(S3433="",T3433&gt;0),"?",IF(S3433="","◄",IF(T3433&gt;=1,"►","")))</f>
        <v>◄</v>
      </c>
      <c r="S3433" s="84"/>
      <c r="T3433" s="85"/>
      <c r="U3433" s="83" t="str">
        <f>IF(V3433="?","?","")</f>
        <v/>
      </c>
      <c r="V3433" s="83" t="str">
        <f>IF(AND(W3433="",X3433&gt;0),"?",IF(W3433="","◄",IF(X3433&gt;=1,"►","")))</f>
        <v>◄</v>
      </c>
      <c r="W3433" s="86"/>
      <c r="X3433" s="85"/>
      <c r="Y3433" s="457"/>
      <c r="Z3433" s="87"/>
      <c r="AA3433" s="521">
        <f>(S3433*Z3433)</f>
        <v>0</v>
      </c>
      <c r="AB3433" s="520">
        <f>(T3433*AA3433)</f>
        <v>0</v>
      </c>
      <c r="AC3433" s="88"/>
      <c r="AD3433" s="519">
        <f>(W3433*AC3433)</f>
        <v>0</v>
      </c>
      <c r="AE3433" s="522">
        <f>(X3433*AD3433)</f>
        <v>0</v>
      </c>
      <c r="AF3433" s="89" t="str">
        <f>IF(AG3433&gt;0,"ok","◄")</f>
        <v>◄</v>
      </c>
      <c r="AG3433" s="90"/>
      <c r="AH3433" s="89" t="str">
        <f>IF(AND(AI3433="",AJ3433&gt;0),"?",IF(AI3433="","◄",IF(AJ3433&gt;=1,"►","")))</f>
        <v>◄</v>
      </c>
      <c r="AI3433" s="91"/>
      <c r="AJ3433" s="92"/>
      <c r="AK3433" s="591"/>
      <c r="AL3433" s="593"/>
      <c r="AM3433" s="43"/>
      <c r="AN3433" s="4" t="s">
        <v>6</v>
      </c>
      <c r="AO3433" s="4" t="s">
        <v>6</v>
      </c>
      <c r="AP3433" s="526"/>
      <c r="AQ3433" s="527" t="s">
        <v>812</v>
      </c>
      <c r="AR3433" s="526"/>
      <c r="AS3433" s="526"/>
      <c r="AT3433" s="526"/>
      <c r="AU3433" s="526"/>
      <c r="AV3433" s="526"/>
      <c r="AW3433" s="526"/>
      <c r="AX3433" s="526"/>
      <c r="AY3433" s="516" t="s">
        <v>6</v>
      </c>
      <c r="AZ3433" s="516" t="s">
        <v>6</v>
      </c>
      <c r="BA3433" s="516"/>
      <c r="BB3433" s="516" t="s">
        <v>6</v>
      </c>
      <c r="BC3433" s="516" t="s">
        <v>6</v>
      </c>
      <c r="BD3433" s="516"/>
      <c r="BE3433" s="516" t="s">
        <v>6</v>
      </c>
      <c r="BF3433" s="516" t="s">
        <v>6</v>
      </c>
      <c r="BG3433" s="516"/>
      <c r="BH3433" s="516" t="s">
        <v>6</v>
      </c>
      <c r="BI3433" s="516" t="s">
        <v>6</v>
      </c>
      <c r="BJ3433" s="516"/>
      <c r="BK3433" s="516" t="s">
        <v>6</v>
      </c>
      <c r="BL3433" s="516" t="s">
        <v>6</v>
      </c>
      <c r="BM3433" s="516"/>
      <c r="BN3433" s="516" t="s">
        <v>6</v>
      </c>
      <c r="BO3433" s="516" t="s">
        <v>6</v>
      </c>
      <c r="BP3433" s="516"/>
      <c r="BQ3433" s="516" t="s">
        <v>6</v>
      </c>
      <c r="BR3433" s="516" t="s">
        <v>6</v>
      </c>
      <c r="BS3433" s="516"/>
      <c r="BT3433" s="516"/>
      <c r="BU3433" s="516"/>
      <c r="BV3433" s="516"/>
      <c r="BW3433" s="516"/>
      <c r="BX3433" s="516"/>
      <c r="BY3433" s="516"/>
      <c r="BZ3433" s="28"/>
      <c r="CA3433" s="24"/>
      <c r="CB3433" s="29"/>
      <c r="CC3433" s="29"/>
      <c r="CD3433" s="30"/>
      <c r="CE3433" s="29"/>
      <c r="CF3433" s="29"/>
      <c r="CG3433" s="31"/>
      <c r="CH3433" s="457"/>
      <c r="CI3433" s="23" t="s">
        <v>836</v>
      </c>
    </row>
    <row r="3434" spans="1:87" ht="16.8" customHeight="1" thickTop="1" thickBot="1" x14ac:dyDescent="0.35">
      <c r="A3434" s="505" t="str">
        <f>IF(COUNTIF(B3435:B3438,"x")&gt;0,"x","")</f>
        <v/>
      </c>
      <c r="B3434" s="57"/>
      <c r="C3434" s="510" t="str">
        <f>A3434</f>
        <v/>
      </c>
      <c r="D3434" s="66">
        <f>ROWS(D3435:D3438)-1</f>
        <v>3</v>
      </c>
      <c r="E3434" s="58" t="s">
        <v>6300</v>
      </c>
      <c r="F3434" s="59"/>
      <c r="G3434" s="301"/>
      <c r="H3434" s="340"/>
      <c r="I3434" s="340"/>
      <c r="J3434" s="340"/>
      <c r="K3434" s="18"/>
      <c r="L3434" s="18"/>
      <c r="M3434" s="18"/>
      <c r="N3434" s="46"/>
      <c r="O3434" s="60" t="s">
        <v>6301</v>
      </c>
      <c r="P3434" s="61" t="s">
        <v>7337</v>
      </c>
      <c r="Q3434" s="143"/>
      <c r="R3434" s="63" t="str">
        <f>IF(COUNTIF(Q3435:Q3438,"?")&gt;0,"?",IF(AND(S3434="◄",T3434="►"),"◄►",IF(S3434="◄","◄",IF(T3434="►","►",""))))</f>
        <v>◄</v>
      </c>
      <c r="S3434" s="64" t="str">
        <f>IF(SUM(S3435:S3438)+1=ROWS(S3435:S3438)-COUNTIF(S3435:S3438,"-"),"","◄")</f>
        <v>◄</v>
      </c>
      <c r="T3434" s="65" t="str">
        <f>IF(SUM(T3435:T3438)&gt;0,"►","")</f>
        <v/>
      </c>
      <c r="U3434" s="146"/>
      <c r="V3434" s="63" t="str">
        <f>IF(COUNTIF(U3435:U3438,"?")&gt;0,"?",IF(AND(W3434="◄",X3434="►"),"◄►",IF(W3434="◄","◄",IF(X3434="►","►",""))))</f>
        <v>◄</v>
      </c>
      <c r="W3434" s="64" t="str">
        <f>IF(SUM(W3435:W3438)+1=ROWS(W3435:W3438)-COUNTIF(W3435:W3438,"-"),"","◄")</f>
        <v>◄</v>
      </c>
      <c r="X3434" s="65" t="str">
        <f>IF(SUM(X3435:X3438)&gt;0,"►","")</f>
        <v/>
      </c>
      <c r="Y3434" s="66">
        <f>ROWS(Y3435:Y3438)-1</f>
        <v>3</v>
      </c>
      <c r="Z3434" s="67">
        <f>SUM(Z3435:Z3438)-Z3438</f>
        <v>0</v>
      </c>
      <c r="AA3434" s="68" t="s">
        <v>840</v>
      </c>
      <c r="AB3434" s="69"/>
      <c r="AC3434" s="67">
        <f>SUM(AC3435:AC3438)-AC3438</f>
        <v>0</v>
      </c>
      <c r="AD3434" s="68" t="s">
        <v>840</v>
      </c>
      <c r="AE3434" s="69"/>
      <c r="AF3434" s="70" t="str">
        <f>IF(AG3434="◄","◄",IF(AG3434="ok","►",""))</f>
        <v>◄</v>
      </c>
      <c r="AG3434" s="71" t="str">
        <f>IF(AG3435&gt;0,"OK","◄")</f>
        <v>◄</v>
      </c>
      <c r="AH3434" s="62" t="str">
        <f>IF(AND(AI3434="◄",AJ3434="►"),"◄?►",IF(AI3434="◄","◄",IF(AJ3434="►","►","")))</f>
        <v>◄</v>
      </c>
      <c r="AI3434" s="64" t="str">
        <f>IF(AI3435&gt;0,"","◄")</f>
        <v>◄</v>
      </c>
      <c r="AJ3434" s="65" t="str">
        <f>IF(SUM(AJ3435:AJ3436)&gt;0,"►","")</f>
        <v/>
      </c>
      <c r="AK3434" s="570">
        <f>G3435</f>
        <v>35065</v>
      </c>
      <c r="AL3434" s="572" t="str">
        <f>P3434</f>
        <v>▬ folder Nr. 6  /  96 ▬</v>
      </c>
      <c r="AM3434" s="43"/>
      <c r="AN3434" s="1" t="str">
        <f>IF(AO3434="","",IF(COUNTIF(AN3435,"ok"),"","◄"))</f>
        <v>◄</v>
      </c>
      <c r="AO3434" s="9" t="str">
        <f>IF(COUNTIF(AP3434:BR3434,"◄")&gt;0,"◄","")</f>
        <v>◄</v>
      </c>
      <c r="AP3434" s="250" t="str">
        <f>IF(AP3435="-","",IF(AP3435&gt;0,"","◄"))</f>
        <v>◄</v>
      </c>
      <c r="AQ3434" s="251"/>
      <c r="AR3434" s="517">
        <f>IF(ISNONTEXT(AR3435)=TRUE,"_",1)</f>
        <v>1</v>
      </c>
      <c r="AS3434" s="250" t="str">
        <f>IF(AS3435="-","",IF(AS3435&gt;0,"","◄"))</f>
        <v>◄</v>
      </c>
      <c r="AT3434" s="251"/>
      <c r="AU3434" s="517">
        <f>IF(ISNONTEXT(AU3435)=TRUE,"_",AR3434+1)</f>
        <v>2</v>
      </c>
      <c r="AV3434" s="250" t="str">
        <f>IF(AV3435="-","",IF(AV3435&gt;0,"","◄"))</f>
        <v>◄</v>
      </c>
      <c r="AW3434" s="251"/>
      <c r="AX3434" s="517">
        <f>IF(ISNONTEXT(AX3435)=TRUE,"_",AU3434+1)</f>
        <v>3</v>
      </c>
      <c r="AY3434" s="250" t="str">
        <f>IF(AY3435="-","",IF(AY3435&gt;0,"","◄"))</f>
        <v>◄</v>
      </c>
      <c r="AZ3434" s="251"/>
      <c r="BA3434" s="517">
        <f>IF(ISNONTEXT(BA3435)=TRUE,"_",AX3434+1)</f>
        <v>4</v>
      </c>
      <c r="BB3434" s="250" t="str">
        <f>IF(BB3435="-","",IF(BB3435&gt;0,"","◄"))</f>
        <v/>
      </c>
      <c r="BC3434" s="251"/>
      <c r="BD3434" s="517" t="str">
        <f>IF(ISNONTEXT(BD3435)=TRUE,"_",BA3434+1)</f>
        <v>_</v>
      </c>
      <c r="BE3434" s="250" t="str">
        <f>IF(BE3435="-","",IF(BE3435&gt;0,"","◄"))</f>
        <v/>
      </c>
      <c r="BF3434" s="251"/>
      <c r="BG3434" s="517" t="str">
        <f>IF(ISNONTEXT(BG3435)=TRUE,"_",BD3434+1)</f>
        <v>_</v>
      </c>
      <c r="BH3434" s="250" t="str">
        <f>IF(BH3435="-","",IF(BH3435&gt;0,"","◄"))</f>
        <v/>
      </c>
      <c r="BI3434" s="251"/>
      <c r="BJ3434" s="517" t="str">
        <f>IF(ISNONTEXT(BJ3435)=TRUE,"_",BG3434+1)</f>
        <v>_</v>
      </c>
      <c r="BK3434" s="563" t="str">
        <f>IF(BK3435="-","",IF(BK3435&gt;0,"","◄"))</f>
        <v/>
      </c>
      <c r="BL3434" s="564"/>
      <c r="BM3434" s="517" t="str">
        <f>IF(ISNONTEXT(BM3435)=TRUE,"_",BJ3434+1)</f>
        <v>_</v>
      </c>
      <c r="BN3434" s="563" t="str">
        <f>IF(BN3435="-","",IF(BN3435&gt;0,"","◄"))</f>
        <v/>
      </c>
      <c r="BO3434" s="564"/>
      <c r="BP3434" s="517" t="str">
        <f>IF(ISNONTEXT(BP3435)=TRUE,"_",BM3434+1)</f>
        <v>_</v>
      </c>
      <c r="BQ3434" s="563" t="str">
        <f>IF(BQ3435="-","",IF(BQ3435&gt;0,"","◄"))</f>
        <v/>
      </c>
      <c r="BR3434" s="564"/>
      <c r="BS3434" s="517" t="str">
        <f>IF(ISNONTEXT(BS3435)=TRUE,"_",BP3434+1)</f>
        <v>_</v>
      </c>
      <c r="BT3434" s="563" t="str">
        <f>IF(BT3435="-","",IF(BT3435&gt;0,"","◄"))</f>
        <v>◄</v>
      </c>
      <c r="BU3434" s="564"/>
      <c r="BV3434" s="517" t="str">
        <f>IF(ISNONTEXT(BV3435)=TRUE,"_",1)</f>
        <v>_</v>
      </c>
      <c r="BW3434" s="563" t="str">
        <f>IF(BW3435="-","",IF(BW3435&gt;0,"","◄"))</f>
        <v>◄</v>
      </c>
      <c r="BX3434" s="564"/>
      <c r="BY3434" s="517" t="str">
        <f>IF(ISNONTEXT(BY3435)=TRUE,"_",BV3434+1)</f>
        <v>_</v>
      </c>
      <c r="BZ3434" s="26"/>
      <c r="CA3434" s="24"/>
      <c r="CB3434" s="25" t="str">
        <f>IF(CB3435&gt;0,"►","")</f>
        <v/>
      </c>
      <c r="CC3434" s="25" t="str">
        <f>IF(CC3435&gt;0,"►","")</f>
        <v/>
      </c>
      <c r="CD3434" s="517" t="str">
        <f>IF(ISNONTEXT(CD3435)=TRUE,"_",1)</f>
        <v>_</v>
      </c>
      <c r="CE3434" s="25" t="str">
        <f>IF(CE3435&gt;0,"►","")</f>
        <v/>
      </c>
      <c r="CF3434" s="25" t="str">
        <f>IF(CF3435&gt;0,"►","")</f>
        <v/>
      </c>
      <c r="CG3434" s="517" t="str">
        <f>IF(ISNONTEXT(CG3435)=TRUE,"_",CD3434+1)</f>
        <v>_</v>
      </c>
      <c r="CH3434" s="66">
        <f>ROWS(CH3435:CH3438)-1</f>
        <v>3</v>
      </c>
      <c r="CI3434" s="23" t="s">
        <v>836</v>
      </c>
    </row>
    <row r="3435" spans="1:87" ht="15" thickBot="1" x14ac:dyDescent="0.35">
      <c r="A3435" s="503"/>
      <c r="B3435" s="49"/>
      <c r="C3435" s="156">
        <f>B3435</f>
        <v>0</v>
      </c>
      <c r="D3435" s="457"/>
      <c r="E3435" s="73"/>
      <c r="F3435" s="74" t="s">
        <v>6302</v>
      </c>
      <c r="G3435" s="300">
        <v>35065</v>
      </c>
      <c r="H3435" s="124">
        <v>16</v>
      </c>
      <c r="I3435" s="390"/>
      <c r="J3435" s="390"/>
      <c r="K3435" s="79"/>
      <c r="L3435" s="79"/>
      <c r="M3435" s="79"/>
      <c r="N3435" s="80" t="s">
        <v>6303</v>
      </c>
      <c r="O3435" s="81"/>
      <c r="P3435" s="306"/>
      <c r="Q3435" s="83" t="str">
        <f>IF(R3435="?","?","")</f>
        <v/>
      </c>
      <c r="R3435" s="83" t="str">
        <f>IF(AND(S3435="",T3435&gt;0),"?",IF(S3435="","◄",IF(T3435&gt;=1,"►","")))</f>
        <v>◄</v>
      </c>
      <c r="S3435" s="84"/>
      <c r="T3435" s="85"/>
      <c r="U3435" s="83" t="str">
        <f>IF(V3435="?","?","")</f>
        <v/>
      </c>
      <c r="V3435" s="83" t="str">
        <f>IF(AND(W3435="",X3435&gt;0),"?",IF(W3435="","◄",IF(X3435&gt;=1,"►","")))</f>
        <v>◄</v>
      </c>
      <c r="W3435" s="86"/>
      <c r="X3435" s="85"/>
      <c r="Y3435" s="457"/>
      <c r="Z3435" s="87"/>
      <c r="AA3435" s="521">
        <f t="shared" ref="AA3435:AB3437" si="1186">(S3435*Z3435)</f>
        <v>0</v>
      </c>
      <c r="AB3435" s="520">
        <f t="shared" si="1186"/>
        <v>0</v>
      </c>
      <c r="AC3435" s="88"/>
      <c r="AD3435" s="519">
        <f t="shared" ref="AD3435:AE3437" si="1187">(W3435*AC3435)</f>
        <v>0</v>
      </c>
      <c r="AE3435" s="522">
        <f t="shared" si="1187"/>
        <v>0</v>
      </c>
      <c r="AF3435" s="89" t="str">
        <f>IF(AG3435&gt;0,"ok","◄")</f>
        <v>◄</v>
      </c>
      <c r="AG3435" s="90"/>
      <c r="AH3435" s="89" t="str">
        <f>IF(AND(AI3435="",AJ3435&gt;0),"?",IF(AI3435="","◄",IF(AJ3435&gt;=1,"►","")))</f>
        <v>◄</v>
      </c>
      <c r="AI3435" s="91"/>
      <c r="AJ3435" s="92"/>
      <c r="AK3435" s="591"/>
      <c r="AL3435" s="593"/>
      <c r="AM3435" s="43"/>
      <c r="AN3435" s="3" t="s">
        <v>3</v>
      </c>
      <c r="AO3435" s="12" t="s">
        <v>1</v>
      </c>
      <c r="AP3435" s="13"/>
      <c r="AQ3435" s="14"/>
      <c r="AR3435" s="21" t="s">
        <v>405</v>
      </c>
      <c r="AS3435" s="13"/>
      <c r="AT3435" s="14"/>
      <c r="AU3435" s="15" t="s">
        <v>4</v>
      </c>
      <c r="AV3435" s="13"/>
      <c r="AW3435" s="14"/>
      <c r="AX3435" s="21" t="s">
        <v>813</v>
      </c>
      <c r="AY3435" s="13"/>
      <c r="AZ3435" s="14"/>
      <c r="BA3435" s="21" t="s">
        <v>809</v>
      </c>
      <c r="BB3435" s="516" t="s">
        <v>6</v>
      </c>
      <c r="BC3435" s="516" t="s">
        <v>6</v>
      </c>
      <c r="BD3435" s="516"/>
      <c r="BE3435" s="516" t="s">
        <v>6</v>
      </c>
      <c r="BF3435" s="516" t="s">
        <v>6</v>
      </c>
      <c r="BG3435" s="516"/>
      <c r="BH3435" s="516" t="s">
        <v>6</v>
      </c>
      <c r="BI3435" s="516" t="s">
        <v>6</v>
      </c>
      <c r="BJ3435" s="516"/>
      <c r="BK3435" s="516" t="s">
        <v>6</v>
      </c>
      <c r="BL3435" s="516" t="s">
        <v>6</v>
      </c>
      <c r="BM3435" s="516"/>
      <c r="BN3435" s="516" t="s">
        <v>6</v>
      </c>
      <c r="BO3435" s="516" t="s">
        <v>6</v>
      </c>
      <c r="BP3435" s="516"/>
      <c r="BQ3435" s="516" t="s">
        <v>6</v>
      </c>
      <c r="BR3435" s="516" t="s">
        <v>6</v>
      </c>
      <c r="BS3435" s="516"/>
      <c r="BT3435" s="32"/>
      <c r="BU3435" s="33"/>
      <c r="BV3435" s="34"/>
      <c r="BW3435" s="32"/>
      <c r="BX3435" s="33"/>
      <c r="BY3435" s="34"/>
      <c r="BZ3435" s="35"/>
      <c r="CA3435" s="24"/>
      <c r="CB3435" s="36"/>
      <c r="CC3435" s="33"/>
      <c r="CD3435" s="37"/>
      <c r="CE3435" s="36"/>
      <c r="CF3435" s="38"/>
      <c r="CG3435" s="39"/>
      <c r="CH3435" s="457"/>
      <c r="CI3435" s="23" t="s">
        <v>836</v>
      </c>
    </row>
    <row r="3436" spans="1:87" ht="15.6" thickTop="1" thickBot="1" x14ac:dyDescent="0.35">
      <c r="A3436" s="503"/>
      <c r="B3436" s="49"/>
      <c r="C3436" s="156">
        <f>B3436</f>
        <v>0</v>
      </c>
      <c r="D3436" s="457"/>
      <c r="E3436" s="73"/>
      <c r="F3436" s="93">
        <v>2641</v>
      </c>
      <c r="G3436" s="302">
        <v>35065</v>
      </c>
      <c r="H3436" s="124">
        <v>16</v>
      </c>
      <c r="I3436" s="390"/>
      <c r="J3436" s="390"/>
      <c r="K3436" s="79"/>
      <c r="L3436" s="79"/>
      <c r="M3436" s="79"/>
      <c r="N3436" s="80" t="s">
        <v>6304</v>
      </c>
      <c r="O3436" s="81"/>
      <c r="P3436" s="306"/>
      <c r="Q3436" s="83" t="str">
        <f>IF(R3436="?","?","")</f>
        <v/>
      </c>
      <c r="R3436" s="83" t="str">
        <f>IF(AND(S3436="",T3436&gt;0),"?",IF(S3436="","◄",IF(T3436&gt;=1,"►","")))</f>
        <v>◄</v>
      </c>
      <c r="S3436" s="84"/>
      <c r="T3436" s="85"/>
      <c r="U3436" s="83" t="str">
        <f>IF(V3436="?","?","")</f>
        <v/>
      </c>
      <c r="V3436" s="83" t="str">
        <f>IF(AND(W3436="",X3436&gt;0),"?",IF(W3436="","◄",IF(X3436&gt;=1,"►","")))</f>
        <v>◄</v>
      </c>
      <c r="W3436" s="86"/>
      <c r="X3436" s="85"/>
      <c r="Y3436" s="457"/>
      <c r="Z3436" s="87"/>
      <c r="AA3436" s="521">
        <f t="shared" si="1186"/>
        <v>0</v>
      </c>
      <c r="AB3436" s="520">
        <f t="shared" si="1186"/>
        <v>0</v>
      </c>
      <c r="AC3436" s="88"/>
      <c r="AD3436" s="519">
        <f t="shared" si="1187"/>
        <v>0</v>
      </c>
      <c r="AE3436" s="522">
        <f t="shared" si="1187"/>
        <v>0</v>
      </c>
      <c r="AF3436" s="44"/>
      <c r="AG3436" s="45"/>
      <c r="AH3436" s="44"/>
      <c r="AI3436" s="45"/>
      <c r="AJ3436" s="45"/>
      <c r="AK3436" s="45"/>
      <c r="AL3436" s="45"/>
      <c r="AM3436" s="43"/>
      <c r="AN3436" s="27" t="s">
        <v>6</v>
      </c>
      <c r="AO3436" s="27" t="s">
        <v>6</v>
      </c>
      <c r="AP3436" s="516"/>
      <c r="AQ3436" s="516"/>
      <c r="AR3436" s="516"/>
      <c r="AS3436" s="516" t="s">
        <v>6</v>
      </c>
      <c r="AT3436" s="516" t="s">
        <v>6</v>
      </c>
      <c r="AU3436" s="516"/>
      <c r="AV3436" s="516" t="s">
        <v>6</v>
      </c>
      <c r="AW3436" s="516" t="s">
        <v>6</v>
      </c>
      <c r="AX3436" s="516"/>
      <c r="AY3436" s="516" t="s">
        <v>6</v>
      </c>
      <c r="AZ3436" s="516" t="s">
        <v>6</v>
      </c>
      <c r="BA3436" s="516"/>
      <c r="BB3436" s="516" t="s">
        <v>6</v>
      </c>
      <c r="BC3436" s="516" t="s">
        <v>6</v>
      </c>
      <c r="BD3436" s="516"/>
      <c r="BE3436" s="516" t="s">
        <v>6</v>
      </c>
      <c r="BF3436" s="516" t="s">
        <v>6</v>
      </c>
      <c r="BG3436" s="516"/>
      <c r="BH3436" s="516" t="s">
        <v>6</v>
      </c>
      <c r="BI3436" s="516" t="s">
        <v>6</v>
      </c>
      <c r="BJ3436" s="516"/>
      <c r="BK3436" s="516" t="s">
        <v>6</v>
      </c>
      <c r="BL3436" s="516" t="s">
        <v>6</v>
      </c>
      <c r="BM3436" s="516"/>
      <c r="BN3436" s="516" t="s">
        <v>6</v>
      </c>
      <c r="BO3436" s="516" t="s">
        <v>6</v>
      </c>
      <c r="BP3436" s="516"/>
      <c r="BQ3436" s="516" t="s">
        <v>6</v>
      </c>
      <c r="BR3436" s="516" t="s">
        <v>6</v>
      </c>
      <c r="BS3436" s="516"/>
      <c r="BT3436" s="516"/>
      <c r="BU3436" s="516"/>
      <c r="BV3436" s="516"/>
      <c r="BW3436" s="516"/>
      <c r="BX3436" s="516"/>
      <c r="BY3436" s="516"/>
      <c r="BZ3436" s="28"/>
      <c r="CA3436" s="24"/>
      <c r="CB3436" s="29"/>
      <c r="CC3436" s="29"/>
      <c r="CD3436" s="30"/>
      <c r="CE3436" s="29"/>
      <c r="CF3436" s="29"/>
      <c r="CG3436" s="31"/>
      <c r="CH3436" s="457"/>
      <c r="CI3436" s="23" t="s">
        <v>836</v>
      </c>
    </row>
    <row r="3437" spans="1:87" ht="15.6" thickTop="1" thickBot="1" x14ac:dyDescent="0.35">
      <c r="A3437" s="503"/>
      <c r="B3437" s="49"/>
      <c r="C3437" s="156">
        <f>B3437</f>
        <v>0</v>
      </c>
      <c r="D3437" s="457"/>
      <c r="E3437" s="132" t="s">
        <v>1084</v>
      </c>
      <c r="F3437" s="125">
        <v>85</v>
      </c>
      <c r="G3437" s="361">
        <v>1996</v>
      </c>
      <c r="H3437" s="76">
        <v>16</v>
      </c>
      <c r="I3437" s="119"/>
      <c r="J3437" s="119"/>
      <c r="K3437" s="79"/>
      <c r="L3437" s="79"/>
      <c r="M3437" s="79"/>
      <c r="N3437" s="175" t="s">
        <v>6311</v>
      </c>
      <c r="O3437" s="81"/>
      <c r="P3437" s="82"/>
      <c r="Q3437" s="83" t="str">
        <f>IF(R3437="?","?","")</f>
        <v/>
      </c>
      <c r="R3437" s="83" t="str">
        <f>IF(AND(S3437="",T3437&gt;0),"?",IF(S3437="","◄",IF(T3437&gt;=1,"►","")))</f>
        <v>◄</v>
      </c>
      <c r="S3437" s="84"/>
      <c r="T3437" s="85"/>
      <c r="U3437" s="83" t="str">
        <f>IF(V3437="?","?","")</f>
        <v/>
      </c>
      <c r="V3437" s="83" t="str">
        <f>IF(AND(W3437="",X3437&gt;0),"?",IF(W3437="","◄",IF(X3437&gt;=1,"►","")))</f>
        <v>◄</v>
      </c>
      <c r="W3437" s="86"/>
      <c r="X3437" s="85"/>
      <c r="Y3437" s="457"/>
      <c r="Z3437" s="87"/>
      <c r="AA3437" s="521">
        <f t="shared" si="1186"/>
        <v>0</v>
      </c>
      <c r="AB3437" s="520">
        <f t="shared" si="1186"/>
        <v>0</v>
      </c>
      <c r="AC3437" s="88"/>
      <c r="AD3437" s="519">
        <f t="shared" si="1187"/>
        <v>0</v>
      </c>
      <c r="AE3437" s="518">
        <f t="shared" si="1187"/>
        <v>0</v>
      </c>
      <c r="AF3437" s="44"/>
      <c r="AG3437" s="45"/>
      <c r="AH3437" s="44"/>
      <c r="AI3437" s="45"/>
      <c r="AJ3437" s="45"/>
      <c r="AK3437" s="45"/>
      <c r="AL3437" s="45"/>
      <c r="AM3437" s="43"/>
      <c r="AN3437" s="27" t="s">
        <v>6</v>
      </c>
      <c r="AO3437" s="27" t="s">
        <v>6</v>
      </c>
      <c r="AP3437" s="516"/>
      <c r="AQ3437" s="516"/>
      <c r="AR3437" s="516"/>
      <c r="AS3437" s="516" t="s">
        <v>6</v>
      </c>
      <c r="AT3437" s="516" t="s">
        <v>6</v>
      </c>
      <c r="AU3437" s="516"/>
      <c r="AV3437" s="516" t="s">
        <v>6</v>
      </c>
      <c r="AW3437" s="516" t="s">
        <v>6</v>
      </c>
      <c r="AX3437" s="516"/>
      <c r="AY3437" s="516" t="s">
        <v>6</v>
      </c>
      <c r="AZ3437" s="516" t="s">
        <v>6</v>
      </c>
      <c r="BA3437" s="516"/>
      <c r="BB3437" s="516" t="s">
        <v>6</v>
      </c>
      <c r="BC3437" s="516" t="s">
        <v>6</v>
      </c>
      <c r="BD3437" s="516"/>
      <c r="BE3437" s="516" t="s">
        <v>6</v>
      </c>
      <c r="BF3437" s="516" t="s">
        <v>6</v>
      </c>
      <c r="BG3437" s="516"/>
      <c r="BH3437" s="516" t="s">
        <v>6</v>
      </c>
      <c r="BI3437" s="516" t="s">
        <v>6</v>
      </c>
      <c r="BJ3437" s="516"/>
      <c r="BK3437" s="516" t="s">
        <v>6</v>
      </c>
      <c r="BL3437" s="516" t="s">
        <v>6</v>
      </c>
      <c r="BM3437" s="516"/>
      <c r="BN3437" s="516" t="s">
        <v>6</v>
      </c>
      <c r="BO3437" s="516" t="s">
        <v>6</v>
      </c>
      <c r="BP3437" s="516"/>
      <c r="BQ3437" s="516" t="s">
        <v>6</v>
      </c>
      <c r="BR3437" s="516" t="s">
        <v>6</v>
      </c>
      <c r="BS3437" s="516"/>
      <c r="BT3437" s="516"/>
      <c r="BU3437" s="516"/>
      <c r="BV3437" s="516"/>
      <c r="BW3437" s="516"/>
      <c r="BX3437" s="516"/>
      <c r="BY3437" s="516"/>
      <c r="BZ3437" s="28"/>
      <c r="CA3437" s="24"/>
      <c r="CB3437" s="29"/>
      <c r="CC3437" s="29"/>
      <c r="CD3437" s="30"/>
      <c r="CE3437" s="29"/>
      <c r="CF3437" s="29"/>
      <c r="CG3437" s="31"/>
      <c r="CH3437" s="457"/>
      <c r="CI3437" s="23" t="s">
        <v>836</v>
      </c>
    </row>
    <row r="3438" spans="1:87" ht="16.8" customHeight="1" thickTop="1" thickBot="1" x14ac:dyDescent="0.35">
      <c r="A3438" s="505" t="str">
        <f>IF(COUNTIF(B3439:B3443,"x")&gt;0,"x","")</f>
        <v/>
      </c>
      <c r="B3438" s="57"/>
      <c r="C3438" s="510" t="str">
        <f>A3438</f>
        <v/>
      </c>
      <c r="D3438" s="66">
        <f>ROWS(D3439:D3443)-1</f>
        <v>4</v>
      </c>
      <c r="E3438" s="58" t="s">
        <v>6305</v>
      </c>
      <c r="F3438" s="59"/>
      <c r="G3438" s="301"/>
      <c r="H3438" s="340"/>
      <c r="I3438" s="340"/>
      <c r="J3438" s="340"/>
      <c r="K3438" s="18"/>
      <c r="L3438" s="18"/>
      <c r="M3438" s="18"/>
      <c r="N3438" s="46"/>
      <c r="O3438" s="60" t="s">
        <v>6301</v>
      </c>
      <c r="P3438" s="61" t="s">
        <v>7336</v>
      </c>
      <c r="Q3438" s="146"/>
      <c r="R3438" s="63" t="str">
        <f>IF(COUNTIF(Q3439:Q3443,"?")&gt;0,"?",IF(AND(S3438="◄",T3438="►"),"◄►",IF(S3438="◄","◄",IF(T3438="►","►",""))))</f>
        <v>◄</v>
      </c>
      <c r="S3438" s="64" t="str">
        <f>IF(SUM(S3439:S3443)+1=ROWS(S3439:S3443)-COUNTIF(S3439:S3443,"-"),"","◄")</f>
        <v>◄</v>
      </c>
      <c r="T3438" s="65" t="str">
        <f>IF(SUM(T3439:T3443)&gt;0,"►","")</f>
        <v/>
      </c>
      <c r="U3438" s="146"/>
      <c r="V3438" s="63" t="str">
        <f>IF(COUNTIF(U3439:U3443,"?")&gt;0,"?",IF(AND(W3438="◄",X3438="►"),"◄►",IF(W3438="◄","◄",IF(X3438="►","►",""))))</f>
        <v>◄</v>
      </c>
      <c r="W3438" s="64" t="str">
        <f>IF(SUM(W3439:W3443)+1=ROWS(W3439:W3443)-COUNTIF(W3439:W3443,"-"),"","◄")</f>
        <v>◄</v>
      </c>
      <c r="X3438" s="65" t="str">
        <f>IF(SUM(X3439:X3443)&gt;0,"►","")</f>
        <v/>
      </c>
      <c r="Y3438" s="66">
        <f>ROWS(Y3439:Y3443)-1</f>
        <v>4</v>
      </c>
      <c r="Z3438" s="67">
        <f>SUM(Z3439:Z3443)-Z3443</f>
        <v>0</v>
      </c>
      <c r="AA3438" s="68" t="s">
        <v>840</v>
      </c>
      <c r="AB3438" s="69"/>
      <c r="AC3438" s="67">
        <f>SUM(AC3439:AC3443)-AC3443</f>
        <v>0</v>
      </c>
      <c r="AD3438" s="68" t="s">
        <v>840</v>
      </c>
      <c r="AE3438" s="69"/>
      <c r="AF3438" s="70" t="str">
        <f>IF(AG3438="◄","◄",IF(AG3438="ok","►",""))</f>
        <v>◄</v>
      </c>
      <c r="AG3438" s="71" t="str">
        <f>IF(AG3439&gt;0,"OK","◄")</f>
        <v>◄</v>
      </c>
      <c r="AH3438" s="62" t="str">
        <f>IF(AND(AI3438="◄",AJ3438="►"),"◄?►",IF(AI3438="◄","◄",IF(AJ3438="►","►","")))</f>
        <v>◄</v>
      </c>
      <c r="AI3438" s="64" t="str">
        <f>IF(AI3439&gt;0,"","◄")</f>
        <v>◄</v>
      </c>
      <c r="AJ3438" s="65" t="str">
        <f>IF(SUM(AJ3439:AJ3442)&gt;0,"►","")</f>
        <v/>
      </c>
      <c r="AK3438" s="570">
        <f>G3439</f>
        <v>35065</v>
      </c>
      <c r="AL3438" s="572" t="str">
        <f>P3438</f>
        <v>▬ folder Nr. 7  /  96 ▬</v>
      </c>
      <c r="AM3438" s="43"/>
      <c r="AN3438" s="3" t="s">
        <v>3</v>
      </c>
      <c r="AO3438" s="12" t="s">
        <v>1</v>
      </c>
      <c r="AP3438" s="13"/>
      <c r="AQ3438" s="14"/>
      <c r="AR3438" s="21" t="s">
        <v>405</v>
      </c>
      <c r="AS3438" s="13"/>
      <c r="AT3438" s="14"/>
      <c r="AU3438" s="21" t="s">
        <v>773</v>
      </c>
      <c r="AV3438" s="13"/>
      <c r="AW3438" s="14"/>
      <c r="AX3438" s="21" t="s">
        <v>774</v>
      </c>
      <c r="AY3438" s="13"/>
      <c r="AZ3438" s="14"/>
      <c r="BA3438" s="21" t="s">
        <v>813</v>
      </c>
      <c r="BB3438" s="13"/>
      <c r="BC3438" s="14"/>
      <c r="BD3438" s="21" t="s">
        <v>814</v>
      </c>
      <c r="BE3438" s="516" t="s">
        <v>6</v>
      </c>
      <c r="BF3438" s="516" t="s">
        <v>6</v>
      </c>
      <c r="BG3438" s="516"/>
      <c r="BH3438" s="516" t="s">
        <v>6</v>
      </c>
      <c r="BI3438" s="516" t="s">
        <v>6</v>
      </c>
      <c r="BJ3438" s="516"/>
      <c r="BK3438" s="516" t="s">
        <v>6</v>
      </c>
      <c r="BL3438" s="516" t="s">
        <v>6</v>
      </c>
      <c r="BM3438" s="516"/>
      <c r="BN3438" s="516" t="s">
        <v>6</v>
      </c>
      <c r="BO3438" s="516" t="s">
        <v>6</v>
      </c>
      <c r="BP3438" s="516"/>
      <c r="BQ3438" s="516" t="s">
        <v>6</v>
      </c>
      <c r="BR3438" s="516" t="s">
        <v>6</v>
      </c>
      <c r="BS3438" s="516"/>
      <c r="BT3438" s="32"/>
      <c r="BU3438" s="33"/>
      <c r="BV3438" s="34"/>
      <c r="BW3438" s="32"/>
      <c r="BX3438" s="33"/>
      <c r="BY3438" s="34"/>
      <c r="BZ3438" s="35"/>
      <c r="CA3438" s="24"/>
      <c r="CB3438" s="36"/>
      <c r="CC3438" s="33"/>
      <c r="CD3438" s="37"/>
      <c r="CE3438" s="36"/>
      <c r="CF3438" s="38"/>
      <c r="CG3438" s="39"/>
      <c r="CH3438" s="66">
        <f>ROWS(CH3439:CH3443)-1</f>
        <v>4</v>
      </c>
      <c r="CI3438" s="23" t="s">
        <v>836</v>
      </c>
    </row>
    <row r="3439" spans="1:87" ht="15" thickBot="1" x14ac:dyDescent="0.35">
      <c r="A3439" s="503"/>
      <c r="B3439" s="49"/>
      <c r="C3439" s="156">
        <f>B3439</f>
        <v>0</v>
      </c>
      <c r="D3439" s="457"/>
      <c r="E3439" s="73"/>
      <c r="F3439" s="74" t="s">
        <v>6306</v>
      </c>
      <c r="G3439" s="300">
        <v>35065</v>
      </c>
      <c r="H3439" s="124">
        <v>16</v>
      </c>
      <c r="I3439" s="390"/>
      <c r="J3439" s="390"/>
      <c r="K3439" s="79"/>
      <c r="L3439" s="79"/>
      <c r="M3439" s="79"/>
      <c r="N3439" s="80" t="s">
        <v>6307</v>
      </c>
      <c r="O3439" s="81"/>
      <c r="P3439" s="306"/>
      <c r="Q3439" s="83" t="str">
        <f>IF(R3439="?","?","")</f>
        <v/>
      </c>
      <c r="R3439" s="83" t="str">
        <f>IF(AND(S3439="",T3439&gt;0),"?",IF(S3439="","◄",IF(T3439&gt;=1,"►","")))</f>
        <v>◄</v>
      </c>
      <c r="S3439" s="84"/>
      <c r="T3439" s="85"/>
      <c r="U3439" s="83" t="str">
        <f>IF(V3439="?","?","")</f>
        <v/>
      </c>
      <c r="V3439" s="83" t="str">
        <f>IF(AND(W3439="",X3439&gt;0),"?",IF(W3439="","◄",IF(X3439&gt;=1,"►","")))</f>
        <v>◄</v>
      </c>
      <c r="W3439" s="86"/>
      <c r="X3439" s="85"/>
      <c r="Y3439" s="457"/>
      <c r="Z3439" s="87"/>
      <c r="AA3439" s="521">
        <f t="shared" ref="AA3439:AB3442" si="1188">(S3439*Z3439)</f>
        <v>0</v>
      </c>
      <c r="AB3439" s="520">
        <f t="shared" si="1188"/>
        <v>0</v>
      </c>
      <c r="AC3439" s="88"/>
      <c r="AD3439" s="519">
        <f t="shared" ref="AD3439:AE3442" si="1189">(W3439*AC3439)</f>
        <v>0</v>
      </c>
      <c r="AE3439" s="522">
        <f t="shared" si="1189"/>
        <v>0</v>
      </c>
      <c r="AF3439" s="89" t="str">
        <f>IF(AG3439&gt;0,"ok","◄")</f>
        <v>◄</v>
      </c>
      <c r="AG3439" s="90"/>
      <c r="AH3439" s="89" t="str">
        <f>IF(AND(AI3439="",AJ3439&gt;0),"?",IF(AI3439="","◄",IF(AJ3439&gt;=1,"►","")))</f>
        <v>◄</v>
      </c>
      <c r="AI3439" s="91"/>
      <c r="AJ3439" s="92"/>
      <c r="AK3439" s="591"/>
      <c r="AL3439" s="593"/>
      <c r="AM3439" s="43"/>
      <c r="AN3439" s="27" t="s">
        <v>6</v>
      </c>
      <c r="AO3439" s="27" t="s">
        <v>6</v>
      </c>
      <c r="AP3439" s="516"/>
      <c r="AQ3439" s="516"/>
      <c r="AR3439" s="516"/>
      <c r="AS3439" s="516" t="s">
        <v>6</v>
      </c>
      <c r="AT3439" s="516" t="s">
        <v>6</v>
      </c>
      <c r="AU3439" s="516"/>
      <c r="AV3439" s="516" t="s">
        <v>6</v>
      </c>
      <c r="AW3439" s="516" t="s">
        <v>6</v>
      </c>
      <c r="AX3439" s="516"/>
      <c r="AY3439" s="516" t="s">
        <v>6</v>
      </c>
      <c r="AZ3439" s="516" t="s">
        <v>6</v>
      </c>
      <c r="BA3439" s="516"/>
      <c r="BB3439" s="516" t="s">
        <v>6</v>
      </c>
      <c r="BC3439" s="516" t="s">
        <v>6</v>
      </c>
      <c r="BD3439" s="516"/>
      <c r="BE3439" s="516" t="s">
        <v>6</v>
      </c>
      <c r="BF3439" s="516" t="s">
        <v>6</v>
      </c>
      <c r="BG3439" s="516"/>
      <c r="BH3439" s="516" t="s">
        <v>6</v>
      </c>
      <c r="BI3439" s="516" t="s">
        <v>6</v>
      </c>
      <c r="BJ3439" s="516"/>
      <c r="BK3439" s="516" t="s">
        <v>6</v>
      </c>
      <c r="BL3439" s="516" t="s">
        <v>6</v>
      </c>
      <c r="BM3439" s="516"/>
      <c r="BN3439" s="516" t="s">
        <v>6</v>
      </c>
      <c r="BO3439" s="516" t="s">
        <v>6</v>
      </c>
      <c r="BP3439" s="516"/>
      <c r="BQ3439" s="516" t="s">
        <v>6</v>
      </c>
      <c r="BR3439" s="516" t="s">
        <v>6</v>
      </c>
      <c r="BS3439" s="516"/>
      <c r="BT3439" s="516"/>
      <c r="BU3439" s="516"/>
      <c r="BV3439" s="516"/>
      <c r="BW3439" s="516"/>
      <c r="BX3439" s="516"/>
      <c r="BY3439" s="516"/>
      <c r="BZ3439" s="28"/>
      <c r="CA3439" s="24"/>
      <c r="CB3439" s="29"/>
      <c r="CC3439" s="29"/>
      <c r="CD3439" s="30"/>
      <c r="CE3439" s="29"/>
      <c r="CF3439" s="29"/>
      <c r="CG3439" s="31"/>
      <c r="CH3439" s="457"/>
      <c r="CI3439" s="23" t="s">
        <v>836</v>
      </c>
    </row>
    <row r="3440" spans="1:87" ht="15.6" thickTop="1" thickBot="1" x14ac:dyDescent="0.35">
      <c r="A3440" s="503"/>
      <c r="B3440" s="49"/>
      <c r="C3440" s="156">
        <f>B3440</f>
        <v>0</v>
      </c>
      <c r="D3440" s="457"/>
      <c r="E3440" s="73"/>
      <c r="F3440" s="93">
        <v>2643</v>
      </c>
      <c r="G3440" s="302">
        <v>35065</v>
      </c>
      <c r="H3440" s="124">
        <v>16</v>
      </c>
      <c r="I3440" s="390"/>
      <c r="J3440" s="390"/>
      <c r="K3440" s="79"/>
      <c r="L3440" s="79"/>
      <c r="M3440" s="79"/>
      <c r="N3440" s="80" t="s">
        <v>6308</v>
      </c>
      <c r="O3440" s="81"/>
      <c r="P3440" s="306"/>
      <c r="Q3440" s="83" t="str">
        <f>IF(R3440="?","?","")</f>
        <v/>
      </c>
      <c r="R3440" s="83" t="str">
        <f>IF(AND(S3440="",T3440&gt;0),"?",IF(S3440="","◄",IF(T3440&gt;=1,"►","")))</f>
        <v>◄</v>
      </c>
      <c r="S3440" s="84"/>
      <c r="T3440" s="85"/>
      <c r="U3440" s="83" t="str">
        <f>IF(V3440="?","?","")</f>
        <v/>
      </c>
      <c r="V3440" s="83" t="str">
        <f>IF(AND(W3440="",X3440&gt;0),"?",IF(W3440="","◄",IF(X3440&gt;=1,"►","")))</f>
        <v>◄</v>
      </c>
      <c r="W3440" s="86"/>
      <c r="X3440" s="85"/>
      <c r="Y3440" s="457"/>
      <c r="Z3440" s="87"/>
      <c r="AA3440" s="521">
        <f t="shared" si="1188"/>
        <v>0</v>
      </c>
      <c r="AB3440" s="520">
        <f t="shared" si="1188"/>
        <v>0</v>
      </c>
      <c r="AC3440" s="88"/>
      <c r="AD3440" s="519">
        <f t="shared" si="1189"/>
        <v>0</v>
      </c>
      <c r="AE3440" s="522">
        <f t="shared" si="1189"/>
        <v>0</v>
      </c>
      <c r="AF3440" s="44"/>
      <c r="AG3440" s="45"/>
      <c r="AH3440" s="44"/>
      <c r="AI3440" s="45"/>
      <c r="AJ3440" s="45"/>
      <c r="AK3440" s="45"/>
      <c r="AL3440" s="45"/>
      <c r="AM3440" s="43"/>
      <c r="AN3440" s="27" t="s">
        <v>6</v>
      </c>
      <c r="AO3440" s="27" t="s">
        <v>6</v>
      </c>
      <c r="AP3440" s="516"/>
      <c r="AQ3440" s="516"/>
      <c r="AR3440" s="516"/>
      <c r="AS3440" s="516" t="s">
        <v>6</v>
      </c>
      <c r="AT3440" s="516" t="s">
        <v>6</v>
      </c>
      <c r="AU3440" s="516"/>
      <c r="AV3440" s="516" t="s">
        <v>6</v>
      </c>
      <c r="AW3440" s="516" t="s">
        <v>6</v>
      </c>
      <c r="AX3440" s="516"/>
      <c r="AY3440" s="516" t="s">
        <v>6</v>
      </c>
      <c r="AZ3440" s="516" t="s">
        <v>6</v>
      </c>
      <c r="BA3440" s="516"/>
      <c r="BB3440" s="516" t="s">
        <v>6</v>
      </c>
      <c r="BC3440" s="516" t="s">
        <v>6</v>
      </c>
      <c r="BD3440" s="516"/>
      <c r="BE3440" s="516" t="s">
        <v>6</v>
      </c>
      <c r="BF3440" s="516" t="s">
        <v>6</v>
      </c>
      <c r="BG3440" s="516"/>
      <c r="BH3440" s="516" t="s">
        <v>6</v>
      </c>
      <c r="BI3440" s="516" t="s">
        <v>6</v>
      </c>
      <c r="BJ3440" s="516"/>
      <c r="BK3440" s="516" t="s">
        <v>6</v>
      </c>
      <c r="BL3440" s="516" t="s">
        <v>6</v>
      </c>
      <c r="BM3440" s="516"/>
      <c r="BN3440" s="516" t="s">
        <v>6</v>
      </c>
      <c r="BO3440" s="516" t="s">
        <v>6</v>
      </c>
      <c r="BP3440" s="516"/>
      <c r="BQ3440" s="516" t="s">
        <v>6</v>
      </c>
      <c r="BR3440" s="516" t="s">
        <v>6</v>
      </c>
      <c r="BS3440" s="516"/>
      <c r="BT3440" s="516"/>
      <c r="BU3440" s="516"/>
      <c r="BV3440" s="516"/>
      <c r="BW3440" s="516"/>
      <c r="BX3440" s="516"/>
      <c r="BY3440" s="516"/>
      <c r="BZ3440" s="28"/>
      <c r="CA3440" s="24"/>
      <c r="CB3440" s="29"/>
      <c r="CC3440" s="29"/>
      <c r="CD3440" s="30"/>
      <c r="CE3440" s="29"/>
      <c r="CF3440" s="29"/>
      <c r="CG3440" s="31"/>
      <c r="CH3440" s="457"/>
      <c r="CI3440" s="23" t="s">
        <v>836</v>
      </c>
    </row>
    <row r="3441" spans="1:87" ht="15.6" thickTop="1" thickBot="1" x14ac:dyDescent="0.35">
      <c r="A3441" s="503"/>
      <c r="B3441" s="49"/>
      <c r="C3441" s="156">
        <f>B3441</f>
        <v>0</v>
      </c>
      <c r="D3441" s="457"/>
      <c r="E3441" s="73"/>
      <c r="F3441" s="93">
        <v>2644</v>
      </c>
      <c r="G3441" s="302">
        <v>35065</v>
      </c>
      <c r="H3441" s="124">
        <v>16</v>
      </c>
      <c r="I3441" s="390"/>
      <c r="J3441" s="390"/>
      <c r="K3441" s="79"/>
      <c r="L3441" s="79"/>
      <c r="M3441" s="79"/>
      <c r="N3441" s="80" t="s">
        <v>6309</v>
      </c>
      <c r="O3441" s="81"/>
      <c r="P3441" s="306"/>
      <c r="Q3441" s="83" t="str">
        <f>IF(R3441="?","?","")</f>
        <v/>
      </c>
      <c r="R3441" s="83" t="str">
        <f>IF(AND(S3441="",T3441&gt;0),"?",IF(S3441="","◄",IF(T3441&gt;=1,"►","")))</f>
        <v>◄</v>
      </c>
      <c r="S3441" s="84"/>
      <c r="T3441" s="85"/>
      <c r="U3441" s="83" t="str">
        <f>IF(V3441="?","?","")</f>
        <v/>
      </c>
      <c r="V3441" s="83" t="str">
        <f>IF(AND(W3441="",X3441&gt;0),"?",IF(W3441="","◄",IF(X3441&gt;=1,"►","")))</f>
        <v>◄</v>
      </c>
      <c r="W3441" s="86"/>
      <c r="X3441" s="85"/>
      <c r="Y3441" s="457"/>
      <c r="Z3441" s="87"/>
      <c r="AA3441" s="521">
        <f t="shared" si="1188"/>
        <v>0</v>
      </c>
      <c r="AB3441" s="520">
        <f t="shared" si="1188"/>
        <v>0</v>
      </c>
      <c r="AC3441" s="88"/>
      <c r="AD3441" s="519">
        <f t="shared" si="1189"/>
        <v>0</v>
      </c>
      <c r="AE3441" s="522">
        <f t="shared" si="1189"/>
        <v>0</v>
      </c>
      <c r="AF3441" s="44"/>
      <c r="AG3441" s="45"/>
      <c r="AH3441" s="44"/>
      <c r="AI3441" s="45"/>
      <c r="AJ3441" s="45"/>
      <c r="AK3441" s="45"/>
      <c r="AL3441" s="45"/>
      <c r="AM3441" s="43"/>
      <c r="AN3441" s="27" t="s">
        <v>6</v>
      </c>
      <c r="AO3441" s="27" t="s">
        <v>6</v>
      </c>
      <c r="AP3441" s="516"/>
      <c r="AQ3441" s="516"/>
      <c r="AR3441" s="516"/>
      <c r="AS3441" s="516" t="s">
        <v>6</v>
      </c>
      <c r="AT3441" s="516" t="s">
        <v>6</v>
      </c>
      <c r="AU3441" s="516"/>
      <c r="AV3441" s="516" t="s">
        <v>6</v>
      </c>
      <c r="AW3441" s="516" t="s">
        <v>6</v>
      </c>
      <c r="AX3441" s="516"/>
      <c r="AY3441" s="516" t="s">
        <v>6</v>
      </c>
      <c r="AZ3441" s="516" t="s">
        <v>6</v>
      </c>
      <c r="BA3441" s="516"/>
      <c r="BB3441" s="516" t="s">
        <v>6</v>
      </c>
      <c r="BC3441" s="516" t="s">
        <v>6</v>
      </c>
      <c r="BD3441" s="516"/>
      <c r="BE3441" s="516" t="s">
        <v>6</v>
      </c>
      <c r="BF3441" s="516" t="s">
        <v>6</v>
      </c>
      <c r="BG3441" s="516"/>
      <c r="BH3441" s="516" t="s">
        <v>6</v>
      </c>
      <c r="BI3441" s="516" t="s">
        <v>6</v>
      </c>
      <c r="BJ3441" s="516"/>
      <c r="BK3441" s="516" t="s">
        <v>6</v>
      </c>
      <c r="BL3441" s="516" t="s">
        <v>6</v>
      </c>
      <c r="BM3441" s="516"/>
      <c r="BN3441" s="516" t="s">
        <v>6</v>
      </c>
      <c r="BO3441" s="516" t="s">
        <v>6</v>
      </c>
      <c r="BP3441" s="516"/>
      <c r="BQ3441" s="516" t="s">
        <v>6</v>
      </c>
      <c r="BR3441" s="516" t="s">
        <v>6</v>
      </c>
      <c r="BS3441" s="516"/>
      <c r="BT3441" s="516"/>
      <c r="BU3441" s="516"/>
      <c r="BV3441" s="516"/>
      <c r="BW3441" s="516"/>
      <c r="BX3441" s="516"/>
      <c r="BY3441" s="516"/>
      <c r="BZ3441" s="28"/>
      <c r="CA3441" s="24"/>
      <c r="CB3441" s="29"/>
      <c r="CC3441" s="29"/>
      <c r="CD3441" s="30"/>
      <c r="CE3441" s="29"/>
      <c r="CF3441" s="29"/>
      <c r="CG3441" s="31"/>
      <c r="CH3441" s="457"/>
      <c r="CI3441" s="23" t="s">
        <v>836</v>
      </c>
    </row>
    <row r="3442" spans="1:87" ht="15.6" thickTop="1" thickBot="1" x14ac:dyDescent="0.35">
      <c r="A3442" s="503"/>
      <c r="B3442" s="49"/>
      <c r="C3442" s="156">
        <f>B3442</f>
        <v>0</v>
      </c>
      <c r="D3442" s="457"/>
      <c r="E3442" s="73"/>
      <c r="F3442" s="93">
        <v>2645</v>
      </c>
      <c r="G3442" s="302">
        <v>35065</v>
      </c>
      <c r="H3442" s="124">
        <v>16</v>
      </c>
      <c r="I3442" s="390"/>
      <c r="J3442" s="390"/>
      <c r="K3442" s="79"/>
      <c r="L3442" s="79"/>
      <c r="M3442" s="79"/>
      <c r="N3442" s="80" t="s">
        <v>6310</v>
      </c>
      <c r="O3442" s="81"/>
      <c r="P3442" s="306"/>
      <c r="Q3442" s="83" t="str">
        <f>IF(R3442="?","?","")</f>
        <v/>
      </c>
      <c r="R3442" s="83" t="str">
        <f>IF(AND(S3442="",T3442&gt;0),"?",IF(S3442="","◄",IF(T3442&gt;=1,"►","")))</f>
        <v>◄</v>
      </c>
      <c r="S3442" s="84"/>
      <c r="T3442" s="85"/>
      <c r="U3442" s="83" t="str">
        <f>IF(V3442="?","?","")</f>
        <v/>
      </c>
      <c r="V3442" s="83" t="str">
        <f>IF(AND(W3442="",X3442&gt;0),"?",IF(W3442="","◄",IF(X3442&gt;=1,"►","")))</f>
        <v>◄</v>
      </c>
      <c r="W3442" s="86"/>
      <c r="X3442" s="85"/>
      <c r="Y3442" s="457"/>
      <c r="Z3442" s="87"/>
      <c r="AA3442" s="521">
        <f t="shared" si="1188"/>
        <v>0</v>
      </c>
      <c r="AB3442" s="520">
        <f t="shared" si="1188"/>
        <v>0</v>
      </c>
      <c r="AC3442" s="88"/>
      <c r="AD3442" s="519">
        <f t="shared" si="1189"/>
        <v>0</v>
      </c>
      <c r="AE3442" s="522">
        <f t="shared" si="1189"/>
        <v>0</v>
      </c>
      <c r="AF3442" s="44"/>
      <c r="AG3442" s="45"/>
      <c r="AH3442" s="44"/>
      <c r="AI3442" s="45"/>
      <c r="AJ3442" s="45"/>
      <c r="AK3442" s="45"/>
      <c r="AL3442" s="45"/>
      <c r="AM3442" s="43"/>
      <c r="AN3442" s="27" t="s">
        <v>6</v>
      </c>
      <c r="AO3442" s="27" t="s">
        <v>6</v>
      </c>
      <c r="AP3442" s="516"/>
      <c r="AQ3442" s="516"/>
      <c r="AR3442" s="516"/>
      <c r="AS3442" s="516" t="s">
        <v>6</v>
      </c>
      <c r="AT3442" s="516" t="s">
        <v>6</v>
      </c>
      <c r="AU3442" s="516"/>
      <c r="AV3442" s="516" t="s">
        <v>6</v>
      </c>
      <c r="AW3442" s="516" t="s">
        <v>6</v>
      </c>
      <c r="AX3442" s="516"/>
      <c r="AY3442" s="516" t="s">
        <v>6</v>
      </c>
      <c r="AZ3442" s="516" t="s">
        <v>6</v>
      </c>
      <c r="BA3442" s="516"/>
      <c r="BB3442" s="516" t="s">
        <v>6</v>
      </c>
      <c r="BC3442" s="516" t="s">
        <v>6</v>
      </c>
      <c r="BD3442" s="516"/>
      <c r="BE3442" s="516" t="s">
        <v>6</v>
      </c>
      <c r="BF3442" s="516" t="s">
        <v>6</v>
      </c>
      <c r="BG3442" s="516"/>
      <c r="BH3442" s="516" t="s">
        <v>6</v>
      </c>
      <c r="BI3442" s="516" t="s">
        <v>6</v>
      </c>
      <c r="BJ3442" s="516"/>
      <c r="BK3442" s="516" t="s">
        <v>6</v>
      </c>
      <c r="BL3442" s="516" t="s">
        <v>6</v>
      </c>
      <c r="BM3442" s="516"/>
      <c r="BN3442" s="516" t="s">
        <v>6</v>
      </c>
      <c r="BO3442" s="516" t="s">
        <v>6</v>
      </c>
      <c r="BP3442" s="516"/>
      <c r="BQ3442" s="516" t="s">
        <v>6</v>
      </c>
      <c r="BR3442" s="516" t="s">
        <v>6</v>
      </c>
      <c r="BS3442" s="516"/>
      <c r="BT3442" s="516"/>
      <c r="BU3442" s="516"/>
      <c r="BV3442" s="516"/>
      <c r="BW3442" s="516"/>
      <c r="BX3442" s="516"/>
      <c r="BY3442" s="516"/>
      <c r="BZ3442" s="28"/>
      <c r="CA3442" s="24"/>
      <c r="CB3442" s="29"/>
      <c r="CC3442" s="29"/>
      <c r="CD3442" s="30"/>
      <c r="CE3442" s="29"/>
      <c r="CF3442" s="29"/>
      <c r="CG3442" s="31"/>
      <c r="CH3442" s="457"/>
      <c r="CI3442" s="23" t="s">
        <v>836</v>
      </c>
    </row>
    <row r="3443" spans="1:87" ht="16.8" customHeight="1" thickTop="1" thickBot="1" x14ac:dyDescent="0.35">
      <c r="A3443" s="505" t="str">
        <f>IF(COUNTIF(B3444:B3448,"x")&gt;0,"x","")</f>
        <v/>
      </c>
      <c r="B3443" s="57"/>
      <c r="C3443" s="510" t="str">
        <f>A3443</f>
        <v/>
      </c>
      <c r="D3443" s="66">
        <f>ROWS(D3444:D3448)-1</f>
        <v>4</v>
      </c>
      <c r="E3443" s="58" t="s">
        <v>6312</v>
      </c>
      <c r="F3443" s="59"/>
      <c r="G3443" s="301"/>
      <c r="H3443" s="340"/>
      <c r="I3443" s="340"/>
      <c r="J3443" s="340"/>
      <c r="K3443" s="18"/>
      <c r="L3443" s="18"/>
      <c r="M3443" s="18"/>
      <c r="N3443" s="46"/>
      <c r="O3443" s="60" t="s">
        <v>6313</v>
      </c>
      <c r="P3443" s="61" t="s">
        <v>7338</v>
      </c>
      <c r="Q3443" s="146"/>
      <c r="R3443" s="63" t="str">
        <f>IF(COUNTIF(Q3444:Q3448,"?")&gt;0,"?",IF(AND(S3443="◄",T3443="►"),"◄►",IF(S3443="◄","◄",IF(T3443="►","►",""))))</f>
        <v>◄</v>
      </c>
      <c r="S3443" s="64" t="str">
        <f>IF(SUM(S3444:S3448)+1=ROWS(S3444:S3448)-COUNTIF(S3444:S3448,"-"),"","◄")</f>
        <v>◄</v>
      </c>
      <c r="T3443" s="65" t="str">
        <f>IF(SUM(T3444:T3448)&gt;0,"►","")</f>
        <v/>
      </c>
      <c r="U3443" s="146"/>
      <c r="V3443" s="63" t="str">
        <f>IF(COUNTIF(U3444:U3448,"?")&gt;0,"?",IF(AND(W3443="◄",X3443="►"),"◄►",IF(W3443="◄","◄",IF(X3443="►","►",""))))</f>
        <v>◄</v>
      </c>
      <c r="W3443" s="64" t="str">
        <f>IF(SUM(W3444:W3448)+1=ROWS(W3444:W3448)-COUNTIF(W3444:W3448,"-"),"","◄")</f>
        <v>◄</v>
      </c>
      <c r="X3443" s="65" t="str">
        <f>IF(SUM(X3444:X3448)&gt;0,"►","")</f>
        <v/>
      </c>
      <c r="Y3443" s="66">
        <f>ROWS(Y3444:Y3448)-1</f>
        <v>4</v>
      </c>
      <c r="Z3443" s="67">
        <f>SUM(Z3444:Z3448)-Z3448</f>
        <v>0</v>
      </c>
      <c r="AA3443" s="68" t="s">
        <v>840</v>
      </c>
      <c r="AB3443" s="69"/>
      <c r="AC3443" s="67">
        <f>SUM(AC3444:AC3448)-AC3448</f>
        <v>0</v>
      </c>
      <c r="AD3443" s="68" t="s">
        <v>840</v>
      </c>
      <c r="AE3443" s="69"/>
      <c r="AF3443" s="70" t="str">
        <f>IF(AG3443="◄","◄",IF(AG3443="ok","►",""))</f>
        <v>◄</v>
      </c>
      <c r="AG3443" s="71" t="str">
        <f>IF(AG3444&gt;0,"OK","◄")</f>
        <v>◄</v>
      </c>
      <c r="AH3443" s="62" t="str">
        <f>IF(AND(AI3443="◄",AJ3443="►"),"◄?►",IF(AI3443="◄","◄",IF(AJ3443="►","►","")))</f>
        <v>◄</v>
      </c>
      <c r="AI3443" s="64" t="str">
        <f>IF(AI3444&gt;0,"","◄")</f>
        <v>◄</v>
      </c>
      <c r="AJ3443" s="65" t="str">
        <f>IF(SUM(AJ3444:AJ3447)&gt;0,"►","")</f>
        <v/>
      </c>
      <c r="AK3443" s="570">
        <f>G3444</f>
        <v>35065</v>
      </c>
      <c r="AL3443" s="572" t="str">
        <f>P3443</f>
        <v>▬ folder Nr. 8  /  96 ▬</v>
      </c>
      <c r="AM3443" s="43"/>
      <c r="AN3443" s="1" t="str">
        <f>IF(AO3443="","",IF(COUNTIF(AN3444,"ok"),"","◄"))</f>
        <v>◄</v>
      </c>
      <c r="AO3443" s="9" t="str">
        <f>IF(COUNTIF(AP3443:BR3443,"◄")&gt;0,"◄","")</f>
        <v>◄</v>
      </c>
      <c r="AP3443" s="250" t="str">
        <f>IF(AP3444="-","",IF(AP3444&gt;0,"","◄"))</f>
        <v>◄</v>
      </c>
      <c r="AQ3443" s="251"/>
      <c r="AR3443" s="517">
        <f>IF(ISNONTEXT(AR3444)=TRUE,"_",1)</f>
        <v>1</v>
      </c>
      <c r="AS3443" s="250" t="str">
        <f>IF(AS3444="-","",IF(AS3444&gt;0,"","◄"))</f>
        <v>◄</v>
      </c>
      <c r="AT3443" s="251"/>
      <c r="AU3443" s="517">
        <f>IF(ISNONTEXT(AU3444)=TRUE,"_",AR3443+1)</f>
        <v>2</v>
      </c>
      <c r="AV3443" s="250" t="str">
        <f>IF(AV3444="-","",IF(AV3444&gt;0,"","◄"))</f>
        <v>◄</v>
      </c>
      <c r="AW3443" s="251"/>
      <c r="AX3443" s="517">
        <f>IF(ISNONTEXT(AX3444)=TRUE,"_",AU3443+1)</f>
        <v>3</v>
      </c>
      <c r="AY3443" s="250" t="str">
        <f>IF(AY3444="-","",IF(AY3444&gt;0,"","◄"))</f>
        <v>◄</v>
      </c>
      <c r="AZ3443" s="251"/>
      <c r="BA3443" s="517">
        <f>IF(ISNONTEXT(BA3444)=TRUE,"_",AX3443+1)</f>
        <v>4</v>
      </c>
      <c r="BB3443" s="250" t="str">
        <f>IF(BB3444="-","",IF(BB3444&gt;0,"","◄"))</f>
        <v/>
      </c>
      <c r="BC3443" s="251"/>
      <c r="BD3443" s="517" t="str">
        <f>IF(ISNONTEXT(BD3444)=TRUE,"_",BA3443+1)</f>
        <v>_</v>
      </c>
      <c r="BE3443" s="250" t="str">
        <f>IF(BE3444="-","",IF(BE3444&gt;0,"","◄"))</f>
        <v/>
      </c>
      <c r="BF3443" s="251"/>
      <c r="BG3443" s="517" t="str">
        <f>IF(ISNONTEXT(BG3444)=TRUE,"_",BD3443+1)</f>
        <v>_</v>
      </c>
      <c r="BH3443" s="250" t="str">
        <f>IF(BH3444="-","",IF(BH3444&gt;0,"","◄"))</f>
        <v/>
      </c>
      <c r="BI3443" s="251"/>
      <c r="BJ3443" s="517" t="str">
        <f>IF(ISNONTEXT(BJ3444)=TRUE,"_",BG3443+1)</f>
        <v>_</v>
      </c>
      <c r="BK3443" s="563" t="str">
        <f>IF(BK3444="-","",IF(BK3444&gt;0,"","◄"))</f>
        <v/>
      </c>
      <c r="BL3443" s="564"/>
      <c r="BM3443" s="517" t="str">
        <f>IF(ISNONTEXT(BM3444)=TRUE,"_",BJ3443+1)</f>
        <v>_</v>
      </c>
      <c r="BN3443" s="563" t="str">
        <f>IF(BN3444="-","",IF(BN3444&gt;0,"","◄"))</f>
        <v/>
      </c>
      <c r="BO3443" s="564"/>
      <c r="BP3443" s="517" t="str">
        <f>IF(ISNONTEXT(BP3444)=TRUE,"_",BM3443+1)</f>
        <v>_</v>
      </c>
      <c r="BQ3443" s="563" t="str">
        <f>IF(BQ3444="-","",IF(BQ3444&gt;0,"","◄"))</f>
        <v/>
      </c>
      <c r="BR3443" s="564"/>
      <c r="BS3443" s="517" t="str">
        <f>IF(ISNONTEXT(BS3444)=TRUE,"_",BP3443+1)</f>
        <v>_</v>
      </c>
      <c r="BT3443" s="563" t="str">
        <f>IF(BT3444="-","",IF(BT3444&gt;0,"","◄"))</f>
        <v>◄</v>
      </c>
      <c r="BU3443" s="564"/>
      <c r="BV3443" s="517" t="str">
        <f>IF(ISNONTEXT(BV3444)=TRUE,"_",1)</f>
        <v>_</v>
      </c>
      <c r="BW3443" s="563" t="str">
        <f>IF(BW3444="-","",IF(BW3444&gt;0,"","◄"))</f>
        <v>◄</v>
      </c>
      <c r="BX3443" s="564"/>
      <c r="BY3443" s="517" t="str">
        <f>IF(ISNONTEXT(BY3444)=TRUE,"_",BV3443+1)</f>
        <v>_</v>
      </c>
      <c r="BZ3443" s="26"/>
      <c r="CA3443" s="24"/>
      <c r="CB3443" s="25" t="str">
        <f>IF(CB3444&gt;0,"►","")</f>
        <v/>
      </c>
      <c r="CC3443" s="25" t="str">
        <f>IF(CC3444&gt;0,"►","")</f>
        <v/>
      </c>
      <c r="CD3443" s="517" t="str">
        <f>IF(ISNONTEXT(CD3444)=TRUE,"_",1)</f>
        <v>_</v>
      </c>
      <c r="CE3443" s="25" t="str">
        <f>IF(CE3444&gt;0,"►","")</f>
        <v/>
      </c>
      <c r="CF3443" s="25" t="str">
        <f>IF(CF3444&gt;0,"►","")</f>
        <v/>
      </c>
      <c r="CG3443" s="517" t="str">
        <f>IF(ISNONTEXT(CG3444)=TRUE,"_",CD3443+1)</f>
        <v>_</v>
      </c>
      <c r="CH3443" s="66">
        <f>ROWS(CH3444:CH3448)-1</f>
        <v>4</v>
      </c>
      <c r="CI3443" s="23" t="s">
        <v>836</v>
      </c>
    </row>
    <row r="3444" spans="1:87" ht="15" thickBot="1" x14ac:dyDescent="0.35">
      <c r="A3444" s="503"/>
      <c r="B3444" s="49"/>
      <c r="C3444" s="156">
        <f>B3444</f>
        <v>0</v>
      </c>
      <c r="D3444" s="457"/>
      <c r="E3444" s="73"/>
      <c r="F3444" s="74" t="s">
        <v>6314</v>
      </c>
      <c r="G3444" s="300">
        <v>35065</v>
      </c>
      <c r="H3444" s="124">
        <v>16</v>
      </c>
      <c r="I3444" s="388" t="s">
        <v>864</v>
      </c>
      <c r="J3444" s="389">
        <v>4</v>
      </c>
      <c r="K3444" s="79"/>
      <c r="L3444" s="79"/>
      <c r="M3444" s="79"/>
      <c r="N3444" s="80" t="s">
        <v>6315</v>
      </c>
      <c r="O3444" s="81"/>
      <c r="P3444" s="82"/>
      <c r="Q3444" s="83" t="str">
        <f>IF(R3444="?","?","")</f>
        <v/>
      </c>
      <c r="R3444" s="83" t="str">
        <f>IF(AND(S3444="",T3444&gt;0),"?",IF(S3444="","◄",IF(T3444&gt;=1,"►","")))</f>
        <v>◄</v>
      </c>
      <c r="S3444" s="84"/>
      <c r="T3444" s="85"/>
      <c r="U3444" s="83" t="str">
        <f>IF(V3444="?","?","")</f>
        <v/>
      </c>
      <c r="V3444" s="83" t="str">
        <f>IF(AND(W3444="",X3444&gt;0),"?",IF(W3444="","◄",IF(X3444&gt;=1,"►","")))</f>
        <v>◄</v>
      </c>
      <c r="W3444" s="86"/>
      <c r="X3444" s="85"/>
      <c r="Y3444" s="457"/>
      <c r="Z3444" s="87"/>
      <c r="AA3444" s="521">
        <f t="shared" ref="AA3444:AB3447" si="1190">(S3444*Z3444)</f>
        <v>0</v>
      </c>
      <c r="AB3444" s="520">
        <f t="shared" si="1190"/>
        <v>0</v>
      </c>
      <c r="AC3444" s="88"/>
      <c r="AD3444" s="519">
        <f t="shared" ref="AD3444:AE3447" si="1191">(W3444*AC3444)</f>
        <v>0</v>
      </c>
      <c r="AE3444" s="522">
        <f t="shared" si="1191"/>
        <v>0</v>
      </c>
      <c r="AF3444" s="89" t="str">
        <f>IF(AG3444&gt;0,"ok","◄")</f>
        <v>◄</v>
      </c>
      <c r="AG3444" s="90"/>
      <c r="AH3444" s="89" t="str">
        <f>IF(AND(AI3444="",AJ3444&gt;0),"?",IF(AI3444="","◄",IF(AJ3444&gt;=1,"►","")))</f>
        <v>◄</v>
      </c>
      <c r="AI3444" s="91"/>
      <c r="AJ3444" s="92"/>
      <c r="AK3444" s="591"/>
      <c r="AL3444" s="593"/>
      <c r="AM3444" s="43"/>
      <c r="AN3444" s="3" t="s">
        <v>3</v>
      </c>
      <c r="AO3444" s="12" t="s">
        <v>1</v>
      </c>
      <c r="AP3444" s="13"/>
      <c r="AQ3444" s="14"/>
      <c r="AR3444" s="21" t="s">
        <v>4</v>
      </c>
      <c r="AS3444" s="13"/>
      <c r="AT3444" s="14"/>
      <c r="AU3444" s="15" t="s">
        <v>155</v>
      </c>
      <c r="AV3444" s="13"/>
      <c r="AW3444" s="14"/>
      <c r="AX3444" s="21" t="s">
        <v>29</v>
      </c>
      <c r="AY3444" s="13"/>
      <c r="AZ3444" s="14"/>
      <c r="BA3444" s="21" t="s">
        <v>809</v>
      </c>
      <c r="BB3444" s="516" t="s">
        <v>6</v>
      </c>
      <c r="BC3444" s="516" t="s">
        <v>6</v>
      </c>
      <c r="BD3444" s="516"/>
      <c r="BE3444" s="516" t="s">
        <v>6</v>
      </c>
      <c r="BF3444" s="516" t="s">
        <v>6</v>
      </c>
      <c r="BG3444" s="516"/>
      <c r="BH3444" s="516" t="s">
        <v>6</v>
      </c>
      <c r="BI3444" s="516" t="s">
        <v>6</v>
      </c>
      <c r="BJ3444" s="516"/>
      <c r="BK3444" s="516" t="s">
        <v>6</v>
      </c>
      <c r="BL3444" s="516" t="s">
        <v>6</v>
      </c>
      <c r="BM3444" s="516"/>
      <c r="BN3444" s="516" t="s">
        <v>6</v>
      </c>
      <c r="BO3444" s="516" t="s">
        <v>6</v>
      </c>
      <c r="BP3444" s="516"/>
      <c r="BQ3444" s="516" t="s">
        <v>6</v>
      </c>
      <c r="BR3444" s="516" t="s">
        <v>6</v>
      </c>
      <c r="BS3444" s="516"/>
      <c r="BT3444" s="32"/>
      <c r="BU3444" s="33"/>
      <c r="BV3444" s="34"/>
      <c r="BW3444" s="32"/>
      <c r="BX3444" s="33"/>
      <c r="BY3444" s="34"/>
      <c r="BZ3444" s="35"/>
      <c r="CA3444" s="24"/>
      <c r="CB3444" s="36"/>
      <c r="CC3444" s="33"/>
      <c r="CD3444" s="37"/>
      <c r="CE3444" s="36"/>
      <c r="CF3444" s="38"/>
      <c r="CG3444" s="39"/>
      <c r="CH3444" s="457"/>
      <c r="CI3444" s="23" t="s">
        <v>836</v>
      </c>
    </row>
    <row r="3445" spans="1:87" ht="15.6" thickTop="1" thickBot="1" x14ac:dyDescent="0.35">
      <c r="A3445" s="503"/>
      <c r="B3445" s="49"/>
      <c r="C3445" s="156">
        <f>B3445</f>
        <v>0</v>
      </c>
      <c r="D3445" s="457"/>
      <c r="E3445" s="73"/>
      <c r="F3445" s="93">
        <v>2647</v>
      </c>
      <c r="G3445" s="302">
        <v>35065</v>
      </c>
      <c r="H3445" s="124">
        <v>16</v>
      </c>
      <c r="I3445" s="388" t="s">
        <v>864</v>
      </c>
      <c r="J3445" s="389">
        <v>4</v>
      </c>
      <c r="K3445" s="79"/>
      <c r="L3445" s="79"/>
      <c r="M3445" s="79"/>
      <c r="N3445" s="80" t="s">
        <v>6316</v>
      </c>
      <c r="O3445" s="81"/>
      <c r="P3445" s="82"/>
      <c r="Q3445" s="83" t="str">
        <f>IF(R3445="?","?","")</f>
        <v/>
      </c>
      <c r="R3445" s="83" t="str">
        <f>IF(AND(S3445="",T3445&gt;0),"?",IF(S3445="","◄",IF(T3445&gt;=1,"►","")))</f>
        <v>◄</v>
      </c>
      <c r="S3445" s="84"/>
      <c r="T3445" s="85"/>
      <c r="U3445" s="83" t="str">
        <f>IF(V3445="?","?","")</f>
        <v/>
      </c>
      <c r="V3445" s="83" t="str">
        <f>IF(AND(W3445="",X3445&gt;0),"?",IF(W3445="","◄",IF(X3445&gt;=1,"►","")))</f>
        <v>◄</v>
      </c>
      <c r="W3445" s="86"/>
      <c r="X3445" s="85"/>
      <c r="Y3445" s="457"/>
      <c r="Z3445" s="87"/>
      <c r="AA3445" s="521">
        <f t="shared" si="1190"/>
        <v>0</v>
      </c>
      <c r="AB3445" s="520">
        <f t="shared" si="1190"/>
        <v>0</v>
      </c>
      <c r="AC3445" s="88"/>
      <c r="AD3445" s="519">
        <f t="shared" si="1191"/>
        <v>0</v>
      </c>
      <c r="AE3445" s="522">
        <f t="shared" si="1191"/>
        <v>0</v>
      </c>
      <c r="AF3445" s="44"/>
      <c r="AG3445" s="45"/>
      <c r="AH3445" s="44"/>
      <c r="AI3445" s="45"/>
      <c r="AJ3445" s="45"/>
      <c r="AK3445" s="45"/>
      <c r="AL3445" s="45"/>
      <c r="AM3445" s="43"/>
      <c r="AN3445" s="27" t="s">
        <v>6</v>
      </c>
      <c r="AO3445" s="27" t="s">
        <v>6</v>
      </c>
      <c r="AP3445" s="516"/>
      <c r="AQ3445" s="516"/>
      <c r="AR3445" s="516"/>
      <c r="AS3445" s="516" t="s">
        <v>6</v>
      </c>
      <c r="AT3445" s="516" t="s">
        <v>6</v>
      </c>
      <c r="AU3445" s="516"/>
      <c r="AV3445" s="516" t="s">
        <v>6</v>
      </c>
      <c r="AW3445" s="516" t="s">
        <v>6</v>
      </c>
      <c r="AX3445" s="516"/>
      <c r="AY3445" s="516" t="s">
        <v>6</v>
      </c>
      <c r="AZ3445" s="516" t="s">
        <v>6</v>
      </c>
      <c r="BA3445" s="516"/>
      <c r="BB3445" s="516" t="s">
        <v>6</v>
      </c>
      <c r="BC3445" s="516" t="s">
        <v>6</v>
      </c>
      <c r="BD3445" s="516"/>
      <c r="BE3445" s="516" t="s">
        <v>6</v>
      </c>
      <c r="BF3445" s="516" t="s">
        <v>6</v>
      </c>
      <c r="BG3445" s="516"/>
      <c r="BH3445" s="516" t="s">
        <v>6</v>
      </c>
      <c r="BI3445" s="516" t="s">
        <v>6</v>
      </c>
      <c r="BJ3445" s="516"/>
      <c r="BK3445" s="516" t="s">
        <v>6</v>
      </c>
      <c r="BL3445" s="516" t="s">
        <v>6</v>
      </c>
      <c r="BM3445" s="516"/>
      <c r="BN3445" s="516" t="s">
        <v>6</v>
      </c>
      <c r="BO3445" s="516" t="s">
        <v>6</v>
      </c>
      <c r="BP3445" s="516"/>
      <c r="BQ3445" s="516" t="s">
        <v>6</v>
      </c>
      <c r="BR3445" s="516" t="s">
        <v>6</v>
      </c>
      <c r="BS3445" s="516"/>
      <c r="BT3445" s="516"/>
      <c r="BU3445" s="516"/>
      <c r="BV3445" s="516"/>
      <c r="BW3445" s="516"/>
      <c r="BX3445" s="516"/>
      <c r="BY3445" s="516"/>
      <c r="BZ3445" s="28"/>
      <c r="CA3445" s="24"/>
      <c r="CB3445" s="29"/>
      <c r="CC3445" s="29"/>
      <c r="CD3445" s="30"/>
      <c r="CE3445" s="29"/>
      <c r="CF3445" s="29"/>
      <c r="CG3445" s="31"/>
      <c r="CH3445" s="457"/>
      <c r="CI3445" s="23" t="s">
        <v>836</v>
      </c>
    </row>
    <row r="3446" spans="1:87" ht="15.6" thickTop="1" thickBot="1" x14ac:dyDescent="0.35">
      <c r="A3446" s="503"/>
      <c r="B3446" s="49"/>
      <c r="C3446" s="156">
        <f>B3446</f>
        <v>0</v>
      </c>
      <c r="D3446" s="457"/>
      <c r="E3446" s="73"/>
      <c r="F3446" s="93">
        <v>2648</v>
      </c>
      <c r="G3446" s="302">
        <v>35065</v>
      </c>
      <c r="H3446" s="124">
        <v>34</v>
      </c>
      <c r="I3446" s="388" t="s">
        <v>864</v>
      </c>
      <c r="J3446" s="389">
        <v>6</v>
      </c>
      <c r="K3446" s="79"/>
      <c r="L3446" s="79"/>
      <c r="M3446" s="79"/>
      <c r="N3446" s="80" t="s">
        <v>6317</v>
      </c>
      <c r="O3446" s="81"/>
      <c r="P3446" s="142" t="s">
        <v>6318</v>
      </c>
      <c r="Q3446" s="83" t="str">
        <f>IF(R3446="?","?","")</f>
        <v/>
      </c>
      <c r="R3446" s="83" t="str">
        <f>IF(AND(S3446="",T3446&gt;0),"?",IF(S3446="","◄",IF(T3446&gt;=1,"►","")))</f>
        <v>◄</v>
      </c>
      <c r="S3446" s="84"/>
      <c r="T3446" s="85"/>
      <c r="U3446" s="83" t="str">
        <f>IF(V3446="?","?","")</f>
        <v/>
      </c>
      <c r="V3446" s="83" t="str">
        <f>IF(AND(W3446="",X3446&gt;0),"?",IF(W3446="","◄",IF(X3446&gt;=1,"►","")))</f>
        <v>◄</v>
      </c>
      <c r="W3446" s="86"/>
      <c r="X3446" s="85"/>
      <c r="Y3446" s="457"/>
      <c r="Z3446" s="87"/>
      <c r="AA3446" s="521">
        <f t="shared" si="1190"/>
        <v>0</v>
      </c>
      <c r="AB3446" s="520">
        <f t="shared" si="1190"/>
        <v>0</v>
      </c>
      <c r="AC3446" s="88"/>
      <c r="AD3446" s="519">
        <f t="shared" si="1191"/>
        <v>0</v>
      </c>
      <c r="AE3446" s="522">
        <f t="shared" si="1191"/>
        <v>0</v>
      </c>
      <c r="AF3446" s="44"/>
      <c r="AG3446" s="45"/>
      <c r="AH3446" s="44"/>
      <c r="AI3446" s="45"/>
      <c r="AJ3446" s="45"/>
      <c r="AK3446" s="45"/>
      <c r="AL3446" s="45"/>
      <c r="AM3446" s="43"/>
      <c r="AN3446" s="27" t="s">
        <v>6</v>
      </c>
      <c r="AO3446" s="27" t="s">
        <v>6</v>
      </c>
      <c r="AP3446" s="516"/>
      <c r="AQ3446" s="516"/>
      <c r="AR3446" s="516"/>
      <c r="AS3446" s="516" t="s">
        <v>6</v>
      </c>
      <c r="AT3446" s="516" t="s">
        <v>6</v>
      </c>
      <c r="AU3446" s="516"/>
      <c r="AV3446" s="516" t="s">
        <v>6</v>
      </c>
      <c r="AW3446" s="516" t="s">
        <v>6</v>
      </c>
      <c r="AX3446" s="516"/>
      <c r="AY3446" s="516" t="s">
        <v>6</v>
      </c>
      <c r="AZ3446" s="516" t="s">
        <v>6</v>
      </c>
      <c r="BA3446" s="516"/>
      <c r="BB3446" s="516" t="s">
        <v>6</v>
      </c>
      <c r="BC3446" s="516" t="s">
        <v>6</v>
      </c>
      <c r="BD3446" s="516"/>
      <c r="BE3446" s="516" t="s">
        <v>6</v>
      </c>
      <c r="BF3446" s="516" t="s">
        <v>6</v>
      </c>
      <c r="BG3446" s="516"/>
      <c r="BH3446" s="516" t="s">
        <v>6</v>
      </c>
      <c r="BI3446" s="516" t="s">
        <v>6</v>
      </c>
      <c r="BJ3446" s="516"/>
      <c r="BK3446" s="516" t="s">
        <v>6</v>
      </c>
      <c r="BL3446" s="516" t="s">
        <v>6</v>
      </c>
      <c r="BM3446" s="516"/>
      <c r="BN3446" s="516" t="s">
        <v>6</v>
      </c>
      <c r="BO3446" s="516" t="s">
        <v>6</v>
      </c>
      <c r="BP3446" s="516"/>
      <c r="BQ3446" s="516" t="s">
        <v>6</v>
      </c>
      <c r="BR3446" s="516" t="s">
        <v>6</v>
      </c>
      <c r="BS3446" s="516"/>
      <c r="BT3446" s="516"/>
      <c r="BU3446" s="516"/>
      <c r="BV3446" s="516"/>
      <c r="BW3446" s="516"/>
      <c r="BX3446" s="516"/>
      <c r="BY3446" s="516"/>
      <c r="BZ3446" s="28"/>
      <c r="CA3446" s="24"/>
      <c r="CB3446" s="29"/>
      <c r="CC3446" s="29"/>
      <c r="CD3446" s="30"/>
      <c r="CE3446" s="29"/>
      <c r="CF3446" s="29"/>
      <c r="CG3446" s="31"/>
      <c r="CH3446" s="457"/>
      <c r="CI3446" s="23" t="s">
        <v>836</v>
      </c>
    </row>
    <row r="3447" spans="1:87" ht="15.6" thickTop="1" thickBot="1" x14ac:dyDescent="0.35">
      <c r="A3447" s="503"/>
      <c r="B3447" s="49"/>
      <c r="C3447" s="156">
        <f>B3447</f>
        <v>0</v>
      </c>
      <c r="D3447" s="457"/>
      <c r="E3447" s="204" t="s">
        <v>6769</v>
      </c>
      <c r="F3447" s="213"/>
      <c r="G3447" s="302">
        <v>35065</v>
      </c>
      <c r="H3447" s="124">
        <v>34</v>
      </c>
      <c r="I3447" s="388" t="s">
        <v>864</v>
      </c>
      <c r="J3447" s="389">
        <v>6</v>
      </c>
      <c r="K3447" s="79"/>
      <c r="L3447" s="79"/>
      <c r="M3447" s="79"/>
      <c r="N3447" s="113" t="s">
        <v>6319</v>
      </c>
      <c r="O3447" s="81"/>
      <c r="P3447" s="306"/>
      <c r="Q3447" s="83" t="str">
        <f>IF(R3447="?","?","")</f>
        <v/>
      </c>
      <c r="R3447" s="83" t="str">
        <f>IF(AND(S3447="",T3447&gt;0),"?",IF(S3447="","◄",IF(T3447&gt;=1,"►","")))</f>
        <v>◄</v>
      </c>
      <c r="S3447" s="84"/>
      <c r="T3447" s="85"/>
      <c r="U3447" s="83" t="str">
        <f>IF(V3447="?","?","")</f>
        <v/>
      </c>
      <c r="V3447" s="83" t="str">
        <f>IF(AND(W3447="",X3447&gt;0),"?",IF(W3447="","◄",IF(X3447&gt;=1,"►","")))</f>
        <v>◄</v>
      </c>
      <c r="W3447" s="86"/>
      <c r="X3447" s="85"/>
      <c r="Y3447" s="457"/>
      <c r="Z3447" s="87"/>
      <c r="AA3447" s="521">
        <f t="shared" si="1190"/>
        <v>0</v>
      </c>
      <c r="AB3447" s="520">
        <f t="shared" si="1190"/>
        <v>0</v>
      </c>
      <c r="AC3447" s="88"/>
      <c r="AD3447" s="519">
        <f t="shared" si="1191"/>
        <v>0</v>
      </c>
      <c r="AE3447" s="522">
        <f t="shared" si="1191"/>
        <v>0</v>
      </c>
      <c r="AF3447" s="44"/>
      <c r="AG3447" s="45"/>
      <c r="AH3447" s="44"/>
      <c r="AI3447" s="45"/>
      <c r="AJ3447" s="45"/>
      <c r="AK3447" s="45"/>
      <c r="AL3447" s="45"/>
      <c r="AM3447" s="43"/>
      <c r="AN3447" s="27" t="s">
        <v>6</v>
      </c>
      <c r="AO3447" s="27" t="s">
        <v>6</v>
      </c>
      <c r="AP3447" s="516"/>
      <c r="AQ3447" s="516"/>
      <c r="AR3447" s="516"/>
      <c r="AS3447" s="516" t="s">
        <v>6</v>
      </c>
      <c r="AT3447" s="516" t="s">
        <v>6</v>
      </c>
      <c r="AU3447" s="516"/>
      <c r="AV3447" s="516" t="s">
        <v>6</v>
      </c>
      <c r="AW3447" s="516" t="s">
        <v>6</v>
      </c>
      <c r="AX3447" s="516"/>
      <c r="AY3447" s="516" t="s">
        <v>6</v>
      </c>
      <c r="AZ3447" s="516" t="s">
        <v>6</v>
      </c>
      <c r="BA3447" s="516"/>
      <c r="BB3447" s="516" t="s">
        <v>6</v>
      </c>
      <c r="BC3447" s="516" t="s">
        <v>6</v>
      </c>
      <c r="BD3447" s="516"/>
      <c r="BE3447" s="516" t="s">
        <v>6</v>
      </c>
      <c r="BF3447" s="516" t="s">
        <v>6</v>
      </c>
      <c r="BG3447" s="516"/>
      <c r="BH3447" s="516" t="s">
        <v>6</v>
      </c>
      <c r="BI3447" s="516" t="s">
        <v>6</v>
      </c>
      <c r="BJ3447" s="516"/>
      <c r="BK3447" s="516" t="s">
        <v>6</v>
      </c>
      <c r="BL3447" s="516" t="s">
        <v>6</v>
      </c>
      <c r="BM3447" s="516"/>
      <c r="BN3447" s="516" t="s">
        <v>6</v>
      </c>
      <c r="BO3447" s="516" t="s">
        <v>6</v>
      </c>
      <c r="BP3447" s="516"/>
      <c r="BQ3447" s="516" t="s">
        <v>6</v>
      </c>
      <c r="BR3447" s="516" t="s">
        <v>6</v>
      </c>
      <c r="BS3447" s="516"/>
      <c r="BT3447" s="516"/>
      <c r="BU3447" s="516"/>
      <c r="BV3447" s="516"/>
      <c r="BW3447" s="516"/>
      <c r="BX3447" s="516"/>
      <c r="BY3447" s="516"/>
      <c r="BZ3447" s="28"/>
      <c r="CA3447" s="24"/>
      <c r="CB3447" s="29"/>
      <c r="CC3447" s="29"/>
      <c r="CD3447" s="30"/>
      <c r="CE3447" s="29"/>
      <c r="CF3447" s="29"/>
      <c r="CG3447" s="31"/>
      <c r="CH3447" s="457"/>
      <c r="CI3447" s="23" t="s">
        <v>836</v>
      </c>
    </row>
    <row r="3448" spans="1:87" ht="16.8" customHeight="1" thickTop="1" thickBot="1" x14ac:dyDescent="0.35">
      <c r="A3448" s="505" t="str">
        <f>IF(COUNTIF(B3449:B3453,"x")&gt;0,"x","")</f>
        <v/>
      </c>
      <c r="B3448" s="57"/>
      <c r="C3448" s="510" t="str">
        <f>A3448</f>
        <v/>
      </c>
      <c r="D3448" s="66">
        <f>ROWS(D3449:D3453)-1</f>
        <v>4</v>
      </c>
      <c r="E3448" s="58" t="s">
        <v>6320</v>
      </c>
      <c r="F3448" s="59"/>
      <c r="G3448" s="301"/>
      <c r="H3448" s="340"/>
      <c r="I3448" s="340"/>
      <c r="J3448" s="340"/>
      <c r="K3448" s="18"/>
      <c r="L3448" s="18"/>
      <c r="M3448" s="18"/>
      <c r="N3448" s="46"/>
      <c r="O3448" s="60" t="s">
        <v>6313</v>
      </c>
      <c r="P3448" s="61" t="s">
        <v>7339</v>
      </c>
      <c r="Q3448" s="146"/>
      <c r="R3448" s="63" t="str">
        <f>IF(COUNTIF(Q3449:Q3453,"?")&gt;0,"?",IF(AND(S3448="◄",T3448="►"),"◄►",IF(S3448="◄","◄",IF(T3448="►","►",""))))</f>
        <v>◄</v>
      </c>
      <c r="S3448" s="64" t="str">
        <f>IF(SUM(S3449:S3453)+1=ROWS(S3449:S3453)-COUNTIF(S3449:S3453,"-"),"","◄")</f>
        <v>◄</v>
      </c>
      <c r="T3448" s="65" t="str">
        <f>IF(SUM(T3449:T3453)&gt;0,"►","")</f>
        <v/>
      </c>
      <c r="U3448" s="146"/>
      <c r="V3448" s="63" t="str">
        <f>IF(COUNTIF(U3449:U3453,"?")&gt;0,"?",IF(AND(W3448="◄",X3448="►"),"◄►",IF(W3448="◄","◄",IF(X3448="►","►",""))))</f>
        <v>◄</v>
      </c>
      <c r="W3448" s="64" t="str">
        <f>IF(SUM(W3449:W3453)+1=ROWS(W3449:W3453)-COUNTIF(W3449:W3453,"-"),"","◄")</f>
        <v>◄</v>
      </c>
      <c r="X3448" s="65" t="str">
        <f>IF(SUM(X3449:X3453)&gt;0,"►","")</f>
        <v/>
      </c>
      <c r="Y3448" s="66">
        <f>ROWS(Y3449:Y3453)-1</f>
        <v>4</v>
      </c>
      <c r="Z3448" s="67">
        <f>SUM(Z3449:Z3453)-Z3453</f>
        <v>0</v>
      </c>
      <c r="AA3448" s="68" t="s">
        <v>840</v>
      </c>
      <c r="AB3448" s="69"/>
      <c r="AC3448" s="67">
        <f>SUM(AC3449:AC3453)-AC3453</f>
        <v>0</v>
      </c>
      <c r="AD3448" s="68" t="s">
        <v>840</v>
      </c>
      <c r="AE3448" s="69"/>
      <c r="AF3448" s="70" t="str">
        <f>IF(AG3448="◄","◄",IF(AG3448="ok","►",""))</f>
        <v>◄</v>
      </c>
      <c r="AG3448" s="71" t="str">
        <f>IF(AG3449&gt;0,"OK","◄")</f>
        <v>◄</v>
      </c>
      <c r="AH3448" s="62" t="str">
        <f>IF(AND(AI3448="◄",AJ3448="►"),"◄?►",IF(AI3448="◄","◄",IF(AJ3448="►","►","")))</f>
        <v>◄</v>
      </c>
      <c r="AI3448" s="64" t="str">
        <f>IF(AI3449&gt;0,"","◄")</f>
        <v>◄</v>
      </c>
      <c r="AJ3448" s="65" t="str">
        <f>IF(SUM(AJ3449:AJ3452)&gt;0,"►","")</f>
        <v/>
      </c>
      <c r="AK3448" s="570">
        <f>G3449</f>
        <v>35065</v>
      </c>
      <c r="AL3448" s="572" t="str">
        <f>P3448</f>
        <v>▬ folder Nr. 9  /  96 ▬</v>
      </c>
      <c r="AM3448" s="43"/>
      <c r="AN3448" s="1" t="str">
        <f>IF(AO3448="","",IF(COUNTIF(AN3449,"ok"),"","◄"))</f>
        <v>◄</v>
      </c>
      <c r="AO3448" s="9" t="str">
        <f>IF(COUNTIF(AP3448:BR3448,"◄")&gt;0,"◄","")</f>
        <v>◄</v>
      </c>
      <c r="AP3448" s="250" t="str">
        <f>IF(AP3449="-","",IF(AP3449&gt;0,"","◄"))</f>
        <v>◄</v>
      </c>
      <c r="AQ3448" s="251"/>
      <c r="AR3448" s="517">
        <f>IF(ISNONTEXT(AR3449)=TRUE,"_",1)</f>
        <v>1</v>
      </c>
      <c r="AS3448" s="250" t="str">
        <f>IF(AS3449="-","",IF(AS3449&gt;0,"","◄"))</f>
        <v>◄</v>
      </c>
      <c r="AT3448" s="251"/>
      <c r="AU3448" s="517">
        <f>IF(ISNONTEXT(AU3449)=TRUE,"_",AR3448+1)</f>
        <v>2</v>
      </c>
      <c r="AV3448" s="250" t="str">
        <f>IF(AV3449="-","",IF(AV3449&gt;0,"","◄"))</f>
        <v>◄</v>
      </c>
      <c r="AW3448" s="251"/>
      <c r="AX3448" s="517">
        <f>IF(ISNONTEXT(AX3449)=TRUE,"_",AU3448+1)</f>
        <v>3</v>
      </c>
      <c r="AY3448" s="250" t="str">
        <f>IF(AY3449="-","",IF(AY3449&gt;0,"","◄"))</f>
        <v>◄</v>
      </c>
      <c r="AZ3448" s="251"/>
      <c r="BA3448" s="517">
        <f>IF(ISNONTEXT(BA3449)=TRUE,"_",AX3448+1)</f>
        <v>4</v>
      </c>
      <c r="BB3448" s="250" t="str">
        <f>IF(BB3449="-","",IF(BB3449&gt;0,"","◄"))</f>
        <v>◄</v>
      </c>
      <c r="BC3448" s="251"/>
      <c r="BD3448" s="517">
        <f>IF(ISNONTEXT(BD3449)=TRUE,"_",BA3448+1)</f>
        <v>5</v>
      </c>
      <c r="BE3448" s="250" t="str">
        <f>IF(BE3449="-","",IF(BE3449&gt;0,"","◄"))</f>
        <v/>
      </c>
      <c r="BF3448" s="251"/>
      <c r="BG3448" s="517" t="str">
        <f>IF(ISNONTEXT(BG3449)=TRUE,"_",BD3448+1)</f>
        <v>_</v>
      </c>
      <c r="BH3448" s="250" t="str">
        <f>IF(BH3449="-","",IF(BH3449&gt;0,"","◄"))</f>
        <v/>
      </c>
      <c r="BI3448" s="251"/>
      <c r="BJ3448" s="517" t="str">
        <f>IF(ISNONTEXT(BJ3449)=TRUE,"_",BG3448+1)</f>
        <v>_</v>
      </c>
      <c r="BK3448" s="563" t="str">
        <f>IF(BK3449="-","",IF(BK3449&gt;0,"","◄"))</f>
        <v/>
      </c>
      <c r="BL3448" s="564"/>
      <c r="BM3448" s="517" t="str">
        <f>IF(ISNONTEXT(BM3449)=TRUE,"_",BJ3448+1)</f>
        <v>_</v>
      </c>
      <c r="BN3448" s="563" t="str">
        <f>IF(BN3449="-","",IF(BN3449&gt;0,"","◄"))</f>
        <v/>
      </c>
      <c r="BO3448" s="564"/>
      <c r="BP3448" s="517" t="str">
        <f>IF(ISNONTEXT(BP3449)=TRUE,"_",BM3448+1)</f>
        <v>_</v>
      </c>
      <c r="BQ3448" s="563" t="str">
        <f>IF(BQ3449="-","",IF(BQ3449&gt;0,"","◄"))</f>
        <v/>
      </c>
      <c r="BR3448" s="564"/>
      <c r="BS3448" s="517" t="str">
        <f>IF(ISNONTEXT(BS3449)=TRUE,"_",BP3448+1)</f>
        <v>_</v>
      </c>
      <c r="BT3448" s="563" t="str">
        <f>IF(BT3449="-","",IF(BT3449&gt;0,"","◄"))</f>
        <v>◄</v>
      </c>
      <c r="BU3448" s="564"/>
      <c r="BV3448" s="517" t="str">
        <f>IF(ISNONTEXT(BV3449)=TRUE,"_",1)</f>
        <v>_</v>
      </c>
      <c r="BW3448" s="563" t="str">
        <f>IF(BW3449="-","",IF(BW3449&gt;0,"","◄"))</f>
        <v>◄</v>
      </c>
      <c r="BX3448" s="564"/>
      <c r="BY3448" s="517" t="str">
        <f>IF(ISNONTEXT(BY3449)=TRUE,"_",BV3448+1)</f>
        <v>_</v>
      </c>
      <c r="BZ3448" s="26"/>
      <c r="CA3448" s="24"/>
      <c r="CB3448" s="25" t="str">
        <f>IF(CB3449&gt;0,"►","")</f>
        <v/>
      </c>
      <c r="CC3448" s="25" t="str">
        <f>IF(CC3449&gt;0,"►","")</f>
        <v/>
      </c>
      <c r="CD3448" s="517" t="str">
        <f>IF(ISNONTEXT(CD3449)=TRUE,"_",1)</f>
        <v>_</v>
      </c>
      <c r="CE3448" s="25" t="str">
        <f>IF(CE3449&gt;0,"►","")</f>
        <v/>
      </c>
      <c r="CF3448" s="25" t="str">
        <f>IF(CF3449&gt;0,"►","")</f>
        <v/>
      </c>
      <c r="CG3448" s="517" t="str">
        <f>IF(ISNONTEXT(CG3449)=TRUE,"_",CD3448+1)</f>
        <v>_</v>
      </c>
      <c r="CH3448" s="66">
        <f>ROWS(CH3449:CH3453)-1</f>
        <v>4</v>
      </c>
      <c r="CI3448" s="23" t="s">
        <v>836</v>
      </c>
    </row>
    <row r="3449" spans="1:87" ht="15" thickBot="1" x14ac:dyDescent="0.35">
      <c r="A3449" s="503"/>
      <c r="B3449" s="49"/>
      <c r="C3449" s="156">
        <f>B3449</f>
        <v>0</v>
      </c>
      <c r="D3449" s="457"/>
      <c r="E3449" s="73"/>
      <c r="F3449" s="74" t="s">
        <v>6321</v>
      </c>
      <c r="G3449" s="300">
        <v>35065</v>
      </c>
      <c r="H3449" s="124">
        <v>16</v>
      </c>
      <c r="I3449" s="390"/>
      <c r="J3449" s="390"/>
      <c r="K3449" s="79"/>
      <c r="L3449" s="79"/>
      <c r="M3449" s="79"/>
      <c r="N3449" s="80" t="s">
        <v>6322</v>
      </c>
      <c r="O3449" s="81"/>
      <c r="P3449" s="306"/>
      <c r="Q3449" s="83" t="str">
        <f>IF(R3449="?","?","")</f>
        <v/>
      </c>
      <c r="R3449" s="83" t="str">
        <f>IF(AND(S3449="",T3449&gt;0),"?",IF(S3449="","◄",IF(T3449&gt;=1,"►","")))</f>
        <v>◄</v>
      </c>
      <c r="S3449" s="84"/>
      <c r="T3449" s="85"/>
      <c r="U3449" s="83" t="str">
        <f>IF(V3449="?","?","")</f>
        <v/>
      </c>
      <c r="V3449" s="83" t="str">
        <f>IF(AND(W3449="",X3449&gt;0),"?",IF(W3449="","◄",IF(X3449&gt;=1,"►","")))</f>
        <v>◄</v>
      </c>
      <c r="W3449" s="86"/>
      <c r="X3449" s="85"/>
      <c r="Y3449" s="457"/>
      <c r="Z3449" s="87"/>
      <c r="AA3449" s="521">
        <f t="shared" ref="AA3449:AB3452" si="1192">(S3449*Z3449)</f>
        <v>0</v>
      </c>
      <c r="AB3449" s="520">
        <f t="shared" si="1192"/>
        <v>0</v>
      </c>
      <c r="AC3449" s="88"/>
      <c r="AD3449" s="519">
        <f t="shared" ref="AD3449:AE3452" si="1193">(W3449*AC3449)</f>
        <v>0</v>
      </c>
      <c r="AE3449" s="522">
        <f t="shared" si="1193"/>
        <v>0</v>
      </c>
      <c r="AF3449" s="89" t="str">
        <f>IF(AG3449&gt;0,"ok","◄")</f>
        <v>◄</v>
      </c>
      <c r="AG3449" s="90"/>
      <c r="AH3449" s="89" t="str">
        <f>IF(AND(AI3449="",AJ3449&gt;0),"?",IF(AI3449="","◄",IF(AJ3449&gt;=1,"►","")))</f>
        <v>◄</v>
      </c>
      <c r="AI3449" s="91"/>
      <c r="AJ3449" s="92"/>
      <c r="AK3449" s="591"/>
      <c r="AL3449" s="593"/>
      <c r="AM3449" s="43"/>
      <c r="AN3449" s="3" t="s">
        <v>3</v>
      </c>
      <c r="AO3449" s="12" t="s">
        <v>1</v>
      </c>
      <c r="AP3449" s="13"/>
      <c r="AQ3449" s="14"/>
      <c r="AR3449" s="21" t="s">
        <v>773</v>
      </c>
      <c r="AS3449" s="13"/>
      <c r="AT3449" s="14"/>
      <c r="AU3449" s="21" t="s">
        <v>774</v>
      </c>
      <c r="AV3449" s="13"/>
      <c r="AW3449" s="14"/>
      <c r="AX3449" s="21" t="s">
        <v>155</v>
      </c>
      <c r="AY3449" s="13"/>
      <c r="AZ3449" s="14"/>
      <c r="BA3449" s="21" t="s">
        <v>29</v>
      </c>
      <c r="BB3449" s="13"/>
      <c r="BC3449" s="14"/>
      <c r="BD3449" s="21" t="s">
        <v>814</v>
      </c>
      <c r="BE3449" s="516" t="s">
        <v>6</v>
      </c>
      <c r="BF3449" s="516" t="s">
        <v>6</v>
      </c>
      <c r="BG3449" s="516"/>
      <c r="BH3449" s="516" t="s">
        <v>6</v>
      </c>
      <c r="BI3449" s="516" t="s">
        <v>6</v>
      </c>
      <c r="BJ3449" s="516"/>
      <c r="BK3449" s="516" t="s">
        <v>6</v>
      </c>
      <c r="BL3449" s="516" t="s">
        <v>6</v>
      </c>
      <c r="BM3449" s="516"/>
      <c r="BN3449" s="516" t="s">
        <v>6</v>
      </c>
      <c r="BO3449" s="516" t="s">
        <v>6</v>
      </c>
      <c r="BP3449" s="516"/>
      <c r="BQ3449" s="516" t="s">
        <v>6</v>
      </c>
      <c r="BR3449" s="516" t="s">
        <v>6</v>
      </c>
      <c r="BS3449" s="516"/>
      <c r="BT3449" s="32"/>
      <c r="BU3449" s="33"/>
      <c r="BV3449" s="34"/>
      <c r="BW3449" s="32"/>
      <c r="BX3449" s="33"/>
      <c r="BY3449" s="34"/>
      <c r="BZ3449" s="35"/>
      <c r="CA3449" s="24"/>
      <c r="CB3449" s="36"/>
      <c r="CC3449" s="33"/>
      <c r="CD3449" s="37"/>
      <c r="CE3449" s="36"/>
      <c r="CF3449" s="38"/>
      <c r="CG3449" s="39"/>
      <c r="CH3449" s="457"/>
      <c r="CI3449" s="23" t="s">
        <v>836</v>
      </c>
    </row>
    <row r="3450" spans="1:87" ht="15.6" thickTop="1" thickBot="1" x14ac:dyDescent="0.35">
      <c r="A3450" s="503"/>
      <c r="B3450" s="49"/>
      <c r="C3450" s="156">
        <f>B3450</f>
        <v>0</v>
      </c>
      <c r="D3450" s="457"/>
      <c r="E3450" s="73"/>
      <c r="F3450" s="93">
        <v>2650</v>
      </c>
      <c r="G3450" s="302">
        <v>35065</v>
      </c>
      <c r="H3450" s="124">
        <v>16</v>
      </c>
      <c r="I3450" s="390"/>
      <c r="J3450" s="390"/>
      <c r="K3450" s="79"/>
      <c r="L3450" s="79"/>
      <c r="M3450" s="79"/>
      <c r="N3450" s="80" t="s">
        <v>6323</v>
      </c>
      <c r="O3450" s="81"/>
      <c r="P3450" s="306"/>
      <c r="Q3450" s="83" t="str">
        <f>IF(R3450="?","?","")</f>
        <v/>
      </c>
      <c r="R3450" s="83" t="str">
        <f>IF(AND(S3450="",T3450&gt;0),"?",IF(S3450="","◄",IF(T3450&gt;=1,"►","")))</f>
        <v>◄</v>
      </c>
      <c r="S3450" s="84"/>
      <c r="T3450" s="85"/>
      <c r="U3450" s="83" t="str">
        <f>IF(V3450="?","?","")</f>
        <v/>
      </c>
      <c r="V3450" s="83" t="str">
        <f>IF(AND(W3450="",X3450&gt;0),"?",IF(W3450="","◄",IF(X3450&gt;=1,"►","")))</f>
        <v>◄</v>
      </c>
      <c r="W3450" s="86"/>
      <c r="X3450" s="85"/>
      <c r="Y3450" s="457"/>
      <c r="Z3450" s="87"/>
      <c r="AA3450" s="521">
        <f t="shared" si="1192"/>
        <v>0</v>
      </c>
      <c r="AB3450" s="520">
        <f t="shared" si="1192"/>
        <v>0</v>
      </c>
      <c r="AC3450" s="88"/>
      <c r="AD3450" s="519">
        <f t="shared" si="1193"/>
        <v>0</v>
      </c>
      <c r="AE3450" s="522">
        <f t="shared" si="1193"/>
        <v>0</v>
      </c>
      <c r="AF3450" s="44"/>
      <c r="AG3450" s="45"/>
      <c r="AH3450" s="44"/>
      <c r="AI3450" s="45"/>
      <c r="AJ3450" s="45"/>
      <c r="AK3450" s="45"/>
      <c r="AL3450" s="45"/>
      <c r="AM3450" s="43"/>
      <c r="AN3450" s="27" t="s">
        <v>6</v>
      </c>
      <c r="AO3450" s="27" t="s">
        <v>6</v>
      </c>
      <c r="AP3450" s="516"/>
      <c r="AQ3450" s="516"/>
      <c r="AR3450" s="516"/>
      <c r="AS3450" s="516" t="s">
        <v>6</v>
      </c>
      <c r="AT3450" s="516" t="s">
        <v>6</v>
      </c>
      <c r="AU3450" s="516"/>
      <c r="AV3450" s="516" t="s">
        <v>6</v>
      </c>
      <c r="AW3450" s="516" t="s">
        <v>6</v>
      </c>
      <c r="AX3450" s="516"/>
      <c r="AY3450" s="516" t="s">
        <v>6</v>
      </c>
      <c r="AZ3450" s="516" t="s">
        <v>6</v>
      </c>
      <c r="BA3450" s="516"/>
      <c r="BB3450" s="516" t="s">
        <v>6</v>
      </c>
      <c r="BC3450" s="516" t="s">
        <v>6</v>
      </c>
      <c r="BD3450" s="516"/>
      <c r="BE3450" s="516" t="s">
        <v>6</v>
      </c>
      <c r="BF3450" s="516" t="s">
        <v>6</v>
      </c>
      <c r="BG3450" s="516"/>
      <c r="BH3450" s="516" t="s">
        <v>6</v>
      </c>
      <c r="BI3450" s="516" t="s">
        <v>6</v>
      </c>
      <c r="BJ3450" s="516"/>
      <c r="BK3450" s="516" t="s">
        <v>6</v>
      </c>
      <c r="BL3450" s="516" t="s">
        <v>6</v>
      </c>
      <c r="BM3450" s="516"/>
      <c r="BN3450" s="516" t="s">
        <v>6</v>
      </c>
      <c r="BO3450" s="516" t="s">
        <v>6</v>
      </c>
      <c r="BP3450" s="516"/>
      <c r="BQ3450" s="516" t="s">
        <v>6</v>
      </c>
      <c r="BR3450" s="516" t="s">
        <v>6</v>
      </c>
      <c r="BS3450" s="516"/>
      <c r="BT3450" s="516"/>
      <c r="BU3450" s="516"/>
      <c r="BV3450" s="516"/>
      <c r="BW3450" s="516"/>
      <c r="BX3450" s="516"/>
      <c r="BY3450" s="516"/>
      <c r="BZ3450" s="28"/>
      <c r="CA3450" s="24"/>
      <c r="CB3450" s="29"/>
      <c r="CC3450" s="29"/>
      <c r="CD3450" s="30"/>
      <c r="CE3450" s="29"/>
      <c r="CF3450" s="29"/>
      <c r="CG3450" s="31"/>
      <c r="CH3450" s="457"/>
      <c r="CI3450" s="23" t="s">
        <v>836</v>
      </c>
    </row>
    <row r="3451" spans="1:87" ht="15.6" thickTop="1" thickBot="1" x14ac:dyDescent="0.35">
      <c r="A3451" s="503"/>
      <c r="B3451" s="49"/>
      <c r="C3451" s="156">
        <f>B3451</f>
        <v>0</v>
      </c>
      <c r="D3451" s="457"/>
      <c r="E3451" s="73"/>
      <c r="F3451" s="93">
        <v>2651</v>
      </c>
      <c r="G3451" s="302">
        <v>35065</v>
      </c>
      <c r="H3451" s="124">
        <v>16</v>
      </c>
      <c r="I3451" s="390"/>
      <c r="J3451" s="390"/>
      <c r="K3451" s="79"/>
      <c r="L3451" s="79"/>
      <c r="M3451" s="79"/>
      <c r="N3451" s="80" t="s">
        <v>6324</v>
      </c>
      <c r="O3451" s="81"/>
      <c r="P3451" s="306"/>
      <c r="Q3451" s="83" t="str">
        <f>IF(R3451="?","?","")</f>
        <v/>
      </c>
      <c r="R3451" s="83" t="str">
        <f>IF(AND(S3451="",T3451&gt;0),"?",IF(S3451="","◄",IF(T3451&gt;=1,"►","")))</f>
        <v>◄</v>
      </c>
      <c r="S3451" s="84"/>
      <c r="T3451" s="85"/>
      <c r="U3451" s="83" t="str">
        <f>IF(V3451="?","?","")</f>
        <v/>
      </c>
      <c r="V3451" s="83" t="str">
        <f>IF(AND(W3451="",X3451&gt;0),"?",IF(W3451="","◄",IF(X3451&gt;=1,"►","")))</f>
        <v>◄</v>
      </c>
      <c r="W3451" s="86"/>
      <c r="X3451" s="85"/>
      <c r="Y3451" s="457"/>
      <c r="Z3451" s="87"/>
      <c r="AA3451" s="521">
        <f t="shared" si="1192"/>
        <v>0</v>
      </c>
      <c r="AB3451" s="520">
        <f t="shared" si="1192"/>
        <v>0</v>
      </c>
      <c r="AC3451" s="88"/>
      <c r="AD3451" s="519">
        <f t="shared" si="1193"/>
        <v>0</v>
      </c>
      <c r="AE3451" s="522">
        <f t="shared" si="1193"/>
        <v>0</v>
      </c>
      <c r="AF3451" s="44"/>
      <c r="AG3451" s="45"/>
      <c r="AH3451" s="44"/>
      <c r="AI3451" s="45"/>
      <c r="AJ3451" s="45"/>
      <c r="AK3451" s="45"/>
      <c r="AL3451" s="45"/>
      <c r="AM3451" s="43"/>
      <c r="AN3451" s="27" t="s">
        <v>6</v>
      </c>
      <c r="AO3451" s="27" t="s">
        <v>6</v>
      </c>
      <c r="AP3451" s="516"/>
      <c r="AQ3451" s="516"/>
      <c r="AR3451" s="516"/>
      <c r="AS3451" s="516" t="s">
        <v>6</v>
      </c>
      <c r="AT3451" s="516" t="s">
        <v>6</v>
      </c>
      <c r="AU3451" s="516"/>
      <c r="AV3451" s="516" t="s">
        <v>6</v>
      </c>
      <c r="AW3451" s="516" t="s">
        <v>6</v>
      </c>
      <c r="AX3451" s="516"/>
      <c r="AY3451" s="516" t="s">
        <v>6</v>
      </c>
      <c r="AZ3451" s="516" t="s">
        <v>6</v>
      </c>
      <c r="BA3451" s="516"/>
      <c r="BB3451" s="516" t="s">
        <v>6</v>
      </c>
      <c r="BC3451" s="516" t="s">
        <v>6</v>
      </c>
      <c r="BD3451" s="516"/>
      <c r="BE3451" s="516" t="s">
        <v>6</v>
      </c>
      <c r="BF3451" s="516" t="s">
        <v>6</v>
      </c>
      <c r="BG3451" s="516"/>
      <c r="BH3451" s="516" t="s">
        <v>6</v>
      </c>
      <c r="BI3451" s="516" t="s">
        <v>6</v>
      </c>
      <c r="BJ3451" s="516"/>
      <c r="BK3451" s="516" t="s">
        <v>6</v>
      </c>
      <c r="BL3451" s="516" t="s">
        <v>6</v>
      </c>
      <c r="BM3451" s="516"/>
      <c r="BN3451" s="516" t="s">
        <v>6</v>
      </c>
      <c r="BO3451" s="516" t="s">
        <v>6</v>
      </c>
      <c r="BP3451" s="516"/>
      <c r="BQ3451" s="516" t="s">
        <v>6</v>
      </c>
      <c r="BR3451" s="516" t="s">
        <v>6</v>
      </c>
      <c r="BS3451" s="516"/>
      <c r="BT3451" s="516"/>
      <c r="BU3451" s="516"/>
      <c r="BV3451" s="516"/>
      <c r="BW3451" s="516"/>
      <c r="BX3451" s="516"/>
      <c r="BY3451" s="516"/>
      <c r="BZ3451" s="28"/>
      <c r="CA3451" s="24"/>
      <c r="CB3451" s="29"/>
      <c r="CC3451" s="29"/>
      <c r="CD3451" s="30"/>
      <c r="CE3451" s="29"/>
      <c r="CF3451" s="29"/>
      <c r="CG3451" s="31"/>
      <c r="CH3451" s="457"/>
      <c r="CI3451" s="23" t="s">
        <v>836</v>
      </c>
    </row>
    <row r="3452" spans="1:87" ht="15.6" thickTop="1" thickBot="1" x14ac:dyDescent="0.35">
      <c r="A3452" s="503"/>
      <c r="B3452" s="49"/>
      <c r="C3452" s="156">
        <f>B3452</f>
        <v>0</v>
      </c>
      <c r="D3452" s="457"/>
      <c r="E3452" s="73"/>
      <c r="F3452" s="93">
        <v>2652</v>
      </c>
      <c r="G3452" s="302">
        <v>35065</v>
      </c>
      <c r="H3452" s="124">
        <v>16</v>
      </c>
      <c r="I3452" s="390"/>
      <c r="J3452" s="390"/>
      <c r="K3452" s="79"/>
      <c r="L3452" s="79"/>
      <c r="M3452" s="79"/>
      <c r="N3452" s="80" t="s">
        <v>6325</v>
      </c>
      <c r="O3452" s="81"/>
      <c r="P3452" s="306"/>
      <c r="Q3452" s="83" t="str">
        <f>IF(R3452="?","?","")</f>
        <v/>
      </c>
      <c r="R3452" s="83" t="str">
        <f>IF(AND(S3452="",T3452&gt;0),"?",IF(S3452="","◄",IF(T3452&gt;=1,"►","")))</f>
        <v>◄</v>
      </c>
      <c r="S3452" s="84"/>
      <c r="T3452" s="85"/>
      <c r="U3452" s="83" t="str">
        <f>IF(V3452="?","?","")</f>
        <v/>
      </c>
      <c r="V3452" s="83" t="str">
        <f>IF(AND(W3452="",X3452&gt;0),"?",IF(W3452="","◄",IF(X3452&gt;=1,"►","")))</f>
        <v>◄</v>
      </c>
      <c r="W3452" s="86"/>
      <c r="X3452" s="85"/>
      <c r="Y3452" s="457"/>
      <c r="Z3452" s="87"/>
      <c r="AA3452" s="521">
        <f t="shared" si="1192"/>
        <v>0</v>
      </c>
      <c r="AB3452" s="520">
        <f t="shared" si="1192"/>
        <v>0</v>
      </c>
      <c r="AC3452" s="88"/>
      <c r="AD3452" s="519">
        <f t="shared" si="1193"/>
        <v>0</v>
      </c>
      <c r="AE3452" s="522">
        <f t="shared" si="1193"/>
        <v>0</v>
      </c>
      <c r="AF3452" s="44"/>
      <c r="AG3452" s="45"/>
      <c r="AH3452" s="44"/>
      <c r="AI3452" s="45"/>
      <c r="AJ3452" s="45"/>
      <c r="AK3452" s="45"/>
      <c r="AL3452" s="45"/>
      <c r="AM3452" s="43"/>
      <c r="AN3452" s="27" t="s">
        <v>6</v>
      </c>
      <c r="AO3452" s="27" t="s">
        <v>6</v>
      </c>
      <c r="AP3452" s="516"/>
      <c r="AQ3452" s="516"/>
      <c r="AR3452" s="516"/>
      <c r="AS3452" s="516" t="s">
        <v>6</v>
      </c>
      <c r="AT3452" s="516" t="s">
        <v>6</v>
      </c>
      <c r="AU3452" s="516"/>
      <c r="AV3452" s="516" t="s">
        <v>6</v>
      </c>
      <c r="AW3452" s="516" t="s">
        <v>6</v>
      </c>
      <c r="AX3452" s="516"/>
      <c r="AY3452" s="516" t="s">
        <v>6</v>
      </c>
      <c r="AZ3452" s="516" t="s">
        <v>6</v>
      </c>
      <c r="BA3452" s="516"/>
      <c r="BB3452" s="516" t="s">
        <v>6</v>
      </c>
      <c r="BC3452" s="516" t="s">
        <v>6</v>
      </c>
      <c r="BD3452" s="516"/>
      <c r="BE3452" s="516" t="s">
        <v>6</v>
      </c>
      <c r="BF3452" s="516" t="s">
        <v>6</v>
      </c>
      <c r="BG3452" s="516"/>
      <c r="BH3452" s="516" t="s">
        <v>6</v>
      </c>
      <c r="BI3452" s="516" t="s">
        <v>6</v>
      </c>
      <c r="BJ3452" s="516"/>
      <c r="BK3452" s="516" t="s">
        <v>6</v>
      </c>
      <c r="BL3452" s="516" t="s">
        <v>6</v>
      </c>
      <c r="BM3452" s="516"/>
      <c r="BN3452" s="516" t="s">
        <v>6</v>
      </c>
      <c r="BO3452" s="516" t="s">
        <v>6</v>
      </c>
      <c r="BP3452" s="516"/>
      <c r="BQ3452" s="516" t="s">
        <v>6</v>
      </c>
      <c r="BR3452" s="516" t="s">
        <v>6</v>
      </c>
      <c r="BS3452" s="516"/>
      <c r="BT3452" s="516"/>
      <c r="BU3452" s="516"/>
      <c r="BV3452" s="516"/>
      <c r="BW3452" s="516"/>
      <c r="BX3452" s="516"/>
      <c r="BY3452" s="516"/>
      <c r="BZ3452" s="28"/>
      <c r="CA3452" s="24"/>
      <c r="CB3452" s="29"/>
      <c r="CC3452" s="29"/>
      <c r="CD3452" s="30"/>
      <c r="CE3452" s="29"/>
      <c r="CF3452" s="29"/>
      <c r="CG3452" s="31"/>
      <c r="CH3452" s="457"/>
      <c r="CI3452" s="23" t="s">
        <v>836</v>
      </c>
    </row>
    <row r="3453" spans="1:87" ht="16.8" customHeight="1" thickTop="1" thickBot="1" x14ac:dyDescent="0.35">
      <c r="A3453" s="505" t="str">
        <f>IF(COUNTIF(B3454:B3458,"x")&gt;0,"x","")</f>
        <v/>
      </c>
      <c r="B3453" s="57"/>
      <c r="C3453" s="510" t="str">
        <f>A3453</f>
        <v/>
      </c>
      <c r="D3453" s="66">
        <f>ROWS(D3454:D3458)-1</f>
        <v>4</v>
      </c>
      <c r="E3453" s="58" t="s">
        <v>6326</v>
      </c>
      <c r="F3453" s="59"/>
      <c r="G3453" s="301"/>
      <c r="H3453" s="340"/>
      <c r="I3453" s="340"/>
      <c r="J3453" s="340"/>
      <c r="K3453" s="18"/>
      <c r="L3453" s="18"/>
      <c r="M3453" s="18"/>
      <c r="N3453" s="46"/>
      <c r="O3453" s="60" t="s">
        <v>6313</v>
      </c>
      <c r="P3453" s="61" t="s">
        <v>7339</v>
      </c>
      <c r="Q3453" s="146"/>
      <c r="R3453" s="63" t="str">
        <f>IF(COUNTIF(Q3454:Q3458,"?")&gt;0,"?",IF(AND(S3453="◄",T3453="►"),"◄►",IF(S3453="◄","◄",IF(T3453="►","►",""))))</f>
        <v>◄</v>
      </c>
      <c r="S3453" s="64" t="str">
        <f>IF(SUM(S3454:S3458)+1=ROWS(S3454:S3458)-COUNTIF(S3454:S3458,"-"),"","◄")</f>
        <v>◄</v>
      </c>
      <c r="T3453" s="65" t="str">
        <f>IF(SUM(T3454:T3458)&gt;0,"►","")</f>
        <v/>
      </c>
      <c r="U3453" s="146"/>
      <c r="V3453" s="63" t="str">
        <f>IF(COUNTIF(U3454:U3458,"?")&gt;0,"?",IF(AND(W3453="◄",X3453="►"),"◄►",IF(W3453="◄","◄",IF(X3453="►","►",""))))</f>
        <v>◄</v>
      </c>
      <c r="W3453" s="64" t="str">
        <f>IF(SUM(W3454:W3458)+1=ROWS(W3454:W3458)-COUNTIF(W3454:W3458,"-"),"","◄")</f>
        <v>◄</v>
      </c>
      <c r="X3453" s="65" t="str">
        <f>IF(SUM(X3454:X3458)&gt;0,"►","")</f>
        <v/>
      </c>
      <c r="Y3453" s="66">
        <f>ROWS(Y3454:Y3458)-1</f>
        <v>4</v>
      </c>
      <c r="Z3453" s="67">
        <f>SUM(Z3454:Z3458)-Z3458</f>
        <v>0</v>
      </c>
      <c r="AA3453" s="68" t="s">
        <v>840</v>
      </c>
      <c r="AB3453" s="69"/>
      <c r="AC3453" s="67">
        <f>SUM(AC3454:AC3458)-AC3458</f>
        <v>0</v>
      </c>
      <c r="AD3453" s="68" t="s">
        <v>840</v>
      </c>
      <c r="AE3453" s="69"/>
      <c r="AF3453" s="70" t="str">
        <f>IF(AG3453="◄","◄",IF(AG3453="ok","►",""))</f>
        <v>◄</v>
      </c>
      <c r="AG3453" s="71" t="str">
        <f>IF(AG3454&gt;0,"OK","◄")</f>
        <v>◄</v>
      </c>
      <c r="AH3453" s="62" t="str">
        <f>IF(AND(AI3453="◄",AJ3453="►"),"◄?►",IF(AI3453="◄","◄",IF(AJ3453="►","►","")))</f>
        <v>◄</v>
      </c>
      <c r="AI3453" s="64" t="str">
        <f>IF(AI3454&gt;0,"","◄")</f>
        <v>◄</v>
      </c>
      <c r="AJ3453" s="65" t="str">
        <f>IF(SUM(AJ3454:AJ3457)&gt;0,"►","")</f>
        <v/>
      </c>
      <c r="AK3453" s="570">
        <f>G3454</f>
        <v>35065</v>
      </c>
      <c r="AL3453" s="572" t="str">
        <f>P3453</f>
        <v>▬ folder Nr. 9  /  96 ▬</v>
      </c>
      <c r="AM3453" s="43"/>
      <c r="AN3453" s="2"/>
      <c r="AO3453" s="2"/>
      <c r="AP3453" s="2"/>
      <c r="AQ3453" s="2"/>
      <c r="AR3453" s="2"/>
      <c r="AS3453" s="2"/>
      <c r="AT3453" s="2"/>
      <c r="AU3453" s="2"/>
      <c r="AV3453" s="2"/>
      <c r="AW3453" s="2"/>
      <c r="AX3453" s="2"/>
      <c r="AY3453" s="2"/>
      <c r="AZ3453" s="2"/>
      <c r="BA3453" s="2"/>
      <c r="BB3453" s="2"/>
      <c r="BC3453" s="2"/>
      <c r="BD3453" s="2"/>
      <c r="BE3453" s="2"/>
      <c r="BF3453" s="2"/>
      <c r="BG3453" s="2"/>
      <c r="BH3453" s="2"/>
      <c r="BI3453" s="2"/>
      <c r="BJ3453" s="2"/>
      <c r="BK3453" s="2"/>
      <c r="BL3453" s="2"/>
      <c r="BM3453" s="2"/>
      <c r="BN3453" s="2"/>
      <c r="BO3453" s="2"/>
      <c r="BP3453" s="2"/>
      <c r="BQ3453" s="2"/>
      <c r="BR3453" s="2"/>
      <c r="BS3453" s="2"/>
      <c r="BT3453" s="2"/>
      <c r="BU3453" s="2"/>
      <c r="BV3453" s="2"/>
      <c r="BW3453" s="2"/>
      <c r="BX3453" s="2"/>
      <c r="BY3453" s="2"/>
      <c r="BZ3453" s="2"/>
      <c r="CA3453" s="2"/>
      <c r="CB3453" s="2"/>
      <c r="CC3453" s="2"/>
      <c r="CD3453" s="2"/>
      <c r="CE3453" s="2"/>
      <c r="CF3453" s="2"/>
      <c r="CG3453" s="2"/>
      <c r="CH3453" s="66">
        <f>ROWS(CH3454:CH3458)-1</f>
        <v>4</v>
      </c>
      <c r="CI3453" s="23" t="s">
        <v>836</v>
      </c>
    </row>
    <row r="3454" spans="1:87" ht="15" thickBot="1" x14ac:dyDescent="0.35">
      <c r="A3454" s="503"/>
      <c r="B3454" s="49"/>
      <c r="C3454" s="156">
        <f>B3454</f>
        <v>0</v>
      </c>
      <c r="D3454" s="457"/>
      <c r="E3454" s="73"/>
      <c r="F3454" s="74" t="s">
        <v>6327</v>
      </c>
      <c r="G3454" s="300">
        <v>35065</v>
      </c>
      <c r="H3454" s="124">
        <v>2</v>
      </c>
      <c r="I3454" s="119"/>
      <c r="J3454" s="119"/>
      <c r="K3454" s="79"/>
      <c r="L3454" s="79"/>
      <c r="M3454" s="79"/>
      <c r="N3454" s="80" t="s">
        <v>6328</v>
      </c>
      <c r="O3454" s="81"/>
      <c r="P3454" s="142" t="s">
        <v>6295</v>
      </c>
      <c r="Q3454" s="83" t="str">
        <f>IF(R3454="?","?","")</f>
        <v/>
      </c>
      <c r="R3454" s="83" t="str">
        <f>IF(AND(S3454="",T3454&gt;0),"?",IF(S3454="","◄",IF(T3454&gt;=1,"►","")))</f>
        <v>◄</v>
      </c>
      <c r="S3454" s="84"/>
      <c r="T3454" s="85"/>
      <c r="U3454" s="83" t="str">
        <f>IF(V3454="?","?","")</f>
        <v/>
      </c>
      <c r="V3454" s="83" t="str">
        <f>IF(AND(W3454="",X3454&gt;0),"?",IF(W3454="","◄",IF(X3454&gt;=1,"►","")))</f>
        <v>◄</v>
      </c>
      <c r="W3454" s="86"/>
      <c r="X3454" s="85"/>
      <c r="Y3454" s="457"/>
      <c r="Z3454" s="87"/>
      <c r="AA3454" s="521">
        <f t="shared" ref="AA3454:AB3457" si="1194">(S3454*Z3454)</f>
        <v>0</v>
      </c>
      <c r="AB3454" s="520">
        <f t="shared" si="1194"/>
        <v>0</v>
      </c>
      <c r="AC3454" s="88"/>
      <c r="AD3454" s="519">
        <f t="shared" ref="AD3454:AE3457" si="1195">(W3454*AC3454)</f>
        <v>0</v>
      </c>
      <c r="AE3454" s="522">
        <f t="shared" si="1195"/>
        <v>0</v>
      </c>
      <c r="AF3454" s="89" t="str">
        <f>IF(AG3454&gt;0,"ok","◄")</f>
        <v>◄</v>
      </c>
      <c r="AG3454" s="90"/>
      <c r="AH3454" s="89" t="str">
        <f>IF(AND(AI3454="",AJ3454&gt;0),"?",IF(AI3454="","◄",IF(AJ3454&gt;=1,"►","")))</f>
        <v>◄</v>
      </c>
      <c r="AI3454" s="91"/>
      <c r="AJ3454" s="92"/>
      <c r="AK3454" s="591"/>
      <c r="AL3454" s="593"/>
      <c r="AM3454" s="43"/>
      <c r="AN3454" s="4" t="s">
        <v>6</v>
      </c>
      <c r="AO3454" s="4" t="s">
        <v>6</v>
      </c>
      <c r="AP3454" s="526"/>
      <c r="AQ3454" s="527" t="s">
        <v>748</v>
      </c>
      <c r="AR3454" s="526"/>
      <c r="AS3454" s="526"/>
      <c r="AT3454" s="526"/>
      <c r="AU3454" s="526"/>
      <c r="AV3454" s="526"/>
      <c r="AW3454" s="526"/>
      <c r="AX3454" s="526"/>
      <c r="AY3454" s="526"/>
      <c r="AZ3454" s="526"/>
      <c r="BA3454" s="526"/>
      <c r="BB3454" s="526"/>
      <c r="BC3454" s="526"/>
      <c r="BD3454" s="526"/>
      <c r="BE3454" s="526"/>
      <c r="BF3454" s="526"/>
      <c r="BG3454" s="526"/>
      <c r="BH3454" s="526"/>
      <c r="BI3454" s="526"/>
      <c r="BJ3454" s="526"/>
      <c r="BK3454" s="526"/>
      <c r="BL3454" s="526"/>
      <c r="BM3454" s="526"/>
      <c r="BN3454" s="526"/>
      <c r="BO3454" s="526"/>
      <c r="BP3454" s="526"/>
      <c r="BQ3454" s="526"/>
      <c r="BR3454" s="526"/>
      <c r="BS3454" s="526"/>
      <c r="BT3454" s="516"/>
      <c r="BU3454" s="516"/>
      <c r="BV3454" s="516"/>
      <c r="BW3454" s="516"/>
      <c r="BX3454" s="516"/>
      <c r="BY3454" s="516"/>
      <c r="BZ3454" s="28"/>
      <c r="CA3454" s="24"/>
      <c r="CB3454" s="29"/>
      <c r="CC3454" s="29"/>
      <c r="CD3454" s="30"/>
      <c r="CE3454" s="29"/>
      <c r="CF3454" s="29"/>
      <c r="CG3454" s="31"/>
      <c r="CH3454" s="457"/>
      <c r="CI3454" s="23" t="s">
        <v>836</v>
      </c>
    </row>
    <row r="3455" spans="1:87" ht="15.6" thickTop="1" thickBot="1" x14ac:dyDescent="0.35">
      <c r="A3455" s="503"/>
      <c r="B3455" s="49"/>
      <c r="C3455" s="156">
        <f>B3455</f>
        <v>0</v>
      </c>
      <c r="D3455" s="457"/>
      <c r="E3455" s="73"/>
      <c r="F3455" s="93">
        <v>2654</v>
      </c>
      <c r="G3455" s="302">
        <v>35065</v>
      </c>
      <c r="H3455" s="124">
        <v>4</v>
      </c>
      <c r="I3455" s="119"/>
      <c r="J3455" s="119"/>
      <c r="K3455" s="79"/>
      <c r="L3455" s="79"/>
      <c r="M3455" s="79"/>
      <c r="N3455" s="80" t="s">
        <v>6329</v>
      </c>
      <c r="O3455" s="81"/>
      <c r="P3455" s="142" t="s">
        <v>6295</v>
      </c>
      <c r="Q3455" s="83" t="str">
        <f>IF(R3455="?","?","")</f>
        <v/>
      </c>
      <c r="R3455" s="83" t="str">
        <f>IF(AND(S3455="",T3455&gt;0),"?",IF(S3455="","◄",IF(T3455&gt;=1,"►","")))</f>
        <v>◄</v>
      </c>
      <c r="S3455" s="84"/>
      <c r="T3455" s="85"/>
      <c r="U3455" s="83" t="str">
        <f>IF(V3455="?","?","")</f>
        <v/>
      </c>
      <c r="V3455" s="83" t="str">
        <f>IF(AND(W3455="",X3455&gt;0),"?",IF(W3455="","◄",IF(X3455&gt;=1,"►","")))</f>
        <v>◄</v>
      </c>
      <c r="W3455" s="86"/>
      <c r="X3455" s="85"/>
      <c r="Y3455" s="457"/>
      <c r="Z3455" s="87"/>
      <c r="AA3455" s="521">
        <f t="shared" si="1194"/>
        <v>0</v>
      </c>
      <c r="AB3455" s="520">
        <f t="shared" si="1194"/>
        <v>0</v>
      </c>
      <c r="AC3455" s="88"/>
      <c r="AD3455" s="519">
        <f t="shared" si="1195"/>
        <v>0</v>
      </c>
      <c r="AE3455" s="522">
        <f t="shared" si="1195"/>
        <v>0</v>
      </c>
      <c r="AF3455" s="44"/>
      <c r="AG3455" s="45"/>
      <c r="AH3455" s="44"/>
      <c r="AI3455" s="45"/>
      <c r="AJ3455" s="45"/>
      <c r="AK3455" s="45"/>
      <c r="AL3455" s="45"/>
      <c r="AM3455" s="43"/>
      <c r="AN3455" s="27" t="s">
        <v>6</v>
      </c>
      <c r="AO3455" s="27" t="s">
        <v>6</v>
      </c>
      <c r="AP3455" s="516"/>
      <c r="AQ3455" s="516"/>
      <c r="AR3455" s="516"/>
      <c r="AS3455" s="516" t="s">
        <v>6</v>
      </c>
      <c r="AT3455" s="516" t="s">
        <v>6</v>
      </c>
      <c r="AU3455" s="516"/>
      <c r="AV3455" s="516" t="s">
        <v>6</v>
      </c>
      <c r="AW3455" s="516" t="s">
        <v>6</v>
      </c>
      <c r="AX3455" s="516"/>
      <c r="AY3455" s="516" t="s">
        <v>6</v>
      </c>
      <c r="AZ3455" s="516" t="s">
        <v>6</v>
      </c>
      <c r="BA3455" s="516"/>
      <c r="BB3455" s="516" t="s">
        <v>6</v>
      </c>
      <c r="BC3455" s="516" t="s">
        <v>6</v>
      </c>
      <c r="BD3455" s="516"/>
      <c r="BE3455" s="516" t="s">
        <v>6</v>
      </c>
      <c r="BF3455" s="516" t="s">
        <v>6</v>
      </c>
      <c r="BG3455" s="516"/>
      <c r="BH3455" s="516" t="s">
        <v>6</v>
      </c>
      <c r="BI3455" s="516" t="s">
        <v>6</v>
      </c>
      <c r="BJ3455" s="516"/>
      <c r="BK3455" s="516" t="s">
        <v>6</v>
      </c>
      <c r="BL3455" s="516" t="s">
        <v>6</v>
      </c>
      <c r="BM3455" s="516"/>
      <c r="BN3455" s="516" t="s">
        <v>6</v>
      </c>
      <c r="BO3455" s="516" t="s">
        <v>6</v>
      </c>
      <c r="BP3455" s="516"/>
      <c r="BQ3455" s="516" t="s">
        <v>6</v>
      </c>
      <c r="BR3455" s="516" t="s">
        <v>6</v>
      </c>
      <c r="BS3455" s="516"/>
      <c r="BT3455" s="516"/>
      <c r="BU3455" s="516"/>
      <c r="BV3455" s="516"/>
      <c r="BW3455" s="516"/>
      <c r="BX3455" s="516"/>
      <c r="BY3455" s="516"/>
      <c r="BZ3455" s="28"/>
      <c r="CA3455" s="24"/>
      <c r="CB3455" s="29"/>
      <c r="CC3455" s="29"/>
      <c r="CD3455" s="30"/>
      <c r="CE3455" s="29"/>
      <c r="CF3455" s="29"/>
      <c r="CG3455" s="31"/>
      <c r="CH3455" s="457"/>
      <c r="CI3455" s="23" t="s">
        <v>836</v>
      </c>
    </row>
    <row r="3456" spans="1:87" ht="15.6" thickTop="1" thickBot="1" x14ac:dyDescent="0.35">
      <c r="A3456" s="503"/>
      <c r="B3456" s="49"/>
      <c r="C3456" s="156">
        <f>B3456</f>
        <v>0</v>
      </c>
      <c r="D3456" s="457"/>
      <c r="E3456" s="73"/>
      <c r="F3456" s="93">
        <v>2655</v>
      </c>
      <c r="G3456" s="302">
        <v>35065</v>
      </c>
      <c r="H3456" s="124">
        <v>2</v>
      </c>
      <c r="I3456" s="119"/>
      <c r="J3456" s="119"/>
      <c r="K3456" s="79"/>
      <c r="L3456" s="79"/>
      <c r="M3456" s="79"/>
      <c r="N3456" s="80" t="s">
        <v>6328</v>
      </c>
      <c r="O3456" s="81"/>
      <c r="P3456" s="142" t="s">
        <v>6296</v>
      </c>
      <c r="Q3456" s="83" t="str">
        <f>IF(R3456="?","?","")</f>
        <v/>
      </c>
      <c r="R3456" s="83" t="str">
        <f>IF(AND(S3456="",T3456&gt;0),"?",IF(S3456="","◄",IF(T3456&gt;=1,"►","")))</f>
        <v>◄</v>
      </c>
      <c r="S3456" s="84"/>
      <c r="T3456" s="85"/>
      <c r="U3456" s="83" t="str">
        <f>IF(V3456="?","?","")</f>
        <v/>
      </c>
      <c r="V3456" s="83" t="str">
        <f>IF(AND(W3456="",X3456&gt;0),"?",IF(W3456="","◄",IF(X3456&gt;=1,"►","")))</f>
        <v>◄</v>
      </c>
      <c r="W3456" s="86"/>
      <c r="X3456" s="85"/>
      <c r="Y3456" s="457"/>
      <c r="Z3456" s="87"/>
      <c r="AA3456" s="521">
        <f t="shared" si="1194"/>
        <v>0</v>
      </c>
      <c r="AB3456" s="520">
        <f t="shared" si="1194"/>
        <v>0</v>
      </c>
      <c r="AC3456" s="88"/>
      <c r="AD3456" s="519">
        <f t="shared" si="1195"/>
        <v>0</v>
      </c>
      <c r="AE3456" s="522">
        <f t="shared" si="1195"/>
        <v>0</v>
      </c>
      <c r="AF3456" s="44"/>
      <c r="AG3456" s="45"/>
      <c r="AH3456" s="44"/>
      <c r="AI3456" s="45"/>
      <c r="AJ3456" s="45"/>
      <c r="AK3456" s="45"/>
      <c r="AL3456" s="45"/>
      <c r="AM3456" s="43"/>
      <c r="AN3456" s="27" t="s">
        <v>6</v>
      </c>
      <c r="AO3456" s="27" t="s">
        <v>6</v>
      </c>
      <c r="AP3456" s="516"/>
      <c r="AQ3456" s="516"/>
      <c r="AR3456" s="516"/>
      <c r="AS3456" s="516" t="s">
        <v>6</v>
      </c>
      <c r="AT3456" s="516" t="s">
        <v>6</v>
      </c>
      <c r="AU3456" s="516"/>
      <c r="AV3456" s="516" t="s">
        <v>6</v>
      </c>
      <c r="AW3456" s="516" t="s">
        <v>6</v>
      </c>
      <c r="AX3456" s="516"/>
      <c r="AY3456" s="516" t="s">
        <v>6</v>
      </c>
      <c r="AZ3456" s="516" t="s">
        <v>6</v>
      </c>
      <c r="BA3456" s="516"/>
      <c r="BB3456" s="516" t="s">
        <v>6</v>
      </c>
      <c r="BC3456" s="516" t="s">
        <v>6</v>
      </c>
      <c r="BD3456" s="516"/>
      <c r="BE3456" s="516" t="s">
        <v>6</v>
      </c>
      <c r="BF3456" s="516" t="s">
        <v>6</v>
      </c>
      <c r="BG3456" s="516"/>
      <c r="BH3456" s="516" t="s">
        <v>6</v>
      </c>
      <c r="BI3456" s="516" t="s">
        <v>6</v>
      </c>
      <c r="BJ3456" s="516"/>
      <c r="BK3456" s="516" t="s">
        <v>6</v>
      </c>
      <c r="BL3456" s="516" t="s">
        <v>6</v>
      </c>
      <c r="BM3456" s="516"/>
      <c r="BN3456" s="516" t="s">
        <v>6</v>
      </c>
      <c r="BO3456" s="516" t="s">
        <v>6</v>
      </c>
      <c r="BP3456" s="516"/>
      <c r="BQ3456" s="516" t="s">
        <v>6</v>
      </c>
      <c r="BR3456" s="516" t="s">
        <v>6</v>
      </c>
      <c r="BS3456" s="516"/>
      <c r="BT3456" s="516"/>
      <c r="BU3456" s="516"/>
      <c r="BV3456" s="516"/>
      <c r="BW3456" s="516"/>
      <c r="BX3456" s="516"/>
      <c r="BY3456" s="516"/>
      <c r="BZ3456" s="28"/>
      <c r="CA3456" s="24"/>
      <c r="CB3456" s="29"/>
      <c r="CC3456" s="29"/>
      <c r="CD3456" s="30"/>
      <c r="CE3456" s="29"/>
      <c r="CF3456" s="29"/>
      <c r="CG3456" s="31"/>
      <c r="CH3456" s="457"/>
      <c r="CI3456" s="23" t="s">
        <v>836</v>
      </c>
    </row>
    <row r="3457" spans="1:87" ht="15.6" thickTop="1" thickBot="1" x14ac:dyDescent="0.35">
      <c r="A3457" s="503"/>
      <c r="B3457" s="49"/>
      <c r="C3457" s="156">
        <f>B3457</f>
        <v>0</v>
      </c>
      <c r="D3457" s="457"/>
      <c r="E3457" s="73"/>
      <c r="F3457" s="93">
        <v>2656</v>
      </c>
      <c r="G3457" s="302">
        <v>35065</v>
      </c>
      <c r="H3457" s="124">
        <v>4</v>
      </c>
      <c r="I3457" s="119"/>
      <c r="J3457" s="119"/>
      <c r="K3457" s="79"/>
      <c r="L3457" s="79"/>
      <c r="M3457" s="79"/>
      <c r="N3457" s="80" t="s">
        <v>6329</v>
      </c>
      <c r="O3457" s="81"/>
      <c r="P3457" s="142" t="s">
        <v>6296</v>
      </c>
      <c r="Q3457" s="83" t="str">
        <f>IF(R3457="?","?","")</f>
        <v/>
      </c>
      <c r="R3457" s="83" t="str">
        <f>IF(AND(S3457="",T3457&gt;0),"?",IF(S3457="","◄",IF(T3457&gt;=1,"►","")))</f>
        <v>◄</v>
      </c>
      <c r="S3457" s="84"/>
      <c r="T3457" s="85"/>
      <c r="U3457" s="83" t="str">
        <f>IF(V3457="?","?","")</f>
        <v/>
      </c>
      <c r="V3457" s="83" t="str">
        <f>IF(AND(W3457="",X3457&gt;0),"?",IF(W3457="","◄",IF(X3457&gt;=1,"►","")))</f>
        <v>◄</v>
      </c>
      <c r="W3457" s="86"/>
      <c r="X3457" s="85"/>
      <c r="Y3457" s="457"/>
      <c r="Z3457" s="87"/>
      <c r="AA3457" s="521">
        <f t="shared" si="1194"/>
        <v>0</v>
      </c>
      <c r="AB3457" s="520">
        <f t="shared" si="1194"/>
        <v>0</v>
      </c>
      <c r="AC3457" s="88"/>
      <c r="AD3457" s="519">
        <f t="shared" si="1195"/>
        <v>0</v>
      </c>
      <c r="AE3457" s="522">
        <f t="shared" si="1195"/>
        <v>0</v>
      </c>
      <c r="AF3457" s="44"/>
      <c r="AG3457" s="45"/>
      <c r="AH3457" s="44"/>
      <c r="AI3457" s="45"/>
      <c r="AJ3457" s="45"/>
      <c r="AK3457" s="45"/>
      <c r="AL3457" s="45"/>
      <c r="AM3457" s="43"/>
      <c r="AN3457" s="355"/>
      <c r="AO3457" s="355"/>
      <c r="AP3457" s="355"/>
      <c r="AQ3457" s="355"/>
      <c r="AR3457" s="528"/>
      <c r="AS3457" s="355"/>
      <c r="AT3457" s="355"/>
      <c r="AU3457" s="528"/>
      <c r="AV3457" s="355"/>
      <c r="AW3457" s="355"/>
      <c r="AX3457" s="528"/>
      <c r="AY3457" s="355"/>
      <c r="AZ3457" s="355"/>
      <c r="BA3457" s="528"/>
      <c r="BB3457" s="355"/>
      <c r="BC3457" s="355"/>
      <c r="BD3457" s="528"/>
      <c r="BE3457" s="355"/>
      <c r="BF3457" s="355"/>
      <c r="BG3457" s="528"/>
      <c r="BH3457" s="355"/>
      <c r="BI3457" s="355"/>
      <c r="BJ3457" s="528"/>
      <c r="BK3457" s="355"/>
      <c r="BL3457" s="355"/>
      <c r="BM3457" s="528"/>
      <c r="BN3457" s="355"/>
      <c r="BO3457" s="355"/>
      <c r="BP3457" s="528"/>
      <c r="BQ3457" s="355"/>
      <c r="BR3457" s="355"/>
      <c r="BS3457" s="528"/>
      <c r="BT3457" s="355"/>
      <c r="BU3457" s="355"/>
      <c r="BV3457" s="528"/>
      <c r="BW3457" s="355"/>
      <c r="BX3457" s="355"/>
      <c r="BY3457" s="528"/>
      <c r="BZ3457" s="355"/>
      <c r="CA3457" s="24"/>
      <c r="CB3457" s="356"/>
      <c r="CC3457" s="356"/>
      <c r="CD3457" s="357"/>
      <c r="CE3457" s="356"/>
      <c r="CF3457" s="356"/>
      <c r="CG3457" s="356"/>
      <c r="CH3457" s="457"/>
      <c r="CI3457" s="23" t="s">
        <v>836</v>
      </c>
    </row>
    <row r="3458" spans="1:87" ht="16.8" customHeight="1" thickTop="1" thickBot="1" x14ac:dyDescent="0.35">
      <c r="A3458" s="505" t="str">
        <f>IF(COUNTIF(B3459:B3462,"x")&gt;0,"x","")</f>
        <v/>
      </c>
      <c r="B3458" s="57"/>
      <c r="C3458" s="510" t="str">
        <f>A3458</f>
        <v/>
      </c>
      <c r="D3458" s="66">
        <f>ROWS(D3459:D3462)-1</f>
        <v>3</v>
      </c>
      <c r="E3458" s="58" t="s">
        <v>6330</v>
      </c>
      <c r="F3458" s="59"/>
      <c r="G3458" s="301"/>
      <c r="H3458" s="340"/>
      <c r="I3458" s="340"/>
      <c r="J3458" s="340"/>
      <c r="K3458" s="18"/>
      <c r="L3458" s="18"/>
      <c r="M3458" s="18"/>
      <c r="N3458" s="46"/>
      <c r="O3458" s="60" t="s">
        <v>6331</v>
      </c>
      <c r="P3458" s="61" t="s">
        <v>7340</v>
      </c>
      <c r="Q3458" s="143"/>
      <c r="R3458" s="63" t="str">
        <f>IF(COUNTIF(Q3459:Q3462,"?")&gt;0,"?",IF(AND(S3458="◄",T3458="►"),"◄►",IF(S3458="◄","◄",IF(T3458="►","►",""))))</f>
        <v>◄</v>
      </c>
      <c r="S3458" s="64" t="str">
        <f>IF(SUM(S3459:S3462)+1=ROWS(S3459:S3462)-COUNTIF(S3459:S3462,"-"),"","◄")</f>
        <v>◄</v>
      </c>
      <c r="T3458" s="65" t="str">
        <f>IF(SUM(T3459:T3462)&gt;0,"►","")</f>
        <v/>
      </c>
      <c r="U3458" s="146"/>
      <c r="V3458" s="63" t="str">
        <f>IF(COUNTIF(U3459:U3462,"?")&gt;0,"?",IF(AND(W3458="◄",X3458="►"),"◄►",IF(W3458="◄","◄",IF(X3458="►","►",""))))</f>
        <v>◄</v>
      </c>
      <c r="W3458" s="64" t="str">
        <f>IF(SUM(W3459:W3462)+1=ROWS(W3459:W3462)-COUNTIF(W3459:W3462,"-"),"","◄")</f>
        <v>◄</v>
      </c>
      <c r="X3458" s="65" t="str">
        <f>IF(SUM(X3459:X3462)&gt;0,"►","")</f>
        <v/>
      </c>
      <c r="Y3458" s="66">
        <f>ROWS(Y3459:Y3462)-1</f>
        <v>3</v>
      </c>
      <c r="Z3458" s="67">
        <f>SUM(Z3459:Z3462)-Z3462</f>
        <v>0</v>
      </c>
      <c r="AA3458" s="68" t="s">
        <v>840</v>
      </c>
      <c r="AB3458" s="69"/>
      <c r="AC3458" s="67">
        <f>SUM(AC3459:AC3462)-AC3462</f>
        <v>0</v>
      </c>
      <c r="AD3458" s="68" t="s">
        <v>840</v>
      </c>
      <c r="AE3458" s="69"/>
      <c r="AF3458" s="70" t="str">
        <f>IF(AG3458="◄","◄",IF(AG3458="ok","►",""))</f>
        <v>◄</v>
      </c>
      <c r="AG3458" s="71" t="str">
        <f>IF(AG3459&gt;0,"OK","◄")</f>
        <v>◄</v>
      </c>
      <c r="AH3458" s="62" t="str">
        <f>IF(AND(AI3458="◄",AJ3458="►"),"◄?►",IF(AI3458="◄","◄",IF(AJ3458="►","►","")))</f>
        <v>◄</v>
      </c>
      <c r="AI3458" s="64" t="str">
        <f>IF(AI3459&gt;0,"","◄")</f>
        <v>◄</v>
      </c>
      <c r="AJ3458" s="65" t="str">
        <f>IF(SUM(AJ3459:AJ3461)&gt;0,"►","")</f>
        <v/>
      </c>
      <c r="AK3458" s="570">
        <f>G3459</f>
        <v>35065</v>
      </c>
      <c r="AL3458" s="572" t="str">
        <f>P3458</f>
        <v>▬ folder Nr. 10  /  96 ▬</v>
      </c>
      <c r="AM3458" s="43"/>
      <c r="AN3458" s="1" t="str">
        <f>IF(AO3458="","",IF(COUNTIF(AN3459,"ok"),"","◄"))</f>
        <v>◄</v>
      </c>
      <c r="AO3458" s="9" t="str">
        <f>IF(COUNTIF(AP3458:BR3458,"◄")&gt;0,"◄","")</f>
        <v>◄</v>
      </c>
      <c r="AP3458" s="250" t="str">
        <f>IF(AP3459="-","",IF(AP3459&gt;0,"","◄"))</f>
        <v>◄</v>
      </c>
      <c r="AQ3458" s="251"/>
      <c r="AR3458" s="517">
        <f>IF(ISNONTEXT(AR3459)=TRUE,"_",1)</f>
        <v>1</v>
      </c>
      <c r="AS3458" s="250" t="str">
        <f>IF(AS3459="-","",IF(AS3459&gt;0,"","◄"))</f>
        <v>◄</v>
      </c>
      <c r="AT3458" s="251"/>
      <c r="AU3458" s="517">
        <f>IF(ISNONTEXT(AU3459)=TRUE,"_",AR3458+1)</f>
        <v>2</v>
      </c>
      <c r="AV3458" s="250" t="str">
        <f>IF(AV3459="-","",IF(AV3459&gt;0,"","◄"))</f>
        <v>◄</v>
      </c>
      <c r="AW3458" s="251"/>
      <c r="AX3458" s="517">
        <f>IF(ISNONTEXT(AX3459)=TRUE,"_",AU3458+1)</f>
        <v>3</v>
      </c>
      <c r="AY3458" s="250" t="str">
        <f>IF(AY3459="-","",IF(AY3459&gt;0,"","◄"))</f>
        <v/>
      </c>
      <c r="AZ3458" s="251"/>
      <c r="BA3458" s="517" t="str">
        <f>IF(ISNONTEXT(BA3459)=TRUE,"_",AX3458+1)</f>
        <v>_</v>
      </c>
      <c r="BB3458" s="250" t="str">
        <f>IF(BB3459="-","",IF(BB3459&gt;0,"","◄"))</f>
        <v/>
      </c>
      <c r="BC3458" s="251"/>
      <c r="BD3458" s="517" t="str">
        <f>IF(ISNONTEXT(BD3459)=TRUE,"_",BA3458+1)</f>
        <v>_</v>
      </c>
      <c r="BE3458" s="250" t="str">
        <f>IF(BE3459="-","",IF(BE3459&gt;0,"","◄"))</f>
        <v/>
      </c>
      <c r="BF3458" s="251"/>
      <c r="BG3458" s="517" t="str">
        <f>IF(ISNONTEXT(BG3459)=TRUE,"_",BD3458+1)</f>
        <v>_</v>
      </c>
      <c r="BH3458" s="250" t="str">
        <f>IF(BH3459="-","",IF(BH3459&gt;0,"","◄"))</f>
        <v/>
      </c>
      <c r="BI3458" s="251"/>
      <c r="BJ3458" s="517" t="str">
        <f>IF(ISNONTEXT(BJ3459)=TRUE,"_",BG3458+1)</f>
        <v>_</v>
      </c>
      <c r="BK3458" s="563" t="str">
        <f>IF(BK3459="-","",IF(BK3459&gt;0,"","◄"))</f>
        <v/>
      </c>
      <c r="BL3458" s="564"/>
      <c r="BM3458" s="517" t="str">
        <f>IF(ISNONTEXT(BM3459)=TRUE,"_",BJ3458+1)</f>
        <v>_</v>
      </c>
      <c r="BN3458" s="563" t="str">
        <f>IF(BN3459="-","",IF(BN3459&gt;0,"","◄"))</f>
        <v/>
      </c>
      <c r="BO3458" s="564"/>
      <c r="BP3458" s="517" t="str">
        <f>IF(ISNONTEXT(BP3459)=TRUE,"_",BM3458+1)</f>
        <v>_</v>
      </c>
      <c r="BQ3458" s="563" t="str">
        <f>IF(BQ3459="-","",IF(BQ3459&gt;0,"","◄"))</f>
        <v/>
      </c>
      <c r="BR3458" s="564"/>
      <c r="BS3458" s="517" t="str">
        <f>IF(ISNONTEXT(BS3459)=TRUE,"_",BP3458+1)</f>
        <v>_</v>
      </c>
      <c r="BT3458" s="563" t="str">
        <f>IF(BT3459="-","",IF(BT3459&gt;0,"","◄"))</f>
        <v>◄</v>
      </c>
      <c r="BU3458" s="564"/>
      <c r="BV3458" s="517" t="str">
        <f>IF(ISNONTEXT(BV3459)=TRUE,"_",1)</f>
        <v>_</v>
      </c>
      <c r="BW3458" s="563" t="str">
        <f>IF(BW3459="-","",IF(BW3459&gt;0,"","◄"))</f>
        <v>◄</v>
      </c>
      <c r="BX3458" s="564"/>
      <c r="BY3458" s="517" t="str">
        <f>IF(ISNONTEXT(BY3459)=TRUE,"_",BV3458+1)</f>
        <v>_</v>
      </c>
      <c r="BZ3458" s="26"/>
      <c r="CA3458" s="24"/>
      <c r="CB3458" s="25" t="str">
        <f>IF(CB3459&gt;0,"►","")</f>
        <v/>
      </c>
      <c r="CC3458" s="25" t="str">
        <f>IF(CC3459&gt;0,"►","")</f>
        <v/>
      </c>
      <c r="CD3458" s="517" t="str">
        <f>IF(ISNONTEXT(CD3459)=TRUE,"_",1)</f>
        <v>_</v>
      </c>
      <c r="CE3458" s="25" t="str">
        <f>IF(CE3459&gt;0,"►","")</f>
        <v/>
      </c>
      <c r="CF3458" s="25" t="str">
        <f>IF(CF3459&gt;0,"►","")</f>
        <v/>
      </c>
      <c r="CG3458" s="517" t="str">
        <f>IF(ISNONTEXT(CG3459)=TRUE,"_",CD3458+1)</f>
        <v>_</v>
      </c>
      <c r="CH3458" s="66">
        <f>ROWS(CH3459:CH3462)-1</f>
        <v>3</v>
      </c>
      <c r="CI3458" s="23" t="s">
        <v>836</v>
      </c>
    </row>
    <row r="3459" spans="1:87" ht="15" thickBot="1" x14ac:dyDescent="0.35">
      <c r="A3459" s="503"/>
      <c r="B3459" s="49"/>
      <c r="C3459" s="156">
        <f>B3459</f>
        <v>0</v>
      </c>
      <c r="D3459" s="457"/>
      <c r="E3459" s="73"/>
      <c r="F3459" s="74" t="s">
        <v>6332</v>
      </c>
      <c r="G3459" s="300">
        <v>35065</v>
      </c>
      <c r="H3459" s="124">
        <v>14</v>
      </c>
      <c r="I3459" s="390"/>
      <c r="J3459" s="390"/>
      <c r="K3459" s="79"/>
      <c r="L3459" s="79"/>
      <c r="M3459" s="79"/>
      <c r="N3459" s="80" t="s">
        <v>6333</v>
      </c>
      <c r="O3459" s="81"/>
      <c r="P3459" s="306"/>
      <c r="Q3459" s="83" t="str">
        <f>IF(R3459="?","?","")</f>
        <v/>
      </c>
      <c r="R3459" s="83" t="str">
        <f>IF(AND(S3459="",T3459&gt;0),"?",IF(S3459="","◄",IF(T3459&gt;=1,"►","")))</f>
        <v>◄</v>
      </c>
      <c r="S3459" s="84"/>
      <c r="T3459" s="85"/>
      <c r="U3459" s="83" t="str">
        <f>IF(V3459="?","?","")</f>
        <v/>
      </c>
      <c r="V3459" s="83" t="str">
        <f>IF(AND(W3459="",X3459&gt;0),"?",IF(W3459="","◄",IF(X3459&gt;=1,"►","")))</f>
        <v>◄</v>
      </c>
      <c r="W3459" s="86"/>
      <c r="X3459" s="85"/>
      <c r="Y3459" s="457"/>
      <c r="Z3459" s="87"/>
      <c r="AA3459" s="521">
        <f t="shared" ref="AA3459:AB3461" si="1196">(S3459*Z3459)</f>
        <v>0</v>
      </c>
      <c r="AB3459" s="520">
        <f t="shared" si="1196"/>
        <v>0</v>
      </c>
      <c r="AC3459" s="88"/>
      <c r="AD3459" s="519">
        <f t="shared" ref="AD3459:AE3461" si="1197">(W3459*AC3459)</f>
        <v>0</v>
      </c>
      <c r="AE3459" s="522">
        <f t="shared" si="1197"/>
        <v>0</v>
      </c>
      <c r="AF3459" s="89" t="str">
        <f>IF(AG3459&gt;0,"ok","◄")</f>
        <v>◄</v>
      </c>
      <c r="AG3459" s="90"/>
      <c r="AH3459" s="89" t="str">
        <f>IF(AND(AI3459="",AJ3459&gt;0),"?",IF(AI3459="","◄",IF(AJ3459&gt;=1,"►","")))</f>
        <v>◄</v>
      </c>
      <c r="AI3459" s="91"/>
      <c r="AJ3459" s="92"/>
      <c r="AK3459" s="591"/>
      <c r="AL3459" s="593"/>
      <c r="AM3459" s="43"/>
      <c r="AN3459" s="3" t="s">
        <v>3</v>
      </c>
      <c r="AO3459" s="12" t="s">
        <v>1</v>
      </c>
      <c r="AP3459" s="13"/>
      <c r="AQ3459" s="14"/>
      <c r="AR3459" s="15" t="s">
        <v>4</v>
      </c>
      <c r="AS3459" s="13"/>
      <c r="AT3459" s="14"/>
      <c r="AU3459" s="15" t="s">
        <v>162</v>
      </c>
      <c r="AV3459" s="13"/>
      <c r="AW3459" s="14"/>
      <c r="AX3459" s="15" t="s">
        <v>63</v>
      </c>
      <c r="AY3459" s="516" t="s">
        <v>6</v>
      </c>
      <c r="AZ3459" s="516" t="s">
        <v>6</v>
      </c>
      <c r="BA3459" s="516"/>
      <c r="BB3459" s="516" t="s">
        <v>6</v>
      </c>
      <c r="BC3459" s="516" t="s">
        <v>6</v>
      </c>
      <c r="BD3459" s="516"/>
      <c r="BE3459" s="516" t="s">
        <v>6</v>
      </c>
      <c r="BF3459" s="516" t="s">
        <v>6</v>
      </c>
      <c r="BG3459" s="516"/>
      <c r="BH3459" s="516" t="s">
        <v>6</v>
      </c>
      <c r="BI3459" s="516" t="s">
        <v>6</v>
      </c>
      <c r="BJ3459" s="516"/>
      <c r="BK3459" s="516" t="s">
        <v>6</v>
      </c>
      <c r="BL3459" s="516" t="s">
        <v>6</v>
      </c>
      <c r="BM3459" s="516"/>
      <c r="BN3459" s="516" t="s">
        <v>6</v>
      </c>
      <c r="BO3459" s="516" t="s">
        <v>6</v>
      </c>
      <c r="BP3459" s="516"/>
      <c r="BQ3459" s="516" t="s">
        <v>6</v>
      </c>
      <c r="BR3459" s="516" t="s">
        <v>6</v>
      </c>
      <c r="BS3459" s="516"/>
      <c r="BT3459" s="32"/>
      <c r="BU3459" s="33"/>
      <c r="BV3459" s="34"/>
      <c r="BW3459" s="32"/>
      <c r="BX3459" s="33"/>
      <c r="BY3459" s="34"/>
      <c r="BZ3459" s="35"/>
      <c r="CA3459" s="24"/>
      <c r="CB3459" s="36"/>
      <c r="CC3459" s="33"/>
      <c r="CD3459" s="37"/>
      <c r="CE3459" s="36"/>
      <c r="CF3459" s="38"/>
      <c r="CG3459" s="39"/>
      <c r="CH3459" s="457"/>
      <c r="CI3459" s="23" t="s">
        <v>836</v>
      </c>
    </row>
    <row r="3460" spans="1:87" ht="15.6" thickTop="1" thickBot="1" x14ac:dyDescent="0.35">
      <c r="A3460" s="503"/>
      <c r="B3460" s="49"/>
      <c r="C3460" s="156">
        <f>B3460</f>
        <v>0</v>
      </c>
      <c r="D3460" s="457"/>
      <c r="E3460" s="73"/>
      <c r="F3460" s="93">
        <v>2656</v>
      </c>
      <c r="G3460" s="302">
        <v>35065</v>
      </c>
      <c r="H3460" s="124">
        <v>16</v>
      </c>
      <c r="I3460" s="390"/>
      <c r="J3460" s="390"/>
      <c r="K3460" s="79"/>
      <c r="L3460" s="79"/>
      <c r="M3460" s="79"/>
      <c r="N3460" s="80" t="s">
        <v>6334</v>
      </c>
      <c r="O3460" s="81"/>
      <c r="P3460" s="306"/>
      <c r="Q3460" s="83" t="str">
        <f>IF(R3460="?","?","")</f>
        <v/>
      </c>
      <c r="R3460" s="83" t="str">
        <f>IF(AND(S3460="",T3460&gt;0),"?",IF(S3460="","◄",IF(T3460&gt;=1,"►","")))</f>
        <v>◄</v>
      </c>
      <c r="S3460" s="84"/>
      <c r="T3460" s="85"/>
      <c r="U3460" s="83" t="str">
        <f>IF(V3460="?","?","")</f>
        <v/>
      </c>
      <c r="V3460" s="83" t="str">
        <f>IF(AND(W3460="",X3460&gt;0),"?",IF(W3460="","◄",IF(X3460&gt;=1,"►","")))</f>
        <v>◄</v>
      </c>
      <c r="W3460" s="86"/>
      <c r="X3460" s="85"/>
      <c r="Y3460" s="457"/>
      <c r="Z3460" s="87"/>
      <c r="AA3460" s="521">
        <f t="shared" si="1196"/>
        <v>0</v>
      </c>
      <c r="AB3460" s="520">
        <f t="shared" si="1196"/>
        <v>0</v>
      </c>
      <c r="AC3460" s="88"/>
      <c r="AD3460" s="519">
        <f t="shared" si="1197"/>
        <v>0</v>
      </c>
      <c r="AE3460" s="522">
        <f t="shared" si="1197"/>
        <v>0</v>
      </c>
      <c r="AF3460" s="44"/>
      <c r="AG3460" s="45"/>
      <c r="AH3460" s="44"/>
      <c r="AI3460" s="45"/>
      <c r="AJ3460" s="45"/>
      <c r="AK3460" s="45"/>
      <c r="AL3460" s="45"/>
      <c r="AM3460" s="43"/>
      <c r="AN3460" s="27" t="s">
        <v>6</v>
      </c>
      <c r="AO3460" s="27" t="s">
        <v>6</v>
      </c>
      <c r="AP3460" s="516"/>
      <c r="AQ3460" s="516"/>
      <c r="AR3460" s="516"/>
      <c r="AS3460" s="516" t="s">
        <v>6</v>
      </c>
      <c r="AT3460" s="516" t="s">
        <v>6</v>
      </c>
      <c r="AU3460" s="516"/>
      <c r="AV3460" s="516" t="s">
        <v>6</v>
      </c>
      <c r="AW3460" s="516" t="s">
        <v>6</v>
      </c>
      <c r="AX3460" s="516"/>
      <c r="AY3460" s="516" t="s">
        <v>6</v>
      </c>
      <c r="AZ3460" s="516" t="s">
        <v>6</v>
      </c>
      <c r="BA3460" s="516"/>
      <c r="BB3460" s="516" t="s">
        <v>6</v>
      </c>
      <c r="BC3460" s="516" t="s">
        <v>6</v>
      </c>
      <c r="BD3460" s="516"/>
      <c r="BE3460" s="516" t="s">
        <v>6</v>
      </c>
      <c r="BF3460" s="516" t="s">
        <v>6</v>
      </c>
      <c r="BG3460" s="516"/>
      <c r="BH3460" s="516" t="s">
        <v>6</v>
      </c>
      <c r="BI3460" s="516" t="s">
        <v>6</v>
      </c>
      <c r="BJ3460" s="516"/>
      <c r="BK3460" s="516" t="s">
        <v>6</v>
      </c>
      <c r="BL3460" s="516" t="s">
        <v>6</v>
      </c>
      <c r="BM3460" s="516"/>
      <c r="BN3460" s="516" t="s">
        <v>6</v>
      </c>
      <c r="BO3460" s="516" t="s">
        <v>6</v>
      </c>
      <c r="BP3460" s="516"/>
      <c r="BQ3460" s="516" t="s">
        <v>6</v>
      </c>
      <c r="BR3460" s="516" t="s">
        <v>6</v>
      </c>
      <c r="BS3460" s="516"/>
      <c r="BT3460" s="516"/>
      <c r="BU3460" s="516"/>
      <c r="BV3460" s="516"/>
      <c r="BW3460" s="516"/>
      <c r="BX3460" s="516"/>
      <c r="BY3460" s="516"/>
      <c r="BZ3460" s="28"/>
      <c r="CA3460" s="24"/>
      <c r="CB3460" s="29"/>
      <c r="CC3460" s="29"/>
      <c r="CD3460" s="30"/>
      <c r="CE3460" s="29"/>
      <c r="CF3460" s="29"/>
      <c r="CG3460" s="31"/>
      <c r="CH3460" s="457"/>
      <c r="CI3460" s="23" t="s">
        <v>836</v>
      </c>
    </row>
    <row r="3461" spans="1:87" ht="15.6" thickTop="1" thickBot="1" x14ac:dyDescent="0.35">
      <c r="A3461" s="503"/>
      <c r="B3461" s="49"/>
      <c r="C3461" s="156">
        <f>B3461</f>
        <v>0</v>
      </c>
      <c r="D3461" s="457"/>
      <c r="E3461" s="73"/>
      <c r="F3461" s="93">
        <v>2657</v>
      </c>
      <c r="G3461" s="302">
        <v>35065</v>
      </c>
      <c r="H3461" s="124">
        <v>30</v>
      </c>
      <c r="I3461" s="390"/>
      <c r="J3461" s="390"/>
      <c r="K3461" s="79"/>
      <c r="L3461" s="79"/>
      <c r="M3461" s="79"/>
      <c r="N3461" s="80" t="s">
        <v>6335</v>
      </c>
      <c r="O3461" s="81"/>
      <c r="P3461" s="306"/>
      <c r="Q3461" s="83" t="str">
        <f>IF(R3461="?","?","")</f>
        <v/>
      </c>
      <c r="R3461" s="83" t="str">
        <f>IF(AND(S3461="",T3461&gt;0),"?",IF(S3461="","◄",IF(T3461&gt;=1,"►","")))</f>
        <v>◄</v>
      </c>
      <c r="S3461" s="84"/>
      <c r="T3461" s="85"/>
      <c r="U3461" s="83" t="str">
        <f>IF(V3461="?","?","")</f>
        <v/>
      </c>
      <c r="V3461" s="83" t="str">
        <f>IF(AND(W3461="",X3461&gt;0),"?",IF(W3461="","◄",IF(X3461&gt;=1,"►","")))</f>
        <v>◄</v>
      </c>
      <c r="W3461" s="86"/>
      <c r="X3461" s="85"/>
      <c r="Y3461" s="457"/>
      <c r="Z3461" s="87"/>
      <c r="AA3461" s="521">
        <f t="shared" si="1196"/>
        <v>0</v>
      </c>
      <c r="AB3461" s="520">
        <f t="shared" si="1196"/>
        <v>0</v>
      </c>
      <c r="AC3461" s="88"/>
      <c r="AD3461" s="519">
        <f t="shared" si="1197"/>
        <v>0</v>
      </c>
      <c r="AE3461" s="522">
        <f t="shared" si="1197"/>
        <v>0</v>
      </c>
      <c r="AF3461" s="44"/>
      <c r="AG3461" s="45"/>
      <c r="AH3461" s="44"/>
      <c r="AI3461" s="45"/>
      <c r="AJ3461" s="45"/>
      <c r="AK3461" s="45"/>
      <c r="AL3461" s="45"/>
      <c r="AM3461" s="43"/>
      <c r="AN3461" s="27" t="s">
        <v>6</v>
      </c>
      <c r="AO3461" s="27" t="s">
        <v>6</v>
      </c>
      <c r="AP3461" s="516"/>
      <c r="AQ3461" s="516"/>
      <c r="AR3461" s="516"/>
      <c r="AS3461" s="516" t="s">
        <v>6</v>
      </c>
      <c r="AT3461" s="516" t="s">
        <v>6</v>
      </c>
      <c r="AU3461" s="516"/>
      <c r="AV3461" s="516" t="s">
        <v>6</v>
      </c>
      <c r="AW3461" s="516" t="s">
        <v>6</v>
      </c>
      <c r="AX3461" s="516"/>
      <c r="AY3461" s="516" t="s">
        <v>6</v>
      </c>
      <c r="AZ3461" s="516" t="s">
        <v>6</v>
      </c>
      <c r="BA3461" s="516"/>
      <c r="BB3461" s="516" t="s">
        <v>6</v>
      </c>
      <c r="BC3461" s="516" t="s">
        <v>6</v>
      </c>
      <c r="BD3461" s="516"/>
      <c r="BE3461" s="516" t="s">
        <v>6</v>
      </c>
      <c r="BF3461" s="516" t="s">
        <v>6</v>
      </c>
      <c r="BG3461" s="516"/>
      <c r="BH3461" s="516" t="s">
        <v>6</v>
      </c>
      <c r="BI3461" s="516" t="s">
        <v>6</v>
      </c>
      <c r="BJ3461" s="516"/>
      <c r="BK3461" s="516" t="s">
        <v>6</v>
      </c>
      <c r="BL3461" s="516" t="s">
        <v>6</v>
      </c>
      <c r="BM3461" s="516"/>
      <c r="BN3461" s="516" t="s">
        <v>6</v>
      </c>
      <c r="BO3461" s="516" t="s">
        <v>6</v>
      </c>
      <c r="BP3461" s="516"/>
      <c r="BQ3461" s="516" t="s">
        <v>6</v>
      </c>
      <c r="BR3461" s="516" t="s">
        <v>6</v>
      </c>
      <c r="BS3461" s="516"/>
      <c r="BT3461" s="516"/>
      <c r="BU3461" s="516"/>
      <c r="BV3461" s="516"/>
      <c r="BW3461" s="516"/>
      <c r="BX3461" s="516"/>
      <c r="BY3461" s="516"/>
      <c r="BZ3461" s="28"/>
      <c r="CA3461" s="24"/>
      <c r="CB3461" s="29"/>
      <c r="CC3461" s="29"/>
      <c r="CD3461" s="30"/>
      <c r="CE3461" s="29"/>
      <c r="CF3461" s="29"/>
      <c r="CG3461" s="31"/>
      <c r="CH3461" s="457"/>
      <c r="CI3461" s="23" t="s">
        <v>836</v>
      </c>
    </row>
    <row r="3462" spans="1:87" ht="16.8" customHeight="1" thickTop="1" thickBot="1" x14ac:dyDescent="0.35">
      <c r="A3462" s="505" t="str">
        <f>IF(COUNTIF(B3463:B3465,"x")&gt;0,"x","")</f>
        <v/>
      </c>
      <c r="B3462" s="57"/>
      <c r="C3462" s="510" t="str">
        <f>A3462</f>
        <v/>
      </c>
      <c r="D3462" s="66">
        <f>ROWS(D3463:D3465)-1</f>
        <v>2</v>
      </c>
      <c r="E3462" s="58" t="s">
        <v>6336</v>
      </c>
      <c r="F3462" s="59"/>
      <c r="G3462" s="301"/>
      <c r="H3462" s="340"/>
      <c r="I3462" s="340"/>
      <c r="J3462" s="340"/>
      <c r="K3462" s="18"/>
      <c r="L3462" s="18"/>
      <c r="M3462" s="18"/>
      <c r="N3462" s="46"/>
      <c r="O3462" s="60" t="s">
        <v>6331</v>
      </c>
      <c r="P3462" s="61" t="s">
        <v>7341</v>
      </c>
      <c r="Q3462" s="143"/>
      <c r="R3462" s="63" t="str">
        <f>IF(COUNTIF(Q3463:Q3465,"?")&gt;0,"?",IF(AND(S3462="◄",T3462="►"),"◄►",IF(S3462="◄","◄",IF(T3462="►","►",""))))</f>
        <v>◄</v>
      </c>
      <c r="S3462" s="64" t="str">
        <f>IF(SUM(S3463:S3465)+1=ROWS(S3463:S3465)-COUNTIF(S3463:S3465,"-"),"","◄")</f>
        <v>◄</v>
      </c>
      <c r="T3462" s="65" t="str">
        <f>IF(SUM(T3463:T3465)&gt;0,"►","")</f>
        <v/>
      </c>
      <c r="U3462" s="146"/>
      <c r="V3462" s="63" t="str">
        <f>IF(COUNTIF(U3463:U3465,"?")&gt;0,"?",IF(AND(W3462="◄",X3462="►"),"◄►",IF(W3462="◄","◄",IF(X3462="►","►",""))))</f>
        <v>◄</v>
      </c>
      <c r="W3462" s="64" t="str">
        <f>IF(SUM(W3463:W3465)+1=ROWS(W3463:W3465)-COUNTIF(W3463:W3465,"-"),"","◄")</f>
        <v>◄</v>
      </c>
      <c r="X3462" s="65" t="str">
        <f>IF(SUM(X3463:X3465)&gt;0,"►","")</f>
        <v/>
      </c>
      <c r="Y3462" s="66">
        <f>ROWS(Y3463:Y3465)-1</f>
        <v>2</v>
      </c>
      <c r="Z3462" s="67">
        <f>SUM(Z3463:Z3465)-Z3465</f>
        <v>0</v>
      </c>
      <c r="AA3462" s="68" t="s">
        <v>840</v>
      </c>
      <c r="AB3462" s="69"/>
      <c r="AC3462" s="67">
        <f>SUM(AC3463:AC3465)-AC3465</f>
        <v>0</v>
      </c>
      <c r="AD3462" s="68" t="s">
        <v>840</v>
      </c>
      <c r="AE3462" s="69"/>
      <c r="AF3462" s="70" t="str">
        <f>IF(AG3462="◄","◄",IF(AG3462="ok","►",""))</f>
        <v>◄</v>
      </c>
      <c r="AG3462" s="71" t="str">
        <f>IF(AG3463&gt;0,"OK","◄")</f>
        <v>◄</v>
      </c>
      <c r="AH3462" s="62" t="str">
        <f>IF(AND(AI3462="◄",AJ3462="►"),"◄?►",IF(AI3462="◄","◄",IF(AJ3462="►","►","")))</f>
        <v>◄</v>
      </c>
      <c r="AI3462" s="64" t="str">
        <f>IF(AI3463&gt;0,"","◄")</f>
        <v>◄</v>
      </c>
      <c r="AJ3462" s="65" t="str">
        <f>IF(SUM(AJ3463:AJ3464)&gt;0,"►","")</f>
        <v/>
      </c>
      <c r="AK3462" s="570">
        <f>G3463</f>
        <v>35065</v>
      </c>
      <c r="AL3462" s="572" t="str">
        <f>P3462</f>
        <v>▬ folder Nr. 11  /  96 ▬</v>
      </c>
      <c r="AM3462" s="43"/>
      <c r="AN3462" s="1" t="str">
        <f>IF(AO3462="","",IF(COUNTIF(AN3463,"ok"),"","◄"))</f>
        <v>◄</v>
      </c>
      <c r="AO3462" s="9" t="str">
        <f>IF(COUNTIF(AP3462:BR3462,"◄")&gt;0,"◄","")</f>
        <v>◄</v>
      </c>
      <c r="AP3462" s="250" t="str">
        <f>IF(AP3463="-","",IF(AP3463&gt;0,"","◄"))</f>
        <v>◄</v>
      </c>
      <c r="AQ3462" s="251"/>
      <c r="AR3462" s="517">
        <f>IF(ISNONTEXT(AR3463)=TRUE,"_",1)</f>
        <v>1</v>
      </c>
      <c r="AS3462" s="250" t="str">
        <f>IF(AS3463="-","",IF(AS3463&gt;0,"","◄"))</f>
        <v>◄</v>
      </c>
      <c r="AT3462" s="251"/>
      <c r="AU3462" s="517">
        <f>IF(ISNONTEXT(AU3463)=TRUE,"_",AR3462+1)</f>
        <v>2</v>
      </c>
      <c r="AV3462" s="250" t="str">
        <f>IF(AV3463="-","",IF(AV3463&gt;0,"","◄"))</f>
        <v>◄</v>
      </c>
      <c r="AW3462" s="251"/>
      <c r="AX3462" s="517">
        <f>IF(ISNONTEXT(AX3463)=TRUE,"_",AU3462+1)</f>
        <v>3</v>
      </c>
      <c r="AY3462" s="250" t="str">
        <f>IF(AY3463="-","",IF(AY3463&gt;0,"","◄"))</f>
        <v/>
      </c>
      <c r="AZ3462" s="251"/>
      <c r="BA3462" s="517" t="str">
        <f>IF(ISNONTEXT(BA3463)=TRUE,"_",AX3462+1)</f>
        <v>_</v>
      </c>
      <c r="BB3462" s="250" t="str">
        <f>IF(BB3463="-","",IF(BB3463&gt;0,"","◄"))</f>
        <v/>
      </c>
      <c r="BC3462" s="251"/>
      <c r="BD3462" s="517" t="str">
        <f>IF(ISNONTEXT(BD3463)=TRUE,"_",BA3462+1)</f>
        <v>_</v>
      </c>
      <c r="BE3462" s="250" t="str">
        <f>IF(BE3463="-","",IF(BE3463&gt;0,"","◄"))</f>
        <v/>
      </c>
      <c r="BF3462" s="251"/>
      <c r="BG3462" s="517" t="str">
        <f>IF(ISNONTEXT(BG3463)=TRUE,"_",BD3462+1)</f>
        <v>_</v>
      </c>
      <c r="BH3462" s="250" t="str">
        <f>IF(BH3463="-","",IF(BH3463&gt;0,"","◄"))</f>
        <v/>
      </c>
      <c r="BI3462" s="251"/>
      <c r="BJ3462" s="517" t="str">
        <f>IF(ISNONTEXT(BJ3463)=TRUE,"_",BG3462+1)</f>
        <v>_</v>
      </c>
      <c r="BK3462" s="563" t="str">
        <f>IF(BK3463="-","",IF(BK3463&gt;0,"","◄"))</f>
        <v/>
      </c>
      <c r="BL3462" s="564"/>
      <c r="BM3462" s="517" t="str">
        <f>IF(ISNONTEXT(BM3463)=TRUE,"_",BJ3462+1)</f>
        <v>_</v>
      </c>
      <c r="BN3462" s="563" t="str">
        <f>IF(BN3463="-","",IF(BN3463&gt;0,"","◄"))</f>
        <v/>
      </c>
      <c r="BO3462" s="564"/>
      <c r="BP3462" s="517" t="str">
        <f>IF(ISNONTEXT(BP3463)=TRUE,"_",BM3462+1)</f>
        <v>_</v>
      </c>
      <c r="BQ3462" s="563" t="str">
        <f>IF(BQ3463="-","",IF(BQ3463&gt;0,"","◄"))</f>
        <v/>
      </c>
      <c r="BR3462" s="564"/>
      <c r="BS3462" s="517" t="str">
        <f>IF(ISNONTEXT(BS3463)=TRUE,"_",BP3462+1)</f>
        <v>_</v>
      </c>
      <c r="BT3462" s="563" t="str">
        <f>IF(BT3463="-","",IF(BT3463&gt;0,"","◄"))</f>
        <v>◄</v>
      </c>
      <c r="BU3462" s="564"/>
      <c r="BV3462" s="517" t="str">
        <f>IF(ISNONTEXT(BV3463)=TRUE,"_",1)</f>
        <v>_</v>
      </c>
      <c r="BW3462" s="563" t="str">
        <f>IF(BW3463="-","",IF(BW3463&gt;0,"","◄"))</f>
        <v>◄</v>
      </c>
      <c r="BX3462" s="564"/>
      <c r="BY3462" s="517" t="str">
        <f>IF(ISNONTEXT(BY3463)=TRUE,"_",BV3462+1)</f>
        <v>_</v>
      </c>
      <c r="BZ3462" s="26"/>
      <c r="CA3462" s="24"/>
      <c r="CB3462" s="25" t="str">
        <f>IF(CB3463&gt;0,"►","")</f>
        <v/>
      </c>
      <c r="CC3462" s="25" t="str">
        <f>IF(CC3463&gt;0,"►","")</f>
        <v/>
      </c>
      <c r="CD3462" s="517" t="str">
        <f>IF(ISNONTEXT(CD3463)=TRUE,"_",1)</f>
        <v>_</v>
      </c>
      <c r="CE3462" s="25" t="str">
        <f>IF(CE3463&gt;0,"►","")</f>
        <v/>
      </c>
      <c r="CF3462" s="25" t="str">
        <f>IF(CF3463&gt;0,"►","")</f>
        <v/>
      </c>
      <c r="CG3462" s="517" t="str">
        <f>IF(ISNONTEXT(CG3463)=TRUE,"_",CD3462+1)</f>
        <v>_</v>
      </c>
      <c r="CH3462" s="66">
        <f>ROWS(CH3463:CH3465)-1</f>
        <v>2</v>
      </c>
      <c r="CI3462" s="23" t="s">
        <v>836</v>
      </c>
    </row>
    <row r="3463" spans="1:87" ht="15" thickBot="1" x14ac:dyDescent="0.35">
      <c r="A3463" s="503"/>
      <c r="B3463" s="49"/>
      <c r="C3463" s="156">
        <f>B3463</f>
        <v>0</v>
      </c>
      <c r="D3463" s="457"/>
      <c r="E3463" s="73"/>
      <c r="F3463" s="74" t="s">
        <v>6337</v>
      </c>
      <c r="G3463" s="300">
        <v>35065</v>
      </c>
      <c r="H3463" s="124">
        <v>16</v>
      </c>
      <c r="I3463" s="390"/>
      <c r="J3463" s="390"/>
      <c r="K3463" s="79"/>
      <c r="L3463" s="79"/>
      <c r="M3463" s="79"/>
      <c r="N3463" s="80" t="s">
        <v>6338</v>
      </c>
      <c r="O3463" s="81"/>
      <c r="P3463" s="306"/>
      <c r="Q3463" s="83" t="str">
        <f>IF(R3463="?","?","")</f>
        <v/>
      </c>
      <c r="R3463" s="83" t="str">
        <f>IF(AND(S3463="",T3463&gt;0),"?",IF(S3463="","◄",IF(T3463&gt;=1,"►","")))</f>
        <v>◄</v>
      </c>
      <c r="S3463" s="84"/>
      <c r="T3463" s="85"/>
      <c r="U3463" s="83" t="str">
        <f>IF(V3463="?","?","")</f>
        <v/>
      </c>
      <c r="V3463" s="83" t="str">
        <f>IF(AND(W3463="",X3463&gt;0),"?",IF(W3463="","◄",IF(X3463&gt;=1,"►","")))</f>
        <v>◄</v>
      </c>
      <c r="W3463" s="86"/>
      <c r="X3463" s="85"/>
      <c r="Y3463" s="457"/>
      <c r="Z3463" s="87"/>
      <c r="AA3463" s="521">
        <f>(S3463*Z3463)</f>
        <v>0</v>
      </c>
      <c r="AB3463" s="520">
        <f>(T3463*AA3463)</f>
        <v>0</v>
      </c>
      <c r="AC3463" s="88"/>
      <c r="AD3463" s="519">
        <f>(W3463*AC3463)</f>
        <v>0</v>
      </c>
      <c r="AE3463" s="522">
        <f>(X3463*AD3463)</f>
        <v>0</v>
      </c>
      <c r="AF3463" s="89" t="str">
        <f>IF(AG3463&gt;0,"ok","◄")</f>
        <v>◄</v>
      </c>
      <c r="AG3463" s="90"/>
      <c r="AH3463" s="89" t="str">
        <f>IF(AND(AI3463="",AJ3463&gt;0),"?",IF(AI3463="","◄",IF(AJ3463&gt;=1,"►","")))</f>
        <v>◄</v>
      </c>
      <c r="AI3463" s="91"/>
      <c r="AJ3463" s="92"/>
      <c r="AK3463" s="591"/>
      <c r="AL3463" s="593"/>
      <c r="AM3463" s="43"/>
      <c r="AN3463" s="3" t="s">
        <v>3</v>
      </c>
      <c r="AO3463" s="12" t="s">
        <v>1</v>
      </c>
      <c r="AP3463" s="13"/>
      <c r="AQ3463" s="14"/>
      <c r="AR3463" s="15" t="s">
        <v>4</v>
      </c>
      <c r="AS3463" s="13"/>
      <c r="AT3463" s="14"/>
      <c r="AU3463" s="15" t="s">
        <v>162</v>
      </c>
      <c r="AV3463" s="13"/>
      <c r="AW3463" s="14"/>
      <c r="AX3463" s="15" t="s">
        <v>63</v>
      </c>
      <c r="AY3463" s="516" t="s">
        <v>6</v>
      </c>
      <c r="AZ3463" s="516" t="s">
        <v>6</v>
      </c>
      <c r="BA3463" s="516"/>
      <c r="BB3463" s="516" t="s">
        <v>6</v>
      </c>
      <c r="BC3463" s="516" t="s">
        <v>6</v>
      </c>
      <c r="BD3463" s="516"/>
      <c r="BE3463" s="516" t="s">
        <v>6</v>
      </c>
      <c r="BF3463" s="516" t="s">
        <v>6</v>
      </c>
      <c r="BG3463" s="516"/>
      <c r="BH3463" s="516" t="s">
        <v>6</v>
      </c>
      <c r="BI3463" s="516" t="s">
        <v>6</v>
      </c>
      <c r="BJ3463" s="516"/>
      <c r="BK3463" s="516" t="s">
        <v>6</v>
      </c>
      <c r="BL3463" s="516" t="s">
        <v>6</v>
      </c>
      <c r="BM3463" s="516"/>
      <c r="BN3463" s="516" t="s">
        <v>6</v>
      </c>
      <c r="BO3463" s="516" t="s">
        <v>6</v>
      </c>
      <c r="BP3463" s="516"/>
      <c r="BQ3463" s="516" t="s">
        <v>6</v>
      </c>
      <c r="BR3463" s="516" t="s">
        <v>6</v>
      </c>
      <c r="BS3463" s="516"/>
      <c r="BT3463" s="32"/>
      <c r="BU3463" s="33"/>
      <c r="BV3463" s="34"/>
      <c r="BW3463" s="32"/>
      <c r="BX3463" s="33"/>
      <c r="BY3463" s="34"/>
      <c r="BZ3463" s="35"/>
      <c r="CA3463" s="24"/>
      <c r="CB3463" s="36"/>
      <c r="CC3463" s="33"/>
      <c r="CD3463" s="37"/>
      <c r="CE3463" s="36"/>
      <c r="CF3463" s="38"/>
      <c r="CG3463" s="39"/>
      <c r="CH3463" s="457"/>
      <c r="CI3463" s="23" t="s">
        <v>836</v>
      </c>
    </row>
    <row r="3464" spans="1:87" ht="15.6" thickTop="1" thickBot="1" x14ac:dyDescent="0.35">
      <c r="A3464" s="503"/>
      <c r="B3464" s="49"/>
      <c r="C3464" s="156">
        <f>B3464</f>
        <v>0</v>
      </c>
      <c r="D3464" s="457"/>
      <c r="E3464" s="73"/>
      <c r="F3464" s="93">
        <v>2659</v>
      </c>
      <c r="G3464" s="302">
        <v>35065</v>
      </c>
      <c r="H3464" s="124">
        <v>16</v>
      </c>
      <c r="I3464" s="390"/>
      <c r="J3464" s="390"/>
      <c r="K3464" s="79"/>
      <c r="L3464" s="79"/>
      <c r="M3464" s="79"/>
      <c r="N3464" s="80" t="s">
        <v>6339</v>
      </c>
      <c r="O3464" s="81"/>
      <c r="P3464" s="306"/>
      <c r="Q3464" s="83" t="str">
        <f>IF(R3464="?","?","")</f>
        <v/>
      </c>
      <c r="R3464" s="83" t="str">
        <f>IF(AND(S3464="",T3464&gt;0),"?",IF(S3464="","◄",IF(T3464&gt;=1,"►","")))</f>
        <v>◄</v>
      </c>
      <c r="S3464" s="84"/>
      <c r="T3464" s="85"/>
      <c r="U3464" s="83" t="str">
        <f>IF(V3464="?","?","")</f>
        <v/>
      </c>
      <c r="V3464" s="83" t="str">
        <f>IF(AND(W3464="",X3464&gt;0),"?",IF(W3464="","◄",IF(X3464&gt;=1,"►","")))</f>
        <v>◄</v>
      </c>
      <c r="W3464" s="86"/>
      <c r="X3464" s="85"/>
      <c r="Y3464" s="457"/>
      <c r="Z3464" s="87"/>
      <c r="AA3464" s="521">
        <f>(S3464*Z3464)</f>
        <v>0</v>
      </c>
      <c r="AB3464" s="520">
        <f>(T3464*AA3464)</f>
        <v>0</v>
      </c>
      <c r="AC3464" s="88"/>
      <c r="AD3464" s="519">
        <f>(W3464*AC3464)</f>
        <v>0</v>
      </c>
      <c r="AE3464" s="522">
        <f>(X3464*AD3464)</f>
        <v>0</v>
      </c>
      <c r="AF3464" s="44"/>
      <c r="AG3464" s="45"/>
      <c r="AH3464" s="44"/>
      <c r="AI3464" s="45"/>
      <c r="AJ3464" s="45"/>
      <c r="AK3464" s="45"/>
      <c r="AL3464" s="45"/>
      <c r="AM3464" s="43"/>
      <c r="AN3464" s="27" t="s">
        <v>6</v>
      </c>
      <c r="AO3464" s="27" t="s">
        <v>6</v>
      </c>
      <c r="AP3464" s="516"/>
      <c r="AQ3464" s="516"/>
      <c r="AR3464" s="516"/>
      <c r="AS3464" s="516" t="s">
        <v>6</v>
      </c>
      <c r="AT3464" s="516" t="s">
        <v>6</v>
      </c>
      <c r="AU3464" s="516"/>
      <c r="AV3464" s="516" t="s">
        <v>6</v>
      </c>
      <c r="AW3464" s="516" t="s">
        <v>6</v>
      </c>
      <c r="AX3464" s="516"/>
      <c r="AY3464" s="516" t="s">
        <v>6</v>
      </c>
      <c r="AZ3464" s="516" t="s">
        <v>6</v>
      </c>
      <c r="BA3464" s="516"/>
      <c r="BB3464" s="516" t="s">
        <v>6</v>
      </c>
      <c r="BC3464" s="516" t="s">
        <v>6</v>
      </c>
      <c r="BD3464" s="516"/>
      <c r="BE3464" s="516" t="s">
        <v>6</v>
      </c>
      <c r="BF3464" s="516" t="s">
        <v>6</v>
      </c>
      <c r="BG3464" s="516"/>
      <c r="BH3464" s="516" t="s">
        <v>6</v>
      </c>
      <c r="BI3464" s="516" t="s">
        <v>6</v>
      </c>
      <c r="BJ3464" s="516"/>
      <c r="BK3464" s="516" t="s">
        <v>6</v>
      </c>
      <c r="BL3464" s="516" t="s">
        <v>6</v>
      </c>
      <c r="BM3464" s="516"/>
      <c r="BN3464" s="516" t="s">
        <v>6</v>
      </c>
      <c r="BO3464" s="516" t="s">
        <v>6</v>
      </c>
      <c r="BP3464" s="516"/>
      <c r="BQ3464" s="516" t="s">
        <v>6</v>
      </c>
      <c r="BR3464" s="516" t="s">
        <v>6</v>
      </c>
      <c r="BS3464" s="516"/>
      <c r="BT3464" s="516"/>
      <c r="BU3464" s="516"/>
      <c r="BV3464" s="516"/>
      <c r="BW3464" s="516"/>
      <c r="BX3464" s="516"/>
      <c r="BY3464" s="516"/>
      <c r="BZ3464" s="28"/>
      <c r="CA3464" s="24"/>
      <c r="CB3464" s="29"/>
      <c r="CC3464" s="29"/>
      <c r="CD3464" s="30"/>
      <c r="CE3464" s="29"/>
      <c r="CF3464" s="29"/>
      <c r="CG3464" s="31"/>
      <c r="CH3464" s="457"/>
      <c r="CI3464" s="23" t="s">
        <v>836</v>
      </c>
    </row>
    <row r="3465" spans="1:87" ht="16.8" customHeight="1" thickTop="1" thickBot="1" x14ac:dyDescent="0.35">
      <c r="A3465" s="505" t="str">
        <f>IF(COUNTIF(B3466:B3469,"x")&gt;0,"x","")</f>
        <v/>
      </c>
      <c r="B3465" s="57"/>
      <c r="C3465" s="510" t="str">
        <f>A3465</f>
        <v/>
      </c>
      <c r="D3465" s="66">
        <f>ROWS(D3466:D3469)-1</f>
        <v>3</v>
      </c>
      <c r="E3465" s="58" t="s">
        <v>6340</v>
      </c>
      <c r="F3465" s="59"/>
      <c r="G3465" s="301"/>
      <c r="H3465" s="340"/>
      <c r="I3465" s="340"/>
      <c r="J3465" s="340"/>
      <c r="K3465" s="18"/>
      <c r="L3465" s="18"/>
      <c r="M3465" s="18"/>
      <c r="N3465" s="46"/>
      <c r="O3465" s="60" t="s">
        <v>6331</v>
      </c>
      <c r="P3465" s="61" t="s">
        <v>7340</v>
      </c>
      <c r="Q3465" s="143"/>
      <c r="R3465" s="63" t="str">
        <f>IF(COUNTIF(Q3466:Q3469,"?")&gt;0,"?",IF(AND(S3465="◄",T3465="►"),"◄►",IF(S3465="◄","◄",IF(T3465="►","►",""))))</f>
        <v>◄</v>
      </c>
      <c r="S3465" s="64" t="str">
        <f>IF(SUM(S3466:S3469)+1=ROWS(S3466:S3469)-COUNTIF(S3466:S3469,"-"),"","◄")</f>
        <v>◄</v>
      </c>
      <c r="T3465" s="65" t="str">
        <f>IF(SUM(T3466:T3469)&gt;0,"►","")</f>
        <v/>
      </c>
      <c r="U3465" s="146"/>
      <c r="V3465" s="63" t="str">
        <f>IF(COUNTIF(U3466:U3469,"?")&gt;0,"?",IF(AND(W3465="◄",X3465="►"),"◄►",IF(W3465="◄","◄",IF(X3465="►","►",""))))</f>
        <v>◄</v>
      </c>
      <c r="W3465" s="64" t="str">
        <f>IF(SUM(W3466:W3469)+1=ROWS(W3466:W3469)-COUNTIF(W3466:W3469,"-"),"","◄")</f>
        <v>◄</v>
      </c>
      <c r="X3465" s="65" t="str">
        <f>IF(SUM(X3466:X3469)&gt;0,"►","")</f>
        <v/>
      </c>
      <c r="Y3465" s="66">
        <f>ROWS(Y3466:Y3469)-1</f>
        <v>3</v>
      </c>
      <c r="Z3465" s="67">
        <f>SUM(Z3466:Z3469)-Z3469</f>
        <v>0</v>
      </c>
      <c r="AA3465" s="68" t="s">
        <v>840</v>
      </c>
      <c r="AB3465" s="69"/>
      <c r="AC3465" s="67">
        <f>SUM(AC3466:AC3469)-AC3469</f>
        <v>0</v>
      </c>
      <c r="AD3465" s="68" t="s">
        <v>840</v>
      </c>
      <c r="AE3465" s="69"/>
      <c r="AF3465" s="70" t="str">
        <f>IF(AG3465="◄","◄",IF(AG3465="ok","►",""))</f>
        <v>◄</v>
      </c>
      <c r="AG3465" s="71" t="str">
        <f>IF(AG3466&gt;0,"OK","◄")</f>
        <v>◄</v>
      </c>
      <c r="AH3465" s="62" t="str">
        <f>IF(AND(AI3465="◄",AJ3465="►"),"◄?►",IF(AI3465="◄","◄",IF(AJ3465="►","►","")))</f>
        <v>◄</v>
      </c>
      <c r="AI3465" s="64" t="str">
        <f>IF(AI3466&gt;0,"","◄")</f>
        <v>◄</v>
      </c>
      <c r="AJ3465" s="65" t="str">
        <f>IF(SUM(AJ3466:AJ3468)&gt;0,"►","")</f>
        <v/>
      </c>
      <c r="AK3465" s="570">
        <f>G3466</f>
        <v>35065</v>
      </c>
      <c r="AL3465" s="572" t="str">
        <f>P3465</f>
        <v>▬ folder Nr. 10  /  96 ▬</v>
      </c>
      <c r="AM3465" s="43"/>
      <c r="AN3465" s="2"/>
      <c r="AO3465" s="2"/>
      <c r="AP3465" s="2"/>
      <c r="AQ3465" s="2"/>
      <c r="AR3465" s="2"/>
      <c r="AS3465" s="2"/>
      <c r="AT3465" s="2"/>
      <c r="AU3465" s="2"/>
      <c r="AV3465" s="2"/>
      <c r="AW3465" s="2"/>
      <c r="AX3465" s="2"/>
      <c r="AY3465" s="2"/>
      <c r="AZ3465" s="2"/>
      <c r="BA3465" s="2"/>
      <c r="BB3465" s="2"/>
      <c r="BC3465" s="2"/>
      <c r="BD3465" s="2"/>
      <c r="BE3465" s="2"/>
      <c r="BF3465" s="2"/>
      <c r="BG3465" s="2"/>
      <c r="BH3465" s="2"/>
      <c r="BI3465" s="2"/>
      <c r="BJ3465" s="2"/>
      <c r="BK3465" s="2"/>
      <c r="BL3465" s="2"/>
      <c r="BM3465" s="2"/>
      <c r="BN3465" s="2"/>
      <c r="BO3465" s="2"/>
      <c r="BP3465" s="2"/>
      <c r="BQ3465" s="2"/>
      <c r="BR3465" s="2"/>
      <c r="BS3465" s="2"/>
      <c r="BT3465" s="2"/>
      <c r="BU3465" s="2"/>
      <c r="BV3465" s="2"/>
      <c r="BW3465" s="2"/>
      <c r="BX3465" s="2"/>
      <c r="BY3465" s="2"/>
      <c r="BZ3465" s="2"/>
      <c r="CA3465" s="2"/>
      <c r="CB3465" s="2"/>
      <c r="CC3465" s="2"/>
      <c r="CD3465" s="2"/>
      <c r="CE3465" s="2"/>
      <c r="CF3465" s="2"/>
      <c r="CG3465" s="2"/>
      <c r="CH3465" s="66">
        <f>ROWS(CH3466:CH3469)-1</f>
        <v>3</v>
      </c>
      <c r="CI3465" s="23" t="s">
        <v>836</v>
      </c>
    </row>
    <row r="3466" spans="1:87" ht="15" thickBot="1" x14ac:dyDescent="0.35">
      <c r="A3466" s="503"/>
      <c r="B3466" s="49"/>
      <c r="C3466" s="156">
        <f>B3466</f>
        <v>0</v>
      </c>
      <c r="D3466" s="457"/>
      <c r="E3466" s="73"/>
      <c r="F3466" s="74" t="s">
        <v>6341</v>
      </c>
      <c r="G3466" s="300">
        <v>35065</v>
      </c>
      <c r="H3466" s="124">
        <v>16</v>
      </c>
      <c r="I3466" s="390"/>
      <c r="J3466" s="390"/>
      <c r="K3466" s="79"/>
      <c r="L3466" s="79"/>
      <c r="M3466" s="79"/>
      <c r="N3466" s="80" t="s">
        <v>6342</v>
      </c>
      <c r="O3466" s="81"/>
      <c r="P3466" s="306"/>
      <c r="Q3466" s="83" t="str">
        <f>IF(R3466="?","?","")</f>
        <v/>
      </c>
      <c r="R3466" s="83" t="str">
        <f>IF(AND(S3466="",T3466&gt;0),"?",IF(S3466="","◄",IF(T3466&gt;=1,"►","")))</f>
        <v>◄</v>
      </c>
      <c r="S3466" s="84"/>
      <c r="T3466" s="85"/>
      <c r="U3466" s="83" t="str">
        <f>IF(V3466="?","?","")</f>
        <v/>
      </c>
      <c r="V3466" s="83" t="str">
        <f>IF(AND(W3466="",X3466&gt;0),"?",IF(W3466="","◄",IF(X3466&gt;=1,"►","")))</f>
        <v>◄</v>
      </c>
      <c r="W3466" s="86"/>
      <c r="X3466" s="85"/>
      <c r="Y3466" s="457"/>
      <c r="Z3466" s="87"/>
      <c r="AA3466" s="521">
        <f t="shared" ref="AA3466:AB3468" si="1198">(S3466*Z3466)</f>
        <v>0</v>
      </c>
      <c r="AB3466" s="520">
        <f t="shared" si="1198"/>
        <v>0</v>
      </c>
      <c r="AC3466" s="88"/>
      <c r="AD3466" s="519">
        <f t="shared" ref="AD3466:AE3468" si="1199">(W3466*AC3466)</f>
        <v>0</v>
      </c>
      <c r="AE3466" s="522">
        <f t="shared" si="1199"/>
        <v>0</v>
      </c>
      <c r="AF3466" s="89" t="str">
        <f>IF(AG3466&gt;0,"ok","◄")</f>
        <v>◄</v>
      </c>
      <c r="AG3466" s="90"/>
      <c r="AH3466" s="89" t="str">
        <f>IF(AND(AI3466="",AJ3466&gt;0),"?",IF(AI3466="","◄",IF(AJ3466&gt;=1,"►","")))</f>
        <v>◄</v>
      </c>
      <c r="AI3466" s="91"/>
      <c r="AJ3466" s="92"/>
      <c r="AK3466" s="591"/>
      <c r="AL3466" s="593"/>
      <c r="AM3466" s="43"/>
      <c r="AN3466" s="4" t="s">
        <v>6</v>
      </c>
      <c r="AO3466" s="4" t="s">
        <v>6</v>
      </c>
      <c r="AP3466" s="526"/>
      <c r="AQ3466" s="527" t="s">
        <v>748</v>
      </c>
      <c r="AR3466" s="526"/>
      <c r="AS3466" s="526"/>
      <c r="AT3466" s="526"/>
      <c r="AU3466" s="526"/>
      <c r="AV3466" s="526"/>
      <c r="AW3466" s="526"/>
      <c r="AX3466" s="526"/>
      <c r="AY3466" s="526"/>
      <c r="AZ3466" s="526"/>
      <c r="BA3466" s="526"/>
      <c r="BB3466" s="526"/>
      <c r="BC3466" s="526"/>
      <c r="BD3466" s="526"/>
      <c r="BE3466" s="526"/>
      <c r="BF3466" s="526"/>
      <c r="BG3466" s="526"/>
      <c r="BH3466" s="526"/>
      <c r="BI3466" s="526"/>
      <c r="BJ3466" s="526"/>
      <c r="BK3466" s="526"/>
      <c r="BL3466" s="526"/>
      <c r="BM3466" s="526"/>
      <c r="BN3466" s="526"/>
      <c r="BO3466" s="526"/>
      <c r="BP3466" s="526"/>
      <c r="BQ3466" s="526"/>
      <c r="BR3466" s="526"/>
      <c r="BS3466" s="526"/>
      <c r="BT3466" s="516"/>
      <c r="BU3466" s="516"/>
      <c r="BV3466" s="516"/>
      <c r="BW3466" s="516"/>
      <c r="BX3466" s="516"/>
      <c r="BY3466" s="516"/>
      <c r="BZ3466" s="28"/>
      <c r="CA3466" s="24"/>
      <c r="CB3466" s="29"/>
      <c r="CC3466" s="29"/>
      <c r="CD3466" s="30"/>
      <c r="CE3466" s="29"/>
      <c r="CF3466" s="29"/>
      <c r="CG3466" s="31"/>
      <c r="CH3466" s="457"/>
      <c r="CI3466" s="23" t="s">
        <v>836</v>
      </c>
    </row>
    <row r="3467" spans="1:87" ht="15.6" thickTop="1" thickBot="1" x14ac:dyDescent="0.35">
      <c r="A3467" s="503"/>
      <c r="B3467" s="49"/>
      <c r="C3467" s="156">
        <f>B3467</f>
        <v>0</v>
      </c>
      <c r="D3467" s="457"/>
      <c r="E3467" s="73"/>
      <c r="F3467" s="93">
        <v>2661</v>
      </c>
      <c r="G3467" s="302">
        <v>35065</v>
      </c>
      <c r="H3467" s="124">
        <v>28</v>
      </c>
      <c r="I3467" s="390"/>
      <c r="J3467" s="390"/>
      <c r="K3467" s="79"/>
      <c r="L3467" s="79"/>
      <c r="M3467" s="79"/>
      <c r="N3467" s="80" t="s">
        <v>6343</v>
      </c>
      <c r="O3467" s="81"/>
      <c r="P3467" s="306"/>
      <c r="Q3467" s="83" t="str">
        <f>IF(R3467="?","?","")</f>
        <v/>
      </c>
      <c r="R3467" s="83" t="str">
        <f>IF(AND(S3467="",T3467&gt;0),"?",IF(S3467="","◄",IF(T3467&gt;=1,"►","")))</f>
        <v>◄</v>
      </c>
      <c r="S3467" s="84"/>
      <c r="T3467" s="85"/>
      <c r="U3467" s="83" t="str">
        <f>IF(V3467="?","?","")</f>
        <v/>
      </c>
      <c r="V3467" s="83" t="str">
        <f>IF(AND(W3467="",X3467&gt;0),"?",IF(W3467="","◄",IF(X3467&gt;=1,"►","")))</f>
        <v>◄</v>
      </c>
      <c r="W3467" s="86"/>
      <c r="X3467" s="85"/>
      <c r="Y3467" s="457"/>
      <c r="Z3467" s="87"/>
      <c r="AA3467" s="521">
        <f t="shared" si="1198"/>
        <v>0</v>
      </c>
      <c r="AB3467" s="520">
        <f t="shared" si="1198"/>
        <v>0</v>
      </c>
      <c r="AC3467" s="88"/>
      <c r="AD3467" s="519">
        <f t="shared" si="1199"/>
        <v>0</v>
      </c>
      <c r="AE3467" s="522">
        <f t="shared" si="1199"/>
        <v>0</v>
      </c>
      <c r="AF3467" s="44"/>
      <c r="AG3467" s="45"/>
      <c r="AH3467" s="44"/>
      <c r="AI3467" s="45"/>
      <c r="AJ3467" s="45"/>
      <c r="AK3467" s="45"/>
      <c r="AL3467" s="45"/>
      <c r="AM3467" s="43"/>
      <c r="AN3467" s="27" t="s">
        <v>6</v>
      </c>
      <c r="AO3467" s="27" t="s">
        <v>6</v>
      </c>
      <c r="AP3467" s="516"/>
      <c r="AQ3467" s="516"/>
      <c r="AR3467" s="516"/>
      <c r="AS3467" s="516" t="s">
        <v>6</v>
      </c>
      <c r="AT3467" s="516" t="s">
        <v>6</v>
      </c>
      <c r="AU3467" s="516"/>
      <c r="AV3467" s="516" t="s">
        <v>6</v>
      </c>
      <c r="AW3467" s="516" t="s">
        <v>6</v>
      </c>
      <c r="AX3467" s="516"/>
      <c r="AY3467" s="516" t="s">
        <v>6</v>
      </c>
      <c r="AZ3467" s="516" t="s">
        <v>6</v>
      </c>
      <c r="BA3467" s="516"/>
      <c r="BB3467" s="516" t="s">
        <v>6</v>
      </c>
      <c r="BC3467" s="516" t="s">
        <v>6</v>
      </c>
      <c r="BD3467" s="516"/>
      <c r="BE3467" s="516" t="s">
        <v>6</v>
      </c>
      <c r="BF3467" s="516" t="s">
        <v>6</v>
      </c>
      <c r="BG3467" s="516"/>
      <c r="BH3467" s="516" t="s">
        <v>6</v>
      </c>
      <c r="BI3467" s="516" t="s">
        <v>6</v>
      </c>
      <c r="BJ3467" s="516"/>
      <c r="BK3467" s="516" t="s">
        <v>6</v>
      </c>
      <c r="BL3467" s="516" t="s">
        <v>6</v>
      </c>
      <c r="BM3467" s="516"/>
      <c r="BN3467" s="516" t="s">
        <v>6</v>
      </c>
      <c r="BO3467" s="516" t="s">
        <v>6</v>
      </c>
      <c r="BP3467" s="516"/>
      <c r="BQ3467" s="516" t="s">
        <v>6</v>
      </c>
      <c r="BR3467" s="516" t="s">
        <v>6</v>
      </c>
      <c r="BS3467" s="516"/>
      <c r="BT3467" s="516"/>
      <c r="BU3467" s="516"/>
      <c r="BV3467" s="516"/>
      <c r="BW3467" s="516"/>
      <c r="BX3467" s="516"/>
      <c r="BY3467" s="516"/>
      <c r="BZ3467" s="28"/>
      <c r="CA3467" s="24"/>
      <c r="CB3467" s="29"/>
      <c r="CC3467" s="29"/>
      <c r="CD3467" s="30"/>
      <c r="CE3467" s="29"/>
      <c r="CF3467" s="29"/>
      <c r="CG3467" s="31"/>
      <c r="CH3467" s="457"/>
      <c r="CI3467" s="23" t="s">
        <v>836</v>
      </c>
    </row>
    <row r="3468" spans="1:87" ht="15.6" thickTop="1" thickBot="1" x14ac:dyDescent="0.35">
      <c r="A3468" s="503"/>
      <c r="B3468" s="49"/>
      <c r="C3468" s="156">
        <f>B3468</f>
        <v>0</v>
      </c>
      <c r="D3468" s="457"/>
      <c r="E3468" s="73"/>
      <c r="F3468" s="93">
        <v>2662</v>
      </c>
      <c r="G3468" s="302">
        <v>35065</v>
      </c>
      <c r="H3468" s="124">
        <v>50</v>
      </c>
      <c r="I3468" s="390"/>
      <c r="J3468" s="390"/>
      <c r="K3468" s="79"/>
      <c r="L3468" s="79"/>
      <c r="M3468" s="79"/>
      <c r="N3468" s="80" t="s">
        <v>6344</v>
      </c>
      <c r="O3468" s="81"/>
      <c r="P3468" s="306"/>
      <c r="Q3468" s="83" t="str">
        <f>IF(R3468="?","?","")</f>
        <v/>
      </c>
      <c r="R3468" s="83" t="str">
        <f>IF(AND(S3468="",T3468&gt;0),"?",IF(S3468="","◄",IF(T3468&gt;=1,"►","")))</f>
        <v>◄</v>
      </c>
      <c r="S3468" s="84"/>
      <c r="T3468" s="85"/>
      <c r="U3468" s="83" t="str">
        <f>IF(V3468="?","?","")</f>
        <v/>
      </c>
      <c r="V3468" s="83" t="str">
        <f>IF(AND(W3468="",X3468&gt;0),"?",IF(W3468="","◄",IF(X3468&gt;=1,"►","")))</f>
        <v>◄</v>
      </c>
      <c r="W3468" s="86"/>
      <c r="X3468" s="85"/>
      <c r="Y3468" s="457"/>
      <c r="Z3468" s="87"/>
      <c r="AA3468" s="521">
        <f t="shared" si="1198"/>
        <v>0</v>
      </c>
      <c r="AB3468" s="520">
        <f t="shared" si="1198"/>
        <v>0</v>
      </c>
      <c r="AC3468" s="88"/>
      <c r="AD3468" s="519">
        <f t="shared" si="1199"/>
        <v>0</v>
      </c>
      <c r="AE3468" s="522">
        <f t="shared" si="1199"/>
        <v>0</v>
      </c>
      <c r="AF3468" s="44"/>
      <c r="AG3468" s="45"/>
      <c r="AH3468" s="44"/>
      <c r="AI3468" s="45"/>
      <c r="AJ3468" s="45"/>
      <c r="AK3468" s="45"/>
      <c r="AL3468" s="45"/>
      <c r="AM3468" s="43"/>
      <c r="AN3468" s="27" t="s">
        <v>6</v>
      </c>
      <c r="AO3468" s="27" t="s">
        <v>6</v>
      </c>
      <c r="AP3468" s="516"/>
      <c r="AQ3468" s="516"/>
      <c r="AR3468" s="516"/>
      <c r="AS3468" s="516" t="s">
        <v>6</v>
      </c>
      <c r="AT3468" s="516" t="s">
        <v>6</v>
      </c>
      <c r="AU3468" s="516"/>
      <c r="AV3468" s="516" t="s">
        <v>6</v>
      </c>
      <c r="AW3468" s="516" t="s">
        <v>6</v>
      </c>
      <c r="AX3468" s="516"/>
      <c r="AY3468" s="516" t="s">
        <v>6</v>
      </c>
      <c r="AZ3468" s="516" t="s">
        <v>6</v>
      </c>
      <c r="BA3468" s="516"/>
      <c r="BB3468" s="516" t="s">
        <v>6</v>
      </c>
      <c r="BC3468" s="516" t="s">
        <v>6</v>
      </c>
      <c r="BD3468" s="516"/>
      <c r="BE3468" s="516" t="s">
        <v>6</v>
      </c>
      <c r="BF3468" s="516" t="s">
        <v>6</v>
      </c>
      <c r="BG3468" s="516"/>
      <c r="BH3468" s="516" t="s">
        <v>6</v>
      </c>
      <c r="BI3468" s="516" t="s">
        <v>6</v>
      </c>
      <c r="BJ3468" s="516"/>
      <c r="BK3468" s="516" t="s">
        <v>6</v>
      </c>
      <c r="BL3468" s="516" t="s">
        <v>6</v>
      </c>
      <c r="BM3468" s="516"/>
      <c r="BN3468" s="516" t="s">
        <v>6</v>
      </c>
      <c r="BO3468" s="516" t="s">
        <v>6</v>
      </c>
      <c r="BP3468" s="516"/>
      <c r="BQ3468" s="516" t="s">
        <v>6</v>
      </c>
      <c r="BR3468" s="516" t="s">
        <v>6</v>
      </c>
      <c r="BS3468" s="516"/>
      <c r="BT3468" s="516"/>
      <c r="BU3468" s="516"/>
      <c r="BV3468" s="516"/>
      <c r="BW3468" s="516"/>
      <c r="BX3468" s="516"/>
      <c r="BY3468" s="516"/>
      <c r="BZ3468" s="28"/>
      <c r="CA3468" s="24"/>
      <c r="CB3468" s="29"/>
      <c r="CC3468" s="29"/>
      <c r="CD3468" s="30"/>
      <c r="CE3468" s="29"/>
      <c r="CF3468" s="29"/>
      <c r="CG3468" s="31"/>
      <c r="CH3468" s="457"/>
      <c r="CI3468" s="23" t="s">
        <v>836</v>
      </c>
    </row>
    <row r="3469" spans="1:87" ht="16.8" customHeight="1" thickTop="1" thickBot="1" x14ac:dyDescent="0.35">
      <c r="A3469" s="505" t="str">
        <f>IF(COUNTIF(B3470:B3471,"x")&gt;0,"x","")</f>
        <v/>
      </c>
      <c r="B3469" s="57"/>
      <c r="C3469" s="510" t="str">
        <f>A3469</f>
        <v/>
      </c>
      <c r="D3469" s="66">
        <f>ROWS(D3470:D3471)-1</f>
        <v>1</v>
      </c>
      <c r="E3469" s="58" t="s">
        <v>6345</v>
      </c>
      <c r="F3469" s="59"/>
      <c r="G3469" s="301"/>
      <c r="H3469" s="340"/>
      <c r="I3469" s="340"/>
      <c r="J3469" s="340"/>
      <c r="K3469" s="18"/>
      <c r="L3469" s="18"/>
      <c r="M3469" s="18"/>
      <c r="N3469" s="46"/>
      <c r="O3469" s="60" t="s">
        <v>6346</v>
      </c>
      <c r="P3469" s="61" t="s">
        <v>7342</v>
      </c>
      <c r="Q3469" s="62"/>
      <c r="R3469" s="63" t="str">
        <f>IF(COUNTIF(Q3470:Q3471,"?")&gt;0,"?",IF(AND(S3469="◄",T3469="►"),"◄►",IF(S3469="◄","◄",IF(T3469="►","►",""))))</f>
        <v>◄</v>
      </c>
      <c r="S3469" s="64" t="str">
        <f>IF(SUM(S3470:S3471)+1=ROWS(S3470:S3471)-COUNTIF(S3470:S3471,"-"),"","◄")</f>
        <v>◄</v>
      </c>
      <c r="T3469" s="65" t="str">
        <f>IF(SUM(T3470:T3471)&gt;0,"►","")</f>
        <v/>
      </c>
      <c r="U3469" s="62"/>
      <c r="V3469" s="63" t="str">
        <f>IF(COUNTIF(U3470:U3471,"?")&gt;0,"?",IF(AND(W3469="◄",X3469="►"),"◄►",IF(W3469="◄","◄",IF(X3469="►","►",""))))</f>
        <v>◄</v>
      </c>
      <c r="W3469" s="64" t="str">
        <f>IF(SUM(W3470:W3471)+1=ROWS(W3470:W3471)-COUNTIF(W3470:W3471,"-"),"","◄")</f>
        <v>◄</v>
      </c>
      <c r="X3469" s="65" t="str">
        <f>IF(SUM(X3470:X3471)&gt;0,"►","")</f>
        <v/>
      </c>
      <c r="Y3469" s="66">
        <f>ROWS(Y3470:Y3471)-1</f>
        <v>1</v>
      </c>
      <c r="Z3469" s="67">
        <f>SUM(Z3470:Z3471)-Z3471</f>
        <v>0</v>
      </c>
      <c r="AA3469" s="68" t="s">
        <v>840</v>
      </c>
      <c r="AB3469" s="69"/>
      <c r="AC3469" s="67">
        <f>SUM(AC3470:AC3471)-AC3471</f>
        <v>0</v>
      </c>
      <c r="AD3469" s="68" t="s">
        <v>840</v>
      </c>
      <c r="AE3469" s="69"/>
      <c r="AF3469" s="70" t="str">
        <f>IF(AG3469="◄","◄",IF(AG3469="ok","►",""))</f>
        <v>◄</v>
      </c>
      <c r="AG3469" s="71" t="str">
        <f>IF(AG3470&gt;0,"OK","◄")</f>
        <v>◄</v>
      </c>
      <c r="AH3469" s="62" t="str">
        <f>IF(AND(AI3469="◄",AJ3469="►"),"◄?►",IF(AI3469="◄","◄",IF(AJ3469="►","►","")))</f>
        <v>◄</v>
      </c>
      <c r="AI3469" s="64" t="str">
        <f>IF(AI3470&gt;0,"","◄")</f>
        <v>◄</v>
      </c>
      <c r="AJ3469" s="65" t="str">
        <f>IF(SUM(AJ3470:AJ3470)&gt;0,"►","")</f>
        <v/>
      </c>
      <c r="AK3469" s="570">
        <f>G3470</f>
        <v>35065</v>
      </c>
      <c r="AL3469" s="572" t="str">
        <f>P3469</f>
        <v>▬ folder Nr. 12   /  96 ▬</v>
      </c>
      <c r="AM3469" s="43"/>
      <c r="AN3469" s="1" t="str">
        <f>IF(AO3469="","",IF(COUNTIF(AN3470,"ok"),"","◄"))</f>
        <v>◄</v>
      </c>
      <c r="AO3469" s="9" t="str">
        <f>IF(COUNTIF(AP3469:BR3469,"◄")&gt;0,"◄","")</f>
        <v>◄</v>
      </c>
      <c r="AP3469" s="250" t="str">
        <f>IF(AP3470="-","",IF(AP3470&gt;0,"","◄"))</f>
        <v>◄</v>
      </c>
      <c r="AQ3469" s="251"/>
      <c r="AR3469" s="517">
        <f>IF(ISNONTEXT(AR3470)=TRUE,"_",1)</f>
        <v>1</v>
      </c>
      <c r="AS3469" s="250" t="str">
        <f>IF(AS3470="-","",IF(AS3470&gt;0,"","◄"))</f>
        <v>◄</v>
      </c>
      <c r="AT3469" s="251"/>
      <c r="AU3469" s="517">
        <f>IF(ISNONTEXT(AU3470)=TRUE,"_",AR3469+1)</f>
        <v>2</v>
      </c>
      <c r="AV3469" s="250" t="str">
        <f>IF(AV3470="-","",IF(AV3470&gt;0,"","◄"))</f>
        <v>◄</v>
      </c>
      <c r="AW3469" s="251"/>
      <c r="AX3469" s="517">
        <f>IF(ISNONTEXT(AX3470)=TRUE,"_",AU3469+1)</f>
        <v>3</v>
      </c>
      <c r="AY3469" s="250" t="str">
        <f>IF(AY3470="-","",IF(AY3470&gt;0,"","◄"))</f>
        <v>◄</v>
      </c>
      <c r="AZ3469" s="251"/>
      <c r="BA3469" s="517">
        <f>IF(ISNONTEXT(BA3470)=TRUE,"_",AX3469+1)</f>
        <v>4</v>
      </c>
      <c r="BB3469" s="250" t="str">
        <f>IF(BB3470="-","",IF(BB3470&gt;0,"","◄"))</f>
        <v>◄</v>
      </c>
      <c r="BC3469" s="251"/>
      <c r="BD3469" s="517">
        <f>IF(ISNONTEXT(BD3470)=TRUE,"_",BA3469+1)</f>
        <v>5</v>
      </c>
      <c r="BE3469" s="250" t="str">
        <f>IF(BE3470="-","",IF(BE3470&gt;0,"","◄"))</f>
        <v>◄</v>
      </c>
      <c r="BF3469" s="251"/>
      <c r="BG3469" s="517">
        <f>IF(ISNONTEXT(BG3470)=TRUE,"_",BD3469+1)</f>
        <v>6</v>
      </c>
      <c r="BH3469" s="250" t="str">
        <f>IF(BH3470="-","",IF(BH3470&gt;0,"","◄"))</f>
        <v>◄</v>
      </c>
      <c r="BI3469" s="251"/>
      <c r="BJ3469" s="517">
        <f>IF(ISNONTEXT(BJ3470)=TRUE,"_",BG3469+1)</f>
        <v>7</v>
      </c>
      <c r="BK3469" s="563" t="str">
        <f>IF(BK3470="-","",IF(BK3470&gt;0,"","◄"))</f>
        <v>◄</v>
      </c>
      <c r="BL3469" s="564"/>
      <c r="BM3469" s="517">
        <f>IF(ISNONTEXT(BM3470)=TRUE,"_",BJ3469+1)</f>
        <v>8</v>
      </c>
      <c r="BN3469" s="563" t="str">
        <f>IF(BN3470="-","",IF(BN3470&gt;0,"","◄"))</f>
        <v>◄</v>
      </c>
      <c r="BO3469" s="564"/>
      <c r="BP3469" s="517">
        <f>IF(ISNONTEXT(BP3470)=TRUE,"_",BM3469+1)</f>
        <v>9</v>
      </c>
      <c r="BQ3469" s="563" t="str">
        <f>IF(BQ3470="-","",IF(BQ3470&gt;0,"","◄"))</f>
        <v/>
      </c>
      <c r="BR3469" s="564"/>
      <c r="BS3469" s="517" t="str">
        <f>IF(ISNONTEXT(BS3470)=TRUE,"_",BP3469+1)</f>
        <v>_</v>
      </c>
      <c r="BT3469" s="563" t="str">
        <f>IF(BT3470="-","",IF(BT3470&gt;0,"","◄"))</f>
        <v>◄</v>
      </c>
      <c r="BU3469" s="564"/>
      <c r="BV3469" s="517" t="str">
        <f>IF(ISNONTEXT(BV3470)=TRUE,"_",1)</f>
        <v>_</v>
      </c>
      <c r="BW3469" s="563" t="str">
        <f>IF(BW3470="-","",IF(BW3470&gt;0,"","◄"))</f>
        <v>◄</v>
      </c>
      <c r="BX3469" s="564"/>
      <c r="BY3469" s="517" t="str">
        <f>IF(ISNONTEXT(BY3470)=TRUE,"_",BV3469+1)</f>
        <v>_</v>
      </c>
      <c r="BZ3469" s="26"/>
      <c r="CA3469" s="24"/>
      <c r="CB3469" s="25" t="str">
        <f>IF(CB3470&gt;0,"►","")</f>
        <v/>
      </c>
      <c r="CC3469" s="25" t="str">
        <f>IF(CC3470&gt;0,"►","")</f>
        <v/>
      </c>
      <c r="CD3469" s="517" t="str">
        <f>IF(ISNONTEXT(CD3470)=TRUE,"_",1)</f>
        <v>_</v>
      </c>
      <c r="CE3469" s="25" t="str">
        <f>IF(CE3470&gt;0,"►","")</f>
        <v/>
      </c>
      <c r="CF3469" s="25" t="str">
        <f>IF(CF3470&gt;0,"►","")</f>
        <v/>
      </c>
      <c r="CG3469" s="517" t="str">
        <f>IF(ISNONTEXT(CG3470)=TRUE,"_",CD3469+1)</f>
        <v>_</v>
      </c>
      <c r="CH3469" s="66">
        <f>ROWS(CH3470:CH3471)-1</f>
        <v>1</v>
      </c>
      <c r="CI3469" s="23" t="s">
        <v>836</v>
      </c>
    </row>
    <row r="3470" spans="1:87" ht="15" thickBot="1" x14ac:dyDescent="0.35">
      <c r="A3470" s="503"/>
      <c r="B3470" s="49"/>
      <c r="C3470" s="156">
        <f>B3470</f>
        <v>0</v>
      </c>
      <c r="D3470" s="457"/>
      <c r="E3470" s="73"/>
      <c r="F3470" s="74" t="s">
        <v>6347</v>
      </c>
      <c r="G3470" s="300">
        <v>35065</v>
      </c>
      <c r="H3470" s="124">
        <v>16</v>
      </c>
      <c r="I3470" s="390"/>
      <c r="J3470" s="390"/>
      <c r="K3470" s="79"/>
      <c r="L3470" s="79"/>
      <c r="M3470" s="79"/>
      <c r="N3470" s="80" t="s">
        <v>6348</v>
      </c>
      <c r="O3470" s="81"/>
      <c r="P3470" s="306"/>
      <c r="Q3470" s="83" t="str">
        <f>IF(R3470="?","?","")</f>
        <v/>
      </c>
      <c r="R3470" s="83" t="str">
        <f>IF(AND(S3470="",T3470&gt;0),"?",IF(S3470="","◄",IF(T3470&gt;=1,"►","")))</f>
        <v>◄</v>
      </c>
      <c r="S3470" s="84"/>
      <c r="T3470" s="85"/>
      <c r="U3470" s="83" t="str">
        <f>IF(V3470="?","?","")</f>
        <v/>
      </c>
      <c r="V3470" s="83" t="str">
        <f>IF(AND(W3470="",X3470&gt;0),"?",IF(W3470="","◄",IF(X3470&gt;=1,"►","")))</f>
        <v>◄</v>
      </c>
      <c r="W3470" s="86"/>
      <c r="X3470" s="85"/>
      <c r="Y3470" s="457"/>
      <c r="Z3470" s="87"/>
      <c r="AA3470" s="521">
        <f>(S3470*Z3470)</f>
        <v>0</v>
      </c>
      <c r="AB3470" s="520">
        <f>(T3470*AA3470)</f>
        <v>0</v>
      </c>
      <c r="AC3470" s="88"/>
      <c r="AD3470" s="519">
        <f>(W3470*AC3470)</f>
        <v>0</v>
      </c>
      <c r="AE3470" s="522">
        <f>(X3470*AD3470)</f>
        <v>0</v>
      </c>
      <c r="AF3470" s="89" t="str">
        <f>IF(AG3470&gt;0,"ok","◄")</f>
        <v>◄</v>
      </c>
      <c r="AG3470" s="90"/>
      <c r="AH3470" s="89" t="str">
        <f>IF(AND(AI3470="",AJ3470&gt;0),"?",IF(AI3470="","◄",IF(AJ3470&gt;=1,"►","")))</f>
        <v>◄</v>
      </c>
      <c r="AI3470" s="91"/>
      <c r="AJ3470" s="92"/>
      <c r="AK3470" s="591"/>
      <c r="AL3470" s="593"/>
      <c r="AM3470" s="43"/>
      <c r="AN3470" s="3" t="s">
        <v>3</v>
      </c>
      <c r="AO3470" s="12" t="s">
        <v>1</v>
      </c>
      <c r="AP3470" s="13"/>
      <c r="AQ3470" s="14"/>
      <c r="AR3470" s="15" t="s">
        <v>4</v>
      </c>
      <c r="AS3470" s="13"/>
      <c r="AT3470" s="14"/>
      <c r="AU3470" s="15" t="s">
        <v>16</v>
      </c>
      <c r="AV3470" s="13"/>
      <c r="AW3470" s="14"/>
      <c r="AX3470" s="15" t="s">
        <v>626</v>
      </c>
      <c r="AY3470" s="13"/>
      <c r="AZ3470" s="14"/>
      <c r="BA3470" s="15" t="s">
        <v>197</v>
      </c>
      <c r="BB3470" s="13"/>
      <c r="BC3470" s="14"/>
      <c r="BD3470" s="15" t="s">
        <v>61</v>
      </c>
      <c r="BE3470" s="13"/>
      <c r="BF3470" s="14"/>
      <c r="BG3470" s="15" t="s">
        <v>32</v>
      </c>
      <c r="BH3470" s="13"/>
      <c r="BI3470" s="14"/>
      <c r="BJ3470" s="15" t="s">
        <v>228</v>
      </c>
      <c r="BK3470" s="13"/>
      <c r="BL3470" s="14"/>
      <c r="BM3470" s="15" t="s">
        <v>815</v>
      </c>
      <c r="BN3470" s="13"/>
      <c r="BO3470" s="14"/>
      <c r="BP3470" s="15" t="s">
        <v>193</v>
      </c>
      <c r="BQ3470" s="516" t="s">
        <v>6</v>
      </c>
      <c r="BR3470" s="516" t="s">
        <v>6</v>
      </c>
      <c r="BS3470" s="516"/>
      <c r="BT3470" s="32"/>
      <c r="BU3470" s="33"/>
      <c r="BV3470" s="34"/>
      <c r="BW3470" s="32"/>
      <c r="BX3470" s="33"/>
      <c r="BY3470" s="34"/>
      <c r="BZ3470" s="35"/>
      <c r="CA3470" s="24"/>
      <c r="CB3470" s="36"/>
      <c r="CC3470" s="33"/>
      <c r="CD3470" s="37"/>
      <c r="CE3470" s="36"/>
      <c r="CF3470" s="38"/>
      <c r="CG3470" s="39"/>
      <c r="CH3470" s="457"/>
      <c r="CI3470" s="23" t="s">
        <v>836</v>
      </c>
    </row>
    <row r="3471" spans="1:87" ht="16.8" customHeight="1" thickTop="1" thickBot="1" x14ac:dyDescent="0.35">
      <c r="A3471" s="505" t="str">
        <f>IF(COUNTIF(B3472:B3473,"x")&gt;0,"x","")</f>
        <v/>
      </c>
      <c r="B3471" s="57"/>
      <c r="C3471" s="510" t="str">
        <f>A3471</f>
        <v/>
      </c>
      <c r="D3471" s="66">
        <f>ROWS(D3472:D3473)-1</f>
        <v>1</v>
      </c>
      <c r="E3471" s="58" t="s">
        <v>6349</v>
      </c>
      <c r="F3471" s="59"/>
      <c r="G3471" s="301"/>
      <c r="H3471" s="340"/>
      <c r="I3471" s="340"/>
      <c r="J3471" s="340"/>
      <c r="K3471" s="18"/>
      <c r="L3471" s="18"/>
      <c r="M3471" s="18"/>
      <c r="N3471" s="46"/>
      <c r="O3471" s="60" t="s">
        <v>6346</v>
      </c>
      <c r="P3471" s="61" t="s">
        <v>7343</v>
      </c>
      <c r="Q3471" s="62"/>
      <c r="R3471" s="63" t="str">
        <f>IF(COUNTIF(Q3472:Q3473,"?")&gt;0,"?",IF(AND(S3471="◄",T3471="►"),"◄►",IF(S3471="◄","◄",IF(T3471="►","►",""))))</f>
        <v>◄</v>
      </c>
      <c r="S3471" s="64" t="str">
        <f>IF(SUM(S3472:S3473)+1=ROWS(S3472:S3473)-COUNTIF(S3472:S3473,"-"),"","◄")</f>
        <v>◄</v>
      </c>
      <c r="T3471" s="65" t="str">
        <f>IF(SUM(T3472:T3473)&gt;0,"►","")</f>
        <v/>
      </c>
      <c r="U3471" s="62"/>
      <c r="V3471" s="63" t="str">
        <f>IF(COUNTIF(U3472:U3473,"?")&gt;0,"?",IF(AND(W3471="◄",X3471="►"),"◄►",IF(W3471="◄","◄",IF(X3471="►","►",""))))</f>
        <v>◄</v>
      </c>
      <c r="W3471" s="64" t="str">
        <f>IF(SUM(W3472:W3473)+1=ROWS(W3472:W3473)-COUNTIF(W3472:W3473,"-"),"","◄")</f>
        <v>◄</v>
      </c>
      <c r="X3471" s="65" t="str">
        <f>IF(SUM(X3472:X3473)&gt;0,"►","")</f>
        <v/>
      </c>
      <c r="Y3471" s="66">
        <f>ROWS(Y3472:Y3473)-1</f>
        <v>1</v>
      </c>
      <c r="Z3471" s="67">
        <f>SUM(Z3472:Z3473)-Z3473</f>
        <v>0</v>
      </c>
      <c r="AA3471" s="68" t="s">
        <v>840</v>
      </c>
      <c r="AB3471" s="69"/>
      <c r="AC3471" s="67">
        <f>SUM(AC3472:AC3473)-AC3473</f>
        <v>0</v>
      </c>
      <c r="AD3471" s="68" t="s">
        <v>840</v>
      </c>
      <c r="AE3471" s="69"/>
      <c r="AF3471" s="70" t="str">
        <f>IF(AG3471="◄","◄",IF(AG3471="ok","►",""))</f>
        <v>◄</v>
      </c>
      <c r="AG3471" s="71" t="str">
        <f>IF(AG3472&gt;0,"OK","◄")</f>
        <v>◄</v>
      </c>
      <c r="AH3471" s="62" t="str">
        <f>IF(AND(AI3471="◄",AJ3471="►"),"◄?►",IF(AI3471="◄","◄",IF(AJ3471="►","►","")))</f>
        <v>◄</v>
      </c>
      <c r="AI3471" s="64" t="str">
        <f>IF(AI3472&gt;0,"","◄")</f>
        <v>◄</v>
      </c>
      <c r="AJ3471" s="65" t="str">
        <f>IF(SUM(AJ3472:AJ3472)&gt;0,"►","")</f>
        <v/>
      </c>
      <c r="AK3471" s="570">
        <f>G3472</f>
        <v>35065</v>
      </c>
      <c r="AL3471" s="572" t="str">
        <f>P3471</f>
        <v>▬ folder Nr. 13  /  96 ▬</v>
      </c>
      <c r="AM3471" s="43"/>
      <c r="AN3471" s="1" t="str">
        <f>IF(AO3471="","",IF(COUNTIF(AN3472,"ok"),"","◄"))</f>
        <v>◄</v>
      </c>
      <c r="AO3471" s="9" t="str">
        <f>IF(COUNTIF(AP3471:BR3471,"◄")&gt;0,"◄","")</f>
        <v>◄</v>
      </c>
      <c r="AP3471" s="250" t="str">
        <f>IF(AP3472="-","",IF(AP3472&gt;0,"","◄"))</f>
        <v>◄</v>
      </c>
      <c r="AQ3471" s="251"/>
      <c r="AR3471" s="517">
        <f>IF(ISNONTEXT(AR3472)=TRUE,"_",1)</f>
        <v>1</v>
      </c>
      <c r="AS3471" s="250" t="str">
        <f>IF(AS3472="-","",IF(AS3472&gt;0,"","◄"))</f>
        <v>◄</v>
      </c>
      <c r="AT3471" s="251"/>
      <c r="AU3471" s="517">
        <f>IF(ISNONTEXT(AU3472)=TRUE,"_",AR3471+1)</f>
        <v>2</v>
      </c>
      <c r="AV3471" s="250" t="str">
        <f>IF(AV3472="-","",IF(AV3472&gt;0,"","◄"))</f>
        <v>◄</v>
      </c>
      <c r="AW3471" s="251"/>
      <c r="AX3471" s="517">
        <f>IF(ISNONTEXT(AX3472)=TRUE,"_",AU3471+1)</f>
        <v>3</v>
      </c>
      <c r="AY3471" s="250" t="str">
        <f>IF(AY3472="-","",IF(AY3472&gt;0,"","◄"))</f>
        <v>◄</v>
      </c>
      <c r="AZ3471" s="251"/>
      <c r="BA3471" s="517">
        <f>IF(ISNONTEXT(BA3472)=TRUE,"_",AX3471+1)</f>
        <v>4</v>
      </c>
      <c r="BB3471" s="250" t="str">
        <f>IF(BB3472="-","",IF(BB3472&gt;0,"","◄"))</f>
        <v>◄</v>
      </c>
      <c r="BC3471" s="251"/>
      <c r="BD3471" s="517">
        <f>IF(ISNONTEXT(BD3472)=TRUE,"_",BA3471+1)</f>
        <v>5</v>
      </c>
      <c r="BE3471" s="250" t="str">
        <f>IF(BE3472="-","",IF(BE3472&gt;0,"","◄"))</f>
        <v>◄</v>
      </c>
      <c r="BF3471" s="251"/>
      <c r="BG3471" s="517">
        <f>IF(ISNONTEXT(BG3472)=TRUE,"_",BD3471+1)</f>
        <v>6</v>
      </c>
      <c r="BH3471" s="250" t="str">
        <f>IF(BH3472="-","",IF(BH3472&gt;0,"","◄"))</f>
        <v>◄</v>
      </c>
      <c r="BI3471" s="251"/>
      <c r="BJ3471" s="517">
        <f>IF(ISNONTEXT(BJ3472)=TRUE,"_",BG3471+1)</f>
        <v>7</v>
      </c>
      <c r="BK3471" s="563" t="str">
        <f>IF(BK3472="-","",IF(BK3472&gt;0,"","◄"))</f>
        <v>◄</v>
      </c>
      <c r="BL3471" s="564"/>
      <c r="BM3471" s="517">
        <f>IF(ISNONTEXT(BM3472)=TRUE,"_",BJ3471+1)</f>
        <v>8</v>
      </c>
      <c r="BN3471" s="563" t="str">
        <f>IF(BN3472="-","",IF(BN3472&gt;0,"","◄"))</f>
        <v>◄</v>
      </c>
      <c r="BO3471" s="564"/>
      <c r="BP3471" s="517">
        <f>IF(ISNONTEXT(BP3472)=TRUE,"_",BM3471+1)</f>
        <v>9</v>
      </c>
      <c r="BQ3471" s="563" t="str">
        <f>IF(BQ3472="-","",IF(BQ3472&gt;0,"","◄"))</f>
        <v/>
      </c>
      <c r="BR3471" s="564"/>
      <c r="BS3471" s="517" t="str">
        <f>IF(ISNONTEXT(BS3472)=TRUE,"_",BP3471+1)</f>
        <v>_</v>
      </c>
      <c r="BT3471" s="563" t="str">
        <f>IF(BT3472="-","",IF(BT3472&gt;0,"","◄"))</f>
        <v>◄</v>
      </c>
      <c r="BU3471" s="564"/>
      <c r="BV3471" s="517" t="str">
        <f>IF(ISNONTEXT(BV3472)=TRUE,"_",1)</f>
        <v>_</v>
      </c>
      <c r="BW3471" s="563" t="str">
        <f>IF(BW3472="-","",IF(BW3472&gt;0,"","◄"))</f>
        <v>◄</v>
      </c>
      <c r="BX3471" s="564"/>
      <c r="BY3471" s="517" t="str">
        <f>IF(ISNONTEXT(BY3472)=TRUE,"_",BV3471+1)</f>
        <v>_</v>
      </c>
      <c r="BZ3471" s="26"/>
      <c r="CA3471" s="24"/>
      <c r="CB3471" s="25" t="str">
        <f>IF(CB3472&gt;0,"►","")</f>
        <v/>
      </c>
      <c r="CC3471" s="25" t="str">
        <f>IF(CC3472&gt;0,"►","")</f>
        <v/>
      </c>
      <c r="CD3471" s="517" t="str">
        <f>IF(ISNONTEXT(CD3472)=TRUE,"_",1)</f>
        <v>_</v>
      </c>
      <c r="CE3471" s="25" t="str">
        <f>IF(CE3472&gt;0,"►","")</f>
        <v/>
      </c>
      <c r="CF3471" s="25" t="str">
        <f>IF(CF3472&gt;0,"►","")</f>
        <v/>
      </c>
      <c r="CG3471" s="517" t="str">
        <f>IF(ISNONTEXT(CG3472)=TRUE,"_",CD3471+1)</f>
        <v>_</v>
      </c>
      <c r="CH3471" s="66">
        <f>ROWS(CH3472:CH3473)-1</f>
        <v>1</v>
      </c>
      <c r="CI3471" s="23" t="s">
        <v>836</v>
      </c>
    </row>
    <row r="3472" spans="1:87" ht="15" thickBot="1" x14ac:dyDescent="0.35">
      <c r="A3472" s="503"/>
      <c r="B3472" s="49"/>
      <c r="C3472" s="156">
        <f>B3472</f>
        <v>0</v>
      </c>
      <c r="D3472" s="457"/>
      <c r="E3472" s="73"/>
      <c r="F3472" s="74" t="s">
        <v>6350</v>
      </c>
      <c r="G3472" s="300">
        <v>35065</v>
      </c>
      <c r="H3472" s="124">
        <v>16</v>
      </c>
      <c r="I3472" s="390"/>
      <c r="J3472" s="390"/>
      <c r="K3472" s="79"/>
      <c r="L3472" s="79"/>
      <c r="M3472" s="79"/>
      <c r="N3472" s="80" t="s">
        <v>6351</v>
      </c>
      <c r="O3472" s="81"/>
      <c r="P3472" s="306"/>
      <c r="Q3472" s="83" t="str">
        <f>IF(R3472="?","?","")</f>
        <v/>
      </c>
      <c r="R3472" s="83" t="str">
        <f>IF(AND(S3472="",T3472&gt;0),"?",IF(S3472="","◄",IF(T3472&gt;=1,"►","")))</f>
        <v>◄</v>
      </c>
      <c r="S3472" s="84"/>
      <c r="T3472" s="85"/>
      <c r="U3472" s="83" t="str">
        <f>IF(V3472="?","?","")</f>
        <v/>
      </c>
      <c r="V3472" s="83" t="str">
        <f>IF(AND(W3472="",X3472&gt;0),"?",IF(W3472="","◄",IF(X3472&gt;=1,"►","")))</f>
        <v>◄</v>
      </c>
      <c r="W3472" s="86"/>
      <c r="X3472" s="85"/>
      <c r="Y3472" s="457"/>
      <c r="Z3472" s="87"/>
      <c r="AA3472" s="521">
        <f>(S3472*Z3472)</f>
        <v>0</v>
      </c>
      <c r="AB3472" s="520">
        <f>(T3472*AA3472)</f>
        <v>0</v>
      </c>
      <c r="AC3472" s="88"/>
      <c r="AD3472" s="519">
        <f>(W3472*AC3472)</f>
        <v>0</v>
      </c>
      <c r="AE3472" s="522">
        <f>(X3472*AD3472)</f>
        <v>0</v>
      </c>
      <c r="AF3472" s="89" t="str">
        <f>IF(AG3472&gt;0,"ok","◄")</f>
        <v>◄</v>
      </c>
      <c r="AG3472" s="90"/>
      <c r="AH3472" s="89" t="str">
        <f>IF(AND(AI3472="",AJ3472&gt;0),"?",IF(AI3472="","◄",IF(AJ3472&gt;=1,"►","")))</f>
        <v>◄</v>
      </c>
      <c r="AI3472" s="91"/>
      <c r="AJ3472" s="92"/>
      <c r="AK3472" s="591"/>
      <c r="AL3472" s="593"/>
      <c r="AM3472" s="43"/>
      <c r="AN3472" s="3" t="s">
        <v>3</v>
      </c>
      <c r="AO3472" s="12" t="s">
        <v>1</v>
      </c>
      <c r="AP3472" s="13"/>
      <c r="AQ3472" s="14"/>
      <c r="AR3472" s="15" t="s">
        <v>4</v>
      </c>
      <c r="AS3472" s="13"/>
      <c r="AT3472" s="14"/>
      <c r="AU3472" s="15" t="s">
        <v>16</v>
      </c>
      <c r="AV3472" s="13"/>
      <c r="AW3472" s="14"/>
      <c r="AX3472" s="15" t="s">
        <v>626</v>
      </c>
      <c r="AY3472" s="13"/>
      <c r="AZ3472" s="14"/>
      <c r="BA3472" s="15" t="s">
        <v>197</v>
      </c>
      <c r="BB3472" s="13"/>
      <c r="BC3472" s="14"/>
      <c r="BD3472" s="15" t="s">
        <v>61</v>
      </c>
      <c r="BE3472" s="13"/>
      <c r="BF3472" s="14"/>
      <c r="BG3472" s="15" t="s">
        <v>32</v>
      </c>
      <c r="BH3472" s="13"/>
      <c r="BI3472" s="14"/>
      <c r="BJ3472" s="15" t="s">
        <v>228</v>
      </c>
      <c r="BK3472" s="13"/>
      <c r="BL3472" s="14"/>
      <c r="BM3472" s="15" t="s">
        <v>815</v>
      </c>
      <c r="BN3472" s="13"/>
      <c r="BO3472" s="14"/>
      <c r="BP3472" s="15" t="s">
        <v>193</v>
      </c>
      <c r="BQ3472" s="516" t="s">
        <v>6</v>
      </c>
      <c r="BR3472" s="516" t="s">
        <v>6</v>
      </c>
      <c r="BS3472" s="516"/>
      <c r="BT3472" s="32"/>
      <c r="BU3472" s="33"/>
      <c r="BV3472" s="34"/>
      <c r="BW3472" s="32"/>
      <c r="BX3472" s="33"/>
      <c r="BY3472" s="34"/>
      <c r="BZ3472" s="35"/>
      <c r="CA3472" s="24"/>
      <c r="CB3472" s="36"/>
      <c r="CC3472" s="33"/>
      <c r="CD3472" s="37"/>
      <c r="CE3472" s="36"/>
      <c r="CF3472" s="38"/>
      <c r="CG3472" s="39"/>
      <c r="CH3472" s="457"/>
      <c r="CI3472" s="23" t="s">
        <v>836</v>
      </c>
    </row>
    <row r="3473" spans="1:87" ht="16.8" customHeight="1" thickTop="1" thickBot="1" x14ac:dyDescent="0.35">
      <c r="A3473" s="505" t="str">
        <f>IF(COUNTIF(B3474:B3475,"x")&gt;0,"x","")</f>
        <v/>
      </c>
      <c r="B3473" s="57"/>
      <c r="C3473" s="510" t="str">
        <f>A3473</f>
        <v/>
      </c>
      <c r="D3473" s="66">
        <f>ROWS(D3474:D3475)-1</f>
        <v>1</v>
      </c>
      <c r="E3473" s="58" t="s">
        <v>6352</v>
      </c>
      <c r="F3473" s="59"/>
      <c r="G3473" s="301"/>
      <c r="H3473" s="340"/>
      <c r="I3473" s="340"/>
      <c r="J3473" s="340"/>
      <c r="K3473" s="18"/>
      <c r="L3473" s="18"/>
      <c r="M3473" s="18"/>
      <c r="N3473" s="46"/>
      <c r="O3473" s="60" t="s">
        <v>6346</v>
      </c>
      <c r="P3473" s="61" t="s">
        <v>7344</v>
      </c>
      <c r="Q3473" s="62"/>
      <c r="R3473" s="63" t="str">
        <f>IF(COUNTIF(Q3474:Q3475,"?")&gt;0,"?",IF(AND(S3473="◄",T3473="►"),"◄►",IF(S3473="◄","◄",IF(T3473="►","►",""))))</f>
        <v>◄</v>
      </c>
      <c r="S3473" s="64" t="str">
        <f>IF(SUM(S3474:S3475)+1=ROWS(S3474:S3475)-COUNTIF(S3474:S3475,"-"),"","◄")</f>
        <v>◄</v>
      </c>
      <c r="T3473" s="65" t="str">
        <f>IF(SUM(T3474:T3475)&gt;0,"►","")</f>
        <v/>
      </c>
      <c r="U3473" s="62"/>
      <c r="V3473" s="63" t="str">
        <f>IF(COUNTIF(U3474:U3475,"?")&gt;0,"?",IF(AND(W3473="◄",X3473="►"),"◄►",IF(W3473="◄","◄",IF(X3473="►","►",""))))</f>
        <v>◄</v>
      </c>
      <c r="W3473" s="64" t="str">
        <f>IF(SUM(W3474:W3475)+1=ROWS(W3474:W3475)-COUNTIF(W3474:W3475,"-"),"","◄")</f>
        <v>◄</v>
      </c>
      <c r="X3473" s="65" t="str">
        <f>IF(SUM(X3474:X3475)&gt;0,"►","")</f>
        <v/>
      </c>
      <c r="Y3473" s="66">
        <f>ROWS(Y3474:Y3475)-1</f>
        <v>1</v>
      </c>
      <c r="Z3473" s="67">
        <f>SUM(Z3474:Z3475)-Z3475</f>
        <v>0</v>
      </c>
      <c r="AA3473" s="68" t="s">
        <v>840</v>
      </c>
      <c r="AB3473" s="69"/>
      <c r="AC3473" s="67">
        <f>SUM(AC3474:AC3475)-AC3475</f>
        <v>0</v>
      </c>
      <c r="AD3473" s="68" t="s">
        <v>840</v>
      </c>
      <c r="AE3473" s="69"/>
      <c r="AF3473" s="70" t="str">
        <f>IF(AG3473="◄","◄",IF(AG3473="ok","►",""))</f>
        <v>◄</v>
      </c>
      <c r="AG3473" s="71" t="str">
        <f>IF(AG3474&gt;0,"OK","◄")</f>
        <v>◄</v>
      </c>
      <c r="AH3473" s="62" t="str">
        <f>IF(AND(AI3473="◄",AJ3473="►"),"◄?►",IF(AI3473="◄","◄",IF(AJ3473="►","►","")))</f>
        <v>◄</v>
      </c>
      <c r="AI3473" s="64" t="str">
        <f>IF(AI3474&gt;0,"","◄")</f>
        <v>◄</v>
      </c>
      <c r="AJ3473" s="65" t="str">
        <f>IF(SUM(AJ3474:AJ3474)&gt;0,"►","")</f>
        <v/>
      </c>
      <c r="AK3473" s="570">
        <f>G3474</f>
        <v>35065</v>
      </c>
      <c r="AL3473" s="572" t="str">
        <f>P3473</f>
        <v>▬ folder Nr. 12  /  96 ▬</v>
      </c>
      <c r="AM3473" s="43"/>
      <c r="AN3473" s="2"/>
      <c r="AO3473" s="2"/>
      <c r="AP3473" s="2"/>
      <c r="AQ3473" s="2"/>
      <c r="AR3473" s="2"/>
      <c r="AS3473" s="2"/>
      <c r="AT3473" s="2"/>
      <c r="AU3473" s="2"/>
      <c r="AV3473" s="2"/>
      <c r="AW3473" s="2"/>
      <c r="AX3473" s="2"/>
      <c r="AY3473" s="2"/>
      <c r="AZ3473" s="2"/>
      <c r="BA3473" s="2"/>
      <c r="BB3473" s="2"/>
      <c r="BC3473" s="2"/>
      <c r="BD3473" s="2"/>
      <c r="BE3473" s="2"/>
      <c r="BF3473" s="2"/>
      <c r="BG3473" s="2"/>
      <c r="BH3473" s="2"/>
      <c r="BI3473" s="2"/>
      <c r="BJ3473" s="2"/>
      <c r="BK3473" s="2"/>
      <c r="BL3473" s="2"/>
      <c r="BM3473" s="2"/>
      <c r="BN3473" s="2"/>
      <c r="BO3473" s="2"/>
      <c r="BP3473" s="2"/>
      <c r="BQ3473" s="2"/>
      <c r="BR3473" s="2"/>
      <c r="BS3473" s="2"/>
      <c r="BT3473" s="2"/>
      <c r="BU3473" s="2"/>
      <c r="BV3473" s="2"/>
      <c r="BW3473" s="2"/>
      <c r="BX3473" s="2"/>
      <c r="BY3473" s="2"/>
      <c r="BZ3473" s="2"/>
      <c r="CA3473" s="2"/>
      <c r="CB3473" s="2"/>
      <c r="CC3473" s="2"/>
      <c r="CD3473" s="2"/>
      <c r="CE3473" s="2"/>
      <c r="CF3473" s="2"/>
      <c r="CG3473" s="2"/>
      <c r="CH3473" s="66">
        <f>ROWS(CH3474:CH3475)-1</f>
        <v>1</v>
      </c>
      <c r="CI3473" s="23" t="s">
        <v>836</v>
      </c>
    </row>
    <row r="3474" spans="1:87" ht="15" thickBot="1" x14ac:dyDescent="0.35">
      <c r="A3474" s="503"/>
      <c r="B3474" s="49"/>
      <c r="C3474" s="156">
        <f>B3474</f>
        <v>0</v>
      </c>
      <c r="D3474" s="457"/>
      <c r="E3474" s="73"/>
      <c r="F3474" s="74" t="s">
        <v>6353</v>
      </c>
      <c r="G3474" s="300">
        <v>35065</v>
      </c>
      <c r="H3474" s="124">
        <v>6</v>
      </c>
      <c r="I3474" s="390"/>
      <c r="J3474" s="390"/>
      <c r="K3474" s="79"/>
      <c r="L3474" s="79"/>
      <c r="M3474" s="79"/>
      <c r="N3474" s="80" t="s">
        <v>6354</v>
      </c>
      <c r="O3474" s="81"/>
      <c r="P3474" s="306"/>
      <c r="Q3474" s="83" t="str">
        <f>IF(R3474="?","?","")</f>
        <v/>
      </c>
      <c r="R3474" s="83" t="str">
        <f>IF(AND(S3474="",T3474&gt;0),"?",IF(S3474="","◄",IF(T3474&gt;=1,"►","")))</f>
        <v>◄</v>
      </c>
      <c r="S3474" s="84"/>
      <c r="T3474" s="85"/>
      <c r="U3474" s="83" t="str">
        <f>IF(V3474="?","?","")</f>
        <v/>
      </c>
      <c r="V3474" s="83" t="str">
        <f>IF(AND(W3474="",X3474&gt;0),"?",IF(W3474="","◄",IF(X3474&gt;=1,"►","")))</f>
        <v>◄</v>
      </c>
      <c r="W3474" s="86"/>
      <c r="X3474" s="85"/>
      <c r="Y3474" s="457"/>
      <c r="Z3474" s="87"/>
      <c r="AA3474" s="521">
        <f>(S3474*Z3474)</f>
        <v>0</v>
      </c>
      <c r="AB3474" s="520">
        <f>(T3474*AA3474)</f>
        <v>0</v>
      </c>
      <c r="AC3474" s="88"/>
      <c r="AD3474" s="519">
        <f>(W3474*AC3474)</f>
        <v>0</v>
      </c>
      <c r="AE3474" s="522">
        <f>(X3474*AD3474)</f>
        <v>0</v>
      </c>
      <c r="AF3474" s="89" t="str">
        <f>IF(AG3474&gt;0,"ok","◄")</f>
        <v>◄</v>
      </c>
      <c r="AG3474" s="90"/>
      <c r="AH3474" s="89" t="str">
        <f>IF(AND(AI3474="",AJ3474&gt;0),"?",IF(AI3474="","◄",IF(AJ3474&gt;=1,"►","")))</f>
        <v>◄</v>
      </c>
      <c r="AI3474" s="91"/>
      <c r="AJ3474" s="92"/>
      <c r="AK3474" s="591"/>
      <c r="AL3474" s="593"/>
      <c r="AM3474" s="43"/>
      <c r="AN3474" s="4" t="s">
        <v>6</v>
      </c>
      <c r="AO3474" s="4" t="s">
        <v>6</v>
      </c>
      <c r="AP3474" s="526"/>
      <c r="AQ3474" s="527" t="s">
        <v>748</v>
      </c>
      <c r="AR3474" s="526"/>
      <c r="AS3474" s="526"/>
      <c r="AT3474" s="526"/>
      <c r="AU3474" s="526"/>
      <c r="AV3474" s="526"/>
      <c r="AW3474" s="526"/>
      <c r="AX3474" s="526"/>
      <c r="AY3474" s="526"/>
      <c r="AZ3474" s="526"/>
      <c r="BA3474" s="526"/>
      <c r="BB3474" s="526"/>
      <c r="BC3474" s="526"/>
      <c r="BD3474" s="526"/>
      <c r="BE3474" s="526"/>
      <c r="BF3474" s="526"/>
      <c r="BG3474" s="526"/>
      <c r="BH3474" s="526"/>
      <c r="BI3474" s="526"/>
      <c r="BJ3474" s="526"/>
      <c r="BK3474" s="526"/>
      <c r="BL3474" s="526"/>
      <c r="BM3474" s="526"/>
      <c r="BN3474" s="526"/>
      <c r="BO3474" s="526"/>
      <c r="BP3474" s="526"/>
      <c r="BQ3474" s="526"/>
      <c r="BR3474" s="526"/>
      <c r="BS3474" s="526"/>
      <c r="BT3474" s="516"/>
      <c r="BU3474" s="516"/>
      <c r="BV3474" s="516"/>
      <c r="BW3474" s="516"/>
      <c r="BX3474" s="516"/>
      <c r="BY3474" s="516"/>
      <c r="BZ3474" s="28"/>
      <c r="CA3474" s="24"/>
      <c r="CB3474" s="29"/>
      <c r="CC3474" s="29"/>
      <c r="CD3474" s="30"/>
      <c r="CE3474" s="29"/>
      <c r="CF3474" s="29"/>
      <c r="CG3474" s="31"/>
      <c r="CH3474" s="457"/>
      <c r="CI3474" s="23" t="s">
        <v>836</v>
      </c>
    </row>
    <row r="3475" spans="1:87" ht="16.8" customHeight="1" thickTop="1" thickBot="1" x14ac:dyDescent="0.35">
      <c r="A3475" s="505" t="str">
        <f>IF(COUNTIF(B3476:B3480,"x")&gt;0,"x","")</f>
        <v/>
      </c>
      <c r="B3475" s="57"/>
      <c r="C3475" s="510" t="str">
        <f>A3475</f>
        <v/>
      </c>
      <c r="D3475" s="66">
        <f>ROWS(D3476:D3480)-1</f>
        <v>4</v>
      </c>
      <c r="E3475" s="58" t="s">
        <v>6355</v>
      </c>
      <c r="F3475" s="59"/>
      <c r="G3475" s="301"/>
      <c r="H3475" s="340"/>
      <c r="I3475" s="340"/>
      <c r="J3475" s="340"/>
      <c r="K3475" s="18"/>
      <c r="L3475" s="18"/>
      <c r="M3475" s="18"/>
      <c r="N3475" s="46"/>
      <c r="O3475" s="60" t="s">
        <v>6356</v>
      </c>
      <c r="P3475" s="61" t="s">
        <v>7345</v>
      </c>
      <c r="Q3475" s="146"/>
      <c r="R3475" s="63" t="str">
        <f>IF(COUNTIF(Q3476:Q3480,"?")&gt;0,"?",IF(AND(S3475="◄",T3475="►"),"◄►",IF(S3475="◄","◄",IF(T3475="►","►",""))))</f>
        <v>◄</v>
      </c>
      <c r="S3475" s="64" t="str">
        <f>IF(SUM(S3476:S3480)+1=ROWS(S3476:S3480)-COUNTIF(S3476:S3480,"-"),"","◄")</f>
        <v>◄</v>
      </c>
      <c r="T3475" s="65" t="str">
        <f>IF(SUM(T3476:T3480)&gt;0,"►","")</f>
        <v/>
      </c>
      <c r="U3475" s="146"/>
      <c r="V3475" s="63" t="str">
        <f>IF(COUNTIF(U3476:U3480,"?")&gt;0,"?",IF(AND(W3475="◄",X3475="►"),"◄►",IF(W3475="◄","◄",IF(X3475="►","►",""))))</f>
        <v>◄</v>
      </c>
      <c r="W3475" s="64" t="str">
        <f>IF(SUM(W3476:W3480)+1=ROWS(W3476:W3480)-COUNTIF(W3476:W3480,"-"),"","◄")</f>
        <v>◄</v>
      </c>
      <c r="X3475" s="65" t="str">
        <f>IF(SUM(X3476:X3480)&gt;0,"►","")</f>
        <v/>
      </c>
      <c r="Y3475" s="66">
        <f>ROWS(Y3476:Y3480)-1</f>
        <v>4</v>
      </c>
      <c r="Z3475" s="67">
        <f>SUM(Z3476:Z3480)-Z3480</f>
        <v>0</v>
      </c>
      <c r="AA3475" s="68" t="s">
        <v>840</v>
      </c>
      <c r="AB3475" s="69"/>
      <c r="AC3475" s="67">
        <f>SUM(AC3476:AC3480)-AC3480</f>
        <v>0</v>
      </c>
      <c r="AD3475" s="68" t="s">
        <v>840</v>
      </c>
      <c r="AE3475" s="69"/>
      <c r="AF3475" s="70" t="str">
        <f>IF(AG3475="◄","◄",IF(AG3475="ok","►",""))</f>
        <v>◄</v>
      </c>
      <c r="AG3475" s="71" t="str">
        <f>IF(AG3476&gt;0,"OK","◄")</f>
        <v>◄</v>
      </c>
      <c r="AH3475" s="62" t="str">
        <f>IF(AND(AI3475="◄",AJ3475="►"),"◄?►",IF(AI3475="◄","◄",IF(AJ3475="►","►","")))</f>
        <v>◄</v>
      </c>
      <c r="AI3475" s="64" t="str">
        <f>IF(AI3476&gt;0,"","◄")</f>
        <v>◄</v>
      </c>
      <c r="AJ3475" s="65" t="str">
        <f>IF(SUM(AJ3476:AJ3479)&gt;0,"►","")</f>
        <v/>
      </c>
      <c r="AK3475" s="570">
        <f>G3476</f>
        <v>35065</v>
      </c>
      <c r="AL3475" s="572" t="str">
        <f>P3475</f>
        <v>▬ folder Nr. 14  /  96 ▬</v>
      </c>
      <c r="AM3475" s="43"/>
      <c r="AN3475" s="1" t="str">
        <f>IF(AO3475="","",IF(COUNTIF(AN3476,"ok"),"","◄"))</f>
        <v>◄</v>
      </c>
      <c r="AO3475" s="9" t="str">
        <f>IF(COUNTIF(AP3475:BR3475,"◄")&gt;0,"◄","")</f>
        <v>◄</v>
      </c>
      <c r="AP3475" s="250" t="str">
        <f>IF(AP3476="-","",IF(AP3476&gt;0,"","◄"))</f>
        <v>◄</v>
      </c>
      <c r="AQ3475" s="251"/>
      <c r="AR3475" s="517">
        <f>IF(ISNONTEXT(AR3476)=TRUE,"_",1)</f>
        <v>1</v>
      </c>
      <c r="AS3475" s="250" t="str">
        <f>IF(AS3476="-","",IF(AS3476&gt;0,"","◄"))</f>
        <v>◄</v>
      </c>
      <c r="AT3475" s="251"/>
      <c r="AU3475" s="517">
        <f>IF(ISNONTEXT(AU3476)=TRUE,"_",AR3475+1)</f>
        <v>2</v>
      </c>
      <c r="AV3475" s="250" t="str">
        <f>IF(AV3476="-","",IF(AV3476&gt;0,"","◄"))</f>
        <v>◄</v>
      </c>
      <c r="AW3475" s="251"/>
      <c r="AX3475" s="517">
        <f>IF(ISNONTEXT(AX3476)=TRUE,"_",AU3475+1)</f>
        <v>3</v>
      </c>
      <c r="AY3475" s="250" t="str">
        <f>IF(AY3476="-","",IF(AY3476&gt;0,"","◄"))</f>
        <v>◄</v>
      </c>
      <c r="AZ3475" s="251"/>
      <c r="BA3475" s="517">
        <f>IF(ISNONTEXT(BA3476)=TRUE,"_",AX3475+1)</f>
        <v>4</v>
      </c>
      <c r="BB3475" s="250" t="str">
        <f>IF(BB3476="-","",IF(BB3476&gt;0,"","◄"))</f>
        <v>◄</v>
      </c>
      <c r="BC3475" s="251"/>
      <c r="BD3475" s="517">
        <f>IF(ISNONTEXT(BD3476)=TRUE,"_",BA3475+1)</f>
        <v>5</v>
      </c>
      <c r="BE3475" s="250" t="str">
        <f>IF(BE3476="-","",IF(BE3476&gt;0,"","◄"))</f>
        <v>◄</v>
      </c>
      <c r="BF3475" s="251"/>
      <c r="BG3475" s="517">
        <f>IF(ISNONTEXT(BG3476)=TRUE,"_",BD3475+1)</f>
        <v>6</v>
      </c>
      <c r="BH3475" s="250" t="str">
        <f>IF(BH3476="-","",IF(BH3476&gt;0,"","◄"))</f>
        <v/>
      </c>
      <c r="BI3475" s="251"/>
      <c r="BJ3475" s="517" t="str">
        <f>IF(ISNONTEXT(BJ3476)=TRUE,"_",BG3475+1)</f>
        <v>_</v>
      </c>
      <c r="BK3475" s="563" t="str">
        <f>IF(BK3476="-","",IF(BK3476&gt;0,"","◄"))</f>
        <v/>
      </c>
      <c r="BL3475" s="564"/>
      <c r="BM3475" s="517" t="str">
        <f>IF(ISNONTEXT(BM3476)=TRUE,"_",BJ3475+1)</f>
        <v>_</v>
      </c>
      <c r="BN3475" s="563" t="str">
        <f>IF(BN3476="-","",IF(BN3476&gt;0,"","◄"))</f>
        <v/>
      </c>
      <c r="BO3475" s="564"/>
      <c r="BP3475" s="517" t="str">
        <f>IF(ISNONTEXT(BP3476)=TRUE,"_",BM3475+1)</f>
        <v>_</v>
      </c>
      <c r="BQ3475" s="563" t="str">
        <f>IF(BQ3476="-","",IF(BQ3476&gt;0,"","◄"))</f>
        <v/>
      </c>
      <c r="BR3475" s="564"/>
      <c r="BS3475" s="517" t="str">
        <f>IF(ISNONTEXT(BS3476)=TRUE,"_",BP3475+1)</f>
        <v>_</v>
      </c>
      <c r="BT3475" s="563" t="str">
        <f>IF(BT3476="-","",IF(BT3476&gt;0,"","◄"))</f>
        <v>◄</v>
      </c>
      <c r="BU3475" s="564"/>
      <c r="BV3475" s="517" t="str">
        <f>IF(ISNONTEXT(BV3476)=TRUE,"_",1)</f>
        <v>_</v>
      </c>
      <c r="BW3475" s="563" t="str">
        <f>IF(BW3476="-","",IF(BW3476&gt;0,"","◄"))</f>
        <v>◄</v>
      </c>
      <c r="BX3475" s="564"/>
      <c r="BY3475" s="517" t="str">
        <f>IF(ISNONTEXT(BY3476)=TRUE,"_",BV3475+1)</f>
        <v>_</v>
      </c>
      <c r="BZ3475" s="26"/>
      <c r="CA3475" s="24"/>
      <c r="CB3475" s="25" t="str">
        <f>IF(CB3476&gt;0,"►","")</f>
        <v/>
      </c>
      <c r="CC3475" s="25" t="str">
        <f>IF(CC3476&gt;0,"►","")</f>
        <v/>
      </c>
      <c r="CD3475" s="517" t="str">
        <f>IF(ISNONTEXT(CD3476)=TRUE,"_",1)</f>
        <v>_</v>
      </c>
      <c r="CE3475" s="25" t="str">
        <f>IF(CE3476&gt;0,"►","")</f>
        <v/>
      </c>
      <c r="CF3475" s="25" t="str">
        <f>IF(CF3476&gt;0,"►","")</f>
        <v/>
      </c>
      <c r="CG3475" s="517" t="str">
        <f>IF(ISNONTEXT(CG3476)=TRUE,"_",CD3475+1)</f>
        <v>_</v>
      </c>
      <c r="CH3475" s="66">
        <f>ROWS(CH3476:CH3480)-1</f>
        <v>4</v>
      </c>
      <c r="CI3475" s="23" t="s">
        <v>836</v>
      </c>
    </row>
    <row r="3476" spans="1:87" ht="15" thickBot="1" x14ac:dyDescent="0.35">
      <c r="A3476" s="503"/>
      <c r="B3476" s="49"/>
      <c r="C3476" s="156">
        <f>B3476</f>
        <v>0</v>
      </c>
      <c r="D3476" s="457"/>
      <c r="E3476" s="73"/>
      <c r="F3476" s="74" t="s">
        <v>6357</v>
      </c>
      <c r="G3476" s="300">
        <v>35065</v>
      </c>
      <c r="H3476" s="124">
        <v>16</v>
      </c>
      <c r="I3476" s="390"/>
      <c r="J3476" s="390"/>
      <c r="K3476" s="79"/>
      <c r="L3476" s="79"/>
      <c r="M3476" s="79"/>
      <c r="N3476" s="80" t="s">
        <v>6358</v>
      </c>
      <c r="O3476" s="81"/>
      <c r="P3476" s="306"/>
      <c r="Q3476" s="83" t="str">
        <f>IF(R3476="?","?","")</f>
        <v/>
      </c>
      <c r="R3476" s="83" t="str">
        <f>IF(AND(S3476="",T3476&gt;0),"?",IF(S3476="","◄",IF(T3476&gt;=1,"►","")))</f>
        <v>◄</v>
      </c>
      <c r="S3476" s="84"/>
      <c r="T3476" s="85"/>
      <c r="U3476" s="83" t="str">
        <f>IF(V3476="?","?","")</f>
        <v/>
      </c>
      <c r="V3476" s="83" t="str">
        <f>IF(AND(W3476="",X3476&gt;0),"?",IF(W3476="","◄",IF(X3476&gt;=1,"►","")))</f>
        <v>◄</v>
      </c>
      <c r="W3476" s="86"/>
      <c r="X3476" s="85"/>
      <c r="Y3476" s="457"/>
      <c r="Z3476" s="87"/>
      <c r="AA3476" s="521">
        <f t="shared" ref="AA3476:AB3479" si="1200">(S3476*Z3476)</f>
        <v>0</v>
      </c>
      <c r="AB3476" s="520">
        <f t="shared" si="1200"/>
        <v>0</v>
      </c>
      <c r="AC3476" s="88"/>
      <c r="AD3476" s="519">
        <f t="shared" ref="AD3476:AE3479" si="1201">(W3476*AC3476)</f>
        <v>0</v>
      </c>
      <c r="AE3476" s="522">
        <f t="shared" si="1201"/>
        <v>0</v>
      </c>
      <c r="AF3476" s="89" t="str">
        <f>IF(AG3476&gt;0,"ok","◄")</f>
        <v>◄</v>
      </c>
      <c r="AG3476" s="90"/>
      <c r="AH3476" s="89" t="str">
        <f>IF(AND(AI3476="",AJ3476&gt;0),"?",IF(AI3476="","◄",IF(AJ3476&gt;=1,"►","")))</f>
        <v>◄</v>
      </c>
      <c r="AI3476" s="91"/>
      <c r="AJ3476" s="92"/>
      <c r="AK3476" s="591"/>
      <c r="AL3476" s="593"/>
      <c r="AM3476" s="43"/>
      <c r="AN3476" s="3" t="s">
        <v>3</v>
      </c>
      <c r="AO3476" s="12" t="s">
        <v>1</v>
      </c>
      <c r="AP3476" s="13"/>
      <c r="AQ3476" s="14"/>
      <c r="AR3476" s="15" t="s">
        <v>4</v>
      </c>
      <c r="AS3476" s="13"/>
      <c r="AT3476" s="14"/>
      <c r="AU3476" s="15" t="s">
        <v>757</v>
      </c>
      <c r="AV3476" s="13"/>
      <c r="AW3476" s="14"/>
      <c r="AX3476" s="15" t="s">
        <v>454</v>
      </c>
      <c r="AY3476" s="13"/>
      <c r="AZ3476" s="14"/>
      <c r="BA3476" s="15" t="s">
        <v>799</v>
      </c>
      <c r="BB3476" s="13"/>
      <c r="BC3476" s="14"/>
      <c r="BD3476" s="15" t="s">
        <v>504</v>
      </c>
      <c r="BE3476" s="13"/>
      <c r="BF3476" s="14"/>
      <c r="BG3476" s="15" t="s">
        <v>603</v>
      </c>
      <c r="BH3476" s="516" t="s">
        <v>6</v>
      </c>
      <c r="BI3476" s="516" t="s">
        <v>6</v>
      </c>
      <c r="BJ3476" s="516"/>
      <c r="BK3476" s="516" t="s">
        <v>6</v>
      </c>
      <c r="BL3476" s="516" t="s">
        <v>6</v>
      </c>
      <c r="BM3476" s="516"/>
      <c r="BN3476" s="516" t="s">
        <v>6</v>
      </c>
      <c r="BO3476" s="516" t="s">
        <v>6</v>
      </c>
      <c r="BP3476" s="516"/>
      <c r="BQ3476" s="516" t="s">
        <v>6</v>
      </c>
      <c r="BR3476" s="516" t="s">
        <v>6</v>
      </c>
      <c r="BS3476" s="516"/>
      <c r="BT3476" s="32"/>
      <c r="BU3476" s="33"/>
      <c r="BV3476" s="34"/>
      <c r="BW3476" s="32"/>
      <c r="BX3476" s="33"/>
      <c r="BY3476" s="34"/>
      <c r="BZ3476" s="35"/>
      <c r="CA3476" s="24"/>
      <c r="CB3476" s="36"/>
      <c r="CC3476" s="33"/>
      <c r="CD3476" s="37"/>
      <c r="CE3476" s="36"/>
      <c r="CF3476" s="38"/>
      <c r="CG3476" s="39"/>
      <c r="CH3476" s="457"/>
      <c r="CI3476" s="23" t="s">
        <v>836</v>
      </c>
    </row>
    <row r="3477" spans="1:87" ht="15.6" thickTop="1" thickBot="1" x14ac:dyDescent="0.35">
      <c r="A3477" s="503"/>
      <c r="B3477" s="49"/>
      <c r="C3477" s="156">
        <f>B3477</f>
        <v>0</v>
      </c>
      <c r="D3477" s="457"/>
      <c r="E3477" s="73"/>
      <c r="F3477" s="93">
        <v>2667</v>
      </c>
      <c r="G3477" s="302">
        <v>35065</v>
      </c>
      <c r="H3477" s="124">
        <v>16</v>
      </c>
      <c r="I3477" s="390"/>
      <c r="J3477" s="390"/>
      <c r="K3477" s="79"/>
      <c r="L3477" s="79"/>
      <c r="M3477" s="79"/>
      <c r="N3477" s="80" t="s">
        <v>6359</v>
      </c>
      <c r="O3477" s="81"/>
      <c r="P3477" s="306"/>
      <c r="Q3477" s="83" t="str">
        <f>IF(R3477="?","?","")</f>
        <v/>
      </c>
      <c r="R3477" s="83" t="str">
        <f>IF(AND(S3477="",T3477&gt;0),"?",IF(S3477="","◄",IF(T3477&gt;=1,"►","")))</f>
        <v>◄</v>
      </c>
      <c r="S3477" s="84"/>
      <c r="T3477" s="85"/>
      <c r="U3477" s="83" t="str">
        <f>IF(V3477="?","?","")</f>
        <v/>
      </c>
      <c r="V3477" s="83" t="str">
        <f>IF(AND(W3477="",X3477&gt;0),"?",IF(W3477="","◄",IF(X3477&gt;=1,"►","")))</f>
        <v>◄</v>
      </c>
      <c r="W3477" s="86"/>
      <c r="X3477" s="85"/>
      <c r="Y3477" s="457"/>
      <c r="Z3477" s="87"/>
      <c r="AA3477" s="521">
        <f t="shared" si="1200"/>
        <v>0</v>
      </c>
      <c r="AB3477" s="520">
        <f t="shared" si="1200"/>
        <v>0</v>
      </c>
      <c r="AC3477" s="88"/>
      <c r="AD3477" s="519">
        <f t="shared" si="1201"/>
        <v>0</v>
      </c>
      <c r="AE3477" s="522">
        <f t="shared" si="1201"/>
        <v>0</v>
      </c>
      <c r="AF3477" s="44"/>
      <c r="AG3477" s="45"/>
      <c r="AH3477" s="44"/>
      <c r="AI3477" s="45"/>
      <c r="AJ3477" s="45"/>
      <c r="AK3477" s="45"/>
      <c r="AL3477" s="45"/>
      <c r="AM3477" s="43"/>
      <c r="AN3477" s="27" t="s">
        <v>6</v>
      </c>
      <c r="AO3477" s="27" t="s">
        <v>6</v>
      </c>
      <c r="AP3477" s="516"/>
      <c r="AQ3477" s="516"/>
      <c r="AR3477" s="516"/>
      <c r="AS3477" s="516" t="s">
        <v>6</v>
      </c>
      <c r="AT3477" s="516" t="s">
        <v>6</v>
      </c>
      <c r="AU3477" s="516"/>
      <c r="AV3477" s="516" t="s">
        <v>6</v>
      </c>
      <c r="AW3477" s="516" t="s">
        <v>6</v>
      </c>
      <c r="AX3477" s="516"/>
      <c r="AY3477" s="516" t="s">
        <v>6</v>
      </c>
      <c r="AZ3477" s="516" t="s">
        <v>6</v>
      </c>
      <c r="BA3477" s="516"/>
      <c r="BB3477" s="516" t="s">
        <v>6</v>
      </c>
      <c r="BC3477" s="516" t="s">
        <v>6</v>
      </c>
      <c r="BD3477" s="516"/>
      <c r="BE3477" s="516" t="s">
        <v>6</v>
      </c>
      <c r="BF3477" s="516" t="s">
        <v>6</v>
      </c>
      <c r="BG3477" s="516"/>
      <c r="BH3477" s="516" t="s">
        <v>6</v>
      </c>
      <c r="BI3477" s="516" t="s">
        <v>6</v>
      </c>
      <c r="BJ3477" s="516"/>
      <c r="BK3477" s="516" t="s">
        <v>6</v>
      </c>
      <c r="BL3477" s="516" t="s">
        <v>6</v>
      </c>
      <c r="BM3477" s="516"/>
      <c r="BN3477" s="516" t="s">
        <v>6</v>
      </c>
      <c r="BO3477" s="516" t="s">
        <v>6</v>
      </c>
      <c r="BP3477" s="516"/>
      <c r="BQ3477" s="516" t="s">
        <v>6</v>
      </c>
      <c r="BR3477" s="516" t="s">
        <v>6</v>
      </c>
      <c r="BS3477" s="516"/>
      <c r="BT3477" s="516"/>
      <c r="BU3477" s="516"/>
      <c r="BV3477" s="516"/>
      <c r="BW3477" s="516"/>
      <c r="BX3477" s="516"/>
      <c r="BY3477" s="516"/>
      <c r="BZ3477" s="28"/>
      <c r="CA3477" s="24"/>
      <c r="CB3477" s="29"/>
      <c r="CC3477" s="29"/>
      <c r="CD3477" s="30"/>
      <c r="CE3477" s="29"/>
      <c r="CF3477" s="29"/>
      <c r="CG3477" s="31"/>
      <c r="CH3477" s="457"/>
      <c r="CI3477" s="23" t="s">
        <v>836</v>
      </c>
    </row>
    <row r="3478" spans="1:87" ht="15.6" thickTop="1" thickBot="1" x14ac:dyDescent="0.35">
      <c r="A3478" s="503"/>
      <c r="B3478" s="49"/>
      <c r="C3478" s="156">
        <f>B3478</f>
        <v>0</v>
      </c>
      <c r="D3478" s="457"/>
      <c r="E3478" s="73"/>
      <c r="F3478" s="93">
        <v>2668</v>
      </c>
      <c r="G3478" s="302">
        <v>35065</v>
      </c>
      <c r="H3478" s="124">
        <v>16</v>
      </c>
      <c r="I3478" s="390"/>
      <c r="J3478" s="390"/>
      <c r="K3478" s="79"/>
      <c r="L3478" s="79"/>
      <c r="M3478" s="79"/>
      <c r="N3478" s="80" t="s">
        <v>6360</v>
      </c>
      <c r="O3478" s="81"/>
      <c r="P3478" s="306"/>
      <c r="Q3478" s="83" t="str">
        <f>IF(R3478="?","?","")</f>
        <v/>
      </c>
      <c r="R3478" s="83" t="str">
        <f>IF(AND(S3478="",T3478&gt;0),"?",IF(S3478="","◄",IF(T3478&gt;=1,"►","")))</f>
        <v>◄</v>
      </c>
      <c r="S3478" s="84"/>
      <c r="T3478" s="85"/>
      <c r="U3478" s="83" t="str">
        <f>IF(V3478="?","?","")</f>
        <v/>
      </c>
      <c r="V3478" s="83" t="str">
        <f>IF(AND(W3478="",X3478&gt;0),"?",IF(W3478="","◄",IF(X3478&gt;=1,"►","")))</f>
        <v>◄</v>
      </c>
      <c r="W3478" s="86"/>
      <c r="X3478" s="85"/>
      <c r="Y3478" s="457"/>
      <c r="Z3478" s="87"/>
      <c r="AA3478" s="521">
        <f t="shared" si="1200"/>
        <v>0</v>
      </c>
      <c r="AB3478" s="520">
        <f t="shared" si="1200"/>
        <v>0</v>
      </c>
      <c r="AC3478" s="88"/>
      <c r="AD3478" s="519">
        <f t="shared" si="1201"/>
        <v>0</v>
      </c>
      <c r="AE3478" s="522">
        <f t="shared" si="1201"/>
        <v>0</v>
      </c>
      <c r="AF3478" s="44"/>
      <c r="AG3478" s="45"/>
      <c r="AH3478" s="44"/>
      <c r="AI3478" s="45"/>
      <c r="AJ3478" s="45"/>
      <c r="AK3478" s="45"/>
      <c r="AL3478" s="45"/>
      <c r="AM3478" s="43"/>
      <c r="AN3478" s="27" t="s">
        <v>6</v>
      </c>
      <c r="AO3478" s="27" t="s">
        <v>6</v>
      </c>
      <c r="AP3478" s="516"/>
      <c r="AQ3478" s="516"/>
      <c r="AR3478" s="516"/>
      <c r="AS3478" s="516" t="s">
        <v>6</v>
      </c>
      <c r="AT3478" s="516" t="s">
        <v>6</v>
      </c>
      <c r="AU3478" s="516"/>
      <c r="AV3478" s="516" t="s">
        <v>6</v>
      </c>
      <c r="AW3478" s="516" t="s">
        <v>6</v>
      </c>
      <c r="AX3478" s="516"/>
      <c r="AY3478" s="516" t="s">
        <v>6</v>
      </c>
      <c r="AZ3478" s="516" t="s">
        <v>6</v>
      </c>
      <c r="BA3478" s="516"/>
      <c r="BB3478" s="516" t="s">
        <v>6</v>
      </c>
      <c r="BC3478" s="516" t="s">
        <v>6</v>
      </c>
      <c r="BD3478" s="516"/>
      <c r="BE3478" s="516" t="s">
        <v>6</v>
      </c>
      <c r="BF3478" s="516" t="s">
        <v>6</v>
      </c>
      <c r="BG3478" s="516"/>
      <c r="BH3478" s="516" t="s">
        <v>6</v>
      </c>
      <c r="BI3478" s="516" t="s">
        <v>6</v>
      </c>
      <c r="BJ3478" s="516"/>
      <c r="BK3478" s="516" t="s">
        <v>6</v>
      </c>
      <c r="BL3478" s="516" t="s">
        <v>6</v>
      </c>
      <c r="BM3478" s="516"/>
      <c r="BN3478" s="516" t="s">
        <v>6</v>
      </c>
      <c r="BO3478" s="516" t="s">
        <v>6</v>
      </c>
      <c r="BP3478" s="516"/>
      <c r="BQ3478" s="516" t="s">
        <v>6</v>
      </c>
      <c r="BR3478" s="516" t="s">
        <v>6</v>
      </c>
      <c r="BS3478" s="516"/>
      <c r="BT3478" s="516"/>
      <c r="BU3478" s="516"/>
      <c r="BV3478" s="516"/>
      <c r="BW3478" s="516"/>
      <c r="BX3478" s="516"/>
      <c r="BY3478" s="516"/>
      <c r="BZ3478" s="28"/>
      <c r="CA3478" s="24"/>
      <c r="CB3478" s="29"/>
      <c r="CC3478" s="29"/>
      <c r="CD3478" s="30"/>
      <c r="CE3478" s="29"/>
      <c r="CF3478" s="29"/>
      <c r="CG3478" s="31"/>
      <c r="CH3478" s="457"/>
      <c r="CI3478" s="23" t="s">
        <v>836</v>
      </c>
    </row>
    <row r="3479" spans="1:87" ht="15.6" thickTop="1" thickBot="1" x14ac:dyDescent="0.35">
      <c r="A3479" s="503"/>
      <c r="B3479" s="49"/>
      <c r="C3479" s="156">
        <f>B3479</f>
        <v>0</v>
      </c>
      <c r="D3479" s="457"/>
      <c r="E3479" s="73"/>
      <c r="F3479" s="93">
        <v>2669</v>
      </c>
      <c r="G3479" s="302">
        <v>35065</v>
      </c>
      <c r="H3479" s="124">
        <v>16</v>
      </c>
      <c r="I3479" s="390"/>
      <c r="J3479" s="390"/>
      <c r="K3479" s="79"/>
      <c r="L3479" s="79"/>
      <c r="M3479" s="79"/>
      <c r="N3479" s="80" t="s">
        <v>6361</v>
      </c>
      <c r="O3479" s="81"/>
      <c r="P3479" s="306"/>
      <c r="Q3479" s="83" t="str">
        <f>IF(R3479="?","?","")</f>
        <v/>
      </c>
      <c r="R3479" s="83" t="str">
        <f>IF(AND(S3479="",T3479&gt;0),"?",IF(S3479="","◄",IF(T3479&gt;=1,"►","")))</f>
        <v>◄</v>
      </c>
      <c r="S3479" s="84"/>
      <c r="T3479" s="85"/>
      <c r="U3479" s="83" t="str">
        <f>IF(V3479="?","?","")</f>
        <v/>
      </c>
      <c r="V3479" s="83" t="str">
        <f>IF(AND(W3479="",X3479&gt;0),"?",IF(W3479="","◄",IF(X3479&gt;=1,"►","")))</f>
        <v>◄</v>
      </c>
      <c r="W3479" s="86"/>
      <c r="X3479" s="85"/>
      <c r="Y3479" s="457"/>
      <c r="Z3479" s="87"/>
      <c r="AA3479" s="521">
        <f t="shared" si="1200"/>
        <v>0</v>
      </c>
      <c r="AB3479" s="520">
        <f t="shared" si="1200"/>
        <v>0</v>
      </c>
      <c r="AC3479" s="88"/>
      <c r="AD3479" s="519">
        <f t="shared" si="1201"/>
        <v>0</v>
      </c>
      <c r="AE3479" s="522">
        <f t="shared" si="1201"/>
        <v>0</v>
      </c>
      <c r="AF3479" s="44"/>
      <c r="AG3479" s="45"/>
      <c r="AH3479" s="44"/>
      <c r="AI3479" s="45"/>
      <c r="AJ3479" s="45"/>
      <c r="AK3479" s="45"/>
      <c r="AL3479" s="45"/>
      <c r="AM3479" s="43"/>
      <c r="AN3479" s="27" t="s">
        <v>6</v>
      </c>
      <c r="AO3479" s="27" t="s">
        <v>6</v>
      </c>
      <c r="AP3479" s="516"/>
      <c r="AQ3479" s="516"/>
      <c r="AR3479" s="516"/>
      <c r="AS3479" s="516" t="s">
        <v>6</v>
      </c>
      <c r="AT3479" s="516" t="s">
        <v>6</v>
      </c>
      <c r="AU3479" s="516"/>
      <c r="AV3479" s="516" t="s">
        <v>6</v>
      </c>
      <c r="AW3479" s="516" t="s">
        <v>6</v>
      </c>
      <c r="AX3479" s="516"/>
      <c r="AY3479" s="516" t="s">
        <v>6</v>
      </c>
      <c r="AZ3479" s="516" t="s">
        <v>6</v>
      </c>
      <c r="BA3479" s="516"/>
      <c r="BB3479" s="516" t="s">
        <v>6</v>
      </c>
      <c r="BC3479" s="516" t="s">
        <v>6</v>
      </c>
      <c r="BD3479" s="516"/>
      <c r="BE3479" s="516" t="s">
        <v>6</v>
      </c>
      <c r="BF3479" s="516" t="s">
        <v>6</v>
      </c>
      <c r="BG3479" s="516"/>
      <c r="BH3479" s="516" t="s">
        <v>6</v>
      </c>
      <c r="BI3479" s="516" t="s">
        <v>6</v>
      </c>
      <c r="BJ3479" s="516"/>
      <c r="BK3479" s="516" t="s">
        <v>6</v>
      </c>
      <c r="BL3479" s="516" t="s">
        <v>6</v>
      </c>
      <c r="BM3479" s="516"/>
      <c r="BN3479" s="516" t="s">
        <v>6</v>
      </c>
      <c r="BO3479" s="516" t="s">
        <v>6</v>
      </c>
      <c r="BP3479" s="516"/>
      <c r="BQ3479" s="516" t="s">
        <v>6</v>
      </c>
      <c r="BR3479" s="516" t="s">
        <v>6</v>
      </c>
      <c r="BS3479" s="516"/>
      <c r="BT3479" s="516"/>
      <c r="BU3479" s="516"/>
      <c r="BV3479" s="516"/>
      <c r="BW3479" s="516"/>
      <c r="BX3479" s="516"/>
      <c r="BY3479" s="516"/>
      <c r="BZ3479" s="28"/>
      <c r="CA3479" s="24"/>
      <c r="CB3479" s="29"/>
      <c r="CC3479" s="29"/>
      <c r="CD3479" s="30"/>
      <c r="CE3479" s="29"/>
      <c r="CF3479" s="29"/>
      <c r="CG3479" s="31"/>
      <c r="CH3479" s="457"/>
      <c r="CI3479" s="23" t="s">
        <v>836</v>
      </c>
    </row>
    <row r="3480" spans="1:87" ht="16.8" customHeight="1" thickTop="1" thickBot="1" x14ac:dyDescent="0.35">
      <c r="A3480" s="505" t="str">
        <f>IF(COUNTIF(B3481:B3482,"x")&gt;0,"x","")</f>
        <v/>
      </c>
      <c r="B3480" s="57"/>
      <c r="C3480" s="510" t="str">
        <f>A3480</f>
        <v/>
      </c>
      <c r="D3480" s="66">
        <f>ROWS(D3481:D3482)-1</f>
        <v>1</v>
      </c>
      <c r="E3480" s="58" t="s">
        <v>6362</v>
      </c>
      <c r="F3480" s="59"/>
      <c r="G3480" s="301"/>
      <c r="H3480" s="340"/>
      <c r="I3480" s="340"/>
      <c r="J3480" s="340"/>
      <c r="K3480" s="18"/>
      <c r="L3480" s="18"/>
      <c r="M3480" s="18"/>
      <c r="N3480" s="46"/>
      <c r="O3480" s="60" t="s">
        <v>6363</v>
      </c>
      <c r="P3480" s="61" t="s">
        <v>7346</v>
      </c>
      <c r="Q3480" s="62"/>
      <c r="R3480" s="63" t="str">
        <f>IF(COUNTIF(Q3481:Q3482,"?")&gt;0,"?",IF(AND(S3480="◄",T3480="►"),"◄►",IF(S3480="◄","◄",IF(T3480="►","►",""))))</f>
        <v>◄</v>
      </c>
      <c r="S3480" s="64" t="str">
        <f>IF(SUM(S3481:S3482)+1=ROWS(S3481:S3482)-COUNTIF(S3481:S3482,"-"),"","◄")</f>
        <v>◄</v>
      </c>
      <c r="T3480" s="65" t="str">
        <f>IF(SUM(T3481:T3482)&gt;0,"►","")</f>
        <v/>
      </c>
      <c r="U3480" s="62"/>
      <c r="V3480" s="63" t="str">
        <f>IF(COUNTIF(U3481:U3482,"?")&gt;0,"?",IF(AND(W3480="◄",X3480="►"),"◄►",IF(W3480="◄","◄",IF(X3480="►","►",""))))</f>
        <v>◄</v>
      </c>
      <c r="W3480" s="64" t="str">
        <f>IF(SUM(W3481:W3482)+1=ROWS(W3481:W3482)-COUNTIF(W3481:W3482,"-"),"","◄")</f>
        <v>◄</v>
      </c>
      <c r="X3480" s="65" t="str">
        <f>IF(SUM(X3481:X3482)&gt;0,"►","")</f>
        <v/>
      </c>
      <c r="Y3480" s="66">
        <f>ROWS(Y3481:Y3482)-1</f>
        <v>1</v>
      </c>
      <c r="Z3480" s="67">
        <f>SUM(Z3481:Z3482)-Z3482</f>
        <v>0</v>
      </c>
      <c r="AA3480" s="68" t="s">
        <v>840</v>
      </c>
      <c r="AB3480" s="69"/>
      <c r="AC3480" s="67">
        <f>SUM(AC3481:AC3482)-AC3482</f>
        <v>0</v>
      </c>
      <c r="AD3480" s="68" t="s">
        <v>840</v>
      </c>
      <c r="AE3480" s="69"/>
      <c r="AF3480" s="70" t="str">
        <f>IF(AG3480="◄","◄",IF(AG3480="ok","►",""))</f>
        <v>◄</v>
      </c>
      <c r="AG3480" s="71" t="str">
        <f>IF(AG3481&gt;0,"OK","◄")</f>
        <v>◄</v>
      </c>
      <c r="AH3480" s="62" t="str">
        <f>IF(AND(AI3480="◄",AJ3480="►"),"◄?►",IF(AI3480="◄","◄",IF(AJ3480="►","►","")))</f>
        <v>◄</v>
      </c>
      <c r="AI3480" s="64" t="str">
        <f>IF(AI3481&gt;0,"","◄")</f>
        <v>◄</v>
      </c>
      <c r="AJ3480" s="65" t="str">
        <f>IF(SUM(AJ3481:AJ3481)&gt;0,"►","")</f>
        <v/>
      </c>
      <c r="AK3480" s="570">
        <f>G3481</f>
        <v>35065</v>
      </c>
      <c r="AL3480" s="572" t="str">
        <f>P3480</f>
        <v>▬ folder Nr. 15  /  96 ▬</v>
      </c>
      <c r="AM3480" s="43"/>
      <c r="AN3480" s="1" t="str">
        <f>IF(AO3480="","",IF(COUNTIF(AN3481,"ok"),"","◄"))</f>
        <v>◄</v>
      </c>
      <c r="AO3480" s="9" t="str">
        <f>IF(COUNTIF(AP3480:BR3480,"◄")&gt;0,"◄","")</f>
        <v>◄</v>
      </c>
      <c r="AP3480" s="250" t="str">
        <f>IF(AP3481="-","",IF(AP3481&gt;0,"","◄"))</f>
        <v>◄</v>
      </c>
      <c r="AQ3480" s="251"/>
      <c r="AR3480" s="517">
        <f>IF(ISNONTEXT(AR3481)=TRUE,"_",1)</f>
        <v>1</v>
      </c>
      <c r="AS3480" s="250" t="str">
        <f>IF(AS3481="-","",IF(AS3481&gt;0,"","◄"))</f>
        <v>◄</v>
      </c>
      <c r="AT3480" s="251"/>
      <c r="AU3480" s="517">
        <f>IF(ISNONTEXT(AU3481)=TRUE,"_",AR3480+1)</f>
        <v>2</v>
      </c>
      <c r="AV3480" s="250" t="str">
        <f>IF(AV3481="-","",IF(AV3481&gt;0,"","◄"))</f>
        <v>◄</v>
      </c>
      <c r="AW3480" s="251"/>
      <c r="AX3480" s="517">
        <f>IF(ISNONTEXT(AX3481)=TRUE,"_",AU3480+1)</f>
        <v>3</v>
      </c>
      <c r="AY3480" s="250" t="str">
        <f>IF(AY3481="-","",IF(AY3481&gt;0,"","◄"))</f>
        <v/>
      </c>
      <c r="AZ3480" s="251"/>
      <c r="BA3480" s="517" t="str">
        <f>IF(ISNONTEXT(BA3481)=TRUE,"_",AX3480+1)</f>
        <v>_</v>
      </c>
      <c r="BB3480" s="250" t="str">
        <f>IF(BB3481="-","",IF(BB3481&gt;0,"","◄"))</f>
        <v/>
      </c>
      <c r="BC3480" s="251"/>
      <c r="BD3480" s="517" t="str">
        <f>IF(ISNONTEXT(BD3481)=TRUE,"_",BA3480+1)</f>
        <v>_</v>
      </c>
      <c r="BE3480" s="250" t="str">
        <f>IF(BE3481="-","",IF(BE3481&gt;0,"","◄"))</f>
        <v/>
      </c>
      <c r="BF3480" s="251"/>
      <c r="BG3480" s="517" t="str">
        <f>IF(ISNONTEXT(BG3481)=TRUE,"_",BD3480+1)</f>
        <v>_</v>
      </c>
      <c r="BH3480" s="250" t="str">
        <f>IF(BH3481="-","",IF(BH3481&gt;0,"","◄"))</f>
        <v/>
      </c>
      <c r="BI3480" s="251"/>
      <c r="BJ3480" s="517" t="str">
        <f>IF(ISNONTEXT(BJ3481)=TRUE,"_",BG3480+1)</f>
        <v>_</v>
      </c>
      <c r="BK3480" s="563" t="str">
        <f>IF(BK3481="-","",IF(BK3481&gt;0,"","◄"))</f>
        <v/>
      </c>
      <c r="BL3480" s="564"/>
      <c r="BM3480" s="517" t="str">
        <f>IF(ISNONTEXT(BM3481)=TRUE,"_",BJ3480+1)</f>
        <v>_</v>
      </c>
      <c r="BN3480" s="563" t="str">
        <f>IF(BN3481="-","",IF(BN3481&gt;0,"","◄"))</f>
        <v/>
      </c>
      <c r="BO3480" s="564"/>
      <c r="BP3480" s="517" t="str">
        <f>IF(ISNONTEXT(BP3481)=TRUE,"_",BM3480+1)</f>
        <v>_</v>
      </c>
      <c r="BQ3480" s="563" t="str">
        <f>IF(BQ3481="-","",IF(BQ3481&gt;0,"","◄"))</f>
        <v/>
      </c>
      <c r="BR3480" s="564"/>
      <c r="BS3480" s="517" t="str">
        <f>IF(ISNONTEXT(BS3481)=TRUE,"_",BP3480+1)</f>
        <v>_</v>
      </c>
      <c r="BT3480" s="563" t="str">
        <f>IF(BT3481="-","",IF(BT3481&gt;0,"","◄"))</f>
        <v>◄</v>
      </c>
      <c r="BU3480" s="564"/>
      <c r="BV3480" s="517" t="str">
        <f>IF(ISNONTEXT(BV3481)=TRUE,"_",1)</f>
        <v>_</v>
      </c>
      <c r="BW3480" s="563" t="str">
        <f>IF(BW3481="-","",IF(BW3481&gt;0,"","◄"))</f>
        <v>◄</v>
      </c>
      <c r="BX3480" s="564"/>
      <c r="BY3480" s="517" t="str">
        <f>IF(ISNONTEXT(BY3481)=TRUE,"_",BV3480+1)</f>
        <v>_</v>
      </c>
      <c r="BZ3480" s="26"/>
      <c r="CA3480" s="24"/>
      <c r="CB3480" s="25" t="str">
        <f>IF(CB3481&gt;0,"►","")</f>
        <v/>
      </c>
      <c r="CC3480" s="25" t="str">
        <f>IF(CC3481&gt;0,"►","")</f>
        <v/>
      </c>
      <c r="CD3480" s="517" t="str">
        <f>IF(ISNONTEXT(CD3481)=TRUE,"_",1)</f>
        <v>_</v>
      </c>
      <c r="CE3480" s="25" t="str">
        <f>IF(CE3481&gt;0,"►","")</f>
        <v/>
      </c>
      <c r="CF3480" s="25" t="str">
        <f>IF(CF3481&gt;0,"►","")</f>
        <v/>
      </c>
      <c r="CG3480" s="517" t="str">
        <f>IF(ISNONTEXT(CG3481)=TRUE,"_",CD3480+1)</f>
        <v>_</v>
      </c>
      <c r="CH3480" s="66">
        <f>ROWS(CH3481:CH3482)-1</f>
        <v>1</v>
      </c>
      <c r="CI3480" s="23" t="s">
        <v>836</v>
      </c>
    </row>
    <row r="3481" spans="1:87" ht="15" thickBot="1" x14ac:dyDescent="0.35">
      <c r="A3481" s="503"/>
      <c r="B3481" s="49"/>
      <c r="C3481" s="156">
        <f>B3481</f>
        <v>0</v>
      </c>
      <c r="D3481" s="457"/>
      <c r="E3481" s="73"/>
      <c r="F3481" s="74" t="s">
        <v>6364</v>
      </c>
      <c r="G3481" s="300">
        <v>35065</v>
      </c>
      <c r="H3481" s="124">
        <v>16</v>
      </c>
      <c r="I3481" s="388" t="s">
        <v>864</v>
      </c>
      <c r="J3481" s="389">
        <v>4</v>
      </c>
      <c r="K3481" s="79"/>
      <c r="L3481" s="79"/>
      <c r="M3481" s="79"/>
      <c r="N3481" s="80" t="s">
        <v>6365</v>
      </c>
      <c r="O3481" s="81"/>
      <c r="P3481" s="306"/>
      <c r="Q3481" s="83" t="str">
        <f>IF(R3481="?","?","")</f>
        <v/>
      </c>
      <c r="R3481" s="83" t="str">
        <f>IF(AND(S3481="",T3481&gt;0),"?",IF(S3481="","◄",IF(T3481&gt;=1,"►","")))</f>
        <v>◄</v>
      </c>
      <c r="S3481" s="84"/>
      <c r="T3481" s="85"/>
      <c r="U3481" s="83" t="str">
        <f>IF(V3481="?","?","")</f>
        <v/>
      </c>
      <c r="V3481" s="83" t="str">
        <f>IF(AND(W3481="",X3481&gt;0),"?",IF(W3481="","◄",IF(X3481&gt;=1,"►","")))</f>
        <v>◄</v>
      </c>
      <c r="W3481" s="86"/>
      <c r="X3481" s="85"/>
      <c r="Y3481" s="457"/>
      <c r="Z3481" s="87"/>
      <c r="AA3481" s="521">
        <f>(S3481*Z3481)</f>
        <v>0</v>
      </c>
      <c r="AB3481" s="520">
        <f>(T3481*AA3481)</f>
        <v>0</v>
      </c>
      <c r="AC3481" s="88"/>
      <c r="AD3481" s="519">
        <f>(W3481*AC3481)</f>
        <v>0</v>
      </c>
      <c r="AE3481" s="522">
        <f>(X3481*AD3481)</f>
        <v>0</v>
      </c>
      <c r="AF3481" s="89" t="str">
        <f>IF(AG3481&gt;0,"ok","◄")</f>
        <v>◄</v>
      </c>
      <c r="AG3481" s="90"/>
      <c r="AH3481" s="89" t="str">
        <f>IF(AND(AI3481="",AJ3481&gt;0),"?",IF(AI3481="","◄",IF(AJ3481&gt;=1,"►","")))</f>
        <v>◄</v>
      </c>
      <c r="AI3481" s="91"/>
      <c r="AJ3481" s="92"/>
      <c r="AK3481" s="591"/>
      <c r="AL3481" s="593"/>
      <c r="AM3481" s="43"/>
      <c r="AN3481" s="3" t="s">
        <v>3</v>
      </c>
      <c r="AO3481" s="12" t="s">
        <v>1</v>
      </c>
      <c r="AP3481" s="13"/>
      <c r="AQ3481" s="14"/>
      <c r="AR3481" s="15" t="s">
        <v>7</v>
      </c>
      <c r="AS3481" s="13"/>
      <c r="AT3481" s="14"/>
      <c r="AU3481" s="15" t="s">
        <v>33</v>
      </c>
      <c r="AV3481" s="13"/>
      <c r="AW3481" s="14"/>
      <c r="AX3481" s="15" t="s">
        <v>816</v>
      </c>
      <c r="AY3481" s="516" t="s">
        <v>6</v>
      </c>
      <c r="AZ3481" s="516" t="s">
        <v>6</v>
      </c>
      <c r="BA3481" s="516"/>
      <c r="BB3481" s="516" t="s">
        <v>6</v>
      </c>
      <c r="BC3481" s="516" t="s">
        <v>6</v>
      </c>
      <c r="BD3481" s="516"/>
      <c r="BE3481" s="516" t="s">
        <v>6</v>
      </c>
      <c r="BF3481" s="516" t="s">
        <v>6</v>
      </c>
      <c r="BG3481" s="516"/>
      <c r="BH3481" s="516" t="s">
        <v>6</v>
      </c>
      <c r="BI3481" s="516" t="s">
        <v>6</v>
      </c>
      <c r="BJ3481" s="516"/>
      <c r="BK3481" s="516" t="s">
        <v>6</v>
      </c>
      <c r="BL3481" s="516" t="s">
        <v>6</v>
      </c>
      <c r="BM3481" s="516"/>
      <c r="BN3481" s="516" t="s">
        <v>6</v>
      </c>
      <c r="BO3481" s="516" t="s">
        <v>6</v>
      </c>
      <c r="BP3481" s="516"/>
      <c r="BQ3481" s="516" t="s">
        <v>6</v>
      </c>
      <c r="BR3481" s="516" t="s">
        <v>6</v>
      </c>
      <c r="BS3481" s="516"/>
      <c r="BT3481" s="32"/>
      <c r="BU3481" s="33"/>
      <c r="BV3481" s="34"/>
      <c r="BW3481" s="32"/>
      <c r="BX3481" s="33"/>
      <c r="BY3481" s="34"/>
      <c r="BZ3481" s="35"/>
      <c r="CA3481" s="24"/>
      <c r="CB3481" s="36"/>
      <c r="CC3481" s="33"/>
      <c r="CD3481" s="37"/>
      <c r="CE3481" s="36"/>
      <c r="CF3481" s="38"/>
      <c r="CG3481" s="39"/>
      <c r="CH3481" s="457"/>
      <c r="CI3481" s="23" t="s">
        <v>836</v>
      </c>
    </row>
    <row r="3482" spans="1:87" ht="16.8" customHeight="1" thickTop="1" thickBot="1" x14ac:dyDescent="0.35">
      <c r="A3482" s="505" t="str">
        <f>IF(COUNTIF(B3483:B3500,"x")&gt;0,"x","")</f>
        <v/>
      </c>
      <c r="B3482" s="57"/>
      <c r="C3482" s="510" t="str">
        <f>A3482</f>
        <v/>
      </c>
      <c r="D3482" s="66">
        <f>ROWS(D3483:D3500)-1</f>
        <v>17</v>
      </c>
      <c r="E3482" s="58" t="s">
        <v>6366</v>
      </c>
      <c r="F3482" s="59"/>
      <c r="G3482" s="301"/>
      <c r="H3482" s="340"/>
      <c r="I3482" s="340"/>
      <c r="J3482" s="340"/>
      <c r="K3482" s="18"/>
      <c r="L3482" s="18"/>
      <c r="M3482" s="18"/>
      <c r="N3482" s="46"/>
      <c r="O3482" s="60" t="s">
        <v>6363</v>
      </c>
      <c r="P3482" s="61" t="s">
        <v>7347</v>
      </c>
      <c r="Q3482" s="146"/>
      <c r="R3482" s="63" t="str">
        <f>IF(COUNTIF(Q3483:Q3500,"?")&gt;0,"?",IF(AND(S3482="◄",T3482="►"),"◄►",IF(S3482="◄","◄",IF(T3482="►","►",""))))</f>
        <v>◄</v>
      </c>
      <c r="S3482" s="64" t="str">
        <f>IF(SUM(S3483:S3500)+1=ROWS(S3483:S3500)-COUNTIF(S3483:S3500,"-"),"","◄")</f>
        <v>◄</v>
      </c>
      <c r="T3482" s="65" t="str">
        <f>IF(SUM(T3483:T3500)&gt;0,"►","")</f>
        <v/>
      </c>
      <c r="U3482" s="146"/>
      <c r="V3482" s="63" t="str">
        <f>IF(COUNTIF(U3483:U3500,"?")&gt;0,"?",IF(AND(W3482="◄",X3482="►"),"◄►",IF(W3482="◄","◄",IF(X3482="►","►",""))))</f>
        <v>◄</v>
      </c>
      <c r="W3482" s="64" t="str">
        <f>IF(SUM(W3483:W3500)+1=ROWS(W3483:W3500)-COUNTIF(W3483:W3500,"-"),"","◄")</f>
        <v>◄</v>
      </c>
      <c r="X3482" s="65" t="str">
        <f>IF(SUM(X3483:X3500)&gt;0,"►","")</f>
        <v/>
      </c>
      <c r="Y3482" s="66">
        <f>ROWS(Y3483:Y3500)-1</f>
        <v>17</v>
      </c>
      <c r="Z3482" s="67">
        <f>SUM(Z3483:Z3500)-Z3500</f>
        <v>0</v>
      </c>
      <c r="AA3482" s="68" t="s">
        <v>840</v>
      </c>
      <c r="AB3482" s="69"/>
      <c r="AC3482" s="67">
        <f>SUM(AC3483:AC3500)-AC3500</f>
        <v>0</v>
      </c>
      <c r="AD3482" s="68" t="s">
        <v>840</v>
      </c>
      <c r="AE3482" s="69"/>
      <c r="AF3482" s="70" t="str">
        <f>IF(AG3482="◄","◄",IF(AG3482="ok","►",""))</f>
        <v>◄</v>
      </c>
      <c r="AG3482" s="71" t="str">
        <f>IF(AG3483&gt;0,"OK","◄")</f>
        <v>◄</v>
      </c>
      <c r="AH3482" s="62" t="str">
        <f>IF(AND(AI3482="◄",AJ3482="►"),"◄?►",IF(AI3482="◄","◄",IF(AJ3482="►","►","")))</f>
        <v>◄</v>
      </c>
      <c r="AI3482" s="64" t="str">
        <f>IF(AI3483&gt;0,"","◄")</f>
        <v>◄</v>
      </c>
      <c r="AJ3482" s="65" t="str">
        <f>IF(SUM(AJ3483:AJ3488)&gt;0,"►","")</f>
        <v/>
      </c>
      <c r="AK3482" s="570">
        <f>G3483</f>
        <v>35065</v>
      </c>
      <c r="AL3482" s="572" t="str">
        <f>P3482</f>
        <v>▬ folder Nr. 16  /  96 ▬</v>
      </c>
      <c r="AM3482" s="43"/>
      <c r="AN3482" s="1" t="str">
        <f>IF(AO3482="","",IF(COUNTIF(AN3483,"ok"),"","◄"))</f>
        <v>◄</v>
      </c>
      <c r="AO3482" s="9" t="str">
        <f>IF(COUNTIF(AP3482:BR3482,"◄")&gt;0,"◄","")</f>
        <v>◄</v>
      </c>
      <c r="AP3482" s="250" t="str">
        <f>IF(AP3483="-","",IF(AP3483&gt;0,"","◄"))</f>
        <v>◄</v>
      </c>
      <c r="AQ3482" s="251"/>
      <c r="AR3482" s="517">
        <f>IF(ISNONTEXT(AR3483)=TRUE,"_",1)</f>
        <v>1</v>
      </c>
      <c r="AS3482" s="250" t="str">
        <f>IF(AS3483="-","",IF(AS3483&gt;0,"","◄"))</f>
        <v>◄</v>
      </c>
      <c r="AT3482" s="251"/>
      <c r="AU3482" s="517">
        <f>IF(ISNONTEXT(AU3483)=TRUE,"_",AR3482+1)</f>
        <v>2</v>
      </c>
      <c r="AV3482" s="250" t="str">
        <f>IF(AV3483="-","",IF(AV3483&gt;0,"","◄"))</f>
        <v>◄</v>
      </c>
      <c r="AW3482" s="251"/>
      <c r="AX3482" s="517">
        <f>IF(ISNONTEXT(AX3483)=TRUE,"_",AU3482+1)</f>
        <v>3</v>
      </c>
      <c r="AY3482" s="250" t="str">
        <f>IF(AY3483="-","",IF(AY3483&gt;0,"","◄"))</f>
        <v/>
      </c>
      <c r="AZ3482" s="251"/>
      <c r="BA3482" s="517" t="str">
        <f>IF(ISNONTEXT(BA3483)=TRUE,"_",AX3482+1)</f>
        <v>_</v>
      </c>
      <c r="BB3482" s="250" t="str">
        <f>IF(BB3483="-","",IF(BB3483&gt;0,"","◄"))</f>
        <v/>
      </c>
      <c r="BC3482" s="251"/>
      <c r="BD3482" s="517" t="str">
        <f>IF(ISNONTEXT(BD3483)=TRUE,"_",BA3482+1)</f>
        <v>_</v>
      </c>
      <c r="BE3482" s="250" t="str">
        <f>IF(BE3483="-","",IF(BE3483&gt;0,"","◄"))</f>
        <v/>
      </c>
      <c r="BF3482" s="251"/>
      <c r="BG3482" s="517" t="str">
        <f>IF(ISNONTEXT(BG3483)=TRUE,"_",BD3482+1)</f>
        <v>_</v>
      </c>
      <c r="BH3482" s="250" t="str">
        <f>IF(BH3483="-","",IF(BH3483&gt;0,"","◄"))</f>
        <v/>
      </c>
      <c r="BI3482" s="251"/>
      <c r="BJ3482" s="517" t="str">
        <f>IF(ISNONTEXT(BJ3483)=TRUE,"_",BG3482+1)</f>
        <v>_</v>
      </c>
      <c r="BK3482" s="563" t="str">
        <f>IF(BK3483="-","",IF(BK3483&gt;0,"","◄"))</f>
        <v/>
      </c>
      <c r="BL3482" s="564"/>
      <c r="BM3482" s="517" t="str">
        <f>IF(ISNONTEXT(BM3483)=TRUE,"_",BJ3482+1)</f>
        <v>_</v>
      </c>
      <c r="BN3482" s="563" t="str">
        <f>IF(BN3483="-","",IF(BN3483&gt;0,"","◄"))</f>
        <v/>
      </c>
      <c r="BO3482" s="564"/>
      <c r="BP3482" s="517" t="str">
        <f>IF(ISNONTEXT(BP3483)=TRUE,"_",BM3482+1)</f>
        <v>_</v>
      </c>
      <c r="BQ3482" s="563" t="str">
        <f>IF(BQ3483="-","",IF(BQ3483&gt;0,"","◄"))</f>
        <v/>
      </c>
      <c r="BR3482" s="564"/>
      <c r="BS3482" s="517" t="str">
        <f>IF(ISNONTEXT(BS3483)=TRUE,"_",BP3482+1)</f>
        <v>_</v>
      </c>
      <c r="BT3482" s="563" t="str">
        <f>IF(BT3483="-","",IF(BT3483&gt;0,"","◄"))</f>
        <v>◄</v>
      </c>
      <c r="BU3482" s="564"/>
      <c r="BV3482" s="517" t="str">
        <f>IF(ISNONTEXT(BV3483)=TRUE,"_",1)</f>
        <v>_</v>
      </c>
      <c r="BW3482" s="563" t="str">
        <f>IF(BW3483="-","",IF(BW3483&gt;0,"","◄"))</f>
        <v>◄</v>
      </c>
      <c r="BX3482" s="564"/>
      <c r="BY3482" s="517" t="str">
        <f>IF(ISNONTEXT(BY3483)=TRUE,"_",BV3482+1)</f>
        <v>_</v>
      </c>
      <c r="BZ3482" s="26"/>
      <c r="CA3482" s="24"/>
      <c r="CB3482" s="25" t="str">
        <f>IF(CB3483&gt;0,"►","")</f>
        <v/>
      </c>
      <c r="CC3482" s="25" t="str">
        <f>IF(CC3483&gt;0,"►","")</f>
        <v/>
      </c>
      <c r="CD3482" s="517" t="str">
        <f>IF(ISNONTEXT(CD3483)=TRUE,"_",1)</f>
        <v>_</v>
      </c>
      <c r="CE3482" s="25" t="str">
        <f>IF(CE3483&gt;0,"►","")</f>
        <v/>
      </c>
      <c r="CF3482" s="25" t="str">
        <f>IF(CF3483&gt;0,"►","")</f>
        <v/>
      </c>
      <c r="CG3482" s="517" t="str">
        <f>IF(ISNONTEXT(CG3483)=TRUE,"_",CD3482+1)</f>
        <v>_</v>
      </c>
      <c r="CH3482" s="66">
        <f>ROWS(CH3483:CH3500)-1</f>
        <v>17</v>
      </c>
      <c r="CI3482" s="23" t="s">
        <v>836</v>
      </c>
    </row>
    <row r="3483" spans="1:87" ht="15" thickBot="1" x14ac:dyDescent="0.35">
      <c r="A3483" s="503"/>
      <c r="B3483" s="49"/>
      <c r="C3483" s="156">
        <f t="shared" ref="C3483:C3499" si="1202">B3483</f>
        <v>0</v>
      </c>
      <c r="D3483" s="457"/>
      <c r="E3483" s="73"/>
      <c r="F3483" s="74" t="s">
        <v>6367</v>
      </c>
      <c r="G3483" s="300">
        <v>35065</v>
      </c>
      <c r="H3483" s="124">
        <v>14</v>
      </c>
      <c r="I3483" s="390"/>
      <c r="J3483" s="390"/>
      <c r="K3483" s="79"/>
      <c r="L3483" s="79"/>
      <c r="M3483" s="79"/>
      <c r="N3483" s="80" t="s">
        <v>6368</v>
      </c>
      <c r="O3483" s="81"/>
      <c r="P3483" s="306"/>
      <c r="Q3483" s="83" t="str">
        <f t="shared" ref="Q3483:Q3499" si="1203">IF(R3483="?","?","")</f>
        <v/>
      </c>
      <c r="R3483" s="83" t="str">
        <f t="shared" ref="R3483:R3499" si="1204">IF(AND(S3483="",T3483&gt;0),"?",IF(S3483="","◄",IF(T3483&gt;=1,"►","")))</f>
        <v>◄</v>
      </c>
      <c r="S3483" s="84"/>
      <c r="T3483" s="85"/>
      <c r="U3483" s="83" t="str">
        <f t="shared" ref="U3483:U3499" si="1205">IF(V3483="?","?","")</f>
        <v/>
      </c>
      <c r="V3483" s="83" t="str">
        <f t="shared" ref="V3483:V3499" si="1206">IF(AND(W3483="",X3483&gt;0),"?",IF(W3483="","◄",IF(X3483&gt;=1,"►","")))</f>
        <v>◄</v>
      </c>
      <c r="W3483" s="86"/>
      <c r="X3483" s="85"/>
      <c r="Y3483" s="457"/>
      <c r="Z3483" s="87"/>
      <c r="AA3483" s="521">
        <f t="shared" ref="AA3483:AA3499" si="1207">(S3483*Z3483)</f>
        <v>0</v>
      </c>
      <c r="AB3483" s="520">
        <f t="shared" ref="AB3483:AB3499" si="1208">(T3483*AA3483)</f>
        <v>0</v>
      </c>
      <c r="AC3483" s="88"/>
      <c r="AD3483" s="519">
        <f t="shared" ref="AD3483:AD3499" si="1209">(W3483*AC3483)</f>
        <v>0</v>
      </c>
      <c r="AE3483" s="522">
        <f t="shared" ref="AE3483:AE3499" si="1210">(X3483*AD3483)</f>
        <v>0</v>
      </c>
      <c r="AF3483" s="89" t="str">
        <f>IF(AG3483&gt;0,"ok","◄")</f>
        <v>◄</v>
      </c>
      <c r="AG3483" s="90"/>
      <c r="AH3483" s="89" t="str">
        <f>IF(AND(AI3483="",AJ3483&gt;0),"?",IF(AI3483="","◄",IF(AJ3483&gt;=1,"►","")))</f>
        <v>◄</v>
      </c>
      <c r="AI3483" s="91"/>
      <c r="AJ3483" s="92"/>
      <c r="AK3483" s="591"/>
      <c r="AL3483" s="593"/>
      <c r="AM3483" s="43"/>
      <c r="AN3483" s="3" t="s">
        <v>3</v>
      </c>
      <c r="AO3483" s="12" t="s">
        <v>1</v>
      </c>
      <c r="AP3483" s="13"/>
      <c r="AQ3483" s="14"/>
      <c r="AR3483" s="15" t="s">
        <v>7</v>
      </c>
      <c r="AS3483" s="13"/>
      <c r="AT3483" s="14"/>
      <c r="AU3483" s="15" t="s">
        <v>33</v>
      </c>
      <c r="AV3483" s="13"/>
      <c r="AW3483" s="14"/>
      <c r="AX3483" s="15" t="s">
        <v>816</v>
      </c>
      <c r="AY3483" s="516" t="s">
        <v>6</v>
      </c>
      <c r="AZ3483" s="516" t="s">
        <v>6</v>
      </c>
      <c r="BA3483" s="516"/>
      <c r="BB3483" s="516" t="s">
        <v>6</v>
      </c>
      <c r="BC3483" s="516" t="s">
        <v>6</v>
      </c>
      <c r="BD3483" s="516"/>
      <c r="BE3483" s="516" t="s">
        <v>6</v>
      </c>
      <c r="BF3483" s="516" t="s">
        <v>6</v>
      </c>
      <c r="BG3483" s="516"/>
      <c r="BH3483" s="516" t="s">
        <v>6</v>
      </c>
      <c r="BI3483" s="516" t="s">
        <v>6</v>
      </c>
      <c r="BJ3483" s="516"/>
      <c r="BK3483" s="516" t="s">
        <v>6</v>
      </c>
      <c r="BL3483" s="516" t="s">
        <v>6</v>
      </c>
      <c r="BM3483" s="516"/>
      <c r="BN3483" s="516" t="s">
        <v>6</v>
      </c>
      <c r="BO3483" s="516" t="s">
        <v>6</v>
      </c>
      <c r="BP3483" s="516"/>
      <c r="BQ3483" s="516" t="s">
        <v>6</v>
      </c>
      <c r="BR3483" s="516" t="s">
        <v>6</v>
      </c>
      <c r="BS3483" s="516"/>
      <c r="BT3483" s="32"/>
      <c r="BU3483" s="33"/>
      <c r="BV3483" s="34"/>
      <c r="BW3483" s="32"/>
      <c r="BX3483" s="33"/>
      <c r="BY3483" s="34"/>
      <c r="BZ3483" s="35"/>
      <c r="CA3483" s="24"/>
      <c r="CB3483" s="36"/>
      <c r="CC3483" s="33"/>
      <c r="CD3483" s="37"/>
      <c r="CE3483" s="36"/>
      <c r="CF3483" s="38"/>
      <c r="CG3483" s="39"/>
      <c r="CH3483" s="457"/>
      <c r="CI3483" s="23" t="s">
        <v>836</v>
      </c>
    </row>
    <row r="3484" spans="1:87" ht="15.6" thickTop="1" thickBot="1" x14ac:dyDescent="0.35">
      <c r="A3484" s="503"/>
      <c r="B3484" s="49"/>
      <c r="C3484" s="156">
        <f t="shared" si="1202"/>
        <v>0</v>
      </c>
      <c r="D3484" s="457"/>
      <c r="E3484" s="73"/>
      <c r="F3484" s="93">
        <v>2672</v>
      </c>
      <c r="G3484" s="302">
        <v>35065</v>
      </c>
      <c r="H3484" s="124">
        <v>14</v>
      </c>
      <c r="I3484" s="390"/>
      <c r="J3484" s="390"/>
      <c r="K3484" s="79"/>
      <c r="L3484" s="79"/>
      <c r="M3484" s="79"/>
      <c r="N3484" s="80" t="s">
        <v>6369</v>
      </c>
      <c r="O3484" s="81"/>
      <c r="P3484" s="306"/>
      <c r="Q3484" s="83" t="str">
        <f t="shared" si="1203"/>
        <v/>
      </c>
      <c r="R3484" s="83" t="str">
        <f t="shared" si="1204"/>
        <v>◄</v>
      </c>
      <c r="S3484" s="84"/>
      <c r="T3484" s="85"/>
      <c r="U3484" s="83" t="str">
        <f t="shared" si="1205"/>
        <v/>
      </c>
      <c r="V3484" s="83" t="str">
        <f t="shared" si="1206"/>
        <v>◄</v>
      </c>
      <c r="W3484" s="86"/>
      <c r="X3484" s="85"/>
      <c r="Y3484" s="457"/>
      <c r="Z3484" s="87"/>
      <c r="AA3484" s="521">
        <f t="shared" si="1207"/>
        <v>0</v>
      </c>
      <c r="AB3484" s="520">
        <f t="shared" si="1208"/>
        <v>0</v>
      </c>
      <c r="AC3484" s="88"/>
      <c r="AD3484" s="519">
        <f t="shared" si="1209"/>
        <v>0</v>
      </c>
      <c r="AE3484" s="522">
        <f t="shared" si="1210"/>
        <v>0</v>
      </c>
      <c r="AF3484" s="44"/>
      <c r="AG3484" s="45"/>
      <c r="AH3484" s="44"/>
      <c r="AI3484" s="45"/>
      <c r="AJ3484" s="45"/>
      <c r="AK3484" s="45"/>
      <c r="AL3484" s="45"/>
      <c r="AM3484" s="43"/>
      <c r="AN3484" s="27" t="s">
        <v>6</v>
      </c>
      <c r="AO3484" s="27" t="s">
        <v>6</v>
      </c>
      <c r="AP3484" s="516"/>
      <c r="AQ3484" s="516"/>
      <c r="AR3484" s="516"/>
      <c r="AS3484" s="516" t="s">
        <v>6</v>
      </c>
      <c r="AT3484" s="516" t="s">
        <v>6</v>
      </c>
      <c r="AU3484" s="516"/>
      <c r="AV3484" s="516" t="s">
        <v>6</v>
      </c>
      <c r="AW3484" s="516" t="s">
        <v>6</v>
      </c>
      <c r="AX3484" s="516"/>
      <c r="AY3484" s="516" t="s">
        <v>6</v>
      </c>
      <c r="AZ3484" s="516" t="s">
        <v>6</v>
      </c>
      <c r="BA3484" s="516"/>
      <c r="BB3484" s="516" t="s">
        <v>6</v>
      </c>
      <c r="BC3484" s="516" t="s">
        <v>6</v>
      </c>
      <c r="BD3484" s="516"/>
      <c r="BE3484" s="516" t="s">
        <v>6</v>
      </c>
      <c r="BF3484" s="516" t="s">
        <v>6</v>
      </c>
      <c r="BG3484" s="516"/>
      <c r="BH3484" s="516" t="s">
        <v>6</v>
      </c>
      <c r="BI3484" s="516" t="s">
        <v>6</v>
      </c>
      <c r="BJ3484" s="516"/>
      <c r="BK3484" s="516" t="s">
        <v>6</v>
      </c>
      <c r="BL3484" s="516" t="s">
        <v>6</v>
      </c>
      <c r="BM3484" s="516"/>
      <c r="BN3484" s="516" t="s">
        <v>6</v>
      </c>
      <c r="BO3484" s="516" t="s">
        <v>6</v>
      </c>
      <c r="BP3484" s="516"/>
      <c r="BQ3484" s="516" t="s">
        <v>6</v>
      </c>
      <c r="BR3484" s="516" t="s">
        <v>6</v>
      </c>
      <c r="BS3484" s="516"/>
      <c r="BT3484" s="516"/>
      <c r="BU3484" s="516"/>
      <c r="BV3484" s="516"/>
      <c r="BW3484" s="516"/>
      <c r="BX3484" s="516"/>
      <c r="BY3484" s="516"/>
      <c r="BZ3484" s="28"/>
      <c r="CA3484" s="24"/>
      <c r="CB3484" s="29"/>
      <c r="CC3484" s="29"/>
      <c r="CD3484" s="30"/>
      <c r="CE3484" s="29"/>
      <c r="CF3484" s="29"/>
      <c r="CG3484" s="31"/>
      <c r="CH3484" s="457"/>
      <c r="CI3484" s="23" t="s">
        <v>836</v>
      </c>
    </row>
    <row r="3485" spans="1:87" ht="15.6" thickTop="1" thickBot="1" x14ac:dyDescent="0.35">
      <c r="A3485" s="503"/>
      <c r="B3485" s="49"/>
      <c r="C3485" s="156">
        <f t="shared" si="1202"/>
        <v>0</v>
      </c>
      <c r="D3485" s="457"/>
      <c r="E3485" s="73"/>
      <c r="F3485" s="93">
        <v>2673</v>
      </c>
      <c r="G3485" s="302">
        <v>35065</v>
      </c>
      <c r="H3485" s="124">
        <v>14</v>
      </c>
      <c r="I3485" s="390"/>
      <c r="J3485" s="390"/>
      <c r="K3485" s="79"/>
      <c r="L3485" s="79"/>
      <c r="M3485" s="79"/>
      <c r="N3485" s="80" t="s">
        <v>6370</v>
      </c>
      <c r="O3485" s="81"/>
      <c r="P3485" s="306"/>
      <c r="Q3485" s="83" t="str">
        <f t="shared" si="1203"/>
        <v/>
      </c>
      <c r="R3485" s="83" t="str">
        <f t="shared" si="1204"/>
        <v>◄</v>
      </c>
      <c r="S3485" s="84"/>
      <c r="T3485" s="85"/>
      <c r="U3485" s="83" t="str">
        <f t="shared" si="1205"/>
        <v/>
      </c>
      <c r="V3485" s="83" t="str">
        <f t="shared" si="1206"/>
        <v>◄</v>
      </c>
      <c r="W3485" s="86"/>
      <c r="X3485" s="85"/>
      <c r="Y3485" s="457"/>
      <c r="Z3485" s="87"/>
      <c r="AA3485" s="521">
        <f t="shared" si="1207"/>
        <v>0</v>
      </c>
      <c r="AB3485" s="520">
        <f t="shared" si="1208"/>
        <v>0</v>
      </c>
      <c r="AC3485" s="88"/>
      <c r="AD3485" s="519">
        <f t="shared" si="1209"/>
        <v>0</v>
      </c>
      <c r="AE3485" s="522">
        <f t="shared" si="1210"/>
        <v>0</v>
      </c>
      <c r="AF3485" s="44"/>
      <c r="AG3485" s="45"/>
      <c r="AH3485" s="44"/>
      <c r="AI3485" s="45"/>
      <c r="AJ3485" s="45"/>
      <c r="AK3485" s="45"/>
      <c r="AL3485" s="45"/>
      <c r="AM3485" s="43"/>
      <c r="AN3485" s="27" t="s">
        <v>6</v>
      </c>
      <c r="AO3485" s="27" t="s">
        <v>6</v>
      </c>
      <c r="AP3485" s="516"/>
      <c r="AQ3485" s="516"/>
      <c r="AR3485" s="516"/>
      <c r="AS3485" s="516" t="s">
        <v>6</v>
      </c>
      <c r="AT3485" s="516" t="s">
        <v>6</v>
      </c>
      <c r="AU3485" s="516"/>
      <c r="AV3485" s="516" t="s">
        <v>6</v>
      </c>
      <c r="AW3485" s="516" t="s">
        <v>6</v>
      </c>
      <c r="AX3485" s="516"/>
      <c r="AY3485" s="516" t="s">
        <v>6</v>
      </c>
      <c r="AZ3485" s="516" t="s">
        <v>6</v>
      </c>
      <c r="BA3485" s="516"/>
      <c r="BB3485" s="516" t="s">
        <v>6</v>
      </c>
      <c r="BC3485" s="516" t="s">
        <v>6</v>
      </c>
      <c r="BD3485" s="516"/>
      <c r="BE3485" s="516" t="s">
        <v>6</v>
      </c>
      <c r="BF3485" s="516" t="s">
        <v>6</v>
      </c>
      <c r="BG3485" s="516"/>
      <c r="BH3485" s="516" t="s">
        <v>6</v>
      </c>
      <c r="BI3485" s="516" t="s">
        <v>6</v>
      </c>
      <c r="BJ3485" s="516"/>
      <c r="BK3485" s="516" t="s">
        <v>6</v>
      </c>
      <c r="BL3485" s="516" t="s">
        <v>6</v>
      </c>
      <c r="BM3485" s="516"/>
      <c r="BN3485" s="516" t="s">
        <v>6</v>
      </c>
      <c r="BO3485" s="516" t="s">
        <v>6</v>
      </c>
      <c r="BP3485" s="516"/>
      <c r="BQ3485" s="516" t="s">
        <v>6</v>
      </c>
      <c r="BR3485" s="516" t="s">
        <v>6</v>
      </c>
      <c r="BS3485" s="516"/>
      <c r="BT3485" s="516"/>
      <c r="BU3485" s="516"/>
      <c r="BV3485" s="516"/>
      <c r="BW3485" s="516"/>
      <c r="BX3485" s="516"/>
      <c r="BY3485" s="516"/>
      <c r="BZ3485" s="28"/>
      <c r="CA3485" s="24"/>
      <c r="CB3485" s="29"/>
      <c r="CC3485" s="29"/>
      <c r="CD3485" s="30"/>
      <c r="CE3485" s="29"/>
      <c r="CF3485" s="29"/>
      <c r="CG3485" s="31"/>
      <c r="CH3485" s="457"/>
      <c r="CI3485" s="23" t="s">
        <v>836</v>
      </c>
    </row>
    <row r="3486" spans="1:87" ht="15.6" thickTop="1" thickBot="1" x14ac:dyDescent="0.35">
      <c r="A3486" s="503"/>
      <c r="B3486" s="49"/>
      <c r="C3486" s="156">
        <f t="shared" si="1202"/>
        <v>0</v>
      </c>
      <c r="D3486" s="457"/>
      <c r="E3486" s="73"/>
      <c r="F3486" s="93">
        <v>2674</v>
      </c>
      <c r="G3486" s="302">
        <v>35065</v>
      </c>
      <c r="H3486" s="124">
        <v>14</v>
      </c>
      <c r="I3486" s="390"/>
      <c r="J3486" s="390"/>
      <c r="K3486" s="79"/>
      <c r="L3486" s="79"/>
      <c r="M3486" s="79"/>
      <c r="N3486" s="80" t="s">
        <v>6371</v>
      </c>
      <c r="O3486" s="81"/>
      <c r="P3486" s="306"/>
      <c r="Q3486" s="83" t="str">
        <f t="shared" si="1203"/>
        <v/>
      </c>
      <c r="R3486" s="83" t="str">
        <f t="shared" si="1204"/>
        <v>◄</v>
      </c>
      <c r="S3486" s="84"/>
      <c r="T3486" s="85"/>
      <c r="U3486" s="83" t="str">
        <f t="shared" si="1205"/>
        <v/>
      </c>
      <c r="V3486" s="83" t="str">
        <f t="shared" si="1206"/>
        <v>◄</v>
      </c>
      <c r="W3486" s="86"/>
      <c r="X3486" s="85"/>
      <c r="Y3486" s="457"/>
      <c r="Z3486" s="87"/>
      <c r="AA3486" s="521">
        <f t="shared" si="1207"/>
        <v>0</v>
      </c>
      <c r="AB3486" s="520">
        <f t="shared" si="1208"/>
        <v>0</v>
      </c>
      <c r="AC3486" s="88"/>
      <c r="AD3486" s="519">
        <f t="shared" si="1209"/>
        <v>0</v>
      </c>
      <c r="AE3486" s="522">
        <f t="shared" si="1210"/>
        <v>0</v>
      </c>
      <c r="AF3486" s="44"/>
      <c r="AG3486" s="45"/>
      <c r="AH3486" s="44"/>
      <c r="AI3486" s="45"/>
      <c r="AJ3486" s="45"/>
      <c r="AK3486" s="45"/>
      <c r="AL3486" s="45"/>
      <c r="AM3486" s="43"/>
      <c r="AN3486" s="27" t="s">
        <v>6</v>
      </c>
      <c r="AO3486" s="27" t="s">
        <v>6</v>
      </c>
      <c r="AP3486" s="516"/>
      <c r="AQ3486" s="516"/>
      <c r="AR3486" s="516"/>
      <c r="AS3486" s="516" t="s">
        <v>6</v>
      </c>
      <c r="AT3486" s="516" t="s">
        <v>6</v>
      </c>
      <c r="AU3486" s="516"/>
      <c r="AV3486" s="516" t="s">
        <v>6</v>
      </c>
      <c r="AW3486" s="516" t="s">
        <v>6</v>
      </c>
      <c r="AX3486" s="516"/>
      <c r="AY3486" s="516" t="s">
        <v>6</v>
      </c>
      <c r="AZ3486" s="516" t="s">
        <v>6</v>
      </c>
      <c r="BA3486" s="516"/>
      <c r="BB3486" s="516" t="s">
        <v>6</v>
      </c>
      <c r="BC3486" s="516" t="s">
        <v>6</v>
      </c>
      <c r="BD3486" s="516"/>
      <c r="BE3486" s="516" t="s">
        <v>6</v>
      </c>
      <c r="BF3486" s="516" t="s">
        <v>6</v>
      </c>
      <c r="BG3486" s="516"/>
      <c r="BH3486" s="516" t="s">
        <v>6</v>
      </c>
      <c r="BI3486" s="516" t="s">
        <v>6</v>
      </c>
      <c r="BJ3486" s="516"/>
      <c r="BK3486" s="516" t="s">
        <v>6</v>
      </c>
      <c r="BL3486" s="516" t="s">
        <v>6</v>
      </c>
      <c r="BM3486" s="516"/>
      <c r="BN3486" s="516" t="s">
        <v>6</v>
      </c>
      <c r="BO3486" s="516" t="s">
        <v>6</v>
      </c>
      <c r="BP3486" s="516"/>
      <c r="BQ3486" s="516" t="s">
        <v>6</v>
      </c>
      <c r="BR3486" s="516" t="s">
        <v>6</v>
      </c>
      <c r="BS3486" s="516"/>
      <c r="BT3486" s="516"/>
      <c r="BU3486" s="516"/>
      <c r="BV3486" s="516"/>
      <c r="BW3486" s="516"/>
      <c r="BX3486" s="516"/>
      <c r="BY3486" s="516"/>
      <c r="BZ3486" s="28"/>
      <c r="CA3486" s="24"/>
      <c r="CB3486" s="29"/>
      <c r="CC3486" s="29"/>
      <c r="CD3486" s="30"/>
      <c r="CE3486" s="29"/>
      <c r="CF3486" s="29"/>
      <c r="CG3486" s="31"/>
      <c r="CH3486" s="457"/>
      <c r="CI3486" s="23" t="s">
        <v>836</v>
      </c>
    </row>
    <row r="3487" spans="1:87" ht="15.6" thickTop="1" thickBot="1" x14ac:dyDescent="0.35">
      <c r="A3487" s="503"/>
      <c r="B3487" s="49"/>
      <c r="C3487" s="156">
        <f t="shared" si="1202"/>
        <v>0</v>
      </c>
      <c r="D3487" s="457"/>
      <c r="E3487" s="73"/>
      <c r="F3487" s="93">
        <v>2675</v>
      </c>
      <c r="G3487" s="302">
        <v>35065</v>
      </c>
      <c r="H3487" s="124">
        <v>14</v>
      </c>
      <c r="I3487" s="390"/>
      <c r="J3487" s="390"/>
      <c r="K3487" s="79"/>
      <c r="L3487" s="79"/>
      <c r="M3487" s="79"/>
      <c r="N3487" s="80" t="s">
        <v>6372</v>
      </c>
      <c r="O3487" s="81"/>
      <c r="P3487" s="306"/>
      <c r="Q3487" s="83" t="str">
        <f t="shared" si="1203"/>
        <v/>
      </c>
      <c r="R3487" s="83" t="str">
        <f t="shared" si="1204"/>
        <v>◄</v>
      </c>
      <c r="S3487" s="84"/>
      <c r="T3487" s="85"/>
      <c r="U3487" s="83" t="str">
        <f t="shared" si="1205"/>
        <v/>
      </c>
      <c r="V3487" s="83" t="str">
        <f t="shared" si="1206"/>
        <v>◄</v>
      </c>
      <c r="W3487" s="86"/>
      <c r="X3487" s="85"/>
      <c r="Y3487" s="457"/>
      <c r="Z3487" s="87"/>
      <c r="AA3487" s="521">
        <f t="shared" si="1207"/>
        <v>0</v>
      </c>
      <c r="AB3487" s="520">
        <f t="shared" si="1208"/>
        <v>0</v>
      </c>
      <c r="AC3487" s="88"/>
      <c r="AD3487" s="519">
        <f t="shared" si="1209"/>
        <v>0</v>
      </c>
      <c r="AE3487" s="522">
        <f t="shared" si="1210"/>
        <v>0</v>
      </c>
      <c r="AF3487" s="44"/>
      <c r="AG3487" s="45"/>
      <c r="AH3487" s="44"/>
      <c r="AI3487" s="45"/>
      <c r="AJ3487" s="45"/>
      <c r="AK3487" s="45"/>
      <c r="AL3487" s="45"/>
      <c r="AM3487" s="43"/>
      <c r="AN3487" s="27" t="s">
        <v>6</v>
      </c>
      <c r="AO3487" s="27" t="s">
        <v>6</v>
      </c>
      <c r="AP3487" s="516"/>
      <c r="AQ3487" s="516"/>
      <c r="AR3487" s="516"/>
      <c r="AS3487" s="516" t="s">
        <v>6</v>
      </c>
      <c r="AT3487" s="516" t="s">
        <v>6</v>
      </c>
      <c r="AU3487" s="516"/>
      <c r="AV3487" s="516" t="s">
        <v>6</v>
      </c>
      <c r="AW3487" s="516" t="s">
        <v>6</v>
      </c>
      <c r="AX3487" s="516"/>
      <c r="AY3487" s="516" t="s">
        <v>6</v>
      </c>
      <c r="AZ3487" s="516" t="s">
        <v>6</v>
      </c>
      <c r="BA3487" s="516"/>
      <c r="BB3487" s="516" t="s">
        <v>6</v>
      </c>
      <c r="BC3487" s="516" t="s">
        <v>6</v>
      </c>
      <c r="BD3487" s="516"/>
      <c r="BE3487" s="516" t="s">
        <v>6</v>
      </c>
      <c r="BF3487" s="516" t="s">
        <v>6</v>
      </c>
      <c r="BG3487" s="516"/>
      <c r="BH3487" s="516" t="s">
        <v>6</v>
      </c>
      <c r="BI3487" s="516" t="s">
        <v>6</v>
      </c>
      <c r="BJ3487" s="516"/>
      <c r="BK3487" s="516" t="s">
        <v>6</v>
      </c>
      <c r="BL3487" s="516" t="s">
        <v>6</v>
      </c>
      <c r="BM3487" s="516"/>
      <c r="BN3487" s="516" t="s">
        <v>6</v>
      </c>
      <c r="BO3487" s="516" t="s">
        <v>6</v>
      </c>
      <c r="BP3487" s="516"/>
      <c r="BQ3487" s="516" t="s">
        <v>6</v>
      </c>
      <c r="BR3487" s="516" t="s">
        <v>6</v>
      </c>
      <c r="BS3487" s="516"/>
      <c r="BT3487" s="516"/>
      <c r="BU3487" s="516"/>
      <c r="BV3487" s="516"/>
      <c r="BW3487" s="516"/>
      <c r="BX3487" s="516"/>
      <c r="BY3487" s="516"/>
      <c r="BZ3487" s="28"/>
      <c r="CA3487" s="24"/>
      <c r="CB3487" s="29"/>
      <c r="CC3487" s="29"/>
      <c r="CD3487" s="30"/>
      <c r="CE3487" s="29"/>
      <c r="CF3487" s="29"/>
      <c r="CG3487" s="31"/>
      <c r="CH3487" s="457"/>
      <c r="CI3487" s="23" t="s">
        <v>836</v>
      </c>
    </row>
    <row r="3488" spans="1:87" ht="15.6" thickTop="1" thickBot="1" x14ac:dyDescent="0.35">
      <c r="A3488" s="503"/>
      <c r="B3488" s="49"/>
      <c r="C3488" s="156">
        <f t="shared" si="1202"/>
        <v>0</v>
      </c>
      <c r="D3488" s="457"/>
      <c r="E3488" s="73"/>
      <c r="F3488" s="93">
        <v>2676</v>
      </c>
      <c r="G3488" s="302">
        <v>35065</v>
      </c>
      <c r="H3488" s="124">
        <v>14</v>
      </c>
      <c r="I3488" s="390"/>
      <c r="J3488" s="390"/>
      <c r="K3488" s="79"/>
      <c r="L3488" s="79"/>
      <c r="M3488" s="79"/>
      <c r="N3488" s="80" t="s">
        <v>6373</v>
      </c>
      <c r="O3488" s="81"/>
      <c r="P3488" s="306"/>
      <c r="Q3488" s="83" t="str">
        <f t="shared" si="1203"/>
        <v/>
      </c>
      <c r="R3488" s="83" t="str">
        <f t="shared" si="1204"/>
        <v>◄</v>
      </c>
      <c r="S3488" s="84"/>
      <c r="T3488" s="85"/>
      <c r="U3488" s="83" t="str">
        <f t="shared" si="1205"/>
        <v/>
      </c>
      <c r="V3488" s="83" t="str">
        <f t="shared" si="1206"/>
        <v>◄</v>
      </c>
      <c r="W3488" s="86"/>
      <c r="X3488" s="85"/>
      <c r="Y3488" s="457"/>
      <c r="Z3488" s="87"/>
      <c r="AA3488" s="521">
        <f t="shared" si="1207"/>
        <v>0</v>
      </c>
      <c r="AB3488" s="520">
        <f t="shared" si="1208"/>
        <v>0</v>
      </c>
      <c r="AC3488" s="88"/>
      <c r="AD3488" s="519">
        <f t="shared" si="1209"/>
        <v>0</v>
      </c>
      <c r="AE3488" s="522">
        <f t="shared" si="1210"/>
        <v>0</v>
      </c>
      <c r="AF3488" s="44"/>
      <c r="AG3488" s="45"/>
      <c r="AH3488" s="44"/>
      <c r="AI3488" s="45"/>
      <c r="AJ3488" s="45"/>
      <c r="AK3488" s="45"/>
      <c r="AL3488" s="45"/>
      <c r="AM3488" s="43"/>
      <c r="AN3488" s="27" t="s">
        <v>6</v>
      </c>
      <c r="AO3488" s="27" t="s">
        <v>6</v>
      </c>
      <c r="AP3488" s="516"/>
      <c r="AQ3488" s="516"/>
      <c r="AR3488" s="516"/>
      <c r="AS3488" s="516" t="s">
        <v>6</v>
      </c>
      <c r="AT3488" s="516" t="s">
        <v>6</v>
      </c>
      <c r="AU3488" s="516"/>
      <c r="AV3488" s="516" t="s">
        <v>6</v>
      </c>
      <c r="AW3488" s="516" t="s">
        <v>6</v>
      </c>
      <c r="AX3488" s="516"/>
      <c r="AY3488" s="516" t="s">
        <v>6</v>
      </c>
      <c r="AZ3488" s="516" t="s">
        <v>6</v>
      </c>
      <c r="BA3488" s="516"/>
      <c r="BB3488" s="516" t="s">
        <v>6</v>
      </c>
      <c r="BC3488" s="516" t="s">
        <v>6</v>
      </c>
      <c r="BD3488" s="516"/>
      <c r="BE3488" s="516" t="s">
        <v>6</v>
      </c>
      <c r="BF3488" s="516" t="s">
        <v>6</v>
      </c>
      <c r="BG3488" s="516"/>
      <c r="BH3488" s="516" t="s">
        <v>6</v>
      </c>
      <c r="BI3488" s="516" t="s">
        <v>6</v>
      </c>
      <c r="BJ3488" s="516"/>
      <c r="BK3488" s="516" t="s">
        <v>6</v>
      </c>
      <c r="BL3488" s="516" t="s">
        <v>6</v>
      </c>
      <c r="BM3488" s="516"/>
      <c r="BN3488" s="516" t="s">
        <v>6</v>
      </c>
      <c r="BO3488" s="516" t="s">
        <v>6</v>
      </c>
      <c r="BP3488" s="516"/>
      <c r="BQ3488" s="516" t="s">
        <v>6</v>
      </c>
      <c r="BR3488" s="516" t="s">
        <v>6</v>
      </c>
      <c r="BS3488" s="516"/>
      <c r="BT3488" s="516"/>
      <c r="BU3488" s="516"/>
      <c r="BV3488" s="516"/>
      <c r="BW3488" s="516"/>
      <c r="BX3488" s="516"/>
      <c r="BY3488" s="516"/>
      <c r="BZ3488" s="28"/>
      <c r="CA3488" s="24"/>
      <c r="CB3488" s="29"/>
      <c r="CC3488" s="29"/>
      <c r="CD3488" s="30"/>
      <c r="CE3488" s="29"/>
      <c r="CF3488" s="29"/>
      <c r="CG3488" s="31"/>
      <c r="CH3488" s="457"/>
      <c r="CI3488" s="23" t="s">
        <v>836</v>
      </c>
    </row>
    <row r="3489" spans="1:87" ht="15.6" thickTop="1" thickBot="1" x14ac:dyDescent="0.35">
      <c r="A3489" s="503"/>
      <c r="B3489" s="49"/>
      <c r="C3489" s="156">
        <f t="shared" si="1202"/>
        <v>0</v>
      </c>
      <c r="D3489" s="457"/>
      <c r="E3489" s="73"/>
      <c r="F3489" s="93">
        <v>2677</v>
      </c>
      <c r="G3489" s="302">
        <v>35065</v>
      </c>
      <c r="H3489" s="124">
        <v>14</v>
      </c>
      <c r="I3489" s="390"/>
      <c r="J3489" s="390"/>
      <c r="K3489" s="79"/>
      <c r="L3489" s="79"/>
      <c r="M3489" s="79"/>
      <c r="N3489" s="80" t="s">
        <v>6374</v>
      </c>
      <c r="O3489" s="81"/>
      <c r="P3489" s="306"/>
      <c r="Q3489" s="83" t="str">
        <f t="shared" si="1203"/>
        <v/>
      </c>
      <c r="R3489" s="83" t="str">
        <f t="shared" si="1204"/>
        <v>◄</v>
      </c>
      <c r="S3489" s="84"/>
      <c r="T3489" s="85"/>
      <c r="U3489" s="83" t="str">
        <f t="shared" si="1205"/>
        <v/>
      </c>
      <c r="V3489" s="83" t="str">
        <f t="shared" si="1206"/>
        <v>◄</v>
      </c>
      <c r="W3489" s="86"/>
      <c r="X3489" s="85"/>
      <c r="Y3489" s="457"/>
      <c r="Z3489" s="87"/>
      <c r="AA3489" s="521">
        <f t="shared" si="1207"/>
        <v>0</v>
      </c>
      <c r="AB3489" s="520">
        <f t="shared" si="1208"/>
        <v>0</v>
      </c>
      <c r="AC3489" s="88"/>
      <c r="AD3489" s="519">
        <f t="shared" si="1209"/>
        <v>0</v>
      </c>
      <c r="AE3489" s="522">
        <f t="shared" si="1210"/>
        <v>0</v>
      </c>
      <c r="AF3489" s="44"/>
      <c r="AG3489" s="45"/>
      <c r="AH3489" s="44"/>
      <c r="AI3489" s="45"/>
      <c r="AJ3489" s="45"/>
      <c r="AK3489" s="45"/>
      <c r="AL3489" s="45"/>
      <c r="AM3489" s="43"/>
      <c r="AN3489" s="27" t="s">
        <v>6</v>
      </c>
      <c r="AO3489" s="27" t="s">
        <v>6</v>
      </c>
      <c r="AP3489" s="516"/>
      <c r="AQ3489" s="516"/>
      <c r="AR3489" s="516"/>
      <c r="AS3489" s="516" t="s">
        <v>6</v>
      </c>
      <c r="AT3489" s="516" t="s">
        <v>6</v>
      </c>
      <c r="AU3489" s="516"/>
      <c r="AV3489" s="516" t="s">
        <v>6</v>
      </c>
      <c r="AW3489" s="516" t="s">
        <v>6</v>
      </c>
      <c r="AX3489" s="516"/>
      <c r="AY3489" s="516" t="s">
        <v>6</v>
      </c>
      <c r="AZ3489" s="516" t="s">
        <v>6</v>
      </c>
      <c r="BA3489" s="516"/>
      <c r="BB3489" s="516" t="s">
        <v>6</v>
      </c>
      <c r="BC3489" s="516" t="s">
        <v>6</v>
      </c>
      <c r="BD3489" s="516"/>
      <c r="BE3489" s="516" t="s">
        <v>6</v>
      </c>
      <c r="BF3489" s="516" t="s">
        <v>6</v>
      </c>
      <c r="BG3489" s="516"/>
      <c r="BH3489" s="516" t="s">
        <v>6</v>
      </c>
      <c r="BI3489" s="516" t="s">
        <v>6</v>
      </c>
      <c r="BJ3489" s="516"/>
      <c r="BK3489" s="516" t="s">
        <v>6</v>
      </c>
      <c r="BL3489" s="516" t="s">
        <v>6</v>
      </c>
      <c r="BM3489" s="516"/>
      <c r="BN3489" s="516" t="s">
        <v>6</v>
      </c>
      <c r="BO3489" s="516" t="s">
        <v>6</v>
      </c>
      <c r="BP3489" s="516"/>
      <c r="BQ3489" s="516" t="s">
        <v>6</v>
      </c>
      <c r="BR3489" s="516" t="s">
        <v>6</v>
      </c>
      <c r="BS3489" s="516"/>
      <c r="BT3489" s="516"/>
      <c r="BU3489" s="516"/>
      <c r="BV3489" s="516"/>
      <c r="BW3489" s="516"/>
      <c r="BX3489" s="516"/>
      <c r="BY3489" s="516"/>
      <c r="BZ3489" s="28"/>
      <c r="CA3489" s="24"/>
      <c r="CB3489" s="29"/>
      <c r="CC3489" s="29"/>
      <c r="CD3489" s="30"/>
      <c r="CE3489" s="29"/>
      <c r="CF3489" s="29"/>
      <c r="CG3489" s="31"/>
      <c r="CH3489" s="457"/>
      <c r="CI3489" s="23" t="s">
        <v>836</v>
      </c>
    </row>
    <row r="3490" spans="1:87" ht="15.6" thickTop="1" thickBot="1" x14ac:dyDescent="0.35">
      <c r="A3490" s="503"/>
      <c r="B3490" s="49"/>
      <c r="C3490" s="156">
        <f t="shared" si="1202"/>
        <v>0</v>
      </c>
      <c r="D3490" s="457"/>
      <c r="E3490" s="73"/>
      <c r="F3490" s="93">
        <v>2678</v>
      </c>
      <c r="G3490" s="302">
        <v>35065</v>
      </c>
      <c r="H3490" s="124">
        <v>14</v>
      </c>
      <c r="I3490" s="390"/>
      <c r="J3490" s="390"/>
      <c r="K3490" s="79"/>
      <c r="L3490" s="79"/>
      <c r="M3490" s="79"/>
      <c r="N3490" s="80" t="s">
        <v>6375</v>
      </c>
      <c r="O3490" s="81"/>
      <c r="P3490" s="306"/>
      <c r="Q3490" s="83" t="str">
        <f t="shared" si="1203"/>
        <v/>
      </c>
      <c r="R3490" s="83" t="str">
        <f t="shared" si="1204"/>
        <v>◄</v>
      </c>
      <c r="S3490" s="84"/>
      <c r="T3490" s="85"/>
      <c r="U3490" s="83" t="str">
        <f t="shared" si="1205"/>
        <v/>
      </c>
      <c r="V3490" s="83" t="str">
        <f t="shared" si="1206"/>
        <v>◄</v>
      </c>
      <c r="W3490" s="86"/>
      <c r="X3490" s="85"/>
      <c r="Y3490" s="457"/>
      <c r="Z3490" s="87"/>
      <c r="AA3490" s="521">
        <f t="shared" si="1207"/>
        <v>0</v>
      </c>
      <c r="AB3490" s="520">
        <f t="shared" si="1208"/>
        <v>0</v>
      </c>
      <c r="AC3490" s="88"/>
      <c r="AD3490" s="519">
        <f t="shared" si="1209"/>
        <v>0</v>
      </c>
      <c r="AE3490" s="522">
        <f t="shared" si="1210"/>
        <v>0</v>
      </c>
      <c r="AF3490" s="44"/>
      <c r="AG3490" s="45"/>
      <c r="AH3490" s="44"/>
      <c r="AI3490" s="45"/>
      <c r="AJ3490" s="45"/>
      <c r="AK3490" s="45"/>
      <c r="AL3490" s="45"/>
      <c r="AM3490" s="43"/>
      <c r="AN3490" s="27" t="s">
        <v>6</v>
      </c>
      <c r="AO3490" s="27" t="s">
        <v>6</v>
      </c>
      <c r="AP3490" s="516"/>
      <c r="AQ3490" s="516"/>
      <c r="AR3490" s="516"/>
      <c r="AS3490" s="516" t="s">
        <v>6</v>
      </c>
      <c r="AT3490" s="516" t="s">
        <v>6</v>
      </c>
      <c r="AU3490" s="516"/>
      <c r="AV3490" s="516" t="s">
        <v>6</v>
      </c>
      <c r="AW3490" s="516" t="s">
        <v>6</v>
      </c>
      <c r="AX3490" s="516"/>
      <c r="AY3490" s="516" t="s">
        <v>6</v>
      </c>
      <c r="AZ3490" s="516" t="s">
        <v>6</v>
      </c>
      <c r="BA3490" s="516"/>
      <c r="BB3490" s="516" t="s">
        <v>6</v>
      </c>
      <c r="BC3490" s="516" t="s">
        <v>6</v>
      </c>
      <c r="BD3490" s="516"/>
      <c r="BE3490" s="516" t="s">
        <v>6</v>
      </c>
      <c r="BF3490" s="516" t="s">
        <v>6</v>
      </c>
      <c r="BG3490" s="516"/>
      <c r="BH3490" s="516" t="s">
        <v>6</v>
      </c>
      <c r="BI3490" s="516" t="s">
        <v>6</v>
      </c>
      <c r="BJ3490" s="516"/>
      <c r="BK3490" s="516" t="s">
        <v>6</v>
      </c>
      <c r="BL3490" s="516" t="s">
        <v>6</v>
      </c>
      <c r="BM3490" s="516"/>
      <c r="BN3490" s="516" t="s">
        <v>6</v>
      </c>
      <c r="BO3490" s="516" t="s">
        <v>6</v>
      </c>
      <c r="BP3490" s="516"/>
      <c r="BQ3490" s="516" t="s">
        <v>6</v>
      </c>
      <c r="BR3490" s="516" t="s">
        <v>6</v>
      </c>
      <c r="BS3490" s="516"/>
      <c r="BT3490" s="516"/>
      <c r="BU3490" s="516"/>
      <c r="BV3490" s="516"/>
      <c r="BW3490" s="516"/>
      <c r="BX3490" s="516"/>
      <c r="BY3490" s="516"/>
      <c r="BZ3490" s="28"/>
      <c r="CA3490" s="24"/>
      <c r="CB3490" s="29"/>
      <c r="CC3490" s="29"/>
      <c r="CD3490" s="30"/>
      <c r="CE3490" s="29"/>
      <c r="CF3490" s="29"/>
      <c r="CG3490" s="31"/>
      <c r="CH3490" s="457"/>
      <c r="CI3490" s="23" t="s">
        <v>836</v>
      </c>
    </row>
    <row r="3491" spans="1:87" ht="15.6" thickTop="1" thickBot="1" x14ac:dyDescent="0.35">
      <c r="A3491" s="503"/>
      <c r="B3491" s="49"/>
      <c r="C3491" s="156">
        <f t="shared" si="1202"/>
        <v>0</v>
      </c>
      <c r="D3491" s="457"/>
      <c r="E3491" s="73"/>
      <c r="F3491" s="93">
        <v>2679</v>
      </c>
      <c r="G3491" s="302">
        <v>35065</v>
      </c>
      <c r="H3491" s="124">
        <v>14</v>
      </c>
      <c r="I3491" s="390"/>
      <c r="J3491" s="390"/>
      <c r="K3491" s="79"/>
      <c r="L3491" s="79"/>
      <c r="M3491" s="79"/>
      <c r="N3491" s="80" t="s">
        <v>6376</v>
      </c>
      <c r="O3491" s="81"/>
      <c r="P3491" s="306"/>
      <c r="Q3491" s="83" t="str">
        <f t="shared" si="1203"/>
        <v/>
      </c>
      <c r="R3491" s="83" t="str">
        <f t="shared" si="1204"/>
        <v>◄</v>
      </c>
      <c r="S3491" s="84"/>
      <c r="T3491" s="85"/>
      <c r="U3491" s="83" t="str">
        <f t="shared" si="1205"/>
        <v/>
      </c>
      <c r="V3491" s="83" t="str">
        <f t="shared" si="1206"/>
        <v>◄</v>
      </c>
      <c r="W3491" s="86"/>
      <c r="X3491" s="85"/>
      <c r="Y3491" s="457"/>
      <c r="Z3491" s="87"/>
      <c r="AA3491" s="521">
        <f t="shared" si="1207"/>
        <v>0</v>
      </c>
      <c r="AB3491" s="520">
        <f t="shared" si="1208"/>
        <v>0</v>
      </c>
      <c r="AC3491" s="88"/>
      <c r="AD3491" s="519">
        <f t="shared" si="1209"/>
        <v>0</v>
      </c>
      <c r="AE3491" s="522">
        <f t="shared" si="1210"/>
        <v>0</v>
      </c>
      <c r="AF3491" s="44"/>
      <c r="AG3491" s="45"/>
      <c r="AH3491" s="44"/>
      <c r="AI3491" s="45"/>
      <c r="AJ3491" s="45"/>
      <c r="AK3491" s="45"/>
      <c r="AL3491" s="45"/>
      <c r="AM3491" s="43"/>
      <c r="AN3491" s="27" t="s">
        <v>6</v>
      </c>
      <c r="AO3491" s="27" t="s">
        <v>6</v>
      </c>
      <c r="AP3491" s="516"/>
      <c r="AQ3491" s="516"/>
      <c r="AR3491" s="516"/>
      <c r="AS3491" s="516" t="s">
        <v>6</v>
      </c>
      <c r="AT3491" s="516" t="s">
        <v>6</v>
      </c>
      <c r="AU3491" s="516"/>
      <c r="AV3491" s="516" t="s">
        <v>6</v>
      </c>
      <c r="AW3491" s="516" t="s">
        <v>6</v>
      </c>
      <c r="AX3491" s="516"/>
      <c r="AY3491" s="516" t="s">
        <v>6</v>
      </c>
      <c r="AZ3491" s="516" t="s">
        <v>6</v>
      </c>
      <c r="BA3491" s="516"/>
      <c r="BB3491" s="516" t="s">
        <v>6</v>
      </c>
      <c r="BC3491" s="516" t="s">
        <v>6</v>
      </c>
      <c r="BD3491" s="516"/>
      <c r="BE3491" s="516" t="s">
        <v>6</v>
      </c>
      <c r="BF3491" s="516" t="s">
        <v>6</v>
      </c>
      <c r="BG3491" s="516"/>
      <c r="BH3491" s="516" t="s">
        <v>6</v>
      </c>
      <c r="BI3491" s="516" t="s">
        <v>6</v>
      </c>
      <c r="BJ3491" s="516"/>
      <c r="BK3491" s="516" t="s">
        <v>6</v>
      </c>
      <c r="BL3491" s="516" t="s">
        <v>6</v>
      </c>
      <c r="BM3491" s="516"/>
      <c r="BN3491" s="516" t="s">
        <v>6</v>
      </c>
      <c r="BO3491" s="516" t="s">
        <v>6</v>
      </c>
      <c r="BP3491" s="516"/>
      <c r="BQ3491" s="516" t="s">
        <v>6</v>
      </c>
      <c r="BR3491" s="516" t="s">
        <v>6</v>
      </c>
      <c r="BS3491" s="516"/>
      <c r="BT3491" s="516"/>
      <c r="BU3491" s="516"/>
      <c r="BV3491" s="516"/>
      <c r="BW3491" s="516"/>
      <c r="BX3491" s="516"/>
      <c r="BY3491" s="516"/>
      <c r="BZ3491" s="28"/>
      <c r="CA3491" s="24"/>
      <c r="CB3491" s="29"/>
      <c r="CC3491" s="29"/>
      <c r="CD3491" s="30"/>
      <c r="CE3491" s="29"/>
      <c r="CF3491" s="29"/>
      <c r="CG3491" s="31"/>
      <c r="CH3491" s="457"/>
      <c r="CI3491" s="23" t="s">
        <v>836</v>
      </c>
    </row>
    <row r="3492" spans="1:87" ht="15.6" thickTop="1" thickBot="1" x14ac:dyDescent="0.35">
      <c r="A3492" s="503"/>
      <c r="B3492" s="49"/>
      <c r="C3492" s="156">
        <f t="shared" si="1202"/>
        <v>0</v>
      </c>
      <c r="D3492" s="457"/>
      <c r="E3492" s="73"/>
      <c r="F3492" s="107" t="s">
        <v>6377</v>
      </c>
      <c r="G3492" s="302">
        <v>35065</v>
      </c>
      <c r="H3492" s="124">
        <v>126</v>
      </c>
      <c r="I3492" s="390"/>
      <c r="J3492" s="390"/>
      <c r="K3492" s="74" t="s">
        <v>6367</v>
      </c>
      <c r="L3492" s="74" t="s">
        <v>6378</v>
      </c>
      <c r="M3492" s="74">
        <v>2679</v>
      </c>
      <c r="N3492" s="131" t="s">
        <v>6379</v>
      </c>
      <c r="O3492" s="81"/>
      <c r="P3492" s="306"/>
      <c r="Q3492" s="83" t="str">
        <f t="shared" si="1203"/>
        <v/>
      </c>
      <c r="R3492" s="83" t="str">
        <f t="shared" si="1204"/>
        <v>◄</v>
      </c>
      <c r="S3492" s="84"/>
      <c r="T3492" s="85"/>
      <c r="U3492" s="83" t="str">
        <f t="shared" si="1205"/>
        <v/>
      </c>
      <c r="V3492" s="83" t="str">
        <f t="shared" si="1206"/>
        <v>◄</v>
      </c>
      <c r="W3492" s="86"/>
      <c r="X3492" s="85"/>
      <c r="Y3492" s="457"/>
      <c r="Z3492" s="87"/>
      <c r="AA3492" s="521">
        <f t="shared" si="1207"/>
        <v>0</v>
      </c>
      <c r="AB3492" s="520">
        <f t="shared" si="1208"/>
        <v>0</v>
      </c>
      <c r="AC3492" s="88"/>
      <c r="AD3492" s="519">
        <f t="shared" si="1209"/>
        <v>0</v>
      </c>
      <c r="AE3492" s="522">
        <f t="shared" si="1210"/>
        <v>0</v>
      </c>
      <c r="AF3492" s="44"/>
      <c r="AG3492" s="45"/>
      <c r="AH3492" s="44"/>
      <c r="AI3492" s="45"/>
      <c r="AJ3492" s="45"/>
      <c r="AK3492" s="45"/>
      <c r="AL3492" s="45"/>
      <c r="AM3492" s="43"/>
      <c r="AN3492" s="27" t="s">
        <v>6</v>
      </c>
      <c r="AO3492" s="27" t="s">
        <v>6</v>
      </c>
      <c r="AP3492" s="516"/>
      <c r="AQ3492" s="516"/>
      <c r="AR3492" s="516"/>
      <c r="AS3492" s="516" t="s">
        <v>6</v>
      </c>
      <c r="AT3492" s="516" t="s">
        <v>6</v>
      </c>
      <c r="AU3492" s="516"/>
      <c r="AV3492" s="516" t="s">
        <v>6</v>
      </c>
      <c r="AW3492" s="516" t="s">
        <v>6</v>
      </c>
      <c r="AX3492" s="516"/>
      <c r="AY3492" s="516" t="s">
        <v>6</v>
      </c>
      <c r="AZ3492" s="516" t="s">
        <v>6</v>
      </c>
      <c r="BA3492" s="516"/>
      <c r="BB3492" s="516" t="s">
        <v>6</v>
      </c>
      <c r="BC3492" s="516" t="s">
        <v>6</v>
      </c>
      <c r="BD3492" s="516"/>
      <c r="BE3492" s="516" t="s">
        <v>6</v>
      </c>
      <c r="BF3492" s="516" t="s">
        <v>6</v>
      </c>
      <c r="BG3492" s="516"/>
      <c r="BH3492" s="516" t="s">
        <v>6</v>
      </c>
      <c r="BI3492" s="516" t="s">
        <v>6</v>
      </c>
      <c r="BJ3492" s="516"/>
      <c r="BK3492" s="516" t="s">
        <v>6</v>
      </c>
      <c r="BL3492" s="516" t="s">
        <v>6</v>
      </c>
      <c r="BM3492" s="516"/>
      <c r="BN3492" s="516" t="s">
        <v>6</v>
      </c>
      <c r="BO3492" s="516" t="s">
        <v>6</v>
      </c>
      <c r="BP3492" s="516"/>
      <c r="BQ3492" s="516" t="s">
        <v>6</v>
      </c>
      <c r="BR3492" s="516" t="s">
        <v>6</v>
      </c>
      <c r="BS3492" s="516"/>
      <c r="BT3492" s="516"/>
      <c r="BU3492" s="516"/>
      <c r="BV3492" s="516"/>
      <c r="BW3492" s="516"/>
      <c r="BX3492" s="516"/>
      <c r="BY3492" s="516"/>
      <c r="BZ3492" s="28"/>
      <c r="CA3492" s="24"/>
      <c r="CB3492" s="29"/>
      <c r="CC3492" s="29"/>
      <c r="CD3492" s="30"/>
      <c r="CE3492" s="29"/>
      <c r="CF3492" s="29"/>
      <c r="CG3492" s="31"/>
      <c r="CH3492" s="457"/>
      <c r="CI3492" s="23" t="s">
        <v>836</v>
      </c>
    </row>
    <row r="3493" spans="1:87" ht="15.6" thickTop="1" thickBot="1" x14ac:dyDescent="0.35">
      <c r="A3493" s="503"/>
      <c r="B3493" s="49"/>
      <c r="C3493" s="156">
        <f t="shared" si="1202"/>
        <v>0</v>
      </c>
      <c r="D3493" s="457"/>
      <c r="E3493" s="73"/>
      <c r="F3493" s="107" t="s">
        <v>6380</v>
      </c>
      <c r="G3493" s="302">
        <v>35065</v>
      </c>
      <c r="H3493" s="124">
        <v>42</v>
      </c>
      <c r="I3493" s="390"/>
      <c r="J3493" s="390"/>
      <c r="K3493" s="74" t="s">
        <v>6367</v>
      </c>
      <c r="L3493" s="74">
        <v>2672</v>
      </c>
      <c r="M3493" s="74">
        <v>2673</v>
      </c>
      <c r="N3493" s="131" t="s">
        <v>6381</v>
      </c>
      <c r="O3493" s="81"/>
      <c r="P3493" s="306"/>
      <c r="Q3493" s="83" t="str">
        <f t="shared" si="1203"/>
        <v/>
      </c>
      <c r="R3493" s="83" t="str">
        <f t="shared" si="1204"/>
        <v>◄</v>
      </c>
      <c r="S3493" s="84"/>
      <c r="T3493" s="85"/>
      <c r="U3493" s="83" t="str">
        <f t="shared" si="1205"/>
        <v/>
      </c>
      <c r="V3493" s="83" t="str">
        <f t="shared" si="1206"/>
        <v>◄</v>
      </c>
      <c r="W3493" s="86"/>
      <c r="X3493" s="85"/>
      <c r="Y3493" s="457"/>
      <c r="Z3493" s="87"/>
      <c r="AA3493" s="521">
        <f t="shared" si="1207"/>
        <v>0</v>
      </c>
      <c r="AB3493" s="520">
        <f t="shared" si="1208"/>
        <v>0</v>
      </c>
      <c r="AC3493" s="88"/>
      <c r="AD3493" s="519">
        <f t="shared" si="1209"/>
        <v>0</v>
      </c>
      <c r="AE3493" s="522">
        <f t="shared" si="1210"/>
        <v>0</v>
      </c>
      <c r="AF3493" s="44"/>
      <c r="AG3493" s="45"/>
      <c r="AH3493" s="44"/>
      <c r="AI3493" s="45"/>
      <c r="AJ3493" s="45"/>
      <c r="AK3493" s="45"/>
      <c r="AL3493" s="45"/>
      <c r="AM3493" s="43"/>
      <c r="AN3493" s="27" t="s">
        <v>6</v>
      </c>
      <c r="AO3493" s="27" t="s">
        <v>6</v>
      </c>
      <c r="AP3493" s="516"/>
      <c r="AQ3493" s="516"/>
      <c r="AR3493" s="516"/>
      <c r="AS3493" s="516" t="s">
        <v>6</v>
      </c>
      <c r="AT3493" s="516" t="s">
        <v>6</v>
      </c>
      <c r="AU3493" s="516"/>
      <c r="AV3493" s="516" t="s">
        <v>6</v>
      </c>
      <c r="AW3493" s="516" t="s">
        <v>6</v>
      </c>
      <c r="AX3493" s="516"/>
      <c r="AY3493" s="516" t="s">
        <v>6</v>
      </c>
      <c r="AZ3493" s="516" t="s">
        <v>6</v>
      </c>
      <c r="BA3493" s="516"/>
      <c r="BB3493" s="516" t="s">
        <v>6</v>
      </c>
      <c r="BC3493" s="516" t="s">
        <v>6</v>
      </c>
      <c r="BD3493" s="516"/>
      <c r="BE3493" s="516" t="s">
        <v>6</v>
      </c>
      <c r="BF3493" s="516" t="s">
        <v>6</v>
      </c>
      <c r="BG3493" s="516"/>
      <c r="BH3493" s="516" t="s">
        <v>6</v>
      </c>
      <c r="BI3493" s="516" t="s">
        <v>6</v>
      </c>
      <c r="BJ3493" s="516"/>
      <c r="BK3493" s="516" t="s">
        <v>6</v>
      </c>
      <c r="BL3493" s="516" t="s">
        <v>6</v>
      </c>
      <c r="BM3493" s="516"/>
      <c r="BN3493" s="516" t="s">
        <v>6</v>
      </c>
      <c r="BO3493" s="516" t="s">
        <v>6</v>
      </c>
      <c r="BP3493" s="516"/>
      <c r="BQ3493" s="516" t="s">
        <v>6</v>
      </c>
      <c r="BR3493" s="516" t="s">
        <v>6</v>
      </c>
      <c r="BS3493" s="516"/>
      <c r="BT3493" s="516"/>
      <c r="BU3493" s="516"/>
      <c r="BV3493" s="516"/>
      <c r="BW3493" s="516"/>
      <c r="BX3493" s="516"/>
      <c r="BY3493" s="516"/>
      <c r="BZ3493" s="28"/>
      <c r="CA3493" s="24"/>
      <c r="CB3493" s="29"/>
      <c r="CC3493" s="29"/>
      <c r="CD3493" s="30"/>
      <c r="CE3493" s="29"/>
      <c r="CF3493" s="29"/>
      <c r="CG3493" s="31"/>
      <c r="CH3493" s="457"/>
      <c r="CI3493" s="23" t="s">
        <v>836</v>
      </c>
    </row>
    <row r="3494" spans="1:87" ht="15.6" thickTop="1" thickBot="1" x14ac:dyDescent="0.35">
      <c r="A3494" s="503"/>
      <c r="B3494" s="49"/>
      <c r="C3494" s="156">
        <f t="shared" si="1202"/>
        <v>0</v>
      </c>
      <c r="D3494" s="457"/>
      <c r="E3494" s="73"/>
      <c r="F3494" s="107" t="s">
        <v>6382</v>
      </c>
      <c r="G3494" s="302">
        <v>35065</v>
      </c>
      <c r="H3494" s="124">
        <v>42</v>
      </c>
      <c r="I3494" s="390"/>
      <c r="J3494" s="390"/>
      <c r="K3494" s="74">
        <v>2674</v>
      </c>
      <c r="L3494" s="74">
        <v>2675</v>
      </c>
      <c r="M3494" s="74">
        <v>2676</v>
      </c>
      <c r="N3494" s="131" t="s">
        <v>6381</v>
      </c>
      <c r="O3494" s="81"/>
      <c r="P3494" s="306"/>
      <c r="Q3494" s="83" t="str">
        <f t="shared" si="1203"/>
        <v/>
      </c>
      <c r="R3494" s="83" t="str">
        <f t="shared" si="1204"/>
        <v>◄</v>
      </c>
      <c r="S3494" s="84"/>
      <c r="T3494" s="85"/>
      <c r="U3494" s="83" t="str">
        <f t="shared" si="1205"/>
        <v/>
      </c>
      <c r="V3494" s="83" t="str">
        <f t="shared" si="1206"/>
        <v>◄</v>
      </c>
      <c r="W3494" s="86"/>
      <c r="X3494" s="85"/>
      <c r="Y3494" s="457"/>
      <c r="Z3494" s="87"/>
      <c r="AA3494" s="521">
        <f t="shared" si="1207"/>
        <v>0</v>
      </c>
      <c r="AB3494" s="520">
        <f t="shared" si="1208"/>
        <v>0</v>
      </c>
      <c r="AC3494" s="88"/>
      <c r="AD3494" s="519">
        <f t="shared" si="1209"/>
        <v>0</v>
      </c>
      <c r="AE3494" s="522">
        <f t="shared" si="1210"/>
        <v>0</v>
      </c>
      <c r="AF3494" s="44"/>
      <c r="AG3494" s="45"/>
      <c r="AH3494" s="44"/>
      <c r="AI3494" s="45"/>
      <c r="AJ3494" s="45"/>
      <c r="AK3494" s="45"/>
      <c r="AL3494" s="45"/>
      <c r="AM3494" s="43"/>
      <c r="AN3494" s="27" t="s">
        <v>6</v>
      </c>
      <c r="AO3494" s="27" t="s">
        <v>6</v>
      </c>
      <c r="AP3494" s="516"/>
      <c r="AQ3494" s="516"/>
      <c r="AR3494" s="516"/>
      <c r="AS3494" s="516" t="s">
        <v>6</v>
      </c>
      <c r="AT3494" s="516" t="s">
        <v>6</v>
      </c>
      <c r="AU3494" s="516"/>
      <c r="AV3494" s="516" t="s">
        <v>6</v>
      </c>
      <c r="AW3494" s="516" t="s">
        <v>6</v>
      </c>
      <c r="AX3494" s="516"/>
      <c r="AY3494" s="516" t="s">
        <v>6</v>
      </c>
      <c r="AZ3494" s="516" t="s">
        <v>6</v>
      </c>
      <c r="BA3494" s="516"/>
      <c r="BB3494" s="516" t="s">
        <v>6</v>
      </c>
      <c r="BC3494" s="516" t="s">
        <v>6</v>
      </c>
      <c r="BD3494" s="516"/>
      <c r="BE3494" s="516" t="s">
        <v>6</v>
      </c>
      <c r="BF3494" s="516" t="s">
        <v>6</v>
      </c>
      <c r="BG3494" s="516"/>
      <c r="BH3494" s="516" t="s">
        <v>6</v>
      </c>
      <c r="BI3494" s="516" t="s">
        <v>6</v>
      </c>
      <c r="BJ3494" s="516"/>
      <c r="BK3494" s="516" t="s">
        <v>6</v>
      </c>
      <c r="BL3494" s="516" t="s">
        <v>6</v>
      </c>
      <c r="BM3494" s="516"/>
      <c r="BN3494" s="516" t="s">
        <v>6</v>
      </c>
      <c r="BO3494" s="516" t="s">
        <v>6</v>
      </c>
      <c r="BP3494" s="516"/>
      <c r="BQ3494" s="516" t="s">
        <v>6</v>
      </c>
      <c r="BR3494" s="516" t="s">
        <v>6</v>
      </c>
      <c r="BS3494" s="516"/>
      <c r="BT3494" s="516"/>
      <c r="BU3494" s="516"/>
      <c r="BV3494" s="516"/>
      <c r="BW3494" s="516"/>
      <c r="BX3494" s="516"/>
      <c r="BY3494" s="516"/>
      <c r="BZ3494" s="28"/>
      <c r="CA3494" s="24"/>
      <c r="CB3494" s="29"/>
      <c r="CC3494" s="29"/>
      <c r="CD3494" s="30"/>
      <c r="CE3494" s="29"/>
      <c r="CF3494" s="29"/>
      <c r="CG3494" s="31"/>
      <c r="CH3494" s="457"/>
      <c r="CI3494" s="23" t="s">
        <v>836</v>
      </c>
    </row>
    <row r="3495" spans="1:87" ht="15.6" thickTop="1" thickBot="1" x14ac:dyDescent="0.35">
      <c r="A3495" s="503"/>
      <c r="B3495" s="49"/>
      <c r="C3495" s="156">
        <f t="shared" si="1202"/>
        <v>0</v>
      </c>
      <c r="D3495" s="457"/>
      <c r="E3495" s="73"/>
      <c r="F3495" s="107" t="s">
        <v>6383</v>
      </c>
      <c r="G3495" s="302">
        <v>35065</v>
      </c>
      <c r="H3495" s="124">
        <v>42</v>
      </c>
      <c r="I3495" s="390"/>
      <c r="J3495" s="390"/>
      <c r="K3495" s="74">
        <v>2677</v>
      </c>
      <c r="L3495" s="74">
        <v>2678</v>
      </c>
      <c r="M3495" s="74">
        <v>2679</v>
      </c>
      <c r="N3495" s="131" t="s">
        <v>6381</v>
      </c>
      <c r="O3495" s="81"/>
      <c r="P3495" s="306"/>
      <c r="Q3495" s="83" t="str">
        <f t="shared" si="1203"/>
        <v/>
      </c>
      <c r="R3495" s="83" t="str">
        <f t="shared" si="1204"/>
        <v>◄</v>
      </c>
      <c r="S3495" s="84"/>
      <c r="T3495" s="85"/>
      <c r="U3495" s="83" t="str">
        <f t="shared" si="1205"/>
        <v/>
      </c>
      <c r="V3495" s="83" t="str">
        <f t="shared" si="1206"/>
        <v>◄</v>
      </c>
      <c r="W3495" s="86"/>
      <c r="X3495" s="85"/>
      <c r="Y3495" s="457"/>
      <c r="Z3495" s="87"/>
      <c r="AA3495" s="521">
        <f t="shared" si="1207"/>
        <v>0</v>
      </c>
      <c r="AB3495" s="520">
        <f t="shared" si="1208"/>
        <v>0</v>
      </c>
      <c r="AC3495" s="88"/>
      <c r="AD3495" s="519">
        <f t="shared" si="1209"/>
        <v>0</v>
      </c>
      <c r="AE3495" s="522">
        <f t="shared" si="1210"/>
        <v>0</v>
      </c>
      <c r="AF3495" s="44"/>
      <c r="AG3495" s="45"/>
      <c r="AH3495" s="44"/>
      <c r="AI3495" s="45"/>
      <c r="AJ3495" s="45"/>
      <c r="AK3495" s="45"/>
      <c r="AL3495" s="45"/>
      <c r="AM3495" s="43"/>
      <c r="AN3495" s="27" t="s">
        <v>6</v>
      </c>
      <c r="AO3495" s="27" t="s">
        <v>6</v>
      </c>
      <c r="AP3495" s="516"/>
      <c r="AQ3495" s="516"/>
      <c r="AR3495" s="516"/>
      <c r="AS3495" s="516" t="s">
        <v>6</v>
      </c>
      <c r="AT3495" s="516" t="s">
        <v>6</v>
      </c>
      <c r="AU3495" s="516"/>
      <c r="AV3495" s="516" t="s">
        <v>6</v>
      </c>
      <c r="AW3495" s="516" t="s">
        <v>6</v>
      </c>
      <c r="AX3495" s="516"/>
      <c r="AY3495" s="516" t="s">
        <v>6</v>
      </c>
      <c r="AZ3495" s="516" t="s">
        <v>6</v>
      </c>
      <c r="BA3495" s="516"/>
      <c r="BB3495" s="516" t="s">
        <v>6</v>
      </c>
      <c r="BC3495" s="516" t="s">
        <v>6</v>
      </c>
      <c r="BD3495" s="516"/>
      <c r="BE3495" s="516" t="s">
        <v>6</v>
      </c>
      <c r="BF3495" s="516" t="s">
        <v>6</v>
      </c>
      <c r="BG3495" s="516"/>
      <c r="BH3495" s="516" t="s">
        <v>6</v>
      </c>
      <c r="BI3495" s="516" t="s">
        <v>6</v>
      </c>
      <c r="BJ3495" s="516"/>
      <c r="BK3495" s="516" t="s">
        <v>6</v>
      </c>
      <c r="BL3495" s="516" t="s">
        <v>6</v>
      </c>
      <c r="BM3495" s="516"/>
      <c r="BN3495" s="516" t="s">
        <v>6</v>
      </c>
      <c r="BO3495" s="516" t="s">
        <v>6</v>
      </c>
      <c r="BP3495" s="516"/>
      <c r="BQ3495" s="516" t="s">
        <v>6</v>
      </c>
      <c r="BR3495" s="516" t="s">
        <v>6</v>
      </c>
      <c r="BS3495" s="516"/>
      <c r="BT3495" s="516"/>
      <c r="BU3495" s="516"/>
      <c r="BV3495" s="516"/>
      <c r="BW3495" s="516"/>
      <c r="BX3495" s="516"/>
      <c r="BY3495" s="516"/>
      <c r="BZ3495" s="28"/>
      <c r="CA3495" s="24"/>
      <c r="CB3495" s="29"/>
      <c r="CC3495" s="29"/>
      <c r="CD3495" s="30"/>
      <c r="CE3495" s="29"/>
      <c r="CF3495" s="29"/>
      <c r="CG3495" s="31"/>
      <c r="CH3495" s="457"/>
      <c r="CI3495" s="23" t="s">
        <v>836</v>
      </c>
    </row>
    <row r="3496" spans="1:87" ht="15.6" thickTop="1" thickBot="1" x14ac:dyDescent="0.35">
      <c r="A3496" s="503"/>
      <c r="B3496" s="49"/>
      <c r="C3496" s="156">
        <f t="shared" si="1202"/>
        <v>0</v>
      </c>
      <c r="D3496" s="457"/>
      <c r="E3496" s="73"/>
      <c r="F3496" s="107" t="s">
        <v>6384</v>
      </c>
      <c r="G3496" s="302">
        <v>35065</v>
      </c>
      <c r="H3496" s="124">
        <v>42</v>
      </c>
      <c r="I3496" s="390"/>
      <c r="J3496" s="390"/>
      <c r="K3496" s="74" t="s">
        <v>6367</v>
      </c>
      <c r="L3496" s="74">
        <v>2674</v>
      </c>
      <c r="M3496" s="74">
        <v>2677</v>
      </c>
      <c r="N3496" s="131" t="s">
        <v>6385</v>
      </c>
      <c r="O3496" s="81"/>
      <c r="P3496" s="306"/>
      <c r="Q3496" s="83" t="str">
        <f t="shared" si="1203"/>
        <v/>
      </c>
      <c r="R3496" s="83" t="str">
        <f t="shared" si="1204"/>
        <v>◄</v>
      </c>
      <c r="S3496" s="84"/>
      <c r="T3496" s="85"/>
      <c r="U3496" s="83" t="str">
        <f t="shared" si="1205"/>
        <v/>
      </c>
      <c r="V3496" s="83" t="str">
        <f t="shared" si="1206"/>
        <v>◄</v>
      </c>
      <c r="W3496" s="86"/>
      <c r="X3496" s="85"/>
      <c r="Y3496" s="457"/>
      <c r="Z3496" s="87"/>
      <c r="AA3496" s="521">
        <f t="shared" si="1207"/>
        <v>0</v>
      </c>
      <c r="AB3496" s="520">
        <f t="shared" si="1208"/>
        <v>0</v>
      </c>
      <c r="AC3496" s="88"/>
      <c r="AD3496" s="519">
        <f t="shared" si="1209"/>
        <v>0</v>
      </c>
      <c r="AE3496" s="522">
        <f t="shared" si="1210"/>
        <v>0</v>
      </c>
      <c r="AF3496" s="44"/>
      <c r="AG3496" s="45"/>
      <c r="AH3496" s="44"/>
      <c r="AI3496" s="45"/>
      <c r="AJ3496" s="45"/>
      <c r="AK3496" s="45"/>
      <c r="AL3496" s="45"/>
      <c r="AM3496" s="43"/>
      <c r="AN3496" s="27" t="s">
        <v>6</v>
      </c>
      <c r="AO3496" s="27" t="s">
        <v>6</v>
      </c>
      <c r="AP3496" s="516"/>
      <c r="AQ3496" s="516"/>
      <c r="AR3496" s="516"/>
      <c r="AS3496" s="516" t="s">
        <v>6</v>
      </c>
      <c r="AT3496" s="516" t="s">
        <v>6</v>
      </c>
      <c r="AU3496" s="516"/>
      <c r="AV3496" s="516" t="s">
        <v>6</v>
      </c>
      <c r="AW3496" s="516" t="s">
        <v>6</v>
      </c>
      <c r="AX3496" s="516"/>
      <c r="AY3496" s="516" t="s">
        <v>6</v>
      </c>
      <c r="AZ3496" s="516" t="s">
        <v>6</v>
      </c>
      <c r="BA3496" s="516"/>
      <c r="BB3496" s="516" t="s">
        <v>6</v>
      </c>
      <c r="BC3496" s="516" t="s">
        <v>6</v>
      </c>
      <c r="BD3496" s="516"/>
      <c r="BE3496" s="516" t="s">
        <v>6</v>
      </c>
      <c r="BF3496" s="516" t="s">
        <v>6</v>
      </c>
      <c r="BG3496" s="516"/>
      <c r="BH3496" s="516" t="s">
        <v>6</v>
      </c>
      <c r="BI3496" s="516" t="s">
        <v>6</v>
      </c>
      <c r="BJ3496" s="516"/>
      <c r="BK3496" s="516" t="s">
        <v>6</v>
      </c>
      <c r="BL3496" s="516" t="s">
        <v>6</v>
      </c>
      <c r="BM3496" s="516"/>
      <c r="BN3496" s="516" t="s">
        <v>6</v>
      </c>
      <c r="BO3496" s="516" t="s">
        <v>6</v>
      </c>
      <c r="BP3496" s="516"/>
      <c r="BQ3496" s="516" t="s">
        <v>6</v>
      </c>
      <c r="BR3496" s="516" t="s">
        <v>6</v>
      </c>
      <c r="BS3496" s="516"/>
      <c r="BT3496" s="516"/>
      <c r="BU3496" s="516"/>
      <c r="BV3496" s="516"/>
      <c r="BW3496" s="516"/>
      <c r="BX3496" s="516"/>
      <c r="BY3496" s="516"/>
      <c r="BZ3496" s="28"/>
      <c r="CA3496" s="24"/>
      <c r="CB3496" s="29"/>
      <c r="CC3496" s="29"/>
      <c r="CD3496" s="30"/>
      <c r="CE3496" s="29"/>
      <c r="CF3496" s="29"/>
      <c r="CG3496" s="31"/>
      <c r="CH3496" s="457"/>
      <c r="CI3496" s="23" t="s">
        <v>836</v>
      </c>
    </row>
    <row r="3497" spans="1:87" ht="15.6" thickTop="1" thickBot="1" x14ac:dyDescent="0.35">
      <c r="A3497" s="503"/>
      <c r="B3497" s="49"/>
      <c r="C3497" s="156">
        <f t="shared" si="1202"/>
        <v>0</v>
      </c>
      <c r="D3497" s="457"/>
      <c r="E3497" s="73"/>
      <c r="F3497" s="107" t="s">
        <v>6386</v>
      </c>
      <c r="G3497" s="302">
        <v>35065</v>
      </c>
      <c r="H3497" s="124">
        <v>42</v>
      </c>
      <c r="I3497" s="390"/>
      <c r="J3497" s="390"/>
      <c r="K3497" s="74">
        <v>2672</v>
      </c>
      <c r="L3497" s="74">
        <v>2675</v>
      </c>
      <c r="M3497" s="74">
        <v>2678</v>
      </c>
      <c r="N3497" s="131" t="s">
        <v>6385</v>
      </c>
      <c r="O3497" s="81"/>
      <c r="P3497" s="306"/>
      <c r="Q3497" s="83" t="str">
        <f t="shared" si="1203"/>
        <v/>
      </c>
      <c r="R3497" s="83" t="str">
        <f t="shared" si="1204"/>
        <v>◄</v>
      </c>
      <c r="S3497" s="84"/>
      <c r="T3497" s="85"/>
      <c r="U3497" s="83" t="str">
        <f t="shared" si="1205"/>
        <v/>
      </c>
      <c r="V3497" s="83" t="str">
        <f t="shared" si="1206"/>
        <v>◄</v>
      </c>
      <c r="W3497" s="86"/>
      <c r="X3497" s="85"/>
      <c r="Y3497" s="457"/>
      <c r="Z3497" s="87"/>
      <c r="AA3497" s="521">
        <f t="shared" si="1207"/>
        <v>0</v>
      </c>
      <c r="AB3497" s="520">
        <f t="shared" si="1208"/>
        <v>0</v>
      </c>
      <c r="AC3497" s="88"/>
      <c r="AD3497" s="519">
        <f t="shared" si="1209"/>
        <v>0</v>
      </c>
      <c r="AE3497" s="522">
        <f t="shared" si="1210"/>
        <v>0</v>
      </c>
      <c r="AF3497" s="44"/>
      <c r="AG3497" s="45"/>
      <c r="AH3497" s="44"/>
      <c r="AI3497" s="45"/>
      <c r="AJ3497" s="45"/>
      <c r="AK3497" s="45"/>
      <c r="AL3497" s="45"/>
      <c r="AM3497" s="43"/>
      <c r="AN3497" s="27" t="s">
        <v>6</v>
      </c>
      <c r="AO3497" s="27" t="s">
        <v>6</v>
      </c>
      <c r="AP3497" s="516"/>
      <c r="AQ3497" s="516"/>
      <c r="AR3497" s="516"/>
      <c r="AS3497" s="516" t="s">
        <v>6</v>
      </c>
      <c r="AT3497" s="516" t="s">
        <v>6</v>
      </c>
      <c r="AU3497" s="516"/>
      <c r="AV3497" s="516" t="s">
        <v>6</v>
      </c>
      <c r="AW3497" s="516" t="s">
        <v>6</v>
      </c>
      <c r="AX3497" s="516"/>
      <c r="AY3497" s="516" t="s">
        <v>6</v>
      </c>
      <c r="AZ3497" s="516" t="s">
        <v>6</v>
      </c>
      <c r="BA3497" s="516"/>
      <c r="BB3497" s="516" t="s">
        <v>6</v>
      </c>
      <c r="BC3497" s="516" t="s">
        <v>6</v>
      </c>
      <c r="BD3497" s="516"/>
      <c r="BE3497" s="516" t="s">
        <v>6</v>
      </c>
      <c r="BF3497" s="516" t="s">
        <v>6</v>
      </c>
      <c r="BG3497" s="516"/>
      <c r="BH3497" s="516" t="s">
        <v>6</v>
      </c>
      <c r="BI3497" s="516" t="s">
        <v>6</v>
      </c>
      <c r="BJ3497" s="516"/>
      <c r="BK3497" s="516" t="s">
        <v>6</v>
      </c>
      <c r="BL3497" s="516" t="s">
        <v>6</v>
      </c>
      <c r="BM3497" s="516"/>
      <c r="BN3497" s="516" t="s">
        <v>6</v>
      </c>
      <c r="BO3497" s="516" t="s">
        <v>6</v>
      </c>
      <c r="BP3497" s="516"/>
      <c r="BQ3497" s="516" t="s">
        <v>6</v>
      </c>
      <c r="BR3497" s="516" t="s">
        <v>6</v>
      </c>
      <c r="BS3497" s="516"/>
      <c r="BT3497" s="516"/>
      <c r="BU3497" s="516"/>
      <c r="BV3497" s="516"/>
      <c r="BW3497" s="516"/>
      <c r="BX3497" s="516"/>
      <c r="BY3497" s="516"/>
      <c r="BZ3497" s="28"/>
      <c r="CA3497" s="24"/>
      <c r="CB3497" s="29"/>
      <c r="CC3497" s="29"/>
      <c r="CD3497" s="30"/>
      <c r="CE3497" s="29"/>
      <c r="CF3497" s="29"/>
      <c r="CG3497" s="31"/>
      <c r="CH3497" s="457"/>
      <c r="CI3497" s="23" t="s">
        <v>836</v>
      </c>
    </row>
    <row r="3498" spans="1:87" ht="15.6" thickTop="1" thickBot="1" x14ac:dyDescent="0.35">
      <c r="A3498" s="503"/>
      <c r="B3498" s="49"/>
      <c r="C3498" s="156">
        <f t="shared" si="1202"/>
        <v>0</v>
      </c>
      <c r="D3498" s="457"/>
      <c r="E3498" s="73"/>
      <c r="F3498" s="107" t="s">
        <v>6387</v>
      </c>
      <c r="G3498" s="302">
        <v>35065</v>
      </c>
      <c r="H3498" s="124">
        <v>42</v>
      </c>
      <c r="I3498" s="390"/>
      <c r="J3498" s="390"/>
      <c r="K3498" s="74">
        <v>2673</v>
      </c>
      <c r="L3498" s="74">
        <v>2676</v>
      </c>
      <c r="M3498" s="74">
        <v>2678</v>
      </c>
      <c r="N3498" s="131" t="s">
        <v>6385</v>
      </c>
      <c r="O3498" s="81"/>
      <c r="P3498" s="306"/>
      <c r="Q3498" s="83" t="str">
        <f t="shared" si="1203"/>
        <v/>
      </c>
      <c r="R3498" s="83" t="str">
        <f t="shared" si="1204"/>
        <v>◄</v>
      </c>
      <c r="S3498" s="84"/>
      <c r="T3498" s="85"/>
      <c r="U3498" s="83" t="str">
        <f t="shared" si="1205"/>
        <v/>
      </c>
      <c r="V3498" s="83" t="str">
        <f t="shared" si="1206"/>
        <v>◄</v>
      </c>
      <c r="W3498" s="86"/>
      <c r="X3498" s="85"/>
      <c r="Y3498" s="457"/>
      <c r="Z3498" s="87"/>
      <c r="AA3498" s="521">
        <f t="shared" si="1207"/>
        <v>0</v>
      </c>
      <c r="AB3498" s="520">
        <f t="shared" si="1208"/>
        <v>0</v>
      </c>
      <c r="AC3498" s="88"/>
      <c r="AD3498" s="519">
        <f t="shared" si="1209"/>
        <v>0</v>
      </c>
      <c r="AE3498" s="522">
        <f t="shared" si="1210"/>
        <v>0</v>
      </c>
      <c r="AF3498" s="44"/>
      <c r="AG3498" s="45"/>
      <c r="AH3498" s="44"/>
      <c r="AI3498" s="45"/>
      <c r="AJ3498" s="45"/>
      <c r="AK3498" s="45"/>
      <c r="AL3498" s="45"/>
      <c r="AM3498" s="43"/>
      <c r="AN3498" s="27" t="s">
        <v>6</v>
      </c>
      <c r="AO3498" s="27" t="s">
        <v>6</v>
      </c>
      <c r="AP3498" s="516"/>
      <c r="AQ3498" s="516"/>
      <c r="AR3498" s="516"/>
      <c r="AS3498" s="516" t="s">
        <v>6</v>
      </c>
      <c r="AT3498" s="516" t="s">
        <v>6</v>
      </c>
      <c r="AU3498" s="516"/>
      <c r="AV3498" s="516" t="s">
        <v>6</v>
      </c>
      <c r="AW3498" s="516" t="s">
        <v>6</v>
      </c>
      <c r="AX3498" s="516"/>
      <c r="AY3498" s="516" t="s">
        <v>6</v>
      </c>
      <c r="AZ3498" s="516" t="s">
        <v>6</v>
      </c>
      <c r="BA3498" s="516"/>
      <c r="BB3498" s="516" t="s">
        <v>6</v>
      </c>
      <c r="BC3498" s="516" t="s">
        <v>6</v>
      </c>
      <c r="BD3498" s="516"/>
      <c r="BE3498" s="516" t="s">
        <v>6</v>
      </c>
      <c r="BF3498" s="516" t="s">
        <v>6</v>
      </c>
      <c r="BG3498" s="516"/>
      <c r="BH3498" s="516" t="s">
        <v>6</v>
      </c>
      <c r="BI3498" s="516" t="s">
        <v>6</v>
      </c>
      <c r="BJ3498" s="516"/>
      <c r="BK3498" s="516" t="s">
        <v>6</v>
      </c>
      <c r="BL3498" s="516" t="s">
        <v>6</v>
      </c>
      <c r="BM3498" s="516"/>
      <c r="BN3498" s="516" t="s">
        <v>6</v>
      </c>
      <c r="BO3498" s="516" t="s">
        <v>6</v>
      </c>
      <c r="BP3498" s="516"/>
      <c r="BQ3498" s="516" t="s">
        <v>6</v>
      </c>
      <c r="BR3498" s="516" t="s">
        <v>6</v>
      </c>
      <c r="BS3498" s="516"/>
      <c r="BT3498" s="516"/>
      <c r="BU3498" s="516"/>
      <c r="BV3498" s="516"/>
      <c r="BW3498" s="516"/>
      <c r="BX3498" s="516"/>
      <c r="BY3498" s="516"/>
      <c r="BZ3498" s="28"/>
      <c r="CA3498" s="24"/>
      <c r="CB3498" s="29"/>
      <c r="CC3498" s="29"/>
      <c r="CD3498" s="30"/>
      <c r="CE3498" s="29"/>
      <c r="CF3498" s="29"/>
      <c r="CG3498" s="31"/>
      <c r="CH3498" s="457"/>
      <c r="CI3498" s="23" t="s">
        <v>836</v>
      </c>
    </row>
    <row r="3499" spans="1:87" ht="15.6" thickTop="1" thickBot="1" x14ac:dyDescent="0.35">
      <c r="A3499" s="503"/>
      <c r="B3499" s="49"/>
      <c r="C3499" s="156">
        <f t="shared" si="1202"/>
        <v>0</v>
      </c>
      <c r="D3499" s="457"/>
      <c r="E3499" s="204" t="s">
        <v>6770</v>
      </c>
      <c r="F3499" s="213"/>
      <c r="G3499" s="302">
        <v>35065</v>
      </c>
      <c r="H3499" s="124">
        <v>126</v>
      </c>
      <c r="I3499" s="390"/>
      <c r="J3499" s="390"/>
      <c r="K3499" s="79"/>
      <c r="L3499" s="79"/>
      <c r="M3499" s="79"/>
      <c r="N3499" s="113" t="s">
        <v>6388</v>
      </c>
      <c r="O3499" s="81"/>
      <c r="P3499" s="306"/>
      <c r="Q3499" s="83" t="str">
        <f t="shared" si="1203"/>
        <v/>
      </c>
      <c r="R3499" s="83" t="str">
        <f t="shared" si="1204"/>
        <v>◄</v>
      </c>
      <c r="S3499" s="84"/>
      <c r="T3499" s="85"/>
      <c r="U3499" s="83" t="str">
        <f t="shared" si="1205"/>
        <v/>
      </c>
      <c r="V3499" s="83" t="str">
        <f t="shared" si="1206"/>
        <v>◄</v>
      </c>
      <c r="W3499" s="86"/>
      <c r="X3499" s="85"/>
      <c r="Y3499" s="457"/>
      <c r="Z3499" s="87"/>
      <c r="AA3499" s="521">
        <f t="shared" si="1207"/>
        <v>0</v>
      </c>
      <c r="AB3499" s="520">
        <f t="shared" si="1208"/>
        <v>0</v>
      </c>
      <c r="AC3499" s="88"/>
      <c r="AD3499" s="519">
        <f t="shared" si="1209"/>
        <v>0</v>
      </c>
      <c r="AE3499" s="522">
        <f t="shared" si="1210"/>
        <v>0</v>
      </c>
      <c r="AF3499" s="44"/>
      <c r="AG3499" s="45"/>
      <c r="AH3499" s="44"/>
      <c r="AI3499" s="45"/>
      <c r="AJ3499" s="45"/>
      <c r="AK3499" s="45"/>
      <c r="AL3499" s="45"/>
      <c r="AM3499" s="43"/>
      <c r="AN3499" s="27" t="s">
        <v>6</v>
      </c>
      <c r="AO3499" s="27" t="s">
        <v>6</v>
      </c>
      <c r="AP3499" s="516"/>
      <c r="AQ3499" s="516"/>
      <c r="AR3499" s="516"/>
      <c r="AS3499" s="516" t="s">
        <v>6</v>
      </c>
      <c r="AT3499" s="516" t="s">
        <v>6</v>
      </c>
      <c r="AU3499" s="516"/>
      <c r="AV3499" s="516" t="s">
        <v>6</v>
      </c>
      <c r="AW3499" s="516" t="s">
        <v>6</v>
      </c>
      <c r="AX3499" s="516"/>
      <c r="AY3499" s="516" t="s">
        <v>6</v>
      </c>
      <c r="AZ3499" s="516" t="s">
        <v>6</v>
      </c>
      <c r="BA3499" s="516"/>
      <c r="BB3499" s="516" t="s">
        <v>6</v>
      </c>
      <c r="BC3499" s="516" t="s">
        <v>6</v>
      </c>
      <c r="BD3499" s="516"/>
      <c r="BE3499" s="516" t="s">
        <v>6</v>
      </c>
      <c r="BF3499" s="516" t="s">
        <v>6</v>
      </c>
      <c r="BG3499" s="516"/>
      <c r="BH3499" s="516" t="s">
        <v>6</v>
      </c>
      <c r="BI3499" s="516" t="s">
        <v>6</v>
      </c>
      <c r="BJ3499" s="516"/>
      <c r="BK3499" s="516" t="s">
        <v>6</v>
      </c>
      <c r="BL3499" s="516" t="s">
        <v>6</v>
      </c>
      <c r="BM3499" s="516"/>
      <c r="BN3499" s="516" t="s">
        <v>6</v>
      </c>
      <c r="BO3499" s="516" t="s">
        <v>6</v>
      </c>
      <c r="BP3499" s="516"/>
      <c r="BQ3499" s="516" t="s">
        <v>6</v>
      </c>
      <c r="BR3499" s="516" t="s">
        <v>6</v>
      </c>
      <c r="BS3499" s="516"/>
      <c r="BT3499" s="516"/>
      <c r="BU3499" s="516"/>
      <c r="BV3499" s="516"/>
      <c r="BW3499" s="516"/>
      <c r="BX3499" s="516"/>
      <c r="BY3499" s="516"/>
      <c r="BZ3499" s="28"/>
      <c r="CA3499" s="24"/>
      <c r="CB3499" s="29"/>
      <c r="CC3499" s="29"/>
      <c r="CD3499" s="30"/>
      <c r="CE3499" s="29"/>
      <c r="CF3499" s="29"/>
      <c r="CG3499" s="31"/>
      <c r="CH3499" s="457"/>
      <c r="CI3499" s="23" t="s">
        <v>836</v>
      </c>
    </row>
    <row r="3500" spans="1:87" ht="16.8" customHeight="1" thickTop="1" thickBot="1" x14ac:dyDescent="0.35">
      <c r="A3500" s="505" t="str">
        <f>IF(COUNTIF(B3501:B3503,"x")&gt;0,"x","")</f>
        <v/>
      </c>
      <c r="B3500" s="57"/>
      <c r="C3500" s="510" t="str">
        <f>A3500</f>
        <v/>
      </c>
      <c r="D3500" s="66">
        <f>ROWS(D3501:D3502)-1</f>
        <v>1</v>
      </c>
      <c r="E3500" s="58" t="s">
        <v>6389</v>
      </c>
      <c r="F3500" s="59"/>
      <c r="G3500" s="301"/>
      <c r="H3500" s="340"/>
      <c r="I3500" s="340"/>
      <c r="J3500" s="340"/>
      <c r="K3500" s="18"/>
      <c r="L3500" s="18"/>
      <c r="M3500" s="18"/>
      <c r="N3500" s="46"/>
      <c r="O3500" s="60">
        <v>35415</v>
      </c>
      <c r="P3500" s="61" t="s">
        <v>7348</v>
      </c>
      <c r="Q3500" s="62"/>
      <c r="R3500" s="63" t="str">
        <f>IF(COUNTIF(Q3501:Q3502,"?")&gt;0,"?",IF(AND(S3500="◄",T3500="►"),"◄►",IF(S3500="◄","◄",IF(T3500="►","►",""))))</f>
        <v>◄</v>
      </c>
      <c r="S3500" s="64" t="str">
        <f>IF(SUM(S3501:S3502)+1=ROWS(S3501:S3502)-COUNTIF(S3501:S3502,"-"),"","◄")</f>
        <v>◄</v>
      </c>
      <c r="T3500" s="65" t="str">
        <f>IF(SUM(T3501:T3502)&gt;0,"►","")</f>
        <v/>
      </c>
      <c r="U3500" s="62"/>
      <c r="V3500" s="63" t="str">
        <f>IF(COUNTIF(U3501:U3502,"?")&gt;0,"?",IF(AND(W3500="◄",X3500="►"),"◄►",IF(W3500="◄","◄",IF(X3500="►","►",""))))</f>
        <v>◄</v>
      </c>
      <c r="W3500" s="64" t="str">
        <f>IF(SUM(W3501:W3502)+1=ROWS(W3501:W3502)-COUNTIF(W3501:W3502,"-"),"","◄")</f>
        <v>◄</v>
      </c>
      <c r="X3500" s="65" t="str">
        <f>IF(SUM(X3501:X3502)&gt;0,"►","")</f>
        <v/>
      </c>
      <c r="Y3500" s="66">
        <f>ROWS(Y3501:Y3502)-1</f>
        <v>1</v>
      </c>
      <c r="Z3500" s="67">
        <f>SUM(Z3501:Z3502)-Z3502</f>
        <v>0</v>
      </c>
      <c r="AA3500" s="68" t="s">
        <v>840</v>
      </c>
      <c r="AB3500" s="69"/>
      <c r="AC3500" s="67">
        <f>SUM(AC3501:AC3502)-AC3502</f>
        <v>0</v>
      </c>
      <c r="AD3500" s="68" t="s">
        <v>840</v>
      </c>
      <c r="AE3500" s="69"/>
      <c r="AF3500" s="70" t="str">
        <f>IF(AG3500="◄","◄",IF(AG3500="ok","►",""))</f>
        <v>◄</v>
      </c>
      <c r="AG3500" s="71" t="str">
        <f>IF(AG3501&gt;0,"OK","◄")</f>
        <v>◄</v>
      </c>
      <c r="AH3500" s="62" t="str">
        <f>IF(AND(AI3500="◄",AJ3500="►"),"◄?►",IF(AI3500="◄","◄",IF(AJ3500="►","►","")))</f>
        <v>◄</v>
      </c>
      <c r="AI3500" s="64" t="str">
        <f>IF(AI3501&gt;0,"","◄")</f>
        <v>◄</v>
      </c>
      <c r="AJ3500" s="65" t="str">
        <f>IF(SUM(AJ3501:AJ3501)&gt;0,"►","")</f>
        <v/>
      </c>
      <c r="AK3500" s="570">
        <f>G3501</f>
        <v>35065</v>
      </c>
      <c r="AL3500" s="572" t="str">
        <f>P3500</f>
        <v>▬ folder Nr. 1  /  97 ▬</v>
      </c>
      <c r="AM3500" s="43"/>
      <c r="AN3500" s="2"/>
      <c r="AO3500" s="2"/>
      <c r="AP3500" s="2"/>
      <c r="AQ3500" s="2"/>
      <c r="AR3500" s="2"/>
      <c r="AS3500" s="2"/>
      <c r="AT3500" s="2"/>
      <c r="AU3500" s="2"/>
      <c r="AV3500" s="2"/>
      <c r="AW3500" s="2"/>
      <c r="AX3500" s="2"/>
      <c r="AY3500" s="2"/>
      <c r="AZ3500" s="2"/>
      <c r="BA3500" s="2"/>
      <c r="BB3500" s="2"/>
      <c r="BC3500" s="2"/>
      <c r="BD3500" s="2"/>
      <c r="BE3500" s="2"/>
      <c r="BF3500" s="2"/>
      <c r="BG3500" s="2"/>
      <c r="BH3500" s="2"/>
      <c r="BI3500" s="2"/>
      <c r="BJ3500" s="2"/>
      <c r="BK3500" s="2"/>
      <c r="BL3500" s="2"/>
      <c r="BM3500" s="2"/>
      <c r="BN3500" s="2"/>
      <c r="BO3500" s="2"/>
      <c r="BP3500" s="2"/>
      <c r="BQ3500" s="2"/>
      <c r="BR3500" s="2"/>
      <c r="BS3500" s="2"/>
      <c r="BT3500" s="2"/>
      <c r="BU3500" s="2"/>
      <c r="BV3500" s="2"/>
      <c r="BW3500" s="2"/>
      <c r="BX3500" s="2"/>
      <c r="BY3500" s="2"/>
      <c r="BZ3500" s="2"/>
      <c r="CA3500" s="2"/>
      <c r="CB3500" s="2"/>
      <c r="CC3500" s="2"/>
      <c r="CD3500" s="2"/>
      <c r="CE3500" s="2"/>
      <c r="CF3500" s="2"/>
      <c r="CG3500" s="2"/>
      <c r="CH3500" s="66">
        <f>ROWS(CH3501:CH3502)-1</f>
        <v>1</v>
      </c>
      <c r="CI3500" s="23" t="s">
        <v>836</v>
      </c>
    </row>
    <row r="3501" spans="1:87" ht="15" thickBot="1" x14ac:dyDescent="0.35">
      <c r="A3501" s="503"/>
      <c r="B3501" s="49"/>
      <c r="C3501" s="156">
        <f>B3501</f>
        <v>0</v>
      </c>
      <c r="D3501" s="457"/>
      <c r="E3501" s="73"/>
      <c r="F3501" s="74" t="s">
        <v>6390</v>
      </c>
      <c r="G3501" s="300">
        <v>35065</v>
      </c>
      <c r="H3501" s="124">
        <v>17</v>
      </c>
      <c r="I3501" s="390"/>
      <c r="J3501" s="390"/>
      <c r="K3501" s="79"/>
      <c r="L3501" s="79"/>
      <c r="M3501" s="79"/>
      <c r="N3501" s="455" t="s">
        <v>6391</v>
      </c>
      <c r="O3501" s="81"/>
      <c r="P3501" s="306"/>
      <c r="Q3501" s="83" t="str">
        <f>IF(R3501="?","?","")</f>
        <v/>
      </c>
      <c r="R3501" s="83" t="str">
        <f>IF(AND(S3501="",T3501&gt;0),"?",IF(S3501="","◄",IF(T3501&gt;=1,"►","")))</f>
        <v>◄</v>
      </c>
      <c r="S3501" s="84"/>
      <c r="T3501" s="85"/>
      <c r="U3501" s="83" t="str">
        <f>IF(V3501="?","?","")</f>
        <v/>
      </c>
      <c r="V3501" s="83" t="str">
        <f>IF(AND(W3501="",X3501&gt;0),"?",IF(W3501="","◄",IF(X3501&gt;=1,"►","")))</f>
        <v>◄</v>
      </c>
      <c r="W3501" s="86"/>
      <c r="X3501" s="85"/>
      <c r="Y3501" s="457"/>
      <c r="Z3501" s="87"/>
      <c r="AA3501" s="521">
        <f>(S3501*Z3501)</f>
        <v>0</v>
      </c>
      <c r="AB3501" s="520">
        <f>(T3501*AA3501)</f>
        <v>0</v>
      </c>
      <c r="AC3501" s="88"/>
      <c r="AD3501" s="519">
        <f>(W3501*AC3501)</f>
        <v>0</v>
      </c>
      <c r="AE3501" s="522">
        <f>(X3501*AD3501)</f>
        <v>0</v>
      </c>
      <c r="AF3501" s="89" t="str">
        <f>IF(AG3501&gt;0,"ok","◄")</f>
        <v>◄</v>
      </c>
      <c r="AG3501" s="90"/>
      <c r="AH3501" s="89" t="str">
        <f>IF(AND(AI3501="",AJ3501&gt;0),"?",IF(AI3501="","◄",IF(AJ3501&gt;=1,"►","")))</f>
        <v>◄</v>
      </c>
      <c r="AI3501" s="91"/>
      <c r="AJ3501" s="92"/>
      <c r="AK3501" s="591"/>
      <c r="AL3501" s="593"/>
      <c r="AM3501" s="43"/>
      <c r="AN3501" s="27" t="s">
        <v>6</v>
      </c>
      <c r="AO3501" s="27" t="s">
        <v>6</v>
      </c>
      <c r="AP3501" s="516"/>
      <c r="AQ3501" s="516"/>
      <c r="AR3501" s="516"/>
      <c r="AS3501" s="516" t="s">
        <v>6</v>
      </c>
      <c r="AT3501" s="516" t="s">
        <v>6</v>
      </c>
      <c r="AU3501" s="516"/>
      <c r="AV3501" s="516" t="s">
        <v>6</v>
      </c>
      <c r="AW3501" s="516" t="s">
        <v>6</v>
      </c>
      <c r="AX3501" s="516"/>
      <c r="AY3501" s="516" t="s">
        <v>6</v>
      </c>
      <c r="AZ3501" s="516" t="s">
        <v>6</v>
      </c>
      <c r="BA3501" s="516"/>
      <c r="BB3501" s="516" t="s">
        <v>6</v>
      </c>
      <c r="BC3501" s="516" t="s">
        <v>6</v>
      </c>
      <c r="BD3501" s="516"/>
      <c r="BE3501" s="516" t="s">
        <v>6</v>
      </c>
      <c r="BF3501" s="516" t="s">
        <v>6</v>
      </c>
      <c r="BG3501" s="516"/>
      <c r="BH3501" s="516" t="s">
        <v>6</v>
      </c>
      <c r="BI3501" s="516" t="s">
        <v>6</v>
      </c>
      <c r="BJ3501" s="516"/>
      <c r="BK3501" s="516" t="s">
        <v>6</v>
      </c>
      <c r="BL3501" s="516" t="s">
        <v>6</v>
      </c>
      <c r="BM3501" s="516"/>
      <c r="BN3501" s="516" t="s">
        <v>6</v>
      </c>
      <c r="BO3501" s="516" t="s">
        <v>6</v>
      </c>
      <c r="BP3501" s="516"/>
      <c r="BQ3501" s="516" t="s">
        <v>6</v>
      </c>
      <c r="BR3501" s="516" t="s">
        <v>6</v>
      </c>
      <c r="BS3501" s="516"/>
      <c r="BT3501" s="516"/>
      <c r="BU3501" s="516"/>
      <c r="BV3501" s="516"/>
      <c r="BW3501" s="516"/>
      <c r="BX3501" s="516"/>
      <c r="BY3501" s="516"/>
      <c r="BZ3501" s="28"/>
      <c r="CA3501" s="24"/>
      <c r="CB3501" s="29"/>
      <c r="CC3501" s="29"/>
      <c r="CD3501" s="30"/>
      <c r="CE3501" s="29"/>
      <c r="CF3501" s="29"/>
      <c r="CG3501" s="31"/>
      <c r="CH3501" s="457"/>
      <c r="CI3501" s="23" t="s">
        <v>836</v>
      </c>
    </row>
    <row r="3502" spans="1:87" ht="16.8" customHeight="1" thickTop="1" x14ac:dyDescent="0.3">
      <c r="A3502" s="509"/>
      <c r="B3502" s="431"/>
      <c r="C3502" s="510">
        <f>A3502</f>
        <v>0</v>
      </c>
      <c r="D3502" s="431"/>
      <c r="E3502" s="431"/>
      <c r="F3502" s="46"/>
      <c r="G3502" s="7"/>
      <c r="H3502" s="345"/>
      <c r="I3502" s="345"/>
      <c r="J3502" s="345"/>
      <c r="K3502" s="46"/>
      <c r="L3502" s="46"/>
      <c r="M3502" s="46"/>
      <c r="N3502" s="46"/>
      <c r="O3502" s="46"/>
      <c r="P3502" s="46"/>
      <c r="Q3502" s="46"/>
      <c r="R3502" s="46"/>
      <c r="S3502" s="46"/>
      <c r="T3502" s="46"/>
      <c r="U3502" s="46"/>
      <c r="V3502" s="46"/>
      <c r="W3502" s="46"/>
      <c r="X3502" s="46"/>
      <c r="Y3502" s="431"/>
      <c r="Z3502" s="46"/>
      <c r="AA3502" s="46"/>
      <c r="AB3502" s="46"/>
      <c r="AC3502" s="46"/>
      <c r="AD3502" s="46"/>
      <c r="AE3502" s="46"/>
      <c r="AF3502" s="46"/>
      <c r="AG3502" s="46"/>
      <c r="AH3502" s="46"/>
      <c r="AI3502" s="46"/>
      <c r="AJ3502" s="46"/>
      <c r="AK3502" s="46"/>
      <c r="AL3502" s="46"/>
      <c r="AM3502" s="46"/>
      <c r="AN3502" s="46"/>
      <c r="AO3502" s="46"/>
      <c r="AP3502" s="46"/>
      <c r="AQ3502" s="46"/>
      <c r="AR3502" s="46"/>
      <c r="AS3502" s="46"/>
      <c r="AT3502" s="46"/>
      <c r="AU3502" s="46"/>
      <c r="AV3502" s="46"/>
      <c r="AW3502" s="46"/>
      <c r="AX3502" s="46"/>
      <c r="AY3502" s="46"/>
      <c r="AZ3502" s="46"/>
      <c r="BA3502" s="46"/>
      <c r="BB3502" s="46"/>
      <c r="BC3502" s="46"/>
      <c r="BD3502" s="46"/>
      <c r="BE3502" s="46"/>
      <c r="BF3502" s="46"/>
      <c r="BG3502" s="46"/>
      <c r="BH3502" s="46"/>
      <c r="BI3502" s="46"/>
      <c r="BJ3502" s="46"/>
      <c r="BK3502" s="46"/>
      <c r="BL3502" s="46"/>
      <c r="BM3502" s="46"/>
      <c r="BN3502" s="46"/>
      <c r="BO3502" s="46"/>
      <c r="BP3502" s="46"/>
      <c r="BQ3502" s="46"/>
      <c r="BR3502" s="46"/>
      <c r="BS3502" s="46"/>
      <c r="BT3502" s="46"/>
      <c r="BU3502" s="46"/>
      <c r="BV3502" s="46"/>
      <c r="BW3502" s="46"/>
      <c r="BX3502" s="46"/>
      <c r="BY3502" s="46"/>
      <c r="BZ3502" s="46"/>
      <c r="CA3502" s="46"/>
      <c r="CB3502" s="46"/>
      <c r="CC3502" s="46"/>
      <c r="CD3502" s="46"/>
      <c r="CE3502" s="46"/>
      <c r="CF3502" s="46"/>
      <c r="CG3502" s="46"/>
      <c r="CH3502" s="431"/>
      <c r="CI3502" s="23" t="s">
        <v>836</v>
      </c>
    </row>
    <row r="3503" spans="1:87" ht="16.2" x14ac:dyDescent="0.3">
      <c r="A3503" s="507"/>
      <c r="B3503" s="50"/>
      <c r="C3503" s="50"/>
      <c r="D3503" s="461"/>
      <c r="E3503" s="50"/>
      <c r="F3503" s="51"/>
      <c r="G3503" s="484"/>
      <c r="H3503" s="53"/>
      <c r="I3503" s="54"/>
      <c r="J3503" s="53"/>
      <c r="K3503" s="53"/>
      <c r="L3503" s="53"/>
      <c r="M3503" s="53"/>
      <c r="N3503" s="360" t="s">
        <v>6392</v>
      </c>
      <c r="O3503" s="381"/>
      <c r="P3503" s="381"/>
      <c r="Q3503" s="381"/>
      <c r="R3503" s="381"/>
      <c r="S3503" s="381"/>
      <c r="T3503" s="381"/>
      <c r="U3503" s="381"/>
      <c r="V3503" s="381"/>
      <c r="W3503" s="381"/>
      <c r="X3503" s="381"/>
      <c r="Y3503" s="461"/>
      <c r="Z3503" s="381"/>
      <c r="AA3503" s="381"/>
      <c r="AB3503" s="381"/>
      <c r="AC3503" s="381"/>
      <c r="AD3503" s="381"/>
      <c r="AE3503" s="381"/>
      <c r="AF3503" s="381"/>
      <c r="AG3503" s="381"/>
      <c r="AH3503" s="381"/>
      <c r="AI3503" s="381"/>
      <c r="AJ3503" s="381"/>
      <c r="AK3503" s="381"/>
      <c r="AL3503" s="381"/>
      <c r="AM3503" s="43"/>
      <c r="AN3503" s="381"/>
      <c r="AO3503" s="381"/>
      <c r="AP3503" s="381"/>
      <c r="AQ3503" s="381"/>
      <c r="AR3503" s="381"/>
      <c r="AS3503" s="381"/>
      <c r="AT3503" s="381"/>
      <c r="AU3503" s="381"/>
      <c r="AV3503" s="381"/>
      <c r="AW3503" s="381"/>
      <c r="AX3503" s="381"/>
      <c r="AY3503" s="381"/>
      <c r="AZ3503" s="381"/>
      <c r="BA3503" s="381"/>
      <c r="BB3503" s="381"/>
      <c r="BC3503" s="381"/>
      <c r="BD3503" s="381"/>
      <c r="BE3503" s="381"/>
      <c r="BF3503" s="381"/>
      <c r="BG3503" s="381"/>
      <c r="BH3503" s="381"/>
      <c r="BI3503" s="381"/>
      <c r="BJ3503" s="381"/>
      <c r="BK3503" s="381"/>
      <c r="BL3503" s="381"/>
      <c r="BM3503" s="381"/>
      <c r="BN3503" s="381"/>
      <c r="BO3503" s="381"/>
      <c r="BP3503" s="381"/>
      <c r="BQ3503" s="381"/>
      <c r="BR3503" s="381"/>
      <c r="BS3503" s="381"/>
      <c r="BT3503" s="381"/>
      <c r="BU3503" s="381"/>
      <c r="BV3503" s="381"/>
      <c r="BW3503" s="381"/>
      <c r="BX3503" s="381"/>
      <c r="BY3503" s="381"/>
      <c r="BZ3503" s="381"/>
      <c r="CA3503" s="381"/>
      <c r="CB3503" s="381"/>
      <c r="CC3503" s="381"/>
      <c r="CD3503" s="381"/>
      <c r="CE3503" s="381"/>
      <c r="CF3503" s="381"/>
      <c r="CG3503" s="381"/>
      <c r="CH3503" s="461"/>
      <c r="CI3503" s="23" t="s">
        <v>836</v>
      </c>
    </row>
    <row r="3504" spans="1:87" ht="16.8" thickBot="1" x14ac:dyDescent="0.35">
      <c r="A3504" s="507"/>
      <c r="B3504" s="50"/>
      <c r="C3504" s="50"/>
      <c r="D3504" s="461"/>
      <c r="E3504" s="50"/>
      <c r="F3504" s="51"/>
      <c r="G3504" s="484"/>
      <c r="H3504" s="53"/>
      <c r="I3504" s="54"/>
      <c r="J3504" s="53"/>
      <c r="K3504" s="53"/>
      <c r="L3504" s="53"/>
      <c r="M3504" s="53"/>
      <c r="N3504" s="360" t="s">
        <v>6393</v>
      </c>
      <c r="O3504" s="381"/>
      <c r="P3504" s="381"/>
      <c r="Q3504" s="381"/>
      <c r="R3504" s="381"/>
      <c r="S3504" s="381"/>
      <c r="T3504" s="381"/>
      <c r="U3504" s="381"/>
      <c r="V3504" s="381"/>
      <c r="W3504" s="381"/>
      <c r="X3504" s="381"/>
      <c r="Y3504" s="461"/>
      <c r="Z3504" s="381"/>
      <c r="AA3504" s="381"/>
      <c r="AB3504" s="381"/>
      <c r="AC3504" s="381"/>
      <c r="AD3504" s="381"/>
      <c r="AE3504" s="381"/>
      <c r="AF3504" s="381"/>
      <c r="AG3504" s="381"/>
      <c r="AH3504" s="381"/>
      <c r="AI3504" s="381"/>
      <c r="AJ3504" s="381"/>
      <c r="AK3504" s="381"/>
      <c r="AL3504" s="381"/>
      <c r="AM3504" s="43"/>
      <c r="AN3504" s="381"/>
      <c r="AO3504" s="381"/>
      <c r="AP3504" s="381"/>
      <c r="AQ3504" s="381"/>
      <c r="AR3504" s="381"/>
      <c r="AS3504" s="381"/>
      <c r="AT3504" s="381"/>
      <c r="AU3504" s="381"/>
      <c r="AV3504" s="381"/>
      <c r="AW3504" s="381"/>
      <c r="AX3504" s="381"/>
      <c r="AY3504" s="381"/>
      <c r="AZ3504" s="381"/>
      <c r="BA3504" s="381"/>
      <c r="BB3504" s="381"/>
      <c r="BC3504" s="381"/>
      <c r="BD3504" s="381"/>
      <c r="BE3504" s="381"/>
      <c r="BF3504" s="381"/>
      <c r="BG3504" s="381"/>
      <c r="BH3504" s="381"/>
      <c r="BI3504" s="381"/>
      <c r="BJ3504" s="381"/>
      <c r="BK3504" s="381"/>
      <c r="BL3504" s="381"/>
      <c r="BM3504" s="381"/>
      <c r="BN3504" s="381"/>
      <c r="BO3504" s="381"/>
      <c r="BP3504" s="381"/>
      <c r="BQ3504" s="381"/>
      <c r="BR3504" s="381"/>
      <c r="BS3504" s="381"/>
      <c r="BT3504" s="381"/>
      <c r="BU3504" s="381"/>
      <c r="BV3504" s="381"/>
      <c r="BW3504" s="381"/>
      <c r="BX3504" s="381"/>
      <c r="BY3504" s="381"/>
      <c r="BZ3504" s="381"/>
      <c r="CA3504" s="381"/>
      <c r="CB3504" s="381"/>
      <c r="CC3504" s="381"/>
      <c r="CD3504" s="381"/>
      <c r="CE3504" s="381"/>
      <c r="CF3504" s="381"/>
      <c r="CG3504" s="381"/>
      <c r="CH3504" s="461"/>
      <c r="CI3504" s="23" t="s">
        <v>836</v>
      </c>
    </row>
    <row r="3505" spans="1:87" ht="16.8" thickBot="1" x14ac:dyDescent="0.35">
      <c r="A3505" s="504"/>
      <c r="B3505" s="448"/>
      <c r="C3505" s="448"/>
      <c r="D3505" s="462"/>
      <c r="E3505" s="50"/>
      <c r="F3505" s="51"/>
      <c r="G3505" s="484"/>
      <c r="H3505" s="53"/>
      <c r="I3505" s="54"/>
      <c r="J3505" s="53"/>
      <c r="K3505" s="53"/>
      <c r="L3505" s="53"/>
      <c r="M3505" s="53"/>
      <c r="N3505" s="454" t="s">
        <v>7429</v>
      </c>
      <c r="O3505" s="381"/>
      <c r="P3505" s="381"/>
      <c r="Q3505" s="381"/>
      <c r="R3505" s="381"/>
      <c r="S3505" s="381"/>
      <c r="T3505" s="381"/>
      <c r="U3505" s="381"/>
      <c r="V3505" s="381"/>
      <c r="W3505" s="381"/>
      <c r="X3505" s="381"/>
      <c r="Y3505" s="462"/>
      <c r="Z3505" s="381"/>
      <c r="AA3505" s="381"/>
      <c r="AB3505" s="381"/>
      <c r="AC3505" s="381"/>
      <c r="AD3505" s="381"/>
      <c r="AE3505" s="381"/>
      <c r="AF3505" s="70" t="str">
        <f>IF(AG3505="◄","◄",IF(AG3505="ok","►",""))</f>
        <v>◄</v>
      </c>
      <c r="AG3505" s="71" t="str">
        <f>IF(AG3506&gt;0,"OK","◄")</f>
        <v>◄</v>
      </c>
      <c r="AH3505" s="62" t="str">
        <f>IF(AND(AI3505="◄",AJ3505="►"),"◄?►",IF(AI3505="◄","◄",IF(AJ3505="►","►","")))</f>
        <v>◄</v>
      </c>
      <c r="AI3505" s="64" t="str">
        <f>IF(AI3506&gt;0,"","◄")</f>
        <v>◄</v>
      </c>
      <c r="AJ3505" s="65" t="str">
        <f>IF(SUM(AJ3506:AJ3506)&gt;0,"►","")</f>
        <v/>
      </c>
      <c r="AK3505" s="553" t="str">
        <f>+N3505</f>
        <v xml:space="preserve">▬ folder speciale postzegeluitgiften 1997 ▬ </v>
      </c>
      <c r="AL3505" s="554"/>
      <c r="AM3505" s="43"/>
      <c r="AN3505" s="381"/>
      <c r="AO3505" s="381"/>
      <c r="AP3505" s="381"/>
      <c r="AQ3505" s="381"/>
      <c r="AR3505" s="381"/>
      <c r="AS3505" s="381"/>
      <c r="AT3505" s="381"/>
      <c r="AU3505" s="381"/>
      <c r="AV3505" s="381"/>
      <c r="AW3505" s="381"/>
      <c r="AX3505" s="381"/>
      <c r="AY3505" s="381"/>
      <c r="AZ3505" s="381"/>
      <c r="BA3505" s="381"/>
      <c r="BB3505" s="381"/>
      <c r="BC3505" s="381"/>
      <c r="BD3505" s="381"/>
      <c r="BE3505" s="381"/>
      <c r="BF3505" s="381"/>
      <c r="BG3505" s="381"/>
      <c r="BH3505" s="381"/>
      <c r="BI3505" s="381"/>
      <c r="BJ3505" s="381"/>
      <c r="BK3505" s="381"/>
      <c r="BL3505" s="381"/>
      <c r="BM3505" s="381"/>
      <c r="BN3505" s="381"/>
      <c r="BO3505" s="381"/>
      <c r="BP3505" s="381"/>
      <c r="BQ3505" s="381"/>
      <c r="BR3505" s="381"/>
      <c r="BS3505" s="381"/>
      <c r="BT3505" s="381"/>
      <c r="BU3505" s="381"/>
      <c r="BV3505" s="381"/>
      <c r="BW3505" s="381"/>
      <c r="BX3505" s="381"/>
      <c r="BY3505" s="381"/>
      <c r="BZ3505" s="381"/>
      <c r="CA3505" s="381"/>
      <c r="CB3505" s="381"/>
      <c r="CC3505" s="381"/>
      <c r="CD3505" s="381"/>
      <c r="CE3505" s="381"/>
      <c r="CF3505" s="381"/>
      <c r="CG3505" s="381"/>
      <c r="CH3505" s="462"/>
      <c r="CI3505" s="23" t="s">
        <v>836</v>
      </c>
    </row>
    <row r="3506" spans="1:87" ht="16.8" customHeight="1" thickBot="1" x14ac:dyDescent="0.35">
      <c r="A3506" s="504"/>
      <c r="B3506" s="448"/>
      <c r="C3506" s="448"/>
      <c r="D3506" s="462"/>
      <c r="E3506" s="50"/>
      <c r="F3506" s="51"/>
      <c r="G3506" s="484"/>
      <c r="H3506" s="53"/>
      <c r="I3506" s="54"/>
      <c r="J3506" s="53"/>
      <c r="K3506" s="53"/>
      <c r="L3506" s="53"/>
      <c r="M3506" s="53"/>
      <c r="N3506" s="360" t="s">
        <v>6819</v>
      </c>
      <c r="O3506" s="381"/>
      <c r="P3506" s="381"/>
      <c r="Q3506" s="369"/>
      <c r="R3506" s="408" t="str">
        <f>IF(COUNTIF(Q3507:Q3613,"?")&gt;=1,"?","")</f>
        <v/>
      </c>
      <c r="S3506" s="53"/>
      <c r="T3506" s="53"/>
      <c r="U3506" s="53"/>
      <c r="V3506" s="408" t="str">
        <f>IF(COUNTIF(U3507:U3613,"?")&gt;=1,"?","")</f>
        <v/>
      </c>
      <c r="W3506" s="371"/>
      <c r="X3506" s="372"/>
      <c r="Y3506" s="462"/>
      <c r="Z3506" s="373"/>
      <c r="AA3506" s="434" t="str">
        <f>N3506</f>
        <v xml:space="preserve">▬ folders ▼ J1997 ▼ ▬ </v>
      </c>
      <c r="AB3506" s="373"/>
      <c r="AC3506" s="373"/>
      <c r="AD3506" s="369"/>
      <c r="AE3506" s="370"/>
      <c r="AF3506" s="89" t="str">
        <f>IF(AG3506&gt;0,"ok","◄")</f>
        <v>◄</v>
      </c>
      <c r="AG3506" s="90"/>
      <c r="AH3506" s="89" t="str">
        <f>IF(AND(AI3506="",AJ3506&gt;0),"?",IF(AI3506="","◄",IF(AJ3506&gt;=1,"►","")))</f>
        <v>◄</v>
      </c>
      <c r="AI3506" s="91"/>
      <c r="AJ3506" s="92"/>
      <c r="AK3506" s="555"/>
      <c r="AL3506" s="556"/>
      <c r="AM3506" s="43"/>
      <c r="AN3506" s="568" t="str">
        <f>N3506</f>
        <v xml:space="preserve">▬ folders ▼ J1997 ▼ ▬ </v>
      </c>
      <c r="AO3506" s="569"/>
      <c r="AP3506" s="569"/>
      <c r="AQ3506" s="569"/>
      <c r="AR3506" s="569"/>
      <c r="AS3506" s="569"/>
      <c r="AT3506" s="569"/>
      <c r="AU3506" s="569"/>
      <c r="AV3506" s="569"/>
      <c r="AW3506" s="569"/>
      <c r="AX3506" s="569"/>
      <c r="AY3506" s="569"/>
      <c r="AZ3506" s="569"/>
      <c r="BA3506" s="569"/>
      <c r="BB3506" s="569"/>
      <c r="BC3506" s="569"/>
      <c r="BD3506" s="569"/>
      <c r="BE3506" s="569"/>
      <c r="BF3506" s="569"/>
      <c r="BG3506" s="569"/>
      <c r="BH3506" s="569"/>
      <c r="BI3506" s="568" t="str">
        <f>N3506</f>
        <v xml:space="preserve">▬ folders ▼ J1997 ▼ ▬ </v>
      </c>
      <c r="BJ3506" s="569"/>
      <c r="BK3506" s="569"/>
      <c r="BL3506" s="569"/>
      <c r="BM3506" s="569"/>
      <c r="BN3506" s="569"/>
      <c r="BO3506" s="569"/>
      <c r="BP3506" s="569"/>
      <c r="BQ3506" s="569"/>
      <c r="BR3506" s="569"/>
      <c r="BS3506" s="569"/>
      <c r="BT3506" s="569"/>
      <c r="BU3506" s="569"/>
      <c r="BV3506" s="569"/>
      <c r="BW3506" s="569"/>
      <c r="BX3506" s="569"/>
      <c r="BY3506" s="569"/>
      <c r="BZ3506" s="569"/>
      <c r="CA3506" s="569"/>
      <c r="CB3506" s="569"/>
      <c r="CC3506" s="569"/>
      <c r="CD3506" s="569"/>
      <c r="CE3506" s="569"/>
      <c r="CF3506" s="569"/>
      <c r="CG3506" s="569"/>
      <c r="CH3506" s="462"/>
      <c r="CI3506" s="23" t="s">
        <v>836</v>
      </c>
    </row>
    <row r="3507" spans="1:87" ht="16.8" customHeight="1" thickTop="1" thickBot="1" x14ac:dyDescent="0.35">
      <c r="A3507" s="505" t="str">
        <f>IF(COUNTIF(B3508:B3509,"x")&gt;0,"x","")</f>
        <v/>
      </c>
      <c r="B3507" s="57"/>
      <c r="C3507" s="510" t="str">
        <f>A3507</f>
        <v/>
      </c>
      <c r="D3507" s="66">
        <f>ROWS(D3508:D3509)-1</f>
        <v>1</v>
      </c>
      <c r="E3507" s="58" t="s">
        <v>6394</v>
      </c>
      <c r="F3507" s="59"/>
      <c r="G3507" s="301"/>
      <c r="H3507" s="340"/>
      <c r="I3507" s="340"/>
      <c r="J3507" s="340"/>
      <c r="K3507" s="18"/>
      <c r="L3507" s="18"/>
      <c r="M3507" s="18"/>
      <c r="N3507" s="46"/>
      <c r="O3507" s="60" t="s">
        <v>6395</v>
      </c>
      <c r="P3507" s="61" t="s">
        <v>7348</v>
      </c>
      <c r="Q3507" s="62"/>
      <c r="R3507" s="63" t="str">
        <f>IF(COUNTIF(Q3508:Q3509,"?")&gt;0,"?",IF(AND(S3507="◄",T3507="►"),"◄►",IF(S3507="◄","◄",IF(T3507="►","►",""))))</f>
        <v>◄</v>
      </c>
      <c r="S3507" s="64" t="str">
        <f>IF(SUM(S3508:S3509)+1=ROWS(S3508:S3509)-COUNTIF(S3508:S3509,"-"),"","◄")</f>
        <v>◄</v>
      </c>
      <c r="T3507" s="65" t="str">
        <f>IF(SUM(T3508:T3509)&gt;0,"►","")</f>
        <v/>
      </c>
      <c r="U3507" s="62"/>
      <c r="V3507" s="63" t="str">
        <f>IF(COUNTIF(U3508:U3509,"?")&gt;0,"?",IF(AND(W3507="◄",X3507="►"),"◄►",IF(W3507="◄","◄",IF(X3507="►","►",""))))</f>
        <v>◄</v>
      </c>
      <c r="W3507" s="64" t="str">
        <f>IF(SUM(W3508:W3509)+1=ROWS(W3508:W3509)-COUNTIF(W3508:W3509,"-"),"","◄")</f>
        <v>◄</v>
      </c>
      <c r="X3507" s="65" t="str">
        <f>IF(SUM(X3508:X3509)&gt;0,"►","")</f>
        <v/>
      </c>
      <c r="Y3507" s="66">
        <f>ROWS(Y3508:Y3509)-1</f>
        <v>1</v>
      </c>
      <c r="Z3507" s="67">
        <f>SUM(Z3508:Z3509)-Z3509</f>
        <v>0</v>
      </c>
      <c r="AA3507" s="68" t="s">
        <v>840</v>
      </c>
      <c r="AB3507" s="69"/>
      <c r="AC3507" s="67">
        <f>SUM(AC3508:AC3509)-AC3509</f>
        <v>0</v>
      </c>
      <c r="AD3507" s="68" t="s">
        <v>840</v>
      </c>
      <c r="AE3507" s="69"/>
      <c r="AF3507" s="70" t="str">
        <f>IF(AG3507="◄","◄",IF(AG3507="ok","►",""))</f>
        <v>◄</v>
      </c>
      <c r="AG3507" s="71" t="str">
        <f>IF(AG3508&gt;0,"OK","◄")</f>
        <v>◄</v>
      </c>
      <c r="AH3507" s="62" t="str">
        <f>IF(AND(AI3507="◄",AJ3507="►"),"◄?►",IF(AI3507="◄","◄",IF(AJ3507="►","►","")))</f>
        <v>◄</v>
      </c>
      <c r="AI3507" s="64" t="str">
        <f>IF(AI3508&gt;0,"","◄")</f>
        <v>◄</v>
      </c>
      <c r="AJ3507" s="65" t="str">
        <f>IF(SUM(AJ3508:AJ3508)&gt;0,"►","")</f>
        <v/>
      </c>
      <c r="AK3507" s="570">
        <f>G3508</f>
        <v>35431</v>
      </c>
      <c r="AL3507" s="572" t="str">
        <f>P3507</f>
        <v>▬ folder Nr. 1  /  97 ▬</v>
      </c>
      <c r="AM3507" s="43"/>
      <c r="AN3507" s="1" t="str">
        <f>IF(AO3507="","",IF(COUNTIF(AN3508,"ok"),"","◄"))</f>
        <v>◄</v>
      </c>
      <c r="AO3507" s="9" t="str">
        <f>IF(COUNTIF(AP3507:BR3507,"◄")&gt;0,"◄","")</f>
        <v>◄</v>
      </c>
      <c r="AP3507" s="250" t="str">
        <f>IF(AP3508="-","",IF(AP3508&gt;0,"","◄"))</f>
        <v>◄</v>
      </c>
      <c r="AQ3507" s="251"/>
      <c r="AR3507" s="517">
        <f>IF(ISNONTEXT(AR3508)=TRUE,"_",1)</f>
        <v>1</v>
      </c>
      <c r="AS3507" s="250" t="str">
        <f>IF(AS3508="-","",IF(AS3508&gt;0,"","◄"))</f>
        <v>◄</v>
      </c>
      <c r="AT3507" s="251"/>
      <c r="AU3507" s="517">
        <f>IF(ISNONTEXT(AU3508)=TRUE,"_",AR3507+1)</f>
        <v>2</v>
      </c>
      <c r="AV3507" s="250" t="str">
        <f>IF(AV3508="-","",IF(AV3508&gt;0,"","◄"))</f>
        <v>◄</v>
      </c>
      <c r="AW3507" s="251"/>
      <c r="AX3507" s="517">
        <f>IF(ISNONTEXT(AX3508)=TRUE,"_",AU3507+1)</f>
        <v>3</v>
      </c>
      <c r="AY3507" s="250" t="str">
        <f>IF(AY3508="-","",IF(AY3508&gt;0,"","◄"))</f>
        <v>◄</v>
      </c>
      <c r="AZ3507" s="251"/>
      <c r="BA3507" s="517">
        <f>IF(ISNONTEXT(BA3508)=TRUE,"_",AX3507+1)</f>
        <v>4</v>
      </c>
      <c r="BB3507" s="250" t="str">
        <f>IF(BB3508="-","",IF(BB3508&gt;0,"","◄"))</f>
        <v/>
      </c>
      <c r="BC3507" s="251"/>
      <c r="BD3507" s="517" t="str">
        <f>IF(ISNONTEXT(BD3508)=TRUE,"_",BA3507+1)</f>
        <v>_</v>
      </c>
      <c r="BE3507" s="250" t="str">
        <f>IF(BE3508="-","",IF(BE3508&gt;0,"","◄"))</f>
        <v/>
      </c>
      <c r="BF3507" s="251"/>
      <c r="BG3507" s="517" t="str">
        <f>IF(ISNONTEXT(BG3508)=TRUE,"_",BD3507+1)</f>
        <v>_</v>
      </c>
      <c r="BH3507" s="250" t="str">
        <f>IF(BH3508="-","",IF(BH3508&gt;0,"","◄"))</f>
        <v/>
      </c>
      <c r="BI3507" s="251"/>
      <c r="BJ3507" s="517" t="str">
        <f>IF(ISNONTEXT(BJ3508)=TRUE,"_",BG3507+1)</f>
        <v>_</v>
      </c>
      <c r="BK3507" s="563" t="str">
        <f>IF(BK3508="-","",IF(BK3508&gt;0,"","◄"))</f>
        <v/>
      </c>
      <c r="BL3507" s="564"/>
      <c r="BM3507" s="517" t="str">
        <f>IF(ISNONTEXT(BM3508)=TRUE,"_",BJ3507+1)</f>
        <v>_</v>
      </c>
      <c r="BN3507" s="563" t="str">
        <f>IF(BN3508="-","",IF(BN3508&gt;0,"","◄"))</f>
        <v/>
      </c>
      <c r="BO3507" s="564"/>
      <c r="BP3507" s="517" t="str">
        <f>IF(ISNONTEXT(BP3508)=TRUE,"_",BM3507+1)</f>
        <v>_</v>
      </c>
      <c r="BQ3507" s="563" t="str">
        <f>IF(BQ3508="-","",IF(BQ3508&gt;0,"","◄"))</f>
        <v/>
      </c>
      <c r="BR3507" s="564"/>
      <c r="BS3507" s="517" t="str">
        <f>IF(ISNONTEXT(BS3508)=TRUE,"_",BP3507+1)</f>
        <v>_</v>
      </c>
      <c r="BT3507" s="563" t="str">
        <f>IF(BT3508="-","",IF(BT3508&gt;0,"","◄"))</f>
        <v>◄</v>
      </c>
      <c r="BU3507" s="564"/>
      <c r="BV3507" s="517" t="str">
        <f>IF(ISNONTEXT(BV3508)=TRUE,"_",1)</f>
        <v>_</v>
      </c>
      <c r="BW3507" s="563" t="str">
        <f>IF(BW3508="-","",IF(BW3508&gt;0,"","◄"))</f>
        <v>◄</v>
      </c>
      <c r="BX3507" s="564"/>
      <c r="BY3507" s="517" t="str">
        <f>IF(ISNONTEXT(BY3508)=TRUE,"_",BV3507+1)</f>
        <v>_</v>
      </c>
      <c r="BZ3507" s="26"/>
      <c r="CA3507" s="24"/>
      <c r="CB3507" s="25" t="str">
        <f>IF(CB3508&gt;0,"►","")</f>
        <v/>
      </c>
      <c r="CC3507" s="25" t="str">
        <f>IF(CC3508&gt;0,"►","")</f>
        <v/>
      </c>
      <c r="CD3507" s="517" t="str">
        <f>IF(ISNONTEXT(CD3508)=TRUE,"_",1)</f>
        <v>_</v>
      </c>
      <c r="CE3507" s="25" t="str">
        <f>IF(CE3508&gt;0,"►","")</f>
        <v/>
      </c>
      <c r="CF3507" s="25" t="str">
        <f>IF(CF3508&gt;0,"►","")</f>
        <v/>
      </c>
      <c r="CG3507" s="517" t="str">
        <f>IF(ISNONTEXT(CG3508)=TRUE,"_",CD3507+1)</f>
        <v>_</v>
      </c>
      <c r="CH3507" s="66">
        <f>ROWS(CH3508:CH3509)-1</f>
        <v>1</v>
      </c>
      <c r="CI3507" s="23" t="s">
        <v>836</v>
      </c>
    </row>
    <row r="3508" spans="1:87" ht="15" thickBot="1" x14ac:dyDescent="0.35">
      <c r="A3508" s="503"/>
      <c r="B3508" s="49"/>
      <c r="C3508" s="156">
        <f>B3508</f>
        <v>0</v>
      </c>
      <c r="D3508" s="457"/>
      <c r="E3508" s="73"/>
      <c r="F3508" s="74" t="s">
        <v>6396</v>
      </c>
      <c r="G3508" s="300">
        <v>35431</v>
      </c>
      <c r="H3508" s="124">
        <v>17</v>
      </c>
      <c r="I3508" s="390"/>
      <c r="J3508" s="390"/>
      <c r="K3508" s="79"/>
      <c r="L3508" s="79"/>
      <c r="M3508" s="79"/>
      <c r="N3508" s="80" t="s">
        <v>6397</v>
      </c>
      <c r="O3508" s="81"/>
      <c r="P3508" s="306"/>
      <c r="Q3508" s="83" t="str">
        <f>IF(R3508="?","?","")</f>
        <v/>
      </c>
      <c r="R3508" s="83" t="str">
        <f>IF(AND(S3508="",T3508&gt;0),"?",IF(S3508="","◄",IF(T3508&gt;=1,"►","")))</f>
        <v>◄</v>
      </c>
      <c r="S3508" s="84"/>
      <c r="T3508" s="85"/>
      <c r="U3508" s="83" t="str">
        <f>IF(V3508="?","?","")</f>
        <v/>
      </c>
      <c r="V3508" s="83" t="str">
        <f>IF(AND(W3508="",X3508&gt;0),"?",IF(W3508="","◄",IF(X3508&gt;=1,"►","")))</f>
        <v>◄</v>
      </c>
      <c r="W3508" s="86"/>
      <c r="X3508" s="85"/>
      <c r="Y3508" s="457"/>
      <c r="Z3508" s="87"/>
      <c r="AA3508" s="521">
        <f>(S3508*Z3508)</f>
        <v>0</v>
      </c>
      <c r="AB3508" s="520">
        <f>(T3508*AA3508)</f>
        <v>0</v>
      </c>
      <c r="AC3508" s="88"/>
      <c r="AD3508" s="519">
        <f>(W3508*AC3508)</f>
        <v>0</v>
      </c>
      <c r="AE3508" s="522">
        <f>(X3508*AD3508)</f>
        <v>0</v>
      </c>
      <c r="AF3508" s="89" t="str">
        <f>IF(AG3508&gt;0,"ok","◄")</f>
        <v>◄</v>
      </c>
      <c r="AG3508" s="90"/>
      <c r="AH3508" s="89" t="str">
        <f>IF(AND(AI3508="",AJ3508&gt;0),"?",IF(AI3508="","◄",IF(AJ3508&gt;=1,"►","")))</f>
        <v>◄</v>
      </c>
      <c r="AI3508" s="91"/>
      <c r="AJ3508" s="92"/>
      <c r="AK3508" s="591"/>
      <c r="AL3508" s="593"/>
      <c r="AM3508" s="43"/>
      <c r="AN3508" s="3" t="s">
        <v>3</v>
      </c>
      <c r="AO3508" s="12" t="s">
        <v>1</v>
      </c>
      <c r="AP3508" s="13"/>
      <c r="AQ3508" s="14"/>
      <c r="AR3508" s="15" t="s">
        <v>4</v>
      </c>
      <c r="AS3508" s="13"/>
      <c r="AT3508" s="14"/>
      <c r="AU3508" s="15" t="s">
        <v>15</v>
      </c>
      <c r="AV3508" s="13"/>
      <c r="AW3508" s="14"/>
      <c r="AX3508" s="15" t="s">
        <v>32</v>
      </c>
      <c r="AY3508" s="13"/>
      <c r="AZ3508" s="14"/>
      <c r="BA3508" s="15" t="s">
        <v>796</v>
      </c>
      <c r="BB3508" s="516" t="s">
        <v>6</v>
      </c>
      <c r="BC3508" s="516" t="s">
        <v>6</v>
      </c>
      <c r="BD3508" s="516"/>
      <c r="BE3508" s="516" t="s">
        <v>6</v>
      </c>
      <c r="BF3508" s="516" t="s">
        <v>6</v>
      </c>
      <c r="BG3508" s="516"/>
      <c r="BH3508" s="516" t="s">
        <v>6</v>
      </c>
      <c r="BI3508" s="516" t="s">
        <v>6</v>
      </c>
      <c r="BJ3508" s="516"/>
      <c r="BK3508" s="516" t="s">
        <v>6</v>
      </c>
      <c r="BL3508" s="516" t="s">
        <v>6</v>
      </c>
      <c r="BM3508" s="516"/>
      <c r="BN3508" s="516" t="s">
        <v>6</v>
      </c>
      <c r="BO3508" s="516" t="s">
        <v>6</v>
      </c>
      <c r="BP3508" s="516"/>
      <c r="BQ3508" s="516" t="s">
        <v>6</v>
      </c>
      <c r="BR3508" s="516" t="s">
        <v>6</v>
      </c>
      <c r="BS3508" s="516"/>
      <c r="BT3508" s="32"/>
      <c r="BU3508" s="33"/>
      <c r="BV3508" s="34"/>
      <c r="BW3508" s="32"/>
      <c r="BX3508" s="33"/>
      <c r="BY3508" s="34"/>
      <c r="BZ3508" s="35"/>
      <c r="CA3508" s="24"/>
      <c r="CB3508" s="36"/>
      <c r="CC3508" s="33"/>
      <c r="CD3508" s="37"/>
      <c r="CE3508" s="36"/>
      <c r="CF3508" s="38"/>
      <c r="CG3508" s="39"/>
      <c r="CH3508" s="457"/>
      <c r="CI3508" s="23" t="s">
        <v>836</v>
      </c>
    </row>
    <row r="3509" spans="1:87" ht="16.8" customHeight="1" thickTop="1" thickBot="1" x14ac:dyDescent="0.35">
      <c r="A3509" s="505" t="str">
        <f>IF(COUNTIF(B3510:B3514,"x")&gt;0,"x","")</f>
        <v/>
      </c>
      <c r="B3509" s="57"/>
      <c r="C3509" s="510" t="str">
        <f>A3509</f>
        <v/>
      </c>
      <c r="D3509" s="66">
        <f>ROWS(D3510:D3514)-1</f>
        <v>4</v>
      </c>
      <c r="E3509" s="58" t="s">
        <v>6398</v>
      </c>
      <c r="F3509" s="59"/>
      <c r="G3509" s="301"/>
      <c r="H3509" s="340"/>
      <c r="I3509" s="340"/>
      <c r="J3509" s="340"/>
      <c r="K3509" s="18"/>
      <c r="L3509" s="18"/>
      <c r="M3509" s="18"/>
      <c r="N3509" s="46"/>
      <c r="O3509" s="60" t="s">
        <v>6395</v>
      </c>
      <c r="P3509" s="61" t="s">
        <v>7349</v>
      </c>
      <c r="Q3509" s="146"/>
      <c r="R3509" s="63" t="str">
        <f>IF(COUNTIF(Q3510:Q3514,"?")&gt;0,"?",IF(AND(S3509="◄",T3509="►"),"◄►",IF(S3509="◄","◄",IF(T3509="►","►",""))))</f>
        <v>◄</v>
      </c>
      <c r="S3509" s="64" t="str">
        <f>IF(SUM(S3510:S3514)+1=ROWS(S3510:S3514)-COUNTIF(S3510:S3514,"-"),"","◄")</f>
        <v>◄</v>
      </c>
      <c r="T3509" s="65" t="str">
        <f>IF(SUM(T3510:T3514)&gt;0,"►","")</f>
        <v/>
      </c>
      <c r="U3509" s="146"/>
      <c r="V3509" s="63" t="str">
        <f>IF(COUNTIF(U3510:U3514,"?")&gt;0,"?",IF(AND(W3509="◄",X3509="►"),"◄►",IF(W3509="◄","◄",IF(X3509="►","►",""))))</f>
        <v>◄</v>
      </c>
      <c r="W3509" s="64" t="str">
        <f>IF(SUM(W3510:W3514)+1=ROWS(W3510:W3514)-COUNTIF(W3510:W3514,"-"),"","◄")</f>
        <v>◄</v>
      </c>
      <c r="X3509" s="65" t="str">
        <f>IF(SUM(X3510:X3514)&gt;0,"►","")</f>
        <v/>
      </c>
      <c r="Y3509" s="66">
        <f>ROWS(Y3510:Y3514)-1</f>
        <v>4</v>
      </c>
      <c r="Z3509" s="67">
        <f>SUM(Z3510:Z3514)-Z3514</f>
        <v>0</v>
      </c>
      <c r="AA3509" s="68" t="s">
        <v>840</v>
      </c>
      <c r="AB3509" s="69"/>
      <c r="AC3509" s="67">
        <f>SUM(AC3510:AC3514)-AC3514</f>
        <v>0</v>
      </c>
      <c r="AD3509" s="68" t="s">
        <v>840</v>
      </c>
      <c r="AE3509" s="69"/>
      <c r="AF3509" s="70" t="str">
        <f>IF(AG3509="◄","◄",IF(AG3509="ok","►",""))</f>
        <v>◄</v>
      </c>
      <c r="AG3509" s="71" t="str">
        <f>IF(AG3510&gt;0,"OK","◄")</f>
        <v>◄</v>
      </c>
      <c r="AH3509" s="62" t="str">
        <f>IF(AND(AI3509="◄",AJ3509="►"),"◄?►",IF(AI3509="◄","◄",IF(AJ3509="►","►","")))</f>
        <v>◄</v>
      </c>
      <c r="AI3509" s="64" t="str">
        <f>IF(AI3510&gt;0,"","◄")</f>
        <v>◄</v>
      </c>
      <c r="AJ3509" s="65" t="str">
        <f>IF(SUM(AJ3510:AJ3513)&gt;0,"►","")</f>
        <v/>
      </c>
      <c r="AK3509" s="570">
        <f>G3510</f>
        <v>35431</v>
      </c>
      <c r="AL3509" s="572" t="str">
        <f>P3509</f>
        <v>▬ folder Nr. 2  /  97 ▬</v>
      </c>
      <c r="AM3509" s="43"/>
      <c r="AN3509" s="1" t="str">
        <f>IF(AO3509="","",IF(COUNTIF(AN3510,"ok"),"","◄"))</f>
        <v>◄</v>
      </c>
      <c r="AO3509" s="9" t="str">
        <f>IF(COUNTIF(AP3509:BR3509,"◄")&gt;0,"◄","")</f>
        <v>◄</v>
      </c>
      <c r="AP3509" s="250" t="str">
        <f>IF(AP3510="-","",IF(AP3510&gt;0,"","◄"))</f>
        <v>◄</v>
      </c>
      <c r="AQ3509" s="251"/>
      <c r="AR3509" s="517">
        <f>IF(ISNONTEXT(AR3510)=TRUE,"_",1)</f>
        <v>1</v>
      </c>
      <c r="AS3509" s="250" t="str">
        <f>IF(AS3510="-","",IF(AS3510&gt;0,"","◄"))</f>
        <v>◄</v>
      </c>
      <c r="AT3509" s="251"/>
      <c r="AU3509" s="517">
        <f>IF(ISNONTEXT(AU3510)=TRUE,"_",AR3509+1)</f>
        <v>2</v>
      </c>
      <c r="AV3509" s="250" t="str">
        <f>IF(AV3510="-","",IF(AV3510&gt;0,"","◄"))</f>
        <v>◄</v>
      </c>
      <c r="AW3509" s="251"/>
      <c r="AX3509" s="517">
        <f>IF(ISNONTEXT(AX3510)=TRUE,"_",AU3509+1)</f>
        <v>3</v>
      </c>
      <c r="AY3509" s="250" t="str">
        <f>IF(AY3510="-","",IF(AY3510&gt;0,"","◄"))</f>
        <v>◄</v>
      </c>
      <c r="AZ3509" s="251"/>
      <c r="BA3509" s="517">
        <f>IF(ISNONTEXT(BA3510)=TRUE,"_",AX3509+1)</f>
        <v>4</v>
      </c>
      <c r="BB3509" s="250" t="str">
        <f>IF(BB3510="-","",IF(BB3510&gt;0,"","◄"))</f>
        <v/>
      </c>
      <c r="BC3509" s="251"/>
      <c r="BD3509" s="517" t="str">
        <f>IF(ISNONTEXT(BD3510)=TRUE,"_",BA3509+1)</f>
        <v>_</v>
      </c>
      <c r="BE3509" s="250" t="str">
        <f>IF(BE3510="-","",IF(BE3510&gt;0,"","◄"))</f>
        <v/>
      </c>
      <c r="BF3509" s="251"/>
      <c r="BG3509" s="517" t="str">
        <f>IF(ISNONTEXT(BG3510)=TRUE,"_",BD3509+1)</f>
        <v>_</v>
      </c>
      <c r="BH3509" s="250" t="str">
        <f>IF(BH3510="-","",IF(BH3510&gt;0,"","◄"))</f>
        <v/>
      </c>
      <c r="BI3509" s="251"/>
      <c r="BJ3509" s="517" t="str">
        <f>IF(ISNONTEXT(BJ3510)=TRUE,"_",BG3509+1)</f>
        <v>_</v>
      </c>
      <c r="BK3509" s="563" t="str">
        <f>IF(BK3510="-","",IF(BK3510&gt;0,"","◄"))</f>
        <v/>
      </c>
      <c r="BL3509" s="564"/>
      <c r="BM3509" s="517" t="str">
        <f>IF(ISNONTEXT(BM3510)=TRUE,"_",BJ3509+1)</f>
        <v>_</v>
      </c>
      <c r="BN3509" s="563" t="str">
        <f>IF(BN3510="-","",IF(BN3510&gt;0,"","◄"))</f>
        <v/>
      </c>
      <c r="BO3509" s="564"/>
      <c r="BP3509" s="517" t="str">
        <f>IF(ISNONTEXT(BP3510)=TRUE,"_",BM3509+1)</f>
        <v>_</v>
      </c>
      <c r="BQ3509" s="563" t="str">
        <f>IF(BQ3510="-","",IF(BQ3510&gt;0,"","◄"))</f>
        <v/>
      </c>
      <c r="BR3509" s="564"/>
      <c r="BS3509" s="517" t="str">
        <f>IF(ISNONTEXT(BS3510)=TRUE,"_",BP3509+1)</f>
        <v>_</v>
      </c>
      <c r="BT3509" s="563" t="str">
        <f>IF(BT3510="-","",IF(BT3510&gt;0,"","◄"))</f>
        <v>◄</v>
      </c>
      <c r="BU3509" s="564"/>
      <c r="BV3509" s="517" t="str">
        <f>IF(ISNONTEXT(BV3510)=TRUE,"_",1)</f>
        <v>_</v>
      </c>
      <c r="BW3509" s="563" t="str">
        <f>IF(BW3510="-","",IF(BW3510&gt;0,"","◄"))</f>
        <v>◄</v>
      </c>
      <c r="BX3509" s="564"/>
      <c r="BY3509" s="517" t="str">
        <f>IF(ISNONTEXT(BY3510)=TRUE,"_",BV3509+1)</f>
        <v>_</v>
      </c>
      <c r="BZ3509" s="26"/>
      <c r="CA3509" s="24"/>
      <c r="CB3509" s="25" t="str">
        <f>IF(CB3510&gt;0,"►","")</f>
        <v/>
      </c>
      <c r="CC3509" s="25" t="str">
        <f>IF(CC3510&gt;0,"►","")</f>
        <v/>
      </c>
      <c r="CD3509" s="517" t="str">
        <f>IF(ISNONTEXT(CD3510)=TRUE,"_",1)</f>
        <v>_</v>
      </c>
      <c r="CE3509" s="25" t="str">
        <f>IF(CE3510&gt;0,"►","")</f>
        <v/>
      </c>
      <c r="CF3509" s="25" t="str">
        <f>IF(CF3510&gt;0,"►","")</f>
        <v/>
      </c>
      <c r="CG3509" s="517" t="str">
        <f>IF(ISNONTEXT(CG3510)=TRUE,"_",CD3509+1)</f>
        <v>_</v>
      </c>
      <c r="CH3509" s="66">
        <f>ROWS(CH3510:CH3514)-1</f>
        <v>4</v>
      </c>
      <c r="CI3509" s="23" t="s">
        <v>836</v>
      </c>
    </row>
    <row r="3510" spans="1:87" ht="15" thickBot="1" x14ac:dyDescent="0.35">
      <c r="A3510" s="503"/>
      <c r="B3510" s="49"/>
      <c r="C3510" s="156">
        <f>B3510</f>
        <v>0</v>
      </c>
      <c r="D3510" s="457"/>
      <c r="E3510" s="73"/>
      <c r="F3510" s="74" t="s">
        <v>6399</v>
      </c>
      <c r="G3510" s="300">
        <v>35431</v>
      </c>
      <c r="H3510" s="124">
        <v>17</v>
      </c>
      <c r="I3510" s="388" t="s">
        <v>864</v>
      </c>
      <c r="J3510" s="389">
        <v>4</v>
      </c>
      <c r="K3510" s="79"/>
      <c r="L3510" s="79"/>
      <c r="M3510" s="79"/>
      <c r="N3510" s="80" t="s">
        <v>6400</v>
      </c>
      <c r="O3510" s="81"/>
      <c r="P3510" s="82"/>
      <c r="Q3510" s="83" t="str">
        <f>IF(R3510="?","?","")</f>
        <v/>
      </c>
      <c r="R3510" s="83" t="str">
        <f>IF(AND(S3510="",T3510&gt;0),"?",IF(S3510="","◄",IF(T3510&gt;=1,"►","")))</f>
        <v>◄</v>
      </c>
      <c r="S3510" s="84"/>
      <c r="T3510" s="85"/>
      <c r="U3510" s="83" t="str">
        <f>IF(V3510="?","?","")</f>
        <v/>
      </c>
      <c r="V3510" s="83" t="str">
        <f>IF(AND(W3510="",X3510&gt;0),"?",IF(W3510="","◄",IF(X3510&gt;=1,"►","")))</f>
        <v>◄</v>
      </c>
      <c r="W3510" s="86"/>
      <c r="X3510" s="85"/>
      <c r="Y3510" s="457"/>
      <c r="Z3510" s="87"/>
      <c r="AA3510" s="521">
        <f t="shared" ref="AA3510:AB3513" si="1211">(S3510*Z3510)</f>
        <v>0</v>
      </c>
      <c r="AB3510" s="520">
        <f t="shared" si="1211"/>
        <v>0</v>
      </c>
      <c r="AC3510" s="88"/>
      <c r="AD3510" s="519">
        <f t="shared" ref="AD3510:AE3513" si="1212">(W3510*AC3510)</f>
        <v>0</v>
      </c>
      <c r="AE3510" s="522">
        <f t="shared" si="1212"/>
        <v>0</v>
      </c>
      <c r="AF3510" s="89" t="str">
        <f>IF(AG3510&gt;0,"ok","◄")</f>
        <v>◄</v>
      </c>
      <c r="AG3510" s="90"/>
      <c r="AH3510" s="89" t="str">
        <f>IF(AND(AI3510="",AJ3510&gt;0),"?",IF(AI3510="","◄",IF(AJ3510&gt;=1,"►","")))</f>
        <v>◄</v>
      </c>
      <c r="AI3510" s="91"/>
      <c r="AJ3510" s="92"/>
      <c r="AK3510" s="591"/>
      <c r="AL3510" s="593"/>
      <c r="AM3510" s="43"/>
      <c r="AN3510" s="3" t="s">
        <v>3</v>
      </c>
      <c r="AO3510" s="12" t="s">
        <v>1</v>
      </c>
      <c r="AP3510" s="13"/>
      <c r="AQ3510" s="14"/>
      <c r="AR3510" s="15" t="s">
        <v>4</v>
      </c>
      <c r="AS3510" s="13"/>
      <c r="AT3510" s="14"/>
      <c r="AU3510" s="15" t="s">
        <v>15</v>
      </c>
      <c r="AV3510" s="13"/>
      <c r="AW3510" s="14"/>
      <c r="AX3510" s="15" t="s">
        <v>32</v>
      </c>
      <c r="AY3510" s="13"/>
      <c r="AZ3510" s="14"/>
      <c r="BA3510" s="15" t="s">
        <v>796</v>
      </c>
      <c r="BB3510" s="516" t="s">
        <v>6</v>
      </c>
      <c r="BC3510" s="516" t="s">
        <v>6</v>
      </c>
      <c r="BD3510" s="516"/>
      <c r="BE3510" s="516" t="s">
        <v>6</v>
      </c>
      <c r="BF3510" s="516" t="s">
        <v>6</v>
      </c>
      <c r="BG3510" s="516"/>
      <c r="BH3510" s="516" t="s">
        <v>6</v>
      </c>
      <c r="BI3510" s="516" t="s">
        <v>6</v>
      </c>
      <c r="BJ3510" s="516"/>
      <c r="BK3510" s="516" t="s">
        <v>6</v>
      </c>
      <c r="BL3510" s="516" t="s">
        <v>6</v>
      </c>
      <c r="BM3510" s="516"/>
      <c r="BN3510" s="516" t="s">
        <v>6</v>
      </c>
      <c r="BO3510" s="516" t="s">
        <v>6</v>
      </c>
      <c r="BP3510" s="516"/>
      <c r="BQ3510" s="516" t="s">
        <v>6</v>
      </c>
      <c r="BR3510" s="516" t="s">
        <v>6</v>
      </c>
      <c r="BS3510" s="516"/>
      <c r="BT3510" s="32"/>
      <c r="BU3510" s="33"/>
      <c r="BV3510" s="34"/>
      <c r="BW3510" s="32"/>
      <c r="BX3510" s="33"/>
      <c r="BY3510" s="34"/>
      <c r="BZ3510" s="35"/>
      <c r="CA3510" s="24"/>
      <c r="CB3510" s="36"/>
      <c r="CC3510" s="33"/>
      <c r="CD3510" s="37"/>
      <c r="CE3510" s="36"/>
      <c r="CF3510" s="38"/>
      <c r="CG3510" s="39"/>
      <c r="CH3510" s="457"/>
      <c r="CI3510" s="23" t="s">
        <v>836</v>
      </c>
    </row>
    <row r="3511" spans="1:87" ht="15.6" thickTop="1" thickBot="1" x14ac:dyDescent="0.35">
      <c r="A3511" s="503"/>
      <c r="B3511" s="49"/>
      <c r="C3511" s="156">
        <f>B3511</f>
        <v>0</v>
      </c>
      <c r="D3511" s="457"/>
      <c r="E3511" s="73"/>
      <c r="F3511" s="93">
        <v>2683</v>
      </c>
      <c r="G3511" s="302">
        <v>35431</v>
      </c>
      <c r="H3511" s="124">
        <v>17</v>
      </c>
      <c r="I3511" s="388" t="s">
        <v>864</v>
      </c>
      <c r="J3511" s="389">
        <v>4</v>
      </c>
      <c r="K3511" s="79"/>
      <c r="L3511" s="79"/>
      <c r="M3511" s="79"/>
      <c r="N3511" s="80" t="s">
        <v>6401</v>
      </c>
      <c r="O3511" s="81"/>
      <c r="P3511" s="82"/>
      <c r="Q3511" s="83" t="str">
        <f>IF(R3511="?","?","")</f>
        <v/>
      </c>
      <c r="R3511" s="83" t="str">
        <f>IF(AND(S3511="",T3511&gt;0),"?",IF(S3511="","◄",IF(T3511&gt;=1,"►","")))</f>
        <v>◄</v>
      </c>
      <c r="S3511" s="84"/>
      <c r="T3511" s="85"/>
      <c r="U3511" s="83" t="str">
        <f>IF(V3511="?","?","")</f>
        <v/>
      </c>
      <c r="V3511" s="83" t="str">
        <f>IF(AND(W3511="",X3511&gt;0),"?",IF(W3511="","◄",IF(X3511&gt;=1,"►","")))</f>
        <v>◄</v>
      </c>
      <c r="W3511" s="86"/>
      <c r="X3511" s="85"/>
      <c r="Y3511" s="457"/>
      <c r="Z3511" s="87"/>
      <c r="AA3511" s="521">
        <f t="shared" si="1211"/>
        <v>0</v>
      </c>
      <c r="AB3511" s="520">
        <f t="shared" si="1211"/>
        <v>0</v>
      </c>
      <c r="AC3511" s="88"/>
      <c r="AD3511" s="519">
        <f t="shared" si="1212"/>
        <v>0</v>
      </c>
      <c r="AE3511" s="522">
        <f t="shared" si="1212"/>
        <v>0</v>
      </c>
      <c r="AF3511" s="44"/>
      <c r="AG3511" s="45"/>
      <c r="AH3511" s="44"/>
      <c r="AI3511" s="45"/>
      <c r="AJ3511" s="45"/>
      <c r="AK3511" s="45"/>
      <c r="AL3511" s="45"/>
      <c r="AM3511" s="43"/>
      <c r="AN3511" s="27" t="s">
        <v>6</v>
      </c>
      <c r="AO3511" s="27" t="s">
        <v>6</v>
      </c>
      <c r="AP3511" s="516"/>
      <c r="AQ3511" s="516"/>
      <c r="AR3511" s="516"/>
      <c r="AS3511" s="516" t="s">
        <v>6</v>
      </c>
      <c r="AT3511" s="516" t="s">
        <v>6</v>
      </c>
      <c r="AU3511" s="516"/>
      <c r="AV3511" s="516" t="s">
        <v>6</v>
      </c>
      <c r="AW3511" s="516" t="s">
        <v>6</v>
      </c>
      <c r="AX3511" s="516"/>
      <c r="AY3511" s="516" t="s">
        <v>6</v>
      </c>
      <c r="AZ3511" s="516" t="s">
        <v>6</v>
      </c>
      <c r="BA3511" s="516"/>
      <c r="BB3511" s="516" t="s">
        <v>6</v>
      </c>
      <c r="BC3511" s="516" t="s">
        <v>6</v>
      </c>
      <c r="BD3511" s="516"/>
      <c r="BE3511" s="516" t="s">
        <v>6</v>
      </c>
      <c r="BF3511" s="516" t="s">
        <v>6</v>
      </c>
      <c r="BG3511" s="516"/>
      <c r="BH3511" s="516" t="s">
        <v>6</v>
      </c>
      <c r="BI3511" s="516" t="s">
        <v>6</v>
      </c>
      <c r="BJ3511" s="516"/>
      <c r="BK3511" s="516" t="s">
        <v>6</v>
      </c>
      <c r="BL3511" s="516" t="s">
        <v>6</v>
      </c>
      <c r="BM3511" s="516"/>
      <c r="BN3511" s="516" t="s">
        <v>6</v>
      </c>
      <c r="BO3511" s="516" t="s">
        <v>6</v>
      </c>
      <c r="BP3511" s="516"/>
      <c r="BQ3511" s="516" t="s">
        <v>6</v>
      </c>
      <c r="BR3511" s="516" t="s">
        <v>6</v>
      </c>
      <c r="BS3511" s="516"/>
      <c r="BT3511" s="516"/>
      <c r="BU3511" s="516"/>
      <c r="BV3511" s="516"/>
      <c r="BW3511" s="516"/>
      <c r="BX3511" s="516"/>
      <c r="BY3511" s="516"/>
      <c r="BZ3511" s="28"/>
      <c r="CA3511" s="24"/>
      <c r="CB3511" s="29"/>
      <c r="CC3511" s="29"/>
      <c r="CD3511" s="30"/>
      <c r="CE3511" s="29"/>
      <c r="CF3511" s="29"/>
      <c r="CG3511" s="31"/>
      <c r="CH3511" s="457"/>
      <c r="CI3511" s="23" t="s">
        <v>836</v>
      </c>
    </row>
    <row r="3512" spans="1:87" ht="15.6" thickTop="1" thickBot="1" x14ac:dyDescent="0.35">
      <c r="A3512" s="503"/>
      <c r="B3512" s="49"/>
      <c r="C3512" s="156">
        <f>B3512</f>
        <v>0</v>
      </c>
      <c r="D3512" s="457"/>
      <c r="E3512" s="73"/>
      <c r="F3512" s="93">
        <v>2684</v>
      </c>
      <c r="G3512" s="302">
        <v>35431</v>
      </c>
      <c r="H3512" s="124">
        <v>41</v>
      </c>
      <c r="I3512" s="388" t="s">
        <v>864</v>
      </c>
      <c r="J3512" s="389">
        <v>9</v>
      </c>
      <c r="K3512" s="79"/>
      <c r="L3512" s="79"/>
      <c r="M3512" s="79"/>
      <c r="N3512" s="80" t="s">
        <v>6402</v>
      </c>
      <c r="O3512" s="81"/>
      <c r="P3512" s="142" t="s">
        <v>6403</v>
      </c>
      <c r="Q3512" s="83" t="str">
        <f>IF(R3512="?","?","")</f>
        <v/>
      </c>
      <c r="R3512" s="83" t="str">
        <f>IF(AND(S3512="",T3512&gt;0),"?",IF(S3512="","◄",IF(T3512&gt;=1,"►","")))</f>
        <v>◄</v>
      </c>
      <c r="S3512" s="84"/>
      <c r="T3512" s="85"/>
      <c r="U3512" s="83" t="str">
        <f>IF(V3512="?","?","")</f>
        <v/>
      </c>
      <c r="V3512" s="83" t="str">
        <f>IF(AND(W3512="",X3512&gt;0),"?",IF(W3512="","◄",IF(X3512&gt;=1,"►","")))</f>
        <v>◄</v>
      </c>
      <c r="W3512" s="86"/>
      <c r="X3512" s="85"/>
      <c r="Y3512" s="457"/>
      <c r="Z3512" s="87"/>
      <c r="AA3512" s="521">
        <f t="shared" si="1211"/>
        <v>0</v>
      </c>
      <c r="AB3512" s="520">
        <f t="shared" si="1211"/>
        <v>0</v>
      </c>
      <c r="AC3512" s="88"/>
      <c r="AD3512" s="519">
        <f t="shared" si="1212"/>
        <v>0</v>
      </c>
      <c r="AE3512" s="522">
        <f t="shared" si="1212"/>
        <v>0</v>
      </c>
      <c r="AF3512" s="44"/>
      <c r="AG3512" s="45"/>
      <c r="AH3512" s="44"/>
      <c r="AI3512" s="45"/>
      <c r="AJ3512" s="45"/>
      <c r="AK3512" s="45"/>
      <c r="AL3512" s="45"/>
      <c r="AM3512" s="43"/>
      <c r="AN3512" s="27" t="s">
        <v>6</v>
      </c>
      <c r="AO3512" s="27" t="s">
        <v>6</v>
      </c>
      <c r="AP3512" s="516"/>
      <c r="AQ3512" s="516"/>
      <c r="AR3512" s="516"/>
      <c r="AS3512" s="516" t="s">
        <v>6</v>
      </c>
      <c r="AT3512" s="516" t="s">
        <v>6</v>
      </c>
      <c r="AU3512" s="516"/>
      <c r="AV3512" s="516" t="s">
        <v>6</v>
      </c>
      <c r="AW3512" s="516" t="s">
        <v>6</v>
      </c>
      <c r="AX3512" s="516"/>
      <c r="AY3512" s="516" t="s">
        <v>6</v>
      </c>
      <c r="AZ3512" s="516" t="s">
        <v>6</v>
      </c>
      <c r="BA3512" s="516"/>
      <c r="BB3512" s="516" t="s">
        <v>6</v>
      </c>
      <c r="BC3512" s="516" t="s">
        <v>6</v>
      </c>
      <c r="BD3512" s="516"/>
      <c r="BE3512" s="516" t="s">
        <v>6</v>
      </c>
      <c r="BF3512" s="516" t="s">
        <v>6</v>
      </c>
      <c r="BG3512" s="516"/>
      <c r="BH3512" s="516" t="s">
        <v>6</v>
      </c>
      <c r="BI3512" s="516" t="s">
        <v>6</v>
      </c>
      <c r="BJ3512" s="516"/>
      <c r="BK3512" s="516" t="s">
        <v>6</v>
      </c>
      <c r="BL3512" s="516" t="s">
        <v>6</v>
      </c>
      <c r="BM3512" s="516"/>
      <c r="BN3512" s="516" t="s">
        <v>6</v>
      </c>
      <c r="BO3512" s="516" t="s">
        <v>6</v>
      </c>
      <c r="BP3512" s="516"/>
      <c r="BQ3512" s="516" t="s">
        <v>6</v>
      </c>
      <c r="BR3512" s="516" t="s">
        <v>6</v>
      </c>
      <c r="BS3512" s="516"/>
      <c r="BT3512" s="516"/>
      <c r="BU3512" s="516"/>
      <c r="BV3512" s="516"/>
      <c r="BW3512" s="516"/>
      <c r="BX3512" s="516"/>
      <c r="BY3512" s="516"/>
      <c r="BZ3512" s="28"/>
      <c r="CA3512" s="24"/>
      <c r="CB3512" s="29"/>
      <c r="CC3512" s="29"/>
      <c r="CD3512" s="30"/>
      <c r="CE3512" s="29"/>
      <c r="CF3512" s="29"/>
      <c r="CG3512" s="31"/>
      <c r="CH3512" s="457"/>
      <c r="CI3512" s="23" t="s">
        <v>836</v>
      </c>
    </row>
    <row r="3513" spans="1:87" ht="15.6" thickTop="1" thickBot="1" x14ac:dyDescent="0.35">
      <c r="A3513" s="503"/>
      <c r="B3513" s="49"/>
      <c r="C3513" s="156">
        <f>B3513</f>
        <v>0</v>
      </c>
      <c r="D3513" s="457"/>
      <c r="E3513" s="204" t="s">
        <v>6771</v>
      </c>
      <c r="F3513" s="213"/>
      <c r="G3513" s="302">
        <v>35431</v>
      </c>
      <c r="H3513" s="124">
        <v>41</v>
      </c>
      <c r="I3513" s="388" t="s">
        <v>864</v>
      </c>
      <c r="J3513" s="389">
        <v>9</v>
      </c>
      <c r="K3513" s="79"/>
      <c r="L3513" s="79"/>
      <c r="M3513" s="79"/>
      <c r="N3513" s="113" t="s">
        <v>5455</v>
      </c>
      <c r="O3513" s="81"/>
      <c r="P3513" s="306"/>
      <c r="Q3513" s="83" t="str">
        <f>IF(R3513="?","?","")</f>
        <v/>
      </c>
      <c r="R3513" s="83" t="str">
        <f>IF(AND(S3513="",T3513&gt;0),"?",IF(S3513="","◄",IF(T3513&gt;=1,"►","")))</f>
        <v>◄</v>
      </c>
      <c r="S3513" s="84"/>
      <c r="T3513" s="85"/>
      <c r="U3513" s="83" t="str">
        <f>IF(V3513="?","?","")</f>
        <v/>
      </c>
      <c r="V3513" s="83" t="str">
        <f>IF(AND(W3513="",X3513&gt;0),"?",IF(W3513="","◄",IF(X3513&gt;=1,"►","")))</f>
        <v>◄</v>
      </c>
      <c r="W3513" s="86"/>
      <c r="X3513" s="85"/>
      <c r="Y3513" s="457"/>
      <c r="Z3513" s="87"/>
      <c r="AA3513" s="521">
        <f t="shared" si="1211"/>
        <v>0</v>
      </c>
      <c r="AB3513" s="520">
        <f t="shared" si="1211"/>
        <v>0</v>
      </c>
      <c r="AC3513" s="88"/>
      <c r="AD3513" s="519">
        <f t="shared" si="1212"/>
        <v>0</v>
      </c>
      <c r="AE3513" s="522">
        <f t="shared" si="1212"/>
        <v>0</v>
      </c>
      <c r="AF3513" s="44"/>
      <c r="AG3513" s="45"/>
      <c r="AH3513" s="44"/>
      <c r="AI3513" s="45"/>
      <c r="AJ3513" s="45"/>
      <c r="AK3513" s="45"/>
      <c r="AL3513" s="45"/>
      <c r="AM3513" s="43"/>
      <c r="AN3513" s="27" t="s">
        <v>6</v>
      </c>
      <c r="AO3513" s="27" t="s">
        <v>6</v>
      </c>
      <c r="AP3513" s="516"/>
      <c r="AQ3513" s="516"/>
      <c r="AR3513" s="516"/>
      <c r="AS3513" s="516" t="s">
        <v>6</v>
      </c>
      <c r="AT3513" s="516" t="s">
        <v>6</v>
      </c>
      <c r="AU3513" s="516"/>
      <c r="AV3513" s="516" t="s">
        <v>6</v>
      </c>
      <c r="AW3513" s="516" t="s">
        <v>6</v>
      </c>
      <c r="AX3513" s="516"/>
      <c r="AY3513" s="516" t="s">
        <v>6</v>
      </c>
      <c r="AZ3513" s="516" t="s">
        <v>6</v>
      </c>
      <c r="BA3513" s="516"/>
      <c r="BB3513" s="516" t="s">
        <v>6</v>
      </c>
      <c r="BC3513" s="516" t="s">
        <v>6</v>
      </c>
      <c r="BD3513" s="516"/>
      <c r="BE3513" s="516" t="s">
        <v>6</v>
      </c>
      <c r="BF3513" s="516" t="s">
        <v>6</v>
      </c>
      <c r="BG3513" s="516"/>
      <c r="BH3513" s="516" t="s">
        <v>6</v>
      </c>
      <c r="BI3513" s="516" t="s">
        <v>6</v>
      </c>
      <c r="BJ3513" s="516"/>
      <c r="BK3513" s="516" t="s">
        <v>6</v>
      </c>
      <c r="BL3513" s="516" t="s">
        <v>6</v>
      </c>
      <c r="BM3513" s="516"/>
      <c r="BN3513" s="516" t="s">
        <v>6</v>
      </c>
      <c r="BO3513" s="516" t="s">
        <v>6</v>
      </c>
      <c r="BP3513" s="516"/>
      <c r="BQ3513" s="516" t="s">
        <v>6</v>
      </c>
      <c r="BR3513" s="516" t="s">
        <v>6</v>
      </c>
      <c r="BS3513" s="516"/>
      <c r="BT3513" s="516"/>
      <c r="BU3513" s="516"/>
      <c r="BV3513" s="516"/>
      <c r="BW3513" s="516"/>
      <c r="BX3513" s="516"/>
      <c r="BY3513" s="516"/>
      <c r="BZ3513" s="28"/>
      <c r="CA3513" s="24"/>
      <c r="CB3513" s="29"/>
      <c r="CC3513" s="29"/>
      <c r="CD3513" s="30"/>
      <c r="CE3513" s="29"/>
      <c r="CF3513" s="29"/>
      <c r="CG3513" s="31"/>
      <c r="CH3513" s="457"/>
      <c r="CI3513" s="23" t="s">
        <v>836</v>
      </c>
    </row>
    <row r="3514" spans="1:87" ht="16.8" customHeight="1" thickTop="1" thickBot="1" x14ac:dyDescent="0.35">
      <c r="A3514" s="505" t="str">
        <f>IF(COUNTIF(B3515:B3524,"x")&gt;0,"x","")</f>
        <v>x</v>
      </c>
      <c r="B3514" s="57"/>
      <c r="C3514" s="510" t="str">
        <f>A3514</f>
        <v>x</v>
      </c>
      <c r="D3514" s="66">
        <f>ROWS(D3515:D3524)-1</f>
        <v>9</v>
      </c>
      <c r="E3514" s="58" t="s">
        <v>6404</v>
      </c>
      <c r="F3514" s="59"/>
      <c r="G3514" s="301"/>
      <c r="H3514" s="340"/>
      <c r="I3514" s="340"/>
      <c r="J3514" s="340"/>
      <c r="K3514" s="18"/>
      <c r="L3514" s="18"/>
      <c r="M3514" s="18"/>
      <c r="N3514" s="46"/>
      <c r="O3514" s="60" t="s">
        <v>6405</v>
      </c>
      <c r="P3514" s="61" t="s">
        <v>7350</v>
      </c>
      <c r="Q3514" s="143"/>
      <c r="R3514" s="63" t="str">
        <f>IF(COUNTIF(Q3515:Q3524,"?")&gt;0,"?",IF(AND(S3514="◄",T3514="►"),"◄►",IF(S3514="◄","◄",IF(T3514="►","►",""))))</f>
        <v>◄</v>
      </c>
      <c r="S3514" s="64" t="str">
        <f>IF(SUM(S3515:S3524)+1=ROWS(S3515:S3524)-COUNTIF(S3515:S3524,"-"),"","◄")</f>
        <v>◄</v>
      </c>
      <c r="T3514" s="65" t="str">
        <f>IF(SUM(T3515:T3524)&gt;0,"►","")</f>
        <v/>
      </c>
      <c r="U3514" s="146"/>
      <c r="V3514" s="63" t="str">
        <f>IF(COUNTIF(U3515:U3524,"?")&gt;0,"?",IF(AND(W3514="◄",X3514="►"),"◄►",IF(W3514="◄","◄",IF(X3514="►","►",""))))</f>
        <v>◄</v>
      </c>
      <c r="W3514" s="64" t="str">
        <f>IF(SUM(W3515:W3524)+1=ROWS(W3515:W3524)-COUNTIF(W3515:W3524,"-"),"","◄")</f>
        <v>◄</v>
      </c>
      <c r="X3514" s="65" t="str">
        <f>IF(SUM(X3515:X3524)&gt;0,"►","")</f>
        <v/>
      </c>
      <c r="Y3514" s="66">
        <f>ROWS(Y3515:Y3524)-1</f>
        <v>9</v>
      </c>
      <c r="Z3514" s="67">
        <f>SUM(Z3515:Z3524)-Z3524</f>
        <v>0</v>
      </c>
      <c r="AA3514" s="68" t="s">
        <v>840</v>
      </c>
      <c r="AB3514" s="69"/>
      <c r="AC3514" s="67">
        <f>SUM(AC3515:AC3524)-AC3524</f>
        <v>0</v>
      </c>
      <c r="AD3514" s="68" t="s">
        <v>840</v>
      </c>
      <c r="AE3514" s="69"/>
      <c r="AF3514" s="70" t="str">
        <f>IF(AG3514="◄","◄",IF(AG3514="ok","►",""))</f>
        <v>◄</v>
      </c>
      <c r="AG3514" s="71" t="str">
        <f>IF(AG3515&gt;0,"OK","◄")</f>
        <v>◄</v>
      </c>
      <c r="AH3514" s="62" t="str">
        <f>IF(AND(AI3514="◄",AJ3514="►"),"◄?►",IF(AI3514="◄","◄",IF(AJ3514="►","►","")))</f>
        <v>◄</v>
      </c>
      <c r="AI3514" s="64" t="str">
        <f>IF(AI3515&gt;0,"","◄")</f>
        <v>◄</v>
      </c>
      <c r="AJ3514" s="65" t="str">
        <f>IF(SUM(AJ3515:AJ3515)&gt;0,"►","")</f>
        <v/>
      </c>
      <c r="AK3514" s="570">
        <f>G3515</f>
        <v>35431</v>
      </c>
      <c r="AL3514" s="572" t="str">
        <f>P3514</f>
        <v>▬ folder Nr. 3  /  97 ▬</v>
      </c>
      <c r="AM3514" s="43"/>
      <c r="AN3514" s="1" t="str">
        <f>IF(AO3514="","",IF(COUNTIF(AN3515,"ok"),"","◄"))</f>
        <v>◄</v>
      </c>
      <c r="AO3514" s="9" t="str">
        <f>IF(COUNTIF(AP3514:BR3514,"◄")&gt;0,"◄","")</f>
        <v>◄</v>
      </c>
      <c r="AP3514" s="250" t="str">
        <f>IF(AP3515="-","",IF(AP3515&gt;0,"","◄"))</f>
        <v>◄</v>
      </c>
      <c r="AQ3514" s="251"/>
      <c r="AR3514" s="517">
        <f>IF(ISNONTEXT(AR3515)=TRUE,"_",1)</f>
        <v>1</v>
      </c>
      <c r="AS3514" s="250" t="str">
        <f>IF(AS3515="-","",IF(AS3515&gt;0,"","◄"))</f>
        <v>◄</v>
      </c>
      <c r="AT3514" s="251"/>
      <c r="AU3514" s="517">
        <f>IF(ISNONTEXT(AU3515)=TRUE,"_",AR3514+1)</f>
        <v>2</v>
      </c>
      <c r="AV3514" s="250" t="str">
        <f>IF(AV3515="-","",IF(AV3515&gt;0,"","◄"))</f>
        <v>◄</v>
      </c>
      <c r="AW3514" s="251"/>
      <c r="AX3514" s="517">
        <f>IF(ISNONTEXT(AX3515)=TRUE,"_",AU3514+1)</f>
        <v>3</v>
      </c>
      <c r="AY3514" s="250" t="str">
        <f>IF(AY3515="-","",IF(AY3515&gt;0,"","◄"))</f>
        <v>◄</v>
      </c>
      <c r="AZ3514" s="251"/>
      <c r="BA3514" s="517">
        <f>IF(ISNONTEXT(BA3515)=TRUE,"_",AX3514+1)</f>
        <v>4</v>
      </c>
      <c r="BB3514" s="250" t="str">
        <f>IF(BB3515="-","",IF(BB3515&gt;0,"","◄"))</f>
        <v/>
      </c>
      <c r="BC3514" s="251"/>
      <c r="BD3514" s="517" t="str">
        <f>IF(ISNONTEXT(BD3515)=TRUE,"_",BA3514+1)</f>
        <v>_</v>
      </c>
      <c r="BE3514" s="250" t="str">
        <f>IF(BE3515="-","",IF(BE3515&gt;0,"","◄"))</f>
        <v/>
      </c>
      <c r="BF3514" s="251"/>
      <c r="BG3514" s="517" t="str">
        <f>IF(ISNONTEXT(BG3515)=TRUE,"_",BD3514+1)</f>
        <v>_</v>
      </c>
      <c r="BH3514" s="250" t="str">
        <f>IF(BH3515="-","",IF(BH3515&gt;0,"","◄"))</f>
        <v/>
      </c>
      <c r="BI3514" s="251"/>
      <c r="BJ3514" s="517" t="str">
        <f>IF(ISNONTEXT(BJ3515)=TRUE,"_",BG3514+1)</f>
        <v>_</v>
      </c>
      <c r="BK3514" s="563" t="str">
        <f>IF(BK3515="-","",IF(BK3515&gt;0,"","◄"))</f>
        <v/>
      </c>
      <c r="BL3514" s="564"/>
      <c r="BM3514" s="517" t="str">
        <f>IF(ISNONTEXT(BM3515)=TRUE,"_",BJ3514+1)</f>
        <v>_</v>
      </c>
      <c r="BN3514" s="563" t="str">
        <f>IF(BN3515="-","",IF(BN3515&gt;0,"","◄"))</f>
        <v/>
      </c>
      <c r="BO3514" s="564"/>
      <c r="BP3514" s="517" t="str">
        <f>IF(ISNONTEXT(BP3515)=TRUE,"_",BM3514+1)</f>
        <v>_</v>
      </c>
      <c r="BQ3514" s="563" t="str">
        <f>IF(BQ3515="-","",IF(BQ3515&gt;0,"","◄"))</f>
        <v/>
      </c>
      <c r="BR3514" s="564"/>
      <c r="BS3514" s="517" t="str">
        <f>IF(ISNONTEXT(BS3515)=TRUE,"_",BP3514+1)</f>
        <v>_</v>
      </c>
      <c r="BT3514" s="563" t="str">
        <f>IF(BT3515="-","",IF(BT3515&gt;0,"","◄"))</f>
        <v>◄</v>
      </c>
      <c r="BU3514" s="564"/>
      <c r="BV3514" s="517" t="str">
        <f>IF(ISNONTEXT(BV3515)=TRUE,"_",1)</f>
        <v>_</v>
      </c>
      <c r="BW3514" s="563" t="str">
        <f>IF(BW3515="-","",IF(BW3515&gt;0,"","◄"))</f>
        <v>◄</v>
      </c>
      <c r="BX3514" s="564"/>
      <c r="BY3514" s="517" t="str">
        <f>IF(ISNONTEXT(BY3515)=TRUE,"_",BV3514+1)</f>
        <v>_</v>
      </c>
      <c r="BZ3514" s="26"/>
      <c r="CA3514" s="24"/>
      <c r="CB3514" s="25" t="str">
        <f>IF(CB3515&gt;0,"►","")</f>
        <v/>
      </c>
      <c r="CC3514" s="25" t="str">
        <f>IF(CC3515&gt;0,"►","")</f>
        <v/>
      </c>
      <c r="CD3514" s="517" t="str">
        <f>IF(ISNONTEXT(CD3515)=TRUE,"_",1)</f>
        <v>_</v>
      </c>
      <c r="CE3514" s="25" t="str">
        <f>IF(CE3515&gt;0,"►","")</f>
        <v/>
      </c>
      <c r="CF3514" s="25" t="str">
        <f>IF(CF3515&gt;0,"►","")</f>
        <v/>
      </c>
      <c r="CG3514" s="517" t="str">
        <f>IF(ISNONTEXT(CG3515)=TRUE,"_",CD3514+1)</f>
        <v>_</v>
      </c>
      <c r="CH3514" s="66">
        <f>ROWS(CH3515:CH3524)-1</f>
        <v>9</v>
      </c>
      <c r="CI3514" s="23" t="s">
        <v>836</v>
      </c>
    </row>
    <row r="3515" spans="1:87" ht="15" thickBot="1" x14ac:dyDescent="0.35">
      <c r="A3515" s="503"/>
      <c r="B3515" s="49"/>
      <c r="C3515" s="156">
        <f t="shared" ref="C3515:C3523" si="1213">B3515</f>
        <v>0</v>
      </c>
      <c r="D3515" s="457"/>
      <c r="E3515" s="73"/>
      <c r="F3515" s="74" t="s">
        <v>6406</v>
      </c>
      <c r="G3515" s="300">
        <v>35431</v>
      </c>
      <c r="H3515" s="124">
        <v>17</v>
      </c>
      <c r="I3515" s="390"/>
      <c r="J3515" s="390"/>
      <c r="K3515" s="79"/>
      <c r="L3515" s="79"/>
      <c r="M3515" s="79"/>
      <c r="N3515" s="80" t="s">
        <v>6407</v>
      </c>
      <c r="O3515" s="81"/>
      <c r="P3515" s="306"/>
      <c r="Q3515" s="83" t="str">
        <f t="shared" ref="Q3515:Q3523" si="1214">IF(R3515="?","?","")</f>
        <v/>
      </c>
      <c r="R3515" s="83" t="str">
        <f t="shared" ref="R3515:R3523" si="1215">IF(AND(S3515="",T3515&gt;0),"?",IF(S3515="","◄",IF(T3515&gt;=1,"►","")))</f>
        <v>◄</v>
      </c>
      <c r="S3515" s="84"/>
      <c r="T3515" s="85"/>
      <c r="U3515" s="83" t="str">
        <f t="shared" ref="U3515:U3523" si="1216">IF(V3515="?","?","")</f>
        <v/>
      </c>
      <c r="V3515" s="83" t="str">
        <f t="shared" ref="V3515:V3523" si="1217">IF(AND(W3515="",X3515&gt;0),"?",IF(W3515="","◄",IF(X3515&gt;=1,"►","")))</f>
        <v>◄</v>
      </c>
      <c r="W3515" s="86"/>
      <c r="X3515" s="85"/>
      <c r="Y3515" s="457"/>
      <c r="Z3515" s="87"/>
      <c r="AA3515" s="521">
        <f t="shared" ref="AA3515:AA3523" si="1218">(S3515*Z3515)</f>
        <v>0</v>
      </c>
      <c r="AB3515" s="520">
        <f t="shared" ref="AB3515:AB3523" si="1219">(T3515*AA3515)</f>
        <v>0</v>
      </c>
      <c r="AC3515" s="88"/>
      <c r="AD3515" s="519">
        <f t="shared" ref="AD3515:AD3523" si="1220">(W3515*AC3515)</f>
        <v>0</v>
      </c>
      <c r="AE3515" s="522">
        <f t="shared" ref="AE3515:AE3523" si="1221">(X3515*AD3515)</f>
        <v>0</v>
      </c>
      <c r="AF3515" s="89" t="str">
        <f>IF(AG3515&gt;0,"ok","◄")</f>
        <v>◄</v>
      </c>
      <c r="AG3515" s="90"/>
      <c r="AH3515" s="89" t="str">
        <f>IF(AND(AI3515="",AJ3515&gt;0),"?",IF(AI3515="","◄",IF(AJ3515&gt;=1,"►","")))</f>
        <v>◄</v>
      </c>
      <c r="AI3515" s="91"/>
      <c r="AJ3515" s="92"/>
      <c r="AK3515" s="591"/>
      <c r="AL3515" s="593"/>
      <c r="AM3515" s="43"/>
      <c r="AN3515" s="3" t="s">
        <v>3</v>
      </c>
      <c r="AO3515" s="12" t="s">
        <v>1</v>
      </c>
      <c r="AP3515" s="13"/>
      <c r="AQ3515" s="14"/>
      <c r="AR3515" s="15" t="s">
        <v>4</v>
      </c>
      <c r="AS3515" s="13"/>
      <c r="AT3515" s="14"/>
      <c r="AU3515" s="15" t="s">
        <v>259</v>
      </c>
      <c r="AV3515" s="13"/>
      <c r="AW3515" s="14"/>
      <c r="AX3515" s="15" t="s">
        <v>224</v>
      </c>
      <c r="AY3515" s="13"/>
      <c r="AZ3515" s="14"/>
      <c r="BA3515" s="15" t="s">
        <v>7</v>
      </c>
      <c r="BB3515" s="516" t="s">
        <v>6</v>
      </c>
      <c r="BC3515" s="516" t="s">
        <v>6</v>
      </c>
      <c r="BD3515" s="516"/>
      <c r="BE3515" s="516" t="s">
        <v>6</v>
      </c>
      <c r="BF3515" s="516" t="s">
        <v>6</v>
      </c>
      <c r="BG3515" s="516"/>
      <c r="BH3515" s="516" t="s">
        <v>6</v>
      </c>
      <c r="BI3515" s="516" t="s">
        <v>6</v>
      </c>
      <c r="BJ3515" s="516"/>
      <c r="BK3515" s="516" t="s">
        <v>6</v>
      </c>
      <c r="BL3515" s="516" t="s">
        <v>6</v>
      </c>
      <c r="BM3515" s="516"/>
      <c r="BN3515" s="516" t="s">
        <v>6</v>
      </c>
      <c r="BO3515" s="516" t="s">
        <v>6</v>
      </c>
      <c r="BP3515" s="516"/>
      <c r="BQ3515" s="516" t="s">
        <v>6</v>
      </c>
      <c r="BR3515" s="516" t="s">
        <v>6</v>
      </c>
      <c r="BS3515" s="516"/>
      <c r="BT3515" s="32"/>
      <c r="BU3515" s="33"/>
      <c r="BV3515" s="34"/>
      <c r="BW3515" s="32"/>
      <c r="BX3515" s="33"/>
      <c r="BY3515" s="34"/>
      <c r="BZ3515" s="35"/>
      <c r="CA3515" s="24"/>
      <c r="CB3515" s="36"/>
      <c r="CC3515" s="33"/>
      <c r="CD3515" s="37"/>
      <c r="CE3515" s="36"/>
      <c r="CF3515" s="38"/>
      <c r="CG3515" s="39"/>
      <c r="CH3515" s="457"/>
      <c r="CI3515" s="23" t="s">
        <v>836</v>
      </c>
    </row>
    <row r="3516" spans="1:87" ht="15.6" thickTop="1" thickBot="1" x14ac:dyDescent="0.35">
      <c r="A3516" s="503"/>
      <c r="B3516" s="49"/>
      <c r="C3516" s="156">
        <f t="shared" si="1213"/>
        <v>0</v>
      </c>
      <c r="D3516" s="457"/>
      <c r="E3516" s="179" t="s">
        <v>1721</v>
      </c>
      <c r="F3516" s="180" t="s">
        <v>6406</v>
      </c>
      <c r="G3516" s="302">
        <v>35431</v>
      </c>
      <c r="H3516" s="124">
        <v>255</v>
      </c>
      <c r="I3516" s="390"/>
      <c r="J3516" s="390"/>
      <c r="K3516" s="622" t="s">
        <v>6772</v>
      </c>
      <c r="L3516" s="623"/>
      <c r="M3516" s="323" t="s">
        <v>6408</v>
      </c>
      <c r="N3516" s="113" t="s">
        <v>6409</v>
      </c>
      <c r="O3516" s="342" t="s">
        <v>6410</v>
      </c>
      <c r="P3516" s="142" t="s">
        <v>5184</v>
      </c>
      <c r="Q3516" s="83" t="str">
        <f t="shared" si="1214"/>
        <v/>
      </c>
      <c r="R3516" s="83" t="str">
        <f t="shared" si="1215"/>
        <v>◄</v>
      </c>
      <c r="S3516" s="84"/>
      <c r="T3516" s="85"/>
      <c r="U3516" s="83" t="str">
        <f t="shared" si="1216"/>
        <v/>
      </c>
      <c r="V3516" s="83" t="str">
        <f t="shared" si="1217"/>
        <v>◄</v>
      </c>
      <c r="W3516" s="86"/>
      <c r="X3516" s="85"/>
      <c r="Y3516" s="457"/>
      <c r="Z3516" s="87"/>
      <c r="AA3516" s="521">
        <f t="shared" si="1218"/>
        <v>0</v>
      </c>
      <c r="AB3516" s="520">
        <f t="shared" si="1219"/>
        <v>0</v>
      </c>
      <c r="AC3516" s="88"/>
      <c r="AD3516" s="519">
        <f t="shared" si="1220"/>
        <v>0</v>
      </c>
      <c r="AE3516" s="522">
        <f t="shared" si="1221"/>
        <v>0</v>
      </c>
      <c r="AF3516" s="44"/>
      <c r="AG3516" s="45"/>
      <c r="AH3516" s="44"/>
      <c r="AI3516" s="45"/>
      <c r="AJ3516" s="45"/>
      <c r="AK3516" s="45"/>
      <c r="AL3516" s="45"/>
      <c r="AM3516" s="43"/>
      <c r="AN3516" s="27" t="s">
        <v>6</v>
      </c>
      <c r="AO3516" s="27" t="s">
        <v>6</v>
      </c>
      <c r="AP3516" s="516"/>
      <c r="AQ3516" s="516"/>
      <c r="AR3516" s="516"/>
      <c r="AS3516" s="516" t="s">
        <v>6</v>
      </c>
      <c r="AT3516" s="516" t="s">
        <v>6</v>
      </c>
      <c r="AU3516" s="516"/>
      <c r="AV3516" s="516" t="s">
        <v>6</v>
      </c>
      <c r="AW3516" s="516" t="s">
        <v>6</v>
      </c>
      <c r="AX3516" s="516"/>
      <c r="AY3516" s="516" t="s">
        <v>6</v>
      </c>
      <c r="AZ3516" s="516" t="s">
        <v>6</v>
      </c>
      <c r="BA3516" s="516"/>
      <c r="BB3516" s="516" t="s">
        <v>6</v>
      </c>
      <c r="BC3516" s="516" t="s">
        <v>6</v>
      </c>
      <c r="BD3516" s="516"/>
      <c r="BE3516" s="516" t="s">
        <v>6</v>
      </c>
      <c r="BF3516" s="516" t="s">
        <v>6</v>
      </c>
      <c r="BG3516" s="516"/>
      <c r="BH3516" s="516" t="s">
        <v>6</v>
      </c>
      <c r="BI3516" s="516" t="s">
        <v>6</v>
      </c>
      <c r="BJ3516" s="516"/>
      <c r="BK3516" s="516" t="s">
        <v>6</v>
      </c>
      <c r="BL3516" s="516" t="s">
        <v>6</v>
      </c>
      <c r="BM3516" s="516"/>
      <c r="BN3516" s="516" t="s">
        <v>6</v>
      </c>
      <c r="BO3516" s="516" t="s">
        <v>6</v>
      </c>
      <c r="BP3516" s="516"/>
      <c r="BQ3516" s="516" t="s">
        <v>6</v>
      </c>
      <c r="BR3516" s="516" t="s">
        <v>6</v>
      </c>
      <c r="BS3516" s="516"/>
      <c r="BT3516" s="516"/>
      <c r="BU3516" s="516"/>
      <c r="BV3516" s="516"/>
      <c r="BW3516" s="516"/>
      <c r="BX3516" s="516"/>
      <c r="BY3516" s="516"/>
      <c r="BZ3516" s="28"/>
      <c r="CA3516" s="24"/>
      <c r="CB3516" s="29"/>
      <c r="CC3516" s="29"/>
      <c r="CD3516" s="30"/>
      <c r="CE3516" s="29"/>
      <c r="CF3516" s="29"/>
      <c r="CG3516" s="31"/>
      <c r="CH3516" s="457"/>
      <c r="CI3516" s="23" t="s">
        <v>836</v>
      </c>
    </row>
    <row r="3517" spans="1:87" ht="16.8" customHeight="1" thickBot="1" x14ac:dyDescent="0.35">
      <c r="A3517" s="503"/>
      <c r="B3517" s="49" t="s">
        <v>0</v>
      </c>
      <c r="C3517" s="156" t="str">
        <f t="shared" si="1213"/>
        <v>x</v>
      </c>
      <c r="D3517" s="457"/>
      <c r="E3517" s="179" t="s">
        <v>1721</v>
      </c>
      <c r="F3517" s="180" t="s">
        <v>6406</v>
      </c>
      <c r="G3517" s="302">
        <v>35431</v>
      </c>
      <c r="H3517" s="124">
        <v>255</v>
      </c>
      <c r="I3517" s="390"/>
      <c r="J3517" s="390"/>
      <c r="K3517" s="622" t="s">
        <v>6773</v>
      </c>
      <c r="L3517" s="623"/>
      <c r="M3517" s="323" t="s">
        <v>6408</v>
      </c>
      <c r="N3517" s="113" t="s">
        <v>6409</v>
      </c>
      <c r="O3517" s="342" t="s">
        <v>6410</v>
      </c>
      <c r="P3517" s="142" t="s">
        <v>5185</v>
      </c>
      <c r="Q3517" s="83" t="str">
        <f t="shared" si="1214"/>
        <v/>
      </c>
      <c r="R3517" s="83" t="str">
        <f t="shared" si="1215"/>
        <v>◄</v>
      </c>
      <c r="S3517" s="84"/>
      <c r="T3517" s="85"/>
      <c r="U3517" s="83" t="str">
        <f t="shared" si="1216"/>
        <v/>
      </c>
      <c r="V3517" s="83" t="str">
        <f t="shared" si="1217"/>
        <v>◄</v>
      </c>
      <c r="W3517" s="86"/>
      <c r="X3517" s="85"/>
      <c r="Y3517" s="457"/>
      <c r="Z3517" s="87"/>
      <c r="AA3517" s="521">
        <f t="shared" si="1218"/>
        <v>0</v>
      </c>
      <c r="AB3517" s="520">
        <f t="shared" si="1219"/>
        <v>0</v>
      </c>
      <c r="AC3517" s="88"/>
      <c r="AD3517" s="519">
        <f t="shared" si="1220"/>
        <v>0</v>
      </c>
      <c r="AE3517" s="522">
        <f t="shared" si="1221"/>
        <v>0</v>
      </c>
      <c r="AF3517" s="44"/>
      <c r="AG3517" s="45"/>
      <c r="AH3517" s="44"/>
      <c r="AI3517" s="45"/>
      <c r="AJ3517" s="45"/>
      <c r="AK3517" s="45"/>
      <c r="AL3517" s="45"/>
      <c r="AM3517" s="43"/>
      <c r="AN3517" s="27" t="s">
        <v>6</v>
      </c>
      <c r="AO3517" s="27" t="s">
        <v>6</v>
      </c>
      <c r="AP3517" s="516"/>
      <c r="AQ3517" s="516"/>
      <c r="AR3517" s="516"/>
      <c r="AS3517" s="516" t="s">
        <v>6</v>
      </c>
      <c r="AT3517" s="516" t="s">
        <v>6</v>
      </c>
      <c r="AU3517" s="516"/>
      <c r="AV3517" s="516" t="s">
        <v>6</v>
      </c>
      <c r="AW3517" s="516" t="s">
        <v>6</v>
      </c>
      <c r="AX3517" s="516"/>
      <c r="AY3517" s="516" t="s">
        <v>6</v>
      </c>
      <c r="AZ3517" s="516" t="s">
        <v>6</v>
      </c>
      <c r="BA3517" s="516"/>
      <c r="BB3517" s="516" t="s">
        <v>6</v>
      </c>
      <c r="BC3517" s="516" t="s">
        <v>6</v>
      </c>
      <c r="BD3517" s="516"/>
      <c r="BE3517" s="516" t="s">
        <v>6</v>
      </c>
      <c r="BF3517" s="516" t="s">
        <v>6</v>
      </c>
      <c r="BG3517" s="516"/>
      <c r="BH3517" s="516" t="s">
        <v>6</v>
      </c>
      <c r="BI3517" s="516" t="s">
        <v>6</v>
      </c>
      <c r="BJ3517" s="516"/>
      <c r="BK3517" s="516" t="s">
        <v>6</v>
      </c>
      <c r="BL3517" s="516" t="s">
        <v>6</v>
      </c>
      <c r="BM3517" s="516"/>
      <c r="BN3517" s="516" t="s">
        <v>6</v>
      </c>
      <c r="BO3517" s="516" t="s">
        <v>6</v>
      </c>
      <c r="BP3517" s="516"/>
      <c r="BQ3517" s="516" t="s">
        <v>6</v>
      </c>
      <c r="BR3517" s="516" t="s">
        <v>6</v>
      </c>
      <c r="BS3517" s="516"/>
      <c r="BT3517" s="516"/>
      <c r="BU3517" s="516"/>
      <c r="BV3517" s="516"/>
      <c r="BW3517" s="516"/>
      <c r="BX3517" s="516"/>
      <c r="BY3517" s="516"/>
      <c r="BZ3517" s="28"/>
      <c r="CA3517" s="24"/>
      <c r="CB3517" s="29"/>
      <c r="CC3517" s="29"/>
      <c r="CD3517" s="30"/>
      <c r="CE3517" s="29"/>
      <c r="CF3517" s="29"/>
      <c r="CG3517" s="31"/>
      <c r="CH3517" s="457"/>
      <c r="CI3517" s="23" t="s">
        <v>836</v>
      </c>
    </row>
    <row r="3518" spans="1:87" ht="15" thickBot="1" x14ac:dyDescent="0.35">
      <c r="A3518" s="503"/>
      <c r="B3518" s="49"/>
      <c r="C3518" s="156">
        <f t="shared" si="1213"/>
        <v>0</v>
      </c>
      <c r="D3518" s="457"/>
      <c r="E3518" s="179" t="s">
        <v>1721</v>
      </c>
      <c r="F3518" s="180" t="s">
        <v>6406</v>
      </c>
      <c r="G3518" s="302">
        <v>35431</v>
      </c>
      <c r="H3518" s="124">
        <v>255</v>
      </c>
      <c r="I3518" s="390"/>
      <c r="J3518" s="390"/>
      <c r="K3518" s="622" t="s">
        <v>6772</v>
      </c>
      <c r="L3518" s="623"/>
      <c r="M3518" s="323" t="s">
        <v>6408</v>
      </c>
      <c r="N3518" s="113" t="s">
        <v>6409</v>
      </c>
      <c r="O3518" s="342" t="s">
        <v>6411</v>
      </c>
      <c r="P3518" s="142" t="s">
        <v>5184</v>
      </c>
      <c r="Q3518" s="83" t="str">
        <f t="shared" si="1214"/>
        <v/>
      </c>
      <c r="R3518" s="83" t="str">
        <f t="shared" si="1215"/>
        <v>◄</v>
      </c>
      <c r="S3518" s="84"/>
      <c r="T3518" s="85"/>
      <c r="U3518" s="83" t="str">
        <f t="shared" si="1216"/>
        <v/>
      </c>
      <c r="V3518" s="83" t="str">
        <f t="shared" si="1217"/>
        <v>◄</v>
      </c>
      <c r="W3518" s="86"/>
      <c r="X3518" s="85"/>
      <c r="Y3518" s="457"/>
      <c r="Z3518" s="87"/>
      <c r="AA3518" s="521">
        <f t="shared" si="1218"/>
        <v>0</v>
      </c>
      <c r="AB3518" s="520">
        <f t="shared" si="1219"/>
        <v>0</v>
      </c>
      <c r="AC3518" s="88"/>
      <c r="AD3518" s="519">
        <f t="shared" si="1220"/>
        <v>0</v>
      </c>
      <c r="AE3518" s="522">
        <f t="shared" si="1221"/>
        <v>0</v>
      </c>
      <c r="AF3518" s="44"/>
      <c r="AG3518" s="45"/>
      <c r="AH3518" s="44"/>
      <c r="AI3518" s="45"/>
      <c r="AJ3518" s="45"/>
      <c r="AK3518" s="45"/>
      <c r="AL3518" s="45"/>
      <c r="AM3518" s="43"/>
      <c r="AN3518" s="27" t="s">
        <v>6</v>
      </c>
      <c r="AO3518" s="27" t="s">
        <v>6</v>
      </c>
      <c r="AP3518" s="516"/>
      <c r="AQ3518" s="516"/>
      <c r="AR3518" s="516"/>
      <c r="AS3518" s="516" t="s">
        <v>6</v>
      </c>
      <c r="AT3518" s="516" t="s">
        <v>6</v>
      </c>
      <c r="AU3518" s="516"/>
      <c r="AV3518" s="516" t="s">
        <v>6</v>
      </c>
      <c r="AW3518" s="516" t="s">
        <v>6</v>
      </c>
      <c r="AX3518" s="516"/>
      <c r="AY3518" s="516" t="s">
        <v>6</v>
      </c>
      <c r="AZ3518" s="516" t="s">
        <v>6</v>
      </c>
      <c r="BA3518" s="516"/>
      <c r="BB3518" s="516" t="s">
        <v>6</v>
      </c>
      <c r="BC3518" s="516" t="s">
        <v>6</v>
      </c>
      <c r="BD3518" s="516"/>
      <c r="BE3518" s="516" t="s">
        <v>6</v>
      </c>
      <c r="BF3518" s="516" t="s">
        <v>6</v>
      </c>
      <c r="BG3518" s="516"/>
      <c r="BH3518" s="516" t="s">
        <v>6</v>
      </c>
      <c r="BI3518" s="516" t="s">
        <v>6</v>
      </c>
      <c r="BJ3518" s="516"/>
      <c r="BK3518" s="516" t="s">
        <v>6</v>
      </c>
      <c r="BL3518" s="516" t="s">
        <v>6</v>
      </c>
      <c r="BM3518" s="516"/>
      <c r="BN3518" s="516" t="s">
        <v>6</v>
      </c>
      <c r="BO3518" s="516" t="s">
        <v>6</v>
      </c>
      <c r="BP3518" s="516"/>
      <c r="BQ3518" s="516" t="s">
        <v>6</v>
      </c>
      <c r="BR3518" s="516" t="s">
        <v>6</v>
      </c>
      <c r="BS3518" s="516"/>
      <c r="BT3518" s="516"/>
      <c r="BU3518" s="516"/>
      <c r="BV3518" s="516"/>
      <c r="BW3518" s="516"/>
      <c r="BX3518" s="516"/>
      <c r="BY3518" s="516"/>
      <c r="BZ3518" s="28"/>
      <c r="CA3518" s="24"/>
      <c r="CB3518" s="29"/>
      <c r="CC3518" s="29"/>
      <c r="CD3518" s="30"/>
      <c r="CE3518" s="29"/>
      <c r="CF3518" s="29"/>
      <c r="CG3518" s="31"/>
      <c r="CH3518" s="457"/>
      <c r="CI3518" s="23" t="s">
        <v>836</v>
      </c>
    </row>
    <row r="3519" spans="1:87" ht="16.8" customHeight="1" thickBot="1" x14ac:dyDescent="0.35">
      <c r="A3519" s="503"/>
      <c r="B3519" s="49"/>
      <c r="C3519" s="156">
        <f t="shared" si="1213"/>
        <v>0</v>
      </c>
      <c r="D3519" s="457"/>
      <c r="E3519" s="179" t="s">
        <v>1721</v>
      </c>
      <c r="F3519" s="180" t="s">
        <v>6406</v>
      </c>
      <c r="G3519" s="302">
        <v>35431</v>
      </c>
      <c r="H3519" s="124">
        <v>255</v>
      </c>
      <c r="I3519" s="390"/>
      <c r="J3519" s="390"/>
      <c r="K3519" s="622" t="s">
        <v>6773</v>
      </c>
      <c r="L3519" s="623"/>
      <c r="M3519" s="323" t="s">
        <v>6408</v>
      </c>
      <c r="N3519" s="113" t="s">
        <v>6409</v>
      </c>
      <c r="O3519" s="342" t="s">
        <v>6411</v>
      </c>
      <c r="P3519" s="142" t="s">
        <v>5185</v>
      </c>
      <c r="Q3519" s="83" t="str">
        <f t="shared" si="1214"/>
        <v/>
      </c>
      <c r="R3519" s="83" t="str">
        <f t="shared" si="1215"/>
        <v>◄</v>
      </c>
      <c r="S3519" s="84"/>
      <c r="T3519" s="85"/>
      <c r="U3519" s="83" t="str">
        <f t="shared" si="1216"/>
        <v/>
      </c>
      <c r="V3519" s="83" t="str">
        <f t="shared" si="1217"/>
        <v>◄</v>
      </c>
      <c r="W3519" s="86"/>
      <c r="X3519" s="85"/>
      <c r="Y3519" s="457"/>
      <c r="Z3519" s="87"/>
      <c r="AA3519" s="521">
        <f t="shared" si="1218"/>
        <v>0</v>
      </c>
      <c r="AB3519" s="520">
        <f t="shared" si="1219"/>
        <v>0</v>
      </c>
      <c r="AC3519" s="88"/>
      <c r="AD3519" s="519">
        <f t="shared" si="1220"/>
        <v>0</v>
      </c>
      <c r="AE3519" s="522">
        <f t="shared" si="1221"/>
        <v>0</v>
      </c>
      <c r="AF3519" s="44"/>
      <c r="AG3519" s="45"/>
      <c r="AH3519" s="44"/>
      <c r="AI3519" s="45"/>
      <c r="AJ3519" s="45"/>
      <c r="AK3519" s="45"/>
      <c r="AL3519" s="45"/>
      <c r="AM3519" s="43"/>
      <c r="AN3519" s="27" t="s">
        <v>6</v>
      </c>
      <c r="AO3519" s="27" t="s">
        <v>6</v>
      </c>
      <c r="AP3519" s="516"/>
      <c r="AQ3519" s="516"/>
      <c r="AR3519" s="516"/>
      <c r="AS3519" s="516" t="s">
        <v>6</v>
      </c>
      <c r="AT3519" s="516" t="s">
        <v>6</v>
      </c>
      <c r="AU3519" s="516"/>
      <c r="AV3519" s="516" t="s">
        <v>6</v>
      </c>
      <c r="AW3519" s="516" t="s">
        <v>6</v>
      </c>
      <c r="AX3519" s="516"/>
      <c r="AY3519" s="516" t="s">
        <v>6</v>
      </c>
      <c r="AZ3519" s="516" t="s">
        <v>6</v>
      </c>
      <c r="BA3519" s="516"/>
      <c r="BB3519" s="516" t="s">
        <v>6</v>
      </c>
      <c r="BC3519" s="516" t="s">
        <v>6</v>
      </c>
      <c r="BD3519" s="516"/>
      <c r="BE3519" s="516" t="s">
        <v>6</v>
      </c>
      <c r="BF3519" s="516" t="s">
        <v>6</v>
      </c>
      <c r="BG3519" s="516"/>
      <c r="BH3519" s="516" t="s">
        <v>6</v>
      </c>
      <c r="BI3519" s="516" t="s">
        <v>6</v>
      </c>
      <c r="BJ3519" s="516"/>
      <c r="BK3519" s="516" t="s">
        <v>6</v>
      </c>
      <c r="BL3519" s="516" t="s">
        <v>6</v>
      </c>
      <c r="BM3519" s="516"/>
      <c r="BN3519" s="516" t="s">
        <v>6</v>
      </c>
      <c r="BO3519" s="516" t="s">
        <v>6</v>
      </c>
      <c r="BP3519" s="516"/>
      <c r="BQ3519" s="516" t="s">
        <v>6</v>
      </c>
      <c r="BR3519" s="516" t="s">
        <v>6</v>
      </c>
      <c r="BS3519" s="516"/>
      <c r="BT3519" s="516"/>
      <c r="BU3519" s="516"/>
      <c r="BV3519" s="516"/>
      <c r="BW3519" s="516"/>
      <c r="BX3519" s="516"/>
      <c r="BY3519" s="516"/>
      <c r="BZ3519" s="28"/>
      <c r="CA3519" s="24"/>
      <c r="CB3519" s="29"/>
      <c r="CC3519" s="29"/>
      <c r="CD3519" s="30"/>
      <c r="CE3519" s="29"/>
      <c r="CF3519" s="29"/>
      <c r="CG3519" s="31"/>
      <c r="CH3519" s="457"/>
      <c r="CI3519" s="23" t="s">
        <v>836</v>
      </c>
    </row>
    <row r="3520" spans="1:87" ht="15" thickBot="1" x14ac:dyDescent="0.35">
      <c r="A3520" s="503"/>
      <c r="B3520" s="49" t="s">
        <v>0</v>
      </c>
      <c r="C3520" s="156" t="str">
        <f t="shared" si="1213"/>
        <v>x</v>
      </c>
      <c r="D3520" s="457"/>
      <c r="E3520" s="179" t="s">
        <v>1721</v>
      </c>
      <c r="F3520" s="180" t="s">
        <v>6406</v>
      </c>
      <c r="G3520" s="302">
        <v>35431</v>
      </c>
      <c r="H3520" s="124">
        <v>255</v>
      </c>
      <c r="I3520" s="390"/>
      <c r="J3520" s="390"/>
      <c r="K3520" s="622" t="s">
        <v>6772</v>
      </c>
      <c r="L3520" s="623"/>
      <c r="M3520" s="323" t="s">
        <v>6408</v>
      </c>
      <c r="N3520" s="113" t="s">
        <v>6409</v>
      </c>
      <c r="O3520" s="342" t="s">
        <v>6412</v>
      </c>
      <c r="P3520" s="142" t="s">
        <v>5184</v>
      </c>
      <c r="Q3520" s="83" t="str">
        <f t="shared" si="1214"/>
        <v/>
      </c>
      <c r="R3520" s="83" t="str">
        <f t="shared" si="1215"/>
        <v>◄</v>
      </c>
      <c r="S3520" s="84"/>
      <c r="T3520" s="85"/>
      <c r="U3520" s="83" t="str">
        <f t="shared" si="1216"/>
        <v/>
      </c>
      <c r="V3520" s="83" t="str">
        <f t="shared" si="1217"/>
        <v>◄</v>
      </c>
      <c r="W3520" s="86"/>
      <c r="X3520" s="85"/>
      <c r="Y3520" s="457"/>
      <c r="Z3520" s="87"/>
      <c r="AA3520" s="521">
        <f t="shared" si="1218"/>
        <v>0</v>
      </c>
      <c r="AB3520" s="520">
        <f t="shared" si="1219"/>
        <v>0</v>
      </c>
      <c r="AC3520" s="88"/>
      <c r="AD3520" s="519">
        <f t="shared" si="1220"/>
        <v>0</v>
      </c>
      <c r="AE3520" s="522">
        <f t="shared" si="1221"/>
        <v>0</v>
      </c>
      <c r="AF3520" s="44"/>
      <c r="AG3520" s="45"/>
      <c r="AH3520" s="44"/>
      <c r="AI3520" s="45"/>
      <c r="AJ3520" s="45"/>
      <c r="AK3520" s="45"/>
      <c r="AL3520" s="45"/>
      <c r="AM3520" s="43"/>
      <c r="AN3520" s="27" t="s">
        <v>6</v>
      </c>
      <c r="AO3520" s="27" t="s">
        <v>6</v>
      </c>
      <c r="AP3520" s="516"/>
      <c r="AQ3520" s="516"/>
      <c r="AR3520" s="516"/>
      <c r="AS3520" s="516" t="s">
        <v>6</v>
      </c>
      <c r="AT3520" s="516" t="s">
        <v>6</v>
      </c>
      <c r="AU3520" s="516"/>
      <c r="AV3520" s="516" t="s">
        <v>6</v>
      </c>
      <c r="AW3520" s="516" t="s">
        <v>6</v>
      </c>
      <c r="AX3520" s="516"/>
      <c r="AY3520" s="516" t="s">
        <v>6</v>
      </c>
      <c r="AZ3520" s="516" t="s">
        <v>6</v>
      </c>
      <c r="BA3520" s="516"/>
      <c r="BB3520" s="516" t="s">
        <v>6</v>
      </c>
      <c r="BC3520" s="516" t="s">
        <v>6</v>
      </c>
      <c r="BD3520" s="516"/>
      <c r="BE3520" s="516" t="s">
        <v>6</v>
      </c>
      <c r="BF3520" s="516" t="s">
        <v>6</v>
      </c>
      <c r="BG3520" s="516"/>
      <c r="BH3520" s="516" t="s">
        <v>6</v>
      </c>
      <c r="BI3520" s="516" t="s">
        <v>6</v>
      </c>
      <c r="BJ3520" s="516"/>
      <c r="BK3520" s="516" t="s">
        <v>6</v>
      </c>
      <c r="BL3520" s="516" t="s">
        <v>6</v>
      </c>
      <c r="BM3520" s="516"/>
      <c r="BN3520" s="516" t="s">
        <v>6</v>
      </c>
      <c r="BO3520" s="516" t="s">
        <v>6</v>
      </c>
      <c r="BP3520" s="516"/>
      <c r="BQ3520" s="516" t="s">
        <v>6</v>
      </c>
      <c r="BR3520" s="516" t="s">
        <v>6</v>
      </c>
      <c r="BS3520" s="516"/>
      <c r="BT3520" s="516"/>
      <c r="BU3520" s="516"/>
      <c r="BV3520" s="516"/>
      <c r="BW3520" s="516"/>
      <c r="BX3520" s="516"/>
      <c r="BY3520" s="516"/>
      <c r="BZ3520" s="28"/>
      <c r="CA3520" s="24"/>
      <c r="CB3520" s="29"/>
      <c r="CC3520" s="29"/>
      <c r="CD3520" s="30"/>
      <c r="CE3520" s="29"/>
      <c r="CF3520" s="29"/>
      <c r="CG3520" s="31"/>
      <c r="CH3520" s="457"/>
      <c r="CI3520" s="23" t="s">
        <v>836</v>
      </c>
    </row>
    <row r="3521" spans="1:87" ht="16.8" customHeight="1" thickBot="1" x14ac:dyDescent="0.35">
      <c r="A3521" s="503"/>
      <c r="B3521" s="49"/>
      <c r="C3521" s="156">
        <f t="shared" si="1213"/>
        <v>0</v>
      </c>
      <c r="D3521" s="457"/>
      <c r="E3521" s="179" t="s">
        <v>1721</v>
      </c>
      <c r="F3521" s="180" t="s">
        <v>6406</v>
      </c>
      <c r="G3521" s="302">
        <v>35431</v>
      </c>
      <c r="H3521" s="124">
        <v>255</v>
      </c>
      <c r="I3521" s="390"/>
      <c r="J3521" s="390"/>
      <c r="K3521" s="622" t="s">
        <v>6773</v>
      </c>
      <c r="L3521" s="623"/>
      <c r="M3521" s="323" t="s">
        <v>6408</v>
      </c>
      <c r="N3521" s="113" t="s">
        <v>6409</v>
      </c>
      <c r="O3521" s="342" t="s">
        <v>6412</v>
      </c>
      <c r="P3521" s="142" t="s">
        <v>5185</v>
      </c>
      <c r="Q3521" s="83" t="str">
        <f t="shared" si="1214"/>
        <v/>
      </c>
      <c r="R3521" s="83" t="str">
        <f t="shared" si="1215"/>
        <v>◄</v>
      </c>
      <c r="S3521" s="84"/>
      <c r="T3521" s="85"/>
      <c r="U3521" s="83" t="str">
        <f t="shared" si="1216"/>
        <v/>
      </c>
      <c r="V3521" s="83" t="str">
        <f t="shared" si="1217"/>
        <v>◄</v>
      </c>
      <c r="W3521" s="86"/>
      <c r="X3521" s="85"/>
      <c r="Y3521" s="457"/>
      <c r="Z3521" s="87"/>
      <c r="AA3521" s="521">
        <f t="shared" si="1218"/>
        <v>0</v>
      </c>
      <c r="AB3521" s="520">
        <f t="shared" si="1219"/>
        <v>0</v>
      </c>
      <c r="AC3521" s="88"/>
      <c r="AD3521" s="519">
        <f t="shared" si="1220"/>
        <v>0</v>
      </c>
      <c r="AE3521" s="522">
        <f t="shared" si="1221"/>
        <v>0</v>
      </c>
      <c r="AF3521" s="44"/>
      <c r="AG3521" s="45"/>
      <c r="AH3521" s="44"/>
      <c r="AI3521" s="45"/>
      <c r="AJ3521" s="45"/>
      <c r="AK3521" s="45"/>
      <c r="AL3521" s="45"/>
      <c r="AM3521" s="43"/>
      <c r="AN3521" s="27" t="s">
        <v>6</v>
      </c>
      <c r="AO3521" s="27" t="s">
        <v>6</v>
      </c>
      <c r="AP3521" s="516"/>
      <c r="AQ3521" s="516"/>
      <c r="AR3521" s="516"/>
      <c r="AS3521" s="516" t="s">
        <v>6</v>
      </c>
      <c r="AT3521" s="516" t="s">
        <v>6</v>
      </c>
      <c r="AU3521" s="516"/>
      <c r="AV3521" s="516" t="s">
        <v>6</v>
      </c>
      <c r="AW3521" s="516" t="s">
        <v>6</v>
      </c>
      <c r="AX3521" s="516"/>
      <c r="AY3521" s="516" t="s">
        <v>6</v>
      </c>
      <c r="AZ3521" s="516" t="s">
        <v>6</v>
      </c>
      <c r="BA3521" s="516"/>
      <c r="BB3521" s="516" t="s">
        <v>6</v>
      </c>
      <c r="BC3521" s="516" t="s">
        <v>6</v>
      </c>
      <c r="BD3521" s="516"/>
      <c r="BE3521" s="516" t="s">
        <v>6</v>
      </c>
      <c r="BF3521" s="516" t="s">
        <v>6</v>
      </c>
      <c r="BG3521" s="516"/>
      <c r="BH3521" s="516" t="s">
        <v>6</v>
      </c>
      <c r="BI3521" s="516" t="s">
        <v>6</v>
      </c>
      <c r="BJ3521" s="516"/>
      <c r="BK3521" s="516" t="s">
        <v>6</v>
      </c>
      <c r="BL3521" s="516" t="s">
        <v>6</v>
      </c>
      <c r="BM3521" s="516"/>
      <c r="BN3521" s="516" t="s">
        <v>6</v>
      </c>
      <c r="BO3521" s="516" t="s">
        <v>6</v>
      </c>
      <c r="BP3521" s="516"/>
      <c r="BQ3521" s="516" t="s">
        <v>6</v>
      </c>
      <c r="BR3521" s="516" t="s">
        <v>6</v>
      </c>
      <c r="BS3521" s="516"/>
      <c r="BT3521" s="516"/>
      <c r="BU3521" s="516"/>
      <c r="BV3521" s="516"/>
      <c r="BW3521" s="516"/>
      <c r="BX3521" s="516"/>
      <c r="BY3521" s="516"/>
      <c r="BZ3521" s="28"/>
      <c r="CA3521" s="24"/>
      <c r="CB3521" s="29"/>
      <c r="CC3521" s="29"/>
      <c r="CD3521" s="30"/>
      <c r="CE3521" s="29"/>
      <c r="CF3521" s="29"/>
      <c r="CG3521" s="31"/>
      <c r="CH3521" s="457"/>
      <c r="CI3521" s="23" t="s">
        <v>836</v>
      </c>
    </row>
    <row r="3522" spans="1:87" ht="15" thickBot="1" x14ac:dyDescent="0.35">
      <c r="A3522" s="503"/>
      <c r="B3522" s="49" t="s">
        <v>0</v>
      </c>
      <c r="C3522" s="156" t="str">
        <f t="shared" si="1213"/>
        <v>x</v>
      </c>
      <c r="D3522" s="457"/>
      <c r="E3522" s="179" t="s">
        <v>1721</v>
      </c>
      <c r="F3522" s="180" t="s">
        <v>6406</v>
      </c>
      <c r="G3522" s="302">
        <v>35431</v>
      </c>
      <c r="H3522" s="124">
        <v>255</v>
      </c>
      <c r="I3522" s="390"/>
      <c r="J3522" s="390"/>
      <c r="K3522" s="622" t="s">
        <v>6772</v>
      </c>
      <c r="L3522" s="623"/>
      <c r="M3522" s="323" t="s">
        <v>6408</v>
      </c>
      <c r="N3522" s="113" t="s">
        <v>6409</v>
      </c>
      <c r="O3522" s="342" t="s">
        <v>6413</v>
      </c>
      <c r="P3522" s="142" t="s">
        <v>5184</v>
      </c>
      <c r="Q3522" s="83" t="str">
        <f t="shared" si="1214"/>
        <v/>
      </c>
      <c r="R3522" s="83" t="str">
        <f t="shared" si="1215"/>
        <v>◄</v>
      </c>
      <c r="S3522" s="84"/>
      <c r="T3522" s="85"/>
      <c r="U3522" s="83" t="str">
        <f t="shared" si="1216"/>
        <v/>
      </c>
      <c r="V3522" s="83" t="str">
        <f t="shared" si="1217"/>
        <v>◄</v>
      </c>
      <c r="W3522" s="86"/>
      <c r="X3522" s="85"/>
      <c r="Y3522" s="457"/>
      <c r="Z3522" s="87"/>
      <c r="AA3522" s="521">
        <f t="shared" si="1218"/>
        <v>0</v>
      </c>
      <c r="AB3522" s="520">
        <f t="shared" si="1219"/>
        <v>0</v>
      </c>
      <c r="AC3522" s="88"/>
      <c r="AD3522" s="519">
        <f t="shared" si="1220"/>
        <v>0</v>
      </c>
      <c r="AE3522" s="522">
        <f t="shared" si="1221"/>
        <v>0</v>
      </c>
      <c r="AF3522" s="44"/>
      <c r="AG3522" s="45"/>
      <c r="AH3522" s="44"/>
      <c r="AI3522" s="45"/>
      <c r="AJ3522" s="45"/>
      <c r="AK3522" s="45"/>
      <c r="AL3522" s="45"/>
      <c r="AM3522" s="43"/>
      <c r="AN3522" s="27" t="s">
        <v>6</v>
      </c>
      <c r="AO3522" s="27" t="s">
        <v>6</v>
      </c>
      <c r="AP3522" s="516"/>
      <c r="AQ3522" s="516"/>
      <c r="AR3522" s="516"/>
      <c r="AS3522" s="516" t="s">
        <v>6</v>
      </c>
      <c r="AT3522" s="516" t="s">
        <v>6</v>
      </c>
      <c r="AU3522" s="516"/>
      <c r="AV3522" s="516" t="s">
        <v>6</v>
      </c>
      <c r="AW3522" s="516" t="s">
        <v>6</v>
      </c>
      <c r="AX3522" s="516"/>
      <c r="AY3522" s="516" t="s">
        <v>6</v>
      </c>
      <c r="AZ3522" s="516" t="s">
        <v>6</v>
      </c>
      <c r="BA3522" s="516"/>
      <c r="BB3522" s="516" t="s">
        <v>6</v>
      </c>
      <c r="BC3522" s="516" t="s">
        <v>6</v>
      </c>
      <c r="BD3522" s="516"/>
      <c r="BE3522" s="516" t="s">
        <v>6</v>
      </c>
      <c r="BF3522" s="516" t="s">
        <v>6</v>
      </c>
      <c r="BG3522" s="516"/>
      <c r="BH3522" s="516" t="s">
        <v>6</v>
      </c>
      <c r="BI3522" s="516" t="s">
        <v>6</v>
      </c>
      <c r="BJ3522" s="516"/>
      <c r="BK3522" s="516" t="s">
        <v>6</v>
      </c>
      <c r="BL3522" s="516" t="s">
        <v>6</v>
      </c>
      <c r="BM3522" s="516"/>
      <c r="BN3522" s="516" t="s">
        <v>6</v>
      </c>
      <c r="BO3522" s="516" t="s">
        <v>6</v>
      </c>
      <c r="BP3522" s="516"/>
      <c r="BQ3522" s="516" t="s">
        <v>6</v>
      </c>
      <c r="BR3522" s="516" t="s">
        <v>6</v>
      </c>
      <c r="BS3522" s="516"/>
      <c r="BT3522" s="516"/>
      <c r="BU3522" s="516"/>
      <c r="BV3522" s="516"/>
      <c r="BW3522" s="516"/>
      <c r="BX3522" s="516"/>
      <c r="BY3522" s="516"/>
      <c r="BZ3522" s="28"/>
      <c r="CA3522" s="24"/>
      <c r="CB3522" s="29"/>
      <c r="CC3522" s="29"/>
      <c r="CD3522" s="30"/>
      <c r="CE3522" s="29"/>
      <c r="CF3522" s="29"/>
      <c r="CG3522" s="31"/>
      <c r="CH3522" s="457"/>
      <c r="CI3522" s="23" t="s">
        <v>836</v>
      </c>
    </row>
    <row r="3523" spans="1:87" ht="15" thickBot="1" x14ac:dyDescent="0.35">
      <c r="A3523" s="503"/>
      <c r="B3523" s="49"/>
      <c r="C3523" s="156">
        <f t="shared" si="1213"/>
        <v>0</v>
      </c>
      <c r="D3523" s="457"/>
      <c r="E3523" s="179" t="s">
        <v>1721</v>
      </c>
      <c r="F3523" s="180" t="s">
        <v>6406</v>
      </c>
      <c r="G3523" s="302">
        <v>35431</v>
      </c>
      <c r="H3523" s="124">
        <v>255</v>
      </c>
      <c r="I3523" s="390"/>
      <c r="J3523" s="390"/>
      <c r="K3523" s="622" t="s">
        <v>6773</v>
      </c>
      <c r="L3523" s="623"/>
      <c r="M3523" s="323" t="s">
        <v>6408</v>
      </c>
      <c r="N3523" s="113" t="s">
        <v>6409</v>
      </c>
      <c r="O3523" s="342" t="s">
        <v>6413</v>
      </c>
      <c r="P3523" s="142" t="s">
        <v>5185</v>
      </c>
      <c r="Q3523" s="83" t="str">
        <f t="shared" si="1214"/>
        <v/>
      </c>
      <c r="R3523" s="83" t="str">
        <f t="shared" si="1215"/>
        <v>◄</v>
      </c>
      <c r="S3523" s="84"/>
      <c r="T3523" s="85"/>
      <c r="U3523" s="83" t="str">
        <f t="shared" si="1216"/>
        <v/>
      </c>
      <c r="V3523" s="83" t="str">
        <f t="shared" si="1217"/>
        <v>◄</v>
      </c>
      <c r="W3523" s="86"/>
      <c r="X3523" s="85"/>
      <c r="Y3523" s="457"/>
      <c r="Z3523" s="87"/>
      <c r="AA3523" s="521">
        <f t="shared" si="1218"/>
        <v>0</v>
      </c>
      <c r="AB3523" s="520">
        <f t="shared" si="1219"/>
        <v>0</v>
      </c>
      <c r="AC3523" s="88"/>
      <c r="AD3523" s="519">
        <f t="shared" si="1220"/>
        <v>0</v>
      </c>
      <c r="AE3523" s="522">
        <f t="shared" si="1221"/>
        <v>0</v>
      </c>
      <c r="AF3523" s="44"/>
      <c r="AG3523" s="45"/>
      <c r="AH3523" s="44"/>
      <c r="AI3523" s="45"/>
      <c r="AJ3523" s="45"/>
      <c r="AK3523" s="45"/>
      <c r="AL3523" s="45"/>
      <c r="AM3523" s="43"/>
      <c r="AN3523" s="27" t="s">
        <v>6</v>
      </c>
      <c r="AO3523" s="27" t="s">
        <v>6</v>
      </c>
      <c r="AP3523" s="516"/>
      <c r="AQ3523" s="516"/>
      <c r="AR3523" s="516"/>
      <c r="AS3523" s="516" t="s">
        <v>6</v>
      </c>
      <c r="AT3523" s="516" t="s">
        <v>6</v>
      </c>
      <c r="AU3523" s="516"/>
      <c r="AV3523" s="516" t="s">
        <v>6</v>
      </c>
      <c r="AW3523" s="516" t="s">
        <v>6</v>
      </c>
      <c r="AX3523" s="516"/>
      <c r="AY3523" s="516" t="s">
        <v>6</v>
      </c>
      <c r="AZ3523" s="516" t="s">
        <v>6</v>
      </c>
      <c r="BA3523" s="516"/>
      <c r="BB3523" s="516" t="s">
        <v>6</v>
      </c>
      <c r="BC3523" s="516" t="s">
        <v>6</v>
      </c>
      <c r="BD3523" s="516"/>
      <c r="BE3523" s="516" t="s">
        <v>6</v>
      </c>
      <c r="BF3523" s="516" t="s">
        <v>6</v>
      </c>
      <c r="BG3523" s="516"/>
      <c r="BH3523" s="516" t="s">
        <v>6</v>
      </c>
      <c r="BI3523" s="516" t="s">
        <v>6</v>
      </c>
      <c r="BJ3523" s="516"/>
      <c r="BK3523" s="516" t="s">
        <v>6</v>
      </c>
      <c r="BL3523" s="516" t="s">
        <v>6</v>
      </c>
      <c r="BM3523" s="516"/>
      <c r="BN3523" s="516" t="s">
        <v>6</v>
      </c>
      <c r="BO3523" s="516" t="s">
        <v>6</v>
      </c>
      <c r="BP3523" s="516"/>
      <c r="BQ3523" s="516" t="s">
        <v>6</v>
      </c>
      <c r="BR3523" s="516" t="s">
        <v>6</v>
      </c>
      <c r="BS3523" s="516"/>
      <c r="BT3523" s="516"/>
      <c r="BU3523" s="516"/>
      <c r="BV3523" s="516"/>
      <c r="BW3523" s="516"/>
      <c r="BX3523" s="516"/>
      <c r="BY3523" s="516"/>
      <c r="BZ3523" s="28"/>
      <c r="CA3523" s="24"/>
      <c r="CB3523" s="29"/>
      <c r="CC3523" s="29"/>
      <c r="CD3523" s="30"/>
      <c r="CE3523" s="29"/>
      <c r="CF3523" s="29"/>
      <c r="CG3523" s="31"/>
      <c r="CH3523" s="457"/>
      <c r="CI3523" s="23" t="s">
        <v>836</v>
      </c>
    </row>
    <row r="3524" spans="1:87" ht="16.8" customHeight="1" thickTop="1" thickBot="1" x14ac:dyDescent="0.35">
      <c r="A3524" s="505" t="str">
        <f>IF(COUNTIF(B3525:B3529,"x")&gt;0,"x","")</f>
        <v/>
      </c>
      <c r="B3524" s="57"/>
      <c r="C3524" s="510" t="str">
        <f>A3524</f>
        <v/>
      </c>
      <c r="D3524" s="66">
        <f>ROWS(D3525:D3529)-1</f>
        <v>4</v>
      </c>
      <c r="E3524" s="58" t="s">
        <v>6414</v>
      </c>
      <c r="F3524" s="59"/>
      <c r="G3524" s="301"/>
      <c r="H3524" s="340"/>
      <c r="I3524" s="340"/>
      <c r="J3524" s="340"/>
      <c r="K3524" s="18"/>
      <c r="L3524" s="18"/>
      <c r="M3524" s="18"/>
      <c r="N3524" s="46"/>
      <c r="O3524" s="60" t="s">
        <v>6405</v>
      </c>
      <c r="P3524" s="61" t="s">
        <v>7351</v>
      </c>
      <c r="Q3524" s="146"/>
      <c r="R3524" s="63" t="str">
        <f>IF(COUNTIF(Q3525:Q3529,"?")&gt;0,"?",IF(AND(S3524="◄",T3524="►"),"◄►",IF(S3524="◄","◄",IF(T3524="►","►",""))))</f>
        <v>◄</v>
      </c>
      <c r="S3524" s="64" t="str">
        <f>IF(SUM(S3525:S3529)+1=ROWS(S3525:S3529)-COUNTIF(S3525:S3529,"-"),"","◄")</f>
        <v>◄</v>
      </c>
      <c r="T3524" s="65" t="str">
        <f>IF(SUM(T3525:T3529)&gt;0,"►","")</f>
        <v/>
      </c>
      <c r="U3524" s="146"/>
      <c r="V3524" s="63" t="str">
        <f>IF(COUNTIF(U3525:U3529,"?")&gt;0,"?",IF(AND(W3524="◄",X3524="►"),"◄►",IF(W3524="◄","◄",IF(X3524="►","►",""))))</f>
        <v>◄</v>
      </c>
      <c r="W3524" s="64" t="str">
        <f>IF(SUM(W3525:W3529)+1=ROWS(W3525:W3529)-COUNTIF(W3525:W3529,"-"),"","◄")</f>
        <v>◄</v>
      </c>
      <c r="X3524" s="65" t="str">
        <f>IF(SUM(X3525:X3529)&gt;0,"►","")</f>
        <v/>
      </c>
      <c r="Y3524" s="66">
        <f>ROWS(Y3525:Y3529)-1</f>
        <v>4</v>
      </c>
      <c r="Z3524" s="67">
        <f>SUM(Z3525:Z3529)-Z3529</f>
        <v>0</v>
      </c>
      <c r="AA3524" s="68" t="s">
        <v>840</v>
      </c>
      <c r="AB3524" s="69"/>
      <c r="AC3524" s="67">
        <f>SUM(AC3525:AC3529)-AC3529</f>
        <v>0</v>
      </c>
      <c r="AD3524" s="68" t="s">
        <v>840</v>
      </c>
      <c r="AE3524" s="69"/>
      <c r="AF3524" s="70" t="str">
        <f>IF(AG3524="◄","◄",IF(AG3524="ok","►",""))</f>
        <v>◄</v>
      </c>
      <c r="AG3524" s="71" t="str">
        <f>IF(AG3525&gt;0,"OK","◄")</f>
        <v>◄</v>
      </c>
      <c r="AH3524" s="62" t="str">
        <f>IF(AND(AI3524="◄",AJ3524="►"),"◄?►",IF(AI3524="◄","◄",IF(AJ3524="►","►","")))</f>
        <v>◄</v>
      </c>
      <c r="AI3524" s="64" t="str">
        <f>IF(AI3525&gt;0,"","◄")</f>
        <v>◄</v>
      </c>
      <c r="AJ3524" s="65" t="str">
        <f>IF(SUM(AJ3525:AJ3528)&gt;0,"►","")</f>
        <v/>
      </c>
      <c r="AK3524" s="570">
        <f>G3525</f>
        <v>35431</v>
      </c>
      <c r="AL3524" s="572" t="str">
        <f>P3524</f>
        <v>▬ folder Nr. 4  /  97 ▬</v>
      </c>
      <c r="AM3524" s="43"/>
      <c r="AN3524" s="1" t="str">
        <f>IF(AO3524="","",IF(COUNTIF(AN3525,"ok"),"","◄"))</f>
        <v>◄</v>
      </c>
      <c r="AO3524" s="9" t="str">
        <f>IF(COUNTIF(AP3524:BR3524,"◄")&gt;0,"◄","")</f>
        <v>◄</v>
      </c>
      <c r="AP3524" s="250" t="str">
        <f>IF(AP3525="-","",IF(AP3525&gt;0,"","◄"))</f>
        <v>◄</v>
      </c>
      <c r="AQ3524" s="251"/>
      <c r="AR3524" s="517">
        <f>IF(ISNONTEXT(AR3525)=TRUE,"_",1)</f>
        <v>1</v>
      </c>
      <c r="AS3524" s="250" t="str">
        <f>IF(AS3525="-","",IF(AS3525&gt;0,"","◄"))</f>
        <v>◄</v>
      </c>
      <c r="AT3524" s="251"/>
      <c r="AU3524" s="517">
        <f>IF(ISNONTEXT(AU3525)=TRUE,"_",AR3524+1)</f>
        <v>2</v>
      </c>
      <c r="AV3524" s="250" t="str">
        <f>IF(AV3525="-","",IF(AV3525&gt;0,"","◄"))</f>
        <v>◄</v>
      </c>
      <c r="AW3524" s="251"/>
      <c r="AX3524" s="517">
        <f>IF(ISNONTEXT(AX3525)=TRUE,"_",AU3524+1)</f>
        <v>3</v>
      </c>
      <c r="AY3524" s="250" t="str">
        <f>IF(AY3525="-","",IF(AY3525&gt;0,"","◄"))</f>
        <v>◄</v>
      </c>
      <c r="AZ3524" s="251"/>
      <c r="BA3524" s="517">
        <f>IF(ISNONTEXT(BA3525)=TRUE,"_",AX3524+1)</f>
        <v>4</v>
      </c>
      <c r="BB3524" s="250" t="str">
        <f>IF(BB3525="-","",IF(BB3525&gt;0,"","◄"))</f>
        <v/>
      </c>
      <c r="BC3524" s="251"/>
      <c r="BD3524" s="517" t="str">
        <f>IF(ISNONTEXT(BD3525)=TRUE,"_",BA3524+1)</f>
        <v>_</v>
      </c>
      <c r="BE3524" s="250" t="str">
        <f>IF(BE3525="-","",IF(BE3525&gt;0,"","◄"))</f>
        <v/>
      </c>
      <c r="BF3524" s="251"/>
      <c r="BG3524" s="517" t="str">
        <f>IF(ISNONTEXT(BG3525)=TRUE,"_",BD3524+1)</f>
        <v>_</v>
      </c>
      <c r="BH3524" s="250" t="str">
        <f>IF(BH3525="-","",IF(BH3525&gt;0,"","◄"))</f>
        <v/>
      </c>
      <c r="BI3524" s="251"/>
      <c r="BJ3524" s="517" t="str">
        <f>IF(ISNONTEXT(BJ3525)=TRUE,"_",BG3524+1)</f>
        <v>_</v>
      </c>
      <c r="BK3524" s="563" t="str">
        <f>IF(BK3525="-","",IF(BK3525&gt;0,"","◄"))</f>
        <v/>
      </c>
      <c r="BL3524" s="564"/>
      <c r="BM3524" s="517" t="str">
        <f>IF(ISNONTEXT(BM3525)=TRUE,"_",BJ3524+1)</f>
        <v>_</v>
      </c>
      <c r="BN3524" s="563" t="str">
        <f>IF(BN3525="-","",IF(BN3525&gt;0,"","◄"))</f>
        <v/>
      </c>
      <c r="BO3524" s="564"/>
      <c r="BP3524" s="517" t="str">
        <f>IF(ISNONTEXT(BP3525)=TRUE,"_",BM3524+1)</f>
        <v>_</v>
      </c>
      <c r="BQ3524" s="563" t="str">
        <f>IF(BQ3525="-","",IF(BQ3525&gt;0,"","◄"))</f>
        <v/>
      </c>
      <c r="BR3524" s="564"/>
      <c r="BS3524" s="517" t="str">
        <f>IF(ISNONTEXT(BS3525)=TRUE,"_",BP3524+1)</f>
        <v>_</v>
      </c>
      <c r="BT3524" s="563" t="str">
        <f>IF(BT3525="-","",IF(BT3525&gt;0,"","◄"))</f>
        <v>◄</v>
      </c>
      <c r="BU3524" s="564"/>
      <c r="BV3524" s="517" t="str">
        <f>IF(ISNONTEXT(BV3525)=TRUE,"_",1)</f>
        <v>_</v>
      </c>
      <c r="BW3524" s="563" t="str">
        <f>IF(BW3525="-","",IF(BW3525&gt;0,"","◄"))</f>
        <v>◄</v>
      </c>
      <c r="BX3524" s="564"/>
      <c r="BY3524" s="517" t="str">
        <f>IF(ISNONTEXT(BY3525)=TRUE,"_",BV3524+1)</f>
        <v>_</v>
      </c>
      <c r="BZ3524" s="26"/>
      <c r="CA3524" s="24"/>
      <c r="CB3524" s="25" t="str">
        <f>IF(CB3525&gt;0,"►","")</f>
        <v/>
      </c>
      <c r="CC3524" s="25" t="str">
        <f>IF(CC3525&gt;0,"►","")</f>
        <v/>
      </c>
      <c r="CD3524" s="517" t="str">
        <f>IF(ISNONTEXT(CD3525)=TRUE,"_",1)</f>
        <v>_</v>
      </c>
      <c r="CE3524" s="25" t="str">
        <f>IF(CE3525&gt;0,"►","")</f>
        <v/>
      </c>
      <c r="CF3524" s="25" t="str">
        <f>IF(CF3525&gt;0,"►","")</f>
        <v/>
      </c>
      <c r="CG3524" s="517" t="str">
        <f>IF(ISNONTEXT(CG3525)=TRUE,"_",CD3524+1)</f>
        <v>_</v>
      </c>
      <c r="CH3524" s="66">
        <f>ROWS(CH3525:CH3529)-1</f>
        <v>4</v>
      </c>
      <c r="CI3524" s="23" t="s">
        <v>836</v>
      </c>
    </row>
    <row r="3525" spans="1:87" ht="15" thickBot="1" x14ac:dyDescent="0.35">
      <c r="A3525" s="503"/>
      <c r="B3525" s="49"/>
      <c r="C3525" s="156">
        <f>B3525</f>
        <v>0</v>
      </c>
      <c r="D3525" s="457"/>
      <c r="E3525" s="73"/>
      <c r="F3525" s="74" t="s">
        <v>6415</v>
      </c>
      <c r="G3525" s="300">
        <v>35431</v>
      </c>
      <c r="H3525" s="124">
        <v>17</v>
      </c>
      <c r="I3525" s="390"/>
      <c r="J3525" s="390"/>
      <c r="K3525" s="79"/>
      <c r="L3525" s="79"/>
      <c r="M3525" s="79"/>
      <c r="N3525" s="80" t="s">
        <v>6416</v>
      </c>
      <c r="O3525" s="81"/>
      <c r="P3525" s="306"/>
      <c r="Q3525" s="83" t="str">
        <f>IF(R3525="?","?","")</f>
        <v/>
      </c>
      <c r="R3525" s="83" t="str">
        <f>IF(AND(S3525="",T3525&gt;0),"?",IF(S3525="","◄",IF(T3525&gt;=1,"►","")))</f>
        <v>◄</v>
      </c>
      <c r="S3525" s="84"/>
      <c r="T3525" s="85"/>
      <c r="U3525" s="83" t="str">
        <f>IF(V3525="?","?","")</f>
        <v/>
      </c>
      <c r="V3525" s="83" t="str">
        <f>IF(AND(W3525="",X3525&gt;0),"?",IF(W3525="","◄",IF(X3525&gt;=1,"►","")))</f>
        <v>◄</v>
      </c>
      <c r="W3525" s="86"/>
      <c r="X3525" s="85"/>
      <c r="Y3525" s="457"/>
      <c r="Z3525" s="87"/>
      <c r="AA3525" s="521">
        <f t="shared" ref="AA3525:AB3528" si="1222">(S3525*Z3525)</f>
        <v>0</v>
      </c>
      <c r="AB3525" s="520">
        <f t="shared" si="1222"/>
        <v>0</v>
      </c>
      <c r="AC3525" s="88"/>
      <c r="AD3525" s="519">
        <f t="shared" ref="AD3525:AE3528" si="1223">(W3525*AC3525)</f>
        <v>0</v>
      </c>
      <c r="AE3525" s="522">
        <f t="shared" si="1223"/>
        <v>0</v>
      </c>
      <c r="AF3525" s="89" t="str">
        <f>IF(AG3525&gt;0,"ok","◄")</f>
        <v>◄</v>
      </c>
      <c r="AG3525" s="90"/>
      <c r="AH3525" s="89" t="str">
        <f>IF(AND(AI3525="",AJ3525&gt;0),"?",IF(AI3525="","◄",IF(AJ3525&gt;=1,"►","")))</f>
        <v>◄</v>
      </c>
      <c r="AI3525" s="91"/>
      <c r="AJ3525" s="92"/>
      <c r="AK3525" s="591"/>
      <c r="AL3525" s="593"/>
      <c r="AM3525" s="43"/>
      <c r="AN3525" s="3" t="s">
        <v>3</v>
      </c>
      <c r="AO3525" s="12" t="s">
        <v>1</v>
      </c>
      <c r="AP3525" s="13"/>
      <c r="AQ3525" s="14"/>
      <c r="AR3525" s="15" t="s">
        <v>4</v>
      </c>
      <c r="AS3525" s="13"/>
      <c r="AT3525" s="14"/>
      <c r="AU3525" s="15" t="s">
        <v>259</v>
      </c>
      <c r="AV3525" s="13"/>
      <c r="AW3525" s="14"/>
      <c r="AX3525" s="15" t="s">
        <v>224</v>
      </c>
      <c r="AY3525" s="13"/>
      <c r="AZ3525" s="14"/>
      <c r="BA3525" s="15" t="s">
        <v>7</v>
      </c>
      <c r="BB3525" s="516" t="s">
        <v>6</v>
      </c>
      <c r="BC3525" s="516" t="s">
        <v>6</v>
      </c>
      <c r="BD3525" s="516"/>
      <c r="BE3525" s="516" t="s">
        <v>6</v>
      </c>
      <c r="BF3525" s="516" t="s">
        <v>6</v>
      </c>
      <c r="BG3525" s="516"/>
      <c r="BH3525" s="516" t="s">
        <v>6</v>
      </c>
      <c r="BI3525" s="516" t="s">
        <v>6</v>
      </c>
      <c r="BJ3525" s="516"/>
      <c r="BK3525" s="516" t="s">
        <v>6</v>
      </c>
      <c r="BL3525" s="516" t="s">
        <v>6</v>
      </c>
      <c r="BM3525" s="516"/>
      <c r="BN3525" s="516" t="s">
        <v>6</v>
      </c>
      <c r="BO3525" s="516" t="s">
        <v>6</v>
      </c>
      <c r="BP3525" s="516"/>
      <c r="BQ3525" s="516" t="s">
        <v>6</v>
      </c>
      <c r="BR3525" s="516" t="s">
        <v>6</v>
      </c>
      <c r="BS3525" s="516"/>
      <c r="BT3525" s="32"/>
      <c r="BU3525" s="33"/>
      <c r="BV3525" s="34"/>
      <c r="BW3525" s="32"/>
      <c r="BX3525" s="33"/>
      <c r="BY3525" s="34"/>
      <c r="BZ3525" s="35"/>
      <c r="CA3525" s="24"/>
      <c r="CB3525" s="36"/>
      <c r="CC3525" s="33"/>
      <c r="CD3525" s="37"/>
      <c r="CE3525" s="36"/>
      <c r="CF3525" s="38"/>
      <c r="CG3525" s="39"/>
      <c r="CH3525" s="457"/>
      <c r="CI3525" s="23" t="s">
        <v>836</v>
      </c>
    </row>
    <row r="3526" spans="1:87" ht="15.6" thickTop="1" thickBot="1" x14ac:dyDescent="0.35">
      <c r="A3526" s="503"/>
      <c r="B3526" s="49"/>
      <c r="C3526" s="156">
        <f>B3526</f>
        <v>0</v>
      </c>
      <c r="D3526" s="457"/>
      <c r="E3526" s="73"/>
      <c r="F3526" s="93">
        <v>2687</v>
      </c>
      <c r="G3526" s="302">
        <v>35431</v>
      </c>
      <c r="H3526" s="124">
        <v>17</v>
      </c>
      <c r="I3526" s="390"/>
      <c r="J3526" s="390"/>
      <c r="K3526" s="79"/>
      <c r="L3526" s="79"/>
      <c r="M3526" s="79"/>
      <c r="N3526" s="80" t="s">
        <v>6417</v>
      </c>
      <c r="O3526" s="81"/>
      <c r="P3526" s="306"/>
      <c r="Q3526" s="83" t="str">
        <f>IF(R3526="?","?","")</f>
        <v/>
      </c>
      <c r="R3526" s="83" t="str">
        <f>IF(AND(S3526="",T3526&gt;0),"?",IF(S3526="","◄",IF(T3526&gt;=1,"►","")))</f>
        <v>◄</v>
      </c>
      <c r="S3526" s="84"/>
      <c r="T3526" s="85"/>
      <c r="U3526" s="83" t="str">
        <f>IF(V3526="?","?","")</f>
        <v/>
      </c>
      <c r="V3526" s="83" t="str">
        <f>IF(AND(W3526="",X3526&gt;0),"?",IF(W3526="","◄",IF(X3526&gt;=1,"►","")))</f>
        <v>◄</v>
      </c>
      <c r="W3526" s="86"/>
      <c r="X3526" s="85"/>
      <c r="Y3526" s="457"/>
      <c r="Z3526" s="87"/>
      <c r="AA3526" s="521">
        <f t="shared" si="1222"/>
        <v>0</v>
      </c>
      <c r="AB3526" s="520">
        <f t="shared" si="1222"/>
        <v>0</v>
      </c>
      <c r="AC3526" s="88"/>
      <c r="AD3526" s="519">
        <f t="shared" si="1223"/>
        <v>0</v>
      </c>
      <c r="AE3526" s="522">
        <f t="shared" si="1223"/>
        <v>0</v>
      </c>
      <c r="AF3526" s="44"/>
      <c r="AG3526" s="45"/>
      <c r="AH3526" s="44"/>
      <c r="AI3526" s="45"/>
      <c r="AJ3526" s="45"/>
      <c r="AK3526" s="45"/>
      <c r="AL3526" s="45"/>
      <c r="AM3526" s="43"/>
      <c r="AN3526" s="27" t="s">
        <v>6</v>
      </c>
      <c r="AO3526" s="27" t="s">
        <v>6</v>
      </c>
      <c r="AP3526" s="516"/>
      <c r="AQ3526" s="516"/>
      <c r="AR3526" s="516"/>
      <c r="AS3526" s="516" t="s">
        <v>6</v>
      </c>
      <c r="AT3526" s="516" t="s">
        <v>6</v>
      </c>
      <c r="AU3526" s="516"/>
      <c r="AV3526" s="516" t="s">
        <v>6</v>
      </c>
      <c r="AW3526" s="516" t="s">
        <v>6</v>
      </c>
      <c r="AX3526" s="516"/>
      <c r="AY3526" s="516" t="s">
        <v>6</v>
      </c>
      <c r="AZ3526" s="516" t="s">
        <v>6</v>
      </c>
      <c r="BA3526" s="516"/>
      <c r="BB3526" s="516" t="s">
        <v>6</v>
      </c>
      <c r="BC3526" s="516" t="s">
        <v>6</v>
      </c>
      <c r="BD3526" s="516"/>
      <c r="BE3526" s="516" t="s">
        <v>6</v>
      </c>
      <c r="BF3526" s="516" t="s">
        <v>6</v>
      </c>
      <c r="BG3526" s="516"/>
      <c r="BH3526" s="516" t="s">
        <v>6</v>
      </c>
      <c r="BI3526" s="516" t="s">
        <v>6</v>
      </c>
      <c r="BJ3526" s="516"/>
      <c r="BK3526" s="516" t="s">
        <v>6</v>
      </c>
      <c r="BL3526" s="516" t="s">
        <v>6</v>
      </c>
      <c r="BM3526" s="516"/>
      <c r="BN3526" s="516" t="s">
        <v>6</v>
      </c>
      <c r="BO3526" s="516" t="s">
        <v>6</v>
      </c>
      <c r="BP3526" s="516"/>
      <c r="BQ3526" s="516" t="s">
        <v>6</v>
      </c>
      <c r="BR3526" s="516" t="s">
        <v>6</v>
      </c>
      <c r="BS3526" s="516"/>
      <c r="BT3526" s="516"/>
      <c r="BU3526" s="516"/>
      <c r="BV3526" s="516"/>
      <c r="BW3526" s="516"/>
      <c r="BX3526" s="516"/>
      <c r="BY3526" s="516"/>
      <c r="BZ3526" s="28"/>
      <c r="CA3526" s="24"/>
      <c r="CB3526" s="29"/>
      <c r="CC3526" s="29"/>
      <c r="CD3526" s="30"/>
      <c r="CE3526" s="29"/>
      <c r="CF3526" s="29"/>
      <c r="CG3526" s="31"/>
      <c r="CH3526" s="457"/>
      <c r="CI3526" s="23" t="s">
        <v>836</v>
      </c>
    </row>
    <row r="3527" spans="1:87" ht="15.6" thickTop="1" thickBot="1" x14ac:dyDescent="0.35">
      <c r="A3527" s="503"/>
      <c r="B3527" s="49"/>
      <c r="C3527" s="156">
        <f>B3527</f>
        <v>0</v>
      </c>
      <c r="D3527" s="457"/>
      <c r="E3527" s="73"/>
      <c r="F3527" s="93">
        <v>2688</v>
      </c>
      <c r="G3527" s="302">
        <v>35431</v>
      </c>
      <c r="H3527" s="124">
        <v>17</v>
      </c>
      <c r="I3527" s="390"/>
      <c r="J3527" s="390"/>
      <c r="K3527" s="79"/>
      <c r="L3527" s="79"/>
      <c r="M3527" s="79"/>
      <c r="N3527" s="80" t="s">
        <v>6418</v>
      </c>
      <c r="O3527" s="81"/>
      <c r="P3527" s="306"/>
      <c r="Q3527" s="83" t="str">
        <f>IF(R3527="?","?","")</f>
        <v/>
      </c>
      <c r="R3527" s="83" t="str">
        <f>IF(AND(S3527="",T3527&gt;0),"?",IF(S3527="","◄",IF(T3527&gt;=1,"►","")))</f>
        <v>◄</v>
      </c>
      <c r="S3527" s="84"/>
      <c r="T3527" s="85"/>
      <c r="U3527" s="83" t="str">
        <f>IF(V3527="?","?","")</f>
        <v/>
      </c>
      <c r="V3527" s="83" t="str">
        <f>IF(AND(W3527="",X3527&gt;0),"?",IF(W3527="","◄",IF(X3527&gt;=1,"►","")))</f>
        <v>◄</v>
      </c>
      <c r="W3527" s="86"/>
      <c r="X3527" s="85"/>
      <c r="Y3527" s="457"/>
      <c r="Z3527" s="87"/>
      <c r="AA3527" s="521">
        <f t="shared" si="1222"/>
        <v>0</v>
      </c>
      <c r="AB3527" s="520">
        <f t="shared" si="1222"/>
        <v>0</v>
      </c>
      <c r="AC3527" s="88"/>
      <c r="AD3527" s="519">
        <f t="shared" si="1223"/>
        <v>0</v>
      </c>
      <c r="AE3527" s="522">
        <f t="shared" si="1223"/>
        <v>0</v>
      </c>
      <c r="AF3527" s="44"/>
      <c r="AG3527" s="45"/>
      <c r="AH3527" s="44"/>
      <c r="AI3527" s="45"/>
      <c r="AJ3527" s="45"/>
      <c r="AK3527" s="45"/>
      <c r="AL3527" s="45"/>
      <c r="AM3527" s="43"/>
      <c r="AN3527" s="27" t="s">
        <v>6</v>
      </c>
      <c r="AO3527" s="27" t="s">
        <v>6</v>
      </c>
      <c r="AP3527" s="516"/>
      <c r="AQ3527" s="516"/>
      <c r="AR3527" s="516"/>
      <c r="AS3527" s="516" t="s">
        <v>6</v>
      </c>
      <c r="AT3527" s="516" t="s">
        <v>6</v>
      </c>
      <c r="AU3527" s="516"/>
      <c r="AV3527" s="516" t="s">
        <v>6</v>
      </c>
      <c r="AW3527" s="516" t="s">
        <v>6</v>
      </c>
      <c r="AX3527" s="516"/>
      <c r="AY3527" s="516" t="s">
        <v>6</v>
      </c>
      <c r="AZ3527" s="516" t="s">
        <v>6</v>
      </c>
      <c r="BA3527" s="516"/>
      <c r="BB3527" s="516" t="s">
        <v>6</v>
      </c>
      <c r="BC3527" s="516" t="s">
        <v>6</v>
      </c>
      <c r="BD3527" s="516"/>
      <c r="BE3527" s="516" t="s">
        <v>6</v>
      </c>
      <c r="BF3527" s="516" t="s">
        <v>6</v>
      </c>
      <c r="BG3527" s="516"/>
      <c r="BH3527" s="516" t="s">
        <v>6</v>
      </c>
      <c r="BI3527" s="516" t="s">
        <v>6</v>
      </c>
      <c r="BJ3527" s="516"/>
      <c r="BK3527" s="516" t="s">
        <v>6</v>
      </c>
      <c r="BL3527" s="516" t="s">
        <v>6</v>
      </c>
      <c r="BM3527" s="516"/>
      <c r="BN3527" s="516" t="s">
        <v>6</v>
      </c>
      <c r="BO3527" s="516" t="s">
        <v>6</v>
      </c>
      <c r="BP3527" s="516"/>
      <c r="BQ3527" s="516" t="s">
        <v>6</v>
      </c>
      <c r="BR3527" s="516" t="s">
        <v>6</v>
      </c>
      <c r="BS3527" s="516"/>
      <c r="BT3527" s="516"/>
      <c r="BU3527" s="516"/>
      <c r="BV3527" s="516"/>
      <c r="BW3527" s="516"/>
      <c r="BX3527" s="516"/>
      <c r="BY3527" s="516"/>
      <c r="BZ3527" s="28"/>
      <c r="CA3527" s="24"/>
      <c r="CB3527" s="29"/>
      <c r="CC3527" s="29"/>
      <c r="CD3527" s="30"/>
      <c r="CE3527" s="29"/>
      <c r="CF3527" s="29"/>
      <c r="CG3527" s="31"/>
      <c r="CH3527" s="457"/>
      <c r="CI3527" s="23" t="s">
        <v>836</v>
      </c>
    </row>
    <row r="3528" spans="1:87" ht="15.6" thickTop="1" thickBot="1" x14ac:dyDescent="0.35">
      <c r="A3528" s="503"/>
      <c r="B3528" s="49"/>
      <c r="C3528" s="156">
        <f>B3528</f>
        <v>0</v>
      </c>
      <c r="D3528" s="457"/>
      <c r="E3528" s="73"/>
      <c r="F3528" s="93">
        <v>2689</v>
      </c>
      <c r="G3528" s="302">
        <v>35431</v>
      </c>
      <c r="H3528" s="124">
        <v>17</v>
      </c>
      <c r="I3528" s="390"/>
      <c r="J3528" s="390"/>
      <c r="K3528" s="79"/>
      <c r="L3528" s="79"/>
      <c r="M3528" s="79"/>
      <c r="N3528" s="80" t="s">
        <v>6419</v>
      </c>
      <c r="O3528" s="81"/>
      <c r="P3528" s="306"/>
      <c r="Q3528" s="83" t="str">
        <f>IF(R3528="?","?","")</f>
        <v/>
      </c>
      <c r="R3528" s="83" t="str">
        <f>IF(AND(S3528="",T3528&gt;0),"?",IF(S3528="","◄",IF(T3528&gt;=1,"►","")))</f>
        <v>◄</v>
      </c>
      <c r="S3528" s="84"/>
      <c r="T3528" s="85"/>
      <c r="U3528" s="83" t="str">
        <f>IF(V3528="?","?","")</f>
        <v/>
      </c>
      <c r="V3528" s="83" t="str">
        <f>IF(AND(W3528="",X3528&gt;0),"?",IF(W3528="","◄",IF(X3528&gt;=1,"►","")))</f>
        <v>◄</v>
      </c>
      <c r="W3528" s="86"/>
      <c r="X3528" s="85"/>
      <c r="Y3528" s="457"/>
      <c r="Z3528" s="87"/>
      <c r="AA3528" s="521">
        <f t="shared" si="1222"/>
        <v>0</v>
      </c>
      <c r="AB3528" s="520">
        <f t="shared" si="1222"/>
        <v>0</v>
      </c>
      <c r="AC3528" s="88"/>
      <c r="AD3528" s="519">
        <f t="shared" si="1223"/>
        <v>0</v>
      </c>
      <c r="AE3528" s="522">
        <f t="shared" si="1223"/>
        <v>0</v>
      </c>
      <c r="AF3528" s="44"/>
      <c r="AG3528" s="45"/>
      <c r="AH3528" s="44"/>
      <c r="AI3528" s="45"/>
      <c r="AJ3528" s="45"/>
      <c r="AK3528" s="45"/>
      <c r="AL3528" s="45"/>
      <c r="AM3528" s="43"/>
      <c r="AN3528" s="27" t="s">
        <v>6</v>
      </c>
      <c r="AO3528" s="27" t="s">
        <v>6</v>
      </c>
      <c r="AP3528" s="516"/>
      <c r="AQ3528" s="516"/>
      <c r="AR3528" s="516"/>
      <c r="AS3528" s="516" t="s">
        <v>6</v>
      </c>
      <c r="AT3528" s="516" t="s">
        <v>6</v>
      </c>
      <c r="AU3528" s="516"/>
      <c r="AV3528" s="516" t="s">
        <v>6</v>
      </c>
      <c r="AW3528" s="516" t="s">
        <v>6</v>
      </c>
      <c r="AX3528" s="516"/>
      <c r="AY3528" s="516" t="s">
        <v>6</v>
      </c>
      <c r="AZ3528" s="516" t="s">
        <v>6</v>
      </c>
      <c r="BA3528" s="516"/>
      <c r="BB3528" s="516" t="s">
        <v>6</v>
      </c>
      <c r="BC3528" s="516" t="s">
        <v>6</v>
      </c>
      <c r="BD3528" s="516"/>
      <c r="BE3528" s="516" t="s">
        <v>6</v>
      </c>
      <c r="BF3528" s="516" t="s">
        <v>6</v>
      </c>
      <c r="BG3528" s="516"/>
      <c r="BH3528" s="516" t="s">
        <v>6</v>
      </c>
      <c r="BI3528" s="516" t="s">
        <v>6</v>
      </c>
      <c r="BJ3528" s="516"/>
      <c r="BK3528" s="516" t="s">
        <v>6</v>
      </c>
      <c r="BL3528" s="516" t="s">
        <v>6</v>
      </c>
      <c r="BM3528" s="516"/>
      <c r="BN3528" s="516" t="s">
        <v>6</v>
      </c>
      <c r="BO3528" s="516" t="s">
        <v>6</v>
      </c>
      <c r="BP3528" s="516"/>
      <c r="BQ3528" s="516" t="s">
        <v>6</v>
      </c>
      <c r="BR3528" s="516" t="s">
        <v>6</v>
      </c>
      <c r="BS3528" s="516"/>
      <c r="BT3528" s="516"/>
      <c r="BU3528" s="516"/>
      <c r="BV3528" s="516"/>
      <c r="BW3528" s="516"/>
      <c r="BX3528" s="516"/>
      <c r="BY3528" s="516"/>
      <c r="BZ3528" s="28"/>
      <c r="CA3528" s="24"/>
      <c r="CB3528" s="29"/>
      <c r="CC3528" s="29"/>
      <c r="CD3528" s="30"/>
      <c r="CE3528" s="29"/>
      <c r="CF3528" s="29"/>
      <c r="CG3528" s="31"/>
      <c r="CH3528" s="457"/>
      <c r="CI3528" s="23" t="s">
        <v>836</v>
      </c>
    </row>
    <row r="3529" spans="1:87" ht="16.8" customHeight="1" thickTop="1" thickBot="1" x14ac:dyDescent="0.35">
      <c r="A3529" s="505" t="str">
        <f>IF(COUNTIF(B3530:B3532,"x")&gt;0,"x","")</f>
        <v/>
      </c>
      <c r="B3529" s="57"/>
      <c r="C3529" s="510" t="str">
        <f>A3529</f>
        <v/>
      </c>
      <c r="D3529" s="66">
        <f>ROWS(D3530:D3532)-1</f>
        <v>2</v>
      </c>
      <c r="E3529" s="58" t="s">
        <v>6420</v>
      </c>
      <c r="F3529" s="59"/>
      <c r="G3529" s="301"/>
      <c r="H3529" s="340"/>
      <c r="I3529" s="340"/>
      <c r="J3529" s="340"/>
      <c r="K3529" s="18"/>
      <c r="L3529" s="18"/>
      <c r="M3529" s="18"/>
      <c r="N3529" s="46"/>
      <c r="O3529" s="60" t="s">
        <v>6405</v>
      </c>
      <c r="P3529" s="61" t="s">
        <v>7350</v>
      </c>
      <c r="Q3529" s="143"/>
      <c r="R3529" s="63" t="str">
        <f>IF(COUNTIF(Q3530:Q3532,"?")&gt;0,"?",IF(AND(S3529="◄",T3529="►"),"◄►",IF(S3529="◄","◄",IF(T3529="►","►",""))))</f>
        <v>◄</v>
      </c>
      <c r="S3529" s="64" t="str">
        <f>IF(SUM(S3530:S3532)+1=ROWS(S3530:S3532)-COUNTIF(S3530:S3532,"-"),"","◄")</f>
        <v>◄</v>
      </c>
      <c r="T3529" s="65" t="str">
        <f>IF(SUM(T3530:T3532)&gt;0,"►","")</f>
        <v/>
      </c>
      <c r="U3529" s="146"/>
      <c r="V3529" s="63" t="str">
        <f>IF(COUNTIF(U3530:U3532,"?")&gt;0,"?",IF(AND(W3529="◄",X3529="►"),"◄►",IF(W3529="◄","◄",IF(X3529="►","►",""))))</f>
        <v>◄</v>
      </c>
      <c r="W3529" s="64" t="str">
        <f>IF(SUM(W3530:W3532)+1=ROWS(W3530:W3532)-COUNTIF(W3530:W3532,"-"),"","◄")</f>
        <v>◄</v>
      </c>
      <c r="X3529" s="65" t="str">
        <f>IF(SUM(X3530:X3532)&gt;0,"►","")</f>
        <v/>
      </c>
      <c r="Y3529" s="66">
        <f>ROWS(Y3530:Y3532)-1</f>
        <v>2</v>
      </c>
      <c r="Z3529" s="67">
        <f>SUM(Z3530:Z3532)-Z3532</f>
        <v>0</v>
      </c>
      <c r="AA3529" s="68" t="s">
        <v>840</v>
      </c>
      <c r="AB3529" s="69"/>
      <c r="AC3529" s="67">
        <f>SUM(AC3530:AC3532)-AC3532</f>
        <v>0</v>
      </c>
      <c r="AD3529" s="68" t="s">
        <v>840</v>
      </c>
      <c r="AE3529" s="69"/>
      <c r="AF3529" s="70" t="str">
        <f>IF(AG3529="◄","◄",IF(AG3529="ok","►",""))</f>
        <v>◄</v>
      </c>
      <c r="AG3529" s="71" t="str">
        <f>IF(AG3530&gt;0,"OK","◄")</f>
        <v>◄</v>
      </c>
      <c r="AH3529" s="62" t="str">
        <f>IF(AND(AI3529="◄",AJ3529="►"),"◄?►",IF(AI3529="◄","◄",IF(AJ3529="►","►","")))</f>
        <v>◄</v>
      </c>
      <c r="AI3529" s="64" t="str">
        <f>IF(AI3530&gt;0,"","◄")</f>
        <v>◄</v>
      </c>
      <c r="AJ3529" s="65" t="str">
        <f>IF(SUM(AJ3530:AJ3531)&gt;0,"►","")</f>
        <v/>
      </c>
      <c r="AK3529" s="570">
        <f>G3530</f>
        <v>35431</v>
      </c>
      <c r="AL3529" s="572" t="str">
        <f>P3529</f>
        <v>▬ folder Nr. 3  /  97 ▬</v>
      </c>
      <c r="AM3529" s="43"/>
      <c r="AN3529" s="2"/>
      <c r="AO3529" s="2"/>
      <c r="AP3529" s="2"/>
      <c r="AQ3529" s="2"/>
      <c r="AR3529" s="2"/>
      <c r="AS3529" s="2"/>
      <c r="AT3529" s="2"/>
      <c r="AU3529" s="2"/>
      <c r="AV3529" s="2"/>
      <c r="AW3529" s="2"/>
      <c r="AX3529" s="2"/>
      <c r="AY3529" s="2"/>
      <c r="AZ3529" s="2"/>
      <c r="BA3529" s="2"/>
      <c r="BB3529" s="2"/>
      <c r="BC3529" s="2"/>
      <c r="BD3529" s="2"/>
      <c r="BE3529" s="2"/>
      <c r="BF3529" s="2"/>
      <c r="BG3529" s="2"/>
      <c r="BH3529" s="2"/>
      <c r="BI3529" s="2"/>
      <c r="BJ3529" s="2"/>
      <c r="BK3529" s="2"/>
      <c r="BL3529" s="2"/>
      <c r="BM3529" s="2"/>
      <c r="BN3529" s="2"/>
      <c r="BO3529" s="2"/>
      <c r="BP3529" s="2"/>
      <c r="BQ3529" s="2"/>
      <c r="BR3529" s="2"/>
      <c r="BS3529" s="2"/>
      <c r="BT3529" s="2"/>
      <c r="BU3529" s="2"/>
      <c r="BV3529" s="2"/>
      <c r="BW3529" s="2"/>
      <c r="BX3529" s="2"/>
      <c r="BY3529" s="2"/>
      <c r="BZ3529" s="2"/>
      <c r="CA3529" s="2"/>
      <c r="CB3529" s="2"/>
      <c r="CC3529" s="2"/>
      <c r="CD3529" s="2"/>
      <c r="CE3529" s="2"/>
      <c r="CF3529" s="2"/>
      <c r="CG3529" s="2"/>
      <c r="CH3529" s="66">
        <f>ROWS(CH3530:CH3532)-1</f>
        <v>2</v>
      </c>
      <c r="CI3529" s="23" t="s">
        <v>836</v>
      </c>
    </row>
    <row r="3530" spans="1:87" ht="16.8" customHeight="1" thickBot="1" x14ac:dyDescent="0.35">
      <c r="A3530" s="503"/>
      <c r="B3530" s="49"/>
      <c r="C3530" s="156">
        <f>B3530</f>
        <v>0</v>
      </c>
      <c r="D3530" s="457"/>
      <c r="E3530" s="73"/>
      <c r="F3530" s="74" t="s">
        <v>6421</v>
      </c>
      <c r="G3530" s="300">
        <v>35431</v>
      </c>
      <c r="H3530" s="124">
        <v>34</v>
      </c>
      <c r="I3530" s="390"/>
      <c r="J3530" s="390"/>
      <c r="K3530" s="79"/>
      <c r="L3530" s="79"/>
      <c r="M3530" s="79"/>
      <c r="N3530" s="80" t="s">
        <v>6422</v>
      </c>
      <c r="O3530" s="81"/>
      <c r="P3530" s="306"/>
      <c r="Q3530" s="83" t="str">
        <f>IF(R3530="?","?","")</f>
        <v/>
      </c>
      <c r="R3530" s="83" t="str">
        <f>IF(AND(S3530="",T3530&gt;0),"?",IF(S3530="","◄",IF(T3530&gt;=1,"►","")))</f>
        <v>◄</v>
      </c>
      <c r="S3530" s="84"/>
      <c r="T3530" s="85"/>
      <c r="U3530" s="83" t="str">
        <f>IF(V3530="?","?","")</f>
        <v/>
      </c>
      <c r="V3530" s="83" t="str">
        <f>IF(AND(W3530="",X3530&gt;0),"?",IF(W3530="","◄",IF(X3530&gt;=1,"►","")))</f>
        <v>◄</v>
      </c>
      <c r="W3530" s="86"/>
      <c r="X3530" s="85"/>
      <c r="Y3530" s="457"/>
      <c r="Z3530" s="87"/>
      <c r="AA3530" s="521">
        <f>(S3530*Z3530)</f>
        <v>0</v>
      </c>
      <c r="AB3530" s="520">
        <f>(T3530*AA3530)</f>
        <v>0</v>
      </c>
      <c r="AC3530" s="88"/>
      <c r="AD3530" s="519">
        <f>(W3530*AC3530)</f>
        <v>0</v>
      </c>
      <c r="AE3530" s="522">
        <f>(X3530*AD3530)</f>
        <v>0</v>
      </c>
      <c r="AF3530" s="89" t="str">
        <f>IF(AG3530&gt;0,"ok","◄")</f>
        <v>◄</v>
      </c>
      <c r="AG3530" s="90"/>
      <c r="AH3530" s="89" t="str">
        <f>IF(AND(AI3530="",AJ3530&gt;0),"?",IF(AI3530="","◄",IF(AJ3530&gt;=1,"►","")))</f>
        <v>◄</v>
      </c>
      <c r="AI3530" s="91"/>
      <c r="AJ3530" s="92"/>
      <c r="AK3530" s="591"/>
      <c r="AL3530" s="593"/>
      <c r="AM3530" s="43"/>
      <c r="AN3530" s="4" t="s">
        <v>6</v>
      </c>
      <c r="AO3530" s="4" t="s">
        <v>6</v>
      </c>
      <c r="AP3530" s="526"/>
      <c r="AQ3530" s="527" t="s">
        <v>748</v>
      </c>
      <c r="AR3530" s="526"/>
      <c r="AS3530" s="526"/>
      <c r="AT3530" s="526"/>
      <c r="AU3530" s="526"/>
      <c r="AV3530" s="526"/>
      <c r="AW3530" s="526"/>
      <c r="AX3530" s="526"/>
      <c r="AY3530" s="526"/>
      <c r="AZ3530" s="526"/>
      <c r="BA3530" s="526"/>
      <c r="BB3530" s="526"/>
      <c r="BC3530" s="526"/>
      <c r="BD3530" s="526"/>
      <c r="BE3530" s="526"/>
      <c r="BF3530" s="526"/>
      <c r="BG3530" s="526"/>
      <c r="BH3530" s="526"/>
      <c r="BI3530" s="526"/>
      <c r="BJ3530" s="526"/>
      <c r="BK3530" s="526"/>
      <c r="BL3530" s="526"/>
      <c r="BM3530" s="526"/>
      <c r="BN3530" s="526"/>
      <c r="BO3530" s="526"/>
      <c r="BP3530" s="526"/>
      <c r="BQ3530" s="526"/>
      <c r="BR3530" s="526"/>
      <c r="BS3530" s="526"/>
      <c r="BT3530" s="516"/>
      <c r="BU3530" s="516"/>
      <c r="BV3530" s="516"/>
      <c r="BW3530" s="516"/>
      <c r="BX3530" s="516"/>
      <c r="BY3530" s="516"/>
      <c r="BZ3530" s="28"/>
      <c r="CA3530" s="24"/>
      <c r="CB3530" s="29"/>
      <c r="CC3530" s="29"/>
      <c r="CD3530" s="30"/>
      <c r="CE3530" s="29"/>
      <c r="CF3530" s="29"/>
      <c r="CG3530" s="31"/>
      <c r="CH3530" s="457"/>
      <c r="CI3530" s="23" t="s">
        <v>836</v>
      </c>
    </row>
    <row r="3531" spans="1:87" ht="15.6" thickTop="1" thickBot="1" x14ac:dyDescent="0.35">
      <c r="A3531" s="503"/>
      <c r="B3531" s="49"/>
      <c r="C3531" s="156">
        <f>B3531</f>
        <v>0</v>
      </c>
      <c r="D3531" s="457"/>
      <c r="E3531" s="73"/>
      <c r="F3531" s="93">
        <v>2691</v>
      </c>
      <c r="G3531" s="302">
        <v>35431</v>
      </c>
      <c r="H3531" s="124">
        <v>36</v>
      </c>
      <c r="I3531" s="390"/>
      <c r="J3531" s="390"/>
      <c r="K3531" s="79"/>
      <c r="L3531" s="79"/>
      <c r="M3531" s="79"/>
      <c r="N3531" s="80" t="s">
        <v>6423</v>
      </c>
      <c r="O3531" s="81"/>
      <c r="P3531" s="306"/>
      <c r="Q3531" s="83" t="str">
        <f>IF(R3531="?","?","")</f>
        <v/>
      </c>
      <c r="R3531" s="83" t="str">
        <f>IF(AND(S3531="",T3531&gt;0),"?",IF(S3531="","◄",IF(T3531&gt;=1,"►","")))</f>
        <v>◄</v>
      </c>
      <c r="S3531" s="84"/>
      <c r="T3531" s="85"/>
      <c r="U3531" s="83" t="str">
        <f>IF(V3531="?","?","")</f>
        <v/>
      </c>
      <c r="V3531" s="83" t="str">
        <f>IF(AND(W3531="",X3531&gt;0),"?",IF(W3531="","◄",IF(X3531&gt;=1,"►","")))</f>
        <v>◄</v>
      </c>
      <c r="W3531" s="86"/>
      <c r="X3531" s="85"/>
      <c r="Y3531" s="457"/>
      <c r="Z3531" s="87"/>
      <c r="AA3531" s="521">
        <f>(S3531*Z3531)</f>
        <v>0</v>
      </c>
      <c r="AB3531" s="520">
        <f>(T3531*AA3531)</f>
        <v>0</v>
      </c>
      <c r="AC3531" s="88"/>
      <c r="AD3531" s="519">
        <f>(W3531*AC3531)</f>
        <v>0</v>
      </c>
      <c r="AE3531" s="522">
        <f>(X3531*AD3531)</f>
        <v>0</v>
      </c>
      <c r="AF3531" s="44"/>
      <c r="AG3531" s="45"/>
      <c r="AH3531" s="44"/>
      <c r="AI3531" s="45"/>
      <c r="AJ3531" s="45"/>
      <c r="AK3531" s="45"/>
      <c r="AL3531" s="45"/>
      <c r="AM3531" s="43"/>
      <c r="AN3531" s="27" t="s">
        <v>6</v>
      </c>
      <c r="AO3531" s="27" t="s">
        <v>6</v>
      </c>
      <c r="AP3531" s="516"/>
      <c r="AQ3531" s="516"/>
      <c r="AR3531" s="516"/>
      <c r="AS3531" s="516" t="s">
        <v>6</v>
      </c>
      <c r="AT3531" s="516" t="s">
        <v>6</v>
      </c>
      <c r="AU3531" s="516"/>
      <c r="AV3531" s="516" t="s">
        <v>6</v>
      </c>
      <c r="AW3531" s="516" t="s">
        <v>6</v>
      </c>
      <c r="AX3531" s="516"/>
      <c r="AY3531" s="516" t="s">
        <v>6</v>
      </c>
      <c r="AZ3531" s="516" t="s">
        <v>6</v>
      </c>
      <c r="BA3531" s="516"/>
      <c r="BB3531" s="516" t="s">
        <v>6</v>
      </c>
      <c r="BC3531" s="516" t="s">
        <v>6</v>
      </c>
      <c r="BD3531" s="516"/>
      <c r="BE3531" s="516" t="s">
        <v>6</v>
      </c>
      <c r="BF3531" s="516" t="s">
        <v>6</v>
      </c>
      <c r="BG3531" s="516"/>
      <c r="BH3531" s="516" t="s">
        <v>6</v>
      </c>
      <c r="BI3531" s="516" t="s">
        <v>6</v>
      </c>
      <c r="BJ3531" s="516"/>
      <c r="BK3531" s="516" t="s">
        <v>6</v>
      </c>
      <c r="BL3531" s="516" t="s">
        <v>6</v>
      </c>
      <c r="BM3531" s="516"/>
      <c r="BN3531" s="516" t="s">
        <v>6</v>
      </c>
      <c r="BO3531" s="516" t="s">
        <v>6</v>
      </c>
      <c r="BP3531" s="516"/>
      <c r="BQ3531" s="516" t="s">
        <v>6</v>
      </c>
      <c r="BR3531" s="516" t="s">
        <v>6</v>
      </c>
      <c r="BS3531" s="516"/>
      <c r="BT3531" s="516"/>
      <c r="BU3531" s="516"/>
      <c r="BV3531" s="516"/>
      <c r="BW3531" s="516"/>
      <c r="BX3531" s="516"/>
      <c r="BY3531" s="516"/>
      <c r="BZ3531" s="28"/>
      <c r="CA3531" s="24"/>
      <c r="CB3531" s="29"/>
      <c r="CC3531" s="29"/>
      <c r="CD3531" s="30"/>
      <c r="CE3531" s="29"/>
      <c r="CF3531" s="29"/>
      <c r="CG3531" s="31"/>
      <c r="CH3531" s="457"/>
      <c r="CI3531" s="23" t="s">
        <v>836</v>
      </c>
    </row>
    <row r="3532" spans="1:87" ht="16.8" customHeight="1" thickTop="1" thickBot="1" x14ac:dyDescent="0.35">
      <c r="A3532" s="505" t="str">
        <f>IF(COUNTIF(B3533:B3534,"x")&gt;0,"x","")</f>
        <v/>
      </c>
      <c r="B3532" s="57"/>
      <c r="C3532" s="510" t="str">
        <f>A3532</f>
        <v/>
      </c>
      <c r="D3532" s="66">
        <f>ROWS(D3533:D3534)-1</f>
        <v>1</v>
      </c>
      <c r="E3532" s="58" t="s">
        <v>6424</v>
      </c>
      <c r="F3532" s="59"/>
      <c r="G3532" s="301"/>
      <c r="H3532" s="340"/>
      <c r="I3532" s="340"/>
      <c r="J3532" s="340"/>
      <c r="K3532" s="18"/>
      <c r="L3532" s="18"/>
      <c r="M3532" s="18"/>
      <c r="N3532" s="46"/>
      <c r="O3532" s="60" t="s">
        <v>6425</v>
      </c>
      <c r="P3532" s="61" t="s">
        <v>7352</v>
      </c>
      <c r="Q3532" s="62"/>
      <c r="R3532" s="63" t="str">
        <f>IF(COUNTIF(Q3533:Q3534,"?")&gt;0,"?",IF(AND(S3532="◄",T3532="►"),"◄►",IF(S3532="◄","◄",IF(T3532="►","►",""))))</f>
        <v>◄</v>
      </c>
      <c r="S3532" s="64" t="str">
        <f>IF(SUM(S3533:S3534)+1=ROWS(S3533:S3534)-COUNTIF(S3533:S3534,"-"),"","◄")</f>
        <v>◄</v>
      </c>
      <c r="T3532" s="65" t="str">
        <f>IF(SUM(T3533:T3534)&gt;0,"►","")</f>
        <v/>
      </c>
      <c r="U3532" s="62"/>
      <c r="V3532" s="63" t="str">
        <f>IF(COUNTIF(U3533:U3534,"?")&gt;0,"?",IF(AND(W3532="◄",X3532="►"),"◄►",IF(W3532="◄","◄",IF(X3532="►","►",""))))</f>
        <v>◄</v>
      </c>
      <c r="W3532" s="64" t="str">
        <f>IF(SUM(W3533:W3534)+1=ROWS(W3533:W3534)-COUNTIF(W3533:W3534,"-"),"","◄")</f>
        <v>◄</v>
      </c>
      <c r="X3532" s="65" t="str">
        <f>IF(SUM(X3533:X3534)&gt;0,"►","")</f>
        <v/>
      </c>
      <c r="Y3532" s="66">
        <f>ROWS(Y3533:Y3534)-1</f>
        <v>1</v>
      </c>
      <c r="Z3532" s="67">
        <f>SUM(Z3533:Z3534)-Z3534</f>
        <v>0</v>
      </c>
      <c r="AA3532" s="68" t="s">
        <v>840</v>
      </c>
      <c r="AB3532" s="69"/>
      <c r="AC3532" s="67">
        <f>SUM(AC3533:AC3534)-AC3534</f>
        <v>0</v>
      </c>
      <c r="AD3532" s="68" t="s">
        <v>840</v>
      </c>
      <c r="AE3532" s="69"/>
      <c r="AF3532" s="70" t="str">
        <f>IF(AG3532="◄","◄",IF(AG3532="ok","►",""))</f>
        <v>◄</v>
      </c>
      <c r="AG3532" s="71" t="str">
        <f>IF(AG3533&gt;0,"OK","◄")</f>
        <v>◄</v>
      </c>
      <c r="AH3532" s="62" t="str">
        <f>IF(AND(AI3532="◄",AJ3532="►"),"◄?►",IF(AI3532="◄","◄",IF(AJ3532="►","►","")))</f>
        <v>◄</v>
      </c>
      <c r="AI3532" s="64" t="str">
        <f>IF(AI3533&gt;0,"","◄")</f>
        <v>◄</v>
      </c>
      <c r="AJ3532" s="65" t="str">
        <f>IF(SUM(AJ3533:AJ3533)&gt;0,"►","")</f>
        <v/>
      </c>
      <c r="AK3532" s="570">
        <f>G3533</f>
        <v>35431</v>
      </c>
      <c r="AL3532" s="572" t="str">
        <f>P3532</f>
        <v>▬ folder Nr. 5  /  97 ▬</v>
      </c>
      <c r="AM3532" s="43"/>
      <c r="AN3532" s="1" t="str">
        <f>IF(AO3532="","",IF(COUNTIF(AN3533,"ok"),"","◄"))</f>
        <v>◄</v>
      </c>
      <c r="AO3532" s="9" t="str">
        <f>IF(COUNTIF(AP3532:BR3532,"◄")&gt;0,"◄","")</f>
        <v>◄</v>
      </c>
      <c r="AP3532" s="250" t="str">
        <f>IF(AP3533="-","",IF(AP3533&gt;0,"","◄"))</f>
        <v>◄</v>
      </c>
      <c r="AQ3532" s="251"/>
      <c r="AR3532" s="517">
        <f>IF(ISNONTEXT(AR3533)=TRUE,"_",1)</f>
        <v>1</v>
      </c>
      <c r="AS3532" s="250" t="str">
        <f>IF(AS3533="-","",IF(AS3533&gt;0,"","◄"))</f>
        <v>◄</v>
      </c>
      <c r="AT3532" s="251"/>
      <c r="AU3532" s="517">
        <f>IF(ISNONTEXT(AU3533)=TRUE,"_",AR3532+1)</f>
        <v>2</v>
      </c>
      <c r="AV3532" s="250" t="str">
        <f>IF(AV3533="-","",IF(AV3533&gt;0,"","◄"))</f>
        <v>◄</v>
      </c>
      <c r="AW3532" s="251"/>
      <c r="AX3532" s="517">
        <f>IF(ISNONTEXT(AX3533)=TRUE,"_",AU3532+1)</f>
        <v>3</v>
      </c>
      <c r="AY3532" s="250" t="str">
        <f>IF(AY3533="-","",IF(AY3533&gt;0,"","◄"))</f>
        <v>◄</v>
      </c>
      <c r="AZ3532" s="251"/>
      <c r="BA3532" s="517">
        <f>IF(ISNONTEXT(BA3533)=TRUE,"_",AX3532+1)</f>
        <v>4</v>
      </c>
      <c r="BB3532" s="250" t="str">
        <f>IF(BB3533="-","",IF(BB3533&gt;0,"","◄"))</f>
        <v>◄</v>
      </c>
      <c r="BC3532" s="251"/>
      <c r="BD3532" s="517">
        <f>IF(ISNONTEXT(BD3533)=TRUE,"_",BA3532+1)</f>
        <v>5</v>
      </c>
      <c r="BE3532" s="250" t="str">
        <f>IF(BE3533="-","",IF(BE3533&gt;0,"","◄"))</f>
        <v/>
      </c>
      <c r="BF3532" s="251"/>
      <c r="BG3532" s="517" t="str">
        <f>IF(ISNONTEXT(BG3533)=TRUE,"_",BD3532+1)</f>
        <v>_</v>
      </c>
      <c r="BH3532" s="250" t="str">
        <f>IF(BH3533="-","",IF(BH3533&gt;0,"","◄"))</f>
        <v/>
      </c>
      <c r="BI3532" s="251"/>
      <c r="BJ3532" s="517" t="str">
        <f>IF(ISNONTEXT(BJ3533)=TRUE,"_",BG3532+1)</f>
        <v>_</v>
      </c>
      <c r="BK3532" s="563" t="str">
        <f>IF(BK3533="-","",IF(BK3533&gt;0,"","◄"))</f>
        <v/>
      </c>
      <c r="BL3532" s="564"/>
      <c r="BM3532" s="517" t="str">
        <f>IF(ISNONTEXT(BM3533)=TRUE,"_",BJ3532+1)</f>
        <v>_</v>
      </c>
      <c r="BN3532" s="563" t="str">
        <f>IF(BN3533="-","",IF(BN3533&gt;0,"","◄"))</f>
        <v/>
      </c>
      <c r="BO3532" s="564"/>
      <c r="BP3532" s="517" t="str">
        <f>IF(ISNONTEXT(BP3533)=TRUE,"_",BM3532+1)</f>
        <v>_</v>
      </c>
      <c r="BQ3532" s="563" t="str">
        <f>IF(BQ3533="-","",IF(BQ3533&gt;0,"","◄"))</f>
        <v/>
      </c>
      <c r="BR3532" s="564"/>
      <c r="BS3532" s="517" t="str">
        <f>IF(ISNONTEXT(BS3533)=TRUE,"_",BP3532+1)</f>
        <v>_</v>
      </c>
      <c r="BT3532" s="563" t="str">
        <f>IF(BT3533="-","",IF(BT3533&gt;0,"","◄"))</f>
        <v>◄</v>
      </c>
      <c r="BU3532" s="564"/>
      <c r="BV3532" s="517" t="str">
        <f>IF(ISNONTEXT(BV3533)=TRUE,"_",1)</f>
        <v>_</v>
      </c>
      <c r="BW3532" s="563" t="str">
        <f>IF(BW3533="-","",IF(BW3533&gt;0,"","◄"))</f>
        <v>◄</v>
      </c>
      <c r="BX3532" s="564"/>
      <c r="BY3532" s="517" t="str">
        <f>IF(ISNONTEXT(BY3533)=TRUE,"_",BV3532+1)</f>
        <v>_</v>
      </c>
      <c r="BZ3532" s="26"/>
      <c r="CA3532" s="24"/>
      <c r="CB3532" s="25" t="str">
        <f>IF(CB3533&gt;0,"►","")</f>
        <v/>
      </c>
      <c r="CC3532" s="25" t="str">
        <f>IF(CC3533&gt;0,"►","")</f>
        <v/>
      </c>
      <c r="CD3532" s="517" t="str">
        <f>IF(ISNONTEXT(CD3533)=TRUE,"_",1)</f>
        <v>_</v>
      </c>
      <c r="CE3532" s="25" t="str">
        <f>IF(CE3533&gt;0,"►","")</f>
        <v/>
      </c>
      <c r="CF3532" s="25" t="str">
        <f>IF(CF3533&gt;0,"►","")</f>
        <v/>
      </c>
      <c r="CG3532" s="517" t="str">
        <f>IF(ISNONTEXT(CG3533)=TRUE,"_",CD3532+1)</f>
        <v>_</v>
      </c>
      <c r="CH3532" s="66">
        <f>ROWS(CH3533:CH3534)-1</f>
        <v>1</v>
      </c>
      <c r="CI3532" s="23" t="s">
        <v>836</v>
      </c>
    </row>
    <row r="3533" spans="1:87" ht="16.8" customHeight="1" thickBot="1" x14ac:dyDescent="0.35">
      <c r="A3533" s="503"/>
      <c r="B3533" s="49"/>
      <c r="C3533" s="156">
        <f>B3533</f>
        <v>0</v>
      </c>
      <c r="D3533" s="457"/>
      <c r="E3533" s="73"/>
      <c r="F3533" s="74" t="s">
        <v>6426</v>
      </c>
      <c r="G3533" s="300">
        <v>35431</v>
      </c>
      <c r="H3533" s="124">
        <v>17</v>
      </c>
      <c r="I3533" s="390"/>
      <c r="J3533" s="390"/>
      <c r="K3533" s="79"/>
      <c r="L3533" s="79"/>
      <c r="M3533" s="79"/>
      <c r="N3533" s="80" t="s">
        <v>6427</v>
      </c>
      <c r="O3533" s="81"/>
      <c r="P3533" s="306"/>
      <c r="Q3533" s="83" t="str">
        <f>IF(R3533="?","?","")</f>
        <v/>
      </c>
      <c r="R3533" s="83" t="str">
        <f>IF(AND(S3533="",T3533&gt;0),"?",IF(S3533="","◄",IF(T3533&gt;=1,"►","")))</f>
        <v>◄</v>
      </c>
      <c r="S3533" s="84"/>
      <c r="T3533" s="85"/>
      <c r="U3533" s="83" t="str">
        <f>IF(V3533="?","?","")</f>
        <v/>
      </c>
      <c r="V3533" s="83" t="str">
        <f>IF(AND(W3533="",X3533&gt;0),"?",IF(W3533="","◄",IF(X3533&gt;=1,"►","")))</f>
        <v>◄</v>
      </c>
      <c r="W3533" s="86"/>
      <c r="X3533" s="85"/>
      <c r="Y3533" s="457"/>
      <c r="Z3533" s="87"/>
      <c r="AA3533" s="521">
        <f>(S3533*Z3533)</f>
        <v>0</v>
      </c>
      <c r="AB3533" s="520">
        <f>(T3533*AA3533)</f>
        <v>0</v>
      </c>
      <c r="AC3533" s="88"/>
      <c r="AD3533" s="519">
        <f>(W3533*AC3533)</f>
        <v>0</v>
      </c>
      <c r="AE3533" s="522">
        <f>(X3533*AD3533)</f>
        <v>0</v>
      </c>
      <c r="AF3533" s="89" t="str">
        <f>IF(AG3533&gt;0,"ok","◄")</f>
        <v>◄</v>
      </c>
      <c r="AG3533" s="90"/>
      <c r="AH3533" s="89" t="str">
        <f>IF(AND(AI3533="",AJ3533&gt;0),"?",IF(AI3533="","◄",IF(AJ3533&gt;=1,"►","")))</f>
        <v>◄</v>
      </c>
      <c r="AI3533" s="91"/>
      <c r="AJ3533" s="92"/>
      <c r="AK3533" s="591"/>
      <c r="AL3533" s="593"/>
      <c r="AM3533" s="43"/>
      <c r="AN3533" s="3" t="s">
        <v>3</v>
      </c>
      <c r="AO3533" s="12" t="s">
        <v>1</v>
      </c>
      <c r="AP3533" s="13"/>
      <c r="AQ3533" s="14"/>
      <c r="AR3533" s="15" t="s">
        <v>4</v>
      </c>
      <c r="AS3533" s="13"/>
      <c r="AT3533" s="14"/>
      <c r="AU3533" s="15" t="s">
        <v>817</v>
      </c>
      <c r="AV3533" s="13"/>
      <c r="AW3533" s="14"/>
      <c r="AX3533" s="15" t="s">
        <v>818</v>
      </c>
      <c r="AY3533" s="13"/>
      <c r="AZ3533" s="14"/>
      <c r="BA3533" s="15" t="s">
        <v>277</v>
      </c>
      <c r="BB3533" s="13"/>
      <c r="BC3533" s="14"/>
      <c r="BD3533" s="15" t="s">
        <v>430</v>
      </c>
      <c r="BE3533" s="516" t="s">
        <v>6</v>
      </c>
      <c r="BF3533" s="516" t="s">
        <v>6</v>
      </c>
      <c r="BG3533" s="516"/>
      <c r="BH3533" s="516" t="s">
        <v>6</v>
      </c>
      <c r="BI3533" s="516" t="s">
        <v>6</v>
      </c>
      <c r="BJ3533" s="516"/>
      <c r="BK3533" s="516" t="s">
        <v>6</v>
      </c>
      <c r="BL3533" s="516" t="s">
        <v>6</v>
      </c>
      <c r="BM3533" s="516"/>
      <c r="BN3533" s="516" t="s">
        <v>6</v>
      </c>
      <c r="BO3533" s="516" t="s">
        <v>6</v>
      </c>
      <c r="BP3533" s="516"/>
      <c r="BQ3533" s="516" t="s">
        <v>6</v>
      </c>
      <c r="BR3533" s="516" t="s">
        <v>6</v>
      </c>
      <c r="BS3533" s="516"/>
      <c r="BT3533" s="32"/>
      <c r="BU3533" s="33"/>
      <c r="BV3533" s="34"/>
      <c r="BW3533" s="32"/>
      <c r="BX3533" s="33"/>
      <c r="BY3533" s="34"/>
      <c r="BZ3533" s="35"/>
      <c r="CA3533" s="24"/>
      <c r="CB3533" s="36"/>
      <c r="CC3533" s="33"/>
      <c r="CD3533" s="37"/>
      <c r="CE3533" s="36"/>
      <c r="CF3533" s="38"/>
      <c r="CG3533" s="39"/>
      <c r="CH3533" s="457"/>
      <c r="CI3533" s="23" t="s">
        <v>836</v>
      </c>
    </row>
    <row r="3534" spans="1:87" ht="16.8" customHeight="1" thickTop="1" thickBot="1" x14ac:dyDescent="0.35">
      <c r="A3534" s="505" t="str">
        <f>IF(COUNTIF(B3535:B3537,"x")&gt;0,"x","")</f>
        <v/>
      </c>
      <c r="B3534" s="57"/>
      <c r="C3534" s="510" t="str">
        <f>A3534</f>
        <v/>
      </c>
      <c r="D3534" s="66">
        <f>ROWS(D3535:D3537)-1</f>
        <v>2</v>
      </c>
      <c r="E3534" s="58" t="s">
        <v>6428</v>
      </c>
      <c r="F3534" s="59"/>
      <c r="G3534" s="301"/>
      <c r="H3534" s="340"/>
      <c r="I3534" s="340"/>
      <c r="J3534" s="340"/>
      <c r="K3534" s="18"/>
      <c r="L3534" s="18"/>
      <c r="M3534" s="18"/>
      <c r="N3534" s="46"/>
      <c r="O3534" s="60" t="s">
        <v>6425</v>
      </c>
      <c r="P3534" s="61" t="s">
        <v>7353</v>
      </c>
      <c r="Q3534" s="143"/>
      <c r="R3534" s="63" t="str">
        <f>IF(COUNTIF(Q3535:Q3537,"?")&gt;0,"?",IF(AND(S3534="◄",T3534="►"),"◄►",IF(S3534="◄","◄",IF(T3534="►","►",""))))</f>
        <v>◄</v>
      </c>
      <c r="S3534" s="64" t="str">
        <f>IF(SUM(S3535:S3537)+1=ROWS(S3535:S3537)-COUNTIF(S3535:S3537,"-"),"","◄")</f>
        <v>◄</v>
      </c>
      <c r="T3534" s="65" t="str">
        <f>IF(SUM(T3535:T3537)&gt;0,"►","")</f>
        <v/>
      </c>
      <c r="U3534" s="146"/>
      <c r="V3534" s="63" t="str">
        <f>IF(COUNTIF(U3535:U3537,"?")&gt;0,"?",IF(AND(W3534="◄",X3534="►"),"◄►",IF(W3534="◄","◄",IF(X3534="►","►",""))))</f>
        <v>◄</v>
      </c>
      <c r="W3534" s="64" t="str">
        <f>IF(SUM(W3535:W3537)+1=ROWS(W3535:W3537)-COUNTIF(W3535:W3537,"-"),"","◄")</f>
        <v>◄</v>
      </c>
      <c r="X3534" s="65" t="str">
        <f>IF(SUM(X3535:X3537)&gt;0,"►","")</f>
        <v/>
      </c>
      <c r="Y3534" s="66">
        <f>ROWS(Y3535:Y3537)-1</f>
        <v>2</v>
      </c>
      <c r="Z3534" s="67">
        <f>SUM(Z3535:Z3537)-Z3537</f>
        <v>0</v>
      </c>
      <c r="AA3534" s="68" t="s">
        <v>840</v>
      </c>
      <c r="AB3534" s="69"/>
      <c r="AC3534" s="67">
        <f>SUM(AC3535:AC3537)-AC3537</f>
        <v>0</v>
      </c>
      <c r="AD3534" s="68" t="s">
        <v>840</v>
      </c>
      <c r="AE3534" s="69"/>
      <c r="AF3534" s="70" t="str">
        <f>IF(AG3534="◄","◄",IF(AG3534="ok","►",""))</f>
        <v>◄</v>
      </c>
      <c r="AG3534" s="71" t="str">
        <f>IF(AG3535&gt;0,"OK","◄")</f>
        <v>◄</v>
      </c>
      <c r="AH3534" s="62" t="str">
        <f>IF(AND(AI3534="◄",AJ3534="►"),"◄?►",IF(AI3534="◄","◄",IF(AJ3534="►","►","")))</f>
        <v>◄</v>
      </c>
      <c r="AI3534" s="64" t="str">
        <f>IF(AI3535&gt;0,"","◄")</f>
        <v>◄</v>
      </c>
      <c r="AJ3534" s="65" t="str">
        <f>IF(SUM(AJ3535:AJ3536)&gt;0,"►","")</f>
        <v/>
      </c>
      <c r="AK3534" s="570">
        <f>G3535</f>
        <v>35431</v>
      </c>
      <c r="AL3534" s="572" t="str">
        <f>P3534</f>
        <v>▬ folder Nr. 6  /  97 ▬</v>
      </c>
      <c r="AM3534" s="43"/>
      <c r="AN3534" s="1" t="str">
        <f>IF(AO3534="","",IF(COUNTIF(AN3535,"ok"),"","◄"))</f>
        <v>◄</v>
      </c>
      <c r="AO3534" s="9" t="str">
        <f>IF(COUNTIF(AP3534:BR3534,"◄")&gt;0,"◄","")</f>
        <v>◄</v>
      </c>
      <c r="AP3534" s="250" t="str">
        <f>IF(AP3535="-","",IF(AP3535&gt;0,"","◄"))</f>
        <v>◄</v>
      </c>
      <c r="AQ3534" s="251"/>
      <c r="AR3534" s="517">
        <f>IF(ISNONTEXT(AR3535)=TRUE,"_",1)</f>
        <v>1</v>
      </c>
      <c r="AS3534" s="250" t="str">
        <f>IF(AS3535="-","",IF(AS3535&gt;0,"","◄"))</f>
        <v>◄</v>
      </c>
      <c r="AT3534" s="251"/>
      <c r="AU3534" s="517">
        <f>IF(ISNONTEXT(AU3535)=TRUE,"_",AR3534+1)</f>
        <v>2</v>
      </c>
      <c r="AV3534" s="250" t="str">
        <f>IF(AV3535="-","",IF(AV3535&gt;0,"","◄"))</f>
        <v>◄</v>
      </c>
      <c r="AW3534" s="251"/>
      <c r="AX3534" s="517">
        <f>IF(ISNONTEXT(AX3535)=TRUE,"_",AU3534+1)</f>
        <v>3</v>
      </c>
      <c r="AY3534" s="250" t="str">
        <f>IF(AY3535="-","",IF(AY3535&gt;0,"","◄"))</f>
        <v>◄</v>
      </c>
      <c r="AZ3534" s="251"/>
      <c r="BA3534" s="517">
        <f>IF(ISNONTEXT(BA3535)=TRUE,"_",AX3534+1)</f>
        <v>4</v>
      </c>
      <c r="BB3534" s="250" t="str">
        <f>IF(BB3535="-","",IF(BB3535&gt;0,"","◄"))</f>
        <v>◄</v>
      </c>
      <c r="BC3534" s="251"/>
      <c r="BD3534" s="517">
        <f>IF(ISNONTEXT(BD3535)=TRUE,"_",BA3534+1)</f>
        <v>5</v>
      </c>
      <c r="BE3534" s="250" t="str">
        <f>IF(BE3535="-","",IF(BE3535&gt;0,"","◄"))</f>
        <v/>
      </c>
      <c r="BF3534" s="251"/>
      <c r="BG3534" s="517" t="str">
        <f>IF(ISNONTEXT(BG3535)=TRUE,"_",BD3534+1)</f>
        <v>_</v>
      </c>
      <c r="BH3534" s="250" t="str">
        <f>IF(BH3535="-","",IF(BH3535&gt;0,"","◄"))</f>
        <v/>
      </c>
      <c r="BI3534" s="251"/>
      <c r="BJ3534" s="517" t="str">
        <f>IF(ISNONTEXT(BJ3535)=TRUE,"_",BG3534+1)</f>
        <v>_</v>
      </c>
      <c r="BK3534" s="563" t="str">
        <f>IF(BK3535="-","",IF(BK3535&gt;0,"","◄"))</f>
        <v/>
      </c>
      <c r="BL3534" s="564"/>
      <c r="BM3534" s="517" t="str">
        <f>IF(ISNONTEXT(BM3535)=TRUE,"_",BJ3534+1)</f>
        <v>_</v>
      </c>
      <c r="BN3534" s="563" t="str">
        <f>IF(BN3535="-","",IF(BN3535&gt;0,"","◄"))</f>
        <v/>
      </c>
      <c r="BO3534" s="564"/>
      <c r="BP3534" s="517" t="str">
        <f>IF(ISNONTEXT(BP3535)=TRUE,"_",BM3534+1)</f>
        <v>_</v>
      </c>
      <c r="BQ3534" s="563" t="str">
        <f>IF(BQ3535="-","",IF(BQ3535&gt;0,"","◄"))</f>
        <v/>
      </c>
      <c r="BR3534" s="564"/>
      <c r="BS3534" s="517" t="str">
        <f>IF(ISNONTEXT(BS3535)=TRUE,"_",BP3534+1)</f>
        <v>_</v>
      </c>
      <c r="BT3534" s="563" t="str">
        <f>IF(BT3535="-","",IF(BT3535&gt;0,"","◄"))</f>
        <v>◄</v>
      </c>
      <c r="BU3534" s="564"/>
      <c r="BV3534" s="517" t="str">
        <f>IF(ISNONTEXT(BV3535)=TRUE,"_",1)</f>
        <v>_</v>
      </c>
      <c r="BW3534" s="563" t="str">
        <f>IF(BW3535="-","",IF(BW3535&gt;0,"","◄"))</f>
        <v>◄</v>
      </c>
      <c r="BX3534" s="564"/>
      <c r="BY3534" s="517" t="str">
        <f>IF(ISNONTEXT(BY3535)=TRUE,"_",BV3534+1)</f>
        <v>_</v>
      </c>
      <c r="BZ3534" s="26"/>
      <c r="CA3534" s="24"/>
      <c r="CB3534" s="25" t="str">
        <f>IF(CB3535&gt;0,"►","")</f>
        <v/>
      </c>
      <c r="CC3534" s="25" t="str">
        <f>IF(CC3535&gt;0,"►","")</f>
        <v/>
      </c>
      <c r="CD3534" s="517" t="str">
        <f>IF(ISNONTEXT(CD3535)=TRUE,"_",1)</f>
        <v>_</v>
      </c>
      <c r="CE3534" s="25" t="str">
        <f>IF(CE3535&gt;0,"►","")</f>
        <v/>
      </c>
      <c r="CF3534" s="25" t="str">
        <f>IF(CF3535&gt;0,"►","")</f>
        <v/>
      </c>
      <c r="CG3534" s="517" t="str">
        <f>IF(ISNONTEXT(CG3535)=TRUE,"_",CD3534+1)</f>
        <v>_</v>
      </c>
      <c r="CH3534" s="66">
        <f>ROWS(CH3535:CH3537)-1</f>
        <v>2</v>
      </c>
      <c r="CI3534" s="23" t="s">
        <v>836</v>
      </c>
    </row>
    <row r="3535" spans="1:87" ht="15" thickBot="1" x14ac:dyDescent="0.35">
      <c r="A3535" s="503"/>
      <c r="B3535" s="49"/>
      <c r="C3535" s="156">
        <f>B3535</f>
        <v>0</v>
      </c>
      <c r="D3535" s="457"/>
      <c r="E3535" s="73"/>
      <c r="F3535" s="74" t="s">
        <v>6429</v>
      </c>
      <c r="G3535" s="300">
        <v>35431</v>
      </c>
      <c r="H3535" s="124">
        <v>17</v>
      </c>
      <c r="I3535" s="390"/>
      <c r="J3535" s="390"/>
      <c r="K3535" s="79"/>
      <c r="L3535" s="79"/>
      <c r="M3535" s="79"/>
      <c r="N3535" s="80" t="s">
        <v>6430</v>
      </c>
      <c r="O3535" s="81"/>
      <c r="P3535" s="306"/>
      <c r="Q3535" s="83" t="str">
        <f>IF(R3535="?","?","")</f>
        <v/>
      </c>
      <c r="R3535" s="83" t="str">
        <f>IF(AND(S3535="",T3535&gt;0),"?",IF(S3535="","◄",IF(T3535&gt;=1,"►","")))</f>
        <v>◄</v>
      </c>
      <c r="S3535" s="84"/>
      <c r="T3535" s="85"/>
      <c r="U3535" s="83" t="str">
        <f>IF(V3535="?","?","")</f>
        <v/>
      </c>
      <c r="V3535" s="83" t="str">
        <f>IF(AND(W3535="",X3535&gt;0),"?",IF(W3535="","◄",IF(X3535&gt;=1,"►","")))</f>
        <v>◄</v>
      </c>
      <c r="W3535" s="86"/>
      <c r="X3535" s="85"/>
      <c r="Y3535" s="457"/>
      <c r="Z3535" s="87"/>
      <c r="AA3535" s="521">
        <f>(S3535*Z3535)</f>
        <v>0</v>
      </c>
      <c r="AB3535" s="520">
        <f>(T3535*AA3535)</f>
        <v>0</v>
      </c>
      <c r="AC3535" s="88"/>
      <c r="AD3535" s="519">
        <f>(W3535*AC3535)</f>
        <v>0</v>
      </c>
      <c r="AE3535" s="522">
        <f>(X3535*AD3535)</f>
        <v>0</v>
      </c>
      <c r="AF3535" s="89" t="str">
        <f>IF(AG3535&gt;0,"ok","◄")</f>
        <v>◄</v>
      </c>
      <c r="AG3535" s="90"/>
      <c r="AH3535" s="89" t="str">
        <f>IF(AND(AI3535="",AJ3535&gt;0),"?",IF(AI3535="","◄",IF(AJ3535&gt;=1,"►","")))</f>
        <v>◄</v>
      </c>
      <c r="AI3535" s="91"/>
      <c r="AJ3535" s="92"/>
      <c r="AK3535" s="591"/>
      <c r="AL3535" s="593"/>
      <c r="AM3535" s="43"/>
      <c r="AN3535" s="3" t="s">
        <v>3</v>
      </c>
      <c r="AO3535" s="12" t="s">
        <v>1</v>
      </c>
      <c r="AP3535" s="13"/>
      <c r="AQ3535" s="14"/>
      <c r="AR3535" s="15" t="s">
        <v>4</v>
      </c>
      <c r="AS3535" s="13"/>
      <c r="AT3535" s="14"/>
      <c r="AU3535" s="15" t="s">
        <v>817</v>
      </c>
      <c r="AV3535" s="13"/>
      <c r="AW3535" s="14"/>
      <c r="AX3535" s="15" t="s">
        <v>818</v>
      </c>
      <c r="AY3535" s="13"/>
      <c r="AZ3535" s="14"/>
      <c r="BA3535" s="15" t="s">
        <v>277</v>
      </c>
      <c r="BB3535" s="13"/>
      <c r="BC3535" s="14"/>
      <c r="BD3535" s="15" t="s">
        <v>430</v>
      </c>
      <c r="BE3535" s="516" t="s">
        <v>6</v>
      </c>
      <c r="BF3535" s="516" t="s">
        <v>6</v>
      </c>
      <c r="BG3535" s="516"/>
      <c r="BH3535" s="516" t="s">
        <v>6</v>
      </c>
      <c r="BI3535" s="516" t="s">
        <v>6</v>
      </c>
      <c r="BJ3535" s="516"/>
      <c r="BK3535" s="516" t="s">
        <v>6</v>
      </c>
      <c r="BL3535" s="516" t="s">
        <v>6</v>
      </c>
      <c r="BM3535" s="516"/>
      <c r="BN3535" s="516" t="s">
        <v>6</v>
      </c>
      <c r="BO3535" s="516" t="s">
        <v>6</v>
      </c>
      <c r="BP3535" s="516"/>
      <c r="BQ3535" s="516" t="s">
        <v>6</v>
      </c>
      <c r="BR3535" s="516" t="s">
        <v>6</v>
      </c>
      <c r="BS3535" s="516"/>
      <c r="BT3535" s="32"/>
      <c r="BU3535" s="33"/>
      <c r="BV3535" s="34"/>
      <c r="BW3535" s="32"/>
      <c r="BX3535" s="33"/>
      <c r="BY3535" s="34"/>
      <c r="BZ3535" s="35"/>
      <c r="CA3535" s="24"/>
      <c r="CB3535" s="36"/>
      <c r="CC3535" s="33"/>
      <c r="CD3535" s="37"/>
      <c r="CE3535" s="36"/>
      <c r="CF3535" s="38"/>
      <c r="CG3535" s="39"/>
      <c r="CH3535" s="457"/>
      <c r="CI3535" s="23" t="s">
        <v>836</v>
      </c>
    </row>
    <row r="3536" spans="1:87" ht="16.8" customHeight="1" thickTop="1" thickBot="1" x14ac:dyDescent="0.35">
      <c r="A3536" s="503"/>
      <c r="B3536" s="49"/>
      <c r="C3536" s="156">
        <f>B3536</f>
        <v>0</v>
      </c>
      <c r="D3536" s="457"/>
      <c r="E3536" s="73"/>
      <c r="F3536" s="93">
        <v>2694</v>
      </c>
      <c r="G3536" s="302">
        <v>35431</v>
      </c>
      <c r="H3536" s="124">
        <v>30</v>
      </c>
      <c r="I3536" s="390"/>
      <c r="J3536" s="390"/>
      <c r="K3536" s="79"/>
      <c r="L3536" s="79"/>
      <c r="M3536" s="79"/>
      <c r="N3536" s="80" t="s">
        <v>6431</v>
      </c>
      <c r="O3536" s="81"/>
      <c r="P3536" s="306"/>
      <c r="Q3536" s="83" t="str">
        <f>IF(R3536="?","?","")</f>
        <v/>
      </c>
      <c r="R3536" s="83" t="str">
        <f>IF(AND(S3536="",T3536&gt;0),"?",IF(S3536="","◄",IF(T3536&gt;=1,"►","")))</f>
        <v>◄</v>
      </c>
      <c r="S3536" s="84"/>
      <c r="T3536" s="85"/>
      <c r="U3536" s="83" t="str">
        <f>IF(V3536="?","?","")</f>
        <v/>
      </c>
      <c r="V3536" s="83" t="str">
        <f>IF(AND(W3536="",X3536&gt;0),"?",IF(W3536="","◄",IF(X3536&gt;=1,"►","")))</f>
        <v>◄</v>
      </c>
      <c r="W3536" s="86"/>
      <c r="X3536" s="85"/>
      <c r="Y3536" s="457"/>
      <c r="Z3536" s="87"/>
      <c r="AA3536" s="521">
        <f>(S3536*Z3536)</f>
        <v>0</v>
      </c>
      <c r="AB3536" s="520">
        <f>(T3536*AA3536)</f>
        <v>0</v>
      </c>
      <c r="AC3536" s="88"/>
      <c r="AD3536" s="519">
        <f>(W3536*AC3536)</f>
        <v>0</v>
      </c>
      <c r="AE3536" s="522">
        <f>(X3536*AD3536)</f>
        <v>0</v>
      </c>
      <c r="AF3536" s="44"/>
      <c r="AG3536" s="45"/>
      <c r="AH3536" s="44"/>
      <c r="AI3536" s="45"/>
      <c r="AJ3536" s="45"/>
      <c r="AK3536" s="45"/>
      <c r="AL3536" s="45"/>
      <c r="AM3536" s="43"/>
      <c r="AN3536" s="27" t="s">
        <v>6</v>
      </c>
      <c r="AO3536" s="27" t="s">
        <v>6</v>
      </c>
      <c r="AP3536" s="516"/>
      <c r="AQ3536" s="516"/>
      <c r="AR3536" s="516"/>
      <c r="AS3536" s="516" t="s">
        <v>6</v>
      </c>
      <c r="AT3536" s="516" t="s">
        <v>6</v>
      </c>
      <c r="AU3536" s="516"/>
      <c r="AV3536" s="516" t="s">
        <v>6</v>
      </c>
      <c r="AW3536" s="516" t="s">
        <v>6</v>
      </c>
      <c r="AX3536" s="516"/>
      <c r="AY3536" s="516" t="s">
        <v>6</v>
      </c>
      <c r="AZ3536" s="516" t="s">
        <v>6</v>
      </c>
      <c r="BA3536" s="516"/>
      <c r="BB3536" s="516" t="s">
        <v>6</v>
      </c>
      <c r="BC3536" s="516" t="s">
        <v>6</v>
      </c>
      <c r="BD3536" s="516"/>
      <c r="BE3536" s="516" t="s">
        <v>6</v>
      </c>
      <c r="BF3536" s="516" t="s">
        <v>6</v>
      </c>
      <c r="BG3536" s="516"/>
      <c r="BH3536" s="516" t="s">
        <v>6</v>
      </c>
      <c r="BI3536" s="516" t="s">
        <v>6</v>
      </c>
      <c r="BJ3536" s="516"/>
      <c r="BK3536" s="516" t="s">
        <v>6</v>
      </c>
      <c r="BL3536" s="516" t="s">
        <v>6</v>
      </c>
      <c r="BM3536" s="516"/>
      <c r="BN3536" s="516" t="s">
        <v>6</v>
      </c>
      <c r="BO3536" s="516" t="s">
        <v>6</v>
      </c>
      <c r="BP3536" s="516"/>
      <c r="BQ3536" s="516" t="s">
        <v>6</v>
      </c>
      <c r="BR3536" s="516" t="s">
        <v>6</v>
      </c>
      <c r="BS3536" s="516"/>
      <c r="BT3536" s="516"/>
      <c r="BU3536" s="516"/>
      <c r="BV3536" s="516"/>
      <c r="BW3536" s="516"/>
      <c r="BX3536" s="516"/>
      <c r="BY3536" s="516"/>
      <c r="BZ3536" s="28"/>
      <c r="CA3536" s="24"/>
      <c r="CB3536" s="29"/>
      <c r="CC3536" s="29"/>
      <c r="CD3536" s="30"/>
      <c r="CE3536" s="29"/>
      <c r="CF3536" s="29"/>
      <c r="CG3536" s="31"/>
      <c r="CH3536" s="457"/>
      <c r="CI3536" s="23" t="s">
        <v>836</v>
      </c>
    </row>
    <row r="3537" spans="1:87" ht="16.8" customHeight="1" thickTop="1" thickBot="1" x14ac:dyDescent="0.35">
      <c r="A3537" s="505" t="str">
        <f>IF(COUNTIF(B3538:B3539,"x")&gt;0,"x","")</f>
        <v/>
      </c>
      <c r="B3537" s="57"/>
      <c r="C3537" s="510" t="str">
        <f>A3537</f>
        <v/>
      </c>
      <c r="D3537" s="66">
        <f>ROWS(D3538:D3539)-1</f>
        <v>1</v>
      </c>
      <c r="E3537" s="58" t="s">
        <v>6432</v>
      </c>
      <c r="F3537" s="59"/>
      <c r="G3537" s="301"/>
      <c r="H3537" s="340"/>
      <c r="I3537" s="340"/>
      <c r="J3537" s="340"/>
      <c r="K3537" s="18"/>
      <c r="L3537" s="18"/>
      <c r="M3537" s="18"/>
      <c r="N3537" s="46"/>
      <c r="O3537" s="60" t="s">
        <v>6425</v>
      </c>
      <c r="P3537" s="61" t="s">
        <v>7353</v>
      </c>
      <c r="Q3537" s="62"/>
      <c r="R3537" s="63" t="str">
        <f>IF(COUNTIF(Q3538:Q3539,"?")&gt;0,"?",IF(AND(S3537="◄",T3537="►"),"◄►",IF(S3537="◄","◄",IF(T3537="►","►",""))))</f>
        <v>◄</v>
      </c>
      <c r="S3537" s="64" t="str">
        <f>IF(SUM(S3538:S3539)+1=ROWS(S3538:S3539)-COUNTIF(S3538:S3539,"-"),"","◄")</f>
        <v>◄</v>
      </c>
      <c r="T3537" s="65" t="str">
        <f>IF(SUM(T3538:T3539)&gt;0,"►","")</f>
        <v/>
      </c>
      <c r="U3537" s="62"/>
      <c r="V3537" s="63" t="str">
        <f>IF(COUNTIF(U3538:U3539,"?")&gt;0,"?",IF(AND(W3537="◄",X3537="►"),"◄►",IF(W3537="◄","◄",IF(X3537="►","►",""))))</f>
        <v>◄</v>
      </c>
      <c r="W3537" s="64" t="str">
        <f>IF(SUM(W3538:W3539)+1=ROWS(W3538:W3539)-COUNTIF(W3538:W3539,"-"),"","◄")</f>
        <v>◄</v>
      </c>
      <c r="X3537" s="65" t="str">
        <f>IF(SUM(X3538:X3539)&gt;0,"►","")</f>
        <v/>
      </c>
      <c r="Y3537" s="66">
        <f>ROWS(Y3538:Y3539)-1</f>
        <v>1</v>
      </c>
      <c r="Z3537" s="67">
        <f>SUM(Z3538:Z3539)-Z3539</f>
        <v>0</v>
      </c>
      <c r="AA3537" s="68" t="s">
        <v>840</v>
      </c>
      <c r="AB3537" s="69"/>
      <c r="AC3537" s="67">
        <f>SUM(AC3538:AC3539)-AC3539</f>
        <v>0</v>
      </c>
      <c r="AD3537" s="68" t="s">
        <v>840</v>
      </c>
      <c r="AE3537" s="69"/>
      <c r="AF3537" s="70" t="str">
        <f>IF(AG3537="◄","◄",IF(AG3537="ok","►",""))</f>
        <v>◄</v>
      </c>
      <c r="AG3537" s="71" t="str">
        <f>IF(AG3538&gt;0,"OK","◄")</f>
        <v>◄</v>
      </c>
      <c r="AH3537" s="62" t="str">
        <f>IF(AND(AI3537="◄",AJ3537="►"),"◄?►",IF(AI3537="◄","◄",IF(AJ3537="►","►","")))</f>
        <v>◄</v>
      </c>
      <c r="AI3537" s="64" t="str">
        <f>IF(AI3538&gt;0,"","◄")</f>
        <v>◄</v>
      </c>
      <c r="AJ3537" s="65" t="str">
        <f>IF(SUM(AJ3538:AJ3538)&gt;0,"►","")</f>
        <v/>
      </c>
      <c r="AK3537" s="570">
        <f>G3538</f>
        <v>35431</v>
      </c>
      <c r="AL3537" s="572" t="str">
        <f>P3537</f>
        <v>▬ folder Nr. 6  /  97 ▬</v>
      </c>
      <c r="AM3537" s="43"/>
      <c r="AN3537" s="2"/>
      <c r="AO3537" s="2"/>
      <c r="AP3537" s="2"/>
      <c r="AQ3537" s="2"/>
      <c r="AR3537" s="2"/>
      <c r="AS3537" s="2"/>
      <c r="AT3537" s="2"/>
      <c r="AU3537" s="2"/>
      <c r="AV3537" s="2"/>
      <c r="AW3537" s="2"/>
      <c r="AX3537" s="2"/>
      <c r="AY3537" s="2"/>
      <c r="AZ3537" s="2"/>
      <c r="BA3537" s="2"/>
      <c r="BB3537" s="2"/>
      <c r="BC3537" s="2"/>
      <c r="BD3537" s="2"/>
      <c r="BE3537" s="2"/>
      <c r="BF3537" s="2"/>
      <c r="BG3537" s="2"/>
      <c r="BH3537" s="2"/>
      <c r="BI3537" s="2"/>
      <c r="BJ3537" s="2"/>
      <c r="BK3537" s="2"/>
      <c r="BL3537" s="2"/>
      <c r="BM3537" s="2"/>
      <c r="BN3537" s="2"/>
      <c r="BO3537" s="2"/>
      <c r="BP3537" s="2"/>
      <c r="BQ3537" s="2"/>
      <c r="BR3537" s="2"/>
      <c r="BS3537" s="2"/>
      <c r="BT3537" s="2"/>
      <c r="BU3537" s="2"/>
      <c r="BV3537" s="2"/>
      <c r="BW3537" s="2"/>
      <c r="BX3537" s="2"/>
      <c r="BY3537" s="2"/>
      <c r="BZ3537" s="2"/>
      <c r="CA3537" s="2"/>
      <c r="CB3537" s="2"/>
      <c r="CC3537" s="2"/>
      <c r="CD3537" s="2"/>
      <c r="CE3537" s="2"/>
      <c r="CF3537" s="2"/>
      <c r="CG3537" s="2"/>
      <c r="CH3537" s="66">
        <f>ROWS(CH3538:CH3539)-1</f>
        <v>1</v>
      </c>
      <c r="CI3537" s="23" t="s">
        <v>836</v>
      </c>
    </row>
    <row r="3538" spans="1:87" ht="16.8" customHeight="1" thickBot="1" x14ac:dyDescent="0.35">
      <c r="A3538" s="503"/>
      <c r="B3538" s="49"/>
      <c r="C3538" s="156">
        <f>B3538</f>
        <v>0</v>
      </c>
      <c r="D3538" s="457"/>
      <c r="E3538" s="73"/>
      <c r="F3538" s="74" t="s">
        <v>6433</v>
      </c>
      <c r="G3538" s="300">
        <v>35431</v>
      </c>
      <c r="H3538" s="124">
        <v>15</v>
      </c>
      <c r="I3538" s="390"/>
      <c r="J3538" s="390"/>
      <c r="K3538" s="79"/>
      <c r="L3538" s="79"/>
      <c r="M3538" s="79"/>
      <c r="N3538" s="80" t="s">
        <v>6434</v>
      </c>
      <c r="O3538" s="81"/>
      <c r="P3538" s="306"/>
      <c r="Q3538" s="83" t="str">
        <f>IF(R3538="?","?","")</f>
        <v/>
      </c>
      <c r="R3538" s="83" t="str">
        <f>IF(AND(S3538="",T3538&gt;0),"?",IF(S3538="","◄",IF(T3538&gt;=1,"►","")))</f>
        <v>◄</v>
      </c>
      <c r="S3538" s="84"/>
      <c r="T3538" s="85"/>
      <c r="U3538" s="83" t="str">
        <f>IF(V3538="?","?","")</f>
        <v/>
      </c>
      <c r="V3538" s="83" t="str">
        <f>IF(AND(W3538="",X3538&gt;0),"?",IF(W3538="","◄",IF(X3538&gt;=1,"►","")))</f>
        <v>◄</v>
      </c>
      <c r="W3538" s="86"/>
      <c r="X3538" s="85"/>
      <c r="Y3538" s="457"/>
      <c r="Z3538" s="87"/>
      <c r="AA3538" s="521">
        <f>(S3538*Z3538)</f>
        <v>0</v>
      </c>
      <c r="AB3538" s="520">
        <f>(T3538*AA3538)</f>
        <v>0</v>
      </c>
      <c r="AC3538" s="88"/>
      <c r="AD3538" s="519">
        <f>(W3538*AC3538)</f>
        <v>0</v>
      </c>
      <c r="AE3538" s="522">
        <f>(X3538*AD3538)</f>
        <v>0</v>
      </c>
      <c r="AF3538" s="89" t="str">
        <f>IF(AG3538&gt;0,"ok","◄")</f>
        <v>◄</v>
      </c>
      <c r="AG3538" s="90"/>
      <c r="AH3538" s="89" t="str">
        <f>IF(AND(AI3538="",AJ3538&gt;0),"?",IF(AI3538="","◄",IF(AJ3538&gt;=1,"►","")))</f>
        <v>◄</v>
      </c>
      <c r="AI3538" s="91"/>
      <c r="AJ3538" s="92"/>
      <c r="AK3538" s="591"/>
      <c r="AL3538" s="593"/>
      <c r="AM3538" s="43"/>
      <c r="AN3538" s="4" t="s">
        <v>6</v>
      </c>
      <c r="AO3538" s="4" t="s">
        <v>6</v>
      </c>
      <c r="AP3538" s="526"/>
      <c r="AQ3538" s="527" t="s">
        <v>748</v>
      </c>
      <c r="AR3538" s="526"/>
      <c r="AS3538" s="526"/>
      <c r="AT3538" s="526"/>
      <c r="AU3538" s="526"/>
      <c r="AV3538" s="526"/>
      <c r="AW3538" s="526"/>
      <c r="AX3538" s="526"/>
      <c r="AY3538" s="526"/>
      <c r="AZ3538" s="526"/>
      <c r="BA3538" s="526"/>
      <c r="BB3538" s="526"/>
      <c r="BC3538" s="526"/>
      <c r="BD3538" s="526"/>
      <c r="BE3538" s="526"/>
      <c r="BF3538" s="526"/>
      <c r="BG3538" s="526"/>
      <c r="BH3538" s="526"/>
      <c r="BI3538" s="526"/>
      <c r="BJ3538" s="526"/>
      <c r="BK3538" s="526"/>
      <c r="BL3538" s="526"/>
      <c r="BM3538" s="526"/>
      <c r="BN3538" s="526"/>
      <c r="BO3538" s="526"/>
      <c r="BP3538" s="526"/>
      <c r="BQ3538" s="526"/>
      <c r="BR3538" s="526"/>
      <c r="BS3538" s="526"/>
      <c r="BT3538" s="516"/>
      <c r="BU3538" s="516"/>
      <c r="BV3538" s="516"/>
      <c r="BW3538" s="516"/>
      <c r="BX3538" s="516"/>
      <c r="BY3538" s="516"/>
      <c r="BZ3538" s="28"/>
      <c r="CA3538" s="24"/>
      <c r="CB3538" s="29"/>
      <c r="CC3538" s="29"/>
      <c r="CD3538" s="30"/>
      <c r="CE3538" s="29"/>
      <c r="CF3538" s="29"/>
      <c r="CG3538" s="31"/>
      <c r="CH3538" s="457"/>
      <c r="CI3538" s="23" t="s">
        <v>836</v>
      </c>
    </row>
    <row r="3539" spans="1:87" ht="16.8" customHeight="1" thickTop="1" thickBot="1" x14ac:dyDescent="0.35">
      <c r="A3539" s="505" t="str">
        <f>IF(COUNTIF(B3540:B3541,"x")&gt;0,"x","")</f>
        <v/>
      </c>
      <c r="B3539" s="57"/>
      <c r="C3539" s="510" t="str">
        <f>A3539</f>
        <v/>
      </c>
      <c r="D3539" s="66">
        <f>ROWS(D3540:D3541)-1</f>
        <v>1</v>
      </c>
      <c r="E3539" s="58" t="s">
        <v>6435</v>
      </c>
      <c r="F3539" s="59"/>
      <c r="G3539" s="301"/>
      <c r="H3539" s="340"/>
      <c r="I3539" s="340"/>
      <c r="J3539" s="340"/>
      <c r="K3539" s="18"/>
      <c r="L3539" s="18"/>
      <c r="M3539" s="18"/>
      <c r="N3539" s="46"/>
      <c r="O3539" s="60" t="s">
        <v>6436</v>
      </c>
      <c r="P3539" s="61" t="s">
        <v>7354</v>
      </c>
      <c r="Q3539" s="62"/>
      <c r="R3539" s="63" t="str">
        <f>IF(COUNTIF(Q3540:Q3541,"?")&gt;0,"?",IF(AND(S3539="◄",T3539="►"),"◄►",IF(S3539="◄","◄",IF(T3539="►","►",""))))</f>
        <v>◄</v>
      </c>
      <c r="S3539" s="64" t="str">
        <f>IF(SUM(S3540:S3541)+1=ROWS(S3540:S3541)-COUNTIF(S3540:S3541,"-"),"","◄")</f>
        <v>◄</v>
      </c>
      <c r="T3539" s="65" t="str">
        <f>IF(SUM(T3540:T3541)&gt;0,"►","")</f>
        <v/>
      </c>
      <c r="U3539" s="62"/>
      <c r="V3539" s="63" t="str">
        <f>IF(COUNTIF(U3540:U3541,"?")&gt;0,"?",IF(AND(W3539="◄",X3539="►"),"◄►",IF(W3539="◄","◄",IF(X3539="►","►",""))))</f>
        <v>◄</v>
      </c>
      <c r="W3539" s="64" t="str">
        <f>IF(SUM(W3540:W3541)+1=ROWS(W3540:W3541)-COUNTIF(W3540:W3541,"-"),"","◄")</f>
        <v>◄</v>
      </c>
      <c r="X3539" s="65" t="str">
        <f>IF(SUM(X3540:X3541)&gt;0,"►","")</f>
        <v/>
      </c>
      <c r="Y3539" s="66">
        <f>ROWS(Y3540:Y3541)-1</f>
        <v>1</v>
      </c>
      <c r="Z3539" s="67">
        <f>SUM(Z3540:Z3541)-Z3541</f>
        <v>0</v>
      </c>
      <c r="AA3539" s="68" t="s">
        <v>840</v>
      </c>
      <c r="AB3539" s="69"/>
      <c r="AC3539" s="67">
        <f>SUM(AC3540:AC3541)-AC3541</f>
        <v>0</v>
      </c>
      <c r="AD3539" s="68" t="s">
        <v>840</v>
      </c>
      <c r="AE3539" s="69"/>
      <c r="AF3539" s="70" t="str">
        <f>IF(AG3539="◄","◄",IF(AG3539="ok","►",""))</f>
        <v>◄</v>
      </c>
      <c r="AG3539" s="71" t="str">
        <f>IF(AG3540&gt;0,"OK","◄")</f>
        <v>◄</v>
      </c>
      <c r="AH3539" s="62" t="str">
        <f>IF(AND(AI3539="◄",AJ3539="►"),"◄?►",IF(AI3539="◄","◄",IF(AJ3539="►","►","")))</f>
        <v>◄</v>
      </c>
      <c r="AI3539" s="64" t="str">
        <f>IF(AI3540&gt;0,"","◄")</f>
        <v>◄</v>
      </c>
      <c r="AJ3539" s="65" t="str">
        <f>IF(SUM(AJ3540:AJ3540)&gt;0,"►","")</f>
        <v/>
      </c>
      <c r="AK3539" s="570">
        <f>G3540</f>
        <v>35431</v>
      </c>
      <c r="AL3539" s="572" t="str">
        <f>P3539</f>
        <v>▬ folder Nr. 7  /  97 ▬</v>
      </c>
      <c r="AM3539" s="43"/>
      <c r="AN3539" s="1" t="str">
        <f>IF(AO3539="","",IF(COUNTIF(AN3540,"ok"),"","◄"))</f>
        <v>◄</v>
      </c>
      <c r="AO3539" s="9" t="str">
        <f>IF(COUNTIF(AP3539:BR3539,"◄")&gt;0,"◄","")</f>
        <v>◄</v>
      </c>
      <c r="AP3539" s="250" t="str">
        <f>IF(AP3540="-","",IF(AP3540&gt;0,"","◄"))</f>
        <v>◄</v>
      </c>
      <c r="AQ3539" s="251"/>
      <c r="AR3539" s="517">
        <f>IF(ISNONTEXT(AR3540)=TRUE,"_",1)</f>
        <v>1</v>
      </c>
      <c r="AS3539" s="250" t="str">
        <f>IF(AS3540="-","",IF(AS3540&gt;0,"","◄"))</f>
        <v>◄</v>
      </c>
      <c r="AT3539" s="251"/>
      <c r="AU3539" s="517">
        <f>IF(ISNONTEXT(AU3540)=TRUE,"_",AR3539+1)</f>
        <v>2</v>
      </c>
      <c r="AV3539" s="250" t="str">
        <f>IF(AV3540="-","",IF(AV3540&gt;0,"","◄"))</f>
        <v>◄</v>
      </c>
      <c r="AW3539" s="251"/>
      <c r="AX3539" s="517">
        <f>IF(ISNONTEXT(AX3540)=TRUE,"_",AU3539+1)</f>
        <v>3</v>
      </c>
      <c r="AY3539" s="250" t="str">
        <f>IF(AY3540="-","",IF(AY3540&gt;0,"","◄"))</f>
        <v>◄</v>
      </c>
      <c r="AZ3539" s="251"/>
      <c r="BA3539" s="517">
        <f>IF(ISNONTEXT(BA3540)=TRUE,"_",AX3539+1)</f>
        <v>4</v>
      </c>
      <c r="BB3539" s="250" t="str">
        <f>IF(BB3540="-","",IF(BB3540&gt;0,"","◄"))</f>
        <v>◄</v>
      </c>
      <c r="BC3539" s="251"/>
      <c r="BD3539" s="517">
        <f>IF(ISNONTEXT(BD3540)=TRUE,"_",BA3539+1)</f>
        <v>5</v>
      </c>
      <c r="BE3539" s="250" t="str">
        <f>IF(BE3540="-","",IF(BE3540&gt;0,"","◄"))</f>
        <v>◄</v>
      </c>
      <c r="BF3539" s="251"/>
      <c r="BG3539" s="517">
        <f>IF(ISNONTEXT(BG3540)=TRUE,"_",BD3539+1)</f>
        <v>6</v>
      </c>
      <c r="BH3539" s="250" t="str">
        <f>IF(BH3540="-","",IF(BH3540&gt;0,"","◄"))</f>
        <v>◄</v>
      </c>
      <c r="BI3539" s="251"/>
      <c r="BJ3539" s="517">
        <f>IF(ISNONTEXT(BJ3540)=TRUE,"_",BG3539+1)</f>
        <v>7</v>
      </c>
      <c r="BK3539" s="563" t="str">
        <f>IF(BK3540="-","",IF(BK3540&gt;0,"","◄"))</f>
        <v>◄</v>
      </c>
      <c r="BL3539" s="564"/>
      <c r="BM3539" s="517">
        <f>IF(ISNONTEXT(BM3540)=TRUE,"_",BJ3539+1)</f>
        <v>8</v>
      </c>
      <c r="BN3539" s="563" t="str">
        <f>IF(BN3540="-","",IF(BN3540&gt;0,"","◄"))</f>
        <v>◄</v>
      </c>
      <c r="BO3539" s="564"/>
      <c r="BP3539" s="517">
        <f>IF(ISNONTEXT(BP3540)=TRUE,"_",BM3539+1)</f>
        <v>9</v>
      </c>
      <c r="BQ3539" s="563" t="str">
        <f>IF(BQ3540="-","",IF(BQ3540&gt;0,"","◄"))</f>
        <v>◄</v>
      </c>
      <c r="BR3539" s="564"/>
      <c r="BS3539" s="517">
        <f>IF(ISNONTEXT(BS3540)=TRUE,"_",BP3539+1)</f>
        <v>10</v>
      </c>
      <c r="BT3539" s="563" t="str">
        <f>IF(BT3540="-","",IF(BT3540&gt;0,"","◄"))</f>
        <v>◄</v>
      </c>
      <c r="BU3539" s="564"/>
      <c r="BV3539" s="517" t="str">
        <f>IF(ISNONTEXT(BV3540)=TRUE,"_",1)</f>
        <v>_</v>
      </c>
      <c r="BW3539" s="563" t="str">
        <f>IF(BW3540="-","",IF(BW3540&gt;0,"","◄"))</f>
        <v>◄</v>
      </c>
      <c r="BX3539" s="564"/>
      <c r="BY3539" s="517" t="str">
        <f>IF(ISNONTEXT(BY3540)=TRUE,"_",BV3539+1)</f>
        <v>_</v>
      </c>
      <c r="BZ3539" s="26"/>
      <c r="CA3539" s="24"/>
      <c r="CB3539" s="25" t="str">
        <f>IF(CB3540&gt;0,"►","")</f>
        <v/>
      </c>
      <c r="CC3539" s="25" t="str">
        <f>IF(CC3540&gt;0,"►","")</f>
        <v/>
      </c>
      <c r="CD3539" s="517" t="str">
        <f>IF(ISNONTEXT(CD3540)=TRUE,"_",1)</f>
        <v>_</v>
      </c>
      <c r="CE3539" s="25" t="str">
        <f>IF(CE3540&gt;0,"►","")</f>
        <v/>
      </c>
      <c r="CF3539" s="25" t="str">
        <f>IF(CF3540&gt;0,"►","")</f>
        <v/>
      </c>
      <c r="CG3539" s="517" t="str">
        <f>IF(ISNONTEXT(CG3540)=TRUE,"_",CD3539+1)</f>
        <v>_</v>
      </c>
      <c r="CH3539" s="66">
        <f>ROWS(CH3540:CH3541)-1</f>
        <v>1</v>
      </c>
      <c r="CI3539" s="23" t="s">
        <v>836</v>
      </c>
    </row>
    <row r="3540" spans="1:87" ht="15" thickBot="1" x14ac:dyDescent="0.35">
      <c r="A3540" s="503"/>
      <c r="B3540" s="49"/>
      <c r="C3540" s="156">
        <f>B3540</f>
        <v>0</v>
      </c>
      <c r="D3540" s="457"/>
      <c r="E3540" s="73"/>
      <c r="F3540" s="74" t="s">
        <v>6437</v>
      </c>
      <c r="G3540" s="300">
        <v>35431</v>
      </c>
      <c r="H3540" s="124">
        <v>17</v>
      </c>
      <c r="I3540" s="390"/>
      <c r="J3540" s="390"/>
      <c r="K3540" s="79"/>
      <c r="L3540" s="79"/>
      <c r="M3540" s="79"/>
      <c r="N3540" s="80" t="s">
        <v>6438</v>
      </c>
      <c r="O3540" s="81"/>
      <c r="P3540" s="306"/>
      <c r="Q3540" s="83" t="str">
        <f>IF(R3540="?","?","")</f>
        <v/>
      </c>
      <c r="R3540" s="83" t="str">
        <f>IF(AND(S3540="",T3540&gt;0),"?",IF(S3540="","◄",IF(T3540&gt;=1,"►","")))</f>
        <v>◄</v>
      </c>
      <c r="S3540" s="84"/>
      <c r="T3540" s="85"/>
      <c r="U3540" s="83" t="str">
        <f>IF(V3540="?","?","")</f>
        <v/>
      </c>
      <c r="V3540" s="83" t="str">
        <f>IF(AND(W3540="",X3540&gt;0),"?",IF(W3540="","◄",IF(X3540&gt;=1,"►","")))</f>
        <v>◄</v>
      </c>
      <c r="W3540" s="86"/>
      <c r="X3540" s="85"/>
      <c r="Y3540" s="457"/>
      <c r="Z3540" s="87"/>
      <c r="AA3540" s="521">
        <f>(S3540*Z3540)</f>
        <v>0</v>
      </c>
      <c r="AB3540" s="520">
        <f>(T3540*AA3540)</f>
        <v>0</v>
      </c>
      <c r="AC3540" s="88"/>
      <c r="AD3540" s="519">
        <f>(W3540*AC3540)</f>
        <v>0</v>
      </c>
      <c r="AE3540" s="522">
        <f>(X3540*AD3540)</f>
        <v>0</v>
      </c>
      <c r="AF3540" s="89" t="str">
        <f>IF(AG3540&gt;0,"ok","◄")</f>
        <v>◄</v>
      </c>
      <c r="AG3540" s="90"/>
      <c r="AH3540" s="89" t="str">
        <f>IF(AND(AI3540="",AJ3540&gt;0),"?",IF(AI3540="","◄",IF(AJ3540&gt;=1,"►","")))</f>
        <v>◄</v>
      </c>
      <c r="AI3540" s="91"/>
      <c r="AJ3540" s="92"/>
      <c r="AK3540" s="591"/>
      <c r="AL3540" s="593"/>
      <c r="AM3540" s="43"/>
      <c r="AN3540" s="3" t="s">
        <v>3</v>
      </c>
      <c r="AO3540" s="12" t="s">
        <v>1</v>
      </c>
      <c r="AP3540" s="13"/>
      <c r="AQ3540" s="14"/>
      <c r="AR3540" s="15" t="s">
        <v>15</v>
      </c>
      <c r="AS3540" s="13"/>
      <c r="AT3540" s="14"/>
      <c r="AU3540" s="15" t="s">
        <v>621</v>
      </c>
      <c r="AV3540" s="13"/>
      <c r="AW3540" s="14"/>
      <c r="AX3540" s="15" t="s">
        <v>276</v>
      </c>
      <c r="AY3540" s="13"/>
      <c r="AZ3540" s="14"/>
      <c r="BA3540" s="15" t="s">
        <v>12</v>
      </c>
      <c r="BB3540" s="13"/>
      <c r="BC3540" s="14"/>
      <c r="BD3540" s="15" t="s">
        <v>737</v>
      </c>
      <c r="BE3540" s="13"/>
      <c r="BF3540" s="14"/>
      <c r="BG3540" s="15" t="s">
        <v>474</v>
      </c>
      <c r="BH3540" s="13"/>
      <c r="BI3540" s="14"/>
      <c r="BJ3540" s="15" t="s">
        <v>666</v>
      </c>
      <c r="BK3540" s="13"/>
      <c r="BL3540" s="14"/>
      <c r="BM3540" s="15" t="s">
        <v>819</v>
      </c>
      <c r="BN3540" s="13"/>
      <c r="BO3540" s="14"/>
      <c r="BP3540" s="15" t="s">
        <v>820</v>
      </c>
      <c r="BQ3540" s="13"/>
      <c r="BR3540" s="14"/>
      <c r="BS3540" s="15" t="s">
        <v>303</v>
      </c>
      <c r="BT3540" s="32"/>
      <c r="BU3540" s="33"/>
      <c r="BV3540" s="34"/>
      <c r="BW3540" s="32"/>
      <c r="BX3540" s="33"/>
      <c r="BY3540" s="34"/>
      <c r="BZ3540" s="35"/>
      <c r="CA3540" s="24"/>
      <c r="CB3540" s="36"/>
      <c r="CC3540" s="33"/>
      <c r="CD3540" s="37"/>
      <c r="CE3540" s="36"/>
      <c r="CF3540" s="38"/>
      <c r="CG3540" s="39"/>
      <c r="CH3540" s="457"/>
      <c r="CI3540" s="23" t="s">
        <v>836</v>
      </c>
    </row>
    <row r="3541" spans="1:87" ht="16.8" customHeight="1" thickTop="1" thickBot="1" x14ac:dyDescent="0.35">
      <c r="A3541" s="505" t="str">
        <f>IF(COUNTIF(B3542:B3543,"x")&gt;0,"x","")</f>
        <v/>
      </c>
      <c r="B3541" s="57"/>
      <c r="C3541" s="510" t="str">
        <f>A3541</f>
        <v/>
      </c>
      <c r="D3541" s="66">
        <f>ROWS(D3542:D3543)-1</f>
        <v>1</v>
      </c>
      <c r="E3541" s="58" t="s">
        <v>6439</v>
      </c>
      <c r="F3541" s="59"/>
      <c r="G3541" s="301"/>
      <c r="H3541" s="340"/>
      <c r="I3541" s="340"/>
      <c r="J3541" s="340"/>
      <c r="K3541" s="18"/>
      <c r="L3541" s="18"/>
      <c r="M3541" s="18"/>
      <c r="N3541" s="46"/>
      <c r="O3541" s="60" t="s">
        <v>6436</v>
      </c>
      <c r="P3541" s="61" t="s">
        <v>7354</v>
      </c>
      <c r="Q3541" s="62"/>
      <c r="R3541" s="63" t="str">
        <f>IF(COUNTIF(Q3542:Q3543,"?")&gt;0,"?",IF(AND(S3541="◄",T3541="►"),"◄►",IF(S3541="◄","◄",IF(T3541="►","►",""))))</f>
        <v>◄</v>
      </c>
      <c r="S3541" s="64" t="str">
        <f>IF(SUM(S3542:S3543)+1=ROWS(S3542:S3543)-COUNTIF(S3542:S3543,"-"),"","◄")</f>
        <v>◄</v>
      </c>
      <c r="T3541" s="65" t="str">
        <f>IF(SUM(T3542:T3543)&gt;0,"►","")</f>
        <v/>
      </c>
      <c r="U3541" s="62"/>
      <c r="V3541" s="63" t="str">
        <f>IF(COUNTIF(U3542:U3543,"?")&gt;0,"?",IF(AND(W3541="◄",X3541="►"),"◄►",IF(W3541="◄","◄",IF(X3541="►","►",""))))</f>
        <v>◄</v>
      </c>
      <c r="W3541" s="64" t="str">
        <f>IF(SUM(W3542:W3543)+1=ROWS(W3542:W3543)-COUNTIF(W3542:W3543,"-"),"","◄")</f>
        <v>◄</v>
      </c>
      <c r="X3541" s="65" t="str">
        <f>IF(SUM(X3542:X3543)&gt;0,"►","")</f>
        <v/>
      </c>
      <c r="Y3541" s="66">
        <f>ROWS(Y3542:Y3543)-1</f>
        <v>1</v>
      </c>
      <c r="Z3541" s="67">
        <f>SUM(Z3542:Z3543)-Z3543</f>
        <v>0</v>
      </c>
      <c r="AA3541" s="68" t="s">
        <v>840</v>
      </c>
      <c r="AB3541" s="69"/>
      <c r="AC3541" s="67">
        <f>SUM(AC3542:AC3543)-AC3543</f>
        <v>0</v>
      </c>
      <c r="AD3541" s="68" t="s">
        <v>840</v>
      </c>
      <c r="AE3541" s="69"/>
      <c r="AF3541" s="70" t="str">
        <f>IF(AG3541="◄","◄",IF(AG3541="ok","►",""))</f>
        <v>◄</v>
      </c>
      <c r="AG3541" s="71" t="str">
        <f>IF(AG3542&gt;0,"OK","◄")</f>
        <v>◄</v>
      </c>
      <c r="AH3541" s="62" t="str">
        <f>IF(AND(AI3541="◄",AJ3541="►"),"◄?►",IF(AI3541="◄","◄",IF(AJ3541="►","►","")))</f>
        <v>◄</v>
      </c>
      <c r="AI3541" s="64" t="str">
        <f>IF(AI3542&gt;0,"","◄")</f>
        <v>◄</v>
      </c>
      <c r="AJ3541" s="65" t="str">
        <f>IF(SUM(AJ3542:AJ3542)&gt;0,"►","")</f>
        <v/>
      </c>
      <c r="AK3541" s="570">
        <f>G3542</f>
        <v>35431</v>
      </c>
      <c r="AL3541" s="572" t="str">
        <f>P3541</f>
        <v>▬ folder Nr. 7  /  97 ▬</v>
      </c>
      <c r="AM3541" s="43"/>
      <c r="AN3541" s="8"/>
      <c r="AO3541" s="2"/>
      <c r="AP3541" s="2"/>
      <c r="AQ3541" s="2"/>
      <c r="AR3541" s="2"/>
      <c r="AS3541" s="2"/>
      <c r="AT3541" s="2"/>
      <c r="AU3541" s="2"/>
      <c r="AV3541" s="2"/>
      <c r="AW3541" s="2"/>
      <c r="AX3541" s="2"/>
      <c r="AY3541" s="2"/>
      <c r="AZ3541" s="2"/>
      <c r="BA3541" s="2"/>
      <c r="BB3541" s="2"/>
      <c r="BC3541" s="2"/>
      <c r="BD3541" s="2"/>
      <c r="BE3541" s="2"/>
      <c r="BF3541" s="2"/>
      <c r="BG3541" s="2"/>
      <c r="BH3541" s="2"/>
      <c r="BI3541" s="2"/>
      <c r="BJ3541" s="2"/>
      <c r="BK3541" s="2"/>
      <c r="BL3541" s="2"/>
      <c r="BM3541" s="2"/>
      <c r="BN3541" s="2"/>
      <c r="BO3541" s="2"/>
      <c r="BP3541" s="2"/>
      <c r="BQ3541" s="2"/>
      <c r="BR3541" s="2"/>
      <c r="BS3541" s="2"/>
      <c r="BT3541" s="2"/>
      <c r="BU3541" s="2"/>
      <c r="BV3541" s="2"/>
      <c r="BW3541" s="2"/>
      <c r="BX3541" s="2"/>
      <c r="BY3541" s="2"/>
      <c r="BZ3541" s="2"/>
      <c r="CA3541" s="2"/>
      <c r="CB3541" s="2"/>
      <c r="CC3541" s="2"/>
      <c r="CD3541" s="2"/>
      <c r="CE3541" s="2"/>
      <c r="CF3541" s="2"/>
      <c r="CG3541" s="2"/>
      <c r="CH3541" s="66">
        <f>ROWS(CH3542:CH3543)-1</f>
        <v>1</v>
      </c>
      <c r="CI3541" s="23" t="s">
        <v>836</v>
      </c>
    </row>
    <row r="3542" spans="1:87" ht="16.8" customHeight="1" thickBot="1" x14ac:dyDescent="0.35">
      <c r="A3542" s="503"/>
      <c r="B3542" s="49"/>
      <c r="C3542" s="156">
        <f>B3542</f>
        <v>0</v>
      </c>
      <c r="D3542" s="457"/>
      <c r="E3542" s="73"/>
      <c r="F3542" s="74" t="s">
        <v>6440</v>
      </c>
      <c r="G3542" s="300">
        <v>35431</v>
      </c>
      <c r="H3542" s="124">
        <v>150</v>
      </c>
      <c r="I3542" s="390"/>
      <c r="J3542" s="390"/>
      <c r="K3542" s="79"/>
      <c r="L3542" s="79"/>
      <c r="M3542" s="79"/>
      <c r="N3542" s="80" t="s">
        <v>6441</v>
      </c>
      <c r="O3542" s="81"/>
      <c r="P3542" s="306"/>
      <c r="Q3542" s="83" t="str">
        <f>IF(R3542="?","?","")</f>
        <v/>
      </c>
      <c r="R3542" s="83" t="str">
        <f>IF(AND(S3542="",T3542&gt;0),"?",IF(S3542="","◄",IF(T3542&gt;=1,"►","")))</f>
        <v>◄</v>
      </c>
      <c r="S3542" s="84"/>
      <c r="T3542" s="85"/>
      <c r="U3542" s="83" t="str">
        <f>IF(V3542="?","?","")</f>
        <v/>
      </c>
      <c r="V3542" s="83" t="str">
        <f>IF(AND(W3542="",X3542&gt;0),"?",IF(W3542="","◄",IF(X3542&gt;=1,"►","")))</f>
        <v>◄</v>
      </c>
      <c r="W3542" s="86"/>
      <c r="X3542" s="85"/>
      <c r="Y3542" s="457"/>
      <c r="Z3542" s="87"/>
      <c r="AA3542" s="521">
        <f>(S3542*Z3542)</f>
        <v>0</v>
      </c>
      <c r="AB3542" s="520">
        <f>(T3542*AA3542)</f>
        <v>0</v>
      </c>
      <c r="AC3542" s="88"/>
      <c r="AD3542" s="519">
        <f>(W3542*AC3542)</f>
        <v>0</v>
      </c>
      <c r="AE3542" s="522">
        <f>(X3542*AD3542)</f>
        <v>0</v>
      </c>
      <c r="AF3542" s="89" t="str">
        <f>IF(AG3542&gt;0,"ok","◄")</f>
        <v>◄</v>
      </c>
      <c r="AG3542" s="90"/>
      <c r="AH3542" s="89" t="str">
        <f>IF(AND(AI3542="",AJ3542&gt;0),"?",IF(AI3542="","◄",IF(AJ3542&gt;=1,"►","")))</f>
        <v>◄</v>
      </c>
      <c r="AI3542" s="91"/>
      <c r="AJ3542" s="92"/>
      <c r="AK3542" s="591"/>
      <c r="AL3542" s="593"/>
      <c r="AM3542" s="43"/>
      <c r="AN3542" s="4" t="s">
        <v>6</v>
      </c>
      <c r="AO3542" s="4" t="s">
        <v>6</v>
      </c>
      <c r="AP3542" s="526"/>
      <c r="AQ3542" s="527" t="s">
        <v>748</v>
      </c>
      <c r="AR3542" s="526"/>
      <c r="AS3542" s="526"/>
      <c r="AT3542" s="526"/>
      <c r="AU3542" s="526"/>
      <c r="AV3542" s="526"/>
      <c r="AW3542" s="526"/>
      <c r="AX3542" s="526"/>
      <c r="AY3542" s="526"/>
      <c r="AZ3542" s="526"/>
      <c r="BA3542" s="526"/>
      <c r="BB3542" s="526"/>
      <c r="BC3542" s="526"/>
      <c r="BD3542" s="526"/>
      <c r="BE3542" s="526"/>
      <c r="BF3542" s="526"/>
      <c r="BG3542" s="526"/>
      <c r="BH3542" s="526"/>
      <c r="BI3542" s="526"/>
      <c r="BJ3542" s="526"/>
      <c r="BK3542" s="526"/>
      <c r="BL3542" s="526"/>
      <c r="BM3542" s="526"/>
      <c r="BN3542" s="526"/>
      <c r="BO3542" s="526"/>
      <c r="BP3542" s="526"/>
      <c r="BQ3542" s="526"/>
      <c r="BR3542" s="526"/>
      <c r="BS3542" s="526"/>
      <c r="BT3542" s="516"/>
      <c r="BU3542" s="516"/>
      <c r="BV3542" s="516"/>
      <c r="BW3542" s="516"/>
      <c r="BX3542" s="516"/>
      <c r="BY3542" s="516"/>
      <c r="BZ3542" s="28"/>
      <c r="CA3542" s="24"/>
      <c r="CB3542" s="29"/>
      <c r="CC3542" s="29"/>
      <c r="CD3542" s="30"/>
      <c r="CE3542" s="29"/>
      <c r="CF3542" s="29"/>
      <c r="CG3542" s="31"/>
      <c r="CH3542" s="457"/>
      <c r="CI3542" s="23" t="s">
        <v>836</v>
      </c>
    </row>
    <row r="3543" spans="1:87" ht="16.8" customHeight="1" thickTop="1" thickBot="1" x14ac:dyDescent="0.35">
      <c r="A3543" s="505" t="str">
        <f>IF(COUNTIF(B3544:B3545,"x")&gt;0,"x","")</f>
        <v/>
      </c>
      <c r="B3543" s="57"/>
      <c r="C3543" s="510" t="str">
        <f>A3543</f>
        <v/>
      </c>
      <c r="D3543" s="66">
        <f>ROWS(D3544:D3545)-1</f>
        <v>1</v>
      </c>
      <c r="E3543" s="58" t="s">
        <v>6442</v>
      </c>
      <c r="F3543" s="59"/>
      <c r="G3543" s="301"/>
      <c r="H3543" s="340"/>
      <c r="I3543" s="340"/>
      <c r="J3543" s="340"/>
      <c r="K3543" s="18"/>
      <c r="L3543" s="18"/>
      <c r="M3543" s="18"/>
      <c r="N3543" s="46"/>
      <c r="O3543" s="60" t="s">
        <v>6436</v>
      </c>
      <c r="P3543" s="61" t="s">
        <v>7354</v>
      </c>
      <c r="Q3543" s="62"/>
      <c r="R3543" s="63" t="str">
        <f>IF(COUNTIF(Q3544:Q3545,"?")&gt;0,"?",IF(AND(S3543="◄",T3543="►"),"◄►",IF(S3543="◄","◄",IF(T3543="►","►",""))))</f>
        <v>◄</v>
      </c>
      <c r="S3543" s="64" t="str">
        <f>IF(SUM(S3544:S3545)+1=ROWS(S3544:S3545)-COUNTIF(S3544:S3545,"-"),"","◄")</f>
        <v>◄</v>
      </c>
      <c r="T3543" s="65" t="str">
        <f>IF(SUM(T3544:T3545)&gt;0,"►","")</f>
        <v/>
      </c>
      <c r="U3543" s="62"/>
      <c r="V3543" s="63" t="str">
        <f>IF(COUNTIF(U3544:U3545,"?")&gt;0,"?",IF(AND(W3543="◄",X3543="►"),"◄►",IF(W3543="◄","◄",IF(X3543="►","►",""))))</f>
        <v>◄</v>
      </c>
      <c r="W3543" s="64" t="str">
        <f>IF(SUM(W3544:W3545)+1=ROWS(W3544:W3545)-COUNTIF(W3544:W3545,"-"),"","◄")</f>
        <v>◄</v>
      </c>
      <c r="X3543" s="65" t="str">
        <f>IF(SUM(X3544:X3545)&gt;0,"►","")</f>
        <v/>
      </c>
      <c r="Y3543" s="66">
        <f>ROWS(Y3544:Y3545)-1</f>
        <v>1</v>
      </c>
      <c r="Z3543" s="67">
        <f>SUM(Z3544:Z3545)-Z3545</f>
        <v>0</v>
      </c>
      <c r="AA3543" s="68" t="s">
        <v>840</v>
      </c>
      <c r="AB3543" s="69"/>
      <c r="AC3543" s="67">
        <f>SUM(AC3544:AC3545)-AC3545</f>
        <v>0</v>
      </c>
      <c r="AD3543" s="68" t="s">
        <v>840</v>
      </c>
      <c r="AE3543" s="69"/>
      <c r="AF3543" s="70" t="str">
        <f>IF(AG3543="◄","◄",IF(AG3543="ok","►",""))</f>
        <v>◄</v>
      </c>
      <c r="AG3543" s="71" t="str">
        <f>IF(AG3544&gt;0,"OK","◄")</f>
        <v>◄</v>
      </c>
      <c r="AH3543" s="62" t="str">
        <f>IF(AND(AI3543="◄",AJ3543="►"),"◄?►",IF(AI3543="◄","◄",IF(AJ3543="►","►","")))</f>
        <v>◄</v>
      </c>
      <c r="AI3543" s="64" t="str">
        <f>IF(AI3544&gt;0,"","◄")</f>
        <v>◄</v>
      </c>
      <c r="AJ3543" s="65" t="str">
        <f>IF(SUM(AJ3544:AJ3544)&gt;0,"►","")</f>
        <v/>
      </c>
      <c r="AK3543" s="570">
        <f>G3544</f>
        <v>35431</v>
      </c>
      <c r="AL3543" s="572" t="str">
        <f>P3543</f>
        <v>▬ folder Nr. 7  /  97 ▬</v>
      </c>
      <c r="AM3543" s="43"/>
      <c r="AN3543" s="8"/>
      <c r="AO3543" s="2"/>
      <c r="AP3543" s="2"/>
      <c r="AQ3543" s="2"/>
      <c r="AR3543" s="2"/>
      <c r="AS3543" s="2"/>
      <c r="AT3543" s="2"/>
      <c r="AU3543" s="2"/>
      <c r="AV3543" s="2"/>
      <c r="AW3543" s="2"/>
      <c r="AX3543" s="2"/>
      <c r="AY3543" s="2"/>
      <c r="AZ3543" s="2"/>
      <c r="BA3543" s="2"/>
      <c r="BB3543" s="2"/>
      <c r="BC3543" s="2"/>
      <c r="BD3543" s="2"/>
      <c r="BE3543" s="2"/>
      <c r="BF3543" s="2"/>
      <c r="BG3543" s="2"/>
      <c r="BH3543" s="2"/>
      <c r="BI3543" s="2"/>
      <c r="BJ3543" s="2"/>
      <c r="BK3543" s="2"/>
      <c r="BL3543" s="2"/>
      <c r="BM3543" s="2"/>
      <c r="BN3543" s="2"/>
      <c r="BO3543" s="2"/>
      <c r="BP3543" s="2"/>
      <c r="BQ3543" s="2"/>
      <c r="BR3543" s="2"/>
      <c r="BS3543" s="2"/>
      <c r="BT3543" s="2"/>
      <c r="BU3543" s="2"/>
      <c r="BV3543" s="2"/>
      <c r="BW3543" s="2"/>
      <c r="BX3543" s="2"/>
      <c r="BY3543" s="2"/>
      <c r="BZ3543" s="2"/>
      <c r="CA3543" s="2"/>
      <c r="CB3543" s="2"/>
      <c r="CC3543" s="2"/>
      <c r="CD3543" s="2"/>
      <c r="CE3543" s="2"/>
      <c r="CF3543" s="2"/>
      <c r="CG3543" s="2"/>
      <c r="CH3543" s="66">
        <f>ROWS(CH3544:CH3545)-1</f>
        <v>1</v>
      </c>
      <c r="CI3543" s="23" t="s">
        <v>836</v>
      </c>
    </row>
    <row r="3544" spans="1:87" ht="15" thickBot="1" x14ac:dyDescent="0.35">
      <c r="A3544" s="503"/>
      <c r="B3544" s="49"/>
      <c r="C3544" s="156">
        <f>B3544</f>
        <v>0</v>
      </c>
      <c r="D3544" s="457"/>
      <c r="E3544" s="73"/>
      <c r="F3544" s="74" t="s">
        <v>6443</v>
      </c>
      <c r="G3544" s="300">
        <v>35431</v>
      </c>
      <c r="H3544" s="124">
        <v>18</v>
      </c>
      <c r="I3544" s="390"/>
      <c r="J3544" s="390"/>
      <c r="K3544" s="79"/>
      <c r="L3544" s="79"/>
      <c r="M3544" s="79"/>
      <c r="N3544" s="80" t="s">
        <v>6444</v>
      </c>
      <c r="O3544" s="81"/>
      <c r="P3544" s="306"/>
      <c r="Q3544" s="83" t="str">
        <f>IF(R3544="?","?","")</f>
        <v/>
      </c>
      <c r="R3544" s="83" t="str">
        <f>IF(AND(S3544="",T3544&gt;0),"?",IF(S3544="","◄",IF(T3544&gt;=1,"►","")))</f>
        <v>◄</v>
      </c>
      <c r="S3544" s="84"/>
      <c r="T3544" s="85"/>
      <c r="U3544" s="83" t="str">
        <f>IF(V3544="?","?","")</f>
        <v/>
      </c>
      <c r="V3544" s="83" t="str">
        <f>IF(AND(W3544="",X3544&gt;0),"?",IF(W3544="","◄",IF(X3544&gt;=1,"►","")))</f>
        <v>◄</v>
      </c>
      <c r="W3544" s="86"/>
      <c r="X3544" s="85"/>
      <c r="Y3544" s="457"/>
      <c r="Z3544" s="87"/>
      <c r="AA3544" s="521">
        <f>(S3544*Z3544)</f>
        <v>0</v>
      </c>
      <c r="AB3544" s="520">
        <f>(T3544*AA3544)</f>
        <v>0</v>
      </c>
      <c r="AC3544" s="88"/>
      <c r="AD3544" s="519">
        <f>(W3544*AC3544)</f>
        <v>0</v>
      </c>
      <c r="AE3544" s="522">
        <f>(X3544*AD3544)</f>
        <v>0</v>
      </c>
      <c r="AF3544" s="89" t="str">
        <f>IF(AG3544&gt;0,"ok","◄")</f>
        <v>◄</v>
      </c>
      <c r="AG3544" s="90"/>
      <c r="AH3544" s="89" t="str">
        <f>IF(AND(AI3544="",AJ3544&gt;0),"?",IF(AI3544="","◄",IF(AJ3544&gt;=1,"►","")))</f>
        <v>◄</v>
      </c>
      <c r="AI3544" s="91"/>
      <c r="AJ3544" s="92"/>
      <c r="AK3544" s="591"/>
      <c r="AL3544" s="593"/>
      <c r="AM3544" s="43"/>
      <c r="AN3544" s="4" t="s">
        <v>6</v>
      </c>
      <c r="AO3544" s="4" t="s">
        <v>6</v>
      </c>
      <c r="AP3544" s="526"/>
      <c r="AQ3544" s="527" t="s">
        <v>748</v>
      </c>
      <c r="AR3544" s="526"/>
      <c r="AS3544" s="526"/>
      <c r="AT3544" s="526"/>
      <c r="AU3544" s="526"/>
      <c r="AV3544" s="526"/>
      <c r="AW3544" s="526"/>
      <c r="AX3544" s="526"/>
      <c r="AY3544" s="526"/>
      <c r="AZ3544" s="526"/>
      <c r="BA3544" s="526"/>
      <c r="BB3544" s="526"/>
      <c r="BC3544" s="526"/>
      <c r="BD3544" s="526"/>
      <c r="BE3544" s="526"/>
      <c r="BF3544" s="526"/>
      <c r="BG3544" s="526"/>
      <c r="BH3544" s="526"/>
      <c r="BI3544" s="526"/>
      <c r="BJ3544" s="526"/>
      <c r="BK3544" s="526"/>
      <c r="BL3544" s="526"/>
      <c r="BM3544" s="526"/>
      <c r="BN3544" s="526"/>
      <c r="BO3544" s="526"/>
      <c r="BP3544" s="526"/>
      <c r="BQ3544" s="526"/>
      <c r="BR3544" s="526"/>
      <c r="BS3544" s="526"/>
      <c r="BT3544" s="516"/>
      <c r="BU3544" s="516"/>
      <c r="BV3544" s="516"/>
      <c r="BW3544" s="516"/>
      <c r="BX3544" s="516"/>
      <c r="BY3544" s="516"/>
      <c r="BZ3544" s="28"/>
      <c r="CA3544" s="24"/>
      <c r="CB3544" s="29"/>
      <c r="CC3544" s="29"/>
      <c r="CD3544" s="30"/>
      <c r="CE3544" s="29"/>
      <c r="CF3544" s="29"/>
      <c r="CG3544" s="31"/>
      <c r="CH3544" s="457"/>
      <c r="CI3544" s="23" t="s">
        <v>836</v>
      </c>
    </row>
    <row r="3545" spans="1:87" ht="16.8" customHeight="1" thickTop="1" thickBot="1" x14ac:dyDescent="0.35">
      <c r="A3545" s="505" t="str">
        <f>IF(COUNTIF(B3546:B3550,"x")&gt;0,"x","")</f>
        <v/>
      </c>
      <c r="B3545" s="57"/>
      <c r="C3545" s="510" t="str">
        <f>A3545</f>
        <v/>
      </c>
      <c r="D3545" s="66">
        <f>ROWS(D3546:D3550)-1</f>
        <v>4</v>
      </c>
      <c r="E3545" s="58" t="s">
        <v>6445</v>
      </c>
      <c r="F3545" s="59"/>
      <c r="G3545" s="301"/>
      <c r="H3545" s="340"/>
      <c r="I3545" s="340"/>
      <c r="J3545" s="340"/>
      <c r="K3545" s="18"/>
      <c r="L3545" s="18"/>
      <c r="M3545" s="18"/>
      <c r="N3545" s="46"/>
      <c r="O3545" s="60" t="s">
        <v>6446</v>
      </c>
      <c r="P3545" s="61" t="s">
        <v>7355</v>
      </c>
      <c r="Q3545" s="146"/>
      <c r="R3545" s="63" t="str">
        <f>IF(COUNTIF(Q3546:Q3550,"?")&gt;0,"?",IF(AND(S3545="◄",T3545="►"),"◄►",IF(S3545="◄","◄",IF(T3545="►","►",""))))</f>
        <v>◄</v>
      </c>
      <c r="S3545" s="64" t="str">
        <f>IF(SUM(S3546:S3550)+1=ROWS(S3546:S3550)-COUNTIF(S3546:S3550,"-"),"","◄")</f>
        <v>◄</v>
      </c>
      <c r="T3545" s="65" t="str">
        <f>IF(SUM(T3546:T3550)&gt;0,"►","")</f>
        <v/>
      </c>
      <c r="U3545" s="146"/>
      <c r="V3545" s="63" t="str">
        <f>IF(COUNTIF(U3546:U3550,"?")&gt;0,"?",IF(AND(W3545="◄",X3545="►"),"◄►",IF(W3545="◄","◄",IF(X3545="►","►",""))))</f>
        <v>◄</v>
      </c>
      <c r="W3545" s="64" t="str">
        <f>IF(SUM(W3546:W3550)+1=ROWS(W3546:W3550)-COUNTIF(W3546:W3550,"-"),"","◄")</f>
        <v>◄</v>
      </c>
      <c r="X3545" s="65" t="str">
        <f>IF(SUM(X3546:X3550)&gt;0,"►","")</f>
        <v/>
      </c>
      <c r="Y3545" s="66">
        <f>ROWS(Y3546:Y3550)-1</f>
        <v>4</v>
      </c>
      <c r="Z3545" s="67">
        <f>SUM(Z3546:Z3550)-Z3550</f>
        <v>0</v>
      </c>
      <c r="AA3545" s="68" t="s">
        <v>840</v>
      </c>
      <c r="AB3545" s="69"/>
      <c r="AC3545" s="67">
        <f>SUM(AC3546:AC3550)-AC3550</f>
        <v>0</v>
      </c>
      <c r="AD3545" s="68" t="s">
        <v>840</v>
      </c>
      <c r="AE3545" s="69"/>
      <c r="AF3545" s="70" t="str">
        <f>IF(AG3545="◄","◄",IF(AG3545="ok","►",""))</f>
        <v>◄</v>
      </c>
      <c r="AG3545" s="71" t="str">
        <f>IF(AG3546&gt;0,"OK","◄")</f>
        <v>◄</v>
      </c>
      <c r="AH3545" s="62" t="str">
        <f>IF(AND(AI3545="◄",AJ3545="►"),"◄?►",IF(AI3545="◄","◄",IF(AJ3545="►","►","")))</f>
        <v>◄</v>
      </c>
      <c r="AI3545" s="64" t="str">
        <f>IF(AI3546&gt;0,"","◄")</f>
        <v>◄</v>
      </c>
      <c r="AJ3545" s="65" t="str">
        <f>IF(SUM(AJ3546:AJ3548)&gt;0,"►","")</f>
        <v/>
      </c>
      <c r="AK3545" s="570">
        <f>G3546</f>
        <v>35431</v>
      </c>
      <c r="AL3545" s="572" t="str">
        <f>P3545</f>
        <v>▬ folder Nr. 8  /  97 ▬</v>
      </c>
      <c r="AM3545" s="43"/>
      <c r="AN3545" s="1" t="str">
        <f>IF(AO3545="","",IF(COUNTIF(AN3546,"ok"),"","◄"))</f>
        <v>◄</v>
      </c>
      <c r="AO3545" s="9" t="str">
        <f>IF(COUNTIF(AP3545:BR3545,"◄")&gt;0,"◄","")</f>
        <v>◄</v>
      </c>
      <c r="AP3545" s="250" t="str">
        <f>IF(AP3546="-","",IF(AP3546&gt;0,"","◄"))</f>
        <v>◄</v>
      </c>
      <c r="AQ3545" s="251"/>
      <c r="AR3545" s="517">
        <f>IF(ISNONTEXT(AR3546)=TRUE,"_",1)</f>
        <v>1</v>
      </c>
      <c r="AS3545" s="250" t="str">
        <f>IF(AS3546="-","",IF(AS3546&gt;0,"","◄"))</f>
        <v>◄</v>
      </c>
      <c r="AT3545" s="251"/>
      <c r="AU3545" s="517">
        <f>IF(ISNONTEXT(AU3546)=TRUE,"_",AR3545+1)</f>
        <v>2</v>
      </c>
      <c r="AV3545" s="250" t="str">
        <f>IF(AV3546="-","",IF(AV3546&gt;0,"","◄"))</f>
        <v>◄</v>
      </c>
      <c r="AW3545" s="251"/>
      <c r="AX3545" s="517">
        <f>IF(ISNONTEXT(AX3546)=TRUE,"_",AU3545+1)</f>
        <v>3</v>
      </c>
      <c r="AY3545" s="250" t="str">
        <f>IF(AY3546="-","",IF(AY3546&gt;0,"","◄"))</f>
        <v>◄</v>
      </c>
      <c r="AZ3545" s="251"/>
      <c r="BA3545" s="517">
        <f>IF(ISNONTEXT(BA3546)=TRUE,"_",AX3545+1)</f>
        <v>4</v>
      </c>
      <c r="BB3545" s="250" t="str">
        <f>IF(BB3546="-","",IF(BB3546&gt;0,"","◄"))</f>
        <v/>
      </c>
      <c r="BC3545" s="251"/>
      <c r="BD3545" s="517" t="str">
        <f>IF(ISNONTEXT(BD3546)=TRUE,"_",BA3545+1)</f>
        <v>_</v>
      </c>
      <c r="BE3545" s="250" t="str">
        <f>IF(BE3546="-","",IF(BE3546&gt;0,"","◄"))</f>
        <v/>
      </c>
      <c r="BF3545" s="251"/>
      <c r="BG3545" s="517" t="str">
        <f>IF(ISNONTEXT(BG3546)=TRUE,"_",BD3545+1)</f>
        <v>_</v>
      </c>
      <c r="BH3545" s="250" t="str">
        <f>IF(BH3546="-","",IF(BH3546&gt;0,"","◄"))</f>
        <v/>
      </c>
      <c r="BI3545" s="251"/>
      <c r="BJ3545" s="517" t="str">
        <f>IF(ISNONTEXT(BJ3546)=TRUE,"_",BG3545+1)</f>
        <v>_</v>
      </c>
      <c r="BK3545" s="563" t="str">
        <f>IF(BK3546="-","",IF(BK3546&gt;0,"","◄"))</f>
        <v/>
      </c>
      <c r="BL3545" s="564"/>
      <c r="BM3545" s="517" t="str">
        <f>IF(ISNONTEXT(BM3546)=TRUE,"_",BJ3545+1)</f>
        <v>_</v>
      </c>
      <c r="BN3545" s="563" t="str">
        <f>IF(BN3546="-","",IF(BN3546&gt;0,"","◄"))</f>
        <v/>
      </c>
      <c r="BO3545" s="564"/>
      <c r="BP3545" s="517" t="str">
        <f>IF(ISNONTEXT(BP3546)=TRUE,"_",BM3545+1)</f>
        <v>_</v>
      </c>
      <c r="BQ3545" s="563" t="str">
        <f>IF(BQ3546="-","",IF(BQ3546&gt;0,"","◄"))</f>
        <v/>
      </c>
      <c r="BR3545" s="564"/>
      <c r="BS3545" s="517" t="str">
        <f>IF(ISNONTEXT(BS3546)=TRUE,"_",BP3545+1)</f>
        <v>_</v>
      </c>
      <c r="BT3545" s="563" t="str">
        <f>IF(BT3546="-","",IF(BT3546&gt;0,"","◄"))</f>
        <v>◄</v>
      </c>
      <c r="BU3545" s="564"/>
      <c r="BV3545" s="517" t="str">
        <f>IF(ISNONTEXT(BV3546)=TRUE,"_",1)</f>
        <v>_</v>
      </c>
      <c r="BW3545" s="563" t="str">
        <f>IF(BW3546="-","",IF(BW3546&gt;0,"","◄"))</f>
        <v>◄</v>
      </c>
      <c r="BX3545" s="564"/>
      <c r="BY3545" s="517" t="str">
        <f>IF(ISNONTEXT(BY3546)=TRUE,"_",BV3545+1)</f>
        <v>_</v>
      </c>
      <c r="BZ3545" s="26"/>
      <c r="CA3545" s="24"/>
      <c r="CB3545" s="25" t="str">
        <f>IF(CB3546&gt;0,"►","")</f>
        <v/>
      </c>
      <c r="CC3545" s="25" t="str">
        <f>IF(CC3546&gt;0,"►","")</f>
        <v/>
      </c>
      <c r="CD3545" s="517" t="str">
        <f>IF(ISNONTEXT(CD3546)=TRUE,"_",1)</f>
        <v>_</v>
      </c>
      <c r="CE3545" s="25" t="str">
        <f>IF(CE3546&gt;0,"►","")</f>
        <v/>
      </c>
      <c r="CF3545" s="25" t="str">
        <f>IF(CF3546&gt;0,"►","")</f>
        <v/>
      </c>
      <c r="CG3545" s="517" t="str">
        <f>IF(ISNONTEXT(CG3546)=TRUE,"_",CD3545+1)</f>
        <v>_</v>
      </c>
      <c r="CH3545" s="66">
        <f>ROWS(CH3546:CH3550)-1</f>
        <v>4</v>
      </c>
      <c r="CI3545" s="23" t="s">
        <v>836</v>
      </c>
    </row>
    <row r="3546" spans="1:87" ht="15" thickBot="1" x14ac:dyDescent="0.35">
      <c r="A3546" s="503"/>
      <c r="B3546" s="49"/>
      <c r="C3546" s="156">
        <f>B3546</f>
        <v>0</v>
      </c>
      <c r="D3546" s="457"/>
      <c r="E3546" s="73"/>
      <c r="F3546" s="74" t="s">
        <v>6447</v>
      </c>
      <c r="G3546" s="300">
        <v>35431</v>
      </c>
      <c r="H3546" s="124">
        <v>150</v>
      </c>
      <c r="I3546" s="390"/>
      <c r="J3546" s="390"/>
      <c r="K3546" s="79"/>
      <c r="L3546" s="79"/>
      <c r="M3546" s="79"/>
      <c r="N3546" s="80" t="s">
        <v>6448</v>
      </c>
      <c r="O3546" s="81"/>
      <c r="P3546" s="306"/>
      <c r="Q3546" s="83" t="str">
        <f>IF(R3546="?","?","")</f>
        <v/>
      </c>
      <c r="R3546" s="83" t="str">
        <f>IF(AND(S3546="",T3546&gt;0),"?",IF(S3546="","◄",IF(T3546&gt;=1,"►","")))</f>
        <v>◄</v>
      </c>
      <c r="S3546" s="84"/>
      <c r="T3546" s="85"/>
      <c r="U3546" s="83" t="str">
        <f>IF(V3546="?","?","")</f>
        <v/>
      </c>
      <c r="V3546" s="83" t="str">
        <f>IF(AND(W3546="",X3546&gt;0),"?",IF(W3546="","◄",IF(X3546&gt;=1,"►","")))</f>
        <v>◄</v>
      </c>
      <c r="W3546" s="86"/>
      <c r="X3546" s="85"/>
      <c r="Y3546" s="457"/>
      <c r="Z3546" s="87"/>
      <c r="AA3546" s="521">
        <f t="shared" ref="AA3546:AB3549" si="1224">(S3546*Z3546)</f>
        <v>0</v>
      </c>
      <c r="AB3546" s="520">
        <f t="shared" si="1224"/>
        <v>0</v>
      </c>
      <c r="AC3546" s="88"/>
      <c r="AD3546" s="519">
        <f t="shared" ref="AD3546:AE3549" si="1225">(W3546*AC3546)</f>
        <v>0</v>
      </c>
      <c r="AE3546" s="522">
        <f t="shared" si="1225"/>
        <v>0</v>
      </c>
      <c r="AF3546" s="89" t="str">
        <f>IF(AG3546&gt;0,"ok","◄")</f>
        <v>◄</v>
      </c>
      <c r="AG3546" s="90"/>
      <c r="AH3546" s="89" t="str">
        <f>IF(AND(AI3546="",AJ3546&gt;0),"?",IF(AI3546="","◄",IF(AJ3546&gt;=1,"►","")))</f>
        <v>◄</v>
      </c>
      <c r="AI3546" s="91"/>
      <c r="AJ3546" s="92"/>
      <c r="AK3546" s="591"/>
      <c r="AL3546" s="593"/>
      <c r="AM3546" s="43"/>
      <c r="AN3546" s="3" t="s">
        <v>3</v>
      </c>
      <c r="AO3546" s="12" t="s">
        <v>1</v>
      </c>
      <c r="AP3546" s="13"/>
      <c r="AQ3546" s="14"/>
      <c r="AR3546" s="15" t="s">
        <v>65</v>
      </c>
      <c r="AS3546" s="13"/>
      <c r="AT3546" s="14"/>
      <c r="AU3546" s="15" t="s">
        <v>56</v>
      </c>
      <c r="AV3546" s="13"/>
      <c r="AW3546" s="14"/>
      <c r="AX3546" s="15" t="s">
        <v>366</v>
      </c>
      <c r="AY3546" s="13"/>
      <c r="AZ3546" s="14"/>
      <c r="BA3546" s="15" t="s">
        <v>390</v>
      </c>
      <c r="BB3546" s="516" t="s">
        <v>6</v>
      </c>
      <c r="BC3546" s="516" t="s">
        <v>6</v>
      </c>
      <c r="BD3546" s="516"/>
      <c r="BE3546" s="516" t="s">
        <v>6</v>
      </c>
      <c r="BF3546" s="516" t="s">
        <v>6</v>
      </c>
      <c r="BG3546" s="516"/>
      <c r="BH3546" s="516" t="s">
        <v>6</v>
      </c>
      <c r="BI3546" s="516" t="s">
        <v>6</v>
      </c>
      <c r="BJ3546" s="516"/>
      <c r="BK3546" s="516" t="s">
        <v>6</v>
      </c>
      <c r="BL3546" s="516" t="s">
        <v>6</v>
      </c>
      <c r="BM3546" s="516"/>
      <c r="BN3546" s="516" t="s">
        <v>6</v>
      </c>
      <c r="BO3546" s="516" t="s">
        <v>6</v>
      </c>
      <c r="BP3546" s="516"/>
      <c r="BQ3546" s="516" t="s">
        <v>6</v>
      </c>
      <c r="BR3546" s="516" t="s">
        <v>6</v>
      </c>
      <c r="BS3546" s="516"/>
      <c r="BT3546" s="32"/>
      <c r="BU3546" s="33"/>
      <c r="BV3546" s="34"/>
      <c r="BW3546" s="32"/>
      <c r="BX3546" s="33"/>
      <c r="BY3546" s="34"/>
      <c r="BZ3546" s="35"/>
      <c r="CA3546" s="24"/>
      <c r="CB3546" s="36"/>
      <c r="CC3546" s="33"/>
      <c r="CD3546" s="37"/>
      <c r="CE3546" s="36"/>
      <c r="CF3546" s="38"/>
      <c r="CG3546" s="39"/>
      <c r="CH3546" s="457"/>
      <c r="CI3546" s="23" t="s">
        <v>836</v>
      </c>
    </row>
    <row r="3547" spans="1:87" ht="16.8" customHeight="1" thickTop="1" thickBot="1" x14ac:dyDescent="0.35">
      <c r="A3547" s="503"/>
      <c r="B3547" s="49"/>
      <c r="C3547" s="156">
        <f>B3547</f>
        <v>0</v>
      </c>
      <c r="D3547" s="457"/>
      <c r="E3547" s="73"/>
      <c r="F3547" s="93">
        <v>2700</v>
      </c>
      <c r="G3547" s="302">
        <v>35431</v>
      </c>
      <c r="H3547" s="124">
        <v>17</v>
      </c>
      <c r="I3547" s="390"/>
      <c r="J3547" s="390"/>
      <c r="K3547" s="79"/>
      <c r="L3547" s="79"/>
      <c r="M3547" s="79"/>
      <c r="N3547" s="80" t="s">
        <v>6449</v>
      </c>
      <c r="O3547" s="81"/>
      <c r="P3547" s="306"/>
      <c r="Q3547" s="83" t="str">
        <f>IF(R3547="?","?","")</f>
        <v/>
      </c>
      <c r="R3547" s="83" t="str">
        <f>IF(AND(S3547="",T3547&gt;0),"?",IF(S3547="","◄",IF(T3547&gt;=1,"►","")))</f>
        <v>◄</v>
      </c>
      <c r="S3547" s="84"/>
      <c r="T3547" s="85"/>
      <c r="U3547" s="83" t="str">
        <f>IF(V3547="?","?","")</f>
        <v/>
      </c>
      <c r="V3547" s="83" t="str">
        <f>IF(AND(W3547="",X3547&gt;0),"?",IF(W3547="","◄",IF(X3547&gt;=1,"►","")))</f>
        <v>◄</v>
      </c>
      <c r="W3547" s="86"/>
      <c r="X3547" s="85"/>
      <c r="Y3547" s="457"/>
      <c r="Z3547" s="87"/>
      <c r="AA3547" s="521">
        <f t="shared" si="1224"/>
        <v>0</v>
      </c>
      <c r="AB3547" s="520">
        <f t="shared" si="1224"/>
        <v>0</v>
      </c>
      <c r="AC3547" s="88"/>
      <c r="AD3547" s="519">
        <f t="shared" si="1225"/>
        <v>0</v>
      </c>
      <c r="AE3547" s="522">
        <f t="shared" si="1225"/>
        <v>0</v>
      </c>
      <c r="AF3547" s="44"/>
      <c r="AG3547" s="45"/>
      <c r="AH3547" s="44"/>
      <c r="AI3547" s="45"/>
      <c r="AJ3547" s="45"/>
      <c r="AK3547" s="45"/>
      <c r="AL3547" s="45"/>
      <c r="AM3547" s="43"/>
      <c r="AN3547" s="27" t="s">
        <v>6</v>
      </c>
      <c r="AO3547" s="27" t="s">
        <v>6</v>
      </c>
      <c r="AP3547" s="516"/>
      <c r="AQ3547" s="516"/>
      <c r="AR3547" s="516"/>
      <c r="AS3547" s="516" t="s">
        <v>6</v>
      </c>
      <c r="AT3547" s="516" t="s">
        <v>6</v>
      </c>
      <c r="AU3547" s="516"/>
      <c r="AV3547" s="516" t="s">
        <v>6</v>
      </c>
      <c r="AW3547" s="516" t="s">
        <v>6</v>
      </c>
      <c r="AX3547" s="516"/>
      <c r="AY3547" s="516" t="s">
        <v>6</v>
      </c>
      <c r="AZ3547" s="516" t="s">
        <v>6</v>
      </c>
      <c r="BA3547" s="516"/>
      <c r="BB3547" s="516" t="s">
        <v>6</v>
      </c>
      <c r="BC3547" s="516" t="s">
        <v>6</v>
      </c>
      <c r="BD3547" s="516"/>
      <c r="BE3547" s="516" t="s">
        <v>6</v>
      </c>
      <c r="BF3547" s="516" t="s">
        <v>6</v>
      </c>
      <c r="BG3547" s="516"/>
      <c r="BH3547" s="516" t="s">
        <v>6</v>
      </c>
      <c r="BI3547" s="516" t="s">
        <v>6</v>
      </c>
      <c r="BJ3547" s="516"/>
      <c r="BK3547" s="516" t="s">
        <v>6</v>
      </c>
      <c r="BL3547" s="516" t="s">
        <v>6</v>
      </c>
      <c r="BM3547" s="516"/>
      <c r="BN3547" s="516" t="s">
        <v>6</v>
      </c>
      <c r="BO3547" s="516" t="s">
        <v>6</v>
      </c>
      <c r="BP3547" s="516"/>
      <c r="BQ3547" s="516" t="s">
        <v>6</v>
      </c>
      <c r="BR3547" s="516" t="s">
        <v>6</v>
      </c>
      <c r="BS3547" s="516"/>
      <c r="BT3547" s="516"/>
      <c r="BU3547" s="516"/>
      <c r="BV3547" s="516"/>
      <c r="BW3547" s="516"/>
      <c r="BX3547" s="516"/>
      <c r="BY3547" s="516"/>
      <c r="BZ3547" s="28"/>
      <c r="CA3547" s="24"/>
      <c r="CB3547" s="29"/>
      <c r="CC3547" s="29"/>
      <c r="CD3547" s="30"/>
      <c r="CE3547" s="29"/>
      <c r="CF3547" s="29"/>
      <c r="CG3547" s="31"/>
      <c r="CH3547" s="457"/>
      <c r="CI3547" s="23" t="s">
        <v>836</v>
      </c>
    </row>
    <row r="3548" spans="1:87" ht="15.6" thickTop="1" thickBot="1" x14ac:dyDescent="0.35">
      <c r="A3548" s="503"/>
      <c r="B3548" s="49"/>
      <c r="C3548" s="156">
        <f>B3548</f>
        <v>0</v>
      </c>
      <c r="D3548" s="457"/>
      <c r="E3548" s="73"/>
      <c r="F3548" s="93">
        <v>2701</v>
      </c>
      <c r="G3548" s="302">
        <v>35431</v>
      </c>
      <c r="H3548" s="124">
        <v>32</v>
      </c>
      <c r="I3548" s="390"/>
      <c r="J3548" s="390"/>
      <c r="K3548" s="79"/>
      <c r="L3548" s="79"/>
      <c r="M3548" s="79"/>
      <c r="N3548" s="80" t="s">
        <v>6450</v>
      </c>
      <c r="O3548" s="81"/>
      <c r="P3548" s="306"/>
      <c r="Q3548" s="83" t="str">
        <f>IF(R3548="?","?","")</f>
        <v/>
      </c>
      <c r="R3548" s="83" t="str">
        <f>IF(AND(S3548="",T3548&gt;0),"?",IF(S3548="","◄",IF(T3548&gt;=1,"►","")))</f>
        <v>◄</v>
      </c>
      <c r="S3548" s="84"/>
      <c r="T3548" s="85"/>
      <c r="U3548" s="83" t="str">
        <f>IF(V3548="?","?","")</f>
        <v/>
      </c>
      <c r="V3548" s="83" t="str">
        <f>IF(AND(W3548="",X3548&gt;0),"?",IF(W3548="","◄",IF(X3548&gt;=1,"►","")))</f>
        <v>◄</v>
      </c>
      <c r="W3548" s="86"/>
      <c r="X3548" s="85"/>
      <c r="Y3548" s="457"/>
      <c r="Z3548" s="87"/>
      <c r="AA3548" s="521">
        <f t="shared" si="1224"/>
        <v>0</v>
      </c>
      <c r="AB3548" s="520">
        <f t="shared" si="1224"/>
        <v>0</v>
      </c>
      <c r="AC3548" s="88"/>
      <c r="AD3548" s="519">
        <f t="shared" si="1225"/>
        <v>0</v>
      </c>
      <c r="AE3548" s="522">
        <f t="shared" si="1225"/>
        <v>0</v>
      </c>
      <c r="AF3548" s="44"/>
      <c r="AG3548" s="45"/>
      <c r="AH3548" s="44"/>
      <c r="AI3548" s="45"/>
      <c r="AJ3548" s="45"/>
      <c r="AK3548" s="45"/>
      <c r="AL3548" s="45"/>
      <c r="AM3548" s="43"/>
      <c r="AN3548" s="27" t="s">
        <v>6</v>
      </c>
      <c r="AO3548" s="27" t="s">
        <v>6</v>
      </c>
      <c r="AP3548" s="516"/>
      <c r="AQ3548" s="516"/>
      <c r="AR3548" s="516"/>
      <c r="AS3548" s="516" t="s">
        <v>6</v>
      </c>
      <c r="AT3548" s="516" t="s">
        <v>6</v>
      </c>
      <c r="AU3548" s="516"/>
      <c r="AV3548" s="516" t="s">
        <v>6</v>
      </c>
      <c r="AW3548" s="516" t="s">
        <v>6</v>
      </c>
      <c r="AX3548" s="516"/>
      <c r="AY3548" s="516" t="s">
        <v>6</v>
      </c>
      <c r="AZ3548" s="516" t="s">
        <v>6</v>
      </c>
      <c r="BA3548" s="516"/>
      <c r="BB3548" s="516" t="s">
        <v>6</v>
      </c>
      <c r="BC3548" s="516" t="s">
        <v>6</v>
      </c>
      <c r="BD3548" s="516"/>
      <c r="BE3548" s="516" t="s">
        <v>6</v>
      </c>
      <c r="BF3548" s="516" t="s">
        <v>6</v>
      </c>
      <c r="BG3548" s="516"/>
      <c r="BH3548" s="516" t="s">
        <v>6</v>
      </c>
      <c r="BI3548" s="516" t="s">
        <v>6</v>
      </c>
      <c r="BJ3548" s="516"/>
      <c r="BK3548" s="516" t="s">
        <v>6</v>
      </c>
      <c r="BL3548" s="516" t="s">
        <v>6</v>
      </c>
      <c r="BM3548" s="516"/>
      <c r="BN3548" s="516" t="s">
        <v>6</v>
      </c>
      <c r="BO3548" s="516" t="s">
        <v>6</v>
      </c>
      <c r="BP3548" s="516"/>
      <c r="BQ3548" s="516" t="s">
        <v>6</v>
      </c>
      <c r="BR3548" s="516" t="s">
        <v>6</v>
      </c>
      <c r="BS3548" s="516"/>
      <c r="BT3548" s="516"/>
      <c r="BU3548" s="516"/>
      <c r="BV3548" s="516"/>
      <c r="BW3548" s="516"/>
      <c r="BX3548" s="516"/>
      <c r="BY3548" s="516"/>
      <c r="BZ3548" s="28"/>
      <c r="CA3548" s="24"/>
      <c r="CB3548" s="29"/>
      <c r="CC3548" s="29"/>
      <c r="CD3548" s="30"/>
      <c r="CE3548" s="29"/>
      <c r="CF3548" s="29"/>
      <c r="CG3548" s="31"/>
      <c r="CH3548" s="457"/>
      <c r="CI3548" s="23" t="s">
        <v>836</v>
      </c>
    </row>
    <row r="3549" spans="1:87" ht="15.6" thickTop="1" thickBot="1" x14ac:dyDescent="0.35">
      <c r="A3549" s="503"/>
      <c r="B3549" s="49"/>
      <c r="C3549" s="156">
        <f>B3549</f>
        <v>0</v>
      </c>
      <c r="D3549" s="457"/>
      <c r="E3549" s="132" t="s">
        <v>1084</v>
      </c>
      <c r="F3549" s="125">
        <v>86</v>
      </c>
      <c r="G3549" s="300">
        <v>35477</v>
      </c>
      <c r="H3549" s="76">
        <v>32</v>
      </c>
      <c r="I3549" s="119"/>
      <c r="J3549" s="119"/>
      <c r="K3549" s="79"/>
      <c r="L3549" s="79"/>
      <c r="M3549" s="79"/>
      <c r="N3549" s="175" t="s">
        <v>6451</v>
      </c>
      <c r="O3549" s="81"/>
      <c r="P3549" s="82"/>
      <c r="Q3549" s="83" t="str">
        <f>IF(R3549="?","?","")</f>
        <v/>
      </c>
      <c r="R3549" s="83" t="str">
        <f>IF(AND(S3549="",T3549&gt;0),"?",IF(S3549="","◄",IF(T3549&gt;=1,"►","")))</f>
        <v>◄</v>
      </c>
      <c r="S3549" s="84"/>
      <c r="T3549" s="85"/>
      <c r="U3549" s="83" t="str">
        <f>IF(V3549="?","?","")</f>
        <v/>
      </c>
      <c r="V3549" s="83" t="str">
        <f>IF(AND(W3549="",X3549&gt;0),"?",IF(W3549="","◄",IF(X3549&gt;=1,"►","")))</f>
        <v>◄</v>
      </c>
      <c r="W3549" s="86"/>
      <c r="X3549" s="85"/>
      <c r="Y3549" s="457"/>
      <c r="Z3549" s="87"/>
      <c r="AA3549" s="521">
        <f t="shared" si="1224"/>
        <v>0</v>
      </c>
      <c r="AB3549" s="520">
        <f t="shared" si="1224"/>
        <v>0</v>
      </c>
      <c r="AC3549" s="88"/>
      <c r="AD3549" s="519">
        <f t="shared" si="1225"/>
        <v>0</v>
      </c>
      <c r="AE3549" s="518">
        <f t="shared" si="1225"/>
        <v>0</v>
      </c>
      <c r="AF3549" s="44"/>
      <c r="AG3549" s="45"/>
      <c r="AH3549" s="44"/>
      <c r="AI3549" s="45"/>
      <c r="AJ3549" s="45"/>
      <c r="AK3549" s="45"/>
      <c r="AL3549" s="45"/>
      <c r="AM3549" s="43"/>
      <c r="AN3549" s="27" t="s">
        <v>6</v>
      </c>
      <c r="AO3549" s="27" t="s">
        <v>6</v>
      </c>
      <c r="AP3549" s="516"/>
      <c r="AQ3549" s="516"/>
      <c r="AR3549" s="516"/>
      <c r="AS3549" s="516" t="s">
        <v>6</v>
      </c>
      <c r="AT3549" s="516" t="s">
        <v>6</v>
      </c>
      <c r="AU3549" s="516"/>
      <c r="AV3549" s="516" t="s">
        <v>6</v>
      </c>
      <c r="AW3549" s="516" t="s">
        <v>6</v>
      </c>
      <c r="AX3549" s="516"/>
      <c r="AY3549" s="516" t="s">
        <v>6</v>
      </c>
      <c r="AZ3549" s="516" t="s">
        <v>6</v>
      </c>
      <c r="BA3549" s="516"/>
      <c r="BB3549" s="516" t="s">
        <v>6</v>
      </c>
      <c r="BC3549" s="516" t="s">
        <v>6</v>
      </c>
      <c r="BD3549" s="516"/>
      <c r="BE3549" s="516" t="s">
        <v>6</v>
      </c>
      <c r="BF3549" s="516" t="s">
        <v>6</v>
      </c>
      <c r="BG3549" s="516"/>
      <c r="BH3549" s="516" t="s">
        <v>6</v>
      </c>
      <c r="BI3549" s="516" t="s">
        <v>6</v>
      </c>
      <c r="BJ3549" s="516"/>
      <c r="BK3549" s="516" t="s">
        <v>6</v>
      </c>
      <c r="BL3549" s="516" t="s">
        <v>6</v>
      </c>
      <c r="BM3549" s="516"/>
      <c r="BN3549" s="516" t="s">
        <v>6</v>
      </c>
      <c r="BO3549" s="516" t="s">
        <v>6</v>
      </c>
      <c r="BP3549" s="516"/>
      <c r="BQ3549" s="516" t="s">
        <v>6</v>
      </c>
      <c r="BR3549" s="516" t="s">
        <v>6</v>
      </c>
      <c r="BS3549" s="516"/>
      <c r="BT3549" s="516"/>
      <c r="BU3549" s="516"/>
      <c r="BV3549" s="516"/>
      <c r="BW3549" s="516"/>
      <c r="BX3549" s="516"/>
      <c r="BY3549" s="516"/>
      <c r="BZ3549" s="28"/>
      <c r="CA3549" s="24"/>
      <c r="CB3549" s="29"/>
      <c r="CC3549" s="29"/>
      <c r="CD3549" s="30"/>
      <c r="CE3549" s="29"/>
      <c r="CF3549" s="29"/>
      <c r="CG3549" s="31"/>
      <c r="CH3549" s="457"/>
      <c r="CI3549" s="23" t="s">
        <v>836</v>
      </c>
    </row>
    <row r="3550" spans="1:87" ht="16.8" customHeight="1" thickTop="1" thickBot="1" x14ac:dyDescent="0.35">
      <c r="A3550" s="505" t="str">
        <f>IF(COUNTIF(B3551:B3552,"x")&gt;0,"x","")</f>
        <v/>
      </c>
      <c r="B3550" s="57"/>
      <c r="C3550" s="510" t="str">
        <f>A3550</f>
        <v/>
      </c>
      <c r="D3550" s="66">
        <f>ROWS(D3551:D3552)-1</f>
        <v>1</v>
      </c>
      <c r="E3550" s="58" t="s">
        <v>6452</v>
      </c>
      <c r="F3550" s="59"/>
      <c r="G3550" s="301"/>
      <c r="H3550" s="340"/>
      <c r="I3550" s="340"/>
      <c r="J3550" s="340"/>
      <c r="K3550" s="18"/>
      <c r="L3550" s="18"/>
      <c r="M3550" s="18"/>
      <c r="N3550" s="46"/>
      <c r="O3550" s="60" t="s">
        <v>6446</v>
      </c>
      <c r="P3550" s="61" t="s">
        <v>7356</v>
      </c>
      <c r="Q3550" s="62"/>
      <c r="R3550" s="63" t="str">
        <f>IF(COUNTIF(Q3551:Q3552,"?")&gt;0,"?",IF(AND(S3550="◄",T3550="►"),"◄►",IF(S3550="◄","◄",IF(T3550="►","►",""))))</f>
        <v>◄</v>
      </c>
      <c r="S3550" s="64" t="str">
        <f>IF(SUM(S3551:S3552)+1=ROWS(S3551:S3552)-COUNTIF(S3551:S3552,"-"),"","◄")</f>
        <v>◄</v>
      </c>
      <c r="T3550" s="65" t="str">
        <f>IF(SUM(T3551:T3552)&gt;0,"►","")</f>
        <v/>
      </c>
      <c r="U3550" s="62"/>
      <c r="V3550" s="63" t="str">
        <f>IF(COUNTIF(U3551:U3552,"?")&gt;0,"?",IF(AND(W3550="◄",X3550="►"),"◄►",IF(W3550="◄","◄",IF(X3550="►","►",""))))</f>
        <v>◄</v>
      </c>
      <c r="W3550" s="64" t="str">
        <f>IF(SUM(W3551:W3552)+1=ROWS(W3551:W3552)-COUNTIF(W3551:W3552,"-"),"","◄")</f>
        <v>◄</v>
      </c>
      <c r="X3550" s="65" t="str">
        <f>IF(SUM(X3551:X3552)&gt;0,"►","")</f>
        <v/>
      </c>
      <c r="Y3550" s="66">
        <f>ROWS(Y3551:Y3552)-1</f>
        <v>1</v>
      </c>
      <c r="Z3550" s="67">
        <f>SUM(Z3551:Z3552)-Z3552</f>
        <v>0</v>
      </c>
      <c r="AA3550" s="68" t="s">
        <v>840</v>
      </c>
      <c r="AB3550" s="69"/>
      <c r="AC3550" s="67">
        <f>SUM(AC3551:AC3552)-AC3552</f>
        <v>0</v>
      </c>
      <c r="AD3550" s="68" t="s">
        <v>840</v>
      </c>
      <c r="AE3550" s="69"/>
      <c r="AF3550" s="70" t="str">
        <f>IF(AG3550="◄","◄",IF(AG3550="ok","►",""))</f>
        <v>◄</v>
      </c>
      <c r="AG3550" s="71" t="str">
        <f>IF(AG3551&gt;0,"OK","◄")</f>
        <v>◄</v>
      </c>
      <c r="AH3550" s="62" t="str">
        <f>IF(AND(AI3550="◄",AJ3550="►"),"◄?►",IF(AI3550="◄","◄",IF(AJ3550="►","►","")))</f>
        <v>◄</v>
      </c>
      <c r="AI3550" s="64" t="str">
        <f>IF(AI3551&gt;0,"","◄")</f>
        <v>◄</v>
      </c>
      <c r="AJ3550" s="65" t="str">
        <f>IF(SUM(AJ3551:AJ3551)&gt;0,"►","")</f>
        <v/>
      </c>
      <c r="AK3550" s="570">
        <f>G3551</f>
        <v>35431</v>
      </c>
      <c r="AL3550" s="572" t="str">
        <f>P3550</f>
        <v>▬ folder Nr. 9  /  97 ▬</v>
      </c>
      <c r="AM3550" s="43"/>
      <c r="AN3550" s="1" t="str">
        <f>IF(AO3550="","",IF(COUNTIF(AN3551,"ok"),"","◄"))</f>
        <v>◄</v>
      </c>
      <c r="AO3550" s="9" t="str">
        <f>IF(COUNTIF(AP3550:BR3550,"◄")&gt;0,"◄","")</f>
        <v>◄</v>
      </c>
      <c r="AP3550" s="250" t="str">
        <f>IF(AP3551="-","",IF(AP3551&gt;0,"","◄"))</f>
        <v>◄</v>
      </c>
      <c r="AQ3550" s="251"/>
      <c r="AR3550" s="517">
        <f>IF(ISNONTEXT(AR3551)=TRUE,"_",1)</f>
        <v>1</v>
      </c>
      <c r="AS3550" s="250" t="str">
        <f>IF(AS3551="-","",IF(AS3551&gt;0,"","◄"))</f>
        <v>◄</v>
      </c>
      <c r="AT3550" s="251"/>
      <c r="AU3550" s="517">
        <f>IF(ISNONTEXT(AU3551)=TRUE,"_",AR3550+1)</f>
        <v>2</v>
      </c>
      <c r="AV3550" s="250" t="str">
        <f>IF(AV3551="-","",IF(AV3551&gt;0,"","◄"))</f>
        <v>◄</v>
      </c>
      <c r="AW3550" s="251"/>
      <c r="AX3550" s="517">
        <f>IF(ISNONTEXT(AX3551)=TRUE,"_",AU3550+1)</f>
        <v>3</v>
      </c>
      <c r="AY3550" s="250" t="str">
        <f>IF(AY3551="-","",IF(AY3551&gt;0,"","◄"))</f>
        <v>◄</v>
      </c>
      <c r="AZ3550" s="251"/>
      <c r="BA3550" s="517">
        <f>IF(ISNONTEXT(BA3551)=TRUE,"_",AX3550+1)</f>
        <v>4</v>
      </c>
      <c r="BB3550" s="250" t="str">
        <f>IF(BB3551="-","",IF(BB3551&gt;0,"","◄"))</f>
        <v/>
      </c>
      <c r="BC3550" s="251"/>
      <c r="BD3550" s="517" t="str">
        <f>IF(ISNONTEXT(BD3551)=TRUE,"_",BA3550+1)</f>
        <v>_</v>
      </c>
      <c r="BE3550" s="250" t="str">
        <f>IF(BE3551="-","",IF(BE3551&gt;0,"","◄"))</f>
        <v/>
      </c>
      <c r="BF3550" s="251"/>
      <c r="BG3550" s="517" t="str">
        <f>IF(ISNONTEXT(BG3551)=TRUE,"_",BD3550+1)</f>
        <v>_</v>
      </c>
      <c r="BH3550" s="250" t="str">
        <f>IF(BH3551="-","",IF(BH3551&gt;0,"","◄"))</f>
        <v/>
      </c>
      <c r="BI3550" s="251"/>
      <c r="BJ3550" s="517" t="str">
        <f>IF(ISNONTEXT(BJ3551)=TRUE,"_",BG3550+1)</f>
        <v>_</v>
      </c>
      <c r="BK3550" s="563" t="str">
        <f>IF(BK3551="-","",IF(BK3551&gt;0,"","◄"))</f>
        <v/>
      </c>
      <c r="BL3550" s="564"/>
      <c r="BM3550" s="517" t="str">
        <f>IF(ISNONTEXT(BM3551)=TRUE,"_",BJ3550+1)</f>
        <v>_</v>
      </c>
      <c r="BN3550" s="563" t="str">
        <f>IF(BN3551="-","",IF(BN3551&gt;0,"","◄"))</f>
        <v/>
      </c>
      <c r="BO3550" s="564"/>
      <c r="BP3550" s="517" t="str">
        <f>IF(ISNONTEXT(BP3551)=TRUE,"_",BM3550+1)</f>
        <v>_</v>
      </c>
      <c r="BQ3550" s="563" t="str">
        <f>IF(BQ3551="-","",IF(BQ3551&gt;0,"","◄"))</f>
        <v/>
      </c>
      <c r="BR3550" s="564"/>
      <c r="BS3550" s="517" t="str">
        <f>IF(ISNONTEXT(BS3551)=TRUE,"_",BP3550+1)</f>
        <v>_</v>
      </c>
      <c r="BT3550" s="563" t="str">
        <f>IF(BT3551="-","",IF(BT3551&gt;0,"","◄"))</f>
        <v>◄</v>
      </c>
      <c r="BU3550" s="564"/>
      <c r="BV3550" s="517" t="str">
        <f>IF(ISNONTEXT(BV3551)=TRUE,"_",1)</f>
        <v>_</v>
      </c>
      <c r="BW3550" s="563" t="str">
        <f>IF(BW3551="-","",IF(BW3551&gt;0,"","◄"))</f>
        <v>◄</v>
      </c>
      <c r="BX3550" s="564"/>
      <c r="BY3550" s="517" t="str">
        <f>IF(ISNONTEXT(BY3551)=TRUE,"_",BV3550+1)</f>
        <v>_</v>
      </c>
      <c r="BZ3550" s="26"/>
      <c r="CA3550" s="24"/>
      <c r="CB3550" s="25" t="str">
        <f>IF(CB3551&gt;0,"►","")</f>
        <v/>
      </c>
      <c r="CC3550" s="25" t="str">
        <f>IF(CC3551&gt;0,"►","")</f>
        <v/>
      </c>
      <c r="CD3550" s="517" t="str">
        <f>IF(ISNONTEXT(CD3551)=TRUE,"_",1)</f>
        <v>_</v>
      </c>
      <c r="CE3550" s="25" t="str">
        <f>IF(CE3551&gt;0,"►","")</f>
        <v/>
      </c>
      <c r="CF3550" s="25" t="str">
        <f>IF(CF3551&gt;0,"►","")</f>
        <v/>
      </c>
      <c r="CG3550" s="517" t="str">
        <f>IF(ISNONTEXT(CG3551)=TRUE,"_",CD3550+1)</f>
        <v>_</v>
      </c>
      <c r="CH3550" s="66">
        <f>ROWS(CH3551:CH3552)-1</f>
        <v>1</v>
      </c>
      <c r="CI3550" s="23" t="s">
        <v>836</v>
      </c>
    </row>
    <row r="3551" spans="1:87" ht="15" thickBot="1" x14ac:dyDescent="0.35">
      <c r="A3551" s="503"/>
      <c r="B3551" s="49"/>
      <c r="C3551" s="156">
        <f>B3551</f>
        <v>0</v>
      </c>
      <c r="D3551" s="457"/>
      <c r="E3551" s="73"/>
      <c r="F3551" s="74" t="s">
        <v>6453</v>
      </c>
      <c r="G3551" s="300">
        <v>35431</v>
      </c>
      <c r="H3551" s="124">
        <v>17</v>
      </c>
      <c r="I3551" s="390"/>
      <c r="J3551" s="390"/>
      <c r="K3551" s="79"/>
      <c r="L3551" s="79"/>
      <c r="M3551" s="79"/>
      <c r="N3551" s="80" t="s">
        <v>6454</v>
      </c>
      <c r="O3551" s="81"/>
      <c r="P3551" s="306"/>
      <c r="Q3551" s="83" t="str">
        <f>IF(R3551="?","?","")</f>
        <v/>
      </c>
      <c r="R3551" s="83" t="str">
        <f>IF(AND(S3551="",T3551&gt;0),"?",IF(S3551="","◄",IF(T3551&gt;=1,"►","")))</f>
        <v>◄</v>
      </c>
      <c r="S3551" s="84"/>
      <c r="T3551" s="85"/>
      <c r="U3551" s="83" t="str">
        <f>IF(V3551="?","?","")</f>
        <v/>
      </c>
      <c r="V3551" s="83" t="str">
        <f>IF(AND(W3551="",X3551&gt;0),"?",IF(W3551="","◄",IF(X3551&gt;=1,"►","")))</f>
        <v>◄</v>
      </c>
      <c r="W3551" s="86"/>
      <c r="X3551" s="85"/>
      <c r="Y3551" s="457"/>
      <c r="Z3551" s="87"/>
      <c r="AA3551" s="521">
        <f>(S3551*Z3551)</f>
        <v>0</v>
      </c>
      <c r="AB3551" s="520">
        <f>(T3551*AA3551)</f>
        <v>0</v>
      </c>
      <c r="AC3551" s="88"/>
      <c r="AD3551" s="519">
        <f>(W3551*AC3551)</f>
        <v>0</v>
      </c>
      <c r="AE3551" s="522">
        <f>(X3551*AD3551)</f>
        <v>0</v>
      </c>
      <c r="AF3551" s="89" t="str">
        <f>IF(AG3551&gt;0,"ok","◄")</f>
        <v>◄</v>
      </c>
      <c r="AG3551" s="90"/>
      <c r="AH3551" s="89" t="str">
        <f>IF(AND(AI3551="",AJ3551&gt;0),"?",IF(AI3551="","◄",IF(AJ3551&gt;=1,"►","")))</f>
        <v>◄</v>
      </c>
      <c r="AI3551" s="91"/>
      <c r="AJ3551" s="92"/>
      <c r="AK3551" s="591"/>
      <c r="AL3551" s="593"/>
      <c r="AM3551" s="43"/>
      <c r="AN3551" s="3" t="s">
        <v>3</v>
      </c>
      <c r="AO3551" s="12" t="s">
        <v>1</v>
      </c>
      <c r="AP3551" s="13"/>
      <c r="AQ3551" s="14"/>
      <c r="AR3551" s="15" t="s">
        <v>65</v>
      </c>
      <c r="AS3551" s="13"/>
      <c r="AT3551" s="14"/>
      <c r="AU3551" s="15" t="s">
        <v>56</v>
      </c>
      <c r="AV3551" s="13"/>
      <c r="AW3551" s="14"/>
      <c r="AX3551" s="15" t="s">
        <v>366</v>
      </c>
      <c r="AY3551" s="13"/>
      <c r="AZ3551" s="14"/>
      <c r="BA3551" s="15" t="s">
        <v>390</v>
      </c>
      <c r="BB3551" s="516" t="s">
        <v>6</v>
      </c>
      <c r="BC3551" s="516" t="s">
        <v>6</v>
      </c>
      <c r="BD3551" s="516"/>
      <c r="BE3551" s="516" t="s">
        <v>6</v>
      </c>
      <c r="BF3551" s="516" t="s">
        <v>6</v>
      </c>
      <c r="BG3551" s="516"/>
      <c r="BH3551" s="516" t="s">
        <v>6</v>
      </c>
      <c r="BI3551" s="516" t="s">
        <v>6</v>
      </c>
      <c r="BJ3551" s="516"/>
      <c r="BK3551" s="516" t="s">
        <v>6</v>
      </c>
      <c r="BL3551" s="516" t="s">
        <v>6</v>
      </c>
      <c r="BM3551" s="516"/>
      <c r="BN3551" s="516" t="s">
        <v>6</v>
      </c>
      <c r="BO3551" s="516" t="s">
        <v>6</v>
      </c>
      <c r="BP3551" s="516"/>
      <c r="BQ3551" s="516" t="s">
        <v>6</v>
      </c>
      <c r="BR3551" s="516" t="s">
        <v>6</v>
      </c>
      <c r="BS3551" s="516"/>
      <c r="BT3551" s="32"/>
      <c r="BU3551" s="33"/>
      <c r="BV3551" s="34"/>
      <c r="BW3551" s="32"/>
      <c r="BX3551" s="33"/>
      <c r="BY3551" s="34"/>
      <c r="BZ3551" s="35"/>
      <c r="CA3551" s="24"/>
      <c r="CB3551" s="36"/>
      <c r="CC3551" s="33"/>
      <c r="CD3551" s="37"/>
      <c r="CE3551" s="36"/>
      <c r="CF3551" s="38"/>
      <c r="CG3551" s="39"/>
      <c r="CH3551" s="457"/>
      <c r="CI3551" s="23" t="s">
        <v>836</v>
      </c>
    </row>
    <row r="3552" spans="1:87" ht="16.8" customHeight="1" thickTop="1" thickBot="1" x14ac:dyDescent="0.35">
      <c r="A3552" s="505" t="str">
        <f>IF(COUNTIF(B3553:B3555,"x")&gt;0,"x","")</f>
        <v/>
      </c>
      <c r="B3552" s="57"/>
      <c r="C3552" s="510" t="str">
        <f>A3552</f>
        <v/>
      </c>
      <c r="D3552" s="66">
        <f>ROWS(D3553:D3555)-1</f>
        <v>2</v>
      </c>
      <c r="E3552" s="58" t="s">
        <v>6455</v>
      </c>
      <c r="F3552" s="59"/>
      <c r="G3552" s="301"/>
      <c r="H3552" s="340"/>
      <c r="I3552" s="340"/>
      <c r="J3552" s="340"/>
      <c r="K3552" s="18"/>
      <c r="L3552" s="18"/>
      <c r="M3552" s="18"/>
      <c r="N3552" s="46"/>
      <c r="O3552" s="60" t="s">
        <v>6456</v>
      </c>
      <c r="P3552" s="61" t="s">
        <v>7357</v>
      </c>
      <c r="Q3552" s="143"/>
      <c r="R3552" s="63" t="str">
        <f>IF(COUNTIF(Q3553:Q3555,"?")&gt;0,"?",IF(AND(S3552="◄",T3552="►"),"◄►",IF(S3552="◄","◄",IF(T3552="►","►",""))))</f>
        <v>◄</v>
      </c>
      <c r="S3552" s="64" t="str">
        <f>IF(SUM(S3553:S3555)+1=ROWS(S3553:S3555)-COUNTIF(S3553:S3555,"-"),"","◄")</f>
        <v>◄</v>
      </c>
      <c r="T3552" s="65" t="str">
        <f>IF(SUM(T3553:T3555)&gt;0,"►","")</f>
        <v/>
      </c>
      <c r="U3552" s="146"/>
      <c r="V3552" s="63" t="str">
        <f>IF(COUNTIF(U3553:U3555,"?")&gt;0,"?",IF(AND(W3552="◄",X3552="►"),"◄►",IF(W3552="◄","◄",IF(X3552="►","►",""))))</f>
        <v>◄</v>
      </c>
      <c r="W3552" s="64" t="str">
        <f>IF(SUM(W3553:W3555)+1=ROWS(W3553:W3555)-COUNTIF(W3553:W3555,"-"),"","◄")</f>
        <v>◄</v>
      </c>
      <c r="X3552" s="65" t="str">
        <f>IF(SUM(X3553:X3555)&gt;0,"►","")</f>
        <v/>
      </c>
      <c r="Y3552" s="66">
        <f>ROWS(Y3553:Y3555)-1</f>
        <v>2</v>
      </c>
      <c r="Z3552" s="67">
        <f>SUM(Z3553:Z3555)-Z3555</f>
        <v>0</v>
      </c>
      <c r="AA3552" s="68" t="s">
        <v>840</v>
      </c>
      <c r="AB3552" s="69"/>
      <c r="AC3552" s="67">
        <f>SUM(AC3553:AC3555)-AC3555</f>
        <v>0</v>
      </c>
      <c r="AD3552" s="68" t="s">
        <v>840</v>
      </c>
      <c r="AE3552" s="69"/>
      <c r="AF3552" s="70" t="str">
        <f>IF(AG3552="◄","◄",IF(AG3552="ok","►",""))</f>
        <v>◄</v>
      </c>
      <c r="AG3552" s="71" t="str">
        <f>IF(AG3553&gt;0,"OK","◄")</f>
        <v>◄</v>
      </c>
      <c r="AH3552" s="62" t="str">
        <f>IF(AND(AI3552="◄",AJ3552="►"),"◄?►",IF(AI3552="◄","◄",IF(AJ3552="►","►","")))</f>
        <v>◄</v>
      </c>
      <c r="AI3552" s="64" t="str">
        <f>IF(AI3553&gt;0,"","◄")</f>
        <v>◄</v>
      </c>
      <c r="AJ3552" s="65" t="str">
        <f>IF(SUM(AJ3553:AJ3554)&gt;0,"►","")</f>
        <v/>
      </c>
      <c r="AK3552" s="570">
        <f>G3553</f>
        <v>35431</v>
      </c>
      <c r="AL3552" s="572" t="str">
        <f>P3552</f>
        <v>▬ folder Nr. 10  /  97 ▬</v>
      </c>
      <c r="AM3552" s="43"/>
      <c r="AN3552" s="1" t="str">
        <f>IF(AO3552="","",IF(COUNTIF(AN3553,"ok"),"","◄"))</f>
        <v>◄</v>
      </c>
      <c r="AO3552" s="9" t="str">
        <f>IF(COUNTIF(AP3552:BR3552,"◄")&gt;0,"◄","")</f>
        <v>◄</v>
      </c>
      <c r="AP3552" s="250" t="str">
        <f>IF(AP3553="-","",IF(AP3553&gt;0,"","◄"))</f>
        <v>◄</v>
      </c>
      <c r="AQ3552" s="251"/>
      <c r="AR3552" s="517">
        <f>IF(ISNONTEXT(AR3553)=TRUE,"_",1)</f>
        <v>1</v>
      </c>
      <c r="AS3552" s="250" t="str">
        <f>IF(AS3553="-","",IF(AS3553&gt;0,"","◄"))</f>
        <v>◄</v>
      </c>
      <c r="AT3552" s="251"/>
      <c r="AU3552" s="517">
        <f>IF(ISNONTEXT(AU3553)=TRUE,"_",AR3552+1)</f>
        <v>2</v>
      </c>
      <c r="AV3552" s="250" t="str">
        <f>IF(AV3553="-","",IF(AV3553&gt;0,"","◄"))</f>
        <v>◄</v>
      </c>
      <c r="AW3552" s="251"/>
      <c r="AX3552" s="517">
        <f>IF(ISNONTEXT(AX3553)=TRUE,"_",AU3552+1)</f>
        <v>3</v>
      </c>
      <c r="AY3552" s="250" t="str">
        <f>IF(AY3553="-","",IF(AY3553&gt;0,"","◄"))</f>
        <v/>
      </c>
      <c r="AZ3552" s="251"/>
      <c r="BA3552" s="517" t="str">
        <f>IF(ISNONTEXT(BA3553)=TRUE,"_",AX3552+1)</f>
        <v>_</v>
      </c>
      <c r="BB3552" s="250" t="str">
        <f>IF(BB3553="-","",IF(BB3553&gt;0,"","◄"))</f>
        <v/>
      </c>
      <c r="BC3552" s="251"/>
      <c r="BD3552" s="517" t="str">
        <f>IF(ISNONTEXT(BD3553)=TRUE,"_",BA3552+1)</f>
        <v>_</v>
      </c>
      <c r="BE3552" s="250" t="str">
        <f>IF(BE3553="-","",IF(BE3553&gt;0,"","◄"))</f>
        <v/>
      </c>
      <c r="BF3552" s="251"/>
      <c r="BG3552" s="517" t="str">
        <f>IF(ISNONTEXT(BG3553)=TRUE,"_",BD3552+1)</f>
        <v>_</v>
      </c>
      <c r="BH3552" s="250" t="str">
        <f>IF(BH3553="-","",IF(BH3553&gt;0,"","◄"))</f>
        <v/>
      </c>
      <c r="BI3552" s="251"/>
      <c r="BJ3552" s="517" t="str">
        <f>IF(ISNONTEXT(BJ3553)=TRUE,"_",BG3552+1)</f>
        <v>_</v>
      </c>
      <c r="BK3552" s="563" t="str">
        <f>IF(BK3553="-","",IF(BK3553&gt;0,"","◄"))</f>
        <v/>
      </c>
      <c r="BL3552" s="564"/>
      <c r="BM3552" s="517" t="str">
        <f>IF(ISNONTEXT(BM3553)=TRUE,"_",BJ3552+1)</f>
        <v>_</v>
      </c>
      <c r="BN3552" s="563" t="str">
        <f>IF(BN3553="-","",IF(BN3553&gt;0,"","◄"))</f>
        <v/>
      </c>
      <c r="BO3552" s="564"/>
      <c r="BP3552" s="517" t="str">
        <f>IF(ISNONTEXT(BP3553)=TRUE,"_",BM3552+1)</f>
        <v>_</v>
      </c>
      <c r="BQ3552" s="563" t="str">
        <f>IF(BQ3553="-","",IF(BQ3553&gt;0,"","◄"))</f>
        <v/>
      </c>
      <c r="BR3552" s="564"/>
      <c r="BS3552" s="517" t="str">
        <f>IF(ISNONTEXT(BS3553)=TRUE,"_",BP3552+1)</f>
        <v>_</v>
      </c>
      <c r="BT3552" s="563" t="str">
        <f>IF(BT3553="-","",IF(BT3553&gt;0,"","◄"))</f>
        <v>◄</v>
      </c>
      <c r="BU3552" s="564"/>
      <c r="BV3552" s="517" t="str">
        <f>IF(ISNONTEXT(BV3553)=TRUE,"_",1)</f>
        <v>_</v>
      </c>
      <c r="BW3552" s="563" t="str">
        <f>IF(BW3553="-","",IF(BW3553&gt;0,"","◄"))</f>
        <v>◄</v>
      </c>
      <c r="BX3552" s="564"/>
      <c r="BY3552" s="517" t="str">
        <f>IF(ISNONTEXT(BY3553)=TRUE,"_",BV3552+1)</f>
        <v>_</v>
      </c>
      <c r="BZ3552" s="26"/>
      <c r="CA3552" s="24"/>
      <c r="CB3552" s="25" t="str">
        <f>IF(CB3553&gt;0,"►","")</f>
        <v/>
      </c>
      <c r="CC3552" s="25" t="str">
        <f>IF(CC3553&gt;0,"►","")</f>
        <v/>
      </c>
      <c r="CD3552" s="517" t="str">
        <f>IF(ISNONTEXT(CD3553)=TRUE,"_",1)</f>
        <v>_</v>
      </c>
      <c r="CE3552" s="25" t="str">
        <f>IF(CE3553&gt;0,"►","")</f>
        <v/>
      </c>
      <c r="CF3552" s="25" t="str">
        <f>IF(CF3553&gt;0,"►","")</f>
        <v/>
      </c>
      <c r="CG3552" s="517" t="str">
        <f>IF(ISNONTEXT(CG3553)=TRUE,"_",CD3552+1)</f>
        <v>_</v>
      </c>
      <c r="CH3552" s="66">
        <f>ROWS(CH3553:CH3555)-1</f>
        <v>2</v>
      </c>
      <c r="CI3552" s="23" t="s">
        <v>836</v>
      </c>
    </row>
    <row r="3553" spans="1:87" ht="15" thickBot="1" x14ac:dyDescent="0.35">
      <c r="A3553" s="503"/>
      <c r="B3553" s="49"/>
      <c r="C3553" s="156">
        <f>B3553</f>
        <v>0</v>
      </c>
      <c r="D3553" s="457"/>
      <c r="E3553" s="73"/>
      <c r="F3553" s="74" t="s">
        <v>6457</v>
      </c>
      <c r="G3553" s="300">
        <v>35431</v>
      </c>
      <c r="H3553" s="124">
        <v>17</v>
      </c>
      <c r="I3553" s="388" t="s">
        <v>864</v>
      </c>
      <c r="J3553" s="389">
        <v>4</v>
      </c>
      <c r="K3553" s="79"/>
      <c r="L3553" s="79"/>
      <c r="M3553" s="79"/>
      <c r="N3553" s="80" t="s">
        <v>6458</v>
      </c>
      <c r="O3553" s="81"/>
      <c r="P3553" s="306"/>
      <c r="Q3553" s="83" t="str">
        <f>IF(R3553="?","?","")</f>
        <v/>
      </c>
      <c r="R3553" s="83" t="str">
        <f>IF(AND(S3553="",T3553&gt;0),"?",IF(S3553="","◄",IF(T3553&gt;=1,"►","")))</f>
        <v>◄</v>
      </c>
      <c r="S3553" s="84"/>
      <c r="T3553" s="85"/>
      <c r="U3553" s="83" t="str">
        <f>IF(V3553="?","?","")</f>
        <v/>
      </c>
      <c r="V3553" s="83" t="str">
        <f>IF(AND(W3553="",X3553&gt;0),"?",IF(W3553="","◄",IF(X3553&gt;=1,"►","")))</f>
        <v>◄</v>
      </c>
      <c r="W3553" s="86"/>
      <c r="X3553" s="85"/>
      <c r="Y3553" s="457"/>
      <c r="Z3553" s="87"/>
      <c r="AA3553" s="521">
        <f>(S3553*Z3553)</f>
        <v>0</v>
      </c>
      <c r="AB3553" s="520">
        <f>(T3553*AA3553)</f>
        <v>0</v>
      </c>
      <c r="AC3553" s="88"/>
      <c r="AD3553" s="519">
        <f>(W3553*AC3553)</f>
        <v>0</v>
      </c>
      <c r="AE3553" s="522">
        <f>(X3553*AD3553)</f>
        <v>0</v>
      </c>
      <c r="AF3553" s="89" t="str">
        <f>IF(AG3553&gt;0,"ok","◄")</f>
        <v>◄</v>
      </c>
      <c r="AG3553" s="90"/>
      <c r="AH3553" s="89" t="str">
        <f>IF(AND(AI3553="",AJ3553&gt;0),"?",IF(AI3553="","◄",IF(AJ3553&gt;=1,"►","")))</f>
        <v>◄</v>
      </c>
      <c r="AI3553" s="91"/>
      <c r="AJ3553" s="92"/>
      <c r="AK3553" s="591"/>
      <c r="AL3553" s="593"/>
      <c r="AM3553" s="43"/>
      <c r="AN3553" s="3" t="s">
        <v>3</v>
      </c>
      <c r="AO3553" s="12" t="s">
        <v>1</v>
      </c>
      <c r="AP3553" s="13"/>
      <c r="AQ3553" s="14"/>
      <c r="AR3553" s="15" t="s">
        <v>554</v>
      </c>
      <c r="AS3553" s="13"/>
      <c r="AT3553" s="14"/>
      <c r="AU3553" s="15" t="s">
        <v>39</v>
      </c>
      <c r="AV3553" s="13"/>
      <c r="AW3553" s="14"/>
      <c r="AX3553" s="15" t="s">
        <v>163</v>
      </c>
      <c r="AY3553" s="516" t="s">
        <v>6</v>
      </c>
      <c r="AZ3553" s="516" t="s">
        <v>6</v>
      </c>
      <c r="BA3553" s="516"/>
      <c r="BB3553" s="516" t="s">
        <v>6</v>
      </c>
      <c r="BC3553" s="516" t="s">
        <v>6</v>
      </c>
      <c r="BD3553" s="516"/>
      <c r="BE3553" s="516" t="s">
        <v>6</v>
      </c>
      <c r="BF3553" s="516" t="s">
        <v>6</v>
      </c>
      <c r="BG3553" s="516"/>
      <c r="BH3553" s="516" t="s">
        <v>6</v>
      </c>
      <c r="BI3553" s="516" t="s">
        <v>6</v>
      </c>
      <c r="BJ3553" s="516"/>
      <c r="BK3553" s="516" t="s">
        <v>6</v>
      </c>
      <c r="BL3553" s="516" t="s">
        <v>6</v>
      </c>
      <c r="BM3553" s="516"/>
      <c r="BN3553" s="516" t="s">
        <v>6</v>
      </c>
      <c r="BO3553" s="516" t="s">
        <v>6</v>
      </c>
      <c r="BP3553" s="516"/>
      <c r="BQ3553" s="516" t="s">
        <v>6</v>
      </c>
      <c r="BR3553" s="516" t="s">
        <v>6</v>
      </c>
      <c r="BS3553" s="516"/>
      <c r="BT3553" s="32"/>
      <c r="BU3553" s="33"/>
      <c r="BV3553" s="34"/>
      <c r="BW3553" s="32"/>
      <c r="BX3553" s="33"/>
      <c r="BY3553" s="34"/>
      <c r="BZ3553" s="35"/>
      <c r="CA3553" s="24"/>
      <c r="CB3553" s="36"/>
      <c r="CC3553" s="33"/>
      <c r="CD3553" s="37"/>
      <c r="CE3553" s="36"/>
      <c r="CF3553" s="38"/>
      <c r="CG3553" s="39"/>
      <c r="CH3553" s="457"/>
      <c r="CI3553" s="23" t="s">
        <v>836</v>
      </c>
    </row>
    <row r="3554" spans="1:87" ht="15.6" thickTop="1" thickBot="1" x14ac:dyDescent="0.35">
      <c r="A3554" s="503"/>
      <c r="B3554" s="49"/>
      <c r="C3554" s="156">
        <f>B3554</f>
        <v>0</v>
      </c>
      <c r="D3554" s="457"/>
      <c r="E3554" s="73"/>
      <c r="F3554" s="93">
        <v>2704</v>
      </c>
      <c r="G3554" s="302">
        <v>35431</v>
      </c>
      <c r="H3554" s="124">
        <v>17</v>
      </c>
      <c r="I3554" s="388" t="s">
        <v>864</v>
      </c>
      <c r="J3554" s="389">
        <v>4</v>
      </c>
      <c r="K3554" s="79"/>
      <c r="L3554" s="79"/>
      <c r="M3554" s="79"/>
      <c r="N3554" s="80" t="s">
        <v>6459</v>
      </c>
      <c r="O3554" s="81"/>
      <c r="P3554" s="306"/>
      <c r="Q3554" s="83" t="str">
        <f>IF(R3554="?","?","")</f>
        <v/>
      </c>
      <c r="R3554" s="83" t="str">
        <f>IF(AND(S3554="",T3554&gt;0),"?",IF(S3554="","◄",IF(T3554&gt;=1,"►","")))</f>
        <v>◄</v>
      </c>
      <c r="S3554" s="84"/>
      <c r="T3554" s="85"/>
      <c r="U3554" s="83" t="str">
        <f>IF(V3554="?","?","")</f>
        <v/>
      </c>
      <c r="V3554" s="83" t="str">
        <f>IF(AND(W3554="",X3554&gt;0),"?",IF(W3554="","◄",IF(X3554&gt;=1,"►","")))</f>
        <v>◄</v>
      </c>
      <c r="W3554" s="86"/>
      <c r="X3554" s="85"/>
      <c r="Y3554" s="457"/>
      <c r="Z3554" s="87"/>
      <c r="AA3554" s="521">
        <f>(S3554*Z3554)</f>
        <v>0</v>
      </c>
      <c r="AB3554" s="520">
        <f>(T3554*AA3554)</f>
        <v>0</v>
      </c>
      <c r="AC3554" s="88"/>
      <c r="AD3554" s="519">
        <f>(W3554*AC3554)</f>
        <v>0</v>
      </c>
      <c r="AE3554" s="522">
        <f>(X3554*AD3554)</f>
        <v>0</v>
      </c>
      <c r="AF3554" s="44"/>
      <c r="AG3554" s="45"/>
      <c r="AH3554" s="44"/>
      <c r="AI3554" s="45"/>
      <c r="AJ3554" s="45"/>
      <c r="AK3554" s="45"/>
      <c r="AL3554" s="45"/>
      <c r="AM3554" s="43"/>
      <c r="AN3554" s="27" t="s">
        <v>6</v>
      </c>
      <c r="AO3554" s="27" t="s">
        <v>6</v>
      </c>
      <c r="AP3554" s="516"/>
      <c r="AQ3554" s="516"/>
      <c r="AR3554" s="516"/>
      <c r="AS3554" s="516" t="s">
        <v>6</v>
      </c>
      <c r="AT3554" s="516" t="s">
        <v>6</v>
      </c>
      <c r="AU3554" s="516"/>
      <c r="AV3554" s="516" t="s">
        <v>6</v>
      </c>
      <c r="AW3554" s="516" t="s">
        <v>6</v>
      </c>
      <c r="AX3554" s="516"/>
      <c r="AY3554" s="516" t="s">
        <v>6</v>
      </c>
      <c r="AZ3554" s="516" t="s">
        <v>6</v>
      </c>
      <c r="BA3554" s="516"/>
      <c r="BB3554" s="516" t="s">
        <v>6</v>
      </c>
      <c r="BC3554" s="516" t="s">
        <v>6</v>
      </c>
      <c r="BD3554" s="516"/>
      <c r="BE3554" s="516" t="s">
        <v>6</v>
      </c>
      <c r="BF3554" s="516" t="s">
        <v>6</v>
      </c>
      <c r="BG3554" s="516"/>
      <c r="BH3554" s="516" t="s">
        <v>6</v>
      </c>
      <c r="BI3554" s="516" t="s">
        <v>6</v>
      </c>
      <c r="BJ3554" s="516"/>
      <c r="BK3554" s="516" t="s">
        <v>6</v>
      </c>
      <c r="BL3554" s="516" t="s">
        <v>6</v>
      </c>
      <c r="BM3554" s="516"/>
      <c r="BN3554" s="516" t="s">
        <v>6</v>
      </c>
      <c r="BO3554" s="516" t="s">
        <v>6</v>
      </c>
      <c r="BP3554" s="516"/>
      <c r="BQ3554" s="516" t="s">
        <v>6</v>
      </c>
      <c r="BR3554" s="516" t="s">
        <v>6</v>
      </c>
      <c r="BS3554" s="516"/>
      <c r="BT3554" s="516"/>
      <c r="BU3554" s="516"/>
      <c r="BV3554" s="516"/>
      <c r="BW3554" s="516"/>
      <c r="BX3554" s="516"/>
      <c r="BY3554" s="516"/>
      <c r="BZ3554" s="28"/>
      <c r="CA3554" s="24"/>
      <c r="CB3554" s="29"/>
      <c r="CC3554" s="29"/>
      <c r="CD3554" s="30"/>
      <c r="CE3554" s="29"/>
      <c r="CF3554" s="29"/>
      <c r="CG3554" s="31"/>
      <c r="CH3554" s="457"/>
      <c r="CI3554" s="23" t="s">
        <v>836</v>
      </c>
    </row>
    <row r="3555" spans="1:87" ht="16.8" customHeight="1" thickTop="1" thickBot="1" x14ac:dyDescent="0.35">
      <c r="A3555" s="505" t="str">
        <f>IF(COUNTIF(B3556:B3557,"x")&gt;0,"x","")</f>
        <v/>
      </c>
      <c r="B3555" s="57"/>
      <c r="C3555" s="510" t="str">
        <f>A3555</f>
        <v/>
      </c>
      <c r="D3555" s="66">
        <f>ROWS(D3556:D3557)-1</f>
        <v>1</v>
      </c>
      <c r="E3555" s="58" t="s">
        <v>6460</v>
      </c>
      <c r="F3555" s="59"/>
      <c r="G3555" s="301"/>
      <c r="H3555" s="340"/>
      <c r="I3555" s="340"/>
      <c r="J3555" s="340"/>
      <c r="K3555" s="18"/>
      <c r="L3555" s="18"/>
      <c r="M3555" s="18"/>
      <c r="N3555" s="46"/>
      <c r="O3555" s="60" t="s">
        <v>6456</v>
      </c>
      <c r="P3555" s="61" t="s">
        <v>7357</v>
      </c>
      <c r="Q3555" s="62"/>
      <c r="R3555" s="63" t="str">
        <f>IF(COUNTIF(Q3556:Q3557,"?")&gt;0,"?",IF(AND(S3555="◄",T3555="►"),"◄►",IF(S3555="◄","◄",IF(T3555="►","►",""))))</f>
        <v>◄</v>
      </c>
      <c r="S3555" s="64" t="str">
        <f>IF(SUM(S3556:S3557)+1=ROWS(S3556:S3557)-COUNTIF(S3556:S3557,"-"),"","◄")</f>
        <v>◄</v>
      </c>
      <c r="T3555" s="65" t="str">
        <f>IF(SUM(T3556:T3557)&gt;0,"►","")</f>
        <v/>
      </c>
      <c r="U3555" s="62"/>
      <c r="V3555" s="63" t="str">
        <f>IF(COUNTIF(U3556:U3557,"?")&gt;0,"?",IF(AND(W3555="◄",X3555="►"),"◄►",IF(W3555="◄","◄",IF(X3555="►","►",""))))</f>
        <v>◄</v>
      </c>
      <c r="W3555" s="64" t="str">
        <f>IF(SUM(W3556:W3557)+1=ROWS(W3556:W3557)-COUNTIF(W3556:W3557,"-"),"","◄")</f>
        <v>◄</v>
      </c>
      <c r="X3555" s="65" t="str">
        <f>IF(SUM(X3556:X3557)&gt;0,"►","")</f>
        <v/>
      </c>
      <c r="Y3555" s="66">
        <f>ROWS(Y3556:Y3557)-1</f>
        <v>1</v>
      </c>
      <c r="Z3555" s="67">
        <f>SUM(Z3556:Z3557)-Z3557</f>
        <v>0</v>
      </c>
      <c r="AA3555" s="68" t="s">
        <v>840</v>
      </c>
      <c r="AB3555" s="69"/>
      <c r="AC3555" s="67">
        <f>SUM(AC3556:AC3557)-AC3557</f>
        <v>0</v>
      </c>
      <c r="AD3555" s="68" t="s">
        <v>840</v>
      </c>
      <c r="AE3555" s="69"/>
      <c r="AF3555" s="70" t="str">
        <f>IF(AG3555="◄","◄",IF(AG3555="ok","►",""))</f>
        <v>◄</v>
      </c>
      <c r="AG3555" s="71" t="str">
        <f>IF(AG3556&gt;0,"OK","◄")</f>
        <v>◄</v>
      </c>
      <c r="AH3555" s="62" t="str">
        <f>IF(AND(AI3555="◄",AJ3555="►"),"◄?►",IF(AI3555="◄","◄",IF(AJ3555="►","►","")))</f>
        <v>◄</v>
      </c>
      <c r="AI3555" s="64" t="str">
        <f>IF(AI3556&gt;0,"","◄")</f>
        <v>◄</v>
      </c>
      <c r="AJ3555" s="65" t="str">
        <f>IF(SUM(AJ3556:AJ3556)&gt;0,"►","")</f>
        <v/>
      </c>
      <c r="AK3555" s="570">
        <f>G3556</f>
        <v>35431</v>
      </c>
      <c r="AL3555" s="572" t="str">
        <f>P3555</f>
        <v>▬ folder Nr. 10  /  97 ▬</v>
      </c>
      <c r="AM3555" s="43"/>
      <c r="AN3555" s="2"/>
      <c r="AO3555" s="2"/>
      <c r="AP3555" s="2"/>
      <c r="AQ3555" s="2"/>
      <c r="AR3555" s="2"/>
      <c r="AS3555" s="2"/>
      <c r="AT3555" s="2"/>
      <c r="AU3555" s="2"/>
      <c r="AV3555" s="2"/>
      <c r="AW3555" s="2"/>
      <c r="AX3555" s="2"/>
      <c r="AY3555" s="2"/>
      <c r="AZ3555" s="2"/>
      <c r="BA3555" s="2"/>
      <c r="BB3555" s="2"/>
      <c r="BC3555" s="2"/>
      <c r="BD3555" s="2"/>
      <c r="BE3555" s="2"/>
      <c r="BF3555" s="2"/>
      <c r="BG3555" s="2"/>
      <c r="BH3555" s="2"/>
      <c r="BI3555" s="2"/>
      <c r="BJ3555" s="2"/>
      <c r="BK3555" s="2"/>
      <c r="BL3555" s="2"/>
      <c r="BM3555" s="2"/>
      <c r="BN3555" s="2"/>
      <c r="BO3555" s="2"/>
      <c r="BP3555" s="2"/>
      <c r="BQ3555" s="2"/>
      <c r="BR3555" s="2"/>
      <c r="BS3555" s="2"/>
      <c r="BT3555" s="2"/>
      <c r="BU3555" s="2"/>
      <c r="BV3555" s="2"/>
      <c r="BW3555" s="2"/>
      <c r="BX3555" s="2"/>
      <c r="BY3555" s="2"/>
      <c r="BZ3555" s="2"/>
      <c r="CA3555" s="2"/>
      <c r="CB3555" s="2"/>
      <c r="CC3555" s="2"/>
      <c r="CD3555" s="2"/>
      <c r="CE3555" s="2"/>
      <c r="CF3555" s="2"/>
      <c r="CG3555" s="2"/>
      <c r="CH3555" s="66">
        <f>ROWS(CH3556:CH3557)-1</f>
        <v>1</v>
      </c>
      <c r="CI3555" s="23" t="s">
        <v>836</v>
      </c>
    </row>
    <row r="3556" spans="1:87" ht="15" thickBot="1" x14ac:dyDescent="0.35">
      <c r="A3556" s="503"/>
      <c r="B3556" s="49"/>
      <c r="C3556" s="156">
        <f>B3556</f>
        <v>0</v>
      </c>
      <c r="D3556" s="457"/>
      <c r="E3556" s="73"/>
      <c r="F3556" s="74" t="s">
        <v>6461</v>
      </c>
      <c r="G3556" s="300">
        <v>35431</v>
      </c>
      <c r="H3556" s="124">
        <v>3</v>
      </c>
      <c r="I3556" s="390"/>
      <c r="J3556" s="390"/>
      <c r="K3556" s="79"/>
      <c r="L3556" s="79"/>
      <c r="M3556" s="79"/>
      <c r="N3556" s="80" t="s">
        <v>6462</v>
      </c>
      <c r="O3556" s="81"/>
      <c r="P3556" s="306"/>
      <c r="Q3556" s="83" t="str">
        <f>IF(R3556="?","?","")</f>
        <v/>
      </c>
      <c r="R3556" s="83" t="str">
        <f>IF(AND(S3556="",T3556&gt;0),"?",IF(S3556="","◄",IF(T3556&gt;=1,"►","")))</f>
        <v>◄</v>
      </c>
      <c r="S3556" s="84"/>
      <c r="T3556" s="85"/>
      <c r="U3556" s="83" t="str">
        <f>IF(V3556="?","?","")</f>
        <v/>
      </c>
      <c r="V3556" s="83" t="str">
        <f>IF(AND(W3556="",X3556&gt;0),"?",IF(W3556="","◄",IF(X3556&gt;=1,"►","")))</f>
        <v>◄</v>
      </c>
      <c r="W3556" s="86"/>
      <c r="X3556" s="85"/>
      <c r="Y3556" s="457"/>
      <c r="Z3556" s="87"/>
      <c r="AA3556" s="521">
        <f>(S3556*Z3556)</f>
        <v>0</v>
      </c>
      <c r="AB3556" s="520">
        <f>(T3556*AA3556)</f>
        <v>0</v>
      </c>
      <c r="AC3556" s="88"/>
      <c r="AD3556" s="519">
        <f>(W3556*AC3556)</f>
        <v>0</v>
      </c>
      <c r="AE3556" s="522">
        <f>(X3556*AD3556)</f>
        <v>0</v>
      </c>
      <c r="AF3556" s="89" t="str">
        <f>IF(AG3556&gt;0,"ok","◄")</f>
        <v>◄</v>
      </c>
      <c r="AG3556" s="90"/>
      <c r="AH3556" s="89" t="str">
        <f>IF(AND(AI3556="",AJ3556&gt;0),"?",IF(AI3556="","◄",IF(AJ3556&gt;=1,"►","")))</f>
        <v>◄</v>
      </c>
      <c r="AI3556" s="91"/>
      <c r="AJ3556" s="92"/>
      <c r="AK3556" s="591"/>
      <c r="AL3556" s="593"/>
      <c r="AM3556" s="43"/>
      <c r="AN3556" s="4" t="s">
        <v>6</v>
      </c>
      <c r="AO3556" s="4" t="s">
        <v>6</v>
      </c>
      <c r="AP3556" s="526"/>
      <c r="AQ3556" s="527" t="s">
        <v>748</v>
      </c>
      <c r="AR3556" s="526"/>
      <c r="AS3556" s="526"/>
      <c r="AT3556" s="526"/>
      <c r="AU3556" s="526"/>
      <c r="AV3556" s="526"/>
      <c r="AW3556" s="526"/>
      <c r="AX3556" s="526"/>
      <c r="AY3556" s="526"/>
      <c r="AZ3556" s="526"/>
      <c r="BA3556" s="526"/>
      <c r="BB3556" s="526"/>
      <c r="BC3556" s="526"/>
      <c r="BD3556" s="526"/>
      <c r="BE3556" s="526"/>
      <c r="BF3556" s="526"/>
      <c r="BG3556" s="526"/>
      <c r="BH3556" s="526"/>
      <c r="BI3556" s="526"/>
      <c r="BJ3556" s="526"/>
      <c r="BK3556" s="526"/>
      <c r="BL3556" s="526"/>
      <c r="BM3556" s="526"/>
      <c r="BN3556" s="526"/>
      <c r="BO3556" s="526"/>
      <c r="BP3556" s="526"/>
      <c r="BQ3556" s="526"/>
      <c r="BR3556" s="526"/>
      <c r="BS3556" s="526"/>
      <c r="BT3556" s="516"/>
      <c r="BU3556" s="516"/>
      <c r="BV3556" s="516"/>
      <c r="BW3556" s="516"/>
      <c r="BX3556" s="516"/>
      <c r="BY3556" s="516"/>
      <c r="BZ3556" s="28"/>
      <c r="CA3556" s="24"/>
      <c r="CB3556" s="29"/>
      <c r="CC3556" s="29"/>
      <c r="CD3556" s="30"/>
      <c r="CE3556" s="29"/>
      <c r="CF3556" s="29"/>
      <c r="CG3556" s="31"/>
      <c r="CH3556" s="457"/>
      <c r="CI3556" s="23" t="s">
        <v>836</v>
      </c>
    </row>
    <row r="3557" spans="1:87" ht="16.8" customHeight="1" thickTop="1" thickBot="1" x14ac:dyDescent="0.35">
      <c r="A3557" s="505" t="str">
        <f>IF(COUNTIF(B3558:B3560,"x")&gt;0,"x","")</f>
        <v/>
      </c>
      <c r="B3557" s="57"/>
      <c r="C3557" s="510" t="str">
        <f>A3557</f>
        <v/>
      </c>
      <c r="D3557" s="66">
        <f>ROWS(D3558:D3560)-1</f>
        <v>2</v>
      </c>
      <c r="E3557" s="58" t="s">
        <v>6463</v>
      </c>
      <c r="F3557" s="59"/>
      <c r="G3557" s="301"/>
      <c r="H3557" s="340"/>
      <c r="I3557" s="340"/>
      <c r="J3557" s="340"/>
      <c r="K3557" s="18"/>
      <c r="L3557" s="18"/>
      <c r="M3557" s="18"/>
      <c r="N3557" s="46"/>
      <c r="O3557" s="60" t="s">
        <v>6464</v>
      </c>
      <c r="P3557" s="61" t="s">
        <v>7358</v>
      </c>
      <c r="Q3557" s="143"/>
      <c r="R3557" s="63" t="str">
        <f>IF(COUNTIF(Q3558:Q3560,"?")&gt;0,"?",IF(AND(S3557="◄",T3557="►"),"◄►",IF(S3557="◄","◄",IF(T3557="►","►",""))))</f>
        <v>◄</v>
      </c>
      <c r="S3557" s="64" t="str">
        <f>IF(SUM(S3558:S3560)+1=ROWS(S3558:S3560)-COUNTIF(S3558:S3560,"-"),"","◄")</f>
        <v>◄</v>
      </c>
      <c r="T3557" s="65" t="str">
        <f>IF(SUM(T3558:T3560)&gt;0,"►","")</f>
        <v/>
      </c>
      <c r="U3557" s="146"/>
      <c r="V3557" s="63" t="str">
        <f>IF(COUNTIF(U3558:U3560,"?")&gt;0,"?",IF(AND(W3557="◄",X3557="►"),"◄►",IF(W3557="◄","◄",IF(X3557="►","►",""))))</f>
        <v>◄</v>
      </c>
      <c r="W3557" s="64" t="str">
        <f>IF(SUM(W3558:W3560)+1=ROWS(W3558:W3560)-COUNTIF(W3558:W3560,"-"),"","◄")</f>
        <v>◄</v>
      </c>
      <c r="X3557" s="65" t="str">
        <f>IF(SUM(X3558:X3560)&gt;0,"►","")</f>
        <v/>
      </c>
      <c r="Y3557" s="66">
        <f>ROWS(Y3558:Y3560)-1</f>
        <v>2</v>
      </c>
      <c r="Z3557" s="67">
        <f>SUM(Z3558:Z3560)-Z3560</f>
        <v>0</v>
      </c>
      <c r="AA3557" s="68" t="s">
        <v>840</v>
      </c>
      <c r="AB3557" s="69"/>
      <c r="AC3557" s="67">
        <f>SUM(AC3558:AC3560)-AC3560</f>
        <v>0</v>
      </c>
      <c r="AD3557" s="68" t="s">
        <v>840</v>
      </c>
      <c r="AE3557" s="69"/>
      <c r="AF3557" s="70" t="str">
        <f>IF(AG3557="◄","◄",IF(AG3557="ok","►",""))</f>
        <v>◄</v>
      </c>
      <c r="AG3557" s="71" t="str">
        <f>IF(AG3558&gt;0,"OK","◄")</f>
        <v>◄</v>
      </c>
      <c r="AH3557" s="62" t="str">
        <f>IF(AND(AI3557="◄",AJ3557="►"),"◄?►",IF(AI3557="◄","◄",IF(AJ3557="►","►","")))</f>
        <v>◄</v>
      </c>
      <c r="AI3557" s="64" t="str">
        <f>IF(AI3558&gt;0,"","◄")</f>
        <v>◄</v>
      </c>
      <c r="AJ3557" s="65" t="str">
        <f>IF(SUM(AJ3558:AJ3558)&gt;0,"►","")</f>
        <v/>
      </c>
      <c r="AK3557" s="570">
        <f>G3558</f>
        <v>35431</v>
      </c>
      <c r="AL3557" s="572" t="str">
        <f>P3557</f>
        <v>▬ folder Nr. 11  /  97 ▬</v>
      </c>
      <c r="AM3557" s="43"/>
      <c r="AN3557" s="1" t="str">
        <f>IF(AO3557="","",IF(COUNTIF(AN3558,"ok"),"","◄"))</f>
        <v>◄</v>
      </c>
      <c r="AO3557" s="9" t="str">
        <f>IF(COUNTIF(AP3557:BR3557,"◄")&gt;0,"◄","")</f>
        <v>◄</v>
      </c>
      <c r="AP3557" s="250" t="str">
        <f>IF(AP3558="-","",IF(AP3558&gt;0,"","◄"))</f>
        <v>◄</v>
      </c>
      <c r="AQ3557" s="251"/>
      <c r="AR3557" s="517">
        <f>IF(ISNONTEXT(AR3558)=TRUE,"_",1)</f>
        <v>1</v>
      </c>
      <c r="AS3557" s="250" t="str">
        <f>IF(AS3558="-","",IF(AS3558&gt;0,"","◄"))</f>
        <v>◄</v>
      </c>
      <c r="AT3557" s="251"/>
      <c r="AU3557" s="517">
        <f>IF(ISNONTEXT(AU3558)=TRUE,"_",AR3557+1)</f>
        <v>2</v>
      </c>
      <c r="AV3557" s="250" t="str">
        <f>IF(AV3558="-","",IF(AV3558&gt;0,"","◄"))</f>
        <v>◄</v>
      </c>
      <c r="AW3557" s="251"/>
      <c r="AX3557" s="517">
        <f>IF(ISNONTEXT(AX3558)=TRUE,"_",AU3557+1)</f>
        <v>3</v>
      </c>
      <c r="AY3557" s="250" t="str">
        <f>IF(AY3558="-","",IF(AY3558&gt;0,"","◄"))</f>
        <v/>
      </c>
      <c r="AZ3557" s="251"/>
      <c r="BA3557" s="517" t="str">
        <f>IF(ISNONTEXT(BA3558)=TRUE,"_",AX3557+1)</f>
        <v>_</v>
      </c>
      <c r="BB3557" s="250" t="str">
        <f>IF(BB3558="-","",IF(BB3558&gt;0,"","◄"))</f>
        <v/>
      </c>
      <c r="BC3557" s="251"/>
      <c r="BD3557" s="517" t="str">
        <f>IF(ISNONTEXT(BD3558)=TRUE,"_",BA3557+1)</f>
        <v>_</v>
      </c>
      <c r="BE3557" s="250" t="str">
        <f>IF(BE3558="-","",IF(BE3558&gt;0,"","◄"))</f>
        <v/>
      </c>
      <c r="BF3557" s="251"/>
      <c r="BG3557" s="517" t="str">
        <f>IF(ISNONTEXT(BG3558)=TRUE,"_",BD3557+1)</f>
        <v>_</v>
      </c>
      <c r="BH3557" s="250" t="str">
        <f>IF(BH3558="-","",IF(BH3558&gt;0,"","◄"))</f>
        <v/>
      </c>
      <c r="BI3557" s="251"/>
      <c r="BJ3557" s="517" t="str">
        <f>IF(ISNONTEXT(BJ3558)=TRUE,"_",BG3557+1)</f>
        <v>_</v>
      </c>
      <c r="BK3557" s="563" t="str">
        <f>IF(BK3558="-","",IF(BK3558&gt;0,"","◄"))</f>
        <v/>
      </c>
      <c r="BL3557" s="564"/>
      <c r="BM3557" s="517" t="str">
        <f>IF(ISNONTEXT(BM3558)=TRUE,"_",BJ3557+1)</f>
        <v>_</v>
      </c>
      <c r="BN3557" s="563" t="str">
        <f>IF(BN3558="-","",IF(BN3558&gt;0,"","◄"))</f>
        <v/>
      </c>
      <c r="BO3557" s="564"/>
      <c r="BP3557" s="517" t="str">
        <f>IF(ISNONTEXT(BP3558)=TRUE,"_",BM3557+1)</f>
        <v>_</v>
      </c>
      <c r="BQ3557" s="563" t="str">
        <f>IF(BQ3558="-","",IF(BQ3558&gt;0,"","◄"))</f>
        <v/>
      </c>
      <c r="BR3557" s="564"/>
      <c r="BS3557" s="517" t="str">
        <f>IF(ISNONTEXT(BS3558)=TRUE,"_",BP3557+1)</f>
        <v>_</v>
      </c>
      <c r="BT3557" s="563" t="str">
        <f>IF(BT3558="-","",IF(BT3558&gt;0,"","◄"))</f>
        <v>◄</v>
      </c>
      <c r="BU3557" s="564"/>
      <c r="BV3557" s="517" t="str">
        <f>IF(ISNONTEXT(BV3558)=TRUE,"_",1)</f>
        <v>_</v>
      </c>
      <c r="BW3557" s="563" t="str">
        <f>IF(BW3558="-","",IF(BW3558&gt;0,"","◄"))</f>
        <v>◄</v>
      </c>
      <c r="BX3557" s="564"/>
      <c r="BY3557" s="517" t="str">
        <f>IF(ISNONTEXT(BY3558)=TRUE,"_",BV3557+1)</f>
        <v>_</v>
      </c>
      <c r="BZ3557" s="26"/>
      <c r="CA3557" s="24"/>
      <c r="CB3557" s="25" t="str">
        <f>IF(CB3558&gt;0,"►","")</f>
        <v/>
      </c>
      <c r="CC3557" s="25" t="str">
        <f>IF(CC3558&gt;0,"►","")</f>
        <v/>
      </c>
      <c r="CD3557" s="517" t="str">
        <f>IF(ISNONTEXT(CD3558)=TRUE,"_",1)</f>
        <v>_</v>
      </c>
      <c r="CE3557" s="25" t="str">
        <f>IF(CE3558&gt;0,"►","")</f>
        <v/>
      </c>
      <c r="CF3557" s="25" t="str">
        <f>IF(CF3558&gt;0,"►","")</f>
        <v/>
      </c>
      <c r="CG3557" s="517" t="str">
        <f>IF(ISNONTEXT(CG3558)=TRUE,"_",CD3557+1)</f>
        <v>_</v>
      </c>
      <c r="CH3557" s="66">
        <f>ROWS(CH3558:CH3560)-1</f>
        <v>2</v>
      </c>
      <c r="CI3557" s="23" t="s">
        <v>836</v>
      </c>
    </row>
    <row r="3558" spans="1:87" ht="15" thickBot="1" x14ac:dyDescent="0.35">
      <c r="A3558" s="503"/>
      <c r="B3558" s="49"/>
      <c r="C3558" s="156">
        <f>B3558</f>
        <v>0</v>
      </c>
      <c r="D3558" s="457"/>
      <c r="E3558" s="73"/>
      <c r="F3558" s="74" t="s">
        <v>6465</v>
      </c>
      <c r="G3558" s="300">
        <v>35431</v>
      </c>
      <c r="H3558" s="124">
        <v>17</v>
      </c>
      <c r="I3558" s="390"/>
      <c r="J3558" s="390"/>
      <c r="K3558" s="79"/>
      <c r="L3558" s="79"/>
      <c r="M3558" s="79"/>
      <c r="N3558" s="80" t="s">
        <v>6466</v>
      </c>
      <c r="O3558" s="81"/>
      <c r="P3558" s="306"/>
      <c r="Q3558" s="83" t="str">
        <f>IF(R3558="?","?","")</f>
        <v/>
      </c>
      <c r="R3558" s="83" t="str">
        <f>IF(AND(S3558="",T3558&gt;0),"?",IF(S3558="","◄",IF(T3558&gt;=1,"►","")))</f>
        <v>◄</v>
      </c>
      <c r="S3558" s="84"/>
      <c r="T3558" s="85"/>
      <c r="U3558" s="83" t="str">
        <f>IF(V3558="?","?","")</f>
        <v/>
      </c>
      <c r="V3558" s="83" t="str">
        <f>IF(AND(W3558="",X3558&gt;0),"?",IF(W3558="","◄",IF(X3558&gt;=1,"►","")))</f>
        <v>◄</v>
      </c>
      <c r="W3558" s="86"/>
      <c r="X3558" s="85"/>
      <c r="Y3558" s="457"/>
      <c r="Z3558" s="87"/>
      <c r="AA3558" s="521">
        <f>(S3558*Z3558)</f>
        <v>0</v>
      </c>
      <c r="AB3558" s="520">
        <f>(T3558*AA3558)</f>
        <v>0</v>
      </c>
      <c r="AC3558" s="88"/>
      <c r="AD3558" s="519">
        <f>(W3558*AC3558)</f>
        <v>0</v>
      </c>
      <c r="AE3558" s="522">
        <f>(X3558*AD3558)</f>
        <v>0</v>
      </c>
      <c r="AF3558" s="89" t="str">
        <f>IF(AG3558&gt;0,"ok","◄")</f>
        <v>◄</v>
      </c>
      <c r="AG3558" s="90"/>
      <c r="AH3558" s="89" t="str">
        <f>IF(AND(AI3558="",AJ3558&gt;0),"?",IF(AI3558="","◄",IF(AJ3558&gt;=1,"►","")))</f>
        <v>◄</v>
      </c>
      <c r="AI3558" s="91"/>
      <c r="AJ3558" s="92"/>
      <c r="AK3558" s="591"/>
      <c r="AL3558" s="593"/>
      <c r="AM3558" s="43"/>
      <c r="AN3558" s="3" t="s">
        <v>3</v>
      </c>
      <c r="AO3558" s="12" t="s">
        <v>1</v>
      </c>
      <c r="AP3558" s="13"/>
      <c r="AQ3558" s="14"/>
      <c r="AR3558" s="21" t="s">
        <v>16</v>
      </c>
      <c r="AS3558" s="13"/>
      <c r="AT3558" s="14"/>
      <c r="AU3558" s="21" t="s">
        <v>821</v>
      </c>
      <c r="AV3558" s="13"/>
      <c r="AW3558" s="14"/>
      <c r="AX3558" s="21" t="s">
        <v>822</v>
      </c>
      <c r="AY3558" s="516" t="s">
        <v>6</v>
      </c>
      <c r="AZ3558" s="516" t="s">
        <v>6</v>
      </c>
      <c r="BA3558" s="516"/>
      <c r="BB3558" s="516" t="s">
        <v>6</v>
      </c>
      <c r="BC3558" s="516" t="s">
        <v>6</v>
      </c>
      <c r="BD3558" s="516"/>
      <c r="BE3558" s="516" t="s">
        <v>6</v>
      </c>
      <c r="BF3558" s="516" t="s">
        <v>6</v>
      </c>
      <c r="BG3558" s="516"/>
      <c r="BH3558" s="516" t="s">
        <v>6</v>
      </c>
      <c r="BI3558" s="516" t="s">
        <v>6</v>
      </c>
      <c r="BJ3558" s="516"/>
      <c r="BK3558" s="516" t="s">
        <v>6</v>
      </c>
      <c r="BL3558" s="516" t="s">
        <v>6</v>
      </c>
      <c r="BM3558" s="516"/>
      <c r="BN3558" s="516" t="s">
        <v>6</v>
      </c>
      <c r="BO3558" s="516" t="s">
        <v>6</v>
      </c>
      <c r="BP3558" s="516"/>
      <c r="BQ3558" s="516" t="s">
        <v>6</v>
      </c>
      <c r="BR3558" s="516" t="s">
        <v>6</v>
      </c>
      <c r="BS3558" s="516"/>
      <c r="BT3558" s="32"/>
      <c r="BU3558" s="33"/>
      <c r="BV3558" s="34"/>
      <c r="BW3558" s="32"/>
      <c r="BX3558" s="33"/>
      <c r="BY3558" s="34"/>
      <c r="BZ3558" s="35"/>
      <c r="CA3558" s="24"/>
      <c r="CB3558" s="36"/>
      <c r="CC3558" s="33"/>
      <c r="CD3558" s="37"/>
      <c r="CE3558" s="36"/>
      <c r="CF3558" s="38"/>
      <c r="CG3558" s="39"/>
      <c r="CH3558" s="457"/>
      <c r="CI3558" s="23" t="s">
        <v>836</v>
      </c>
    </row>
    <row r="3559" spans="1:87" ht="15.6" thickTop="1" thickBot="1" x14ac:dyDescent="0.35">
      <c r="A3559" s="503"/>
      <c r="B3559" s="49"/>
      <c r="C3559" s="156">
        <f>B3559</f>
        <v>0</v>
      </c>
      <c r="D3559" s="457"/>
      <c r="E3559" s="136" t="s">
        <v>6467</v>
      </c>
      <c r="F3559" s="213"/>
      <c r="G3559" s="302">
        <v>35431</v>
      </c>
      <c r="H3559" s="124">
        <v>150</v>
      </c>
      <c r="I3559" s="390"/>
      <c r="J3559" s="390"/>
      <c r="K3559" s="79"/>
      <c r="L3559" s="79"/>
      <c r="M3559" s="79"/>
      <c r="N3559" s="113" t="s">
        <v>6466</v>
      </c>
      <c r="O3559" s="81"/>
      <c r="P3559" s="306"/>
      <c r="Q3559" s="83" t="str">
        <f>IF(R3559="?","?","")</f>
        <v/>
      </c>
      <c r="R3559" s="83" t="str">
        <f>IF(AND(S3559="",T3559&gt;0),"?",IF(S3559="","◄",IF(T3559&gt;=1,"►","")))</f>
        <v>◄</v>
      </c>
      <c r="S3559" s="84"/>
      <c r="T3559" s="85"/>
      <c r="U3559" s="83" t="str">
        <f>IF(V3559="?","?","")</f>
        <v/>
      </c>
      <c r="V3559" s="83" t="str">
        <f>IF(AND(W3559="",X3559&gt;0),"?",IF(W3559="","◄",IF(X3559&gt;=1,"►","")))</f>
        <v>◄</v>
      </c>
      <c r="W3559" s="86"/>
      <c r="X3559" s="85"/>
      <c r="Y3559" s="457"/>
      <c r="Z3559" s="87"/>
      <c r="AA3559" s="521">
        <f>(S3559*Z3559)</f>
        <v>0</v>
      </c>
      <c r="AB3559" s="520">
        <f>(T3559*AA3559)</f>
        <v>0</v>
      </c>
      <c r="AC3559" s="88"/>
      <c r="AD3559" s="519">
        <f>(W3559*AC3559)</f>
        <v>0</v>
      </c>
      <c r="AE3559" s="522">
        <f>(X3559*AD3559)</f>
        <v>0</v>
      </c>
      <c r="AF3559" s="44"/>
      <c r="AG3559" s="45"/>
      <c r="AH3559" s="44"/>
      <c r="AI3559" s="45"/>
      <c r="AJ3559" s="45"/>
      <c r="AK3559" s="45"/>
      <c r="AL3559" s="45"/>
      <c r="AM3559" s="43"/>
      <c r="AN3559" s="27" t="s">
        <v>6</v>
      </c>
      <c r="AO3559" s="27" t="s">
        <v>6</v>
      </c>
      <c r="AP3559" s="516"/>
      <c r="AQ3559" s="516"/>
      <c r="AR3559" s="516"/>
      <c r="AS3559" s="516" t="s">
        <v>6</v>
      </c>
      <c r="AT3559" s="516" t="s">
        <v>6</v>
      </c>
      <c r="AU3559" s="516"/>
      <c r="AV3559" s="516" t="s">
        <v>6</v>
      </c>
      <c r="AW3559" s="516" t="s">
        <v>6</v>
      </c>
      <c r="AX3559" s="516"/>
      <c r="AY3559" s="516" t="s">
        <v>6</v>
      </c>
      <c r="AZ3559" s="516" t="s">
        <v>6</v>
      </c>
      <c r="BA3559" s="516"/>
      <c r="BB3559" s="516" t="s">
        <v>6</v>
      </c>
      <c r="BC3559" s="516" t="s">
        <v>6</v>
      </c>
      <c r="BD3559" s="516"/>
      <c r="BE3559" s="516" t="s">
        <v>6</v>
      </c>
      <c r="BF3559" s="516" t="s">
        <v>6</v>
      </c>
      <c r="BG3559" s="516"/>
      <c r="BH3559" s="516" t="s">
        <v>6</v>
      </c>
      <c r="BI3559" s="516" t="s">
        <v>6</v>
      </c>
      <c r="BJ3559" s="516"/>
      <c r="BK3559" s="516" t="s">
        <v>6</v>
      </c>
      <c r="BL3559" s="516" t="s">
        <v>6</v>
      </c>
      <c r="BM3559" s="516"/>
      <c r="BN3559" s="516" t="s">
        <v>6</v>
      </c>
      <c r="BO3559" s="516" t="s">
        <v>6</v>
      </c>
      <c r="BP3559" s="516"/>
      <c r="BQ3559" s="516" t="s">
        <v>6</v>
      </c>
      <c r="BR3559" s="516" t="s">
        <v>6</v>
      </c>
      <c r="BS3559" s="516"/>
      <c r="BT3559" s="516"/>
      <c r="BU3559" s="516"/>
      <c r="BV3559" s="516"/>
      <c r="BW3559" s="516"/>
      <c r="BX3559" s="516"/>
      <c r="BY3559" s="516"/>
      <c r="BZ3559" s="28"/>
      <c r="CA3559" s="24"/>
      <c r="CB3559" s="29"/>
      <c r="CC3559" s="29"/>
      <c r="CD3559" s="30"/>
      <c r="CE3559" s="29"/>
      <c r="CF3559" s="29"/>
      <c r="CG3559" s="31"/>
      <c r="CH3559" s="457"/>
      <c r="CI3559" s="23" t="s">
        <v>836</v>
      </c>
    </row>
    <row r="3560" spans="1:87" ht="16.8" customHeight="1" thickTop="1" thickBot="1" x14ac:dyDescent="0.35">
      <c r="A3560" s="505" t="str">
        <f>IF(COUNTIF(B3561:B3562,"x")&gt;0,"x","")</f>
        <v/>
      </c>
      <c r="B3560" s="57"/>
      <c r="C3560" s="510" t="str">
        <f>A3560</f>
        <v/>
      </c>
      <c r="D3560" s="66">
        <f>ROWS(D3561:D3562)-1</f>
        <v>1</v>
      </c>
      <c r="E3560" s="58" t="s">
        <v>6468</v>
      </c>
      <c r="F3560" s="59"/>
      <c r="G3560" s="301"/>
      <c r="H3560" s="340"/>
      <c r="I3560" s="340"/>
      <c r="J3560" s="340"/>
      <c r="K3560" s="18"/>
      <c r="L3560" s="18"/>
      <c r="M3560" s="18"/>
      <c r="N3560" s="46"/>
      <c r="O3560" s="60" t="s">
        <v>6464</v>
      </c>
      <c r="P3560" s="61" t="s">
        <v>7359</v>
      </c>
      <c r="Q3560" s="62"/>
      <c r="R3560" s="63" t="str">
        <f>IF(COUNTIF(Q3561:Q3562,"?")&gt;0,"?",IF(AND(S3560="◄",T3560="►"),"◄►",IF(S3560="◄","◄",IF(T3560="►","►",""))))</f>
        <v>◄</v>
      </c>
      <c r="S3560" s="64" t="str">
        <f>IF(SUM(S3561:S3562)+1=ROWS(S3561:S3562)-COUNTIF(S3561:S3562,"-"),"","◄")</f>
        <v>◄</v>
      </c>
      <c r="T3560" s="65" t="str">
        <f>IF(SUM(T3561:T3562)&gt;0,"►","")</f>
        <v/>
      </c>
      <c r="U3560" s="62"/>
      <c r="V3560" s="63" t="str">
        <f>IF(COUNTIF(U3561:U3562,"?")&gt;0,"?",IF(AND(W3560="◄",X3560="►"),"◄►",IF(W3560="◄","◄",IF(X3560="►","►",""))))</f>
        <v>◄</v>
      </c>
      <c r="W3560" s="64" t="str">
        <f>IF(SUM(W3561:W3562)+1=ROWS(W3561:W3562)-COUNTIF(W3561:W3562,"-"),"","◄")</f>
        <v>◄</v>
      </c>
      <c r="X3560" s="65" t="str">
        <f>IF(SUM(X3561:X3562)&gt;0,"►","")</f>
        <v/>
      </c>
      <c r="Y3560" s="66">
        <f>ROWS(Y3561:Y3562)-1</f>
        <v>1</v>
      </c>
      <c r="Z3560" s="67">
        <f>SUM(Z3561:Z3562)-Z3562</f>
        <v>0</v>
      </c>
      <c r="AA3560" s="68" t="s">
        <v>840</v>
      </c>
      <c r="AB3560" s="69"/>
      <c r="AC3560" s="67">
        <f>SUM(AC3561:AC3562)-AC3562</f>
        <v>0</v>
      </c>
      <c r="AD3560" s="68" t="s">
        <v>840</v>
      </c>
      <c r="AE3560" s="69"/>
      <c r="AF3560" s="70" t="str">
        <f>IF(AG3560="◄","◄",IF(AG3560="ok","►",""))</f>
        <v>◄</v>
      </c>
      <c r="AG3560" s="71" t="str">
        <f>IF(AG3561&gt;0,"OK","◄")</f>
        <v>◄</v>
      </c>
      <c r="AH3560" s="62" t="str">
        <f>IF(AND(AI3560="◄",AJ3560="►"),"◄?►",IF(AI3560="◄","◄",IF(AJ3560="►","►","")))</f>
        <v>◄</v>
      </c>
      <c r="AI3560" s="64" t="str">
        <f>IF(AI3561&gt;0,"","◄")</f>
        <v>◄</v>
      </c>
      <c r="AJ3560" s="65" t="str">
        <f>IF(SUM(AJ3561:AJ3561)&gt;0,"►","")</f>
        <v/>
      </c>
      <c r="AK3560" s="570">
        <f>G3561</f>
        <v>35431</v>
      </c>
      <c r="AL3560" s="572" t="str">
        <f>P3560</f>
        <v>▬ folder Nr. 12  /  97 ▬</v>
      </c>
      <c r="AM3560" s="43"/>
      <c r="AN3560" s="1" t="str">
        <f>IF(AO3560="","",IF(COUNTIF(AN3561,"ok"),"","◄"))</f>
        <v>◄</v>
      </c>
      <c r="AO3560" s="9" t="str">
        <f>IF(COUNTIF(AP3560:BR3560,"◄")&gt;0,"◄","")</f>
        <v>◄</v>
      </c>
      <c r="AP3560" s="250" t="str">
        <f>IF(AP3561="-","",IF(AP3561&gt;0,"","◄"))</f>
        <v>◄</v>
      </c>
      <c r="AQ3560" s="251"/>
      <c r="AR3560" s="517">
        <f>IF(ISNONTEXT(AR3561)=TRUE,"_",1)</f>
        <v>1</v>
      </c>
      <c r="AS3560" s="250" t="str">
        <f>IF(AS3561="-","",IF(AS3561&gt;0,"","◄"))</f>
        <v/>
      </c>
      <c r="AT3560" s="251"/>
      <c r="AU3560" s="517" t="str">
        <f>IF(ISNONTEXT(AU3561)=TRUE,"_",AR3560+1)</f>
        <v>_</v>
      </c>
      <c r="AV3560" s="250" t="str">
        <f>IF(AV3561="-","",IF(AV3561&gt;0,"","◄"))</f>
        <v/>
      </c>
      <c r="AW3560" s="251"/>
      <c r="AX3560" s="517" t="str">
        <f>IF(ISNONTEXT(AX3561)=TRUE,"_",AU3560+1)</f>
        <v>_</v>
      </c>
      <c r="AY3560" s="250" t="str">
        <f>IF(AY3561="-","",IF(AY3561&gt;0,"","◄"))</f>
        <v/>
      </c>
      <c r="AZ3560" s="251"/>
      <c r="BA3560" s="517" t="str">
        <f>IF(ISNONTEXT(BA3561)=TRUE,"_",AX3560+1)</f>
        <v>_</v>
      </c>
      <c r="BB3560" s="250" t="str">
        <f>IF(BB3561="-","",IF(BB3561&gt;0,"","◄"))</f>
        <v/>
      </c>
      <c r="BC3560" s="251"/>
      <c r="BD3560" s="517" t="str">
        <f>IF(ISNONTEXT(BD3561)=TRUE,"_",BA3560+1)</f>
        <v>_</v>
      </c>
      <c r="BE3560" s="250" t="str">
        <f>IF(BE3561="-","",IF(BE3561&gt;0,"","◄"))</f>
        <v/>
      </c>
      <c r="BF3560" s="251"/>
      <c r="BG3560" s="517" t="str">
        <f>IF(ISNONTEXT(BG3561)=TRUE,"_",BD3560+1)</f>
        <v>_</v>
      </c>
      <c r="BH3560" s="250" t="str">
        <f>IF(BH3561="-","",IF(BH3561&gt;0,"","◄"))</f>
        <v/>
      </c>
      <c r="BI3560" s="251"/>
      <c r="BJ3560" s="517" t="str">
        <f>IF(ISNONTEXT(BJ3561)=TRUE,"_",BG3560+1)</f>
        <v>_</v>
      </c>
      <c r="BK3560" s="563" t="str">
        <f>IF(BK3561="-","",IF(BK3561&gt;0,"","◄"))</f>
        <v/>
      </c>
      <c r="BL3560" s="564"/>
      <c r="BM3560" s="517" t="str">
        <f>IF(ISNONTEXT(BM3561)=TRUE,"_",BJ3560+1)</f>
        <v>_</v>
      </c>
      <c r="BN3560" s="563" t="str">
        <f>IF(BN3561="-","",IF(BN3561&gt;0,"","◄"))</f>
        <v/>
      </c>
      <c r="BO3560" s="564"/>
      <c r="BP3560" s="517" t="str">
        <f>IF(ISNONTEXT(BP3561)=TRUE,"_",BM3560+1)</f>
        <v>_</v>
      </c>
      <c r="BQ3560" s="563" t="str">
        <f>IF(BQ3561="-","",IF(BQ3561&gt;0,"","◄"))</f>
        <v/>
      </c>
      <c r="BR3560" s="564"/>
      <c r="BS3560" s="517" t="str">
        <f>IF(ISNONTEXT(BS3561)=TRUE,"_",BP3560+1)</f>
        <v>_</v>
      </c>
      <c r="BT3560" s="563" t="str">
        <f>IF(BT3561="-","",IF(BT3561&gt;0,"","◄"))</f>
        <v>◄</v>
      </c>
      <c r="BU3560" s="564"/>
      <c r="BV3560" s="517" t="str">
        <f>IF(ISNONTEXT(BV3561)=TRUE,"_",1)</f>
        <v>_</v>
      </c>
      <c r="BW3560" s="563" t="str">
        <f>IF(BW3561="-","",IF(BW3561&gt;0,"","◄"))</f>
        <v>◄</v>
      </c>
      <c r="BX3560" s="564"/>
      <c r="BY3560" s="517" t="str">
        <f>IF(ISNONTEXT(BY3561)=TRUE,"_",BV3560+1)</f>
        <v>_</v>
      </c>
      <c r="BZ3560" s="26"/>
      <c r="CA3560" s="24"/>
      <c r="CB3560" s="25" t="str">
        <f>IF(CB3561&gt;0,"►","")</f>
        <v/>
      </c>
      <c r="CC3560" s="25" t="str">
        <f>IF(CC3561&gt;0,"►","")</f>
        <v/>
      </c>
      <c r="CD3560" s="517" t="str">
        <f>IF(ISNONTEXT(CD3561)=TRUE,"_",1)</f>
        <v>_</v>
      </c>
      <c r="CE3560" s="25" t="str">
        <f>IF(CE3561&gt;0,"►","")</f>
        <v/>
      </c>
      <c r="CF3560" s="25" t="str">
        <f>IF(CF3561&gt;0,"►","")</f>
        <v/>
      </c>
      <c r="CG3560" s="517" t="str">
        <f>IF(ISNONTEXT(CG3561)=TRUE,"_",CD3560+1)</f>
        <v>_</v>
      </c>
      <c r="CH3560" s="66">
        <f>ROWS(CH3561:CH3562)-1</f>
        <v>1</v>
      </c>
      <c r="CI3560" s="23" t="s">
        <v>836</v>
      </c>
    </row>
    <row r="3561" spans="1:87" ht="15" thickBot="1" x14ac:dyDescent="0.35">
      <c r="A3561" s="503"/>
      <c r="B3561" s="49"/>
      <c r="C3561" s="156">
        <f>B3561</f>
        <v>0</v>
      </c>
      <c r="D3561" s="457"/>
      <c r="E3561" s="73"/>
      <c r="F3561" s="74" t="s">
        <v>6469</v>
      </c>
      <c r="G3561" s="300">
        <v>35431</v>
      </c>
      <c r="H3561" s="124">
        <v>17</v>
      </c>
      <c r="I3561" s="390"/>
      <c r="J3561" s="390"/>
      <c r="K3561" s="79"/>
      <c r="L3561" s="79"/>
      <c r="M3561" s="79"/>
      <c r="N3561" s="80" t="s">
        <v>6470</v>
      </c>
      <c r="O3561" s="81"/>
      <c r="P3561" s="306"/>
      <c r="Q3561" s="83" t="str">
        <f>IF(R3561="?","?","")</f>
        <v/>
      </c>
      <c r="R3561" s="83" t="str">
        <f>IF(AND(S3561="",T3561&gt;0),"?",IF(S3561="","◄",IF(T3561&gt;=1,"►","")))</f>
        <v>◄</v>
      </c>
      <c r="S3561" s="84"/>
      <c r="T3561" s="85"/>
      <c r="U3561" s="83" t="str">
        <f>IF(V3561="?","?","")</f>
        <v/>
      </c>
      <c r="V3561" s="83" t="str">
        <f>IF(AND(W3561="",X3561&gt;0),"?",IF(W3561="","◄",IF(X3561&gt;=1,"►","")))</f>
        <v>◄</v>
      </c>
      <c r="W3561" s="86"/>
      <c r="X3561" s="85"/>
      <c r="Y3561" s="457"/>
      <c r="Z3561" s="87"/>
      <c r="AA3561" s="521">
        <f>(S3561*Z3561)</f>
        <v>0</v>
      </c>
      <c r="AB3561" s="520">
        <f>(T3561*AA3561)</f>
        <v>0</v>
      </c>
      <c r="AC3561" s="88"/>
      <c r="AD3561" s="519">
        <f>(W3561*AC3561)</f>
        <v>0</v>
      </c>
      <c r="AE3561" s="522">
        <f>(X3561*AD3561)</f>
        <v>0</v>
      </c>
      <c r="AF3561" s="89" t="str">
        <f>IF(AG3561&gt;0,"ok","◄")</f>
        <v>◄</v>
      </c>
      <c r="AG3561" s="90"/>
      <c r="AH3561" s="89" t="str">
        <f>IF(AND(AI3561="",AJ3561&gt;0),"?",IF(AI3561="","◄",IF(AJ3561&gt;=1,"►","")))</f>
        <v>◄</v>
      </c>
      <c r="AI3561" s="91"/>
      <c r="AJ3561" s="92"/>
      <c r="AK3561" s="591"/>
      <c r="AL3561" s="593"/>
      <c r="AM3561" s="43"/>
      <c r="AN3561" s="3" t="s">
        <v>3</v>
      </c>
      <c r="AO3561" s="12" t="s">
        <v>1</v>
      </c>
      <c r="AP3561" s="13"/>
      <c r="AQ3561" s="14"/>
      <c r="AR3561" s="15" t="s">
        <v>16</v>
      </c>
      <c r="AS3561" s="516" t="s">
        <v>6</v>
      </c>
      <c r="AT3561" s="516" t="s">
        <v>6</v>
      </c>
      <c r="AU3561" s="516"/>
      <c r="AV3561" s="516" t="s">
        <v>6</v>
      </c>
      <c r="AW3561" s="516" t="s">
        <v>6</v>
      </c>
      <c r="AX3561" s="516"/>
      <c r="AY3561" s="516" t="s">
        <v>6</v>
      </c>
      <c r="AZ3561" s="516" t="s">
        <v>6</v>
      </c>
      <c r="BA3561" s="516"/>
      <c r="BB3561" s="516" t="s">
        <v>6</v>
      </c>
      <c r="BC3561" s="516" t="s">
        <v>6</v>
      </c>
      <c r="BD3561" s="516"/>
      <c r="BE3561" s="516" t="s">
        <v>6</v>
      </c>
      <c r="BF3561" s="516" t="s">
        <v>6</v>
      </c>
      <c r="BG3561" s="516"/>
      <c r="BH3561" s="516" t="s">
        <v>6</v>
      </c>
      <c r="BI3561" s="516" t="s">
        <v>6</v>
      </c>
      <c r="BJ3561" s="516"/>
      <c r="BK3561" s="516" t="s">
        <v>6</v>
      </c>
      <c r="BL3561" s="516" t="s">
        <v>6</v>
      </c>
      <c r="BM3561" s="516"/>
      <c r="BN3561" s="516" t="s">
        <v>6</v>
      </c>
      <c r="BO3561" s="516" t="s">
        <v>6</v>
      </c>
      <c r="BP3561" s="516"/>
      <c r="BQ3561" s="516" t="s">
        <v>6</v>
      </c>
      <c r="BR3561" s="516" t="s">
        <v>6</v>
      </c>
      <c r="BS3561" s="516"/>
      <c r="BT3561" s="32"/>
      <c r="BU3561" s="33"/>
      <c r="BV3561" s="34"/>
      <c r="BW3561" s="32"/>
      <c r="BX3561" s="33"/>
      <c r="BY3561" s="34"/>
      <c r="BZ3561" s="35"/>
      <c r="CA3561" s="24"/>
      <c r="CB3561" s="36"/>
      <c r="CC3561" s="33"/>
      <c r="CD3561" s="37"/>
      <c r="CE3561" s="36"/>
      <c r="CF3561" s="38"/>
      <c r="CG3561" s="39"/>
      <c r="CH3561" s="457"/>
      <c r="CI3561" s="23" t="s">
        <v>836</v>
      </c>
    </row>
    <row r="3562" spans="1:87" ht="16.8" customHeight="1" thickTop="1" thickBot="1" x14ac:dyDescent="0.35">
      <c r="A3562" s="505" t="str">
        <f>IF(COUNTIF(B3563:B3566,"x")&gt;0,"x","")</f>
        <v/>
      </c>
      <c r="B3562" s="57"/>
      <c r="C3562" s="510" t="str">
        <f>A3562</f>
        <v/>
      </c>
      <c r="D3562" s="66">
        <f>ROWS(D3563:D3566)-1</f>
        <v>3</v>
      </c>
      <c r="E3562" s="58" t="s">
        <v>6471</v>
      </c>
      <c r="F3562" s="59"/>
      <c r="G3562" s="301"/>
      <c r="H3562" s="340"/>
      <c r="I3562" s="340"/>
      <c r="J3562" s="340"/>
      <c r="K3562" s="18"/>
      <c r="L3562" s="18"/>
      <c r="M3562" s="18"/>
      <c r="N3562" s="46"/>
      <c r="O3562" s="60" t="s">
        <v>6472</v>
      </c>
      <c r="P3562" s="61" t="s">
        <v>7360</v>
      </c>
      <c r="Q3562" s="143"/>
      <c r="R3562" s="63" t="str">
        <f>IF(COUNTIF(Q3563:Q3566,"?")&gt;0,"?",IF(AND(S3562="◄",T3562="►"),"◄►",IF(S3562="◄","◄",IF(T3562="►","►",""))))</f>
        <v>◄</v>
      </c>
      <c r="S3562" s="64" t="str">
        <f>IF(SUM(S3563:S3566)+1=ROWS(S3563:S3566)-COUNTIF(S3563:S3566,"-"),"","◄")</f>
        <v>◄</v>
      </c>
      <c r="T3562" s="65" t="str">
        <f>IF(SUM(T3563:T3566)&gt;0,"►","")</f>
        <v/>
      </c>
      <c r="U3562" s="146"/>
      <c r="V3562" s="63" t="str">
        <f>IF(COUNTIF(U3563:U3566,"?")&gt;0,"?",IF(AND(W3562="◄",X3562="►"),"◄►",IF(W3562="◄","◄",IF(X3562="►","►",""))))</f>
        <v>◄</v>
      </c>
      <c r="W3562" s="64" t="str">
        <f>IF(SUM(W3563:W3566)+1=ROWS(W3563:W3566)-COUNTIF(W3563:W3566,"-"),"","◄")</f>
        <v>◄</v>
      </c>
      <c r="X3562" s="65" t="str">
        <f>IF(SUM(X3563:X3566)&gt;0,"►","")</f>
        <v/>
      </c>
      <c r="Y3562" s="66">
        <f>ROWS(Y3563:Y3566)-1</f>
        <v>3</v>
      </c>
      <c r="Z3562" s="67">
        <f>SUM(Z3563:Z3566)-Z3566</f>
        <v>0</v>
      </c>
      <c r="AA3562" s="68" t="s">
        <v>840</v>
      </c>
      <c r="AB3562" s="69"/>
      <c r="AC3562" s="67">
        <f>SUM(AC3563:AC3566)-AC3566</f>
        <v>0</v>
      </c>
      <c r="AD3562" s="68" t="s">
        <v>840</v>
      </c>
      <c r="AE3562" s="69"/>
      <c r="AF3562" s="70" t="str">
        <f>IF(AG3562="◄","◄",IF(AG3562="ok","►",""))</f>
        <v>◄</v>
      </c>
      <c r="AG3562" s="71" t="str">
        <f>IF(AG3563&gt;0,"OK","◄")</f>
        <v>◄</v>
      </c>
      <c r="AH3562" s="62" t="str">
        <f>IF(AND(AI3562="◄",AJ3562="►"),"◄?►",IF(AI3562="◄","◄",IF(AJ3562="►","►","")))</f>
        <v>◄</v>
      </c>
      <c r="AI3562" s="64" t="str">
        <f>IF(AI3563&gt;0,"","◄")</f>
        <v>◄</v>
      </c>
      <c r="AJ3562" s="65" t="str">
        <f>IF(SUM(AJ3563:AJ3565)&gt;0,"►","")</f>
        <v/>
      </c>
      <c r="AK3562" s="570">
        <f>G3563</f>
        <v>35431</v>
      </c>
      <c r="AL3562" s="572" t="str">
        <f>P3562</f>
        <v>▬ folder Nr. 13  /  97 ▬</v>
      </c>
      <c r="AM3562" s="43"/>
      <c r="AN3562" s="1" t="str">
        <f>IF(AO3562="","",IF(COUNTIF(AN3563,"ok"),"","◄"))</f>
        <v>◄</v>
      </c>
      <c r="AO3562" s="9" t="str">
        <f>IF(COUNTIF(AP3562:BR3562,"◄")&gt;0,"◄","")</f>
        <v>◄</v>
      </c>
      <c r="AP3562" s="250" t="str">
        <f>IF(AP3563="-","",IF(AP3563&gt;0,"","◄"))</f>
        <v>◄</v>
      </c>
      <c r="AQ3562" s="251"/>
      <c r="AR3562" s="517">
        <f>IF(ISNONTEXT(AR3563)=TRUE,"_",1)</f>
        <v>1</v>
      </c>
      <c r="AS3562" s="250" t="str">
        <f>IF(AS3563="-","",IF(AS3563&gt;0,"","◄"))</f>
        <v>◄</v>
      </c>
      <c r="AT3562" s="251"/>
      <c r="AU3562" s="517">
        <f>IF(ISNONTEXT(AU3563)=TRUE,"_",AR3562+1)</f>
        <v>2</v>
      </c>
      <c r="AV3562" s="250" t="str">
        <f>IF(AV3563="-","",IF(AV3563&gt;0,"","◄"))</f>
        <v>◄</v>
      </c>
      <c r="AW3562" s="251"/>
      <c r="AX3562" s="517">
        <f>IF(ISNONTEXT(AX3563)=TRUE,"_",AU3562+1)</f>
        <v>3</v>
      </c>
      <c r="AY3562" s="250" t="str">
        <f>IF(AY3563="-","",IF(AY3563&gt;0,"","◄"))</f>
        <v>◄</v>
      </c>
      <c r="AZ3562" s="251"/>
      <c r="BA3562" s="517">
        <f>IF(ISNONTEXT(BA3563)=TRUE,"_",AX3562+1)</f>
        <v>4</v>
      </c>
      <c r="BB3562" s="250" t="str">
        <f>IF(BB3563="-","",IF(BB3563&gt;0,"","◄"))</f>
        <v/>
      </c>
      <c r="BC3562" s="251"/>
      <c r="BD3562" s="517" t="str">
        <f>IF(ISNONTEXT(BD3563)=TRUE,"_",BA3562+1)</f>
        <v>_</v>
      </c>
      <c r="BE3562" s="250" t="str">
        <f>IF(BE3563="-","",IF(BE3563&gt;0,"","◄"))</f>
        <v/>
      </c>
      <c r="BF3562" s="251"/>
      <c r="BG3562" s="517" t="str">
        <f>IF(ISNONTEXT(BG3563)=TRUE,"_",BD3562+1)</f>
        <v>_</v>
      </c>
      <c r="BH3562" s="250" t="str">
        <f>IF(BH3563="-","",IF(BH3563&gt;0,"","◄"))</f>
        <v/>
      </c>
      <c r="BI3562" s="251"/>
      <c r="BJ3562" s="517" t="str">
        <f>IF(ISNONTEXT(BJ3563)=TRUE,"_",BG3562+1)</f>
        <v>_</v>
      </c>
      <c r="BK3562" s="563" t="str">
        <f>IF(BK3563="-","",IF(BK3563&gt;0,"","◄"))</f>
        <v/>
      </c>
      <c r="BL3562" s="564"/>
      <c r="BM3562" s="517" t="str">
        <f>IF(ISNONTEXT(BM3563)=TRUE,"_",BJ3562+1)</f>
        <v>_</v>
      </c>
      <c r="BN3562" s="563" t="str">
        <f>IF(BN3563="-","",IF(BN3563&gt;0,"","◄"))</f>
        <v/>
      </c>
      <c r="BO3562" s="564"/>
      <c r="BP3562" s="517" t="str">
        <f>IF(ISNONTEXT(BP3563)=TRUE,"_",BM3562+1)</f>
        <v>_</v>
      </c>
      <c r="BQ3562" s="563" t="str">
        <f>IF(BQ3563="-","",IF(BQ3563&gt;0,"","◄"))</f>
        <v/>
      </c>
      <c r="BR3562" s="564"/>
      <c r="BS3562" s="517" t="str">
        <f>IF(ISNONTEXT(BS3563)=TRUE,"_",BP3562+1)</f>
        <v>_</v>
      </c>
      <c r="BT3562" s="563" t="str">
        <f>IF(BT3563="-","",IF(BT3563&gt;0,"","◄"))</f>
        <v>◄</v>
      </c>
      <c r="BU3562" s="564"/>
      <c r="BV3562" s="517" t="str">
        <f>IF(ISNONTEXT(BV3563)=TRUE,"_",1)</f>
        <v>_</v>
      </c>
      <c r="BW3562" s="563" t="str">
        <f>IF(BW3563="-","",IF(BW3563&gt;0,"","◄"))</f>
        <v>◄</v>
      </c>
      <c r="BX3562" s="564"/>
      <c r="BY3562" s="517" t="str">
        <f>IF(ISNONTEXT(BY3563)=TRUE,"_",BV3562+1)</f>
        <v>_</v>
      </c>
      <c r="BZ3562" s="26"/>
      <c r="CA3562" s="24"/>
      <c r="CB3562" s="25" t="str">
        <f>IF(CB3563&gt;0,"►","")</f>
        <v/>
      </c>
      <c r="CC3562" s="25" t="str">
        <f>IF(CC3563&gt;0,"►","")</f>
        <v/>
      </c>
      <c r="CD3562" s="517" t="str">
        <f>IF(ISNONTEXT(CD3563)=TRUE,"_",1)</f>
        <v>_</v>
      </c>
      <c r="CE3562" s="25" t="str">
        <f>IF(CE3563&gt;0,"►","")</f>
        <v/>
      </c>
      <c r="CF3562" s="25" t="str">
        <f>IF(CF3563&gt;0,"►","")</f>
        <v/>
      </c>
      <c r="CG3562" s="517" t="str">
        <f>IF(ISNONTEXT(CG3563)=TRUE,"_",CD3562+1)</f>
        <v>_</v>
      </c>
      <c r="CH3562" s="66">
        <f>ROWS(CH3563:CH3566)-1</f>
        <v>3</v>
      </c>
      <c r="CI3562" s="23" t="s">
        <v>836</v>
      </c>
    </row>
    <row r="3563" spans="1:87" ht="15" thickBot="1" x14ac:dyDescent="0.35">
      <c r="A3563" s="503"/>
      <c r="B3563" s="49"/>
      <c r="C3563" s="156">
        <f>B3563</f>
        <v>0</v>
      </c>
      <c r="D3563" s="457"/>
      <c r="E3563" s="73"/>
      <c r="F3563" s="74" t="s">
        <v>6473</v>
      </c>
      <c r="G3563" s="300">
        <v>35431</v>
      </c>
      <c r="H3563" s="124">
        <v>17</v>
      </c>
      <c r="I3563" s="390"/>
      <c r="J3563" s="390"/>
      <c r="K3563" s="79"/>
      <c r="L3563" s="79"/>
      <c r="M3563" s="79"/>
      <c r="N3563" s="80" t="s">
        <v>6474</v>
      </c>
      <c r="O3563" s="81"/>
      <c r="P3563" s="306"/>
      <c r="Q3563" s="83" t="str">
        <f>IF(R3563="?","?","")</f>
        <v/>
      </c>
      <c r="R3563" s="83" t="str">
        <f>IF(AND(S3563="",T3563&gt;0),"?",IF(S3563="","◄",IF(T3563&gt;=1,"►","")))</f>
        <v>◄</v>
      </c>
      <c r="S3563" s="84"/>
      <c r="T3563" s="85"/>
      <c r="U3563" s="83" t="str">
        <f>IF(V3563="?","?","")</f>
        <v/>
      </c>
      <c r="V3563" s="83" t="str">
        <f>IF(AND(W3563="",X3563&gt;0),"?",IF(W3563="","◄",IF(X3563&gt;=1,"►","")))</f>
        <v>◄</v>
      </c>
      <c r="W3563" s="86"/>
      <c r="X3563" s="85"/>
      <c r="Y3563" s="457"/>
      <c r="Z3563" s="87"/>
      <c r="AA3563" s="521">
        <f t="shared" ref="AA3563:AB3565" si="1226">(S3563*Z3563)</f>
        <v>0</v>
      </c>
      <c r="AB3563" s="520">
        <f t="shared" si="1226"/>
        <v>0</v>
      </c>
      <c r="AC3563" s="88"/>
      <c r="AD3563" s="519">
        <f t="shared" ref="AD3563:AE3565" si="1227">(W3563*AC3563)</f>
        <v>0</v>
      </c>
      <c r="AE3563" s="522">
        <f t="shared" si="1227"/>
        <v>0</v>
      </c>
      <c r="AF3563" s="89" t="str">
        <f>IF(AG3563&gt;0,"ok","◄")</f>
        <v>◄</v>
      </c>
      <c r="AG3563" s="90"/>
      <c r="AH3563" s="89" t="str">
        <f>IF(AND(AI3563="",AJ3563&gt;0),"?",IF(AI3563="","◄",IF(AJ3563&gt;=1,"►","")))</f>
        <v>◄</v>
      </c>
      <c r="AI3563" s="91"/>
      <c r="AJ3563" s="92"/>
      <c r="AK3563" s="591"/>
      <c r="AL3563" s="593"/>
      <c r="AM3563" s="43"/>
      <c r="AN3563" s="3" t="s">
        <v>3</v>
      </c>
      <c r="AO3563" s="12" t="s">
        <v>1</v>
      </c>
      <c r="AP3563" s="13"/>
      <c r="AQ3563" s="14"/>
      <c r="AR3563" s="15" t="s">
        <v>4</v>
      </c>
      <c r="AS3563" s="13"/>
      <c r="AT3563" s="14"/>
      <c r="AU3563" s="15" t="s">
        <v>716</v>
      </c>
      <c r="AV3563" s="13"/>
      <c r="AW3563" s="14"/>
      <c r="AX3563" s="15" t="s">
        <v>56</v>
      </c>
      <c r="AY3563" s="13"/>
      <c r="AZ3563" s="14"/>
      <c r="BA3563" s="15" t="s">
        <v>93</v>
      </c>
      <c r="BB3563" s="516" t="s">
        <v>6</v>
      </c>
      <c r="BC3563" s="516" t="s">
        <v>6</v>
      </c>
      <c r="BD3563" s="516"/>
      <c r="BE3563" s="516" t="s">
        <v>6</v>
      </c>
      <c r="BF3563" s="516" t="s">
        <v>6</v>
      </c>
      <c r="BG3563" s="516"/>
      <c r="BH3563" s="516" t="s">
        <v>6</v>
      </c>
      <c r="BI3563" s="516" t="s">
        <v>6</v>
      </c>
      <c r="BJ3563" s="516"/>
      <c r="BK3563" s="516" t="s">
        <v>6</v>
      </c>
      <c r="BL3563" s="516" t="s">
        <v>6</v>
      </c>
      <c r="BM3563" s="516"/>
      <c r="BN3563" s="516" t="s">
        <v>6</v>
      </c>
      <c r="BO3563" s="516" t="s">
        <v>6</v>
      </c>
      <c r="BP3563" s="516"/>
      <c r="BQ3563" s="516" t="s">
        <v>6</v>
      </c>
      <c r="BR3563" s="516" t="s">
        <v>6</v>
      </c>
      <c r="BS3563" s="516"/>
      <c r="BT3563" s="32"/>
      <c r="BU3563" s="33"/>
      <c r="BV3563" s="34"/>
      <c r="BW3563" s="32"/>
      <c r="BX3563" s="33"/>
      <c r="BY3563" s="34"/>
      <c r="BZ3563" s="35"/>
      <c r="CA3563" s="24"/>
      <c r="CB3563" s="36"/>
      <c r="CC3563" s="33"/>
      <c r="CD3563" s="37"/>
      <c r="CE3563" s="36"/>
      <c r="CF3563" s="38"/>
      <c r="CG3563" s="39"/>
      <c r="CH3563" s="457"/>
      <c r="CI3563" s="23" t="s">
        <v>836</v>
      </c>
    </row>
    <row r="3564" spans="1:87" ht="15.6" thickTop="1" thickBot="1" x14ac:dyDescent="0.35">
      <c r="A3564" s="503"/>
      <c r="B3564" s="49"/>
      <c r="C3564" s="156">
        <f>B3564</f>
        <v>0</v>
      </c>
      <c r="D3564" s="457"/>
      <c r="E3564" s="73"/>
      <c r="F3564" s="93">
        <v>2709</v>
      </c>
      <c r="G3564" s="302">
        <v>35431</v>
      </c>
      <c r="H3564" s="124">
        <v>17</v>
      </c>
      <c r="I3564" s="390"/>
      <c r="J3564" s="390"/>
      <c r="K3564" s="79"/>
      <c r="L3564" s="79"/>
      <c r="M3564" s="79"/>
      <c r="N3564" s="80" t="s">
        <v>6475</v>
      </c>
      <c r="O3564" s="81"/>
      <c r="P3564" s="306"/>
      <c r="Q3564" s="83" t="str">
        <f>IF(R3564="?","?","")</f>
        <v/>
      </c>
      <c r="R3564" s="83" t="str">
        <f>IF(AND(S3564="",T3564&gt;0),"?",IF(S3564="","◄",IF(T3564&gt;=1,"►","")))</f>
        <v>◄</v>
      </c>
      <c r="S3564" s="84"/>
      <c r="T3564" s="85"/>
      <c r="U3564" s="83" t="str">
        <f>IF(V3564="?","?","")</f>
        <v/>
      </c>
      <c r="V3564" s="83" t="str">
        <f>IF(AND(W3564="",X3564&gt;0),"?",IF(W3564="","◄",IF(X3564&gt;=1,"►","")))</f>
        <v>◄</v>
      </c>
      <c r="W3564" s="86"/>
      <c r="X3564" s="85"/>
      <c r="Y3564" s="457"/>
      <c r="Z3564" s="87"/>
      <c r="AA3564" s="521">
        <f t="shared" si="1226"/>
        <v>0</v>
      </c>
      <c r="AB3564" s="520">
        <f t="shared" si="1226"/>
        <v>0</v>
      </c>
      <c r="AC3564" s="88"/>
      <c r="AD3564" s="519">
        <f t="shared" si="1227"/>
        <v>0</v>
      </c>
      <c r="AE3564" s="522">
        <f t="shared" si="1227"/>
        <v>0</v>
      </c>
      <c r="AF3564" s="44"/>
      <c r="AG3564" s="45"/>
      <c r="AH3564" s="44"/>
      <c r="AI3564" s="45"/>
      <c r="AJ3564" s="45"/>
      <c r="AK3564" s="45"/>
      <c r="AL3564" s="45"/>
      <c r="AM3564" s="43"/>
      <c r="AN3564" s="27" t="s">
        <v>6</v>
      </c>
      <c r="AO3564" s="27" t="s">
        <v>6</v>
      </c>
      <c r="AP3564" s="516"/>
      <c r="AQ3564" s="516"/>
      <c r="AR3564" s="516"/>
      <c r="AS3564" s="516" t="s">
        <v>6</v>
      </c>
      <c r="AT3564" s="516" t="s">
        <v>6</v>
      </c>
      <c r="AU3564" s="516"/>
      <c r="AV3564" s="516" t="s">
        <v>6</v>
      </c>
      <c r="AW3564" s="516" t="s">
        <v>6</v>
      </c>
      <c r="AX3564" s="516"/>
      <c r="AY3564" s="516" t="s">
        <v>6</v>
      </c>
      <c r="AZ3564" s="516" t="s">
        <v>6</v>
      </c>
      <c r="BA3564" s="516"/>
      <c r="BB3564" s="516" t="s">
        <v>6</v>
      </c>
      <c r="BC3564" s="516" t="s">
        <v>6</v>
      </c>
      <c r="BD3564" s="516"/>
      <c r="BE3564" s="516" t="s">
        <v>6</v>
      </c>
      <c r="BF3564" s="516" t="s">
        <v>6</v>
      </c>
      <c r="BG3564" s="516"/>
      <c r="BH3564" s="516" t="s">
        <v>6</v>
      </c>
      <c r="BI3564" s="516" t="s">
        <v>6</v>
      </c>
      <c r="BJ3564" s="516"/>
      <c r="BK3564" s="516" t="s">
        <v>6</v>
      </c>
      <c r="BL3564" s="516" t="s">
        <v>6</v>
      </c>
      <c r="BM3564" s="516"/>
      <c r="BN3564" s="516" t="s">
        <v>6</v>
      </c>
      <c r="BO3564" s="516" t="s">
        <v>6</v>
      </c>
      <c r="BP3564" s="516"/>
      <c r="BQ3564" s="516" t="s">
        <v>6</v>
      </c>
      <c r="BR3564" s="516" t="s">
        <v>6</v>
      </c>
      <c r="BS3564" s="516"/>
      <c r="BT3564" s="516"/>
      <c r="BU3564" s="516"/>
      <c r="BV3564" s="516"/>
      <c r="BW3564" s="516"/>
      <c r="BX3564" s="516"/>
      <c r="BY3564" s="516"/>
      <c r="BZ3564" s="28"/>
      <c r="CA3564" s="24"/>
      <c r="CB3564" s="29"/>
      <c r="CC3564" s="29"/>
      <c r="CD3564" s="30"/>
      <c r="CE3564" s="29"/>
      <c r="CF3564" s="29"/>
      <c r="CG3564" s="31"/>
      <c r="CH3564" s="457"/>
      <c r="CI3564" s="23" t="s">
        <v>836</v>
      </c>
    </row>
    <row r="3565" spans="1:87" ht="15.6" thickTop="1" thickBot="1" x14ac:dyDescent="0.35">
      <c r="A3565" s="503"/>
      <c r="B3565" s="49"/>
      <c r="C3565" s="156">
        <f>B3565</f>
        <v>0</v>
      </c>
      <c r="D3565" s="457"/>
      <c r="E3565" s="73"/>
      <c r="F3565" s="93">
        <v>2710</v>
      </c>
      <c r="G3565" s="302">
        <v>35431</v>
      </c>
      <c r="H3565" s="124">
        <v>17</v>
      </c>
      <c r="I3565" s="390"/>
      <c r="J3565" s="390"/>
      <c r="K3565" s="79"/>
      <c r="L3565" s="79"/>
      <c r="M3565" s="79"/>
      <c r="N3565" s="80" t="s">
        <v>6476</v>
      </c>
      <c r="O3565" s="81"/>
      <c r="P3565" s="306"/>
      <c r="Q3565" s="83" t="str">
        <f>IF(R3565="?","?","")</f>
        <v/>
      </c>
      <c r="R3565" s="83" t="str">
        <f>IF(AND(S3565="",T3565&gt;0),"?",IF(S3565="","◄",IF(T3565&gt;=1,"►","")))</f>
        <v>◄</v>
      </c>
      <c r="S3565" s="84"/>
      <c r="T3565" s="85"/>
      <c r="U3565" s="83" t="str">
        <f>IF(V3565="?","?","")</f>
        <v/>
      </c>
      <c r="V3565" s="83" t="str">
        <f>IF(AND(W3565="",X3565&gt;0),"?",IF(W3565="","◄",IF(X3565&gt;=1,"►","")))</f>
        <v>◄</v>
      </c>
      <c r="W3565" s="86"/>
      <c r="X3565" s="85"/>
      <c r="Y3565" s="457"/>
      <c r="Z3565" s="87"/>
      <c r="AA3565" s="521">
        <f t="shared" si="1226"/>
        <v>0</v>
      </c>
      <c r="AB3565" s="520">
        <f t="shared" si="1226"/>
        <v>0</v>
      </c>
      <c r="AC3565" s="88"/>
      <c r="AD3565" s="519">
        <f t="shared" si="1227"/>
        <v>0</v>
      </c>
      <c r="AE3565" s="522">
        <f t="shared" si="1227"/>
        <v>0</v>
      </c>
      <c r="AF3565" s="44"/>
      <c r="AG3565" s="45"/>
      <c r="AH3565" s="44"/>
      <c r="AI3565" s="45"/>
      <c r="AJ3565" s="45"/>
      <c r="AK3565" s="45"/>
      <c r="AL3565" s="45"/>
      <c r="AM3565" s="43"/>
      <c r="AN3565" s="27" t="s">
        <v>6</v>
      </c>
      <c r="AO3565" s="27" t="s">
        <v>6</v>
      </c>
      <c r="AP3565" s="516"/>
      <c r="AQ3565" s="516"/>
      <c r="AR3565" s="516"/>
      <c r="AS3565" s="516" t="s">
        <v>6</v>
      </c>
      <c r="AT3565" s="516" t="s">
        <v>6</v>
      </c>
      <c r="AU3565" s="516"/>
      <c r="AV3565" s="516" t="s">
        <v>6</v>
      </c>
      <c r="AW3565" s="516" t="s">
        <v>6</v>
      </c>
      <c r="AX3565" s="516"/>
      <c r="AY3565" s="516" t="s">
        <v>6</v>
      </c>
      <c r="AZ3565" s="516" t="s">
        <v>6</v>
      </c>
      <c r="BA3565" s="516"/>
      <c r="BB3565" s="516" t="s">
        <v>6</v>
      </c>
      <c r="BC3565" s="516" t="s">
        <v>6</v>
      </c>
      <c r="BD3565" s="516"/>
      <c r="BE3565" s="516" t="s">
        <v>6</v>
      </c>
      <c r="BF3565" s="516" t="s">
        <v>6</v>
      </c>
      <c r="BG3565" s="516"/>
      <c r="BH3565" s="516" t="s">
        <v>6</v>
      </c>
      <c r="BI3565" s="516" t="s">
        <v>6</v>
      </c>
      <c r="BJ3565" s="516"/>
      <c r="BK3565" s="516" t="s">
        <v>6</v>
      </c>
      <c r="BL3565" s="516" t="s">
        <v>6</v>
      </c>
      <c r="BM3565" s="516"/>
      <c r="BN3565" s="516" t="s">
        <v>6</v>
      </c>
      <c r="BO3565" s="516" t="s">
        <v>6</v>
      </c>
      <c r="BP3565" s="516"/>
      <c r="BQ3565" s="516" t="s">
        <v>6</v>
      </c>
      <c r="BR3565" s="516" t="s">
        <v>6</v>
      </c>
      <c r="BS3565" s="516"/>
      <c r="BT3565" s="516"/>
      <c r="BU3565" s="516"/>
      <c r="BV3565" s="516"/>
      <c r="BW3565" s="516"/>
      <c r="BX3565" s="516"/>
      <c r="BY3565" s="516"/>
      <c r="BZ3565" s="28"/>
      <c r="CA3565" s="24"/>
      <c r="CB3565" s="29"/>
      <c r="CC3565" s="29"/>
      <c r="CD3565" s="30"/>
      <c r="CE3565" s="29"/>
      <c r="CF3565" s="29"/>
      <c r="CG3565" s="31"/>
      <c r="CH3565" s="457"/>
      <c r="CI3565" s="23" t="s">
        <v>836</v>
      </c>
    </row>
    <row r="3566" spans="1:87" ht="16.8" customHeight="1" thickTop="1" thickBot="1" x14ac:dyDescent="0.35">
      <c r="A3566" s="505" t="str">
        <f>IF(COUNTIF(B3567:B3570,"x")&gt;0,"x","")</f>
        <v/>
      </c>
      <c r="B3566" s="57"/>
      <c r="C3566" s="510" t="str">
        <f>A3566</f>
        <v/>
      </c>
      <c r="D3566" s="66">
        <f>ROWS(D3567:D3570)-1</f>
        <v>3</v>
      </c>
      <c r="E3566" s="58" t="s">
        <v>6477</v>
      </c>
      <c r="F3566" s="59"/>
      <c r="G3566" s="301"/>
      <c r="H3566" s="340"/>
      <c r="I3566" s="340"/>
      <c r="J3566" s="340"/>
      <c r="K3566" s="18"/>
      <c r="L3566" s="18"/>
      <c r="M3566" s="18"/>
      <c r="N3566" s="46"/>
      <c r="O3566" s="60" t="s">
        <v>6478</v>
      </c>
      <c r="P3566" s="61" t="s">
        <v>7361</v>
      </c>
      <c r="Q3566" s="143"/>
      <c r="R3566" s="63" t="str">
        <f>IF(COUNTIF(Q3567:Q3570,"?")&gt;0,"?",IF(AND(S3566="◄",T3566="►"),"◄►",IF(S3566="◄","◄",IF(T3566="►","►",""))))</f>
        <v>◄</v>
      </c>
      <c r="S3566" s="64" t="str">
        <f>IF(SUM(S3567:S3570)+1=ROWS(S3567:S3570)-COUNTIF(S3567:S3570,"-"),"","◄")</f>
        <v>◄</v>
      </c>
      <c r="T3566" s="65" t="str">
        <f>IF(SUM(T3567:T3570)&gt;0,"►","")</f>
        <v/>
      </c>
      <c r="U3566" s="146"/>
      <c r="V3566" s="63" t="str">
        <f>IF(COUNTIF(U3567:U3570,"?")&gt;0,"?",IF(AND(W3566="◄",X3566="►"),"◄►",IF(W3566="◄","◄",IF(X3566="►","►",""))))</f>
        <v>◄</v>
      </c>
      <c r="W3566" s="64" t="str">
        <f>IF(SUM(W3567:W3570)+1=ROWS(W3567:W3570)-COUNTIF(W3567:W3570,"-"),"","◄")</f>
        <v>◄</v>
      </c>
      <c r="X3566" s="65" t="str">
        <f>IF(SUM(X3567:X3570)&gt;0,"►","")</f>
        <v/>
      </c>
      <c r="Y3566" s="66">
        <f>ROWS(Y3567:Y3570)-1</f>
        <v>3</v>
      </c>
      <c r="Z3566" s="67">
        <f>SUM(Z3567:Z3570)-Z3570</f>
        <v>0</v>
      </c>
      <c r="AA3566" s="68" t="s">
        <v>840</v>
      </c>
      <c r="AB3566" s="69"/>
      <c r="AC3566" s="67">
        <f>SUM(AC3567:AC3570)-AC3570</f>
        <v>0</v>
      </c>
      <c r="AD3566" s="68" t="s">
        <v>840</v>
      </c>
      <c r="AE3566" s="69"/>
      <c r="AF3566" s="70" t="str">
        <f>IF(AG3566="◄","◄",IF(AG3566="ok","►",""))</f>
        <v>◄</v>
      </c>
      <c r="AG3566" s="71" t="str">
        <f>IF(AG3567&gt;0,"OK","◄")</f>
        <v>◄</v>
      </c>
      <c r="AH3566" s="62" t="str">
        <f>IF(AND(AI3566="◄",AJ3566="►"),"◄?►",IF(AI3566="◄","◄",IF(AJ3566="►","►","")))</f>
        <v>◄</v>
      </c>
      <c r="AI3566" s="64" t="str">
        <f>IF(AI3567&gt;0,"","◄")</f>
        <v>◄</v>
      </c>
      <c r="AJ3566" s="65" t="str">
        <f>IF(SUM(AJ3567:AJ3569)&gt;0,"►","")</f>
        <v/>
      </c>
      <c r="AK3566" s="570">
        <f>G3567</f>
        <v>35431</v>
      </c>
      <c r="AL3566" s="572" t="str">
        <f>P3566</f>
        <v>▬ folder Nr. 14  /  97 ▬</v>
      </c>
      <c r="AM3566" s="43"/>
      <c r="AN3566" s="1" t="str">
        <f>IF(AO3566="","",IF(COUNTIF(AN3567,"ok"),"","◄"))</f>
        <v>◄</v>
      </c>
      <c r="AO3566" s="9" t="str">
        <f>IF(COUNTIF(AP3566:BR3566,"◄")&gt;0,"◄","")</f>
        <v>◄</v>
      </c>
      <c r="AP3566" s="250" t="str">
        <f>IF(AP3567="-","",IF(AP3567&gt;0,"","◄"))</f>
        <v>◄</v>
      </c>
      <c r="AQ3566" s="251"/>
      <c r="AR3566" s="517">
        <f>IF(ISNONTEXT(AR3567)=TRUE,"_",1)</f>
        <v>1</v>
      </c>
      <c r="AS3566" s="250" t="str">
        <f>IF(AS3567="-","",IF(AS3567&gt;0,"","◄"))</f>
        <v>◄</v>
      </c>
      <c r="AT3566" s="251"/>
      <c r="AU3566" s="517">
        <f>IF(ISNONTEXT(AU3567)=TRUE,"_",AR3566+1)</f>
        <v>2</v>
      </c>
      <c r="AV3566" s="250" t="str">
        <f>IF(AV3567="-","",IF(AV3567&gt;0,"","◄"))</f>
        <v>◄</v>
      </c>
      <c r="AW3566" s="251"/>
      <c r="AX3566" s="517">
        <f>IF(ISNONTEXT(AX3567)=TRUE,"_",AU3566+1)</f>
        <v>3</v>
      </c>
      <c r="AY3566" s="250" t="str">
        <f>IF(AY3567="-","",IF(AY3567&gt;0,"","◄"))</f>
        <v>◄</v>
      </c>
      <c r="AZ3566" s="251"/>
      <c r="BA3566" s="517">
        <f>IF(ISNONTEXT(BA3567)=TRUE,"_",AX3566+1)</f>
        <v>4</v>
      </c>
      <c r="BB3566" s="250" t="str">
        <f>IF(BB3567="-","",IF(BB3567&gt;0,"","◄"))</f>
        <v/>
      </c>
      <c r="BC3566" s="251"/>
      <c r="BD3566" s="517" t="str">
        <f>IF(ISNONTEXT(BD3567)=TRUE,"_",BA3566+1)</f>
        <v>_</v>
      </c>
      <c r="BE3566" s="250" t="str">
        <f>IF(BE3567="-","",IF(BE3567&gt;0,"","◄"))</f>
        <v/>
      </c>
      <c r="BF3566" s="251"/>
      <c r="BG3566" s="517" t="str">
        <f>IF(ISNONTEXT(BG3567)=TRUE,"_",BD3566+1)</f>
        <v>_</v>
      </c>
      <c r="BH3566" s="250" t="str">
        <f>IF(BH3567="-","",IF(BH3567&gt;0,"","◄"))</f>
        <v/>
      </c>
      <c r="BI3566" s="251"/>
      <c r="BJ3566" s="517" t="str">
        <f>IF(ISNONTEXT(BJ3567)=TRUE,"_",BG3566+1)</f>
        <v>_</v>
      </c>
      <c r="BK3566" s="563" t="str">
        <f>IF(BK3567="-","",IF(BK3567&gt;0,"","◄"))</f>
        <v/>
      </c>
      <c r="BL3566" s="564"/>
      <c r="BM3566" s="517" t="str">
        <f>IF(ISNONTEXT(BM3567)=TRUE,"_",BJ3566+1)</f>
        <v>_</v>
      </c>
      <c r="BN3566" s="563" t="str">
        <f>IF(BN3567="-","",IF(BN3567&gt;0,"","◄"))</f>
        <v/>
      </c>
      <c r="BO3566" s="564"/>
      <c r="BP3566" s="517" t="str">
        <f>IF(ISNONTEXT(BP3567)=TRUE,"_",BM3566+1)</f>
        <v>_</v>
      </c>
      <c r="BQ3566" s="563" t="str">
        <f>IF(BQ3567="-","",IF(BQ3567&gt;0,"","◄"))</f>
        <v/>
      </c>
      <c r="BR3566" s="564"/>
      <c r="BS3566" s="517" t="str">
        <f>IF(ISNONTEXT(BS3567)=TRUE,"_",BP3566+1)</f>
        <v>_</v>
      </c>
      <c r="BT3566" s="563" t="str">
        <f>IF(BT3567="-","",IF(BT3567&gt;0,"","◄"))</f>
        <v>◄</v>
      </c>
      <c r="BU3566" s="564"/>
      <c r="BV3566" s="517" t="str">
        <f>IF(ISNONTEXT(BV3567)=TRUE,"_",1)</f>
        <v>_</v>
      </c>
      <c r="BW3566" s="563" t="str">
        <f>IF(BW3567="-","",IF(BW3567&gt;0,"","◄"))</f>
        <v>◄</v>
      </c>
      <c r="BX3566" s="564"/>
      <c r="BY3566" s="517" t="str">
        <f>IF(ISNONTEXT(BY3567)=TRUE,"_",BV3566+1)</f>
        <v>_</v>
      </c>
      <c r="BZ3566" s="26"/>
      <c r="CA3566" s="24"/>
      <c r="CB3566" s="25" t="str">
        <f>IF(CB3567&gt;0,"►","")</f>
        <v/>
      </c>
      <c r="CC3566" s="25" t="str">
        <f>IF(CC3567&gt;0,"►","")</f>
        <v/>
      </c>
      <c r="CD3566" s="517" t="str">
        <f>IF(ISNONTEXT(CD3567)=TRUE,"_",1)</f>
        <v>_</v>
      </c>
      <c r="CE3566" s="25" t="str">
        <f>IF(CE3567&gt;0,"►","")</f>
        <v/>
      </c>
      <c r="CF3566" s="25" t="str">
        <f>IF(CF3567&gt;0,"►","")</f>
        <v/>
      </c>
      <c r="CG3566" s="517" t="str">
        <f>IF(ISNONTEXT(CG3567)=TRUE,"_",CD3566+1)</f>
        <v>_</v>
      </c>
      <c r="CH3566" s="66">
        <f>ROWS(CH3567:CH3570)-1</f>
        <v>3</v>
      </c>
      <c r="CI3566" s="23" t="s">
        <v>836</v>
      </c>
    </row>
    <row r="3567" spans="1:87" ht="15" thickBot="1" x14ac:dyDescent="0.35">
      <c r="A3567" s="503"/>
      <c r="B3567" s="49"/>
      <c r="C3567" s="156">
        <f>B3567</f>
        <v>0</v>
      </c>
      <c r="D3567" s="457"/>
      <c r="E3567" s="73"/>
      <c r="F3567" s="74" t="s">
        <v>6479</v>
      </c>
      <c r="G3567" s="300">
        <v>35431</v>
      </c>
      <c r="H3567" s="124">
        <v>17</v>
      </c>
      <c r="I3567" s="390"/>
      <c r="J3567" s="390"/>
      <c r="K3567" s="79"/>
      <c r="L3567" s="79"/>
      <c r="M3567" s="79"/>
      <c r="N3567" s="80" t="s">
        <v>6480</v>
      </c>
      <c r="O3567" s="81"/>
      <c r="P3567" s="306"/>
      <c r="Q3567" s="83" t="str">
        <f>IF(R3567="?","?","")</f>
        <v/>
      </c>
      <c r="R3567" s="83" t="str">
        <f>IF(AND(S3567="",T3567&gt;0),"?",IF(S3567="","◄",IF(T3567&gt;=1,"►","")))</f>
        <v>◄</v>
      </c>
      <c r="S3567" s="84"/>
      <c r="T3567" s="85"/>
      <c r="U3567" s="83" t="str">
        <f>IF(V3567="?","?","")</f>
        <v/>
      </c>
      <c r="V3567" s="83" t="str">
        <f>IF(AND(W3567="",X3567&gt;0),"?",IF(W3567="","◄",IF(X3567&gt;=1,"►","")))</f>
        <v>◄</v>
      </c>
      <c r="W3567" s="86"/>
      <c r="X3567" s="85"/>
      <c r="Y3567" s="457"/>
      <c r="Z3567" s="87"/>
      <c r="AA3567" s="521">
        <f t="shared" ref="AA3567:AB3569" si="1228">(S3567*Z3567)</f>
        <v>0</v>
      </c>
      <c r="AB3567" s="520">
        <f t="shared" si="1228"/>
        <v>0</v>
      </c>
      <c r="AC3567" s="88"/>
      <c r="AD3567" s="519">
        <f t="shared" ref="AD3567:AE3569" si="1229">(W3567*AC3567)</f>
        <v>0</v>
      </c>
      <c r="AE3567" s="522">
        <f t="shared" si="1229"/>
        <v>0</v>
      </c>
      <c r="AF3567" s="89" t="str">
        <f>IF(AG3567&gt;0,"ok","◄")</f>
        <v>◄</v>
      </c>
      <c r="AG3567" s="90"/>
      <c r="AH3567" s="89" t="str">
        <f>IF(AND(AI3567="",AJ3567&gt;0),"?",IF(AI3567="","◄",IF(AJ3567&gt;=1,"►","")))</f>
        <v>◄</v>
      </c>
      <c r="AI3567" s="91"/>
      <c r="AJ3567" s="92"/>
      <c r="AK3567" s="591"/>
      <c r="AL3567" s="593"/>
      <c r="AM3567" s="43"/>
      <c r="AN3567" s="3" t="s">
        <v>3</v>
      </c>
      <c r="AO3567" s="12" t="s">
        <v>1</v>
      </c>
      <c r="AP3567" s="13"/>
      <c r="AQ3567" s="14"/>
      <c r="AR3567" s="15" t="s">
        <v>4</v>
      </c>
      <c r="AS3567" s="13"/>
      <c r="AT3567" s="14"/>
      <c r="AU3567" s="15" t="s">
        <v>716</v>
      </c>
      <c r="AV3567" s="13"/>
      <c r="AW3567" s="14"/>
      <c r="AX3567" s="15" t="s">
        <v>56</v>
      </c>
      <c r="AY3567" s="13"/>
      <c r="AZ3567" s="14"/>
      <c r="BA3567" s="15" t="s">
        <v>93</v>
      </c>
      <c r="BB3567" s="516" t="s">
        <v>6</v>
      </c>
      <c r="BC3567" s="516" t="s">
        <v>6</v>
      </c>
      <c r="BD3567" s="516"/>
      <c r="BE3567" s="516" t="s">
        <v>6</v>
      </c>
      <c r="BF3567" s="516" t="s">
        <v>6</v>
      </c>
      <c r="BG3567" s="516"/>
      <c r="BH3567" s="516" t="s">
        <v>6</v>
      </c>
      <c r="BI3567" s="516" t="s">
        <v>6</v>
      </c>
      <c r="BJ3567" s="516"/>
      <c r="BK3567" s="516" t="s">
        <v>6</v>
      </c>
      <c r="BL3567" s="516" t="s">
        <v>6</v>
      </c>
      <c r="BM3567" s="516"/>
      <c r="BN3567" s="516" t="s">
        <v>6</v>
      </c>
      <c r="BO3567" s="516" t="s">
        <v>6</v>
      </c>
      <c r="BP3567" s="516"/>
      <c r="BQ3567" s="516" t="s">
        <v>6</v>
      </c>
      <c r="BR3567" s="516" t="s">
        <v>6</v>
      </c>
      <c r="BS3567" s="516"/>
      <c r="BT3567" s="32"/>
      <c r="BU3567" s="33"/>
      <c r="BV3567" s="34"/>
      <c r="BW3567" s="32"/>
      <c r="BX3567" s="33"/>
      <c r="BY3567" s="34"/>
      <c r="BZ3567" s="35"/>
      <c r="CA3567" s="24"/>
      <c r="CB3567" s="36"/>
      <c r="CC3567" s="33"/>
      <c r="CD3567" s="37"/>
      <c r="CE3567" s="36"/>
      <c r="CF3567" s="38"/>
      <c r="CG3567" s="39"/>
      <c r="CH3567" s="457"/>
      <c r="CI3567" s="23" t="s">
        <v>836</v>
      </c>
    </row>
    <row r="3568" spans="1:87" ht="15.6" thickTop="1" thickBot="1" x14ac:dyDescent="0.35">
      <c r="A3568" s="503"/>
      <c r="B3568" s="49"/>
      <c r="C3568" s="156">
        <f>B3568</f>
        <v>0</v>
      </c>
      <c r="D3568" s="457"/>
      <c r="E3568" s="73"/>
      <c r="F3568" s="93">
        <v>2712</v>
      </c>
      <c r="G3568" s="302">
        <v>35431</v>
      </c>
      <c r="H3568" s="124">
        <v>17</v>
      </c>
      <c r="I3568" s="390"/>
      <c r="J3568" s="390"/>
      <c r="K3568" s="79"/>
      <c r="L3568" s="79"/>
      <c r="M3568" s="79"/>
      <c r="N3568" s="80" t="s">
        <v>6481</v>
      </c>
      <c r="O3568" s="81"/>
      <c r="P3568" s="306"/>
      <c r="Q3568" s="83" t="str">
        <f>IF(R3568="?","?","")</f>
        <v/>
      </c>
      <c r="R3568" s="83" t="str">
        <f>IF(AND(S3568="",T3568&gt;0),"?",IF(S3568="","◄",IF(T3568&gt;=1,"►","")))</f>
        <v>◄</v>
      </c>
      <c r="S3568" s="84"/>
      <c r="T3568" s="85"/>
      <c r="U3568" s="83" t="str">
        <f>IF(V3568="?","?","")</f>
        <v/>
      </c>
      <c r="V3568" s="83" t="str">
        <f>IF(AND(W3568="",X3568&gt;0),"?",IF(W3568="","◄",IF(X3568&gt;=1,"►","")))</f>
        <v>◄</v>
      </c>
      <c r="W3568" s="86"/>
      <c r="X3568" s="85"/>
      <c r="Y3568" s="457"/>
      <c r="Z3568" s="87"/>
      <c r="AA3568" s="521">
        <f t="shared" si="1228"/>
        <v>0</v>
      </c>
      <c r="AB3568" s="520">
        <f t="shared" si="1228"/>
        <v>0</v>
      </c>
      <c r="AC3568" s="88"/>
      <c r="AD3568" s="519">
        <f t="shared" si="1229"/>
        <v>0</v>
      </c>
      <c r="AE3568" s="522">
        <f t="shared" si="1229"/>
        <v>0</v>
      </c>
      <c r="AF3568" s="44"/>
      <c r="AG3568" s="45"/>
      <c r="AH3568" s="44"/>
      <c r="AI3568" s="45"/>
      <c r="AJ3568" s="45"/>
      <c r="AK3568" s="45"/>
      <c r="AL3568" s="45"/>
      <c r="AM3568" s="43"/>
      <c r="AN3568" s="27" t="s">
        <v>6</v>
      </c>
      <c r="AO3568" s="27" t="s">
        <v>6</v>
      </c>
      <c r="AP3568" s="516"/>
      <c r="AQ3568" s="516"/>
      <c r="AR3568" s="516"/>
      <c r="AS3568" s="516" t="s">
        <v>6</v>
      </c>
      <c r="AT3568" s="516" t="s">
        <v>6</v>
      </c>
      <c r="AU3568" s="516"/>
      <c r="AV3568" s="516" t="s">
        <v>6</v>
      </c>
      <c r="AW3568" s="516" t="s">
        <v>6</v>
      </c>
      <c r="AX3568" s="516"/>
      <c r="AY3568" s="516" t="s">
        <v>6</v>
      </c>
      <c r="AZ3568" s="516" t="s">
        <v>6</v>
      </c>
      <c r="BA3568" s="516"/>
      <c r="BB3568" s="516" t="s">
        <v>6</v>
      </c>
      <c r="BC3568" s="516" t="s">
        <v>6</v>
      </c>
      <c r="BD3568" s="516"/>
      <c r="BE3568" s="516" t="s">
        <v>6</v>
      </c>
      <c r="BF3568" s="516" t="s">
        <v>6</v>
      </c>
      <c r="BG3568" s="516"/>
      <c r="BH3568" s="516" t="s">
        <v>6</v>
      </c>
      <c r="BI3568" s="516" t="s">
        <v>6</v>
      </c>
      <c r="BJ3568" s="516"/>
      <c r="BK3568" s="516" t="s">
        <v>6</v>
      </c>
      <c r="BL3568" s="516" t="s">
        <v>6</v>
      </c>
      <c r="BM3568" s="516"/>
      <c r="BN3568" s="516" t="s">
        <v>6</v>
      </c>
      <c r="BO3568" s="516" t="s">
        <v>6</v>
      </c>
      <c r="BP3568" s="516"/>
      <c r="BQ3568" s="516" t="s">
        <v>6</v>
      </c>
      <c r="BR3568" s="516" t="s">
        <v>6</v>
      </c>
      <c r="BS3568" s="516"/>
      <c r="BT3568" s="516"/>
      <c r="BU3568" s="516"/>
      <c r="BV3568" s="516"/>
      <c r="BW3568" s="516"/>
      <c r="BX3568" s="516"/>
      <c r="BY3568" s="516"/>
      <c r="BZ3568" s="28"/>
      <c r="CA3568" s="24"/>
      <c r="CB3568" s="29"/>
      <c r="CC3568" s="29"/>
      <c r="CD3568" s="30"/>
      <c r="CE3568" s="29"/>
      <c r="CF3568" s="29"/>
      <c r="CG3568" s="31"/>
      <c r="CH3568" s="457"/>
      <c r="CI3568" s="23" t="s">
        <v>836</v>
      </c>
    </row>
    <row r="3569" spans="1:87" ht="16.8" customHeight="1" thickTop="1" thickBot="1" x14ac:dyDescent="0.35">
      <c r="A3569" s="503"/>
      <c r="B3569" s="49"/>
      <c r="C3569" s="156">
        <f>B3569</f>
        <v>0</v>
      </c>
      <c r="D3569" s="457"/>
      <c r="E3569" s="73"/>
      <c r="F3569" s="93">
        <v>2713</v>
      </c>
      <c r="G3569" s="302">
        <v>35431</v>
      </c>
      <c r="H3569" s="124">
        <v>17</v>
      </c>
      <c r="I3569" s="390"/>
      <c r="J3569" s="390"/>
      <c r="K3569" s="79"/>
      <c r="L3569" s="79"/>
      <c r="M3569" s="79"/>
      <c r="N3569" s="80" t="s">
        <v>6482</v>
      </c>
      <c r="O3569" s="81"/>
      <c r="P3569" s="306"/>
      <c r="Q3569" s="83" t="str">
        <f>IF(R3569="?","?","")</f>
        <v/>
      </c>
      <c r="R3569" s="83" t="str">
        <f>IF(AND(S3569="",T3569&gt;0),"?",IF(S3569="","◄",IF(T3569&gt;=1,"►","")))</f>
        <v>◄</v>
      </c>
      <c r="S3569" s="84"/>
      <c r="T3569" s="85"/>
      <c r="U3569" s="83" t="str">
        <f>IF(V3569="?","?","")</f>
        <v/>
      </c>
      <c r="V3569" s="83" t="str">
        <f>IF(AND(W3569="",X3569&gt;0),"?",IF(W3569="","◄",IF(X3569&gt;=1,"►","")))</f>
        <v>◄</v>
      </c>
      <c r="W3569" s="86"/>
      <c r="X3569" s="85"/>
      <c r="Y3569" s="457"/>
      <c r="Z3569" s="87"/>
      <c r="AA3569" s="521">
        <f t="shared" si="1228"/>
        <v>0</v>
      </c>
      <c r="AB3569" s="520">
        <f t="shared" si="1228"/>
        <v>0</v>
      </c>
      <c r="AC3569" s="88"/>
      <c r="AD3569" s="519">
        <f t="shared" si="1229"/>
        <v>0</v>
      </c>
      <c r="AE3569" s="522">
        <f t="shared" si="1229"/>
        <v>0</v>
      </c>
      <c r="AF3569" s="44"/>
      <c r="AG3569" s="45"/>
      <c r="AH3569" s="44"/>
      <c r="AI3569" s="45"/>
      <c r="AJ3569" s="45"/>
      <c r="AK3569" s="45"/>
      <c r="AL3569" s="45"/>
      <c r="AM3569" s="43"/>
      <c r="AN3569" s="27" t="s">
        <v>6</v>
      </c>
      <c r="AO3569" s="27" t="s">
        <v>6</v>
      </c>
      <c r="AP3569" s="516"/>
      <c r="AQ3569" s="516"/>
      <c r="AR3569" s="516"/>
      <c r="AS3569" s="516" t="s">
        <v>6</v>
      </c>
      <c r="AT3569" s="516" t="s">
        <v>6</v>
      </c>
      <c r="AU3569" s="516"/>
      <c r="AV3569" s="516" t="s">
        <v>6</v>
      </c>
      <c r="AW3569" s="516" t="s">
        <v>6</v>
      </c>
      <c r="AX3569" s="516"/>
      <c r="AY3569" s="516" t="s">
        <v>6</v>
      </c>
      <c r="AZ3569" s="516" t="s">
        <v>6</v>
      </c>
      <c r="BA3569" s="516"/>
      <c r="BB3569" s="516" t="s">
        <v>6</v>
      </c>
      <c r="BC3569" s="516" t="s">
        <v>6</v>
      </c>
      <c r="BD3569" s="516"/>
      <c r="BE3569" s="516" t="s">
        <v>6</v>
      </c>
      <c r="BF3569" s="516" t="s">
        <v>6</v>
      </c>
      <c r="BG3569" s="516"/>
      <c r="BH3569" s="516" t="s">
        <v>6</v>
      </c>
      <c r="BI3569" s="516" t="s">
        <v>6</v>
      </c>
      <c r="BJ3569" s="516"/>
      <c r="BK3569" s="516" t="s">
        <v>6</v>
      </c>
      <c r="BL3569" s="516" t="s">
        <v>6</v>
      </c>
      <c r="BM3569" s="516"/>
      <c r="BN3569" s="516" t="s">
        <v>6</v>
      </c>
      <c r="BO3569" s="516" t="s">
        <v>6</v>
      </c>
      <c r="BP3569" s="516"/>
      <c r="BQ3569" s="516" t="s">
        <v>6</v>
      </c>
      <c r="BR3569" s="516" t="s">
        <v>6</v>
      </c>
      <c r="BS3569" s="516"/>
      <c r="BT3569" s="516"/>
      <c r="BU3569" s="516"/>
      <c r="BV3569" s="516"/>
      <c r="BW3569" s="516"/>
      <c r="BX3569" s="516"/>
      <c r="BY3569" s="516"/>
      <c r="BZ3569" s="28"/>
      <c r="CA3569" s="24"/>
      <c r="CB3569" s="29"/>
      <c r="CC3569" s="29"/>
      <c r="CD3569" s="30"/>
      <c r="CE3569" s="29"/>
      <c r="CF3569" s="29"/>
      <c r="CG3569" s="31"/>
      <c r="CH3569" s="457"/>
      <c r="CI3569" s="23" t="s">
        <v>836</v>
      </c>
    </row>
    <row r="3570" spans="1:87" ht="16.8" customHeight="1" thickTop="1" thickBot="1" x14ac:dyDescent="0.35">
      <c r="A3570" s="505" t="str">
        <f>IF(COUNTIF(B3571:B3572,"x")&gt;0,"x","")</f>
        <v/>
      </c>
      <c r="B3570" s="57"/>
      <c r="C3570" s="510" t="str">
        <f>A3570</f>
        <v/>
      </c>
      <c r="D3570" s="66">
        <f>ROWS(D3571:D3572)-1</f>
        <v>1</v>
      </c>
      <c r="E3570" s="58" t="s">
        <v>6483</v>
      </c>
      <c r="F3570" s="59"/>
      <c r="G3570" s="301"/>
      <c r="H3570" s="340"/>
      <c r="I3570" s="340"/>
      <c r="J3570" s="340"/>
      <c r="K3570" s="18"/>
      <c r="L3570" s="18"/>
      <c r="M3570" s="18"/>
      <c r="N3570" s="46"/>
      <c r="O3570" s="60" t="s">
        <v>6478</v>
      </c>
      <c r="P3570" s="61" t="s">
        <v>7360</v>
      </c>
      <c r="Q3570" s="62"/>
      <c r="R3570" s="63" t="str">
        <f>IF(COUNTIF(Q3571:Q3572,"?")&gt;0,"?",IF(AND(S3570="◄",T3570="►"),"◄►",IF(S3570="◄","◄",IF(T3570="►","►",""))))</f>
        <v>◄</v>
      </c>
      <c r="S3570" s="64" t="str">
        <f>IF(SUM(S3571:S3572)+1=ROWS(S3571:S3572)-COUNTIF(S3571:S3572,"-"),"","◄")</f>
        <v>◄</v>
      </c>
      <c r="T3570" s="65" t="str">
        <f>IF(SUM(T3571:T3572)&gt;0,"►","")</f>
        <v/>
      </c>
      <c r="U3570" s="62"/>
      <c r="V3570" s="63" t="str">
        <f>IF(COUNTIF(U3571:U3572,"?")&gt;0,"?",IF(AND(W3570="◄",X3570="►"),"◄►",IF(W3570="◄","◄",IF(X3570="►","►",""))))</f>
        <v>◄</v>
      </c>
      <c r="W3570" s="64" t="str">
        <f>IF(SUM(W3571:W3572)+1=ROWS(W3571:W3572)-COUNTIF(W3571:W3572,"-"),"","◄")</f>
        <v>◄</v>
      </c>
      <c r="X3570" s="65" t="str">
        <f>IF(SUM(X3571:X3572)&gt;0,"►","")</f>
        <v/>
      </c>
      <c r="Y3570" s="66">
        <f>ROWS(Y3571:Y3572)-1</f>
        <v>1</v>
      </c>
      <c r="Z3570" s="67">
        <f>SUM(Z3571:Z3572)-Z3572</f>
        <v>0</v>
      </c>
      <c r="AA3570" s="68" t="s">
        <v>840</v>
      </c>
      <c r="AB3570" s="69"/>
      <c r="AC3570" s="67">
        <f>SUM(AC3571:AC3572)-AC3572</f>
        <v>0</v>
      </c>
      <c r="AD3570" s="68" t="s">
        <v>840</v>
      </c>
      <c r="AE3570" s="69"/>
      <c r="AF3570" s="70" t="str">
        <f>IF(AG3570="◄","◄",IF(AG3570="ok","►",""))</f>
        <v>◄</v>
      </c>
      <c r="AG3570" s="71" t="str">
        <f>IF(AG3571&gt;0,"OK","◄")</f>
        <v>◄</v>
      </c>
      <c r="AH3570" s="62" t="str">
        <f>IF(AND(AI3570="◄",AJ3570="►"),"◄?►",IF(AI3570="◄","◄",IF(AJ3570="►","►","")))</f>
        <v>◄</v>
      </c>
      <c r="AI3570" s="64" t="str">
        <f>IF(AI3571&gt;0,"","◄")</f>
        <v>◄</v>
      </c>
      <c r="AJ3570" s="65" t="str">
        <f>IF(SUM(AJ3571:AJ3571)&gt;0,"►","")</f>
        <v/>
      </c>
      <c r="AK3570" s="570">
        <f>G3571</f>
        <v>35431</v>
      </c>
      <c r="AL3570" s="572" t="str">
        <f>P3570</f>
        <v>▬ folder Nr. 13  /  97 ▬</v>
      </c>
      <c r="AM3570" s="43"/>
      <c r="AN3570" s="2"/>
      <c r="AO3570" s="2"/>
      <c r="AP3570" s="2"/>
      <c r="AQ3570" s="2"/>
      <c r="AR3570" s="2"/>
      <c r="AS3570" s="2"/>
      <c r="AT3570" s="2"/>
      <c r="AU3570" s="2"/>
      <c r="AV3570" s="2"/>
      <c r="AW3570" s="2"/>
      <c r="AX3570" s="2"/>
      <c r="AY3570" s="2"/>
      <c r="AZ3570" s="2"/>
      <c r="BA3570" s="2"/>
      <c r="BB3570" s="2"/>
      <c r="BC3570" s="2"/>
      <c r="BD3570" s="2"/>
      <c r="BE3570" s="2"/>
      <c r="BF3570" s="2"/>
      <c r="BG3570" s="2"/>
      <c r="BH3570" s="2"/>
      <c r="BI3570" s="2"/>
      <c r="BJ3570" s="2"/>
      <c r="BK3570" s="2"/>
      <c r="BL3570" s="2"/>
      <c r="BM3570" s="2"/>
      <c r="BN3570" s="2"/>
      <c r="BO3570" s="2"/>
      <c r="BP3570" s="2"/>
      <c r="BQ3570" s="2"/>
      <c r="BR3570" s="2"/>
      <c r="BS3570" s="2"/>
      <c r="BT3570" s="2"/>
      <c r="BU3570" s="2"/>
      <c r="BV3570" s="2"/>
      <c r="BW3570" s="2"/>
      <c r="BX3570" s="2"/>
      <c r="BY3570" s="2"/>
      <c r="BZ3570" s="2"/>
      <c r="CA3570" s="2"/>
      <c r="CB3570" s="2"/>
      <c r="CC3570" s="2"/>
      <c r="CD3570" s="2"/>
      <c r="CE3570" s="2"/>
      <c r="CF3570" s="2"/>
      <c r="CG3570" s="2"/>
      <c r="CH3570" s="66">
        <f>ROWS(CH3571:CH3572)-1</f>
        <v>1</v>
      </c>
      <c r="CI3570" s="23" t="s">
        <v>836</v>
      </c>
    </row>
    <row r="3571" spans="1:87" ht="15" thickBot="1" x14ac:dyDescent="0.35">
      <c r="A3571" s="503"/>
      <c r="B3571" s="49"/>
      <c r="C3571" s="156">
        <f>B3571</f>
        <v>0</v>
      </c>
      <c r="D3571" s="457"/>
      <c r="E3571" s="73"/>
      <c r="F3571" s="74" t="s">
        <v>6484</v>
      </c>
      <c r="G3571" s="300">
        <v>35431</v>
      </c>
      <c r="H3571" s="124">
        <v>19</v>
      </c>
      <c r="I3571" s="390"/>
      <c r="J3571" s="390"/>
      <c r="K3571" s="79"/>
      <c r="L3571" s="79"/>
      <c r="M3571" s="79"/>
      <c r="N3571" s="80" t="s">
        <v>6485</v>
      </c>
      <c r="O3571" s="81"/>
      <c r="P3571" s="306"/>
      <c r="Q3571" s="83" t="str">
        <f>IF(R3571="?","?","")</f>
        <v/>
      </c>
      <c r="R3571" s="83" t="str">
        <f>IF(AND(S3571="",T3571&gt;0),"?",IF(S3571="","◄",IF(T3571&gt;=1,"►","")))</f>
        <v>◄</v>
      </c>
      <c r="S3571" s="84"/>
      <c r="T3571" s="85"/>
      <c r="U3571" s="83" t="str">
        <f>IF(V3571="?","?","")</f>
        <v/>
      </c>
      <c r="V3571" s="83" t="str">
        <f>IF(AND(W3571="",X3571&gt;0),"?",IF(W3571="","◄",IF(X3571&gt;=1,"►","")))</f>
        <v>◄</v>
      </c>
      <c r="W3571" s="86"/>
      <c r="X3571" s="85"/>
      <c r="Y3571" s="457"/>
      <c r="Z3571" s="87"/>
      <c r="AA3571" s="521">
        <f>(S3571*Z3571)</f>
        <v>0</v>
      </c>
      <c r="AB3571" s="520">
        <f>(T3571*AA3571)</f>
        <v>0</v>
      </c>
      <c r="AC3571" s="88"/>
      <c r="AD3571" s="519">
        <f>(W3571*AC3571)</f>
        <v>0</v>
      </c>
      <c r="AE3571" s="522">
        <f>(X3571*AD3571)</f>
        <v>0</v>
      </c>
      <c r="AF3571" s="89" t="str">
        <f>IF(AG3571&gt;0,"ok","◄")</f>
        <v>◄</v>
      </c>
      <c r="AG3571" s="90"/>
      <c r="AH3571" s="89" t="str">
        <f>IF(AND(AI3571="",AJ3571&gt;0),"?",IF(AI3571="","◄",IF(AJ3571&gt;=1,"►","")))</f>
        <v>◄</v>
      </c>
      <c r="AI3571" s="91"/>
      <c r="AJ3571" s="92"/>
      <c r="AK3571" s="591"/>
      <c r="AL3571" s="593"/>
      <c r="AM3571" s="43"/>
      <c r="AN3571" s="4" t="s">
        <v>6</v>
      </c>
      <c r="AO3571" s="4" t="s">
        <v>6</v>
      </c>
      <c r="AP3571" s="4" t="s">
        <v>6</v>
      </c>
      <c r="AQ3571" s="526"/>
      <c r="AR3571" s="527" t="s">
        <v>748</v>
      </c>
      <c r="AS3571" s="526"/>
      <c r="AT3571" s="526"/>
      <c r="AU3571" s="526"/>
      <c r="AV3571" s="526"/>
      <c r="AW3571" s="526"/>
      <c r="AX3571" s="526"/>
      <c r="AY3571" s="526"/>
      <c r="AZ3571" s="526"/>
      <c r="BA3571" s="526"/>
      <c r="BB3571" s="526"/>
      <c r="BC3571" s="526"/>
      <c r="BD3571" s="526"/>
      <c r="BE3571" s="526"/>
      <c r="BF3571" s="526"/>
      <c r="BG3571" s="526"/>
      <c r="BH3571" s="526"/>
      <c r="BI3571" s="526"/>
      <c r="BJ3571" s="526"/>
      <c r="BK3571" s="526"/>
      <c r="BL3571" s="526"/>
      <c r="BM3571" s="526"/>
      <c r="BN3571" s="526"/>
      <c r="BO3571" s="526"/>
      <c r="BP3571" s="526"/>
      <c r="BQ3571" s="526"/>
      <c r="BR3571" s="526"/>
      <c r="BS3571" s="526"/>
      <c r="BT3571" s="516"/>
      <c r="BU3571" s="516"/>
      <c r="BV3571" s="516"/>
      <c r="BW3571" s="516"/>
      <c r="BX3571" s="516"/>
      <c r="BY3571" s="516"/>
      <c r="BZ3571" s="28"/>
      <c r="CA3571" s="24"/>
      <c r="CB3571" s="29"/>
      <c r="CC3571" s="29"/>
      <c r="CD3571" s="30"/>
      <c r="CE3571" s="29"/>
      <c r="CF3571" s="29"/>
      <c r="CG3571" s="31"/>
      <c r="CH3571" s="457"/>
      <c r="CI3571" s="23" t="s">
        <v>836</v>
      </c>
    </row>
    <row r="3572" spans="1:87" ht="16.8" customHeight="1" thickTop="1" thickBot="1" x14ac:dyDescent="0.35">
      <c r="A3572" s="505" t="str">
        <f>IF(COUNTIF(B3573:B3581,"x")&gt;0,"x","")</f>
        <v/>
      </c>
      <c r="B3572" s="57"/>
      <c r="C3572" s="510" t="str">
        <f>A3572</f>
        <v/>
      </c>
      <c r="D3572" s="66">
        <f>ROWS(D3573:D3581)-1</f>
        <v>8</v>
      </c>
      <c r="E3572" s="58" t="s">
        <v>6486</v>
      </c>
      <c r="F3572" s="59"/>
      <c r="G3572" s="301"/>
      <c r="H3572" s="340"/>
      <c r="I3572" s="340"/>
      <c r="J3572" s="340"/>
      <c r="K3572" s="18"/>
      <c r="L3572" s="18"/>
      <c r="M3572" s="18"/>
      <c r="N3572" s="46"/>
      <c r="O3572" s="60" t="s">
        <v>6487</v>
      </c>
      <c r="P3572" s="61" t="s">
        <v>7362</v>
      </c>
      <c r="Q3572" s="143"/>
      <c r="R3572" s="63" t="str">
        <f>IF(COUNTIF(Q3573:Q3581,"?")&gt;0,"?",IF(AND(S3572="◄",T3572="►"),"◄►",IF(S3572="◄","◄",IF(T3572="►","►",""))))</f>
        <v>◄</v>
      </c>
      <c r="S3572" s="64" t="str">
        <f>IF(SUM(S3573:S3581)+1=ROWS(S3573:S3581)-COUNTIF(S3573:S3581,"-"),"","◄")</f>
        <v>◄</v>
      </c>
      <c r="T3572" s="65" t="str">
        <f>IF(SUM(T3573:T3581)&gt;0,"►","")</f>
        <v/>
      </c>
      <c r="U3572" s="146"/>
      <c r="V3572" s="63" t="str">
        <f>IF(COUNTIF(U3573:U3581,"?")&gt;0,"?",IF(AND(W3572="◄",X3572="►"),"◄►",IF(W3572="◄","◄",IF(X3572="►","►",""))))</f>
        <v>◄</v>
      </c>
      <c r="W3572" s="64" t="str">
        <f>IF(SUM(W3573:W3581)+1=ROWS(W3573:W3581)-COUNTIF(W3573:W3581,"-"),"","◄")</f>
        <v>◄</v>
      </c>
      <c r="X3572" s="65" t="str">
        <f>IF(SUM(X3573:X3581)&gt;0,"►","")</f>
        <v/>
      </c>
      <c r="Y3572" s="66">
        <f>ROWS(Y3573:Y3581)-1</f>
        <v>8</v>
      </c>
      <c r="Z3572" s="67">
        <f>SUM(Z3573:Z3581)-Z3581</f>
        <v>0</v>
      </c>
      <c r="AA3572" s="68" t="s">
        <v>840</v>
      </c>
      <c r="AB3572" s="69"/>
      <c r="AC3572" s="67">
        <f>SUM(AC3573:AC3581)-AC3581</f>
        <v>0</v>
      </c>
      <c r="AD3572" s="68" t="s">
        <v>840</v>
      </c>
      <c r="AE3572" s="69"/>
      <c r="AF3572" s="70" t="str">
        <f>IF(AG3572="◄","◄",IF(AG3572="ok","►",""))</f>
        <v>◄</v>
      </c>
      <c r="AG3572" s="71" t="str">
        <f>IF(AG3573&gt;0,"OK","◄")</f>
        <v>◄</v>
      </c>
      <c r="AH3572" s="62" t="str">
        <f>IF(AND(AI3572="◄",AJ3572="►"),"◄?►",IF(AI3572="◄","◄",IF(AJ3572="►","►","")))</f>
        <v>◄</v>
      </c>
      <c r="AI3572" s="64" t="str">
        <f>IF(AI3573&gt;0,"","◄")</f>
        <v>◄</v>
      </c>
      <c r="AJ3572" s="65" t="str">
        <f>IF(SUM(AJ3573:AJ3580)&gt;0,"►","")</f>
        <v/>
      </c>
      <c r="AK3572" s="570">
        <f>G3573</f>
        <v>35431</v>
      </c>
      <c r="AL3572" s="572" t="str">
        <f>P3572</f>
        <v>▬ folder Nr. 15  /  97 ▬</v>
      </c>
      <c r="AM3572" s="43"/>
      <c r="AN3572" s="1" t="str">
        <f>IF(AO3572="","",IF(COUNTIF(AN3573,"ok"),"","◄"))</f>
        <v>◄</v>
      </c>
      <c r="AO3572" s="9" t="str">
        <f>IF(COUNTIF(AP3572:BR3572,"◄")&gt;0,"◄","")</f>
        <v>◄</v>
      </c>
      <c r="AP3572" s="250" t="str">
        <f>IF(AP3573="-","",IF(AP3573&gt;0,"","◄"))</f>
        <v>◄</v>
      </c>
      <c r="AQ3572" s="251"/>
      <c r="AR3572" s="517">
        <f>IF(ISNONTEXT(AR3573)=TRUE,"_",1)</f>
        <v>1</v>
      </c>
      <c r="AS3572" s="250" t="str">
        <f>IF(AS3573="-","",IF(AS3573&gt;0,"","◄"))</f>
        <v>◄</v>
      </c>
      <c r="AT3572" s="251"/>
      <c r="AU3572" s="517">
        <f>IF(ISNONTEXT(AU3573)=TRUE,"_",AR3572+1)</f>
        <v>2</v>
      </c>
      <c r="AV3572" s="250" t="str">
        <f>IF(AV3573="-","",IF(AV3573&gt;0,"","◄"))</f>
        <v>◄</v>
      </c>
      <c r="AW3572" s="251"/>
      <c r="AX3572" s="517">
        <f>IF(ISNONTEXT(AX3573)=TRUE,"_",AU3572+1)</f>
        <v>3</v>
      </c>
      <c r="AY3572" s="250" t="str">
        <f>IF(AY3573="-","",IF(AY3573&gt;0,"","◄"))</f>
        <v>◄</v>
      </c>
      <c r="AZ3572" s="251"/>
      <c r="BA3572" s="517">
        <f>IF(ISNONTEXT(BA3573)=TRUE,"_",AX3572+1)</f>
        <v>4</v>
      </c>
      <c r="BB3572" s="250" t="str">
        <f>IF(BB3573="-","",IF(BB3573&gt;0,"","◄"))</f>
        <v/>
      </c>
      <c r="BC3572" s="251"/>
      <c r="BD3572" s="517" t="str">
        <f>IF(ISNONTEXT(BD3573)=TRUE,"_",BA3572+1)</f>
        <v>_</v>
      </c>
      <c r="BE3572" s="250" t="str">
        <f>IF(BE3573="-","",IF(BE3573&gt;0,"","◄"))</f>
        <v/>
      </c>
      <c r="BF3572" s="251"/>
      <c r="BG3572" s="517" t="str">
        <f>IF(ISNONTEXT(BG3573)=TRUE,"_",BD3572+1)</f>
        <v>_</v>
      </c>
      <c r="BH3572" s="250" t="str">
        <f>IF(BH3573="-","",IF(BH3573&gt;0,"","◄"))</f>
        <v/>
      </c>
      <c r="BI3572" s="251"/>
      <c r="BJ3572" s="517" t="str">
        <f>IF(ISNONTEXT(BJ3573)=TRUE,"_",BG3572+1)</f>
        <v>_</v>
      </c>
      <c r="BK3572" s="563" t="str">
        <f>IF(BK3573="-","",IF(BK3573&gt;0,"","◄"))</f>
        <v/>
      </c>
      <c r="BL3572" s="564"/>
      <c r="BM3572" s="517" t="str">
        <f>IF(ISNONTEXT(BM3573)=TRUE,"_",BJ3572+1)</f>
        <v>_</v>
      </c>
      <c r="BN3572" s="563" t="str">
        <f>IF(BN3573="-","",IF(BN3573&gt;0,"","◄"))</f>
        <v/>
      </c>
      <c r="BO3572" s="564"/>
      <c r="BP3572" s="517" t="str">
        <f>IF(ISNONTEXT(BP3573)=TRUE,"_",BM3572+1)</f>
        <v>_</v>
      </c>
      <c r="BQ3572" s="563" t="str">
        <f>IF(BQ3573="-","",IF(BQ3573&gt;0,"","◄"))</f>
        <v/>
      </c>
      <c r="BR3572" s="564"/>
      <c r="BS3572" s="517" t="str">
        <f>IF(ISNONTEXT(BS3573)=TRUE,"_",BP3572+1)</f>
        <v>_</v>
      </c>
      <c r="BT3572" s="563" t="str">
        <f>IF(BT3573="-","",IF(BT3573&gt;0,"","◄"))</f>
        <v>◄</v>
      </c>
      <c r="BU3572" s="564"/>
      <c r="BV3572" s="517" t="str">
        <f>IF(ISNONTEXT(BV3573)=TRUE,"_",1)</f>
        <v>_</v>
      </c>
      <c r="BW3572" s="563" t="str">
        <f>IF(BW3573="-","",IF(BW3573&gt;0,"","◄"))</f>
        <v>◄</v>
      </c>
      <c r="BX3572" s="564"/>
      <c r="BY3572" s="517" t="str">
        <f>IF(ISNONTEXT(BY3573)=TRUE,"_",BV3572+1)</f>
        <v>_</v>
      </c>
      <c r="BZ3572" s="26"/>
      <c r="CA3572" s="24"/>
      <c r="CB3572" s="25" t="str">
        <f>IF(CB3573&gt;0,"►","")</f>
        <v/>
      </c>
      <c r="CC3572" s="25" t="str">
        <f>IF(CC3573&gt;0,"►","")</f>
        <v/>
      </c>
      <c r="CD3572" s="517" t="str">
        <f>IF(ISNONTEXT(CD3573)=TRUE,"_",1)</f>
        <v>_</v>
      </c>
      <c r="CE3572" s="25" t="str">
        <f>IF(CE3573&gt;0,"►","")</f>
        <v/>
      </c>
      <c r="CF3572" s="25" t="str">
        <f>IF(CF3573&gt;0,"►","")</f>
        <v/>
      </c>
      <c r="CG3572" s="517" t="str">
        <f>IF(ISNONTEXT(CG3573)=TRUE,"_",CD3572+1)</f>
        <v>_</v>
      </c>
      <c r="CH3572" s="66">
        <f>ROWS(CH3573:CH3581)-1</f>
        <v>8</v>
      </c>
      <c r="CI3572" s="23" t="s">
        <v>836</v>
      </c>
    </row>
    <row r="3573" spans="1:87" ht="16.8" customHeight="1" thickBot="1" x14ac:dyDescent="0.35">
      <c r="A3573" s="503"/>
      <c r="B3573" s="49"/>
      <c r="C3573" s="156">
        <f t="shared" ref="C3573:C3580" si="1230">B3573</f>
        <v>0</v>
      </c>
      <c r="D3573" s="457"/>
      <c r="E3573" s="73"/>
      <c r="F3573" s="74" t="s">
        <v>6488</v>
      </c>
      <c r="G3573" s="300">
        <v>35431</v>
      </c>
      <c r="H3573" s="124">
        <v>17</v>
      </c>
      <c r="I3573" s="390"/>
      <c r="J3573" s="390"/>
      <c r="K3573" s="79"/>
      <c r="L3573" s="79"/>
      <c r="M3573" s="79"/>
      <c r="N3573" s="80" t="s">
        <v>6489</v>
      </c>
      <c r="O3573" s="81"/>
      <c r="P3573" s="306"/>
      <c r="Q3573" s="83" t="str">
        <f t="shared" ref="Q3573:Q3580" si="1231">IF(R3573="?","?","")</f>
        <v/>
      </c>
      <c r="R3573" s="83" t="str">
        <f t="shared" ref="R3573:R3580" si="1232">IF(AND(S3573="",T3573&gt;0),"?",IF(S3573="","◄",IF(T3573&gt;=1,"►","")))</f>
        <v>◄</v>
      </c>
      <c r="S3573" s="84"/>
      <c r="T3573" s="85"/>
      <c r="U3573" s="83" t="str">
        <f t="shared" ref="U3573:U3580" si="1233">IF(V3573="?","?","")</f>
        <v/>
      </c>
      <c r="V3573" s="83" t="str">
        <f t="shared" ref="V3573:V3580" si="1234">IF(AND(W3573="",X3573&gt;0),"?",IF(W3573="","◄",IF(X3573&gt;=1,"►","")))</f>
        <v>◄</v>
      </c>
      <c r="W3573" s="86"/>
      <c r="X3573" s="85"/>
      <c r="Y3573" s="457"/>
      <c r="Z3573" s="87"/>
      <c r="AA3573" s="521">
        <f t="shared" ref="AA3573:AB3580" si="1235">(S3573*Z3573)</f>
        <v>0</v>
      </c>
      <c r="AB3573" s="520">
        <f t="shared" si="1235"/>
        <v>0</v>
      </c>
      <c r="AC3573" s="88"/>
      <c r="AD3573" s="519">
        <f t="shared" ref="AD3573:AE3580" si="1236">(W3573*AC3573)</f>
        <v>0</v>
      </c>
      <c r="AE3573" s="522">
        <f t="shared" si="1236"/>
        <v>0</v>
      </c>
      <c r="AF3573" s="89" t="str">
        <f>IF(AG3573&gt;0,"ok","◄")</f>
        <v>◄</v>
      </c>
      <c r="AG3573" s="90"/>
      <c r="AH3573" s="89" t="str">
        <f>IF(AND(AI3573="",AJ3573&gt;0),"?",IF(AI3573="","◄",IF(AJ3573&gt;=1,"►","")))</f>
        <v>◄</v>
      </c>
      <c r="AI3573" s="91"/>
      <c r="AJ3573" s="92"/>
      <c r="AK3573" s="591"/>
      <c r="AL3573" s="593"/>
      <c r="AM3573" s="43"/>
      <c r="AN3573" s="3" t="s">
        <v>3</v>
      </c>
      <c r="AO3573" s="12" t="s">
        <v>1</v>
      </c>
      <c r="AP3573" s="13"/>
      <c r="AQ3573" s="14"/>
      <c r="AR3573" s="15" t="s">
        <v>117</v>
      </c>
      <c r="AS3573" s="13"/>
      <c r="AT3573" s="14"/>
      <c r="AU3573" s="15" t="s">
        <v>168</v>
      </c>
      <c r="AV3573" s="13"/>
      <c r="AW3573" s="14"/>
      <c r="AX3573" s="15" t="s">
        <v>642</v>
      </c>
      <c r="AY3573" s="13"/>
      <c r="AZ3573" s="14"/>
      <c r="BA3573" s="15" t="s">
        <v>823</v>
      </c>
      <c r="BB3573" s="516" t="s">
        <v>6</v>
      </c>
      <c r="BC3573" s="516" t="s">
        <v>6</v>
      </c>
      <c r="BD3573" s="516"/>
      <c r="BE3573" s="516" t="s">
        <v>6</v>
      </c>
      <c r="BF3573" s="516" t="s">
        <v>6</v>
      </c>
      <c r="BG3573" s="516"/>
      <c r="BH3573" s="516" t="s">
        <v>6</v>
      </c>
      <c r="BI3573" s="516" t="s">
        <v>6</v>
      </c>
      <c r="BJ3573" s="516"/>
      <c r="BK3573" s="516" t="s">
        <v>6</v>
      </c>
      <c r="BL3573" s="516" t="s">
        <v>6</v>
      </c>
      <c r="BM3573" s="516"/>
      <c r="BN3573" s="516" t="s">
        <v>6</v>
      </c>
      <c r="BO3573" s="516" t="s">
        <v>6</v>
      </c>
      <c r="BP3573" s="516"/>
      <c r="BQ3573" s="516" t="s">
        <v>6</v>
      </c>
      <c r="BR3573" s="516" t="s">
        <v>6</v>
      </c>
      <c r="BS3573" s="516"/>
      <c r="BT3573" s="32"/>
      <c r="BU3573" s="33"/>
      <c r="BV3573" s="34"/>
      <c r="BW3573" s="32"/>
      <c r="BX3573" s="33"/>
      <c r="BY3573" s="34"/>
      <c r="BZ3573" s="35"/>
      <c r="CA3573" s="24"/>
      <c r="CB3573" s="36"/>
      <c r="CC3573" s="33"/>
      <c r="CD3573" s="37"/>
      <c r="CE3573" s="36"/>
      <c r="CF3573" s="38"/>
      <c r="CG3573" s="39"/>
      <c r="CH3573" s="457"/>
      <c r="CI3573" s="23" t="s">
        <v>836</v>
      </c>
    </row>
    <row r="3574" spans="1:87" ht="15.6" thickTop="1" thickBot="1" x14ac:dyDescent="0.35">
      <c r="A3574" s="503"/>
      <c r="B3574" s="49"/>
      <c r="C3574" s="156">
        <f t="shared" si="1230"/>
        <v>0</v>
      </c>
      <c r="D3574" s="457"/>
      <c r="E3574" s="73"/>
      <c r="F3574" s="93">
        <v>2716</v>
      </c>
      <c r="G3574" s="302">
        <v>35431</v>
      </c>
      <c r="H3574" s="124">
        <v>17</v>
      </c>
      <c r="I3574" s="390"/>
      <c r="J3574" s="390"/>
      <c r="K3574" s="79"/>
      <c r="L3574" s="79"/>
      <c r="M3574" s="79"/>
      <c r="N3574" s="80" t="s">
        <v>6490</v>
      </c>
      <c r="O3574" s="81"/>
      <c r="P3574" s="306"/>
      <c r="Q3574" s="83" t="str">
        <f t="shared" si="1231"/>
        <v/>
      </c>
      <c r="R3574" s="83" t="str">
        <f t="shared" si="1232"/>
        <v>◄</v>
      </c>
      <c r="S3574" s="84"/>
      <c r="T3574" s="85"/>
      <c r="U3574" s="83" t="str">
        <f t="shared" si="1233"/>
        <v/>
      </c>
      <c r="V3574" s="83" t="str">
        <f t="shared" si="1234"/>
        <v>◄</v>
      </c>
      <c r="W3574" s="86"/>
      <c r="X3574" s="85"/>
      <c r="Y3574" s="457"/>
      <c r="Z3574" s="87"/>
      <c r="AA3574" s="521">
        <f t="shared" si="1235"/>
        <v>0</v>
      </c>
      <c r="AB3574" s="520">
        <f t="shared" si="1235"/>
        <v>0</v>
      </c>
      <c r="AC3574" s="88"/>
      <c r="AD3574" s="519">
        <f t="shared" si="1236"/>
        <v>0</v>
      </c>
      <c r="AE3574" s="522">
        <f t="shared" si="1236"/>
        <v>0</v>
      </c>
      <c r="AF3574" s="44"/>
      <c r="AG3574" s="45"/>
      <c r="AH3574" s="44"/>
      <c r="AI3574" s="45"/>
      <c r="AJ3574" s="45"/>
      <c r="AK3574" s="45"/>
      <c r="AL3574" s="45"/>
      <c r="AM3574" s="43"/>
      <c r="AN3574" s="27" t="s">
        <v>6</v>
      </c>
      <c r="AO3574" s="27" t="s">
        <v>6</v>
      </c>
      <c r="AP3574" s="516"/>
      <c r="AQ3574" s="516"/>
      <c r="AR3574" s="516"/>
      <c r="AS3574" s="516" t="s">
        <v>6</v>
      </c>
      <c r="AT3574" s="516" t="s">
        <v>6</v>
      </c>
      <c r="AU3574" s="516"/>
      <c r="AV3574" s="516" t="s">
        <v>6</v>
      </c>
      <c r="AW3574" s="516" t="s">
        <v>6</v>
      </c>
      <c r="AX3574" s="516"/>
      <c r="AY3574" s="516" t="s">
        <v>6</v>
      </c>
      <c r="AZ3574" s="516" t="s">
        <v>6</v>
      </c>
      <c r="BA3574" s="516"/>
      <c r="BB3574" s="516" t="s">
        <v>6</v>
      </c>
      <c r="BC3574" s="516" t="s">
        <v>6</v>
      </c>
      <c r="BD3574" s="516"/>
      <c r="BE3574" s="516" t="s">
        <v>6</v>
      </c>
      <c r="BF3574" s="516" t="s">
        <v>6</v>
      </c>
      <c r="BG3574" s="516"/>
      <c r="BH3574" s="516" t="s">
        <v>6</v>
      </c>
      <c r="BI3574" s="516" t="s">
        <v>6</v>
      </c>
      <c r="BJ3574" s="516"/>
      <c r="BK3574" s="516" t="s">
        <v>6</v>
      </c>
      <c r="BL3574" s="516" t="s">
        <v>6</v>
      </c>
      <c r="BM3574" s="516"/>
      <c r="BN3574" s="516" t="s">
        <v>6</v>
      </c>
      <c r="BO3574" s="516" t="s">
        <v>6</v>
      </c>
      <c r="BP3574" s="516"/>
      <c r="BQ3574" s="516" t="s">
        <v>6</v>
      </c>
      <c r="BR3574" s="516" t="s">
        <v>6</v>
      </c>
      <c r="BS3574" s="516"/>
      <c r="BT3574" s="516"/>
      <c r="BU3574" s="516"/>
      <c r="BV3574" s="516"/>
      <c r="BW3574" s="516"/>
      <c r="BX3574" s="516"/>
      <c r="BY3574" s="516"/>
      <c r="BZ3574" s="28"/>
      <c r="CA3574" s="24"/>
      <c r="CB3574" s="29"/>
      <c r="CC3574" s="29"/>
      <c r="CD3574" s="30"/>
      <c r="CE3574" s="29"/>
      <c r="CF3574" s="29"/>
      <c r="CG3574" s="31"/>
      <c r="CH3574" s="457"/>
      <c r="CI3574" s="23" t="s">
        <v>836</v>
      </c>
    </row>
    <row r="3575" spans="1:87" ht="16.8" customHeight="1" thickTop="1" thickBot="1" x14ac:dyDescent="0.35">
      <c r="A3575" s="503"/>
      <c r="B3575" s="49"/>
      <c r="C3575" s="156">
        <f t="shared" si="1230"/>
        <v>0</v>
      </c>
      <c r="D3575" s="457"/>
      <c r="E3575" s="73"/>
      <c r="F3575" s="93">
        <v>2717</v>
      </c>
      <c r="G3575" s="302">
        <v>35431</v>
      </c>
      <c r="H3575" s="124">
        <v>17</v>
      </c>
      <c r="I3575" s="390"/>
      <c r="J3575" s="390"/>
      <c r="K3575" s="79"/>
      <c r="L3575" s="79"/>
      <c r="M3575" s="79"/>
      <c r="N3575" s="80" t="s">
        <v>6491</v>
      </c>
      <c r="O3575" s="81"/>
      <c r="P3575" s="306"/>
      <c r="Q3575" s="83" t="str">
        <f t="shared" si="1231"/>
        <v/>
      </c>
      <c r="R3575" s="83" t="str">
        <f t="shared" si="1232"/>
        <v>◄</v>
      </c>
      <c r="S3575" s="84"/>
      <c r="T3575" s="85"/>
      <c r="U3575" s="83" t="str">
        <f t="shared" si="1233"/>
        <v/>
      </c>
      <c r="V3575" s="83" t="str">
        <f t="shared" si="1234"/>
        <v>◄</v>
      </c>
      <c r="W3575" s="86"/>
      <c r="X3575" s="85"/>
      <c r="Y3575" s="457"/>
      <c r="Z3575" s="87"/>
      <c r="AA3575" s="521">
        <f t="shared" si="1235"/>
        <v>0</v>
      </c>
      <c r="AB3575" s="520">
        <f t="shared" si="1235"/>
        <v>0</v>
      </c>
      <c r="AC3575" s="88"/>
      <c r="AD3575" s="519">
        <f t="shared" si="1236"/>
        <v>0</v>
      </c>
      <c r="AE3575" s="522">
        <f t="shared" si="1236"/>
        <v>0</v>
      </c>
      <c r="AF3575" s="44"/>
      <c r="AG3575" s="45"/>
      <c r="AH3575" s="44"/>
      <c r="AI3575" s="45"/>
      <c r="AJ3575" s="45"/>
      <c r="AK3575" s="45"/>
      <c r="AL3575" s="45"/>
      <c r="AM3575" s="43"/>
      <c r="AN3575" s="27" t="s">
        <v>6</v>
      </c>
      <c r="AO3575" s="27" t="s">
        <v>6</v>
      </c>
      <c r="AP3575" s="516"/>
      <c r="AQ3575" s="516"/>
      <c r="AR3575" s="516"/>
      <c r="AS3575" s="516" t="s">
        <v>6</v>
      </c>
      <c r="AT3575" s="516" t="s">
        <v>6</v>
      </c>
      <c r="AU3575" s="516"/>
      <c r="AV3575" s="516" t="s">
        <v>6</v>
      </c>
      <c r="AW3575" s="516" t="s">
        <v>6</v>
      </c>
      <c r="AX3575" s="516"/>
      <c r="AY3575" s="516" t="s">
        <v>6</v>
      </c>
      <c r="AZ3575" s="516" t="s">
        <v>6</v>
      </c>
      <c r="BA3575" s="516"/>
      <c r="BB3575" s="516" t="s">
        <v>6</v>
      </c>
      <c r="BC3575" s="516" t="s">
        <v>6</v>
      </c>
      <c r="BD3575" s="516"/>
      <c r="BE3575" s="516" t="s">
        <v>6</v>
      </c>
      <c r="BF3575" s="516" t="s">
        <v>6</v>
      </c>
      <c r="BG3575" s="516"/>
      <c r="BH3575" s="516" t="s">
        <v>6</v>
      </c>
      <c r="BI3575" s="516" t="s">
        <v>6</v>
      </c>
      <c r="BJ3575" s="516"/>
      <c r="BK3575" s="516" t="s">
        <v>6</v>
      </c>
      <c r="BL3575" s="516" t="s">
        <v>6</v>
      </c>
      <c r="BM3575" s="516"/>
      <c r="BN3575" s="516" t="s">
        <v>6</v>
      </c>
      <c r="BO3575" s="516" t="s">
        <v>6</v>
      </c>
      <c r="BP3575" s="516"/>
      <c r="BQ3575" s="516" t="s">
        <v>6</v>
      </c>
      <c r="BR3575" s="516" t="s">
        <v>6</v>
      </c>
      <c r="BS3575" s="516"/>
      <c r="BT3575" s="516"/>
      <c r="BU3575" s="516"/>
      <c r="BV3575" s="516"/>
      <c r="BW3575" s="516"/>
      <c r="BX3575" s="516"/>
      <c r="BY3575" s="516"/>
      <c r="BZ3575" s="28"/>
      <c r="CA3575" s="24"/>
      <c r="CB3575" s="29"/>
      <c r="CC3575" s="29"/>
      <c r="CD3575" s="30"/>
      <c r="CE3575" s="29"/>
      <c r="CF3575" s="29"/>
      <c r="CG3575" s="31"/>
      <c r="CH3575" s="457"/>
      <c r="CI3575" s="23" t="s">
        <v>836</v>
      </c>
    </row>
    <row r="3576" spans="1:87" ht="15.6" thickTop="1" thickBot="1" x14ac:dyDescent="0.35">
      <c r="A3576" s="503"/>
      <c r="B3576" s="49"/>
      <c r="C3576" s="156">
        <f t="shared" si="1230"/>
        <v>0</v>
      </c>
      <c r="D3576" s="457"/>
      <c r="E3576" s="73"/>
      <c r="F3576" s="93">
        <v>2718</v>
      </c>
      <c r="G3576" s="302">
        <v>35431</v>
      </c>
      <c r="H3576" s="124">
        <v>17</v>
      </c>
      <c r="I3576" s="390"/>
      <c r="J3576" s="390"/>
      <c r="K3576" s="79"/>
      <c r="L3576" s="79"/>
      <c r="M3576" s="79"/>
      <c r="N3576" s="80" t="s">
        <v>6492</v>
      </c>
      <c r="O3576" s="81"/>
      <c r="P3576" s="306"/>
      <c r="Q3576" s="83" t="str">
        <f t="shared" si="1231"/>
        <v/>
      </c>
      <c r="R3576" s="83" t="str">
        <f t="shared" si="1232"/>
        <v>◄</v>
      </c>
      <c r="S3576" s="84"/>
      <c r="T3576" s="85"/>
      <c r="U3576" s="83" t="str">
        <f t="shared" si="1233"/>
        <v/>
      </c>
      <c r="V3576" s="83" t="str">
        <f t="shared" si="1234"/>
        <v>◄</v>
      </c>
      <c r="W3576" s="86"/>
      <c r="X3576" s="85"/>
      <c r="Y3576" s="457"/>
      <c r="Z3576" s="87"/>
      <c r="AA3576" s="521">
        <f t="shared" si="1235"/>
        <v>0</v>
      </c>
      <c r="AB3576" s="520">
        <f t="shared" si="1235"/>
        <v>0</v>
      </c>
      <c r="AC3576" s="88"/>
      <c r="AD3576" s="519">
        <f t="shared" si="1236"/>
        <v>0</v>
      </c>
      <c r="AE3576" s="522">
        <f t="shared" si="1236"/>
        <v>0</v>
      </c>
      <c r="AF3576" s="44"/>
      <c r="AG3576" s="45"/>
      <c r="AH3576" s="44"/>
      <c r="AI3576" s="45"/>
      <c r="AJ3576" s="45"/>
      <c r="AK3576" s="45"/>
      <c r="AL3576" s="45"/>
      <c r="AM3576" s="43"/>
      <c r="AN3576" s="27" t="s">
        <v>6</v>
      </c>
      <c r="AO3576" s="27" t="s">
        <v>6</v>
      </c>
      <c r="AP3576" s="516"/>
      <c r="AQ3576" s="516"/>
      <c r="AR3576" s="516"/>
      <c r="AS3576" s="516" t="s">
        <v>6</v>
      </c>
      <c r="AT3576" s="516" t="s">
        <v>6</v>
      </c>
      <c r="AU3576" s="516"/>
      <c r="AV3576" s="516" t="s">
        <v>6</v>
      </c>
      <c r="AW3576" s="516" t="s">
        <v>6</v>
      </c>
      <c r="AX3576" s="516"/>
      <c r="AY3576" s="516" t="s">
        <v>6</v>
      </c>
      <c r="AZ3576" s="516" t="s">
        <v>6</v>
      </c>
      <c r="BA3576" s="516"/>
      <c r="BB3576" s="516" t="s">
        <v>6</v>
      </c>
      <c r="BC3576" s="516" t="s">
        <v>6</v>
      </c>
      <c r="BD3576" s="516"/>
      <c r="BE3576" s="516" t="s">
        <v>6</v>
      </c>
      <c r="BF3576" s="516" t="s">
        <v>6</v>
      </c>
      <c r="BG3576" s="516"/>
      <c r="BH3576" s="516" t="s">
        <v>6</v>
      </c>
      <c r="BI3576" s="516" t="s">
        <v>6</v>
      </c>
      <c r="BJ3576" s="516"/>
      <c r="BK3576" s="516" t="s">
        <v>6</v>
      </c>
      <c r="BL3576" s="516" t="s">
        <v>6</v>
      </c>
      <c r="BM3576" s="516"/>
      <c r="BN3576" s="516" t="s">
        <v>6</v>
      </c>
      <c r="BO3576" s="516" t="s">
        <v>6</v>
      </c>
      <c r="BP3576" s="516"/>
      <c r="BQ3576" s="516" t="s">
        <v>6</v>
      </c>
      <c r="BR3576" s="516" t="s">
        <v>6</v>
      </c>
      <c r="BS3576" s="516"/>
      <c r="BT3576" s="516"/>
      <c r="BU3576" s="516"/>
      <c r="BV3576" s="516"/>
      <c r="BW3576" s="516"/>
      <c r="BX3576" s="516"/>
      <c r="BY3576" s="516"/>
      <c r="BZ3576" s="28"/>
      <c r="CA3576" s="24"/>
      <c r="CB3576" s="29"/>
      <c r="CC3576" s="29"/>
      <c r="CD3576" s="30"/>
      <c r="CE3576" s="29"/>
      <c r="CF3576" s="29"/>
      <c r="CG3576" s="31"/>
      <c r="CH3576" s="457"/>
      <c r="CI3576" s="23" t="s">
        <v>836</v>
      </c>
    </row>
    <row r="3577" spans="1:87" ht="16.8" customHeight="1" thickTop="1" thickBot="1" x14ac:dyDescent="0.35">
      <c r="A3577" s="503"/>
      <c r="B3577" s="49"/>
      <c r="C3577" s="156">
        <f t="shared" si="1230"/>
        <v>0</v>
      </c>
      <c r="D3577" s="457"/>
      <c r="E3577" s="73"/>
      <c r="F3577" s="93">
        <v>2719</v>
      </c>
      <c r="G3577" s="302">
        <v>35431</v>
      </c>
      <c r="H3577" s="124">
        <v>17</v>
      </c>
      <c r="I3577" s="390"/>
      <c r="J3577" s="390"/>
      <c r="K3577" s="79"/>
      <c r="L3577" s="79"/>
      <c r="M3577" s="79"/>
      <c r="N3577" s="80" t="s">
        <v>6493</v>
      </c>
      <c r="O3577" s="81"/>
      <c r="P3577" s="306"/>
      <c r="Q3577" s="83" t="str">
        <f t="shared" si="1231"/>
        <v/>
      </c>
      <c r="R3577" s="83" t="str">
        <f t="shared" si="1232"/>
        <v>◄</v>
      </c>
      <c r="S3577" s="84"/>
      <c r="T3577" s="85"/>
      <c r="U3577" s="83" t="str">
        <f t="shared" si="1233"/>
        <v/>
      </c>
      <c r="V3577" s="83" t="str">
        <f t="shared" si="1234"/>
        <v>◄</v>
      </c>
      <c r="W3577" s="86"/>
      <c r="X3577" s="85"/>
      <c r="Y3577" s="457"/>
      <c r="Z3577" s="87"/>
      <c r="AA3577" s="521">
        <f t="shared" si="1235"/>
        <v>0</v>
      </c>
      <c r="AB3577" s="520">
        <f t="shared" si="1235"/>
        <v>0</v>
      </c>
      <c r="AC3577" s="88"/>
      <c r="AD3577" s="519">
        <f t="shared" si="1236"/>
        <v>0</v>
      </c>
      <c r="AE3577" s="522">
        <f t="shared" si="1236"/>
        <v>0</v>
      </c>
      <c r="AF3577" s="44"/>
      <c r="AG3577" s="45"/>
      <c r="AH3577" s="44"/>
      <c r="AI3577" s="45"/>
      <c r="AJ3577" s="45"/>
      <c r="AK3577" s="45"/>
      <c r="AL3577" s="45"/>
      <c r="AM3577" s="43"/>
      <c r="AN3577" s="27" t="s">
        <v>6</v>
      </c>
      <c r="AO3577" s="27" t="s">
        <v>6</v>
      </c>
      <c r="AP3577" s="516"/>
      <c r="AQ3577" s="516"/>
      <c r="AR3577" s="516"/>
      <c r="AS3577" s="516" t="s">
        <v>6</v>
      </c>
      <c r="AT3577" s="516" t="s">
        <v>6</v>
      </c>
      <c r="AU3577" s="516"/>
      <c r="AV3577" s="516" t="s">
        <v>6</v>
      </c>
      <c r="AW3577" s="516" t="s">
        <v>6</v>
      </c>
      <c r="AX3577" s="516"/>
      <c r="AY3577" s="516" t="s">
        <v>6</v>
      </c>
      <c r="AZ3577" s="516" t="s">
        <v>6</v>
      </c>
      <c r="BA3577" s="516"/>
      <c r="BB3577" s="516" t="s">
        <v>6</v>
      </c>
      <c r="BC3577" s="516" t="s">
        <v>6</v>
      </c>
      <c r="BD3577" s="516"/>
      <c r="BE3577" s="516" t="s">
        <v>6</v>
      </c>
      <c r="BF3577" s="516" t="s">
        <v>6</v>
      </c>
      <c r="BG3577" s="516"/>
      <c r="BH3577" s="516" t="s">
        <v>6</v>
      </c>
      <c r="BI3577" s="516" t="s">
        <v>6</v>
      </c>
      <c r="BJ3577" s="516"/>
      <c r="BK3577" s="516" t="s">
        <v>6</v>
      </c>
      <c r="BL3577" s="516" t="s">
        <v>6</v>
      </c>
      <c r="BM3577" s="516"/>
      <c r="BN3577" s="516" t="s">
        <v>6</v>
      </c>
      <c r="BO3577" s="516" t="s">
        <v>6</v>
      </c>
      <c r="BP3577" s="516"/>
      <c r="BQ3577" s="516" t="s">
        <v>6</v>
      </c>
      <c r="BR3577" s="516" t="s">
        <v>6</v>
      </c>
      <c r="BS3577" s="516"/>
      <c r="BT3577" s="516"/>
      <c r="BU3577" s="516"/>
      <c r="BV3577" s="516"/>
      <c r="BW3577" s="516"/>
      <c r="BX3577" s="516"/>
      <c r="BY3577" s="516"/>
      <c r="BZ3577" s="28"/>
      <c r="CA3577" s="24"/>
      <c r="CB3577" s="29"/>
      <c r="CC3577" s="29"/>
      <c r="CD3577" s="30"/>
      <c r="CE3577" s="29"/>
      <c r="CF3577" s="29"/>
      <c r="CG3577" s="31"/>
      <c r="CH3577" s="457"/>
      <c r="CI3577" s="23" t="s">
        <v>836</v>
      </c>
    </row>
    <row r="3578" spans="1:87" ht="15.6" thickTop="1" thickBot="1" x14ac:dyDescent="0.35">
      <c r="A3578" s="503"/>
      <c r="B3578" s="49"/>
      <c r="C3578" s="156">
        <f t="shared" si="1230"/>
        <v>0</v>
      </c>
      <c r="D3578" s="457"/>
      <c r="E3578" s="73"/>
      <c r="F3578" s="93">
        <v>2720</v>
      </c>
      <c r="G3578" s="302">
        <v>35431</v>
      </c>
      <c r="H3578" s="124">
        <v>17</v>
      </c>
      <c r="I3578" s="390"/>
      <c r="J3578" s="390"/>
      <c r="K3578" s="79"/>
      <c r="L3578" s="79"/>
      <c r="M3578" s="79"/>
      <c r="N3578" s="80" t="s">
        <v>6494</v>
      </c>
      <c r="O3578" s="81"/>
      <c r="P3578" s="306"/>
      <c r="Q3578" s="83" t="str">
        <f t="shared" si="1231"/>
        <v/>
      </c>
      <c r="R3578" s="83" t="str">
        <f t="shared" si="1232"/>
        <v>◄</v>
      </c>
      <c r="S3578" s="84"/>
      <c r="T3578" s="85"/>
      <c r="U3578" s="83" t="str">
        <f t="shared" si="1233"/>
        <v/>
      </c>
      <c r="V3578" s="83" t="str">
        <f t="shared" si="1234"/>
        <v>◄</v>
      </c>
      <c r="W3578" s="86"/>
      <c r="X3578" s="85"/>
      <c r="Y3578" s="457"/>
      <c r="Z3578" s="87"/>
      <c r="AA3578" s="521">
        <f t="shared" si="1235"/>
        <v>0</v>
      </c>
      <c r="AB3578" s="520">
        <f t="shared" si="1235"/>
        <v>0</v>
      </c>
      <c r="AC3578" s="88"/>
      <c r="AD3578" s="519">
        <f t="shared" si="1236"/>
        <v>0</v>
      </c>
      <c r="AE3578" s="522">
        <f t="shared" si="1236"/>
        <v>0</v>
      </c>
      <c r="AF3578" s="44"/>
      <c r="AG3578" s="45"/>
      <c r="AH3578" s="44"/>
      <c r="AI3578" s="45"/>
      <c r="AJ3578" s="45"/>
      <c r="AK3578" s="45"/>
      <c r="AL3578" s="45"/>
      <c r="AM3578" s="43"/>
      <c r="AN3578" s="27" t="s">
        <v>6</v>
      </c>
      <c r="AO3578" s="27" t="s">
        <v>6</v>
      </c>
      <c r="AP3578" s="516"/>
      <c r="AQ3578" s="516"/>
      <c r="AR3578" s="516"/>
      <c r="AS3578" s="516" t="s">
        <v>6</v>
      </c>
      <c r="AT3578" s="516" t="s">
        <v>6</v>
      </c>
      <c r="AU3578" s="516"/>
      <c r="AV3578" s="516" t="s">
        <v>6</v>
      </c>
      <c r="AW3578" s="516" t="s">
        <v>6</v>
      </c>
      <c r="AX3578" s="516"/>
      <c r="AY3578" s="516" t="s">
        <v>6</v>
      </c>
      <c r="AZ3578" s="516" t="s">
        <v>6</v>
      </c>
      <c r="BA3578" s="516"/>
      <c r="BB3578" s="516" t="s">
        <v>6</v>
      </c>
      <c r="BC3578" s="516" t="s">
        <v>6</v>
      </c>
      <c r="BD3578" s="516"/>
      <c r="BE3578" s="516" t="s">
        <v>6</v>
      </c>
      <c r="BF3578" s="516" t="s">
        <v>6</v>
      </c>
      <c r="BG3578" s="516"/>
      <c r="BH3578" s="516" t="s">
        <v>6</v>
      </c>
      <c r="BI3578" s="516" t="s">
        <v>6</v>
      </c>
      <c r="BJ3578" s="516"/>
      <c r="BK3578" s="516" t="s">
        <v>6</v>
      </c>
      <c r="BL3578" s="516" t="s">
        <v>6</v>
      </c>
      <c r="BM3578" s="516"/>
      <c r="BN3578" s="516" t="s">
        <v>6</v>
      </c>
      <c r="BO3578" s="516" t="s">
        <v>6</v>
      </c>
      <c r="BP3578" s="516"/>
      <c r="BQ3578" s="516" t="s">
        <v>6</v>
      </c>
      <c r="BR3578" s="516" t="s">
        <v>6</v>
      </c>
      <c r="BS3578" s="516"/>
      <c r="BT3578" s="516"/>
      <c r="BU3578" s="516"/>
      <c r="BV3578" s="516"/>
      <c r="BW3578" s="516"/>
      <c r="BX3578" s="516"/>
      <c r="BY3578" s="516"/>
      <c r="BZ3578" s="28"/>
      <c r="CA3578" s="24"/>
      <c r="CB3578" s="29"/>
      <c r="CC3578" s="29"/>
      <c r="CD3578" s="30"/>
      <c r="CE3578" s="29"/>
      <c r="CF3578" s="29"/>
      <c r="CG3578" s="31"/>
      <c r="CH3578" s="457"/>
      <c r="CI3578" s="23" t="s">
        <v>836</v>
      </c>
    </row>
    <row r="3579" spans="1:87" ht="16.8" customHeight="1" thickTop="1" thickBot="1" x14ac:dyDescent="0.35">
      <c r="A3579" s="503"/>
      <c r="B3579" s="49"/>
      <c r="C3579" s="156">
        <f t="shared" si="1230"/>
        <v>0</v>
      </c>
      <c r="D3579" s="457"/>
      <c r="E3579" s="73"/>
      <c r="F3579" s="107" t="s">
        <v>6495</v>
      </c>
      <c r="G3579" s="302">
        <v>35431</v>
      </c>
      <c r="H3579" s="76">
        <v>102</v>
      </c>
      <c r="I3579" s="119"/>
      <c r="J3579" s="390"/>
      <c r="K3579" s="93">
        <v>2720</v>
      </c>
      <c r="L3579" s="341" t="s">
        <v>836</v>
      </c>
      <c r="M3579" s="93" t="s">
        <v>6488</v>
      </c>
      <c r="N3579" s="131" t="s">
        <v>6285</v>
      </c>
      <c r="O3579" s="81"/>
      <c r="P3579" s="82"/>
      <c r="Q3579" s="83" t="str">
        <f t="shared" si="1231"/>
        <v/>
      </c>
      <c r="R3579" s="83" t="str">
        <f t="shared" si="1232"/>
        <v>◄</v>
      </c>
      <c r="S3579" s="84"/>
      <c r="T3579" s="85"/>
      <c r="U3579" s="83" t="str">
        <f t="shared" si="1233"/>
        <v/>
      </c>
      <c r="V3579" s="83" t="str">
        <f t="shared" si="1234"/>
        <v>◄</v>
      </c>
      <c r="W3579" s="86"/>
      <c r="X3579" s="85"/>
      <c r="Y3579" s="457"/>
      <c r="Z3579" s="87"/>
      <c r="AA3579" s="521">
        <f t="shared" si="1235"/>
        <v>0</v>
      </c>
      <c r="AB3579" s="520">
        <f t="shared" si="1235"/>
        <v>0</v>
      </c>
      <c r="AC3579" s="88"/>
      <c r="AD3579" s="519">
        <f t="shared" si="1236"/>
        <v>0</v>
      </c>
      <c r="AE3579" s="522">
        <f t="shared" si="1236"/>
        <v>0</v>
      </c>
      <c r="AF3579" s="44"/>
      <c r="AG3579" s="45"/>
      <c r="AH3579" s="44"/>
      <c r="AI3579" s="45"/>
      <c r="AJ3579" s="45"/>
      <c r="AK3579" s="45"/>
      <c r="AL3579" s="45"/>
      <c r="AM3579" s="43"/>
      <c r="AN3579" s="27" t="s">
        <v>6</v>
      </c>
      <c r="AO3579" s="27" t="s">
        <v>6</v>
      </c>
      <c r="AP3579" s="516"/>
      <c r="AQ3579" s="516"/>
      <c r="AR3579" s="516"/>
      <c r="AS3579" s="516" t="s">
        <v>6</v>
      </c>
      <c r="AT3579" s="516" t="s">
        <v>6</v>
      </c>
      <c r="AU3579" s="516"/>
      <c r="AV3579" s="516" t="s">
        <v>6</v>
      </c>
      <c r="AW3579" s="516" t="s">
        <v>6</v>
      </c>
      <c r="AX3579" s="516"/>
      <c r="AY3579" s="516" t="s">
        <v>6</v>
      </c>
      <c r="AZ3579" s="516" t="s">
        <v>6</v>
      </c>
      <c r="BA3579" s="516"/>
      <c r="BB3579" s="516" t="s">
        <v>6</v>
      </c>
      <c r="BC3579" s="516" t="s">
        <v>6</v>
      </c>
      <c r="BD3579" s="516"/>
      <c r="BE3579" s="516" t="s">
        <v>6</v>
      </c>
      <c r="BF3579" s="516" t="s">
        <v>6</v>
      </c>
      <c r="BG3579" s="516"/>
      <c r="BH3579" s="516" t="s">
        <v>6</v>
      </c>
      <c r="BI3579" s="516" t="s">
        <v>6</v>
      </c>
      <c r="BJ3579" s="516"/>
      <c r="BK3579" s="516" t="s">
        <v>6</v>
      </c>
      <c r="BL3579" s="516" t="s">
        <v>6</v>
      </c>
      <c r="BM3579" s="516"/>
      <c r="BN3579" s="516" t="s">
        <v>6</v>
      </c>
      <c r="BO3579" s="516" t="s">
        <v>6</v>
      </c>
      <c r="BP3579" s="516"/>
      <c r="BQ3579" s="516" t="s">
        <v>6</v>
      </c>
      <c r="BR3579" s="516" t="s">
        <v>6</v>
      </c>
      <c r="BS3579" s="516"/>
      <c r="BT3579" s="516"/>
      <c r="BU3579" s="516"/>
      <c r="BV3579" s="516"/>
      <c r="BW3579" s="516"/>
      <c r="BX3579" s="516"/>
      <c r="BY3579" s="516"/>
      <c r="BZ3579" s="28"/>
      <c r="CA3579" s="24"/>
      <c r="CB3579" s="29"/>
      <c r="CC3579" s="29"/>
      <c r="CD3579" s="30"/>
      <c r="CE3579" s="29"/>
      <c r="CF3579" s="29"/>
      <c r="CG3579" s="31"/>
      <c r="CH3579" s="457"/>
      <c r="CI3579" s="23" t="s">
        <v>836</v>
      </c>
    </row>
    <row r="3580" spans="1:87" ht="15.6" thickTop="1" thickBot="1" x14ac:dyDescent="0.35">
      <c r="A3580" s="503"/>
      <c r="B3580" s="49"/>
      <c r="C3580" s="156">
        <f t="shared" si="1230"/>
        <v>0</v>
      </c>
      <c r="D3580" s="457"/>
      <c r="E3580" s="204" t="s">
        <v>6774</v>
      </c>
      <c r="F3580" s="213"/>
      <c r="G3580" s="302">
        <v>35431</v>
      </c>
      <c r="H3580" s="124">
        <v>102</v>
      </c>
      <c r="I3580" s="390"/>
      <c r="J3580" s="390"/>
      <c r="K3580" s="79"/>
      <c r="L3580" s="79"/>
      <c r="M3580" s="79"/>
      <c r="N3580" s="113" t="s">
        <v>6496</v>
      </c>
      <c r="O3580" s="81"/>
      <c r="P3580" s="306"/>
      <c r="Q3580" s="83" t="str">
        <f t="shared" si="1231"/>
        <v/>
      </c>
      <c r="R3580" s="83" t="str">
        <f t="shared" si="1232"/>
        <v>◄</v>
      </c>
      <c r="S3580" s="84"/>
      <c r="T3580" s="85"/>
      <c r="U3580" s="83" t="str">
        <f t="shared" si="1233"/>
        <v/>
      </c>
      <c r="V3580" s="83" t="str">
        <f t="shared" si="1234"/>
        <v>◄</v>
      </c>
      <c r="W3580" s="86"/>
      <c r="X3580" s="85"/>
      <c r="Y3580" s="457"/>
      <c r="Z3580" s="87"/>
      <c r="AA3580" s="521">
        <f t="shared" si="1235"/>
        <v>0</v>
      </c>
      <c r="AB3580" s="520">
        <f t="shared" si="1235"/>
        <v>0</v>
      </c>
      <c r="AC3580" s="88"/>
      <c r="AD3580" s="519">
        <f t="shared" si="1236"/>
        <v>0</v>
      </c>
      <c r="AE3580" s="522">
        <f t="shared" si="1236"/>
        <v>0</v>
      </c>
      <c r="AF3580" s="44"/>
      <c r="AG3580" s="45"/>
      <c r="AH3580" s="44"/>
      <c r="AI3580" s="45"/>
      <c r="AJ3580" s="45"/>
      <c r="AK3580" s="45"/>
      <c r="AL3580" s="45"/>
      <c r="AM3580" s="43"/>
      <c r="AN3580" s="27" t="s">
        <v>6</v>
      </c>
      <c r="AO3580" s="27" t="s">
        <v>6</v>
      </c>
      <c r="AP3580" s="516"/>
      <c r="AQ3580" s="516"/>
      <c r="AR3580" s="516"/>
      <c r="AS3580" s="516" t="s">
        <v>6</v>
      </c>
      <c r="AT3580" s="516" t="s">
        <v>6</v>
      </c>
      <c r="AU3580" s="516"/>
      <c r="AV3580" s="516" t="s">
        <v>6</v>
      </c>
      <c r="AW3580" s="516" t="s">
        <v>6</v>
      </c>
      <c r="AX3580" s="516"/>
      <c r="AY3580" s="516" t="s">
        <v>6</v>
      </c>
      <c r="AZ3580" s="516" t="s">
        <v>6</v>
      </c>
      <c r="BA3580" s="516"/>
      <c r="BB3580" s="516" t="s">
        <v>6</v>
      </c>
      <c r="BC3580" s="516" t="s">
        <v>6</v>
      </c>
      <c r="BD3580" s="516"/>
      <c r="BE3580" s="516" t="s">
        <v>6</v>
      </c>
      <c r="BF3580" s="516" t="s">
        <v>6</v>
      </c>
      <c r="BG3580" s="516"/>
      <c r="BH3580" s="516" t="s">
        <v>6</v>
      </c>
      <c r="BI3580" s="516" t="s">
        <v>6</v>
      </c>
      <c r="BJ3580" s="516"/>
      <c r="BK3580" s="516" t="s">
        <v>6</v>
      </c>
      <c r="BL3580" s="516" t="s">
        <v>6</v>
      </c>
      <c r="BM3580" s="516"/>
      <c r="BN3580" s="516" t="s">
        <v>6</v>
      </c>
      <c r="BO3580" s="516" t="s">
        <v>6</v>
      </c>
      <c r="BP3580" s="516"/>
      <c r="BQ3580" s="516" t="s">
        <v>6</v>
      </c>
      <c r="BR3580" s="516" t="s">
        <v>6</v>
      </c>
      <c r="BS3580" s="516"/>
      <c r="BT3580" s="516"/>
      <c r="BU3580" s="516"/>
      <c r="BV3580" s="516"/>
      <c r="BW3580" s="516"/>
      <c r="BX3580" s="516"/>
      <c r="BY3580" s="516"/>
      <c r="BZ3580" s="28"/>
      <c r="CA3580" s="24"/>
      <c r="CB3580" s="29"/>
      <c r="CC3580" s="29"/>
      <c r="CD3580" s="30"/>
      <c r="CE3580" s="29"/>
      <c r="CF3580" s="29"/>
      <c r="CG3580" s="31"/>
      <c r="CH3580" s="457"/>
      <c r="CI3580" s="23" t="s">
        <v>836</v>
      </c>
    </row>
    <row r="3581" spans="1:87" ht="16.8" customHeight="1" thickTop="1" thickBot="1" x14ac:dyDescent="0.35">
      <c r="A3581" s="505" t="str">
        <f>IF(COUNTIF(B3582:B3586,"x")&gt;0,"x","")</f>
        <v/>
      </c>
      <c r="B3581" s="57"/>
      <c r="C3581" s="510" t="str">
        <f>A3581</f>
        <v/>
      </c>
      <c r="D3581" s="66">
        <f>ROWS(D3582:D3586)-1</f>
        <v>4</v>
      </c>
      <c r="E3581" s="58" t="s">
        <v>6497</v>
      </c>
      <c r="F3581" s="59"/>
      <c r="G3581" s="301"/>
      <c r="H3581" s="340"/>
      <c r="I3581" s="340"/>
      <c r="J3581" s="340"/>
      <c r="K3581" s="18"/>
      <c r="L3581" s="18"/>
      <c r="M3581" s="18"/>
      <c r="N3581" s="46"/>
      <c r="O3581" s="60" t="s">
        <v>6487</v>
      </c>
      <c r="P3581" s="61" t="s">
        <v>7363</v>
      </c>
      <c r="Q3581" s="146"/>
      <c r="R3581" s="63" t="str">
        <f>IF(COUNTIF(Q3582:Q3586,"?")&gt;0,"?",IF(AND(S3581="◄",T3581="►"),"◄►",IF(S3581="◄","◄",IF(T3581="►","►",""))))</f>
        <v>◄</v>
      </c>
      <c r="S3581" s="64" t="str">
        <f>IF(SUM(S3582:S3586)+1=ROWS(S3582:S3586)-COUNTIF(S3582:S3586,"-"),"","◄")</f>
        <v>◄</v>
      </c>
      <c r="T3581" s="65" t="str">
        <f>IF(SUM(T3582:T3586)&gt;0,"►","")</f>
        <v/>
      </c>
      <c r="U3581" s="146"/>
      <c r="V3581" s="63" t="str">
        <f>IF(COUNTIF(U3582:U3586,"?")&gt;0,"?",IF(AND(W3581="◄",X3581="►"),"◄►",IF(W3581="◄","◄",IF(X3581="►","►",""))))</f>
        <v>◄</v>
      </c>
      <c r="W3581" s="64" t="str">
        <f>IF(SUM(W3582:W3586)+1=ROWS(W3582:W3586)-COUNTIF(W3582:W3586,"-"),"","◄")</f>
        <v>◄</v>
      </c>
      <c r="X3581" s="65" t="str">
        <f>IF(SUM(X3582:X3586)&gt;0,"►","")</f>
        <v/>
      </c>
      <c r="Y3581" s="66">
        <f>ROWS(Y3582:Y3586)-1</f>
        <v>4</v>
      </c>
      <c r="Z3581" s="67">
        <f>SUM(Z3582:Z3586)-Z3586</f>
        <v>0</v>
      </c>
      <c r="AA3581" s="68" t="s">
        <v>840</v>
      </c>
      <c r="AB3581" s="69"/>
      <c r="AC3581" s="67">
        <f>SUM(AC3582:AC3586)-AC3586</f>
        <v>0</v>
      </c>
      <c r="AD3581" s="68" t="s">
        <v>840</v>
      </c>
      <c r="AE3581" s="69"/>
      <c r="AF3581" s="70" t="str">
        <f>IF(AG3581="◄","◄",IF(AG3581="ok","►",""))</f>
        <v>◄</v>
      </c>
      <c r="AG3581" s="71" t="str">
        <f>IF(AG3582&gt;0,"OK","◄")</f>
        <v>◄</v>
      </c>
      <c r="AH3581" s="62" t="str">
        <f>IF(AND(AI3581="◄",AJ3581="►"),"◄?►",IF(AI3581="◄","◄",IF(AJ3581="►","►","")))</f>
        <v>◄</v>
      </c>
      <c r="AI3581" s="64" t="str">
        <f>IF(AI3582&gt;0,"","◄")</f>
        <v>◄</v>
      </c>
      <c r="AJ3581" s="65" t="str">
        <f>IF(SUM(AJ3582:AJ3585)&gt;0,"►","")</f>
        <v/>
      </c>
      <c r="AK3581" s="570">
        <f>G3582</f>
        <v>35431</v>
      </c>
      <c r="AL3581" s="572" t="str">
        <f>P3581</f>
        <v>▬ folder Nr. 16  /  97 ▬</v>
      </c>
      <c r="AM3581" s="43"/>
      <c r="AN3581" s="1" t="str">
        <f>IF(AO3581="","",IF(COUNTIF(AN3582,"ok"),"","◄"))</f>
        <v>◄</v>
      </c>
      <c r="AO3581" s="9" t="str">
        <f>IF(COUNTIF(AP3581:BR3581,"◄")&gt;0,"◄","")</f>
        <v>◄</v>
      </c>
      <c r="AP3581" s="250" t="str">
        <f>IF(AP3582="-","",IF(AP3582&gt;0,"","◄"))</f>
        <v>◄</v>
      </c>
      <c r="AQ3581" s="251"/>
      <c r="AR3581" s="517">
        <f>IF(ISNONTEXT(AR3582)=TRUE,"_",1)</f>
        <v>1</v>
      </c>
      <c r="AS3581" s="250" t="str">
        <f>IF(AS3582="-","",IF(AS3582&gt;0,"","◄"))</f>
        <v>◄</v>
      </c>
      <c r="AT3581" s="251"/>
      <c r="AU3581" s="517">
        <f>IF(ISNONTEXT(AU3582)=TRUE,"_",AR3581+1)</f>
        <v>2</v>
      </c>
      <c r="AV3581" s="250" t="str">
        <f>IF(AV3582="-","",IF(AV3582&gt;0,"","◄"))</f>
        <v>◄</v>
      </c>
      <c r="AW3581" s="251"/>
      <c r="AX3581" s="517">
        <f>IF(ISNONTEXT(AX3582)=TRUE,"_",AU3581+1)</f>
        <v>3</v>
      </c>
      <c r="AY3581" s="250" t="str">
        <f>IF(AY3582="-","",IF(AY3582&gt;0,"","◄"))</f>
        <v>◄</v>
      </c>
      <c r="AZ3581" s="251"/>
      <c r="BA3581" s="517">
        <f>IF(ISNONTEXT(BA3582)=TRUE,"_",AX3581+1)</f>
        <v>4</v>
      </c>
      <c r="BB3581" s="250" t="str">
        <f>IF(BB3582="-","",IF(BB3582&gt;0,"","◄"))</f>
        <v/>
      </c>
      <c r="BC3581" s="251"/>
      <c r="BD3581" s="517" t="str">
        <f>IF(ISNONTEXT(BD3582)=TRUE,"_",BA3581+1)</f>
        <v>_</v>
      </c>
      <c r="BE3581" s="250" t="str">
        <f>IF(BE3582="-","",IF(BE3582&gt;0,"","◄"))</f>
        <v/>
      </c>
      <c r="BF3581" s="251"/>
      <c r="BG3581" s="517" t="str">
        <f>IF(ISNONTEXT(BG3582)=TRUE,"_",BD3581+1)</f>
        <v>_</v>
      </c>
      <c r="BH3581" s="250" t="str">
        <f>IF(BH3582="-","",IF(BH3582&gt;0,"","◄"))</f>
        <v/>
      </c>
      <c r="BI3581" s="251"/>
      <c r="BJ3581" s="517" t="str">
        <f>IF(ISNONTEXT(BJ3582)=TRUE,"_",BG3581+1)</f>
        <v>_</v>
      </c>
      <c r="BK3581" s="563" t="str">
        <f>IF(BK3582="-","",IF(BK3582&gt;0,"","◄"))</f>
        <v/>
      </c>
      <c r="BL3581" s="564"/>
      <c r="BM3581" s="517" t="str">
        <f>IF(ISNONTEXT(BM3582)=TRUE,"_",BJ3581+1)</f>
        <v>_</v>
      </c>
      <c r="BN3581" s="563" t="str">
        <f>IF(BN3582="-","",IF(BN3582&gt;0,"","◄"))</f>
        <v/>
      </c>
      <c r="BO3581" s="564"/>
      <c r="BP3581" s="517" t="str">
        <f>IF(ISNONTEXT(BP3582)=TRUE,"_",BM3581+1)</f>
        <v>_</v>
      </c>
      <c r="BQ3581" s="563" t="str">
        <f>IF(BQ3582="-","",IF(BQ3582&gt;0,"","◄"))</f>
        <v/>
      </c>
      <c r="BR3581" s="564"/>
      <c r="BS3581" s="517" t="str">
        <f>IF(ISNONTEXT(BS3582)=TRUE,"_",BP3581+1)</f>
        <v>_</v>
      </c>
      <c r="BT3581" s="563" t="str">
        <f>IF(BT3582="-","",IF(BT3582&gt;0,"","◄"))</f>
        <v>◄</v>
      </c>
      <c r="BU3581" s="564"/>
      <c r="BV3581" s="517" t="str">
        <f>IF(ISNONTEXT(BV3582)=TRUE,"_",1)</f>
        <v>_</v>
      </c>
      <c r="BW3581" s="563" t="str">
        <f>IF(BW3582="-","",IF(BW3582&gt;0,"","◄"))</f>
        <v>◄</v>
      </c>
      <c r="BX3581" s="564"/>
      <c r="BY3581" s="517" t="str">
        <f>IF(ISNONTEXT(BY3582)=TRUE,"_",BV3581+1)</f>
        <v>_</v>
      </c>
      <c r="BZ3581" s="26"/>
      <c r="CA3581" s="24"/>
      <c r="CB3581" s="25" t="str">
        <f>IF(CB3582&gt;0,"►","")</f>
        <v/>
      </c>
      <c r="CC3581" s="25" t="str">
        <f>IF(CC3582&gt;0,"►","")</f>
        <v/>
      </c>
      <c r="CD3581" s="517" t="str">
        <f>IF(ISNONTEXT(CD3582)=TRUE,"_",1)</f>
        <v>_</v>
      </c>
      <c r="CE3581" s="25" t="str">
        <f>IF(CE3582&gt;0,"►","")</f>
        <v/>
      </c>
      <c r="CF3581" s="25" t="str">
        <f>IF(CF3582&gt;0,"►","")</f>
        <v/>
      </c>
      <c r="CG3581" s="517" t="str">
        <f>IF(ISNONTEXT(CG3582)=TRUE,"_",CD3581+1)</f>
        <v>_</v>
      </c>
      <c r="CH3581" s="66">
        <f>ROWS(CH3582:CH3586)-1</f>
        <v>4</v>
      </c>
      <c r="CI3581" s="23" t="s">
        <v>836</v>
      </c>
    </row>
    <row r="3582" spans="1:87" ht="15" thickBot="1" x14ac:dyDescent="0.35">
      <c r="A3582" s="503"/>
      <c r="B3582" s="49"/>
      <c r="C3582" s="156">
        <f>B3582</f>
        <v>0</v>
      </c>
      <c r="D3582" s="457"/>
      <c r="E3582" s="73"/>
      <c r="F3582" s="74" t="s">
        <v>6498</v>
      </c>
      <c r="G3582" s="300">
        <v>35431</v>
      </c>
      <c r="H3582" s="124">
        <v>17</v>
      </c>
      <c r="I3582" s="390"/>
      <c r="J3582" s="390"/>
      <c r="K3582" s="79"/>
      <c r="L3582" s="79"/>
      <c r="M3582" s="79"/>
      <c r="N3582" s="80" t="s">
        <v>6499</v>
      </c>
      <c r="O3582" s="81"/>
      <c r="P3582" s="306"/>
      <c r="Q3582" s="83" t="str">
        <f>IF(R3582="?","?","")</f>
        <v/>
      </c>
      <c r="R3582" s="83" t="str">
        <f>IF(AND(S3582="",T3582&gt;0),"?",IF(S3582="","◄",IF(T3582&gt;=1,"►","")))</f>
        <v>◄</v>
      </c>
      <c r="S3582" s="84"/>
      <c r="T3582" s="85"/>
      <c r="U3582" s="83" t="str">
        <f>IF(V3582="?","?","")</f>
        <v/>
      </c>
      <c r="V3582" s="83" t="str">
        <f>IF(AND(W3582="",X3582&gt;0),"?",IF(W3582="","◄",IF(X3582&gt;=1,"►","")))</f>
        <v>◄</v>
      </c>
      <c r="W3582" s="86"/>
      <c r="X3582" s="85"/>
      <c r="Y3582" s="457"/>
      <c r="Z3582" s="87"/>
      <c r="AA3582" s="521">
        <f t="shared" ref="AA3582:AB3585" si="1237">(S3582*Z3582)</f>
        <v>0</v>
      </c>
      <c r="AB3582" s="520">
        <f t="shared" si="1237"/>
        <v>0</v>
      </c>
      <c r="AC3582" s="88"/>
      <c r="AD3582" s="519">
        <f t="shared" ref="AD3582:AE3585" si="1238">(W3582*AC3582)</f>
        <v>0</v>
      </c>
      <c r="AE3582" s="522">
        <f t="shared" si="1238"/>
        <v>0</v>
      </c>
      <c r="AF3582" s="89" t="str">
        <f>IF(AG3582&gt;0,"ok","◄")</f>
        <v>◄</v>
      </c>
      <c r="AG3582" s="90"/>
      <c r="AH3582" s="89" t="str">
        <f>IF(AND(AI3582="",AJ3582&gt;0),"?",IF(AI3582="","◄",IF(AJ3582&gt;=1,"►","")))</f>
        <v>◄</v>
      </c>
      <c r="AI3582" s="91"/>
      <c r="AJ3582" s="92"/>
      <c r="AK3582" s="591"/>
      <c r="AL3582" s="593"/>
      <c r="AM3582" s="43"/>
      <c r="AN3582" s="3" t="s">
        <v>3</v>
      </c>
      <c r="AO3582" s="12" t="s">
        <v>1</v>
      </c>
      <c r="AP3582" s="13"/>
      <c r="AQ3582" s="14"/>
      <c r="AR3582" s="15" t="s">
        <v>117</v>
      </c>
      <c r="AS3582" s="13"/>
      <c r="AT3582" s="14"/>
      <c r="AU3582" s="15" t="s">
        <v>168</v>
      </c>
      <c r="AV3582" s="13"/>
      <c r="AW3582" s="14"/>
      <c r="AX3582" s="15" t="s">
        <v>642</v>
      </c>
      <c r="AY3582" s="13"/>
      <c r="AZ3582" s="14"/>
      <c r="BA3582" s="15" t="s">
        <v>823</v>
      </c>
      <c r="BB3582" s="516" t="s">
        <v>6</v>
      </c>
      <c r="BC3582" s="516" t="s">
        <v>6</v>
      </c>
      <c r="BD3582" s="516"/>
      <c r="BE3582" s="516" t="s">
        <v>6</v>
      </c>
      <c r="BF3582" s="516" t="s">
        <v>6</v>
      </c>
      <c r="BG3582" s="516"/>
      <c r="BH3582" s="516" t="s">
        <v>6</v>
      </c>
      <c r="BI3582" s="516" t="s">
        <v>6</v>
      </c>
      <c r="BJ3582" s="516"/>
      <c r="BK3582" s="516" t="s">
        <v>6</v>
      </c>
      <c r="BL3582" s="516" t="s">
        <v>6</v>
      </c>
      <c r="BM3582" s="516"/>
      <c r="BN3582" s="516" t="s">
        <v>6</v>
      </c>
      <c r="BO3582" s="516" t="s">
        <v>6</v>
      </c>
      <c r="BP3582" s="516"/>
      <c r="BQ3582" s="516" t="s">
        <v>6</v>
      </c>
      <c r="BR3582" s="516" t="s">
        <v>6</v>
      </c>
      <c r="BS3582" s="516"/>
      <c r="BT3582" s="32"/>
      <c r="BU3582" s="33"/>
      <c r="BV3582" s="34"/>
      <c r="BW3582" s="32"/>
      <c r="BX3582" s="33"/>
      <c r="BY3582" s="34"/>
      <c r="BZ3582" s="35"/>
      <c r="CA3582" s="24"/>
      <c r="CB3582" s="36"/>
      <c r="CC3582" s="33"/>
      <c r="CD3582" s="37"/>
      <c r="CE3582" s="36"/>
      <c r="CF3582" s="38"/>
      <c r="CG3582" s="39"/>
      <c r="CH3582" s="457"/>
      <c r="CI3582" s="23" t="s">
        <v>836</v>
      </c>
    </row>
    <row r="3583" spans="1:87" ht="15.6" thickTop="1" thickBot="1" x14ac:dyDescent="0.35">
      <c r="A3583" s="503"/>
      <c r="B3583" s="49"/>
      <c r="C3583" s="156">
        <f>B3583</f>
        <v>0</v>
      </c>
      <c r="D3583" s="457"/>
      <c r="E3583" s="73"/>
      <c r="F3583" s="93">
        <v>2722</v>
      </c>
      <c r="G3583" s="302">
        <v>35431</v>
      </c>
      <c r="H3583" s="124">
        <v>17</v>
      </c>
      <c r="I3583" s="390"/>
      <c r="J3583" s="390"/>
      <c r="K3583" s="79"/>
      <c r="L3583" s="79"/>
      <c r="M3583" s="79"/>
      <c r="N3583" s="80" t="s">
        <v>6500</v>
      </c>
      <c r="O3583" s="81"/>
      <c r="P3583" s="306"/>
      <c r="Q3583" s="83" t="str">
        <f>IF(R3583="?","?","")</f>
        <v/>
      </c>
      <c r="R3583" s="83" t="str">
        <f>IF(AND(S3583="",T3583&gt;0),"?",IF(S3583="","◄",IF(T3583&gt;=1,"►","")))</f>
        <v>◄</v>
      </c>
      <c r="S3583" s="84"/>
      <c r="T3583" s="85"/>
      <c r="U3583" s="83" t="str">
        <f>IF(V3583="?","?","")</f>
        <v/>
      </c>
      <c r="V3583" s="83" t="str">
        <f>IF(AND(W3583="",X3583&gt;0),"?",IF(W3583="","◄",IF(X3583&gt;=1,"►","")))</f>
        <v>◄</v>
      </c>
      <c r="W3583" s="86"/>
      <c r="X3583" s="85"/>
      <c r="Y3583" s="457"/>
      <c r="Z3583" s="87"/>
      <c r="AA3583" s="521">
        <f t="shared" si="1237"/>
        <v>0</v>
      </c>
      <c r="AB3583" s="520">
        <f t="shared" si="1237"/>
        <v>0</v>
      </c>
      <c r="AC3583" s="88"/>
      <c r="AD3583" s="519">
        <f t="shared" si="1238"/>
        <v>0</v>
      </c>
      <c r="AE3583" s="522">
        <f t="shared" si="1238"/>
        <v>0</v>
      </c>
      <c r="AF3583" s="44"/>
      <c r="AG3583" s="45"/>
      <c r="AH3583" s="44"/>
      <c r="AI3583" s="45"/>
      <c r="AJ3583" s="45"/>
      <c r="AK3583" s="45"/>
      <c r="AL3583" s="45"/>
      <c r="AM3583" s="43"/>
      <c r="AN3583" s="27" t="s">
        <v>6</v>
      </c>
      <c r="AO3583" s="27" t="s">
        <v>6</v>
      </c>
      <c r="AP3583" s="516"/>
      <c r="AQ3583" s="516"/>
      <c r="AR3583" s="516"/>
      <c r="AS3583" s="516" t="s">
        <v>6</v>
      </c>
      <c r="AT3583" s="516" t="s">
        <v>6</v>
      </c>
      <c r="AU3583" s="516"/>
      <c r="AV3583" s="516" t="s">
        <v>6</v>
      </c>
      <c r="AW3583" s="516" t="s">
        <v>6</v>
      </c>
      <c r="AX3583" s="516"/>
      <c r="AY3583" s="516" t="s">
        <v>6</v>
      </c>
      <c r="AZ3583" s="516" t="s">
        <v>6</v>
      </c>
      <c r="BA3583" s="516"/>
      <c r="BB3583" s="516" t="s">
        <v>6</v>
      </c>
      <c r="BC3583" s="516" t="s">
        <v>6</v>
      </c>
      <c r="BD3583" s="516"/>
      <c r="BE3583" s="516" t="s">
        <v>6</v>
      </c>
      <c r="BF3583" s="516" t="s">
        <v>6</v>
      </c>
      <c r="BG3583" s="516"/>
      <c r="BH3583" s="516" t="s">
        <v>6</v>
      </c>
      <c r="BI3583" s="516" t="s">
        <v>6</v>
      </c>
      <c r="BJ3583" s="516"/>
      <c r="BK3583" s="516" t="s">
        <v>6</v>
      </c>
      <c r="BL3583" s="516" t="s">
        <v>6</v>
      </c>
      <c r="BM3583" s="516"/>
      <c r="BN3583" s="516" t="s">
        <v>6</v>
      </c>
      <c r="BO3583" s="516" t="s">
        <v>6</v>
      </c>
      <c r="BP3583" s="516"/>
      <c r="BQ3583" s="516" t="s">
        <v>6</v>
      </c>
      <c r="BR3583" s="516" t="s">
        <v>6</v>
      </c>
      <c r="BS3583" s="516"/>
      <c r="BT3583" s="516"/>
      <c r="BU3583" s="516"/>
      <c r="BV3583" s="516"/>
      <c r="BW3583" s="516"/>
      <c r="BX3583" s="516"/>
      <c r="BY3583" s="516"/>
      <c r="BZ3583" s="28"/>
      <c r="CA3583" s="24"/>
      <c r="CB3583" s="29"/>
      <c r="CC3583" s="29"/>
      <c r="CD3583" s="30"/>
      <c r="CE3583" s="29"/>
      <c r="CF3583" s="29"/>
      <c r="CG3583" s="31"/>
      <c r="CH3583" s="457"/>
      <c r="CI3583" s="23" t="s">
        <v>836</v>
      </c>
    </row>
    <row r="3584" spans="1:87" ht="16.8" customHeight="1" thickTop="1" thickBot="1" x14ac:dyDescent="0.35">
      <c r="A3584" s="503"/>
      <c r="B3584" s="49"/>
      <c r="C3584" s="156">
        <f>B3584</f>
        <v>0</v>
      </c>
      <c r="D3584" s="457"/>
      <c r="E3584" s="73"/>
      <c r="F3584" s="93">
        <v>2723</v>
      </c>
      <c r="G3584" s="302">
        <v>35431</v>
      </c>
      <c r="H3584" s="124">
        <v>17</v>
      </c>
      <c r="I3584" s="390"/>
      <c r="J3584" s="390"/>
      <c r="K3584" s="79"/>
      <c r="L3584" s="79"/>
      <c r="M3584" s="79"/>
      <c r="N3584" s="80" t="s">
        <v>6501</v>
      </c>
      <c r="O3584" s="81"/>
      <c r="P3584" s="306"/>
      <c r="Q3584" s="83" t="str">
        <f>IF(R3584="?","?","")</f>
        <v/>
      </c>
      <c r="R3584" s="83" t="str">
        <f>IF(AND(S3584="",T3584&gt;0),"?",IF(S3584="","◄",IF(T3584&gt;=1,"►","")))</f>
        <v>◄</v>
      </c>
      <c r="S3584" s="84"/>
      <c r="T3584" s="85"/>
      <c r="U3584" s="83" t="str">
        <f>IF(V3584="?","?","")</f>
        <v/>
      </c>
      <c r="V3584" s="83" t="str">
        <f>IF(AND(W3584="",X3584&gt;0),"?",IF(W3584="","◄",IF(X3584&gt;=1,"►","")))</f>
        <v>◄</v>
      </c>
      <c r="W3584" s="86"/>
      <c r="X3584" s="85"/>
      <c r="Y3584" s="457"/>
      <c r="Z3584" s="87"/>
      <c r="AA3584" s="521">
        <f t="shared" si="1237"/>
        <v>0</v>
      </c>
      <c r="AB3584" s="520">
        <f t="shared" si="1237"/>
        <v>0</v>
      </c>
      <c r="AC3584" s="88"/>
      <c r="AD3584" s="519">
        <f t="shared" si="1238"/>
        <v>0</v>
      </c>
      <c r="AE3584" s="522">
        <f t="shared" si="1238"/>
        <v>0</v>
      </c>
      <c r="AF3584" s="44"/>
      <c r="AG3584" s="45"/>
      <c r="AH3584" s="44"/>
      <c r="AI3584" s="45"/>
      <c r="AJ3584" s="45"/>
      <c r="AK3584" s="45"/>
      <c r="AL3584" s="45"/>
      <c r="AM3584" s="43"/>
      <c r="AN3584" s="27" t="s">
        <v>6</v>
      </c>
      <c r="AO3584" s="27" t="s">
        <v>6</v>
      </c>
      <c r="AP3584" s="516"/>
      <c r="AQ3584" s="516"/>
      <c r="AR3584" s="516"/>
      <c r="AS3584" s="516" t="s">
        <v>6</v>
      </c>
      <c r="AT3584" s="516" t="s">
        <v>6</v>
      </c>
      <c r="AU3584" s="516"/>
      <c r="AV3584" s="516" t="s">
        <v>6</v>
      </c>
      <c r="AW3584" s="516" t="s">
        <v>6</v>
      </c>
      <c r="AX3584" s="516"/>
      <c r="AY3584" s="516" t="s">
        <v>6</v>
      </c>
      <c r="AZ3584" s="516" t="s">
        <v>6</v>
      </c>
      <c r="BA3584" s="516"/>
      <c r="BB3584" s="516" t="s">
        <v>6</v>
      </c>
      <c r="BC3584" s="516" t="s">
        <v>6</v>
      </c>
      <c r="BD3584" s="516"/>
      <c r="BE3584" s="516" t="s">
        <v>6</v>
      </c>
      <c r="BF3584" s="516" t="s">
        <v>6</v>
      </c>
      <c r="BG3584" s="516"/>
      <c r="BH3584" s="516" t="s">
        <v>6</v>
      </c>
      <c r="BI3584" s="516" t="s">
        <v>6</v>
      </c>
      <c r="BJ3584" s="516"/>
      <c r="BK3584" s="516" t="s">
        <v>6</v>
      </c>
      <c r="BL3584" s="516" t="s">
        <v>6</v>
      </c>
      <c r="BM3584" s="516"/>
      <c r="BN3584" s="516" t="s">
        <v>6</v>
      </c>
      <c r="BO3584" s="516" t="s">
        <v>6</v>
      </c>
      <c r="BP3584" s="516"/>
      <c r="BQ3584" s="516" t="s">
        <v>6</v>
      </c>
      <c r="BR3584" s="516" t="s">
        <v>6</v>
      </c>
      <c r="BS3584" s="516"/>
      <c r="BT3584" s="516"/>
      <c r="BU3584" s="516"/>
      <c r="BV3584" s="516"/>
      <c r="BW3584" s="516"/>
      <c r="BX3584" s="516"/>
      <c r="BY3584" s="516"/>
      <c r="BZ3584" s="28"/>
      <c r="CA3584" s="24"/>
      <c r="CB3584" s="29"/>
      <c r="CC3584" s="29"/>
      <c r="CD3584" s="30"/>
      <c r="CE3584" s="29"/>
      <c r="CF3584" s="29"/>
      <c r="CG3584" s="31"/>
      <c r="CH3584" s="457"/>
      <c r="CI3584" s="23" t="s">
        <v>836</v>
      </c>
    </row>
    <row r="3585" spans="1:87" ht="15.6" thickTop="1" thickBot="1" x14ac:dyDescent="0.35">
      <c r="A3585" s="503"/>
      <c r="B3585" s="49"/>
      <c r="C3585" s="156">
        <f>B3585</f>
        <v>0</v>
      </c>
      <c r="D3585" s="457"/>
      <c r="E3585" s="73"/>
      <c r="F3585" s="93">
        <v>2724</v>
      </c>
      <c r="G3585" s="302">
        <v>35431</v>
      </c>
      <c r="H3585" s="124">
        <v>17</v>
      </c>
      <c r="I3585" s="390"/>
      <c r="J3585" s="390"/>
      <c r="K3585" s="79"/>
      <c r="L3585" s="79"/>
      <c r="M3585" s="79"/>
      <c r="N3585" s="80" t="s">
        <v>6502</v>
      </c>
      <c r="O3585" s="81"/>
      <c r="P3585" s="306"/>
      <c r="Q3585" s="83" t="str">
        <f>IF(R3585="?","?","")</f>
        <v/>
      </c>
      <c r="R3585" s="83" t="str">
        <f>IF(AND(S3585="",T3585&gt;0),"?",IF(S3585="","◄",IF(T3585&gt;=1,"►","")))</f>
        <v>◄</v>
      </c>
      <c r="S3585" s="84"/>
      <c r="T3585" s="85"/>
      <c r="U3585" s="83" t="str">
        <f>IF(V3585="?","?","")</f>
        <v/>
      </c>
      <c r="V3585" s="83" t="str">
        <f>IF(AND(W3585="",X3585&gt;0),"?",IF(W3585="","◄",IF(X3585&gt;=1,"►","")))</f>
        <v>◄</v>
      </c>
      <c r="W3585" s="86"/>
      <c r="X3585" s="85"/>
      <c r="Y3585" s="457"/>
      <c r="Z3585" s="87"/>
      <c r="AA3585" s="521">
        <f t="shared" si="1237"/>
        <v>0</v>
      </c>
      <c r="AB3585" s="520">
        <f t="shared" si="1237"/>
        <v>0</v>
      </c>
      <c r="AC3585" s="88"/>
      <c r="AD3585" s="519">
        <f t="shared" si="1238"/>
        <v>0</v>
      </c>
      <c r="AE3585" s="522">
        <f t="shared" si="1238"/>
        <v>0</v>
      </c>
      <c r="AF3585" s="44"/>
      <c r="AG3585" s="45"/>
      <c r="AH3585" s="44"/>
      <c r="AI3585" s="45"/>
      <c r="AJ3585" s="45"/>
      <c r="AK3585" s="45"/>
      <c r="AL3585" s="45"/>
      <c r="AM3585" s="43"/>
      <c r="AN3585" s="27" t="s">
        <v>6</v>
      </c>
      <c r="AO3585" s="27" t="s">
        <v>6</v>
      </c>
      <c r="AP3585" s="516"/>
      <c r="AQ3585" s="516"/>
      <c r="AR3585" s="516"/>
      <c r="AS3585" s="516" t="s">
        <v>6</v>
      </c>
      <c r="AT3585" s="516" t="s">
        <v>6</v>
      </c>
      <c r="AU3585" s="516"/>
      <c r="AV3585" s="516" t="s">
        <v>6</v>
      </c>
      <c r="AW3585" s="516" t="s">
        <v>6</v>
      </c>
      <c r="AX3585" s="516"/>
      <c r="AY3585" s="516" t="s">
        <v>6</v>
      </c>
      <c r="AZ3585" s="516" t="s">
        <v>6</v>
      </c>
      <c r="BA3585" s="516"/>
      <c r="BB3585" s="516" t="s">
        <v>6</v>
      </c>
      <c r="BC3585" s="516" t="s">
        <v>6</v>
      </c>
      <c r="BD3585" s="516"/>
      <c r="BE3585" s="516" t="s">
        <v>6</v>
      </c>
      <c r="BF3585" s="516" t="s">
        <v>6</v>
      </c>
      <c r="BG3585" s="516"/>
      <c r="BH3585" s="516" t="s">
        <v>6</v>
      </c>
      <c r="BI3585" s="516" t="s">
        <v>6</v>
      </c>
      <c r="BJ3585" s="516"/>
      <c r="BK3585" s="516" t="s">
        <v>6</v>
      </c>
      <c r="BL3585" s="516" t="s">
        <v>6</v>
      </c>
      <c r="BM3585" s="516"/>
      <c r="BN3585" s="516" t="s">
        <v>6</v>
      </c>
      <c r="BO3585" s="516" t="s">
        <v>6</v>
      </c>
      <c r="BP3585" s="516"/>
      <c r="BQ3585" s="516" t="s">
        <v>6</v>
      </c>
      <c r="BR3585" s="516" t="s">
        <v>6</v>
      </c>
      <c r="BS3585" s="516"/>
      <c r="BT3585" s="516"/>
      <c r="BU3585" s="516"/>
      <c r="BV3585" s="516"/>
      <c r="BW3585" s="516"/>
      <c r="BX3585" s="516"/>
      <c r="BY3585" s="516"/>
      <c r="BZ3585" s="28"/>
      <c r="CA3585" s="24"/>
      <c r="CB3585" s="29"/>
      <c r="CC3585" s="29"/>
      <c r="CD3585" s="30"/>
      <c r="CE3585" s="29"/>
      <c r="CF3585" s="29"/>
      <c r="CG3585" s="31"/>
      <c r="CH3585" s="457"/>
      <c r="CI3585" s="23" t="s">
        <v>836</v>
      </c>
    </row>
    <row r="3586" spans="1:87" ht="16.8" customHeight="1" thickTop="1" thickBot="1" x14ac:dyDescent="0.35">
      <c r="A3586" s="505" t="str">
        <f>IF(COUNTIF(B3587:B3588,"x")&gt;0,"x","")</f>
        <v/>
      </c>
      <c r="B3586" s="57"/>
      <c r="C3586" s="510" t="str">
        <f>A3586</f>
        <v/>
      </c>
      <c r="D3586" s="66">
        <f>ROWS(D3587:D3588)-1</f>
        <v>1</v>
      </c>
      <c r="E3586" s="58" t="s">
        <v>6503</v>
      </c>
      <c r="F3586" s="59"/>
      <c r="G3586" s="301"/>
      <c r="H3586" s="340"/>
      <c r="I3586" s="340"/>
      <c r="J3586" s="340"/>
      <c r="K3586" s="18"/>
      <c r="L3586" s="18"/>
      <c r="M3586" s="18"/>
      <c r="N3586" s="46"/>
      <c r="O3586" s="60" t="s">
        <v>6487</v>
      </c>
      <c r="P3586" s="61" t="s">
        <v>7362</v>
      </c>
      <c r="Q3586" s="62"/>
      <c r="R3586" s="63" t="str">
        <f>IF(COUNTIF(Q3587:Q3588,"?")&gt;0,"?",IF(AND(S3586="◄",T3586="►"),"◄►",IF(S3586="◄","◄",IF(T3586="►","►",""))))</f>
        <v>◄</v>
      </c>
      <c r="S3586" s="64" t="str">
        <f>IF(SUM(S3587:S3588)+1=ROWS(S3587:S3588)-COUNTIF(S3587:S3588,"-"),"","◄")</f>
        <v>◄</v>
      </c>
      <c r="T3586" s="65" t="str">
        <f>IF(SUM(T3587:T3588)&gt;0,"►","")</f>
        <v/>
      </c>
      <c r="U3586" s="62"/>
      <c r="V3586" s="63" t="str">
        <f>IF(COUNTIF(U3587:U3588,"?")&gt;0,"?",IF(AND(W3586="◄",X3586="►"),"◄►",IF(W3586="◄","◄",IF(X3586="►","►",""))))</f>
        <v>◄</v>
      </c>
      <c r="W3586" s="64" t="str">
        <f>IF(SUM(W3587:W3588)+1=ROWS(W3587:W3588)-COUNTIF(W3587:W3588,"-"),"","◄")</f>
        <v>◄</v>
      </c>
      <c r="X3586" s="65" t="str">
        <f>IF(SUM(X3587:X3588)&gt;0,"►","")</f>
        <v/>
      </c>
      <c r="Y3586" s="66">
        <f>ROWS(Y3587:Y3588)-1</f>
        <v>1</v>
      </c>
      <c r="Z3586" s="67">
        <f>SUM(Z3587:Z3588)-Z3588</f>
        <v>0</v>
      </c>
      <c r="AA3586" s="68" t="s">
        <v>840</v>
      </c>
      <c r="AB3586" s="69"/>
      <c r="AC3586" s="67">
        <f>SUM(AC3587:AC3588)-AC3588</f>
        <v>0</v>
      </c>
      <c r="AD3586" s="68" t="s">
        <v>840</v>
      </c>
      <c r="AE3586" s="69"/>
      <c r="AF3586" s="70" t="str">
        <f>IF(AG3586="◄","◄",IF(AG3586="ok","►",""))</f>
        <v>◄</v>
      </c>
      <c r="AG3586" s="71" t="str">
        <f>IF(AG3587&gt;0,"OK","◄")</f>
        <v>◄</v>
      </c>
      <c r="AH3586" s="62" t="str">
        <f>IF(AND(AI3586="◄",AJ3586="►"),"◄?►",IF(AI3586="◄","◄",IF(AJ3586="►","►","")))</f>
        <v>◄</v>
      </c>
      <c r="AI3586" s="64" t="str">
        <f>IF(AI3587&gt;0,"","◄")</f>
        <v>◄</v>
      </c>
      <c r="AJ3586" s="65" t="str">
        <f>IF(SUM(AJ3587:AJ3587)&gt;0,"►","")</f>
        <v/>
      </c>
      <c r="AK3586" s="570">
        <f>G3587</f>
        <v>35431</v>
      </c>
      <c r="AL3586" s="572" t="str">
        <f>P3586</f>
        <v>▬ folder Nr. 15  /  97 ▬</v>
      </c>
      <c r="AM3586" s="43"/>
      <c r="AN3586" s="2"/>
      <c r="AO3586" s="2"/>
      <c r="AP3586" s="2"/>
      <c r="AQ3586" s="2"/>
      <c r="AR3586" s="2"/>
      <c r="AS3586" s="2"/>
      <c r="AT3586" s="2"/>
      <c r="AU3586" s="2"/>
      <c r="AV3586" s="2"/>
      <c r="AW3586" s="2"/>
      <c r="AX3586" s="2"/>
      <c r="AY3586" s="2"/>
      <c r="AZ3586" s="2"/>
      <c r="BA3586" s="2"/>
      <c r="BB3586" s="2"/>
      <c r="BC3586" s="2"/>
      <c r="BD3586" s="2"/>
      <c r="BE3586" s="2"/>
      <c r="BF3586" s="2"/>
      <c r="BG3586" s="2"/>
      <c r="BH3586" s="2"/>
      <c r="BI3586" s="2"/>
      <c r="BJ3586" s="2"/>
      <c r="BK3586" s="2"/>
      <c r="BL3586" s="2"/>
      <c r="BM3586" s="2"/>
      <c r="BN3586" s="2"/>
      <c r="BO3586" s="2"/>
      <c r="BP3586" s="2"/>
      <c r="BQ3586" s="2"/>
      <c r="BR3586" s="2"/>
      <c r="BS3586" s="2"/>
      <c r="BT3586" s="2"/>
      <c r="BU3586" s="2"/>
      <c r="BV3586" s="2"/>
      <c r="BW3586" s="2"/>
      <c r="BX3586" s="2"/>
      <c r="BY3586" s="2"/>
      <c r="BZ3586" s="2"/>
      <c r="CA3586" s="2"/>
      <c r="CB3586" s="2"/>
      <c r="CC3586" s="2"/>
      <c r="CD3586" s="2"/>
      <c r="CE3586" s="2"/>
      <c r="CF3586" s="2"/>
      <c r="CG3586" s="2"/>
      <c r="CH3586" s="66">
        <f>ROWS(CH3587:CH3588)-1</f>
        <v>1</v>
      </c>
      <c r="CI3586" s="23" t="s">
        <v>836</v>
      </c>
    </row>
    <row r="3587" spans="1:87" ht="15" thickBot="1" x14ac:dyDescent="0.35">
      <c r="A3587" s="503"/>
      <c r="B3587" s="49"/>
      <c r="C3587" s="156">
        <f>B3587</f>
        <v>0</v>
      </c>
      <c r="D3587" s="457"/>
      <c r="E3587" s="73"/>
      <c r="F3587" s="74" t="s">
        <v>6504</v>
      </c>
      <c r="G3587" s="300">
        <v>35431</v>
      </c>
      <c r="H3587" s="124">
        <v>7</v>
      </c>
      <c r="I3587" s="390"/>
      <c r="J3587" s="390"/>
      <c r="K3587" s="79"/>
      <c r="L3587" s="79"/>
      <c r="M3587" s="79"/>
      <c r="N3587" s="80" t="s">
        <v>6505</v>
      </c>
      <c r="O3587" s="81"/>
      <c r="P3587" s="306"/>
      <c r="Q3587" s="83" t="str">
        <f>IF(R3587="?","?","")</f>
        <v/>
      </c>
      <c r="R3587" s="83" t="str">
        <f>IF(AND(S3587="",T3587&gt;0),"?",IF(S3587="","◄",IF(T3587&gt;=1,"►","")))</f>
        <v>◄</v>
      </c>
      <c r="S3587" s="84"/>
      <c r="T3587" s="85"/>
      <c r="U3587" s="83" t="str">
        <f>IF(V3587="?","?","")</f>
        <v/>
      </c>
      <c r="V3587" s="83" t="str">
        <f>IF(AND(W3587="",X3587&gt;0),"?",IF(W3587="","◄",IF(X3587&gt;=1,"►","")))</f>
        <v>◄</v>
      </c>
      <c r="W3587" s="86"/>
      <c r="X3587" s="85"/>
      <c r="Y3587" s="457"/>
      <c r="Z3587" s="87"/>
      <c r="AA3587" s="521">
        <f>(S3587*Z3587)</f>
        <v>0</v>
      </c>
      <c r="AB3587" s="520">
        <f>(T3587*AA3587)</f>
        <v>0</v>
      </c>
      <c r="AC3587" s="88"/>
      <c r="AD3587" s="519">
        <f>(W3587*AC3587)</f>
        <v>0</v>
      </c>
      <c r="AE3587" s="522">
        <f>(X3587*AD3587)</f>
        <v>0</v>
      </c>
      <c r="AF3587" s="89" t="str">
        <f>IF(AG3587&gt;0,"ok","◄")</f>
        <v>◄</v>
      </c>
      <c r="AG3587" s="90"/>
      <c r="AH3587" s="89" t="str">
        <f>IF(AND(AI3587="",AJ3587&gt;0),"?",IF(AI3587="","◄",IF(AJ3587&gt;=1,"►","")))</f>
        <v>◄</v>
      </c>
      <c r="AI3587" s="91"/>
      <c r="AJ3587" s="92"/>
      <c r="AK3587" s="591"/>
      <c r="AL3587" s="593"/>
      <c r="AM3587" s="43"/>
      <c r="AN3587" s="4" t="s">
        <v>6</v>
      </c>
      <c r="AO3587" s="4" t="s">
        <v>6</v>
      </c>
      <c r="AP3587" s="4" t="s">
        <v>6</v>
      </c>
      <c r="AQ3587" s="526"/>
      <c r="AR3587" s="527" t="s">
        <v>748</v>
      </c>
      <c r="AS3587" s="526"/>
      <c r="AT3587" s="526"/>
      <c r="AU3587" s="526"/>
      <c r="AV3587" s="526"/>
      <c r="AW3587" s="526"/>
      <c r="AX3587" s="526"/>
      <c r="AY3587" s="526"/>
      <c r="AZ3587" s="526"/>
      <c r="BA3587" s="526"/>
      <c r="BB3587" s="526"/>
      <c r="BC3587" s="526"/>
      <c r="BD3587" s="526"/>
      <c r="BE3587" s="526"/>
      <c r="BF3587" s="526"/>
      <c r="BG3587" s="526"/>
      <c r="BH3587" s="526"/>
      <c r="BI3587" s="526"/>
      <c r="BJ3587" s="526"/>
      <c r="BK3587" s="526"/>
      <c r="BL3587" s="526"/>
      <c r="BM3587" s="526"/>
      <c r="BN3587" s="526"/>
      <c r="BO3587" s="526"/>
      <c r="BP3587" s="526"/>
      <c r="BQ3587" s="526"/>
      <c r="BR3587" s="526"/>
      <c r="BS3587" s="526"/>
      <c r="BT3587" s="516"/>
      <c r="BU3587" s="516"/>
      <c r="BV3587" s="516"/>
      <c r="BW3587" s="516"/>
      <c r="BX3587" s="516"/>
      <c r="BY3587" s="516"/>
      <c r="BZ3587" s="28"/>
      <c r="CA3587" s="24"/>
      <c r="CB3587" s="29"/>
      <c r="CC3587" s="29"/>
      <c r="CD3587" s="30"/>
      <c r="CE3587" s="29"/>
      <c r="CF3587" s="29"/>
      <c r="CG3587" s="31"/>
      <c r="CH3587" s="457"/>
      <c r="CI3587" s="23" t="s">
        <v>836</v>
      </c>
    </row>
    <row r="3588" spans="1:87" ht="16.8" customHeight="1" thickTop="1" thickBot="1" x14ac:dyDescent="0.35">
      <c r="A3588" s="505" t="str">
        <f>IF(COUNTIF(B3589:B3590,"x")&gt;0,"x","")</f>
        <v/>
      </c>
      <c r="B3588" s="57"/>
      <c r="C3588" s="510" t="str">
        <f>A3588</f>
        <v/>
      </c>
      <c r="D3588" s="66">
        <f>ROWS(D3589:D3590)-1</f>
        <v>1</v>
      </c>
      <c r="E3588" s="58" t="s">
        <v>6506</v>
      </c>
      <c r="F3588" s="59"/>
      <c r="G3588" s="301"/>
      <c r="H3588" s="340"/>
      <c r="I3588" s="340"/>
      <c r="J3588" s="340"/>
      <c r="K3588" s="18"/>
      <c r="L3588" s="18"/>
      <c r="M3588" s="18"/>
      <c r="N3588" s="46"/>
      <c r="O3588" s="60" t="s">
        <v>6507</v>
      </c>
      <c r="P3588" s="61" t="s">
        <v>7364</v>
      </c>
      <c r="Q3588" s="62"/>
      <c r="R3588" s="63" t="str">
        <f>IF(COUNTIF(Q3589:Q3590,"?")&gt;0,"?",IF(AND(S3588="◄",T3588="►"),"◄►",IF(S3588="◄","◄",IF(T3588="►","►",""))))</f>
        <v>◄</v>
      </c>
      <c r="S3588" s="64" t="str">
        <f>IF(SUM(S3589:S3590)+1=ROWS(S3589:S3590)-COUNTIF(S3589:S3590,"-"),"","◄")</f>
        <v>◄</v>
      </c>
      <c r="T3588" s="65" t="str">
        <f>IF(SUM(T3589:T3590)&gt;0,"►","")</f>
        <v/>
      </c>
      <c r="U3588" s="62"/>
      <c r="V3588" s="63" t="str">
        <f>IF(COUNTIF(U3589:U3590,"?")&gt;0,"?",IF(AND(W3588="◄",X3588="►"),"◄►",IF(W3588="◄","◄",IF(X3588="►","►",""))))</f>
        <v>◄</v>
      </c>
      <c r="W3588" s="64" t="str">
        <f>IF(SUM(W3589:W3590)+1=ROWS(W3589:W3590)-COUNTIF(W3589:W3590,"-"),"","◄")</f>
        <v>◄</v>
      </c>
      <c r="X3588" s="65" t="str">
        <f>IF(SUM(X3589:X3590)&gt;0,"►","")</f>
        <v/>
      </c>
      <c r="Y3588" s="66">
        <f>ROWS(Y3589:Y3590)-1</f>
        <v>1</v>
      </c>
      <c r="Z3588" s="67">
        <f>SUM(Z3589:Z3590)-Z3590</f>
        <v>0</v>
      </c>
      <c r="AA3588" s="68" t="s">
        <v>840</v>
      </c>
      <c r="AB3588" s="69"/>
      <c r="AC3588" s="67">
        <f>SUM(AC3589:AC3590)-AC3590</f>
        <v>0</v>
      </c>
      <c r="AD3588" s="68" t="s">
        <v>840</v>
      </c>
      <c r="AE3588" s="69"/>
      <c r="AF3588" s="70" t="str">
        <f>IF(AG3588="◄","◄",IF(AG3588="ok","►",""))</f>
        <v>◄</v>
      </c>
      <c r="AG3588" s="71" t="str">
        <f>IF(AG3589&gt;0,"OK","◄")</f>
        <v>◄</v>
      </c>
      <c r="AH3588" s="62" t="str">
        <f>IF(AND(AI3588="◄",AJ3588="►"),"◄?►",IF(AI3588="◄","◄",IF(AJ3588="►","►","")))</f>
        <v>◄</v>
      </c>
      <c r="AI3588" s="64" t="str">
        <f>IF(AI3589&gt;0,"","◄")</f>
        <v>◄</v>
      </c>
      <c r="AJ3588" s="65" t="str">
        <f>IF(SUM(AJ3589:AJ3589)&gt;0,"►","")</f>
        <v/>
      </c>
      <c r="AK3588" s="570">
        <f>G3589</f>
        <v>35431</v>
      </c>
      <c r="AL3588" s="572" t="str">
        <f>P3588</f>
        <v>▬ folder Nr. 17  /  97 ▬</v>
      </c>
      <c r="AM3588" s="43"/>
      <c r="AN3588" s="1" t="str">
        <f>IF(AO3588="","",IF(COUNTIF(AN3589,"ok"),"","◄"))</f>
        <v>◄</v>
      </c>
      <c r="AO3588" s="9" t="str">
        <f>IF(COUNTIF(AP3588:BR3588,"◄")&gt;0,"◄","")</f>
        <v>◄</v>
      </c>
      <c r="AP3588" s="250" t="str">
        <f>IF(AP3589="-","",IF(AP3589&gt;0,"","◄"))</f>
        <v>◄</v>
      </c>
      <c r="AQ3588" s="251"/>
      <c r="AR3588" s="517">
        <f>IF(ISNONTEXT(AR3589)=TRUE,"_",1)</f>
        <v>1</v>
      </c>
      <c r="AS3588" s="250" t="str">
        <f>IF(AS3589="-","",IF(AS3589&gt;0,"","◄"))</f>
        <v>◄</v>
      </c>
      <c r="AT3588" s="251"/>
      <c r="AU3588" s="517">
        <f>IF(ISNONTEXT(AU3589)=TRUE,"_",AR3588+1)</f>
        <v>2</v>
      </c>
      <c r="AV3588" s="250" t="str">
        <f>IF(AV3589="-","",IF(AV3589&gt;0,"","◄"))</f>
        <v>◄</v>
      </c>
      <c r="AW3588" s="251"/>
      <c r="AX3588" s="517">
        <f>IF(ISNONTEXT(AX3589)=TRUE,"_",AU3588+1)</f>
        <v>3</v>
      </c>
      <c r="AY3588" s="250" t="str">
        <f>IF(AY3589="-","",IF(AY3589&gt;0,"","◄"))</f>
        <v/>
      </c>
      <c r="AZ3588" s="251"/>
      <c r="BA3588" s="517" t="str">
        <f>IF(ISNONTEXT(BA3589)=TRUE,"_",AX3588+1)</f>
        <v>_</v>
      </c>
      <c r="BB3588" s="250" t="str">
        <f>IF(BB3589="-","",IF(BB3589&gt;0,"","◄"))</f>
        <v/>
      </c>
      <c r="BC3588" s="251"/>
      <c r="BD3588" s="517" t="str">
        <f>IF(ISNONTEXT(BD3589)=TRUE,"_",BA3588+1)</f>
        <v>_</v>
      </c>
      <c r="BE3588" s="250" t="str">
        <f>IF(BE3589="-","",IF(BE3589&gt;0,"","◄"))</f>
        <v/>
      </c>
      <c r="BF3588" s="251"/>
      <c r="BG3588" s="517" t="str">
        <f>IF(ISNONTEXT(BG3589)=TRUE,"_",BD3588+1)</f>
        <v>_</v>
      </c>
      <c r="BH3588" s="250" t="str">
        <f>IF(BH3589="-","",IF(BH3589&gt;0,"","◄"))</f>
        <v/>
      </c>
      <c r="BI3588" s="251"/>
      <c r="BJ3588" s="517" t="str">
        <f>IF(ISNONTEXT(BJ3589)=TRUE,"_",BG3588+1)</f>
        <v>_</v>
      </c>
      <c r="BK3588" s="563" t="str">
        <f>IF(BK3589="-","",IF(BK3589&gt;0,"","◄"))</f>
        <v/>
      </c>
      <c r="BL3588" s="564"/>
      <c r="BM3588" s="517" t="str">
        <f>IF(ISNONTEXT(BM3589)=TRUE,"_",BJ3588+1)</f>
        <v>_</v>
      </c>
      <c r="BN3588" s="563" t="str">
        <f>IF(BN3589="-","",IF(BN3589&gt;0,"","◄"))</f>
        <v/>
      </c>
      <c r="BO3588" s="564"/>
      <c r="BP3588" s="517" t="str">
        <f>IF(ISNONTEXT(BP3589)=TRUE,"_",BM3588+1)</f>
        <v>_</v>
      </c>
      <c r="BQ3588" s="563" t="str">
        <f>IF(BQ3589="-","",IF(BQ3589&gt;0,"","◄"))</f>
        <v/>
      </c>
      <c r="BR3588" s="564"/>
      <c r="BS3588" s="517" t="str">
        <f>IF(ISNONTEXT(BS3589)=TRUE,"_",BP3588+1)</f>
        <v>_</v>
      </c>
      <c r="BT3588" s="563" t="str">
        <f>IF(BT3589="-","",IF(BT3589&gt;0,"","◄"))</f>
        <v>◄</v>
      </c>
      <c r="BU3588" s="564"/>
      <c r="BV3588" s="517" t="str">
        <f>IF(ISNONTEXT(BV3589)=TRUE,"_",1)</f>
        <v>_</v>
      </c>
      <c r="BW3588" s="563" t="str">
        <f>IF(BW3589="-","",IF(BW3589&gt;0,"","◄"))</f>
        <v>◄</v>
      </c>
      <c r="BX3588" s="564"/>
      <c r="BY3588" s="517" t="str">
        <f>IF(ISNONTEXT(BY3589)=TRUE,"_",BV3588+1)</f>
        <v>_</v>
      </c>
      <c r="BZ3588" s="26"/>
      <c r="CA3588" s="24"/>
      <c r="CB3588" s="25" t="str">
        <f>IF(CB3589&gt;0,"►","")</f>
        <v/>
      </c>
      <c r="CC3588" s="25" t="str">
        <f>IF(CC3589&gt;0,"►","")</f>
        <v/>
      </c>
      <c r="CD3588" s="517" t="str">
        <f>IF(ISNONTEXT(CD3589)=TRUE,"_",1)</f>
        <v>_</v>
      </c>
      <c r="CE3588" s="25" t="str">
        <f>IF(CE3589&gt;0,"►","")</f>
        <v/>
      </c>
      <c r="CF3588" s="25" t="str">
        <f>IF(CF3589&gt;0,"►","")</f>
        <v/>
      </c>
      <c r="CG3588" s="517" t="str">
        <f>IF(ISNONTEXT(CG3589)=TRUE,"_",CD3588+1)</f>
        <v>_</v>
      </c>
      <c r="CH3588" s="66">
        <f>ROWS(CH3589:CH3590)-1</f>
        <v>1</v>
      </c>
      <c r="CI3588" s="23" t="s">
        <v>836</v>
      </c>
    </row>
    <row r="3589" spans="1:87" ht="15" thickBot="1" x14ac:dyDescent="0.35">
      <c r="A3589" s="503"/>
      <c r="B3589" s="49"/>
      <c r="C3589" s="156">
        <f>B3589</f>
        <v>0</v>
      </c>
      <c r="D3589" s="457"/>
      <c r="E3589" s="73"/>
      <c r="F3589" s="74" t="s">
        <v>6508</v>
      </c>
      <c r="G3589" s="300">
        <v>35431</v>
      </c>
      <c r="H3589" s="124">
        <v>17</v>
      </c>
      <c r="I3589" s="390"/>
      <c r="J3589" s="390"/>
      <c r="K3589" s="79"/>
      <c r="L3589" s="79"/>
      <c r="M3589" s="79"/>
      <c r="N3589" s="80" t="s">
        <v>6509</v>
      </c>
      <c r="O3589" s="81"/>
      <c r="P3589" s="306"/>
      <c r="Q3589" s="83" t="str">
        <f>IF(R3589="?","?","")</f>
        <v/>
      </c>
      <c r="R3589" s="83" t="str">
        <f>IF(AND(S3589="",T3589&gt;0),"?",IF(S3589="","◄",IF(T3589&gt;=1,"►","")))</f>
        <v>◄</v>
      </c>
      <c r="S3589" s="84"/>
      <c r="T3589" s="85"/>
      <c r="U3589" s="83" t="str">
        <f>IF(V3589="?","?","")</f>
        <v/>
      </c>
      <c r="V3589" s="83" t="str">
        <f>IF(AND(W3589="",X3589&gt;0),"?",IF(W3589="","◄",IF(X3589&gt;=1,"►","")))</f>
        <v>◄</v>
      </c>
      <c r="W3589" s="86"/>
      <c r="X3589" s="85"/>
      <c r="Y3589" s="457"/>
      <c r="Z3589" s="87"/>
      <c r="AA3589" s="521">
        <f>(S3589*Z3589)</f>
        <v>0</v>
      </c>
      <c r="AB3589" s="520">
        <f>(T3589*AA3589)</f>
        <v>0</v>
      </c>
      <c r="AC3589" s="88"/>
      <c r="AD3589" s="519">
        <f>(W3589*AC3589)</f>
        <v>0</v>
      </c>
      <c r="AE3589" s="522">
        <f>(X3589*AD3589)</f>
        <v>0</v>
      </c>
      <c r="AF3589" s="89" t="str">
        <f>IF(AG3589&gt;0,"ok","◄")</f>
        <v>◄</v>
      </c>
      <c r="AG3589" s="90"/>
      <c r="AH3589" s="89" t="str">
        <f>IF(AND(AI3589="",AJ3589&gt;0),"?",IF(AI3589="","◄",IF(AJ3589&gt;=1,"►","")))</f>
        <v>◄</v>
      </c>
      <c r="AI3589" s="91"/>
      <c r="AJ3589" s="92"/>
      <c r="AK3589" s="591"/>
      <c r="AL3589" s="593"/>
      <c r="AM3589" s="43"/>
      <c r="AN3589" s="3" t="s">
        <v>3</v>
      </c>
      <c r="AO3589" s="12" t="s">
        <v>1</v>
      </c>
      <c r="AP3589" s="13"/>
      <c r="AQ3589" s="14"/>
      <c r="AR3589" s="15" t="s">
        <v>824</v>
      </c>
      <c r="AS3589" s="13"/>
      <c r="AT3589" s="14"/>
      <c r="AU3589" s="15" t="s">
        <v>7</v>
      </c>
      <c r="AV3589" s="13"/>
      <c r="AW3589" s="14"/>
      <c r="AX3589" s="15" t="s">
        <v>104</v>
      </c>
      <c r="AY3589" s="516" t="s">
        <v>6</v>
      </c>
      <c r="AZ3589" s="516" t="s">
        <v>6</v>
      </c>
      <c r="BA3589" s="516"/>
      <c r="BB3589" s="516" t="s">
        <v>6</v>
      </c>
      <c r="BC3589" s="516" t="s">
        <v>6</v>
      </c>
      <c r="BD3589" s="516"/>
      <c r="BE3589" s="516" t="s">
        <v>6</v>
      </c>
      <c r="BF3589" s="516" t="s">
        <v>6</v>
      </c>
      <c r="BG3589" s="516"/>
      <c r="BH3589" s="516" t="s">
        <v>6</v>
      </c>
      <c r="BI3589" s="516" t="s">
        <v>6</v>
      </c>
      <c r="BJ3589" s="516"/>
      <c r="BK3589" s="516" t="s">
        <v>6</v>
      </c>
      <c r="BL3589" s="516" t="s">
        <v>6</v>
      </c>
      <c r="BM3589" s="516"/>
      <c r="BN3589" s="516" t="s">
        <v>6</v>
      </c>
      <c r="BO3589" s="516" t="s">
        <v>6</v>
      </c>
      <c r="BP3589" s="516"/>
      <c r="BQ3589" s="516" t="s">
        <v>6</v>
      </c>
      <c r="BR3589" s="516" t="s">
        <v>6</v>
      </c>
      <c r="BS3589" s="516"/>
      <c r="BT3589" s="32"/>
      <c r="BU3589" s="33"/>
      <c r="BV3589" s="34"/>
      <c r="BW3589" s="32"/>
      <c r="BX3589" s="33"/>
      <c r="BY3589" s="34"/>
      <c r="BZ3589" s="35"/>
      <c r="CA3589" s="24"/>
      <c r="CB3589" s="36"/>
      <c r="CC3589" s="33"/>
      <c r="CD3589" s="37"/>
      <c r="CE3589" s="36"/>
      <c r="CF3589" s="38"/>
      <c r="CG3589" s="39"/>
      <c r="CH3589" s="457"/>
      <c r="CI3589" s="23" t="s">
        <v>836</v>
      </c>
    </row>
    <row r="3590" spans="1:87" ht="16.8" customHeight="1" thickTop="1" thickBot="1" x14ac:dyDescent="0.35">
      <c r="A3590" s="505" t="str">
        <f>IF(COUNTIF(B3591:B3598,"x")&gt;0,"x","")</f>
        <v>x</v>
      </c>
      <c r="B3590" s="57"/>
      <c r="C3590" s="510" t="str">
        <f>A3590</f>
        <v>x</v>
      </c>
      <c r="D3590" s="66">
        <f>ROWS(D3591:D3598)-1</f>
        <v>7</v>
      </c>
      <c r="E3590" s="58" t="s">
        <v>6510</v>
      </c>
      <c r="F3590" s="59"/>
      <c r="G3590" s="301"/>
      <c r="H3590" s="340"/>
      <c r="I3590" s="340"/>
      <c r="J3590" s="340"/>
      <c r="K3590" s="18"/>
      <c r="L3590" s="18"/>
      <c r="M3590" s="18"/>
      <c r="N3590" s="46"/>
      <c r="O3590" s="60" t="s">
        <v>6507</v>
      </c>
      <c r="P3590" s="61" t="s">
        <v>7365</v>
      </c>
      <c r="Q3590" s="143"/>
      <c r="R3590" s="63" t="str">
        <f>IF(COUNTIF(Q3591:Q3598,"?")&gt;0,"?",IF(AND(S3590="◄",T3590="►"),"◄►",IF(S3590="◄","◄",IF(T3590="►","►",""))))</f>
        <v>◄</v>
      </c>
      <c r="S3590" s="64" t="str">
        <f>IF(SUM(S3591:S3598)+1=ROWS(S3591:S3598)-COUNTIF(S3591:S3598,"-"),"","◄")</f>
        <v>◄</v>
      </c>
      <c r="T3590" s="65" t="str">
        <f>IF(SUM(T3591:T3598)&gt;0,"►","")</f>
        <v/>
      </c>
      <c r="U3590" s="146"/>
      <c r="V3590" s="63" t="str">
        <f>IF(COUNTIF(U3591:U3598,"?")&gt;0,"?",IF(AND(W3590="◄",X3590="►"),"◄►",IF(W3590="◄","◄",IF(X3590="►","►",""))))</f>
        <v>◄</v>
      </c>
      <c r="W3590" s="64" t="str">
        <f>IF(SUM(W3591:W3598)+1=ROWS(W3591:W3598)-COUNTIF(W3591:W3598,"-"),"","◄")</f>
        <v>◄</v>
      </c>
      <c r="X3590" s="65" t="str">
        <f>IF(SUM(X3591:X3598)&gt;0,"►","")</f>
        <v/>
      </c>
      <c r="Y3590" s="66">
        <f>ROWS(Y3591:Y3598)-1</f>
        <v>7</v>
      </c>
      <c r="Z3590" s="67">
        <f>SUM(Z3591:Z3598)-Z3598</f>
        <v>0</v>
      </c>
      <c r="AA3590" s="68" t="s">
        <v>840</v>
      </c>
      <c r="AB3590" s="69"/>
      <c r="AC3590" s="67">
        <f>SUM(AC3591:AC3598)-AC3598</f>
        <v>0</v>
      </c>
      <c r="AD3590" s="68" t="s">
        <v>840</v>
      </c>
      <c r="AE3590" s="69"/>
      <c r="AF3590" s="70" t="str">
        <f>IF(AG3590="◄","◄",IF(AG3590="ok","►",""))</f>
        <v>◄</v>
      </c>
      <c r="AG3590" s="71" t="str">
        <f>IF(AG3591&gt;0,"OK","◄")</f>
        <v>◄</v>
      </c>
      <c r="AH3590" s="62" t="str">
        <f>IF(AND(AI3590="◄",AJ3590="►"),"◄?►",IF(AI3590="◄","◄",IF(AJ3590="►","►","")))</f>
        <v>◄</v>
      </c>
      <c r="AI3590" s="64" t="str">
        <f>IF(AI3591&gt;0,"","◄")</f>
        <v>◄</v>
      </c>
      <c r="AJ3590" s="65" t="str">
        <f>IF(SUM(AJ3591:AJ3597)&gt;0,"►","")</f>
        <v/>
      </c>
      <c r="AK3590" s="570">
        <f>G3591</f>
        <v>35431</v>
      </c>
      <c r="AL3590" s="572" t="str">
        <f>P3590</f>
        <v>▬ folder Nr. 18  /  97 ▬</v>
      </c>
      <c r="AM3590" s="43"/>
      <c r="AN3590" s="1" t="str">
        <f>IF(AO3590="","",IF(COUNTIF(AN3591,"ok"),"","◄"))</f>
        <v>◄</v>
      </c>
      <c r="AO3590" s="9" t="str">
        <f>IF(COUNTIF(AP3590:BR3590,"◄")&gt;0,"◄","")</f>
        <v>◄</v>
      </c>
      <c r="AP3590" s="250" t="str">
        <f>IF(AP3591="-","",IF(AP3591&gt;0,"","◄"))</f>
        <v>◄</v>
      </c>
      <c r="AQ3590" s="251"/>
      <c r="AR3590" s="517">
        <f>IF(ISNONTEXT(AR3591)=TRUE,"_",1)</f>
        <v>1</v>
      </c>
      <c r="AS3590" s="250" t="str">
        <f>IF(AS3591="-","",IF(AS3591&gt;0,"","◄"))</f>
        <v>◄</v>
      </c>
      <c r="AT3590" s="251"/>
      <c r="AU3590" s="517">
        <f>IF(ISNONTEXT(AU3591)=TRUE,"_",AR3590+1)</f>
        <v>2</v>
      </c>
      <c r="AV3590" s="250" t="str">
        <f>IF(AV3591="-","",IF(AV3591&gt;0,"","◄"))</f>
        <v>◄</v>
      </c>
      <c r="AW3590" s="251"/>
      <c r="AX3590" s="517">
        <f>IF(ISNONTEXT(AX3591)=TRUE,"_",AU3590+1)</f>
        <v>3</v>
      </c>
      <c r="AY3590" s="250" t="str">
        <f>IF(AY3591="-","",IF(AY3591&gt;0,"","◄"))</f>
        <v/>
      </c>
      <c r="AZ3590" s="251"/>
      <c r="BA3590" s="517" t="str">
        <f>IF(ISNONTEXT(BA3591)=TRUE,"_",AX3590+1)</f>
        <v>_</v>
      </c>
      <c r="BB3590" s="250" t="str">
        <f>IF(BB3591="-","",IF(BB3591&gt;0,"","◄"))</f>
        <v/>
      </c>
      <c r="BC3590" s="251"/>
      <c r="BD3590" s="517" t="str">
        <f>IF(ISNONTEXT(BD3591)=TRUE,"_",BA3590+1)</f>
        <v>_</v>
      </c>
      <c r="BE3590" s="250" t="str">
        <f>IF(BE3591="-","",IF(BE3591&gt;0,"","◄"))</f>
        <v/>
      </c>
      <c r="BF3590" s="251"/>
      <c r="BG3590" s="517" t="str">
        <f>IF(ISNONTEXT(BG3591)=TRUE,"_",BD3590+1)</f>
        <v>_</v>
      </c>
      <c r="BH3590" s="250" t="str">
        <f>IF(BH3591="-","",IF(BH3591&gt;0,"","◄"))</f>
        <v/>
      </c>
      <c r="BI3590" s="251"/>
      <c r="BJ3590" s="517" t="str">
        <f>IF(ISNONTEXT(BJ3591)=TRUE,"_",BG3590+1)</f>
        <v>_</v>
      </c>
      <c r="BK3590" s="563" t="str">
        <f>IF(BK3591="-","",IF(BK3591&gt;0,"","◄"))</f>
        <v/>
      </c>
      <c r="BL3590" s="564"/>
      <c r="BM3590" s="517" t="str">
        <f>IF(ISNONTEXT(BM3591)=TRUE,"_",BJ3590+1)</f>
        <v>_</v>
      </c>
      <c r="BN3590" s="563" t="str">
        <f>IF(BN3591="-","",IF(BN3591&gt;0,"","◄"))</f>
        <v/>
      </c>
      <c r="BO3590" s="564"/>
      <c r="BP3590" s="517" t="str">
        <f>IF(ISNONTEXT(BP3591)=TRUE,"_",BM3590+1)</f>
        <v>_</v>
      </c>
      <c r="BQ3590" s="563" t="str">
        <f>IF(BQ3591="-","",IF(BQ3591&gt;0,"","◄"))</f>
        <v/>
      </c>
      <c r="BR3590" s="564"/>
      <c r="BS3590" s="517" t="str">
        <f>IF(ISNONTEXT(BS3591)=TRUE,"_",BP3590+1)</f>
        <v>_</v>
      </c>
      <c r="BT3590" s="563" t="str">
        <f>IF(BT3591="-","",IF(BT3591&gt;0,"","◄"))</f>
        <v>◄</v>
      </c>
      <c r="BU3590" s="564"/>
      <c r="BV3590" s="517" t="str">
        <f>IF(ISNONTEXT(BV3591)=TRUE,"_",1)</f>
        <v>_</v>
      </c>
      <c r="BW3590" s="563" t="str">
        <f>IF(BW3591="-","",IF(BW3591&gt;0,"","◄"))</f>
        <v>◄</v>
      </c>
      <c r="BX3590" s="564"/>
      <c r="BY3590" s="517" t="str">
        <f>IF(ISNONTEXT(BY3591)=TRUE,"_",BV3590+1)</f>
        <v>_</v>
      </c>
      <c r="BZ3590" s="26"/>
      <c r="CA3590" s="24"/>
      <c r="CB3590" s="25" t="str">
        <f>IF(CB3591&gt;0,"►","")</f>
        <v/>
      </c>
      <c r="CC3590" s="25" t="str">
        <f>IF(CC3591&gt;0,"►","")</f>
        <v/>
      </c>
      <c r="CD3590" s="517" t="str">
        <f>IF(ISNONTEXT(CD3591)=TRUE,"_",1)</f>
        <v>_</v>
      </c>
      <c r="CE3590" s="25" t="str">
        <f>IF(CE3591&gt;0,"►","")</f>
        <v/>
      </c>
      <c r="CF3590" s="25" t="str">
        <f>IF(CF3591&gt;0,"►","")</f>
        <v/>
      </c>
      <c r="CG3590" s="517" t="str">
        <f>IF(ISNONTEXT(CG3591)=TRUE,"_",CD3590+1)</f>
        <v>_</v>
      </c>
      <c r="CH3590" s="66">
        <f>ROWS(CH3591:CH3598)-1</f>
        <v>7</v>
      </c>
      <c r="CI3590" s="23" t="s">
        <v>836</v>
      </c>
    </row>
    <row r="3591" spans="1:87" ht="15" thickBot="1" x14ac:dyDescent="0.35">
      <c r="A3591" s="503"/>
      <c r="B3591" s="49"/>
      <c r="C3591" s="156">
        <f t="shared" ref="C3591:C3597" si="1239">B3591</f>
        <v>0</v>
      </c>
      <c r="D3591" s="457"/>
      <c r="E3591" s="73"/>
      <c r="F3591" s="74" t="s">
        <v>6511</v>
      </c>
      <c r="G3591" s="300">
        <v>35431</v>
      </c>
      <c r="H3591" s="124">
        <v>17</v>
      </c>
      <c r="I3591" s="390"/>
      <c r="J3591" s="390"/>
      <c r="K3591" s="79"/>
      <c r="L3591" s="79"/>
      <c r="M3591" s="79"/>
      <c r="N3591" s="80" t="s">
        <v>6512</v>
      </c>
      <c r="O3591" s="81"/>
      <c r="P3591" s="82"/>
      <c r="Q3591" s="83" t="str">
        <f t="shared" ref="Q3591:Q3597" si="1240">IF(R3591="?","?","")</f>
        <v/>
      </c>
      <c r="R3591" s="83" t="str">
        <f t="shared" ref="R3591:R3597" si="1241">IF(AND(S3591="",T3591&gt;0),"?",IF(S3591="","◄",IF(T3591&gt;=1,"►","")))</f>
        <v>◄</v>
      </c>
      <c r="S3591" s="84"/>
      <c r="T3591" s="85"/>
      <c r="U3591" s="83" t="str">
        <f t="shared" ref="U3591:U3597" si="1242">IF(V3591="?","?","")</f>
        <v/>
      </c>
      <c r="V3591" s="83" t="str">
        <f t="shared" ref="V3591:V3597" si="1243">IF(AND(W3591="",X3591&gt;0),"?",IF(W3591="","◄",IF(X3591&gt;=1,"►","")))</f>
        <v>◄</v>
      </c>
      <c r="W3591" s="86"/>
      <c r="X3591" s="85"/>
      <c r="Y3591" s="457"/>
      <c r="Z3591" s="87"/>
      <c r="AA3591" s="521">
        <f t="shared" ref="AA3591:AB3597" si="1244">(S3591*Z3591)</f>
        <v>0</v>
      </c>
      <c r="AB3591" s="520">
        <f t="shared" si="1244"/>
        <v>0</v>
      </c>
      <c r="AC3591" s="88"/>
      <c r="AD3591" s="519">
        <f t="shared" ref="AD3591:AE3597" si="1245">(W3591*AC3591)</f>
        <v>0</v>
      </c>
      <c r="AE3591" s="522">
        <f t="shared" si="1245"/>
        <v>0</v>
      </c>
      <c r="AF3591" s="89" t="str">
        <f>IF(AG3591&gt;0,"ok","◄")</f>
        <v>◄</v>
      </c>
      <c r="AG3591" s="90"/>
      <c r="AH3591" s="89" t="str">
        <f>IF(AND(AI3591="",AJ3591&gt;0),"?",IF(AI3591="","◄",IF(AJ3591&gt;=1,"►","")))</f>
        <v>◄</v>
      </c>
      <c r="AI3591" s="91"/>
      <c r="AJ3591" s="92"/>
      <c r="AK3591" s="591"/>
      <c r="AL3591" s="593"/>
      <c r="AM3591" s="43"/>
      <c r="AN3591" s="3" t="s">
        <v>3</v>
      </c>
      <c r="AO3591" s="12" t="s">
        <v>1</v>
      </c>
      <c r="AP3591" s="13"/>
      <c r="AQ3591" s="14"/>
      <c r="AR3591" s="15" t="s">
        <v>824</v>
      </c>
      <c r="AS3591" s="13"/>
      <c r="AT3591" s="14"/>
      <c r="AU3591" s="15" t="s">
        <v>7</v>
      </c>
      <c r="AV3591" s="13"/>
      <c r="AW3591" s="14"/>
      <c r="AX3591" s="15" t="s">
        <v>104</v>
      </c>
      <c r="AY3591" s="516" t="s">
        <v>6</v>
      </c>
      <c r="AZ3591" s="516" t="s">
        <v>6</v>
      </c>
      <c r="BA3591" s="516"/>
      <c r="BB3591" s="516" t="s">
        <v>6</v>
      </c>
      <c r="BC3591" s="516" t="s">
        <v>6</v>
      </c>
      <c r="BD3591" s="516"/>
      <c r="BE3591" s="516" t="s">
        <v>6</v>
      </c>
      <c r="BF3591" s="516" t="s">
        <v>6</v>
      </c>
      <c r="BG3591" s="516"/>
      <c r="BH3591" s="516" t="s">
        <v>6</v>
      </c>
      <c r="BI3591" s="516" t="s">
        <v>6</v>
      </c>
      <c r="BJ3591" s="516"/>
      <c r="BK3591" s="516" t="s">
        <v>6</v>
      </c>
      <c r="BL3591" s="516" t="s">
        <v>6</v>
      </c>
      <c r="BM3591" s="516"/>
      <c r="BN3591" s="516" t="s">
        <v>6</v>
      </c>
      <c r="BO3591" s="516" t="s">
        <v>6</v>
      </c>
      <c r="BP3591" s="516"/>
      <c r="BQ3591" s="516" t="s">
        <v>6</v>
      </c>
      <c r="BR3591" s="516" t="s">
        <v>6</v>
      </c>
      <c r="BS3591" s="516"/>
      <c r="BT3591" s="32"/>
      <c r="BU3591" s="33"/>
      <c r="BV3591" s="34"/>
      <c r="BW3591" s="32"/>
      <c r="BX3591" s="33"/>
      <c r="BY3591" s="34"/>
      <c r="BZ3591" s="35"/>
      <c r="CA3591" s="24"/>
      <c r="CB3591" s="36"/>
      <c r="CC3591" s="33"/>
      <c r="CD3591" s="37"/>
      <c r="CE3591" s="36"/>
      <c r="CF3591" s="38"/>
      <c r="CG3591" s="39"/>
      <c r="CH3591" s="457"/>
      <c r="CI3591" s="23" t="s">
        <v>836</v>
      </c>
    </row>
    <row r="3592" spans="1:87" ht="15.6" thickTop="1" thickBot="1" x14ac:dyDescent="0.35">
      <c r="A3592" s="503"/>
      <c r="B3592" s="49"/>
      <c r="C3592" s="156">
        <f t="shared" si="1239"/>
        <v>0</v>
      </c>
      <c r="D3592" s="457"/>
      <c r="E3592" s="73"/>
      <c r="F3592" s="93">
        <v>2728</v>
      </c>
      <c r="G3592" s="302">
        <v>35431</v>
      </c>
      <c r="H3592" s="124">
        <v>17</v>
      </c>
      <c r="I3592" s="390"/>
      <c r="J3592" s="390"/>
      <c r="K3592" s="79"/>
      <c r="L3592" s="79"/>
      <c r="M3592" s="79"/>
      <c r="N3592" s="80" t="s">
        <v>6513</v>
      </c>
      <c r="O3592" s="81"/>
      <c r="P3592" s="142" t="s">
        <v>6514</v>
      </c>
      <c r="Q3592" s="83" t="str">
        <f t="shared" si="1240"/>
        <v/>
      </c>
      <c r="R3592" s="83" t="str">
        <f t="shared" si="1241"/>
        <v>◄</v>
      </c>
      <c r="S3592" s="84"/>
      <c r="T3592" s="85"/>
      <c r="U3592" s="83" t="str">
        <f t="shared" si="1242"/>
        <v/>
      </c>
      <c r="V3592" s="83" t="str">
        <f t="shared" si="1243"/>
        <v>◄</v>
      </c>
      <c r="W3592" s="86"/>
      <c r="X3592" s="85"/>
      <c r="Y3592" s="457"/>
      <c r="Z3592" s="87"/>
      <c r="AA3592" s="521">
        <f t="shared" si="1244"/>
        <v>0</v>
      </c>
      <c r="AB3592" s="520">
        <f t="shared" si="1244"/>
        <v>0</v>
      </c>
      <c r="AC3592" s="88"/>
      <c r="AD3592" s="519">
        <f t="shared" si="1245"/>
        <v>0</v>
      </c>
      <c r="AE3592" s="522">
        <f t="shared" si="1245"/>
        <v>0</v>
      </c>
      <c r="AF3592" s="44"/>
      <c r="AG3592" s="45"/>
      <c r="AH3592" s="44"/>
      <c r="AI3592" s="45"/>
      <c r="AJ3592" s="45"/>
      <c r="AK3592" s="45"/>
      <c r="AL3592" s="45"/>
      <c r="AM3592" s="43"/>
      <c r="AN3592" s="27" t="s">
        <v>6</v>
      </c>
      <c r="AO3592" s="27" t="s">
        <v>6</v>
      </c>
      <c r="AP3592" s="516"/>
      <c r="AQ3592" s="516"/>
      <c r="AR3592" s="516"/>
      <c r="AS3592" s="516" t="s">
        <v>6</v>
      </c>
      <c r="AT3592" s="516" t="s">
        <v>6</v>
      </c>
      <c r="AU3592" s="516"/>
      <c r="AV3592" s="516" t="s">
        <v>6</v>
      </c>
      <c r="AW3592" s="516" t="s">
        <v>6</v>
      </c>
      <c r="AX3592" s="516"/>
      <c r="AY3592" s="516" t="s">
        <v>6</v>
      </c>
      <c r="AZ3592" s="516" t="s">
        <v>6</v>
      </c>
      <c r="BA3592" s="516"/>
      <c r="BB3592" s="516" t="s">
        <v>6</v>
      </c>
      <c r="BC3592" s="516" t="s">
        <v>6</v>
      </c>
      <c r="BD3592" s="516"/>
      <c r="BE3592" s="516" t="s">
        <v>6</v>
      </c>
      <c r="BF3592" s="516" t="s">
        <v>6</v>
      </c>
      <c r="BG3592" s="516"/>
      <c r="BH3592" s="516" t="s">
        <v>6</v>
      </c>
      <c r="BI3592" s="516" t="s">
        <v>6</v>
      </c>
      <c r="BJ3592" s="516"/>
      <c r="BK3592" s="516" t="s">
        <v>6</v>
      </c>
      <c r="BL3592" s="516" t="s">
        <v>6</v>
      </c>
      <c r="BM3592" s="516"/>
      <c r="BN3592" s="516" t="s">
        <v>6</v>
      </c>
      <c r="BO3592" s="516" t="s">
        <v>6</v>
      </c>
      <c r="BP3592" s="516"/>
      <c r="BQ3592" s="516" t="s">
        <v>6</v>
      </c>
      <c r="BR3592" s="516" t="s">
        <v>6</v>
      </c>
      <c r="BS3592" s="516"/>
      <c r="BT3592" s="516"/>
      <c r="BU3592" s="516"/>
      <c r="BV3592" s="516"/>
      <c r="BW3592" s="516"/>
      <c r="BX3592" s="516"/>
      <c r="BY3592" s="516"/>
      <c r="BZ3592" s="28"/>
      <c r="CA3592" s="24"/>
      <c r="CB3592" s="29"/>
      <c r="CC3592" s="29"/>
      <c r="CD3592" s="30"/>
      <c r="CE3592" s="29"/>
      <c r="CF3592" s="29"/>
      <c r="CG3592" s="31"/>
      <c r="CH3592" s="457"/>
      <c r="CI3592" s="23" t="s">
        <v>836</v>
      </c>
    </row>
    <row r="3593" spans="1:87" ht="15.6" customHeight="1" thickTop="1" thickBot="1" x14ac:dyDescent="0.35">
      <c r="A3593" s="503"/>
      <c r="B3593" s="49"/>
      <c r="C3593" s="156">
        <f t="shared" si="1239"/>
        <v>0</v>
      </c>
      <c r="D3593" s="457"/>
      <c r="E3593" s="179" t="s">
        <v>1721</v>
      </c>
      <c r="F3593" s="180">
        <v>2728</v>
      </c>
      <c r="G3593" s="302">
        <v>35431</v>
      </c>
      <c r="H3593" s="124">
        <v>255</v>
      </c>
      <c r="I3593" s="390"/>
      <c r="J3593" s="390"/>
      <c r="K3593" s="622" t="s">
        <v>6756</v>
      </c>
      <c r="L3593" s="623"/>
      <c r="M3593" s="323" t="s">
        <v>6408</v>
      </c>
      <c r="N3593" s="113" t="s">
        <v>6409</v>
      </c>
      <c r="O3593" s="342" t="s">
        <v>6515</v>
      </c>
      <c r="P3593" s="142" t="s">
        <v>5185</v>
      </c>
      <c r="Q3593" s="83" t="str">
        <f t="shared" si="1240"/>
        <v/>
      </c>
      <c r="R3593" s="83" t="str">
        <f t="shared" si="1241"/>
        <v>◄</v>
      </c>
      <c r="S3593" s="84"/>
      <c r="T3593" s="85"/>
      <c r="U3593" s="83" t="str">
        <f t="shared" si="1242"/>
        <v/>
      </c>
      <c r="V3593" s="83" t="str">
        <f t="shared" si="1243"/>
        <v>◄</v>
      </c>
      <c r="W3593" s="86"/>
      <c r="X3593" s="85"/>
      <c r="Y3593" s="457"/>
      <c r="Z3593" s="87"/>
      <c r="AA3593" s="521">
        <f t="shared" si="1244"/>
        <v>0</v>
      </c>
      <c r="AB3593" s="520">
        <f t="shared" si="1244"/>
        <v>0</v>
      </c>
      <c r="AC3593" s="88"/>
      <c r="AD3593" s="519">
        <f t="shared" si="1245"/>
        <v>0</v>
      </c>
      <c r="AE3593" s="522">
        <f t="shared" si="1245"/>
        <v>0</v>
      </c>
      <c r="AF3593" s="44"/>
      <c r="AG3593" s="45"/>
      <c r="AH3593" s="44"/>
      <c r="AI3593" s="45"/>
      <c r="AJ3593" s="45"/>
      <c r="AK3593" s="45"/>
      <c r="AL3593" s="45"/>
      <c r="AM3593" s="43"/>
      <c r="AN3593" s="27" t="s">
        <v>6</v>
      </c>
      <c r="AO3593" s="27" t="s">
        <v>6</v>
      </c>
      <c r="AP3593" s="516"/>
      <c r="AQ3593" s="516"/>
      <c r="AR3593" s="516"/>
      <c r="AS3593" s="516" t="s">
        <v>6</v>
      </c>
      <c r="AT3593" s="516" t="s">
        <v>6</v>
      </c>
      <c r="AU3593" s="516"/>
      <c r="AV3593" s="516" t="s">
        <v>6</v>
      </c>
      <c r="AW3593" s="516" t="s">
        <v>6</v>
      </c>
      <c r="AX3593" s="516"/>
      <c r="AY3593" s="516" t="s">
        <v>6</v>
      </c>
      <c r="AZ3593" s="516" t="s">
        <v>6</v>
      </c>
      <c r="BA3593" s="516"/>
      <c r="BB3593" s="516" t="s">
        <v>6</v>
      </c>
      <c r="BC3593" s="516" t="s">
        <v>6</v>
      </c>
      <c r="BD3593" s="516"/>
      <c r="BE3593" s="516" t="s">
        <v>6</v>
      </c>
      <c r="BF3593" s="516" t="s">
        <v>6</v>
      </c>
      <c r="BG3593" s="516"/>
      <c r="BH3593" s="516" t="s">
        <v>6</v>
      </c>
      <c r="BI3593" s="516" t="s">
        <v>6</v>
      </c>
      <c r="BJ3593" s="516"/>
      <c r="BK3593" s="516" t="s">
        <v>6</v>
      </c>
      <c r="BL3593" s="516" t="s">
        <v>6</v>
      </c>
      <c r="BM3593" s="516"/>
      <c r="BN3593" s="516" t="s">
        <v>6</v>
      </c>
      <c r="BO3593" s="516" t="s">
        <v>6</v>
      </c>
      <c r="BP3593" s="516"/>
      <c r="BQ3593" s="516" t="s">
        <v>6</v>
      </c>
      <c r="BR3593" s="516" t="s">
        <v>6</v>
      </c>
      <c r="BS3593" s="516"/>
      <c r="BT3593" s="516"/>
      <c r="BU3593" s="516"/>
      <c r="BV3593" s="516"/>
      <c r="BW3593" s="516"/>
      <c r="BX3593" s="516"/>
      <c r="BY3593" s="516"/>
      <c r="BZ3593" s="28"/>
      <c r="CA3593" s="24"/>
      <c r="CB3593" s="29"/>
      <c r="CC3593" s="29"/>
      <c r="CD3593" s="30"/>
      <c r="CE3593" s="29"/>
      <c r="CF3593" s="29"/>
      <c r="CG3593" s="31"/>
      <c r="CH3593" s="457"/>
      <c r="CI3593" s="23" t="s">
        <v>836</v>
      </c>
    </row>
    <row r="3594" spans="1:87" ht="15" customHeight="1" thickBot="1" x14ac:dyDescent="0.35">
      <c r="A3594" s="503"/>
      <c r="B3594" s="49"/>
      <c r="C3594" s="156">
        <f t="shared" si="1239"/>
        <v>0</v>
      </c>
      <c r="D3594" s="457"/>
      <c r="E3594" s="179" t="s">
        <v>1721</v>
      </c>
      <c r="F3594" s="180">
        <v>2728</v>
      </c>
      <c r="G3594" s="302">
        <v>35431</v>
      </c>
      <c r="H3594" s="124">
        <v>255</v>
      </c>
      <c r="I3594" s="390"/>
      <c r="J3594" s="390"/>
      <c r="K3594" s="622" t="s">
        <v>6757</v>
      </c>
      <c r="L3594" s="623"/>
      <c r="M3594" s="323" t="s">
        <v>6408</v>
      </c>
      <c r="N3594" s="113" t="s">
        <v>6409</v>
      </c>
      <c r="O3594" s="342" t="s">
        <v>6515</v>
      </c>
      <c r="P3594" s="142" t="s">
        <v>5184</v>
      </c>
      <c r="Q3594" s="83" t="str">
        <f t="shared" si="1240"/>
        <v/>
      </c>
      <c r="R3594" s="83" t="str">
        <f t="shared" si="1241"/>
        <v>◄</v>
      </c>
      <c r="S3594" s="84"/>
      <c r="T3594" s="85"/>
      <c r="U3594" s="83" t="str">
        <f t="shared" si="1242"/>
        <v/>
      </c>
      <c r="V3594" s="83" t="str">
        <f t="shared" si="1243"/>
        <v>◄</v>
      </c>
      <c r="W3594" s="86"/>
      <c r="X3594" s="85"/>
      <c r="Y3594" s="457"/>
      <c r="Z3594" s="87"/>
      <c r="AA3594" s="521">
        <f t="shared" si="1244"/>
        <v>0</v>
      </c>
      <c r="AB3594" s="520">
        <f t="shared" si="1244"/>
        <v>0</v>
      </c>
      <c r="AC3594" s="88"/>
      <c r="AD3594" s="519">
        <f t="shared" si="1245"/>
        <v>0</v>
      </c>
      <c r="AE3594" s="522">
        <f t="shared" si="1245"/>
        <v>0</v>
      </c>
      <c r="AF3594" s="44"/>
      <c r="AG3594" s="45"/>
      <c r="AH3594" s="44"/>
      <c r="AI3594" s="45"/>
      <c r="AJ3594" s="45"/>
      <c r="AK3594" s="45"/>
      <c r="AL3594" s="45"/>
      <c r="AM3594" s="43"/>
      <c r="AN3594" s="27" t="s">
        <v>6</v>
      </c>
      <c r="AO3594" s="27" t="s">
        <v>6</v>
      </c>
      <c r="AP3594" s="516"/>
      <c r="AQ3594" s="516"/>
      <c r="AR3594" s="516"/>
      <c r="AS3594" s="516" t="s">
        <v>6</v>
      </c>
      <c r="AT3594" s="516" t="s">
        <v>6</v>
      </c>
      <c r="AU3594" s="516"/>
      <c r="AV3594" s="516" t="s">
        <v>6</v>
      </c>
      <c r="AW3594" s="516" t="s">
        <v>6</v>
      </c>
      <c r="AX3594" s="516"/>
      <c r="AY3594" s="516" t="s">
        <v>6</v>
      </c>
      <c r="AZ3594" s="516" t="s">
        <v>6</v>
      </c>
      <c r="BA3594" s="516"/>
      <c r="BB3594" s="516" t="s">
        <v>6</v>
      </c>
      <c r="BC3594" s="516" t="s">
        <v>6</v>
      </c>
      <c r="BD3594" s="516"/>
      <c r="BE3594" s="516" t="s">
        <v>6</v>
      </c>
      <c r="BF3594" s="516" t="s">
        <v>6</v>
      </c>
      <c r="BG3594" s="516"/>
      <c r="BH3594" s="516" t="s">
        <v>6</v>
      </c>
      <c r="BI3594" s="516" t="s">
        <v>6</v>
      </c>
      <c r="BJ3594" s="516"/>
      <c r="BK3594" s="516" t="s">
        <v>6</v>
      </c>
      <c r="BL3594" s="516" t="s">
        <v>6</v>
      </c>
      <c r="BM3594" s="516"/>
      <c r="BN3594" s="516" t="s">
        <v>6</v>
      </c>
      <c r="BO3594" s="516" t="s">
        <v>6</v>
      </c>
      <c r="BP3594" s="516"/>
      <c r="BQ3594" s="516" t="s">
        <v>6</v>
      </c>
      <c r="BR3594" s="516" t="s">
        <v>6</v>
      </c>
      <c r="BS3594" s="516"/>
      <c r="BT3594" s="516"/>
      <c r="BU3594" s="516"/>
      <c r="BV3594" s="516"/>
      <c r="BW3594" s="516"/>
      <c r="BX3594" s="516"/>
      <c r="BY3594" s="516"/>
      <c r="BZ3594" s="28"/>
      <c r="CA3594" s="24"/>
      <c r="CB3594" s="29"/>
      <c r="CC3594" s="29"/>
      <c r="CD3594" s="30"/>
      <c r="CE3594" s="29"/>
      <c r="CF3594" s="29"/>
      <c r="CG3594" s="31"/>
      <c r="CH3594" s="457"/>
      <c r="CI3594" s="23" t="s">
        <v>836</v>
      </c>
    </row>
    <row r="3595" spans="1:87" ht="15" customHeight="1" thickBot="1" x14ac:dyDescent="0.35">
      <c r="A3595" s="503"/>
      <c r="B3595" s="49"/>
      <c r="C3595" s="156">
        <f t="shared" si="1239"/>
        <v>0</v>
      </c>
      <c r="D3595" s="457"/>
      <c r="E3595" s="179" t="s">
        <v>1721</v>
      </c>
      <c r="F3595" s="180">
        <v>2728</v>
      </c>
      <c r="G3595" s="302">
        <v>35431</v>
      </c>
      <c r="H3595" s="124">
        <v>255</v>
      </c>
      <c r="I3595" s="390"/>
      <c r="J3595" s="390"/>
      <c r="K3595" s="622" t="s">
        <v>6756</v>
      </c>
      <c r="L3595" s="623"/>
      <c r="M3595" s="323" t="s">
        <v>6408</v>
      </c>
      <c r="N3595" s="113" t="s">
        <v>6409</v>
      </c>
      <c r="O3595" s="342" t="s">
        <v>6516</v>
      </c>
      <c r="P3595" s="142" t="s">
        <v>5185</v>
      </c>
      <c r="Q3595" s="83" t="str">
        <f t="shared" si="1240"/>
        <v/>
      </c>
      <c r="R3595" s="83" t="str">
        <f t="shared" si="1241"/>
        <v>◄</v>
      </c>
      <c r="S3595" s="84"/>
      <c r="T3595" s="85"/>
      <c r="U3595" s="83" t="str">
        <f t="shared" si="1242"/>
        <v/>
      </c>
      <c r="V3595" s="83" t="str">
        <f t="shared" si="1243"/>
        <v>◄</v>
      </c>
      <c r="W3595" s="86"/>
      <c r="X3595" s="85"/>
      <c r="Y3595" s="457"/>
      <c r="Z3595" s="87"/>
      <c r="AA3595" s="521">
        <f t="shared" si="1244"/>
        <v>0</v>
      </c>
      <c r="AB3595" s="520">
        <f t="shared" si="1244"/>
        <v>0</v>
      </c>
      <c r="AC3595" s="88"/>
      <c r="AD3595" s="519">
        <f t="shared" si="1245"/>
        <v>0</v>
      </c>
      <c r="AE3595" s="522">
        <f t="shared" si="1245"/>
        <v>0</v>
      </c>
      <c r="AF3595" s="44"/>
      <c r="AG3595" s="45"/>
      <c r="AH3595" s="44"/>
      <c r="AI3595" s="45"/>
      <c r="AJ3595" s="45"/>
      <c r="AK3595" s="45"/>
      <c r="AL3595" s="45"/>
      <c r="AM3595" s="43"/>
      <c r="AN3595" s="27" t="s">
        <v>6</v>
      </c>
      <c r="AO3595" s="27" t="s">
        <v>6</v>
      </c>
      <c r="AP3595" s="516"/>
      <c r="AQ3595" s="516"/>
      <c r="AR3595" s="516"/>
      <c r="AS3595" s="516" t="s">
        <v>6</v>
      </c>
      <c r="AT3595" s="516" t="s">
        <v>6</v>
      </c>
      <c r="AU3595" s="516"/>
      <c r="AV3595" s="516" t="s">
        <v>6</v>
      </c>
      <c r="AW3595" s="516" t="s">
        <v>6</v>
      </c>
      <c r="AX3595" s="516"/>
      <c r="AY3595" s="516" t="s">
        <v>6</v>
      </c>
      <c r="AZ3595" s="516" t="s">
        <v>6</v>
      </c>
      <c r="BA3595" s="516"/>
      <c r="BB3595" s="516" t="s">
        <v>6</v>
      </c>
      <c r="BC3595" s="516" t="s">
        <v>6</v>
      </c>
      <c r="BD3595" s="516"/>
      <c r="BE3595" s="516" t="s">
        <v>6</v>
      </c>
      <c r="BF3595" s="516" t="s">
        <v>6</v>
      </c>
      <c r="BG3595" s="516"/>
      <c r="BH3595" s="516" t="s">
        <v>6</v>
      </c>
      <c r="BI3595" s="516" t="s">
        <v>6</v>
      </c>
      <c r="BJ3595" s="516"/>
      <c r="BK3595" s="516" t="s">
        <v>6</v>
      </c>
      <c r="BL3595" s="516" t="s">
        <v>6</v>
      </c>
      <c r="BM3595" s="516"/>
      <c r="BN3595" s="516" t="s">
        <v>6</v>
      </c>
      <c r="BO3595" s="516" t="s">
        <v>6</v>
      </c>
      <c r="BP3595" s="516"/>
      <c r="BQ3595" s="516" t="s">
        <v>6</v>
      </c>
      <c r="BR3595" s="516" t="s">
        <v>6</v>
      </c>
      <c r="BS3595" s="516"/>
      <c r="BT3595" s="516"/>
      <c r="BU3595" s="516"/>
      <c r="BV3595" s="516"/>
      <c r="BW3595" s="516"/>
      <c r="BX3595" s="516"/>
      <c r="BY3595" s="516"/>
      <c r="BZ3595" s="28"/>
      <c r="CA3595" s="24"/>
      <c r="CB3595" s="29"/>
      <c r="CC3595" s="29"/>
      <c r="CD3595" s="30"/>
      <c r="CE3595" s="29"/>
      <c r="CF3595" s="29"/>
      <c r="CG3595" s="31"/>
      <c r="CH3595" s="457"/>
      <c r="CI3595" s="23" t="s">
        <v>836</v>
      </c>
    </row>
    <row r="3596" spans="1:87" ht="15" customHeight="1" thickBot="1" x14ac:dyDescent="0.35">
      <c r="A3596" s="503"/>
      <c r="B3596" s="49" t="s">
        <v>0</v>
      </c>
      <c r="C3596" s="156" t="str">
        <f t="shared" si="1239"/>
        <v>x</v>
      </c>
      <c r="D3596" s="457"/>
      <c r="E3596" s="179" t="s">
        <v>1721</v>
      </c>
      <c r="F3596" s="180">
        <v>2728</v>
      </c>
      <c r="G3596" s="302">
        <v>35431</v>
      </c>
      <c r="H3596" s="124">
        <v>255</v>
      </c>
      <c r="I3596" s="390"/>
      <c r="J3596" s="390"/>
      <c r="K3596" s="622" t="s">
        <v>6757</v>
      </c>
      <c r="L3596" s="623"/>
      <c r="M3596" s="323" t="s">
        <v>6408</v>
      </c>
      <c r="N3596" s="113" t="s">
        <v>6409</v>
      </c>
      <c r="O3596" s="342" t="s">
        <v>6516</v>
      </c>
      <c r="P3596" s="142" t="s">
        <v>5184</v>
      </c>
      <c r="Q3596" s="83" t="str">
        <f t="shared" si="1240"/>
        <v/>
      </c>
      <c r="R3596" s="83" t="str">
        <f t="shared" si="1241"/>
        <v>◄</v>
      </c>
      <c r="S3596" s="84"/>
      <c r="T3596" s="85"/>
      <c r="U3596" s="83" t="str">
        <f t="shared" si="1242"/>
        <v/>
      </c>
      <c r="V3596" s="83" t="str">
        <f t="shared" si="1243"/>
        <v>◄</v>
      </c>
      <c r="W3596" s="86"/>
      <c r="X3596" s="85"/>
      <c r="Y3596" s="457"/>
      <c r="Z3596" s="87"/>
      <c r="AA3596" s="521">
        <f t="shared" si="1244"/>
        <v>0</v>
      </c>
      <c r="AB3596" s="520">
        <f t="shared" si="1244"/>
        <v>0</v>
      </c>
      <c r="AC3596" s="88"/>
      <c r="AD3596" s="519">
        <f t="shared" si="1245"/>
        <v>0</v>
      </c>
      <c r="AE3596" s="522">
        <f t="shared" si="1245"/>
        <v>0</v>
      </c>
      <c r="AF3596" s="44"/>
      <c r="AG3596" s="45"/>
      <c r="AH3596" s="44"/>
      <c r="AI3596" s="45"/>
      <c r="AJ3596" s="45"/>
      <c r="AK3596" s="45"/>
      <c r="AL3596" s="45"/>
      <c r="AM3596" s="43"/>
      <c r="AN3596" s="27" t="s">
        <v>6</v>
      </c>
      <c r="AO3596" s="27" t="s">
        <v>6</v>
      </c>
      <c r="AP3596" s="516"/>
      <c r="AQ3596" s="516"/>
      <c r="AR3596" s="516"/>
      <c r="AS3596" s="516" t="s">
        <v>6</v>
      </c>
      <c r="AT3596" s="516" t="s">
        <v>6</v>
      </c>
      <c r="AU3596" s="516"/>
      <c r="AV3596" s="516" t="s">
        <v>6</v>
      </c>
      <c r="AW3596" s="516" t="s">
        <v>6</v>
      </c>
      <c r="AX3596" s="516"/>
      <c r="AY3596" s="516" t="s">
        <v>6</v>
      </c>
      <c r="AZ3596" s="516" t="s">
        <v>6</v>
      </c>
      <c r="BA3596" s="516"/>
      <c r="BB3596" s="516" t="s">
        <v>6</v>
      </c>
      <c r="BC3596" s="516" t="s">
        <v>6</v>
      </c>
      <c r="BD3596" s="516"/>
      <c r="BE3596" s="516" t="s">
        <v>6</v>
      </c>
      <c r="BF3596" s="516" t="s">
        <v>6</v>
      </c>
      <c r="BG3596" s="516"/>
      <c r="BH3596" s="516" t="s">
        <v>6</v>
      </c>
      <c r="BI3596" s="516" t="s">
        <v>6</v>
      </c>
      <c r="BJ3596" s="516"/>
      <c r="BK3596" s="516" t="s">
        <v>6</v>
      </c>
      <c r="BL3596" s="516" t="s">
        <v>6</v>
      </c>
      <c r="BM3596" s="516"/>
      <c r="BN3596" s="516" t="s">
        <v>6</v>
      </c>
      <c r="BO3596" s="516" t="s">
        <v>6</v>
      </c>
      <c r="BP3596" s="516"/>
      <c r="BQ3596" s="516" t="s">
        <v>6</v>
      </c>
      <c r="BR3596" s="516" t="s">
        <v>6</v>
      </c>
      <c r="BS3596" s="516"/>
      <c r="BT3596" s="516"/>
      <c r="BU3596" s="516"/>
      <c r="BV3596" s="516"/>
      <c r="BW3596" s="516"/>
      <c r="BX3596" s="516"/>
      <c r="BY3596" s="516"/>
      <c r="BZ3596" s="28"/>
      <c r="CA3596" s="24"/>
      <c r="CB3596" s="29"/>
      <c r="CC3596" s="29"/>
      <c r="CD3596" s="30"/>
      <c r="CE3596" s="29"/>
      <c r="CF3596" s="29"/>
      <c r="CG3596" s="31"/>
      <c r="CH3596" s="457"/>
      <c r="CI3596" s="23" t="s">
        <v>836</v>
      </c>
    </row>
    <row r="3597" spans="1:87" ht="15" thickBot="1" x14ac:dyDescent="0.35">
      <c r="A3597" s="503"/>
      <c r="B3597" s="49"/>
      <c r="C3597" s="156">
        <f t="shared" si="1239"/>
        <v>0</v>
      </c>
      <c r="D3597" s="457"/>
      <c r="E3597" s="73"/>
      <c r="F3597" s="93">
        <v>2729</v>
      </c>
      <c r="G3597" s="302">
        <v>35431</v>
      </c>
      <c r="H3597" s="124">
        <v>34</v>
      </c>
      <c r="I3597" s="390"/>
      <c r="J3597" s="390"/>
      <c r="K3597" s="79"/>
      <c r="L3597" s="79"/>
      <c r="M3597" s="79"/>
      <c r="N3597" s="80" t="s">
        <v>6517</v>
      </c>
      <c r="O3597" s="81"/>
      <c r="P3597" s="82"/>
      <c r="Q3597" s="83" t="str">
        <f t="shared" si="1240"/>
        <v/>
      </c>
      <c r="R3597" s="83" t="str">
        <f t="shared" si="1241"/>
        <v>◄</v>
      </c>
      <c r="S3597" s="84"/>
      <c r="T3597" s="85"/>
      <c r="U3597" s="83" t="str">
        <f t="shared" si="1242"/>
        <v/>
      </c>
      <c r="V3597" s="83" t="str">
        <f t="shared" si="1243"/>
        <v>◄</v>
      </c>
      <c r="W3597" s="86"/>
      <c r="X3597" s="85"/>
      <c r="Y3597" s="457"/>
      <c r="Z3597" s="87"/>
      <c r="AA3597" s="521">
        <f t="shared" si="1244"/>
        <v>0</v>
      </c>
      <c r="AB3597" s="520">
        <f t="shared" si="1244"/>
        <v>0</v>
      </c>
      <c r="AC3597" s="88"/>
      <c r="AD3597" s="519">
        <f t="shared" si="1245"/>
        <v>0</v>
      </c>
      <c r="AE3597" s="522">
        <f t="shared" si="1245"/>
        <v>0</v>
      </c>
      <c r="AF3597" s="44"/>
      <c r="AG3597" s="45"/>
      <c r="AH3597" s="44"/>
      <c r="AI3597" s="45"/>
      <c r="AJ3597" s="45"/>
      <c r="AK3597" s="45"/>
      <c r="AL3597" s="45"/>
      <c r="AM3597" s="43"/>
      <c r="AN3597" s="27" t="s">
        <v>6</v>
      </c>
      <c r="AO3597" s="27" t="s">
        <v>6</v>
      </c>
      <c r="AP3597" s="516"/>
      <c r="AQ3597" s="516"/>
      <c r="AR3597" s="516"/>
      <c r="AS3597" s="516" t="s">
        <v>6</v>
      </c>
      <c r="AT3597" s="516" t="s">
        <v>6</v>
      </c>
      <c r="AU3597" s="516"/>
      <c r="AV3597" s="516" t="s">
        <v>6</v>
      </c>
      <c r="AW3597" s="516" t="s">
        <v>6</v>
      </c>
      <c r="AX3597" s="516"/>
      <c r="AY3597" s="516" t="s">
        <v>6</v>
      </c>
      <c r="AZ3597" s="516" t="s">
        <v>6</v>
      </c>
      <c r="BA3597" s="516"/>
      <c r="BB3597" s="516" t="s">
        <v>6</v>
      </c>
      <c r="BC3597" s="516" t="s">
        <v>6</v>
      </c>
      <c r="BD3597" s="516"/>
      <c r="BE3597" s="516" t="s">
        <v>6</v>
      </c>
      <c r="BF3597" s="516" t="s">
        <v>6</v>
      </c>
      <c r="BG3597" s="516"/>
      <c r="BH3597" s="516" t="s">
        <v>6</v>
      </c>
      <c r="BI3597" s="516" t="s">
        <v>6</v>
      </c>
      <c r="BJ3597" s="516"/>
      <c r="BK3597" s="516" t="s">
        <v>6</v>
      </c>
      <c r="BL3597" s="516" t="s">
        <v>6</v>
      </c>
      <c r="BM3597" s="516"/>
      <c r="BN3597" s="516" t="s">
        <v>6</v>
      </c>
      <c r="BO3597" s="516" t="s">
        <v>6</v>
      </c>
      <c r="BP3597" s="516"/>
      <c r="BQ3597" s="516" t="s">
        <v>6</v>
      </c>
      <c r="BR3597" s="516" t="s">
        <v>6</v>
      </c>
      <c r="BS3597" s="516"/>
      <c r="BT3597" s="516"/>
      <c r="BU3597" s="516"/>
      <c r="BV3597" s="516"/>
      <c r="BW3597" s="516"/>
      <c r="BX3597" s="516"/>
      <c r="BY3597" s="516"/>
      <c r="BZ3597" s="28"/>
      <c r="CA3597" s="24"/>
      <c r="CB3597" s="29"/>
      <c r="CC3597" s="29"/>
      <c r="CD3597" s="30"/>
      <c r="CE3597" s="29"/>
      <c r="CF3597" s="29"/>
      <c r="CG3597" s="31"/>
      <c r="CH3597" s="457"/>
      <c r="CI3597" s="23" t="s">
        <v>836</v>
      </c>
    </row>
    <row r="3598" spans="1:87" ht="16.8" customHeight="1" thickTop="1" thickBot="1" x14ac:dyDescent="0.35">
      <c r="A3598" s="505" t="str">
        <f>IF(COUNTIF(B3599:B3600,"x")&gt;0,"x","")</f>
        <v/>
      </c>
      <c r="B3598" s="57"/>
      <c r="C3598" s="510" t="str">
        <f>A3598</f>
        <v/>
      </c>
      <c r="D3598" s="66">
        <f>ROWS(D3599:D3600)-1</f>
        <v>1</v>
      </c>
      <c r="E3598" s="58" t="s">
        <v>6518</v>
      </c>
      <c r="F3598" s="59"/>
      <c r="G3598" s="301"/>
      <c r="H3598" s="340"/>
      <c r="I3598" s="340"/>
      <c r="J3598" s="340"/>
      <c r="K3598" s="18"/>
      <c r="L3598" s="18"/>
      <c r="M3598" s="18"/>
      <c r="N3598" s="46"/>
      <c r="O3598" s="60" t="s">
        <v>6519</v>
      </c>
      <c r="P3598" s="61" t="s">
        <v>7366</v>
      </c>
      <c r="Q3598" s="62"/>
      <c r="R3598" s="63" t="str">
        <f>IF(COUNTIF(Q3599:Q3600,"?")&gt;0,"?",IF(AND(S3598="◄",T3598="►"),"◄►",IF(S3598="◄","◄",IF(T3598="►","►",""))))</f>
        <v>◄</v>
      </c>
      <c r="S3598" s="64" t="str">
        <f>IF(SUM(S3599:S3600)+1=ROWS(S3599:S3600)-COUNTIF(S3599:S3600,"-"),"","◄")</f>
        <v>◄</v>
      </c>
      <c r="T3598" s="65" t="str">
        <f>IF(SUM(T3599:T3600)&gt;0,"►","")</f>
        <v/>
      </c>
      <c r="U3598" s="62"/>
      <c r="V3598" s="63" t="str">
        <f>IF(COUNTIF(U3599:U3600,"?")&gt;0,"?",IF(AND(W3598="◄",X3598="►"),"◄►",IF(W3598="◄","◄",IF(X3598="►","►",""))))</f>
        <v>◄</v>
      </c>
      <c r="W3598" s="64" t="str">
        <f>IF(SUM(W3599:W3600)+1=ROWS(W3599:W3600)-COUNTIF(W3599:W3600,"-"),"","◄")</f>
        <v>◄</v>
      </c>
      <c r="X3598" s="65" t="str">
        <f>IF(SUM(X3599:X3600)&gt;0,"►","")</f>
        <v/>
      </c>
      <c r="Y3598" s="66">
        <f>ROWS(Y3599:Y3600)-1</f>
        <v>1</v>
      </c>
      <c r="Z3598" s="67">
        <f>SUM(Z3599:Z3600)-Z3600</f>
        <v>0</v>
      </c>
      <c r="AA3598" s="68" t="s">
        <v>840</v>
      </c>
      <c r="AB3598" s="69"/>
      <c r="AC3598" s="67">
        <f>SUM(AC3599:AC3600)-AC3600</f>
        <v>0</v>
      </c>
      <c r="AD3598" s="68" t="s">
        <v>840</v>
      </c>
      <c r="AE3598" s="69"/>
      <c r="AF3598" s="70" t="str">
        <f>IF(AG3598="◄","◄",IF(AG3598="ok","►",""))</f>
        <v>◄</v>
      </c>
      <c r="AG3598" s="71" t="str">
        <f>IF(AG3599&gt;0,"OK","◄")</f>
        <v>◄</v>
      </c>
      <c r="AH3598" s="62" t="str">
        <f>IF(AND(AI3598="◄",AJ3598="►"),"◄?►",IF(AI3598="◄","◄",IF(AJ3598="►","►","")))</f>
        <v>◄</v>
      </c>
      <c r="AI3598" s="64" t="str">
        <f>IF(AI3599&gt;0,"","◄")</f>
        <v>◄</v>
      </c>
      <c r="AJ3598" s="65" t="str">
        <f>IF(SUM(AJ3599:AJ3599)&gt;0,"►","")</f>
        <v/>
      </c>
      <c r="AK3598" s="570">
        <f>G3599</f>
        <v>35431</v>
      </c>
      <c r="AL3598" s="572" t="str">
        <f>P3598</f>
        <v>▬ folder Nr. 19  /  97 ▬</v>
      </c>
      <c r="AM3598" s="43"/>
      <c r="AN3598" s="1" t="str">
        <f>IF(AO3598="","",IF(COUNTIF(AN3599,"ok"),"","◄"))</f>
        <v>◄</v>
      </c>
      <c r="AO3598" s="9" t="str">
        <f>IF(COUNTIF(AP3598:BR3598,"◄")&gt;0,"◄","")</f>
        <v>◄</v>
      </c>
      <c r="AP3598" s="250" t="str">
        <f>IF(AP3599="-","",IF(AP3599&gt;0,"","◄"))</f>
        <v>◄</v>
      </c>
      <c r="AQ3598" s="251"/>
      <c r="AR3598" s="517">
        <f>IF(ISNONTEXT(AR3599)=TRUE,"_",1)</f>
        <v>1</v>
      </c>
      <c r="AS3598" s="250" t="str">
        <f>IF(AS3599="-","",IF(AS3599&gt;0,"","◄"))</f>
        <v>◄</v>
      </c>
      <c r="AT3598" s="251"/>
      <c r="AU3598" s="517">
        <f>IF(ISNONTEXT(AU3599)=TRUE,"_",AR3598+1)</f>
        <v>2</v>
      </c>
      <c r="AV3598" s="250" t="str">
        <f>IF(AV3599="-","",IF(AV3599&gt;0,"","◄"))</f>
        <v>◄</v>
      </c>
      <c r="AW3598" s="251"/>
      <c r="AX3598" s="517">
        <f>IF(ISNONTEXT(AX3599)=TRUE,"_",AU3598+1)</f>
        <v>3</v>
      </c>
      <c r="AY3598" s="250" t="str">
        <f>IF(AY3599="-","",IF(AY3599&gt;0,"","◄"))</f>
        <v>◄</v>
      </c>
      <c r="AZ3598" s="251"/>
      <c r="BA3598" s="517">
        <f>IF(ISNONTEXT(BA3599)=TRUE,"_",AX3598+1)</f>
        <v>4</v>
      </c>
      <c r="BB3598" s="250" t="str">
        <f>IF(BB3599="-","",IF(BB3599&gt;0,"","◄"))</f>
        <v/>
      </c>
      <c r="BC3598" s="251"/>
      <c r="BD3598" s="517" t="str">
        <f>IF(ISNONTEXT(BD3599)=TRUE,"_",BA3598+1)</f>
        <v>_</v>
      </c>
      <c r="BE3598" s="250" t="str">
        <f>IF(BE3599="-","",IF(BE3599&gt;0,"","◄"))</f>
        <v/>
      </c>
      <c r="BF3598" s="251"/>
      <c r="BG3598" s="517" t="str">
        <f>IF(ISNONTEXT(BG3599)=TRUE,"_",BD3598+1)</f>
        <v>_</v>
      </c>
      <c r="BH3598" s="250" t="str">
        <f>IF(BH3599="-","",IF(BH3599&gt;0,"","◄"))</f>
        <v/>
      </c>
      <c r="BI3598" s="251"/>
      <c r="BJ3598" s="517" t="str">
        <f>IF(ISNONTEXT(BJ3599)=TRUE,"_",BG3598+1)</f>
        <v>_</v>
      </c>
      <c r="BK3598" s="563" t="str">
        <f>IF(BK3599="-","",IF(BK3599&gt;0,"","◄"))</f>
        <v/>
      </c>
      <c r="BL3598" s="564"/>
      <c r="BM3598" s="517" t="str">
        <f>IF(ISNONTEXT(BM3599)=TRUE,"_",BJ3598+1)</f>
        <v>_</v>
      </c>
      <c r="BN3598" s="563" t="str">
        <f>IF(BN3599="-","",IF(BN3599&gt;0,"","◄"))</f>
        <v/>
      </c>
      <c r="BO3598" s="564"/>
      <c r="BP3598" s="517" t="str">
        <f>IF(ISNONTEXT(BP3599)=TRUE,"_",BM3598+1)</f>
        <v>_</v>
      </c>
      <c r="BQ3598" s="563" t="str">
        <f>IF(BQ3599="-","",IF(BQ3599&gt;0,"","◄"))</f>
        <v/>
      </c>
      <c r="BR3598" s="564"/>
      <c r="BS3598" s="517" t="str">
        <f>IF(ISNONTEXT(BS3599)=TRUE,"_",BP3598+1)</f>
        <v>_</v>
      </c>
      <c r="BT3598" s="563" t="str">
        <f>IF(BT3599="-","",IF(BT3599&gt;0,"","◄"))</f>
        <v>◄</v>
      </c>
      <c r="BU3598" s="564"/>
      <c r="BV3598" s="517" t="str">
        <f>IF(ISNONTEXT(BV3599)=TRUE,"_",1)</f>
        <v>_</v>
      </c>
      <c r="BW3598" s="563" t="str">
        <f>IF(BW3599="-","",IF(BW3599&gt;0,"","◄"))</f>
        <v>◄</v>
      </c>
      <c r="BX3598" s="564"/>
      <c r="BY3598" s="517" t="str">
        <f>IF(ISNONTEXT(BY3599)=TRUE,"_",BV3598+1)</f>
        <v>_</v>
      </c>
      <c r="BZ3598" s="26"/>
      <c r="CA3598" s="24"/>
      <c r="CB3598" s="25" t="str">
        <f>IF(CB3599&gt;0,"►","")</f>
        <v/>
      </c>
      <c r="CC3598" s="25" t="str">
        <f>IF(CC3599&gt;0,"►","")</f>
        <v/>
      </c>
      <c r="CD3598" s="517" t="str">
        <f>IF(ISNONTEXT(CD3599)=TRUE,"_",1)</f>
        <v>_</v>
      </c>
      <c r="CE3598" s="25" t="str">
        <f>IF(CE3599&gt;0,"►","")</f>
        <v/>
      </c>
      <c r="CF3598" s="25" t="str">
        <f>IF(CF3599&gt;0,"►","")</f>
        <v/>
      </c>
      <c r="CG3598" s="517" t="str">
        <f>IF(ISNONTEXT(CG3599)=TRUE,"_",CD3598+1)</f>
        <v>_</v>
      </c>
      <c r="CH3598" s="66">
        <f>ROWS(CH3599:CH3600)-1</f>
        <v>1</v>
      </c>
      <c r="CI3598" s="23" t="s">
        <v>836</v>
      </c>
    </row>
    <row r="3599" spans="1:87" ht="15" thickBot="1" x14ac:dyDescent="0.35">
      <c r="A3599" s="503"/>
      <c r="B3599" s="49"/>
      <c r="C3599" s="156">
        <f>B3599</f>
        <v>0</v>
      </c>
      <c r="D3599" s="457"/>
      <c r="E3599" s="73"/>
      <c r="F3599" s="74" t="s">
        <v>6520</v>
      </c>
      <c r="G3599" s="300">
        <v>35431</v>
      </c>
      <c r="H3599" s="124">
        <v>17</v>
      </c>
      <c r="I3599" s="388" t="s">
        <v>864</v>
      </c>
      <c r="J3599" s="389">
        <v>4</v>
      </c>
      <c r="K3599" s="79"/>
      <c r="L3599" s="79"/>
      <c r="M3599" s="79"/>
      <c r="N3599" s="80" t="s">
        <v>6521</v>
      </c>
      <c r="O3599" s="81"/>
      <c r="P3599" s="306"/>
      <c r="Q3599" s="83" t="str">
        <f>IF(R3599="?","?","")</f>
        <v/>
      </c>
      <c r="R3599" s="83" t="str">
        <f>IF(AND(S3599="",T3599&gt;0),"?",IF(S3599="","◄",IF(T3599&gt;=1,"►","")))</f>
        <v>◄</v>
      </c>
      <c r="S3599" s="84"/>
      <c r="T3599" s="85"/>
      <c r="U3599" s="83" t="str">
        <f>IF(V3599="?","?","")</f>
        <v/>
      </c>
      <c r="V3599" s="83" t="str">
        <f>IF(AND(W3599="",X3599&gt;0),"?",IF(W3599="","◄",IF(X3599&gt;=1,"►","")))</f>
        <v>◄</v>
      </c>
      <c r="W3599" s="86"/>
      <c r="X3599" s="85"/>
      <c r="Y3599" s="457"/>
      <c r="Z3599" s="87"/>
      <c r="AA3599" s="521">
        <f>(S3599*Z3599)</f>
        <v>0</v>
      </c>
      <c r="AB3599" s="520">
        <f>(T3599*AA3599)</f>
        <v>0</v>
      </c>
      <c r="AC3599" s="88"/>
      <c r="AD3599" s="519">
        <f>(W3599*AC3599)</f>
        <v>0</v>
      </c>
      <c r="AE3599" s="522">
        <f>(X3599*AD3599)</f>
        <v>0</v>
      </c>
      <c r="AF3599" s="89" t="str">
        <f>IF(AG3599&gt;0,"ok","◄")</f>
        <v>◄</v>
      </c>
      <c r="AG3599" s="90"/>
      <c r="AH3599" s="89" t="str">
        <f>IF(AND(AI3599="",AJ3599&gt;0),"?",IF(AI3599="","◄",IF(AJ3599&gt;=1,"►","")))</f>
        <v>◄</v>
      </c>
      <c r="AI3599" s="91"/>
      <c r="AJ3599" s="92"/>
      <c r="AK3599" s="591"/>
      <c r="AL3599" s="593"/>
      <c r="AM3599" s="43"/>
      <c r="AN3599" s="3" t="s">
        <v>3</v>
      </c>
      <c r="AO3599" s="12" t="s">
        <v>1</v>
      </c>
      <c r="AP3599" s="13"/>
      <c r="AQ3599" s="14"/>
      <c r="AR3599" s="15" t="s">
        <v>4</v>
      </c>
      <c r="AS3599" s="13"/>
      <c r="AT3599" s="14"/>
      <c r="AU3599" s="15" t="s">
        <v>466</v>
      </c>
      <c r="AV3599" s="13"/>
      <c r="AW3599" s="14"/>
      <c r="AX3599" s="15" t="s">
        <v>448</v>
      </c>
      <c r="AY3599" s="13"/>
      <c r="AZ3599" s="14"/>
      <c r="BA3599" s="15" t="s">
        <v>269</v>
      </c>
      <c r="BB3599" s="516" t="s">
        <v>6</v>
      </c>
      <c r="BC3599" s="516" t="s">
        <v>6</v>
      </c>
      <c r="BD3599" s="516"/>
      <c r="BE3599" s="516" t="s">
        <v>6</v>
      </c>
      <c r="BF3599" s="516" t="s">
        <v>6</v>
      </c>
      <c r="BG3599" s="516"/>
      <c r="BH3599" s="516" t="s">
        <v>6</v>
      </c>
      <c r="BI3599" s="516" t="s">
        <v>6</v>
      </c>
      <c r="BJ3599" s="516"/>
      <c r="BK3599" s="516" t="s">
        <v>6</v>
      </c>
      <c r="BL3599" s="516" t="s">
        <v>6</v>
      </c>
      <c r="BM3599" s="516"/>
      <c r="BN3599" s="516" t="s">
        <v>6</v>
      </c>
      <c r="BO3599" s="516" t="s">
        <v>6</v>
      </c>
      <c r="BP3599" s="516"/>
      <c r="BQ3599" s="516" t="s">
        <v>6</v>
      </c>
      <c r="BR3599" s="516" t="s">
        <v>6</v>
      </c>
      <c r="BS3599" s="516"/>
      <c r="BT3599" s="32"/>
      <c r="BU3599" s="33"/>
      <c r="BV3599" s="34"/>
      <c r="BW3599" s="32"/>
      <c r="BX3599" s="33"/>
      <c r="BY3599" s="34"/>
      <c r="BZ3599" s="35"/>
      <c r="CA3599" s="24"/>
      <c r="CB3599" s="36"/>
      <c r="CC3599" s="33"/>
      <c r="CD3599" s="37"/>
      <c r="CE3599" s="36"/>
      <c r="CF3599" s="38"/>
      <c r="CG3599" s="39"/>
      <c r="CH3599" s="457"/>
      <c r="CI3599" s="23" t="s">
        <v>836</v>
      </c>
    </row>
    <row r="3600" spans="1:87" ht="16.8" customHeight="1" thickTop="1" thickBot="1" x14ac:dyDescent="0.35">
      <c r="A3600" s="505" t="str">
        <f>IF(COUNTIF(B3601:B3602,"x")&gt;0,"x","")</f>
        <v/>
      </c>
      <c r="B3600" s="57"/>
      <c r="C3600" s="510" t="str">
        <f>A3600</f>
        <v/>
      </c>
      <c r="D3600" s="66">
        <f>ROWS(D3601:D3602)-1</f>
        <v>1</v>
      </c>
      <c r="E3600" s="58" t="s">
        <v>6522</v>
      </c>
      <c r="F3600" s="59"/>
      <c r="G3600" s="301"/>
      <c r="H3600" s="340"/>
      <c r="I3600" s="340"/>
      <c r="J3600" s="340"/>
      <c r="K3600" s="18"/>
      <c r="L3600" s="18"/>
      <c r="M3600" s="18"/>
      <c r="N3600" s="46"/>
      <c r="O3600" s="60" t="s">
        <v>6519</v>
      </c>
      <c r="P3600" s="61" t="s">
        <v>7367</v>
      </c>
      <c r="Q3600" s="62"/>
      <c r="R3600" s="63" t="str">
        <f>IF(COUNTIF(Q3601:Q3602,"?")&gt;0,"?",IF(AND(S3600="◄",T3600="►"),"◄►",IF(S3600="◄","◄",IF(T3600="►","►",""))))</f>
        <v>◄</v>
      </c>
      <c r="S3600" s="64" t="str">
        <f>IF(SUM(S3601:S3602)+1=ROWS(S3601:S3602)-COUNTIF(S3601:S3602,"-"),"","◄")</f>
        <v>◄</v>
      </c>
      <c r="T3600" s="65" t="str">
        <f>IF(SUM(T3601:T3602)&gt;0,"►","")</f>
        <v/>
      </c>
      <c r="U3600" s="62"/>
      <c r="V3600" s="63" t="str">
        <f>IF(COUNTIF(U3601:U3602,"?")&gt;0,"?",IF(AND(W3600="◄",X3600="►"),"◄►",IF(W3600="◄","◄",IF(X3600="►","►",""))))</f>
        <v>◄</v>
      </c>
      <c r="W3600" s="64" t="str">
        <f>IF(SUM(W3601:W3602)+1=ROWS(W3601:W3602)-COUNTIF(W3601:W3602,"-"),"","◄")</f>
        <v>◄</v>
      </c>
      <c r="X3600" s="65" t="str">
        <f>IF(SUM(X3601:X3602)&gt;0,"►","")</f>
        <v/>
      </c>
      <c r="Y3600" s="66">
        <f>ROWS(Y3601:Y3602)-1</f>
        <v>1</v>
      </c>
      <c r="Z3600" s="67">
        <f>SUM(Z3601:Z3602)-Z3602</f>
        <v>0</v>
      </c>
      <c r="AA3600" s="68" t="s">
        <v>840</v>
      </c>
      <c r="AB3600" s="69"/>
      <c r="AC3600" s="67">
        <f>SUM(AC3601:AC3602)-AC3602</f>
        <v>0</v>
      </c>
      <c r="AD3600" s="68" t="s">
        <v>840</v>
      </c>
      <c r="AE3600" s="69"/>
      <c r="AF3600" s="70" t="str">
        <f>IF(AG3600="◄","◄",IF(AG3600="ok","►",""))</f>
        <v>◄</v>
      </c>
      <c r="AG3600" s="71" t="str">
        <f>IF(AG3601&gt;0,"OK","◄")</f>
        <v>◄</v>
      </c>
      <c r="AH3600" s="62" t="str">
        <f>IF(AND(AI3600="◄",AJ3600="►"),"◄?►",IF(AI3600="◄","◄",IF(AJ3600="►","►","")))</f>
        <v>◄</v>
      </c>
      <c r="AI3600" s="64" t="str">
        <f>IF(AI3601&gt;0,"","◄")</f>
        <v>◄</v>
      </c>
      <c r="AJ3600" s="65" t="str">
        <f>IF(SUM(AJ3601:AJ3601)&gt;0,"►","")</f>
        <v/>
      </c>
      <c r="AK3600" s="570">
        <f>G3601</f>
        <v>35431</v>
      </c>
      <c r="AL3600" s="572" t="str">
        <f>P3600</f>
        <v>▬ folder Nr. 20  /  97 ▬</v>
      </c>
      <c r="AM3600" s="43"/>
      <c r="AN3600" s="1" t="str">
        <f>IF(AO3600="","",IF(COUNTIF(AN3601,"ok"),"","◄"))</f>
        <v>◄</v>
      </c>
      <c r="AO3600" s="9" t="str">
        <f>IF(COUNTIF(AP3600:BR3600,"◄")&gt;0,"◄","")</f>
        <v>◄</v>
      </c>
      <c r="AP3600" s="250" t="str">
        <f>IF(AP3601="-","",IF(AP3601&gt;0,"","◄"))</f>
        <v>◄</v>
      </c>
      <c r="AQ3600" s="251"/>
      <c r="AR3600" s="517">
        <f>IF(ISNONTEXT(AR3601)=TRUE,"_",1)</f>
        <v>1</v>
      </c>
      <c r="AS3600" s="250" t="str">
        <f>IF(AS3601="-","",IF(AS3601&gt;0,"","◄"))</f>
        <v>◄</v>
      </c>
      <c r="AT3600" s="251"/>
      <c r="AU3600" s="517">
        <f>IF(ISNONTEXT(AU3601)=TRUE,"_",AR3600+1)</f>
        <v>2</v>
      </c>
      <c r="AV3600" s="250" t="str">
        <f>IF(AV3601="-","",IF(AV3601&gt;0,"","◄"))</f>
        <v>◄</v>
      </c>
      <c r="AW3600" s="251"/>
      <c r="AX3600" s="517">
        <f>IF(ISNONTEXT(AX3601)=TRUE,"_",AU3600+1)</f>
        <v>3</v>
      </c>
      <c r="AY3600" s="250" t="str">
        <f>IF(AY3601="-","",IF(AY3601&gt;0,"","◄"))</f>
        <v>◄</v>
      </c>
      <c r="AZ3600" s="251"/>
      <c r="BA3600" s="517">
        <f>IF(ISNONTEXT(BA3601)=TRUE,"_",AX3600+1)</f>
        <v>4</v>
      </c>
      <c r="BB3600" s="250" t="str">
        <f>IF(BB3601="-","",IF(BB3601&gt;0,"","◄"))</f>
        <v/>
      </c>
      <c r="BC3600" s="251"/>
      <c r="BD3600" s="517" t="str">
        <f>IF(ISNONTEXT(BD3601)=TRUE,"_",BA3600+1)</f>
        <v>_</v>
      </c>
      <c r="BE3600" s="250" t="str">
        <f>IF(BE3601="-","",IF(BE3601&gt;0,"","◄"))</f>
        <v/>
      </c>
      <c r="BF3600" s="251"/>
      <c r="BG3600" s="517" t="str">
        <f>IF(ISNONTEXT(BG3601)=TRUE,"_",BD3600+1)</f>
        <v>_</v>
      </c>
      <c r="BH3600" s="250" t="str">
        <f>IF(BH3601="-","",IF(BH3601&gt;0,"","◄"))</f>
        <v/>
      </c>
      <c r="BI3600" s="251"/>
      <c r="BJ3600" s="517" t="str">
        <f>IF(ISNONTEXT(BJ3601)=TRUE,"_",BG3600+1)</f>
        <v>_</v>
      </c>
      <c r="BK3600" s="563" t="str">
        <f>IF(BK3601="-","",IF(BK3601&gt;0,"","◄"))</f>
        <v/>
      </c>
      <c r="BL3600" s="564"/>
      <c r="BM3600" s="517" t="str">
        <f>IF(ISNONTEXT(BM3601)=TRUE,"_",BJ3600+1)</f>
        <v>_</v>
      </c>
      <c r="BN3600" s="563" t="str">
        <f>IF(BN3601="-","",IF(BN3601&gt;0,"","◄"))</f>
        <v/>
      </c>
      <c r="BO3600" s="564"/>
      <c r="BP3600" s="517" t="str">
        <f>IF(ISNONTEXT(BP3601)=TRUE,"_",BM3600+1)</f>
        <v>_</v>
      </c>
      <c r="BQ3600" s="563" t="str">
        <f>IF(BQ3601="-","",IF(BQ3601&gt;0,"","◄"))</f>
        <v/>
      </c>
      <c r="BR3600" s="564"/>
      <c r="BS3600" s="517" t="str">
        <f>IF(ISNONTEXT(BS3601)=TRUE,"_",BP3600+1)</f>
        <v>_</v>
      </c>
      <c r="BT3600" s="563" t="str">
        <f>IF(BT3601="-","",IF(BT3601&gt;0,"","◄"))</f>
        <v>◄</v>
      </c>
      <c r="BU3600" s="564"/>
      <c r="BV3600" s="517" t="str">
        <f>IF(ISNONTEXT(BV3601)=TRUE,"_",1)</f>
        <v>_</v>
      </c>
      <c r="BW3600" s="563" t="str">
        <f>IF(BW3601="-","",IF(BW3601&gt;0,"","◄"))</f>
        <v>◄</v>
      </c>
      <c r="BX3600" s="564"/>
      <c r="BY3600" s="517" t="str">
        <f>IF(ISNONTEXT(BY3601)=TRUE,"_",BV3600+1)</f>
        <v>_</v>
      </c>
      <c r="BZ3600" s="26"/>
      <c r="CA3600" s="24"/>
      <c r="CB3600" s="25" t="str">
        <f>IF(CB3601&gt;0,"►","")</f>
        <v/>
      </c>
      <c r="CC3600" s="25" t="str">
        <f>IF(CC3601&gt;0,"►","")</f>
        <v/>
      </c>
      <c r="CD3600" s="517" t="str">
        <f>IF(ISNONTEXT(CD3601)=TRUE,"_",1)</f>
        <v>_</v>
      </c>
      <c r="CE3600" s="25" t="str">
        <f>IF(CE3601&gt;0,"►","")</f>
        <v/>
      </c>
      <c r="CF3600" s="25" t="str">
        <f>IF(CF3601&gt;0,"►","")</f>
        <v/>
      </c>
      <c r="CG3600" s="517" t="str">
        <f>IF(ISNONTEXT(CG3601)=TRUE,"_",CD3600+1)</f>
        <v>_</v>
      </c>
      <c r="CH3600" s="66">
        <f>ROWS(CH3601:CH3602)-1</f>
        <v>1</v>
      </c>
      <c r="CI3600" s="23" t="s">
        <v>836</v>
      </c>
    </row>
    <row r="3601" spans="1:87" ht="15" thickBot="1" x14ac:dyDescent="0.35">
      <c r="A3601" s="503"/>
      <c r="B3601" s="49"/>
      <c r="C3601" s="156">
        <f>B3601</f>
        <v>0</v>
      </c>
      <c r="D3601" s="457"/>
      <c r="E3601" s="73"/>
      <c r="F3601" s="74" t="s">
        <v>6523</v>
      </c>
      <c r="G3601" s="300">
        <v>35431</v>
      </c>
      <c r="H3601" s="124">
        <v>15</v>
      </c>
      <c r="I3601" s="390"/>
      <c r="J3601" s="390"/>
      <c r="K3601" s="79"/>
      <c r="L3601" s="79"/>
      <c r="M3601" s="79"/>
      <c r="N3601" s="80" t="s">
        <v>6524</v>
      </c>
      <c r="O3601" s="81"/>
      <c r="P3601" s="306"/>
      <c r="Q3601" s="83" t="str">
        <f>IF(R3601="?","?","")</f>
        <v/>
      </c>
      <c r="R3601" s="83" t="str">
        <f>IF(AND(S3601="",T3601&gt;0),"?",IF(S3601="","◄",IF(T3601&gt;=1,"►","")))</f>
        <v>◄</v>
      </c>
      <c r="S3601" s="84"/>
      <c r="T3601" s="85"/>
      <c r="U3601" s="83" t="str">
        <f>IF(V3601="?","?","")</f>
        <v/>
      </c>
      <c r="V3601" s="83" t="str">
        <f>IF(AND(W3601="",X3601&gt;0),"?",IF(W3601="","◄",IF(X3601&gt;=1,"►","")))</f>
        <v>◄</v>
      </c>
      <c r="W3601" s="86"/>
      <c r="X3601" s="85"/>
      <c r="Y3601" s="457"/>
      <c r="Z3601" s="87"/>
      <c r="AA3601" s="521">
        <f>(S3601*Z3601)</f>
        <v>0</v>
      </c>
      <c r="AB3601" s="520">
        <f>(T3601*AA3601)</f>
        <v>0</v>
      </c>
      <c r="AC3601" s="88"/>
      <c r="AD3601" s="519">
        <f>(W3601*AC3601)</f>
        <v>0</v>
      </c>
      <c r="AE3601" s="522">
        <f>(X3601*AD3601)</f>
        <v>0</v>
      </c>
      <c r="AF3601" s="89" t="str">
        <f>IF(AG3601&gt;0,"ok","◄")</f>
        <v>◄</v>
      </c>
      <c r="AG3601" s="90"/>
      <c r="AH3601" s="89" t="str">
        <f>IF(AND(AI3601="",AJ3601&gt;0),"?",IF(AI3601="","◄",IF(AJ3601&gt;=1,"►","")))</f>
        <v>◄</v>
      </c>
      <c r="AI3601" s="91"/>
      <c r="AJ3601" s="92"/>
      <c r="AK3601" s="591"/>
      <c r="AL3601" s="593"/>
      <c r="AM3601" s="43"/>
      <c r="AN3601" s="3" t="s">
        <v>3</v>
      </c>
      <c r="AO3601" s="12" t="s">
        <v>1</v>
      </c>
      <c r="AP3601" s="13"/>
      <c r="AQ3601" s="14"/>
      <c r="AR3601" s="15" t="s">
        <v>4</v>
      </c>
      <c r="AS3601" s="13"/>
      <c r="AT3601" s="14"/>
      <c r="AU3601" s="15" t="s">
        <v>466</v>
      </c>
      <c r="AV3601" s="13"/>
      <c r="AW3601" s="14"/>
      <c r="AX3601" s="15" t="s">
        <v>448</v>
      </c>
      <c r="AY3601" s="13"/>
      <c r="AZ3601" s="14"/>
      <c r="BA3601" s="15" t="s">
        <v>269</v>
      </c>
      <c r="BB3601" s="516" t="s">
        <v>6</v>
      </c>
      <c r="BC3601" s="516" t="s">
        <v>6</v>
      </c>
      <c r="BD3601" s="516"/>
      <c r="BE3601" s="516" t="s">
        <v>6</v>
      </c>
      <c r="BF3601" s="516" t="s">
        <v>6</v>
      </c>
      <c r="BG3601" s="516"/>
      <c r="BH3601" s="516" t="s">
        <v>6</v>
      </c>
      <c r="BI3601" s="516" t="s">
        <v>6</v>
      </c>
      <c r="BJ3601" s="516"/>
      <c r="BK3601" s="516" t="s">
        <v>6</v>
      </c>
      <c r="BL3601" s="516" t="s">
        <v>6</v>
      </c>
      <c r="BM3601" s="516"/>
      <c r="BN3601" s="516" t="s">
        <v>6</v>
      </c>
      <c r="BO3601" s="516" t="s">
        <v>6</v>
      </c>
      <c r="BP3601" s="516"/>
      <c r="BQ3601" s="516" t="s">
        <v>6</v>
      </c>
      <c r="BR3601" s="516" t="s">
        <v>6</v>
      </c>
      <c r="BS3601" s="516"/>
      <c r="BT3601" s="32"/>
      <c r="BU3601" s="33"/>
      <c r="BV3601" s="34"/>
      <c r="BW3601" s="32"/>
      <c r="BX3601" s="33"/>
      <c r="BY3601" s="34"/>
      <c r="BZ3601" s="35"/>
      <c r="CA3601" s="24"/>
      <c r="CB3601" s="36"/>
      <c r="CC3601" s="33"/>
      <c r="CD3601" s="37"/>
      <c r="CE3601" s="36"/>
      <c r="CF3601" s="38"/>
      <c r="CG3601" s="39"/>
      <c r="CH3601" s="457"/>
      <c r="CI3601" s="23" t="s">
        <v>836</v>
      </c>
    </row>
    <row r="3602" spans="1:87" ht="16.8" customHeight="1" thickTop="1" thickBot="1" x14ac:dyDescent="0.35">
      <c r="A3602" s="505" t="str">
        <f>IF(COUNTIF(B3603:B3605,"x")&gt;0,"x","")</f>
        <v/>
      </c>
      <c r="B3602" s="57"/>
      <c r="C3602" s="510" t="str">
        <f>A3602</f>
        <v/>
      </c>
      <c r="D3602" s="66">
        <f>ROWS(D3603:D3605)-1</f>
        <v>2</v>
      </c>
      <c r="E3602" s="58" t="s">
        <v>6525</v>
      </c>
      <c r="F3602" s="59"/>
      <c r="G3602" s="301"/>
      <c r="H3602" s="340"/>
      <c r="I3602" s="340"/>
      <c r="J3602" s="340"/>
      <c r="K3602" s="18"/>
      <c r="L3602" s="18"/>
      <c r="M3602" s="18"/>
      <c r="N3602" s="46"/>
      <c r="O3602" s="60">
        <v>35765</v>
      </c>
      <c r="P3602" s="61" t="s">
        <v>7368</v>
      </c>
      <c r="Q3602" s="143"/>
      <c r="R3602" s="63" t="str">
        <f>IF(COUNTIF(Q3603:Q3605,"?")&gt;0,"?",IF(AND(S3602="◄",T3602="►"),"◄►",IF(S3602="◄","◄",IF(T3602="►","►",""))))</f>
        <v>◄</v>
      </c>
      <c r="S3602" s="64" t="str">
        <f>IF(SUM(S3603:S3605)+1=ROWS(S3603:S3605)-COUNTIF(S3603:S3605,"-"),"","◄")</f>
        <v>◄</v>
      </c>
      <c r="T3602" s="65" t="str">
        <f>IF(SUM(T3603:T3605)&gt;0,"►","")</f>
        <v/>
      </c>
      <c r="U3602" s="146"/>
      <c r="V3602" s="63" t="str">
        <f>IF(COUNTIF(U3603:U3605,"?")&gt;0,"?",IF(AND(W3602="◄",X3602="►"),"◄►",IF(W3602="◄","◄",IF(X3602="►","►",""))))</f>
        <v>◄</v>
      </c>
      <c r="W3602" s="64" t="str">
        <f>IF(SUM(W3603:W3605)+1=ROWS(W3603:W3605)-COUNTIF(W3603:W3605,"-"),"","◄")</f>
        <v>◄</v>
      </c>
      <c r="X3602" s="65" t="str">
        <f>IF(SUM(X3603:X3605)&gt;0,"►","")</f>
        <v/>
      </c>
      <c r="Y3602" s="66">
        <f>ROWS(Y3603:Y3605)-1</f>
        <v>2</v>
      </c>
      <c r="Z3602" s="67">
        <f>SUM(Z3603:Z3605)-Z3605</f>
        <v>0</v>
      </c>
      <c r="AA3602" s="68" t="s">
        <v>840</v>
      </c>
      <c r="AB3602" s="69"/>
      <c r="AC3602" s="67">
        <f>SUM(AC3603:AC3605)-AC3605</f>
        <v>0</v>
      </c>
      <c r="AD3602" s="68" t="s">
        <v>840</v>
      </c>
      <c r="AE3602" s="69"/>
      <c r="AF3602" s="70" t="str">
        <f>IF(AG3602="◄","◄",IF(AG3602="ok","►",""))</f>
        <v>◄</v>
      </c>
      <c r="AG3602" s="71" t="str">
        <f>IF(AG3603&gt;0,"OK","◄")</f>
        <v>◄</v>
      </c>
      <c r="AH3602" s="62" t="str">
        <f>IF(AND(AI3602="◄",AJ3602="►"),"◄?►",IF(AI3602="◄","◄",IF(AJ3602="►","►","")))</f>
        <v>◄</v>
      </c>
      <c r="AI3602" s="64" t="str">
        <f>IF(AI3603&gt;0,"","◄")</f>
        <v>◄</v>
      </c>
      <c r="AJ3602" s="65" t="str">
        <f>IF(SUM(AJ3603:AJ3604)&gt;0,"►","")</f>
        <v/>
      </c>
      <c r="AK3602" s="570">
        <f>G3603</f>
        <v>35431</v>
      </c>
      <c r="AL3602" s="572" t="str">
        <f>P3602</f>
        <v>▬  folder "Filatelie info"  /  97 ▬</v>
      </c>
      <c r="AM3602" s="43"/>
      <c r="AN3602" s="2"/>
      <c r="AO3602" s="2"/>
      <c r="AP3602" s="2"/>
      <c r="AQ3602" s="2"/>
      <c r="AR3602" s="2"/>
      <c r="AS3602" s="2"/>
      <c r="AT3602" s="2"/>
      <c r="AU3602" s="2"/>
      <c r="AV3602" s="2"/>
      <c r="AW3602" s="2"/>
      <c r="AX3602" s="2"/>
      <c r="AY3602" s="2"/>
      <c r="AZ3602" s="2"/>
      <c r="BA3602" s="2"/>
      <c r="BB3602" s="2"/>
      <c r="BC3602" s="2"/>
      <c r="BD3602" s="2"/>
      <c r="BE3602" s="2"/>
      <c r="BF3602" s="2"/>
      <c r="BG3602" s="2"/>
      <c r="BH3602" s="2"/>
      <c r="BI3602" s="2"/>
      <c r="BJ3602" s="2"/>
      <c r="BK3602" s="2"/>
      <c r="BL3602" s="2"/>
      <c r="BM3602" s="2"/>
      <c r="BN3602" s="2"/>
      <c r="BO3602" s="2"/>
      <c r="BP3602" s="2"/>
      <c r="BQ3602" s="2"/>
      <c r="BR3602" s="2"/>
      <c r="BS3602" s="2"/>
      <c r="BT3602" s="2"/>
      <c r="BU3602" s="2"/>
      <c r="BV3602" s="2"/>
      <c r="BW3602" s="2"/>
      <c r="BX3602" s="2"/>
      <c r="BY3602" s="2"/>
      <c r="BZ3602" s="2"/>
      <c r="CA3602" s="2"/>
      <c r="CB3602" s="2"/>
      <c r="CC3602" s="2"/>
      <c r="CD3602" s="2"/>
      <c r="CE3602" s="2"/>
      <c r="CF3602" s="2"/>
      <c r="CG3602" s="2"/>
      <c r="CH3602" s="66">
        <f>ROWS(CH3603:CH3605)-1</f>
        <v>2</v>
      </c>
      <c r="CI3602" s="23" t="s">
        <v>836</v>
      </c>
    </row>
    <row r="3603" spans="1:87" ht="15" thickBot="1" x14ac:dyDescent="0.35">
      <c r="A3603" s="503"/>
      <c r="B3603" s="49"/>
      <c r="C3603" s="156">
        <f>B3603</f>
        <v>0</v>
      </c>
      <c r="D3603" s="457"/>
      <c r="E3603" s="73"/>
      <c r="F3603" s="74" t="s">
        <v>6526</v>
      </c>
      <c r="G3603" s="300">
        <v>35431</v>
      </c>
      <c r="H3603" s="124">
        <v>15</v>
      </c>
      <c r="I3603" s="390"/>
      <c r="J3603" s="390"/>
      <c r="K3603" s="79"/>
      <c r="L3603" s="79"/>
      <c r="M3603" s="79"/>
      <c r="N3603" s="80" t="s">
        <v>6434</v>
      </c>
      <c r="O3603" s="81"/>
      <c r="P3603" s="306"/>
      <c r="Q3603" s="83" t="str">
        <f>IF(R3603="?","?","")</f>
        <v/>
      </c>
      <c r="R3603" s="83" t="str">
        <f>IF(AND(S3603="",T3603&gt;0),"?",IF(S3603="","◄",IF(T3603&gt;=1,"►","")))</f>
        <v>◄</v>
      </c>
      <c r="S3603" s="84"/>
      <c r="T3603" s="85"/>
      <c r="U3603" s="83" t="str">
        <f>IF(V3603="?","?","")</f>
        <v/>
      </c>
      <c r="V3603" s="83" t="str">
        <f>IF(AND(W3603="",X3603&gt;0),"?",IF(W3603="","◄",IF(X3603&gt;=1,"►","")))</f>
        <v>◄</v>
      </c>
      <c r="W3603" s="86"/>
      <c r="X3603" s="85"/>
      <c r="Y3603" s="457"/>
      <c r="Z3603" s="87"/>
      <c r="AA3603" s="521">
        <f>(S3603*Z3603)</f>
        <v>0</v>
      </c>
      <c r="AB3603" s="520">
        <f>(T3603*AA3603)</f>
        <v>0</v>
      </c>
      <c r="AC3603" s="88"/>
      <c r="AD3603" s="519">
        <f>(W3603*AC3603)</f>
        <v>0</v>
      </c>
      <c r="AE3603" s="522">
        <f>(X3603*AD3603)</f>
        <v>0</v>
      </c>
      <c r="AF3603" s="89" t="str">
        <f>IF(AG3603&gt;0,"ok","◄")</f>
        <v>◄</v>
      </c>
      <c r="AG3603" s="90"/>
      <c r="AH3603" s="89" t="str">
        <f>IF(AND(AI3603="",AJ3603&gt;0),"?",IF(AI3603="","◄",IF(AJ3603&gt;=1,"►","")))</f>
        <v>◄</v>
      </c>
      <c r="AI3603" s="91"/>
      <c r="AJ3603" s="92"/>
      <c r="AK3603" s="591"/>
      <c r="AL3603" s="593"/>
      <c r="AM3603" s="43"/>
      <c r="AN3603" s="27" t="s">
        <v>6</v>
      </c>
      <c r="AO3603" s="27" t="s">
        <v>6</v>
      </c>
      <c r="AP3603" s="516"/>
      <c r="AQ3603" s="516"/>
      <c r="AR3603" s="516"/>
      <c r="AS3603" s="516" t="s">
        <v>6</v>
      </c>
      <c r="AT3603" s="516" t="s">
        <v>6</v>
      </c>
      <c r="AU3603" s="516"/>
      <c r="AV3603" s="516" t="s">
        <v>6</v>
      </c>
      <c r="AW3603" s="516" t="s">
        <v>6</v>
      </c>
      <c r="AX3603" s="516"/>
      <c r="AY3603" s="516" t="s">
        <v>6</v>
      </c>
      <c r="AZ3603" s="516" t="s">
        <v>6</v>
      </c>
      <c r="BA3603" s="516"/>
      <c r="BB3603" s="516" t="s">
        <v>6</v>
      </c>
      <c r="BC3603" s="516" t="s">
        <v>6</v>
      </c>
      <c r="BD3603" s="516"/>
      <c r="BE3603" s="516" t="s">
        <v>6</v>
      </c>
      <c r="BF3603" s="516" t="s">
        <v>6</v>
      </c>
      <c r="BG3603" s="516"/>
      <c r="BH3603" s="516" t="s">
        <v>6</v>
      </c>
      <c r="BI3603" s="516" t="s">
        <v>6</v>
      </c>
      <c r="BJ3603" s="516"/>
      <c r="BK3603" s="516" t="s">
        <v>6</v>
      </c>
      <c r="BL3603" s="516" t="s">
        <v>6</v>
      </c>
      <c r="BM3603" s="516"/>
      <c r="BN3603" s="516" t="s">
        <v>6</v>
      </c>
      <c r="BO3603" s="516" t="s">
        <v>6</v>
      </c>
      <c r="BP3603" s="516"/>
      <c r="BQ3603" s="516" t="s">
        <v>6</v>
      </c>
      <c r="BR3603" s="516" t="s">
        <v>6</v>
      </c>
      <c r="BS3603" s="516"/>
      <c r="BT3603" s="516"/>
      <c r="BU3603" s="516"/>
      <c r="BV3603" s="516"/>
      <c r="BW3603" s="516"/>
      <c r="BX3603" s="516"/>
      <c r="BY3603" s="516"/>
      <c r="BZ3603" s="28"/>
      <c r="CA3603" s="24"/>
      <c r="CB3603" s="29"/>
      <c r="CC3603" s="29"/>
      <c r="CD3603" s="30"/>
      <c r="CE3603" s="29"/>
      <c r="CF3603" s="29"/>
      <c r="CG3603" s="31"/>
      <c r="CH3603" s="457"/>
      <c r="CI3603" s="23" t="s">
        <v>836</v>
      </c>
    </row>
    <row r="3604" spans="1:87" ht="16.8" customHeight="1" thickTop="1" thickBot="1" x14ac:dyDescent="0.35">
      <c r="A3604" s="503"/>
      <c r="B3604" s="49"/>
      <c r="C3604" s="156">
        <f>B3604</f>
        <v>0</v>
      </c>
      <c r="D3604" s="457"/>
      <c r="E3604" s="73"/>
      <c r="F3604" s="93">
        <v>2733</v>
      </c>
      <c r="G3604" s="302">
        <v>35431</v>
      </c>
      <c r="H3604" s="124">
        <v>30</v>
      </c>
      <c r="I3604" s="390"/>
      <c r="J3604" s="390"/>
      <c r="K3604" s="79"/>
      <c r="L3604" s="79"/>
      <c r="M3604" s="79"/>
      <c r="N3604" s="131" t="s">
        <v>1873</v>
      </c>
      <c r="O3604" s="81"/>
      <c r="P3604" s="306"/>
      <c r="Q3604" s="83" t="str">
        <f>IF(R3604="?","?","")</f>
        <v/>
      </c>
      <c r="R3604" s="83" t="str">
        <f>IF(AND(S3604="",T3604&gt;0),"?",IF(S3604="","◄",IF(T3604&gt;=1,"►","")))</f>
        <v>◄</v>
      </c>
      <c r="S3604" s="84"/>
      <c r="T3604" s="85"/>
      <c r="U3604" s="83" t="str">
        <f>IF(V3604="?","?","")</f>
        <v/>
      </c>
      <c r="V3604" s="83" t="str">
        <f>IF(AND(W3604="",X3604&gt;0),"?",IF(W3604="","◄",IF(X3604&gt;=1,"►","")))</f>
        <v>◄</v>
      </c>
      <c r="W3604" s="86"/>
      <c r="X3604" s="85"/>
      <c r="Y3604" s="457"/>
      <c r="Z3604" s="87"/>
      <c r="AA3604" s="521">
        <f>(S3604*Z3604)</f>
        <v>0</v>
      </c>
      <c r="AB3604" s="520">
        <f>(T3604*AA3604)</f>
        <v>0</v>
      </c>
      <c r="AC3604" s="88"/>
      <c r="AD3604" s="519">
        <f>(W3604*AC3604)</f>
        <v>0</v>
      </c>
      <c r="AE3604" s="522">
        <f>(X3604*AD3604)</f>
        <v>0</v>
      </c>
      <c r="AF3604" s="44"/>
      <c r="AG3604" s="45"/>
      <c r="AH3604" s="44"/>
      <c r="AI3604" s="45"/>
      <c r="AJ3604" s="45"/>
      <c r="AK3604" s="45"/>
      <c r="AL3604" s="45"/>
      <c r="AM3604" s="43"/>
      <c r="AN3604" s="27" t="s">
        <v>6</v>
      </c>
      <c r="AO3604" s="27" t="s">
        <v>6</v>
      </c>
      <c r="AP3604" s="516"/>
      <c r="AQ3604" s="516"/>
      <c r="AR3604" s="516"/>
      <c r="AS3604" s="516" t="s">
        <v>6</v>
      </c>
      <c r="AT3604" s="516" t="s">
        <v>6</v>
      </c>
      <c r="AU3604" s="516"/>
      <c r="AV3604" s="516" t="s">
        <v>6</v>
      </c>
      <c r="AW3604" s="516" t="s">
        <v>6</v>
      </c>
      <c r="AX3604" s="516"/>
      <c r="AY3604" s="516" t="s">
        <v>6</v>
      </c>
      <c r="AZ3604" s="516" t="s">
        <v>6</v>
      </c>
      <c r="BA3604" s="516"/>
      <c r="BB3604" s="516" t="s">
        <v>6</v>
      </c>
      <c r="BC3604" s="516" t="s">
        <v>6</v>
      </c>
      <c r="BD3604" s="516"/>
      <c r="BE3604" s="516" t="s">
        <v>6</v>
      </c>
      <c r="BF3604" s="516" t="s">
        <v>6</v>
      </c>
      <c r="BG3604" s="516"/>
      <c r="BH3604" s="516" t="s">
        <v>6</v>
      </c>
      <c r="BI3604" s="516" t="s">
        <v>6</v>
      </c>
      <c r="BJ3604" s="516"/>
      <c r="BK3604" s="516" t="s">
        <v>6</v>
      </c>
      <c r="BL3604" s="516" t="s">
        <v>6</v>
      </c>
      <c r="BM3604" s="516"/>
      <c r="BN3604" s="516" t="s">
        <v>6</v>
      </c>
      <c r="BO3604" s="516" t="s">
        <v>6</v>
      </c>
      <c r="BP3604" s="516"/>
      <c r="BQ3604" s="516" t="s">
        <v>6</v>
      </c>
      <c r="BR3604" s="516" t="s">
        <v>6</v>
      </c>
      <c r="BS3604" s="516"/>
      <c r="BT3604" s="516"/>
      <c r="BU3604" s="516"/>
      <c r="BV3604" s="516"/>
      <c r="BW3604" s="516"/>
      <c r="BX3604" s="516"/>
      <c r="BY3604" s="516"/>
      <c r="BZ3604" s="28"/>
      <c r="CA3604" s="24"/>
      <c r="CB3604" s="29"/>
      <c r="CC3604" s="29"/>
      <c r="CD3604" s="30"/>
      <c r="CE3604" s="29"/>
      <c r="CF3604" s="29"/>
      <c r="CG3604" s="31"/>
      <c r="CH3604" s="457"/>
      <c r="CI3604" s="23" t="s">
        <v>836</v>
      </c>
    </row>
    <row r="3605" spans="1:87" ht="16.8" customHeight="1" thickTop="1" thickBot="1" x14ac:dyDescent="0.35">
      <c r="A3605" s="505" t="str">
        <f>IF(COUNTIF(B3606:B3613,"x")&gt;0,"x","")</f>
        <v/>
      </c>
      <c r="B3605" s="57"/>
      <c r="C3605" s="510" t="str">
        <f>A3605</f>
        <v/>
      </c>
      <c r="D3605" s="66">
        <f>ROWS(D3606:D3612)-1</f>
        <v>6</v>
      </c>
      <c r="E3605" s="58" t="s">
        <v>6780</v>
      </c>
      <c r="F3605" s="59"/>
      <c r="G3605" s="301"/>
      <c r="H3605" s="340"/>
      <c r="I3605" s="340"/>
      <c r="J3605" s="340"/>
      <c r="K3605" s="18"/>
      <c r="L3605" s="18"/>
      <c r="M3605" s="18"/>
      <c r="N3605" s="46"/>
      <c r="O3605" s="60">
        <v>35765</v>
      </c>
      <c r="P3605" s="61" t="s">
        <v>7368</v>
      </c>
      <c r="Q3605" s="143"/>
      <c r="R3605" s="63" t="str">
        <f>IF(COUNTIF(Q3606:Q3612,"?")&gt;0,"?",IF(AND(S3605="◄",T3605="►"),"◄►",IF(S3605="◄","◄",IF(T3605="►","►",""))))</f>
        <v>◄</v>
      </c>
      <c r="S3605" s="64" t="str">
        <f>IF(SUM(S3606:S3612)+1=ROWS(S3606:S3612)-COUNTIF(S3606:S3612,"-"),"","◄")</f>
        <v>◄</v>
      </c>
      <c r="T3605" s="65" t="str">
        <f>IF(SUM(T3606:T3612)&gt;0,"►","")</f>
        <v/>
      </c>
      <c r="U3605" s="146"/>
      <c r="V3605" s="63" t="str">
        <f>IF(COUNTIF(U3606:U3612,"?")&gt;0,"?",IF(AND(W3605="◄",X3605="►"),"◄►",IF(W3605="◄","◄",IF(X3605="►","►",""))))</f>
        <v>◄</v>
      </c>
      <c r="W3605" s="64" t="str">
        <f>IF(SUM(W3606:W3612)+1=ROWS(W3606:W3612)-COUNTIF(W3606:W3612,"-"),"","◄")</f>
        <v>◄</v>
      </c>
      <c r="X3605" s="65" t="str">
        <f>IF(SUM(X3606:X3612)&gt;0,"►","")</f>
        <v/>
      </c>
      <c r="Y3605" s="66">
        <f>ROWS(Y3606:Y3612)-1</f>
        <v>6</v>
      </c>
      <c r="Z3605" s="67">
        <f>SUM(Z3606:Z3612)-Z3612</f>
        <v>0</v>
      </c>
      <c r="AA3605" s="68" t="s">
        <v>840</v>
      </c>
      <c r="AB3605" s="69"/>
      <c r="AC3605" s="67">
        <f>SUM(AC3606:AC3612)-AC3612</f>
        <v>0</v>
      </c>
      <c r="AD3605" s="68" t="s">
        <v>840</v>
      </c>
      <c r="AE3605" s="69"/>
      <c r="AF3605" s="70" t="str">
        <f>IF(AG3605="◄","◄",IF(AG3605="ok","►",""))</f>
        <v>◄</v>
      </c>
      <c r="AG3605" s="71" t="str">
        <f>IF(AG3606&gt;0,"OK","◄")</f>
        <v>◄</v>
      </c>
      <c r="AH3605" s="62" t="str">
        <f>IF(AND(AI3605="◄",AJ3605="►"),"◄?►",IF(AI3605="◄","◄",IF(AJ3605="►","►","")))</f>
        <v>◄</v>
      </c>
      <c r="AI3605" s="64" t="str">
        <f>IF(AI3606&gt;0,"","◄")</f>
        <v>◄</v>
      </c>
      <c r="AJ3605" s="65" t="str">
        <f>IF(SUM(AJ3606:AJ3611)&gt;0,"►","")</f>
        <v/>
      </c>
      <c r="AK3605" s="570">
        <f>G3606</f>
        <v>35431</v>
      </c>
      <c r="AL3605" s="572" t="str">
        <f>P3605</f>
        <v>▬  folder "Filatelie info"  /  97 ▬</v>
      </c>
      <c r="AM3605" s="43"/>
      <c r="AN3605" s="2"/>
      <c r="AO3605" s="2"/>
      <c r="AP3605" s="2"/>
      <c r="AQ3605" s="2"/>
      <c r="AR3605" s="2"/>
      <c r="AS3605" s="2"/>
      <c r="AT3605" s="2"/>
      <c r="AU3605" s="2"/>
      <c r="AV3605" s="2"/>
      <c r="AW3605" s="2"/>
      <c r="AX3605" s="2"/>
      <c r="AY3605" s="2"/>
      <c r="AZ3605" s="2"/>
      <c r="BA3605" s="2"/>
      <c r="BB3605" s="2"/>
      <c r="BC3605" s="2"/>
      <c r="BD3605" s="2"/>
      <c r="BE3605" s="2"/>
      <c r="BF3605" s="2"/>
      <c r="BG3605" s="2"/>
      <c r="BH3605" s="2"/>
      <c r="BI3605" s="2"/>
      <c r="BJ3605" s="2"/>
      <c r="BK3605" s="2"/>
      <c r="BL3605" s="2"/>
      <c r="BM3605" s="2"/>
      <c r="BN3605" s="2"/>
      <c r="BO3605" s="2"/>
      <c r="BP3605" s="2"/>
      <c r="BQ3605" s="2"/>
      <c r="BR3605" s="2"/>
      <c r="BS3605" s="2"/>
      <c r="BT3605" s="2"/>
      <c r="BU3605" s="2"/>
      <c r="BV3605" s="2"/>
      <c r="BW3605" s="2"/>
      <c r="BX3605" s="2"/>
      <c r="BY3605" s="2"/>
      <c r="BZ3605" s="2"/>
      <c r="CA3605" s="2"/>
      <c r="CB3605" s="2"/>
      <c r="CC3605" s="2"/>
      <c r="CD3605" s="2"/>
      <c r="CE3605" s="2"/>
      <c r="CF3605" s="2"/>
      <c r="CG3605" s="2"/>
      <c r="CH3605" s="66">
        <f>ROWS(CH3606:CH3612)-1</f>
        <v>6</v>
      </c>
      <c r="CI3605" s="23" t="s">
        <v>836</v>
      </c>
    </row>
    <row r="3606" spans="1:87" ht="15" thickBot="1" x14ac:dyDescent="0.35">
      <c r="A3606" s="503"/>
      <c r="B3606" s="49"/>
      <c r="C3606" s="156">
        <f t="shared" ref="C3606:C3611" si="1246">B3606</f>
        <v>0</v>
      </c>
      <c r="D3606" s="457"/>
      <c r="E3606" s="73"/>
      <c r="F3606" s="74" t="s">
        <v>6527</v>
      </c>
      <c r="G3606" s="300">
        <v>35431</v>
      </c>
      <c r="H3606" s="124">
        <v>17</v>
      </c>
      <c r="I3606" s="390"/>
      <c r="J3606" s="390"/>
      <c r="K3606" s="79"/>
      <c r="L3606" s="79"/>
      <c r="M3606" s="79"/>
      <c r="N3606" s="131" t="s">
        <v>6528</v>
      </c>
      <c r="O3606" s="81"/>
      <c r="P3606" s="82"/>
      <c r="Q3606" s="83" t="str">
        <f t="shared" ref="Q3606:Q3611" si="1247">IF(R3606="?","?","")</f>
        <v/>
      </c>
      <c r="R3606" s="83" t="str">
        <f t="shared" ref="R3606:R3611" si="1248">IF(AND(S3606="",T3606&gt;0),"?",IF(S3606="","◄",IF(T3606&gt;=1,"►","")))</f>
        <v>◄</v>
      </c>
      <c r="S3606" s="84"/>
      <c r="T3606" s="85"/>
      <c r="U3606" s="83" t="str">
        <f t="shared" ref="U3606:U3611" si="1249">IF(V3606="?","?","")</f>
        <v/>
      </c>
      <c r="V3606" s="83" t="str">
        <f t="shared" ref="V3606:V3611" si="1250">IF(AND(W3606="",X3606&gt;0),"?",IF(W3606="","◄",IF(X3606&gt;=1,"►","")))</f>
        <v>◄</v>
      </c>
      <c r="W3606" s="86"/>
      <c r="X3606" s="85"/>
      <c r="Y3606" s="457"/>
      <c r="Z3606" s="87"/>
      <c r="AA3606" s="521">
        <f t="shared" ref="AA3606:AB3611" si="1251">(S3606*Z3606)</f>
        <v>0</v>
      </c>
      <c r="AB3606" s="520">
        <f t="shared" si="1251"/>
        <v>0</v>
      </c>
      <c r="AC3606" s="88"/>
      <c r="AD3606" s="519">
        <f t="shared" ref="AD3606:AE3611" si="1252">(W3606*AC3606)</f>
        <v>0</v>
      </c>
      <c r="AE3606" s="522">
        <f t="shared" si="1252"/>
        <v>0</v>
      </c>
      <c r="AF3606" s="89" t="str">
        <f>IF(AG3606&gt;0,"ok","◄")</f>
        <v>◄</v>
      </c>
      <c r="AG3606" s="90"/>
      <c r="AH3606" s="89" t="str">
        <f>IF(AND(AI3606="",AJ3606&gt;0),"?",IF(AI3606="","◄",IF(AJ3606&gt;=1,"►","")))</f>
        <v>◄</v>
      </c>
      <c r="AI3606" s="91"/>
      <c r="AJ3606" s="92"/>
      <c r="AK3606" s="591"/>
      <c r="AL3606" s="593"/>
      <c r="AM3606" s="43"/>
      <c r="AN3606" s="27" t="s">
        <v>6</v>
      </c>
      <c r="AO3606" s="27" t="s">
        <v>6</v>
      </c>
      <c r="AP3606" s="516"/>
      <c r="AQ3606" s="516"/>
      <c r="AR3606" s="516"/>
      <c r="AS3606" s="516" t="s">
        <v>6</v>
      </c>
      <c r="AT3606" s="516" t="s">
        <v>6</v>
      </c>
      <c r="AU3606" s="516"/>
      <c r="AV3606" s="516" t="s">
        <v>6</v>
      </c>
      <c r="AW3606" s="516" t="s">
        <v>6</v>
      </c>
      <c r="AX3606" s="516"/>
      <c r="AY3606" s="516" t="s">
        <v>6</v>
      </c>
      <c r="AZ3606" s="516" t="s">
        <v>6</v>
      </c>
      <c r="BA3606" s="516"/>
      <c r="BB3606" s="516" t="s">
        <v>6</v>
      </c>
      <c r="BC3606" s="516" t="s">
        <v>6</v>
      </c>
      <c r="BD3606" s="516"/>
      <c r="BE3606" s="516" t="s">
        <v>6</v>
      </c>
      <c r="BF3606" s="516" t="s">
        <v>6</v>
      </c>
      <c r="BG3606" s="516"/>
      <c r="BH3606" s="516" t="s">
        <v>6</v>
      </c>
      <c r="BI3606" s="516" t="s">
        <v>6</v>
      </c>
      <c r="BJ3606" s="516"/>
      <c r="BK3606" s="516" t="s">
        <v>6</v>
      </c>
      <c r="BL3606" s="516" t="s">
        <v>6</v>
      </c>
      <c r="BM3606" s="516"/>
      <c r="BN3606" s="516" t="s">
        <v>6</v>
      </c>
      <c r="BO3606" s="516" t="s">
        <v>6</v>
      </c>
      <c r="BP3606" s="516"/>
      <c r="BQ3606" s="516" t="s">
        <v>6</v>
      </c>
      <c r="BR3606" s="516" t="s">
        <v>6</v>
      </c>
      <c r="BS3606" s="516"/>
      <c r="BT3606" s="516"/>
      <c r="BU3606" s="516"/>
      <c r="BV3606" s="516"/>
      <c r="BW3606" s="516"/>
      <c r="BX3606" s="516"/>
      <c r="BY3606" s="516"/>
      <c r="BZ3606" s="28"/>
      <c r="CA3606" s="24"/>
      <c r="CB3606" s="29"/>
      <c r="CC3606" s="29"/>
      <c r="CD3606" s="30"/>
      <c r="CE3606" s="29"/>
      <c r="CF3606" s="29"/>
      <c r="CG3606" s="31"/>
      <c r="CH3606" s="457"/>
      <c r="CI3606" s="23" t="s">
        <v>836</v>
      </c>
    </row>
    <row r="3607" spans="1:87" ht="15.6" thickTop="1" thickBot="1" x14ac:dyDescent="0.35">
      <c r="A3607" s="503"/>
      <c r="B3607" s="49"/>
      <c r="C3607" s="156">
        <f t="shared" si="1246"/>
        <v>0</v>
      </c>
      <c r="D3607" s="457"/>
      <c r="E3607" s="73"/>
      <c r="F3607" s="107" t="s">
        <v>6529</v>
      </c>
      <c r="G3607" s="302">
        <v>35431</v>
      </c>
      <c r="H3607" s="124">
        <v>17</v>
      </c>
      <c r="I3607" s="390"/>
      <c r="J3607" s="390"/>
      <c r="K3607" s="79"/>
      <c r="L3607" s="79"/>
      <c r="M3607" s="79"/>
      <c r="N3607" s="131" t="s">
        <v>6530</v>
      </c>
      <c r="O3607" s="81"/>
      <c r="P3607" s="82"/>
      <c r="Q3607" s="83" t="str">
        <f t="shared" si="1247"/>
        <v/>
      </c>
      <c r="R3607" s="83" t="str">
        <f t="shared" si="1248"/>
        <v>◄</v>
      </c>
      <c r="S3607" s="84"/>
      <c r="T3607" s="85"/>
      <c r="U3607" s="83" t="str">
        <f t="shared" si="1249"/>
        <v/>
      </c>
      <c r="V3607" s="83" t="str">
        <f t="shared" si="1250"/>
        <v>◄</v>
      </c>
      <c r="W3607" s="86"/>
      <c r="X3607" s="85"/>
      <c r="Y3607" s="457"/>
      <c r="Z3607" s="87"/>
      <c r="AA3607" s="521">
        <f t="shared" si="1251"/>
        <v>0</v>
      </c>
      <c r="AB3607" s="520">
        <f t="shared" si="1251"/>
        <v>0</v>
      </c>
      <c r="AC3607" s="88"/>
      <c r="AD3607" s="519">
        <f t="shared" si="1252"/>
        <v>0</v>
      </c>
      <c r="AE3607" s="522">
        <f t="shared" si="1252"/>
        <v>0</v>
      </c>
      <c r="AF3607" s="44"/>
      <c r="AG3607" s="45"/>
      <c r="AH3607" s="44"/>
      <c r="AI3607" s="45"/>
      <c r="AJ3607" s="45"/>
      <c r="AK3607" s="45"/>
      <c r="AL3607" s="45"/>
      <c r="AM3607" s="43"/>
      <c r="AN3607" s="27" t="s">
        <v>6</v>
      </c>
      <c r="AO3607" s="27" t="s">
        <v>6</v>
      </c>
      <c r="AP3607" s="516"/>
      <c r="AQ3607" s="516"/>
      <c r="AR3607" s="516"/>
      <c r="AS3607" s="516" t="s">
        <v>6</v>
      </c>
      <c r="AT3607" s="516" t="s">
        <v>6</v>
      </c>
      <c r="AU3607" s="516"/>
      <c r="AV3607" s="516" t="s">
        <v>6</v>
      </c>
      <c r="AW3607" s="516" t="s">
        <v>6</v>
      </c>
      <c r="AX3607" s="516"/>
      <c r="AY3607" s="516" t="s">
        <v>6</v>
      </c>
      <c r="AZ3607" s="516" t="s">
        <v>6</v>
      </c>
      <c r="BA3607" s="516"/>
      <c r="BB3607" s="516" t="s">
        <v>6</v>
      </c>
      <c r="BC3607" s="516" t="s">
        <v>6</v>
      </c>
      <c r="BD3607" s="516"/>
      <c r="BE3607" s="516" t="s">
        <v>6</v>
      </c>
      <c r="BF3607" s="516" t="s">
        <v>6</v>
      </c>
      <c r="BG3607" s="516"/>
      <c r="BH3607" s="516" t="s">
        <v>6</v>
      </c>
      <c r="BI3607" s="516" t="s">
        <v>6</v>
      </c>
      <c r="BJ3607" s="516"/>
      <c r="BK3607" s="516" t="s">
        <v>6</v>
      </c>
      <c r="BL3607" s="516" t="s">
        <v>6</v>
      </c>
      <c r="BM3607" s="516"/>
      <c r="BN3607" s="516" t="s">
        <v>6</v>
      </c>
      <c r="BO3607" s="516" t="s">
        <v>6</v>
      </c>
      <c r="BP3607" s="516"/>
      <c r="BQ3607" s="516" t="s">
        <v>6</v>
      </c>
      <c r="BR3607" s="516" t="s">
        <v>6</v>
      </c>
      <c r="BS3607" s="516"/>
      <c r="BT3607" s="516"/>
      <c r="BU3607" s="516"/>
      <c r="BV3607" s="516"/>
      <c r="BW3607" s="516"/>
      <c r="BX3607" s="516"/>
      <c r="BY3607" s="516"/>
      <c r="BZ3607" s="28"/>
      <c r="CA3607" s="24"/>
      <c r="CB3607" s="29"/>
      <c r="CC3607" s="29"/>
      <c r="CD3607" s="30"/>
      <c r="CE3607" s="29"/>
      <c r="CF3607" s="29"/>
      <c r="CG3607" s="31"/>
      <c r="CH3607" s="457"/>
      <c r="CI3607" s="23" t="s">
        <v>836</v>
      </c>
    </row>
    <row r="3608" spans="1:87" ht="15.6" thickTop="1" thickBot="1" x14ac:dyDescent="0.35">
      <c r="A3608" s="503"/>
      <c r="B3608" s="49"/>
      <c r="C3608" s="156">
        <f t="shared" si="1246"/>
        <v>0</v>
      </c>
      <c r="D3608" s="457"/>
      <c r="E3608" s="73"/>
      <c r="F3608" s="107" t="s">
        <v>6531</v>
      </c>
      <c r="G3608" s="302">
        <v>35431</v>
      </c>
      <c r="H3608" s="124">
        <v>17</v>
      </c>
      <c r="I3608" s="390"/>
      <c r="J3608" s="390"/>
      <c r="K3608" s="79"/>
      <c r="L3608" s="79"/>
      <c r="M3608" s="79"/>
      <c r="N3608" s="131" t="s">
        <v>7437</v>
      </c>
      <c r="O3608" s="81"/>
      <c r="P3608" s="82"/>
      <c r="Q3608" s="83" t="str">
        <f t="shared" si="1247"/>
        <v/>
      </c>
      <c r="R3608" s="83" t="str">
        <f t="shared" si="1248"/>
        <v>◄</v>
      </c>
      <c r="S3608" s="84"/>
      <c r="T3608" s="85"/>
      <c r="U3608" s="83" t="str">
        <f t="shared" si="1249"/>
        <v/>
      </c>
      <c r="V3608" s="83" t="str">
        <f t="shared" si="1250"/>
        <v>◄</v>
      </c>
      <c r="W3608" s="86"/>
      <c r="X3608" s="85"/>
      <c r="Y3608" s="457"/>
      <c r="Z3608" s="87"/>
      <c r="AA3608" s="521">
        <f t="shared" si="1251"/>
        <v>0</v>
      </c>
      <c r="AB3608" s="520">
        <f t="shared" si="1251"/>
        <v>0</v>
      </c>
      <c r="AC3608" s="88"/>
      <c r="AD3608" s="519">
        <f t="shared" si="1252"/>
        <v>0</v>
      </c>
      <c r="AE3608" s="522">
        <f t="shared" si="1252"/>
        <v>0</v>
      </c>
      <c r="AF3608" s="44"/>
      <c r="AG3608" s="45"/>
      <c r="AH3608" s="44"/>
      <c r="AI3608" s="45"/>
      <c r="AJ3608" s="45"/>
      <c r="AK3608" s="45"/>
      <c r="AL3608" s="45"/>
      <c r="AM3608" s="43"/>
      <c r="AN3608" s="27" t="s">
        <v>6</v>
      </c>
      <c r="AO3608" s="27" t="s">
        <v>6</v>
      </c>
      <c r="AP3608" s="516"/>
      <c r="AQ3608" s="516"/>
      <c r="AR3608" s="516"/>
      <c r="AS3608" s="516" t="s">
        <v>6</v>
      </c>
      <c r="AT3608" s="516" t="s">
        <v>6</v>
      </c>
      <c r="AU3608" s="516"/>
      <c r="AV3608" s="516" t="s">
        <v>6</v>
      </c>
      <c r="AW3608" s="516" t="s">
        <v>6</v>
      </c>
      <c r="AX3608" s="516"/>
      <c r="AY3608" s="516" t="s">
        <v>6</v>
      </c>
      <c r="AZ3608" s="516" t="s">
        <v>6</v>
      </c>
      <c r="BA3608" s="516"/>
      <c r="BB3608" s="516" t="s">
        <v>6</v>
      </c>
      <c r="BC3608" s="516" t="s">
        <v>6</v>
      </c>
      <c r="BD3608" s="516"/>
      <c r="BE3608" s="516" t="s">
        <v>6</v>
      </c>
      <c r="BF3608" s="516" t="s">
        <v>6</v>
      </c>
      <c r="BG3608" s="516"/>
      <c r="BH3608" s="516" t="s">
        <v>6</v>
      </c>
      <c r="BI3608" s="516" t="s">
        <v>6</v>
      </c>
      <c r="BJ3608" s="516"/>
      <c r="BK3608" s="516" t="s">
        <v>6</v>
      </c>
      <c r="BL3608" s="516" t="s">
        <v>6</v>
      </c>
      <c r="BM3608" s="516"/>
      <c r="BN3608" s="516" t="s">
        <v>6</v>
      </c>
      <c r="BO3608" s="516" t="s">
        <v>6</v>
      </c>
      <c r="BP3608" s="516"/>
      <c r="BQ3608" s="516" t="s">
        <v>6</v>
      </c>
      <c r="BR3608" s="516" t="s">
        <v>6</v>
      </c>
      <c r="BS3608" s="516"/>
      <c r="BT3608" s="516"/>
      <c r="BU3608" s="516"/>
      <c r="BV3608" s="516"/>
      <c r="BW3608" s="516"/>
      <c r="BX3608" s="516"/>
      <c r="BY3608" s="516"/>
      <c r="BZ3608" s="28"/>
      <c r="CA3608" s="24"/>
      <c r="CB3608" s="29"/>
      <c r="CC3608" s="29"/>
      <c r="CD3608" s="30"/>
      <c r="CE3608" s="29"/>
      <c r="CF3608" s="29"/>
      <c r="CG3608" s="31"/>
      <c r="CH3608" s="457"/>
      <c r="CI3608" s="23" t="s">
        <v>836</v>
      </c>
    </row>
    <row r="3609" spans="1:87" ht="15.6" thickTop="1" thickBot="1" x14ac:dyDescent="0.35">
      <c r="A3609" s="503"/>
      <c r="B3609" s="49"/>
      <c r="C3609" s="156">
        <f t="shared" si="1246"/>
        <v>0</v>
      </c>
      <c r="D3609" s="457"/>
      <c r="E3609" s="73"/>
      <c r="F3609" s="107" t="s">
        <v>6532</v>
      </c>
      <c r="G3609" s="302">
        <v>35431</v>
      </c>
      <c r="H3609" s="124">
        <v>17</v>
      </c>
      <c r="I3609" s="390"/>
      <c r="J3609" s="390"/>
      <c r="K3609" s="79"/>
      <c r="L3609" s="79"/>
      <c r="M3609" s="79"/>
      <c r="N3609" s="131" t="s">
        <v>7438</v>
      </c>
      <c r="O3609" s="81"/>
      <c r="P3609" s="82"/>
      <c r="Q3609" s="83" t="str">
        <f t="shared" si="1247"/>
        <v/>
      </c>
      <c r="R3609" s="83" t="str">
        <f t="shared" si="1248"/>
        <v>◄</v>
      </c>
      <c r="S3609" s="84"/>
      <c r="T3609" s="85"/>
      <c r="U3609" s="83" t="str">
        <f t="shared" si="1249"/>
        <v/>
      </c>
      <c r="V3609" s="83" t="str">
        <f t="shared" si="1250"/>
        <v>◄</v>
      </c>
      <c r="W3609" s="86"/>
      <c r="X3609" s="85"/>
      <c r="Y3609" s="457"/>
      <c r="Z3609" s="87"/>
      <c r="AA3609" s="521">
        <f t="shared" si="1251"/>
        <v>0</v>
      </c>
      <c r="AB3609" s="520">
        <f t="shared" si="1251"/>
        <v>0</v>
      </c>
      <c r="AC3609" s="88"/>
      <c r="AD3609" s="519">
        <f t="shared" si="1252"/>
        <v>0</v>
      </c>
      <c r="AE3609" s="522">
        <f t="shared" si="1252"/>
        <v>0</v>
      </c>
      <c r="AF3609" s="44"/>
      <c r="AG3609" s="45"/>
      <c r="AH3609" s="44"/>
      <c r="AI3609" s="45"/>
      <c r="AJ3609" s="45"/>
      <c r="AK3609" s="45"/>
      <c r="AL3609" s="45"/>
      <c r="AM3609" s="43"/>
      <c r="AN3609" s="27" t="s">
        <v>6</v>
      </c>
      <c r="AO3609" s="27" t="s">
        <v>6</v>
      </c>
      <c r="AP3609" s="516"/>
      <c r="AQ3609" s="516"/>
      <c r="AR3609" s="516"/>
      <c r="AS3609" s="516" t="s">
        <v>6</v>
      </c>
      <c r="AT3609" s="516" t="s">
        <v>6</v>
      </c>
      <c r="AU3609" s="516"/>
      <c r="AV3609" s="516" t="s">
        <v>6</v>
      </c>
      <c r="AW3609" s="516" t="s">
        <v>6</v>
      </c>
      <c r="AX3609" s="516"/>
      <c r="AY3609" s="516" t="s">
        <v>6</v>
      </c>
      <c r="AZ3609" s="516" t="s">
        <v>6</v>
      </c>
      <c r="BA3609" s="516"/>
      <c r="BB3609" s="516" t="s">
        <v>6</v>
      </c>
      <c r="BC3609" s="516" t="s">
        <v>6</v>
      </c>
      <c r="BD3609" s="516"/>
      <c r="BE3609" s="516" t="s">
        <v>6</v>
      </c>
      <c r="BF3609" s="516" t="s">
        <v>6</v>
      </c>
      <c r="BG3609" s="516"/>
      <c r="BH3609" s="516" t="s">
        <v>6</v>
      </c>
      <c r="BI3609" s="516" t="s">
        <v>6</v>
      </c>
      <c r="BJ3609" s="516"/>
      <c r="BK3609" s="516" t="s">
        <v>6</v>
      </c>
      <c r="BL3609" s="516" t="s">
        <v>6</v>
      </c>
      <c r="BM3609" s="516"/>
      <c r="BN3609" s="516" t="s">
        <v>6</v>
      </c>
      <c r="BO3609" s="516" t="s">
        <v>6</v>
      </c>
      <c r="BP3609" s="516"/>
      <c r="BQ3609" s="516" t="s">
        <v>6</v>
      </c>
      <c r="BR3609" s="516" t="s">
        <v>6</v>
      </c>
      <c r="BS3609" s="516"/>
      <c r="BT3609" s="516"/>
      <c r="BU3609" s="516"/>
      <c r="BV3609" s="516"/>
      <c r="BW3609" s="516"/>
      <c r="BX3609" s="516"/>
      <c r="BY3609" s="516"/>
      <c r="BZ3609" s="28"/>
      <c r="CA3609" s="24"/>
      <c r="CB3609" s="29"/>
      <c r="CC3609" s="29"/>
      <c r="CD3609" s="30"/>
      <c r="CE3609" s="29"/>
      <c r="CF3609" s="29"/>
      <c r="CG3609" s="31"/>
      <c r="CH3609" s="457"/>
      <c r="CI3609" s="23" t="s">
        <v>836</v>
      </c>
    </row>
    <row r="3610" spans="1:87" ht="15.6" customHeight="1" thickTop="1" thickBot="1" x14ac:dyDescent="0.35">
      <c r="A3610" s="503"/>
      <c r="B3610" s="49"/>
      <c r="C3610" s="156">
        <f t="shared" si="1246"/>
        <v>0</v>
      </c>
      <c r="D3610" s="457"/>
      <c r="E3610" s="204" t="s">
        <v>6775</v>
      </c>
      <c r="F3610" s="213"/>
      <c r="G3610" s="302">
        <v>35431</v>
      </c>
      <c r="H3610" s="124">
        <v>170</v>
      </c>
      <c r="I3610" s="390"/>
      <c r="J3610" s="390"/>
      <c r="K3610" s="79"/>
      <c r="L3610" s="79"/>
      <c r="M3610" s="79"/>
      <c r="N3610" s="649" t="s">
        <v>6533</v>
      </c>
      <c r="O3610" s="81"/>
      <c r="P3610" s="306"/>
      <c r="Q3610" s="83" t="str">
        <f t="shared" si="1247"/>
        <v/>
      </c>
      <c r="R3610" s="83" t="str">
        <f t="shared" si="1248"/>
        <v>◄</v>
      </c>
      <c r="S3610" s="84"/>
      <c r="T3610" s="85"/>
      <c r="U3610" s="83" t="str">
        <f t="shared" si="1249"/>
        <v/>
      </c>
      <c r="V3610" s="83" t="str">
        <f t="shared" si="1250"/>
        <v>◄</v>
      </c>
      <c r="W3610" s="86"/>
      <c r="X3610" s="85"/>
      <c r="Y3610" s="457"/>
      <c r="Z3610" s="87"/>
      <c r="AA3610" s="521">
        <f t="shared" si="1251"/>
        <v>0</v>
      </c>
      <c r="AB3610" s="520">
        <f t="shared" si="1251"/>
        <v>0</v>
      </c>
      <c r="AC3610" s="88"/>
      <c r="AD3610" s="519">
        <f t="shared" si="1252"/>
        <v>0</v>
      </c>
      <c r="AE3610" s="522">
        <f t="shared" si="1252"/>
        <v>0</v>
      </c>
      <c r="AF3610" s="44"/>
      <c r="AG3610" s="45"/>
      <c r="AH3610" s="44"/>
      <c r="AI3610" s="45"/>
      <c r="AJ3610" s="45"/>
      <c r="AK3610" s="45"/>
      <c r="AL3610" s="45"/>
      <c r="AM3610" s="43"/>
      <c r="AN3610" s="27" t="s">
        <v>6</v>
      </c>
      <c r="AO3610" s="27" t="s">
        <v>6</v>
      </c>
      <c r="AP3610" s="516"/>
      <c r="AQ3610" s="516"/>
      <c r="AR3610" s="516"/>
      <c r="AS3610" s="516" t="s">
        <v>6</v>
      </c>
      <c r="AT3610" s="516" t="s">
        <v>6</v>
      </c>
      <c r="AU3610" s="516"/>
      <c r="AV3610" s="516" t="s">
        <v>6</v>
      </c>
      <c r="AW3610" s="516" t="s">
        <v>6</v>
      </c>
      <c r="AX3610" s="516"/>
      <c r="AY3610" s="516" t="s">
        <v>6</v>
      </c>
      <c r="AZ3610" s="516" t="s">
        <v>6</v>
      </c>
      <c r="BA3610" s="516"/>
      <c r="BB3610" s="516" t="s">
        <v>6</v>
      </c>
      <c r="BC3610" s="516" t="s">
        <v>6</v>
      </c>
      <c r="BD3610" s="516"/>
      <c r="BE3610" s="516" t="s">
        <v>6</v>
      </c>
      <c r="BF3610" s="516" t="s">
        <v>6</v>
      </c>
      <c r="BG3610" s="516"/>
      <c r="BH3610" s="516" t="s">
        <v>6</v>
      </c>
      <c r="BI3610" s="516" t="s">
        <v>6</v>
      </c>
      <c r="BJ3610" s="516"/>
      <c r="BK3610" s="516" t="s">
        <v>6</v>
      </c>
      <c r="BL3610" s="516" t="s">
        <v>6</v>
      </c>
      <c r="BM3610" s="516"/>
      <c r="BN3610" s="516" t="s">
        <v>6</v>
      </c>
      <c r="BO3610" s="516" t="s">
        <v>6</v>
      </c>
      <c r="BP3610" s="516"/>
      <c r="BQ3610" s="516" t="s">
        <v>6</v>
      </c>
      <c r="BR3610" s="516" t="s">
        <v>6</v>
      </c>
      <c r="BS3610" s="516"/>
      <c r="BT3610" s="516"/>
      <c r="BU3610" s="516"/>
      <c r="BV3610" s="516"/>
      <c r="BW3610" s="516"/>
      <c r="BX3610" s="516"/>
      <c r="BY3610" s="516"/>
      <c r="BZ3610" s="28"/>
      <c r="CA3610" s="24"/>
      <c r="CB3610" s="29"/>
      <c r="CC3610" s="29"/>
      <c r="CD3610" s="30"/>
      <c r="CE3610" s="29"/>
      <c r="CF3610" s="29"/>
      <c r="CG3610" s="31"/>
      <c r="CH3610" s="457"/>
      <c r="CI3610" s="23" t="s">
        <v>836</v>
      </c>
    </row>
    <row r="3611" spans="1:87" ht="15.6" customHeight="1" thickTop="1" thickBot="1" x14ac:dyDescent="0.35">
      <c r="A3611" s="503"/>
      <c r="B3611" s="49"/>
      <c r="C3611" s="156">
        <f t="shared" si="1246"/>
        <v>0</v>
      </c>
      <c r="D3611" s="457"/>
      <c r="E3611" s="204" t="s">
        <v>6776</v>
      </c>
      <c r="F3611" s="213"/>
      <c r="G3611" s="302">
        <v>35431</v>
      </c>
      <c r="H3611" s="124">
        <v>170</v>
      </c>
      <c r="I3611" s="390"/>
      <c r="J3611" s="390"/>
      <c r="K3611" s="79"/>
      <c r="L3611" s="79"/>
      <c r="M3611" s="79"/>
      <c r="N3611" s="636"/>
      <c r="O3611" s="653" t="s">
        <v>6534</v>
      </c>
      <c r="P3611" s="652"/>
      <c r="Q3611" s="83" t="str">
        <f t="shared" si="1247"/>
        <v/>
      </c>
      <c r="R3611" s="83" t="str">
        <f t="shared" si="1248"/>
        <v>◄</v>
      </c>
      <c r="S3611" s="84"/>
      <c r="T3611" s="85"/>
      <c r="U3611" s="83" t="str">
        <f t="shared" si="1249"/>
        <v/>
      </c>
      <c r="V3611" s="83" t="str">
        <f t="shared" si="1250"/>
        <v>◄</v>
      </c>
      <c r="W3611" s="86"/>
      <c r="X3611" s="85"/>
      <c r="Y3611" s="457"/>
      <c r="Z3611" s="87"/>
      <c r="AA3611" s="521">
        <f t="shared" si="1251"/>
        <v>0</v>
      </c>
      <c r="AB3611" s="520">
        <f t="shared" si="1251"/>
        <v>0</v>
      </c>
      <c r="AC3611" s="88"/>
      <c r="AD3611" s="519">
        <f t="shared" si="1252"/>
        <v>0</v>
      </c>
      <c r="AE3611" s="522">
        <f t="shared" si="1252"/>
        <v>0</v>
      </c>
      <c r="AF3611" s="44"/>
      <c r="AG3611" s="45"/>
      <c r="AH3611" s="44"/>
      <c r="AI3611" s="45"/>
      <c r="AJ3611" s="45"/>
      <c r="AK3611" s="45"/>
      <c r="AL3611" s="45"/>
      <c r="AM3611" s="43"/>
      <c r="AN3611" s="27" t="s">
        <v>6</v>
      </c>
      <c r="AO3611" s="27" t="s">
        <v>6</v>
      </c>
      <c r="AP3611" s="516"/>
      <c r="AQ3611" s="516"/>
      <c r="AR3611" s="516"/>
      <c r="AS3611" s="516" t="s">
        <v>6</v>
      </c>
      <c r="AT3611" s="516" t="s">
        <v>6</v>
      </c>
      <c r="AU3611" s="516"/>
      <c r="AV3611" s="516" t="s">
        <v>6</v>
      </c>
      <c r="AW3611" s="516" t="s">
        <v>6</v>
      </c>
      <c r="AX3611" s="516"/>
      <c r="AY3611" s="516" t="s">
        <v>6</v>
      </c>
      <c r="AZ3611" s="516" t="s">
        <v>6</v>
      </c>
      <c r="BA3611" s="516"/>
      <c r="BB3611" s="516" t="s">
        <v>6</v>
      </c>
      <c r="BC3611" s="516" t="s">
        <v>6</v>
      </c>
      <c r="BD3611" s="516"/>
      <c r="BE3611" s="516" t="s">
        <v>6</v>
      </c>
      <c r="BF3611" s="516" t="s">
        <v>6</v>
      </c>
      <c r="BG3611" s="516"/>
      <c r="BH3611" s="516" t="s">
        <v>6</v>
      </c>
      <c r="BI3611" s="516" t="s">
        <v>6</v>
      </c>
      <c r="BJ3611" s="516"/>
      <c r="BK3611" s="516" t="s">
        <v>6</v>
      </c>
      <c r="BL3611" s="516" t="s">
        <v>6</v>
      </c>
      <c r="BM3611" s="516"/>
      <c r="BN3611" s="516" t="s">
        <v>6</v>
      </c>
      <c r="BO3611" s="516" t="s">
        <v>6</v>
      </c>
      <c r="BP3611" s="516"/>
      <c r="BQ3611" s="516" t="s">
        <v>6</v>
      </c>
      <c r="BR3611" s="516" t="s">
        <v>6</v>
      </c>
      <c r="BS3611" s="516"/>
      <c r="BT3611" s="516"/>
      <c r="BU3611" s="516"/>
      <c r="BV3611" s="516"/>
      <c r="BW3611" s="516"/>
      <c r="BX3611" s="516"/>
      <c r="BY3611" s="516"/>
      <c r="BZ3611" s="28"/>
      <c r="CA3611" s="24"/>
      <c r="CB3611" s="29"/>
      <c r="CC3611" s="29"/>
      <c r="CD3611" s="30"/>
      <c r="CE3611" s="29"/>
      <c r="CF3611" s="29"/>
      <c r="CG3611" s="31"/>
      <c r="CH3611" s="457"/>
      <c r="CI3611" s="23" t="s">
        <v>836</v>
      </c>
    </row>
    <row r="3612" spans="1:87" ht="16.8" customHeight="1" thickTop="1" thickBot="1" x14ac:dyDescent="0.35">
      <c r="A3612" s="509"/>
      <c r="B3612" s="431"/>
      <c r="C3612" s="510">
        <f>A3612</f>
        <v>0</v>
      </c>
      <c r="D3612" s="431"/>
      <c r="E3612" s="431"/>
      <c r="F3612" s="46"/>
      <c r="G3612" s="7"/>
      <c r="H3612" s="345"/>
      <c r="I3612" s="345"/>
      <c r="J3612" s="345"/>
      <c r="K3612" s="46"/>
      <c r="L3612" s="46"/>
      <c r="M3612" s="46"/>
      <c r="N3612" s="46"/>
      <c r="O3612" s="46"/>
      <c r="P3612" s="46"/>
      <c r="Q3612" s="46"/>
      <c r="R3612" s="46"/>
      <c r="S3612" s="46"/>
      <c r="T3612" s="46"/>
      <c r="U3612" s="46"/>
      <c r="V3612" s="46"/>
      <c r="W3612" s="46"/>
      <c r="X3612" s="46"/>
      <c r="Y3612" s="431"/>
      <c r="Z3612" s="46"/>
      <c r="AA3612" s="46"/>
      <c r="AB3612" s="46"/>
      <c r="AC3612" s="46"/>
      <c r="AD3612" s="46"/>
      <c r="AE3612" s="46"/>
      <c r="AF3612" s="46"/>
      <c r="AG3612" s="46"/>
      <c r="AH3612" s="46"/>
      <c r="AI3612" s="46"/>
      <c r="AJ3612" s="46"/>
      <c r="AK3612" s="46"/>
      <c r="AL3612" s="46"/>
      <c r="AM3612" s="46"/>
      <c r="AN3612" s="46"/>
      <c r="AO3612" s="46"/>
      <c r="AP3612" s="46"/>
      <c r="AQ3612" s="46"/>
      <c r="AR3612" s="46"/>
      <c r="AS3612" s="46"/>
      <c r="AT3612" s="46"/>
      <c r="AU3612" s="46"/>
      <c r="AV3612" s="46"/>
      <c r="AW3612" s="46"/>
      <c r="AX3612" s="46"/>
      <c r="AY3612" s="46"/>
      <c r="AZ3612" s="46"/>
      <c r="BA3612" s="46"/>
      <c r="BB3612" s="46"/>
      <c r="BC3612" s="46"/>
      <c r="BD3612" s="46"/>
      <c r="BE3612" s="46"/>
      <c r="BF3612" s="46"/>
      <c r="BG3612" s="46"/>
      <c r="BH3612" s="46"/>
      <c r="BI3612" s="46"/>
      <c r="BJ3612" s="46"/>
      <c r="BK3612" s="46"/>
      <c r="BL3612" s="46"/>
      <c r="BM3612" s="46"/>
      <c r="BN3612" s="46"/>
      <c r="BO3612" s="46"/>
      <c r="BP3612" s="46"/>
      <c r="BQ3612" s="46"/>
      <c r="BR3612" s="46"/>
      <c r="BS3612" s="46"/>
      <c r="BT3612" s="46"/>
      <c r="BU3612" s="46"/>
      <c r="BV3612" s="46"/>
      <c r="BW3612" s="46"/>
      <c r="BX3612" s="46"/>
      <c r="BY3612" s="46"/>
      <c r="BZ3612" s="46"/>
      <c r="CA3612" s="46"/>
      <c r="CB3612" s="46"/>
      <c r="CC3612" s="46"/>
      <c r="CD3612" s="46"/>
      <c r="CE3612" s="46"/>
      <c r="CF3612" s="46"/>
      <c r="CG3612" s="46"/>
      <c r="CH3612" s="431"/>
      <c r="CI3612" s="23" t="s">
        <v>836</v>
      </c>
    </row>
    <row r="3613" spans="1:87" ht="16.8" customHeight="1" thickBot="1" x14ac:dyDescent="0.35">
      <c r="A3613" s="504"/>
      <c r="B3613" s="448"/>
      <c r="C3613" s="448"/>
      <c r="D3613" s="547"/>
      <c r="E3613" s="50"/>
      <c r="F3613" s="51"/>
      <c r="G3613" s="484"/>
      <c r="H3613" s="53"/>
      <c r="I3613" s="54"/>
      <c r="J3613" s="53"/>
      <c r="K3613" s="53"/>
      <c r="L3613" s="53"/>
      <c r="M3613" s="53"/>
      <c r="N3613" s="454" t="s">
        <v>7430</v>
      </c>
      <c r="O3613" s="368"/>
      <c r="P3613" s="453"/>
      <c r="Q3613" s="446" t="str">
        <f>IF(R3613="?","?","")</f>
        <v/>
      </c>
      <c r="R3613" s="446"/>
      <c r="S3613" s="453"/>
      <c r="T3613" s="453"/>
      <c r="U3613" s="453"/>
      <c r="V3613" s="453"/>
      <c r="W3613" s="453"/>
      <c r="X3613" s="453"/>
      <c r="Y3613" s="547"/>
      <c r="Z3613" s="453"/>
      <c r="AA3613" s="453"/>
      <c r="AB3613" s="453"/>
      <c r="AC3613" s="453"/>
      <c r="AD3613" s="453"/>
      <c r="AE3613" s="373"/>
      <c r="AF3613" s="70" t="str">
        <f>IF(AG3613="◄","◄",IF(AG3613="ok","►",""))</f>
        <v>◄</v>
      </c>
      <c r="AG3613" s="71" t="str">
        <f>IF(AG3614&gt;0,"OK","◄")</f>
        <v>◄</v>
      </c>
      <c r="AH3613" s="62" t="str">
        <f>IF(AND(AI3613="◄",AJ3613="►"),"◄?►",IF(AI3613="◄","◄",IF(AJ3613="►","►","")))</f>
        <v>◄</v>
      </c>
      <c r="AI3613" s="64" t="str">
        <f>IF(AI3614&gt;0,"","◄")</f>
        <v>◄</v>
      </c>
      <c r="AJ3613" s="65" t="str">
        <f>IF(SUM(AJ3614:AJ3614)&gt;0,"►","")</f>
        <v/>
      </c>
      <c r="AK3613" s="553" t="str">
        <f>+N3613</f>
        <v xml:space="preserve">▬ folder speciale postzegeluitgiften 1998 ▬ </v>
      </c>
      <c r="AL3613" s="554"/>
      <c r="AM3613" s="43"/>
      <c r="AN3613" s="453"/>
      <c r="AO3613" s="453"/>
      <c r="AP3613" s="453"/>
      <c r="AQ3613" s="453"/>
      <c r="AR3613" s="453"/>
      <c r="AS3613" s="453"/>
      <c r="AT3613" s="453"/>
      <c r="AU3613" s="453"/>
      <c r="AV3613" s="453"/>
      <c r="AW3613" s="453"/>
      <c r="AX3613" s="453"/>
      <c r="AY3613" s="453"/>
      <c r="AZ3613" s="453"/>
      <c r="BA3613" s="453"/>
      <c r="BB3613" s="453"/>
      <c r="BC3613" s="453"/>
      <c r="BD3613" s="453"/>
      <c r="BE3613" s="453"/>
      <c r="BF3613" s="453"/>
      <c r="BG3613" s="453"/>
      <c r="BH3613" s="453"/>
      <c r="BI3613" s="453"/>
      <c r="BJ3613" s="453"/>
      <c r="BK3613" s="453"/>
      <c r="BL3613" s="453"/>
      <c r="BM3613" s="453"/>
      <c r="BN3613" s="453"/>
      <c r="BO3613" s="453"/>
      <c r="BP3613" s="453"/>
      <c r="BQ3613" s="453"/>
      <c r="BR3613" s="453"/>
      <c r="BS3613" s="453"/>
      <c r="BT3613" s="453"/>
      <c r="BU3613" s="453"/>
      <c r="BV3613" s="453"/>
      <c r="BW3613" s="453"/>
      <c r="BX3613" s="453"/>
      <c r="BY3613" s="453"/>
      <c r="BZ3613" s="382"/>
      <c r="CA3613" s="383"/>
      <c r="CB3613" s="384"/>
      <c r="CC3613" s="384"/>
      <c r="CD3613" s="385"/>
      <c r="CE3613" s="384"/>
      <c r="CF3613" s="384"/>
      <c r="CG3613" s="386"/>
      <c r="CH3613" s="547"/>
      <c r="CI3613" s="23" t="s">
        <v>836</v>
      </c>
    </row>
    <row r="3614" spans="1:87" ht="16.8" customHeight="1" thickBot="1" x14ac:dyDescent="0.35">
      <c r="A3614" s="504"/>
      <c r="B3614" s="448"/>
      <c r="C3614" s="448"/>
      <c r="D3614" s="462"/>
      <c r="E3614" s="50"/>
      <c r="F3614" s="51"/>
      <c r="G3614" s="484"/>
      <c r="H3614" s="53"/>
      <c r="I3614" s="54"/>
      <c r="J3614" s="53"/>
      <c r="K3614" s="53"/>
      <c r="L3614" s="53"/>
      <c r="M3614" s="53"/>
      <c r="N3614" s="360" t="s">
        <v>6820</v>
      </c>
      <c r="O3614" s="381"/>
      <c r="P3614" s="381"/>
      <c r="Q3614" s="369"/>
      <c r="R3614" s="408" t="str">
        <f>IF(COUNTIF(Q3615:Q3720,"?")&gt;=1,"?","")</f>
        <v/>
      </c>
      <c r="S3614" s="53"/>
      <c r="T3614" s="53"/>
      <c r="U3614" s="53"/>
      <c r="V3614" s="408" t="str">
        <f>IF(COUNTIF(U3615:U3720,"?")&gt;=1,"?","")</f>
        <v/>
      </c>
      <c r="W3614" s="371"/>
      <c r="X3614" s="372"/>
      <c r="Y3614" s="462"/>
      <c r="Z3614" s="373"/>
      <c r="AA3614" s="434" t="str">
        <f>N3614</f>
        <v xml:space="preserve">▬ folders ▼ J1998 ▼ ▬ </v>
      </c>
      <c r="AB3614" s="373"/>
      <c r="AC3614" s="373"/>
      <c r="AD3614" s="369"/>
      <c r="AE3614" s="370"/>
      <c r="AF3614" s="89" t="str">
        <f>IF(AG3614&gt;0,"ok","◄")</f>
        <v>◄</v>
      </c>
      <c r="AG3614" s="90"/>
      <c r="AH3614" s="89" t="str">
        <f>IF(AND(AI3614="",AJ3614&gt;0),"?",IF(AI3614="","◄",IF(AJ3614&gt;=1,"►","")))</f>
        <v>◄</v>
      </c>
      <c r="AI3614" s="91"/>
      <c r="AJ3614" s="92"/>
      <c r="AK3614" s="555"/>
      <c r="AL3614" s="556"/>
      <c r="AM3614" s="43"/>
      <c r="AN3614" s="568" t="str">
        <f>N3614</f>
        <v xml:space="preserve">▬ folders ▼ J1998 ▼ ▬ </v>
      </c>
      <c r="AO3614" s="569"/>
      <c r="AP3614" s="569"/>
      <c r="AQ3614" s="569"/>
      <c r="AR3614" s="569"/>
      <c r="AS3614" s="569"/>
      <c r="AT3614" s="569"/>
      <c r="AU3614" s="569"/>
      <c r="AV3614" s="569"/>
      <c r="AW3614" s="569"/>
      <c r="AX3614" s="569"/>
      <c r="AY3614" s="569"/>
      <c r="AZ3614" s="569"/>
      <c r="BA3614" s="569"/>
      <c r="BB3614" s="569"/>
      <c r="BC3614" s="569"/>
      <c r="BD3614" s="569"/>
      <c r="BE3614" s="569"/>
      <c r="BF3614" s="569"/>
      <c r="BG3614" s="569"/>
      <c r="BH3614" s="569"/>
      <c r="BI3614" s="568" t="str">
        <f>N3614</f>
        <v xml:space="preserve">▬ folders ▼ J1998 ▼ ▬ </v>
      </c>
      <c r="BJ3614" s="569"/>
      <c r="BK3614" s="569"/>
      <c r="BL3614" s="569"/>
      <c r="BM3614" s="569"/>
      <c r="BN3614" s="569"/>
      <c r="BO3614" s="569"/>
      <c r="BP3614" s="569"/>
      <c r="BQ3614" s="569"/>
      <c r="BR3614" s="569"/>
      <c r="BS3614" s="569"/>
      <c r="BT3614" s="569"/>
      <c r="BU3614" s="569"/>
      <c r="BV3614" s="569"/>
      <c r="BW3614" s="569"/>
      <c r="BX3614" s="569"/>
      <c r="BY3614" s="569"/>
      <c r="BZ3614" s="569"/>
      <c r="CA3614" s="569"/>
      <c r="CB3614" s="569"/>
      <c r="CC3614" s="569"/>
      <c r="CD3614" s="569"/>
      <c r="CE3614" s="569"/>
      <c r="CF3614" s="569"/>
      <c r="CG3614" s="569"/>
      <c r="CH3614" s="462"/>
      <c r="CI3614" s="23" t="s">
        <v>836</v>
      </c>
    </row>
    <row r="3615" spans="1:87" ht="16.8" customHeight="1" thickTop="1" thickBot="1" x14ac:dyDescent="0.35">
      <c r="A3615" s="505" t="str">
        <f>IF(COUNTIF(B3616:B3617,"x")&gt;0,"x","")</f>
        <v/>
      </c>
      <c r="B3615" s="57"/>
      <c r="C3615" s="510" t="str">
        <f>A3615</f>
        <v/>
      </c>
      <c r="D3615" s="66">
        <f>ROWS(D3616:D3617)-1</f>
        <v>1</v>
      </c>
      <c r="E3615" s="58" t="s">
        <v>6535</v>
      </c>
      <c r="F3615" s="59"/>
      <c r="G3615" s="301"/>
      <c r="H3615" s="340"/>
      <c r="I3615" s="340"/>
      <c r="J3615" s="340"/>
      <c r="K3615" s="18"/>
      <c r="L3615" s="18"/>
      <c r="M3615" s="18"/>
      <c r="N3615" s="46"/>
      <c r="O3615" s="60" t="s">
        <v>6536</v>
      </c>
      <c r="P3615" s="61" t="s">
        <v>7369</v>
      </c>
      <c r="Q3615" s="62"/>
      <c r="R3615" s="63" t="str">
        <f>IF(COUNTIF(Q3616:Q3617,"?")&gt;0,"?",IF(AND(S3615="◄",T3615="►"),"◄►",IF(S3615="◄","◄",IF(T3615="►","►",""))))</f>
        <v>◄</v>
      </c>
      <c r="S3615" s="64" t="str">
        <f>IF(SUM(S3616:S3617)+1=ROWS(S3616:S3617)-COUNTIF(S3616:S3617,"-"),"","◄")</f>
        <v>◄</v>
      </c>
      <c r="T3615" s="65" t="str">
        <f>IF(SUM(T3616:T3617)&gt;0,"►","")</f>
        <v/>
      </c>
      <c r="U3615" s="62"/>
      <c r="V3615" s="63" t="str">
        <f>IF(COUNTIF(U3616:U3617,"?")&gt;0,"?",IF(AND(W3615="◄",X3615="►"),"◄►",IF(W3615="◄","◄",IF(X3615="►","►",""))))</f>
        <v>◄</v>
      </c>
      <c r="W3615" s="64" t="str">
        <f>IF(SUM(W3616:W3617)+1=ROWS(W3616:W3617)-COUNTIF(W3616:W3617,"-"),"","◄")</f>
        <v>◄</v>
      </c>
      <c r="X3615" s="65" t="str">
        <f>IF(SUM(X3616:X3617)&gt;0,"►","")</f>
        <v/>
      </c>
      <c r="Y3615" s="66">
        <f>ROWS(Y3616:Y3617)-1</f>
        <v>1</v>
      </c>
      <c r="Z3615" s="67">
        <f>SUM(Z3616:Z3617)-Z3617</f>
        <v>0</v>
      </c>
      <c r="AA3615" s="68" t="s">
        <v>840</v>
      </c>
      <c r="AB3615" s="69"/>
      <c r="AC3615" s="67">
        <f>SUM(AC3616:AC3617)-AC3617</f>
        <v>0</v>
      </c>
      <c r="AD3615" s="68" t="s">
        <v>840</v>
      </c>
      <c r="AE3615" s="69"/>
      <c r="AF3615" s="70" t="str">
        <f>IF(AG3615="◄","◄",IF(AG3615="ok","►",""))</f>
        <v>◄</v>
      </c>
      <c r="AG3615" s="71" t="str">
        <f>IF(AG3616&gt;0,"OK","◄")</f>
        <v>◄</v>
      </c>
      <c r="AH3615" s="62" t="str">
        <f>IF(AND(AI3615="◄",AJ3615="►"),"◄?►",IF(AI3615="◄","◄",IF(AJ3615="►","►","")))</f>
        <v>◄</v>
      </c>
      <c r="AI3615" s="64" t="str">
        <f>IF(AI3616&gt;0,"","◄")</f>
        <v>◄</v>
      </c>
      <c r="AJ3615" s="65" t="str">
        <f>IF(SUM(AJ3616:AJ3616)&gt;0,"►","")</f>
        <v/>
      </c>
      <c r="AK3615" s="570">
        <f>G3616</f>
        <v>35796</v>
      </c>
      <c r="AL3615" s="572" t="str">
        <f>P3615</f>
        <v>▬ folder Nr. 1  /  98 ▬</v>
      </c>
      <c r="AM3615" s="43"/>
      <c r="AN3615" s="1" t="str">
        <f>IF(AO3615="","",IF(COUNTIF(AN3616,"ok"),"","◄"))</f>
        <v>◄</v>
      </c>
      <c r="AO3615" s="9" t="str">
        <f>IF(COUNTIF(AP3615:BR3615,"◄")&gt;0,"◄","")</f>
        <v>◄</v>
      </c>
      <c r="AP3615" s="250" t="str">
        <f>IF(AP3616="-","",IF(AP3616&gt;0,"","◄"))</f>
        <v>◄</v>
      </c>
      <c r="AQ3615" s="251"/>
      <c r="AR3615" s="517">
        <f>IF(ISNONTEXT(AR3616)=TRUE,"_",1)</f>
        <v>1</v>
      </c>
      <c r="AS3615" s="250" t="str">
        <f>IF(AS3616="-","",IF(AS3616&gt;0,"","◄"))</f>
        <v>◄</v>
      </c>
      <c r="AT3615" s="251"/>
      <c r="AU3615" s="517">
        <f>IF(ISNONTEXT(AU3616)=TRUE,"_",AR3615+1)</f>
        <v>2</v>
      </c>
      <c r="AV3615" s="250" t="str">
        <f>IF(AV3616="-","",IF(AV3616&gt;0,"","◄"))</f>
        <v>◄</v>
      </c>
      <c r="AW3615" s="251"/>
      <c r="AX3615" s="517">
        <f>IF(ISNONTEXT(AX3616)=TRUE,"_",AU3615+1)</f>
        <v>3</v>
      </c>
      <c r="AY3615" s="250" t="str">
        <f>IF(AY3616="-","",IF(AY3616&gt;0,"","◄"))</f>
        <v>◄</v>
      </c>
      <c r="AZ3615" s="251"/>
      <c r="BA3615" s="517">
        <f>IF(ISNONTEXT(BA3616)=TRUE,"_",AX3615+1)</f>
        <v>4</v>
      </c>
      <c r="BB3615" s="250" t="str">
        <f>IF(BB3616="-","",IF(BB3616&gt;0,"","◄"))</f>
        <v/>
      </c>
      <c r="BC3615" s="251"/>
      <c r="BD3615" s="517" t="str">
        <f>IF(ISNONTEXT(BD3616)=TRUE,"_",BA3615+1)</f>
        <v>_</v>
      </c>
      <c r="BE3615" s="250" t="str">
        <f>IF(BE3616="-","",IF(BE3616&gt;0,"","◄"))</f>
        <v/>
      </c>
      <c r="BF3615" s="251"/>
      <c r="BG3615" s="517" t="str">
        <f>IF(ISNONTEXT(BG3616)=TRUE,"_",BD3615+1)</f>
        <v>_</v>
      </c>
      <c r="BH3615" s="250" t="str">
        <f>IF(BH3616="-","",IF(BH3616&gt;0,"","◄"))</f>
        <v/>
      </c>
      <c r="BI3615" s="251"/>
      <c r="BJ3615" s="517" t="str">
        <f>IF(ISNONTEXT(BJ3616)=TRUE,"_",BG3615+1)</f>
        <v>_</v>
      </c>
      <c r="BK3615" s="563" t="str">
        <f>IF(BK3616="-","",IF(BK3616&gt;0,"","◄"))</f>
        <v/>
      </c>
      <c r="BL3615" s="564"/>
      <c r="BM3615" s="517" t="str">
        <f>IF(ISNONTEXT(BM3616)=TRUE,"_",BJ3615+1)</f>
        <v>_</v>
      </c>
      <c r="BN3615" s="563" t="str">
        <f>IF(BN3616="-","",IF(BN3616&gt;0,"","◄"))</f>
        <v/>
      </c>
      <c r="BO3615" s="564"/>
      <c r="BP3615" s="517" t="str">
        <f>IF(ISNONTEXT(BP3616)=TRUE,"_",BM3615+1)</f>
        <v>_</v>
      </c>
      <c r="BQ3615" s="563" t="str">
        <f>IF(BQ3616="-","",IF(BQ3616&gt;0,"","◄"))</f>
        <v/>
      </c>
      <c r="BR3615" s="564"/>
      <c r="BS3615" s="517" t="str">
        <f>IF(ISNONTEXT(BS3616)=TRUE,"_",BP3615+1)</f>
        <v>_</v>
      </c>
      <c r="BT3615" s="563" t="str">
        <f>IF(BT3616="-","",IF(BT3616&gt;0,"","◄"))</f>
        <v>◄</v>
      </c>
      <c r="BU3615" s="564"/>
      <c r="BV3615" s="517" t="str">
        <f>IF(ISNONTEXT(BV3616)=TRUE,"_",1)</f>
        <v>_</v>
      </c>
      <c r="BW3615" s="563" t="str">
        <f>IF(BW3616="-","",IF(BW3616&gt;0,"","◄"))</f>
        <v>◄</v>
      </c>
      <c r="BX3615" s="564"/>
      <c r="BY3615" s="517" t="str">
        <f>IF(ISNONTEXT(BY3616)=TRUE,"_",BV3615+1)</f>
        <v>_</v>
      </c>
      <c r="BZ3615" s="26"/>
      <c r="CA3615" s="24"/>
      <c r="CB3615" s="25" t="str">
        <f>IF(CB3616&gt;0,"►","")</f>
        <v/>
      </c>
      <c r="CC3615" s="25" t="str">
        <f>IF(CC3616&gt;0,"►","")</f>
        <v/>
      </c>
      <c r="CD3615" s="517" t="str">
        <f>IF(ISNONTEXT(CD3616)=TRUE,"_",1)</f>
        <v>_</v>
      </c>
      <c r="CE3615" s="25" t="str">
        <f>IF(CE3616&gt;0,"►","")</f>
        <v/>
      </c>
      <c r="CF3615" s="25" t="str">
        <f>IF(CF3616&gt;0,"►","")</f>
        <v/>
      </c>
      <c r="CG3615" s="517" t="str">
        <f>IF(ISNONTEXT(CG3616)=TRUE,"_",CD3615+1)</f>
        <v>_</v>
      </c>
      <c r="CH3615" s="66">
        <f>ROWS(CH3616:CH3617)-1</f>
        <v>1</v>
      </c>
      <c r="CI3615" s="23" t="s">
        <v>836</v>
      </c>
    </row>
    <row r="3616" spans="1:87" ht="15" thickBot="1" x14ac:dyDescent="0.35">
      <c r="A3616" s="503"/>
      <c r="B3616" s="49"/>
      <c r="C3616" s="156">
        <f>B3616</f>
        <v>0</v>
      </c>
      <c r="D3616" s="457"/>
      <c r="E3616" s="73"/>
      <c r="F3616" s="74" t="s">
        <v>6537</v>
      </c>
      <c r="G3616" s="300">
        <v>35796</v>
      </c>
      <c r="H3616" s="124">
        <v>17</v>
      </c>
      <c r="I3616" s="390"/>
      <c r="J3616" s="390"/>
      <c r="K3616" s="79"/>
      <c r="L3616" s="79"/>
      <c r="M3616" s="79"/>
      <c r="N3616" s="80" t="s">
        <v>6538</v>
      </c>
      <c r="O3616" s="81"/>
      <c r="P3616" s="306"/>
      <c r="Q3616" s="83" t="str">
        <f>IF(R3616="?","?","")</f>
        <v/>
      </c>
      <c r="R3616" s="83" t="str">
        <f>IF(AND(S3616="",T3616&gt;0),"?",IF(S3616="","◄",IF(T3616&gt;=1,"►","")))</f>
        <v>◄</v>
      </c>
      <c r="S3616" s="84"/>
      <c r="T3616" s="85"/>
      <c r="U3616" s="83" t="str">
        <f>IF(V3616="?","?","")</f>
        <v/>
      </c>
      <c r="V3616" s="83" t="str">
        <f>IF(AND(W3616="",X3616&gt;0),"?",IF(W3616="","◄",IF(X3616&gt;=1,"►","")))</f>
        <v>◄</v>
      </c>
      <c r="W3616" s="86"/>
      <c r="X3616" s="85"/>
      <c r="Y3616" s="457"/>
      <c r="Z3616" s="87"/>
      <c r="AA3616" s="521">
        <f>(S3616*Z3616)</f>
        <v>0</v>
      </c>
      <c r="AB3616" s="520">
        <f>(T3616*AA3616)</f>
        <v>0</v>
      </c>
      <c r="AC3616" s="88"/>
      <c r="AD3616" s="519">
        <f>(W3616*AC3616)</f>
        <v>0</v>
      </c>
      <c r="AE3616" s="522">
        <f>(X3616*AD3616)</f>
        <v>0</v>
      </c>
      <c r="AF3616" s="89" t="str">
        <f>IF(AG3616&gt;0,"ok","◄")</f>
        <v>◄</v>
      </c>
      <c r="AG3616" s="90"/>
      <c r="AH3616" s="89" t="str">
        <f>IF(AND(AI3616="",AJ3616&gt;0),"?",IF(AI3616="","◄",IF(AJ3616&gt;=1,"►","")))</f>
        <v>◄</v>
      </c>
      <c r="AI3616" s="91"/>
      <c r="AJ3616" s="92"/>
      <c r="AK3616" s="591"/>
      <c r="AL3616" s="593"/>
      <c r="AM3616" s="43"/>
      <c r="AN3616" s="3" t="s">
        <v>3</v>
      </c>
      <c r="AO3616" s="12" t="s">
        <v>1</v>
      </c>
      <c r="AP3616" s="13"/>
      <c r="AQ3616" s="14"/>
      <c r="AR3616" s="15" t="s">
        <v>672</v>
      </c>
      <c r="AS3616" s="13"/>
      <c r="AT3616" s="14"/>
      <c r="AU3616" s="15" t="s">
        <v>734</v>
      </c>
      <c r="AV3616" s="13"/>
      <c r="AW3616" s="14"/>
      <c r="AX3616" s="15" t="s">
        <v>735</v>
      </c>
      <c r="AY3616" s="13"/>
      <c r="AZ3616" s="14"/>
      <c r="BA3616" s="15" t="s">
        <v>15</v>
      </c>
      <c r="BB3616" s="516" t="s">
        <v>6</v>
      </c>
      <c r="BC3616" s="516" t="s">
        <v>6</v>
      </c>
      <c r="BD3616" s="516"/>
      <c r="BE3616" s="516" t="s">
        <v>6</v>
      </c>
      <c r="BF3616" s="516" t="s">
        <v>6</v>
      </c>
      <c r="BG3616" s="516"/>
      <c r="BH3616" s="516" t="s">
        <v>6</v>
      </c>
      <c r="BI3616" s="516" t="s">
        <v>6</v>
      </c>
      <c r="BJ3616" s="516"/>
      <c r="BK3616" s="516" t="s">
        <v>6</v>
      </c>
      <c r="BL3616" s="516" t="s">
        <v>6</v>
      </c>
      <c r="BM3616" s="516"/>
      <c r="BN3616" s="516" t="s">
        <v>6</v>
      </c>
      <c r="BO3616" s="516" t="s">
        <v>6</v>
      </c>
      <c r="BP3616" s="516"/>
      <c r="BQ3616" s="516" t="s">
        <v>6</v>
      </c>
      <c r="BR3616" s="516" t="s">
        <v>6</v>
      </c>
      <c r="BS3616" s="516"/>
      <c r="BT3616" s="32"/>
      <c r="BU3616" s="33"/>
      <c r="BV3616" s="34"/>
      <c r="BW3616" s="32"/>
      <c r="BX3616" s="33"/>
      <c r="BY3616" s="34"/>
      <c r="BZ3616" s="35"/>
      <c r="CA3616" s="24"/>
      <c r="CB3616" s="36"/>
      <c r="CC3616" s="33"/>
      <c r="CD3616" s="37"/>
      <c r="CE3616" s="36"/>
      <c r="CF3616" s="38"/>
      <c r="CG3616" s="39"/>
      <c r="CH3616" s="457"/>
      <c r="CI3616" s="23" t="s">
        <v>836</v>
      </c>
    </row>
    <row r="3617" spans="1:87" ht="16.8" customHeight="1" thickTop="1" thickBot="1" x14ac:dyDescent="0.35">
      <c r="A3617" s="505" t="str">
        <f>IF(COUNTIF(B3618:B3619,"x")&gt;0,"x","")</f>
        <v/>
      </c>
      <c r="B3617" s="57"/>
      <c r="C3617" s="510" t="str">
        <f>A3617</f>
        <v/>
      </c>
      <c r="D3617" s="66">
        <f>ROWS(D3618:D3619)-1</f>
        <v>1</v>
      </c>
      <c r="E3617" s="58" t="s">
        <v>6539</v>
      </c>
      <c r="F3617" s="59"/>
      <c r="G3617" s="301"/>
      <c r="H3617" s="340"/>
      <c r="I3617" s="340"/>
      <c r="J3617" s="340"/>
      <c r="K3617" s="18"/>
      <c r="L3617" s="18"/>
      <c r="M3617" s="18"/>
      <c r="N3617" s="46"/>
      <c r="O3617" s="60" t="s">
        <v>6536</v>
      </c>
      <c r="P3617" s="61" t="s">
        <v>7370</v>
      </c>
      <c r="Q3617" s="62"/>
      <c r="R3617" s="63" t="str">
        <f>IF(COUNTIF(Q3618:Q3619,"?")&gt;0,"?",IF(AND(S3617="◄",T3617="►"),"◄►",IF(S3617="◄","◄",IF(T3617="►","►",""))))</f>
        <v>◄</v>
      </c>
      <c r="S3617" s="64" t="str">
        <f>IF(SUM(S3618:S3619)+1=ROWS(S3618:S3619)-COUNTIF(S3618:S3619,"-"),"","◄")</f>
        <v>◄</v>
      </c>
      <c r="T3617" s="65" t="str">
        <f>IF(SUM(T3618:T3619)&gt;0,"►","")</f>
        <v/>
      </c>
      <c r="U3617" s="62"/>
      <c r="V3617" s="63" t="str">
        <f>IF(COUNTIF(U3618:U3619,"?")&gt;0,"?",IF(AND(W3617="◄",X3617="►"),"◄►",IF(W3617="◄","◄",IF(X3617="►","►",""))))</f>
        <v>◄</v>
      </c>
      <c r="W3617" s="64" t="str">
        <f>IF(SUM(W3618:W3619)+1=ROWS(W3618:W3619)-COUNTIF(W3618:W3619,"-"),"","◄")</f>
        <v>◄</v>
      </c>
      <c r="X3617" s="65" t="str">
        <f>IF(SUM(X3618:X3619)&gt;0,"►","")</f>
        <v/>
      </c>
      <c r="Y3617" s="66">
        <f>ROWS(Y3618:Y3619)-1</f>
        <v>1</v>
      </c>
      <c r="Z3617" s="67">
        <f>SUM(Z3618:Z3619)-Z3619</f>
        <v>0</v>
      </c>
      <c r="AA3617" s="68" t="s">
        <v>840</v>
      </c>
      <c r="AB3617" s="69"/>
      <c r="AC3617" s="67">
        <f>SUM(AC3618:AC3619)-AC3619</f>
        <v>0</v>
      </c>
      <c r="AD3617" s="68" t="s">
        <v>840</v>
      </c>
      <c r="AE3617" s="69"/>
      <c r="AF3617" s="70" t="str">
        <f>IF(AG3617="◄","◄",IF(AG3617="ok","►",""))</f>
        <v>◄</v>
      </c>
      <c r="AG3617" s="71" t="str">
        <f>IF(AG3618&gt;0,"OK","◄")</f>
        <v>◄</v>
      </c>
      <c r="AH3617" s="62" t="str">
        <f>IF(AND(AI3617="◄",AJ3617="►"),"◄?►",IF(AI3617="◄","◄",IF(AJ3617="►","►","")))</f>
        <v>◄</v>
      </c>
      <c r="AI3617" s="64" t="str">
        <f>IF(AI3618&gt;0,"","◄")</f>
        <v>◄</v>
      </c>
      <c r="AJ3617" s="65" t="str">
        <f>IF(SUM(AJ3618:AJ3618)&gt;0,"►","")</f>
        <v/>
      </c>
      <c r="AK3617" s="570">
        <f>G3618</f>
        <v>35796</v>
      </c>
      <c r="AL3617" s="572" t="str">
        <f>P3617</f>
        <v>▬ folder Nr. 2  /  98 ▬</v>
      </c>
      <c r="AM3617" s="43"/>
      <c r="AN3617" s="1" t="str">
        <f>IF(AO3617="","",IF(COUNTIF(AN3618,"ok"),"","◄"))</f>
        <v>◄</v>
      </c>
      <c r="AO3617" s="9" t="str">
        <f>IF(COUNTIF(AP3617:BR3617,"◄")&gt;0,"◄","")</f>
        <v>◄</v>
      </c>
      <c r="AP3617" s="250" t="str">
        <f>IF(AP3618="-","",IF(AP3618&gt;0,"","◄"))</f>
        <v>◄</v>
      </c>
      <c r="AQ3617" s="251"/>
      <c r="AR3617" s="517">
        <f>IF(ISNONTEXT(AR3618)=TRUE,"_",1)</f>
        <v>1</v>
      </c>
      <c r="AS3617" s="250" t="str">
        <f>IF(AS3618="-","",IF(AS3618&gt;0,"","◄"))</f>
        <v>◄</v>
      </c>
      <c r="AT3617" s="251"/>
      <c r="AU3617" s="517">
        <f>IF(ISNONTEXT(AU3618)=TRUE,"_",AR3617+1)</f>
        <v>2</v>
      </c>
      <c r="AV3617" s="250" t="str">
        <f>IF(AV3618="-","",IF(AV3618&gt;0,"","◄"))</f>
        <v>◄</v>
      </c>
      <c r="AW3617" s="251"/>
      <c r="AX3617" s="517">
        <f>IF(ISNONTEXT(AX3618)=TRUE,"_",AU3617+1)</f>
        <v>3</v>
      </c>
      <c r="AY3617" s="250" t="str">
        <f>IF(AY3618="-","",IF(AY3618&gt;0,"","◄"))</f>
        <v>◄</v>
      </c>
      <c r="AZ3617" s="251"/>
      <c r="BA3617" s="517">
        <f>IF(ISNONTEXT(BA3618)=TRUE,"_",AX3617+1)</f>
        <v>4</v>
      </c>
      <c r="BB3617" s="250" t="str">
        <f>IF(BB3618="-","",IF(BB3618&gt;0,"","◄"))</f>
        <v/>
      </c>
      <c r="BC3617" s="251"/>
      <c r="BD3617" s="517" t="str">
        <f>IF(ISNONTEXT(BD3618)=TRUE,"_",BA3617+1)</f>
        <v>_</v>
      </c>
      <c r="BE3617" s="250" t="str">
        <f>IF(BE3618="-","",IF(BE3618&gt;0,"","◄"))</f>
        <v/>
      </c>
      <c r="BF3617" s="251"/>
      <c r="BG3617" s="517" t="str">
        <f>IF(ISNONTEXT(BG3618)=TRUE,"_",BD3617+1)</f>
        <v>_</v>
      </c>
      <c r="BH3617" s="250" t="str">
        <f>IF(BH3618="-","",IF(BH3618&gt;0,"","◄"))</f>
        <v/>
      </c>
      <c r="BI3617" s="251"/>
      <c r="BJ3617" s="517" t="str">
        <f>IF(ISNONTEXT(BJ3618)=TRUE,"_",BG3617+1)</f>
        <v>_</v>
      </c>
      <c r="BK3617" s="563" t="str">
        <f>IF(BK3618="-","",IF(BK3618&gt;0,"","◄"))</f>
        <v/>
      </c>
      <c r="BL3617" s="564"/>
      <c r="BM3617" s="517" t="str">
        <f>IF(ISNONTEXT(BM3618)=TRUE,"_",BJ3617+1)</f>
        <v>_</v>
      </c>
      <c r="BN3617" s="563" t="str">
        <f>IF(BN3618="-","",IF(BN3618&gt;0,"","◄"))</f>
        <v/>
      </c>
      <c r="BO3617" s="564"/>
      <c r="BP3617" s="517" t="str">
        <f>IF(ISNONTEXT(BP3618)=TRUE,"_",BM3617+1)</f>
        <v>_</v>
      </c>
      <c r="BQ3617" s="563" t="str">
        <f>IF(BQ3618="-","",IF(BQ3618&gt;0,"","◄"))</f>
        <v/>
      </c>
      <c r="BR3617" s="564"/>
      <c r="BS3617" s="517" t="str">
        <f>IF(ISNONTEXT(BS3618)=TRUE,"_",BP3617+1)</f>
        <v>_</v>
      </c>
      <c r="BT3617" s="563" t="str">
        <f>IF(BT3618="-","",IF(BT3618&gt;0,"","◄"))</f>
        <v>◄</v>
      </c>
      <c r="BU3617" s="564"/>
      <c r="BV3617" s="517" t="str">
        <f>IF(ISNONTEXT(BV3618)=TRUE,"_",1)</f>
        <v>_</v>
      </c>
      <c r="BW3617" s="563" t="str">
        <f>IF(BW3618="-","",IF(BW3618&gt;0,"","◄"))</f>
        <v>◄</v>
      </c>
      <c r="BX3617" s="564"/>
      <c r="BY3617" s="517" t="str">
        <f>IF(ISNONTEXT(BY3618)=TRUE,"_",BV3617+1)</f>
        <v>_</v>
      </c>
      <c r="BZ3617" s="26"/>
      <c r="CA3617" s="24"/>
      <c r="CB3617" s="25" t="str">
        <f>IF(CB3618&gt;0,"►","")</f>
        <v/>
      </c>
      <c r="CC3617" s="25" t="str">
        <f>IF(CC3618&gt;0,"►","")</f>
        <v/>
      </c>
      <c r="CD3617" s="517" t="str">
        <f>IF(ISNONTEXT(CD3618)=TRUE,"_",1)</f>
        <v>_</v>
      </c>
      <c r="CE3617" s="25" t="str">
        <f>IF(CE3618&gt;0,"►","")</f>
        <v/>
      </c>
      <c r="CF3617" s="25" t="str">
        <f>IF(CF3618&gt;0,"►","")</f>
        <v/>
      </c>
      <c r="CG3617" s="517" t="str">
        <f>IF(ISNONTEXT(CG3618)=TRUE,"_",CD3617+1)</f>
        <v>_</v>
      </c>
      <c r="CH3617" s="66">
        <f>ROWS(CH3618:CH3619)-1</f>
        <v>1</v>
      </c>
      <c r="CI3617" s="23" t="s">
        <v>836</v>
      </c>
    </row>
    <row r="3618" spans="1:87" ht="16.8" customHeight="1" thickBot="1" x14ac:dyDescent="0.35">
      <c r="A3618" s="503"/>
      <c r="B3618" s="49"/>
      <c r="C3618" s="156">
        <f>B3618</f>
        <v>0</v>
      </c>
      <c r="D3618" s="457"/>
      <c r="E3618" s="73"/>
      <c r="F3618" s="74" t="s">
        <v>6540</v>
      </c>
      <c r="G3618" s="300">
        <v>35796</v>
      </c>
      <c r="H3618" s="124">
        <v>17</v>
      </c>
      <c r="I3618" s="390"/>
      <c r="J3618" s="390"/>
      <c r="K3618" s="79"/>
      <c r="L3618" s="79"/>
      <c r="M3618" s="79"/>
      <c r="N3618" s="80" t="s">
        <v>6541</v>
      </c>
      <c r="O3618" s="81"/>
      <c r="P3618" s="306"/>
      <c r="Q3618" s="83" t="str">
        <f>IF(R3618="?","?","")</f>
        <v/>
      </c>
      <c r="R3618" s="83" t="str">
        <f>IF(AND(S3618="",T3618&gt;0),"?",IF(S3618="","◄",IF(T3618&gt;=1,"►","")))</f>
        <v>◄</v>
      </c>
      <c r="S3618" s="84"/>
      <c r="T3618" s="85"/>
      <c r="U3618" s="83" t="str">
        <f>IF(V3618="?","?","")</f>
        <v/>
      </c>
      <c r="V3618" s="83" t="str">
        <f>IF(AND(W3618="",X3618&gt;0),"?",IF(W3618="","◄",IF(X3618&gt;=1,"►","")))</f>
        <v>◄</v>
      </c>
      <c r="W3618" s="86"/>
      <c r="X3618" s="85"/>
      <c r="Y3618" s="457"/>
      <c r="Z3618" s="87"/>
      <c r="AA3618" s="521">
        <f>(S3618*Z3618)</f>
        <v>0</v>
      </c>
      <c r="AB3618" s="520">
        <f>(T3618*AA3618)</f>
        <v>0</v>
      </c>
      <c r="AC3618" s="88"/>
      <c r="AD3618" s="519">
        <f>(W3618*AC3618)</f>
        <v>0</v>
      </c>
      <c r="AE3618" s="522">
        <f>(X3618*AD3618)</f>
        <v>0</v>
      </c>
      <c r="AF3618" s="89" t="str">
        <f>IF(AG3618&gt;0,"ok","◄")</f>
        <v>◄</v>
      </c>
      <c r="AG3618" s="90"/>
      <c r="AH3618" s="89" t="str">
        <f>IF(AND(AI3618="",AJ3618&gt;0),"?",IF(AI3618="","◄",IF(AJ3618&gt;=1,"►","")))</f>
        <v>◄</v>
      </c>
      <c r="AI3618" s="91"/>
      <c r="AJ3618" s="92"/>
      <c r="AK3618" s="591"/>
      <c r="AL3618" s="593"/>
      <c r="AM3618" s="43"/>
      <c r="AN3618" s="3" t="s">
        <v>3</v>
      </c>
      <c r="AO3618" s="12" t="s">
        <v>1</v>
      </c>
      <c r="AP3618" s="13"/>
      <c r="AQ3618" s="14"/>
      <c r="AR3618" s="15" t="s">
        <v>672</v>
      </c>
      <c r="AS3618" s="13"/>
      <c r="AT3618" s="14"/>
      <c r="AU3618" s="15" t="s">
        <v>734</v>
      </c>
      <c r="AV3618" s="13"/>
      <c r="AW3618" s="14"/>
      <c r="AX3618" s="15" t="s">
        <v>735</v>
      </c>
      <c r="AY3618" s="13"/>
      <c r="AZ3618" s="14"/>
      <c r="BA3618" s="15" t="s">
        <v>15</v>
      </c>
      <c r="BB3618" s="516" t="s">
        <v>6</v>
      </c>
      <c r="BC3618" s="516" t="s">
        <v>6</v>
      </c>
      <c r="BD3618" s="516"/>
      <c r="BE3618" s="516" t="s">
        <v>6</v>
      </c>
      <c r="BF3618" s="516" t="s">
        <v>6</v>
      </c>
      <c r="BG3618" s="516"/>
      <c r="BH3618" s="516" t="s">
        <v>6</v>
      </c>
      <c r="BI3618" s="516" t="s">
        <v>6</v>
      </c>
      <c r="BJ3618" s="516"/>
      <c r="BK3618" s="516" t="s">
        <v>6</v>
      </c>
      <c r="BL3618" s="516" t="s">
        <v>6</v>
      </c>
      <c r="BM3618" s="516"/>
      <c r="BN3618" s="516" t="s">
        <v>6</v>
      </c>
      <c r="BO3618" s="516" t="s">
        <v>6</v>
      </c>
      <c r="BP3618" s="516"/>
      <c r="BQ3618" s="516" t="s">
        <v>6</v>
      </c>
      <c r="BR3618" s="516" t="s">
        <v>6</v>
      </c>
      <c r="BS3618" s="516"/>
      <c r="BT3618" s="32"/>
      <c r="BU3618" s="33"/>
      <c r="BV3618" s="34"/>
      <c r="BW3618" s="32"/>
      <c r="BX3618" s="33"/>
      <c r="BY3618" s="34"/>
      <c r="BZ3618" s="35"/>
      <c r="CA3618" s="24"/>
      <c r="CB3618" s="36"/>
      <c r="CC3618" s="33"/>
      <c r="CD3618" s="37"/>
      <c r="CE3618" s="36"/>
      <c r="CF3618" s="38"/>
      <c r="CG3618" s="39"/>
      <c r="CH3618" s="457"/>
      <c r="CI3618" s="23" t="s">
        <v>836</v>
      </c>
    </row>
    <row r="3619" spans="1:87" ht="16.8" customHeight="1" thickTop="1" thickBot="1" x14ac:dyDescent="0.35">
      <c r="A3619" s="505" t="str">
        <f>IF(COUNTIF(B3620:B3622,"x")&gt;0,"x","")</f>
        <v/>
      </c>
      <c r="B3619" s="57"/>
      <c r="C3619" s="510" t="str">
        <f>A3619</f>
        <v/>
      </c>
      <c r="D3619" s="66">
        <f>ROWS(D3620:D3622)-1</f>
        <v>2</v>
      </c>
      <c r="E3619" s="58" t="s">
        <v>6542</v>
      </c>
      <c r="F3619" s="59"/>
      <c r="G3619" s="301"/>
      <c r="H3619" s="340"/>
      <c r="I3619" s="340"/>
      <c r="J3619" s="340"/>
      <c r="K3619" s="18"/>
      <c r="L3619" s="18"/>
      <c r="M3619" s="18"/>
      <c r="N3619" s="46"/>
      <c r="O3619" s="60" t="s">
        <v>6543</v>
      </c>
      <c r="P3619" s="61" t="s">
        <v>7371</v>
      </c>
      <c r="Q3619" s="143"/>
      <c r="R3619" s="63" t="str">
        <f>IF(COUNTIF(Q3620:Q3622,"?")&gt;0,"?",IF(AND(S3619="◄",T3619="►"),"◄►",IF(S3619="◄","◄",IF(T3619="►","►",""))))</f>
        <v>◄</v>
      </c>
      <c r="S3619" s="64" t="str">
        <f>IF(SUM(S3620:S3622)+1=ROWS(S3620:S3622)-COUNTIF(S3620:S3622,"-"),"","◄")</f>
        <v>◄</v>
      </c>
      <c r="T3619" s="65" t="str">
        <f>IF(SUM(T3620:T3622)&gt;0,"►","")</f>
        <v/>
      </c>
      <c r="U3619" s="146"/>
      <c r="V3619" s="63" t="str">
        <f>IF(COUNTIF(U3620:U3622,"?")&gt;0,"?",IF(AND(W3619="◄",X3619="►"),"◄►",IF(W3619="◄","◄",IF(X3619="►","►",""))))</f>
        <v>◄</v>
      </c>
      <c r="W3619" s="64" t="str">
        <f>IF(SUM(W3620:W3622)+1=ROWS(W3620:W3622)-COUNTIF(W3620:W3622,"-"),"","◄")</f>
        <v>◄</v>
      </c>
      <c r="X3619" s="65" t="str">
        <f>IF(SUM(X3620:X3622)&gt;0,"►","")</f>
        <v/>
      </c>
      <c r="Y3619" s="66">
        <f>ROWS(Y3620:Y3622)-1</f>
        <v>2</v>
      </c>
      <c r="Z3619" s="67">
        <f>SUM(Z3620:Z3622)-Z3622</f>
        <v>0</v>
      </c>
      <c r="AA3619" s="68" t="s">
        <v>840</v>
      </c>
      <c r="AB3619" s="69"/>
      <c r="AC3619" s="67">
        <f>SUM(AC3620:AC3622)-AC3622</f>
        <v>0</v>
      </c>
      <c r="AD3619" s="68" t="s">
        <v>840</v>
      </c>
      <c r="AE3619" s="69"/>
      <c r="AF3619" s="70" t="str">
        <f>IF(AG3619="◄","◄",IF(AG3619="ok","►",""))</f>
        <v>◄</v>
      </c>
      <c r="AG3619" s="71" t="str">
        <f>IF(AG3620&gt;0,"OK","◄")</f>
        <v>◄</v>
      </c>
      <c r="AH3619" s="62" t="str">
        <f>IF(AND(AI3619="◄",AJ3619="►"),"◄?►",IF(AI3619="◄","◄",IF(AJ3619="►","►","")))</f>
        <v>◄</v>
      </c>
      <c r="AI3619" s="64" t="str">
        <f>IF(AI3620&gt;0,"","◄")</f>
        <v>◄</v>
      </c>
      <c r="AJ3619" s="65" t="str">
        <f>IF(SUM(AJ3620:AJ3621)&gt;0,"►","")</f>
        <v/>
      </c>
      <c r="AK3619" s="570">
        <f>G3620</f>
        <v>35796</v>
      </c>
      <c r="AL3619" s="572" t="str">
        <f>P3619</f>
        <v>▬ folder Nr. 3  /  98 ▬</v>
      </c>
      <c r="AM3619" s="43"/>
      <c r="AN3619" s="1" t="str">
        <f>IF(AO3619="","",IF(COUNTIF(AN3620,"ok"),"","◄"))</f>
        <v>◄</v>
      </c>
      <c r="AO3619" s="9" t="str">
        <f>IF(COUNTIF(AP3619:BR3619,"◄")&gt;0,"◄","")</f>
        <v>◄</v>
      </c>
      <c r="AP3619" s="250" t="str">
        <f>IF(AP3620="-","",IF(AP3620&gt;0,"","◄"))</f>
        <v>◄</v>
      </c>
      <c r="AQ3619" s="251"/>
      <c r="AR3619" s="517">
        <f>IF(ISNONTEXT(AR3620)=TRUE,"_",1)</f>
        <v>1</v>
      </c>
      <c r="AS3619" s="250" t="str">
        <f>IF(AS3620="-","",IF(AS3620&gt;0,"","◄"))</f>
        <v>◄</v>
      </c>
      <c r="AT3619" s="251"/>
      <c r="AU3619" s="517">
        <f>IF(ISNONTEXT(AU3620)=TRUE,"_",AR3619+1)</f>
        <v>2</v>
      </c>
      <c r="AV3619" s="250" t="str">
        <f>IF(AV3620="-","",IF(AV3620&gt;0,"","◄"))</f>
        <v>◄</v>
      </c>
      <c r="AW3619" s="251"/>
      <c r="AX3619" s="517">
        <f>IF(ISNONTEXT(AX3620)=TRUE,"_",AU3619+1)</f>
        <v>3</v>
      </c>
      <c r="AY3619" s="250" t="str">
        <f>IF(AY3620="-","",IF(AY3620&gt;0,"","◄"))</f>
        <v>◄</v>
      </c>
      <c r="AZ3619" s="251"/>
      <c r="BA3619" s="517">
        <f>IF(ISNONTEXT(BA3620)=TRUE,"_",AX3619+1)</f>
        <v>4</v>
      </c>
      <c r="BB3619" s="250" t="str">
        <f>IF(BB3620="-","",IF(BB3620&gt;0,"","◄"))</f>
        <v/>
      </c>
      <c r="BC3619" s="251"/>
      <c r="BD3619" s="517" t="str">
        <f>IF(ISNONTEXT(BD3620)=TRUE,"_",BA3619+1)</f>
        <v>_</v>
      </c>
      <c r="BE3619" s="250" t="str">
        <f>IF(BE3620="-","",IF(BE3620&gt;0,"","◄"))</f>
        <v/>
      </c>
      <c r="BF3619" s="251"/>
      <c r="BG3619" s="517" t="str">
        <f>IF(ISNONTEXT(BG3620)=TRUE,"_",BD3619+1)</f>
        <v>_</v>
      </c>
      <c r="BH3619" s="250" t="str">
        <f>IF(BH3620="-","",IF(BH3620&gt;0,"","◄"))</f>
        <v/>
      </c>
      <c r="BI3619" s="251"/>
      <c r="BJ3619" s="517" t="str">
        <f>IF(ISNONTEXT(BJ3620)=TRUE,"_",BG3619+1)</f>
        <v>_</v>
      </c>
      <c r="BK3619" s="563" t="str">
        <f>IF(BK3620="-","",IF(BK3620&gt;0,"","◄"))</f>
        <v/>
      </c>
      <c r="BL3619" s="564"/>
      <c r="BM3619" s="517" t="str">
        <f>IF(ISNONTEXT(BM3620)=TRUE,"_",BJ3619+1)</f>
        <v>_</v>
      </c>
      <c r="BN3619" s="563" t="str">
        <f>IF(BN3620="-","",IF(BN3620&gt;0,"","◄"))</f>
        <v/>
      </c>
      <c r="BO3619" s="564"/>
      <c r="BP3619" s="517" t="str">
        <f>IF(ISNONTEXT(BP3620)=TRUE,"_",BM3619+1)</f>
        <v>_</v>
      </c>
      <c r="BQ3619" s="563" t="str">
        <f>IF(BQ3620="-","",IF(BQ3620&gt;0,"","◄"))</f>
        <v/>
      </c>
      <c r="BR3619" s="564"/>
      <c r="BS3619" s="517" t="str">
        <f>IF(ISNONTEXT(BS3620)=TRUE,"_",BP3619+1)</f>
        <v>_</v>
      </c>
      <c r="BT3619" s="563" t="str">
        <f>IF(BT3620="-","",IF(BT3620&gt;0,"","◄"))</f>
        <v>◄</v>
      </c>
      <c r="BU3619" s="564"/>
      <c r="BV3619" s="517" t="str">
        <f>IF(ISNONTEXT(BV3620)=TRUE,"_",1)</f>
        <v>_</v>
      </c>
      <c r="BW3619" s="563" t="str">
        <f>IF(BW3620="-","",IF(BW3620&gt;0,"","◄"))</f>
        <v>◄</v>
      </c>
      <c r="BX3619" s="564"/>
      <c r="BY3619" s="517" t="str">
        <f>IF(ISNONTEXT(BY3620)=TRUE,"_",BV3619+1)</f>
        <v>_</v>
      </c>
      <c r="BZ3619" s="26"/>
      <c r="CA3619" s="24"/>
      <c r="CB3619" s="25" t="str">
        <f>IF(CB3620&gt;0,"►","")</f>
        <v/>
      </c>
      <c r="CC3619" s="25" t="str">
        <f>IF(CC3620&gt;0,"►","")</f>
        <v/>
      </c>
      <c r="CD3619" s="517" t="str">
        <f>IF(ISNONTEXT(CD3620)=TRUE,"_",1)</f>
        <v>_</v>
      </c>
      <c r="CE3619" s="25" t="str">
        <f>IF(CE3620&gt;0,"►","")</f>
        <v/>
      </c>
      <c r="CF3619" s="25" t="str">
        <f>IF(CF3620&gt;0,"►","")</f>
        <v/>
      </c>
      <c r="CG3619" s="517" t="str">
        <f>IF(ISNONTEXT(CG3620)=TRUE,"_",CD3619+1)</f>
        <v>_</v>
      </c>
      <c r="CH3619" s="66">
        <f>ROWS(CH3620:CH3622)-1</f>
        <v>2</v>
      </c>
      <c r="CI3619" s="23" t="s">
        <v>836</v>
      </c>
    </row>
    <row r="3620" spans="1:87" ht="15" thickBot="1" x14ac:dyDescent="0.35">
      <c r="A3620" s="503"/>
      <c r="B3620" s="49"/>
      <c r="C3620" s="156">
        <f>B3620</f>
        <v>0</v>
      </c>
      <c r="D3620" s="457"/>
      <c r="E3620" s="73"/>
      <c r="F3620" s="74" t="s">
        <v>6544</v>
      </c>
      <c r="G3620" s="300">
        <v>35796</v>
      </c>
      <c r="H3620" s="124">
        <v>17</v>
      </c>
      <c r="I3620" s="390"/>
      <c r="J3620" s="390"/>
      <c r="K3620" s="79"/>
      <c r="L3620" s="79"/>
      <c r="M3620" s="79"/>
      <c r="N3620" s="80" t="s">
        <v>6545</v>
      </c>
      <c r="O3620" s="81"/>
      <c r="P3620" s="306"/>
      <c r="Q3620" s="83" t="str">
        <f>IF(R3620="?","?","")</f>
        <v/>
      </c>
      <c r="R3620" s="83" t="str">
        <f>IF(AND(S3620="",T3620&gt;0),"?",IF(S3620="","◄",IF(T3620&gt;=1,"►","")))</f>
        <v>◄</v>
      </c>
      <c r="S3620" s="84"/>
      <c r="T3620" s="85"/>
      <c r="U3620" s="83" t="str">
        <f>IF(V3620="?","?","")</f>
        <v/>
      </c>
      <c r="V3620" s="83" t="str">
        <f>IF(AND(W3620="",X3620&gt;0),"?",IF(W3620="","◄",IF(X3620&gt;=1,"►","")))</f>
        <v>◄</v>
      </c>
      <c r="W3620" s="86"/>
      <c r="X3620" s="85"/>
      <c r="Y3620" s="457"/>
      <c r="Z3620" s="87"/>
      <c r="AA3620" s="521">
        <f>(S3620*Z3620)</f>
        <v>0</v>
      </c>
      <c r="AB3620" s="520">
        <f>(T3620*AA3620)</f>
        <v>0</v>
      </c>
      <c r="AC3620" s="88"/>
      <c r="AD3620" s="519">
        <f>(W3620*AC3620)</f>
        <v>0</v>
      </c>
      <c r="AE3620" s="522">
        <f>(X3620*AD3620)</f>
        <v>0</v>
      </c>
      <c r="AF3620" s="89" t="str">
        <f>IF(AG3620&gt;0,"ok","◄")</f>
        <v>◄</v>
      </c>
      <c r="AG3620" s="90"/>
      <c r="AH3620" s="89" t="str">
        <f>IF(AND(AI3620="",AJ3620&gt;0),"?",IF(AI3620="","◄",IF(AJ3620&gt;=1,"►","")))</f>
        <v>◄</v>
      </c>
      <c r="AI3620" s="91"/>
      <c r="AJ3620" s="92"/>
      <c r="AK3620" s="591"/>
      <c r="AL3620" s="593"/>
      <c r="AM3620" s="43"/>
      <c r="AN3620" s="3" t="s">
        <v>3</v>
      </c>
      <c r="AO3620" s="12" t="s">
        <v>1</v>
      </c>
      <c r="AP3620" s="13"/>
      <c r="AQ3620" s="14"/>
      <c r="AR3620" s="15" t="s">
        <v>734</v>
      </c>
      <c r="AS3620" s="13"/>
      <c r="AT3620" s="14"/>
      <c r="AU3620" s="15" t="s">
        <v>735</v>
      </c>
      <c r="AV3620" s="13"/>
      <c r="AW3620" s="14"/>
      <c r="AX3620" s="15" t="s">
        <v>85</v>
      </c>
      <c r="AY3620" s="13"/>
      <c r="AZ3620" s="14"/>
      <c r="BA3620" s="15" t="s">
        <v>825</v>
      </c>
      <c r="BB3620" s="516" t="s">
        <v>6</v>
      </c>
      <c r="BC3620" s="516" t="s">
        <v>6</v>
      </c>
      <c r="BD3620" s="516"/>
      <c r="BE3620" s="516" t="s">
        <v>6</v>
      </c>
      <c r="BF3620" s="516" t="s">
        <v>6</v>
      </c>
      <c r="BG3620" s="516"/>
      <c r="BH3620" s="516" t="s">
        <v>6</v>
      </c>
      <c r="BI3620" s="516" t="s">
        <v>6</v>
      </c>
      <c r="BJ3620" s="516"/>
      <c r="BK3620" s="516" t="s">
        <v>6</v>
      </c>
      <c r="BL3620" s="516" t="s">
        <v>6</v>
      </c>
      <c r="BM3620" s="516"/>
      <c r="BN3620" s="516" t="s">
        <v>6</v>
      </c>
      <c r="BO3620" s="516" t="s">
        <v>6</v>
      </c>
      <c r="BP3620" s="516"/>
      <c r="BQ3620" s="516" t="s">
        <v>6</v>
      </c>
      <c r="BR3620" s="516" t="s">
        <v>6</v>
      </c>
      <c r="BS3620" s="516"/>
      <c r="BT3620" s="32"/>
      <c r="BU3620" s="33"/>
      <c r="BV3620" s="34"/>
      <c r="BW3620" s="32"/>
      <c r="BX3620" s="33"/>
      <c r="BY3620" s="34"/>
      <c r="BZ3620" s="35"/>
      <c r="CA3620" s="24"/>
      <c r="CB3620" s="36"/>
      <c r="CC3620" s="33"/>
      <c r="CD3620" s="37"/>
      <c r="CE3620" s="36"/>
      <c r="CF3620" s="38"/>
      <c r="CG3620" s="39"/>
      <c r="CH3620" s="457"/>
      <c r="CI3620" s="23" t="s">
        <v>836</v>
      </c>
    </row>
    <row r="3621" spans="1:87" ht="15.6" thickTop="1" thickBot="1" x14ac:dyDescent="0.35">
      <c r="A3621" s="503"/>
      <c r="B3621" s="49"/>
      <c r="C3621" s="156">
        <f>B3621</f>
        <v>0</v>
      </c>
      <c r="D3621" s="457"/>
      <c r="E3621" s="73"/>
      <c r="F3621" s="93">
        <v>2737</v>
      </c>
      <c r="G3621" s="302">
        <v>35796</v>
      </c>
      <c r="H3621" s="124">
        <v>17</v>
      </c>
      <c r="I3621" s="390"/>
      <c r="J3621" s="390"/>
      <c r="K3621" s="79"/>
      <c r="L3621" s="79"/>
      <c r="M3621" s="79"/>
      <c r="N3621" s="80" t="s">
        <v>6546</v>
      </c>
      <c r="O3621" s="81"/>
      <c r="P3621" s="306"/>
      <c r="Q3621" s="83" t="str">
        <f>IF(R3621="?","?","")</f>
        <v/>
      </c>
      <c r="R3621" s="83" t="str">
        <f>IF(AND(S3621="",T3621&gt;0),"?",IF(S3621="","◄",IF(T3621&gt;=1,"►","")))</f>
        <v>◄</v>
      </c>
      <c r="S3621" s="84"/>
      <c r="T3621" s="85"/>
      <c r="U3621" s="83" t="str">
        <f>IF(V3621="?","?","")</f>
        <v/>
      </c>
      <c r="V3621" s="83" t="str">
        <f>IF(AND(W3621="",X3621&gt;0),"?",IF(W3621="","◄",IF(X3621&gt;=1,"►","")))</f>
        <v>◄</v>
      </c>
      <c r="W3621" s="86"/>
      <c r="X3621" s="85"/>
      <c r="Y3621" s="457"/>
      <c r="Z3621" s="87"/>
      <c r="AA3621" s="521">
        <f>(S3621*Z3621)</f>
        <v>0</v>
      </c>
      <c r="AB3621" s="520">
        <f>(T3621*AA3621)</f>
        <v>0</v>
      </c>
      <c r="AC3621" s="88"/>
      <c r="AD3621" s="519">
        <f>(W3621*AC3621)</f>
        <v>0</v>
      </c>
      <c r="AE3621" s="522">
        <f>(X3621*AD3621)</f>
        <v>0</v>
      </c>
      <c r="AF3621" s="44"/>
      <c r="AG3621" s="45"/>
      <c r="AH3621" s="44"/>
      <c r="AI3621" s="45"/>
      <c r="AJ3621" s="45"/>
      <c r="AK3621" s="45"/>
      <c r="AL3621" s="45"/>
      <c r="AM3621" s="43"/>
      <c r="AN3621" s="27" t="s">
        <v>6</v>
      </c>
      <c r="AO3621" s="27" t="s">
        <v>6</v>
      </c>
      <c r="AP3621" s="516"/>
      <c r="AQ3621" s="516"/>
      <c r="AR3621" s="516"/>
      <c r="AS3621" s="516" t="s">
        <v>6</v>
      </c>
      <c r="AT3621" s="516" t="s">
        <v>6</v>
      </c>
      <c r="AU3621" s="516"/>
      <c r="AV3621" s="516" t="s">
        <v>6</v>
      </c>
      <c r="AW3621" s="516" t="s">
        <v>6</v>
      </c>
      <c r="AX3621" s="516"/>
      <c r="AY3621" s="516" t="s">
        <v>6</v>
      </c>
      <c r="AZ3621" s="516" t="s">
        <v>6</v>
      </c>
      <c r="BA3621" s="516"/>
      <c r="BB3621" s="516" t="s">
        <v>6</v>
      </c>
      <c r="BC3621" s="516" t="s">
        <v>6</v>
      </c>
      <c r="BD3621" s="516"/>
      <c r="BE3621" s="516" t="s">
        <v>6</v>
      </c>
      <c r="BF3621" s="516" t="s">
        <v>6</v>
      </c>
      <c r="BG3621" s="516"/>
      <c r="BH3621" s="516" t="s">
        <v>6</v>
      </c>
      <c r="BI3621" s="516" t="s">
        <v>6</v>
      </c>
      <c r="BJ3621" s="516"/>
      <c r="BK3621" s="516" t="s">
        <v>6</v>
      </c>
      <c r="BL3621" s="516" t="s">
        <v>6</v>
      </c>
      <c r="BM3621" s="516"/>
      <c r="BN3621" s="516" t="s">
        <v>6</v>
      </c>
      <c r="BO3621" s="516" t="s">
        <v>6</v>
      </c>
      <c r="BP3621" s="516"/>
      <c r="BQ3621" s="516" t="s">
        <v>6</v>
      </c>
      <c r="BR3621" s="516" t="s">
        <v>6</v>
      </c>
      <c r="BS3621" s="516"/>
      <c r="BT3621" s="516"/>
      <c r="BU3621" s="516"/>
      <c r="BV3621" s="516"/>
      <c r="BW3621" s="516"/>
      <c r="BX3621" s="516"/>
      <c r="BY3621" s="516"/>
      <c r="BZ3621" s="28"/>
      <c r="CA3621" s="24"/>
      <c r="CB3621" s="29"/>
      <c r="CC3621" s="29"/>
      <c r="CD3621" s="30"/>
      <c r="CE3621" s="29"/>
      <c r="CF3621" s="29"/>
      <c r="CG3621" s="31"/>
      <c r="CH3621" s="457"/>
      <c r="CI3621" s="23" t="s">
        <v>836</v>
      </c>
    </row>
    <row r="3622" spans="1:87" ht="16.8" customHeight="1" thickTop="1" thickBot="1" x14ac:dyDescent="0.35">
      <c r="A3622" s="505" t="str">
        <f>IF(COUNTIF(B3623:B3627,"x")&gt;0,"x","")</f>
        <v/>
      </c>
      <c r="B3622" s="57"/>
      <c r="C3622" s="510" t="str">
        <f>A3622</f>
        <v/>
      </c>
      <c r="D3622" s="66">
        <f>ROWS(D3623:D3627)-1</f>
        <v>4</v>
      </c>
      <c r="E3622" s="58" t="s">
        <v>6547</v>
      </c>
      <c r="F3622" s="59"/>
      <c r="G3622" s="301"/>
      <c r="H3622" s="340"/>
      <c r="I3622" s="340"/>
      <c r="J3622" s="340"/>
      <c r="K3622" s="18"/>
      <c r="L3622" s="18"/>
      <c r="M3622" s="18"/>
      <c r="N3622" s="46"/>
      <c r="O3622" s="60" t="s">
        <v>6543</v>
      </c>
      <c r="P3622" s="61" t="s">
        <v>7372</v>
      </c>
      <c r="Q3622" s="146"/>
      <c r="R3622" s="63" t="str">
        <f>IF(COUNTIF(Q3623:Q3627,"?")&gt;0,"?",IF(AND(S3622="◄",T3622="►"),"◄►",IF(S3622="◄","◄",IF(T3622="►","►",""))))</f>
        <v>◄</v>
      </c>
      <c r="S3622" s="64" t="str">
        <f>IF(SUM(S3623:S3627)+1=ROWS(S3623:S3627)-COUNTIF(S3623:S3627,"-"),"","◄")</f>
        <v>◄</v>
      </c>
      <c r="T3622" s="65" t="str">
        <f>IF(SUM(T3623:T3627)&gt;0,"►","")</f>
        <v/>
      </c>
      <c r="U3622" s="146"/>
      <c r="V3622" s="63" t="str">
        <f>IF(COUNTIF(U3623:U3627,"?")&gt;0,"?",IF(AND(W3622="◄",X3622="►"),"◄►",IF(W3622="◄","◄",IF(X3622="►","►",""))))</f>
        <v>◄</v>
      </c>
      <c r="W3622" s="64" t="str">
        <f>IF(SUM(W3623:W3627)+1=ROWS(W3623:W3627)-COUNTIF(W3623:W3627,"-"),"","◄")</f>
        <v>◄</v>
      </c>
      <c r="X3622" s="65" t="str">
        <f>IF(SUM(X3623:X3627)&gt;0,"►","")</f>
        <v/>
      </c>
      <c r="Y3622" s="66">
        <f>ROWS(Y3623:Y3627)-1</f>
        <v>4</v>
      </c>
      <c r="Z3622" s="67">
        <f>SUM(Z3623:Z3627)-Z3627</f>
        <v>0</v>
      </c>
      <c r="AA3622" s="68" t="s">
        <v>840</v>
      </c>
      <c r="AB3622" s="69"/>
      <c r="AC3622" s="67">
        <f>SUM(AC3623:AC3627)-AC3627</f>
        <v>0</v>
      </c>
      <c r="AD3622" s="68" t="s">
        <v>840</v>
      </c>
      <c r="AE3622" s="69"/>
      <c r="AF3622" s="70" t="str">
        <f>IF(AG3622="◄","◄",IF(AG3622="ok","►",""))</f>
        <v>◄</v>
      </c>
      <c r="AG3622" s="71" t="str">
        <f>IF(AG3623&gt;0,"OK","◄")</f>
        <v>◄</v>
      </c>
      <c r="AH3622" s="62" t="str">
        <f>IF(AND(AI3622="◄",AJ3622="►"),"◄?►",IF(AI3622="◄","◄",IF(AJ3622="►","►","")))</f>
        <v>◄</v>
      </c>
      <c r="AI3622" s="64" t="str">
        <f>IF(AI3623&gt;0,"","◄")</f>
        <v>◄</v>
      </c>
      <c r="AJ3622" s="65" t="str">
        <f>IF(SUM(AJ3623:AJ3626)&gt;0,"►","")</f>
        <v/>
      </c>
      <c r="AK3622" s="570">
        <f>G3623</f>
        <v>35796</v>
      </c>
      <c r="AL3622" s="572" t="str">
        <f>P3622</f>
        <v>▬ folder Nr. 4  /  98 ▬</v>
      </c>
      <c r="AM3622" s="43"/>
      <c r="AN3622" s="1" t="str">
        <f>IF(AO3622="","",IF(COUNTIF(AN3623,"ok"),"","◄"))</f>
        <v>◄</v>
      </c>
      <c r="AO3622" s="9" t="str">
        <f>IF(COUNTIF(AP3622:BR3622,"◄")&gt;0,"◄","")</f>
        <v>◄</v>
      </c>
      <c r="AP3622" s="250" t="str">
        <f>IF(AP3623="-","",IF(AP3623&gt;0,"","◄"))</f>
        <v>◄</v>
      </c>
      <c r="AQ3622" s="251"/>
      <c r="AR3622" s="517">
        <f>IF(ISNONTEXT(AR3623)=TRUE,"_",1)</f>
        <v>1</v>
      </c>
      <c r="AS3622" s="250" t="str">
        <f>IF(AS3623="-","",IF(AS3623&gt;0,"","◄"))</f>
        <v>◄</v>
      </c>
      <c r="AT3622" s="251"/>
      <c r="AU3622" s="517">
        <f>IF(ISNONTEXT(AU3623)=TRUE,"_",AR3622+1)</f>
        <v>2</v>
      </c>
      <c r="AV3622" s="250" t="str">
        <f>IF(AV3623="-","",IF(AV3623&gt;0,"","◄"))</f>
        <v>◄</v>
      </c>
      <c r="AW3622" s="251"/>
      <c r="AX3622" s="517">
        <f>IF(ISNONTEXT(AX3623)=TRUE,"_",AU3622+1)</f>
        <v>3</v>
      </c>
      <c r="AY3622" s="250" t="str">
        <f>IF(AY3623="-","",IF(AY3623&gt;0,"","◄"))</f>
        <v>◄</v>
      </c>
      <c r="AZ3622" s="251"/>
      <c r="BA3622" s="517">
        <f>IF(ISNONTEXT(BA3623)=TRUE,"_",AX3622+1)</f>
        <v>4</v>
      </c>
      <c r="BB3622" s="250" t="str">
        <f>IF(BB3623="-","",IF(BB3623&gt;0,"","◄"))</f>
        <v/>
      </c>
      <c r="BC3622" s="251"/>
      <c r="BD3622" s="517" t="str">
        <f>IF(ISNONTEXT(BD3623)=TRUE,"_",BA3622+1)</f>
        <v>_</v>
      </c>
      <c r="BE3622" s="250" t="str">
        <f>IF(BE3623="-","",IF(BE3623&gt;0,"","◄"))</f>
        <v/>
      </c>
      <c r="BF3622" s="251"/>
      <c r="BG3622" s="517" t="str">
        <f>IF(ISNONTEXT(BG3623)=TRUE,"_",BD3622+1)</f>
        <v>_</v>
      </c>
      <c r="BH3622" s="250" t="str">
        <f>IF(BH3623="-","",IF(BH3623&gt;0,"","◄"))</f>
        <v/>
      </c>
      <c r="BI3622" s="251"/>
      <c r="BJ3622" s="517" t="str">
        <f>IF(ISNONTEXT(BJ3623)=TRUE,"_",BG3622+1)</f>
        <v>_</v>
      </c>
      <c r="BK3622" s="563" t="str">
        <f>IF(BK3623="-","",IF(BK3623&gt;0,"","◄"))</f>
        <v/>
      </c>
      <c r="BL3622" s="564"/>
      <c r="BM3622" s="517" t="str">
        <f>IF(ISNONTEXT(BM3623)=TRUE,"_",BJ3622+1)</f>
        <v>_</v>
      </c>
      <c r="BN3622" s="563" t="str">
        <f>IF(BN3623="-","",IF(BN3623&gt;0,"","◄"))</f>
        <v/>
      </c>
      <c r="BO3622" s="564"/>
      <c r="BP3622" s="517" t="str">
        <f>IF(ISNONTEXT(BP3623)=TRUE,"_",BM3622+1)</f>
        <v>_</v>
      </c>
      <c r="BQ3622" s="563" t="str">
        <f>IF(BQ3623="-","",IF(BQ3623&gt;0,"","◄"))</f>
        <v/>
      </c>
      <c r="BR3622" s="564"/>
      <c r="BS3622" s="517" t="str">
        <f>IF(ISNONTEXT(BS3623)=TRUE,"_",BP3622+1)</f>
        <v>_</v>
      </c>
      <c r="BT3622" s="563" t="str">
        <f>IF(BT3623="-","",IF(BT3623&gt;0,"","◄"))</f>
        <v>◄</v>
      </c>
      <c r="BU3622" s="564"/>
      <c r="BV3622" s="517" t="str">
        <f>IF(ISNONTEXT(BV3623)=TRUE,"_",1)</f>
        <v>_</v>
      </c>
      <c r="BW3622" s="563" t="str">
        <f>IF(BW3623="-","",IF(BW3623&gt;0,"","◄"))</f>
        <v>◄</v>
      </c>
      <c r="BX3622" s="564"/>
      <c r="BY3622" s="517" t="str">
        <f>IF(ISNONTEXT(BY3623)=TRUE,"_",BV3622+1)</f>
        <v>_</v>
      </c>
      <c r="BZ3622" s="26"/>
      <c r="CA3622" s="24"/>
      <c r="CB3622" s="25" t="str">
        <f>IF(CB3623&gt;0,"►","")</f>
        <v/>
      </c>
      <c r="CC3622" s="25" t="str">
        <f>IF(CC3623&gt;0,"►","")</f>
        <v/>
      </c>
      <c r="CD3622" s="517" t="str">
        <f>IF(ISNONTEXT(CD3623)=TRUE,"_",1)</f>
        <v>_</v>
      </c>
      <c r="CE3622" s="25" t="str">
        <f>IF(CE3623&gt;0,"►","")</f>
        <v/>
      </c>
      <c r="CF3622" s="25" t="str">
        <f>IF(CF3623&gt;0,"►","")</f>
        <v/>
      </c>
      <c r="CG3622" s="517" t="str">
        <f>IF(ISNONTEXT(CG3623)=TRUE,"_",CD3622+1)</f>
        <v>_</v>
      </c>
      <c r="CH3622" s="66">
        <f>ROWS(CH3623:CH3627)-1</f>
        <v>4</v>
      </c>
      <c r="CI3622" s="23" t="s">
        <v>836</v>
      </c>
    </row>
    <row r="3623" spans="1:87" ht="15" thickBot="1" x14ac:dyDescent="0.35">
      <c r="A3623" s="503"/>
      <c r="B3623" s="49"/>
      <c r="C3623" s="156">
        <f>B3623</f>
        <v>0</v>
      </c>
      <c r="D3623" s="457"/>
      <c r="E3623" s="73"/>
      <c r="F3623" s="74" t="s">
        <v>6548</v>
      </c>
      <c r="G3623" s="300">
        <v>35796</v>
      </c>
      <c r="H3623" s="124">
        <v>17</v>
      </c>
      <c r="I3623" s="388" t="s">
        <v>864</v>
      </c>
      <c r="J3623" s="389">
        <v>8</v>
      </c>
      <c r="K3623" s="79"/>
      <c r="L3623" s="79"/>
      <c r="M3623" s="79"/>
      <c r="N3623" s="80" t="s">
        <v>6549</v>
      </c>
      <c r="O3623" s="81"/>
      <c r="P3623" s="82"/>
      <c r="Q3623" s="83" t="str">
        <f>IF(R3623="?","?","")</f>
        <v/>
      </c>
      <c r="R3623" s="83" t="str">
        <f>IF(AND(S3623="",T3623&gt;0),"?",IF(S3623="","◄",IF(T3623&gt;=1,"►","")))</f>
        <v>◄</v>
      </c>
      <c r="S3623" s="84"/>
      <c r="T3623" s="85"/>
      <c r="U3623" s="83" t="str">
        <f>IF(V3623="?","?","")</f>
        <v/>
      </c>
      <c r="V3623" s="83" t="str">
        <f>IF(AND(W3623="",X3623&gt;0),"?",IF(W3623="","◄",IF(X3623&gt;=1,"►","")))</f>
        <v>◄</v>
      </c>
      <c r="W3623" s="86"/>
      <c r="X3623" s="85"/>
      <c r="Y3623" s="457"/>
      <c r="Z3623" s="87"/>
      <c r="AA3623" s="521">
        <f t="shared" ref="AA3623:AB3626" si="1253">(S3623*Z3623)</f>
        <v>0</v>
      </c>
      <c r="AB3623" s="520">
        <f t="shared" si="1253"/>
        <v>0</v>
      </c>
      <c r="AC3623" s="88"/>
      <c r="AD3623" s="519">
        <f t="shared" ref="AD3623:AE3626" si="1254">(W3623*AC3623)</f>
        <v>0</v>
      </c>
      <c r="AE3623" s="522">
        <f t="shared" si="1254"/>
        <v>0</v>
      </c>
      <c r="AF3623" s="89" t="str">
        <f>IF(AG3623&gt;0,"ok","◄")</f>
        <v>◄</v>
      </c>
      <c r="AG3623" s="90"/>
      <c r="AH3623" s="89" t="str">
        <f>IF(AND(AI3623="",AJ3623&gt;0),"?",IF(AI3623="","◄",IF(AJ3623&gt;=1,"►","")))</f>
        <v>◄</v>
      </c>
      <c r="AI3623" s="91"/>
      <c r="AJ3623" s="92"/>
      <c r="AK3623" s="591"/>
      <c r="AL3623" s="593"/>
      <c r="AM3623" s="43"/>
      <c r="AN3623" s="3" t="s">
        <v>3</v>
      </c>
      <c r="AO3623" s="12" t="s">
        <v>1</v>
      </c>
      <c r="AP3623" s="13"/>
      <c r="AQ3623" s="14"/>
      <c r="AR3623" s="15" t="s">
        <v>734</v>
      </c>
      <c r="AS3623" s="13"/>
      <c r="AT3623" s="14"/>
      <c r="AU3623" s="15" t="s">
        <v>735</v>
      </c>
      <c r="AV3623" s="13"/>
      <c r="AW3623" s="14"/>
      <c r="AX3623" s="15" t="s">
        <v>85</v>
      </c>
      <c r="AY3623" s="13"/>
      <c r="AZ3623" s="14"/>
      <c r="BA3623" s="15" t="s">
        <v>825</v>
      </c>
      <c r="BB3623" s="516" t="s">
        <v>6</v>
      </c>
      <c r="BC3623" s="516" t="s">
        <v>6</v>
      </c>
      <c r="BD3623" s="516"/>
      <c r="BE3623" s="516" t="s">
        <v>6</v>
      </c>
      <c r="BF3623" s="516" t="s">
        <v>6</v>
      </c>
      <c r="BG3623" s="516"/>
      <c r="BH3623" s="516" t="s">
        <v>6</v>
      </c>
      <c r="BI3623" s="516" t="s">
        <v>6</v>
      </c>
      <c r="BJ3623" s="516"/>
      <c r="BK3623" s="516" t="s">
        <v>6</v>
      </c>
      <c r="BL3623" s="516" t="s">
        <v>6</v>
      </c>
      <c r="BM3623" s="516"/>
      <c r="BN3623" s="516" t="s">
        <v>6</v>
      </c>
      <c r="BO3623" s="516" t="s">
        <v>6</v>
      </c>
      <c r="BP3623" s="516"/>
      <c r="BQ3623" s="516" t="s">
        <v>6</v>
      </c>
      <c r="BR3623" s="516" t="s">
        <v>6</v>
      </c>
      <c r="BS3623" s="516"/>
      <c r="BT3623" s="32"/>
      <c r="BU3623" s="33"/>
      <c r="BV3623" s="34"/>
      <c r="BW3623" s="32"/>
      <c r="BX3623" s="33"/>
      <c r="BY3623" s="34"/>
      <c r="BZ3623" s="35"/>
      <c r="CA3623" s="24"/>
      <c r="CB3623" s="36"/>
      <c r="CC3623" s="33"/>
      <c r="CD3623" s="37"/>
      <c r="CE3623" s="36"/>
      <c r="CF3623" s="38"/>
      <c r="CG3623" s="39"/>
      <c r="CH3623" s="457"/>
      <c r="CI3623" s="23" t="s">
        <v>836</v>
      </c>
    </row>
    <row r="3624" spans="1:87" ht="15.6" thickTop="1" thickBot="1" x14ac:dyDescent="0.35">
      <c r="A3624" s="503"/>
      <c r="B3624" s="49"/>
      <c r="C3624" s="156">
        <f>B3624</f>
        <v>0</v>
      </c>
      <c r="D3624" s="457"/>
      <c r="E3624" s="73"/>
      <c r="F3624" s="93">
        <v>2739</v>
      </c>
      <c r="G3624" s="302">
        <v>35796</v>
      </c>
      <c r="H3624" s="124">
        <v>17</v>
      </c>
      <c r="I3624" s="388" t="s">
        <v>864</v>
      </c>
      <c r="J3624" s="389">
        <v>8</v>
      </c>
      <c r="K3624" s="79"/>
      <c r="L3624" s="79"/>
      <c r="M3624" s="79"/>
      <c r="N3624" s="80" t="s">
        <v>6550</v>
      </c>
      <c r="O3624" s="81"/>
      <c r="P3624" s="82"/>
      <c r="Q3624" s="83" t="str">
        <f>IF(R3624="?","?","")</f>
        <v/>
      </c>
      <c r="R3624" s="83" t="str">
        <f>IF(AND(S3624="",T3624&gt;0),"?",IF(S3624="","◄",IF(T3624&gt;=1,"►","")))</f>
        <v>◄</v>
      </c>
      <c r="S3624" s="84"/>
      <c r="T3624" s="85"/>
      <c r="U3624" s="83" t="str">
        <f>IF(V3624="?","?","")</f>
        <v/>
      </c>
      <c r="V3624" s="83" t="str">
        <f>IF(AND(W3624="",X3624&gt;0),"?",IF(W3624="","◄",IF(X3624&gt;=1,"►","")))</f>
        <v>◄</v>
      </c>
      <c r="W3624" s="86"/>
      <c r="X3624" s="85"/>
      <c r="Y3624" s="457"/>
      <c r="Z3624" s="87"/>
      <c r="AA3624" s="521">
        <f t="shared" si="1253"/>
        <v>0</v>
      </c>
      <c r="AB3624" s="520">
        <f t="shared" si="1253"/>
        <v>0</v>
      </c>
      <c r="AC3624" s="88"/>
      <c r="AD3624" s="519">
        <f t="shared" si="1254"/>
        <v>0</v>
      </c>
      <c r="AE3624" s="522">
        <f t="shared" si="1254"/>
        <v>0</v>
      </c>
      <c r="AF3624" s="44"/>
      <c r="AG3624" s="45"/>
      <c r="AH3624" s="44"/>
      <c r="AI3624" s="45"/>
      <c r="AJ3624" s="45"/>
      <c r="AK3624" s="45"/>
      <c r="AL3624" s="45"/>
      <c r="AM3624" s="43"/>
      <c r="AN3624" s="27" t="s">
        <v>6</v>
      </c>
      <c r="AO3624" s="27" t="s">
        <v>6</v>
      </c>
      <c r="AP3624" s="516"/>
      <c r="AQ3624" s="516"/>
      <c r="AR3624" s="516"/>
      <c r="AS3624" s="516" t="s">
        <v>6</v>
      </c>
      <c r="AT3624" s="516" t="s">
        <v>6</v>
      </c>
      <c r="AU3624" s="516"/>
      <c r="AV3624" s="516" t="s">
        <v>6</v>
      </c>
      <c r="AW3624" s="516" t="s">
        <v>6</v>
      </c>
      <c r="AX3624" s="516"/>
      <c r="AY3624" s="516" t="s">
        <v>6</v>
      </c>
      <c r="AZ3624" s="516" t="s">
        <v>6</v>
      </c>
      <c r="BA3624" s="516"/>
      <c r="BB3624" s="516" t="s">
        <v>6</v>
      </c>
      <c r="BC3624" s="516" t="s">
        <v>6</v>
      </c>
      <c r="BD3624" s="516"/>
      <c r="BE3624" s="516" t="s">
        <v>6</v>
      </c>
      <c r="BF3624" s="516" t="s">
        <v>6</v>
      </c>
      <c r="BG3624" s="516"/>
      <c r="BH3624" s="516" t="s">
        <v>6</v>
      </c>
      <c r="BI3624" s="516" t="s">
        <v>6</v>
      </c>
      <c r="BJ3624" s="516"/>
      <c r="BK3624" s="516" t="s">
        <v>6</v>
      </c>
      <c r="BL3624" s="516" t="s">
        <v>6</v>
      </c>
      <c r="BM3624" s="516"/>
      <c r="BN3624" s="516" t="s">
        <v>6</v>
      </c>
      <c r="BO3624" s="516" t="s">
        <v>6</v>
      </c>
      <c r="BP3624" s="516"/>
      <c r="BQ3624" s="516" t="s">
        <v>6</v>
      </c>
      <c r="BR3624" s="516" t="s">
        <v>6</v>
      </c>
      <c r="BS3624" s="516"/>
      <c r="BT3624" s="516"/>
      <c r="BU3624" s="516"/>
      <c r="BV3624" s="516"/>
      <c r="BW3624" s="516"/>
      <c r="BX3624" s="516"/>
      <c r="BY3624" s="516"/>
      <c r="BZ3624" s="28"/>
      <c r="CA3624" s="24"/>
      <c r="CB3624" s="29"/>
      <c r="CC3624" s="29"/>
      <c r="CD3624" s="30"/>
      <c r="CE3624" s="29"/>
      <c r="CF3624" s="29"/>
      <c r="CG3624" s="31"/>
      <c r="CH3624" s="457"/>
      <c r="CI3624" s="23" t="s">
        <v>836</v>
      </c>
    </row>
    <row r="3625" spans="1:87" ht="15.6" thickTop="1" thickBot="1" x14ac:dyDescent="0.35">
      <c r="A3625" s="503"/>
      <c r="B3625" s="49"/>
      <c r="C3625" s="156">
        <f>B3625</f>
        <v>0</v>
      </c>
      <c r="D3625" s="457"/>
      <c r="E3625" s="73"/>
      <c r="F3625" s="93">
        <v>2740</v>
      </c>
      <c r="G3625" s="302">
        <v>35796</v>
      </c>
      <c r="H3625" s="124">
        <v>50</v>
      </c>
      <c r="I3625" s="388" t="s">
        <v>864</v>
      </c>
      <c r="J3625" s="389">
        <v>25</v>
      </c>
      <c r="K3625" s="79"/>
      <c r="L3625" s="79"/>
      <c r="M3625" s="79"/>
      <c r="N3625" s="80" t="s">
        <v>6551</v>
      </c>
      <c r="O3625" s="81"/>
      <c r="P3625" s="82"/>
      <c r="Q3625" s="83" t="str">
        <f>IF(R3625="?","?","")</f>
        <v/>
      </c>
      <c r="R3625" s="83" t="str">
        <f>IF(AND(S3625="",T3625&gt;0),"?",IF(S3625="","◄",IF(T3625&gt;=1,"►","")))</f>
        <v>◄</v>
      </c>
      <c r="S3625" s="84"/>
      <c r="T3625" s="85"/>
      <c r="U3625" s="83" t="str">
        <f>IF(V3625="?","?","")</f>
        <v/>
      </c>
      <c r="V3625" s="83" t="str">
        <f>IF(AND(W3625="",X3625&gt;0),"?",IF(W3625="","◄",IF(X3625&gt;=1,"►","")))</f>
        <v>◄</v>
      </c>
      <c r="W3625" s="86"/>
      <c r="X3625" s="85"/>
      <c r="Y3625" s="457"/>
      <c r="Z3625" s="87"/>
      <c r="AA3625" s="521">
        <f t="shared" si="1253"/>
        <v>0</v>
      </c>
      <c r="AB3625" s="520">
        <f t="shared" si="1253"/>
        <v>0</v>
      </c>
      <c r="AC3625" s="88"/>
      <c r="AD3625" s="519">
        <f t="shared" si="1254"/>
        <v>0</v>
      </c>
      <c r="AE3625" s="522">
        <f t="shared" si="1254"/>
        <v>0</v>
      </c>
      <c r="AF3625" s="44"/>
      <c r="AG3625" s="45"/>
      <c r="AH3625" s="44"/>
      <c r="AI3625" s="45"/>
      <c r="AJ3625" s="45"/>
      <c r="AK3625" s="45"/>
      <c r="AL3625" s="45"/>
      <c r="AM3625" s="43"/>
      <c r="AN3625" s="27" t="s">
        <v>6</v>
      </c>
      <c r="AO3625" s="27" t="s">
        <v>6</v>
      </c>
      <c r="AP3625" s="516"/>
      <c r="AQ3625" s="516"/>
      <c r="AR3625" s="516"/>
      <c r="AS3625" s="516" t="s">
        <v>6</v>
      </c>
      <c r="AT3625" s="516" t="s">
        <v>6</v>
      </c>
      <c r="AU3625" s="516"/>
      <c r="AV3625" s="516" t="s">
        <v>6</v>
      </c>
      <c r="AW3625" s="516" t="s">
        <v>6</v>
      </c>
      <c r="AX3625" s="516"/>
      <c r="AY3625" s="516" t="s">
        <v>6</v>
      </c>
      <c r="AZ3625" s="516" t="s">
        <v>6</v>
      </c>
      <c r="BA3625" s="516"/>
      <c r="BB3625" s="516" t="s">
        <v>6</v>
      </c>
      <c r="BC3625" s="516" t="s">
        <v>6</v>
      </c>
      <c r="BD3625" s="516"/>
      <c r="BE3625" s="516" t="s">
        <v>6</v>
      </c>
      <c r="BF3625" s="516" t="s">
        <v>6</v>
      </c>
      <c r="BG3625" s="516"/>
      <c r="BH3625" s="516" t="s">
        <v>6</v>
      </c>
      <c r="BI3625" s="516" t="s">
        <v>6</v>
      </c>
      <c r="BJ3625" s="516"/>
      <c r="BK3625" s="516" t="s">
        <v>6</v>
      </c>
      <c r="BL3625" s="516" t="s">
        <v>6</v>
      </c>
      <c r="BM3625" s="516"/>
      <c r="BN3625" s="516" t="s">
        <v>6</v>
      </c>
      <c r="BO3625" s="516" t="s">
        <v>6</v>
      </c>
      <c r="BP3625" s="516"/>
      <c r="BQ3625" s="516" t="s">
        <v>6</v>
      </c>
      <c r="BR3625" s="516" t="s">
        <v>6</v>
      </c>
      <c r="BS3625" s="516"/>
      <c r="BT3625" s="516"/>
      <c r="BU3625" s="516"/>
      <c r="BV3625" s="516"/>
      <c r="BW3625" s="516"/>
      <c r="BX3625" s="516"/>
      <c r="BY3625" s="516"/>
      <c r="BZ3625" s="28"/>
      <c r="CA3625" s="24"/>
      <c r="CB3625" s="29"/>
      <c r="CC3625" s="29"/>
      <c r="CD3625" s="30"/>
      <c r="CE3625" s="29"/>
      <c r="CF3625" s="29"/>
      <c r="CG3625" s="31"/>
      <c r="CH3625" s="457"/>
      <c r="CI3625" s="23" t="s">
        <v>836</v>
      </c>
    </row>
    <row r="3626" spans="1:87" ht="15.6" thickTop="1" thickBot="1" x14ac:dyDescent="0.35">
      <c r="A3626" s="503"/>
      <c r="B3626" s="49"/>
      <c r="C3626" s="156">
        <f>B3626</f>
        <v>0</v>
      </c>
      <c r="D3626" s="457"/>
      <c r="E3626" s="204" t="s">
        <v>6777</v>
      </c>
      <c r="F3626" s="213"/>
      <c r="G3626" s="302">
        <v>35796</v>
      </c>
      <c r="H3626" s="124">
        <v>50</v>
      </c>
      <c r="I3626" s="388" t="s">
        <v>864</v>
      </c>
      <c r="J3626" s="389">
        <v>25</v>
      </c>
      <c r="K3626" s="79"/>
      <c r="L3626" s="79"/>
      <c r="M3626" s="79"/>
      <c r="N3626" s="343" t="s">
        <v>5455</v>
      </c>
      <c r="O3626" s="81"/>
      <c r="P3626" s="306"/>
      <c r="Q3626" s="83" t="str">
        <f>IF(R3626="?","?","")</f>
        <v/>
      </c>
      <c r="R3626" s="83" t="str">
        <f>IF(AND(S3626="",T3626&gt;0),"?",IF(S3626="","◄",IF(T3626&gt;=1,"►","")))</f>
        <v>◄</v>
      </c>
      <c r="S3626" s="84"/>
      <c r="T3626" s="85"/>
      <c r="U3626" s="83" t="str">
        <f>IF(V3626="?","?","")</f>
        <v/>
      </c>
      <c r="V3626" s="83" t="str">
        <f>IF(AND(W3626="",X3626&gt;0),"?",IF(W3626="","◄",IF(X3626&gt;=1,"►","")))</f>
        <v>◄</v>
      </c>
      <c r="W3626" s="86"/>
      <c r="X3626" s="85"/>
      <c r="Y3626" s="457"/>
      <c r="Z3626" s="87"/>
      <c r="AA3626" s="521">
        <f t="shared" si="1253"/>
        <v>0</v>
      </c>
      <c r="AB3626" s="520">
        <f t="shared" si="1253"/>
        <v>0</v>
      </c>
      <c r="AC3626" s="88"/>
      <c r="AD3626" s="519">
        <f t="shared" si="1254"/>
        <v>0</v>
      </c>
      <c r="AE3626" s="522">
        <f t="shared" si="1254"/>
        <v>0</v>
      </c>
      <c r="AF3626" s="44"/>
      <c r="AG3626" s="45"/>
      <c r="AH3626" s="44"/>
      <c r="AI3626" s="45"/>
      <c r="AJ3626" s="45"/>
      <c r="AK3626" s="45"/>
      <c r="AL3626" s="45"/>
      <c r="AM3626" s="43"/>
      <c r="AN3626" s="27" t="s">
        <v>6</v>
      </c>
      <c r="AO3626" s="27" t="s">
        <v>6</v>
      </c>
      <c r="AP3626" s="516"/>
      <c r="AQ3626" s="516"/>
      <c r="AR3626" s="516"/>
      <c r="AS3626" s="516" t="s">
        <v>6</v>
      </c>
      <c r="AT3626" s="516" t="s">
        <v>6</v>
      </c>
      <c r="AU3626" s="516"/>
      <c r="AV3626" s="516" t="s">
        <v>6</v>
      </c>
      <c r="AW3626" s="516" t="s">
        <v>6</v>
      </c>
      <c r="AX3626" s="516"/>
      <c r="AY3626" s="516" t="s">
        <v>6</v>
      </c>
      <c r="AZ3626" s="516" t="s">
        <v>6</v>
      </c>
      <c r="BA3626" s="516"/>
      <c r="BB3626" s="516" t="s">
        <v>6</v>
      </c>
      <c r="BC3626" s="516" t="s">
        <v>6</v>
      </c>
      <c r="BD3626" s="516"/>
      <c r="BE3626" s="516" t="s">
        <v>6</v>
      </c>
      <c r="BF3626" s="516" t="s">
        <v>6</v>
      </c>
      <c r="BG3626" s="516"/>
      <c r="BH3626" s="516" t="s">
        <v>6</v>
      </c>
      <c r="BI3626" s="516" t="s">
        <v>6</v>
      </c>
      <c r="BJ3626" s="516"/>
      <c r="BK3626" s="516" t="s">
        <v>6</v>
      </c>
      <c r="BL3626" s="516" t="s">
        <v>6</v>
      </c>
      <c r="BM3626" s="516"/>
      <c r="BN3626" s="516" t="s">
        <v>6</v>
      </c>
      <c r="BO3626" s="516" t="s">
        <v>6</v>
      </c>
      <c r="BP3626" s="516"/>
      <c r="BQ3626" s="516" t="s">
        <v>6</v>
      </c>
      <c r="BR3626" s="516" t="s">
        <v>6</v>
      </c>
      <c r="BS3626" s="516"/>
      <c r="BT3626" s="516"/>
      <c r="BU3626" s="516"/>
      <c r="BV3626" s="516"/>
      <c r="BW3626" s="516"/>
      <c r="BX3626" s="516"/>
      <c r="BY3626" s="516"/>
      <c r="BZ3626" s="28"/>
      <c r="CA3626" s="24"/>
      <c r="CB3626" s="29"/>
      <c r="CC3626" s="29"/>
      <c r="CD3626" s="30"/>
      <c r="CE3626" s="29"/>
      <c r="CF3626" s="29"/>
      <c r="CG3626" s="31"/>
      <c r="CH3626" s="457"/>
      <c r="CI3626" s="23" t="s">
        <v>836</v>
      </c>
    </row>
    <row r="3627" spans="1:87" ht="16.8" customHeight="1" thickTop="1" thickBot="1" x14ac:dyDescent="0.35">
      <c r="A3627" s="505" t="str">
        <f>IF(COUNTIF(B3628:B3634,"x")&gt;0,"x","")</f>
        <v/>
      </c>
      <c r="B3627" s="57"/>
      <c r="C3627" s="510" t="str">
        <f>A3627</f>
        <v/>
      </c>
      <c r="D3627" s="66">
        <f>ROWS(D3628:D3634)-1</f>
        <v>6</v>
      </c>
      <c r="E3627" s="58" t="s">
        <v>6552</v>
      </c>
      <c r="F3627" s="59"/>
      <c r="G3627" s="301"/>
      <c r="H3627" s="340"/>
      <c r="I3627" s="340"/>
      <c r="J3627" s="340"/>
      <c r="K3627" s="18"/>
      <c r="L3627" s="18"/>
      <c r="M3627" s="18"/>
      <c r="N3627" s="46"/>
      <c r="O3627" s="60" t="s">
        <v>6553</v>
      </c>
      <c r="P3627" s="61" t="s">
        <v>7373</v>
      </c>
      <c r="Q3627" s="143"/>
      <c r="R3627" s="63" t="str">
        <f>IF(COUNTIF(Q3628:Q3634,"?")&gt;0,"?",IF(AND(S3627="◄",T3627="►"),"◄►",IF(S3627="◄","◄",IF(T3627="►","►",""))))</f>
        <v>◄</v>
      </c>
      <c r="S3627" s="64" t="str">
        <f>IF(SUM(S3628:S3634)+1=ROWS(S3628:S3634)-COUNTIF(S3628:S3634,"-"),"","◄")</f>
        <v>◄</v>
      </c>
      <c r="T3627" s="65" t="str">
        <f>IF(SUM(T3628:T3634)&gt;0,"►","")</f>
        <v/>
      </c>
      <c r="U3627" s="146"/>
      <c r="V3627" s="63" t="str">
        <f>IF(COUNTIF(U3628:U3634,"?")&gt;0,"?",IF(AND(W3627="◄",X3627="►"),"◄►",IF(W3627="◄","◄",IF(X3627="►","►",""))))</f>
        <v>◄</v>
      </c>
      <c r="W3627" s="64" t="str">
        <f>IF(SUM(W3628:W3634)+1=ROWS(W3628:W3634)-COUNTIF(W3628:W3634,"-"),"","◄")</f>
        <v>◄</v>
      </c>
      <c r="X3627" s="65" t="str">
        <f>IF(SUM(X3628:X3634)&gt;0,"►","")</f>
        <v/>
      </c>
      <c r="Y3627" s="66">
        <f>ROWS(Y3628:Y3634)-1</f>
        <v>6</v>
      </c>
      <c r="Z3627" s="67">
        <f>SUM(Z3628:Z3634)-Z3634</f>
        <v>0</v>
      </c>
      <c r="AA3627" s="68" t="s">
        <v>840</v>
      </c>
      <c r="AB3627" s="69"/>
      <c r="AC3627" s="67">
        <f>SUM(AC3628:AC3634)-AC3634</f>
        <v>0</v>
      </c>
      <c r="AD3627" s="68" t="s">
        <v>840</v>
      </c>
      <c r="AE3627" s="69"/>
      <c r="AF3627" s="70" t="str">
        <f>IF(AG3627="◄","◄",IF(AG3627="ok","►",""))</f>
        <v>◄</v>
      </c>
      <c r="AG3627" s="71" t="str">
        <f>IF(AG3628&gt;0,"OK","◄")</f>
        <v>◄</v>
      </c>
      <c r="AH3627" s="62" t="str">
        <f>IF(AND(AI3627="◄",AJ3627="►"),"◄?►",IF(AI3627="◄","◄",IF(AJ3627="►","►","")))</f>
        <v>◄</v>
      </c>
      <c r="AI3627" s="64" t="str">
        <f>IF(AI3628&gt;0,"","◄")</f>
        <v>◄</v>
      </c>
      <c r="AJ3627" s="65" t="str">
        <f>IF(SUM(AJ3628:AJ3633)&gt;0,"►","")</f>
        <v/>
      </c>
      <c r="AK3627" s="570">
        <f>G3628</f>
        <v>35796</v>
      </c>
      <c r="AL3627" s="572" t="str">
        <f>P3627</f>
        <v>▬ folder Nr. 5 (1ste deel)  /  98 ▬</v>
      </c>
      <c r="AM3627" s="43"/>
      <c r="AN3627" s="1" t="str">
        <f>IF(AO3627="","",IF(COUNTIF(AN3628,"ok"),"","◄"))</f>
        <v>◄</v>
      </c>
      <c r="AO3627" s="9" t="str">
        <f>IF(COUNTIF(AP3627:BR3627,"◄")&gt;0,"◄","")</f>
        <v>◄</v>
      </c>
      <c r="AP3627" s="250" t="str">
        <f>IF(AP3628="-","",IF(AP3628&gt;0,"","◄"))</f>
        <v>◄</v>
      </c>
      <c r="AQ3627" s="251"/>
      <c r="AR3627" s="517">
        <f>IF(ISNONTEXT(AR3628)=TRUE,"_",1)</f>
        <v>1</v>
      </c>
      <c r="AS3627" s="250" t="str">
        <f>IF(AS3628="-","",IF(AS3628&gt;0,"","◄"))</f>
        <v>◄</v>
      </c>
      <c r="AT3627" s="251"/>
      <c r="AU3627" s="517">
        <f>IF(ISNONTEXT(AU3628)=TRUE,"_",AR3627+1)</f>
        <v>2</v>
      </c>
      <c r="AV3627" s="250" t="str">
        <f>IF(AV3628="-","",IF(AV3628&gt;0,"","◄"))</f>
        <v>◄</v>
      </c>
      <c r="AW3627" s="251"/>
      <c r="AX3627" s="517">
        <f>IF(ISNONTEXT(AX3628)=TRUE,"_",AU3627+1)</f>
        <v>3</v>
      </c>
      <c r="AY3627" s="250" t="str">
        <f>IF(AY3628="-","",IF(AY3628&gt;0,"","◄"))</f>
        <v/>
      </c>
      <c r="AZ3627" s="251"/>
      <c r="BA3627" s="517" t="str">
        <f>IF(ISNONTEXT(BA3628)=TRUE,"_",AX3627+1)</f>
        <v>_</v>
      </c>
      <c r="BB3627" s="250" t="str">
        <f>IF(BB3628="-","",IF(BB3628&gt;0,"","◄"))</f>
        <v/>
      </c>
      <c r="BC3627" s="251"/>
      <c r="BD3627" s="517" t="str">
        <f>IF(ISNONTEXT(BD3628)=TRUE,"_",BA3627+1)</f>
        <v>_</v>
      </c>
      <c r="BE3627" s="250" t="str">
        <f>IF(BE3628="-","",IF(BE3628&gt;0,"","◄"))</f>
        <v/>
      </c>
      <c r="BF3627" s="251"/>
      <c r="BG3627" s="517" t="str">
        <f>IF(ISNONTEXT(BG3628)=TRUE,"_",BD3627+1)</f>
        <v>_</v>
      </c>
      <c r="BH3627" s="250" t="str">
        <f>IF(BH3628="-","",IF(BH3628&gt;0,"","◄"))</f>
        <v/>
      </c>
      <c r="BI3627" s="251"/>
      <c r="BJ3627" s="517" t="str">
        <f>IF(ISNONTEXT(BJ3628)=TRUE,"_",BG3627+1)</f>
        <v>_</v>
      </c>
      <c r="BK3627" s="563" t="str">
        <f>IF(BK3628="-","",IF(BK3628&gt;0,"","◄"))</f>
        <v/>
      </c>
      <c r="BL3627" s="564"/>
      <c r="BM3627" s="517" t="str">
        <f>IF(ISNONTEXT(BM3628)=TRUE,"_",BJ3627+1)</f>
        <v>_</v>
      </c>
      <c r="BN3627" s="563" t="str">
        <f>IF(BN3628="-","",IF(BN3628&gt;0,"","◄"))</f>
        <v/>
      </c>
      <c r="BO3627" s="564"/>
      <c r="BP3627" s="517" t="str">
        <f>IF(ISNONTEXT(BP3628)=TRUE,"_",BM3627+1)</f>
        <v>_</v>
      </c>
      <c r="BQ3627" s="563" t="str">
        <f>IF(BQ3628="-","",IF(BQ3628&gt;0,"","◄"))</f>
        <v/>
      </c>
      <c r="BR3627" s="564"/>
      <c r="BS3627" s="517" t="str">
        <f>IF(ISNONTEXT(BS3628)=TRUE,"_",BP3627+1)</f>
        <v>_</v>
      </c>
      <c r="BT3627" s="563" t="str">
        <f>IF(BT3628="-","",IF(BT3628&gt;0,"","◄"))</f>
        <v>◄</v>
      </c>
      <c r="BU3627" s="564"/>
      <c r="BV3627" s="517" t="str">
        <f>IF(ISNONTEXT(BV3628)=TRUE,"_",1)</f>
        <v>_</v>
      </c>
      <c r="BW3627" s="563" t="str">
        <f>IF(BW3628="-","",IF(BW3628&gt;0,"","◄"))</f>
        <v>◄</v>
      </c>
      <c r="BX3627" s="564"/>
      <c r="BY3627" s="517" t="str">
        <f>IF(ISNONTEXT(BY3628)=TRUE,"_",BV3627+1)</f>
        <v>_</v>
      </c>
      <c r="BZ3627" s="26"/>
      <c r="CA3627" s="24"/>
      <c r="CB3627" s="25" t="str">
        <f>IF(CB3628&gt;0,"►","")</f>
        <v/>
      </c>
      <c r="CC3627" s="25" t="str">
        <f>IF(CC3628&gt;0,"►","")</f>
        <v/>
      </c>
      <c r="CD3627" s="517" t="str">
        <f>IF(ISNONTEXT(CD3628)=TRUE,"_",1)</f>
        <v>_</v>
      </c>
      <c r="CE3627" s="25" t="str">
        <f>IF(CE3628&gt;0,"►","")</f>
        <v/>
      </c>
      <c r="CF3627" s="25" t="str">
        <f>IF(CF3628&gt;0,"►","")</f>
        <v/>
      </c>
      <c r="CG3627" s="517" t="str">
        <f>IF(ISNONTEXT(CG3628)=TRUE,"_",CD3627+1)</f>
        <v>_</v>
      </c>
      <c r="CH3627" s="66">
        <f>ROWS(CH3628:CH3634)-1</f>
        <v>6</v>
      </c>
      <c r="CI3627" s="23" t="s">
        <v>836</v>
      </c>
    </row>
    <row r="3628" spans="1:87" ht="16.8" customHeight="1" thickBot="1" x14ac:dyDescent="0.35">
      <c r="A3628" s="503"/>
      <c r="B3628" s="49"/>
      <c r="C3628" s="156">
        <f t="shared" ref="C3628:C3633" si="1255">B3628</f>
        <v>0</v>
      </c>
      <c r="D3628" s="457"/>
      <c r="E3628" s="73"/>
      <c r="F3628" s="74" t="s">
        <v>6554</v>
      </c>
      <c r="G3628" s="300">
        <v>35796</v>
      </c>
      <c r="H3628" s="124">
        <v>17</v>
      </c>
      <c r="I3628" s="390"/>
      <c r="J3628" s="390"/>
      <c r="K3628" s="79"/>
      <c r="L3628" s="79"/>
      <c r="M3628" s="79"/>
      <c r="N3628" s="80" t="s">
        <v>6555</v>
      </c>
      <c r="O3628" s="81"/>
      <c r="P3628" s="306"/>
      <c r="Q3628" s="83" t="str">
        <f t="shared" ref="Q3628:Q3633" si="1256">IF(R3628="?","?","")</f>
        <v/>
      </c>
      <c r="R3628" s="83" t="str">
        <f t="shared" ref="R3628:R3633" si="1257">IF(AND(S3628="",T3628&gt;0),"?",IF(S3628="","◄",IF(T3628&gt;=1,"►","")))</f>
        <v>◄</v>
      </c>
      <c r="S3628" s="84"/>
      <c r="T3628" s="85"/>
      <c r="U3628" s="83" t="str">
        <f t="shared" ref="U3628:U3633" si="1258">IF(V3628="?","?","")</f>
        <v/>
      </c>
      <c r="V3628" s="83" t="str">
        <f t="shared" ref="V3628:V3633" si="1259">IF(AND(W3628="",X3628&gt;0),"?",IF(W3628="","◄",IF(X3628&gt;=1,"►","")))</f>
        <v>◄</v>
      </c>
      <c r="W3628" s="86"/>
      <c r="X3628" s="85"/>
      <c r="Y3628" s="457"/>
      <c r="Z3628" s="87"/>
      <c r="AA3628" s="521">
        <f t="shared" ref="AA3628:AB3633" si="1260">(S3628*Z3628)</f>
        <v>0</v>
      </c>
      <c r="AB3628" s="520">
        <f t="shared" si="1260"/>
        <v>0</v>
      </c>
      <c r="AC3628" s="88"/>
      <c r="AD3628" s="519">
        <f t="shared" ref="AD3628:AE3633" si="1261">(W3628*AC3628)</f>
        <v>0</v>
      </c>
      <c r="AE3628" s="522">
        <f t="shared" si="1261"/>
        <v>0</v>
      </c>
      <c r="AF3628" s="89" t="str">
        <f>IF(AG3628&gt;0,"ok","◄")</f>
        <v>◄</v>
      </c>
      <c r="AG3628" s="90"/>
      <c r="AH3628" s="89" t="str">
        <f>IF(AND(AI3628="",AJ3628&gt;0),"?",IF(AI3628="","◄",IF(AJ3628&gt;=1,"►","")))</f>
        <v>◄</v>
      </c>
      <c r="AI3628" s="91"/>
      <c r="AJ3628" s="92"/>
      <c r="AK3628" s="591"/>
      <c r="AL3628" s="593"/>
      <c r="AM3628" s="43"/>
      <c r="AN3628" s="3" t="s">
        <v>3</v>
      </c>
      <c r="AO3628" s="12" t="s">
        <v>1</v>
      </c>
      <c r="AP3628" s="13"/>
      <c r="AQ3628" s="14"/>
      <c r="AR3628" s="15" t="s">
        <v>7</v>
      </c>
      <c r="AS3628" s="13"/>
      <c r="AT3628" s="14"/>
      <c r="AU3628" s="15" t="s">
        <v>826</v>
      </c>
      <c r="AV3628" s="13"/>
      <c r="AW3628" s="14"/>
      <c r="AX3628" s="15" t="s">
        <v>90</v>
      </c>
      <c r="AY3628" s="516" t="s">
        <v>6</v>
      </c>
      <c r="AZ3628" s="516" t="s">
        <v>6</v>
      </c>
      <c r="BA3628" s="516"/>
      <c r="BB3628" s="516" t="s">
        <v>6</v>
      </c>
      <c r="BC3628" s="516" t="s">
        <v>6</v>
      </c>
      <c r="BD3628" s="516"/>
      <c r="BE3628" s="516" t="s">
        <v>6</v>
      </c>
      <c r="BF3628" s="516" t="s">
        <v>6</v>
      </c>
      <c r="BG3628" s="516"/>
      <c r="BH3628" s="516" t="s">
        <v>6</v>
      </c>
      <c r="BI3628" s="516" t="s">
        <v>6</v>
      </c>
      <c r="BJ3628" s="516"/>
      <c r="BK3628" s="516" t="s">
        <v>6</v>
      </c>
      <c r="BL3628" s="516" t="s">
        <v>6</v>
      </c>
      <c r="BM3628" s="516"/>
      <c r="BN3628" s="516" t="s">
        <v>6</v>
      </c>
      <c r="BO3628" s="516" t="s">
        <v>6</v>
      </c>
      <c r="BP3628" s="516"/>
      <c r="BQ3628" s="516" t="s">
        <v>6</v>
      </c>
      <c r="BR3628" s="516" t="s">
        <v>6</v>
      </c>
      <c r="BS3628" s="516"/>
      <c r="BT3628" s="32"/>
      <c r="BU3628" s="33"/>
      <c r="BV3628" s="34"/>
      <c r="BW3628" s="32"/>
      <c r="BX3628" s="33"/>
      <c r="BY3628" s="34"/>
      <c r="BZ3628" s="35"/>
      <c r="CA3628" s="24"/>
      <c r="CB3628" s="36"/>
      <c r="CC3628" s="33"/>
      <c r="CD3628" s="37"/>
      <c r="CE3628" s="36"/>
      <c r="CF3628" s="38"/>
      <c r="CG3628" s="39"/>
      <c r="CH3628" s="457"/>
      <c r="CI3628" s="23" t="s">
        <v>836</v>
      </c>
    </row>
    <row r="3629" spans="1:87" ht="15.6" thickTop="1" thickBot="1" x14ac:dyDescent="0.35">
      <c r="A3629" s="503"/>
      <c r="B3629" s="49"/>
      <c r="C3629" s="156">
        <f t="shared" si="1255"/>
        <v>0</v>
      </c>
      <c r="D3629" s="457"/>
      <c r="E3629" s="73"/>
      <c r="F3629" s="93">
        <v>2742</v>
      </c>
      <c r="G3629" s="302">
        <v>35796</v>
      </c>
      <c r="H3629" s="124">
        <v>17</v>
      </c>
      <c r="I3629" s="390"/>
      <c r="J3629" s="390"/>
      <c r="K3629" s="79"/>
      <c r="L3629" s="79"/>
      <c r="M3629" s="79"/>
      <c r="N3629" s="80" t="s">
        <v>6556</v>
      </c>
      <c r="O3629" s="81"/>
      <c r="P3629" s="306"/>
      <c r="Q3629" s="83" t="str">
        <f t="shared" si="1256"/>
        <v/>
      </c>
      <c r="R3629" s="83" t="str">
        <f t="shared" si="1257"/>
        <v>◄</v>
      </c>
      <c r="S3629" s="84"/>
      <c r="T3629" s="85"/>
      <c r="U3629" s="83" t="str">
        <f t="shared" si="1258"/>
        <v/>
      </c>
      <c r="V3629" s="83" t="str">
        <f t="shared" si="1259"/>
        <v>◄</v>
      </c>
      <c r="W3629" s="86"/>
      <c r="X3629" s="85"/>
      <c r="Y3629" s="457"/>
      <c r="Z3629" s="87"/>
      <c r="AA3629" s="521">
        <f t="shared" si="1260"/>
        <v>0</v>
      </c>
      <c r="AB3629" s="520">
        <f t="shared" si="1260"/>
        <v>0</v>
      </c>
      <c r="AC3629" s="88"/>
      <c r="AD3629" s="519">
        <f t="shared" si="1261"/>
        <v>0</v>
      </c>
      <c r="AE3629" s="522">
        <f t="shared" si="1261"/>
        <v>0</v>
      </c>
      <c r="AF3629" s="44"/>
      <c r="AG3629" s="45"/>
      <c r="AH3629" s="44"/>
      <c r="AI3629" s="45"/>
      <c r="AJ3629" s="45"/>
      <c r="AK3629" s="45"/>
      <c r="AL3629" s="45"/>
      <c r="AM3629" s="43"/>
      <c r="AN3629" s="27" t="s">
        <v>6</v>
      </c>
      <c r="AO3629" s="27" t="s">
        <v>6</v>
      </c>
      <c r="AP3629" s="516"/>
      <c r="AQ3629" s="516"/>
      <c r="AR3629" s="516"/>
      <c r="AS3629" s="516" t="s">
        <v>6</v>
      </c>
      <c r="AT3629" s="516" t="s">
        <v>6</v>
      </c>
      <c r="AU3629" s="516"/>
      <c r="AV3629" s="516" t="s">
        <v>6</v>
      </c>
      <c r="AW3629" s="516" t="s">
        <v>6</v>
      </c>
      <c r="AX3629" s="516"/>
      <c r="AY3629" s="516" t="s">
        <v>6</v>
      </c>
      <c r="AZ3629" s="516" t="s">
        <v>6</v>
      </c>
      <c r="BA3629" s="516"/>
      <c r="BB3629" s="516" t="s">
        <v>6</v>
      </c>
      <c r="BC3629" s="516" t="s">
        <v>6</v>
      </c>
      <c r="BD3629" s="516"/>
      <c r="BE3629" s="516" t="s">
        <v>6</v>
      </c>
      <c r="BF3629" s="516" t="s">
        <v>6</v>
      </c>
      <c r="BG3629" s="516"/>
      <c r="BH3629" s="516" t="s">
        <v>6</v>
      </c>
      <c r="BI3629" s="516" t="s">
        <v>6</v>
      </c>
      <c r="BJ3629" s="516"/>
      <c r="BK3629" s="516" t="s">
        <v>6</v>
      </c>
      <c r="BL3629" s="516" t="s">
        <v>6</v>
      </c>
      <c r="BM3629" s="516"/>
      <c r="BN3629" s="516" t="s">
        <v>6</v>
      </c>
      <c r="BO3629" s="516" t="s">
        <v>6</v>
      </c>
      <c r="BP3629" s="516"/>
      <c r="BQ3629" s="516" t="s">
        <v>6</v>
      </c>
      <c r="BR3629" s="516" t="s">
        <v>6</v>
      </c>
      <c r="BS3629" s="516"/>
      <c r="BT3629" s="516"/>
      <c r="BU3629" s="516"/>
      <c r="BV3629" s="516"/>
      <c r="BW3629" s="516"/>
      <c r="BX3629" s="516"/>
      <c r="BY3629" s="516"/>
      <c r="BZ3629" s="28"/>
      <c r="CA3629" s="24"/>
      <c r="CB3629" s="29"/>
      <c r="CC3629" s="29"/>
      <c r="CD3629" s="30"/>
      <c r="CE3629" s="29"/>
      <c r="CF3629" s="29"/>
      <c r="CG3629" s="31"/>
      <c r="CH3629" s="457"/>
      <c r="CI3629" s="23" t="s">
        <v>836</v>
      </c>
    </row>
    <row r="3630" spans="1:87" ht="15.6" thickTop="1" thickBot="1" x14ac:dyDescent="0.35">
      <c r="A3630" s="503"/>
      <c r="B3630" s="49"/>
      <c r="C3630" s="156">
        <f t="shared" si="1255"/>
        <v>0</v>
      </c>
      <c r="D3630" s="457"/>
      <c r="E3630" s="73"/>
      <c r="F3630" s="93">
        <v>2743</v>
      </c>
      <c r="G3630" s="302">
        <v>35796</v>
      </c>
      <c r="H3630" s="124">
        <v>17</v>
      </c>
      <c r="I3630" s="390"/>
      <c r="J3630" s="390"/>
      <c r="K3630" s="79"/>
      <c r="L3630" s="79"/>
      <c r="M3630" s="79"/>
      <c r="N3630" s="80" t="s">
        <v>6557</v>
      </c>
      <c r="O3630" s="81"/>
      <c r="P3630" s="306"/>
      <c r="Q3630" s="83" t="str">
        <f t="shared" si="1256"/>
        <v/>
      </c>
      <c r="R3630" s="83" t="str">
        <f t="shared" si="1257"/>
        <v>◄</v>
      </c>
      <c r="S3630" s="84"/>
      <c r="T3630" s="85"/>
      <c r="U3630" s="83" t="str">
        <f t="shared" si="1258"/>
        <v/>
      </c>
      <c r="V3630" s="83" t="str">
        <f t="shared" si="1259"/>
        <v>◄</v>
      </c>
      <c r="W3630" s="86"/>
      <c r="X3630" s="85"/>
      <c r="Y3630" s="457"/>
      <c r="Z3630" s="87"/>
      <c r="AA3630" s="521">
        <f t="shared" si="1260"/>
        <v>0</v>
      </c>
      <c r="AB3630" s="520">
        <f t="shared" si="1260"/>
        <v>0</v>
      </c>
      <c r="AC3630" s="88"/>
      <c r="AD3630" s="519">
        <f t="shared" si="1261"/>
        <v>0</v>
      </c>
      <c r="AE3630" s="522">
        <f t="shared" si="1261"/>
        <v>0</v>
      </c>
      <c r="AF3630" s="44"/>
      <c r="AG3630" s="45"/>
      <c r="AH3630" s="44"/>
      <c r="AI3630" s="45"/>
      <c r="AJ3630" s="45"/>
      <c r="AK3630" s="45"/>
      <c r="AL3630" s="45"/>
      <c r="AM3630" s="43"/>
      <c r="AN3630" s="27" t="s">
        <v>6</v>
      </c>
      <c r="AO3630" s="27" t="s">
        <v>6</v>
      </c>
      <c r="AP3630" s="516"/>
      <c r="AQ3630" s="516"/>
      <c r="AR3630" s="516"/>
      <c r="AS3630" s="516" t="s">
        <v>6</v>
      </c>
      <c r="AT3630" s="516" t="s">
        <v>6</v>
      </c>
      <c r="AU3630" s="516"/>
      <c r="AV3630" s="516" t="s">
        <v>6</v>
      </c>
      <c r="AW3630" s="516" t="s">
        <v>6</v>
      </c>
      <c r="AX3630" s="516"/>
      <c r="AY3630" s="516" t="s">
        <v>6</v>
      </c>
      <c r="AZ3630" s="516" t="s">
        <v>6</v>
      </c>
      <c r="BA3630" s="516"/>
      <c r="BB3630" s="516" t="s">
        <v>6</v>
      </c>
      <c r="BC3630" s="516" t="s">
        <v>6</v>
      </c>
      <c r="BD3630" s="516"/>
      <c r="BE3630" s="516" t="s">
        <v>6</v>
      </c>
      <c r="BF3630" s="516" t="s">
        <v>6</v>
      </c>
      <c r="BG3630" s="516"/>
      <c r="BH3630" s="516" t="s">
        <v>6</v>
      </c>
      <c r="BI3630" s="516" t="s">
        <v>6</v>
      </c>
      <c r="BJ3630" s="516"/>
      <c r="BK3630" s="516" t="s">
        <v>6</v>
      </c>
      <c r="BL3630" s="516" t="s">
        <v>6</v>
      </c>
      <c r="BM3630" s="516"/>
      <c r="BN3630" s="516" t="s">
        <v>6</v>
      </c>
      <c r="BO3630" s="516" t="s">
        <v>6</v>
      </c>
      <c r="BP3630" s="516"/>
      <c r="BQ3630" s="516" t="s">
        <v>6</v>
      </c>
      <c r="BR3630" s="516" t="s">
        <v>6</v>
      </c>
      <c r="BS3630" s="516"/>
      <c r="BT3630" s="516"/>
      <c r="BU3630" s="516"/>
      <c r="BV3630" s="516"/>
      <c r="BW3630" s="516"/>
      <c r="BX3630" s="516"/>
      <c r="BY3630" s="516"/>
      <c r="BZ3630" s="28"/>
      <c r="CA3630" s="24"/>
      <c r="CB3630" s="29"/>
      <c r="CC3630" s="29"/>
      <c r="CD3630" s="30"/>
      <c r="CE3630" s="29"/>
      <c r="CF3630" s="29"/>
      <c r="CG3630" s="31"/>
      <c r="CH3630" s="457"/>
      <c r="CI3630" s="23" t="s">
        <v>836</v>
      </c>
    </row>
    <row r="3631" spans="1:87" ht="15.6" thickTop="1" thickBot="1" x14ac:dyDescent="0.35">
      <c r="A3631" s="503"/>
      <c r="B3631" s="49"/>
      <c r="C3631" s="156">
        <f t="shared" si="1255"/>
        <v>0</v>
      </c>
      <c r="D3631" s="457"/>
      <c r="E3631" s="73"/>
      <c r="F3631" s="93">
        <v>2744</v>
      </c>
      <c r="G3631" s="302">
        <v>35796</v>
      </c>
      <c r="H3631" s="124">
        <v>17</v>
      </c>
      <c r="I3631" s="390"/>
      <c r="J3631" s="390"/>
      <c r="K3631" s="79"/>
      <c r="L3631" s="79"/>
      <c r="M3631" s="79"/>
      <c r="N3631" s="80" t="s">
        <v>6558</v>
      </c>
      <c r="O3631" s="81"/>
      <c r="P3631" s="306"/>
      <c r="Q3631" s="83" t="str">
        <f t="shared" si="1256"/>
        <v/>
      </c>
      <c r="R3631" s="83" t="str">
        <f t="shared" si="1257"/>
        <v>◄</v>
      </c>
      <c r="S3631" s="84"/>
      <c r="T3631" s="85"/>
      <c r="U3631" s="83" t="str">
        <f t="shared" si="1258"/>
        <v/>
      </c>
      <c r="V3631" s="83" t="str">
        <f t="shared" si="1259"/>
        <v>◄</v>
      </c>
      <c r="W3631" s="86"/>
      <c r="X3631" s="85"/>
      <c r="Y3631" s="457"/>
      <c r="Z3631" s="87"/>
      <c r="AA3631" s="521">
        <f t="shared" si="1260"/>
        <v>0</v>
      </c>
      <c r="AB3631" s="520">
        <f t="shared" si="1260"/>
        <v>0</v>
      </c>
      <c r="AC3631" s="88"/>
      <c r="AD3631" s="519">
        <f t="shared" si="1261"/>
        <v>0</v>
      </c>
      <c r="AE3631" s="522">
        <f t="shared" si="1261"/>
        <v>0</v>
      </c>
      <c r="AF3631" s="44"/>
      <c r="AG3631" s="45"/>
      <c r="AH3631" s="44"/>
      <c r="AI3631" s="45"/>
      <c r="AJ3631" s="45"/>
      <c r="AK3631" s="45"/>
      <c r="AL3631" s="45"/>
      <c r="AM3631" s="43"/>
      <c r="AN3631" s="27" t="s">
        <v>6</v>
      </c>
      <c r="AO3631" s="27" t="s">
        <v>6</v>
      </c>
      <c r="AP3631" s="516"/>
      <c r="AQ3631" s="516"/>
      <c r="AR3631" s="516"/>
      <c r="AS3631" s="516" t="s">
        <v>6</v>
      </c>
      <c r="AT3631" s="516" t="s">
        <v>6</v>
      </c>
      <c r="AU3631" s="516"/>
      <c r="AV3631" s="516" t="s">
        <v>6</v>
      </c>
      <c r="AW3631" s="516" t="s">
        <v>6</v>
      </c>
      <c r="AX3631" s="516"/>
      <c r="AY3631" s="516" t="s">
        <v>6</v>
      </c>
      <c r="AZ3631" s="516" t="s">
        <v>6</v>
      </c>
      <c r="BA3631" s="516"/>
      <c r="BB3631" s="516" t="s">
        <v>6</v>
      </c>
      <c r="BC3631" s="516" t="s">
        <v>6</v>
      </c>
      <c r="BD3631" s="516"/>
      <c r="BE3631" s="516" t="s">
        <v>6</v>
      </c>
      <c r="BF3631" s="516" t="s">
        <v>6</v>
      </c>
      <c r="BG3631" s="516"/>
      <c r="BH3631" s="516" t="s">
        <v>6</v>
      </c>
      <c r="BI3631" s="516" t="s">
        <v>6</v>
      </c>
      <c r="BJ3631" s="516"/>
      <c r="BK3631" s="516" t="s">
        <v>6</v>
      </c>
      <c r="BL3631" s="516" t="s">
        <v>6</v>
      </c>
      <c r="BM3631" s="516"/>
      <c r="BN3631" s="516" t="s">
        <v>6</v>
      </c>
      <c r="BO3631" s="516" t="s">
        <v>6</v>
      </c>
      <c r="BP3631" s="516"/>
      <c r="BQ3631" s="516" t="s">
        <v>6</v>
      </c>
      <c r="BR3631" s="516" t="s">
        <v>6</v>
      </c>
      <c r="BS3631" s="516"/>
      <c r="BT3631" s="516"/>
      <c r="BU3631" s="516"/>
      <c r="BV3631" s="516"/>
      <c r="BW3631" s="516"/>
      <c r="BX3631" s="516"/>
      <c r="BY3631" s="516"/>
      <c r="BZ3631" s="28"/>
      <c r="CA3631" s="24"/>
      <c r="CB3631" s="29"/>
      <c r="CC3631" s="29"/>
      <c r="CD3631" s="30"/>
      <c r="CE3631" s="29"/>
      <c r="CF3631" s="29"/>
      <c r="CG3631" s="31"/>
      <c r="CH3631" s="457"/>
      <c r="CI3631" s="23" t="s">
        <v>836</v>
      </c>
    </row>
    <row r="3632" spans="1:87" ht="15.6" thickTop="1" thickBot="1" x14ac:dyDescent="0.35">
      <c r="A3632" s="503"/>
      <c r="B3632" s="49"/>
      <c r="C3632" s="156">
        <f t="shared" si="1255"/>
        <v>0</v>
      </c>
      <c r="D3632" s="457"/>
      <c r="E3632" s="73"/>
      <c r="F3632" s="107" t="s">
        <v>6559</v>
      </c>
      <c r="G3632" s="302">
        <v>35796</v>
      </c>
      <c r="H3632" s="76">
        <v>68</v>
      </c>
      <c r="I3632" s="119"/>
      <c r="J3632" s="93" t="s">
        <v>6554</v>
      </c>
      <c r="K3632" s="93">
        <v>2742</v>
      </c>
      <c r="L3632" s="341">
        <v>2743</v>
      </c>
      <c r="M3632" s="93">
        <v>2744</v>
      </c>
      <c r="N3632" s="131" t="s">
        <v>6560</v>
      </c>
      <c r="O3632" s="81"/>
      <c r="P3632" s="82"/>
      <c r="Q3632" s="83" t="str">
        <f t="shared" si="1256"/>
        <v/>
      </c>
      <c r="R3632" s="83" t="str">
        <f t="shared" si="1257"/>
        <v>◄</v>
      </c>
      <c r="S3632" s="84"/>
      <c r="T3632" s="85"/>
      <c r="U3632" s="83" t="str">
        <f t="shared" si="1258"/>
        <v/>
      </c>
      <c r="V3632" s="83" t="str">
        <f t="shared" si="1259"/>
        <v>◄</v>
      </c>
      <c r="W3632" s="86"/>
      <c r="X3632" s="85"/>
      <c r="Y3632" s="457"/>
      <c r="Z3632" s="87"/>
      <c r="AA3632" s="521">
        <f t="shared" si="1260"/>
        <v>0</v>
      </c>
      <c r="AB3632" s="520">
        <f t="shared" si="1260"/>
        <v>0</v>
      </c>
      <c r="AC3632" s="88"/>
      <c r="AD3632" s="519">
        <f t="shared" si="1261"/>
        <v>0</v>
      </c>
      <c r="AE3632" s="522">
        <f t="shared" si="1261"/>
        <v>0</v>
      </c>
      <c r="AF3632" s="44"/>
      <c r="AG3632" s="45"/>
      <c r="AH3632" s="44"/>
      <c r="AI3632" s="45"/>
      <c r="AJ3632" s="45"/>
      <c r="AK3632" s="45"/>
      <c r="AL3632" s="45"/>
      <c r="AM3632" s="43"/>
      <c r="AN3632" s="27" t="s">
        <v>6</v>
      </c>
      <c r="AO3632" s="27" t="s">
        <v>6</v>
      </c>
      <c r="AP3632" s="516"/>
      <c r="AQ3632" s="516"/>
      <c r="AR3632" s="516"/>
      <c r="AS3632" s="516" t="s">
        <v>6</v>
      </c>
      <c r="AT3632" s="516" t="s">
        <v>6</v>
      </c>
      <c r="AU3632" s="516"/>
      <c r="AV3632" s="516" t="s">
        <v>6</v>
      </c>
      <c r="AW3632" s="516" t="s">
        <v>6</v>
      </c>
      <c r="AX3632" s="516"/>
      <c r="AY3632" s="516" t="s">
        <v>6</v>
      </c>
      <c r="AZ3632" s="516" t="s">
        <v>6</v>
      </c>
      <c r="BA3632" s="516"/>
      <c r="BB3632" s="516" t="s">
        <v>6</v>
      </c>
      <c r="BC3632" s="516" t="s">
        <v>6</v>
      </c>
      <c r="BD3632" s="516"/>
      <c r="BE3632" s="516" t="s">
        <v>6</v>
      </c>
      <c r="BF3632" s="516" t="s">
        <v>6</v>
      </c>
      <c r="BG3632" s="516"/>
      <c r="BH3632" s="516" t="s">
        <v>6</v>
      </c>
      <c r="BI3632" s="516" t="s">
        <v>6</v>
      </c>
      <c r="BJ3632" s="516"/>
      <c r="BK3632" s="516" t="s">
        <v>6</v>
      </c>
      <c r="BL3632" s="516" t="s">
        <v>6</v>
      </c>
      <c r="BM3632" s="516"/>
      <c r="BN3632" s="516" t="s">
        <v>6</v>
      </c>
      <c r="BO3632" s="516" t="s">
        <v>6</v>
      </c>
      <c r="BP3632" s="516"/>
      <c r="BQ3632" s="516" t="s">
        <v>6</v>
      </c>
      <c r="BR3632" s="516" t="s">
        <v>6</v>
      </c>
      <c r="BS3632" s="516"/>
      <c r="BT3632" s="516"/>
      <c r="BU3632" s="516"/>
      <c r="BV3632" s="516"/>
      <c r="BW3632" s="516"/>
      <c r="BX3632" s="516"/>
      <c r="BY3632" s="516"/>
      <c r="BZ3632" s="28"/>
      <c r="CA3632" s="24"/>
      <c r="CB3632" s="29"/>
      <c r="CC3632" s="29"/>
      <c r="CD3632" s="30"/>
      <c r="CE3632" s="29"/>
      <c r="CF3632" s="29"/>
      <c r="CG3632" s="31"/>
      <c r="CH3632" s="457"/>
      <c r="CI3632" s="23" t="s">
        <v>836</v>
      </c>
    </row>
    <row r="3633" spans="1:87" ht="16.8" customHeight="1" thickTop="1" thickBot="1" x14ac:dyDescent="0.35">
      <c r="A3633" s="503"/>
      <c r="B3633" s="49"/>
      <c r="C3633" s="156">
        <f t="shared" si="1255"/>
        <v>0</v>
      </c>
      <c r="D3633" s="457"/>
      <c r="E3633" s="204" t="s">
        <v>6778</v>
      </c>
      <c r="F3633" s="213"/>
      <c r="G3633" s="302">
        <v>35796</v>
      </c>
      <c r="H3633" s="124">
        <v>68</v>
      </c>
      <c r="I3633" s="390"/>
      <c r="J3633" s="390"/>
      <c r="K3633" s="79"/>
      <c r="L3633" s="79"/>
      <c r="M3633" s="79"/>
      <c r="N3633" s="343" t="s">
        <v>6561</v>
      </c>
      <c r="O3633" s="81"/>
      <c r="P3633" s="306"/>
      <c r="Q3633" s="83" t="str">
        <f t="shared" si="1256"/>
        <v/>
      </c>
      <c r="R3633" s="83" t="str">
        <f t="shared" si="1257"/>
        <v>◄</v>
      </c>
      <c r="S3633" s="84"/>
      <c r="T3633" s="85"/>
      <c r="U3633" s="83" t="str">
        <f t="shared" si="1258"/>
        <v/>
      </c>
      <c r="V3633" s="83" t="str">
        <f t="shared" si="1259"/>
        <v>◄</v>
      </c>
      <c r="W3633" s="86"/>
      <c r="X3633" s="85"/>
      <c r="Y3633" s="457"/>
      <c r="Z3633" s="87"/>
      <c r="AA3633" s="521">
        <f t="shared" si="1260"/>
        <v>0</v>
      </c>
      <c r="AB3633" s="520">
        <f t="shared" si="1260"/>
        <v>0</v>
      </c>
      <c r="AC3633" s="88"/>
      <c r="AD3633" s="519">
        <f t="shared" si="1261"/>
        <v>0</v>
      </c>
      <c r="AE3633" s="522">
        <f t="shared" si="1261"/>
        <v>0</v>
      </c>
      <c r="AF3633" s="44"/>
      <c r="AG3633" s="45"/>
      <c r="AH3633" s="44"/>
      <c r="AI3633" s="45"/>
      <c r="AJ3633" s="45"/>
      <c r="AK3633" s="45"/>
      <c r="AL3633" s="45"/>
      <c r="AM3633" s="43"/>
      <c r="AN3633" s="27" t="s">
        <v>6</v>
      </c>
      <c r="AO3633" s="27" t="s">
        <v>6</v>
      </c>
      <c r="AP3633" s="516"/>
      <c r="AQ3633" s="516"/>
      <c r="AR3633" s="516"/>
      <c r="AS3633" s="516" t="s">
        <v>6</v>
      </c>
      <c r="AT3633" s="516" t="s">
        <v>6</v>
      </c>
      <c r="AU3633" s="516"/>
      <c r="AV3633" s="516" t="s">
        <v>6</v>
      </c>
      <c r="AW3633" s="516" t="s">
        <v>6</v>
      </c>
      <c r="AX3633" s="516"/>
      <c r="AY3633" s="516" t="s">
        <v>6</v>
      </c>
      <c r="AZ3633" s="516" t="s">
        <v>6</v>
      </c>
      <c r="BA3633" s="516"/>
      <c r="BB3633" s="516" t="s">
        <v>6</v>
      </c>
      <c r="BC3633" s="516" t="s">
        <v>6</v>
      </c>
      <c r="BD3633" s="516"/>
      <c r="BE3633" s="516" t="s">
        <v>6</v>
      </c>
      <c r="BF3633" s="516" t="s">
        <v>6</v>
      </c>
      <c r="BG3633" s="516"/>
      <c r="BH3633" s="516" t="s">
        <v>6</v>
      </c>
      <c r="BI3633" s="516" t="s">
        <v>6</v>
      </c>
      <c r="BJ3633" s="516"/>
      <c r="BK3633" s="516" t="s">
        <v>6</v>
      </c>
      <c r="BL3633" s="516" t="s">
        <v>6</v>
      </c>
      <c r="BM3633" s="516"/>
      <c r="BN3633" s="516" t="s">
        <v>6</v>
      </c>
      <c r="BO3633" s="516" t="s">
        <v>6</v>
      </c>
      <c r="BP3633" s="516"/>
      <c r="BQ3633" s="516" t="s">
        <v>6</v>
      </c>
      <c r="BR3633" s="516" t="s">
        <v>6</v>
      </c>
      <c r="BS3633" s="516"/>
      <c r="BT3633" s="516"/>
      <c r="BU3633" s="516"/>
      <c r="BV3633" s="516"/>
      <c r="BW3633" s="516"/>
      <c r="BX3633" s="516"/>
      <c r="BY3633" s="516"/>
      <c r="BZ3633" s="28"/>
      <c r="CA3633" s="24"/>
      <c r="CB3633" s="29"/>
      <c r="CC3633" s="29"/>
      <c r="CD3633" s="30"/>
      <c r="CE3633" s="29"/>
      <c r="CF3633" s="29"/>
      <c r="CG3633" s="31"/>
      <c r="CH3633" s="457"/>
      <c r="CI3633" s="23" t="s">
        <v>836</v>
      </c>
    </row>
    <row r="3634" spans="1:87" ht="16.8" customHeight="1" thickTop="1" thickBot="1" x14ac:dyDescent="0.35">
      <c r="A3634" s="505" t="str">
        <f>IF(COUNTIF(B3635:B3638,"x")&gt;0,"x","")</f>
        <v/>
      </c>
      <c r="B3634" s="57"/>
      <c r="C3634" s="510" t="str">
        <f>A3634</f>
        <v/>
      </c>
      <c r="D3634" s="66">
        <f>ROWS(D3635:D3638)-1</f>
        <v>3</v>
      </c>
      <c r="E3634" s="58" t="s">
        <v>6562</v>
      </c>
      <c r="F3634" s="59"/>
      <c r="G3634" s="301"/>
      <c r="H3634" s="340"/>
      <c r="I3634" s="340"/>
      <c r="J3634" s="340"/>
      <c r="K3634" s="18"/>
      <c r="L3634" s="18"/>
      <c r="M3634" s="18"/>
      <c r="N3634" s="46"/>
      <c r="O3634" s="60" t="s">
        <v>6553</v>
      </c>
      <c r="P3634" s="61" t="s">
        <v>7374</v>
      </c>
      <c r="Q3634" s="143"/>
      <c r="R3634" s="63" t="str">
        <f>IF(COUNTIF(Q3635:Q3638,"?")&gt;0,"?",IF(AND(S3634="◄",T3634="►"),"◄►",IF(S3634="◄","◄",IF(T3634="►","►",""))))</f>
        <v>◄</v>
      </c>
      <c r="S3634" s="64" t="str">
        <f>IF(SUM(S3635:S3638)+1=ROWS(S3635:S3638)-COUNTIF(S3635:S3638,"-"),"","◄")</f>
        <v>◄</v>
      </c>
      <c r="T3634" s="65" t="str">
        <f>IF(SUM(T3635:T3638)&gt;0,"►","")</f>
        <v/>
      </c>
      <c r="U3634" s="146"/>
      <c r="V3634" s="63" t="str">
        <f>IF(COUNTIF(U3635:U3638,"?")&gt;0,"?",IF(AND(W3634="◄",X3634="►"),"◄►",IF(W3634="◄","◄",IF(X3634="►","►",""))))</f>
        <v>◄</v>
      </c>
      <c r="W3634" s="64" t="str">
        <f>IF(SUM(W3635:W3638)+1=ROWS(W3635:W3638)-COUNTIF(W3635:W3638,"-"),"","◄")</f>
        <v>◄</v>
      </c>
      <c r="X3634" s="65" t="str">
        <f>IF(SUM(X3635:X3638)&gt;0,"►","")</f>
        <v/>
      </c>
      <c r="Y3634" s="66">
        <f>ROWS(Y3635:Y3638)-1</f>
        <v>3</v>
      </c>
      <c r="Z3634" s="67">
        <f>SUM(Z3635:Z3638)-Z3638</f>
        <v>0</v>
      </c>
      <c r="AA3634" s="68" t="s">
        <v>840</v>
      </c>
      <c r="AB3634" s="69"/>
      <c r="AC3634" s="67">
        <f>SUM(AC3635:AC3638)-AC3638</f>
        <v>0</v>
      </c>
      <c r="AD3634" s="68" t="s">
        <v>840</v>
      </c>
      <c r="AE3634" s="69"/>
      <c r="AF3634" s="70" t="str">
        <f>IF(AG3634="◄","◄",IF(AG3634="ok","►",""))</f>
        <v>◄</v>
      </c>
      <c r="AG3634" s="71" t="str">
        <f>IF(AG3635&gt;0,"OK","◄")</f>
        <v>◄</v>
      </c>
      <c r="AH3634" s="62" t="str">
        <f>IF(AND(AI3634="◄",AJ3634="►"),"◄?►",IF(AI3634="◄","◄",IF(AJ3634="►","►","")))</f>
        <v>◄</v>
      </c>
      <c r="AI3634" s="64" t="str">
        <f>IF(AI3635&gt;0,"","◄")</f>
        <v>◄</v>
      </c>
      <c r="AJ3634" s="65" t="str">
        <f>IF(SUM(AJ3635:AJ3637)&gt;0,"►","")</f>
        <v/>
      </c>
      <c r="AK3634" s="570">
        <f>G3635</f>
        <v>35796</v>
      </c>
      <c r="AL3634" s="572" t="str">
        <f>P3634</f>
        <v>▬ folder Nr. 5 (2de deel)  /  98 ▬</v>
      </c>
      <c r="AM3634" s="43"/>
      <c r="AN3634" s="1" t="str">
        <f>IF(AO3634="","",IF(COUNTIF(AN3635,"ok"),"","◄"))</f>
        <v>◄</v>
      </c>
      <c r="AO3634" s="9" t="str">
        <f>IF(COUNTIF(AP3634:BR3634,"◄")&gt;0,"◄","")</f>
        <v>◄</v>
      </c>
      <c r="AP3634" s="250" t="str">
        <f>IF(AP3635="-","",IF(AP3635&gt;0,"","◄"))</f>
        <v>◄</v>
      </c>
      <c r="AQ3634" s="251"/>
      <c r="AR3634" s="517">
        <f>IF(ISNONTEXT(AR3635)=TRUE,"_",1)</f>
        <v>1</v>
      </c>
      <c r="AS3634" s="250" t="str">
        <f>IF(AS3635="-","",IF(AS3635&gt;0,"","◄"))</f>
        <v>◄</v>
      </c>
      <c r="AT3634" s="251"/>
      <c r="AU3634" s="517">
        <f>IF(ISNONTEXT(AU3635)=TRUE,"_",AR3634+1)</f>
        <v>2</v>
      </c>
      <c r="AV3634" s="250" t="str">
        <f>IF(AV3635="-","",IF(AV3635&gt;0,"","◄"))</f>
        <v>◄</v>
      </c>
      <c r="AW3634" s="251"/>
      <c r="AX3634" s="517">
        <f>IF(ISNONTEXT(AX3635)=TRUE,"_",AU3634+1)</f>
        <v>3</v>
      </c>
      <c r="AY3634" s="250" t="str">
        <f>IF(AY3635="-","",IF(AY3635&gt;0,"","◄"))</f>
        <v/>
      </c>
      <c r="AZ3634" s="251"/>
      <c r="BA3634" s="517" t="str">
        <f>IF(ISNONTEXT(BA3635)=TRUE,"_",AX3634+1)</f>
        <v>_</v>
      </c>
      <c r="BB3634" s="250" t="str">
        <f>IF(BB3635="-","",IF(BB3635&gt;0,"","◄"))</f>
        <v/>
      </c>
      <c r="BC3634" s="251"/>
      <c r="BD3634" s="517" t="str">
        <f>IF(ISNONTEXT(BD3635)=TRUE,"_",BA3634+1)</f>
        <v>_</v>
      </c>
      <c r="BE3634" s="250" t="str">
        <f>IF(BE3635="-","",IF(BE3635&gt;0,"","◄"))</f>
        <v/>
      </c>
      <c r="BF3634" s="251"/>
      <c r="BG3634" s="517" t="str">
        <f>IF(ISNONTEXT(BG3635)=TRUE,"_",BD3634+1)</f>
        <v>_</v>
      </c>
      <c r="BH3634" s="250" t="str">
        <f>IF(BH3635="-","",IF(BH3635&gt;0,"","◄"))</f>
        <v/>
      </c>
      <c r="BI3634" s="251"/>
      <c r="BJ3634" s="517" t="str">
        <f>IF(ISNONTEXT(BJ3635)=TRUE,"_",BG3634+1)</f>
        <v>_</v>
      </c>
      <c r="BK3634" s="563" t="str">
        <f>IF(BK3635="-","",IF(BK3635&gt;0,"","◄"))</f>
        <v/>
      </c>
      <c r="BL3634" s="564"/>
      <c r="BM3634" s="517" t="str">
        <f>IF(ISNONTEXT(BM3635)=TRUE,"_",BJ3634+1)</f>
        <v>_</v>
      </c>
      <c r="BN3634" s="563" t="str">
        <f>IF(BN3635="-","",IF(BN3635&gt;0,"","◄"))</f>
        <v/>
      </c>
      <c r="BO3634" s="564"/>
      <c r="BP3634" s="517" t="str">
        <f>IF(ISNONTEXT(BP3635)=TRUE,"_",BM3634+1)</f>
        <v>_</v>
      </c>
      <c r="BQ3634" s="563" t="str">
        <f>IF(BQ3635="-","",IF(BQ3635&gt;0,"","◄"))</f>
        <v/>
      </c>
      <c r="BR3634" s="564"/>
      <c r="BS3634" s="517" t="str">
        <f>IF(ISNONTEXT(BS3635)=TRUE,"_",BP3634+1)</f>
        <v>_</v>
      </c>
      <c r="BT3634" s="563" t="str">
        <f>IF(BT3635="-","",IF(BT3635&gt;0,"","◄"))</f>
        <v>◄</v>
      </c>
      <c r="BU3634" s="564"/>
      <c r="BV3634" s="517" t="str">
        <f>IF(ISNONTEXT(BV3635)=TRUE,"_",1)</f>
        <v>_</v>
      </c>
      <c r="BW3634" s="563" t="str">
        <f>IF(BW3635="-","",IF(BW3635&gt;0,"","◄"))</f>
        <v>◄</v>
      </c>
      <c r="BX3634" s="564"/>
      <c r="BY3634" s="517" t="str">
        <f>IF(ISNONTEXT(BY3635)=TRUE,"_",BV3634+1)</f>
        <v>_</v>
      </c>
      <c r="BZ3634" s="26"/>
      <c r="CA3634" s="24"/>
      <c r="CB3634" s="25" t="str">
        <f>IF(CB3635&gt;0,"►","")</f>
        <v/>
      </c>
      <c r="CC3634" s="25" t="str">
        <f>IF(CC3635&gt;0,"►","")</f>
        <v/>
      </c>
      <c r="CD3634" s="517" t="str">
        <f>IF(ISNONTEXT(CD3635)=TRUE,"_",1)</f>
        <v>_</v>
      </c>
      <c r="CE3634" s="25" t="str">
        <f>IF(CE3635&gt;0,"►","")</f>
        <v/>
      </c>
      <c r="CF3634" s="25" t="str">
        <f>IF(CF3635&gt;0,"►","")</f>
        <v/>
      </c>
      <c r="CG3634" s="517" t="str">
        <f>IF(ISNONTEXT(CG3635)=TRUE,"_",CD3634+1)</f>
        <v>_</v>
      </c>
      <c r="CH3634" s="66">
        <f>ROWS(CH3635:CH3638)-1</f>
        <v>3</v>
      </c>
      <c r="CI3634" s="23" t="s">
        <v>836</v>
      </c>
    </row>
    <row r="3635" spans="1:87" ht="15" thickBot="1" x14ac:dyDescent="0.35">
      <c r="A3635" s="503"/>
      <c r="B3635" s="49"/>
      <c r="C3635" s="156">
        <f>B3635</f>
        <v>0</v>
      </c>
      <c r="D3635" s="457"/>
      <c r="E3635" s="73"/>
      <c r="F3635" s="74" t="s">
        <v>6563</v>
      </c>
      <c r="G3635" s="300">
        <v>35796</v>
      </c>
      <c r="H3635" s="124">
        <v>17</v>
      </c>
      <c r="I3635" s="390"/>
      <c r="J3635" s="390"/>
      <c r="K3635" s="79"/>
      <c r="L3635" s="79"/>
      <c r="M3635" s="79"/>
      <c r="N3635" s="80" t="s">
        <v>6564</v>
      </c>
      <c r="O3635" s="81"/>
      <c r="P3635" s="306"/>
      <c r="Q3635" s="83" t="str">
        <f>IF(R3635="?","?","")</f>
        <v/>
      </c>
      <c r="R3635" s="83" t="str">
        <f>IF(AND(S3635="",T3635&gt;0),"?",IF(S3635="","◄",IF(T3635&gt;=1,"►","")))</f>
        <v>◄</v>
      </c>
      <c r="S3635" s="84"/>
      <c r="T3635" s="85"/>
      <c r="U3635" s="83" t="str">
        <f>IF(V3635="?","?","")</f>
        <v/>
      </c>
      <c r="V3635" s="83" t="str">
        <f>IF(AND(W3635="",X3635&gt;0),"?",IF(W3635="","◄",IF(X3635&gt;=1,"►","")))</f>
        <v>◄</v>
      </c>
      <c r="W3635" s="86"/>
      <c r="X3635" s="85"/>
      <c r="Y3635" s="457"/>
      <c r="Z3635" s="87"/>
      <c r="AA3635" s="521">
        <f t="shared" ref="AA3635:AB3637" si="1262">(S3635*Z3635)</f>
        <v>0</v>
      </c>
      <c r="AB3635" s="520">
        <f t="shared" si="1262"/>
        <v>0</v>
      </c>
      <c r="AC3635" s="88"/>
      <c r="AD3635" s="519">
        <f t="shared" ref="AD3635:AE3637" si="1263">(W3635*AC3635)</f>
        <v>0</v>
      </c>
      <c r="AE3635" s="522">
        <f t="shared" si="1263"/>
        <v>0</v>
      </c>
      <c r="AF3635" s="89" t="str">
        <f>IF(AG3635&gt;0,"ok","◄")</f>
        <v>◄</v>
      </c>
      <c r="AG3635" s="90"/>
      <c r="AH3635" s="89" t="str">
        <f>IF(AND(AI3635="",AJ3635&gt;0),"?",IF(AI3635="","◄",IF(AJ3635&gt;=1,"►","")))</f>
        <v>◄</v>
      </c>
      <c r="AI3635" s="91"/>
      <c r="AJ3635" s="92"/>
      <c r="AK3635" s="591"/>
      <c r="AL3635" s="593"/>
      <c r="AM3635" s="43"/>
      <c r="AN3635" s="3" t="s">
        <v>3</v>
      </c>
      <c r="AO3635" s="12" t="s">
        <v>1</v>
      </c>
      <c r="AP3635" s="13"/>
      <c r="AQ3635" s="14"/>
      <c r="AR3635" s="15" t="s">
        <v>7</v>
      </c>
      <c r="AS3635" s="13"/>
      <c r="AT3635" s="14"/>
      <c r="AU3635" s="15" t="s">
        <v>826</v>
      </c>
      <c r="AV3635" s="13"/>
      <c r="AW3635" s="14"/>
      <c r="AX3635" s="15" t="s">
        <v>90</v>
      </c>
      <c r="AY3635" s="516" t="s">
        <v>6</v>
      </c>
      <c r="AZ3635" s="516" t="s">
        <v>6</v>
      </c>
      <c r="BA3635" s="516"/>
      <c r="BB3635" s="516" t="s">
        <v>6</v>
      </c>
      <c r="BC3635" s="516" t="s">
        <v>6</v>
      </c>
      <c r="BD3635" s="516"/>
      <c r="BE3635" s="516" t="s">
        <v>6</v>
      </c>
      <c r="BF3635" s="516" t="s">
        <v>6</v>
      </c>
      <c r="BG3635" s="516"/>
      <c r="BH3635" s="516" t="s">
        <v>6</v>
      </c>
      <c r="BI3635" s="516" t="s">
        <v>6</v>
      </c>
      <c r="BJ3635" s="516"/>
      <c r="BK3635" s="516" t="s">
        <v>6</v>
      </c>
      <c r="BL3635" s="516" t="s">
        <v>6</v>
      </c>
      <c r="BM3635" s="516"/>
      <c r="BN3635" s="516" t="s">
        <v>6</v>
      </c>
      <c r="BO3635" s="516" t="s">
        <v>6</v>
      </c>
      <c r="BP3635" s="516"/>
      <c r="BQ3635" s="516" t="s">
        <v>6</v>
      </c>
      <c r="BR3635" s="516" t="s">
        <v>6</v>
      </c>
      <c r="BS3635" s="516"/>
      <c r="BT3635" s="32"/>
      <c r="BU3635" s="33"/>
      <c r="BV3635" s="34"/>
      <c r="BW3635" s="32"/>
      <c r="BX3635" s="33"/>
      <c r="BY3635" s="34"/>
      <c r="BZ3635" s="35"/>
      <c r="CA3635" s="24"/>
      <c r="CB3635" s="36"/>
      <c r="CC3635" s="33"/>
      <c r="CD3635" s="37"/>
      <c r="CE3635" s="36"/>
      <c r="CF3635" s="38"/>
      <c r="CG3635" s="39"/>
      <c r="CH3635" s="457"/>
      <c r="CI3635" s="23" t="s">
        <v>836</v>
      </c>
    </row>
    <row r="3636" spans="1:87" ht="16.8" customHeight="1" thickTop="1" thickBot="1" x14ac:dyDescent="0.35">
      <c r="A3636" s="503"/>
      <c r="B3636" s="49"/>
      <c r="C3636" s="156">
        <f>B3636</f>
        <v>0</v>
      </c>
      <c r="D3636" s="457"/>
      <c r="E3636" s="73"/>
      <c r="F3636" s="93">
        <v>2746</v>
      </c>
      <c r="G3636" s="302">
        <v>35796</v>
      </c>
      <c r="H3636" s="124">
        <v>17</v>
      </c>
      <c r="I3636" s="390"/>
      <c r="J3636" s="390"/>
      <c r="K3636" s="79"/>
      <c r="L3636" s="79"/>
      <c r="M3636" s="79"/>
      <c r="N3636" s="80" t="s">
        <v>6565</v>
      </c>
      <c r="O3636" s="81"/>
      <c r="P3636" s="306"/>
      <c r="Q3636" s="83" t="str">
        <f>IF(R3636="?","?","")</f>
        <v/>
      </c>
      <c r="R3636" s="83" t="str">
        <f>IF(AND(S3636="",T3636&gt;0),"?",IF(S3636="","◄",IF(T3636&gt;=1,"►","")))</f>
        <v>◄</v>
      </c>
      <c r="S3636" s="84"/>
      <c r="T3636" s="85"/>
      <c r="U3636" s="83" t="str">
        <f>IF(V3636="?","?","")</f>
        <v/>
      </c>
      <c r="V3636" s="83" t="str">
        <f>IF(AND(W3636="",X3636&gt;0),"?",IF(W3636="","◄",IF(X3636&gt;=1,"►","")))</f>
        <v>◄</v>
      </c>
      <c r="W3636" s="86"/>
      <c r="X3636" s="85"/>
      <c r="Y3636" s="457"/>
      <c r="Z3636" s="87"/>
      <c r="AA3636" s="521">
        <f t="shared" si="1262"/>
        <v>0</v>
      </c>
      <c r="AB3636" s="520">
        <f t="shared" si="1262"/>
        <v>0</v>
      </c>
      <c r="AC3636" s="88"/>
      <c r="AD3636" s="519">
        <f t="shared" si="1263"/>
        <v>0</v>
      </c>
      <c r="AE3636" s="522">
        <f t="shared" si="1263"/>
        <v>0</v>
      </c>
      <c r="AF3636" s="44"/>
      <c r="AG3636" s="45"/>
      <c r="AH3636" s="44"/>
      <c r="AI3636" s="45"/>
      <c r="AJ3636" s="45"/>
      <c r="AK3636" s="45"/>
      <c r="AL3636" s="45"/>
      <c r="AM3636" s="43"/>
      <c r="AN3636" s="27" t="s">
        <v>6</v>
      </c>
      <c r="AO3636" s="27" t="s">
        <v>6</v>
      </c>
      <c r="AP3636" s="516"/>
      <c r="AQ3636" s="516"/>
      <c r="AR3636" s="516"/>
      <c r="AS3636" s="516" t="s">
        <v>6</v>
      </c>
      <c r="AT3636" s="516" t="s">
        <v>6</v>
      </c>
      <c r="AU3636" s="516"/>
      <c r="AV3636" s="516" t="s">
        <v>6</v>
      </c>
      <c r="AW3636" s="516" t="s">
        <v>6</v>
      </c>
      <c r="AX3636" s="516"/>
      <c r="AY3636" s="516" t="s">
        <v>6</v>
      </c>
      <c r="AZ3636" s="516" t="s">
        <v>6</v>
      </c>
      <c r="BA3636" s="516"/>
      <c r="BB3636" s="516" t="s">
        <v>6</v>
      </c>
      <c r="BC3636" s="516" t="s">
        <v>6</v>
      </c>
      <c r="BD3636" s="516"/>
      <c r="BE3636" s="516" t="s">
        <v>6</v>
      </c>
      <c r="BF3636" s="516" t="s">
        <v>6</v>
      </c>
      <c r="BG3636" s="516"/>
      <c r="BH3636" s="516" t="s">
        <v>6</v>
      </c>
      <c r="BI3636" s="516" t="s">
        <v>6</v>
      </c>
      <c r="BJ3636" s="516"/>
      <c r="BK3636" s="516" t="s">
        <v>6</v>
      </c>
      <c r="BL3636" s="516" t="s">
        <v>6</v>
      </c>
      <c r="BM3636" s="516"/>
      <c r="BN3636" s="516" t="s">
        <v>6</v>
      </c>
      <c r="BO3636" s="516" t="s">
        <v>6</v>
      </c>
      <c r="BP3636" s="516"/>
      <c r="BQ3636" s="516" t="s">
        <v>6</v>
      </c>
      <c r="BR3636" s="516" t="s">
        <v>6</v>
      </c>
      <c r="BS3636" s="516"/>
      <c r="BT3636" s="516"/>
      <c r="BU3636" s="516"/>
      <c r="BV3636" s="516"/>
      <c r="BW3636" s="516"/>
      <c r="BX3636" s="516"/>
      <c r="BY3636" s="516"/>
      <c r="BZ3636" s="28"/>
      <c r="CA3636" s="24"/>
      <c r="CB3636" s="29"/>
      <c r="CC3636" s="29"/>
      <c r="CD3636" s="30"/>
      <c r="CE3636" s="29"/>
      <c r="CF3636" s="29"/>
      <c r="CG3636" s="31"/>
      <c r="CH3636" s="457"/>
      <c r="CI3636" s="23" t="s">
        <v>836</v>
      </c>
    </row>
    <row r="3637" spans="1:87" ht="15.6" thickTop="1" thickBot="1" x14ac:dyDescent="0.35">
      <c r="A3637" s="503"/>
      <c r="B3637" s="49"/>
      <c r="C3637" s="156">
        <f>B3637</f>
        <v>0</v>
      </c>
      <c r="D3637" s="457"/>
      <c r="E3637" s="73"/>
      <c r="F3637" s="93">
        <v>2747</v>
      </c>
      <c r="G3637" s="302">
        <v>35796</v>
      </c>
      <c r="H3637" s="124">
        <v>17</v>
      </c>
      <c r="I3637" s="390"/>
      <c r="J3637" s="390"/>
      <c r="K3637" s="79"/>
      <c r="L3637" s="79"/>
      <c r="M3637" s="79"/>
      <c r="N3637" s="80" t="s">
        <v>6566</v>
      </c>
      <c r="O3637" s="81"/>
      <c r="P3637" s="306"/>
      <c r="Q3637" s="83" t="str">
        <f>IF(R3637="?","?","")</f>
        <v/>
      </c>
      <c r="R3637" s="83" t="str">
        <f>IF(AND(S3637="",T3637&gt;0),"?",IF(S3637="","◄",IF(T3637&gt;=1,"►","")))</f>
        <v>◄</v>
      </c>
      <c r="S3637" s="84"/>
      <c r="T3637" s="85"/>
      <c r="U3637" s="83" t="str">
        <f>IF(V3637="?","?","")</f>
        <v/>
      </c>
      <c r="V3637" s="83" t="str">
        <f>IF(AND(W3637="",X3637&gt;0),"?",IF(W3637="","◄",IF(X3637&gt;=1,"►","")))</f>
        <v>◄</v>
      </c>
      <c r="W3637" s="86"/>
      <c r="X3637" s="85"/>
      <c r="Y3637" s="457"/>
      <c r="Z3637" s="87"/>
      <c r="AA3637" s="521">
        <f t="shared" si="1262"/>
        <v>0</v>
      </c>
      <c r="AB3637" s="520">
        <f t="shared" si="1262"/>
        <v>0</v>
      </c>
      <c r="AC3637" s="88"/>
      <c r="AD3637" s="519">
        <f t="shared" si="1263"/>
        <v>0</v>
      </c>
      <c r="AE3637" s="522">
        <f t="shared" si="1263"/>
        <v>0</v>
      </c>
      <c r="AF3637" s="44"/>
      <c r="AG3637" s="45"/>
      <c r="AH3637" s="44"/>
      <c r="AI3637" s="45"/>
      <c r="AJ3637" s="45"/>
      <c r="AK3637" s="45"/>
      <c r="AL3637" s="45"/>
      <c r="AM3637" s="43"/>
      <c r="AN3637" s="27" t="s">
        <v>6</v>
      </c>
      <c r="AO3637" s="27" t="s">
        <v>6</v>
      </c>
      <c r="AP3637" s="516"/>
      <c r="AQ3637" s="516"/>
      <c r="AR3637" s="516"/>
      <c r="AS3637" s="516" t="s">
        <v>6</v>
      </c>
      <c r="AT3637" s="516" t="s">
        <v>6</v>
      </c>
      <c r="AU3637" s="516"/>
      <c r="AV3637" s="516" t="s">
        <v>6</v>
      </c>
      <c r="AW3637" s="516" t="s">
        <v>6</v>
      </c>
      <c r="AX3637" s="516"/>
      <c r="AY3637" s="516" t="s">
        <v>6</v>
      </c>
      <c r="AZ3637" s="516" t="s">
        <v>6</v>
      </c>
      <c r="BA3637" s="516"/>
      <c r="BB3637" s="516" t="s">
        <v>6</v>
      </c>
      <c r="BC3637" s="516" t="s">
        <v>6</v>
      </c>
      <c r="BD3637" s="516"/>
      <c r="BE3637" s="516" t="s">
        <v>6</v>
      </c>
      <c r="BF3637" s="516" t="s">
        <v>6</v>
      </c>
      <c r="BG3637" s="516"/>
      <c r="BH3637" s="516" t="s">
        <v>6</v>
      </c>
      <c r="BI3637" s="516" t="s">
        <v>6</v>
      </c>
      <c r="BJ3637" s="516"/>
      <c r="BK3637" s="516" t="s">
        <v>6</v>
      </c>
      <c r="BL3637" s="516" t="s">
        <v>6</v>
      </c>
      <c r="BM3637" s="516"/>
      <c r="BN3637" s="516" t="s">
        <v>6</v>
      </c>
      <c r="BO3637" s="516" t="s">
        <v>6</v>
      </c>
      <c r="BP3637" s="516"/>
      <c r="BQ3637" s="516" t="s">
        <v>6</v>
      </c>
      <c r="BR3637" s="516" t="s">
        <v>6</v>
      </c>
      <c r="BS3637" s="516"/>
      <c r="BT3637" s="516"/>
      <c r="BU3637" s="516"/>
      <c r="BV3637" s="516"/>
      <c r="BW3637" s="516"/>
      <c r="BX3637" s="516"/>
      <c r="BY3637" s="516"/>
      <c r="BZ3637" s="28"/>
      <c r="CA3637" s="24"/>
      <c r="CB3637" s="29"/>
      <c r="CC3637" s="29"/>
      <c r="CD3637" s="30"/>
      <c r="CE3637" s="29"/>
      <c r="CF3637" s="29"/>
      <c r="CG3637" s="31"/>
      <c r="CH3637" s="457"/>
      <c r="CI3637" s="23" t="s">
        <v>836</v>
      </c>
    </row>
    <row r="3638" spans="1:87" ht="16.8" customHeight="1" thickTop="1" thickBot="1" x14ac:dyDescent="0.35">
      <c r="A3638" s="505" t="str">
        <f>IF(COUNTIF(B3639:B3643,"x")&gt;0,"x","")</f>
        <v/>
      </c>
      <c r="B3638" s="57"/>
      <c r="C3638" s="510" t="str">
        <f>A3638</f>
        <v/>
      </c>
      <c r="D3638" s="66">
        <f>ROWS(D3639:D3643)-1</f>
        <v>4</v>
      </c>
      <c r="E3638" s="58" t="s">
        <v>6567</v>
      </c>
      <c r="F3638" s="59"/>
      <c r="G3638" s="301"/>
      <c r="H3638" s="340"/>
      <c r="I3638" s="340"/>
      <c r="J3638" s="340"/>
      <c r="K3638" s="18"/>
      <c r="L3638" s="18"/>
      <c r="M3638" s="18"/>
      <c r="N3638" s="46"/>
      <c r="O3638" s="60" t="s">
        <v>6568</v>
      </c>
      <c r="P3638" s="61" t="s">
        <v>7375</v>
      </c>
      <c r="Q3638" s="146"/>
      <c r="R3638" s="63" t="str">
        <f>IF(COUNTIF(Q3639:Q3643,"?")&gt;0,"?",IF(AND(S3638="◄",T3638="►"),"◄►",IF(S3638="◄","◄",IF(T3638="►","►",""))))</f>
        <v>◄</v>
      </c>
      <c r="S3638" s="64" t="str">
        <f>IF(SUM(S3639:S3643)+1=ROWS(S3639:S3643)-COUNTIF(S3639:S3643,"-"),"","◄")</f>
        <v>◄</v>
      </c>
      <c r="T3638" s="65" t="str">
        <f>IF(SUM(T3639:T3643)&gt;0,"►","")</f>
        <v/>
      </c>
      <c r="U3638" s="146"/>
      <c r="V3638" s="63" t="str">
        <f>IF(COUNTIF(U3639:U3643,"?")&gt;0,"?",IF(AND(W3638="◄",X3638="►"),"◄►",IF(W3638="◄","◄",IF(X3638="►","►",""))))</f>
        <v>◄</v>
      </c>
      <c r="W3638" s="64" t="str">
        <f>IF(SUM(W3639:W3643)+1=ROWS(W3639:W3643)-COUNTIF(W3639:W3643,"-"),"","◄")</f>
        <v>◄</v>
      </c>
      <c r="X3638" s="65" t="str">
        <f>IF(SUM(X3639:X3643)&gt;0,"►","")</f>
        <v/>
      </c>
      <c r="Y3638" s="66">
        <f>ROWS(Y3639:Y3643)-1</f>
        <v>4</v>
      </c>
      <c r="Z3638" s="67">
        <f>SUM(Z3639:Z3643)-Z3643</f>
        <v>0</v>
      </c>
      <c r="AA3638" s="68" t="s">
        <v>840</v>
      </c>
      <c r="AB3638" s="69"/>
      <c r="AC3638" s="67">
        <f>SUM(AC3639:AC3643)-AC3643</f>
        <v>0</v>
      </c>
      <c r="AD3638" s="68" t="s">
        <v>840</v>
      </c>
      <c r="AE3638" s="69"/>
      <c r="AF3638" s="70" t="str">
        <f>IF(AG3638="◄","◄",IF(AG3638="ok","►",""))</f>
        <v>◄</v>
      </c>
      <c r="AG3638" s="71" t="str">
        <f>IF(AG3639&gt;0,"OK","◄")</f>
        <v>◄</v>
      </c>
      <c r="AH3638" s="62" t="str">
        <f>IF(AND(AI3638="◄",AJ3638="►"),"◄?►",IF(AI3638="◄","◄",IF(AJ3638="►","►","")))</f>
        <v>◄</v>
      </c>
      <c r="AI3638" s="64" t="str">
        <f>IF(AI3639&gt;0,"","◄")</f>
        <v>◄</v>
      </c>
      <c r="AJ3638" s="65" t="str">
        <f>IF(SUM(AJ3639:AJ3642)&gt;0,"►","")</f>
        <v/>
      </c>
      <c r="AK3638" s="570">
        <f>G3639</f>
        <v>35796</v>
      </c>
      <c r="AL3638" s="572" t="str">
        <f>P3638</f>
        <v>▬ folder Nr. 6  /  98 ▬</v>
      </c>
      <c r="AM3638" s="43"/>
      <c r="AN3638" s="1" t="str">
        <f>IF(AO3638="","",IF(COUNTIF(AN3639,"ok"),"","◄"))</f>
        <v>◄</v>
      </c>
      <c r="AO3638" s="9" t="str">
        <f>IF(COUNTIF(AP3638:BR3638,"◄")&gt;0,"◄","")</f>
        <v>◄</v>
      </c>
      <c r="AP3638" s="250" t="str">
        <f>IF(AP3639="-","",IF(AP3639&gt;0,"","◄"))</f>
        <v>◄</v>
      </c>
      <c r="AQ3638" s="251"/>
      <c r="AR3638" s="517">
        <f>IF(ISNONTEXT(AR3639)=TRUE,"_",1)</f>
        <v>1</v>
      </c>
      <c r="AS3638" s="250" t="str">
        <f>IF(AS3639="-","",IF(AS3639&gt;0,"","◄"))</f>
        <v>◄</v>
      </c>
      <c r="AT3638" s="251"/>
      <c r="AU3638" s="517">
        <f>IF(ISNONTEXT(AU3639)=TRUE,"_",AR3638+1)</f>
        <v>2</v>
      </c>
      <c r="AV3638" s="250" t="str">
        <f>IF(AV3639="-","",IF(AV3639&gt;0,"","◄"))</f>
        <v>◄</v>
      </c>
      <c r="AW3638" s="251"/>
      <c r="AX3638" s="517">
        <f>IF(ISNONTEXT(AX3639)=TRUE,"_",AU3638+1)</f>
        <v>3</v>
      </c>
      <c r="AY3638" s="250" t="str">
        <f>IF(AY3639="-","",IF(AY3639&gt;0,"","◄"))</f>
        <v>◄</v>
      </c>
      <c r="AZ3638" s="251"/>
      <c r="BA3638" s="517">
        <f>IF(ISNONTEXT(BA3639)=TRUE,"_",AX3638+1)</f>
        <v>4</v>
      </c>
      <c r="BB3638" s="250" t="str">
        <f>IF(BB3639="-","",IF(BB3639&gt;0,"","◄"))</f>
        <v>◄</v>
      </c>
      <c r="BC3638" s="251"/>
      <c r="BD3638" s="517">
        <f>IF(ISNONTEXT(BD3639)=TRUE,"_",BA3638+1)</f>
        <v>5</v>
      </c>
      <c r="BE3638" s="250" t="str">
        <f>IF(BE3639="-","",IF(BE3639&gt;0,"","◄"))</f>
        <v>◄</v>
      </c>
      <c r="BF3638" s="251"/>
      <c r="BG3638" s="517">
        <f>IF(ISNONTEXT(BG3639)=TRUE,"_",BD3638+1)</f>
        <v>6</v>
      </c>
      <c r="BH3638" s="250" t="str">
        <f>IF(BH3639="-","",IF(BH3639&gt;0,"","◄"))</f>
        <v/>
      </c>
      <c r="BI3638" s="251"/>
      <c r="BJ3638" s="517" t="str">
        <f>IF(ISNONTEXT(BJ3639)=TRUE,"_",BG3638+1)</f>
        <v>_</v>
      </c>
      <c r="BK3638" s="563" t="str">
        <f>IF(BK3639="-","",IF(BK3639&gt;0,"","◄"))</f>
        <v/>
      </c>
      <c r="BL3638" s="564"/>
      <c r="BM3638" s="517" t="str">
        <f>IF(ISNONTEXT(BM3639)=TRUE,"_",BJ3638+1)</f>
        <v>_</v>
      </c>
      <c r="BN3638" s="563" t="str">
        <f>IF(BN3639="-","",IF(BN3639&gt;0,"","◄"))</f>
        <v/>
      </c>
      <c r="BO3638" s="564"/>
      <c r="BP3638" s="517" t="str">
        <f>IF(ISNONTEXT(BP3639)=TRUE,"_",BM3638+1)</f>
        <v>_</v>
      </c>
      <c r="BQ3638" s="563" t="str">
        <f>IF(BQ3639="-","",IF(BQ3639&gt;0,"","◄"))</f>
        <v/>
      </c>
      <c r="BR3638" s="564"/>
      <c r="BS3638" s="517" t="str">
        <f>IF(ISNONTEXT(BS3639)=TRUE,"_",BP3638+1)</f>
        <v>_</v>
      </c>
      <c r="BT3638" s="563" t="str">
        <f>IF(BT3639="-","",IF(BT3639&gt;0,"","◄"))</f>
        <v>◄</v>
      </c>
      <c r="BU3638" s="564"/>
      <c r="BV3638" s="517" t="str">
        <f>IF(ISNONTEXT(BV3639)=TRUE,"_",1)</f>
        <v>_</v>
      </c>
      <c r="BW3638" s="563" t="str">
        <f>IF(BW3639="-","",IF(BW3639&gt;0,"","◄"))</f>
        <v>◄</v>
      </c>
      <c r="BX3638" s="564"/>
      <c r="BY3638" s="517" t="str">
        <f>IF(ISNONTEXT(BY3639)=TRUE,"_",BV3638+1)</f>
        <v>_</v>
      </c>
      <c r="BZ3638" s="26"/>
      <c r="CA3638" s="24"/>
      <c r="CB3638" s="25" t="str">
        <f>IF(CB3639&gt;0,"►","")</f>
        <v/>
      </c>
      <c r="CC3638" s="25" t="str">
        <f>IF(CC3639&gt;0,"►","")</f>
        <v/>
      </c>
      <c r="CD3638" s="517" t="str">
        <f>IF(ISNONTEXT(CD3639)=TRUE,"_",1)</f>
        <v>_</v>
      </c>
      <c r="CE3638" s="25" t="str">
        <f>IF(CE3639&gt;0,"►","")</f>
        <v/>
      </c>
      <c r="CF3638" s="25" t="str">
        <f>IF(CF3639&gt;0,"►","")</f>
        <v/>
      </c>
      <c r="CG3638" s="517" t="str">
        <f>IF(ISNONTEXT(CG3639)=TRUE,"_",CD3638+1)</f>
        <v>_</v>
      </c>
      <c r="CH3638" s="66">
        <f>ROWS(CH3639:CH3643)-1</f>
        <v>4</v>
      </c>
      <c r="CI3638" s="23" t="s">
        <v>836</v>
      </c>
    </row>
    <row r="3639" spans="1:87" ht="15" thickBot="1" x14ac:dyDescent="0.35">
      <c r="A3639" s="503"/>
      <c r="B3639" s="49"/>
      <c r="C3639" s="156">
        <f>B3639</f>
        <v>0</v>
      </c>
      <c r="D3639" s="457"/>
      <c r="E3639" s="73"/>
      <c r="F3639" s="74" t="s">
        <v>6569</v>
      </c>
      <c r="G3639" s="300">
        <v>35796</v>
      </c>
      <c r="H3639" s="124">
        <v>17</v>
      </c>
      <c r="I3639" s="390"/>
      <c r="J3639" s="390"/>
      <c r="K3639" s="79"/>
      <c r="L3639" s="79"/>
      <c r="M3639" s="79"/>
      <c r="N3639" s="80" t="s">
        <v>6570</v>
      </c>
      <c r="O3639" s="81"/>
      <c r="P3639" s="306"/>
      <c r="Q3639" s="83" t="str">
        <f>IF(R3639="?","?","")</f>
        <v/>
      </c>
      <c r="R3639" s="83" t="str">
        <f>IF(AND(S3639="",T3639&gt;0),"?",IF(S3639="","◄",IF(T3639&gt;=1,"►","")))</f>
        <v>◄</v>
      </c>
      <c r="S3639" s="84"/>
      <c r="T3639" s="85"/>
      <c r="U3639" s="83" t="str">
        <f>IF(V3639="?","?","")</f>
        <v/>
      </c>
      <c r="V3639" s="83" t="str">
        <f>IF(AND(W3639="",X3639&gt;0),"?",IF(W3639="","◄",IF(X3639&gt;=1,"►","")))</f>
        <v>◄</v>
      </c>
      <c r="W3639" s="86"/>
      <c r="X3639" s="85"/>
      <c r="Y3639" s="457"/>
      <c r="Z3639" s="87"/>
      <c r="AA3639" s="521">
        <f t="shared" ref="AA3639:AB3642" si="1264">(S3639*Z3639)</f>
        <v>0</v>
      </c>
      <c r="AB3639" s="520">
        <f t="shared" si="1264"/>
        <v>0</v>
      </c>
      <c r="AC3639" s="88"/>
      <c r="AD3639" s="519">
        <f t="shared" ref="AD3639:AE3642" si="1265">(W3639*AC3639)</f>
        <v>0</v>
      </c>
      <c r="AE3639" s="522">
        <f t="shared" si="1265"/>
        <v>0</v>
      </c>
      <c r="AF3639" s="89" t="str">
        <f>IF(AG3639&gt;0,"ok","◄")</f>
        <v>◄</v>
      </c>
      <c r="AG3639" s="90"/>
      <c r="AH3639" s="89" t="str">
        <f>IF(AND(AI3639="",AJ3639&gt;0),"?",IF(AI3639="","◄",IF(AJ3639&gt;=1,"►","")))</f>
        <v>◄</v>
      </c>
      <c r="AI3639" s="91"/>
      <c r="AJ3639" s="92"/>
      <c r="AK3639" s="591"/>
      <c r="AL3639" s="593"/>
      <c r="AM3639" s="43"/>
      <c r="AN3639" s="3" t="s">
        <v>3</v>
      </c>
      <c r="AO3639" s="12" t="s">
        <v>1</v>
      </c>
      <c r="AP3639" s="13"/>
      <c r="AQ3639" s="14"/>
      <c r="AR3639" s="15" t="s">
        <v>734</v>
      </c>
      <c r="AS3639" s="13"/>
      <c r="AT3639" s="14"/>
      <c r="AU3639" s="15" t="s">
        <v>735</v>
      </c>
      <c r="AV3639" s="13"/>
      <c r="AW3639" s="14"/>
      <c r="AX3639" s="15" t="s">
        <v>755</v>
      </c>
      <c r="AY3639" s="13"/>
      <c r="AZ3639" s="14"/>
      <c r="BA3639" s="15" t="s">
        <v>827</v>
      </c>
      <c r="BB3639" s="13"/>
      <c r="BC3639" s="14"/>
      <c r="BD3639" s="15" t="s">
        <v>17</v>
      </c>
      <c r="BE3639" s="13"/>
      <c r="BF3639" s="14"/>
      <c r="BG3639" s="15" t="s">
        <v>828</v>
      </c>
      <c r="BH3639" s="516" t="s">
        <v>6</v>
      </c>
      <c r="BI3639" s="516" t="s">
        <v>6</v>
      </c>
      <c r="BJ3639" s="516"/>
      <c r="BK3639" s="516" t="s">
        <v>6</v>
      </c>
      <c r="BL3639" s="516" t="s">
        <v>6</v>
      </c>
      <c r="BM3639" s="516"/>
      <c r="BN3639" s="516" t="s">
        <v>6</v>
      </c>
      <c r="BO3639" s="516" t="s">
        <v>6</v>
      </c>
      <c r="BP3639" s="516"/>
      <c r="BQ3639" s="516" t="s">
        <v>6</v>
      </c>
      <c r="BR3639" s="516" t="s">
        <v>6</v>
      </c>
      <c r="BS3639" s="516"/>
      <c r="BT3639" s="32"/>
      <c r="BU3639" s="33"/>
      <c r="BV3639" s="34"/>
      <c r="BW3639" s="32"/>
      <c r="BX3639" s="33"/>
      <c r="BY3639" s="34"/>
      <c r="BZ3639" s="35"/>
      <c r="CA3639" s="24"/>
      <c r="CB3639" s="36"/>
      <c r="CC3639" s="33"/>
      <c r="CD3639" s="37"/>
      <c r="CE3639" s="36"/>
      <c r="CF3639" s="38"/>
      <c r="CG3639" s="39"/>
      <c r="CH3639" s="457"/>
      <c r="CI3639" s="23" t="s">
        <v>836</v>
      </c>
    </row>
    <row r="3640" spans="1:87" ht="15.6" thickTop="1" thickBot="1" x14ac:dyDescent="0.35">
      <c r="A3640" s="503"/>
      <c r="B3640" s="49"/>
      <c r="C3640" s="156">
        <f>B3640</f>
        <v>0</v>
      </c>
      <c r="D3640" s="457"/>
      <c r="E3640" s="73"/>
      <c r="F3640" s="93">
        <v>2749</v>
      </c>
      <c r="G3640" s="302">
        <v>35796</v>
      </c>
      <c r="H3640" s="124">
        <v>17</v>
      </c>
      <c r="I3640" s="390"/>
      <c r="J3640" s="390"/>
      <c r="K3640" s="79"/>
      <c r="L3640" s="79"/>
      <c r="M3640" s="79"/>
      <c r="N3640" s="80" t="s">
        <v>6571</v>
      </c>
      <c r="O3640" s="81"/>
      <c r="P3640" s="306"/>
      <c r="Q3640" s="83" t="str">
        <f>IF(R3640="?","?","")</f>
        <v/>
      </c>
      <c r="R3640" s="83" t="str">
        <f>IF(AND(S3640="",T3640&gt;0),"?",IF(S3640="","◄",IF(T3640&gt;=1,"►","")))</f>
        <v>◄</v>
      </c>
      <c r="S3640" s="84"/>
      <c r="T3640" s="85"/>
      <c r="U3640" s="83" t="str">
        <f>IF(V3640="?","?","")</f>
        <v/>
      </c>
      <c r="V3640" s="83" t="str">
        <f>IF(AND(W3640="",X3640&gt;0),"?",IF(W3640="","◄",IF(X3640&gt;=1,"►","")))</f>
        <v>◄</v>
      </c>
      <c r="W3640" s="86"/>
      <c r="X3640" s="85"/>
      <c r="Y3640" s="457"/>
      <c r="Z3640" s="87"/>
      <c r="AA3640" s="521">
        <f t="shared" si="1264"/>
        <v>0</v>
      </c>
      <c r="AB3640" s="520">
        <f t="shared" si="1264"/>
        <v>0</v>
      </c>
      <c r="AC3640" s="88"/>
      <c r="AD3640" s="519">
        <f t="shared" si="1265"/>
        <v>0</v>
      </c>
      <c r="AE3640" s="522">
        <f t="shared" si="1265"/>
        <v>0</v>
      </c>
      <c r="AF3640" s="44"/>
      <c r="AG3640" s="45"/>
      <c r="AH3640" s="44"/>
      <c r="AI3640" s="45"/>
      <c r="AJ3640" s="45"/>
      <c r="AK3640" s="45"/>
      <c r="AL3640" s="45"/>
      <c r="AM3640" s="43"/>
      <c r="AN3640" s="27" t="s">
        <v>6</v>
      </c>
      <c r="AO3640" s="27" t="s">
        <v>6</v>
      </c>
      <c r="AP3640" s="516"/>
      <c r="AQ3640" s="516"/>
      <c r="AR3640" s="516"/>
      <c r="AS3640" s="516" t="s">
        <v>6</v>
      </c>
      <c r="AT3640" s="516" t="s">
        <v>6</v>
      </c>
      <c r="AU3640" s="516"/>
      <c r="AV3640" s="516" t="s">
        <v>6</v>
      </c>
      <c r="AW3640" s="516" t="s">
        <v>6</v>
      </c>
      <c r="AX3640" s="516"/>
      <c r="AY3640" s="516" t="s">
        <v>6</v>
      </c>
      <c r="AZ3640" s="516" t="s">
        <v>6</v>
      </c>
      <c r="BA3640" s="516"/>
      <c r="BB3640" s="516" t="s">
        <v>6</v>
      </c>
      <c r="BC3640" s="516" t="s">
        <v>6</v>
      </c>
      <c r="BD3640" s="516"/>
      <c r="BE3640" s="516" t="s">
        <v>6</v>
      </c>
      <c r="BF3640" s="516" t="s">
        <v>6</v>
      </c>
      <c r="BG3640" s="516"/>
      <c r="BH3640" s="516" t="s">
        <v>6</v>
      </c>
      <c r="BI3640" s="516" t="s">
        <v>6</v>
      </c>
      <c r="BJ3640" s="516"/>
      <c r="BK3640" s="516" t="s">
        <v>6</v>
      </c>
      <c r="BL3640" s="516" t="s">
        <v>6</v>
      </c>
      <c r="BM3640" s="516"/>
      <c r="BN3640" s="516" t="s">
        <v>6</v>
      </c>
      <c r="BO3640" s="516" t="s">
        <v>6</v>
      </c>
      <c r="BP3640" s="516"/>
      <c r="BQ3640" s="516" t="s">
        <v>6</v>
      </c>
      <c r="BR3640" s="516" t="s">
        <v>6</v>
      </c>
      <c r="BS3640" s="516"/>
      <c r="BT3640" s="516"/>
      <c r="BU3640" s="516"/>
      <c r="BV3640" s="516"/>
      <c r="BW3640" s="516"/>
      <c r="BX3640" s="516"/>
      <c r="BY3640" s="516"/>
      <c r="BZ3640" s="28"/>
      <c r="CA3640" s="24"/>
      <c r="CB3640" s="29"/>
      <c r="CC3640" s="29"/>
      <c r="CD3640" s="30"/>
      <c r="CE3640" s="29"/>
      <c r="CF3640" s="29"/>
      <c r="CG3640" s="31"/>
      <c r="CH3640" s="457"/>
      <c r="CI3640" s="23" t="s">
        <v>836</v>
      </c>
    </row>
    <row r="3641" spans="1:87" ht="16.8" customHeight="1" thickTop="1" thickBot="1" x14ac:dyDescent="0.35">
      <c r="A3641" s="503"/>
      <c r="B3641" s="49"/>
      <c r="C3641" s="156">
        <f>B3641</f>
        <v>0</v>
      </c>
      <c r="D3641" s="457"/>
      <c r="E3641" s="73"/>
      <c r="F3641" s="93">
        <v>2750</v>
      </c>
      <c r="G3641" s="302">
        <v>35796</v>
      </c>
      <c r="H3641" s="124">
        <v>17</v>
      </c>
      <c r="I3641" s="390"/>
      <c r="J3641" s="390"/>
      <c r="K3641" s="79"/>
      <c r="L3641" s="79"/>
      <c r="M3641" s="79"/>
      <c r="N3641" s="80" t="s">
        <v>6572</v>
      </c>
      <c r="O3641" s="81"/>
      <c r="P3641" s="306"/>
      <c r="Q3641" s="83" t="str">
        <f>IF(R3641="?","?","")</f>
        <v/>
      </c>
      <c r="R3641" s="83" t="str">
        <f>IF(AND(S3641="",T3641&gt;0),"?",IF(S3641="","◄",IF(T3641&gt;=1,"►","")))</f>
        <v>◄</v>
      </c>
      <c r="S3641" s="84"/>
      <c r="T3641" s="85"/>
      <c r="U3641" s="83" t="str">
        <f>IF(V3641="?","?","")</f>
        <v/>
      </c>
      <c r="V3641" s="83" t="str">
        <f>IF(AND(W3641="",X3641&gt;0),"?",IF(W3641="","◄",IF(X3641&gt;=1,"►","")))</f>
        <v>◄</v>
      </c>
      <c r="W3641" s="86"/>
      <c r="X3641" s="85"/>
      <c r="Y3641" s="457"/>
      <c r="Z3641" s="87"/>
      <c r="AA3641" s="521">
        <f t="shared" si="1264"/>
        <v>0</v>
      </c>
      <c r="AB3641" s="520">
        <f t="shared" si="1264"/>
        <v>0</v>
      </c>
      <c r="AC3641" s="88"/>
      <c r="AD3641" s="519">
        <f t="shared" si="1265"/>
        <v>0</v>
      </c>
      <c r="AE3641" s="522">
        <f t="shared" si="1265"/>
        <v>0</v>
      </c>
      <c r="AF3641" s="44"/>
      <c r="AG3641" s="45"/>
      <c r="AH3641" s="44"/>
      <c r="AI3641" s="45"/>
      <c r="AJ3641" s="45"/>
      <c r="AK3641" s="45"/>
      <c r="AL3641" s="45"/>
      <c r="AM3641" s="43"/>
      <c r="AN3641" s="27" t="s">
        <v>6</v>
      </c>
      <c r="AO3641" s="27" t="s">
        <v>6</v>
      </c>
      <c r="AP3641" s="516"/>
      <c r="AQ3641" s="516"/>
      <c r="AR3641" s="516"/>
      <c r="AS3641" s="516" t="s">
        <v>6</v>
      </c>
      <c r="AT3641" s="516" t="s">
        <v>6</v>
      </c>
      <c r="AU3641" s="516"/>
      <c r="AV3641" s="516" t="s">
        <v>6</v>
      </c>
      <c r="AW3641" s="516" t="s">
        <v>6</v>
      </c>
      <c r="AX3641" s="516"/>
      <c r="AY3641" s="516" t="s">
        <v>6</v>
      </c>
      <c r="AZ3641" s="516" t="s">
        <v>6</v>
      </c>
      <c r="BA3641" s="516"/>
      <c r="BB3641" s="516" t="s">
        <v>6</v>
      </c>
      <c r="BC3641" s="516" t="s">
        <v>6</v>
      </c>
      <c r="BD3641" s="516"/>
      <c r="BE3641" s="516" t="s">
        <v>6</v>
      </c>
      <c r="BF3641" s="516" t="s">
        <v>6</v>
      </c>
      <c r="BG3641" s="516"/>
      <c r="BH3641" s="516" t="s">
        <v>6</v>
      </c>
      <c r="BI3641" s="516" t="s">
        <v>6</v>
      </c>
      <c r="BJ3641" s="516"/>
      <c r="BK3641" s="516" t="s">
        <v>6</v>
      </c>
      <c r="BL3641" s="516" t="s">
        <v>6</v>
      </c>
      <c r="BM3641" s="516"/>
      <c r="BN3641" s="516" t="s">
        <v>6</v>
      </c>
      <c r="BO3641" s="516" t="s">
        <v>6</v>
      </c>
      <c r="BP3641" s="516"/>
      <c r="BQ3641" s="516" t="s">
        <v>6</v>
      </c>
      <c r="BR3641" s="516" t="s">
        <v>6</v>
      </c>
      <c r="BS3641" s="516"/>
      <c r="BT3641" s="516"/>
      <c r="BU3641" s="516"/>
      <c r="BV3641" s="516"/>
      <c r="BW3641" s="516"/>
      <c r="BX3641" s="516"/>
      <c r="BY3641" s="516"/>
      <c r="BZ3641" s="28"/>
      <c r="CA3641" s="24"/>
      <c r="CB3641" s="29"/>
      <c r="CC3641" s="29"/>
      <c r="CD3641" s="30"/>
      <c r="CE3641" s="29"/>
      <c r="CF3641" s="29"/>
      <c r="CG3641" s="31"/>
      <c r="CH3641" s="457"/>
      <c r="CI3641" s="23" t="s">
        <v>836</v>
      </c>
    </row>
    <row r="3642" spans="1:87" ht="15.6" thickTop="1" thickBot="1" x14ac:dyDescent="0.35">
      <c r="A3642" s="503"/>
      <c r="B3642" s="49"/>
      <c r="C3642" s="156">
        <f>B3642</f>
        <v>0</v>
      </c>
      <c r="D3642" s="457"/>
      <c r="E3642" s="73"/>
      <c r="F3642" s="93">
        <v>2751</v>
      </c>
      <c r="G3642" s="302">
        <v>35796</v>
      </c>
      <c r="H3642" s="124">
        <v>17</v>
      </c>
      <c r="I3642" s="390"/>
      <c r="J3642" s="390"/>
      <c r="K3642" s="79"/>
      <c r="L3642" s="79"/>
      <c r="M3642" s="79"/>
      <c r="N3642" s="80" t="s">
        <v>6573</v>
      </c>
      <c r="O3642" s="81"/>
      <c r="P3642" s="306"/>
      <c r="Q3642" s="83" t="str">
        <f>IF(R3642="?","?","")</f>
        <v/>
      </c>
      <c r="R3642" s="83" t="str">
        <f>IF(AND(S3642="",T3642&gt;0),"?",IF(S3642="","◄",IF(T3642&gt;=1,"►","")))</f>
        <v>◄</v>
      </c>
      <c r="S3642" s="84"/>
      <c r="T3642" s="85"/>
      <c r="U3642" s="83" t="str">
        <f>IF(V3642="?","?","")</f>
        <v/>
      </c>
      <c r="V3642" s="83" t="str">
        <f>IF(AND(W3642="",X3642&gt;0),"?",IF(W3642="","◄",IF(X3642&gt;=1,"►","")))</f>
        <v>◄</v>
      </c>
      <c r="W3642" s="86"/>
      <c r="X3642" s="85"/>
      <c r="Y3642" s="457"/>
      <c r="Z3642" s="87"/>
      <c r="AA3642" s="521">
        <f t="shared" si="1264"/>
        <v>0</v>
      </c>
      <c r="AB3642" s="520">
        <f t="shared" si="1264"/>
        <v>0</v>
      </c>
      <c r="AC3642" s="88"/>
      <c r="AD3642" s="519">
        <f t="shared" si="1265"/>
        <v>0</v>
      </c>
      <c r="AE3642" s="522">
        <f t="shared" si="1265"/>
        <v>0</v>
      </c>
      <c r="AF3642" s="44"/>
      <c r="AG3642" s="45"/>
      <c r="AH3642" s="44"/>
      <c r="AI3642" s="45"/>
      <c r="AJ3642" s="45"/>
      <c r="AK3642" s="45"/>
      <c r="AL3642" s="45"/>
      <c r="AM3642" s="43"/>
      <c r="AN3642" s="27" t="s">
        <v>6</v>
      </c>
      <c r="AO3642" s="27" t="s">
        <v>6</v>
      </c>
      <c r="AP3642" s="516"/>
      <c r="AQ3642" s="516"/>
      <c r="AR3642" s="516"/>
      <c r="AS3642" s="516" t="s">
        <v>6</v>
      </c>
      <c r="AT3642" s="516" t="s">
        <v>6</v>
      </c>
      <c r="AU3642" s="516"/>
      <c r="AV3642" s="516" t="s">
        <v>6</v>
      </c>
      <c r="AW3642" s="516" t="s">
        <v>6</v>
      </c>
      <c r="AX3642" s="516"/>
      <c r="AY3642" s="516" t="s">
        <v>6</v>
      </c>
      <c r="AZ3642" s="516" t="s">
        <v>6</v>
      </c>
      <c r="BA3642" s="516"/>
      <c r="BB3642" s="516" t="s">
        <v>6</v>
      </c>
      <c r="BC3642" s="516" t="s">
        <v>6</v>
      </c>
      <c r="BD3642" s="516"/>
      <c r="BE3642" s="516" t="s">
        <v>6</v>
      </c>
      <c r="BF3642" s="516" t="s">
        <v>6</v>
      </c>
      <c r="BG3642" s="516"/>
      <c r="BH3642" s="516" t="s">
        <v>6</v>
      </c>
      <c r="BI3642" s="516" t="s">
        <v>6</v>
      </c>
      <c r="BJ3642" s="516"/>
      <c r="BK3642" s="516" t="s">
        <v>6</v>
      </c>
      <c r="BL3642" s="516" t="s">
        <v>6</v>
      </c>
      <c r="BM3642" s="516"/>
      <c r="BN3642" s="516" t="s">
        <v>6</v>
      </c>
      <c r="BO3642" s="516" t="s">
        <v>6</v>
      </c>
      <c r="BP3642" s="516"/>
      <c r="BQ3642" s="516" t="s">
        <v>6</v>
      </c>
      <c r="BR3642" s="516" t="s">
        <v>6</v>
      </c>
      <c r="BS3642" s="516"/>
      <c r="BT3642" s="516"/>
      <c r="BU3642" s="516"/>
      <c r="BV3642" s="516"/>
      <c r="BW3642" s="516"/>
      <c r="BX3642" s="516"/>
      <c r="BY3642" s="516"/>
      <c r="BZ3642" s="28"/>
      <c r="CA3642" s="24"/>
      <c r="CB3642" s="29"/>
      <c r="CC3642" s="29"/>
      <c r="CD3642" s="30"/>
      <c r="CE3642" s="29"/>
      <c r="CF3642" s="29"/>
      <c r="CG3642" s="31"/>
      <c r="CH3642" s="457"/>
      <c r="CI3642" s="23" t="s">
        <v>836</v>
      </c>
    </row>
    <row r="3643" spans="1:87" ht="16.8" customHeight="1" thickTop="1" thickBot="1" x14ac:dyDescent="0.35">
      <c r="A3643" s="505" t="str">
        <f>IF(COUNTIF(B3644:B3645,"x")&gt;0,"x","")</f>
        <v/>
      </c>
      <c r="B3643" s="57"/>
      <c r="C3643" s="510" t="str">
        <f>A3643</f>
        <v/>
      </c>
      <c r="D3643" s="66">
        <f>ROWS(D3644:D3645)-1</f>
        <v>1</v>
      </c>
      <c r="E3643" s="58" t="s">
        <v>6574</v>
      </c>
      <c r="F3643" s="59"/>
      <c r="G3643" s="301"/>
      <c r="H3643" s="340"/>
      <c r="I3643" s="340"/>
      <c r="J3643" s="340"/>
      <c r="K3643" s="18"/>
      <c r="L3643" s="18"/>
      <c r="M3643" s="18"/>
      <c r="N3643" s="46"/>
      <c r="O3643" s="60" t="s">
        <v>6568</v>
      </c>
      <c r="P3643" s="61" t="s">
        <v>7376</v>
      </c>
      <c r="Q3643" s="62"/>
      <c r="R3643" s="63" t="str">
        <f>IF(COUNTIF(Q3644:Q3645,"?")&gt;0,"?",IF(AND(S3643="◄",T3643="►"),"◄►",IF(S3643="◄","◄",IF(T3643="►","►",""))))</f>
        <v>◄</v>
      </c>
      <c r="S3643" s="64" t="str">
        <f>IF(SUM(S3644:S3645)+1=ROWS(S3644:S3645)-COUNTIF(S3644:S3645,"-"),"","◄")</f>
        <v>◄</v>
      </c>
      <c r="T3643" s="65" t="str">
        <f>IF(SUM(T3644:T3645)&gt;0,"►","")</f>
        <v/>
      </c>
      <c r="U3643" s="62"/>
      <c r="V3643" s="63" t="str">
        <f>IF(COUNTIF(U3644:U3645,"?")&gt;0,"?",IF(AND(W3643="◄",X3643="►"),"◄►",IF(W3643="◄","◄",IF(X3643="►","►",""))))</f>
        <v>◄</v>
      </c>
      <c r="W3643" s="64" t="str">
        <f>IF(SUM(W3644:W3645)+1=ROWS(W3644:W3645)-COUNTIF(W3644:W3645,"-"),"","◄")</f>
        <v>◄</v>
      </c>
      <c r="X3643" s="65" t="str">
        <f>IF(SUM(X3644:X3645)&gt;0,"►","")</f>
        <v/>
      </c>
      <c r="Y3643" s="66">
        <f>ROWS(Y3644:Y3645)-1</f>
        <v>1</v>
      </c>
      <c r="Z3643" s="67">
        <f>SUM(Z3644:Z3645)-Z3645</f>
        <v>0</v>
      </c>
      <c r="AA3643" s="68" t="s">
        <v>840</v>
      </c>
      <c r="AB3643" s="69"/>
      <c r="AC3643" s="67">
        <f>SUM(AC3644:AC3645)-AC3645</f>
        <v>0</v>
      </c>
      <c r="AD3643" s="68" t="s">
        <v>840</v>
      </c>
      <c r="AE3643" s="69"/>
      <c r="AF3643" s="70" t="str">
        <f>IF(AG3643="◄","◄",IF(AG3643="ok","►",""))</f>
        <v>◄</v>
      </c>
      <c r="AG3643" s="71" t="str">
        <f>IF(AG3644&gt;0,"OK","◄")</f>
        <v>◄</v>
      </c>
      <c r="AH3643" s="62" t="str">
        <f>IF(AND(AI3643="◄",AJ3643="►"),"◄?►",IF(AI3643="◄","◄",IF(AJ3643="►","►","")))</f>
        <v>◄</v>
      </c>
      <c r="AI3643" s="64" t="str">
        <f>IF(AI3644&gt;0,"","◄")</f>
        <v>◄</v>
      </c>
      <c r="AJ3643" s="65" t="str">
        <f>IF(SUM(AJ3644:AJ3644)&gt;0,"►","")</f>
        <v/>
      </c>
      <c r="AK3643" s="570">
        <f>G3644</f>
        <v>35796</v>
      </c>
      <c r="AL3643" s="572" t="str">
        <f>P3643</f>
        <v>▬ folder Nr. 7  /  98 ▬</v>
      </c>
      <c r="AM3643" s="43"/>
      <c r="AN3643" s="1" t="str">
        <f>IF(AO3643="","",IF(COUNTIF(AN3644,"ok"),"","◄"))</f>
        <v>◄</v>
      </c>
      <c r="AO3643" s="9" t="str">
        <f>IF(COUNTIF(AP3643:BR3643,"◄")&gt;0,"◄","")</f>
        <v>◄</v>
      </c>
      <c r="AP3643" s="250" t="str">
        <f>IF(AP3644="-","",IF(AP3644&gt;0,"","◄"))</f>
        <v>◄</v>
      </c>
      <c r="AQ3643" s="251"/>
      <c r="AR3643" s="517">
        <f>IF(ISNONTEXT(AR3644)=TRUE,"_",1)</f>
        <v>1</v>
      </c>
      <c r="AS3643" s="250" t="str">
        <f>IF(AS3644="-","",IF(AS3644&gt;0,"","◄"))</f>
        <v>◄</v>
      </c>
      <c r="AT3643" s="251"/>
      <c r="AU3643" s="517">
        <f>IF(ISNONTEXT(AU3644)=TRUE,"_",AR3643+1)</f>
        <v>2</v>
      </c>
      <c r="AV3643" s="250" t="str">
        <f>IF(AV3644="-","",IF(AV3644&gt;0,"","◄"))</f>
        <v>◄</v>
      </c>
      <c r="AW3643" s="251"/>
      <c r="AX3643" s="517">
        <f>IF(ISNONTEXT(AX3644)=TRUE,"_",AU3643+1)</f>
        <v>3</v>
      </c>
      <c r="AY3643" s="250" t="str">
        <f>IF(AY3644="-","",IF(AY3644&gt;0,"","◄"))</f>
        <v>◄</v>
      </c>
      <c r="AZ3643" s="251"/>
      <c r="BA3643" s="517">
        <f>IF(ISNONTEXT(BA3644)=TRUE,"_",AX3643+1)</f>
        <v>4</v>
      </c>
      <c r="BB3643" s="250" t="str">
        <f>IF(BB3644="-","",IF(BB3644&gt;0,"","◄"))</f>
        <v>◄</v>
      </c>
      <c r="BC3643" s="251"/>
      <c r="BD3643" s="517">
        <f>IF(ISNONTEXT(BD3644)=TRUE,"_",BA3643+1)</f>
        <v>5</v>
      </c>
      <c r="BE3643" s="250" t="str">
        <f>IF(BE3644="-","",IF(BE3644&gt;0,"","◄"))</f>
        <v>◄</v>
      </c>
      <c r="BF3643" s="251"/>
      <c r="BG3643" s="517">
        <f>IF(ISNONTEXT(BG3644)=TRUE,"_",BD3643+1)</f>
        <v>6</v>
      </c>
      <c r="BH3643" s="250" t="str">
        <f>IF(BH3644="-","",IF(BH3644&gt;0,"","◄"))</f>
        <v/>
      </c>
      <c r="BI3643" s="251"/>
      <c r="BJ3643" s="517" t="str">
        <f>IF(ISNONTEXT(BJ3644)=TRUE,"_",BG3643+1)</f>
        <v>_</v>
      </c>
      <c r="BK3643" s="563" t="str">
        <f>IF(BK3644="-","",IF(BK3644&gt;0,"","◄"))</f>
        <v/>
      </c>
      <c r="BL3643" s="564"/>
      <c r="BM3643" s="517" t="str">
        <f>IF(ISNONTEXT(BM3644)=TRUE,"_",BJ3643+1)</f>
        <v>_</v>
      </c>
      <c r="BN3643" s="563" t="str">
        <f>IF(BN3644="-","",IF(BN3644&gt;0,"","◄"))</f>
        <v/>
      </c>
      <c r="BO3643" s="564"/>
      <c r="BP3643" s="517" t="str">
        <f>IF(ISNONTEXT(BP3644)=TRUE,"_",BM3643+1)</f>
        <v>_</v>
      </c>
      <c r="BQ3643" s="563" t="str">
        <f>IF(BQ3644="-","",IF(BQ3644&gt;0,"","◄"))</f>
        <v/>
      </c>
      <c r="BR3643" s="564"/>
      <c r="BS3643" s="517" t="str">
        <f>IF(ISNONTEXT(BS3644)=TRUE,"_",BP3643+1)</f>
        <v>_</v>
      </c>
      <c r="BT3643" s="563" t="str">
        <f>IF(BT3644="-","",IF(BT3644&gt;0,"","◄"))</f>
        <v>◄</v>
      </c>
      <c r="BU3643" s="564"/>
      <c r="BV3643" s="517" t="str">
        <f>IF(ISNONTEXT(BV3644)=TRUE,"_",1)</f>
        <v>_</v>
      </c>
      <c r="BW3643" s="563" t="str">
        <f>IF(BW3644="-","",IF(BW3644&gt;0,"","◄"))</f>
        <v>◄</v>
      </c>
      <c r="BX3643" s="564"/>
      <c r="BY3643" s="517" t="str">
        <f>IF(ISNONTEXT(BY3644)=TRUE,"_",BV3643+1)</f>
        <v>_</v>
      </c>
      <c r="BZ3643" s="26"/>
      <c r="CA3643" s="24"/>
      <c r="CB3643" s="25" t="str">
        <f>IF(CB3644&gt;0,"►","")</f>
        <v/>
      </c>
      <c r="CC3643" s="25" t="str">
        <f>IF(CC3644&gt;0,"►","")</f>
        <v/>
      </c>
      <c r="CD3643" s="517" t="str">
        <f>IF(ISNONTEXT(CD3644)=TRUE,"_",1)</f>
        <v>_</v>
      </c>
      <c r="CE3643" s="25" t="str">
        <f>IF(CE3644&gt;0,"►","")</f>
        <v/>
      </c>
      <c r="CF3643" s="25" t="str">
        <f>IF(CF3644&gt;0,"►","")</f>
        <v/>
      </c>
      <c r="CG3643" s="517" t="str">
        <f>IF(ISNONTEXT(CG3644)=TRUE,"_",CD3643+1)</f>
        <v>_</v>
      </c>
      <c r="CH3643" s="66">
        <f>ROWS(CH3644:CH3645)-1</f>
        <v>1</v>
      </c>
      <c r="CI3643" s="23" t="s">
        <v>836</v>
      </c>
    </row>
    <row r="3644" spans="1:87" ht="15" thickBot="1" x14ac:dyDescent="0.35">
      <c r="A3644" s="503"/>
      <c r="B3644" s="49"/>
      <c r="C3644" s="156">
        <f>B3644</f>
        <v>0</v>
      </c>
      <c r="D3644" s="457"/>
      <c r="E3644" s="73"/>
      <c r="F3644" s="74" t="s">
        <v>6575</v>
      </c>
      <c r="G3644" s="300">
        <v>35796</v>
      </c>
      <c r="H3644" s="124">
        <v>17</v>
      </c>
      <c r="I3644" s="119"/>
      <c r="J3644" s="119"/>
      <c r="K3644" s="79"/>
      <c r="L3644" s="79"/>
      <c r="M3644" s="79"/>
      <c r="N3644" s="80" t="s">
        <v>6576</v>
      </c>
      <c r="O3644" s="81"/>
      <c r="P3644" s="306"/>
      <c r="Q3644" s="83" t="str">
        <f>IF(R3644="?","?","")</f>
        <v/>
      </c>
      <c r="R3644" s="83" t="str">
        <f>IF(AND(S3644="",T3644&gt;0),"?",IF(S3644="","◄",IF(T3644&gt;=1,"►","")))</f>
        <v>◄</v>
      </c>
      <c r="S3644" s="84"/>
      <c r="T3644" s="85"/>
      <c r="U3644" s="83" t="str">
        <f>IF(V3644="?","?","")</f>
        <v/>
      </c>
      <c r="V3644" s="83" t="str">
        <f>IF(AND(W3644="",X3644&gt;0),"?",IF(W3644="","◄",IF(X3644&gt;=1,"►","")))</f>
        <v>◄</v>
      </c>
      <c r="W3644" s="86"/>
      <c r="X3644" s="85"/>
      <c r="Y3644" s="457"/>
      <c r="Z3644" s="87"/>
      <c r="AA3644" s="521">
        <f>(S3644*Z3644)</f>
        <v>0</v>
      </c>
      <c r="AB3644" s="520">
        <f>(T3644*AA3644)</f>
        <v>0</v>
      </c>
      <c r="AC3644" s="88"/>
      <c r="AD3644" s="519">
        <f>(W3644*AC3644)</f>
        <v>0</v>
      </c>
      <c r="AE3644" s="522">
        <f>(X3644*AD3644)</f>
        <v>0</v>
      </c>
      <c r="AF3644" s="89" t="str">
        <f>IF(AG3644&gt;0,"ok","◄")</f>
        <v>◄</v>
      </c>
      <c r="AG3644" s="90"/>
      <c r="AH3644" s="89" t="str">
        <f>IF(AND(AI3644="",AJ3644&gt;0),"?",IF(AI3644="","◄",IF(AJ3644&gt;=1,"►","")))</f>
        <v>◄</v>
      </c>
      <c r="AI3644" s="91"/>
      <c r="AJ3644" s="92"/>
      <c r="AK3644" s="591"/>
      <c r="AL3644" s="593"/>
      <c r="AM3644" s="43"/>
      <c r="AN3644" s="3" t="s">
        <v>3</v>
      </c>
      <c r="AO3644" s="12" t="s">
        <v>1</v>
      </c>
      <c r="AP3644" s="13"/>
      <c r="AQ3644" s="14"/>
      <c r="AR3644" s="15" t="s">
        <v>734</v>
      </c>
      <c r="AS3644" s="13"/>
      <c r="AT3644" s="14"/>
      <c r="AU3644" s="15" t="s">
        <v>735</v>
      </c>
      <c r="AV3644" s="13"/>
      <c r="AW3644" s="14"/>
      <c r="AX3644" s="15" t="s">
        <v>755</v>
      </c>
      <c r="AY3644" s="13"/>
      <c r="AZ3644" s="14"/>
      <c r="BA3644" s="15" t="s">
        <v>516</v>
      </c>
      <c r="BB3644" s="13"/>
      <c r="BC3644" s="14"/>
      <c r="BD3644" s="15" t="s">
        <v>17</v>
      </c>
      <c r="BE3644" s="13"/>
      <c r="BF3644" s="14"/>
      <c r="BG3644" s="15" t="s">
        <v>329</v>
      </c>
      <c r="BH3644" s="516" t="s">
        <v>6</v>
      </c>
      <c r="BI3644" s="516" t="s">
        <v>6</v>
      </c>
      <c r="BJ3644" s="516"/>
      <c r="BK3644" s="516" t="s">
        <v>6</v>
      </c>
      <c r="BL3644" s="516" t="s">
        <v>6</v>
      </c>
      <c r="BM3644" s="516"/>
      <c r="BN3644" s="516" t="s">
        <v>6</v>
      </c>
      <c r="BO3644" s="516" t="s">
        <v>6</v>
      </c>
      <c r="BP3644" s="516"/>
      <c r="BQ3644" s="516" t="s">
        <v>6</v>
      </c>
      <c r="BR3644" s="516" t="s">
        <v>6</v>
      </c>
      <c r="BS3644" s="516"/>
      <c r="BT3644" s="32"/>
      <c r="BU3644" s="33"/>
      <c r="BV3644" s="34"/>
      <c r="BW3644" s="32"/>
      <c r="BX3644" s="33"/>
      <c r="BY3644" s="34"/>
      <c r="BZ3644" s="35"/>
      <c r="CA3644" s="24"/>
      <c r="CB3644" s="36"/>
      <c r="CC3644" s="33"/>
      <c r="CD3644" s="37"/>
      <c r="CE3644" s="36"/>
      <c r="CF3644" s="38"/>
      <c r="CG3644" s="39"/>
      <c r="CH3644" s="457"/>
      <c r="CI3644" s="23" t="s">
        <v>836</v>
      </c>
    </row>
    <row r="3645" spans="1:87" ht="16.8" customHeight="1" thickTop="1" thickBot="1" x14ac:dyDescent="0.35">
      <c r="A3645" s="505" t="str">
        <f>IF(COUNTIF(B3646:B3647,"x")&gt;0,"x","")</f>
        <v/>
      </c>
      <c r="B3645" s="57"/>
      <c r="C3645" s="510" t="str">
        <f>A3645</f>
        <v/>
      </c>
      <c r="D3645" s="66">
        <f>ROWS(D3646:D3647)-1</f>
        <v>1</v>
      </c>
      <c r="E3645" s="58" t="s">
        <v>6577</v>
      </c>
      <c r="F3645" s="59"/>
      <c r="G3645" s="301"/>
      <c r="H3645" s="340"/>
      <c r="I3645" s="340"/>
      <c r="J3645" s="340"/>
      <c r="K3645" s="18"/>
      <c r="L3645" s="18"/>
      <c r="M3645" s="18"/>
      <c r="N3645" s="46"/>
      <c r="O3645" s="60" t="s">
        <v>6568</v>
      </c>
      <c r="P3645" s="61" t="s">
        <v>7377</v>
      </c>
      <c r="Q3645" s="62"/>
      <c r="R3645" s="63" t="str">
        <f>IF(COUNTIF(Q3646:Q3647,"?")&gt;0,"?",IF(AND(S3645="◄",T3645="►"),"◄►",IF(S3645="◄","◄",IF(T3645="►","►",""))))</f>
        <v>◄</v>
      </c>
      <c r="S3645" s="64" t="str">
        <f>IF(SUM(S3646:S3647)+1=ROWS(S3646:S3647)-COUNTIF(S3646:S3647,"-"),"","◄")</f>
        <v>◄</v>
      </c>
      <c r="T3645" s="65" t="str">
        <f>IF(SUM(T3646:T3647)&gt;0,"►","")</f>
        <v/>
      </c>
      <c r="U3645" s="62"/>
      <c r="V3645" s="63" t="str">
        <f>IF(COUNTIF(U3646:U3647,"?")&gt;0,"?",IF(AND(W3645="◄",X3645="►"),"◄►",IF(W3645="◄","◄",IF(X3645="►","►",""))))</f>
        <v>◄</v>
      </c>
      <c r="W3645" s="64" t="str">
        <f>IF(SUM(W3646:W3647)+1=ROWS(W3646:W3647)-COUNTIF(W3646:W3647,"-"),"","◄")</f>
        <v>◄</v>
      </c>
      <c r="X3645" s="65" t="str">
        <f>IF(SUM(X3646:X3647)&gt;0,"►","")</f>
        <v/>
      </c>
      <c r="Y3645" s="66">
        <f>ROWS(Y3646:Y3647)-1</f>
        <v>1</v>
      </c>
      <c r="Z3645" s="67">
        <f>SUM(Z3646:Z3647)-Z3647</f>
        <v>0</v>
      </c>
      <c r="AA3645" s="68" t="s">
        <v>840</v>
      </c>
      <c r="AB3645" s="69"/>
      <c r="AC3645" s="67">
        <f>SUM(AC3646:AC3647)-AC3647</f>
        <v>0</v>
      </c>
      <c r="AD3645" s="68" t="s">
        <v>840</v>
      </c>
      <c r="AE3645" s="69"/>
      <c r="AF3645" s="70" t="str">
        <f>IF(AG3645="◄","◄",IF(AG3645="ok","►",""))</f>
        <v>◄</v>
      </c>
      <c r="AG3645" s="71" t="str">
        <f>IF(AG3646&gt;0,"OK","◄")</f>
        <v>◄</v>
      </c>
      <c r="AH3645" s="62" t="str">
        <f>IF(AND(AI3645="◄",AJ3645="►"),"◄?►",IF(AI3645="◄","◄",IF(AJ3645="►","►","")))</f>
        <v>◄</v>
      </c>
      <c r="AI3645" s="64" t="str">
        <f>IF(AI3646&gt;0,"","◄")</f>
        <v>◄</v>
      </c>
      <c r="AJ3645" s="65" t="str">
        <f>IF(SUM(AJ3646:AJ3646)&gt;0,"►","")</f>
        <v/>
      </c>
      <c r="AK3645" s="570">
        <f>G3646</f>
        <v>35796</v>
      </c>
      <c r="AL3645" s="572" t="str">
        <f>P3645</f>
        <v>▬ folder Nr. 8  /  98 ▬</v>
      </c>
      <c r="AM3645" s="43"/>
      <c r="AN3645" s="1" t="str">
        <f>IF(AO3645="","",IF(COUNTIF(AN3646,"ok"),"","◄"))</f>
        <v>◄</v>
      </c>
      <c r="AO3645" s="9" t="str">
        <f>IF(COUNTIF(AP3645:BR3645,"◄")&gt;0,"◄","")</f>
        <v>◄</v>
      </c>
      <c r="AP3645" s="250" t="str">
        <f>IF(AP3646="-","",IF(AP3646&gt;0,"","◄"))</f>
        <v>◄</v>
      </c>
      <c r="AQ3645" s="251"/>
      <c r="AR3645" s="517">
        <f>IF(ISNONTEXT(AR3646)=TRUE,"_",1)</f>
        <v>1</v>
      </c>
      <c r="AS3645" s="250" t="str">
        <f>IF(AS3646="-","",IF(AS3646&gt;0,"","◄"))</f>
        <v>◄</v>
      </c>
      <c r="AT3645" s="251"/>
      <c r="AU3645" s="517">
        <f>IF(ISNONTEXT(AU3646)=TRUE,"_",AR3645+1)</f>
        <v>2</v>
      </c>
      <c r="AV3645" s="250" t="str">
        <f>IF(AV3646="-","",IF(AV3646&gt;0,"","◄"))</f>
        <v>◄</v>
      </c>
      <c r="AW3645" s="251"/>
      <c r="AX3645" s="517">
        <f>IF(ISNONTEXT(AX3646)=TRUE,"_",AU3645+1)</f>
        <v>3</v>
      </c>
      <c r="AY3645" s="250" t="str">
        <f>IF(AY3646="-","",IF(AY3646&gt;0,"","◄"))</f>
        <v>◄</v>
      </c>
      <c r="AZ3645" s="251"/>
      <c r="BA3645" s="517">
        <f>IF(ISNONTEXT(BA3646)=TRUE,"_",AX3645+1)</f>
        <v>4</v>
      </c>
      <c r="BB3645" s="250" t="str">
        <f>IF(BB3646="-","",IF(BB3646&gt;0,"","◄"))</f>
        <v>◄</v>
      </c>
      <c r="BC3645" s="251"/>
      <c r="BD3645" s="517">
        <f>IF(ISNONTEXT(BD3646)=TRUE,"_",BA3645+1)</f>
        <v>5</v>
      </c>
      <c r="BE3645" s="250" t="str">
        <f>IF(BE3646="-","",IF(BE3646&gt;0,"","◄"))</f>
        <v>◄</v>
      </c>
      <c r="BF3645" s="251"/>
      <c r="BG3645" s="517">
        <f>IF(ISNONTEXT(BG3646)=TRUE,"_",BD3645+1)</f>
        <v>6</v>
      </c>
      <c r="BH3645" s="250" t="str">
        <f>IF(BH3646="-","",IF(BH3646&gt;0,"","◄"))</f>
        <v/>
      </c>
      <c r="BI3645" s="251"/>
      <c r="BJ3645" s="517" t="str">
        <f>IF(ISNONTEXT(BJ3646)=TRUE,"_",BG3645+1)</f>
        <v>_</v>
      </c>
      <c r="BK3645" s="563" t="str">
        <f>IF(BK3646="-","",IF(BK3646&gt;0,"","◄"))</f>
        <v/>
      </c>
      <c r="BL3645" s="564"/>
      <c r="BM3645" s="517" t="str">
        <f>IF(ISNONTEXT(BM3646)=TRUE,"_",BJ3645+1)</f>
        <v>_</v>
      </c>
      <c r="BN3645" s="563" t="str">
        <f>IF(BN3646="-","",IF(BN3646&gt;0,"","◄"))</f>
        <v/>
      </c>
      <c r="BO3645" s="564"/>
      <c r="BP3645" s="517" t="str">
        <f>IF(ISNONTEXT(BP3646)=TRUE,"_",BM3645+1)</f>
        <v>_</v>
      </c>
      <c r="BQ3645" s="563" t="str">
        <f>IF(BQ3646="-","",IF(BQ3646&gt;0,"","◄"))</f>
        <v/>
      </c>
      <c r="BR3645" s="564"/>
      <c r="BS3645" s="517" t="str">
        <f>IF(ISNONTEXT(BS3646)=TRUE,"_",BP3645+1)</f>
        <v>_</v>
      </c>
      <c r="BT3645" s="563" t="str">
        <f>IF(BT3646="-","",IF(BT3646&gt;0,"","◄"))</f>
        <v>◄</v>
      </c>
      <c r="BU3645" s="564"/>
      <c r="BV3645" s="517" t="str">
        <f>IF(ISNONTEXT(BV3646)=TRUE,"_",1)</f>
        <v>_</v>
      </c>
      <c r="BW3645" s="563" t="str">
        <f>IF(BW3646="-","",IF(BW3646&gt;0,"","◄"))</f>
        <v>◄</v>
      </c>
      <c r="BX3645" s="564"/>
      <c r="BY3645" s="517" t="str">
        <f>IF(ISNONTEXT(BY3646)=TRUE,"_",BV3645+1)</f>
        <v>_</v>
      </c>
      <c r="BZ3645" s="26"/>
      <c r="CA3645" s="24"/>
      <c r="CB3645" s="25" t="str">
        <f>IF(CB3646&gt;0,"►","")</f>
        <v/>
      </c>
      <c r="CC3645" s="25" t="str">
        <f>IF(CC3646&gt;0,"►","")</f>
        <v/>
      </c>
      <c r="CD3645" s="517" t="str">
        <f>IF(ISNONTEXT(CD3646)=TRUE,"_",1)</f>
        <v>_</v>
      </c>
      <c r="CE3645" s="25" t="str">
        <f>IF(CE3646&gt;0,"►","")</f>
        <v/>
      </c>
      <c r="CF3645" s="25" t="str">
        <f>IF(CF3646&gt;0,"►","")</f>
        <v/>
      </c>
      <c r="CG3645" s="517" t="str">
        <f>IF(ISNONTEXT(CG3646)=TRUE,"_",CD3645+1)</f>
        <v>_</v>
      </c>
      <c r="CH3645" s="66">
        <f>ROWS(CH3646:CH3647)-1</f>
        <v>1</v>
      </c>
      <c r="CI3645" s="23" t="s">
        <v>836</v>
      </c>
    </row>
    <row r="3646" spans="1:87" ht="15" thickBot="1" x14ac:dyDescent="0.35">
      <c r="A3646" s="503"/>
      <c r="B3646" s="49"/>
      <c r="C3646" s="156">
        <f>B3646</f>
        <v>0</v>
      </c>
      <c r="D3646" s="457"/>
      <c r="E3646" s="73"/>
      <c r="F3646" s="74" t="s">
        <v>6578</v>
      </c>
      <c r="G3646" s="300">
        <v>35796</v>
      </c>
      <c r="H3646" s="124">
        <v>17</v>
      </c>
      <c r="I3646" s="390"/>
      <c r="J3646" s="390"/>
      <c r="K3646" s="79"/>
      <c r="L3646" s="79"/>
      <c r="M3646" s="79"/>
      <c r="N3646" s="80" t="s">
        <v>6579</v>
      </c>
      <c r="O3646" s="81"/>
      <c r="P3646" s="306"/>
      <c r="Q3646" s="83" t="str">
        <f>IF(R3646="?","?","")</f>
        <v/>
      </c>
      <c r="R3646" s="83" t="str">
        <f>IF(AND(S3646="",T3646&gt;0),"?",IF(S3646="","◄",IF(T3646&gt;=1,"►","")))</f>
        <v>◄</v>
      </c>
      <c r="S3646" s="84"/>
      <c r="T3646" s="85"/>
      <c r="U3646" s="83" t="str">
        <f>IF(V3646="?","?","")</f>
        <v/>
      </c>
      <c r="V3646" s="83" t="str">
        <f>IF(AND(W3646="",X3646&gt;0),"?",IF(W3646="","◄",IF(X3646&gt;=1,"►","")))</f>
        <v>◄</v>
      </c>
      <c r="W3646" s="86"/>
      <c r="X3646" s="85"/>
      <c r="Y3646" s="457"/>
      <c r="Z3646" s="87"/>
      <c r="AA3646" s="521">
        <f>(S3646*Z3646)</f>
        <v>0</v>
      </c>
      <c r="AB3646" s="520">
        <f>(T3646*AA3646)</f>
        <v>0</v>
      </c>
      <c r="AC3646" s="88"/>
      <c r="AD3646" s="519">
        <f>(W3646*AC3646)</f>
        <v>0</v>
      </c>
      <c r="AE3646" s="522">
        <f>(X3646*AD3646)</f>
        <v>0</v>
      </c>
      <c r="AF3646" s="89" t="str">
        <f>IF(AG3646&gt;0,"ok","◄")</f>
        <v>◄</v>
      </c>
      <c r="AG3646" s="90"/>
      <c r="AH3646" s="89" t="str">
        <f>IF(AND(AI3646="",AJ3646&gt;0),"?",IF(AI3646="","◄",IF(AJ3646&gt;=1,"►","")))</f>
        <v>◄</v>
      </c>
      <c r="AI3646" s="91"/>
      <c r="AJ3646" s="92"/>
      <c r="AK3646" s="591"/>
      <c r="AL3646" s="593"/>
      <c r="AM3646" s="43"/>
      <c r="AN3646" s="3" t="s">
        <v>3</v>
      </c>
      <c r="AO3646" s="12" t="s">
        <v>1</v>
      </c>
      <c r="AP3646" s="13"/>
      <c r="AQ3646" s="14"/>
      <c r="AR3646" s="15" t="s">
        <v>734</v>
      </c>
      <c r="AS3646" s="13"/>
      <c r="AT3646" s="14"/>
      <c r="AU3646" s="15" t="s">
        <v>735</v>
      </c>
      <c r="AV3646" s="13"/>
      <c r="AW3646" s="14"/>
      <c r="AX3646" s="15" t="s">
        <v>755</v>
      </c>
      <c r="AY3646" s="13"/>
      <c r="AZ3646" s="14"/>
      <c r="BA3646" s="15" t="s">
        <v>516</v>
      </c>
      <c r="BB3646" s="13"/>
      <c r="BC3646" s="14"/>
      <c r="BD3646" s="15" t="s">
        <v>17</v>
      </c>
      <c r="BE3646" s="13"/>
      <c r="BF3646" s="14"/>
      <c r="BG3646" s="15" t="s">
        <v>329</v>
      </c>
      <c r="BH3646" s="516" t="s">
        <v>6</v>
      </c>
      <c r="BI3646" s="516" t="s">
        <v>6</v>
      </c>
      <c r="BJ3646" s="516"/>
      <c r="BK3646" s="516" t="s">
        <v>6</v>
      </c>
      <c r="BL3646" s="516" t="s">
        <v>6</v>
      </c>
      <c r="BM3646" s="516"/>
      <c r="BN3646" s="516" t="s">
        <v>6</v>
      </c>
      <c r="BO3646" s="516" t="s">
        <v>6</v>
      </c>
      <c r="BP3646" s="516"/>
      <c r="BQ3646" s="516" t="s">
        <v>6</v>
      </c>
      <c r="BR3646" s="516" t="s">
        <v>6</v>
      </c>
      <c r="BS3646" s="516"/>
      <c r="BT3646" s="32"/>
      <c r="BU3646" s="33"/>
      <c r="BV3646" s="34"/>
      <c r="BW3646" s="32"/>
      <c r="BX3646" s="33"/>
      <c r="BY3646" s="34"/>
      <c r="BZ3646" s="35"/>
      <c r="CA3646" s="24"/>
      <c r="CB3646" s="36"/>
      <c r="CC3646" s="33"/>
      <c r="CD3646" s="37"/>
      <c r="CE3646" s="36"/>
      <c r="CF3646" s="38"/>
      <c r="CG3646" s="39"/>
      <c r="CH3646" s="457"/>
      <c r="CI3646" s="23" t="s">
        <v>836</v>
      </c>
    </row>
    <row r="3647" spans="1:87" ht="16.8" customHeight="1" thickTop="1" thickBot="1" x14ac:dyDescent="0.35">
      <c r="A3647" s="505" t="str">
        <f>IF(COUNTIF(B3648:B3649,"x")&gt;0,"x","")</f>
        <v/>
      </c>
      <c r="B3647" s="57"/>
      <c r="C3647" s="510" t="str">
        <f>A3647</f>
        <v/>
      </c>
      <c r="D3647" s="66">
        <f>ROWS(D3648:D3649)-1</f>
        <v>1</v>
      </c>
      <c r="E3647" s="58" t="s">
        <v>6580</v>
      </c>
      <c r="F3647" s="59"/>
      <c r="G3647" s="301"/>
      <c r="H3647" s="340"/>
      <c r="I3647" s="340"/>
      <c r="J3647" s="340"/>
      <c r="K3647" s="18"/>
      <c r="L3647" s="18"/>
      <c r="M3647" s="18"/>
      <c r="N3647" s="46"/>
      <c r="O3647" s="60" t="s">
        <v>6568</v>
      </c>
      <c r="P3647" s="61" t="s">
        <v>7377</v>
      </c>
      <c r="Q3647" s="62"/>
      <c r="R3647" s="63" t="str">
        <f>IF(COUNTIF(Q3648:Q3649,"?")&gt;0,"?",IF(AND(S3647="◄",T3647="►"),"◄►",IF(S3647="◄","◄",IF(T3647="►","►",""))))</f>
        <v>◄</v>
      </c>
      <c r="S3647" s="64" t="str">
        <f>IF(SUM(S3648:S3649)+1=ROWS(S3648:S3649)-COUNTIF(S3648:S3649,"-"),"","◄")</f>
        <v>◄</v>
      </c>
      <c r="T3647" s="65" t="str">
        <f>IF(SUM(T3648:T3649)&gt;0,"►","")</f>
        <v/>
      </c>
      <c r="U3647" s="62"/>
      <c r="V3647" s="63" t="str">
        <f>IF(COUNTIF(U3648:U3649,"?")&gt;0,"?",IF(AND(W3647="◄",X3647="►"),"◄►",IF(W3647="◄","◄",IF(X3647="►","►",""))))</f>
        <v>◄</v>
      </c>
      <c r="W3647" s="64" t="str">
        <f>IF(SUM(W3648:W3649)+1=ROWS(W3648:W3649)-COUNTIF(W3648:W3649,"-"),"","◄")</f>
        <v>◄</v>
      </c>
      <c r="X3647" s="65" t="str">
        <f>IF(SUM(X3648:X3649)&gt;0,"►","")</f>
        <v/>
      </c>
      <c r="Y3647" s="66">
        <f>ROWS(Y3648:Y3649)-1</f>
        <v>1</v>
      </c>
      <c r="Z3647" s="67">
        <f>SUM(Z3648:Z3649)-Z3649</f>
        <v>0</v>
      </c>
      <c r="AA3647" s="68" t="s">
        <v>840</v>
      </c>
      <c r="AB3647" s="69"/>
      <c r="AC3647" s="67">
        <f>SUM(AC3648:AC3649)-AC3649</f>
        <v>0</v>
      </c>
      <c r="AD3647" s="68" t="s">
        <v>840</v>
      </c>
      <c r="AE3647" s="69"/>
      <c r="AF3647" s="70" t="str">
        <f>IF(AG3647="◄","◄",IF(AG3647="ok","►",""))</f>
        <v>◄</v>
      </c>
      <c r="AG3647" s="71" t="str">
        <f>IF(AG3648&gt;0,"OK","◄")</f>
        <v>◄</v>
      </c>
      <c r="AH3647" s="62" t="str">
        <f>IF(AND(AI3647="◄",AJ3647="►"),"◄?►",IF(AI3647="◄","◄",IF(AJ3647="►","►","")))</f>
        <v>◄</v>
      </c>
      <c r="AI3647" s="64" t="str">
        <f>IF(AI3648&gt;0,"","◄")</f>
        <v>◄</v>
      </c>
      <c r="AJ3647" s="65" t="str">
        <f>IF(SUM(AJ3648:AJ3648)&gt;0,"►","")</f>
        <v/>
      </c>
      <c r="AK3647" s="570">
        <f>G3648</f>
        <v>35796</v>
      </c>
      <c r="AL3647" s="572" t="str">
        <f>P3647</f>
        <v>▬ folder Nr. 8  /  98 ▬</v>
      </c>
      <c r="AM3647" s="43"/>
      <c r="AN3647" s="2"/>
      <c r="AO3647" s="2"/>
      <c r="AP3647" s="2"/>
      <c r="AQ3647" s="2"/>
      <c r="AR3647" s="2"/>
      <c r="AS3647" s="2"/>
      <c r="AT3647" s="2"/>
      <c r="AU3647" s="2"/>
      <c r="AV3647" s="2"/>
      <c r="AW3647" s="2"/>
      <c r="AX3647" s="2"/>
      <c r="AY3647" s="2"/>
      <c r="AZ3647" s="2"/>
      <c r="BA3647" s="2"/>
      <c r="BB3647" s="2"/>
      <c r="BC3647" s="2"/>
      <c r="BD3647" s="2"/>
      <c r="BE3647" s="2"/>
      <c r="BF3647" s="2"/>
      <c r="BG3647" s="2"/>
      <c r="BH3647" s="2"/>
      <c r="BI3647" s="2"/>
      <c r="BJ3647" s="2"/>
      <c r="BK3647" s="2"/>
      <c r="BL3647" s="2"/>
      <c r="BM3647" s="2"/>
      <c r="BN3647" s="2"/>
      <c r="BO3647" s="2"/>
      <c r="BP3647" s="2"/>
      <c r="BQ3647" s="2"/>
      <c r="BR3647" s="2"/>
      <c r="BS3647" s="2"/>
      <c r="BT3647" s="2"/>
      <c r="BU3647" s="2"/>
      <c r="BV3647" s="2"/>
      <c r="BW3647" s="2"/>
      <c r="BX3647" s="2"/>
      <c r="BY3647" s="2"/>
      <c r="BZ3647" s="2"/>
      <c r="CA3647" s="2"/>
      <c r="CB3647" s="2"/>
      <c r="CC3647" s="2"/>
      <c r="CD3647" s="2"/>
      <c r="CE3647" s="2"/>
      <c r="CF3647" s="2"/>
      <c r="CG3647" s="2"/>
      <c r="CH3647" s="66">
        <f>ROWS(CH3648:CH3649)-1</f>
        <v>1</v>
      </c>
      <c r="CI3647" s="23" t="s">
        <v>836</v>
      </c>
    </row>
    <row r="3648" spans="1:87" ht="15" thickBot="1" x14ac:dyDescent="0.35">
      <c r="A3648" s="503"/>
      <c r="B3648" s="49"/>
      <c r="C3648" s="156">
        <f>B3648</f>
        <v>0</v>
      </c>
      <c r="D3648" s="457"/>
      <c r="E3648" s="73"/>
      <c r="F3648" s="74" t="s">
        <v>6581</v>
      </c>
      <c r="G3648" s="300">
        <v>35796</v>
      </c>
      <c r="H3648" s="124">
        <v>25</v>
      </c>
      <c r="I3648" s="390"/>
      <c r="J3648" s="390"/>
      <c r="K3648" s="79"/>
      <c r="L3648" s="79"/>
      <c r="M3648" s="79"/>
      <c r="N3648" s="80" t="s">
        <v>6582</v>
      </c>
      <c r="O3648" s="81"/>
      <c r="P3648" s="306"/>
      <c r="Q3648" s="83" t="str">
        <f>IF(R3648="?","?","")</f>
        <v/>
      </c>
      <c r="R3648" s="83" t="str">
        <f>IF(AND(S3648="",T3648&gt;0),"?",IF(S3648="","◄",IF(T3648&gt;=1,"►","")))</f>
        <v>◄</v>
      </c>
      <c r="S3648" s="84"/>
      <c r="T3648" s="85"/>
      <c r="U3648" s="83" t="str">
        <f>IF(V3648="?","?","")</f>
        <v/>
      </c>
      <c r="V3648" s="83" t="str">
        <f>IF(AND(W3648="",X3648&gt;0),"?",IF(W3648="","◄",IF(X3648&gt;=1,"►","")))</f>
        <v>◄</v>
      </c>
      <c r="W3648" s="86"/>
      <c r="X3648" s="85"/>
      <c r="Y3648" s="457"/>
      <c r="Z3648" s="87"/>
      <c r="AA3648" s="521">
        <f>(S3648*Z3648)</f>
        <v>0</v>
      </c>
      <c r="AB3648" s="520">
        <f>(T3648*AA3648)</f>
        <v>0</v>
      </c>
      <c r="AC3648" s="88"/>
      <c r="AD3648" s="519">
        <f>(W3648*AC3648)</f>
        <v>0</v>
      </c>
      <c r="AE3648" s="522">
        <f>(X3648*AD3648)</f>
        <v>0</v>
      </c>
      <c r="AF3648" s="89" t="str">
        <f>IF(AG3648&gt;0,"ok","◄")</f>
        <v>◄</v>
      </c>
      <c r="AG3648" s="90"/>
      <c r="AH3648" s="89" t="str">
        <f>IF(AND(AI3648="",AJ3648&gt;0),"?",IF(AI3648="","◄",IF(AJ3648&gt;=1,"►","")))</f>
        <v>◄</v>
      </c>
      <c r="AI3648" s="91"/>
      <c r="AJ3648" s="92"/>
      <c r="AK3648" s="591"/>
      <c r="AL3648" s="593"/>
      <c r="AM3648" s="43"/>
      <c r="AN3648" s="27" t="s">
        <v>6</v>
      </c>
      <c r="AO3648" s="27" t="s">
        <v>6</v>
      </c>
      <c r="AP3648" s="516"/>
      <c r="AQ3648" s="516"/>
      <c r="AR3648" s="516"/>
      <c r="AS3648" s="516" t="s">
        <v>6</v>
      </c>
      <c r="AT3648" s="516" t="s">
        <v>6</v>
      </c>
      <c r="AU3648" s="516"/>
      <c r="AV3648" s="516" t="s">
        <v>6</v>
      </c>
      <c r="AW3648" s="516" t="s">
        <v>6</v>
      </c>
      <c r="AX3648" s="516"/>
      <c r="AY3648" s="516" t="s">
        <v>6</v>
      </c>
      <c r="AZ3648" s="516" t="s">
        <v>6</v>
      </c>
      <c r="BA3648" s="516"/>
      <c r="BB3648" s="516" t="s">
        <v>6</v>
      </c>
      <c r="BC3648" s="516" t="s">
        <v>6</v>
      </c>
      <c r="BD3648" s="516"/>
      <c r="BE3648" s="516" t="s">
        <v>6</v>
      </c>
      <c r="BF3648" s="516" t="s">
        <v>6</v>
      </c>
      <c r="BG3648" s="516"/>
      <c r="BH3648" s="516" t="s">
        <v>6</v>
      </c>
      <c r="BI3648" s="516" t="s">
        <v>6</v>
      </c>
      <c r="BJ3648" s="516"/>
      <c r="BK3648" s="516" t="s">
        <v>6</v>
      </c>
      <c r="BL3648" s="516" t="s">
        <v>6</v>
      </c>
      <c r="BM3648" s="516"/>
      <c r="BN3648" s="516" t="s">
        <v>6</v>
      </c>
      <c r="BO3648" s="516" t="s">
        <v>6</v>
      </c>
      <c r="BP3648" s="516"/>
      <c r="BQ3648" s="516" t="s">
        <v>6</v>
      </c>
      <c r="BR3648" s="516" t="s">
        <v>6</v>
      </c>
      <c r="BS3648" s="516"/>
      <c r="BT3648" s="516"/>
      <c r="BU3648" s="516"/>
      <c r="BV3648" s="516"/>
      <c r="BW3648" s="516"/>
      <c r="BX3648" s="516"/>
      <c r="BY3648" s="516"/>
      <c r="BZ3648" s="28"/>
      <c r="CA3648" s="24"/>
      <c r="CB3648" s="29"/>
      <c r="CC3648" s="29"/>
      <c r="CD3648" s="30"/>
      <c r="CE3648" s="29"/>
      <c r="CF3648" s="29"/>
      <c r="CG3648" s="31"/>
      <c r="CH3648" s="457"/>
      <c r="CI3648" s="23" t="s">
        <v>836</v>
      </c>
    </row>
    <row r="3649" spans="1:87" ht="16.8" customHeight="1" thickTop="1" thickBot="1" x14ac:dyDescent="0.35">
      <c r="A3649" s="505" t="str">
        <f>IF(COUNTIF(B3650:B3652,"x")&gt;0,"x","")</f>
        <v/>
      </c>
      <c r="B3649" s="57"/>
      <c r="C3649" s="510" t="str">
        <f>A3649</f>
        <v/>
      </c>
      <c r="D3649" s="66">
        <f>ROWS(D3650:D3652)-1</f>
        <v>2</v>
      </c>
      <c r="E3649" s="58" t="s">
        <v>6583</v>
      </c>
      <c r="F3649" s="59"/>
      <c r="G3649" s="301"/>
      <c r="H3649" s="340"/>
      <c r="I3649" s="340"/>
      <c r="J3649" s="340"/>
      <c r="K3649" s="18"/>
      <c r="L3649" s="18"/>
      <c r="M3649" s="18"/>
      <c r="N3649" s="46"/>
      <c r="O3649" s="60" t="s">
        <v>6568</v>
      </c>
      <c r="P3649" s="61" t="s">
        <v>7378</v>
      </c>
      <c r="Q3649" s="143"/>
      <c r="R3649" s="63" t="str">
        <f>IF(COUNTIF(Q3650:Q3652,"?")&gt;0,"?",IF(AND(S3649="◄",T3649="►"),"◄►",IF(S3649="◄","◄",IF(T3649="►","►",""))))</f>
        <v>◄</v>
      </c>
      <c r="S3649" s="64" t="str">
        <f>IF(SUM(S3650:S3652)+1=ROWS(S3650:S3652)-COUNTIF(S3650:S3652,"-"),"","◄")</f>
        <v>◄</v>
      </c>
      <c r="T3649" s="65" t="str">
        <f>IF(SUM(T3650:T3652)&gt;0,"►","")</f>
        <v/>
      </c>
      <c r="U3649" s="146"/>
      <c r="V3649" s="63" t="str">
        <f>IF(COUNTIF(U3650:U3652,"?")&gt;0,"?",IF(AND(W3649="◄",X3649="►"),"◄►",IF(W3649="◄","◄",IF(X3649="►","►",""))))</f>
        <v>◄</v>
      </c>
      <c r="W3649" s="64" t="str">
        <f>IF(SUM(W3650:W3652)+1=ROWS(W3650:W3652)-COUNTIF(W3650:W3652,"-"),"","◄")</f>
        <v>◄</v>
      </c>
      <c r="X3649" s="65" t="str">
        <f>IF(SUM(X3650:X3652)&gt;0,"►","")</f>
        <v/>
      </c>
      <c r="Y3649" s="66">
        <f>ROWS(Y3650:Y3652)-1</f>
        <v>2</v>
      </c>
      <c r="Z3649" s="67">
        <f>SUM(Z3650:Z3652)-Z3652</f>
        <v>0</v>
      </c>
      <c r="AA3649" s="68" t="s">
        <v>840</v>
      </c>
      <c r="AB3649" s="69"/>
      <c r="AC3649" s="67">
        <f>SUM(AC3650:AC3652)-AC3652</f>
        <v>0</v>
      </c>
      <c r="AD3649" s="68" t="s">
        <v>840</v>
      </c>
      <c r="AE3649" s="69"/>
      <c r="AF3649" s="70" t="str">
        <f>IF(AG3649="◄","◄",IF(AG3649="ok","►",""))</f>
        <v>◄</v>
      </c>
      <c r="AG3649" s="71" t="str">
        <f>IF(AG3650&gt;0,"OK","◄")</f>
        <v>◄</v>
      </c>
      <c r="AH3649" s="62" t="str">
        <f>IF(AND(AI3649="◄",AJ3649="►"),"◄?►",IF(AI3649="◄","◄",IF(AJ3649="►","►","")))</f>
        <v>◄</v>
      </c>
      <c r="AI3649" s="64" t="str">
        <f>IF(AI3650&gt;0,"","◄")</f>
        <v>◄</v>
      </c>
      <c r="AJ3649" s="65" t="str">
        <f>IF(SUM(AJ3650:AJ3650)&gt;0,"►","")</f>
        <v/>
      </c>
      <c r="AK3649" s="570">
        <f>G3650</f>
        <v>35796</v>
      </c>
      <c r="AL3649" s="572" t="str">
        <f>P3649</f>
        <v>▬ folder Nr. 9  /  98 ▬</v>
      </c>
      <c r="AM3649" s="43"/>
      <c r="AN3649" s="1" t="str">
        <f>IF(AO3649="","",IF(COUNTIF(AN3650,"ok"),"","◄"))</f>
        <v>◄</v>
      </c>
      <c r="AO3649" s="9" t="str">
        <f>IF(COUNTIF(AP3649:BR3649,"◄")&gt;0,"◄","")</f>
        <v>◄</v>
      </c>
      <c r="AP3649" s="250" t="str">
        <f>IF(AP3650="-","",IF(AP3650&gt;0,"","◄"))</f>
        <v>◄</v>
      </c>
      <c r="AQ3649" s="251"/>
      <c r="AR3649" s="517">
        <f>IF(ISNONTEXT(AR3650)=TRUE,"_",1)</f>
        <v>1</v>
      </c>
      <c r="AS3649" s="250" t="str">
        <f>IF(AS3650="-","",IF(AS3650&gt;0,"","◄"))</f>
        <v>◄</v>
      </c>
      <c r="AT3649" s="251"/>
      <c r="AU3649" s="517">
        <f>IF(ISNONTEXT(AU3650)=TRUE,"_",AR3649+1)</f>
        <v>2</v>
      </c>
      <c r="AV3649" s="250" t="str">
        <f>IF(AV3650="-","",IF(AV3650&gt;0,"","◄"))</f>
        <v>◄</v>
      </c>
      <c r="AW3649" s="251"/>
      <c r="AX3649" s="517">
        <f>IF(ISNONTEXT(AX3650)=TRUE,"_",AU3649+1)</f>
        <v>3</v>
      </c>
      <c r="AY3649" s="250" t="str">
        <f>IF(AY3650="-","",IF(AY3650&gt;0,"","◄"))</f>
        <v>◄</v>
      </c>
      <c r="AZ3649" s="251"/>
      <c r="BA3649" s="517">
        <f>IF(ISNONTEXT(BA3650)=TRUE,"_",AX3649+1)</f>
        <v>4</v>
      </c>
      <c r="BB3649" s="250" t="str">
        <f>IF(BB3650="-","",IF(BB3650&gt;0,"","◄"))</f>
        <v>◄</v>
      </c>
      <c r="BC3649" s="251"/>
      <c r="BD3649" s="517">
        <f>IF(ISNONTEXT(BD3650)=TRUE,"_",BA3649+1)</f>
        <v>5</v>
      </c>
      <c r="BE3649" s="250" t="str">
        <f>IF(BE3650="-","",IF(BE3650&gt;0,"","◄"))</f>
        <v>◄</v>
      </c>
      <c r="BF3649" s="251"/>
      <c r="BG3649" s="517">
        <f>IF(ISNONTEXT(BG3650)=TRUE,"_",BD3649+1)</f>
        <v>6</v>
      </c>
      <c r="BH3649" s="250" t="str">
        <f>IF(BH3650="-","",IF(BH3650&gt;0,"","◄"))</f>
        <v/>
      </c>
      <c r="BI3649" s="251"/>
      <c r="BJ3649" s="517" t="str">
        <f>IF(ISNONTEXT(BJ3650)=TRUE,"_",BG3649+1)</f>
        <v>_</v>
      </c>
      <c r="BK3649" s="563" t="str">
        <f>IF(BK3650="-","",IF(BK3650&gt;0,"","◄"))</f>
        <v/>
      </c>
      <c r="BL3649" s="564"/>
      <c r="BM3649" s="517" t="str">
        <f>IF(ISNONTEXT(BM3650)=TRUE,"_",BJ3649+1)</f>
        <v>_</v>
      </c>
      <c r="BN3649" s="563" t="str">
        <f>IF(BN3650="-","",IF(BN3650&gt;0,"","◄"))</f>
        <v/>
      </c>
      <c r="BO3649" s="564"/>
      <c r="BP3649" s="517" t="str">
        <f>IF(ISNONTEXT(BP3650)=TRUE,"_",BM3649+1)</f>
        <v>_</v>
      </c>
      <c r="BQ3649" s="563" t="str">
        <f>IF(BQ3650="-","",IF(BQ3650&gt;0,"","◄"))</f>
        <v/>
      </c>
      <c r="BR3649" s="564"/>
      <c r="BS3649" s="517" t="str">
        <f>IF(ISNONTEXT(BS3650)=TRUE,"_",BP3649+1)</f>
        <v>_</v>
      </c>
      <c r="BT3649" s="563" t="str">
        <f>IF(BT3650="-","",IF(BT3650&gt;0,"","◄"))</f>
        <v>◄</v>
      </c>
      <c r="BU3649" s="564"/>
      <c r="BV3649" s="517" t="str">
        <f>IF(ISNONTEXT(BV3650)=TRUE,"_",1)</f>
        <v>_</v>
      </c>
      <c r="BW3649" s="563" t="str">
        <f>IF(BW3650="-","",IF(BW3650&gt;0,"","◄"))</f>
        <v>◄</v>
      </c>
      <c r="BX3649" s="564"/>
      <c r="BY3649" s="517" t="str">
        <f>IF(ISNONTEXT(BY3650)=TRUE,"_",BV3649+1)</f>
        <v>_</v>
      </c>
      <c r="BZ3649" s="26"/>
      <c r="CA3649" s="24"/>
      <c r="CB3649" s="25" t="str">
        <f>IF(CB3650&gt;0,"►","")</f>
        <v/>
      </c>
      <c r="CC3649" s="25" t="str">
        <f>IF(CC3650&gt;0,"►","")</f>
        <v/>
      </c>
      <c r="CD3649" s="517" t="str">
        <f>IF(ISNONTEXT(CD3650)=TRUE,"_",1)</f>
        <v>_</v>
      </c>
      <c r="CE3649" s="25" t="str">
        <f>IF(CE3650&gt;0,"►","")</f>
        <v/>
      </c>
      <c r="CF3649" s="25" t="str">
        <f>IF(CF3650&gt;0,"►","")</f>
        <v/>
      </c>
      <c r="CG3649" s="517" t="str">
        <f>IF(ISNONTEXT(CG3650)=TRUE,"_",CD3649+1)</f>
        <v>_</v>
      </c>
      <c r="CH3649" s="66">
        <f>ROWS(CH3650:CH3652)-1</f>
        <v>2</v>
      </c>
      <c r="CI3649" s="23" t="s">
        <v>836</v>
      </c>
    </row>
    <row r="3650" spans="1:87" ht="15" thickBot="1" x14ac:dyDescent="0.35">
      <c r="A3650" s="503"/>
      <c r="B3650" s="49"/>
      <c r="C3650" s="156">
        <f>B3650</f>
        <v>0</v>
      </c>
      <c r="D3650" s="457"/>
      <c r="E3650" s="73"/>
      <c r="F3650" s="74" t="s">
        <v>6584</v>
      </c>
      <c r="G3650" s="300">
        <v>35796</v>
      </c>
      <c r="H3650" s="124">
        <v>17</v>
      </c>
      <c r="I3650" s="390"/>
      <c r="J3650" s="390"/>
      <c r="K3650" s="79"/>
      <c r="L3650" s="79"/>
      <c r="M3650" s="79"/>
      <c r="N3650" s="80" t="s">
        <v>6585</v>
      </c>
      <c r="O3650" s="81"/>
      <c r="P3650" s="306"/>
      <c r="Q3650" s="83" t="str">
        <f>IF(R3650="?","?","")</f>
        <v/>
      </c>
      <c r="R3650" s="83" t="str">
        <f>IF(AND(S3650="",T3650&gt;0),"?",IF(S3650="","◄",IF(T3650&gt;=1,"►","")))</f>
        <v>◄</v>
      </c>
      <c r="S3650" s="84"/>
      <c r="T3650" s="85"/>
      <c r="U3650" s="83" t="str">
        <f>IF(V3650="?","?","")</f>
        <v/>
      </c>
      <c r="V3650" s="83" t="str">
        <f>IF(AND(W3650="",X3650&gt;0),"?",IF(W3650="","◄",IF(X3650&gt;=1,"►","")))</f>
        <v>◄</v>
      </c>
      <c r="W3650" s="86"/>
      <c r="X3650" s="85"/>
      <c r="Y3650" s="457"/>
      <c r="Z3650" s="87"/>
      <c r="AA3650" s="521">
        <f>(S3650*Z3650)</f>
        <v>0</v>
      </c>
      <c r="AB3650" s="520">
        <f>(T3650*AA3650)</f>
        <v>0</v>
      </c>
      <c r="AC3650" s="88"/>
      <c r="AD3650" s="519">
        <f>(W3650*AC3650)</f>
        <v>0</v>
      </c>
      <c r="AE3650" s="522">
        <f>(X3650*AD3650)</f>
        <v>0</v>
      </c>
      <c r="AF3650" s="89" t="str">
        <f>IF(AG3650&gt;0,"ok","◄")</f>
        <v>◄</v>
      </c>
      <c r="AG3650" s="90"/>
      <c r="AH3650" s="89" t="str">
        <f>IF(AND(AI3650="",AJ3650&gt;0),"?",IF(AI3650="","◄",IF(AJ3650&gt;=1,"►","")))</f>
        <v>◄</v>
      </c>
      <c r="AI3650" s="91"/>
      <c r="AJ3650" s="92"/>
      <c r="AK3650" s="591"/>
      <c r="AL3650" s="593"/>
      <c r="AM3650" s="43"/>
      <c r="AN3650" s="3" t="s">
        <v>3</v>
      </c>
      <c r="AO3650" s="12" t="s">
        <v>1</v>
      </c>
      <c r="AP3650" s="13"/>
      <c r="AQ3650" s="14"/>
      <c r="AR3650" s="15" t="s">
        <v>734</v>
      </c>
      <c r="AS3650" s="13"/>
      <c r="AT3650" s="14"/>
      <c r="AU3650" s="15" t="s">
        <v>735</v>
      </c>
      <c r="AV3650" s="13"/>
      <c r="AW3650" s="14"/>
      <c r="AX3650" s="15" t="s">
        <v>755</v>
      </c>
      <c r="AY3650" s="13"/>
      <c r="AZ3650" s="14"/>
      <c r="BA3650" s="15" t="s">
        <v>516</v>
      </c>
      <c r="BB3650" s="13"/>
      <c r="BC3650" s="14"/>
      <c r="BD3650" s="15" t="s">
        <v>17</v>
      </c>
      <c r="BE3650" s="13"/>
      <c r="BF3650" s="14"/>
      <c r="BG3650" s="15" t="s">
        <v>329</v>
      </c>
      <c r="BH3650" s="516" t="s">
        <v>6</v>
      </c>
      <c r="BI3650" s="516" t="s">
        <v>6</v>
      </c>
      <c r="BJ3650" s="516"/>
      <c r="BK3650" s="516" t="s">
        <v>6</v>
      </c>
      <c r="BL3650" s="516" t="s">
        <v>6</v>
      </c>
      <c r="BM3650" s="516"/>
      <c r="BN3650" s="516" t="s">
        <v>6</v>
      </c>
      <c r="BO3650" s="516" t="s">
        <v>6</v>
      </c>
      <c r="BP3650" s="516"/>
      <c r="BQ3650" s="516" t="s">
        <v>6</v>
      </c>
      <c r="BR3650" s="516" t="s">
        <v>6</v>
      </c>
      <c r="BS3650" s="516"/>
      <c r="BT3650" s="32"/>
      <c r="BU3650" s="33"/>
      <c r="BV3650" s="34"/>
      <c r="BW3650" s="32"/>
      <c r="BX3650" s="33"/>
      <c r="BY3650" s="34"/>
      <c r="BZ3650" s="35"/>
      <c r="CA3650" s="24"/>
      <c r="CB3650" s="36"/>
      <c r="CC3650" s="33"/>
      <c r="CD3650" s="37"/>
      <c r="CE3650" s="36"/>
      <c r="CF3650" s="38"/>
      <c r="CG3650" s="39"/>
      <c r="CH3650" s="457"/>
      <c r="CI3650" s="23" t="s">
        <v>836</v>
      </c>
    </row>
    <row r="3651" spans="1:87" ht="15.6" thickTop="1" thickBot="1" x14ac:dyDescent="0.35">
      <c r="A3651" s="503"/>
      <c r="B3651" s="49"/>
      <c r="C3651" s="156">
        <f>B3651</f>
        <v>0</v>
      </c>
      <c r="D3651" s="457"/>
      <c r="E3651" s="136" t="s">
        <v>6586</v>
      </c>
      <c r="F3651" s="213"/>
      <c r="G3651" s="302">
        <v>35796</v>
      </c>
      <c r="H3651" s="124">
        <v>150</v>
      </c>
      <c r="I3651" s="390"/>
      <c r="J3651" s="390"/>
      <c r="K3651" s="79"/>
      <c r="L3651" s="79"/>
      <c r="M3651" s="79"/>
      <c r="N3651" s="113" t="s">
        <v>6585</v>
      </c>
      <c r="O3651" s="81"/>
      <c r="P3651" s="306"/>
      <c r="Q3651" s="83" t="str">
        <f>IF(R3651="?","?","")</f>
        <v/>
      </c>
      <c r="R3651" s="83" t="str">
        <f>IF(AND(S3651="",T3651&gt;0),"?",IF(S3651="","◄",IF(T3651&gt;=1,"►","")))</f>
        <v>◄</v>
      </c>
      <c r="S3651" s="84"/>
      <c r="T3651" s="85"/>
      <c r="U3651" s="83" t="str">
        <f>IF(V3651="?","?","")</f>
        <v/>
      </c>
      <c r="V3651" s="83" t="str">
        <f>IF(AND(W3651="",X3651&gt;0),"?",IF(W3651="","◄",IF(X3651&gt;=1,"►","")))</f>
        <v>◄</v>
      </c>
      <c r="W3651" s="86"/>
      <c r="X3651" s="85"/>
      <c r="Y3651" s="457"/>
      <c r="Z3651" s="87"/>
      <c r="AA3651" s="521">
        <f>(S3651*Z3651)</f>
        <v>0</v>
      </c>
      <c r="AB3651" s="520">
        <f>(T3651*AA3651)</f>
        <v>0</v>
      </c>
      <c r="AC3651" s="88"/>
      <c r="AD3651" s="519">
        <f>(W3651*AC3651)</f>
        <v>0</v>
      </c>
      <c r="AE3651" s="522">
        <f>(X3651*AD3651)</f>
        <v>0</v>
      </c>
      <c r="AF3651" s="44"/>
      <c r="AG3651" s="45"/>
      <c r="AH3651" s="44"/>
      <c r="AI3651" s="45"/>
      <c r="AJ3651" s="45"/>
      <c r="AK3651" s="45"/>
      <c r="AL3651" s="45"/>
      <c r="AM3651" s="43"/>
      <c r="AN3651" s="27" t="s">
        <v>6</v>
      </c>
      <c r="AO3651" s="27" t="s">
        <v>6</v>
      </c>
      <c r="AP3651" s="516"/>
      <c r="AQ3651" s="516"/>
      <c r="AR3651" s="516"/>
      <c r="AS3651" s="516" t="s">
        <v>6</v>
      </c>
      <c r="AT3651" s="516" t="s">
        <v>6</v>
      </c>
      <c r="AU3651" s="516"/>
      <c r="AV3651" s="516" t="s">
        <v>6</v>
      </c>
      <c r="AW3651" s="516" t="s">
        <v>6</v>
      </c>
      <c r="AX3651" s="516"/>
      <c r="AY3651" s="516" t="s">
        <v>6</v>
      </c>
      <c r="AZ3651" s="516" t="s">
        <v>6</v>
      </c>
      <c r="BA3651" s="516"/>
      <c r="BB3651" s="516" t="s">
        <v>6</v>
      </c>
      <c r="BC3651" s="516" t="s">
        <v>6</v>
      </c>
      <c r="BD3651" s="516"/>
      <c r="BE3651" s="516" t="s">
        <v>6</v>
      </c>
      <c r="BF3651" s="516" t="s">
        <v>6</v>
      </c>
      <c r="BG3651" s="516"/>
      <c r="BH3651" s="516" t="s">
        <v>6</v>
      </c>
      <c r="BI3651" s="516" t="s">
        <v>6</v>
      </c>
      <c r="BJ3651" s="516"/>
      <c r="BK3651" s="516" t="s">
        <v>6</v>
      </c>
      <c r="BL3651" s="516" t="s">
        <v>6</v>
      </c>
      <c r="BM3651" s="516"/>
      <c r="BN3651" s="516" t="s">
        <v>6</v>
      </c>
      <c r="BO3651" s="516" t="s">
        <v>6</v>
      </c>
      <c r="BP3651" s="516"/>
      <c r="BQ3651" s="516" t="s">
        <v>6</v>
      </c>
      <c r="BR3651" s="516" t="s">
        <v>6</v>
      </c>
      <c r="BS3651" s="516"/>
      <c r="BT3651" s="516"/>
      <c r="BU3651" s="516"/>
      <c r="BV3651" s="516"/>
      <c r="BW3651" s="516"/>
      <c r="BX3651" s="516"/>
      <c r="BY3651" s="516"/>
      <c r="BZ3651" s="28"/>
      <c r="CA3651" s="24"/>
      <c r="CB3651" s="29"/>
      <c r="CC3651" s="29"/>
      <c r="CD3651" s="30"/>
      <c r="CE3651" s="29"/>
      <c r="CF3651" s="29"/>
      <c r="CG3651" s="31"/>
      <c r="CH3651" s="457"/>
      <c r="CI3651" s="23" t="s">
        <v>836</v>
      </c>
    </row>
    <row r="3652" spans="1:87" ht="16.8" customHeight="1" thickTop="1" thickBot="1" x14ac:dyDescent="0.35">
      <c r="A3652" s="505" t="str">
        <f>IF(COUNTIF(B3653:B3654,"x")&gt;0,"x","")</f>
        <v/>
      </c>
      <c r="B3652" s="57"/>
      <c r="C3652" s="510" t="str">
        <f>A3652</f>
        <v/>
      </c>
      <c r="D3652" s="66">
        <f>ROWS(D3653:D3654)-1</f>
        <v>1</v>
      </c>
      <c r="E3652" s="58" t="s">
        <v>6587</v>
      </c>
      <c r="F3652" s="59"/>
      <c r="G3652" s="301"/>
      <c r="H3652" s="340"/>
      <c r="I3652" s="340"/>
      <c r="J3652" s="340"/>
      <c r="K3652" s="18"/>
      <c r="L3652" s="18"/>
      <c r="M3652" s="18"/>
      <c r="N3652" s="46"/>
      <c r="O3652" s="60" t="s">
        <v>6588</v>
      </c>
      <c r="P3652" s="61" t="s">
        <v>7379</v>
      </c>
      <c r="Q3652" s="62"/>
      <c r="R3652" s="63" t="str">
        <f>IF(COUNTIF(Q3653:Q3654,"?")&gt;0,"?",IF(AND(S3652="◄",T3652="►"),"◄►",IF(S3652="◄","◄",IF(T3652="►","►",""))))</f>
        <v>◄</v>
      </c>
      <c r="S3652" s="64" t="str">
        <f>IF(SUM(S3653:S3654)+1=ROWS(S3653:S3654)-COUNTIF(S3653:S3654,"-"),"","◄")</f>
        <v>◄</v>
      </c>
      <c r="T3652" s="65" t="str">
        <f>IF(SUM(T3653:T3654)&gt;0,"►","")</f>
        <v/>
      </c>
      <c r="U3652" s="62"/>
      <c r="V3652" s="63" t="str">
        <f>IF(COUNTIF(U3653:U3654,"?")&gt;0,"?",IF(AND(W3652="◄",X3652="►"),"◄►",IF(W3652="◄","◄",IF(X3652="►","►",""))))</f>
        <v>◄</v>
      </c>
      <c r="W3652" s="64" t="str">
        <f>IF(SUM(W3653:W3654)+1=ROWS(W3653:W3654)-COUNTIF(W3653:W3654,"-"),"","◄")</f>
        <v>◄</v>
      </c>
      <c r="X3652" s="65" t="str">
        <f>IF(SUM(X3653:X3654)&gt;0,"►","")</f>
        <v/>
      </c>
      <c r="Y3652" s="66">
        <f>ROWS(Y3653:Y3654)-1</f>
        <v>1</v>
      </c>
      <c r="Z3652" s="67">
        <f>SUM(Z3653:Z3654)-Z3654</f>
        <v>0</v>
      </c>
      <c r="AA3652" s="68" t="s">
        <v>840</v>
      </c>
      <c r="AB3652" s="69"/>
      <c r="AC3652" s="67">
        <f>SUM(AC3653:AC3654)-AC3654</f>
        <v>0</v>
      </c>
      <c r="AD3652" s="68" t="s">
        <v>840</v>
      </c>
      <c r="AE3652" s="69"/>
      <c r="AF3652" s="70" t="str">
        <f>IF(AG3652="◄","◄",IF(AG3652="ok","►",""))</f>
        <v>◄</v>
      </c>
      <c r="AG3652" s="71" t="str">
        <f>IF(AG3653&gt;0,"OK","◄")</f>
        <v>◄</v>
      </c>
      <c r="AH3652" s="62" t="str">
        <f>IF(AND(AI3652="◄",AJ3652="►"),"◄?►",IF(AI3652="◄","◄",IF(AJ3652="►","►","")))</f>
        <v>◄</v>
      </c>
      <c r="AI3652" s="64" t="str">
        <f>IF(AI3653&gt;0,"","◄")</f>
        <v>◄</v>
      </c>
      <c r="AJ3652" s="65" t="str">
        <f>IF(SUM(AJ3653:AJ3653)&gt;0,"►","")</f>
        <v/>
      </c>
      <c r="AK3652" s="570">
        <f>G3653</f>
        <v>35796</v>
      </c>
      <c r="AL3652" s="572" t="str">
        <f>P3652</f>
        <v>▬ folder Nr. 10  /  98 ▬</v>
      </c>
      <c r="AM3652" s="43"/>
      <c r="AN3652" s="1" t="str">
        <f>IF(AO3652="","",IF(COUNTIF(AN3653,"ok"),"","◄"))</f>
        <v>◄</v>
      </c>
      <c r="AO3652" s="9" t="str">
        <f>IF(COUNTIF(AP3652:BR3652,"◄")&gt;0,"◄","")</f>
        <v>◄</v>
      </c>
      <c r="AP3652" s="250" t="str">
        <f>IF(AP3653="-","",IF(AP3653&gt;0,"","◄"))</f>
        <v>◄</v>
      </c>
      <c r="AQ3652" s="251"/>
      <c r="AR3652" s="517">
        <f>IF(ISNONTEXT(AR3653)=TRUE,"_",1)</f>
        <v>1</v>
      </c>
      <c r="AS3652" s="250" t="str">
        <f>IF(AS3653="-","",IF(AS3653&gt;0,"","◄"))</f>
        <v>◄</v>
      </c>
      <c r="AT3652" s="251"/>
      <c r="AU3652" s="517">
        <f>IF(ISNONTEXT(AU3653)=TRUE,"_",AR3652+1)</f>
        <v>2</v>
      </c>
      <c r="AV3652" s="250" t="str">
        <f>IF(AV3653="-","",IF(AV3653&gt;0,"","◄"))</f>
        <v>◄</v>
      </c>
      <c r="AW3652" s="251"/>
      <c r="AX3652" s="517">
        <f>IF(ISNONTEXT(AX3653)=TRUE,"_",AU3652+1)</f>
        <v>3</v>
      </c>
      <c r="AY3652" s="250" t="str">
        <f>IF(AY3653="-","",IF(AY3653&gt;0,"","◄"))</f>
        <v>◄</v>
      </c>
      <c r="AZ3652" s="251"/>
      <c r="BA3652" s="517">
        <f>IF(ISNONTEXT(BA3653)=TRUE,"_",AX3652+1)</f>
        <v>4</v>
      </c>
      <c r="BB3652" s="250" t="str">
        <f>IF(BB3653="-","",IF(BB3653&gt;0,"","◄"))</f>
        <v>◄</v>
      </c>
      <c r="BC3652" s="251"/>
      <c r="BD3652" s="517">
        <f>IF(ISNONTEXT(BD3653)=TRUE,"_",BA3652+1)</f>
        <v>5</v>
      </c>
      <c r="BE3652" s="250" t="str">
        <f>IF(BE3653="-","",IF(BE3653&gt;0,"","◄"))</f>
        <v>◄</v>
      </c>
      <c r="BF3652" s="251"/>
      <c r="BG3652" s="517">
        <f>IF(ISNONTEXT(BG3653)=TRUE,"_",BD3652+1)</f>
        <v>6</v>
      </c>
      <c r="BH3652" s="250" t="str">
        <f>IF(BH3653="-","",IF(BH3653&gt;0,"","◄"))</f>
        <v>◄</v>
      </c>
      <c r="BI3652" s="251"/>
      <c r="BJ3652" s="517">
        <f>IF(ISNONTEXT(BJ3653)=TRUE,"_",BG3652+1)</f>
        <v>7</v>
      </c>
      <c r="BK3652" s="563" t="str">
        <f>IF(BK3653="-","",IF(BK3653&gt;0,"","◄"))</f>
        <v>◄</v>
      </c>
      <c r="BL3652" s="564"/>
      <c r="BM3652" s="517">
        <f>IF(ISNONTEXT(BM3653)=TRUE,"_",BJ3652+1)</f>
        <v>8</v>
      </c>
      <c r="BN3652" s="563" t="str">
        <f>IF(BN3653="-","",IF(BN3653&gt;0,"","◄"))</f>
        <v>◄</v>
      </c>
      <c r="BO3652" s="564"/>
      <c r="BP3652" s="517">
        <f>IF(ISNONTEXT(BP3653)=TRUE,"_",BM3652+1)</f>
        <v>9</v>
      </c>
      <c r="BQ3652" s="563" t="str">
        <f>IF(BQ3653="-","",IF(BQ3653&gt;0,"","◄"))</f>
        <v/>
      </c>
      <c r="BR3652" s="564"/>
      <c r="BS3652" s="517" t="str">
        <f>IF(ISNONTEXT(BS3653)=TRUE,"_",BP3652+1)</f>
        <v>_</v>
      </c>
      <c r="BT3652" s="563" t="str">
        <f>IF(BT3653="-","",IF(BT3653&gt;0,"","◄"))</f>
        <v>◄</v>
      </c>
      <c r="BU3652" s="564"/>
      <c r="BV3652" s="517" t="str">
        <f>IF(ISNONTEXT(BV3653)=TRUE,"_",1)</f>
        <v>_</v>
      </c>
      <c r="BW3652" s="563" t="str">
        <f>IF(BW3653="-","",IF(BW3653&gt;0,"","◄"))</f>
        <v>◄</v>
      </c>
      <c r="BX3652" s="564"/>
      <c r="BY3652" s="517" t="str">
        <f>IF(ISNONTEXT(BY3653)=TRUE,"_",BV3652+1)</f>
        <v>_</v>
      </c>
      <c r="BZ3652" s="26"/>
      <c r="CA3652" s="24"/>
      <c r="CB3652" s="25" t="str">
        <f>IF(CB3653&gt;0,"►","")</f>
        <v/>
      </c>
      <c r="CC3652" s="25" t="str">
        <f>IF(CC3653&gt;0,"►","")</f>
        <v/>
      </c>
      <c r="CD3652" s="517" t="str">
        <f>IF(ISNONTEXT(CD3653)=TRUE,"_",1)</f>
        <v>_</v>
      </c>
      <c r="CE3652" s="25" t="str">
        <f>IF(CE3653&gt;0,"►","")</f>
        <v/>
      </c>
      <c r="CF3652" s="25" t="str">
        <f>IF(CF3653&gt;0,"►","")</f>
        <v/>
      </c>
      <c r="CG3652" s="517" t="str">
        <f>IF(ISNONTEXT(CG3653)=TRUE,"_",CD3652+1)</f>
        <v>_</v>
      </c>
      <c r="CH3652" s="66">
        <f>ROWS(CH3653:CH3654)-1</f>
        <v>1</v>
      </c>
      <c r="CI3652" s="23" t="s">
        <v>836</v>
      </c>
    </row>
    <row r="3653" spans="1:87" ht="15" thickBot="1" x14ac:dyDescent="0.35">
      <c r="A3653" s="503"/>
      <c r="B3653" s="49"/>
      <c r="C3653" s="156">
        <f>B3653</f>
        <v>0</v>
      </c>
      <c r="D3653" s="457"/>
      <c r="E3653" s="73"/>
      <c r="F3653" s="74" t="s">
        <v>6589</v>
      </c>
      <c r="G3653" s="300">
        <v>35796</v>
      </c>
      <c r="H3653" s="124">
        <v>17</v>
      </c>
      <c r="I3653" s="390"/>
      <c r="J3653" s="390"/>
      <c r="K3653" s="79"/>
      <c r="L3653" s="79"/>
      <c r="M3653" s="79"/>
      <c r="N3653" s="80" t="s">
        <v>6590</v>
      </c>
      <c r="O3653" s="81"/>
      <c r="P3653" s="306"/>
      <c r="Q3653" s="83" t="str">
        <f>IF(R3653="?","?","")</f>
        <v/>
      </c>
      <c r="R3653" s="83" t="str">
        <f>IF(AND(S3653="",T3653&gt;0),"?",IF(S3653="","◄",IF(T3653&gt;=1,"►","")))</f>
        <v>◄</v>
      </c>
      <c r="S3653" s="84"/>
      <c r="T3653" s="85"/>
      <c r="U3653" s="83" t="str">
        <f>IF(V3653="?","?","")</f>
        <v/>
      </c>
      <c r="V3653" s="83" t="str">
        <f>IF(AND(W3653="",X3653&gt;0),"?",IF(W3653="","◄",IF(X3653&gt;=1,"►","")))</f>
        <v>◄</v>
      </c>
      <c r="W3653" s="86"/>
      <c r="X3653" s="85"/>
      <c r="Y3653" s="457"/>
      <c r="Z3653" s="87"/>
      <c r="AA3653" s="521">
        <f>(S3653*Z3653)</f>
        <v>0</v>
      </c>
      <c r="AB3653" s="520">
        <f>(T3653*AA3653)</f>
        <v>0</v>
      </c>
      <c r="AC3653" s="88"/>
      <c r="AD3653" s="519">
        <f>(W3653*AC3653)</f>
        <v>0</v>
      </c>
      <c r="AE3653" s="522">
        <f>(X3653*AD3653)</f>
        <v>0</v>
      </c>
      <c r="AF3653" s="89" t="str">
        <f>IF(AG3653&gt;0,"ok","◄")</f>
        <v>◄</v>
      </c>
      <c r="AG3653" s="90"/>
      <c r="AH3653" s="89" t="str">
        <f>IF(AND(AI3653="",AJ3653&gt;0),"?",IF(AI3653="","◄",IF(AJ3653&gt;=1,"►","")))</f>
        <v>◄</v>
      </c>
      <c r="AI3653" s="91"/>
      <c r="AJ3653" s="92"/>
      <c r="AK3653" s="591"/>
      <c r="AL3653" s="593"/>
      <c r="AM3653" s="43"/>
      <c r="AN3653" s="3" t="s">
        <v>3</v>
      </c>
      <c r="AO3653" s="12" t="s">
        <v>1</v>
      </c>
      <c r="AP3653" s="13"/>
      <c r="AQ3653" s="14"/>
      <c r="AR3653" s="15" t="s">
        <v>259</v>
      </c>
      <c r="AS3653" s="13"/>
      <c r="AT3653" s="14"/>
      <c r="AU3653" s="15" t="s">
        <v>829</v>
      </c>
      <c r="AV3653" s="13"/>
      <c r="AW3653" s="14"/>
      <c r="AX3653" s="15" t="s">
        <v>97</v>
      </c>
      <c r="AY3653" s="13"/>
      <c r="AZ3653" s="14"/>
      <c r="BA3653" s="15" t="s">
        <v>830</v>
      </c>
      <c r="BB3653" s="13"/>
      <c r="BC3653" s="14"/>
      <c r="BD3653" s="15" t="s">
        <v>511</v>
      </c>
      <c r="BE3653" s="13"/>
      <c r="BF3653" s="14"/>
      <c r="BG3653" s="15" t="s">
        <v>469</v>
      </c>
      <c r="BH3653" s="13"/>
      <c r="BI3653" s="14"/>
      <c r="BJ3653" s="15" t="s">
        <v>193</v>
      </c>
      <c r="BK3653" s="13"/>
      <c r="BL3653" s="14"/>
      <c r="BM3653" s="15" t="s">
        <v>154</v>
      </c>
      <c r="BN3653" s="13"/>
      <c r="BO3653" s="14"/>
      <c r="BP3653" s="15" t="s">
        <v>831</v>
      </c>
      <c r="BQ3653" s="516" t="s">
        <v>6</v>
      </c>
      <c r="BR3653" s="516" t="s">
        <v>6</v>
      </c>
      <c r="BS3653" s="516"/>
      <c r="BT3653" s="32"/>
      <c r="BU3653" s="33"/>
      <c r="BV3653" s="34"/>
      <c r="BW3653" s="32"/>
      <c r="BX3653" s="33"/>
      <c r="BY3653" s="34"/>
      <c r="BZ3653" s="35"/>
      <c r="CA3653" s="24"/>
      <c r="CB3653" s="36"/>
      <c r="CC3653" s="33"/>
      <c r="CD3653" s="37"/>
      <c r="CE3653" s="36"/>
      <c r="CF3653" s="38"/>
      <c r="CG3653" s="39"/>
      <c r="CH3653" s="457"/>
      <c r="CI3653" s="23" t="s">
        <v>836</v>
      </c>
    </row>
    <row r="3654" spans="1:87" ht="16.8" customHeight="1" thickTop="1" thickBot="1" x14ac:dyDescent="0.35">
      <c r="A3654" s="505" t="str">
        <f>IF(COUNTIF(B3655:B3657,"x")&gt;0,"x","")</f>
        <v/>
      </c>
      <c r="B3654" s="57"/>
      <c r="C3654" s="510" t="str">
        <f>A3654</f>
        <v/>
      </c>
      <c r="D3654" s="66">
        <f>ROWS(D3655:D3657)-1</f>
        <v>2</v>
      </c>
      <c r="E3654" s="58" t="s">
        <v>6591</v>
      </c>
      <c r="F3654" s="59"/>
      <c r="G3654" s="301"/>
      <c r="H3654" s="340"/>
      <c r="I3654" s="340"/>
      <c r="J3654" s="340"/>
      <c r="K3654" s="18"/>
      <c r="L3654" s="18"/>
      <c r="M3654" s="18"/>
      <c r="N3654" s="46"/>
      <c r="O3654" s="60" t="s">
        <v>6588</v>
      </c>
      <c r="P3654" s="61" t="s">
        <v>7380</v>
      </c>
      <c r="Q3654" s="143"/>
      <c r="R3654" s="63" t="str">
        <f>IF(COUNTIF(Q3655:Q3657,"?")&gt;0,"?",IF(AND(S3654="◄",T3654="►"),"◄►",IF(S3654="◄","◄",IF(T3654="►","►",""))))</f>
        <v>◄</v>
      </c>
      <c r="S3654" s="64" t="str">
        <f>IF(SUM(S3655:S3657)+1=ROWS(S3655:S3657)-COUNTIF(S3655:S3657,"-"),"","◄")</f>
        <v>◄</v>
      </c>
      <c r="T3654" s="65" t="str">
        <f>IF(SUM(T3655:T3657)&gt;0,"►","")</f>
        <v/>
      </c>
      <c r="U3654" s="146"/>
      <c r="V3654" s="63" t="str">
        <f>IF(COUNTIF(U3655:U3657,"?")&gt;0,"?",IF(AND(W3654="◄",X3654="►"),"◄►",IF(W3654="◄","◄",IF(X3654="►","►",""))))</f>
        <v>◄</v>
      </c>
      <c r="W3654" s="64" t="str">
        <f>IF(SUM(W3655:W3657)+1=ROWS(W3655:W3657)-COUNTIF(W3655:W3657,"-"),"","◄")</f>
        <v>◄</v>
      </c>
      <c r="X3654" s="65" t="str">
        <f>IF(SUM(X3655:X3657)&gt;0,"►","")</f>
        <v/>
      </c>
      <c r="Y3654" s="66">
        <f>ROWS(Y3655:Y3657)-1</f>
        <v>2</v>
      </c>
      <c r="Z3654" s="67">
        <f>SUM(Z3655:Z3657)-Z3657</f>
        <v>0</v>
      </c>
      <c r="AA3654" s="68" t="s">
        <v>840</v>
      </c>
      <c r="AB3654" s="69"/>
      <c r="AC3654" s="67">
        <f>SUM(AC3655:AC3657)-AC3657</f>
        <v>0</v>
      </c>
      <c r="AD3654" s="68" t="s">
        <v>840</v>
      </c>
      <c r="AE3654" s="69"/>
      <c r="AF3654" s="70" t="str">
        <f>IF(AG3654="◄","◄",IF(AG3654="ok","►",""))</f>
        <v>◄</v>
      </c>
      <c r="AG3654" s="71" t="str">
        <f>IF(AG3655&gt;0,"OK","◄")</f>
        <v>◄</v>
      </c>
      <c r="AH3654" s="62" t="str">
        <f>IF(AND(AI3654="◄",AJ3654="►"),"◄?►",IF(AI3654="◄","◄",IF(AJ3654="►","►","")))</f>
        <v>◄</v>
      </c>
      <c r="AI3654" s="64" t="str">
        <f>IF(AI3655&gt;0,"","◄")</f>
        <v>◄</v>
      </c>
      <c r="AJ3654" s="65" t="str">
        <f>IF(SUM(AJ3655:AJ3656)&gt;0,"►","")</f>
        <v/>
      </c>
      <c r="AK3654" s="570">
        <f>G3655</f>
        <v>35796</v>
      </c>
      <c r="AL3654" s="572" t="str">
        <f>P3654</f>
        <v>▬ folder Nr. 11  /  98 ▬</v>
      </c>
      <c r="AM3654" s="43"/>
      <c r="AN3654" s="1" t="str">
        <f>IF(AO3654="","",IF(COUNTIF(AN3655,"ok"),"","◄"))</f>
        <v>◄</v>
      </c>
      <c r="AO3654" s="9" t="str">
        <f>IF(COUNTIF(AP3654:BR3654,"◄")&gt;0,"◄","")</f>
        <v>◄</v>
      </c>
      <c r="AP3654" s="250" t="str">
        <f>IF(AP3655="-","",IF(AP3655&gt;0,"","◄"))</f>
        <v>◄</v>
      </c>
      <c r="AQ3654" s="251"/>
      <c r="AR3654" s="517">
        <f>IF(ISNONTEXT(AR3655)=TRUE,"_",1)</f>
        <v>1</v>
      </c>
      <c r="AS3654" s="250" t="str">
        <f>IF(AS3655="-","",IF(AS3655&gt;0,"","◄"))</f>
        <v>◄</v>
      </c>
      <c r="AT3654" s="251"/>
      <c r="AU3654" s="517">
        <f>IF(ISNONTEXT(AU3655)=TRUE,"_",AR3654+1)</f>
        <v>2</v>
      </c>
      <c r="AV3654" s="250" t="str">
        <f>IF(AV3655="-","",IF(AV3655&gt;0,"","◄"))</f>
        <v>◄</v>
      </c>
      <c r="AW3654" s="251"/>
      <c r="AX3654" s="517">
        <f>IF(ISNONTEXT(AX3655)=TRUE,"_",AU3654+1)</f>
        <v>3</v>
      </c>
      <c r="AY3654" s="250" t="str">
        <f>IF(AY3655="-","",IF(AY3655&gt;0,"","◄"))</f>
        <v>◄</v>
      </c>
      <c r="AZ3654" s="251"/>
      <c r="BA3654" s="517">
        <f>IF(ISNONTEXT(BA3655)=TRUE,"_",AX3654+1)</f>
        <v>4</v>
      </c>
      <c r="BB3654" s="250" t="str">
        <f>IF(BB3655="-","",IF(BB3655&gt;0,"","◄"))</f>
        <v>◄</v>
      </c>
      <c r="BC3654" s="251"/>
      <c r="BD3654" s="517">
        <f>IF(ISNONTEXT(BD3655)=TRUE,"_",BA3654+1)</f>
        <v>5</v>
      </c>
      <c r="BE3654" s="250" t="str">
        <f>IF(BE3655="-","",IF(BE3655&gt;0,"","◄"))</f>
        <v>◄</v>
      </c>
      <c r="BF3654" s="251"/>
      <c r="BG3654" s="517">
        <f>IF(ISNONTEXT(BG3655)=TRUE,"_",BD3654+1)</f>
        <v>6</v>
      </c>
      <c r="BH3654" s="250" t="str">
        <f>IF(BH3655="-","",IF(BH3655&gt;0,"","◄"))</f>
        <v>◄</v>
      </c>
      <c r="BI3654" s="251"/>
      <c r="BJ3654" s="517">
        <f>IF(ISNONTEXT(BJ3655)=TRUE,"_",BG3654+1)</f>
        <v>7</v>
      </c>
      <c r="BK3654" s="563" t="str">
        <f>IF(BK3655="-","",IF(BK3655&gt;0,"","◄"))</f>
        <v>◄</v>
      </c>
      <c r="BL3654" s="564"/>
      <c r="BM3654" s="517">
        <f>IF(ISNONTEXT(BM3655)=TRUE,"_",BJ3654+1)</f>
        <v>8</v>
      </c>
      <c r="BN3654" s="563" t="str">
        <f>IF(BN3655="-","",IF(BN3655&gt;0,"","◄"))</f>
        <v>◄</v>
      </c>
      <c r="BO3654" s="564"/>
      <c r="BP3654" s="517">
        <f>IF(ISNONTEXT(BP3655)=TRUE,"_",BM3654+1)</f>
        <v>9</v>
      </c>
      <c r="BQ3654" s="563" t="str">
        <f>IF(BQ3655="-","",IF(BQ3655&gt;0,"","◄"))</f>
        <v/>
      </c>
      <c r="BR3654" s="564"/>
      <c r="BS3654" s="517" t="str">
        <f>IF(ISNONTEXT(BS3655)=TRUE,"_",BP3654+1)</f>
        <v>_</v>
      </c>
      <c r="BT3654" s="563" t="str">
        <f>IF(BT3655="-","",IF(BT3655&gt;0,"","◄"))</f>
        <v>◄</v>
      </c>
      <c r="BU3654" s="564"/>
      <c r="BV3654" s="517" t="str">
        <f>IF(ISNONTEXT(BV3655)=TRUE,"_",1)</f>
        <v>_</v>
      </c>
      <c r="BW3654" s="563" t="str">
        <f>IF(BW3655="-","",IF(BW3655&gt;0,"","◄"))</f>
        <v>◄</v>
      </c>
      <c r="BX3654" s="564"/>
      <c r="BY3654" s="517" t="str">
        <f>IF(ISNONTEXT(BY3655)=TRUE,"_",BV3654+1)</f>
        <v>_</v>
      </c>
      <c r="BZ3654" s="26"/>
      <c r="CA3654" s="24"/>
      <c r="CB3654" s="25" t="str">
        <f>IF(CB3655&gt;0,"►","")</f>
        <v/>
      </c>
      <c r="CC3654" s="25" t="str">
        <f>IF(CC3655&gt;0,"►","")</f>
        <v/>
      </c>
      <c r="CD3654" s="517" t="str">
        <f>IF(ISNONTEXT(CD3655)=TRUE,"_",1)</f>
        <v>_</v>
      </c>
      <c r="CE3654" s="25" t="str">
        <f>IF(CE3655&gt;0,"►","")</f>
        <v/>
      </c>
      <c r="CF3654" s="25" t="str">
        <f>IF(CF3655&gt;0,"►","")</f>
        <v/>
      </c>
      <c r="CG3654" s="517" t="str">
        <f>IF(ISNONTEXT(CG3655)=TRUE,"_",CD3654+1)</f>
        <v>_</v>
      </c>
      <c r="CH3654" s="66">
        <f>ROWS(CH3655:CH3657)-1</f>
        <v>2</v>
      </c>
      <c r="CI3654" s="23" t="s">
        <v>836</v>
      </c>
    </row>
    <row r="3655" spans="1:87" ht="15" thickBot="1" x14ac:dyDescent="0.35">
      <c r="A3655" s="503"/>
      <c r="B3655" s="49"/>
      <c r="C3655" s="156">
        <f>B3655</f>
        <v>0</v>
      </c>
      <c r="D3655" s="457"/>
      <c r="E3655" s="73"/>
      <c r="F3655" s="74" t="s">
        <v>6592</v>
      </c>
      <c r="G3655" s="300">
        <v>35796</v>
      </c>
      <c r="H3655" s="124">
        <v>17</v>
      </c>
      <c r="I3655" s="390"/>
      <c r="J3655" s="390"/>
      <c r="K3655" s="79"/>
      <c r="L3655" s="79"/>
      <c r="M3655" s="79"/>
      <c r="N3655" s="80" t="s">
        <v>6593</v>
      </c>
      <c r="O3655" s="81"/>
      <c r="P3655" s="306"/>
      <c r="Q3655" s="83" t="str">
        <f>IF(R3655="?","?","")</f>
        <v/>
      </c>
      <c r="R3655" s="83" t="str">
        <f>IF(AND(S3655="",T3655&gt;0),"?",IF(S3655="","◄",IF(T3655&gt;=1,"►","")))</f>
        <v>◄</v>
      </c>
      <c r="S3655" s="84"/>
      <c r="T3655" s="85"/>
      <c r="U3655" s="83" t="str">
        <f>IF(V3655="?","?","")</f>
        <v/>
      </c>
      <c r="V3655" s="83" t="str">
        <f>IF(AND(W3655="",X3655&gt;0),"?",IF(W3655="","◄",IF(X3655&gt;=1,"►","")))</f>
        <v>◄</v>
      </c>
      <c r="W3655" s="86"/>
      <c r="X3655" s="85"/>
      <c r="Y3655" s="457"/>
      <c r="Z3655" s="87"/>
      <c r="AA3655" s="521">
        <f>(S3655*Z3655)</f>
        <v>0</v>
      </c>
      <c r="AB3655" s="520">
        <f>(T3655*AA3655)</f>
        <v>0</v>
      </c>
      <c r="AC3655" s="88"/>
      <c r="AD3655" s="519">
        <f>(W3655*AC3655)</f>
        <v>0</v>
      </c>
      <c r="AE3655" s="522">
        <f>(X3655*AD3655)</f>
        <v>0</v>
      </c>
      <c r="AF3655" s="89" t="str">
        <f>IF(AG3655&gt;0,"ok","◄")</f>
        <v>◄</v>
      </c>
      <c r="AG3655" s="90"/>
      <c r="AH3655" s="89" t="str">
        <f>IF(AND(AI3655="",AJ3655&gt;0),"?",IF(AI3655="","◄",IF(AJ3655&gt;=1,"►","")))</f>
        <v>◄</v>
      </c>
      <c r="AI3655" s="91"/>
      <c r="AJ3655" s="92"/>
      <c r="AK3655" s="591"/>
      <c r="AL3655" s="593"/>
      <c r="AM3655" s="43"/>
      <c r="AN3655" s="3" t="s">
        <v>3</v>
      </c>
      <c r="AO3655" s="12" t="s">
        <v>1</v>
      </c>
      <c r="AP3655" s="13"/>
      <c r="AQ3655" s="14"/>
      <c r="AR3655" s="15" t="s">
        <v>259</v>
      </c>
      <c r="AS3655" s="13"/>
      <c r="AT3655" s="14"/>
      <c r="AU3655" s="15" t="s">
        <v>829</v>
      </c>
      <c r="AV3655" s="13"/>
      <c r="AW3655" s="14"/>
      <c r="AX3655" s="15" t="s">
        <v>97</v>
      </c>
      <c r="AY3655" s="13"/>
      <c r="AZ3655" s="14"/>
      <c r="BA3655" s="15" t="s">
        <v>830</v>
      </c>
      <c r="BB3655" s="13"/>
      <c r="BC3655" s="14"/>
      <c r="BD3655" s="15" t="s">
        <v>511</v>
      </c>
      <c r="BE3655" s="13"/>
      <c r="BF3655" s="14"/>
      <c r="BG3655" s="15" t="s">
        <v>469</v>
      </c>
      <c r="BH3655" s="13"/>
      <c r="BI3655" s="14"/>
      <c r="BJ3655" s="15" t="s">
        <v>193</v>
      </c>
      <c r="BK3655" s="13"/>
      <c r="BL3655" s="14"/>
      <c r="BM3655" s="15" t="s">
        <v>154</v>
      </c>
      <c r="BN3655" s="13"/>
      <c r="BO3655" s="14"/>
      <c r="BP3655" s="15" t="s">
        <v>831</v>
      </c>
      <c r="BQ3655" s="516" t="s">
        <v>6</v>
      </c>
      <c r="BR3655" s="516" t="s">
        <v>6</v>
      </c>
      <c r="BS3655" s="516"/>
      <c r="BT3655" s="32"/>
      <c r="BU3655" s="33"/>
      <c r="BV3655" s="34"/>
      <c r="BW3655" s="32"/>
      <c r="BX3655" s="33"/>
      <c r="BY3655" s="34"/>
      <c r="BZ3655" s="35"/>
      <c r="CA3655" s="24"/>
      <c r="CB3655" s="36"/>
      <c r="CC3655" s="33"/>
      <c r="CD3655" s="37"/>
      <c r="CE3655" s="36"/>
      <c r="CF3655" s="38"/>
      <c r="CG3655" s="39"/>
      <c r="CH3655" s="457"/>
      <c r="CI3655" s="23" t="s">
        <v>836</v>
      </c>
    </row>
    <row r="3656" spans="1:87" ht="16.8" customHeight="1" thickTop="1" thickBot="1" x14ac:dyDescent="0.35">
      <c r="A3656" s="503"/>
      <c r="B3656" s="49"/>
      <c r="C3656" s="156">
        <f>B3656</f>
        <v>0</v>
      </c>
      <c r="D3656" s="457"/>
      <c r="E3656" s="73"/>
      <c r="F3656" s="93">
        <v>2758</v>
      </c>
      <c r="G3656" s="302">
        <v>35796</v>
      </c>
      <c r="H3656" s="124">
        <v>17</v>
      </c>
      <c r="I3656" s="390"/>
      <c r="J3656" s="390"/>
      <c r="K3656" s="79"/>
      <c r="L3656" s="79"/>
      <c r="M3656" s="79"/>
      <c r="N3656" s="80" t="s">
        <v>6594</v>
      </c>
      <c r="O3656" s="81"/>
      <c r="P3656" s="306"/>
      <c r="Q3656" s="83" t="str">
        <f>IF(R3656="?","?","")</f>
        <v/>
      </c>
      <c r="R3656" s="83" t="str">
        <f>IF(AND(S3656="",T3656&gt;0),"?",IF(S3656="","◄",IF(T3656&gt;=1,"►","")))</f>
        <v>◄</v>
      </c>
      <c r="S3656" s="84"/>
      <c r="T3656" s="85"/>
      <c r="U3656" s="83" t="str">
        <f>IF(V3656="?","?","")</f>
        <v/>
      </c>
      <c r="V3656" s="83" t="str">
        <f>IF(AND(W3656="",X3656&gt;0),"?",IF(W3656="","◄",IF(X3656&gt;=1,"►","")))</f>
        <v>◄</v>
      </c>
      <c r="W3656" s="86"/>
      <c r="X3656" s="85"/>
      <c r="Y3656" s="457"/>
      <c r="Z3656" s="87"/>
      <c r="AA3656" s="521">
        <f>(S3656*Z3656)</f>
        <v>0</v>
      </c>
      <c r="AB3656" s="520">
        <f>(T3656*AA3656)</f>
        <v>0</v>
      </c>
      <c r="AC3656" s="88"/>
      <c r="AD3656" s="519">
        <f>(W3656*AC3656)</f>
        <v>0</v>
      </c>
      <c r="AE3656" s="522">
        <f>(X3656*AD3656)</f>
        <v>0</v>
      </c>
      <c r="AF3656" s="44"/>
      <c r="AG3656" s="45"/>
      <c r="AH3656" s="44"/>
      <c r="AI3656" s="45"/>
      <c r="AJ3656" s="45"/>
      <c r="AK3656" s="45"/>
      <c r="AL3656" s="45"/>
      <c r="AM3656" s="43"/>
      <c r="AN3656" s="27" t="s">
        <v>6</v>
      </c>
      <c r="AO3656" s="27" t="s">
        <v>6</v>
      </c>
      <c r="AP3656" s="516"/>
      <c r="AQ3656" s="516"/>
      <c r="AR3656" s="516"/>
      <c r="AS3656" s="516" t="s">
        <v>6</v>
      </c>
      <c r="AT3656" s="516" t="s">
        <v>6</v>
      </c>
      <c r="AU3656" s="516"/>
      <c r="AV3656" s="516" t="s">
        <v>6</v>
      </c>
      <c r="AW3656" s="516" t="s">
        <v>6</v>
      </c>
      <c r="AX3656" s="516"/>
      <c r="AY3656" s="516" t="s">
        <v>6</v>
      </c>
      <c r="AZ3656" s="516" t="s">
        <v>6</v>
      </c>
      <c r="BA3656" s="516"/>
      <c r="BB3656" s="516" t="s">
        <v>6</v>
      </c>
      <c r="BC3656" s="516" t="s">
        <v>6</v>
      </c>
      <c r="BD3656" s="516"/>
      <c r="BE3656" s="516" t="s">
        <v>6</v>
      </c>
      <c r="BF3656" s="516" t="s">
        <v>6</v>
      </c>
      <c r="BG3656" s="516"/>
      <c r="BH3656" s="516" t="s">
        <v>6</v>
      </c>
      <c r="BI3656" s="516" t="s">
        <v>6</v>
      </c>
      <c r="BJ3656" s="516"/>
      <c r="BK3656" s="516" t="s">
        <v>6</v>
      </c>
      <c r="BL3656" s="516" t="s">
        <v>6</v>
      </c>
      <c r="BM3656" s="516"/>
      <c r="BN3656" s="516" t="s">
        <v>6</v>
      </c>
      <c r="BO3656" s="516" t="s">
        <v>6</v>
      </c>
      <c r="BP3656" s="516"/>
      <c r="BQ3656" s="516" t="s">
        <v>6</v>
      </c>
      <c r="BR3656" s="516" t="s">
        <v>6</v>
      </c>
      <c r="BS3656" s="516"/>
      <c r="BT3656" s="516"/>
      <c r="BU3656" s="516"/>
      <c r="BV3656" s="516"/>
      <c r="BW3656" s="516"/>
      <c r="BX3656" s="516"/>
      <c r="BY3656" s="516"/>
      <c r="BZ3656" s="28"/>
      <c r="CA3656" s="24"/>
      <c r="CB3656" s="29"/>
      <c r="CC3656" s="29"/>
      <c r="CD3656" s="30"/>
      <c r="CE3656" s="29"/>
      <c r="CF3656" s="29"/>
      <c r="CG3656" s="31"/>
      <c r="CH3656" s="457"/>
      <c r="CI3656" s="23" t="s">
        <v>836</v>
      </c>
    </row>
    <row r="3657" spans="1:87" ht="16.8" customHeight="1" thickTop="1" thickBot="1" x14ac:dyDescent="0.35">
      <c r="A3657" s="505" t="str">
        <f>IF(COUNTIF(B3658:B3659,"x")&gt;0,"x","")</f>
        <v/>
      </c>
      <c r="B3657" s="57"/>
      <c r="C3657" s="510" t="str">
        <f>A3657</f>
        <v/>
      </c>
      <c r="D3657" s="66">
        <f>ROWS(D3658:D3659)-1</f>
        <v>1</v>
      </c>
      <c r="E3657" s="58" t="s">
        <v>6595</v>
      </c>
      <c r="F3657" s="59"/>
      <c r="G3657" s="301"/>
      <c r="H3657" s="340"/>
      <c r="I3657" s="340"/>
      <c r="J3657" s="340"/>
      <c r="K3657" s="18"/>
      <c r="L3657" s="18"/>
      <c r="M3657" s="18"/>
      <c r="N3657" s="46"/>
      <c r="O3657" s="60" t="s">
        <v>6588</v>
      </c>
      <c r="P3657" s="61" t="s">
        <v>7379</v>
      </c>
      <c r="Q3657" s="62"/>
      <c r="R3657" s="63" t="str">
        <f>IF(COUNTIF(Q3658:Q3659,"?")&gt;0,"?",IF(AND(S3657="◄",T3657="►"),"◄►",IF(S3657="◄","◄",IF(T3657="►","►",""))))</f>
        <v>◄</v>
      </c>
      <c r="S3657" s="64" t="str">
        <f>IF(SUM(S3658:S3659)+1=ROWS(S3658:S3659)-COUNTIF(S3658:S3659,"-"),"","◄")</f>
        <v>◄</v>
      </c>
      <c r="T3657" s="65" t="str">
        <f>IF(SUM(T3658:T3659)&gt;0,"►","")</f>
        <v/>
      </c>
      <c r="U3657" s="62"/>
      <c r="V3657" s="63" t="str">
        <f>IF(COUNTIF(U3658:U3659,"?")&gt;0,"?",IF(AND(W3657="◄",X3657="►"),"◄►",IF(W3657="◄","◄",IF(X3657="►","►",""))))</f>
        <v>◄</v>
      </c>
      <c r="W3657" s="64" t="str">
        <f>IF(SUM(W3658:W3659)+1=ROWS(W3658:W3659)-COUNTIF(W3658:W3659,"-"),"","◄")</f>
        <v>◄</v>
      </c>
      <c r="X3657" s="65" t="str">
        <f>IF(SUM(X3658:X3659)&gt;0,"►","")</f>
        <v/>
      </c>
      <c r="Y3657" s="66">
        <f>ROWS(Y3658:Y3659)-1</f>
        <v>1</v>
      </c>
      <c r="Z3657" s="67">
        <f>SUM(Z3658:Z3659)-Z3659</f>
        <v>0</v>
      </c>
      <c r="AA3657" s="68" t="s">
        <v>840</v>
      </c>
      <c r="AB3657" s="69"/>
      <c r="AC3657" s="67">
        <f>SUM(AC3658:AC3659)-AC3659</f>
        <v>0</v>
      </c>
      <c r="AD3657" s="68" t="s">
        <v>840</v>
      </c>
      <c r="AE3657" s="69"/>
      <c r="AF3657" s="70" t="str">
        <f>IF(AG3657="◄","◄",IF(AG3657="ok","►",""))</f>
        <v>◄</v>
      </c>
      <c r="AG3657" s="71" t="str">
        <f>IF(AG3658&gt;0,"OK","◄")</f>
        <v>◄</v>
      </c>
      <c r="AH3657" s="62" t="str">
        <f>IF(AND(AI3657="◄",AJ3657="►"),"◄?►",IF(AI3657="◄","◄",IF(AJ3657="►","►","")))</f>
        <v>◄</v>
      </c>
      <c r="AI3657" s="64" t="str">
        <f>IF(AI3658&gt;0,"","◄")</f>
        <v>◄</v>
      </c>
      <c r="AJ3657" s="65" t="str">
        <f>IF(SUM(AJ3658:AJ3658)&gt;0,"►","")</f>
        <v/>
      </c>
      <c r="AK3657" s="570">
        <f>G3658</f>
        <v>35796</v>
      </c>
      <c r="AL3657" s="572" t="str">
        <f>P3657</f>
        <v>▬ folder Nr. 10  /  98 ▬</v>
      </c>
      <c r="AM3657" s="43"/>
      <c r="AN3657" s="2"/>
      <c r="AO3657" s="2"/>
      <c r="AP3657" s="2"/>
      <c r="AQ3657" s="2"/>
      <c r="AR3657" s="2"/>
      <c r="AS3657" s="2"/>
      <c r="AT3657" s="2"/>
      <c r="AU3657" s="2"/>
      <c r="AV3657" s="2"/>
      <c r="AW3657" s="2"/>
      <c r="AX3657" s="2"/>
      <c r="AY3657" s="2"/>
      <c r="AZ3657" s="2"/>
      <c r="BA3657" s="2"/>
      <c r="BB3657" s="2"/>
      <c r="BC3657" s="2"/>
      <c r="BD3657" s="2"/>
      <c r="BE3657" s="2"/>
      <c r="BF3657" s="2"/>
      <c r="BG3657" s="2"/>
      <c r="BH3657" s="2"/>
      <c r="BI3657" s="2"/>
      <c r="BJ3657" s="2"/>
      <c r="BK3657" s="2"/>
      <c r="BL3657" s="2"/>
      <c r="BM3657" s="2"/>
      <c r="BN3657" s="2"/>
      <c r="BO3657" s="2"/>
      <c r="BP3657" s="2"/>
      <c r="BQ3657" s="2"/>
      <c r="BR3657" s="2"/>
      <c r="BS3657" s="2"/>
      <c r="BT3657" s="2"/>
      <c r="BU3657" s="2"/>
      <c r="BV3657" s="2"/>
      <c r="BW3657" s="2"/>
      <c r="BX3657" s="2"/>
      <c r="BY3657" s="2"/>
      <c r="BZ3657" s="2"/>
      <c r="CA3657" s="2"/>
      <c r="CB3657" s="2"/>
      <c r="CC3657" s="2"/>
      <c r="CD3657" s="2"/>
      <c r="CE3657" s="2"/>
      <c r="CF3657" s="2"/>
      <c r="CG3657" s="2"/>
      <c r="CH3657" s="66">
        <f>ROWS(CH3658:CH3659)-1</f>
        <v>1</v>
      </c>
      <c r="CI3657" s="23" t="s">
        <v>836</v>
      </c>
    </row>
    <row r="3658" spans="1:87" ht="15" thickBot="1" x14ac:dyDescent="0.35">
      <c r="A3658" s="503"/>
      <c r="B3658" s="49"/>
      <c r="C3658" s="156">
        <f>B3658</f>
        <v>0</v>
      </c>
      <c r="D3658" s="457"/>
      <c r="E3658" s="73"/>
      <c r="F3658" s="74" t="s">
        <v>6596</v>
      </c>
      <c r="G3658" s="300">
        <v>35796</v>
      </c>
      <c r="H3658" s="124">
        <v>1</v>
      </c>
      <c r="I3658" s="390"/>
      <c r="J3658" s="390"/>
      <c r="K3658" s="79"/>
      <c r="L3658" s="79"/>
      <c r="M3658" s="79"/>
      <c r="N3658" s="80" t="s">
        <v>6597</v>
      </c>
      <c r="O3658" s="81"/>
      <c r="P3658" s="306"/>
      <c r="Q3658" s="83" t="str">
        <f>IF(R3658="?","?","")</f>
        <v/>
      </c>
      <c r="R3658" s="83" t="str">
        <f>IF(AND(S3658="",T3658&gt;0),"?",IF(S3658="","◄",IF(T3658&gt;=1,"►","")))</f>
        <v>◄</v>
      </c>
      <c r="S3658" s="84"/>
      <c r="T3658" s="85"/>
      <c r="U3658" s="83" t="str">
        <f>IF(V3658="?","?","")</f>
        <v/>
      </c>
      <c r="V3658" s="83" t="str">
        <f>IF(AND(W3658="",X3658&gt;0),"?",IF(W3658="","◄",IF(X3658&gt;=1,"►","")))</f>
        <v>◄</v>
      </c>
      <c r="W3658" s="86"/>
      <c r="X3658" s="85"/>
      <c r="Y3658" s="457"/>
      <c r="Z3658" s="87"/>
      <c r="AA3658" s="521">
        <f>(S3658*Z3658)</f>
        <v>0</v>
      </c>
      <c r="AB3658" s="520">
        <f>(T3658*AA3658)</f>
        <v>0</v>
      </c>
      <c r="AC3658" s="88"/>
      <c r="AD3658" s="519">
        <f>(W3658*AC3658)</f>
        <v>0</v>
      </c>
      <c r="AE3658" s="522">
        <f>(X3658*AD3658)</f>
        <v>0</v>
      </c>
      <c r="AF3658" s="89" t="str">
        <f>IF(AG3658&gt;0,"ok","◄")</f>
        <v>◄</v>
      </c>
      <c r="AG3658" s="90"/>
      <c r="AH3658" s="89" t="str">
        <f>IF(AND(AI3658="",AJ3658&gt;0),"?",IF(AI3658="","◄",IF(AJ3658&gt;=1,"►","")))</f>
        <v>◄</v>
      </c>
      <c r="AI3658" s="91"/>
      <c r="AJ3658" s="92"/>
      <c r="AK3658" s="591"/>
      <c r="AL3658" s="593"/>
      <c r="AM3658" s="43"/>
      <c r="AN3658" s="27" t="s">
        <v>6</v>
      </c>
      <c r="AO3658" s="27" t="s">
        <v>6</v>
      </c>
      <c r="AP3658" s="516"/>
      <c r="AQ3658" s="516"/>
      <c r="AR3658" s="516"/>
      <c r="AS3658" s="516" t="s">
        <v>6</v>
      </c>
      <c r="AT3658" s="516" t="s">
        <v>6</v>
      </c>
      <c r="AU3658" s="516"/>
      <c r="AV3658" s="516" t="s">
        <v>6</v>
      </c>
      <c r="AW3658" s="516" t="s">
        <v>6</v>
      </c>
      <c r="AX3658" s="516"/>
      <c r="AY3658" s="516" t="s">
        <v>6</v>
      </c>
      <c r="AZ3658" s="516" t="s">
        <v>6</v>
      </c>
      <c r="BA3658" s="516"/>
      <c r="BB3658" s="516" t="s">
        <v>6</v>
      </c>
      <c r="BC3658" s="516" t="s">
        <v>6</v>
      </c>
      <c r="BD3658" s="516"/>
      <c r="BE3658" s="516" t="s">
        <v>6</v>
      </c>
      <c r="BF3658" s="516" t="s">
        <v>6</v>
      </c>
      <c r="BG3658" s="516"/>
      <c r="BH3658" s="516" t="s">
        <v>6</v>
      </c>
      <c r="BI3658" s="516" t="s">
        <v>6</v>
      </c>
      <c r="BJ3658" s="516"/>
      <c r="BK3658" s="516" t="s">
        <v>6</v>
      </c>
      <c r="BL3658" s="516" t="s">
        <v>6</v>
      </c>
      <c r="BM3658" s="516"/>
      <c r="BN3658" s="516" t="s">
        <v>6</v>
      </c>
      <c r="BO3658" s="516" t="s">
        <v>6</v>
      </c>
      <c r="BP3658" s="516"/>
      <c r="BQ3658" s="516" t="s">
        <v>6</v>
      </c>
      <c r="BR3658" s="516" t="s">
        <v>6</v>
      </c>
      <c r="BS3658" s="516"/>
      <c r="BT3658" s="516"/>
      <c r="BU3658" s="516"/>
      <c r="BV3658" s="516"/>
      <c r="BW3658" s="516"/>
      <c r="BX3658" s="516"/>
      <c r="BY3658" s="516"/>
      <c r="BZ3658" s="28"/>
      <c r="CA3658" s="24"/>
      <c r="CB3658" s="29"/>
      <c r="CC3658" s="29"/>
      <c r="CD3658" s="30"/>
      <c r="CE3658" s="29"/>
      <c r="CF3658" s="29"/>
      <c r="CG3658" s="31"/>
      <c r="CH3658" s="457"/>
      <c r="CI3658" s="23" t="s">
        <v>836</v>
      </c>
    </row>
    <row r="3659" spans="1:87" ht="16.8" customHeight="1" thickTop="1" thickBot="1" x14ac:dyDescent="0.35">
      <c r="A3659" s="505" t="str">
        <f>IF(COUNTIF(B3660:B3665,"x")&gt;0,"x","")</f>
        <v/>
      </c>
      <c r="B3659" s="57"/>
      <c r="C3659" s="510" t="str">
        <f>A3659</f>
        <v/>
      </c>
      <c r="D3659" s="66">
        <f>ROWS(D3660:D3665)-1</f>
        <v>5</v>
      </c>
      <c r="E3659" s="58" t="s">
        <v>6598</v>
      </c>
      <c r="F3659" s="59"/>
      <c r="G3659" s="301"/>
      <c r="H3659" s="340"/>
      <c r="I3659" s="340"/>
      <c r="J3659" s="340"/>
      <c r="K3659" s="18"/>
      <c r="L3659" s="18"/>
      <c r="M3659" s="18"/>
      <c r="N3659" s="46"/>
      <c r="O3659" s="60" t="s">
        <v>6599</v>
      </c>
      <c r="P3659" s="61" t="s">
        <v>7381</v>
      </c>
      <c r="Q3659" s="143"/>
      <c r="R3659" s="63" t="str">
        <f>IF(COUNTIF(Q3660:Q3665,"?")&gt;0,"?",IF(AND(S3659="◄",T3659="►"),"◄►",IF(S3659="◄","◄",IF(T3659="►","►",""))))</f>
        <v>◄</v>
      </c>
      <c r="S3659" s="64" t="str">
        <f>IF(SUM(S3660:S3665)+1=ROWS(S3660:S3665)-COUNTIF(S3660:S3665,"-"),"","◄")</f>
        <v>◄</v>
      </c>
      <c r="T3659" s="65" t="str">
        <f>IF(SUM(T3660:T3665)&gt;0,"►","")</f>
        <v/>
      </c>
      <c r="U3659" s="146"/>
      <c r="V3659" s="63" t="str">
        <f>IF(COUNTIF(U3660:U3665,"?")&gt;0,"?",IF(AND(W3659="◄",X3659="►"),"◄►",IF(W3659="◄","◄",IF(X3659="►","►",""))))</f>
        <v>◄</v>
      </c>
      <c r="W3659" s="64" t="str">
        <f>IF(SUM(W3660:W3665)+1=ROWS(W3660:W3665)-COUNTIF(W3660:W3665,"-"),"","◄")</f>
        <v>◄</v>
      </c>
      <c r="X3659" s="65" t="str">
        <f>IF(SUM(X3660:X3665)&gt;0,"►","")</f>
        <v/>
      </c>
      <c r="Y3659" s="66">
        <f>ROWS(Y3660:Y3665)-1</f>
        <v>5</v>
      </c>
      <c r="Z3659" s="67">
        <f>SUM(Z3660:Z3665)-Z3665</f>
        <v>0</v>
      </c>
      <c r="AA3659" s="68" t="s">
        <v>840</v>
      </c>
      <c r="AB3659" s="69"/>
      <c r="AC3659" s="67">
        <f>SUM(AC3660:AC3665)-AC3665</f>
        <v>0</v>
      </c>
      <c r="AD3659" s="68" t="s">
        <v>840</v>
      </c>
      <c r="AE3659" s="69"/>
      <c r="AF3659" s="70" t="str">
        <f>IF(AG3659="◄","◄",IF(AG3659="ok","►",""))</f>
        <v>◄</v>
      </c>
      <c r="AG3659" s="71" t="str">
        <f>IF(AG3660&gt;0,"OK","◄")</f>
        <v>◄</v>
      </c>
      <c r="AH3659" s="62" t="str">
        <f>IF(AND(AI3659="◄",AJ3659="►"),"◄?►",IF(AI3659="◄","◄",IF(AJ3659="►","►","")))</f>
        <v>◄</v>
      </c>
      <c r="AI3659" s="64" t="str">
        <f>IF(AI3660&gt;0,"","◄")</f>
        <v>◄</v>
      </c>
      <c r="AJ3659" s="65" t="str">
        <f>IF(SUM(AJ3660:AJ3663)&gt;0,"►","")</f>
        <v/>
      </c>
      <c r="AK3659" s="570">
        <f>G3660</f>
        <v>35796</v>
      </c>
      <c r="AL3659" s="572" t="str">
        <f>P3659</f>
        <v>▬ folder Nr. 12  /  98 ▬</v>
      </c>
      <c r="AM3659" s="43"/>
      <c r="AN3659" s="1" t="str">
        <f>IF(AO3659="","",IF(COUNTIF(AN3660,"ok"),"","◄"))</f>
        <v>◄</v>
      </c>
      <c r="AO3659" s="9" t="str">
        <f>IF(COUNTIF(AP3659:BR3659,"◄")&gt;0,"◄","")</f>
        <v>◄</v>
      </c>
      <c r="AP3659" s="250" t="str">
        <f>IF(AP3660="-","",IF(AP3660&gt;0,"","◄"))</f>
        <v>◄</v>
      </c>
      <c r="AQ3659" s="251"/>
      <c r="AR3659" s="517">
        <f>IF(ISNONTEXT(AR3660)=TRUE,"_",1)</f>
        <v>1</v>
      </c>
      <c r="AS3659" s="250" t="str">
        <f>IF(AS3660="-","",IF(AS3660&gt;0,"","◄"))</f>
        <v>◄</v>
      </c>
      <c r="AT3659" s="251"/>
      <c r="AU3659" s="517">
        <f>IF(ISNONTEXT(AU3660)=TRUE,"_",AR3659+1)</f>
        <v>2</v>
      </c>
      <c r="AV3659" s="250" t="str">
        <f>IF(AV3660="-","",IF(AV3660&gt;0,"","◄"))</f>
        <v>◄</v>
      </c>
      <c r="AW3659" s="251"/>
      <c r="AX3659" s="517">
        <f>IF(ISNONTEXT(AX3660)=TRUE,"_",AU3659+1)</f>
        <v>3</v>
      </c>
      <c r="AY3659" s="250" t="str">
        <f>IF(AY3660="-","",IF(AY3660&gt;0,"","◄"))</f>
        <v/>
      </c>
      <c r="AZ3659" s="251"/>
      <c r="BA3659" s="517" t="str">
        <f>IF(ISNONTEXT(BA3660)=TRUE,"_",AX3659+1)</f>
        <v>_</v>
      </c>
      <c r="BB3659" s="250" t="str">
        <f>IF(BB3660="-","",IF(BB3660&gt;0,"","◄"))</f>
        <v/>
      </c>
      <c r="BC3659" s="251"/>
      <c r="BD3659" s="517" t="str">
        <f>IF(ISNONTEXT(BD3660)=TRUE,"_",BA3659+1)</f>
        <v>_</v>
      </c>
      <c r="BE3659" s="250" t="str">
        <f>IF(BE3660="-","",IF(BE3660&gt;0,"","◄"))</f>
        <v/>
      </c>
      <c r="BF3659" s="251"/>
      <c r="BG3659" s="517" t="str">
        <f>IF(ISNONTEXT(BG3660)=TRUE,"_",BD3659+1)</f>
        <v>_</v>
      </c>
      <c r="BH3659" s="250" t="str">
        <f>IF(BH3660="-","",IF(BH3660&gt;0,"","◄"))</f>
        <v/>
      </c>
      <c r="BI3659" s="251"/>
      <c r="BJ3659" s="517" t="str">
        <f>IF(ISNONTEXT(BJ3660)=TRUE,"_",BG3659+1)</f>
        <v>_</v>
      </c>
      <c r="BK3659" s="563" t="str">
        <f>IF(BK3660="-","",IF(BK3660&gt;0,"","◄"))</f>
        <v/>
      </c>
      <c r="BL3659" s="564"/>
      <c r="BM3659" s="517" t="str">
        <f>IF(ISNONTEXT(BM3660)=TRUE,"_",BJ3659+1)</f>
        <v>_</v>
      </c>
      <c r="BN3659" s="563" t="str">
        <f>IF(BN3660="-","",IF(BN3660&gt;0,"","◄"))</f>
        <v/>
      </c>
      <c r="BO3659" s="564"/>
      <c r="BP3659" s="517" t="str">
        <f>IF(ISNONTEXT(BP3660)=TRUE,"_",BM3659+1)</f>
        <v>_</v>
      </c>
      <c r="BQ3659" s="563" t="str">
        <f>IF(BQ3660="-","",IF(BQ3660&gt;0,"","◄"))</f>
        <v/>
      </c>
      <c r="BR3659" s="564"/>
      <c r="BS3659" s="517" t="str">
        <f>IF(ISNONTEXT(BS3660)=TRUE,"_",BP3659+1)</f>
        <v>_</v>
      </c>
      <c r="BT3659" s="563" t="str">
        <f>IF(BT3660="-","",IF(BT3660&gt;0,"","◄"))</f>
        <v>◄</v>
      </c>
      <c r="BU3659" s="564"/>
      <c r="BV3659" s="517" t="str">
        <f>IF(ISNONTEXT(BV3660)=TRUE,"_",1)</f>
        <v>_</v>
      </c>
      <c r="BW3659" s="563" t="str">
        <f>IF(BW3660="-","",IF(BW3660&gt;0,"","◄"))</f>
        <v>◄</v>
      </c>
      <c r="BX3659" s="564"/>
      <c r="BY3659" s="517" t="str">
        <f>IF(ISNONTEXT(BY3660)=TRUE,"_",BV3659+1)</f>
        <v>_</v>
      </c>
      <c r="BZ3659" s="26"/>
      <c r="CA3659" s="24"/>
      <c r="CB3659" s="25" t="str">
        <f>IF(CB3660&gt;0,"►","")</f>
        <v/>
      </c>
      <c r="CC3659" s="25" t="str">
        <f>IF(CC3660&gt;0,"►","")</f>
        <v/>
      </c>
      <c r="CD3659" s="517" t="str">
        <f>IF(ISNONTEXT(CD3660)=TRUE,"_",1)</f>
        <v>_</v>
      </c>
      <c r="CE3659" s="25" t="str">
        <f>IF(CE3660&gt;0,"►","")</f>
        <v/>
      </c>
      <c r="CF3659" s="25" t="str">
        <f>IF(CF3660&gt;0,"►","")</f>
        <v/>
      </c>
      <c r="CG3659" s="517" t="str">
        <f>IF(ISNONTEXT(CG3660)=TRUE,"_",CD3659+1)</f>
        <v>_</v>
      </c>
      <c r="CH3659" s="66">
        <f>ROWS(CH3660:CH3665)-1</f>
        <v>5</v>
      </c>
      <c r="CI3659" s="23" t="s">
        <v>836</v>
      </c>
    </row>
    <row r="3660" spans="1:87" ht="15" thickBot="1" x14ac:dyDescent="0.35">
      <c r="A3660" s="503"/>
      <c r="B3660" s="49"/>
      <c r="C3660" s="156">
        <f>B3660</f>
        <v>0</v>
      </c>
      <c r="D3660" s="457"/>
      <c r="E3660" s="73"/>
      <c r="F3660" s="74" t="s">
        <v>6600</v>
      </c>
      <c r="G3660" s="300">
        <v>35796</v>
      </c>
      <c r="H3660" s="124">
        <v>17</v>
      </c>
      <c r="I3660" s="388" t="s">
        <v>864</v>
      </c>
      <c r="J3660" s="389">
        <v>4</v>
      </c>
      <c r="K3660" s="79"/>
      <c r="L3660" s="79"/>
      <c r="M3660" s="79"/>
      <c r="N3660" s="80" t="s">
        <v>6601</v>
      </c>
      <c r="O3660" s="81"/>
      <c r="P3660" s="82"/>
      <c r="Q3660" s="83" t="str">
        <f>IF(R3660="?","?","")</f>
        <v/>
      </c>
      <c r="R3660" s="83" t="str">
        <f>IF(AND(S3660="",T3660&gt;0),"?",IF(S3660="","◄",IF(T3660&gt;=1,"►","")))</f>
        <v>◄</v>
      </c>
      <c r="S3660" s="84"/>
      <c r="T3660" s="85"/>
      <c r="U3660" s="83" t="str">
        <f>IF(V3660="?","?","")</f>
        <v/>
      </c>
      <c r="V3660" s="83" t="str">
        <f>IF(AND(W3660="",X3660&gt;0),"?",IF(W3660="","◄",IF(X3660&gt;=1,"►","")))</f>
        <v>◄</v>
      </c>
      <c r="W3660" s="86"/>
      <c r="X3660" s="85"/>
      <c r="Y3660" s="457"/>
      <c r="Z3660" s="87"/>
      <c r="AA3660" s="521">
        <f t="shared" ref="AA3660:AB3664" si="1266">(S3660*Z3660)</f>
        <v>0</v>
      </c>
      <c r="AB3660" s="520">
        <f t="shared" si="1266"/>
        <v>0</v>
      </c>
      <c r="AC3660" s="88"/>
      <c r="AD3660" s="519">
        <f t="shared" ref="AD3660:AE3664" si="1267">(W3660*AC3660)</f>
        <v>0</v>
      </c>
      <c r="AE3660" s="522">
        <f t="shared" si="1267"/>
        <v>0</v>
      </c>
      <c r="AF3660" s="89" t="str">
        <f>IF(AG3660&gt;0,"ok","◄")</f>
        <v>◄</v>
      </c>
      <c r="AG3660" s="90"/>
      <c r="AH3660" s="89" t="str">
        <f>IF(AND(AI3660="",AJ3660&gt;0),"?",IF(AI3660="","◄",IF(AJ3660&gt;=1,"►","")))</f>
        <v>◄</v>
      </c>
      <c r="AI3660" s="91"/>
      <c r="AJ3660" s="92"/>
      <c r="AK3660" s="591"/>
      <c r="AL3660" s="593"/>
      <c r="AM3660" s="43"/>
      <c r="AN3660" s="3" t="s">
        <v>3</v>
      </c>
      <c r="AO3660" s="12" t="s">
        <v>1</v>
      </c>
      <c r="AP3660" s="13"/>
      <c r="AQ3660" s="14"/>
      <c r="AR3660" s="15" t="s">
        <v>579</v>
      </c>
      <c r="AS3660" s="13"/>
      <c r="AT3660" s="14"/>
      <c r="AU3660" s="15" t="s">
        <v>453</v>
      </c>
      <c r="AV3660" s="13"/>
      <c r="AW3660" s="14"/>
      <c r="AX3660" s="15" t="s">
        <v>159</v>
      </c>
      <c r="AY3660" s="516" t="s">
        <v>6</v>
      </c>
      <c r="AZ3660" s="516" t="s">
        <v>6</v>
      </c>
      <c r="BA3660" s="516"/>
      <c r="BB3660" s="516" t="s">
        <v>6</v>
      </c>
      <c r="BC3660" s="516" t="s">
        <v>6</v>
      </c>
      <c r="BD3660" s="516"/>
      <c r="BE3660" s="516" t="s">
        <v>6</v>
      </c>
      <c r="BF3660" s="516" t="s">
        <v>6</v>
      </c>
      <c r="BG3660" s="516"/>
      <c r="BH3660" s="516" t="s">
        <v>6</v>
      </c>
      <c r="BI3660" s="516" t="s">
        <v>6</v>
      </c>
      <c r="BJ3660" s="516"/>
      <c r="BK3660" s="516" t="s">
        <v>6</v>
      </c>
      <c r="BL3660" s="516" t="s">
        <v>6</v>
      </c>
      <c r="BM3660" s="516"/>
      <c r="BN3660" s="516" t="s">
        <v>6</v>
      </c>
      <c r="BO3660" s="516" t="s">
        <v>6</v>
      </c>
      <c r="BP3660" s="516"/>
      <c r="BQ3660" s="516" t="s">
        <v>6</v>
      </c>
      <c r="BR3660" s="516" t="s">
        <v>6</v>
      </c>
      <c r="BS3660" s="516"/>
      <c r="BT3660" s="32"/>
      <c r="BU3660" s="33"/>
      <c r="BV3660" s="34"/>
      <c r="BW3660" s="32"/>
      <c r="BX3660" s="33"/>
      <c r="BY3660" s="34"/>
      <c r="BZ3660" s="35"/>
      <c r="CA3660" s="24"/>
      <c r="CB3660" s="36"/>
      <c r="CC3660" s="33"/>
      <c r="CD3660" s="37"/>
      <c r="CE3660" s="36"/>
      <c r="CF3660" s="38"/>
      <c r="CG3660" s="39"/>
      <c r="CH3660" s="457"/>
      <c r="CI3660" s="23" t="s">
        <v>836</v>
      </c>
    </row>
    <row r="3661" spans="1:87" ht="16.8" customHeight="1" thickTop="1" thickBot="1" x14ac:dyDescent="0.35">
      <c r="A3661" s="503"/>
      <c r="B3661" s="49"/>
      <c r="C3661" s="156">
        <f>B3661</f>
        <v>0</v>
      </c>
      <c r="D3661" s="457"/>
      <c r="E3661" s="73"/>
      <c r="F3661" s="93">
        <v>2761</v>
      </c>
      <c r="G3661" s="302">
        <v>35796</v>
      </c>
      <c r="H3661" s="124">
        <v>17</v>
      </c>
      <c r="I3661" s="388" t="s">
        <v>864</v>
      </c>
      <c r="J3661" s="389">
        <v>4</v>
      </c>
      <c r="K3661" s="79"/>
      <c r="L3661" s="79"/>
      <c r="M3661" s="79"/>
      <c r="N3661" s="80" t="s">
        <v>6602</v>
      </c>
      <c r="O3661" s="81"/>
      <c r="P3661" s="82"/>
      <c r="Q3661" s="83" t="str">
        <f>IF(R3661="?","?","")</f>
        <v/>
      </c>
      <c r="R3661" s="83" t="str">
        <f>IF(AND(S3661="",T3661&gt;0),"?",IF(S3661="","◄",IF(T3661&gt;=1,"►","")))</f>
        <v>◄</v>
      </c>
      <c r="S3661" s="84"/>
      <c r="T3661" s="85"/>
      <c r="U3661" s="83" t="str">
        <f>IF(V3661="?","?","")</f>
        <v/>
      </c>
      <c r="V3661" s="83" t="str">
        <f>IF(AND(W3661="",X3661&gt;0),"?",IF(W3661="","◄",IF(X3661&gt;=1,"►","")))</f>
        <v>◄</v>
      </c>
      <c r="W3661" s="86"/>
      <c r="X3661" s="85"/>
      <c r="Y3661" s="457"/>
      <c r="Z3661" s="87"/>
      <c r="AA3661" s="521">
        <f t="shared" si="1266"/>
        <v>0</v>
      </c>
      <c r="AB3661" s="520">
        <f t="shared" si="1266"/>
        <v>0</v>
      </c>
      <c r="AC3661" s="88"/>
      <c r="AD3661" s="519">
        <f t="shared" si="1267"/>
        <v>0</v>
      </c>
      <c r="AE3661" s="522">
        <f t="shared" si="1267"/>
        <v>0</v>
      </c>
      <c r="AF3661" s="44"/>
      <c r="AG3661" s="45"/>
      <c r="AH3661" s="44"/>
      <c r="AI3661" s="45"/>
      <c r="AJ3661" s="45"/>
      <c r="AK3661" s="45"/>
      <c r="AL3661" s="45"/>
      <c r="AM3661" s="43"/>
      <c r="AN3661" s="27" t="s">
        <v>6</v>
      </c>
      <c r="AO3661" s="27" t="s">
        <v>6</v>
      </c>
      <c r="AP3661" s="516"/>
      <c r="AQ3661" s="516"/>
      <c r="AR3661" s="516"/>
      <c r="AS3661" s="516" t="s">
        <v>6</v>
      </c>
      <c r="AT3661" s="516" t="s">
        <v>6</v>
      </c>
      <c r="AU3661" s="516"/>
      <c r="AV3661" s="516" t="s">
        <v>6</v>
      </c>
      <c r="AW3661" s="516" t="s">
        <v>6</v>
      </c>
      <c r="AX3661" s="516"/>
      <c r="AY3661" s="516" t="s">
        <v>6</v>
      </c>
      <c r="AZ3661" s="516" t="s">
        <v>6</v>
      </c>
      <c r="BA3661" s="516"/>
      <c r="BB3661" s="516" t="s">
        <v>6</v>
      </c>
      <c r="BC3661" s="516" t="s">
        <v>6</v>
      </c>
      <c r="BD3661" s="516"/>
      <c r="BE3661" s="516" t="s">
        <v>6</v>
      </c>
      <c r="BF3661" s="516" t="s">
        <v>6</v>
      </c>
      <c r="BG3661" s="516"/>
      <c r="BH3661" s="516" t="s">
        <v>6</v>
      </c>
      <c r="BI3661" s="516" t="s">
        <v>6</v>
      </c>
      <c r="BJ3661" s="516"/>
      <c r="BK3661" s="516" t="s">
        <v>6</v>
      </c>
      <c r="BL3661" s="516" t="s">
        <v>6</v>
      </c>
      <c r="BM3661" s="516"/>
      <c r="BN3661" s="516" t="s">
        <v>6</v>
      </c>
      <c r="BO3661" s="516" t="s">
        <v>6</v>
      </c>
      <c r="BP3661" s="516"/>
      <c r="BQ3661" s="516" t="s">
        <v>6</v>
      </c>
      <c r="BR3661" s="516" t="s">
        <v>6</v>
      </c>
      <c r="BS3661" s="516"/>
      <c r="BT3661" s="516"/>
      <c r="BU3661" s="516"/>
      <c r="BV3661" s="516"/>
      <c r="BW3661" s="516"/>
      <c r="BX3661" s="516"/>
      <c r="BY3661" s="516"/>
      <c r="BZ3661" s="28"/>
      <c r="CA3661" s="24"/>
      <c r="CB3661" s="29"/>
      <c r="CC3661" s="29"/>
      <c r="CD3661" s="30"/>
      <c r="CE3661" s="29"/>
      <c r="CF3661" s="29"/>
      <c r="CG3661" s="31"/>
      <c r="CH3661" s="457"/>
      <c r="CI3661" s="23" t="s">
        <v>836</v>
      </c>
    </row>
    <row r="3662" spans="1:87" ht="15.6" thickTop="1" thickBot="1" x14ac:dyDescent="0.35">
      <c r="A3662" s="503"/>
      <c r="B3662" s="49"/>
      <c r="C3662" s="156">
        <f>B3662</f>
        <v>0</v>
      </c>
      <c r="D3662" s="457"/>
      <c r="E3662" s="73"/>
      <c r="F3662" s="93">
        <v>2762</v>
      </c>
      <c r="G3662" s="302">
        <v>35796</v>
      </c>
      <c r="H3662" s="124">
        <v>30</v>
      </c>
      <c r="I3662" s="388" t="s">
        <v>864</v>
      </c>
      <c r="J3662" s="389">
        <v>7</v>
      </c>
      <c r="K3662" s="79"/>
      <c r="L3662" s="79"/>
      <c r="M3662" s="79"/>
      <c r="N3662" s="80" t="s">
        <v>6603</v>
      </c>
      <c r="O3662" s="81"/>
      <c r="P3662" s="142" t="s">
        <v>6604</v>
      </c>
      <c r="Q3662" s="83" t="str">
        <f>IF(R3662="?","?","")</f>
        <v/>
      </c>
      <c r="R3662" s="83" t="str">
        <f>IF(AND(S3662="",T3662&gt;0),"?",IF(S3662="","◄",IF(T3662&gt;=1,"►","")))</f>
        <v>◄</v>
      </c>
      <c r="S3662" s="84"/>
      <c r="T3662" s="85"/>
      <c r="U3662" s="83" t="str">
        <f>IF(V3662="?","?","")</f>
        <v/>
      </c>
      <c r="V3662" s="83" t="str">
        <f>IF(AND(W3662="",X3662&gt;0),"?",IF(W3662="","◄",IF(X3662&gt;=1,"►","")))</f>
        <v>◄</v>
      </c>
      <c r="W3662" s="86"/>
      <c r="X3662" s="85"/>
      <c r="Y3662" s="457"/>
      <c r="Z3662" s="87"/>
      <c r="AA3662" s="521">
        <f t="shared" si="1266"/>
        <v>0</v>
      </c>
      <c r="AB3662" s="520">
        <f t="shared" si="1266"/>
        <v>0</v>
      </c>
      <c r="AC3662" s="88"/>
      <c r="AD3662" s="519">
        <f t="shared" si="1267"/>
        <v>0</v>
      </c>
      <c r="AE3662" s="522">
        <f t="shared" si="1267"/>
        <v>0</v>
      </c>
      <c r="AF3662" s="44"/>
      <c r="AG3662" s="45"/>
      <c r="AH3662" s="44"/>
      <c r="AI3662" s="45"/>
      <c r="AJ3662" s="45"/>
      <c r="AK3662" s="45"/>
      <c r="AL3662" s="45"/>
      <c r="AM3662" s="43"/>
      <c r="AN3662" s="27" t="s">
        <v>6</v>
      </c>
      <c r="AO3662" s="27" t="s">
        <v>6</v>
      </c>
      <c r="AP3662" s="516"/>
      <c r="AQ3662" s="516"/>
      <c r="AR3662" s="516"/>
      <c r="AS3662" s="516" t="s">
        <v>6</v>
      </c>
      <c r="AT3662" s="516" t="s">
        <v>6</v>
      </c>
      <c r="AU3662" s="516"/>
      <c r="AV3662" s="516" t="s">
        <v>6</v>
      </c>
      <c r="AW3662" s="516" t="s">
        <v>6</v>
      </c>
      <c r="AX3662" s="516"/>
      <c r="AY3662" s="516" t="s">
        <v>6</v>
      </c>
      <c r="AZ3662" s="516" t="s">
        <v>6</v>
      </c>
      <c r="BA3662" s="516"/>
      <c r="BB3662" s="516" t="s">
        <v>6</v>
      </c>
      <c r="BC3662" s="516" t="s">
        <v>6</v>
      </c>
      <c r="BD3662" s="516"/>
      <c r="BE3662" s="516" t="s">
        <v>6</v>
      </c>
      <c r="BF3662" s="516" t="s">
        <v>6</v>
      </c>
      <c r="BG3662" s="516"/>
      <c r="BH3662" s="516" t="s">
        <v>6</v>
      </c>
      <c r="BI3662" s="516" t="s">
        <v>6</v>
      </c>
      <c r="BJ3662" s="516"/>
      <c r="BK3662" s="516" t="s">
        <v>6</v>
      </c>
      <c r="BL3662" s="516" t="s">
        <v>6</v>
      </c>
      <c r="BM3662" s="516"/>
      <c r="BN3662" s="516" t="s">
        <v>6</v>
      </c>
      <c r="BO3662" s="516" t="s">
        <v>6</v>
      </c>
      <c r="BP3662" s="516"/>
      <c r="BQ3662" s="516" t="s">
        <v>6</v>
      </c>
      <c r="BR3662" s="516" t="s">
        <v>6</v>
      </c>
      <c r="BS3662" s="516"/>
      <c r="BT3662" s="516"/>
      <c r="BU3662" s="516"/>
      <c r="BV3662" s="516"/>
      <c r="BW3662" s="516"/>
      <c r="BX3662" s="516"/>
      <c r="BY3662" s="516"/>
      <c r="BZ3662" s="28"/>
      <c r="CA3662" s="24"/>
      <c r="CB3662" s="29"/>
      <c r="CC3662" s="29"/>
      <c r="CD3662" s="30"/>
      <c r="CE3662" s="29"/>
      <c r="CF3662" s="29"/>
      <c r="CG3662" s="31"/>
      <c r="CH3662" s="457"/>
      <c r="CI3662" s="23" t="s">
        <v>836</v>
      </c>
    </row>
    <row r="3663" spans="1:87" ht="15.6" thickTop="1" thickBot="1" x14ac:dyDescent="0.35">
      <c r="A3663" s="503"/>
      <c r="B3663" s="49"/>
      <c r="C3663" s="156">
        <f>B3663</f>
        <v>0</v>
      </c>
      <c r="D3663" s="457"/>
      <c r="E3663" s="204" t="s">
        <v>6779</v>
      </c>
      <c r="F3663" s="213"/>
      <c r="G3663" s="302">
        <v>35796</v>
      </c>
      <c r="H3663" s="124">
        <v>30</v>
      </c>
      <c r="I3663" s="388" t="s">
        <v>864</v>
      </c>
      <c r="J3663" s="389">
        <v>7</v>
      </c>
      <c r="K3663" s="79"/>
      <c r="L3663" s="79"/>
      <c r="M3663" s="79"/>
      <c r="N3663" s="343" t="s">
        <v>6605</v>
      </c>
      <c r="O3663" s="81"/>
      <c r="P3663" s="306"/>
      <c r="Q3663" s="83" t="str">
        <f>IF(R3663="?","?","")</f>
        <v/>
      </c>
      <c r="R3663" s="83" t="str">
        <f>IF(AND(S3663="",T3663&gt;0),"?",IF(S3663="","◄",IF(T3663&gt;=1,"►","")))</f>
        <v>◄</v>
      </c>
      <c r="S3663" s="84"/>
      <c r="T3663" s="85"/>
      <c r="U3663" s="83" t="str">
        <f>IF(V3663="?","?","")</f>
        <v/>
      </c>
      <c r="V3663" s="83" t="str">
        <f>IF(AND(W3663="",X3663&gt;0),"?",IF(W3663="","◄",IF(X3663&gt;=1,"►","")))</f>
        <v>◄</v>
      </c>
      <c r="W3663" s="86"/>
      <c r="X3663" s="85"/>
      <c r="Y3663" s="457"/>
      <c r="Z3663" s="87"/>
      <c r="AA3663" s="521">
        <f t="shared" si="1266"/>
        <v>0</v>
      </c>
      <c r="AB3663" s="520">
        <f t="shared" si="1266"/>
        <v>0</v>
      </c>
      <c r="AC3663" s="88"/>
      <c r="AD3663" s="519">
        <f t="shared" si="1267"/>
        <v>0</v>
      </c>
      <c r="AE3663" s="522">
        <f t="shared" si="1267"/>
        <v>0</v>
      </c>
      <c r="AF3663" s="44"/>
      <c r="AG3663" s="45"/>
      <c r="AH3663" s="44"/>
      <c r="AI3663" s="45"/>
      <c r="AJ3663" s="45"/>
      <c r="AK3663" s="45"/>
      <c r="AL3663" s="45"/>
      <c r="AM3663" s="43"/>
      <c r="AN3663" s="27" t="s">
        <v>6</v>
      </c>
      <c r="AO3663" s="27" t="s">
        <v>6</v>
      </c>
      <c r="AP3663" s="516"/>
      <c r="AQ3663" s="516"/>
      <c r="AR3663" s="516"/>
      <c r="AS3663" s="516" t="s">
        <v>6</v>
      </c>
      <c r="AT3663" s="516" t="s">
        <v>6</v>
      </c>
      <c r="AU3663" s="516"/>
      <c r="AV3663" s="516" t="s">
        <v>6</v>
      </c>
      <c r="AW3663" s="516" t="s">
        <v>6</v>
      </c>
      <c r="AX3663" s="516"/>
      <c r="AY3663" s="516" t="s">
        <v>6</v>
      </c>
      <c r="AZ3663" s="516" t="s">
        <v>6</v>
      </c>
      <c r="BA3663" s="516"/>
      <c r="BB3663" s="516" t="s">
        <v>6</v>
      </c>
      <c r="BC3663" s="516" t="s">
        <v>6</v>
      </c>
      <c r="BD3663" s="516"/>
      <c r="BE3663" s="516" t="s">
        <v>6</v>
      </c>
      <c r="BF3663" s="516" t="s">
        <v>6</v>
      </c>
      <c r="BG3663" s="516"/>
      <c r="BH3663" s="516" t="s">
        <v>6</v>
      </c>
      <c r="BI3663" s="516" t="s">
        <v>6</v>
      </c>
      <c r="BJ3663" s="516"/>
      <c r="BK3663" s="516" t="s">
        <v>6</v>
      </c>
      <c r="BL3663" s="516" t="s">
        <v>6</v>
      </c>
      <c r="BM3663" s="516"/>
      <c r="BN3663" s="516" t="s">
        <v>6</v>
      </c>
      <c r="BO3663" s="516" t="s">
        <v>6</v>
      </c>
      <c r="BP3663" s="516"/>
      <c r="BQ3663" s="516" t="s">
        <v>6</v>
      </c>
      <c r="BR3663" s="516" t="s">
        <v>6</v>
      </c>
      <c r="BS3663" s="516"/>
      <c r="BT3663" s="516"/>
      <c r="BU3663" s="516"/>
      <c r="BV3663" s="516"/>
      <c r="BW3663" s="516"/>
      <c r="BX3663" s="516"/>
      <c r="BY3663" s="516"/>
      <c r="BZ3663" s="28"/>
      <c r="CA3663" s="24"/>
      <c r="CB3663" s="29"/>
      <c r="CC3663" s="29"/>
      <c r="CD3663" s="30"/>
      <c r="CE3663" s="29"/>
      <c r="CF3663" s="29"/>
      <c r="CG3663" s="31"/>
      <c r="CH3663" s="457"/>
      <c r="CI3663" s="23" t="s">
        <v>836</v>
      </c>
    </row>
    <row r="3664" spans="1:87" ht="16.8" customHeight="1" thickTop="1" thickBot="1" x14ac:dyDescent="0.35">
      <c r="A3664" s="503"/>
      <c r="B3664" s="49"/>
      <c r="C3664" s="156">
        <f>B3664</f>
        <v>0</v>
      </c>
      <c r="D3664" s="457"/>
      <c r="E3664" s="549" t="s">
        <v>1084</v>
      </c>
      <c r="F3664" s="218">
        <v>87</v>
      </c>
      <c r="G3664" s="361">
        <v>1998</v>
      </c>
      <c r="H3664" s="76">
        <v>30</v>
      </c>
      <c r="I3664" s="388" t="s">
        <v>864</v>
      </c>
      <c r="J3664" s="389">
        <v>7</v>
      </c>
      <c r="K3664" s="79"/>
      <c r="L3664" s="79"/>
      <c r="M3664" s="79"/>
      <c r="N3664" s="175" t="s">
        <v>6606</v>
      </c>
      <c r="O3664" s="81"/>
      <c r="P3664" s="82"/>
      <c r="Q3664" s="83" t="str">
        <f>IF(R3664="?","?","")</f>
        <v/>
      </c>
      <c r="R3664" s="83" t="str">
        <f>IF(AND(S3664="",T3664&gt;0),"?",IF(S3664="","◄",IF(T3664&gt;=1,"►","")))</f>
        <v>◄</v>
      </c>
      <c r="S3664" s="84"/>
      <c r="T3664" s="85"/>
      <c r="U3664" s="83" t="str">
        <f>IF(V3664="?","?","")</f>
        <v/>
      </c>
      <c r="V3664" s="83" t="str">
        <f>IF(AND(W3664="",X3664&gt;0),"?",IF(W3664="","◄",IF(X3664&gt;=1,"►","")))</f>
        <v>◄</v>
      </c>
      <c r="W3664" s="86"/>
      <c r="X3664" s="85"/>
      <c r="Y3664" s="457"/>
      <c r="Z3664" s="87"/>
      <c r="AA3664" s="521">
        <f t="shared" si="1266"/>
        <v>0</v>
      </c>
      <c r="AB3664" s="520">
        <f t="shared" si="1266"/>
        <v>0</v>
      </c>
      <c r="AC3664" s="88"/>
      <c r="AD3664" s="519">
        <f t="shared" si="1267"/>
        <v>0</v>
      </c>
      <c r="AE3664" s="518">
        <f t="shared" si="1267"/>
        <v>0</v>
      </c>
      <c r="AF3664" s="44"/>
      <c r="AG3664" s="45"/>
      <c r="AH3664" s="44"/>
      <c r="AI3664" s="45"/>
      <c r="AJ3664" s="45"/>
      <c r="AK3664" s="45"/>
      <c r="AL3664" s="45"/>
      <c r="AM3664" s="43"/>
      <c r="AN3664" s="27" t="s">
        <v>6</v>
      </c>
      <c r="AO3664" s="27" t="s">
        <v>6</v>
      </c>
      <c r="AP3664" s="516"/>
      <c r="AQ3664" s="516"/>
      <c r="AR3664" s="516"/>
      <c r="AS3664" s="516" t="s">
        <v>6</v>
      </c>
      <c r="AT3664" s="516" t="s">
        <v>6</v>
      </c>
      <c r="AU3664" s="516"/>
      <c r="AV3664" s="516" t="s">
        <v>6</v>
      </c>
      <c r="AW3664" s="516" t="s">
        <v>6</v>
      </c>
      <c r="AX3664" s="516"/>
      <c r="AY3664" s="516" t="s">
        <v>6</v>
      </c>
      <c r="AZ3664" s="516" t="s">
        <v>6</v>
      </c>
      <c r="BA3664" s="516"/>
      <c r="BB3664" s="516" t="s">
        <v>6</v>
      </c>
      <c r="BC3664" s="516" t="s">
        <v>6</v>
      </c>
      <c r="BD3664" s="516"/>
      <c r="BE3664" s="516" t="s">
        <v>6</v>
      </c>
      <c r="BF3664" s="516" t="s">
        <v>6</v>
      </c>
      <c r="BG3664" s="516"/>
      <c r="BH3664" s="516" t="s">
        <v>6</v>
      </c>
      <c r="BI3664" s="516" t="s">
        <v>6</v>
      </c>
      <c r="BJ3664" s="516"/>
      <c r="BK3664" s="516" t="s">
        <v>6</v>
      </c>
      <c r="BL3664" s="516" t="s">
        <v>6</v>
      </c>
      <c r="BM3664" s="516"/>
      <c r="BN3664" s="516" t="s">
        <v>6</v>
      </c>
      <c r="BO3664" s="516" t="s">
        <v>6</v>
      </c>
      <c r="BP3664" s="516"/>
      <c r="BQ3664" s="516" t="s">
        <v>6</v>
      </c>
      <c r="BR3664" s="516" t="s">
        <v>6</v>
      </c>
      <c r="BS3664" s="516"/>
      <c r="BT3664" s="516"/>
      <c r="BU3664" s="516"/>
      <c r="BV3664" s="516"/>
      <c r="BW3664" s="516"/>
      <c r="BX3664" s="516"/>
      <c r="BY3664" s="516"/>
      <c r="BZ3664" s="28"/>
      <c r="CA3664" s="24"/>
      <c r="CB3664" s="29"/>
      <c r="CC3664" s="29"/>
      <c r="CD3664" s="30"/>
      <c r="CE3664" s="29"/>
      <c r="CF3664" s="29"/>
      <c r="CG3664" s="31"/>
      <c r="CH3664" s="457"/>
      <c r="CI3664" s="23" t="s">
        <v>836</v>
      </c>
    </row>
    <row r="3665" spans="1:87" ht="16.8" customHeight="1" thickTop="1" thickBot="1" x14ac:dyDescent="0.35">
      <c r="A3665" s="505" t="str">
        <f>IF(COUNTIF(B3666:B3682,"x")&gt;0,"x","")</f>
        <v/>
      </c>
      <c r="B3665" s="57"/>
      <c r="C3665" s="510" t="str">
        <f>A3665</f>
        <v/>
      </c>
      <c r="D3665" s="66">
        <f>ROWS(D3666:D3682)-1</f>
        <v>16</v>
      </c>
      <c r="E3665" s="58" t="s">
        <v>6607</v>
      </c>
      <c r="F3665" s="59"/>
      <c r="G3665" s="301"/>
      <c r="H3665" s="340"/>
      <c r="I3665" s="340"/>
      <c r="J3665" s="340"/>
      <c r="K3665" s="18"/>
      <c r="L3665" s="18"/>
      <c r="M3665" s="18"/>
      <c r="N3665" s="46"/>
      <c r="O3665" s="60" t="s">
        <v>6608</v>
      </c>
      <c r="P3665" s="61" t="s">
        <v>7382</v>
      </c>
      <c r="Q3665" s="143"/>
      <c r="R3665" s="63" t="str">
        <f>IF(COUNTIF(Q3666:Q3682,"?")&gt;0,"?",IF(AND(S3665="◄",T3665="►"),"◄►",IF(S3665="◄","◄",IF(T3665="►","►",""))))</f>
        <v>◄</v>
      </c>
      <c r="S3665" s="64" t="str">
        <f>IF(SUM(S3666:S3682)+1=ROWS(S3666:S3682)-COUNTIF(S3666:S3682,"-"),"","◄")</f>
        <v>◄</v>
      </c>
      <c r="T3665" s="65" t="str">
        <f>IF(SUM(T3666:T3682)&gt;0,"►","")</f>
        <v/>
      </c>
      <c r="U3665" s="146"/>
      <c r="V3665" s="63" t="str">
        <f>IF(COUNTIF(U3666:U3682,"?")&gt;0,"?",IF(AND(W3665="◄",X3665="►"),"◄►",IF(W3665="◄","◄",IF(X3665="►","►",""))))</f>
        <v>◄</v>
      </c>
      <c r="W3665" s="64" t="str">
        <f>IF(SUM(W3666:W3682)+1=ROWS(W3666:W3682)-COUNTIF(W3666:W3682,"-"),"","◄")</f>
        <v>◄</v>
      </c>
      <c r="X3665" s="65" t="str">
        <f>IF(SUM(X3666:X3682)&gt;0,"►","")</f>
        <v/>
      </c>
      <c r="Y3665" s="66">
        <f>ROWS(Y3666:Y3682)-1</f>
        <v>16</v>
      </c>
      <c r="Z3665" s="67">
        <f>SUM(Z3666:Z3682)-Z3682</f>
        <v>0</v>
      </c>
      <c r="AA3665" s="68" t="s">
        <v>840</v>
      </c>
      <c r="AB3665" s="69"/>
      <c r="AC3665" s="67">
        <f>SUM(AC3666:AC3682)-AC3682</f>
        <v>0</v>
      </c>
      <c r="AD3665" s="68" t="s">
        <v>840</v>
      </c>
      <c r="AE3665" s="69"/>
      <c r="AF3665" s="70" t="str">
        <f>IF(AG3665="◄","◄",IF(AG3665="ok","►",""))</f>
        <v>◄</v>
      </c>
      <c r="AG3665" s="71" t="str">
        <f>IF(AG3666&gt;0,"OK","◄")</f>
        <v>◄</v>
      </c>
      <c r="AH3665" s="62" t="str">
        <f>IF(AND(AI3665="◄",AJ3665="►"),"◄?►",IF(AI3665="◄","◄",IF(AJ3665="►","►","")))</f>
        <v>◄</v>
      </c>
      <c r="AI3665" s="64" t="str">
        <f>IF(AI3666&gt;0,"","◄")</f>
        <v>◄</v>
      </c>
      <c r="AJ3665" s="65" t="str">
        <f>IF(SUM(AJ3666:AJ3671)&gt;0,"►","")</f>
        <v/>
      </c>
      <c r="AK3665" s="570">
        <f>G3666</f>
        <v>35796</v>
      </c>
      <c r="AL3665" s="572" t="str">
        <f>P3665</f>
        <v>▬ folder Nr. 13  /  98 ▬</v>
      </c>
      <c r="AM3665" s="43"/>
      <c r="AN3665" s="1" t="str">
        <f>IF(AO3665="","",IF(COUNTIF(AN3666,"ok"),"","◄"))</f>
        <v>◄</v>
      </c>
      <c r="AO3665" s="9" t="str">
        <f>IF(COUNTIF(AP3665:BR3665,"◄")&gt;0,"◄","")</f>
        <v>◄</v>
      </c>
      <c r="AP3665" s="250" t="str">
        <f>IF(AP3666="-","",IF(AP3666&gt;0,"","◄"))</f>
        <v>◄</v>
      </c>
      <c r="AQ3665" s="251"/>
      <c r="AR3665" s="517">
        <f>IF(ISNONTEXT(AR3666)=TRUE,"_",1)</f>
        <v>1</v>
      </c>
      <c r="AS3665" s="250" t="str">
        <f>IF(AS3666="-","",IF(AS3666&gt;0,"","◄"))</f>
        <v>◄</v>
      </c>
      <c r="AT3665" s="251"/>
      <c r="AU3665" s="517">
        <f>IF(ISNONTEXT(AU3666)=TRUE,"_",AR3665+1)</f>
        <v>2</v>
      </c>
      <c r="AV3665" s="250" t="str">
        <f>IF(AV3666="-","",IF(AV3666&gt;0,"","◄"))</f>
        <v>◄</v>
      </c>
      <c r="AW3665" s="251"/>
      <c r="AX3665" s="517">
        <f>IF(ISNONTEXT(AX3666)=TRUE,"_",AU3665+1)</f>
        <v>3</v>
      </c>
      <c r="AY3665" s="250" t="str">
        <f>IF(AY3666="-","",IF(AY3666&gt;0,"","◄"))</f>
        <v>◄</v>
      </c>
      <c r="AZ3665" s="251"/>
      <c r="BA3665" s="517">
        <f>IF(ISNONTEXT(BA3666)=TRUE,"_",AX3665+1)</f>
        <v>4</v>
      </c>
      <c r="BB3665" s="250" t="str">
        <f>IF(BB3666="-","",IF(BB3666&gt;0,"","◄"))</f>
        <v>◄</v>
      </c>
      <c r="BC3665" s="251"/>
      <c r="BD3665" s="517">
        <f>IF(ISNONTEXT(BD3666)=TRUE,"_",BA3665+1)</f>
        <v>5</v>
      </c>
      <c r="BE3665" s="250" t="str">
        <f>IF(BE3666="-","",IF(BE3666&gt;0,"","◄"))</f>
        <v>◄</v>
      </c>
      <c r="BF3665" s="251"/>
      <c r="BG3665" s="517">
        <f>IF(ISNONTEXT(BG3666)=TRUE,"_",BD3665+1)</f>
        <v>6</v>
      </c>
      <c r="BH3665" s="250" t="str">
        <f>IF(BH3666="-","",IF(BH3666&gt;0,"","◄"))</f>
        <v>◄</v>
      </c>
      <c r="BI3665" s="251"/>
      <c r="BJ3665" s="517">
        <f>IF(ISNONTEXT(BJ3666)=TRUE,"_",BG3665+1)</f>
        <v>7</v>
      </c>
      <c r="BK3665" s="563" t="str">
        <f>IF(BK3666="-","",IF(BK3666&gt;0,"","◄"))</f>
        <v>◄</v>
      </c>
      <c r="BL3665" s="564"/>
      <c r="BM3665" s="517">
        <f>IF(ISNONTEXT(BM3666)=TRUE,"_",BJ3665+1)</f>
        <v>8</v>
      </c>
      <c r="BN3665" s="563" t="e">
        <f>IF(#REF!="-","",IF(#REF!&gt;0,"","◄"))</f>
        <v>#REF!</v>
      </c>
      <c r="BO3665" s="564"/>
      <c r="BP3665" s="517" t="str">
        <f>IF(ISNONTEXT(#REF!)=TRUE,"_",BM3665+1)</f>
        <v>_</v>
      </c>
      <c r="BQ3665" s="563" t="e">
        <f>IF(#REF!="-","",IF(#REF!&gt;0,"","◄"))</f>
        <v>#REF!</v>
      </c>
      <c r="BR3665" s="564"/>
      <c r="BS3665" s="517" t="str">
        <f>IF(ISNONTEXT(#REF!)=TRUE,"_",BP3665+1)</f>
        <v>_</v>
      </c>
      <c r="BT3665" s="563" t="e">
        <f>IF(#REF!="-","",IF(#REF!&gt;0,"","◄"))</f>
        <v>#REF!</v>
      </c>
      <c r="BU3665" s="564"/>
      <c r="BV3665" s="517" t="str">
        <f>IF(ISNONTEXT(BV3666)=TRUE,"_",1)</f>
        <v>_</v>
      </c>
      <c r="BW3665" s="563" t="str">
        <f>IF(BW3666="-","",IF(BW3666&gt;0,"","◄"))</f>
        <v>◄</v>
      </c>
      <c r="BX3665" s="564"/>
      <c r="BY3665" s="517" t="str">
        <f>IF(ISNONTEXT(BY3666)=TRUE,"_",BV3665+1)</f>
        <v>_</v>
      </c>
      <c r="BZ3665" s="26"/>
      <c r="CA3665" s="24"/>
      <c r="CB3665" s="25" t="str">
        <f>IF(CB3666&gt;0,"►","")</f>
        <v/>
      </c>
      <c r="CC3665" s="25" t="str">
        <f>IF(CC3666&gt;0,"►","")</f>
        <v/>
      </c>
      <c r="CD3665" s="517" t="str">
        <f>IF(ISNONTEXT(CD3666)=TRUE,"_",1)</f>
        <v>_</v>
      </c>
      <c r="CE3665" s="25" t="str">
        <f>IF(CE3666&gt;0,"►","")</f>
        <v/>
      </c>
      <c r="CF3665" s="25" t="str">
        <f>IF(CF3666&gt;0,"►","")</f>
        <v/>
      </c>
      <c r="CG3665" s="517" t="str">
        <f>IF(ISNONTEXT(CG3666)=TRUE,"_",CD3665+1)</f>
        <v>_</v>
      </c>
      <c r="CH3665" s="66">
        <f>ROWS(CH3666:CH3682)-1</f>
        <v>16</v>
      </c>
      <c r="CI3665" s="23" t="s">
        <v>836</v>
      </c>
    </row>
    <row r="3666" spans="1:87" ht="16.8" customHeight="1" thickBot="1" x14ac:dyDescent="0.35">
      <c r="A3666" s="503"/>
      <c r="B3666" s="49"/>
      <c r="C3666" s="156">
        <f t="shared" ref="C3666:C3681" si="1268">B3666</f>
        <v>0</v>
      </c>
      <c r="D3666" s="457"/>
      <c r="E3666" s="73"/>
      <c r="F3666" s="74" t="s">
        <v>6609</v>
      </c>
      <c r="G3666" s="300">
        <v>35796</v>
      </c>
      <c r="H3666" s="124">
        <v>17</v>
      </c>
      <c r="I3666" s="390"/>
      <c r="J3666" s="390"/>
      <c r="K3666" s="79"/>
      <c r="L3666" s="79"/>
      <c r="M3666" s="79"/>
      <c r="N3666" s="80" t="s">
        <v>6610</v>
      </c>
      <c r="O3666" s="81"/>
      <c r="P3666" s="306"/>
      <c r="Q3666" s="83" t="str">
        <f t="shared" ref="Q3666:Q3681" si="1269">IF(R3666="?","?","")</f>
        <v/>
      </c>
      <c r="R3666" s="83" t="str">
        <f t="shared" ref="R3666:R3681" si="1270">IF(AND(S3666="",T3666&gt;0),"?",IF(S3666="","◄",IF(T3666&gt;=1,"►","")))</f>
        <v>◄</v>
      </c>
      <c r="S3666" s="84"/>
      <c r="T3666" s="85"/>
      <c r="U3666" s="83" t="str">
        <f t="shared" ref="U3666:U3681" si="1271">IF(V3666="?","?","")</f>
        <v/>
      </c>
      <c r="V3666" s="83" t="str">
        <f t="shared" ref="V3666:V3681" si="1272">IF(AND(W3666="",X3666&gt;0),"?",IF(W3666="","◄",IF(X3666&gt;=1,"►","")))</f>
        <v>◄</v>
      </c>
      <c r="W3666" s="86"/>
      <c r="X3666" s="85"/>
      <c r="Y3666" s="457"/>
      <c r="Z3666" s="87"/>
      <c r="AA3666" s="521">
        <f t="shared" ref="AA3666:AA3681" si="1273">(S3666*Z3666)</f>
        <v>0</v>
      </c>
      <c r="AB3666" s="520">
        <f t="shared" ref="AB3666:AB3681" si="1274">(T3666*AA3666)</f>
        <v>0</v>
      </c>
      <c r="AC3666" s="88"/>
      <c r="AD3666" s="519">
        <f t="shared" ref="AD3666:AD3681" si="1275">(W3666*AC3666)</f>
        <v>0</v>
      </c>
      <c r="AE3666" s="522">
        <f t="shared" ref="AE3666:AE3681" si="1276">(X3666*AD3666)</f>
        <v>0</v>
      </c>
      <c r="AF3666" s="89" t="str">
        <f>IF(AG3666&gt;0,"ok","◄")</f>
        <v>◄</v>
      </c>
      <c r="AG3666" s="90"/>
      <c r="AH3666" s="89" t="str">
        <f>IF(AND(AI3666="",AJ3666&gt;0),"?",IF(AI3666="","◄",IF(AJ3666&gt;=1,"►","")))</f>
        <v>◄</v>
      </c>
      <c r="AI3666" s="91"/>
      <c r="AJ3666" s="92"/>
      <c r="AK3666" s="591"/>
      <c r="AL3666" s="593"/>
      <c r="AM3666" s="43"/>
      <c r="AN3666" s="3" t="s">
        <v>3</v>
      </c>
      <c r="AO3666" s="12" t="s">
        <v>1</v>
      </c>
      <c r="AP3666" s="13"/>
      <c r="AQ3666" s="14"/>
      <c r="AR3666" s="15" t="s">
        <v>832</v>
      </c>
      <c r="AS3666" s="13"/>
      <c r="AT3666" s="14"/>
      <c r="AU3666" s="15" t="s">
        <v>734</v>
      </c>
      <c r="AV3666" s="13"/>
      <c r="AW3666" s="14"/>
      <c r="AX3666" s="15" t="s">
        <v>735</v>
      </c>
      <c r="AY3666" s="13"/>
      <c r="AZ3666" s="14"/>
      <c r="BA3666" s="15" t="s">
        <v>484</v>
      </c>
      <c r="BB3666" s="13"/>
      <c r="BC3666" s="14"/>
      <c r="BD3666" s="15" t="s">
        <v>31</v>
      </c>
      <c r="BE3666" s="13"/>
      <c r="BF3666" s="14"/>
      <c r="BG3666" s="15" t="s">
        <v>833</v>
      </c>
      <c r="BH3666" s="13"/>
      <c r="BI3666" s="14"/>
      <c r="BJ3666" s="15" t="s">
        <v>61</v>
      </c>
      <c r="BK3666" s="13"/>
      <c r="BL3666" s="14"/>
      <c r="BM3666" s="15" t="s">
        <v>33</v>
      </c>
      <c r="BN3666" s="13"/>
      <c r="BO3666" s="14"/>
      <c r="BP3666" s="15" t="s">
        <v>457</v>
      </c>
      <c r="BQ3666" s="13"/>
      <c r="BR3666" s="14"/>
      <c r="BS3666" s="15" t="s">
        <v>46</v>
      </c>
      <c r="BT3666" s="13"/>
      <c r="BU3666" s="14"/>
      <c r="BV3666" s="34"/>
      <c r="BW3666" s="32"/>
      <c r="BX3666" s="33"/>
      <c r="BY3666" s="34"/>
      <c r="BZ3666" s="35"/>
      <c r="CA3666" s="24"/>
      <c r="CB3666" s="36"/>
      <c r="CC3666" s="33"/>
      <c r="CD3666" s="37"/>
      <c r="CE3666" s="36"/>
      <c r="CF3666" s="38"/>
      <c r="CG3666" s="39"/>
      <c r="CH3666" s="457"/>
      <c r="CI3666" s="23" t="s">
        <v>836</v>
      </c>
    </row>
    <row r="3667" spans="1:87" ht="15.6" thickTop="1" thickBot="1" x14ac:dyDescent="0.35">
      <c r="A3667" s="503"/>
      <c r="B3667" s="49"/>
      <c r="C3667" s="156">
        <f t="shared" si="1268"/>
        <v>0</v>
      </c>
      <c r="D3667" s="457"/>
      <c r="E3667" s="73"/>
      <c r="F3667" s="93">
        <v>2764</v>
      </c>
      <c r="G3667" s="302">
        <v>35796</v>
      </c>
      <c r="H3667" s="124">
        <v>17</v>
      </c>
      <c r="I3667" s="390"/>
      <c r="J3667" s="390"/>
      <c r="K3667" s="79"/>
      <c r="L3667" s="79"/>
      <c r="M3667" s="79"/>
      <c r="N3667" s="80" t="s">
        <v>6611</v>
      </c>
      <c r="O3667" s="81"/>
      <c r="P3667" s="306"/>
      <c r="Q3667" s="83" t="str">
        <f t="shared" si="1269"/>
        <v/>
      </c>
      <c r="R3667" s="83" t="str">
        <f t="shared" si="1270"/>
        <v>◄</v>
      </c>
      <c r="S3667" s="84"/>
      <c r="T3667" s="85"/>
      <c r="U3667" s="83" t="str">
        <f t="shared" si="1271"/>
        <v/>
      </c>
      <c r="V3667" s="83" t="str">
        <f t="shared" si="1272"/>
        <v>◄</v>
      </c>
      <c r="W3667" s="86"/>
      <c r="X3667" s="85"/>
      <c r="Y3667" s="457"/>
      <c r="Z3667" s="87"/>
      <c r="AA3667" s="521">
        <f t="shared" si="1273"/>
        <v>0</v>
      </c>
      <c r="AB3667" s="520">
        <f t="shared" si="1274"/>
        <v>0</v>
      </c>
      <c r="AC3667" s="88"/>
      <c r="AD3667" s="519">
        <f t="shared" si="1275"/>
        <v>0</v>
      </c>
      <c r="AE3667" s="522">
        <f t="shared" si="1276"/>
        <v>0</v>
      </c>
      <c r="AF3667" s="44"/>
      <c r="AG3667" s="45"/>
      <c r="AH3667" s="44"/>
      <c r="AI3667" s="45"/>
      <c r="AJ3667" s="45"/>
      <c r="AK3667" s="45"/>
      <c r="AL3667" s="45"/>
      <c r="AM3667" s="43"/>
      <c r="AN3667" s="4" t="s">
        <v>6</v>
      </c>
      <c r="AO3667" s="27" t="s">
        <v>6</v>
      </c>
      <c r="AP3667" s="516"/>
      <c r="AQ3667" s="516"/>
      <c r="AR3667" s="516"/>
      <c r="AS3667" s="516" t="s">
        <v>6</v>
      </c>
      <c r="AT3667" s="516" t="s">
        <v>6</v>
      </c>
      <c r="AU3667" s="516"/>
      <c r="AV3667" s="516" t="s">
        <v>6</v>
      </c>
      <c r="AW3667" s="516" t="s">
        <v>6</v>
      </c>
      <c r="AX3667" s="516"/>
      <c r="AY3667" s="516" t="s">
        <v>6</v>
      </c>
      <c r="AZ3667" s="516" t="s">
        <v>6</v>
      </c>
      <c r="BA3667" s="516"/>
      <c r="BB3667" s="516" t="s">
        <v>6</v>
      </c>
      <c r="BC3667" s="516" t="s">
        <v>6</v>
      </c>
      <c r="BD3667" s="516"/>
      <c r="BE3667" s="516" t="s">
        <v>6</v>
      </c>
      <c r="BF3667" s="516" t="s">
        <v>6</v>
      </c>
      <c r="BG3667" s="516"/>
      <c r="BH3667" s="516" t="s">
        <v>6</v>
      </c>
      <c r="BI3667" s="516" t="s">
        <v>6</v>
      </c>
      <c r="BJ3667" s="516"/>
      <c r="BK3667" s="516" t="s">
        <v>6</v>
      </c>
      <c r="BL3667" s="516" t="s">
        <v>6</v>
      </c>
      <c r="BM3667" s="516"/>
      <c r="BN3667" s="516" t="s">
        <v>6</v>
      </c>
      <c r="BO3667" s="516" t="s">
        <v>6</v>
      </c>
      <c r="BP3667" s="516"/>
      <c r="BQ3667" s="516" t="s">
        <v>6</v>
      </c>
      <c r="BR3667" s="516" t="s">
        <v>6</v>
      </c>
      <c r="BS3667" s="516"/>
      <c r="BT3667" s="516"/>
      <c r="BU3667" s="516"/>
      <c r="BV3667" s="516"/>
      <c r="BW3667" s="516"/>
      <c r="BX3667" s="516"/>
      <c r="BY3667" s="516"/>
      <c r="BZ3667" s="28"/>
      <c r="CA3667" s="24"/>
      <c r="CB3667" s="29"/>
      <c r="CC3667" s="29"/>
      <c r="CD3667" s="30"/>
      <c r="CE3667" s="29"/>
      <c r="CF3667" s="29"/>
      <c r="CG3667" s="31"/>
      <c r="CH3667" s="457"/>
      <c r="CI3667" s="23" t="s">
        <v>836</v>
      </c>
    </row>
    <row r="3668" spans="1:87" ht="15.6" thickTop="1" thickBot="1" x14ac:dyDescent="0.35">
      <c r="A3668" s="503"/>
      <c r="B3668" s="49"/>
      <c r="C3668" s="156">
        <f t="shared" si="1268"/>
        <v>0</v>
      </c>
      <c r="D3668" s="457"/>
      <c r="E3668" s="73"/>
      <c r="F3668" s="93">
        <v>2765</v>
      </c>
      <c r="G3668" s="302">
        <v>35796</v>
      </c>
      <c r="H3668" s="124">
        <v>17</v>
      </c>
      <c r="I3668" s="390"/>
      <c r="J3668" s="390"/>
      <c r="K3668" s="79"/>
      <c r="L3668" s="79"/>
      <c r="M3668" s="79"/>
      <c r="N3668" s="80" t="s">
        <v>6612</v>
      </c>
      <c r="O3668" s="81"/>
      <c r="P3668" s="306"/>
      <c r="Q3668" s="83" t="str">
        <f t="shared" si="1269"/>
        <v/>
      </c>
      <c r="R3668" s="83" t="str">
        <f t="shared" si="1270"/>
        <v>◄</v>
      </c>
      <c r="S3668" s="84"/>
      <c r="T3668" s="85"/>
      <c r="U3668" s="83" t="str">
        <f t="shared" si="1271"/>
        <v/>
      </c>
      <c r="V3668" s="83" t="str">
        <f t="shared" si="1272"/>
        <v>◄</v>
      </c>
      <c r="W3668" s="86"/>
      <c r="X3668" s="85"/>
      <c r="Y3668" s="457"/>
      <c r="Z3668" s="87"/>
      <c r="AA3668" s="521">
        <f t="shared" si="1273"/>
        <v>0</v>
      </c>
      <c r="AB3668" s="520">
        <f t="shared" si="1274"/>
        <v>0</v>
      </c>
      <c r="AC3668" s="88"/>
      <c r="AD3668" s="519">
        <f t="shared" si="1275"/>
        <v>0</v>
      </c>
      <c r="AE3668" s="522">
        <f t="shared" si="1276"/>
        <v>0</v>
      </c>
      <c r="AF3668" s="44"/>
      <c r="AG3668" s="45"/>
      <c r="AH3668" s="44"/>
      <c r="AI3668" s="45"/>
      <c r="AJ3668" s="45"/>
      <c r="AK3668" s="45"/>
      <c r="AL3668" s="45"/>
      <c r="AM3668" s="43"/>
      <c r="AN3668" s="4" t="s">
        <v>6</v>
      </c>
      <c r="AO3668" s="27" t="s">
        <v>6</v>
      </c>
      <c r="AP3668" s="516"/>
      <c r="AQ3668" s="516"/>
      <c r="AR3668" s="516"/>
      <c r="AS3668" s="516" t="s">
        <v>6</v>
      </c>
      <c r="AT3668" s="516" t="s">
        <v>6</v>
      </c>
      <c r="AU3668" s="516"/>
      <c r="AV3668" s="516" t="s">
        <v>6</v>
      </c>
      <c r="AW3668" s="516" t="s">
        <v>6</v>
      </c>
      <c r="AX3668" s="516"/>
      <c r="AY3668" s="516" t="s">
        <v>6</v>
      </c>
      <c r="AZ3668" s="516" t="s">
        <v>6</v>
      </c>
      <c r="BA3668" s="516"/>
      <c r="BB3668" s="516" t="s">
        <v>6</v>
      </c>
      <c r="BC3668" s="516" t="s">
        <v>6</v>
      </c>
      <c r="BD3668" s="516"/>
      <c r="BE3668" s="516" t="s">
        <v>6</v>
      </c>
      <c r="BF3668" s="516" t="s">
        <v>6</v>
      </c>
      <c r="BG3668" s="516"/>
      <c r="BH3668" s="516" t="s">
        <v>6</v>
      </c>
      <c r="BI3668" s="516" t="s">
        <v>6</v>
      </c>
      <c r="BJ3668" s="516"/>
      <c r="BK3668" s="516" t="s">
        <v>6</v>
      </c>
      <c r="BL3668" s="516" t="s">
        <v>6</v>
      </c>
      <c r="BM3668" s="516"/>
      <c r="BN3668" s="516" t="s">
        <v>6</v>
      </c>
      <c r="BO3668" s="516" t="s">
        <v>6</v>
      </c>
      <c r="BP3668" s="516"/>
      <c r="BQ3668" s="516" t="s">
        <v>6</v>
      </c>
      <c r="BR3668" s="516" t="s">
        <v>6</v>
      </c>
      <c r="BS3668" s="516"/>
      <c r="BT3668" s="516"/>
      <c r="BU3668" s="516"/>
      <c r="BV3668" s="516"/>
      <c r="BW3668" s="516"/>
      <c r="BX3668" s="516"/>
      <c r="BY3668" s="516"/>
      <c r="BZ3668" s="28"/>
      <c r="CA3668" s="24"/>
      <c r="CB3668" s="29"/>
      <c r="CC3668" s="29"/>
      <c r="CD3668" s="30"/>
      <c r="CE3668" s="29"/>
      <c r="CF3668" s="29"/>
      <c r="CG3668" s="31"/>
      <c r="CH3668" s="457"/>
      <c r="CI3668" s="23" t="s">
        <v>836</v>
      </c>
    </row>
    <row r="3669" spans="1:87" ht="15.6" thickTop="1" thickBot="1" x14ac:dyDescent="0.35">
      <c r="A3669" s="503"/>
      <c r="B3669" s="49"/>
      <c r="C3669" s="156">
        <f t="shared" si="1268"/>
        <v>0</v>
      </c>
      <c r="D3669" s="457"/>
      <c r="E3669" s="73"/>
      <c r="F3669" s="93">
        <v>2766</v>
      </c>
      <c r="G3669" s="302">
        <v>35796</v>
      </c>
      <c r="H3669" s="124">
        <v>17</v>
      </c>
      <c r="I3669" s="390"/>
      <c r="J3669" s="390"/>
      <c r="K3669" s="79"/>
      <c r="L3669" s="79"/>
      <c r="M3669" s="79"/>
      <c r="N3669" s="80" t="s">
        <v>6613</v>
      </c>
      <c r="O3669" s="81"/>
      <c r="P3669" s="306"/>
      <c r="Q3669" s="83" t="str">
        <f t="shared" si="1269"/>
        <v/>
      </c>
      <c r="R3669" s="83" t="str">
        <f t="shared" si="1270"/>
        <v>◄</v>
      </c>
      <c r="S3669" s="84"/>
      <c r="T3669" s="85"/>
      <c r="U3669" s="83" t="str">
        <f t="shared" si="1271"/>
        <v/>
      </c>
      <c r="V3669" s="83" t="str">
        <f t="shared" si="1272"/>
        <v>◄</v>
      </c>
      <c r="W3669" s="86"/>
      <c r="X3669" s="85"/>
      <c r="Y3669" s="457"/>
      <c r="Z3669" s="87"/>
      <c r="AA3669" s="521">
        <f t="shared" si="1273"/>
        <v>0</v>
      </c>
      <c r="AB3669" s="520">
        <f t="shared" si="1274"/>
        <v>0</v>
      </c>
      <c r="AC3669" s="88"/>
      <c r="AD3669" s="519">
        <f t="shared" si="1275"/>
        <v>0</v>
      </c>
      <c r="AE3669" s="522">
        <f t="shared" si="1276"/>
        <v>0</v>
      </c>
      <c r="AF3669" s="44"/>
      <c r="AG3669" s="45"/>
      <c r="AH3669" s="44"/>
      <c r="AI3669" s="45"/>
      <c r="AJ3669" s="45"/>
      <c r="AK3669" s="45"/>
      <c r="AL3669" s="45"/>
      <c r="AM3669" s="43"/>
      <c r="AN3669" s="27" t="s">
        <v>6</v>
      </c>
      <c r="AO3669" s="27" t="s">
        <v>6</v>
      </c>
      <c r="AP3669" s="516"/>
      <c r="AQ3669" s="516"/>
      <c r="AR3669" s="516"/>
      <c r="AS3669" s="516" t="s">
        <v>6</v>
      </c>
      <c r="AT3669" s="516" t="s">
        <v>6</v>
      </c>
      <c r="AU3669" s="516"/>
      <c r="AV3669" s="516" t="s">
        <v>6</v>
      </c>
      <c r="AW3669" s="516" t="s">
        <v>6</v>
      </c>
      <c r="AX3669" s="516"/>
      <c r="AY3669" s="516" t="s">
        <v>6</v>
      </c>
      <c r="AZ3669" s="516" t="s">
        <v>6</v>
      </c>
      <c r="BA3669" s="516"/>
      <c r="BB3669" s="516" t="s">
        <v>6</v>
      </c>
      <c r="BC3669" s="516" t="s">
        <v>6</v>
      </c>
      <c r="BD3669" s="516"/>
      <c r="BE3669" s="516" t="s">
        <v>6</v>
      </c>
      <c r="BF3669" s="516" t="s">
        <v>6</v>
      </c>
      <c r="BG3669" s="516"/>
      <c r="BH3669" s="516" t="s">
        <v>6</v>
      </c>
      <c r="BI3669" s="516" t="s">
        <v>6</v>
      </c>
      <c r="BJ3669" s="516"/>
      <c r="BK3669" s="516" t="s">
        <v>6</v>
      </c>
      <c r="BL3669" s="516" t="s">
        <v>6</v>
      </c>
      <c r="BM3669" s="516"/>
      <c r="BN3669" s="516" t="s">
        <v>6</v>
      </c>
      <c r="BO3669" s="516" t="s">
        <v>6</v>
      </c>
      <c r="BP3669" s="516"/>
      <c r="BQ3669" s="516" t="s">
        <v>6</v>
      </c>
      <c r="BR3669" s="516" t="s">
        <v>6</v>
      </c>
      <c r="BS3669" s="516"/>
      <c r="BT3669" s="516"/>
      <c r="BU3669" s="516"/>
      <c r="BV3669" s="516"/>
      <c r="BW3669" s="516"/>
      <c r="BX3669" s="516"/>
      <c r="BY3669" s="516"/>
      <c r="BZ3669" s="28"/>
      <c r="CA3669" s="24"/>
      <c r="CB3669" s="29"/>
      <c r="CC3669" s="29"/>
      <c r="CD3669" s="30"/>
      <c r="CE3669" s="29"/>
      <c r="CF3669" s="29"/>
      <c r="CG3669" s="31"/>
      <c r="CH3669" s="457"/>
      <c r="CI3669" s="23" t="s">
        <v>836</v>
      </c>
    </row>
    <row r="3670" spans="1:87" ht="16.8" customHeight="1" thickTop="1" thickBot="1" x14ac:dyDescent="0.35">
      <c r="A3670" s="503"/>
      <c r="B3670" s="49"/>
      <c r="C3670" s="156">
        <f t="shared" si="1268"/>
        <v>0</v>
      </c>
      <c r="D3670" s="457"/>
      <c r="E3670" s="73"/>
      <c r="F3670" s="93">
        <v>2767</v>
      </c>
      <c r="G3670" s="302">
        <v>35796</v>
      </c>
      <c r="H3670" s="124">
        <v>17</v>
      </c>
      <c r="I3670" s="390"/>
      <c r="J3670" s="390"/>
      <c r="K3670" s="79"/>
      <c r="L3670" s="79"/>
      <c r="M3670" s="79"/>
      <c r="N3670" s="80" t="s">
        <v>6614</v>
      </c>
      <c r="O3670" s="81"/>
      <c r="P3670" s="306"/>
      <c r="Q3670" s="83" t="str">
        <f t="shared" si="1269"/>
        <v/>
      </c>
      <c r="R3670" s="83" t="str">
        <f t="shared" si="1270"/>
        <v>◄</v>
      </c>
      <c r="S3670" s="84"/>
      <c r="T3670" s="85"/>
      <c r="U3670" s="83" t="str">
        <f t="shared" si="1271"/>
        <v/>
      </c>
      <c r="V3670" s="83" t="str">
        <f t="shared" si="1272"/>
        <v>◄</v>
      </c>
      <c r="W3670" s="86"/>
      <c r="X3670" s="85"/>
      <c r="Y3670" s="457"/>
      <c r="Z3670" s="87"/>
      <c r="AA3670" s="521">
        <f t="shared" si="1273"/>
        <v>0</v>
      </c>
      <c r="AB3670" s="520">
        <f t="shared" si="1274"/>
        <v>0</v>
      </c>
      <c r="AC3670" s="88"/>
      <c r="AD3670" s="519">
        <f t="shared" si="1275"/>
        <v>0</v>
      </c>
      <c r="AE3670" s="522">
        <f t="shared" si="1276"/>
        <v>0</v>
      </c>
      <c r="AF3670" s="44"/>
      <c r="AG3670" s="45"/>
      <c r="AH3670" s="44"/>
      <c r="AI3670" s="45"/>
      <c r="AJ3670" s="45"/>
      <c r="AK3670" s="45"/>
      <c r="AL3670" s="45"/>
      <c r="AM3670" s="43"/>
      <c r="AN3670" s="27" t="s">
        <v>6</v>
      </c>
      <c r="AO3670" s="27" t="s">
        <v>6</v>
      </c>
      <c r="AP3670" s="516"/>
      <c r="AQ3670" s="516"/>
      <c r="AR3670" s="516"/>
      <c r="AS3670" s="516" t="s">
        <v>6</v>
      </c>
      <c r="AT3670" s="516" t="s">
        <v>6</v>
      </c>
      <c r="AU3670" s="516"/>
      <c r="AV3670" s="516" t="s">
        <v>6</v>
      </c>
      <c r="AW3670" s="516" t="s">
        <v>6</v>
      </c>
      <c r="AX3670" s="516"/>
      <c r="AY3670" s="516" t="s">
        <v>6</v>
      </c>
      <c r="AZ3670" s="516" t="s">
        <v>6</v>
      </c>
      <c r="BA3670" s="516"/>
      <c r="BB3670" s="516" t="s">
        <v>6</v>
      </c>
      <c r="BC3670" s="516" t="s">
        <v>6</v>
      </c>
      <c r="BD3670" s="516"/>
      <c r="BE3670" s="516" t="s">
        <v>6</v>
      </c>
      <c r="BF3670" s="516" t="s">
        <v>6</v>
      </c>
      <c r="BG3670" s="516"/>
      <c r="BH3670" s="516" t="s">
        <v>6</v>
      </c>
      <c r="BI3670" s="516" t="s">
        <v>6</v>
      </c>
      <c r="BJ3670" s="516"/>
      <c r="BK3670" s="516" t="s">
        <v>6</v>
      </c>
      <c r="BL3670" s="516" t="s">
        <v>6</v>
      </c>
      <c r="BM3670" s="516"/>
      <c r="BN3670" s="516" t="s">
        <v>6</v>
      </c>
      <c r="BO3670" s="516" t="s">
        <v>6</v>
      </c>
      <c r="BP3670" s="516"/>
      <c r="BQ3670" s="516" t="s">
        <v>6</v>
      </c>
      <c r="BR3670" s="516" t="s">
        <v>6</v>
      </c>
      <c r="BS3670" s="516"/>
      <c r="BT3670" s="516"/>
      <c r="BU3670" s="516"/>
      <c r="BV3670" s="516"/>
      <c r="BW3670" s="516"/>
      <c r="BX3670" s="516"/>
      <c r="BY3670" s="516"/>
      <c r="BZ3670" s="28"/>
      <c r="CA3670" s="24"/>
      <c r="CB3670" s="29"/>
      <c r="CC3670" s="29"/>
      <c r="CD3670" s="30"/>
      <c r="CE3670" s="29"/>
      <c r="CF3670" s="29"/>
      <c r="CG3670" s="31"/>
      <c r="CH3670" s="457"/>
      <c r="CI3670" s="23" t="s">
        <v>836</v>
      </c>
    </row>
    <row r="3671" spans="1:87" ht="15.6" thickTop="1" thickBot="1" x14ac:dyDescent="0.35">
      <c r="A3671" s="503"/>
      <c r="B3671" s="49"/>
      <c r="C3671" s="156">
        <f t="shared" si="1268"/>
        <v>0</v>
      </c>
      <c r="D3671" s="457"/>
      <c r="E3671" s="73"/>
      <c r="F3671" s="93">
        <v>2768</v>
      </c>
      <c r="G3671" s="302">
        <v>35796</v>
      </c>
      <c r="H3671" s="124">
        <v>17</v>
      </c>
      <c r="I3671" s="390"/>
      <c r="J3671" s="390"/>
      <c r="K3671" s="79"/>
      <c r="L3671" s="79"/>
      <c r="M3671" s="79"/>
      <c r="N3671" s="80" t="s">
        <v>6615</v>
      </c>
      <c r="O3671" s="81"/>
      <c r="P3671" s="306"/>
      <c r="Q3671" s="83" t="str">
        <f t="shared" si="1269"/>
        <v/>
      </c>
      <c r="R3671" s="83" t="str">
        <f t="shared" si="1270"/>
        <v>◄</v>
      </c>
      <c r="S3671" s="84"/>
      <c r="T3671" s="85"/>
      <c r="U3671" s="83" t="str">
        <f t="shared" si="1271"/>
        <v/>
      </c>
      <c r="V3671" s="83" t="str">
        <f t="shared" si="1272"/>
        <v>◄</v>
      </c>
      <c r="W3671" s="86"/>
      <c r="X3671" s="85"/>
      <c r="Y3671" s="457"/>
      <c r="Z3671" s="87"/>
      <c r="AA3671" s="521">
        <f t="shared" si="1273"/>
        <v>0</v>
      </c>
      <c r="AB3671" s="520">
        <f t="shared" si="1274"/>
        <v>0</v>
      </c>
      <c r="AC3671" s="88"/>
      <c r="AD3671" s="519">
        <f t="shared" si="1275"/>
        <v>0</v>
      </c>
      <c r="AE3671" s="522">
        <f t="shared" si="1276"/>
        <v>0</v>
      </c>
      <c r="AF3671" s="44"/>
      <c r="AG3671" s="45"/>
      <c r="AH3671" s="44"/>
      <c r="AI3671" s="45"/>
      <c r="AJ3671" s="45"/>
      <c r="AK3671" s="45"/>
      <c r="AL3671" s="45"/>
      <c r="AM3671" s="43"/>
      <c r="AN3671" s="27" t="s">
        <v>6</v>
      </c>
      <c r="AO3671" s="27" t="s">
        <v>6</v>
      </c>
      <c r="AP3671" s="516"/>
      <c r="AQ3671" s="516"/>
      <c r="AR3671" s="516"/>
      <c r="AS3671" s="516" t="s">
        <v>6</v>
      </c>
      <c r="AT3671" s="516" t="s">
        <v>6</v>
      </c>
      <c r="AU3671" s="516"/>
      <c r="AV3671" s="516" t="s">
        <v>6</v>
      </c>
      <c r="AW3671" s="516" t="s">
        <v>6</v>
      </c>
      <c r="AX3671" s="516"/>
      <c r="AY3671" s="516" t="s">
        <v>6</v>
      </c>
      <c r="AZ3671" s="516" t="s">
        <v>6</v>
      </c>
      <c r="BA3671" s="516"/>
      <c r="BB3671" s="516" t="s">
        <v>6</v>
      </c>
      <c r="BC3671" s="516" t="s">
        <v>6</v>
      </c>
      <c r="BD3671" s="516"/>
      <c r="BE3671" s="516" t="s">
        <v>6</v>
      </c>
      <c r="BF3671" s="516" t="s">
        <v>6</v>
      </c>
      <c r="BG3671" s="516"/>
      <c r="BH3671" s="516" t="s">
        <v>6</v>
      </c>
      <c r="BI3671" s="516" t="s">
        <v>6</v>
      </c>
      <c r="BJ3671" s="516"/>
      <c r="BK3671" s="516" t="s">
        <v>6</v>
      </c>
      <c r="BL3671" s="516" t="s">
        <v>6</v>
      </c>
      <c r="BM3671" s="516"/>
      <c r="BN3671" s="516" t="s">
        <v>6</v>
      </c>
      <c r="BO3671" s="516" t="s">
        <v>6</v>
      </c>
      <c r="BP3671" s="516"/>
      <c r="BQ3671" s="516" t="s">
        <v>6</v>
      </c>
      <c r="BR3671" s="516" t="s">
        <v>6</v>
      </c>
      <c r="BS3671" s="516"/>
      <c r="BT3671" s="516"/>
      <c r="BU3671" s="516"/>
      <c r="BV3671" s="516"/>
      <c r="BW3671" s="516"/>
      <c r="BX3671" s="516"/>
      <c r="BY3671" s="516"/>
      <c r="BZ3671" s="28"/>
      <c r="CA3671" s="24"/>
      <c r="CB3671" s="29"/>
      <c r="CC3671" s="29"/>
      <c r="CD3671" s="30"/>
      <c r="CE3671" s="29"/>
      <c r="CF3671" s="29"/>
      <c r="CG3671" s="31"/>
      <c r="CH3671" s="457"/>
      <c r="CI3671" s="23" t="s">
        <v>836</v>
      </c>
    </row>
    <row r="3672" spans="1:87" ht="15.6" thickTop="1" thickBot="1" x14ac:dyDescent="0.35">
      <c r="A3672" s="503"/>
      <c r="B3672" s="49"/>
      <c r="C3672" s="156">
        <f t="shared" si="1268"/>
        <v>0</v>
      </c>
      <c r="D3672" s="457"/>
      <c r="E3672" s="73"/>
      <c r="F3672" s="93">
        <v>2769</v>
      </c>
      <c r="G3672" s="302">
        <v>35796</v>
      </c>
      <c r="H3672" s="124">
        <v>17</v>
      </c>
      <c r="I3672" s="390"/>
      <c r="J3672" s="390"/>
      <c r="K3672" s="79"/>
      <c r="L3672" s="79"/>
      <c r="M3672" s="79"/>
      <c r="N3672" s="80" t="s">
        <v>6616</v>
      </c>
      <c r="O3672" s="81"/>
      <c r="P3672" s="306"/>
      <c r="Q3672" s="83" t="str">
        <f t="shared" si="1269"/>
        <v/>
      </c>
      <c r="R3672" s="83" t="str">
        <f t="shared" si="1270"/>
        <v>◄</v>
      </c>
      <c r="S3672" s="84"/>
      <c r="T3672" s="85"/>
      <c r="U3672" s="83" t="str">
        <f t="shared" si="1271"/>
        <v/>
      </c>
      <c r="V3672" s="83" t="str">
        <f t="shared" si="1272"/>
        <v>◄</v>
      </c>
      <c r="W3672" s="86"/>
      <c r="X3672" s="85"/>
      <c r="Y3672" s="457"/>
      <c r="Z3672" s="87"/>
      <c r="AA3672" s="521">
        <f t="shared" si="1273"/>
        <v>0</v>
      </c>
      <c r="AB3672" s="520">
        <f t="shared" si="1274"/>
        <v>0</v>
      </c>
      <c r="AC3672" s="88"/>
      <c r="AD3672" s="519">
        <f t="shared" si="1275"/>
        <v>0</v>
      </c>
      <c r="AE3672" s="522">
        <f t="shared" si="1276"/>
        <v>0</v>
      </c>
      <c r="AF3672" s="44"/>
      <c r="AG3672" s="45"/>
      <c r="AH3672" s="44"/>
      <c r="AI3672" s="45"/>
      <c r="AJ3672" s="45"/>
      <c r="AK3672" s="45"/>
      <c r="AL3672" s="45"/>
      <c r="AM3672" s="43"/>
      <c r="AN3672" s="27" t="s">
        <v>6</v>
      </c>
      <c r="AO3672" s="27" t="s">
        <v>6</v>
      </c>
      <c r="AP3672" s="516"/>
      <c r="AQ3672" s="516"/>
      <c r="AR3672" s="516"/>
      <c r="AS3672" s="516" t="s">
        <v>6</v>
      </c>
      <c r="AT3672" s="516" t="s">
        <v>6</v>
      </c>
      <c r="AU3672" s="516"/>
      <c r="AV3672" s="516" t="s">
        <v>6</v>
      </c>
      <c r="AW3672" s="516" t="s">
        <v>6</v>
      </c>
      <c r="AX3672" s="516"/>
      <c r="AY3672" s="516" t="s">
        <v>6</v>
      </c>
      <c r="AZ3672" s="516" t="s">
        <v>6</v>
      </c>
      <c r="BA3672" s="516"/>
      <c r="BB3672" s="516" t="s">
        <v>6</v>
      </c>
      <c r="BC3672" s="516" t="s">
        <v>6</v>
      </c>
      <c r="BD3672" s="516"/>
      <c r="BE3672" s="516" t="s">
        <v>6</v>
      </c>
      <c r="BF3672" s="516" t="s">
        <v>6</v>
      </c>
      <c r="BG3672" s="516"/>
      <c r="BH3672" s="516" t="s">
        <v>6</v>
      </c>
      <c r="BI3672" s="516" t="s">
        <v>6</v>
      </c>
      <c r="BJ3672" s="516"/>
      <c r="BK3672" s="516" t="s">
        <v>6</v>
      </c>
      <c r="BL3672" s="516" t="s">
        <v>6</v>
      </c>
      <c r="BM3672" s="516"/>
      <c r="BN3672" s="516" t="s">
        <v>6</v>
      </c>
      <c r="BO3672" s="516" t="s">
        <v>6</v>
      </c>
      <c r="BP3672" s="516"/>
      <c r="BQ3672" s="516" t="s">
        <v>6</v>
      </c>
      <c r="BR3672" s="516" t="s">
        <v>6</v>
      </c>
      <c r="BS3672" s="516"/>
      <c r="BT3672" s="516"/>
      <c r="BU3672" s="516"/>
      <c r="BV3672" s="516"/>
      <c r="BW3672" s="516"/>
      <c r="BX3672" s="516"/>
      <c r="BY3672" s="516"/>
      <c r="BZ3672" s="28"/>
      <c r="CA3672" s="24"/>
      <c r="CB3672" s="29"/>
      <c r="CC3672" s="29"/>
      <c r="CD3672" s="30"/>
      <c r="CE3672" s="29"/>
      <c r="CF3672" s="29"/>
      <c r="CG3672" s="31"/>
      <c r="CH3672" s="457"/>
      <c r="CI3672" s="23" t="s">
        <v>836</v>
      </c>
    </row>
    <row r="3673" spans="1:87" ht="15.6" thickTop="1" thickBot="1" x14ac:dyDescent="0.35">
      <c r="A3673" s="503"/>
      <c r="B3673" s="49"/>
      <c r="C3673" s="156">
        <f t="shared" si="1268"/>
        <v>0</v>
      </c>
      <c r="D3673" s="457"/>
      <c r="E3673" s="73"/>
      <c r="F3673" s="93">
        <v>2770</v>
      </c>
      <c r="G3673" s="302">
        <v>35796</v>
      </c>
      <c r="H3673" s="124">
        <v>17</v>
      </c>
      <c r="I3673" s="390"/>
      <c r="J3673" s="390"/>
      <c r="K3673" s="79"/>
      <c r="L3673" s="79"/>
      <c r="M3673" s="79"/>
      <c r="N3673" s="80" t="s">
        <v>6617</v>
      </c>
      <c r="O3673" s="81"/>
      <c r="P3673" s="306"/>
      <c r="Q3673" s="83" t="str">
        <f t="shared" si="1269"/>
        <v/>
      </c>
      <c r="R3673" s="83" t="str">
        <f t="shared" si="1270"/>
        <v>◄</v>
      </c>
      <c r="S3673" s="84"/>
      <c r="T3673" s="85"/>
      <c r="U3673" s="83" t="str">
        <f t="shared" si="1271"/>
        <v/>
      </c>
      <c r="V3673" s="83" t="str">
        <f t="shared" si="1272"/>
        <v>◄</v>
      </c>
      <c r="W3673" s="86"/>
      <c r="X3673" s="85"/>
      <c r="Y3673" s="457"/>
      <c r="Z3673" s="87"/>
      <c r="AA3673" s="521">
        <f t="shared" si="1273"/>
        <v>0</v>
      </c>
      <c r="AB3673" s="520">
        <f t="shared" si="1274"/>
        <v>0</v>
      </c>
      <c r="AC3673" s="88"/>
      <c r="AD3673" s="519">
        <f t="shared" si="1275"/>
        <v>0</v>
      </c>
      <c r="AE3673" s="522">
        <f t="shared" si="1276"/>
        <v>0</v>
      </c>
      <c r="AF3673" s="44"/>
      <c r="AG3673" s="45"/>
      <c r="AH3673" s="44"/>
      <c r="AI3673" s="45"/>
      <c r="AJ3673" s="45"/>
      <c r="AK3673" s="45"/>
      <c r="AL3673" s="45"/>
      <c r="AM3673" s="43"/>
      <c r="AN3673" s="27" t="s">
        <v>6</v>
      </c>
      <c r="AO3673" s="27" t="s">
        <v>6</v>
      </c>
      <c r="AP3673" s="516"/>
      <c r="AQ3673" s="516"/>
      <c r="AR3673" s="516"/>
      <c r="AS3673" s="516" t="s">
        <v>6</v>
      </c>
      <c r="AT3673" s="516" t="s">
        <v>6</v>
      </c>
      <c r="AU3673" s="516"/>
      <c r="AV3673" s="516" t="s">
        <v>6</v>
      </c>
      <c r="AW3673" s="516" t="s">
        <v>6</v>
      </c>
      <c r="AX3673" s="516"/>
      <c r="AY3673" s="516" t="s">
        <v>6</v>
      </c>
      <c r="AZ3673" s="516" t="s">
        <v>6</v>
      </c>
      <c r="BA3673" s="516"/>
      <c r="BB3673" s="516" t="s">
        <v>6</v>
      </c>
      <c r="BC3673" s="516" t="s">
        <v>6</v>
      </c>
      <c r="BD3673" s="516"/>
      <c r="BE3673" s="516" t="s">
        <v>6</v>
      </c>
      <c r="BF3673" s="516" t="s">
        <v>6</v>
      </c>
      <c r="BG3673" s="516"/>
      <c r="BH3673" s="516" t="s">
        <v>6</v>
      </c>
      <c r="BI3673" s="516" t="s">
        <v>6</v>
      </c>
      <c r="BJ3673" s="516"/>
      <c r="BK3673" s="516" t="s">
        <v>6</v>
      </c>
      <c r="BL3673" s="516" t="s">
        <v>6</v>
      </c>
      <c r="BM3673" s="516"/>
      <c r="BN3673" s="516" t="s">
        <v>6</v>
      </c>
      <c r="BO3673" s="516" t="s">
        <v>6</v>
      </c>
      <c r="BP3673" s="516"/>
      <c r="BQ3673" s="516" t="s">
        <v>6</v>
      </c>
      <c r="BR3673" s="516" t="s">
        <v>6</v>
      </c>
      <c r="BS3673" s="516"/>
      <c r="BT3673" s="516"/>
      <c r="BU3673" s="516"/>
      <c r="BV3673" s="516"/>
      <c r="BW3673" s="516"/>
      <c r="BX3673" s="516"/>
      <c r="BY3673" s="516"/>
      <c r="BZ3673" s="28"/>
      <c r="CA3673" s="24"/>
      <c r="CB3673" s="29"/>
      <c r="CC3673" s="29"/>
      <c r="CD3673" s="30"/>
      <c r="CE3673" s="29"/>
      <c r="CF3673" s="29"/>
      <c r="CG3673" s="31"/>
      <c r="CH3673" s="457"/>
      <c r="CI3673" s="23" t="s">
        <v>836</v>
      </c>
    </row>
    <row r="3674" spans="1:87" ht="16.8" customHeight="1" thickTop="1" thickBot="1" x14ac:dyDescent="0.35">
      <c r="A3674" s="503"/>
      <c r="B3674" s="49"/>
      <c r="C3674" s="156">
        <f t="shared" si="1268"/>
        <v>0</v>
      </c>
      <c r="D3674" s="457"/>
      <c r="E3674" s="73"/>
      <c r="F3674" s="93">
        <v>2771</v>
      </c>
      <c r="G3674" s="302">
        <v>35796</v>
      </c>
      <c r="H3674" s="124">
        <v>17</v>
      </c>
      <c r="I3674" s="390"/>
      <c r="J3674" s="390"/>
      <c r="K3674" s="79"/>
      <c r="L3674" s="79"/>
      <c r="M3674" s="79"/>
      <c r="N3674" s="80" t="s">
        <v>6618</v>
      </c>
      <c r="O3674" s="81"/>
      <c r="P3674" s="306"/>
      <c r="Q3674" s="83" t="str">
        <f t="shared" si="1269"/>
        <v/>
      </c>
      <c r="R3674" s="83" t="str">
        <f t="shared" si="1270"/>
        <v>◄</v>
      </c>
      <c r="S3674" s="84"/>
      <c r="T3674" s="85"/>
      <c r="U3674" s="83" t="str">
        <f t="shared" si="1271"/>
        <v/>
      </c>
      <c r="V3674" s="83" t="str">
        <f t="shared" si="1272"/>
        <v>◄</v>
      </c>
      <c r="W3674" s="86"/>
      <c r="X3674" s="85"/>
      <c r="Y3674" s="457"/>
      <c r="Z3674" s="87"/>
      <c r="AA3674" s="521">
        <f t="shared" si="1273"/>
        <v>0</v>
      </c>
      <c r="AB3674" s="520">
        <f t="shared" si="1274"/>
        <v>0</v>
      </c>
      <c r="AC3674" s="88"/>
      <c r="AD3674" s="519">
        <f t="shared" si="1275"/>
        <v>0</v>
      </c>
      <c r="AE3674" s="522">
        <f t="shared" si="1276"/>
        <v>0</v>
      </c>
      <c r="AF3674" s="44"/>
      <c r="AG3674" s="45"/>
      <c r="AH3674" s="44"/>
      <c r="AI3674" s="45"/>
      <c r="AJ3674" s="45"/>
      <c r="AK3674" s="45"/>
      <c r="AL3674" s="45"/>
      <c r="AM3674" s="43"/>
      <c r="AN3674" s="27" t="s">
        <v>6</v>
      </c>
      <c r="AO3674" s="27" t="s">
        <v>6</v>
      </c>
      <c r="AP3674" s="516"/>
      <c r="AQ3674" s="516"/>
      <c r="AR3674" s="516"/>
      <c r="AS3674" s="516" t="s">
        <v>6</v>
      </c>
      <c r="AT3674" s="516" t="s">
        <v>6</v>
      </c>
      <c r="AU3674" s="516"/>
      <c r="AV3674" s="516" t="s">
        <v>6</v>
      </c>
      <c r="AW3674" s="516" t="s">
        <v>6</v>
      </c>
      <c r="AX3674" s="516"/>
      <c r="AY3674" s="516" t="s">
        <v>6</v>
      </c>
      <c r="AZ3674" s="516" t="s">
        <v>6</v>
      </c>
      <c r="BA3674" s="516"/>
      <c r="BB3674" s="516" t="s">
        <v>6</v>
      </c>
      <c r="BC3674" s="516" t="s">
        <v>6</v>
      </c>
      <c r="BD3674" s="516"/>
      <c r="BE3674" s="516" t="s">
        <v>6</v>
      </c>
      <c r="BF3674" s="516" t="s">
        <v>6</v>
      </c>
      <c r="BG3674" s="516"/>
      <c r="BH3674" s="516" t="s">
        <v>6</v>
      </c>
      <c r="BI3674" s="516" t="s">
        <v>6</v>
      </c>
      <c r="BJ3674" s="516"/>
      <c r="BK3674" s="516" t="s">
        <v>6</v>
      </c>
      <c r="BL3674" s="516" t="s">
        <v>6</v>
      </c>
      <c r="BM3674" s="516"/>
      <c r="BN3674" s="516" t="s">
        <v>6</v>
      </c>
      <c r="BO3674" s="516" t="s">
        <v>6</v>
      </c>
      <c r="BP3674" s="516"/>
      <c r="BQ3674" s="516" t="s">
        <v>6</v>
      </c>
      <c r="BR3674" s="516" t="s">
        <v>6</v>
      </c>
      <c r="BS3674" s="516"/>
      <c r="BT3674" s="516"/>
      <c r="BU3674" s="516"/>
      <c r="BV3674" s="516"/>
      <c r="BW3674" s="516"/>
      <c r="BX3674" s="516"/>
      <c r="BY3674" s="516"/>
      <c r="BZ3674" s="28"/>
      <c r="CA3674" s="24"/>
      <c r="CB3674" s="29"/>
      <c r="CC3674" s="29"/>
      <c r="CD3674" s="30"/>
      <c r="CE3674" s="29"/>
      <c r="CF3674" s="29"/>
      <c r="CG3674" s="31"/>
      <c r="CH3674" s="457"/>
      <c r="CI3674" s="23" t="s">
        <v>836</v>
      </c>
    </row>
    <row r="3675" spans="1:87" ht="15.6" thickTop="1" thickBot="1" x14ac:dyDescent="0.35">
      <c r="A3675" s="503"/>
      <c r="B3675" s="49"/>
      <c r="C3675" s="156">
        <f t="shared" si="1268"/>
        <v>0</v>
      </c>
      <c r="D3675" s="457"/>
      <c r="E3675" s="73"/>
      <c r="F3675" s="93">
        <v>2772</v>
      </c>
      <c r="G3675" s="302">
        <v>35796</v>
      </c>
      <c r="H3675" s="124">
        <v>17</v>
      </c>
      <c r="I3675" s="390"/>
      <c r="J3675" s="390"/>
      <c r="K3675" s="79"/>
      <c r="L3675" s="79"/>
      <c r="M3675" s="79"/>
      <c r="N3675" s="80" t="s">
        <v>6619</v>
      </c>
      <c r="O3675" s="81"/>
      <c r="P3675" s="306"/>
      <c r="Q3675" s="83" t="str">
        <f t="shared" si="1269"/>
        <v/>
      </c>
      <c r="R3675" s="83" t="str">
        <f t="shared" si="1270"/>
        <v>◄</v>
      </c>
      <c r="S3675" s="84"/>
      <c r="T3675" s="85"/>
      <c r="U3675" s="83" t="str">
        <f t="shared" si="1271"/>
        <v/>
      </c>
      <c r="V3675" s="83" t="str">
        <f t="shared" si="1272"/>
        <v>◄</v>
      </c>
      <c r="W3675" s="86"/>
      <c r="X3675" s="85"/>
      <c r="Y3675" s="457"/>
      <c r="Z3675" s="87"/>
      <c r="AA3675" s="521">
        <f t="shared" si="1273"/>
        <v>0</v>
      </c>
      <c r="AB3675" s="520">
        <f t="shared" si="1274"/>
        <v>0</v>
      </c>
      <c r="AC3675" s="88"/>
      <c r="AD3675" s="519">
        <f t="shared" si="1275"/>
        <v>0</v>
      </c>
      <c r="AE3675" s="522">
        <f t="shared" si="1276"/>
        <v>0</v>
      </c>
      <c r="AF3675" s="44"/>
      <c r="AG3675" s="45"/>
      <c r="AH3675" s="44"/>
      <c r="AI3675" s="45"/>
      <c r="AJ3675" s="45"/>
      <c r="AK3675" s="45"/>
      <c r="AL3675" s="45"/>
      <c r="AM3675" s="43"/>
      <c r="AN3675" s="27" t="s">
        <v>6</v>
      </c>
      <c r="AO3675" s="27" t="s">
        <v>6</v>
      </c>
      <c r="AP3675" s="516"/>
      <c r="AQ3675" s="516"/>
      <c r="AR3675" s="516"/>
      <c r="AS3675" s="516" t="s">
        <v>6</v>
      </c>
      <c r="AT3675" s="516" t="s">
        <v>6</v>
      </c>
      <c r="AU3675" s="516"/>
      <c r="AV3675" s="516" t="s">
        <v>6</v>
      </c>
      <c r="AW3675" s="516" t="s">
        <v>6</v>
      </c>
      <c r="AX3675" s="516"/>
      <c r="AY3675" s="516" t="s">
        <v>6</v>
      </c>
      <c r="AZ3675" s="516" t="s">
        <v>6</v>
      </c>
      <c r="BA3675" s="516"/>
      <c r="BB3675" s="516" t="s">
        <v>6</v>
      </c>
      <c r="BC3675" s="516" t="s">
        <v>6</v>
      </c>
      <c r="BD3675" s="516"/>
      <c r="BE3675" s="516" t="s">
        <v>6</v>
      </c>
      <c r="BF3675" s="516" t="s">
        <v>6</v>
      </c>
      <c r="BG3675" s="516"/>
      <c r="BH3675" s="516" t="s">
        <v>6</v>
      </c>
      <c r="BI3675" s="516" t="s">
        <v>6</v>
      </c>
      <c r="BJ3675" s="516"/>
      <c r="BK3675" s="516" t="s">
        <v>6</v>
      </c>
      <c r="BL3675" s="516" t="s">
        <v>6</v>
      </c>
      <c r="BM3675" s="516"/>
      <c r="BN3675" s="516" t="s">
        <v>6</v>
      </c>
      <c r="BO3675" s="516" t="s">
        <v>6</v>
      </c>
      <c r="BP3675" s="516"/>
      <c r="BQ3675" s="516" t="s">
        <v>6</v>
      </c>
      <c r="BR3675" s="516" t="s">
        <v>6</v>
      </c>
      <c r="BS3675" s="516"/>
      <c r="BT3675" s="516"/>
      <c r="BU3675" s="516"/>
      <c r="BV3675" s="516"/>
      <c r="BW3675" s="516"/>
      <c r="BX3675" s="516"/>
      <c r="BY3675" s="516"/>
      <c r="BZ3675" s="28"/>
      <c r="CA3675" s="24"/>
      <c r="CB3675" s="29"/>
      <c r="CC3675" s="29"/>
      <c r="CD3675" s="30"/>
      <c r="CE3675" s="29"/>
      <c r="CF3675" s="29"/>
      <c r="CG3675" s="31"/>
      <c r="CH3675" s="457"/>
      <c r="CI3675" s="23" t="s">
        <v>836</v>
      </c>
    </row>
    <row r="3676" spans="1:87" ht="16.8" customHeight="1" thickTop="1" thickBot="1" x14ac:dyDescent="0.35">
      <c r="A3676" s="503"/>
      <c r="B3676" s="49"/>
      <c r="C3676" s="156">
        <f t="shared" si="1268"/>
        <v>0</v>
      </c>
      <c r="D3676" s="457"/>
      <c r="E3676" s="73"/>
      <c r="F3676" s="93">
        <v>2773</v>
      </c>
      <c r="G3676" s="302">
        <v>35796</v>
      </c>
      <c r="H3676" s="124">
        <v>17</v>
      </c>
      <c r="I3676" s="390"/>
      <c r="J3676" s="390"/>
      <c r="K3676" s="79"/>
      <c r="L3676" s="79"/>
      <c r="M3676" s="79"/>
      <c r="N3676" s="80" t="s">
        <v>6620</v>
      </c>
      <c r="O3676" s="81"/>
      <c r="P3676" s="306"/>
      <c r="Q3676" s="83" t="str">
        <f t="shared" si="1269"/>
        <v/>
      </c>
      <c r="R3676" s="83" t="str">
        <f t="shared" si="1270"/>
        <v>◄</v>
      </c>
      <c r="S3676" s="84"/>
      <c r="T3676" s="85"/>
      <c r="U3676" s="83" t="str">
        <f t="shared" si="1271"/>
        <v/>
      </c>
      <c r="V3676" s="83" t="str">
        <f t="shared" si="1272"/>
        <v>◄</v>
      </c>
      <c r="W3676" s="86"/>
      <c r="X3676" s="85"/>
      <c r="Y3676" s="457"/>
      <c r="Z3676" s="87"/>
      <c r="AA3676" s="521">
        <f t="shared" si="1273"/>
        <v>0</v>
      </c>
      <c r="AB3676" s="520">
        <f t="shared" si="1274"/>
        <v>0</v>
      </c>
      <c r="AC3676" s="88"/>
      <c r="AD3676" s="519">
        <f t="shared" si="1275"/>
        <v>0</v>
      </c>
      <c r="AE3676" s="522">
        <f t="shared" si="1276"/>
        <v>0</v>
      </c>
      <c r="AF3676" s="44"/>
      <c r="AG3676" s="45"/>
      <c r="AH3676" s="44"/>
      <c r="AI3676" s="45"/>
      <c r="AJ3676" s="45"/>
      <c r="AK3676" s="45"/>
      <c r="AL3676" s="45"/>
      <c r="AM3676" s="43"/>
      <c r="AN3676" s="27" t="s">
        <v>6</v>
      </c>
      <c r="AO3676" s="27" t="s">
        <v>6</v>
      </c>
      <c r="AP3676" s="516"/>
      <c r="AQ3676" s="516"/>
      <c r="AR3676" s="516"/>
      <c r="AS3676" s="516" t="s">
        <v>6</v>
      </c>
      <c r="AT3676" s="516" t="s">
        <v>6</v>
      </c>
      <c r="AU3676" s="516"/>
      <c r="AV3676" s="516" t="s">
        <v>6</v>
      </c>
      <c r="AW3676" s="516" t="s">
        <v>6</v>
      </c>
      <c r="AX3676" s="516"/>
      <c r="AY3676" s="516" t="s">
        <v>6</v>
      </c>
      <c r="AZ3676" s="516" t="s">
        <v>6</v>
      </c>
      <c r="BA3676" s="516"/>
      <c r="BB3676" s="516" t="s">
        <v>6</v>
      </c>
      <c r="BC3676" s="516" t="s">
        <v>6</v>
      </c>
      <c r="BD3676" s="516"/>
      <c r="BE3676" s="516" t="s">
        <v>6</v>
      </c>
      <c r="BF3676" s="516" t="s">
        <v>6</v>
      </c>
      <c r="BG3676" s="516"/>
      <c r="BH3676" s="516" t="s">
        <v>6</v>
      </c>
      <c r="BI3676" s="516" t="s">
        <v>6</v>
      </c>
      <c r="BJ3676" s="516"/>
      <c r="BK3676" s="516" t="s">
        <v>6</v>
      </c>
      <c r="BL3676" s="516" t="s">
        <v>6</v>
      </c>
      <c r="BM3676" s="516"/>
      <c r="BN3676" s="516" t="s">
        <v>6</v>
      </c>
      <c r="BO3676" s="516" t="s">
        <v>6</v>
      </c>
      <c r="BP3676" s="516"/>
      <c r="BQ3676" s="516" t="s">
        <v>6</v>
      </c>
      <c r="BR3676" s="516" t="s">
        <v>6</v>
      </c>
      <c r="BS3676" s="516"/>
      <c r="BT3676" s="516"/>
      <c r="BU3676" s="516"/>
      <c r="BV3676" s="516"/>
      <c r="BW3676" s="516"/>
      <c r="BX3676" s="516"/>
      <c r="BY3676" s="516"/>
      <c r="BZ3676" s="28"/>
      <c r="CA3676" s="24"/>
      <c r="CB3676" s="29"/>
      <c r="CC3676" s="29"/>
      <c r="CD3676" s="30"/>
      <c r="CE3676" s="29"/>
      <c r="CF3676" s="29"/>
      <c r="CG3676" s="31"/>
      <c r="CH3676" s="457"/>
      <c r="CI3676" s="23" t="s">
        <v>836</v>
      </c>
    </row>
    <row r="3677" spans="1:87" ht="15.6" thickTop="1" thickBot="1" x14ac:dyDescent="0.35">
      <c r="A3677" s="503"/>
      <c r="B3677" s="49"/>
      <c r="C3677" s="156">
        <f t="shared" si="1268"/>
        <v>0</v>
      </c>
      <c r="D3677" s="457"/>
      <c r="E3677" s="73"/>
      <c r="F3677" s="93">
        <v>2774</v>
      </c>
      <c r="G3677" s="302">
        <v>35796</v>
      </c>
      <c r="H3677" s="124">
        <v>17</v>
      </c>
      <c r="I3677" s="390"/>
      <c r="J3677" s="390"/>
      <c r="K3677" s="79"/>
      <c r="L3677" s="79"/>
      <c r="M3677" s="79"/>
      <c r="N3677" s="80" t="s">
        <v>6621</v>
      </c>
      <c r="O3677" s="81"/>
      <c r="P3677" s="306"/>
      <c r="Q3677" s="83" t="str">
        <f t="shared" si="1269"/>
        <v/>
      </c>
      <c r="R3677" s="83" t="str">
        <f t="shared" si="1270"/>
        <v>◄</v>
      </c>
      <c r="S3677" s="84"/>
      <c r="T3677" s="85"/>
      <c r="U3677" s="83" t="str">
        <f t="shared" si="1271"/>
        <v/>
      </c>
      <c r="V3677" s="83" t="str">
        <f t="shared" si="1272"/>
        <v>◄</v>
      </c>
      <c r="W3677" s="86"/>
      <c r="X3677" s="85"/>
      <c r="Y3677" s="457"/>
      <c r="Z3677" s="87"/>
      <c r="AA3677" s="521">
        <f t="shared" si="1273"/>
        <v>0</v>
      </c>
      <c r="AB3677" s="520">
        <f t="shared" si="1274"/>
        <v>0</v>
      </c>
      <c r="AC3677" s="88"/>
      <c r="AD3677" s="519">
        <f t="shared" si="1275"/>
        <v>0</v>
      </c>
      <c r="AE3677" s="522">
        <f t="shared" si="1276"/>
        <v>0</v>
      </c>
      <c r="AF3677" s="44"/>
      <c r="AG3677" s="45"/>
      <c r="AH3677" s="44"/>
      <c r="AI3677" s="45"/>
      <c r="AJ3677" s="45"/>
      <c r="AK3677" s="45"/>
      <c r="AL3677" s="45"/>
      <c r="AM3677" s="43"/>
      <c r="AN3677" s="27" t="s">
        <v>6</v>
      </c>
      <c r="AO3677" s="27" t="s">
        <v>6</v>
      </c>
      <c r="AP3677" s="516"/>
      <c r="AQ3677" s="516"/>
      <c r="AR3677" s="516"/>
      <c r="AS3677" s="516" t="s">
        <v>6</v>
      </c>
      <c r="AT3677" s="516" t="s">
        <v>6</v>
      </c>
      <c r="AU3677" s="516"/>
      <c r="AV3677" s="516" t="s">
        <v>6</v>
      </c>
      <c r="AW3677" s="516" t="s">
        <v>6</v>
      </c>
      <c r="AX3677" s="516"/>
      <c r="AY3677" s="516" t="s">
        <v>6</v>
      </c>
      <c r="AZ3677" s="516" t="s">
        <v>6</v>
      </c>
      <c r="BA3677" s="516"/>
      <c r="BB3677" s="516" t="s">
        <v>6</v>
      </c>
      <c r="BC3677" s="516" t="s">
        <v>6</v>
      </c>
      <c r="BD3677" s="516"/>
      <c r="BE3677" s="516" t="s">
        <v>6</v>
      </c>
      <c r="BF3677" s="516" t="s">
        <v>6</v>
      </c>
      <c r="BG3677" s="516"/>
      <c r="BH3677" s="516" t="s">
        <v>6</v>
      </c>
      <c r="BI3677" s="516" t="s">
        <v>6</v>
      </c>
      <c r="BJ3677" s="516"/>
      <c r="BK3677" s="516" t="s">
        <v>6</v>
      </c>
      <c r="BL3677" s="516" t="s">
        <v>6</v>
      </c>
      <c r="BM3677" s="516"/>
      <c r="BN3677" s="516" t="s">
        <v>6</v>
      </c>
      <c r="BO3677" s="516" t="s">
        <v>6</v>
      </c>
      <c r="BP3677" s="516"/>
      <c r="BQ3677" s="516" t="s">
        <v>6</v>
      </c>
      <c r="BR3677" s="516" t="s">
        <v>6</v>
      </c>
      <c r="BS3677" s="516"/>
      <c r="BT3677" s="516"/>
      <c r="BU3677" s="516"/>
      <c r="BV3677" s="516"/>
      <c r="BW3677" s="516"/>
      <c r="BX3677" s="516"/>
      <c r="BY3677" s="516"/>
      <c r="BZ3677" s="28"/>
      <c r="CA3677" s="24"/>
      <c r="CB3677" s="29"/>
      <c r="CC3677" s="29"/>
      <c r="CD3677" s="30"/>
      <c r="CE3677" s="29"/>
      <c r="CF3677" s="29"/>
      <c r="CG3677" s="31"/>
      <c r="CH3677" s="457"/>
      <c r="CI3677" s="23" t="s">
        <v>836</v>
      </c>
    </row>
    <row r="3678" spans="1:87" ht="19.8" customHeight="1" thickTop="1" thickBot="1" x14ac:dyDescent="0.35">
      <c r="A3678" s="503"/>
      <c r="B3678" s="49"/>
      <c r="C3678" s="156">
        <f t="shared" si="1268"/>
        <v>0</v>
      </c>
      <c r="D3678" s="457"/>
      <c r="E3678" s="73"/>
      <c r="F3678" s="107" t="s">
        <v>6622</v>
      </c>
      <c r="G3678" s="302">
        <v>35796</v>
      </c>
      <c r="H3678" s="76">
        <v>68</v>
      </c>
      <c r="I3678" s="119"/>
      <c r="J3678" s="93" t="s">
        <v>6609</v>
      </c>
      <c r="K3678" s="93">
        <v>2764</v>
      </c>
      <c r="L3678" s="341">
        <v>2765</v>
      </c>
      <c r="M3678" s="93">
        <v>2766</v>
      </c>
      <c r="N3678" s="131" t="s">
        <v>6560</v>
      </c>
      <c r="O3678" s="81"/>
      <c r="P3678" s="82"/>
      <c r="Q3678" s="83" t="str">
        <f t="shared" si="1269"/>
        <v/>
      </c>
      <c r="R3678" s="83" t="str">
        <f t="shared" si="1270"/>
        <v>◄</v>
      </c>
      <c r="S3678" s="84"/>
      <c r="T3678" s="85"/>
      <c r="U3678" s="83" t="str">
        <f t="shared" si="1271"/>
        <v/>
      </c>
      <c r="V3678" s="83" t="str">
        <f t="shared" si="1272"/>
        <v>◄</v>
      </c>
      <c r="W3678" s="86"/>
      <c r="X3678" s="85"/>
      <c r="Y3678" s="457"/>
      <c r="Z3678" s="87"/>
      <c r="AA3678" s="521">
        <f t="shared" si="1273"/>
        <v>0</v>
      </c>
      <c r="AB3678" s="520">
        <f t="shared" si="1274"/>
        <v>0</v>
      </c>
      <c r="AC3678" s="88"/>
      <c r="AD3678" s="519">
        <f t="shared" si="1275"/>
        <v>0</v>
      </c>
      <c r="AE3678" s="522">
        <f t="shared" si="1276"/>
        <v>0</v>
      </c>
      <c r="AF3678" s="44"/>
      <c r="AG3678" s="45"/>
      <c r="AH3678" s="44"/>
      <c r="AI3678" s="45"/>
      <c r="AJ3678" s="45"/>
      <c r="AK3678" s="45"/>
      <c r="AL3678" s="45"/>
      <c r="AM3678" s="43"/>
      <c r="AN3678" s="27" t="s">
        <v>6</v>
      </c>
      <c r="AO3678" s="27" t="s">
        <v>6</v>
      </c>
      <c r="AP3678" s="516"/>
      <c r="AQ3678" s="516"/>
      <c r="AR3678" s="516"/>
      <c r="AS3678" s="516" t="s">
        <v>6</v>
      </c>
      <c r="AT3678" s="516" t="s">
        <v>6</v>
      </c>
      <c r="AU3678" s="516"/>
      <c r="AV3678" s="516" t="s">
        <v>6</v>
      </c>
      <c r="AW3678" s="516" t="s">
        <v>6</v>
      </c>
      <c r="AX3678" s="516"/>
      <c r="AY3678" s="516" t="s">
        <v>6</v>
      </c>
      <c r="AZ3678" s="516" t="s">
        <v>6</v>
      </c>
      <c r="BA3678" s="516"/>
      <c r="BB3678" s="516" t="s">
        <v>6</v>
      </c>
      <c r="BC3678" s="516" t="s">
        <v>6</v>
      </c>
      <c r="BD3678" s="516"/>
      <c r="BE3678" s="516" t="s">
        <v>6</v>
      </c>
      <c r="BF3678" s="516" t="s">
        <v>6</v>
      </c>
      <c r="BG3678" s="516"/>
      <c r="BH3678" s="516" t="s">
        <v>6</v>
      </c>
      <c r="BI3678" s="516" t="s">
        <v>6</v>
      </c>
      <c r="BJ3678" s="516"/>
      <c r="BK3678" s="516" t="s">
        <v>6</v>
      </c>
      <c r="BL3678" s="516" t="s">
        <v>6</v>
      </c>
      <c r="BM3678" s="516"/>
      <c r="BN3678" s="516" t="s">
        <v>6</v>
      </c>
      <c r="BO3678" s="516" t="s">
        <v>6</v>
      </c>
      <c r="BP3678" s="516"/>
      <c r="BQ3678" s="516" t="s">
        <v>6</v>
      </c>
      <c r="BR3678" s="516" t="s">
        <v>6</v>
      </c>
      <c r="BS3678" s="516"/>
      <c r="BT3678" s="516"/>
      <c r="BU3678" s="516"/>
      <c r="BV3678" s="516"/>
      <c r="BW3678" s="516"/>
      <c r="BX3678" s="516"/>
      <c r="BY3678" s="516"/>
      <c r="BZ3678" s="28"/>
      <c r="CA3678" s="24"/>
      <c r="CB3678" s="29"/>
      <c r="CC3678" s="29"/>
      <c r="CD3678" s="30"/>
      <c r="CE3678" s="29"/>
      <c r="CF3678" s="29"/>
      <c r="CG3678" s="31"/>
      <c r="CH3678" s="457"/>
      <c r="CI3678" s="23" t="s">
        <v>836</v>
      </c>
    </row>
    <row r="3679" spans="1:87" ht="15.6" thickTop="1" thickBot="1" x14ac:dyDescent="0.35">
      <c r="A3679" s="503"/>
      <c r="B3679" s="49"/>
      <c r="C3679" s="156">
        <f t="shared" si="1268"/>
        <v>0</v>
      </c>
      <c r="D3679" s="457"/>
      <c r="E3679" s="73"/>
      <c r="F3679" s="107" t="s">
        <v>6623</v>
      </c>
      <c r="G3679" s="302">
        <v>35796</v>
      </c>
      <c r="H3679" s="76">
        <v>68</v>
      </c>
      <c r="I3679" s="119"/>
      <c r="J3679" s="93">
        <v>2767</v>
      </c>
      <c r="K3679" s="93">
        <v>2768</v>
      </c>
      <c r="L3679" s="341">
        <v>2769</v>
      </c>
      <c r="M3679" s="93">
        <v>2770</v>
      </c>
      <c r="N3679" s="131" t="s">
        <v>6560</v>
      </c>
      <c r="O3679" s="81"/>
      <c r="P3679" s="82"/>
      <c r="Q3679" s="83" t="str">
        <f t="shared" si="1269"/>
        <v/>
      </c>
      <c r="R3679" s="83" t="str">
        <f t="shared" si="1270"/>
        <v>◄</v>
      </c>
      <c r="S3679" s="84"/>
      <c r="T3679" s="85"/>
      <c r="U3679" s="83" t="str">
        <f t="shared" si="1271"/>
        <v/>
      </c>
      <c r="V3679" s="83" t="str">
        <f t="shared" si="1272"/>
        <v>◄</v>
      </c>
      <c r="W3679" s="86"/>
      <c r="X3679" s="85"/>
      <c r="Y3679" s="457"/>
      <c r="Z3679" s="87"/>
      <c r="AA3679" s="521">
        <f t="shared" si="1273"/>
        <v>0</v>
      </c>
      <c r="AB3679" s="520">
        <f t="shared" si="1274"/>
        <v>0</v>
      </c>
      <c r="AC3679" s="88"/>
      <c r="AD3679" s="519">
        <f t="shared" si="1275"/>
        <v>0</v>
      </c>
      <c r="AE3679" s="522">
        <f t="shared" si="1276"/>
        <v>0</v>
      </c>
      <c r="AF3679" s="44"/>
      <c r="AG3679" s="45"/>
      <c r="AH3679" s="44"/>
      <c r="AI3679" s="45"/>
      <c r="AJ3679" s="45"/>
      <c r="AK3679" s="45"/>
      <c r="AL3679" s="45"/>
      <c r="AM3679" s="43"/>
      <c r="AN3679" s="27" t="s">
        <v>6</v>
      </c>
      <c r="AO3679" s="27" t="s">
        <v>6</v>
      </c>
      <c r="AP3679" s="516"/>
      <c r="AQ3679" s="516"/>
      <c r="AR3679" s="516"/>
      <c r="AS3679" s="516" t="s">
        <v>6</v>
      </c>
      <c r="AT3679" s="516" t="s">
        <v>6</v>
      </c>
      <c r="AU3679" s="516"/>
      <c r="AV3679" s="516" t="s">
        <v>6</v>
      </c>
      <c r="AW3679" s="516" t="s">
        <v>6</v>
      </c>
      <c r="AX3679" s="516"/>
      <c r="AY3679" s="516" t="s">
        <v>6</v>
      </c>
      <c r="AZ3679" s="516" t="s">
        <v>6</v>
      </c>
      <c r="BA3679" s="516"/>
      <c r="BB3679" s="516" t="s">
        <v>6</v>
      </c>
      <c r="BC3679" s="516" t="s">
        <v>6</v>
      </c>
      <c r="BD3679" s="516"/>
      <c r="BE3679" s="516" t="s">
        <v>6</v>
      </c>
      <c r="BF3679" s="516" t="s">
        <v>6</v>
      </c>
      <c r="BG3679" s="516"/>
      <c r="BH3679" s="516" t="s">
        <v>6</v>
      </c>
      <c r="BI3679" s="516" t="s">
        <v>6</v>
      </c>
      <c r="BJ3679" s="516"/>
      <c r="BK3679" s="516" t="s">
        <v>6</v>
      </c>
      <c r="BL3679" s="516" t="s">
        <v>6</v>
      </c>
      <c r="BM3679" s="516"/>
      <c r="BN3679" s="516" t="s">
        <v>6</v>
      </c>
      <c r="BO3679" s="516" t="s">
        <v>6</v>
      </c>
      <c r="BP3679" s="516"/>
      <c r="BQ3679" s="516" t="s">
        <v>6</v>
      </c>
      <c r="BR3679" s="516" t="s">
        <v>6</v>
      </c>
      <c r="BS3679" s="516"/>
      <c r="BT3679" s="516"/>
      <c r="BU3679" s="516"/>
      <c r="BV3679" s="516"/>
      <c r="BW3679" s="516"/>
      <c r="BX3679" s="516"/>
      <c r="BY3679" s="516"/>
      <c r="BZ3679" s="28"/>
      <c r="CA3679" s="24"/>
      <c r="CB3679" s="29"/>
      <c r="CC3679" s="29"/>
      <c r="CD3679" s="30"/>
      <c r="CE3679" s="29"/>
      <c r="CF3679" s="29"/>
      <c r="CG3679" s="31"/>
      <c r="CH3679" s="457"/>
      <c r="CI3679" s="23" t="s">
        <v>836</v>
      </c>
    </row>
    <row r="3680" spans="1:87" ht="15.6" thickTop="1" thickBot="1" x14ac:dyDescent="0.35">
      <c r="A3680" s="503"/>
      <c r="B3680" s="49"/>
      <c r="C3680" s="156">
        <f t="shared" si="1268"/>
        <v>0</v>
      </c>
      <c r="D3680" s="457"/>
      <c r="E3680" s="73"/>
      <c r="F3680" s="107" t="s">
        <v>6624</v>
      </c>
      <c r="G3680" s="302">
        <v>35796</v>
      </c>
      <c r="H3680" s="76">
        <v>68</v>
      </c>
      <c r="I3680" s="119"/>
      <c r="J3680" s="93">
        <v>2771</v>
      </c>
      <c r="K3680" s="93">
        <v>2772</v>
      </c>
      <c r="L3680" s="341">
        <v>2773</v>
      </c>
      <c r="M3680" s="93">
        <v>2774</v>
      </c>
      <c r="N3680" s="131" t="s">
        <v>6560</v>
      </c>
      <c r="O3680" s="81"/>
      <c r="P3680" s="82"/>
      <c r="Q3680" s="83" t="str">
        <f t="shared" si="1269"/>
        <v/>
      </c>
      <c r="R3680" s="83" t="str">
        <f t="shared" si="1270"/>
        <v>◄</v>
      </c>
      <c r="S3680" s="84"/>
      <c r="T3680" s="85"/>
      <c r="U3680" s="83" t="str">
        <f t="shared" si="1271"/>
        <v/>
      </c>
      <c r="V3680" s="83" t="str">
        <f t="shared" si="1272"/>
        <v>◄</v>
      </c>
      <c r="W3680" s="86"/>
      <c r="X3680" s="85"/>
      <c r="Y3680" s="457"/>
      <c r="Z3680" s="87"/>
      <c r="AA3680" s="521">
        <f t="shared" si="1273"/>
        <v>0</v>
      </c>
      <c r="AB3680" s="520">
        <f t="shared" si="1274"/>
        <v>0</v>
      </c>
      <c r="AC3680" s="88"/>
      <c r="AD3680" s="519">
        <f t="shared" si="1275"/>
        <v>0</v>
      </c>
      <c r="AE3680" s="522">
        <f t="shared" si="1276"/>
        <v>0</v>
      </c>
      <c r="AF3680" s="44"/>
      <c r="AG3680" s="45"/>
      <c r="AH3680" s="44"/>
      <c r="AI3680" s="45"/>
      <c r="AJ3680" s="45"/>
      <c r="AK3680" s="45"/>
      <c r="AL3680" s="45"/>
      <c r="AM3680" s="43"/>
      <c r="AN3680" s="27"/>
      <c r="AO3680" s="27"/>
      <c r="AP3680" s="516"/>
      <c r="AQ3680" s="516"/>
      <c r="AR3680" s="516"/>
      <c r="AS3680" s="516"/>
      <c r="AT3680" s="516"/>
      <c r="AU3680" s="516"/>
      <c r="AV3680" s="516"/>
      <c r="AW3680" s="516"/>
      <c r="AX3680" s="516"/>
      <c r="AY3680" s="516"/>
      <c r="AZ3680" s="516"/>
      <c r="BA3680" s="516"/>
      <c r="BB3680" s="516"/>
      <c r="BC3680" s="516"/>
      <c r="BD3680" s="516"/>
      <c r="BE3680" s="516"/>
      <c r="BF3680" s="516"/>
      <c r="BG3680" s="516"/>
      <c r="BH3680" s="516"/>
      <c r="BI3680" s="516"/>
      <c r="BJ3680" s="516"/>
      <c r="BK3680" s="516"/>
      <c r="BL3680" s="516"/>
      <c r="BM3680" s="516"/>
      <c r="BN3680" s="516"/>
      <c r="BO3680" s="516"/>
      <c r="BP3680" s="516"/>
      <c r="BQ3680" s="516"/>
      <c r="BR3680" s="516"/>
      <c r="BS3680" s="516"/>
      <c r="BT3680" s="516"/>
      <c r="BU3680" s="516"/>
      <c r="BV3680" s="516"/>
      <c r="BW3680" s="516"/>
      <c r="BX3680" s="516"/>
      <c r="BY3680" s="516"/>
      <c r="BZ3680" s="28"/>
      <c r="CA3680" s="24"/>
      <c r="CB3680" s="29"/>
      <c r="CC3680" s="29"/>
      <c r="CD3680" s="30"/>
      <c r="CE3680" s="29"/>
      <c r="CF3680" s="29"/>
      <c r="CG3680" s="31"/>
      <c r="CH3680" s="457"/>
      <c r="CI3680" s="23" t="s">
        <v>836</v>
      </c>
    </row>
    <row r="3681" spans="1:87" ht="15.6" thickTop="1" thickBot="1" x14ac:dyDescent="0.35">
      <c r="A3681" s="503"/>
      <c r="B3681" s="49"/>
      <c r="C3681" s="156">
        <f t="shared" si="1268"/>
        <v>0</v>
      </c>
      <c r="D3681" s="457"/>
      <c r="E3681" s="204" t="s">
        <v>6779</v>
      </c>
      <c r="F3681" s="213"/>
      <c r="G3681" s="302">
        <v>35796</v>
      </c>
      <c r="H3681" s="124">
        <v>200</v>
      </c>
      <c r="I3681" s="390"/>
      <c r="J3681" s="390"/>
      <c r="K3681" s="79"/>
      <c r="L3681" s="79"/>
      <c r="M3681" s="79"/>
      <c r="N3681" s="343" t="s">
        <v>6625</v>
      </c>
      <c r="O3681" s="81"/>
      <c r="P3681" s="306"/>
      <c r="Q3681" s="83" t="str">
        <f t="shared" si="1269"/>
        <v/>
      </c>
      <c r="R3681" s="83" t="str">
        <f t="shared" si="1270"/>
        <v>◄</v>
      </c>
      <c r="S3681" s="84"/>
      <c r="T3681" s="85"/>
      <c r="U3681" s="83" t="str">
        <f t="shared" si="1271"/>
        <v/>
      </c>
      <c r="V3681" s="83" t="str">
        <f t="shared" si="1272"/>
        <v>◄</v>
      </c>
      <c r="W3681" s="86"/>
      <c r="X3681" s="85"/>
      <c r="Y3681" s="457"/>
      <c r="Z3681" s="87"/>
      <c r="AA3681" s="521">
        <f t="shared" si="1273"/>
        <v>0</v>
      </c>
      <c r="AB3681" s="520">
        <f t="shared" si="1274"/>
        <v>0</v>
      </c>
      <c r="AC3681" s="88"/>
      <c r="AD3681" s="519">
        <f t="shared" si="1275"/>
        <v>0</v>
      </c>
      <c r="AE3681" s="522">
        <f t="shared" si="1276"/>
        <v>0</v>
      </c>
      <c r="AF3681" s="44"/>
      <c r="AG3681" s="45"/>
      <c r="AH3681" s="44"/>
      <c r="AI3681" s="45"/>
      <c r="AJ3681" s="45"/>
      <c r="AK3681" s="45"/>
      <c r="AL3681" s="45"/>
      <c r="AM3681" s="43"/>
      <c r="AN3681" s="27" t="s">
        <v>6</v>
      </c>
      <c r="AO3681" s="27" t="s">
        <v>6</v>
      </c>
      <c r="AP3681" s="516"/>
      <c r="AQ3681" s="516"/>
      <c r="AR3681" s="516"/>
      <c r="AS3681" s="516" t="s">
        <v>6</v>
      </c>
      <c r="AT3681" s="516" t="s">
        <v>6</v>
      </c>
      <c r="AU3681" s="516"/>
      <c r="AV3681" s="516" t="s">
        <v>6</v>
      </c>
      <c r="AW3681" s="516" t="s">
        <v>6</v>
      </c>
      <c r="AX3681" s="516"/>
      <c r="AY3681" s="516" t="s">
        <v>6</v>
      </c>
      <c r="AZ3681" s="516" t="s">
        <v>6</v>
      </c>
      <c r="BA3681" s="516"/>
      <c r="BB3681" s="516" t="s">
        <v>6</v>
      </c>
      <c r="BC3681" s="516" t="s">
        <v>6</v>
      </c>
      <c r="BD3681" s="516"/>
      <c r="BE3681" s="516" t="s">
        <v>6</v>
      </c>
      <c r="BF3681" s="516" t="s">
        <v>6</v>
      </c>
      <c r="BG3681" s="516"/>
      <c r="BH3681" s="516" t="s">
        <v>6</v>
      </c>
      <c r="BI3681" s="516" t="s">
        <v>6</v>
      </c>
      <c r="BJ3681" s="516"/>
      <c r="BK3681" s="516" t="s">
        <v>6</v>
      </c>
      <c r="BL3681" s="516" t="s">
        <v>6</v>
      </c>
      <c r="BM3681" s="516"/>
      <c r="BN3681" s="516" t="s">
        <v>6</v>
      </c>
      <c r="BO3681" s="516" t="s">
        <v>6</v>
      </c>
      <c r="BP3681" s="516"/>
      <c r="BQ3681" s="516" t="s">
        <v>6</v>
      </c>
      <c r="BR3681" s="516" t="s">
        <v>6</v>
      </c>
      <c r="BS3681" s="516"/>
      <c r="BT3681" s="516"/>
      <c r="BU3681" s="516"/>
      <c r="BV3681" s="516"/>
      <c r="BW3681" s="516"/>
      <c r="BX3681" s="516"/>
      <c r="BY3681" s="516"/>
      <c r="BZ3681" s="28"/>
      <c r="CA3681" s="24"/>
      <c r="CB3681" s="29"/>
      <c r="CC3681" s="29"/>
      <c r="CD3681" s="30"/>
      <c r="CE3681" s="29"/>
      <c r="CF3681" s="29"/>
      <c r="CG3681" s="31"/>
      <c r="CH3681" s="457"/>
      <c r="CI3681" s="23" t="s">
        <v>836</v>
      </c>
    </row>
    <row r="3682" spans="1:87" ht="16.8" customHeight="1" thickTop="1" thickBot="1" x14ac:dyDescent="0.35">
      <c r="A3682" s="505" t="str">
        <f>IF(COUNTIF(B3683:B3684,"x")&gt;0,"x","")</f>
        <v/>
      </c>
      <c r="B3682" s="57"/>
      <c r="C3682" s="510" t="str">
        <f>A3682</f>
        <v/>
      </c>
      <c r="D3682" s="66">
        <f>ROWS(D3683:D3684)-1</f>
        <v>1</v>
      </c>
      <c r="E3682" s="58" t="s">
        <v>6626</v>
      </c>
      <c r="F3682" s="59"/>
      <c r="G3682" s="301"/>
      <c r="H3682" s="340"/>
      <c r="I3682" s="340"/>
      <c r="J3682" s="340"/>
      <c r="K3682" s="18"/>
      <c r="L3682" s="18"/>
      <c r="M3682" s="18"/>
      <c r="N3682" s="46"/>
      <c r="O3682" s="60" t="s">
        <v>6608</v>
      </c>
      <c r="P3682" s="61" t="s">
        <v>7382</v>
      </c>
      <c r="Q3682" s="62"/>
      <c r="R3682" s="63" t="str">
        <f>IF(COUNTIF(Q3683:Q3684,"?")&gt;0,"?",IF(AND(S3682="◄",T3682="►"),"◄►",IF(S3682="◄","◄",IF(T3682="►","►",""))))</f>
        <v>◄</v>
      </c>
      <c r="S3682" s="64" t="str">
        <f>IF(SUM(S3683:S3684)+1=ROWS(S3683:S3684)-COUNTIF(S3683:S3684,"-"),"","◄")</f>
        <v>◄</v>
      </c>
      <c r="T3682" s="65" t="str">
        <f>IF(SUM(T3683:T3684)&gt;0,"►","")</f>
        <v/>
      </c>
      <c r="U3682" s="62"/>
      <c r="V3682" s="63" t="str">
        <f>IF(COUNTIF(U3683:U3684,"?")&gt;0,"?",IF(AND(W3682="◄",X3682="►"),"◄►",IF(W3682="◄","◄",IF(X3682="►","►",""))))</f>
        <v>◄</v>
      </c>
      <c r="W3682" s="64" t="str">
        <f>IF(SUM(W3683:W3684)+1=ROWS(W3683:W3684)-COUNTIF(W3683:W3684,"-"),"","◄")</f>
        <v>◄</v>
      </c>
      <c r="X3682" s="65" t="str">
        <f>IF(SUM(X3683:X3684)&gt;0,"►","")</f>
        <v/>
      </c>
      <c r="Y3682" s="66">
        <f>ROWS(Y3683:Y3684)-1</f>
        <v>1</v>
      </c>
      <c r="Z3682" s="67">
        <f>SUM(Z3683:Z3684)-Z3684</f>
        <v>0</v>
      </c>
      <c r="AA3682" s="68" t="s">
        <v>840</v>
      </c>
      <c r="AB3682" s="69"/>
      <c r="AC3682" s="67">
        <f>SUM(AC3683:AC3684)-AC3684</f>
        <v>0</v>
      </c>
      <c r="AD3682" s="68" t="s">
        <v>840</v>
      </c>
      <c r="AE3682" s="69"/>
      <c r="AF3682" s="70" t="str">
        <f>IF(AG3682="◄","◄",IF(AG3682="ok","►",""))</f>
        <v>◄</v>
      </c>
      <c r="AG3682" s="71" t="str">
        <f>IF(AG3683&gt;0,"OK","◄")</f>
        <v>◄</v>
      </c>
      <c r="AH3682" s="62" t="str">
        <f>IF(AND(AI3682="◄",AJ3682="►"),"◄?►",IF(AI3682="◄","◄",IF(AJ3682="►","►","")))</f>
        <v>◄</v>
      </c>
      <c r="AI3682" s="64" t="str">
        <f>IF(AI3683&gt;0,"","◄")</f>
        <v>◄</v>
      </c>
      <c r="AJ3682" s="65" t="str">
        <f>IF(SUM(AJ3683:AJ3683)&gt;0,"►","")</f>
        <v/>
      </c>
      <c r="AK3682" s="570">
        <f>G3683</f>
        <v>35796</v>
      </c>
      <c r="AL3682" s="572" t="str">
        <f>P3682</f>
        <v>▬ folder Nr. 13  /  98 ▬</v>
      </c>
      <c r="AM3682" s="43"/>
      <c r="AN3682" s="2"/>
      <c r="AO3682" s="2"/>
      <c r="AP3682" s="2"/>
      <c r="AQ3682" s="2"/>
      <c r="AR3682" s="2"/>
      <c r="AS3682" s="2"/>
      <c r="AT3682" s="2"/>
      <c r="AU3682" s="2"/>
      <c r="AV3682" s="2"/>
      <c r="AW3682" s="2"/>
      <c r="AX3682" s="2"/>
      <c r="AY3682" s="2"/>
      <c r="AZ3682" s="2"/>
      <c r="BA3682" s="2"/>
      <c r="BB3682" s="2"/>
      <c r="BC3682" s="2"/>
      <c r="BD3682" s="2"/>
      <c r="BE3682" s="2"/>
      <c r="BF3682" s="2"/>
      <c r="BG3682" s="2"/>
      <c r="BH3682" s="2"/>
      <c r="BI3682" s="2"/>
      <c r="BJ3682" s="2"/>
      <c r="BK3682" s="2"/>
      <c r="BL3682" s="2"/>
      <c r="BM3682" s="2"/>
      <c r="BN3682" s="2"/>
      <c r="BO3682" s="2"/>
      <c r="BP3682" s="2"/>
      <c r="BQ3682" s="2"/>
      <c r="BR3682" s="2"/>
      <c r="BS3682" s="2"/>
      <c r="BT3682" s="2"/>
      <c r="BU3682" s="2"/>
      <c r="BV3682" s="2"/>
      <c r="BW3682" s="2"/>
      <c r="BX3682" s="2"/>
      <c r="BY3682" s="2"/>
      <c r="BZ3682" s="2"/>
      <c r="CA3682" s="2"/>
      <c r="CB3682" s="2"/>
      <c r="CC3682" s="2"/>
      <c r="CD3682" s="2"/>
      <c r="CE3682" s="2"/>
      <c r="CF3682" s="2"/>
      <c r="CG3682" s="2"/>
      <c r="CH3682" s="66">
        <f>ROWS(CH3683:CH3684)-1</f>
        <v>1</v>
      </c>
      <c r="CI3682" s="23" t="s">
        <v>836</v>
      </c>
    </row>
    <row r="3683" spans="1:87" ht="15" thickBot="1" x14ac:dyDescent="0.35">
      <c r="A3683" s="503"/>
      <c r="B3683" s="49"/>
      <c r="C3683" s="156">
        <f>B3683</f>
        <v>0</v>
      </c>
      <c r="D3683" s="457"/>
      <c r="E3683" s="73"/>
      <c r="F3683" s="74" t="s">
        <v>6627</v>
      </c>
      <c r="G3683" s="300">
        <v>35796</v>
      </c>
      <c r="H3683" s="124">
        <v>7.5</v>
      </c>
      <c r="I3683" s="390"/>
      <c r="J3683" s="390"/>
      <c r="K3683" s="79"/>
      <c r="L3683" s="79"/>
      <c r="M3683" s="79"/>
      <c r="N3683" s="80" t="s">
        <v>6628</v>
      </c>
      <c r="O3683" s="81"/>
      <c r="P3683" s="306"/>
      <c r="Q3683" s="83" t="str">
        <f>IF(R3683="?","?","")</f>
        <v/>
      </c>
      <c r="R3683" s="83" t="str">
        <f>IF(AND(S3683="",T3683&gt;0),"?",IF(S3683="","◄",IF(T3683&gt;=1,"►","")))</f>
        <v>◄</v>
      </c>
      <c r="S3683" s="84"/>
      <c r="T3683" s="85"/>
      <c r="U3683" s="83" t="str">
        <f>IF(V3683="?","?","")</f>
        <v/>
      </c>
      <c r="V3683" s="83" t="str">
        <f>IF(AND(W3683="",X3683&gt;0),"?",IF(W3683="","◄",IF(X3683&gt;=1,"►","")))</f>
        <v>◄</v>
      </c>
      <c r="W3683" s="86"/>
      <c r="X3683" s="85"/>
      <c r="Y3683" s="457"/>
      <c r="Z3683" s="87"/>
      <c r="AA3683" s="521">
        <f>(S3683*Z3683)</f>
        <v>0</v>
      </c>
      <c r="AB3683" s="520">
        <f>(T3683*AA3683)</f>
        <v>0</v>
      </c>
      <c r="AC3683" s="88"/>
      <c r="AD3683" s="519">
        <f>(W3683*AC3683)</f>
        <v>0</v>
      </c>
      <c r="AE3683" s="522">
        <f>(X3683*AD3683)</f>
        <v>0</v>
      </c>
      <c r="AF3683" s="89" t="str">
        <f>IF(AG3683&gt;0,"ok","◄")</f>
        <v>◄</v>
      </c>
      <c r="AG3683" s="90"/>
      <c r="AH3683" s="89" t="str">
        <f>IF(AND(AI3683="",AJ3683&gt;0),"?",IF(AI3683="","◄",IF(AJ3683&gt;=1,"►","")))</f>
        <v>◄</v>
      </c>
      <c r="AI3683" s="91"/>
      <c r="AJ3683" s="92"/>
      <c r="AK3683" s="591"/>
      <c r="AL3683" s="593"/>
      <c r="AM3683" s="43"/>
      <c r="AN3683" s="27" t="s">
        <v>6</v>
      </c>
      <c r="AO3683" s="27" t="s">
        <v>6</v>
      </c>
      <c r="AP3683" s="516"/>
      <c r="AQ3683" s="516"/>
      <c r="AR3683" s="516"/>
      <c r="AS3683" s="516" t="s">
        <v>6</v>
      </c>
      <c r="AT3683" s="516" t="s">
        <v>6</v>
      </c>
      <c r="AU3683" s="516"/>
      <c r="AV3683" s="516" t="s">
        <v>6</v>
      </c>
      <c r="AW3683" s="516" t="s">
        <v>6</v>
      </c>
      <c r="AX3683" s="516"/>
      <c r="AY3683" s="516" t="s">
        <v>6</v>
      </c>
      <c r="AZ3683" s="516" t="s">
        <v>6</v>
      </c>
      <c r="BA3683" s="516"/>
      <c r="BB3683" s="516" t="s">
        <v>6</v>
      </c>
      <c r="BC3683" s="516" t="s">
        <v>6</v>
      </c>
      <c r="BD3683" s="516"/>
      <c r="BE3683" s="516" t="s">
        <v>6</v>
      </c>
      <c r="BF3683" s="516" t="s">
        <v>6</v>
      </c>
      <c r="BG3683" s="516"/>
      <c r="BH3683" s="516" t="s">
        <v>6</v>
      </c>
      <c r="BI3683" s="516" t="s">
        <v>6</v>
      </c>
      <c r="BJ3683" s="516"/>
      <c r="BK3683" s="516" t="s">
        <v>6</v>
      </c>
      <c r="BL3683" s="516" t="s">
        <v>6</v>
      </c>
      <c r="BM3683" s="516"/>
      <c r="BN3683" s="516" t="s">
        <v>6</v>
      </c>
      <c r="BO3683" s="516" t="s">
        <v>6</v>
      </c>
      <c r="BP3683" s="516"/>
      <c r="BQ3683" s="516" t="s">
        <v>6</v>
      </c>
      <c r="BR3683" s="516" t="s">
        <v>6</v>
      </c>
      <c r="BS3683" s="516"/>
      <c r="BT3683" s="516"/>
      <c r="BU3683" s="516"/>
      <c r="BV3683" s="516"/>
      <c r="BW3683" s="516"/>
      <c r="BX3683" s="516"/>
      <c r="BY3683" s="516"/>
      <c r="BZ3683" s="28"/>
      <c r="CA3683" s="24"/>
      <c r="CB3683" s="29"/>
      <c r="CC3683" s="29"/>
      <c r="CD3683" s="30"/>
      <c r="CE3683" s="29"/>
      <c r="CF3683" s="29"/>
      <c r="CG3683" s="31"/>
      <c r="CH3683" s="457"/>
      <c r="CI3683" s="23" t="s">
        <v>836</v>
      </c>
    </row>
    <row r="3684" spans="1:87" ht="16.8" customHeight="1" thickTop="1" thickBot="1" x14ac:dyDescent="0.35">
      <c r="A3684" s="505" t="str">
        <f>IF(COUNTIF(B3685:B3686,"x")&gt;0,"x","")</f>
        <v/>
      </c>
      <c r="B3684" s="57"/>
      <c r="C3684" s="510" t="str">
        <f>A3684</f>
        <v/>
      </c>
      <c r="D3684" s="66">
        <f>ROWS(D3685:D3686)-1</f>
        <v>1</v>
      </c>
      <c r="E3684" s="58" t="s">
        <v>6629</v>
      </c>
      <c r="F3684" s="59"/>
      <c r="G3684" s="301"/>
      <c r="H3684" s="340"/>
      <c r="I3684" s="340"/>
      <c r="J3684" s="340"/>
      <c r="K3684" s="18"/>
      <c r="L3684" s="18"/>
      <c r="M3684" s="18"/>
      <c r="N3684" s="46"/>
      <c r="O3684" s="60" t="s">
        <v>6630</v>
      </c>
      <c r="P3684" s="61" t="s">
        <v>7383</v>
      </c>
      <c r="Q3684" s="62"/>
      <c r="R3684" s="63" t="str">
        <f>IF(COUNTIF(Q3685:Q3686,"?")&gt;0,"?",IF(AND(S3684="◄",T3684="►"),"◄►",IF(S3684="◄","◄",IF(T3684="►","►",""))))</f>
        <v>◄</v>
      </c>
      <c r="S3684" s="64" t="str">
        <f>IF(SUM(S3685:S3686)+1=ROWS(S3685:S3686)-COUNTIF(S3685:S3686,"-"),"","◄")</f>
        <v>◄</v>
      </c>
      <c r="T3684" s="65" t="str">
        <f>IF(SUM(T3685:T3686)&gt;0,"►","")</f>
        <v/>
      </c>
      <c r="U3684" s="62"/>
      <c r="V3684" s="63" t="str">
        <f>IF(COUNTIF(U3685:U3686,"?")&gt;0,"?",IF(AND(W3684="◄",X3684="►"),"◄►",IF(W3684="◄","◄",IF(X3684="►","►",""))))</f>
        <v>◄</v>
      </c>
      <c r="W3684" s="64" t="str">
        <f>IF(SUM(W3685:W3686)+1=ROWS(W3685:W3686)-COUNTIF(W3685:W3686,"-"),"","◄")</f>
        <v>◄</v>
      </c>
      <c r="X3684" s="65" t="str">
        <f>IF(SUM(X3685:X3686)&gt;0,"►","")</f>
        <v/>
      </c>
      <c r="Y3684" s="66">
        <f>ROWS(Y3685:Y3686)-1</f>
        <v>1</v>
      </c>
      <c r="Z3684" s="67">
        <f>SUM(Z3685:Z3686)-Z3686</f>
        <v>0</v>
      </c>
      <c r="AA3684" s="68" t="s">
        <v>840</v>
      </c>
      <c r="AB3684" s="69"/>
      <c r="AC3684" s="67">
        <f>SUM(AC3685:AC3686)-AC3686</f>
        <v>0</v>
      </c>
      <c r="AD3684" s="68" t="s">
        <v>840</v>
      </c>
      <c r="AE3684" s="69"/>
      <c r="AF3684" s="70" t="str">
        <f>IF(AG3684="◄","◄",IF(AG3684="ok","►",""))</f>
        <v>◄</v>
      </c>
      <c r="AG3684" s="71" t="str">
        <f>IF(AG3685&gt;0,"OK","◄")</f>
        <v>◄</v>
      </c>
      <c r="AH3684" s="62" t="str">
        <f>IF(AND(AI3684="◄",AJ3684="►"),"◄?►",IF(AI3684="◄","◄",IF(AJ3684="►","►","")))</f>
        <v>◄</v>
      </c>
      <c r="AI3684" s="64" t="str">
        <f>IF(AI3685&gt;0,"","◄")</f>
        <v>◄</v>
      </c>
      <c r="AJ3684" s="65" t="str">
        <f>IF(SUM(AJ3685:AJ3685)&gt;0,"►","")</f>
        <v/>
      </c>
      <c r="AK3684" s="570">
        <f>G3685</f>
        <v>35796</v>
      </c>
      <c r="AL3684" s="572" t="str">
        <f>P3684</f>
        <v>▬ folder Nr. 14  /  98 ▬</v>
      </c>
      <c r="AM3684" s="43"/>
      <c r="AN3684" s="1" t="str">
        <f>IF(AO3684="","",IF(COUNTIF(AN3685,"ok"),"","◄"))</f>
        <v>◄</v>
      </c>
      <c r="AO3684" s="9" t="str">
        <f>IF(COUNTIF(AP3684:BR3684,"◄")&gt;0,"◄","")</f>
        <v>◄</v>
      </c>
      <c r="AP3684" s="250" t="str">
        <f>IF(AP3685="-","",IF(AP3685&gt;0,"","◄"))</f>
        <v>◄</v>
      </c>
      <c r="AQ3684" s="251"/>
      <c r="AR3684" s="517">
        <f>IF(ISNONTEXT(AR3685)=TRUE,"_",1)</f>
        <v>1</v>
      </c>
      <c r="AS3684" s="250" t="str">
        <f>IF(AS3685="-","",IF(AS3685&gt;0,"","◄"))</f>
        <v>◄</v>
      </c>
      <c r="AT3684" s="251"/>
      <c r="AU3684" s="517">
        <f>IF(ISNONTEXT(AU3685)=TRUE,"_",AR3684+1)</f>
        <v>2</v>
      </c>
      <c r="AV3684" s="250" t="str">
        <f>IF(AV3685="-","",IF(AV3685&gt;0,"","◄"))</f>
        <v>◄</v>
      </c>
      <c r="AW3684" s="251"/>
      <c r="AX3684" s="517">
        <f>IF(ISNONTEXT(AX3685)=TRUE,"_",AU3684+1)</f>
        <v>3</v>
      </c>
      <c r="AY3684" s="250" t="str">
        <f>IF(AY3685="-","",IF(AY3685&gt;0,"","◄"))</f>
        <v/>
      </c>
      <c r="AZ3684" s="251"/>
      <c r="BA3684" s="517" t="str">
        <f>IF(ISNONTEXT(BA3685)=TRUE,"_",AX3684+1)</f>
        <v>_</v>
      </c>
      <c r="BB3684" s="250" t="str">
        <f>IF(BB3685="-","",IF(BB3685&gt;0,"","◄"))</f>
        <v/>
      </c>
      <c r="BC3684" s="251"/>
      <c r="BD3684" s="517" t="str">
        <f>IF(ISNONTEXT(BD3685)=TRUE,"_",BA3684+1)</f>
        <v>_</v>
      </c>
      <c r="BE3684" s="250" t="str">
        <f>IF(BE3685="-","",IF(BE3685&gt;0,"","◄"))</f>
        <v/>
      </c>
      <c r="BF3684" s="251"/>
      <c r="BG3684" s="517" t="str">
        <f>IF(ISNONTEXT(BG3685)=TRUE,"_",BD3684+1)</f>
        <v>_</v>
      </c>
      <c r="BH3684" s="250" t="str">
        <f>IF(BH3685="-","",IF(BH3685&gt;0,"","◄"))</f>
        <v/>
      </c>
      <c r="BI3684" s="251"/>
      <c r="BJ3684" s="517" t="str">
        <f>IF(ISNONTEXT(BJ3685)=TRUE,"_",BG3684+1)</f>
        <v>_</v>
      </c>
      <c r="BK3684" s="563" t="str">
        <f>IF(BK3685="-","",IF(BK3685&gt;0,"","◄"))</f>
        <v/>
      </c>
      <c r="BL3684" s="564"/>
      <c r="BM3684" s="517" t="str">
        <f>IF(ISNONTEXT(BM3685)=TRUE,"_",BJ3684+1)</f>
        <v>_</v>
      </c>
      <c r="BN3684" s="563" t="str">
        <f>IF(BN3685="-","",IF(BN3685&gt;0,"","◄"))</f>
        <v/>
      </c>
      <c r="BO3684" s="564"/>
      <c r="BP3684" s="517" t="str">
        <f>IF(ISNONTEXT(BP3685)=TRUE,"_",BM3684+1)</f>
        <v>_</v>
      </c>
      <c r="BQ3684" s="563" t="str">
        <f>IF(BQ3685="-","",IF(BQ3685&gt;0,"","◄"))</f>
        <v/>
      </c>
      <c r="BR3684" s="564"/>
      <c r="BS3684" s="517" t="str">
        <f>IF(ISNONTEXT(BS3685)=TRUE,"_",BP3684+1)</f>
        <v>_</v>
      </c>
      <c r="BT3684" s="563" t="str">
        <f>IF(BT3685="-","",IF(BT3685&gt;0,"","◄"))</f>
        <v>◄</v>
      </c>
      <c r="BU3684" s="564"/>
      <c r="BV3684" s="517" t="str">
        <f>IF(ISNONTEXT(BV3685)=TRUE,"_",1)</f>
        <v>_</v>
      </c>
      <c r="BW3684" s="563" t="str">
        <f>IF(BW3685="-","",IF(BW3685&gt;0,"","◄"))</f>
        <v>◄</v>
      </c>
      <c r="BX3684" s="564"/>
      <c r="BY3684" s="517" t="str">
        <f>IF(ISNONTEXT(BY3685)=TRUE,"_",BV3684+1)</f>
        <v>_</v>
      </c>
      <c r="BZ3684" s="26"/>
      <c r="CA3684" s="24"/>
      <c r="CB3684" s="25" t="str">
        <f>IF(CB3685&gt;0,"►","")</f>
        <v/>
      </c>
      <c r="CC3684" s="25" t="str">
        <f>IF(CC3685&gt;0,"►","")</f>
        <v/>
      </c>
      <c r="CD3684" s="517" t="str">
        <f>IF(ISNONTEXT(CD3685)=TRUE,"_",1)</f>
        <v>_</v>
      </c>
      <c r="CE3684" s="25" t="str">
        <f>IF(CE3685&gt;0,"►","")</f>
        <v/>
      </c>
      <c r="CF3684" s="25" t="str">
        <f>IF(CF3685&gt;0,"►","")</f>
        <v/>
      </c>
      <c r="CG3684" s="517" t="str">
        <f>IF(ISNONTEXT(CG3685)=TRUE,"_",CD3684+1)</f>
        <v>_</v>
      </c>
      <c r="CH3684" s="66">
        <f>ROWS(CH3685:CH3686)-1</f>
        <v>1</v>
      </c>
      <c r="CI3684" s="23" t="s">
        <v>836</v>
      </c>
    </row>
    <row r="3685" spans="1:87" ht="16.8" customHeight="1" thickBot="1" x14ac:dyDescent="0.35">
      <c r="A3685" s="503"/>
      <c r="B3685" s="49"/>
      <c r="C3685" s="156">
        <f>B3685</f>
        <v>0</v>
      </c>
      <c r="D3685" s="457"/>
      <c r="E3685" s="73"/>
      <c r="F3685" s="74" t="s">
        <v>6631</v>
      </c>
      <c r="G3685" s="300">
        <v>35796</v>
      </c>
      <c r="H3685" s="124">
        <v>17</v>
      </c>
      <c r="I3685" s="390"/>
      <c r="J3685" s="390"/>
      <c r="K3685" s="79"/>
      <c r="L3685" s="79"/>
      <c r="M3685" s="79"/>
      <c r="N3685" s="80" t="s">
        <v>6632</v>
      </c>
      <c r="O3685" s="81"/>
      <c r="P3685" s="306"/>
      <c r="Q3685" s="83" t="str">
        <f>IF(R3685="?","?","")</f>
        <v/>
      </c>
      <c r="R3685" s="83" t="str">
        <f>IF(AND(S3685="",T3685&gt;0),"?",IF(S3685="","◄",IF(T3685&gt;=1,"►","")))</f>
        <v>◄</v>
      </c>
      <c r="S3685" s="84"/>
      <c r="T3685" s="85"/>
      <c r="U3685" s="83" t="str">
        <f>IF(V3685="?","?","")</f>
        <v/>
      </c>
      <c r="V3685" s="83" t="str">
        <f>IF(AND(W3685="",X3685&gt;0),"?",IF(W3685="","◄",IF(X3685&gt;=1,"►","")))</f>
        <v>◄</v>
      </c>
      <c r="W3685" s="86"/>
      <c r="X3685" s="85"/>
      <c r="Y3685" s="457"/>
      <c r="Z3685" s="87"/>
      <c r="AA3685" s="521">
        <f>(S3685*Z3685)</f>
        <v>0</v>
      </c>
      <c r="AB3685" s="520">
        <f>(T3685*AA3685)</f>
        <v>0</v>
      </c>
      <c r="AC3685" s="88"/>
      <c r="AD3685" s="519">
        <f>(W3685*AC3685)</f>
        <v>0</v>
      </c>
      <c r="AE3685" s="522">
        <f>(X3685*AD3685)</f>
        <v>0</v>
      </c>
      <c r="AF3685" s="89" t="str">
        <f>IF(AG3685&gt;0,"ok","◄")</f>
        <v>◄</v>
      </c>
      <c r="AG3685" s="90"/>
      <c r="AH3685" s="89" t="str">
        <f>IF(AND(AI3685="",AJ3685&gt;0),"?",IF(AI3685="","◄",IF(AJ3685&gt;=1,"►","")))</f>
        <v>◄</v>
      </c>
      <c r="AI3685" s="91"/>
      <c r="AJ3685" s="92"/>
      <c r="AK3685" s="591"/>
      <c r="AL3685" s="593"/>
      <c r="AM3685" s="43"/>
      <c r="AN3685" s="3" t="s">
        <v>3</v>
      </c>
      <c r="AO3685" s="12" t="s">
        <v>1</v>
      </c>
      <c r="AP3685" s="13"/>
      <c r="AQ3685" s="14"/>
      <c r="AR3685" s="15" t="s">
        <v>834</v>
      </c>
      <c r="AS3685" s="13"/>
      <c r="AT3685" s="14"/>
      <c r="AU3685" s="15" t="s">
        <v>92</v>
      </c>
      <c r="AV3685" s="13"/>
      <c r="AW3685" s="14"/>
      <c r="AX3685" s="15" t="s">
        <v>206</v>
      </c>
      <c r="AY3685" s="516" t="s">
        <v>6</v>
      </c>
      <c r="AZ3685" s="516" t="s">
        <v>6</v>
      </c>
      <c r="BA3685" s="516"/>
      <c r="BB3685" s="516" t="s">
        <v>6</v>
      </c>
      <c r="BC3685" s="516" t="s">
        <v>6</v>
      </c>
      <c r="BD3685" s="516"/>
      <c r="BE3685" s="516" t="s">
        <v>6</v>
      </c>
      <c r="BF3685" s="516" t="s">
        <v>6</v>
      </c>
      <c r="BG3685" s="516"/>
      <c r="BH3685" s="516" t="s">
        <v>6</v>
      </c>
      <c r="BI3685" s="516" t="s">
        <v>6</v>
      </c>
      <c r="BJ3685" s="516"/>
      <c r="BK3685" s="516" t="s">
        <v>6</v>
      </c>
      <c r="BL3685" s="516" t="s">
        <v>6</v>
      </c>
      <c r="BM3685" s="516"/>
      <c r="BN3685" s="516" t="s">
        <v>6</v>
      </c>
      <c r="BO3685" s="516" t="s">
        <v>6</v>
      </c>
      <c r="BP3685" s="516"/>
      <c r="BQ3685" s="516" t="s">
        <v>6</v>
      </c>
      <c r="BR3685" s="516" t="s">
        <v>6</v>
      </c>
      <c r="BS3685" s="516"/>
      <c r="BT3685" s="32"/>
      <c r="BU3685" s="33"/>
      <c r="BV3685" s="34"/>
      <c r="BW3685" s="32"/>
      <c r="BX3685" s="33"/>
      <c r="BY3685" s="34"/>
      <c r="BZ3685" s="35"/>
      <c r="CA3685" s="24"/>
      <c r="CB3685" s="36"/>
      <c r="CC3685" s="33"/>
      <c r="CD3685" s="37"/>
      <c r="CE3685" s="36"/>
      <c r="CF3685" s="38"/>
      <c r="CG3685" s="39"/>
      <c r="CH3685" s="457"/>
      <c r="CI3685" s="23" t="s">
        <v>836</v>
      </c>
    </row>
    <row r="3686" spans="1:87" ht="16.8" customHeight="1" thickTop="1" thickBot="1" x14ac:dyDescent="0.35">
      <c r="A3686" s="505" t="str">
        <f>IF(COUNTIF(B3687:B3688,"x")&gt;0,"x","")</f>
        <v/>
      </c>
      <c r="B3686" s="57"/>
      <c r="C3686" s="510" t="str">
        <f>A3686</f>
        <v/>
      </c>
      <c r="D3686" s="66">
        <f>ROWS(D3687:D3688)-1</f>
        <v>1</v>
      </c>
      <c r="E3686" s="58" t="s">
        <v>6633</v>
      </c>
      <c r="F3686" s="59"/>
      <c r="G3686" s="301"/>
      <c r="H3686" s="340"/>
      <c r="I3686" s="340"/>
      <c r="J3686" s="340"/>
      <c r="K3686" s="18"/>
      <c r="L3686" s="18"/>
      <c r="M3686" s="18"/>
      <c r="N3686" s="46"/>
      <c r="O3686" s="60" t="s">
        <v>6630</v>
      </c>
      <c r="P3686" s="61" t="s">
        <v>7384</v>
      </c>
      <c r="Q3686" s="62"/>
      <c r="R3686" s="63" t="str">
        <f>IF(COUNTIF(Q3687:Q3688,"?")&gt;0,"?",IF(AND(S3686="◄",T3686="►"),"◄►",IF(S3686="◄","◄",IF(T3686="►","►",""))))</f>
        <v>◄</v>
      </c>
      <c r="S3686" s="64" t="str">
        <f>IF(SUM(S3687:S3688)+1=ROWS(S3687:S3688)-COUNTIF(S3687:S3688,"-"),"","◄")</f>
        <v>◄</v>
      </c>
      <c r="T3686" s="65" t="str">
        <f>IF(SUM(T3687:T3688)&gt;0,"►","")</f>
        <v/>
      </c>
      <c r="U3686" s="62"/>
      <c r="V3686" s="63" t="str">
        <f>IF(COUNTIF(U3687:U3688,"?")&gt;0,"?",IF(AND(W3686="◄",X3686="►"),"◄►",IF(W3686="◄","◄",IF(X3686="►","►",""))))</f>
        <v>◄</v>
      </c>
      <c r="W3686" s="64" t="str">
        <f>IF(SUM(W3687:W3688)+1=ROWS(W3687:W3688)-COUNTIF(W3687:W3688,"-"),"","◄")</f>
        <v>◄</v>
      </c>
      <c r="X3686" s="65" t="str">
        <f>IF(SUM(X3687:X3688)&gt;0,"►","")</f>
        <v/>
      </c>
      <c r="Y3686" s="66">
        <f>ROWS(Y3687:Y3688)-1</f>
        <v>1</v>
      </c>
      <c r="Z3686" s="67">
        <f>SUM(Z3687:Z3688)-Z3688</f>
        <v>0</v>
      </c>
      <c r="AA3686" s="68" t="s">
        <v>840</v>
      </c>
      <c r="AB3686" s="69"/>
      <c r="AC3686" s="67">
        <f>SUM(AC3687:AC3688)-AC3688</f>
        <v>0</v>
      </c>
      <c r="AD3686" s="68" t="s">
        <v>840</v>
      </c>
      <c r="AE3686" s="69"/>
      <c r="AF3686" s="70" t="str">
        <f>IF(AG3686="◄","◄",IF(AG3686="ok","►",""))</f>
        <v>◄</v>
      </c>
      <c r="AG3686" s="71" t="str">
        <f>IF(AG3687&gt;0,"OK","◄")</f>
        <v>◄</v>
      </c>
      <c r="AH3686" s="62" t="str">
        <f>IF(AND(AI3686="◄",AJ3686="►"),"◄?►",IF(AI3686="◄","◄",IF(AJ3686="►","►","")))</f>
        <v>◄</v>
      </c>
      <c r="AI3686" s="64" t="str">
        <f>IF(AI3687&gt;0,"","◄")</f>
        <v>◄</v>
      </c>
      <c r="AJ3686" s="65" t="str">
        <f>IF(SUM(AJ3687:AJ3687)&gt;0,"►","")</f>
        <v/>
      </c>
      <c r="AK3686" s="570">
        <f>G3687</f>
        <v>35796</v>
      </c>
      <c r="AL3686" s="572" t="str">
        <f>P3686</f>
        <v>▬ folder Nr. 15  /  98 ▬</v>
      </c>
      <c r="AM3686" s="43"/>
      <c r="AN3686" s="1" t="str">
        <f>IF(AO3686="","",IF(COUNTIF(AN3687,"ok"),"","◄"))</f>
        <v>◄</v>
      </c>
      <c r="AO3686" s="9" t="str">
        <f>IF(COUNTIF(AP3686:BR3686,"◄")&gt;0,"◄","")</f>
        <v>◄</v>
      </c>
      <c r="AP3686" s="250" t="str">
        <f>IF(AP3687="-","",IF(AP3687&gt;0,"","◄"))</f>
        <v>◄</v>
      </c>
      <c r="AQ3686" s="251"/>
      <c r="AR3686" s="517">
        <f>IF(ISNONTEXT(AR3687)=TRUE,"_",1)</f>
        <v>1</v>
      </c>
      <c r="AS3686" s="250" t="str">
        <f>IF(AS3687="-","",IF(AS3687&gt;0,"","◄"))</f>
        <v>◄</v>
      </c>
      <c r="AT3686" s="251"/>
      <c r="AU3686" s="517">
        <f>IF(ISNONTEXT(AU3687)=TRUE,"_",AR3686+1)</f>
        <v>2</v>
      </c>
      <c r="AV3686" s="250" t="str">
        <f>IF(AV3687="-","",IF(AV3687&gt;0,"","◄"))</f>
        <v>◄</v>
      </c>
      <c r="AW3686" s="251"/>
      <c r="AX3686" s="517">
        <f>IF(ISNONTEXT(AX3687)=TRUE,"_",AU3686+1)</f>
        <v>3</v>
      </c>
      <c r="AY3686" s="250" t="str">
        <f>IF(AY3687="-","",IF(AY3687&gt;0,"","◄"))</f>
        <v/>
      </c>
      <c r="AZ3686" s="251"/>
      <c r="BA3686" s="517" t="str">
        <f>IF(ISNONTEXT(BA3687)=TRUE,"_",AX3686+1)</f>
        <v>_</v>
      </c>
      <c r="BB3686" s="250" t="str">
        <f>IF(BB3687="-","",IF(BB3687&gt;0,"","◄"))</f>
        <v/>
      </c>
      <c r="BC3686" s="251"/>
      <c r="BD3686" s="517" t="str">
        <f>IF(ISNONTEXT(BD3687)=TRUE,"_",BA3686+1)</f>
        <v>_</v>
      </c>
      <c r="BE3686" s="250" t="str">
        <f>IF(BE3687="-","",IF(BE3687&gt;0,"","◄"))</f>
        <v/>
      </c>
      <c r="BF3686" s="251"/>
      <c r="BG3686" s="517" t="str">
        <f>IF(ISNONTEXT(BG3687)=TRUE,"_",BD3686+1)</f>
        <v>_</v>
      </c>
      <c r="BH3686" s="250" t="str">
        <f>IF(BH3687="-","",IF(BH3687&gt;0,"","◄"))</f>
        <v/>
      </c>
      <c r="BI3686" s="251"/>
      <c r="BJ3686" s="517" t="str">
        <f>IF(ISNONTEXT(BJ3687)=TRUE,"_",BG3686+1)</f>
        <v>_</v>
      </c>
      <c r="BK3686" s="563" t="str">
        <f>IF(BK3687="-","",IF(BK3687&gt;0,"","◄"))</f>
        <v/>
      </c>
      <c r="BL3686" s="564"/>
      <c r="BM3686" s="517" t="str">
        <f>IF(ISNONTEXT(BM3687)=TRUE,"_",BJ3686+1)</f>
        <v>_</v>
      </c>
      <c r="BN3686" s="563" t="str">
        <f>IF(BN3687="-","",IF(BN3687&gt;0,"","◄"))</f>
        <v/>
      </c>
      <c r="BO3686" s="564"/>
      <c r="BP3686" s="517" t="str">
        <f>IF(ISNONTEXT(BP3687)=TRUE,"_",BM3686+1)</f>
        <v>_</v>
      </c>
      <c r="BQ3686" s="563" t="str">
        <f>IF(BQ3687="-","",IF(BQ3687&gt;0,"","◄"))</f>
        <v/>
      </c>
      <c r="BR3686" s="564"/>
      <c r="BS3686" s="517" t="str">
        <f>IF(ISNONTEXT(BS3687)=TRUE,"_",BP3686+1)</f>
        <v>_</v>
      </c>
      <c r="BT3686" s="563" t="str">
        <f>IF(BT3687="-","",IF(BT3687&gt;0,"","◄"))</f>
        <v>◄</v>
      </c>
      <c r="BU3686" s="564"/>
      <c r="BV3686" s="517" t="str">
        <f>IF(ISNONTEXT(BV3687)=TRUE,"_",1)</f>
        <v>_</v>
      </c>
      <c r="BW3686" s="563" t="str">
        <f>IF(BW3687="-","",IF(BW3687&gt;0,"","◄"))</f>
        <v>◄</v>
      </c>
      <c r="BX3686" s="564"/>
      <c r="BY3686" s="517" t="str">
        <f>IF(ISNONTEXT(BY3687)=TRUE,"_",BV3686+1)</f>
        <v>_</v>
      </c>
      <c r="BZ3686" s="26"/>
      <c r="CA3686" s="24"/>
      <c r="CB3686" s="25" t="str">
        <f>IF(CB3687&gt;0,"►","")</f>
        <v/>
      </c>
      <c r="CC3686" s="25" t="str">
        <f>IF(CC3687&gt;0,"►","")</f>
        <v/>
      </c>
      <c r="CD3686" s="517" t="str">
        <f>IF(ISNONTEXT(CD3687)=TRUE,"_",1)</f>
        <v>_</v>
      </c>
      <c r="CE3686" s="25" t="str">
        <f>IF(CE3687&gt;0,"►","")</f>
        <v/>
      </c>
      <c r="CF3686" s="25" t="str">
        <f>IF(CF3687&gt;0,"►","")</f>
        <v/>
      </c>
      <c r="CG3686" s="517" t="str">
        <f>IF(ISNONTEXT(CG3687)=TRUE,"_",CD3686+1)</f>
        <v>_</v>
      </c>
      <c r="CH3686" s="66">
        <f>ROWS(CH3687:CH3688)-1</f>
        <v>1</v>
      </c>
      <c r="CI3686" s="23" t="s">
        <v>836</v>
      </c>
    </row>
    <row r="3687" spans="1:87" ht="15" thickBot="1" x14ac:dyDescent="0.35">
      <c r="A3687" s="503"/>
      <c r="B3687" s="49"/>
      <c r="C3687" s="156">
        <f>B3687</f>
        <v>0</v>
      </c>
      <c r="D3687" s="457"/>
      <c r="E3687" s="73"/>
      <c r="F3687" s="74" t="s">
        <v>6634</v>
      </c>
      <c r="G3687" s="300">
        <v>35796</v>
      </c>
      <c r="H3687" s="124">
        <v>17</v>
      </c>
      <c r="I3687" s="390"/>
      <c r="J3687" s="390"/>
      <c r="K3687" s="79"/>
      <c r="L3687" s="79"/>
      <c r="M3687" s="79"/>
      <c r="N3687" s="80" t="s">
        <v>6576</v>
      </c>
      <c r="O3687" s="81"/>
      <c r="P3687" s="306"/>
      <c r="Q3687" s="83" t="str">
        <f>IF(R3687="?","?","")</f>
        <v/>
      </c>
      <c r="R3687" s="83" t="str">
        <f>IF(AND(S3687="",T3687&gt;0),"?",IF(S3687="","◄",IF(T3687&gt;=1,"►","")))</f>
        <v>◄</v>
      </c>
      <c r="S3687" s="84"/>
      <c r="T3687" s="85"/>
      <c r="U3687" s="83" t="str">
        <f>IF(V3687="?","?","")</f>
        <v/>
      </c>
      <c r="V3687" s="83" t="str">
        <f>IF(AND(W3687="",X3687&gt;0),"?",IF(W3687="","◄",IF(X3687&gt;=1,"►","")))</f>
        <v>◄</v>
      </c>
      <c r="W3687" s="86"/>
      <c r="X3687" s="85"/>
      <c r="Y3687" s="457"/>
      <c r="Z3687" s="87"/>
      <c r="AA3687" s="521">
        <f>(S3687*Z3687)</f>
        <v>0</v>
      </c>
      <c r="AB3687" s="520">
        <f>(T3687*AA3687)</f>
        <v>0</v>
      </c>
      <c r="AC3687" s="88"/>
      <c r="AD3687" s="519">
        <f>(W3687*AC3687)</f>
        <v>0</v>
      </c>
      <c r="AE3687" s="522">
        <f>(X3687*AD3687)</f>
        <v>0</v>
      </c>
      <c r="AF3687" s="89" t="str">
        <f>IF(AG3687&gt;0,"ok","◄")</f>
        <v>◄</v>
      </c>
      <c r="AG3687" s="90"/>
      <c r="AH3687" s="89" t="str">
        <f>IF(AND(AI3687="",AJ3687&gt;0),"?",IF(AI3687="","◄",IF(AJ3687&gt;=1,"►","")))</f>
        <v>◄</v>
      </c>
      <c r="AI3687" s="91"/>
      <c r="AJ3687" s="92"/>
      <c r="AK3687" s="591"/>
      <c r="AL3687" s="593"/>
      <c r="AM3687" s="43"/>
      <c r="AN3687" s="3" t="s">
        <v>3</v>
      </c>
      <c r="AO3687" s="12" t="s">
        <v>1</v>
      </c>
      <c r="AP3687" s="13"/>
      <c r="AQ3687" s="14"/>
      <c r="AR3687" s="15" t="s">
        <v>834</v>
      </c>
      <c r="AS3687" s="13"/>
      <c r="AT3687" s="14"/>
      <c r="AU3687" s="15" t="s">
        <v>92</v>
      </c>
      <c r="AV3687" s="13"/>
      <c r="AW3687" s="14"/>
      <c r="AX3687" s="15" t="s">
        <v>206</v>
      </c>
      <c r="AY3687" s="516" t="s">
        <v>6</v>
      </c>
      <c r="AZ3687" s="516" t="s">
        <v>6</v>
      </c>
      <c r="BA3687" s="516"/>
      <c r="BB3687" s="516" t="s">
        <v>6</v>
      </c>
      <c r="BC3687" s="516" t="s">
        <v>6</v>
      </c>
      <c r="BD3687" s="516"/>
      <c r="BE3687" s="516" t="s">
        <v>6</v>
      </c>
      <c r="BF3687" s="516" t="s">
        <v>6</v>
      </c>
      <c r="BG3687" s="516"/>
      <c r="BH3687" s="516" t="s">
        <v>6</v>
      </c>
      <c r="BI3687" s="516" t="s">
        <v>6</v>
      </c>
      <c r="BJ3687" s="516"/>
      <c r="BK3687" s="516" t="s">
        <v>6</v>
      </c>
      <c r="BL3687" s="516" t="s">
        <v>6</v>
      </c>
      <c r="BM3687" s="516"/>
      <c r="BN3687" s="516" t="s">
        <v>6</v>
      </c>
      <c r="BO3687" s="516" t="s">
        <v>6</v>
      </c>
      <c r="BP3687" s="516"/>
      <c r="BQ3687" s="516" t="s">
        <v>6</v>
      </c>
      <c r="BR3687" s="516" t="s">
        <v>6</v>
      </c>
      <c r="BS3687" s="516"/>
      <c r="BT3687" s="32"/>
      <c r="BU3687" s="33"/>
      <c r="BV3687" s="34"/>
      <c r="BW3687" s="32"/>
      <c r="BX3687" s="33"/>
      <c r="BY3687" s="34"/>
      <c r="BZ3687" s="35"/>
      <c r="CA3687" s="24"/>
      <c r="CB3687" s="36"/>
      <c r="CC3687" s="33"/>
      <c r="CD3687" s="37"/>
      <c r="CE3687" s="36"/>
      <c r="CF3687" s="38"/>
      <c r="CG3687" s="39"/>
      <c r="CH3687" s="457"/>
      <c r="CI3687" s="23" t="s">
        <v>836</v>
      </c>
    </row>
    <row r="3688" spans="1:87" ht="16.8" customHeight="1" thickTop="1" thickBot="1" x14ac:dyDescent="0.35">
      <c r="A3688" s="505" t="str">
        <f>IF(COUNTIF(B3689:B3690,"x")&gt;0,"x","")</f>
        <v/>
      </c>
      <c r="B3688" s="57"/>
      <c r="C3688" s="510" t="str">
        <f>A3688</f>
        <v/>
      </c>
      <c r="D3688" s="66">
        <f>ROWS(D3689:D3690)-1</f>
        <v>1</v>
      </c>
      <c r="E3688" s="58" t="s">
        <v>6635</v>
      </c>
      <c r="F3688" s="59"/>
      <c r="G3688" s="301"/>
      <c r="H3688" s="340"/>
      <c r="I3688" s="340"/>
      <c r="J3688" s="340"/>
      <c r="K3688" s="18"/>
      <c r="L3688" s="18"/>
      <c r="M3688" s="18"/>
      <c r="N3688" s="46"/>
      <c r="O3688" s="60" t="s">
        <v>6630</v>
      </c>
      <c r="P3688" s="61" t="s">
        <v>7384</v>
      </c>
      <c r="Q3688" s="62"/>
      <c r="R3688" s="63" t="str">
        <f>IF(COUNTIF(Q3689:Q3690,"?")&gt;0,"?",IF(AND(S3688="◄",T3688="►"),"◄►",IF(S3688="◄","◄",IF(T3688="►","►",""))))</f>
        <v>◄</v>
      </c>
      <c r="S3688" s="64" t="str">
        <f>IF(SUM(S3689:S3690)+1=ROWS(S3689:S3690)-COUNTIF(S3689:S3690,"-"),"","◄")</f>
        <v>◄</v>
      </c>
      <c r="T3688" s="65" t="str">
        <f>IF(SUM(T3689:T3690)&gt;0,"►","")</f>
        <v/>
      </c>
      <c r="U3688" s="62"/>
      <c r="V3688" s="63" t="str">
        <f>IF(COUNTIF(U3689:U3690,"?")&gt;0,"?",IF(AND(W3688="◄",X3688="►"),"◄►",IF(W3688="◄","◄",IF(X3688="►","►",""))))</f>
        <v>◄</v>
      </c>
      <c r="W3688" s="64" t="str">
        <f>IF(SUM(W3689:W3690)+1=ROWS(W3689:W3690)-COUNTIF(W3689:W3690,"-"),"","◄")</f>
        <v>◄</v>
      </c>
      <c r="X3688" s="65" t="str">
        <f>IF(SUM(X3689:X3690)&gt;0,"►","")</f>
        <v/>
      </c>
      <c r="Y3688" s="66">
        <f>ROWS(Y3689:Y3690)-1</f>
        <v>1</v>
      </c>
      <c r="Z3688" s="67">
        <f>SUM(Z3689:Z3690)-Z3690</f>
        <v>0</v>
      </c>
      <c r="AA3688" s="68" t="s">
        <v>840</v>
      </c>
      <c r="AB3688" s="69"/>
      <c r="AC3688" s="67">
        <f>SUM(AC3689:AC3690)-AC3690</f>
        <v>0</v>
      </c>
      <c r="AD3688" s="68" t="s">
        <v>840</v>
      </c>
      <c r="AE3688" s="69"/>
      <c r="AF3688" s="70" t="str">
        <f>IF(AG3688="◄","◄",IF(AG3688="ok","►",""))</f>
        <v>◄</v>
      </c>
      <c r="AG3688" s="71" t="str">
        <f>IF(AG3689&gt;0,"OK","◄")</f>
        <v>◄</v>
      </c>
      <c r="AH3688" s="62" t="str">
        <f>IF(AND(AI3688="◄",AJ3688="►"),"◄?►",IF(AI3688="◄","◄",IF(AJ3688="►","►","")))</f>
        <v>◄</v>
      </c>
      <c r="AI3688" s="64" t="str">
        <f>IF(AI3689&gt;0,"","◄")</f>
        <v>◄</v>
      </c>
      <c r="AJ3688" s="65" t="str">
        <f>IF(SUM(AJ3689:AJ3689)&gt;0,"►","")</f>
        <v/>
      </c>
      <c r="AK3688" s="570">
        <f>G3689</f>
        <v>35796</v>
      </c>
      <c r="AL3688" s="572" t="str">
        <f>P3688</f>
        <v>▬ folder Nr. 15  /  98 ▬</v>
      </c>
      <c r="AM3688" s="43"/>
      <c r="AN3688" s="2"/>
      <c r="AO3688" s="2"/>
      <c r="AP3688" s="2"/>
      <c r="AQ3688" s="2"/>
      <c r="AR3688" s="2"/>
      <c r="AS3688" s="2"/>
      <c r="AT3688" s="2"/>
      <c r="AU3688" s="2"/>
      <c r="AV3688" s="2"/>
      <c r="AW3688" s="2"/>
      <c r="AX3688" s="2"/>
      <c r="AY3688" s="2"/>
      <c r="AZ3688" s="2"/>
      <c r="BA3688" s="2"/>
      <c r="BB3688" s="2"/>
      <c r="BC3688" s="2"/>
      <c r="BD3688" s="2"/>
      <c r="BE3688" s="2"/>
      <c r="BF3688" s="2"/>
      <c r="BG3688" s="2"/>
      <c r="BH3688" s="2"/>
      <c r="BI3688" s="2"/>
      <c r="BJ3688" s="2"/>
      <c r="BK3688" s="2"/>
      <c r="BL3688" s="2"/>
      <c r="BM3688" s="2"/>
      <c r="BN3688" s="2"/>
      <c r="BO3688" s="2"/>
      <c r="BP3688" s="2"/>
      <c r="BQ3688" s="2"/>
      <c r="BR3688" s="2"/>
      <c r="BS3688" s="2"/>
      <c r="BT3688" s="2"/>
      <c r="BU3688" s="2"/>
      <c r="BV3688" s="2"/>
      <c r="BW3688" s="2"/>
      <c r="BX3688" s="2"/>
      <c r="BY3688" s="2"/>
      <c r="BZ3688" s="2"/>
      <c r="CA3688" s="2"/>
      <c r="CB3688" s="2"/>
      <c r="CC3688" s="2"/>
      <c r="CD3688" s="2"/>
      <c r="CE3688" s="2"/>
      <c r="CF3688" s="2"/>
      <c r="CG3688" s="2"/>
      <c r="CH3688" s="66">
        <f>ROWS(CH3689:CH3690)-1</f>
        <v>1</v>
      </c>
      <c r="CI3688" s="23" t="s">
        <v>836</v>
      </c>
    </row>
    <row r="3689" spans="1:87" ht="15" thickBot="1" x14ac:dyDescent="0.35">
      <c r="A3689" s="503"/>
      <c r="B3689" s="49"/>
      <c r="C3689" s="156">
        <f>B3689</f>
        <v>0</v>
      </c>
      <c r="D3689" s="457"/>
      <c r="E3689" s="73"/>
      <c r="F3689" s="74" t="s">
        <v>6636</v>
      </c>
      <c r="G3689" s="300">
        <v>35796</v>
      </c>
      <c r="H3689" s="124">
        <v>9</v>
      </c>
      <c r="I3689" s="390"/>
      <c r="J3689" s="390"/>
      <c r="K3689" s="79"/>
      <c r="L3689" s="79"/>
      <c r="M3689" s="79"/>
      <c r="N3689" s="80" t="s">
        <v>6637</v>
      </c>
      <c r="O3689" s="81"/>
      <c r="P3689" s="306"/>
      <c r="Q3689" s="83" t="str">
        <f>IF(R3689="?","?","")</f>
        <v/>
      </c>
      <c r="R3689" s="83" t="str">
        <f>IF(AND(S3689="",T3689&gt;0),"?",IF(S3689="","◄",IF(T3689&gt;=1,"►","")))</f>
        <v>◄</v>
      </c>
      <c r="S3689" s="84"/>
      <c r="T3689" s="85"/>
      <c r="U3689" s="83" t="str">
        <f>IF(V3689="?","?","")</f>
        <v/>
      </c>
      <c r="V3689" s="83" t="str">
        <f>IF(AND(W3689="",X3689&gt;0),"?",IF(W3689="","◄",IF(X3689&gt;=1,"►","")))</f>
        <v>◄</v>
      </c>
      <c r="W3689" s="86"/>
      <c r="X3689" s="85"/>
      <c r="Y3689" s="457"/>
      <c r="Z3689" s="87"/>
      <c r="AA3689" s="521">
        <f>(S3689*Z3689)</f>
        <v>0</v>
      </c>
      <c r="AB3689" s="520">
        <f>(T3689*AA3689)</f>
        <v>0</v>
      </c>
      <c r="AC3689" s="88"/>
      <c r="AD3689" s="519">
        <f>(W3689*AC3689)</f>
        <v>0</v>
      </c>
      <c r="AE3689" s="522">
        <f>(X3689*AD3689)</f>
        <v>0</v>
      </c>
      <c r="AF3689" s="89" t="str">
        <f>IF(AG3689&gt;0,"ok","◄")</f>
        <v>◄</v>
      </c>
      <c r="AG3689" s="90"/>
      <c r="AH3689" s="89" t="str">
        <f>IF(AND(AI3689="",AJ3689&gt;0),"?",IF(AI3689="","◄",IF(AJ3689&gt;=1,"►","")))</f>
        <v>◄</v>
      </c>
      <c r="AI3689" s="91"/>
      <c r="AJ3689" s="92"/>
      <c r="AK3689" s="591"/>
      <c r="AL3689" s="593"/>
      <c r="AM3689" s="43"/>
      <c r="AN3689" s="4" t="s">
        <v>6</v>
      </c>
      <c r="AO3689" s="4" t="s">
        <v>6</v>
      </c>
      <c r="AP3689" s="526"/>
      <c r="AQ3689" s="526"/>
      <c r="AR3689" s="527" t="s">
        <v>748</v>
      </c>
      <c r="AS3689" s="526"/>
      <c r="AT3689" s="526"/>
      <c r="AU3689" s="526"/>
      <c r="AV3689" s="526"/>
      <c r="AW3689" s="526"/>
      <c r="AX3689" s="526"/>
      <c r="AY3689" s="526"/>
      <c r="AZ3689" s="526"/>
      <c r="BA3689" s="526"/>
      <c r="BB3689" s="526"/>
      <c r="BC3689" s="526"/>
      <c r="BD3689" s="526"/>
      <c r="BE3689" s="526"/>
      <c r="BF3689" s="526"/>
      <c r="BG3689" s="526"/>
      <c r="BH3689" s="526"/>
      <c r="BI3689" s="526"/>
      <c r="BJ3689" s="526"/>
      <c r="BK3689" s="526"/>
      <c r="BL3689" s="526"/>
      <c r="BM3689" s="526"/>
      <c r="BN3689" s="526"/>
      <c r="BO3689" s="526"/>
      <c r="BP3689" s="526"/>
      <c r="BQ3689" s="526"/>
      <c r="BR3689" s="526"/>
      <c r="BS3689" s="516"/>
      <c r="BT3689" s="516"/>
      <c r="BU3689" s="516"/>
      <c r="BV3689" s="516"/>
      <c r="BW3689" s="516"/>
      <c r="BX3689" s="516"/>
      <c r="BY3689" s="516"/>
      <c r="BZ3689" s="28"/>
      <c r="CA3689" s="24"/>
      <c r="CB3689" s="29"/>
      <c r="CC3689" s="29"/>
      <c r="CD3689" s="30"/>
      <c r="CE3689" s="29"/>
      <c r="CF3689" s="29"/>
      <c r="CG3689" s="31"/>
      <c r="CH3689" s="457"/>
      <c r="CI3689" s="23" t="s">
        <v>836</v>
      </c>
    </row>
    <row r="3690" spans="1:87" ht="16.8" customHeight="1" thickTop="1" thickBot="1" x14ac:dyDescent="0.35">
      <c r="A3690" s="505" t="str">
        <f>IF(COUNTIF(B3691:B3693,"x")&gt;0,"x","")</f>
        <v/>
      </c>
      <c r="B3690" s="57"/>
      <c r="C3690" s="510" t="str">
        <f>A3690</f>
        <v/>
      </c>
      <c r="D3690" s="66">
        <f>ROWS(D3691:D3693)-1</f>
        <v>2</v>
      </c>
      <c r="E3690" s="58" t="s">
        <v>6638</v>
      </c>
      <c r="F3690" s="59"/>
      <c r="G3690" s="301"/>
      <c r="H3690" s="340"/>
      <c r="I3690" s="340"/>
      <c r="J3690" s="340"/>
      <c r="K3690" s="18"/>
      <c r="L3690" s="18"/>
      <c r="M3690" s="18"/>
      <c r="N3690" s="46"/>
      <c r="O3690" s="60">
        <v>36017</v>
      </c>
      <c r="P3690" s="61" t="s">
        <v>7385</v>
      </c>
      <c r="Q3690" s="143"/>
      <c r="R3690" s="63" t="str">
        <f>IF(COUNTIF(Q3691:Q3693,"?")&gt;0,"?",IF(AND(S3690="◄",T3690="►"),"◄►",IF(S3690="◄","◄",IF(T3690="►","►",""))))</f>
        <v>◄</v>
      </c>
      <c r="S3690" s="64" t="str">
        <f>IF(SUM(S3691:S3693)+1=ROWS(S3691:S3693)-COUNTIF(S3691:S3693,"-"),"","◄")</f>
        <v>◄</v>
      </c>
      <c r="T3690" s="65" t="str">
        <f>IF(SUM(T3691:T3693)&gt;0,"►","")</f>
        <v/>
      </c>
      <c r="U3690" s="146"/>
      <c r="V3690" s="63" t="str">
        <f>IF(COUNTIF(U3691:U3693,"?")&gt;0,"?",IF(AND(W3690="◄",X3690="►"),"◄►",IF(W3690="◄","◄",IF(X3690="►","►",""))))</f>
        <v>◄</v>
      </c>
      <c r="W3690" s="64" t="str">
        <f>IF(SUM(W3691:W3693)+1=ROWS(W3691:W3693)-COUNTIF(W3691:W3693,"-"),"","◄")</f>
        <v>◄</v>
      </c>
      <c r="X3690" s="65" t="str">
        <f>IF(SUM(X3691:X3693)&gt;0,"►","")</f>
        <v/>
      </c>
      <c r="Y3690" s="66">
        <f>ROWS(Y3691:Y3693)-1</f>
        <v>2</v>
      </c>
      <c r="Z3690" s="67">
        <f>SUM(Z3691:Z3693)-Z3693</f>
        <v>0</v>
      </c>
      <c r="AA3690" s="68" t="s">
        <v>840</v>
      </c>
      <c r="AB3690" s="69"/>
      <c r="AC3690" s="67">
        <f>SUM(AC3691:AC3693)-AC3693</f>
        <v>0</v>
      </c>
      <c r="AD3690" s="68" t="s">
        <v>840</v>
      </c>
      <c r="AE3690" s="69"/>
      <c r="AF3690" s="70" t="str">
        <f>IF(AG3690="◄","◄",IF(AG3690="ok","►",""))</f>
        <v>◄</v>
      </c>
      <c r="AG3690" s="71" t="str">
        <f>IF(AG3691&gt;0,"OK","◄")</f>
        <v>◄</v>
      </c>
      <c r="AH3690" s="62" t="str">
        <f>IF(AND(AI3690="◄",AJ3690="►"),"◄?►",IF(AI3690="◄","◄",IF(AJ3690="►","►","")))</f>
        <v>◄</v>
      </c>
      <c r="AI3690" s="64" t="str">
        <f>IF(AI3691&gt;0,"","◄")</f>
        <v>◄</v>
      </c>
      <c r="AJ3690" s="65" t="str">
        <f>IF(SUM(AJ3691:AJ3692)&gt;0,"►","")</f>
        <v/>
      </c>
      <c r="AK3690" s="570">
        <f>G3691</f>
        <v>35796</v>
      </c>
      <c r="AL3690" s="572" t="str">
        <f>P3690</f>
        <v>▬ folder Nr. 17  /  98 ▬</v>
      </c>
      <c r="AM3690" s="43"/>
      <c r="AN3690" s="2"/>
      <c r="AO3690" s="2"/>
      <c r="AP3690" s="2"/>
      <c r="AQ3690" s="2"/>
      <c r="AR3690" s="2"/>
      <c r="AS3690" s="2"/>
      <c r="AT3690" s="2"/>
      <c r="AU3690" s="2"/>
      <c r="AV3690" s="2"/>
      <c r="AW3690" s="2"/>
      <c r="AX3690" s="2"/>
      <c r="AY3690" s="2"/>
      <c r="AZ3690" s="2"/>
      <c r="BA3690" s="2"/>
      <c r="BB3690" s="2"/>
      <c r="BC3690" s="2"/>
      <c r="BD3690" s="2"/>
      <c r="BE3690" s="2"/>
      <c r="BF3690" s="2"/>
      <c r="BG3690" s="2"/>
      <c r="BH3690" s="2"/>
      <c r="BI3690" s="2"/>
      <c r="BJ3690" s="2"/>
      <c r="BK3690" s="2"/>
      <c r="BL3690" s="2"/>
      <c r="BM3690" s="2"/>
      <c r="BN3690" s="2"/>
      <c r="BO3690" s="2"/>
      <c r="BP3690" s="2"/>
      <c r="BQ3690" s="2"/>
      <c r="BR3690" s="2"/>
      <c r="BS3690" s="2"/>
      <c r="BT3690" s="2"/>
      <c r="BU3690" s="2"/>
      <c r="BV3690" s="2"/>
      <c r="BW3690" s="2"/>
      <c r="BX3690" s="2"/>
      <c r="BY3690" s="2"/>
      <c r="BZ3690" s="2"/>
      <c r="CA3690" s="2"/>
      <c r="CB3690" s="2"/>
      <c r="CC3690" s="2"/>
      <c r="CD3690" s="2"/>
      <c r="CE3690" s="2"/>
      <c r="CF3690" s="2"/>
      <c r="CG3690" s="2"/>
      <c r="CH3690" s="66">
        <f>ROWS(CH3691:CH3693)-1</f>
        <v>2</v>
      </c>
      <c r="CI3690" s="23" t="s">
        <v>836</v>
      </c>
    </row>
    <row r="3691" spans="1:87" ht="15" thickBot="1" x14ac:dyDescent="0.35">
      <c r="A3691" s="503"/>
      <c r="B3691" s="49"/>
      <c r="C3691" s="156">
        <f>B3691</f>
        <v>0</v>
      </c>
      <c r="D3691" s="457"/>
      <c r="E3691" s="73"/>
      <c r="F3691" s="74" t="s">
        <v>6639</v>
      </c>
      <c r="G3691" s="300">
        <v>35796</v>
      </c>
      <c r="H3691" s="124">
        <v>19</v>
      </c>
      <c r="I3691" s="390"/>
      <c r="J3691" s="390"/>
      <c r="K3691" s="79"/>
      <c r="L3691" s="79"/>
      <c r="M3691" s="79"/>
      <c r="N3691" s="80" t="s">
        <v>6640</v>
      </c>
      <c r="O3691" s="81"/>
      <c r="P3691" s="306"/>
      <c r="Q3691" s="83" t="str">
        <f>IF(R3691="?","?","")</f>
        <v/>
      </c>
      <c r="R3691" s="83" t="str">
        <f>IF(AND(S3691="",T3691&gt;0),"?",IF(S3691="","◄",IF(T3691&gt;=1,"►","")))</f>
        <v>◄</v>
      </c>
      <c r="S3691" s="84"/>
      <c r="T3691" s="85"/>
      <c r="U3691" s="83" t="str">
        <f>IF(V3691="?","?","")</f>
        <v/>
      </c>
      <c r="V3691" s="83" t="str">
        <f>IF(AND(W3691="",X3691&gt;0),"?",IF(W3691="","◄",IF(X3691&gt;=1,"►","")))</f>
        <v>◄</v>
      </c>
      <c r="W3691" s="86"/>
      <c r="X3691" s="85"/>
      <c r="Y3691" s="457"/>
      <c r="Z3691" s="87"/>
      <c r="AA3691" s="521">
        <f>(S3691*Z3691)</f>
        <v>0</v>
      </c>
      <c r="AB3691" s="520">
        <f>(T3691*AA3691)</f>
        <v>0</v>
      </c>
      <c r="AC3691" s="88"/>
      <c r="AD3691" s="519">
        <f>(W3691*AC3691)</f>
        <v>0</v>
      </c>
      <c r="AE3691" s="522">
        <f>(X3691*AD3691)</f>
        <v>0</v>
      </c>
      <c r="AF3691" s="89" t="str">
        <f>IF(AG3691&gt;0,"ok","◄")</f>
        <v>◄</v>
      </c>
      <c r="AG3691" s="90"/>
      <c r="AH3691" s="89" t="str">
        <f>IF(AND(AI3691="",AJ3691&gt;0),"?",IF(AI3691="","◄",IF(AJ3691&gt;=1,"►","")))</f>
        <v>◄</v>
      </c>
      <c r="AI3691" s="91"/>
      <c r="AJ3691" s="92"/>
      <c r="AK3691" s="591"/>
      <c r="AL3691" s="593"/>
      <c r="AM3691" s="43"/>
      <c r="AN3691" s="27" t="s">
        <v>6</v>
      </c>
      <c r="AO3691" s="27" t="s">
        <v>6</v>
      </c>
      <c r="AP3691" s="516"/>
      <c r="AQ3691" s="516"/>
      <c r="AR3691" s="516"/>
      <c r="AS3691" s="516" t="s">
        <v>6</v>
      </c>
      <c r="AT3691" s="516" t="s">
        <v>6</v>
      </c>
      <c r="AU3691" s="516"/>
      <c r="AV3691" s="516" t="s">
        <v>6</v>
      </c>
      <c r="AW3691" s="516" t="s">
        <v>6</v>
      </c>
      <c r="AX3691" s="516"/>
      <c r="AY3691" s="516" t="s">
        <v>6</v>
      </c>
      <c r="AZ3691" s="516" t="s">
        <v>6</v>
      </c>
      <c r="BA3691" s="516"/>
      <c r="BB3691" s="516" t="s">
        <v>6</v>
      </c>
      <c r="BC3691" s="516" t="s">
        <v>6</v>
      </c>
      <c r="BD3691" s="516"/>
      <c r="BE3691" s="516" t="s">
        <v>6</v>
      </c>
      <c r="BF3691" s="516" t="s">
        <v>6</v>
      </c>
      <c r="BG3691" s="516"/>
      <c r="BH3691" s="516" t="s">
        <v>6</v>
      </c>
      <c r="BI3691" s="516" t="s">
        <v>6</v>
      </c>
      <c r="BJ3691" s="516"/>
      <c r="BK3691" s="516" t="s">
        <v>6</v>
      </c>
      <c r="BL3691" s="516" t="s">
        <v>6</v>
      </c>
      <c r="BM3691" s="516"/>
      <c r="BN3691" s="516" t="s">
        <v>6</v>
      </c>
      <c r="BO3691" s="516" t="s">
        <v>6</v>
      </c>
      <c r="BP3691" s="516"/>
      <c r="BQ3691" s="516" t="s">
        <v>6</v>
      </c>
      <c r="BR3691" s="516" t="s">
        <v>6</v>
      </c>
      <c r="BS3691" s="516"/>
      <c r="BT3691" s="516"/>
      <c r="BU3691" s="516"/>
      <c r="BV3691" s="516"/>
      <c r="BW3691" s="516"/>
      <c r="BX3691" s="516"/>
      <c r="BY3691" s="516"/>
      <c r="BZ3691" s="28"/>
      <c r="CA3691" s="24"/>
      <c r="CB3691" s="29"/>
      <c r="CC3691" s="29"/>
      <c r="CD3691" s="30"/>
      <c r="CE3691" s="29"/>
      <c r="CF3691" s="29"/>
      <c r="CG3691" s="31"/>
      <c r="CH3691" s="457"/>
      <c r="CI3691" s="23" t="s">
        <v>836</v>
      </c>
    </row>
    <row r="3692" spans="1:87" ht="16.8" customHeight="1" thickTop="1" thickBot="1" x14ac:dyDescent="0.35">
      <c r="A3692" s="503"/>
      <c r="B3692" s="49"/>
      <c r="C3692" s="156">
        <f>B3692</f>
        <v>0</v>
      </c>
      <c r="D3692" s="457"/>
      <c r="E3692" s="73"/>
      <c r="F3692" s="107" t="s">
        <v>6641</v>
      </c>
      <c r="G3692" s="302">
        <v>35796</v>
      </c>
      <c r="H3692" s="124">
        <v>38</v>
      </c>
      <c r="I3692" s="390"/>
      <c r="J3692" s="390"/>
      <c r="K3692" s="79"/>
      <c r="L3692" s="79"/>
      <c r="M3692" s="79"/>
      <c r="N3692" s="80" t="s">
        <v>6642</v>
      </c>
      <c r="O3692" s="81"/>
      <c r="P3692" s="306"/>
      <c r="Q3692" s="83" t="str">
        <f>IF(R3692="?","?","")</f>
        <v/>
      </c>
      <c r="R3692" s="83" t="str">
        <f>IF(AND(S3692="",T3692&gt;0),"?",IF(S3692="","◄",IF(T3692&gt;=1,"►","")))</f>
        <v>◄</v>
      </c>
      <c r="S3692" s="84"/>
      <c r="T3692" s="85"/>
      <c r="U3692" s="83" t="str">
        <f>IF(V3692="?","?","")</f>
        <v/>
      </c>
      <c r="V3692" s="83" t="str">
        <f>IF(AND(W3692="",X3692&gt;0),"?",IF(W3692="","◄",IF(X3692&gt;=1,"►","")))</f>
        <v>◄</v>
      </c>
      <c r="W3692" s="86"/>
      <c r="X3692" s="85"/>
      <c r="Y3692" s="457"/>
      <c r="Z3692" s="87"/>
      <c r="AA3692" s="521">
        <f>(S3692*Z3692)</f>
        <v>0</v>
      </c>
      <c r="AB3692" s="520">
        <f>(T3692*AA3692)</f>
        <v>0</v>
      </c>
      <c r="AC3692" s="88"/>
      <c r="AD3692" s="519">
        <f>(W3692*AC3692)</f>
        <v>0</v>
      </c>
      <c r="AE3692" s="522">
        <f>(X3692*AD3692)</f>
        <v>0</v>
      </c>
      <c r="AF3692" s="44"/>
      <c r="AG3692" s="45"/>
      <c r="AH3692" s="44"/>
      <c r="AI3692" s="45"/>
      <c r="AJ3692" s="45"/>
      <c r="AK3692" s="45"/>
      <c r="AL3692" s="45"/>
      <c r="AM3692" s="43"/>
      <c r="AN3692" s="27" t="s">
        <v>6</v>
      </c>
      <c r="AO3692" s="27" t="s">
        <v>6</v>
      </c>
      <c r="AP3692" s="516"/>
      <c r="AQ3692" s="516"/>
      <c r="AR3692" s="516"/>
      <c r="AS3692" s="516" t="s">
        <v>6</v>
      </c>
      <c r="AT3692" s="516" t="s">
        <v>6</v>
      </c>
      <c r="AU3692" s="516"/>
      <c r="AV3692" s="516" t="s">
        <v>6</v>
      </c>
      <c r="AW3692" s="516" t="s">
        <v>6</v>
      </c>
      <c r="AX3692" s="516"/>
      <c r="AY3692" s="516" t="s">
        <v>6</v>
      </c>
      <c r="AZ3692" s="516" t="s">
        <v>6</v>
      </c>
      <c r="BA3692" s="516"/>
      <c r="BB3692" s="516" t="s">
        <v>6</v>
      </c>
      <c r="BC3692" s="516" t="s">
        <v>6</v>
      </c>
      <c r="BD3692" s="516"/>
      <c r="BE3692" s="516" t="s">
        <v>6</v>
      </c>
      <c r="BF3692" s="516" t="s">
        <v>6</v>
      </c>
      <c r="BG3692" s="516"/>
      <c r="BH3692" s="516" t="s">
        <v>6</v>
      </c>
      <c r="BI3692" s="516" t="s">
        <v>6</v>
      </c>
      <c r="BJ3692" s="516"/>
      <c r="BK3692" s="516" t="s">
        <v>6</v>
      </c>
      <c r="BL3692" s="516" t="s">
        <v>6</v>
      </c>
      <c r="BM3692" s="516"/>
      <c r="BN3692" s="516" t="s">
        <v>6</v>
      </c>
      <c r="BO3692" s="516" t="s">
        <v>6</v>
      </c>
      <c r="BP3692" s="516"/>
      <c r="BQ3692" s="516" t="s">
        <v>6</v>
      </c>
      <c r="BR3692" s="516" t="s">
        <v>6</v>
      </c>
      <c r="BS3692" s="516"/>
      <c r="BT3692" s="516"/>
      <c r="BU3692" s="516"/>
      <c r="BV3692" s="516"/>
      <c r="BW3692" s="516"/>
      <c r="BX3692" s="516"/>
      <c r="BY3692" s="516"/>
      <c r="BZ3692" s="28"/>
      <c r="CA3692" s="24"/>
      <c r="CB3692" s="29"/>
      <c r="CC3692" s="29"/>
      <c r="CD3692" s="30"/>
      <c r="CE3692" s="29"/>
      <c r="CF3692" s="29"/>
      <c r="CG3692" s="31"/>
      <c r="CH3692" s="457"/>
      <c r="CI3692" s="23" t="s">
        <v>836</v>
      </c>
    </row>
    <row r="3693" spans="1:87" ht="16.8" customHeight="1" thickTop="1" thickBot="1" x14ac:dyDescent="0.35">
      <c r="A3693" s="505" t="str">
        <f>IF(COUNTIF(B3694:B3696,"x")&gt;0,"x","")</f>
        <v/>
      </c>
      <c r="B3693" s="57"/>
      <c r="C3693" s="510" t="str">
        <f>A3693</f>
        <v/>
      </c>
      <c r="D3693" s="66">
        <f>ROWS(D3694:D3696)-1</f>
        <v>2</v>
      </c>
      <c r="E3693" s="58" t="s">
        <v>6643</v>
      </c>
      <c r="F3693" s="59"/>
      <c r="G3693" s="301"/>
      <c r="H3693" s="340"/>
      <c r="I3693" s="340"/>
      <c r="J3693" s="340"/>
      <c r="K3693" s="18"/>
      <c r="L3693" s="18"/>
      <c r="M3693" s="18"/>
      <c r="N3693" s="46"/>
      <c r="O3693" s="60" t="s">
        <v>6644</v>
      </c>
      <c r="P3693" s="61" t="s">
        <v>7386</v>
      </c>
      <c r="Q3693" s="143"/>
      <c r="R3693" s="63" t="str">
        <f>IF(COUNTIF(Q3694:Q3696,"?")&gt;0,"?",IF(AND(S3693="◄",T3693="►"),"◄►",IF(S3693="◄","◄",IF(T3693="►","►",""))))</f>
        <v>◄</v>
      </c>
      <c r="S3693" s="64" t="str">
        <f>IF(SUM(S3694:S3696)+1=ROWS(S3694:S3696)-COUNTIF(S3694:S3696,"-"),"","◄")</f>
        <v>◄</v>
      </c>
      <c r="T3693" s="65" t="str">
        <f>IF(SUM(T3694:T3696)&gt;0,"►","")</f>
        <v/>
      </c>
      <c r="U3693" s="146"/>
      <c r="V3693" s="63" t="str">
        <f>IF(COUNTIF(U3694:U3696,"?")&gt;0,"?",IF(AND(W3693="◄",X3693="►"),"◄►",IF(W3693="◄","◄",IF(X3693="►","►",""))))</f>
        <v>◄</v>
      </c>
      <c r="W3693" s="64" t="str">
        <f>IF(SUM(W3694:W3696)+1=ROWS(W3694:W3696)-COUNTIF(W3694:W3696,"-"),"","◄")</f>
        <v>◄</v>
      </c>
      <c r="X3693" s="65" t="str">
        <f>IF(SUM(X3694:X3696)&gt;0,"►","")</f>
        <v/>
      </c>
      <c r="Y3693" s="66">
        <f>ROWS(Y3694:Y3696)-1</f>
        <v>2</v>
      </c>
      <c r="Z3693" s="67">
        <f>SUM(Z3694:Z3696)-Z3696</f>
        <v>0</v>
      </c>
      <c r="AA3693" s="68" t="s">
        <v>840</v>
      </c>
      <c r="AB3693" s="69"/>
      <c r="AC3693" s="67">
        <f>SUM(AC3694:AC3696)-AC3696</f>
        <v>0</v>
      </c>
      <c r="AD3693" s="68" t="s">
        <v>840</v>
      </c>
      <c r="AE3693" s="69"/>
      <c r="AF3693" s="70" t="str">
        <f>IF(AG3693="◄","◄",IF(AG3693="ok","►",""))</f>
        <v>◄</v>
      </c>
      <c r="AG3693" s="71" t="str">
        <f>IF(AG3694&gt;0,"OK","◄")</f>
        <v>◄</v>
      </c>
      <c r="AH3693" s="62" t="str">
        <f>IF(AND(AI3693="◄",AJ3693="►"),"◄?►",IF(AI3693="◄","◄",IF(AJ3693="►","►","")))</f>
        <v>◄</v>
      </c>
      <c r="AI3693" s="64" t="str">
        <f>IF(AI3694&gt;0,"","◄")</f>
        <v>◄</v>
      </c>
      <c r="AJ3693" s="65" t="str">
        <f>IF(SUM(AJ3694:AJ3695)&gt;0,"►","")</f>
        <v/>
      </c>
      <c r="AK3693" s="570">
        <f>G3694</f>
        <v>35796</v>
      </c>
      <c r="AL3693" s="572" t="str">
        <f>P3693</f>
        <v>▬ folder Nr. 16  /  98 ▬</v>
      </c>
      <c r="AM3693" s="43"/>
      <c r="AN3693" s="1" t="str">
        <f>IF(AO3693="","",IF(COUNTIF(AN3694,"ok"),"","◄"))</f>
        <v>◄</v>
      </c>
      <c r="AO3693" s="9" t="str">
        <f>IF(COUNTIF(AP3693:BR3693,"◄")&gt;0,"◄","")</f>
        <v>◄</v>
      </c>
      <c r="AP3693" s="250" t="str">
        <f>IF(AP3694="-","",IF(AP3694&gt;0,"","◄"))</f>
        <v>◄</v>
      </c>
      <c r="AQ3693" s="251"/>
      <c r="AR3693" s="517">
        <f>IF(ISNONTEXT(AR3694)=TRUE,"_",1)</f>
        <v>1</v>
      </c>
      <c r="AS3693" s="250" t="str">
        <f>IF(AS3694="-","",IF(AS3694&gt;0,"","◄"))</f>
        <v>◄</v>
      </c>
      <c r="AT3693" s="251"/>
      <c r="AU3693" s="517">
        <f>IF(ISNONTEXT(AU3694)=TRUE,"_",AR3693+1)</f>
        <v>2</v>
      </c>
      <c r="AV3693" s="250" t="str">
        <f>IF(AV3694="-","",IF(AV3694&gt;0,"","◄"))</f>
        <v>◄</v>
      </c>
      <c r="AW3693" s="251"/>
      <c r="AX3693" s="517">
        <f>IF(ISNONTEXT(AX3694)=TRUE,"_",AU3693+1)</f>
        <v>3</v>
      </c>
      <c r="AY3693" s="250" t="str">
        <f>IF(AY3694="-","",IF(AY3694&gt;0,"","◄"))</f>
        <v/>
      </c>
      <c r="AZ3693" s="251"/>
      <c r="BA3693" s="517" t="str">
        <f>IF(ISNONTEXT(BA3694)=TRUE,"_",AX3693+1)</f>
        <v>_</v>
      </c>
      <c r="BB3693" s="250" t="str">
        <f>IF(BB3694="-","",IF(BB3694&gt;0,"","◄"))</f>
        <v/>
      </c>
      <c r="BC3693" s="251"/>
      <c r="BD3693" s="517" t="str">
        <f>IF(ISNONTEXT(BD3694)=TRUE,"_",BA3693+1)</f>
        <v>_</v>
      </c>
      <c r="BE3693" s="250" t="str">
        <f>IF(BE3694="-","",IF(BE3694&gt;0,"","◄"))</f>
        <v/>
      </c>
      <c r="BF3693" s="251"/>
      <c r="BG3693" s="517" t="str">
        <f>IF(ISNONTEXT(BG3694)=TRUE,"_",BD3693+1)</f>
        <v>_</v>
      </c>
      <c r="BH3693" s="250" t="str">
        <f>IF(BH3694="-","",IF(BH3694&gt;0,"","◄"))</f>
        <v/>
      </c>
      <c r="BI3693" s="251"/>
      <c r="BJ3693" s="517" t="str">
        <f>IF(ISNONTEXT(BJ3694)=TRUE,"_",BG3693+1)</f>
        <v>_</v>
      </c>
      <c r="BK3693" s="563" t="str">
        <f>IF(BK3694="-","",IF(BK3694&gt;0,"","◄"))</f>
        <v/>
      </c>
      <c r="BL3693" s="564"/>
      <c r="BM3693" s="517" t="str">
        <f>IF(ISNONTEXT(BM3694)=TRUE,"_",BJ3693+1)</f>
        <v>_</v>
      </c>
      <c r="BN3693" s="563" t="str">
        <f>IF(BN3694="-","",IF(BN3694&gt;0,"","◄"))</f>
        <v/>
      </c>
      <c r="BO3693" s="564"/>
      <c r="BP3693" s="517" t="str">
        <f>IF(ISNONTEXT(BP3694)=TRUE,"_",BM3693+1)</f>
        <v>_</v>
      </c>
      <c r="BQ3693" s="563" t="str">
        <f>IF(BQ3694="-","",IF(BQ3694&gt;0,"","◄"))</f>
        <v/>
      </c>
      <c r="BR3693" s="564"/>
      <c r="BS3693" s="517" t="str">
        <f>IF(ISNONTEXT(BS3694)=TRUE,"_",BP3693+1)</f>
        <v>_</v>
      </c>
      <c r="BT3693" s="563" t="str">
        <f>IF(BT3694="-","",IF(BT3694&gt;0,"","◄"))</f>
        <v>◄</v>
      </c>
      <c r="BU3693" s="564"/>
      <c r="BV3693" s="517" t="str">
        <f>IF(ISNONTEXT(BV3694)=TRUE,"_",1)</f>
        <v>_</v>
      </c>
      <c r="BW3693" s="563" t="str">
        <f>IF(BW3694="-","",IF(BW3694&gt;0,"","◄"))</f>
        <v>◄</v>
      </c>
      <c r="BX3693" s="564"/>
      <c r="BY3693" s="517" t="str">
        <f>IF(ISNONTEXT(BY3694)=TRUE,"_",BV3693+1)</f>
        <v>_</v>
      </c>
      <c r="BZ3693" s="26"/>
      <c r="CA3693" s="24"/>
      <c r="CB3693" s="25" t="str">
        <f>IF(CB3694&gt;0,"►","")</f>
        <v/>
      </c>
      <c r="CC3693" s="25" t="str">
        <f>IF(CC3694&gt;0,"►","")</f>
        <v/>
      </c>
      <c r="CD3693" s="517" t="str">
        <f>IF(ISNONTEXT(CD3694)=TRUE,"_",1)</f>
        <v>_</v>
      </c>
      <c r="CE3693" s="25" t="str">
        <f>IF(CE3694&gt;0,"►","")</f>
        <v/>
      </c>
      <c r="CF3693" s="25" t="str">
        <f>IF(CF3694&gt;0,"►","")</f>
        <v/>
      </c>
      <c r="CG3693" s="517" t="str">
        <f>IF(ISNONTEXT(CG3694)=TRUE,"_",CD3693+1)</f>
        <v>_</v>
      </c>
      <c r="CH3693" s="66">
        <f>ROWS(CH3694:CH3696)-1</f>
        <v>2</v>
      </c>
      <c r="CI3693" s="23" t="s">
        <v>836</v>
      </c>
    </row>
    <row r="3694" spans="1:87" ht="16.8" customHeight="1" thickBot="1" x14ac:dyDescent="0.35">
      <c r="A3694" s="503"/>
      <c r="B3694" s="49"/>
      <c r="C3694" s="156">
        <f>B3694</f>
        <v>0</v>
      </c>
      <c r="D3694" s="457"/>
      <c r="E3694" s="73"/>
      <c r="F3694" s="74" t="s">
        <v>6645</v>
      </c>
      <c r="G3694" s="300">
        <v>35796</v>
      </c>
      <c r="H3694" s="124">
        <v>17</v>
      </c>
      <c r="I3694" s="390"/>
      <c r="J3694" s="390"/>
      <c r="K3694" s="79"/>
      <c r="L3694" s="79"/>
      <c r="M3694" s="79"/>
      <c r="N3694" s="80" t="s">
        <v>6646</v>
      </c>
      <c r="O3694" s="81"/>
      <c r="P3694" s="306"/>
      <c r="Q3694" s="83" t="str">
        <f>IF(R3694="?","?","")</f>
        <v/>
      </c>
      <c r="R3694" s="83" t="str">
        <f>IF(AND(S3694="",T3694&gt;0),"?",IF(S3694="","◄",IF(T3694&gt;=1,"►","")))</f>
        <v>◄</v>
      </c>
      <c r="S3694" s="84"/>
      <c r="T3694" s="85"/>
      <c r="U3694" s="83" t="str">
        <f>IF(V3694="?","?","")</f>
        <v/>
      </c>
      <c r="V3694" s="83" t="str">
        <f>IF(AND(W3694="",X3694&gt;0),"?",IF(W3694="","◄",IF(X3694&gt;=1,"►","")))</f>
        <v>◄</v>
      </c>
      <c r="W3694" s="86"/>
      <c r="X3694" s="85"/>
      <c r="Y3694" s="457"/>
      <c r="Z3694" s="87"/>
      <c r="AA3694" s="521">
        <f>(S3694*Z3694)</f>
        <v>0</v>
      </c>
      <c r="AB3694" s="520">
        <f>(T3694*AA3694)</f>
        <v>0</v>
      </c>
      <c r="AC3694" s="88"/>
      <c r="AD3694" s="519">
        <f>(W3694*AC3694)</f>
        <v>0</v>
      </c>
      <c r="AE3694" s="522">
        <f>(X3694*AD3694)</f>
        <v>0</v>
      </c>
      <c r="AF3694" s="89" t="str">
        <f>IF(AG3694&gt;0,"ok","◄")</f>
        <v>◄</v>
      </c>
      <c r="AG3694" s="90"/>
      <c r="AH3694" s="89" t="str">
        <f>IF(AND(AI3694="",AJ3694&gt;0),"?",IF(AI3694="","◄",IF(AJ3694&gt;=1,"►","")))</f>
        <v>◄</v>
      </c>
      <c r="AI3694" s="91"/>
      <c r="AJ3694" s="92"/>
      <c r="AK3694" s="591"/>
      <c r="AL3694" s="593"/>
      <c r="AM3694" s="43"/>
      <c r="AN3694" s="3" t="s">
        <v>3</v>
      </c>
      <c r="AO3694" s="12" t="s">
        <v>1</v>
      </c>
      <c r="AP3694" s="13"/>
      <c r="AQ3694" s="14"/>
      <c r="AR3694" s="15" t="s">
        <v>24</v>
      </c>
      <c r="AS3694" s="13"/>
      <c r="AT3694" s="14"/>
      <c r="AU3694" s="15" t="s">
        <v>432</v>
      </c>
      <c r="AV3694" s="13"/>
      <c r="AW3694" s="14"/>
      <c r="AX3694" s="15" t="s">
        <v>8</v>
      </c>
      <c r="AY3694" s="516" t="s">
        <v>6</v>
      </c>
      <c r="AZ3694" s="516" t="s">
        <v>6</v>
      </c>
      <c r="BA3694" s="516"/>
      <c r="BB3694" s="516" t="s">
        <v>6</v>
      </c>
      <c r="BC3694" s="516" t="s">
        <v>6</v>
      </c>
      <c r="BD3694" s="516"/>
      <c r="BE3694" s="516" t="s">
        <v>6</v>
      </c>
      <c r="BF3694" s="516" t="s">
        <v>6</v>
      </c>
      <c r="BG3694" s="516"/>
      <c r="BH3694" s="516" t="s">
        <v>6</v>
      </c>
      <c r="BI3694" s="516" t="s">
        <v>6</v>
      </c>
      <c r="BJ3694" s="516"/>
      <c r="BK3694" s="516" t="s">
        <v>6</v>
      </c>
      <c r="BL3694" s="516" t="s">
        <v>6</v>
      </c>
      <c r="BM3694" s="516"/>
      <c r="BN3694" s="516" t="s">
        <v>6</v>
      </c>
      <c r="BO3694" s="516" t="s">
        <v>6</v>
      </c>
      <c r="BP3694" s="516"/>
      <c r="BQ3694" s="516" t="s">
        <v>6</v>
      </c>
      <c r="BR3694" s="516" t="s">
        <v>6</v>
      </c>
      <c r="BS3694" s="516"/>
      <c r="BT3694" s="32"/>
      <c r="BU3694" s="33"/>
      <c r="BV3694" s="34"/>
      <c r="BW3694" s="32"/>
      <c r="BX3694" s="33"/>
      <c r="BY3694" s="34"/>
      <c r="BZ3694" s="35"/>
      <c r="CA3694" s="24"/>
      <c r="CB3694" s="36"/>
      <c r="CC3694" s="33"/>
      <c r="CD3694" s="37"/>
      <c r="CE3694" s="36"/>
      <c r="CF3694" s="38"/>
      <c r="CG3694" s="39"/>
      <c r="CH3694" s="457"/>
      <c r="CI3694" s="23" t="s">
        <v>836</v>
      </c>
    </row>
    <row r="3695" spans="1:87" ht="15.6" thickTop="1" thickBot="1" x14ac:dyDescent="0.35">
      <c r="A3695" s="503"/>
      <c r="B3695" s="49"/>
      <c r="C3695" s="156">
        <f>B3695</f>
        <v>0</v>
      </c>
      <c r="D3695" s="457"/>
      <c r="E3695" s="73"/>
      <c r="F3695" s="93">
        <v>2781</v>
      </c>
      <c r="G3695" s="302">
        <v>35796</v>
      </c>
      <c r="H3695" s="124">
        <v>17</v>
      </c>
      <c r="I3695" s="390"/>
      <c r="J3695" s="390"/>
      <c r="K3695" s="79"/>
      <c r="L3695" s="79"/>
      <c r="M3695" s="79"/>
      <c r="N3695" s="80" t="s">
        <v>6647</v>
      </c>
      <c r="O3695" s="81"/>
      <c r="P3695" s="306"/>
      <c r="Q3695" s="83" t="str">
        <f>IF(R3695="?","?","")</f>
        <v/>
      </c>
      <c r="R3695" s="83" t="str">
        <f>IF(AND(S3695="",T3695&gt;0),"?",IF(S3695="","◄",IF(T3695&gt;=1,"►","")))</f>
        <v>◄</v>
      </c>
      <c r="S3695" s="84"/>
      <c r="T3695" s="85"/>
      <c r="U3695" s="83" t="str">
        <f>IF(V3695="?","?","")</f>
        <v/>
      </c>
      <c r="V3695" s="83" t="str">
        <f>IF(AND(W3695="",X3695&gt;0),"?",IF(W3695="","◄",IF(X3695&gt;=1,"►","")))</f>
        <v>◄</v>
      </c>
      <c r="W3695" s="86"/>
      <c r="X3695" s="85"/>
      <c r="Y3695" s="457"/>
      <c r="Z3695" s="87"/>
      <c r="AA3695" s="521">
        <f>(S3695*Z3695)</f>
        <v>0</v>
      </c>
      <c r="AB3695" s="520">
        <f>(T3695*AA3695)</f>
        <v>0</v>
      </c>
      <c r="AC3695" s="88"/>
      <c r="AD3695" s="519">
        <f>(W3695*AC3695)</f>
        <v>0</v>
      </c>
      <c r="AE3695" s="522">
        <f>(X3695*AD3695)</f>
        <v>0</v>
      </c>
      <c r="AF3695" s="44"/>
      <c r="AG3695" s="45"/>
      <c r="AH3695" s="44"/>
      <c r="AI3695" s="45"/>
      <c r="AJ3695" s="45"/>
      <c r="AK3695" s="45"/>
      <c r="AL3695" s="45"/>
      <c r="AM3695" s="43"/>
      <c r="AN3695" s="27" t="s">
        <v>6</v>
      </c>
      <c r="AO3695" s="27" t="s">
        <v>6</v>
      </c>
      <c r="AP3695" s="516"/>
      <c r="AQ3695" s="516"/>
      <c r="AR3695" s="516"/>
      <c r="AS3695" s="516" t="s">
        <v>6</v>
      </c>
      <c r="AT3695" s="516" t="s">
        <v>6</v>
      </c>
      <c r="AU3695" s="516"/>
      <c r="AV3695" s="516" t="s">
        <v>6</v>
      </c>
      <c r="AW3695" s="516" t="s">
        <v>6</v>
      </c>
      <c r="AX3695" s="516"/>
      <c r="AY3695" s="516" t="s">
        <v>6</v>
      </c>
      <c r="AZ3695" s="516" t="s">
        <v>6</v>
      </c>
      <c r="BA3695" s="516"/>
      <c r="BB3695" s="516" t="s">
        <v>6</v>
      </c>
      <c r="BC3695" s="516" t="s">
        <v>6</v>
      </c>
      <c r="BD3695" s="516"/>
      <c r="BE3695" s="516" t="s">
        <v>6</v>
      </c>
      <c r="BF3695" s="516" t="s">
        <v>6</v>
      </c>
      <c r="BG3695" s="516"/>
      <c r="BH3695" s="516" t="s">
        <v>6</v>
      </c>
      <c r="BI3695" s="516" t="s">
        <v>6</v>
      </c>
      <c r="BJ3695" s="516"/>
      <c r="BK3695" s="516" t="s">
        <v>6</v>
      </c>
      <c r="BL3695" s="516" t="s">
        <v>6</v>
      </c>
      <c r="BM3695" s="516"/>
      <c r="BN3695" s="516" t="s">
        <v>6</v>
      </c>
      <c r="BO3695" s="516" t="s">
        <v>6</v>
      </c>
      <c r="BP3695" s="516"/>
      <c r="BQ3695" s="516" t="s">
        <v>6</v>
      </c>
      <c r="BR3695" s="516" t="s">
        <v>6</v>
      </c>
      <c r="BS3695" s="516"/>
      <c r="BT3695" s="516"/>
      <c r="BU3695" s="516"/>
      <c r="BV3695" s="516"/>
      <c r="BW3695" s="516"/>
      <c r="BX3695" s="516"/>
      <c r="BY3695" s="516"/>
      <c r="BZ3695" s="28"/>
      <c r="CA3695" s="24"/>
      <c r="CB3695" s="29"/>
      <c r="CC3695" s="29"/>
      <c r="CD3695" s="30"/>
      <c r="CE3695" s="29"/>
      <c r="CF3695" s="29"/>
      <c r="CG3695" s="31"/>
      <c r="CH3695" s="457"/>
      <c r="CI3695" s="23" t="s">
        <v>836</v>
      </c>
    </row>
    <row r="3696" spans="1:87" ht="16.8" customHeight="1" thickTop="1" thickBot="1" x14ac:dyDescent="0.35">
      <c r="A3696" s="505" t="str">
        <f>IF(COUNTIF(B3697:B3699,"x")&gt;0,"x","")</f>
        <v/>
      </c>
      <c r="B3696" s="57"/>
      <c r="C3696" s="510" t="str">
        <f>A3696</f>
        <v/>
      </c>
      <c r="D3696" s="66">
        <f>ROWS(D3697:D3699)-1</f>
        <v>2</v>
      </c>
      <c r="E3696" s="58" t="s">
        <v>6648</v>
      </c>
      <c r="F3696" s="59"/>
      <c r="G3696" s="301"/>
      <c r="H3696" s="340"/>
      <c r="I3696" s="340"/>
      <c r="J3696" s="340"/>
      <c r="K3696" s="18"/>
      <c r="L3696" s="18"/>
      <c r="M3696" s="18"/>
      <c r="N3696" s="46"/>
      <c r="O3696" s="60" t="s">
        <v>6644</v>
      </c>
      <c r="P3696" s="61" t="s">
        <v>7385</v>
      </c>
      <c r="Q3696" s="143"/>
      <c r="R3696" s="63" t="str">
        <f>IF(COUNTIF(Q3697:Q3699,"?")&gt;0,"?",IF(AND(S3696="◄",T3696="►"),"◄►",IF(S3696="◄","◄",IF(T3696="►","►",""))))</f>
        <v>◄</v>
      </c>
      <c r="S3696" s="64" t="str">
        <f>IF(SUM(S3697:S3699)+1=ROWS(S3697:S3699)-COUNTIF(S3697:S3699,"-"),"","◄")</f>
        <v>◄</v>
      </c>
      <c r="T3696" s="65" t="str">
        <f>IF(SUM(T3697:T3699)&gt;0,"►","")</f>
        <v/>
      </c>
      <c r="U3696" s="146"/>
      <c r="V3696" s="63" t="str">
        <f>IF(COUNTIF(U3697:U3699,"?")&gt;0,"?",IF(AND(W3696="◄",X3696="►"),"◄►",IF(W3696="◄","◄",IF(X3696="►","►",""))))</f>
        <v>◄</v>
      </c>
      <c r="W3696" s="64" t="str">
        <f>IF(SUM(W3697:W3699)+1=ROWS(W3697:W3699)-COUNTIF(W3697:W3699,"-"),"","◄")</f>
        <v>◄</v>
      </c>
      <c r="X3696" s="65" t="str">
        <f>IF(SUM(X3697:X3699)&gt;0,"►","")</f>
        <v/>
      </c>
      <c r="Y3696" s="66">
        <f>ROWS(Y3697:Y3699)-1</f>
        <v>2</v>
      </c>
      <c r="Z3696" s="67">
        <f>SUM(Z3697:Z3699)-Z3699</f>
        <v>0</v>
      </c>
      <c r="AA3696" s="68" t="s">
        <v>840</v>
      </c>
      <c r="AB3696" s="69"/>
      <c r="AC3696" s="67">
        <f>SUM(AC3697:AC3699)-AC3699</f>
        <v>0</v>
      </c>
      <c r="AD3696" s="68" t="s">
        <v>840</v>
      </c>
      <c r="AE3696" s="69"/>
      <c r="AF3696" s="70" t="str">
        <f>IF(AG3696="◄","◄",IF(AG3696="ok","►",""))</f>
        <v>◄</v>
      </c>
      <c r="AG3696" s="71" t="str">
        <f>IF(AG3697&gt;0,"OK","◄")</f>
        <v>◄</v>
      </c>
      <c r="AH3696" s="62" t="str">
        <f>IF(AND(AI3696="◄",AJ3696="►"),"◄?►",IF(AI3696="◄","◄",IF(AJ3696="►","►","")))</f>
        <v>◄</v>
      </c>
      <c r="AI3696" s="64" t="str">
        <f>IF(AI3697&gt;0,"","◄")</f>
        <v>◄</v>
      </c>
      <c r="AJ3696" s="65" t="str">
        <f>IF(SUM(AJ3697:AJ3697)&gt;0,"►","")</f>
        <v/>
      </c>
      <c r="AK3696" s="570">
        <f>G3697</f>
        <v>35796</v>
      </c>
      <c r="AL3696" s="572" t="str">
        <f>P3696</f>
        <v>▬ folder Nr. 17  /  98 ▬</v>
      </c>
      <c r="AM3696" s="43"/>
      <c r="AN3696" s="1" t="str">
        <f>IF(AO3696="","",IF(COUNTIF(AN3697,"ok"),"","◄"))</f>
        <v>◄</v>
      </c>
      <c r="AO3696" s="9" t="str">
        <f>IF(COUNTIF(AP3696:BR3696,"◄")&gt;0,"◄","")</f>
        <v>◄</v>
      </c>
      <c r="AP3696" s="250" t="str">
        <f>IF(AP3697="-","",IF(AP3697&gt;0,"","◄"))</f>
        <v>◄</v>
      </c>
      <c r="AQ3696" s="251"/>
      <c r="AR3696" s="517">
        <f>IF(ISNONTEXT(AR3697)=TRUE,"_",1)</f>
        <v>1</v>
      </c>
      <c r="AS3696" s="250" t="str">
        <f>IF(AS3697="-","",IF(AS3697&gt;0,"","◄"))</f>
        <v>◄</v>
      </c>
      <c r="AT3696" s="251"/>
      <c r="AU3696" s="517">
        <f>IF(ISNONTEXT(AU3697)=TRUE,"_",AR3696+1)</f>
        <v>2</v>
      </c>
      <c r="AV3696" s="250" t="str">
        <f>IF(AV3697="-","",IF(AV3697&gt;0,"","◄"))</f>
        <v>◄</v>
      </c>
      <c r="AW3696" s="251"/>
      <c r="AX3696" s="517">
        <f>IF(ISNONTEXT(AX3697)=TRUE,"_",AU3696+1)</f>
        <v>3</v>
      </c>
      <c r="AY3696" s="250" t="str">
        <f>IF(AY3697="-","",IF(AY3697&gt;0,"","◄"))</f>
        <v/>
      </c>
      <c r="AZ3696" s="251"/>
      <c r="BA3696" s="517" t="str">
        <f>IF(ISNONTEXT(BA3697)=TRUE,"_",AX3696+1)</f>
        <v>_</v>
      </c>
      <c r="BB3696" s="250" t="str">
        <f>IF(BB3697="-","",IF(BB3697&gt;0,"","◄"))</f>
        <v/>
      </c>
      <c r="BC3696" s="251"/>
      <c r="BD3696" s="517" t="str">
        <f>IF(ISNONTEXT(BD3697)=TRUE,"_",BA3696+1)</f>
        <v>_</v>
      </c>
      <c r="BE3696" s="250" t="str">
        <f>IF(BE3697="-","",IF(BE3697&gt;0,"","◄"))</f>
        <v/>
      </c>
      <c r="BF3696" s="251"/>
      <c r="BG3696" s="517" t="str">
        <f>IF(ISNONTEXT(BG3697)=TRUE,"_",BD3696+1)</f>
        <v>_</v>
      </c>
      <c r="BH3696" s="250" t="str">
        <f>IF(BH3697="-","",IF(BH3697&gt;0,"","◄"))</f>
        <v/>
      </c>
      <c r="BI3696" s="251"/>
      <c r="BJ3696" s="517" t="str">
        <f>IF(ISNONTEXT(BJ3697)=TRUE,"_",BG3696+1)</f>
        <v>_</v>
      </c>
      <c r="BK3696" s="563" t="str">
        <f>IF(BK3697="-","",IF(BK3697&gt;0,"","◄"))</f>
        <v/>
      </c>
      <c r="BL3696" s="564"/>
      <c r="BM3696" s="517" t="str">
        <f>IF(ISNONTEXT(BM3697)=TRUE,"_",BJ3696+1)</f>
        <v>_</v>
      </c>
      <c r="BN3696" s="563" t="str">
        <f>IF(BN3697="-","",IF(BN3697&gt;0,"","◄"))</f>
        <v/>
      </c>
      <c r="BO3696" s="564"/>
      <c r="BP3696" s="517" t="str">
        <f>IF(ISNONTEXT(BP3697)=TRUE,"_",BM3696+1)</f>
        <v>_</v>
      </c>
      <c r="BQ3696" s="563" t="str">
        <f>IF(BQ3697="-","",IF(BQ3697&gt;0,"","◄"))</f>
        <v/>
      </c>
      <c r="BR3696" s="564"/>
      <c r="BS3696" s="517" t="str">
        <f>IF(ISNONTEXT(BS3697)=TRUE,"_",BP3696+1)</f>
        <v>_</v>
      </c>
      <c r="BT3696" s="563" t="str">
        <f>IF(BT3697="-","",IF(BT3697&gt;0,"","◄"))</f>
        <v>◄</v>
      </c>
      <c r="BU3696" s="564"/>
      <c r="BV3696" s="517" t="str">
        <f>IF(ISNONTEXT(BV3697)=TRUE,"_",1)</f>
        <v>_</v>
      </c>
      <c r="BW3696" s="563" t="str">
        <f>IF(BW3697="-","",IF(BW3697&gt;0,"","◄"))</f>
        <v>◄</v>
      </c>
      <c r="BX3696" s="564"/>
      <c r="BY3696" s="517" t="str">
        <f>IF(ISNONTEXT(BY3697)=TRUE,"_",BV3696+1)</f>
        <v>_</v>
      </c>
      <c r="BZ3696" s="26"/>
      <c r="CA3696" s="24"/>
      <c r="CB3696" s="25" t="str">
        <f>IF(CB3697&gt;0,"►","")</f>
        <v/>
      </c>
      <c r="CC3696" s="25" t="str">
        <f>IF(CC3697&gt;0,"►","")</f>
        <v/>
      </c>
      <c r="CD3696" s="517" t="str">
        <f>IF(ISNONTEXT(CD3697)=TRUE,"_",1)</f>
        <v>_</v>
      </c>
      <c r="CE3696" s="25" t="str">
        <f>IF(CE3697&gt;0,"►","")</f>
        <v/>
      </c>
      <c r="CF3696" s="25" t="str">
        <f>IF(CF3697&gt;0,"►","")</f>
        <v/>
      </c>
      <c r="CG3696" s="517" t="str">
        <f>IF(ISNONTEXT(CG3697)=TRUE,"_",CD3696+1)</f>
        <v>_</v>
      </c>
      <c r="CH3696" s="66">
        <f>ROWS(CH3697:CH3699)-1</f>
        <v>2</v>
      </c>
      <c r="CI3696" s="23" t="s">
        <v>836</v>
      </c>
    </row>
    <row r="3697" spans="1:87" ht="15" customHeight="1" thickBot="1" x14ac:dyDescent="0.35">
      <c r="A3697" s="503"/>
      <c r="B3697" s="49"/>
      <c r="C3697" s="156">
        <f>B3697</f>
        <v>0</v>
      </c>
      <c r="D3697" s="457"/>
      <c r="E3697" s="73"/>
      <c r="F3697" s="74" t="s">
        <v>6649</v>
      </c>
      <c r="G3697" s="300">
        <v>35796</v>
      </c>
      <c r="H3697" s="124">
        <v>17</v>
      </c>
      <c r="I3697" s="390"/>
      <c r="J3697" s="390"/>
      <c r="K3697" s="79"/>
      <c r="L3697" s="79"/>
      <c r="M3697" s="79"/>
      <c r="N3697" s="80" t="s">
        <v>6650</v>
      </c>
      <c r="O3697" s="81"/>
      <c r="P3697" s="306"/>
      <c r="Q3697" s="83" t="str">
        <f>IF(R3697="?","?","")</f>
        <v/>
      </c>
      <c r="R3697" s="83" t="str">
        <f>IF(AND(S3697="",T3697&gt;0),"?",IF(S3697="","◄",IF(T3697&gt;=1,"►","")))</f>
        <v>◄</v>
      </c>
      <c r="S3697" s="84"/>
      <c r="T3697" s="85"/>
      <c r="U3697" s="83" t="str">
        <f>IF(V3697="?","?","")</f>
        <v/>
      </c>
      <c r="V3697" s="83" t="str">
        <f>IF(AND(W3697="",X3697&gt;0),"?",IF(W3697="","◄",IF(X3697&gt;=1,"►","")))</f>
        <v>◄</v>
      </c>
      <c r="W3697" s="86"/>
      <c r="X3697" s="85"/>
      <c r="Y3697" s="457"/>
      <c r="Z3697" s="87"/>
      <c r="AA3697" s="521">
        <f>(S3697*Z3697)</f>
        <v>0</v>
      </c>
      <c r="AB3697" s="520">
        <f>(T3697*AA3697)</f>
        <v>0</v>
      </c>
      <c r="AC3697" s="88"/>
      <c r="AD3697" s="519">
        <f>(W3697*AC3697)</f>
        <v>0</v>
      </c>
      <c r="AE3697" s="522">
        <f>(X3697*AD3697)</f>
        <v>0</v>
      </c>
      <c r="AF3697" s="89" t="str">
        <f>IF(AG3697&gt;0,"ok","◄")</f>
        <v>◄</v>
      </c>
      <c r="AG3697" s="90"/>
      <c r="AH3697" s="89" t="str">
        <f>IF(AND(AI3697="",AJ3697&gt;0),"?",IF(AI3697="","◄",IF(AJ3697&gt;=1,"►","")))</f>
        <v>◄</v>
      </c>
      <c r="AI3697" s="91"/>
      <c r="AJ3697" s="92"/>
      <c r="AK3697" s="591"/>
      <c r="AL3697" s="593"/>
      <c r="AM3697" s="43"/>
      <c r="AN3697" s="3" t="s">
        <v>3</v>
      </c>
      <c r="AO3697" s="12" t="s">
        <v>1</v>
      </c>
      <c r="AP3697" s="13"/>
      <c r="AQ3697" s="14"/>
      <c r="AR3697" s="15" t="s">
        <v>24</v>
      </c>
      <c r="AS3697" s="13"/>
      <c r="AT3697" s="14"/>
      <c r="AU3697" s="15" t="s">
        <v>432</v>
      </c>
      <c r="AV3697" s="13"/>
      <c r="AW3697" s="14"/>
      <c r="AX3697" s="15" t="s">
        <v>8</v>
      </c>
      <c r="AY3697" s="516" t="s">
        <v>6</v>
      </c>
      <c r="AZ3697" s="516" t="s">
        <v>6</v>
      </c>
      <c r="BA3697" s="516"/>
      <c r="BB3697" s="516" t="s">
        <v>6</v>
      </c>
      <c r="BC3697" s="516" t="s">
        <v>6</v>
      </c>
      <c r="BD3697" s="516"/>
      <c r="BE3697" s="516" t="s">
        <v>6</v>
      </c>
      <c r="BF3697" s="516" t="s">
        <v>6</v>
      </c>
      <c r="BG3697" s="516"/>
      <c r="BH3697" s="516" t="s">
        <v>6</v>
      </c>
      <c r="BI3697" s="516" t="s">
        <v>6</v>
      </c>
      <c r="BJ3697" s="516"/>
      <c r="BK3697" s="516" t="s">
        <v>6</v>
      </c>
      <c r="BL3697" s="516" t="s">
        <v>6</v>
      </c>
      <c r="BM3697" s="516"/>
      <c r="BN3697" s="516" t="s">
        <v>6</v>
      </c>
      <c r="BO3697" s="516" t="s">
        <v>6</v>
      </c>
      <c r="BP3697" s="516"/>
      <c r="BQ3697" s="516" t="s">
        <v>6</v>
      </c>
      <c r="BR3697" s="516" t="s">
        <v>6</v>
      </c>
      <c r="BS3697" s="516"/>
      <c r="BT3697" s="32"/>
      <c r="BU3697" s="33"/>
      <c r="BV3697" s="34"/>
      <c r="BW3697" s="32"/>
      <c r="BX3697" s="33"/>
      <c r="BY3697" s="34"/>
      <c r="BZ3697" s="35"/>
      <c r="CA3697" s="24"/>
      <c r="CB3697" s="36"/>
      <c r="CC3697" s="33"/>
      <c r="CD3697" s="37"/>
      <c r="CE3697" s="36"/>
      <c r="CF3697" s="38"/>
      <c r="CG3697" s="39"/>
      <c r="CH3697" s="457"/>
      <c r="CI3697" s="23" t="s">
        <v>836</v>
      </c>
    </row>
    <row r="3698" spans="1:87" ht="15" customHeight="1" thickTop="1" thickBot="1" x14ac:dyDescent="0.35">
      <c r="A3698" s="503"/>
      <c r="B3698" s="49"/>
      <c r="C3698" s="156">
        <f>B3698</f>
        <v>0</v>
      </c>
      <c r="D3698" s="457"/>
      <c r="E3698" s="136" t="s">
        <v>6651</v>
      </c>
      <c r="F3698" s="213"/>
      <c r="G3698" s="302">
        <v>35796</v>
      </c>
      <c r="H3698" s="124">
        <v>150</v>
      </c>
      <c r="I3698" s="390"/>
      <c r="J3698" s="390"/>
      <c r="K3698" s="79"/>
      <c r="L3698" s="79"/>
      <c r="M3698" s="79"/>
      <c r="N3698" s="113" t="s">
        <v>6650</v>
      </c>
      <c r="O3698" s="81"/>
      <c r="P3698" s="306"/>
      <c r="Q3698" s="83" t="str">
        <f>IF(R3698="?","?","")</f>
        <v/>
      </c>
      <c r="R3698" s="83" t="str">
        <f>IF(AND(S3698="",T3698&gt;0),"?",IF(S3698="","◄",IF(T3698&gt;=1,"►","")))</f>
        <v>◄</v>
      </c>
      <c r="S3698" s="84"/>
      <c r="T3698" s="85"/>
      <c r="U3698" s="83" t="str">
        <f>IF(V3698="?","?","")</f>
        <v/>
      </c>
      <c r="V3698" s="83" t="str">
        <f>IF(AND(W3698="",X3698&gt;0),"?",IF(W3698="","◄",IF(X3698&gt;=1,"►","")))</f>
        <v>◄</v>
      </c>
      <c r="W3698" s="86"/>
      <c r="X3698" s="85"/>
      <c r="Y3698" s="457"/>
      <c r="Z3698" s="87"/>
      <c r="AA3698" s="521">
        <f>(S3698*Z3698)</f>
        <v>0</v>
      </c>
      <c r="AB3698" s="520">
        <f>(T3698*AA3698)</f>
        <v>0</v>
      </c>
      <c r="AC3698" s="88"/>
      <c r="AD3698" s="519">
        <f>(W3698*AC3698)</f>
        <v>0</v>
      </c>
      <c r="AE3698" s="522">
        <f>(X3698*AD3698)</f>
        <v>0</v>
      </c>
      <c r="AF3698" s="44"/>
      <c r="AG3698" s="45"/>
      <c r="AH3698" s="44"/>
      <c r="AI3698" s="45"/>
      <c r="AJ3698" s="45"/>
      <c r="AK3698" s="45"/>
      <c r="AL3698" s="45"/>
      <c r="AM3698" s="43"/>
      <c r="AN3698" s="27" t="s">
        <v>6</v>
      </c>
      <c r="AO3698" s="27" t="s">
        <v>6</v>
      </c>
      <c r="AP3698" s="516"/>
      <c r="AQ3698" s="516"/>
      <c r="AR3698" s="516"/>
      <c r="AS3698" s="516" t="s">
        <v>6</v>
      </c>
      <c r="AT3698" s="516" t="s">
        <v>6</v>
      </c>
      <c r="AU3698" s="516"/>
      <c r="AV3698" s="516" t="s">
        <v>6</v>
      </c>
      <c r="AW3698" s="516" t="s">
        <v>6</v>
      </c>
      <c r="AX3698" s="516"/>
      <c r="AY3698" s="516" t="s">
        <v>6</v>
      </c>
      <c r="AZ3698" s="516" t="s">
        <v>6</v>
      </c>
      <c r="BA3698" s="516"/>
      <c r="BB3698" s="516" t="s">
        <v>6</v>
      </c>
      <c r="BC3698" s="516" t="s">
        <v>6</v>
      </c>
      <c r="BD3698" s="516"/>
      <c r="BE3698" s="516" t="s">
        <v>6</v>
      </c>
      <c r="BF3698" s="516" t="s">
        <v>6</v>
      </c>
      <c r="BG3698" s="516"/>
      <c r="BH3698" s="516" t="s">
        <v>6</v>
      </c>
      <c r="BI3698" s="516" t="s">
        <v>6</v>
      </c>
      <c r="BJ3698" s="516"/>
      <c r="BK3698" s="516" t="s">
        <v>6</v>
      </c>
      <c r="BL3698" s="516" t="s">
        <v>6</v>
      </c>
      <c r="BM3698" s="516"/>
      <c r="BN3698" s="516" t="s">
        <v>6</v>
      </c>
      <c r="BO3698" s="516" t="s">
        <v>6</v>
      </c>
      <c r="BP3698" s="516"/>
      <c r="BQ3698" s="516" t="s">
        <v>6</v>
      </c>
      <c r="BR3698" s="516" t="s">
        <v>6</v>
      </c>
      <c r="BS3698" s="516"/>
      <c r="BT3698" s="516"/>
      <c r="BU3698" s="516"/>
      <c r="BV3698" s="516"/>
      <c r="BW3698" s="516"/>
      <c r="BX3698" s="516"/>
      <c r="BY3698" s="516"/>
      <c r="BZ3698" s="28"/>
      <c r="CA3698" s="24"/>
      <c r="CB3698" s="29"/>
      <c r="CC3698" s="29"/>
      <c r="CD3698" s="30"/>
      <c r="CE3698" s="29"/>
      <c r="CF3698" s="29"/>
      <c r="CG3698" s="31"/>
      <c r="CH3698" s="457"/>
      <c r="CI3698" s="23" t="s">
        <v>836</v>
      </c>
    </row>
    <row r="3699" spans="1:87" ht="16.8" customHeight="1" thickTop="1" thickBot="1" x14ac:dyDescent="0.35">
      <c r="A3699" s="505" t="str">
        <f>IF(COUNTIF(B3700:B3701,"x")&gt;0,"x","")</f>
        <v/>
      </c>
      <c r="B3699" s="57"/>
      <c r="C3699" s="510" t="str">
        <f>A3699</f>
        <v/>
      </c>
      <c r="D3699" s="66">
        <f>ROWS(D3700:D3701)-1</f>
        <v>1</v>
      </c>
      <c r="E3699" s="58" t="s">
        <v>6652</v>
      </c>
      <c r="F3699" s="59"/>
      <c r="G3699" s="301"/>
      <c r="H3699" s="340"/>
      <c r="I3699" s="340"/>
      <c r="J3699" s="340"/>
      <c r="K3699" s="18"/>
      <c r="L3699" s="18"/>
      <c r="M3699" s="18"/>
      <c r="N3699" s="46"/>
      <c r="O3699" s="60" t="s">
        <v>6644</v>
      </c>
      <c r="P3699" s="61" t="s">
        <v>7386</v>
      </c>
      <c r="Q3699" s="62"/>
      <c r="R3699" s="63" t="str">
        <f>IF(COUNTIF(Q3700:Q3701,"?")&gt;0,"?",IF(AND(S3699="◄",T3699="►"),"◄►",IF(S3699="◄","◄",IF(T3699="►","►",""))))</f>
        <v>◄</v>
      </c>
      <c r="S3699" s="64" t="str">
        <f>IF(SUM(S3700:S3701)+1=ROWS(S3700:S3701)-COUNTIF(S3700:S3701,"-"),"","◄")</f>
        <v>◄</v>
      </c>
      <c r="T3699" s="65" t="str">
        <f>IF(SUM(T3700:T3701)&gt;0,"►","")</f>
        <v/>
      </c>
      <c r="U3699" s="62"/>
      <c r="V3699" s="63" t="str">
        <f>IF(COUNTIF(U3700:U3701,"?")&gt;0,"?",IF(AND(W3699="◄",X3699="►"),"◄►",IF(W3699="◄","◄",IF(X3699="►","►",""))))</f>
        <v>◄</v>
      </c>
      <c r="W3699" s="64" t="str">
        <f>IF(SUM(W3700:W3701)+1=ROWS(W3700:W3701)-COUNTIF(W3700:W3701,"-"),"","◄")</f>
        <v>◄</v>
      </c>
      <c r="X3699" s="65" t="str">
        <f>IF(SUM(X3700:X3701)&gt;0,"►","")</f>
        <v/>
      </c>
      <c r="Y3699" s="66">
        <f>ROWS(Y3700:Y3701)-1</f>
        <v>1</v>
      </c>
      <c r="Z3699" s="67">
        <f>SUM(Z3700:Z3701)-Z3701</f>
        <v>0</v>
      </c>
      <c r="AA3699" s="68" t="s">
        <v>840</v>
      </c>
      <c r="AB3699" s="69"/>
      <c r="AC3699" s="67">
        <f>SUM(AC3700:AC3701)-AC3701</f>
        <v>0</v>
      </c>
      <c r="AD3699" s="68" t="s">
        <v>840</v>
      </c>
      <c r="AE3699" s="69"/>
      <c r="AF3699" s="70" t="str">
        <f>IF(AG3699="◄","◄",IF(AG3699="ok","►",""))</f>
        <v>◄</v>
      </c>
      <c r="AG3699" s="71" t="str">
        <f>IF(AG3700&gt;0,"OK","◄")</f>
        <v>◄</v>
      </c>
      <c r="AH3699" s="62" t="str">
        <f>IF(AND(AI3699="◄",AJ3699="►"),"◄?►",IF(AI3699="◄","◄",IF(AJ3699="►","►","")))</f>
        <v>◄</v>
      </c>
      <c r="AI3699" s="64" t="str">
        <f>IF(AI3700&gt;0,"","◄")</f>
        <v>◄</v>
      </c>
      <c r="AJ3699" s="65" t="str">
        <f>IF(SUM(AJ3700:AJ3700)&gt;0,"►","")</f>
        <v/>
      </c>
      <c r="AK3699" s="570">
        <f>G3700</f>
        <v>35796</v>
      </c>
      <c r="AL3699" s="572" t="str">
        <f>P3699</f>
        <v>▬ folder Nr. 16  /  98 ▬</v>
      </c>
      <c r="AM3699" s="43"/>
      <c r="AN3699" s="2"/>
      <c r="AO3699" s="2"/>
      <c r="AP3699" s="2"/>
      <c r="AQ3699" s="2"/>
      <c r="AR3699" s="2"/>
      <c r="AS3699" s="2"/>
      <c r="AT3699" s="2"/>
      <c r="AU3699" s="2"/>
      <c r="AV3699" s="2"/>
      <c r="AW3699" s="2"/>
      <c r="AX3699" s="2"/>
      <c r="AY3699" s="2"/>
      <c r="AZ3699" s="2"/>
      <c r="BA3699" s="2"/>
      <c r="BB3699" s="2"/>
      <c r="BC3699" s="2"/>
      <c r="BD3699" s="2"/>
      <c r="BE3699" s="2"/>
      <c r="BF3699" s="2"/>
      <c r="BG3699" s="2"/>
      <c r="BH3699" s="2"/>
      <c r="BI3699" s="2"/>
      <c r="BJ3699" s="2"/>
      <c r="BK3699" s="2"/>
      <c r="BL3699" s="2"/>
      <c r="BM3699" s="2"/>
      <c r="BN3699" s="2"/>
      <c r="BO3699" s="2"/>
      <c r="BP3699" s="2"/>
      <c r="BQ3699" s="2"/>
      <c r="BR3699" s="2"/>
      <c r="BS3699" s="2"/>
      <c r="BT3699" s="2"/>
      <c r="BU3699" s="2"/>
      <c r="BV3699" s="2"/>
      <c r="BW3699" s="2"/>
      <c r="BX3699" s="2"/>
      <c r="BY3699" s="2"/>
      <c r="BZ3699" s="2"/>
      <c r="CA3699" s="2"/>
      <c r="CB3699" s="2"/>
      <c r="CC3699" s="2"/>
      <c r="CD3699" s="2"/>
      <c r="CE3699" s="2"/>
      <c r="CF3699" s="2"/>
      <c r="CG3699" s="2"/>
      <c r="CH3699" s="66">
        <f>ROWS(CH3700:CH3701)-1</f>
        <v>1</v>
      </c>
      <c r="CI3699" s="23" t="s">
        <v>836</v>
      </c>
    </row>
    <row r="3700" spans="1:87" ht="15" customHeight="1" thickBot="1" x14ac:dyDescent="0.35">
      <c r="A3700" s="503"/>
      <c r="B3700" s="49"/>
      <c r="C3700" s="156">
        <f>B3700</f>
        <v>0</v>
      </c>
      <c r="D3700" s="457"/>
      <c r="E3700" s="73"/>
      <c r="F3700" s="74" t="s">
        <v>6653</v>
      </c>
      <c r="G3700" s="300">
        <v>35796</v>
      </c>
      <c r="H3700" s="124">
        <v>10</v>
      </c>
      <c r="I3700" s="390"/>
      <c r="J3700" s="390"/>
      <c r="K3700" s="79"/>
      <c r="L3700" s="79"/>
      <c r="M3700" s="79"/>
      <c r="N3700" s="80" t="s">
        <v>6654</v>
      </c>
      <c r="O3700" s="81"/>
      <c r="P3700" s="306"/>
      <c r="Q3700" s="83" t="str">
        <f>IF(R3700="?","?","")</f>
        <v/>
      </c>
      <c r="R3700" s="83" t="str">
        <f>IF(AND(S3700="",T3700&gt;0),"?",IF(S3700="","◄",IF(T3700&gt;=1,"►","")))</f>
        <v>◄</v>
      </c>
      <c r="S3700" s="84"/>
      <c r="T3700" s="85"/>
      <c r="U3700" s="83" t="str">
        <f>IF(V3700="?","?","")</f>
        <v/>
      </c>
      <c r="V3700" s="83" t="str">
        <f>IF(AND(W3700="",X3700&gt;0),"?",IF(W3700="","◄",IF(X3700&gt;=1,"►","")))</f>
        <v>◄</v>
      </c>
      <c r="W3700" s="86"/>
      <c r="X3700" s="85"/>
      <c r="Y3700" s="457"/>
      <c r="Z3700" s="87"/>
      <c r="AA3700" s="521">
        <f>(S3700*Z3700)</f>
        <v>0</v>
      </c>
      <c r="AB3700" s="520">
        <f>(T3700*AA3700)</f>
        <v>0</v>
      </c>
      <c r="AC3700" s="88"/>
      <c r="AD3700" s="519">
        <f>(W3700*AC3700)</f>
        <v>0</v>
      </c>
      <c r="AE3700" s="522">
        <f>(X3700*AD3700)</f>
        <v>0</v>
      </c>
      <c r="AF3700" s="89" t="str">
        <f>IF(AG3700&gt;0,"ok","◄")</f>
        <v>◄</v>
      </c>
      <c r="AG3700" s="90"/>
      <c r="AH3700" s="89" t="str">
        <f>IF(AND(AI3700="",AJ3700&gt;0),"?",IF(AI3700="","◄",IF(AJ3700&gt;=1,"►","")))</f>
        <v>◄</v>
      </c>
      <c r="AI3700" s="91"/>
      <c r="AJ3700" s="92"/>
      <c r="AK3700" s="591"/>
      <c r="AL3700" s="593"/>
      <c r="AM3700" s="43"/>
      <c r="AN3700" s="4" t="s">
        <v>6</v>
      </c>
      <c r="AO3700" s="4" t="s">
        <v>6</v>
      </c>
      <c r="AP3700" s="526"/>
      <c r="AQ3700" s="526"/>
      <c r="AR3700" s="527" t="s">
        <v>748</v>
      </c>
      <c r="AS3700" s="526"/>
      <c r="AT3700" s="526"/>
      <c r="AU3700" s="526"/>
      <c r="AV3700" s="526"/>
      <c r="AW3700" s="526"/>
      <c r="AX3700" s="526"/>
      <c r="AY3700" s="526"/>
      <c r="AZ3700" s="526"/>
      <c r="BA3700" s="526"/>
      <c r="BB3700" s="526"/>
      <c r="BC3700" s="526"/>
      <c r="BD3700" s="526"/>
      <c r="BE3700" s="526"/>
      <c r="BF3700" s="526"/>
      <c r="BG3700" s="526"/>
      <c r="BH3700" s="526"/>
      <c r="BI3700" s="526"/>
      <c r="BJ3700" s="526"/>
      <c r="BK3700" s="526"/>
      <c r="BL3700" s="526"/>
      <c r="BM3700" s="526"/>
      <c r="BN3700" s="526"/>
      <c r="BO3700" s="526"/>
      <c r="BP3700" s="526"/>
      <c r="BQ3700" s="526"/>
      <c r="BR3700" s="526"/>
      <c r="BS3700" s="516"/>
      <c r="BT3700" s="516"/>
      <c r="BU3700" s="516"/>
      <c r="BV3700" s="516"/>
      <c r="BW3700" s="516"/>
      <c r="BX3700" s="516"/>
      <c r="BY3700" s="516"/>
      <c r="BZ3700" s="28"/>
      <c r="CA3700" s="24"/>
      <c r="CB3700" s="29"/>
      <c r="CC3700" s="29"/>
      <c r="CD3700" s="30"/>
      <c r="CE3700" s="29"/>
      <c r="CF3700" s="29"/>
      <c r="CG3700" s="31"/>
      <c r="CH3700" s="457"/>
      <c r="CI3700" s="23" t="s">
        <v>836</v>
      </c>
    </row>
    <row r="3701" spans="1:87" ht="16.8" customHeight="1" thickTop="1" thickBot="1" x14ac:dyDescent="0.35">
      <c r="A3701" s="505" t="str">
        <f>IF(COUNTIF(B3702:B3703,"x")&gt;0,"x","")</f>
        <v/>
      </c>
      <c r="B3701" s="57"/>
      <c r="C3701" s="510" t="str">
        <f>A3701</f>
        <v/>
      </c>
      <c r="D3701" s="66">
        <f>ROWS(D3702:D3703)-1</f>
        <v>1</v>
      </c>
      <c r="E3701" s="58" t="s">
        <v>6655</v>
      </c>
      <c r="F3701" s="59"/>
      <c r="G3701" s="301"/>
      <c r="H3701" s="340"/>
      <c r="I3701" s="340"/>
      <c r="J3701" s="340"/>
      <c r="K3701" s="18"/>
      <c r="L3701" s="18"/>
      <c r="M3701" s="18"/>
      <c r="N3701" s="46"/>
      <c r="O3701" s="60" t="s">
        <v>6656</v>
      </c>
      <c r="P3701" s="61" t="s">
        <v>7387</v>
      </c>
      <c r="Q3701" s="62"/>
      <c r="R3701" s="63" t="str">
        <f>IF(COUNTIF(Q3702:Q3703,"?")&gt;0,"?",IF(AND(S3701="◄",T3701="►"),"◄►",IF(S3701="◄","◄",IF(T3701="►","►",""))))</f>
        <v>◄</v>
      </c>
      <c r="S3701" s="64" t="str">
        <f>IF(SUM(S3702:S3703)+1=ROWS(S3702:S3703)-COUNTIF(S3702:S3703,"-"),"","◄")</f>
        <v>◄</v>
      </c>
      <c r="T3701" s="65" t="str">
        <f>IF(SUM(T3702:T3703)&gt;0,"►","")</f>
        <v/>
      </c>
      <c r="U3701" s="62"/>
      <c r="V3701" s="63" t="str">
        <f>IF(COUNTIF(U3702:U3703,"?")&gt;0,"?",IF(AND(W3701="◄",X3701="►"),"◄►",IF(W3701="◄","◄",IF(X3701="►","►",""))))</f>
        <v>◄</v>
      </c>
      <c r="W3701" s="64" t="str">
        <f>IF(SUM(W3702:W3703)+1=ROWS(W3702:W3703)-COUNTIF(W3702:W3703,"-"),"","◄")</f>
        <v>◄</v>
      </c>
      <c r="X3701" s="65" t="str">
        <f>IF(SUM(X3702:X3703)&gt;0,"►","")</f>
        <v/>
      </c>
      <c r="Y3701" s="66">
        <f>ROWS(Y3702:Y3703)-1</f>
        <v>1</v>
      </c>
      <c r="Z3701" s="67">
        <f>SUM(Z3702:Z3703)-Z3703</f>
        <v>0</v>
      </c>
      <c r="AA3701" s="68" t="s">
        <v>840</v>
      </c>
      <c r="AB3701" s="69"/>
      <c r="AC3701" s="67">
        <f>SUM(AC3702:AC3703)-AC3703</f>
        <v>0</v>
      </c>
      <c r="AD3701" s="68" t="s">
        <v>840</v>
      </c>
      <c r="AE3701" s="69"/>
      <c r="AF3701" s="70" t="str">
        <f>IF(AG3701="◄","◄",IF(AG3701="ok","►",""))</f>
        <v>◄</v>
      </c>
      <c r="AG3701" s="71" t="str">
        <f>IF(AG3702&gt;0,"OK","◄")</f>
        <v>◄</v>
      </c>
      <c r="AH3701" s="62" t="str">
        <f>IF(AND(AI3701="◄",AJ3701="►"),"◄?►",IF(AI3701="◄","◄",IF(AJ3701="►","►","")))</f>
        <v>◄</v>
      </c>
      <c r="AI3701" s="64" t="str">
        <f>IF(AI3702&gt;0,"","◄")</f>
        <v>◄</v>
      </c>
      <c r="AJ3701" s="65" t="str">
        <f>IF(SUM(AJ3702:AJ3702)&gt;0,"►","")</f>
        <v/>
      </c>
      <c r="AK3701" s="570">
        <f>G3702</f>
        <v>35796</v>
      </c>
      <c r="AL3701" s="572" t="str">
        <f>P3701</f>
        <v>▬ folder Nr. 18  /  98 ▬</v>
      </c>
      <c r="AM3701" s="43"/>
      <c r="AN3701" s="1" t="str">
        <f>IF(AO3701="","",IF(COUNTIF(AN3702,"ok"),"","◄"))</f>
        <v>◄</v>
      </c>
      <c r="AO3701" s="9" t="str">
        <f>IF(COUNTIF(AP3701:BR3701,"◄")&gt;0,"◄","")</f>
        <v>◄</v>
      </c>
      <c r="AP3701" s="250" t="str">
        <f>IF(AP3702="-","",IF(AP3702&gt;0,"","◄"))</f>
        <v>◄</v>
      </c>
      <c r="AQ3701" s="251"/>
      <c r="AR3701" s="517">
        <f>IF(ISNONTEXT(AR3702)=TRUE,"_",1)</f>
        <v>1</v>
      </c>
      <c r="AS3701" s="250" t="str">
        <f>IF(AS3702="-","",IF(AS3702&gt;0,"","◄"))</f>
        <v>◄</v>
      </c>
      <c r="AT3701" s="251"/>
      <c r="AU3701" s="517">
        <f>IF(ISNONTEXT(AU3702)=TRUE,"_",AR3701+1)</f>
        <v>2</v>
      </c>
      <c r="AV3701" s="250" t="str">
        <f>IF(AV3702="-","",IF(AV3702&gt;0,"","◄"))</f>
        <v>◄</v>
      </c>
      <c r="AW3701" s="251"/>
      <c r="AX3701" s="517">
        <f>IF(ISNONTEXT(AX3702)=TRUE,"_",AU3701+1)</f>
        <v>3</v>
      </c>
      <c r="AY3701" s="250" t="str">
        <f>IF(AY3702="-","",IF(AY3702&gt;0,"","◄"))</f>
        <v/>
      </c>
      <c r="AZ3701" s="251"/>
      <c r="BA3701" s="517" t="str">
        <f>IF(ISNONTEXT(BA3702)=TRUE,"_",AX3701+1)</f>
        <v>_</v>
      </c>
      <c r="BB3701" s="250" t="str">
        <f>IF(BB3702="-","",IF(BB3702&gt;0,"","◄"))</f>
        <v/>
      </c>
      <c r="BC3701" s="251"/>
      <c r="BD3701" s="517" t="str">
        <f>IF(ISNONTEXT(BD3702)=TRUE,"_",BA3701+1)</f>
        <v>_</v>
      </c>
      <c r="BE3701" s="250" t="str">
        <f>IF(BE3702="-","",IF(BE3702&gt;0,"","◄"))</f>
        <v/>
      </c>
      <c r="BF3701" s="251"/>
      <c r="BG3701" s="517" t="str">
        <f>IF(ISNONTEXT(BG3702)=TRUE,"_",BD3701+1)</f>
        <v>_</v>
      </c>
      <c r="BH3701" s="250" t="str">
        <f>IF(BH3702="-","",IF(BH3702&gt;0,"","◄"))</f>
        <v/>
      </c>
      <c r="BI3701" s="251"/>
      <c r="BJ3701" s="517" t="str">
        <f>IF(ISNONTEXT(BJ3702)=TRUE,"_",BG3701+1)</f>
        <v>_</v>
      </c>
      <c r="BK3701" s="563" t="str">
        <f>IF(BK3702="-","",IF(BK3702&gt;0,"","◄"))</f>
        <v/>
      </c>
      <c r="BL3701" s="564"/>
      <c r="BM3701" s="517" t="str">
        <f>IF(ISNONTEXT(BM3702)=TRUE,"_",BJ3701+1)</f>
        <v>_</v>
      </c>
      <c r="BN3701" s="563" t="str">
        <f>IF(BN3702="-","",IF(BN3702&gt;0,"","◄"))</f>
        <v/>
      </c>
      <c r="BO3701" s="564"/>
      <c r="BP3701" s="517" t="str">
        <f>IF(ISNONTEXT(BP3702)=TRUE,"_",BM3701+1)</f>
        <v>_</v>
      </c>
      <c r="BQ3701" s="563" t="str">
        <f>IF(BQ3702="-","",IF(BQ3702&gt;0,"","◄"))</f>
        <v/>
      </c>
      <c r="BR3701" s="564"/>
      <c r="BS3701" s="517" t="str">
        <f>IF(ISNONTEXT(BS3702)=TRUE,"_",BP3701+1)</f>
        <v>_</v>
      </c>
      <c r="BT3701" s="563" t="str">
        <f>IF(BT3702="-","",IF(BT3702&gt;0,"","◄"))</f>
        <v>◄</v>
      </c>
      <c r="BU3701" s="564"/>
      <c r="BV3701" s="517" t="str">
        <f>IF(ISNONTEXT(BV3702)=TRUE,"_",1)</f>
        <v>_</v>
      </c>
      <c r="BW3701" s="563" t="str">
        <f>IF(BW3702="-","",IF(BW3702&gt;0,"","◄"))</f>
        <v>◄</v>
      </c>
      <c r="BX3701" s="564"/>
      <c r="BY3701" s="517" t="str">
        <f>IF(ISNONTEXT(BY3702)=TRUE,"_",BV3701+1)</f>
        <v>_</v>
      </c>
      <c r="BZ3701" s="26"/>
      <c r="CA3701" s="24"/>
      <c r="CB3701" s="25" t="str">
        <f>IF(CB3702&gt;0,"►","")</f>
        <v/>
      </c>
      <c r="CC3701" s="25" t="str">
        <f>IF(CC3702&gt;0,"►","")</f>
        <v/>
      </c>
      <c r="CD3701" s="517" t="str">
        <f>IF(ISNONTEXT(CD3702)=TRUE,"_",1)</f>
        <v>_</v>
      </c>
      <c r="CE3701" s="25" t="str">
        <f>IF(CE3702&gt;0,"►","")</f>
        <v/>
      </c>
      <c r="CF3701" s="25" t="str">
        <f>IF(CF3702&gt;0,"►","")</f>
        <v/>
      </c>
      <c r="CG3701" s="517" t="str">
        <f>IF(ISNONTEXT(CG3702)=TRUE,"_",CD3701+1)</f>
        <v>_</v>
      </c>
      <c r="CH3701" s="66">
        <f>ROWS(CH3702:CH3703)-1</f>
        <v>1</v>
      </c>
      <c r="CI3701" s="23" t="s">
        <v>836</v>
      </c>
    </row>
    <row r="3702" spans="1:87" ht="16.8" customHeight="1" thickBot="1" x14ac:dyDescent="0.35">
      <c r="A3702" s="503"/>
      <c r="B3702" s="49"/>
      <c r="C3702" s="156">
        <f>B3702</f>
        <v>0</v>
      </c>
      <c r="D3702" s="457"/>
      <c r="E3702" s="73"/>
      <c r="F3702" s="74" t="s">
        <v>6657</v>
      </c>
      <c r="G3702" s="300">
        <v>35796</v>
      </c>
      <c r="H3702" s="124">
        <v>34</v>
      </c>
      <c r="I3702" s="390"/>
      <c r="J3702" s="390"/>
      <c r="K3702" s="79"/>
      <c r="L3702" s="79"/>
      <c r="M3702" s="79"/>
      <c r="N3702" s="80" t="s">
        <v>6658</v>
      </c>
      <c r="O3702" s="81"/>
      <c r="P3702" s="306"/>
      <c r="Q3702" s="83" t="str">
        <f>IF(R3702="?","?","")</f>
        <v/>
      </c>
      <c r="R3702" s="83" t="str">
        <f>IF(AND(S3702="",T3702&gt;0),"?",IF(S3702="","◄",IF(T3702&gt;=1,"►","")))</f>
        <v>◄</v>
      </c>
      <c r="S3702" s="84"/>
      <c r="T3702" s="85"/>
      <c r="U3702" s="83" t="str">
        <f>IF(V3702="?","?","")</f>
        <v/>
      </c>
      <c r="V3702" s="83" t="str">
        <f>IF(AND(W3702="",X3702&gt;0),"?",IF(W3702="","◄",IF(X3702&gt;=1,"►","")))</f>
        <v>◄</v>
      </c>
      <c r="W3702" s="86"/>
      <c r="X3702" s="85"/>
      <c r="Y3702" s="457"/>
      <c r="Z3702" s="87"/>
      <c r="AA3702" s="521">
        <f>(S3702*Z3702)</f>
        <v>0</v>
      </c>
      <c r="AB3702" s="520">
        <f>(T3702*AA3702)</f>
        <v>0</v>
      </c>
      <c r="AC3702" s="88"/>
      <c r="AD3702" s="519">
        <f>(W3702*AC3702)</f>
        <v>0</v>
      </c>
      <c r="AE3702" s="522">
        <f>(X3702*AD3702)</f>
        <v>0</v>
      </c>
      <c r="AF3702" s="89" t="str">
        <f>IF(AG3702&gt;0,"ok","◄")</f>
        <v>◄</v>
      </c>
      <c r="AG3702" s="90"/>
      <c r="AH3702" s="89" t="str">
        <f>IF(AND(AI3702="",AJ3702&gt;0),"?",IF(AI3702="","◄",IF(AJ3702&gt;=1,"►","")))</f>
        <v>◄</v>
      </c>
      <c r="AI3702" s="91"/>
      <c r="AJ3702" s="92"/>
      <c r="AK3702" s="591"/>
      <c r="AL3702" s="593"/>
      <c r="AM3702" s="43"/>
      <c r="AN3702" s="3" t="s">
        <v>3</v>
      </c>
      <c r="AO3702" s="12" t="s">
        <v>1</v>
      </c>
      <c r="AP3702" s="13"/>
      <c r="AQ3702" s="14"/>
      <c r="AR3702" s="15" t="s">
        <v>16</v>
      </c>
      <c r="AS3702" s="13"/>
      <c r="AT3702" s="14"/>
      <c r="AU3702" s="15" t="s">
        <v>233</v>
      </c>
      <c r="AV3702" s="13"/>
      <c r="AW3702" s="14"/>
      <c r="AX3702" s="15" t="s">
        <v>835</v>
      </c>
      <c r="AY3702" s="516" t="s">
        <v>6</v>
      </c>
      <c r="AZ3702" s="516" t="s">
        <v>6</v>
      </c>
      <c r="BA3702" s="516"/>
      <c r="BB3702" s="516" t="s">
        <v>6</v>
      </c>
      <c r="BC3702" s="516" t="s">
        <v>6</v>
      </c>
      <c r="BD3702" s="516"/>
      <c r="BE3702" s="516" t="s">
        <v>6</v>
      </c>
      <c r="BF3702" s="516" t="s">
        <v>6</v>
      </c>
      <c r="BG3702" s="516"/>
      <c r="BH3702" s="516" t="s">
        <v>6</v>
      </c>
      <c r="BI3702" s="516" t="s">
        <v>6</v>
      </c>
      <c r="BJ3702" s="516"/>
      <c r="BK3702" s="516" t="s">
        <v>6</v>
      </c>
      <c r="BL3702" s="516" t="s">
        <v>6</v>
      </c>
      <c r="BM3702" s="516"/>
      <c r="BN3702" s="516" t="s">
        <v>6</v>
      </c>
      <c r="BO3702" s="516" t="s">
        <v>6</v>
      </c>
      <c r="BP3702" s="516"/>
      <c r="BQ3702" s="516" t="s">
        <v>6</v>
      </c>
      <c r="BR3702" s="516" t="s">
        <v>6</v>
      </c>
      <c r="BS3702" s="516"/>
      <c r="BT3702" s="32"/>
      <c r="BU3702" s="33"/>
      <c r="BV3702" s="34"/>
      <c r="BW3702" s="32"/>
      <c r="BX3702" s="33"/>
      <c r="BY3702" s="34"/>
      <c r="BZ3702" s="35"/>
      <c r="CA3702" s="24"/>
      <c r="CB3702" s="36"/>
      <c r="CC3702" s="33"/>
      <c r="CD3702" s="37"/>
      <c r="CE3702" s="36"/>
      <c r="CF3702" s="38"/>
      <c r="CG3702" s="39"/>
      <c r="CH3702" s="457"/>
      <c r="CI3702" s="23" t="s">
        <v>836</v>
      </c>
    </row>
    <row r="3703" spans="1:87" ht="16.8" customHeight="1" thickTop="1" thickBot="1" x14ac:dyDescent="0.35">
      <c r="A3703" s="505" t="str">
        <f>IF(COUNTIF(B3704:B3705,"x")&gt;0,"x","")</f>
        <v/>
      </c>
      <c r="B3703" s="57"/>
      <c r="C3703" s="510" t="str">
        <f>A3703</f>
        <v/>
      </c>
      <c r="D3703" s="66">
        <f>ROWS(D3704:D3705)-1</f>
        <v>1</v>
      </c>
      <c r="E3703" s="58" t="s">
        <v>6659</v>
      </c>
      <c r="F3703" s="59"/>
      <c r="G3703" s="301"/>
      <c r="H3703" s="340"/>
      <c r="I3703" s="340"/>
      <c r="J3703" s="340"/>
      <c r="K3703" s="18"/>
      <c r="L3703" s="18"/>
      <c r="M3703" s="18"/>
      <c r="N3703" s="46"/>
      <c r="O3703" s="60" t="s">
        <v>6656</v>
      </c>
      <c r="P3703" s="61" t="s">
        <v>7388</v>
      </c>
      <c r="Q3703" s="62"/>
      <c r="R3703" s="63" t="str">
        <f>IF(COUNTIF(Q3704:Q3705,"?")&gt;0,"?",IF(AND(S3703="◄",T3703="►"),"◄►",IF(S3703="◄","◄",IF(T3703="►","►",""))))</f>
        <v>◄</v>
      </c>
      <c r="S3703" s="64" t="str">
        <f>IF(SUM(S3704:S3705)+1=ROWS(S3704:S3705)-COUNTIF(S3704:S3705,"-"),"","◄")</f>
        <v>◄</v>
      </c>
      <c r="T3703" s="65" t="str">
        <f>IF(SUM(T3704:T3705)&gt;0,"►","")</f>
        <v/>
      </c>
      <c r="U3703" s="62"/>
      <c r="V3703" s="63" t="str">
        <f>IF(COUNTIF(U3704:U3705,"?")&gt;0,"?",IF(AND(W3703="◄",X3703="►"),"◄►",IF(W3703="◄","◄",IF(X3703="►","►",""))))</f>
        <v>◄</v>
      </c>
      <c r="W3703" s="64" t="str">
        <f>IF(SUM(W3704:W3705)+1=ROWS(W3704:W3705)-COUNTIF(W3704:W3705,"-"),"","◄")</f>
        <v>◄</v>
      </c>
      <c r="X3703" s="65" t="str">
        <f>IF(SUM(X3704:X3705)&gt;0,"►","")</f>
        <v/>
      </c>
      <c r="Y3703" s="66">
        <f>ROWS(Y3704:Y3705)-1</f>
        <v>1</v>
      </c>
      <c r="Z3703" s="67">
        <f>SUM(Z3704:Z3705)-Z3705</f>
        <v>0</v>
      </c>
      <c r="AA3703" s="68" t="s">
        <v>840</v>
      </c>
      <c r="AB3703" s="69"/>
      <c r="AC3703" s="67">
        <f>SUM(AC3704:AC3705)-AC3705</f>
        <v>0</v>
      </c>
      <c r="AD3703" s="68" t="s">
        <v>840</v>
      </c>
      <c r="AE3703" s="69"/>
      <c r="AF3703" s="70" t="str">
        <f>IF(AG3703="◄","◄",IF(AG3703="ok","►",""))</f>
        <v>◄</v>
      </c>
      <c r="AG3703" s="71" t="str">
        <f>IF(AG3704&gt;0,"OK","◄")</f>
        <v>◄</v>
      </c>
      <c r="AH3703" s="62" t="str">
        <f>IF(AND(AI3703="◄",AJ3703="►"),"◄?►",IF(AI3703="◄","◄",IF(AJ3703="►","►","")))</f>
        <v>◄</v>
      </c>
      <c r="AI3703" s="64" t="str">
        <f>IF(AI3704&gt;0,"","◄")</f>
        <v>◄</v>
      </c>
      <c r="AJ3703" s="65" t="str">
        <f>IF(SUM(AJ3704:AJ3704)&gt;0,"►","")</f>
        <v/>
      </c>
      <c r="AK3703" s="570">
        <f>G3704</f>
        <v>35796</v>
      </c>
      <c r="AL3703" s="572" t="str">
        <f>P3703</f>
        <v>▬ folder Nr. 19  /  98 ▬</v>
      </c>
      <c r="AM3703" s="43"/>
      <c r="AN3703" s="1" t="str">
        <f>IF(AO3703="","",IF(COUNTIF(AN3704,"ok"),"","◄"))</f>
        <v>◄</v>
      </c>
      <c r="AO3703" s="9" t="str">
        <f>IF(COUNTIF(AP3703:BR3703,"◄")&gt;0,"◄","")</f>
        <v>◄</v>
      </c>
      <c r="AP3703" s="250" t="str">
        <f>IF(AP3704="-","",IF(AP3704&gt;0,"","◄"))</f>
        <v>◄</v>
      </c>
      <c r="AQ3703" s="251"/>
      <c r="AR3703" s="517">
        <f>IF(ISNONTEXT(AR3704)=TRUE,"_",1)</f>
        <v>1</v>
      </c>
      <c r="AS3703" s="250" t="str">
        <f>IF(AS3704="-","",IF(AS3704&gt;0,"","◄"))</f>
        <v>◄</v>
      </c>
      <c r="AT3703" s="251"/>
      <c r="AU3703" s="517">
        <f>IF(ISNONTEXT(AU3704)=TRUE,"_",AR3703+1)</f>
        <v>2</v>
      </c>
      <c r="AV3703" s="250" t="str">
        <f>IF(AV3704="-","",IF(AV3704&gt;0,"","◄"))</f>
        <v>◄</v>
      </c>
      <c r="AW3703" s="251"/>
      <c r="AX3703" s="517">
        <f>IF(ISNONTEXT(AX3704)=TRUE,"_",AU3703+1)</f>
        <v>3</v>
      </c>
      <c r="AY3703" s="250" t="str">
        <f>IF(AY3704="-","",IF(AY3704&gt;0,"","◄"))</f>
        <v/>
      </c>
      <c r="AZ3703" s="251"/>
      <c r="BA3703" s="517" t="str">
        <f>IF(ISNONTEXT(BA3704)=TRUE,"_",AX3703+1)</f>
        <v>_</v>
      </c>
      <c r="BB3703" s="250" t="str">
        <f>IF(BB3704="-","",IF(BB3704&gt;0,"","◄"))</f>
        <v/>
      </c>
      <c r="BC3703" s="251"/>
      <c r="BD3703" s="517" t="str">
        <f>IF(ISNONTEXT(BD3704)=TRUE,"_",BA3703+1)</f>
        <v>_</v>
      </c>
      <c r="BE3703" s="250" t="str">
        <f>IF(BE3704="-","",IF(BE3704&gt;0,"","◄"))</f>
        <v/>
      </c>
      <c r="BF3703" s="251"/>
      <c r="BG3703" s="517" t="str">
        <f>IF(ISNONTEXT(BG3704)=TRUE,"_",BD3703+1)</f>
        <v>_</v>
      </c>
      <c r="BH3703" s="250" t="str">
        <f>IF(BH3704="-","",IF(BH3704&gt;0,"","◄"))</f>
        <v/>
      </c>
      <c r="BI3703" s="251"/>
      <c r="BJ3703" s="517" t="str">
        <f>IF(ISNONTEXT(BJ3704)=TRUE,"_",BG3703+1)</f>
        <v>_</v>
      </c>
      <c r="BK3703" s="563" t="str">
        <f>IF(BK3704="-","",IF(BK3704&gt;0,"","◄"))</f>
        <v/>
      </c>
      <c r="BL3703" s="564"/>
      <c r="BM3703" s="517" t="str">
        <f>IF(ISNONTEXT(BM3704)=TRUE,"_",BJ3703+1)</f>
        <v>_</v>
      </c>
      <c r="BN3703" s="563" t="str">
        <f>IF(BN3704="-","",IF(BN3704&gt;0,"","◄"))</f>
        <v/>
      </c>
      <c r="BO3703" s="564"/>
      <c r="BP3703" s="517" t="str">
        <f>IF(ISNONTEXT(BP3704)=TRUE,"_",BM3703+1)</f>
        <v>_</v>
      </c>
      <c r="BQ3703" s="563" t="str">
        <f>IF(BQ3704="-","",IF(BQ3704&gt;0,"","◄"))</f>
        <v/>
      </c>
      <c r="BR3703" s="564"/>
      <c r="BS3703" s="517" t="str">
        <f>IF(ISNONTEXT(BS3704)=TRUE,"_",BP3703+1)</f>
        <v>_</v>
      </c>
      <c r="BT3703" s="563" t="str">
        <f>IF(BT3704="-","",IF(BT3704&gt;0,"","◄"))</f>
        <v>◄</v>
      </c>
      <c r="BU3703" s="564"/>
      <c r="BV3703" s="517" t="str">
        <f>IF(ISNONTEXT(BV3704)=TRUE,"_",1)</f>
        <v>_</v>
      </c>
      <c r="BW3703" s="563" t="str">
        <f>IF(BW3704="-","",IF(BW3704&gt;0,"","◄"))</f>
        <v>◄</v>
      </c>
      <c r="BX3703" s="564"/>
      <c r="BY3703" s="517" t="str">
        <f>IF(ISNONTEXT(BY3704)=TRUE,"_",BV3703+1)</f>
        <v>_</v>
      </c>
      <c r="BZ3703" s="26"/>
      <c r="CA3703" s="24"/>
      <c r="CB3703" s="25" t="str">
        <f>IF(CB3704&gt;0,"►","")</f>
        <v/>
      </c>
      <c r="CC3703" s="25" t="str">
        <f>IF(CC3704&gt;0,"►","")</f>
        <v/>
      </c>
      <c r="CD3703" s="517" t="str">
        <f>IF(ISNONTEXT(CD3704)=TRUE,"_",1)</f>
        <v>_</v>
      </c>
      <c r="CE3703" s="25" t="str">
        <f>IF(CE3704&gt;0,"►","")</f>
        <v/>
      </c>
      <c r="CF3703" s="25" t="str">
        <f>IF(CF3704&gt;0,"►","")</f>
        <v/>
      </c>
      <c r="CG3703" s="517" t="str">
        <f>IF(ISNONTEXT(CG3704)=TRUE,"_",CD3703+1)</f>
        <v>_</v>
      </c>
      <c r="CH3703" s="66">
        <f>ROWS(CH3704:CH3705)-1</f>
        <v>1</v>
      </c>
      <c r="CI3703" s="23" t="s">
        <v>836</v>
      </c>
    </row>
    <row r="3704" spans="1:87" ht="16.8" customHeight="1" thickBot="1" x14ac:dyDescent="0.35">
      <c r="A3704" s="503"/>
      <c r="B3704" s="49"/>
      <c r="C3704" s="156">
        <f>B3704</f>
        <v>0</v>
      </c>
      <c r="D3704" s="457"/>
      <c r="E3704" s="73"/>
      <c r="F3704" s="74" t="s">
        <v>6660</v>
      </c>
      <c r="G3704" s="300">
        <v>35796</v>
      </c>
      <c r="H3704" s="124">
        <v>17</v>
      </c>
      <c r="I3704" s="390"/>
      <c r="J3704" s="390"/>
      <c r="K3704" s="79"/>
      <c r="L3704" s="79"/>
      <c r="M3704" s="79"/>
      <c r="N3704" s="80" t="s">
        <v>6661</v>
      </c>
      <c r="O3704" s="81"/>
      <c r="P3704" s="306"/>
      <c r="Q3704" s="83" t="str">
        <f>IF(R3704="?","?","")</f>
        <v/>
      </c>
      <c r="R3704" s="83" t="str">
        <f>IF(AND(S3704="",T3704&gt;0),"?",IF(S3704="","◄",IF(T3704&gt;=1,"►","")))</f>
        <v>◄</v>
      </c>
      <c r="S3704" s="84"/>
      <c r="T3704" s="85"/>
      <c r="U3704" s="83" t="str">
        <f>IF(V3704="?","?","")</f>
        <v/>
      </c>
      <c r="V3704" s="83" t="str">
        <f>IF(AND(W3704="",X3704&gt;0),"?",IF(W3704="","◄",IF(X3704&gt;=1,"►","")))</f>
        <v>◄</v>
      </c>
      <c r="W3704" s="86"/>
      <c r="X3704" s="85"/>
      <c r="Y3704" s="457"/>
      <c r="Z3704" s="87"/>
      <c r="AA3704" s="521">
        <f>(S3704*Z3704)</f>
        <v>0</v>
      </c>
      <c r="AB3704" s="520">
        <f>(T3704*AA3704)</f>
        <v>0</v>
      </c>
      <c r="AC3704" s="88"/>
      <c r="AD3704" s="519">
        <f>(W3704*AC3704)</f>
        <v>0</v>
      </c>
      <c r="AE3704" s="522">
        <f>(X3704*AD3704)</f>
        <v>0</v>
      </c>
      <c r="AF3704" s="89" t="str">
        <f>IF(AG3704&gt;0,"ok","◄")</f>
        <v>◄</v>
      </c>
      <c r="AG3704" s="90"/>
      <c r="AH3704" s="89" t="str">
        <f>IF(AND(AI3704="",AJ3704&gt;0),"?",IF(AI3704="","◄",IF(AJ3704&gt;=1,"►","")))</f>
        <v>◄</v>
      </c>
      <c r="AI3704" s="91"/>
      <c r="AJ3704" s="92"/>
      <c r="AK3704" s="591"/>
      <c r="AL3704" s="593"/>
      <c r="AM3704" s="43"/>
      <c r="AN3704" s="3" t="s">
        <v>3</v>
      </c>
      <c r="AO3704" s="12" t="s">
        <v>1</v>
      </c>
      <c r="AP3704" s="13"/>
      <c r="AQ3704" s="14"/>
      <c r="AR3704" s="15" t="s">
        <v>16</v>
      </c>
      <c r="AS3704" s="13"/>
      <c r="AT3704" s="14"/>
      <c r="AU3704" s="15" t="s">
        <v>233</v>
      </c>
      <c r="AV3704" s="13"/>
      <c r="AW3704" s="14"/>
      <c r="AX3704" s="15" t="s">
        <v>835</v>
      </c>
      <c r="AY3704" s="516" t="s">
        <v>6</v>
      </c>
      <c r="AZ3704" s="516" t="s">
        <v>6</v>
      </c>
      <c r="BA3704" s="516"/>
      <c r="BB3704" s="516" t="s">
        <v>6</v>
      </c>
      <c r="BC3704" s="516" t="s">
        <v>6</v>
      </c>
      <c r="BD3704" s="516"/>
      <c r="BE3704" s="516" t="s">
        <v>6</v>
      </c>
      <c r="BF3704" s="516" t="s">
        <v>6</v>
      </c>
      <c r="BG3704" s="516"/>
      <c r="BH3704" s="516" t="s">
        <v>6</v>
      </c>
      <c r="BI3704" s="516" t="s">
        <v>6</v>
      </c>
      <c r="BJ3704" s="516"/>
      <c r="BK3704" s="516" t="s">
        <v>6</v>
      </c>
      <c r="BL3704" s="516" t="s">
        <v>6</v>
      </c>
      <c r="BM3704" s="516"/>
      <c r="BN3704" s="516" t="s">
        <v>6</v>
      </c>
      <c r="BO3704" s="516" t="s">
        <v>6</v>
      </c>
      <c r="BP3704" s="516"/>
      <c r="BQ3704" s="516" t="s">
        <v>6</v>
      </c>
      <c r="BR3704" s="516" t="s">
        <v>6</v>
      </c>
      <c r="BS3704" s="516"/>
      <c r="BT3704" s="32"/>
      <c r="BU3704" s="33"/>
      <c r="BV3704" s="34"/>
      <c r="BW3704" s="32"/>
      <c r="BX3704" s="33"/>
      <c r="BY3704" s="34"/>
      <c r="BZ3704" s="35"/>
      <c r="CA3704" s="24"/>
      <c r="CB3704" s="36"/>
      <c r="CC3704" s="33"/>
      <c r="CD3704" s="37"/>
      <c r="CE3704" s="36"/>
      <c r="CF3704" s="38"/>
      <c r="CG3704" s="39"/>
      <c r="CH3704" s="457"/>
      <c r="CI3704" s="23" t="s">
        <v>836</v>
      </c>
    </row>
    <row r="3705" spans="1:87" ht="16.8" customHeight="1" thickTop="1" thickBot="1" x14ac:dyDescent="0.35">
      <c r="A3705" s="505" t="str">
        <f>IF(COUNTIF(B3706:B3707,"x")&gt;0,"x","")</f>
        <v/>
      </c>
      <c r="B3705" s="57"/>
      <c r="C3705" s="510" t="str">
        <f>A3705</f>
        <v/>
      </c>
      <c r="D3705" s="66">
        <f>ROWS(D3706:D3707)-1</f>
        <v>1</v>
      </c>
      <c r="E3705" s="58" t="s">
        <v>6662</v>
      </c>
      <c r="F3705" s="59"/>
      <c r="G3705" s="301"/>
      <c r="H3705" s="340"/>
      <c r="I3705" s="340"/>
      <c r="J3705" s="340"/>
      <c r="K3705" s="18"/>
      <c r="L3705" s="18"/>
      <c r="M3705" s="18"/>
      <c r="N3705" s="46"/>
      <c r="O3705" s="60" t="s">
        <v>6656</v>
      </c>
      <c r="P3705" s="61" t="s">
        <v>7389</v>
      </c>
      <c r="Q3705" s="62"/>
      <c r="R3705" s="63" t="str">
        <f>IF(COUNTIF(Q3706:Q3707,"?")&gt;0,"?",IF(AND(S3705="◄",T3705="►"),"◄►",IF(S3705="◄","◄",IF(T3705="►","►",""))))</f>
        <v>◄</v>
      </c>
      <c r="S3705" s="64" t="str">
        <f>IF(SUM(S3706:S3707)+1=ROWS(S3706:S3707)-COUNTIF(S3706:S3707,"-"),"","◄")</f>
        <v>◄</v>
      </c>
      <c r="T3705" s="65" t="str">
        <f>IF(SUM(T3706:T3707)&gt;0,"►","")</f>
        <v/>
      </c>
      <c r="U3705" s="62"/>
      <c r="V3705" s="63" t="str">
        <f>IF(COUNTIF(U3706:U3707,"?")&gt;0,"?",IF(AND(W3705="◄",X3705="►"),"◄►",IF(W3705="◄","◄",IF(X3705="►","►",""))))</f>
        <v>◄</v>
      </c>
      <c r="W3705" s="64" t="str">
        <f>IF(SUM(W3706:W3707)+1=ROWS(W3706:W3707)-COUNTIF(W3706:W3707,"-"),"","◄")</f>
        <v>◄</v>
      </c>
      <c r="X3705" s="65" t="str">
        <f>IF(SUM(X3706:X3707)&gt;0,"►","")</f>
        <v/>
      </c>
      <c r="Y3705" s="66">
        <f>ROWS(Y3706:Y3707)-1</f>
        <v>1</v>
      </c>
      <c r="Z3705" s="67">
        <f>SUM(Z3706:Z3707)-Z3707</f>
        <v>0</v>
      </c>
      <c r="AA3705" s="68" t="s">
        <v>840</v>
      </c>
      <c r="AB3705" s="69"/>
      <c r="AC3705" s="67">
        <f>SUM(AC3706:AC3707)-AC3707</f>
        <v>0</v>
      </c>
      <c r="AD3705" s="68" t="s">
        <v>840</v>
      </c>
      <c r="AE3705" s="69"/>
      <c r="AF3705" s="70" t="str">
        <f>IF(AG3705="◄","◄",IF(AG3705="ok","►",""))</f>
        <v>◄</v>
      </c>
      <c r="AG3705" s="71" t="str">
        <f>IF(AG3706&gt;0,"OK","◄")</f>
        <v>◄</v>
      </c>
      <c r="AH3705" s="62" t="str">
        <f>IF(AND(AI3705="◄",AJ3705="►"),"◄?►",IF(AI3705="◄","◄",IF(AJ3705="►","►","")))</f>
        <v>◄</v>
      </c>
      <c r="AI3705" s="64" t="str">
        <f>IF(AI3706&gt;0,"","◄")</f>
        <v>◄</v>
      </c>
      <c r="AJ3705" s="65" t="str">
        <f>IF(SUM(AJ3706:AJ3706)&gt;0,"►","")</f>
        <v/>
      </c>
      <c r="AK3705" s="570">
        <f>G3706</f>
        <v>35796</v>
      </c>
      <c r="AL3705" s="572" t="str">
        <f>P3705</f>
        <v>▬ folder Nr. 20  /  98 ▬</v>
      </c>
      <c r="AM3705" s="43"/>
      <c r="AN3705" s="1" t="str">
        <f>IF(AO3705="","",IF(COUNTIF(AN3706,"ok"),"","◄"))</f>
        <v>◄</v>
      </c>
      <c r="AO3705" s="9" t="str">
        <f>IF(COUNTIF(AP3705:BR3705,"◄")&gt;0,"◄","")</f>
        <v>◄</v>
      </c>
      <c r="AP3705" s="250" t="str">
        <f>IF(AP3706="-","",IF(AP3706&gt;0,"","◄"))</f>
        <v>◄</v>
      </c>
      <c r="AQ3705" s="251"/>
      <c r="AR3705" s="517">
        <f>IF(ISNONTEXT(AR3706)=TRUE,"_",1)</f>
        <v>1</v>
      </c>
      <c r="AS3705" s="250" t="str">
        <f>IF(AS3706="-","",IF(AS3706&gt;0,"","◄"))</f>
        <v>◄</v>
      </c>
      <c r="AT3705" s="251"/>
      <c r="AU3705" s="517">
        <f>IF(ISNONTEXT(AU3706)=TRUE,"_",AR3705+1)</f>
        <v>2</v>
      </c>
      <c r="AV3705" s="250" t="str">
        <f>IF(AV3706="-","",IF(AV3706&gt;0,"","◄"))</f>
        <v>◄</v>
      </c>
      <c r="AW3705" s="251"/>
      <c r="AX3705" s="517">
        <f>IF(ISNONTEXT(AX3706)=TRUE,"_",AU3705+1)</f>
        <v>3</v>
      </c>
      <c r="AY3705" s="250" t="str">
        <f>IF(AY3706="-","",IF(AY3706&gt;0,"","◄"))</f>
        <v/>
      </c>
      <c r="AZ3705" s="251"/>
      <c r="BA3705" s="517" t="str">
        <f>IF(ISNONTEXT(BA3706)=TRUE,"_",AX3705+1)</f>
        <v>_</v>
      </c>
      <c r="BB3705" s="250" t="str">
        <f>IF(BB3706="-","",IF(BB3706&gt;0,"","◄"))</f>
        <v/>
      </c>
      <c r="BC3705" s="251"/>
      <c r="BD3705" s="517" t="str">
        <f>IF(ISNONTEXT(BD3706)=TRUE,"_",BA3705+1)</f>
        <v>_</v>
      </c>
      <c r="BE3705" s="250" t="str">
        <f>IF(BE3706="-","",IF(BE3706&gt;0,"","◄"))</f>
        <v/>
      </c>
      <c r="BF3705" s="251"/>
      <c r="BG3705" s="517" t="str">
        <f>IF(ISNONTEXT(BG3706)=TRUE,"_",BD3705+1)</f>
        <v>_</v>
      </c>
      <c r="BH3705" s="250" t="str">
        <f>IF(BH3706="-","",IF(BH3706&gt;0,"","◄"))</f>
        <v/>
      </c>
      <c r="BI3705" s="251"/>
      <c r="BJ3705" s="517" t="str">
        <f>IF(ISNONTEXT(BJ3706)=TRUE,"_",BG3705+1)</f>
        <v>_</v>
      </c>
      <c r="BK3705" s="563" t="str">
        <f>IF(BK3706="-","",IF(BK3706&gt;0,"","◄"))</f>
        <v/>
      </c>
      <c r="BL3705" s="564"/>
      <c r="BM3705" s="517" t="str">
        <f>IF(ISNONTEXT(BM3706)=TRUE,"_",BJ3705+1)</f>
        <v>_</v>
      </c>
      <c r="BN3705" s="563" t="str">
        <f>IF(BN3706="-","",IF(BN3706&gt;0,"","◄"))</f>
        <v/>
      </c>
      <c r="BO3705" s="564"/>
      <c r="BP3705" s="517" t="str">
        <f>IF(ISNONTEXT(BP3706)=TRUE,"_",BM3705+1)</f>
        <v>_</v>
      </c>
      <c r="BQ3705" s="563" t="str">
        <f>IF(BQ3706="-","",IF(BQ3706&gt;0,"","◄"))</f>
        <v/>
      </c>
      <c r="BR3705" s="564"/>
      <c r="BS3705" s="517" t="str">
        <f>IF(ISNONTEXT(BS3706)=TRUE,"_",BP3705+1)</f>
        <v>_</v>
      </c>
      <c r="BT3705" s="563" t="str">
        <f>IF(BT3706="-","",IF(BT3706&gt;0,"","◄"))</f>
        <v>◄</v>
      </c>
      <c r="BU3705" s="564"/>
      <c r="BV3705" s="517" t="str">
        <f>IF(ISNONTEXT(BV3706)=TRUE,"_",1)</f>
        <v>_</v>
      </c>
      <c r="BW3705" s="563" t="str">
        <f>IF(BW3706="-","",IF(BW3706&gt;0,"","◄"))</f>
        <v>◄</v>
      </c>
      <c r="BX3705" s="564"/>
      <c r="BY3705" s="517" t="str">
        <f>IF(ISNONTEXT(BY3706)=TRUE,"_",BV3705+1)</f>
        <v>_</v>
      </c>
      <c r="BZ3705" s="26"/>
      <c r="CA3705" s="24"/>
      <c r="CB3705" s="25" t="str">
        <f>IF(CB3706&gt;0,"►","")</f>
        <v/>
      </c>
      <c r="CC3705" s="25" t="str">
        <f>IF(CC3706&gt;0,"►","")</f>
        <v/>
      </c>
      <c r="CD3705" s="517" t="str">
        <f>IF(ISNONTEXT(CD3706)=TRUE,"_",1)</f>
        <v>_</v>
      </c>
      <c r="CE3705" s="25" t="str">
        <f>IF(CE3706&gt;0,"►","")</f>
        <v/>
      </c>
      <c r="CF3705" s="25" t="str">
        <f>IF(CF3706&gt;0,"►","")</f>
        <v/>
      </c>
      <c r="CG3705" s="517" t="str">
        <f>IF(ISNONTEXT(CG3706)=TRUE,"_",CD3705+1)</f>
        <v>_</v>
      </c>
      <c r="CH3705" s="66">
        <f>ROWS(CH3706:CH3707)-1</f>
        <v>1</v>
      </c>
      <c r="CI3705" s="23" t="s">
        <v>836</v>
      </c>
    </row>
    <row r="3706" spans="1:87" ht="16.8" customHeight="1" thickBot="1" x14ac:dyDescent="0.35">
      <c r="A3706" s="503"/>
      <c r="B3706" s="49"/>
      <c r="C3706" s="156">
        <f>B3706</f>
        <v>0</v>
      </c>
      <c r="D3706" s="457"/>
      <c r="E3706" s="73"/>
      <c r="F3706" s="74" t="s">
        <v>6663</v>
      </c>
      <c r="G3706" s="300">
        <v>35796</v>
      </c>
      <c r="H3706" s="124">
        <v>17</v>
      </c>
      <c r="I3706" s="390"/>
      <c r="J3706" s="390"/>
      <c r="K3706" s="79"/>
      <c r="L3706" s="79"/>
      <c r="M3706" s="79"/>
      <c r="N3706" s="80" t="s">
        <v>6664</v>
      </c>
      <c r="O3706" s="81"/>
      <c r="P3706" s="306"/>
      <c r="Q3706" s="83" t="str">
        <f>IF(R3706="?","?","")</f>
        <v/>
      </c>
      <c r="R3706" s="83" t="str">
        <f>IF(AND(S3706="",T3706&gt;0),"?",IF(S3706="","◄",IF(T3706&gt;=1,"►","")))</f>
        <v>◄</v>
      </c>
      <c r="S3706" s="84"/>
      <c r="T3706" s="85"/>
      <c r="U3706" s="83" t="str">
        <f>IF(V3706="?","?","")</f>
        <v/>
      </c>
      <c r="V3706" s="83" t="str">
        <f>IF(AND(W3706="",X3706&gt;0),"?",IF(W3706="","◄",IF(X3706&gt;=1,"►","")))</f>
        <v>◄</v>
      </c>
      <c r="W3706" s="86"/>
      <c r="X3706" s="85"/>
      <c r="Y3706" s="457"/>
      <c r="Z3706" s="87"/>
      <c r="AA3706" s="521">
        <f>(S3706*Z3706)</f>
        <v>0</v>
      </c>
      <c r="AB3706" s="520">
        <f>(T3706*AA3706)</f>
        <v>0</v>
      </c>
      <c r="AC3706" s="88"/>
      <c r="AD3706" s="519">
        <f>(W3706*AC3706)</f>
        <v>0</v>
      </c>
      <c r="AE3706" s="522">
        <f>(X3706*AD3706)</f>
        <v>0</v>
      </c>
      <c r="AF3706" s="89" t="str">
        <f>IF(AG3706&gt;0,"ok","◄")</f>
        <v>◄</v>
      </c>
      <c r="AG3706" s="90"/>
      <c r="AH3706" s="89" t="str">
        <f>IF(AND(AI3706="",AJ3706&gt;0),"?",IF(AI3706="","◄",IF(AJ3706&gt;=1,"►","")))</f>
        <v>◄</v>
      </c>
      <c r="AI3706" s="91"/>
      <c r="AJ3706" s="92"/>
      <c r="AK3706" s="591"/>
      <c r="AL3706" s="593"/>
      <c r="AM3706" s="43"/>
      <c r="AN3706" s="3" t="s">
        <v>3</v>
      </c>
      <c r="AO3706" s="12" t="s">
        <v>1</v>
      </c>
      <c r="AP3706" s="13"/>
      <c r="AQ3706" s="14"/>
      <c r="AR3706" s="15" t="s">
        <v>16</v>
      </c>
      <c r="AS3706" s="13"/>
      <c r="AT3706" s="14"/>
      <c r="AU3706" s="15" t="s">
        <v>233</v>
      </c>
      <c r="AV3706" s="13"/>
      <c r="AW3706" s="14"/>
      <c r="AX3706" s="15" t="s">
        <v>835</v>
      </c>
      <c r="AY3706" s="516" t="s">
        <v>6</v>
      </c>
      <c r="AZ3706" s="516" t="s">
        <v>6</v>
      </c>
      <c r="BA3706" s="516"/>
      <c r="BB3706" s="516" t="s">
        <v>6</v>
      </c>
      <c r="BC3706" s="516" t="s">
        <v>6</v>
      </c>
      <c r="BD3706" s="516"/>
      <c r="BE3706" s="516" t="s">
        <v>6</v>
      </c>
      <c r="BF3706" s="516" t="s">
        <v>6</v>
      </c>
      <c r="BG3706" s="516"/>
      <c r="BH3706" s="516" t="s">
        <v>6</v>
      </c>
      <c r="BI3706" s="516" t="s">
        <v>6</v>
      </c>
      <c r="BJ3706" s="516"/>
      <c r="BK3706" s="516" t="s">
        <v>6</v>
      </c>
      <c r="BL3706" s="516" t="s">
        <v>6</v>
      </c>
      <c r="BM3706" s="516"/>
      <c r="BN3706" s="516" t="s">
        <v>6</v>
      </c>
      <c r="BO3706" s="516" t="s">
        <v>6</v>
      </c>
      <c r="BP3706" s="516"/>
      <c r="BQ3706" s="516" t="s">
        <v>6</v>
      </c>
      <c r="BR3706" s="516" t="s">
        <v>6</v>
      </c>
      <c r="BS3706" s="516"/>
      <c r="BT3706" s="32"/>
      <c r="BU3706" s="33"/>
      <c r="BV3706" s="34"/>
      <c r="BW3706" s="32"/>
      <c r="BX3706" s="33"/>
      <c r="BY3706" s="34"/>
      <c r="BZ3706" s="35"/>
      <c r="CA3706" s="24"/>
      <c r="CB3706" s="36"/>
      <c r="CC3706" s="33"/>
      <c r="CD3706" s="37"/>
      <c r="CE3706" s="36"/>
      <c r="CF3706" s="38"/>
      <c r="CG3706" s="39"/>
      <c r="CH3706" s="457"/>
      <c r="CI3706" s="23" t="s">
        <v>836</v>
      </c>
    </row>
    <row r="3707" spans="1:87" ht="16.8" customHeight="1" thickTop="1" thickBot="1" x14ac:dyDescent="0.35">
      <c r="A3707" s="505" t="str">
        <f>IF(COUNTIF(B3708:B3709,"x")&gt;0,"x","")</f>
        <v/>
      </c>
      <c r="B3707" s="57"/>
      <c r="C3707" s="510" t="str">
        <f>A3707</f>
        <v/>
      </c>
      <c r="D3707" s="66">
        <f>ROWS(D3708:D3709)-1</f>
        <v>1</v>
      </c>
      <c r="E3707" s="58" t="s">
        <v>6665</v>
      </c>
      <c r="F3707" s="59"/>
      <c r="G3707" s="301"/>
      <c r="H3707" s="340"/>
      <c r="I3707" s="340"/>
      <c r="J3707" s="340"/>
      <c r="K3707" s="18"/>
      <c r="L3707" s="18"/>
      <c r="M3707" s="18"/>
      <c r="N3707" s="46"/>
      <c r="O3707" s="60" t="s">
        <v>6656</v>
      </c>
      <c r="P3707" s="61" t="s">
        <v>7387</v>
      </c>
      <c r="Q3707" s="62"/>
      <c r="R3707" s="63" t="str">
        <f>IF(COUNTIF(Q3708:Q3709,"?")&gt;0,"?",IF(AND(S3707="◄",T3707="►"),"◄►",IF(S3707="◄","◄",IF(T3707="►","►",""))))</f>
        <v>◄</v>
      </c>
      <c r="S3707" s="64" t="str">
        <f>IF(SUM(S3708:S3709)+1=ROWS(S3708:S3709)-COUNTIF(S3708:S3709,"-"),"","◄")</f>
        <v>◄</v>
      </c>
      <c r="T3707" s="65" t="str">
        <f>IF(SUM(T3708:T3709)&gt;0,"►","")</f>
        <v/>
      </c>
      <c r="U3707" s="62"/>
      <c r="V3707" s="63" t="str">
        <f>IF(COUNTIF(U3708:U3709,"?")&gt;0,"?",IF(AND(W3707="◄",X3707="►"),"◄►",IF(W3707="◄","◄",IF(X3707="►","►",""))))</f>
        <v>◄</v>
      </c>
      <c r="W3707" s="64" t="str">
        <f>IF(SUM(W3708:W3709)+1=ROWS(W3708:W3709)-COUNTIF(W3708:W3709,"-"),"","◄")</f>
        <v>◄</v>
      </c>
      <c r="X3707" s="65" t="str">
        <f>IF(SUM(X3708:X3709)&gt;0,"►","")</f>
        <v/>
      </c>
      <c r="Y3707" s="66">
        <f>ROWS(Y3708:Y3709)-1</f>
        <v>1</v>
      </c>
      <c r="Z3707" s="67">
        <f>SUM(Z3708:Z3709)-Z3709</f>
        <v>0</v>
      </c>
      <c r="AA3707" s="68" t="s">
        <v>840</v>
      </c>
      <c r="AB3707" s="69"/>
      <c r="AC3707" s="67">
        <f>SUM(AC3708:AC3709)-AC3709</f>
        <v>0</v>
      </c>
      <c r="AD3707" s="68" t="s">
        <v>840</v>
      </c>
      <c r="AE3707" s="69"/>
      <c r="AF3707" s="70" t="str">
        <f>IF(AG3707="◄","◄",IF(AG3707="ok","►",""))</f>
        <v>◄</v>
      </c>
      <c r="AG3707" s="71" t="str">
        <f>IF(AG3708&gt;0,"OK","◄")</f>
        <v>◄</v>
      </c>
      <c r="AH3707" s="62" t="str">
        <f>IF(AND(AI3707="◄",AJ3707="►"),"◄?►",IF(AI3707="◄","◄",IF(AJ3707="►","►","")))</f>
        <v>◄</v>
      </c>
      <c r="AI3707" s="64" t="str">
        <f>IF(AI3708&gt;0,"","◄")</f>
        <v>◄</v>
      </c>
      <c r="AJ3707" s="65" t="str">
        <f>IF(SUM(AJ3708:AJ3708)&gt;0,"►","")</f>
        <v/>
      </c>
      <c r="AK3707" s="570">
        <f>G3708</f>
        <v>35796</v>
      </c>
      <c r="AL3707" s="572" t="str">
        <f>P3707</f>
        <v>▬ folder Nr. 18  /  98 ▬</v>
      </c>
      <c r="AM3707" s="43"/>
      <c r="AN3707" s="2"/>
      <c r="AO3707" s="2"/>
      <c r="AP3707" s="2"/>
      <c r="AQ3707" s="2"/>
      <c r="AR3707" s="2"/>
      <c r="AS3707" s="2"/>
      <c r="AT3707" s="2"/>
      <c r="AU3707" s="2"/>
      <c r="AV3707" s="2"/>
      <c r="AW3707" s="2"/>
      <c r="AX3707" s="2"/>
      <c r="AY3707" s="2"/>
      <c r="AZ3707" s="2"/>
      <c r="BA3707" s="2"/>
      <c r="BB3707" s="2"/>
      <c r="BC3707" s="2"/>
      <c r="BD3707" s="2"/>
      <c r="BE3707" s="2"/>
      <c r="BF3707" s="2"/>
      <c r="BG3707" s="2"/>
      <c r="BH3707" s="2"/>
      <c r="BI3707" s="2"/>
      <c r="BJ3707" s="2"/>
      <c r="BK3707" s="2"/>
      <c r="BL3707" s="2"/>
      <c r="BM3707" s="2"/>
      <c r="BN3707" s="2"/>
      <c r="BO3707" s="2"/>
      <c r="BP3707" s="2"/>
      <c r="BQ3707" s="2"/>
      <c r="BR3707" s="2"/>
      <c r="BS3707" s="2"/>
      <c r="BT3707" s="2"/>
      <c r="BU3707" s="2"/>
      <c r="BV3707" s="2"/>
      <c r="BW3707" s="2"/>
      <c r="BX3707" s="2"/>
      <c r="BY3707" s="2"/>
      <c r="BZ3707" s="2"/>
      <c r="CA3707" s="2"/>
      <c r="CB3707" s="2"/>
      <c r="CC3707" s="2"/>
      <c r="CD3707" s="2"/>
      <c r="CE3707" s="2"/>
      <c r="CF3707" s="2"/>
      <c r="CG3707" s="2"/>
      <c r="CH3707" s="66">
        <f>ROWS(CH3708:CH3709)-1</f>
        <v>1</v>
      </c>
      <c r="CI3707" s="23" t="s">
        <v>836</v>
      </c>
    </row>
    <row r="3708" spans="1:87" ht="15" thickBot="1" x14ac:dyDescent="0.35">
      <c r="A3708" s="503"/>
      <c r="B3708" s="49"/>
      <c r="C3708" s="156">
        <f>B3708</f>
        <v>0</v>
      </c>
      <c r="D3708" s="457"/>
      <c r="E3708" s="73"/>
      <c r="F3708" s="74" t="s">
        <v>6666</v>
      </c>
      <c r="G3708" s="300">
        <v>35796</v>
      </c>
      <c r="H3708" s="124">
        <v>20</v>
      </c>
      <c r="I3708" s="390"/>
      <c r="J3708" s="390"/>
      <c r="K3708" s="79"/>
      <c r="L3708" s="79"/>
      <c r="M3708" s="79"/>
      <c r="N3708" s="80" t="s">
        <v>6667</v>
      </c>
      <c r="O3708" s="81"/>
      <c r="P3708" s="306"/>
      <c r="Q3708" s="83" t="str">
        <f>IF(R3708="?","?","")</f>
        <v/>
      </c>
      <c r="R3708" s="83" t="str">
        <f>IF(AND(S3708="",T3708&gt;0),"?",IF(S3708="","◄",IF(T3708&gt;=1,"►","")))</f>
        <v>◄</v>
      </c>
      <c r="S3708" s="84"/>
      <c r="T3708" s="85"/>
      <c r="U3708" s="83" t="str">
        <f>IF(V3708="?","?","")</f>
        <v/>
      </c>
      <c r="V3708" s="83" t="str">
        <f>IF(AND(W3708="",X3708&gt;0),"?",IF(W3708="","◄",IF(X3708&gt;=1,"►","")))</f>
        <v>◄</v>
      </c>
      <c r="W3708" s="86"/>
      <c r="X3708" s="85"/>
      <c r="Y3708" s="457"/>
      <c r="Z3708" s="87"/>
      <c r="AA3708" s="521">
        <f>(S3708*Z3708)</f>
        <v>0</v>
      </c>
      <c r="AB3708" s="520">
        <f>(T3708*AA3708)</f>
        <v>0</v>
      </c>
      <c r="AC3708" s="88"/>
      <c r="AD3708" s="519">
        <f>(W3708*AC3708)</f>
        <v>0</v>
      </c>
      <c r="AE3708" s="522">
        <f>(X3708*AD3708)</f>
        <v>0</v>
      </c>
      <c r="AF3708" s="89" t="str">
        <f>IF(AG3708&gt;0,"ok","◄")</f>
        <v>◄</v>
      </c>
      <c r="AG3708" s="90"/>
      <c r="AH3708" s="89" t="str">
        <f>IF(AND(AI3708="",AJ3708&gt;0),"?",IF(AI3708="","◄",IF(AJ3708&gt;=1,"►","")))</f>
        <v>◄</v>
      </c>
      <c r="AI3708" s="91"/>
      <c r="AJ3708" s="92"/>
      <c r="AK3708" s="591"/>
      <c r="AL3708" s="593"/>
      <c r="AM3708" s="43"/>
      <c r="AN3708" s="4" t="s">
        <v>6</v>
      </c>
      <c r="AO3708" s="4" t="s">
        <v>6</v>
      </c>
      <c r="AP3708" s="526"/>
      <c r="AQ3708" s="526"/>
      <c r="AR3708" s="527" t="s">
        <v>748</v>
      </c>
      <c r="AS3708" s="526"/>
      <c r="AT3708" s="526"/>
      <c r="AU3708" s="526"/>
      <c r="AV3708" s="526"/>
      <c r="AW3708" s="526"/>
      <c r="AX3708" s="526"/>
      <c r="AY3708" s="526"/>
      <c r="AZ3708" s="526"/>
      <c r="BA3708" s="526"/>
      <c r="BB3708" s="526"/>
      <c r="BC3708" s="526"/>
      <c r="BD3708" s="526"/>
      <c r="BE3708" s="526"/>
      <c r="BF3708" s="526"/>
      <c r="BG3708" s="526"/>
      <c r="BH3708" s="526"/>
      <c r="BI3708" s="526"/>
      <c r="BJ3708" s="526"/>
      <c r="BK3708" s="526"/>
      <c r="BL3708" s="526"/>
      <c r="BM3708" s="526"/>
      <c r="BN3708" s="526"/>
      <c r="BO3708" s="526"/>
      <c r="BP3708" s="526"/>
      <c r="BQ3708" s="526"/>
      <c r="BR3708" s="526"/>
      <c r="BS3708" s="516"/>
      <c r="BT3708" s="516"/>
      <c r="BU3708" s="516"/>
      <c r="BV3708" s="516"/>
      <c r="BW3708" s="516"/>
      <c r="BX3708" s="516"/>
      <c r="BY3708" s="516"/>
      <c r="BZ3708" s="28"/>
      <c r="CA3708" s="24"/>
      <c r="CB3708" s="29"/>
      <c r="CC3708" s="29"/>
      <c r="CD3708" s="30"/>
      <c r="CE3708" s="29"/>
      <c r="CF3708" s="29"/>
      <c r="CG3708" s="31"/>
      <c r="CH3708" s="457"/>
      <c r="CI3708" s="23" t="s">
        <v>836</v>
      </c>
    </row>
    <row r="3709" spans="1:87" ht="16.8" customHeight="1" thickTop="1" thickBot="1" x14ac:dyDescent="0.35">
      <c r="A3709" s="505" t="str">
        <f>IF(COUNTIF(B3710:B3711,"x")&gt;0,"x","")</f>
        <v/>
      </c>
      <c r="B3709" s="57"/>
      <c r="C3709" s="510" t="str">
        <f>A3709</f>
        <v/>
      </c>
      <c r="D3709" s="66">
        <f>ROWS(D3710:D3711)-1</f>
        <v>1</v>
      </c>
      <c r="E3709" s="58" t="s">
        <v>6668</v>
      </c>
      <c r="F3709" s="59"/>
      <c r="G3709" s="301"/>
      <c r="H3709" s="340"/>
      <c r="I3709" s="340"/>
      <c r="J3709" s="340"/>
      <c r="K3709" s="18"/>
      <c r="L3709" s="18"/>
      <c r="M3709" s="18"/>
      <c r="N3709" s="46"/>
      <c r="O3709" s="60" t="s">
        <v>6669</v>
      </c>
      <c r="P3709" s="61" t="s">
        <v>7390</v>
      </c>
      <c r="Q3709" s="62"/>
      <c r="R3709" s="63" t="str">
        <f>IF(COUNTIF(Q3710:Q3711,"?")&gt;0,"?",IF(AND(S3709="◄",T3709="►"),"◄►",IF(S3709="◄","◄",IF(T3709="►","►",""))))</f>
        <v>◄</v>
      </c>
      <c r="S3709" s="64" t="str">
        <f>IF(SUM(S3710:S3711)+1=ROWS(S3710:S3711)-COUNTIF(S3710:S3711,"-"),"","◄")</f>
        <v>◄</v>
      </c>
      <c r="T3709" s="65" t="str">
        <f>IF(SUM(T3710:T3711)&gt;0,"►","")</f>
        <v/>
      </c>
      <c r="U3709" s="62"/>
      <c r="V3709" s="63" t="str">
        <f>IF(COUNTIF(U3710:U3711,"?")&gt;0,"?",IF(AND(W3709="◄",X3709="►"),"◄►",IF(W3709="◄","◄",IF(X3709="►","►",""))))</f>
        <v>◄</v>
      </c>
      <c r="W3709" s="64" t="str">
        <f>IF(SUM(W3710:W3711)+1=ROWS(W3710:W3711)-COUNTIF(W3710:W3711,"-"),"","◄")</f>
        <v>◄</v>
      </c>
      <c r="X3709" s="65" t="str">
        <f>IF(SUM(X3710:X3711)&gt;0,"►","")</f>
        <v/>
      </c>
      <c r="Y3709" s="66">
        <f>ROWS(Y3710:Y3711)-1</f>
        <v>1</v>
      </c>
      <c r="Z3709" s="67">
        <f>SUM(Z3710:Z3711)-Z3711</f>
        <v>0</v>
      </c>
      <c r="AA3709" s="68" t="s">
        <v>840</v>
      </c>
      <c r="AB3709" s="69"/>
      <c r="AC3709" s="67">
        <f>SUM(AC3710:AC3711)-AC3711</f>
        <v>0</v>
      </c>
      <c r="AD3709" s="68" t="s">
        <v>840</v>
      </c>
      <c r="AE3709" s="69"/>
      <c r="AF3709" s="70" t="str">
        <f>IF(AG3709="◄","◄",IF(AG3709="ok","►",""))</f>
        <v>◄</v>
      </c>
      <c r="AG3709" s="71" t="str">
        <f>IF(AG3710&gt;0,"OK","◄")</f>
        <v>◄</v>
      </c>
      <c r="AH3709" s="62" t="str">
        <f>IF(AND(AI3709="◄",AJ3709="►"),"◄?►",IF(AI3709="◄","◄",IF(AJ3709="►","►","")))</f>
        <v>◄</v>
      </c>
      <c r="AI3709" s="64" t="str">
        <f>IF(AI3710&gt;0,"","◄")</f>
        <v>◄</v>
      </c>
      <c r="AJ3709" s="65" t="str">
        <f>IF(SUM(AJ3710:AJ3710)&gt;0,"►","")</f>
        <v/>
      </c>
      <c r="AK3709" s="570">
        <f>G3710</f>
        <v>35796</v>
      </c>
      <c r="AL3709" s="572" t="str">
        <f>P3709</f>
        <v>▬ folder Nr. 21  /  98 ▬</v>
      </c>
      <c r="AM3709" s="43"/>
      <c r="AN3709" s="1" t="str">
        <f>IF(AO3709="","",IF(COUNTIF(AN3710,"ok"),"","◄"))</f>
        <v>◄</v>
      </c>
      <c r="AO3709" s="9" t="str">
        <f>IF(COUNTIF(AP3709:BR3709,"◄")&gt;0,"◄","")</f>
        <v>◄</v>
      </c>
      <c r="AP3709" s="250" t="str">
        <f>IF(AP3710="-","",IF(AP3710&gt;0,"","◄"))</f>
        <v>◄</v>
      </c>
      <c r="AQ3709" s="251"/>
      <c r="AR3709" s="517">
        <f>IF(ISNONTEXT(AR3710)=TRUE,"_",1)</f>
        <v>1</v>
      </c>
      <c r="AS3709" s="250" t="str">
        <f>IF(AS3710="-","",IF(AS3710&gt;0,"","◄"))</f>
        <v>◄</v>
      </c>
      <c r="AT3709" s="251"/>
      <c r="AU3709" s="517">
        <f>IF(ISNONTEXT(AU3710)=TRUE,"_",AR3709+1)</f>
        <v>2</v>
      </c>
      <c r="AV3709" s="250" t="str">
        <f>IF(AV3710="-","",IF(AV3710&gt;0,"","◄"))</f>
        <v>◄</v>
      </c>
      <c r="AW3709" s="251"/>
      <c r="AX3709" s="517">
        <f>IF(ISNONTEXT(AX3710)=TRUE,"_",AU3709+1)</f>
        <v>3</v>
      </c>
      <c r="AY3709" s="250" t="str">
        <f>IF(AY3710="-","",IF(AY3710&gt;0,"","◄"))</f>
        <v>◄</v>
      </c>
      <c r="AZ3709" s="251"/>
      <c r="BA3709" s="517">
        <f>IF(ISNONTEXT(BA3710)=TRUE,"_",AX3709+1)</f>
        <v>4</v>
      </c>
      <c r="BB3709" s="250" t="str">
        <f>IF(BB3710="-","",IF(BB3710&gt;0,"","◄"))</f>
        <v/>
      </c>
      <c r="BC3709" s="251"/>
      <c r="BD3709" s="517" t="str">
        <f>IF(ISNONTEXT(BD3710)=TRUE,"_",BA3709+1)</f>
        <v>_</v>
      </c>
      <c r="BE3709" s="250" t="str">
        <f>IF(BE3710="-","",IF(BE3710&gt;0,"","◄"))</f>
        <v/>
      </c>
      <c r="BF3709" s="251"/>
      <c r="BG3709" s="517" t="str">
        <f>IF(ISNONTEXT(BG3710)=TRUE,"_",BD3709+1)</f>
        <v>_</v>
      </c>
      <c r="BH3709" s="250" t="str">
        <f>IF(BH3710="-","",IF(BH3710&gt;0,"","◄"))</f>
        <v/>
      </c>
      <c r="BI3709" s="251"/>
      <c r="BJ3709" s="517" t="str">
        <f>IF(ISNONTEXT(BJ3710)=TRUE,"_",BG3709+1)</f>
        <v>_</v>
      </c>
      <c r="BK3709" s="563" t="str">
        <f>IF(BK3710="-","",IF(BK3710&gt;0,"","◄"))</f>
        <v/>
      </c>
      <c r="BL3709" s="564"/>
      <c r="BM3709" s="517" t="str">
        <f>IF(ISNONTEXT(BM3710)=TRUE,"_",BJ3709+1)</f>
        <v>_</v>
      </c>
      <c r="BN3709" s="563" t="str">
        <f>IF(BN3710="-","",IF(BN3710&gt;0,"","◄"))</f>
        <v/>
      </c>
      <c r="BO3709" s="564"/>
      <c r="BP3709" s="517" t="str">
        <f>IF(ISNONTEXT(BP3710)=TRUE,"_",BM3709+1)</f>
        <v>_</v>
      </c>
      <c r="BQ3709" s="563" t="str">
        <f>IF(BQ3710="-","",IF(BQ3710&gt;0,"","◄"))</f>
        <v/>
      </c>
      <c r="BR3709" s="564"/>
      <c r="BS3709" s="517" t="str">
        <f>IF(ISNONTEXT(BS3710)=TRUE,"_",BP3709+1)</f>
        <v>_</v>
      </c>
      <c r="BT3709" s="563" t="str">
        <f>IF(BT3710="-","",IF(BT3710&gt;0,"","◄"))</f>
        <v>◄</v>
      </c>
      <c r="BU3709" s="564"/>
      <c r="BV3709" s="517" t="str">
        <f>IF(ISNONTEXT(BV3710)=TRUE,"_",1)</f>
        <v>_</v>
      </c>
      <c r="BW3709" s="563" t="str">
        <f>IF(BW3710="-","",IF(BW3710&gt;0,"","◄"))</f>
        <v>◄</v>
      </c>
      <c r="BX3709" s="564"/>
      <c r="BY3709" s="517" t="str">
        <f>IF(ISNONTEXT(BY3710)=TRUE,"_",BV3709+1)</f>
        <v>_</v>
      </c>
      <c r="BZ3709" s="26"/>
      <c r="CA3709" s="24"/>
      <c r="CB3709" s="25" t="str">
        <f>IF(CB3710&gt;0,"►","")</f>
        <v/>
      </c>
      <c r="CC3709" s="25" t="str">
        <f>IF(CC3710&gt;0,"►","")</f>
        <v/>
      </c>
      <c r="CD3709" s="517" t="str">
        <f>IF(ISNONTEXT(CD3710)=TRUE,"_",1)</f>
        <v>_</v>
      </c>
      <c r="CE3709" s="25" t="str">
        <f>IF(CE3710&gt;0,"►","")</f>
        <v/>
      </c>
      <c r="CF3709" s="25" t="str">
        <f>IF(CF3710&gt;0,"►","")</f>
        <v/>
      </c>
      <c r="CG3709" s="517" t="str">
        <f>IF(ISNONTEXT(CG3710)=TRUE,"_",CD3709+1)</f>
        <v>_</v>
      </c>
      <c r="CH3709" s="66">
        <f>ROWS(CH3710:CH3711)-1</f>
        <v>1</v>
      </c>
      <c r="CI3709" s="23" t="s">
        <v>836</v>
      </c>
    </row>
    <row r="3710" spans="1:87" ht="15" thickBot="1" x14ac:dyDescent="0.35">
      <c r="A3710" s="503"/>
      <c r="B3710" s="49"/>
      <c r="C3710" s="156">
        <f>B3710</f>
        <v>0</v>
      </c>
      <c r="D3710" s="457"/>
      <c r="E3710" s="73"/>
      <c r="F3710" s="74" t="s">
        <v>6670</v>
      </c>
      <c r="G3710" s="300">
        <v>35796</v>
      </c>
      <c r="H3710" s="124">
        <v>17</v>
      </c>
      <c r="I3710" s="390"/>
      <c r="J3710" s="390"/>
      <c r="K3710" s="79"/>
      <c r="L3710" s="79"/>
      <c r="M3710" s="79"/>
      <c r="N3710" s="80" t="s">
        <v>6671</v>
      </c>
      <c r="O3710" s="81"/>
      <c r="P3710" s="306"/>
      <c r="Q3710" s="83" t="str">
        <f>IF(R3710="?","?","")</f>
        <v/>
      </c>
      <c r="R3710" s="83" t="str">
        <f>IF(AND(S3710="",T3710&gt;0),"?",IF(S3710="","◄",IF(T3710&gt;=1,"►","")))</f>
        <v>◄</v>
      </c>
      <c r="S3710" s="84"/>
      <c r="T3710" s="85"/>
      <c r="U3710" s="83" t="str">
        <f>IF(V3710="?","?","")</f>
        <v/>
      </c>
      <c r="V3710" s="83" t="str">
        <f>IF(AND(W3710="",X3710&gt;0),"?",IF(W3710="","◄",IF(X3710&gt;=1,"►","")))</f>
        <v>◄</v>
      </c>
      <c r="W3710" s="86"/>
      <c r="X3710" s="85"/>
      <c r="Y3710" s="457"/>
      <c r="Z3710" s="87"/>
      <c r="AA3710" s="521">
        <f>(S3710*Z3710)</f>
        <v>0</v>
      </c>
      <c r="AB3710" s="520">
        <f>(T3710*AA3710)</f>
        <v>0</v>
      </c>
      <c r="AC3710" s="88"/>
      <c r="AD3710" s="519">
        <f>(W3710*AC3710)</f>
        <v>0</v>
      </c>
      <c r="AE3710" s="522">
        <f>(X3710*AD3710)</f>
        <v>0</v>
      </c>
      <c r="AF3710" s="89" t="str">
        <f>IF(AG3710&gt;0,"ok","◄")</f>
        <v>◄</v>
      </c>
      <c r="AG3710" s="90"/>
      <c r="AH3710" s="89" t="str">
        <f>IF(AND(AI3710="",AJ3710&gt;0),"?",IF(AI3710="","◄",IF(AJ3710&gt;=1,"►","")))</f>
        <v>◄</v>
      </c>
      <c r="AI3710" s="91"/>
      <c r="AJ3710" s="92"/>
      <c r="AK3710" s="591"/>
      <c r="AL3710" s="593"/>
      <c r="AM3710" s="43"/>
      <c r="AN3710" s="3" t="s">
        <v>3</v>
      </c>
      <c r="AO3710" s="12" t="s">
        <v>1</v>
      </c>
      <c r="AP3710" s="13"/>
      <c r="AQ3710" s="14"/>
      <c r="AR3710" s="15" t="s">
        <v>84</v>
      </c>
      <c r="AS3710" s="13"/>
      <c r="AT3710" s="14"/>
      <c r="AU3710" s="15" t="s">
        <v>323</v>
      </c>
      <c r="AV3710" s="13"/>
      <c r="AW3710" s="14"/>
      <c r="AX3710" s="15" t="s">
        <v>162</v>
      </c>
      <c r="AY3710" s="13"/>
      <c r="AZ3710" s="14"/>
      <c r="BA3710" s="15" t="s">
        <v>309</v>
      </c>
      <c r="BB3710" s="516" t="s">
        <v>6</v>
      </c>
      <c r="BC3710" s="516" t="s">
        <v>6</v>
      </c>
      <c r="BD3710" s="516"/>
      <c r="BE3710" s="516" t="s">
        <v>6</v>
      </c>
      <c r="BF3710" s="516" t="s">
        <v>6</v>
      </c>
      <c r="BG3710" s="516"/>
      <c r="BH3710" s="516" t="s">
        <v>6</v>
      </c>
      <c r="BI3710" s="516" t="s">
        <v>6</v>
      </c>
      <c r="BJ3710" s="516"/>
      <c r="BK3710" s="516" t="s">
        <v>6</v>
      </c>
      <c r="BL3710" s="516" t="s">
        <v>6</v>
      </c>
      <c r="BM3710" s="516"/>
      <c r="BN3710" s="516" t="s">
        <v>6</v>
      </c>
      <c r="BO3710" s="516" t="s">
        <v>6</v>
      </c>
      <c r="BP3710" s="516"/>
      <c r="BQ3710" s="516" t="s">
        <v>6</v>
      </c>
      <c r="BR3710" s="516" t="s">
        <v>6</v>
      </c>
      <c r="BS3710" s="516"/>
      <c r="BT3710" s="32"/>
      <c r="BU3710" s="33"/>
      <c r="BV3710" s="34"/>
      <c r="BW3710" s="32"/>
      <c r="BX3710" s="33"/>
      <c r="BY3710" s="34"/>
      <c r="BZ3710" s="35"/>
      <c r="CA3710" s="24"/>
      <c r="CB3710" s="36"/>
      <c r="CC3710" s="33"/>
      <c r="CD3710" s="37"/>
      <c r="CE3710" s="36"/>
      <c r="CF3710" s="38"/>
      <c r="CG3710" s="39"/>
      <c r="CH3710" s="457"/>
      <c r="CI3710" s="23" t="s">
        <v>836</v>
      </c>
    </row>
    <row r="3711" spans="1:87" ht="16.8" customHeight="1" thickTop="1" thickBot="1" x14ac:dyDescent="0.35">
      <c r="A3711" s="505" t="str">
        <f>IF(COUNTIF(B3712:B3713,"x")&gt;0,"x","")</f>
        <v/>
      </c>
      <c r="B3711" s="57"/>
      <c r="C3711" s="510" t="str">
        <f>A3711</f>
        <v/>
      </c>
      <c r="D3711" s="66">
        <f>ROWS(D3712:D3713)-1</f>
        <v>1</v>
      </c>
      <c r="E3711" s="58" t="s">
        <v>6672</v>
      </c>
      <c r="F3711" s="59"/>
      <c r="G3711" s="301"/>
      <c r="H3711" s="340"/>
      <c r="I3711" s="340"/>
      <c r="J3711" s="340"/>
      <c r="K3711" s="18"/>
      <c r="L3711" s="18"/>
      <c r="M3711" s="18"/>
      <c r="N3711" s="46"/>
      <c r="O3711" s="60" t="s">
        <v>6669</v>
      </c>
      <c r="P3711" s="61" t="s">
        <v>7391</v>
      </c>
      <c r="Q3711" s="62"/>
      <c r="R3711" s="63" t="str">
        <f>IF(COUNTIF(Q3712:Q3713,"?")&gt;0,"?",IF(AND(S3711="◄",T3711="►"),"◄►",IF(S3711="◄","◄",IF(T3711="►","►",""))))</f>
        <v>◄</v>
      </c>
      <c r="S3711" s="64" t="str">
        <f>IF(SUM(S3712:S3713)+1=ROWS(S3712:S3713)-COUNTIF(S3712:S3713,"-"),"","◄")</f>
        <v>◄</v>
      </c>
      <c r="T3711" s="65" t="str">
        <f>IF(SUM(T3712:T3713)&gt;0,"►","")</f>
        <v/>
      </c>
      <c r="U3711" s="62"/>
      <c r="V3711" s="63" t="str">
        <f>IF(COUNTIF(U3712:U3713,"?")&gt;0,"?",IF(AND(W3711="◄",X3711="►"),"◄►",IF(W3711="◄","◄",IF(X3711="►","►",""))))</f>
        <v>◄</v>
      </c>
      <c r="W3711" s="64" t="str">
        <f>IF(SUM(W3712:W3713)+1=ROWS(W3712:W3713)-COUNTIF(W3712:W3713,"-"),"","◄")</f>
        <v>◄</v>
      </c>
      <c r="X3711" s="65" t="str">
        <f>IF(SUM(X3712:X3713)&gt;0,"►","")</f>
        <v/>
      </c>
      <c r="Y3711" s="66">
        <f>ROWS(Y3712:Y3713)-1</f>
        <v>1</v>
      </c>
      <c r="Z3711" s="67">
        <f>SUM(Z3712:Z3713)-Z3713</f>
        <v>0</v>
      </c>
      <c r="AA3711" s="68" t="s">
        <v>840</v>
      </c>
      <c r="AB3711" s="69"/>
      <c r="AC3711" s="67">
        <f>SUM(AC3712:AC3713)-AC3713</f>
        <v>0</v>
      </c>
      <c r="AD3711" s="68" t="s">
        <v>840</v>
      </c>
      <c r="AE3711" s="69"/>
      <c r="AF3711" s="70" t="str">
        <f>IF(AG3711="◄","◄",IF(AG3711="ok","►",""))</f>
        <v>◄</v>
      </c>
      <c r="AG3711" s="71" t="str">
        <f>IF(AG3712&gt;0,"OK","◄")</f>
        <v>◄</v>
      </c>
      <c r="AH3711" s="62" t="str">
        <f>IF(AND(AI3711="◄",AJ3711="►"),"◄?►",IF(AI3711="◄","◄",IF(AJ3711="►","►","")))</f>
        <v>◄</v>
      </c>
      <c r="AI3711" s="64" t="str">
        <f>IF(AI3712&gt;0,"","◄")</f>
        <v>◄</v>
      </c>
      <c r="AJ3711" s="65" t="str">
        <f>IF(SUM(AJ3712:AJ3712)&gt;0,"►","")</f>
        <v/>
      </c>
      <c r="AK3711" s="570">
        <f>G3712</f>
        <v>35796</v>
      </c>
      <c r="AL3711" s="572" t="str">
        <f>P3711</f>
        <v>▬ folder Nr. 22  /  98 ▬</v>
      </c>
      <c r="AM3711" s="43"/>
      <c r="AN3711" s="1" t="str">
        <f>IF(AO3711="","",IF(COUNTIF(AN3712,"ok"),"","◄"))</f>
        <v>◄</v>
      </c>
      <c r="AO3711" s="9" t="str">
        <f>IF(COUNTIF(AP3711:BR3711,"◄")&gt;0,"◄","")</f>
        <v>◄</v>
      </c>
      <c r="AP3711" s="250" t="str">
        <f>IF(AP3712="-","",IF(AP3712&gt;0,"","◄"))</f>
        <v>◄</v>
      </c>
      <c r="AQ3711" s="251"/>
      <c r="AR3711" s="517">
        <f>IF(ISNONTEXT(AR3712)=TRUE,"_",1)</f>
        <v>1</v>
      </c>
      <c r="AS3711" s="250" t="str">
        <f>IF(AS3712="-","",IF(AS3712&gt;0,"","◄"))</f>
        <v>◄</v>
      </c>
      <c r="AT3711" s="251"/>
      <c r="AU3711" s="517">
        <f>IF(ISNONTEXT(AU3712)=TRUE,"_",AR3711+1)</f>
        <v>2</v>
      </c>
      <c r="AV3711" s="250" t="str">
        <f>IF(AV3712="-","",IF(AV3712&gt;0,"","◄"))</f>
        <v>◄</v>
      </c>
      <c r="AW3711" s="251"/>
      <c r="AX3711" s="517">
        <f>IF(ISNONTEXT(AX3712)=TRUE,"_",AU3711+1)</f>
        <v>3</v>
      </c>
      <c r="AY3711" s="250" t="str">
        <f>IF(AY3712="-","",IF(AY3712&gt;0,"","◄"))</f>
        <v>◄</v>
      </c>
      <c r="AZ3711" s="251"/>
      <c r="BA3711" s="517">
        <f>IF(ISNONTEXT(BA3712)=TRUE,"_",AX3711+1)</f>
        <v>4</v>
      </c>
      <c r="BB3711" s="250" t="str">
        <f>IF(BB3712="-","",IF(BB3712&gt;0,"","◄"))</f>
        <v/>
      </c>
      <c r="BC3711" s="251"/>
      <c r="BD3711" s="517" t="str">
        <f>IF(ISNONTEXT(BD3712)=TRUE,"_",BA3711+1)</f>
        <v>_</v>
      </c>
      <c r="BE3711" s="250" t="str">
        <f>IF(BE3712="-","",IF(BE3712&gt;0,"","◄"))</f>
        <v/>
      </c>
      <c r="BF3711" s="251"/>
      <c r="BG3711" s="517" t="str">
        <f>IF(ISNONTEXT(BG3712)=TRUE,"_",BD3711+1)</f>
        <v>_</v>
      </c>
      <c r="BH3711" s="250" t="str">
        <f>IF(BH3712="-","",IF(BH3712&gt;0,"","◄"))</f>
        <v/>
      </c>
      <c r="BI3711" s="251"/>
      <c r="BJ3711" s="517" t="str">
        <f>IF(ISNONTEXT(BJ3712)=TRUE,"_",BG3711+1)</f>
        <v>_</v>
      </c>
      <c r="BK3711" s="563" t="str">
        <f>IF(BK3712="-","",IF(BK3712&gt;0,"","◄"))</f>
        <v/>
      </c>
      <c r="BL3711" s="564"/>
      <c r="BM3711" s="517" t="str">
        <f>IF(ISNONTEXT(BM3712)=TRUE,"_",BJ3711+1)</f>
        <v>_</v>
      </c>
      <c r="BN3711" s="563" t="str">
        <f>IF(BN3712="-","",IF(BN3712&gt;0,"","◄"))</f>
        <v/>
      </c>
      <c r="BO3711" s="564"/>
      <c r="BP3711" s="517" t="str">
        <f>IF(ISNONTEXT(BP3712)=TRUE,"_",BM3711+1)</f>
        <v>_</v>
      </c>
      <c r="BQ3711" s="563" t="str">
        <f>IF(BQ3712="-","",IF(BQ3712&gt;0,"","◄"))</f>
        <v/>
      </c>
      <c r="BR3711" s="564"/>
      <c r="BS3711" s="517" t="str">
        <f>IF(ISNONTEXT(BS3712)=TRUE,"_",BP3711+1)</f>
        <v>_</v>
      </c>
      <c r="BT3711" s="563" t="str">
        <f>IF(BT3712="-","",IF(BT3712&gt;0,"","◄"))</f>
        <v>◄</v>
      </c>
      <c r="BU3711" s="564"/>
      <c r="BV3711" s="517" t="str">
        <f>IF(ISNONTEXT(BV3712)=TRUE,"_",1)</f>
        <v>_</v>
      </c>
      <c r="BW3711" s="563" t="str">
        <f>IF(BW3712="-","",IF(BW3712&gt;0,"","◄"))</f>
        <v>◄</v>
      </c>
      <c r="BX3711" s="564"/>
      <c r="BY3711" s="517" t="str">
        <f>IF(ISNONTEXT(BY3712)=TRUE,"_",BV3711+1)</f>
        <v>_</v>
      </c>
      <c r="BZ3711" s="26"/>
      <c r="CA3711" s="24"/>
      <c r="CB3711" s="25" t="str">
        <f>IF(CB3712&gt;0,"►","")</f>
        <v/>
      </c>
      <c r="CC3711" s="25" t="str">
        <f>IF(CC3712&gt;0,"►","")</f>
        <v/>
      </c>
      <c r="CD3711" s="517" t="str">
        <f>IF(ISNONTEXT(CD3712)=TRUE,"_",1)</f>
        <v>_</v>
      </c>
      <c r="CE3711" s="25" t="str">
        <f>IF(CE3712&gt;0,"►","")</f>
        <v/>
      </c>
      <c r="CF3711" s="25" t="str">
        <f>IF(CF3712&gt;0,"►","")</f>
        <v/>
      </c>
      <c r="CG3711" s="517" t="str">
        <f>IF(ISNONTEXT(CG3712)=TRUE,"_",CD3711+1)</f>
        <v>_</v>
      </c>
      <c r="CH3711" s="66">
        <f>ROWS(CH3712:CH3713)-1</f>
        <v>1</v>
      </c>
      <c r="CI3711" s="23" t="s">
        <v>836</v>
      </c>
    </row>
    <row r="3712" spans="1:87" ht="15" thickBot="1" x14ac:dyDescent="0.35">
      <c r="A3712" s="503"/>
      <c r="B3712" s="49"/>
      <c r="C3712" s="156">
        <f>B3712</f>
        <v>0</v>
      </c>
      <c r="D3712" s="457"/>
      <c r="E3712" s="73"/>
      <c r="F3712" s="74" t="s">
        <v>6673</v>
      </c>
      <c r="G3712" s="300">
        <v>35796</v>
      </c>
      <c r="H3712" s="124">
        <v>17</v>
      </c>
      <c r="I3712" s="390"/>
      <c r="J3712" s="390"/>
      <c r="K3712" s="79"/>
      <c r="L3712" s="79"/>
      <c r="M3712" s="79"/>
      <c r="N3712" s="80" t="s">
        <v>6674</v>
      </c>
      <c r="O3712" s="81"/>
      <c r="P3712" s="306"/>
      <c r="Q3712" s="83" t="str">
        <f>IF(R3712="?","?","")</f>
        <v/>
      </c>
      <c r="R3712" s="83" t="str">
        <f>IF(AND(S3712="",T3712&gt;0),"?",IF(S3712="","◄",IF(T3712&gt;=1,"►","")))</f>
        <v>◄</v>
      </c>
      <c r="S3712" s="84"/>
      <c r="T3712" s="85"/>
      <c r="U3712" s="83" t="str">
        <f>IF(V3712="?","?","")</f>
        <v/>
      </c>
      <c r="V3712" s="83" t="str">
        <f>IF(AND(W3712="",X3712&gt;0),"?",IF(W3712="","◄",IF(X3712&gt;=1,"►","")))</f>
        <v>◄</v>
      </c>
      <c r="W3712" s="86"/>
      <c r="X3712" s="85"/>
      <c r="Y3712" s="457"/>
      <c r="Z3712" s="87"/>
      <c r="AA3712" s="521">
        <f>(S3712*Z3712)</f>
        <v>0</v>
      </c>
      <c r="AB3712" s="520">
        <f>(T3712*AA3712)</f>
        <v>0</v>
      </c>
      <c r="AC3712" s="88"/>
      <c r="AD3712" s="519">
        <f>(W3712*AC3712)</f>
        <v>0</v>
      </c>
      <c r="AE3712" s="522">
        <f>(X3712*AD3712)</f>
        <v>0</v>
      </c>
      <c r="AF3712" s="89" t="str">
        <f>IF(AG3712&gt;0,"ok","◄")</f>
        <v>◄</v>
      </c>
      <c r="AG3712" s="90"/>
      <c r="AH3712" s="89" t="str">
        <f>IF(AND(AI3712="",AJ3712&gt;0),"?",IF(AI3712="","◄",IF(AJ3712&gt;=1,"►","")))</f>
        <v>◄</v>
      </c>
      <c r="AI3712" s="91"/>
      <c r="AJ3712" s="92"/>
      <c r="AK3712" s="591"/>
      <c r="AL3712" s="593"/>
      <c r="AM3712" s="43"/>
      <c r="AN3712" s="3" t="s">
        <v>3</v>
      </c>
      <c r="AO3712" s="12" t="s">
        <v>1</v>
      </c>
      <c r="AP3712" s="13"/>
      <c r="AQ3712" s="14"/>
      <c r="AR3712" s="15" t="s">
        <v>84</v>
      </c>
      <c r="AS3712" s="13"/>
      <c r="AT3712" s="14"/>
      <c r="AU3712" s="15" t="s">
        <v>323</v>
      </c>
      <c r="AV3712" s="13"/>
      <c r="AW3712" s="14"/>
      <c r="AX3712" s="15" t="s">
        <v>162</v>
      </c>
      <c r="AY3712" s="13"/>
      <c r="AZ3712" s="14"/>
      <c r="BA3712" s="15" t="s">
        <v>309</v>
      </c>
      <c r="BB3712" s="516" t="s">
        <v>6</v>
      </c>
      <c r="BC3712" s="516" t="s">
        <v>6</v>
      </c>
      <c r="BD3712" s="516"/>
      <c r="BE3712" s="516" t="s">
        <v>6</v>
      </c>
      <c r="BF3712" s="516" t="s">
        <v>6</v>
      </c>
      <c r="BG3712" s="516"/>
      <c r="BH3712" s="516" t="s">
        <v>6</v>
      </c>
      <c r="BI3712" s="516" t="s">
        <v>6</v>
      </c>
      <c r="BJ3712" s="516"/>
      <c r="BK3712" s="516" t="s">
        <v>6</v>
      </c>
      <c r="BL3712" s="516" t="s">
        <v>6</v>
      </c>
      <c r="BM3712" s="516"/>
      <c r="BN3712" s="516" t="s">
        <v>6</v>
      </c>
      <c r="BO3712" s="516" t="s">
        <v>6</v>
      </c>
      <c r="BP3712" s="516"/>
      <c r="BQ3712" s="516" t="s">
        <v>6</v>
      </c>
      <c r="BR3712" s="516" t="s">
        <v>6</v>
      </c>
      <c r="BS3712" s="516"/>
      <c r="BT3712" s="32"/>
      <c r="BU3712" s="33"/>
      <c r="BV3712" s="34"/>
      <c r="BW3712" s="32"/>
      <c r="BX3712" s="33"/>
      <c r="BY3712" s="34"/>
      <c r="BZ3712" s="35"/>
      <c r="CA3712" s="24"/>
      <c r="CB3712" s="36"/>
      <c r="CC3712" s="33"/>
      <c r="CD3712" s="37"/>
      <c r="CE3712" s="36"/>
      <c r="CF3712" s="38"/>
      <c r="CG3712" s="39"/>
      <c r="CH3712" s="457"/>
      <c r="CI3712" s="23" t="s">
        <v>836</v>
      </c>
    </row>
    <row r="3713" spans="1:87" ht="16.8" customHeight="1" thickTop="1" thickBot="1" x14ac:dyDescent="0.35">
      <c r="A3713" s="505" t="str">
        <f>IF(COUNTIF(B3714:B3715,"x")&gt;0,"x","")</f>
        <v/>
      </c>
      <c r="B3713" s="57"/>
      <c r="C3713" s="510" t="str">
        <f>A3713</f>
        <v/>
      </c>
      <c r="D3713" s="66">
        <f>ROWS(D3714:D3715)-1</f>
        <v>1</v>
      </c>
      <c r="E3713" s="58" t="s">
        <v>6675</v>
      </c>
      <c r="F3713" s="59"/>
      <c r="G3713" s="301"/>
      <c r="H3713" s="340"/>
      <c r="I3713" s="340"/>
      <c r="J3713" s="340"/>
      <c r="K3713" s="18"/>
      <c r="L3713" s="18"/>
      <c r="M3713" s="18"/>
      <c r="N3713" s="46"/>
      <c r="O3713" s="60" t="s">
        <v>6669</v>
      </c>
      <c r="P3713" s="61" t="s">
        <v>7392</v>
      </c>
      <c r="Q3713" s="62"/>
      <c r="R3713" s="63" t="str">
        <f>IF(COUNTIF(Q3714:Q3715,"?")&gt;0,"?",IF(AND(S3713="◄",T3713="►"),"◄►",IF(S3713="◄","◄",IF(T3713="►","►",""))))</f>
        <v>◄</v>
      </c>
      <c r="S3713" s="64" t="str">
        <f>IF(SUM(S3714:S3715)+1=ROWS(S3714:S3715)-COUNTIF(S3714:S3715,"-"),"","◄")</f>
        <v>◄</v>
      </c>
      <c r="T3713" s="65" t="str">
        <f>IF(SUM(T3714:T3715)&gt;0,"►","")</f>
        <v/>
      </c>
      <c r="U3713" s="62"/>
      <c r="V3713" s="63" t="str">
        <f>IF(COUNTIF(U3714:U3715,"?")&gt;0,"?",IF(AND(W3713="◄",X3713="►"),"◄►",IF(W3713="◄","◄",IF(X3713="►","►",""))))</f>
        <v>◄</v>
      </c>
      <c r="W3713" s="64" t="str">
        <f>IF(SUM(W3714:W3715)+1=ROWS(W3714:W3715)-COUNTIF(W3714:W3715,"-"),"","◄")</f>
        <v>◄</v>
      </c>
      <c r="X3713" s="65" t="str">
        <f>IF(SUM(X3714:X3715)&gt;0,"►","")</f>
        <v/>
      </c>
      <c r="Y3713" s="66">
        <f>ROWS(Y3714:Y3715)-1</f>
        <v>1</v>
      </c>
      <c r="Z3713" s="67">
        <f>SUM(Z3714:Z3715)-Z3715</f>
        <v>0</v>
      </c>
      <c r="AA3713" s="68" t="s">
        <v>840</v>
      </c>
      <c r="AB3713" s="69"/>
      <c r="AC3713" s="67">
        <f>SUM(AC3714:AC3715)-AC3715</f>
        <v>0</v>
      </c>
      <c r="AD3713" s="68" t="s">
        <v>840</v>
      </c>
      <c r="AE3713" s="69"/>
      <c r="AF3713" s="70" t="str">
        <f>IF(AG3713="◄","◄",IF(AG3713="ok","►",""))</f>
        <v>◄</v>
      </c>
      <c r="AG3713" s="71" t="str">
        <f>IF(AG3714&gt;0,"OK","◄")</f>
        <v>◄</v>
      </c>
      <c r="AH3713" s="62" t="str">
        <f>IF(AND(AI3713="◄",AJ3713="►"),"◄?►",IF(AI3713="◄","◄",IF(AJ3713="►","►","")))</f>
        <v>◄</v>
      </c>
      <c r="AI3713" s="64" t="str">
        <f>IF(AI3714&gt;0,"","◄")</f>
        <v>◄</v>
      </c>
      <c r="AJ3713" s="65" t="str">
        <f>IF(SUM(AJ3714:AJ3714)&gt;0,"►","")</f>
        <v/>
      </c>
      <c r="AK3713" s="570">
        <f>G3714</f>
        <v>35796</v>
      </c>
      <c r="AL3713" s="572" t="str">
        <f>P3713</f>
        <v>▬ folder Nr. 23  /  98 ▬</v>
      </c>
      <c r="AM3713" s="43"/>
      <c r="AN3713" s="1" t="str">
        <f>IF(AO3713="","",IF(COUNTIF(AN3714,"ok"),"","◄"))</f>
        <v>◄</v>
      </c>
      <c r="AO3713" s="9" t="str">
        <f>IF(COUNTIF(AP3713:BR3713,"◄")&gt;0,"◄","")</f>
        <v>◄</v>
      </c>
      <c r="AP3713" s="250" t="str">
        <f>IF(AP3714="-","",IF(AP3714&gt;0,"","◄"))</f>
        <v>◄</v>
      </c>
      <c r="AQ3713" s="251"/>
      <c r="AR3713" s="517">
        <f>IF(ISNONTEXT(AR3714)=TRUE,"_",1)</f>
        <v>1</v>
      </c>
      <c r="AS3713" s="250" t="str">
        <f>IF(AS3714="-","",IF(AS3714&gt;0,"","◄"))</f>
        <v>◄</v>
      </c>
      <c r="AT3713" s="251"/>
      <c r="AU3713" s="517">
        <f>IF(ISNONTEXT(AU3714)=TRUE,"_",AR3713+1)</f>
        <v>2</v>
      </c>
      <c r="AV3713" s="250" t="str">
        <f>IF(AV3714="-","",IF(AV3714&gt;0,"","◄"))</f>
        <v>◄</v>
      </c>
      <c r="AW3713" s="251"/>
      <c r="AX3713" s="517">
        <f>IF(ISNONTEXT(AX3714)=TRUE,"_",AU3713+1)</f>
        <v>3</v>
      </c>
      <c r="AY3713" s="250" t="str">
        <f>IF(AY3714="-","",IF(AY3714&gt;0,"","◄"))</f>
        <v>◄</v>
      </c>
      <c r="AZ3713" s="251"/>
      <c r="BA3713" s="517">
        <f>IF(ISNONTEXT(BA3714)=TRUE,"_",AX3713+1)</f>
        <v>4</v>
      </c>
      <c r="BB3713" s="250" t="str">
        <f>IF(BB3714="-","",IF(BB3714&gt;0,"","◄"))</f>
        <v/>
      </c>
      <c r="BC3713" s="251"/>
      <c r="BD3713" s="517" t="str">
        <f>IF(ISNONTEXT(BD3714)=TRUE,"_",BA3713+1)</f>
        <v>_</v>
      </c>
      <c r="BE3713" s="250" t="str">
        <f>IF(BE3714="-","",IF(BE3714&gt;0,"","◄"))</f>
        <v/>
      </c>
      <c r="BF3713" s="251"/>
      <c r="BG3713" s="517" t="str">
        <f>IF(ISNONTEXT(BG3714)=TRUE,"_",BD3713+1)</f>
        <v>_</v>
      </c>
      <c r="BH3713" s="250" t="str">
        <f>IF(BH3714="-","",IF(BH3714&gt;0,"","◄"))</f>
        <v/>
      </c>
      <c r="BI3713" s="251"/>
      <c r="BJ3713" s="517" t="str">
        <f>IF(ISNONTEXT(BJ3714)=TRUE,"_",BG3713+1)</f>
        <v>_</v>
      </c>
      <c r="BK3713" s="563" t="str">
        <f>IF(BK3714="-","",IF(BK3714&gt;0,"","◄"))</f>
        <v/>
      </c>
      <c r="BL3713" s="564"/>
      <c r="BM3713" s="517" t="str">
        <f>IF(ISNONTEXT(BM3714)=TRUE,"_",BJ3713+1)</f>
        <v>_</v>
      </c>
      <c r="BN3713" s="563" t="str">
        <f>IF(BN3714="-","",IF(BN3714&gt;0,"","◄"))</f>
        <v/>
      </c>
      <c r="BO3713" s="564"/>
      <c r="BP3713" s="517" t="str">
        <f>IF(ISNONTEXT(BP3714)=TRUE,"_",BM3713+1)</f>
        <v>_</v>
      </c>
      <c r="BQ3713" s="563" t="str">
        <f>IF(BQ3714="-","",IF(BQ3714&gt;0,"","◄"))</f>
        <v/>
      </c>
      <c r="BR3713" s="564"/>
      <c r="BS3713" s="517" t="str">
        <f>IF(ISNONTEXT(BS3714)=TRUE,"_",BP3713+1)</f>
        <v>_</v>
      </c>
      <c r="BT3713" s="563" t="str">
        <f>IF(BT3714="-","",IF(BT3714&gt;0,"","◄"))</f>
        <v>◄</v>
      </c>
      <c r="BU3713" s="564"/>
      <c r="BV3713" s="517" t="str">
        <f>IF(ISNONTEXT(BV3714)=TRUE,"_",1)</f>
        <v>_</v>
      </c>
      <c r="BW3713" s="563" t="str">
        <f>IF(BW3714="-","",IF(BW3714&gt;0,"","◄"))</f>
        <v>◄</v>
      </c>
      <c r="BX3713" s="564"/>
      <c r="BY3713" s="517" t="str">
        <f>IF(ISNONTEXT(BY3714)=TRUE,"_",BV3713+1)</f>
        <v>_</v>
      </c>
      <c r="BZ3713" s="26"/>
      <c r="CA3713" s="24"/>
      <c r="CB3713" s="25" t="str">
        <f>IF(CB3714&gt;0,"►","")</f>
        <v/>
      </c>
      <c r="CC3713" s="25" t="str">
        <f>IF(CC3714&gt;0,"►","")</f>
        <v/>
      </c>
      <c r="CD3713" s="517" t="str">
        <f>IF(ISNONTEXT(CD3714)=TRUE,"_",1)</f>
        <v>_</v>
      </c>
      <c r="CE3713" s="25" t="str">
        <f>IF(CE3714&gt;0,"►","")</f>
        <v/>
      </c>
      <c r="CF3713" s="25" t="str">
        <f>IF(CF3714&gt;0,"►","")</f>
        <v/>
      </c>
      <c r="CG3713" s="517" t="str">
        <f>IF(ISNONTEXT(CG3714)=TRUE,"_",CD3713+1)</f>
        <v>_</v>
      </c>
      <c r="CH3713" s="66">
        <f>ROWS(CH3714:CH3715)-1</f>
        <v>1</v>
      </c>
      <c r="CI3713" s="23" t="s">
        <v>836</v>
      </c>
    </row>
    <row r="3714" spans="1:87" ht="15" customHeight="1" thickBot="1" x14ac:dyDescent="0.35">
      <c r="A3714" s="503"/>
      <c r="B3714" s="49"/>
      <c r="C3714" s="156">
        <f>B3714</f>
        <v>0</v>
      </c>
      <c r="D3714" s="457"/>
      <c r="E3714" s="73"/>
      <c r="F3714" s="74" t="s">
        <v>6676</v>
      </c>
      <c r="G3714" s="300">
        <v>35796</v>
      </c>
      <c r="H3714" s="124">
        <v>17</v>
      </c>
      <c r="I3714" s="390"/>
      <c r="J3714" s="390"/>
      <c r="K3714" s="79"/>
      <c r="L3714" s="79"/>
      <c r="M3714" s="79"/>
      <c r="N3714" s="80" t="s">
        <v>6677</v>
      </c>
      <c r="O3714" s="81"/>
      <c r="P3714" s="306"/>
      <c r="Q3714" s="83" t="str">
        <f>IF(R3714="?","?","")</f>
        <v/>
      </c>
      <c r="R3714" s="83" t="str">
        <f>IF(AND(S3714="",T3714&gt;0),"?",IF(S3714="","◄",IF(T3714&gt;=1,"►","")))</f>
        <v>◄</v>
      </c>
      <c r="S3714" s="84"/>
      <c r="T3714" s="85"/>
      <c r="U3714" s="83" t="str">
        <f>IF(V3714="?","?","")</f>
        <v/>
      </c>
      <c r="V3714" s="83" t="str">
        <f>IF(AND(W3714="",X3714&gt;0),"?",IF(W3714="","◄",IF(X3714&gt;=1,"►","")))</f>
        <v>◄</v>
      </c>
      <c r="W3714" s="86"/>
      <c r="X3714" s="85"/>
      <c r="Y3714" s="457"/>
      <c r="Z3714" s="87"/>
      <c r="AA3714" s="521">
        <f>(S3714*Z3714)</f>
        <v>0</v>
      </c>
      <c r="AB3714" s="520">
        <f>(T3714*AA3714)</f>
        <v>0</v>
      </c>
      <c r="AC3714" s="88"/>
      <c r="AD3714" s="519">
        <f>(W3714*AC3714)</f>
        <v>0</v>
      </c>
      <c r="AE3714" s="522">
        <f>(X3714*AD3714)</f>
        <v>0</v>
      </c>
      <c r="AF3714" s="89" t="str">
        <f>IF(AG3714&gt;0,"ok","◄")</f>
        <v>◄</v>
      </c>
      <c r="AG3714" s="90"/>
      <c r="AH3714" s="89" t="str">
        <f>IF(AND(AI3714="",AJ3714&gt;0),"?",IF(AI3714="","◄",IF(AJ3714&gt;=1,"►","")))</f>
        <v>◄</v>
      </c>
      <c r="AI3714" s="91"/>
      <c r="AJ3714" s="92"/>
      <c r="AK3714" s="591"/>
      <c r="AL3714" s="593"/>
      <c r="AM3714" s="43"/>
      <c r="AN3714" s="3" t="s">
        <v>3</v>
      </c>
      <c r="AO3714" s="12" t="s">
        <v>1</v>
      </c>
      <c r="AP3714" s="13"/>
      <c r="AQ3714" s="14"/>
      <c r="AR3714" s="15" t="s">
        <v>84</v>
      </c>
      <c r="AS3714" s="13"/>
      <c r="AT3714" s="14"/>
      <c r="AU3714" s="15" t="s">
        <v>323</v>
      </c>
      <c r="AV3714" s="13"/>
      <c r="AW3714" s="14"/>
      <c r="AX3714" s="15" t="s">
        <v>162</v>
      </c>
      <c r="AY3714" s="13"/>
      <c r="AZ3714" s="14"/>
      <c r="BA3714" s="15" t="s">
        <v>309</v>
      </c>
      <c r="BB3714" s="516" t="s">
        <v>6</v>
      </c>
      <c r="BC3714" s="516" t="s">
        <v>6</v>
      </c>
      <c r="BD3714" s="516"/>
      <c r="BE3714" s="516" t="s">
        <v>6</v>
      </c>
      <c r="BF3714" s="516" t="s">
        <v>6</v>
      </c>
      <c r="BG3714" s="516"/>
      <c r="BH3714" s="516" t="s">
        <v>6</v>
      </c>
      <c r="BI3714" s="516" t="s">
        <v>6</v>
      </c>
      <c r="BJ3714" s="516"/>
      <c r="BK3714" s="516" t="s">
        <v>6</v>
      </c>
      <c r="BL3714" s="516" t="s">
        <v>6</v>
      </c>
      <c r="BM3714" s="516"/>
      <c r="BN3714" s="516" t="s">
        <v>6</v>
      </c>
      <c r="BO3714" s="516" t="s">
        <v>6</v>
      </c>
      <c r="BP3714" s="516"/>
      <c r="BQ3714" s="516" t="s">
        <v>6</v>
      </c>
      <c r="BR3714" s="516" t="s">
        <v>6</v>
      </c>
      <c r="BS3714" s="516"/>
      <c r="BT3714" s="32"/>
      <c r="BU3714" s="33"/>
      <c r="BV3714" s="34"/>
      <c r="BW3714" s="32"/>
      <c r="BX3714" s="33"/>
      <c r="BY3714" s="34"/>
      <c r="BZ3714" s="35"/>
      <c r="CA3714" s="24"/>
      <c r="CB3714" s="36"/>
      <c r="CC3714" s="33"/>
      <c r="CD3714" s="37"/>
      <c r="CE3714" s="36"/>
      <c r="CF3714" s="38"/>
      <c r="CG3714" s="39"/>
      <c r="CH3714" s="457"/>
      <c r="CI3714" s="23" t="s">
        <v>836</v>
      </c>
    </row>
    <row r="3715" spans="1:87" ht="16.8" customHeight="1" thickTop="1" thickBot="1" x14ac:dyDescent="0.35">
      <c r="A3715" s="505" t="str">
        <f>IF(COUNTIF(B3716:B3717,"x")&gt;0,"x","")</f>
        <v/>
      </c>
      <c r="B3715" s="57"/>
      <c r="C3715" s="510" t="str">
        <f>A3715</f>
        <v/>
      </c>
      <c r="D3715" s="66">
        <f>ROWS(D3716:D3717)-1</f>
        <v>1</v>
      </c>
      <c r="E3715" s="58" t="s">
        <v>6678</v>
      </c>
      <c r="F3715" s="59"/>
      <c r="G3715" s="301"/>
      <c r="H3715" s="340"/>
      <c r="I3715" s="340"/>
      <c r="J3715" s="340"/>
      <c r="K3715" s="18"/>
      <c r="L3715" s="18"/>
      <c r="M3715" s="18"/>
      <c r="N3715" s="46"/>
      <c r="O3715" s="60" t="s">
        <v>6669</v>
      </c>
      <c r="P3715" s="61" t="s">
        <v>7390</v>
      </c>
      <c r="Q3715" s="62"/>
      <c r="R3715" s="63" t="str">
        <f>IF(COUNTIF(Q3716:Q3717,"?")&gt;0,"?",IF(AND(S3715="◄",T3715="►"),"◄►",IF(S3715="◄","◄",IF(T3715="►","►",""))))</f>
        <v>◄</v>
      </c>
      <c r="S3715" s="64" t="str">
        <f>IF(SUM(S3716:S3717)+1=ROWS(S3716:S3717)-COUNTIF(S3716:S3717,"-"),"","◄")</f>
        <v>◄</v>
      </c>
      <c r="T3715" s="65" t="str">
        <f>IF(SUM(T3716:T3717)&gt;0,"►","")</f>
        <v/>
      </c>
      <c r="U3715" s="62"/>
      <c r="V3715" s="63" t="str">
        <f>IF(COUNTIF(U3716:U3717,"?")&gt;0,"?",IF(AND(W3715="◄",X3715="►"),"◄►",IF(W3715="◄","◄",IF(X3715="►","►",""))))</f>
        <v>◄</v>
      </c>
      <c r="W3715" s="64" t="str">
        <f>IF(SUM(W3716:W3717)+1=ROWS(W3716:W3717)-COUNTIF(W3716:W3717,"-"),"","◄")</f>
        <v>◄</v>
      </c>
      <c r="X3715" s="65" t="str">
        <f>IF(SUM(X3716:X3717)&gt;0,"►","")</f>
        <v/>
      </c>
      <c r="Y3715" s="66">
        <f>ROWS(Y3716:Y3717)-1</f>
        <v>1</v>
      </c>
      <c r="Z3715" s="67">
        <f>SUM(Z3716:Z3717)-Z3717</f>
        <v>0</v>
      </c>
      <c r="AA3715" s="68" t="s">
        <v>840</v>
      </c>
      <c r="AB3715" s="69"/>
      <c r="AC3715" s="67">
        <f>SUM(AC3716:AC3717)-AC3717</f>
        <v>0</v>
      </c>
      <c r="AD3715" s="68" t="s">
        <v>840</v>
      </c>
      <c r="AE3715" s="69"/>
      <c r="AF3715" s="70" t="str">
        <f>IF(AG3715="◄","◄",IF(AG3715="ok","►",""))</f>
        <v>◄</v>
      </c>
      <c r="AG3715" s="71" t="str">
        <f>IF(AG3716&gt;0,"OK","◄")</f>
        <v>◄</v>
      </c>
      <c r="AH3715" s="62" t="str">
        <f>IF(AND(AI3715="◄",AJ3715="►"),"◄?►",IF(AI3715="◄","◄",IF(AJ3715="►","►","")))</f>
        <v>◄</v>
      </c>
      <c r="AI3715" s="64" t="str">
        <f>IF(AI3716&gt;0,"","◄")</f>
        <v>◄</v>
      </c>
      <c r="AJ3715" s="65" t="str">
        <f>IF(SUM(AJ3716:AJ3716)&gt;0,"►","")</f>
        <v/>
      </c>
      <c r="AK3715" s="570">
        <f>G3716</f>
        <v>35796</v>
      </c>
      <c r="AL3715" s="572" t="str">
        <f>P3715</f>
        <v>▬ folder Nr. 21  /  98 ▬</v>
      </c>
      <c r="AM3715" s="43"/>
      <c r="AN3715" s="2"/>
      <c r="AO3715" s="2"/>
      <c r="AP3715" s="2"/>
      <c r="AQ3715" s="2"/>
      <c r="AR3715" s="2"/>
      <c r="AS3715" s="2"/>
      <c r="AT3715" s="2"/>
      <c r="AU3715" s="2"/>
      <c r="AV3715" s="2"/>
      <c r="AW3715" s="2"/>
      <c r="AX3715" s="2"/>
      <c r="AY3715" s="2"/>
      <c r="AZ3715" s="2"/>
      <c r="BA3715" s="2"/>
      <c r="BB3715" s="2"/>
      <c r="BC3715" s="2"/>
      <c r="BD3715" s="2"/>
      <c r="BE3715" s="2"/>
      <c r="BF3715" s="2"/>
      <c r="BG3715" s="2"/>
      <c r="BH3715" s="2"/>
      <c r="BI3715" s="2"/>
      <c r="BJ3715" s="2"/>
      <c r="BK3715" s="2"/>
      <c r="BL3715" s="2"/>
      <c r="BM3715" s="2"/>
      <c r="BN3715" s="2"/>
      <c r="BO3715" s="2"/>
      <c r="BP3715" s="2"/>
      <c r="BQ3715" s="2"/>
      <c r="BR3715" s="2"/>
      <c r="BS3715" s="2"/>
      <c r="BT3715" s="2"/>
      <c r="BU3715" s="2"/>
      <c r="BV3715" s="2"/>
      <c r="BW3715" s="2"/>
      <c r="BX3715" s="2"/>
      <c r="BY3715" s="2"/>
      <c r="BZ3715" s="2"/>
      <c r="CA3715" s="2"/>
      <c r="CB3715" s="2"/>
      <c r="CC3715" s="2"/>
      <c r="CD3715" s="2"/>
      <c r="CE3715" s="2"/>
      <c r="CF3715" s="2"/>
      <c r="CG3715" s="2"/>
      <c r="CH3715" s="66">
        <f>ROWS(CH3716:CH3717)-1</f>
        <v>1</v>
      </c>
      <c r="CI3715" s="23" t="s">
        <v>836</v>
      </c>
    </row>
    <row r="3716" spans="1:87" ht="15" thickBot="1" x14ac:dyDescent="0.35">
      <c r="A3716" s="503"/>
      <c r="B3716" s="49"/>
      <c r="C3716" s="156">
        <f>B3716</f>
        <v>0</v>
      </c>
      <c r="D3716" s="457"/>
      <c r="E3716" s="73"/>
      <c r="F3716" s="74" t="s">
        <v>6679</v>
      </c>
      <c r="G3716" s="300">
        <v>35796</v>
      </c>
      <c r="H3716" s="124">
        <v>32</v>
      </c>
      <c r="I3716" s="390"/>
      <c r="J3716" s="390"/>
      <c r="K3716" s="79"/>
      <c r="L3716" s="79"/>
      <c r="M3716" s="79"/>
      <c r="N3716" s="80" t="s">
        <v>6680</v>
      </c>
      <c r="O3716" s="81"/>
      <c r="P3716" s="306"/>
      <c r="Q3716" s="83" t="str">
        <f>IF(R3716="?","?","")</f>
        <v/>
      </c>
      <c r="R3716" s="83" t="str">
        <f>IF(AND(S3716="",T3716&gt;0),"?",IF(S3716="","◄",IF(T3716&gt;=1,"►","")))</f>
        <v>◄</v>
      </c>
      <c r="S3716" s="84"/>
      <c r="T3716" s="85"/>
      <c r="U3716" s="83" t="str">
        <f>IF(V3716="?","?","")</f>
        <v/>
      </c>
      <c r="V3716" s="83" t="str">
        <f>IF(AND(W3716="",X3716&gt;0),"?",IF(W3716="","◄",IF(X3716&gt;=1,"►","")))</f>
        <v>◄</v>
      </c>
      <c r="W3716" s="86"/>
      <c r="X3716" s="85"/>
      <c r="Y3716" s="457"/>
      <c r="Z3716" s="87"/>
      <c r="AA3716" s="521">
        <f>(S3716*Z3716)</f>
        <v>0</v>
      </c>
      <c r="AB3716" s="520">
        <f>(T3716*AA3716)</f>
        <v>0</v>
      </c>
      <c r="AC3716" s="88"/>
      <c r="AD3716" s="519">
        <f>(W3716*AC3716)</f>
        <v>0</v>
      </c>
      <c r="AE3716" s="522">
        <f>(X3716*AD3716)</f>
        <v>0</v>
      </c>
      <c r="AF3716" s="89" t="str">
        <f>IF(AG3716&gt;0,"ok","◄")</f>
        <v>◄</v>
      </c>
      <c r="AG3716" s="90"/>
      <c r="AH3716" s="89" t="str">
        <f>IF(AND(AI3716="",AJ3716&gt;0),"?",IF(AI3716="","◄",IF(AJ3716&gt;=1,"►","")))</f>
        <v>◄</v>
      </c>
      <c r="AI3716" s="91"/>
      <c r="AJ3716" s="92"/>
      <c r="AK3716" s="591"/>
      <c r="AL3716" s="593"/>
      <c r="AM3716" s="43"/>
      <c r="AN3716" s="4" t="s">
        <v>6</v>
      </c>
      <c r="AO3716" s="4" t="s">
        <v>6</v>
      </c>
      <c r="AP3716" s="526"/>
      <c r="AQ3716" s="526"/>
      <c r="AR3716" s="527" t="s">
        <v>748</v>
      </c>
      <c r="AS3716" s="526"/>
      <c r="AT3716" s="526"/>
      <c r="AU3716" s="526"/>
      <c r="AV3716" s="526"/>
      <c r="AW3716" s="526"/>
      <c r="AX3716" s="526"/>
      <c r="AY3716" s="526"/>
      <c r="AZ3716" s="526"/>
      <c r="BA3716" s="526"/>
      <c r="BB3716" s="526"/>
      <c r="BC3716" s="526"/>
      <c r="BD3716" s="526"/>
      <c r="BE3716" s="526"/>
      <c r="BF3716" s="526"/>
      <c r="BG3716" s="526"/>
      <c r="BH3716" s="526"/>
      <c r="BI3716" s="526"/>
      <c r="BJ3716" s="526"/>
      <c r="BK3716" s="526"/>
      <c r="BL3716" s="526"/>
      <c r="BM3716" s="526"/>
      <c r="BN3716" s="526"/>
      <c r="BO3716" s="526"/>
      <c r="BP3716" s="526"/>
      <c r="BQ3716" s="526"/>
      <c r="BR3716" s="526"/>
      <c r="BS3716" s="526"/>
      <c r="BT3716" s="516"/>
      <c r="BU3716" s="516"/>
      <c r="BV3716" s="516"/>
      <c r="BW3716" s="516"/>
      <c r="BX3716" s="516"/>
      <c r="BY3716" s="516"/>
      <c r="BZ3716" s="28"/>
      <c r="CA3716" s="24"/>
      <c r="CB3716" s="29"/>
      <c r="CC3716" s="29"/>
      <c r="CD3716" s="30"/>
      <c r="CE3716" s="29"/>
      <c r="CF3716" s="29"/>
      <c r="CG3716" s="31"/>
      <c r="CH3716" s="457"/>
      <c r="CI3716" s="23" t="s">
        <v>836</v>
      </c>
    </row>
    <row r="3717" spans="1:87" ht="16.8" customHeight="1" thickTop="1" thickBot="1" x14ac:dyDescent="0.35">
      <c r="A3717" s="505" t="str">
        <f>IF(COUNTIF(B3718:B3720,"x")&gt;0,"x","")</f>
        <v/>
      </c>
      <c r="B3717" s="57"/>
      <c r="C3717" s="510" t="str">
        <f>A3717</f>
        <v/>
      </c>
      <c r="D3717" s="66">
        <f>ROWS(D3718:D3720)-1</f>
        <v>2</v>
      </c>
      <c r="E3717" s="58" t="s">
        <v>6681</v>
      </c>
      <c r="F3717" s="59"/>
      <c r="G3717" s="301"/>
      <c r="H3717" s="340"/>
      <c r="I3717" s="340"/>
      <c r="J3717" s="340"/>
      <c r="K3717" s="18"/>
      <c r="L3717" s="18"/>
      <c r="M3717" s="18"/>
      <c r="N3717" s="46"/>
      <c r="O3717" s="60">
        <v>36143</v>
      </c>
      <c r="P3717" s="61" t="s">
        <v>7393</v>
      </c>
      <c r="Q3717" s="143"/>
      <c r="R3717" s="63" t="str">
        <f>IF(COUNTIF(Q3718:Q3720,"?")&gt;0,"?",IF(AND(S3717="◄",T3717="►"),"◄►",IF(S3717="◄","◄",IF(T3717="►","►",""))))</f>
        <v>◄</v>
      </c>
      <c r="S3717" s="64" t="str">
        <f>IF(SUM(S3718:S3720)+1=ROWS(S3718:S3720)-COUNTIF(S3718:S3720,"-"),"","◄")</f>
        <v>◄</v>
      </c>
      <c r="T3717" s="65" t="str">
        <f>IF(SUM(T3718:T3720)&gt;0,"►","")</f>
        <v/>
      </c>
      <c r="U3717" s="146"/>
      <c r="V3717" s="63" t="str">
        <f>IF(COUNTIF(U3718:U3720,"?")&gt;0,"?",IF(AND(W3717="◄",X3717="►"),"◄►",IF(W3717="◄","◄",IF(X3717="►","►",""))))</f>
        <v>◄</v>
      </c>
      <c r="W3717" s="64" t="str">
        <f>IF(SUM(W3718:W3720)+1=ROWS(W3718:W3720)-COUNTIF(W3718:W3720,"-"),"","◄")</f>
        <v>◄</v>
      </c>
      <c r="X3717" s="65" t="str">
        <f>IF(SUM(X3718:X3720)&gt;0,"►","")</f>
        <v/>
      </c>
      <c r="Y3717" s="66">
        <f>ROWS(Y3718:Y3720)-1</f>
        <v>2</v>
      </c>
      <c r="Z3717" s="67">
        <f>SUM(Z3718:Z3720)-Z3720</f>
        <v>0</v>
      </c>
      <c r="AA3717" s="68" t="s">
        <v>840</v>
      </c>
      <c r="AB3717" s="69"/>
      <c r="AC3717" s="67">
        <f>SUM(AC3718:AC3720)-AC3720</f>
        <v>0</v>
      </c>
      <c r="AD3717" s="68" t="s">
        <v>840</v>
      </c>
      <c r="AE3717" s="69"/>
      <c r="AF3717" s="46"/>
      <c r="AG3717" s="46"/>
      <c r="AH3717" s="46"/>
      <c r="AI3717" s="46"/>
      <c r="AJ3717" s="46"/>
      <c r="AK3717" s="497">
        <f>G3718</f>
        <v>35796</v>
      </c>
      <c r="AL3717" s="359" t="s">
        <v>7407</v>
      </c>
      <c r="AM3717" s="43"/>
      <c r="AN3717" s="2"/>
      <c r="AO3717" s="2"/>
      <c r="AP3717" s="2"/>
      <c r="AQ3717" s="2"/>
      <c r="AR3717" s="2"/>
      <c r="AS3717" s="2"/>
      <c r="AT3717" s="2"/>
      <c r="AU3717" s="2"/>
      <c r="AV3717" s="2"/>
      <c r="AW3717" s="2"/>
      <c r="AX3717" s="2"/>
      <c r="AY3717" s="2"/>
      <c r="AZ3717" s="2"/>
      <c r="BA3717" s="2"/>
      <c r="BB3717" s="2"/>
      <c r="BC3717" s="2"/>
      <c r="BD3717" s="2"/>
      <c r="BE3717" s="2"/>
      <c r="BF3717" s="2"/>
      <c r="BG3717" s="2"/>
      <c r="BH3717" s="2"/>
      <c r="BI3717" s="2"/>
      <c r="BJ3717" s="2"/>
      <c r="BK3717" s="2"/>
      <c r="BL3717" s="2"/>
      <c r="BM3717" s="2"/>
      <c r="BN3717" s="2"/>
      <c r="BO3717" s="2"/>
      <c r="BP3717" s="2"/>
      <c r="BQ3717" s="2"/>
      <c r="BR3717" s="2"/>
      <c r="BS3717" s="2"/>
      <c r="BT3717" s="2"/>
      <c r="BU3717" s="2"/>
      <c r="BV3717" s="2"/>
      <c r="BW3717" s="2"/>
      <c r="BX3717" s="2"/>
      <c r="BY3717" s="2"/>
      <c r="BZ3717" s="2"/>
      <c r="CA3717" s="2"/>
      <c r="CB3717" s="2"/>
      <c r="CC3717" s="2"/>
      <c r="CD3717" s="2"/>
      <c r="CE3717" s="2"/>
      <c r="CF3717" s="2"/>
      <c r="CG3717" s="2"/>
      <c r="CH3717" s="66">
        <f>ROWS(CH3718:CH3720)-1</f>
        <v>2</v>
      </c>
      <c r="CI3717" s="23" t="s">
        <v>836</v>
      </c>
    </row>
    <row r="3718" spans="1:87" ht="16.8" customHeight="1" thickBot="1" x14ac:dyDescent="0.35">
      <c r="A3718" s="503"/>
      <c r="B3718" s="49"/>
      <c r="C3718" s="156">
        <f>B3718</f>
        <v>0</v>
      </c>
      <c r="D3718" s="457"/>
      <c r="E3718" s="73"/>
      <c r="F3718" s="74" t="s">
        <v>6682</v>
      </c>
      <c r="G3718" s="300">
        <v>35796</v>
      </c>
      <c r="H3718" s="124">
        <v>21</v>
      </c>
      <c r="I3718" s="390"/>
      <c r="J3718" s="390"/>
      <c r="K3718" s="79"/>
      <c r="L3718" s="79"/>
      <c r="M3718" s="79"/>
      <c r="N3718" s="80" t="s">
        <v>6683</v>
      </c>
      <c r="O3718" s="81"/>
      <c r="P3718" s="82"/>
      <c r="Q3718" s="83" t="str">
        <f>IF(R3718="?","?","")</f>
        <v/>
      </c>
      <c r="R3718" s="83" t="str">
        <f>IF(AND(S3718="",T3718&gt;0),"?",IF(S3718="","◄",IF(T3718&gt;=1,"►","")))</f>
        <v>◄</v>
      </c>
      <c r="S3718" s="84"/>
      <c r="T3718" s="85"/>
      <c r="U3718" s="83" t="str">
        <f>IF(V3718="?","?","")</f>
        <v/>
      </c>
      <c r="V3718" s="83" t="str">
        <f>IF(AND(W3718="",X3718&gt;0),"?",IF(W3718="","◄",IF(X3718&gt;=1,"►","")))</f>
        <v>◄</v>
      </c>
      <c r="W3718" s="86"/>
      <c r="X3718" s="85"/>
      <c r="Y3718" s="457"/>
      <c r="Z3718" s="87"/>
      <c r="AA3718" s="521">
        <f>(S3718*Z3718)</f>
        <v>0</v>
      </c>
      <c r="AB3718" s="520">
        <f>(T3718*AA3718)</f>
        <v>0</v>
      </c>
      <c r="AC3718" s="88"/>
      <c r="AD3718" s="519">
        <f>(W3718*AC3718)</f>
        <v>0</v>
      </c>
      <c r="AE3718" s="522">
        <f>(X3718*AD3718)</f>
        <v>0</v>
      </c>
      <c r="AF3718" s="44"/>
      <c r="AG3718" s="45"/>
      <c r="AH3718" s="44"/>
      <c r="AI3718" s="45"/>
      <c r="AJ3718" s="45"/>
      <c r="AK3718" s="45"/>
      <c r="AL3718" s="45"/>
      <c r="AM3718" s="43"/>
      <c r="AN3718" s="27" t="s">
        <v>6</v>
      </c>
      <c r="AO3718" s="27" t="s">
        <v>6</v>
      </c>
      <c r="AP3718" s="516"/>
      <c r="AQ3718" s="516"/>
      <c r="AR3718" s="516"/>
      <c r="AS3718" s="516" t="s">
        <v>6</v>
      </c>
      <c r="AT3718" s="516" t="s">
        <v>6</v>
      </c>
      <c r="AU3718" s="516"/>
      <c r="AV3718" s="516" t="s">
        <v>6</v>
      </c>
      <c r="AW3718" s="516" t="s">
        <v>6</v>
      </c>
      <c r="AX3718" s="516"/>
      <c r="AY3718" s="516" t="s">
        <v>6</v>
      </c>
      <c r="AZ3718" s="516" t="s">
        <v>6</v>
      </c>
      <c r="BA3718" s="516"/>
      <c r="BB3718" s="516" t="s">
        <v>6</v>
      </c>
      <c r="BC3718" s="516" t="s">
        <v>6</v>
      </c>
      <c r="BD3718" s="516"/>
      <c r="BE3718" s="516" t="s">
        <v>6</v>
      </c>
      <c r="BF3718" s="516" t="s">
        <v>6</v>
      </c>
      <c r="BG3718" s="516"/>
      <c r="BH3718" s="516" t="s">
        <v>6</v>
      </c>
      <c r="BI3718" s="516" t="s">
        <v>6</v>
      </c>
      <c r="BJ3718" s="516"/>
      <c r="BK3718" s="516" t="s">
        <v>6</v>
      </c>
      <c r="BL3718" s="516" t="s">
        <v>6</v>
      </c>
      <c r="BM3718" s="516"/>
      <c r="BN3718" s="516" t="s">
        <v>6</v>
      </c>
      <c r="BO3718" s="516" t="s">
        <v>6</v>
      </c>
      <c r="BP3718" s="516"/>
      <c r="BQ3718" s="516" t="s">
        <v>6</v>
      </c>
      <c r="BR3718" s="516" t="s">
        <v>6</v>
      </c>
      <c r="BS3718" s="516"/>
      <c r="BT3718" s="516"/>
      <c r="BU3718" s="516"/>
      <c r="BV3718" s="516"/>
      <c r="BW3718" s="516"/>
      <c r="BX3718" s="516"/>
      <c r="BY3718" s="516"/>
      <c r="BZ3718" s="28"/>
      <c r="CA3718" s="24"/>
      <c r="CB3718" s="29"/>
      <c r="CC3718" s="29"/>
      <c r="CD3718" s="30"/>
      <c r="CE3718" s="29"/>
      <c r="CF3718" s="29"/>
      <c r="CG3718" s="31"/>
      <c r="CH3718" s="457"/>
      <c r="CI3718" s="23" t="s">
        <v>836</v>
      </c>
    </row>
    <row r="3719" spans="1:87" ht="15.6" customHeight="1" thickTop="1" thickBot="1" x14ac:dyDescent="0.35">
      <c r="A3719" s="503"/>
      <c r="B3719" s="49"/>
      <c r="C3719" s="156">
        <f>B3719</f>
        <v>0</v>
      </c>
      <c r="D3719" s="457"/>
      <c r="E3719" s="73"/>
      <c r="F3719" s="107" t="s">
        <v>6684</v>
      </c>
      <c r="G3719" s="302">
        <v>35796</v>
      </c>
      <c r="H3719" s="124">
        <v>21</v>
      </c>
      <c r="I3719" s="390"/>
      <c r="J3719" s="390"/>
      <c r="K3719" s="79"/>
      <c r="L3719" s="79"/>
      <c r="M3719" s="79"/>
      <c r="N3719" s="80" t="s">
        <v>6685</v>
      </c>
      <c r="O3719" s="344" t="s">
        <v>6686</v>
      </c>
      <c r="P3719" s="61" t="s">
        <v>7394</v>
      </c>
      <c r="Q3719" s="61"/>
      <c r="R3719" s="89" t="str">
        <f>IF(AND(S3719="",T3719&gt;0),"?",IF(S3719="","◄",IF(T3719&gt;=1,"►","")))</f>
        <v>◄</v>
      </c>
      <c r="S3719" s="291"/>
      <c r="T3719" s="92"/>
      <c r="U3719" s="83" t="str">
        <f>IF(V3719="?","?","")</f>
        <v/>
      </c>
      <c r="V3719" s="89" t="str">
        <f>IF(AND(W3719="",X3719&gt;0),"?",IF(W3719="","◄",IF(X3719&gt;=1,"►","")))</f>
        <v>◄</v>
      </c>
      <c r="W3719" s="291"/>
      <c r="X3719" s="92"/>
      <c r="Y3719" s="457"/>
      <c r="Z3719" s="292"/>
      <c r="AA3719" s="525">
        <f>(S3719*Z3719)</f>
        <v>0</v>
      </c>
      <c r="AB3719" s="524">
        <f>(T3719*AA3719)</f>
        <v>0</v>
      </c>
      <c r="AC3719" s="293"/>
      <c r="AD3719" s="523">
        <f>(W3719*AC3719)</f>
        <v>0</v>
      </c>
      <c r="AE3719" s="522">
        <f>(X3719*AD3719)</f>
        <v>0</v>
      </c>
      <c r="AF3719" s="46"/>
      <c r="AG3719" s="46"/>
      <c r="AH3719" s="46"/>
      <c r="AI3719" s="46"/>
      <c r="AJ3719" s="46"/>
      <c r="AK3719" s="497">
        <f>G3720</f>
        <v>0</v>
      </c>
      <c r="AL3719" s="359" t="s">
        <v>7407</v>
      </c>
      <c r="AM3719" s="43"/>
      <c r="AN3719" s="27" t="s">
        <v>6</v>
      </c>
      <c r="AO3719" s="27" t="s">
        <v>6</v>
      </c>
      <c r="AP3719" s="516"/>
      <c r="AQ3719" s="516"/>
      <c r="AR3719" s="516"/>
      <c r="AS3719" s="516" t="s">
        <v>6</v>
      </c>
      <c r="AT3719" s="516" t="s">
        <v>6</v>
      </c>
      <c r="AU3719" s="516"/>
      <c r="AV3719" s="516" t="s">
        <v>6</v>
      </c>
      <c r="AW3719" s="516" t="s">
        <v>6</v>
      </c>
      <c r="AX3719" s="516"/>
      <c r="AY3719" s="516" t="s">
        <v>6</v>
      </c>
      <c r="AZ3719" s="516" t="s">
        <v>6</v>
      </c>
      <c r="BA3719" s="516"/>
      <c r="BB3719" s="516" t="s">
        <v>6</v>
      </c>
      <c r="BC3719" s="516" t="s">
        <v>6</v>
      </c>
      <c r="BD3719" s="516"/>
      <c r="BE3719" s="516" t="s">
        <v>6</v>
      </c>
      <c r="BF3719" s="516" t="s">
        <v>6</v>
      </c>
      <c r="BG3719" s="516"/>
      <c r="BH3719" s="516" t="s">
        <v>6</v>
      </c>
      <c r="BI3719" s="516" t="s">
        <v>6</v>
      </c>
      <c r="BJ3719" s="516"/>
      <c r="BK3719" s="516" t="s">
        <v>6</v>
      </c>
      <c r="BL3719" s="516" t="s">
        <v>6</v>
      </c>
      <c r="BM3719" s="516"/>
      <c r="BN3719" s="516" t="s">
        <v>6</v>
      </c>
      <c r="BO3719" s="516" t="s">
        <v>6</v>
      </c>
      <c r="BP3719" s="516"/>
      <c r="BQ3719" s="516" t="s">
        <v>6</v>
      </c>
      <c r="BR3719" s="516" t="s">
        <v>6</v>
      </c>
      <c r="BS3719" s="516"/>
      <c r="BT3719" s="516"/>
      <c r="BU3719" s="516"/>
      <c r="BV3719" s="516"/>
      <c r="BW3719" s="516"/>
      <c r="BX3719" s="516"/>
      <c r="BY3719" s="516"/>
      <c r="BZ3719" s="28"/>
      <c r="CA3719" s="24"/>
      <c r="CB3719" s="29"/>
      <c r="CC3719" s="29"/>
      <c r="CD3719" s="30"/>
      <c r="CE3719" s="29"/>
      <c r="CF3719" s="29"/>
      <c r="CG3719" s="31"/>
      <c r="CH3719" s="457"/>
      <c r="CI3719" s="23" t="s">
        <v>836</v>
      </c>
    </row>
    <row r="3720" spans="1:87" ht="16.8" customHeight="1" thickTop="1" x14ac:dyDescent="0.3">
      <c r="A3720" s="509"/>
      <c r="B3720" s="431"/>
      <c r="C3720" s="510">
        <f>A3720</f>
        <v>0</v>
      </c>
      <c r="D3720" s="431"/>
      <c r="E3720" s="431"/>
      <c r="F3720" s="46"/>
      <c r="G3720" s="7"/>
      <c r="H3720" s="345"/>
      <c r="I3720" s="345"/>
      <c r="J3720" s="345"/>
      <c r="K3720" s="46"/>
      <c r="L3720" s="46"/>
      <c r="M3720" s="46"/>
      <c r="N3720" s="46"/>
      <c r="O3720" s="46"/>
      <c r="P3720" s="46"/>
      <c r="Q3720" s="46"/>
      <c r="R3720" s="46"/>
      <c r="S3720" s="46"/>
      <c r="T3720" s="46"/>
      <c r="U3720" s="46"/>
      <c r="V3720" s="46"/>
      <c r="W3720" s="46"/>
      <c r="X3720" s="46"/>
      <c r="Y3720" s="431"/>
      <c r="Z3720" s="46"/>
      <c r="AA3720" s="46"/>
      <c r="AB3720" s="46"/>
      <c r="AC3720" s="46"/>
      <c r="AD3720" s="46"/>
      <c r="AE3720" s="46"/>
      <c r="AF3720" s="46"/>
      <c r="AG3720" s="46"/>
      <c r="AH3720" s="46"/>
      <c r="AI3720" s="46"/>
      <c r="AJ3720" s="46"/>
      <c r="AK3720" s="46"/>
      <c r="AL3720" s="46"/>
      <c r="AM3720" s="46"/>
      <c r="AN3720" s="46"/>
      <c r="AO3720" s="46"/>
      <c r="AP3720" s="46"/>
      <c r="AQ3720" s="46"/>
      <c r="AR3720" s="46"/>
      <c r="AS3720" s="46"/>
      <c r="AT3720" s="46"/>
      <c r="AU3720" s="46"/>
      <c r="AV3720" s="46"/>
      <c r="AW3720" s="46"/>
      <c r="AX3720" s="46"/>
      <c r="AY3720" s="46"/>
      <c r="AZ3720" s="46"/>
      <c r="BA3720" s="46"/>
      <c r="BB3720" s="46"/>
      <c r="BC3720" s="46"/>
      <c r="BD3720" s="46"/>
      <c r="BE3720" s="46"/>
      <c r="BF3720" s="46"/>
      <c r="BG3720" s="46"/>
      <c r="BH3720" s="46"/>
      <c r="BI3720" s="46"/>
      <c r="BJ3720" s="46"/>
      <c r="BK3720" s="46"/>
      <c r="BL3720" s="46"/>
      <c r="BM3720" s="46"/>
      <c r="BN3720" s="46"/>
      <c r="BO3720" s="46"/>
      <c r="BP3720" s="46"/>
      <c r="BQ3720" s="46"/>
      <c r="BR3720" s="46"/>
      <c r="BS3720" s="46"/>
      <c r="BT3720" s="46"/>
      <c r="BU3720" s="46"/>
      <c r="BV3720" s="46"/>
      <c r="BW3720" s="46"/>
      <c r="BX3720" s="46"/>
      <c r="BY3720" s="46"/>
      <c r="BZ3720" s="46"/>
      <c r="CA3720" s="46"/>
      <c r="CB3720" s="46"/>
      <c r="CC3720" s="46"/>
      <c r="CD3720" s="46"/>
      <c r="CE3720" s="46"/>
      <c r="CF3720" s="46"/>
      <c r="CG3720" s="46"/>
      <c r="CH3720" s="431"/>
      <c r="CI3720" s="23" t="s">
        <v>836</v>
      </c>
    </row>
    <row r="3721" spans="1:87" x14ac:dyDescent="0.3">
      <c r="A3721"/>
    </row>
    <row r="3722" spans="1:87" x14ac:dyDescent="0.3">
      <c r="A3722"/>
    </row>
    <row r="3723" spans="1:87" x14ac:dyDescent="0.3">
      <c r="A3723"/>
    </row>
    <row r="3724" spans="1:87" x14ac:dyDescent="0.3">
      <c r="A3724"/>
    </row>
    <row r="3725" spans="1:87" x14ac:dyDescent="0.3">
      <c r="A3725"/>
    </row>
    <row r="3726" spans="1:87" x14ac:dyDescent="0.3">
      <c r="A3726"/>
    </row>
    <row r="3727" spans="1:87" x14ac:dyDescent="0.3">
      <c r="A3727"/>
    </row>
    <row r="3728" spans="1:87" x14ac:dyDescent="0.3">
      <c r="A3728"/>
    </row>
    <row r="3729" spans="1:1" x14ac:dyDescent="0.3">
      <c r="A3729"/>
    </row>
    <row r="3730" spans="1:1" x14ac:dyDescent="0.3">
      <c r="A3730"/>
    </row>
    <row r="3731" spans="1:1" x14ac:dyDescent="0.3">
      <c r="A3731"/>
    </row>
    <row r="3732" spans="1:1" x14ac:dyDescent="0.3">
      <c r="A3732"/>
    </row>
    <row r="3733" spans="1:1" x14ac:dyDescent="0.3">
      <c r="A3733"/>
    </row>
    <row r="3734" spans="1:1" x14ac:dyDescent="0.3">
      <c r="A3734"/>
    </row>
    <row r="3735" spans="1:1" x14ac:dyDescent="0.3">
      <c r="A3735"/>
    </row>
    <row r="3736" spans="1:1" x14ac:dyDescent="0.3">
      <c r="A3736"/>
    </row>
    <row r="3737" spans="1:1" x14ac:dyDescent="0.3">
      <c r="A3737"/>
    </row>
    <row r="3738" spans="1:1" x14ac:dyDescent="0.3">
      <c r="A3738"/>
    </row>
    <row r="3739" spans="1:1" x14ac:dyDescent="0.3">
      <c r="A3739"/>
    </row>
    <row r="3740" spans="1:1" x14ac:dyDescent="0.3">
      <c r="A3740"/>
    </row>
  </sheetData>
  <sheetProtection sheet="1" objects="1" scenarios="1" autoFilter="0"/>
  <autoFilter ref="A1:CJ3740" xr:uid="{0E694F4A-F0B0-47A8-9ED6-9F400ACA6236}"/>
  <mergeCells count="8444">
    <mergeCell ref="AG6:AG7"/>
    <mergeCell ref="AK2940:AL2941"/>
    <mergeCell ref="CC5:CG5"/>
    <mergeCell ref="AQ5:BX5"/>
    <mergeCell ref="CH3:CH9"/>
    <mergeCell ref="CI2:CI7"/>
    <mergeCell ref="BQ1572:BR1572"/>
    <mergeCell ref="BN1572:BO1572"/>
    <mergeCell ref="BK1572:BL1572"/>
    <mergeCell ref="I2955:M2956"/>
    <mergeCell ref="AK3505:AL3506"/>
    <mergeCell ref="AK3328:AL3329"/>
    <mergeCell ref="AK3212:AL3213"/>
    <mergeCell ref="AK3116:AL3117"/>
    <mergeCell ref="AL3000:AL3001"/>
    <mergeCell ref="AK3002:AK3003"/>
    <mergeCell ref="AL3002:AL3003"/>
    <mergeCell ref="AK3009:AK3010"/>
    <mergeCell ref="AL3009:AL3010"/>
    <mergeCell ref="AN1723:BH1723"/>
    <mergeCell ref="AN1801:BH1801"/>
    <mergeCell ref="AN3506:BH3506"/>
    <mergeCell ref="BI3506:CG3506"/>
    <mergeCell ref="AN1612:BH1612"/>
    <mergeCell ref="BI1612:CG1612"/>
    <mergeCell ref="AK2816:AL2817"/>
    <mergeCell ref="AN2817:BH2817"/>
    <mergeCell ref="BI2817:CG2817"/>
    <mergeCell ref="AK2966:AK2967"/>
    <mergeCell ref="AL2966:AL2967"/>
    <mergeCell ref="AK2972:AK2973"/>
    <mergeCell ref="AL2972:AL2973"/>
    <mergeCell ref="AN3614:BH3614"/>
    <mergeCell ref="BI3614:CG3614"/>
    <mergeCell ref="AL2980:AL2981"/>
    <mergeCell ref="AK2987:AK2988"/>
    <mergeCell ref="AL2987:AL2988"/>
    <mergeCell ref="AK2990:AK2991"/>
    <mergeCell ref="AL2990:AL2991"/>
    <mergeCell ref="AK3000:AK3001"/>
    <mergeCell ref="AN3213:BH3213"/>
    <mergeCell ref="BI3213:CG3213"/>
    <mergeCell ref="AN3329:BH3329"/>
    <mergeCell ref="BI3329:CG3329"/>
    <mergeCell ref="AN3404:BH3404"/>
    <mergeCell ref="BI3404:CG3404"/>
    <mergeCell ref="AK2977:AK2978"/>
    <mergeCell ref="AL2977:AL2978"/>
    <mergeCell ref="AK2980:AK2981"/>
    <mergeCell ref="AK3613:AL3614"/>
    <mergeCell ref="AN3117:BH3117"/>
    <mergeCell ref="AL3524:AL3525"/>
    <mergeCell ref="AK3529:AK3530"/>
    <mergeCell ref="AK3550:AK3551"/>
    <mergeCell ref="AL3550:AL3551"/>
    <mergeCell ref="AK3552:AK3553"/>
    <mergeCell ref="AL3552:AL3553"/>
    <mergeCell ref="AK3417:AK3418"/>
    <mergeCell ref="AL3417:AL3418"/>
    <mergeCell ref="AK3426:AK3427"/>
    <mergeCell ref="AL3426:AL3427"/>
    <mergeCell ref="AK3429:AK3430"/>
    <mergeCell ref="AL3429:AL3430"/>
    <mergeCell ref="AL3507:AL3508"/>
    <mergeCell ref="BK2451:BL2451"/>
    <mergeCell ref="BN2451:BO2451"/>
    <mergeCell ref="AK2944:AK2945"/>
    <mergeCell ref="AL2944:AL2945"/>
    <mergeCell ref="BK2459:BL2459"/>
    <mergeCell ref="BN2459:BO2459"/>
    <mergeCell ref="AK2807:AK2808"/>
    <mergeCell ref="AL2807:AL2808"/>
    <mergeCell ref="AK2809:AK2810"/>
    <mergeCell ref="AL2809:AL2810"/>
    <mergeCell ref="AL2664:AL2665"/>
    <mergeCell ref="AK2554:AK2555"/>
    <mergeCell ref="AL2554:AL2555"/>
    <mergeCell ref="AK2558:AK2559"/>
    <mergeCell ref="AL2558:AL2559"/>
    <mergeCell ref="AK2538:AK2539"/>
    <mergeCell ref="AL2538:AL2539"/>
    <mergeCell ref="AK2543:AK2544"/>
    <mergeCell ref="AN2488:BH2488"/>
    <mergeCell ref="BI2488:CG2488"/>
    <mergeCell ref="BK2464:BL2464"/>
    <mergeCell ref="BN2464:BO2464"/>
    <mergeCell ref="BQ2464:BR2464"/>
    <mergeCell ref="BK2473:BL2473"/>
    <mergeCell ref="BN2473:BO2473"/>
    <mergeCell ref="BQ2473:BR2473"/>
    <mergeCell ref="AK2659:AK2660"/>
    <mergeCell ref="AL2659:AL2660"/>
    <mergeCell ref="AK2662:AK2663"/>
    <mergeCell ref="AL2662:AL2663"/>
    <mergeCell ref="AK2664:AK2665"/>
    <mergeCell ref="AL2726:AL2727"/>
    <mergeCell ref="AN2258:BH2258"/>
    <mergeCell ref="BI2258:CG2258"/>
    <mergeCell ref="AN2321:BH2321"/>
    <mergeCell ref="BI2321:CG2321"/>
    <mergeCell ref="AN2413:BH2413"/>
    <mergeCell ref="BI2413:CG2413"/>
    <mergeCell ref="BK2475:BL2475"/>
    <mergeCell ref="BN2475:BO2475"/>
    <mergeCell ref="BQ2475:BR2475"/>
    <mergeCell ref="BK2477:BL2477"/>
    <mergeCell ref="BN2477:BO2477"/>
    <mergeCell ref="BQ2477:BR2477"/>
    <mergeCell ref="BK2482:BL2482"/>
    <mergeCell ref="BN2482:BO2482"/>
    <mergeCell ref="BQ2482:BR2482"/>
    <mergeCell ref="BK2484:BL2484"/>
    <mergeCell ref="BN2484:BO2484"/>
    <mergeCell ref="BQ2484:BR2484"/>
    <mergeCell ref="BK2409:BL2409"/>
    <mergeCell ref="BN2409:BO2409"/>
    <mergeCell ref="BQ2409:BR2409"/>
    <mergeCell ref="BK2414:BL2414"/>
    <mergeCell ref="BN2414:BO2414"/>
    <mergeCell ref="BQ2414:BR2414"/>
    <mergeCell ref="BK2416:BL2416"/>
    <mergeCell ref="BN2416:BO2416"/>
    <mergeCell ref="BQ2416:BR2416"/>
    <mergeCell ref="BK2418:BL2418"/>
    <mergeCell ref="BN2418:BO2418"/>
    <mergeCell ref="BQ2418:BR2418"/>
    <mergeCell ref="BK2425:BL2425"/>
    <mergeCell ref="BN2425:BO2425"/>
    <mergeCell ref="AN2042:BH2042"/>
    <mergeCell ref="BI2042:CG2042"/>
    <mergeCell ref="AN2116:BH2116"/>
    <mergeCell ref="BI2116:CG2116"/>
    <mergeCell ref="AN2181:BH2181"/>
    <mergeCell ref="BI2181:CG2181"/>
    <mergeCell ref="AL2337:AL2338"/>
    <mergeCell ref="AK2339:AK2340"/>
    <mergeCell ref="AL2339:AL2340"/>
    <mergeCell ref="AL2926:AL2927"/>
    <mergeCell ref="AK2928:AK2929"/>
    <mergeCell ref="AL2928:AL2929"/>
    <mergeCell ref="AN2721:BH2721"/>
    <mergeCell ref="BI2721:CG2721"/>
    <mergeCell ref="AN2943:BH2943"/>
    <mergeCell ref="BI2943:CG2943"/>
    <mergeCell ref="AL8:AL9"/>
    <mergeCell ref="AL2901:AL2902"/>
    <mergeCell ref="AK2908:AK2909"/>
    <mergeCell ref="AK2926:AK2927"/>
    <mergeCell ref="AK2818:AK2819"/>
    <mergeCell ref="AL2818:AL2819"/>
    <mergeCell ref="AK2822:AK2823"/>
    <mergeCell ref="AL2822:AL2823"/>
    <mergeCell ref="AK2828:AK2829"/>
    <mergeCell ref="AL2828:AL2829"/>
    <mergeCell ref="AK2832:AK2833"/>
    <mergeCell ref="AK2798:AK2799"/>
    <mergeCell ref="AL2798:AL2799"/>
    <mergeCell ref="AK2803:AK2804"/>
    <mergeCell ref="AL2803:AL2804"/>
    <mergeCell ref="AK2805:AK2806"/>
    <mergeCell ref="AP2:BZ2"/>
    <mergeCell ref="CB2:CG2"/>
    <mergeCell ref="AP3:BW3"/>
    <mergeCell ref="CB3:CG3"/>
    <mergeCell ref="AU8:BY8"/>
    <mergeCell ref="AN1877:BH1877"/>
    <mergeCell ref="BI1877:CG1877"/>
    <mergeCell ref="AN2567:BH2567"/>
    <mergeCell ref="BI2567:CG2567"/>
    <mergeCell ref="AN2624:BH2624"/>
    <mergeCell ref="BI2624:CG2624"/>
    <mergeCell ref="AN1878:BH1878"/>
    <mergeCell ref="BI1878:CG1878"/>
    <mergeCell ref="AN1967:BH1967"/>
    <mergeCell ref="BI1967:CG1967"/>
    <mergeCell ref="AC6:AE6"/>
    <mergeCell ref="AF6:AF9"/>
    <mergeCell ref="AI6:AJ6"/>
    <mergeCell ref="AK6:AL6"/>
    <mergeCell ref="AK2606:AK2607"/>
    <mergeCell ref="AL2606:AL2607"/>
    <mergeCell ref="AK2608:AK2609"/>
    <mergeCell ref="AL2608:AL2609"/>
    <mergeCell ref="AK2600:AK2601"/>
    <mergeCell ref="AL2600:AL2601"/>
    <mergeCell ref="AK2602:AK2603"/>
    <mergeCell ref="AL2602:AL2603"/>
    <mergeCell ref="AK2604:AK2605"/>
    <mergeCell ref="AL2604:AL2605"/>
    <mergeCell ref="AK2582:AK2583"/>
    <mergeCell ref="AL2582:AL2583"/>
    <mergeCell ref="AK2585:AK2586"/>
    <mergeCell ref="A7:B9"/>
    <mergeCell ref="C7:C9"/>
    <mergeCell ref="I7:M7"/>
    <mergeCell ref="O7:P7"/>
    <mergeCell ref="I8:K8"/>
    <mergeCell ref="L8:N8"/>
    <mergeCell ref="A6:B6"/>
    <mergeCell ref="Q6:R9"/>
    <mergeCell ref="S6:T6"/>
    <mergeCell ref="U6:V9"/>
    <mergeCell ref="W6:X6"/>
    <mergeCell ref="Z6:AB6"/>
    <mergeCell ref="Z3:AE3"/>
    <mergeCell ref="AF3:AL3"/>
    <mergeCell ref="AF4:AL4"/>
    <mergeCell ref="A5:B5"/>
    <mergeCell ref="O5:P5"/>
    <mergeCell ref="S5:T5"/>
    <mergeCell ref="W5:X5"/>
    <mergeCell ref="Z5:AB5"/>
    <mergeCell ref="AC5:AE5"/>
    <mergeCell ref="AI5:AL5"/>
    <mergeCell ref="C3:C6"/>
    <mergeCell ref="D3:D8"/>
    <mergeCell ref="E3:N4"/>
    <mergeCell ref="O3:P4"/>
    <mergeCell ref="S3:X4"/>
    <mergeCell ref="Y3:Y8"/>
    <mergeCell ref="AK8:AK9"/>
    <mergeCell ref="AA9:AB9"/>
    <mergeCell ref="AD9:AE9"/>
    <mergeCell ref="T8:T9"/>
    <mergeCell ref="K3523:L3523"/>
    <mergeCell ref="AL3684:AL3685"/>
    <mergeCell ref="AK3572:AK3573"/>
    <mergeCell ref="AL3572:AL3573"/>
    <mergeCell ref="AK3581:AK3582"/>
    <mergeCell ref="AL3701:AL3702"/>
    <mergeCell ref="AK3703:AK3704"/>
    <mergeCell ref="AL3703:AL3704"/>
    <mergeCell ref="AK3705:AK3706"/>
    <mergeCell ref="AL3705:AL3706"/>
    <mergeCell ref="AL3598:AL3599"/>
    <mergeCell ref="AK3600:AK3601"/>
    <mergeCell ref="AL3600:AL3601"/>
    <mergeCell ref="AK3602:AK3603"/>
    <mergeCell ref="AL3707:AL3708"/>
    <mergeCell ref="AK3709:AK3710"/>
    <mergeCell ref="AL3709:AL3710"/>
    <mergeCell ref="AK3693:AK3694"/>
    <mergeCell ref="AL3693:AL3694"/>
    <mergeCell ref="AK3696:AK3697"/>
    <mergeCell ref="AL3696:AL3697"/>
    <mergeCell ref="AK3699:AK3700"/>
    <mergeCell ref="AL3699:AL3700"/>
    <mergeCell ref="AK3701:AK3702"/>
    <mergeCell ref="AK3647:AK3648"/>
    <mergeCell ref="AL3647:AL3648"/>
    <mergeCell ref="AK3645:AK3646"/>
    <mergeCell ref="AL3645:AL3646"/>
    <mergeCell ref="AK3617:AK3618"/>
    <mergeCell ref="AL3617:AL3618"/>
    <mergeCell ref="AK3615:AK3616"/>
    <mergeCell ref="AL3615:AL3616"/>
    <mergeCell ref="AK3532:AK3533"/>
    <mergeCell ref="AL3643:AL3644"/>
    <mergeCell ref="X8:X9"/>
    <mergeCell ref="AK3707:AK3708"/>
    <mergeCell ref="AK2115:AL2116"/>
    <mergeCell ref="AK2180:AL2181"/>
    <mergeCell ref="AK2257:AL2258"/>
    <mergeCell ref="AK2324:AK2325"/>
    <mergeCell ref="K3596:L3596"/>
    <mergeCell ref="AK3598:AK3599"/>
    <mergeCell ref="AL3602:AL3603"/>
    <mergeCell ref="O8:P8"/>
    <mergeCell ref="S8:S9"/>
    <mergeCell ref="W8:W9"/>
    <mergeCell ref="AA8:AB8"/>
    <mergeCell ref="AD8:AE8"/>
    <mergeCell ref="AG8:AG9"/>
    <mergeCell ref="AI8:AJ9"/>
    <mergeCell ref="AK3686:AK3687"/>
    <mergeCell ref="AL3686:AL3687"/>
    <mergeCell ref="AK3688:AK3689"/>
    <mergeCell ref="AL3688:AL3689"/>
    <mergeCell ref="AK3690:AK3691"/>
    <mergeCell ref="AL3690:AL3691"/>
    <mergeCell ref="AL3659:AL3660"/>
    <mergeCell ref="AK3665:AK3666"/>
    <mergeCell ref="AL3665:AL3666"/>
    <mergeCell ref="AK3682:AK3683"/>
    <mergeCell ref="AL3682:AL3683"/>
    <mergeCell ref="AK3684:AK3685"/>
    <mergeCell ref="AK3545:AK3546"/>
    <mergeCell ref="AL3545:AL3546"/>
    <mergeCell ref="AK3713:AK3714"/>
    <mergeCell ref="AL3713:AL3714"/>
    <mergeCell ref="AK3715:AK3716"/>
    <mergeCell ref="AL3715:AL3716"/>
    <mergeCell ref="AK3649:AK3650"/>
    <mergeCell ref="AL3649:AL3650"/>
    <mergeCell ref="AK3652:AK3653"/>
    <mergeCell ref="AL3652:AL3653"/>
    <mergeCell ref="AK3654:AK3655"/>
    <mergeCell ref="AL3654:AL3655"/>
    <mergeCell ref="AK3634:AK3635"/>
    <mergeCell ref="AL3634:AL3635"/>
    <mergeCell ref="AK3638:AK3639"/>
    <mergeCell ref="AL3638:AL3639"/>
    <mergeCell ref="K3595:L3595"/>
    <mergeCell ref="AK3711:AK3712"/>
    <mergeCell ref="AL3711:AL3712"/>
    <mergeCell ref="AK3657:AK3658"/>
    <mergeCell ref="AL3657:AL3658"/>
    <mergeCell ref="AK3659:AK3660"/>
    <mergeCell ref="AK3619:AK3620"/>
    <mergeCell ref="AL3619:AL3620"/>
    <mergeCell ref="AK3622:AK3623"/>
    <mergeCell ref="AL3622:AL3623"/>
    <mergeCell ref="AK3627:AK3628"/>
    <mergeCell ref="AL3627:AL3628"/>
    <mergeCell ref="N3610:N3611"/>
    <mergeCell ref="O3611:P3611"/>
    <mergeCell ref="AK3643:AK3644"/>
    <mergeCell ref="AL3532:AL3533"/>
    <mergeCell ref="K3517:L3517"/>
    <mergeCell ref="K3518:L3518"/>
    <mergeCell ref="K3519:L3519"/>
    <mergeCell ref="K3520:L3520"/>
    <mergeCell ref="K3521:L3521"/>
    <mergeCell ref="K3522:L3522"/>
    <mergeCell ref="AL3581:AL3582"/>
    <mergeCell ref="AK3605:AK3606"/>
    <mergeCell ref="AL3605:AL3606"/>
    <mergeCell ref="AK3562:AK3563"/>
    <mergeCell ref="AL3562:AL3563"/>
    <mergeCell ref="AK3566:AK3567"/>
    <mergeCell ref="AL3566:AL3567"/>
    <mergeCell ref="AK3570:AK3571"/>
    <mergeCell ref="AL3570:AL3571"/>
    <mergeCell ref="AK3555:AK3556"/>
    <mergeCell ref="AL3555:AL3556"/>
    <mergeCell ref="AK3557:AK3558"/>
    <mergeCell ref="AL3557:AL3558"/>
    <mergeCell ref="AK3560:AK3561"/>
    <mergeCell ref="AL3560:AL3561"/>
    <mergeCell ref="K3594:L3594"/>
    <mergeCell ref="AK3539:AK3540"/>
    <mergeCell ref="AL3539:AL3540"/>
    <mergeCell ref="AK3541:AK3542"/>
    <mergeCell ref="AL3541:AL3542"/>
    <mergeCell ref="AK3543:AK3544"/>
    <mergeCell ref="AL3543:AL3544"/>
    <mergeCell ref="AK3524:AK3525"/>
    <mergeCell ref="AL3537:AL3538"/>
    <mergeCell ref="AL3529:AL3530"/>
    <mergeCell ref="AK3371:AK3372"/>
    <mergeCell ref="AL3371:AL3372"/>
    <mergeCell ref="AK3373:AK3374"/>
    <mergeCell ref="AL3373:AL3374"/>
    <mergeCell ref="AK3380:AK3381"/>
    <mergeCell ref="AL3380:AL3381"/>
    <mergeCell ref="AK3471:AK3472"/>
    <mergeCell ref="AL3471:AL3472"/>
    <mergeCell ref="AK3509:AK3510"/>
    <mergeCell ref="AL3509:AL3510"/>
    <mergeCell ref="AK3514:AK3515"/>
    <mergeCell ref="AL3514:AL3515"/>
    <mergeCell ref="K3516:L3516"/>
    <mergeCell ref="K3593:L3593"/>
    <mergeCell ref="AK3475:AK3476"/>
    <mergeCell ref="AL3475:AL3476"/>
    <mergeCell ref="AK3480:AK3481"/>
    <mergeCell ref="AL3480:AL3481"/>
    <mergeCell ref="AK3482:AK3483"/>
    <mergeCell ref="AL3482:AL3483"/>
    <mergeCell ref="AK3500:AK3501"/>
    <mergeCell ref="AL3500:AL3501"/>
    <mergeCell ref="AK3507:AK3508"/>
    <mergeCell ref="AK3586:AK3587"/>
    <mergeCell ref="AL3586:AL3587"/>
    <mergeCell ref="AK3588:AK3589"/>
    <mergeCell ref="AL3588:AL3589"/>
    <mergeCell ref="AK3590:AK3591"/>
    <mergeCell ref="AL3590:AL3591"/>
    <mergeCell ref="AK3534:AK3535"/>
    <mergeCell ref="AL3534:AL3535"/>
    <mergeCell ref="AK3537:AK3538"/>
    <mergeCell ref="AL3438:AL3439"/>
    <mergeCell ref="AK3405:AK3406"/>
    <mergeCell ref="AL3405:AL3406"/>
    <mergeCell ref="AK3410:AK3411"/>
    <mergeCell ref="AL3410:AL3411"/>
    <mergeCell ref="AK3398:AK3399"/>
    <mergeCell ref="AL3398:AL3399"/>
    <mergeCell ref="AK3413:AK3414"/>
    <mergeCell ref="AL3413:AL3414"/>
    <mergeCell ref="AK3415:AK3416"/>
    <mergeCell ref="AL3415:AL3416"/>
    <mergeCell ref="AK3384:AK3385"/>
    <mergeCell ref="AL3384:AL3385"/>
    <mergeCell ref="AK3389:AK3390"/>
    <mergeCell ref="AL3389:AL3390"/>
    <mergeCell ref="AK3391:AK3392"/>
    <mergeCell ref="AL3391:AL3392"/>
    <mergeCell ref="AK3393:AK3394"/>
    <mergeCell ref="AL3393:AL3394"/>
    <mergeCell ref="AK3396:AK3397"/>
    <mergeCell ref="AK3330:AK3331"/>
    <mergeCell ref="AL3330:AL3331"/>
    <mergeCell ref="AK3335:AK3336"/>
    <mergeCell ref="AL3335:AL3336"/>
    <mergeCell ref="AL3396:AL3397"/>
    <mergeCell ref="AK3362:AK3363"/>
    <mergeCell ref="AL3362:AL3363"/>
    <mergeCell ref="AK3473:AK3474"/>
    <mergeCell ref="AL3473:AL3474"/>
    <mergeCell ref="AK3443:AK3444"/>
    <mergeCell ref="AL3443:AL3444"/>
    <mergeCell ref="AK3448:AK3449"/>
    <mergeCell ref="AL3448:AL3449"/>
    <mergeCell ref="AK3453:AK3454"/>
    <mergeCell ref="AL3453:AL3454"/>
    <mergeCell ref="AK3432:AK3433"/>
    <mergeCell ref="AL3432:AL3433"/>
    <mergeCell ref="AK3434:AK3435"/>
    <mergeCell ref="AK3364:AK3365"/>
    <mergeCell ref="AL3364:AL3365"/>
    <mergeCell ref="AK3367:AK3368"/>
    <mergeCell ref="AL3367:AL3368"/>
    <mergeCell ref="AL3458:AL3459"/>
    <mergeCell ref="AK3462:AK3463"/>
    <mergeCell ref="AL3462:AL3463"/>
    <mergeCell ref="AK3465:AK3466"/>
    <mergeCell ref="AL3465:AL3466"/>
    <mergeCell ref="AK3469:AK3470"/>
    <mergeCell ref="AL3469:AL3470"/>
    <mergeCell ref="AK3458:AK3459"/>
    <mergeCell ref="AL3434:AL3435"/>
    <mergeCell ref="AK3438:AK3439"/>
    <mergeCell ref="AK3197:AK3198"/>
    <mergeCell ref="AK3205:AK3206"/>
    <mergeCell ref="AK3219:AK3220"/>
    <mergeCell ref="BK3335:BL3335"/>
    <mergeCell ref="BN3335:BO3335"/>
    <mergeCell ref="BQ3335:BR3335"/>
    <mergeCell ref="BK3340:BL3340"/>
    <mergeCell ref="AK3359:AK3360"/>
    <mergeCell ref="AL3359:AL3360"/>
    <mergeCell ref="AK3250:AK3251"/>
    <mergeCell ref="AL3250:AL3251"/>
    <mergeCell ref="AK3284:AK3285"/>
    <mergeCell ref="AL3284:AL3285"/>
    <mergeCell ref="AK3349:AK3350"/>
    <mergeCell ref="AL3349:AL3350"/>
    <mergeCell ref="AK3351:AK3352"/>
    <mergeCell ref="AL3351:AL3352"/>
    <mergeCell ref="AK3356:AK3357"/>
    <mergeCell ref="AL3356:AL3357"/>
    <mergeCell ref="AK3279:AK3280"/>
    <mergeCell ref="AL3279:AL3280"/>
    <mergeCell ref="AK3340:AK3341"/>
    <mergeCell ref="AL3340:AL3341"/>
    <mergeCell ref="AK3344:AK3345"/>
    <mergeCell ref="AL3344:AL3345"/>
    <mergeCell ref="AK3318:AK3319"/>
    <mergeCell ref="AL3318:AL3319"/>
    <mergeCell ref="AK3321:AK3322"/>
    <mergeCell ref="AL3321:AL3322"/>
    <mergeCell ref="AK3323:AK3324"/>
    <mergeCell ref="AL3323:AL3324"/>
    <mergeCell ref="AK3309:AK3310"/>
    <mergeCell ref="AL3309:AL3310"/>
    <mergeCell ref="AK3312:AK3313"/>
    <mergeCell ref="AL3312:AL3313"/>
    <mergeCell ref="AK3316:AK3317"/>
    <mergeCell ref="AL3316:AL3317"/>
    <mergeCell ref="AK3199:AK3200"/>
    <mergeCell ref="AL3199:AL3200"/>
    <mergeCell ref="AK3201:AK3202"/>
    <mergeCell ref="AL3201:AL3202"/>
    <mergeCell ref="AK3203:AK3204"/>
    <mergeCell ref="AL3203:AL3204"/>
    <mergeCell ref="K3299:L3299"/>
    <mergeCell ref="K3300:L3300"/>
    <mergeCell ref="K3301:L3301"/>
    <mergeCell ref="AK3302:AK3303"/>
    <mergeCell ref="AL3302:AL3303"/>
    <mergeCell ref="AK3265:AK3266"/>
    <mergeCell ref="AL3265:AL3266"/>
    <mergeCell ref="AK3268:AK3269"/>
    <mergeCell ref="AL3268:AL3269"/>
    <mergeCell ref="AK3273:AK3274"/>
    <mergeCell ref="AL3273:AL3274"/>
    <mergeCell ref="K3258:L3258"/>
    <mergeCell ref="K3259:L3259"/>
    <mergeCell ref="K3260:L3260"/>
    <mergeCell ref="K3261:L3261"/>
    <mergeCell ref="AK3262:AK3263"/>
    <mergeCell ref="AL3262:AL3263"/>
    <mergeCell ref="K3294:L3294"/>
    <mergeCell ref="K3295:L3295"/>
    <mergeCell ref="K3296:L3296"/>
    <mergeCell ref="K3297:L3297"/>
    <mergeCell ref="K3298:L3298"/>
    <mergeCell ref="K3256:L3256"/>
    <mergeCell ref="K3257:L3257"/>
    <mergeCell ref="AK3287:AK3288"/>
    <mergeCell ref="AL3287:AL3288"/>
    <mergeCell ref="K3290:L3290"/>
    <mergeCell ref="K3291:L3291"/>
    <mergeCell ref="K3292:L3292"/>
    <mergeCell ref="K3293:L3293"/>
    <mergeCell ref="AL3165:AL3166"/>
    <mergeCell ref="AK3168:AK3169"/>
    <mergeCell ref="AL3168:AL3169"/>
    <mergeCell ref="AK3170:AK3171"/>
    <mergeCell ref="AL3170:AL3171"/>
    <mergeCell ref="AK3174:AK3175"/>
    <mergeCell ref="AK3245:AK3246"/>
    <mergeCell ref="AL3245:AL3246"/>
    <mergeCell ref="AK3247:AK3248"/>
    <mergeCell ref="AL3247:AL3248"/>
    <mergeCell ref="AL3219:AL3220"/>
    <mergeCell ref="O3224:P3224"/>
    <mergeCell ref="AK3228:AK3229"/>
    <mergeCell ref="AL3228:AL3229"/>
    <mergeCell ref="K3254:L3254"/>
    <mergeCell ref="K3255:L3255"/>
    <mergeCell ref="AL3205:AL3206"/>
    <mergeCell ref="AK3207:AK3208"/>
    <mergeCell ref="AL3207:AL3208"/>
    <mergeCell ref="AK3209:AK3210"/>
    <mergeCell ref="AL3209:AL3210"/>
    <mergeCell ref="AK3214:AK3215"/>
    <mergeCell ref="AL3214:AL3215"/>
    <mergeCell ref="AL3197:AL3198"/>
    <mergeCell ref="K3148:L3148"/>
    <mergeCell ref="K3149:L3149"/>
    <mergeCell ref="K3150:L3150"/>
    <mergeCell ref="K3151:L3151"/>
    <mergeCell ref="K3152:L3152"/>
    <mergeCell ref="K3153:L3153"/>
    <mergeCell ref="AK3235:AK3236"/>
    <mergeCell ref="AL3235:AL3236"/>
    <mergeCell ref="AK3240:AK3241"/>
    <mergeCell ref="AL3240:AL3241"/>
    <mergeCell ref="AK3243:AK3244"/>
    <mergeCell ref="AL3243:AL3244"/>
    <mergeCell ref="AK3118:AK3119"/>
    <mergeCell ref="AL3118:AL3119"/>
    <mergeCell ref="AK3121:AK3122"/>
    <mergeCell ref="AL3121:AL3122"/>
    <mergeCell ref="AK3231:AK3232"/>
    <mergeCell ref="AL3231:AL3232"/>
    <mergeCell ref="AK3155:AK3156"/>
    <mergeCell ref="AL3155:AL3156"/>
    <mergeCell ref="AK3157:AK3158"/>
    <mergeCell ref="AL3157:AL3158"/>
    <mergeCell ref="K3145:L3145"/>
    <mergeCell ref="K3146:L3146"/>
    <mergeCell ref="K3147:L3147"/>
    <mergeCell ref="K3154:L3154"/>
    <mergeCell ref="K3130:L3130"/>
    <mergeCell ref="K3131:L3131"/>
    <mergeCell ref="K3132:L3132"/>
    <mergeCell ref="K3133:L3133"/>
    <mergeCell ref="K3134:L3134"/>
    <mergeCell ref="K3135:L3135"/>
    <mergeCell ref="AL3107:AL3108"/>
    <mergeCell ref="AK3110:AK3111"/>
    <mergeCell ref="AL3110:AL3111"/>
    <mergeCell ref="AK3113:AK3114"/>
    <mergeCell ref="AL3113:AL3114"/>
    <mergeCell ref="AK3099:AK3100"/>
    <mergeCell ref="AL3099:AL3100"/>
    <mergeCell ref="AK3101:AK3102"/>
    <mergeCell ref="AL3101:AL3102"/>
    <mergeCell ref="AK3105:AK3106"/>
    <mergeCell ref="AL3105:AL3106"/>
    <mergeCell ref="AK3186:AK3187"/>
    <mergeCell ref="AL3186:AL3187"/>
    <mergeCell ref="AK3188:AK3189"/>
    <mergeCell ref="AL3188:AL3189"/>
    <mergeCell ref="AK3195:AK3196"/>
    <mergeCell ref="AL3195:AL3196"/>
    <mergeCell ref="AK3180:AK3181"/>
    <mergeCell ref="AL3180:AL3181"/>
    <mergeCell ref="AK3182:AK3183"/>
    <mergeCell ref="AL3182:AL3183"/>
    <mergeCell ref="AK3184:AK3185"/>
    <mergeCell ref="AL3184:AL3185"/>
    <mergeCell ref="AK3139:AK3140"/>
    <mergeCell ref="AL3139:AL3140"/>
    <mergeCell ref="AL3174:AL3175"/>
    <mergeCell ref="AK3160:AK3161"/>
    <mergeCell ref="AL3160:AL3161"/>
    <mergeCell ref="AK3165:AK3166"/>
    <mergeCell ref="K3124:L3124"/>
    <mergeCell ref="K3125:L3125"/>
    <mergeCell ref="K3126:L3126"/>
    <mergeCell ref="K3127:L3127"/>
    <mergeCell ref="K3128:L3128"/>
    <mergeCell ref="K3129:L3129"/>
    <mergeCell ref="AK3045:AK3046"/>
    <mergeCell ref="AL3045:AL3046"/>
    <mergeCell ref="AK3048:AK3049"/>
    <mergeCell ref="AL3048:AL3049"/>
    <mergeCell ref="AK3051:AK3052"/>
    <mergeCell ref="AL3051:AL3052"/>
    <mergeCell ref="AL3036:AL3037"/>
    <mergeCell ref="AK3038:AK3039"/>
    <mergeCell ref="AL3038:AL3039"/>
    <mergeCell ref="AK3040:AK3041"/>
    <mergeCell ref="AL3040:AL3041"/>
    <mergeCell ref="AK3043:AK3044"/>
    <mergeCell ref="AL3043:AL3044"/>
    <mergeCell ref="AK3081:AK3082"/>
    <mergeCell ref="AL3081:AL3082"/>
    <mergeCell ref="AK3090:AK3091"/>
    <mergeCell ref="AL3090:AL3091"/>
    <mergeCell ref="AK3097:AK3098"/>
    <mergeCell ref="AL3097:AL3098"/>
    <mergeCell ref="AK3069:AK3070"/>
    <mergeCell ref="AL3069:AL3070"/>
    <mergeCell ref="AK3073:AK3074"/>
    <mergeCell ref="AL3073:AL3074"/>
    <mergeCell ref="AK3079:AK3080"/>
    <mergeCell ref="AL3079:AL3080"/>
    <mergeCell ref="AK3107:AK3108"/>
    <mergeCell ref="AK3053:AK3054"/>
    <mergeCell ref="AL3053:AL3054"/>
    <mergeCell ref="AK3016:AK3017"/>
    <mergeCell ref="AL3016:AL3017"/>
    <mergeCell ref="AK2853:AK2854"/>
    <mergeCell ref="AK2855:AK2856"/>
    <mergeCell ref="AL2855:AL2856"/>
    <mergeCell ref="AK2857:AK2858"/>
    <mergeCell ref="AL2857:AL2858"/>
    <mergeCell ref="AK2859:AK2860"/>
    <mergeCell ref="AL2859:AL2860"/>
    <mergeCell ref="AL2853:AL2854"/>
    <mergeCell ref="AL2840:AL2841"/>
    <mergeCell ref="AK2843:AK2844"/>
    <mergeCell ref="AL2843:AL2844"/>
    <mergeCell ref="AK2847:AK2848"/>
    <mergeCell ref="AL2847:AL2848"/>
    <mergeCell ref="AK2849:AK2850"/>
    <mergeCell ref="AL2849:AL2850"/>
    <mergeCell ref="AK2975:AK2976"/>
    <mergeCell ref="AL2975:AL2976"/>
    <mergeCell ref="AK2959:AK2960"/>
    <mergeCell ref="AL2959:AL2960"/>
    <mergeCell ref="AK2962:AK2963"/>
    <mergeCell ref="AL2962:AL2963"/>
    <mergeCell ref="AK2964:AK2965"/>
    <mergeCell ref="AL2964:AL2965"/>
    <mergeCell ref="AK2950:AK2951"/>
    <mergeCell ref="AL2950:AL2951"/>
    <mergeCell ref="AK2953:AK2954"/>
    <mergeCell ref="AL2953:AL2954"/>
    <mergeCell ref="AK2957:AK2958"/>
    <mergeCell ref="AL2957:AL2958"/>
    <mergeCell ref="AK3065:AK3066"/>
    <mergeCell ref="AL3065:AL3066"/>
    <mergeCell ref="AK3018:AK3019"/>
    <mergeCell ref="AL3018:AL3019"/>
    <mergeCell ref="AK3036:AK3037"/>
    <mergeCell ref="K2910:L2910"/>
    <mergeCell ref="K2911:L2911"/>
    <mergeCell ref="K2912:L2912"/>
    <mergeCell ref="K2913:L2913"/>
    <mergeCell ref="K2914:L2914"/>
    <mergeCell ref="K2915:L2915"/>
    <mergeCell ref="K2890:L2890"/>
    <mergeCell ref="K2891:L2891"/>
    <mergeCell ref="N2891:N2892"/>
    <mergeCell ref="K2892:L2892"/>
    <mergeCell ref="AK2893:AK2894"/>
    <mergeCell ref="AL2893:AL2894"/>
    <mergeCell ref="AK2936:AK2937"/>
    <mergeCell ref="AL2936:AL2937"/>
    <mergeCell ref="AK3030:AK3031"/>
    <mergeCell ref="AL3030:AL3031"/>
    <mergeCell ref="AK3032:AK3033"/>
    <mergeCell ref="AL3032:AL3033"/>
    <mergeCell ref="AL2908:AL2909"/>
    <mergeCell ref="AK2947:AK2948"/>
    <mergeCell ref="AL2947:AL2948"/>
    <mergeCell ref="AK3023:AK3024"/>
    <mergeCell ref="AL3023:AL3024"/>
    <mergeCell ref="AK3028:AK3029"/>
    <mergeCell ref="AL3028:AL3029"/>
    <mergeCell ref="AK3013:AK3014"/>
    <mergeCell ref="AL3013:AL3014"/>
    <mergeCell ref="K2885:L2885"/>
    <mergeCell ref="N2885:N2886"/>
    <mergeCell ref="K2886:L2886"/>
    <mergeCell ref="K2887:L2887"/>
    <mergeCell ref="N2887:N2888"/>
    <mergeCell ref="K2888:L2888"/>
    <mergeCell ref="K2889:L2889"/>
    <mergeCell ref="N2889:N2890"/>
    <mergeCell ref="AK2863:AK2864"/>
    <mergeCell ref="AL2863:AL2864"/>
    <mergeCell ref="AK2865:AK2866"/>
    <mergeCell ref="AK2930:AK2931"/>
    <mergeCell ref="AL2930:AL2931"/>
    <mergeCell ref="AK2934:AK2935"/>
    <mergeCell ref="AL2934:AL2935"/>
    <mergeCell ref="AK2899:AK2900"/>
    <mergeCell ref="AL2899:AL2900"/>
    <mergeCell ref="AK2901:AK2902"/>
    <mergeCell ref="K2920:L2920"/>
    <mergeCell ref="AK2924:AK2925"/>
    <mergeCell ref="AL2924:AL2925"/>
    <mergeCell ref="K2919:L2919"/>
    <mergeCell ref="K2917:L2917"/>
    <mergeCell ref="N2917:N2920"/>
    <mergeCell ref="K2918:L2918"/>
    <mergeCell ref="K2766:L2766"/>
    <mergeCell ref="AL2865:AL2866"/>
    <mergeCell ref="AK2880:AK2881"/>
    <mergeCell ref="AL2880:AL2881"/>
    <mergeCell ref="K2883:L2883"/>
    <mergeCell ref="N2883:N2884"/>
    <mergeCell ref="K2884:L2884"/>
    <mergeCell ref="K2772:L2772"/>
    <mergeCell ref="N2772:N2773"/>
    <mergeCell ref="K2773:L2773"/>
    <mergeCell ref="K2757:L2757"/>
    <mergeCell ref="N2757:N2758"/>
    <mergeCell ref="K2758:L2758"/>
    <mergeCell ref="AK2759:AK2760"/>
    <mergeCell ref="AL2759:AL2760"/>
    <mergeCell ref="K2764:L2764"/>
    <mergeCell ref="N2764:N2765"/>
    <mergeCell ref="K2765:L2765"/>
    <mergeCell ref="AK2813:AK2814"/>
    <mergeCell ref="AL2813:AL2814"/>
    <mergeCell ref="AL2832:AL2833"/>
    <mergeCell ref="AK2835:AK2836"/>
    <mergeCell ref="AL2835:AL2836"/>
    <mergeCell ref="AK2840:AK2841"/>
    <mergeCell ref="AK2792:AK2793"/>
    <mergeCell ref="AL2792:AL2793"/>
    <mergeCell ref="AK2794:AK2795"/>
    <mergeCell ref="AL2794:AL2795"/>
    <mergeCell ref="K2770:L2770"/>
    <mergeCell ref="N2770:N2771"/>
    <mergeCell ref="K2771:L2771"/>
    <mergeCell ref="K2769:L2769"/>
    <mergeCell ref="K2753:L2753"/>
    <mergeCell ref="N2753:N2754"/>
    <mergeCell ref="K2754:L2754"/>
    <mergeCell ref="K2755:L2755"/>
    <mergeCell ref="N2755:N2756"/>
    <mergeCell ref="K2756:L2756"/>
    <mergeCell ref="AK2745:AK2746"/>
    <mergeCell ref="AL2745:AL2746"/>
    <mergeCell ref="AK2747:AK2748"/>
    <mergeCell ref="AL2747:AL2748"/>
    <mergeCell ref="K2749:L2749"/>
    <mergeCell ref="N2749:N2750"/>
    <mergeCell ref="K2750:L2750"/>
    <mergeCell ref="AL2805:AL2806"/>
    <mergeCell ref="AK2796:AK2797"/>
    <mergeCell ref="AL2796:AL2797"/>
    <mergeCell ref="AK2778:AK2779"/>
    <mergeCell ref="AL2778:AL2779"/>
    <mergeCell ref="AK2783:AK2784"/>
    <mergeCell ref="AL2783:AL2784"/>
    <mergeCell ref="AK2790:AK2791"/>
    <mergeCell ref="AL2790:AL2791"/>
    <mergeCell ref="K2774:L2774"/>
    <mergeCell ref="N2774:N2775"/>
    <mergeCell ref="K2775:L2775"/>
    <mergeCell ref="K2776:L2776"/>
    <mergeCell ref="N2776:N2777"/>
    <mergeCell ref="K2777:L2777"/>
    <mergeCell ref="N2766:N2767"/>
    <mergeCell ref="K2767:L2767"/>
    <mergeCell ref="K2768:L2768"/>
    <mergeCell ref="N2768:N2769"/>
    <mergeCell ref="K2751:L2751"/>
    <mergeCell ref="N2751:N2752"/>
    <mergeCell ref="K2752:L2752"/>
    <mergeCell ref="AL2698:AL2699"/>
    <mergeCell ref="AK2703:AK2704"/>
    <mergeCell ref="AK2669:AK2670"/>
    <mergeCell ref="AL2669:AL2670"/>
    <mergeCell ref="AK2673:AK2674"/>
    <mergeCell ref="AL2673:AL2674"/>
    <mergeCell ref="AK2713:AK2714"/>
    <mergeCell ref="AL2713:AL2714"/>
    <mergeCell ref="AK2715:AK2716"/>
    <mergeCell ref="AL2715:AL2716"/>
    <mergeCell ref="AK2722:AK2723"/>
    <mergeCell ref="AL2722:AL2723"/>
    <mergeCell ref="AK2720:AL2721"/>
    <mergeCell ref="AL2703:AL2704"/>
    <mergeCell ref="AK2705:AK2706"/>
    <mergeCell ref="AL2705:AL2706"/>
    <mergeCell ref="AK2709:AK2710"/>
    <mergeCell ref="AL2709:AL2710"/>
    <mergeCell ref="AK2711:AK2712"/>
    <mergeCell ref="AL2711:AL2712"/>
    <mergeCell ref="AK2741:AK2742"/>
    <mergeCell ref="AL2741:AL2742"/>
    <mergeCell ref="AK2730:AK2731"/>
    <mergeCell ref="AL2730:AL2731"/>
    <mergeCell ref="AK2735:AK2736"/>
    <mergeCell ref="AL2735:AL2736"/>
    <mergeCell ref="AK2739:AK2740"/>
    <mergeCell ref="AL2739:AL2740"/>
    <mergeCell ref="AK2726:AK2727"/>
    <mergeCell ref="AL2695:AL2696"/>
    <mergeCell ref="AK2698:AK2699"/>
    <mergeCell ref="AK2678:AK2679"/>
    <mergeCell ref="AL2678:AL2679"/>
    <mergeCell ref="AK2684:AK2685"/>
    <mergeCell ref="AL2684:AL2685"/>
    <mergeCell ref="AK2686:AK2687"/>
    <mergeCell ref="AL2686:AL2687"/>
    <mergeCell ref="AK2695:AK2696"/>
    <mergeCell ref="K2657:L2657"/>
    <mergeCell ref="K2658:L2658"/>
    <mergeCell ref="AK2591:AK2592"/>
    <mergeCell ref="AL2591:AL2592"/>
    <mergeCell ref="AK2597:AK2598"/>
    <mergeCell ref="AL2597:AL2598"/>
    <mergeCell ref="AK2623:AL2624"/>
    <mergeCell ref="K2649:L2649"/>
    <mergeCell ref="K2650:L2650"/>
    <mergeCell ref="K2651:L2651"/>
    <mergeCell ref="K2652:L2652"/>
    <mergeCell ref="K2653:L2653"/>
    <mergeCell ref="K2654:L2654"/>
    <mergeCell ref="K2643:L2643"/>
    <mergeCell ref="K2644:L2644"/>
    <mergeCell ref="K2645:L2645"/>
    <mergeCell ref="K2646:L2646"/>
    <mergeCell ref="K2647:L2647"/>
    <mergeCell ref="K2648:L2648"/>
    <mergeCell ref="AK2625:AK2626"/>
    <mergeCell ref="AL2625:AL2626"/>
    <mergeCell ref="K2635:L2635"/>
    <mergeCell ref="K2636:L2636"/>
    <mergeCell ref="K2637:L2637"/>
    <mergeCell ref="K2638:L2638"/>
    <mergeCell ref="K2639:L2639"/>
    <mergeCell ref="K2640:L2640"/>
    <mergeCell ref="K2641:L2641"/>
    <mergeCell ref="K2642:L2642"/>
    <mergeCell ref="K2655:L2655"/>
    <mergeCell ref="K2656:L2656"/>
    <mergeCell ref="AK2619:AK2620"/>
    <mergeCell ref="AL2619:AL2620"/>
    <mergeCell ref="AK2412:AL2413"/>
    <mergeCell ref="AK2487:AL2488"/>
    <mergeCell ref="AK2566:AL2567"/>
    <mergeCell ref="AK2527:AK2528"/>
    <mergeCell ref="AL2527:AL2528"/>
    <mergeCell ref="AK2534:AK2535"/>
    <mergeCell ref="AL2534:AL2535"/>
    <mergeCell ref="AK2610:AK2611"/>
    <mergeCell ref="AL2610:AL2611"/>
    <mergeCell ref="AK2615:AK2616"/>
    <mergeCell ref="AL2615:AL2616"/>
    <mergeCell ref="AK2617:AK2618"/>
    <mergeCell ref="AL2617:AL2618"/>
    <mergeCell ref="AK2489:AK2490"/>
    <mergeCell ref="AL2489:AL2490"/>
    <mergeCell ref="AK2494:AK2495"/>
    <mergeCell ref="AL2494:AL2495"/>
    <mergeCell ref="AK2497:AK2498"/>
    <mergeCell ref="AL2585:AL2586"/>
    <mergeCell ref="AK2589:AK2590"/>
    <mergeCell ref="AL2589:AL2590"/>
    <mergeCell ref="AK2580:AK2581"/>
    <mergeCell ref="AL2580:AL2581"/>
    <mergeCell ref="AK2468:AK2469"/>
    <mergeCell ref="AL2468:AL2469"/>
    <mergeCell ref="AK2473:AK2474"/>
    <mergeCell ref="AL2473:AL2474"/>
    <mergeCell ref="AK2475:AK2476"/>
    <mergeCell ref="AL2475:AL2476"/>
    <mergeCell ref="AK2571:AK2572"/>
    <mergeCell ref="AL2571:AL2572"/>
    <mergeCell ref="AK2573:AK2574"/>
    <mergeCell ref="AL2573:AL2574"/>
    <mergeCell ref="AK2578:AK2579"/>
    <mergeCell ref="AL2578:AL2579"/>
    <mergeCell ref="AK2560:AK2561"/>
    <mergeCell ref="AL2560:AL2561"/>
    <mergeCell ref="AK2563:AK2564"/>
    <mergeCell ref="AL2563:AL2564"/>
    <mergeCell ref="AK2568:AK2569"/>
    <mergeCell ref="AL2568:AL2569"/>
    <mergeCell ref="AK2484:AK2485"/>
    <mergeCell ref="AL2484:AL2485"/>
    <mergeCell ref="AK2545:AK2546"/>
    <mergeCell ref="AL2545:AL2546"/>
    <mergeCell ref="AK2547:AK2548"/>
    <mergeCell ref="AL2547:AL2548"/>
    <mergeCell ref="AK2549:AK2550"/>
    <mergeCell ref="AL2549:AL2550"/>
    <mergeCell ref="AK2536:AK2537"/>
    <mergeCell ref="AL2536:AL2537"/>
    <mergeCell ref="AK2522:AK2523"/>
    <mergeCell ref="AL2522:AL2523"/>
    <mergeCell ref="AK2508:AK2509"/>
    <mergeCell ref="AL2508:AL2509"/>
    <mergeCell ref="AK2512:AK2513"/>
    <mergeCell ref="AL2512:AL2513"/>
    <mergeCell ref="AK2515:AK2516"/>
    <mergeCell ref="AL2515:AL2516"/>
    <mergeCell ref="AL2543:AL2544"/>
    <mergeCell ref="AK2437:AK2438"/>
    <mergeCell ref="AL2437:AL2438"/>
    <mergeCell ref="AK2464:AK2465"/>
    <mergeCell ref="AL2464:AL2465"/>
    <mergeCell ref="AK2499:AK2500"/>
    <mergeCell ref="AL2499:AL2500"/>
    <mergeCell ref="AK2506:AK2507"/>
    <mergeCell ref="AL2506:AL2507"/>
    <mergeCell ref="AK2482:AK2483"/>
    <mergeCell ref="AL2482:AL2483"/>
    <mergeCell ref="AL2497:AL2498"/>
    <mergeCell ref="AK2418:AK2419"/>
    <mergeCell ref="AL2418:AL2419"/>
    <mergeCell ref="AK2428:AK2429"/>
    <mergeCell ref="AL2428:AL2429"/>
    <mergeCell ref="AK2432:AK2433"/>
    <mergeCell ref="AL2432:AL2433"/>
    <mergeCell ref="AK2434:AK2435"/>
    <mergeCell ref="AL2434:AL2435"/>
    <mergeCell ref="AK2420:AK2421"/>
    <mergeCell ref="AL2420:AL2421"/>
    <mergeCell ref="AK2423:AK2424"/>
    <mergeCell ref="AL2423:AL2424"/>
    <mergeCell ref="AK2425:AK2426"/>
    <mergeCell ref="AL2425:AL2426"/>
    <mergeCell ref="AK2439:AK2440"/>
    <mergeCell ref="AL2439:AL2440"/>
    <mergeCell ref="AK2477:AK2478"/>
    <mergeCell ref="AL2477:AL2478"/>
    <mergeCell ref="AK2363:AK2364"/>
    <mergeCell ref="AL2363:AL2364"/>
    <mergeCell ref="AK2517:AK2518"/>
    <mergeCell ref="AL2517:AL2518"/>
    <mergeCell ref="AK2519:AK2520"/>
    <mergeCell ref="AL2519:AL2520"/>
    <mergeCell ref="AK2369:AK2370"/>
    <mergeCell ref="AL2369:AL2370"/>
    <mergeCell ref="AK2322:AK2323"/>
    <mergeCell ref="AL2322:AL2323"/>
    <mergeCell ref="AK2359:AK2360"/>
    <mergeCell ref="AL2359:AL2360"/>
    <mergeCell ref="AK2361:AK2362"/>
    <mergeCell ref="AL2361:AL2362"/>
    <mergeCell ref="AL2324:AL2325"/>
    <mergeCell ref="AK2332:AK2333"/>
    <mergeCell ref="AL2332:AL2333"/>
    <mergeCell ref="AK2337:AK2338"/>
    <mergeCell ref="AK2454:AK2455"/>
    <mergeCell ref="AL2454:AL2455"/>
    <mergeCell ref="AK2459:AK2460"/>
    <mergeCell ref="AL2459:AL2460"/>
    <mergeCell ref="AK2461:AK2462"/>
    <mergeCell ref="AL2461:AL2462"/>
    <mergeCell ref="AK2444:AK2445"/>
    <mergeCell ref="AL2444:AL2445"/>
    <mergeCell ref="AK2447:AK2448"/>
    <mergeCell ref="AL2447:AL2448"/>
    <mergeCell ref="AK2451:AK2452"/>
    <mergeCell ref="AL2451:AL2452"/>
    <mergeCell ref="AK2389:AK2390"/>
    <mergeCell ref="AL2389:AL2390"/>
    <mergeCell ref="AK2270:AK2271"/>
    <mergeCell ref="AL2270:AL2271"/>
    <mergeCell ref="AK2416:AK2417"/>
    <mergeCell ref="AL2416:AL2417"/>
    <mergeCell ref="AL2311:AL2312"/>
    <mergeCell ref="AK2313:AK2314"/>
    <mergeCell ref="AL2313:AL2314"/>
    <mergeCell ref="AK2317:AK2318"/>
    <mergeCell ref="AL2317:AL2318"/>
    <mergeCell ref="AK2320:AL2321"/>
    <mergeCell ref="AK2409:AK2410"/>
    <mergeCell ref="AL2409:AL2410"/>
    <mergeCell ref="E2414:N2414"/>
    <mergeCell ref="AK2414:AK2415"/>
    <mergeCell ref="AL2414:AL2415"/>
    <mergeCell ref="AK2301:AK2302"/>
    <mergeCell ref="AL2301:AL2302"/>
    <mergeCell ref="AK2303:AK2304"/>
    <mergeCell ref="AL2303:AL2304"/>
    <mergeCell ref="AK2305:AK2306"/>
    <mergeCell ref="AK2401:AK2402"/>
    <mergeCell ref="AL2401:AL2402"/>
    <mergeCell ref="AK2403:AK2404"/>
    <mergeCell ref="AL2403:AL2404"/>
    <mergeCell ref="AK2407:AK2408"/>
    <mergeCell ref="AL2407:AL2408"/>
    <mergeCell ref="AK2371:AK2372"/>
    <mergeCell ref="AL2371:AL2372"/>
    <mergeCell ref="AK2373:AK2374"/>
    <mergeCell ref="AL2373:AL2374"/>
    <mergeCell ref="AK2383:AK2384"/>
    <mergeCell ref="AL2383:AL2384"/>
    <mergeCell ref="AK2291:AK2292"/>
    <mergeCell ref="AL2291:AL2292"/>
    <mergeCell ref="AK2367:AK2368"/>
    <mergeCell ref="AL2367:AL2368"/>
    <mergeCell ref="AK2342:AK2343"/>
    <mergeCell ref="AL2342:AL2343"/>
    <mergeCell ref="AK2347:AK2348"/>
    <mergeCell ref="AL2347:AL2348"/>
    <mergeCell ref="AK2259:AK2260"/>
    <mergeCell ref="AL2259:AL2260"/>
    <mergeCell ref="AK2261:AK2262"/>
    <mergeCell ref="AL2261:AL2262"/>
    <mergeCell ref="AK2282:AK2283"/>
    <mergeCell ref="AL2282:AL2283"/>
    <mergeCell ref="AK2391:AK2392"/>
    <mergeCell ref="AL2391:AL2392"/>
    <mergeCell ref="AK2396:AK2397"/>
    <mergeCell ref="AL2396:AL2397"/>
    <mergeCell ref="AL2305:AL2306"/>
    <mergeCell ref="AK2309:AK2310"/>
    <mergeCell ref="AL2309:AL2310"/>
    <mergeCell ref="AK2311:AK2312"/>
    <mergeCell ref="AK2273:AK2274"/>
    <mergeCell ref="AL2273:AL2274"/>
    <mergeCell ref="AK2277:AK2278"/>
    <mergeCell ref="AL2277:AL2278"/>
    <mergeCell ref="AK2279:AK2280"/>
    <mergeCell ref="AL2279:AL2280"/>
    <mergeCell ref="AK2265:AK2266"/>
    <mergeCell ref="AL2265:AL2266"/>
    <mergeCell ref="AK2268:AK2269"/>
    <mergeCell ref="AL2268:AL2269"/>
    <mergeCell ref="AK2235:AK2236"/>
    <mergeCell ref="AL2235:AL2236"/>
    <mergeCell ref="AK2357:AK2358"/>
    <mergeCell ref="AL2357:AL2358"/>
    <mergeCell ref="AK2205:AK2206"/>
    <mergeCell ref="AL2205:AL2206"/>
    <mergeCell ref="AK2209:AK2210"/>
    <mergeCell ref="AL2209:AL2210"/>
    <mergeCell ref="AK2212:AK2213"/>
    <mergeCell ref="AL2212:AL2213"/>
    <mergeCell ref="AK2294:AK2295"/>
    <mergeCell ref="AL2294:AL2295"/>
    <mergeCell ref="AK2299:AK2300"/>
    <mergeCell ref="AL2299:AL2300"/>
    <mergeCell ref="AK2182:AK2183"/>
    <mergeCell ref="AL2182:AL2183"/>
    <mergeCell ref="AK2185:AK2186"/>
    <mergeCell ref="AL2185:AL2186"/>
    <mergeCell ref="AK2189:AK2190"/>
    <mergeCell ref="AL2189:AL2190"/>
    <mergeCell ref="AK2241:AK2242"/>
    <mergeCell ref="AL2241:AL2242"/>
    <mergeCell ref="AK2244:AK2245"/>
    <mergeCell ref="AL2244:AL2245"/>
    <mergeCell ref="AK2246:AK2247"/>
    <mergeCell ref="AL2246:AL2247"/>
    <mergeCell ref="AK2253:AK2254"/>
    <mergeCell ref="AL2253:AL2254"/>
    <mergeCell ref="AK2226:AK2227"/>
    <mergeCell ref="AL2226:AL2227"/>
    <mergeCell ref="AK2287:AK2288"/>
    <mergeCell ref="AL2287:AL2288"/>
    <mergeCell ref="AK2237:AK2238"/>
    <mergeCell ref="AL2237:AL2238"/>
    <mergeCell ref="AK2239:AK2240"/>
    <mergeCell ref="AL2239:AL2240"/>
    <mergeCell ref="AK2215:AK2216"/>
    <mergeCell ref="AL2215:AL2216"/>
    <mergeCell ref="AK2217:AK2218"/>
    <mergeCell ref="AL2217:AL2218"/>
    <mergeCell ref="AK2219:AK2220"/>
    <mergeCell ref="AL2219:AL2220"/>
    <mergeCell ref="AK2231:AK2232"/>
    <mergeCell ref="AL2231:AL2232"/>
    <mergeCell ref="AK2233:AK2234"/>
    <mergeCell ref="AL2233:AL2234"/>
    <mergeCell ref="AK2129:AK2130"/>
    <mergeCell ref="AL2129:AL2130"/>
    <mergeCell ref="AK2132:AK2133"/>
    <mergeCell ref="AL2132:AL2133"/>
    <mergeCell ref="AK2194:AK2195"/>
    <mergeCell ref="AL2194:AL2195"/>
    <mergeCell ref="AK2203:AK2204"/>
    <mergeCell ref="AL2203:AL2204"/>
    <mergeCell ref="AK2149:AK2150"/>
    <mergeCell ref="AL2149:AL2150"/>
    <mergeCell ref="AK2151:AK2152"/>
    <mergeCell ref="AL2151:AL2152"/>
    <mergeCell ref="AK2153:AK2154"/>
    <mergeCell ref="AL2153:AL2154"/>
    <mergeCell ref="AK2140:AK2141"/>
    <mergeCell ref="AL2140:AL2141"/>
    <mergeCell ref="AK2145:AK2146"/>
    <mergeCell ref="AL2145:AL2146"/>
    <mergeCell ref="AK2173:AK2174"/>
    <mergeCell ref="AL2173:AL2174"/>
    <mergeCell ref="AK2175:AK2176"/>
    <mergeCell ref="AL2175:AL2176"/>
    <mergeCell ref="AK2075:AK2076"/>
    <mergeCell ref="AL2075:AL2076"/>
    <mergeCell ref="AK2078:AK2079"/>
    <mergeCell ref="AL2078:AL2079"/>
    <mergeCell ref="AK2084:AK2085"/>
    <mergeCell ref="AL2084:AL2085"/>
    <mergeCell ref="AK2156:AK2157"/>
    <mergeCell ref="AL2156:AL2157"/>
    <mergeCell ref="AK2161:AK2162"/>
    <mergeCell ref="AL2161:AL2162"/>
    <mergeCell ref="AK2163:AK2164"/>
    <mergeCell ref="AL2163:AL2164"/>
    <mergeCell ref="AK2167:AK2168"/>
    <mergeCell ref="AL2167:AL2168"/>
    <mergeCell ref="AK2096:AK2097"/>
    <mergeCell ref="AL2096:AL2097"/>
    <mergeCell ref="AK2147:AK2148"/>
    <mergeCell ref="AL2147:AL2148"/>
    <mergeCell ref="AK2159:AK2160"/>
    <mergeCell ref="AL2159:AL2160"/>
    <mergeCell ref="AK2136:AK2137"/>
    <mergeCell ref="AL2136:AL2137"/>
    <mergeCell ref="AK2138:AK2139"/>
    <mergeCell ref="AL2138:AL2139"/>
    <mergeCell ref="AK2087:AK2088"/>
    <mergeCell ref="AL2087:AL2088"/>
    <mergeCell ref="AK2090:AK2091"/>
    <mergeCell ref="AL2090:AL2091"/>
    <mergeCell ref="AK2125:AK2126"/>
    <mergeCell ref="AL2125:AL2126"/>
    <mergeCell ref="AL2117:AL2118"/>
    <mergeCell ref="AK2122:AK2123"/>
    <mergeCell ref="AL2122:AL2123"/>
    <mergeCell ref="AK2105:AK2106"/>
    <mergeCell ref="AL2105:AL2106"/>
    <mergeCell ref="AK2108:AK2109"/>
    <mergeCell ref="AL2108:AL2109"/>
    <mergeCell ref="AK2110:AK2111"/>
    <mergeCell ref="AL2110:AL2111"/>
    <mergeCell ref="AK2043:AK2044"/>
    <mergeCell ref="AL2043:AL2044"/>
    <mergeCell ref="AK2045:AK2046"/>
    <mergeCell ref="AL2045:AL2046"/>
    <mergeCell ref="AK2048:AK2049"/>
    <mergeCell ref="AL2048:AL2049"/>
    <mergeCell ref="AK2073:AK2074"/>
    <mergeCell ref="AL2073:AL2074"/>
    <mergeCell ref="AK2071:AK2072"/>
    <mergeCell ref="AL2071:AL2072"/>
    <mergeCell ref="AK2013:AK2014"/>
    <mergeCell ref="AL2013:AL2014"/>
    <mergeCell ref="AK2015:AK2016"/>
    <mergeCell ref="AL2015:AL2016"/>
    <mergeCell ref="AK2020:AK2021"/>
    <mergeCell ref="AL2020:AL2021"/>
    <mergeCell ref="AK2099:AK2100"/>
    <mergeCell ref="AL2099:AL2100"/>
    <mergeCell ref="AK2063:AK2064"/>
    <mergeCell ref="AL2063:AL2064"/>
    <mergeCell ref="AK2065:AK2066"/>
    <mergeCell ref="AL2065:AL2066"/>
    <mergeCell ref="AK2067:AK2068"/>
    <mergeCell ref="AL2067:AL2068"/>
    <mergeCell ref="AK2055:AK2056"/>
    <mergeCell ref="AL2055:AL2056"/>
    <mergeCell ref="AK2057:AK2058"/>
    <mergeCell ref="AL2057:AL2058"/>
    <mergeCell ref="AK2061:AK2062"/>
    <mergeCell ref="AL2061:AL2062"/>
    <mergeCell ref="AK2092:AK2093"/>
    <mergeCell ref="AL2092:AL2093"/>
    <mergeCell ref="E2203:N2203"/>
    <mergeCell ref="E2246:N2246"/>
    <mergeCell ref="E2159:N2159"/>
    <mergeCell ref="E2175:N2175"/>
    <mergeCell ref="AK2041:AL2042"/>
    <mergeCell ref="E2090:N2090"/>
    <mergeCell ref="AK2101:AK2102"/>
    <mergeCell ref="AL2101:AL2102"/>
    <mergeCell ref="AK2103:AK2104"/>
    <mergeCell ref="AL2103:AL2104"/>
    <mergeCell ref="AL1976:AL1977"/>
    <mergeCell ref="AK1979:AK1980"/>
    <mergeCell ref="AL1979:AL1980"/>
    <mergeCell ref="AK1981:AK1982"/>
    <mergeCell ref="AL1981:AL1982"/>
    <mergeCell ref="AK1983:AK1984"/>
    <mergeCell ref="AL1983:AL1984"/>
    <mergeCell ref="AK2011:AK2012"/>
    <mergeCell ref="AL2011:AL2012"/>
    <mergeCell ref="AK1994:AK1995"/>
    <mergeCell ref="AL1994:AL1995"/>
    <mergeCell ref="AK1997:AK1998"/>
    <mergeCell ref="AL1997:AL1998"/>
    <mergeCell ref="AK2112:AK2113"/>
    <mergeCell ref="AL2112:AL2113"/>
    <mergeCell ref="AK2117:AK2118"/>
    <mergeCell ref="AK2024:AK2025"/>
    <mergeCell ref="AL2024:AL2025"/>
    <mergeCell ref="AK2026:AK2027"/>
    <mergeCell ref="AL2026:AL2027"/>
    <mergeCell ref="AK2030:AK2031"/>
    <mergeCell ref="AL2030:AL2031"/>
    <mergeCell ref="E1848:N1848"/>
    <mergeCell ref="E1892:N1892"/>
    <mergeCell ref="E1903:N1903"/>
    <mergeCell ref="E1954:N1954"/>
    <mergeCell ref="E1997:N1997"/>
    <mergeCell ref="AK1722:AL1723"/>
    <mergeCell ref="AK1968:AK1969"/>
    <mergeCell ref="AL1968:AL1969"/>
    <mergeCell ref="AK1971:AK1972"/>
    <mergeCell ref="AL1971:AL1972"/>
    <mergeCell ref="AK2009:AK2010"/>
    <mergeCell ref="AL2009:AL2010"/>
    <mergeCell ref="E1724:N1724"/>
    <mergeCell ref="E1766:N1766"/>
    <mergeCell ref="E1795:N1795"/>
    <mergeCell ref="E1797:N1797"/>
    <mergeCell ref="E1809:N1809"/>
    <mergeCell ref="E1845:N1845"/>
    <mergeCell ref="AK1999:AK2000"/>
    <mergeCell ref="AL1999:AL2000"/>
    <mergeCell ref="AK2002:AK2003"/>
    <mergeCell ref="AL2002:AL2003"/>
    <mergeCell ref="AK2004:AK2005"/>
    <mergeCell ref="AL2004:AL2005"/>
    <mergeCell ref="AK1989:AK1990"/>
    <mergeCell ref="AL1989:AL1990"/>
    <mergeCell ref="AK1843:AK1844"/>
    <mergeCell ref="AL1843:AL1844"/>
    <mergeCell ref="AK1871:AK1872"/>
    <mergeCell ref="AL1871:AL1872"/>
    <mergeCell ref="AK1959:AK1960"/>
    <mergeCell ref="AL1959:AL1960"/>
    <mergeCell ref="AK1859:AK1860"/>
    <mergeCell ref="AL1859:AL1860"/>
    <mergeCell ref="AK1861:AK1862"/>
    <mergeCell ref="AL1861:AL1862"/>
    <mergeCell ref="AK1848:AK1849"/>
    <mergeCell ref="AL1848:AL1849"/>
    <mergeCell ref="AK1850:AK1851"/>
    <mergeCell ref="AL1850:AL1851"/>
    <mergeCell ref="O1714:P1715"/>
    <mergeCell ref="AK1800:AL1801"/>
    <mergeCell ref="AK1877:AL1878"/>
    <mergeCell ref="AK1857:AK1858"/>
    <mergeCell ref="AL1857:AL1858"/>
    <mergeCell ref="AK1898:AK1899"/>
    <mergeCell ref="AL1898:AL1899"/>
    <mergeCell ref="AK1903:AK1904"/>
    <mergeCell ref="AL1903:AL1904"/>
    <mergeCell ref="AK1866:AK1867"/>
    <mergeCell ref="AL1866:AL1867"/>
    <mergeCell ref="AK1868:AK1869"/>
    <mergeCell ref="AL1868:AL1869"/>
    <mergeCell ref="AK1879:AK1880"/>
    <mergeCell ref="AL1879:AL1880"/>
    <mergeCell ref="AK1883:AK1884"/>
    <mergeCell ref="AL1883:AL1884"/>
    <mergeCell ref="AK1855:AK1856"/>
    <mergeCell ref="AL1855:AL1856"/>
    <mergeCell ref="AK1782:AK1783"/>
    <mergeCell ref="AL1782:AL1783"/>
    <mergeCell ref="AK1785:AK1786"/>
    <mergeCell ref="AL1785:AL1786"/>
    <mergeCell ref="AK1845:AK1846"/>
    <mergeCell ref="N1923:N1924"/>
    <mergeCell ref="AK1985:AK1986"/>
    <mergeCell ref="AL1985:AL1986"/>
    <mergeCell ref="AK1974:AK1975"/>
    <mergeCell ref="AL1974:AL1975"/>
    <mergeCell ref="AK1976:AK1977"/>
    <mergeCell ref="AK1888:AK1889"/>
    <mergeCell ref="AL1888:AL1889"/>
    <mergeCell ref="AK1890:AK1891"/>
    <mergeCell ref="AL1890:AL1891"/>
    <mergeCell ref="AK1892:AK1893"/>
    <mergeCell ref="AL1892:AL1893"/>
    <mergeCell ref="AK1966:AL1967"/>
    <mergeCell ref="AK1961:AK1962"/>
    <mergeCell ref="AL1961:AL1962"/>
    <mergeCell ref="AK1948:AK1949"/>
    <mergeCell ref="AL1948:AL1949"/>
    <mergeCell ref="AK1951:AK1952"/>
    <mergeCell ref="AL1951:AL1952"/>
    <mergeCell ref="AK1954:AK1955"/>
    <mergeCell ref="AL1954:AL1955"/>
    <mergeCell ref="AK1938:AK1939"/>
    <mergeCell ref="AL1938:AL1939"/>
    <mergeCell ref="AK1941:AK1942"/>
    <mergeCell ref="AL1941:AL1942"/>
    <mergeCell ref="AK1946:AK1947"/>
    <mergeCell ref="AL1946:AL1947"/>
    <mergeCell ref="AK1925:AK1926"/>
    <mergeCell ref="AL1925:AL1926"/>
    <mergeCell ref="AL1845:AL1846"/>
    <mergeCell ref="AK1831:AK1832"/>
    <mergeCell ref="AL1831:AL1832"/>
    <mergeCell ref="AK1835:AK1836"/>
    <mergeCell ref="AL1835:AL1836"/>
    <mergeCell ref="AK1776:AK1777"/>
    <mergeCell ref="AL1776:AL1777"/>
    <mergeCell ref="AK1778:AK1779"/>
    <mergeCell ref="AL1778:AL1779"/>
    <mergeCell ref="AK1780:AK1781"/>
    <mergeCell ref="AL1780:AL1781"/>
    <mergeCell ref="AK1809:AK1810"/>
    <mergeCell ref="AL1809:AL1810"/>
    <mergeCell ref="AK1811:AK1812"/>
    <mergeCell ref="AL1811:AL1812"/>
    <mergeCell ref="AK1818:AK1819"/>
    <mergeCell ref="AL1818:AL1819"/>
    <mergeCell ref="AK1820:AK1821"/>
    <mergeCell ref="AL1820:AL1821"/>
    <mergeCell ref="AK1827:AK1828"/>
    <mergeCell ref="AL1827:AL1828"/>
    <mergeCell ref="AK1829:AK1830"/>
    <mergeCell ref="AL1829:AL1830"/>
    <mergeCell ref="AK1837:AK1838"/>
    <mergeCell ref="AL1837:AL1838"/>
    <mergeCell ref="AK1802:AK1803"/>
    <mergeCell ref="AL1802:AL1803"/>
    <mergeCell ref="AK1804:AK1805"/>
    <mergeCell ref="AL1804:AL1805"/>
    <mergeCell ref="AK1806:AK1807"/>
    <mergeCell ref="AL1806:AL1807"/>
    <mergeCell ref="AK1790:AK1791"/>
    <mergeCell ref="AL1790:AL1791"/>
    <mergeCell ref="AK1795:AK1796"/>
    <mergeCell ref="AL1795:AL1796"/>
    <mergeCell ref="AK1797:AK1798"/>
    <mergeCell ref="AL1797:AL1798"/>
    <mergeCell ref="AK1703:AK1704"/>
    <mergeCell ref="AL1703:AL1704"/>
    <mergeCell ref="AK1708:AK1709"/>
    <mergeCell ref="AL1708:AL1709"/>
    <mergeCell ref="AK1756:AK1757"/>
    <mergeCell ref="AL1756:AL1757"/>
    <mergeCell ref="AK1766:AK1767"/>
    <mergeCell ref="AL1766:AL1767"/>
    <mergeCell ref="AK1773:AK1774"/>
    <mergeCell ref="AL1773:AL1774"/>
    <mergeCell ref="AK1728:AK1729"/>
    <mergeCell ref="AL1728:AL1729"/>
    <mergeCell ref="AK1731:AK1732"/>
    <mergeCell ref="AL1731:AL1732"/>
    <mergeCell ref="AK1754:AK1755"/>
    <mergeCell ref="AL1754:AL1755"/>
    <mergeCell ref="AK1724:AK1725"/>
    <mergeCell ref="AL1724:AL1725"/>
    <mergeCell ref="AK1726:AK1727"/>
    <mergeCell ref="AL1726:AL1727"/>
    <mergeCell ref="AK1749:AK1750"/>
    <mergeCell ref="AL1749:AL1750"/>
    <mergeCell ref="AK1751:AK1752"/>
    <mergeCell ref="AL1751:AL1752"/>
    <mergeCell ref="AK1741:AK1742"/>
    <mergeCell ref="AL1741:AL1742"/>
    <mergeCell ref="AK1743:AK1744"/>
    <mergeCell ref="AL1743:AL1744"/>
    <mergeCell ref="AK1747:AK1748"/>
    <mergeCell ref="AL1747:AL1748"/>
    <mergeCell ref="AK1733:AK1734"/>
    <mergeCell ref="AL1733:AL1734"/>
    <mergeCell ref="AK1735:AK1736"/>
    <mergeCell ref="AL1735:AL1736"/>
    <mergeCell ref="AK1739:AK1740"/>
    <mergeCell ref="AL1739:AL1740"/>
    <mergeCell ref="AL1638:AL1639"/>
    <mergeCell ref="AK1640:AK1641"/>
    <mergeCell ref="AL1640:AL1641"/>
    <mergeCell ref="AK1644:AK1645"/>
    <mergeCell ref="AK1668:AK1669"/>
    <mergeCell ref="AL1668:AL1669"/>
    <mergeCell ref="AK1672:AK1673"/>
    <mergeCell ref="AL1672:AL1673"/>
    <mergeCell ref="AK1674:AK1675"/>
    <mergeCell ref="AL1674:AL1675"/>
    <mergeCell ref="AK1699:AK1700"/>
    <mergeCell ref="AL1699:AL1700"/>
    <mergeCell ref="AK1701:AK1702"/>
    <mergeCell ref="AL1701:AL1702"/>
    <mergeCell ref="AK1697:AK1698"/>
    <mergeCell ref="AL1697:AL1698"/>
    <mergeCell ref="AK1691:AK1692"/>
    <mergeCell ref="AL1691:AL1692"/>
    <mergeCell ref="AK1693:AK1694"/>
    <mergeCell ref="AL1693:AL1694"/>
    <mergeCell ref="AK1695:AK1696"/>
    <mergeCell ref="AL1695:AL1696"/>
    <mergeCell ref="AL1574:AL1575"/>
    <mergeCell ref="AL1600:AL1601"/>
    <mergeCell ref="AK1602:AK1603"/>
    <mergeCell ref="AK1613:AK1614"/>
    <mergeCell ref="AL1613:AL1614"/>
    <mergeCell ref="AK1615:AK1616"/>
    <mergeCell ref="AL1615:AL1616"/>
    <mergeCell ref="AK1678:AK1679"/>
    <mergeCell ref="AK1638:AK1639"/>
    <mergeCell ref="AK1687:AK1688"/>
    <mergeCell ref="AL1687:AL1688"/>
    <mergeCell ref="AK1689:AK1690"/>
    <mergeCell ref="AL1689:AL1690"/>
    <mergeCell ref="AK1558:AK1559"/>
    <mergeCell ref="AL1558:AL1559"/>
    <mergeCell ref="AK1560:AK1561"/>
    <mergeCell ref="AL1560:AL1561"/>
    <mergeCell ref="AK1566:AK1567"/>
    <mergeCell ref="AL1566:AL1567"/>
    <mergeCell ref="AL1678:AL1679"/>
    <mergeCell ref="AK1607:AK1608"/>
    <mergeCell ref="AL1607:AL1608"/>
    <mergeCell ref="AK1576:AK1577"/>
    <mergeCell ref="AL1576:AL1577"/>
    <mergeCell ref="AK1568:AK1569"/>
    <mergeCell ref="AK1681:AK1682"/>
    <mergeCell ref="AL1681:AL1682"/>
    <mergeCell ref="AK1683:AK1684"/>
    <mergeCell ref="AL1683:AL1684"/>
    <mergeCell ref="AK1685:AK1686"/>
    <mergeCell ref="AL1685:AL1686"/>
    <mergeCell ref="AK1636:AK1637"/>
    <mergeCell ref="AL1644:AL1645"/>
    <mergeCell ref="AK1666:AK1667"/>
    <mergeCell ref="AL1666:AL1667"/>
    <mergeCell ref="AL1585:AL1586"/>
    <mergeCell ref="AK1587:AK1588"/>
    <mergeCell ref="AL1587:AL1588"/>
    <mergeCell ref="AK1589:AK1590"/>
    <mergeCell ref="AL1589:AL1590"/>
    <mergeCell ref="AK1593:AK1594"/>
    <mergeCell ref="AK1579:AK1580"/>
    <mergeCell ref="AL1579:AL1580"/>
    <mergeCell ref="AK1583:AK1584"/>
    <mergeCell ref="AL1583:AL1584"/>
    <mergeCell ref="AK1585:AK1586"/>
    <mergeCell ref="AL1602:AL1603"/>
    <mergeCell ref="AL1593:AL1594"/>
    <mergeCell ref="AK1595:AK1596"/>
    <mergeCell ref="AL1595:AL1596"/>
    <mergeCell ref="AK1600:AK1601"/>
    <mergeCell ref="AL1636:AL1637"/>
    <mergeCell ref="AK1620:AK1621"/>
    <mergeCell ref="AL1620:AL1621"/>
    <mergeCell ref="AK1624:AK1625"/>
    <mergeCell ref="AL1624:AL1625"/>
    <mergeCell ref="AK1626:AK1627"/>
    <mergeCell ref="AL1626:AL1627"/>
    <mergeCell ref="AK1633:AK1634"/>
    <mergeCell ref="AL1633:AL1634"/>
    <mergeCell ref="AL1540:AL1541"/>
    <mergeCell ref="AK1543:AK1544"/>
    <mergeCell ref="AL1543:AL1544"/>
    <mergeCell ref="AK1548:AK1549"/>
    <mergeCell ref="J1490:K1490"/>
    <mergeCell ref="K1491:L1491"/>
    <mergeCell ref="K1492:L1492"/>
    <mergeCell ref="J1493:K1493"/>
    <mergeCell ref="J1494:K1494"/>
    <mergeCell ref="K1495:L1495"/>
    <mergeCell ref="AK1540:AK1541"/>
    <mergeCell ref="AL1548:AL1549"/>
    <mergeCell ref="AK1550:AK1551"/>
    <mergeCell ref="AL1550:AL1551"/>
    <mergeCell ref="AK1552:AK1553"/>
    <mergeCell ref="AL1552:AL1553"/>
    <mergeCell ref="AK1556:AK1557"/>
    <mergeCell ref="AL1556:AL1557"/>
    <mergeCell ref="AL1568:AL1569"/>
    <mergeCell ref="AK1570:AK1571"/>
    <mergeCell ref="AL1570:AL1571"/>
    <mergeCell ref="AK1572:AK1573"/>
    <mergeCell ref="AL1572:AL1573"/>
    <mergeCell ref="AK1574:AK1575"/>
    <mergeCell ref="E1484:F1484"/>
    <mergeCell ref="E1485:F1485"/>
    <mergeCell ref="E1486:F1486"/>
    <mergeCell ref="E1487:F1487"/>
    <mergeCell ref="E1488:F1488"/>
    <mergeCell ref="J1489:K1489"/>
    <mergeCell ref="E1515:F1515"/>
    <mergeCell ref="E1516:F1516"/>
    <mergeCell ref="AK1517:AK1518"/>
    <mergeCell ref="AL1517:AL1518"/>
    <mergeCell ref="AK1522:AK1523"/>
    <mergeCell ref="AL1522:AL1523"/>
    <mergeCell ref="E1535:N1535"/>
    <mergeCell ref="AK1535:AK1536"/>
    <mergeCell ref="AL1535:AL1536"/>
    <mergeCell ref="AK1537:AK1538"/>
    <mergeCell ref="AL1537:AL1538"/>
    <mergeCell ref="AK1531:AK1532"/>
    <mergeCell ref="AL1531:AL1532"/>
    <mergeCell ref="K1444:L1444"/>
    <mergeCell ref="K1445:L1445"/>
    <mergeCell ref="K1446:L1446"/>
    <mergeCell ref="AK1472:AK1473"/>
    <mergeCell ref="AL1472:AL1473"/>
    <mergeCell ref="AK1475:AK1476"/>
    <mergeCell ref="AL1475:AL1476"/>
    <mergeCell ref="AK1499:AK1500"/>
    <mergeCell ref="AL1499:AL1500"/>
    <mergeCell ref="AK1478:AK1479"/>
    <mergeCell ref="AL1478:AL1479"/>
    <mergeCell ref="AL1464:AL1465"/>
    <mergeCell ref="AK1466:AK1467"/>
    <mergeCell ref="AL1466:AL1467"/>
    <mergeCell ref="AK1468:AK1469"/>
    <mergeCell ref="AL1468:AL1469"/>
    <mergeCell ref="AK1470:AK1471"/>
    <mergeCell ref="AL1470:AL1471"/>
    <mergeCell ref="J1459:K1459"/>
    <mergeCell ref="K1460:L1460"/>
    <mergeCell ref="K1461:L1461"/>
    <mergeCell ref="K1462:L1462"/>
    <mergeCell ref="K1463:L1463"/>
    <mergeCell ref="AK1464:AK1465"/>
    <mergeCell ref="K1496:L1496"/>
    <mergeCell ref="AK1497:AK1498"/>
    <mergeCell ref="AL1497:AL1498"/>
    <mergeCell ref="J1432:K1432"/>
    <mergeCell ref="N1432:N1463"/>
    <mergeCell ref="J1433:K1433"/>
    <mergeCell ref="J1434:K1434"/>
    <mergeCell ref="J1435:K1435"/>
    <mergeCell ref="K1436:L1436"/>
    <mergeCell ref="K1437:L1437"/>
    <mergeCell ref="K1438:L1438"/>
    <mergeCell ref="K1439:L1439"/>
    <mergeCell ref="J1440:K1440"/>
    <mergeCell ref="AK1422:AK1423"/>
    <mergeCell ref="AL1422:AL1423"/>
    <mergeCell ref="AK1424:AK1425"/>
    <mergeCell ref="AL1424:AL1425"/>
    <mergeCell ref="E1426:N1426"/>
    <mergeCell ref="AK1426:AK1427"/>
    <mergeCell ref="AL1426:AL1427"/>
    <mergeCell ref="K1453:L1453"/>
    <mergeCell ref="K1454:L1454"/>
    <mergeCell ref="K1455:L1455"/>
    <mergeCell ref="J1456:K1456"/>
    <mergeCell ref="J1457:K1457"/>
    <mergeCell ref="J1458:K1458"/>
    <mergeCell ref="K1447:L1447"/>
    <mergeCell ref="J1448:K1448"/>
    <mergeCell ref="J1449:K1449"/>
    <mergeCell ref="J1450:K1450"/>
    <mergeCell ref="J1451:K1451"/>
    <mergeCell ref="K1452:L1452"/>
    <mergeCell ref="J1441:K1441"/>
    <mergeCell ref="J1442:K1442"/>
    <mergeCell ref="J1443:K1443"/>
    <mergeCell ref="AK1411:AK1412"/>
    <mergeCell ref="AL1411:AL1412"/>
    <mergeCell ref="AK1418:AK1419"/>
    <mergeCell ref="AL1418:AL1419"/>
    <mergeCell ref="AK1420:AK1421"/>
    <mergeCell ref="AL1420:AL1421"/>
    <mergeCell ref="AK1405:AK1406"/>
    <mergeCell ref="AL1405:AL1406"/>
    <mergeCell ref="AK1407:AK1408"/>
    <mergeCell ref="AL1407:AL1408"/>
    <mergeCell ref="AK1409:AK1410"/>
    <mergeCell ref="AL1409:AL1410"/>
    <mergeCell ref="AK1398:AK1399"/>
    <mergeCell ref="AL1398:AL1399"/>
    <mergeCell ref="AK1401:AK1402"/>
    <mergeCell ref="AL1401:AL1402"/>
    <mergeCell ref="AK1403:AK1404"/>
    <mergeCell ref="AL1403:AL1404"/>
    <mergeCell ref="AK1390:AK1391"/>
    <mergeCell ref="AL1390:AL1391"/>
    <mergeCell ref="AK1392:AK1393"/>
    <mergeCell ref="AL1392:AL1393"/>
    <mergeCell ref="AK1394:AK1395"/>
    <mergeCell ref="AL1394:AL1395"/>
    <mergeCell ref="AK1381:AK1382"/>
    <mergeCell ref="AL1381:AL1382"/>
    <mergeCell ref="AK1383:AK1384"/>
    <mergeCell ref="AL1383:AL1384"/>
    <mergeCell ref="AK1388:AK1389"/>
    <mergeCell ref="AL1388:AL1389"/>
    <mergeCell ref="AK1303:AK1304"/>
    <mergeCell ref="AL1303:AL1304"/>
    <mergeCell ref="E1373:F1373"/>
    <mergeCell ref="E1374:F1374"/>
    <mergeCell ref="AK1377:AK1378"/>
    <mergeCell ref="AL1377:AL1378"/>
    <mergeCell ref="AK1348:AK1349"/>
    <mergeCell ref="AL1348:AL1349"/>
    <mergeCell ref="AK1345:AK1346"/>
    <mergeCell ref="L1297:M1297"/>
    <mergeCell ref="L1298:M1298"/>
    <mergeCell ref="K1299:L1299"/>
    <mergeCell ref="K1300:L1300"/>
    <mergeCell ref="K1301:L1301"/>
    <mergeCell ref="K1302:L1302"/>
    <mergeCell ref="K1291:L1291"/>
    <mergeCell ref="K1292:L1292"/>
    <mergeCell ref="K1293:L1293"/>
    <mergeCell ref="K1294:L1294"/>
    <mergeCell ref="L1295:M1295"/>
    <mergeCell ref="L1296:M1296"/>
    <mergeCell ref="K1285:L1285"/>
    <mergeCell ref="K1286:L1286"/>
    <mergeCell ref="L1287:M1287"/>
    <mergeCell ref="L1288:M1288"/>
    <mergeCell ref="L1289:M1289"/>
    <mergeCell ref="L1290:M1290"/>
    <mergeCell ref="L1279:M1279"/>
    <mergeCell ref="L1280:M1280"/>
    <mergeCell ref="L1281:M1281"/>
    <mergeCell ref="L1282:M1282"/>
    <mergeCell ref="K1283:L1283"/>
    <mergeCell ref="K1284:L1284"/>
    <mergeCell ref="L1273:M1273"/>
    <mergeCell ref="L1274:M1274"/>
    <mergeCell ref="K1275:L1275"/>
    <mergeCell ref="K1276:L1276"/>
    <mergeCell ref="K1277:L1277"/>
    <mergeCell ref="K1278:L1278"/>
    <mergeCell ref="K1266:L1266"/>
    <mergeCell ref="K1267:L1267"/>
    <mergeCell ref="K1268:L1268"/>
    <mergeCell ref="K1269:L1269"/>
    <mergeCell ref="L1271:M1271"/>
    <mergeCell ref="L1272:M1272"/>
    <mergeCell ref="K1260:L1260"/>
    <mergeCell ref="K1261:L1261"/>
    <mergeCell ref="L1262:M1262"/>
    <mergeCell ref="L1263:M1263"/>
    <mergeCell ref="L1264:M1264"/>
    <mergeCell ref="L1265:M1265"/>
    <mergeCell ref="L1254:M1254"/>
    <mergeCell ref="L1255:M1255"/>
    <mergeCell ref="L1256:M1256"/>
    <mergeCell ref="L1257:M1257"/>
    <mergeCell ref="K1258:L1258"/>
    <mergeCell ref="K1259:L1259"/>
    <mergeCell ref="L1248:M1248"/>
    <mergeCell ref="L1249:M1249"/>
    <mergeCell ref="K1250:L1250"/>
    <mergeCell ref="K1251:L1251"/>
    <mergeCell ref="K1252:L1252"/>
    <mergeCell ref="K1253:L1253"/>
    <mergeCell ref="BK1316:BL1316"/>
    <mergeCell ref="BN1316:BO1316"/>
    <mergeCell ref="BQ1316:BR1316"/>
    <mergeCell ref="BH1310:BI1310"/>
    <mergeCell ref="BK1310:BL1310"/>
    <mergeCell ref="E1210:N1210"/>
    <mergeCell ref="AK1210:AK1211"/>
    <mergeCell ref="AL1210:AL1211"/>
    <mergeCell ref="AK1212:AK1213"/>
    <mergeCell ref="AL1212:AL1213"/>
    <mergeCell ref="AK1216:AK1217"/>
    <mergeCell ref="AL1216:AL1217"/>
    <mergeCell ref="BE1345:BF1345"/>
    <mergeCell ref="BH1345:BI1345"/>
    <mergeCell ref="BK1345:BL1345"/>
    <mergeCell ref="BN1345:BO1345"/>
    <mergeCell ref="BQ1345:BR1345"/>
    <mergeCell ref="AK1314:AK1315"/>
    <mergeCell ref="AL1314:AL1315"/>
    <mergeCell ref="AK1312:AK1313"/>
    <mergeCell ref="AL1312:AL1313"/>
    <mergeCell ref="AP1345:AQ1345"/>
    <mergeCell ref="AS1345:AT1345"/>
    <mergeCell ref="AV1345:AW1345"/>
    <mergeCell ref="AY1345:AZ1345"/>
    <mergeCell ref="BN1340:BO1340"/>
    <mergeCell ref="AK1340:AK1341"/>
    <mergeCell ref="AL1340:AL1341"/>
    <mergeCell ref="L1241:M1241"/>
    <mergeCell ref="L1230:M1230"/>
    <mergeCell ref="L1231:M1231"/>
    <mergeCell ref="L1232:M1232"/>
    <mergeCell ref="AN1376:BH1376"/>
    <mergeCell ref="BI1376:CG1376"/>
    <mergeCell ref="BH1332:BI1332"/>
    <mergeCell ref="BK1332:BL1332"/>
    <mergeCell ref="BN1332:BO1332"/>
    <mergeCell ref="BQ1332:BR1332"/>
    <mergeCell ref="AP1332:AQ1332"/>
    <mergeCell ref="AS1332:AT1332"/>
    <mergeCell ref="AV1332:AW1332"/>
    <mergeCell ref="AY1332:AZ1332"/>
    <mergeCell ref="BB1332:BC1332"/>
    <mergeCell ref="BE1332:BF1332"/>
    <mergeCell ref="BH1340:BI1340"/>
    <mergeCell ref="BK1340:BL1340"/>
    <mergeCell ref="BN1348:BO1348"/>
    <mergeCell ref="BQ1348:BR1348"/>
    <mergeCell ref="AL1345:AL1346"/>
    <mergeCell ref="BQ1340:BR1340"/>
    <mergeCell ref="AP1340:AQ1340"/>
    <mergeCell ref="AS1340:AT1340"/>
    <mergeCell ref="AV1340:AW1340"/>
    <mergeCell ref="AY1340:AZ1340"/>
    <mergeCell ref="BB1340:BC1340"/>
    <mergeCell ref="BE1340:BF1340"/>
    <mergeCell ref="BN1334:BO1334"/>
    <mergeCell ref="BQ1334:BR1334"/>
    <mergeCell ref="BH1334:BI1334"/>
    <mergeCell ref="BK1334:BL1334"/>
    <mergeCell ref="AY1348:AZ1348"/>
    <mergeCell ref="BB1348:BC1348"/>
    <mergeCell ref="BE1348:BF1348"/>
    <mergeCell ref="BH1348:BI1348"/>
    <mergeCell ref="BN1100:BO1100"/>
    <mergeCell ref="BQ1100:BR1100"/>
    <mergeCell ref="AY1100:AZ1100"/>
    <mergeCell ref="BB1100:BC1100"/>
    <mergeCell ref="AN1197:BH1197"/>
    <mergeCell ref="BI1197:CG1197"/>
    <mergeCell ref="AK1316:AK1317"/>
    <mergeCell ref="AL1316:AL1317"/>
    <mergeCell ref="AK1325:AK1326"/>
    <mergeCell ref="AL1325:AL1326"/>
    <mergeCell ref="AK1204:AK1205"/>
    <mergeCell ref="AL1204:AL1205"/>
    <mergeCell ref="AK1206:AK1207"/>
    <mergeCell ref="AL1206:AL1207"/>
    <mergeCell ref="AK1187:AK1188"/>
    <mergeCell ref="AL1187:AL1188"/>
    <mergeCell ref="AK1192:AK1193"/>
    <mergeCell ref="AP1103:AQ1103"/>
    <mergeCell ref="AS1103:AT1103"/>
    <mergeCell ref="BK1325:BL1325"/>
    <mergeCell ref="BN1325:BO1325"/>
    <mergeCell ref="BQ1325:BR1325"/>
    <mergeCell ref="BH1314:BI1314"/>
    <mergeCell ref="AK1208:AK1209"/>
    <mergeCell ref="AL1208:AL1209"/>
    <mergeCell ref="AK1308:AK1309"/>
    <mergeCell ref="AK1220:AK1221"/>
    <mergeCell ref="AL1220:AL1221"/>
    <mergeCell ref="BK1314:BL1314"/>
    <mergeCell ref="BN1314:BO1314"/>
    <mergeCell ref="AL1192:AL1193"/>
    <mergeCell ref="AK1162:AK1163"/>
    <mergeCell ref="AK1166:AK1167"/>
    <mergeCell ref="AP1325:AQ1325"/>
    <mergeCell ref="AS1325:AT1325"/>
    <mergeCell ref="AV1325:AW1325"/>
    <mergeCell ref="AY1325:AZ1325"/>
    <mergeCell ref="AP1334:AQ1334"/>
    <mergeCell ref="AS1334:AT1334"/>
    <mergeCell ref="AV1334:AW1334"/>
    <mergeCell ref="AY1334:AZ1334"/>
    <mergeCell ref="BB1334:BC1334"/>
    <mergeCell ref="AL1118:AL1119"/>
    <mergeCell ref="AL1308:AL1309"/>
    <mergeCell ref="AK1310:AK1311"/>
    <mergeCell ref="AL1310:AL1311"/>
    <mergeCell ref="AK1332:AK1333"/>
    <mergeCell ref="AL1332:AL1333"/>
    <mergeCell ref="AL1148:AL1149"/>
    <mergeCell ref="AK1150:AK1151"/>
    <mergeCell ref="AL1150:AL1151"/>
    <mergeCell ref="AK1152:AK1153"/>
    <mergeCell ref="AL1152:AL1153"/>
    <mergeCell ref="AL1172:AL1173"/>
    <mergeCell ref="AK1156:AK1157"/>
    <mergeCell ref="AL1156:AL1157"/>
    <mergeCell ref="AK1158:AK1159"/>
    <mergeCell ref="AL1158:AL1159"/>
    <mergeCell ref="AK1031:AK1032"/>
    <mergeCell ref="AL1031:AL1032"/>
    <mergeCell ref="AK1036:AK1037"/>
    <mergeCell ref="AL1036:AL1037"/>
    <mergeCell ref="AP1036:AQ1036"/>
    <mergeCell ref="AS1036:AT1036"/>
    <mergeCell ref="AV1036:AW1036"/>
    <mergeCell ref="BB1325:BC1325"/>
    <mergeCell ref="BE1325:BF1325"/>
    <mergeCell ref="BH1316:BI1316"/>
    <mergeCell ref="BH1325:BI1325"/>
    <mergeCell ref="AK1198:AK1199"/>
    <mergeCell ref="AL1198:AL1199"/>
    <mergeCell ref="AK1200:AK1201"/>
    <mergeCell ref="AP1348:AQ1348"/>
    <mergeCell ref="AS1348:AT1348"/>
    <mergeCell ref="BE1103:BF1103"/>
    <mergeCell ref="BH1103:BI1103"/>
    <mergeCell ref="BE1100:BF1100"/>
    <mergeCell ref="BH1100:BI1100"/>
    <mergeCell ref="AY1103:AZ1103"/>
    <mergeCell ref="BB1103:BC1103"/>
    <mergeCell ref="AP1100:AQ1100"/>
    <mergeCell ref="AS1100:AT1100"/>
    <mergeCell ref="AV1100:AW1100"/>
    <mergeCell ref="AK1185:AK1186"/>
    <mergeCell ref="AL1185:AL1186"/>
    <mergeCell ref="AK1131:AK1132"/>
    <mergeCell ref="AL1131:AL1132"/>
    <mergeCell ref="AK1133:AK1135"/>
    <mergeCell ref="AK1148:AK1149"/>
    <mergeCell ref="AL1162:AL1163"/>
    <mergeCell ref="AP1045:AQ1045"/>
    <mergeCell ref="AS1045:AT1045"/>
    <mergeCell ref="AV1045:AW1045"/>
    <mergeCell ref="AK1023:AK1024"/>
    <mergeCell ref="AL1023:AL1024"/>
    <mergeCell ref="BE1334:BF1334"/>
    <mergeCell ref="AV1043:AW1043"/>
    <mergeCell ref="AY1043:AZ1043"/>
    <mergeCell ref="BB1043:BC1043"/>
    <mergeCell ref="BE1043:BF1043"/>
    <mergeCell ref="AK1045:AK1046"/>
    <mergeCell ref="AL1045:AL1046"/>
    <mergeCell ref="AL1200:AL1201"/>
    <mergeCell ref="AK1202:AK1203"/>
    <mergeCell ref="AL1202:AL1203"/>
    <mergeCell ref="AK1334:AK1335"/>
    <mergeCell ref="AL1334:AL1335"/>
    <mergeCell ref="AK1160:AK1161"/>
    <mergeCell ref="AL1160:AL1161"/>
    <mergeCell ref="AK1218:AK1219"/>
    <mergeCell ref="AL1218:AL1219"/>
    <mergeCell ref="AK1109:AK1110"/>
    <mergeCell ref="AL1109:AL1110"/>
    <mergeCell ref="AK1111:AK1112"/>
    <mergeCell ref="AL1111:AL1112"/>
    <mergeCell ref="AK1113:AK1114"/>
    <mergeCell ref="AL1113:AL1114"/>
    <mergeCell ref="AL1166:AL1167"/>
    <mergeCell ref="AK1169:AK1170"/>
    <mergeCell ref="AL1169:AL1170"/>
    <mergeCell ref="AK1172:AK1173"/>
    <mergeCell ref="AY1045:AZ1045"/>
    <mergeCell ref="E1174:N1174"/>
    <mergeCell ref="AK1174:AK1175"/>
    <mergeCell ref="AL1174:AL1175"/>
    <mergeCell ref="AK1176:AK1177"/>
    <mergeCell ref="AL1176:AL1177"/>
    <mergeCell ref="AK1179:AK1180"/>
    <mergeCell ref="AL1179:AL1180"/>
    <mergeCell ref="AK1183:AK1184"/>
    <mergeCell ref="AL1183:AL1184"/>
    <mergeCell ref="K1242:L1242"/>
    <mergeCell ref="K1243:L1243"/>
    <mergeCell ref="K1244:L1244"/>
    <mergeCell ref="K1245:L1245"/>
    <mergeCell ref="L1246:M1246"/>
    <mergeCell ref="L1247:M1247"/>
    <mergeCell ref="K1236:L1236"/>
    <mergeCell ref="K1237:L1237"/>
    <mergeCell ref="L1238:M1238"/>
    <mergeCell ref="L1239:M1239"/>
    <mergeCell ref="L1240:M1240"/>
    <mergeCell ref="L1233:M1233"/>
    <mergeCell ref="K1234:L1234"/>
    <mergeCell ref="K1235:L1235"/>
    <mergeCell ref="AK1115:AK1116"/>
    <mergeCell ref="AL1115:AL1116"/>
    <mergeCell ref="E1082:N1082"/>
    <mergeCell ref="AK1082:AK1083"/>
    <mergeCell ref="AL1082:AL1083"/>
    <mergeCell ref="AK1100:AK1101"/>
    <mergeCell ref="AL1100:AL1101"/>
    <mergeCell ref="E1123:N1123"/>
    <mergeCell ref="AK1123:AK1124"/>
    <mergeCell ref="AL1123:AL1124"/>
    <mergeCell ref="AK1125:AK1126"/>
    <mergeCell ref="AL1125:AL1126"/>
    <mergeCell ref="AK1127:AK1128"/>
    <mergeCell ref="AL1127:AL1128"/>
    <mergeCell ref="AK1118:AK1119"/>
    <mergeCell ref="AK1154:AK1155"/>
    <mergeCell ref="AL1154:AL1155"/>
    <mergeCell ref="BW1051:BX1051"/>
    <mergeCell ref="BT1053:BU1053"/>
    <mergeCell ref="BW1053:BX1053"/>
    <mergeCell ref="E1120:N1120"/>
    <mergeCell ref="AK1120:AK1121"/>
    <mergeCell ref="AL1120:AL1121"/>
    <mergeCell ref="AK1103:AK1104"/>
    <mergeCell ref="AL1103:AL1104"/>
    <mergeCell ref="AK1107:AK1108"/>
    <mergeCell ref="AN1106:BH1106"/>
    <mergeCell ref="BI1106:CG1106"/>
    <mergeCell ref="BE1055:BF1055"/>
    <mergeCell ref="BH1055:BI1055"/>
    <mergeCell ref="BK1055:BL1055"/>
    <mergeCell ref="BN1055:BO1055"/>
    <mergeCell ref="BQ1055:BR1055"/>
    <mergeCell ref="BT1057:BU1057"/>
    <mergeCell ref="BW1057:BX1057"/>
    <mergeCell ref="BT1100:BU1100"/>
    <mergeCell ref="E1062:N1062"/>
    <mergeCell ref="AK1062:AK1063"/>
    <mergeCell ref="AL1062:AL1063"/>
    <mergeCell ref="E1074:N1074"/>
    <mergeCell ref="AK1074:AK1075"/>
    <mergeCell ref="AL1074:AL1075"/>
    <mergeCell ref="AK1053:AK1054"/>
    <mergeCell ref="AL1053:AL1054"/>
    <mergeCell ref="AK1055:AK1056"/>
    <mergeCell ref="AL1055:AL1056"/>
    <mergeCell ref="AK1057:AK1058"/>
    <mergeCell ref="AL1057:AL1058"/>
    <mergeCell ref="AL1107:AL1108"/>
    <mergeCell ref="E1051:N1051"/>
    <mergeCell ref="AK1051:AK1052"/>
    <mergeCell ref="AL1051:AL1052"/>
    <mergeCell ref="AK1026:AK1027"/>
    <mergeCell ref="AL1026:AL1027"/>
    <mergeCell ref="AK1029:AK1030"/>
    <mergeCell ref="AK1017:AK1018"/>
    <mergeCell ref="AL1017:AL1018"/>
    <mergeCell ref="AK1020:AK1021"/>
    <mergeCell ref="AL1020:AL1021"/>
    <mergeCell ref="AL1029:AL1030"/>
    <mergeCell ref="AK1005:AK1006"/>
    <mergeCell ref="AL1005:AL1006"/>
    <mergeCell ref="AK1007:AK1008"/>
    <mergeCell ref="AK1043:AK1044"/>
    <mergeCell ref="AL1043:AL1044"/>
    <mergeCell ref="BT1051:BU1051"/>
    <mergeCell ref="AK1038:AK1039"/>
    <mergeCell ref="AL1038:AL1039"/>
    <mergeCell ref="AK1041:AK1042"/>
    <mergeCell ref="AL1041:AL1042"/>
    <mergeCell ref="AP1026:AQ1026"/>
    <mergeCell ref="AS1026:AT1026"/>
    <mergeCell ref="AV1026:AW1026"/>
    <mergeCell ref="AY1026:AZ1026"/>
    <mergeCell ref="BB1026:BC1026"/>
    <mergeCell ref="BE1026:BF1026"/>
    <mergeCell ref="BH1009:BI1009"/>
    <mergeCell ref="BK1009:BL1009"/>
    <mergeCell ref="BK1012:BL1012"/>
    <mergeCell ref="BH1007:BI1007"/>
    <mergeCell ref="BQ1043:BR1043"/>
    <mergeCell ref="AK948:AK949"/>
    <mergeCell ref="AL948:AL949"/>
    <mergeCell ref="AK950:AK951"/>
    <mergeCell ref="AL950:AL951"/>
    <mergeCell ref="AK952:AK953"/>
    <mergeCell ref="AL952:AL953"/>
    <mergeCell ref="AK955:AK956"/>
    <mergeCell ref="AK972:AK973"/>
    <mergeCell ref="AL972:AL973"/>
    <mergeCell ref="AK974:AK975"/>
    <mergeCell ref="AL974:AL975"/>
    <mergeCell ref="AK977:AK978"/>
    <mergeCell ref="AL977:AL978"/>
    <mergeCell ref="AK979:AK980"/>
    <mergeCell ref="AL979:AL980"/>
    <mergeCell ref="AK981:AK982"/>
    <mergeCell ref="AK968:AK969"/>
    <mergeCell ref="AL968:AL969"/>
    <mergeCell ref="AK970:AK971"/>
    <mergeCell ref="AL970:AL971"/>
    <mergeCell ref="AL955:AL956"/>
    <mergeCell ref="AK958:AK959"/>
    <mergeCell ref="AL958:AL959"/>
    <mergeCell ref="AK962:AK963"/>
    <mergeCell ref="AL962:AL963"/>
    <mergeCell ref="AK966:AK967"/>
    <mergeCell ref="AL966:AL967"/>
    <mergeCell ref="AL981:AL982"/>
    <mergeCell ref="AK984:AK985"/>
    <mergeCell ref="AL984:AL985"/>
    <mergeCell ref="AK942:AK943"/>
    <mergeCell ref="AL942:AL943"/>
    <mergeCell ref="AK944:AK945"/>
    <mergeCell ref="AL944:AL945"/>
    <mergeCell ref="AK946:AK947"/>
    <mergeCell ref="AL946:AL947"/>
    <mergeCell ref="BH1020:BI1020"/>
    <mergeCell ref="BK1020:BL1020"/>
    <mergeCell ref="BH1012:BI1012"/>
    <mergeCell ref="AY1036:AZ1036"/>
    <mergeCell ref="BB1036:BC1036"/>
    <mergeCell ref="AP1043:AQ1043"/>
    <mergeCell ref="AS1043:AT1043"/>
    <mergeCell ref="BH1026:BI1026"/>
    <mergeCell ref="BK1026:BL1026"/>
    <mergeCell ref="AP970:AQ970"/>
    <mergeCell ref="AS970:AT970"/>
    <mergeCell ref="BH1041:BI1041"/>
    <mergeCell ref="BK1041:BL1041"/>
    <mergeCell ref="AL1007:AL1008"/>
    <mergeCell ref="AK1009:AK1010"/>
    <mergeCell ref="AL1009:AL1010"/>
    <mergeCell ref="AK1012:AK1013"/>
    <mergeCell ref="AL1012:AL1013"/>
    <mergeCell ref="AK991:AK992"/>
    <mergeCell ref="AL991:AL992"/>
    <mergeCell ref="AK996:AK997"/>
    <mergeCell ref="AL996:AL997"/>
    <mergeCell ref="AK1002:AK1003"/>
    <mergeCell ref="AL1002:AL1003"/>
    <mergeCell ref="P932:P933"/>
    <mergeCell ref="AK934:AK935"/>
    <mergeCell ref="AL934:AL935"/>
    <mergeCell ref="AK937:AK938"/>
    <mergeCell ref="AL937:AL938"/>
    <mergeCell ref="AK896:AK897"/>
    <mergeCell ref="AL896:AL897"/>
    <mergeCell ref="AK898:AK899"/>
    <mergeCell ref="AK877:AK878"/>
    <mergeCell ref="AL877:AL878"/>
    <mergeCell ref="AK881:AK882"/>
    <mergeCell ref="AL881:AL882"/>
    <mergeCell ref="AK886:AK887"/>
    <mergeCell ref="AL886:AL887"/>
    <mergeCell ref="P913:P914"/>
    <mergeCell ref="AK925:AK926"/>
    <mergeCell ref="AL925:AL926"/>
    <mergeCell ref="AK927:AK928"/>
    <mergeCell ref="AL927:AL928"/>
    <mergeCell ref="AK929:AK930"/>
    <mergeCell ref="AL929:AL930"/>
    <mergeCell ref="AK931:AK932"/>
    <mergeCell ref="AL931:AL932"/>
    <mergeCell ref="AL898:AL899"/>
    <mergeCell ref="AK900:AK901"/>
    <mergeCell ref="AL900:AL901"/>
    <mergeCell ref="AK905:AK906"/>
    <mergeCell ref="AL905:AL906"/>
    <mergeCell ref="AK907:AK908"/>
    <mergeCell ref="AL907:AL908"/>
    <mergeCell ref="AK860:AK861"/>
    <mergeCell ref="AL860:AL861"/>
    <mergeCell ref="P861:P862"/>
    <mergeCell ref="AK864:AK865"/>
    <mergeCell ref="AL864:AL865"/>
    <mergeCell ref="AK867:AK868"/>
    <mergeCell ref="AL867:AL868"/>
    <mergeCell ref="AK852:AK853"/>
    <mergeCell ref="AL852:AL853"/>
    <mergeCell ref="AK855:AK856"/>
    <mergeCell ref="AL855:AL856"/>
    <mergeCell ref="E909:N909"/>
    <mergeCell ref="AK909:AK910"/>
    <mergeCell ref="AL909:AL910"/>
    <mergeCell ref="P910:P912"/>
    <mergeCell ref="AK874:AK875"/>
    <mergeCell ref="AL874:AL875"/>
    <mergeCell ref="AK891:AK892"/>
    <mergeCell ref="AL891:AL892"/>
    <mergeCell ref="AK846:AK847"/>
    <mergeCell ref="AL846:AL847"/>
    <mergeCell ref="AK848:AK849"/>
    <mergeCell ref="AL848:AL849"/>
    <mergeCell ref="AK850:AK851"/>
    <mergeCell ref="AL850:AL851"/>
    <mergeCell ref="AK830:AK831"/>
    <mergeCell ref="AL830:AL831"/>
    <mergeCell ref="AK832:AK833"/>
    <mergeCell ref="AL832:AL833"/>
    <mergeCell ref="AK842:AK843"/>
    <mergeCell ref="AL842:AL843"/>
    <mergeCell ref="AK822:AK823"/>
    <mergeCell ref="AL822:AL823"/>
    <mergeCell ref="AK824:AK825"/>
    <mergeCell ref="AL824:AL825"/>
    <mergeCell ref="AK827:AK828"/>
    <mergeCell ref="AL827:AL828"/>
    <mergeCell ref="P809:P810"/>
    <mergeCell ref="P811:P812"/>
    <mergeCell ref="AK813:AK814"/>
    <mergeCell ref="AL813:AL814"/>
    <mergeCell ref="AK816:AK817"/>
    <mergeCell ref="AL816:AL817"/>
    <mergeCell ref="AK804:AK805"/>
    <mergeCell ref="AL804:AL805"/>
    <mergeCell ref="AK806:AK807"/>
    <mergeCell ref="AL806:AL807"/>
    <mergeCell ref="AK808:AK809"/>
    <mergeCell ref="AL808:AL809"/>
    <mergeCell ref="AK798:AK799"/>
    <mergeCell ref="AL798:AL799"/>
    <mergeCell ref="AK800:AK801"/>
    <mergeCell ref="AL800:AL801"/>
    <mergeCell ref="AK802:AK803"/>
    <mergeCell ref="AL802:AL803"/>
    <mergeCell ref="AK789:AK790"/>
    <mergeCell ref="AL789:AL790"/>
    <mergeCell ref="AK792:AK793"/>
    <mergeCell ref="AL792:AL793"/>
    <mergeCell ref="AK796:AK797"/>
    <mergeCell ref="AL796:AL797"/>
    <mergeCell ref="AK778:AK779"/>
    <mergeCell ref="AL778:AL779"/>
    <mergeCell ref="AK781:AK782"/>
    <mergeCell ref="AL781:AL782"/>
    <mergeCell ref="AK787:AK788"/>
    <mergeCell ref="AL787:AL788"/>
    <mergeCell ref="AK771:AK772"/>
    <mergeCell ref="AL771:AL772"/>
    <mergeCell ref="AK774:AK775"/>
    <mergeCell ref="AL774:AL775"/>
    <mergeCell ref="AK776:AK777"/>
    <mergeCell ref="AL776:AL777"/>
    <mergeCell ref="AK758:AK759"/>
    <mergeCell ref="AL758:AL759"/>
    <mergeCell ref="P759:P760"/>
    <mergeCell ref="P761:P762"/>
    <mergeCell ref="AK763:AK764"/>
    <mergeCell ref="AL763:AL764"/>
    <mergeCell ref="AK744:AK745"/>
    <mergeCell ref="AL744:AL745"/>
    <mergeCell ref="AK748:AK749"/>
    <mergeCell ref="AL748:AL749"/>
    <mergeCell ref="AK754:AK755"/>
    <mergeCell ref="AL754:AL755"/>
    <mergeCell ref="AK730:AK731"/>
    <mergeCell ref="AL730:AL731"/>
    <mergeCell ref="AK732:AK733"/>
    <mergeCell ref="AL732:AL733"/>
    <mergeCell ref="AK735:AK736"/>
    <mergeCell ref="AL735:AL736"/>
    <mergeCell ref="AK718:AK719"/>
    <mergeCell ref="AL718:AL719"/>
    <mergeCell ref="AK726:AK727"/>
    <mergeCell ref="AL726:AL727"/>
    <mergeCell ref="AK728:AK729"/>
    <mergeCell ref="AL728:AL729"/>
    <mergeCell ref="P706:P707"/>
    <mergeCell ref="P708:P709"/>
    <mergeCell ref="P710:P711"/>
    <mergeCell ref="AK712:AK713"/>
    <mergeCell ref="AL712:AL713"/>
    <mergeCell ref="AK715:AK716"/>
    <mergeCell ref="AL715:AL716"/>
    <mergeCell ref="L697:M697"/>
    <mergeCell ref="AK698:AK699"/>
    <mergeCell ref="AL698:AL699"/>
    <mergeCell ref="AK700:AK701"/>
    <mergeCell ref="AL700:AL701"/>
    <mergeCell ref="P701:P705"/>
    <mergeCell ref="AK682:AK683"/>
    <mergeCell ref="AL682:AL683"/>
    <mergeCell ref="AK686:AK687"/>
    <mergeCell ref="AL686:AL687"/>
    <mergeCell ref="L691:M691"/>
    <mergeCell ref="AK692:AK693"/>
    <mergeCell ref="AL692:AL693"/>
    <mergeCell ref="AV813:AW813"/>
    <mergeCell ref="AY813:AZ813"/>
    <mergeCell ref="BB813:BC813"/>
    <mergeCell ref="BE813:BF813"/>
    <mergeCell ref="AN904:BH904"/>
    <mergeCell ref="BI904:CG904"/>
    <mergeCell ref="BN155:BO155"/>
    <mergeCell ref="BQ155:BR155"/>
    <mergeCell ref="AP832:AQ832"/>
    <mergeCell ref="AS832:AT832"/>
    <mergeCell ref="AV832:AW832"/>
    <mergeCell ref="AY832:AZ832"/>
    <mergeCell ref="BB832:BC832"/>
    <mergeCell ref="BE832:BF832"/>
    <mergeCell ref="BH832:BI832"/>
    <mergeCell ref="BK832:BL832"/>
    <mergeCell ref="AP891:AQ891"/>
    <mergeCell ref="AS891:AT891"/>
    <mergeCell ref="AV891:AW891"/>
    <mergeCell ref="AY891:AZ891"/>
    <mergeCell ref="AP155:AQ155"/>
    <mergeCell ref="AS155:AT155"/>
    <mergeCell ref="AV155:AW155"/>
    <mergeCell ref="AY155:AZ155"/>
    <mergeCell ref="AP813:AQ813"/>
    <mergeCell ref="AS813:AT813"/>
    <mergeCell ref="BK153:BL153"/>
    <mergeCell ref="BN153:BO153"/>
    <mergeCell ref="BQ153:BR153"/>
    <mergeCell ref="BT153:BU153"/>
    <mergeCell ref="BW153:BX153"/>
    <mergeCell ref="BH886:BI886"/>
    <mergeCell ref="BK886:BL886"/>
    <mergeCell ref="BN886:BO886"/>
    <mergeCell ref="BQ886:BR886"/>
    <mergeCell ref="BH155:BI155"/>
    <mergeCell ref="BQ151:BR151"/>
    <mergeCell ref="BT151:BU151"/>
    <mergeCell ref="BW151:BX151"/>
    <mergeCell ref="AP153:AQ153"/>
    <mergeCell ref="AS153:AT153"/>
    <mergeCell ref="AV153:AW153"/>
    <mergeCell ref="AY153:AZ153"/>
    <mergeCell ref="BB153:BC153"/>
    <mergeCell ref="BE153:BF153"/>
    <mergeCell ref="BH153:BI153"/>
    <mergeCell ref="AP151:AQ151"/>
    <mergeCell ref="AS151:AT151"/>
    <mergeCell ref="AV151:AW151"/>
    <mergeCell ref="AY151:AZ151"/>
    <mergeCell ref="BB151:BC151"/>
    <mergeCell ref="BE151:BF151"/>
    <mergeCell ref="BB808:BC808"/>
    <mergeCell ref="BT155:BU155"/>
    <mergeCell ref="BW155:BX155"/>
    <mergeCell ref="AN681:BH681"/>
    <mergeCell ref="BI681:CG681"/>
    <mergeCell ref="AS467:AT467"/>
    <mergeCell ref="AV467:AW467"/>
    <mergeCell ref="AY467:AZ467"/>
    <mergeCell ref="BB467:BC467"/>
    <mergeCell ref="BE467:BF467"/>
    <mergeCell ref="BH467:BI467"/>
    <mergeCell ref="AN259:BH259"/>
    <mergeCell ref="BI259:CG259"/>
    <mergeCell ref="AN302:BH302"/>
    <mergeCell ref="BI302:CG302"/>
    <mergeCell ref="AN377:BH377"/>
    <mergeCell ref="BH151:BI151"/>
    <mergeCell ref="BK151:BL151"/>
    <mergeCell ref="BN151:BO151"/>
    <mergeCell ref="BK467:BL467"/>
    <mergeCell ref="BN467:BO467"/>
    <mergeCell ref="BQ467:BR467"/>
    <mergeCell ref="AP464:AQ464"/>
    <mergeCell ref="AS464:AT464"/>
    <mergeCell ref="AV464:AW464"/>
    <mergeCell ref="AY464:AZ464"/>
    <mergeCell ref="BB464:BC464"/>
    <mergeCell ref="BE464:BF464"/>
    <mergeCell ref="AP456:AQ456"/>
    <mergeCell ref="AS456:AT456"/>
    <mergeCell ref="AV456:AW456"/>
    <mergeCell ref="BQ450:BR450"/>
    <mergeCell ref="AP454:AQ454"/>
    <mergeCell ref="AS454:AT454"/>
    <mergeCell ref="AV454:AW454"/>
    <mergeCell ref="AY454:AZ454"/>
    <mergeCell ref="BB454:BC454"/>
    <mergeCell ref="AP474:AQ474"/>
    <mergeCell ref="AS474:AT474"/>
    <mergeCell ref="AV474:AW474"/>
    <mergeCell ref="AY474:AZ474"/>
    <mergeCell ref="BB474:BC474"/>
    <mergeCell ref="AN425:BH425"/>
    <mergeCell ref="BI425:CG425"/>
    <mergeCell ref="AN478:BH478"/>
    <mergeCell ref="AP467:AQ467"/>
    <mergeCell ref="AN770:BH770"/>
    <mergeCell ref="BI770:CG770"/>
    <mergeCell ref="BB155:BC155"/>
    <mergeCell ref="BE155:BF155"/>
    <mergeCell ref="BK155:BL155"/>
    <mergeCell ref="AP132:AQ132"/>
    <mergeCell ref="AS132:AT132"/>
    <mergeCell ref="AV132:AW132"/>
    <mergeCell ref="AY132:AZ132"/>
    <mergeCell ref="BB132:BC132"/>
    <mergeCell ref="BQ145:BR145"/>
    <mergeCell ref="BT145:BU145"/>
    <mergeCell ref="BW145:BX145"/>
    <mergeCell ref="BH763:BI763"/>
    <mergeCell ref="BK763:BL763"/>
    <mergeCell ref="BN763:BO763"/>
    <mergeCell ref="BQ763:BR763"/>
    <mergeCell ref="AV748:AW748"/>
    <mergeCell ref="AY748:AZ748"/>
    <mergeCell ref="BB748:BC748"/>
    <mergeCell ref="BE748:BF748"/>
    <mergeCell ref="BH735:BI735"/>
    <mergeCell ref="BK735:BL735"/>
    <mergeCell ref="BW141:BX141"/>
    <mergeCell ref="AP145:AQ145"/>
    <mergeCell ref="AS145:AT145"/>
    <mergeCell ref="AV145:AW145"/>
    <mergeCell ref="AY145:AZ145"/>
    <mergeCell ref="BB145:BC145"/>
    <mergeCell ref="BE145:BF145"/>
    <mergeCell ref="BH145:BI145"/>
    <mergeCell ref="BK145:BL145"/>
    <mergeCell ref="BN145:BO145"/>
    <mergeCell ref="AP141:AQ141"/>
    <mergeCell ref="AS141:AT141"/>
    <mergeCell ref="AV141:AW141"/>
    <mergeCell ref="AY141:AZ141"/>
    <mergeCell ref="BE132:BF132"/>
    <mergeCell ref="BH132:BI132"/>
    <mergeCell ref="BT141:BU141"/>
    <mergeCell ref="BB141:BC141"/>
    <mergeCell ref="BE141:BF141"/>
    <mergeCell ref="BH141:BI141"/>
    <mergeCell ref="BK141:BL141"/>
    <mergeCell ref="BN141:BO141"/>
    <mergeCell ref="BQ141:BR141"/>
    <mergeCell ref="BH105:BI105"/>
    <mergeCell ref="BK105:BL105"/>
    <mergeCell ref="BN105:BO105"/>
    <mergeCell ref="BQ105:BR105"/>
    <mergeCell ref="BT105:BU105"/>
    <mergeCell ref="BW105:BX105"/>
    <mergeCell ref="AP105:AQ105"/>
    <mergeCell ref="AS105:AT105"/>
    <mergeCell ref="AV105:AW105"/>
    <mergeCell ref="AY105:AZ105"/>
    <mergeCell ref="BB105:BC105"/>
    <mergeCell ref="BE105:BF105"/>
    <mergeCell ref="BK122:BL122"/>
    <mergeCell ref="BN122:BO122"/>
    <mergeCell ref="BQ122:BR122"/>
    <mergeCell ref="BT122:BU122"/>
    <mergeCell ref="BW122:BX122"/>
    <mergeCell ref="AP122:AQ122"/>
    <mergeCell ref="AS122:AT122"/>
    <mergeCell ref="AV122:AW122"/>
    <mergeCell ref="AY122:AZ122"/>
    <mergeCell ref="BB122:BC122"/>
    <mergeCell ref="BE122:BF122"/>
    <mergeCell ref="BH122:BI122"/>
    <mergeCell ref="BK103:BL103"/>
    <mergeCell ref="BN103:BO103"/>
    <mergeCell ref="BQ103:BR103"/>
    <mergeCell ref="BT103:BU103"/>
    <mergeCell ref="BW103:BX103"/>
    <mergeCell ref="BK132:BL132"/>
    <mergeCell ref="BN132:BO132"/>
    <mergeCell ref="BQ132:BR132"/>
    <mergeCell ref="BT132:BU132"/>
    <mergeCell ref="BW132:BX132"/>
    <mergeCell ref="BQ100:BR100"/>
    <mergeCell ref="BT100:BU100"/>
    <mergeCell ref="BW100:BX100"/>
    <mergeCell ref="AP103:AQ103"/>
    <mergeCell ref="AS103:AT103"/>
    <mergeCell ref="AV103:AW103"/>
    <mergeCell ref="AY103:AZ103"/>
    <mergeCell ref="BB103:BC103"/>
    <mergeCell ref="BE103:BF103"/>
    <mergeCell ref="BH103:BI103"/>
    <mergeCell ref="BH108:BI108"/>
    <mergeCell ref="BK108:BL108"/>
    <mergeCell ref="BN108:BO108"/>
    <mergeCell ref="BQ108:BR108"/>
    <mergeCell ref="BT108:BU108"/>
    <mergeCell ref="BW108:BX108"/>
    <mergeCell ref="AP108:AQ108"/>
    <mergeCell ref="AS108:AT108"/>
    <mergeCell ref="AV108:AW108"/>
    <mergeCell ref="AY108:AZ108"/>
    <mergeCell ref="BB108:BC108"/>
    <mergeCell ref="BE108:BF108"/>
    <mergeCell ref="BW97:BX97"/>
    <mergeCell ref="AP100:AQ100"/>
    <mergeCell ref="AS100:AT100"/>
    <mergeCell ref="AV100:AW100"/>
    <mergeCell ref="AY100:AZ100"/>
    <mergeCell ref="BB100:BC100"/>
    <mergeCell ref="BE100:BF100"/>
    <mergeCell ref="BH100:BI100"/>
    <mergeCell ref="BK100:BL100"/>
    <mergeCell ref="BN100:BO100"/>
    <mergeCell ref="BE97:BF97"/>
    <mergeCell ref="BH97:BI97"/>
    <mergeCell ref="BK97:BL97"/>
    <mergeCell ref="BN97:BO97"/>
    <mergeCell ref="BQ97:BR97"/>
    <mergeCell ref="BT97:BU97"/>
    <mergeCell ref="BK95:BL95"/>
    <mergeCell ref="BN95:BO95"/>
    <mergeCell ref="BQ95:BR95"/>
    <mergeCell ref="BT95:BU95"/>
    <mergeCell ref="BW95:BX95"/>
    <mergeCell ref="AP97:AQ97"/>
    <mergeCell ref="AS97:AT97"/>
    <mergeCell ref="AV97:AW97"/>
    <mergeCell ref="AY97:AZ97"/>
    <mergeCell ref="BB97:BC97"/>
    <mergeCell ref="BQ88:BR88"/>
    <mergeCell ref="BT88:BU88"/>
    <mergeCell ref="BW88:BX88"/>
    <mergeCell ref="AP95:AQ95"/>
    <mergeCell ref="AS95:AT95"/>
    <mergeCell ref="AV95:AW95"/>
    <mergeCell ref="AY95:AZ95"/>
    <mergeCell ref="BB95:BC95"/>
    <mergeCell ref="BE95:BF95"/>
    <mergeCell ref="BH95:BI95"/>
    <mergeCell ref="BW86:BX86"/>
    <mergeCell ref="AP88:AQ88"/>
    <mergeCell ref="AS88:AT88"/>
    <mergeCell ref="AV88:AW88"/>
    <mergeCell ref="AY88:AZ88"/>
    <mergeCell ref="BB88:BC88"/>
    <mergeCell ref="BE88:BF88"/>
    <mergeCell ref="BH88:BI88"/>
    <mergeCell ref="BK88:BL88"/>
    <mergeCell ref="BN88:BO88"/>
    <mergeCell ref="BE86:BF86"/>
    <mergeCell ref="BH86:BI86"/>
    <mergeCell ref="BK86:BL86"/>
    <mergeCell ref="BN86:BO86"/>
    <mergeCell ref="BQ86:BR86"/>
    <mergeCell ref="BT86:BU86"/>
    <mergeCell ref="BK84:BL84"/>
    <mergeCell ref="BN84:BO84"/>
    <mergeCell ref="BQ84:BR84"/>
    <mergeCell ref="BT84:BU84"/>
    <mergeCell ref="BW84:BX84"/>
    <mergeCell ref="AP86:AQ86"/>
    <mergeCell ref="AS86:AT86"/>
    <mergeCell ref="AV86:AW86"/>
    <mergeCell ref="AY86:AZ86"/>
    <mergeCell ref="BB86:BC86"/>
    <mergeCell ref="BQ79:BR79"/>
    <mergeCell ref="BT79:BU79"/>
    <mergeCell ref="BW79:BX79"/>
    <mergeCell ref="AP84:AQ84"/>
    <mergeCell ref="AS84:AT84"/>
    <mergeCell ref="AV84:AW84"/>
    <mergeCell ref="AY84:AZ84"/>
    <mergeCell ref="BB84:BC84"/>
    <mergeCell ref="BE84:BF84"/>
    <mergeCell ref="BH84:BI84"/>
    <mergeCell ref="BW75:BX75"/>
    <mergeCell ref="AP79:AQ79"/>
    <mergeCell ref="AS79:AT79"/>
    <mergeCell ref="AV79:AW79"/>
    <mergeCell ref="AY79:AZ79"/>
    <mergeCell ref="BB79:BC79"/>
    <mergeCell ref="BE79:BF79"/>
    <mergeCell ref="BH79:BI79"/>
    <mergeCell ref="BK79:BL79"/>
    <mergeCell ref="BN79:BO79"/>
    <mergeCell ref="BE75:BF75"/>
    <mergeCell ref="BH75:BI75"/>
    <mergeCell ref="BK75:BL75"/>
    <mergeCell ref="BN75:BO75"/>
    <mergeCell ref="BQ75:BR75"/>
    <mergeCell ref="BT75:BU75"/>
    <mergeCell ref="BK65:BL65"/>
    <mergeCell ref="BN65:BO65"/>
    <mergeCell ref="BQ65:BR65"/>
    <mergeCell ref="BT65:BU65"/>
    <mergeCell ref="BW65:BX65"/>
    <mergeCell ref="AP75:AQ75"/>
    <mergeCell ref="AS75:AT75"/>
    <mergeCell ref="AV75:AW75"/>
    <mergeCell ref="AY75:AZ75"/>
    <mergeCell ref="BB75:BC75"/>
    <mergeCell ref="BQ63:BR63"/>
    <mergeCell ref="BT63:BU63"/>
    <mergeCell ref="BW63:BX63"/>
    <mergeCell ref="AP65:AQ65"/>
    <mergeCell ref="AS65:AT65"/>
    <mergeCell ref="AV65:AW65"/>
    <mergeCell ref="AY65:AZ65"/>
    <mergeCell ref="BB65:BC65"/>
    <mergeCell ref="BE65:BF65"/>
    <mergeCell ref="BH65:BI65"/>
    <mergeCell ref="BW61:BX61"/>
    <mergeCell ref="AP63:AQ63"/>
    <mergeCell ref="AS63:AT63"/>
    <mergeCell ref="AV63:AW63"/>
    <mergeCell ref="AY63:AZ63"/>
    <mergeCell ref="BB63:BC63"/>
    <mergeCell ref="BE63:BF63"/>
    <mergeCell ref="BH63:BI63"/>
    <mergeCell ref="BK63:BL63"/>
    <mergeCell ref="BN63:BO63"/>
    <mergeCell ref="BE61:BF61"/>
    <mergeCell ref="BH61:BI61"/>
    <mergeCell ref="BK61:BL61"/>
    <mergeCell ref="BN61:BO61"/>
    <mergeCell ref="BQ61:BR61"/>
    <mergeCell ref="BT61:BU61"/>
    <mergeCell ref="BK58:BL58"/>
    <mergeCell ref="BN58:BO58"/>
    <mergeCell ref="BQ58:BR58"/>
    <mergeCell ref="BT58:BU58"/>
    <mergeCell ref="BW58:BX58"/>
    <mergeCell ref="AP61:AQ61"/>
    <mergeCell ref="AS61:AT61"/>
    <mergeCell ref="AV61:AW61"/>
    <mergeCell ref="AY61:AZ61"/>
    <mergeCell ref="BB61:BC61"/>
    <mergeCell ref="BQ54:BR54"/>
    <mergeCell ref="BT54:BU54"/>
    <mergeCell ref="BW54:BX54"/>
    <mergeCell ref="AP58:AQ58"/>
    <mergeCell ref="AS58:AT58"/>
    <mergeCell ref="AV58:AW58"/>
    <mergeCell ref="AY58:AZ58"/>
    <mergeCell ref="BB58:BC58"/>
    <mergeCell ref="BE58:BF58"/>
    <mergeCell ref="BH58:BI58"/>
    <mergeCell ref="BW52:BX52"/>
    <mergeCell ref="AP54:AQ54"/>
    <mergeCell ref="AS54:AT54"/>
    <mergeCell ref="AV54:AW54"/>
    <mergeCell ref="AY54:AZ54"/>
    <mergeCell ref="BB54:BC54"/>
    <mergeCell ref="BE54:BF54"/>
    <mergeCell ref="BH54:BI54"/>
    <mergeCell ref="BK54:BL54"/>
    <mergeCell ref="BN54:BO54"/>
    <mergeCell ref="BE52:BF52"/>
    <mergeCell ref="BH52:BI52"/>
    <mergeCell ref="BK52:BL52"/>
    <mergeCell ref="BN52:BO52"/>
    <mergeCell ref="BQ52:BR52"/>
    <mergeCell ref="BT52:BU52"/>
    <mergeCell ref="BK48:BL48"/>
    <mergeCell ref="BN48:BO48"/>
    <mergeCell ref="BQ48:BR48"/>
    <mergeCell ref="BT48:BU48"/>
    <mergeCell ref="BW48:BX48"/>
    <mergeCell ref="AP52:AQ52"/>
    <mergeCell ref="AS52:AT52"/>
    <mergeCell ref="AV52:AW52"/>
    <mergeCell ref="AY52:AZ52"/>
    <mergeCell ref="BB52:BC52"/>
    <mergeCell ref="BQ46:BR46"/>
    <mergeCell ref="BT46:BU46"/>
    <mergeCell ref="BW46:BX46"/>
    <mergeCell ref="AP48:AQ48"/>
    <mergeCell ref="AS48:AT48"/>
    <mergeCell ref="AV48:AW48"/>
    <mergeCell ref="AY48:AZ48"/>
    <mergeCell ref="BB48:BC48"/>
    <mergeCell ref="BE48:BF48"/>
    <mergeCell ref="BH48:BI48"/>
    <mergeCell ref="BW36:BX36"/>
    <mergeCell ref="AP46:AQ46"/>
    <mergeCell ref="AS46:AT46"/>
    <mergeCell ref="AV46:AW46"/>
    <mergeCell ref="AY46:AZ46"/>
    <mergeCell ref="BB46:BC46"/>
    <mergeCell ref="BE46:BF46"/>
    <mergeCell ref="BH46:BI46"/>
    <mergeCell ref="BK46:BL46"/>
    <mergeCell ref="BN46:BO46"/>
    <mergeCell ref="AP36:AQ36"/>
    <mergeCell ref="AS36:AT36"/>
    <mergeCell ref="AV36:AW36"/>
    <mergeCell ref="BT29:BU29"/>
    <mergeCell ref="BW29:BX29"/>
    <mergeCell ref="AY36:AZ36"/>
    <mergeCell ref="BB36:BC36"/>
    <mergeCell ref="BE36:BF36"/>
    <mergeCell ref="BH36:BI36"/>
    <mergeCell ref="BK36:BL36"/>
    <mergeCell ref="BN36:BO36"/>
    <mergeCell ref="BQ36:BR36"/>
    <mergeCell ref="BT36:BU36"/>
    <mergeCell ref="BB29:BC29"/>
    <mergeCell ref="BE29:BF29"/>
    <mergeCell ref="BH29:BI29"/>
    <mergeCell ref="BK29:BL29"/>
    <mergeCell ref="BN29:BO29"/>
    <mergeCell ref="BQ29:BR29"/>
    <mergeCell ref="BH26:BI26"/>
    <mergeCell ref="BK26:BL26"/>
    <mergeCell ref="BN26:BO26"/>
    <mergeCell ref="BQ26:BR26"/>
    <mergeCell ref="BT26:BU26"/>
    <mergeCell ref="BW26:BX26"/>
    <mergeCell ref="AY26:AZ26"/>
    <mergeCell ref="BB26:BC26"/>
    <mergeCell ref="BE26:BF26"/>
    <mergeCell ref="BH23:BI23"/>
    <mergeCell ref="BK23:BL23"/>
    <mergeCell ref="BN23:BO23"/>
    <mergeCell ref="BQ23:BR23"/>
    <mergeCell ref="BT23:BU23"/>
    <mergeCell ref="BW23:BX23"/>
    <mergeCell ref="AP23:AQ23"/>
    <mergeCell ref="AS23:AT23"/>
    <mergeCell ref="AV23:AW23"/>
    <mergeCell ref="AY23:AZ23"/>
    <mergeCell ref="BB23:BC23"/>
    <mergeCell ref="BE23:BF23"/>
    <mergeCell ref="BH21:BI21"/>
    <mergeCell ref="BK21:BL21"/>
    <mergeCell ref="BN21:BO21"/>
    <mergeCell ref="BQ21:BR21"/>
    <mergeCell ref="BT21:BU21"/>
    <mergeCell ref="BW21:BX21"/>
    <mergeCell ref="G379:G382"/>
    <mergeCell ref="AL456:AL457"/>
    <mergeCell ref="AL412:AL413"/>
    <mergeCell ref="AK387:AK388"/>
    <mergeCell ref="AL387:AL388"/>
    <mergeCell ref="AK394:AK395"/>
    <mergeCell ref="AL394:AL395"/>
    <mergeCell ref="AK401:AK402"/>
    <mergeCell ref="AL401:AL402"/>
    <mergeCell ref="G468:G473"/>
    <mergeCell ref="AK474:AK475"/>
    <mergeCell ref="AL474:AL475"/>
    <mergeCell ref="E595:N595"/>
    <mergeCell ref="E597:N597"/>
    <mergeCell ref="AL621:AL622"/>
    <mergeCell ref="AL556:AL557"/>
    <mergeCell ref="AL558:AL559"/>
    <mergeCell ref="AK560:AK561"/>
    <mergeCell ref="AK564:AK565"/>
    <mergeCell ref="AK569:AK570"/>
    <mergeCell ref="AK574:AK575"/>
    <mergeCell ref="E501:N501"/>
    <mergeCell ref="AL501:AL502"/>
    <mergeCell ref="E504:N504"/>
    <mergeCell ref="AL504:AL505"/>
    <mergeCell ref="E506:N506"/>
    <mergeCell ref="AL506:AL507"/>
    <mergeCell ref="AK533:AK534"/>
    <mergeCell ref="AK536:AK537"/>
    <mergeCell ref="AK545:AK546"/>
    <mergeCell ref="AK550:AK551"/>
    <mergeCell ref="AK577:AK578"/>
    <mergeCell ref="AL359:AL360"/>
    <mergeCell ref="AK364:AK365"/>
    <mergeCell ref="AK324:AK325"/>
    <mergeCell ref="AL324:AL325"/>
    <mergeCell ref="AL619:AL620"/>
    <mergeCell ref="AK464:AK465"/>
    <mergeCell ref="AL464:AL465"/>
    <mergeCell ref="AK467:AK468"/>
    <mergeCell ref="AL467:AL468"/>
    <mergeCell ref="AK456:AK457"/>
    <mergeCell ref="AK664:AK665"/>
    <mergeCell ref="AL574:AL575"/>
    <mergeCell ref="AL577:AL578"/>
    <mergeCell ref="AL512:AL513"/>
    <mergeCell ref="AL514:AL515"/>
    <mergeCell ref="AL518:AL519"/>
    <mergeCell ref="AL631:AL632"/>
    <mergeCell ref="AL636:AL637"/>
    <mergeCell ref="AL638:AL639"/>
    <mergeCell ref="AL640:AL641"/>
    <mergeCell ref="AL530:AL531"/>
    <mergeCell ref="AL533:AL534"/>
    <mergeCell ref="AL536:AL537"/>
    <mergeCell ref="AL545:AL546"/>
    <mergeCell ref="AL550:AL551"/>
    <mergeCell ref="AL554:AL555"/>
    <mergeCell ref="AK581:AK582"/>
    <mergeCell ref="AK587:AK588"/>
    <mergeCell ref="AK590:AK591"/>
    <mergeCell ref="AK383:AK384"/>
    <mergeCell ref="AL383:AL384"/>
    <mergeCell ref="AY11:AZ11"/>
    <mergeCell ref="BB11:BC11"/>
    <mergeCell ref="BE11:BF11"/>
    <mergeCell ref="AP21:AQ21"/>
    <mergeCell ref="AS21:AT21"/>
    <mergeCell ref="AV21:AW21"/>
    <mergeCell ref="AY21:AZ21"/>
    <mergeCell ref="BB21:BC21"/>
    <mergeCell ref="BE21:BF21"/>
    <mergeCell ref="AL669:AL670"/>
    <mergeCell ref="AL672:AL673"/>
    <mergeCell ref="AL678:AL679"/>
    <mergeCell ref="AP11:AQ11"/>
    <mergeCell ref="AS11:AT11"/>
    <mergeCell ref="AV11:AW11"/>
    <mergeCell ref="AP26:AQ26"/>
    <mergeCell ref="AS26:AT26"/>
    <mergeCell ref="AV26:AW26"/>
    <mergeCell ref="AL590:AL591"/>
    <mergeCell ref="AL667:AL668"/>
    <mergeCell ref="AL642:AL643"/>
    <mergeCell ref="AL644:AL645"/>
    <mergeCell ref="AL650:AL651"/>
    <mergeCell ref="AL653:AL654"/>
    <mergeCell ref="AL595:AL596"/>
    <mergeCell ref="AL560:AL561"/>
    <mergeCell ref="AL564:AL565"/>
    <mergeCell ref="AL569:AL570"/>
    <mergeCell ref="AL321:AL322"/>
    <mergeCell ref="AL340:AL341"/>
    <mergeCell ref="AL345:AL346"/>
    <mergeCell ref="AL349:AL350"/>
    <mergeCell ref="AK667:AK668"/>
    <mergeCell ref="AK613:AK614"/>
    <mergeCell ref="AK619:AK620"/>
    <mergeCell ref="AK621:AK622"/>
    <mergeCell ref="AK627:AK628"/>
    <mergeCell ref="E581:N581"/>
    <mergeCell ref="AL581:AL582"/>
    <mergeCell ref="E587:N587"/>
    <mergeCell ref="AL587:AL588"/>
    <mergeCell ref="AK653:AK654"/>
    <mergeCell ref="AK657:AK658"/>
    <mergeCell ref="AL597:AL598"/>
    <mergeCell ref="AL606:AL607"/>
    <mergeCell ref="AL609:AL610"/>
    <mergeCell ref="AL613:AL614"/>
    <mergeCell ref="AK650:AK651"/>
    <mergeCell ref="AK595:AK596"/>
    <mergeCell ref="AK597:AK598"/>
    <mergeCell ref="AK606:AK607"/>
    <mergeCell ref="AK609:AK610"/>
    <mergeCell ref="AK629:AK630"/>
    <mergeCell ref="AK631:AK632"/>
    <mergeCell ref="AK636:AK637"/>
    <mergeCell ref="AL664:AL665"/>
    <mergeCell ref="E657:N657"/>
    <mergeCell ref="AL657:AL658"/>
    <mergeCell ref="AL627:AL628"/>
    <mergeCell ref="AL629:AL630"/>
    <mergeCell ref="E631:N631"/>
    <mergeCell ref="AK672:AK673"/>
    <mergeCell ref="AK678:AK679"/>
    <mergeCell ref="AL479:AL480"/>
    <mergeCell ref="AL481:AL482"/>
    <mergeCell ref="AL485:AL486"/>
    <mergeCell ref="E489:N489"/>
    <mergeCell ref="AL489:AL490"/>
    <mergeCell ref="AL493:AL494"/>
    <mergeCell ref="AL495:AL496"/>
    <mergeCell ref="AL497:AL498"/>
    <mergeCell ref="AK501:AK502"/>
    <mergeCell ref="AK504:AK505"/>
    <mergeCell ref="AK506:AK507"/>
    <mergeCell ref="AK512:AK513"/>
    <mergeCell ref="AK514:AK515"/>
    <mergeCell ref="AK669:AK670"/>
    <mergeCell ref="AK638:AK639"/>
    <mergeCell ref="AK640:AK641"/>
    <mergeCell ref="AK642:AK643"/>
    <mergeCell ref="AK644:AK645"/>
    <mergeCell ref="AK554:AK555"/>
    <mergeCell ref="AK556:AK557"/>
    <mergeCell ref="AK558:AK559"/>
    <mergeCell ref="AK479:AK480"/>
    <mergeCell ref="AK481:AK482"/>
    <mergeCell ref="AK485:AK486"/>
    <mergeCell ref="AK489:AK490"/>
    <mergeCell ref="AK493:AK494"/>
    <mergeCell ref="AK495:AK496"/>
    <mergeCell ref="AK497:AK498"/>
    <mergeCell ref="AK518:AK519"/>
    <mergeCell ref="AK530:AK531"/>
    <mergeCell ref="AN10:BH10"/>
    <mergeCell ref="BI10:CG10"/>
    <mergeCell ref="AN45:BH45"/>
    <mergeCell ref="BI45:CG45"/>
    <mergeCell ref="AN74:BH74"/>
    <mergeCell ref="BI74:CG74"/>
    <mergeCell ref="AN164:BH164"/>
    <mergeCell ref="BI164:CG164"/>
    <mergeCell ref="AK443:AK444"/>
    <mergeCell ref="AL443:AL444"/>
    <mergeCell ref="AK450:AK451"/>
    <mergeCell ref="AL450:AL451"/>
    <mergeCell ref="AK454:AK455"/>
    <mergeCell ref="AL454:AL455"/>
    <mergeCell ref="AK436:AK437"/>
    <mergeCell ref="AL436:AL437"/>
    <mergeCell ref="AK438:AK439"/>
    <mergeCell ref="AL438:AL439"/>
    <mergeCell ref="AK440:AK441"/>
    <mergeCell ref="AL440:AL441"/>
    <mergeCell ref="AK417:AK418"/>
    <mergeCell ref="AL417:AL418"/>
    <mergeCell ref="AK426:AK427"/>
    <mergeCell ref="AL426:AL427"/>
    <mergeCell ref="AK428:AK429"/>
    <mergeCell ref="AL428:AL429"/>
    <mergeCell ref="AK405:AK406"/>
    <mergeCell ref="AL405:AL406"/>
    <mergeCell ref="AK408:AK409"/>
    <mergeCell ref="AP29:AQ29"/>
    <mergeCell ref="AL408:AL409"/>
    <mergeCell ref="AK412:AK413"/>
    <mergeCell ref="AK385:AK386"/>
    <mergeCell ref="AL385:AL386"/>
    <mergeCell ref="AL309:AL310"/>
    <mergeCell ref="AK315:AK316"/>
    <mergeCell ref="AL315:AL316"/>
    <mergeCell ref="AK321:AK322"/>
    <mergeCell ref="AK340:AK341"/>
    <mergeCell ref="AK345:AK346"/>
    <mergeCell ref="AK349:AK350"/>
    <mergeCell ref="AK276:AK277"/>
    <mergeCell ref="AL276:AL277"/>
    <mergeCell ref="AK283:AK284"/>
    <mergeCell ref="AL283:AL284"/>
    <mergeCell ref="AK285:AK286"/>
    <mergeCell ref="AL285:AL286"/>
    <mergeCell ref="AK291:AK292"/>
    <mergeCell ref="AL291:AL292"/>
    <mergeCell ref="AK293:AK294"/>
    <mergeCell ref="AL293:AL294"/>
    <mergeCell ref="AK303:AK304"/>
    <mergeCell ref="AL303:AL304"/>
    <mergeCell ref="AK305:AK306"/>
    <mergeCell ref="AL305:AL306"/>
    <mergeCell ref="AK309:AK310"/>
    <mergeCell ref="AL364:AL365"/>
    <mergeCell ref="AK371:AK372"/>
    <mergeCell ref="AL371:AL372"/>
    <mergeCell ref="AK378:AK379"/>
    <mergeCell ref="AL378:AL379"/>
    <mergeCell ref="AK352:AK353"/>
    <mergeCell ref="AL352:AL353"/>
    <mergeCell ref="AK359:AK360"/>
    <mergeCell ref="AK264:AK265"/>
    <mergeCell ref="AL264:AL265"/>
    <mergeCell ref="AK266:AK267"/>
    <mergeCell ref="AL266:AL267"/>
    <mergeCell ref="AK269:AK270"/>
    <mergeCell ref="AL269:AL270"/>
    <mergeCell ref="AK241:AK242"/>
    <mergeCell ref="AL241:AL242"/>
    <mergeCell ref="AK248:AK249"/>
    <mergeCell ref="AL248:AL249"/>
    <mergeCell ref="AK331:AK332"/>
    <mergeCell ref="AL331:AL332"/>
    <mergeCell ref="AK256:AK257"/>
    <mergeCell ref="AL256:AL257"/>
    <mergeCell ref="AK260:AK261"/>
    <mergeCell ref="AL260:AL261"/>
    <mergeCell ref="AK232:AK233"/>
    <mergeCell ref="AL232:AL233"/>
    <mergeCell ref="AK288:AK289"/>
    <mergeCell ref="AL288:AL289"/>
    <mergeCell ref="G233:G237"/>
    <mergeCell ref="AK238:AK239"/>
    <mergeCell ref="AL238:AL239"/>
    <mergeCell ref="G239:G240"/>
    <mergeCell ref="AK192:AK193"/>
    <mergeCell ref="AL192:AL193"/>
    <mergeCell ref="G193:G214"/>
    <mergeCell ref="AK215:AK216"/>
    <mergeCell ref="AL215:AL216"/>
    <mergeCell ref="G216:G231"/>
    <mergeCell ref="AK175:AK176"/>
    <mergeCell ref="AL175:AL176"/>
    <mergeCell ref="AK186:AK187"/>
    <mergeCell ref="AL186:AL187"/>
    <mergeCell ref="AK188:AK189"/>
    <mergeCell ref="AL188:AL189"/>
    <mergeCell ref="AK155:AK156"/>
    <mergeCell ref="AL155:AL156"/>
    <mergeCell ref="AK165:AK166"/>
    <mergeCell ref="AL165:AL166"/>
    <mergeCell ref="AK167:AK168"/>
    <mergeCell ref="AL167:AL168"/>
    <mergeCell ref="E144:F144"/>
    <mergeCell ref="AK145:AK146"/>
    <mergeCell ref="AL145:AL146"/>
    <mergeCell ref="AK151:AK152"/>
    <mergeCell ref="AL151:AL152"/>
    <mergeCell ref="AK153:AK154"/>
    <mergeCell ref="AL153:AL154"/>
    <mergeCell ref="P127:P128"/>
    <mergeCell ref="P130:P131"/>
    <mergeCell ref="AK132:AK133"/>
    <mergeCell ref="AL132:AL133"/>
    <mergeCell ref="P139:P140"/>
    <mergeCell ref="E141:N141"/>
    <mergeCell ref="AK141:AK142"/>
    <mergeCell ref="AL141:AL142"/>
    <mergeCell ref="AK108:AK109"/>
    <mergeCell ref="AL108:AL109"/>
    <mergeCell ref="P109:P116"/>
    <mergeCell ref="P117:P121"/>
    <mergeCell ref="AK122:AK123"/>
    <mergeCell ref="AL122:AL123"/>
    <mergeCell ref="P123:P126"/>
    <mergeCell ref="AK100:AK101"/>
    <mergeCell ref="AL100:AL101"/>
    <mergeCell ref="AK103:AK104"/>
    <mergeCell ref="AL103:AL104"/>
    <mergeCell ref="AK105:AK106"/>
    <mergeCell ref="AL105:AL106"/>
    <mergeCell ref="AK88:AK89"/>
    <mergeCell ref="AL88:AL89"/>
    <mergeCell ref="AK95:AK96"/>
    <mergeCell ref="AL95:AL96"/>
    <mergeCell ref="AK97:AK98"/>
    <mergeCell ref="AL97:AL98"/>
    <mergeCell ref="AK79:AK80"/>
    <mergeCell ref="AL79:AL80"/>
    <mergeCell ref="AK84:AK85"/>
    <mergeCell ref="AL84:AL85"/>
    <mergeCell ref="AK86:AK87"/>
    <mergeCell ref="AL86:AL87"/>
    <mergeCell ref="AK63:AK64"/>
    <mergeCell ref="AL63:AL64"/>
    <mergeCell ref="AK65:AK66"/>
    <mergeCell ref="AL65:AL66"/>
    <mergeCell ref="P70:P72"/>
    <mergeCell ref="AK75:AK76"/>
    <mergeCell ref="AL75:AL76"/>
    <mergeCell ref="AK54:AK55"/>
    <mergeCell ref="AL54:AL55"/>
    <mergeCell ref="AK58:AK59"/>
    <mergeCell ref="AL58:AL59"/>
    <mergeCell ref="AK61:AK62"/>
    <mergeCell ref="AL61:AL62"/>
    <mergeCell ref="BN3652:BO3652"/>
    <mergeCell ref="BQ3652:BR3652"/>
    <mergeCell ref="AK36:AK37"/>
    <mergeCell ref="AL36:AL37"/>
    <mergeCell ref="AK46:AK47"/>
    <mergeCell ref="AL46:AL47"/>
    <mergeCell ref="AK48:AK49"/>
    <mergeCell ref="AL48:AL49"/>
    <mergeCell ref="AK52:AK53"/>
    <mergeCell ref="AL52:AL53"/>
    <mergeCell ref="BK3552:BL3552"/>
    <mergeCell ref="BN3552:BO3552"/>
    <mergeCell ref="BQ3552:BR3552"/>
    <mergeCell ref="BK3557:BL3557"/>
    <mergeCell ref="BN3557:BO3557"/>
    <mergeCell ref="BQ3557:BR3557"/>
    <mergeCell ref="BK3560:BL3560"/>
    <mergeCell ref="BN3560:BO3560"/>
    <mergeCell ref="BQ3560:BR3560"/>
    <mergeCell ref="BQ3686:BR3686"/>
    <mergeCell ref="BK3659:BL3659"/>
    <mergeCell ref="BN3659:BO3659"/>
    <mergeCell ref="BQ3659:BR3659"/>
    <mergeCell ref="BK3665:BL3665"/>
    <mergeCell ref="BN3665:BO3665"/>
    <mergeCell ref="BQ3665:BR3665"/>
    <mergeCell ref="BK3652:BL3652"/>
    <mergeCell ref="BK3598:BL3598"/>
    <mergeCell ref="BN3598:BO3598"/>
    <mergeCell ref="BQ3598:BR3598"/>
    <mergeCell ref="BK3600:BL3600"/>
    <mergeCell ref="BN3600:BO3600"/>
    <mergeCell ref="BQ3600:BR3600"/>
    <mergeCell ref="BK3615:BL3615"/>
    <mergeCell ref="BN3615:BO3615"/>
    <mergeCell ref="BQ3615:BR3615"/>
    <mergeCell ref="BK3617:BL3617"/>
    <mergeCell ref="BN3617:BO3617"/>
    <mergeCell ref="BQ3617:BR3617"/>
    <mergeCell ref="BK3619:BL3619"/>
    <mergeCell ref="BN3619:BO3619"/>
    <mergeCell ref="BQ3619:BR3619"/>
    <mergeCell ref="BK3622:BL3622"/>
    <mergeCell ref="BN3622:BO3622"/>
    <mergeCell ref="BQ3622:BR3622"/>
    <mergeCell ref="AK29:AK30"/>
    <mergeCell ref="AL29:AL30"/>
    <mergeCell ref="BK3711:BL3711"/>
    <mergeCell ref="BN3711:BO3711"/>
    <mergeCell ref="BQ3711:BR3711"/>
    <mergeCell ref="BK3684:BL3684"/>
    <mergeCell ref="BN3684:BO3684"/>
    <mergeCell ref="BQ3684:BR3684"/>
    <mergeCell ref="BK3686:BL3686"/>
    <mergeCell ref="BN3686:BO3686"/>
    <mergeCell ref="AK21:AK22"/>
    <mergeCell ref="AL21:AL22"/>
    <mergeCell ref="AK23:AK24"/>
    <mergeCell ref="AL23:AL24"/>
    <mergeCell ref="AK26:AK27"/>
    <mergeCell ref="AL26:AL27"/>
    <mergeCell ref="AK11:AK12"/>
    <mergeCell ref="AL11:AL12"/>
    <mergeCell ref="AK15:AK16"/>
    <mergeCell ref="AL15:AL16"/>
    <mergeCell ref="AK19:AK20"/>
    <mergeCell ref="AL19:AL20"/>
    <mergeCell ref="BK3693:BL3693"/>
    <mergeCell ref="BN3693:BO3693"/>
    <mergeCell ref="BQ3693:BR3693"/>
    <mergeCell ref="BK3696:BL3696"/>
    <mergeCell ref="BN3696:BO3696"/>
    <mergeCell ref="BQ3696:BR3696"/>
    <mergeCell ref="BK3701:BL3701"/>
    <mergeCell ref="BN3701:BO3701"/>
    <mergeCell ref="BQ3701:BR3701"/>
    <mergeCell ref="BK3703:BL3703"/>
    <mergeCell ref="BN3703:BO3703"/>
    <mergeCell ref="BQ3703:BR3703"/>
    <mergeCell ref="BK3713:BL3713"/>
    <mergeCell ref="BN3713:BO3713"/>
    <mergeCell ref="BQ3713:BR3713"/>
    <mergeCell ref="BK3705:BL3705"/>
    <mergeCell ref="BN3705:BO3705"/>
    <mergeCell ref="BQ3705:BR3705"/>
    <mergeCell ref="BK3709:BL3709"/>
    <mergeCell ref="BN3709:BO3709"/>
    <mergeCell ref="BQ3709:BR3709"/>
    <mergeCell ref="BK3627:BL3627"/>
    <mergeCell ref="BN3627:BO3627"/>
    <mergeCell ref="BQ3627:BR3627"/>
    <mergeCell ref="BK3634:BL3634"/>
    <mergeCell ref="BN3634:BO3634"/>
    <mergeCell ref="BQ3634:BR3634"/>
    <mergeCell ref="BK3638:BL3638"/>
    <mergeCell ref="BN3638:BO3638"/>
    <mergeCell ref="BQ3638:BR3638"/>
    <mergeCell ref="BK3643:BL3643"/>
    <mergeCell ref="BN3643:BO3643"/>
    <mergeCell ref="BQ3643:BR3643"/>
    <mergeCell ref="BK3654:BL3654"/>
    <mergeCell ref="BN3654:BO3654"/>
    <mergeCell ref="BQ3654:BR3654"/>
    <mergeCell ref="BK3645:BL3645"/>
    <mergeCell ref="BN3645:BO3645"/>
    <mergeCell ref="BQ3645:BR3645"/>
    <mergeCell ref="BK3649:BL3649"/>
    <mergeCell ref="BN3649:BO3649"/>
    <mergeCell ref="BQ3649:BR3649"/>
    <mergeCell ref="BK3562:BL3562"/>
    <mergeCell ref="BN3562:BO3562"/>
    <mergeCell ref="BQ3562:BR3562"/>
    <mergeCell ref="BK3566:BL3566"/>
    <mergeCell ref="BN3566:BO3566"/>
    <mergeCell ref="BQ3566:BR3566"/>
    <mergeCell ref="BK3572:BL3572"/>
    <mergeCell ref="BN3572:BO3572"/>
    <mergeCell ref="BQ3572:BR3572"/>
    <mergeCell ref="BK3581:BL3581"/>
    <mergeCell ref="BN3581:BO3581"/>
    <mergeCell ref="BQ3581:BR3581"/>
    <mergeCell ref="BK3588:BL3588"/>
    <mergeCell ref="BN3588:BO3588"/>
    <mergeCell ref="BQ3588:BR3588"/>
    <mergeCell ref="BK3590:BL3590"/>
    <mergeCell ref="BN3590:BO3590"/>
    <mergeCell ref="BQ3590:BR3590"/>
    <mergeCell ref="BK3524:BL3524"/>
    <mergeCell ref="BN3524:BO3524"/>
    <mergeCell ref="BQ3524:BR3524"/>
    <mergeCell ref="BK3532:BL3532"/>
    <mergeCell ref="BN3532:BO3532"/>
    <mergeCell ref="BQ3532:BR3532"/>
    <mergeCell ref="BK3534:BL3534"/>
    <mergeCell ref="BN3534:BO3534"/>
    <mergeCell ref="BQ3534:BR3534"/>
    <mergeCell ref="BK3539:BL3539"/>
    <mergeCell ref="BN3539:BO3539"/>
    <mergeCell ref="BQ3539:BR3539"/>
    <mergeCell ref="BK3545:BL3545"/>
    <mergeCell ref="BN3545:BO3545"/>
    <mergeCell ref="BQ3545:BR3545"/>
    <mergeCell ref="BK3550:BL3550"/>
    <mergeCell ref="BN3550:BO3550"/>
    <mergeCell ref="BQ3550:BR3550"/>
    <mergeCell ref="BK3482:BL3482"/>
    <mergeCell ref="BN3482:BO3482"/>
    <mergeCell ref="BQ3482:BR3482"/>
    <mergeCell ref="BK3475:BL3475"/>
    <mergeCell ref="BN3475:BO3475"/>
    <mergeCell ref="BQ3475:BR3475"/>
    <mergeCell ref="BK3480:BL3480"/>
    <mergeCell ref="BN3480:BO3480"/>
    <mergeCell ref="BQ3480:BR3480"/>
    <mergeCell ref="BK3507:BL3507"/>
    <mergeCell ref="BN3507:BO3507"/>
    <mergeCell ref="BQ3507:BR3507"/>
    <mergeCell ref="BK3509:BL3509"/>
    <mergeCell ref="BN3509:BO3509"/>
    <mergeCell ref="BQ3509:BR3509"/>
    <mergeCell ref="BK3514:BL3514"/>
    <mergeCell ref="BN3514:BO3514"/>
    <mergeCell ref="BQ3514:BR3514"/>
    <mergeCell ref="BK3443:BL3443"/>
    <mergeCell ref="BN3443:BO3443"/>
    <mergeCell ref="BQ3443:BR3443"/>
    <mergeCell ref="BK3458:BL3458"/>
    <mergeCell ref="BN3458:BO3458"/>
    <mergeCell ref="BQ3458:BR3458"/>
    <mergeCell ref="BK3462:BL3462"/>
    <mergeCell ref="BN3462:BO3462"/>
    <mergeCell ref="BQ3462:BR3462"/>
    <mergeCell ref="BK3469:BL3469"/>
    <mergeCell ref="BN3469:BO3469"/>
    <mergeCell ref="BQ3469:BR3469"/>
    <mergeCell ref="BK3471:BL3471"/>
    <mergeCell ref="BN3471:BO3471"/>
    <mergeCell ref="BQ3471:BR3471"/>
    <mergeCell ref="BK3448:BL3448"/>
    <mergeCell ref="BN3448:BO3448"/>
    <mergeCell ref="BQ3448:BR3448"/>
    <mergeCell ref="BK3396:BL3396"/>
    <mergeCell ref="BN3396:BO3396"/>
    <mergeCell ref="BQ3396:BR3396"/>
    <mergeCell ref="BK3405:BL3405"/>
    <mergeCell ref="BN3405:BO3405"/>
    <mergeCell ref="BQ3405:BR3405"/>
    <mergeCell ref="BK3410:BL3410"/>
    <mergeCell ref="BN3410:BO3410"/>
    <mergeCell ref="BQ3410:BR3410"/>
    <mergeCell ref="BQ3417:BR3417"/>
    <mergeCell ref="BK3426:BL3426"/>
    <mergeCell ref="BN3426:BO3426"/>
    <mergeCell ref="BQ3426:BR3426"/>
    <mergeCell ref="BK3413:BL3413"/>
    <mergeCell ref="BN3413:BO3413"/>
    <mergeCell ref="BQ3413:BR3413"/>
    <mergeCell ref="BK3415:BL3415"/>
    <mergeCell ref="BN3415:BO3415"/>
    <mergeCell ref="BQ3415:BR3415"/>
    <mergeCell ref="BK3434:BL3434"/>
    <mergeCell ref="BN3434:BO3434"/>
    <mergeCell ref="BQ3434:BR3434"/>
    <mergeCell ref="BK3417:BL3417"/>
    <mergeCell ref="BN3417:BO3417"/>
    <mergeCell ref="BK3362:BL3362"/>
    <mergeCell ref="BN3362:BO3362"/>
    <mergeCell ref="BQ3362:BR3362"/>
    <mergeCell ref="BK3364:BL3364"/>
    <mergeCell ref="BN3364:BO3364"/>
    <mergeCell ref="BQ3364:BR3364"/>
    <mergeCell ref="BK3367:BL3367"/>
    <mergeCell ref="BN3367:BO3367"/>
    <mergeCell ref="BQ3367:BR3367"/>
    <mergeCell ref="BK3371:BL3371"/>
    <mergeCell ref="BN3371:BO3371"/>
    <mergeCell ref="BQ3371:BR3371"/>
    <mergeCell ref="BK3373:BL3373"/>
    <mergeCell ref="BN3373:BO3373"/>
    <mergeCell ref="BQ3373:BR3373"/>
    <mergeCell ref="BK3380:BL3380"/>
    <mergeCell ref="BN3380:BO3380"/>
    <mergeCell ref="BQ3380:BR3380"/>
    <mergeCell ref="BK3384:BL3384"/>
    <mergeCell ref="BN3384:BO3384"/>
    <mergeCell ref="BQ3384:BR3384"/>
    <mergeCell ref="BK3389:BL3389"/>
    <mergeCell ref="BN3389:BO3389"/>
    <mergeCell ref="BQ3389:BR3389"/>
    <mergeCell ref="BK3391:BL3391"/>
    <mergeCell ref="BN3391:BO3391"/>
    <mergeCell ref="BQ3391:BR3391"/>
    <mergeCell ref="BN3340:BO3340"/>
    <mergeCell ref="BQ3340:BR3340"/>
    <mergeCell ref="BK3344:BL3344"/>
    <mergeCell ref="BN3344:BO3344"/>
    <mergeCell ref="BQ3344:BR3344"/>
    <mergeCell ref="BK3349:BL3349"/>
    <mergeCell ref="BN3349:BO3349"/>
    <mergeCell ref="BQ3349:BR3349"/>
    <mergeCell ref="BK3351:BL3351"/>
    <mergeCell ref="BN3351:BO3351"/>
    <mergeCell ref="BQ3351:BR3351"/>
    <mergeCell ref="BK3359:BL3359"/>
    <mergeCell ref="BN3359:BO3359"/>
    <mergeCell ref="BQ3359:BR3359"/>
    <mergeCell ref="BK3312:BL3312"/>
    <mergeCell ref="BN3312:BO3312"/>
    <mergeCell ref="BQ3312:BR3312"/>
    <mergeCell ref="BK3316:BL3316"/>
    <mergeCell ref="BN3316:BO3316"/>
    <mergeCell ref="BQ3316:BR3316"/>
    <mergeCell ref="BK3318:BL3318"/>
    <mergeCell ref="BN3318:BO3318"/>
    <mergeCell ref="BQ3318:BR3318"/>
    <mergeCell ref="BK3321:BL3321"/>
    <mergeCell ref="BN3321:BO3321"/>
    <mergeCell ref="BQ3321:BR3321"/>
    <mergeCell ref="BK3323:BL3323"/>
    <mergeCell ref="BN3323:BO3323"/>
    <mergeCell ref="BQ3323:BR3323"/>
    <mergeCell ref="BK3330:BL3330"/>
    <mergeCell ref="BN3330:BO3330"/>
    <mergeCell ref="BQ3330:BR3330"/>
    <mergeCell ref="BK3265:BL3265"/>
    <mergeCell ref="BN3265:BO3265"/>
    <mergeCell ref="BQ3265:BR3265"/>
    <mergeCell ref="BK3273:BL3273"/>
    <mergeCell ref="BN3273:BO3273"/>
    <mergeCell ref="BQ3273:BR3273"/>
    <mergeCell ref="BK3279:BL3279"/>
    <mergeCell ref="BN3279:BO3279"/>
    <mergeCell ref="BQ3279:BR3279"/>
    <mergeCell ref="BK3284:BL3284"/>
    <mergeCell ref="BN3284:BO3284"/>
    <mergeCell ref="BQ3284:BR3284"/>
    <mergeCell ref="BK3287:BL3287"/>
    <mergeCell ref="BN3287:BO3287"/>
    <mergeCell ref="BQ3287:BR3287"/>
    <mergeCell ref="BK3302:BL3302"/>
    <mergeCell ref="BN3302:BO3302"/>
    <mergeCell ref="BQ3302:BR3302"/>
    <mergeCell ref="BK3235:BL3235"/>
    <mergeCell ref="BN3235:BO3235"/>
    <mergeCell ref="BQ3235:BR3235"/>
    <mergeCell ref="BK3240:BL3240"/>
    <mergeCell ref="BN3240:BO3240"/>
    <mergeCell ref="BQ3240:BR3240"/>
    <mergeCell ref="BK3243:BL3243"/>
    <mergeCell ref="BN3243:BO3243"/>
    <mergeCell ref="BQ3243:BR3243"/>
    <mergeCell ref="BK3245:BL3245"/>
    <mergeCell ref="BN3245:BO3245"/>
    <mergeCell ref="BQ3245:BR3245"/>
    <mergeCell ref="BK3250:BL3250"/>
    <mergeCell ref="BN3250:BO3250"/>
    <mergeCell ref="BQ3250:BR3250"/>
    <mergeCell ref="BK3262:BL3262"/>
    <mergeCell ref="BN3262:BO3262"/>
    <mergeCell ref="BQ3262:BR3262"/>
    <mergeCell ref="BK3203:BL3203"/>
    <mergeCell ref="BN3203:BO3203"/>
    <mergeCell ref="BQ3203:BR3203"/>
    <mergeCell ref="BK3205:BL3205"/>
    <mergeCell ref="BN3205:BO3205"/>
    <mergeCell ref="BQ3205:BR3205"/>
    <mergeCell ref="BK3207:BL3207"/>
    <mergeCell ref="BN3207:BO3207"/>
    <mergeCell ref="BQ3207:BR3207"/>
    <mergeCell ref="BK3209:BL3209"/>
    <mergeCell ref="BN3209:BO3209"/>
    <mergeCell ref="BQ3209:BR3209"/>
    <mergeCell ref="BK3228:BL3228"/>
    <mergeCell ref="BN3228:BO3228"/>
    <mergeCell ref="BQ3228:BR3228"/>
    <mergeCell ref="BK3231:BL3231"/>
    <mergeCell ref="BN3231:BO3231"/>
    <mergeCell ref="BQ3231:BR3231"/>
    <mergeCell ref="BK3184:BL3184"/>
    <mergeCell ref="BN3184:BO3184"/>
    <mergeCell ref="BQ3184:BR3184"/>
    <mergeCell ref="BK3188:BL3188"/>
    <mergeCell ref="BN3188:BO3188"/>
    <mergeCell ref="BQ3188:BR3188"/>
    <mergeCell ref="BK3195:BL3195"/>
    <mergeCell ref="BN3195:BO3195"/>
    <mergeCell ref="BQ3195:BR3195"/>
    <mergeCell ref="BK3197:BL3197"/>
    <mergeCell ref="BN3197:BO3197"/>
    <mergeCell ref="BQ3197:BR3197"/>
    <mergeCell ref="BK3199:BL3199"/>
    <mergeCell ref="BN3199:BO3199"/>
    <mergeCell ref="BQ3199:BR3199"/>
    <mergeCell ref="BK3201:BL3201"/>
    <mergeCell ref="BN3201:BO3201"/>
    <mergeCell ref="BQ3201:BR3201"/>
    <mergeCell ref="BK3165:BL3165"/>
    <mergeCell ref="BN3165:BO3165"/>
    <mergeCell ref="BQ3165:BR3165"/>
    <mergeCell ref="BK3168:BL3168"/>
    <mergeCell ref="BN3168:BO3168"/>
    <mergeCell ref="BQ3168:BR3168"/>
    <mergeCell ref="BK3170:BL3170"/>
    <mergeCell ref="BN3170:BO3170"/>
    <mergeCell ref="BQ3170:BR3170"/>
    <mergeCell ref="BK3174:BL3174"/>
    <mergeCell ref="BN3174:BO3174"/>
    <mergeCell ref="BQ3174:BR3174"/>
    <mergeCell ref="BK3180:BL3180"/>
    <mergeCell ref="BN3180:BO3180"/>
    <mergeCell ref="BQ3180:BR3180"/>
    <mergeCell ref="BK3182:BL3182"/>
    <mergeCell ref="BN3182:BO3182"/>
    <mergeCell ref="BQ3182:BR3182"/>
    <mergeCell ref="BK3121:BL3121"/>
    <mergeCell ref="BN3121:BO3121"/>
    <mergeCell ref="BQ3121:BR3121"/>
    <mergeCell ref="BI3117:CG3117"/>
    <mergeCell ref="BK3139:BL3139"/>
    <mergeCell ref="BN3139:BO3139"/>
    <mergeCell ref="BQ3139:BR3139"/>
    <mergeCell ref="BK3155:BL3155"/>
    <mergeCell ref="BN3155:BO3155"/>
    <mergeCell ref="BQ3155:BR3155"/>
    <mergeCell ref="BK3157:BL3157"/>
    <mergeCell ref="BN3157:BO3157"/>
    <mergeCell ref="BQ3157:BR3157"/>
    <mergeCell ref="BK3160:BL3160"/>
    <mergeCell ref="BN3160:BO3160"/>
    <mergeCell ref="BQ3160:BR3160"/>
    <mergeCell ref="BT3157:BU3157"/>
    <mergeCell ref="BW3157:BX3157"/>
    <mergeCell ref="BT3160:BU3160"/>
    <mergeCell ref="BW3160:BX3160"/>
    <mergeCell ref="BT3118:BU3118"/>
    <mergeCell ref="BW3118:BX3118"/>
    <mergeCell ref="BK3118:BL3118"/>
    <mergeCell ref="BN3118:BO3118"/>
    <mergeCell ref="BQ3118:BR3118"/>
    <mergeCell ref="BK3110:BL3110"/>
    <mergeCell ref="BN3110:BO3110"/>
    <mergeCell ref="BQ3110:BR3110"/>
    <mergeCell ref="BK3101:BL3101"/>
    <mergeCell ref="BN3101:BO3101"/>
    <mergeCell ref="BK3069:BL3069"/>
    <mergeCell ref="BN3069:BO3069"/>
    <mergeCell ref="BQ3069:BR3069"/>
    <mergeCell ref="BK3048:BL3048"/>
    <mergeCell ref="BN3048:BO3048"/>
    <mergeCell ref="BQ3048:BR3048"/>
    <mergeCell ref="BK3051:BL3051"/>
    <mergeCell ref="BN3051:BO3051"/>
    <mergeCell ref="BQ3051:BR3051"/>
    <mergeCell ref="BK3113:BL3113"/>
    <mergeCell ref="BN3113:BO3113"/>
    <mergeCell ref="BQ3113:BR3113"/>
    <mergeCell ref="BN3036:BO3036"/>
    <mergeCell ref="BQ3036:BR3036"/>
    <mergeCell ref="BQ3101:BR3101"/>
    <mergeCell ref="BK3105:BL3105"/>
    <mergeCell ref="BN3105:BO3105"/>
    <mergeCell ref="BQ3105:BR3105"/>
    <mergeCell ref="BK3073:BL3073"/>
    <mergeCell ref="BN3073:BO3073"/>
    <mergeCell ref="BQ3073:BR3073"/>
    <mergeCell ref="BK3099:BL3099"/>
    <mergeCell ref="BN3099:BO3099"/>
    <mergeCell ref="BQ3099:BR3099"/>
    <mergeCell ref="BN3045:BO3045"/>
    <mergeCell ref="BQ3045:BR3045"/>
    <mergeCell ref="BK3107:BL3107"/>
    <mergeCell ref="BN3107:BO3107"/>
    <mergeCell ref="BQ3107:BR3107"/>
    <mergeCell ref="BK2926:BL2926"/>
    <mergeCell ref="BN2926:BO2926"/>
    <mergeCell ref="BQ2926:BR2926"/>
    <mergeCell ref="BK2928:BL2928"/>
    <mergeCell ref="BN2928:BO2928"/>
    <mergeCell ref="BQ2928:BR2928"/>
    <mergeCell ref="BK3023:BL3023"/>
    <mergeCell ref="BN3023:BO3023"/>
    <mergeCell ref="BQ3023:BR3023"/>
    <mergeCell ref="BK3065:BL3065"/>
    <mergeCell ref="BN3065:BO3065"/>
    <mergeCell ref="BQ3065:BR3065"/>
    <mergeCell ref="BK3043:BL3043"/>
    <mergeCell ref="BN3043:BO3043"/>
    <mergeCell ref="BQ3043:BR3043"/>
    <mergeCell ref="BK3045:BL3045"/>
    <mergeCell ref="BK2930:BL2930"/>
    <mergeCell ref="BN2930:BO2930"/>
    <mergeCell ref="BQ2930:BR2930"/>
    <mergeCell ref="BK2934:BL2934"/>
    <mergeCell ref="BN2934:BO2934"/>
    <mergeCell ref="BQ2934:BR2934"/>
    <mergeCell ref="BK3028:BL3028"/>
    <mergeCell ref="BN3028:BO3028"/>
    <mergeCell ref="BQ3028:BR3028"/>
    <mergeCell ref="BK3030:BL3030"/>
    <mergeCell ref="BN3030:BO3030"/>
    <mergeCell ref="BQ3030:BR3030"/>
    <mergeCell ref="BK3032:BL3032"/>
    <mergeCell ref="BN3032:BO3032"/>
    <mergeCell ref="BQ3032:BR3032"/>
    <mergeCell ref="BK3036:BL3036"/>
    <mergeCell ref="BK2865:BL2865"/>
    <mergeCell ref="BN2865:BO2865"/>
    <mergeCell ref="BQ2865:BR2865"/>
    <mergeCell ref="BK2880:BL2880"/>
    <mergeCell ref="BN2880:BO2880"/>
    <mergeCell ref="BQ2880:BR2880"/>
    <mergeCell ref="BK2893:BL2893"/>
    <mergeCell ref="BN2893:BO2893"/>
    <mergeCell ref="BQ2893:BR2893"/>
    <mergeCell ref="BK2901:BL2901"/>
    <mergeCell ref="BN2901:BO2901"/>
    <mergeCell ref="BQ2901:BR2901"/>
    <mergeCell ref="BK2908:BL2908"/>
    <mergeCell ref="BN2908:BO2908"/>
    <mergeCell ref="BQ2908:BR2908"/>
    <mergeCell ref="BK2924:BL2924"/>
    <mergeCell ref="BN2924:BO2924"/>
    <mergeCell ref="BQ2924:BR2924"/>
    <mergeCell ref="BK2849:BL2849"/>
    <mergeCell ref="BN2849:BO2849"/>
    <mergeCell ref="BQ2849:BR2849"/>
    <mergeCell ref="BK2853:BL2853"/>
    <mergeCell ref="BN2853:BO2853"/>
    <mergeCell ref="BQ2853:BR2853"/>
    <mergeCell ref="BK2855:BL2855"/>
    <mergeCell ref="BN2855:BO2855"/>
    <mergeCell ref="BQ2855:BR2855"/>
    <mergeCell ref="BK2857:BL2857"/>
    <mergeCell ref="BN2857:BO2857"/>
    <mergeCell ref="BQ2857:BR2857"/>
    <mergeCell ref="BK2859:BL2859"/>
    <mergeCell ref="BN2859:BO2859"/>
    <mergeCell ref="BQ2859:BR2859"/>
    <mergeCell ref="BK2863:BL2863"/>
    <mergeCell ref="BN2863:BO2863"/>
    <mergeCell ref="BQ2863:BR2863"/>
    <mergeCell ref="BK2807:BL2807"/>
    <mergeCell ref="BN2807:BO2807"/>
    <mergeCell ref="BQ2807:BR2807"/>
    <mergeCell ref="BK2813:BL2813"/>
    <mergeCell ref="BN2813:BO2813"/>
    <mergeCell ref="BQ2813:BR2813"/>
    <mergeCell ref="BK2822:BL2822"/>
    <mergeCell ref="BN2822:BO2822"/>
    <mergeCell ref="BQ2822:BR2822"/>
    <mergeCell ref="BK2835:BL2835"/>
    <mergeCell ref="BN2835:BO2835"/>
    <mergeCell ref="BQ2835:BR2835"/>
    <mergeCell ref="BK2843:BL2843"/>
    <mergeCell ref="BN2843:BO2843"/>
    <mergeCell ref="BQ2843:BR2843"/>
    <mergeCell ref="BK2847:BL2847"/>
    <mergeCell ref="BN2847:BO2847"/>
    <mergeCell ref="BQ2847:BR2847"/>
    <mergeCell ref="BK2792:BL2792"/>
    <mergeCell ref="BN2792:BO2792"/>
    <mergeCell ref="BQ2792:BR2792"/>
    <mergeCell ref="BK2794:BL2794"/>
    <mergeCell ref="BN2794:BO2794"/>
    <mergeCell ref="BQ2794:BR2794"/>
    <mergeCell ref="BK2796:BL2796"/>
    <mergeCell ref="BN2796:BO2796"/>
    <mergeCell ref="BQ2796:BR2796"/>
    <mergeCell ref="BK2798:BL2798"/>
    <mergeCell ref="BN2798:BO2798"/>
    <mergeCell ref="BQ2798:BR2798"/>
    <mergeCell ref="BK2803:BL2803"/>
    <mergeCell ref="BN2803:BO2803"/>
    <mergeCell ref="BQ2803:BR2803"/>
    <mergeCell ref="BK2805:BL2805"/>
    <mergeCell ref="BN2805:BO2805"/>
    <mergeCell ref="BQ2805:BR2805"/>
    <mergeCell ref="BK2745:BL2745"/>
    <mergeCell ref="BN2745:BO2745"/>
    <mergeCell ref="BQ2745:BR2745"/>
    <mergeCell ref="BK2747:BL2747"/>
    <mergeCell ref="BN2747:BO2747"/>
    <mergeCell ref="BQ2747:BR2747"/>
    <mergeCell ref="BK2759:BL2759"/>
    <mergeCell ref="BN2759:BO2759"/>
    <mergeCell ref="BQ2759:BR2759"/>
    <mergeCell ref="BK2778:BL2778"/>
    <mergeCell ref="BN2778:BO2778"/>
    <mergeCell ref="BQ2778:BR2778"/>
    <mergeCell ref="BK2783:BL2783"/>
    <mergeCell ref="BN2783:BO2783"/>
    <mergeCell ref="BQ2783:BR2783"/>
    <mergeCell ref="BK2790:BL2790"/>
    <mergeCell ref="BN2790:BO2790"/>
    <mergeCell ref="BQ2790:BR2790"/>
    <mergeCell ref="BK2715:BL2715"/>
    <mergeCell ref="BN2715:BO2715"/>
    <mergeCell ref="BQ2715:BR2715"/>
    <mergeCell ref="BK2722:BL2722"/>
    <mergeCell ref="BN2722:BO2722"/>
    <mergeCell ref="BQ2722:BR2722"/>
    <mergeCell ref="BK2726:BL2726"/>
    <mergeCell ref="BN2726:BO2726"/>
    <mergeCell ref="BQ2726:BR2726"/>
    <mergeCell ref="BK2730:BL2730"/>
    <mergeCell ref="BN2730:BO2730"/>
    <mergeCell ref="BQ2730:BR2730"/>
    <mergeCell ref="BK2739:BL2739"/>
    <mergeCell ref="BN2739:BO2739"/>
    <mergeCell ref="BQ2739:BR2739"/>
    <mergeCell ref="BK2741:BL2741"/>
    <mergeCell ref="BN2741:BO2741"/>
    <mergeCell ref="BQ2741:BR2741"/>
    <mergeCell ref="BK2698:BL2698"/>
    <mergeCell ref="BN2698:BO2698"/>
    <mergeCell ref="BQ2698:BR2698"/>
    <mergeCell ref="BK2703:BL2703"/>
    <mergeCell ref="BN2703:BO2703"/>
    <mergeCell ref="BQ2703:BR2703"/>
    <mergeCell ref="BK2705:BL2705"/>
    <mergeCell ref="BN2705:BO2705"/>
    <mergeCell ref="BQ2705:BR2705"/>
    <mergeCell ref="BK2709:BL2709"/>
    <mergeCell ref="BN2709:BO2709"/>
    <mergeCell ref="BQ2709:BR2709"/>
    <mergeCell ref="BK2711:BL2711"/>
    <mergeCell ref="BN2711:BO2711"/>
    <mergeCell ref="BQ2711:BR2711"/>
    <mergeCell ref="BK2713:BL2713"/>
    <mergeCell ref="BN2713:BO2713"/>
    <mergeCell ref="BQ2713:BR2713"/>
    <mergeCell ref="BK2664:BL2664"/>
    <mergeCell ref="BN2664:BO2664"/>
    <mergeCell ref="BQ2664:BR2664"/>
    <mergeCell ref="BK2673:BL2673"/>
    <mergeCell ref="BN2673:BO2673"/>
    <mergeCell ref="BQ2673:BR2673"/>
    <mergeCell ref="BK2678:BL2678"/>
    <mergeCell ref="BN2678:BO2678"/>
    <mergeCell ref="BQ2678:BR2678"/>
    <mergeCell ref="BK2684:BL2684"/>
    <mergeCell ref="BN2684:BO2684"/>
    <mergeCell ref="BQ2684:BR2684"/>
    <mergeCell ref="BK2695:BL2695"/>
    <mergeCell ref="BN2695:BO2695"/>
    <mergeCell ref="BQ2695:BR2695"/>
    <mergeCell ref="BK2669:BL2669"/>
    <mergeCell ref="BN2669:BO2669"/>
    <mergeCell ref="BQ2669:BR2669"/>
    <mergeCell ref="BK2610:BL2610"/>
    <mergeCell ref="BN2610:BO2610"/>
    <mergeCell ref="BQ2610:BR2610"/>
    <mergeCell ref="BQ2659:BR2659"/>
    <mergeCell ref="BK2662:BL2662"/>
    <mergeCell ref="BN2662:BO2662"/>
    <mergeCell ref="BQ2662:BR2662"/>
    <mergeCell ref="BK2619:BL2619"/>
    <mergeCell ref="BN2619:BO2619"/>
    <mergeCell ref="BQ2619:BR2619"/>
    <mergeCell ref="BK2615:BL2615"/>
    <mergeCell ref="BN2615:BO2615"/>
    <mergeCell ref="BQ2615:BR2615"/>
    <mergeCell ref="BK2617:BL2617"/>
    <mergeCell ref="BN2617:BO2617"/>
    <mergeCell ref="BQ2617:BR2617"/>
    <mergeCell ref="BK2659:BL2659"/>
    <mergeCell ref="BN2659:BO2659"/>
    <mergeCell ref="BK2591:BL2591"/>
    <mergeCell ref="BN2591:BO2591"/>
    <mergeCell ref="BQ2591:BR2591"/>
    <mergeCell ref="BK2599:BL2599"/>
    <mergeCell ref="BN2599:BO2599"/>
    <mergeCell ref="BQ2599:BR2599"/>
    <mergeCell ref="BK2604:BL2604"/>
    <mergeCell ref="BN2604:BO2604"/>
    <mergeCell ref="BQ2604:BR2604"/>
    <mergeCell ref="BK2606:BL2606"/>
    <mergeCell ref="BN2606:BO2606"/>
    <mergeCell ref="BQ2606:BR2606"/>
    <mergeCell ref="BK2608:BL2608"/>
    <mergeCell ref="BN2608:BO2608"/>
    <mergeCell ref="BQ2608:BR2608"/>
    <mergeCell ref="BK2593:BL2593"/>
    <mergeCell ref="BN2593:BO2593"/>
    <mergeCell ref="BQ2593:BR2593"/>
    <mergeCell ref="BK2551:BL2551"/>
    <mergeCell ref="BN2551:BO2551"/>
    <mergeCell ref="BQ2551:BR2551"/>
    <mergeCell ref="BK2560:BL2560"/>
    <mergeCell ref="BN2560:BO2560"/>
    <mergeCell ref="BQ2560:BR2560"/>
    <mergeCell ref="BK2562:BL2562"/>
    <mergeCell ref="BN2562:BO2562"/>
    <mergeCell ref="BQ2562:BR2562"/>
    <mergeCell ref="BK2570:BL2570"/>
    <mergeCell ref="BN2570:BO2570"/>
    <mergeCell ref="BQ2570:BR2570"/>
    <mergeCell ref="BK2573:BL2573"/>
    <mergeCell ref="BN2573:BO2573"/>
    <mergeCell ref="BQ2573:BR2573"/>
    <mergeCell ref="BQ2584:BR2584"/>
    <mergeCell ref="BK2587:BL2587"/>
    <mergeCell ref="BN2587:BO2587"/>
    <mergeCell ref="BQ2587:BR2587"/>
    <mergeCell ref="BK2575:BL2575"/>
    <mergeCell ref="BN2575:BO2575"/>
    <mergeCell ref="BQ2575:BR2575"/>
    <mergeCell ref="BK2580:BL2580"/>
    <mergeCell ref="BN2580:BO2580"/>
    <mergeCell ref="BQ2580:BR2580"/>
    <mergeCell ref="BK2582:BL2582"/>
    <mergeCell ref="BN2582:BO2582"/>
    <mergeCell ref="BQ2582:BR2582"/>
    <mergeCell ref="BK2584:BL2584"/>
    <mergeCell ref="BN2584:BO2584"/>
    <mergeCell ref="BK2524:BL2524"/>
    <mergeCell ref="BN2524:BO2524"/>
    <mergeCell ref="BQ2524:BR2524"/>
    <mergeCell ref="BK2529:BL2529"/>
    <mergeCell ref="BN2529:BO2529"/>
    <mergeCell ref="BQ2529:BR2529"/>
    <mergeCell ref="BK2538:BL2538"/>
    <mergeCell ref="BN2538:BO2538"/>
    <mergeCell ref="BQ2538:BR2538"/>
    <mergeCell ref="BK2540:BL2540"/>
    <mergeCell ref="BN2540:BO2540"/>
    <mergeCell ref="BQ2540:BR2540"/>
    <mergeCell ref="BK2545:BL2545"/>
    <mergeCell ref="BN2545:BO2545"/>
    <mergeCell ref="BQ2545:BR2545"/>
    <mergeCell ref="BK2547:BL2547"/>
    <mergeCell ref="BN2547:BO2547"/>
    <mergeCell ref="BQ2547:BR2547"/>
    <mergeCell ref="BK2549:BL2549"/>
    <mergeCell ref="BN2549:BO2549"/>
    <mergeCell ref="BQ2549:BR2549"/>
    <mergeCell ref="BK2499:BL2499"/>
    <mergeCell ref="BN2499:BO2499"/>
    <mergeCell ref="BQ2499:BR2499"/>
    <mergeCell ref="BK2508:BL2508"/>
    <mergeCell ref="BN2508:BO2508"/>
    <mergeCell ref="BQ2508:BR2508"/>
    <mergeCell ref="BK2510:BL2510"/>
    <mergeCell ref="BN2510:BO2510"/>
    <mergeCell ref="BQ2510:BR2510"/>
    <mergeCell ref="BK2514:BL2514"/>
    <mergeCell ref="BN2514:BO2514"/>
    <mergeCell ref="BQ2514:BR2514"/>
    <mergeCell ref="BK2519:BL2519"/>
    <mergeCell ref="BN2519:BO2519"/>
    <mergeCell ref="BQ2519:BR2519"/>
    <mergeCell ref="BK2521:BL2521"/>
    <mergeCell ref="BN2521:BO2521"/>
    <mergeCell ref="BQ2521:BR2521"/>
    <mergeCell ref="BK2489:BL2489"/>
    <mergeCell ref="BN2489:BO2489"/>
    <mergeCell ref="BQ2489:BR2489"/>
    <mergeCell ref="BK2496:BL2496"/>
    <mergeCell ref="BN2496:BO2496"/>
    <mergeCell ref="BQ2496:BR2496"/>
    <mergeCell ref="BK2432:BL2432"/>
    <mergeCell ref="BN2432:BO2432"/>
    <mergeCell ref="BQ2432:BR2432"/>
    <mergeCell ref="BK2434:BL2434"/>
    <mergeCell ref="BN2434:BO2434"/>
    <mergeCell ref="BQ2434:BR2434"/>
    <mergeCell ref="BK2437:BL2437"/>
    <mergeCell ref="BN2437:BO2437"/>
    <mergeCell ref="BQ2437:BR2437"/>
    <mergeCell ref="BK2439:BL2439"/>
    <mergeCell ref="BN2439:BO2439"/>
    <mergeCell ref="BQ2439:BR2439"/>
    <mergeCell ref="BQ2451:BR2451"/>
    <mergeCell ref="BK2454:BL2454"/>
    <mergeCell ref="BN2454:BO2454"/>
    <mergeCell ref="BQ2454:BR2454"/>
    <mergeCell ref="BK2444:BL2444"/>
    <mergeCell ref="BN2444:BO2444"/>
    <mergeCell ref="BQ2444:BR2444"/>
    <mergeCell ref="BK2447:BL2447"/>
    <mergeCell ref="BN2447:BO2447"/>
    <mergeCell ref="BQ2447:BR2447"/>
    <mergeCell ref="BK2461:BL2461"/>
    <mergeCell ref="BN2461:BO2461"/>
    <mergeCell ref="BQ2461:BR2461"/>
    <mergeCell ref="BQ2459:BR2459"/>
    <mergeCell ref="BQ2425:BR2425"/>
    <mergeCell ref="BK2428:BL2428"/>
    <mergeCell ref="BN2428:BO2428"/>
    <mergeCell ref="BQ2428:BR2428"/>
    <mergeCell ref="BK2389:BL2389"/>
    <mergeCell ref="BN2389:BO2389"/>
    <mergeCell ref="BQ2389:BR2389"/>
    <mergeCell ref="BK2394:BL2394"/>
    <mergeCell ref="BN2394:BO2394"/>
    <mergeCell ref="BQ2394:BR2394"/>
    <mergeCell ref="BK2396:BL2396"/>
    <mergeCell ref="BN2396:BO2396"/>
    <mergeCell ref="BQ2396:BR2396"/>
    <mergeCell ref="BK2401:BL2401"/>
    <mergeCell ref="BN2401:BO2401"/>
    <mergeCell ref="BQ2401:BR2401"/>
    <mergeCell ref="BK2403:BL2403"/>
    <mergeCell ref="BN2403:BO2403"/>
    <mergeCell ref="BQ2403:BR2403"/>
    <mergeCell ref="BK2407:BL2407"/>
    <mergeCell ref="BN2407:BO2407"/>
    <mergeCell ref="BQ2407:BR2407"/>
    <mergeCell ref="BK2361:BL2361"/>
    <mergeCell ref="BN2361:BO2361"/>
    <mergeCell ref="BQ2361:BR2361"/>
    <mergeCell ref="BK2363:BL2363"/>
    <mergeCell ref="BN2363:BO2363"/>
    <mergeCell ref="BQ2363:BR2363"/>
    <mergeCell ref="BK2367:BL2367"/>
    <mergeCell ref="BN2367:BO2367"/>
    <mergeCell ref="BQ2367:BR2367"/>
    <mergeCell ref="BK2369:BL2369"/>
    <mergeCell ref="BN2369:BO2369"/>
    <mergeCell ref="BQ2369:BR2369"/>
    <mergeCell ref="BK2371:BL2371"/>
    <mergeCell ref="BN2371:BO2371"/>
    <mergeCell ref="BQ2371:BR2371"/>
    <mergeCell ref="BK2383:BL2383"/>
    <mergeCell ref="BN2383:BO2383"/>
    <mergeCell ref="BQ2383:BR2383"/>
    <mergeCell ref="BK2332:BL2332"/>
    <mergeCell ref="BN2332:BO2332"/>
    <mergeCell ref="BQ2332:BR2332"/>
    <mergeCell ref="BK2337:BL2337"/>
    <mergeCell ref="BN2337:BO2337"/>
    <mergeCell ref="BQ2337:BR2337"/>
    <mergeCell ref="BK2339:BL2339"/>
    <mergeCell ref="BN2339:BO2339"/>
    <mergeCell ref="BQ2339:BR2339"/>
    <mergeCell ref="BK2342:BL2342"/>
    <mergeCell ref="BN2342:BO2342"/>
    <mergeCell ref="BQ2342:BR2342"/>
    <mergeCell ref="BK2347:BL2347"/>
    <mergeCell ref="BN2347:BO2347"/>
    <mergeCell ref="BQ2347:BR2347"/>
    <mergeCell ref="BK2359:BL2359"/>
    <mergeCell ref="BN2359:BO2359"/>
    <mergeCell ref="BQ2359:BR2359"/>
    <mergeCell ref="BK2305:BL2305"/>
    <mergeCell ref="BN2305:BO2305"/>
    <mergeCell ref="BQ2305:BR2305"/>
    <mergeCell ref="BK2309:BL2309"/>
    <mergeCell ref="BN2309:BO2309"/>
    <mergeCell ref="BQ2309:BR2309"/>
    <mergeCell ref="BK2311:BL2311"/>
    <mergeCell ref="BN2311:BO2311"/>
    <mergeCell ref="BQ2311:BR2311"/>
    <mergeCell ref="BK2313:BL2313"/>
    <mergeCell ref="BN2313:BO2313"/>
    <mergeCell ref="BQ2313:BR2313"/>
    <mergeCell ref="BK2317:BL2317"/>
    <mergeCell ref="BN2317:BO2317"/>
    <mergeCell ref="BQ2317:BR2317"/>
    <mergeCell ref="BK2322:BL2322"/>
    <mergeCell ref="BN2322:BO2322"/>
    <mergeCell ref="BQ2322:BR2322"/>
    <mergeCell ref="BK2287:BL2287"/>
    <mergeCell ref="BN2287:BO2287"/>
    <mergeCell ref="BQ2287:BR2287"/>
    <mergeCell ref="BK2291:BL2291"/>
    <mergeCell ref="BN2291:BO2291"/>
    <mergeCell ref="BQ2291:BR2291"/>
    <mergeCell ref="BK2294:BL2294"/>
    <mergeCell ref="BN2294:BO2294"/>
    <mergeCell ref="BQ2294:BR2294"/>
    <mergeCell ref="BK2299:BL2299"/>
    <mergeCell ref="BN2299:BO2299"/>
    <mergeCell ref="BQ2299:BR2299"/>
    <mergeCell ref="BK2301:BL2301"/>
    <mergeCell ref="BN2301:BO2301"/>
    <mergeCell ref="BQ2301:BR2301"/>
    <mergeCell ref="BK2303:BL2303"/>
    <mergeCell ref="BN2303:BO2303"/>
    <mergeCell ref="BQ2303:BR2303"/>
    <mergeCell ref="BK2261:BL2261"/>
    <mergeCell ref="BN2261:BO2261"/>
    <mergeCell ref="BQ2261:BR2261"/>
    <mergeCell ref="BK2265:BL2265"/>
    <mergeCell ref="BN2265:BO2265"/>
    <mergeCell ref="BQ2265:BR2265"/>
    <mergeCell ref="BK2268:BL2268"/>
    <mergeCell ref="BN2268:BO2268"/>
    <mergeCell ref="BQ2268:BR2268"/>
    <mergeCell ref="BK2273:BL2273"/>
    <mergeCell ref="BN2273:BO2273"/>
    <mergeCell ref="BQ2273:BR2273"/>
    <mergeCell ref="BK2277:BL2277"/>
    <mergeCell ref="BN2277:BO2277"/>
    <mergeCell ref="BQ2277:BR2277"/>
    <mergeCell ref="BK2279:BL2279"/>
    <mergeCell ref="BN2279:BO2279"/>
    <mergeCell ref="BQ2279:BR2279"/>
    <mergeCell ref="BK2237:BL2237"/>
    <mergeCell ref="BN2237:BO2237"/>
    <mergeCell ref="BQ2237:BR2237"/>
    <mergeCell ref="BK2239:BL2239"/>
    <mergeCell ref="BN2239:BO2239"/>
    <mergeCell ref="BQ2239:BR2239"/>
    <mergeCell ref="BK2244:BL2244"/>
    <mergeCell ref="BN2244:BO2244"/>
    <mergeCell ref="BQ2244:BR2244"/>
    <mergeCell ref="BK2246:BL2246"/>
    <mergeCell ref="BN2246:BO2246"/>
    <mergeCell ref="BQ2246:BR2246"/>
    <mergeCell ref="BK2253:BL2253"/>
    <mergeCell ref="BN2253:BO2253"/>
    <mergeCell ref="BQ2253:BR2253"/>
    <mergeCell ref="BK2259:BL2259"/>
    <mergeCell ref="BN2259:BO2259"/>
    <mergeCell ref="BQ2259:BR2259"/>
    <mergeCell ref="BK2217:BL2217"/>
    <mergeCell ref="BN2217:BO2217"/>
    <mergeCell ref="BQ2217:BR2217"/>
    <mergeCell ref="BK2219:BL2219"/>
    <mergeCell ref="BN2219:BO2219"/>
    <mergeCell ref="BQ2219:BR2219"/>
    <mergeCell ref="BK2226:BL2226"/>
    <mergeCell ref="BN2226:BO2226"/>
    <mergeCell ref="BQ2226:BR2226"/>
    <mergeCell ref="BK2231:BL2231"/>
    <mergeCell ref="BN2231:BO2231"/>
    <mergeCell ref="BQ2231:BR2231"/>
    <mergeCell ref="BK2233:BL2233"/>
    <mergeCell ref="BN2233:BO2233"/>
    <mergeCell ref="BQ2233:BR2233"/>
    <mergeCell ref="BK2235:BL2235"/>
    <mergeCell ref="BN2235:BO2235"/>
    <mergeCell ref="BQ2235:BR2235"/>
    <mergeCell ref="BK2185:BL2185"/>
    <mergeCell ref="BN2185:BO2185"/>
    <mergeCell ref="BQ2185:BR2185"/>
    <mergeCell ref="BK2189:BL2189"/>
    <mergeCell ref="BN2189:BO2189"/>
    <mergeCell ref="BQ2189:BR2189"/>
    <mergeCell ref="BK2194:BL2194"/>
    <mergeCell ref="BN2194:BO2194"/>
    <mergeCell ref="BQ2194:BR2194"/>
    <mergeCell ref="BK2203:BL2203"/>
    <mergeCell ref="BN2203:BO2203"/>
    <mergeCell ref="BQ2203:BR2203"/>
    <mergeCell ref="BK2205:BL2205"/>
    <mergeCell ref="BN2205:BO2205"/>
    <mergeCell ref="BQ2205:BR2205"/>
    <mergeCell ref="BK2215:BL2215"/>
    <mergeCell ref="BN2215:BO2215"/>
    <mergeCell ref="BQ2215:BR2215"/>
    <mergeCell ref="BK2159:BL2159"/>
    <mergeCell ref="BN2159:BO2159"/>
    <mergeCell ref="BQ2159:BR2159"/>
    <mergeCell ref="BK2161:BL2161"/>
    <mergeCell ref="BN2161:BO2161"/>
    <mergeCell ref="BQ2161:BR2161"/>
    <mergeCell ref="BK2167:BL2167"/>
    <mergeCell ref="BN2167:BO2167"/>
    <mergeCell ref="BQ2167:BR2167"/>
    <mergeCell ref="BK2173:BL2173"/>
    <mergeCell ref="BN2173:BO2173"/>
    <mergeCell ref="BQ2173:BR2173"/>
    <mergeCell ref="BK2175:BL2175"/>
    <mergeCell ref="BN2175:BO2175"/>
    <mergeCell ref="BQ2175:BR2175"/>
    <mergeCell ref="BK2182:BL2182"/>
    <mergeCell ref="BN2182:BO2182"/>
    <mergeCell ref="BQ2182:BR2182"/>
    <mergeCell ref="BK2145:BL2145"/>
    <mergeCell ref="BN2145:BO2145"/>
    <mergeCell ref="BQ2145:BR2145"/>
    <mergeCell ref="BK2147:BL2147"/>
    <mergeCell ref="BN2147:BO2147"/>
    <mergeCell ref="BQ2147:BR2147"/>
    <mergeCell ref="BK2149:BL2149"/>
    <mergeCell ref="BN2149:BO2149"/>
    <mergeCell ref="BQ2149:BR2149"/>
    <mergeCell ref="BK2151:BL2151"/>
    <mergeCell ref="BN2151:BO2151"/>
    <mergeCell ref="BQ2151:BR2151"/>
    <mergeCell ref="BK2153:BL2153"/>
    <mergeCell ref="BN2153:BO2153"/>
    <mergeCell ref="BQ2153:BR2153"/>
    <mergeCell ref="BK2156:BL2156"/>
    <mergeCell ref="BN2156:BO2156"/>
    <mergeCell ref="BQ2156:BR2156"/>
    <mergeCell ref="BK2122:BL2122"/>
    <mergeCell ref="BN2122:BO2122"/>
    <mergeCell ref="BQ2122:BR2122"/>
    <mergeCell ref="BK2125:BL2125"/>
    <mergeCell ref="BN2125:BO2125"/>
    <mergeCell ref="BQ2125:BR2125"/>
    <mergeCell ref="BK2129:BL2129"/>
    <mergeCell ref="BN2129:BO2129"/>
    <mergeCell ref="BQ2129:BR2129"/>
    <mergeCell ref="BK2132:BL2132"/>
    <mergeCell ref="BN2132:BO2132"/>
    <mergeCell ref="BQ2132:BR2132"/>
    <mergeCell ref="BK2136:BL2136"/>
    <mergeCell ref="BN2136:BO2136"/>
    <mergeCell ref="BQ2136:BR2136"/>
    <mergeCell ref="BK2138:BL2138"/>
    <mergeCell ref="BN2138:BO2138"/>
    <mergeCell ref="BQ2138:BR2138"/>
    <mergeCell ref="BK2099:BL2099"/>
    <mergeCell ref="BN2099:BO2099"/>
    <mergeCell ref="BQ2099:BR2099"/>
    <mergeCell ref="BK2101:BL2101"/>
    <mergeCell ref="BN2101:BO2101"/>
    <mergeCell ref="BQ2101:BR2101"/>
    <mergeCell ref="BK2103:BL2103"/>
    <mergeCell ref="BN2103:BO2103"/>
    <mergeCell ref="BQ2103:BR2103"/>
    <mergeCell ref="BK2105:BL2105"/>
    <mergeCell ref="BN2105:BO2105"/>
    <mergeCell ref="BQ2105:BR2105"/>
    <mergeCell ref="BK2108:BL2108"/>
    <mergeCell ref="BN2108:BO2108"/>
    <mergeCell ref="BQ2108:BR2108"/>
    <mergeCell ref="BK2110:BL2110"/>
    <mergeCell ref="BN2110:BO2110"/>
    <mergeCell ref="BQ2110:BR2110"/>
    <mergeCell ref="BK2075:BL2075"/>
    <mergeCell ref="BN2075:BO2075"/>
    <mergeCell ref="BQ2075:BR2075"/>
    <mergeCell ref="BK2078:BL2078"/>
    <mergeCell ref="BN2078:BO2078"/>
    <mergeCell ref="BQ2078:BR2078"/>
    <mergeCell ref="BK2084:BL2084"/>
    <mergeCell ref="BN2084:BO2084"/>
    <mergeCell ref="BQ2084:BR2084"/>
    <mergeCell ref="BK2090:BL2090"/>
    <mergeCell ref="BN2090:BO2090"/>
    <mergeCell ref="BQ2090:BR2090"/>
    <mergeCell ref="BK2092:BL2092"/>
    <mergeCell ref="BN2092:BO2092"/>
    <mergeCell ref="BQ2092:BR2092"/>
    <mergeCell ref="BK2096:BL2096"/>
    <mergeCell ref="BN2096:BO2096"/>
    <mergeCell ref="BQ2096:BR2096"/>
    <mergeCell ref="BK2057:BL2057"/>
    <mergeCell ref="BN2057:BO2057"/>
    <mergeCell ref="BQ2057:BR2057"/>
    <mergeCell ref="BK2061:BL2061"/>
    <mergeCell ref="BN2061:BO2061"/>
    <mergeCell ref="BQ2061:BR2061"/>
    <mergeCell ref="BK2063:BL2063"/>
    <mergeCell ref="BN2063:BO2063"/>
    <mergeCell ref="BQ2063:BR2063"/>
    <mergeCell ref="BK2067:BL2067"/>
    <mergeCell ref="BN2067:BO2067"/>
    <mergeCell ref="BQ2067:BR2067"/>
    <mergeCell ref="BK2071:BL2071"/>
    <mergeCell ref="BN2071:BO2071"/>
    <mergeCell ref="BQ2071:BR2071"/>
    <mergeCell ref="BK2073:BL2073"/>
    <mergeCell ref="BN2073:BO2073"/>
    <mergeCell ref="BQ2073:BR2073"/>
    <mergeCell ref="BK2020:BL2020"/>
    <mergeCell ref="BN2020:BO2020"/>
    <mergeCell ref="BQ2020:BR2020"/>
    <mergeCell ref="BK2024:BL2024"/>
    <mergeCell ref="BN2024:BO2024"/>
    <mergeCell ref="BQ2024:BR2024"/>
    <mergeCell ref="BK2026:BL2026"/>
    <mergeCell ref="BN2026:BO2026"/>
    <mergeCell ref="BQ2026:BR2026"/>
    <mergeCell ref="BK2043:BL2043"/>
    <mergeCell ref="BN2043:BO2043"/>
    <mergeCell ref="BQ2043:BR2043"/>
    <mergeCell ref="BK2048:BL2048"/>
    <mergeCell ref="BN2048:BO2048"/>
    <mergeCell ref="BQ2048:BR2048"/>
    <mergeCell ref="BK2055:BL2055"/>
    <mergeCell ref="BN2055:BO2055"/>
    <mergeCell ref="BQ2055:BR2055"/>
    <mergeCell ref="BK1997:BL1997"/>
    <mergeCell ref="BN1997:BO1997"/>
    <mergeCell ref="BQ1997:BR1997"/>
    <mergeCell ref="BK1999:BL1999"/>
    <mergeCell ref="BN1999:BO1999"/>
    <mergeCell ref="BQ1999:BR1999"/>
    <mergeCell ref="BK2002:BL2002"/>
    <mergeCell ref="BN2002:BO2002"/>
    <mergeCell ref="BQ2002:BR2002"/>
    <mergeCell ref="BK2004:BL2004"/>
    <mergeCell ref="BN2004:BO2004"/>
    <mergeCell ref="BQ2004:BR2004"/>
    <mergeCell ref="BK2009:BL2009"/>
    <mergeCell ref="BN2009:BO2009"/>
    <mergeCell ref="BQ2009:BR2009"/>
    <mergeCell ref="BK2013:BL2013"/>
    <mergeCell ref="BN2013:BO2013"/>
    <mergeCell ref="BQ2013:BR2013"/>
    <mergeCell ref="BK1979:BL1979"/>
    <mergeCell ref="BN1979:BO1979"/>
    <mergeCell ref="BQ1979:BR1979"/>
    <mergeCell ref="BK1981:BL1981"/>
    <mergeCell ref="BN1981:BO1981"/>
    <mergeCell ref="BQ1981:BR1981"/>
    <mergeCell ref="BK1983:BL1983"/>
    <mergeCell ref="BN1983:BO1983"/>
    <mergeCell ref="BQ1983:BR1983"/>
    <mergeCell ref="BK1985:BL1985"/>
    <mergeCell ref="BN1985:BO1985"/>
    <mergeCell ref="BQ1985:BR1985"/>
    <mergeCell ref="BK1989:BL1989"/>
    <mergeCell ref="BN1989:BO1989"/>
    <mergeCell ref="BQ1989:BR1989"/>
    <mergeCell ref="BK1994:BL1994"/>
    <mergeCell ref="BN1994:BO1994"/>
    <mergeCell ref="BQ1994:BR1994"/>
    <mergeCell ref="BK1959:BL1959"/>
    <mergeCell ref="BN1959:BO1959"/>
    <mergeCell ref="BQ1959:BR1959"/>
    <mergeCell ref="BK1961:BL1961"/>
    <mergeCell ref="BN1961:BO1961"/>
    <mergeCell ref="BQ1961:BR1961"/>
    <mergeCell ref="BK1968:BL1968"/>
    <mergeCell ref="BN1968:BO1968"/>
    <mergeCell ref="BQ1968:BR1968"/>
    <mergeCell ref="BK1971:BL1971"/>
    <mergeCell ref="BN1971:BO1971"/>
    <mergeCell ref="BQ1971:BR1971"/>
    <mergeCell ref="BK1974:BL1974"/>
    <mergeCell ref="BN1974:BO1974"/>
    <mergeCell ref="BQ1974:BR1974"/>
    <mergeCell ref="BK1976:BL1976"/>
    <mergeCell ref="BN1976:BO1976"/>
    <mergeCell ref="BQ1976:BR1976"/>
    <mergeCell ref="BK1898:BL1898"/>
    <mergeCell ref="BN1898:BO1898"/>
    <mergeCell ref="BQ1898:BR1898"/>
    <mergeCell ref="BK1938:BL1938"/>
    <mergeCell ref="BN1938:BO1938"/>
    <mergeCell ref="BQ1938:BR1938"/>
    <mergeCell ref="BK1946:BL1946"/>
    <mergeCell ref="BN1946:BO1946"/>
    <mergeCell ref="BQ1946:BR1946"/>
    <mergeCell ref="BK1948:BL1948"/>
    <mergeCell ref="BN1948:BO1948"/>
    <mergeCell ref="BQ1948:BR1948"/>
    <mergeCell ref="BK1951:BL1951"/>
    <mergeCell ref="BN1951:BO1951"/>
    <mergeCell ref="BQ1951:BR1951"/>
    <mergeCell ref="BK1954:BL1954"/>
    <mergeCell ref="BN1954:BO1954"/>
    <mergeCell ref="BQ1954:BR1954"/>
    <mergeCell ref="BK1879:BL1879"/>
    <mergeCell ref="BN1879:BO1879"/>
    <mergeCell ref="BQ1879:BR1879"/>
    <mergeCell ref="BK1883:BL1883"/>
    <mergeCell ref="BN1883:BO1883"/>
    <mergeCell ref="BQ1883:BR1883"/>
    <mergeCell ref="BK1888:BL1888"/>
    <mergeCell ref="BN1888:BO1888"/>
    <mergeCell ref="BQ1888:BR1888"/>
    <mergeCell ref="BK1890:BL1890"/>
    <mergeCell ref="BN1890:BO1890"/>
    <mergeCell ref="BQ1890:BR1890"/>
    <mergeCell ref="BK1892:BL1892"/>
    <mergeCell ref="BN1892:BO1892"/>
    <mergeCell ref="BQ1892:BR1892"/>
    <mergeCell ref="BK1894:BL1894"/>
    <mergeCell ref="BN1894:BO1894"/>
    <mergeCell ref="BQ1894:BR1894"/>
    <mergeCell ref="BK1850:BL1850"/>
    <mergeCell ref="BN1850:BO1850"/>
    <mergeCell ref="BQ1850:BR1850"/>
    <mergeCell ref="BK1855:BL1855"/>
    <mergeCell ref="BN1855:BO1855"/>
    <mergeCell ref="BQ1855:BR1855"/>
    <mergeCell ref="BK1857:BL1857"/>
    <mergeCell ref="BN1857:BO1857"/>
    <mergeCell ref="BQ1857:BR1857"/>
    <mergeCell ref="BK1859:BL1859"/>
    <mergeCell ref="BN1859:BO1859"/>
    <mergeCell ref="BQ1859:BR1859"/>
    <mergeCell ref="BK1866:BL1866"/>
    <mergeCell ref="BN1866:BO1866"/>
    <mergeCell ref="BQ1866:BR1866"/>
    <mergeCell ref="BK1871:BL1871"/>
    <mergeCell ref="BN1871:BO1871"/>
    <mergeCell ref="BQ1871:BR1871"/>
    <mergeCell ref="BK1831:BL1831"/>
    <mergeCell ref="BN1831:BO1831"/>
    <mergeCell ref="BQ1831:BR1831"/>
    <mergeCell ref="BK1835:BL1835"/>
    <mergeCell ref="BN1835:BO1835"/>
    <mergeCell ref="BQ1835:BR1835"/>
    <mergeCell ref="BK1837:BL1837"/>
    <mergeCell ref="BN1837:BO1837"/>
    <mergeCell ref="BQ1837:BR1837"/>
    <mergeCell ref="BK1843:BL1843"/>
    <mergeCell ref="BN1843:BO1843"/>
    <mergeCell ref="BQ1843:BR1843"/>
    <mergeCell ref="BK1845:BL1845"/>
    <mergeCell ref="BN1845:BO1845"/>
    <mergeCell ref="BQ1845:BR1845"/>
    <mergeCell ref="BK1848:BL1848"/>
    <mergeCell ref="BN1848:BO1848"/>
    <mergeCell ref="BQ1848:BR1848"/>
    <mergeCell ref="BK1806:BL1806"/>
    <mergeCell ref="BN1806:BO1806"/>
    <mergeCell ref="BQ1806:BR1806"/>
    <mergeCell ref="BK1809:BL1809"/>
    <mergeCell ref="BN1809:BO1809"/>
    <mergeCell ref="BQ1809:BR1809"/>
    <mergeCell ref="BK1811:BL1811"/>
    <mergeCell ref="BN1811:BO1811"/>
    <mergeCell ref="BQ1811:BR1811"/>
    <mergeCell ref="BK1818:BL1818"/>
    <mergeCell ref="BN1818:BO1818"/>
    <mergeCell ref="BQ1818:BR1818"/>
    <mergeCell ref="BK1829:BL1829"/>
    <mergeCell ref="BN1829:BO1829"/>
    <mergeCell ref="BQ1829:BR1829"/>
    <mergeCell ref="BK1827:BL1827"/>
    <mergeCell ref="BN1827:BO1827"/>
    <mergeCell ref="BQ1827:BR1827"/>
    <mergeCell ref="BK1780:BL1780"/>
    <mergeCell ref="BN1780:BO1780"/>
    <mergeCell ref="BQ1780:BR1780"/>
    <mergeCell ref="BK1782:BL1782"/>
    <mergeCell ref="BN1782:BO1782"/>
    <mergeCell ref="BQ1782:BR1782"/>
    <mergeCell ref="BK1785:BL1785"/>
    <mergeCell ref="BN1785:BO1785"/>
    <mergeCell ref="BQ1785:BR1785"/>
    <mergeCell ref="BK1795:BL1795"/>
    <mergeCell ref="BN1795:BO1795"/>
    <mergeCell ref="BQ1795:BR1795"/>
    <mergeCell ref="BK1797:BL1797"/>
    <mergeCell ref="BN1797:BO1797"/>
    <mergeCell ref="BQ1797:BR1797"/>
    <mergeCell ref="BK1802:BL1802"/>
    <mergeCell ref="BN1802:BO1802"/>
    <mergeCell ref="BQ1802:BR1802"/>
    <mergeCell ref="BI1801:CG1801"/>
    <mergeCell ref="BT1795:BU1795"/>
    <mergeCell ref="BW1795:BX1795"/>
    <mergeCell ref="BT1797:BU1797"/>
    <mergeCell ref="BW1797:BX1797"/>
    <mergeCell ref="BT1802:BU1802"/>
    <mergeCell ref="BW1802:BX1802"/>
    <mergeCell ref="BT1780:BU1780"/>
    <mergeCell ref="BW1780:BX1780"/>
    <mergeCell ref="BT1782:BU1782"/>
    <mergeCell ref="BW1782:BX1782"/>
    <mergeCell ref="BT1785:BU1785"/>
    <mergeCell ref="BW1785:BX1785"/>
    <mergeCell ref="BK1751:BL1751"/>
    <mergeCell ref="BN1751:BO1751"/>
    <mergeCell ref="BQ1751:BR1751"/>
    <mergeCell ref="BK1754:BL1754"/>
    <mergeCell ref="BN1754:BO1754"/>
    <mergeCell ref="BQ1754:BR1754"/>
    <mergeCell ref="BK1756:BL1756"/>
    <mergeCell ref="BN1756:BO1756"/>
    <mergeCell ref="BQ1756:BR1756"/>
    <mergeCell ref="BK1766:BL1766"/>
    <mergeCell ref="BN1766:BO1766"/>
    <mergeCell ref="BQ1766:BR1766"/>
    <mergeCell ref="BK1776:BL1776"/>
    <mergeCell ref="BN1776:BO1776"/>
    <mergeCell ref="BQ1776:BR1776"/>
    <mergeCell ref="BK1778:BL1778"/>
    <mergeCell ref="BN1778:BO1778"/>
    <mergeCell ref="BQ1778:BR1778"/>
    <mergeCell ref="BK1735:BL1735"/>
    <mergeCell ref="BN1735:BO1735"/>
    <mergeCell ref="BQ1735:BR1735"/>
    <mergeCell ref="BK1739:BL1739"/>
    <mergeCell ref="BN1739:BO1739"/>
    <mergeCell ref="BQ1739:BR1739"/>
    <mergeCell ref="BK1741:BL1741"/>
    <mergeCell ref="BN1741:BO1741"/>
    <mergeCell ref="BQ1741:BR1741"/>
    <mergeCell ref="BK1743:BL1743"/>
    <mergeCell ref="BN1743:BO1743"/>
    <mergeCell ref="BQ1743:BR1743"/>
    <mergeCell ref="BK1747:BL1747"/>
    <mergeCell ref="BN1747:BO1747"/>
    <mergeCell ref="BQ1747:BR1747"/>
    <mergeCell ref="BK1749:BL1749"/>
    <mergeCell ref="BN1749:BO1749"/>
    <mergeCell ref="BQ1749:BR1749"/>
    <mergeCell ref="BK1708:BL1708"/>
    <mergeCell ref="BN1708:BO1708"/>
    <mergeCell ref="BQ1708:BR1708"/>
    <mergeCell ref="BK1724:BL1724"/>
    <mergeCell ref="BN1724:BO1724"/>
    <mergeCell ref="BQ1724:BR1724"/>
    <mergeCell ref="BI1723:CG1723"/>
    <mergeCell ref="BK1726:BL1726"/>
    <mergeCell ref="BN1726:BO1726"/>
    <mergeCell ref="BQ1726:BR1726"/>
    <mergeCell ref="BK1728:BL1728"/>
    <mergeCell ref="BN1728:BO1728"/>
    <mergeCell ref="BQ1728:BR1728"/>
    <mergeCell ref="BK1731:BL1731"/>
    <mergeCell ref="BN1731:BO1731"/>
    <mergeCell ref="BQ1731:BR1731"/>
    <mergeCell ref="BK1733:BL1733"/>
    <mergeCell ref="BN1733:BO1733"/>
    <mergeCell ref="BQ1733:BR1733"/>
    <mergeCell ref="BT1728:BU1728"/>
    <mergeCell ref="BW1728:BX1728"/>
    <mergeCell ref="BT1731:BU1731"/>
    <mergeCell ref="BW1731:BX1731"/>
    <mergeCell ref="BT1733:BU1733"/>
    <mergeCell ref="BW1733:BX1733"/>
    <mergeCell ref="BT1708:BU1708"/>
    <mergeCell ref="BW1708:BX1708"/>
    <mergeCell ref="BT1724:BU1724"/>
    <mergeCell ref="BW1724:BX1724"/>
    <mergeCell ref="BT1726:BU1726"/>
    <mergeCell ref="BW1726:BX1726"/>
    <mergeCell ref="BK1699:BL1699"/>
    <mergeCell ref="BN1699:BO1699"/>
    <mergeCell ref="BQ1699:BR1699"/>
    <mergeCell ref="BK1693:BL1693"/>
    <mergeCell ref="BN1693:BO1693"/>
    <mergeCell ref="BQ1693:BR1693"/>
    <mergeCell ref="BK1695:BL1695"/>
    <mergeCell ref="BN1695:BO1695"/>
    <mergeCell ref="BQ1695:BR1695"/>
    <mergeCell ref="BN1683:BO1683"/>
    <mergeCell ref="BQ1683:BR1683"/>
    <mergeCell ref="BK1701:BL1701"/>
    <mergeCell ref="BN1701:BO1701"/>
    <mergeCell ref="BQ1701:BR1701"/>
    <mergeCell ref="BK1703:BL1703"/>
    <mergeCell ref="BN1703:BO1703"/>
    <mergeCell ref="BQ1703:BR1703"/>
    <mergeCell ref="BK1697:BL1697"/>
    <mergeCell ref="BN1697:BO1697"/>
    <mergeCell ref="BK1691:BL1691"/>
    <mergeCell ref="BN1691:BO1691"/>
    <mergeCell ref="BQ1691:BR1691"/>
    <mergeCell ref="BK1685:BL1685"/>
    <mergeCell ref="BN1685:BO1685"/>
    <mergeCell ref="BQ1685:BR1685"/>
    <mergeCell ref="BK1687:BL1687"/>
    <mergeCell ref="BN1687:BO1687"/>
    <mergeCell ref="BQ1687:BR1687"/>
    <mergeCell ref="BK1689:BL1689"/>
    <mergeCell ref="BN1689:BO1689"/>
    <mergeCell ref="BQ1689:BR1689"/>
    <mergeCell ref="BK1681:BL1681"/>
    <mergeCell ref="BN1681:BO1681"/>
    <mergeCell ref="BQ1681:BR1681"/>
    <mergeCell ref="BK1683:BL1683"/>
    <mergeCell ref="BK1674:BL1674"/>
    <mergeCell ref="BN1674:BO1674"/>
    <mergeCell ref="BQ1674:BR1674"/>
    <mergeCell ref="BK1666:BL1666"/>
    <mergeCell ref="BN1666:BO1666"/>
    <mergeCell ref="BQ1666:BR1666"/>
    <mergeCell ref="BK1668:BL1668"/>
    <mergeCell ref="BN1668:BO1668"/>
    <mergeCell ref="BQ1668:BR1668"/>
    <mergeCell ref="BQ1697:BR1697"/>
    <mergeCell ref="BK1672:BL1672"/>
    <mergeCell ref="BN1672:BO1672"/>
    <mergeCell ref="BQ1672:BR1672"/>
    <mergeCell ref="BK1638:BL1638"/>
    <mergeCell ref="BN1638:BO1638"/>
    <mergeCell ref="BQ1638:BR1638"/>
    <mergeCell ref="BK1636:BL1636"/>
    <mergeCell ref="BN1636:BO1636"/>
    <mergeCell ref="BQ1636:BR1636"/>
    <mergeCell ref="BK1613:BL1613"/>
    <mergeCell ref="BN1613:BO1613"/>
    <mergeCell ref="BQ1613:BR1613"/>
    <mergeCell ref="BK1620:BL1620"/>
    <mergeCell ref="BN1620:BO1620"/>
    <mergeCell ref="BQ1620:BR1620"/>
    <mergeCell ref="BK1640:BL1640"/>
    <mergeCell ref="BN1640:BO1640"/>
    <mergeCell ref="BQ1640:BR1640"/>
    <mergeCell ref="BK1624:BL1624"/>
    <mergeCell ref="BN1624:BO1624"/>
    <mergeCell ref="BQ1624:BR1624"/>
    <mergeCell ref="BK1595:BL1595"/>
    <mergeCell ref="BN1595:BO1595"/>
    <mergeCell ref="BK1593:BL1593"/>
    <mergeCell ref="BN1593:BO1593"/>
    <mergeCell ref="BQ1593:BR1593"/>
    <mergeCell ref="BK1583:BL1583"/>
    <mergeCell ref="BN1583:BO1583"/>
    <mergeCell ref="BQ1583:BR1583"/>
    <mergeCell ref="BK1585:BL1585"/>
    <mergeCell ref="BN1585:BO1585"/>
    <mergeCell ref="BQ1585:BR1585"/>
    <mergeCell ref="BQ1595:BR1595"/>
    <mergeCell ref="BK1600:BL1600"/>
    <mergeCell ref="BN1600:BO1600"/>
    <mergeCell ref="BQ1600:BR1600"/>
    <mergeCell ref="BK1587:BL1587"/>
    <mergeCell ref="BN1587:BO1587"/>
    <mergeCell ref="BQ1587:BR1587"/>
    <mergeCell ref="BK1579:BL1579"/>
    <mergeCell ref="BN1579:BO1579"/>
    <mergeCell ref="BQ1579:BR1579"/>
    <mergeCell ref="BK1568:BL1568"/>
    <mergeCell ref="BK1566:BL1566"/>
    <mergeCell ref="BN1566:BO1566"/>
    <mergeCell ref="BQ1566:BR1566"/>
    <mergeCell ref="BK1552:BL1552"/>
    <mergeCell ref="BN1552:BO1552"/>
    <mergeCell ref="BQ1552:BR1552"/>
    <mergeCell ref="BK1558:BL1558"/>
    <mergeCell ref="BN1558:BO1558"/>
    <mergeCell ref="BQ1558:BR1558"/>
    <mergeCell ref="BN1568:BO1568"/>
    <mergeCell ref="BQ1568:BR1568"/>
    <mergeCell ref="BK1570:BL1570"/>
    <mergeCell ref="BN1570:BO1570"/>
    <mergeCell ref="BQ1570:BR1570"/>
    <mergeCell ref="BK1560:BL1560"/>
    <mergeCell ref="BN1560:BO1560"/>
    <mergeCell ref="BQ1560:BR1560"/>
    <mergeCell ref="BN1548:BO1548"/>
    <mergeCell ref="BQ1548:BR1548"/>
    <mergeCell ref="BH1478:BI1478"/>
    <mergeCell ref="BK1478:BL1478"/>
    <mergeCell ref="BN1478:BO1478"/>
    <mergeCell ref="BQ1478:BR1478"/>
    <mergeCell ref="AP1497:AQ1497"/>
    <mergeCell ref="AS1497:AT1497"/>
    <mergeCell ref="AV1497:AW1497"/>
    <mergeCell ref="AY1497:AZ1497"/>
    <mergeCell ref="BB1497:BC1497"/>
    <mergeCell ref="BE1497:BF1497"/>
    <mergeCell ref="AP1478:AQ1478"/>
    <mergeCell ref="AS1478:AT1478"/>
    <mergeCell ref="AV1478:AW1478"/>
    <mergeCell ref="AY1478:AZ1478"/>
    <mergeCell ref="BB1478:BC1478"/>
    <mergeCell ref="BE1478:BF1478"/>
    <mergeCell ref="BK1543:BL1543"/>
    <mergeCell ref="BN1543:BO1543"/>
    <mergeCell ref="BQ1543:BR1543"/>
    <mergeCell ref="BK1535:BL1535"/>
    <mergeCell ref="BN1535:BO1535"/>
    <mergeCell ref="BQ1535:BR1535"/>
    <mergeCell ref="AP1499:AQ1499"/>
    <mergeCell ref="AS1499:AT1499"/>
    <mergeCell ref="AV1499:AW1499"/>
    <mergeCell ref="AY1499:AZ1499"/>
    <mergeCell ref="BB1499:BC1499"/>
    <mergeCell ref="BE1499:BF1499"/>
    <mergeCell ref="BK1550:BL1550"/>
    <mergeCell ref="BN1550:BO1550"/>
    <mergeCell ref="BQ1550:BR1550"/>
    <mergeCell ref="BK1537:BL1537"/>
    <mergeCell ref="BN1537:BO1537"/>
    <mergeCell ref="BQ1537:BR1537"/>
    <mergeCell ref="BH1499:BI1499"/>
    <mergeCell ref="BK1499:BL1499"/>
    <mergeCell ref="BN1499:BO1499"/>
    <mergeCell ref="BQ1499:BR1499"/>
    <mergeCell ref="BK1540:BL1540"/>
    <mergeCell ref="BN1540:BO1540"/>
    <mergeCell ref="BQ1540:BR1540"/>
    <mergeCell ref="BH1475:BI1475"/>
    <mergeCell ref="BK1475:BL1475"/>
    <mergeCell ref="BN1475:BO1475"/>
    <mergeCell ref="BQ1475:BR1475"/>
    <mergeCell ref="AN1534:BH1534"/>
    <mergeCell ref="BI1534:CG1534"/>
    <mergeCell ref="BT1535:BU1535"/>
    <mergeCell ref="BW1535:BX1535"/>
    <mergeCell ref="BT1537:BU1537"/>
    <mergeCell ref="BW1537:BX1537"/>
    <mergeCell ref="BT1540:BU1540"/>
    <mergeCell ref="BW1540:BX1540"/>
    <mergeCell ref="BT1478:BU1478"/>
    <mergeCell ref="BW1478:BX1478"/>
    <mergeCell ref="BT1497:BU1497"/>
    <mergeCell ref="BW1497:BX1497"/>
    <mergeCell ref="BT1499:BU1499"/>
    <mergeCell ref="BW1499:BX1499"/>
    <mergeCell ref="BK1548:BL1548"/>
    <mergeCell ref="AP1475:AQ1475"/>
    <mergeCell ref="AS1475:AT1475"/>
    <mergeCell ref="AV1475:AW1475"/>
    <mergeCell ref="AY1475:AZ1475"/>
    <mergeCell ref="BB1475:BC1475"/>
    <mergeCell ref="BE1475:BF1475"/>
    <mergeCell ref="BH1497:BI1497"/>
    <mergeCell ref="BK1497:BL1497"/>
    <mergeCell ref="BN1497:BO1497"/>
    <mergeCell ref="BQ1497:BR1497"/>
    <mergeCell ref="BB1472:BC1472"/>
    <mergeCell ref="BE1472:BF1472"/>
    <mergeCell ref="BH1472:BI1472"/>
    <mergeCell ref="BK1472:BL1472"/>
    <mergeCell ref="BN1472:BO1472"/>
    <mergeCell ref="BQ1472:BR1472"/>
    <mergeCell ref="BH1470:BI1470"/>
    <mergeCell ref="BK1470:BL1470"/>
    <mergeCell ref="BN1470:BO1470"/>
    <mergeCell ref="BQ1470:BR1470"/>
    <mergeCell ref="AP1472:AQ1472"/>
    <mergeCell ref="AS1472:AT1472"/>
    <mergeCell ref="AV1472:AW1472"/>
    <mergeCell ref="AY1472:AZ1472"/>
    <mergeCell ref="BH1468:BI1468"/>
    <mergeCell ref="BK1468:BL1468"/>
    <mergeCell ref="BN1468:BO1468"/>
    <mergeCell ref="BQ1468:BR1468"/>
    <mergeCell ref="AP1470:AQ1470"/>
    <mergeCell ref="AS1470:AT1470"/>
    <mergeCell ref="AV1470:AW1470"/>
    <mergeCell ref="AY1470:AZ1470"/>
    <mergeCell ref="BB1470:BC1470"/>
    <mergeCell ref="BE1470:BF1470"/>
    <mergeCell ref="BH1466:BI1466"/>
    <mergeCell ref="BK1466:BL1466"/>
    <mergeCell ref="BN1466:BO1466"/>
    <mergeCell ref="BQ1466:BR1466"/>
    <mergeCell ref="AP1468:AQ1468"/>
    <mergeCell ref="AS1468:AT1468"/>
    <mergeCell ref="AV1468:AW1468"/>
    <mergeCell ref="AY1468:AZ1468"/>
    <mergeCell ref="BB1468:BC1468"/>
    <mergeCell ref="BE1468:BF1468"/>
    <mergeCell ref="BH1464:BI1464"/>
    <mergeCell ref="BK1464:BL1464"/>
    <mergeCell ref="BN1464:BO1464"/>
    <mergeCell ref="BQ1464:BR1464"/>
    <mergeCell ref="AP1466:AQ1466"/>
    <mergeCell ref="AS1466:AT1466"/>
    <mergeCell ref="AV1466:AW1466"/>
    <mergeCell ref="AY1466:AZ1466"/>
    <mergeCell ref="BB1466:BC1466"/>
    <mergeCell ref="BE1466:BF1466"/>
    <mergeCell ref="BH1426:BI1426"/>
    <mergeCell ref="BK1426:BL1426"/>
    <mergeCell ref="BN1426:BO1426"/>
    <mergeCell ref="BQ1426:BR1426"/>
    <mergeCell ref="AP1464:AQ1464"/>
    <mergeCell ref="AS1464:AT1464"/>
    <mergeCell ref="AV1464:AW1464"/>
    <mergeCell ref="AY1464:AZ1464"/>
    <mergeCell ref="BB1464:BC1464"/>
    <mergeCell ref="BE1464:BF1464"/>
    <mergeCell ref="BH1424:BI1424"/>
    <mergeCell ref="BK1424:BL1424"/>
    <mergeCell ref="BN1424:BO1424"/>
    <mergeCell ref="BQ1424:BR1424"/>
    <mergeCell ref="AP1426:AQ1426"/>
    <mergeCell ref="AS1426:AT1426"/>
    <mergeCell ref="AV1426:AW1426"/>
    <mergeCell ref="AY1426:AZ1426"/>
    <mergeCell ref="BB1426:BC1426"/>
    <mergeCell ref="BE1426:BF1426"/>
    <mergeCell ref="BH1422:BI1422"/>
    <mergeCell ref="BK1422:BL1422"/>
    <mergeCell ref="BN1422:BO1422"/>
    <mergeCell ref="BQ1422:BR1422"/>
    <mergeCell ref="AP1424:AQ1424"/>
    <mergeCell ref="AS1424:AT1424"/>
    <mergeCell ref="AV1424:AW1424"/>
    <mergeCell ref="AY1424:AZ1424"/>
    <mergeCell ref="BB1424:BC1424"/>
    <mergeCell ref="BE1424:BF1424"/>
    <mergeCell ref="BH1420:BI1420"/>
    <mergeCell ref="BK1420:BL1420"/>
    <mergeCell ref="BN1420:BO1420"/>
    <mergeCell ref="BQ1420:BR1420"/>
    <mergeCell ref="AP1422:AQ1422"/>
    <mergeCell ref="AS1422:AT1422"/>
    <mergeCell ref="AV1422:AW1422"/>
    <mergeCell ref="AY1422:AZ1422"/>
    <mergeCell ref="BB1422:BC1422"/>
    <mergeCell ref="BE1422:BF1422"/>
    <mergeCell ref="BH1418:BI1418"/>
    <mergeCell ref="BK1418:BL1418"/>
    <mergeCell ref="BN1418:BO1418"/>
    <mergeCell ref="BQ1418:BR1418"/>
    <mergeCell ref="AP1420:AQ1420"/>
    <mergeCell ref="AS1420:AT1420"/>
    <mergeCell ref="AV1420:AW1420"/>
    <mergeCell ref="AY1420:AZ1420"/>
    <mergeCell ref="BB1420:BC1420"/>
    <mergeCell ref="BE1420:BF1420"/>
    <mergeCell ref="BH1411:BI1411"/>
    <mergeCell ref="BK1411:BL1411"/>
    <mergeCell ref="BN1411:BO1411"/>
    <mergeCell ref="BQ1411:BR1411"/>
    <mergeCell ref="AP1418:AQ1418"/>
    <mergeCell ref="AS1418:AT1418"/>
    <mergeCell ref="AV1418:AW1418"/>
    <mergeCell ref="AY1418:AZ1418"/>
    <mergeCell ref="BB1418:BC1418"/>
    <mergeCell ref="BE1418:BF1418"/>
    <mergeCell ref="BH1409:BI1409"/>
    <mergeCell ref="BK1409:BL1409"/>
    <mergeCell ref="BN1409:BO1409"/>
    <mergeCell ref="BQ1409:BR1409"/>
    <mergeCell ref="AP1411:AQ1411"/>
    <mergeCell ref="AS1411:AT1411"/>
    <mergeCell ref="AV1411:AW1411"/>
    <mergeCell ref="AY1411:AZ1411"/>
    <mergeCell ref="BB1411:BC1411"/>
    <mergeCell ref="BE1411:BF1411"/>
    <mergeCell ref="BH1407:BI1407"/>
    <mergeCell ref="BK1407:BL1407"/>
    <mergeCell ref="BN1407:BO1407"/>
    <mergeCell ref="BQ1407:BR1407"/>
    <mergeCell ref="AP1409:AQ1409"/>
    <mergeCell ref="AS1409:AT1409"/>
    <mergeCell ref="AV1409:AW1409"/>
    <mergeCell ref="AY1409:AZ1409"/>
    <mergeCell ref="BB1409:BC1409"/>
    <mergeCell ref="BE1409:BF1409"/>
    <mergeCell ref="BH1405:BI1405"/>
    <mergeCell ref="BK1405:BL1405"/>
    <mergeCell ref="BN1405:BO1405"/>
    <mergeCell ref="BQ1405:BR1405"/>
    <mergeCell ref="AP1407:AQ1407"/>
    <mergeCell ref="AS1407:AT1407"/>
    <mergeCell ref="AV1407:AW1407"/>
    <mergeCell ref="AY1407:AZ1407"/>
    <mergeCell ref="BB1407:BC1407"/>
    <mergeCell ref="BE1407:BF1407"/>
    <mergeCell ref="BH1403:BI1403"/>
    <mergeCell ref="BK1403:BL1403"/>
    <mergeCell ref="BN1403:BO1403"/>
    <mergeCell ref="BQ1403:BR1403"/>
    <mergeCell ref="AP1405:AQ1405"/>
    <mergeCell ref="AS1405:AT1405"/>
    <mergeCell ref="AV1405:AW1405"/>
    <mergeCell ref="AY1405:AZ1405"/>
    <mergeCell ref="BB1405:BC1405"/>
    <mergeCell ref="BE1405:BF1405"/>
    <mergeCell ref="BH1401:BI1401"/>
    <mergeCell ref="BK1401:BL1401"/>
    <mergeCell ref="BN1401:BO1401"/>
    <mergeCell ref="BQ1401:BR1401"/>
    <mergeCell ref="AP1403:AQ1403"/>
    <mergeCell ref="AS1403:AT1403"/>
    <mergeCell ref="AV1403:AW1403"/>
    <mergeCell ref="AY1403:AZ1403"/>
    <mergeCell ref="BB1403:BC1403"/>
    <mergeCell ref="BE1403:BF1403"/>
    <mergeCell ref="BH1394:BI1394"/>
    <mergeCell ref="BK1394:BL1394"/>
    <mergeCell ref="BN1394:BO1394"/>
    <mergeCell ref="BQ1394:BR1394"/>
    <mergeCell ref="AP1401:AQ1401"/>
    <mergeCell ref="AS1401:AT1401"/>
    <mergeCell ref="AV1401:AW1401"/>
    <mergeCell ref="AY1401:AZ1401"/>
    <mergeCell ref="BB1401:BC1401"/>
    <mergeCell ref="BE1401:BF1401"/>
    <mergeCell ref="BH1392:BI1392"/>
    <mergeCell ref="BK1392:BL1392"/>
    <mergeCell ref="BN1392:BO1392"/>
    <mergeCell ref="BQ1392:BR1392"/>
    <mergeCell ref="AP1394:AQ1394"/>
    <mergeCell ref="AS1394:AT1394"/>
    <mergeCell ref="AV1394:AW1394"/>
    <mergeCell ref="AY1394:AZ1394"/>
    <mergeCell ref="BB1394:BC1394"/>
    <mergeCell ref="BE1394:BF1394"/>
    <mergeCell ref="BH1390:BI1390"/>
    <mergeCell ref="BK1390:BL1390"/>
    <mergeCell ref="BN1390:BO1390"/>
    <mergeCell ref="BQ1390:BR1390"/>
    <mergeCell ref="AP1392:AQ1392"/>
    <mergeCell ref="AS1392:AT1392"/>
    <mergeCell ref="AV1392:AW1392"/>
    <mergeCell ref="AY1392:AZ1392"/>
    <mergeCell ref="BB1392:BC1392"/>
    <mergeCell ref="BE1392:BF1392"/>
    <mergeCell ref="BH1388:BI1388"/>
    <mergeCell ref="BK1388:BL1388"/>
    <mergeCell ref="BN1388:BO1388"/>
    <mergeCell ref="BQ1388:BR1388"/>
    <mergeCell ref="AP1390:AQ1390"/>
    <mergeCell ref="AS1390:AT1390"/>
    <mergeCell ref="AV1390:AW1390"/>
    <mergeCell ref="AY1390:AZ1390"/>
    <mergeCell ref="BB1390:BC1390"/>
    <mergeCell ref="BE1390:BF1390"/>
    <mergeCell ref="BH1383:BI1383"/>
    <mergeCell ref="BK1383:BL1383"/>
    <mergeCell ref="BN1383:BO1383"/>
    <mergeCell ref="BQ1383:BR1383"/>
    <mergeCell ref="AP1388:AQ1388"/>
    <mergeCell ref="AS1388:AT1388"/>
    <mergeCell ref="AV1388:AW1388"/>
    <mergeCell ref="AY1388:AZ1388"/>
    <mergeCell ref="BB1388:BC1388"/>
    <mergeCell ref="BE1388:BF1388"/>
    <mergeCell ref="BH1381:BI1381"/>
    <mergeCell ref="BK1381:BL1381"/>
    <mergeCell ref="BN1381:BO1381"/>
    <mergeCell ref="BQ1381:BR1381"/>
    <mergeCell ref="AP1383:AQ1383"/>
    <mergeCell ref="AS1383:AT1383"/>
    <mergeCell ref="AV1383:AW1383"/>
    <mergeCell ref="AY1383:AZ1383"/>
    <mergeCell ref="BB1383:BC1383"/>
    <mergeCell ref="BE1383:BF1383"/>
    <mergeCell ref="BH1377:BI1377"/>
    <mergeCell ref="BK1377:BL1377"/>
    <mergeCell ref="BN1377:BO1377"/>
    <mergeCell ref="BQ1377:BR1377"/>
    <mergeCell ref="AP1381:AQ1381"/>
    <mergeCell ref="AS1381:AT1381"/>
    <mergeCell ref="AV1381:AW1381"/>
    <mergeCell ref="AY1381:AZ1381"/>
    <mergeCell ref="BB1381:BC1381"/>
    <mergeCell ref="BE1381:BF1381"/>
    <mergeCell ref="AP1377:AQ1377"/>
    <mergeCell ref="AS1377:AT1377"/>
    <mergeCell ref="AV1377:AW1377"/>
    <mergeCell ref="AY1377:AZ1377"/>
    <mergeCell ref="BB1377:BC1377"/>
    <mergeCell ref="BE1377:BF1377"/>
    <mergeCell ref="BQ1314:BR1314"/>
    <mergeCell ref="AP1316:AQ1316"/>
    <mergeCell ref="AS1316:AT1316"/>
    <mergeCell ref="AV1316:AW1316"/>
    <mergeCell ref="AY1316:AZ1316"/>
    <mergeCell ref="BB1316:BC1316"/>
    <mergeCell ref="BE1316:BF1316"/>
    <mergeCell ref="AV1348:AW1348"/>
    <mergeCell ref="BK1348:BL1348"/>
    <mergeCell ref="BB1345:BC1345"/>
    <mergeCell ref="AP1314:AQ1314"/>
    <mergeCell ref="AS1314:AT1314"/>
    <mergeCell ref="AV1314:AW1314"/>
    <mergeCell ref="AY1314:AZ1314"/>
    <mergeCell ref="BB1314:BC1314"/>
    <mergeCell ref="BE1314:BF1314"/>
    <mergeCell ref="BN1310:BO1310"/>
    <mergeCell ref="BQ1310:BR1310"/>
    <mergeCell ref="AP1312:AQ1312"/>
    <mergeCell ref="AS1312:AT1312"/>
    <mergeCell ref="AV1312:AW1312"/>
    <mergeCell ref="AY1312:AZ1312"/>
    <mergeCell ref="BB1312:BC1312"/>
    <mergeCell ref="BE1312:BF1312"/>
    <mergeCell ref="BH1308:BI1308"/>
    <mergeCell ref="BK1308:BL1308"/>
    <mergeCell ref="BN1308:BO1308"/>
    <mergeCell ref="BQ1308:BR1308"/>
    <mergeCell ref="AP1310:AQ1310"/>
    <mergeCell ref="AS1310:AT1310"/>
    <mergeCell ref="AV1310:AW1310"/>
    <mergeCell ref="AY1310:AZ1310"/>
    <mergeCell ref="BB1310:BC1310"/>
    <mergeCell ref="BE1310:BF1310"/>
    <mergeCell ref="BH1312:BI1312"/>
    <mergeCell ref="BK1312:BL1312"/>
    <mergeCell ref="BN1312:BO1312"/>
    <mergeCell ref="BQ1312:BR1312"/>
    <mergeCell ref="BH1220:BI1220"/>
    <mergeCell ref="BK1220:BL1220"/>
    <mergeCell ref="BN1220:BO1220"/>
    <mergeCell ref="BQ1220:BR1220"/>
    <mergeCell ref="AP1308:AQ1308"/>
    <mergeCell ref="AS1308:AT1308"/>
    <mergeCell ref="AV1308:AW1308"/>
    <mergeCell ref="AY1308:AZ1308"/>
    <mergeCell ref="BB1308:BC1308"/>
    <mergeCell ref="BE1308:BF1308"/>
    <mergeCell ref="BH1218:BI1218"/>
    <mergeCell ref="BK1218:BL1218"/>
    <mergeCell ref="BN1218:BO1218"/>
    <mergeCell ref="BQ1218:BR1218"/>
    <mergeCell ref="AP1220:AQ1220"/>
    <mergeCell ref="AS1220:AT1220"/>
    <mergeCell ref="AV1220:AW1220"/>
    <mergeCell ref="AY1220:AZ1220"/>
    <mergeCell ref="BB1220:BC1220"/>
    <mergeCell ref="BE1220:BF1220"/>
    <mergeCell ref="BH1216:BI1216"/>
    <mergeCell ref="BK1216:BL1216"/>
    <mergeCell ref="BN1216:BO1216"/>
    <mergeCell ref="BQ1216:BR1216"/>
    <mergeCell ref="AP1218:AQ1218"/>
    <mergeCell ref="AS1218:AT1218"/>
    <mergeCell ref="AV1218:AW1218"/>
    <mergeCell ref="AY1218:AZ1218"/>
    <mergeCell ref="BB1218:BC1218"/>
    <mergeCell ref="BE1218:BF1218"/>
    <mergeCell ref="BH1212:BI1212"/>
    <mergeCell ref="BK1212:BL1212"/>
    <mergeCell ref="BN1212:BO1212"/>
    <mergeCell ref="BQ1212:BR1212"/>
    <mergeCell ref="AP1216:AQ1216"/>
    <mergeCell ref="AS1216:AT1216"/>
    <mergeCell ref="AV1216:AW1216"/>
    <mergeCell ref="AY1216:AZ1216"/>
    <mergeCell ref="BB1216:BC1216"/>
    <mergeCell ref="BE1216:BF1216"/>
    <mergeCell ref="BH1210:BI1210"/>
    <mergeCell ref="BK1210:BL1210"/>
    <mergeCell ref="BN1210:BO1210"/>
    <mergeCell ref="BQ1210:BR1210"/>
    <mergeCell ref="AP1212:AQ1212"/>
    <mergeCell ref="AS1212:AT1212"/>
    <mergeCell ref="AV1212:AW1212"/>
    <mergeCell ref="AY1212:AZ1212"/>
    <mergeCell ref="BB1212:BC1212"/>
    <mergeCell ref="BE1212:BF1212"/>
    <mergeCell ref="BH1208:BI1208"/>
    <mergeCell ref="BK1208:BL1208"/>
    <mergeCell ref="BN1208:BO1208"/>
    <mergeCell ref="BQ1208:BR1208"/>
    <mergeCell ref="AP1210:AQ1210"/>
    <mergeCell ref="AS1210:AT1210"/>
    <mergeCell ref="AV1210:AW1210"/>
    <mergeCell ref="AY1210:AZ1210"/>
    <mergeCell ref="BB1210:BC1210"/>
    <mergeCell ref="BE1210:BF1210"/>
    <mergeCell ref="BH1206:BI1206"/>
    <mergeCell ref="BK1206:BL1206"/>
    <mergeCell ref="BN1206:BO1206"/>
    <mergeCell ref="BQ1206:BR1206"/>
    <mergeCell ref="AP1208:AQ1208"/>
    <mergeCell ref="AS1208:AT1208"/>
    <mergeCell ref="AV1208:AW1208"/>
    <mergeCell ref="AY1208:AZ1208"/>
    <mergeCell ref="BB1208:BC1208"/>
    <mergeCell ref="BE1208:BF1208"/>
    <mergeCell ref="BH1204:BI1204"/>
    <mergeCell ref="BK1204:BL1204"/>
    <mergeCell ref="BN1204:BO1204"/>
    <mergeCell ref="BQ1204:BR1204"/>
    <mergeCell ref="AP1206:AQ1206"/>
    <mergeCell ref="AS1206:AT1206"/>
    <mergeCell ref="AV1206:AW1206"/>
    <mergeCell ref="AY1206:AZ1206"/>
    <mergeCell ref="BB1206:BC1206"/>
    <mergeCell ref="BE1206:BF1206"/>
    <mergeCell ref="BH1202:BI1202"/>
    <mergeCell ref="BK1202:BL1202"/>
    <mergeCell ref="BN1202:BO1202"/>
    <mergeCell ref="BQ1202:BR1202"/>
    <mergeCell ref="AP1204:AQ1204"/>
    <mergeCell ref="AS1204:AT1204"/>
    <mergeCell ref="AV1204:AW1204"/>
    <mergeCell ref="AY1204:AZ1204"/>
    <mergeCell ref="BB1204:BC1204"/>
    <mergeCell ref="BE1204:BF1204"/>
    <mergeCell ref="BH1200:BI1200"/>
    <mergeCell ref="BK1200:BL1200"/>
    <mergeCell ref="BN1200:BO1200"/>
    <mergeCell ref="BQ1200:BR1200"/>
    <mergeCell ref="AP1202:AQ1202"/>
    <mergeCell ref="AS1202:AT1202"/>
    <mergeCell ref="AV1202:AW1202"/>
    <mergeCell ref="AY1202:AZ1202"/>
    <mergeCell ref="BB1202:BC1202"/>
    <mergeCell ref="BE1202:BF1202"/>
    <mergeCell ref="BH1198:BI1198"/>
    <mergeCell ref="BK1198:BL1198"/>
    <mergeCell ref="BN1198:BO1198"/>
    <mergeCell ref="BQ1198:BR1198"/>
    <mergeCell ref="AP1200:AQ1200"/>
    <mergeCell ref="AS1200:AT1200"/>
    <mergeCell ref="AV1200:AW1200"/>
    <mergeCell ref="AY1200:AZ1200"/>
    <mergeCell ref="BB1200:BC1200"/>
    <mergeCell ref="BE1200:BF1200"/>
    <mergeCell ref="BH1187:BI1187"/>
    <mergeCell ref="BK1187:BL1187"/>
    <mergeCell ref="BN1187:BO1187"/>
    <mergeCell ref="BQ1187:BR1187"/>
    <mergeCell ref="AP1198:AQ1198"/>
    <mergeCell ref="AS1198:AT1198"/>
    <mergeCell ref="AV1198:AW1198"/>
    <mergeCell ref="AY1198:AZ1198"/>
    <mergeCell ref="BB1198:BC1198"/>
    <mergeCell ref="BE1198:BF1198"/>
    <mergeCell ref="BH1185:BI1185"/>
    <mergeCell ref="BK1185:BL1185"/>
    <mergeCell ref="BN1185:BO1185"/>
    <mergeCell ref="BQ1185:BR1185"/>
    <mergeCell ref="AP1187:AQ1187"/>
    <mergeCell ref="AS1187:AT1187"/>
    <mergeCell ref="AV1187:AW1187"/>
    <mergeCell ref="AY1187:AZ1187"/>
    <mergeCell ref="BB1187:BC1187"/>
    <mergeCell ref="BE1187:BF1187"/>
    <mergeCell ref="BH1183:BI1183"/>
    <mergeCell ref="BK1183:BL1183"/>
    <mergeCell ref="BN1183:BO1183"/>
    <mergeCell ref="BQ1183:BR1183"/>
    <mergeCell ref="AP1185:AQ1185"/>
    <mergeCell ref="AS1185:AT1185"/>
    <mergeCell ref="AV1185:AW1185"/>
    <mergeCell ref="AY1185:AZ1185"/>
    <mergeCell ref="BB1185:BC1185"/>
    <mergeCell ref="BE1185:BF1185"/>
    <mergeCell ref="BH1179:BI1179"/>
    <mergeCell ref="BK1179:BL1179"/>
    <mergeCell ref="BN1179:BO1179"/>
    <mergeCell ref="BQ1179:BR1179"/>
    <mergeCell ref="AP1183:AQ1183"/>
    <mergeCell ref="AS1183:AT1183"/>
    <mergeCell ref="AV1183:AW1183"/>
    <mergeCell ref="AY1183:AZ1183"/>
    <mergeCell ref="BB1183:BC1183"/>
    <mergeCell ref="BE1183:BF1183"/>
    <mergeCell ref="BH1176:BI1176"/>
    <mergeCell ref="BK1176:BL1176"/>
    <mergeCell ref="BN1176:BO1176"/>
    <mergeCell ref="BQ1176:BR1176"/>
    <mergeCell ref="AP1179:AQ1179"/>
    <mergeCell ref="AS1179:AT1179"/>
    <mergeCell ref="AV1179:AW1179"/>
    <mergeCell ref="AY1179:AZ1179"/>
    <mergeCell ref="BB1179:BC1179"/>
    <mergeCell ref="BE1179:BF1179"/>
    <mergeCell ref="BH1174:BI1174"/>
    <mergeCell ref="BK1174:BL1174"/>
    <mergeCell ref="BN1174:BO1174"/>
    <mergeCell ref="BQ1174:BR1174"/>
    <mergeCell ref="AP1176:AQ1176"/>
    <mergeCell ref="AS1176:AT1176"/>
    <mergeCell ref="AV1176:AW1176"/>
    <mergeCell ref="AY1176:AZ1176"/>
    <mergeCell ref="BB1176:BC1176"/>
    <mergeCell ref="BE1176:BF1176"/>
    <mergeCell ref="BH1172:BI1172"/>
    <mergeCell ref="BK1172:BL1172"/>
    <mergeCell ref="BN1172:BO1172"/>
    <mergeCell ref="BQ1172:BR1172"/>
    <mergeCell ref="AP1174:AQ1174"/>
    <mergeCell ref="AS1174:AT1174"/>
    <mergeCell ref="AV1174:AW1174"/>
    <mergeCell ref="AY1174:AZ1174"/>
    <mergeCell ref="BB1174:BC1174"/>
    <mergeCell ref="BE1174:BF1174"/>
    <mergeCell ref="BH1169:BI1169"/>
    <mergeCell ref="BK1169:BL1169"/>
    <mergeCell ref="BN1169:BO1169"/>
    <mergeCell ref="BQ1169:BR1169"/>
    <mergeCell ref="AP1172:AQ1172"/>
    <mergeCell ref="AS1172:AT1172"/>
    <mergeCell ref="AV1172:AW1172"/>
    <mergeCell ref="AY1172:AZ1172"/>
    <mergeCell ref="BB1172:BC1172"/>
    <mergeCell ref="BE1172:BF1172"/>
    <mergeCell ref="BH1166:BI1166"/>
    <mergeCell ref="BK1166:BL1166"/>
    <mergeCell ref="BN1166:BO1166"/>
    <mergeCell ref="BQ1166:BR1166"/>
    <mergeCell ref="AP1169:AQ1169"/>
    <mergeCell ref="AS1169:AT1169"/>
    <mergeCell ref="AV1169:AW1169"/>
    <mergeCell ref="AY1169:AZ1169"/>
    <mergeCell ref="BB1169:BC1169"/>
    <mergeCell ref="BE1169:BF1169"/>
    <mergeCell ref="BH1162:BI1162"/>
    <mergeCell ref="BK1162:BL1162"/>
    <mergeCell ref="BN1162:BO1162"/>
    <mergeCell ref="BQ1162:BR1162"/>
    <mergeCell ref="AP1166:AQ1166"/>
    <mergeCell ref="AS1166:AT1166"/>
    <mergeCell ref="AV1166:AW1166"/>
    <mergeCell ref="AY1166:AZ1166"/>
    <mergeCell ref="BB1166:BC1166"/>
    <mergeCell ref="BE1166:BF1166"/>
    <mergeCell ref="BH1158:BI1158"/>
    <mergeCell ref="BK1158:BL1158"/>
    <mergeCell ref="BN1158:BO1158"/>
    <mergeCell ref="BQ1158:BR1158"/>
    <mergeCell ref="AP1162:AQ1162"/>
    <mergeCell ref="AS1162:AT1162"/>
    <mergeCell ref="AV1162:AW1162"/>
    <mergeCell ref="AY1162:AZ1162"/>
    <mergeCell ref="BB1162:BC1162"/>
    <mergeCell ref="BE1162:BF1162"/>
    <mergeCell ref="BH1156:BI1156"/>
    <mergeCell ref="BK1156:BL1156"/>
    <mergeCell ref="BN1156:BO1156"/>
    <mergeCell ref="BQ1156:BR1156"/>
    <mergeCell ref="AP1158:AQ1158"/>
    <mergeCell ref="AS1158:AT1158"/>
    <mergeCell ref="AV1158:AW1158"/>
    <mergeCell ref="AY1158:AZ1158"/>
    <mergeCell ref="BB1158:BC1158"/>
    <mergeCell ref="BE1158:BF1158"/>
    <mergeCell ref="BH1154:BI1154"/>
    <mergeCell ref="BK1154:BL1154"/>
    <mergeCell ref="BN1154:BO1154"/>
    <mergeCell ref="BQ1154:BR1154"/>
    <mergeCell ref="AP1156:AQ1156"/>
    <mergeCell ref="AS1156:AT1156"/>
    <mergeCell ref="AV1156:AW1156"/>
    <mergeCell ref="AY1156:AZ1156"/>
    <mergeCell ref="BB1156:BC1156"/>
    <mergeCell ref="BE1156:BF1156"/>
    <mergeCell ref="BH1152:BI1152"/>
    <mergeCell ref="BK1152:BL1152"/>
    <mergeCell ref="BN1152:BO1152"/>
    <mergeCell ref="BQ1152:BR1152"/>
    <mergeCell ref="AP1154:AQ1154"/>
    <mergeCell ref="AS1154:AT1154"/>
    <mergeCell ref="AV1154:AW1154"/>
    <mergeCell ref="AY1154:AZ1154"/>
    <mergeCell ref="BB1154:BC1154"/>
    <mergeCell ref="BE1154:BF1154"/>
    <mergeCell ref="BH1150:BI1150"/>
    <mergeCell ref="BK1150:BL1150"/>
    <mergeCell ref="BN1150:BO1150"/>
    <mergeCell ref="BQ1150:BR1150"/>
    <mergeCell ref="AP1152:AQ1152"/>
    <mergeCell ref="AS1152:AT1152"/>
    <mergeCell ref="AV1152:AW1152"/>
    <mergeCell ref="AY1152:AZ1152"/>
    <mergeCell ref="BB1152:BC1152"/>
    <mergeCell ref="BE1152:BF1152"/>
    <mergeCell ref="BH1148:BI1148"/>
    <mergeCell ref="BK1148:BL1148"/>
    <mergeCell ref="BN1148:BO1148"/>
    <mergeCell ref="BQ1148:BR1148"/>
    <mergeCell ref="AP1150:AQ1150"/>
    <mergeCell ref="AS1150:AT1150"/>
    <mergeCell ref="AV1150:AW1150"/>
    <mergeCell ref="AY1150:AZ1150"/>
    <mergeCell ref="BB1150:BC1150"/>
    <mergeCell ref="BE1150:BF1150"/>
    <mergeCell ref="BH1133:BI1133"/>
    <mergeCell ref="BK1133:BL1133"/>
    <mergeCell ref="BN1133:BO1133"/>
    <mergeCell ref="BQ1133:BR1133"/>
    <mergeCell ref="AP1148:AQ1148"/>
    <mergeCell ref="AS1148:AT1148"/>
    <mergeCell ref="AV1148:AW1148"/>
    <mergeCell ref="AY1148:AZ1148"/>
    <mergeCell ref="BB1148:BC1148"/>
    <mergeCell ref="BE1148:BF1148"/>
    <mergeCell ref="BH1131:BI1131"/>
    <mergeCell ref="BK1131:BL1131"/>
    <mergeCell ref="BN1131:BO1131"/>
    <mergeCell ref="BQ1131:BR1131"/>
    <mergeCell ref="AP1133:AQ1133"/>
    <mergeCell ref="AS1133:AT1133"/>
    <mergeCell ref="AV1133:AW1133"/>
    <mergeCell ref="AY1133:AZ1133"/>
    <mergeCell ref="BB1133:BC1133"/>
    <mergeCell ref="BE1133:BF1133"/>
    <mergeCell ref="BH1127:BI1127"/>
    <mergeCell ref="BK1127:BL1127"/>
    <mergeCell ref="BN1127:BO1127"/>
    <mergeCell ref="BQ1127:BR1127"/>
    <mergeCell ref="AP1131:AQ1131"/>
    <mergeCell ref="AS1131:AT1131"/>
    <mergeCell ref="AV1131:AW1131"/>
    <mergeCell ref="AY1131:AZ1131"/>
    <mergeCell ref="BB1131:BC1131"/>
    <mergeCell ref="BE1131:BF1131"/>
    <mergeCell ref="BH1125:BI1125"/>
    <mergeCell ref="BK1125:BL1125"/>
    <mergeCell ref="BN1125:BO1125"/>
    <mergeCell ref="BQ1125:BR1125"/>
    <mergeCell ref="AP1127:AQ1127"/>
    <mergeCell ref="AS1127:AT1127"/>
    <mergeCell ref="AV1127:AW1127"/>
    <mergeCell ref="AY1127:AZ1127"/>
    <mergeCell ref="BB1127:BC1127"/>
    <mergeCell ref="BE1127:BF1127"/>
    <mergeCell ref="BH1123:BI1123"/>
    <mergeCell ref="BK1123:BL1123"/>
    <mergeCell ref="BN1123:BO1123"/>
    <mergeCell ref="BQ1123:BR1123"/>
    <mergeCell ref="AP1125:AQ1125"/>
    <mergeCell ref="AS1125:AT1125"/>
    <mergeCell ref="AV1125:AW1125"/>
    <mergeCell ref="AY1125:AZ1125"/>
    <mergeCell ref="BB1125:BC1125"/>
    <mergeCell ref="BE1125:BF1125"/>
    <mergeCell ref="BH1120:BI1120"/>
    <mergeCell ref="BK1120:BL1120"/>
    <mergeCell ref="BN1120:BO1120"/>
    <mergeCell ref="BQ1120:BR1120"/>
    <mergeCell ref="AP1123:AQ1123"/>
    <mergeCell ref="AS1123:AT1123"/>
    <mergeCell ref="AV1123:AW1123"/>
    <mergeCell ref="AY1123:AZ1123"/>
    <mergeCell ref="BB1123:BC1123"/>
    <mergeCell ref="BE1123:BF1123"/>
    <mergeCell ref="BH1118:BI1118"/>
    <mergeCell ref="BK1118:BL1118"/>
    <mergeCell ref="BN1118:BO1118"/>
    <mergeCell ref="BQ1118:BR1118"/>
    <mergeCell ref="AP1120:AQ1120"/>
    <mergeCell ref="AS1120:AT1120"/>
    <mergeCell ref="AV1120:AW1120"/>
    <mergeCell ref="AY1120:AZ1120"/>
    <mergeCell ref="BB1120:BC1120"/>
    <mergeCell ref="BE1120:BF1120"/>
    <mergeCell ref="BH1115:BI1115"/>
    <mergeCell ref="BK1115:BL1115"/>
    <mergeCell ref="BN1115:BO1115"/>
    <mergeCell ref="BQ1115:BR1115"/>
    <mergeCell ref="AP1118:AQ1118"/>
    <mergeCell ref="AS1118:AT1118"/>
    <mergeCell ref="AV1118:AW1118"/>
    <mergeCell ref="AY1118:AZ1118"/>
    <mergeCell ref="BB1118:BC1118"/>
    <mergeCell ref="BE1118:BF1118"/>
    <mergeCell ref="AP1107:AQ1107"/>
    <mergeCell ref="AS1107:AT1107"/>
    <mergeCell ref="AV1107:AW1107"/>
    <mergeCell ref="AY1107:AZ1107"/>
    <mergeCell ref="BH1113:BI1113"/>
    <mergeCell ref="BK1113:BL1113"/>
    <mergeCell ref="BN1113:BO1113"/>
    <mergeCell ref="BQ1113:BR1113"/>
    <mergeCell ref="AP1115:AQ1115"/>
    <mergeCell ref="AS1115:AT1115"/>
    <mergeCell ref="AV1115:AW1115"/>
    <mergeCell ref="AY1115:AZ1115"/>
    <mergeCell ref="BB1115:BC1115"/>
    <mergeCell ref="BE1115:BF1115"/>
    <mergeCell ref="BH1111:BI1111"/>
    <mergeCell ref="BK1111:BL1111"/>
    <mergeCell ref="BN1111:BO1111"/>
    <mergeCell ref="BQ1111:BR1111"/>
    <mergeCell ref="AP1113:AQ1113"/>
    <mergeCell ref="AS1113:AT1113"/>
    <mergeCell ref="AV1113:AW1113"/>
    <mergeCell ref="AY1113:AZ1113"/>
    <mergeCell ref="BB1113:BC1113"/>
    <mergeCell ref="BE1113:BF1113"/>
    <mergeCell ref="BQ1057:BR1057"/>
    <mergeCell ref="AP1051:AQ1051"/>
    <mergeCell ref="AS1051:AT1051"/>
    <mergeCell ref="AV1051:AW1051"/>
    <mergeCell ref="AY1051:AZ1051"/>
    <mergeCell ref="BB1051:BC1051"/>
    <mergeCell ref="BE1051:BF1051"/>
    <mergeCell ref="BH1051:BI1051"/>
    <mergeCell ref="BK1051:BL1051"/>
    <mergeCell ref="BN1051:BO1051"/>
    <mergeCell ref="BH1109:BI1109"/>
    <mergeCell ref="BK1109:BL1109"/>
    <mergeCell ref="BN1109:BO1109"/>
    <mergeCell ref="BQ1109:BR1109"/>
    <mergeCell ref="AP1111:AQ1111"/>
    <mergeCell ref="AS1111:AT1111"/>
    <mergeCell ref="AV1111:AW1111"/>
    <mergeCell ref="AY1111:AZ1111"/>
    <mergeCell ref="BB1111:BC1111"/>
    <mergeCell ref="BE1111:BF1111"/>
    <mergeCell ref="AP1109:AQ1109"/>
    <mergeCell ref="AS1109:AT1109"/>
    <mergeCell ref="AV1109:AW1109"/>
    <mergeCell ref="AY1109:AZ1109"/>
    <mergeCell ref="BB1109:BC1109"/>
    <mergeCell ref="BE1109:BF1109"/>
    <mergeCell ref="BB1107:BC1107"/>
    <mergeCell ref="BE1107:BF1107"/>
    <mergeCell ref="BH1107:BI1107"/>
    <mergeCell ref="BK1107:BL1107"/>
    <mergeCell ref="BN1041:BO1041"/>
    <mergeCell ref="BN1107:BO1107"/>
    <mergeCell ref="BQ1107:BR1107"/>
    <mergeCell ref="BB1045:BC1045"/>
    <mergeCell ref="BE1045:BF1045"/>
    <mergeCell ref="BH1045:BI1045"/>
    <mergeCell ref="BK1045:BL1045"/>
    <mergeCell ref="BN1045:BO1045"/>
    <mergeCell ref="BQ1045:BR1045"/>
    <mergeCell ref="AP1055:AQ1055"/>
    <mergeCell ref="AS1055:AT1055"/>
    <mergeCell ref="AV1055:AW1055"/>
    <mergeCell ref="AY1055:AZ1055"/>
    <mergeCell ref="BQ1051:BR1051"/>
    <mergeCell ref="AP1053:AQ1053"/>
    <mergeCell ref="AS1053:AT1053"/>
    <mergeCell ref="AV1053:AW1053"/>
    <mergeCell ref="AY1053:AZ1053"/>
    <mergeCell ref="BB1053:BC1053"/>
    <mergeCell ref="BE1053:BF1053"/>
    <mergeCell ref="BH1053:BI1053"/>
    <mergeCell ref="BK1053:BL1053"/>
    <mergeCell ref="BB1055:BC1055"/>
    <mergeCell ref="BH1043:BI1043"/>
    <mergeCell ref="BK1043:BL1043"/>
    <mergeCell ref="BK1103:BL1103"/>
    <mergeCell ref="BK1100:BL1100"/>
    <mergeCell ref="BN1103:BO1103"/>
    <mergeCell ref="BQ1103:BR1103"/>
    <mergeCell ref="BN1053:BO1053"/>
    <mergeCell ref="BQ1053:BR1053"/>
    <mergeCell ref="AV1103:AW1103"/>
    <mergeCell ref="AV1020:AW1020"/>
    <mergeCell ref="AY1020:AZ1020"/>
    <mergeCell ref="BB1020:BC1020"/>
    <mergeCell ref="BE1020:BF1020"/>
    <mergeCell ref="BN1020:BO1020"/>
    <mergeCell ref="BQ1041:BR1041"/>
    <mergeCell ref="AP1057:AQ1057"/>
    <mergeCell ref="AS1057:AT1057"/>
    <mergeCell ref="AV1057:AW1057"/>
    <mergeCell ref="AY1057:AZ1057"/>
    <mergeCell ref="BB1057:BC1057"/>
    <mergeCell ref="BE1057:BF1057"/>
    <mergeCell ref="BH1057:BI1057"/>
    <mergeCell ref="BK1057:BL1057"/>
    <mergeCell ref="BN1057:BO1057"/>
    <mergeCell ref="BH1038:BI1038"/>
    <mergeCell ref="BK1038:BL1038"/>
    <mergeCell ref="BN1038:BO1038"/>
    <mergeCell ref="BQ1038:BR1038"/>
    <mergeCell ref="AP1041:AQ1041"/>
    <mergeCell ref="AS1041:AT1041"/>
    <mergeCell ref="AV1041:AW1041"/>
    <mergeCell ref="AY1041:AZ1041"/>
    <mergeCell ref="BB1041:BC1041"/>
    <mergeCell ref="BE1041:BF1041"/>
    <mergeCell ref="AP1038:AQ1038"/>
    <mergeCell ref="AS1038:AT1038"/>
    <mergeCell ref="AV1038:AW1038"/>
    <mergeCell ref="AY1038:AZ1038"/>
    <mergeCell ref="BB1038:BC1038"/>
    <mergeCell ref="BE1038:BF1038"/>
    <mergeCell ref="BN1043:BO1043"/>
    <mergeCell ref="BN1026:BO1026"/>
    <mergeCell ref="BQ1026:BR1026"/>
    <mergeCell ref="BE1036:BF1036"/>
    <mergeCell ref="BH1036:BI1036"/>
    <mergeCell ref="BK1036:BL1036"/>
    <mergeCell ref="BN1036:BO1036"/>
    <mergeCell ref="BQ1036:BR1036"/>
    <mergeCell ref="BH1023:BI1023"/>
    <mergeCell ref="BK1023:BL1023"/>
    <mergeCell ref="BN1023:BO1023"/>
    <mergeCell ref="BQ1023:BR1023"/>
    <mergeCell ref="BN1012:BO1012"/>
    <mergeCell ref="BQ1012:BR1012"/>
    <mergeCell ref="AP1017:AQ1017"/>
    <mergeCell ref="AS1017:AT1017"/>
    <mergeCell ref="AV1017:AW1017"/>
    <mergeCell ref="AY1017:AZ1017"/>
    <mergeCell ref="BB1017:BC1017"/>
    <mergeCell ref="BE1017:BF1017"/>
    <mergeCell ref="BQ1020:BR1020"/>
    <mergeCell ref="AP1023:AQ1023"/>
    <mergeCell ref="AS1023:AT1023"/>
    <mergeCell ref="AV1023:AW1023"/>
    <mergeCell ref="AY1023:AZ1023"/>
    <mergeCell ref="BB1023:BC1023"/>
    <mergeCell ref="BE1023:BF1023"/>
    <mergeCell ref="BH1017:BI1017"/>
    <mergeCell ref="BK1017:BL1017"/>
    <mergeCell ref="BN1017:BO1017"/>
    <mergeCell ref="BQ1017:BR1017"/>
    <mergeCell ref="AP1020:AQ1020"/>
    <mergeCell ref="AS1020:AT1020"/>
    <mergeCell ref="BN1009:BO1009"/>
    <mergeCell ref="BQ1009:BR1009"/>
    <mergeCell ref="AP1012:AQ1012"/>
    <mergeCell ref="AS1012:AT1012"/>
    <mergeCell ref="AV1012:AW1012"/>
    <mergeCell ref="AY1012:AZ1012"/>
    <mergeCell ref="BB1012:BC1012"/>
    <mergeCell ref="BE1012:BF1012"/>
    <mergeCell ref="BN1007:BO1007"/>
    <mergeCell ref="BQ1007:BR1007"/>
    <mergeCell ref="AP1009:AQ1009"/>
    <mergeCell ref="AS1009:AT1009"/>
    <mergeCell ref="AV1009:AW1009"/>
    <mergeCell ref="AY1009:AZ1009"/>
    <mergeCell ref="BB1009:BC1009"/>
    <mergeCell ref="BE1009:BF1009"/>
    <mergeCell ref="BH1005:BI1005"/>
    <mergeCell ref="BK1005:BL1005"/>
    <mergeCell ref="BN1005:BO1005"/>
    <mergeCell ref="BQ1005:BR1005"/>
    <mergeCell ref="AP1007:AQ1007"/>
    <mergeCell ref="AS1007:AT1007"/>
    <mergeCell ref="AV1007:AW1007"/>
    <mergeCell ref="AY1007:AZ1007"/>
    <mergeCell ref="BB1007:BC1007"/>
    <mergeCell ref="BE1007:BF1007"/>
    <mergeCell ref="BK1007:BL1007"/>
    <mergeCell ref="BN1002:BO1002"/>
    <mergeCell ref="BQ1002:BR1002"/>
    <mergeCell ref="AP1005:AQ1005"/>
    <mergeCell ref="AS1005:AT1005"/>
    <mergeCell ref="AV1005:AW1005"/>
    <mergeCell ref="AY1005:AZ1005"/>
    <mergeCell ref="BB1005:BC1005"/>
    <mergeCell ref="BE1005:BF1005"/>
    <mergeCell ref="BH996:BI996"/>
    <mergeCell ref="BK996:BL996"/>
    <mergeCell ref="BN996:BO996"/>
    <mergeCell ref="BQ996:BR996"/>
    <mergeCell ref="AP1002:AQ1002"/>
    <mergeCell ref="AS1002:AT1002"/>
    <mergeCell ref="AV1002:AW1002"/>
    <mergeCell ref="AY1002:AZ1002"/>
    <mergeCell ref="BB1002:BC1002"/>
    <mergeCell ref="BE1002:BF1002"/>
    <mergeCell ref="AP996:AQ996"/>
    <mergeCell ref="AS996:AT996"/>
    <mergeCell ref="AV996:AW996"/>
    <mergeCell ref="AY996:AZ996"/>
    <mergeCell ref="BB996:BC996"/>
    <mergeCell ref="BE996:BF996"/>
    <mergeCell ref="BH1002:BI1002"/>
    <mergeCell ref="BK1002:BL1002"/>
    <mergeCell ref="BN991:BO991"/>
    <mergeCell ref="BQ991:BR991"/>
    <mergeCell ref="AN990:BH990"/>
    <mergeCell ref="BI990:CG990"/>
    <mergeCell ref="BT991:BU991"/>
    <mergeCell ref="BW991:BX991"/>
    <mergeCell ref="BN984:BO984"/>
    <mergeCell ref="BQ984:BR984"/>
    <mergeCell ref="AP991:AQ991"/>
    <mergeCell ref="AS991:AT991"/>
    <mergeCell ref="AV991:AW991"/>
    <mergeCell ref="AY991:AZ991"/>
    <mergeCell ref="BB991:BC991"/>
    <mergeCell ref="BE991:BF991"/>
    <mergeCell ref="BH991:BI991"/>
    <mergeCell ref="BK991:BL991"/>
    <mergeCell ref="AV984:AW984"/>
    <mergeCell ref="AY984:AZ984"/>
    <mergeCell ref="BB984:BC984"/>
    <mergeCell ref="BE984:BF984"/>
    <mergeCell ref="BH984:BI984"/>
    <mergeCell ref="BK984:BL984"/>
    <mergeCell ref="AP977:AQ977"/>
    <mergeCell ref="AS977:AT977"/>
    <mergeCell ref="AV977:AW977"/>
    <mergeCell ref="AY977:AZ977"/>
    <mergeCell ref="BB977:BC977"/>
    <mergeCell ref="BE977:BF977"/>
    <mergeCell ref="AP979:AQ979"/>
    <mergeCell ref="AS979:AT979"/>
    <mergeCell ref="AV979:AW979"/>
    <mergeCell ref="AY979:AZ979"/>
    <mergeCell ref="AP984:AQ984"/>
    <mergeCell ref="AS984:AT984"/>
    <mergeCell ref="BH968:BI968"/>
    <mergeCell ref="BK968:BL968"/>
    <mergeCell ref="BN968:BO968"/>
    <mergeCell ref="BQ968:BR968"/>
    <mergeCell ref="BT977:BU977"/>
    <mergeCell ref="AV970:AW970"/>
    <mergeCell ref="AY970:AZ970"/>
    <mergeCell ref="BB970:BC970"/>
    <mergeCell ref="BE970:BF970"/>
    <mergeCell ref="BH977:BI977"/>
    <mergeCell ref="BK977:BL977"/>
    <mergeCell ref="BN977:BO977"/>
    <mergeCell ref="BQ977:BR977"/>
    <mergeCell ref="BB979:BC979"/>
    <mergeCell ref="BE979:BF979"/>
    <mergeCell ref="BH979:BI979"/>
    <mergeCell ref="BK979:BL979"/>
    <mergeCell ref="BN979:BO979"/>
    <mergeCell ref="BQ979:BR979"/>
    <mergeCell ref="BH974:BI974"/>
    <mergeCell ref="BH970:BI970"/>
    <mergeCell ref="BK970:BL970"/>
    <mergeCell ref="BN970:BO970"/>
    <mergeCell ref="BQ970:BR970"/>
    <mergeCell ref="BH972:BI972"/>
    <mergeCell ref="BK972:BL972"/>
    <mergeCell ref="BN972:BO972"/>
    <mergeCell ref="BQ972:BR972"/>
    <mergeCell ref="AP974:AQ974"/>
    <mergeCell ref="AS974:AT974"/>
    <mergeCell ref="AV974:AW974"/>
    <mergeCell ref="AY974:AZ974"/>
    <mergeCell ref="BB974:BC974"/>
    <mergeCell ref="BE974:BF974"/>
    <mergeCell ref="AP972:AQ972"/>
    <mergeCell ref="AS972:AT972"/>
    <mergeCell ref="AV972:AW972"/>
    <mergeCell ref="AY972:AZ972"/>
    <mergeCell ref="BB972:BC972"/>
    <mergeCell ref="BE972:BF972"/>
    <mergeCell ref="BK974:BL974"/>
    <mergeCell ref="BN974:BO974"/>
    <mergeCell ref="BQ974:BR974"/>
    <mergeCell ref="BH966:BI966"/>
    <mergeCell ref="BK966:BL966"/>
    <mergeCell ref="BN966:BO966"/>
    <mergeCell ref="BQ966:BR966"/>
    <mergeCell ref="AP968:AQ968"/>
    <mergeCell ref="AS968:AT968"/>
    <mergeCell ref="AV968:AW968"/>
    <mergeCell ref="AY968:AZ968"/>
    <mergeCell ref="BB968:BC968"/>
    <mergeCell ref="BE968:BF968"/>
    <mergeCell ref="BH962:BI962"/>
    <mergeCell ref="BK962:BL962"/>
    <mergeCell ref="BN962:BO962"/>
    <mergeCell ref="BQ962:BR962"/>
    <mergeCell ref="AP966:AQ966"/>
    <mergeCell ref="AS966:AT966"/>
    <mergeCell ref="AV966:AW966"/>
    <mergeCell ref="AY966:AZ966"/>
    <mergeCell ref="BB966:BC966"/>
    <mergeCell ref="BE966:BF966"/>
    <mergeCell ref="BH958:BI958"/>
    <mergeCell ref="BK958:BL958"/>
    <mergeCell ref="BN958:BO958"/>
    <mergeCell ref="BQ958:BR958"/>
    <mergeCell ref="AP962:AQ962"/>
    <mergeCell ref="AS962:AT962"/>
    <mergeCell ref="AV962:AW962"/>
    <mergeCell ref="AY962:AZ962"/>
    <mergeCell ref="BB962:BC962"/>
    <mergeCell ref="BE962:BF962"/>
    <mergeCell ref="BH952:BI952"/>
    <mergeCell ref="BK952:BL952"/>
    <mergeCell ref="BN952:BO952"/>
    <mergeCell ref="BQ952:BR952"/>
    <mergeCell ref="AP958:AQ958"/>
    <mergeCell ref="AS958:AT958"/>
    <mergeCell ref="AV958:AW958"/>
    <mergeCell ref="AY958:AZ958"/>
    <mergeCell ref="BB958:BC958"/>
    <mergeCell ref="BE958:BF958"/>
    <mergeCell ref="BH950:BI950"/>
    <mergeCell ref="BK950:BL950"/>
    <mergeCell ref="BN950:BO950"/>
    <mergeCell ref="BQ950:BR950"/>
    <mergeCell ref="AP952:AQ952"/>
    <mergeCell ref="AS952:AT952"/>
    <mergeCell ref="AV952:AW952"/>
    <mergeCell ref="AY952:AZ952"/>
    <mergeCell ref="BB952:BC952"/>
    <mergeCell ref="BE952:BF952"/>
    <mergeCell ref="BH948:BI948"/>
    <mergeCell ref="BK948:BL948"/>
    <mergeCell ref="BN948:BO948"/>
    <mergeCell ref="BQ948:BR948"/>
    <mergeCell ref="AP950:AQ950"/>
    <mergeCell ref="AS950:AT950"/>
    <mergeCell ref="AV950:AW950"/>
    <mergeCell ref="AY950:AZ950"/>
    <mergeCell ref="BB950:BC950"/>
    <mergeCell ref="BE950:BF950"/>
    <mergeCell ref="BH946:BI946"/>
    <mergeCell ref="BK946:BL946"/>
    <mergeCell ref="BN946:BO946"/>
    <mergeCell ref="BQ946:BR946"/>
    <mergeCell ref="AP948:AQ948"/>
    <mergeCell ref="AS948:AT948"/>
    <mergeCell ref="AV948:AW948"/>
    <mergeCell ref="AY948:AZ948"/>
    <mergeCell ref="BB948:BC948"/>
    <mergeCell ref="BE948:BF948"/>
    <mergeCell ref="BH944:BI944"/>
    <mergeCell ref="BK944:BL944"/>
    <mergeCell ref="BN944:BO944"/>
    <mergeCell ref="BQ944:BR944"/>
    <mergeCell ref="AP946:AQ946"/>
    <mergeCell ref="AS946:AT946"/>
    <mergeCell ref="AV946:AW946"/>
    <mergeCell ref="AY946:AZ946"/>
    <mergeCell ref="BB946:BC946"/>
    <mergeCell ref="BE946:BF946"/>
    <mergeCell ref="BH942:BI942"/>
    <mergeCell ref="BK942:BL942"/>
    <mergeCell ref="BN942:BO942"/>
    <mergeCell ref="BQ942:BR942"/>
    <mergeCell ref="AP944:AQ944"/>
    <mergeCell ref="AS944:AT944"/>
    <mergeCell ref="AV944:AW944"/>
    <mergeCell ref="AY944:AZ944"/>
    <mergeCell ref="BB944:BC944"/>
    <mergeCell ref="BE944:BF944"/>
    <mergeCell ref="BH937:BI937"/>
    <mergeCell ref="BK937:BL937"/>
    <mergeCell ref="BN937:BO937"/>
    <mergeCell ref="BQ937:BR937"/>
    <mergeCell ref="AP942:AQ942"/>
    <mergeCell ref="AS942:AT942"/>
    <mergeCell ref="AV942:AW942"/>
    <mergeCell ref="AY942:AZ942"/>
    <mergeCell ref="BB942:BC942"/>
    <mergeCell ref="BE942:BF942"/>
    <mergeCell ref="BH934:BI934"/>
    <mergeCell ref="BK934:BL934"/>
    <mergeCell ref="BN934:BO934"/>
    <mergeCell ref="BQ934:BR934"/>
    <mergeCell ref="AP937:AQ937"/>
    <mergeCell ref="AS937:AT937"/>
    <mergeCell ref="AV937:AW937"/>
    <mergeCell ref="AY937:AZ937"/>
    <mergeCell ref="BB937:BC937"/>
    <mergeCell ref="BE937:BF937"/>
    <mergeCell ref="BH931:BI931"/>
    <mergeCell ref="BK931:BL931"/>
    <mergeCell ref="BN931:BO931"/>
    <mergeCell ref="BQ931:BR931"/>
    <mergeCell ref="AP934:AQ934"/>
    <mergeCell ref="AS934:AT934"/>
    <mergeCell ref="AV934:AW934"/>
    <mergeCell ref="AY934:AZ934"/>
    <mergeCell ref="BB934:BC934"/>
    <mergeCell ref="BE934:BF934"/>
    <mergeCell ref="BH929:BI929"/>
    <mergeCell ref="BK929:BL929"/>
    <mergeCell ref="BN929:BO929"/>
    <mergeCell ref="BQ929:BR929"/>
    <mergeCell ref="AP931:AQ931"/>
    <mergeCell ref="AS931:AT931"/>
    <mergeCell ref="AV931:AW931"/>
    <mergeCell ref="AY931:AZ931"/>
    <mergeCell ref="BB931:BC931"/>
    <mergeCell ref="BE931:BF931"/>
    <mergeCell ref="BH927:BI927"/>
    <mergeCell ref="BK927:BL927"/>
    <mergeCell ref="BN927:BO927"/>
    <mergeCell ref="BQ927:BR927"/>
    <mergeCell ref="AP929:AQ929"/>
    <mergeCell ref="AS929:AT929"/>
    <mergeCell ref="AV929:AW929"/>
    <mergeCell ref="AY929:AZ929"/>
    <mergeCell ref="BB929:BC929"/>
    <mergeCell ref="BE929:BF929"/>
    <mergeCell ref="BH925:BI925"/>
    <mergeCell ref="BK925:BL925"/>
    <mergeCell ref="BN925:BO925"/>
    <mergeCell ref="BQ925:BR925"/>
    <mergeCell ref="AP927:AQ927"/>
    <mergeCell ref="AS927:AT927"/>
    <mergeCell ref="AV927:AW927"/>
    <mergeCell ref="AY927:AZ927"/>
    <mergeCell ref="BB927:BC927"/>
    <mergeCell ref="BE927:BF927"/>
    <mergeCell ref="BH907:BI907"/>
    <mergeCell ref="BK907:BL907"/>
    <mergeCell ref="BN907:BO907"/>
    <mergeCell ref="BQ907:BR907"/>
    <mergeCell ref="AP925:AQ925"/>
    <mergeCell ref="AS925:AT925"/>
    <mergeCell ref="AV925:AW925"/>
    <mergeCell ref="AY925:AZ925"/>
    <mergeCell ref="BB925:BC925"/>
    <mergeCell ref="BE925:BF925"/>
    <mergeCell ref="AP881:AQ881"/>
    <mergeCell ref="AS881:AT881"/>
    <mergeCell ref="AV881:AW881"/>
    <mergeCell ref="AY881:AZ881"/>
    <mergeCell ref="BB881:BC881"/>
    <mergeCell ref="BE881:BF881"/>
    <mergeCell ref="BH905:BI905"/>
    <mergeCell ref="BK905:BL905"/>
    <mergeCell ref="BN905:BO905"/>
    <mergeCell ref="BQ905:BR905"/>
    <mergeCell ref="AP907:AQ907"/>
    <mergeCell ref="AS907:AT907"/>
    <mergeCell ref="AV907:AW907"/>
    <mergeCell ref="AY907:AZ907"/>
    <mergeCell ref="BB907:BC907"/>
    <mergeCell ref="BE907:BF907"/>
    <mergeCell ref="BH898:BI898"/>
    <mergeCell ref="BK898:BL898"/>
    <mergeCell ref="BN898:BO898"/>
    <mergeCell ref="BQ898:BR898"/>
    <mergeCell ref="AP905:AQ905"/>
    <mergeCell ref="AS905:AT905"/>
    <mergeCell ref="AV905:AW905"/>
    <mergeCell ref="AY905:AZ905"/>
    <mergeCell ref="BB905:BC905"/>
    <mergeCell ref="BE905:BF905"/>
    <mergeCell ref="AP898:AQ898"/>
    <mergeCell ref="AS898:AT898"/>
    <mergeCell ref="AV898:AW898"/>
    <mergeCell ref="AY898:AZ898"/>
    <mergeCell ref="BB898:BC898"/>
    <mergeCell ref="BE898:BF898"/>
    <mergeCell ref="BH896:BI896"/>
    <mergeCell ref="BK896:BL896"/>
    <mergeCell ref="BN896:BO896"/>
    <mergeCell ref="BQ896:BR896"/>
    <mergeCell ref="AP867:AQ867"/>
    <mergeCell ref="AS867:AT867"/>
    <mergeCell ref="AV867:AW867"/>
    <mergeCell ref="AY867:AZ867"/>
    <mergeCell ref="BB867:BC867"/>
    <mergeCell ref="BE867:BF867"/>
    <mergeCell ref="AP896:AQ896"/>
    <mergeCell ref="AS896:AT896"/>
    <mergeCell ref="AV896:AW896"/>
    <mergeCell ref="AY896:AZ896"/>
    <mergeCell ref="BB896:BC896"/>
    <mergeCell ref="BE896:BF896"/>
    <mergeCell ref="BH881:BI881"/>
    <mergeCell ref="BK881:BL881"/>
    <mergeCell ref="BN881:BO881"/>
    <mergeCell ref="BQ881:BR881"/>
    <mergeCell ref="AP886:AQ886"/>
    <mergeCell ref="AS886:AT886"/>
    <mergeCell ref="AV886:AW886"/>
    <mergeCell ref="AY886:AZ886"/>
    <mergeCell ref="BB886:BC886"/>
    <mergeCell ref="BE886:BF886"/>
    <mergeCell ref="BB891:BC891"/>
    <mergeCell ref="BE891:BF891"/>
    <mergeCell ref="BH891:BI891"/>
    <mergeCell ref="BK891:BL891"/>
    <mergeCell ref="BN891:BO891"/>
    <mergeCell ref="BQ891:BR891"/>
    <mergeCell ref="AP848:AQ848"/>
    <mergeCell ref="AS848:AT848"/>
    <mergeCell ref="AV848:AW848"/>
    <mergeCell ref="AY848:AZ848"/>
    <mergeCell ref="BB848:BC848"/>
    <mergeCell ref="BE848:BF848"/>
    <mergeCell ref="BH855:BI855"/>
    <mergeCell ref="BK855:BL855"/>
    <mergeCell ref="BN855:BO855"/>
    <mergeCell ref="BQ855:BR855"/>
    <mergeCell ref="BH877:BI877"/>
    <mergeCell ref="BK877:BL877"/>
    <mergeCell ref="BN877:BO877"/>
    <mergeCell ref="BQ877:BR877"/>
    <mergeCell ref="AP860:AQ860"/>
    <mergeCell ref="AS860:AT860"/>
    <mergeCell ref="AV860:AW860"/>
    <mergeCell ref="AY860:AZ860"/>
    <mergeCell ref="BB860:BC860"/>
    <mergeCell ref="BE860:BF860"/>
    <mergeCell ref="AP877:AQ877"/>
    <mergeCell ref="AS877:AT877"/>
    <mergeCell ref="AV877:AW877"/>
    <mergeCell ref="AY877:AZ877"/>
    <mergeCell ref="BB877:BC877"/>
    <mergeCell ref="BE877:BF877"/>
    <mergeCell ref="BH867:BI867"/>
    <mergeCell ref="BK867:BL867"/>
    <mergeCell ref="BN867:BO867"/>
    <mergeCell ref="BQ867:BR867"/>
    <mergeCell ref="BH864:BI864"/>
    <mergeCell ref="BK864:BL864"/>
    <mergeCell ref="AP855:AQ855"/>
    <mergeCell ref="AS855:AT855"/>
    <mergeCell ref="AV855:AW855"/>
    <mergeCell ref="AY855:AZ855"/>
    <mergeCell ref="BB855:BC855"/>
    <mergeCell ref="BE855:BF855"/>
    <mergeCell ref="AP852:AQ852"/>
    <mergeCell ref="AS852:AT852"/>
    <mergeCell ref="AV852:AW852"/>
    <mergeCell ref="AY852:AZ852"/>
    <mergeCell ref="BB852:BC852"/>
    <mergeCell ref="BE852:BF852"/>
    <mergeCell ref="BH860:BI860"/>
    <mergeCell ref="BK860:BL860"/>
    <mergeCell ref="BN860:BO860"/>
    <mergeCell ref="BQ860:BR860"/>
    <mergeCell ref="AP864:AQ864"/>
    <mergeCell ref="AS864:AT864"/>
    <mergeCell ref="AV864:AW864"/>
    <mergeCell ref="AY864:AZ864"/>
    <mergeCell ref="BB864:BC864"/>
    <mergeCell ref="BE864:BF864"/>
    <mergeCell ref="BN864:BO864"/>
    <mergeCell ref="BQ864:BR864"/>
    <mergeCell ref="AV827:AW827"/>
    <mergeCell ref="AY827:AZ827"/>
    <mergeCell ref="BB827:BC827"/>
    <mergeCell ref="BE827:BF827"/>
    <mergeCell ref="BH827:BI827"/>
    <mergeCell ref="BK827:BL827"/>
    <mergeCell ref="AP846:AQ846"/>
    <mergeCell ref="AS846:AT846"/>
    <mergeCell ref="AV846:AW846"/>
    <mergeCell ref="AY846:AZ846"/>
    <mergeCell ref="BB846:BC846"/>
    <mergeCell ref="BE846:BF846"/>
    <mergeCell ref="BH846:BI846"/>
    <mergeCell ref="BK846:BL846"/>
    <mergeCell ref="AN841:BH841"/>
    <mergeCell ref="BN830:BO830"/>
    <mergeCell ref="BQ830:BR830"/>
    <mergeCell ref="BN832:BO832"/>
    <mergeCell ref="BQ832:BR832"/>
    <mergeCell ref="AS830:AT830"/>
    <mergeCell ref="AV830:AW830"/>
    <mergeCell ref="AY830:AZ830"/>
    <mergeCell ref="BB830:BC830"/>
    <mergeCell ref="BE830:BF830"/>
    <mergeCell ref="BH830:BI830"/>
    <mergeCell ref="BK830:BL830"/>
    <mergeCell ref="BN846:BO846"/>
    <mergeCell ref="BQ846:BR846"/>
    <mergeCell ref="BK802:BL802"/>
    <mergeCell ref="BN802:BO802"/>
    <mergeCell ref="BQ802:BR802"/>
    <mergeCell ref="AP804:AQ804"/>
    <mergeCell ref="AS804:AT804"/>
    <mergeCell ref="AV804:AW804"/>
    <mergeCell ref="AY804:AZ804"/>
    <mergeCell ref="BB804:BC804"/>
    <mergeCell ref="BE804:BF804"/>
    <mergeCell ref="BH804:BI804"/>
    <mergeCell ref="AP802:AQ802"/>
    <mergeCell ref="AS802:AT802"/>
    <mergeCell ref="AV802:AW802"/>
    <mergeCell ref="AY802:AZ802"/>
    <mergeCell ref="BB802:BC802"/>
    <mergeCell ref="BE802:BF802"/>
    <mergeCell ref="BK822:BL822"/>
    <mergeCell ref="AP816:AQ816"/>
    <mergeCell ref="AS816:AT816"/>
    <mergeCell ref="AP808:AQ808"/>
    <mergeCell ref="AS808:AT808"/>
    <mergeCell ref="AV808:AW808"/>
    <mergeCell ref="AY808:AZ808"/>
    <mergeCell ref="BH813:BI813"/>
    <mergeCell ref="BK816:BL816"/>
    <mergeCell ref="BN816:BO816"/>
    <mergeCell ref="BQ816:BR816"/>
    <mergeCell ref="AP822:AQ822"/>
    <mergeCell ref="AS822:AT822"/>
    <mergeCell ref="AV822:AW822"/>
    <mergeCell ref="AY822:AZ822"/>
    <mergeCell ref="BB822:BC822"/>
    <mergeCell ref="BQ806:BR806"/>
    <mergeCell ref="AP806:AQ806"/>
    <mergeCell ref="AS806:AT806"/>
    <mergeCell ref="AV806:AW806"/>
    <mergeCell ref="AY806:AZ806"/>
    <mergeCell ref="BB806:BC806"/>
    <mergeCell ref="BE806:BF806"/>
    <mergeCell ref="BH806:BI806"/>
    <mergeCell ref="BK806:BL806"/>
    <mergeCell ref="BN806:BO806"/>
    <mergeCell ref="BN827:BO827"/>
    <mergeCell ref="BQ827:BR827"/>
    <mergeCell ref="AP830:AQ830"/>
    <mergeCell ref="AP824:AQ824"/>
    <mergeCell ref="AS824:AT824"/>
    <mergeCell ref="AV824:AW824"/>
    <mergeCell ref="AY824:AZ824"/>
    <mergeCell ref="BB824:BC824"/>
    <mergeCell ref="BE822:BF822"/>
    <mergeCell ref="BH822:BI822"/>
    <mergeCell ref="BE824:BF824"/>
    <mergeCell ref="BH824:BI824"/>
    <mergeCell ref="BK824:BL824"/>
    <mergeCell ref="BN824:BO824"/>
    <mergeCell ref="BQ824:BR824"/>
    <mergeCell ref="AV816:AW816"/>
    <mergeCell ref="AY816:AZ816"/>
    <mergeCell ref="BB816:BC816"/>
    <mergeCell ref="BE816:BF816"/>
    <mergeCell ref="BH816:BI816"/>
    <mergeCell ref="AP827:AQ827"/>
    <mergeCell ref="AS827:AT827"/>
    <mergeCell ref="BH800:BI800"/>
    <mergeCell ref="BK800:BL800"/>
    <mergeCell ref="BN800:BO800"/>
    <mergeCell ref="BQ800:BR800"/>
    <mergeCell ref="AP792:AQ792"/>
    <mergeCell ref="AS792:AT792"/>
    <mergeCell ref="AV792:AW792"/>
    <mergeCell ref="AY792:AZ792"/>
    <mergeCell ref="BB792:BC792"/>
    <mergeCell ref="BE792:BF792"/>
    <mergeCell ref="BK813:BL813"/>
    <mergeCell ref="BN813:BO813"/>
    <mergeCell ref="BQ813:BR813"/>
    <mergeCell ref="BE808:BF808"/>
    <mergeCell ref="BH808:BI808"/>
    <mergeCell ref="BK808:BL808"/>
    <mergeCell ref="BN808:BO808"/>
    <mergeCell ref="BQ808:BR808"/>
    <mergeCell ref="BH802:BI802"/>
    <mergeCell ref="BH798:BI798"/>
    <mergeCell ref="BK798:BL798"/>
    <mergeCell ref="BN798:BO798"/>
    <mergeCell ref="BQ798:BR798"/>
    <mergeCell ref="AP800:AQ800"/>
    <mergeCell ref="AS800:AT800"/>
    <mergeCell ref="AV800:AW800"/>
    <mergeCell ref="AY800:AZ800"/>
    <mergeCell ref="BB800:BC800"/>
    <mergeCell ref="BE800:BF800"/>
    <mergeCell ref="BK804:BL804"/>
    <mergeCell ref="BN804:BO804"/>
    <mergeCell ref="BQ804:BR804"/>
    <mergeCell ref="AP798:AQ798"/>
    <mergeCell ref="AS798:AT798"/>
    <mergeCell ref="AV798:AW798"/>
    <mergeCell ref="AY798:AZ798"/>
    <mergeCell ref="BB798:BC798"/>
    <mergeCell ref="BE798:BF798"/>
    <mergeCell ref="BH792:BI792"/>
    <mergeCell ref="BK792:BL792"/>
    <mergeCell ref="BN792:BO792"/>
    <mergeCell ref="BQ792:BR792"/>
    <mergeCell ref="AP796:AQ796"/>
    <mergeCell ref="AS796:AT796"/>
    <mergeCell ref="AV796:AW796"/>
    <mergeCell ref="AY796:AZ796"/>
    <mergeCell ref="BB796:BC796"/>
    <mergeCell ref="BE796:BF796"/>
    <mergeCell ref="BH789:BI789"/>
    <mergeCell ref="BK789:BL789"/>
    <mergeCell ref="BN789:BO789"/>
    <mergeCell ref="BQ789:BR789"/>
    <mergeCell ref="BB778:BC778"/>
    <mergeCell ref="BE778:BF778"/>
    <mergeCell ref="BH787:BI787"/>
    <mergeCell ref="BK787:BL787"/>
    <mergeCell ref="BN787:BO787"/>
    <mergeCell ref="BQ787:BR787"/>
    <mergeCell ref="AP789:AQ789"/>
    <mergeCell ref="AS789:AT789"/>
    <mergeCell ref="AV789:AW789"/>
    <mergeCell ref="AY789:AZ789"/>
    <mergeCell ref="BB789:BC789"/>
    <mergeCell ref="BE789:BF789"/>
    <mergeCell ref="BH781:BI781"/>
    <mergeCell ref="BK781:BL781"/>
    <mergeCell ref="BN781:BO781"/>
    <mergeCell ref="BQ781:BR781"/>
    <mergeCell ref="BH796:BI796"/>
    <mergeCell ref="BK796:BL796"/>
    <mergeCell ref="BN796:BO796"/>
    <mergeCell ref="BQ796:BR796"/>
    <mergeCell ref="AP787:AQ787"/>
    <mergeCell ref="AS787:AT787"/>
    <mergeCell ref="AV787:AW787"/>
    <mergeCell ref="AY787:AZ787"/>
    <mergeCell ref="BB787:BC787"/>
    <mergeCell ref="BE787:BF787"/>
    <mergeCell ref="AV774:AW774"/>
    <mergeCell ref="AY774:AZ774"/>
    <mergeCell ref="BB774:BC774"/>
    <mergeCell ref="BE774:BF774"/>
    <mergeCell ref="BH778:BI778"/>
    <mergeCell ref="BK778:BL778"/>
    <mergeCell ref="BN778:BO778"/>
    <mergeCell ref="BQ778:BR778"/>
    <mergeCell ref="AP781:AQ781"/>
    <mergeCell ref="AS781:AT781"/>
    <mergeCell ref="AV781:AW781"/>
    <mergeCell ref="AY781:AZ781"/>
    <mergeCell ref="BB781:BC781"/>
    <mergeCell ref="BE781:BF781"/>
    <mergeCell ref="AV754:AW754"/>
    <mergeCell ref="AY754:AZ754"/>
    <mergeCell ref="BB754:BC754"/>
    <mergeCell ref="BE754:BF754"/>
    <mergeCell ref="BH771:BI771"/>
    <mergeCell ref="BK771:BL771"/>
    <mergeCell ref="BN771:BO771"/>
    <mergeCell ref="BQ771:BR771"/>
    <mergeCell ref="AP763:AQ763"/>
    <mergeCell ref="AS763:AT763"/>
    <mergeCell ref="AV763:AW763"/>
    <mergeCell ref="AY763:AZ763"/>
    <mergeCell ref="BB763:BC763"/>
    <mergeCell ref="BE763:BF763"/>
    <mergeCell ref="AP778:AQ778"/>
    <mergeCell ref="AS778:AT778"/>
    <mergeCell ref="AV778:AW778"/>
    <mergeCell ref="AY778:AZ778"/>
    <mergeCell ref="BH774:BI774"/>
    <mergeCell ref="BK774:BL774"/>
    <mergeCell ref="BN774:BO774"/>
    <mergeCell ref="BQ774:BR774"/>
    <mergeCell ref="AP776:AQ776"/>
    <mergeCell ref="AS776:AT776"/>
    <mergeCell ref="AV776:AW776"/>
    <mergeCell ref="AY776:AZ776"/>
    <mergeCell ref="BB776:BC776"/>
    <mergeCell ref="BE776:BF776"/>
    <mergeCell ref="BH754:BI754"/>
    <mergeCell ref="BK754:BL754"/>
    <mergeCell ref="BN754:BO754"/>
    <mergeCell ref="BQ754:BR754"/>
    <mergeCell ref="AP735:AQ735"/>
    <mergeCell ref="AS735:AT735"/>
    <mergeCell ref="AV735:AW735"/>
    <mergeCell ref="AY735:AZ735"/>
    <mergeCell ref="BB735:BC735"/>
    <mergeCell ref="BE735:BF735"/>
    <mergeCell ref="AP771:AQ771"/>
    <mergeCell ref="AS771:AT771"/>
    <mergeCell ref="AV771:AW771"/>
    <mergeCell ref="AY771:AZ771"/>
    <mergeCell ref="BB771:BC771"/>
    <mergeCell ref="BE771:BF771"/>
    <mergeCell ref="BH776:BI776"/>
    <mergeCell ref="BK776:BL776"/>
    <mergeCell ref="BN776:BO776"/>
    <mergeCell ref="BQ776:BR776"/>
    <mergeCell ref="AP774:AQ774"/>
    <mergeCell ref="AS774:AT774"/>
    <mergeCell ref="AP754:AQ754"/>
    <mergeCell ref="AS754:AT754"/>
    <mergeCell ref="BH744:BI744"/>
    <mergeCell ref="BK744:BL744"/>
    <mergeCell ref="BN744:BO744"/>
    <mergeCell ref="BQ744:BR744"/>
    <mergeCell ref="AP730:AQ730"/>
    <mergeCell ref="AS730:AT730"/>
    <mergeCell ref="AV730:AW730"/>
    <mergeCell ref="AY730:AZ730"/>
    <mergeCell ref="BB730:BC730"/>
    <mergeCell ref="BE730:BF730"/>
    <mergeCell ref="BN735:BO735"/>
    <mergeCell ref="BQ735:BR735"/>
    <mergeCell ref="AP744:AQ744"/>
    <mergeCell ref="AS744:AT744"/>
    <mergeCell ref="AV744:AW744"/>
    <mergeCell ref="AY744:AZ744"/>
    <mergeCell ref="BB744:BC744"/>
    <mergeCell ref="BE744:BF744"/>
    <mergeCell ref="BH732:BI732"/>
    <mergeCell ref="BK732:BL732"/>
    <mergeCell ref="BN732:BO732"/>
    <mergeCell ref="BQ732:BR732"/>
    <mergeCell ref="AP748:AQ748"/>
    <mergeCell ref="AS748:AT748"/>
    <mergeCell ref="BH730:BI730"/>
    <mergeCell ref="BK730:BL730"/>
    <mergeCell ref="BN730:BO730"/>
    <mergeCell ref="BQ730:BR730"/>
    <mergeCell ref="AP732:AQ732"/>
    <mergeCell ref="AS732:AT732"/>
    <mergeCell ref="AV732:AW732"/>
    <mergeCell ref="AY732:AZ732"/>
    <mergeCell ref="BB732:BC732"/>
    <mergeCell ref="BE732:BF732"/>
    <mergeCell ref="BH728:BI728"/>
    <mergeCell ref="BK728:BL728"/>
    <mergeCell ref="BN728:BO728"/>
    <mergeCell ref="BQ728:BR728"/>
    <mergeCell ref="BH748:BI748"/>
    <mergeCell ref="BK748:BL748"/>
    <mergeCell ref="BN748:BO748"/>
    <mergeCell ref="BQ748:BR748"/>
    <mergeCell ref="BH726:BI726"/>
    <mergeCell ref="BK726:BL726"/>
    <mergeCell ref="BN726:BO726"/>
    <mergeCell ref="BQ726:BR726"/>
    <mergeCell ref="AP728:AQ728"/>
    <mergeCell ref="AS728:AT728"/>
    <mergeCell ref="AV728:AW728"/>
    <mergeCell ref="AY728:AZ728"/>
    <mergeCell ref="BB728:BC728"/>
    <mergeCell ref="BE728:BF728"/>
    <mergeCell ref="BH718:BI718"/>
    <mergeCell ref="BK718:BL718"/>
    <mergeCell ref="BN718:BO718"/>
    <mergeCell ref="BQ718:BR718"/>
    <mergeCell ref="AP726:AQ726"/>
    <mergeCell ref="AS726:AT726"/>
    <mergeCell ref="AV726:AW726"/>
    <mergeCell ref="AY726:AZ726"/>
    <mergeCell ref="BB726:BC726"/>
    <mergeCell ref="BE726:BF726"/>
    <mergeCell ref="BH715:BI715"/>
    <mergeCell ref="BK715:BL715"/>
    <mergeCell ref="BN715:BO715"/>
    <mergeCell ref="BQ715:BR715"/>
    <mergeCell ref="AP718:AQ718"/>
    <mergeCell ref="AS718:AT718"/>
    <mergeCell ref="AV718:AW718"/>
    <mergeCell ref="AY718:AZ718"/>
    <mergeCell ref="BB718:BC718"/>
    <mergeCell ref="BE718:BF718"/>
    <mergeCell ref="BH712:BI712"/>
    <mergeCell ref="BK712:BL712"/>
    <mergeCell ref="BN712:BO712"/>
    <mergeCell ref="BQ712:BR712"/>
    <mergeCell ref="AP715:AQ715"/>
    <mergeCell ref="AS715:AT715"/>
    <mergeCell ref="AV715:AW715"/>
    <mergeCell ref="AY715:AZ715"/>
    <mergeCell ref="BB715:BC715"/>
    <mergeCell ref="BE715:BF715"/>
    <mergeCell ref="BH700:BI700"/>
    <mergeCell ref="BK700:BL700"/>
    <mergeCell ref="BN700:BO700"/>
    <mergeCell ref="BQ700:BR700"/>
    <mergeCell ref="AP712:AQ712"/>
    <mergeCell ref="AS712:AT712"/>
    <mergeCell ref="AV712:AW712"/>
    <mergeCell ref="AY712:AZ712"/>
    <mergeCell ref="BB712:BC712"/>
    <mergeCell ref="BE712:BF712"/>
    <mergeCell ref="BH698:BI698"/>
    <mergeCell ref="BK698:BL698"/>
    <mergeCell ref="BN698:BO698"/>
    <mergeCell ref="BQ698:BR698"/>
    <mergeCell ref="AP700:AQ700"/>
    <mergeCell ref="AS700:AT700"/>
    <mergeCell ref="AV700:AW700"/>
    <mergeCell ref="AY700:AZ700"/>
    <mergeCell ref="BB700:BC700"/>
    <mergeCell ref="BE700:BF700"/>
    <mergeCell ref="BH692:BI692"/>
    <mergeCell ref="BK692:BL692"/>
    <mergeCell ref="BN692:BO692"/>
    <mergeCell ref="BQ692:BR692"/>
    <mergeCell ref="AP698:AQ698"/>
    <mergeCell ref="AS698:AT698"/>
    <mergeCell ref="AV698:AW698"/>
    <mergeCell ref="AY698:AZ698"/>
    <mergeCell ref="BB698:BC698"/>
    <mergeCell ref="BE698:BF698"/>
    <mergeCell ref="BH686:BI686"/>
    <mergeCell ref="BK686:BL686"/>
    <mergeCell ref="BN686:BO686"/>
    <mergeCell ref="BQ686:BR686"/>
    <mergeCell ref="AP692:AQ692"/>
    <mergeCell ref="AS692:AT692"/>
    <mergeCell ref="AV692:AW692"/>
    <mergeCell ref="AY692:AZ692"/>
    <mergeCell ref="BB692:BC692"/>
    <mergeCell ref="BE692:BF692"/>
    <mergeCell ref="BH682:BI682"/>
    <mergeCell ref="BK682:BL682"/>
    <mergeCell ref="BN682:BO682"/>
    <mergeCell ref="BQ682:BR682"/>
    <mergeCell ref="AP686:AQ686"/>
    <mergeCell ref="AS686:AT686"/>
    <mergeCell ref="AV686:AW686"/>
    <mergeCell ref="AY686:AZ686"/>
    <mergeCell ref="BB686:BC686"/>
    <mergeCell ref="BE686:BF686"/>
    <mergeCell ref="BH678:BI678"/>
    <mergeCell ref="BK678:BL678"/>
    <mergeCell ref="BN678:BO678"/>
    <mergeCell ref="BQ678:BR678"/>
    <mergeCell ref="AP682:AQ682"/>
    <mergeCell ref="AS682:AT682"/>
    <mergeCell ref="AV682:AW682"/>
    <mergeCell ref="AY682:AZ682"/>
    <mergeCell ref="BB682:BC682"/>
    <mergeCell ref="BE682:BF682"/>
    <mergeCell ref="BH672:BI672"/>
    <mergeCell ref="BK672:BL672"/>
    <mergeCell ref="BN672:BO672"/>
    <mergeCell ref="BQ672:BR672"/>
    <mergeCell ref="AP678:AQ678"/>
    <mergeCell ref="AS678:AT678"/>
    <mergeCell ref="AV678:AW678"/>
    <mergeCell ref="AY678:AZ678"/>
    <mergeCell ref="BB678:BC678"/>
    <mergeCell ref="BE678:BF678"/>
    <mergeCell ref="BH669:BI669"/>
    <mergeCell ref="BK669:BL669"/>
    <mergeCell ref="BN669:BO669"/>
    <mergeCell ref="BQ669:BR669"/>
    <mergeCell ref="AP672:AQ672"/>
    <mergeCell ref="AS672:AT672"/>
    <mergeCell ref="AV672:AW672"/>
    <mergeCell ref="AY672:AZ672"/>
    <mergeCell ref="BB672:BC672"/>
    <mergeCell ref="BE672:BF672"/>
    <mergeCell ref="BH667:BI667"/>
    <mergeCell ref="BK667:BL667"/>
    <mergeCell ref="BN667:BO667"/>
    <mergeCell ref="BQ667:BR667"/>
    <mergeCell ref="AP669:AQ669"/>
    <mergeCell ref="AS669:AT669"/>
    <mergeCell ref="AV669:AW669"/>
    <mergeCell ref="AY669:AZ669"/>
    <mergeCell ref="BB669:BC669"/>
    <mergeCell ref="BE669:BF669"/>
    <mergeCell ref="BH664:BI664"/>
    <mergeCell ref="BK664:BL664"/>
    <mergeCell ref="BN664:BO664"/>
    <mergeCell ref="BQ664:BR664"/>
    <mergeCell ref="AP667:AQ667"/>
    <mergeCell ref="AS667:AT667"/>
    <mergeCell ref="AV667:AW667"/>
    <mergeCell ref="AY667:AZ667"/>
    <mergeCell ref="BB667:BC667"/>
    <mergeCell ref="BE667:BF667"/>
    <mergeCell ref="BH657:BI657"/>
    <mergeCell ref="BK657:BL657"/>
    <mergeCell ref="BN657:BO657"/>
    <mergeCell ref="BQ657:BR657"/>
    <mergeCell ref="AP664:AQ664"/>
    <mergeCell ref="AS664:AT664"/>
    <mergeCell ref="AV664:AW664"/>
    <mergeCell ref="AY664:AZ664"/>
    <mergeCell ref="BB664:BC664"/>
    <mergeCell ref="BE664:BF664"/>
    <mergeCell ref="BH653:BI653"/>
    <mergeCell ref="BK653:BL653"/>
    <mergeCell ref="BN653:BO653"/>
    <mergeCell ref="BQ653:BR653"/>
    <mergeCell ref="AP657:AQ657"/>
    <mergeCell ref="AS657:AT657"/>
    <mergeCell ref="AV657:AW657"/>
    <mergeCell ref="AY657:AZ657"/>
    <mergeCell ref="BB657:BC657"/>
    <mergeCell ref="BE657:BF657"/>
    <mergeCell ref="BH650:BI650"/>
    <mergeCell ref="BK650:BL650"/>
    <mergeCell ref="BN650:BO650"/>
    <mergeCell ref="BQ650:BR650"/>
    <mergeCell ref="AP653:AQ653"/>
    <mergeCell ref="AS653:AT653"/>
    <mergeCell ref="AV653:AW653"/>
    <mergeCell ref="AY653:AZ653"/>
    <mergeCell ref="BB653:BC653"/>
    <mergeCell ref="BE653:BF653"/>
    <mergeCell ref="BH644:BI644"/>
    <mergeCell ref="BK644:BL644"/>
    <mergeCell ref="BN644:BO644"/>
    <mergeCell ref="BQ644:BR644"/>
    <mergeCell ref="AP650:AQ650"/>
    <mergeCell ref="AS650:AT650"/>
    <mergeCell ref="AV650:AW650"/>
    <mergeCell ref="AY650:AZ650"/>
    <mergeCell ref="BB650:BC650"/>
    <mergeCell ref="BE650:BF650"/>
    <mergeCell ref="BH642:BI642"/>
    <mergeCell ref="BK642:BL642"/>
    <mergeCell ref="BN642:BO642"/>
    <mergeCell ref="BQ642:BR642"/>
    <mergeCell ref="AP644:AQ644"/>
    <mergeCell ref="AS644:AT644"/>
    <mergeCell ref="AV644:AW644"/>
    <mergeCell ref="AY644:AZ644"/>
    <mergeCell ref="BB644:BC644"/>
    <mergeCell ref="BE644:BF644"/>
    <mergeCell ref="BH640:BI640"/>
    <mergeCell ref="BK640:BL640"/>
    <mergeCell ref="BN640:BO640"/>
    <mergeCell ref="BQ640:BR640"/>
    <mergeCell ref="AP642:AQ642"/>
    <mergeCell ref="AS642:AT642"/>
    <mergeCell ref="AV642:AW642"/>
    <mergeCell ref="AY642:AZ642"/>
    <mergeCell ref="BB642:BC642"/>
    <mergeCell ref="BE642:BF642"/>
    <mergeCell ref="BH638:BI638"/>
    <mergeCell ref="BK638:BL638"/>
    <mergeCell ref="BN638:BO638"/>
    <mergeCell ref="BQ638:BR638"/>
    <mergeCell ref="AP640:AQ640"/>
    <mergeCell ref="AS640:AT640"/>
    <mergeCell ref="AV640:AW640"/>
    <mergeCell ref="AY640:AZ640"/>
    <mergeCell ref="BB640:BC640"/>
    <mergeCell ref="BE640:BF640"/>
    <mergeCell ref="BH636:BI636"/>
    <mergeCell ref="BK636:BL636"/>
    <mergeCell ref="BN636:BO636"/>
    <mergeCell ref="BQ636:BR636"/>
    <mergeCell ref="AP638:AQ638"/>
    <mergeCell ref="AS638:AT638"/>
    <mergeCell ref="AV638:AW638"/>
    <mergeCell ref="AY638:AZ638"/>
    <mergeCell ref="BB638:BC638"/>
    <mergeCell ref="BE638:BF638"/>
    <mergeCell ref="BH631:BI631"/>
    <mergeCell ref="BK631:BL631"/>
    <mergeCell ref="BN631:BO631"/>
    <mergeCell ref="BQ631:BR631"/>
    <mergeCell ref="AP636:AQ636"/>
    <mergeCell ref="AS636:AT636"/>
    <mergeCell ref="AV636:AW636"/>
    <mergeCell ref="AY636:AZ636"/>
    <mergeCell ref="BB636:BC636"/>
    <mergeCell ref="BE636:BF636"/>
    <mergeCell ref="BH629:BI629"/>
    <mergeCell ref="BK629:BL629"/>
    <mergeCell ref="BN629:BO629"/>
    <mergeCell ref="BQ629:BR629"/>
    <mergeCell ref="AP631:AQ631"/>
    <mergeCell ref="AS631:AT631"/>
    <mergeCell ref="AV631:AW631"/>
    <mergeCell ref="AY631:AZ631"/>
    <mergeCell ref="BB631:BC631"/>
    <mergeCell ref="BE631:BF631"/>
    <mergeCell ref="BH627:BI627"/>
    <mergeCell ref="BK627:BL627"/>
    <mergeCell ref="BN627:BO627"/>
    <mergeCell ref="BQ627:BR627"/>
    <mergeCell ref="AP629:AQ629"/>
    <mergeCell ref="AS629:AT629"/>
    <mergeCell ref="AV629:AW629"/>
    <mergeCell ref="AY629:AZ629"/>
    <mergeCell ref="BB629:BC629"/>
    <mergeCell ref="BE629:BF629"/>
    <mergeCell ref="BH621:BI621"/>
    <mergeCell ref="BK621:BL621"/>
    <mergeCell ref="BN621:BO621"/>
    <mergeCell ref="BQ621:BR621"/>
    <mergeCell ref="AP627:AQ627"/>
    <mergeCell ref="AS627:AT627"/>
    <mergeCell ref="AV627:AW627"/>
    <mergeCell ref="AY627:AZ627"/>
    <mergeCell ref="BB627:BC627"/>
    <mergeCell ref="BE627:BF627"/>
    <mergeCell ref="BH619:BI619"/>
    <mergeCell ref="BK619:BL619"/>
    <mergeCell ref="BN619:BO619"/>
    <mergeCell ref="BQ619:BR619"/>
    <mergeCell ref="AP621:AQ621"/>
    <mergeCell ref="AS621:AT621"/>
    <mergeCell ref="AV621:AW621"/>
    <mergeCell ref="AY621:AZ621"/>
    <mergeCell ref="BB621:BC621"/>
    <mergeCell ref="BE621:BF621"/>
    <mergeCell ref="BH613:BI613"/>
    <mergeCell ref="BK613:BL613"/>
    <mergeCell ref="BN613:BO613"/>
    <mergeCell ref="BQ613:BR613"/>
    <mergeCell ref="AP619:AQ619"/>
    <mergeCell ref="AS619:AT619"/>
    <mergeCell ref="AV619:AW619"/>
    <mergeCell ref="AY619:AZ619"/>
    <mergeCell ref="BB619:BC619"/>
    <mergeCell ref="BE619:BF619"/>
    <mergeCell ref="BH609:BI609"/>
    <mergeCell ref="BK609:BL609"/>
    <mergeCell ref="BN609:BO609"/>
    <mergeCell ref="BQ609:BR609"/>
    <mergeCell ref="AP613:AQ613"/>
    <mergeCell ref="AS613:AT613"/>
    <mergeCell ref="AV613:AW613"/>
    <mergeCell ref="AY613:AZ613"/>
    <mergeCell ref="BB613:BC613"/>
    <mergeCell ref="BE613:BF613"/>
    <mergeCell ref="BH606:BI606"/>
    <mergeCell ref="BK606:BL606"/>
    <mergeCell ref="BN606:BO606"/>
    <mergeCell ref="BQ606:BR606"/>
    <mergeCell ref="AP609:AQ609"/>
    <mergeCell ref="AS609:AT609"/>
    <mergeCell ref="AV609:AW609"/>
    <mergeCell ref="AY609:AZ609"/>
    <mergeCell ref="BB609:BC609"/>
    <mergeCell ref="BE609:BF609"/>
    <mergeCell ref="BH597:BI597"/>
    <mergeCell ref="BK597:BL597"/>
    <mergeCell ref="BN597:BO597"/>
    <mergeCell ref="BQ597:BR597"/>
    <mergeCell ref="AP606:AQ606"/>
    <mergeCell ref="AS606:AT606"/>
    <mergeCell ref="AV606:AW606"/>
    <mergeCell ref="AY606:AZ606"/>
    <mergeCell ref="BB606:BC606"/>
    <mergeCell ref="BE606:BF606"/>
    <mergeCell ref="AN605:BH605"/>
    <mergeCell ref="BI605:CG605"/>
    <mergeCell ref="AP597:AQ597"/>
    <mergeCell ref="AS597:AT597"/>
    <mergeCell ref="AV597:AW597"/>
    <mergeCell ref="AY597:AZ597"/>
    <mergeCell ref="BB597:BC597"/>
    <mergeCell ref="BE597:BF597"/>
    <mergeCell ref="BH590:BI590"/>
    <mergeCell ref="BK590:BL590"/>
    <mergeCell ref="BN590:BO590"/>
    <mergeCell ref="BQ590:BR590"/>
    <mergeCell ref="AP595:AQ595"/>
    <mergeCell ref="AS595:AT595"/>
    <mergeCell ref="AV595:AW595"/>
    <mergeCell ref="AY595:AZ595"/>
    <mergeCell ref="BB595:BC595"/>
    <mergeCell ref="BE595:BF595"/>
    <mergeCell ref="BT595:BU595"/>
    <mergeCell ref="BW595:BX595"/>
    <mergeCell ref="BT597:BU597"/>
    <mergeCell ref="BW597:BX597"/>
    <mergeCell ref="AP590:AQ590"/>
    <mergeCell ref="AS590:AT590"/>
    <mergeCell ref="AV590:AW590"/>
    <mergeCell ref="AY590:AZ590"/>
    <mergeCell ref="BB590:BC590"/>
    <mergeCell ref="BE590:BF590"/>
    <mergeCell ref="BH581:BI581"/>
    <mergeCell ref="BK581:BL581"/>
    <mergeCell ref="BN581:BO581"/>
    <mergeCell ref="BQ581:BR581"/>
    <mergeCell ref="AP587:AQ587"/>
    <mergeCell ref="AS587:AT587"/>
    <mergeCell ref="AV587:AW587"/>
    <mergeCell ref="AY587:AZ587"/>
    <mergeCell ref="BB587:BC587"/>
    <mergeCell ref="BE587:BF587"/>
    <mergeCell ref="BH595:BI595"/>
    <mergeCell ref="BK595:BL595"/>
    <mergeCell ref="BN595:BO595"/>
    <mergeCell ref="BQ595:BR595"/>
    <mergeCell ref="AP581:AQ581"/>
    <mergeCell ref="AS581:AT581"/>
    <mergeCell ref="AV581:AW581"/>
    <mergeCell ref="AY581:AZ581"/>
    <mergeCell ref="BB581:BC581"/>
    <mergeCell ref="BE581:BF581"/>
    <mergeCell ref="BH574:BI574"/>
    <mergeCell ref="BK574:BL574"/>
    <mergeCell ref="BN574:BO574"/>
    <mergeCell ref="BQ574:BR574"/>
    <mergeCell ref="AP577:AQ577"/>
    <mergeCell ref="AS577:AT577"/>
    <mergeCell ref="AV577:AW577"/>
    <mergeCell ref="AY577:AZ577"/>
    <mergeCell ref="BB577:BC577"/>
    <mergeCell ref="BE577:BF577"/>
    <mergeCell ref="BH587:BI587"/>
    <mergeCell ref="BK587:BL587"/>
    <mergeCell ref="BN587:BO587"/>
    <mergeCell ref="BQ587:BR587"/>
    <mergeCell ref="AP574:AQ574"/>
    <mergeCell ref="AS574:AT574"/>
    <mergeCell ref="AV574:AW574"/>
    <mergeCell ref="AY574:AZ574"/>
    <mergeCell ref="BB574:BC574"/>
    <mergeCell ref="BE574:BF574"/>
    <mergeCell ref="BH564:BI564"/>
    <mergeCell ref="BK564:BL564"/>
    <mergeCell ref="BN564:BO564"/>
    <mergeCell ref="BQ564:BR564"/>
    <mergeCell ref="AP569:AQ569"/>
    <mergeCell ref="AS569:AT569"/>
    <mergeCell ref="AV569:AW569"/>
    <mergeCell ref="AY569:AZ569"/>
    <mergeCell ref="BB569:BC569"/>
    <mergeCell ref="BE569:BF569"/>
    <mergeCell ref="BH577:BI577"/>
    <mergeCell ref="BK577:BL577"/>
    <mergeCell ref="BN577:BO577"/>
    <mergeCell ref="BQ577:BR577"/>
    <mergeCell ref="AP564:AQ564"/>
    <mergeCell ref="AS564:AT564"/>
    <mergeCell ref="AV564:AW564"/>
    <mergeCell ref="AY564:AZ564"/>
    <mergeCell ref="BB564:BC564"/>
    <mergeCell ref="BE564:BF564"/>
    <mergeCell ref="BH558:BI558"/>
    <mergeCell ref="BK558:BL558"/>
    <mergeCell ref="BN558:BO558"/>
    <mergeCell ref="BQ558:BR558"/>
    <mergeCell ref="AP560:AQ560"/>
    <mergeCell ref="AS560:AT560"/>
    <mergeCell ref="AV560:AW560"/>
    <mergeCell ref="AY560:AZ560"/>
    <mergeCell ref="BB560:BC560"/>
    <mergeCell ref="BE560:BF560"/>
    <mergeCell ref="BH569:BI569"/>
    <mergeCell ref="BK569:BL569"/>
    <mergeCell ref="BN569:BO569"/>
    <mergeCell ref="BQ569:BR569"/>
    <mergeCell ref="AP558:AQ558"/>
    <mergeCell ref="AS558:AT558"/>
    <mergeCell ref="AV558:AW558"/>
    <mergeCell ref="AY558:AZ558"/>
    <mergeCell ref="BB558:BC558"/>
    <mergeCell ref="BE558:BF558"/>
    <mergeCell ref="BH554:BI554"/>
    <mergeCell ref="BK554:BL554"/>
    <mergeCell ref="BN554:BO554"/>
    <mergeCell ref="BQ554:BR554"/>
    <mergeCell ref="AP556:AQ556"/>
    <mergeCell ref="AS556:AT556"/>
    <mergeCell ref="AV556:AW556"/>
    <mergeCell ref="AY556:AZ556"/>
    <mergeCell ref="BB556:BC556"/>
    <mergeCell ref="BE556:BF556"/>
    <mergeCell ref="BH560:BI560"/>
    <mergeCell ref="BK560:BL560"/>
    <mergeCell ref="BN560:BO560"/>
    <mergeCell ref="BQ560:BR560"/>
    <mergeCell ref="AP554:AQ554"/>
    <mergeCell ref="AS554:AT554"/>
    <mergeCell ref="AV554:AW554"/>
    <mergeCell ref="AY554:AZ554"/>
    <mergeCell ref="BB554:BC554"/>
    <mergeCell ref="BE554:BF554"/>
    <mergeCell ref="BH545:BI545"/>
    <mergeCell ref="BK545:BL545"/>
    <mergeCell ref="BN545:BO545"/>
    <mergeCell ref="BQ545:BR545"/>
    <mergeCell ref="AP550:AQ550"/>
    <mergeCell ref="AS550:AT550"/>
    <mergeCell ref="AV550:AW550"/>
    <mergeCell ref="AY550:AZ550"/>
    <mergeCell ref="BB550:BC550"/>
    <mergeCell ref="BE550:BF550"/>
    <mergeCell ref="BH556:BI556"/>
    <mergeCell ref="BK556:BL556"/>
    <mergeCell ref="BN556:BO556"/>
    <mergeCell ref="BQ556:BR556"/>
    <mergeCell ref="AP545:AQ545"/>
    <mergeCell ref="AS545:AT545"/>
    <mergeCell ref="AV545:AW545"/>
    <mergeCell ref="AY545:AZ545"/>
    <mergeCell ref="BB545:BC545"/>
    <mergeCell ref="BE545:BF545"/>
    <mergeCell ref="BH533:BI533"/>
    <mergeCell ref="BK533:BL533"/>
    <mergeCell ref="BN533:BO533"/>
    <mergeCell ref="BQ533:BR533"/>
    <mergeCell ref="AP536:AQ536"/>
    <mergeCell ref="AS536:AT536"/>
    <mergeCell ref="AV536:AW536"/>
    <mergeCell ref="AY536:AZ536"/>
    <mergeCell ref="BB536:BC536"/>
    <mergeCell ref="BE536:BF536"/>
    <mergeCell ref="BH550:BI550"/>
    <mergeCell ref="BK550:BL550"/>
    <mergeCell ref="BN550:BO550"/>
    <mergeCell ref="BQ550:BR550"/>
    <mergeCell ref="AN544:BH544"/>
    <mergeCell ref="BI544:CG544"/>
    <mergeCell ref="AP533:AQ533"/>
    <mergeCell ref="AS533:AT533"/>
    <mergeCell ref="AV533:AW533"/>
    <mergeCell ref="AY533:AZ533"/>
    <mergeCell ref="BB533:BC533"/>
    <mergeCell ref="BE533:BF533"/>
    <mergeCell ref="BH530:BI530"/>
    <mergeCell ref="BK530:BL530"/>
    <mergeCell ref="BN530:BO530"/>
    <mergeCell ref="BQ530:BR530"/>
    <mergeCell ref="AP518:AQ518"/>
    <mergeCell ref="AS518:AT518"/>
    <mergeCell ref="AV518:AW518"/>
    <mergeCell ref="AY518:AZ518"/>
    <mergeCell ref="BB518:BC518"/>
    <mergeCell ref="BE518:BF518"/>
    <mergeCell ref="BH536:BI536"/>
    <mergeCell ref="BK536:BL536"/>
    <mergeCell ref="BN536:BO536"/>
    <mergeCell ref="BQ536:BR536"/>
    <mergeCell ref="BH514:BI514"/>
    <mergeCell ref="BK514:BL514"/>
    <mergeCell ref="BN514:BO514"/>
    <mergeCell ref="BQ514:BR514"/>
    <mergeCell ref="AP530:AQ530"/>
    <mergeCell ref="AS530:AT530"/>
    <mergeCell ref="AV530:AW530"/>
    <mergeCell ref="AY530:AZ530"/>
    <mergeCell ref="BB530:BC530"/>
    <mergeCell ref="BE530:BF530"/>
    <mergeCell ref="BH512:BI512"/>
    <mergeCell ref="BK512:BL512"/>
    <mergeCell ref="BN512:BO512"/>
    <mergeCell ref="BQ512:BR512"/>
    <mergeCell ref="AP514:AQ514"/>
    <mergeCell ref="AS514:AT514"/>
    <mergeCell ref="AV514:AW514"/>
    <mergeCell ref="AY514:AZ514"/>
    <mergeCell ref="BB514:BC514"/>
    <mergeCell ref="BE514:BF514"/>
    <mergeCell ref="BH518:BI518"/>
    <mergeCell ref="BK518:BL518"/>
    <mergeCell ref="BN518:BO518"/>
    <mergeCell ref="BQ518:BR518"/>
    <mergeCell ref="BH506:BI506"/>
    <mergeCell ref="BK506:BL506"/>
    <mergeCell ref="BN506:BO506"/>
    <mergeCell ref="BQ506:BR506"/>
    <mergeCell ref="AP512:AQ512"/>
    <mergeCell ref="AS512:AT512"/>
    <mergeCell ref="AV512:AW512"/>
    <mergeCell ref="AY512:AZ512"/>
    <mergeCell ref="BB512:BC512"/>
    <mergeCell ref="BE512:BF512"/>
    <mergeCell ref="BH504:BI504"/>
    <mergeCell ref="BK504:BL504"/>
    <mergeCell ref="BN504:BO504"/>
    <mergeCell ref="BQ504:BR504"/>
    <mergeCell ref="AP506:AQ506"/>
    <mergeCell ref="AS506:AT506"/>
    <mergeCell ref="AV506:AW506"/>
    <mergeCell ref="AY506:AZ506"/>
    <mergeCell ref="BB506:BC506"/>
    <mergeCell ref="BE506:BF506"/>
    <mergeCell ref="BH501:BI501"/>
    <mergeCell ref="BK501:BL501"/>
    <mergeCell ref="BN501:BO501"/>
    <mergeCell ref="BQ501:BR501"/>
    <mergeCell ref="AP504:AQ504"/>
    <mergeCell ref="AS504:AT504"/>
    <mergeCell ref="AV504:AW504"/>
    <mergeCell ref="AY504:AZ504"/>
    <mergeCell ref="BB504:BC504"/>
    <mergeCell ref="BE504:BF504"/>
    <mergeCell ref="BH497:BI497"/>
    <mergeCell ref="BK497:BL497"/>
    <mergeCell ref="BN497:BO497"/>
    <mergeCell ref="BQ497:BR497"/>
    <mergeCell ref="AP501:AQ501"/>
    <mergeCell ref="AS501:AT501"/>
    <mergeCell ref="AV501:AW501"/>
    <mergeCell ref="AY501:AZ501"/>
    <mergeCell ref="BB501:BC501"/>
    <mergeCell ref="BE501:BF501"/>
    <mergeCell ref="BH495:BI495"/>
    <mergeCell ref="BK495:BL495"/>
    <mergeCell ref="BN495:BO495"/>
    <mergeCell ref="BQ495:BR495"/>
    <mergeCell ref="AP497:AQ497"/>
    <mergeCell ref="AS497:AT497"/>
    <mergeCell ref="AV497:AW497"/>
    <mergeCell ref="AY497:AZ497"/>
    <mergeCell ref="BB497:BC497"/>
    <mergeCell ref="BE497:BF497"/>
    <mergeCell ref="BH493:BI493"/>
    <mergeCell ref="BK493:BL493"/>
    <mergeCell ref="BN493:BO493"/>
    <mergeCell ref="BQ493:BR493"/>
    <mergeCell ref="AP495:AQ495"/>
    <mergeCell ref="AS495:AT495"/>
    <mergeCell ref="AV495:AW495"/>
    <mergeCell ref="AY495:AZ495"/>
    <mergeCell ref="BB495:BC495"/>
    <mergeCell ref="BE495:BF495"/>
    <mergeCell ref="BH489:BI489"/>
    <mergeCell ref="BK489:BL489"/>
    <mergeCell ref="BN489:BO489"/>
    <mergeCell ref="BQ489:BR489"/>
    <mergeCell ref="AP479:AQ479"/>
    <mergeCell ref="AS479:AT479"/>
    <mergeCell ref="AP493:AQ493"/>
    <mergeCell ref="AS493:AT493"/>
    <mergeCell ref="AV493:AW493"/>
    <mergeCell ref="AY493:AZ493"/>
    <mergeCell ref="BB493:BC493"/>
    <mergeCell ref="BE493:BF493"/>
    <mergeCell ref="AV479:AW479"/>
    <mergeCell ref="AY479:AZ479"/>
    <mergeCell ref="BB479:BC479"/>
    <mergeCell ref="BE479:BF479"/>
    <mergeCell ref="BH485:BI485"/>
    <mergeCell ref="BK485:BL485"/>
    <mergeCell ref="BN485:BO485"/>
    <mergeCell ref="BQ485:BR485"/>
    <mergeCell ref="AP489:AQ489"/>
    <mergeCell ref="AS489:AT489"/>
    <mergeCell ref="AV489:AW489"/>
    <mergeCell ref="AY489:AZ489"/>
    <mergeCell ref="BB489:BC489"/>
    <mergeCell ref="BE489:BF489"/>
    <mergeCell ref="AY456:AZ456"/>
    <mergeCell ref="BB456:BC456"/>
    <mergeCell ref="BE456:BF456"/>
    <mergeCell ref="BE474:BF474"/>
    <mergeCell ref="BH474:BI474"/>
    <mergeCell ref="BK474:BL474"/>
    <mergeCell ref="BN474:BO474"/>
    <mergeCell ref="BQ474:BR474"/>
    <mergeCell ref="BH456:BI456"/>
    <mergeCell ref="BK456:BL456"/>
    <mergeCell ref="BN456:BO456"/>
    <mergeCell ref="BQ456:BR456"/>
    <mergeCell ref="AP485:AQ485"/>
    <mergeCell ref="AS485:AT485"/>
    <mergeCell ref="AV485:AW485"/>
    <mergeCell ref="AY485:AZ485"/>
    <mergeCell ref="BB485:BC485"/>
    <mergeCell ref="BE485:BF485"/>
    <mergeCell ref="BH479:BI479"/>
    <mergeCell ref="BK479:BL479"/>
    <mergeCell ref="BN479:BO479"/>
    <mergeCell ref="BQ479:BR479"/>
    <mergeCell ref="AP481:AQ481"/>
    <mergeCell ref="AS481:AT481"/>
    <mergeCell ref="AV481:AW481"/>
    <mergeCell ref="AY481:AZ481"/>
    <mergeCell ref="BB481:BC481"/>
    <mergeCell ref="BE481:BF481"/>
    <mergeCell ref="BE454:BF454"/>
    <mergeCell ref="BH454:BI454"/>
    <mergeCell ref="BK454:BL454"/>
    <mergeCell ref="BN454:BO454"/>
    <mergeCell ref="BH464:BI464"/>
    <mergeCell ref="BK464:BL464"/>
    <mergeCell ref="BN464:BO464"/>
    <mergeCell ref="BQ464:BR464"/>
    <mergeCell ref="AP450:AQ450"/>
    <mergeCell ref="AS450:AT450"/>
    <mergeCell ref="AV450:AW450"/>
    <mergeCell ref="AY450:AZ450"/>
    <mergeCell ref="BB450:BC450"/>
    <mergeCell ref="BE450:BF450"/>
    <mergeCell ref="BH450:BI450"/>
    <mergeCell ref="BK450:BL450"/>
    <mergeCell ref="BN450:BO450"/>
    <mergeCell ref="BQ440:BR440"/>
    <mergeCell ref="AP443:AQ443"/>
    <mergeCell ref="AS443:AT443"/>
    <mergeCell ref="AV443:AW443"/>
    <mergeCell ref="AY443:AZ443"/>
    <mergeCell ref="BB443:BC443"/>
    <mergeCell ref="BE443:BF443"/>
    <mergeCell ref="BH443:BI443"/>
    <mergeCell ref="BK443:BL443"/>
    <mergeCell ref="BN443:BO443"/>
    <mergeCell ref="AP440:AQ440"/>
    <mergeCell ref="AS440:AT440"/>
    <mergeCell ref="AV440:AW440"/>
    <mergeCell ref="AY440:AZ440"/>
    <mergeCell ref="BB440:BC440"/>
    <mergeCell ref="BE440:BF440"/>
    <mergeCell ref="BH440:BI440"/>
    <mergeCell ref="BK440:BL440"/>
    <mergeCell ref="BN440:BO440"/>
    <mergeCell ref="BQ436:BR436"/>
    <mergeCell ref="AP438:AQ438"/>
    <mergeCell ref="AS438:AT438"/>
    <mergeCell ref="AV438:AW438"/>
    <mergeCell ref="AY438:AZ438"/>
    <mergeCell ref="BB438:BC438"/>
    <mergeCell ref="BE438:BF438"/>
    <mergeCell ref="BH438:BI438"/>
    <mergeCell ref="BK438:BL438"/>
    <mergeCell ref="BN438:BO438"/>
    <mergeCell ref="AP436:AQ436"/>
    <mergeCell ref="AS436:AT436"/>
    <mergeCell ref="AV436:AW436"/>
    <mergeCell ref="AY436:AZ436"/>
    <mergeCell ref="BB436:BC436"/>
    <mergeCell ref="BE436:BF436"/>
    <mergeCell ref="BH436:BI436"/>
    <mergeCell ref="BK436:BL436"/>
    <mergeCell ref="BN436:BO436"/>
    <mergeCell ref="BQ426:BR426"/>
    <mergeCell ref="AP428:AQ428"/>
    <mergeCell ref="AS428:AT428"/>
    <mergeCell ref="AV428:AW428"/>
    <mergeCell ref="AY428:AZ428"/>
    <mergeCell ref="BB428:BC428"/>
    <mergeCell ref="BE428:BF428"/>
    <mergeCell ref="BH428:BI428"/>
    <mergeCell ref="BK428:BL428"/>
    <mergeCell ref="BN428:BO428"/>
    <mergeCell ref="AP426:AQ426"/>
    <mergeCell ref="AS426:AT426"/>
    <mergeCell ref="AV426:AW426"/>
    <mergeCell ref="AY426:AZ426"/>
    <mergeCell ref="BB426:BC426"/>
    <mergeCell ref="BE426:BF426"/>
    <mergeCell ref="BH426:BI426"/>
    <mergeCell ref="BK426:BL426"/>
    <mergeCell ref="BN426:BO426"/>
    <mergeCell ref="BQ412:BR412"/>
    <mergeCell ref="AP417:AQ417"/>
    <mergeCell ref="AS417:AT417"/>
    <mergeCell ref="AV417:AW417"/>
    <mergeCell ref="AY417:AZ417"/>
    <mergeCell ref="BB417:BC417"/>
    <mergeCell ref="BE417:BF417"/>
    <mergeCell ref="BH417:BI417"/>
    <mergeCell ref="BK417:BL417"/>
    <mergeCell ref="BN417:BO417"/>
    <mergeCell ref="AP412:AQ412"/>
    <mergeCell ref="AS412:AT412"/>
    <mergeCell ref="AV412:AW412"/>
    <mergeCell ref="AY412:AZ412"/>
    <mergeCell ref="BB412:BC412"/>
    <mergeCell ref="BE412:BF412"/>
    <mergeCell ref="BH412:BI412"/>
    <mergeCell ref="BK412:BL412"/>
    <mergeCell ref="BN412:BO412"/>
    <mergeCell ref="BQ405:BR405"/>
    <mergeCell ref="AP408:AQ408"/>
    <mergeCell ref="AS408:AT408"/>
    <mergeCell ref="AV408:AW408"/>
    <mergeCell ref="AY408:AZ408"/>
    <mergeCell ref="BB408:BC408"/>
    <mergeCell ref="BE408:BF408"/>
    <mergeCell ref="BH408:BI408"/>
    <mergeCell ref="BK408:BL408"/>
    <mergeCell ref="BN408:BO408"/>
    <mergeCell ref="AP405:AQ405"/>
    <mergeCell ref="AS405:AT405"/>
    <mergeCell ref="AV405:AW405"/>
    <mergeCell ref="AY405:AZ405"/>
    <mergeCell ref="BB405:BC405"/>
    <mergeCell ref="BE405:BF405"/>
    <mergeCell ref="BH405:BI405"/>
    <mergeCell ref="BK405:BL405"/>
    <mergeCell ref="BN405:BO405"/>
    <mergeCell ref="BQ394:BR394"/>
    <mergeCell ref="AP401:AQ401"/>
    <mergeCell ref="AS401:AT401"/>
    <mergeCell ref="AV401:AW401"/>
    <mergeCell ref="AY401:AZ401"/>
    <mergeCell ref="BB401:BC401"/>
    <mergeCell ref="BE401:BF401"/>
    <mergeCell ref="BH401:BI401"/>
    <mergeCell ref="BK401:BL401"/>
    <mergeCell ref="BN401:BO401"/>
    <mergeCell ref="BQ387:BR387"/>
    <mergeCell ref="AP394:AQ394"/>
    <mergeCell ref="AS394:AT394"/>
    <mergeCell ref="AV394:AW394"/>
    <mergeCell ref="AY394:AZ394"/>
    <mergeCell ref="BB394:BC394"/>
    <mergeCell ref="BE394:BF394"/>
    <mergeCell ref="BH394:BI394"/>
    <mergeCell ref="BK394:BL394"/>
    <mergeCell ref="BN394:BO394"/>
    <mergeCell ref="BQ385:BR385"/>
    <mergeCell ref="AP387:AQ387"/>
    <mergeCell ref="AS387:AT387"/>
    <mergeCell ref="AV387:AW387"/>
    <mergeCell ref="AY387:AZ387"/>
    <mergeCell ref="BB387:BC387"/>
    <mergeCell ref="BE387:BF387"/>
    <mergeCell ref="BH387:BI387"/>
    <mergeCell ref="BK387:BL387"/>
    <mergeCell ref="BN387:BO387"/>
    <mergeCell ref="BQ383:BR383"/>
    <mergeCell ref="AP385:AQ385"/>
    <mergeCell ref="AS385:AT385"/>
    <mergeCell ref="AV385:AW385"/>
    <mergeCell ref="AY385:AZ385"/>
    <mergeCell ref="BB385:BC385"/>
    <mergeCell ref="BE385:BF385"/>
    <mergeCell ref="BH385:BI385"/>
    <mergeCell ref="BK385:BL385"/>
    <mergeCell ref="BN385:BO385"/>
    <mergeCell ref="BQ378:BR378"/>
    <mergeCell ref="AP383:AQ383"/>
    <mergeCell ref="AS383:AT383"/>
    <mergeCell ref="AV383:AW383"/>
    <mergeCell ref="AY383:AZ383"/>
    <mergeCell ref="BB383:BC383"/>
    <mergeCell ref="BE383:BF383"/>
    <mergeCell ref="BH383:BI383"/>
    <mergeCell ref="BK383:BL383"/>
    <mergeCell ref="BN383:BO383"/>
    <mergeCell ref="BQ371:BR371"/>
    <mergeCell ref="AP378:AQ378"/>
    <mergeCell ref="AS378:AT378"/>
    <mergeCell ref="AV378:AW378"/>
    <mergeCell ref="AY378:AZ378"/>
    <mergeCell ref="BB378:BC378"/>
    <mergeCell ref="BE378:BF378"/>
    <mergeCell ref="BH378:BI378"/>
    <mergeCell ref="BK378:BL378"/>
    <mergeCell ref="BN378:BO378"/>
    <mergeCell ref="BQ364:BR364"/>
    <mergeCell ref="AP371:AQ371"/>
    <mergeCell ref="AS371:AT371"/>
    <mergeCell ref="AV371:AW371"/>
    <mergeCell ref="AY371:AZ371"/>
    <mergeCell ref="BB371:BC371"/>
    <mergeCell ref="BE371:BF371"/>
    <mergeCell ref="BH371:BI371"/>
    <mergeCell ref="BK371:BL371"/>
    <mergeCell ref="BN371:BO371"/>
    <mergeCell ref="BI377:CG377"/>
    <mergeCell ref="BQ359:BR359"/>
    <mergeCell ref="AP364:AQ364"/>
    <mergeCell ref="AS364:AT364"/>
    <mergeCell ref="AV364:AW364"/>
    <mergeCell ref="AY364:AZ364"/>
    <mergeCell ref="BB364:BC364"/>
    <mergeCell ref="BE364:BF364"/>
    <mergeCell ref="BH364:BI364"/>
    <mergeCell ref="BK364:BL364"/>
    <mergeCell ref="BN364:BO364"/>
    <mergeCell ref="BQ352:BR352"/>
    <mergeCell ref="AP359:AQ359"/>
    <mergeCell ref="AS359:AT359"/>
    <mergeCell ref="AV359:AW359"/>
    <mergeCell ref="AY359:AZ359"/>
    <mergeCell ref="BB359:BC359"/>
    <mergeCell ref="BE359:BF359"/>
    <mergeCell ref="BH359:BI359"/>
    <mergeCell ref="BK359:BL359"/>
    <mergeCell ref="BN359:BO359"/>
    <mergeCell ref="BQ349:BR349"/>
    <mergeCell ref="AP352:AQ352"/>
    <mergeCell ref="AS352:AT352"/>
    <mergeCell ref="AV352:AW352"/>
    <mergeCell ref="AY352:AZ352"/>
    <mergeCell ref="BB352:BC352"/>
    <mergeCell ref="BE352:BF352"/>
    <mergeCell ref="BH352:BI352"/>
    <mergeCell ref="BK352:BL352"/>
    <mergeCell ref="BN352:BO352"/>
    <mergeCell ref="BQ345:BR345"/>
    <mergeCell ref="AP349:AQ349"/>
    <mergeCell ref="AS349:AT349"/>
    <mergeCell ref="AV349:AW349"/>
    <mergeCell ref="AY349:AZ349"/>
    <mergeCell ref="BB349:BC349"/>
    <mergeCell ref="BE349:BF349"/>
    <mergeCell ref="BH349:BI349"/>
    <mergeCell ref="BK349:BL349"/>
    <mergeCell ref="BN349:BO349"/>
    <mergeCell ref="BQ340:BR340"/>
    <mergeCell ref="AP345:AQ345"/>
    <mergeCell ref="AS345:AT345"/>
    <mergeCell ref="AV345:AW345"/>
    <mergeCell ref="AY345:AZ345"/>
    <mergeCell ref="BB345:BC345"/>
    <mergeCell ref="BE345:BF345"/>
    <mergeCell ref="BH345:BI345"/>
    <mergeCell ref="BK345:BL345"/>
    <mergeCell ref="BN345:BO345"/>
    <mergeCell ref="BQ331:BR331"/>
    <mergeCell ref="AP340:AQ340"/>
    <mergeCell ref="AS340:AT340"/>
    <mergeCell ref="AV340:AW340"/>
    <mergeCell ref="AY340:AZ340"/>
    <mergeCell ref="BB340:BC340"/>
    <mergeCell ref="BE340:BF340"/>
    <mergeCell ref="BH340:BI340"/>
    <mergeCell ref="BK340:BL340"/>
    <mergeCell ref="BN340:BO340"/>
    <mergeCell ref="BQ324:BR324"/>
    <mergeCell ref="AP331:AQ331"/>
    <mergeCell ref="AS331:AT331"/>
    <mergeCell ref="AV331:AW331"/>
    <mergeCell ref="AY331:AZ331"/>
    <mergeCell ref="BB331:BC331"/>
    <mergeCell ref="BE331:BF331"/>
    <mergeCell ref="BH331:BI331"/>
    <mergeCell ref="BK331:BL331"/>
    <mergeCell ref="BN331:BO331"/>
    <mergeCell ref="BQ321:BR321"/>
    <mergeCell ref="AP324:AQ324"/>
    <mergeCell ref="AS324:AT324"/>
    <mergeCell ref="AV324:AW324"/>
    <mergeCell ref="AY324:AZ324"/>
    <mergeCell ref="BB324:BC324"/>
    <mergeCell ref="BE324:BF324"/>
    <mergeCell ref="BH324:BI324"/>
    <mergeCell ref="BK324:BL324"/>
    <mergeCell ref="BN324:BO324"/>
    <mergeCell ref="BQ315:BR315"/>
    <mergeCell ref="AP321:AQ321"/>
    <mergeCell ref="AS321:AT321"/>
    <mergeCell ref="AV321:AW321"/>
    <mergeCell ref="AY321:AZ321"/>
    <mergeCell ref="BB321:BC321"/>
    <mergeCell ref="BE321:BF321"/>
    <mergeCell ref="BH321:BI321"/>
    <mergeCell ref="BK321:BL321"/>
    <mergeCell ref="BN321:BO321"/>
    <mergeCell ref="BQ309:BR309"/>
    <mergeCell ref="AP315:AQ315"/>
    <mergeCell ref="AS315:AT315"/>
    <mergeCell ref="AV315:AW315"/>
    <mergeCell ref="AY315:AZ315"/>
    <mergeCell ref="BB315:BC315"/>
    <mergeCell ref="BE315:BF315"/>
    <mergeCell ref="BH315:BI315"/>
    <mergeCell ref="BK315:BL315"/>
    <mergeCell ref="BN315:BO315"/>
    <mergeCell ref="BQ305:BR305"/>
    <mergeCell ref="AP309:AQ309"/>
    <mergeCell ref="AS309:AT309"/>
    <mergeCell ref="AV309:AW309"/>
    <mergeCell ref="AY309:AZ309"/>
    <mergeCell ref="BB309:BC309"/>
    <mergeCell ref="BE309:BF309"/>
    <mergeCell ref="BH309:BI309"/>
    <mergeCell ref="BK309:BL309"/>
    <mergeCell ref="BN309:BO309"/>
    <mergeCell ref="BQ303:BR303"/>
    <mergeCell ref="AP305:AQ305"/>
    <mergeCell ref="AS305:AT305"/>
    <mergeCell ref="AV305:AW305"/>
    <mergeCell ref="AY305:AZ305"/>
    <mergeCell ref="BB305:BC305"/>
    <mergeCell ref="BE305:BF305"/>
    <mergeCell ref="BH305:BI305"/>
    <mergeCell ref="BK305:BL305"/>
    <mergeCell ref="BN305:BO305"/>
    <mergeCell ref="BQ293:BR293"/>
    <mergeCell ref="AP303:AQ303"/>
    <mergeCell ref="AS303:AT303"/>
    <mergeCell ref="AV303:AW303"/>
    <mergeCell ref="AY303:AZ303"/>
    <mergeCell ref="BB303:BC303"/>
    <mergeCell ref="BE303:BF303"/>
    <mergeCell ref="BH303:BI303"/>
    <mergeCell ref="BK303:BL303"/>
    <mergeCell ref="BN303:BO303"/>
    <mergeCell ref="BQ291:BR291"/>
    <mergeCell ref="AP293:AQ293"/>
    <mergeCell ref="AS293:AT293"/>
    <mergeCell ref="AV293:AW293"/>
    <mergeCell ref="AY293:AZ293"/>
    <mergeCell ref="BB293:BC293"/>
    <mergeCell ref="BE293:BF293"/>
    <mergeCell ref="BH293:BI293"/>
    <mergeCell ref="BK293:BL293"/>
    <mergeCell ref="BN293:BO293"/>
    <mergeCell ref="BQ288:BR288"/>
    <mergeCell ref="AP291:AQ291"/>
    <mergeCell ref="AS291:AT291"/>
    <mergeCell ref="AV291:AW291"/>
    <mergeCell ref="AY291:AZ291"/>
    <mergeCell ref="BB291:BC291"/>
    <mergeCell ref="BE291:BF291"/>
    <mergeCell ref="BH291:BI291"/>
    <mergeCell ref="BK291:BL291"/>
    <mergeCell ref="BN291:BO291"/>
    <mergeCell ref="AP288:AQ288"/>
    <mergeCell ref="AS288:AT288"/>
    <mergeCell ref="AV288:AW288"/>
    <mergeCell ref="AY288:AZ288"/>
    <mergeCell ref="BB288:BC288"/>
    <mergeCell ref="BE288:BF288"/>
    <mergeCell ref="BH288:BI288"/>
    <mergeCell ref="BK288:BL288"/>
    <mergeCell ref="BN288:BO288"/>
    <mergeCell ref="BN285:BO285"/>
    <mergeCell ref="BQ285:BR285"/>
    <mergeCell ref="BN283:BO283"/>
    <mergeCell ref="BQ283:BR283"/>
    <mergeCell ref="BN276:BO276"/>
    <mergeCell ref="AS264:AT264"/>
    <mergeCell ref="AV264:AW264"/>
    <mergeCell ref="AY264:AZ264"/>
    <mergeCell ref="BB264:BC264"/>
    <mergeCell ref="BE264:BF264"/>
    <mergeCell ref="BH264:BI264"/>
    <mergeCell ref="BE276:BF276"/>
    <mergeCell ref="BH276:BI276"/>
    <mergeCell ref="AP285:AQ285"/>
    <mergeCell ref="AS285:AT285"/>
    <mergeCell ref="AV285:AW285"/>
    <mergeCell ref="AY285:AZ285"/>
    <mergeCell ref="BB285:BC285"/>
    <mergeCell ref="BE285:BF285"/>
    <mergeCell ref="BH285:BI285"/>
    <mergeCell ref="BK285:BL285"/>
    <mergeCell ref="BK276:BL276"/>
    <mergeCell ref="BH283:BI283"/>
    <mergeCell ref="BK283:BL283"/>
    <mergeCell ref="AP276:AQ276"/>
    <mergeCell ref="AS276:AT276"/>
    <mergeCell ref="AV276:AW276"/>
    <mergeCell ref="AY276:AZ276"/>
    <mergeCell ref="BB276:BC276"/>
    <mergeCell ref="BQ276:BR276"/>
    <mergeCell ref="AP283:AQ283"/>
    <mergeCell ref="AS283:AT283"/>
    <mergeCell ref="BT232:BU232"/>
    <mergeCell ref="BW232:BX232"/>
    <mergeCell ref="BK241:BL241"/>
    <mergeCell ref="BN241:BO241"/>
    <mergeCell ref="BQ241:BR241"/>
    <mergeCell ref="BT192:BU192"/>
    <mergeCell ref="BW192:BX192"/>
    <mergeCell ref="BT215:BU215"/>
    <mergeCell ref="BW215:BX215"/>
    <mergeCell ref="BT186:BU186"/>
    <mergeCell ref="BW186:BX186"/>
    <mergeCell ref="AS186:AT186"/>
    <mergeCell ref="AV186:AW186"/>
    <mergeCell ref="AY186:AZ186"/>
    <mergeCell ref="BB186:BC186"/>
    <mergeCell ref="BE186:BF186"/>
    <mergeCell ref="BH186:BI186"/>
    <mergeCell ref="BK186:BL186"/>
    <mergeCell ref="BN186:BO186"/>
    <mergeCell ref="AS192:AT192"/>
    <mergeCell ref="AV192:AW192"/>
    <mergeCell ref="AY192:AZ192"/>
    <mergeCell ref="BB192:BC192"/>
    <mergeCell ref="BE192:BF192"/>
    <mergeCell ref="BH192:BI192"/>
    <mergeCell ref="BW238:BX238"/>
    <mergeCell ref="AV283:AW283"/>
    <mergeCell ref="AY283:AZ283"/>
    <mergeCell ref="BB283:BC283"/>
    <mergeCell ref="BE283:BF283"/>
    <mergeCell ref="AP241:AQ241"/>
    <mergeCell ref="BN248:BO248"/>
    <mergeCell ref="BQ248:BR248"/>
    <mergeCell ref="AP264:AQ264"/>
    <mergeCell ref="BT248:BU248"/>
    <mergeCell ref="BW248:BX248"/>
    <mergeCell ref="BT256:BU256"/>
    <mergeCell ref="BW256:BX256"/>
    <mergeCell ref="BT260:BU260"/>
    <mergeCell ref="BW260:BX260"/>
    <mergeCell ref="BW241:BX241"/>
    <mergeCell ref="BK264:BL264"/>
    <mergeCell ref="BN264:BO264"/>
    <mergeCell ref="BQ264:BR264"/>
    <mergeCell ref="AP256:AQ256"/>
    <mergeCell ref="BH256:BI256"/>
    <mergeCell ref="BH266:BI266"/>
    <mergeCell ref="BK266:BL266"/>
    <mergeCell ref="BN266:BO266"/>
    <mergeCell ref="BQ266:BR266"/>
    <mergeCell ref="BK248:BL248"/>
    <mergeCell ref="BT241:BU241"/>
    <mergeCell ref="BK256:BL256"/>
    <mergeCell ref="BH269:BI269"/>
    <mergeCell ref="BK269:BL269"/>
    <mergeCell ref="BN269:BO269"/>
    <mergeCell ref="BQ269:BR269"/>
    <mergeCell ref="AP266:AQ266"/>
    <mergeCell ref="AS266:AT266"/>
    <mergeCell ref="AV266:AW266"/>
    <mergeCell ref="AY266:AZ266"/>
    <mergeCell ref="BB266:BC266"/>
    <mergeCell ref="BE266:BF266"/>
    <mergeCell ref="AP269:AQ269"/>
    <mergeCell ref="AS269:AT269"/>
    <mergeCell ref="AV269:AW269"/>
    <mergeCell ref="AY269:AZ269"/>
    <mergeCell ref="BB269:BC269"/>
    <mergeCell ref="BE269:BF269"/>
    <mergeCell ref="AY238:AZ238"/>
    <mergeCell ref="BK238:BL238"/>
    <mergeCell ref="AS256:AT256"/>
    <mergeCell ref="BT264:BU264"/>
    <mergeCell ref="BW264:BX264"/>
    <mergeCell ref="AP248:AQ248"/>
    <mergeCell ref="AS248:AT248"/>
    <mergeCell ref="AV248:AW248"/>
    <mergeCell ref="AY248:AZ248"/>
    <mergeCell ref="BB248:BC248"/>
    <mergeCell ref="BE248:BF248"/>
    <mergeCell ref="BH248:BI248"/>
    <mergeCell ref="BT238:BU238"/>
    <mergeCell ref="AS241:AT241"/>
    <mergeCell ref="AV241:AW241"/>
    <mergeCell ref="AY241:AZ241"/>
    <mergeCell ref="BB241:BC241"/>
    <mergeCell ref="BE241:BF241"/>
    <mergeCell ref="BH241:BI241"/>
    <mergeCell ref="BB167:BC167"/>
    <mergeCell ref="BK192:BL192"/>
    <mergeCell ref="BN192:BO192"/>
    <mergeCell ref="BQ192:BR192"/>
    <mergeCell ref="AP260:AQ260"/>
    <mergeCell ref="AS260:AT260"/>
    <mergeCell ref="AV260:AW260"/>
    <mergeCell ref="AY260:AZ260"/>
    <mergeCell ref="BB260:BC260"/>
    <mergeCell ref="BE260:BF260"/>
    <mergeCell ref="BN215:BO215"/>
    <mergeCell ref="AP215:AQ215"/>
    <mergeCell ref="AS215:AT215"/>
    <mergeCell ref="AV215:AW215"/>
    <mergeCell ref="AY215:AZ215"/>
    <mergeCell ref="BB215:BC215"/>
    <mergeCell ref="BE215:BF215"/>
    <mergeCell ref="BH215:BI215"/>
    <mergeCell ref="BK215:BL215"/>
    <mergeCell ref="AP238:AQ238"/>
    <mergeCell ref="AS238:AT238"/>
    <mergeCell ref="AV238:AW238"/>
    <mergeCell ref="AP232:AQ232"/>
    <mergeCell ref="AS232:AT232"/>
    <mergeCell ref="AP192:AQ192"/>
    <mergeCell ref="AP19:AQ19"/>
    <mergeCell ref="AS19:AT19"/>
    <mergeCell ref="AV19:AW19"/>
    <mergeCell ref="AY19:AZ19"/>
    <mergeCell ref="BH175:BI175"/>
    <mergeCell ref="BK175:BL175"/>
    <mergeCell ref="AP167:AQ167"/>
    <mergeCell ref="AS167:AT167"/>
    <mergeCell ref="AV167:AW167"/>
    <mergeCell ref="AY167:AZ167"/>
    <mergeCell ref="BH15:BI15"/>
    <mergeCell ref="BK15:BL15"/>
    <mergeCell ref="BN15:BO15"/>
    <mergeCell ref="BQ15:BR15"/>
    <mergeCell ref="BT15:BU15"/>
    <mergeCell ref="BW15:BX15"/>
    <mergeCell ref="BN188:BO188"/>
    <mergeCell ref="BQ188:BR188"/>
    <mergeCell ref="BK167:BL167"/>
    <mergeCell ref="BN167:BO167"/>
    <mergeCell ref="BQ167:BR167"/>
    <mergeCell ref="BH188:BI188"/>
    <mergeCell ref="BK188:BL188"/>
    <mergeCell ref="BT19:BU19"/>
    <mergeCell ref="BW19:BX19"/>
    <mergeCell ref="AP186:AQ186"/>
    <mergeCell ref="BQ186:BR186"/>
    <mergeCell ref="BT188:BU188"/>
    <mergeCell ref="BW188:BX188"/>
    <mergeCell ref="AS29:AT29"/>
    <mergeCell ref="AV29:AW29"/>
    <mergeCell ref="AY29:AZ29"/>
    <mergeCell ref="BT11:BU11"/>
    <mergeCell ref="BW11:BX11"/>
    <mergeCell ref="AP15:AQ15"/>
    <mergeCell ref="AS15:AT15"/>
    <mergeCell ref="AV15:AW15"/>
    <mergeCell ref="AY15:AZ15"/>
    <mergeCell ref="BB15:BC15"/>
    <mergeCell ref="BE15:BF15"/>
    <mergeCell ref="BH11:BI11"/>
    <mergeCell ref="BK11:BL11"/>
    <mergeCell ref="BN11:BO11"/>
    <mergeCell ref="BQ11:BR11"/>
    <mergeCell ref="AP188:AQ188"/>
    <mergeCell ref="AS188:AT188"/>
    <mergeCell ref="AV188:AW188"/>
    <mergeCell ref="AY188:AZ188"/>
    <mergeCell ref="BB188:BC188"/>
    <mergeCell ref="BE188:BF188"/>
    <mergeCell ref="AP175:AQ175"/>
    <mergeCell ref="BT175:BU175"/>
    <mergeCell ref="BW175:BX175"/>
    <mergeCell ref="AS175:AT175"/>
    <mergeCell ref="AV175:AW175"/>
    <mergeCell ref="AY175:AZ175"/>
    <mergeCell ref="BB175:BC175"/>
    <mergeCell ref="BE175:BF175"/>
    <mergeCell ref="BN175:BO175"/>
    <mergeCell ref="BQ175:BR175"/>
    <mergeCell ref="BT167:BU167"/>
    <mergeCell ref="BW167:BX167"/>
    <mergeCell ref="BE167:BF167"/>
    <mergeCell ref="BH167:BI167"/>
    <mergeCell ref="BW291:BX291"/>
    <mergeCell ref="BT293:BU293"/>
    <mergeCell ref="BW293:BX293"/>
    <mergeCell ref="BQ215:BR215"/>
    <mergeCell ref="BB19:BC19"/>
    <mergeCell ref="BE19:BF19"/>
    <mergeCell ref="BH19:BI19"/>
    <mergeCell ref="BK19:BL19"/>
    <mergeCell ref="BN19:BO19"/>
    <mergeCell ref="BQ19:BR19"/>
    <mergeCell ref="BW276:BX276"/>
    <mergeCell ref="BT283:BU283"/>
    <mergeCell ref="BW283:BX283"/>
    <mergeCell ref="BT285:BU285"/>
    <mergeCell ref="BW285:BX285"/>
    <mergeCell ref="BT288:BU288"/>
    <mergeCell ref="BW288:BX288"/>
    <mergeCell ref="BN238:BO238"/>
    <mergeCell ref="BQ238:BR238"/>
    <mergeCell ref="BT266:BU266"/>
    <mergeCell ref="BW266:BX266"/>
    <mergeCell ref="BT269:BU269"/>
    <mergeCell ref="BW269:BX269"/>
    <mergeCell ref="BN260:BO260"/>
    <mergeCell ref="BQ260:BR260"/>
    <mergeCell ref="BN256:BO256"/>
    <mergeCell ref="BQ256:BR256"/>
    <mergeCell ref="BN232:BO232"/>
    <mergeCell ref="BQ232:BR232"/>
    <mergeCell ref="BB238:BC238"/>
    <mergeCell ref="BE238:BF238"/>
    <mergeCell ref="BH238:BI238"/>
    <mergeCell ref="BT331:BU331"/>
    <mergeCell ref="BW331:BX331"/>
    <mergeCell ref="BT340:BU340"/>
    <mergeCell ref="BW340:BX340"/>
    <mergeCell ref="BT345:BU345"/>
    <mergeCell ref="BW345:BX345"/>
    <mergeCell ref="BT321:BU321"/>
    <mergeCell ref="BW321:BX321"/>
    <mergeCell ref="BT324:BU324"/>
    <mergeCell ref="BW324:BX324"/>
    <mergeCell ref="AV232:AW232"/>
    <mergeCell ref="AY232:AZ232"/>
    <mergeCell ref="BB232:BC232"/>
    <mergeCell ref="BE232:BF232"/>
    <mergeCell ref="BH232:BI232"/>
    <mergeCell ref="BK232:BL232"/>
    <mergeCell ref="BW303:BX303"/>
    <mergeCell ref="BT305:BU305"/>
    <mergeCell ref="BW305:BX305"/>
    <mergeCell ref="BT309:BU309"/>
    <mergeCell ref="BW309:BX309"/>
    <mergeCell ref="BT315:BU315"/>
    <mergeCell ref="BW315:BX315"/>
    <mergeCell ref="AV256:AW256"/>
    <mergeCell ref="AY256:AZ256"/>
    <mergeCell ref="BB256:BC256"/>
    <mergeCell ref="BE256:BF256"/>
    <mergeCell ref="BT303:BU303"/>
    <mergeCell ref="BT276:BU276"/>
    <mergeCell ref="BT291:BU291"/>
    <mergeCell ref="BH260:BI260"/>
    <mergeCell ref="BK260:BL260"/>
    <mergeCell ref="BT383:BU383"/>
    <mergeCell ref="BW383:BX383"/>
    <mergeCell ref="BT385:BU385"/>
    <mergeCell ref="BW385:BX385"/>
    <mergeCell ref="BT387:BU387"/>
    <mergeCell ref="BW387:BX387"/>
    <mergeCell ref="BT364:BU364"/>
    <mergeCell ref="BW364:BX364"/>
    <mergeCell ref="BT371:BU371"/>
    <mergeCell ref="BW371:BX371"/>
    <mergeCell ref="BT378:BU378"/>
    <mergeCell ref="BW378:BX378"/>
    <mergeCell ref="BT349:BU349"/>
    <mergeCell ref="BW349:BX349"/>
    <mergeCell ref="BT352:BU352"/>
    <mergeCell ref="BW352:BX352"/>
    <mergeCell ref="BT359:BU359"/>
    <mergeCell ref="BW359:BX359"/>
    <mergeCell ref="BT489:BU489"/>
    <mergeCell ref="BW489:BX489"/>
    <mergeCell ref="BT493:BU493"/>
    <mergeCell ref="BW493:BX493"/>
    <mergeCell ref="BI478:CG478"/>
    <mergeCell ref="BT408:BU408"/>
    <mergeCell ref="BW408:BX408"/>
    <mergeCell ref="BT412:BU412"/>
    <mergeCell ref="BW412:BX412"/>
    <mergeCell ref="BT417:BU417"/>
    <mergeCell ref="BW417:BX417"/>
    <mergeCell ref="BT394:BU394"/>
    <mergeCell ref="BW394:BX394"/>
    <mergeCell ref="BT401:BU401"/>
    <mergeCell ref="BW401:BX401"/>
    <mergeCell ref="BT405:BU405"/>
    <mergeCell ref="BW405:BX405"/>
    <mergeCell ref="BQ401:BR401"/>
    <mergeCell ref="BQ408:BR408"/>
    <mergeCell ref="BQ417:BR417"/>
    <mergeCell ref="BQ428:BR428"/>
    <mergeCell ref="BQ438:BR438"/>
    <mergeCell ref="BQ443:BR443"/>
    <mergeCell ref="BQ454:BR454"/>
    <mergeCell ref="BH481:BI481"/>
    <mergeCell ref="BK481:BL481"/>
    <mergeCell ref="BN481:BO481"/>
    <mergeCell ref="BQ481:BR481"/>
    <mergeCell ref="BT426:BU426"/>
    <mergeCell ref="BW426:BX426"/>
    <mergeCell ref="BT428:BU428"/>
    <mergeCell ref="BW428:BX428"/>
    <mergeCell ref="BT436:BU436"/>
    <mergeCell ref="BT479:BU479"/>
    <mergeCell ref="BW479:BX479"/>
    <mergeCell ref="BT481:BU481"/>
    <mergeCell ref="BW481:BX481"/>
    <mergeCell ref="BT485:BU485"/>
    <mergeCell ref="BW485:BX485"/>
    <mergeCell ref="BT464:BU464"/>
    <mergeCell ref="BW464:BX464"/>
    <mergeCell ref="BT467:BU467"/>
    <mergeCell ref="BW467:BX467"/>
    <mergeCell ref="BT474:BU474"/>
    <mergeCell ref="BW474:BX474"/>
    <mergeCell ref="BT450:BU450"/>
    <mergeCell ref="BW450:BX450"/>
    <mergeCell ref="BT454:BU454"/>
    <mergeCell ref="BW454:BX454"/>
    <mergeCell ref="BT456:BU456"/>
    <mergeCell ref="BW456:BX456"/>
    <mergeCell ref="BW436:BX436"/>
    <mergeCell ref="BT438:BU438"/>
    <mergeCell ref="BW438:BX438"/>
    <mergeCell ref="BT440:BU440"/>
    <mergeCell ref="BW440:BX440"/>
    <mergeCell ref="BT443:BU443"/>
    <mergeCell ref="BW443:BX443"/>
    <mergeCell ref="BT514:BU514"/>
    <mergeCell ref="BW514:BX514"/>
    <mergeCell ref="BT518:BU518"/>
    <mergeCell ref="BW518:BX518"/>
    <mergeCell ref="BT530:BU530"/>
    <mergeCell ref="BW530:BX530"/>
    <mergeCell ref="BT504:BU504"/>
    <mergeCell ref="BW504:BX504"/>
    <mergeCell ref="BT506:BU506"/>
    <mergeCell ref="BW506:BX506"/>
    <mergeCell ref="BT512:BU512"/>
    <mergeCell ref="BW512:BX512"/>
    <mergeCell ref="BT495:BU495"/>
    <mergeCell ref="BW495:BX495"/>
    <mergeCell ref="BT497:BU497"/>
    <mergeCell ref="BW497:BX497"/>
    <mergeCell ref="BT501:BU501"/>
    <mergeCell ref="BW501:BX501"/>
    <mergeCell ref="BT558:BU558"/>
    <mergeCell ref="BW558:BX558"/>
    <mergeCell ref="BT560:BU560"/>
    <mergeCell ref="BW560:BX560"/>
    <mergeCell ref="BT564:BU564"/>
    <mergeCell ref="BW564:BX564"/>
    <mergeCell ref="BT550:BU550"/>
    <mergeCell ref="BW550:BX550"/>
    <mergeCell ref="BT554:BU554"/>
    <mergeCell ref="BW554:BX554"/>
    <mergeCell ref="BT556:BU556"/>
    <mergeCell ref="BW556:BX556"/>
    <mergeCell ref="BT533:BU533"/>
    <mergeCell ref="BW533:BX533"/>
    <mergeCell ref="BT536:BU536"/>
    <mergeCell ref="BW536:BX536"/>
    <mergeCell ref="BT545:BU545"/>
    <mergeCell ref="BW545:BX545"/>
    <mergeCell ref="BT606:BU606"/>
    <mergeCell ref="BW606:BX606"/>
    <mergeCell ref="BT581:BU581"/>
    <mergeCell ref="BW581:BX581"/>
    <mergeCell ref="BT587:BU587"/>
    <mergeCell ref="BW587:BX587"/>
    <mergeCell ref="BT590:BU590"/>
    <mergeCell ref="BW590:BX590"/>
    <mergeCell ref="BT569:BU569"/>
    <mergeCell ref="BW569:BX569"/>
    <mergeCell ref="BT574:BU574"/>
    <mergeCell ref="BW574:BX574"/>
    <mergeCell ref="BT577:BU577"/>
    <mergeCell ref="BW577:BX577"/>
    <mergeCell ref="BT631:BU631"/>
    <mergeCell ref="BW631:BX631"/>
    <mergeCell ref="BT636:BU636"/>
    <mergeCell ref="BW636:BX636"/>
    <mergeCell ref="BT638:BU638"/>
    <mergeCell ref="BW638:BX638"/>
    <mergeCell ref="BT621:BU621"/>
    <mergeCell ref="BW621:BX621"/>
    <mergeCell ref="BT627:BU627"/>
    <mergeCell ref="BW627:BX627"/>
    <mergeCell ref="BT629:BU629"/>
    <mergeCell ref="BW629:BX629"/>
    <mergeCell ref="BT609:BU609"/>
    <mergeCell ref="BW609:BX609"/>
    <mergeCell ref="BT613:BU613"/>
    <mergeCell ref="BW613:BX613"/>
    <mergeCell ref="BT619:BU619"/>
    <mergeCell ref="BW619:BX619"/>
    <mergeCell ref="BT664:BU664"/>
    <mergeCell ref="BW664:BX664"/>
    <mergeCell ref="BT667:BU667"/>
    <mergeCell ref="BW667:BX667"/>
    <mergeCell ref="BT669:BU669"/>
    <mergeCell ref="BW669:BX669"/>
    <mergeCell ref="BT650:BU650"/>
    <mergeCell ref="BW650:BX650"/>
    <mergeCell ref="BT653:BU653"/>
    <mergeCell ref="BW653:BX653"/>
    <mergeCell ref="BT657:BU657"/>
    <mergeCell ref="BW657:BX657"/>
    <mergeCell ref="BT640:BU640"/>
    <mergeCell ref="BW640:BX640"/>
    <mergeCell ref="BT642:BU642"/>
    <mergeCell ref="BW642:BX642"/>
    <mergeCell ref="BT644:BU644"/>
    <mergeCell ref="BW644:BX644"/>
    <mergeCell ref="BT700:BU700"/>
    <mergeCell ref="BW700:BX700"/>
    <mergeCell ref="BT712:BU712"/>
    <mergeCell ref="BW712:BX712"/>
    <mergeCell ref="BT715:BU715"/>
    <mergeCell ref="BW715:BX715"/>
    <mergeCell ref="BT686:BU686"/>
    <mergeCell ref="BW686:BX686"/>
    <mergeCell ref="BT692:BU692"/>
    <mergeCell ref="BW692:BX692"/>
    <mergeCell ref="BT698:BU698"/>
    <mergeCell ref="BW698:BX698"/>
    <mergeCell ref="BT672:BU672"/>
    <mergeCell ref="BW672:BX672"/>
    <mergeCell ref="BT678:BU678"/>
    <mergeCell ref="BW678:BX678"/>
    <mergeCell ref="BT682:BU682"/>
    <mergeCell ref="BW682:BX682"/>
    <mergeCell ref="BT744:BU744"/>
    <mergeCell ref="BW744:BX744"/>
    <mergeCell ref="BT748:BU748"/>
    <mergeCell ref="BW748:BX748"/>
    <mergeCell ref="BT754:BU754"/>
    <mergeCell ref="BW754:BX754"/>
    <mergeCell ref="BT730:BU730"/>
    <mergeCell ref="BW730:BX730"/>
    <mergeCell ref="BT732:BU732"/>
    <mergeCell ref="BW732:BX732"/>
    <mergeCell ref="BT735:BU735"/>
    <mergeCell ref="BW735:BX735"/>
    <mergeCell ref="BT718:BU718"/>
    <mergeCell ref="BW718:BX718"/>
    <mergeCell ref="BT726:BU726"/>
    <mergeCell ref="BW726:BX726"/>
    <mergeCell ref="BT728:BU728"/>
    <mergeCell ref="BW728:BX728"/>
    <mergeCell ref="BT787:BU787"/>
    <mergeCell ref="BW787:BX787"/>
    <mergeCell ref="BT789:BU789"/>
    <mergeCell ref="BW789:BX789"/>
    <mergeCell ref="BT792:BU792"/>
    <mergeCell ref="BW792:BX792"/>
    <mergeCell ref="BT776:BU776"/>
    <mergeCell ref="BW776:BX776"/>
    <mergeCell ref="BT778:BU778"/>
    <mergeCell ref="BW778:BX778"/>
    <mergeCell ref="BT781:BU781"/>
    <mergeCell ref="BW781:BX781"/>
    <mergeCell ref="BT763:BU763"/>
    <mergeCell ref="BW763:BX763"/>
    <mergeCell ref="BT771:BU771"/>
    <mergeCell ref="BW771:BX771"/>
    <mergeCell ref="BT774:BU774"/>
    <mergeCell ref="BW774:BX774"/>
    <mergeCell ref="BT808:BU808"/>
    <mergeCell ref="BW808:BX808"/>
    <mergeCell ref="BT813:BU813"/>
    <mergeCell ref="BW813:BX813"/>
    <mergeCell ref="BT816:BU816"/>
    <mergeCell ref="BW816:BX816"/>
    <mergeCell ref="BT802:BU802"/>
    <mergeCell ref="BW802:BX802"/>
    <mergeCell ref="BT804:BU804"/>
    <mergeCell ref="BW804:BX804"/>
    <mergeCell ref="BT806:BU806"/>
    <mergeCell ref="BW806:BX806"/>
    <mergeCell ref="BT796:BU796"/>
    <mergeCell ref="BW796:BX796"/>
    <mergeCell ref="BT798:BU798"/>
    <mergeCell ref="BW798:BX798"/>
    <mergeCell ref="BT800:BU800"/>
    <mergeCell ref="BW800:BX800"/>
    <mergeCell ref="BT848:BU848"/>
    <mergeCell ref="BW848:BX848"/>
    <mergeCell ref="BT852:BU852"/>
    <mergeCell ref="BW852:BX852"/>
    <mergeCell ref="BT855:BU855"/>
    <mergeCell ref="BW855:BX855"/>
    <mergeCell ref="BT830:BU830"/>
    <mergeCell ref="BW830:BX830"/>
    <mergeCell ref="BT832:BU832"/>
    <mergeCell ref="BW832:BX832"/>
    <mergeCell ref="BT846:BU846"/>
    <mergeCell ref="BW846:BX846"/>
    <mergeCell ref="BI841:CG841"/>
    <mergeCell ref="BT822:BU822"/>
    <mergeCell ref="BW822:BX822"/>
    <mergeCell ref="BT824:BU824"/>
    <mergeCell ref="BW824:BX824"/>
    <mergeCell ref="BT827:BU827"/>
    <mergeCell ref="BW827:BX827"/>
    <mergeCell ref="BN822:BO822"/>
    <mergeCell ref="BQ822:BR822"/>
    <mergeCell ref="BH848:BI848"/>
    <mergeCell ref="BK848:BL848"/>
    <mergeCell ref="BN848:BO848"/>
    <mergeCell ref="BQ848:BR848"/>
    <mergeCell ref="BH852:BI852"/>
    <mergeCell ref="BK852:BL852"/>
    <mergeCell ref="BN852:BO852"/>
    <mergeCell ref="BQ852:BR852"/>
    <mergeCell ref="BT891:BU891"/>
    <mergeCell ref="BW891:BX891"/>
    <mergeCell ref="BT896:BU896"/>
    <mergeCell ref="BW896:BX896"/>
    <mergeCell ref="BT898:BU898"/>
    <mergeCell ref="BW898:BX898"/>
    <mergeCell ref="BT877:BU877"/>
    <mergeCell ref="BW877:BX877"/>
    <mergeCell ref="BT881:BU881"/>
    <mergeCell ref="BW881:BX881"/>
    <mergeCell ref="BT886:BU886"/>
    <mergeCell ref="BW886:BX886"/>
    <mergeCell ref="BT860:BU860"/>
    <mergeCell ref="BW860:BX860"/>
    <mergeCell ref="BT864:BU864"/>
    <mergeCell ref="BW864:BX864"/>
    <mergeCell ref="BT867:BU867"/>
    <mergeCell ref="BW867:BX867"/>
    <mergeCell ref="BT934:BU934"/>
    <mergeCell ref="BW934:BX934"/>
    <mergeCell ref="BT937:BU937"/>
    <mergeCell ref="BW937:BX937"/>
    <mergeCell ref="BT942:BU942"/>
    <mergeCell ref="BW942:BX942"/>
    <mergeCell ref="BT927:BU927"/>
    <mergeCell ref="BW927:BX927"/>
    <mergeCell ref="BT929:BU929"/>
    <mergeCell ref="BW929:BX929"/>
    <mergeCell ref="BT931:BU931"/>
    <mergeCell ref="BW931:BX931"/>
    <mergeCell ref="BT905:BU905"/>
    <mergeCell ref="BW905:BX905"/>
    <mergeCell ref="BT907:BU907"/>
    <mergeCell ref="BW907:BX907"/>
    <mergeCell ref="BT925:BU925"/>
    <mergeCell ref="BW925:BX925"/>
    <mergeCell ref="BT962:BU962"/>
    <mergeCell ref="BW962:BX962"/>
    <mergeCell ref="BT966:BU966"/>
    <mergeCell ref="BW966:BX966"/>
    <mergeCell ref="BT968:BU968"/>
    <mergeCell ref="BW968:BX968"/>
    <mergeCell ref="BT950:BU950"/>
    <mergeCell ref="BW950:BX950"/>
    <mergeCell ref="BT952:BU952"/>
    <mergeCell ref="BW952:BX952"/>
    <mergeCell ref="BT958:BU958"/>
    <mergeCell ref="BW958:BX958"/>
    <mergeCell ref="BT944:BU944"/>
    <mergeCell ref="BW944:BX944"/>
    <mergeCell ref="BT946:BU946"/>
    <mergeCell ref="BW946:BX946"/>
    <mergeCell ref="BT948:BU948"/>
    <mergeCell ref="BW948:BX948"/>
    <mergeCell ref="BT1007:BU1007"/>
    <mergeCell ref="BW1007:BX1007"/>
    <mergeCell ref="BT1009:BU1009"/>
    <mergeCell ref="BW1009:BX1009"/>
    <mergeCell ref="BT1012:BU1012"/>
    <mergeCell ref="BW1012:BX1012"/>
    <mergeCell ref="BT996:BU996"/>
    <mergeCell ref="BW996:BX996"/>
    <mergeCell ref="BT1002:BU1002"/>
    <mergeCell ref="BW1002:BX1002"/>
    <mergeCell ref="BT1005:BU1005"/>
    <mergeCell ref="BW1005:BX1005"/>
    <mergeCell ref="BT970:BU970"/>
    <mergeCell ref="BW970:BX970"/>
    <mergeCell ref="BT972:BU972"/>
    <mergeCell ref="BW972:BX972"/>
    <mergeCell ref="BT974:BU974"/>
    <mergeCell ref="BW974:BX974"/>
    <mergeCell ref="BT979:BU979"/>
    <mergeCell ref="BW979:BX979"/>
    <mergeCell ref="BT984:BU984"/>
    <mergeCell ref="BW984:BX984"/>
    <mergeCell ref="BW977:BX977"/>
    <mergeCell ref="BT1041:BU1041"/>
    <mergeCell ref="BW1041:BX1041"/>
    <mergeCell ref="BT1043:BU1043"/>
    <mergeCell ref="BW1043:BX1043"/>
    <mergeCell ref="BT1045:BU1045"/>
    <mergeCell ref="BW1045:BX1045"/>
    <mergeCell ref="BT1026:BU1026"/>
    <mergeCell ref="BW1026:BX1026"/>
    <mergeCell ref="BT1036:BU1036"/>
    <mergeCell ref="BW1036:BX1036"/>
    <mergeCell ref="BT1038:BU1038"/>
    <mergeCell ref="BW1038:BX1038"/>
    <mergeCell ref="BT1017:BU1017"/>
    <mergeCell ref="BW1017:BX1017"/>
    <mergeCell ref="BT1020:BU1020"/>
    <mergeCell ref="BW1020:BX1020"/>
    <mergeCell ref="BT1023:BU1023"/>
    <mergeCell ref="BW1023:BX1023"/>
    <mergeCell ref="BT1118:BU1118"/>
    <mergeCell ref="BW1118:BX1118"/>
    <mergeCell ref="BT1120:BU1120"/>
    <mergeCell ref="BW1120:BX1120"/>
    <mergeCell ref="BT1123:BU1123"/>
    <mergeCell ref="BW1123:BX1123"/>
    <mergeCell ref="BT1111:BU1111"/>
    <mergeCell ref="BW1111:BX1111"/>
    <mergeCell ref="BT1113:BU1113"/>
    <mergeCell ref="BW1113:BX1113"/>
    <mergeCell ref="BT1115:BU1115"/>
    <mergeCell ref="BW1115:BX1115"/>
    <mergeCell ref="BT1055:BU1055"/>
    <mergeCell ref="BW1055:BX1055"/>
    <mergeCell ref="BT1107:BU1107"/>
    <mergeCell ref="BW1107:BX1107"/>
    <mergeCell ref="BT1109:BU1109"/>
    <mergeCell ref="BW1109:BX1109"/>
    <mergeCell ref="BW1100:BX1100"/>
    <mergeCell ref="BT1103:BU1103"/>
    <mergeCell ref="BW1103:BX1103"/>
    <mergeCell ref="BT1152:BU1152"/>
    <mergeCell ref="BW1152:BX1152"/>
    <mergeCell ref="BT1154:BU1154"/>
    <mergeCell ref="BW1154:BX1154"/>
    <mergeCell ref="BT1156:BU1156"/>
    <mergeCell ref="BW1156:BX1156"/>
    <mergeCell ref="BT1133:BU1133"/>
    <mergeCell ref="BW1133:BX1133"/>
    <mergeCell ref="BT1148:BU1148"/>
    <mergeCell ref="BW1148:BX1148"/>
    <mergeCell ref="BT1150:BU1150"/>
    <mergeCell ref="BW1150:BX1150"/>
    <mergeCell ref="BT1125:BU1125"/>
    <mergeCell ref="BW1125:BX1125"/>
    <mergeCell ref="BT1127:BU1127"/>
    <mergeCell ref="BW1127:BX1127"/>
    <mergeCell ref="BT1131:BU1131"/>
    <mergeCell ref="BW1131:BX1131"/>
    <mergeCell ref="BT1176:BU1176"/>
    <mergeCell ref="BW1176:BX1176"/>
    <mergeCell ref="BT1179:BU1179"/>
    <mergeCell ref="BW1179:BX1179"/>
    <mergeCell ref="BT1183:BU1183"/>
    <mergeCell ref="BW1183:BX1183"/>
    <mergeCell ref="BT1169:BU1169"/>
    <mergeCell ref="BW1169:BX1169"/>
    <mergeCell ref="BT1172:BU1172"/>
    <mergeCell ref="BW1172:BX1172"/>
    <mergeCell ref="BT1174:BU1174"/>
    <mergeCell ref="BW1174:BX1174"/>
    <mergeCell ref="BT1158:BU1158"/>
    <mergeCell ref="BW1158:BX1158"/>
    <mergeCell ref="BT1162:BU1162"/>
    <mergeCell ref="BW1162:BX1162"/>
    <mergeCell ref="BT1166:BU1166"/>
    <mergeCell ref="BW1166:BX1166"/>
    <mergeCell ref="BT1206:BU1206"/>
    <mergeCell ref="BW1206:BX1206"/>
    <mergeCell ref="BT1208:BU1208"/>
    <mergeCell ref="BW1208:BX1208"/>
    <mergeCell ref="BT1210:BU1210"/>
    <mergeCell ref="BW1210:BX1210"/>
    <mergeCell ref="BT1200:BU1200"/>
    <mergeCell ref="BW1200:BX1200"/>
    <mergeCell ref="BT1202:BU1202"/>
    <mergeCell ref="BW1202:BX1202"/>
    <mergeCell ref="BT1204:BU1204"/>
    <mergeCell ref="BW1204:BX1204"/>
    <mergeCell ref="BT1185:BU1185"/>
    <mergeCell ref="BW1185:BX1185"/>
    <mergeCell ref="BT1187:BU1187"/>
    <mergeCell ref="BW1187:BX1187"/>
    <mergeCell ref="BT1198:BU1198"/>
    <mergeCell ref="BW1198:BX1198"/>
    <mergeCell ref="BT1312:BU1312"/>
    <mergeCell ref="BW1312:BX1312"/>
    <mergeCell ref="BT1314:BU1314"/>
    <mergeCell ref="BW1314:BX1314"/>
    <mergeCell ref="BT1316:BU1316"/>
    <mergeCell ref="BW1316:BX1316"/>
    <mergeCell ref="BT1220:BU1220"/>
    <mergeCell ref="BW1220:BX1220"/>
    <mergeCell ref="BT1308:BU1308"/>
    <mergeCell ref="BW1308:BX1308"/>
    <mergeCell ref="BT1310:BU1310"/>
    <mergeCell ref="BW1310:BX1310"/>
    <mergeCell ref="BT1212:BU1212"/>
    <mergeCell ref="BW1212:BX1212"/>
    <mergeCell ref="BT1216:BU1216"/>
    <mergeCell ref="BW1216:BX1216"/>
    <mergeCell ref="BT1218:BU1218"/>
    <mergeCell ref="BW1218:BX1218"/>
    <mergeCell ref="BT1377:BU1377"/>
    <mergeCell ref="BW1377:BX1377"/>
    <mergeCell ref="BT1381:BU1381"/>
    <mergeCell ref="BW1381:BX1381"/>
    <mergeCell ref="BT1383:BU1383"/>
    <mergeCell ref="BW1383:BX1383"/>
    <mergeCell ref="BT1340:BU1340"/>
    <mergeCell ref="BW1340:BX1340"/>
    <mergeCell ref="BT1345:BU1345"/>
    <mergeCell ref="BW1345:BX1345"/>
    <mergeCell ref="BT1348:BU1348"/>
    <mergeCell ref="BW1348:BX1348"/>
    <mergeCell ref="BT1325:BU1325"/>
    <mergeCell ref="BW1325:BX1325"/>
    <mergeCell ref="BT1332:BU1332"/>
    <mergeCell ref="BW1332:BX1332"/>
    <mergeCell ref="BT1334:BU1334"/>
    <mergeCell ref="BW1334:BX1334"/>
    <mergeCell ref="BT1405:BU1405"/>
    <mergeCell ref="BW1405:BX1405"/>
    <mergeCell ref="BT1407:BU1407"/>
    <mergeCell ref="BW1407:BX1407"/>
    <mergeCell ref="BT1409:BU1409"/>
    <mergeCell ref="BW1409:BX1409"/>
    <mergeCell ref="BT1394:BU1394"/>
    <mergeCell ref="BW1394:BX1394"/>
    <mergeCell ref="BT1401:BU1401"/>
    <mergeCell ref="BW1401:BX1401"/>
    <mergeCell ref="BT1403:BU1403"/>
    <mergeCell ref="BW1403:BX1403"/>
    <mergeCell ref="BT1388:BU1388"/>
    <mergeCell ref="BW1388:BX1388"/>
    <mergeCell ref="BT1390:BU1390"/>
    <mergeCell ref="BW1390:BX1390"/>
    <mergeCell ref="BT1392:BU1392"/>
    <mergeCell ref="BW1392:BX1392"/>
    <mergeCell ref="BT1464:BU1464"/>
    <mergeCell ref="BW1464:BX1464"/>
    <mergeCell ref="BT1466:BU1466"/>
    <mergeCell ref="BW1466:BX1466"/>
    <mergeCell ref="BT1468:BU1468"/>
    <mergeCell ref="BW1468:BX1468"/>
    <mergeCell ref="BT1422:BU1422"/>
    <mergeCell ref="BW1422:BX1422"/>
    <mergeCell ref="BT1424:BU1424"/>
    <mergeCell ref="BW1424:BX1424"/>
    <mergeCell ref="BT1426:BU1426"/>
    <mergeCell ref="BW1426:BX1426"/>
    <mergeCell ref="BT1411:BU1411"/>
    <mergeCell ref="BW1411:BX1411"/>
    <mergeCell ref="BT1418:BU1418"/>
    <mergeCell ref="BW1418:BX1418"/>
    <mergeCell ref="BT1420:BU1420"/>
    <mergeCell ref="BW1420:BX1420"/>
    <mergeCell ref="BT1470:BU1470"/>
    <mergeCell ref="BW1470:BX1470"/>
    <mergeCell ref="BT1472:BU1472"/>
    <mergeCell ref="BW1472:BX1472"/>
    <mergeCell ref="BT1475:BU1475"/>
    <mergeCell ref="BW1475:BX1475"/>
    <mergeCell ref="BT1566:BU1566"/>
    <mergeCell ref="BW1566:BX1566"/>
    <mergeCell ref="BT1568:BU1568"/>
    <mergeCell ref="BW1568:BX1568"/>
    <mergeCell ref="BT1570:BU1570"/>
    <mergeCell ref="BW1570:BX1570"/>
    <mergeCell ref="BT1552:BU1552"/>
    <mergeCell ref="BW1552:BX1552"/>
    <mergeCell ref="BT1558:BU1558"/>
    <mergeCell ref="BW1558:BX1558"/>
    <mergeCell ref="BT1560:BU1560"/>
    <mergeCell ref="BW1560:BX1560"/>
    <mergeCell ref="BT1543:BU1543"/>
    <mergeCell ref="BW1543:BX1543"/>
    <mergeCell ref="BT1548:BU1548"/>
    <mergeCell ref="BW1548:BX1548"/>
    <mergeCell ref="BT1550:BU1550"/>
    <mergeCell ref="BW1550:BX1550"/>
    <mergeCell ref="BT1595:BU1595"/>
    <mergeCell ref="BW1595:BX1595"/>
    <mergeCell ref="BT1600:BU1600"/>
    <mergeCell ref="BW1600:BX1600"/>
    <mergeCell ref="BT1613:BU1613"/>
    <mergeCell ref="BW1613:BX1613"/>
    <mergeCell ref="BT1585:BU1585"/>
    <mergeCell ref="BW1585:BX1585"/>
    <mergeCell ref="BT1587:BU1587"/>
    <mergeCell ref="BW1587:BX1587"/>
    <mergeCell ref="BT1593:BU1593"/>
    <mergeCell ref="BW1593:BX1593"/>
    <mergeCell ref="BT1572:BU1572"/>
    <mergeCell ref="BW1572:BX1572"/>
    <mergeCell ref="BT1579:BU1579"/>
    <mergeCell ref="BW1579:BX1579"/>
    <mergeCell ref="BT1583:BU1583"/>
    <mergeCell ref="BW1583:BX1583"/>
    <mergeCell ref="BT1668:BU1668"/>
    <mergeCell ref="BW1668:BX1668"/>
    <mergeCell ref="BT1672:BU1672"/>
    <mergeCell ref="BW1672:BX1672"/>
    <mergeCell ref="BT1674:BU1674"/>
    <mergeCell ref="BW1674:BX1674"/>
    <mergeCell ref="BT1638:BU1638"/>
    <mergeCell ref="BW1638:BX1638"/>
    <mergeCell ref="BT1640:BU1640"/>
    <mergeCell ref="BW1640:BX1640"/>
    <mergeCell ref="BT1666:BU1666"/>
    <mergeCell ref="BW1666:BX1666"/>
    <mergeCell ref="BT1620:BU1620"/>
    <mergeCell ref="BW1620:BX1620"/>
    <mergeCell ref="BT1624:BU1624"/>
    <mergeCell ref="BW1624:BX1624"/>
    <mergeCell ref="BT1636:BU1636"/>
    <mergeCell ref="BW1636:BX1636"/>
    <mergeCell ref="BT1693:BU1693"/>
    <mergeCell ref="BW1693:BX1693"/>
    <mergeCell ref="BT1695:BU1695"/>
    <mergeCell ref="BW1695:BX1695"/>
    <mergeCell ref="BT1697:BU1697"/>
    <mergeCell ref="BW1697:BX1697"/>
    <mergeCell ref="BT1687:BU1687"/>
    <mergeCell ref="BW1687:BX1687"/>
    <mergeCell ref="BT1689:BU1689"/>
    <mergeCell ref="BW1689:BX1689"/>
    <mergeCell ref="BT1691:BU1691"/>
    <mergeCell ref="BW1691:BX1691"/>
    <mergeCell ref="BT1681:BU1681"/>
    <mergeCell ref="BW1681:BX1681"/>
    <mergeCell ref="BT1683:BU1683"/>
    <mergeCell ref="BW1683:BX1683"/>
    <mergeCell ref="BT1685:BU1685"/>
    <mergeCell ref="BW1685:BX1685"/>
    <mergeCell ref="BT1699:BU1699"/>
    <mergeCell ref="BW1699:BX1699"/>
    <mergeCell ref="BT1701:BU1701"/>
    <mergeCell ref="BW1701:BX1701"/>
    <mergeCell ref="BT1703:BU1703"/>
    <mergeCell ref="BW1703:BX1703"/>
    <mergeCell ref="BT1751:BU1751"/>
    <mergeCell ref="BW1751:BX1751"/>
    <mergeCell ref="BT1754:BU1754"/>
    <mergeCell ref="BW1754:BX1754"/>
    <mergeCell ref="BT1756:BU1756"/>
    <mergeCell ref="BW1756:BX1756"/>
    <mergeCell ref="BT1743:BU1743"/>
    <mergeCell ref="BW1743:BX1743"/>
    <mergeCell ref="BT1747:BU1747"/>
    <mergeCell ref="BW1747:BX1747"/>
    <mergeCell ref="BT1749:BU1749"/>
    <mergeCell ref="BW1749:BX1749"/>
    <mergeCell ref="BT1735:BU1735"/>
    <mergeCell ref="BW1735:BX1735"/>
    <mergeCell ref="BT1739:BU1739"/>
    <mergeCell ref="BW1739:BX1739"/>
    <mergeCell ref="BT1741:BU1741"/>
    <mergeCell ref="BW1741:BX1741"/>
    <mergeCell ref="BT1766:BU1766"/>
    <mergeCell ref="BW1766:BX1766"/>
    <mergeCell ref="BT1776:BU1776"/>
    <mergeCell ref="BW1776:BX1776"/>
    <mergeCell ref="BT1778:BU1778"/>
    <mergeCell ref="BW1778:BX1778"/>
    <mergeCell ref="BT1831:BU1831"/>
    <mergeCell ref="BW1831:BX1831"/>
    <mergeCell ref="BT1835:BU1835"/>
    <mergeCell ref="BW1835:BX1835"/>
    <mergeCell ref="BT1837:BU1837"/>
    <mergeCell ref="BW1837:BX1837"/>
    <mergeCell ref="BT1818:BU1818"/>
    <mergeCell ref="BW1818:BX1818"/>
    <mergeCell ref="BW1827:BX1827"/>
    <mergeCell ref="BT1827:BU1827"/>
    <mergeCell ref="BT1829:BU1829"/>
    <mergeCell ref="BW1829:BX1829"/>
    <mergeCell ref="BT1806:BU1806"/>
    <mergeCell ref="BW1806:BX1806"/>
    <mergeCell ref="BT1809:BU1809"/>
    <mergeCell ref="BW1809:BX1809"/>
    <mergeCell ref="BT1811:BU1811"/>
    <mergeCell ref="BW1811:BX1811"/>
    <mergeCell ref="BT1859:BU1859"/>
    <mergeCell ref="BW1859:BX1859"/>
    <mergeCell ref="BT1866:BU1866"/>
    <mergeCell ref="BW1866:BX1866"/>
    <mergeCell ref="BT1871:BU1871"/>
    <mergeCell ref="BW1871:BX1871"/>
    <mergeCell ref="BT1850:BU1850"/>
    <mergeCell ref="BW1850:BX1850"/>
    <mergeCell ref="BT1855:BU1855"/>
    <mergeCell ref="BW1855:BX1855"/>
    <mergeCell ref="BT1857:BU1857"/>
    <mergeCell ref="BW1857:BX1857"/>
    <mergeCell ref="BT1843:BU1843"/>
    <mergeCell ref="BW1843:BX1843"/>
    <mergeCell ref="BT1845:BU1845"/>
    <mergeCell ref="BW1845:BX1845"/>
    <mergeCell ref="BT1848:BU1848"/>
    <mergeCell ref="BW1848:BX1848"/>
    <mergeCell ref="BT1898:BU1898"/>
    <mergeCell ref="BW1898:BX1898"/>
    <mergeCell ref="BT1938:BU1938"/>
    <mergeCell ref="BW1938:BX1938"/>
    <mergeCell ref="BT1946:BU1946"/>
    <mergeCell ref="BW1946:BX1946"/>
    <mergeCell ref="BT1890:BU1890"/>
    <mergeCell ref="BW1890:BX1890"/>
    <mergeCell ref="BT1892:BU1892"/>
    <mergeCell ref="BW1892:BX1892"/>
    <mergeCell ref="BT1894:BU1894"/>
    <mergeCell ref="BW1894:BX1894"/>
    <mergeCell ref="BT1879:BU1879"/>
    <mergeCell ref="BW1879:BX1879"/>
    <mergeCell ref="BT1883:BU1883"/>
    <mergeCell ref="BW1883:BX1883"/>
    <mergeCell ref="BT1888:BU1888"/>
    <mergeCell ref="BW1888:BX1888"/>
    <mergeCell ref="BT1971:BU1971"/>
    <mergeCell ref="BW1971:BX1971"/>
    <mergeCell ref="BT1974:BU1974"/>
    <mergeCell ref="BW1974:BX1974"/>
    <mergeCell ref="BT1976:BU1976"/>
    <mergeCell ref="BW1976:BX1976"/>
    <mergeCell ref="BT1959:BU1959"/>
    <mergeCell ref="BW1959:BX1959"/>
    <mergeCell ref="BT1961:BU1961"/>
    <mergeCell ref="BW1961:BX1961"/>
    <mergeCell ref="BT1968:BU1968"/>
    <mergeCell ref="BW1968:BX1968"/>
    <mergeCell ref="BT1948:BU1948"/>
    <mergeCell ref="BW1948:BX1948"/>
    <mergeCell ref="BT1951:BU1951"/>
    <mergeCell ref="BW1951:BX1951"/>
    <mergeCell ref="BT1954:BU1954"/>
    <mergeCell ref="BW1954:BX1954"/>
    <mergeCell ref="BT1997:BU1997"/>
    <mergeCell ref="BW1997:BX1997"/>
    <mergeCell ref="BT1999:BU1999"/>
    <mergeCell ref="BW1999:BX1999"/>
    <mergeCell ref="BT2002:BU2002"/>
    <mergeCell ref="BW2002:BX2002"/>
    <mergeCell ref="BT1985:BU1985"/>
    <mergeCell ref="BW1985:BX1985"/>
    <mergeCell ref="BT1989:BU1989"/>
    <mergeCell ref="BW1989:BX1989"/>
    <mergeCell ref="BT1994:BU1994"/>
    <mergeCell ref="BW1994:BX1994"/>
    <mergeCell ref="BT1979:BU1979"/>
    <mergeCell ref="BW1979:BX1979"/>
    <mergeCell ref="BT1981:BU1981"/>
    <mergeCell ref="BW1981:BX1981"/>
    <mergeCell ref="BT1983:BU1983"/>
    <mergeCell ref="BW1983:BX1983"/>
    <mergeCell ref="BT2043:BU2043"/>
    <mergeCell ref="BW2043:BX2043"/>
    <mergeCell ref="BT2048:BU2048"/>
    <mergeCell ref="BW2048:BX2048"/>
    <mergeCell ref="BT2055:BU2055"/>
    <mergeCell ref="BW2055:BX2055"/>
    <mergeCell ref="BT2020:BU2020"/>
    <mergeCell ref="BW2020:BX2020"/>
    <mergeCell ref="BT2024:BU2024"/>
    <mergeCell ref="BW2024:BX2024"/>
    <mergeCell ref="BT2026:BU2026"/>
    <mergeCell ref="BW2026:BX2026"/>
    <mergeCell ref="BT2004:BU2004"/>
    <mergeCell ref="BW2004:BX2004"/>
    <mergeCell ref="BT2009:BU2009"/>
    <mergeCell ref="BW2009:BX2009"/>
    <mergeCell ref="BT2013:BU2013"/>
    <mergeCell ref="BW2013:BX2013"/>
    <mergeCell ref="BT2075:BU2075"/>
    <mergeCell ref="BW2075:BX2075"/>
    <mergeCell ref="BT2078:BU2078"/>
    <mergeCell ref="BW2078:BX2078"/>
    <mergeCell ref="BT2084:BU2084"/>
    <mergeCell ref="BW2084:BX2084"/>
    <mergeCell ref="BT2067:BU2067"/>
    <mergeCell ref="BW2067:BX2067"/>
    <mergeCell ref="BT2071:BU2071"/>
    <mergeCell ref="BW2071:BX2071"/>
    <mergeCell ref="BT2073:BU2073"/>
    <mergeCell ref="BW2073:BX2073"/>
    <mergeCell ref="BT2057:BU2057"/>
    <mergeCell ref="BW2057:BX2057"/>
    <mergeCell ref="BT2061:BU2061"/>
    <mergeCell ref="BW2061:BX2061"/>
    <mergeCell ref="BT2063:BU2063"/>
    <mergeCell ref="BW2063:BX2063"/>
    <mergeCell ref="BT2105:BU2105"/>
    <mergeCell ref="BW2105:BX2105"/>
    <mergeCell ref="BT2108:BU2108"/>
    <mergeCell ref="BW2108:BX2108"/>
    <mergeCell ref="BT2110:BU2110"/>
    <mergeCell ref="BW2110:BX2110"/>
    <mergeCell ref="BT2099:BU2099"/>
    <mergeCell ref="BW2099:BX2099"/>
    <mergeCell ref="BT2101:BU2101"/>
    <mergeCell ref="BW2101:BX2101"/>
    <mergeCell ref="BT2103:BU2103"/>
    <mergeCell ref="BW2103:BX2103"/>
    <mergeCell ref="BT2090:BU2090"/>
    <mergeCell ref="BW2090:BX2090"/>
    <mergeCell ref="BT2092:BU2092"/>
    <mergeCell ref="BW2092:BX2092"/>
    <mergeCell ref="BT2096:BU2096"/>
    <mergeCell ref="BW2096:BX2096"/>
    <mergeCell ref="BT2145:BU2145"/>
    <mergeCell ref="BW2145:BX2145"/>
    <mergeCell ref="BT2147:BU2147"/>
    <mergeCell ref="BW2147:BX2147"/>
    <mergeCell ref="BT2149:BU2149"/>
    <mergeCell ref="BW2149:BX2149"/>
    <mergeCell ref="BT2132:BU2132"/>
    <mergeCell ref="BW2132:BX2132"/>
    <mergeCell ref="BT2136:BU2136"/>
    <mergeCell ref="BW2136:BX2136"/>
    <mergeCell ref="BT2138:BU2138"/>
    <mergeCell ref="BW2138:BX2138"/>
    <mergeCell ref="BT2122:BU2122"/>
    <mergeCell ref="BW2122:BX2122"/>
    <mergeCell ref="BT2125:BU2125"/>
    <mergeCell ref="BW2125:BX2125"/>
    <mergeCell ref="BT2129:BU2129"/>
    <mergeCell ref="BW2129:BX2129"/>
    <mergeCell ref="BT2173:BU2173"/>
    <mergeCell ref="BW2173:BX2173"/>
    <mergeCell ref="BT2175:BU2175"/>
    <mergeCell ref="BW2175:BX2175"/>
    <mergeCell ref="BT2182:BU2182"/>
    <mergeCell ref="BW2182:BX2182"/>
    <mergeCell ref="BT2159:BU2159"/>
    <mergeCell ref="BW2159:BX2159"/>
    <mergeCell ref="BT2161:BU2161"/>
    <mergeCell ref="BW2161:BX2161"/>
    <mergeCell ref="BT2167:BU2167"/>
    <mergeCell ref="BW2167:BX2167"/>
    <mergeCell ref="BT2151:BU2151"/>
    <mergeCell ref="BW2151:BX2151"/>
    <mergeCell ref="BT2153:BU2153"/>
    <mergeCell ref="BW2153:BX2153"/>
    <mergeCell ref="BT2156:BU2156"/>
    <mergeCell ref="BW2156:BX2156"/>
    <mergeCell ref="BT2217:BU2217"/>
    <mergeCell ref="BW2217:BX2217"/>
    <mergeCell ref="BT2219:BU2219"/>
    <mergeCell ref="BW2219:BX2219"/>
    <mergeCell ref="BT2226:BU2226"/>
    <mergeCell ref="BW2226:BX2226"/>
    <mergeCell ref="BT2203:BU2203"/>
    <mergeCell ref="BW2203:BX2203"/>
    <mergeCell ref="BT2205:BU2205"/>
    <mergeCell ref="BW2205:BX2205"/>
    <mergeCell ref="BT2215:BU2215"/>
    <mergeCell ref="BW2215:BX2215"/>
    <mergeCell ref="BT2185:BU2185"/>
    <mergeCell ref="BW2185:BX2185"/>
    <mergeCell ref="BT2189:BU2189"/>
    <mergeCell ref="BW2189:BX2189"/>
    <mergeCell ref="BT2194:BU2194"/>
    <mergeCell ref="BW2194:BX2194"/>
    <mergeCell ref="BT2246:BU2246"/>
    <mergeCell ref="BW2246:BX2246"/>
    <mergeCell ref="BT2253:BU2253"/>
    <mergeCell ref="BW2253:BX2253"/>
    <mergeCell ref="BT2259:BU2259"/>
    <mergeCell ref="BW2259:BX2259"/>
    <mergeCell ref="BT2237:BU2237"/>
    <mergeCell ref="BW2237:BX2237"/>
    <mergeCell ref="BT2239:BU2239"/>
    <mergeCell ref="BW2239:BX2239"/>
    <mergeCell ref="BT2244:BU2244"/>
    <mergeCell ref="BW2244:BX2244"/>
    <mergeCell ref="BT2231:BU2231"/>
    <mergeCell ref="BW2231:BX2231"/>
    <mergeCell ref="BT2233:BU2233"/>
    <mergeCell ref="BW2233:BX2233"/>
    <mergeCell ref="BT2235:BU2235"/>
    <mergeCell ref="BW2235:BX2235"/>
    <mergeCell ref="BT2287:BU2287"/>
    <mergeCell ref="BW2287:BX2287"/>
    <mergeCell ref="BT2291:BU2291"/>
    <mergeCell ref="BW2291:BX2291"/>
    <mergeCell ref="BT2294:BU2294"/>
    <mergeCell ref="BW2294:BX2294"/>
    <mergeCell ref="BT2273:BU2273"/>
    <mergeCell ref="BW2273:BX2273"/>
    <mergeCell ref="BT2277:BU2277"/>
    <mergeCell ref="BW2277:BX2277"/>
    <mergeCell ref="BT2279:BU2279"/>
    <mergeCell ref="BW2279:BX2279"/>
    <mergeCell ref="BT2261:BU2261"/>
    <mergeCell ref="BW2261:BX2261"/>
    <mergeCell ref="BT2265:BU2265"/>
    <mergeCell ref="BW2265:BX2265"/>
    <mergeCell ref="BT2268:BU2268"/>
    <mergeCell ref="BW2268:BX2268"/>
    <mergeCell ref="BT2313:BU2313"/>
    <mergeCell ref="BW2313:BX2313"/>
    <mergeCell ref="BT2317:BU2317"/>
    <mergeCell ref="BW2317:BX2317"/>
    <mergeCell ref="BT2322:BU2322"/>
    <mergeCell ref="BW2322:BX2322"/>
    <mergeCell ref="BT2305:BU2305"/>
    <mergeCell ref="BW2305:BX2305"/>
    <mergeCell ref="BT2309:BU2309"/>
    <mergeCell ref="BW2309:BX2309"/>
    <mergeCell ref="BT2311:BU2311"/>
    <mergeCell ref="BW2311:BX2311"/>
    <mergeCell ref="BT2299:BU2299"/>
    <mergeCell ref="BW2299:BX2299"/>
    <mergeCell ref="BT2301:BU2301"/>
    <mergeCell ref="BW2301:BX2301"/>
    <mergeCell ref="BT2303:BU2303"/>
    <mergeCell ref="BW2303:BX2303"/>
    <mergeCell ref="BT2361:BU2361"/>
    <mergeCell ref="BW2361:BX2361"/>
    <mergeCell ref="BT2363:BU2363"/>
    <mergeCell ref="BW2363:BX2363"/>
    <mergeCell ref="BT2367:BU2367"/>
    <mergeCell ref="BW2367:BX2367"/>
    <mergeCell ref="BT2342:BU2342"/>
    <mergeCell ref="BW2342:BX2342"/>
    <mergeCell ref="BT2347:BU2347"/>
    <mergeCell ref="BW2347:BX2347"/>
    <mergeCell ref="BT2359:BU2359"/>
    <mergeCell ref="BW2359:BX2359"/>
    <mergeCell ref="BT2332:BU2332"/>
    <mergeCell ref="BW2332:BX2332"/>
    <mergeCell ref="BT2337:BU2337"/>
    <mergeCell ref="BW2337:BX2337"/>
    <mergeCell ref="BT2339:BU2339"/>
    <mergeCell ref="BW2339:BX2339"/>
    <mergeCell ref="BT2401:BU2401"/>
    <mergeCell ref="BW2401:BX2401"/>
    <mergeCell ref="BT2403:BU2403"/>
    <mergeCell ref="BW2403:BX2403"/>
    <mergeCell ref="BT2407:BU2407"/>
    <mergeCell ref="BW2407:BX2407"/>
    <mergeCell ref="BT2389:BU2389"/>
    <mergeCell ref="BW2389:BX2389"/>
    <mergeCell ref="BT2394:BU2394"/>
    <mergeCell ref="BW2394:BX2394"/>
    <mergeCell ref="BT2396:BU2396"/>
    <mergeCell ref="BW2396:BX2396"/>
    <mergeCell ref="BT2369:BU2369"/>
    <mergeCell ref="BW2369:BX2369"/>
    <mergeCell ref="BT2371:BU2371"/>
    <mergeCell ref="BW2371:BX2371"/>
    <mergeCell ref="BT2383:BU2383"/>
    <mergeCell ref="BW2383:BX2383"/>
    <mergeCell ref="BT2432:BU2432"/>
    <mergeCell ref="BW2432:BX2432"/>
    <mergeCell ref="BT2434:BU2434"/>
    <mergeCell ref="BW2434:BX2434"/>
    <mergeCell ref="BT2437:BU2437"/>
    <mergeCell ref="BW2437:BX2437"/>
    <mergeCell ref="BT2418:BU2418"/>
    <mergeCell ref="BW2418:BX2418"/>
    <mergeCell ref="BT2425:BU2425"/>
    <mergeCell ref="BW2425:BX2425"/>
    <mergeCell ref="BT2428:BU2428"/>
    <mergeCell ref="BW2428:BX2428"/>
    <mergeCell ref="BT2409:BU2409"/>
    <mergeCell ref="BW2409:BX2409"/>
    <mergeCell ref="BT2414:BU2414"/>
    <mergeCell ref="BW2414:BX2414"/>
    <mergeCell ref="BT2416:BU2416"/>
    <mergeCell ref="BW2416:BX2416"/>
    <mergeCell ref="BT2461:BU2461"/>
    <mergeCell ref="BW2461:BX2461"/>
    <mergeCell ref="BT2464:BU2464"/>
    <mergeCell ref="BW2464:BX2464"/>
    <mergeCell ref="BT2473:BU2473"/>
    <mergeCell ref="BW2473:BX2473"/>
    <mergeCell ref="BT2451:BU2451"/>
    <mergeCell ref="BW2451:BX2451"/>
    <mergeCell ref="BT2454:BU2454"/>
    <mergeCell ref="BW2454:BX2454"/>
    <mergeCell ref="BT2459:BU2459"/>
    <mergeCell ref="BW2459:BX2459"/>
    <mergeCell ref="BT2439:BU2439"/>
    <mergeCell ref="BW2439:BX2439"/>
    <mergeCell ref="BT2444:BU2444"/>
    <mergeCell ref="BW2444:BX2444"/>
    <mergeCell ref="BT2447:BU2447"/>
    <mergeCell ref="BW2447:BX2447"/>
    <mergeCell ref="BT2499:BU2499"/>
    <mergeCell ref="BW2499:BX2499"/>
    <mergeCell ref="BT2508:BU2508"/>
    <mergeCell ref="BW2508:BX2508"/>
    <mergeCell ref="BT2510:BU2510"/>
    <mergeCell ref="BW2510:BX2510"/>
    <mergeCell ref="BT2484:BU2484"/>
    <mergeCell ref="BW2484:BX2484"/>
    <mergeCell ref="BT2489:BU2489"/>
    <mergeCell ref="BW2489:BX2489"/>
    <mergeCell ref="BT2496:BU2496"/>
    <mergeCell ref="BW2496:BX2496"/>
    <mergeCell ref="BT2475:BU2475"/>
    <mergeCell ref="BW2475:BX2475"/>
    <mergeCell ref="BT2477:BU2477"/>
    <mergeCell ref="BW2477:BX2477"/>
    <mergeCell ref="BT2482:BU2482"/>
    <mergeCell ref="BW2482:BX2482"/>
    <mergeCell ref="BT2540:BU2540"/>
    <mergeCell ref="BW2540:BX2540"/>
    <mergeCell ref="BT2545:BU2545"/>
    <mergeCell ref="BW2545:BX2545"/>
    <mergeCell ref="BT2547:BU2547"/>
    <mergeCell ref="BW2547:BX2547"/>
    <mergeCell ref="BT2524:BU2524"/>
    <mergeCell ref="BW2524:BX2524"/>
    <mergeCell ref="BT2529:BU2529"/>
    <mergeCell ref="BW2529:BX2529"/>
    <mergeCell ref="BT2538:BU2538"/>
    <mergeCell ref="BW2538:BX2538"/>
    <mergeCell ref="BT2514:BU2514"/>
    <mergeCell ref="BW2514:BX2514"/>
    <mergeCell ref="BT2519:BU2519"/>
    <mergeCell ref="BW2519:BX2519"/>
    <mergeCell ref="BT2521:BU2521"/>
    <mergeCell ref="BW2521:BX2521"/>
    <mergeCell ref="BT2575:BU2575"/>
    <mergeCell ref="BW2575:BX2575"/>
    <mergeCell ref="BT2580:BU2580"/>
    <mergeCell ref="BW2580:BX2580"/>
    <mergeCell ref="BT2582:BU2582"/>
    <mergeCell ref="BW2582:BX2582"/>
    <mergeCell ref="BT2562:BU2562"/>
    <mergeCell ref="BW2562:BX2562"/>
    <mergeCell ref="BT2570:BU2570"/>
    <mergeCell ref="BW2570:BX2570"/>
    <mergeCell ref="BT2573:BU2573"/>
    <mergeCell ref="BW2573:BX2573"/>
    <mergeCell ref="BT2549:BU2549"/>
    <mergeCell ref="BW2549:BX2549"/>
    <mergeCell ref="BT2551:BU2551"/>
    <mergeCell ref="BW2551:BX2551"/>
    <mergeCell ref="BT2560:BU2560"/>
    <mergeCell ref="BW2560:BX2560"/>
    <mergeCell ref="BT2606:BU2606"/>
    <mergeCell ref="BW2606:BX2606"/>
    <mergeCell ref="BT2608:BU2608"/>
    <mergeCell ref="BW2608:BX2608"/>
    <mergeCell ref="BT2610:BU2610"/>
    <mergeCell ref="BW2610:BX2610"/>
    <mergeCell ref="BT2593:BU2593"/>
    <mergeCell ref="BW2593:BX2593"/>
    <mergeCell ref="BT2599:BU2599"/>
    <mergeCell ref="BW2599:BX2599"/>
    <mergeCell ref="BT2604:BU2604"/>
    <mergeCell ref="BW2604:BX2604"/>
    <mergeCell ref="BT2584:BU2584"/>
    <mergeCell ref="BW2584:BX2584"/>
    <mergeCell ref="BT2587:BU2587"/>
    <mergeCell ref="BW2587:BX2587"/>
    <mergeCell ref="BT2591:BU2591"/>
    <mergeCell ref="BW2591:BX2591"/>
    <mergeCell ref="BT2669:BU2669"/>
    <mergeCell ref="BW2669:BX2669"/>
    <mergeCell ref="BT2673:BU2673"/>
    <mergeCell ref="BW2673:BX2673"/>
    <mergeCell ref="BT2678:BU2678"/>
    <mergeCell ref="BW2678:BX2678"/>
    <mergeCell ref="BT2659:BU2659"/>
    <mergeCell ref="BW2659:BX2659"/>
    <mergeCell ref="BT2662:BU2662"/>
    <mergeCell ref="BW2662:BX2662"/>
    <mergeCell ref="BT2664:BU2664"/>
    <mergeCell ref="BW2664:BX2664"/>
    <mergeCell ref="BT2615:BU2615"/>
    <mergeCell ref="BW2615:BX2615"/>
    <mergeCell ref="BT2617:BU2617"/>
    <mergeCell ref="BW2617:BX2617"/>
    <mergeCell ref="BT2619:BU2619"/>
    <mergeCell ref="BW2619:BX2619"/>
    <mergeCell ref="BT2711:BU2711"/>
    <mergeCell ref="BW2711:BX2711"/>
    <mergeCell ref="BT2713:BU2713"/>
    <mergeCell ref="BW2713:BX2713"/>
    <mergeCell ref="BT2715:BU2715"/>
    <mergeCell ref="BW2715:BX2715"/>
    <mergeCell ref="BT2703:BU2703"/>
    <mergeCell ref="BW2703:BX2703"/>
    <mergeCell ref="BT2705:BU2705"/>
    <mergeCell ref="BW2705:BX2705"/>
    <mergeCell ref="BT2709:BU2709"/>
    <mergeCell ref="BW2709:BX2709"/>
    <mergeCell ref="BT2684:BU2684"/>
    <mergeCell ref="BW2684:BX2684"/>
    <mergeCell ref="BT2695:BU2695"/>
    <mergeCell ref="BW2695:BX2695"/>
    <mergeCell ref="BT2698:BU2698"/>
    <mergeCell ref="BW2698:BX2698"/>
    <mergeCell ref="BT2747:BU2747"/>
    <mergeCell ref="BW2747:BX2747"/>
    <mergeCell ref="BT2759:BU2759"/>
    <mergeCell ref="BW2759:BX2759"/>
    <mergeCell ref="BT2778:BU2778"/>
    <mergeCell ref="BW2778:BX2778"/>
    <mergeCell ref="BT2739:BU2739"/>
    <mergeCell ref="BW2739:BX2739"/>
    <mergeCell ref="BT2741:BU2741"/>
    <mergeCell ref="BW2741:BX2741"/>
    <mergeCell ref="BT2745:BU2745"/>
    <mergeCell ref="BW2745:BX2745"/>
    <mergeCell ref="BT2722:BU2722"/>
    <mergeCell ref="BW2722:BX2722"/>
    <mergeCell ref="BT2726:BU2726"/>
    <mergeCell ref="BW2726:BX2726"/>
    <mergeCell ref="BT2730:BU2730"/>
    <mergeCell ref="BW2730:BX2730"/>
    <mergeCell ref="BT2803:BU2803"/>
    <mergeCell ref="BW2803:BX2803"/>
    <mergeCell ref="BT2805:BU2805"/>
    <mergeCell ref="BW2805:BX2805"/>
    <mergeCell ref="BT2807:BU2807"/>
    <mergeCell ref="BW2807:BX2807"/>
    <mergeCell ref="BT2794:BU2794"/>
    <mergeCell ref="BW2794:BX2794"/>
    <mergeCell ref="BT2796:BU2796"/>
    <mergeCell ref="BW2796:BX2796"/>
    <mergeCell ref="BT2798:BU2798"/>
    <mergeCell ref="BW2798:BX2798"/>
    <mergeCell ref="BT2783:BU2783"/>
    <mergeCell ref="BW2783:BX2783"/>
    <mergeCell ref="BT2790:BU2790"/>
    <mergeCell ref="BW2790:BX2790"/>
    <mergeCell ref="BT2792:BU2792"/>
    <mergeCell ref="BW2792:BX2792"/>
    <mergeCell ref="BT2853:BU2853"/>
    <mergeCell ref="BW2853:BX2853"/>
    <mergeCell ref="BT2855:BU2855"/>
    <mergeCell ref="BW2855:BX2855"/>
    <mergeCell ref="BT2857:BU2857"/>
    <mergeCell ref="BW2857:BX2857"/>
    <mergeCell ref="BT2843:BU2843"/>
    <mergeCell ref="BW2843:BX2843"/>
    <mergeCell ref="BT2847:BU2847"/>
    <mergeCell ref="BW2847:BX2847"/>
    <mergeCell ref="BT2849:BU2849"/>
    <mergeCell ref="BW2849:BX2849"/>
    <mergeCell ref="BT2813:BU2813"/>
    <mergeCell ref="BW2813:BX2813"/>
    <mergeCell ref="BT2822:BU2822"/>
    <mergeCell ref="BW2822:BX2822"/>
    <mergeCell ref="BT2835:BU2835"/>
    <mergeCell ref="BW2835:BX2835"/>
    <mergeCell ref="BT2908:BU2908"/>
    <mergeCell ref="BW2908:BX2908"/>
    <mergeCell ref="BT2924:BU2924"/>
    <mergeCell ref="BW2924:BX2924"/>
    <mergeCell ref="BT2926:BU2926"/>
    <mergeCell ref="BW2926:BX2926"/>
    <mergeCell ref="BT2880:BU2880"/>
    <mergeCell ref="BW2880:BX2880"/>
    <mergeCell ref="BT2893:BU2893"/>
    <mergeCell ref="BW2893:BX2893"/>
    <mergeCell ref="BT2901:BU2901"/>
    <mergeCell ref="BW2901:BX2901"/>
    <mergeCell ref="BT2859:BU2859"/>
    <mergeCell ref="BW2859:BX2859"/>
    <mergeCell ref="BT2863:BU2863"/>
    <mergeCell ref="BW2863:BX2863"/>
    <mergeCell ref="BT2865:BU2865"/>
    <mergeCell ref="BW2865:BX2865"/>
    <mergeCell ref="BT3023:BU3023"/>
    <mergeCell ref="BW3023:BX3023"/>
    <mergeCell ref="BT3036:BU3036"/>
    <mergeCell ref="BW3036:BX3036"/>
    <mergeCell ref="BT3043:BU3043"/>
    <mergeCell ref="BW3043:BX3043"/>
    <mergeCell ref="BT3028:BU3028"/>
    <mergeCell ref="BW3028:BX3028"/>
    <mergeCell ref="BT3030:BU3030"/>
    <mergeCell ref="BW3030:BX3030"/>
    <mergeCell ref="BT3032:BU3032"/>
    <mergeCell ref="BW3032:BX3032"/>
    <mergeCell ref="BT2928:BU2928"/>
    <mergeCell ref="BW2928:BX2928"/>
    <mergeCell ref="BT2930:BU2930"/>
    <mergeCell ref="BW2930:BX2930"/>
    <mergeCell ref="BT2934:BU2934"/>
    <mergeCell ref="BW2934:BX2934"/>
    <mergeCell ref="BT3099:BU3099"/>
    <mergeCell ref="BW3099:BX3099"/>
    <mergeCell ref="BT3101:BU3101"/>
    <mergeCell ref="BW3101:BX3101"/>
    <mergeCell ref="BT3105:BU3105"/>
    <mergeCell ref="BW3105:BX3105"/>
    <mergeCell ref="BT3065:BU3065"/>
    <mergeCell ref="BW3065:BX3065"/>
    <mergeCell ref="BT3069:BU3069"/>
    <mergeCell ref="BW3069:BX3069"/>
    <mergeCell ref="BT3073:BU3073"/>
    <mergeCell ref="BW3073:BX3073"/>
    <mergeCell ref="BT3045:BU3045"/>
    <mergeCell ref="BW3045:BX3045"/>
    <mergeCell ref="BT3048:BU3048"/>
    <mergeCell ref="BW3048:BX3048"/>
    <mergeCell ref="BT3051:BU3051"/>
    <mergeCell ref="BW3051:BX3051"/>
    <mergeCell ref="BT3165:BU3165"/>
    <mergeCell ref="BW3165:BX3165"/>
    <mergeCell ref="BT3121:BU3121"/>
    <mergeCell ref="BW3121:BX3121"/>
    <mergeCell ref="BT3139:BU3139"/>
    <mergeCell ref="BW3139:BX3139"/>
    <mergeCell ref="BT3155:BU3155"/>
    <mergeCell ref="BW3155:BX3155"/>
    <mergeCell ref="BT3107:BU3107"/>
    <mergeCell ref="BW3107:BX3107"/>
    <mergeCell ref="BT3110:BU3110"/>
    <mergeCell ref="BW3110:BX3110"/>
    <mergeCell ref="BT3113:BU3113"/>
    <mergeCell ref="BW3113:BX3113"/>
    <mergeCell ref="BT3188:BU3188"/>
    <mergeCell ref="BW3188:BX3188"/>
    <mergeCell ref="BT3195:BU3195"/>
    <mergeCell ref="BW3195:BX3195"/>
    <mergeCell ref="BT3197:BU3197"/>
    <mergeCell ref="BW3197:BX3197"/>
    <mergeCell ref="BT3180:BU3180"/>
    <mergeCell ref="BW3180:BX3180"/>
    <mergeCell ref="BT3182:BU3182"/>
    <mergeCell ref="BW3182:BX3182"/>
    <mergeCell ref="BT3184:BU3184"/>
    <mergeCell ref="BW3184:BX3184"/>
    <mergeCell ref="BT3168:BU3168"/>
    <mergeCell ref="BW3168:BX3168"/>
    <mergeCell ref="BT3170:BU3170"/>
    <mergeCell ref="BW3170:BX3170"/>
    <mergeCell ref="BT3174:BU3174"/>
    <mergeCell ref="BW3174:BX3174"/>
    <mergeCell ref="BT3228:BU3228"/>
    <mergeCell ref="BW3228:BX3228"/>
    <mergeCell ref="BT3231:BU3231"/>
    <mergeCell ref="BW3231:BX3231"/>
    <mergeCell ref="BT3235:BU3235"/>
    <mergeCell ref="BW3235:BX3235"/>
    <mergeCell ref="BT3205:BU3205"/>
    <mergeCell ref="BW3205:BX3205"/>
    <mergeCell ref="BT3207:BU3207"/>
    <mergeCell ref="BW3207:BX3207"/>
    <mergeCell ref="BT3209:BU3209"/>
    <mergeCell ref="BW3209:BX3209"/>
    <mergeCell ref="BT3199:BU3199"/>
    <mergeCell ref="BW3199:BX3199"/>
    <mergeCell ref="BT3201:BU3201"/>
    <mergeCell ref="BW3201:BX3201"/>
    <mergeCell ref="BT3203:BU3203"/>
    <mergeCell ref="BW3203:BX3203"/>
    <mergeCell ref="BT3273:BU3273"/>
    <mergeCell ref="BW3273:BX3273"/>
    <mergeCell ref="BT3279:BU3279"/>
    <mergeCell ref="BW3279:BX3279"/>
    <mergeCell ref="BT3284:BU3284"/>
    <mergeCell ref="BW3284:BX3284"/>
    <mergeCell ref="BT3250:BU3250"/>
    <mergeCell ref="BW3250:BX3250"/>
    <mergeCell ref="BT3262:BU3262"/>
    <mergeCell ref="BW3262:BX3262"/>
    <mergeCell ref="BT3265:BU3265"/>
    <mergeCell ref="BW3265:BX3265"/>
    <mergeCell ref="BT3240:BU3240"/>
    <mergeCell ref="BW3240:BX3240"/>
    <mergeCell ref="BT3243:BU3243"/>
    <mergeCell ref="BW3243:BX3243"/>
    <mergeCell ref="BT3245:BU3245"/>
    <mergeCell ref="BW3245:BX3245"/>
    <mergeCell ref="BT3323:BU3323"/>
    <mergeCell ref="BW3323:BX3323"/>
    <mergeCell ref="BT3330:BU3330"/>
    <mergeCell ref="BW3330:BX3330"/>
    <mergeCell ref="BT3335:BU3335"/>
    <mergeCell ref="BW3335:BX3335"/>
    <mergeCell ref="BT3316:BU3316"/>
    <mergeCell ref="BW3316:BX3316"/>
    <mergeCell ref="BT3318:BU3318"/>
    <mergeCell ref="BW3318:BX3318"/>
    <mergeCell ref="BT3321:BU3321"/>
    <mergeCell ref="BW3321:BX3321"/>
    <mergeCell ref="BT3287:BU3287"/>
    <mergeCell ref="BW3287:BX3287"/>
    <mergeCell ref="BT3302:BU3302"/>
    <mergeCell ref="BW3302:BX3302"/>
    <mergeCell ref="BT3312:BU3312"/>
    <mergeCell ref="BW3312:BX3312"/>
    <mergeCell ref="BT3364:BU3364"/>
    <mergeCell ref="BW3364:BX3364"/>
    <mergeCell ref="BT3367:BU3367"/>
    <mergeCell ref="BW3367:BX3367"/>
    <mergeCell ref="BT3371:BU3371"/>
    <mergeCell ref="BW3371:BX3371"/>
    <mergeCell ref="BT3351:BU3351"/>
    <mergeCell ref="BW3351:BX3351"/>
    <mergeCell ref="BT3359:BU3359"/>
    <mergeCell ref="BW3359:BX3359"/>
    <mergeCell ref="BT3362:BU3362"/>
    <mergeCell ref="BW3362:BX3362"/>
    <mergeCell ref="BT3340:BU3340"/>
    <mergeCell ref="BW3340:BX3340"/>
    <mergeCell ref="BT3344:BU3344"/>
    <mergeCell ref="BW3344:BX3344"/>
    <mergeCell ref="BT3349:BU3349"/>
    <mergeCell ref="BW3349:BX3349"/>
    <mergeCell ref="BT3405:BU3405"/>
    <mergeCell ref="BW3405:BX3405"/>
    <mergeCell ref="BT3410:BU3410"/>
    <mergeCell ref="BW3410:BX3410"/>
    <mergeCell ref="BT3413:BU3413"/>
    <mergeCell ref="BW3413:BX3413"/>
    <mergeCell ref="BT3389:BU3389"/>
    <mergeCell ref="BW3389:BX3389"/>
    <mergeCell ref="BT3391:BU3391"/>
    <mergeCell ref="BW3391:BX3391"/>
    <mergeCell ref="BT3396:BU3396"/>
    <mergeCell ref="BW3396:BX3396"/>
    <mergeCell ref="BT3373:BU3373"/>
    <mergeCell ref="BW3373:BX3373"/>
    <mergeCell ref="BT3380:BU3380"/>
    <mergeCell ref="BW3380:BX3380"/>
    <mergeCell ref="BT3384:BU3384"/>
    <mergeCell ref="BW3384:BX3384"/>
    <mergeCell ref="BT3458:BU3458"/>
    <mergeCell ref="BW3458:BX3458"/>
    <mergeCell ref="BT3462:BU3462"/>
    <mergeCell ref="BW3462:BX3462"/>
    <mergeCell ref="BT3469:BU3469"/>
    <mergeCell ref="BW3469:BX3469"/>
    <mergeCell ref="BT3434:BU3434"/>
    <mergeCell ref="BW3434:BX3434"/>
    <mergeCell ref="BT3443:BU3443"/>
    <mergeCell ref="BW3443:BX3443"/>
    <mergeCell ref="BT3448:BU3448"/>
    <mergeCell ref="BW3448:BX3448"/>
    <mergeCell ref="BT3415:BU3415"/>
    <mergeCell ref="BW3415:BX3415"/>
    <mergeCell ref="BT3417:BU3417"/>
    <mergeCell ref="BW3417:BX3417"/>
    <mergeCell ref="BT3426:BU3426"/>
    <mergeCell ref="BW3426:BX3426"/>
    <mergeCell ref="BT3643:BU3643"/>
    <mergeCell ref="BW3643:BX3643"/>
    <mergeCell ref="BT3524:BU3524"/>
    <mergeCell ref="BW3524:BX3524"/>
    <mergeCell ref="BT3532:BU3532"/>
    <mergeCell ref="BW3532:BX3532"/>
    <mergeCell ref="BT3534:BU3534"/>
    <mergeCell ref="BW3534:BX3534"/>
    <mergeCell ref="BT3539:BU3539"/>
    <mergeCell ref="BW3539:BX3539"/>
    <mergeCell ref="BT3627:BU3627"/>
    <mergeCell ref="BW3627:BX3627"/>
    <mergeCell ref="BT3634:BU3634"/>
    <mergeCell ref="BW3634:BX3634"/>
    <mergeCell ref="BT3638:BU3638"/>
    <mergeCell ref="BW3638:BX3638"/>
    <mergeCell ref="BT3471:BU3471"/>
    <mergeCell ref="BW3471:BX3471"/>
    <mergeCell ref="BT3615:BU3615"/>
    <mergeCell ref="BW3615:BX3615"/>
    <mergeCell ref="BT3617:BU3617"/>
    <mergeCell ref="BW3617:BX3617"/>
    <mergeCell ref="BT3598:BU3598"/>
    <mergeCell ref="BW3598:BX3598"/>
    <mergeCell ref="BT3600:BU3600"/>
    <mergeCell ref="BW3600:BX3600"/>
    <mergeCell ref="BT3645:BU3645"/>
    <mergeCell ref="BW3645:BX3645"/>
    <mergeCell ref="BT3619:BU3619"/>
    <mergeCell ref="BW3619:BX3619"/>
    <mergeCell ref="BT3622:BU3622"/>
    <mergeCell ref="BW3622:BX3622"/>
    <mergeCell ref="BT3572:BU3572"/>
    <mergeCell ref="BW3572:BX3572"/>
    <mergeCell ref="BT3475:BU3475"/>
    <mergeCell ref="BW3475:BX3475"/>
    <mergeCell ref="BT3480:BU3480"/>
    <mergeCell ref="BW3480:BX3480"/>
    <mergeCell ref="BT3514:BU3514"/>
    <mergeCell ref="BW3514:BX3514"/>
    <mergeCell ref="BT3560:BU3560"/>
    <mergeCell ref="BW3560:BX3560"/>
    <mergeCell ref="BT3562:BU3562"/>
    <mergeCell ref="BW3562:BX3562"/>
    <mergeCell ref="BT3566:BU3566"/>
    <mergeCell ref="BW3566:BX3566"/>
    <mergeCell ref="BT3550:BU3550"/>
    <mergeCell ref="BW3550:BX3550"/>
    <mergeCell ref="BW3557:BX3557"/>
    <mergeCell ref="BW3693:BX3693"/>
    <mergeCell ref="BT3696:BU3696"/>
    <mergeCell ref="BW3696:BX3696"/>
    <mergeCell ref="BT3701:BU3701"/>
    <mergeCell ref="BW3701:BX3701"/>
    <mergeCell ref="BN165:BO165"/>
    <mergeCell ref="BQ165:BR165"/>
    <mergeCell ref="BT165:BU165"/>
    <mergeCell ref="BW165:BX165"/>
    <mergeCell ref="BT3665:BU3665"/>
    <mergeCell ref="BW3665:BX3665"/>
    <mergeCell ref="BT3588:BU3588"/>
    <mergeCell ref="BW3588:BX3588"/>
    <mergeCell ref="BT3590:BU3590"/>
    <mergeCell ref="BW3590:BX3590"/>
    <mergeCell ref="BT3581:BU3581"/>
    <mergeCell ref="BW3581:BX3581"/>
    <mergeCell ref="BT3482:BU3482"/>
    <mergeCell ref="BW3482:BX3482"/>
    <mergeCell ref="BT3507:BU3507"/>
    <mergeCell ref="BW3507:BX3507"/>
    <mergeCell ref="BT3509:BU3509"/>
    <mergeCell ref="BW3509:BX3509"/>
    <mergeCell ref="BT3545:BU3545"/>
    <mergeCell ref="BW3545:BX3545"/>
    <mergeCell ref="BT3649:BU3649"/>
    <mergeCell ref="BW3649:BX3649"/>
    <mergeCell ref="BT3652:BU3652"/>
    <mergeCell ref="BW3652:BX3652"/>
    <mergeCell ref="BT3552:BU3552"/>
    <mergeCell ref="BW3552:BX3552"/>
    <mergeCell ref="BT3557:BU3557"/>
    <mergeCell ref="Z4:AE4"/>
    <mergeCell ref="AK3021:AL3022"/>
    <mergeCell ref="AK3403:AL3404"/>
    <mergeCell ref="BY3:BZ5"/>
    <mergeCell ref="AN5:AN6"/>
    <mergeCell ref="BT3709:BU3709"/>
    <mergeCell ref="BW3709:BX3709"/>
    <mergeCell ref="BT3703:BU3703"/>
    <mergeCell ref="BW3703:BX3703"/>
    <mergeCell ref="BT3705:BU3705"/>
    <mergeCell ref="BT3713:BU3713"/>
    <mergeCell ref="BW3713:BX3713"/>
    <mergeCell ref="AP165:AQ165"/>
    <mergeCell ref="AS165:AT165"/>
    <mergeCell ref="AV165:AW165"/>
    <mergeCell ref="AY165:AZ165"/>
    <mergeCell ref="BB165:BC165"/>
    <mergeCell ref="BE165:BF165"/>
    <mergeCell ref="BH165:BI165"/>
    <mergeCell ref="BK165:BL165"/>
    <mergeCell ref="BW3705:BX3705"/>
    <mergeCell ref="BT3654:BU3654"/>
    <mergeCell ref="BW3654:BX3654"/>
    <mergeCell ref="BT3659:BU3659"/>
    <mergeCell ref="BW3659:BX3659"/>
    <mergeCell ref="BT3711:BU3711"/>
    <mergeCell ref="BW3711:BX3711"/>
    <mergeCell ref="BT3684:BU3684"/>
    <mergeCell ref="BW3684:BX3684"/>
    <mergeCell ref="BT3686:BU3686"/>
    <mergeCell ref="BW3686:BX3686"/>
    <mergeCell ref="BT3693:BU3693"/>
  </mergeCells>
  <conditionalFormatting sqref="AG364">
    <cfRule type="cellIs" dxfId="8558" priority="11761" operator="equal">
      <formula>"◄"</formula>
    </cfRule>
    <cfRule type="cellIs" dxfId="8557" priority="11762" operator="equal">
      <formula>"•"</formula>
    </cfRule>
    <cfRule type="cellIs" priority="11763" operator="equal">
      <formula>"◄"</formula>
    </cfRule>
    <cfRule type="cellIs" dxfId="8556" priority="11764" operator="equal">
      <formula>"►"</formula>
    </cfRule>
  </conditionalFormatting>
  <conditionalFormatting sqref="AH364">
    <cfRule type="cellIs" dxfId="8555" priority="11757" operator="equal">
      <formula>"◄"</formula>
    </cfRule>
    <cfRule type="cellIs" dxfId="8554" priority="11758" operator="equal">
      <formula>"•"</formula>
    </cfRule>
    <cfRule type="cellIs" priority="11759" operator="equal">
      <formula>"◄"</formula>
    </cfRule>
    <cfRule type="cellIs" dxfId="8553" priority="11760" operator="equal">
      <formula>"►"</formula>
    </cfRule>
  </conditionalFormatting>
  <conditionalFormatting sqref="AG359">
    <cfRule type="cellIs" dxfId="8552" priority="11753" operator="equal">
      <formula>"◄"</formula>
    </cfRule>
    <cfRule type="cellIs" dxfId="8551" priority="11754" operator="equal">
      <formula>"•"</formula>
    </cfRule>
    <cfRule type="cellIs" priority="11755" operator="equal">
      <formula>"◄"</formula>
    </cfRule>
    <cfRule type="cellIs" dxfId="8550" priority="11756" operator="equal">
      <formula>"►"</formula>
    </cfRule>
  </conditionalFormatting>
  <conditionalFormatting sqref="AH359">
    <cfRule type="cellIs" dxfId="8549" priority="11749" operator="equal">
      <formula>"◄"</formula>
    </cfRule>
    <cfRule type="cellIs" dxfId="8548" priority="11750" operator="equal">
      <formula>"•"</formula>
    </cfRule>
    <cfRule type="cellIs" priority="11751" operator="equal">
      <formula>"◄"</formula>
    </cfRule>
    <cfRule type="cellIs" dxfId="8547" priority="11752" operator="equal">
      <formula>"►"</formula>
    </cfRule>
  </conditionalFormatting>
  <conditionalFormatting sqref="Q29">
    <cfRule type="cellIs" dxfId="8546" priority="11745" operator="equal">
      <formula>"◄"</formula>
    </cfRule>
    <cfRule type="cellIs" dxfId="8545" priority="11746" operator="equal">
      <formula>"•"</formula>
    </cfRule>
    <cfRule type="cellIs" priority="11747" operator="equal">
      <formula>"◄"</formula>
    </cfRule>
    <cfRule type="cellIs" dxfId="8544" priority="11748" operator="equal">
      <formula>"►"</formula>
    </cfRule>
  </conditionalFormatting>
  <conditionalFormatting sqref="AF464">
    <cfRule type="cellIs" dxfId="8543" priority="11741" operator="equal">
      <formula>"◄"</formula>
    </cfRule>
    <cfRule type="cellIs" dxfId="8542" priority="11742" operator="equal">
      <formula>"•"</formula>
    </cfRule>
    <cfRule type="cellIs" priority="11743" operator="equal">
      <formula>"◄"</formula>
    </cfRule>
    <cfRule type="cellIs" dxfId="8541" priority="11744" operator="equal">
      <formula>"►"</formula>
    </cfRule>
  </conditionalFormatting>
  <conditionalFormatting sqref="AH464">
    <cfRule type="cellIs" dxfId="8540" priority="11737" operator="equal">
      <formula>"◄"</formula>
    </cfRule>
    <cfRule type="cellIs" dxfId="8539" priority="11738" operator="equal">
      <formula>"•"</formula>
    </cfRule>
    <cfRule type="cellIs" priority="11739" operator="equal">
      <formula>"◄"</formula>
    </cfRule>
    <cfRule type="cellIs" dxfId="8538" priority="11740" operator="equal">
      <formula>"►"</formula>
    </cfRule>
  </conditionalFormatting>
  <conditionalFormatting sqref="AG464">
    <cfRule type="cellIs" dxfId="8537" priority="11733" operator="equal">
      <formula>"◄"</formula>
    </cfRule>
    <cfRule type="cellIs" dxfId="8536" priority="11734" operator="equal">
      <formula>"•"</formula>
    </cfRule>
    <cfRule type="cellIs" priority="11735" operator="equal">
      <formula>"◄"</formula>
    </cfRule>
    <cfRule type="cellIs" dxfId="8535" priority="11736" operator="equal">
      <formula>"►"</formula>
    </cfRule>
  </conditionalFormatting>
  <conditionalFormatting sqref="AF11">
    <cfRule type="cellIs" dxfId="8534" priority="11729" operator="equal">
      <formula>"◄"</formula>
    </cfRule>
    <cfRule type="cellIs" dxfId="8533" priority="11730" operator="equal">
      <formula>"•"</formula>
    </cfRule>
    <cfRule type="cellIs" priority="11731" operator="equal">
      <formula>"◄"</formula>
    </cfRule>
    <cfRule type="cellIs" dxfId="8532" priority="11732" operator="equal">
      <formula>"►"</formula>
    </cfRule>
  </conditionalFormatting>
  <conditionalFormatting sqref="AH11">
    <cfRule type="cellIs" dxfId="8531" priority="11725" operator="equal">
      <formula>"◄"</formula>
    </cfRule>
    <cfRule type="cellIs" dxfId="8530" priority="11726" operator="equal">
      <formula>"•"</formula>
    </cfRule>
    <cfRule type="cellIs" priority="11727" operator="equal">
      <formula>"◄"</formula>
    </cfRule>
    <cfRule type="cellIs" dxfId="8529" priority="11728" operator="equal">
      <formula>"►"</formula>
    </cfRule>
  </conditionalFormatting>
  <conditionalFormatting sqref="AG11">
    <cfRule type="cellIs" dxfId="8528" priority="11721" operator="equal">
      <formula>"◄"</formula>
    </cfRule>
    <cfRule type="cellIs" dxfId="8527" priority="11722" operator="equal">
      <formula>"•"</formula>
    </cfRule>
    <cfRule type="cellIs" priority="11723" operator="equal">
      <formula>"◄"</formula>
    </cfRule>
    <cfRule type="cellIs" dxfId="8526" priority="11724" operator="equal">
      <formula>"►"</formula>
    </cfRule>
  </conditionalFormatting>
  <conditionalFormatting sqref="AF15">
    <cfRule type="cellIs" dxfId="8525" priority="11717" operator="equal">
      <formula>"◄"</formula>
    </cfRule>
    <cfRule type="cellIs" dxfId="8524" priority="11718" operator="equal">
      <formula>"•"</formula>
    </cfRule>
    <cfRule type="cellIs" priority="11719" operator="equal">
      <formula>"◄"</formula>
    </cfRule>
    <cfRule type="cellIs" dxfId="8523" priority="11720" operator="equal">
      <formula>"►"</formula>
    </cfRule>
  </conditionalFormatting>
  <conditionalFormatting sqref="AH15">
    <cfRule type="cellIs" dxfId="8522" priority="11713" operator="equal">
      <formula>"◄"</formula>
    </cfRule>
    <cfRule type="cellIs" dxfId="8521" priority="11714" operator="equal">
      <formula>"•"</formula>
    </cfRule>
    <cfRule type="cellIs" priority="11715" operator="equal">
      <formula>"◄"</formula>
    </cfRule>
    <cfRule type="cellIs" dxfId="8520" priority="11716" operator="equal">
      <formula>"►"</formula>
    </cfRule>
  </conditionalFormatting>
  <conditionalFormatting sqref="AG15">
    <cfRule type="cellIs" dxfId="8519" priority="11709" operator="equal">
      <formula>"◄"</formula>
    </cfRule>
    <cfRule type="cellIs" dxfId="8518" priority="11710" operator="equal">
      <formula>"•"</formula>
    </cfRule>
    <cfRule type="cellIs" priority="11711" operator="equal">
      <formula>"◄"</formula>
    </cfRule>
    <cfRule type="cellIs" dxfId="8517" priority="11712" operator="equal">
      <formula>"►"</formula>
    </cfRule>
  </conditionalFormatting>
  <conditionalFormatting sqref="AF19">
    <cfRule type="cellIs" dxfId="8516" priority="11705" operator="equal">
      <formula>"◄"</formula>
    </cfRule>
    <cfRule type="cellIs" dxfId="8515" priority="11706" operator="equal">
      <formula>"•"</formula>
    </cfRule>
    <cfRule type="cellIs" priority="11707" operator="equal">
      <formula>"◄"</formula>
    </cfRule>
    <cfRule type="cellIs" dxfId="8514" priority="11708" operator="equal">
      <formula>"►"</formula>
    </cfRule>
  </conditionalFormatting>
  <conditionalFormatting sqref="AH19">
    <cfRule type="cellIs" dxfId="8513" priority="11701" operator="equal">
      <formula>"◄"</formula>
    </cfRule>
    <cfRule type="cellIs" dxfId="8512" priority="11702" operator="equal">
      <formula>"•"</formula>
    </cfRule>
    <cfRule type="cellIs" priority="11703" operator="equal">
      <formula>"◄"</formula>
    </cfRule>
    <cfRule type="cellIs" dxfId="8511" priority="11704" operator="equal">
      <formula>"►"</formula>
    </cfRule>
  </conditionalFormatting>
  <conditionalFormatting sqref="AG19">
    <cfRule type="cellIs" dxfId="8510" priority="11697" operator="equal">
      <formula>"◄"</formula>
    </cfRule>
    <cfRule type="cellIs" dxfId="8509" priority="11698" operator="equal">
      <formula>"•"</formula>
    </cfRule>
    <cfRule type="cellIs" priority="11699" operator="equal">
      <formula>"◄"</formula>
    </cfRule>
    <cfRule type="cellIs" dxfId="8508" priority="11700" operator="equal">
      <formula>"►"</formula>
    </cfRule>
  </conditionalFormatting>
  <conditionalFormatting sqref="AF21">
    <cfRule type="cellIs" dxfId="8507" priority="11693" operator="equal">
      <formula>"◄"</formula>
    </cfRule>
    <cfRule type="cellIs" dxfId="8506" priority="11694" operator="equal">
      <formula>"•"</formula>
    </cfRule>
    <cfRule type="cellIs" priority="11695" operator="equal">
      <formula>"◄"</formula>
    </cfRule>
    <cfRule type="cellIs" dxfId="8505" priority="11696" operator="equal">
      <formula>"►"</formula>
    </cfRule>
  </conditionalFormatting>
  <conditionalFormatting sqref="AH21">
    <cfRule type="cellIs" dxfId="8504" priority="11689" operator="equal">
      <formula>"◄"</formula>
    </cfRule>
    <cfRule type="cellIs" dxfId="8503" priority="11690" operator="equal">
      <formula>"•"</formula>
    </cfRule>
    <cfRule type="cellIs" priority="11691" operator="equal">
      <formula>"◄"</formula>
    </cfRule>
    <cfRule type="cellIs" dxfId="8502" priority="11692" operator="equal">
      <formula>"►"</formula>
    </cfRule>
  </conditionalFormatting>
  <conditionalFormatting sqref="AG21">
    <cfRule type="cellIs" dxfId="8501" priority="11685" operator="equal">
      <formula>"◄"</formula>
    </cfRule>
    <cfRule type="cellIs" dxfId="8500" priority="11686" operator="equal">
      <formula>"•"</formula>
    </cfRule>
    <cfRule type="cellIs" priority="11687" operator="equal">
      <formula>"◄"</formula>
    </cfRule>
    <cfRule type="cellIs" dxfId="8499" priority="11688" operator="equal">
      <formula>"►"</formula>
    </cfRule>
  </conditionalFormatting>
  <conditionalFormatting sqref="AF23">
    <cfRule type="cellIs" dxfId="8498" priority="11681" operator="equal">
      <formula>"◄"</formula>
    </cfRule>
    <cfRule type="cellIs" dxfId="8497" priority="11682" operator="equal">
      <formula>"•"</formula>
    </cfRule>
    <cfRule type="cellIs" priority="11683" operator="equal">
      <formula>"◄"</formula>
    </cfRule>
    <cfRule type="cellIs" dxfId="8496" priority="11684" operator="equal">
      <formula>"►"</formula>
    </cfRule>
  </conditionalFormatting>
  <conditionalFormatting sqref="AH23">
    <cfRule type="cellIs" dxfId="8495" priority="11677" operator="equal">
      <formula>"◄"</formula>
    </cfRule>
    <cfRule type="cellIs" dxfId="8494" priority="11678" operator="equal">
      <formula>"•"</formula>
    </cfRule>
    <cfRule type="cellIs" priority="11679" operator="equal">
      <formula>"◄"</formula>
    </cfRule>
    <cfRule type="cellIs" dxfId="8493" priority="11680" operator="equal">
      <formula>"►"</formula>
    </cfRule>
  </conditionalFormatting>
  <conditionalFormatting sqref="AG23">
    <cfRule type="cellIs" dxfId="8492" priority="11673" operator="equal">
      <formula>"◄"</formula>
    </cfRule>
    <cfRule type="cellIs" dxfId="8491" priority="11674" operator="equal">
      <formula>"•"</formula>
    </cfRule>
    <cfRule type="cellIs" priority="11675" operator="equal">
      <formula>"◄"</formula>
    </cfRule>
    <cfRule type="cellIs" dxfId="8490" priority="11676" operator="equal">
      <formula>"►"</formula>
    </cfRule>
  </conditionalFormatting>
  <conditionalFormatting sqref="AF26">
    <cfRule type="cellIs" dxfId="8489" priority="11669" operator="equal">
      <formula>"◄"</formula>
    </cfRule>
    <cfRule type="cellIs" dxfId="8488" priority="11670" operator="equal">
      <formula>"•"</formula>
    </cfRule>
    <cfRule type="cellIs" priority="11671" operator="equal">
      <formula>"◄"</formula>
    </cfRule>
    <cfRule type="cellIs" dxfId="8487" priority="11672" operator="equal">
      <formula>"►"</formula>
    </cfRule>
  </conditionalFormatting>
  <conditionalFormatting sqref="AH26">
    <cfRule type="cellIs" dxfId="8486" priority="11665" operator="equal">
      <formula>"◄"</formula>
    </cfRule>
    <cfRule type="cellIs" dxfId="8485" priority="11666" operator="equal">
      <formula>"•"</formula>
    </cfRule>
    <cfRule type="cellIs" priority="11667" operator="equal">
      <formula>"◄"</formula>
    </cfRule>
    <cfRule type="cellIs" dxfId="8484" priority="11668" operator="equal">
      <formula>"►"</formula>
    </cfRule>
  </conditionalFormatting>
  <conditionalFormatting sqref="AG26">
    <cfRule type="cellIs" dxfId="8483" priority="11661" operator="equal">
      <formula>"◄"</formula>
    </cfRule>
    <cfRule type="cellIs" dxfId="8482" priority="11662" operator="equal">
      <formula>"•"</formula>
    </cfRule>
    <cfRule type="cellIs" priority="11663" operator="equal">
      <formula>"◄"</formula>
    </cfRule>
    <cfRule type="cellIs" dxfId="8481" priority="11664" operator="equal">
      <formula>"►"</formula>
    </cfRule>
  </conditionalFormatting>
  <conditionalFormatting sqref="AF29">
    <cfRule type="cellIs" dxfId="8480" priority="11657" operator="equal">
      <formula>"◄"</formula>
    </cfRule>
    <cfRule type="cellIs" dxfId="8479" priority="11658" operator="equal">
      <formula>"•"</formula>
    </cfRule>
    <cfRule type="cellIs" priority="11659" operator="equal">
      <formula>"◄"</formula>
    </cfRule>
    <cfRule type="cellIs" dxfId="8478" priority="11660" operator="equal">
      <formula>"►"</formula>
    </cfRule>
  </conditionalFormatting>
  <conditionalFormatting sqref="AH29">
    <cfRule type="cellIs" dxfId="8477" priority="11653" operator="equal">
      <formula>"◄"</formula>
    </cfRule>
    <cfRule type="cellIs" dxfId="8476" priority="11654" operator="equal">
      <formula>"•"</formula>
    </cfRule>
    <cfRule type="cellIs" priority="11655" operator="equal">
      <formula>"◄"</formula>
    </cfRule>
    <cfRule type="cellIs" dxfId="8475" priority="11656" operator="equal">
      <formula>"►"</formula>
    </cfRule>
  </conditionalFormatting>
  <conditionalFormatting sqref="AG29">
    <cfRule type="cellIs" dxfId="8474" priority="11649" operator="equal">
      <formula>"◄"</formula>
    </cfRule>
    <cfRule type="cellIs" dxfId="8473" priority="11650" operator="equal">
      <formula>"•"</formula>
    </cfRule>
    <cfRule type="cellIs" priority="11651" operator="equal">
      <formula>"◄"</formula>
    </cfRule>
    <cfRule type="cellIs" dxfId="8472" priority="11652" operator="equal">
      <formula>"►"</formula>
    </cfRule>
  </conditionalFormatting>
  <conditionalFormatting sqref="AF36">
    <cfRule type="cellIs" dxfId="8471" priority="11645" operator="equal">
      <formula>"◄"</formula>
    </cfRule>
    <cfRule type="cellIs" dxfId="8470" priority="11646" operator="equal">
      <formula>"•"</formula>
    </cfRule>
    <cfRule type="cellIs" priority="11647" operator="equal">
      <formula>"◄"</formula>
    </cfRule>
    <cfRule type="cellIs" dxfId="8469" priority="11648" operator="equal">
      <formula>"►"</formula>
    </cfRule>
  </conditionalFormatting>
  <conditionalFormatting sqref="AH36">
    <cfRule type="cellIs" dxfId="8468" priority="11641" operator="equal">
      <formula>"◄"</formula>
    </cfRule>
    <cfRule type="cellIs" dxfId="8467" priority="11642" operator="equal">
      <formula>"•"</formula>
    </cfRule>
    <cfRule type="cellIs" priority="11643" operator="equal">
      <formula>"◄"</formula>
    </cfRule>
    <cfRule type="cellIs" dxfId="8466" priority="11644" operator="equal">
      <formula>"►"</formula>
    </cfRule>
  </conditionalFormatting>
  <conditionalFormatting sqref="AG36">
    <cfRule type="cellIs" dxfId="8465" priority="11637" operator="equal">
      <formula>"◄"</formula>
    </cfRule>
    <cfRule type="cellIs" dxfId="8464" priority="11638" operator="equal">
      <formula>"•"</formula>
    </cfRule>
    <cfRule type="cellIs" priority="11639" operator="equal">
      <formula>"◄"</formula>
    </cfRule>
    <cfRule type="cellIs" dxfId="8463" priority="11640" operator="equal">
      <formula>"►"</formula>
    </cfRule>
  </conditionalFormatting>
  <conditionalFormatting sqref="AF46">
    <cfRule type="cellIs" dxfId="8462" priority="11633" operator="equal">
      <formula>"◄"</formula>
    </cfRule>
    <cfRule type="cellIs" dxfId="8461" priority="11634" operator="equal">
      <formula>"•"</formula>
    </cfRule>
    <cfRule type="cellIs" priority="11635" operator="equal">
      <formula>"◄"</formula>
    </cfRule>
    <cfRule type="cellIs" dxfId="8460" priority="11636" operator="equal">
      <formula>"►"</formula>
    </cfRule>
  </conditionalFormatting>
  <conditionalFormatting sqref="AH46">
    <cfRule type="cellIs" dxfId="8459" priority="11629" operator="equal">
      <formula>"◄"</formula>
    </cfRule>
    <cfRule type="cellIs" dxfId="8458" priority="11630" operator="equal">
      <formula>"•"</formula>
    </cfRule>
    <cfRule type="cellIs" priority="11631" operator="equal">
      <formula>"◄"</formula>
    </cfRule>
    <cfRule type="cellIs" dxfId="8457" priority="11632" operator="equal">
      <formula>"►"</formula>
    </cfRule>
  </conditionalFormatting>
  <conditionalFormatting sqref="AG46">
    <cfRule type="cellIs" dxfId="8456" priority="11625" operator="equal">
      <formula>"◄"</formula>
    </cfRule>
    <cfRule type="cellIs" dxfId="8455" priority="11626" operator="equal">
      <formula>"•"</formula>
    </cfRule>
    <cfRule type="cellIs" priority="11627" operator="equal">
      <formula>"◄"</formula>
    </cfRule>
    <cfRule type="cellIs" dxfId="8454" priority="11628" operator="equal">
      <formula>"►"</formula>
    </cfRule>
  </conditionalFormatting>
  <conditionalFormatting sqref="AF48">
    <cfRule type="cellIs" dxfId="8453" priority="11621" operator="equal">
      <formula>"◄"</formula>
    </cfRule>
    <cfRule type="cellIs" dxfId="8452" priority="11622" operator="equal">
      <formula>"•"</formula>
    </cfRule>
    <cfRule type="cellIs" priority="11623" operator="equal">
      <formula>"◄"</formula>
    </cfRule>
    <cfRule type="cellIs" dxfId="8451" priority="11624" operator="equal">
      <formula>"►"</formula>
    </cfRule>
  </conditionalFormatting>
  <conditionalFormatting sqref="AH48">
    <cfRule type="cellIs" dxfId="8450" priority="11617" operator="equal">
      <formula>"◄"</formula>
    </cfRule>
    <cfRule type="cellIs" dxfId="8449" priority="11618" operator="equal">
      <formula>"•"</formula>
    </cfRule>
    <cfRule type="cellIs" priority="11619" operator="equal">
      <formula>"◄"</formula>
    </cfRule>
    <cfRule type="cellIs" dxfId="8448" priority="11620" operator="equal">
      <formula>"►"</formula>
    </cfRule>
  </conditionalFormatting>
  <conditionalFormatting sqref="AG48">
    <cfRule type="cellIs" dxfId="8447" priority="11613" operator="equal">
      <formula>"◄"</formula>
    </cfRule>
    <cfRule type="cellIs" dxfId="8446" priority="11614" operator="equal">
      <formula>"•"</formula>
    </cfRule>
    <cfRule type="cellIs" priority="11615" operator="equal">
      <formula>"◄"</formula>
    </cfRule>
    <cfRule type="cellIs" dxfId="8445" priority="11616" operator="equal">
      <formula>"►"</formula>
    </cfRule>
  </conditionalFormatting>
  <conditionalFormatting sqref="AF52">
    <cfRule type="cellIs" dxfId="8444" priority="11609" operator="equal">
      <formula>"◄"</formula>
    </cfRule>
    <cfRule type="cellIs" dxfId="8443" priority="11610" operator="equal">
      <formula>"•"</formula>
    </cfRule>
    <cfRule type="cellIs" priority="11611" operator="equal">
      <formula>"◄"</formula>
    </cfRule>
    <cfRule type="cellIs" dxfId="8442" priority="11612" operator="equal">
      <formula>"►"</formula>
    </cfRule>
  </conditionalFormatting>
  <conditionalFormatting sqref="AH52">
    <cfRule type="cellIs" dxfId="8441" priority="11605" operator="equal">
      <formula>"◄"</formula>
    </cfRule>
    <cfRule type="cellIs" dxfId="8440" priority="11606" operator="equal">
      <formula>"•"</formula>
    </cfRule>
    <cfRule type="cellIs" priority="11607" operator="equal">
      <formula>"◄"</formula>
    </cfRule>
    <cfRule type="cellIs" dxfId="8439" priority="11608" operator="equal">
      <formula>"►"</formula>
    </cfRule>
  </conditionalFormatting>
  <conditionalFormatting sqref="AG52">
    <cfRule type="cellIs" dxfId="8438" priority="11601" operator="equal">
      <formula>"◄"</formula>
    </cfRule>
    <cfRule type="cellIs" dxfId="8437" priority="11602" operator="equal">
      <formula>"•"</formula>
    </cfRule>
    <cfRule type="cellIs" priority="11603" operator="equal">
      <formula>"◄"</formula>
    </cfRule>
    <cfRule type="cellIs" dxfId="8436" priority="11604" operator="equal">
      <formula>"►"</formula>
    </cfRule>
  </conditionalFormatting>
  <conditionalFormatting sqref="AF54">
    <cfRule type="cellIs" dxfId="8435" priority="11597" operator="equal">
      <formula>"◄"</formula>
    </cfRule>
    <cfRule type="cellIs" dxfId="8434" priority="11598" operator="equal">
      <formula>"•"</formula>
    </cfRule>
    <cfRule type="cellIs" priority="11599" operator="equal">
      <formula>"◄"</formula>
    </cfRule>
    <cfRule type="cellIs" dxfId="8433" priority="11600" operator="equal">
      <formula>"►"</formula>
    </cfRule>
  </conditionalFormatting>
  <conditionalFormatting sqref="AH54">
    <cfRule type="cellIs" dxfId="8432" priority="11593" operator="equal">
      <formula>"◄"</formula>
    </cfRule>
    <cfRule type="cellIs" dxfId="8431" priority="11594" operator="equal">
      <formula>"•"</formula>
    </cfRule>
    <cfRule type="cellIs" priority="11595" operator="equal">
      <formula>"◄"</formula>
    </cfRule>
    <cfRule type="cellIs" dxfId="8430" priority="11596" operator="equal">
      <formula>"►"</formula>
    </cfRule>
  </conditionalFormatting>
  <conditionalFormatting sqref="AG54">
    <cfRule type="cellIs" dxfId="8429" priority="11589" operator="equal">
      <formula>"◄"</formula>
    </cfRule>
    <cfRule type="cellIs" dxfId="8428" priority="11590" operator="equal">
      <formula>"•"</formula>
    </cfRule>
    <cfRule type="cellIs" priority="11591" operator="equal">
      <formula>"◄"</formula>
    </cfRule>
    <cfRule type="cellIs" dxfId="8427" priority="11592" operator="equal">
      <formula>"►"</formula>
    </cfRule>
  </conditionalFormatting>
  <conditionalFormatting sqref="AF58">
    <cfRule type="cellIs" dxfId="8426" priority="11585" operator="equal">
      <formula>"◄"</formula>
    </cfRule>
    <cfRule type="cellIs" dxfId="8425" priority="11586" operator="equal">
      <formula>"•"</formula>
    </cfRule>
    <cfRule type="cellIs" priority="11587" operator="equal">
      <formula>"◄"</formula>
    </cfRule>
    <cfRule type="cellIs" dxfId="8424" priority="11588" operator="equal">
      <formula>"►"</formula>
    </cfRule>
  </conditionalFormatting>
  <conditionalFormatting sqref="AH58">
    <cfRule type="cellIs" dxfId="8423" priority="11581" operator="equal">
      <formula>"◄"</formula>
    </cfRule>
    <cfRule type="cellIs" dxfId="8422" priority="11582" operator="equal">
      <formula>"•"</formula>
    </cfRule>
    <cfRule type="cellIs" priority="11583" operator="equal">
      <formula>"◄"</formula>
    </cfRule>
    <cfRule type="cellIs" dxfId="8421" priority="11584" operator="equal">
      <formula>"►"</formula>
    </cfRule>
  </conditionalFormatting>
  <conditionalFormatting sqref="AG58">
    <cfRule type="cellIs" dxfId="8420" priority="11577" operator="equal">
      <formula>"◄"</formula>
    </cfRule>
    <cfRule type="cellIs" dxfId="8419" priority="11578" operator="equal">
      <formula>"•"</formula>
    </cfRule>
    <cfRule type="cellIs" priority="11579" operator="equal">
      <formula>"◄"</formula>
    </cfRule>
    <cfRule type="cellIs" dxfId="8418" priority="11580" operator="equal">
      <formula>"►"</formula>
    </cfRule>
  </conditionalFormatting>
  <conditionalFormatting sqref="AF61">
    <cfRule type="cellIs" dxfId="8417" priority="11573" operator="equal">
      <formula>"◄"</formula>
    </cfRule>
    <cfRule type="cellIs" dxfId="8416" priority="11574" operator="equal">
      <formula>"•"</formula>
    </cfRule>
    <cfRule type="cellIs" priority="11575" operator="equal">
      <formula>"◄"</formula>
    </cfRule>
    <cfRule type="cellIs" dxfId="8415" priority="11576" operator="equal">
      <formula>"►"</formula>
    </cfRule>
  </conditionalFormatting>
  <conditionalFormatting sqref="AH61">
    <cfRule type="cellIs" dxfId="8414" priority="11569" operator="equal">
      <formula>"◄"</formula>
    </cfRule>
    <cfRule type="cellIs" dxfId="8413" priority="11570" operator="equal">
      <formula>"•"</formula>
    </cfRule>
    <cfRule type="cellIs" priority="11571" operator="equal">
      <formula>"◄"</formula>
    </cfRule>
    <cfRule type="cellIs" dxfId="8412" priority="11572" operator="equal">
      <formula>"►"</formula>
    </cfRule>
  </conditionalFormatting>
  <conditionalFormatting sqref="AG61">
    <cfRule type="cellIs" dxfId="8411" priority="11565" operator="equal">
      <formula>"◄"</formula>
    </cfRule>
    <cfRule type="cellIs" dxfId="8410" priority="11566" operator="equal">
      <formula>"•"</formula>
    </cfRule>
    <cfRule type="cellIs" priority="11567" operator="equal">
      <formula>"◄"</formula>
    </cfRule>
    <cfRule type="cellIs" dxfId="8409" priority="11568" operator="equal">
      <formula>"►"</formula>
    </cfRule>
  </conditionalFormatting>
  <conditionalFormatting sqref="AF63">
    <cfRule type="cellIs" dxfId="8408" priority="11561" operator="equal">
      <formula>"◄"</formula>
    </cfRule>
    <cfRule type="cellIs" dxfId="8407" priority="11562" operator="equal">
      <formula>"•"</formula>
    </cfRule>
    <cfRule type="cellIs" priority="11563" operator="equal">
      <formula>"◄"</formula>
    </cfRule>
    <cfRule type="cellIs" dxfId="8406" priority="11564" operator="equal">
      <formula>"►"</formula>
    </cfRule>
  </conditionalFormatting>
  <conditionalFormatting sqref="AH63">
    <cfRule type="cellIs" dxfId="8405" priority="11557" operator="equal">
      <formula>"◄"</formula>
    </cfRule>
    <cfRule type="cellIs" dxfId="8404" priority="11558" operator="equal">
      <formula>"•"</formula>
    </cfRule>
    <cfRule type="cellIs" priority="11559" operator="equal">
      <formula>"◄"</formula>
    </cfRule>
    <cfRule type="cellIs" dxfId="8403" priority="11560" operator="equal">
      <formula>"►"</formula>
    </cfRule>
  </conditionalFormatting>
  <conditionalFormatting sqref="AG63">
    <cfRule type="cellIs" dxfId="8402" priority="11553" operator="equal">
      <formula>"◄"</formula>
    </cfRule>
    <cfRule type="cellIs" dxfId="8401" priority="11554" operator="equal">
      <formula>"•"</formula>
    </cfRule>
    <cfRule type="cellIs" priority="11555" operator="equal">
      <formula>"◄"</formula>
    </cfRule>
    <cfRule type="cellIs" dxfId="8400" priority="11556" operator="equal">
      <formula>"►"</formula>
    </cfRule>
  </conditionalFormatting>
  <conditionalFormatting sqref="AF65">
    <cfRule type="cellIs" dxfId="8399" priority="11549" operator="equal">
      <formula>"◄"</formula>
    </cfRule>
    <cfRule type="cellIs" dxfId="8398" priority="11550" operator="equal">
      <formula>"•"</formula>
    </cfRule>
    <cfRule type="cellIs" priority="11551" operator="equal">
      <formula>"◄"</formula>
    </cfRule>
    <cfRule type="cellIs" dxfId="8397" priority="11552" operator="equal">
      <formula>"►"</formula>
    </cfRule>
  </conditionalFormatting>
  <conditionalFormatting sqref="AH65">
    <cfRule type="cellIs" dxfId="8396" priority="11545" operator="equal">
      <formula>"◄"</formula>
    </cfRule>
    <cfRule type="cellIs" dxfId="8395" priority="11546" operator="equal">
      <formula>"•"</formula>
    </cfRule>
    <cfRule type="cellIs" priority="11547" operator="equal">
      <formula>"◄"</formula>
    </cfRule>
    <cfRule type="cellIs" dxfId="8394" priority="11548" operator="equal">
      <formula>"►"</formula>
    </cfRule>
  </conditionalFormatting>
  <conditionalFormatting sqref="AG65">
    <cfRule type="cellIs" dxfId="8393" priority="11541" operator="equal">
      <formula>"◄"</formula>
    </cfRule>
    <cfRule type="cellIs" dxfId="8392" priority="11542" operator="equal">
      <formula>"•"</formula>
    </cfRule>
    <cfRule type="cellIs" priority="11543" operator="equal">
      <formula>"◄"</formula>
    </cfRule>
    <cfRule type="cellIs" dxfId="8391" priority="11544" operator="equal">
      <formula>"►"</formula>
    </cfRule>
  </conditionalFormatting>
  <conditionalFormatting sqref="AF75">
    <cfRule type="cellIs" dxfId="8390" priority="11537" operator="equal">
      <formula>"◄"</formula>
    </cfRule>
    <cfRule type="cellIs" dxfId="8389" priority="11538" operator="equal">
      <formula>"•"</formula>
    </cfRule>
    <cfRule type="cellIs" priority="11539" operator="equal">
      <formula>"◄"</formula>
    </cfRule>
    <cfRule type="cellIs" dxfId="8388" priority="11540" operator="equal">
      <formula>"►"</formula>
    </cfRule>
  </conditionalFormatting>
  <conditionalFormatting sqref="AH75">
    <cfRule type="cellIs" dxfId="8387" priority="11533" operator="equal">
      <formula>"◄"</formula>
    </cfRule>
    <cfRule type="cellIs" dxfId="8386" priority="11534" operator="equal">
      <formula>"•"</formula>
    </cfRule>
    <cfRule type="cellIs" priority="11535" operator="equal">
      <formula>"◄"</formula>
    </cfRule>
    <cfRule type="cellIs" dxfId="8385" priority="11536" operator="equal">
      <formula>"►"</formula>
    </cfRule>
  </conditionalFormatting>
  <conditionalFormatting sqref="AG75">
    <cfRule type="cellIs" dxfId="8384" priority="11529" operator="equal">
      <formula>"◄"</formula>
    </cfRule>
    <cfRule type="cellIs" dxfId="8383" priority="11530" operator="equal">
      <formula>"•"</formula>
    </cfRule>
    <cfRule type="cellIs" priority="11531" operator="equal">
      <formula>"◄"</formula>
    </cfRule>
    <cfRule type="cellIs" dxfId="8382" priority="11532" operator="equal">
      <formula>"►"</formula>
    </cfRule>
  </conditionalFormatting>
  <conditionalFormatting sqref="AF79">
    <cfRule type="cellIs" dxfId="8381" priority="11525" operator="equal">
      <formula>"◄"</formula>
    </cfRule>
    <cfRule type="cellIs" dxfId="8380" priority="11526" operator="equal">
      <formula>"•"</formula>
    </cfRule>
    <cfRule type="cellIs" priority="11527" operator="equal">
      <formula>"◄"</formula>
    </cfRule>
    <cfRule type="cellIs" dxfId="8379" priority="11528" operator="equal">
      <formula>"►"</formula>
    </cfRule>
  </conditionalFormatting>
  <conditionalFormatting sqref="AH79">
    <cfRule type="cellIs" dxfId="8378" priority="11521" operator="equal">
      <formula>"◄"</formula>
    </cfRule>
    <cfRule type="cellIs" dxfId="8377" priority="11522" operator="equal">
      <formula>"•"</formula>
    </cfRule>
    <cfRule type="cellIs" priority="11523" operator="equal">
      <formula>"◄"</formula>
    </cfRule>
    <cfRule type="cellIs" dxfId="8376" priority="11524" operator="equal">
      <formula>"►"</formula>
    </cfRule>
  </conditionalFormatting>
  <conditionalFormatting sqref="AG79">
    <cfRule type="cellIs" dxfId="8375" priority="11517" operator="equal">
      <formula>"◄"</formula>
    </cfRule>
    <cfRule type="cellIs" dxfId="8374" priority="11518" operator="equal">
      <formula>"•"</formula>
    </cfRule>
    <cfRule type="cellIs" priority="11519" operator="equal">
      <formula>"◄"</formula>
    </cfRule>
    <cfRule type="cellIs" dxfId="8373" priority="11520" operator="equal">
      <formula>"►"</formula>
    </cfRule>
  </conditionalFormatting>
  <conditionalFormatting sqref="AF84">
    <cfRule type="cellIs" dxfId="8372" priority="11513" operator="equal">
      <formula>"◄"</formula>
    </cfRule>
    <cfRule type="cellIs" dxfId="8371" priority="11514" operator="equal">
      <formula>"•"</formula>
    </cfRule>
    <cfRule type="cellIs" priority="11515" operator="equal">
      <formula>"◄"</formula>
    </cfRule>
    <cfRule type="cellIs" dxfId="8370" priority="11516" operator="equal">
      <formula>"►"</formula>
    </cfRule>
  </conditionalFormatting>
  <conditionalFormatting sqref="AH84">
    <cfRule type="cellIs" dxfId="8369" priority="11509" operator="equal">
      <formula>"◄"</formula>
    </cfRule>
    <cfRule type="cellIs" dxfId="8368" priority="11510" operator="equal">
      <formula>"•"</formula>
    </cfRule>
    <cfRule type="cellIs" priority="11511" operator="equal">
      <formula>"◄"</formula>
    </cfRule>
    <cfRule type="cellIs" dxfId="8367" priority="11512" operator="equal">
      <formula>"►"</formula>
    </cfRule>
  </conditionalFormatting>
  <conditionalFormatting sqref="AG84">
    <cfRule type="cellIs" dxfId="8366" priority="11505" operator="equal">
      <formula>"◄"</formula>
    </cfRule>
    <cfRule type="cellIs" dxfId="8365" priority="11506" operator="equal">
      <formula>"•"</formula>
    </cfRule>
    <cfRule type="cellIs" priority="11507" operator="equal">
      <formula>"◄"</formula>
    </cfRule>
    <cfRule type="cellIs" dxfId="8364" priority="11508" operator="equal">
      <formula>"►"</formula>
    </cfRule>
  </conditionalFormatting>
  <conditionalFormatting sqref="AF86">
    <cfRule type="cellIs" dxfId="8363" priority="11501" operator="equal">
      <formula>"◄"</formula>
    </cfRule>
    <cfRule type="cellIs" dxfId="8362" priority="11502" operator="equal">
      <formula>"•"</formula>
    </cfRule>
    <cfRule type="cellIs" priority="11503" operator="equal">
      <formula>"◄"</formula>
    </cfRule>
    <cfRule type="cellIs" dxfId="8361" priority="11504" operator="equal">
      <formula>"►"</formula>
    </cfRule>
  </conditionalFormatting>
  <conditionalFormatting sqref="AH86">
    <cfRule type="cellIs" dxfId="8360" priority="11497" operator="equal">
      <formula>"◄"</formula>
    </cfRule>
    <cfRule type="cellIs" dxfId="8359" priority="11498" operator="equal">
      <formula>"•"</formula>
    </cfRule>
    <cfRule type="cellIs" priority="11499" operator="equal">
      <formula>"◄"</formula>
    </cfRule>
    <cfRule type="cellIs" dxfId="8358" priority="11500" operator="equal">
      <formula>"►"</formula>
    </cfRule>
  </conditionalFormatting>
  <conditionalFormatting sqref="AG86">
    <cfRule type="cellIs" dxfId="8357" priority="11493" operator="equal">
      <formula>"◄"</formula>
    </cfRule>
    <cfRule type="cellIs" dxfId="8356" priority="11494" operator="equal">
      <formula>"•"</formula>
    </cfRule>
    <cfRule type="cellIs" priority="11495" operator="equal">
      <formula>"◄"</formula>
    </cfRule>
    <cfRule type="cellIs" dxfId="8355" priority="11496" operator="equal">
      <formula>"►"</formula>
    </cfRule>
  </conditionalFormatting>
  <conditionalFormatting sqref="AF88">
    <cfRule type="cellIs" dxfId="8354" priority="11489" operator="equal">
      <formula>"◄"</formula>
    </cfRule>
    <cfRule type="cellIs" dxfId="8353" priority="11490" operator="equal">
      <formula>"•"</formula>
    </cfRule>
    <cfRule type="cellIs" priority="11491" operator="equal">
      <formula>"◄"</formula>
    </cfRule>
    <cfRule type="cellIs" dxfId="8352" priority="11492" operator="equal">
      <formula>"►"</formula>
    </cfRule>
  </conditionalFormatting>
  <conditionalFormatting sqref="AH88">
    <cfRule type="cellIs" dxfId="8351" priority="11485" operator="equal">
      <formula>"◄"</formula>
    </cfRule>
    <cfRule type="cellIs" dxfId="8350" priority="11486" operator="equal">
      <formula>"•"</formula>
    </cfRule>
    <cfRule type="cellIs" priority="11487" operator="equal">
      <formula>"◄"</formula>
    </cfRule>
    <cfRule type="cellIs" dxfId="8349" priority="11488" operator="equal">
      <formula>"►"</formula>
    </cfRule>
  </conditionalFormatting>
  <conditionalFormatting sqref="AG88">
    <cfRule type="cellIs" dxfId="8348" priority="11481" operator="equal">
      <formula>"◄"</formula>
    </cfRule>
    <cfRule type="cellIs" dxfId="8347" priority="11482" operator="equal">
      <formula>"•"</formula>
    </cfRule>
    <cfRule type="cellIs" priority="11483" operator="equal">
      <formula>"◄"</formula>
    </cfRule>
    <cfRule type="cellIs" dxfId="8346" priority="11484" operator="equal">
      <formula>"►"</formula>
    </cfRule>
  </conditionalFormatting>
  <conditionalFormatting sqref="AF95">
    <cfRule type="cellIs" dxfId="8345" priority="11477" operator="equal">
      <formula>"◄"</formula>
    </cfRule>
    <cfRule type="cellIs" dxfId="8344" priority="11478" operator="equal">
      <formula>"•"</formula>
    </cfRule>
    <cfRule type="cellIs" priority="11479" operator="equal">
      <formula>"◄"</formula>
    </cfRule>
    <cfRule type="cellIs" dxfId="8343" priority="11480" operator="equal">
      <formula>"►"</formula>
    </cfRule>
  </conditionalFormatting>
  <conditionalFormatting sqref="AH95">
    <cfRule type="cellIs" dxfId="8342" priority="11473" operator="equal">
      <formula>"◄"</formula>
    </cfRule>
    <cfRule type="cellIs" dxfId="8341" priority="11474" operator="equal">
      <formula>"•"</formula>
    </cfRule>
    <cfRule type="cellIs" priority="11475" operator="equal">
      <formula>"◄"</formula>
    </cfRule>
    <cfRule type="cellIs" dxfId="8340" priority="11476" operator="equal">
      <formula>"►"</formula>
    </cfRule>
  </conditionalFormatting>
  <conditionalFormatting sqref="AG95">
    <cfRule type="cellIs" dxfId="8339" priority="11469" operator="equal">
      <formula>"◄"</formula>
    </cfRule>
    <cfRule type="cellIs" dxfId="8338" priority="11470" operator="equal">
      <formula>"•"</formula>
    </cfRule>
    <cfRule type="cellIs" priority="11471" operator="equal">
      <formula>"◄"</formula>
    </cfRule>
    <cfRule type="cellIs" dxfId="8337" priority="11472" operator="equal">
      <formula>"►"</formula>
    </cfRule>
  </conditionalFormatting>
  <conditionalFormatting sqref="AF97">
    <cfRule type="cellIs" dxfId="8336" priority="11465" operator="equal">
      <formula>"◄"</formula>
    </cfRule>
    <cfRule type="cellIs" dxfId="8335" priority="11466" operator="equal">
      <formula>"•"</formula>
    </cfRule>
    <cfRule type="cellIs" priority="11467" operator="equal">
      <formula>"◄"</formula>
    </cfRule>
    <cfRule type="cellIs" dxfId="8334" priority="11468" operator="equal">
      <formula>"►"</formula>
    </cfRule>
  </conditionalFormatting>
  <conditionalFormatting sqref="AH97">
    <cfRule type="cellIs" dxfId="8333" priority="11461" operator="equal">
      <formula>"◄"</formula>
    </cfRule>
    <cfRule type="cellIs" dxfId="8332" priority="11462" operator="equal">
      <formula>"•"</formula>
    </cfRule>
    <cfRule type="cellIs" priority="11463" operator="equal">
      <formula>"◄"</formula>
    </cfRule>
    <cfRule type="cellIs" dxfId="8331" priority="11464" operator="equal">
      <formula>"►"</formula>
    </cfRule>
  </conditionalFormatting>
  <conditionalFormatting sqref="AG97">
    <cfRule type="cellIs" dxfId="8330" priority="11457" operator="equal">
      <formula>"◄"</formula>
    </cfRule>
    <cfRule type="cellIs" dxfId="8329" priority="11458" operator="equal">
      <formula>"•"</formula>
    </cfRule>
    <cfRule type="cellIs" priority="11459" operator="equal">
      <formula>"◄"</formula>
    </cfRule>
    <cfRule type="cellIs" dxfId="8328" priority="11460" operator="equal">
      <formula>"►"</formula>
    </cfRule>
  </conditionalFormatting>
  <conditionalFormatting sqref="AF100">
    <cfRule type="cellIs" dxfId="8327" priority="11453" operator="equal">
      <formula>"◄"</formula>
    </cfRule>
    <cfRule type="cellIs" dxfId="8326" priority="11454" operator="equal">
      <formula>"•"</formula>
    </cfRule>
    <cfRule type="cellIs" priority="11455" operator="equal">
      <formula>"◄"</formula>
    </cfRule>
    <cfRule type="cellIs" dxfId="8325" priority="11456" operator="equal">
      <formula>"►"</formula>
    </cfRule>
  </conditionalFormatting>
  <conditionalFormatting sqref="AH100">
    <cfRule type="cellIs" dxfId="8324" priority="11449" operator="equal">
      <formula>"◄"</formula>
    </cfRule>
    <cfRule type="cellIs" dxfId="8323" priority="11450" operator="equal">
      <formula>"•"</formula>
    </cfRule>
    <cfRule type="cellIs" priority="11451" operator="equal">
      <formula>"◄"</formula>
    </cfRule>
    <cfRule type="cellIs" dxfId="8322" priority="11452" operator="equal">
      <formula>"►"</formula>
    </cfRule>
  </conditionalFormatting>
  <conditionalFormatting sqref="AG100">
    <cfRule type="cellIs" dxfId="8321" priority="11445" operator="equal">
      <formula>"◄"</formula>
    </cfRule>
    <cfRule type="cellIs" dxfId="8320" priority="11446" operator="equal">
      <formula>"•"</formula>
    </cfRule>
    <cfRule type="cellIs" priority="11447" operator="equal">
      <formula>"◄"</formula>
    </cfRule>
    <cfRule type="cellIs" dxfId="8319" priority="11448" operator="equal">
      <formula>"►"</formula>
    </cfRule>
  </conditionalFormatting>
  <conditionalFormatting sqref="AF103">
    <cfRule type="cellIs" dxfId="8318" priority="11441" operator="equal">
      <formula>"◄"</formula>
    </cfRule>
    <cfRule type="cellIs" dxfId="8317" priority="11442" operator="equal">
      <formula>"•"</formula>
    </cfRule>
    <cfRule type="cellIs" priority="11443" operator="equal">
      <formula>"◄"</formula>
    </cfRule>
    <cfRule type="cellIs" dxfId="8316" priority="11444" operator="equal">
      <formula>"►"</formula>
    </cfRule>
  </conditionalFormatting>
  <conditionalFormatting sqref="AH103">
    <cfRule type="cellIs" dxfId="8315" priority="11437" operator="equal">
      <formula>"◄"</formula>
    </cfRule>
    <cfRule type="cellIs" dxfId="8314" priority="11438" operator="equal">
      <formula>"•"</formula>
    </cfRule>
    <cfRule type="cellIs" priority="11439" operator="equal">
      <formula>"◄"</formula>
    </cfRule>
    <cfRule type="cellIs" dxfId="8313" priority="11440" operator="equal">
      <formula>"►"</formula>
    </cfRule>
  </conditionalFormatting>
  <conditionalFormatting sqref="AG103">
    <cfRule type="cellIs" dxfId="8312" priority="11433" operator="equal">
      <formula>"◄"</formula>
    </cfRule>
    <cfRule type="cellIs" dxfId="8311" priority="11434" operator="equal">
      <formula>"•"</formula>
    </cfRule>
    <cfRule type="cellIs" priority="11435" operator="equal">
      <formula>"◄"</formula>
    </cfRule>
    <cfRule type="cellIs" dxfId="8310" priority="11436" operator="equal">
      <formula>"►"</formula>
    </cfRule>
  </conditionalFormatting>
  <conditionalFormatting sqref="AF105">
    <cfRule type="cellIs" dxfId="8309" priority="11429" operator="equal">
      <formula>"◄"</formula>
    </cfRule>
    <cfRule type="cellIs" dxfId="8308" priority="11430" operator="equal">
      <formula>"•"</formula>
    </cfRule>
    <cfRule type="cellIs" priority="11431" operator="equal">
      <formula>"◄"</formula>
    </cfRule>
    <cfRule type="cellIs" dxfId="8307" priority="11432" operator="equal">
      <formula>"►"</formula>
    </cfRule>
  </conditionalFormatting>
  <conditionalFormatting sqref="AH105">
    <cfRule type="cellIs" dxfId="8306" priority="11425" operator="equal">
      <formula>"◄"</formula>
    </cfRule>
    <cfRule type="cellIs" dxfId="8305" priority="11426" operator="equal">
      <formula>"•"</formula>
    </cfRule>
    <cfRule type="cellIs" priority="11427" operator="equal">
      <formula>"◄"</formula>
    </cfRule>
    <cfRule type="cellIs" dxfId="8304" priority="11428" operator="equal">
      <formula>"►"</formula>
    </cfRule>
  </conditionalFormatting>
  <conditionalFormatting sqref="AG105">
    <cfRule type="cellIs" dxfId="8303" priority="11421" operator="equal">
      <formula>"◄"</formula>
    </cfRule>
    <cfRule type="cellIs" dxfId="8302" priority="11422" operator="equal">
      <formula>"•"</formula>
    </cfRule>
    <cfRule type="cellIs" priority="11423" operator="equal">
      <formula>"◄"</formula>
    </cfRule>
    <cfRule type="cellIs" dxfId="8301" priority="11424" operator="equal">
      <formula>"►"</formula>
    </cfRule>
  </conditionalFormatting>
  <conditionalFormatting sqref="AF108">
    <cfRule type="cellIs" dxfId="8300" priority="11417" operator="equal">
      <formula>"◄"</formula>
    </cfRule>
    <cfRule type="cellIs" dxfId="8299" priority="11418" operator="equal">
      <formula>"•"</formula>
    </cfRule>
    <cfRule type="cellIs" priority="11419" operator="equal">
      <formula>"◄"</formula>
    </cfRule>
    <cfRule type="cellIs" dxfId="8298" priority="11420" operator="equal">
      <formula>"►"</formula>
    </cfRule>
  </conditionalFormatting>
  <conditionalFormatting sqref="AH108">
    <cfRule type="cellIs" dxfId="8297" priority="11413" operator="equal">
      <formula>"◄"</formula>
    </cfRule>
    <cfRule type="cellIs" dxfId="8296" priority="11414" operator="equal">
      <formula>"•"</formula>
    </cfRule>
    <cfRule type="cellIs" priority="11415" operator="equal">
      <formula>"◄"</formula>
    </cfRule>
    <cfRule type="cellIs" dxfId="8295" priority="11416" operator="equal">
      <formula>"►"</formula>
    </cfRule>
  </conditionalFormatting>
  <conditionalFormatting sqref="AG108">
    <cfRule type="cellIs" dxfId="8294" priority="11409" operator="equal">
      <formula>"◄"</formula>
    </cfRule>
    <cfRule type="cellIs" dxfId="8293" priority="11410" operator="equal">
      <formula>"•"</formula>
    </cfRule>
    <cfRule type="cellIs" priority="11411" operator="equal">
      <formula>"◄"</formula>
    </cfRule>
    <cfRule type="cellIs" dxfId="8292" priority="11412" operator="equal">
      <formula>"►"</formula>
    </cfRule>
  </conditionalFormatting>
  <conditionalFormatting sqref="AF122">
    <cfRule type="cellIs" dxfId="8291" priority="11405" operator="equal">
      <formula>"◄"</formula>
    </cfRule>
    <cfRule type="cellIs" dxfId="8290" priority="11406" operator="equal">
      <formula>"•"</formula>
    </cfRule>
    <cfRule type="cellIs" priority="11407" operator="equal">
      <formula>"◄"</formula>
    </cfRule>
    <cfRule type="cellIs" dxfId="8289" priority="11408" operator="equal">
      <formula>"►"</formula>
    </cfRule>
  </conditionalFormatting>
  <conditionalFormatting sqref="AH122">
    <cfRule type="cellIs" dxfId="8288" priority="11401" operator="equal">
      <formula>"◄"</formula>
    </cfRule>
    <cfRule type="cellIs" dxfId="8287" priority="11402" operator="equal">
      <formula>"•"</formula>
    </cfRule>
    <cfRule type="cellIs" priority="11403" operator="equal">
      <formula>"◄"</formula>
    </cfRule>
    <cfRule type="cellIs" dxfId="8286" priority="11404" operator="equal">
      <formula>"►"</formula>
    </cfRule>
  </conditionalFormatting>
  <conditionalFormatting sqref="AG122">
    <cfRule type="cellIs" dxfId="8285" priority="11397" operator="equal">
      <formula>"◄"</formula>
    </cfRule>
    <cfRule type="cellIs" dxfId="8284" priority="11398" operator="equal">
      <formula>"•"</formula>
    </cfRule>
    <cfRule type="cellIs" priority="11399" operator="equal">
      <formula>"◄"</formula>
    </cfRule>
    <cfRule type="cellIs" dxfId="8283" priority="11400" operator="equal">
      <formula>"►"</formula>
    </cfRule>
  </conditionalFormatting>
  <conditionalFormatting sqref="AF132">
    <cfRule type="cellIs" dxfId="8282" priority="11393" operator="equal">
      <formula>"◄"</formula>
    </cfRule>
    <cfRule type="cellIs" dxfId="8281" priority="11394" operator="equal">
      <formula>"•"</formula>
    </cfRule>
    <cfRule type="cellIs" priority="11395" operator="equal">
      <formula>"◄"</formula>
    </cfRule>
    <cfRule type="cellIs" dxfId="8280" priority="11396" operator="equal">
      <formula>"►"</formula>
    </cfRule>
  </conditionalFormatting>
  <conditionalFormatting sqref="AH132">
    <cfRule type="cellIs" dxfId="8279" priority="11389" operator="equal">
      <formula>"◄"</formula>
    </cfRule>
    <cfRule type="cellIs" dxfId="8278" priority="11390" operator="equal">
      <formula>"•"</formula>
    </cfRule>
    <cfRule type="cellIs" priority="11391" operator="equal">
      <formula>"◄"</formula>
    </cfRule>
    <cfRule type="cellIs" dxfId="8277" priority="11392" operator="equal">
      <formula>"►"</formula>
    </cfRule>
  </conditionalFormatting>
  <conditionalFormatting sqref="AG132">
    <cfRule type="cellIs" dxfId="8276" priority="11385" operator="equal">
      <formula>"◄"</formula>
    </cfRule>
    <cfRule type="cellIs" dxfId="8275" priority="11386" operator="equal">
      <formula>"•"</formula>
    </cfRule>
    <cfRule type="cellIs" priority="11387" operator="equal">
      <formula>"◄"</formula>
    </cfRule>
    <cfRule type="cellIs" dxfId="8274" priority="11388" operator="equal">
      <formula>"►"</formula>
    </cfRule>
  </conditionalFormatting>
  <conditionalFormatting sqref="AF141">
    <cfRule type="cellIs" dxfId="8273" priority="11381" operator="equal">
      <formula>"◄"</formula>
    </cfRule>
    <cfRule type="cellIs" dxfId="8272" priority="11382" operator="equal">
      <formula>"•"</formula>
    </cfRule>
    <cfRule type="cellIs" priority="11383" operator="equal">
      <formula>"◄"</formula>
    </cfRule>
    <cfRule type="cellIs" dxfId="8271" priority="11384" operator="equal">
      <formula>"►"</formula>
    </cfRule>
  </conditionalFormatting>
  <conditionalFormatting sqref="AH141">
    <cfRule type="cellIs" dxfId="8270" priority="11377" operator="equal">
      <formula>"◄"</formula>
    </cfRule>
    <cfRule type="cellIs" dxfId="8269" priority="11378" operator="equal">
      <formula>"•"</formula>
    </cfRule>
    <cfRule type="cellIs" priority="11379" operator="equal">
      <formula>"◄"</formula>
    </cfRule>
    <cfRule type="cellIs" dxfId="8268" priority="11380" operator="equal">
      <formula>"►"</formula>
    </cfRule>
  </conditionalFormatting>
  <conditionalFormatting sqref="AG141">
    <cfRule type="cellIs" dxfId="8267" priority="11373" operator="equal">
      <formula>"◄"</formula>
    </cfRule>
    <cfRule type="cellIs" dxfId="8266" priority="11374" operator="equal">
      <formula>"•"</formula>
    </cfRule>
    <cfRule type="cellIs" priority="11375" operator="equal">
      <formula>"◄"</formula>
    </cfRule>
    <cfRule type="cellIs" dxfId="8265" priority="11376" operator="equal">
      <formula>"►"</formula>
    </cfRule>
  </conditionalFormatting>
  <conditionalFormatting sqref="AF145">
    <cfRule type="cellIs" dxfId="8264" priority="11369" operator="equal">
      <formula>"◄"</formula>
    </cfRule>
    <cfRule type="cellIs" dxfId="8263" priority="11370" operator="equal">
      <formula>"•"</formula>
    </cfRule>
    <cfRule type="cellIs" priority="11371" operator="equal">
      <formula>"◄"</formula>
    </cfRule>
    <cfRule type="cellIs" dxfId="8262" priority="11372" operator="equal">
      <formula>"►"</formula>
    </cfRule>
  </conditionalFormatting>
  <conditionalFormatting sqref="AH145">
    <cfRule type="cellIs" dxfId="8261" priority="11365" operator="equal">
      <formula>"◄"</formula>
    </cfRule>
    <cfRule type="cellIs" dxfId="8260" priority="11366" operator="equal">
      <formula>"•"</formula>
    </cfRule>
    <cfRule type="cellIs" priority="11367" operator="equal">
      <formula>"◄"</formula>
    </cfRule>
    <cfRule type="cellIs" dxfId="8259" priority="11368" operator="equal">
      <formula>"►"</formula>
    </cfRule>
  </conditionalFormatting>
  <conditionalFormatting sqref="AG145">
    <cfRule type="cellIs" dxfId="8258" priority="11361" operator="equal">
      <formula>"◄"</formula>
    </cfRule>
    <cfRule type="cellIs" dxfId="8257" priority="11362" operator="equal">
      <formula>"•"</formula>
    </cfRule>
    <cfRule type="cellIs" priority="11363" operator="equal">
      <formula>"◄"</formula>
    </cfRule>
    <cfRule type="cellIs" dxfId="8256" priority="11364" operator="equal">
      <formula>"►"</formula>
    </cfRule>
  </conditionalFormatting>
  <conditionalFormatting sqref="AF151">
    <cfRule type="cellIs" dxfId="8255" priority="11357" operator="equal">
      <formula>"◄"</formula>
    </cfRule>
    <cfRule type="cellIs" dxfId="8254" priority="11358" operator="equal">
      <formula>"•"</formula>
    </cfRule>
    <cfRule type="cellIs" priority="11359" operator="equal">
      <formula>"◄"</formula>
    </cfRule>
    <cfRule type="cellIs" dxfId="8253" priority="11360" operator="equal">
      <formula>"►"</formula>
    </cfRule>
  </conditionalFormatting>
  <conditionalFormatting sqref="AH151">
    <cfRule type="cellIs" dxfId="8252" priority="11353" operator="equal">
      <formula>"◄"</formula>
    </cfRule>
    <cfRule type="cellIs" dxfId="8251" priority="11354" operator="equal">
      <formula>"•"</formula>
    </cfRule>
    <cfRule type="cellIs" priority="11355" operator="equal">
      <formula>"◄"</formula>
    </cfRule>
    <cfRule type="cellIs" dxfId="8250" priority="11356" operator="equal">
      <formula>"►"</formula>
    </cfRule>
  </conditionalFormatting>
  <conditionalFormatting sqref="AG151">
    <cfRule type="cellIs" dxfId="8249" priority="11349" operator="equal">
      <formula>"◄"</formula>
    </cfRule>
    <cfRule type="cellIs" dxfId="8248" priority="11350" operator="equal">
      <formula>"•"</formula>
    </cfRule>
    <cfRule type="cellIs" priority="11351" operator="equal">
      <formula>"◄"</formula>
    </cfRule>
    <cfRule type="cellIs" dxfId="8247" priority="11352" operator="equal">
      <formula>"►"</formula>
    </cfRule>
  </conditionalFormatting>
  <conditionalFormatting sqref="AF153">
    <cfRule type="cellIs" dxfId="8246" priority="11345" operator="equal">
      <formula>"◄"</formula>
    </cfRule>
    <cfRule type="cellIs" dxfId="8245" priority="11346" operator="equal">
      <formula>"•"</formula>
    </cfRule>
    <cfRule type="cellIs" priority="11347" operator="equal">
      <formula>"◄"</formula>
    </cfRule>
    <cfRule type="cellIs" dxfId="8244" priority="11348" operator="equal">
      <formula>"►"</formula>
    </cfRule>
  </conditionalFormatting>
  <conditionalFormatting sqref="AH153">
    <cfRule type="cellIs" dxfId="8243" priority="11341" operator="equal">
      <formula>"◄"</formula>
    </cfRule>
    <cfRule type="cellIs" dxfId="8242" priority="11342" operator="equal">
      <formula>"•"</formula>
    </cfRule>
    <cfRule type="cellIs" priority="11343" operator="equal">
      <formula>"◄"</formula>
    </cfRule>
    <cfRule type="cellIs" dxfId="8241" priority="11344" operator="equal">
      <formula>"►"</formula>
    </cfRule>
  </conditionalFormatting>
  <conditionalFormatting sqref="AG153">
    <cfRule type="cellIs" dxfId="8240" priority="11337" operator="equal">
      <formula>"◄"</formula>
    </cfRule>
    <cfRule type="cellIs" dxfId="8239" priority="11338" operator="equal">
      <formula>"•"</formula>
    </cfRule>
    <cfRule type="cellIs" priority="11339" operator="equal">
      <formula>"◄"</formula>
    </cfRule>
    <cfRule type="cellIs" dxfId="8238" priority="11340" operator="equal">
      <formula>"►"</formula>
    </cfRule>
  </conditionalFormatting>
  <conditionalFormatting sqref="AF155">
    <cfRule type="cellIs" dxfId="8237" priority="11333" operator="equal">
      <formula>"◄"</formula>
    </cfRule>
    <cfRule type="cellIs" dxfId="8236" priority="11334" operator="equal">
      <formula>"•"</formula>
    </cfRule>
    <cfRule type="cellIs" priority="11335" operator="equal">
      <formula>"◄"</formula>
    </cfRule>
    <cfRule type="cellIs" dxfId="8235" priority="11336" operator="equal">
      <formula>"►"</formula>
    </cfRule>
  </conditionalFormatting>
  <conditionalFormatting sqref="AH155">
    <cfRule type="cellIs" dxfId="8234" priority="11329" operator="equal">
      <formula>"◄"</formula>
    </cfRule>
    <cfRule type="cellIs" dxfId="8233" priority="11330" operator="equal">
      <formula>"•"</formula>
    </cfRule>
    <cfRule type="cellIs" priority="11331" operator="equal">
      <formula>"◄"</formula>
    </cfRule>
    <cfRule type="cellIs" dxfId="8232" priority="11332" operator="equal">
      <formula>"►"</formula>
    </cfRule>
  </conditionalFormatting>
  <conditionalFormatting sqref="AG155">
    <cfRule type="cellIs" dxfId="8231" priority="11325" operator="equal">
      <formula>"◄"</formula>
    </cfRule>
    <cfRule type="cellIs" dxfId="8230" priority="11326" operator="equal">
      <formula>"•"</formula>
    </cfRule>
    <cfRule type="cellIs" priority="11327" operator="equal">
      <formula>"◄"</formula>
    </cfRule>
    <cfRule type="cellIs" dxfId="8229" priority="11328" operator="equal">
      <formula>"►"</formula>
    </cfRule>
  </conditionalFormatting>
  <conditionalFormatting sqref="AF167">
    <cfRule type="cellIs" dxfId="8228" priority="11321" operator="equal">
      <formula>"◄"</formula>
    </cfRule>
    <cfRule type="cellIs" dxfId="8227" priority="11322" operator="equal">
      <formula>"•"</formula>
    </cfRule>
    <cfRule type="cellIs" priority="11323" operator="equal">
      <formula>"◄"</formula>
    </cfRule>
    <cfRule type="cellIs" dxfId="8226" priority="11324" operator="equal">
      <formula>"►"</formula>
    </cfRule>
  </conditionalFormatting>
  <conditionalFormatting sqref="AH167">
    <cfRule type="cellIs" dxfId="8225" priority="11317" operator="equal">
      <formula>"◄"</formula>
    </cfRule>
    <cfRule type="cellIs" dxfId="8224" priority="11318" operator="equal">
      <formula>"•"</formula>
    </cfRule>
    <cfRule type="cellIs" priority="11319" operator="equal">
      <formula>"◄"</formula>
    </cfRule>
    <cfRule type="cellIs" dxfId="8223" priority="11320" operator="equal">
      <formula>"►"</formula>
    </cfRule>
  </conditionalFormatting>
  <conditionalFormatting sqref="AG167">
    <cfRule type="cellIs" dxfId="8222" priority="11313" operator="equal">
      <formula>"◄"</formula>
    </cfRule>
    <cfRule type="cellIs" dxfId="8221" priority="11314" operator="equal">
      <formula>"•"</formula>
    </cfRule>
    <cfRule type="cellIs" priority="11315" operator="equal">
      <formula>"◄"</formula>
    </cfRule>
    <cfRule type="cellIs" dxfId="8220" priority="11316" operator="equal">
      <formula>"►"</formula>
    </cfRule>
  </conditionalFormatting>
  <conditionalFormatting sqref="AF175">
    <cfRule type="cellIs" dxfId="8219" priority="11309" operator="equal">
      <formula>"◄"</formula>
    </cfRule>
    <cfRule type="cellIs" dxfId="8218" priority="11310" operator="equal">
      <formula>"•"</formula>
    </cfRule>
    <cfRule type="cellIs" priority="11311" operator="equal">
      <formula>"◄"</formula>
    </cfRule>
    <cfRule type="cellIs" dxfId="8217" priority="11312" operator="equal">
      <formula>"►"</formula>
    </cfRule>
  </conditionalFormatting>
  <conditionalFormatting sqref="AH175">
    <cfRule type="cellIs" dxfId="8216" priority="11305" operator="equal">
      <formula>"◄"</formula>
    </cfRule>
    <cfRule type="cellIs" dxfId="8215" priority="11306" operator="equal">
      <formula>"•"</formula>
    </cfRule>
    <cfRule type="cellIs" priority="11307" operator="equal">
      <formula>"◄"</formula>
    </cfRule>
    <cfRule type="cellIs" dxfId="8214" priority="11308" operator="equal">
      <formula>"►"</formula>
    </cfRule>
  </conditionalFormatting>
  <conditionalFormatting sqref="AG175">
    <cfRule type="cellIs" dxfId="8213" priority="11301" operator="equal">
      <formula>"◄"</formula>
    </cfRule>
    <cfRule type="cellIs" dxfId="8212" priority="11302" operator="equal">
      <formula>"•"</formula>
    </cfRule>
    <cfRule type="cellIs" priority="11303" operator="equal">
      <formula>"◄"</formula>
    </cfRule>
    <cfRule type="cellIs" dxfId="8211" priority="11304" operator="equal">
      <formula>"►"</formula>
    </cfRule>
  </conditionalFormatting>
  <conditionalFormatting sqref="AF188">
    <cfRule type="cellIs" dxfId="8210" priority="11297" operator="equal">
      <formula>"◄"</formula>
    </cfRule>
    <cfRule type="cellIs" dxfId="8209" priority="11298" operator="equal">
      <formula>"•"</formula>
    </cfRule>
    <cfRule type="cellIs" priority="11299" operator="equal">
      <formula>"◄"</formula>
    </cfRule>
    <cfRule type="cellIs" dxfId="8208" priority="11300" operator="equal">
      <formula>"►"</formula>
    </cfRule>
  </conditionalFormatting>
  <conditionalFormatting sqref="AH188">
    <cfRule type="cellIs" dxfId="8207" priority="11293" operator="equal">
      <formula>"◄"</formula>
    </cfRule>
    <cfRule type="cellIs" dxfId="8206" priority="11294" operator="equal">
      <formula>"•"</formula>
    </cfRule>
    <cfRule type="cellIs" priority="11295" operator="equal">
      <formula>"◄"</formula>
    </cfRule>
    <cfRule type="cellIs" dxfId="8205" priority="11296" operator="equal">
      <formula>"►"</formula>
    </cfRule>
  </conditionalFormatting>
  <conditionalFormatting sqref="AG188">
    <cfRule type="cellIs" dxfId="8204" priority="11289" operator="equal">
      <formula>"◄"</formula>
    </cfRule>
    <cfRule type="cellIs" dxfId="8203" priority="11290" operator="equal">
      <formula>"•"</formula>
    </cfRule>
    <cfRule type="cellIs" priority="11291" operator="equal">
      <formula>"◄"</formula>
    </cfRule>
    <cfRule type="cellIs" dxfId="8202" priority="11292" operator="equal">
      <formula>"►"</formula>
    </cfRule>
  </conditionalFormatting>
  <conditionalFormatting sqref="AF192">
    <cfRule type="cellIs" dxfId="8201" priority="11285" operator="equal">
      <formula>"◄"</formula>
    </cfRule>
    <cfRule type="cellIs" dxfId="8200" priority="11286" operator="equal">
      <formula>"•"</formula>
    </cfRule>
    <cfRule type="cellIs" priority="11287" operator="equal">
      <formula>"◄"</formula>
    </cfRule>
    <cfRule type="cellIs" dxfId="8199" priority="11288" operator="equal">
      <formula>"►"</formula>
    </cfRule>
  </conditionalFormatting>
  <conditionalFormatting sqref="AH192">
    <cfRule type="cellIs" dxfId="8198" priority="11281" operator="equal">
      <formula>"◄"</formula>
    </cfRule>
    <cfRule type="cellIs" dxfId="8197" priority="11282" operator="equal">
      <formula>"•"</formula>
    </cfRule>
    <cfRule type="cellIs" priority="11283" operator="equal">
      <formula>"◄"</formula>
    </cfRule>
    <cfRule type="cellIs" dxfId="8196" priority="11284" operator="equal">
      <formula>"►"</formula>
    </cfRule>
  </conditionalFormatting>
  <conditionalFormatting sqref="AG192">
    <cfRule type="cellIs" dxfId="8195" priority="11277" operator="equal">
      <formula>"◄"</formula>
    </cfRule>
    <cfRule type="cellIs" dxfId="8194" priority="11278" operator="equal">
      <formula>"•"</formula>
    </cfRule>
    <cfRule type="cellIs" priority="11279" operator="equal">
      <formula>"◄"</formula>
    </cfRule>
    <cfRule type="cellIs" dxfId="8193" priority="11280" operator="equal">
      <formula>"►"</formula>
    </cfRule>
  </conditionalFormatting>
  <conditionalFormatting sqref="AF215">
    <cfRule type="cellIs" dxfId="8192" priority="11273" operator="equal">
      <formula>"◄"</formula>
    </cfRule>
    <cfRule type="cellIs" dxfId="8191" priority="11274" operator="equal">
      <formula>"•"</formula>
    </cfRule>
    <cfRule type="cellIs" priority="11275" operator="equal">
      <formula>"◄"</formula>
    </cfRule>
    <cfRule type="cellIs" dxfId="8190" priority="11276" operator="equal">
      <formula>"►"</formula>
    </cfRule>
  </conditionalFormatting>
  <conditionalFormatting sqref="AH215">
    <cfRule type="cellIs" dxfId="8189" priority="11269" operator="equal">
      <formula>"◄"</formula>
    </cfRule>
    <cfRule type="cellIs" dxfId="8188" priority="11270" operator="equal">
      <formula>"•"</formula>
    </cfRule>
    <cfRule type="cellIs" priority="11271" operator="equal">
      <formula>"◄"</formula>
    </cfRule>
    <cfRule type="cellIs" dxfId="8187" priority="11272" operator="equal">
      <formula>"►"</formula>
    </cfRule>
  </conditionalFormatting>
  <conditionalFormatting sqref="AG215">
    <cfRule type="cellIs" dxfId="8186" priority="11265" operator="equal">
      <formula>"◄"</formula>
    </cfRule>
    <cfRule type="cellIs" dxfId="8185" priority="11266" operator="equal">
      <formula>"•"</formula>
    </cfRule>
    <cfRule type="cellIs" priority="11267" operator="equal">
      <formula>"◄"</formula>
    </cfRule>
    <cfRule type="cellIs" dxfId="8184" priority="11268" operator="equal">
      <formula>"►"</formula>
    </cfRule>
  </conditionalFormatting>
  <conditionalFormatting sqref="AF232">
    <cfRule type="cellIs" dxfId="8183" priority="11261" operator="equal">
      <formula>"◄"</formula>
    </cfRule>
    <cfRule type="cellIs" dxfId="8182" priority="11262" operator="equal">
      <formula>"•"</formula>
    </cfRule>
    <cfRule type="cellIs" priority="11263" operator="equal">
      <formula>"◄"</formula>
    </cfRule>
    <cfRule type="cellIs" dxfId="8181" priority="11264" operator="equal">
      <formula>"►"</formula>
    </cfRule>
  </conditionalFormatting>
  <conditionalFormatting sqref="AH232">
    <cfRule type="cellIs" dxfId="8180" priority="11257" operator="equal">
      <formula>"◄"</formula>
    </cfRule>
    <cfRule type="cellIs" dxfId="8179" priority="11258" operator="equal">
      <formula>"•"</formula>
    </cfRule>
    <cfRule type="cellIs" priority="11259" operator="equal">
      <formula>"◄"</formula>
    </cfRule>
    <cfRule type="cellIs" dxfId="8178" priority="11260" operator="equal">
      <formula>"►"</formula>
    </cfRule>
  </conditionalFormatting>
  <conditionalFormatting sqref="AG232">
    <cfRule type="cellIs" dxfId="8177" priority="11253" operator="equal">
      <formula>"◄"</formula>
    </cfRule>
    <cfRule type="cellIs" dxfId="8176" priority="11254" operator="equal">
      <formula>"•"</formula>
    </cfRule>
    <cfRule type="cellIs" priority="11255" operator="equal">
      <formula>"◄"</formula>
    </cfRule>
    <cfRule type="cellIs" dxfId="8175" priority="11256" operator="equal">
      <formula>"►"</formula>
    </cfRule>
  </conditionalFormatting>
  <conditionalFormatting sqref="AF238">
    <cfRule type="cellIs" dxfId="8174" priority="11249" operator="equal">
      <formula>"◄"</formula>
    </cfRule>
    <cfRule type="cellIs" dxfId="8173" priority="11250" operator="equal">
      <formula>"•"</formula>
    </cfRule>
    <cfRule type="cellIs" priority="11251" operator="equal">
      <formula>"◄"</formula>
    </cfRule>
    <cfRule type="cellIs" dxfId="8172" priority="11252" operator="equal">
      <formula>"►"</formula>
    </cfRule>
  </conditionalFormatting>
  <conditionalFormatting sqref="AH238">
    <cfRule type="cellIs" dxfId="8171" priority="11245" operator="equal">
      <formula>"◄"</formula>
    </cfRule>
    <cfRule type="cellIs" dxfId="8170" priority="11246" operator="equal">
      <formula>"•"</formula>
    </cfRule>
    <cfRule type="cellIs" priority="11247" operator="equal">
      <formula>"◄"</formula>
    </cfRule>
    <cfRule type="cellIs" dxfId="8169" priority="11248" operator="equal">
      <formula>"►"</formula>
    </cfRule>
  </conditionalFormatting>
  <conditionalFormatting sqref="AG238">
    <cfRule type="cellIs" dxfId="8168" priority="11241" operator="equal">
      <formula>"◄"</formula>
    </cfRule>
    <cfRule type="cellIs" dxfId="8167" priority="11242" operator="equal">
      <formula>"•"</formula>
    </cfRule>
    <cfRule type="cellIs" priority="11243" operator="equal">
      <formula>"◄"</formula>
    </cfRule>
    <cfRule type="cellIs" dxfId="8166" priority="11244" operator="equal">
      <formula>"►"</formula>
    </cfRule>
  </conditionalFormatting>
  <conditionalFormatting sqref="AF241">
    <cfRule type="cellIs" dxfId="8165" priority="11237" operator="equal">
      <formula>"◄"</formula>
    </cfRule>
    <cfRule type="cellIs" dxfId="8164" priority="11238" operator="equal">
      <formula>"•"</formula>
    </cfRule>
    <cfRule type="cellIs" priority="11239" operator="equal">
      <formula>"◄"</formula>
    </cfRule>
    <cfRule type="cellIs" dxfId="8163" priority="11240" operator="equal">
      <formula>"►"</formula>
    </cfRule>
  </conditionalFormatting>
  <conditionalFormatting sqref="AH241">
    <cfRule type="cellIs" dxfId="8162" priority="11233" operator="equal">
      <formula>"◄"</formula>
    </cfRule>
    <cfRule type="cellIs" dxfId="8161" priority="11234" operator="equal">
      <formula>"•"</formula>
    </cfRule>
    <cfRule type="cellIs" priority="11235" operator="equal">
      <formula>"◄"</formula>
    </cfRule>
    <cfRule type="cellIs" dxfId="8160" priority="11236" operator="equal">
      <formula>"►"</formula>
    </cfRule>
  </conditionalFormatting>
  <conditionalFormatting sqref="AG241">
    <cfRule type="cellIs" dxfId="8159" priority="11229" operator="equal">
      <formula>"◄"</formula>
    </cfRule>
    <cfRule type="cellIs" dxfId="8158" priority="11230" operator="equal">
      <formula>"•"</formula>
    </cfRule>
    <cfRule type="cellIs" priority="11231" operator="equal">
      <formula>"◄"</formula>
    </cfRule>
    <cfRule type="cellIs" dxfId="8157" priority="11232" operator="equal">
      <formula>"►"</formula>
    </cfRule>
  </conditionalFormatting>
  <conditionalFormatting sqref="AF248">
    <cfRule type="cellIs" dxfId="8156" priority="11225" operator="equal">
      <formula>"◄"</formula>
    </cfRule>
    <cfRule type="cellIs" dxfId="8155" priority="11226" operator="equal">
      <formula>"•"</formula>
    </cfRule>
    <cfRule type="cellIs" priority="11227" operator="equal">
      <formula>"◄"</formula>
    </cfRule>
    <cfRule type="cellIs" dxfId="8154" priority="11228" operator="equal">
      <formula>"►"</formula>
    </cfRule>
  </conditionalFormatting>
  <conditionalFormatting sqref="AH248">
    <cfRule type="cellIs" dxfId="8153" priority="11221" operator="equal">
      <formula>"◄"</formula>
    </cfRule>
    <cfRule type="cellIs" dxfId="8152" priority="11222" operator="equal">
      <formula>"•"</formula>
    </cfRule>
    <cfRule type="cellIs" priority="11223" operator="equal">
      <formula>"◄"</formula>
    </cfRule>
    <cfRule type="cellIs" dxfId="8151" priority="11224" operator="equal">
      <formula>"►"</formula>
    </cfRule>
  </conditionalFormatting>
  <conditionalFormatting sqref="AG248">
    <cfRule type="cellIs" dxfId="8150" priority="11217" operator="equal">
      <formula>"◄"</formula>
    </cfRule>
    <cfRule type="cellIs" dxfId="8149" priority="11218" operator="equal">
      <formula>"•"</formula>
    </cfRule>
    <cfRule type="cellIs" priority="11219" operator="equal">
      <formula>"◄"</formula>
    </cfRule>
    <cfRule type="cellIs" dxfId="8148" priority="11220" operator="equal">
      <formula>"►"</formula>
    </cfRule>
  </conditionalFormatting>
  <conditionalFormatting sqref="AF266">
    <cfRule type="cellIs" dxfId="8147" priority="11213" operator="equal">
      <formula>"◄"</formula>
    </cfRule>
    <cfRule type="cellIs" dxfId="8146" priority="11214" operator="equal">
      <formula>"•"</formula>
    </cfRule>
    <cfRule type="cellIs" priority="11215" operator="equal">
      <formula>"◄"</formula>
    </cfRule>
    <cfRule type="cellIs" dxfId="8145" priority="11216" operator="equal">
      <formula>"►"</formula>
    </cfRule>
  </conditionalFormatting>
  <conditionalFormatting sqref="AH266">
    <cfRule type="cellIs" dxfId="8144" priority="11209" operator="equal">
      <formula>"◄"</formula>
    </cfRule>
    <cfRule type="cellIs" dxfId="8143" priority="11210" operator="equal">
      <formula>"•"</formula>
    </cfRule>
    <cfRule type="cellIs" priority="11211" operator="equal">
      <formula>"◄"</formula>
    </cfRule>
    <cfRule type="cellIs" dxfId="8142" priority="11212" operator="equal">
      <formula>"►"</formula>
    </cfRule>
  </conditionalFormatting>
  <conditionalFormatting sqref="AG266">
    <cfRule type="cellIs" dxfId="8141" priority="11205" operator="equal">
      <formula>"◄"</formula>
    </cfRule>
    <cfRule type="cellIs" dxfId="8140" priority="11206" operator="equal">
      <formula>"•"</formula>
    </cfRule>
    <cfRule type="cellIs" priority="11207" operator="equal">
      <formula>"◄"</formula>
    </cfRule>
    <cfRule type="cellIs" dxfId="8139" priority="11208" operator="equal">
      <formula>"►"</formula>
    </cfRule>
  </conditionalFormatting>
  <conditionalFormatting sqref="AF269">
    <cfRule type="cellIs" dxfId="8138" priority="11201" operator="equal">
      <formula>"◄"</formula>
    </cfRule>
    <cfRule type="cellIs" dxfId="8137" priority="11202" operator="equal">
      <formula>"•"</formula>
    </cfRule>
    <cfRule type="cellIs" priority="11203" operator="equal">
      <formula>"◄"</formula>
    </cfRule>
    <cfRule type="cellIs" dxfId="8136" priority="11204" operator="equal">
      <formula>"►"</formula>
    </cfRule>
  </conditionalFormatting>
  <conditionalFormatting sqref="AH269">
    <cfRule type="cellIs" dxfId="8135" priority="11197" operator="equal">
      <formula>"◄"</formula>
    </cfRule>
    <cfRule type="cellIs" dxfId="8134" priority="11198" operator="equal">
      <formula>"•"</formula>
    </cfRule>
    <cfRule type="cellIs" priority="11199" operator="equal">
      <formula>"◄"</formula>
    </cfRule>
    <cfRule type="cellIs" dxfId="8133" priority="11200" operator="equal">
      <formula>"►"</formula>
    </cfRule>
  </conditionalFormatting>
  <conditionalFormatting sqref="AG269">
    <cfRule type="cellIs" dxfId="8132" priority="11193" operator="equal">
      <formula>"◄"</formula>
    </cfRule>
    <cfRule type="cellIs" dxfId="8131" priority="11194" operator="equal">
      <formula>"•"</formula>
    </cfRule>
    <cfRule type="cellIs" priority="11195" operator="equal">
      <formula>"◄"</formula>
    </cfRule>
    <cfRule type="cellIs" dxfId="8130" priority="11196" operator="equal">
      <formula>"►"</formula>
    </cfRule>
  </conditionalFormatting>
  <conditionalFormatting sqref="AF276">
    <cfRule type="cellIs" dxfId="8129" priority="11189" operator="equal">
      <formula>"◄"</formula>
    </cfRule>
    <cfRule type="cellIs" dxfId="8128" priority="11190" operator="equal">
      <formula>"•"</formula>
    </cfRule>
    <cfRule type="cellIs" priority="11191" operator="equal">
      <formula>"◄"</formula>
    </cfRule>
    <cfRule type="cellIs" dxfId="8127" priority="11192" operator="equal">
      <formula>"►"</formula>
    </cfRule>
  </conditionalFormatting>
  <conditionalFormatting sqref="AH276">
    <cfRule type="cellIs" dxfId="8126" priority="11185" operator="equal">
      <formula>"◄"</formula>
    </cfRule>
    <cfRule type="cellIs" dxfId="8125" priority="11186" operator="equal">
      <formula>"•"</formula>
    </cfRule>
    <cfRule type="cellIs" priority="11187" operator="equal">
      <formula>"◄"</formula>
    </cfRule>
    <cfRule type="cellIs" dxfId="8124" priority="11188" operator="equal">
      <formula>"►"</formula>
    </cfRule>
  </conditionalFormatting>
  <conditionalFormatting sqref="AG276">
    <cfRule type="cellIs" dxfId="8123" priority="11181" operator="equal">
      <formula>"◄"</formula>
    </cfRule>
    <cfRule type="cellIs" dxfId="8122" priority="11182" operator="equal">
      <formula>"•"</formula>
    </cfRule>
    <cfRule type="cellIs" priority="11183" operator="equal">
      <formula>"◄"</formula>
    </cfRule>
    <cfRule type="cellIs" dxfId="8121" priority="11184" operator="equal">
      <formula>"►"</formula>
    </cfRule>
  </conditionalFormatting>
  <conditionalFormatting sqref="AF285">
    <cfRule type="cellIs" dxfId="8120" priority="11177" operator="equal">
      <formula>"◄"</formula>
    </cfRule>
    <cfRule type="cellIs" dxfId="8119" priority="11178" operator="equal">
      <formula>"•"</formula>
    </cfRule>
    <cfRule type="cellIs" priority="11179" operator="equal">
      <formula>"◄"</formula>
    </cfRule>
    <cfRule type="cellIs" dxfId="8118" priority="11180" operator="equal">
      <formula>"►"</formula>
    </cfRule>
  </conditionalFormatting>
  <conditionalFormatting sqref="AH285">
    <cfRule type="cellIs" dxfId="8117" priority="11173" operator="equal">
      <formula>"◄"</formula>
    </cfRule>
    <cfRule type="cellIs" dxfId="8116" priority="11174" operator="equal">
      <formula>"•"</formula>
    </cfRule>
    <cfRule type="cellIs" priority="11175" operator="equal">
      <formula>"◄"</formula>
    </cfRule>
    <cfRule type="cellIs" dxfId="8115" priority="11176" operator="equal">
      <formula>"►"</formula>
    </cfRule>
  </conditionalFormatting>
  <conditionalFormatting sqref="AG285">
    <cfRule type="cellIs" dxfId="8114" priority="11169" operator="equal">
      <formula>"◄"</formula>
    </cfRule>
    <cfRule type="cellIs" dxfId="8113" priority="11170" operator="equal">
      <formula>"•"</formula>
    </cfRule>
    <cfRule type="cellIs" priority="11171" operator="equal">
      <formula>"◄"</formula>
    </cfRule>
    <cfRule type="cellIs" dxfId="8112" priority="11172" operator="equal">
      <formula>"►"</formula>
    </cfRule>
  </conditionalFormatting>
  <conditionalFormatting sqref="AF288">
    <cfRule type="cellIs" dxfId="8111" priority="11165" operator="equal">
      <formula>"◄"</formula>
    </cfRule>
    <cfRule type="cellIs" dxfId="8110" priority="11166" operator="equal">
      <formula>"•"</formula>
    </cfRule>
    <cfRule type="cellIs" priority="11167" operator="equal">
      <formula>"◄"</formula>
    </cfRule>
    <cfRule type="cellIs" dxfId="8109" priority="11168" operator="equal">
      <formula>"►"</formula>
    </cfRule>
  </conditionalFormatting>
  <conditionalFormatting sqref="AH288">
    <cfRule type="cellIs" dxfId="8108" priority="11161" operator="equal">
      <formula>"◄"</formula>
    </cfRule>
    <cfRule type="cellIs" dxfId="8107" priority="11162" operator="equal">
      <formula>"•"</formula>
    </cfRule>
    <cfRule type="cellIs" priority="11163" operator="equal">
      <formula>"◄"</formula>
    </cfRule>
    <cfRule type="cellIs" dxfId="8106" priority="11164" operator="equal">
      <formula>"►"</formula>
    </cfRule>
  </conditionalFormatting>
  <conditionalFormatting sqref="AG288">
    <cfRule type="cellIs" dxfId="8105" priority="11157" operator="equal">
      <formula>"◄"</formula>
    </cfRule>
    <cfRule type="cellIs" dxfId="8104" priority="11158" operator="equal">
      <formula>"•"</formula>
    </cfRule>
    <cfRule type="cellIs" priority="11159" operator="equal">
      <formula>"◄"</formula>
    </cfRule>
    <cfRule type="cellIs" dxfId="8103" priority="11160" operator="equal">
      <formula>"►"</formula>
    </cfRule>
  </conditionalFormatting>
  <conditionalFormatting sqref="AF293">
    <cfRule type="cellIs" dxfId="8102" priority="11153" operator="equal">
      <formula>"◄"</formula>
    </cfRule>
    <cfRule type="cellIs" dxfId="8101" priority="11154" operator="equal">
      <formula>"•"</formula>
    </cfRule>
    <cfRule type="cellIs" priority="11155" operator="equal">
      <formula>"◄"</formula>
    </cfRule>
    <cfRule type="cellIs" dxfId="8100" priority="11156" operator="equal">
      <formula>"►"</formula>
    </cfRule>
  </conditionalFormatting>
  <conditionalFormatting sqref="AH293">
    <cfRule type="cellIs" dxfId="8099" priority="11149" operator="equal">
      <formula>"◄"</formula>
    </cfRule>
    <cfRule type="cellIs" dxfId="8098" priority="11150" operator="equal">
      <formula>"•"</formula>
    </cfRule>
    <cfRule type="cellIs" priority="11151" operator="equal">
      <formula>"◄"</formula>
    </cfRule>
    <cfRule type="cellIs" dxfId="8097" priority="11152" operator="equal">
      <formula>"►"</formula>
    </cfRule>
  </conditionalFormatting>
  <conditionalFormatting sqref="AG293">
    <cfRule type="cellIs" dxfId="8096" priority="11145" operator="equal">
      <formula>"◄"</formula>
    </cfRule>
    <cfRule type="cellIs" dxfId="8095" priority="11146" operator="equal">
      <formula>"•"</formula>
    </cfRule>
    <cfRule type="cellIs" priority="11147" operator="equal">
      <formula>"◄"</formula>
    </cfRule>
    <cfRule type="cellIs" dxfId="8094" priority="11148" operator="equal">
      <formula>"►"</formula>
    </cfRule>
  </conditionalFormatting>
  <conditionalFormatting sqref="AF305">
    <cfRule type="cellIs" dxfId="8093" priority="11141" operator="equal">
      <formula>"◄"</formula>
    </cfRule>
    <cfRule type="cellIs" dxfId="8092" priority="11142" operator="equal">
      <formula>"•"</formula>
    </cfRule>
    <cfRule type="cellIs" priority="11143" operator="equal">
      <formula>"◄"</formula>
    </cfRule>
    <cfRule type="cellIs" dxfId="8091" priority="11144" operator="equal">
      <formula>"►"</formula>
    </cfRule>
  </conditionalFormatting>
  <conditionalFormatting sqref="AH305">
    <cfRule type="cellIs" dxfId="8090" priority="11137" operator="equal">
      <formula>"◄"</formula>
    </cfRule>
    <cfRule type="cellIs" dxfId="8089" priority="11138" operator="equal">
      <formula>"•"</formula>
    </cfRule>
    <cfRule type="cellIs" priority="11139" operator="equal">
      <formula>"◄"</formula>
    </cfRule>
    <cfRule type="cellIs" dxfId="8088" priority="11140" operator="equal">
      <formula>"►"</formula>
    </cfRule>
  </conditionalFormatting>
  <conditionalFormatting sqref="AG305">
    <cfRule type="cellIs" dxfId="8087" priority="11133" operator="equal">
      <formula>"◄"</formula>
    </cfRule>
    <cfRule type="cellIs" dxfId="8086" priority="11134" operator="equal">
      <formula>"•"</formula>
    </cfRule>
    <cfRule type="cellIs" priority="11135" operator="equal">
      <formula>"◄"</formula>
    </cfRule>
    <cfRule type="cellIs" dxfId="8085" priority="11136" operator="equal">
      <formula>"►"</formula>
    </cfRule>
  </conditionalFormatting>
  <conditionalFormatting sqref="AF309">
    <cfRule type="cellIs" dxfId="8084" priority="11129" operator="equal">
      <formula>"◄"</formula>
    </cfRule>
    <cfRule type="cellIs" dxfId="8083" priority="11130" operator="equal">
      <formula>"•"</formula>
    </cfRule>
    <cfRule type="cellIs" priority="11131" operator="equal">
      <formula>"◄"</formula>
    </cfRule>
    <cfRule type="cellIs" dxfId="8082" priority="11132" operator="equal">
      <formula>"►"</formula>
    </cfRule>
  </conditionalFormatting>
  <conditionalFormatting sqref="AH309">
    <cfRule type="cellIs" dxfId="8081" priority="11125" operator="equal">
      <formula>"◄"</formula>
    </cfRule>
    <cfRule type="cellIs" dxfId="8080" priority="11126" operator="equal">
      <formula>"•"</formula>
    </cfRule>
    <cfRule type="cellIs" priority="11127" operator="equal">
      <formula>"◄"</formula>
    </cfRule>
    <cfRule type="cellIs" dxfId="8079" priority="11128" operator="equal">
      <formula>"►"</formula>
    </cfRule>
  </conditionalFormatting>
  <conditionalFormatting sqref="AG309">
    <cfRule type="cellIs" dxfId="8078" priority="11121" operator="equal">
      <formula>"◄"</formula>
    </cfRule>
    <cfRule type="cellIs" dxfId="8077" priority="11122" operator="equal">
      <formula>"•"</formula>
    </cfRule>
    <cfRule type="cellIs" priority="11123" operator="equal">
      <formula>"◄"</formula>
    </cfRule>
    <cfRule type="cellIs" dxfId="8076" priority="11124" operator="equal">
      <formula>"►"</formula>
    </cfRule>
  </conditionalFormatting>
  <conditionalFormatting sqref="AF315">
    <cfRule type="cellIs" dxfId="8075" priority="11117" operator="equal">
      <formula>"◄"</formula>
    </cfRule>
    <cfRule type="cellIs" dxfId="8074" priority="11118" operator="equal">
      <formula>"•"</formula>
    </cfRule>
    <cfRule type="cellIs" priority="11119" operator="equal">
      <formula>"◄"</formula>
    </cfRule>
    <cfRule type="cellIs" dxfId="8073" priority="11120" operator="equal">
      <formula>"►"</formula>
    </cfRule>
  </conditionalFormatting>
  <conditionalFormatting sqref="AH315">
    <cfRule type="cellIs" dxfId="8072" priority="11113" operator="equal">
      <formula>"◄"</formula>
    </cfRule>
    <cfRule type="cellIs" dxfId="8071" priority="11114" operator="equal">
      <formula>"•"</formula>
    </cfRule>
    <cfRule type="cellIs" priority="11115" operator="equal">
      <formula>"◄"</formula>
    </cfRule>
    <cfRule type="cellIs" dxfId="8070" priority="11116" operator="equal">
      <formula>"►"</formula>
    </cfRule>
  </conditionalFormatting>
  <conditionalFormatting sqref="AG315">
    <cfRule type="cellIs" dxfId="8069" priority="11109" operator="equal">
      <formula>"◄"</formula>
    </cfRule>
    <cfRule type="cellIs" dxfId="8068" priority="11110" operator="equal">
      <formula>"•"</formula>
    </cfRule>
    <cfRule type="cellIs" priority="11111" operator="equal">
      <formula>"◄"</formula>
    </cfRule>
    <cfRule type="cellIs" dxfId="8067" priority="11112" operator="equal">
      <formula>"►"</formula>
    </cfRule>
  </conditionalFormatting>
  <conditionalFormatting sqref="AF321">
    <cfRule type="cellIs" dxfId="8066" priority="11105" operator="equal">
      <formula>"◄"</formula>
    </cfRule>
    <cfRule type="cellIs" dxfId="8065" priority="11106" operator="equal">
      <formula>"•"</formula>
    </cfRule>
    <cfRule type="cellIs" priority="11107" operator="equal">
      <formula>"◄"</formula>
    </cfRule>
    <cfRule type="cellIs" dxfId="8064" priority="11108" operator="equal">
      <formula>"►"</formula>
    </cfRule>
  </conditionalFormatting>
  <conditionalFormatting sqref="AH321">
    <cfRule type="cellIs" dxfId="8063" priority="11101" operator="equal">
      <formula>"◄"</formula>
    </cfRule>
    <cfRule type="cellIs" dxfId="8062" priority="11102" operator="equal">
      <formula>"•"</formula>
    </cfRule>
    <cfRule type="cellIs" priority="11103" operator="equal">
      <formula>"◄"</formula>
    </cfRule>
    <cfRule type="cellIs" dxfId="8061" priority="11104" operator="equal">
      <formula>"►"</formula>
    </cfRule>
  </conditionalFormatting>
  <conditionalFormatting sqref="AG321">
    <cfRule type="cellIs" dxfId="8060" priority="11097" operator="equal">
      <formula>"◄"</formula>
    </cfRule>
    <cfRule type="cellIs" dxfId="8059" priority="11098" operator="equal">
      <formula>"•"</formula>
    </cfRule>
    <cfRule type="cellIs" priority="11099" operator="equal">
      <formula>"◄"</formula>
    </cfRule>
    <cfRule type="cellIs" dxfId="8058" priority="11100" operator="equal">
      <formula>"►"</formula>
    </cfRule>
  </conditionalFormatting>
  <conditionalFormatting sqref="AF324">
    <cfRule type="cellIs" dxfId="8057" priority="11093" operator="equal">
      <formula>"◄"</formula>
    </cfRule>
    <cfRule type="cellIs" dxfId="8056" priority="11094" operator="equal">
      <formula>"•"</formula>
    </cfRule>
    <cfRule type="cellIs" priority="11095" operator="equal">
      <formula>"◄"</formula>
    </cfRule>
    <cfRule type="cellIs" dxfId="8055" priority="11096" operator="equal">
      <formula>"►"</formula>
    </cfRule>
  </conditionalFormatting>
  <conditionalFormatting sqref="AH324">
    <cfRule type="cellIs" dxfId="8054" priority="11089" operator="equal">
      <formula>"◄"</formula>
    </cfRule>
    <cfRule type="cellIs" dxfId="8053" priority="11090" operator="equal">
      <formula>"•"</formula>
    </cfRule>
    <cfRule type="cellIs" priority="11091" operator="equal">
      <formula>"◄"</formula>
    </cfRule>
    <cfRule type="cellIs" dxfId="8052" priority="11092" operator="equal">
      <formula>"►"</formula>
    </cfRule>
  </conditionalFormatting>
  <conditionalFormatting sqref="AG324">
    <cfRule type="cellIs" dxfId="8051" priority="11085" operator="equal">
      <formula>"◄"</formula>
    </cfRule>
    <cfRule type="cellIs" dxfId="8050" priority="11086" operator="equal">
      <formula>"•"</formula>
    </cfRule>
    <cfRule type="cellIs" priority="11087" operator="equal">
      <formula>"◄"</formula>
    </cfRule>
    <cfRule type="cellIs" dxfId="8049" priority="11088" operator="equal">
      <formula>"►"</formula>
    </cfRule>
  </conditionalFormatting>
  <conditionalFormatting sqref="AF331">
    <cfRule type="cellIs" dxfId="8048" priority="11081" operator="equal">
      <formula>"◄"</formula>
    </cfRule>
    <cfRule type="cellIs" dxfId="8047" priority="11082" operator="equal">
      <formula>"•"</formula>
    </cfRule>
    <cfRule type="cellIs" priority="11083" operator="equal">
      <formula>"◄"</formula>
    </cfRule>
    <cfRule type="cellIs" dxfId="8046" priority="11084" operator="equal">
      <formula>"►"</formula>
    </cfRule>
  </conditionalFormatting>
  <conditionalFormatting sqref="AH331">
    <cfRule type="cellIs" dxfId="8045" priority="11077" operator="equal">
      <formula>"◄"</formula>
    </cfRule>
    <cfRule type="cellIs" dxfId="8044" priority="11078" operator="equal">
      <formula>"•"</formula>
    </cfRule>
    <cfRule type="cellIs" priority="11079" operator="equal">
      <formula>"◄"</formula>
    </cfRule>
    <cfRule type="cellIs" dxfId="8043" priority="11080" operator="equal">
      <formula>"►"</formula>
    </cfRule>
  </conditionalFormatting>
  <conditionalFormatting sqref="AG331">
    <cfRule type="cellIs" dxfId="8042" priority="11073" operator="equal">
      <formula>"◄"</formula>
    </cfRule>
    <cfRule type="cellIs" dxfId="8041" priority="11074" operator="equal">
      <formula>"•"</formula>
    </cfRule>
    <cfRule type="cellIs" priority="11075" operator="equal">
      <formula>"◄"</formula>
    </cfRule>
    <cfRule type="cellIs" dxfId="8040" priority="11076" operator="equal">
      <formula>"►"</formula>
    </cfRule>
  </conditionalFormatting>
  <conditionalFormatting sqref="AF340">
    <cfRule type="cellIs" dxfId="8039" priority="11069" operator="equal">
      <formula>"◄"</formula>
    </cfRule>
    <cfRule type="cellIs" dxfId="8038" priority="11070" operator="equal">
      <formula>"•"</formula>
    </cfRule>
    <cfRule type="cellIs" priority="11071" operator="equal">
      <formula>"◄"</formula>
    </cfRule>
    <cfRule type="cellIs" dxfId="8037" priority="11072" operator="equal">
      <formula>"►"</formula>
    </cfRule>
  </conditionalFormatting>
  <conditionalFormatting sqref="AH340">
    <cfRule type="cellIs" dxfId="8036" priority="11065" operator="equal">
      <formula>"◄"</formula>
    </cfRule>
    <cfRule type="cellIs" dxfId="8035" priority="11066" operator="equal">
      <formula>"•"</formula>
    </cfRule>
    <cfRule type="cellIs" priority="11067" operator="equal">
      <formula>"◄"</formula>
    </cfRule>
    <cfRule type="cellIs" dxfId="8034" priority="11068" operator="equal">
      <formula>"►"</formula>
    </cfRule>
  </conditionalFormatting>
  <conditionalFormatting sqref="AG340">
    <cfRule type="cellIs" dxfId="8033" priority="11061" operator="equal">
      <formula>"◄"</formula>
    </cfRule>
    <cfRule type="cellIs" dxfId="8032" priority="11062" operator="equal">
      <formula>"•"</formula>
    </cfRule>
    <cfRule type="cellIs" priority="11063" operator="equal">
      <formula>"◄"</formula>
    </cfRule>
    <cfRule type="cellIs" dxfId="8031" priority="11064" operator="equal">
      <formula>"►"</formula>
    </cfRule>
  </conditionalFormatting>
  <conditionalFormatting sqref="AF345">
    <cfRule type="cellIs" dxfId="8030" priority="11057" operator="equal">
      <formula>"◄"</formula>
    </cfRule>
    <cfRule type="cellIs" dxfId="8029" priority="11058" operator="equal">
      <formula>"•"</formula>
    </cfRule>
    <cfRule type="cellIs" priority="11059" operator="equal">
      <formula>"◄"</formula>
    </cfRule>
    <cfRule type="cellIs" dxfId="8028" priority="11060" operator="equal">
      <formula>"►"</formula>
    </cfRule>
  </conditionalFormatting>
  <conditionalFormatting sqref="AH345">
    <cfRule type="cellIs" dxfId="8027" priority="11053" operator="equal">
      <formula>"◄"</formula>
    </cfRule>
    <cfRule type="cellIs" dxfId="8026" priority="11054" operator="equal">
      <formula>"•"</formula>
    </cfRule>
    <cfRule type="cellIs" priority="11055" operator="equal">
      <formula>"◄"</formula>
    </cfRule>
    <cfRule type="cellIs" dxfId="8025" priority="11056" operator="equal">
      <formula>"►"</formula>
    </cfRule>
  </conditionalFormatting>
  <conditionalFormatting sqref="AG345">
    <cfRule type="cellIs" dxfId="8024" priority="11049" operator="equal">
      <formula>"◄"</formula>
    </cfRule>
    <cfRule type="cellIs" dxfId="8023" priority="11050" operator="equal">
      <formula>"•"</formula>
    </cfRule>
    <cfRule type="cellIs" priority="11051" operator="equal">
      <formula>"◄"</formula>
    </cfRule>
    <cfRule type="cellIs" dxfId="8022" priority="11052" operator="equal">
      <formula>"►"</formula>
    </cfRule>
  </conditionalFormatting>
  <conditionalFormatting sqref="AF349">
    <cfRule type="cellIs" dxfId="8021" priority="11045" operator="equal">
      <formula>"◄"</formula>
    </cfRule>
    <cfRule type="cellIs" dxfId="8020" priority="11046" operator="equal">
      <formula>"•"</formula>
    </cfRule>
    <cfRule type="cellIs" priority="11047" operator="equal">
      <formula>"◄"</formula>
    </cfRule>
    <cfRule type="cellIs" dxfId="8019" priority="11048" operator="equal">
      <formula>"►"</formula>
    </cfRule>
  </conditionalFormatting>
  <conditionalFormatting sqref="AH349">
    <cfRule type="cellIs" dxfId="8018" priority="11041" operator="equal">
      <formula>"◄"</formula>
    </cfRule>
    <cfRule type="cellIs" dxfId="8017" priority="11042" operator="equal">
      <formula>"•"</formula>
    </cfRule>
    <cfRule type="cellIs" priority="11043" operator="equal">
      <formula>"◄"</formula>
    </cfRule>
    <cfRule type="cellIs" dxfId="8016" priority="11044" operator="equal">
      <formula>"►"</formula>
    </cfRule>
  </conditionalFormatting>
  <conditionalFormatting sqref="AG349">
    <cfRule type="cellIs" dxfId="8015" priority="11037" operator="equal">
      <formula>"◄"</formula>
    </cfRule>
    <cfRule type="cellIs" dxfId="8014" priority="11038" operator="equal">
      <formula>"•"</formula>
    </cfRule>
    <cfRule type="cellIs" priority="11039" operator="equal">
      <formula>"◄"</formula>
    </cfRule>
    <cfRule type="cellIs" dxfId="8013" priority="11040" operator="equal">
      <formula>"►"</formula>
    </cfRule>
  </conditionalFormatting>
  <conditionalFormatting sqref="AF352">
    <cfRule type="cellIs" dxfId="8012" priority="11033" operator="equal">
      <formula>"◄"</formula>
    </cfRule>
    <cfRule type="cellIs" dxfId="8011" priority="11034" operator="equal">
      <formula>"•"</formula>
    </cfRule>
    <cfRule type="cellIs" priority="11035" operator="equal">
      <formula>"◄"</formula>
    </cfRule>
    <cfRule type="cellIs" dxfId="8010" priority="11036" operator="equal">
      <formula>"►"</formula>
    </cfRule>
  </conditionalFormatting>
  <conditionalFormatting sqref="AH352">
    <cfRule type="cellIs" dxfId="8009" priority="11029" operator="equal">
      <formula>"◄"</formula>
    </cfRule>
    <cfRule type="cellIs" dxfId="8008" priority="11030" operator="equal">
      <formula>"•"</formula>
    </cfRule>
    <cfRule type="cellIs" priority="11031" operator="equal">
      <formula>"◄"</formula>
    </cfRule>
    <cfRule type="cellIs" dxfId="8007" priority="11032" operator="equal">
      <formula>"►"</formula>
    </cfRule>
  </conditionalFormatting>
  <conditionalFormatting sqref="AG352">
    <cfRule type="cellIs" dxfId="8006" priority="11025" operator="equal">
      <formula>"◄"</formula>
    </cfRule>
    <cfRule type="cellIs" dxfId="8005" priority="11026" operator="equal">
      <formula>"•"</formula>
    </cfRule>
    <cfRule type="cellIs" priority="11027" operator="equal">
      <formula>"◄"</formula>
    </cfRule>
    <cfRule type="cellIs" dxfId="8004" priority="11028" operator="equal">
      <formula>"►"</formula>
    </cfRule>
  </conditionalFormatting>
  <conditionalFormatting sqref="AF371">
    <cfRule type="cellIs" dxfId="8003" priority="11021" operator="equal">
      <formula>"◄"</formula>
    </cfRule>
    <cfRule type="cellIs" dxfId="8002" priority="11022" operator="equal">
      <formula>"•"</formula>
    </cfRule>
    <cfRule type="cellIs" priority="11023" operator="equal">
      <formula>"◄"</formula>
    </cfRule>
    <cfRule type="cellIs" dxfId="8001" priority="11024" operator="equal">
      <formula>"►"</formula>
    </cfRule>
  </conditionalFormatting>
  <conditionalFormatting sqref="AH371">
    <cfRule type="cellIs" dxfId="8000" priority="11017" operator="equal">
      <formula>"◄"</formula>
    </cfRule>
    <cfRule type="cellIs" dxfId="7999" priority="11018" operator="equal">
      <formula>"•"</formula>
    </cfRule>
    <cfRule type="cellIs" priority="11019" operator="equal">
      <formula>"◄"</formula>
    </cfRule>
    <cfRule type="cellIs" dxfId="7998" priority="11020" operator="equal">
      <formula>"►"</formula>
    </cfRule>
  </conditionalFormatting>
  <conditionalFormatting sqref="AG371">
    <cfRule type="cellIs" dxfId="7997" priority="11013" operator="equal">
      <formula>"◄"</formula>
    </cfRule>
    <cfRule type="cellIs" dxfId="7996" priority="11014" operator="equal">
      <formula>"•"</formula>
    </cfRule>
    <cfRule type="cellIs" priority="11015" operator="equal">
      <formula>"◄"</formula>
    </cfRule>
    <cfRule type="cellIs" dxfId="7995" priority="11016" operator="equal">
      <formula>"►"</formula>
    </cfRule>
  </conditionalFormatting>
  <conditionalFormatting sqref="AF378">
    <cfRule type="cellIs" dxfId="7994" priority="11009" operator="equal">
      <formula>"◄"</formula>
    </cfRule>
    <cfRule type="cellIs" dxfId="7993" priority="11010" operator="equal">
      <formula>"•"</formula>
    </cfRule>
    <cfRule type="cellIs" priority="11011" operator="equal">
      <formula>"◄"</formula>
    </cfRule>
    <cfRule type="cellIs" dxfId="7992" priority="11012" operator="equal">
      <formula>"►"</formula>
    </cfRule>
  </conditionalFormatting>
  <conditionalFormatting sqref="AH378">
    <cfRule type="cellIs" dxfId="7991" priority="11005" operator="equal">
      <formula>"◄"</formula>
    </cfRule>
    <cfRule type="cellIs" dxfId="7990" priority="11006" operator="equal">
      <formula>"•"</formula>
    </cfRule>
    <cfRule type="cellIs" priority="11007" operator="equal">
      <formula>"◄"</formula>
    </cfRule>
    <cfRule type="cellIs" dxfId="7989" priority="11008" operator="equal">
      <formula>"►"</formula>
    </cfRule>
  </conditionalFormatting>
  <conditionalFormatting sqref="AG378">
    <cfRule type="cellIs" dxfId="7988" priority="11001" operator="equal">
      <formula>"◄"</formula>
    </cfRule>
    <cfRule type="cellIs" dxfId="7987" priority="11002" operator="equal">
      <formula>"•"</formula>
    </cfRule>
    <cfRule type="cellIs" priority="11003" operator="equal">
      <formula>"◄"</formula>
    </cfRule>
    <cfRule type="cellIs" dxfId="7986" priority="11004" operator="equal">
      <formula>"►"</formula>
    </cfRule>
  </conditionalFormatting>
  <conditionalFormatting sqref="AF387">
    <cfRule type="cellIs" dxfId="7985" priority="10997" operator="equal">
      <formula>"◄"</formula>
    </cfRule>
    <cfRule type="cellIs" dxfId="7984" priority="10998" operator="equal">
      <formula>"•"</formula>
    </cfRule>
    <cfRule type="cellIs" priority="10999" operator="equal">
      <formula>"◄"</formula>
    </cfRule>
    <cfRule type="cellIs" dxfId="7983" priority="11000" operator="equal">
      <formula>"►"</formula>
    </cfRule>
  </conditionalFormatting>
  <conditionalFormatting sqref="AH387">
    <cfRule type="cellIs" dxfId="7982" priority="10993" operator="equal">
      <formula>"◄"</formula>
    </cfRule>
    <cfRule type="cellIs" dxfId="7981" priority="10994" operator="equal">
      <formula>"•"</formula>
    </cfRule>
    <cfRule type="cellIs" priority="10995" operator="equal">
      <formula>"◄"</formula>
    </cfRule>
    <cfRule type="cellIs" dxfId="7980" priority="10996" operator="equal">
      <formula>"►"</formula>
    </cfRule>
  </conditionalFormatting>
  <conditionalFormatting sqref="AG387">
    <cfRule type="cellIs" dxfId="7979" priority="10989" operator="equal">
      <formula>"◄"</formula>
    </cfRule>
    <cfRule type="cellIs" dxfId="7978" priority="10990" operator="equal">
      <formula>"•"</formula>
    </cfRule>
    <cfRule type="cellIs" priority="10991" operator="equal">
      <formula>"◄"</formula>
    </cfRule>
    <cfRule type="cellIs" dxfId="7977" priority="10992" operator="equal">
      <formula>"►"</formula>
    </cfRule>
  </conditionalFormatting>
  <conditionalFormatting sqref="AF394">
    <cfRule type="cellIs" dxfId="7976" priority="10985" operator="equal">
      <formula>"◄"</formula>
    </cfRule>
    <cfRule type="cellIs" dxfId="7975" priority="10986" operator="equal">
      <formula>"•"</formula>
    </cfRule>
    <cfRule type="cellIs" priority="10987" operator="equal">
      <formula>"◄"</formula>
    </cfRule>
    <cfRule type="cellIs" dxfId="7974" priority="10988" operator="equal">
      <formula>"►"</formula>
    </cfRule>
  </conditionalFormatting>
  <conditionalFormatting sqref="AH394">
    <cfRule type="cellIs" dxfId="7973" priority="10981" operator="equal">
      <formula>"◄"</formula>
    </cfRule>
    <cfRule type="cellIs" dxfId="7972" priority="10982" operator="equal">
      <formula>"•"</formula>
    </cfRule>
    <cfRule type="cellIs" priority="10983" operator="equal">
      <formula>"◄"</formula>
    </cfRule>
    <cfRule type="cellIs" dxfId="7971" priority="10984" operator="equal">
      <formula>"►"</formula>
    </cfRule>
  </conditionalFormatting>
  <conditionalFormatting sqref="AG394">
    <cfRule type="cellIs" dxfId="7970" priority="10977" operator="equal">
      <formula>"◄"</formula>
    </cfRule>
    <cfRule type="cellIs" dxfId="7969" priority="10978" operator="equal">
      <formula>"•"</formula>
    </cfRule>
    <cfRule type="cellIs" priority="10979" operator="equal">
      <formula>"◄"</formula>
    </cfRule>
    <cfRule type="cellIs" dxfId="7968" priority="10980" operator="equal">
      <formula>"►"</formula>
    </cfRule>
  </conditionalFormatting>
  <conditionalFormatting sqref="AF401">
    <cfRule type="cellIs" dxfId="7967" priority="10973" operator="equal">
      <formula>"◄"</formula>
    </cfRule>
    <cfRule type="cellIs" dxfId="7966" priority="10974" operator="equal">
      <formula>"•"</formula>
    </cfRule>
    <cfRule type="cellIs" priority="10975" operator="equal">
      <formula>"◄"</formula>
    </cfRule>
    <cfRule type="cellIs" dxfId="7965" priority="10976" operator="equal">
      <formula>"►"</formula>
    </cfRule>
  </conditionalFormatting>
  <conditionalFormatting sqref="AH401">
    <cfRule type="cellIs" dxfId="7964" priority="10969" operator="equal">
      <formula>"◄"</formula>
    </cfRule>
    <cfRule type="cellIs" dxfId="7963" priority="10970" operator="equal">
      <formula>"•"</formula>
    </cfRule>
    <cfRule type="cellIs" priority="10971" operator="equal">
      <formula>"◄"</formula>
    </cfRule>
    <cfRule type="cellIs" dxfId="7962" priority="10972" operator="equal">
      <formula>"►"</formula>
    </cfRule>
  </conditionalFormatting>
  <conditionalFormatting sqref="AG401">
    <cfRule type="cellIs" dxfId="7961" priority="10965" operator="equal">
      <formula>"◄"</formula>
    </cfRule>
    <cfRule type="cellIs" dxfId="7960" priority="10966" operator="equal">
      <formula>"•"</formula>
    </cfRule>
    <cfRule type="cellIs" priority="10967" operator="equal">
      <formula>"◄"</formula>
    </cfRule>
    <cfRule type="cellIs" dxfId="7959" priority="10968" operator="equal">
      <formula>"►"</formula>
    </cfRule>
  </conditionalFormatting>
  <conditionalFormatting sqref="AF405">
    <cfRule type="cellIs" dxfId="7958" priority="10961" operator="equal">
      <formula>"◄"</formula>
    </cfRule>
    <cfRule type="cellIs" dxfId="7957" priority="10962" operator="equal">
      <formula>"•"</formula>
    </cfRule>
    <cfRule type="cellIs" priority="10963" operator="equal">
      <formula>"◄"</formula>
    </cfRule>
    <cfRule type="cellIs" dxfId="7956" priority="10964" operator="equal">
      <formula>"►"</formula>
    </cfRule>
  </conditionalFormatting>
  <conditionalFormatting sqref="AH405">
    <cfRule type="cellIs" dxfId="7955" priority="10957" operator="equal">
      <formula>"◄"</formula>
    </cfRule>
    <cfRule type="cellIs" dxfId="7954" priority="10958" operator="equal">
      <formula>"•"</formula>
    </cfRule>
    <cfRule type="cellIs" priority="10959" operator="equal">
      <formula>"◄"</formula>
    </cfRule>
    <cfRule type="cellIs" dxfId="7953" priority="10960" operator="equal">
      <formula>"►"</formula>
    </cfRule>
  </conditionalFormatting>
  <conditionalFormatting sqref="AG405">
    <cfRule type="cellIs" dxfId="7952" priority="10953" operator="equal">
      <formula>"◄"</formula>
    </cfRule>
    <cfRule type="cellIs" dxfId="7951" priority="10954" operator="equal">
      <formula>"•"</formula>
    </cfRule>
    <cfRule type="cellIs" priority="10955" operator="equal">
      <formula>"◄"</formula>
    </cfRule>
    <cfRule type="cellIs" dxfId="7950" priority="10956" operator="equal">
      <formula>"►"</formula>
    </cfRule>
  </conditionalFormatting>
  <conditionalFormatting sqref="AF408">
    <cfRule type="cellIs" dxfId="7949" priority="10949" operator="equal">
      <formula>"◄"</formula>
    </cfRule>
    <cfRule type="cellIs" dxfId="7948" priority="10950" operator="equal">
      <formula>"•"</formula>
    </cfRule>
    <cfRule type="cellIs" priority="10951" operator="equal">
      <formula>"◄"</formula>
    </cfRule>
    <cfRule type="cellIs" dxfId="7947" priority="10952" operator="equal">
      <formula>"►"</formula>
    </cfRule>
  </conditionalFormatting>
  <conditionalFormatting sqref="AH408">
    <cfRule type="cellIs" dxfId="7946" priority="10945" operator="equal">
      <formula>"◄"</formula>
    </cfRule>
    <cfRule type="cellIs" dxfId="7945" priority="10946" operator="equal">
      <formula>"•"</formula>
    </cfRule>
    <cfRule type="cellIs" priority="10947" operator="equal">
      <formula>"◄"</formula>
    </cfRule>
    <cfRule type="cellIs" dxfId="7944" priority="10948" operator="equal">
      <formula>"►"</formula>
    </cfRule>
  </conditionalFormatting>
  <conditionalFormatting sqref="AG408">
    <cfRule type="cellIs" dxfId="7943" priority="10941" operator="equal">
      <formula>"◄"</formula>
    </cfRule>
    <cfRule type="cellIs" dxfId="7942" priority="10942" operator="equal">
      <formula>"•"</formula>
    </cfRule>
    <cfRule type="cellIs" priority="10943" operator="equal">
      <formula>"◄"</formula>
    </cfRule>
    <cfRule type="cellIs" dxfId="7941" priority="10944" operator="equal">
      <formula>"►"</formula>
    </cfRule>
  </conditionalFormatting>
  <conditionalFormatting sqref="AF412">
    <cfRule type="cellIs" dxfId="7940" priority="10937" operator="equal">
      <formula>"◄"</formula>
    </cfRule>
    <cfRule type="cellIs" dxfId="7939" priority="10938" operator="equal">
      <formula>"•"</formula>
    </cfRule>
    <cfRule type="cellIs" priority="10939" operator="equal">
      <formula>"◄"</formula>
    </cfRule>
    <cfRule type="cellIs" dxfId="7938" priority="10940" operator="equal">
      <formula>"►"</formula>
    </cfRule>
  </conditionalFormatting>
  <conditionalFormatting sqref="AH412">
    <cfRule type="cellIs" dxfId="7937" priority="10933" operator="equal">
      <formula>"◄"</formula>
    </cfRule>
    <cfRule type="cellIs" dxfId="7936" priority="10934" operator="equal">
      <formula>"•"</formula>
    </cfRule>
    <cfRule type="cellIs" priority="10935" operator="equal">
      <formula>"◄"</formula>
    </cfRule>
    <cfRule type="cellIs" dxfId="7935" priority="10936" operator="equal">
      <formula>"►"</formula>
    </cfRule>
  </conditionalFormatting>
  <conditionalFormatting sqref="AG412">
    <cfRule type="cellIs" dxfId="7934" priority="10929" operator="equal">
      <formula>"◄"</formula>
    </cfRule>
    <cfRule type="cellIs" dxfId="7933" priority="10930" operator="equal">
      <formula>"•"</formula>
    </cfRule>
    <cfRule type="cellIs" priority="10931" operator="equal">
      <formula>"◄"</formula>
    </cfRule>
    <cfRule type="cellIs" dxfId="7932" priority="10932" operator="equal">
      <formula>"►"</formula>
    </cfRule>
  </conditionalFormatting>
  <conditionalFormatting sqref="AF417">
    <cfRule type="cellIs" dxfId="7931" priority="10925" operator="equal">
      <formula>"◄"</formula>
    </cfRule>
    <cfRule type="cellIs" dxfId="7930" priority="10926" operator="equal">
      <formula>"•"</formula>
    </cfRule>
    <cfRule type="cellIs" priority="10927" operator="equal">
      <formula>"◄"</formula>
    </cfRule>
    <cfRule type="cellIs" dxfId="7929" priority="10928" operator="equal">
      <formula>"►"</formula>
    </cfRule>
  </conditionalFormatting>
  <conditionalFormatting sqref="AH417">
    <cfRule type="cellIs" dxfId="7928" priority="10921" operator="equal">
      <formula>"◄"</formula>
    </cfRule>
    <cfRule type="cellIs" dxfId="7927" priority="10922" operator="equal">
      <formula>"•"</formula>
    </cfRule>
    <cfRule type="cellIs" priority="10923" operator="equal">
      <formula>"◄"</formula>
    </cfRule>
    <cfRule type="cellIs" dxfId="7926" priority="10924" operator="equal">
      <formula>"►"</formula>
    </cfRule>
  </conditionalFormatting>
  <conditionalFormatting sqref="AG417">
    <cfRule type="cellIs" dxfId="7925" priority="10917" operator="equal">
      <formula>"◄"</formula>
    </cfRule>
    <cfRule type="cellIs" dxfId="7924" priority="10918" operator="equal">
      <formula>"•"</formula>
    </cfRule>
    <cfRule type="cellIs" priority="10919" operator="equal">
      <formula>"◄"</formula>
    </cfRule>
    <cfRule type="cellIs" dxfId="7923" priority="10920" operator="equal">
      <formula>"►"</formula>
    </cfRule>
  </conditionalFormatting>
  <conditionalFormatting sqref="AF428">
    <cfRule type="cellIs" dxfId="7922" priority="10913" operator="equal">
      <formula>"◄"</formula>
    </cfRule>
    <cfRule type="cellIs" dxfId="7921" priority="10914" operator="equal">
      <formula>"•"</formula>
    </cfRule>
    <cfRule type="cellIs" priority="10915" operator="equal">
      <formula>"◄"</formula>
    </cfRule>
    <cfRule type="cellIs" dxfId="7920" priority="10916" operator="equal">
      <formula>"►"</formula>
    </cfRule>
  </conditionalFormatting>
  <conditionalFormatting sqref="AH428">
    <cfRule type="cellIs" dxfId="7919" priority="10909" operator="equal">
      <formula>"◄"</formula>
    </cfRule>
    <cfRule type="cellIs" dxfId="7918" priority="10910" operator="equal">
      <formula>"•"</formula>
    </cfRule>
    <cfRule type="cellIs" priority="10911" operator="equal">
      <formula>"◄"</formula>
    </cfRule>
    <cfRule type="cellIs" dxfId="7917" priority="10912" operator="equal">
      <formula>"►"</formula>
    </cfRule>
  </conditionalFormatting>
  <conditionalFormatting sqref="AG428">
    <cfRule type="cellIs" dxfId="7916" priority="10905" operator="equal">
      <formula>"◄"</formula>
    </cfRule>
    <cfRule type="cellIs" dxfId="7915" priority="10906" operator="equal">
      <formula>"•"</formula>
    </cfRule>
    <cfRule type="cellIs" priority="10907" operator="equal">
      <formula>"◄"</formula>
    </cfRule>
    <cfRule type="cellIs" dxfId="7914" priority="10908" operator="equal">
      <formula>"►"</formula>
    </cfRule>
  </conditionalFormatting>
  <conditionalFormatting sqref="AF440">
    <cfRule type="cellIs" dxfId="7913" priority="10901" operator="equal">
      <formula>"◄"</formula>
    </cfRule>
    <cfRule type="cellIs" dxfId="7912" priority="10902" operator="equal">
      <formula>"•"</formula>
    </cfRule>
    <cfRule type="cellIs" priority="10903" operator="equal">
      <formula>"◄"</formula>
    </cfRule>
    <cfRule type="cellIs" dxfId="7911" priority="10904" operator="equal">
      <formula>"►"</formula>
    </cfRule>
  </conditionalFormatting>
  <conditionalFormatting sqref="AH440">
    <cfRule type="cellIs" dxfId="7910" priority="10897" operator="equal">
      <formula>"◄"</formula>
    </cfRule>
    <cfRule type="cellIs" dxfId="7909" priority="10898" operator="equal">
      <formula>"•"</formula>
    </cfRule>
    <cfRule type="cellIs" priority="10899" operator="equal">
      <formula>"◄"</formula>
    </cfRule>
    <cfRule type="cellIs" dxfId="7908" priority="10900" operator="equal">
      <formula>"►"</formula>
    </cfRule>
  </conditionalFormatting>
  <conditionalFormatting sqref="AG440">
    <cfRule type="cellIs" dxfId="7907" priority="10893" operator="equal">
      <formula>"◄"</formula>
    </cfRule>
    <cfRule type="cellIs" dxfId="7906" priority="10894" operator="equal">
      <formula>"•"</formula>
    </cfRule>
    <cfRule type="cellIs" priority="10895" operator="equal">
      <formula>"◄"</formula>
    </cfRule>
    <cfRule type="cellIs" dxfId="7905" priority="10896" operator="equal">
      <formula>"►"</formula>
    </cfRule>
  </conditionalFormatting>
  <conditionalFormatting sqref="AF443">
    <cfRule type="cellIs" dxfId="7904" priority="10889" operator="equal">
      <formula>"◄"</formula>
    </cfRule>
    <cfRule type="cellIs" dxfId="7903" priority="10890" operator="equal">
      <formula>"•"</formula>
    </cfRule>
    <cfRule type="cellIs" priority="10891" operator="equal">
      <formula>"◄"</formula>
    </cfRule>
    <cfRule type="cellIs" dxfId="7902" priority="10892" operator="equal">
      <formula>"►"</formula>
    </cfRule>
  </conditionalFormatting>
  <conditionalFormatting sqref="AH443">
    <cfRule type="cellIs" dxfId="7901" priority="10885" operator="equal">
      <formula>"◄"</formula>
    </cfRule>
    <cfRule type="cellIs" dxfId="7900" priority="10886" operator="equal">
      <formula>"•"</formula>
    </cfRule>
    <cfRule type="cellIs" priority="10887" operator="equal">
      <formula>"◄"</formula>
    </cfRule>
    <cfRule type="cellIs" dxfId="7899" priority="10888" operator="equal">
      <formula>"►"</formula>
    </cfRule>
  </conditionalFormatting>
  <conditionalFormatting sqref="AG443">
    <cfRule type="cellIs" dxfId="7898" priority="10881" operator="equal">
      <formula>"◄"</formula>
    </cfRule>
    <cfRule type="cellIs" dxfId="7897" priority="10882" operator="equal">
      <formula>"•"</formula>
    </cfRule>
    <cfRule type="cellIs" priority="10883" operator="equal">
      <formula>"◄"</formula>
    </cfRule>
    <cfRule type="cellIs" dxfId="7896" priority="10884" operator="equal">
      <formula>"►"</formula>
    </cfRule>
  </conditionalFormatting>
  <conditionalFormatting sqref="AF450">
    <cfRule type="cellIs" dxfId="7895" priority="10877" operator="equal">
      <formula>"◄"</formula>
    </cfRule>
    <cfRule type="cellIs" dxfId="7894" priority="10878" operator="equal">
      <formula>"•"</formula>
    </cfRule>
    <cfRule type="cellIs" priority="10879" operator="equal">
      <formula>"◄"</formula>
    </cfRule>
    <cfRule type="cellIs" dxfId="7893" priority="10880" operator="equal">
      <formula>"►"</formula>
    </cfRule>
  </conditionalFormatting>
  <conditionalFormatting sqref="AH450">
    <cfRule type="cellIs" dxfId="7892" priority="10873" operator="equal">
      <formula>"◄"</formula>
    </cfRule>
    <cfRule type="cellIs" dxfId="7891" priority="10874" operator="equal">
      <formula>"•"</formula>
    </cfRule>
    <cfRule type="cellIs" priority="10875" operator="equal">
      <formula>"◄"</formula>
    </cfRule>
    <cfRule type="cellIs" dxfId="7890" priority="10876" operator="equal">
      <formula>"►"</formula>
    </cfRule>
  </conditionalFormatting>
  <conditionalFormatting sqref="AG450">
    <cfRule type="cellIs" dxfId="7889" priority="10869" operator="equal">
      <formula>"◄"</formula>
    </cfRule>
    <cfRule type="cellIs" dxfId="7888" priority="10870" operator="equal">
      <formula>"•"</formula>
    </cfRule>
    <cfRule type="cellIs" priority="10871" operator="equal">
      <formula>"◄"</formula>
    </cfRule>
    <cfRule type="cellIs" dxfId="7887" priority="10872" operator="equal">
      <formula>"►"</formula>
    </cfRule>
  </conditionalFormatting>
  <conditionalFormatting sqref="AF456">
    <cfRule type="cellIs" dxfId="7886" priority="10865" operator="equal">
      <formula>"◄"</formula>
    </cfRule>
    <cfRule type="cellIs" dxfId="7885" priority="10866" operator="equal">
      <formula>"•"</formula>
    </cfRule>
    <cfRule type="cellIs" priority="10867" operator="equal">
      <formula>"◄"</formula>
    </cfRule>
    <cfRule type="cellIs" dxfId="7884" priority="10868" operator="equal">
      <formula>"►"</formula>
    </cfRule>
  </conditionalFormatting>
  <conditionalFormatting sqref="AH456">
    <cfRule type="cellIs" dxfId="7883" priority="10861" operator="equal">
      <formula>"◄"</formula>
    </cfRule>
    <cfRule type="cellIs" dxfId="7882" priority="10862" operator="equal">
      <formula>"•"</formula>
    </cfRule>
    <cfRule type="cellIs" priority="10863" operator="equal">
      <formula>"◄"</formula>
    </cfRule>
    <cfRule type="cellIs" dxfId="7881" priority="10864" operator="equal">
      <formula>"►"</formula>
    </cfRule>
  </conditionalFormatting>
  <conditionalFormatting sqref="AG456">
    <cfRule type="cellIs" dxfId="7880" priority="10857" operator="equal">
      <formula>"◄"</formula>
    </cfRule>
    <cfRule type="cellIs" dxfId="7879" priority="10858" operator="equal">
      <formula>"•"</formula>
    </cfRule>
    <cfRule type="cellIs" priority="10859" operator="equal">
      <formula>"◄"</formula>
    </cfRule>
    <cfRule type="cellIs" dxfId="7878" priority="10860" operator="equal">
      <formula>"►"</formula>
    </cfRule>
  </conditionalFormatting>
  <conditionalFormatting sqref="AF467">
    <cfRule type="cellIs" dxfId="7877" priority="10853" operator="equal">
      <formula>"◄"</formula>
    </cfRule>
    <cfRule type="cellIs" dxfId="7876" priority="10854" operator="equal">
      <formula>"•"</formula>
    </cfRule>
    <cfRule type="cellIs" priority="10855" operator="equal">
      <formula>"◄"</formula>
    </cfRule>
    <cfRule type="cellIs" dxfId="7875" priority="10856" operator="equal">
      <formula>"►"</formula>
    </cfRule>
  </conditionalFormatting>
  <conditionalFormatting sqref="AH467">
    <cfRule type="cellIs" dxfId="7874" priority="10849" operator="equal">
      <formula>"◄"</formula>
    </cfRule>
    <cfRule type="cellIs" dxfId="7873" priority="10850" operator="equal">
      <formula>"•"</formula>
    </cfRule>
    <cfRule type="cellIs" priority="10851" operator="equal">
      <formula>"◄"</formula>
    </cfRule>
    <cfRule type="cellIs" dxfId="7872" priority="10852" operator="equal">
      <formula>"►"</formula>
    </cfRule>
  </conditionalFormatting>
  <conditionalFormatting sqref="AG467">
    <cfRule type="cellIs" dxfId="7871" priority="10845" operator="equal">
      <formula>"◄"</formula>
    </cfRule>
    <cfRule type="cellIs" dxfId="7870" priority="10846" operator="equal">
      <formula>"•"</formula>
    </cfRule>
    <cfRule type="cellIs" priority="10847" operator="equal">
      <formula>"◄"</formula>
    </cfRule>
    <cfRule type="cellIs" dxfId="7869" priority="10848" operator="equal">
      <formula>"►"</formula>
    </cfRule>
  </conditionalFormatting>
  <conditionalFormatting sqref="AF474">
    <cfRule type="cellIs" dxfId="7868" priority="10841" operator="equal">
      <formula>"◄"</formula>
    </cfRule>
    <cfRule type="cellIs" dxfId="7867" priority="10842" operator="equal">
      <formula>"•"</formula>
    </cfRule>
    <cfRule type="cellIs" priority="10843" operator="equal">
      <formula>"◄"</formula>
    </cfRule>
    <cfRule type="cellIs" dxfId="7866" priority="10844" operator="equal">
      <formula>"►"</formula>
    </cfRule>
  </conditionalFormatting>
  <conditionalFormatting sqref="AH474">
    <cfRule type="cellIs" dxfId="7865" priority="10837" operator="equal">
      <formula>"◄"</formula>
    </cfRule>
    <cfRule type="cellIs" dxfId="7864" priority="10838" operator="equal">
      <formula>"•"</formula>
    </cfRule>
    <cfRule type="cellIs" priority="10839" operator="equal">
      <formula>"◄"</formula>
    </cfRule>
    <cfRule type="cellIs" dxfId="7863" priority="10840" operator="equal">
      <formula>"►"</formula>
    </cfRule>
  </conditionalFormatting>
  <conditionalFormatting sqref="AG474">
    <cfRule type="cellIs" dxfId="7862" priority="10833" operator="equal">
      <formula>"◄"</formula>
    </cfRule>
    <cfRule type="cellIs" dxfId="7861" priority="10834" operator="equal">
      <formula>"•"</formula>
    </cfRule>
    <cfRule type="cellIs" priority="10835" operator="equal">
      <formula>"◄"</formula>
    </cfRule>
    <cfRule type="cellIs" dxfId="7860" priority="10836" operator="equal">
      <formula>"►"</formula>
    </cfRule>
  </conditionalFormatting>
  <conditionalFormatting sqref="AF260">
    <cfRule type="cellIs" dxfId="7859" priority="10829" operator="equal">
      <formula>"◄"</formula>
    </cfRule>
    <cfRule type="cellIs" dxfId="7858" priority="10830" operator="equal">
      <formula>"•"</formula>
    </cfRule>
    <cfRule type="cellIs" priority="10831" operator="equal">
      <formula>"◄"</formula>
    </cfRule>
    <cfRule type="cellIs" dxfId="7857" priority="10832" operator="equal">
      <formula>"►"</formula>
    </cfRule>
  </conditionalFormatting>
  <conditionalFormatting sqref="AH260">
    <cfRule type="cellIs" dxfId="7856" priority="10825" operator="equal">
      <formula>"◄"</formula>
    </cfRule>
    <cfRule type="cellIs" dxfId="7855" priority="10826" operator="equal">
      <formula>"•"</formula>
    </cfRule>
    <cfRule type="cellIs" priority="10827" operator="equal">
      <formula>"◄"</formula>
    </cfRule>
    <cfRule type="cellIs" dxfId="7854" priority="10828" operator="equal">
      <formula>"►"</formula>
    </cfRule>
  </conditionalFormatting>
  <conditionalFormatting sqref="AG260">
    <cfRule type="cellIs" dxfId="7853" priority="10821" operator="equal">
      <formula>"◄"</formula>
    </cfRule>
    <cfRule type="cellIs" dxfId="7852" priority="10822" operator="equal">
      <formula>"•"</formula>
    </cfRule>
    <cfRule type="cellIs" priority="10823" operator="equal">
      <formula>"◄"</formula>
    </cfRule>
    <cfRule type="cellIs" dxfId="7851" priority="10824" operator="equal">
      <formula>"►"</formula>
    </cfRule>
  </conditionalFormatting>
  <conditionalFormatting sqref="AF383">
    <cfRule type="cellIs" dxfId="7850" priority="10817" operator="equal">
      <formula>"◄"</formula>
    </cfRule>
    <cfRule type="cellIs" dxfId="7849" priority="10818" operator="equal">
      <formula>"•"</formula>
    </cfRule>
    <cfRule type="cellIs" priority="10819" operator="equal">
      <formula>"◄"</formula>
    </cfRule>
    <cfRule type="cellIs" dxfId="7848" priority="10820" operator="equal">
      <formula>"►"</formula>
    </cfRule>
  </conditionalFormatting>
  <conditionalFormatting sqref="AH383">
    <cfRule type="cellIs" dxfId="7847" priority="10813" operator="equal">
      <formula>"◄"</formula>
    </cfRule>
    <cfRule type="cellIs" dxfId="7846" priority="10814" operator="equal">
      <formula>"•"</formula>
    </cfRule>
    <cfRule type="cellIs" priority="10815" operator="equal">
      <formula>"◄"</formula>
    </cfRule>
    <cfRule type="cellIs" dxfId="7845" priority="10816" operator="equal">
      <formula>"►"</formula>
    </cfRule>
  </conditionalFormatting>
  <conditionalFormatting sqref="AG383">
    <cfRule type="cellIs" dxfId="7844" priority="10809" operator="equal">
      <formula>"◄"</formula>
    </cfRule>
    <cfRule type="cellIs" dxfId="7843" priority="10810" operator="equal">
      <formula>"•"</formula>
    </cfRule>
    <cfRule type="cellIs" priority="10811" operator="equal">
      <formula>"◄"</formula>
    </cfRule>
    <cfRule type="cellIs" dxfId="7842" priority="10812" operator="equal">
      <formula>"►"</formula>
    </cfRule>
  </conditionalFormatting>
  <conditionalFormatting sqref="AF186">
    <cfRule type="cellIs" dxfId="7841" priority="10805" operator="equal">
      <formula>"◄"</formula>
    </cfRule>
    <cfRule type="cellIs" dxfId="7840" priority="10806" operator="equal">
      <formula>"•"</formula>
    </cfRule>
    <cfRule type="cellIs" priority="10807" operator="equal">
      <formula>"◄"</formula>
    </cfRule>
    <cfRule type="cellIs" dxfId="7839" priority="10808" operator="equal">
      <formula>"►"</formula>
    </cfRule>
  </conditionalFormatting>
  <conditionalFormatting sqref="AH186">
    <cfRule type="cellIs" dxfId="7838" priority="10801" operator="equal">
      <formula>"◄"</formula>
    </cfRule>
    <cfRule type="cellIs" dxfId="7837" priority="10802" operator="equal">
      <formula>"•"</formula>
    </cfRule>
    <cfRule type="cellIs" priority="10803" operator="equal">
      <formula>"◄"</formula>
    </cfRule>
    <cfRule type="cellIs" dxfId="7836" priority="10804" operator="equal">
      <formula>"►"</formula>
    </cfRule>
  </conditionalFormatting>
  <conditionalFormatting sqref="AG186">
    <cfRule type="cellIs" dxfId="7835" priority="10797" operator="equal">
      <formula>"◄"</formula>
    </cfRule>
    <cfRule type="cellIs" dxfId="7834" priority="10798" operator="equal">
      <formula>"•"</formula>
    </cfRule>
    <cfRule type="cellIs" priority="10799" operator="equal">
      <formula>"◄"</formula>
    </cfRule>
    <cfRule type="cellIs" dxfId="7833" priority="10800" operator="equal">
      <formula>"►"</formula>
    </cfRule>
  </conditionalFormatting>
  <conditionalFormatting sqref="AF165">
    <cfRule type="cellIs" dxfId="7832" priority="10793" operator="equal">
      <formula>"◄"</formula>
    </cfRule>
    <cfRule type="cellIs" dxfId="7831" priority="10794" operator="equal">
      <formula>"•"</formula>
    </cfRule>
    <cfRule type="cellIs" priority="10795" operator="equal">
      <formula>"◄"</formula>
    </cfRule>
    <cfRule type="cellIs" dxfId="7830" priority="10796" operator="equal">
      <formula>"►"</formula>
    </cfRule>
  </conditionalFormatting>
  <conditionalFormatting sqref="AH165">
    <cfRule type="cellIs" dxfId="7829" priority="10789" operator="equal">
      <formula>"◄"</formula>
    </cfRule>
    <cfRule type="cellIs" dxfId="7828" priority="10790" operator="equal">
      <formula>"•"</formula>
    </cfRule>
    <cfRule type="cellIs" priority="10791" operator="equal">
      <formula>"◄"</formula>
    </cfRule>
    <cfRule type="cellIs" dxfId="7827" priority="10792" operator="equal">
      <formula>"►"</formula>
    </cfRule>
  </conditionalFormatting>
  <conditionalFormatting sqref="AG165">
    <cfRule type="cellIs" dxfId="7826" priority="10785" operator="equal">
      <formula>"◄"</formula>
    </cfRule>
    <cfRule type="cellIs" dxfId="7825" priority="10786" operator="equal">
      <formula>"•"</formula>
    </cfRule>
    <cfRule type="cellIs" priority="10787" operator="equal">
      <formula>"◄"</formula>
    </cfRule>
    <cfRule type="cellIs" dxfId="7824" priority="10788" operator="equal">
      <formula>"►"</formula>
    </cfRule>
  </conditionalFormatting>
  <conditionalFormatting sqref="AF256">
    <cfRule type="cellIs" dxfId="7823" priority="10781" operator="equal">
      <formula>"◄"</formula>
    </cfRule>
    <cfRule type="cellIs" dxfId="7822" priority="10782" operator="equal">
      <formula>"•"</formula>
    </cfRule>
    <cfRule type="cellIs" priority="10783" operator="equal">
      <formula>"◄"</formula>
    </cfRule>
    <cfRule type="cellIs" dxfId="7821" priority="10784" operator="equal">
      <formula>"►"</formula>
    </cfRule>
  </conditionalFormatting>
  <conditionalFormatting sqref="AH256">
    <cfRule type="cellIs" dxfId="7820" priority="10777" operator="equal">
      <formula>"◄"</formula>
    </cfRule>
    <cfRule type="cellIs" dxfId="7819" priority="10778" operator="equal">
      <formula>"•"</formula>
    </cfRule>
    <cfRule type="cellIs" priority="10779" operator="equal">
      <formula>"◄"</formula>
    </cfRule>
    <cfRule type="cellIs" dxfId="7818" priority="10780" operator="equal">
      <formula>"►"</formula>
    </cfRule>
  </conditionalFormatting>
  <conditionalFormatting sqref="AG256">
    <cfRule type="cellIs" dxfId="7817" priority="10773" operator="equal">
      <formula>"◄"</formula>
    </cfRule>
    <cfRule type="cellIs" dxfId="7816" priority="10774" operator="equal">
      <formula>"•"</formula>
    </cfRule>
    <cfRule type="cellIs" priority="10775" operator="equal">
      <formula>"◄"</formula>
    </cfRule>
    <cfRule type="cellIs" dxfId="7815" priority="10776" operator="equal">
      <formula>"►"</formula>
    </cfRule>
  </conditionalFormatting>
  <conditionalFormatting sqref="AF264">
    <cfRule type="cellIs" dxfId="7814" priority="10769" operator="equal">
      <formula>"◄"</formula>
    </cfRule>
    <cfRule type="cellIs" dxfId="7813" priority="10770" operator="equal">
      <formula>"•"</formula>
    </cfRule>
    <cfRule type="cellIs" priority="10771" operator="equal">
      <formula>"◄"</formula>
    </cfRule>
    <cfRule type="cellIs" dxfId="7812" priority="10772" operator="equal">
      <formula>"►"</formula>
    </cfRule>
  </conditionalFormatting>
  <conditionalFormatting sqref="AH264">
    <cfRule type="cellIs" dxfId="7811" priority="10765" operator="equal">
      <formula>"◄"</formula>
    </cfRule>
    <cfRule type="cellIs" dxfId="7810" priority="10766" operator="equal">
      <formula>"•"</formula>
    </cfRule>
    <cfRule type="cellIs" priority="10767" operator="equal">
      <formula>"◄"</formula>
    </cfRule>
    <cfRule type="cellIs" dxfId="7809" priority="10768" operator="equal">
      <formula>"►"</formula>
    </cfRule>
  </conditionalFormatting>
  <conditionalFormatting sqref="AG264">
    <cfRule type="cellIs" dxfId="7808" priority="10761" operator="equal">
      <formula>"◄"</formula>
    </cfRule>
    <cfRule type="cellIs" dxfId="7807" priority="10762" operator="equal">
      <formula>"•"</formula>
    </cfRule>
    <cfRule type="cellIs" priority="10763" operator="equal">
      <formula>"◄"</formula>
    </cfRule>
    <cfRule type="cellIs" dxfId="7806" priority="10764" operator="equal">
      <formula>"►"</formula>
    </cfRule>
  </conditionalFormatting>
  <conditionalFormatting sqref="AF283">
    <cfRule type="cellIs" dxfId="7805" priority="10757" operator="equal">
      <formula>"◄"</formula>
    </cfRule>
    <cfRule type="cellIs" dxfId="7804" priority="10758" operator="equal">
      <formula>"•"</formula>
    </cfRule>
    <cfRule type="cellIs" priority="10759" operator="equal">
      <formula>"◄"</formula>
    </cfRule>
    <cfRule type="cellIs" dxfId="7803" priority="10760" operator="equal">
      <formula>"►"</formula>
    </cfRule>
  </conditionalFormatting>
  <conditionalFormatting sqref="AH283">
    <cfRule type="cellIs" dxfId="7802" priority="10753" operator="equal">
      <formula>"◄"</formula>
    </cfRule>
    <cfRule type="cellIs" dxfId="7801" priority="10754" operator="equal">
      <formula>"•"</formula>
    </cfRule>
    <cfRule type="cellIs" priority="10755" operator="equal">
      <formula>"◄"</formula>
    </cfRule>
    <cfRule type="cellIs" dxfId="7800" priority="10756" operator="equal">
      <formula>"►"</formula>
    </cfRule>
  </conditionalFormatting>
  <conditionalFormatting sqref="AG283">
    <cfRule type="cellIs" dxfId="7799" priority="10749" operator="equal">
      <formula>"◄"</formula>
    </cfRule>
    <cfRule type="cellIs" dxfId="7798" priority="10750" operator="equal">
      <formula>"•"</formula>
    </cfRule>
    <cfRule type="cellIs" priority="10751" operator="equal">
      <formula>"◄"</formula>
    </cfRule>
    <cfRule type="cellIs" dxfId="7797" priority="10752" operator="equal">
      <formula>"►"</formula>
    </cfRule>
  </conditionalFormatting>
  <conditionalFormatting sqref="AF291">
    <cfRule type="cellIs" dxfId="7796" priority="10745" operator="equal">
      <formula>"◄"</formula>
    </cfRule>
    <cfRule type="cellIs" dxfId="7795" priority="10746" operator="equal">
      <formula>"•"</formula>
    </cfRule>
    <cfRule type="cellIs" priority="10747" operator="equal">
      <formula>"◄"</formula>
    </cfRule>
    <cfRule type="cellIs" dxfId="7794" priority="10748" operator="equal">
      <formula>"►"</formula>
    </cfRule>
  </conditionalFormatting>
  <conditionalFormatting sqref="AH291">
    <cfRule type="cellIs" dxfId="7793" priority="10741" operator="equal">
      <formula>"◄"</formula>
    </cfRule>
    <cfRule type="cellIs" dxfId="7792" priority="10742" operator="equal">
      <formula>"•"</formula>
    </cfRule>
    <cfRule type="cellIs" priority="10743" operator="equal">
      <formula>"◄"</formula>
    </cfRule>
    <cfRule type="cellIs" dxfId="7791" priority="10744" operator="equal">
      <formula>"►"</formula>
    </cfRule>
  </conditionalFormatting>
  <conditionalFormatting sqref="AG291">
    <cfRule type="cellIs" dxfId="7790" priority="10737" operator="equal">
      <formula>"◄"</formula>
    </cfRule>
    <cfRule type="cellIs" dxfId="7789" priority="10738" operator="equal">
      <formula>"•"</formula>
    </cfRule>
    <cfRule type="cellIs" priority="10739" operator="equal">
      <formula>"◄"</formula>
    </cfRule>
    <cfRule type="cellIs" dxfId="7788" priority="10740" operator="equal">
      <formula>"►"</formula>
    </cfRule>
  </conditionalFormatting>
  <conditionalFormatting sqref="AF303">
    <cfRule type="cellIs" dxfId="7787" priority="10733" operator="equal">
      <formula>"◄"</formula>
    </cfRule>
    <cfRule type="cellIs" dxfId="7786" priority="10734" operator="equal">
      <formula>"•"</formula>
    </cfRule>
    <cfRule type="cellIs" priority="10735" operator="equal">
      <formula>"◄"</formula>
    </cfRule>
    <cfRule type="cellIs" dxfId="7785" priority="10736" operator="equal">
      <formula>"►"</formula>
    </cfRule>
  </conditionalFormatting>
  <conditionalFormatting sqref="AH303">
    <cfRule type="cellIs" dxfId="7784" priority="10729" operator="equal">
      <formula>"◄"</formula>
    </cfRule>
    <cfRule type="cellIs" dxfId="7783" priority="10730" operator="equal">
      <formula>"•"</formula>
    </cfRule>
    <cfRule type="cellIs" priority="10731" operator="equal">
      <formula>"◄"</formula>
    </cfRule>
    <cfRule type="cellIs" dxfId="7782" priority="10732" operator="equal">
      <formula>"►"</formula>
    </cfRule>
  </conditionalFormatting>
  <conditionalFormatting sqref="AG303">
    <cfRule type="cellIs" dxfId="7781" priority="10725" operator="equal">
      <formula>"◄"</formula>
    </cfRule>
    <cfRule type="cellIs" dxfId="7780" priority="10726" operator="equal">
      <formula>"•"</formula>
    </cfRule>
    <cfRule type="cellIs" priority="10727" operator="equal">
      <formula>"◄"</formula>
    </cfRule>
    <cfRule type="cellIs" dxfId="7779" priority="10728" operator="equal">
      <formula>"►"</formula>
    </cfRule>
  </conditionalFormatting>
  <conditionalFormatting sqref="AF385">
    <cfRule type="cellIs" dxfId="7778" priority="10721" operator="equal">
      <formula>"◄"</formula>
    </cfRule>
    <cfRule type="cellIs" dxfId="7777" priority="10722" operator="equal">
      <formula>"•"</formula>
    </cfRule>
    <cfRule type="cellIs" priority="10723" operator="equal">
      <formula>"◄"</formula>
    </cfRule>
    <cfRule type="cellIs" dxfId="7776" priority="10724" operator="equal">
      <formula>"►"</formula>
    </cfRule>
  </conditionalFormatting>
  <conditionalFormatting sqref="AH385">
    <cfRule type="cellIs" dxfId="7775" priority="10717" operator="equal">
      <formula>"◄"</formula>
    </cfRule>
    <cfRule type="cellIs" dxfId="7774" priority="10718" operator="equal">
      <formula>"•"</formula>
    </cfRule>
    <cfRule type="cellIs" priority="10719" operator="equal">
      <formula>"◄"</formula>
    </cfRule>
    <cfRule type="cellIs" dxfId="7773" priority="10720" operator="equal">
      <formula>"►"</formula>
    </cfRule>
  </conditionalFormatting>
  <conditionalFormatting sqref="AG385">
    <cfRule type="cellIs" dxfId="7772" priority="10713" operator="equal">
      <formula>"◄"</formula>
    </cfRule>
    <cfRule type="cellIs" dxfId="7771" priority="10714" operator="equal">
      <formula>"•"</formula>
    </cfRule>
    <cfRule type="cellIs" priority="10715" operator="equal">
      <formula>"◄"</formula>
    </cfRule>
    <cfRule type="cellIs" dxfId="7770" priority="10716" operator="equal">
      <formula>"►"</formula>
    </cfRule>
  </conditionalFormatting>
  <conditionalFormatting sqref="AF426">
    <cfRule type="cellIs" dxfId="7769" priority="10709" operator="equal">
      <formula>"◄"</formula>
    </cfRule>
    <cfRule type="cellIs" dxfId="7768" priority="10710" operator="equal">
      <formula>"•"</formula>
    </cfRule>
    <cfRule type="cellIs" priority="10711" operator="equal">
      <formula>"◄"</formula>
    </cfRule>
    <cfRule type="cellIs" dxfId="7767" priority="10712" operator="equal">
      <formula>"►"</formula>
    </cfRule>
  </conditionalFormatting>
  <conditionalFormatting sqref="AH426">
    <cfRule type="cellIs" dxfId="7766" priority="10705" operator="equal">
      <formula>"◄"</formula>
    </cfRule>
    <cfRule type="cellIs" dxfId="7765" priority="10706" operator="equal">
      <formula>"•"</formula>
    </cfRule>
    <cfRule type="cellIs" priority="10707" operator="equal">
      <formula>"◄"</formula>
    </cfRule>
    <cfRule type="cellIs" dxfId="7764" priority="10708" operator="equal">
      <formula>"►"</formula>
    </cfRule>
  </conditionalFormatting>
  <conditionalFormatting sqref="AG426">
    <cfRule type="cellIs" dxfId="7763" priority="10701" operator="equal">
      <formula>"◄"</formula>
    </cfRule>
    <cfRule type="cellIs" dxfId="7762" priority="10702" operator="equal">
      <formula>"•"</formula>
    </cfRule>
    <cfRule type="cellIs" priority="10703" operator="equal">
      <formula>"◄"</formula>
    </cfRule>
    <cfRule type="cellIs" dxfId="7761" priority="10704" operator="equal">
      <formula>"►"</formula>
    </cfRule>
  </conditionalFormatting>
  <conditionalFormatting sqref="AF436">
    <cfRule type="cellIs" dxfId="7760" priority="10697" operator="equal">
      <formula>"◄"</formula>
    </cfRule>
    <cfRule type="cellIs" dxfId="7759" priority="10698" operator="equal">
      <formula>"•"</formula>
    </cfRule>
    <cfRule type="cellIs" priority="10699" operator="equal">
      <formula>"◄"</formula>
    </cfRule>
    <cfRule type="cellIs" dxfId="7758" priority="10700" operator="equal">
      <formula>"►"</formula>
    </cfRule>
  </conditionalFormatting>
  <conditionalFormatting sqref="AH436">
    <cfRule type="cellIs" dxfId="7757" priority="10693" operator="equal">
      <formula>"◄"</formula>
    </cfRule>
    <cfRule type="cellIs" dxfId="7756" priority="10694" operator="equal">
      <formula>"•"</formula>
    </cfRule>
    <cfRule type="cellIs" priority="10695" operator="equal">
      <formula>"◄"</formula>
    </cfRule>
    <cfRule type="cellIs" dxfId="7755" priority="10696" operator="equal">
      <formula>"►"</formula>
    </cfRule>
  </conditionalFormatting>
  <conditionalFormatting sqref="AG436">
    <cfRule type="cellIs" dxfId="7754" priority="10689" operator="equal">
      <formula>"◄"</formula>
    </cfRule>
    <cfRule type="cellIs" dxfId="7753" priority="10690" operator="equal">
      <formula>"•"</formula>
    </cfRule>
    <cfRule type="cellIs" priority="10691" operator="equal">
      <formula>"◄"</formula>
    </cfRule>
    <cfRule type="cellIs" dxfId="7752" priority="10692" operator="equal">
      <formula>"►"</formula>
    </cfRule>
  </conditionalFormatting>
  <conditionalFormatting sqref="AF438">
    <cfRule type="cellIs" dxfId="7751" priority="10685" operator="equal">
      <formula>"◄"</formula>
    </cfRule>
    <cfRule type="cellIs" dxfId="7750" priority="10686" operator="equal">
      <formula>"•"</formula>
    </cfRule>
    <cfRule type="cellIs" priority="10687" operator="equal">
      <formula>"◄"</formula>
    </cfRule>
    <cfRule type="cellIs" dxfId="7749" priority="10688" operator="equal">
      <formula>"►"</formula>
    </cfRule>
  </conditionalFormatting>
  <conditionalFormatting sqref="AH438">
    <cfRule type="cellIs" dxfId="7748" priority="10681" operator="equal">
      <formula>"◄"</formula>
    </cfRule>
    <cfRule type="cellIs" dxfId="7747" priority="10682" operator="equal">
      <formula>"•"</formula>
    </cfRule>
    <cfRule type="cellIs" priority="10683" operator="equal">
      <formula>"◄"</formula>
    </cfRule>
    <cfRule type="cellIs" dxfId="7746" priority="10684" operator="equal">
      <formula>"►"</formula>
    </cfRule>
  </conditionalFormatting>
  <conditionalFormatting sqref="AG438">
    <cfRule type="cellIs" dxfId="7745" priority="10677" operator="equal">
      <formula>"◄"</formula>
    </cfRule>
    <cfRule type="cellIs" dxfId="7744" priority="10678" operator="equal">
      <formula>"•"</formula>
    </cfRule>
    <cfRule type="cellIs" priority="10679" operator="equal">
      <formula>"◄"</formula>
    </cfRule>
    <cfRule type="cellIs" dxfId="7743" priority="10680" operator="equal">
      <formula>"►"</formula>
    </cfRule>
  </conditionalFormatting>
  <conditionalFormatting sqref="AF454">
    <cfRule type="cellIs" dxfId="7742" priority="10673" operator="equal">
      <formula>"◄"</formula>
    </cfRule>
    <cfRule type="cellIs" dxfId="7741" priority="10674" operator="equal">
      <formula>"•"</formula>
    </cfRule>
    <cfRule type="cellIs" priority="10675" operator="equal">
      <formula>"◄"</formula>
    </cfRule>
    <cfRule type="cellIs" dxfId="7740" priority="10676" operator="equal">
      <formula>"►"</formula>
    </cfRule>
  </conditionalFormatting>
  <conditionalFormatting sqref="AH454">
    <cfRule type="cellIs" dxfId="7739" priority="10669" operator="equal">
      <formula>"◄"</formula>
    </cfRule>
    <cfRule type="cellIs" dxfId="7738" priority="10670" operator="equal">
      <formula>"•"</formula>
    </cfRule>
    <cfRule type="cellIs" priority="10671" operator="equal">
      <formula>"◄"</formula>
    </cfRule>
    <cfRule type="cellIs" dxfId="7737" priority="10672" operator="equal">
      <formula>"►"</formula>
    </cfRule>
  </conditionalFormatting>
  <conditionalFormatting sqref="AG454">
    <cfRule type="cellIs" dxfId="7736" priority="10665" operator="equal">
      <formula>"◄"</formula>
    </cfRule>
    <cfRule type="cellIs" dxfId="7735" priority="10666" operator="equal">
      <formula>"•"</formula>
    </cfRule>
    <cfRule type="cellIs" priority="10667" operator="equal">
      <formula>"◄"</formula>
    </cfRule>
    <cfRule type="cellIs" dxfId="7734" priority="10668" operator="equal">
      <formula>"►"</formula>
    </cfRule>
  </conditionalFormatting>
  <conditionalFormatting sqref="AF472">
    <cfRule type="cellIs" dxfId="7733" priority="10661" operator="equal">
      <formula>"◄"</formula>
    </cfRule>
    <cfRule type="cellIs" dxfId="7732" priority="10662" operator="equal">
      <formula>"•"</formula>
    </cfRule>
    <cfRule type="cellIs" priority="10663" operator="equal">
      <formula>"◄"</formula>
    </cfRule>
    <cfRule type="cellIs" dxfId="7731" priority="10664" operator="equal">
      <formula>"►"</formula>
    </cfRule>
  </conditionalFormatting>
  <conditionalFormatting sqref="R29">
    <cfRule type="cellIs" dxfId="7730" priority="10657" operator="equal">
      <formula>"◄"</formula>
    </cfRule>
    <cfRule type="cellIs" dxfId="7729" priority="10658" operator="equal">
      <formula>"•"</formula>
    </cfRule>
    <cfRule type="cellIs" priority="10659" operator="equal">
      <formula>"◄"</formula>
    </cfRule>
    <cfRule type="cellIs" dxfId="7728" priority="10660" operator="equal">
      <formula>"►"</formula>
    </cfRule>
  </conditionalFormatting>
  <conditionalFormatting sqref="V29">
    <cfRule type="cellIs" dxfId="7727" priority="10653" operator="equal">
      <formula>"◄"</formula>
    </cfRule>
    <cfRule type="cellIs" dxfId="7726" priority="10654" operator="equal">
      <formula>"•"</formula>
    </cfRule>
    <cfRule type="cellIs" priority="10655" operator="equal">
      <formula>"◄"</formula>
    </cfRule>
    <cfRule type="cellIs" dxfId="7725" priority="10656" operator="equal">
      <formula>"►"</formula>
    </cfRule>
  </conditionalFormatting>
  <conditionalFormatting sqref="U29">
    <cfRule type="cellIs" dxfId="7724" priority="10649" operator="equal">
      <formula>"◄"</formula>
    </cfRule>
    <cfRule type="cellIs" dxfId="7723" priority="10650" operator="equal">
      <formula>"•"</formula>
    </cfRule>
    <cfRule type="cellIs" priority="10651" operator="equal">
      <formula>"◄"</formula>
    </cfRule>
    <cfRule type="cellIs" dxfId="7722" priority="10652" operator="equal">
      <formula>"►"</formula>
    </cfRule>
  </conditionalFormatting>
  <conditionalFormatting sqref="AF485">
    <cfRule type="cellIs" dxfId="7721" priority="10645" operator="equal">
      <formula>"◄"</formula>
    </cfRule>
    <cfRule type="cellIs" dxfId="7720" priority="10646" operator="equal">
      <formula>"•"</formula>
    </cfRule>
    <cfRule type="cellIs" priority="10647" operator="equal">
      <formula>"◄"</formula>
    </cfRule>
    <cfRule type="cellIs" dxfId="7719" priority="10648" operator="equal">
      <formula>"►"</formula>
    </cfRule>
  </conditionalFormatting>
  <conditionalFormatting sqref="AH485">
    <cfRule type="cellIs" dxfId="7718" priority="10641" operator="equal">
      <formula>"◄"</formula>
    </cfRule>
    <cfRule type="cellIs" dxfId="7717" priority="10642" operator="equal">
      <formula>"•"</formula>
    </cfRule>
    <cfRule type="cellIs" priority="10643" operator="equal">
      <formula>"◄"</formula>
    </cfRule>
    <cfRule type="cellIs" dxfId="7716" priority="10644" operator="equal">
      <formula>"►"</formula>
    </cfRule>
  </conditionalFormatting>
  <conditionalFormatting sqref="AG485">
    <cfRule type="cellIs" dxfId="7715" priority="10637" operator="equal">
      <formula>"◄"</formula>
    </cfRule>
    <cfRule type="cellIs" dxfId="7714" priority="10638" operator="equal">
      <formula>"•"</formula>
    </cfRule>
    <cfRule type="cellIs" priority="10639" operator="equal">
      <formula>"◄"</formula>
    </cfRule>
    <cfRule type="cellIs" dxfId="7713" priority="10640" operator="equal">
      <formula>"►"</formula>
    </cfRule>
  </conditionalFormatting>
  <conditionalFormatting sqref="AF489">
    <cfRule type="cellIs" dxfId="7712" priority="10633" operator="equal">
      <formula>"◄"</formula>
    </cfRule>
    <cfRule type="cellIs" dxfId="7711" priority="10634" operator="equal">
      <formula>"•"</formula>
    </cfRule>
    <cfRule type="cellIs" priority="10635" operator="equal">
      <formula>"◄"</formula>
    </cfRule>
    <cfRule type="cellIs" dxfId="7710" priority="10636" operator="equal">
      <formula>"►"</formula>
    </cfRule>
  </conditionalFormatting>
  <conditionalFormatting sqref="AH489">
    <cfRule type="cellIs" dxfId="7709" priority="10629" operator="equal">
      <formula>"◄"</formula>
    </cfRule>
    <cfRule type="cellIs" dxfId="7708" priority="10630" operator="equal">
      <formula>"•"</formula>
    </cfRule>
    <cfRule type="cellIs" priority="10631" operator="equal">
      <formula>"◄"</formula>
    </cfRule>
    <cfRule type="cellIs" dxfId="7707" priority="10632" operator="equal">
      <formula>"►"</formula>
    </cfRule>
  </conditionalFormatting>
  <conditionalFormatting sqref="AG489">
    <cfRule type="cellIs" dxfId="7706" priority="10625" operator="equal">
      <formula>"◄"</formula>
    </cfRule>
    <cfRule type="cellIs" dxfId="7705" priority="10626" operator="equal">
      <formula>"•"</formula>
    </cfRule>
    <cfRule type="cellIs" priority="10627" operator="equal">
      <formula>"◄"</formula>
    </cfRule>
    <cfRule type="cellIs" dxfId="7704" priority="10628" operator="equal">
      <formula>"►"</formula>
    </cfRule>
  </conditionalFormatting>
  <conditionalFormatting sqref="AF497">
    <cfRule type="cellIs" dxfId="7703" priority="10621" operator="equal">
      <formula>"◄"</formula>
    </cfRule>
    <cfRule type="cellIs" dxfId="7702" priority="10622" operator="equal">
      <formula>"•"</formula>
    </cfRule>
    <cfRule type="cellIs" priority="10623" operator="equal">
      <formula>"◄"</formula>
    </cfRule>
    <cfRule type="cellIs" dxfId="7701" priority="10624" operator="equal">
      <formula>"►"</formula>
    </cfRule>
  </conditionalFormatting>
  <conditionalFormatting sqref="AH497">
    <cfRule type="cellIs" dxfId="7700" priority="10617" operator="equal">
      <formula>"◄"</formula>
    </cfRule>
    <cfRule type="cellIs" dxfId="7699" priority="10618" operator="equal">
      <formula>"•"</formula>
    </cfRule>
    <cfRule type="cellIs" priority="10619" operator="equal">
      <formula>"◄"</formula>
    </cfRule>
    <cfRule type="cellIs" dxfId="7698" priority="10620" operator="equal">
      <formula>"►"</formula>
    </cfRule>
  </conditionalFormatting>
  <conditionalFormatting sqref="AG497">
    <cfRule type="cellIs" dxfId="7697" priority="10613" operator="equal">
      <formula>"◄"</formula>
    </cfRule>
    <cfRule type="cellIs" dxfId="7696" priority="10614" operator="equal">
      <formula>"•"</formula>
    </cfRule>
    <cfRule type="cellIs" priority="10615" operator="equal">
      <formula>"◄"</formula>
    </cfRule>
    <cfRule type="cellIs" dxfId="7695" priority="10616" operator="equal">
      <formula>"►"</formula>
    </cfRule>
  </conditionalFormatting>
  <conditionalFormatting sqref="AF506">
    <cfRule type="cellIs" dxfId="7694" priority="10609" operator="equal">
      <formula>"◄"</formula>
    </cfRule>
    <cfRule type="cellIs" dxfId="7693" priority="10610" operator="equal">
      <formula>"•"</formula>
    </cfRule>
    <cfRule type="cellIs" priority="10611" operator="equal">
      <formula>"◄"</formula>
    </cfRule>
    <cfRule type="cellIs" dxfId="7692" priority="10612" operator="equal">
      <formula>"►"</formula>
    </cfRule>
  </conditionalFormatting>
  <conditionalFormatting sqref="AH506">
    <cfRule type="cellIs" dxfId="7691" priority="10605" operator="equal">
      <formula>"◄"</formula>
    </cfRule>
    <cfRule type="cellIs" dxfId="7690" priority="10606" operator="equal">
      <formula>"•"</formula>
    </cfRule>
    <cfRule type="cellIs" priority="10607" operator="equal">
      <formula>"◄"</formula>
    </cfRule>
    <cfRule type="cellIs" dxfId="7689" priority="10608" operator="equal">
      <formula>"►"</formula>
    </cfRule>
  </conditionalFormatting>
  <conditionalFormatting sqref="AG506">
    <cfRule type="cellIs" dxfId="7688" priority="10601" operator="equal">
      <formula>"◄"</formula>
    </cfRule>
    <cfRule type="cellIs" dxfId="7687" priority="10602" operator="equal">
      <formula>"•"</formula>
    </cfRule>
    <cfRule type="cellIs" priority="10603" operator="equal">
      <formula>"◄"</formula>
    </cfRule>
    <cfRule type="cellIs" dxfId="7686" priority="10604" operator="equal">
      <formula>"►"</formula>
    </cfRule>
  </conditionalFormatting>
  <conditionalFormatting sqref="AF514">
    <cfRule type="cellIs" dxfId="7685" priority="10597" operator="equal">
      <formula>"◄"</formula>
    </cfRule>
    <cfRule type="cellIs" dxfId="7684" priority="10598" operator="equal">
      <formula>"•"</formula>
    </cfRule>
    <cfRule type="cellIs" priority="10599" operator="equal">
      <formula>"◄"</formula>
    </cfRule>
    <cfRule type="cellIs" dxfId="7683" priority="10600" operator="equal">
      <formula>"►"</formula>
    </cfRule>
  </conditionalFormatting>
  <conditionalFormatting sqref="AH514">
    <cfRule type="cellIs" dxfId="7682" priority="10593" operator="equal">
      <formula>"◄"</formula>
    </cfRule>
    <cfRule type="cellIs" dxfId="7681" priority="10594" operator="equal">
      <formula>"•"</formula>
    </cfRule>
    <cfRule type="cellIs" priority="10595" operator="equal">
      <formula>"◄"</formula>
    </cfRule>
    <cfRule type="cellIs" dxfId="7680" priority="10596" operator="equal">
      <formula>"►"</formula>
    </cfRule>
  </conditionalFormatting>
  <conditionalFormatting sqref="AG514">
    <cfRule type="cellIs" dxfId="7679" priority="10589" operator="equal">
      <formula>"◄"</formula>
    </cfRule>
    <cfRule type="cellIs" dxfId="7678" priority="10590" operator="equal">
      <formula>"•"</formula>
    </cfRule>
    <cfRule type="cellIs" priority="10591" operator="equal">
      <formula>"◄"</formula>
    </cfRule>
    <cfRule type="cellIs" dxfId="7677" priority="10592" operator="equal">
      <formula>"►"</formula>
    </cfRule>
  </conditionalFormatting>
  <conditionalFormatting sqref="AF518">
    <cfRule type="cellIs" dxfId="7676" priority="10585" operator="equal">
      <formula>"◄"</formula>
    </cfRule>
    <cfRule type="cellIs" dxfId="7675" priority="10586" operator="equal">
      <formula>"•"</formula>
    </cfRule>
    <cfRule type="cellIs" priority="10587" operator="equal">
      <formula>"◄"</formula>
    </cfRule>
    <cfRule type="cellIs" dxfId="7674" priority="10588" operator="equal">
      <formula>"►"</formula>
    </cfRule>
  </conditionalFormatting>
  <conditionalFormatting sqref="AH518">
    <cfRule type="cellIs" dxfId="7673" priority="10581" operator="equal">
      <formula>"◄"</formula>
    </cfRule>
    <cfRule type="cellIs" dxfId="7672" priority="10582" operator="equal">
      <formula>"•"</formula>
    </cfRule>
    <cfRule type="cellIs" priority="10583" operator="equal">
      <formula>"◄"</formula>
    </cfRule>
    <cfRule type="cellIs" dxfId="7671" priority="10584" operator="equal">
      <formula>"►"</formula>
    </cfRule>
  </conditionalFormatting>
  <conditionalFormatting sqref="AG518">
    <cfRule type="cellIs" dxfId="7670" priority="10577" operator="equal">
      <formula>"◄"</formula>
    </cfRule>
    <cfRule type="cellIs" dxfId="7669" priority="10578" operator="equal">
      <formula>"•"</formula>
    </cfRule>
    <cfRule type="cellIs" priority="10579" operator="equal">
      <formula>"◄"</formula>
    </cfRule>
    <cfRule type="cellIs" dxfId="7668" priority="10580" operator="equal">
      <formula>"►"</formula>
    </cfRule>
  </conditionalFormatting>
  <conditionalFormatting sqref="AF530">
    <cfRule type="cellIs" dxfId="7667" priority="10573" operator="equal">
      <formula>"◄"</formula>
    </cfRule>
    <cfRule type="cellIs" dxfId="7666" priority="10574" operator="equal">
      <formula>"•"</formula>
    </cfRule>
    <cfRule type="cellIs" priority="10575" operator="equal">
      <formula>"◄"</formula>
    </cfRule>
    <cfRule type="cellIs" dxfId="7665" priority="10576" operator="equal">
      <formula>"►"</formula>
    </cfRule>
  </conditionalFormatting>
  <conditionalFormatting sqref="AH530">
    <cfRule type="cellIs" dxfId="7664" priority="10569" operator="equal">
      <formula>"◄"</formula>
    </cfRule>
    <cfRule type="cellIs" dxfId="7663" priority="10570" operator="equal">
      <formula>"•"</formula>
    </cfRule>
    <cfRule type="cellIs" priority="10571" operator="equal">
      <formula>"◄"</formula>
    </cfRule>
    <cfRule type="cellIs" dxfId="7662" priority="10572" operator="equal">
      <formula>"►"</formula>
    </cfRule>
  </conditionalFormatting>
  <conditionalFormatting sqref="AG530">
    <cfRule type="cellIs" dxfId="7661" priority="10565" operator="equal">
      <formula>"◄"</formula>
    </cfRule>
    <cfRule type="cellIs" dxfId="7660" priority="10566" operator="equal">
      <formula>"•"</formula>
    </cfRule>
    <cfRule type="cellIs" priority="10567" operator="equal">
      <formula>"◄"</formula>
    </cfRule>
    <cfRule type="cellIs" dxfId="7659" priority="10568" operator="equal">
      <formula>"►"</formula>
    </cfRule>
  </conditionalFormatting>
  <conditionalFormatting sqref="AF536">
    <cfRule type="cellIs" dxfId="7658" priority="10561" operator="equal">
      <formula>"◄"</formula>
    </cfRule>
    <cfRule type="cellIs" dxfId="7657" priority="10562" operator="equal">
      <formula>"•"</formula>
    </cfRule>
    <cfRule type="cellIs" priority="10563" operator="equal">
      <formula>"◄"</formula>
    </cfRule>
    <cfRule type="cellIs" dxfId="7656" priority="10564" operator="equal">
      <formula>"►"</formula>
    </cfRule>
  </conditionalFormatting>
  <conditionalFormatting sqref="AH536">
    <cfRule type="cellIs" dxfId="7655" priority="10557" operator="equal">
      <formula>"◄"</formula>
    </cfRule>
    <cfRule type="cellIs" dxfId="7654" priority="10558" operator="equal">
      <formula>"•"</formula>
    </cfRule>
    <cfRule type="cellIs" priority="10559" operator="equal">
      <formula>"◄"</formula>
    </cfRule>
    <cfRule type="cellIs" dxfId="7653" priority="10560" operator="equal">
      <formula>"►"</formula>
    </cfRule>
  </conditionalFormatting>
  <conditionalFormatting sqref="AG536">
    <cfRule type="cellIs" dxfId="7652" priority="10553" operator="equal">
      <formula>"◄"</formula>
    </cfRule>
    <cfRule type="cellIs" dxfId="7651" priority="10554" operator="equal">
      <formula>"•"</formula>
    </cfRule>
    <cfRule type="cellIs" priority="10555" operator="equal">
      <formula>"◄"</formula>
    </cfRule>
    <cfRule type="cellIs" dxfId="7650" priority="10556" operator="equal">
      <formula>"►"</formula>
    </cfRule>
  </conditionalFormatting>
  <conditionalFormatting sqref="AF545">
    <cfRule type="cellIs" dxfId="7649" priority="10549" operator="equal">
      <formula>"◄"</formula>
    </cfRule>
    <cfRule type="cellIs" dxfId="7648" priority="10550" operator="equal">
      <formula>"•"</formula>
    </cfRule>
    <cfRule type="cellIs" priority="10551" operator="equal">
      <formula>"◄"</formula>
    </cfRule>
    <cfRule type="cellIs" dxfId="7647" priority="10552" operator="equal">
      <formula>"►"</formula>
    </cfRule>
  </conditionalFormatting>
  <conditionalFormatting sqref="AH545">
    <cfRule type="cellIs" dxfId="7646" priority="10545" operator="equal">
      <formula>"◄"</formula>
    </cfRule>
    <cfRule type="cellIs" dxfId="7645" priority="10546" operator="equal">
      <formula>"•"</formula>
    </cfRule>
    <cfRule type="cellIs" priority="10547" operator="equal">
      <formula>"◄"</formula>
    </cfRule>
    <cfRule type="cellIs" dxfId="7644" priority="10548" operator="equal">
      <formula>"►"</formula>
    </cfRule>
  </conditionalFormatting>
  <conditionalFormatting sqref="AG545">
    <cfRule type="cellIs" dxfId="7643" priority="10541" operator="equal">
      <formula>"◄"</formula>
    </cfRule>
    <cfRule type="cellIs" dxfId="7642" priority="10542" operator="equal">
      <formula>"•"</formula>
    </cfRule>
    <cfRule type="cellIs" priority="10543" operator="equal">
      <formula>"◄"</formula>
    </cfRule>
    <cfRule type="cellIs" dxfId="7641" priority="10544" operator="equal">
      <formula>"►"</formula>
    </cfRule>
  </conditionalFormatting>
  <conditionalFormatting sqref="AF550">
    <cfRule type="cellIs" dxfId="7640" priority="10537" operator="equal">
      <formula>"◄"</formula>
    </cfRule>
    <cfRule type="cellIs" dxfId="7639" priority="10538" operator="equal">
      <formula>"•"</formula>
    </cfRule>
    <cfRule type="cellIs" priority="10539" operator="equal">
      <formula>"◄"</formula>
    </cfRule>
    <cfRule type="cellIs" dxfId="7638" priority="10540" operator="equal">
      <formula>"►"</formula>
    </cfRule>
  </conditionalFormatting>
  <conditionalFormatting sqref="AH550">
    <cfRule type="cellIs" dxfId="7637" priority="10533" operator="equal">
      <formula>"◄"</formula>
    </cfRule>
    <cfRule type="cellIs" dxfId="7636" priority="10534" operator="equal">
      <formula>"•"</formula>
    </cfRule>
    <cfRule type="cellIs" priority="10535" operator="equal">
      <formula>"◄"</formula>
    </cfRule>
    <cfRule type="cellIs" dxfId="7635" priority="10536" operator="equal">
      <formula>"►"</formula>
    </cfRule>
  </conditionalFormatting>
  <conditionalFormatting sqref="AG550">
    <cfRule type="cellIs" dxfId="7634" priority="10529" operator="equal">
      <formula>"◄"</formula>
    </cfRule>
    <cfRule type="cellIs" dxfId="7633" priority="10530" operator="equal">
      <formula>"•"</formula>
    </cfRule>
    <cfRule type="cellIs" priority="10531" operator="equal">
      <formula>"◄"</formula>
    </cfRule>
    <cfRule type="cellIs" dxfId="7632" priority="10532" operator="equal">
      <formula>"►"</formula>
    </cfRule>
  </conditionalFormatting>
  <conditionalFormatting sqref="AF560">
    <cfRule type="cellIs" dxfId="7631" priority="10525" operator="equal">
      <formula>"◄"</formula>
    </cfRule>
    <cfRule type="cellIs" dxfId="7630" priority="10526" operator="equal">
      <formula>"•"</formula>
    </cfRule>
    <cfRule type="cellIs" priority="10527" operator="equal">
      <formula>"◄"</formula>
    </cfRule>
    <cfRule type="cellIs" dxfId="7629" priority="10528" operator="equal">
      <formula>"►"</formula>
    </cfRule>
  </conditionalFormatting>
  <conditionalFormatting sqref="AH560">
    <cfRule type="cellIs" dxfId="7628" priority="10521" operator="equal">
      <formula>"◄"</formula>
    </cfRule>
    <cfRule type="cellIs" dxfId="7627" priority="10522" operator="equal">
      <formula>"•"</formula>
    </cfRule>
    <cfRule type="cellIs" priority="10523" operator="equal">
      <formula>"◄"</formula>
    </cfRule>
    <cfRule type="cellIs" dxfId="7626" priority="10524" operator="equal">
      <formula>"►"</formula>
    </cfRule>
  </conditionalFormatting>
  <conditionalFormatting sqref="AG560">
    <cfRule type="cellIs" dxfId="7625" priority="10517" operator="equal">
      <formula>"◄"</formula>
    </cfRule>
    <cfRule type="cellIs" dxfId="7624" priority="10518" operator="equal">
      <formula>"•"</formula>
    </cfRule>
    <cfRule type="cellIs" priority="10519" operator="equal">
      <formula>"◄"</formula>
    </cfRule>
    <cfRule type="cellIs" dxfId="7623" priority="10520" operator="equal">
      <formula>"►"</formula>
    </cfRule>
  </conditionalFormatting>
  <conditionalFormatting sqref="AF564">
    <cfRule type="cellIs" dxfId="7622" priority="10513" operator="equal">
      <formula>"◄"</formula>
    </cfRule>
    <cfRule type="cellIs" dxfId="7621" priority="10514" operator="equal">
      <formula>"•"</formula>
    </cfRule>
    <cfRule type="cellIs" priority="10515" operator="equal">
      <formula>"◄"</formula>
    </cfRule>
    <cfRule type="cellIs" dxfId="7620" priority="10516" operator="equal">
      <formula>"►"</formula>
    </cfRule>
  </conditionalFormatting>
  <conditionalFormatting sqref="AH564">
    <cfRule type="cellIs" dxfId="7619" priority="10509" operator="equal">
      <formula>"◄"</formula>
    </cfRule>
    <cfRule type="cellIs" dxfId="7618" priority="10510" operator="equal">
      <formula>"•"</formula>
    </cfRule>
    <cfRule type="cellIs" priority="10511" operator="equal">
      <formula>"◄"</formula>
    </cfRule>
    <cfRule type="cellIs" dxfId="7617" priority="10512" operator="equal">
      <formula>"►"</formula>
    </cfRule>
  </conditionalFormatting>
  <conditionalFormatting sqref="AG564">
    <cfRule type="cellIs" dxfId="7616" priority="10505" operator="equal">
      <formula>"◄"</formula>
    </cfRule>
    <cfRule type="cellIs" dxfId="7615" priority="10506" operator="equal">
      <formula>"•"</formula>
    </cfRule>
    <cfRule type="cellIs" priority="10507" operator="equal">
      <formula>"◄"</formula>
    </cfRule>
    <cfRule type="cellIs" dxfId="7614" priority="10508" operator="equal">
      <formula>"►"</formula>
    </cfRule>
  </conditionalFormatting>
  <conditionalFormatting sqref="AF569">
    <cfRule type="cellIs" dxfId="7613" priority="10501" operator="equal">
      <formula>"◄"</formula>
    </cfRule>
    <cfRule type="cellIs" dxfId="7612" priority="10502" operator="equal">
      <formula>"•"</formula>
    </cfRule>
    <cfRule type="cellIs" priority="10503" operator="equal">
      <formula>"◄"</formula>
    </cfRule>
    <cfRule type="cellIs" dxfId="7611" priority="10504" operator="equal">
      <formula>"►"</formula>
    </cfRule>
  </conditionalFormatting>
  <conditionalFormatting sqref="AH569">
    <cfRule type="cellIs" dxfId="7610" priority="10497" operator="equal">
      <formula>"◄"</formula>
    </cfRule>
    <cfRule type="cellIs" dxfId="7609" priority="10498" operator="equal">
      <formula>"•"</formula>
    </cfRule>
    <cfRule type="cellIs" priority="10499" operator="equal">
      <formula>"◄"</formula>
    </cfRule>
    <cfRule type="cellIs" dxfId="7608" priority="10500" operator="equal">
      <formula>"►"</formula>
    </cfRule>
  </conditionalFormatting>
  <conditionalFormatting sqref="AG569">
    <cfRule type="cellIs" dxfId="7607" priority="10493" operator="equal">
      <formula>"◄"</formula>
    </cfRule>
    <cfRule type="cellIs" dxfId="7606" priority="10494" operator="equal">
      <formula>"•"</formula>
    </cfRule>
    <cfRule type="cellIs" priority="10495" operator="equal">
      <formula>"◄"</formula>
    </cfRule>
    <cfRule type="cellIs" dxfId="7605" priority="10496" operator="equal">
      <formula>"►"</formula>
    </cfRule>
  </conditionalFormatting>
  <conditionalFormatting sqref="AF574">
    <cfRule type="cellIs" dxfId="7604" priority="10489" operator="equal">
      <formula>"◄"</formula>
    </cfRule>
    <cfRule type="cellIs" dxfId="7603" priority="10490" operator="equal">
      <formula>"•"</formula>
    </cfRule>
    <cfRule type="cellIs" priority="10491" operator="equal">
      <formula>"◄"</formula>
    </cfRule>
    <cfRule type="cellIs" dxfId="7602" priority="10492" operator="equal">
      <formula>"►"</formula>
    </cfRule>
  </conditionalFormatting>
  <conditionalFormatting sqref="AH574">
    <cfRule type="cellIs" dxfId="7601" priority="10485" operator="equal">
      <formula>"◄"</formula>
    </cfRule>
    <cfRule type="cellIs" dxfId="7600" priority="10486" operator="equal">
      <formula>"•"</formula>
    </cfRule>
    <cfRule type="cellIs" priority="10487" operator="equal">
      <formula>"◄"</formula>
    </cfRule>
    <cfRule type="cellIs" dxfId="7599" priority="10488" operator="equal">
      <formula>"►"</formula>
    </cfRule>
  </conditionalFormatting>
  <conditionalFormatting sqref="AG574">
    <cfRule type="cellIs" dxfId="7598" priority="10481" operator="equal">
      <formula>"◄"</formula>
    </cfRule>
    <cfRule type="cellIs" dxfId="7597" priority="10482" operator="equal">
      <formula>"•"</formula>
    </cfRule>
    <cfRule type="cellIs" priority="10483" operator="equal">
      <formula>"◄"</formula>
    </cfRule>
    <cfRule type="cellIs" dxfId="7596" priority="10484" operator="equal">
      <formula>"►"</formula>
    </cfRule>
  </conditionalFormatting>
  <conditionalFormatting sqref="AF577">
    <cfRule type="cellIs" dxfId="7595" priority="10477" operator="equal">
      <formula>"◄"</formula>
    </cfRule>
    <cfRule type="cellIs" dxfId="7594" priority="10478" operator="equal">
      <formula>"•"</formula>
    </cfRule>
    <cfRule type="cellIs" priority="10479" operator="equal">
      <formula>"◄"</formula>
    </cfRule>
    <cfRule type="cellIs" dxfId="7593" priority="10480" operator="equal">
      <formula>"►"</formula>
    </cfRule>
  </conditionalFormatting>
  <conditionalFormatting sqref="AH577">
    <cfRule type="cellIs" dxfId="7592" priority="10473" operator="equal">
      <formula>"◄"</formula>
    </cfRule>
    <cfRule type="cellIs" dxfId="7591" priority="10474" operator="equal">
      <formula>"•"</formula>
    </cfRule>
    <cfRule type="cellIs" priority="10475" operator="equal">
      <formula>"◄"</formula>
    </cfRule>
    <cfRule type="cellIs" dxfId="7590" priority="10476" operator="equal">
      <formula>"►"</formula>
    </cfRule>
  </conditionalFormatting>
  <conditionalFormatting sqref="AG577">
    <cfRule type="cellIs" dxfId="7589" priority="10469" operator="equal">
      <formula>"◄"</formula>
    </cfRule>
    <cfRule type="cellIs" dxfId="7588" priority="10470" operator="equal">
      <formula>"•"</formula>
    </cfRule>
    <cfRule type="cellIs" priority="10471" operator="equal">
      <formula>"◄"</formula>
    </cfRule>
    <cfRule type="cellIs" dxfId="7587" priority="10472" operator="equal">
      <formula>"►"</formula>
    </cfRule>
  </conditionalFormatting>
  <conditionalFormatting sqref="AF581">
    <cfRule type="cellIs" dxfId="7586" priority="10465" operator="equal">
      <formula>"◄"</formula>
    </cfRule>
    <cfRule type="cellIs" dxfId="7585" priority="10466" operator="equal">
      <formula>"•"</formula>
    </cfRule>
    <cfRule type="cellIs" priority="10467" operator="equal">
      <formula>"◄"</formula>
    </cfRule>
    <cfRule type="cellIs" dxfId="7584" priority="10468" operator="equal">
      <formula>"►"</formula>
    </cfRule>
  </conditionalFormatting>
  <conditionalFormatting sqref="AH581">
    <cfRule type="cellIs" dxfId="7583" priority="10461" operator="equal">
      <formula>"◄"</formula>
    </cfRule>
    <cfRule type="cellIs" dxfId="7582" priority="10462" operator="equal">
      <formula>"•"</formula>
    </cfRule>
    <cfRule type="cellIs" priority="10463" operator="equal">
      <formula>"◄"</formula>
    </cfRule>
    <cfRule type="cellIs" dxfId="7581" priority="10464" operator="equal">
      <formula>"►"</formula>
    </cfRule>
  </conditionalFormatting>
  <conditionalFormatting sqref="AG581">
    <cfRule type="cellIs" dxfId="7580" priority="10457" operator="equal">
      <formula>"◄"</formula>
    </cfRule>
    <cfRule type="cellIs" dxfId="7579" priority="10458" operator="equal">
      <formula>"•"</formula>
    </cfRule>
    <cfRule type="cellIs" priority="10459" operator="equal">
      <formula>"◄"</formula>
    </cfRule>
    <cfRule type="cellIs" dxfId="7578" priority="10460" operator="equal">
      <formula>"►"</formula>
    </cfRule>
  </conditionalFormatting>
  <conditionalFormatting sqref="AF587">
    <cfRule type="cellIs" dxfId="7577" priority="10453" operator="equal">
      <formula>"◄"</formula>
    </cfRule>
    <cfRule type="cellIs" dxfId="7576" priority="10454" operator="equal">
      <formula>"•"</formula>
    </cfRule>
    <cfRule type="cellIs" priority="10455" operator="equal">
      <formula>"◄"</formula>
    </cfRule>
    <cfRule type="cellIs" dxfId="7575" priority="10456" operator="equal">
      <formula>"►"</formula>
    </cfRule>
  </conditionalFormatting>
  <conditionalFormatting sqref="AH587">
    <cfRule type="cellIs" dxfId="7574" priority="10449" operator="equal">
      <formula>"◄"</formula>
    </cfRule>
    <cfRule type="cellIs" dxfId="7573" priority="10450" operator="equal">
      <formula>"•"</formula>
    </cfRule>
    <cfRule type="cellIs" priority="10451" operator="equal">
      <formula>"◄"</formula>
    </cfRule>
    <cfRule type="cellIs" dxfId="7572" priority="10452" operator="equal">
      <formula>"►"</formula>
    </cfRule>
  </conditionalFormatting>
  <conditionalFormatting sqref="AG587">
    <cfRule type="cellIs" dxfId="7571" priority="10445" operator="equal">
      <formula>"◄"</formula>
    </cfRule>
    <cfRule type="cellIs" dxfId="7570" priority="10446" operator="equal">
      <formula>"•"</formula>
    </cfRule>
    <cfRule type="cellIs" priority="10447" operator="equal">
      <formula>"◄"</formula>
    </cfRule>
    <cfRule type="cellIs" dxfId="7569" priority="10448" operator="equal">
      <formula>"►"</formula>
    </cfRule>
  </conditionalFormatting>
  <conditionalFormatting sqref="AF590">
    <cfRule type="cellIs" dxfId="7568" priority="10441" operator="equal">
      <formula>"◄"</formula>
    </cfRule>
    <cfRule type="cellIs" dxfId="7567" priority="10442" operator="equal">
      <formula>"•"</formula>
    </cfRule>
    <cfRule type="cellIs" priority="10443" operator="equal">
      <formula>"◄"</formula>
    </cfRule>
    <cfRule type="cellIs" dxfId="7566" priority="10444" operator="equal">
      <formula>"►"</formula>
    </cfRule>
  </conditionalFormatting>
  <conditionalFormatting sqref="AH590">
    <cfRule type="cellIs" dxfId="7565" priority="10437" operator="equal">
      <formula>"◄"</formula>
    </cfRule>
    <cfRule type="cellIs" dxfId="7564" priority="10438" operator="equal">
      <formula>"•"</formula>
    </cfRule>
    <cfRule type="cellIs" priority="10439" operator="equal">
      <formula>"◄"</formula>
    </cfRule>
    <cfRule type="cellIs" dxfId="7563" priority="10440" operator="equal">
      <formula>"►"</formula>
    </cfRule>
  </conditionalFormatting>
  <conditionalFormatting sqref="AG590">
    <cfRule type="cellIs" dxfId="7562" priority="10433" operator="equal">
      <formula>"◄"</formula>
    </cfRule>
    <cfRule type="cellIs" dxfId="7561" priority="10434" operator="equal">
      <formula>"•"</formula>
    </cfRule>
    <cfRule type="cellIs" priority="10435" operator="equal">
      <formula>"◄"</formula>
    </cfRule>
    <cfRule type="cellIs" dxfId="7560" priority="10436" operator="equal">
      <formula>"►"</formula>
    </cfRule>
  </conditionalFormatting>
  <conditionalFormatting sqref="AF609">
    <cfRule type="cellIs" dxfId="7559" priority="10429" operator="equal">
      <formula>"◄"</formula>
    </cfRule>
    <cfRule type="cellIs" dxfId="7558" priority="10430" operator="equal">
      <formula>"•"</formula>
    </cfRule>
    <cfRule type="cellIs" priority="10431" operator="equal">
      <formula>"◄"</formula>
    </cfRule>
    <cfRule type="cellIs" dxfId="7557" priority="10432" operator="equal">
      <formula>"►"</formula>
    </cfRule>
  </conditionalFormatting>
  <conditionalFormatting sqref="AH609">
    <cfRule type="cellIs" dxfId="7556" priority="10425" operator="equal">
      <formula>"◄"</formula>
    </cfRule>
    <cfRule type="cellIs" dxfId="7555" priority="10426" operator="equal">
      <formula>"•"</formula>
    </cfRule>
    <cfRule type="cellIs" priority="10427" operator="equal">
      <formula>"◄"</formula>
    </cfRule>
    <cfRule type="cellIs" dxfId="7554" priority="10428" operator="equal">
      <formula>"►"</formula>
    </cfRule>
  </conditionalFormatting>
  <conditionalFormatting sqref="AG609">
    <cfRule type="cellIs" dxfId="7553" priority="10421" operator="equal">
      <formula>"◄"</formula>
    </cfRule>
    <cfRule type="cellIs" dxfId="7552" priority="10422" operator="equal">
      <formula>"•"</formula>
    </cfRule>
    <cfRule type="cellIs" priority="10423" operator="equal">
      <formula>"◄"</formula>
    </cfRule>
    <cfRule type="cellIs" dxfId="7551" priority="10424" operator="equal">
      <formula>"►"</formula>
    </cfRule>
  </conditionalFormatting>
  <conditionalFormatting sqref="AF613">
    <cfRule type="cellIs" dxfId="7550" priority="10417" operator="equal">
      <formula>"◄"</formula>
    </cfRule>
    <cfRule type="cellIs" dxfId="7549" priority="10418" operator="equal">
      <formula>"•"</formula>
    </cfRule>
    <cfRule type="cellIs" priority="10419" operator="equal">
      <formula>"◄"</formula>
    </cfRule>
    <cfRule type="cellIs" dxfId="7548" priority="10420" operator="equal">
      <formula>"►"</formula>
    </cfRule>
  </conditionalFormatting>
  <conditionalFormatting sqref="AH613">
    <cfRule type="cellIs" dxfId="7547" priority="10413" operator="equal">
      <formula>"◄"</formula>
    </cfRule>
    <cfRule type="cellIs" dxfId="7546" priority="10414" operator="equal">
      <formula>"•"</formula>
    </cfRule>
    <cfRule type="cellIs" priority="10415" operator="equal">
      <formula>"◄"</formula>
    </cfRule>
    <cfRule type="cellIs" dxfId="7545" priority="10416" operator="equal">
      <formula>"►"</formula>
    </cfRule>
  </conditionalFormatting>
  <conditionalFormatting sqref="AG613">
    <cfRule type="cellIs" dxfId="7544" priority="10409" operator="equal">
      <formula>"◄"</formula>
    </cfRule>
    <cfRule type="cellIs" dxfId="7543" priority="10410" operator="equal">
      <formula>"•"</formula>
    </cfRule>
    <cfRule type="cellIs" priority="10411" operator="equal">
      <formula>"◄"</formula>
    </cfRule>
    <cfRule type="cellIs" dxfId="7542" priority="10412" operator="equal">
      <formula>"►"</formula>
    </cfRule>
  </conditionalFormatting>
  <conditionalFormatting sqref="AF621">
    <cfRule type="cellIs" dxfId="7541" priority="10405" operator="equal">
      <formula>"◄"</formula>
    </cfRule>
    <cfRule type="cellIs" dxfId="7540" priority="10406" operator="equal">
      <formula>"•"</formula>
    </cfRule>
    <cfRule type="cellIs" priority="10407" operator="equal">
      <formula>"◄"</formula>
    </cfRule>
    <cfRule type="cellIs" dxfId="7539" priority="10408" operator="equal">
      <formula>"►"</formula>
    </cfRule>
  </conditionalFormatting>
  <conditionalFormatting sqref="AH621">
    <cfRule type="cellIs" dxfId="7538" priority="10401" operator="equal">
      <formula>"◄"</formula>
    </cfRule>
    <cfRule type="cellIs" dxfId="7537" priority="10402" operator="equal">
      <formula>"•"</formula>
    </cfRule>
    <cfRule type="cellIs" priority="10403" operator="equal">
      <formula>"◄"</formula>
    </cfRule>
    <cfRule type="cellIs" dxfId="7536" priority="10404" operator="equal">
      <formula>"►"</formula>
    </cfRule>
  </conditionalFormatting>
  <conditionalFormatting sqref="AG621">
    <cfRule type="cellIs" dxfId="7535" priority="10397" operator="equal">
      <formula>"◄"</formula>
    </cfRule>
    <cfRule type="cellIs" dxfId="7534" priority="10398" operator="equal">
      <formula>"•"</formula>
    </cfRule>
    <cfRule type="cellIs" priority="10399" operator="equal">
      <formula>"◄"</formula>
    </cfRule>
    <cfRule type="cellIs" dxfId="7533" priority="10400" operator="equal">
      <formula>"►"</formula>
    </cfRule>
  </conditionalFormatting>
  <conditionalFormatting sqref="AF479">
    <cfRule type="cellIs" dxfId="7532" priority="10393" operator="equal">
      <formula>"◄"</formula>
    </cfRule>
    <cfRule type="cellIs" dxfId="7531" priority="10394" operator="equal">
      <formula>"•"</formula>
    </cfRule>
    <cfRule type="cellIs" priority="10395" operator="equal">
      <formula>"◄"</formula>
    </cfRule>
    <cfRule type="cellIs" dxfId="7530" priority="10396" operator="equal">
      <formula>"►"</formula>
    </cfRule>
  </conditionalFormatting>
  <conditionalFormatting sqref="AH479">
    <cfRule type="cellIs" dxfId="7529" priority="10389" operator="equal">
      <formula>"◄"</formula>
    </cfRule>
    <cfRule type="cellIs" dxfId="7528" priority="10390" operator="equal">
      <formula>"•"</formula>
    </cfRule>
    <cfRule type="cellIs" priority="10391" operator="equal">
      <formula>"◄"</formula>
    </cfRule>
    <cfRule type="cellIs" dxfId="7527" priority="10392" operator="equal">
      <formula>"►"</formula>
    </cfRule>
  </conditionalFormatting>
  <conditionalFormatting sqref="AG479">
    <cfRule type="cellIs" dxfId="7526" priority="10385" operator="equal">
      <formula>"◄"</formula>
    </cfRule>
    <cfRule type="cellIs" dxfId="7525" priority="10386" operator="equal">
      <formula>"•"</formula>
    </cfRule>
    <cfRule type="cellIs" priority="10387" operator="equal">
      <formula>"◄"</formula>
    </cfRule>
    <cfRule type="cellIs" dxfId="7524" priority="10388" operator="equal">
      <formula>"►"</formula>
    </cfRule>
  </conditionalFormatting>
  <conditionalFormatting sqref="AF481">
    <cfRule type="cellIs" dxfId="7523" priority="10381" operator="equal">
      <formula>"◄"</formula>
    </cfRule>
    <cfRule type="cellIs" dxfId="7522" priority="10382" operator="equal">
      <formula>"•"</formula>
    </cfRule>
    <cfRule type="cellIs" priority="10383" operator="equal">
      <formula>"◄"</formula>
    </cfRule>
    <cfRule type="cellIs" dxfId="7521" priority="10384" operator="equal">
      <formula>"►"</formula>
    </cfRule>
  </conditionalFormatting>
  <conditionalFormatting sqref="AH481">
    <cfRule type="cellIs" dxfId="7520" priority="10377" operator="equal">
      <formula>"◄"</formula>
    </cfRule>
    <cfRule type="cellIs" dxfId="7519" priority="10378" operator="equal">
      <formula>"•"</formula>
    </cfRule>
    <cfRule type="cellIs" priority="10379" operator="equal">
      <formula>"◄"</formula>
    </cfRule>
    <cfRule type="cellIs" dxfId="7518" priority="10380" operator="equal">
      <formula>"►"</formula>
    </cfRule>
  </conditionalFormatting>
  <conditionalFormatting sqref="AG481">
    <cfRule type="cellIs" dxfId="7517" priority="10373" operator="equal">
      <formula>"◄"</formula>
    </cfRule>
    <cfRule type="cellIs" dxfId="7516" priority="10374" operator="equal">
      <formula>"•"</formula>
    </cfRule>
    <cfRule type="cellIs" priority="10375" operator="equal">
      <formula>"◄"</formula>
    </cfRule>
    <cfRule type="cellIs" dxfId="7515" priority="10376" operator="equal">
      <formula>"►"</formula>
    </cfRule>
  </conditionalFormatting>
  <conditionalFormatting sqref="AF631">
    <cfRule type="cellIs" dxfId="7514" priority="10369" operator="equal">
      <formula>"◄"</formula>
    </cfRule>
    <cfRule type="cellIs" dxfId="7513" priority="10370" operator="equal">
      <formula>"•"</formula>
    </cfRule>
    <cfRule type="cellIs" priority="10371" operator="equal">
      <formula>"◄"</formula>
    </cfRule>
    <cfRule type="cellIs" dxfId="7512" priority="10372" operator="equal">
      <formula>"►"</formula>
    </cfRule>
  </conditionalFormatting>
  <conditionalFormatting sqref="AH631">
    <cfRule type="cellIs" dxfId="7511" priority="10365" operator="equal">
      <formula>"◄"</formula>
    </cfRule>
    <cfRule type="cellIs" dxfId="7510" priority="10366" operator="equal">
      <formula>"•"</formula>
    </cfRule>
    <cfRule type="cellIs" priority="10367" operator="equal">
      <formula>"◄"</formula>
    </cfRule>
    <cfRule type="cellIs" dxfId="7509" priority="10368" operator="equal">
      <formula>"►"</formula>
    </cfRule>
  </conditionalFormatting>
  <conditionalFormatting sqref="AG631">
    <cfRule type="cellIs" dxfId="7508" priority="10361" operator="equal">
      <formula>"◄"</formula>
    </cfRule>
    <cfRule type="cellIs" dxfId="7507" priority="10362" operator="equal">
      <formula>"•"</formula>
    </cfRule>
    <cfRule type="cellIs" priority="10363" operator="equal">
      <formula>"◄"</formula>
    </cfRule>
    <cfRule type="cellIs" dxfId="7506" priority="10364" operator="equal">
      <formula>"►"</formula>
    </cfRule>
  </conditionalFormatting>
  <conditionalFormatting sqref="AF644">
    <cfRule type="cellIs" dxfId="7505" priority="10357" operator="equal">
      <formula>"◄"</formula>
    </cfRule>
    <cfRule type="cellIs" dxfId="7504" priority="10358" operator="equal">
      <formula>"•"</formula>
    </cfRule>
    <cfRule type="cellIs" priority="10359" operator="equal">
      <formula>"◄"</formula>
    </cfRule>
    <cfRule type="cellIs" dxfId="7503" priority="10360" operator="equal">
      <formula>"►"</formula>
    </cfRule>
  </conditionalFormatting>
  <conditionalFormatting sqref="AH644">
    <cfRule type="cellIs" dxfId="7502" priority="10353" operator="equal">
      <formula>"◄"</formula>
    </cfRule>
    <cfRule type="cellIs" dxfId="7501" priority="10354" operator="equal">
      <formula>"•"</formula>
    </cfRule>
    <cfRule type="cellIs" priority="10355" operator="equal">
      <formula>"◄"</formula>
    </cfRule>
    <cfRule type="cellIs" dxfId="7500" priority="10356" operator="equal">
      <formula>"►"</formula>
    </cfRule>
  </conditionalFormatting>
  <conditionalFormatting sqref="AG644">
    <cfRule type="cellIs" dxfId="7499" priority="10349" operator="equal">
      <formula>"◄"</formula>
    </cfRule>
    <cfRule type="cellIs" dxfId="7498" priority="10350" operator="equal">
      <formula>"•"</formula>
    </cfRule>
    <cfRule type="cellIs" priority="10351" operator="equal">
      <formula>"◄"</formula>
    </cfRule>
    <cfRule type="cellIs" dxfId="7497" priority="10352" operator="equal">
      <formula>"►"</formula>
    </cfRule>
  </conditionalFormatting>
  <conditionalFormatting sqref="AF650">
    <cfRule type="cellIs" dxfId="7496" priority="10345" operator="equal">
      <formula>"◄"</formula>
    </cfRule>
    <cfRule type="cellIs" dxfId="7495" priority="10346" operator="equal">
      <formula>"•"</formula>
    </cfRule>
    <cfRule type="cellIs" priority="10347" operator="equal">
      <formula>"◄"</formula>
    </cfRule>
    <cfRule type="cellIs" dxfId="7494" priority="10348" operator="equal">
      <formula>"►"</formula>
    </cfRule>
  </conditionalFormatting>
  <conditionalFormatting sqref="AH650">
    <cfRule type="cellIs" dxfId="7493" priority="10341" operator="equal">
      <formula>"◄"</formula>
    </cfRule>
    <cfRule type="cellIs" dxfId="7492" priority="10342" operator="equal">
      <formula>"•"</formula>
    </cfRule>
    <cfRule type="cellIs" priority="10343" operator="equal">
      <formula>"◄"</formula>
    </cfRule>
    <cfRule type="cellIs" dxfId="7491" priority="10344" operator="equal">
      <formula>"►"</formula>
    </cfRule>
  </conditionalFormatting>
  <conditionalFormatting sqref="AG650">
    <cfRule type="cellIs" dxfId="7490" priority="10337" operator="equal">
      <formula>"◄"</formula>
    </cfRule>
    <cfRule type="cellIs" dxfId="7489" priority="10338" operator="equal">
      <formula>"•"</formula>
    </cfRule>
    <cfRule type="cellIs" priority="10339" operator="equal">
      <formula>"◄"</formula>
    </cfRule>
    <cfRule type="cellIs" dxfId="7488" priority="10340" operator="equal">
      <formula>"►"</formula>
    </cfRule>
  </conditionalFormatting>
  <conditionalFormatting sqref="AF653">
    <cfRule type="cellIs" dxfId="7487" priority="10333" operator="equal">
      <formula>"◄"</formula>
    </cfRule>
    <cfRule type="cellIs" dxfId="7486" priority="10334" operator="equal">
      <formula>"•"</formula>
    </cfRule>
    <cfRule type="cellIs" priority="10335" operator="equal">
      <formula>"◄"</formula>
    </cfRule>
    <cfRule type="cellIs" dxfId="7485" priority="10336" operator="equal">
      <formula>"►"</formula>
    </cfRule>
  </conditionalFormatting>
  <conditionalFormatting sqref="AH653">
    <cfRule type="cellIs" dxfId="7484" priority="10329" operator="equal">
      <formula>"◄"</formula>
    </cfRule>
    <cfRule type="cellIs" dxfId="7483" priority="10330" operator="equal">
      <formula>"•"</formula>
    </cfRule>
    <cfRule type="cellIs" priority="10331" operator="equal">
      <formula>"◄"</formula>
    </cfRule>
    <cfRule type="cellIs" dxfId="7482" priority="10332" operator="equal">
      <formula>"►"</formula>
    </cfRule>
  </conditionalFormatting>
  <conditionalFormatting sqref="AG653">
    <cfRule type="cellIs" dxfId="7481" priority="10325" operator="equal">
      <formula>"◄"</formula>
    </cfRule>
    <cfRule type="cellIs" dxfId="7480" priority="10326" operator="equal">
      <formula>"•"</formula>
    </cfRule>
    <cfRule type="cellIs" priority="10327" operator="equal">
      <formula>"◄"</formula>
    </cfRule>
    <cfRule type="cellIs" dxfId="7479" priority="10328" operator="equal">
      <formula>"►"</formula>
    </cfRule>
  </conditionalFormatting>
  <conditionalFormatting sqref="AF657">
    <cfRule type="cellIs" dxfId="7478" priority="10321" operator="equal">
      <formula>"◄"</formula>
    </cfRule>
    <cfRule type="cellIs" dxfId="7477" priority="10322" operator="equal">
      <formula>"•"</formula>
    </cfRule>
    <cfRule type="cellIs" priority="10323" operator="equal">
      <formula>"◄"</formula>
    </cfRule>
    <cfRule type="cellIs" dxfId="7476" priority="10324" operator="equal">
      <formula>"►"</formula>
    </cfRule>
  </conditionalFormatting>
  <conditionalFormatting sqref="AH657">
    <cfRule type="cellIs" dxfId="7475" priority="10317" operator="equal">
      <formula>"◄"</formula>
    </cfRule>
    <cfRule type="cellIs" dxfId="7474" priority="10318" operator="equal">
      <formula>"•"</formula>
    </cfRule>
    <cfRule type="cellIs" priority="10319" operator="equal">
      <formula>"◄"</formula>
    </cfRule>
    <cfRule type="cellIs" dxfId="7473" priority="10320" operator="equal">
      <formula>"►"</formula>
    </cfRule>
  </conditionalFormatting>
  <conditionalFormatting sqref="AG657">
    <cfRule type="cellIs" dxfId="7472" priority="10313" operator="equal">
      <formula>"◄"</formula>
    </cfRule>
    <cfRule type="cellIs" dxfId="7471" priority="10314" operator="equal">
      <formula>"•"</formula>
    </cfRule>
    <cfRule type="cellIs" priority="10315" operator="equal">
      <formula>"◄"</formula>
    </cfRule>
    <cfRule type="cellIs" dxfId="7470" priority="10316" operator="equal">
      <formula>"►"</formula>
    </cfRule>
  </conditionalFormatting>
  <conditionalFormatting sqref="AF669">
    <cfRule type="cellIs" dxfId="7469" priority="10309" operator="equal">
      <formula>"◄"</formula>
    </cfRule>
    <cfRule type="cellIs" dxfId="7468" priority="10310" operator="equal">
      <formula>"•"</formula>
    </cfRule>
    <cfRule type="cellIs" priority="10311" operator="equal">
      <formula>"◄"</formula>
    </cfRule>
    <cfRule type="cellIs" dxfId="7467" priority="10312" operator="equal">
      <formula>"►"</formula>
    </cfRule>
  </conditionalFormatting>
  <conditionalFormatting sqref="AH669">
    <cfRule type="cellIs" dxfId="7466" priority="10305" operator="equal">
      <formula>"◄"</formula>
    </cfRule>
    <cfRule type="cellIs" dxfId="7465" priority="10306" operator="equal">
      <formula>"•"</formula>
    </cfRule>
    <cfRule type="cellIs" priority="10307" operator="equal">
      <formula>"◄"</formula>
    </cfRule>
    <cfRule type="cellIs" dxfId="7464" priority="10308" operator="equal">
      <formula>"►"</formula>
    </cfRule>
  </conditionalFormatting>
  <conditionalFormatting sqref="AG669">
    <cfRule type="cellIs" dxfId="7463" priority="10301" operator="equal">
      <formula>"◄"</formula>
    </cfRule>
    <cfRule type="cellIs" dxfId="7462" priority="10302" operator="equal">
      <formula>"•"</formula>
    </cfRule>
    <cfRule type="cellIs" priority="10303" operator="equal">
      <formula>"◄"</formula>
    </cfRule>
    <cfRule type="cellIs" dxfId="7461" priority="10304" operator="equal">
      <formula>"►"</formula>
    </cfRule>
  </conditionalFormatting>
  <conditionalFormatting sqref="AF664">
    <cfRule type="cellIs" dxfId="7460" priority="10297" operator="equal">
      <formula>"◄"</formula>
    </cfRule>
    <cfRule type="cellIs" dxfId="7459" priority="10298" operator="equal">
      <formula>"•"</formula>
    </cfRule>
    <cfRule type="cellIs" priority="10299" operator="equal">
      <formula>"◄"</formula>
    </cfRule>
    <cfRule type="cellIs" dxfId="7458" priority="10300" operator="equal">
      <formula>"►"</formula>
    </cfRule>
  </conditionalFormatting>
  <conditionalFormatting sqref="AH664">
    <cfRule type="cellIs" dxfId="7457" priority="10293" operator="equal">
      <formula>"◄"</formula>
    </cfRule>
    <cfRule type="cellIs" dxfId="7456" priority="10294" operator="equal">
      <formula>"•"</formula>
    </cfRule>
    <cfRule type="cellIs" priority="10295" operator="equal">
      <formula>"◄"</formula>
    </cfRule>
    <cfRule type="cellIs" dxfId="7455" priority="10296" operator="equal">
      <formula>"►"</formula>
    </cfRule>
  </conditionalFormatting>
  <conditionalFormatting sqref="AG664">
    <cfRule type="cellIs" dxfId="7454" priority="10289" operator="equal">
      <formula>"◄"</formula>
    </cfRule>
    <cfRule type="cellIs" dxfId="7453" priority="10290" operator="equal">
      <formula>"•"</formula>
    </cfRule>
    <cfRule type="cellIs" priority="10291" operator="equal">
      <formula>"◄"</formula>
    </cfRule>
    <cfRule type="cellIs" dxfId="7452" priority="10292" operator="equal">
      <formula>"►"</formula>
    </cfRule>
  </conditionalFormatting>
  <conditionalFormatting sqref="AF493">
    <cfRule type="cellIs" dxfId="7451" priority="10285" operator="equal">
      <formula>"◄"</formula>
    </cfRule>
    <cfRule type="cellIs" dxfId="7450" priority="10286" operator="equal">
      <formula>"•"</formula>
    </cfRule>
    <cfRule type="cellIs" priority="10287" operator="equal">
      <formula>"◄"</formula>
    </cfRule>
    <cfRule type="cellIs" dxfId="7449" priority="10288" operator="equal">
      <formula>"►"</formula>
    </cfRule>
  </conditionalFormatting>
  <conditionalFormatting sqref="AH493">
    <cfRule type="cellIs" dxfId="7448" priority="10281" operator="equal">
      <formula>"◄"</formula>
    </cfRule>
    <cfRule type="cellIs" dxfId="7447" priority="10282" operator="equal">
      <formula>"•"</formula>
    </cfRule>
    <cfRule type="cellIs" priority="10283" operator="equal">
      <formula>"◄"</formula>
    </cfRule>
    <cfRule type="cellIs" dxfId="7446" priority="10284" operator="equal">
      <formula>"►"</formula>
    </cfRule>
  </conditionalFormatting>
  <conditionalFormatting sqref="AG493">
    <cfRule type="cellIs" dxfId="7445" priority="10277" operator="equal">
      <formula>"◄"</formula>
    </cfRule>
    <cfRule type="cellIs" dxfId="7444" priority="10278" operator="equal">
      <formula>"•"</formula>
    </cfRule>
    <cfRule type="cellIs" priority="10279" operator="equal">
      <formula>"◄"</formula>
    </cfRule>
    <cfRule type="cellIs" dxfId="7443" priority="10280" operator="equal">
      <formula>"►"</formula>
    </cfRule>
  </conditionalFormatting>
  <conditionalFormatting sqref="AF495">
    <cfRule type="cellIs" dxfId="7442" priority="10273" operator="equal">
      <formula>"◄"</formula>
    </cfRule>
    <cfRule type="cellIs" dxfId="7441" priority="10274" operator="equal">
      <formula>"•"</formula>
    </cfRule>
    <cfRule type="cellIs" priority="10275" operator="equal">
      <formula>"◄"</formula>
    </cfRule>
    <cfRule type="cellIs" dxfId="7440" priority="10276" operator="equal">
      <formula>"►"</formula>
    </cfRule>
  </conditionalFormatting>
  <conditionalFormatting sqref="AH495">
    <cfRule type="cellIs" dxfId="7439" priority="10269" operator="equal">
      <formula>"◄"</formula>
    </cfRule>
    <cfRule type="cellIs" dxfId="7438" priority="10270" operator="equal">
      <formula>"•"</formula>
    </cfRule>
    <cfRule type="cellIs" priority="10271" operator="equal">
      <formula>"◄"</formula>
    </cfRule>
    <cfRule type="cellIs" dxfId="7437" priority="10272" operator="equal">
      <formula>"►"</formula>
    </cfRule>
  </conditionalFormatting>
  <conditionalFormatting sqref="AG495">
    <cfRule type="cellIs" dxfId="7436" priority="10265" operator="equal">
      <formula>"◄"</formula>
    </cfRule>
    <cfRule type="cellIs" dxfId="7435" priority="10266" operator="equal">
      <formula>"•"</formula>
    </cfRule>
    <cfRule type="cellIs" priority="10267" operator="equal">
      <formula>"◄"</formula>
    </cfRule>
    <cfRule type="cellIs" dxfId="7434" priority="10268" operator="equal">
      <formula>"►"</formula>
    </cfRule>
  </conditionalFormatting>
  <conditionalFormatting sqref="AF501">
    <cfRule type="cellIs" dxfId="7433" priority="10261" operator="equal">
      <formula>"◄"</formula>
    </cfRule>
    <cfRule type="cellIs" dxfId="7432" priority="10262" operator="equal">
      <formula>"•"</formula>
    </cfRule>
    <cfRule type="cellIs" priority="10263" operator="equal">
      <formula>"◄"</formula>
    </cfRule>
    <cfRule type="cellIs" dxfId="7431" priority="10264" operator="equal">
      <formula>"►"</formula>
    </cfRule>
  </conditionalFormatting>
  <conditionalFormatting sqref="AH501">
    <cfRule type="cellIs" dxfId="7430" priority="10257" operator="equal">
      <formula>"◄"</formula>
    </cfRule>
    <cfRule type="cellIs" dxfId="7429" priority="10258" operator="equal">
      <formula>"•"</formula>
    </cfRule>
    <cfRule type="cellIs" priority="10259" operator="equal">
      <formula>"◄"</formula>
    </cfRule>
    <cfRule type="cellIs" dxfId="7428" priority="10260" operator="equal">
      <formula>"►"</formula>
    </cfRule>
  </conditionalFormatting>
  <conditionalFormatting sqref="AG501">
    <cfRule type="cellIs" dxfId="7427" priority="10253" operator="equal">
      <formula>"◄"</formula>
    </cfRule>
    <cfRule type="cellIs" dxfId="7426" priority="10254" operator="equal">
      <formula>"•"</formula>
    </cfRule>
    <cfRule type="cellIs" priority="10255" operator="equal">
      <formula>"◄"</formula>
    </cfRule>
    <cfRule type="cellIs" dxfId="7425" priority="10256" operator="equal">
      <formula>"►"</formula>
    </cfRule>
  </conditionalFormatting>
  <conditionalFormatting sqref="AF504">
    <cfRule type="cellIs" dxfId="7424" priority="10249" operator="equal">
      <formula>"◄"</formula>
    </cfRule>
    <cfRule type="cellIs" dxfId="7423" priority="10250" operator="equal">
      <formula>"•"</formula>
    </cfRule>
    <cfRule type="cellIs" priority="10251" operator="equal">
      <formula>"◄"</formula>
    </cfRule>
    <cfRule type="cellIs" dxfId="7422" priority="10252" operator="equal">
      <formula>"►"</formula>
    </cfRule>
  </conditionalFormatting>
  <conditionalFormatting sqref="AH504">
    <cfRule type="cellIs" dxfId="7421" priority="10245" operator="equal">
      <formula>"◄"</formula>
    </cfRule>
    <cfRule type="cellIs" dxfId="7420" priority="10246" operator="equal">
      <formula>"•"</formula>
    </cfRule>
    <cfRule type="cellIs" priority="10247" operator="equal">
      <formula>"◄"</formula>
    </cfRule>
    <cfRule type="cellIs" dxfId="7419" priority="10248" operator="equal">
      <formula>"►"</formula>
    </cfRule>
  </conditionalFormatting>
  <conditionalFormatting sqref="AG504">
    <cfRule type="cellIs" dxfId="7418" priority="10241" operator="equal">
      <formula>"◄"</formula>
    </cfRule>
    <cfRule type="cellIs" dxfId="7417" priority="10242" operator="equal">
      <formula>"•"</formula>
    </cfRule>
    <cfRule type="cellIs" priority="10243" operator="equal">
      <formula>"◄"</formula>
    </cfRule>
    <cfRule type="cellIs" dxfId="7416" priority="10244" operator="equal">
      <formula>"►"</formula>
    </cfRule>
  </conditionalFormatting>
  <conditionalFormatting sqref="AF512">
    <cfRule type="cellIs" dxfId="7415" priority="10237" operator="equal">
      <formula>"◄"</formula>
    </cfRule>
    <cfRule type="cellIs" dxfId="7414" priority="10238" operator="equal">
      <formula>"•"</formula>
    </cfRule>
    <cfRule type="cellIs" priority="10239" operator="equal">
      <formula>"◄"</formula>
    </cfRule>
    <cfRule type="cellIs" dxfId="7413" priority="10240" operator="equal">
      <formula>"►"</formula>
    </cfRule>
  </conditionalFormatting>
  <conditionalFormatting sqref="AH512">
    <cfRule type="cellIs" dxfId="7412" priority="10233" operator="equal">
      <formula>"◄"</formula>
    </cfRule>
    <cfRule type="cellIs" dxfId="7411" priority="10234" operator="equal">
      <formula>"•"</formula>
    </cfRule>
    <cfRule type="cellIs" priority="10235" operator="equal">
      <formula>"◄"</formula>
    </cfRule>
    <cfRule type="cellIs" dxfId="7410" priority="10236" operator="equal">
      <formula>"►"</formula>
    </cfRule>
  </conditionalFormatting>
  <conditionalFormatting sqref="AG512">
    <cfRule type="cellIs" dxfId="7409" priority="10229" operator="equal">
      <formula>"◄"</formula>
    </cfRule>
    <cfRule type="cellIs" dxfId="7408" priority="10230" operator="equal">
      <formula>"•"</formula>
    </cfRule>
    <cfRule type="cellIs" priority="10231" operator="equal">
      <formula>"◄"</formula>
    </cfRule>
    <cfRule type="cellIs" dxfId="7407" priority="10232" operator="equal">
      <formula>"►"</formula>
    </cfRule>
  </conditionalFormatting>
  <conditionalFormatting sqref="AF533">
    <cfRule type="cellIs" dxfId="7406" priority="10225" operator="equal">
      <formula>"◄"</formula>
    </cfRule>
    <cfRule type="cellIs" dxfId="7405" priority="10226" operator="equal">
      <formula>"•"</formula>
    </cfRule>
    <cfRule type="cellIs" priority="10227" operator="equal">
      <formula>"◄"</formula>
    </cfRule>
    <cfRule type="cellIs" dxfId="7404" priority="10228" operator="equal">
      <formula>"►"</formula>
    </cfRule>
  </conditionalFormatting>
  <conditionalFormatting sqref="AH533">
    <cfRule type="cellIs" dxfId="7403" priority="10221" operator="equal">
      <formula>"◄"</formula>
    </cfRule>
    <cfRule type="cellIs" dxfId="7402" priority="10222" operator="equal">
      <formula>"•"</formula>
    </cfRule>
    <cfRule type="cellIs" priority="10223" operator="equal">
      <formula>"◄"</formula>
    </cfRule>
    <cfRule type="cellIs" dxfId="7401" priority="10224" operator="equal">
      <formula>"►"</formula>
    </cfRule>
  </conditionalFormatting>
  <conditionalFormatting sqref="AG533">
    <cfRule type="cellIs" dxfId="7400" priority="10217" operator="equal">
      <formula>"◄"</formula>
    </cfRule>
    <cfRule type="cellIs" dxfId="7399" priority="10218" operator="equal">
      <formula>"•"</formula>
    </cfRule>
    <cfRule type="cellIs" priority="10219" operator="equal">
      <formula>"◄"</formula>
    </cfRule>
    <cfRule type="cellIs" dxfId="7398" priority="10220" operator="equal">
      <formula>"►"</formula>
    </cfRule>
  </conditionalFormatting>
  <conditionalFormatting sqref="AF554">
    <cfRule type="cellIs" dxfId="7397" priority="10213" operator="equal">
      <formula>"◄"</formula>
    </cfRule>
    <cfRule type="cellIs" dxfId="7396" priority="10214" operator="equal">
      <formula>"•"</formula>
    </cfRule>
    <cfRule type="cellIs" priority="10215" operator="equal">
      <formula>"◄"</formula>
    </cfRule>
    <cfRule type="cellIs" dxfId="7395" priority="10216" operator="equal">
      <formula>"►"</formula>
    </cfRule>
  </conditionalFormatting>
  <conditionalFormatting sqref="AH554">
    <cfRule type="cellIs" dxfId="7394" priority="10209" operator="equal">
      <formula>"◄"</formula>
    </cfRule>
    <cfRule type="cellIs" dxfId="7393" priority="10210" operator="equal">
      <formula>"•"</formula>
    </cfRule>
    <cfRule type="cellIs" priority="10211" operator="equal">
      <formula>"◄"</formula>
    </cfRule>
    <cfRule type="cellIs" dxfId="7392" priority="10212" operator="equal">
      <formula>"►"</formula>
    </cfRule>
  </conditionalFormatting>
  <conditionalFormatting sqref="AG554">
    <cfRule type="cellIs" dxfId="7391" priority="10205" operator="equal">
      <formula>"◄"</formula>
    </cfRule>
    <cfRule type="cellIs" dxfId="7390" priority="10206" operator="equal">
      <formula>"•"</formula>
    </cfRule>
    <cfRule type="cellIs" priority="10207" operator="equal">
      <formula>"◄"</formula>
    </cfRule>
    <cfRule type="cellIs" dxfId="7389" priority="10208" operator="equal">
      <formula>"►"</formula>
    </cfRule>
  </conditionalFormatting>
  <conditionalFormatting sqref="AF556">
    <cfRule type="cellIs" dxfId="7388" priority="10201" operator="equal">
      <formula>"◄"</formula>
    </cfRule>
    <cfRule type="cellIs" dxfId="7387" priority="10202" operator="equal">
      <formula>"•"</formula>
    </cfRule>
    <cfRule type="cellIs" priority="10203" operator="equal">
      <formula>"◄"</formula>
    </cfRule>
    <cfRule type="cellIs" dxfId="7386" priority="10204" operator="equal">
      <formula>"►"</formula>
    </cfRule>
  </conditionalFormatting>
  <conditionalFormatting sqref="AH556">
    <cfRule type="cellIs" dxfId="7385" priority="10197" operator="equal">
      <formula>"◄"</formula>
    </cfRule>
    <cfRule type="cellIs" dxfId="7384" priority="10198" operator="equal">
      <formula>"•"</formula>
    </cfRule>
    <cfRule type="cellIs" priority="10199" operator="equal">
      <formula>"◄"</formula>
    </cfRule>
    <cfRule type="cellIs" dxfId="7383" priority="10200" operator="equal">
      <formula>"►"</formula>
    </cfRule>
  </conditionalFormatting>
  <conditionalFormatting sqref="AG556">
    <cfRule type="cellIs" dxfId="7382" priority="10193" operator="equal">
      <formula>"◄"</formula>
    </cfRule>
    <cfRule type="cellIs" dxfId="7381" priority="10194" operator="equal">
      <formula>"•"</formula>
    </cfRule>
    <cfRule type="cellIs" priority="10195" operator="equal">
      <formula>"◄"</formula>
    </cfRule>
    <cfRule type="cellIs" dxfId="7380" priority="10196" operator="equal">
      <formula>"►"</formula>
    </cfRule>
  </conditionalFormatting>
  <conditionalFormatting sqref="AF558">
    <cfRule type="cellIs" dxfId="7379" priority="10189" operator="equal">
      <formula>"◄"</formula>
    </cfRule>
    <cfRule type="cellIs" dxfId="7378" priority="10190" operator="equal">
      <formula>"•"</formula>
    </cfRule>
    <cfRule type="cellIs" priority="10191" operator="equal">
      <formula>"◄"</formula>
    </cfRule>
    <cfRule type="cellIs" dxfId="7377" priority="10192" operator="equal">
      <formula>"►"</formula>
    </cfRule>
  </conditionalFormatting>
  <conditionalFormatting sqref="AH558">
    <cfRule type="cellIs" dxfId="7376" priority="10185" operator="equal">
      <formula>"◄"</formula>
    </cfRule>
    <cfRule type="cellIs" dxfId="7375" priority="10186" operator="equal">
      <formula>"•"</formula>
    </cfRule>
    <cfRule type="cellIs" priority="10187" operator="equal">
      <formula>"◄"</formula>
    </cfRule>
    <cfRule type="cellIs" dxfId="7374" priority="10188" operator="equal">
      <formula>"►"</formula>
    </cfRule>
  </conditionalFormatting>
  <conditionalFormatting sqref="AG558">
    <cfRule type="cellIs" dxfId="7373" priority="10181" operator="equal">
      <formula>"◄"</formula>
    </cfRule>
    <cfRule type="cellIs" dxfId="7372" priority="10182" operator="equal">
      <formula>"•"</formula>
    </cfRule>
    <cfRule type="cellIs" priority="10183" operator="equal">
      <formula>"◄"</formula>
    </cfRule>
    <cfRule type="cellIs" dxfId="7371" priority="10184" operator="equal">
      <formula>"►"</formula>
    </cfRule>
  </conditionalFormatting>
  <conditionalFormatting sqref="AF595">
    <cfRule type="cellIs" dxfId="7370" priority="10177" operator="equal">
      <formula>"◄"</formula>
    </cfRule>
    <cfRule type="cellIs" dxfId="7369" priority="10178" operator="equal">
      <formula>"•"</formula>
    </cfRule>
    <cfRule type="cellIs" priority="10179" operator="equal">
      <formula>"◄"</formula>
    </cfRule>
    <cfRule type="cellIs" dxfId="7368" priority="10180" operator="equal">
      <formula>"►"</formula>
    </cfRule>
  </conditionalFormatting>
  <conditionalFormatting sqref="AH595">
    <cfRule type="cellIs" dxfId="7367" priority="10173" operator="equal">
      <formula>"◄"</formula>
    </cfRule>
    <cfRule type="cellIs" dxfId="7366" priority="10174" operator="equal">
      <formula>"•"</formula>
    </cfRule>
    <cfRule type="cellIs" priority="10175" operator="equal">
      <formula>"◄"</formula>
    </cfRule>
    <cfRule type="cellIs" dxfId="7365" priority="10176" operator="equal">
      <formula>"►"</formula>
    </cfRule>
  </conditionalFormatting>
  <conditionalFormatting sqref="AG595">
    <cfRule type="cellIs" dxfId="7364" priority="10169" operator="equal">
      <formula>"◄"</formula>
    </cfRule>
    <cfRule type="cellIs" dxfId="7363" priority="10170" operator="equal">
      <formula>"•"</formula>
    </cfRule>
    <cfRule type="cellIs" priority="10171" operator="equal">
      <formula>"◄"</formula>
    </cfRule>
    <cfRule type="cellIs" dxfId="7362" priority="10172" operator="equal">
      <formula>"►"</formula>
    </cfRule>
  </conditionalFormatting>
  <conditionalFormatting sqref="AF619">
    <cfRule type="cellIs" dxfId="7361" priority="10165" operator="equal">
      <formula>"◄"</formula>
    </cfRule>
    <cfRule type="cellIs" dxfId="7360" priority="10166" operator="equal">
      <formula>"•"</formula>
    </cfRule>
    <cfRule type="cellIs" priority="10167" operator="equal">
      <formula>"◄"</formula>
    </cfRule>
    <cfRule type="cellIs" dxfId="7359" priority="10168" operator="equal">
      <formula>"►"</formula>
    </cfRule>
  </conditionalFormatting>
  <conditionalFormatting sqref="AH619">
    <cfRule type="cellIs" dxfId="7358" priority="10161" operator="equal">
      <formula>"◄"</formula>
    </cfRule>
    <cfRule type="cellIs" dxfId="7357" priority="10162" operator="equal">
      <formula>"•"</formula>
    </cfRule>
    <cfRule type="cellIs" priority="10163" operator="equal">
      <formula>"◄"</formula>
    </cfRule>
    <cfRule type="cellIs" dxfId="7356" priority="10164" operator="equal">
      <formula>"►"</formula>
    </cfRule>
  </conditionalFormatting>
  <conditionalFormatting sqref="AG619">
    <cfRule type="cellIs" dxfId="7355" priority="10157" operator="equal">
      <formula>"◄"</formula>
    </cfRule>
    <cfRule type="cellIs" dxfId="7354" priority="10158" operator="equal">
      <formula>"•"</formula>
    </cfRule>
    <cfRule type="cellIs" priority="10159" operator="equal">
      <formula>"◄"</formula>
    </cfRule>
    <cfRule type="cellIs" dxfId="7353" priority="10160" operator="equal">
      <formula>"►"</formula>
    </cfRule>
  </conditionalFormatting>
  <conditionalFormatting sqref="AF627">
    <cfRule type="cellIs" dxfId="7352" priority="10153" operator="equal">
      <formula>"◄"</formula>
    </cfRule>
    <cfRule type="cellIs" dxfId="7351" priority="10154" operator="equal">
      <formula>"•"</formula>
    </cfRule>
    <cfRule type="cellIs" priority="10155" operator="equal">
      <formula>"◄"</formula>
    </cfRule>
    <cfRule type="cellIs" dxfId="7350" priority="10156" operator="equal">
      <formula>"►"</formula>
    </cfRule>
  </conditionalFormatting>
  <conditionalFormatting sqref="AH627">
    <cfRule type="cellIs" dxfId="7349" priority="10149" operator="equal">
      <formula>"◄"</formula>
    </cfRule>
    <cfRule type="cellIs" dxfId="7348" priority="10150" operator="equal">
      <formula>"•"</formula>
    </cfRule>
    <cfRule type="cellIs" priority="10151" operator="equal">
      <formula>"◄"</formula>
    </cfRule>
    <cfRule type="cellIs" dxfId="7347" priority="10152" operator="equal">
      <formula>"►"</formula>
    </cfRule>
  </conditionalFormatting>
  <conditionalFormatting sqref="AG627">
    <cfRule type="cellIs" dxfId="7346" priority="10145" operator="equal">
      <formula>"◄"</formula>
    </cfRule>
    <cfRule type="cellIs" dxfId="7345" priority="10146" operator="equal">
      <formula>"•"</formula>
    </cfRule>
    <cfRule type="cellIs" priority="10147" operator="equal">
      <formula>"◄"</formula>
    </cfRule>
    <cfRule type="cellIs" dxfId="7344" priority="10148" operator="equal">
      <formula>"►"</formula>
    </cfRule>
  </conditionalFormatting>
  <conditionalFormatting sqref="AF629">
    <cfRule type="cellIs" dxfId="7343" priority="10141" operator="equal">
      <formula>"◄"</formula>
    </cfRule>
    <cfRule type="cellIs" dxfId="7342" priority="10142" operator="equal">
      <formula>"•"</formula>
    </cfRule>
    <cfRule type="cellIs" priority="10143" operator="equal">
      <formula>"◄"</formula>
    </cfRule>
    <cfRule type="cellIs" dxfId="7341" priority="10144" operator="equal">
      <formula>"►"</formula>
    </cfRule>
  </conditionalFormatting>
  <conditionalFormatting sqref="AH629">
    <cfRule type="cellIs" dxfId="7340" priority="10137" operator="equal">
      <formula>"◄"</formula>
    </cfRule>
    <cfRule type="cellIs" dxfId="7339" priority="10138" operator="equal">
      <formula>"•"</formula>
    </cfRule>
    <cfRule type="cellIs" priority="10139" operator="equal">
      <formula>"◄"</formula>
    </cfRule>
    <cfRule type="cellIs" dxfId="7338" priority="10140" operator="equal">
      <formula>"►"</formula>
    </cfRule>
  </conditionalFormatting>
  <conditionalFormatting sqref="AG629">
    <cfRule type="cellIs" dxfId="7337" priority="10133" operator="equal">
      <formula>"◄"</formula>
    </cfRule>
    <cfRule type="cellIs" dxfId="7336" priority="10134" operator="equal">
      <formula>"•"</formula>
    </cfRule>
    <cfRule type="cellIs" priority="10135" operator="equal">
      <formula>"◄"</formula>
    </cfRule>
    <cfRule type="cellIs" dxfId="7335" priority="10136" operator="equal">
      <formula>"►"</formula>
    </cfRule>
  </conditionalFormatting>
  <conditionalFormatting sqref="AF636">
    <cfRule type="cellIs" dxfId="7334" priority="10129" operator="equal">
      <formula>"◄"</formula>
    </cfRule>
    <cfRule type="cellIs" dxfId="7333" priority="10130" operator="equal">
      <formula>"•"</formula>
    </cfRule>
    <cfRule type="cellIs" priority="10131" operator="equal">
      <formula>"◄"</formula>
    </cfRule>
    <cfRule type="cellIs" dxfId="7332" priority="10132" operator="equal">
      <formula>"►"</formula>
    </cfRule>
  </conditionalFormatting>
  <conditionalFormatting sqref="AH636">
    <cfRule type="cellIs" dxfId="7331" priority="10125" operator="equal">
      <formula>"◄"</formula>
    </cfRule>
    <cfRule type="cellIs" dxfId="7330" priority="10126" operator="equal">
      <formula>"•"</formula>
    </cfRule>
    <cfRule type="cellIs" priority="10127" operator="equal">
      <formula>"◄"</formula>
    </cfRule>
    <cfRule type="cellIs" dxfId="7329" priority="10128" operator="equal">
      <formula>"►"</formula>
    </cfRule>
  </conditionalFormatting>
  <conditionalFormatting sqref="AG636">
    <cfRule type="cellIs" dxfId="7328" priority="10121" operator="equal">
      <formula>"◄"</formula>
    </cfRule>
    <cfRule type="cellIs" dxfId="7327" priority="10122" operator="equal">
      <formula>"•"</formula>
    </cfRule>
    <cfRule type="cellIs" priority="10123" operator="equal">
      <formula>"◄"</formula>
    </cfRule>
    <cfRule type="cellIs" dxfId="7326" priority="10124" operator="equal">
      <formula>"►"</formula>
    </cfRule>
  </conditionalFormatting>
  <conditionalFormatting sqref="AF638">
    <cfRule type="cellIs" dxfId="7325" priority="10117" operator="equal">
      <formula>"◄"</formula>
    </cfRule>
    <cfRule type="cellIs" dxfId="7324" priority="10118" operator="equal">
      <formula>"•"</formula>
    </cfRule>
    <cfRule type="cellIs" priority="10119" operator="equal">
      <formula>"◄"</formula>
    </cfRule>
    <cfRule type="cellIs" dxfId="7323" priority="10120" operator="equal">
      <formula>"►"</formula>
    </cfRule>
  </conditionalFormatting>
  <conditionalFormatting sqref="AH638">
    <cfRule type="cellIs" dxfId="7322" priority="10113" operator="equal">
      <formula>"◄"</formula>
    </cfRule>
    <cfRule type="cellIs" dxfId="7321" priority="10114" operator="equal">
      <formula>"•"</formula>
    </cfRule>
    <cfRule type="cellIs" priority="10115" operator="equal">
      <formula>"◄"</formula>
    </cfRule>
    <cfRule type="cellIs" dxfId="7320" priority="10116" operator="equal">
      <formula>"►"</formula>
    </cfRule>
  </conditionalFormatting>
  <conditionalFormatting sqref="AG638">
    <cfRule type="cellIs" dxfId="7319" priority="10109" operator="equal">
      <formula>"◄"</formula>
    </cfRule>
    <cfRule type="cellIs" dxfId="7318" priority="10110" operator="equal">
      <formula>"•"</formula>
    </cfRule>
    <cfRule type="cellIs" priority="10111" operator="equal">
      <formula>"◄"</formula>
    </cfRule>
    <cfRule type="cellIs" dxfId="7317" priority="10112" operator="equal">
      <formula>"►"</formula>
    </cfRule>
  </conditionalFormatting>
  <conditionalFormatting sqref="AF640">
    <cfRule type="cellIs" dxfId="7316" priority="10105" operator="equal">
      <formula>"◄"</formula>
    </cfRule>
    <cfRule type="cellIs" dxfId="7315" priority="10106" operator="equal">
      <formula>"•"</formula>
    </cfRule>
    <cfRule type="cellIs" priority="10107" operator="equal">
      <formula>"◄"</formula>
    </cfRule>
    <cfRule type="cellIs" dxfId="7314" priority="10108" operator="equal">
      <formula>"►"</formula>
    </cfRule>
  </conditionalFormatting>
  <conditionalFormatting sqref="AH640">
    <cfRule type="cellIs" dxfId="7313" priority="10101" operator="equal">
      <formula>"◄"</formula>
    </cfRule>
    <cfRule type="cellIs" dxfId="7312" priority="10102" operator="equal">
      <formula>"•"</formula>
    </cfRule>
    <cfRule type="cellIs" priority="10103" operator="equal">
      <formula>"◄"</formula>
    </cfRule>
    <cfRule type="cellIs" dxfId="7311" priority="10104" operator="equal">
      <formula>"►"</formula>
    </cfRule>
  </conditionalFormatting>
  <conditionalFormatting sqref="AG640">
    <cfRule type="cellIs" dxfId="7310" priority="10097" operator="equal">
      <formula>"◄"</formula>
    </cfRule>
    <cfRule type="cellIs" dxfId="7309" priority="10098" operator="equal">
      <formula>"•"</formula>
    </cfRule>
    <cfRule type="cellIs" priority="10099" operator="equal">
      <formula>"◄"</formula>
    </cfRule>
    <cfRule type="cellIs" dxfId="7308" priority="10100" operator="equal">
      <formula>"►"</formula>
    </cfRule>
  </conditionalFormatting>
  <conditionalFormatting sqref="AF642">
    <cfRule type="cellIs" dxfId="7307" priority="10093" operator="equal">
      <formula>"◄"</formula>
    </cfRule>
    <cfRule type="cellIs" dxfId="7306" priority="10094" operator="equal">
      <formula>"•"</formula>
    </cfRule>
    <cfRule type="cellIs" priority="10095" operator="equal">
      <formula>"◄"</formula>
    </cfRule>
    <cfRule type="cellIs" dxfId="7305" priority="10096" operator="equal">
      <formula>"►"</formula>
    </cfRule>
  </conditionalFormatting>
  <conditionalFormatting sqref="AH642">
    <cfRule type="cellIs" dxfId="7304" priority="10089" operator="equal">
      <formula>"◄"</formula>
    </cfRule>
    <cfRule type="cellIs" dxfId="7303" priority="10090" operator="equal">
      <formula>"•"</formula>
    </cfRule>
    <cfRule type="cellIs" priority="10091" operator="equal">
      <formula>"◄"</formula>
    </cfRule>
    <cfRule type="cellIs" dxfId="7302" priority="10092" operator="equal">
      <formula>"►"</formula>
    </cfRule>
  </conditionalFormatting>
  <conditionalFormatting sqref="AG642">
    <cfRule type="cellIs" dxfId="7301" priority="10085" operator="equal">
      <formula>"◄"</formula>
    </cfRule>
    <cfRule type="cellIs" dxfId="7300" priority="10086" operator="equal">
      <formula>"•"</formula>
    </cfRule>
    <cfRule type="cellIs" priority="10087" operator="equal">
      <formula>"◄"</formula>
    </cfRule>
    <cfRule type="cellIs" dxfId="7299" priority="10088" operator="equal">
      <formula>"►"</formula>
    </cfRule>
  </conditionalFormatting>
  <conditionalFormatting sqref="AF667">
    <cfRule type="cellIs" dxfId="7298" priority="10081" operator="equal">
      <formula>"◄"</formula>
    </cfRule>
    <cfRule type="cellIs" dxfId="7297" priority="10082" operator="equal">
      <formula>"•"</formula>
    </cfRule>
    <cfRule type="cellIs" priority="10083" operator="equal">
      <formula>"◄"</formula>
    </cfRule>
    <cfRule type="cellIs" dxfId="7296" priority="10084" operator="equal">
      <formula>"►"</formula>
    </cfRule>
  </conditionalFormatting>
  <conditionalFormatting sqref="AH667">
    <cfRule type="cellIs" dxfId="7295" priority="10077" operator="equal">
      <formula>"◄"</formula>
    </cfRule>
    <cfRule type="cellIs" dxfId="7294" priority="10078" operator="equal">
      <formula>"•"</formula>
    </cfRule>
    <cfRule type="cellIs" priority="10079" operator="equal">
      <formula>"◄"</formula>
    </cfRule>
    <cfRule type="cellIs" dxfId="7293" priority="10080" operator="equal">
      <formula>"►"</formula>
    </cfRule>
  </conditionalFormatting>
  <conditionalFormatting sqref="AG667">
    <cfRule type="cellIs" dxfId="7292" priority="10073" operator="equal">
      <formula>"◄"</formula>
    </cfRule>
    <cfRule type="cellIs" dxfId="7291" priority="10074" operator="equal">
      <formula>"•"</formula>
    </cfRule>
    <cfRule type="cellIs" priority="10075" operator="equal">
      <formula>"◄"</formula>
    </cfRule>
    <cfRule type="cellIs" dxfId="7290" priority="10076" operator="equal">
      <formula>"►"</formula>
    </cfRule>
  </conditionalFormatting>
  <conditionalFormatting sqref="AH678">
    <cfRule type="cellIs" dxfId="7289" priority="10069" operator="equal">
      <formula>"◄"</formula>
    </cfRule>
    <cfRule type="cellIs" dxfId="7288" priority="10070" operator="equal">
      <formula>"•"</formula>
    </cfRule>
    <cfRule type="cellIs" priority="10071" operator="equal">
      <formula>"◄"</formula>
    </cfRule>
    <cfRule type="cellIs" dxfId="7287" priority="10072" operator="equal">
      <formula>"►"</formula>
    </cfRule>
  </conditionalFormatting>
  <conditionalFormatting sqref="AF672">
    <cfRule type="cellIs" dxfId="7286" priority="10065" operator="equal">
      <formula>"◄"</formula>
    </cfRule>
    <cfRule type="cellIs" dxfId="7285" priority="10066" operator="equal">
      <formula>"•"</formula>
    </cfRule>
    <cfRule type="cellIs" priority="10067" operator="equal">
      <formula>"◄"</formula>
    </cfRule>
    <cfRule type="cellIs" dxfId="7284" priority="10068" operator="equal">
      <formula>"►"</formula>
    </cfRule>
  </conditionalFormatting>
  <conditionalFormatting sqref="AH672">
    <cfRule type="cellIs" dxfId="7283" priority="10061" operator="equal">
      <formula>"◄"</formula>
    </cfRule>
    <cfRule type="cellIs" dxfId="7282" priority="10062" operator="equal">
      <formula>"•"</formula>
    </cfRule>
    <cfRule type="cellIs" priority="10063" operator="equal">
      <formula>"◄"</formula>
    </cfRule>
    <cfRule type="cellIs" dxfId="7281" priority="10064" operator="equal">
      <formula>"►"</formula>
    </cfRule>
  </conditionalFormatting>
  <conditionalFormatting sqref="AG672">
    <cfRule type="cellIs" dxfId="7280" priority="10057" operator="equal">
      <formula>"◄"</formula>
    </cfRule>
    <cfRule type="cellIs" dxfId="7279" priority="10058" operator="equal">
      <formula>"•"</formula>
    </cfRule>
    <cfRule type="cellIs" priority="10059" operator="equal">
      <formula>"◄"</formula>
    </cfRule>
    <cfRule type="cellIs" dxfId="7278" priority="10060" operator="equal">
      <formula>"►"</formula>
    </cfRule>
  </conditionalFormatting>
  <conditionalFormatting sqref="AF597">
    <cfRule type="cellIs" dxfId="7277" priority="10053" operator="equal">
      <formula>"◄"</formula>
    </cfRule>
    <cfRule type="cellIs" dxfId="7276" priority="10054" operator="equal">
      <formula>"•"</formula>
    </cfRule>
    <cfRule type="cellIs" priority="10055" operator="equal">
      <formula>"◄"</formula>
    </cfRule>
    <cfRule type="cellIs" dxfId="7275" priority="10056" operator="equal">
      <formula>"►"</formula>
    </cfRule>
  </conditionalFormatting>
  <conditionalFormatting sqref="AH597">
    <cfRule type="cellIs" dxfId="7274" priority="10049" operator="equal">
      <formula>"◄"</formula>
    </cfRule>
    <cfRule type="cellIs" dxfId="7273" priority="10050" operator="equal">
      <formula>"•"</formula>
    </cfRule>
    <cfRule type="cellIs" priority="10051" operator="equal">
      <formula>"◄"</formula>
    </cfRule>
    <cfRule type="cellIs" dxfId="7272" priority="10052" operator="equal">
      <formula>"►"</formula>
    </cfRule>
  </conditionalFormatting>
  <conditionalFormatting sqref="AG597">
    <cfRule type="cellIs" dxfId="7271" priority="10045" operator="equal">
      <formula>"◄"</formula>
    </cfRule>
    <cfRule type="cellIs" dxfId="7270" priority="10046" operator="equal">
      <formula>"•"</formula>
    </cfRule>
    <cfRule type="cellIs" priority="10047" operator="equal">
      <formula>"◄"</formula>
    </cfRule>
    <cfRule type="cellIs" dxfId="7269" priority="10048" operator="equal">
      <formula>"►"</formula>
    </cfRule>
  </conditionalFormatting>
  <conditionalFormatting sqref="AF606">
    <cfRule type="cellIs" dxfId="7268" priority="10041" operator="equal">
      <formula>"◄"</formula>
    </cfRule>
    <cfRule type="cellIs" dxfId="7267" priority="10042" operator="equal">
      <formula>"•"</formula>
    </cfRule>
    <cfRule type="cellIs" priority="10043" operator="equal">
      <formula>"◄"</formula>
    </cfRule>
    <cfRule type="cellIs" dxfId="7266" priority="10044" operator="equal">
      <formula>"►"</formula>
    </cfRule>
  </conditionalFormatting>
  <conditionalFormatting sqref="AH606">
    <cfRule type="cellIs" dxfId="7265" priority="10037" operator="equal">
      <formula>"◄"</formula>
    </cfRule>
    <cfRule type="cellIs" dxfId="7264" priority="10038" operator="equal">
      <formula>"•"</formula>
    </cfRule>
    <cfRule type="cellIs" priority="10039" operator="equal">
      <formula>"◄"</formula>
    </cfRule>
    <cfRule type="cellIs" dxfId="7263" priority="10040" operator="equal">
      <formula>"►"</formula>
    </cfRule>
  </conditionalFormatting>
  <conditionalFormatting sqref="AG606">
    <cfRule type="cellIs" dxfId="7262" priority="10033" operator="equal">
      <formula>"◄"</formula>
    </cfRule>
    <cfRule type="cellIs" dxfId="7261" priority="10034" operator="equal">
      <formula>"•"</formula>
    </cfRule>
    <cfRule type="cellIs" priority="10035" operator="equal">
      <formula>"◄"</formula>
    </cfRule>
    <cfRule type="cellIs" dxfId="7260" priority="10036" operator="equal">
      <formula>"►"</formula>
    </cfRule>
  </conditionalFormatting>
  <conditionalFormatting sqref="AF984 AF981 AF979 AF977 AF974 AF972 AF970 AF968 AF966 AF962 AF958 AF955 AF952 AF950 AF948 AF946 AF944 AF942 AF937 AF934 AF931 AF929 AF927 AF925 AF909 AF907 AF905 AF900 AF898 AF896 AF891 AF886 AF881 AF877 AF874 AF867 AF864 AF860 AF855 AF852 AF850 AF848 AF846 AF842 AF832 AF830 AF827 AF824 AF822 AF816 AF813 AF808 AF806 AF804 AF802 AF800 AF798 AF796 AF792 AF789 AF787 AF781 AF778 AF776 AF774 AF771 AF763 AF758 AF754 AF748 AF744 AF735 AF732 AF730 AF728 AF726 AF718 AF715 AF712 AF700 AF698 AF692 AF686 AF682">
    <cfRule type="cellIs" dxfId="7259" priority="10029" operator="equal">
      <formula>"◄"</formula>
    </cfRule>
    <cfRule type="cellIs" dxfId="7258" priority="10030" operator="equal">
      <formula>"•"</formula>
    </cfRule>
    <cfRule type="cellIs" priority="10031" operator="equal">
      <formula>"◄"</formula>
    </cfRule>
    <cfRule type="cellIs" dxfId="7257" priority="10032" operator="equal">
      <formula>"►"</formula>
    </cfRule>
  </conditionalFormatting>
  <conditionalFormatting sqref="AH984 AH981 AH979 AH977 AH974 AH972 AH970 AH968 AH966 AH962 AH958 AH955 AH952 AH950 AH948 AH946 AH944 AH942 AH937 AH934 AH931 AH929 AH927 AH925 AH909 AH907 AH905 AH900 AH898 AH896 AH891 AH886 AH881 AH877 AH874 AH867 AH864 AH860 AH855 AH852 AH850 AH848 AH846 AH842 AH832 AH830 AH827 AH824 AH822 AH816 AH813 AH808 AH806 AH804 AH802 AH800 AH798 AH796 AH792 AH789 AH787 AH781 AH778 AH776 AH774 AH771 AH763 AH758 AH754 AH748 AH744 AH735 AH732 AH730 AH728 AH726 AH718 AH715 AH712 AH700 AH698 AH692 AH686 AH682">
    <cfRule type="cellIs" dxfId="7256" priority="10025" operator="equal">
      <formula>"◄"</formula>
    </cfRule>
    <cfRule type="cellIs" dxfId="7255" priority="10026" operator="equal">
      <formula>"•"</formula>
    </cfRule>
    <cfRule type="cellIs" priority="10027" operator="equal">
      <formula>"◄"</formula>
    </cfRule>
    <cfRule type="cellIs" dxfId="7254" priority="10028" operator="equal">
      <formula>"►"</formula>
    </cfRule>
  </conditionalFormatting>
  <conditionalFormatting sqref="AG984 AG981 AG979 AG977 AG974 AG972 AG970 AG968 AG966 AG962 AG958 AG955 AG952 AG950 AG948 AG946 AG944 AG942 AG937 AG934 AG931 AG929 AG927 AG925 AG909 AG907 AG905 AG900 AG898 AG896 AG891 AG886 AG881 AG877 AG874 AG867 AG864 AG860 AG855 AG852 AG850 AG848 AG846 AG842 AG832 AG830 AG827 AG824 AG822 AG816 AG813 AG808 AG806 AG804 AG802 AG800 AG798 AG796 AG792 AG789 AG787 AG781 AG778 AG776 AG774 AG771 AG763 AG758 AG754 AG748 AG744 AG735 AG732 AG730 AG728 AG726 AG718 AG715 AG712 AG700 AG698 AG692 AG686 AG682">
    <cfRule type="cellIs" dxfId="7253" priority="10021" operator="equal">
      <formula>"◄"</formula>
    </cfRule>
    <cfRule type="cellIs" dxfId="7252" priority="10022" operator="equal">
      <formula>"•"</formula>
    </cfRule>
    <cfRule type="cellIs" priority="10023" operator="equal">
      <formula>"◄"</formula>
    </cfRule>
    <cfRule type="cellIs" dxfId="7251" priority="10024" operator="equal">
      <formula>"►"</formula>
    </cfRule>
  </conditionalFormatting>
  <conditionalFormatting sqref="AF996">
    <cfRule type="cellIs" dxfId="7250" priority="10017" operator="equal">
      <formula>"◄"</formula>
    </cfRule>
    <cfRule type="cellIs" dxfId="7249" priority="10018" operator="equal">
      <formula>"•"</formula>
    </cfRule>
    <cfRule type="cellIs" priority="10019" operator="equal">
      <formula>"◄"</formula>
    </cfRule>
    <cfRule type="cellIs" dxfId="7248" priority="10020" operator="equal">
      <formula>"►"</formula>
    </cfRule>
  </conditionalFormatting>
  <conditionalFormatting sqref="AH996">
    <cfRule type="cellIs" dxfId="7247" priority="10013" operator="equal">
      <formula>"◄"</formula>
    </cfRule>
    <cfRule type="cellIs" dxfId="7246" priority="10014" operator="equal">
      <formula>"•"</formula>
    </cfRule>
    <cfRule type="cellIs" priority="10015" operator="equal">
      <formula>"◄"</formula>
    </cfRule>
    <cfRule type="cellIs" dxfId="7245" priority="10016" operator="equal">
      <formula>"►"</formula>
    </cfRule>
  </conditionalFormatting>
  <conditionalFormatting sqref="AG996">
    <cfRule type="cellIs" dxfId="7244" priority="10009" operator="equal">
      <formula>"◄"</formula>
    </cfRule>
    <cfRule type="cellIs" dxfId="7243" priority="10010" operator="equal">
      <formula>"•"</formula>
    </cfRule>
    <cfRule type="cellIs" priority="10011" operator="equal">
      <formula>"◄"</formula>
    </cfRule>
    <cfRule type="cellIs" dxfId="7242" priority="10012" operator="equal">
      <formula>"►"</formula>
    </cfRule>
  </conditionalFormatting>
  <conditionalFormatting sqref="AF1002">
    <cfRule type="cellIs" dxfId="7241" priority="10005" operator="equal">
      <formula>"◄"</formula>
    </cfRule>
    <cfRule type="cellIs" dxfId="7240" priority="10006" operator="equal">
      <formula>"•"</formula>
    </cfRule>
    <cfRule type="cellIs" priority="10007" operator="equal">
      <formula>"◄"</formula>
    </cfRule>
    <cfRule type="cellIs" dxfId="7239" priority="10008" operator="equal">
      <formula>"►"</formula>
    </cfRule>
  </conditionalFormatting>
  <conditionalFormatting sqref="AH1002">
    <cfRule type="cellIs" dxfId="7238" priority="10001" operator="equal">
      <formula>"◄"</formula>
    </cfRule>
    <cfRule type="cellIs" dxfId="7237" priority="10002" operator="equal">
      <formula>"•"</formula>
    </cfRule>
    <cfRule type="cellIs" priority="10003" operator="equal">
      <formula>"◄"</formula>
    </cfRule>
    <cfRule type="cellIs" dxfId="7236" priority="10004" operator="equal">
      <formula>"►"</formula>
    </cfRule>
  </conditionalFormatting>
  <conditionalFormatting sqref="AG1002">
    <cfRule type="cellIs" dxfId="7235" priority="9997" operator="equal">
      <formula>"◄"</formula>
    </cfRule>
    <cfRule type="cellIs" dxfId="7234" priority="9998" operator="equal">
      <formula>"•"</formula>
    </cfRule>
    <cfRule type="cellIs" priority="9999" operator="equal">
      <formula>"◄"</formula>
    </cfRule>
    <cfRule type="cellIs" dxfId="7233" priority="10000" operator="equal">
      <formula>"►"</formula>
    </cfRule>
  </conditionalFormatting>
  <conditionalFormatting sqref="AF1009">
    <cfRule type="cellIs" dxfId="7232" priority="9993" operator="equal">
      <formula>"◄"</formula>
    </cfRule>
    <cfRule type="cellIs" dxfId="7231" priority="9994" operator="equal">
      <formula>"•"</formula>
    </cfRule>
    <cfRule type="cellIs" priority="9995" operator="equal">
      <formula>"◄"</formula>
    </cfRule>
    <cfRule type="cellIs" dxfId="7230" priority="9996" operator="equal">
      <formula>"►"</formula>
    </cfRule>
  </conditionalFormatting>
  <conditionalFormatting sqref="AH1009">
    <cfRule type="cellIs" dxfId="7229" priority="9989" operator="equal">
      <formula>"◄"</formula>
    </cfRule>
    <cfRule type="cellIs" dxfId="7228" priority="9990" operator="equal">
      <formula>"•"</formula>
    </cfRule>
    <cfRule type="cellIs" priority="9991" operator="equal">
      <formula>"◄"</formula>
    </cfRule>
    <cfRule type="cellIs" dxfId="7227" priority="9992" operator="equal">
      <formula>"►"</formula>
    </cfRule>
  </conditionalFormatting>
  <conditionalFormatting sqref="AG1009">
    <cfRule type="cellIs" dxfId="7226" priority="9985" operator="equal">
      <formula>"◄"</formula>
    </cfRule>
    <cfRule type="cellIs" dxfId="7225" priority="9986" operator="equal">
      <formula>"•"</formula>
    </cfRule>
    <cfRule type="cellIs" priority="9987" operator="equal">
      <formula>"◄"</formula>
    </cfRule>
    <cfRule type="cellIs" dxfId="7224" priority="9988" operator="equal">
      <formula>"►"</formula>
    </cfRule>
  </conditionalFormatting>
  <conditionalFormatting sqref="AF1012">
    <cfRule type="cellIs" dxfId="7223" priority="9981" operator="equal">
      <formula>"◄"</formula>
    </cfRule>
    <cfRule type="cellIs" dxfId="7222" priority="9982" operator="equal">
      <formula>"•"</formula>
    </cfRule>
    <cfRule type="cellIs" priority="9983" operator="equal">
      <formula>"◄"</formula>
    </cfRule>
    <cfRule type="cellIs" dxfId="7221" priority="9984" operator="equal">
      <formula>"►"</formula>
    </cfRule>
  </conditionalFormatting>
  <conditionalFormatting sqref="AH1012">
    <cfRule type="cellIs" dxfId="7220" priority="9977" operator="equal">
      <formula>"◄"</formula>
    </cfRule>
    <cfRule type="cellIs" dxfId="7219" priority="9978" operator="equal">
      <formula>"•"</formula>
    </cfRule>
    <cfRule type="cellIs" priority="9979" operator="equal">
      <formula>"◄"</formula>
    </cfRule>
    <cfRule type="cellIs" dxfId="7218" priority="9980" operator="equal">
      <formula>"►"</formula>
    </cfRule>
  </conditionalFormatting>
  <conditionalFormatting sqref="AG1012">
    <cfRule type="cellIs" dxfId="7217" priority="9973" operator="equal">
      <formula>"◄"</formula>
    </cfRule>
    <cfRule type="cellIs" dxfId="7216" priority="9974" operator="equal">
      <formula>"•"</formula>
    </cfRule>
    <cfRule type="cellIs" priority="9975" operator="equal">
      <formula>"◄"</formula>
    </cfRule>
    <cfRule type="cellIs" dxfId="7215" priority="9976" operator="equal">
      <formula>"►"</formula>
    </cfRule>
  </conditionalFormatting>
  <conditionalFormatting sqref="AF1020">
    <cfRule type="cellIs" dxfId="7214" priority="9969" operator="equal">
      <formula>"◄"</formula>
    </cfRule>
    <cfRule type="cellIs" dxfId="7213" priority="9970" operator="equal">
      <formula>"•"</formula>
    </cfRule>
    <cfRule type="cellIs" priority="9971" operator="equal">
      <formula>"◄"</formula>
    </cfRule>
    <cfRule type="cellIs" dxfId="7212" priority="9972" operator="equal">
      <formula>"►"</formula>
    </cfRule>
  </conditionalFormatting>
  <conditionalFormatting sqref="AH1020">
    <cfRule type="cellIs" dxfId="7211" priority="9965" operator="equal">
      <formula>"◄"</formula>
    </cfRule>
    <cfRule type="cellIs" dxfId="7210" priority="9966" operator="equal">
      <formula>"•"</formula>
    </cfRule>
    <cfRule type="cellIs" priority="9967" operator="equal">
      <formula>"◄"</formula>
    </cfRule>
    <cfRule type="cellIs" dxfId="7209" priority="9968" operator="equal">
      <formula>"►"</formula>
    </cfRule>
  </conditionalFormatting>
  <conditionalFormatting sqref="AG1020">
    <cfRule type="cellIs" dxfId="7208" priority="9961" operator="equal">
      <formula>"◄"</formula>
    </cfRule>
    <cfRule type="cellIs" dxfId="7207" priority="9962" operator="equal">
      <formula>"•"</formula>
    </cfRule>
    <cfRule type="cellIs" priority="9963" operator="equal">
      <formula>"◄"</formula>
    </cfRule>
    <cfRule type="cellIs" dxfId="7206" priority="9964" operator="equal">
      <formula>"►"</formula>
    </cfRule>
  </conditionalFormatting>
  <conditionalFormatting sqref="AF1023">
    <cfRule type="cellIs" dxfId="7205" priority="9957" operator="equal">
      <formula>"◄"</formula>
    </cfRule>
    <cfRule type="cellIs" dxfId="7204" priority="9958" operator="equal">
      <formula>"•"</formula>
    </cfRule>
    <cfRule type="cellIs" priority="9959" operator="equal">
      <formula>"◄"</formula>
    </cfRule>
    <cfRule type="cellIs" dxfId="7203" priority="9960" operator="equal">
      <formula>"►"</formula>
    </cfRule>
  </conditionalFormatting>
  <conditionalFormatting sqref="AH1023">
    <cfRule type="cellIs" dxfId="7202" priority="9953" operator="equal">
      <formula>"◄"</formula>
    </cfRule>
    <cfRule type="cellIs" dxfId="7201" priority="9954" operator="equal">
      <formula>"•"</formula>
    </cfRule>
    <cfRule type="cellIs" priority="9955" operator="equal">
      <formula>"◄"</formula>
    </cfRule>
    <cfRule type="cellIs" dxfId="7200" priority="9956" operator="equal">
      <formula>"►"</formula>
    </cfRule>
  </conditionalFormatting>
  <conditionalFormatting sqref="AG1023">
    <cfRule type="cellIs" dxfId="7199" priority="9949" operator="equal">
      <formula>"◄"</formula>
    </cfRule>
    <cfRule type="cellIs" dxfId="7198" priority="9950" operator="equal">
      <formula>"•"</formula>
    </cfRule>
    <cfRule type="cellIs" priority="9951" operator="equal">
      <formula>"◄"</formula>
    </cfRule>
    <cfRule type="cellIs" dxfId="7197" priority="9952" operator="equal">
      <formula>"►"</formula>
    </cfRule>
  </conditionalFormatting>
  <conditionalFormatting sqref="AF1026">
    <cfRule type="cellIs" dxfId="7196" priority="9945" operator="equal">
      <formula>"◄"</formula>
    </cfRule>
    <cfRule type="cellIs" dxfId="7195" priority="9946" operator="equal">
      <formula>"•"</formula>
    </cfRule>
    <cfRule type="cellIs" priority="9947" operator="equal">
      <formula>"◄"</formula>
    </cfRule>
    <cfRule type="cellIs" dxfId="7194" priority="9948" operator="equal">
      <formula>"►"</formula>
    </cfRule>
  </conditionalFormatting>
  <conditionalFormatting sqref="AH1026">
    <cfRule type="cellIs" dxfId="7193" priority="9941" operator="equal">
      <formula>"◄"</formula>
    </cfRule>
    <cfRule type="cellIs" dxfId="7192" priority="9942" operator="equal">
      <formula>"•"</formula>
    </cfRule>
    <cfRule type="cellIs" priority="9943" operator="equal">
      <formula>"◄"</formula>
    </cfRule>
    <cfRule type="cellIs" dxfId="7191" priority="9944" operator="equal">
      <formula>"►"</formula>
    </cfRule>
  </conditionalFormatting>
  <conditionalFormatting sqref="AG1026">
    <cfRule type="cellIs" dxfId="7190" priority="9937" operator="equal">
      <formula>"◄"</formula>
    </cfRule>
    <cfRule type="cellIs" dxfId="7189" priority="9938" operator="equal">
      <formula>"•"</formula>
    </cfRule>
    <cfRule type="cellIs" priority="9939" operator="equal">
      <formula>"◄"</formula>
    </cfRule>
    <cfRule type="cellIs" dxfId="7188" priority="9940" operator="equal">
      <formula>"►"</formula>
    </cfRule>
  </conditionalFormatting>
  <conditionalFormatting sqref="AF1031">
    <cfRule type="cellIs" dxfId="7187" priority="9933" operator="equal">
      <formula>"◄"</formula>
    </cfRule>
    <cfRule type="cellIs" dxfId="7186" priority="9934" operator="equal">
      <formula>"•"</formula>
    </cfRule>
    <cfRule type="cellIs" priority="9935" operator="equal">
      <formula>"◄"</formula>
    </cfRule>
    <cfRule type="cellIs" dxfId="7185" priority="9936" operator="equal">
      <formula>"►"</formula>
    </cfRule>
  </conditionalFormatting>
  <conditionalFormatting sqref="AH1031">
    <cfRule type="cellIs" dxfId="7184" priority="9929" operator="equal">
      <formula>"◄"</formula>
    </cfRule>
    <cfRule type="cellIs" dxfId="7183" priority="9930" operator="equal">
      <formula>"•"</formula>
    </cfRule>
    <cfRule type="cellIs" priority="9931" operator="equal">
      <formula>"◄"</formula>
    </cfRule>
    <cfRule type="cellIs" dxfId="7182" priority="9932" operator="equal">
      <formula>"►"</formula>
    </cfRule>
  </conditionalFormatting>
  <conditionalFormatting sqref="AG1031">
    <cfRule type="cellIs" dxfId="7181" priority="9925" operator="equal">
      <formula>"◄"</formula>
    </cfRule>
    <cfRule type="cellIs" dxfId="7180" priority="9926" operator="equal">
      <formula>"•"</formula>
    </cfRule>
    <cfRule type="cellIs" priority="9927" operator="equal">
      <formula>"◄"</formula>
    </cfRule>
    <cfRule type="cellIs" dxfId="7179" priority="9928" operator="equal">
      <formula>"►"</formula>
    </cfRule>
  </conditionalFormatting>
  <conditionalFormatting sqref="AF1036">
    <cfRule type="cellIs" dxfId="7178" priority="9921" operator="equal">
      <formula>"◄"</formula>
    </cfRule>
    <cfRule type="cellIs" dxfId="7177" priority="9922" operator="equal">
      <formula>"•"</formula>
    </cfRule>
    <cfRule type="cellIs" priority="9923" operator="equal">
      <formula>"◄"</formula>
    </cfRule>
    <cfRule type="cellIs" dxfId="7176" priority="9924" operator="equal">
      <formula>"►"</formula>
    </cfRule>
  </conditionalFormatting>
  <conditionalFormatting sqref="AH1036">
    <cfRule type="cellIs" dxfId="7175" priority="9917" operator="equal">
      <formula>"◄"</formula>
    </cfRule>
    <cfRule type="cellIs" dxfId="7174" priority="9918" operator="equal">
      <formula>"•"</formula>
    </cfRule>
    <cfRule type="cellIs" priority="9919" operator="equal">
      <formula>"◄"</formula>
    </cfRule>
    <cfRule type="cellIs" dxfId="7173" priority="9920" operator="equal">
      <formula>"►"</formula>
    </cfRule>
  </conditionalFormatting>
  <conditionalFormatting sqref="AG1036">
    <cfRule type="cellIs" dxfId="7172" priority="9913" operator="equal">
      <formula>"◄"</formula>
    </cfRule>
    <cfRule type="cellIs" dxfId="7171" priority="9914" operator="equal">
      <formula>"•"</formula>
    </cfRule>
    <cfRule type="cellIs" priority="9915" operator="equal">
      <formula>"◄"</formula>
    </cfRule>
    <cfRule type="cellIs" dxfId="7170" priority="9916" operator="equal">
      <formula>"►"</formula>
    </cfRule>
  </conditionalFormatting>
  <conditionalFormatting sqref="AF1038">
    <cfRule type="cellIs" dxfId="7169" priority="9909" operator="equal">
      <formula>"◄"</formula>
    </cfRule>
    <cfRule type="cellIs" dxfId="7168" priority="9910" operator="equal">
      <formula>"•"</formula>
    </cfRule>
    <cfRule type="cellIs" priority="9911" operator="equal">
      <formula>"◄"</formula>
    </cfRule>
    <cfRule type="cellIs" dxfId="7167" priority="9912" operator="equal">
      <formula>"►"</formula>
    </cfRule>
  </conditionalFormatting>
  <conditionalFormatting sqref="AH1038">
    <cfRule type="cellIs" dxfId="7166" priority="9905" operator="equal">
      <formula>"◄"</formula>
    </cfRule>
    <cfRule type="cellIs" dxfId="7165" priority="9906" operator="equal">
      <formula>"•"</formula>
    </cfRule>
    <cfRule type="cellIs" priority="9907" operator="equal">
      <formula>"◄"</formula>
    </cfRule>
    <cfRule type="cellIs" dxfId="7164" priority="9908" operator="equal">
      <formula>"►"</formula>
    </cfRule>
  </conditionalFormatting>
  <conditionalFormatting sqref="AG1038">
    <cfRule type="cellIs" dxfId="7163" priority="9901" operator="equal">
      <formula>"◄"</formula>
    </cfRule>
    <cfRule type="cellIs" dxfId="7162" priority="9902" operator="equal">
      <formula>"•"</formula>
    </cfRule>
    <cfRule type="cellIs" priority="9903" operator="equal">
      <formula>"◄"</formula>
    </cfRule>
    <cfRule type="cellIs" dxfId="7161" priority="9904" operator="equal">
      <formula>"►"</formula>
    </cfRule>
  </conditionalFormatting>
  <conditionalFormatting sqref="AF1045">
    <cfRule type="cellIs" dxfId="7160" priority="9897" operator="equal">
      <formula>"◄"</formula>
    </cfRule>
    <cfRule type="cellIs" dxfId="7159" priority="9898" operator="equal">
      <formula>"•"</formula>
    </cfRule>
    <cfRule type="cellIs" priority="9899" operator="equal">
      <formula>"◄"</formula>
    </cfRule>
    <cfRule type="cellIs" dxfId="7158" priority="9900" operator="equal">
      <formula>"►"</formula>
    </cfRule>
  </conditionalFormatting>
  <conditionalFormatting sqref="AH1045">
    <cfRule type="cellIs" dxfId="7157" priority="9893" operator="equal">
      <formula>"◄"</formula>
    </cfRule>
    <cfRule type="cellIs" dxfId="7156" priority="9894" operator="equal">
      <formula>"•"</formula>
    </cfRule>
    <cfRule type="cellIs" priority="9895" operator="equal">
      <formula>"◄"</formula>
    </cfRule>
    <cfRule type="cellIs" dxfId="7155" priority="9896" operator="equal">
      <formula>"►"</formula>
    </cfRule>
  </conditionalFormatting>
  <conditionalFormatting sqref="AG1045">
    <cfRule type="cellIs" dxfId="7154" priority="9889" operator="equal">
      <formula>"◄"</formula>
    </cfRule>
    <cfRule type="cellIs" dxfId="7153" priority="9890" operator="equal">
      <formula>"•"</formula>
    </cfRule>
    <cfRule type="cellIs" priority="9891" operator="equal">
      <formula>"◄"</formula>
    </cfRule>
    <cfRule type="cellIs" dxfId="7152" priority="9892" operator="equal">
      <formula>"►"</formula>
    </cfRule>
  </conditionalFormatting>
  <conditionalFormatting sqref="AF1057">
    <cfRule type="cellIs" dxfId="7151" priority="9885" operator="equal">
      <formula>"◄"</formula>
    </cfRule>
    <cfRule type="cellIs" dxfId="7150" priority="9886" operator="equal">
      <formula>"•"</formula>
    </cfRule>
    <cfRule type="cellIs" priority="9887" operator="equal">
      <formula>"◄"</formula>
    </cfRule>
    <cfRule type="cellIs" dxfId="7149" priority="9888" operator="equal">
      <formula>"►"</formula>
    </cfRule>
  </conditionalFormatting>
  <conditionalFormatting sqref="AH1057">
    <cfRule type="cellIs" dxfId="7148" priority="9881" operator="equal">
      <formula>"◄"</formula>
    </cfRule>
    <cfRule type="cellIs" dxfId="7147" priority="9882" operator="equal">
      <formula>"•"</formula>
    </cfRule>
    <cfRule type="cellIs" priority="9883" operator="equal">
      <formula>"◄"</formula>
    </cfRule>
    <cfRule type="cellIs" dxfId="7146" priority="9884" operator="equal">
      <formula>"►"</formula>
    </cfRule>
  </conditionalFormatting>
  <conditionalFormatting sqref="AG1057">
    <cfRule type="cellIs" dxfId="7145" priority="9877" operator="equal">
      <formula>"◄"</formula>
    </cfRule>
    <cfRule type="cellIs" dxfId="7144" priority="9878" operator="equal">
      <formula>"•"</formula>
    </cfRule>
    <cfRule type="cellIs" priority="9879" operator="equal">
      <formula>"◄"</formula>
    </cfRule>
    <cfRule type="cellIs" dxfId="7143" priority="9880" operator="equal">
      <formula>"►"</formula>
    </cfRule>
  </conditionalFormatting>
  <conditionalFormatting sqref="AF1062">
    <cfRule type="cellIs" dxfId="7142" priority="9873" operator="equal">
      <formula>"◄"</formula>
    </cfRule>
    <cfRule type="cellIs" dxfId="7141" priority="9874" operator="equal">
      <formula>"•"</formula>
    </cfRule>
    <cfRule type="cellIs" priority="9875" operator="equal">
      <formula>"◄"</formula>
    </cfRule>
    <cfRule type="cellIs" dxfId="7140" priority="9876" operator="equal">
      <formula>"►"</formula>
    </cfRule>
  </conditionalFormatting>
  <conditionalFormatting sqref="AH1062">
    <cfRule type="cellIs" dxfId="7139" priority="9869" operator="equal">
      <formula>"◄"</formula>
    </cfRule>
    <cfRule type="cellIs" dxfId="7138" priority="9870" operator="equal">
      <formula>"•"</formula>
    </cfRule>
    <cfRule type="cellIs" priority="9871" operator="equal">
      <formula>"◄"</formula>
    </cfRule>
    <cfRule type="cellIs" dxfId="7137" priority="9872" operator="equal">
      <formula>"►"</formula>
    </cfRule>
  </conditionalFormatting>
  <conditionalFormatting sqref="AG1062">
    <cfRule type="cellIs" dxfId="7136" priority="9865" operator="equal">
      <formula>"◄"</formula>
    </cfRule>
    <cfRule type="cellIs" dxfId="7135" priority="9866" operator="equal">
      <formula>"•"</formula>
    </cfRule>
    <cfRule type="cellIs" priority="9867" operator="equal">
      <formula>"◄"</formula>
    </cfRule>
    <cfRule type="cellIs" dxfId="7134" priority="9868" operator="equal">
      <formula>"►"</formula>
    </cfRule>
  </conditionalFormatting>
  <conditionalFormatting sqref="AF1074">
    <cfRule type="cellIs" dxfId="7133" priority="9861" operator="equal">
      <formula>"◄"</formula>
    </cfRule>
    <cfRule type="cellIs" dxfId="7132" priority="9862" operator="equal">
      <formula>"•"</formula>
    </cfRule>
    <cfRule type="cellIs" priority="9863" operator="equal">
      <formula>"◄"</formula>
    </cfRule>
    <cfRule type="cellIs" dxfId="7131" priority="9864" operator="equal">
      <formula>"►"</formula>
    </cfRule>
  </conditionalFormatting>
  <conditionalFormatting sqref="AH1074">
    <cfRule type="cellIs" dxfId="7130" priority="9857" operator="equal">
      <formula>"◄"</formula>
    </cfRule>
    <cfRule type="cellIs" dxfId="7129" priority="9858" operator="equal">
      <formula>"•"</formula>
    </cfRule>
    <cfRule type="cellIs" priority="9859" operator="equal">
      <formula>"◄"</formula>
    </cfRule>
    <cfRule type="cellIs" dxfId="7128" priority="9860" operator="equal">
      <formula>"►"</formula>
    </cfRule>
  </conditionalFormatting>
  <conditionalFormatting sqref="AG1074">
    <cfRule type="cellIs" dxfId="7127" priority="9853" operator="equal">
      <formula>"◄"</formula>
    </cfRule>
    <cfRule type="cellIs" dxfId="7126" priority="9854" operator="equal">
      <formula>"•"</formula>
    </cfRule>
    <cfRule type="cellIs" priority="9855" operator="equal">
      <formula>"◄"</formula>
    </cfRule>
    <cfRule type="cellIs" dxfId="7125" priority="9856" operator="equal">
      <formula>"►"</formula>
    </cfRule>
  </conditionalFormatting>
  <conditionalFormatting sqref="AF1082">
    <cfRule type="cellIs" dxfId="7124" priority="9849" operator="equal">
      <formula>"◄"</formula>
    </cfRule>
    <cfRule type="cellIs" dxfId="7123" priority="9850" operator="equal">
      <formula>"•"</formula>
    </cfRule>
    <cfRule type="cellIs" priority="9851" operator="equal">
      <formula>"◄"</formula>
    </cfRule>
    <cfRule type="cellIs" dxfId="7122" priority="9852" operator="equal">
      <formula>"►"</formula>
    </cfRule>
  </conditionalFormatting>
  <conditionalFormatting sqref="AH1082">
    <cfRule type="cellIs" dxfId="7121" priority="9845" operator="equal">
      <formula>"◄"</formula>
    </cfRule>
    <cfRule type="cellIs" dxfId="7120" priority="9846" operator="equal">
      <formula>"•"</formula>
    </cfRule>
    <cfRule type="cellIs" priority="9847" operator="equal">
      <formula>"◄"</formula>
    </cfRule>
    <cfRule type="cellIs" dxfId="7119" priority="9848" operator="equal">
      <formula>"►"</formula>
    </cfRule>
  </conditionalFormatting>
  <conditionalFormatting sqref="AG1082">
    <cfRule type="cellIs" dxfId="7118" priority="9841" operator="equal">
      <formula>"◄"</formula>
    </cfRule>
    <cfRule type="cellIs" dxfId="7117" priority="9842" operator="equal">
      <formula>"•"</formula>
    </cfRule>
    <cfRule type="cellIs" priority="9843" operator="equal">
      <formula>"◄"</formula>
    </cfRule>
    <cfRule type="cellIs" dxfId="7116" priority="9844" operator="equal">
      <formula>"►"</formula>
    </cfRule>
  </conditionalFormatting>
  <conditionalFormatting sqref="AF1100">
    <cfRule type="cellIs" dxfId="7115" priority="9837" operator="equal">
      <formula>"◄"</formula>
    </cfRule>
    <cfRule type="cellIs" dxfId="7114" priority="9838" operator="equal">
      <formula>"•"</formula>
    </cfRule>
    <cfRule type="cellIs" priority="9839" operator="equal">
      <formula>"◄"</formula>
    </cfRule>
    <cfRule type="cellIs" dxfId="7113" priority="9840" operator="equal">
      <formula>"►"</formula>
    </cfRule>
  </conditionalFormatting>
  <conditionalFormatting sqref="AH1100">
    <cfRule type="cellIs" dxfId="7112" priority="9833" operator="equal">
      <formula>"◄"</formula>
    </cfRule>
    <cfRule type="cellIs" dxfId="7111" priority="9834" operator="equal">
      <formula>"•"</formula>
    </cfRule>
    <cfRule type="cellIs" priority="9835" operator="equal">
      <formula>"◄"</formula>
    </cfRule>
    <cfRule type="cellIs" dxfId="7110" priority="9836" operator="equal">
      <formula>"►"</formula>
    </cfRule>
  </conditionalFormatting>
  <conditionalFormatting sqref="AG1100">
    <cfRule type="cellIs" dxfId="7109" priority="9829" operator="equal">
      <formula>"◄"</formula>
    </cfRule>
    <cfRule type="cellIs" dxfId="7108" priority="9830" operator="equal">
      <formula>"•"</formula>
    </cfRule>
    <cfRule type="cellIs" priority="9831" operator="equal">
      <formula>"◄"</formula>
    </cfRule>
    <cfRule type="cellIs" dxfId="7107" priority="9832" operator="equal">
      <formula>"►"</formula>
    </cfRule>
  </conditionalFormatting>
  <conditionalFormatting sqref="AF1115">
    <cfRule type="cellIs" dxfId="7106" priority="9825" operator="equal">
      <formula>"◄"</formula>
    </cfRule>
    <cfRule type="cellIs" dxfId="7105" priority="9826" operator="equal">
      <formula>"•"</formula>
    </cfRule>
    <cfRule type="cellIs" priority="9827" operator="equal">
      <formula>"◄"</formula>
    </cfRule>
    <cfRule type="cellIs" dxfId="7104" priority="9828" operator="equal">
      <formula>"►"</formula>
    </cfRule>
  </conditionalFormatting>
  <conditionalFormatting sqref="AH1115">
    <cfRule type="cellIs" dxfId="7103" priority="9821" operator="equal">
      <formula>"◄"</formula>
    </cfRule>
    <cfRule type="cellIs" dxfId="7102" priority="9822" operator="equal">
      <formula>"•"</formula>
    </cfRule>
    <cfRule type="cellIs" priority="9823" operator="equal">
      <formula>"◄"</formula>
    </cfRule>
    <cfRule type="cellIs" dxfId="7101" priority="9824" operator="equal">
      <formula>"►"</formula>
    </cfRule>
  </conditionalFormatting>
  <conditionalFormatting sqref="AG1115">
    <cfRule type="cellIs" dxfId="7100" priority="9817" operator="equal">
      <formula>"◄"</formula>
    </cfRule>
    <cfRule type="cellIs" dxfId="7099" priority="9818" operator="equal">
      <formula>"•"</formula>
    </cfRule>
    <cfRule type="cellIs" priority="9819" operator="equal">
      <formula>"◄"</formula>
    </cfRule>
    <cfRule type="cellIs" dxfId="7098" priority="9820" operator="equal">
      <formula>"►"</formula>
    </cfRule>
  </conditionalFormatting>
  <conditionalFormatting sqref="AF1120">
    <cfRule type="cellIs" dxfId="7097" priority="9813" operator="equal">
      <formula>"◄"</formula>
    </cfRule>
    <cfRule type="cellIs" dxfId="7096" priority="9814" operator="equal">
      <formula>"•"</formula>
    </cfRule>
    <cfRule type="cellIs" priority="9815" operator="equal">
      <formula>"◄"</formula>
    </cfRule>
    <cfRule type="cellIs" dxfId="7095" priority="9816" operator="equal">
      <formula>"►"</formula>
    </cfRule>
  </conditionalFormatting>
  <conditionalFormatting sqref="AH1120">
    <cfRule type="cellIs" dxfId="7094" priority="9809" operator="equal">
      <formula>"◄"</formula>
    </cfRule>
    <cfRule type="cellIs" dxfId="7093" priority="9810" operator="equal">
      <formula>"•"</formula>
    </cfRule>
    <cfRule type="cellIs" priority="9811" operator="equal">
      <formula>"◄"</formula>
    </cfRule>
    <cfRule type="cellIs" dxfId="7092" priority="9812" operator="equal">
      <formula>"►"</formula>
    </cfRule>
  </conditionalFormatting>
  <conditionalFormatting sqref="AG1120">
    <cfRule type="cellIs" dxfId="7091" priority="9805" operator="equal">
      <formula>"◄"</formula>
    </cfRule>
    <cfRule type="cellIs" dxfId="7090" priority="9806" operator="equal">
      <formula>"•"</formula>
    </cfRule>
    <cfRule type="cellIs" priority="9807" operator="equal">
      <formula>"◄"</formula>
    </cfRule>
    <cfRule type="cellIs" dxfId="7089" priority="9808" operator="equal">
      <formula>"►"</formula>
    </cfRule>
  </conditionalFormatting>
  <conditionalFormatting sqref="AF1125">
    <cfRule type="cellIs" dxfId="7088" priority="9801" operator="equal">
      <formula>"◄"</formula>
    </cfRule>
    <cfRule type="cellIs" dxfId="7087" priority="9802" operator="equal">
      <formula>"•"</formula>
    </cfRule>
    <cfRule type="cellIs" priority="9803" operator="equal">
      <formula>"◄"</formula>
    </cfRule>
    <cfRule type="cellIs" dxfId="7086" priority="9804" operator="equal">
      <formula>"►"</formula>
    </cfRule>
  </conditionalFormatting>
  <conditionalFormatting sqref="AH1125">
    <cfRule type="cellIs" dxfId="7085" priority="9797" operator="equal">
      <formula>"◄"</formula>
    </cfRule>
    <cfRule type="cellIs" dxfId="7084" priority="9798" operator="equal">
      <formula>"•"</formula>
    </cfRule>
    <cfRule type="cellIs" priority="9799" operator="equal">
      <formula>"◄"</formula>
    </cfRule>
    <cfRule type="cellIs" dxfId="7083" priority="9800" operator="equal">
      <formula>"►"</formula>
    </cfRule>
  </conditionalFormatting>
  <conditionalFormatting sqref="AG1125">
    <cfRule type="cellIs" dxfId="7082" priority="9793" operator="equal">
      <formula>"◄"</formula>
    </cfRule>
    <cfRule type="cellIs" dxfId="7081" priority="9794" operator="equal">
      <formula>"•"</formula>
    </cfRule>
    <cfRule type="cellIs" priority="9795" operator="equal">
      <formula>"◄"</formula>
    </cfRule>
    <cfRule type="cellIs" dxfId="7080" priority="9796" operator="equal">
      <formula>"►"</formula>
    </cfRule>
  </conditionalFormatting>
  <conditionalFormatting sqref="AF1127">
    <cfRule type="cellIs" dxfId="7079" priority="9789" operator="equal">
      <formula>"◄"</formula>
    </cfRule>
    <cfRule type="cellIs" dxfId="7078" priority="9790" operator="equal">
      <formula>"•"</formula>
    </cfRule>
    <cfRule type="cellIs" priority="9791" operator="equal">
      <formula>"◄"</formula>
    </cfRule>
    <cfRule type="cellIs" dxfId="7077" priority="9792" operator="equal">
      <formula>"►"</formula>
    </cfRule>
  </conditionalFormatting>
  <conditionalFormatting sqref="AH1127">
    <cfRule type="cellIs" dxfId="7076" priority="9785" operator="equal">
      <formula>"◄"</formula>
    </cfRule>
    <cfRule type="cellIs" dxfId="7075" priority="9786" operator="equal">
      <formula>"•"</formula>
    </cfRule>
    <cfRule type="cellIs" priority="9787" operator="equal">
      <formula>"◄"</formula>
    </cfRule>
    <cfRule type="cellIs" dxfId="7074" priority="9788" operator="equal">
      <formula>"►"</formula>
    </cfRule>
  </conditionalFormatting>
  <conditionalFormatting sqref="AG1127">
    <cfRule type="cellIs" dxfId="7073" priority="9781" operator="equal">
      <formula>"◄"</formula>
    </cfRule>
    <cfRule type="cellIs" dxfId="7072" priority="9782" operator="equal">
      <formula>"•"</formula>
    </cfRule>
    <cfRule type="cellIs" priority="9783" operator="equal">
      <formula>"◄"</formula>
    </cfRule>
    <cfRule type="cellIs" dxfId="7071" priority="9784" operator="equal">
      <formula>"►"</formula>
    </cfRule>
  </conditionalFormatting>
  <conditionalFormatting sqref="AF1133">
    <cfRule type="cellIs" dxfId="7070" priority="9777" operator="equal">
      <formula>"◄"</formula>
    </cfRule>
    <cfRule type="cellIs" dxfId="7069" priority="9778" operator="equal">
      <formula>"•"</formula>
    </cfRule>
    <cfRule type="cellIs" priority="9779" operator="equal">
      <formula>"◄"</formula>
    </cfRule>
    <cfRule type="cellIs" dxfId="7068" priority="9780" operator="equal">
      <formula>"►"</formula>
    </cfRule>
  </conditionalFormatting>
  <conditionalFormatting sqref="AH1133">
    <cfRule type="cellIs" dxfId="7067" priority="9773" operator="equal">
      <formula>"◄"</formula>
    </cfRule>
    <cfRule type="cellIs" dxfId="7066" priority="9774" operator="equal">
      <formula>"•"</formula>
    </cfRule>
    <cfRule type="cellIs" priority="9775" operator="equal">
      <formula>"◄"</formula>
    </cfRule>
    <cfRule type="cellIs" dxfId="7065" priority="9776" operator="equal">
      <formula>"►"</formula>
    </cfRule>
  </conditionalFormatting>
  <conditionalFormatting sqref="AG1133">
    <cfRule type="cellIs" dxfId="7064" priority="9769" operator="equal">
      <formula>"◄"</formula>
    </cfRule>
    <cfRule type="cellIs" dxfId="7063" priority="9770" operator="equal">
      <formula>"•"</formula>
    </cfRule>
    <cfRule type="cellIs" priority="9771" operator="equal">
      <formula>"◄"</formula>
    </cfRule>
    <cfRule type="cellIs" dxfId="7062" priority="9772" operator="equal">
      <formula>"►"</formula>
    </cfRule>
  </conditionalFormatting>
  <conditionalFormatting sqref="AF1166">
    <cfRule type="cellIs" dxfId="7061" priority="9765" operator="equal">
      <formula>"◄"</formula>
    </cfRule>
    <cfRule type="cellIs" dxfId="7060" priority="9766" operator="equal">
      <formula>"•"</formula>
    </cfRule>
    <cfRule type="cellIs" priority="9767" operator="equal">
      <formula>"◄"</formula>
    </cfRule>
    <cfRule type="cellIs" dxfId="7059" priority="9768" operator="equal">
      <formula>"►"</formula>
    </cfRule>
  </conditionalFormatting>
  <conditionalFormatting sqref="AH1166">
    <cfRule type="cellIs" dxfId="7058" priority="9761" operator="equal">
      <formula>"◄"</formula>
    </cfRule>
    <cfRule type="cellIs" dxfId="7057" priority="9762" operator="equal">
      <formula>"•"</formula>
    </cfRule>
    <cfRule type="cellIs" priority="9763" operator="equal">
      <formula>"◄"</formula>
    </cfRule>
    <cfRule type="cellIs" dxfId="7056" priority="9764" operator="equal">
      <formula>"►"</formula>
    </cfRule>
  </conditionalFormatting>
  <conditionalFormatting sqref="AG1166">
    <cfRule type="cellIs" dxfId="7055" priority="9757" operator="equal">
      <formula>"◄"</formula>
    </cfRule>
    <cfRule type="cellIs" dxfId="7054" priority="9758" operator="equal">
      <formula>"•"</formula>
    </cfRule>
    <cfRule type="cellIs" priority="9759" operator="equal">
      <formula>"◄"</formula>
    </cfRule>
    <cfRule type="cellIs" dxfId="7053" priority="9760" operator="equal">
      <formula>"►"</formula>
    </cfRule>
  </conditionalFormatting>
  <conditionalFormatting sqref="AF1169">
    <cfRule type="cellIs" dxfId="7052" priority="9753" operator="equal">
      <formula>"◄"</formula>
    </cfRule>
    <cfRule type="cellIs" dxfId="7051" priority="9754" operator="equal">
      <formula>"•"</formula>
    </cfRule>
    <cfRule type="cellIs" priority="9755" operator="equal">
      <formula>"◄"</formula>
    </cfRule>
    <cfRule type="cellIs" dxfId="7050" priority="9756" operator="equal">
      <formula>"►"</formula>
    </cfRule>
  </conditionalFormatting>
  <conditionalFormatting sqref="AH1169">
    <cfRule type="cellIs" dxfId="7049" priority="9749" operator="equal">
      <formula>"◄"</formula>
    </cfRule>
    <cfRule type="cellIs" dxfId="7048" priority="9750" operator="equal">
      <formula>"•"</formula>
    </cfRule>
    <cfRule type="cellIs" priority="9751" operator="equal">
      <formula>"◄"</formula>
    </cfRule>
    <cfRule type="cellIs" dxfId="7047" priority="9752" operator="equal">
      <formula>"►"</formula>
    </cfRule>
  </conditionalFormatting>
  <conditionalFormatting sqref="AG1169">
    <cfRule type="cellIs" dxfId="7046" priority="9745" operator="equal">
      <formula>"◄"</formula>
    </cfRule>
    <cfRule type="cellIs" dxfId="7045" priority="9746" operator="equal">
      <formula>"•"</formula>
    </cfRule>
    <cfRule type="cellIs" priority="9747" operator="equal">
      <formula>"◄"</formula>
    </cfRule>
    <cfRule type="cellIs" dxfId="7044" priority="9748" operator="equal">
      <formula>"►"</formula>
    </cfRule>
  </conditionalFormatting>
  <conditionalFormatting sqref="AF1176">
    <cfRule type="cellIs" dxfId="7043" priority="9741" operator="equal">
      <formula>"◄"</formula>
    </cfRule>
    <cfRule type="cellIs" dxfId="7042" priority="9742" operator="equal">
      <formula>"•"</formula>
    </cfRule>
    <cfRule type="cellIs" priority="9743" operator="equal">
      <formula>"◄"</formula>
    </cfRule>
    <cfRule type="cellIs" dxfId="7041" priority="9744" operator="equal">
      <formula>"►"</formula>
    </cfRule>
  </conditionalFormatting>
  <conditionalFormatting sqref="AH1176">
    <cfRule type="cellIs" dxfId="7040" priority="9737" operator="equal">
      <formula>"◄"</formula>
    </cfRule>
    <cfRule type="cellIs" dxfId="7039" priority="9738" operator="equal">
      <formula>"•"</formula>
    </cfRule>
    <cfRule type="cellIs" priority="9739" operator="equal">
      <formula>"◄"</formula>
    </cfRule>
    <cfRule type="cellIs" dxfId="7038" priority="9740" operator="equal">
      <formula>"►"</formula>
    </cfRule>
  </conditionalFormatting>
  <conditionalFormatting sqref="AG1176">
    <cfRule type="cellIs" dxfId="7037" priority="9733" operator="equal">
      <formula>"◄"</formula>
    </cfRule>
    <cfRule type="cellIs" dxfId="7036" priority="9734" operator="equal">
      <formula>"•"</formula>
    </cfRule>
    <cfRule type="cellIs" priority="9735" operator="equal">
      <formula>"◄"</formula>
    </cfRule>
    <cfRule type="cellIs" dxfId="7035" priority="9736" operator="equal">
      <formula>"►"</formula>
    </cfRule>
  </conditionalFormatting>
  <conditionalFormatting sqref="AF1179">
    <cfRule type="cellIs" dxfId="7034" priority="9729" operator="equal">
      <formula>"◄"</formula>
    </cfRule>
    <cfRule type="cellIs" dxfId="7033" priority="9730" operator="equal">
      <formula>"•"</formula>
    </cfRule>
    <cfRule type="cellIs" priority="9731" operator="equal">
      <formula>"◄"</formula>
    </cfRule>
    <cfRule type="cellIs" dxfId="7032" priority="9732" operator="equal">
      <formula>"►"</formula>
    </cfRule>
  </conditionalFormatting>
  <conditionalFormatting sqref="AH1179">
    <cfRule type="cellIs" dxfId="7031" priority="9725" operator="equal">
      <formula>"◄"</formula>
    </cfRule>
    <cfRule type="cellIs" dxfId="7030" priority="9726" operator="equal">
      <formula>"•"</formula>
    </cfRule>
    <cfRule type="cellIs" priority="9727" operator="equal">
      <formula>"◄"</formula>
    </cfRule>
    <cfRule type="cellIs" dxfId="7029" priority="9728" operator="equal">
      <formula>"►"</formula>
    </cfRule>
  </conditionalFormatting>
  <conditionalFormatting sqref="AG1179">
    <cfRule type="cellIs" dxfId="7028" priority="9721" operator="equal">
      <formula>"◄"</formula>
    </cfRule>
    <cfRule type="cellIs" dxfId="7027" priority="9722" operator="equal">
      <formula>"•"</formula>
    </cfRule>
    <cfRule type="cellIs" priority="9723" operator="equal">
      <formula>"◄"</formula>
    </cfRule>
    <cfRule type="cellIs" dxfId="7026" priority="9724" operator="equal">
      <formula>"►"</formula>
    </cfRule>
  </conditionalFormatting>
  <conditionalFormatting sqref="AF1187">
    <cfRule type="cellIs" dxfId="7025" priority="9717" operator="equal">
      <formula>"◄"</formula>
    </cfRule>
    <cfRule type="cellIs" dxfId="7024" priority="9718" operator="equal">
      <formula>"•"</formula>
    </cfRule>
    <cfRule type="cellIs" priority="9719" operator="equal">
      <formula>"◄"</formula>
    </cfRule>
    <cfRule type="cellIs" dxfId="7023" priority="9720" operator="equal">
      <formula>"►"</formula>
    </cfRule>
  </conditionalFormatting>
  <conditionalFormatting sqref="AH1187">
    <cfRule type="cellIs" dxfId="7022" priority="9713" operator="equal">
      <formula>"◄"</formula>
    </cfRule>
    <cfRule type="cellIs" dxfId="7021" priority="9714" operator="equal">
      <formula>"•"</formula>
    </cfRule>
    <cfRule type="cellIs" priority="9715" operator="equal">
      <formula>"◄"</formula>
    </cfRule>
    <cfRule type="cellIs" dxfId="7020" priority="9716" operator="equal">
      <formula>"►"</formula>
    </cfRule>
  </conditionalFormatting>
  <conditionalFormatting sqref="AG1187">
    <cfRule type="cellIs" dxfId="7019" priority="9709" operator="equal">
      <formula>"◄"</formula>
    </cfRule>
    <cfRule type="cellIs" dxfId="7018" priority="9710" operator="equal">
      <formula>"•"</formula>
    </cfRule>
    <cfRule type="cellIs" priority="9711" operator="equal">
      <formula>"◄"</formula>
    </cfRule>
    <cfRule type="cellIs" dxfId="7017" priority="9712" operator="equal">
      <formula>"►"</formula>
    </cfRule>
  </conditionalFormatting>
  <conditionalFormatting sqref="AF1192">
    <cfRule type="cellIs" dxfId="7016" priority="9705" operator="equal">
      <formula>"◄"</formula>
    </cfRule>
    <cfRule type="cellIs" dxfId="7015" priority="9706" operator="equal">
      <formula>"•"</formula>
    </cfRule>
    <cfRule type="cellIs" priority="9707" operator="equal">
      <formula>"◄"</formula>
    </cfRule>
    <cfRule type="cellIs" dxfId="7014" priority="9708" operator="equal">
      <formula>"►"</formula>
    </cfRule>
  </conditionalFormatting>
  <conditionalFormatting sqref="AH1192">
    <cfRule type="cellIs" dxfId="7013" priority="9701" operator="equal">
      <formula>"◄"</formula>
    </cfRule>
    <cfRule type="cellIs" dxfId="7012" priority="9702" operator="equal">
      <formula>"•"</formula>
    </cfRule>
    <cfRule type="cellIs" priority="9703" operator="equal">
      <formula>"◄"</formula>
    </cfRule>
    <cfRule type="cellIs" dxfId="7011" priority="9704" operator="equal">
      <formula>"►"</formula>
    </cfRule>
  </conditionalFormatting>
  <conditionalFormatting sqref="AG1192">
    <cfRule type="cellIs" dxfId="7010" priority="9697" operator="equal">
      <formula>"◄"</formula>
    </cfRule>
    <cfRule type="cellIs" dxfId="7009" priority="9698" operator="equal">
      <formula>"•"</formula>
    </cfRule>
    <cfRule type="cellIs" priority="9699" operator="equal">
      <formula>"◄"</formula>
    </cfRule>
    <cfRule type="cellIs" dxfId="7008" priority="9700" operator="equal">
      <formula>"►"</formula>
    </cfRule>
  </conditionalFormatting>
  <conditionalFormatting sqref="AF1005">
    <cfRule type="cellIs" dxfId="7007" priority="9693" operator="equal">
      <formula>"◄"</formula>
    </cfRule>
    <cfRule type="cellIs" dxfId="7006" priority="9694" operator="equal">
      <formula>"•"</formula>
    </cfRule>
    <cfRule type="cellIs" priority="9695" operator="equal">
      <formula>"◄"</formula>
    </cfRule>
    <cfRule type="cellIs" dxfId="7005" priority="9696" operator="equal">
      <formula>"►"</formula>
    </cfRule>
  </conditionalFormatting>
  <conditionalFormatting sqref="AH1005">
    <cfRule type="cellIs" dxfId="7004" priority="9689" operator="equal">
      <formula>"◄"</formula>
    </cfRule>
    <cfRule type="cellIs" dxfId="7003" priority="9690" operator="equal">
      <formula>"•"</formula>
    </cfRule>
    <cfRule type="cellIs" priority="9691" operator="equal">
      <formula>"◄"</formula>
    </cfRule>
    <cfRule type="cellIs" dxfId="7002" priority="9692" operator="equal">
      <formula>"►"</formula>
    </cfRule>
  </conditionalFormatting>
  <conditionalFormatting sqref="AG1005">
    <cfRule type="cellIs" dxfId="7001" priority="9685" operator="equal">
      <formula>"◄"</formula>
    </cfRule>
    <cfRule type="cellIs" dxfId="7000" priority="9686" operator="equal">
      <formula>"•"</formula>
    </cfRule>
    <cfRule type="cellIs" priority="9687" operator="equal">
      <formula>"◄"</formula>
    </cfRule>
    <cfRule type="cellIs" dxfId="6999" priority="9688" operator="equal">
      <formula>"►"</formula>
    </cfRule>
  </conditionalFormatting>
  <conditionalFormatting sqref="AF1007">
    <cfRule type="cellIs" dxfId="6998" priority="9681" operator="equal">
      <formula>"◄"</formula>
    </cfRule>
    <cfRule type="cellIs" dxfId="6997" priority="9682" operator="equal">
      <formula>"•"</formula>
    </cfRule>
    <cfRule type="cellIs" priority="9683" operator="equal">
      <formula>"◄"</formula>
    </cfRule>
    <cfRule type="cellIs" dxfId="6996" priority="9684" operator="equal">
      <formula>"►"</formula>
    </cfRule>
  </conditionalFormatting>
  <conditionalFormatting sqref="AH1007">
    <cfRule type="cellIs" dxfId="6995" priority="9677" operator="equal">
      <formula>"◄"</formula>
    </cfRule>
    <cfRule type="cellIs" dxfId="6994" priority="9678" operator="equal">
      <formula>"•"</formula>
    </cfRule>
    <cfRule type="cellIs" priority="9679" operator="equal">
      <formula>"◄"</formula>
    </cfRule>
    <cfRule type="cellIs" dxfId="6993" priority="9680" operator="equal">
      <formula>"►"</formula>
    </cfRule>
  </conditionalFormatting>
  <conditionalFormatting sqref="AG1007">
    <cfRule type="cellIs" dxfId="6992" priority="9673" operator="equal">
      <formula>"◄"</formula>
    </cfRule>
    <cfRule type="cellIs" dxfId="6991" priority="9674" operator="equal">
      <formula>"•"</formula>
    </cfRule>
    <cfRule type="cellIs" priority="9675" operator="equal">
      <formula>"◄"</formula>
    </cfRule>
    <cfRule type="cellIs" dxfId="6990" priority="9676" operator="equal">
      <formula>"►"</formula>
    </cfRule>
  </conditionalFormatting>
  <conditionalFormatting sqref="AF1017">
    <cfRule type="cellIs" dxfId="6989" priority="9669" operator="equal">
      <formula>"◄"</formula>
    </cfRule>
    <cfRule type="cellIs" dxfId="6988" priority="9670" operator="equal">
      <formula>"•"</formula>
    </cfRule>
    <cfRule type="cellIs" priority="9671" operator="equal">
      <formula>"◄"</formula>
    </cfRule>
    <cfRule type="cellIs" dxfId="6987" priority="9672" operator="equal">
      <formula>"►"</formula>
    </cfRule>
  </conditionalFormatting>
  <conditionalFormatting sqref="AH1017">
    <cfRule type="cellIs" dxfId="6986" priority="9665" operator="equal">
      <formula>"◄"</formula>
    </cfRule>
    <cfRule type="cellIs" dxfId="6985" priority="9666" operator="equal">
      <formula>"•"</formula>
    </cfRule>
    <cfRule type="cellIs" priority="9667" operator="equal">
      <formula>"◄"</formula>
    </cfRule>
    <cfRule type="cellIs" dxfId="6984" priority="9668" operator="equal">
      <formula>"►"</formula>
    </cfRule>
  </conditionalFormatting>
  <conditionalFormatting sqref="AG1017">
    <cfRule type="cellIs" dxfId="6983" priority="9661" operator="equal">
      <formula>"◄"</formula>
    </cfRule>
    <cfRule type="cellIs" dxfId="6982" priority="9662" operator="equal">
      <formula>"•"</formula>
    </cfRule>
    <cfRule type="cellIs" priority="9663" operator="equal">
      <formula>"◄"</formula>
    </cfRule>
    <cfRule type="cellIs" dxfId="6981" priority="9664" operator="equal">
      <formula>"►"</formula>
    </cfRule>
  </conditionalFormatting>
  <conditionalFormatting sqref="AF1051">
    <cfRule type="cellIs" dxfId="6980" priority="9657" operator="equal">
      <formula>"◄"</formula>
    </cfRule>
    <cfRule type="cellIs" dxfId="6979" priority="9658" operator="equal">
      <formula>"•"</formula>
    </cfRule>
    <cfRule type="cellIs" priority="9659" operator="equal">
      <formula>"◄"</formula>
    </cfRule>
    <cfRule type="cellIs" dxfId="6978" priority="9660" operator="equal">
      <formula>"►"</formula>
    </cfRule>
  </conditionalFormatting>
  <conditionalFormatting sqref="AH1051">
    <cfRule type="cellIs" dxfId="6977" priority="9653" operator="equal">
      <formula>"◄"</formula>
    </cfRule>
    <cfRule type="cellIs" dxfId="6976" priority="9654" operator="equal">
      <formula>"•"</formula>
    </cfRule>
    <cfRule type="cellIs" priority="9655" operator="equal">
      <formula>"◄"</formula>
    </cfRule>
    <cfRule type="cellIs" dxfId="6975" priority="9656" operator="equal">
      <formula>"►"</formula>
    </cfRule>
  </conditionalFormatting>
  <conditionalFormatting sqref="AG1051">
    <cfRule type="cellIs" dxfId="6974" priority="9649" operator="equal">
      <formula>"◄"</formula>
    </cfRule>
    <cfRule type="cellIs" dxfId="6973" priority="9650" operator="equal">
      <formula>"•"</formula>
    </cfRule>
    <cfRule type="cellIs" priority="9651" operator="equal">
      <formula>"◄"</formula>
    </cfRule>
    <cfRule type="cellIs" dxfId="6972" priority="9652" operator="equal">
      <formula>"►"</formula>
    </cfRule>
  </conditionalFormatting>
  <conditionalFormatting sqref="AF1053">
    <cfRule type="cellIs" dxfId="6971" priority="9645" operator="equal">
      <formula>"◄"</formula>
    </cfRule>
    <cfRule type="cellIs" dxfId="6970" priority="9646" operator="equal">
      <formula>"•"</formula>
    </cfRule>
    <cfRule type="cellIs" priority="9647" operator="equal">
      <formula>"◄"</formula>
    </cfRule>
    <cfRule type="cellIs" dxfId="6969" priority="9648" operator="equal">
      <formula>"►"</formula>
    </cfRule>
  </conditionalFormatting>
  <conditionalFormatting sqref="AH1053">
    <cfRule type="cellIs" dxfId="6968" priority="9641" operator="equal">
      <formula>"◄"</formula>
    </cfRule>
    <cfRule type="cellIs" dxfId="6967" priority="9642" operator="equal">
      <formula>"•"</formula>
    </cfRule>
    <cfRule type="cellIs" priority="9643" operator="equal">
      <formula>"◄"</formula>
    </cfRule>
    <cfRule type="cellIs" dxfId="6966" priority="9644" operator="equal">
      <formula>"►"</formula>
    </cfRule>
  </conditionalFormatting>
  <conditionalFormatting sqref="AG1053">
    <cfRule type="cellIs" dxfId="6965" priority="9637" operator="equal">
      <formula>"◄"</formula>
    </cfRule>
    <cfRule type="cellIs" dxfId="6964" priority="9638" operator="equal">
      <formula>"•"</formula>
    </cfRule>
    <cfRule type="cellIs" priority="9639" operator="equal">
      <formula>"◄"</formula>
    </cfRule>
    <cfRule type="cellIs" dxfId="6963" priority="9640" operator="equal">
      <formula>"►"</formula>
    </cfRule>
  </conditionalFormatting>
  <conditionalFormatting sqref="AF1055">
    <cfRule type="cellIs" dxfId="6962" priority="9633" operator="equal">
      <formula>"◄"</formula>
    </cfRule>
    <cfRule type="cellIs" dxfId="6961" priority="9634" operator="equal">
      <formula>"•"</formula>
    </cfRule>
    <cfRule type="cellIs" priority="9635" operator="equal">
      <formula>"◄"</formula>
    </cfRule>
    <cfRule type="cellIs" dxfId="6960" priority="9636" operator="equal">
      <formula>"►"</formula>
    </cfRule>
  </conditionalFormatting>
  <conditionalFormatting sqref="AH1055">
    <cfRule type="cellIs" dxfId="6959" priority="9629" operator="equal">
      <formula>"◄"</formula>
    </cfRule>
    <cfRule type="cellIs" dxfId="6958" priority="9630" operator="equal">
      <formula>"•"</formula>
    </cfRule>
    <cfRule type="cellIs" priority="9631" operator="equal">
      <formula>"◄"</formula>
    </cfRule>
    <cfRule type="cellIs" dxfId="6957" priority="9632" operator="equal">
      <formula>"►"</formula>
    </cfRule>
  </conditionalFormatting>
  <conditionalFormatting sqref="AG1055">
    <cfRule type="cellIs" dxfId="6956" priority="9625" operator="equal">
      <formula>"◄"</formula>
    </cfRule>
    <cfRule type="cellIs" dxfId="6955" priority="9626" operator="equal">
      <formula>"•"</formula>
    </cfRule>
    <cfRule type="cellIs" priority="9627" operator="equal">
      <formula>"◄"</formula>
    </cfRule>
    <cfRule type="cellIs" dxfId="6954" priority="9628" operator="equal">
      <formula>"►"</formula>
    </cfRule>
  </conditionalFormatting>
  <conditionalFormatting sqref="AH1103">
    <cfRule type="cellIs" dxfId="6953" priority="9621" operator="equal">
      <formula>"◄"</formula>
    </cfRule>
    <cfRule type="cellIs" dxfId="6952" priority="9622" operator="equal">
      <formula>"•"</formula>
    </cfRule>
    <cfRule type="cellIs" priority="9623" operator="equal">
      <formula>"◄"</formula>
    </cfRule>
    <cfRule type="cellIs" dxfId="6951" priority="9624" operator="equal">
      <formula>"►"</formula>
    </cfRule>
  </conditionalFormatting>
  <conditionalFormatting sqref="AG1103">
    <cfRule type="cellIs" dxfId="6950" priority="9617" operator="equal">
      <formula>"◄"</formula>
    </cfRule>
    <cfRule type="cellIs" dxfId="6949" priority="9618" operator="equal">
      <formula>"•"</formula>
    </cfRule>
    <cfRule type="cellIs" priority="9619" operator="equal">
      <formula>"◄"</formula>
    </cfRule>
    <cfRule type="cellIs" dxfId="6948" priority="9620" operator="equal">
      <formula>"►"</formula>
    </cfRule>
  </conditionalFormatting>
  <conditionalFormatting sqref="AF1107">
    <cfRule type="cellIs" dxfId="6947" priority="9613" operator="equal">
      <formula>"◄"</formula>
    </cfRule>
    <cfRule type="cellIs" dxfId="6946" priority="9614" operator="equal">
      <formula>"•"</formula>
    </cfRule>
    <cfRule type="cellIs" priority="9615" operator="equal">
      <formula>"◄"</formula>
    </cfRule>
    <cfRule type="cellIs" dxfId="6945" priority="9616" operator="equal">
      <formula>"►"</formula>
    </cfRule>
  </conditionalFormatting>
  <conditionalFormatting sqref="AH1107">
    <cfRule type="cellIs" dxfId="6944" priority="9609" operator="equal">
      <formula>"◄"</formula>
    </cfRule>
    <cfRule type="cellIs" dxfId="6943" priority="9610" operator="equal">
      <formula>"•"</formula>
    </cfRule>
    <cfRule type="cellIs" priority="9611" operator="equal">
      <formula>"◄"</formula>
    </cfRule>
    <cfRule type="cellIs" dxfId="6942" priority="9612" operator="equal">
      <formula>"►"</formula>
    </cfRule>
  </conditionalFormatting>
  <conditionalFormatting sqref="AG1107">
    <cfRule type="cellIs" dxfId="6941" priority="9605" operator="equal">
      <formula>"◄"</formula>
    </cfRule>
    <cfRule type="cellIs" dxfId="6940" priority="9606" operator="equal">
      <formula>"•"</formula>
    </cfRule>
    <cfRule type="cellIs" priority="9607" operator="equal">
      <formula>"◄"</formula>
    </cfRule>
    <cfRule type="cellIs" dxfId="6939" priority="9608" operator="equal">
      <formula>"►"</formula>
    </cfRule>
  </conditionalFormatting>
  <conditionalFormatting sqref="AF1109">
    <cfRule type="cellIs" dxfId="6938" priority="9601" operator="equal">
      <formula>"◄"</formula>
    </cfRule>
    <cfRule type="cellIs" dxfId="6937" priority="9602" operator="equal">
      <formula>"•"</formula>
    </cfRule>
    <cfRule type="cellIs" priority="9603" operator="equal">
      <formula>"◄"</formula>
    </cfRule>
    <cfRule type="cellIs" dxfId="6936" priority="9604" operator="equal">
      <formula>"►"</formula>
    </cfRule>
  </conditionalFormatting>
  <conditionalFormatting sqref="AH1109">
    <cfRule type="cellIs" dxfId="6935" priority="9597" operator="equal">
      <formula>"◄"</formula>
    </cfRule>
    <cfRule type="cellIs" dxfId="6934" priority="9598" operator="equal">
      <formula>"•"</formula>
    </cfRule>
    <cfRule type="cellIs" priority="9599" operator="equal">
      <formula>"◄"</formula>
    </cfRule>
    <cfRule type="cellIs" dxfId="6933" priority="9600" operator="equal">
      <formula>"►"</formula>
    </cfRule>
  </conditionalFormatting>
  <conditionalFormatting sqref="AG1109">
    <cfRule type="cellIs" dxfId="6932" priority="9593" operator="equal">
      <formula>"◄"</formula>
    </cfRule>
    <cfRule type="cellIs" dxfId="6931" priority="9594" operator="equal">
      <formula>"•"</formula>
    </cfRule>
    <cfRule type="cellIs" priority="9595" operator="equal">
      <formula>"◄"</formula>
    </cfRule>
    <cfRule type="cellIs" dxfId="6930" priority="9596" operator="equal">
      <formula>"►"</formula>
    </cfRule>
  </conditionalFormatting>
  <conditionalFormatting sqref="AF1111">
    <cfRule type="cellIs" dxfId="6929" priority="9589" operator="equal">
      <formula>"◄"</formula>
    </cfRule>
    <cfRule type="cellIs" dxfId="6928" priority="9590" operator="equal">
      <formula>"•"</formula>
    </cfRule>
    <cfRule type="cellIs" priority="9591" operator="equal">
      <formula>"◄"</formula>
    </cfRule>
    <cfRule type="cellIs" dxfId="6927" priority="9592" operator="equal">
      <formula>"►"</formula>
    </cfRule>
  </conditionalFormatting>
  <conditionalFormatting sqref="AH1111">
    <cfRule type="cellIs" dxfId="6926" priority="9585" operator="equal">
      <formula>"◄"</formula>
    </cfRule>
    <cfRule type="cellIs" dxfId="6925" priority="9586" operator="equal">
      <formula>"•"</formula>
    </cfRule>
    <cfRule type="cellIs" priority="9587" operator="equal">
      <formula>"◄"</formula>
    </cfRule>
    <cfRule type="cellIs" dxfId="6924" priority="9588" operator="equal">
      <formula>"►"</formula>
    </cfRule>
  </conditionalFormatting>
  <conditionalFormatting sqref="AG1111">
    <cfRule type="cellIs" dxfId="6923" priority="9581" operator="equal">
      <formula>"◄"</formula>
    </cfRule>
    <cfRule type="cellIs" dxfId="6922" priority="9582" operator="equal">
      <formula>"•"</formula>
    </cfRule>
    <cfRule type="cellIs" priority="9583" operator="equal">
      <formula>"◄"</formula>
    </cfRule>
    <cfRule type="cellIs" dxfId="6921" priority="9584" operator="equal">
      <formula>"►"</formula>
    </cfRule>
  </conditionalFormatting>
  <conditionalFormatting sqref="AF1113">
    <cfRule type="cellIs" dxfId="6920" priority="9577" operator="equal">
      <formula>"◄"</formula>
    </cfRule>
    <cfRule type="cellIs" dxfId="6919" priority="9578" operator="equal">
      <formula>"•"</formula>
    </cfRule>
    <cfRule type="cellIs" priority="9579" operator="equal">
      <formula>"◄"</formula>
    </cfRule>
    <cfRule type="cellIs" dxfId="6918" priority="9580" operator="equal">
      <formula>"►"</formula>
    </cfRule>
  </conditionalFormatting>
  <conditionalFormatting sqref="AH1113">
    <cfRule type="cellIs" dxfId="6917" priority="9573" operator="equal">
      <formula>"◄"</formula>
    </cfRule>
    <cfRule type="cellIs" dxfId="6916" priority="9574" operator="equal">
      <formula>"•"</formula>
    </cfRule>
    <cfRule type="cellIs" priority="9575" operator="equal">
      <formula>"◄"</formula>
    </cfRule>
    <cfRule type="cellIs" dxfId="6915" priority="9576" operator="equal">
      <formula>"►"</formula>
    </cfRule>
  </conditionalFormatting>
  <conditionalFormatting sqref="AG1113">
    <cfRule type="cellIs" dxfId="6914" priority="9569" operator="equal">
      <formula>"◄"</formula>
    </cfRule>
    <cfRule type="cellIs" dxfId="6913" priority="9570" operator="equal">
      <formula>"•"</formula>
    </cfRule>
    <cfRule type="cellIs" priority="9571" operator="equal">
      <formula>"◄"</formula>
    </cfRule>
    <cfRule type="cellIs" dxfId="6912" priority="9572" operator="equal">
      <formula>"►"</formula>
    </cfRule>
  </conditionalFormatting>
  <conditionalFormatting sqref="AF1123">
    <cfRule type="cellIs" dxfId="6911" priority="9565" operator="equal">
      <formula>"◄"</formula>
    </cfRule>
    <cfRule type="cellIs" dxfId="6910" priority="9566" operator="equal">
      <formula>"•"</formula>
    </cfRule>
    <cfRule type="cellIs" priority="9567" operator="equal">
      <formula>"◄"</formula>
    </cfRule>
    <cfRule type="cellIs" dxfId="6909" priority="9568" operator="equal">
      <formula>"►"</formula>
    </cfRule>
  </conditionalFormatting>
  <conditionalFormatting sqref="AH1123">
    <cfRule type="cellIs" dxfId="6908" priority="9561" operator="equal">
      <formula>"◄"</formula>
    </cfRule>
    <cfRule type="cellIs" dxfId="6907" priority="9562" operator="equal">
      <formula>"•"</formula>
    </cfRule>
    <cfRule type="cellIs" priority="9563" operator="equal">
      <formula>"◄"</formula>
    </cfRule>
    <cfRule type="cellIs" dxfId="6906" priority="9564" operator="equal">
      <formula>"►"</formula>
    </cfRule>
  </conditionalFormatting>
  <conditionalFormatting sqref="AG1123">
    <cfRule type="cellIs" dxfId="6905" priority="9557" operator="equal">
      <formula>"◄"</formula>
    </cfRule>
    <cfRule type="cellIs" dxfId="6904" priority="9558" operator="equal">
      <formula>"•"</formula>
    </cfRule>
    <cfRule type="cellIs" priority="9559" operator="equal">
      <formula>"◄"</formula>
    </cfRule>
    <cfRule type="cellIs" dxfId="6903" priority="9560" operator="equal">
      <formula>"►"</formula>
    </cfRule>
  </conditionalFormatting>
  <conditionalFormatting sqref="AF1118">
    <cfRule type="cellIs" dxfId="6902" priority="9553" operator="equal">
      <formula>"◄"</formula>
    </cfRule>
    <cfRule type="cellIs" dxfId="6901" priority="9554" operator="equal">
      <formula>"•"</formula>
    </cfRule>
    <cfRule type="cellIs" priority="9555" operator="equal">
      <formula>"◄"</formula>
    </cfRule>
    <cfRule type="cellIs" dxfId="6900" priority="9556" operator="equal">
      <formula>"►"</formula>
    </cfRule>
  </conditionalFormatting>
  <conditionalFormatting sqref="AH1118">
    <cfRule type="cellIs" dxfId="6899" priority="9549" operator="equal">
      <formula>"◄"</formula>
    </cfRule>
    <cfRule type="cellIs" dxfId="6898" priority="9550" operator="equal">
      <formula>"•"</formula>
    </cfRule>
    <cfRule type="cellIs" priority="9551" operator="equal">
      <formula>"◄"</formula>
    </cfRule>
    <cfRule type="cellIs" dxfId="6897" priority="9552" operator="equal">
      <formula>"►"</formula>
    </cfRule>
  </conditionalFormatting>
  <conditionalFormatting sqref="AG1118">
    <cfRule type="cellIs" dxfId="6896" priority="9545" operator="equal">
      <formula>"◄"</formula>
    </cfRule>
    <cfRule type="cellIs" dxfId="6895" priority="9546" operator="equal">
      <formula>"•"</formula>
    </cfRule>
    <cfRule type="cellIs" priority="9547" operator="equal">
      <formula>"◄"</formula>
    </cfRule>
    <cfRule type="cellIs" dxfId="6894" priority="9548" operator="equal">
      <formula>"►"</formula>
    </cfRule>
  </conditionalFormatting>
  <conditionalFormatting sqref="AF1148">
    <cfRule type="cellIs" dxfId="6893" priority="9541" operator="equal">
      <formula>"◄"</formula>
    </cfRule>
    <cfRule type="cellIs" dxfId="6892" priority="9542" operator="equal">
      <formula>"•"</formula>
    </cfRule>
    <cfRule type="cellIs" priority="9543" operator="equal">
      <formula>"◄"</formula>
    </cfRule>
    <cfRule type="cellIs" dxfId="6891" priority="9544" operator="equal">
      <formula>"►"</formula>
    </cfRule>
  </conditionalFormatting>
  <conditionalFormatting sqref="AH1148">
    <cfRule type="cellIs" dxfId="6890" priority="9537" operator="equal">
      <formula>"◄"</formula>
    </cfRule>
    <cfRule type="cellIs" dxfId="6889" priority="9538" operator="equal">
      <formula>"•"</formula>
    </cfRule>
    <cfRule type="cellIs" priority="9539" operator="equal">
      <formula>"◄"</formula>
    </cfRule>
    <cfRule type="cellIs" dxfId="6888" priority="9540" operator="equal">
      <formula>"►"</formula>
    </cfRule>
  </conditionalFormatting>
  <conditionalFormatting sqref="AG1148">
    <cfRule type="cellIs" dxfId="6887" priority="9533" operator="equal">
      <formula>"◄"</formula>
    </cfRule>
    <cfRule type="cellIs" dxfId="6886" priority="9534" operator="equal">
      <formula>"•"</formula>
    </cfRule>
    <cfRule type="cellIs" priority="9535" operator="equal">
      <formula>"◄"</formula>
    </cfRule>
    <cfRule type="cellIs" dxfId="6885" priority="9536" operator="equal">
      <formula>"►"</formula>
    </cfRule>
  </conditionalFormatting>
  <conditionalFormatting sqref="AF1150">
    <cfRule type="cellIs" dxfId="6884" priority="9529" operator="equal">
      <formula>"◄"</formula>
    </cfRule>
    <cfRule type="cellIs" dxfId="6883" priority="9530" operator="equal">
      <formula>"•"</formula>
    </cfRule>
    <cfRule type="cellIs" priority="9531" operator="equal">
      <formula>"◄"</formula>
    </cfRule>
    <cfRule type="cellIs" dxfId="6882" priority="9532" operator="equal">
      <formula>"►"</formula>
    </cfRule>
  </conditionalFormatting>
  <conditionalFormatting sqref="AH1150">
    <cfRule type="cellIs" dxfId="6881" priority="9525" operator="equal">
      <formula>"◄"</formula>
    </cfRule>
    <cfRule type="cellIs" dxfId="6880" priority="9526" operator="equal">
      <formula>"•"</formula>
    </cfRule>
    <cfRule type="cellIs" priority="9527" operator="equal">
      <formula>"◄"</formula>
    </cfRule>
    <cfRule type="cellIs" dxfId="6879" priority="9528" operator="equal">
      <formula>"►"</formula>
    </cfRule>
  </conditionalFormatting>
  <conditionalFormatting sqref="AG1150">
    <cfRule type="cellIs" dxfId="6878" priority="9521" operator="equal">
      <formula>"◄"</formula>
    </cfRule>
    <cfRule type="cellIs" dxfId="6877" priority="9522" operator="equal">
      <formula>"•"</formula>
    </cfRule>
    <cfRule type="cellIs" priority="9523" operator="equal">
      <formula>"◄"</formula>
    </cfRule>
    <cfRule type="cellIs" dxfId="6876" priority="9524" operator="equal">
      <formula>"►"</formula>
    </cfRule>
  </conditionalFormatting>
  <conditionalFormatting sqref="AF1152">
    <cfRule type="cellIs" dxfId="6875" priority="9517" operator="equal">
      <formula>"◄"</formula>
    </cfRule>
    <cfRule type="cellIs" dxfId="6874" priority="9518" operator="equal">
      <formula>"•"</formula>
    </cfRule>
    <cfRule type="cellIs" priority="9519" operator="equal">
      <formula>"◄"</formula>
    </cfRule>
    <cfRule type="cellIs" dxfId="6873" priority="9520" operator="equal">
      <formula>"►"</formula>
    </cfRule>
  </conditionalFormatting>
  <conditionalFormatting sqref="AH1152">
    <cfRule type="cellIs" dxfId="6872" priority="9513" operator="equal">
      <formula>"◄"</formula>
    </cfRule>
    <cfRule type="cellIs" dxfId="6871" priority="9514" operator="equal">
      <formula>"•"</formula>
    </cfRule>
    <cfRule type="cellIs" priority="9515" operator="equal">
      <formula>"◄"</formula>
    </cfRule>
    <cfRule type="cellIs" dxfId="6870" priority="9516" operator="equal">
      <formula>"►"</formula>
    </cfRule>
  </conditionalFormatting>
  <conditionalFormatting sqref="AG1152">
    <cfRule type="cellIs" dxfId="6869" priority="9509" operator="equal">
      <formula>"◄"</formula>
    </cfRule>
    <cfRule type="cellIs" dxfId="6868" priority="9510" operator="equal">
      <formula>"•"</formula>
    </cfRule>
    <cfRule type="cellIs" priority="9511" operator="equal">
      <formula>"◄"</formula>
    </cfRule>
    <cfRule type="cellIs" dxfId="6867" priority="9512" operator="equal">
      <formula>"►"</formula>
    </cfRule>
  </conditionalFormatting>
  <conditionalFormatting sqref="AF1154">
    <cfRule type="cellIs" dxfId="6866" priority="9505" operator="equal">
      <formula>"◄"</formula>
    </cfRule>
    <cfRule type="cellIs" dxfId="6865" priority="9506" operator="equal">
      <formula>"•"</formula>
    </cfRule>
    <cfRule type="cellIs" priority="9507" operator="equal">
      <formula>"◄"</formula>
    </cfRule>
    <cfRule type="cellIs" dxfId="6864" priority="9508" operator="equal">
      <formula>"►"</formula>
    </cfRule>
  </conditionalFormatting>
  <conditionalFormatting sqref="AH1154">
    <cfRule type="cellIs" dxfId="6863" priority="9501" operator="equal">
      <formula>"◄"</formula>
    </cfRule>
    <cfRule type="cellIs" dxfId="6862" priority="9502" operator="equal">
      <formula>"•"</formula>
    </cfRule>
    <cfRule type="cellIs" priority="9503" operator="equal">
      <formula>"◄"</formula>
    </cfRule>
    <cfRule type="cellIs" dxfId="6861" priority="9504" operator="equal">
      <formula>"►"</formula>
    </cfRule>
  </conditionalFormatting>
  <conditionalFormatting sqref="AG1154">
    <cfRule type="cellIs" dxfId="6860" priority="9497" operator="equal">
      <formula>"◄"</formula>
    </cfRule>
    <cfRule type="cellIs" dxfId="6859" priority="9498" operator="equal">
      <formula>"•"</formula>
    </cfRule>
    <cfRule type="cellIs" priority="9499" operator="equal">
      <formula>"◄"</formula>
    </cfRule>
    <cfRule type="cellIs" dxfId="6858" priority="9500" operator="equal">
      <formula>"►"</formula>
    </cfRule>
  </conditionalFormatting>
  <conditionalFormatting sqref="AF1156">
    <cfRule type="cellIs" dxfId="6857" priority="9493" operator="equal">
      <formula>"◄"</formula>
    </cfRule>
    <cfRule type="cellIs" dxfId="6856" priority="9494" operator="equal">
      <formula>"•"</formula>
    </cfRule>
    <cfRule type="cellIs" priority="9495" operator="equal">
      <formula>"◄"</formula>
    </cfRule>
    <cfRule type="cellIs" dxfId="6855" priority="9496" operator="equal">
      <formula>"►"</formula>
    </cfRule>
  </conditionalFormatting>
  <conditionalFormatting sqref="AH1156">
    <cfRule type="cellIs" dxfId="6854" priority="9489" operator="equal">
      <formula>"◄"</formula>
    </cfRule>
    <cfRule type="cellIs" dxfId="6853" priority="9490" operator="equal">
      <formula>"•"</formula>
    </cfRule>
    <cfRule type="cellIs" priority="9491" operator="equal">
      <formula>"◄"</formula>
    </cfRule>
    <cfRule type="cellIs" dxfId="6852" priority="9492" operator="equal">
      <formula>"►"</formula>
    </cfRule>
  </conditionalFormatting>
  <conditionalFormatting sqref="AG1156">
    <cfRule type="cellIs" dxfId="6851" priority="9485" operator="equal">
      <formula>"◄"</formula>
    </cfRule>
    <cfRule type="cellIs" dxfId="6850" priority="9486" operator="equal">
      <formula>"•"</formula>
    </cfRule>
    <cfRule type="cellIs" priority="9487" operator="equal">
      <formula>"◄"</formula>
    </cfRule>
    <cfRule type="cellIs" dxfId="6849" priority="9488" operator="equal">
      <formula>"►"</formula>
    </cfRule>
  </conditionalFormatting>
  <conditionalFormatting sqref="AF1158">
    <cfRule type="cellIs" dxfId="6848" priority="9481" operator="equal">
      <formula>"◄"</formula>
    </cfRule>
    <cfRule type="cellIs" dxfId="6847" priority="9482" operator="equal">
      <formula>"•"</formula>
    </cfRule>
    <cfRule type="cellIs" priority="9483" operator="equal">
      <formula>"◄"</formula>
    </cfRule>
    <cfRule type="cellIs" dxfId="6846" priority="9484" operator="equal">
      <formula>"►"</formula>
    </cfRule>
  </conditionalFormatting>
  <conditionalFormatting sqref="AH1158">
    <cfRule type="cellIs" dxfId="6845" priority="9477" operator="equal">
      <formula>"◄"</formula>
    </cfRule>
    <cfRule type="cellIs" dxfId="6844" priority="9478" operator="equal">
      <formula>"•"</formula>
    </cfRule>
    <cfRule type="cellIs" priority="9479" operator="equal">
      <formula>"◄"</formula>
    </cfRule>
    <cfRule type="cellIs" dxfId="6843" priority="9480" operator="equal">
      <formula>"►"</formula>
    </cfRule>
  </conditionalFormatting>
  <conditionalFormatting sqref="AG1158">
    <cfRule type="cellIs" dxfId="6842" priority="9473" operator="equal">
      <formula>"◄"</formula>
    </cfRule>
    <cfRule type="cellIs" dxfId="6841" priority="9474" operator="equal">
      <formula>"•"</formula>
    </cfRule>
    <cfRule type="cellIs" priority="9475" operator="equal">
      <formula>"◄"</formula>
    </cfRule>
    <cfRule type="cellIs" dxfId="6840" priority="9476" operator="equal">
      <formula>"►"</formula>
    </cfRule>
  </conditionalFormatting>
  <conditionalFormatting sqref="AF1160">
    <cfRule type="cellIs" dxfId="6839" priority="9469" operator="equal">
      <formula>"◄"</formula>
    </cfRule>
    <cfRule type="cellIs" dxfId="6838" priority="9470" operator="equal">
      <formula>"•"</formula>
    </cfRule>
    <cfRule type="cellIs" priority="9471" operator="equal">
      <formula>"◄"</formula>
    </cfRule>
    <cfRule type="cellIs" dxfId="6837" priority="9472" operator="equal">
      <formula>"►"</formula>
    </cfRule>
  </conditionalFormatting>
  <conditionalFormatting sqref="AH1160">
    <cfRule type="cellIs" dxfId="6836" priority="9465" operator="equal">
      <formula>"◄"</formula>
    </cfRule>
    <cfRule type="cellIs" dxfId="6835" priority="9466" operator="equal">
      <formula>"•"</formula>
    </cfRule>
    <cfRule type="cellIs" priority="9467" operator="equal">
      <formula>"◄"</formula>
    </cfRule>
    <cfRule type="cellIs" dxfId="6834" priority="9468" operator="equal">
      <formula>"►"</formula>
    </cfRule>
  </conditionalFormatting>
  <conditionalFormatting sqref="AG1160">
    <cfRule type="cellIs" dxfId="6833" priority="9461" operator="equal">
      <formula>"◄"</formula>
    </cfRule>
    <cfRule type="cellIs" dxfId="6832" priority="9462" operator="equal">
      <formula>"•"</formula>
    </cfRule>
    <cfRule type="cellIs" priority="9463" operator="equal">
      <formula>"◄"</formula>
    </cfRule>
    <cfRule type="cellIs" dxfId="6831" priority="9464" operator="equal">
      <formula>"►"</formula>
    </cfRule>
  </conditionalFormatting>
  <conditionalFormatting sqref="AF1162">
    <cfRule type="cellIs" dxfId="6830" priority="9457" operator="equal">
      <formula>"◄"</formula>
    </cfRule>
    <cfRule type="cellIs" dxfId="6829" priority="9458" operator="equal">
      <formula>"•"</formula>
    </cfRule>
    <cfRule type="cellIs" priority="9459" operator="equal">
      <formula>"◄"</formula>
    </cfRule>
    <cfRule type="cellIs" dxfId="6828" priority="9460" operator="equal">
      <formula>"►"</formula>
    </cfRule>
  </conditionalFormatting>
  <conditionalFormatting sqref="AH1162">
    <cfRule type="cellIs" dxfId="6827" priority="9453" operator="equal">
      <formula>"◄"</formula>
    </cfRule>
    <cfRule type="cellIs" dxfId="6826" priority="9454" operator="equal">
      <formula>"•"</formula>
    </cfRule>
    <cfRule type="cellIs" priority="9455" operator="equal">
      <formula>"◄"</formula>
    </cfRule>
    <cfRule type="cellIs" dxfId="6825" priority="9456" operator="equal">
      <formula>"►"</formula>
    </cfRule>
  </conditionalFormatting>
  <conditionalFormatting sqref="AG1162">
    <cfRule type="cellIs" dxfId="6824" priority="9449" operator="equal">
      <formula>"◄"</formula>
    </cfRule>
    <cfRule type="cellIs" dxfId="6823" priority="9450" operator="equal">
      <formula>"•"</formula>
    </cfRule>
    <cfRule type="cellIs" priority="9451" operator="equal">
      <formula>"◄"</formula>
    </cfRule>
    <cfRule type="cellIs" dxfId="6822" priority="9452" operator="equal">
      <formula>"►"</formula>
    </cfRule>
  </conditionalFormatting>
  <conditionalFormatting sqref="AF1172">
    <cfRule type="cellIs" dxfId="6821" priority="9445" operator="equal">
      <formula>"◄"</formula>
    </cfRule>
    <cfRule type="cellIs" dxfId="6820" priority="9446" operator="equal">
      <formula>"•"</formula>
    </cfRule>
    <cfRule type="cellIs" priority="9447" operator="equal">
      <formula>"◄"</formula>
    </cfRule>
    <cfRule type="cellIs" dxfId="6819" priority="9448" operator="equal">
      <formula>"►"</formula>
    </cfRule>
  </conditionalFormatting>
  <conditionalFormatting sqref="AH1172">
    <cfRule type="cellIs" dxfId="6818" priority="9441" operator="equal">
      <formula>"◄"</formula>
    </cfRule>
    <cfRule type="cellIs" dxfId="6817" priority="9442" operator="equal">
      <formula>"•"</formula>
    </cfRule>
    <cfRule type="cellIs" priority="9443" operator="equal">
      <formula>"◄"</formula>
    </cfRule>
    <cfRule type="cellIs" dxfId="6816" priority="9444" operator="equal">
      <formula>"►"</formula>
    </cfRule>
  </conditionalFormatting>
  <conditionalFormatting sqref="AG1172">
    <cfRule type="cellIs" dxfId="6815" priority="9437" operator="equal">
      <formula>"◄"</formula>
    </cfRule>
    <cfRule type="cellIs" dxfId="6814" priority="9438" operator="equal">
      <formula>"•"</formula>
    </cfRule>
    <cfRule type="cellIs" priority="9439" operator="equal">
      <formula>"◄"</formula>
    </cfRule>
    <cfRule type="cellIs" dxfId="6813" priority="9440" operator="equal">
      <formula>"►"</formula>
    </cfRule>
  </conditionalFormatting>
  <conditionalFormatting sqref="AF1174">
    <cfRule type="cellIs" dxfId="6812" priority="9433" operator="equal">
      <formula>"◄"</formula>
    </cfRule>
    <cfRule type="cellIs" dxfId="6811" priority="9434" operator="equal">
      <formula>"•"</formula>
    </cfRule>
    <cfRule type="cellIs" priority="9435" operator="equal">
      <formula>"◄"</formula>
    </cfRule>
    <cfRule type="cellIs" dxfId="6810" priority="9436" operator="equal">
      <formula>"►"</formula>
    </cfRule>
  </conditionalFormatting>
  <conditionalFormatting sqref="AH1174">
    <cfRule type="cellIs" dxfId="6809" priority="9429" operator="equal">
      <formula>"◄"</formula>
    </cfRule>
    <cfRule type="cellIs" dxfId="6808" priority="9430" operator="equal">
      <formula>"•"</formula>
    </cfRule>
    <cfRule type="cellIs" priority="9431" operator="equal">
      <formula>"◄"</formula>
    </cfRule>
    <cfRule type="cellIs" dxfId="6807" priority="9432" operator="equal">
      <formula>"►"</formula>
    </cfRule>
  </conditionalFormatting>
  <conditionalFormatting sqref="AG1174">
    <cfRule type="cellIs" dxfId="6806" priority="9425" operator="equal">
      <formula>"◄"</formula>
    </cfRule>
    <cfRule type="cellIs" dxfId="6805" priority="9426" operator="equal">
      <formula>"•"</formula>
    </cfRule>
    <cfRule type="cellIs" priority="9427" operator="equal">
      <formula>"◄"</formula>
    </cfRule>
    <cfRule type="cellIs" dxfId="6804" priority="9428" operator="equal">
      <formula>"►"</formula>
    </cfRule>
  </conditionalFormatting>
  <conditionalFormatting sqref="AF1183">
    <cfRule type="cellIs" dxfId="6803" priority="9421" operator="equal">
      <formula>"◄"</formula>
    </cfRule>
    <cfRule type="cellIs" dxfId="6802" priority="9422" operator="equal">
      <formula>"•"</formula>
    </cfRule>
    <cfRule type="cellIs" priority="9423" operator="equal">
      <formula>"◄"</formula>
    </cfRule>
    <cfRule type="cellIs" dxfId="6801" priority="9424" operator="equal">
      <formula>"►"</formula>
    </cfRule>
  </conditionalFormatting>
  <conditionalFormatting sqref="AH1183">
    <cfRule type="cellIs" dxfId="6800" priority="9417" operator="equal">
      <formula>"◄"</formula>
    </cfRule>
    <cfRule type="cellIs" dxfId="6799" priority="9418" operator="equal">
      <formula>"•"</formula>
    </cfRule>
    <cfRule type="cellIs" priority="9419" operator="equal">
      <formula>"◄"</formula>
    </cfRule>
    <cfRule type="cellIs" dxfId="6798" priority="9420" operator="equal">
      <formula>"►"</formula>
    </cfRule>
  </conditionalFormatting>
  <conditionalFormatting sqref="AG1183">
    <cfRule type="cellIs" dxfId="6797" priority="9413" operator="equal">
      <formula>"◄"</formula>
    </cfRule>
    <cfRule type="cellIs" dxfId="6796" priority="9414" operator="equal">
      <formula>"•"</formula>
    </cfRule>
    <cfRule type="cellIs" priority="9415" operator="equal">
      <formula>"◄"</formula>
    </cfRule>
    <cfRule type="cellIs" dxfId="6795" priority="9416" operator="equal">
      <formula>"►"</formula>
    </cfRule>
  </conditionalFormatting>
  <conditionalFormatting sqref="AF1185">
    <cfRule type="cellIs" dxfId="6794" priority="9409" operator="equal">
      <formula>"◄"</formula>
    </cfRule>
    <cfRule type="cellIs" dxfId="6793" priority="9410" operator="equal">
      <formula>"•"</formula>
    </cfRule>
    <cfRule type="cellIs" priority="9411" operator="equal">
      <formula>"◄"</formula>
    </cfRule>
    <cfRule type="cellIs" dxfId="6792" priority="9412" operator="equal">
      <formula>"►"</formula>
    </cfRule>
  </conditionalFormatting>
  <conditionalFormatting sqref="AH1185">
    <cfRule type="cellIs" dxfId="6791" priority="9405" operator="equal">
      <formula>"◄"</formula>
    </cfRule>
    <cfRule type="cellIs" dxfId="6790" priority="9406" operator="equal">
      <formula>"•"</formula>
    </cfRule>
    <cfRule type="cellIs" priority="9407" operator="equal">
      <formula>"◄"</formula>
    </cfRule>
    <cfRule type="cellIs" dxfId="6789" priority="9408" operator="equal">
      <formula>"►"</formula>
    </cfRule>
  </conditionalFormatting>
  <conditionalFormatting sqref="AG1185">
    <cfRule type="cellIs" dxfId="6788" priority="9401" operator="equal">
      <formula>"◄"</formula>
    </cfRule>
    <cfRule type="cellIs" dxfId="6787" priority="9402" operator="equal">
      <formula>"•"</formula>
    </cfRule>
    <cfRule type="cellIs" priority="9403" operator="equal">
      <formula>"◄"</formula>
    </cfRule>
    <cfRule type="cellIs" dxfId="6786" priority="9404" operator="equal">
      <formula>"►"</formula>
    </cfRule>
  </conditionalFormatting>
  <conditionalFormatting sqref="AF1131">
    <cfRule type="cellIs" dxfId="6785" priority="9397" operator="equal">
      <formula>"◄"</formula>
    </cfRule>
    <cfRule type="cellIs" dxfId="6784" priority="9398" operator="equal">
      <formula>"•"</formula>
    </cfRule>
    <cfRule type="cellIs" priority="9399" operator="equal">
      <formula>"◄"</formula>
    </cfRule>
    <cfRule type="cellIs" dxfId="6783" priority="9400" operator="equal">
      <formula>"►"</formula>
    </cfRule>
  </conditionalFormatting>
  <conditionalFormatting sqref="AH1131">
    <cfRule type="cellIs" dxfId="6782" priority="9393" operator="equal">
      <formula>"◄"</formula>
    </cfRule>
    <cfRule type="cellIs" dxfId="6781" priority="9394" operator="equal">
      <formula>"•"</formula>
    </cfRule>
    <cfRule type="cellIs" priority="9395" operator="equal">
      <formula>"◄"</formula>
    </cfRule>
    <cfRule type="cellIs" dxfId="6780" priority="9396" operator="equal">
      <formula>"►"</formula>
    </cfRule>
  </conditionalFormatting>
  <conditionalFormatting sqref="AG1131">
    <cfRule type="cellIs" dxfId="6779" priority="9389" operator="equal">
      <formula>"◄"</formula>
    </cfRule>
    <cfRule type="cellIs" dxfId="6778" priority="9390" operator="equal">
      <formula>"•"</formula>
    </cfRule>
    <cfRule type="cellIs" priority="9391" operator="equal">
      <formula>"◄"</formula>
    </cfRule>
    <cfRule type="cellIs" dxfId="6777" priority="9392" operator="equal">
      <formula>"►"</formula>
    </cfRule>
  </conditionalFormatting>
  <conditionalFormatting sqref="AF1041">
    <cfRule type="cellIs" dxfId="6776" priority="9385" operator="equal">
      <formula>"◄"</formula>
    </cfRule>
    <cfRule type="cellIs" dxfId="6775" priority="9386" operator="equal">
      <formula>"•"</formula>
    </cfRule>
    <cfRule type="cellIs" priority="9387" operator="equal">
      <formula>"◄"</formula>
    </cfRule>
    <cfRule type="cellIs" dxfId="6774" priority="9388" operator="equal">
      <formula>"►"</formula>
    </cfRule>
  </conditionalFormatting>
  <conditionalFormatting sqref="AH1041">
    <cfRule type="cellIs" dxfId="6773" priority="9381" operator="equal">
      <formula>"◄"</formula>
    </cfRule>
    <cfRule type="cellIs" dxfId="6772" priority="9382" operator="equal">
      <formula>"•"</formula>
    </cfRule>
    <cfRule type="cellIs" priority="9383" operator="equal">
      <formula>"◄"</formula>
    </cfRule>
    <cfRule type="cellIs" dxfId="6771" priority="9384" operator="equal">
      <formula>"►"</formula>
    </cfRule>
  </conditionalFormatting>
  <conditionalFormatting sqref="AG1041">
    <cfRule type="cellIs" dxfId="6770" priority="9377" operator="equal">
      <formula>"◄"</formula>
    </cfRule>
    <cfRule type="cellIs" dxfId="6769" priority="9378" operator="equal">
      <formula>"•"</formula>
    </cfRule>
    <cfRule type="cellIs" priority="9379" operator="equal">
      <formula>"◄"</formula>
    </cfRule>
    <cfRule type="cellIs" dxfId="6768" priority="9380" operator="equal">
      <formula>"►"</formula>
    </cfRule>
  </conditionalFormatting>
  <conditionalFormatting sqref="AF1043">
    <cfRule type="cellIs" dxfId="6767" priority="9373" operator="equal">
      <formula>"◄"</formula>
    </cfRule>
    <cfRule type="cellIs" dxfId="6766" priority="9374" operator="equal">
      <formula>"•"</formula>
    </cfRule>
    <cfRule type="cellIs" priority="9375" operator="equal">
      <formula>"◄"</formula>
    </cfRule>
    <cfRule type="cellIs" dxfId="6765" priority="9376" operator="equal">
      <formula>"►"</formula>
    </cfRule>
  </conditionalFormatting>
  <conditionalFormatting sqref="AH1043">
    <cfRule type="cellIs" dxfId="6764" priority="9369" operator="equal">
      <formula>"◄"</formula>
    </cfRule>
    <cfRule type="cellIs" dxfId="6763" priority="9370" operator="equal">
      <formula>"•"</formula>
    </cfRule>
    <cfRule type="cellIs" priority="9371" operator="equal">
      <formula>"◄"</formula>
    </cfRule>
    <cfRule type="cellIs" dxfId="6762" priority="9372" operator="equal">
      <formula>"►"</formula>
    </cfRule>
  </conditionalFormatting>
  <conditionalFormatting sqref="AG1043">
    <cfRule type="cellIs" dxfId="6761" priority="9365" operator="equal">
      <formula>"◄"</formula>
    </cfRule>
    <cfRule type="cellIs" dxfId="6760" priority="9366" operator="equal">
      <formula>"•"</formula>
    </cfRule>
    <cfRule type="cellIs" priority="9367" operator="equal">
      <formula>"◄"</formula>
    </cfRule>
    <cfRule type="cellIs" dxfId="6759" priority="9368" operator="equal">
      <formula>"►"</formula>
    </cfRule>
  </conditionalFormatting>
  <conditionalFormatting sqref="AF1029">
    <cfRule type="cellIs" dxfId="6758" priority="9361" operator="equal">
      <formula>"◄"</formula>
    </cfRule>
    <cfRule type="cellIs" dxfId="6757" priority="9362" operator="equal">
      <formula>"•"</formula>
    </cfRule>
    <cfRule type="cellIs" priority="9363" operator="equal">
      <formula>"◄"</formula>
    </cfRule>
    <cfRule type="cellIs" dxfId="6756" priority="9364" operator="equal">
      <formula>"►"</formula>
    </cfRule>
  </conditionalFormatting>
  <conditionalFormatting sqref="AH1029">
    <cfRule type="cellIs" dxfId="6755" priority="9357" operator="equal">
      <formula>"◄"</formula>
    </cfRule>
    <cfRule type="cellIs" dxfId="6754" priority="9358" operator="equal">
      <formula>"•"</formula>
    </cfRule>
    <cfRule type="cellIs" priority="9359" operator="equal">
      <formula>"◄"</formula>
    </cfRule>
    <cfRule type="cellIs" dxfId="6753" priority="9360" operator="equal">
      <formula>"►"</formula>
    </cfRule>
  </conditionalFormatting>
  <conditionalFormatting sqref="AG1029">
    <cfRule type="cellIs" dxfId="6752" priority="9353" operator="equal">
      <formula>"◄"</formula>
    </cfRule>
    <cfRule type="cellIs" dxfId="6751" priority="9354" operator="equal">
      <formula>"•"</formula>
    </cfRule>
    <cfRule type="cellIs" priority="9355" operator="equal">
      <formula>"◄"</formula>
    </cfRule>
    <cfRule type="cellIs" dxfId="6750" priority="9356" operator="equal">
      <formula>"►"</formula>
    </cfRule>
  </conditionalFormatting>
  <conditionalFormatting sqref="AF991">
    <cfRule type="cellIs" dxfId="6749" priority="9349" operator="equal">
      <formula>"◄"</formula>
    </cfRule>
    <cfRule type="cellIs" dxfId="6748" priority="9350" operator="equal">
      <formula>"•"</formula>
    </cfRule>
    <cfRule type="cellIs" priority="9351" operator="equal">
      <formula>"◄"</formula>
    </cfRule>
    <cfRule type="cellIs" dxfId="6747" priority="9352" operator="equal">
      <formula>"►"</formula>
    </cfRule>
  </conditionalFormatting>
  <conditionalFormatting sqref="AH991">
    <cfRule type="cellIs" dxfId="6746" priority="9345" operator="equal">
      <formula>"◄"</formula>
    </cfRule>
    <cfRule type="cellIs" dxfId="6745" priority="9346" operator="equal">
      <formula>"•"</formula>
    </cfRule>
    <cfRule type="cellIs" priority="9347" operator="equal">
      <formula>"◄"</formula>
    </cfRule>
    <cfRule type="cellIs" dxfId="6744" priority="9348" operator="equal">
      <formula>"►"</formula>
    </cfRule>
  </conditionalFormatting>
  <conditionalFormatting sqref="AG991">
    <cfRule type="cellIs" dxfId="6743" priority="9341" operator="equal">
      <formula>"◄"</formula>
    </cfRule>
    <cfRule type="cellIs" dxfId="6742" priority="9342" operator="equal">
      <formula>"•"</formula>
    </cfRule>
    <cfRule type="cellIs" priority="9343" operator="equal">
      <formula>"◄"</formula>
    </cfRule>
    <cfRule type="cellIs" dxfId="6741" priority="9344" operator="equal">
      <formula>"►"</formula>
    </cfRule>
  </conditionalFormatting>
  <conditionalFormatting sqref="AF1103">
    <cfRule type="cellIs" dxfId="6740" priority="9337" operator="equal">
      <formula>"◄"</formula>
    </cfRule>
    <cfRule type="cellIs" dxfId="6739" priority="9338" operator="equal">
      <formula>"•"</formula>
    </cfRule>
    <cfRule type="cellIs" priority="9339" operator="equal">
      <formula>"◄"</formula>
    </cfRule>
    <cfRule type="cellIs" dxfId="6738" priority="9340" operator="equal">
      <formula>"►"</formula>
    </cfRule>
  </conditionalFormatting>
  <conditionalFormatting sqref="AF678">
    <cfRule type="cellIs" dxfId="6737" priority="9333" operator="equal">
      <formula>"◄"</formula>
    </cfRule>
    <cfRule type="cellIs" dxfId="6736" priority="9334" operator="equal">
      <formula>"•"</formula>
    </cfRule>
    <cfRule type="cellIs" priority="9335" operator="equal">
      <formula>"◄"</formula>
    </cfRule>
    <cfRule type="cellIs" dxfId="6735" priority="9336" operator="equal">
      <formula>"►"</formula>
    </cfRule>
  </conditionalFormatting>
  <conditionalFormatting sqref="AG678">
    <cfRule type="cellIs" dxfId="6734" priority="9329" operator="equal">
      <formula>"◄"</formula>
    </cfRule>
    <cfRule type="cellIs" dxfId="6733" priority="9330" operator="equal">
      <formula>"•"</formula>
    </cfRule>
    <cfRule type="cellIs" priority="9331" operator="equal">
      <formula>"◄"</formula>
    </cfRule>
    <cfRule type="cellIs" dxfId="6732" priority="9332" operator="equal">
      <formula>"►"</formula>
    </cfRule>
  </conditionalFormatting>
  <conditionalFormatting sqref="AF1212">
    <cfRule type="cellIs" dxfId="6731" priority="9325" operator="equal">
      <formula>"◄"</formula>
    </cfRule>
    <cfRule type="cellIs" dxfId="6730" priority="9326" operator="equal">
      <formula>"•"</formula>
    </cfRule>
    <cfRule type="cellIs" priority="9327" operator="equal">
      <formula>"◄"</formula>
    </cfRule>
    <cfRule type="cellIs" dxfId="6729" priority="9328" operator="equal">
      <formula>"►"</formula>
    </cfRule>
  </conditionalFormatting>
  <conditionalFormatting sqref="AH1212">
    <cfRule type="cellIs" dxfId="6728" priority="9321" operator="equal">
      <formula>"◄"</formula>
    </cfRule>
    <cfRule type="cellIs" dxfId="6727" priority="9322" operator="equal">
      <formula>"•"</formula>
    </cfRule>
    <cfRule type="cellIs" priority="9323" operator="equal">
      <formula>"◄"</formula>
    </cfRule>
    <cfRule type="cellIs" dxfId="6726" priority="9324" operator="equal">
      <formula>"►"</formula>
    </cfRule>
  </conditionalFormatting>
  <conditionalFormatting sqref="AG1212">
    <cfRule type="cellIs" dxfId="6725" priority="9317" operator="equal">
      <formula>"◄"</formula>
    </cfRule>
    <cfRule type="cellIs" dxfId="6724" priority="9318" operator="equal">
      <formula>"•"</formula>
    </cfRule>
    <cfRule type="cellIs" priority="9319" operator="equal">
      <formula>"◄"</formula>
    </cfRule>
    <cfRule type="cellIs" dxfId="6723" priority="9320" operator="equal">
      <formula>"►"</formula>
    </cfRule>
  </conditionalFormatting>
  <conditionalFormatting sqref="AF1220">
    <cfRule type="cellIs" dxfId="6722" priority="9313" operator="equal">
      <formula>"◄"</formula>
    </cfRule>
    <cfRule type="cellIs" dxfId="6721" priority="9314" operator="equal">
      <formula>"•"</formula>
    </cfRule>
    <cfRule type="cellIs" priority="9315" operator="equal">
      <formula>"◄"</formula>
    </cfRule>
    <cfRule type="cellIs" dxfId="6720" priority="9316" operator="equal">
      <formula>"►"</formula>
    </cfRule>
  </conditionalFormatting>
  <conditionalFormatting sqref="AH1220">
    <cfRule type="cellIs" dxfId="6719" priority="9309" operator="equal">
      <formula>"◄"</formula>
    </cfRule>
    <cfRule type="cellIs" dxfId="6718" priority="9310" operator="equal">
      <formula>"•"</formula>
    </cfRule>
    <cfRule type="cellIs" priority="9311" operator="equal">
      <formula>"◄"</formula>
    </cfRule>
    <cfRule type="cellIs" dxfId="6717" priority="9312" operator="equal">
      <formula>"►"</formula>
    </cfRule>
  </conditionalFormatting>
  <conditionalFormatting sqref="AG1220">
    <cfRule type="cellIs" dxfId="6716" priority="9305" operator="equal">
      <formula>"◄"</formula>
    </cfRule>
    <cfRule type="cellIs" dxfId="6715" priority="9306" operator="equal">
      <formula>"•"</formula>
    </cfRule>
    <cfRule type="cellIs" priority="9307" operator="equal">
      <formula>"◄"</formula>
    </cfRule>
    <cfRule type="cellIs" dxfId="6714" priority="9308" operator="equal">
      <formula>"►"</formula>
    </cfRule>
  </conditionalFormatting>
  <conditionalFormatting sqref="AF1303">
    <cfRule type="cellIs" dxfId="6713" priority="9301" operator="equal">
      <formula>"◄"</formula>
    </cfRule>
    <cfRule type="cellIs" dxfId="6712" priority="9302" operator="equal">
      <formula>"•"</formula>
    </cfRule>
    <cfRule type="cellIs" priority="9303" operator="equal">
      <formula>"◄"</formula>
    </cfRule>
    <cfRule type="cellIs" dxfId="6711" priority="9304" operator="equal">
      <formula>"►"</formula>
    </cfRule>
  </conditionalFormatting>
  <conditionalFormatting sqref="AH1303">
    <cfRule type="cellIs" dxfId="6710" priority="9297" operator="equal">
      <formula>"◄"</formula>
    </cfRule>
    <cfRule type="cellIs" dxfId="6709" priority="9298" operator="equal">
      <formula>"•"</formula>
    </cfRule>
    <cfRule type="cellIs" priority="9299" operator="equal">
      <formula>"◄"</formula>
    </cfRule>
    <cfRule type="cellIs" dxfId="6708" priority="9300" operator="equal">
      <formula>"►"</formula>
    </cfRule>
  </conditionalFormatting>
  <conditionalFormatting sqref="AG1303">
    <cfRule type="cellIs" dxfId="6707" priority="9293" operator="equal">
      <formula>"◄"</formula>
    </cfRule>
    <cfRule type="cellIs" dxfId="6706" priority="9294" operator="equal">
      <formula>"•"</formula>
    </cfRule>
    <cfRule type="cellIs" priority="9295" operator="equal">
      <formula>"◄"</formula>
    </cfRule>
    <cfRule type="cellIs" dxfId="6705" priority="9296" operator="equal">
      <formula>"►"</formula>
    </cfRule>
  </conditionalFormatting>
  <conditionalFormatting sqref="AF1316">
    <cfRule type="cellIs" dxfId="6704" priority="9289" operator="equal">
      <formula>"◄"</formula>
    </cfRule>
    <cfRule type="cellIs" dxfId="6703" priority="9290" operator="equal">
      <formula>"•"</formula>
    </cfRule>
    <cfRule type="cellIs" priority="9291" operator="equal">
      <formula>"◄"</formula>
    </cfRule>
    <cfRule type="cellIs" dxfId="6702" priority="9292" operator="equal">
      <formula>"►"</formula>
    </cfRule>
  </conditionalFormatting>
  <conditionalFormatting sqref="AH1316">
    <cfRule type="cellIs" dxfId="6701" priority="9285" operator="equal">
      <formula>"◄"</formula>
    </cfRule>
    <cfRule type="cellIs" dxfId="6700" priority="9286" operator="equal">
      <formula>"•"</formula>
    </cfRule>
    <cfRule type="cellIs" priority="9287" operator="equal">
      <formula>"◄"</formula>
    </cfRule>
    <cfRule type="cellIs" dxfId="6699" priority="9288" operator="equal">
      <formula>"►"</formula>
    </cfRule>
  </conditionalFormatting>
  <conditionalFormatting sqref="AG1316">
    <cfRule type="cellIs" dxfId="6698" priority="9281" operator="equal">
      <formula>"◄"</formula>
    </cfRule>
    <cfRule type="cellIs" dxfId="6697" priority="9282" operator="equal">
      <formula>"•"</formula>
    </cfRule>
    <cfRule type="cellIs" priority="9283" operator="equal">
      <formula>"◄"</formula>
    </cfRule>
    <cfRule type="cellIs" dxfId="6696" priority="9284" operator="equal">
      <formula>"►"</formula>
    </cfRule>
  </conditionalFormatting>
  <conditionalFormatting sqref="AF1325">
    <cfRule type="cellIs" dxfId="6695" priority="9277" operator="equal">
      <formula>"◄"</formula>
    </cfRule>
    <cfRule type="cellIs" dxfId="6694" priority="9278" operator="equal">
      <formula>"•"</formula>
    </cfRule>
    <cfRule type="cellIs" priority="9279" operator="equal">
      <formula>"◄"</formula>
    </cfRule>
    <cfRule type="cellIs" dxfId="6693" priority="9280" operator="equal">
      <formula>"►"</formula>
    </cfRule>
  </conditionalFormatting>
  <conditionalFormatting sqref="AH1325">
    <cfRule type="cellIs" dxfId="6692" priority="9273" operator="equal">
      <formula>"◄"</formula>
    </cfRule>
    <cfRule type="cellIs" dxfId="6691" priority="9274" operator="equal">
      <formula>"•"</formula>
    </cfRule>
    <cfRule type="cellIs" priority="9275" operator="equal">
      <formula>"◄"</formula>
    </cfRule>
    <cfRule type="cellIs" dxfId="6690" priority="9276" operator="equal">
      <formula>"►"</formula>
    </cfRule>
  </conditionalFormatting>
  <conditionalFormatting sqref="AG1325">
    <cfRule type="cellIs" dxfId="6689" priority="9269" operator="equal">
      <formula>"◄"</formula>
    </cfRule>
    <cfRule type="cellIs" dxfId="6688" priority="9270" operator="equal">
      <formula>"•"</formula>
    </cfRule>
    <cfRule type="cellIs" priority="9271" operator="equal">
      <formula>"◄"</formula>
    </cfRule>
    <cfRule type="cellIs" dxfId="6687" priority="9272" operator="equal">
      <formula>"►"</formula>
    </cfRule>
  </conditionalFormatting>
  <conditionalFormatting sqref="AF1340">
    <cfRule type="cellIs" dxfId="6686" priority="9265" operator="equal">
      <formula>"◄"</formula>
    </cfRule>
    <cfRule type="cellIs" dxfId="6685" priority="9266" operator="equal">
      <formula>"•"</formula>
    </cfRule>
    <cfRule type="cellIs" priority="9267" operator="equal">
      <formula>"◄"</formula>
    </cfRule>
    <cfRule type="cellIs" dxfId="6684" priority="9268" operator="equal">
      <formula>"►"</formula>
    </cfRule>
  </conditionalFormatting>
  <conditionalFormatting sqref="AH1340">
    <cfRule type="cellIs" dxfId="6683" priority="9261" operator="equal">
      <formula>"◄"</formula>
    </cfRule>
    <cfRule type="cellIs" dxfId="6682" priority="9262" operator="equal">
      <formula>"•"</formula>
    </cfRule>
    <cfRule type="cellIs" priority="9263" operator="equal">
      <formula>"◄"</formula>
    </cfRule>
    <cfRule type="cellIs" dxfId="6681" priority="9264" operator="equal">
      <formula>"►"</formula>
    </cfRule>
  </conditionalFormatting>
  <conditionalFormatting sqref="AG1340">
    <cfRule type="cellIs" dxfId="6680" priority="9257" operator="equal">
      <formula>"◄"</formula>
    </cfRule>
    <cfRule type="cellIs" dxfId="6679" priority="9258" operator="equal">
      <formula>"•"</formula>
    </cfRule>
    <cfRule type="cellIs" priority="9259" operator="equal">
      <formula>"◄"</formula>
    </cfRule>
    <cfRule type="cellIs" dxfId="6678" priority="9260" operator="equal">
      <formula>"►"</formula>
    </cfRule>
  </conditionalFormatting>
  <conditionalFormatting sqref="AF1334">
    <cfRule type="cellIs" dxfId="6677" priority="9253" operator="equal">
      <formula>"◄"</formula>
    </cfRule>
    <cfRule type="cellIs" dxfId="6676" priority="9254" operator="equal">
      <formula>"•"</formula>
    </cfRule>
    <cfRule type="cellIs" priority="9255" operator="equal">
      <formula>"◄"</formula>
    </cfRule>
    <cfRule type="cellIs" dxfId="6675" priority="9256" operator="equal">
      <formula>"►"</formula>
    </cfRule>
  </conditionalFormatting>
  <conditionalFormatting sqref="AH1334">
    <cfRule type="cellIs" dxfId="6674" priority="9249" operator="equal">
      <formula>"◄"</formula>
    </cfRule>
    <cfRule type="cellIs" dxfId="6673" priority="9250" operator="equal">
      <formula>"•"</formula>
    </cfRule>
    <cfRule type="cellIs" priority="9251" operator="equal">
      <formula>"◄"</formula>
    </cfRule>
    <cfRule type="cellIs" dxfId="6672" priority="9252" operator="equal">
      <formula>"►"</formula>
    </cfRule>
  </conditionalFormatting>
  <conditionalFormatting sqref="AG1334">
    <cfRule type="cellIs" dxfId="6671" priority="9245" operator="equal">
      <formula>"◄"</formula>
    </cfRule>
    <cfRule type="cellIs" dxfId="6670" priority="9246" operator="equal">
      <formula>"•"</formula>
    </cfRule>
    <cfRule type="cellIs" priority="9247" operator="equal">
      <formula>"◄"</formula>
    </cfRule>
    <cfRule type="cellIs" dxfId="6669" priority="9248" operator="equal">
      <formula>"►"</formula>
    </cfRule>
  </conditionalFormatting>
  <conditionalFormatting sqref="AF1345">
    <cfRule type="cellIs" dxfId="6668" priority="9241" operator="equal">
      <formula>"◄"</formula>
    </cfRule>
    <cfRule type="cellIs" dxfId="6667" priority="9242" operator="equal">
      <formula>"•"</formula>
    </cfRule>
    <cfRule type="cellIs" priority="9243" operator="equal">
      <formula>"◄"</formula>
    </cfRule>
    <cfRule type="cellIs" dxfId="6666" priority="9244" operator="equal">
      <formula>"►"</formula>
    </cfRule>
  </conditionalFormatting>
  <conditionalFormatting sqref="AH1345">
    <cfRule type="cellIs" dxfId="6665" priority="9237" operator="equal">
      <formula>"◄"</formula>
    </cfRule>
    <cfRule type="cellIs" dxfId="6664" priority="9238" operator="equal">
      <formula>"•"</formula>
    </cfRule>
    <cfRule type="cellIs" priority="9239" operator="equal">
      <formula>"◄"</formula>
    </cfRule>
    <cfRule type="cellIs" dxfId="6663" priority="9240" operator="equal">
      <formula>"►"</formula>
    </cfRule>
  </conditionalFormatting>
  <conditionalFormatting sqref="AG1345">
    <cfRule type="cellIs" dxfId="6662" priority="9233" operator="equal">
      <formula>"◄"</formula>
    </cfRule>
    <cfRule type="cellIs" dxfId="6661" priority="9234" operator="equal">
      <formula>"•"</formula>
    </cfRule>
    <cfRule type="cellIs" priority="9235" operator="equal">
      <formula>"◄"</formula>
    </cfRule>
    <cfRule type="cellIs" dxfId="6660" priority="9236" operator="equal">
      <formula>"►"</formula>
    </cfRule>
  </conditionalFormatting>
  <conditionalFormatting sqref="AF1348">
    <cfRule type="cellIs" dxfId="6659" priority="9229" operator="equal">
      <formula>"◄"</formula>
    </cfRule>
    <cfRule type="cellIs" dxfId="6658" priority="9230" operator="equal">
      <formula>"•"</formula>
    </cfRule>
    <cfRule type="cellIs" priority="9231" operator="equal">
      <formula>"◄"</formula>
    </cfRule>
    <cfRule type="cellIs" dxfId="6657" priority="9232" operator="equal">
      <formula>"►"</formula>
    </cfRule>
  </conditionalFormatting>
  <conditionalFormatting sqref="AH1348">
    <cfRule type="cellIs" dxfId="6656" priority="9225" operator="equal">
      <formula>"◄"</formula>
    </cfRule>
    <cfRule type="cellIs" dxfId="6655" priority="9226" operator="equal">
      <formula>"•"</formula>
    </cfRule>
    <cfRule type="cellIs" priority="9227" operator="equal">
      <formula>"◄"</formula>
    </cfRule>
    <cfRule type="cellIs" dxfId="6654" priority="9228" operator="equal">
      <formula>"►"</formula>
    </cfRule>
  </conditionalFormatting>
  <conditionalFormatting sqref="AG1348">
    <cfRule type="cellIs" dxfId="6653" priority="9221" operator="equal">
      <formula>"◄"</formula>
    </cfRule>
    <cfRule type="cellIs" dxfId="6652" priority="9222" operator="equal">
      <formula>"•"</formula>
    </cfRule>
    <cfRule type="cellIs" priority="9223" operator="equal">
      <formula>"◄"</formula>
    </cfRule>
    <cfRule type="cellIs" dxfId="6651" priority="9224" operator="equal">
      <formula>"►"</formula>
    </cfRule>
  </conditionalFormatting>
  <conditionalFormatting sqref="AF1377">
    <cfRule type="cellIs" dxfId="6650" priority="9217" operator="equal">
      <formula>"◄"</formula>
    </cfRule>
    <cfRule type="cellIs" dxfId="6649" priority="9218" operator="equal">
      <formula>"•"</formula>
    </cfRule>
    <cfRule type="cellIs" priority="9219" operator="equal">
      <formula>"◄"</formula>
    </cfRule>
    <cfRule type="cellIs" dxfId="6648" priority="9220" operator="equal">
      <formula>"►"</formula>
    </cfRule>
  </conditionalFormatting>
  <conditionalFormatting sqref="AH1377">
    <cfRule type="cellIs" dxfId="6647" priority="9213" operator="equal">
      <formula>"◄"</formula>
    </cfRule>
    <cfRule type="cellIs" dxfId="6646" priority="9214" operator="equal">
      <formula>"•"</formula>
    </cfRule>
    <cfRule type="cellIs" priority="9215" operator="equal">
      <formula>"◄"</formula>
    </cfRule>
    <cfRule type="cellIs" dxfId="6645" priority="9216" operator="equal">
      <formula>"►"</formula>
    </cfRule>
  </conditionalFormatting>
  <conditionalFormatting sqref="AG1377">
    <cfRule type="cellIs" dxfId="6644" priority="9209" operator="equal">
      <formula>"◄"</formula>
    </cfRule>
    <cfRule type="cellIs" dxfId="6643" priority="9210" operator="equal">
      <formula>"•"</formula>
    </cfRule>
    <cfRule type="cellIs" priority="9211" operator="equal">
      <formula>"◄"</formula>
    </cfRule>
    <cfRule type="cellIs" dxfId="6642" priority="9212" operator="equal">
      <formula>"►"</formula>
    </cfRule>
  </conditionalFormatting>
  <conditionalFormatting sqref="AF1383">
    <cfRule type="cellIs" dxfId="6641" priority="9205" operator="equal">
      <formula>"◄"</formula>
    </cfRule>
    <cfRule type="cellIs" dxfId="6640" priority="9206" operator="equal">
      <formula>"•"</formula>
    </cfRule>
    <cfRule type="cellIs" priority="9207" operator="equal">
      <formula>"◄"</formula>
    </cfRule>
    <cfRule type="cellIs" dxfId="6639" priority="9208" operator="equal">
      <formula>"►"</formula>
    </cfRule>
  </conditionalFormatting>
  <conditionalFormatting sqref="AH1383">
    <cfRule type="cellIs" dxfId="6638" priority="9201" operator="equal">
      <formula>"◄"</formula>
    </cfRule>
    <cfRule type="cellIs" dxfId="6637" priority="9202" operator="equal">
      <formula>"•"</formula>
    </cfRule>
    <cfRule type="cellIs" priority="9203" operator="equal">
      <formula>"◄"</formula>
    </cfRule>
    <cfRule type="cellIs" dxfId="6636" priority="9204" operator="equal">
      <formula>"►"</formula>
    </cfRule>
  </conditionalFormatting>
  <conditionalFormatting sqref="AG1383">
    <cfRule type="cellIs" dxfId="6635" priority="9197" operator="equal">
      <formula>"◄"</formula>
    </cfRule>
    <cfRule type="cellIs" dxfId="6634" priority="9198" operator="equal">
      <formula>"•"</formula>
    </cfRule>
    <cfRule type="cellIs" priority="9199" operator="equal">
      <formula>"◄"</formula>
    </cfRule>
    <cfRule type="cellIs" dxfId="6633" priority="9200" operator="equal">
      <formula>"►"</formula>
    </cfRule>
  </conditionalFormatting>
  <conditionalFormatting sqref="AF1394">
    <cfRule type="cellIs" dxfId="6632" priority="9193" operator="equal">
      <formula>"◄"</formula>
    </cfRule>
    <cfRule type="cellIs" dxfId="6631" priority="9194" operator="equal">
      <formula>"•"</formula>
    </cfRule>
    <cfRule type="cellIs" priority="9195" operator="equal">
      <formula>"◄"</formula>
    </cfRule>
    <cfRule type="cellIs" dxfId="6630" priority="9196" operator="equal">
      <formula>"►"</formula>
    </cfRule>
  </conditionalFormatting>
  <conditionalFormatting sqref="AH1394">
    <cfRule type="cellIs" dxfId="6629" priority="9189" operator="equal">
      <formula>"◄"</formula>
    </cfRule>
    <cfRule type="cellIs" dxfId="6628" priority="9190" operator="equal">
      <formula>"•"</formula>
    </cfRule>
    <cfRule type="cellIs" priority="9191" operator="equal">
      <formula>"◄"</formula>
    </cfRule>
    <cfRule type="cellIs" dxfId="6627" priority="9192" operator="equal">
      <formula>"►"</formula>
    </cfRule>
  </conditionalFormatting>
  <conditionalFormatting sqref="AG1394">
    <cfRule type="cellIs" dxfId="6626" priority="9185" operator="equal">
      <formula>"◄"</formula>
    </cfRule>
    <cfRule type="cellIs" dxfId="6625" priority="9186" operator="equal">
      <formula>"•"</formula>
    </cfRule>
    <cfRule type="cellIs" priority="9187" operator="equal">
      <formula>"◄"</formula>
    </cfRule>
    <cfRule type="cellIs" dxfId="6624" priority="9188" operator="equal">
      <formula>"►"</formula>
    </cfRule>
  </conditionalFormatting>
  <conditionalFormatting sqref="AF1398">
    <cfRule type="cellIs" dxfId="6623" priority="9181" operator="equal">
      <formula>"◄"</formula>
    </cfRule>
    <cfRule type="cellIs" dxfId="6622" priority="9182" operator="equal">
      <formula>"•"</formula>
    </cfRule>
    <cfRule type="cellIs" priority="9183" operator="equal">
      <formula>"◄"</formula>
    </cfRule>
    <cfRule type="cellIs" dxfId="6621" priority="9184" operator="equal">
      <formula>"►"</formula>
    </cfRule>
  </conditionalFormatting>
  <conditionalFormatting sqref="AH1398">
    <cfRule type="cellIs" dxfId="6620" priority="9177" operator="equal">
      <formula>"◄"</formula>
    </cfRule>
    <cfRule type="cellIs" dxfId="6619" priority="9178" operator="equal">
      <formula>"•"</formula>
    </cfRule>
    <cfRule type="cellIs" priority="9179" operator="equal">
      <formula>"◄"</formula>
    </cfRule>
    <cfRule type="cellIs" dxfId="6618" priority="9180" operator="equal">
      <formula>"►"</formula>
    </cfRule>
  </conditionalFormatting>
  <conditionalFormatting sqref="AG1398">
    <cfRule type="cellIs" dxfId="6617" priority="9173" operator="equal">
      <formula>"◄"</formula>
    </cfRule>
    <cfRule type="cellIs" dxfId="6616" priority="9174" operator="equal">
      <formula>"•"</formula>
    </cfRule>
    <cfRule type="cellIs" priority="9175" operator="equal">
      <formula>"◄"</formula>
    </cfRule>
    <cfRule type="cellIs" dxfId="6615" priority="9176" operator="equal">
      <formula>"►"</formula>
    </cfRule>
  </conditionalFormatting>
  <conditionalFormatting sqref="AF1426">
    <cfRule type="cellIs" dxfId="6614" priority="9169" operator="equal">
      <formula>"◄"</formula>
    </cfRule>
    <cfRule type="cellIs" dxfId="6613" priority="9170" operator="equal">
      <formula>"•"</formula>
    </cfRule>
    <cfRule type="cellIs" priority="9171" operator="equal">
      <formula>"◄"</formula>
    </cfRule>
    <cfRule type="cellIs" dxfId="6612" priority="9172" operator="equal">
      <formula>"►"</formula>
    </cfRule>
  </conditionalFormatting>
  <conditionalFormatting sqref="AH1426">
    <cfRule type="cellIs" dxfId="6611" priority="9165" operator="equal">
      <formula>"◄"</formula>
    </cfRule>
    <cfRule type="cellIs" dxfId="6610" priority="9166" operator="equal">
      <formula>"•"</formula>
    </cfRule>
    <cfRule type="cellIs" priority="9167" operator="equal">
      <formula>"◄"</formula>
    </cfRule>
    <cfRule type="cellIs" dxfId="6609" priority="9168" operator="equal">
      <formula>"►"</formula>
    </cfRule>
  </conditionalFormatting>
  <conditionalFormatting sqref="AG1426">
    <cfRule type="cellIs" dxfId="6608" priority="9161" operator="equal">
      <formula>"◄"</formula>
    </cfRule>
    <cfRule type="cellIs" dxfId="6607" priority="9162" operator="equal">
      <formula>"•"</formula>
    </cfRule>
    <cfRule type="cellIs" priority="9163" operator="equal">
      <formula>"◄"</formula>
    </cfRule>
    <cfRule type="cellIs" dxfId="6606" priority="9164" operator="equal">
      <formula>"►"</formula>
    </cfRule>
  </conditionalFormatting>
  <conditionalFormatting sqref="AF1472">
    <cfRule type="cellIs" dxfId="6605" priority="9157" operator="equal">
      <formula>"◄"</formula>
    </cfRule>
    <cfRule type="cellIs" dxfId="6604" priority="9158" operator="equal">
      <formula>"•"</formula>
    </cfRule>
    <cfRule type="cellIs" priority="9159" operator="equal">
      <formula>"◄"</formula>
    </cfRule>
    <cfRule type="cellIs" dxfId="6603" priority="9160" operator="equal">
      <formula>"►"</formula>
    </cfRule>
  </conditionalFormatting>
  <conditionalFormatting sqref="AH1472">
    <cfRule type="cellIs" dxfId="6602" priority="9153" operator="equal">
      <formula>"◄"</formula>
    </cfRule>
    <cfRule type="cellIs" dxfId="6601" priority="9154" operator="equal">
      <formula>"•"</formula>
    </cfRule>
    <cfRule type="cellIs" priority="9155" operator="equal">
      <formula>"◄"</formula>
    </cfRule>
    <cfRule type="cellIs" dxfId="6600" priority="9156" operator="equal">
      <formula>"►"</formula>
    </cfRule>
  </conditionalFormatting>
  <conditionalFormatting sqref="AG1472">
    <cfRule type="cellIs" dxfId="6599" priority="9149" operator="equal">
      <formula>"◄"</formula>
    </cfRule>
    <cfRule type="cellIs" dxfId="6598" priority="9150" operator="equal">
      <formula>"•"</formula>
    </cfRule>
    <cfRule type="cellIs" priority="9151" operator="equal">
      <formula>"◄"</formula>
    </cfRule>
    <cfRule type="cellIs" dxfId="6597" priority="9152" operator="equal">
      <formula>"►"</formula>
    </cfRule>
  </conditionalFormatting>
  <conditionalFormatting sqref="AF1472">
    <cfRule type="cellIs" dxfId="6596" priority="9145" operator="equal">
      <formula>"◄"</formula>
    </cfRule>
    <cfRule type="cellIs" dxfId="6595" priority="9146" operator="equal">
      <formula>"•"</formula>
    </cfRule>
    <cfRule type="cellIs" priority="9147" operator="equal">
      <formula>"◄"</formula>
    </cfRule>
    <cfRule type="cellIs" dxfId="6594" priority="9148" operator="equal">
      <formula>"►"</formula>
    </cfRule>
  </conditionalFormatting>
  <conditionalFormatting sqref="AH1472">
    <cfRule type="cellIs" dxfId="6593" priority="9141" operator="equal">
      <formula>"◄"</formula>
    </cfRule>
    <cfRule type="cellIs" dxfId="6592" priority="9142" operator="equal">
      <formula>"•"</formula>
    </cfRule>
    <cfRule type="cellIs" priority="9143" operator="equal">
      <formula>"◄"</formula>
    </cfRule>
    <cfRule type="cellIs" dxfId="6591" priority="9144" operator="equal">
      <formula>"►"</formula>
    </cfRule>
  </conditionalFormatting>
  <conditionalFormatting sqref="AG1472">
    <cfRule type="cellIs" dxfId="6590" priority="9137" operator="equal">
      <formula>"◄"</formula>
    </cfRule>
    <cfRule type="cellIs" dxfId="6589" priority="9138" operator="equal">
      <formula>"•"</formula>
    </cfRule>
    <cfRule type="cellIs" priority="9139" operator="equal">
      <formula>"◄"</formula>
    </cfRule>
    <cfRule type="cellIs" dxfId="6588" priority="9140" operator="equal">
      <formula>"►"</formula>
    </cfRule>
  </conditionalFormatting>
  <conditionalFormatting sqref="AF1475">
    <cfRule type="cellIs" dxfId="6587" priority="9133" operator="equal">
      <formula>"◄"</formula>
    </cfRule>
    <cfRule type="cellIs" dxfId="6586" priority="9134" operator="equal">
      <formula>"•"</formula>
    </cfRule>
    <cfRule type="cellIs" priority="9135" operator="equal">
      <formula>"◄"</formula>
    </cfRule>
    <cfRule type="cellIs" dxfId="6585" priority="9136" operator="equal">
      <formula>"►"</formula>
    </cfRule>
  </conditionalFormatting>
  <conditionalFormatting sqref="AH1475">
    <cfRule type="cellIs" dxfId="6584" priority="9129" operator="equal">
      <formula>"◄"</formula>
    </cfRule>
    <cfRule type="cellIs" dxfId="6583" priority="9130" operator="equal">
      <formula>"•"</formula>
    </cfRule>
    <cfRule type="cellIs" priority="9131" operator="equal">
      <formula>"◄"</formula>
    </cfRule>
    <cfRule type="cellIs" dxfId="6582" priority="9132" operator="equal">
      <formula>"►"</formula>
    </cfRule>
  </conditionalFormatting>
  <conditionalFormatting sqref="AG1475">
    <cfRule type="cellIs" dxfId="6581" priority="9125" operator="equal">
      <formula>"◄"</formula>
    </cfRule>
    <cfRule type="cellIs" dxfId="6580" priority="9126" operator="equal">
      <formula>"•"</formula>
    </cfRule>
    <cfRule type="cellIs" priority="9127" operator="equal">
      <formula>"◄"</formula>
    </cfRule>
    <cfRule type="cellIs" dxfId="6579" priority="9128" operator="equal">
      <formula>"►"</formula>
    </cfRule>
  </conditionalFormatting>
  <conditionalFormatting sqref="AF1472">
    <cfRule type="cellIs" dxfId="6578" priority="9121" operator="equal">
      <formula>"◄"</formula>
    </cfRule>
    <cfRule type="cellIs" dxfId="6577" priority="9122" operator="equal">
      <formula>"•"</formula>
    </cfRule>
    <cfRule type="cellIs" priority="9123" operator="equal">
      <formula>"◄"</formula>
    </cfRule>
    <cfRule type="cellIs" dxfId="6576" priority="9124" operator="equal">
      <formula>"►"</formula>
    </cfRule>
  </conditionalFormatting>
  <conditionalFormatting sqref="AH1472">
    <cfRule type="cellIs" dxfId="6575" priority="9117" operator="equal">
      <formula>"◄"</formula>
    </cfRule>
    <cfRule type="cellIs" dxfId="6574" priority="9118" operator="equal">
      <formula>"•"</formula>
    </cfRule>
    <cfRule type="cellIs" priority="9119" operator="equal">
      <formula>"◄"</formula>
    </cfRule>
    <cfRule type="cellIs" dxfId="6573" priority="9120" operator="equal">
      <formula>"►"</formula>
    </cfRule>
  </conditionalFormatting>
  <conditionalFormatting sqref="AG1472">
    <cfRule type="cellIs" dxfId="6572" priority="9113" operator="equal">
      <formula>"◄"</formula>
    </cfRule>
    <cfRule type="cellIs" dxfId="6571" priority="9114" operator="equal">
      <formula>"•"</formula>
    </cfRule>
    <cfRule type="cellIs" priority="9115" operator="equal">
      <formula>"◄"</formula>
    </cfRule>
    <cfRule type="cellIs" dxfId="6570" priority="9116" operator="equal">
      <formula>"►"</formula>
    </cfRule>
  </conditionalFormatting>
  <conditionalFormatting sqref="AF1475">
    <cfRule type="cellIs" dxfId="6569" priority="9109" operator="equal">
      <formula>"◄"</formula>
    </cfRule>
    <cfRule type="cellIs" dxfId="6568" priority="9110" operator="equal">
      <formula>"•"</formula>
    </cfRule>
    <cfRule type="cellIs" priority="9111" operator="equal">
      <formula>"◄"</formula>
    </cfRule>
    <cfRule type="cellIs" dxfId="6567" priority="9112" operator="equal">
      <formula>"►"</formula>
    </cfRule>
  </conditionalFormatting>
  <conditionalFormatting sqref="AH1475">
    <cfRule type="cellIs" dxfId="6566" priority="9105" operator="equal">
      <formula>"◄"</formula>
    </cfRule>
    <cfRule type="cellIs" dxfId="6565" priority="9106" operator="equal">
      <formula>"•"</formula>
    </cfRule>
    <cfRule type="cellIs" priority="9107" operator="equal">
      <formula>"◄"</formula>
    </cfRule>
    <cfRule type="cellIs" dxfId="6564" priority="9108" operator="equal">
      <formula>"►"</formula>
    </cfRule>
  </conditionalFormatting>
  <conditionalFormatting sqref="AG1475">
    <cfRule type="cellIs" dxfId="6563" priority="9101" operator="equal">
      <formula>"◄"</formula>
    </cfRule>
    <cfRule type="cellIs" dxfId="6562" priority="9102" operator="equal">
      <formula>"•"</formula>
    </cfRule>
    <cfRule type="cellIs" priority="9103" operator="equal">
      <formula>"◄"</formula>
    </cfRule>
    <cfRule type="cellIs" dxfId="6561" priority="9104" operator="equal">
      <formula>"►"</formula>
    </cfRule>
  </conditionalFormatting>
  <conditionalFormatting sqref="AF1472">
    <cfRule type="cellIs" dxfId="6560" priority="9097" operator="equal">
      <formula>"◄"</formula>
    </cfRule>
    <cfRule type="cellIs" dxfId="6559" priority="9098" operator="equal">
      <formula>"•"</formula>
    </cfRule>
    <cfRule type="cellIs" priority="9099" operator="equal">
      <formula>"◄"</formula>
    </cfRule>
    <cfRule type="cellIs" dxfId="6558" priority="9100" operator="equal">
      <formula>"►"</formula>
    </cfRule>
  </conditionalFormatting>
  <conditionalFormatting sqref="AH1472">
    <cfRule type="cellIs" dxfId="6557" priority="9093" operator="equal">
      <formula>"◄"</formula>
    </cfRule>
    <cfRule type="cellIs" dxfId="6556" priority="9094" operator="equal">
      <formula>"•"</formula>
    </cfRule>
    <cfRule type="cellIs" priority="9095" operator="equal">
      <formula>"◄"</formula>
    </cfRule>
    <cfRule type="cellIs" dxfId="6555" priority="9096" operator="equal">
      <formula>"►"</formula>
    </cfRule>
  </conditionalFormatting>
  <conditionalFormatting sqref="AG1472">
    <cfRule type="cellIs" dxfId="6554" priority="9089" operator="equal">
      <formula>"◄"</formula>
    </cfRule>
    <cfRule type="cellIs" dxfId="6553" priority="9090" operator="equal">
      <formula>"•"</formula>
    </cfRule>
    <cfRule type="cellIs" priority="9091" operator="equal">
      <formula>"◄"</formula>
    </cfRule>
    <cfRule type="cellIs" dxfId="6552" priority="9092" operator="equal">
      <formula>"►"</formula>
    </cfRule>
  </conditionalFormatting>
  <conditionalFormatting sqref="AF1475">
    <cfRule type="cellIs" dxfId="6551" priority="9085" operator="equal">
      <formula>"◄"</formula>
    </cfRule>
    <cfRule type="cellIs" dxfId="6550" priority="9086" operator="equal">
      <formula>"•"</formula>
    </cfRule>
    <cfRule type="cellIs" priority="9087" operator="equal">
      <formula>"◄"</formula>
    </cfRule>
    <cfRule type="cellIs" dxfId="6549" priority="9088" operator="equal">
      <formula>"►"</formula>
    </cfRule>
  </conditionalFormatting>
  <conditionalFormatting sqref="AH1475">
    <cfRule type="cellIs" dxfId="6548" priority="9081" operator="equal">
      <formula>"◄"</formula>
    </cfRule>
    <cfRule type="cellIs" dxfId="6547" priority="9082" operator="equal">
      <formula>"•"</formula>
    </cfRule>
    <cfRule type="cellIs" priority="9083" operator="equal">
      <formula>"◄"</formula>
    </cfRule>
    <cfRule type="cellIs" dxfId="6546" priority="9084" operator="equal">
      <formula>"►"</formula>
    </cfRule>
  </conditionalFormatting>
  <conditionalFormatting sqref="AG1475">
    <cfRule type="cellIs" dxfId="6545" priority="9077" operator="equal">
      <formula>"◄"</formula>
    </cfRule>
    <cfRule type="cellIs" dxfId="6544" priority="9078" operator="equal">
      <formula>"•"</formula>
    </cfRule>
    <cfRule type="cellIs" priority="9079" operator="equal">
      <formula>"◄"</formula>
    </cfRule>
    <cfRule type="cellIs" dxfId="6543" priority="9080" operator="equal">
      <formula>"►"</formula>
    </cfRule>
  </conditionalFormatting>
  <conditionalFormatting sqref="AF1478">
    <cfRule type="cellIs" dxfId="6542" priority="9073" operator="equal">
      <formula>"◄"</formula>
    </cfRule>
    <cfRule type="cellIs" dxfId="6541" priority="9074" operator="equal">
      <formula>"•"</formula>
    </cfRule>
    <cfRule type="cellIs" priority="9075" operator="equal">
      <formula>"◄"</formula>
    </cfRule>
    <cfRule type="cellIs" dxfId="6540" priority="9076" operator="equal">
      <formula>"►"</formula>
    </cfRule>
  </conditionalFormatting>
  <conditionalFormatting sqref="AH1478">
    <cfRule type="cellIs" dxfId="6539" priority="9069" operator="equal">
      <formula>"◄"</formula>
    </cfRule>
    <cfRule type="cellIs" dxfId="6538" priority="9070" operator="equal">
      <formula>"•"</formula>
    </cfRule>
    <cfRule type="cellIs" priority="9071" operator="equal">
      <formula>"◄"</formula>
    </cfRule>
    <cfRule type="cellIs" dxfId="6537" priority="9072" operator="equal">
      <formula>"►"</formula>
    </cfRule>
  </conditionalFormatting>
  <conditionalFormatting sqref="AG1478">
    <cfRule type="cellIs" dxfId="6536" priority="9065" operator="equal">
      <formula>"◄"</formula>
    </cfRule>
    <cfRule type="cellIs" dxfId="6535" priority="9066" operator="equal">
      <formula>"•"</formula>
    </cfRule>
    <cfRule type="cellIs" priority="9067" operator="equal">
      <formula>"◄"</formula>
    </cfRule>
    <cfRule type="cellIs" dxfId="6534" priority="9068" operator="equal">
      <formula>"►"</formula>
    </cfRule>
  </conditionalFormatting>
  <conditionalFormatting sqref="AF1499">
    <cfRule type="cellIs" dxfId="6533" priority="9061" operator="equal">
      <formula>"◄"</formula>
    </cfRule>
    <cfRule type="cellIs" dxfId="6532" priority="9062" operator="equal">
      <formula>"•"</formula>
    </cfRule>
    <cfRule type="cellIs" priority="9063" operator="equal">
      <formula>"◄"</formula>
    </cfRule>
    <cfRule type="cellIs" dxfId="6531" priority="9064" operator="equal">
      <formula>"►"</formula>
    </cfRule>
  </conditionalFormatting>
  <conditionalFormatting sqref="AH1499">
    <cfRule type="cellIs" dxfId="6530" priority="9057" operator="equal">
      <formula>"◄"</formula>
    </cfRule>
    <cfRule type="cellIs" dxfId="6529" priority="9058" operator="equal">
      <formula>"•"</formula>
    </cfRule>
    <cfRule type="cellIs" priority="9059" operator="equal">
      <formula>"◄"</formula>
    </cfRule>
    <cfRule type="cellIs" dxfId="6528" priority="9060" operator="equal">
      <formula>"►"</formula>
    </cfRule>
  </conditionalFormatting>
  <conditionalFormatting sqref="AG1499">
    <cfRule type="cellIs" dxfId="6527" priority="9053" operator="equal">
      <formula>"◄"</formula>
    </cfRule>
    <cfRule type="cellIs" dxfId="6526" priority="9054" operator="equal">
      <formula>"•"</formula>
    </cfRule>
    <cfRule type="cellIs" priority="9055" operator="equal">
      <formula>"◄"</formula>
    </cfRule>
    <cfRule type="cellIs" dxfId="6525" priority="9056" operator="equal">
      <formula>"►"</formula>
    </cfRule>
  </conditionalFormatting>
  <conditionalFormatting sqref="AF1522">
    <cfRule type="cellIs" dxfId="6524" priority="9049" operator="equal">
      <formula>"◄"</formula>
    </cfRule>
    <cfRule type="cellIs" dxfId="6523" priority="9050" operator="equal">
      <formula>"•"</formula>
    </cfRule>
    <cfRule type="cellIs" priority="9051" operator="equal">
      <formula>"◄"</formula>
    </cfRule>
    <cfRule type="cellIs" dxfId="6522" priority="9052" operator="equal">
      <formula>"►"</formula>
    </cfRule>
  </conditionalFormatting>
  <conditionalFormatting sqref="AH1522">
    <cfRule type="cellIs" dxfId="6521" priority="9045" operator="equal">
      <formula>"◄"</formula>
    </cfRule>
    <cfRule type="cellIs" dxfId="6520" priority="9046" operator="equal">
      <formula>"•"</formula>
    </cfRule>
    <cfRule type="cellIs" priority="9047" operator="equal">
      <formula>"◄"</formula>
    </cfRule>
    <cfRule type="cellIs" dxfId="6519" priority="9048" operator="equal">
      <formula>"►"</formula>
    </cfRule>
  </conditionalFormatting>
  <conditionalFormatting sqref="AG1522">
    <cfRule type="cellIs" dxfId="6518" priority="9041" operator="equal">
      <formula>"◄"</formula>
    </cfRule>
    <cfRule type="cellIs" dxfId="6517" priority="9042" operator="equal">
      <formula>"•"</formula>
    </cfRule>
    <cfRule type="cellIs" priority="9043" operator="equal">
      <formula>"◄"</formula>
    </cfRule>
    <cfRule type="cellIs" dxfId="6516" priority="9044" operator="equal">
      <formula>"►"</formula>
    </cfRule>
  </conditionalFormatting>
  <conditionalFormatting sqref="AF1198">
    <cfRule type="cellIs" dxfId="6515" priority="9037" operator="equal">
      <formula>"◄"</formula>
    </cfRule>
    <cfRule type="cellIs" dxfId="6514" priority="9038" operator="equal">
      <formula>"•"</formula>
    </cfRule>
    <cfRule type="cellIs" priority="9039" operator="equal">
      <formula>"◄"</formula>
    </cfRule>
    <cfRule type="cellIs" dxfId="6513" priority="9040" operator="equal">
      <formula>"►"</formula>
    </cfRule>
  </conditionalFormatting>
  <conditionalFormatting sqref="AH1198">
    <cfRule type="cellIs" dxfId="6512" priority="9033" operator="equal">
      <formula>"◄"</formula>
    </cfRule>
    <cfRule type="cellIs" dxfId="6511" priority="9034" operator="equal">
      <formula>"•"</formula>
    </cfRule>
    <cfRule type="cellIs" priority="9035" operator="equal">
      <formula>"◄"</formula>
    </cfRule>
    <cfRule type="cellIs" dxfId="6510" priority="9036" operator="equal">
      <formula>"►"</formula>
    </cfRule>
  </conditionalFormatting>
  <conditionalFormatting sqref="AG1198">
    <cfRule type="cellIs" dxfId="6509" priority="9029" operator="equal">
      <formula>"◄"</formula>
    </cfRule>
    <cfRule type="cellIs" dxfId="6508" priority="9030" operator="equal">
      <formula>"•"</formula>
    </cfRule>
    <cfRule type="cellIs" priority="9031" operator="equal">
      <formula>"◄"</formula>
    </cfRule>
    <cfRule type="cellIs" dxfId="6507" priority="9032" operator="equal">
      <formula>"►"</formula>
    </cfRule>
  </conditionalFormatting>
  <conditionalFormatting sqref="AF1200">
    <cfRule type="cellIs" dxfId="6506" priority="9025" operator="equal">
      <formula>"◄"</formula>
    </cfRule>
    <cfRule type="cellIs" dxfId="6505" priority="9026" operator="equal">
      <formula>"•"</formula>
    </cfRule>
    <cfRule type="cellIs" priority="9027" operator="equal">
      <formula>"◄"</formula>
    </cfRule>
    <cfRule type="cellIs" dxfId="6504" priority="9028" operator="equal">
      <formula>"►"</formula>
    </cfRule>
  </conditionalFormatting>
  <conditionalFormatting sqref="AH1200">
    <cfRule type="cellIs" dxfId="6503" priority="9021" operator="equal">
      <formula>"◄"</formula>
    </cfRule>
    <cfRule type="cellIs" dxfId="6502" priority="9022" operator="equal">
      <formula>"•"</formula>
    </cfRule>
    <cfRule type="cellIs" priority="9023" operator="equal">
      <formula>"◄"</formula>
    </cfRule>
    <cfRule type="cellIs" dxfId="6501" priority="9024" operator="equal">
      <formula>"►"</formula>
    </cfRule>
  </conditionalFormatting>
  <conditionalFormatting sqref="AG1200">
    <cfRule type="cellIs" dxfId="6500" priority="9017" operator="equal">
      <formula>"◄"</formula>
    </cfRule>
    <cfRule type="cellIs" dxfId="6499" priority="9018" operator="equal">
      <formula>"•"</formula>
    </cfRule>
    <cfRule type="cellIs" priority="9019" operator="equal">
      <formula>"◄"</formula>
    </cfRule>
    <cfRule type="cellIs" dxfId="6498" priority="9020" operator="equal">
      <formula>"►"</formula>
    </cfRule>
  </conditionalFormatting>
  <conditionalFormatting sqref="AF1202">
    <cfRule type="cellIs" dxfId="6497" priority="9013" operator="equal">
      <formula>"◄"</formula>
    </cfRule>
    <cfRule type="cellIs" dxfId="6496" priority="9014" operator="equal">
      <formula>"•"</formula>
    </cfRule>
    <cfRule type="cellIs" priority="9015" operator="equal">
      <formula>"◄"</formula>
    </cfRule>
    <cfRule type="cellIs" dxfId="6495" priority="9016" operator="equal">
      <formula>"►"</formula>
    </cfRule>
  </conditionalFormatting>
  <conditionalFormatting sqref="AH1202">
    <cfRule type="cellIs" dxfId="6494" priority="9009" operator="equal">
      <formula>"◄"</formula>
    </cfRule>
    <cfRule type="cellIs" dxfId="6493" priority="9010" operator="equal">
      <formula>"•"</formula>
    </cfRule>
    <cfRule type="cellIs" priority="9011" operator="equal">
      <formula>"◄"</formula>
    </cfRule>
    <cfRule type="cellIs" dxfId="6492" priority="9012" operator="equal">
      <formula>"►"</formula>
    </cfRule>
  </conditionalFormatting>
  <conditionalFormatting sqref="AG1202">
    <cfRule type="cellIs" dxfId="6491" priority="9005" operator="equal">
      <formula>"◄"</formula>
    </cfRule>
    <cfRule type="cellIs" dxfId="6490" priority="9006" operator="equal">
      <formula>"•"</formula>
    </cfRule>
    <cfRule type="cellIs" priority="9007" operator="equal">
      <formula>"◄"</formula>
    </cfRule>
    <cfRule type="cellIs" dxfId="6489" priority="9008" operator="equal">
      <formula>"►"</formula>
    </cfRule>
  </conditionalFormatting>
  <conditionalFormatting sqref="AF1204">
    <cfRule type="cellIs" dxfId="6488" priority="9001" operator="equal">
      <formula>"◄"</formula>
    </cfRule>
    <cfRule type="cellIs" dxfId="6487" priority="9002" operator="equal">
      <formula>"•"</formula>
    </cfRule>
    <cfRule type="cellIs" priority="9003" operator="equal">
      <formula>"◄"</formula>
    </cfRule>
    <cfRule type="cellIs" dxfId="6486" priority="9004" operator="equal">
      <formula>"►"</formula>
    </cfRule>
  </conditionalFormatting>
  <conditionalFormatting sqref="AH1204">
    <cfRule type="cellIs" dxfId="6485" priority="8997" operator="equal">
      <formula>"◄"</formula>
    </cfRule>
    <cfRule type="cellIs" dxfId="6484" priority="8998" operator="equal">
      <formula>"•"</formula>
    </cfRule>
    <cfRule type="cellIs" priority="8999" operator="equal">
      <formula>"◄"</formula>
    </cfRule>
    <cfRule type="cellIs" dxfId="6483" priority="9000" operator="equal">
      <formula>"►"</formula>
    </cfRule>
  </conditionalFormatting>
  <conditionalFormatting sqref="AG1204">
    <cfRule type="cellIs" dxfId="6482" priority="8993" operator="equal">
      <formula>"◄"</formula>
    </cfRule>
    <cfRule type="cellIs" dxfId="6481" priority="8994" operator="equal">
      <formula>"•"</formula>
    </cfRule>
    <cfRule type="cellIs" priority="8995" operator="equal">
      <formula>"◄"</formula>
    </cfRule>
    <cfRule type="cellIs" dxfId="6480" priority="8996" operator="equal">
      <formula>"►"</formula>
    </cfRule>
  </conditionalFormatting>
  <conditionalFormatting sqref="AF1206">
    <cfRule type="cellIs" dxfId="6479" priority="8989" operator="equal">
      <formula>"◄"</formula>
    </cfRule>
    <cfRule type="cellIs" dxfId="6478" priority="8990" operator="equal">
      <formula>"•"</formula>
    </cfRule>
    <cfRule type="cellIs" priority="8991" operator="equal">
      <formula>"◄"</formula>
    </cfRule>
    <cfRule type="cellIs" dxfId="6477" priority="8992" operator="equal">
      <formula>"►"</formula>
    </cfRule>
  </conditionalFormatting>
  <conditionalFormatting sqref="AH1206">
    <cfRule type="cellIs" dxfId="6476" priority="8985" operator="equal">
      <formula>"◄"</formula>
    </cfRule>
    <cfRule type="cellIs" dxfId="6475" priority="8986" operator="equal">
      <formula>"•"</formula>
    </cfRule>
    <cfRule type="cellIs" priority="8987" operator="equal">
      <formula>"◄"</formula>
    </cfRule>
    <cfRule type="cellIs" dxfId="6474" priority="8988" operator="equal">
      <formula>"►"</formula>
    </cfRule>
  </conditionalFormatting>
  <conditionalFormatting sqref="AG1206">
    <cfRule type="cellIs" dxfId="6473" priority="8981" operator="equal">
      <formula>"◄"</formula>
    </cfRule>
    <cfRule type="cellIs" dxfId="6472" priority="8982" operator="equal">
      <formula>"•"</formula>
    </cfRule>
    <cfRule type="cellIs" priority="8983" operator="equal">
      <formula>"◄"</formula>
    </cfRule>
    <cfRule type="cellIs" dxfId="6471" priority="8984" operator="equal">
      <formula>"►"</formula>
    </cfRule>
  </conditionalFormatting>
  <conditionalFormatting sqref="AF1208">
    <cfRule type="cellIs" dxfId="6470" priority="8977" operator="equal">
      <formula>"◄"</formula>
    </cfRule>
    <cfRule type="cellIs" dxfId="6469" priority="8978" operator="equal">
      <formula>"•"</formula>
    </cfRule>
    <cfRule type="cellIs" priority="8979" operator="equal">
      <formula>"◄"</formula>
    </cfRule>
    <cfRule type="cellIs" dxfId="6468" priority="8980" operator="equal">
      <formula>"►"</formula>
    </cfRule>
  </conditionalFormatting>
  <conditionalFormatting sqref="AH1208">
    <cfRule type="cellIs" dxfId="6467" priority="8973" operator="equal">
      <formula>"◄"</formula>
    </cfRule>
    <cfRule type="cellIs" dxfId="6466" priority="8974" operator="equal">
      <formula>"•"</formula>
    </cfRule>
    <cfRule type="cellIs" priority="8975" operator="equal">
      <formula>"◄"</formula>
    </cfRule>
    <cfRule type="cellIs" dxfId="6465" priority="8976" operator="equal">
      <formula>"►"</formula>
    </cfRule>
  </conditionalFormatting>
  <conditionalFormatting sqref="AG1208">
    <cfRule type="cellIs" dxfId="6464" priority="8969" operator="equal">
      <formula>"◄"</formula>
    </cfRule>
    <cfRule type="cellIs" dxfId="6463" priority="8970" operator="equal">
      <formula>"•"</formula>
    </cfRule>
    <cfRule type="cellIs" priority="8971" operator="equal">
      <formula>"◄"</formula>
    </cfRule>
    <cfRule type="cellIs" dxfId="6462" priority="8972" operator="equal">
      <formula>"►"</formula>
    </cfRule>
  </conditionalFormatting>
  <conditionalFormatting sqref="AF1210">
    <cfRule type="cellIs" dxfId="6461" priority="8965" operator="equal">
      <formula>"◄"</formula>
    </cfRule>
    <cfRule type="cellIs" dxfId="6460" priority="8966" operator="equal">
      <formula>"•"</formula>
    </cfRule>
    <cfRule type="cellIs" priority="8967" operator="equal">
      <formula>"◄"</formula>
    </cfRule>
    <cfRule type="cellIs" dxfId="6459" priority="8968" operator="equal">
      <formula>"►"</formula>
    </cfRule>
  </conditionalFormatting>
  <conditionalFormatting sqref="AH1210">
    <cfRule type="cellIs" dxfId="6458" priority="8961" operator="equal">
      <formula>"◄"</formula>
    </cfRule>
    <cfRule type="cellIs" dxfId="6457" priority="8962" operator="equal">
      <formula>"•"</formula>
    </cfRule>
    <cfRule type="cellIs" priority="8963" operator="equal">
      <formula>"◄"</formula>
    </cfRule>
    <cfRule type="cellIs" dxfId="6456" priority="8964" operator="equal">
      <formula>"►"</formula>
    </cfRule>
  </conditionalFormatting>
  <conditionalFormatting sqref="AG1210">
    <cfRule type="cellIs" dxfId="6455" priority="8957" operator="equal">
      <formula>"◄"</formula>
    </cfRule>
    <cfRule type="cellIs" dxfId="6454" priority="8958" operator="equal">
      <formula>"•"</formula>
    </cfRule>
    <cfRule type="cellIs" priority="8959" operator="equal">
      <formula>"◄"</formula>
    </cfRule>
    <cfRule type="cellIs" dxfId="6453" priority="8960" operator="equal">
      <formula>"►"</formula>
    </cfRule>
  </conditionalFormatting>
  <conditionalFormatting sqref="AF1216">
    <cfRule type="cellIs" dxfId="6452" priority="8953" operator="equal">
      <formula>"◄"</formula>
    </cfRule>
    <cfRule type="cellIs" dxfId="6451" priority="8954" operator="equal">
      <formula>"•"</formula>
    </cfRule>
    <cfRule type="cellIs" priority="8955" operator="equal">
      <formula>"◄"</formula>
    </cfRule>
    <cfRule type="cellIs" dxfId="6450" priority="8956" operator="equal">
      <formula>"►"</formula>
    </cfRule>
  </conditionalFormatting>
  <conditionalFormatting sqref="AH1216">
    <cfRule type="cellIs" dxfId="6449" priority="8949" operator="equal">
      <formula>"◄"</formula>
    </cfRule>
    <cfRule type="cellIs" dxfId="6448" priority="8950" operator="equal">
      <formula>"•"</formula>
    </cfRule>
    <cfRule type="cellIs" priority="8951" operator="equal">
      <formula>"◄"</formula>
    </cfRule>
    <cfRule type="cellIs" dxfId="6447" priority="8952" operator="equal">
      <formula>"►"</formula>
    </cfRule>
  </conditionalFormatting>
  <conditionalFormatting sqref="AG1216">
    <cfRule type="cellIs" dxfId="6446" priority="8945" operator="equal">
      <formula>"◄"</formula>
    </cfRule>
    <cfRule type="cellIs" dxfId="6445" priority="8946" operator="equal">
      <formula>"•"</formula>
    </cfRule>
    <cfRule type="cellIs" priority="8947" operator="equal">
      <formula>"◄"</formula>
    </cfRule>
    <cfRule type="cellIs" dxfId="6444" priority="8948" operator="equal">
      <formula>"►"</formula>
    </cfRule>
  </conditionalFormatting>
  <conditionalFormatting sqref="AF1218">
    <cfRule type="cellIs" dxfId="6443" priority="8941" operator="equal">
      <formula>"◄"</formula>
    </cfRule>
    <cfRule type="cellIs" dxfId="6442" priority="8942" operator="equal">
      <formula>"•"</formula>
    </cfRule>
    <cfRule type="cellIs" priority="8943" operator="equal">
      <formula>"◄"</formula>
    </cfRule>
    <cfRule type="cellIs" dxfId="6441" priority="8944" operator="equal">
      <formula>"►"</formula>
    </cfRule>
  </conditionalFormatting>
  <conditionalFormatting sqref="AH1218">
    <cfRule type="cellIs" dxfId="6440" priority="8937" operator="equal">
      <formula>"◄"</formula>
    </cfRule>
    <cfRule type="cellIs" dxfId="6439" priority="8938" operator="equal">
      <formula>"•"</formula>
    </cfRule>
    <cfRule type="cellIs" priority="8939" operator="equal">
      <formula>"◄"</formula>
    </cfRule>
    <cfRule type="cellIs" dxfId="6438" priority="8940" operator="equal">
      <formula>"►"</formula>
    </cfRule>
  </conditionalFormatting>
  <conditionalFormatting sqref="AG1218">
    <cfRule type="cellIs" dxfId="6437" priority="8933" operator="equal">
      <formula>"◄"</formula>
    </cfRule>
    <cfRule type="cellIs" dxfId="6436" priority="8934" operator="equal">
      <formula>"•"</formula>
    </cfRule>
    <cfRule type="cellIs" priority="8935" operator="equal">
      <formula>"◄"</formula>
    </cfRule>
    <cfRule type="cellIs" dxfId="6435" priority="8936" operator="equal">
      <formula>"►"</formula>
    </cfRule>
  </conditionalFormatting>
  <conditionalFormatting sqref="AF1308">
    <cfRule type="cellIs" dxfId="6434" priority="8929" operator="equal">
      <formula>"◄"</formula>
    </cfRule>
    <cfRule type="cellIs" dxfId="6433" priority="8930" operator="equal">
      <formula>"•"</formula>
    </cfRule>
    <cfRule type="cellIs" priority="8931" operator="equal">
      <formula>"◄"</formula>
    </cfRule>
    <cfRule type="cellIs" dxfId="6432" priority="8932" operator="equal">
      <formula>"►"</formula>
    </cfRule>
  </conditionalFormatting>
  <conditionalFormatting sqref="AH1308">
    <cfRule type="cellIs" dxfId="6431" priority="8925" operator="equal">
      <formula>"◄"</formula>
    </cfRule>
    <cfRule type="cellIs" dxfId="6430" priority="8926" operator="equal">
      <formula>"•"</formula>
    </cfRule>
    <cfRule type="cellIs" priority="8927" operator="equal">
      <formula>"◄"</formula>
    </cfRule>
    <cfRule type="cellIs" dxfId="6429" priority="8928" operator="equal">
      <formula>"►"</formula>
    </cfRule>
  </conditionalFormatting>
  <conditionalFormatting sqref="AG1308">
    <cfRule type="cellIs" dxfId="6428" priority="8921" operator="equal">
      <formula>"◄"</formula>
    </cfRule>
    <cfRule type="cellIs" dxfId="6427" priority="8922" operator="equal">
      <formula>"•"</formula>
    </cfRule>
    <cfRule type="cellIs" priority="8923" operator="equal">
      <formula>"◄"</formula>
    </cfRule>
    <cfRule type="cellIs" dxfId="6426" priority="8924" operator="equal">
      <formula>"►"</formula>
    </cfRule>
  </conditionalFormatting>
  <conditionalFormatting sqref="AF1310">
    <cfRule type="cellIs" dxfId="6425" priority="8917" operator="equal">
      <formula>"◄"</formula>
    </cfRule>
    <cfRule type="cellIs" dxfId="6424" priority="8918" operator="equal">
      <formula>"•"</formula>
    </cfRule>
    <cfRule type="cellIs" priority="8919" operator="equal">
      <formula>"◄"</formula>
    </cfRule>
    <cfRule type="cellIs" dxfId="6423" priority="8920" operator="equal">
      <formula>"►"</formula>
    </cfRule>
  </conditionalFormatting>
  <conditionalFormatting sqref="AH1310">
    <cfRule type="cellIs" dxfId="6422" priority="8913" operator="equal">
      <formula>"◄"</formula>
    </cfRule>
    <cfRule type="cellIs" dxfId="6421" priority="8914" operator="equal">
      <formula>"•"</formula>
    </cfRule>
    <cfRule type="cellIs" priority="8915" operator="equal">
      <formula>"◄"</formula>
    </cfRule>
    <cfRule type="cellIs" dxfId="6420" priority="8916" operator="equal">
      <formula>"►"</formula>
    </cfRule>
  </conditionalFormatting>
  <conditionalFormatting sqref="AG1310">
    <cfRule type="cellIs" dxfId="6419" priority="8909" operator="equal">
      <formula>"◄"</formula>
    </cfRule>
    <cfRule type="cellIs" dxfId="6418" priority="8910" operator="equal">
      <formula>"•"</formula>
    </cfRule>
    <cfRule type="cellIs" priority="8911" operator="equal">
      <formula>"◄"</formula>
    </cfRule>
    <cfRule type="cellIs" dxfId="6417" priority="8912" operator="equal">
      <formula>"►"</formula>
    </cfRule>
  </conditionalFormatting>
  <conditionalFormatting sqref="AF1312">
    <cfRule type="cellIs" dxfId="6416" priority="8905" operator="equal">
      <formula>"◄"</formula>
    </cfRule>
    <cfRule type="cellIs" dxfId="6415" priority="8906" operator="equal">
      <formula>"•"</formula>
    </cfRule>
    <cfRule type="cellIs" priority="8907" operator="equal">
      <formula>"◄"</formula>
    </cfRule>
    <cfRule type="cellIs" dxfId="6414" priority="8908" operator="equal">
      <formula>"►"</formula>
    </cfRule>
  </conditionalFormatting>
  <conditionalFormatting sqref="AH1312">
    <cfRule type="cellIs" dxfId="6413" priority="8901" operator="equal">
      <formula>"◄"</formula>
    </cfRule>
    <cfRule type="cellIs" dxfId="6412" priority="8902" operator="equal">
      <formula>"•"</formula>
    </cfRule>
    <cfRule type="cellIs" priority="8903" operator="equal">
      <formula>"◄"</formula>
    </cfRule>
    <cfRule type="cellIs" dxfId="6411" priority="8904" operator="equal">
      <formula>"►"</formula>
    </cfRule>
  </conditionalFormatting>
  <conditionalFormatting sqref="AG1312">
    <cfRule type="cellIs" dxfId="6410" priority="8897" operator="equal">
      <formula>"◄"</formula>
    </cfRule>
    <cfRule type="cellIs" dxfId="6409" priority="8898" operator="equal">
      <formula>"•"</formula>
    </cfRule>
    <cfRule type="cellIs" priority="8899" operator="equal">
      <formula>"◄"</formula>
    </cfRule>
    <cfRule type="cellIs" dxfId="6408" priority="8900" operator="equal">
      <formula>"►"</formula>
    </cfRule>
  </conditionalFormatting>
  <conditionalFormatting sqref="AF1314">
    <cfRule type="cellIs" dxfId="6407" priority="8893" operator="equal">
      <formula>"◄"</formula>
    </cfRule>
    <cfRule type="cellIs" dxfId="6406" priority="8894" operator="equal">
      <formula>"•"</formula>
    </cfRule>
    <cfRule type="cellIs" priority="8895" operator="equal">
      <formula>"◄"</formula>
    </cfRule>
    <cfRule type="cellIs" dxfId="6405" priority="8896" operator="equal">
      <formula>"►"</formula>
    </cfRule>
  </conditionalFormatting>
  <conditionalFormatting sqref="AH1314">
    <cfRule type="cellIs" dxfId="6404" priority="8889" operator="equal">
      <formula>"◄"</formula>
    </cfRule>
    <cfRule type="cellIs" dxfId="6403" priority="8890" operator="equal">
      <formula>"•"</formula>
    </cfRule>
    <cfRule type="cellIs" priority="8891" operator="equal">
      <formula>"◄"</formula>
    </cfRule>
    <cfRule type="cellIs" dxfId="6402" priority="8892" operator="equal">
      <formula>"►"</formula>
    </cfRule>
  </conditionalFormatting>
  <conditionalFormatting sqref="AG1314">
    <cfRule type="cellIs" dxfId="6401" priority="8885" operator="equal">
      <formula>"◄"</formula>
    </cfRule>
    <cfRule type="cellIs" dxfId="6400" priority="8886" operator="equal">
      <formula>"•"</formula>
    </cfRule>
    <cfRule type="cellIs" priority="8887" operator="equal">
      <formula>"◄"</formula>
    </cfRule>
    <cfRule type="cellIs" dxfId="6399" priority="8888" operator="equal">
      <formula>"►"</formula>
    </cfRule>
  </conditionalFormatting>
  <conditionalFormatting sqref="AF1332">
    <cfRule type="cellIs" dxfId="6398" priority="8881" operator="equal">
      <formula>"◄"</formula>
    </cfRule>
    <cfRule type="cellIs" dxfId="6397" priority="8882" operator="equal">
      <formula>"•"</formula>
    </cfRule>
    <cfRule type="cellIs" priority="8883" operator="equal">
      <formula>"◄"</formula>
    </cfRule>
    <cfRule type="cellIs" dxfId="6396" priority="8884" operator="equal">
      <formula>"►"</formula>
    </cfRule>
  </conditionalFormatting>
  <conditionalFormatting sqref="AH1332">
    <cfRule type="cellIs" dxfId="6395" priority="8877" operator="equal">
      <formula>"◄"</formula>
    </cfRule>
    <cfRule type="cellIs" dxfId="6394" priority="8878" operator="equal">
      <formula>"•"</formula>
    </cfRule>
    <cfRule type="cellIs" priority="8879" operator="equal">
      <formula>"◄"</formula>
    </cfRule>
    <cfRule type="cellIs" dxfId="6393" priority="8880" operator="equal">
      <formula>"►"</formula>
    </cfRule>
  </conditionalFormatting>
  <conditionalFormatting sqref="AG1332">
    <cfRule type="cellIs" dxfId="6392" priority="8873" operator="equal">
      <formula>"◄"</formula>
    </cfRule>
    <cfRule type="cellIs" dxfId="6391" priority="8874" operator="equal">
      <formula>"•"</formula>
    </cfRule>
    <cfRule type="cellIs" priority="8875" operator="equal">
      <formula>"◄"</formula>
    </cfRule>
    <cfRule type="cellIs" dxfId="6390" priority="8876" operator="equal">
      <formula>"►"</formula>
    </cfRule>
  </conditionalFormatting>
  <conditionalFormatting sqref="AF1381">
    <cfRule type="cellIs" dxfId="6389" priority="8869" operator="equal">
      <formula>"◄"</formula>
    </cfRule>
    <cfRule type="cellIs" dxfId="6388" priority="8870" operator="equal">
      <formula>"•"</formula>
    </cfRule>
    <cfRule type="cellIs" priority="8871" operator="equal">
      <formula>"◄"</formula>
    </cfRule>
    <cfRule type="cellIs" dxfId="6387" priority="8872" operator="equal">
      <formula>"►"</formula>
    </cfRule>
  </conditionalFormatting>
  <conditionalFormatting sqref="AH1381">
    <cfRule type="cellIs" dxfId="6386" priority="8865" operator="equal">
      <formula>"◄"</formula>
    </cfRule>
    <cfRule type="cellIs" dxfId="6385" priority="8866" operator="equal">
      <formula>"•"</formula>
    </cfRule>
    <cfRule type="cellIs" priority="8867" operator="equal">
      <formula>"◄"</formula>
    </cfRule>
    <cfRule type="cellIs" dxfId="6384" priority="8868" operator="equal">
      <formula>"►"</formula>
    </cfRule>
  </conditionalFormatting>
  <conditionalFormatting sqref="AG1381">
    <cfRule type="cellIs" dxfId="6383" priority="8861" operator="equal">
      <formula>"◄"</formula>
    </cfRule>
    <cfRule type="cellIs" dxfId="6382" priority="8862" operator="equal">
      <formula>"•"</formula>
    </cfRule>
    <cfRule type="cellIs" priority="8863" operator="equal">
      <formula>"◄"</formula>
    </cfRule>
    <cfRule type="cellIs" dxfId="6381" priority="8864" operator="equal">
      <formula>"►"</formula>
    </cfRule>
  </conditionalFormatting>
  <conditionalFormatting sqref="AF1388">
    <cfRule type="cellIs" dxfId="6380" priority="8857" operator="equal">
      <formula>"◄"</formula>
    </cfRule>
    <cfRule type="cellIs" dxfId="6379" priority="8858" operator="equal">
      <formula>"•"</formula>
    </cfRule>
    <cfRule type="cellIs" priority="8859" operator="equal">
      <formula>"◄"</formula>
    </cfRule>
    <cfRule type="cellIs" dxfId="6378" priority="8860" operator="equal">
      <formula>"►"</formula>
    </cfRule>
  </conditionalFormatting>
  <conditionalFormatting sqref="AH1388">
    <cfRule type="cellIs" dxfId="6377" priority="8853" operator="equal">
      <formula>"◄"</formula>
    </cfRule>
    <cfRule type="cellIs" dxfId="6376" priority="8854" operator="equal">
      <formula>"•"</formula>
    </cfRule>
    <cfRule type="cellIs" priority="8855" operator="equal">
      <formula>"◄"</formula>
    </cfRule>
    <cfRule type="cellIs" dxfId="6375" priority="8856" operator="equal">
      <formula>"►"</formula>
    </cfRule>
  </conditionalFormatting>
  <conditionalFormatting sqref="AG1388">
    <cfRule type="cellIs" dxfId="6374" priority="8849" operator="equal">
      <formula>"◄"</formula>
    </cfRule>
    <cfRule type="cellIs" dxfId="6373" priority="8850" operator="equal">
      <formula>"•"</formula>
    </cfRule>
    <cfRule type="cellIs" priority="8851" operator="equal">
      <formula>"◄"</formula>
    </cfRule>
    <cfRule type="cellIs" dxfId="6372" priority="8852" operator="equal">
      <formula>"►"</formula>
    </cfRule>
  </conditionalFormatting>
  <conditionalFormatting sqref="AF1390">
    <cfRule type="cellIs" dxfId="6371" priority="8845" operator="equal">
      <formula>"◄"</formula>
    </cfRule>
    <cfRule type="cellIs" dxfId="6370" priority="8846" operator="equal">
      <formula>"•"</formula>
    </cfRule>
    <cfRule type="cellIs" priority="8847" operator="equal">
      <formula>"◄"</formula>
    </cfRule>
    <cfRule type="cellIs" dxfId="6369" priority="8848" operator="equal">
      <formula>"►"</formula>
    </cfRule>
  </conditionalFormatting>
  <conditionalFormatting sqref="AH1390">
    <cfRule type="cellIs" dxfId="6368" priority="8841" operator="equal">
      <formula>"◄"</formula>
    </cfRule>
    <cfRule type="cellIs" dxfId="6367" priority="8842" operator="equal">
      <formula>"•"</formula>
    </cfRule>
    <cfRule type="cellIs" priority="8843" operator="equal">
      <formula>"◄"</formula>
    </cfRule>
    <cfRule type="cellIs" dxfId="6366" priority="8844" operator="equal">
      <formula>"►"</formula>
    </cfRule>
  </conditionalFormatting>
  <conditionalFormatting sqref="AG1390">
    <cfRule type="cellIs" dxfId="6365" priority="8837" operator="equal">
      <formula>"◄"</formula>
    </cfRule>
    <cfRule type="cellIs" dxfId="6364" priority="8838" operator="equal">
      <formula>"•"</formula>
    </cfRule>
    <cfRule type="cellIs" priority="8839" operator="equal">
      <formula>"◄"</formula>
    </cfRule>
    <cfRule type="cellIs" dxfId="6363" priority="8840" operator="equal">
      <formula>"►"</formula>
    </cfRule>
  </conditionalFormatting>
  <conditionalFormatting sqref="AF1392">
    <cfRule type="cellIs" dxfId="6362" priority="8833" operator="equal">
      <formula>"◄"</formula>
    </cfRule>
    <cfRule type="cellIs" dxfId="6361" priority="8834" operator="equal">
      <formula>"•"</formula>
    </cfRule>
    <cfRule type="cellIs" priority="8835" operator="equal">
      <formula>"◄"</formula>
    </cfRule>
    <cfRule type="cellIs" dxfId="6360" priority="8836" operator="equal">
      <formula>"►"</formula>
    </cfRule>
  </conditionalFormatting>
  <conditionalFormatting sqref="AH1392">
    <cfRule type="cellIs" dxfId="6359" priority="8829" operator="equal">
      <formula>"◄"</formula>
    </cfRule>
    <cfRule type="cellIs" dxfId="6358" priority="8830" operator="equal">
      <formula>"•"</formula>
    </cfRule>
    <cfRule type="cellIs" priority="8831" operator="equal">
      <formula>"◄"</formula>
    </cfRule>
    <cfRule type="cellIs" dxfId="6357" priority="8832" operator="equal">
      <formula>"►"</formula>
    </cfRule>
  </conditionalFormatting>
  <conditionalFormatting sqref="AG1392">
    <cfRule type="cellIs" dxfId="6356" priority="8825" operator="equal">
      <formula>"◄"</formula>
    </cfRule>
    <cfRule type="cellIs" dxfId="6355" priority="8826" operator="equal">
      <formula>"•"</formula>
    </cfRule>
    <cfRule type="cellIs" priority="8827" operator="equal">
      <formula>"◄"</formula>
    </cfRule>
    <cfRule type="cellIs" dxfId="6354" priority="8828" operator="equal">
      <formula>"►"</formula>
    </cfRule>
  </conditionalFormatting>
  <conditionalFormatting sqref="AF1401">
    <cfRule type="cellIs" dxfId="6353" priority="8821" operator="equal">
      <formula>"◄"</formula>
    </cfRule>
    <cfRule type="cellIs" dxfId="6352" priority="8822" operator="equal">
      <formula>"•"</formula>
    </cfRule>
    <cfRule type="cellIs" priority="8823" operator="equal">
      <formula>"◄"</formula>
    </cfRule>
    <cfRule type="cellIs" dxfId="6351" priority="8824" operator="equal">
      <formula>"►"</formula>
    </cfRule>
  </conditionalFormatting>
  <conditionalFormatting sqref="AH1401">
    <cfRule type="cellIs" dxfId="6350" priority="8817" operator="equal">
      <formula>"◄"</formula>
    </cfRule>
    <cfRule type="cellIs" dxfId="6349" priority="8818" operator="equal">
      <formula>"•"</formula>
    </cfRule>
    <cfRule type="cellIs" priority="8819" operator="equal">
      <formula>"◄"</formula>
    </cfRule>
    <cfRule type="cellIs" dxfId="6348" priority="8820" operator="equal">
      <formula>"►"</formula>
    </cfRule>
  </conditionalFormatting>
  <conditionalFormatting sqref="AG1401">
    <cfRule type="cellIs" dxfId="6347" priority="8813" operator="equal">
      <formula>"◄"</formula>
    </cfRule>
    <cfRule type="cellIs" dxfId="6346" priority="8814" operator="equal">
      <formula>"•"</formula>
    </cfRule>
    <cfRule type="cellIs" priority="8815" operator="equal">
      <formula>"◄"</formula>
    </cfRule>
    <cfRule type="cellIs" dxfId="6345" priority="8816" operator="equal">
      <formula>"►"</formula>
    </cfRule>
  </conditionalFormatting>
  <conditionalFormatting sqref="AF1403">
    <cfRule type="cellIs" dxfId="6344" priority="8809" operator="equal">
      <formula>"◄"</formula>
    </cfRule>
    <cfRule type="cellIs" dxfId="6343" priority="8810" operator="equal">
      <formula>"•"</formula>
    </cfRule>
    <cfRule type="cellIs" priority="8811" operator="equal">
      <formula>"◄"</formula>
    </cfRule>
    <cfRule type="cellIs" dxfId="6342" priority="8812" operator="equal">
      <formula>"►"</formula>
    </cfRule>
  </conditionalFormatting>
  <conditionalFormatting sqref="AH1403">
    <cfRule type="cellIs" dxfId="6341" priority="8805" operator="equal">
      <formula>"◄"</formula>
    </cfRule>
    <cfRule type="cellIs" dxfId="6340" priority="8806" operator="equal">
      <formula>"•"</formula>
    </cfRule>
    <cfRule type="cellIs" priority="8807" operator="equal">
      <formula>"◄"</formula>
    </cfRule>
    <cfRule type="cellIs" dxfId="6339" priority="8808" operator="equal">
      <formula>"►"</formula>
    </cfRule>
  </conditionalFormatting>
  <conditionalFormatting sqref="AG1403">
    <cfRule type="cellIs" dxfId="6338" priority="8801" operator="equal">
      <formula>"◄"</formula>
    </cfRule>
    <cfRule type="cellIs" dxfId="6337" priority="8802" operator="equal">
      <formula>"•"</formula>
    </cfRule>
    <cfRule type="cellIs" priority="8803" operator="equal">
      <formula>"◄"</formula>
    </cfRule>
    <cfRule type="cellIs" dxfId="6336" priority="8804" operator="equal">
      <formula>"►"</formula>
    </cfRule>
  </conditionalFormatting>
  <conditionalFormatting sqref="AF1405">
    <cfRule type="cellIs" dxfId="6335" priority="8797" operator="equal">
      <formula>"◄"</formula>
    </cfRule>
    <cfRule type="cellIs" dxfId="6334" priority="8798" operator="equal">
      <formula>"•"</formula>
    </cfRule>
    <cfRule type="cellIs" priority="8799" operator="equal">
      <formula>"◄"</formula>
    </cfRule>
    <cfRule type="cellIs" dxfId="6333" priority="8800" operator="equal">
      <formula>"►"</formula>
    </cfRule>
  </conditionalFormatting>
  <conditionalFormatting sqref="AH1405">
    <cfRule type="cellIs" dxfId="6332" priority="8793" operator="equal">
      <formula>"◄"</formula>
    </cfRule>
    <cfRule type="cellIs" dxfId="6331" priority="8794" operator="equal">
      <formula>"•"</formula>
    </cfRule>
    <cfRule type="cellIs" priority="8795" operator="equal">
      <formula>"◄"</formula>
    </cfRule>
    <cfRule type="cellIs" dxfId="6330" priority="8796" operator="equal">
      <formula>"►"</formula>
    </cfRule>
  </conditionalFormatting>
  <conditionalFormatting sqref="AG1405">
    <cfRule type="cellIs" dxfId="6329" priority="8789" operator="equal">
      <formula>"◄"</formula>
    </cfRule>
    <cfRule type="cellIs" dxfId="6328" priority="8790" operator="equal">
      <formula>"•"</formula>
    </cfRule>
    <cfRule type="cellIs" priority="8791" operator="equal">
      <formula>"◄"</formula>
    </cfRule>
    <cfRule type="cellIs" dxfId="6327" priority="8792" operator="equal">
      <formula>"►"</formula>
    </cfRule>
  </conditionalFormatting>
  <conditionalFormatting sqref="AF1407">
    <cfRule type="cellIs" dxfId="6326" priority="8785" operator="equal">
      <formula>"◄"</formula>
    </cfRule>
    <cfRule type="cellIs" dxfId="6325" priority="8786" operator="equal">
      <formula>"•"</formula>
    </cfRule>
    <cfRule type="cellIs" priority="8787" operator="equal">
      <formula>"◄"</formula>
    </cfRule>
    <cfRule type="cellIs" dxfId="6324" priority="8788" operator="equal">
      <formula>"►"</formula>
    </cfRule>
  </conditionalFormatting>
  <conditionalFormatting sqref="AH1407">
    <cfRule type="cellIs" dxfId="6323" priority="8781" operator="equal">
      <formula>"◄"</formula>
    </cfRule>
    <cfRule type="cellIs" dxfId="6322" priority="8782" operator="equal">
      <formula>"•"</formula>
    </cfRule>
    <cfRule type="cellIs" priority="8783" operator="equal">
      <formula>"◄"</formula>
    </cfRule>
    <cfRule type="cellIs" dxfId="6321" priority="8784" operator="equal">
      <formula>"►"</formula>
    </cfRule>
  </conditionalFormatting>
  <conditionalFormatting sqref="AG1407">
    <cfRule type="cellIs" dxfId="6320" priority="8777" operator="equal">
      <formula>"◄"</formula>
    </cfRule>
    <cfRule type="cellIs" dxfId="6319" priority="8778" operator="equal">
      <formula>"•"</formula>
    </cfRule>
    <cfRule type="cellIs" priority="8779" operator="equal">
      <formula>"◄"</formula>
    </cfRule>
    <cfRule type="cellIs" dxfId="6318" priority="8780" operator="equal">
      <formula>"►"</formula>
    </cfRule>
  </conditionalFormatting>
  <conditionalFormatting sqref="AH1409">
    <cfRule type="cellIs" dxfId="6317" priority="8773" operator="equal">
      <formula>"◄"</formula>
    </cfRule>
    <cfRule type="cellIs" dxfId="6316" priority="8774" operator="equal">
      <formula>"•"</formula>
    </cfRule>
    <cfRule type="cellIs" priority="8775" operator="equal">
      <formula>"◄"</formula>
    </cfRule>
    <cfRule type="cellIs" dxfId="6315" priority="8776" operator="equal">
      <formula>"►"</formula>
    </cfRule>
  </conditionalFormatting>
  <conditionalFormatting sqref="AF1420">
    <cfRule type="cellIs" dxfId="6314" priority="8769" operator="equal">
      <formula>"◄"</formula>
    </cfRule>
    <cfRule type="cellIs" dxfId="6313" priority="8770" operator="equal">
      <formula>"•"</formula>
    </cfRule>
    <cfRule type="cellIs" priority="8771" operator="equal">
      <formula>"◄"</formula>
    </cfRule>
    <cfRule type="cellIs" dxfId="6312" priority="8772" operator="equal">
      <formula>"►"</formula>
    </cfRule>
  </conditionalFormatting>
  <conditionalFormatting sqref="AH1420">
    <cfRule type="cellIs" dxfId="6311" priority="8765" operator="equal">
      <formula>"◄"</formula>
    </cfRule>
    <cfRule type="cellIs" dxfId="6310" priority="8766" operator="equal">
      <formula>"•"</formula>
    </cfRule>
    <cfRule type="cellIs" priority="8767" operator="equal">
      <formula>"◄"</formula>
    </cfRule>
    <cfRule type="cellIs" dxfId="6309" priority="8768" operator="equal">
      <formula>"►"</formula>
    </cfRule>
  </conditionalFormatting>
  <conditionalFormatting sqref="AG1420">
    <cfRule type="cellIs" dxfId="6308" priority="8761" operator="equal">
      <formula>"◄"</formula>
    </cfRule>
    <cfRule type="cellIs" dxfId="6307" priority="8762" operator="equal">
      <formula>"•"</formula>
    </cfRule>
    <cfRule type="cellIs" priority="8763" operator="equal">
      <formula>"◄"</formula>
    </cfRule>
    <cfRule type="cellIs" dxfId="6306" priority="8764" operator="equal">
      <formula>"►"</formula>
    </cfRule>
  </conditionalFormatting>
  <conditionalFormatting sqref="AF1422">
    <cfRule type="cellIs" dxfId="6305" priority="8757" operator="equal">
      <formula>"◄"</formula>
    </cfRule>
    <cfRule type="cellIs" dxfId="6304" priority="8758" operator="equal">
      <formula>"•"</formula>
    </cfRule>
    <cfRule type="cellIs" priority="8759" operator="equal">
      <formula>"◄"</formula>
    </cfRule>
    <cfRule type="cellIs" dxfId="6303" priority="8760" operator="equal">
      <formula>"►"</formula>
    </cfRule>
  </conditionalFormatting>
  <conditionalFormatting sqref="AH1422">
    <cfRule type="cellIs" dxfId="6302" priority="8753" operator="equal">
      <formula>"◄"</formula>
    </cfRule>
    <cfRule type="cellIs" dxfId="6301" priority="8754" operator="equal">
      <formula>"•"</formula>
    </cfRule>
    <cfRule type="cellIs" priority="8755" operator="equal">
      <formula>"◄"</formula>
    </cfRule>
    <cfRule type="cellIs" dxfId="6300" priority="8756" operator="equal">
      <formula>"►"</formula>
    </cfRule>
  </conditionalFormatting>
  <conditionalFormatting sqref="AG1422">
    <cfRule type="cellIs" dxfId="6299" priority="8749" operator="equal">
      <formula>"◄"</formula>
    </cfRule>
    <cfRule type="cellIs" dxfId="6298" priority="8750" operator="equal">
      <formula>"•"</formula>
    </cfRule>
    <cfRule type="cellIs" priority="8751" operator="equal">
      <formula>"◄"</formula>
    </cfRule>
    <cfRule type="cellIs" dxfId="6297" priority="8752" operator="equal">
      <formula>"►"</formula>
    </cfRule>
  </conditionalFormatting>
  <conditionalFormatting sqref="AF1424">
    <cfRule type="cellIs" dxfId="6296" priority="8745" operator="equal">
      <formula>"◄"</formula>
    </cfRule>
    <cfRule type="cellIs" dxfId="6295" priority="8746" operator="equal">
      <formula>"•"</formula>
    </cfRule>
    <cfRule type="cellIs" priority="8747" operator="equal">
      <formula>"◄"</formula>
    </cfRule>
    <cfRule type="cellIs" dxfId="6294" priority="8748" operator="equal">
      <formula>"►"</formula>
    </cfRule>
  </conditionalFormatting>
  <conditionalFormatting sqref="AH1424">
    <cfRule type="cellIs" dxfId="6293" priority="8741" operator="equal">
      <formula>"◄"</formula>
    </cfRule>
    <cfRule type="cellIs" dxfId="6292" priority="8742" operator="equal">
      <formula>"•"</formula>
    </cfRule>
    <cfRule type="cellIs" priority="8743" operator="equal">
      <formula>"◄"</formula>
    </cfRule>
    <cfRule type="cellIs" dxfId="6291" priority="8744" operator="equal">
      <formula>"►"</formula>
    </cfRule>
  </conditionalFormatting>
  <conditionalFormatting sqref="AG1424">
    <cfRule type="cellIs" dxfId="6290" priority="8737" operator="equal">
      <formula>"◄"</formula>
    </cfRule>
    <cfRule type="cellIs" dxfId="6289" priority="8738" operator="equal">
      <formula>"•"</formula>
    </cfRule>
    <cfRule type="cellIs" priority="8739" operator="equal">
      <formula>"◄"</formula>
    </cfRule>
    <cfRule type="cellIs" dxfId="6288" priority="8740" operator="equal">
      <formula>"►"</formula>
    </cfRule>
  </conditionalFormatting>
  <conditionalFormatting sqref="AF1464">
    <cfRule type="cellIs" dxfId="6287" priority="8733" operator="equal">
      <formula>"◄"</formula>
    </cfRule>
    <cfRule type="cellIs" dxfId="6286" priority="8734" operator="equal">
      <formula>"•"</formula>
    </cfRule>
    <cfRule type="cellIs" priority="8735" operator="equal">
      <formula>"◄"</formula>
    </cfRule>
    <cfRule type="cellIs" dxfId="6285" priority="8736" operator="equal">
      <formula>"►"</formula>
    </cfRule>
  </conditionalFormatting>
  <conditionalFormatting sqref="AH1464">
    <cfRule type="cellIs" dxfId="6284" priority="8729" operator="equal">
      <formula>"◄"</formula>
    </cfRule>
    <cfRule type="cellIs" dxfId="6283" priority="8730" operator="equal">
      <formula>"•"</formula>
    </cfRule>
    <cfRule type="cellIs" priority="8731" operator="equal">
      <formula>"◄"</formula>
    </cfRule>
    <cfRule type="cellIs" dxfId="6282" priority="8732" operator="equal">
      <formula>"►"</formula>
    </cfRule>
  </conditionalFormatting>
  <conditionalFormatting sqref="AG1464">
    <cfRule type="cellIs" dxfId="6281" priority="8725" operator="equal">
      <formula>"◄"</formula>
    </cfRule>
    <cfRule type="cellIs" dxfId="6280" priority="8726" operator="equal">
      <formula>"•"</formula>
    </cfRule>
    <cfRule type="cellIs" priority="8727" operator="equal">
      <formula>"◄"</formula>
    </cfRule>
    <cfRule type="cellIs" dxfId="6279" priority="8728" operator="equal">
      <formula>"►"</formula>
    </cfRule>
  </conditionalFormatting>
  <conditionalFormatting sqref="AF1466">
    <cfRule type="cellIs" dxfId="6278" priority="8721" operator="equal">
      <formula>"◄"</formula>
    </cfRule>
    <cfRule type="cellIs" dxfId="6277" priority="8722" operator="equal">
      <formula>"•"</formula>
    </cfRule>
    <cfRule type="cellIs" priority="8723" operator="equal">
      <formula>"◄"</formula>
    </cfRule>
    <cfRule type="cellIs" dxfId="6276" priority="8724" operator="equal">
      <formula>"►"</formula>
    </cfRule>
  </conditionalFormatting>
  <conditionalFormatting sqref="AH1466">
    <cfRule type="cellIs" dxfId="6275" priority="8717" operator="equal">
      <formula>"◄"</formula>
    </cfRule>
    <cfRule type="cellIs" dxfId="6274" priority="8718" operator="equal">
      <formula>"•"</formula>
    </cfRule>
    <cfRule type="cellIs" priority="8719" operator="equal">
      <formula>"◄"</formula>
    </cfRule>
    <cfRule type="cellIs" dxfId="6273" priority="8720" operator="equal">
      <formula>"►"</formula>
    </cfRule>
  </conditionalFormatting>
  <conditionalFormatting sqref="AG1466">
    <cfRule type="cellIs" dxfId="6272" priority="8713" operator="equal">
      <formula>"◄"</formula>
    </cfRule>
    <cfRule type="cellIs" dxfId="6271" priority="8714" operator="equal">
      <formula>"•"</formula>
    </cfRule>
    <cfRule type="cellIs" priority="8715" operator="equal">
      <formula>"◄"</formula>
    </cfRule>
    <cfRule type="cellIs" dxfId="6270" priority="8716" operator="equal">
      <formula>"►"</formula>
    </cfRule>
  </conditionalFormatting>
  <conditionalFormatting sqref="AF1468">
    <cfRule type="cellIs" dxfId="6269" priority="8709" operator="equal">
      <formula>"◄"</formula>
    </cfRule>
    <cfRule type="cellIs" dxfId="6268" priority="8710" operator="equal">
      <formula>"•"</formula>
    </cfRule>
    <cfRule type="cellIs" priority="8711" operator="equal">
      <formula>"◄"</formula>
    </cfRule>
    <cfRule type="cellIs" dxfId="6267" priority="8712" operator="equal">
      <formula>"►"</formula>
    </cfRule>
  </conditionalFormatting>
  <conditionalFormatting sqref="AH1468">
    <cfRule type="cellIs" dxfId="6266" priority="8705" operator="equal">
      <formula>"◄"</formula>
    </cfRule>
    <cfRule type="cellIs" dxfId="6265" priority="8706" operator="equal">
      <formula>"•"</formula>
    </cfRule>
    <cfRule type="cellIs" priority="8707" operator="equal">
      <formula>"◄"</formula>
    </cfRule>
    <cfRule type="cellIs" dxfId="6264" priority="8708" operator="equal">
      <formula>"►"</formula>
    </cfRule>
  </conditionalFormatting>
  <conditionalFormatting sqref="AG1468">
    <cfRule type="cellIs" dxfId="6263" priority="8701" operator="equal">
      <formula>"◄"</formula>
    </cfRule>
    <cfRule type="cellIs" dxfId="6262" priority="8702" operator="equal">
      <formula>"•"</formula>
    </cfRule>
    <cfRule type="cellIs" priority="8703" operator="equal">
      <formula>"◄"</formula>
    </cfRule>
    <cfRule type="cellIs" dxfId="6261" priority="8704" operator="equal">
      <formula>"►"</formula>
    </cfRule>
  </conditionalFormatting>
  <conditionalFormatting sqref="AF1470">
    <cfRule type="cellIs" dxfId="6260" priority="8697" operator="equal">
      <formula>"◄"</formula>
    </cfRule>
    <cfRule type="cellIs" dxfId="6259" priority="8698" operator="equal">
      <formula>"•"</formula>
    </cfRule>
    <cfRule type="cellIs" priority="8699" operator="equal">
      <formula>"◄"</formula>
    </cfRule>
    <cfRule type="cellIs" dxfId="6258" priority="8700" operator="equal">
      <formula>"►"</formula>
    </cfRule>
  </conditionalFormatting>
  <conditionalFormatting sqref="AH1470">
    <cfRule type="cellIs" dxfId="6257" priority="8693" operator="equal">
      <formula>"◄"</formula>
    </cfRule>
    <cfRule type="cellIs" dxfId="6256" priority="8694" operator="equal">
      <formula>"•"</formula>
    </cfRule>
    <cfRule type="cellIs" priority="8695" operator="equal">
      <formula>"◄"</formula>
    </cfRule>
    <cfRule type="cellIs" dxfId="6255" priority="8696" operator="equal">
      <formula>"►"</formula>
    </cfRule>
  </conditionalFormatting>
  <conditionalFormatting sqref="AG1470">
    <cfRule type="cellIs" dxfId="6254" priority="8689" operator="equal">
      <formula>"◄"</formula>
    </cfRule>
    <cfRule type="cellIs" dxfId="6253" priority="8690" operator="equal">
      <formula>"•"</formula>
    </cfRule>
    <cfRule type="cellIs" priority="8691" operator="equal">
      <formula>"◄"</formula>
    </cfRule>
    <cfRule type="cellIs" dxfId="6252" priority="8692" operator="equal">
      <formula>"►"</formula>
    </cfRule>
  </conditionalFormatting>
  <conditionalFormatting sqref="AF1497">
    <cfRule type="cellIs" dxfId="6251" priority="8685" operator="equal">
      <formula>"◄"</formula>
    </cfRule>
    <cfRule type="cellIs" dxfId="6250" priority="8686" operator="equal">
      <formula>"•"</formula>
    </cfRule>
    <cfRule type="cellIs" priority="8687" operator="equal">
      <formula>"◄"</formula>
    </cfRule>
    <cfRule type="cellIs" dxfId="6249" priority="8688" operator="equal">
      <formula>"►"</formula>
    </cfRule>
  </conditionalFormatting>
  <conditionalFormatting sqref="AH1497">
    <cfRule type="cellIs" dxfId="6248" priority="8681" operator="equal">
      <formula>"◄"</formula>
    </cfRule>
    <cfRule type="cellIs" dxfId="6247" priority="8682" operator="equal">
      <formula>"•"</formula>
    </cfRule>
    <cfRule type="cellIs" priority="8683" operator="equal">
      <formula>"◄"</formula>
    </cfRule>
    <cfRule type="cellIs" dxfId="6246" priority="8684" operator="equal">
      <formula>"►"</formula>
    </cfRule>
  </conditionalFormatting>
  <conditionalFormatting sqref="AG1497">
    <cfRule type="cellIs" dxfId="6245" priority="8677" operator="equal">
      <formula>"◄"</formula>
    </cfRule>
    <cfRule type="cellIs" dxfId="6244" priority="8678" operator="equal">
      <formula>"•"</formula>
    </cfRule>
    <cfRule type="cellIs" priority="8679" operator="equal">
      <formula>"◄"</formula>
    </cfRule>
    <cfRule type="cellIs" dxfId="6243" priority="8680" operator="equal">
      <formula>"►"</formula>
    </cfRule>
  </conditionalFormatting>
  <conditionalFormatting sqref="AF1409">
    <cfRule type="cellIs" dxfId="6242" priority="8673" operator="equal">
      <formula>"◄"</formula>
    </cfRule>
    <cfRule type="cellIs" dxfId="6241" priority="8674" operator="equal">
      <formula>"•"</formula>
    </cfRule>
    <cfRule type="cellIs" priority="8675" operator="equal">
      <formula>"◄"</formula>
    </cfRule>
    <cfRule type="cellIs" dxfId="6240" priority="8676" operator="equal">
      <formula>"►"</formula>
    </cfRule>
  </conditionalFormatting>
  <conditionalFormatting sqref="AG1409">
    <cfRule type="cellIs" dxfId="6239" priority="8669" operator="equal">
      <formula>"◄"</formula>
    </cfRule>
    <cfRule type="cellIs" dxfId="6238" priority="8670" operator="equal">
      <formula>"•"</formula>
    </cfRule>
    <cfRule type="cellIs" priority="8671" operator="equal">
      <formula>"◄"</formula>
    </cfRule>
    <cfRule type="cellIs" dxfId="6237" priority="8672" operator="equal">
      <formula>"►"</formula>
    </cfRule>
  </conditionalFormatting>
  <conditionalFormatting sqref="AF1411">
    <cfRule type="cellIs" dxfId="6236" priority="8665" operator="equal">
      <formula>"◄"</formula>
    </cfRule>
    <cfRule type="cellIs" dxfId="6235" priority="8666" operator="equal">
      <formula>"•"</formula>
    </cfRule>
    <cfRule type="cellIs" priority="8667" operator="equal">
      <formula>"◄"</formula>
    </cfRule>
    <cfRule type="cellIs" dxfId="6234" priority="8668" operator="equal">
      <formula>"►"</formula>
    </cfRule>
  </conditionalFormatting>
  <conditionalFormatting sqref="AH1411">
    <cfRule type="cellIs" dxfId="6233" priority="8661" operator="equal">
      <formula>"◄"</formula>
    </cfRule>
    <cfRule type="cellIs" dxfId="6232" priority="8662" operator="equal">
      <formula>"•"</formula>
    </cfRule>
    <cfRule type="cellIs" priority="8663" operator="equal">
      <formula>"◄"</formula>
    </cfRule>
    <cfRule type="cellIs" dxfId="6231" priority="8664" operator="equal">
      <formula>"►"</formula>
    </cfRule>
  </conditionalFormatting>
  <conditionalFormatting sqref="AG1411">
    <cfRule type="cellIs" dxfId="6230" priority="8657" operator="equal">
      <formula>"◄"</formula>
    </cfRule>
    <cfRule type="cellIs" dxfId="6229" priority="8658" operator="equal">
      <formula>"•"</formula>
    </cfRule>
    <cfRule type="cellIs" priority="8659" operator="equal">
      <formula>"◄"</formula>
    </cfRule>
    <cfRule type="cellIs" dxfId="6228" priority="8660" operator="equal">
      <formula>"►"</formula>
    </cfRule>
  </conditionalFormatting>
  <conditionalFormatting sqref="AH1418">
    <cfRule type="cellIs" dxfId="6227" priority="8653" operator="equal">
      <formula>"◄"</formula>
    </cfRule>
    <cfRule type="cellIs" dxfId="6226" priority="8654" operator="equal">
      <formula>"•"</formula>
    </cfRule>
    <cfRule type="cellIs" priority="8655" operator="equal">
      <formula>"◄"</formula>
    </cfRule>
    <cfRule type="cellIs" dxfId="6225" priority="8656" operator="equal">
      <formula>"►"</formula>
    </cfRule>
  </conditionalFormatting>
  <conditionalFormatting sqref="AF1418">
    <cfRule type="cellIs" dxfId="6224" priority="8649" operator="equal">
      <formula>"◄"</formula>
    </cfRule>
    <cfRule type="cellIs" dxfId="6223" priority="8650" operator="equal">
      <formula>"•"</formula>
    </cfRule>
    <cfRule type="cellIs" priority="8651" operator="equal">
      <formula>"◄"</formula>
    </cfRule>
    <cfRule type="cellIs" dxfId="6222" priority="8652" operator="equal">
      <formula>"►"</formula>
    </cfRule>
  </conditionalFormatting>
  <conditionalFormatting sqref="AG1418">
    <cfRule type="cellIs" dxfId="6221" priority="8645" operator="equal">
      <formula>"◄"</formula>
    </cfRule>
    <cfRule type="cellIs" dxfId="6220" priority="8646" operator="equal">
      <formula>"•"</formula>
    </cfRule>
    <cfRule type="cellIs" priority="8647" operator="equal">
      <formula>"◄"</formula>
    </cfRule>
    <cfRule type="cellIs" dxfId="6219" priority="8648" operator="equal">
      <formula>"►"</formula>
    </cfRule>
  </conditionalFormatting>
  <conditionalFormatting sqref="AF1517">
    <cfRule type="cellIs" dxfId="6218" priority="8641" operator="equal">
      <formula>"◄"</formula>
    </cfRule>
    <cfRule type="cellIs" dxfId="6217" priority="8642" operator="equal">
      <formula>"•"</formula>
    </cfRule>
    <cfRule type="cellIs" priority="8643" operator="equal">
      <formula>"◄"</formula>
    </cfRule>
    <cfRule type="cellIs" dxfId="6216" priority="8644" operator="equal">
      <formula>"►"</formula>
    </cfRule>
  </conditionalFormatting>
  <conditionalFormatting sqref="AH1517">
    <cfRule type="cellIs" dxfId="6215" priority="8637" operator="equal">
      <formula>"◄"</formula>
    </cfRule>
    <cfRule type="cellIs" dxfId="6214" priority="8638" operator="equal">
      <formula>"•"</formula>
    </cfRule>
    <cfRule type="cellIs" priority="8639" operator="equal">
      <formula>"◄"</formula>
    </cfRule>
    <cfRule type="cellIs" dxfId="6213" priority="8640" operator="equal">
      <formula>"►"</formula>
    </cfRule>
  </conditionalFormatting>
  <conditionalFormatting sqref="AG1517">
    <cfRule type="cellIs" dxfId="6212" priority="8633" operator="equal">
      <formula>"◄"</formula>
    </cfRule>
    <cfRule type="cellIs" dxfId="6211" priority="8634" operator="equal">
      <formula>"•"</formula>
    </cfRule>
    <cfRule type="cellIs" priority="8635" operator="equal">
      <formula>"◄"</formula>
    </cfRule>
    <cfRule type="cellIs" dxfId="6210" priority="8636" operator="equal">
      <formula>"►"</formula>
    </cfRule>
  </conditionalFormatting>
  <conditionalFormatting sqref="R1426">
    <cfRule type="cellIs" dxfId="6209" priority="8629" operator="equal">
      <formula>"◄"</formula>
    </cfRule>
    <cfRule type="cellIs" dxfId="6208" priority="8630" operator="equal">
      <formula>"•"</formula>
    </cfRule>
    <cfRule type="cellIs" priority="8631" operator="equal">
      <formula>"◄"</formula>
    </cfRule>
    <cfRule type="cellIs" dxfId="6207" priority="8632" operator="equal">
      <formula>"►"</formula>
    </cfRule>
  </conditionalFormatting>
  <conditionalFormatting sqref="V1426">
    <cfRule type="cellIs" dxfId="6206" priority="8625" operator="equal">
      <formula>"◄"</formula>
    </cfRule>
    <cfRule type="cellIs" dxfId="6205" priority="8626" operator="equal">
      <formula>"•"</formula>
    </cfRule>
    <cfRule type="cellIs" priority="8627" operator="equal">
      <formula>"◄"</formula>
    </cfRule>
    <cfRule type="cellIs" dxfId="6204" priority="8628" operator="equal">
      <formula>"►"</formula>
    </cfRule>
  </conditionalFormatting>
  <conditionalFormatting sqref="AF1531">
    <cfRule type="cellIs" dxfId="6203" priority="8621" operator="equal">
      <formula>"◄"</formula>
    </cfRule>
    <cfRule type="cellIs" dxfId="6202" priority="8622" operator="equal">
      <formula>"•"</formula>
    </cfRule>
    <cfRule type="cellIs" priority="8623" operator="equal">
      <formula>"◄"</formula>
    </cfRule>
    <cfRule type="cellIs" dxfId="6201" priority="8624" operator="equal">
      <formula>"►"</formula>
    </cfRule>
  </conditionalFormatting>
  <conditionalFormatting sqref="AH1531">
    <cfRule type="cellIs" dxfId="6200" priority="8617" operator="equal">
      <formula>"◄"</formula>
    </cfRule>
    <cfRule type="cellIs" dxfId="6199" priority="8618" operator="equal">
      <formula>"•"</formula>
    </cfRule>
    <cfRule type="cellIs" priority="8619" operator="equal">
      <formula>"◄"</formula>
    </cfRule>
    <cfRule type="cellIs" dxfId="6198" priority="8620" operator="equal">
      <formula>"►"</formula>
    </cfRule>
  </conditionalFormatting>
  <conditionalFormatting sqref="AG1531">
    <cfRule type="cellIs" dxfId="6197" priority="8613" operator="equal">
      <formula>"◄"</formula>
    </cfRule>
    <cfRule type="cellIs" dxfId="6196" priority="8614" operator="equal">
      <formula>"•"</formula>
    </cfRule>
    <cfRule type="cellIs" priority="8615" operator="equal">
      <formula>"◄"</formula>
    </cfRule>
    <cfRule type="cellIs" dxfId="6195" priority="8616" operator="equal">
      <formula>"►"</formula>
    </cfRule>
  </conditionalFormatting>
  <conditionalFormatting sqref="AF1537">
    <cfRule type="cellIs" dxfId="6194" priority="8609" operator="equal">
      <formula>"◄"</formula>
    </cfRule>
    <cfRule type="cellIs" dxfId="6193" priority="8610" operator="equal">
      <formula>"•"</formula>
    </cfRule>
    <cfRule type="cellIs" priority="8611" operator="equal">
      <formula>"◄"</formula>
    </cfRule>
    <cfRule type="cellIs" dxfId="6192" priority="8612" operator="equal">
      <formula>"►"</formula>
    </cfRule>
  </conditionalFormatting>
  <conditionalFormatting sqref="AH1537">
    <cfRule type="cellIs" dxfId="6191" priority="8605" operator="equal">
      <formula>"◄"</formula>
    </cfRule>
    <cfRule type="cellIs" dxfId="6190" priority="8606" operator="equal">
      <formula>"•"</formula>
    </cfRule>
    <cfRule type="cellIs" priority="8607" operator="equal">
      <formula>"◄"</formula>
    </cfRule>
    <cfRule type="cellIs" dxfId="6189" priority="8608" operator="equal">
      <formula>"►"</formula>
    </cfRule>
  </conditionalFormatting>
  <conditionalFormatting sqref="AG1537">
    <cfRule type="cellIs" dxfId="6188" priority="8601" operator="equal">
      <formula>"◄"</formula>
    </cfRule>
    <cfRule type="cellIs" dxfId="6187" priority="8602" operator="equal">
      <formula>"•"</formula>
    </cfRule>
    <cfRule type="cellIs" priority="8603" operator="equal">
      <formula>"◄"</formula>
    </cfRule>
    <cfRule type="cellIs" dxfId="6186" priority="8604" operator="equal">
      <formula>"►"</formula>
    </cfRule>
  </conditionalFormatting>
  <conditionalFormatting sqref="AF1540">
    <cfRule type="cellIs" dxfId="6185" priority="8597" operator="equal">
      <formula>"◄"</formula>
    </cfRule>
    <cfRule type="cellIs" dxfId="6184" priority="8598" operator="equal">
      <formula>"•"</formula>
    </cfRule>
    <cfRule type="cellIs" priority="8599" operator="equal">
      <formula>"◄"</formula>
    </cfRule>
    <cfRule type="cellIs" dxfId="6183" priority="8600" operator="equal">
      <formula>"►"</formula>
    </cfRule>
  </conditionalFormatting>
  <conditionalFormatting sqref="AH1540">
    <cfRule type="cellIs" dxfId="6182" priority="8593" operator="equal">
      <formula>"◄"</formula>
    </cfRule>
    <cfRule type="cellIs" dxfId="6181" priority="8594" operator="equal">
      <formula>"•"</formula>
    </cfRule>
    <cfRule type="cellIs" priority="8595" operator="equal">
      <formula>"◄"</formula>
    </cfRule>
    <cfRule type="cellIs" dxfId="6180" priority="8596" operator="equal">
      <formula>"►"</formula>
    </cfRule>
  </conditionalFormatting>
  <conditionalFormatting sqref="AG1540">
    <cfRule type="cellIs" dxfId="6179" priority="8589" operator="equal">
      <formula>"◄"</formula>
    </cfRule>
    <cfRule type="cellIs" dxfId="6178" priority="8590" operator="equal">
      <formula>"•"</formula>
    </cfRule>
    <cfRule type="cellIs" priority="8591" operator="equal">
      <formula>"◄"</formula>
    </cfRule>
    <cfRule type="cellIs" dxfId="6177" priority="8592" operator="equal">
      <formula>"►"</formula>
    </cfRule>
  </conditionalFormatting>
  <conditionalFormatting sqref="AF1543">
    <cfRule type="cellIs" dxfId="6176" priority="8585" operator="equal">
      <formula>"◄"</formula>
    </cfRule>
    <cfRule type="cellIs" dxfId="6175" priority="8586" operator="equal">
      <formula>"•"</formula>
    </cfRule>
    <cfRule type="cellIs" priority="8587" operator="equal">
      <formula>"◄"</formula>
    </cfRule>
    <cfRule type="cellIs" dxfId="6174" priority="8588" operator="equal">
      <formula>"►"</formula>
    </cfRule>
  </conditionalFormatting>
  <conditionalFormatting sqref="AH1543">
    <cfRule type="cellIs" dxfId="6173" priority="8581" operator="equal">
      <formula>"◄"</formula>
    </cfRule>
    <cfRule type="cellIs" dxfId="6172" priority="8582" operator="equal">
      <formula>"•"</formula>
    </cfRule>
    <cfRule type="cellIs" priority="8583" operator="equal">
      <formula>"◄"</formula>
    </cfRule>
    <cfRule type="cellIs" dxfId="6171" priority="8584" operator="equal">
      <formula>"►"</formula>
    </cfRule>
  </conditionalFormatting>
  <conditionalFormatting sqref="AG1543">
    <cfRule type="cellIs" dxfId="6170" priority="8577" operator="equal">
      <formula>"◄"</formula>
    </cfRule>
    <cfRule type="cellIs" dxfId="6169" priority="8578" operator="equal">
      <formula>"•"</formula>
    </cfRule>
    <cfRule type="cellIs" priority="8579" operator="equal">
      <formula>"◄"</formula>
    </cfRule>
    <cfRule type="cellIs" dxfId="6168" priority="8580" operator="equal">
      <formula>"►"</formula>
    </cfRule>
  </conditionalFormatting>
  <conditionalFormatting sqref="AF1552">
    <cfRule type="cellIs" dxfId="6167" priority="8573" operator="equal">
      <formula>"◄"</formula>
    </cfRule>
    <cfRule type="cellIs" dxfId="6166" priority="8574" operator="equal">
      <formula>"•"</formula>
    </cfRule>
    <cfRule type="cellIs" priority="8575" operator="equal">
      <formula>"◄"</formula>
    </cfRule>
    <cfRule type="cellIs" dxfId="6165" priority="8576" operator="equal">
      <formula>"►"</formula>
    </cfRule>
  </conditionalFormatting>
  <conditionalFormatting sqref="AH1552">
    <cfRule type="cellIs" dxfId="6164" priority="8569" operator="equal">
      <formula>"◄"</formula>
    </cfRule>
    <cfRule type="cellIs" dxfId="6163" priority="8570" operator="equal">
      <formula>"•"</formula>
    </cfRule>
    <cfRule type="cellIs" priority="8571" operator="equal">
      <formula>"◄"</formula>
    </cfRule>
    <cfRule type="cellIs" dxfId="6162" priority="8572" operator="equal">
      <formula>"►"</formula>
    </cfRule>
  </conditionalFormatting>
  <conditionalFormatting sqref="AG1552">
    <cfRule type="cellIs" dxfId="6161" priority="8565" operator="equal">
      <formula>"◄"</formula>
    </cfRule>
    <cfRule type="cellIs" dxfId="6160" priority="8566" operator="equal">
      <formula>"•"</formula>
    </cfRule>
    <cfRule type="cellIs" priority="8567" operator="equal">
      <formula>"◄"</formula>
    </cfRule>
    <cfRule type="cellIs" dxfId="6159" priority="8568" operator="equal">
      <formula>"►"</formula>
    </cfRule>
  </conditionalFormatting>
  <conditionalFormatting sqref="AF1560">
    <cfRule type="cellIs" dxfId="6158" priority="8561" operator="equal">
      <formula>"◄"</formula>
    </cfRule>
    <cfRule type="cellIs" dxfId="6157" priority="8562" operator="equal">
      <formula>"•"</formula>
    </cfRule>
    <cfRule type="cellIs" priority="8563" operator="equal">
      <formula>"◄"</formula>
    </cfRule>
    <cfRule type="cellIs" dxfId="6156" priority="8564" operator="equal">
      <formula>"►"</formula>
    </cfRule>
  </conditionalFormatting>
  <conditionalFormatting sqref="AH1560">
    <cfRule type="cellIs" dxfId="6155" priority="8557" operator="equal">
      <formula>"◄"</formula>
    </cfRule>
    <cfRule type="cellIs" dxfId="6154" priority="8558" operator="equal">
      <formula>"•"</formula>
    </cfRule>
    <cfRule type="cellIs" priority="8559" operator="equal">
      <formula>"◄"</formula>
    </cfRule>
    <cfRule type="cellIs" dxfId="6153" priority="8560" operator="equal">
      <formula>"►"</formula>
    </cfRule>
  </conditionalFormatting>
  <conditionalFormatting sqref="AG1560">
    <cfRule type="cellIs" dxfId="6152" priority="8553" operator="equal">
      <formula>"◄"</formula>
    </cfRule>
    <cfRule type="cellIs" dxfId="6151" priority="8554" operator="equal">
      <formula>"•"</formula>
    </cfRule>
    <cfRule type="cellIs" priority="8555" operator="equal">
      <formula>"◄"</formula>
    </cfRule>
    <cfRule type="cellIs" dxfId="6150" priority="8556" operator="equal">
      <formula>"►"</formula>
    </cfRule>
  </conditionalFormatting>
  <conditionalFormatting sqref="AF1576">
    <cfRule type="cellIs" dxfId="6149" priority="8549" operator="equal">
      <formula>"◄"</formula>
    </cfRule>
    <cfRule type="cellIs" dxfId="6148" priority="8550" operator="equal">
      <formula>"•"</formula>
    </cfRule>
    <cfRule type="cellIs" priority="8551" operator="equal">
      <formula>"◄"</formula>
    </cfRule>
    <cfRule type="cellIs" dxfId="6147" priority="8552" operator="equal">
      <formula>"►"</formula>
    </cfRule>
  </conditionalFormatting>
  <conditionalFormatting sqref="AH1576">
    <cfRule type="cellIs" dxfId="6146" priority="8545" operator="equal">
      <formula>"◄"</formula>
    </cfRule>
    <cfRule type="cellIs" dxfId="6145" priority="8546" operator="equal">
      <formula>"•"</formula>
    </cfRule>
    <cfRule type="cellIs" priority="8547" operator="equal">
      <formula>"◄"</formula>
    </cfRule>
    <cfRule type="cellIs" dxfId="6144" priority="8548" operator="equal">
      <formula>"►"</formula>
    </cfRule>
  </conditionalFormatting>
  <conditionalFormatting sqref="AG1576">
    <cfRule type="cellIs" dxfId="6143" priority="8541" operator="equal">
      <formula>"◄"</formula>
    </cfRule>
    <cfRule type="cellIs" dxfId="6142" priority="8542" operator="equal">
      <formula>"•"</formula>
    </cfRule>
    <cfRule type="cellIs" priority="8543" operator="equal">
      <formula>"◄"</formula>
    </cfRule>
    <cfRule type="cellIs" dxfId="6141" priority="8544" operator="equal">
      <formula>"►"</formula>
    </cfRule>
  </conditionalFormatting>
  <conditionalFormatting sqref="AF1579">
    <cfRule type="cellIs" dxfId="6140" priority="8537" operator="equal">
      <formula>"◄"</formula>
    </cfRule>
    <cfRule type="cellIs" dxfId="6139" priority="8538" operator="equal">
      <formula>"•"</formula>
    </cfRule>
    <cfRule type="cellIs" priority="8539" operator="equal">
      <formula>"◄"</formula>
    </cfRule>
    <cfRule type="cellIs" dxfId="6138" priority="8540" operator="equal">
      <formula>"►"</formula>
    </cfRule>
  </conditionalFormatting>
  <conditionalFormatting sqref="AH1579">
    <cfRule type="cellIs" dxfId="6137" priority="8533" operator="equal">
      <formula>"◄"</formula>
    </cfRule>
    <cfRule type="cellIs" dxfId="6136" priority="8534" operator="equal">
      <formula>"•"</formula>
    </cfRule>
    <cfRule type="cellIs" priority="8535" operator="equal">
      <formula>"◄"</formula>
    </cfRule>
    <cfRule type="cellIs" dxfId="6135" priority="8536" operator="equal">
      <formula>"►"</formula>
    </cfRule>
  </conditionalFormatting>
  <conditionalFormatting sqref="AG1579">
    <cfRule type="cellIs" dxfId="6134" priority="8529" operator="equal">
      <formula>"◄"</formula>
    </cfRule>
    <cfRule type="cellIs" dxfId="6133" priority="8530" operator="equal">
      <formula>"•"</formula>
    </cfRule>
    <cfRule type="cellIs" priority="8531" operator="equal">
      <formula>"◄"</formula>
    </cfRule>
    <cfRule type="cellIs" dxfId="6132" priority="8532" operator="equal">
      <formula>"►"</formula>
    </cfRule>
  </conditionalFormatting>
  <conditionalFormatting sqref="AF1589">
    <cfRule type="cellIs" dxfId="6131" priority="8525" operator="equal">
      <formula>"◄"</formula>
    </cfRule>
    <cfRule type="cellIs" dxfId="6130" priority="8526" operator="equal">
      <formula>"•"</formula>
    </cfRule>
    <cfRule type="cellIs" priority="8527" operator="equal">
      <formula>"◄"</formula>
    </cfRule>
    <cfRule type="cellIs" dxfId="6129" priority="8528" operator="equal">
      <formula>"►"</formula>
    </cfRule>
  </conditionalFormatting>
  <conditionalFormatting sqref="AH1589">
    <cfRule type="cellIs" dxfId="6128" priority="8521" operator="equal">
      <formula>"◄"</formula>
    </cfRule>
    <cfRule type="cellIs" dxfId="6127" priority="8522" operator="equal">
      <formula>"•"</formula>
    </cfRule>
    <cfRule type="cellIs" priority="8523" operator="equal">
      <formula>"◄"</formula>
    </cfRule>
    <cfRule type="cellIs" dxfId="6126" priority="8524" operator="equal">
      <formula>"►"</formula>
    </cfRule>
  </conditionalFormatting>
  <conditionalFormatting sqref="AG1589">
    <cfRule type="cellIs" dxfId="6125" priority="8517" operator="equal">
      <formula>"◄"</formula>
    </cfRule>
    <cfRule type="cellIs" dxfId="6124" priority="8518" operator="equal">
      <formula>"•"</formula>
    </cfRule>
    <cfRule type="cellIs" priority="8519" operator="equal">
      <formula>"◄"</formula>
    </cfRule>
    <cfRule type="cellIs" dxfId="6123" priority="8520" operator="equal">
      <formula>"►"</formula>
    </cfRule>
  </conditionalFormatting>
  <conditionalFormatting sqref="AF1595">
    <cfRule type="cellIs" dxfId="6122" priority="8513" operator="equal">
      <formula>"◄"</formula>
    </cfRule>
    <cfRule type="cellIs" dxfId="6121" priority="8514" operator="equal">
      <formula>"•"</formula>
    </cfRule>
    <cfRule type="cellIs" priority="8515" operator="equal">
      <formula>"◄"</formula>
    </cfRule>
    <cfRule type="cellIs" dxfId="6120" priority="8516" operator="equal">
      <formula>"►"</formula>
    </cfRule>
  </conditionalFormatting>
  <conditionalFormatting sqref="AH1595">
    <cfRule type="cellIs" dxfId="6119" priority="8509" operator="equal">
      <formula>"◄"</formula>
    </cfRule>
    <cfRule type="cellIs" dxfId="6118" priority="8510" operator="equal">
      <formula>"•"</formula>
    </cfRule>
    <cfRule type="cellIs" priority="8511" operator="equal">
      <formula>"◄"</formula>
    </cfRule>
    <cfRule type="cellIs" dxfId="6117" priority="8512" operator="equal">
      <formula>"►"</formula>
    </cfRule>
  </conditionalFormatting>
  <conditionalFormatting sqref="AG1595">
    <cfRule type="cellIs" dxfId="6116" priority="8505" operator="equal">
      <formula>"◄"</formula>
    </cfRule>
    <cfRule type="cellIs" dxfId="6115" priority="8506" operator="equal">
      <formula>"•"</formula>
    </cfRule>
    <cfRule type="cellIs" priority="8507" operator="equal">
      <formula>"◄"</formula>
    </cfRule>
    <cfRule type="cellIs" dxfId="6114" priority="8508" operator="equal">
      <formula>"►"</formula>
    </cfRule>
  </conditionalFormatting>
  <conditionalFormatting sqref="AF1602">
    <cfRule type="cellIs" dxfId="6113" priority="8501" operator="equal">
      <formula>"◄"</formula>
    </cfRule>
    <cfRule type="cellIs" dxfId="6112" priority="8502" operator="equal">
      <formula>"•"</formula>
    </cfRule>
    <cfRule type="cellIs" priority="8503" operator="equal">
      <formula>"◄"</formula>
    </cfRule>
    <cfRule type="cellIs" dxfId="6111" priority="8504" operator="equal">
      <formula>"►"</formula>
    </cfRule>
  </conditionalFormatting>
  <conditionalFormatting sqref="AH1602">
    <cfRule type="cellIs" dxfId="6110" priority="8497" operator="equal">
      <formula>"◄"</formula>
    </cfRule>
    <cfRule type="cellIs" dxfId="6109" priority="8498" operator="equal">
      <formula>"•"</formula>
    </cfRule>
    <cfRule type="cellIs" priority="8499" operator="equal">
      <formula>"◄"</formula>
    </cfRule>
    <cfRule type="cellIs" dxfId="6108" priority="8500" operator="equal">
      <formula>"►"</formula>
    </cfRule>
  </conditionalFormatting>
  <conditionalFormatting sqref="AG1602">
    <cfRule type="cellIs" dxfId="6107" priority="8493" operator="equal">
      <formula>"◄"</formula>
    </cfRule>
    <cfRule type="cellIs" dxfId="6106" priority="8494" operator="equal">
      <formula>"•"</formula>
    </cfRule>
    <cfRule type="cellIs" priority="8495" operator="equal">
      <formula>"◄"</formula>
    </cfRule>
    <cfRule type="cellIs" dxfId="6105" priority="8496" operator="equal">
      <formula>"►"</formula>
    </cfRule>
  </conditionalFormatting>
  <conditionalFormatting sqref="AF1607">
    <cfRule type="cellIs" dxfId="6104" priority="8489" operator="equal">
      <formula>"◄"</formula>
    </cfRule>
    <cfRule type="cellIs" dxfId="6103" priority="8490" operator="equal">
      <formula>"•"</formula>
    </cfRule>
    <cfRule type="cellIs" priority="8491" operator="equal">
      <formula>"◄"</formula>
    </cfRule>
    <cfRule type="cellIs" dxfId="6102" priority="8492" operator="equal">
      <formula>"►"</formula>
    </cfRule>
  </conditionalFormatting>
  <conditionalFormatting sqref="AH1607">
    <cfRule type="cellIs" dxfId="6101" priority="8485" operator="equal">
      <formula>"◄"</formula>
    </cfRule>
    <cfRule type="cellIs" dxfId="6100" priority="8486" operator="equal">
      <formula>"•"</formula>
    </cfRule>
    <cfRule type="cellIs" priority="8487" operator="equal">
      <formula>"◄"</formula>
    </cfRule>
    <cfRule type="cellIs" dxfId="6099" priority="8488" operator="equal">
      <formula>"►"</formula>
    </cfRule>
  </conditionalFormatting>
  <conditionalFormatting sqref="AG1607">
    <cfRule type="cellIs" dxfId="6098" priority="8481" operator="equal">
      <formula>"◄"</formula>
    </cfRule>
    <cfRule type="cellIs" dxfId="6097" priority="8482" operator="equal">
      <formula>"•"</formula>
    </cfRule>
    <cfRule type="cellIs" priority="8483" operator="equal">
      <formula>"◄"</formula>
    </cfRule>
    <cfRule type="cellIs" dxfId="6096" priority="8484" operator="equal">
      <formula>"►"</formula>
    </cfRule>
  </conditionalFormatting>
  <conditionalFormatting sqref="AF1535">
    <cfRule type="cellIs" dxfId="6095" priority="8477" operator="equal">
      <formula>"◄"</formula>
    </cfRule>
    <cfRule type="cellIs" dxfId="6094" priority="8478" operator="equal">
      <formula>"•"</formula>
    </cfRule>
    <cfRule type="cellIs" priority="8479" operator="equal">
      <formula>"◄"</formula>
    </cfRule>
    <cfRule type="cellIs" dxfId="6093" priority="8480" operator="equal">
      <formula>"►"</formula>
    </cfRule>
  </conditionalFormatting>
  <conditionalFormatting sqref="AH1535">
    <cfRule type="cellIs" dxfId="6092" priority="8473" operator="equal">
      <formula>"◄"</formula>
    </cfRule>
    <cfRule type="cellIs" dxfId="6091" priority="8474" operator="equal">
      <formula>"•"</formula>
    </cfRule>
    <cfRule type="cellIs" priority="8475" operator="equal">
      <formula>"◄"</formula>
    </cfRule>
    <cfRule type="cellIs" dxfId="6090" priority="8476" operator="equal">
      <formula>"►"</formula>
    </cfRule>
  </conditionalFormatting>
  <conditionalFormatting sqref="AG1535">
    <cfRule type="cellIs" dxfId="6089" priority="8469" operator="equal">
      <formula>"◄"</formula>
    </cfRule>
    <cfRule type="cellIs" dxfId="6088" priority="8470" operator="equal">
      <formula>"•"</formula>
    </cfRule>
    <cfRule type="cellIs" priority="8471" operator="equal">
      <formula>"◄"</formula>
    </cfRule>
    <cfRule type="cellIs" dxfId="6087" priority="8472" operator="equal">
      <formula>"►"</formula>
    </cfRule>
  </conditionalFormatting>
  <conditionalFormatting sqref="AF1548">
    <cfRule type="cellIs" dxfId="6086" priority="8465" operator="equal">
      <formula>"◄"</formula>
    </cfRule>
    <cfRule type="cellIs" dxfId="6085" priority="8466" operator="equal">
      <formula>"•"</formula>
    </cfRule>
    <cfRule type="cellIs" priority="8467" operator="equal">
      <formula>"◄"</formula>
    </cfRule>
    <cfRule type="cellIs" dxfId="6084" priority="8468" operator="equal">
      <formula>"►"</formula>
    </cfRule>
  </conditionalFormatting>
  <conditionalFormatting sqref="AH1548">
    <cfRule type="cellIs" dxfId="6083" priority="8461" operator="equal">
      <formula>"◄"</formula>
    </cfRule>
    <cfRule type="cellIs" dxfId="6082" priority="8462" operator="equal">
      <formula>"•"</formula>
    </cfRule>
    <cfRule type="cellIs" priority="8463" operator="equal">
      <formula>"◄"</formula>
    </cfRule>
    <cfRule type="cellIs" dxfId="6081" priority="8464" operator="equal">
      <formula>"►"</formula>
    </cfRule>
  </conditionalFormatting>
  <conditionalFormatting sqref="AG1548">
    <cfRule type="cellIs" dxfId="6080" priority="8457" operator="equal">
      <formula>"◄"</formula>
    </cfRule>
    <cfRule type="cellIs" dxfId="6079" priority="8458" operator="equal">
      <formula>"•"</formula>
    </cfRule>
    <cfRule type="cellIs" priority="8459" operator="equal">
      <formula>"◄"</formula>
    </cfRule>
    <cfRule type="cellIs" dxfId="6078" priority="8460" operator="equal">
      <formula>"►"</formula>
    </cfRule>
  </conditionalFormatting>
  <conditionalFormatting sqref="AF1550">
    <cfRule type="cellIs" dxfId="6077" priority="8453" operator="equal">
      <formula>"◄"</formula>
    </cfRule>
    <cfRule type="cellIs" dxfId="6076" priority="8454" operator="equal">
      <formula>"•"</formula>
    </cfRule>
    <cfRule type="cellIs" priority="8455" operator="equal">
      <formula>"◄"</formula>
    </cfRule>
    <cfRule type="cellIs" dxfId="6075" priority="8456" operator="equal">
      <formula>"►"</formula>
    </cfRule>
  </conditionalFormatting>
  <conditionalFormatting sqref="AH1550">
    <cfRule type="cellIs" dxfId="6074" priority="8449" operator="equal">
      <formula>"◄"</formula>
    </cfRule>
    <cfRule type="cellIs" dxfId="6073" priority="8450" operator="equal">
      <formula>"•"</formula>
    </cfRule>
    <cfRule type="cellIs" priority="8451" operator="equal">
      <formula>"◄"</formula>
    </cfRule>
    <cfRule type="cellIs" dxfId="6072" priority="8452" operator="equal">
      <formula>"►"</formula>
    </cfRule>
  </conditionalFormatting>
  <conditionalFormatting sqref="AG1550">
    <cfRule type="cellIs" dxfId="6071" priority="8445" operator="equal">
      <formula>"◄"</formula>
    </cfRule>
    <cfRule type="cellIs" dxfId="6070" priority="8446" operator="equal">
      <formula>"•"</formula>
    </cfRule>
    <cfRule type="cellIs" priority="8447" operator="equal">
      <formula>"◄"</formula>
    </cfRule>
    <cfRule type="cellIs" dxfId="6069" priority="8448" operator="equal">
      <formula>"►"</formula>
    </cfRule>
  </conditionalFormatting>
  <conditionalFormatting sqref="AF1556">
    <cfRule type="cellIs" dxfId="6068" priority="8441" operator="equal">
      <formula>"◄"</formula>
    </cfRule>
    <cfRule type="cellIs" dxfId="6067" priority="8442" operator="equal">
      <formula>"•"</formula>
    </cfRule>
    <cfRule type="cellIs" priority="8443" operator="equal">
      <formula>"◄"</formula>
    </cfRule>
    <cfRule type="cellIs" dxfId="6066" priority="8444" operator="equal">
      <formula>"►"</formula>
    </cfRule>
  </conditionalFormatting>
  <conditionalFormatting sqref="AH1556">
    <cfRule type="cellIs" dxfId="6065" priority="8437" operator="equal">
      <formula>"◄"</formula>
    </cfRule>
    <cfRule type="cellIs" dxfId="6064" priority="8438" operator="equal">
      <formula>"•"</formula>
    </cfRule>
    <cfRule type="cellIs" priority="8439" operator="equal">
      <formula>"◄"</formula>
    </cfRule>
    <cfRule type="cellIs" dxfId="6063" priority="8440" operator="equal">
      <formula>"►"</formula>
    </cfRule>
  </conditionalFormatting>
  <conditionalFormatting sqref="AG1556">
    <cfRule type="cellIs" dxfId="6062" priority="8433" operator="equal">
      <formula>"◄"</formula>
    </cfRule>
    <cfRule type="cellIs" dxfId="6061" priority="8434" operator="equal">
      <formula>"•"</formula>
    </cfRule>
    <cfRule type="cellIs" priority="8435" operator="equal">
      <formula>"◄"</formula>
    </cfRule>
    <cfRule type="cellIs" dxfId="6060" priority="8436" operator="equal">
      <formula>"►"</formula>
    </cfRule>
  </conditionalFormatting>
  <conditionalFormatting sqref="AF1558">
    <cfRule type="cellIs" dxfId="6059" priority="8429" operator="equal">
      <formula>"◄"</formula>
    </cfRule>
    <cfRule type="cellIs" dxfId="6058" priority="8430" operator="equal">
      <formula>"•"</formula>
    </cfRule>
    <cfRule type="cellIs" priority="8431" operator="equal">
      <formula>"◄"</formula>
    </cfRule>
    <cfRule type="cellIs" dxfId="6057" priority="8432" operator="equal">
      <formula>"►"</formula>
    </cfRule>
  </conditionalFormatting>
  <conditionalFormatting sqref="AH1558">
    <cfRule type="cellIs" dxfId="6056" priority="8425" operator="equal">
      <formula>"◄"</formula>
    </cfRule>
    <cfRule type="cellIs" dxfId="6055" priority="8426" operator="equal">
      <formula>"•"</formula>
    </cfRule>
    <cfRule type="cellIs" priority="8427" operator="equal">
      <formula>"◄"</formula>
    </cfRule>
    <cfRule type="cellIs" dxfId="6054" priority="8428" operator="equal">
      <formula>"►"</formula>
    </cfRule>
  </conditionalFormatting>
  <conditionalFormatting sqref="AG1558">
    <cfRule type="cellIs" dxfId="6053" priority="8421" operator="equal">
      <formula>"◄"</formula>
    </cfRule>
    <cfRule type="cellIs" dxfId="6052" priority="8422" operator="equal">
      <formula>"•"</formula>
    </cfRule>
    <cfRule type="cellIs" priority="8423" operator="equal">
      <formula>"◄"</formula>
    </cfRule>
    <cfRule type="cellIs" dxfId="6051" priority="8424" operator="equal">
      <formula>"►"</formula>
    </cfRule>
  </conditionalFormatting>
  <conditionalFormatting sqref="AF1566">
    <cfRule type="cellIs" dxfId="6050" priority="8417" operator="equal">
      <formula>"◄"</formula>
    </cfRule>
    <cfRule type="cellIs" dxfId="6049" priority="8418" operator="equal">
      <formula>"•"</formula>
    </cfRule>
    <cfRule type="cellIs" priority="8419" operator="equal">
      <formula>"◄"</formula>
    </cfRule>
    <cfRule type="cellIs" dxfId="6048" priority="8420" operator="equal">
      <formula>"►"</formula>
    </cfRule>
  </conditionalFormatting>
  <conditionalFormatting sqref="AH1566">
    <cfRule type="cellIs" dxfId="6047" priority="8413" operator="equal">
      <formula>"◄"</formula>
    </cfRule>
    <cfRule type="cellIs" dxfId="6046" priority="8414" operator="equal">
      <formula>"•"</formula>
    </cfRule>
    <cfRule type="cellIs" priority="8415" operator="equal">
      <formula>"◄"</formula>
    </cfRule>
    <cfRule type="cellIs" dxfId="6045" priority="8416" operator="equal">
      <formula>"►"</formula>
    </cfRule>
  </conditionalFormatting>
  <conditionalFormatting sqref="AG1566">
    <cfRule type="cellIs" dxfId="6044" priority="8409" operator="equal">
      <formula>"◄"</formula>
    </cfRule>
    <cfRule type="cellIs" dxfId="6043" priority="8410" operator="equal">
      <formula>"•"</formula>
    </cfRule>
    <cfRule type="cellIs" priority="8411" operator="equal">
      <formula>"◄"</formula>
    </cfRule>
    <cfRule type="cellIs" dxfId="6042" priority="8412" operator="equal">
      <formula>"►"</formula>
    </cfRule>
  </conditionalFormatting>
  <conditionalFormatting sqref="AF1568">
    <cfRule type="cellIs" dxfId="6041" priority="8405" operator="equal">
      <formula>"◄"</formula>
    </cfRule>
    <cfRule type="cellIs" dxfId="6040" priority="8406" operator="equal">
      <formula>"•"</formula>
    </cfRule>
    <cfRule type="cellIs" priority="8407" operator="equal">
      <formula>"◄"</formula>
    </cfRule>
    <cfRule type="cellIs" dxfId="6039" priority="8408" operator="equal">
      <formula>"►"</formula>
    </cfRule>
  </conditionalFormatting>
  <conditionalFormatting sqref="AH1568">
    <cfRule type="cellIs" dxfId="6038" priority="8401" operator="equal">
      <formula>"◄"</formula>
    </cfRule>
    <cfRule type="cellIs" dxfId="6037" priority="8402" operator="equal">
      <formula>"•"</formula>
    </cfRule>
    <cfRule type="cellIs" priority="8403" operator="equal">
      <formula>"◄"</formula>
    </cfRule>
    <cfRule type="cellIs" dxfId="6036" priority="8404" operator="equal">
      <formula>"►"</formula>
    </cfRule>
  </conditionalFormatting>
  <conditionalFormatting sqref="AG1568">
    <cfRule type="cellIs" dxfId="6035" priority="8397" operator="equal">
      <formula>"◄"</formula>
    </cfRule>
    <cfRule type="cellIs" dxfId="6034" priority="8398" operator="equal">
      <formula>"•"</formula>
    </cfRule>
    <cfRule type="cellIs" priority="8399" operator="equal">
      <formula>"◄"</formula>
    </cfRule>
    <cfRule type="cellIs" dxfId="6033" priority="8400" operator="equal">
      <formula>"►"</formula>
    </cfRule>
  </conditionalFormatting>
  <conditionalFormatting sqref="AF1570">
    <cfRule type="cellIs" dxfId="6032" priority="8393" operator="equal">
      <formula>"◄"</formula>
    </cfRule>
    <cfRule type="cellIs" dxfId="6031" priority="8394" operator="equal">
      <formula>"•"</formula>
    </cfRule>
    <cfRule type="cellIs" priority="8395" operator="equal">
      <formula>"◄"</formula>
    </cfRule>
    <cfRule type="cellIs" dxfId="6030" priority="8396" operator="equal">
      <formula>"►"</formula>
    </cfRule>
  </conditionalFormatting>
  <conditionalFormatting sqref="AH1570">
    <cfRule type="cellIs" dxfId="6029" priority="8389" operator="equal">
      <formula>"◄"</formula>
    </cfRule>
    <cfRule type="cellIs" dxfId="6028" priority="8390" operator="equal">
      <formula>"•"</formula>
    </cfRule>
    <cfRule type="cellIs" priority="8391" operator="equal">
      <formula>"◄"</formula>
    </cfRule>
    <cfRule type="cellIs" dxfId="6027" priority="8392" operator="equal">
      <formula>"►"</formula>
    </cfRule>
  </conditionalFormatting>
  <conditionalFormatting sqref="AG1570">
    <cfRule type="cellIs" dxfId="6026" priority="8385" operator="equal">
      <formula>"◄"</formula>
    </cfRule>
    <cfRule type="cellIs" dxfId="6025" priority="8386" operator="equal">
      <formula>"•"</formula>
    </cfRule>
    <cfRule type="cellIs" priority="8387" operator="equal">
      <formula>"◄"</formula>
    </cfRule>
    <cfRule type="cellIs" dxfId="6024" priority="8388" operator="equal">
      <formula>"►"</formula>
    </cfRule>
  </conditionalFormatting>
  <conditionalFormatting sqref="AF1572">
    <cfRule type="cellIs" dxfId="6023" priority="8381" operator="equal">
      <formula>"◄"</formula>
    </cfRule>
    <cfRule type="cellIs" dxfId="6022" priority="8382" operator="equal">
      <formula>"•"</formula>
    </cfRule>
    <cfRule type="cellIs" priority="8383" operator="equal">
      <formula>"◄"</formula>
    </cfRule>
    <cfRule type="cellIs" dxfId="6021" priority="8384" operator="equal">
      <formula>"►"</formula>
    </cfRule>
  </conditionalFormatting>
  <conditionalFormatting sqref="AH1572">
    <cfRule type="cellIs" dxfId="6020" priority="8377" operator="equal">
      <formula>"◄"</formula>
    </cfRule>
    <cfRule type="cellIs" dxfId="6019" priority="8378" operator="equal">
      <formula>"•"</formula>
    </cfRule>
    <cfRule type="cellIs" priority="8379" operator="equal">
      <formula>"◄"</formula>
    </cfRule>
    <cfRule type="cellIs" dxfId="6018" priority="8380" operator="equal">
      <formula>"►"</formula>
    </cfRule>
  </conditionalFormatting>
  <conditionalFormatting sqref="AG1572">
    <cfRule type="cellIs" dxfId="6017" priority="8373" operator="equal">
      <formula>"◄"</formula>
    </cfRule>
    <cfRule type="cellIs" dxfId="6016" priority="8374" operator="equal">
      <formula>"•"</formula>
    </cfRule>
    <cfRule type="cellIs" priority="8375" operator="equal">
      <formula>"◄"</formula>
    </cfRule>
    <cfRule type="cellIs" dxfId="6015" priority="8376" operator="equal">
      <formula>"►"</formula>
    </cfRule>
  </conditionalFormatting>
  <conditionalFormatting sqref="AF1574">
    <cfRule type="cellIs" dxfId="6014" priority="8369" operator="equal">
      <formula>"◄"</formula>
    </cfRule>
    <cfRule type="cellIs" dxfId="6013" priority="8370" operator="equal">
      <formula>"•"</formula>
    </cfRule>
    <cfRule type="cellIs" priority="8371" operator="equal">
      <formula>"◄"</formula>
    </cfRule>
    <cfRule type="cellIs" dxfId="6012" priority="8372" operator="equal">
      <formula>"►"</formula>
    </cfRule>
  </conditionalFormatting>
  <conditionalFormatting sqref="AH1574">
    <cfRule type="cellIs" dxfId="6011" priority="8365" operator="equal">
      <formula>"◄"</formula>
    </cfRule>
    <cfRule type="cellIs" dxfId="6010" priority="8366" operator="equal">
      <formula>"•"</formula>
    </cfRule>
    <cfRule type="cellIs" priority="8367" operator="equal">
      <formula>"◄"</formula>
    </cfRule>
    <cfRule type="cellIs" dxfId="6009" priority="8368" operator="equal">
      <formula>"►"</formula>
    </cfRule>
  </conditionalFormatting>
  <conditionalFormatting sqref="AG1574">
    <cfRule type="cellIs" dxfId="6008" priority="8361" operator="equal">
      <formula>"◄"</formula>
    </cfRule>
    <cfRule type="cellIs" dxfId="6007" priority="8362" operator="equal">
      <formula>"•"</formula>
    </cfRule>
    <cfRule type="cellIs" priority="8363" operator="equal">
      <formula>"◄"</formula>
    </cfRule>
    <cfRule type="cellIs" dxfId="6006" priority="8364" operator="equal">
      <formula>"►"</formula>
    </cfRule>
  </conditionalFormatting>
  <conditionalFormatting sqref="AF1583">
    <cfRule type="cellIs" dxfId="6005" priority="8357" operator="equal">
      <formula>"◄"</formula>
    </cfRule>
    <cfRule type="cellIs" dxfId="6004" priority="8358" operator="equal">
      <formula>"•"</formula>
    </cfRule>
    <cfRule type="cellIs" priority="8359" operator="equal">
      <formula>"◄"</formula>
    </cfRule>
    <cfRule type="cellIs" dxfId="6003" priority="8360" operator="equal">
      <formula>"►"</formula>
    </cfRule>
  </conditionalFormatting>
  <conditionalFormatting sqref="AH1583">
    <cfRule type="cellIs" dxfId="6002" priority="8353" operator="equal">
      <formula>"◄"</formula>
    </cfRule>
    <cfRule type="cellIs" dxfId="6001" priority="8354" operator="equal">
      <formula>"•"</formula>
    </cfRule>
    <cfRule type="cellIs" priority="8355" operator="equal">
      <formula>"◄"</formula>
    </cfRule>
    <cfRule type="cellIs" dxfId="6000" priority="8356" operator="equal">
      <formula>"►"</formula>
    </cfRule>
  </conditionalFormatting>
  <conditionalFormatting sqref="AG1583">
    <cfRule type="cellIs" dxfId="5999" priority="8349" operator="equal">
      <formula>"◄"</formula>
    </cfRule>
    <cfRule type="cellIs" dxfId="5998" priority="8350" operator="equal">
      <formula>"•"</formula>
    </cfRule>
    <cfRule type="cellIs" priority="8351" operator="equal">
      <formula>"◄"</formula>
    </cfRule>
    <cfRule type="cellIs" dxfId="5997" priority="8352" operator="equal">
      <formula>"►"</formula>
    </cfRule>
  </conditionalFormatting>
  <conditionalFormatting sqref="AF1585">
    <cfRule type="cellIs" dxfId="5996" priority="8345" operator="equal">
      <formula>"◄"</formula>
    </cfRule>
    <cfRule type="cellIs" dxfId="5995" priority="8346" operator="equal">
      <formula>"•"</formula>
    </cfRule>
    <cfRule type="cellIs" priority="8347" operator="equal">
      <formula>"◄"</formula>
    </cfRule>
    <cfRule type="cellIs" dxfId="5994" priority="8348" operator="equal">
      <formula>"►"</formula>
    </cfRule>
  </conditionalFormatting>
  <conditionalFormatting sqref="AH1585">
    <cfRule type="cellIs" dxfId="5993" priority="8341" operator="equal">
      <formula>"◄"</formula>
    </cfRule>
    <cfRule type="cellIs" dxfId="5992" priority="8342" operator="equal">
      <formula>"•"</formula>
    </cfRule>
    <cfRule type="cellIs" priority="8343" operator="equal">
      <formula>"◄"</formula>
    </cfRule>
    <cfRule type="cellIs" dxfId="5991" priority="8344" operator="equal">
      <formula>"►"</formula>
    </cfRule>
  </conditionalFormatting>
  <conditionalFormatting sqref="AG1585">
    <cfRule type="cellIs" dxfId="5990" priority="8337" operator="equal">
      <formula>"◄"</formula>
    </cfRule>
    <cfRule type="cellIs" dxfId="5989" priority="8338" operator="equal">
      <formula>"•"</formula>
    </cfRule>
    <cfRule type="cellIs" priority="8339" operator="equal">
      <formula>"◄"</formula>
    </cfRule>
    <cfRule type="cellIs" dxfId="5988" priority="8340" operator="equal">
      <formula>"►"</formula>
    </cfRule>
  </conditionalFormatting>
  <conditionalFormatting sqref="AF1587">
    <cfRule type="cellIs" dxfId="5987" priority="8333" operator="equal">
      <formula>"◄"</formula>
    </cfRule>
    <cfRule type="cellIs" dxfId="5986" priority="8334" operator="equal">
      <formula>"•"</formula>
    </cfRule>
    <cfRule type="cellIs" priority="8335" operator="equal">
      <formula>"◄"</formula>
    </cfRule>
    <cfRule type="cellIs" dxfId="5985" priority="8336" operator="equal">
      <formula>"►"</formula>
    </cfRule>
  </conditionalFormatting>
  <conditionalFormatting sqref="AH1587">
    <cfRule type="cellIs" dxfId="5984" priority="8329" operator="equal">
      <formula>"◄"</formula>
    </cfRule>
    <cfRule type="cellIs" dxfId="5983" priority="8330" operator="equal">
      <formula>"•"</formula>
    </cfRule>
    <cfRule type="cellIs" priority="8331" operator="equal">
      <formula>"◄"</formula>
    </cfRule>
    <cfRule type="cellIs" dxfId="5982" priority="8332" operator="equal">
      <formula>"►"</formula>
    </cfRule>
  </conditionalFormatting>
  <conditionalFormatting sqref="AG1587">
    <cfRule type="cellIs" dxfId="5981" priority="8325" operator="equal">
      <formula>"◄"</formula>
    </cfRule>
    <cfRule type="cellIs" dxfId="5980" priority="8326" operator="equal">
      <formula>"•"</formula>
    </cfRule>
    <cfRule type="cellIs" priority="8327" operator="equal">
      <formula>"◄"</formula>
    </cfRule>
    <cfRule type="cellIs" dxfId="5979" priority="8328" operator="equal">
      <formula>"►"</formula>
    </cfRule>
  </conditionalFormatting>
  <conditionalFormatting sqref="AF1593">
    <cfRule type="cellIs" dxfId="5978" priority="8321" operator="equal">
      <formula>"◄"</formula>
    </cfRule>
    <cfRule type="cellIs" dxfId="5977" priority="8322" operator="equal">
      <formula>"•"</formula>
    </cfRule>
    <cfRule type="cellIs" priority="8323" operator="equal">
      <formula>"◄"</formula>
    </cfRule>
    <cfRule type="cellIs" dxfId="5976" priority="8324" operator="equal">
      <formula>"►"</formula>
    </cfRule>
  </conditionalFormatting>
  <conditionalFormatting sqref="AH1593">
    <cfRule type="cellIs" dxfId="5975" priority="8317" operator="equal">
      <formula>"◄"</formula>
    </cfRule>
    <cfRule type="cellIs" dxfId="5974" priority="8318" operator="equal">
      <formula>"•"</formula>
    </cfRule>
    <cfRule type="cellIs" priority="8319" operator="equal">
      <formula>"◄"</formula>
    </cfRule>
    <cfRule type="cellIs" dxfId="5973" priority="8320" operator="equal">
      <formula>"►"</formula>
    </cfRule>
  </conditionalFormatting>
  <conditionalFormatting sqref="AG1593">
    <cfRule type="cellIs" dxfId="5972" priority="8313" operator="equal">
      <formula>"◄"</formula>
    </cfRule>
    <cfRule type="cellIs" dxfId="5971" priority="8314" operator="equal">
      <formula>"•"</formula>
    </cfRule>
    <cfRule type="cellIs" priority="8315" operator="equal">
      <formula>"◄"</formula>
    </cfRule>
    <cfRule type="cellIs" dxfId="5970" priority="8316" operator="equal">
      <formula>"►"</formula>
    </cfRule>
  </conditionalFormatting>
  <conditionalFormatting sqref="AF1600">
    <cfRule type="cellIs" dxfId="5969" priority="8309" operator="equal">
      <formula>"◄"</formula>
    </cfRule>
    <cfRule type="cellIs" dxfId="5968" priority="8310" operator="equal">
      <formula>"•"</formula>
    </cfRule>
    <cfRule type="cellIs" priority="8311" operator="equal">
      <formula>"◄"</formula>
    </cfRule>
    <cfRule type="cellIs" dxfId="5967" priority="8312" operator="equal">
      <formula>"►"</formula>
    </cfRule>
  </conditionalFormatting>
  <conditionalFormatting sqref="AH1600">
    <cfRule type="cellIs" dxfId="5966" priority="8305" operator="equal">
      <formula>"◄"</formula>
    </cfRule>
    <cfRule type="cellIs" dxfId="5965" priority="8306" operator="equal">
      <formula>"•"</formula>
    </cfRule>
    <cfRule type="cellIs" priority="8307" operator="equal">
      <formula>"◄"</formula>
    </cfRule>
    <cfRule type="cellIs" dxfId="5964" priority="8308" operator="equal">
      <formula>"►"</formula>
    </cfRule>
  </conditionalFormatting>
  <conditionalFormatting sqref="AG1600">
    <cfRule type="cellIs" dxfId="5963" priority="8301" operator="equal">
      <formula>"◄"</formula>
    </cfRule>
    <cfRule type="cellIs" dxfId="5962" priority="8302" operator="equal">
      <formula>"•"</formula>
    </cfRule>
    <cfRule type="cellIs" priority="8303" operator="equal">
      <formula>"◄"</formula>
    </cfRule>
    <cfRule type="cellIs" dxfId="5961" priority="8304" operator="equal">
      <formula>"►"</formula>
    </cfRule>
  </conditionalFormatting>
  <conditionalFormatting sqref="AF1615">
    <cfRule type="cellIs" dxfId="5960" priority="8297" operator="equal">
      <formula>"◄"</formula>
    </cfRule>
    <cfRule type="cellIs" dxfId="5959" priority="8298" operator="equal">
      <formula>"•"</formula>
    </cfRule>
    <cfRule type="cellIs" priority="8299" operator="equal">
      <formula>"◄"</formula>
    </cfRule>
    <cfRule type="cellIs" dxfId="5958" priority="8300" operator="equal">
      <formula>"►"</formula>
    </cfRule>
  </conditionalFormatting>
  <conditionalFormatting sqref="AH1615">
    <cfRule type="cellIs" dxfId="5957" priority="8293" operator="equal">
      <formula>"◄"</formula>
    </cfRule>
    <cfRule type="cellIs" dxfId="5956" priority="8294" operator="equal">
      <formula>"•"</formula>
    </cfRule>
    <cfRule type="cellIs" priority="8295" operator="equal">
      <formula>"◄"</formula>
    </cfRule>
    <cfRule type="cellIs" dxfId="5955" priority="8296" operator="equal">
      <formula>"►"</formula>
    </cfRule>
  </conditionalFormatting>
  <conditionalFormatting sqref="AG1615">
    <cfRule type="cellIs" dxfId="5954" priority="8289" operator="equal">
      <formula>"◄"</formula>
    </cfRule>
    <cfRule type="cellIs" dxfId="5953" priority="8290" operator="equal">
      <formula>"•"</formula>
    </cfRule>
    <cfRule type="cellIs" priority="8291" operator="equal">
      <formula>"◄"</formula>
    </cfRule>
    <cfRule type="cellIs" dxfId="5952" priority="8292" operator="equal">
      <formula>"►"</formula>
    </cfRule>
  </conditionalFormatting>
  <conditionalFormatting sqref="AF1620">
    <cfRule type="cellIs" dxfId="5951" priority="8285" operator="equal">
      <formula>"◄"</formula>
    </cfRule>
    <cfRule type="cellIs" dxfId="5950" priority="8286" operator="equal">
      <formula>"•"</formula>
    </cfRule>
    <cfRule type="cellIs" priority="8287" operator="equal">
      <formula>"◄"</formula>
    </cfRule>
    <cfRule type="cellIs" dxfId="5949" priority="8288" operator="equal">
      <formula>"►"</formula>
    </cfRule>
  </conditionalFormatting>
  <conditionalFormatting sqref="AH1620">
    <cfRule type="cellIs" dxfId="5948" priority="8281" operator="equal">
      <formula>"◄"</formula>
    </cfRule>
    <cfRule type="cellIs" dxfId="5947" priority="8282" operator="equal">
      <formula>"•"</formula>
    </cfRule>
    <cfRule type="cellIs" priority="8283" operator="equal">
      <formula>"◄"</formula>
    </cfRule>
    <cfRule type="cellIs" dxfId="5946" priority="8284" operator="equal">
      <formula>"►"</formula>
    </cfRule>
  </conditionalFormatting>
  <conditionalFormatting sqref="AG1620">
    <cfRule type="cellIs" dxfId="5945" priority="8277" operator="equal">
      <formula>"◄"</formula>
    </cfRule>
    <cfRule type="cellIs" dxfId="5944" priority="8278" operator="equal">
      <formula>"•"</formula>
    </cfRule>
    <cfRule type="cellIs" priority="8279" operator="equal">
      <formula>"◄"</formula>
    </cfRule>
    <cfRule type="cellIs" dxfId="5943" priority="8280" operator="equal">
      <formula>"►"</formula>
    </cfRule>
  </conditionalFormatting>
  <conditionalFormatting sqref="AF1626">
    <cfRule type="cellIs" dxfId="5942" priority="8273" operator="equal">
      <formula>"◄"</formula>
    </cfRule>
    <cfRule type="cellIs" dxfId="5941" priority="8274" operator="equal">
      <formula>"•"</formula>
    </cfRule>
    <cfRule type="cellIs" priority="8275" operator="equal">
      <formula>"◄"</formula>
    </cfRule>
    <cfRule type="cellIs" dxfId="5940" priority="8276" operator="equal">
      <formula>"►"</formula>
    </cfRule>
  </conditionalFormatting>
  <conditionalFormatting sqref="AH1626">
    <cfRule type="cellIs" dxfId="5939" priority="8269" operator="equal">
      <formula>"◄"</formula>
    </cfRule>
    <cfRule type="cellIs" dxfId="5938" priority="8270" operator="equal">
      <formula>"•"</formula>
    </cfRule>
    <cfRule type="cellIs" priority="8271" operator="equal">
      <formula>"◄"</formula>
    </cfRule>
    <cfRule type="cellIs" dxfId="5937" priority="8272" operator="equal">
      <formula>"►"</formula>
    </cfRule>
  </conditionalFormatting>
  <conditionalFormatting sqref="AG1626">
    <cfRule type="cellIs" dxfId="5936" priority="8265" operator="equal">
      <formula>"◄"</formula>
    </cfRule>
    <cfRule type="cellIs" dxfId="5935" priority="8266" operator="equal">
      <formula>"•"</formula>
    </cfRule>
    <cfRule type="cellIs" priority="8267" operator="equal">
      <formula>"◄"</formula>
    </cfRule>
    <cfRule type="cellIs" dxfId="5934" priority="8268" operator="equal">
      <formula>"►"</formula>
    </cfRule>
  </conditionalFormatting>
  <conditionalFormatting sqref="AF1633">
    <cfRule type="cellIs" dxfId="5933" priority="8261" operator="equal">
      <formula>"◄"</formula>
    </cfRule>
    <cfRule type="cellIs" dxfId="5932" priority="8262" operator="equal">
      <formula>"•"</formula>
    </cfRule>
    <cfRule type="cellIs" priority="8263" operator="equal">
      <formula>"◄"</formula>
    </cfRule>
    <cfRule type="cellIs" dxfId="5931" priority="8264" operator="equal">
      <formula>"►"</formula>
    </cfRule>
  </conditionalFormatting>
  <conditionalFormatting sqref="AH1633">
    <cfRule type="cellIs" dxfId="5930" priority="8257" operator="equal">
      <formula>"◄"</formula>
    </cfRule>
    <cfRule type="cellIs" dxfId="5929" priority="8258" operator="equal">
      <formula>"•"</formula>
    </cfRule>
    <cfRule type="cellIs" priority="8259" operator="equal">
      <formula>"◄"</formula>
    </cfRule>
    <cfRule type="cellIs" dxfId="5928" priority="8260" operator="equal">
      <formula>"►"</formula>
    </cfRule>
  </conditionalFormatting>
  <conditionalFormatting sqref="AG1633">
    <cfRule type="cellIs" dxfId="5927" priority="8253" operator="equal">
      <formula>"◄"</formula>
    </cfRule>
    <cfRule type="cellIs" dxfId="5926" priority="8254" operator="equal">
      <formula>"•"</formula>
    </cfRule>
    <cfRule type="cellIs" priority="8255" operator="equal">
      <formula>"◄"</formula>
    </cfRule>
    <cfRule type="cellIs" dxfId="5925" priority="8256" operator="equal">
      <formula>"►"</formula>
    </cfRule>
  </conditionalFormatting>
  <conditionalFormatting sqref="AF1640">
    <cfRule type="cellIs" dxfId="5924" priority="8249" operator="equal">
      <formula>"◄"</formula>
    </cfRule>
    <cfRule type="cellIs" dxfId="5923" priority="8250" operator="equal">
      <formula>"•"</formula>
    </cfRule>
    <cfRule type="cellIs" priority="8251" operator="equal">
      <formula>"◄"</formula>
    </cfRule>
    <cfRule type="cellIs" dxfId="5922" priority="8252" operator="equal">
      <formula>"►"</formula>
    </cfRule>
  </conditionalFormatting>
  <conditionalFormatting sqref="AH1640">
    <cfRule type="cellIs" dxfId="5921" priority="8245" operator="equal">
      <formula>"◄"</formula>
    </cfRule>
    <cfRule type="cellIs" dxfId="5920" priority="8246" operator="equal">
      <formula>"•"</formula>
    </cfRule>
    <cfRule type="cellIs" priority="8247" operator="equal">
      <formula>"◄"</formula>
    </cfRule>
    <cfRule type="cellIs" dxfId="5919" priority="8248" operator="equal">
      <formula>"►"</formula>
    </cfRule>
  </conditionalFormatting>
  <conditionalFormatting sqref="AG1640">
    <cfRule type="cellIs" dxfId="5918" priority="8241" operator="equal">
      <formula>"◄"</formula>
    </cfRule>
    <cfRule type="cellIs" dxfId="5917" priority="8242" operator="equal">
      <formula>"•"</formula>
    </cfRule>
    <cfRule type="cellIs" priority="8243" operator="equal">
      <formula>"◄"</formula>
    </cfRule>
    <cfRule type="cellIs" dxfId="5916" priority="8244" operator="equal">
      <formula>"►"</formula>
    </cfRule>
  </conditionalFormatting>
  <conditionalFormatting sqref="AF1644">
    <cfRule type="cellIs" dxfId="5915" priority="8237" operator="equal">
      <formula>"◄"</formula>
    </cfRule>
    <cfRule type="cellIs" dxfId="5914" priority="8238" operator="equal">
      <formula>"•"</formula>
    </cfRule>
    <cfRule type="cellIs" priority="8239" operator="equal">
      <formula>"◄"</formula>
    </cfRule>
    <cfRule type="cellIs" dxfId="5913" priority="8240" operator="equal">
      <formula>"►"</formula>
    </cfRule>
  </conditionalFormatting>
  <conditionalFormatting sqref="AH1644">
    <cfRule type="cellIs" dxfId="5912" priority="8233" operator="equal">
      <formula>"◄"</formula>
    </cfRule>
    <cfRule type="cellIs" dxfId="5911" priority="8234" operator="equal">
      <formula>"•"</formula>
    </cfRule>
    <cfRule type="cellIs" priority="8235" operator="equal">
      <formula>"◄"</formula>
    </cfRule>
    <cfRule type="cellIs" dxfId="5910" priority="8236" operator="equal">
      <formula>"►"</formula>
    </cfRule>
  </conditionalFormatting>
  <conditionalFormatting sqref="AG1644">
    <cfRule type="cellIs" dxfId="5909" priority="8229" operator="equal">
      <formula>"◄"</formula>
    </cfRule>
    <cfRule type="cellIs" dxfId="5908" priority="8230" operator="equal">
      <formula>"•"</formula>
    </cfRule>
    <cfRule type="cellIs" priority="8231" operator="equal">
      <formula>"◄"</formula>
    </cfRule>
    <cfRule type="cellIs" dxfId="5907" priority="8232" operator="equal">
      <formula>"►"</formula>
    </cfRule>
  </conditionalFormatting>
  <conditionalFormatting sqref="AF1668">
    <cfRule type="cellIs" dxfId="5906" priority="8225" operator="equal">
      <formula>"◄"</formula>
    </cfRule>
    <cfRule type="cellIs" dxfId="5905" priority="8226" operator="equal">
      <formula>"•"</formula>
    </cfRule>
    <cfRule type="cellIs" priority="8227" operator="equal">
      <formula>"◄"</formula>
    </cfRule>
    <cfRule type="cellIs" dxfId="5904" priority="8228" operator="equal">
      <formula>"►"</formula>
    </cfRule>
  </conditionalFormatting>
  <conditionalFormatting sqref="AH1668">
    <cfRule type="cellIs" dxfId="5903" priority="8221" operator="equal">
      <formula>"◄"</formula>
    </cfRule>
    <cfRule type="cellIs" dxfId="5902" priority="8222" operator="equal">
      <formula>"•"</formula>
    </cfRule>
    <cfRule type="cellIs" priority="8223" operator="equal">
      <formula>"◄"</formula>
    </cfRule>
    <cfRule type="cellIs" dxfId="5901" priority="8224" operator="equal">
      <formula>"►"</formula>
    </cfRule>
  </conditionalFormatting>
  <conditionalFormatting sqref="AG1668">
    <cfRule type="cellIs" dxfId="5900" priority="8217" operator="equal">
      <formula>"◄"</formula>
    </cfRule>
    <cfRule type="cellIs" dxfId="5899" priority="8218" operator="equal">
      <formula>"•"</formula>
    </cfRule>
    <cfRule type="cellIs" priority="8219" operator="equal">
      <formula>"◄"</formula>
    </cfRule>
    <cfRule type="cellIs" dxfId="5898" priority="8220" operator="equal">
      <formula>"►"</formula>
    </cfRule>
  </conditionalFormatting>
  <conditionalFormatting sqref="AF1672">
    <cfRule type="cellIs" dxfId="5897" priority="8213" operator="equal">
      <formula>"◄"</formula>
    </cfRule>
    <cfRule type="cellIs" dxfId="5896" priority="8214" operator="equal">
      <formula>"•"</formula>
    </cfRule>
    <cfRule type="cellIs" priority="8215" operator="equal">
      <formula>"◄"</formula>
    </cfRule>
    <cfRule type="cellIs" dxfId="5895" priority="8216" operator="equal">
      <formula>"►"</formula>
    </cfRule>
  </conditionalFormatting>
  <conditionalFormatting sqref="AH1672">
    <cfRule type="cellIs" dxfId="5894" priority="8209" operator="equal">
      <formula>"◄"</formula>
    </cfRule>
    <cfRule type="cellIs" dxfId="5893" priority="8210" operator="equal">
      <formula>"•"</formula>
    </cfRule>
    <cfRule type="cellIs" priority="8211" operator="equal">
      <formula>"◄"</formula>
    </cfRule>
    <cfRule type="cellIs" dxfId="5892" priority="8212" operator="equal">
      <formula>"►"</formula>
    </cfRule>
  </conditionalFormatting>
  <conditionalFormatting sqref="AG1672">
    <cfRule type="cellIs" dxfId="5891" priority="8205" operator="equal">
      <formula>"◄"</formula>
    </cfRule>
    <cfRule type="cellIs" dxfId="5890" priority="8206" operator="equal">
      <formula>"•"</formula>
    </cfRule>
    <cfRule type="cellIs" priority="8207" operator="equal">
      <formula>"◄"</formula>
    </cfRule>
    <cfRule type="cellIs" dxfId="5889" priority="8208" operator="equal">
      <formula>"►"</formula>
    </cfRule>
  </conditionalFormatting>
  <conditionalFormatting sqref="AF1674">
    <cfRule type="cellIs" dxfId="5888" priority="8201" operator="equal">
      <formula>"◄"</formula>
    </cfRule>
    <cfRule type="cellIs" dxfId="5887" priority="8202" operator="equal">
      <formula>"•"</formula>
    </cfRule>
    <cfRule type="cellIs" priority="8203" operator="equal">
      <formula>"◄"</formula>
    </cfRule>
    <cfRule type="cellIs" dxfId="5886" priority="8204" operator="equal">
      <formula>"►"</formula>
    </cfRule>
  </conditionalFormatting>
  <conditionalFormatting sqref="AH1674">
    <cfRule type="cellIs" dxfId="5885" priority="8197" operator="equal">
      <formula>"◄"</formula>
    </cfRule>
    <cfRule type="cellIs" dxfId="5884" priority="8198" operator="equal">
      <formula>"•"</formula>
    </cfRule>
    <cfRule type="cellIs" priority="8199" operator="equal">
      <formula>"◄"</formula>
    </cfRule>
    <cfRule type="cellIs" dxfId="5883" priority="8200" operator="equal">
      <formula>"►"</formula>
    </cfRule>
  </conditionalFormatting>
  <conditionalFormatting sqref="AG1674">
    <cfRule type="cellIs" dxfId="5882" priority="8193" operator="equal">
      <formula>"◄"</formula>
    </cfRule>
    <cfRule type="cellIs" dxfId="5881" priority="8194" operator="equal">
      <formula>"•"</formula>
    </cfRule>
    <cfRule type="cellIs" priority="8195" operator="equal">
      <formula>"◄"</formula>
    </cfRule>
    <cfRule type="cellIs" dxfId="5880" priority="8196" operator="equal">
      <formula>"►"</formula>
    </cfRule>
  </conditionalFormatting>
  <conditionalFormatting sqref="AF1678">
    <cfRule type="cellIs" dxfId="5879" priority="8189" operator="equal">
      <formula>"◄"</formula>
    </cfRule>
    <cfRule type="cellIs" dxfId="5878" priority="8190" operator="equal">
      <formula>"•"</formula>
    </cfRule>
    <cfRule type="cellIs" priority="8191" operator="equal">
      <formula>"◄"</formula>
    </cfRule>
    <cfRule type="cellIs" dxfId="5877" priority="8192" operator="equal">
      <formula>"►"</formula>
    </cfRule>
  </conditionalFormatting>
  <conditionalFormatting sqref="AH1678">
    <cfRule type="cellIs" dxfId="5876" priority="8185" operator="equal">
      <formula>"◄"</formula>
    </cfRule>
    <cfRule type="cellIs" dxfId="5875" priority="8186" operator="equal">
      <formula>"•"</formula>
    </cfRule>
    <cfRule type="cellIs" priority="8187" operator="equal">
      <formula>"◄"</formula>
    </cfRule>
    <cfRule type="cellIs" dxfId="5874" priority="8188" operator="equal">
      <formula>"►"</formula>
    </cfRule>
  </conditionalFormatting>
  <conditionalFormatting sqref="AG1678">
    <cfRule type="cellIs" dxfId="5873" priority="8181" operator="equal">
      <formula>"◄"</formula>
    </cfRule>
    <cfRule type="cellIs" dxfId="5872" priority="8182" operator="equal">
      <formula>"•"</formula>
    </cfRule>
    <cfRule type="cellIs" priority="8183" operator="equal">
      <formula>"◄"</formula>
    </cfRule>
    <cfRule type="cellIs" dxfId="5871" priority="8184" operator="equal">
      <formula>"►"</formula>
    </cfRule>
  </conditionalFormatting>
  <conditionalFormatting sqref="AF1703">
    <cfRule type="cellIs" dxfId="5870" priority="8177" operator="equal">
      <formula>"◄"</formula>
    </cfRule>
    <cfRule type="cellIs" dxfId="5869" priority="8178" operator="equal">
      <formula>"•"</formula>
    </cfRule>
    <cfRule type="cellIs" priority="8179" operator="equal">
      <formula>"◄"</formula>
    </cfRule>
    <cfRule type="cellIs" dxfId="5868" priority="8180" operator="equal">
      <formula>"►"</formula>
    </cfRule>
  </conditionalFormatting>
  <conditionalFormatting sqref="AH1703">
    <cfRule type="cellIs" dxfId="5867" priority="8173" operator="equal">
      <formula>"◄"</formula>
    </cfRule>
    <cfRule type="cellIs" dxfId="5866" priority="8174" operator="equal">
      <formula>"•"</formula>
    </cfRule>
    <cfRule type="cellIs" priority="8175" operator="equal">
      <formula>"◄"</formula>
    </cfRule>
    <cfRule type="cellIs" dxfId="5865" priority="8176" operator="equal">
      <formula>"►"</formula>
    </cfRule>
  </conditionalFormatting>
  <conditionalFormatting sqref="AG1703">
    <cfRule type="cellIs" dxfId="5864" priority="8169" operator="equal">
      <formula>"◄"</formula>
    </cfRule>
    <cfRule type="cellIs" dxfId="5863" priority="8170" operator="equal">
      <formula>"•"</formula>
    </cfRule>
    <cfRule type="cellIs" priority="8171" operator="equal">
      <formula>"◄"</formula>
    </cfRule>
    <cfRule type="cellIs" dxfId="5862" priority="8172" operator="equal">
      <formula>"►"</formula>
    </cfRule>
  </conditionalFormatting>
  <conditionalFormatting sqref="AF1708">
    <cfRule type="cellIs" dxfId="5861" priority="8165" operator="equal">
      <formula>"◄"</formula>
    </cfRule>
    <cfRule type="cellIs" dxfId="5860" priority="8166" operator="equal">
      <formula>"•"</formula>
    </cfRule>
    <cfRule type="cellIs" priority="8167" operator="equal">
      <formula>"◄"</formula>
    </cfRule>
    <cfRule type="cellIs" dxfId="5859" priority="8168" operator="equal">
      <formula>"►"</formula>
    </cfRule>
  </conditionalFormatting>
  <conditionalFormatting sqref="AH1708">
    <cfRule type="cellIs" dxfId="5858" priority="8161" operator="equal">
      <formula>"◄"</formula>
    </cfRule>
    <cfRule type="cellIs" dxfId="5857" priority="8162" operator="equal">
      <formula>"•"</formula>
    </cfRule>
    <cfRule type="cellIs" priority="8163" operator="equal">
      <formula>"◄"</formula>
    </cfRule>
    <cfRule type="cellIs" dxfId="5856" priority="8164" operator="equal">
      <formula>"►"</formula>
    </cfRule>
  </conditionalFormatting>
  <conditionalFormatting sqref="AG1708">
    <cfRule type="cellIs" dxfId="5855" priority="8157" operator="equal">
      <formula>"◄"</formula>
    </cfRule>
    <cfRule type="cellIs" dxfId="5854" priority="8158" operator="equal">
      <formula>"•"</formula>
    </cfRule>
    <cfRule type="cellIs" priority="8159" operator="equal">
      <formula>"◄"</formula>
    </cfRule>
    <cfRule type="cellIs" dxfId="5853" priority="8160" operator="equal">
      <formula>"►"</formula>
    </cfRule>
  </conditionalFormatting>
  <conditionalFormatting sqref="AF1613">
    <cfRule type="cellIs" dxfId="5852" priority="8153" operator="equal">
      <formula>"◄"</formula>
    </cfRule>
    <cfRule type="cellIs" dxfId="5851" priority="8154" operator="equal">
      <formula>"•"</formula>
    </cfRule>
    <cfRule type="cellIs" priority="8155" operator="equal">
      <formula>"◄"</formula>
    </cfRule>
    <cfRule type="cellIs" dxfId="5850" priority="8156" operator="equal">
      <formula>"►"</formula>
    </cfRule>
  </conditionalFormatting>
  <conditionalFormatting sqref="AH1613">
    <cfRule type="cellIs" dxfId="5849" priority="8149" operator="equal">
      <formula>"◄"</formula>
    </cfRule>
    <cfRule type="cellIs" dxfId="5848" priority="8150" operator="equal">
      <formula>"•"</formula>
    </cfRule>
    <cfRule type="cellIs" priority="8151" operator="equal">
      <formula>"◄"</formula>
    </cfRule>
    <cfRule type="cellIs" dxfId="5847" priority="8152" operator="equal">
      <formula>"►"</formula>
    </cfRule>
  </conditionalFormatting>
  <conditionalFormatting sqref="AG1613">
    <cfRule type="cellIs" dxfId="5846" priority="8145" operator="equal">
      <formula>"◄"</formula>
    </cfRule>
    <cfRule type="cellIs" dxfId="5845" priority="8146" operator="equal">
      <formula>"•"</formula>
    </cfRule>
    <cfRule type="cellIs" priority="8147" operator="equal">
      <formula>"◄"</formula>
    </cfRule>
    <cfRule type="cellIs" dxfId="5844" priority="8148" operator="equal">
      <formula>"►"</formula>
    </cfRule>
  </conditionalFormatting>
  <conditionalFormatting sqref="AF1624">
    <cfRule type="cellIs" dxfId="5843" priority="8141" operator="equal">
      <formula>"◄"</formula>
    </cfRule>
    <cfRule type="cellIs" dxfId="5842" priority="8142" operator="equal">
      <formula>"•"</formula>
    </cfRule>
    <cfRule type="cellIs" priority="8143" operator="equal">
      <formula>"◄"</formula>
    </cfRule>
    <cfRule type="cellIs" dxfId="5841" priority="8144" operator="equal">
      <formula>"►"</formula>
    </cfRule>
  </conditionalFormatting>
  <conditionalFormatting sqref="AH1624">
    <cfRule type="cellIs" dxfId="5840" priority="8137" operator="equal">
      <formula>"◄"</formula>
    </cfRule>
    <cfRule type="cellIs" dxfId="5839" priority="8138" operator="equal">
      <formula>"•"</formula>
    </cfRule>
    <cfRule type="cellIs" priority="8139" operator="equal">
      <formula>"◄"</formula>
    </cfRule>
    <cfRule type="cellIs" dxfId="5838" priority="8140" operator="equal">
      <formula>"►"</formula>
    </cfRule>
  </conditionalFormatting>
  <conditionalFormatting sqref="AG1624">
    <cfRule type="cellIs" dxfId="5837" priority="8133" operator="equal">
      <formula>"◄"</formula>
    </cfRule>
    <cfRule type="cellIs" dxfId="5836" priority="8134" operator="equal">
      <formula>"•"</formula>
    </cfRule>
    <cfRule type="cellIs" priority="8135" operator="equal">
      <formula>"◄"</formula>
    </cfRule>
    <cfRule type="cellIs" dxfId="5835" priority="8136" operator="equal">
      <formula>"►"</formula>
    </cfRule>
  </conditionalFormatting>
  <conditionalFormatting sqref="AF1636">
    <cfRule type="cellIs" dxfId="5834" priority="8129" operator="equal">
      <formula>"◄"</formula>
    </cfRule>
    <cfRule type="cellIs" dxfId="5833" priority="8130" operator="equal">
      <formula>"•"</formula>
    </cfRule>
    <cfRule type="cellIs" priority="8131" operator="equal">
      <formula>"◄"</formula>
    </cfRule>
    <cfRule type="cellIs" dxfId="5832" priority="8132" operator="equal">
      <formula>"►"</formula>
    </cfRule>
  </conditionalFormatting>
  <conditionalFormatting sqref="AH1636">
    <cfRule type="cellIs" dxfId="5831" priority="8125" operator="equal">
      <formula>"◄"</formula>
    </cfRule>
    <cfRule type="cellIs" dxfId="5830" priority="8126" operator="equal">
      <formula>"•"</formula>
    </cfRule>
    <cfRule type="cellIs" priority="8127" operator="equal">
      <formula>"◄"</formula>
    </cfRule>
    <cfRule type="cellIs" dxfId="5829" priority="8128" operator="equal">
      <formula>"►"</formula>
    </cfRule>
  </conditionalFormatting>
  <conditionalFormatting sqref="AG1636">
    <cfRule type="cellIs" dxfId="5828" priority="8121" operator="equal">
      <formula>"◄"</formula>
    </cfRule>
    <cfRule type="cellIs" dxfId="5827" priority="8122" operator="equal">
      <formula>"•"</formula>
    </cfRule>
    <cfRule type="cellIs" priority="8123" operator="equal">
      <formula>"◄"</formula>
    </cfRule>
    <cfRule type="cellIs" dxfId="5826" priority="8124" operator="equal">
      <formula>"►"</formula>
    </cfRule>
  </conditionalFormatting>
  <conditionalFormatting sqref="AF1638">
    <cfRule type="cellIs" dxfId="5825" priority="8117" operator="equal">
      <formula>"◄"</formula>
    </cfRule>
    <cfRule type="cellIs" dxfId="5824" priority="8118" operator="equal">
      <formula>"•"</formula>
    </cfRule>
    <cfRule type="cellIs" priority="8119" operator="equal">
      <formula>"◄"</formula>
    </cfRule>
    <cfRule type="cellIs" dxfId="5823" priority="8120" operator="equal">
      <formula>"►"</formula>
    </cfRule>
  </conditionalFormatting>
  <conditionalFormatting sqref="AH1638">
    <cfRule type="cellIs" dxfId="5822" priority="8113" operator="equal">
      <formula>"◄"</formula>
    </cfRule>
    <cfRule type="cellIs" dxfId="5821" priority="8114" operator="equal">
      <formula>"•"</formula>
    </cfRule>
    <cfRule type="cellIs" priority="8115" operator="equal">
      <formula>"◄"</formula>
    </cfRule>
    <cfRule type="cellIs" dxfId="5820" priority="8116" operator="equal">
      <formula>"►"</formula>
    </cfRule>
  </conditionalFormatting>
  <conditionalFormatting sqref="AG1638">
    <cfRule type="cellIs" dxfId="5819" priority="8109" operator="equal">
      <formula>"◄"</formula>
    </cfRule>
    <cfRule type="cellIs" dxfId="5818" priority="8110" operator="equal">
      <formula>"•"</formula>
    </cfRule>
    <cfRule type="cellIs" priority="8111" operator="equal">
      <formula>"◄"</formula>
    </cfRule>
    <cfRule type="cellIs" dxfId="5817" priority="8112" operator="equal">
      <formula>"►"</formula>
    </cfRule>
  </conditionalFormatting>
  <conditionalFormatting sqref="AF1681">
    <cfRule type="cellIs" dxfId="5816" priority="8105" operator="equal">
      <formula>"◄"</formula>
    </cfRule>
    <cfRule type="cellIs" dxfId="5815" priority="8106" operator="equal">
      <formula>"•"</formula>
    </cfRule>
    <cfRule type="cellIs" priority="8107" operator="equal">
      <formula>"◄"</formula>
    </cfRule>
    <cfRule type="cellIs" dxfId="5814" priority="8108" operator="equal">
      <formula>"►"</formula>
    </cfRule>
  </conditionalFormatting>
  <conditionalFormatting sqref="AH1681">
    <cfRule type="cellIs" dxfId="5813" priority="8101" operator="equal">
      <formula>"◄"</formula>
    </cfRule>
    <cfRule type="cellIs" dxfId="5812" priority="8102" operator="equal">
      <formula>"•"</formula>
    </cfRule>
    <cfRule type="cellIs" priority="8103" operator="equal">
      <formula>"◄"</formula>
    </cfRule>
    <cfRule type="cellIs" dxfId="5811" priority="8104" operator="equal">
      <formula>"►"</formula>
    </cfRule>
  </conditionalFormatting>
  <conditionalFormatting sqref="AG1681">
    <cfRule type="cellIs" dxfId="5810" priority="8097" operator="equal">
      <formula>"◄"</formula>
    </cfRule>
    <cfRule type="cellIs" dxfId="5809" priority="8098" operator="equal">
      <formula>"•"</formula>
    </cfRule>
    <cfRule type="cellIs" priority="8099" operator="equal">
      <formula>"◄"</formula>
    </cfRule>
    <cfRule type="cellIs" dxfId="5808" priority="8100" operator="equal">
      <formula>"►"</formula>
    </cfRule>
  </conditionalFormatting>
  <conditionalFormatting sqref="AF1683">
    <cfRule type="cellIs" dxfId="5807" priority="8093" operator="equal">
      <formula>"◄"</formula>
    </cfRule>
    <cfRule type="cellIs" dxfId="5806" priority="8094" operator="equal">
      <formula>"•"</formula>
    </cfRule>
    <cfRule type="cellIs" priority="8095" operator="equal">
      <formula>"◄"</formula>
    </cfRule>
    <cfRule type="cellIs" dxfId="5805" priority="8096" operator="equal">
      <formula>"►"</formula>
    </cfRule>
  </conditionalFormatting>
  <conditionalFormatting sqref="AH1683">
    <cfRule type="cellIs" dxfId="5804" priority="8089" operator="equal">
      <formula>"◄"</formula>
    </cfRule>
    <cfRule type="cellIs" dxfId="5803" priority="8090" operator="equal">
      <formula>"•"</formula>
    </cfRule>
    <cfRule type="cellIs" priority="8091" operator="equal">
      <formula>"◄"</formula>
    </cfRule>
    <cfRule type="cellIs" dxfId="5802" priority="8092" operator="equal">
      <formula>"►"</formula>
    </cfRule>
  </conditionalFormatting>
  <conditionalFormatting sqref="AG1683">
    <cfRule type="cellIs" dxfId="5801" priority="8085" operator="equal">
      <formula>"◄"</formula>
    </cfRule>
    <cfRule type="cellIs" dxfId="5800" priority="8086" operator="equal">
      <formula>"•"</formula>
    </cfRule>
    <cfRule type="cellIs" priority="8087" operator="equal">
      <formula>"◄"</formula>
    </cfRule>
    <cfRule type="cellIs" dxfId="5799" priority="8088" operator="equal">
      <formula>"►"</formula>
    </cfRule>
  </conditionalFormatting>
  <conditionalFormatting sqref="AF1685">
    <cfRule type="cellIs" dxfId="5798" priority="8081" operator="equal">
      <formula>"◄"</formula>
    </cfRule>
    <cfRule type="cellIs" dxfId="5797" priority="8082" operator="equal">
      <formula>"•"</formula>
    </cfRule>
    <cfRule type="cellIs" priority="8083" operator="equal">
      <formula>"◄"</formula>
    </cfRule>
    <cfRule type="cellIs" dxfId="5796" priority="8084" operator="equal">
      <formula>"►"</formula>
    </cfRule>
  </conditionalFormatting>
  <conditionalFormatting sqref="AH1685">
    <cfRule type="cellIs" dxfId="5795" priority="8077" operator="equal">
      <formula>"◄"</formula>
    </cfRule>
    <cfRule type="cellIs" dxfId="5794" priority="8078" operator="equal">
      <formula>"•"</formula>
    </cfRule>
    <cfRule type="cellIs" priority="8079" operator="equal">
      <formula>"◄"</formula>
    </cfRule>
    <cfRule type="cellIs" dxfId="5793" priority="8080" operator="equal">
      <formula>"►"</formula>
    </cfRule>
  </conditionalFormatting>
  <conditionalFormatting sqref="AG1685">
    <cfRule type="cellIs" dxfId="5792" priority="8073" operator="equal">
      <formula>"◄"</formula>
    </cfRule>
    <cfRule type="cellIs" dxfId="5791" priority="8074" operator="equal">
      <formula>"•"</formula>
    </cfRule>
    <cfRule type="cellIs" priority="8075" operator="equal">
      <formula>"◄"</formula>
    </cfRule>
    <cfRule type="cellIs" dxfId="5790" priority="8076" operator="equal">
      <formula>"►"</formula>
    </cfRule>
  </conditionalFormatting>
  <conditionalFormatting sqref="AF1687">
    <cfRule type="cellIs" dxfId="5789" priority="8069" operator="equal">
      <formula>"◄"</formula>
    </cfRule>
    <cfRule type="cellIs" dxfId="5788" priority="8070" operator="equal">
      <formula>"•"</formula>
    </cfRule>
    <cfRule type="cellIs" priority="8071" operator="equal">
      <formula>"◄"</formula>
    </cfRule>
    <cfRule type="cellIs" dxfId="5787" priority="8072" operator="equal">
      <formula>"►"</formula>
    </cfRule>
  </conditionalFormatting>
  <conditionalFormatting sqref="AH1687">
    <cfRule type="cellIs" dxfId="5786" priority="8065" operator="equal">
      <formula>"◄"</formula>
    </cfRule>
    <cfRule type="cellIs" dxfId="5785" priority="8066" operator="equal">
      <formula>"•"</formula>
    </cfRule>
    <cfRule type="cellIs" priority="8067" operator="equal">
      <formula>"◄"</formula>
    </cfRule>
    <cfRule type="cellIs" dxfId="5784" priority="8068" operator="equal">
      <formula>"►"</formula>
    </cfRule>
  </conditionalFormatting>
  <conditionalFormatting sqref="AG1687">
    <cfRule type="cellIs" dxfId="5783" priority="8061" operator="equal">
      <formula>"◄"</formula>
    </cfRule>
    <cfRule type="cellIs" dxfId="5782" priority="8062" operator="equal">
      <formula>"•"</formula>
    </cfRule>
    <cfRule type="cellIs" priority="8063" operator="equal">
      <formula>"◄"</formula>
    </cfRule>
    <cfRule type="cellIs" dxfId="5781" priority="8064" operator="equal">
      <formula>"►"</formula>
    </cfRule>
  </conditionalFormatting>
  <conditionalFormatting sqref="AF1689">
    <cfRule type="cellIs" dxfId="5780" priority="8057" operator="equal">
      <formula>"◄"</formula>
    </cfRule>
    <cfRule type="cellIs" dxfId="5779" priority="8058" operator="equal">
      <formula>"•"</formula>
    </cfRule>
    <cfRule type="cellIs" priority="8059" operator="equal">
      <formula>"◄"</formula>
    </cfRule>
    <cfRule type="cellIs" dxfId="5778" priority="8060" operator="equal">
      <formula>"►"</formula>
    </cfRule>
  </conditionalFormatting>
  <conditionalFormatting sqref="AH1689">
    <cfRule type="cellIs" dxfId="5777" priority="8053" operator="equal">
      <formula>"◄"</formula>
    </cfRule>
    <cfRule type="cellIs" dxfId="5776" priority="8054" operator="equal">
      <formula>"•"</formula>
    </cfRule>
    <cfRule type="cellIs" priority="8055" operator="equal">
      <formula>"◄"</formula>
    </cfRule>
    <cfRule type="cellIs" dxfId="5775" priority="8056" operator="equal">
      <formula>"►"</formula>
    </cfRule>
  </conditionalFormatting>
  <conditionalFormatting sqref="AG1689">
    <cfRule type="cellIs" dxfId="5774" priority="8049" operator="equal">
      <formula>"◄"</formula>
    </cfRule>
    <cfRule type="cellIs" dxfId="5773" priority="8050" operator="equal">
      <formula>"•"</formula>
    </cfRule>
    <cfRule type="cellIs" priority="8051" operator="equal">
      <formula>"◄"</formula>
    </cfRule>
    <cfRule type="cellIs" dxfId="5772" priority="8052" operator="equal">
      <formula>"►"</formula>
    </cfRule>
  </conditionalFormatting>
  <conditionalFormatting sqref="AF1691">
    <cfRule type="cellIs" dxfId="5771" priority="8045" operator="equal">
      <formula>"◄"</formula>
    </cfRule>
    <cfRule type="cellIs" dxfId="5770" priority="8046" operator="equal">
      <formula>"•"</formula>
    </cfRule>
    <cfRule type="cellIs" priority="8047" operator="equal">
      <formula>"◄"</formula>
    </cfRule>
    <cfRule type="cellIs" dxfId="5769" priority="8048" operator="equal">
      <formula>"►"</formula>
    </cfRule>
  </conditionalFormatting>
  <conditionalFormatting sqref="AH1691">
    <cfRule type="cellIs" dxfId="5768" priority="8041" operator="equal">
      <formula>"◄"</formula>
    </cfRule>
    <cfRule type="cellIs" dxfId="5767" priority="8042" operator="equal">
      <formula>"•"</formula>
    </cfRule>
    <cfRule type="cellIs" priority="8043" operator="equal">
      <formula>"◄"</formula>
    </cfRule>
    <cfRule type="cellIs" dxfId="5766" priority="8044" operator="equal">
      <formula>"►"</formula>
    </cfRule>
  </conditionalFormatting>
  <conditionalFormatting sqref="AG1691">
    <cfRule type="cellIs" dxfId="5765" priority="8037" operator="equal">
      <formula>"◄"</formula>
    </cfRule>
    <cfRule type="cellIs" dxfId="5764" priority="8038" operator="equal">
      <formula>"•"</formula>
    </cfRule>
    <cfRule type="cellIs" priority="8039" operator="equal">
      <formula>"◄"</formula>
    </cfRule>
    <cfRule type="cellIs" dxfId="5763" priority="8040" operator="equal">
      <formula>"►"</formula>
    </cfRule>
  </conditionalFormatting>
  <conditionalFormatting sqref="AF1693">
    <cfRule type="cellIs" dxfId="5762" priority="8033" operator="equal">
      <formula>"◄"</formula>
    </cfRule>
    <cfRule type="cellIs" dxfId="5761" priority="8034" operator="equal">
      <formula>"•"</formula>
    </cfRule>
    <cfRule type="cellIs" priority="8035" operator="equal">
      <formula>"◄"</formula>
    </cfRule>
    <cfRule type="cellIs" dxfId="5760" priority="8036" operator="equal">
      <formula>"►"</formula>
    </cfRule>
  </conditionalFormatting>
  <conditionalFormatting sqref="AH1693">
    <cfRule type="cellIs" dxfId="5759" priority="8029" operator="equal">
      <formula>"◄"</formula>
    </cfRule>
    <cfRule type="cellIs" dxfId="5758" priority="8030" operator="equal">
      <formula>"•"</formula>
    </cfRule>
    <cfRule type="cellIs" priority="8031" operator="equal">
      <formula>"◄"</formula>
    </cfRule>
    <cfRule type="cellIs" dxfId="5757" priority="8032" operator="equal">
      <formula>"►"</formula>
    </cfRule>
  </conditionalFormatting>
  <conditionalFormatting sqref="AG1693">
    <cfRule type="cellIs" dxfId="5756" priority="8025" operator="equal">
      <formula>"◄"</formula>
    </cfRule>
    <cfRule type="cellIs" dxfId="5755" priority="8026" operator="equal">
      <formula>"•"</formula>
    </cfRule>
    <cfRule type="cellIs" priority="8027" operator="equal">
      <formula>"◄"</formula>
    </cfRule>
    <cfRule type="cellIs" dxfId="5754" priority="8028" operator="equal">
      <formula>"►"</formula>
    </cfRule>
  </conditionalFormatting>
  <conditionalFormatting sqref="AF1695">
    <cfRule type="cellIs" dxfId="5753" priority="8021" operator="equal">
      <formula>"◄"</formula>
    </cfRule>
    <cfRule type="cellIs" dxfId="5752" priority="8022" operator="equal">
      <formula>"•"</formula>
    </cfRule>
    <cfRule type="cellIs" priority="8023" operator="equal">
      <formula>"◄"</formula>
    </cfRule>
    <cfRule type="cellIs" dxfId="5751" priority="8024" operator="equal">
      <formula>"►"</formula>
    </cfRule>
  </conditionalFormatting>
  <conditionalFormatting sqref="AH1695">
    <cfRule type="cellIs" dxfId="5750" priority="8017" operator="equal">
      <formula>"◄"</formula>
    </cfRule>
    <cfRule type="cellIs" dxfId="5749" priority="8018" operator="equal">
      <formula>"•"</formula>
    </cfRule>
    <cfRule type="cellIs" priority="8019" operator="equal">
      <formula>"◄"</formula>
    </cfRule>
    <cfRule type="cellIs" dxfId="5748" priority="8020" operator="equal">
      <formula>"►"</formula>
    </cfRule>
  </conditionalFormatting>
  <conditionalFormatting sqref="AG1695">
    <cfRule type="cellIs" dxfId="5747" priority="8013" operator="equal">
      <formula>"◄"</formula>
    </cfRule>
    <cfRule type="cellIs" dxfId="5746" priority="8014" operator="equal">
      <formula>"•"</formula>
    </cfRule>
    <cfRule type="cellIs" priority="8015" operator="equal">
      <formula>"◄"</formula>
    </cfRule>
    <cfRule type="cellIs" dxfId="5745" priority="8016" operator="equal">
      <formula>"►"</formula>
    </cfRule>
  </conditionalFormatting>
  <conditionalFormatting sqref="AF1697">
    <cfRule type="cellIs" dxfId="5744" priority="8009" operator="equal">
      <formula>"◄"</formula>
    </cfRule>
    <cfRule type="cellIs" dxfId="5743" priority="8010" operator="equal">
      <formula>"•"</formula>
    </cfRule>
    <cfRule type="cellIs" priority="8011" operator="equal">
      <formula>"◄"</formula>
    </cfRule>
    <cfRule type="cellIs" dxfId="5742" priority="8012" operator="equal">
      <formula>"►"</formula>
    </cfRule>
  </conditionalFormatting>
  <conditionalFormatting sqref="AH1697">
    <cfRule type="cellIs" dxfId="5741" priority="8005" operator="equal">
      <formula>"◄"</formula>
    </cfRule>
    <cfRule type="cellIs" dxfId="5740" priority="8006" operator="equal">
      <formula>"•"</formula>
    </cfRule>
    <cfRule type="cellIs" priority="8007" operator="equal">
      <formula>"◄"</formula>
    </cfRule>
    <cfRule type="cellIs" dxfId="5739" priority="8008" operator="equal">
      <formula>"►"</formula>
    </cfRule>
  </conditionalFormatting>
  <conditionalFormatting sqref="AG1697">
    <cfRule type="cellIs" dxfId="5738" priority="8001" operator="equal">
      <formula>"◄"</formula>
    </cfRule>
    <cfRule type="cellIs" dxfId="5737" priority="8002" operator="equal">
      <formula>"•"</formula>
    </cfRule>
    <cfRule type="cellIs" priority="8003" operator="equal">
      <formula>"◄"</formula>
    </cfRule>
    <cfRule type="cellIs" dxfId="5736" priority="8004" operator="equal">
      <formula>"►"</formula>
    </cfRule>
  </conditionalFormatting>
  <conditionalFormatting sqref="AF1699">
    <cfRule type="cellIs" dxfId="5735" priority="7997" operator="equal">
      <formula>"◄"</formula>
    </cfRule>
    <cfRule type="cellIs" dxfId="5734" priority="7998" operator="equal">
      <formula>"•"</formula>
    </cfRule>
    <cfRule type="cellIs" priority="7999" operator="equal">
      <formula>"◄"</formula>
    </cfRule>
    <cfRule type="cellIs" dxfId="5733" priority="8000" operator="equal">
      <formula>"►"</formula>
    </cfRule>
  </conditionalFormatting>
  <conditionalFormatting sqref="AH1699">
    <cfRule type="cellIs" dxfId="5732" priority="7993" operator="equal">
      <formula>"◄"</formula>
    </cfRule>
    <cfRule type="cellIs" dxfId="5731" priority="7994" operator="equal">
      <formula>"•"</formula>
    </cfRule>
    <cfRule type="cellIs" priority="7995" operator="equal">
      <formula>"◄"</formula>
    </cfRule>
    <cfRule type="cellIs" dxfId="5730" priority="7996" operator="equal">
      <formula>"►"</formula>
    </cfRule>
  </conditionalFormatting>
  <conditionalFormatting sqref="AG1699">
    <cfRule type="cellIs" dxfId="5729" priority="7989" operator="equal">
      <formula>"◄"</formula>
    </cfRule>
    <cfRule type="cellIs" dxfId="5728" priority="7990" operator="equal">
      <formula>"•"</formula>
    </cfRule>
    <cfRule type="cellIs" priority="7991" operator="equal">
      <formula>"◄"</formula>
    </cfRule>
    <cfRule type="cellIs" dxfId="5727" priority="7992" operator="equal">
      <formula>"►"</formula>
    </cfRule>
  </conditionalFormatting>
  <conditionalFormatting sqref="AF1701">
    <cfRule type="cellIs" dxfId="5726" priority="7985" operator="equal">
      <formula>"◄"</formula>
    </cfRule>
    <cfRule type="cellIs" dxfId="5725" priority="7986" operator="equal">
      <formula>"•"</formula>
    </cfRule>
    <cfRule type="cellIs" priority="7987" operator="equal">
      <formula>"◄"</formula>
    </cfRule>
    <cfRule type="cellIs" dxfId="5724" priority="7988" operator="equal">
      <formula>"►"</formula>
    </cfRule>
  </conditionalFormatting>
  <conditionalFormatting sqref="AH1701">
    <cfRule type="cellIs" dxfId="5723" priority="7981" operator="equal">
      <formula>"◄"</formula>
    </cfRule>
    <cfRule type="cellIs" dxfId="5722" priority="7982" operator="equal">
      <formula>"•"</formula>
    </cfRule>
    <cfRule type="cellIs" priority="7983" operator="equal">
      <formula>"◄"</formula>
    </cfRule>
    <cfRule type="cellIs" dxfId="5721" priority="7984" operator="equal">
      <formula>"►"</formula>
    </cfRule>
  </conditionalFormatting>
  <conditionalFormatting sqref="AG1701">
    <cfRule type="cellIs" dxfId="5720" priority="7977" operator="equal">
      <formula>"◄"</formula>
    </cfRule>
    <cfRule type="cellIs" dxfId="5719" priority="7978" operator="equal">
      <formula>"•"</formula>
    </cfRule>
    <cfRule type="cellIs" priority="7979" operator="equal">
      <formula>"◄"</formula>
    </cfRule>
    <cfRule type="cellIs" dxfId="5718" priority="7980" operator="equal">
      <formula>"►"</formula>
    </cfRule>
  </conditionalFormatting>
  <conditionalFormatting sqref="AF1666">
    <cfRule type="cellIs" dxfId="5717" priority="7973" operator="equal">
      <formula>"◄"</formula>
    </cfRule>
    <cfRule type="cellIs" dxfId="5716" priority="7974" operator="equal">
      <formula>"•"</formula>
    </cfRule>
    <cfRule type="cellIs" priority="7975" operator="equal">
      <formula>"◄"</formula>
    </cfRule>
    <cfRule type="cellIs" dxfId="5715" priority="7976" operator="equal">
      <formula>"►"</formula>
    </cfRule>
  </conditionalFormatting>
  <conditionalFormatting sqref="AH1666">
    <cfRule type="cellIs" dxfId="5714" priority="7969" operator="equal">
      <formula>"◄"</formula>
    </cfRule>
    <cfRule type="cellIs" dxfId="5713" priority="7970" operator="equal">
      <formula>"•"</formula>
    </cfRule>
    <cfRule type="cellIs" priority="7971" operator="equal">
      <formula>"◄"</formula>
    </cfRule>
    <cfRule type="cellIs" dxfId="5712" priority="7972" operator="equal">
      <formula>"►"</formula>
    </cfRule>
  </conditionalFormatting>
  <conditionalFormatting sqref="AG1666">
    <cfRule type="cellIs" dxfId="5711" priority="7965" operator="equal">
      <formula>"◄"</formula>
    </cfRule>
    <cfRule type="cellIs" dxfId="5710" priority="7966" operator="equal">
      <formula>"•"</formula>
    </cfRule>
    <cfRule type="cellIs" priority="7967" operator="equal">
      <formula>"◄"</formula>
    </cfRule>
    <cfRule type="cellIs" dxfId="5709" priority="7968" operator="equal">
      <formula>"►"</formula>
    </cfRule>
  </conditionalFormatting>
  <conditionalFormatting sqref="AF1728">
    <cfRule type="cellIs" dxfId="5708" priority="7961" operator="equal">
      <formula>"◄"</formula>
    </cfRule>
    <cfRule type="cellIs" dxfId="5707" priority="7962" operator="equal">
      <formula>"•"</formula>
    </cfRule>
    <cfRule type="cellIs" priority="7963" operator="equal">
      <formula>"◄"</formula>
    </cfRule>
    <cfRule type="cellIs" dxfId="5706" priority="7964" operator="equal">
      <formula>"►"</formula>
    </cfRule>
  </conditionalFormatting>
  <conditionalFormatting sqref="AH1728">
    <cfRule type="cellIs" dxfId="5705" priority="7957" operator="equal">
      <formula>"◄"</formula>
    </cfRule>
    <cfRule type="cellIs" dxfId="5704" priority="7958" operator="equal">
      <formula>"•"</formula>
    </cfRule>
    <cfRule type="cellIs" priority="7959" operator="equal">
      <formula>"◄"</formula>
    </cfRule>
    <cfRule type="cellIs" dxfId="5703" priority="7960" operator="equal">
      <formula>"►"</formula>
    </cfRule>
  </conditionalFormatting>
  <conditionalFormatting sqref="AG1728">
    <cfRule type="cellIs" dxfId="5702" priority="7953" operator="equal">
      <formula>"◄"</formula>
    </cfRule>
    <cfRule type="cellIs" dxfId="5701" priority="7954" operator="equal">
      <formula>"•"</formula>
    </cfRule>
    <cfRule type="cellIs" priority="7955" operator="equal">
      <formula>"◄"</formula>
    </cfRule>
    <cfRule type="cellIs" dxfId="5700" priority="7956" operator="equal">
      <formula>"►"</formula>
    </cfRule>
  </conditionalFormatting>
  <conditionalFormatting sqref="AF1735">
    <cfRule type="cellIs" dxfId="5699" priority="7949" operator="equal">
      <formula>"◄"</formula>
    </cfRule>
    <cfRule type="cellIs" dxfId="5698" priority="7950" operator="equal">
      <formula>"•"</formula>
    </cfRule>
    <cfRule type="cellIs" priority="7951" operator="equal">
      <formula>"◄"</formula>
    </cfRule>
    <cfRule type="cellIs" dxfId="5697" priority="7952" operator="equal">
      <formula>"►"</formula>
    </cfRule>
  </conditionalFormatting>
  <conditionalFormatting sqref="AH1735">
    <cfRule type="cellIs" dxfId="5696" priority="7945" operator="equal">
      <formula>"◄"</formula>
    </cfRule>
    <cfRule type="cellIs" dxfId="5695" priority="7946" operator="equal">
      <formula>"•"</formula>
    </cfRule>
    <cfRule type="cellIs" priority="7947" operator="equal">
      <formula>"◄"</formula>
    </cfRule>
    <cfRule type="cellIs" dxfId="5694" priority="7948" operator="equal">
      <formula>"►"</formula>
    </cfRule>
  </conditionalFormatting>
  <conditionalFormatting sqref="AG1735">
    <cfRule type="cellIs" dxfId="5693" priority="7941" operator="equal">
      <formula>"◄"</formula>
    </cfRule>
    <cfRule type="cellIs" dxfId="5692" priority="7942" operator="equal">
      <formula>"•"</formula>
    </cfRule>
    <cfRule type="cellIs" priority="7943" operator="equal">
      <formula>"◄"</formula>
    </cfRule>
    <cfRule type="cellIs" dxfId="5691" priority="7944" operator="equal">
      <formula>"►"</formula>
    </cfRule>
  </conditionalFormatting>
  <conditionalFormatting sqref="AF1743">
    <cfRule type="cellIs" dxfId="5690" priority="7937" operator="equal">
      <formula>"◄"</formula>
    </cfRule>
    <cfRule type="cellIs" dxfId="5689" priority="7938" operator="equal">
      <formula>"•"</formula>
    </cfRule>
    <cfRule type="cellIs" priority="7939" operator="equal">
      <formula>"◄"</formula>
    </cfRule>
    <cfRule type="cellIs" dxfId="5688" priority="7940" operator="equal">
      <formula>"►"</formula>
    </cfRule>
  </conditionalFormatting>
  <conditionalFormatting sqref="AH1743">
    <cfRule type="cellIs" dxfId="5687" priority="7933" operator="equal">
      <formula>"◄"</formula>
    </cfRule>
    <cfRule type="cellIs" dxfId="5686" priority="7934" operator="equal">
      <formula>"•"</formula>
    </cfRule>
    <cfRule type="cellIs" priority="7935" operator="equal">
      <formula>"◄"</formula>
    </cfRule>
    <cfRule type="cellIs" dxfId="5685" priority="7936" operator="equal">
      <formula>"►"</formula>
    </cfRule>
  </conditionalFormatting>
  <conditionalFormatting sqref="AG1743">
    <cfRule type="cellIs" dxfId="5684" priority="7929" operator="equal">
      <formula>"◄"</formula>
    </cfRule>
    <cfRule type="cellIs" dxfId="5683" priority="7930" operator="equal">
      <formula>"•"</formula>
    </cfRule>
    <cfRule type="cellIs" priority="7931" operator="equal">
      <formula>"◄"</formula>
    </cfRule>
    <cfRule type="cellIs" dxfId="5682" priority="7932" operator="equal">
      <formula>"►"</formula>
    </cfRule>
  </conditionalFormatting>
  <conditionalFormatting sqref="AF1756">
    <cfRule type="cellIs" dxfId="5681" priority="7925" operator="equal">
      <formula>"◄"</formula>
    </cfRule>
    <cfRule type="cellIs" dxfId="5680" priority="7926" operator="equal">
      <formula>"•"</formula>
    </cfRule>
    <cfRule type="cellIs" priority="7927" operator="equal">
      <formula>"◄"</formula>
    </cfRule>
    <cfRule type="cellIs" dxfId="5679" priority="7928" operator="equal">
      <formula>"►"</formula>
    </cfRule>
  </conditionalFormatting>
  <conditionalFormatting sqref="AH1756">
    <cfRule type="cellIs" dxfId="5678" priority="7921" operator="equal">
      <formula>"◄"</formula>
    </cfRule>
    <cfRule type="cellIs" dxfId="5677" priority="7922" operator="equal">
      <formula>"•"</formula>
    </cfRule>
    <cfRule type="cellIs" priority="7923" operator="equal">
      <formula>"◄"</formula>
    </cfRule>
    <cfRule type="cellIs" dxfId="5676" priority="7924" operator="equal">
      <formula>"►"</formula>
    </cfRule>
  </conditionalFormatting>
  <conditionalFormatting sqref="AG1756">
    <cfRule type="cellIs" dxfId="5675" priority="7917" operator="equal">
      <formula>"◄"</formula>
    </cfRule>
    <cfRule type="cellIs" dxfId="5674" priority="7918" operator="equal">
      <formula>"•"</formula>
    </cfRule>
    <cfRule type="cellIs" priority="7919" operator="equal">
      <formula>"◄"</formula>
    </cfRule>
    <cfRule type="cellIs" dxfId="5673" priority="7920" operator="equal">
      <formula>"►"</formula>
    </cfRule>
  </conditionalFormatting>
  <conditionalFormatting sqref="AF1766">
    <cfRule type="cellIs" dxfId="5672" priority="7913" operator="equal">
      <formula>"◄"</formula>
    </cfRule>
    <cfRule type="cellIs" dxfId="5671" priority="7914" operator="equal">
      <formula>"•"</formula>
    </cfRule>
    <cfRule type="cellIs" priority="7915" operator="equal">
      <formula>"◄"</formula>
    </cfRule>
    <cfRule type="cellIs" dxfId="5670" priority="7916" operator="equal">
      <formula>"►"</formula>
    </cfRule>
  </conditionalFormatting>
  <conditionalFormatting sqref="AH1766">
    <cfRule type="cellIs" dxfId="5669" priority="7909" operator="equal">
      <formula>"◄"</formula>
    </cfRule>
    <cfRule type="cellIs" dxfId="5668" priority="7910" operator="equal">
      <formula>"•"</formula>
    </cfRule>
    <cfRule type="cellIs" priority="7911" operator="equal">
      <formula>"◄"</formula>
    </cfRule>
    <cfRule type="cellIs" dxfId="5667" priority="7912" operator="equal">
      <formula>"►"</formula>
    </cfRule>
  </conditionalFormatting>
  <conditionalFormatting sqref="AG1766">
    <cfRule type="cellIs" dxfId="5666" priority="7905" operator="equal">
      <formula>"◄"</formula>
    </cfRule>
    <cfRule type="cellIs" dxfId="5665" priority="7906" operator="equal">
      <formula>"•"</formula>
    </cfRule>
    <cfRule type="cellIs" priority="7907" operator="equal">
      <formula>"◄"</formula>
    </cfRule>
    <cfRule type="cellIs" dxfId="5664" priority="7908" operator="equal">
      <formula>"►"</formula>
    </cfRule>
  </conditionalFormatting>
  <conditionalFormatting sqref="AF1773">
    <cfRule type="cellIs" dxfId="5663" priority="7901" operator="equal">
      <formula>"◄"</formula>
    </cfRule>
    <cfRule type="cellIs" dxfId="5662" priority="7902" operator="equal">
      <formula>"•"</formula>
    </cfRule>
    <cfRule type="cellIs" priority="7903" operator="equal">
      <formula>"◄"</formula>
    </cfRule>
    <cfRule type="cellIs" dxfId="5661" priority="7904" operator="equal">
      <formula>"►"</formula>
    </cfRule>
  </conditionalFormatting>
  <conditionalFormatting sqref="AH1773">
    <cfRule type="cellIs" dxfId="5660" priority="7897" operator="equal">
      <formula>"◄"</formula>
    </cfRule>
    <cfRule type="cellIs" dxfId="5659" priority="7898" operator="equal">
      <formula>"•"</formula>
    </cfRule>
    <cfRule type="cellIs" priority="7899" operator="equal">
      <formula>"◄"</formula>
    </cfRule>
    <cfRule type="cellIs" dxfId="5658" priority="7900" operator="equal">
      <formula>"►"</formula>
    </cfRule>
  </conditionalFormatting>
  <conditionalFormatting sqref="AG1773">
    <cfRule type="cellIs" dxfId="5657" priority="7893" operator="equal">
      <formula>"◄"</formula>
    </cfRule>
    <cfRule type="cellIs" dxfId="5656" priority="7894" operator="equal">
      <formula>"•"</formula>
    </cfRule>
    <cfRule type="cellIs" priority="7895" operator="equal">
      <formula>"◄"</formula>
    </cfRule>
    <cfRule type="cellIs" dxfId="5655" priority="7896" operator="equal">
      <formula>"►"</formula>
    </cfRule>
  </conditionalFormatting>
  <conditionalFormatting sqref="AF1782">
    <cfRule type="cellIs" dxfId="5654" priority="7889" operator="equal">
      <formula>"◄"</formula>
    </cfRule>
    <cfRule type="cellIs" dxfId="5653" priority="7890" operator="equal">
      <formula>"•"</formula>
    </cfRule>
    <cfRule type="cellIs" priority="7891" operator="equal">
      <formula>"◄"</formula>
    </cfRule>
    <cfRule type="cellIs" dxfId="5652" priority="7892" operator="equal">
      <formula>"►"</formula>
    </cfRule>
  </conditionalFormatting>
  <conditionalFormatting sqref="AH1782">
    <cfRule type="cellIs" dxfId="5651" priority="7885" operator="equal">
      <formula>"◄"</formula>
    </cfRule>
    <cfRule type="cellIs" dxfId="5650" priority="7886" operator="equal">
      <formula>"•"</formula>
    </cfRule>
    <cfRule type="cellIs" priority="7887" operator="equal">
      <formula>"◄"</formula>
    </cfRule>
    <cfRule type="cellIs" dxfId="5649" priority="7888" operator="equal">
      <formula>"►"</formula>
    </cfRule>
  </conditionalFormatting>
  <conditionalFormatting sqref="AG1782">
    <cfRule type="cellIs" dxfId="5648" priority="7881" operator="equal">
      <formula>"◄"</formula>
    </cfRule>
    <cfRule type="cellIs" dxfId="5647" priority="7882" operator="equal">
      <formula>"•"</formula>
    </cfRule>
    <cfRule type="cellIs" priority="7883" operator="equal">
      <formula>"◄"</formula>
    </cfRule>
    <cfRule type="cellIs" dxfId="5646" priority="7884" operator="equal">
      <formula>"►"</formula>
    </cfRule>
  </conditionalFormatting>
  <conditionalFormatting sqref="AF1785">
    <cfRule type="cellIs" dxfId="5645" priority="7877" operator="equal">
      <formula>"◄"</formula>
    </cfRule>
    <cfRule type="cellIs" dxfId="5644" priority="7878" operator="equal">
      <formula>"•"</formula>
    </cfRule>
    <cfRule type="cellIs" priority="7879" operator="equal">
      <formula>"◄"</formula>
    </cfRule>
    <cfRule type="cellIs" dxfId="5643" priority="7880" operator="equal">
      <formula>"►"</formula>
    </cfRule>
  </conditionalFormatting>
  <conditionalFormatting sqref="AH1785">
    <cfRule type="cellIs" dxfId="5642" priority="7873" operator="equal">
      <formula>"◄"</formula>
    </cfRule>
    <cfRule type="cellIs" dxfId="5641" priority="7874" operator="equal">
      <formula>"•"</formula>
    </cfRule>
    <cfRule type="cellIs" priority="7875" operator="equal">
      <formula>"◄"</formula>
    </cfRule>
    <cfRule type="cellIs" dxfId="5640" priority="7876" operator="equal">
      <formula>"►"</formula>
    </cfRule>
  </conditionalFormatting>
  <conditionalFormatting sqref="AG1785">
    <cfRule type="cellIs" dxfId="5639" priority="7869" operator="equal">
      <formula>"◄"</formula>
    </cfRule>
    <cfRule type="cellIs" dxfId="5638" priority="7870" operator="equal">
      <formula>"•"</formula>
    </cfRule>
    <cfRule type="cellIs" priority="7871" operator="equal">
      <formula>"◄"</formula>
    </cfRule>
    <cfRule type="cellIs" dxfId="5637" priority="7872" operator="equal">
      <formula>"►"</formula>
    </cfRule>
  </conditionalFormatting>
  <conditionalFormatting sqref="AF1790">
    <cfRule type="cellIs" dxfId="5636" priority="7865" operator="equal">
      <formula>"◄"</formula>
    </cfRule>
    <cfRule type="cellIs" dxfId="5635" priority="7866" operator="equal">
      <formula>"•"</formula>
    </cfRule>
    <cfRule type="cellIs" priority="7867" operator="equal">
      <formula>"◄"</formula>
    </cfRule>
    <cfRule type="cellIs" dxfId="5634" priority="7868" operator="equal">
      <formula>"►"</formula>
    </cfRule>
  </conditionalFormatting>
  <conditionalFormatting sqref="AH1790">
    <cfRule type="cellIs" dxfId="5633" priority="7861" operator="equal">
      <formula>"◄"</formula>
    </cfRule>
    <cfRule type="cellIs" dxfId="5632" priority="7862" operator="equal">
      <formula>"•"</formula>
    </cfRule>
    <cfRule type="cellIs" priority="7863" operator="equal">
      <formula>"◄"</formula>
    </cfRule>
    <cfRule type="cellIs" dxfId="5631" priority="7864" operator="equal">
      <formula>"►"</formula>
    </cfRule>
  </conditionalFormatting>
  <conditionalFormatting sqref="AG1790">
    <cfRule type="cellIs" dxfId="5630" priority="7857" operator="equal">
      <formula>"◄"</formula>
    </cfRule>
    <cfRule type="cellIs" dxfId="5629" priority="7858" operator="equal">
      <formula>"•"</formula>
    </cfRule>
    <cfRule type="cellIs" priority="7859" operator="equal">
      <formula>"◄"</formula>
    </cfRule>
    <cfRule type="cellIs" dxfId="5628" priority="7860" operator="equal">
      <formula>"►"</formula>
    </cfRule>
  </conditionalFormatting>
  <conditionalFormatting sqref="AF1806">
    <cfRule type="cellIs" dxfId="5627" priority="7853" operator="equal">
      <formula>"◄"</formula>
    </cfRule>
    <cfRule type="cellIs" dxfId="5626" priority="7854" operator="equal">
      <formula>"•"</formula>
    </cfRule>
    <cfRule type="cellIs" priority="7855" operator="equal">
      <formula>"◄"</formula>
    </cfRule>
    <cfRule type="cellIs" dxfId="5625" priority="7856" operator="equal">
      <formula>"►"</formula>
    </cfRule>
  </conditionalFormatting>
  <conditionalFormatting sqref="AH1806">
    <cfRule type="cellIs" dxfId="5624" priority="7849" operator="equal">
      <formula>"◄"</formula>
    </cfRule>
    <cfRule type="cellIs" dxfId="5623" priority="7850" operator="equal">
      <formula>"•"</formula>
    </cfRule>
    <cfRule type="cellIs" priority="7851" operator="equal">
      <formula>"◄"</formula>
    </cfRule>
    <cfRule type="cellIs" dxfId="5622" priority="7852" operator="equal">
      <formula>"►"</formula>
    </cfRule>
  </conditionalFormatting>
  <conditionalFormatting sqref="AG1806">
    <cfRule type="cellIs" dxfId="5621" priority="7845" operator="equal">
      <formula>"◄"</formula>
    </cfRule>
    <cfRule type="cellIs" dxfId="5620" priority="7846" operator="equal">
      <formula>"•"</formula>
    </cfRule>
    <cfRule type="cellIs" priority="7847" operator="equal">
      <formula>"◄"</formula>
    </cfRule>
    <cfRule type="cellIs" dxfId="5619" priority="7848" operator="equal">
      <formula>"►"</formula>
    </cfRule>
  </conditionalFormatting>
  <conditionalFormatting sqref="AF1811">
    <cfRule type="cellIs" dxfId="5618" priority="7841" operator="equal">
      <formula>"◄"</formula>
    </cfRule>
    <cfRule type="cellIs" dxfId="5617" priority="7842" operator="equal">
      <formula>"•"</formula>
    </cfRule>
    <cfRule type="cellIs" priority="7843" operator="equal">
      <formula>"◄"</formula>
    </cfRule>
    <cfRule type="cellIs" dxfId="5616" priority="7844" operator="equal">
      <formula>"►"</formula>
    </cfRule>
  </conditionalFormatting>
  <conditionalFormatting sqref="AH1811">
    <cfRule type="cellIs" dxfId="5615" priority="7837" operator="equal">
      <formula>"◄"</formula>
    </cfRule>
    <cfRule type="cellIs" dxfId="5614" priority="7838" operator="equal">
      <formula>"•"</formula>
    </cfRule>
    <cfRule type="cellIs" priority="7839" operator="equal">
      <formula>"◄"</formula>
    </cfRule>
    <cfRule type="cellIs" dxfId="5613" priority="7840" operator="equal">
      <formula>"►"</formula>
    </cfRule>
  </conditionalFormatting>
  <conditionalFormatting sqref="AG1811">
    <cfRule type="cellIs" dxfId="5612" priority="7833" operator="equal">
      <formula>"◄"</formula>
    </cfRule>
    <cfRule type="cellIs" dxfId="5611" priority="7834" operator="equal">
      <formula>"•"</formula>
    </cfRule>
    <cfRule type="cellIs" priority="7835" operator="equal">
      <formula>"◄"</formula>
    </cfRule>
    <cfRule type="cellIs" dxfId="5610" priority="7836" operator="equal">
      <formula>"►"</formula>
    </cfRule>
  </conditionalFormatting>
  <conditionalFormatting sqref="AF1820">
    <cfRule type="cellIs" dxfId="5609" priority="7829" operator="equal">
      <formula>"◄"</formula>
    </cfRule>
    <cfRule type="cellIs" dxfId="5608" priority="7830" operator="equal">
      <formula>"•"</formula>
    </cfRule>
    <cfRule type="cellIs" priority="7831" operator="equal">
      <formula>"◄"</formula>
    </cfRule>
    <cfRule type="cellIs" dxfId="5607" priority="7832" operator="equal">
      <formula>"►"</formula>
    </cfRule>
  </conditionalFormatting>
  <conditionalFormatting sqref="AH1820">
    <cfRule type="cellIs" dxfId="5606" priority="7825" operator="equal">
      <formula>"◄"</formula>
    </cfRule>
    <cfRule type="cellIs" dxfId="5605" priority="7826" operator="equal">
      <formula>"•"</formula>
    </cfRule>
    <cfRule type="cellIs" priority="7827" operator="equal">
      <formula>"◄"</formula>
    </cfRule>
    <cfRule type="cellIs" dxfId="5604" priority="7828" operator="equal">
      <formula>"►"</formula>
    </cfRule>
  </conditionalFormatting>
  <conditionalFormatting sqref="AG1820">
    <cfRule type="cellIs" dxfId="5603" priority="7821" operator="equal">
      <formula>"◄"</formula>
    </cfRule>
    <cfRule type="cellIs" dxfId="5602" priority="7822" operator="equal">
      <formula>"•"</formula>
    </cfRule>
    <cfRule type="cellIs" priority="7823" operator="equal">
      <formula>"◄"</formula>
    </cfRule>
    <cfRule type="cellIs" dxfId="5601" priority="7824" operator="equal">
      <formula>"►"</formula>
    </cfRule>
  </conditionalFormatting>
  <conditionalFormatting sqref="AF1831">
    <cfRule type="cellIs" dxfId="5600" priority="7817" operator="equal">
      <formula>"◄"</formula>
    </cfRule>
    <cfRule type="cellIs" dxfId="5599" priority="7818" operator="equal">
      <formula>"•"</formula>
    </cfRule>
    <cfRule type="cellIs" priority="7819" operator="equal">
      <formula>"◄"</formula>
    </cfRule>
    <cfRule type="cellIs" dxfId="5598" priority="7820" operator="equal">
      <formula>"►"</formula>
    </cfRule>
  </conditionalFormatting>
  <conditionalFormatting sqref="AH1831">
    <cfRule type="cellIs" dxfId="5597" priority="7813" operator="equal">
      <formula>"◄"</formula>
    </cfRule>
    <cfRule type="cellIs" dxfId="5596" priority="7814" operator="equal">
      <formula>"•"</formula>
    </cfRule>
    <cfRule type="cellIs" priority="7815" operator="equal">
      <formula>"◄"</formula>
    </cfRule>
    <cfRule type="cellIs" dxfId="5595" priority="7816" operator="equal">
      <formula>"►"</formula>
    </cfRule>
  </conditionalFormatting>
  <conditionalFormatting sqref="AG1831">
    <cfRule type="cellIs" dxfId="5594" priority="7809" operator="equal">
      <formula>"◄"</formula>
    </cfRule>
    <cfRule type="cellIs" dxfId="5593" priority="7810" operator="equal">
      <formula>"•"</formula>
    </cfRule>
    <cfRule type="cellIs" priority="7811" operator="equal">
      <formula>"◄"</formula>
    </cfRule>
    <cfRule type="cellIs" dxfId="5592" priority="7812" operator="equal">
      <formula>"►"</formula>
    </cfRule>
  </conditionalFormatting>
  <conditionalFormatting sqref="AF1837">
    <cfRule type="cellIs" dxfId="5591" priority="7805" operator="equal">
      <formula>"◄"</formula>
    </cfRule>
    <cfRule type="cellIs" dxfId="5590" priority="7806" operator="equal">
      <formula>"•"</formula>
    </cfRule>
    <cfRule type="cellIs" priority="7807" operator="equal">
      <formula>"◄"</formula>
    </cfRule>
    <cfRule type="cellIs" dxfId="5589" priority="7808" operator="equal">
      <formula>"►"</formula>
    </cfRule>
  </conditionalFormatting>
  <conditionalFormatting sqref="AH1837">
    <cfRule type="cellIs" dxfId="5588" priority="7801" operator="equal">
      <formula>"◄"</formula>
    </cfRule>
    <cfRule type="cellIs" dxfId="5587" priority="7802" operator="equal">
      <formula>"•"</formula>
    </cfRule>
    <cfRule type="cellIs" priority="7803" operator="equal">
      <formula>"◄"</formula>
    </cfRule>
    <cfRule type="cellIs" dxfId="5586" priority="7804" operator="equal">
      <formula>"►"</formula>
    </cfRule>
  </conditionalFormatting>
  <conditionalFormatting sqref="AG1837">
    <cfRule type="cellIs" dxfId="5585" priority="7797" operator="equal">
      <formula>"◄"</formula>
    </cfRule>
    <cfRule type="cellIs" dxfId="5584" priority="7798" operator="equal">
      <formula>"•"</formula>
    </cfRule>
    <cfRule type="cellIs" priority="7799" operator="equal">
      <formula>"◄"</formula>
    </cfRule>
    <cfRule type="cellIs" dxfId="5583" priority="7800" operator="equal">
      <formula>"►"</formula>
    </cfRule>
  </conditionalFormatting>
  <conditionalFormatting sqref="AF1850">
    <cfRule type="cellIs" dxfId="5582" priority="7793" operator="equal">
      <formula>"◄"</formula>
    </cfRule>
    <cfRule type="cellIs" dxfId="5581" priority="7794" operator="equal">
      <formula>"•"</formula>
    </cfRule>
    <cfRule type="cellIs" priority="7795" operator="equal">
      <formula>"◄"</formula>
    </cfRule>
    <cfRule type="cellIs" dxfId="5580" priority="7796" operator="equal">
      <formula>"►"</formula>
    </cfRule>
  </conditionalFormatting>
  <conditionalFormatting sqref="AH1850">
    <cfRule type="cellIs" dxfId="5579" priority="7789" operator="equal">
      <formula>"◄"</formula>
    </cfRule>
    <cfRule type="cellIs" dxfId="5578" priority="7790" operator="equal">
      <formula>"•"</formula>
    </cfRule>
    <cfRule type="cellIs" priority="7791" operator="equal">
      <formula>"◄"</formula>
    </cfRule>
    <cfRule type="cellIs" dxfId="5577" priority="7792" operator="equal">
      <formula>"►"</formula>
    </cfRule>
  </conditionalFormatting>
  <conditionalFormatting sqref="AG1850">
    <cfRule type="cellIs" dxfId="5576" priority="7785" operator="equal">
      <formula>"◄"</formula>
    </cfRule>
    <cfRule type="cellIs" dxfId="5575" priority="7786" operator="equal">
      <formula>"•"</formula>
    </cfRule>
    <cfRule type="cellIs" priority="7787" operator="equal">
      <formula>"◄"</formula>
    </cfRule>
    <cfRule type="cellIs" dxfId="5574" priority="7788" operator="equal">
      <formula>"►"</formula>
    </cfRule>
  </conditionalFormatting>
  <conditionalFormatting sqref="AF1861">
    <cfRule type="cellIs" dxfId="5573" priority="7781" operator="equal">
      <formula>"◄"</formula>
    </cfRule>
    <cfRule type="cellIs" dxfId="5572" priority="7782" operator="equal">
      <formula>"•"</formula>
    </cfRule>
    <cfRule type="cellIs" priority="7783" operator="equal">
      <formula>"◄"</formula>
    </cfRule>
    <cfRule type="cellIs" dxfId="5571" priority="7784" operator="equal">
      <formula>"►"</formula>
    </cfRule>
  </conditionalFormatting>
  <conditionalFormatting sqref="AH1861">
    <cfRule type="cellIs" dxfId="5570" priority="7777" operator="equal">
      <formula>"◄"</formula>
    </cfRule>
    <cfRule type="cellIs" dxfId="5569" priority="7778" operator="equal">
      <formula>"•"</formula>
    </cfRule>
    <cfRule type="cellIs" priority="7779" operator="equal">
      <formula>"◄"</formula>
    </cfRule>
    <cfRule type="cellIs" dxfId="5568" priority="7780" operator="equal">
      <formula>"►"</formula>
    </cfRule>
  </conditionalFormatting>
  <conditionalFormatting sqref="AG1861">
    <cfRule type="cellIs" dxfId="5567" priority="7773" operator="equal">
      <formula>"◄"</formula>
    </cfRule>
    <cfRule type="cellIs" dxfId="5566" priority="7774" operator="equal">
      <formula>"•"</formula>
    </cfRule>
    <cfRule type="cellIs" priority="7775" operator="equal">
      <formula>"◄"</formula>
    </cfRule>
    <cfRule type="cellIs" dxfId="5565" priority="7776" operator="equal">
      <formula>"►"</formula>
    </cfRule>
  </conditionalFormatting>
  <conditionalFormatting sqref="AF1868">
    <cfRule type="cellIs" dxfId="5564" priority="7769" operator="equal">
      <formula>"◄"</formula>
    </cfRule>
    <cfRule type="cellIs" dxfId="5563" priority="7770" operator="equal">
      <formula>"•"</formula>
    </cfRule>
    <cfRule type="cellIs" priority="7771" operator="equal">
      <formula>"◄"</formula>
    </cfRule>
    <cfRule type="cellIs" dxfId="5562" priority="7772" operator="equal">
      <formula>"►"</formula>
    </cfRule>
  </conditionalFormatting>
  <conditionalFormatting sqref="AH1868">
    <cfRule type="cellIs" dxfId="5561" priority="7765" operator="equal">
      <formula>"◄"</formula>
    </cfRule>
    <cfRule type="cellIs" dxfId="5560" priority="7766" operator="equal">
      <formula>"•"</formula>
    </cfRule>
    <cfRule type="cellIs" priority="7767" operator="equal">
      <formula>"◄"</formula>
    </cfRule>
    <cfRule type="cellIs" dxfId="5559" priority="7768" operator="equal">
      <formula>"►"</formula>
    </cfRule>
  </conditionalFormatting>
  <conditionalFormatting sqref="AG1868">
    <cfRule type="cellIs" dxfId="5558" priority="7761" operator="equal">
      <formula>"◄"</formula>
    </cfRule>
    <cfRule type="cellIs" dxfId="5557" priority="7762" operator="equal">
      <formula>"•"</formula>
    </cfRule>
    <cfRule type="cellIs" priority="7763" operator="equal">
      <formula>"◄"</formula>
    </cfRule>
    <cfRule type="cellIs" dxfId="5556" priority="7764" operator="equal">
      <formula>"►"</formula>
    </cfRule>
  </conditionalFormatting>
  <conditionalFormatting sqref="AF1845">
    <cfRule type="cellIs" dxfId="5555" priority="7757" operator="equal">
      <formula>"◄"</formula>
    </cfRule>
    <cfRule type="cellIs" dxfId="5554" priority="7758" operator="equal">
      <formula>"•"</formula>
    </cfRule>
    <cfRule type="cellIs" priority="7759" operator="equal">
      <formula>"◄"</formula>
    </cfRule>
    <cfRule type="cellIs" dxfId="5553" priority="7760" operator="equal">
      <formula>"►"</formula>
    </cfRule>
  </conditionalFormatting>
  <conditionalFormatting sqref="AH1845">
    <cfRule type="cellIs" dxfId="5552" priority="7753" operator="equal">
      <formula>"◄"</formula>
    </cfRule>
    <cfRule type="cellIs" dxfId="5551" priority="7754" operator="equal">
      <formula>"•"</formula>
    </cfRule>
    <cfRule type="cellIs" priority="7755" operator="equal">
      <formula>"◄"</formula>
    </cfRule>
    <cfRule type="cellIs" dxfId="5550" priority="7756" operator="equal">
      <formula>"►"</formula>
    </cfRule>
  </conditionalFormatting>
  <conditionalFormatting sqref="AG1845">
    <cfRule type="cellIs" dxfId="5549" priority="7749" operator="equal">
      <formula>"◄"</formula>
    </cfRule>
    <cfRule type="cellIs" dxfId="5548" priority="7750" operator="equal">
      <formula>"•"</formula>
    </cfRule>
    <cfRule type="cellIs" priority="7751" operator="equal">
      <formula>"◄"</formula>
    </cfRule>
    <cfRule type="cellIs" dxfId="5547" priority="7752" operator="equal">
      <formula>"►"</formula>
    </cfRule>
  </conditionalFormatting>
  <conditionalFormatting sqref="AF1871">
    <cfRule type="cellIs" dxfId="5546" priority="7745" operator="equal">
      <formula>"◄"</formula>
    </cfRule>
    <cfRule type="cellIs" dxfId="5545" priority="7746" operator="equal">
      <formula>"•"</formula>
    </cfRule>
    <cfRule type="cellIs" priority="7747" operator="equal">
      <formula>"◄"</formula>
    </cfRule>
    <cfRule type="cellIs" dxfId="5544" priority="7748" operator="equal">
      <formula>"►"</formula>
    </cfRule>
  </conditionalFormatting>
  <conditionalFormatting sqref="AH1871">
    <cfRule type="cellIs" dxfId="5543" priority="7741" operator="equal">
      <formula>"◄"</formula>
    </cfRule>
    <cfRule type="cellIs" dxfId="5542" priority="7742" operator="equal">
      <formula>"•"</formula>
    </cfRule>
    <cfRule type="cellIs" priority="7743" operator="equal">
      <formula>"◄"</formula>
    </cfRule>
    <cfRule type="cellIs" dxfId="5541" priority="7744" operator="equal">
      <formula>"►"</formula>
    </cfRule>
  </conditionalFormatting>
  <conditionalFormatting sqref="AG1871">
    <cfRule type="cellIs" dxfId="5540" priority="7737" operator="equal">
      <formula>"◄"</formula>
    </cfRule>
    <cfRule type="cellIs" dxfId="5539" priority="7738" operator="equal">
      <formula>"•"</formula>
    </cfRule>
    <cfRule type="cellIs" priority="7739" operator="equal">
      <formula>"◄"</formula>
    </cfRule>
    <cfRule type="cellIs" dxfId="5538" priority="7740" operator="equal">
      <formula>"►"</formula>
    </cfRule>
  </conditionalFormatting>
  <conditionalFormatting sqref="AF1879">
    <cfRule type="cellIs" dxfId="5537" priority="7733" operator="equal">
      <formula>"◄"</formula>
    </cfRule>
    <cfRule type="cellIs" dxfId="5536" priority="7734" operator="equal">
      <formula>"•"</formula>
    </cfRule>
    <cfRule type="cellIs" priority="7735" operator="equal">
      <formula>"◄"</formula>
    </cfRule>
    <cfRule type="cellIs" dxfId="5535" priority="7736" operator="equal">
      <formula>"►"</formula>
    </cfRule>
  </conditionalFormatting>
  <conditionalFormatting sqref="AH1879">
    <cfRule type="cellIs" dxfId="5534" priority="7729" operator="equal">
      <formula>"◄"</formula>
    </cfRule>
    <cfRule type="cellIs" dxfId="5533" priority="7730" operator="equal">
      <formula>"•"</formula>
    </cfRule>
    <cfRule type="cellIs" priority="7731" operator="equal">
      <formula>"◄"</formula>
    </cfRule>
    <cfRule type="cellIs" dxfId="5532" priority="7732" operator="equal">
      <formula>"►"</formula>
    </cfRule>
  </conditionalFormatting>
  <conditionalFormatting sqref="AG1879">
    <cfRule type="cellIs" dxfId="5531" priority="7725" operator="equal">
      <formula>"◄"</formula>
    </cfRule>
    <cfRule type="cellIs" dxfId="5530" priority="7726" operator="equal">
      <formula>"•"</formula>
    </cfRule>
    <cfRule type="cellIs" priority="7727" operator="equal">
      <formula>"◄"</formula>
    </cfRule>
    <cfRule type="cellIs" dxfId="5529" priority="7728" operator="equal">
      <formula>"►"</formula>
    </cfRule>
  </conditionalFormatting>
  <conditionalFormatting sqref="AF1883">
    <cfRule type="cellIs" dxfId="5528" priority="7721" operator="equal">
      <formula>"◄"</formula>
    </cfRule>
    <cfRule type="cellIs" dxfId="5527" priority="7722" operator="equal">
      <formula>"•"</formula>
    </cfRule>
    <cfRule type="cellIs" priority="7723" operator="equal">
      <formula>"◄"</formula>
    </cfRule>
    <cfRule type="cellIs" dxfId="5526" priority="7724" operator="equal">
      <formula>"►"</formula>
    </cfRule>
  </conditionalFormatting>
  <conditionalFormatting sqref="AH1883">
    <cfRule type="cellIs" dxfId="5525" priority="7717" operator="equal">
      <formula>"◄"</formula>
    </cfRule>
    <cfRule type="cellIs" dxfId="5524" priority="7718" operator="equal">
      <formula>"•"</formula>
    </cfRule>
    <cfRule type="cellIs" priority="7719" operator="equal">
      <formula>"◄"</formula>
    </cfRule>
    <cfRule type="cellIs" dxfId="5523" priority="7720" operator="equal">
      <formula>"►"</formula>
    </cfRule>
  </conditionalFormatting>
  <conditionalFormatting sqref="AG1883">
    <cfRule type="cellIs" dxfId="5522" priority="7713" operator="equal">
      <formula>"◄"</formula>
    </cfRule>
    <cfRule type="cellIs" dxfId="5521" priority="7714" operator="equal">
      <formula>"•"</formula>
    </cfRule>
    <cfRule type="cellIs" priority="7715" operator="equal">
      <formula>"◄"</formula>
    </cfRule>
    <cfRule type="cellIs" dxfId="5520" priority="7716" operator="equal">
      <formula>"►"</formula>
    </cfRule>
  </conditionalFormatting>
  <conditionalFormatting sqref="AF1894">
    <cfRule type="cellIs" dxfId="5519" priority="7709" operator="equal">
      <formula>"◄"</formula>
    </cfRule>
    <cfRule type="cellIs" dxfId="5518" priority="7710" operator="equal">
      <formula>"•"</formula>
    </cfRule>
    <cfRule type="cellIs" priority="7711" operator="equal">
      <formula>"◄"</formula>
    </cfRule>
    <cfRule type="cellIs" dxfId="5517" priority="7712" operator="equal">
      <formula>"►"</formula>
    </cfRule>
  </conditionalFormatting>
  <conditionalFormatting sqref="AH1894">
    <cfRule type="cellIs" dxfId="5516" priority="7705" operator="equal">
      <formula>"◄"</formula>
    </cfRule>
    <cfRule type="cellIs" dxfId="5515" priority="7706" operator="equal">
      <formula>"•"</formula>
    </cfRule>
    <cfRule type="cellIs" priority="7707" operator="equal">
      <formula>"◄"</formula>
    </cfRule>
    <cfRule type="cellIs" dxfId="5514" priority="7708" operator="equal">
      <formula>"►"</formula>
    </cfRule>
  </conditionalFormatting>
  <conditionalFormatting sqref="AG1894">
    <cfRule type="cellIs" dxfId="5513" priority="7701" operator="equal">
      <formula>"◄"</formula>
    </cfRule>
    <cfRule type="cellIs" dxfId="5512" priority="7702" operator="equal">
      <formula>"•"</formula>
    </cfRule>
    <cfRule type="cellIs" priority="7703" operator="equal">
      <formula>"◄"</formula>
    </cfRule>
    <cfRule type="cellIs" dxfId="5511" priority="7704" operator="equal">
      <formula>"►"</formula>
    </cfRule>
  </conditionalFormatting>
  <conditionalFormatting sqref="AF1898">
    <cfRule type="cellIs" dxfId="5510" priority="7697" operator="equal">
      <formula>"◄"</formula>
    </cfRule>
    <cfRule type="cellIs" dxfId="5509" priority="7698" operator="equal">
      <formula>"•"</formula>
    </cfRule>
    <cfRule type="cellIs" priority="7699" operator="equal">
      <formula>"◄"</formula>
    </cfRule>
    <cfRule type="cellIs" dxfId="5508" priority="7700" operator="equal">
      <formula>"►"</formula>
    </cfRule>
  </conditionalFormatting>
  <conditionalFormatting sqref="AH1898">
    <cfRule type="cellIs" dxfId="5507" priority="7693" operator="equal">
      <formula>"◄"</formula>
    </cfRule>
    <cfRule type="cellIs" dxfId="5506" priority="7694" operator="equal">
      <formula>"•"</formula>
    </cfRule>
    <cfRule type="cellIs" priority="7695" operator="equal">
      <formula>"◄"</formula>
    </cfRule>
    <cfRule type="cellIs" dxfId="5505" priority="7696" operator="equal">
      <formula>"►"</formula>
    </cfRule>
  </conditionalFormatting>
  <conditionalFormatting sqref="AG1898">
    <cfRule type="cellIs" dxfId="5504" priority="7689" operator="equal">
      <formula>"◄"</formula>
    </cfRule>
    <cfRule type="cellIs" dxfId="5503" priority="7690" operator="equal">
      <formula>"•"</formula>
    </cfRule>
    <cfRule type="cellIs" priority="7691" operator="equal">
      <formula>"◄"</formula>
    </cfRule>
    <cfRule type="cellIs" dxfId="5502" priority="7692" operator="equal">
      <formula>"►"</formula>
    </cfRule>
  </conditionalFormatting>
  <conditionalFormatting sqref="AF1898">
    <cfRule type="cellIs" dxfId="5501" priority="7685" operator="equal">
      <formula>"◄"</formula>
    </cfRule>
    <cfRule type="cellIs" dxfId="5500" priority="7686" operator="equal">
      <formula>"•"</formula>
    </cfRule>
    <cfRule type="cellIs" priority="7687" operator="equal">
      <formula>"◄"</formula>
    </cfRule>
    <cfRule type="cellIs" dxfId="5499" priority="7688" operator="equal">
      <formula>"►"</formula>
    </cfRule>
  </conditionalFormatting>
  <conditionalFormatting sqref="AH1898">
    <cfRule type="cellIs" dxfId="5498" priority="7681" operator="equal">
      <formula>"◄"</formula>
    </cfRule>
    <cfRule type="cellIs" dxfId="5497" priority="7682" operator="equal">
      <formula>"•"</formula>
    </cfRule>
    <cfRule type="cellIs" priority="7683" operator="equal">
      <formula>"◄"</formula>
    </cfRule>
    <cfRule type="cellIs" dxfId="5496" priority="7684" operator="equal">
      <formula>"►"</formula>
    </cfRule>
  </conditionalFormatting>
  <conditionalFormatting sqref="AG1898">
    <cfRule type="cellIs" dxfId="5495" priority="7677" operator="equal">
      <formula>"◄"</formula>
    </cfRule>
    <cfRule type="cellIs" dxfId="5494" priority="7678" operator="equal">
      <formula>"•"</formula>
    </cfRule>
    <cfRule type="cellIs" priority="7679" operator="equal">
      <formula>"◄"</formula>
    </cfRule>
    <cfRule type="cellIs" dxfId="5493" priority="7680" operator="equal">
      <formula>"►"</formula>
    </cfRule>
  </conditionalFormatting>
  <conditionalFormatting sqref="AF1903">
    <cfRule type="cellIs" dxfId="5492" priority="7673" operator="equal">
      <formula>"◄"</formula>
    </cfRule>
    <cfRule type="cellIs" dxfId="5491" priority="7674" operator="equal">
      <formula>"•"</formula>
    </cfRule>
    <cfRule type="cellIs" priority="7675" operator="equal">
      <formula>"◄"</formula>
    </cfRule>
    <cfRule type="cellIs" dxfId="5490" priority="7676" operator="equal">
      <formula>"►"</formula>
    </cfRule>
  </conditionalFormatting>
  <conditionalFormatting sqref="AH1903">
    <cfRule type="cellIs" dxfId="5489" priority="7669" operator="equal">
      <formula>"◄"</formula>
    </cfRule>
    <cfRule type="cellIs" dxfId="5488" priority="7670" operator="equal">
      <formula>"•"</formula>
    </cfRule>
    <cfRule type="cellIs" priority="7671" operator="equal">
      <formula>"◄"</formula>
    </cfRule>
    <cfRule type="cellIs" dxfId="5487" priority="7672" operator="equal">
      <formula>"►"</formula>
    </cfRule>
  </conditionalFormatting>
  <conditionalFormatting sqref="AG1903">
    <cfRule type="cellIs" dxfId="5486" priority="7665" operator="equal">
      <formula>"◄"</formula>
    </cfRule>
    <cfRule type="cellIs" dxfId="5485" priority="7666" operator="equal">
      <formula>"•"</formula>
    </cfRule>
    <cfRule type="cellIs" priority="7667" operator="equal">
      <formula>"◄"</formula>
    </cfRule>
    <cfRule type="cellIs" dxfId="5484" priority="7668" operator="equal">
      <formula>"►"</formula>
    </cfRule>
  </conditionalFormatting>
  <conditionalFormatting sqref="AF1925">
    <cfRule type="cellIs" dxfId="5483" priority="7661" operator="equal">
      <formula>"◄"</formula>
    </cfRule>
    <cfRule type="cellIs" dxfId="5482" priority="7662" operator="equal">
      <formula>"•"</formula>
    </cfRule>
    <cfRule type="cellIs" priority="7663" operator="equal">
      <formula>"◄"</formula>
    </cfRule>
    <cfRule type="cellIs" dxfId="5481" priority="7664" operator="equal">
      <formula>"►"</formula>
    </cfRule>
  </conditionalFormatting>
  <conditionalFormatting sqref="AH1925">
    <cfRule type="cellIs" dxfId="5480" priority="7657" operator="equal">
      <formula>"◄"</formula>
    </cfRule>
    <cfRule type="cellIs" dxfId="5479" priority="7658" operator="equal">
      <formula>"•"</formula>
    </cfRule>
    <cfRule type="cellIs" priority="7659" operator="equal">
      <formula>"◄"</formula>
    </cfRule>
    <cfRule type="cellIs" dxfId="5478" priority="7660" operator="equal">
      <formula>"►"</formula>
    </cfRule>
  </conditionalFormatting>
  <conditionalFormatting sqref="AG1925">
    <cfRule type="cellIs" dxfId="5477" priority="7653" operator="equal">
      <formula>"◄"</formula>
    </cfRule>
    <cfRule type="cellIs" dxfId="5476" priority="7654" operator="equal">
      <formula>"•"</formula>
    </cfRule>
    <cfRule type="cellIs" priority="7655" operator="equal">
      <formula>"◄"</formula>
    </cfRule>
    <cfRule type="cellIs" dxfId="5475" priority="7656" operator="equal">
      <formula>"►"</formula>
    </cfRule>
  </conditionalFormatting>
  <conditionalFormatting sqref="AF1925">
    <cfRule type="cellIs" dxfId="5474" priority="7649" operator="equal">
      <formula>"◄"</formula>
    </cfRule>
    <cfRule type="cellIs" dxfId="5473" priority="7650" operator="equal">
      <formula>"•"</formula>
    </cfRule>
    <cfRule type="cellIs" priority="7651" operator="equal">
      <formula>"◄"</formula>
    </cfRule>
    <cfRule type="cellIs" dxfId="5472" priority="7652" operator="equal">
      <formula>"►"</formula>
    </cfRule>
  </conditionalFormatting>
  <conditionalFormatting sqref="AH1925">
    <cfRule type="cellIs" dxfId="5471" priority="7645" operator="equal">
      <formula>"◄"</formula>
    </cfRule>
    <cfRule type="cellIs" dxfId="5470" priority="7646" operator="equal">
      <formula>"•"</formula>
    </cfRule>
    <cfRule type="cellIs" priority="7647" operator="equal">
      <formula>"◄"</formula>
    </cfRule>
    <cfRule type="cellIs" dxfId="5469" priority="7648" operator="equal">
      <formula>"►"</formula>
    </cfRule>
  </conditionalFormatting>
  <conditionalFormatting sqref="AG1925">
    <cfRule type="cellIs" dxfId="5468" priority="7641" operator="equal">
      <formula>"◄"</formula>
    </cfRule>
    <cfRule type="cellIs" dxfId="5467" priority="7642" operator="equal">
      <formula>"•"</formula>
    </cfRule>
    <cfRule type="cellIs" priority="7643" operator="equal">
      <formula>"◄"</formula>
    </cfRule>
    <cfRule type="cellIs" dxfId="5466" priority="7644" operator="equal">
      <formula>"►"</formula>
    </cfRule>
  </conditionalFormatting>
  <conditionalFormatting sqref="AF1938">
    <cfRule type="cellIs" dxfId="5465" priority="7637" operator="equal">
      <formula>"◄"</formula>
    </cfRule>
    <cfRule type="cellIs" dxfId="5464" priority="7638" operator="equal">
      <formula>"•"</formula>
    </cfRule>
    <cfRule type="cellIs" priority="7639" operator="equal">
      <formula>"◄"</formula>
    </cfRule>
    <cfRule type="cellIs" dxfId="5463" priority="7640" operator="equal">
      <formula>"►"</formula>
    </cfRule>
  </conditionalFormatting>
  <conditionalFormatting sqref="AH1938">
    <cfRule type="cellIs" dxfId="5462" priority="7633" operator="equal">
      <formula>"◄"</formula>
    </cfRule>
    <cfRule type="cellIs" dxfId="5461" priority="7634" operator="equal">
      <formula>"•"</formula>
    </cfRule>
    <cfRule type="cellIs" priority="7635" operator="equal">
      <formula>"◄"</formula>
    </cfRule>
    <cfRule type="cellIs" dxfId="5460" priority="7636" operator="equal">
      <formula>"►"</formula>
    </cfRule>
  </conditionalFormatting>
  <conditionalFormatting sqref="AG1938">
    <cfRule type="cellIs" dxfId="5459" priority="7629" operator="equal">
      <formula>"◄"</formula>
    </cfRule>
    <cfRule type="cellIs" dxfId="5458" priority="7630" operator="equal">
      <formula>"•"</formula>
    </cfRule>
    <cfRule type="cellIs" priority="7631" operator="equal">
      <formula>"◄"</formula>
    </cfRule>
    <cfRule type="cellIs" dxfId="5457" priority="7632" operator="equal">
      <formula>"►"</formula>
    </cfRule>
  </conditionalFormatting>
  <conditionalFormatting sqref="AF1941">
    <cfRule type="cellIs" dxfId="5456" priority="7625" operator="equal">
      <formula>"◄"</formula>
    </cfRule>
    <cfRule type="cellIs" dxfId="5455" priority="7626" operator="equal">
      <formula>"•"</formula>
    </cfRule>
    <cfRule type="cellIs" priority="7627" operator="equal">
      <formula>"◄"</formula>
    </cfRule>
    <cfRule type="cellIs" dxfId="5454" priority="7628" operator="equal">
      <formula>"►"</formula>
    </cfRule>
  </conditionalFormatting>
  <conditionalFormatting sqref="AH1941">
    <cfRule type="cellIs" dxfId="5453" priority="7621" operator="equal">
      <formula>"◄"</formula>
    </cfRule>
    <cfRule type="cellIs" dxfId="5452" priority="7622" operator="equal">
      <formula>"•"</formula>
    </cfRule>
    <cfRule type="cellIs" priority="7623" operator="equal">
      <formula>"◄"</formula>
    </cfRule>
    <cfRule type="cellIs" dxfId="5451" priority="7624" operator="equal">
      <formula>"►"</formula>
    </cfRule>
  </conditionalFormatting>
  <conditionalFormatting sqref="AG1941">
    <cfRule type="cellIs" dxfId="5450" priority="7617" operator="equal">
      <formula>"◄"</formula>
    </cfRule>
    <cfRule type="cellIs" dxfId="5449" priority="7618" operator="equal">
      <formula>"•"</formula>
    </cfRule>
    <cfRule type="cellIs" priority="7619" operator="equal">
      <formula>"◄"</formula>
    </cfRule>
    <cfRule type="cellIs" dxfId="5448" priority="7620" operator="equal">
      <formula>"►"</formula>
    </cfRule>
  </conditionalFormatting>
  <conditionalFormatting sqref="AF1941">
    <cfRule type="cellIs" dxfId="5447" priority="7613" operator="equal">
      <formula>"◄"</formula>
    </cfRule>
    <cfRule type="cellIs" dxfId="5446" priority="7614" operator="equal">
      <formula>"•"</formula>
    </cfRule>
    <cfRule type="cellIs" priority="7615" operator="equal">
      <formula>"◄"</formula>
    </cfRule>
    <cfRule type="cellIs" dxfId="5445" priority="7616" operator="equal">
      <formula>"►"</formula>
    </cfRule>
  </conditionalFormatting>
  <conditionalFormatting sqref="AH1941">
    <cfRule type="cellIs" dxfId="5444" priority="7609" operator="equal">
      <formula>"◄"</formula>
    </cfRule>
    <cfRule type="cellIs" dxfId="5443" priority="7610" operator="equal">
      <formula>"•"</formula>
    </cfRule>
    <cfRule type="cellIs" priority="7611" operator="equal">
      <formula>"◄"</formula>
    </cfRule>
    <cfRule type="cellIs" dxfId="5442" priority="7612" operator="equal">
      <formula>"►"</formula>
    </cfRule>
  </conditionalFormatting>
  <conditionalFormatting sqref="AG1941">
    <cfRule type="cellIs" dxfId="5441" priority="7605" operator="equal">
      <formula>"◄"</formula>
    </cfRule>
    <cfRule type="cellIs" dxfId="5440" priority="7606" operator="equal">
      <formula>"•"</formula>
    </cfRule>
    <cfRule type="cellIs" priority="7607" operator="equal">
      <formula>"◄"</formula>
    </cfRule>
    <cfRule type="cellIs" dxfId="5439" priority="7608" operator="equal">
      <formula>"►"</formula>
    </cfRule>
  </conditionalFormatting>
  <conditionalFormatting sqref="AF1948">
    <cfRule type="cellIs" dxfId="5438" priority="7601" operator="equal">
      <formula>"◄"</formula>
    </cfRule>
    <cfRule type="cellIs" dxfId="5437" priority="7602" operator="equal">
      <formula>"•"</formula>
    </cfRule>
    <cfRule type="cellIs" priority="7603" operator="equal">
      <formula>"◄"</formula>
    </cfRule>
    <cfRule type="cellIs" dxfId="5436" priority="7604" operator="equal">
      <formula>"►"</formula>
    </cfRule>
  </conditionalFormatting>
  <conditionalFormatting sqref="AH1948">
    <cfRule type="cellIs" dxfId="5435" priority="7597" operator="equal">
      <formula>"◄"</formula>
    </cfRule>
    <cfRule type="cellIs" dxfId="5434" priority="7598" operator="equal">
      <formula>"•"</formula>
    </cfRule>
    <cfRule type="cellIs" priority="7599" operator="equal">
      <formula>"◄"</formula>
    </cfRule>
    <cfRule type="cellIs" dxfId="5433" priority="7600" operator="equal">
      <formula>"►"</formula>
    </cfRule>
  </conditionalFormatting>
  <conditionalFormatting sqref="AG1948">
    <cfRule type="cellIs" dxfId="5432" priority="7593" operator="equal">
      <formula>"◄"</formula>
    </cfRule>
    <cfRule type="cellIs" dxfId="5431" priority="7594" operator="equal">
      <formula>"•"</formula>
    </cfRule>
    <cfRule type="cellIs" priority="7595" operator="equal">
      <formula>"◄"</formula>
    </cfRule>
    <cfRule type="cellIs" dxfId="5430" priority="7596" operator="equal">
      <formula>"►"</formula>
    </cfRule>
  </conditionalFormatting>
  <conditionalFormatting sqref="AF1948">
    <cfRule type="cellIs" dxfId="5429" priority="7589" operator="equal">
      <formula>"◄"</formula>
    </cfRule>
    <cfRule type="cellIs" dxfId="5428" priority="7590" operator="equal">
      <formula>"•"</formula>
    </cfRule>
    <cfRule type="cellIs" priority="7591" operator="equal">
      <formula>"◄"</formula>
    </cfRule>
    <cfRule type="cellIs" dxfId="5427" priority="7592" operator="equal">
      <formula>"►"</formula>
    </cfRule>
  </conditionalFormatting>
  <conditionalFormatting sqref="AH1948">
    <cfRule type="cellIs" dxfId="5426" priority="7585" operator="equal">
      <formula>"◄"</formula>
    </cfRule>
    <cfRule type="cellIs" dxfId="5425" priority="7586" operator="equal">
      <formula>"•"</formula>
    </cfRule>
    <cfRule type="cellIs" priority="7587" operator="equal">
      <formula>"◄"</formula>
    </cfRule>
    <cfRule type="cellIs" dxfId="5424" priority="7588" operator="equal">
      <formula>"►"</formula>
    </cfRule>
  </conditionalFormatting>
  <conditionalFormatting sqref="AG1948">
    <cfRule type="cellIs" dxfId="5423" priority="7581" operator="equal">
      <formula>"◄"</formula>
    </cfRule>
    <cfRule type="cellIs" dxfId="5422" priority="7582" operator="equal">
      <formula>"•"</formula>
    </cfRule>
    <cfRule type="cellIs" priority="7583" operator="equal">
      <formula>"◄"</formula>
    </cfRule>
    <cfRule type="cellIs" dxfId="5421" priority="7584" operator="equal">
      <formula>"►"</formula>
    </cfRule>
  </conditionalFormatting>
  <conditionalFormatting sqref="AF1951">
    <cfRule type="cellIs" dxfId="5420" priority="7577" operator="equal">
      <formula>"◄"</formula>
    </cfRule>
    <cfRule type="cellIs" dxfId="5419" priority="7578" operator="equal">
      <formula>"•"</formula>
    </cfRule>
    <cfRule type="cellIs" priority="7579" operator="equal">
      <formula>"◄"</formula>
    </cfRule>
    <cfRule type="cellIs" dxfId="5418" priority="7580" operator="equal">
      <formula>"►"</formula>
    </cfRule>
  </conditionalFormatting>
  <conditionalFormatting sqref="AH1951">
    <cfRule type="cellIs" dxfId="5417" priority="7573" operator="equal">
      <formula>"◄"</formula>
    </cfRule>
    <cfRule type="cellIs" dxfId="5416" priority="7574" operator="equal">
      <formula>"•"</formula>
    </cfRule>
    <cfRule type="cellIs" priority="7575" operator="equal">
      <formula>"◄"</formula>
    </cfRule>
    <cfRule type="cellIs" dxfId="5415" priority="7576" operator="equal">
      <formula>"►"</formula>
    </cfRule>
  </conditionalFormatting>
  <conditionalFormatting sqref="AG1951">
    <cfRule type="cellIs" dxfId="5414" priority="7569" operator="equal">
      <formula>"◄"</formula>
    </cfRule>
    <cfRule type="cellIs" dxfId="5413" priority="7570" operator="equal">
      <formula>"•"</formula>
    </cfRule>
    <cfRule type="cellIs" priority="7571" operator="equal">
      <formula>"◄"</formula>
    </cfRule>
    <cfRule type="cellIs" dxfId="5412" priority="7572" operator="equal">
      <formula>"►"</formula>
    </cfRule>
  </conditionalFormatting>
  <conditionalFormatting sqref="AF1954">
    <cfRule type="cellIs" dxfId="5411" priority="7565" operator="equal">
      <formula>"◄"</formula>
    </cfRule>
    <cfRule type="cellIs" dxfId="5410" priority="7566" operator="equal">
      <formula>"•"</formula>
    </cfRule>
    <cfRule type="cellIs" priority="7567" operator="equal">
      <formula>"◄"</formula>
    </cfRule>
    <cfRule type="cellIs" dxfId="5409" priority="7568" operator="equal">
      <formula>"►"</formula>
    </cfRule>
  </conditionalFormatting>
  <conditionalFormatting sqref="AH1954">
    <cfRule type="cellIs" dxfId="5408" priority="7561" operator="equal">
      <formula>"◄"</formula>
    </cfRule>
    <cfRule type="cellIs" dxfId="5407" priority="7562" operator="equal">
      <formula>"•"</formula>
    </cfRule>
    <cfRule type="cellIs" priority="7563" operator="equal">
      <formula>"◄"</formula>
    </cfRule>
    <cfRule type="cellIs" dxfId="5406" priority="7564" operator="equal">
      <formula>"►"</formula>
    </cfRule>
  </conditionalFormatting>
  <conditionalFormatting sqref="AG1954">
    <cfRule type="cellIs" dxfId="5405" priority="7557" operator="equal">
      <formula>"◄"</formula>
    </cfRule>
    <cfRule type="cellIs" dxfId="5404" priority="7558" operator="equal">
      <formula>"•"</formula>
    </cfRule>
    <cfRule type="cellIs" priority="7559" operator="equal">
      <formula>"◄"</formula>
    </cfRule>
    <cfRule type="cellIs" dxfId="5403" priority="7560" operator="equal">
      <formula>"►"</formula>
    </cfRule>
  </conditionalFormatting>
  <conditionalFormatting sqref="AF1954">
    <cfRule type="cellIs" dxfId="5402" priority="7553" operator="equal">
      <formula>"◄"</formula>
    </cfRule>
    <cfRule type="cellIs" dxfId="5401" priority="7554" operator="equal">
      <formula>"•"</formula>
    </cfRule>
    <cfRule type="cellIs" priority="7555" operator="equal">
      <formula>"◄"</formula>
    </cfRule>
    <cfRule type="cellIs" dxfId="5400" priority="7556" operator="equal">
      <formula>"►"</formula>
    </cfRule>
  </conditionalFormatting>
  <conditionalFormatting sqref="AH1954">
    <cfRule type="cellIs" dxfId="5399" priority="7549" operator="equal">
      <formula>"◄"</formula>
    </cfRule>
    <cfRule type="cellIs" dxfId="5398" priority="7550" operator="equal">
      <formula>"•"</formula>
    </cfRule>
    <cfRule type="cellIs" priority="7551" operator="equal">
      <formula>"◄"</formula>
    </cfRule>
    <cfRule type="cellIs" dxfId="5397" priority="7552" operator="equal">
      <formula>"►"</formula>
    </cfRule>
  </conditionalFormatting>
  <conditionalFormatting sqref="AG1954">
    <cfRule type="cellIs" dxfId="5396" priority="7545" operator="equal">
      <formula>"◄"</formula>
    </cfRule>
    <cfRule type="cellIs" dxfId="5395" priority="7546" operator="equal">
      <formula>"•"</formula>
    </cfRule>
    <cfRule type="cellIs" priority="7547" operator="equal">
      <formula>"◄"</formula>
    </cfRule>
    <cfRule type="cellIs" dxfId="5394" priority="7548" operator="equal">
      <formula>"►"</formula>
    </cfRule>
  </conditionalFormatting>
  <conditionalFormatting sqref="AF1961">
    <cfRule type="cellIs" dxfId="5393" priority="7541" operator="equal">
      <formula>"◄"</formula>
    </cfRule>
    <cfRule type="cellIs" dxfId="5392" priority="7542" operator="equal">
      <formula>"•"</formula>
    </cfRule>
    <cfRule type="cellIs" priority="7543" operator="equal">
      <formula>"◄"</formula>
    </cfRule>
    <cfRule type="cellIs" dxfId="5391" priority="7544" operator="equal">
      <formula>"►"</formula>
    </cfRule>
  </conditionalFormatting>
  <conditionalFormatting sqref="AH1961">
    <cfRule type="cellIs" dxfId="5390" priority="7537" operator="equal">
      <formula>"◄"</formula>
    </cfRule>
    <cfRule type="cellIs" dxfId="5389" priority="7538" operator="equal">
      <formula>"•"</formula>
    </cfRule>
    <cfRule type="cellIs" priority="7539" operator="equal">
      <formula>"◄"</formula>
    </cfRule>
    <cfRule type="cellIs" dxfId="5388" priority="7540" operator="equal">
      <formula>"►"</formula>
    </cfRule>
  </conditionalFormatting>
  <conditionalFormatting sqref="AG1961">
    <cfRule type="cellIs" dxfId="5387" priority="7533" operator="equal">
      <formula>"◄"</formula>
    </cfRule>
    <cfRule type="cellIs" dxfId="5386" priority="7534" operator="equal">
      <formula>"•"</formula>
    </cfRule>
    <cfRule type="cellIs" priority="7535" operator="equal">
      <formula>"◄"</formula>
    </cfRule>
    <cfRule type="cellIs" dxfId="5385" priority="7536" operator="equal">
      <formula>"►"</formula>
    </cfRule>
  </conditionalFormatting>
  <conditionalFormatting sqref="AF1961">
    <cfRule type="cellIs" dxfId="5384" priority="7529" operator="equal">
      <formula>"◄"</formula>
    </cfRule>
    <cfRule type="cellIs" dxfId="5383" priority="7530" operator="equal">
      <formula>"•"</formula>
    </cfRule>
    <cfRule type="cellIs" priority="7531" operator="equal">
      <formula>"◄"</formula>
    </cfRule>
    <cfRule type="cellIs" dxfId="5382" priority="7532" operator="equal">
      <formula>"►"</formula>
    </cfRule>
  </conditionalFormatting>
  <conditionalFormatting sqref="AH1961">
    <cfRule type="cellIs" dxfId="5381" priority="7525" operator="equal">
      <formula>"◄"</formula>
    </cfRule>
    <cfRule type="cellIs" dxfId="5380" priority="7526" operator="equal">
      <formula>"•"</formula>
    </cfRule>
    <cfRule type="cellIs" priority="7527" operator="equal">
      <formula>"◄"</formula>
    </cfRule>
    <cfRule type="cellIs" dxfId="5379" priority="7528" operator="equal">
      <formula>"►"</formula>
    </cfRule>
  </conditionalFormatting>
  <conditionalFormatting sqref="AG1961">
    <cfRule type="cellIs" dxfId="5378" priority="7521" operator="equal">
      <formula>"◄"</formula>
    </cfRule>
    <cfRule type="cellIs" dxfId="5377" priority="7522" operator="equal">
      <formula>"•"</formula>
    </cfRule>
    <cfRule type="cellIs" priority="7523" operator="equal">
      <formula>"◄"</formula>
    </cfRule>
    <cfRule type="cellIs" dxfId="5376" priority="7524" operator="equal">
      <formula>"►"</formula>
    </cfRule>
  </conditionalFormatting>
  <conditionalFormatting sqref="AF1968">
    <cfRule type="cellIs" dxfId="5375" priority="7517" operator="equal">
      <formula>"◄"</formula>
    </cfRule>
    <cfRule type="cellIs" dxfId="5374" priority="7518" operator="equal">
      <formula>"•"</formula>
    </cfRule>
    <cfRule type="cellIs" priority="7519" operator="equal">
      <formula>"◄"</formula>
    </cfRule>
    <cfRule type="cellIs" dxfId="5373" priority="7520" operator="equal">
      <formula>"►"</formula>
    </cfRule>
  </conditionalFormatting>
  <conditionalFormatting sqref="AH1968">
    <cfRule type="cellIs" dxfId="5372" priority="7513" operator="equal">
      <formula>"◄"</formula>
    </cfRule>
    <cfRule type="cellIs" dxfId="5371" priority="7514" operator="equal">
      <formula>"•"</formula>
    </cfRule>
    <cfRule type="cellIs" priority="7515" operator="equal">
      <formula>"◄"</formula>
    </cfRule>
    <cfRule type="cellIs" dxfId="5370" priority="7516" operator="equal">
      <formula>"►"</formula>
    </cfRule>
  </conditionalFormatting>
  <conditionalFormatting sqref="AG1968">
    <cfRule type="cellIs" dxfId="5369" priority="7509" operator="equal">
      <formula>"◄"</formula>
    </cfRule>
    <cfRule type="cellIs" dxfId="5368" priority="7510" operator="equal">
      <formula>"•"</formula>
    </cfRule>
    <cfRule type="cellIs" priority="7511" operator="equal">
      <formula>"◄"</formula>
    </cfRule>
    <cfRule type="cellIs" dxfId="5367" priority="7512" operator="equal">
      <formula>"►"</formula>
    </cfRule>
  </conditionalFormatting>
  <conditionalFormatting sqref="AF1971">
    <cfRule type="cellIs" dxfId="5366" priority="7505" operator="equal">
      <formula>"◄"</formula>
    </cfRule>
    <cfRule type="cellIs" dxfId="5365" priority="7506" operator="equal">
      <formula>"•"</formula>
    </cfRule>
    <cfRule type="cellIs" priority="7507" operator="equal">
      <formula>"◄"</formula>
    </cfRule>
    <cfRule type="cellIs" dxfId="5364" priority="7508" operator="equal">
      <formula>"►"</formula>
    </cfRule>
  </conditionalFormatting>
  <conditionalFormatting sqref="AH1971">
    <cfRule type="cellIs" dxfId="5363" priority="7501" operator="equal">
      <formula>"◄"</formula>
    </cfRule>
    <cfRule type="cellIs" dxfId="5362" priority="7502" operator="equal">
      <formula>"•"</formula>
    </cfRule>
    <cfRule type="cellIs" priority="7503" operator="equal">
      <formula>"◄"</formula>
    </cfRule>
    <cfRule type="cellIs" dxfId="5361" priority="7504" operator="equal">
      <formula>"►"</formula>
    </cfRule>
  </conditionalFormatting>
  <conditionalFormatting sqref="AG1971">
    <cfRule type="cellIs" dxfId="5360" priority="7497" operator="equal">
      <formula>"◄"</formula>
    </cfRule>
    <cfRule type="cellIs" dxfId="5359" priority="7498" operator="equal">
      <formula>"•"</formula>
    </cfRule>
    <cfRule type="cellIs" priority="7499" operator="equal">
      <formula>"◄"</formula>
    </cfRule>
    <cfRule type="cellIs" dxfId="5358" priority="7500" operator="equal">
      <formula>"►"</formula>
    </cfRule>
  </conditionalFormatting>
  <conditionalFormatting sqref="AF1971">
    <cfRule type="cellIs" dxfId="5357" priority="7493" operator="equal">
      <formula>"◄"</formula>
    </cfRule>
    <cfRule type="cellIs" dxfId="5356" priority="7494" operator="equal">
      <formula>"•"</formula>
    </cfRule>
    <cfRule type="cellIs" priority="7495" operator="equal">
      <formula>"◄"</formula>
    </cfRule>
    <cfRule type="cellIs" dxfId="5355" priority="7496" operator="equal">
      <formula>"►"</formula>
    </cfRule>
  </conditionalFormatting>
  <conditionalFormatting sqref="AH1971">
    <cfRule type="cellIs" dxfId="5354" priority="7489" operator="equal">
      <formula>"◄"</formula>
    </cfRule>
    <cfRule type="cellIs" dxfId="5353" priority="7490" operator="equal">
      <formula>"•"</formula>
    </cfRule>
    <cfRule type="cellIs" priority="7491" operator="equal">
      <formula>"◄"</formula>
    </cfRule>
    <cfRule type="cellIs" dxfId="5352" priority="7492" operator="equal">
      <formula>"►"</formula>
    </cfRule>
  </conditionalFormatting>
  <conditionalFormatting sqref="AG1971">
    <cfRule type="cellIs" dxfId="5351" priority="7485" operator="equal">
      <formula>"◄"</formula>
    </cfRule>
    <cfRule type="cellIs" dxfId="5350" priority="7486" operator="equal">
      <formula>"•"</formula>
    </cfRule>
    <cfRule type="cellIs" priority="7487" operator="equal">
      <formula>"◄"</formula>
    </cfRule>
    <cfRule type="cellIs" dxfId="5349" priority="7488" operator="equal">
      <formula>"►"</formula>
    </cfRule>
  </conditionalFormatting>
  <conditionalFormatting sqref="AF1976">
    <cfRule type="cellIs" dxfId="5348" priority="7481" operator="equal">
      <formula>"◄"</formula>
    </cfRule>
    <cfRule type="cellIs" dxfId="5347" priority="7482" operator="equal">
      <formula>"•"</formula>
    </cfRule>
    <cfRule type="cellIs" priority="7483" operator="equal">
      <formula>"◄"</formula>
    </cfRule>
    <cfRule type="cellIs" dxfId="5346" priority="7484" operator="equal">
      <formula>"►"</formula>
    </cfRule>
  </conditionalFormatting>
  <conditionalFormatting sqref="AH1976">
    <cfRule type="cellIs" dxfId="5345" priority="7477" operator="equal">
      <formula>"◄"</formula>
    </cfRule>
    <cfRule type="cellIs" dxfId="5344" priority="7478" operator="equal">
      <formula>"•"</formula>
    </cfRule>
    <cfRule type="cellIs" priority="7479" operator="equal">
      <formula>"◄"</formula>
    </cfRule>
    <cfRule type="cellIs" dxfId="5343" priority="7480" operator="equal">
      <formula>"►"</formula>
    </cfRule>
  </conditionalFormatting>
  <conditionalFormatting sqref="AG1976">
    <cfRule type="cellIs" dxfId="5342" priority="7473" operator="equal">
      <formula>"◄"</formula>
    </cfRule>
    <cfRule type="cellIs" dxfId="5341" priority="7474" operator="equal">
      <formula>"•"</formula>
    </cfRule>
    <cfRule type="cellIs" priority="7475" operator="equal">
      <formula>"◄"</formula>
    </cfRule>
    <cfRule type="cellIs" dxfId="5340" priority="7476" operator="equal">
      <formula>"►"</formula>
    </cfRule>
  </conditionalFormatting>
  <conditionalFormatting sqref="AF1976">
    <cfRule type="cellIs" dxfId="5339" priority="7469" operator="equal">
      <formula>"◄"</formula>
    </cfRule>
    <cfRule type="cellIs" dxfId="5338" priority="7470" operator="equal">
      <formula>"•"</formula>
    </cfRule>
    <cfRule type="cellIs" priority="7471" operator="equal">
      <formula>"◄"</formula>
    </cfRule>
    <cfRule type="cellIs" dxfId="5337" priority="7472" operator="equal">
      <formula>"►"</formula>
    </cfRule>
  </conditionalFormatting>
  <conditionalFormatting sqref="AH1976">
    <cfRule type="cellIs" dxfId="5336" priority="7465" operator="equal">
      <formula>"◄"</formula>
    </cfRule>
    <cfRule type="cellIs" dxfId="5335" priority="7466" operator="equal">
      <formula>"•"</formula>
    </cfRule>
    <cfRule type="cellIs" priority="7467" operator="equal">
      <formula>"◄"</formula>
    </cfRule>
    <cfRule type="cellIs" dxfId="5334" priority="7468" operator="equal">
      <formula>"►"</formula>
    </cfRule>
  </conditionalFormatting>
  <conditionalFormatting sqref="AG1976">
    <cfRule type="cellIs" dxfId="5333" priority="7461" operator="equal">
      <formula>"◄"</formula>
    </cfRule>
    <cfRule type="cellIs" dxfId="5332" priority="7462" operator="equal">
      <formula>"•"</formula>
    </cfRule>
    <cfRule type="cellIs" priority="7463" operator="equal">
      <formula>"◄"</formula>
    </cfRule>
    <cfRule type="cellIs" dxfId="5331" priority="7464" operator="equal">
      <formula>"►"</formula>
    </cfRule>
  </conditionalFormatting>
  <conditionalFormatting sqref="AF1985">
    <cfRule type="cellIs" dxfId="5330" priority="7457" operator="equal">
      <formula>"◄"</formula>
    </cfRule>
    <cfRule type="cellIs" dxfId="5329" priority="7458" operator="equal">
      <formula>"•"</formula>
    </cfRule>
    <cfRule type="cellIs" priority="7459" operator="equal">
      <formula>"◄"</formula>
    </cfRule>
    <cfRule type="cellIs" dxfId="5328" priority="7460" operator="equal">
      <formula>"►"</formula>
    </cfRule>
  </conditionalFormatting>
  <conditionalFormatting sqref="AH1985">
    <cfRule type="cellIs" dxfId="5327" priority="7453" operator="equal">
      <formula>"◄"</formula>
    </cfRule>
    <cfRule type="cellIs" dxfId="5326" priority="7454" operator="equal">
      <formula>"•"</formula>
    </cfRule>
    <cfRule type="cellIs" priority="7455" operator="equal">
      <formula>"◄"</formula>
    </cfRule>
    <cfRule type="cellIs" dxfId="5325" priority="7456" operator="equal">
      <formula>"►"</formula>
    </cfRule>
  </conditionalFormatting>
  <conditionalFormatting sqref="AG1985">
    <cfRule type="cellIs" dxfId="5324" priority="7449" operator="equal">
      <formula>"◄"</formula>
    </cfRule>
    <cfRule type="cellIs" dxfId="5323" priority="7450" operator="equal">
      <formula>"•"</formula>
    </cfRule>
    <cfRule type="cellIs" priority="7451" operator="equal">
      <formula>"◄"</formula>
    </cfRule>
    <cfRule type="cellIs" dxfId="5322" priority="7452" operator="equal">
      <formula>"►"</formula>
    </cfRule>
  </conditionalFormatting>
  <conditionalFormatting sqref="AF1985">
    <cfRule type="cellIs" dxfId="5321" priority="7445" operator="equal">
      <formula>"◄"</formula>
    </cfRule>
    <cfRule type="cellIs" dxfId="5320" priority="7446" operator="equal">
      <formula>"•"</formula>
    </cfRule>
    <cfRule type="cellIs" priority="7447" operator="equal">
      <formula>"◄"</formula>
    </cfRule>
    <cfRule type="cellIs" dxfId="5319" priority="7448" operator="equal">
      <formula>"►"</formula>
    </cfRule>
  </conditionalFormatting>
  <conditionalFormatting sqref="AH1985">
    <cfRule type="cellIs" dxfId="5318" priority="7441" operator="equal">
      <formula>"◄"</formula>
    </cfRule>
    <cfRule type="cellIs" dxfId="5317" priority="7442" operator="equal">
      <formula>"•"</formula>
    </cfRule>
    <cfRule type="cellIs" priority="7443" operator="equal">
      <formula>"◄"</formula>
    </cfRule>
    <cfRule type="cellIs" dxfId="5316" priority="7444" operator="equal">
      <formula>"►"</formula>
    </cfRule>
  </conditionalFormatting>
  <conditionalFormatting sqref="AG1985">
    <cfRule type="cellIs" dxfId="5315" priority="7437" operator="equal">
      <formula>"◄"</formula>
    </cfRule>
    <cfRule type="cellIs" dxfId="5314" priority="7438" operator="equal">
      <formula>"•"</formula>
    </cfRule>
    <cfRule type="cellIs" priority="7439" operator="equal">
      <formula>"◄"</formula>
    </cfRule>
    <cfRule type="cellIs" dxfId="5313" priority="7440" operator="equal">
      <formula>"►"</formula>
    </cfRule>
  </conditionalFormatting>
  <conditionalFormatting sqref="AF1989">
    <cfRule type="cellIs" dxfId="5312" priority="7433" operator="equal">
      <formula>"◄"</formula>
    </cfRule>
    <cfRule type="cellIs" dxfId="5311" priority="7434" operator="equal">
      <formula>"•"</formula>
    </cfRule>
    <cfRule type="cellIs" priority="7435" operator="equal">
      <formula>"◄"</formula>
    </cfRule>
    <cfRule type="cellIs" dxfId="5310" priority="7436" operator="equal">
      <formula>"►"</formula>
    </cfRule>
  </conditionalFormatting>
  <conditionalFormatting sqref="AH1989">
    <cfRule type="cellIs" dxfId="5309" priority="7429" operator="equal">
      <formula>"◄"</formula>
    </cfRule>
    <cfRule type="cellIs" dxfId="5308" priority="7430" operator="equal">
      <formula>"•"</formula>
    </cfRule>
    <cfRule type="cellIs" priority="7431" operator="equal">
      <formula>"◄"</formula>
    </cfRule>
    <cfRule type="cellIs" dxfId="5307" priority="7432" operator="equal">
      <formula>"►"</formula>
    </cfRule>
  </conditionalFormatting>
  <conditionalFormatting sqref="AG1989">
    <cfRule type="cellIs" dxfId="5306" priority="7425" operator="equal">
      <formula>"◄"</formula>
    </cfRule>
    <cfRule type="cellIs" dxfId="5305" priority="7426" operator="equal">
      <formula>"•"</formula>
    </cfRule>
    <cfRule type="cellIs" priority="7427" operator="equal">
      <formula>"◄"</formula>
    </cfRule>
    <cfRule type="cellIs" dxfId="5304" priority="7428" operator="equal">
      <formula>"►"</formula>
    </cfRule>
  </conditionalFormatting>
  <conditionalFormatting sqref="AF1994">
    <cfRule type="cellIs" dxfId="5303" priority="7421" operator="equal">
      <formula>"◄"</formula>
    </cfRule>
    <cfRule type="cellIs" dxfId="5302" priority="7422" operator="equal">
      <formula>"•"</formula>
    </cfRule>
    <cfRule type="cellIs" priority="7423" operator="equal">
      <formula>"◄"</formula>
    </cfRule>
    <cfRule type="cellIs" dxfId="5301" priority="7424" operator="equal">
      <formula>"►"</formula>
    </cfRule>
  </conditionalFormatting>
  <conditionalFormatting sqref="AH1994">
    <cfRule type="cellIs" dxfId="5300" priority="7417" operator="equal">
      <formula>"◄"</formula>
    </cfRule>
    <cfRule type="cellIs" dxfId="5299" priority="7418" operator="equal">
      <formula>"•"</formula>
    </cfRule>
    <cfRule type="cellIs" priority="7419" operator="equal">
      <formula>"◄"</formula>
    </cfRule>
    <cfRule type="cellIs" dxfId="5298" priority="7420" operator="equal">
      <formula>"►"</formula>
    </cfRule>
  </conditionalFormatting>
  <conditionalFormatting sqref="AG1994">
    <cfRule type="cellIs" dxfId="5297" priority="7413" operator="equal">
      <formula>"◄"</formula>
    </cfRule>
    <cfRule type="cellIs" dxfId="5296" priority="7414" operator="equal">
      <formula>"•"</formula>
    </cfRule>
    <cfRule type="cellIs" priority="7415" operator="equal">
      <formula>"◄"</formula>
    </cfRule>
    <cfRule type="cellIs" dxfId="5295" priority="7416" operator="equal">
      <formula>"►"</formula>
    </cfRule>
  </conditionalFormatting>
  <conditionalFormatting sqref="AF1994">
    <cfRule type="cellIs" dxfId="5294" priority="7409" operator="equal">
      <formula>"◄"</formula>
    </cfRule>
    <cfRule type="cellIs" dxfId="5293" priority="7410" operator="equal">
      <formula>"•"</formula>
    </cfRule>
    <cfRule type="cellIs" priority="7411" operator="equal">
      <formula>"◄"</formula>
    </cfRule>
    <cfRule type="cellIs" dxfId="5292" priority="7412" operator="equal">
      <formula>"►"</formula>
    </cfRule>
  </conditionalFormatting>
  <conditionalFormatting sqref="AH1994">
    <cfRule type="cellIs" dxfId="5291" priority="7405" operator="equal">
      <formula>"◄"</formula>
    </cfRule>
    <cfRule type="cellIs" dxfId="5290" priority="7406" operator="equal">
      <formula>"•"</formula>
    </cfRule>
    <cfRule type="cellIs" priority="7407" operator="equal">
      <formula>"◄"</formula>
    </cfRule>
    <cfRule type="cellIs" dxfId="5289" priority="7408" operator="equal">
      <formula>"►"</formula>
    </cfRule>
  </conditionalFormatting>
  <conditionalFormatting sqref="AG1994">
    <cfRule type="cellIs" dxfId="5288" priority="7401" operator="equal">
      <formula>"◄"</formula>
    </cfRule>
    <cfRule type="cellIs" dxfId="5287" priority="7402" operator="equal">
      <formula>"•"</formula>
    </cfRule>
    <cfRule type="cellIs" priority="7403" operator="equal">
      <formula>"◄"</formula>
    </cfRule>
    <cfRule type="cellIs" dxfId="5286" priority="7404" operator="equal">
      <formula>"►"</formula>
    </cfRule>
  </conditionalFormatting>
  <conditionalFormatting sqref="AF1999">
    <cfRule type="cellIs" dxfId="5285" priority="7397" operator="equal">
      <formula>"◄"</formula>
    </cfRule>
    <cfRule type="cellIs" dxfId="5284" priority="7398" operator="equal">
      <formula>"•"</formula>
    </cfRule>
    <cfRule type="cellIs" priority="7399" operator="equal">
      <formula>"◄"</formula>
    </cfRule>
    <cfRule type="cellIs" dxfId="5283" priority="7400" operator="equal">
      <formula>"►"</formula>
    </cfRule>
  </conditionalFormatting>
  <conditionalFormatting sqref="AH1999">
    <cfRule type="cellIs" dxfId="5282" priority="7393" operator="equal">
      <formula>"◄"</formula>
    </cfRule>
    <cfRule type="cellIs" dxfId="5281" priority="7394" operator="equal">
      <formula>"•"</formula>
    </cfRule>
    <cfRule type="cellIs" priority="7395" operator="equal">
      <formula>"◄"</formula>
    </cfRule>
    <cfRule type="cellIs" dxfId="5280" priority="7396" operator="equal">
      <formula>"►"</formula>
    </cfRule>
  </conditionalFormatting>
  <conditionalFormatting sqref="AG1999">
    <cfRule type="cellIs" dxfId="5279" priority="7389" operator="equal">
      <formula>"◄"</formula>
    </cfRule>
    <cfRule type="cellIs" dxfId="5278" priority="7390" operator="equal">
      <formula>"•"</formula>
    </cfRule>
    <cfRule type="cellIs" priority="7391" operator="equal">
      <formula>"◄"</formula>
    </cfRule>
    <cfRule type="cellIs" dxfId="5277" priority="7392" operator="equal">
      <formula>"►"</formula>
    </cfRule>
  </conditionalFormatting>
  <conditionalFormatting sqref="AF1999">
    <cfRule type="cellIs" dxfId="5276" priority="7385" operator="equal">
      <formula>"◄"</formula>
    </cfRule>
    <cfRule type="cellIs" dxfId="5275" priority="7386" operator="equal">
      <formula>"•"</formula>
    </cfRule>
    <cfRule type="cellIs" priority="7387" operator="equal">
      <formula>"◄"</formula>
    </cfRule>
    <cfRule type="cellIs" dxfId="5274" priority="7388" operator="equal">
      <formula>"►"</formula>
    </cfRule>
  </conditionalFormatting>
  <conditionalFormatting sqref="AH1999">
    <cfRule type="cellIs" dxfId="5273" priority="7381" operator="equal">
      <formula>"◄"</formula>
    </cfRule>
    <cfRule type="cellIs" dxfId="5272" priority="7382" operator="equal">
      <formula>"•"</formula>
    </cfRule>
    <cfRule type="cellIs" priority="7383" operator="equal">
      <formula>"◄"</formula>
    </cfRule>
    <cfRule type="cellIs" dxfId="5271" priority="7384" operator="equal">
      <formula>"►"</formula>
    </cfRule>
  </conditionalFormatting>
  <conditionalFormatting sqref="AG1999">
    <cfRule type="cellIs" dxfId="5270" priority="7377" operator="equal">
      <formula>"◄"</formula>
    </cfRule>
    <cfRule type="cellIs" dxfId="5269" priority="7378" operator="equal">
      <formula>"•"</formula>
    </cfRule>
    <cfRule type="cellIs" priority="7379" operator="equal">
      <formula>"◄"</formula>
    </cfRule>
    <cfRule type="cellIs" dxfId="5268" priority="7380" operator="equal">
      <formula>"►"</formula>
    </cfRule>
  </conditionalFormatting>
  <conditionalFormatting sqref="AF2004">
    <cfRule type="cellIs" dxfId="5267" priority="7373" operator="equal">
      <formula>"◄"</formula>
    </cfRule>
    <cfRule type="cellIs" dxfId="5266" priority="7374" operator="equal">
      <formula>"•"</formula>
    </cfRule>
    <cfRule type="cellIs" priority="7375" operator="equal">
      <formula>"◄"</formula>
    </cfRule>
    <cfRule type="cellIs" dxfId="5265" priority="7376" operator="equal">
      <formula>"►"</formula>
    </cfRule>
  </conditionalFormatting>
  <conditionalFormatting sqref="AH2004">
    <cfRule type="cellIs" dxfId="5264" priority="7369" operator="equal">
      <formula>"◄"</formula>
    </cfRule>
    <cfRule type="cellIs" dxfId="5263" priority="7370" operator="equal">
      <formula>"•"</formula>
    </cfRule>
    <cfRule type="cellIs" priority="7371" operator="equal">
      <formula>"◄"</formula>
    </cfRule>
    <cfRule type="cellIs" dxfId="5262" priority="7372" operator="equal">
      <formula>"►"</formula>
    </cfRule>
  </conditionalFormatting>
  <conditionalFormatting sqref="AG2004">
    <cfRule type="cellIs" dxfId="5261" priority="7365" operator="equal">
      <formula>"◄"</formula>
    </cfRule>
    <cfRule type="cellIs" dxfId="5260" priority="7366" operator="equal">
      <formula>"•"</formula>
    </cfRule>
    <cfRule type="cellIs" priority="7367" operator="equal">
      <formula>"◄"</formula>
    </cfRule>
    <cfRule type="cellIs" dxfId="5259" priority="7368" operator="equal">
      <formula>"►"</formula>
    </cfRule>
  </conditionalFormatting>
  <conditionalFormatting sqref="AF2004">
    <cfRule type="cellIs" dxfId="5258" priority="7361" operator="equal">
      <formula>"◄"</formula>
    </cfRule>
    <cfRule type="cellIs" dxfId="5257" priority="7362" operator="equal">
      <formula>"•"</formula>
    </cfRule>
    <cfRule type="cellIs" priority="7363" operator="equal">
      <formula>"◄"</formula>
    </cfRule>
    <cfRule type="cellIs" dxfId="5256" priority="7364" operator="equal">
      <formula>"►"</formula>
    </cfRule>
  </conditionalFormatting>
  <conditionalFormatting sqref="AH2004">
    <cfRule type="cellIs" dxfId="5255" priority="7357" operator="equal">
      <formula>"◄"</formula>
    </cfRule>
    <cfRule type="cellIs" dxfId="5254" priority="7358" operator="equal">
      <formula>"•"</formula>
    </cfRule>
    <cfRule type="cellIs" priority="7359" operator="equal">
      <formula>"◄"</formula>
    </cfRule>
    <cfRule type="cellIs" dxfId="5253" priority="7360" operator="equal">
      <formula>"►"</formula>
    </cfRule>
  </conditionalFormatting>
  <conditionalFormatting sqref="AG2004">
    <cfRule type="cellIs" dxfId="5252" priority="7353" operator="equal">
      <formula>"◄"</formula>
    </cfRule>
    <cfRule type="cellIs" dxfId="5251" priority="7354" operator="equal">
      <formula>"•"</formula>
    </cfRule>
    <cfRule type="cellIs" priority="7355" operator="equal">
      <formula>"◄"</formula>
    </cfRule>
    <cfRule type="cellIs" dxfId="5250" priority="7356" operator="equal">
      <formula>"►"</formula>
    </cfRule>
  </conditionalFormatting>
  <conditionalFormatting sqref="AF2015">
    <cfRule type="cellIs" dxfId="5249" priority="7349" operator="equal">
      <formula>"◄"</formula>
    </cfRule>
    <cfRule type="cellIs" dxfId="5248" priority="7350" operator="equal">
      <formula>"•"</formula>
    </cfRule>
    <cfRule type="cellIs" priority="7351" operator="equal">
      <formula>"◄"</formula>
    </cfRule>
    <cfRule type="cellIs" dxfId="5247" priority="7352" operator="equal">
      <formula>"►"</formula>
    </cfRule>
  </conditionalFormatting>
  <conditionalFormatting sqref="AH2015">
    <cfRule type="cellIs" dxfId="5246" priority="7345" operator="equal">
      <formula>"◄"</formula>
    </cfRule>
    <cfRule type="cellIs" dxfId="5245" priority="7346" operator="equal">
      <formula>"•"</formula>
    </cfRule>
    <cfRule type="cellIs" priority="7347" operator="equal">
      <formula>"◄"</formula>
    </cfRule>
    <cfRule type="cellIs" dxfId="5244" priority="7348" operator="equal">
      <formula>"►"</formula>
    </cfRule>
  </conditionalFormatting>
  <conditionalFormatting sqref="AG2015">
    <cfRule type="cellIs" dxfId="5243" priority="7341" operator="equal">
      <formula>"◄"</formula>
    </cfRule>
    <cfRule type="cellIs" dxfId="5242" priority="7342" operator="equal">
      <formula>"•"</formula>
    </cfRule>
    <cfRule type="cellIs" priority="7343" operator="equal">
      <formula>"◄"</formula>
    </cfRule>
    <cfRule type="cellIs" dxfId="5241" priority="7344" operator="equal">
      <formula>"►"</formula>
    </cfRule>
  </conditionalFormatting>
  <conditionalFormatting sqref="AF2015">
    <cfRule type="cellIs" dxfId="5240" priority="7337" operator="equal">
      <formula>"◄"</formula>
    </cfRule>
    <cfRule type="cellIs" dxfId="5239" priority="7338" operator="equal">
      <formula>"•"</formula>
    </cfRule>
    <cfRule type="cellIs" priority="7339" operator="equal">
      <formula>"◄"</formula>
    </cfRule>
    <cfRule type="cellIs" dxfId="5238" priority="7340" operator="equal">
      <formula>"►"</formula>
    </cfRule>
  </conditionalFormatting>
  <conditionalFormatting sqref="AH2015">
    <cfRule type="cellIs" dxfId="5237" priority="7333" operator="equal">
      <formula>"◄"</formula>
    </cfRule>
    <cfRule type="cellIs" dxfId="5236" priority="7334" operator="equal">
      <formula>"•"</formula>
    </cfRule>
    <cfRule type="cellIs" priority="7335" operator="equal">
      <formula>"◄"</formula>
    </cfRule>
    <cfRule type="cellIs" dxfId="5235" priority="7336" operator="equal">
      <formula>"►"</formula>
    </cfRule>
  </conditionalFormatting>
  <conditionalFormatting sqref="AG2015">
    <cfRule type="cellIs" dxfId="5234" priority="7329" operator="equal">
      <formula>"◄"</formula>
    </cfRule>
    <cfRule type="cellIs" dxfId="5233" priority="7330" operator="equal">
      <formula>"•"</formula>
    </cfRule>
    <cfRule type="cellIs" priority="7331" operator="equal">
      <formula>"◄"</formula>
    </cfRule>
    <cfRule type="cellIs" dxfId="5232" priority="7332" operator="equal">
      <formula>"►"</formula>
    </cfRule>
  </conditionalFormatting>
  <conditionalFormatting sqref="AF2020">
    <cfRule type="cellIs" dxfId="5231" priority="7325" operator="equal">
      <formula>"◄"</formula>
    </cfRule>
    <cfRule type="cellIs" dxfId="5230" priority="7326" operator="equal">
      <formula>"•"</formula>
    </cfRule>
    <cfRule type="cellIs" priority="7327" operator="equal">
      <formula>"◄"</formula>
    </cfRule>
    <cfRule type="cellIs" dxfId="5229" priority="7328" operator="equal">
      <formula>"►"</formula>
    </cfRule>
  </conditionalFormatting>
  <conditionalFormatting sqref="AH2020">
    <cfRule type="cellIs" dxfId="5228" priority="7321" operator="equal">
      <formula>"◄"</formula>
    </cfRule>
    <cfRule type="cellIs" dxfId="5227" priority="7322" operator="equal">
      <formula>"•"</formula>
    </cfRule>
    <cfRule type="cellIs" priority="7323" operator="equal">
      <formula>"◄"</formula>
    </cfRule>
    <cfRule type="cellIs" dxfId="5226" priority="7324" operator="equal">
      <formula>"►"</formula>
    </cfRule>
  </conditionalFormatting>
  <conditionalFormatting sqref="AG2020">
    <cfRule type="cellIs" dxfId="5225" priority="7317" operator="equal">
      <formula>"◄"</formula>
    </cfRule>
    <cfRule type="cellIs" dxfId="5224" priority="7318" operator="equal">
      <formula>"•"</formula>
    </cfRule>
    <cfRule type="cellIs" priority="7319" operator="equal">
      <formula>"◄"</formula>
    </cfRule>
    <cfRule type="cellIs" dxfId="5223" priority="7320" operator="equal">
      <formula>"►"</formula>
    </cfRule>
  </conditionalFormatting>
  <conditionalFormatting sqref="AF2026">
    <cfRule type="cellIs" dxfId="5222" priority="7313" operator="equal">
      <formula>"◄"</formula>
    </cfRule>
    <cfRule type="cellIs" dxfId="5221" priority="7314" operator="equal">
      <formula>"•"</formula>
    </cfRule>
    <cfRule type="cellIs" priority="7315" operator="equal">
      <formula>"◄"</formula>
    </cfRule>
    <cfRule type="cellIs" dxfId="5220" priority="7316" operator="equal">
      <formula>"►"</formula>
    </cfRule>
  </conditionalFormatting>
  <conditionalFormatting sqref="AH2026">
    <cfRule type="cellIs" dxfId="5219" priority="7309" operator="equal">
      <formula>"◄"</formula>
    </cfRule>
    <cfRule type="cellIs" dxfId="5218" priority="7310" operator="equal">
      <formula>"•"</formula>
    </cfRule>
    <cfRule type="cellIs" priority="7311" operator="equal">
      <formula>"◄"</formula>
    </cfRule>
    <cfRule type="cellIs" dxfId="5217" priority="7312" operator="equal">
      <formula>"►"</formula>
    </cfRule>
  </conditionalFormatting>
  <conditionalFormatting sqref="AG2026">
    <cfRule type="cellIs" dxfId="5216" priority="7305" operator="equal">
      <formula>"◄"</formula>
    </cfRule>
    <cfRule type="cellIs" dxfId="5215" priority="7306" operator="equal">
      <formula>"•"</formula>
    </cfRule>
    <cfRule type="cellIs" priority="7307" operator="equal">
      <formula>"◄"</formula>
    </cfRule>
    <cfRule type="cellIs" dxfId="5214" priority="7308" operator="equal">
      <formula>"►"</formula>
    </cfRule>
  </conditionalFormatting>
  <conditionalFormatting sqref="AF2030">
    <cfRule type="cellIs" dxfId="5213" priority="7301" operator="equal">
      <formula>"◄"</formula>
    </cfRule>
    <cfRule type="cellIs" dxfId="5212" priority="7302" operator="equal">
      <formula>"•"</formula>
    </cfRule>
    <cfRule type="cellIs" priority="7303" operator="equal">
      <formula>"◄"</formula>
    </cfRule>
    <cfRule type="cellIs" dxfId="5211" priority="7304" operator="equal">
      <formula>"►"</formula>
    </cfRule>
  </conditionalFormatting>
  <conditionalFormatting sqref="AH2030">
    <cfRule type="cellIs" dxfId="5210" priority="7297" operator="equal">
      <formula>"◄"</formula>
    </cfRule>
    <cfRule type="cellIs" dxfId="5209" priority="7298" operator="equal">
      <formula>"•"</formula>
    </cfRule>
    <cfRule type="cellIs" priority="7299" operator="equal">
      <formula>"◄"</formula>
    </cfRule>
    <cfRule type="cellIs" dxfId="5208" priority="7300" operator="equal">
      <formula>"►"</formula>
    </cfRule>
  </conditionalFormatting>
  <conditionalFormatting sqref="AG2030">
    <cfRule type="cellIs" dxfId="5207" priority="7293" operator="equal">
      <formula>"◄"</formula>
    </cfRule>
    <cfRule type="cellIs" dxfId="5206" priority="7294" operator="equal">
      <formula>"•"</formula>
    </cfRule>
    <cfRule type="cellIs" priority="7295" operator="equal">
      <formula>"◄"</formula>
    </cfRule>
    <cfRule type="cellIs" dxfId="5205" priority="7296" operator="equal">
      <formula>"►"</formula>
    </cfRule>
  </conditionalFormatting>
  <conditionalFormatting sqref="AF1724">
    <cfRule type="cellIs" dxfId="5204" priority="7289" operator="equal">
      <formula>"◄"</formula>
    </cfRule>
    <cfRule type="cellIs" dxfId="5203" priority="7290" operator="equal">
      <formula>"•"</formula>
    </cfRule>
    <cfRule type="cellIs" priority="7291" operator="equal">
      <formula>"◄"</formula>
    </cfRule>
    <cfRule type="cellIs" dxfId="5202" priority="7292" operator="equal">
      <formula>"►"</formula>
    </cfRule>
  </conditionalFormatting>
  <conditionalFormatting sqref="AH1724">
    <cfRule type="cellIs" dxfId="5201" priority="7285" operator="equal">
      <formula>"◄"</formula>
    </cfRule>
    <cfRule type="cellIs" dxfId="5200" priority="7286" operator="equal">
      <formula>"•"</formula>
    </cfRule>
    <cfRule type="cellIs" priority="7287" operator="equal">
      <formula>"◄"</formula>
    </cfRule>
    <cfRule type="cellIs" dxfId="5199" priority="7288" operator="equal">
      <formula>"►"</formula>
    </cfRule>
  </conditionalFormatting>
  <conditionalFormatting sqref="AG1724">
    <cfRule type="cellIs" dxfId="5198" priority="7281" operator="equal">
      <formula>"◄"</formula>
    </cfRule>
    <cfRule type="cellIs" dxfId="5197" priority="7282" operator="equal">
      <formula>"•"</formula>
    </cfRule>
    <cfRule type="cellIs" priority="7283" operator="equal">
      <formula>"◄"</formula>
    </cfRule>
    <cfRule type="cellIs" dxfId="5196" priority="7284" operator="equal">
      <formula>"►"</formula>
    </cfRule>
  </conditionalFormatting>
  <conditionalFormatting sqref="AF1726">
    <cfRule type="cellIs" dxfId="5195" priority="7277" operator="equal">
      <formula>"◄"</formula>
    </cfRule>
    <cfRule type="cellIs" dxfId="5194" priority="7278" operator="equal">
      <formula>"•"</formula>
    </cfRule>
    <cfRule type="cellIs" priority="7279" operator="equal">
      <formula>"◄"</formula>
    </cfRule>
    <cfRule type="cellIs" dxfId="5193" priority="7280" operator="equal">
      <formula>"►"</formula>
    </cfRule>
  </conditionalFormatting>
  <conditionalFormatting sqref="AH1726">
    <cfRule type="cellIs" dxfId="5192" priority="7273" operator="equal">
      <formula>"◄"</formula>
    </cfRule>
    <cfRule type="cellIs" dxfId="5191" priority="7274" operator="equal">
      <formula>"•"</formula>
    </cfRule>
    <cfRule type="cellIs" priority="7275" operator="equal">
      <formula>"◄"</formula>
    </cfRule>
    <cfRule type="cellIs" dxfId="5190" priority="7276" operator="equal">
      <formula>"►"</formula>
    </cfRule>
  </conditionalFormatting>
  <conditionalFormatting sqref="AG1726">
    <cfRule type="cellIs" dxfId="5189" priority="7269" operator="equal">
      <formula>"◄"</formula>
    </cfRule>
    <cfRule type="cellIs" dxfId="5188" priority="7270" operator="equal">
      <formula>"•"</formula>
    </cfRule>
    <cfRule type="cellIs" priority="7271" operator="equal">
      <formula>"◄"</formula>
    </cfRule>
    <cfRule type="cellIs" dxfId="5187" priority="7272" operator="equal">
      <formula>"►"</formula>
    </cfRule>
  </conditionalFormatting>
  <conditionalFormatting sqref="AF1731">
    <cfRule type="cellIs" dxfId="5186" priority="7265" operator="equal">
      <formula>"◄"</formula>
    </cfRule>
    <cfRule type="cellIs" dxfId="5185" priority="7266" operator="equal">
      <formula>"•"</formula>
    </cfRule>
    <cfRule type="cellIs" priority="7267" operator="equal">
      <formula>"◄"</formula>
    </cfRule>
    <cfRule type="cellIs" dxfId="5184" priority="7268" operator="equal">
      <formula>"►"</formula>
    </cfRule>
  </conditionalFormatting>
  <conditionalFormatting sqref="AH1731">
    <cfRule type="cellIs" dxfId="5183" priority="7261" operator="equal">
      <formula>"◄"</formula>
    </cfRule>
    <cfRule type="cellIs" dxfId="5182" priority="7262" operator="equal">
      <formula>"•"</formula>
    </cfRule>
    <cfRule type="cellIs" priority="7263" operator="equal">
      <formula>"◄"</formula>
    </cfRule>
    <cfRule type="cellIs" dxfId="5181" priority="7264" operator="equal">
      <formula>"►"</formula>
    </cfRule>
  </conditionalFormatting>
  <conditionalFormatting sqref="AG1731">
    <cfRule type="cellIs" dxfId="5180" priority="7257" operator="equal">
      <formula>"◄"</formula>
    </cfRule>
    <cfRule type="cellIs" dxfId="5179" priority="7258" operator="equal">
      <formula>"•"</formula>
    </cfRule>
    <cfRule type="cellIs" priority="7259" operator="equal">
      <formula>"◄"</formula>
    </cfRule>
    <cfRule type="cellIs" dxfId="5178" priority="7260" operator="equal">
      <formula>"►"</formula>
    </cfRule>
  </conditionalFormatting>
  <conditionalFormatting sqref="AF1733">
    <cfRule type="cellIs" dxfId="5177" priority="7253" operator="equal">
      <formula>"◄"</formula>
    </cfRule>
    <cfRule type="cellIs" dxfId="5176" priority="7254" operator="equal">
      <formula>"•"</formula>
    </cfRule>
    <cfRule type="cellIs" priority="7255" operator="equal">
      <formula>"◄"</formula>
    </cfRule>
    <cfRule type="cellIs" dxfId="5175" priority="7256" operator="equal">
      <formula>"►"</formula>
    </cfRule>
  </conditionalFormatting>
  <conditionalFormatting sqref="AH1733">
    <cfRule type="cellIs" dxfId="5174" priority="7249" operator="equal">
      <formula>"◄"</formula>
    </cfRule>
    <cfRule type="cellIs" dxfId="5173" priority="7250" operator="equal">
      <formula>"•"</formula>
    </cfRule>
    <cfRule type="cellIs" priority="7251" operator="equal">
      <formula>"◄"</formula>
    </cfRule>
    <cfRule type="cellIs" dxfId="5172" priority="7252" operator="equal">
      <formula>"►"</formula>
    </cfRule>
  </conditionalFormatting>
  <conditionalFormatting sqref="AG1733">
    <cfRule type="cellIs" dxfId="5171" priority="7245" operator="equal">
      <formula>"◄"</formula>
    </cfRule>
    <cfRule type="cellIs" dxfId="5170" priority="7246" operator="equal">
      <formula>"•"</formula>
    </cfRule>
    <cfRule type="cellIs" priority="7247" operator="equal">
      <formula>"◄"</formula>
    </cfRule>
    <cfRule type="cellIs" dxfId="5169" priority="7248" operator="equal">
      <formula>"►"</formula>
    </cfRule>
  </conditionalFormatting>
  <conditionalFormatting sqref="AF1739">
    <cfRule type="cellIs" dxfId="5168" priority="7241" operator="equal">
      <formula>"◄"</formula>
    </cfRule>
    <cfRule type="cellIs" dxfId="5167" priority="7242" operator="equal">
      <formula>"•"</formula>
    </cfRule>
    <cfRule type="cellIs" priority="7243" operator="equal">
      <formula>"◄"</formula>
    </cfRule>
    <cfRule type="cellIs" dxfId="5166" priority="7244" operator="equal">
      <formula>"►"</formula>
    </cfRule>
  </conditionalFormatting>
  <conditionalFormatting sqref="AH1739">
    <cfRule type="cellIs" dxfId="5165" priority="7237" operator="equal">
      <formula>"◄"</formula>
    </cfRule>
    <cfRule type="cellIs" dxfId="5164" priority="7238" operator="equal">
      <formula>"•"</formula>
    </cfRule>
    <cfRule type="cellIs" priority="7239" operator="equal">
      <formula>"◄"</formula>
    </cfRule>
    <cfRule type="cellIs" dxfId="5163" priority="7240" operator="equal">
      <formula>"►"</formula>
    </cfRule>
  </conditionalFormatting>
  <conditionalFormatting sqref="AG1739">
    <cfRule type="cellIs" dxfId="5162" priority="7233" operator="equal">
      <formula>"◄"</formula>
    </cfRule>
    <cfRule type="cellIs" dxfId="5161" priority="7234" operator="equal">
      <formula>"•"</formula>
    </cfRule>
    <cfRule type="cellIs" priority="7235" operator="equal">
      <formula>"◄"</formula>
    </cfRule>
    <cfRule type="cellIs" dxfId="5160" priority="7236" operator="equal">
      <formula>"►"</formula>
    </cfRule>
  </conditionalFormatting>
  <conditionalFormatting sqref="AF1741">
    <cfRule type="cellIs" dxfId="5159" priority="7229" operator="equal">
      <formula>"◄"</formula>
    </cfRule>
    <cfRule type="cellIs" dxfId="5158" priority="7230" operator="equal">
      <formula>"•"</formula>
    </cfRule>
    <cfRule type="cellIs" priority="7231" operator="equal">
      <formula>"◄"</formula>
    </cfRule>
    <cfRule type="cellIs" dxfId="5157" priority="7232" operator="equal">
      <formula>"►"</formula>
    </cfRule>
  </conditionalFormatting>
  <conditionalFormatting sqref="AH1741">
    <cfRule type="cellIs" dxfId="5156" priority="7225" operator="equal">
      <formula>"◄"</formula>
    </cfRule>
    <cfRule type="cellIs" dxfId="5155" priority="7226" operator="equal">
      <formula>"•"</formula>
    </cfRule>
    <cfRule type="cellIs" priority="7227" operator="equal">
      <formula>"◄"</formula>
    </cfRule>
    <cfRule type="cellIs" dxfId="5154" priority="7228" operator="equal">
      <formula>"►"</formula>
    </cfRule>
  </conditionalFormatting>
  <conditionalFormatting sqref="AG1741">
    <cfRule type="cellIs" dxfId="5153" priority="7221" operator="equal">
      <formula>"◄"</formula>
    </cfRule>
    <cfRule type="cellIs" dxfId="5152" priority="7222" operator="equal">
      <formula>"•"</formula>
    </cfRule>
    <cfRule type="cellIs" priority="7223" operator="equal">
      <formula>"◄"</formula>
    </cfRule>
    <cfRule type="cellIs" dxfId="5151" priority="7224" operator="equal">
      <formula>"►"</formula>
    </cfRule>
  </conditionalFormatting>
  <conditionalFormatting sqref="AF1747">
    <cfRule type="cellIs" dxfId="5150" priority="7217" operator="equal">
      <formula>"◄"</formula>
    </cfRule>
    <cfRule type="cellIs" dxfId="5149" priority="7218" operator="equal">
      <formula>"•"</formula>
    </cfRule>
    <cfRule type="cellIs" priority="7219" operator="equal">
      <formula>"◄"</formula>
    </cfRule>
    <cfRule type="cellIs" dxfId="5148" priority="7220" operator="equal">
      <formula>"►"</formula>
    </cfRule>
  </conditionalFormatting>
  <conditionalFormatting sqref="AH1747">
    <cfRule type="cellIs" dxfId="5147" priority="7213" operator="equal">
      <formula>"◄"</formula>
    </cfRule>
    <cfRule type="cellIs" dxfId="5146" priority="7214" operator="equal">
      <formula>"•"</formula>
    </cfRule>
    <cfRule type="cellIs" priority="7215" operator="equal">
      <formula>"◄"</formula>
    </cfRule>
    <cfRule type="cellIs" dxfId="5145" priority="7216" operator="equal">
      <formula>"►"</formula>
    </cfRule>
  </conditionalFormatting>
  <conditionalFormatting sqref="AG1747">
    <cfRule type="cellIs" dxfId="5144" priority="7209" operator="equal">
      <formula>"◄"</formula>
    </cfRule>
    <cfRule type="cellIs" dxfId="5143" priority="7210" operator="equal">
      <formula>"•"</formula>
    </cfRule>
    <cfRule type="cellIs" priority="7211" operator="equal">
      <formula>"◄"</formula>
    </cfRule>
    <cfRule type="cellIs" dxfId="5142" priority="7212" operator="equal">
      <formula>"►"</formula>
    </cfRule>
  </conditionalFormatting>
  <conditionalFormatting sqref="AF1749">
    <cfRule type="cellIs" dxfId="5141" priority="7205" operator="equal">
      <formula>"◄"</formula>
    </cfRule>
    <cfRule type="cellIs" dxfId="5140" priority="7206" operator="equal">
      <formula>"•"</formula>
    </cfRule>
    <cfRule type="cellIs" priority="7207" operator="equal">
      <formula>"◄"</formula>
    </cfRule>
    <cfRule type="cellIs" dxfId="5139" priority="7208" operator="equal">
      <formula>"►"</formula>
    </cfRule>
  </conditionalFormatting>
  <conditionalFormatting sqref="AH1749">
    <cfRule type="cellIs" dxfId="5138" priority="7201" operator="equal">
      <formula>"◄"</formula>
    </cfRule>
    <cfRule type="cellIs" dxfId="5137" priority="7202" operator="equal">
      <formula>"•"</formula>
    </cfRule>
    <cfRule type="cellIs" priority="7203" operator="equal">
      <formula>"◄"</formula>
    </cfRule>
    <cfRule type="cellIs" dxfId="5136" priority="7204" operator="equal">
      <formula>"►"</formula>
    </cfRule>
  </conditionalFormatting>
  <conditionalFormatting sqref="AG1749">
    <cfRule type="cellIs" dxfId="5135" priority="7197" operator="equal">
      <formula>"◄"</formula>
    </cfRule>
    <cfRule type="cellIs" dxfId="5134" priority="7198" operator="equal">
      <formula>"•"</formula>
    </cfRule>
    <cfRule type="cellIs" priority="7199" operator="equal">
      <formula>"◄"</formula>
    </cfRule>
    <cfRule type="cellIs" dxfId="5133" priority="7200" operator="equal">
      <formula>"►"</formula>
    </cfRule>
  </conditionalFormatting>
  <conditionalFormatting sqref="AF1751">
    <cfRule type="cellIs" dxfId="5132" priority="7193" operator="equal">
      <formula>"◄"</formula>
    </cfRule>
    <cfRule type="cellIs" dxfId="5131" priority="7194" operator="equal">
      <formula>"•"</formula>
    </cfRule>
    <cfRule type="cellIs" priority="7195" operator="equal">
      <formula>"◄"</formula>
    </cfRule>
    <cfRule type="cellIs" dxfId="5130" priority="7196" operator="equal">
      <formula>"►"</formula>
    </cfRule>
  </conditionalFormatting>
  <conditionalFormatting sqref="AH1751">
    <cfRule type="cellIs" dxfId="5129" priority="7189" operator="equal">
      <formula>"◄"</formula>
    </cfRule>
    <cfRule type="cellIs" dxfId="5128" priority="7190" operator="equal">
      <formula>"•"</formula>
    </cfRule>
    <cfRule type="cellIs" priority="7191" operator="equal">
      <formula>"◄"</formula>
    </cfRule>
    <cfRule type="cellIs" dxfId="5127" priority="7192" operator="equal">
      <formula>"►"</formula>
    </cfRule>
  </conditionalFormatting>
  <conditionalFormatting sqref="AG1751">
    <cfRule type="cellIs" dxfId="5126" priority="7185" operator="equal">
      <formula>"◄"</formula>
    </cfRule>
    <cfRule type="cellIs" dxfId="5125" priority="7186" operator="equal">
      <formula>"•"</formula>
    </cfRule>
    <cfRule type="cellIs" priority="7187" operator="equal">
      <formula>"◄"</formula>
    </cfRule>
    <cfRule type="cellIs" dxfId="5124" priority="7188" operator="equal">
      <formula>"►"</formula>
    </cfRule>
  </conditionalFormatting>
  <conditionalFormatting sqref="AF1754">
    <cfRule type="cellIs" dxfId="5123" priority="7181" operator="equal">
      <formula>"◄"</formula>
    </cfRule>
    <cfRule type="cellIs" dxfId="5122" priority="7182" operator="equal">
      <formula>"•"</formula>
    </cfRule>
    <cfRule type="cellIs" priority="7183" operator="equal">
      <formula>"◄"</formula>
    </cfRule>
    <cfRule type="cellIs" dxfId="5121" priority="7184" operator="equal">
      <formula>"►"</formula>
    </cfRule>
  </conditionalFormatting>
  <conditionalFormatting sqref="AH1754">
    <cfRule type="cellIs" dxfId="5120" priority="7177" operator="equal">
      <formula>"◄"</formula>
    </cfRule>
    <cfRule type="cellIs" dxfId="5119" priority="7178" operator="equal">
      <formula>"•"</formula>
    </cfRule>
    <cfRule type="cellIs" priority="7179" operator="equal">
      <formula>"◄"</formula>
    </cfRule>
    <cfRule type="cellIs" dxfId="5118" priority="7180" operator="equal">
      <formula>"►"</formula>
    </cfRule>
  </conditionalFormatting>
  <conditionalFormatting sqref="AG1754">
    <cfRule type="cellIs" dxfId="5117" priority="7173" operator="equal">
      <formula>"◄"</formula>
    </cfRule>
    <cfRule type="cellIs" dxfId="5116" priority="7174" operator="equal">
      <formula>"•"</formula>
    </cfRule>
    <cfRule type="cellIs" priority="7175" operator="equal">
      <formula>"◄"</formula>
    </cfRule>
    <cfRule type="cellIs" dxfId="5115" priority="7176" operator="equal">
      <formula>"►"</formula>
    </cfRule>
  </conditionalFormatting>
  <conditionalFormatting sqref="AF1776">
    <cfRule type="cellIs" dxfId="5114" priority="7169" operator="equal">
      <formula>"◄"</formula>
    </cfRule>
    <cfRule type="cellIs" dxfId="5113" priority="7170" operator="equal">
      <formula>"•"</formula>
    </cfRule>
    <cfRule type="cellIs" priority="7171" operator="equal">
      <formula>"◄"</formula>
    </cfRule>
    <cfRule type="cellIs" dxfId="5112" priority="7172" operator="equal">
      <formula>"►"</formula>
    </cfRule>
  </conditionalFormatting>
  <conditionalFormatting sqref="AH1776">
    <cfRule type="cellIs" dxfId="5111" priority="7165" operator="equal">
      <formula>"◄"</formula>
    </cfRule>
    <cfRule type="cellIs" dxfId="5110" priority="7166" operator="equal">
      <formula>"•"</formula>
    </cfRule>
    <cfRule type="cellIs" priority="7167" operator="equal">
      <formula>"◄"</formula>
    </cfRule>
    <cfRule type="cellIs" dxfId="5109" priority="7168" operator="equal">
      <formula>"►"</formula>
    </cfRule>
  </conditionalFormatting>
  <conditionalFormatting sqref="AG1776">
    <cfRule type="cellIs" dxfId="5108" priority="7161" operator="equal">
      <formula>"◄"</formula>
    </cfRule>
    <cfRule type="cellIs" dxfId="5107" priority="7162" operator="equal">
      <formula>"•"</formula>
    </cfRule>
    <cfRule type="cellIs" priority="7163" operator="equal">
      <formula>"◄"</formula>
    </cfRule>
    <cfRule type="cellIs" dxfId="5106" priority="7164" operator="equal">
      <formula>"►"</formula>
    </cfRule>
  </conditionalFormatting>
  <conditionalFormatting sqref="AF1778">
    <cfRule type="cellIs" dxfId="5105" priority="7157" operator="equal">
      <formula>"◄"</formula>
    </cfRule>
    <cfRule type="cellIs" dxfId="5104" priority="7158" operator="equal">
      <formula>"•"</formula>
    </cfRule>
    <cfRule type="cellIs" priority="7159" operator="equal">
      <formula>"◄"</formula>
    </cfRule>
    <cfRule type="cellIs" dxfId="5103" priority="7160" operator="equal">
      <formula>"►"</formula>
    </cfRule>
  </conditionalFormatting>
  <conditionalFormatting sqref="AH1778">
    <cfRule type="cellIs" dxfId="5102" priority="7153" operator="equal">
      <formula>"◄"</formula>
    </cfRule>
    <cfRule type="cellIs" dxfId="5101" priority="7154" operator="equal">
      <formula>"•"</formula>
    </cfRule>
    <cfRule type="cellIs" priority="7155" operator="equal">
      <formula>"◄"</formula>
    </cfRule>
    <cfRule type="cellIs" dxfId="5100" priority="7156" operator="equal">
      <formula>"►"</formula>
    </cfRule>
  </conditionalFormatting>
  <conditionalFormatting sqref="AG1778">
    <cfRule type="cellIs" dxfId="5099" priority="7149" operator="equal">
      <formula>"◄"</formula>
    </cfRule>
    <cfRule type="cellIs" dxfId="5098" priority="7150" operator="equal">
      <formula>"•"</formula>
    </cfRule>
    <cfRule type="cellIs" priority="7151" operator="equal">
      <formula>"◄"</formula>
    </cfRule>
    <cfRule type="cellIs" dxfId="5097" priority="7152" operator="equal">
      <formula>"►"</formula>
    </cfRule>
  </conditionalFormatting>
  <conditionalFormatting sqref="AF1780">
    <cfRule type="cellIs" dxfId="5096" priority="7145" operator="equal">
      <formula>"◄"</formula>
    </cfRule>
    <cfRule type="cellIs" dxfId="5095" priority="7146" operator="equal">
      <formula>"•"</formula>
    </cfRule>
    <cfRule type="cellIs" priority="7147" operator="equal">
      <formula>"◄"</formula>
    </cfRule>
    <cfRule type="cellIs" dxfId="5094" priority="7148" operator="equal">
      <formula>"►"</formula>
    </cfRule>
  </conditionalFormatting>
  <conditionalFormatting sqref="AH1780">
    <cfRule type="cellIs" dxfId="5093" priority="7141" operator="equal">
      <formula>"◄"</formula>
    </cfRule>
    <cfRule type="cellIs" dxfId="5092" priority="7142" operator="equal">
      <formula>"•"</formula>
    </cfRule>
    <cfRule type="cellIs" priority="7143" operator="equal">
      <formula>"◄"</formula>
    </cfRule>
    <cfRule type="cellIs" dxfId="5091" priority="7144" operator="equal">
      <formula>"►"</formula>
    </cfRule>
  </conditionalFormatting>
  <conditionalFormatting sqref="AG1780">
    <cfRule type="cellIs" dxfId="5090" priority="7137" operator="equal">
      <formula>"◄"</formula>
    </cfRule>
    <cfRule type="cellIs" dxfId="5089" priority="7138" operator="equal">
      <formula>"•"</formula>
    </cfRule>
    <cfRule type="cellIs" priority="7139" operator="equal">
      <formula>"◄"</formula>
    </cfRule>
    <cfRule type="cellIs" dxfId="5088" priority="7140" operator="equal">
      <formula>"►"</formula>
    </cfRule>
  </conditionalFormatting>
  <conditionalFormatting sqref="AF1795">
    <cfRule type="cellIs" dxfId="5087" priority="7133" operator="equal">
      <formula>"◄"</formula>
    </cfRule>
    <cfRule type="cellIs" dxfId="5086" priority="7134" operator="equal">
      <formula>"•"</formula>
    </cfRule>
    <cfRule type="cellIs" priority="7135" operator="equal">
      <formula>"◄"</formula>
    </cfRule>
    <cfRule type="cellIs" dxfId="5085" priority="7136" operator="equal">
      <formula>"►"</formula>
    </cfRule>
  </conditionalFormatting>
  <conditionalFormatting sqref="AH1795">
    <cfRule type="cellIs" dxfId="5084" priority="7129" operator="equal">
      <formula>"◄"</formula>
    </cfRule>
    <cfRule type="cellIs" dxfId="5083" priority="7130" operator="equal">
      <formula>"•"</formula>
    </cfRule>
    <cfRule type="cellIs" priority="7131" operator="equal">
      <formula>"◄"</formula>
    </cfRule>
    <cfRule type="cellIs" dxfId="5082" priority="7132" operator="equal">
      <formula>"►"</formula>
    </cfRule>
  </conditionalFormatting>
  <conditionalFormatting sqref="AG1795">
    <cfRule type="cellIs" dxfId="5081" priority="7125" operator="equal">
      <formula>"◄"</formula>
    </cfRule>
    <cfRule type="cellIs" dxfId="5080" priority="7126" operator="equal">
      <formula>"•"</formula>
    </cfRule>
    <cfRule type="cellIs" priority="7127" operator="equal">
      <formula>"◄"</formula>
    </cfRule>
    <cfRule type="cellIs" dxfId="5079" priority="7128" operator="equal">
      <formula>"►"</formula>
    </cfRule>
  </conditionalFormatting>
  <conditionalFormatting sqref="AH1797">
    <cfRule type="cellIs" dxfId="5078" priority="7121" operator="equal">
      <formula>"◄"</formula>
    </cfRule>
    <cfRule type="cellIs" dxfId="5077" priority="7122" operator="equal">
      <formula>"•"</formula>
    </cfRule>
    <cfRule type="cellIs" priority="7123" operator="equal">
      <formula>"◄"</formula>
    </cfRule>
    <cfRule type="cellIs" dxfId="5076" priority="7124" operator="equal">
      <formula>"►"</formula>
    </cfRule>
  </conditionalFormatting>
  <conditionalFormatting sqref="AF1802">
    <cfRule type="cellIs" dxfId="5075" priority="7117" operator="equal">
      <formula>"◄"</formula>
    </cfRule>
    <cfRule type="cellIs" dxfId="5074" priority="7118" operator="equal">
      <formula>"•"</formula>
    </cfRule>
    <cfRule type="cellIs" priority="7119" operator="equal">
      <formula>"◄"</formula>
    </cfRule>
    <cfRule type="cellIs" dxfId="5073" priority="7120" operator="equal">
      <formula>"►"</formula>
    </cfRule>
  </conditionalFormatting>
  <conditionalFormatting sqref="AH1802">
    <cfRule type="cellIs" dxfId="5072" priority="7113" operator="equal">
      <formula>"◄"</formula>
    </cfRule>
    <cfRule type="cellIs" dxfId="5071" priority="7114" operator="equal">
      <formula>"•"</formula>
    </cfRule>
    <cfRule type="cellIs" priority="7115" operator="equal">
      <formula>"◄"</formula>
    </cfRule>
    <cfRule type="cellIs" dxfId="5070" priority="7116" operator="equal">
      <formula>"►"</formula>
    </cfRule>
  </conditionalFormatting>
  <conditionalFormatting sqref="AG1802">
    <cfRule type="cellIs" dxfId="5069" priority="7109" operator="equal">
      <formula>"◄"</formula>
    </cfRule>
    <cfRule type="cellIs" dxfId="5068" priority="7110" operator="equal">
      <formula>"•"</formula>
    </cfRule>
    <cfRule type="cellIs" priority="7111" operator="equal">
      <formula>"◄"</formula>
    </cfRule>
    <cfRule type="cellIs" dxfId="5067" priority="7112" operator="equal">
      <formula>"►"</formula>
    </cfRule>
  </conditionalFormatting>
  <conditionalFormatting sqref="AF1804">
    <cfRule type="cellIs" dxfId="5066" priority="7105" operator="equal">
      <formula>"◄"</formula>
    </cfRule>
    <cfRule type="cellIs" dxfId="5065" priority="7106" operator="equal">
      <formula>"•"</formula>
    </cfRule>
    <cfRule type="cellIs" priority="7107" operator="equal">
      <formula>"◄"</formula>
    </cfRule>
    <cfRule type="cellIs" dxfId="5064" priority="7108" operator="equal">
      <formula>"►"</formula>
    </cfRule>
  </conditionalFormatting>
  <conditionalFormatting sqref="AH1804">
    <cfRule type="cellIs" dxfId="5063" priority="7101" operator="equal">
      <formula>"◄"</formula>
    </cfRule>
    <cfRule type="cellIs" dxfId="5062" priority="7102" operator="equal">
      <formula>"•"</formula>
    </cfRule>
    <cfRule type="cellIs" priority="7103" operator="equal">
      <formula>"◄"</formula>
    </cfRule>
    <cfRule type="cellIs" dxfId="5061" priority="7104" operator="equal">
      <formula>"►"</formula>
    </cfRule>
  </conditionalFormatting>
  <conditionalFormatting sqref="AG1804">
    <cfRule type="cellIs" dxfId="5060" priority="7097" operator="equal">
      <formula>"◄"</formula>
    </cfRule>
    <cfRule type="cellIs" dxfId="5059" priority="7098" operator="equal">
      <formula>"•"</formula>
    </cfRule>
    <cfRule type="cellIs" priority="7099" operator="equal">
      <formula>"◄"</formula>
    </cfRule>
    <cfRule type="cellIs" dxfId="5058" priority="7100" operator="equal">
      <formula>"►"</formula>
    </cfRule>
  </conditionalFormatting>
  <conditionalFormatting sqref="AF1809">
    <cfRule type="cellIs" dxfId="5057" priority="7093" operator="equal">
      <formula>"◄"</formula>
    </cfRule>
    <cfRule type="cellIs" dxfId="5056" priority="7094" operator="equal">
      <formula>"•"</formula>
    </cfRule>
    <cfRule type="cellIs" priority="7095" operator="equal">
      <formula>"◄"</formula>
    </cfRule>
    <cfRule type="cellIs" dxfId="5055" priority="7096" operator="equal">
      <formula>"►"</formula>
    </cfRule>
  </conditionalFormatting>
  <conditionalFormatting sqref="AH1809">
    <cfRule type="cellIs" dxfId="5054" priority="7089" operator="equal">
      <formula>"◄"</formula>
    </cfRule>
    <cfRule type="cellIs" dxfId="5053" priority="7090" operator="equal">
      <formula>"•"</formula>
    </cfRule>
    <cfRule type="cellIs" priority="7091" operator="equal">
      <formula>"◄"</formula>
    </cfRule>
    <cfRule type="cellIs" dxfId="5052" priority="7092" operator="equal">
      <formula>"►"</formula>
    </cfRule>
  </conditionalFormatting>
  <conditionalFormatting sqref="AG1809">
    <cfRule type="cellIs" dxfId="5051" priority="7085" operator="equal">
      <formula>"◄"</formula>
    </cfRule>
    <cfRule type="cellIs" dxfId="5050" priority="7086" operator="equal">
      <formula>"•"</formula>
    </cfRule>
    <cfRule type="cellIs" priority="7087" operator="equal">
      <formula>"◄"</formula>
    </cfRule>
    <cfRule type="cellIs" dxfId="5049" priority="7088" operator="equal">
      <formula>"►"</formula>
    </cfRule>
  </conditionalFormatting>
  <conditionalFormatting sqref="AF1818">
    <cfRule type="cellIs" dxfId="5048" priority="7081" operator="equal">
      <formula>"◄"</formula>
    </cfRule>
    <cfRule type="cellIs" dxfId="5047" priority="7082" operator="equal">
      <formula>"•"</formula>
    </cfRule>
    <cfRule type="cellIs" priority="7083" operator="equal">
      <formula>"◄"</formula>
    </cfRule>
    <cfRule type="cellIs" dxfId="5046" priority="7084" operator="equal">
      <formula>"►"</formula>
    </cfRule>
  </conditionalFormatting>
  <conditionalFormatting sqref="AH1818">
    <cfRule type="cellIs" dxfId="5045" priority="7077" operator="equal">
      <formula>"◄"</formula>
    </cfRule>
    <cfRule type="cellIs" dxfId="5044" priority="7078" operator="equal">
      <formula>"•"</formula>
    </cfRule>
    <cfRule type="cellIs" priority="7079" operator="equal">
      <formula>"◄"</formula>
    </cfRule>
    <cfRule type="cellIs" dxfId="5043" priority="7080" operator="equal">
      <formula>"►"</formula>
    </cfRule>
  </conditionalFormatting>
  <conditionalFormatting sqref="AG1818">
    <cfRule type="cellIs" dxfId="5042" priority="7073" operator="equal">
      <formula>"◄"</formula>
    </cfRule>
    <cfRule type="cellIs" dxfId="5041" priority="7074" operator="equal">
      <formula>"•"</formula>
    </cfRule>
    <cfRule type="cellIs" priority="7075" operator="equal">
      <formula>"◄"</formula>
    </cfRule>
    <cfRule type="cellIs" dxfId="5040" priority="7076" operator="equal">
      <formula>"►"</formula>
    </cfRule>
  </conditionalFormatting>
  <conditionalFormatting sqref="AF1827">
    <cfRule type="cellIs" dxfId="5039" priority="7069" operator="equal">
      <formula>"◄"</formula>
    </cfRule>
    <cfRule type="cellIs" dxfId="5038" priority="7070" operator="equal">
      <formula>"•"</formula>
    </cfRule>
    <cfRule type="cellIs" priority="7071" operator="equal">
      <formula>"◄"</formula>
    </cfRule>
    <cfRule type="cellIs" dxfId="5037" priority="7072" operator="equal">
      <formula>"►"</formula>
    </cfRule>
  </conditionalFormatting>
  <conditionalFormatting sqref="AH1827">
    <cfRule type="cellIs" dxfId="5036" priority="7065" operator="equal">
      <formula>"◄"</formula>
    </cfRule>
    <cfRule type="cellIs" dxfId="5035" priority="7066" operator="equal">
      <formula>"•"</formula>
    </cfRule>
    <cfRule type="cellIs" priority="7067" operator="equal">
      <formula>"◄"</formula>
    </cfRule>
    <cfRule type="cellIs" dxfId="5034" priority="7068" operator="equal">
      <formula>"►"</formula>
    </cfRule>
  </conditionalFormatting>
  <conditionalFormatting sqref="AG1827">
    <cfRule type="cellIs" dxfId="5033" priority="7061" operator="equal">
      <formula>"◄"</formula>
    </cfRule>
    <cfRule type="cellIs" dxfId="5032" priority="7062" operator="equal">
      <formula>"•"</formula>
    </cfRule>
    <cfRule type="cellIs" priority="7063" operator="equal">
      <formula>"◄"</formula>
    </cfRule>
    <cfRule type="cellIs" dxfId="5031" priority="7064" operator="equal">
      <formula>"►"</formula>
    </cfRule>
  </conditionalFormatting>
  <conditionalFormatting sqref="AF1829">
    <cfRule type="cellIs" dxfId="5030" priority="7057" operator="equal">
      <formula>"◄"</formula>
    </cfRule>
    <cfRule type="cellIs" dxfId="5029" priority="7058" operator="equal">
      <formula>"•"</formula>
    </cfRule>
    <cfRule type="cellIs" priority="7059" operator="equal">
      <formula>"◄"</formula>
    </cfRule>
    <cfRule type="cellIs" dxfId="5028" priority="7060" operator="equal">
      <formula>"►"</formula>
    </cfRule>
  </conditionalFormatting>
  <conditionalFormatting sqref="AH1829">
    <cfRule type="cellIs" dxfId="5027" priority="7053" operator="equal">
      <formula>"◄"</formula>
    </cfRule>
    <cfRule type="cellIs" dxfId="5026" priority="7054" operator="equal">
      <formula>"•"</formula>
    </cfRule>
    <cfRule type="cellIs" priority="7055" operator="equal">
      <formula>"◄"</formula>
    </cfRule>
    <cfRule type="cellIs" dxfId="5025" priority="7056" operator="equal">
      <formula>"►"</formula>
    </cfRule>
  </conditionalFormatting>
  <conditionalFormatting sqref="AG1829">
    <cfRule type="cellIs" dxfId="5024" priority="7049" operator="equal">
      <formula>"◄"</formula>
    </cfRule>
    <cfRule type="cellIs" dxfId="5023" priority="7050" operator="equal">
      <formula>"•"</formula>
    </cfRule>
    <cfRule type="cellIs" priority="7051" operator="equal">
      <formula>"◄"</formula>
    </cfRule>
    <cfRule type="cellIs" dxfId="5022" priority="7052" operator="equal">
      <formula>"►"</formula>
    </cfRule>
  </conditionalFormatting>
  <conditionalFormatting sqref="AF1835">
    <cfRule type="cellIs" dxfId="5021" priority="7045" operator="equal">
      <formula>"◄"</formula>
    </cfRule>
    <cfRule type="cellIs" dxfId="5020" priority="7046" operator="equal">
      <formula>"•"</formula>
    </cfRule>
    <cfRule type="cellIs" priority="7047" operator="equal">
      <formula>"◄"</formula>
    </cfRule>
    <cfRule type="cellIs" dxfId="5019" priority="7048" operator="equal">
      <formula>"►"</formula>
    </cfRule>
  </conditionalFormatting>
  <conditionalFormatting sqref="AH1835">
    <cfRule type="cellIs" dxfId="5018" priority="7041" operator="equal">
      <formula>"◄"</formula>
    </cfRule>
    <cfRule type="cellIs" dxfId="5017" priority="7042" operator="equal">
      <formula>"•"</formula>
    </cfRule>
    <cfRule type="cellIs" priority="7043" operator="equal">
      <formula>"◄"</formula>
    </cfRule>
    <cfRule type="cellIs" dxfId="5016" priority="7044" operator="equal">
      <formula>"►"</formula>
    </cfRule>
  </conditionalFormatting>
  <conditionalFormatting sqref="AG1835">
    <cfRule type="cellIs" dxfId="5015" priority="7037" operator="equal">
      <formula>"◄"</formula>
    </cfRule>
    <cfRule type="cellIs" dxfId="5014" priority="7038" operator="equal">
      <formula>"•"</formula>
    </cfRule>
    <cfRule type="cellIs" priority="7039" operator="equal">
      <formula>"◄"</formula>
    </cfRule>
    <cfRule type="cellIs" dxfId="5013" priority="7040" operator="equal">
      <formula>"►"</formula>
    </cfRule>
  </conditionalFormatting>
  <conditionalFormatting sqref="AF1843">
    <cfRule type="cellIs" dxfId="5012" priority="7033" operator="equal">
      <formula>"◄"</formula>
    </cfRule>
    <cfRule type="cellIs" dxfId="5011" priority="7034" operator="equal">
      <formula>"•"</formula>
    </cfRule>
    <cfRule type="cellIs" priority="7035" operator="equal">
      <formula>"◄"</formula>
    </cfRule>
    <cfRule type="cellIs" dxfId="5010" priority="7036" operator="equal">
      <formula>"►"</formula>
    </cfRule>
  </conditionalFormatting>
  <conditionalFormatting sqref="AH1843">
    <cfRule type="cellIs" dxfId="5009" priority="7029" operator="equal">
      <formula>"◄"</formula>
    </cfRule>
    <cfRule type="cellIs" dxfId="5008" priority="7030" operator="equal">
      <formula>"•"</formula>
    </cfRule>
    <cfRule type="cellIs" priority="7031" operator="equal">
      <formula>"◄"</formula>
    </cfRule>
    <cfRule type="cellIs" dxfId="5007" priority="7032" operator="equal">
      <formula>"►"</formula>
    </cfRule>
  </conditionalFormatting>
  <conditionalFormatting sqref="AG1843">
    <cfRule type="cellIs" dxfId="5006" priority="7025" operator="equal">
      <formula>"◄"</formula>
    </cfRule>
    <cfRule type="cellIs" dxfId="5005" priority="7026" operator="equal">
      <formula>"•"</formula>
    </cfRule>
    <cfRule type="cellIs" priority="7027" operator="equal">
      <formula>"◄"</formula>
    </cfRule>
    <cfRule type="cellIs" dxfId="5004" priority="7028" operator="equal">
      <formula>"►"</formula>
    </cfRule>
  </conditionalFormatting>
  <conditionalFormatting sqref="AF1848">
    <cfRule type="cellIs" dxfId="5003" priority="7021" operator="equal">
      <formula>"◄"</formula>
    </cfRule>
    <cfRule type="cellIs" dxfId="5002" priority="7022" operator="equal">
      <formula>"•"</formula>
    </cfRule>
    <cfRule type="cellIs" priority="7023" operator="equal">
      <formula>"◄"</formula>
    </cfRule>
    <cfRule type="cellIs" dxfId="5001" priority="7024" operator="equal">
      <formula>"►"</formula>
    </cfRule>
  </conditionalFormatting>
  <conditionalFormatting sqref="AH1848">
    <cfRule type="cellIs" dxfId="5000" priority="7017" operator="equal">
      <formula>"◄"</formula>
    </cfRule>
    <cfRule type="cellIs" dxfId="4999" priority="7018" operator="equal">
      <formula>"•"</formula>
    </cfRule>
    <cfRule type="cellIs" priority="7019" operator="equal">
      <formula>"◄"</formula>
    </cfRule>
    <cfRule type="cellIs" dxfId="4998" priority="7020" operator="equal">
      <formula>"►"</formula>
    </cfRule>
  </conditionalFormatting>
  <conditionalFormatting sqref="AG1848">
    <cfRule type="cellIs" dxfId="4997" priority="7013" operator="equal">
      <formula>"◄"</formula>
    </cfRule>
    <cfRule type="cellIs" dxfId="4996" priority="7014" operator="equal">
      <formula>"•"</formula>
    </cfRule>
    <cfRule type="cellIs" priority="7015" operator="equal">
      <formula>"◄"</formula>
    </cfRule>
    <cfRule type="cellIs" dxfId="4995" priority="7016" operator="equal">
      <formula>"►"</formula>
    </cfRule>
  </conditionalFormatting>
  <conditionalFormatting sqref="AF1855">
    <cfRule type="cellIs" dxfId="4994" priority="7009" operator="equal">
      <formula>"◄"</formula>
    </cfRule>
    <cfRule type="cellIs" dxfId="4993" priority="7010" operator="equal">
      <formula>"•"</formula>
    </cfRule>
    <cfRule type="cellIs" priority="7011" operator="equal">
      <formula>"◄"</formula>
    </cfRule>
    <cfRule type="cellIs" dxfId="4992" priority="7012" operator="equal">
      <formula>"►"</formula>
    </cfRule>
  </conditionalFormatting>
  <conditionalFormatting sqref="AH1855">
    <cfRule type="cellIs" dxfId="4991" priority="7005" operator="equal">
      <formula>"◄"</formula>
    </cfRule>
    <cfRule type="cellIs" dxfId="4990" priority="7006" operator="equal">
      <formula>"•"</formula>
    </cfRule>
    <cfRule type="cellIs" priority="7007" operator="equal">
      <formula>"◄"</formula>
    </cfRule>
    <cfRule type="cellIs" dxfId="4989" priority="7008" operator="equal">
      <formula>"►"</formula>
    </cfRule>
  </conditionalFormatting>
  <conditionalFormatting sqref="AG1855">
    <cfRule type="cellIs" dxfId="4988" priority="7001" operator="equal">
      <formula>"◄"</formula>
    </cfRule>
    <cfRule type="cellIs" dxfId="4987" priority="7002" operator="equal">
      <formula>"•"</formula>
    </cfRule>
    <cfRule type="cellIs" priority="7003" operator="equal">
      <formula>"◄"</formula>
    </cfRule>
    <cfRule type="cellIs" dxfId="4986" priority="7004" operator="equal">
      <formula>"►"</formula>
    </cfRule>
  </conditionalFormatting>
  <conditionalFormatting sqref="AF1857">
    <cfRule type="cellIs" dxfId="4985" priority="6997" operator="equal">
      <formula>"◄"</formula>
    </cfRule>
    <cfRule type="cellIs" dxfId="4984" priority="6998" operator="equal">
      <formula>"•"</formula>
    </cfRule>
    <cfRule type="cellIs" priority="6999" operator="equal">
      <formula>"◄"</formula>
    </cfRule>
    <cfRule type="cellIs" dxfId="4983" priority="7000" operator="equal">
      <formula>"►"</formula>
    </cfRule>
  </conditionalFormatting>
  <conditionalFormatting sqref="AH1857">
    <cfRule type="cellIs" dxfId="4982" priority="6993" operator="equal">
      <formula>"◄"</formula>
    </cfRule>
    <cfRule type="cellIs" dxfId="4981" priority="6994" operator="equal">
      <formula>"•"</formula>
    </cfRule>
    <cfRule type="cellIs" priority="6995" operator="equal">
      <formula>"◄"</formula>
    </cfRule>
    <cfRule type="cellIs" dxfId="4980" priority="6996" operator="equal">
      <formula>"►"</formula>
    </cfRule>
  </conditionalFormatting>
  <conditionalFormatting sqref="AG1857">
    <cfRule type="cellIs" dxfId="4979" priority="6989" operator="equal">
      <formula>"◄"</formula>
    </cfRule>
    <cfRule type="cellIs" dxfId="4978" priority="6990" operator="equal">
      <formula>"•"</formula>
    </cfRule>
    <cfRule type="cellIs" priority="6991" operator="equal">
      <formula>"◄"</formula>
    </cfRule>
    <cfRule type="cellIs" dxfId="4977" priority="6992" operator="equal">
      <formula>"►"</formula>
    </cfRule>
  </conditionalFormatting>
  <conditionalFormatting sqref="AF1859">
    <cfRule type="cellIs" dxfId="4976" priority="6985" operator="equal">
      <formula>"◄"</formula>
    </cfRule>
    <cfRule type="cellIs" dxfId="4975" priority="6986" operator="equal">
      <formula>"•"</formula>
    </cfRule>
    <cfRule type="cellIs" priority="6987" operator="equal">
      <formula>"◄"</formula>
    </cfRule>
    <cfRule type="cellIs" dxfId="4974" priority="6988" operator="equal">
      <formula>"►"</formula>
    </cfRule>
  </conditionalFormatting>
  <conditionalFormatting sqref="AH1859">
    <cfRule type="cellIs" dxfId="4973" priority="6981" operator="equal">
      <formula>"◄"</formula>
    </cfRule>
    <cfRule type="cellIs" dxfId="4972" priority="6982" operator="equal">
      <formula>"•"</formula>
    </cfRule>
    <cfRule type="cellIs" priority="6983" operator="equal">
      <formula>"◄"</formula>
    </cfRule>
    <cfRule type="cellIs" dxfId="4971" priority="6984" operator="equal">
      <formula>"►"</formula>
    </cfRule>
  </conditionalFormatting>
  <conditionalFormatting sqref="AG1859">
    <cfRule type="cellIs" dxfId="4970" priority="6977" operator="equal">
      <formula>"◄"</formula>
    </cfRule>
    <cfRule type="cellIs" dxfId="4969" priority="6978" operator="equal">
      <formula>"•"</formula>
    </cfRule>
    <cfRule type="cellIs" priority="6979" operator="equal">
      <formula>"◄"</formula>
    </cfRule>
    <cfRule type="cellIs" dxfId="4968" priority="6980" operator="equal">
      <formula>"►"</formula>
    </cfRule>
  </conditionalFormatting>
  <conditionalFormatting sqref="AF1866">
    <cfRule type="cellIs" dxfId="4967" priority="6973" operator="equal">
      <formula>"◄"</formula>
    </cfRule>
    <cfRule type="cellIs" dxfId="4966" priority="6974" operator="equal">
      <formula>"•"</formula>
    </cfRule>
    <cfRule type="cellIs" priority="6975" operator="equal">
      <formula>"◄"</formula>
    </cfRule>
    <cfRule type="cellIs" dxfId="4965" priority="6976" operator="equal">
      <formula>"►"</formula>
    </cfRule>
  </conditionalFormatting>
  <conditionalFormatting sqref="AH1866">
    <cfRule type="cellIs" dxfId="4964" priority="6969" operator="equal">
      <formula>"◄"</formula>
    </cfRule>
    <cfRule type="cellIs" dxfId="4963" priority="6970" operator="equal">
      <formula>"•"</formula>
    </cfRule>
    <cfRule type="cellIs" priority="6971" operator="equal">
      <formula>"◄"</formula>
    </cfRule>
    <cfRule type="cellIs" dxfId="4962" priority="6972" operator="equal">
      <formula>"►"</formula>
    </cfRule>
  </conditionalFormatting>
  <conditionalFormatting sqref="AG1866">
    <cfRule type="cellIs" dxfId="4961" priority="6965" operator="equal">
      <formula>"◄"</formula>
    </cfRule>
    <cfRule type="cellIs" dxfId="4960" priority="6966" operator="equal">
      <formula>"•"</formula>
    </cfRule>
    <cfRule type="cellIs" priority="6967" operator="equal">
      <formula>"◄"</formula>
    </cfRule>
    <cfRule type="cellIs" dxfId="4959" priority="6968" operator="equal">
      <formula>"►"</formula>
    </cfRule>
  </conditionalFormatting>
  <conditionalFormatting sqref="AF1888">
    <cfRule type="cellIs" dxfId="4958" priority="6961" operator="equal">
      <formula>"◄"</formula>
    </cfRule>
    <cfRule type="cellIs" dxfId="4957" priority="6962" operator="equal">
      <formula>"•"</formula>
    </cfRule>
    <cfRule type="cellIs" priority="6963" operator="equal">
      <formula>"◄"</formula>
    </cfRule>
    <cfRule type="cellIs" dxfId="4956" priority="6964" operator="equal">
      <formula>"►"</formula>
    </cfRule>
  </conditionalFormatting>
  <conditionalFormatting sqref="AH1888">
    <cfRule type="cellIs" dxfId="4955" priority="6957" operator="equal">
      <formula>"◄"</formula>
    </cfRule>
    <cfRule type="cellIs" dxfId="4954" priority="6958" operator="equal">
      <formula>"•"</formula>
    </cfRule>
    <cfRule type="cellIs" priority="6959" operator="equal">
      <formula>"◄"</formula>
    </cfRule>
    <cfRule type="cellIs" dxfId="4953" priority="6960" operator="equal">
      <formula>"►"</formula>
    </cfRule>
  </conditionalFormatting>
  <conditionalFormatting sqref="AG1888">
    <cfRule type="cellIs" dxfId="4952" priority="6953" operator="equal">
      <formula>"◄"</formula>
    </cfRule>
    <cfRule type="cellIs" dxfId="4951" priority="6954" operator="equal">
      <formula>"•"</formula>
    </cfRule>
    <cfRule type="cellIs" priority="6955" operator="equal">
      <formula>"◄"</formula>
    </cfRule>
    <cfRule type="cellIs" dxfId="4950" priority="6956" operator="equal">
      <formula>"►"</formula>
    </cfRule>
  </conditionalFormatting>
  <conditionalFormatting sqref="AF1890">
    <cfRule type="cellIs" dxfId="4949" priority="6949" operator="equal">
      <formula>"◄"</formula>
    </cfRule>
    <cfRule type="cellIs" dxfId="4948" priority="6950" operator="equal">
      <formula>"•"</formula>
    </cfRule>
    <cfRule type="cellIs" priority="6951" operator="equal">
      <formula>"◄"</formula>
    </cfRule>
    <cfRule type="cellIs" dxfId="4947" priority="6952" operator="equal">
      <formula>"►"</formula>
    </cfRule>
  </conditionalFormatting>
  <conditionalFormatting sqref="AH1890">
    <cfRule type="cellIs" dxfId="4946" priority="6945" operator="equal">
      <formula>"◄"</formula>
    </cfRule>
    <cfRule type="cellIs" dxfId="4945" priority="6946" operator="equal">
      <formula>"•"</formula>
    </cfRule>
    <cfRule type="cellIs" priority="6947" operator="equal">
      <formula>"◄"</formula>
    </cfRule>
    <cfRule type="cellIs" dxfId="4944" priority="6948" operator="equal">
      <formula>"►"</formula>
    </cfRule>
  </conditionalFormatting>
  <conditionalFormatting sqref="AG1890">
    <cfRule type="cellIs" dxfId="4943" priority="6941" operator="equal">
      <formula>"◄"</formula>
    </cfRule>
    <cfRule type="cellIs" dxfId="4942" priority="6942" operator="equal">
      <formula>"•"</formula>
    </cfRule>
    <cfRule type="cellIs" priority="6943" operator="equal">
      <formula>"◄"</formula>
    </cfRule>
    <cfRule type="cellIs" dxfId="4941" priority="6944" operator="equal">
      <formula>"►"</formula>
    </cfRule>
  </conditionalFormatting>
  <conditionalFormatting sqref="AF1892">
    <cfRule type="cellIs" dxfId="4940" priority="6937" operator="equal">
      <formula>"◄"</formula>
    </cfRule>
    <cfRule type="cellIs" dxfId="4939" priority="6938" operator="equal">
      <formula>"•"</formula>
    </cfRule>
    <cfRule type="cellIs" priority="6939" operator="equal">
      <formula>"◄"</formula>
    </cfRule>
    <cfRule type="cellIs" dxfId="4938" priority="6940" operator="equal">
      <formula>"►"</formula>
    </cfRule>
  </conditionalFormatting>
  <conditionalFormatting sqref="AH1892">
    <cfRule type="cellIs" dxfId="4937" priority="6933" operator="equal">
      <formula>"◄"</formula>
    </cfRule>
    <cfRule type="cellIs" dxfId="4936" priority="6934" operator="equal">
      <formula>"•"</formula>
    </cfRule>
    <cfRule type="cellIs" priority="6935" operator="equal">
      <formula>"◄"</formula>
    </cfRule>
    <cfRule type="cellIs" dxfId="4935" priority="6936" operator="equal">
      <formula>"►"</formula>
    </cfRule>
  </conditionalFormatting>
  <conditionalFormatting sqref="AG1892">
    <cfRule type="cellIs" dxfId="4934" priority="6929" operator="equal">
      <formula>"◄"</formula>
    </cfRule>
    <cfRule type="cellIs" dxfId="4933" priority="6930" operator="equal">
      <formula>"•"</formula>
    </cfRule>
    <cfRule type="cellIs" priority="6931" operator="equal">
      <formula>"◄"</formula>
    </cfRule>
    <cfRule type="cellIs" dxfId="4932" priority="6932" operator="equal">
      <formula>"►"</formula>
    </cfRule>
  </conditionalFormatting>
  <conditionalFormatting sqref="AF1946">
    <cfRule type="cellIs" dxfId="4931" priority="6925" operator="equal">
      <formula>"◄"</formula>
    </cfRule>
    <cfRule type="cellIs" dxfId="4930" priority="6926" operator="equal">
      <formula>"•"</formula>
    </cfRule>
    <cfRule type="cellIs" priority="6927" operator="equal">
      <formula>"◄"</formula>
    </cfRule>
    <cfRule type="cellIs" dxfId="4929" priority="6928" operator="equal">
      <formula>"►"</formula>
    </cfRule>
  </conditionalFormatting>
  <conditionalFormatting sqref="AH1946">
    <cfRule type="cellIs" dxfId="4928" priority="6921" operator="equal">
      <formula>"◄"</formula>
    </cfRule>
    <cfRule type="cellIs" dxfId="4927" priority="6922" operator="equal">
      <formula>"•"</formula>
    </cfRule>
    <cfRule type="cellIs" priority="6923" operator="equal">
      <formula>"◄"</formula>
    </cfRule>
    <cfRule type="cellIs" dxfId="4926" priority="6924" operator="equal">
      <formula>"►"</formula>
    </cfRule>
  </conditionalFormatting>
  <conditionalFormatting sqref="AG1946">
    <cfRule type="cellIs" dxfId="4925" priority="6917" operator="equal">
      <formula>"◄"</formula>
    </cfRule>
    <cfRule type="cellIs" dxfId="4924" priority="6918" operator="equal">
      <formula>"•"</formula>
    </cfRule>
    <cfRule type="cellIs" priority="6919" operator="equal">
      <formula>"◄"</formula>
    </cfRule>
    <cfRule type="cellIs" dxfId="4923" priority="6920" operator="equal">
      <formula>"►"</formula>
    </cfRule>
  </conditionalFormatting>
  <conditionalFormatting sqref="AF1959">
    <cfRule type="cellIs" dxfId="4922" priority="6913" operator="equal">
      <formula>"◄"</formula>
    </cfRule>
    <cfRule type="cellIs" dxfId="4921" priority="6914" operator="equal">
      <formula>"•"</formula>
    </cfRule>
    <cfRule type="cellIs" priority="6915" operator="equal">
      <formula>"◄"</formula>
    </cfRule>
    <cfRule type="cellIs" dxfId="4920" priority="6916" operator="equal">
      <formula>"►"</formula>
    </cfRule>
  </conditionalFormatting>
  <conditionalFormatting sqref="AH1959">
    <cfRule type="cellIs" dxfId="4919" priority="6909" operator="equal">
      <formula>"◄"</formula>
    </cfRule>
    <cfRule type="cellIs" dxfId="4918" priority="6910" operator="equal">
      <formula>"•"</formula>
    </cfRule>
    <cfRule type="cellIs" priority="6911" operator="equal">
      <formula>"◄"</formula>
    </cfRule>
    <cfRule type="cellIs" dxfId="4917" priority="6912" operator="equal">
      <formula>"►"</formula>
    </cfRule>
  </conditionalFormatting>
  <conditionalFormatting sqref="AG1959">
    <cfRule type="cellIs" dxfId="4916" priority="6905" operator="equal">
      <formula>"◄"</formula>
    </cfRule>
    <cfRule type="cellIs" dxfId="4915" priority="6906" operator="equal">
      <formula>"•"</formula>
    </cfRule>
    <cfRule type="cellIs" priority="6907" operator="equal">
      <formula>"◄"</formula>
    </cfRule>
    <cfRule type="cellIs" dxfId="4914" priority="6908" operator="equal">
      <formula>"►"</formula>
    </cfRule>
  </conditionalFormatting>
  <conditionalFormatting sqref="AF1974">
    <cfRule type="cellIs" dxfId="4913" priority="6901" operator="equal">
      <formula>"◄"</formula>
    </cfRule>
    <cfRule type="cellIs" dxfId="4912" priority="6902" operator="equal">
      <formula>"•"</formula>
    </cfRule>
    <cfRule type="cellIs" priority="6903" operator="equal">
      <formula>"◄"</formula>
    </cfRule>
    <cfRule type="cellIs" dxfId="4911" priority="6904" operator="equal">
      <formula>"►"</formula>
    </cfRule>
  </conditionalFormatting>
  <conditionalFormatting sqref="AH1974">
    <cfRule type="cellIs" dxfId="4910" priority="6897" operator="equal">
      <formula>"◄"</formula>
    </cfRule>
    <cfRule type="cellIs" dxfId="4909" priority="6898" operator="equal">
      <formula>"•"</formula>
    </cfRule>
    <cfRule type="cellIs" priority="6899" operator="equal">
      <formula>"◄"</formula>
    </cfRule>
    <cfRule type="cellIs" dxfId="4908" priority="6900" operator="equal">
      <formula>"►"</formula>
    </cfRule>
  </conditionalFormatting>
  <conditionalFormatting sqref="AG1974">
    <cfRule type="cellIs" dxfId="4907" priority="6893" operator="equal">
      <formula>"◄"</formula>
    </cfRule>
    <cfRule type="cellIs" dxfId="4906" priority="6894" operator="equal">
      <formula>"•"</formula>
    </cfRule>
    <cfRule type="cellIs" priority="6895" operator="equal">
      <formula>"◄"</formula>
    </cfRule>
    <cfRule type="cellIs" dxfId="4905" priority="6896" operator="equal">
      <formula>"►"</formula>
    </cfRule>
  </conditionalFormatting>
  <conditionalFormatting sqref="AF1979">
    <cfRule type="cellIs" dxfId="4904" priority="6889" operator="equal">
      <formula>"◄"</formula>
    </cfRule>
    <cfRule type="cellIs" dxfId="4903" priority="6890" operator="equal">
      <formula>"•"</formula>
    </cfRule>
    <cfRule type="cellIs" priority="6891" operator="equal">
      <formula>"◄"</formula>
    </cfRule>
    <cfRule type="cellIs" dxfId="4902" priority="6892" operator="equal">
      <formula>"►"</formula>
    </cfRule>
  </conditionalFormatting>
  <conditionalFormatting sqref="AH1979">
    <cfRule type="cellIs" dxfId="4901" priority="6885" operator="equal">
      <formula>"◄"</formula>
    </cfRule>
    <cfRule type="cellIs" dxfId="4900" priority="6886" operator="equal">
      <formula>"•"</formula>
    </cfRule>
    <cfRule type="cellIs" priority="6887" operator="equal">
      <formula>"◄"</formula>
    </cfRule>
    <cfRule type="cellIs" dxfId="4899" priority="6888" operator="equal">
      <formula>"►"</formula>
    </cfRule>
  </conditionalFormatting>
  <conditionalFormatting sqref="AG1979">
    <cfRule type="cellIs" dxfId="4898" priority="6881" operator="equal">
      <formula>"◄"</formula>
    </cfRule>
    <cfRule type="cellIs" dxfId="4897" priority="6882" operator="equal">
      <formula>"•"</formula>
    </cfRule>
    <cfRule type="cellIs" priority="6883" operator="equal">
      <formula>"◄"</formula>
    </cfRule>
    <cfRule type="cellIs" dxfId="4896" priority="6884" operator="equal">
      <formula>"►"</formula>
    </cfRule>
  </conditionalFormatting>
  <conditionalFormatting sqref="AF1981">
    <cfRule type="cellIs" dxfId="4895" priority="6877" operator="equal">
      <formula>"◄"</formula>
    </cfRule>
    <cfRule type="cellIs" dxfId="4894" priority="6878" operator="equal">
      <formula>"•"</formula>
    </cfRule>
    <cfRule type="cellIs" priority="6879" operator="equal">
      <formula>"◄"</formula>
    </cfRule>
    <cfRule type="cellIs" dxfId="4893" priority="6880" operator="equal">
      <formula>"►"</formula>
    </cfRule>
  </conditionalFormatting>
  <conditionalFormatting sqref="AH1981">
    <cfRule type="cellIs" dxfId="4892" priority="6873" operator="equal">
      <formula>"◄"</formula>
    </cfRule>
    <cfRule type="cellIs" dxfId="4891" priority="6874" operator="equal">
      <formula>"•"</formula>
    </cfRule>
    <cfRule type="cellIs" priority="6875" operator="equal">
      <formula>"◄"</formula>
    </cfRule>
    <cfRule type="cellIs" dxfId="4890" priority="6876" operator="equal">
      <formula>"►"</formula>
    </cfRule>
  </conditionalFormatting>
  <conditionalFormatting sqref="AG1981">
    <cfRule type="cellIs" dxfId="4889" priority="6869" operator="equal">
      <formula>"◄"</formula>
    </cfRule>
    <cfRule type="cellIs" dxfId="4888" priority="6870" operator="equal">
      <formula>"•"</formula>
    </cfRule>
    <cfRule type="cellIs" priority="6871" operator="equal">
      <formula>"◄"</formula>
    </cfRule>
    <cfRule type="cellIs" dxfId="4887" priority="6872" operator="equal">
      <formula>"►"</formula>
    </cfRule>
  </conditionalFormatting>
  <conditionalFormatting sqref="AF1983">
    <cfRule type="cellIs" dxfId="4886" priority="6865" operator="equal">
      <formula>"◄"</formula>
    </cfRule>
    <cfRule type="cellIs" dxfId="4885" priority="6866" operator="equal">
      <formula>"•"</formula>
    </cfRule>
    <cfRule type="cellIs" priority="6867" operator="equal">
      <formula>"◄"</formula>
    </cfRule>
    <cfRule type="cellIs" dxfId="4884" priority="6868" operator="equal">
      <formula>"►"</formula>
    </cfRule>
  </conditionalFormatting>
  <conditionalFormatting sqref="AH1983">
    <cfRule type="cellIs" dxfId="4883" priority="6861" operator="equal">
      <formula>"◄"</formula>
    </cfRule>
    <cfRule type="cellIs" dxfId="4882" priority="6862" operator="equal">
      <formula>"•"</formula>
    </cfRule>
    <cfRule type="cellIs" priority="6863" operator="equal">
      <formula>"◄"</formula>
    </cfRule>
    <cfRule type="cellIs" dxfId="4881" priority="6864" operator="equal">
      <formula>"►"</formula>
    </cfRule>
  </conditionalFormatting>
  <conditionalFormatting sqref="AG1983">
    <cfRule type="cellIs" dxfId="4880" priority="6857" operator="equal">
      <formula>"◄"</formula>
    </cfRule>
    <cfRule type="cellIs" dxfId="4879" priority="6858" operator="equal">
      <formula>"•"</formula>
    </cfRule>
    <cfRule type="cellIs" priority="6859" operator="equal">
      <formula>"◄"</formula>
    </cfRule>
    <cfRule type="cellIs" dxfId="4878" priority="6860" operator="equal">
      <formula>"►"</formula>
    </cfRule>
  </conditionalFormatting>
  <conditionalFormatting sqref="AF1997">
    <cfRule type="cellIs" dxfId="4877" priority="6853" operator="equal">
      <formula>"◄"</formula>
    </cfRule>
    <cfRule type="cellIs" dxfId="4876" priority="6854" operator="equal">
      <formula>"•"</formula>
    </cfRule>
    <cfRule type="cellIs" priority="6855" operator="equal">
      <formula>"◄"</formula>
    </cfRule>
    <cfRule type="cellIs" dxfId="4875" priority="6856" operator="equal">
      <formula>"►"</formula>
    </cfRule>
  </conditionalFormatting>
  <conditionalFormatting sqref="AH1997">
    <cfRule type="cellIs" dxfId="4874" priority="6849" operator="equal">
      <formula>"◄"</formula>
    </cfRule>
    <cfRule type="cellIs" dxfId="4873" priority="6850" operator="equal">
      <formula>"•"</formula>
    </cfRule>
    <cfRule type="cellIs" priority="6851" operator="equal">
      <formula>"◄"</formula>
    </cfRule>
    <cfRule type="cellIs" dxfId="4872" priority="6852" operator="equal">
      <formula>"►"</formula>
    </cfRule>
  </conditionalFormatting>
  <conditionalFormatting sqref="AG1997">
    <cfRule type="cellIs" dxfId="4871" priority="6845" operator="equal">
      <formula>"◄"</formula>
    </cfRule>
    <cfRule type="cellIs" dxfId="4870" priority="6846" operator="equal">
      <formula>"•"</formula>
    </cfRule>
    <cfRule type="cellIs" priority="6847" operator="equal">
      <formula>"◄"</formula>
    </cfRule>
    <cfRule type="cellIs" dxfId="4869" priority="6848" operator="equal">
      <formula>"►"</formula>
    </cfRule>
  </conditionalFormatting>
  <conditionalFormatting sqref="AF2002">
    <cfRule type="cellIs" dxfId="4868" priority="6841" operator="equal">
      <formula>"◄"</formula>
    </cfRule>
    <cfRule type="cellIs" dxfId="4867" priority="6842" operator="equal">
      <formula>"•"</formula>
    </cfRule>
    <cfRule type="cellIs" priority="6843" operator="equal">
      <formula>"◄"</formula>
    </cfRule>
    <cfRule type="cellIs" dxfId="4866" priority="6844" operator="equal">
      <formula>"►"</formula>
    </cfRule>
  </conditionalFormatting>
  <conditionalFormatting sqref="AH2002">
    <cfRule type="cellIs" dxfId="4865" priority="6837" operator="equal">
      <formula>"◄"</formula>
    </cfRule>
    <cfRule type="cellIs" dxfId="4864" priority="6838" operator="equal">
      <formula>"•"</formula>
    </cfRule>
    <cfRule type="cellIs" priority="6839" operator="equal">
      <formula>"◄"</formula>
    </cfRule>
    <cfRule type="cellIs" dxfId="4863" priority="6840" operator="equal">
      <formula>"►"</formula>
    </cfRule>
  </conditionalFormatting>
  <conditionalFormatting sqref="AG2002">
    <cfRule type="cellIs" dxfId="4862" priority="6833" operator="equal">
      <formula>"◄"</formula>
    </cfRule>
    <cfRule type="cellIs" dxfId="4861" priority="6834" operator="equal">
      <formula>"•"</formula>
    </cfRule>
    <cfRule type="cellIs" priority="6835" operator="equal">
      <formula>"◄"</formula>
    </cfRule>
    <cfRule type="cellIs" dxfId="4860" priority="6836" operator="equal">
      <formula>"►"</formula>
    </cfRule>
  </conditionalFormatting>
  <conditionalFormatting sqref="AF2009">
    <cfRule type="cellIs" dxfId="4859" priority="6829" operator="equal">
      <formula>"◄"</formula>
    </cfRule>
    <cfRule type="cellIs" dxfId="4858" priority="6830" operator="equal">
      <formula>"•"</formula>
    </cfRule>
    <cfRule type="cellIs" priority="6831" operator="equal">
      <formula>"◄"</formula>
    </cfRule>
    <cfRule type="cellIs" dxfId="4857" priority="6832" operator="equal">
      <formula>"►"</formula>
    </cfRule>
  </conditionalFormatting>
  <conditionalFormatting sqref="AH2009">
    <cfRule type="cellIs" dxfId="4856" priority="6825" operator="equal">
      <formula>"◄"</formula>
    </cfRule>
    <cfRule type="cellIs" dxfId="4855" priority="6826" operator="equal">
      <formula>"•"</formula>
    </cfRule>
    <cfRule type="cellIs" priority="6827" operator="equal">
      <formula>"◄"</formula>
    </cfRule>
    <cfRule type="cellIs" dxfId="4854" priority="6828" operator="equal">
      <formula>"►"</formula>
    </cfRule>
  </conditionalFormatting>
  <conditionalFormatting sqref="AG2009">
    <cfRule type="cellIs" dxfId="4853" priority="6821" operator="equal">
      <formula>"◄"</formula>
    </cfRule>
    <cfRule type="cellIs" dxfId="4852" priority="6822" operator="equal">
      <formula>"•"</formula>
    </cfRule>
    <cfRule type="cellIs" priority="6823" operator="equal">
      <formula>"◄"</formula>
    </cfRule>
    <cfRule type="cellIs" dxfId="4851" priority="6824" operator="equal">
      <formula>"►"</formula>
    </cfRule>
  </conditionalFormatting>
  <conditionalFormatting sqref="AF2011">
    <cfRule type="cellIs" dxfId="4850" priority="6817" operator="equal">
      <formula>"◄"</formula>
    </cfRule>
    <cfRule type="cellIs" dxfId="4849" priority="6818" operator="equal">
      <formula>"•"</formula>
    </cfRule>
    <cfRule type="cellIs" priority="6819" operator="equal">
      <formula>"◄"</formula>
    </cfRule>
    <cfRule type="cellIs" dxfId="4848" priority="6820" operator="equal">
      <formula>"►"</formula>
    </cfRule>
  </conditionalFormatting>
  <conditionalFormatting sqref="AH2011">
    <cfRule type="cellIs" dxfId="4847" priority="6813" operator="equal">
      <formula>"◄"</formula>
    </cfRule>
    <cfRule type="cellIs" dxfId="4846" priority="6814" operator="equal">
      <formula>"•"</formula>
    </cfRule>
    <cfRule type="cellIs" priority="6815" operator="equal">
      <formula>"◄"</formula>
    </cfRule>
    <cfRule type="cellIs" dxfId="4845" priority="6816" operator="equal">
      <formula>"►"</formula>
    </cfRule>
  </conditionalFormatting>
  <conditionalFormatting sqref="AG2011">
    <cfRule type="cellIs" dxfId="4844" priority="6809" operator="equal">
      <formula>"◄"</formula>
    </cfRule>
    <cfRule type="cellIs" dxfId="4843" priority="6810" operator="equal">
      <formula>"•"</formula>
    </cfRule>
    <cfRule type="cellIs" priority="6811" operator="equal">
      <formula>"◄"</formula>
    </cfRule>
    <cfRule type="cellIs" dxfId="4842" priority="6812" operator="equal">
      <formula>"►"</formula>
    </cfRule>
  </conditionalFormatting>
  <conditionalFormatting sqref="AF2013">
    <cfRule type="cellIs" dxfId="4841" priority="6805" operator="equal">
      <formula>"◄"</formula>
    </cfRule>
    <cfRule type="cellIs" dxfId="4840" priority="6806" operator="equal">
      <formula>"•"</formula>
    </cfRule>
    <cfRule type="cellIs" priority="6807" operator="equal">
      <formula>"◄"</formula>
    </cfRule>
    <cfRule type="cellIs" dxfId="4839" priority="6808" operator="equal">
      <formula>"►"</formula>
    </cfRule>
  </conditionalFormatting>
  <conditionalFormatting sqref="AH2013">
    <cfRule type="cellIs" dxfId="4838" priority="6801" operator="equal">
      <formula>"◄"</formula>
    </cfRule>
    <cfRule type="cellIs" dxfId="4837" priority="6802" operator="equal">
      <formula>"•"</formula>
    </cfRule>
    <cfRule type="cellIs" priority="6803" operator="equal">
      <formula>"◄"</formula>
    </cfRule>
    <cfRule type="cellIs" dxfId="4836" priority="6804" operator="equal">
      <formula>"►"</formula>
    </cfRule>
  </conditionalFormatting>
  <conditionalFormatting sqref="AG2013">
    <cfRule type="cellIs" dxfId="4835" priority="6797" operator="equal">
      <formula>"◄"</formula>
    </cfRule>
    <cfRule type="cellIs" dxfId="4834" priority="6798" operator="equal">
      <formula>"•"</formula>
    </cfRule>
    <cfRule type="cellIs" priority="6799" operator="equal">
      <formula>"◄"</formula>
    </cfRule>
    <cfRule type="cellIs" dxfId="4833" priority="6800" operator="equal">
      <formula>"►"</formula>
    </cfRule>
  </conditionalFormatting>
  <conditionalFormatting sqref="AF2024">
    <cfRule type="cellIs" dxfId="4832" priority="6793" operator="equal">
      <formula>"◄"</formula>
    </cfRule>
    <cfRule type="cellIs" dxfId="4831" priority="6794" operator="equal">
      <formula>"•"</formula>
    </cfRule>
    <cfRule type="cellIs" priority="6795" operator="equal">
      <formula>"◄"</formula>
    </cfRule>
    <cfRule type="cellIs" dxfId="4830" priority="6796" operator="equal">
      <formula>"►"</formula>
    </cfRule>
  </conditionalFormatting>
  <conditionalFormatting sqref="AH2024">
    <cfRule type="cellIs" dxfId="4829" priority="6789" operator="equal">
      <formula>"◄"</formula>
    </cfRule>
    <cfRule type="cellIs" dxfId="4828" priority="6790" operator="equal">
      <formula>"•"</formula>
    </cfRule>
    <cfRule type="cellIs" priority="6791" operator="equal">
      <formula>"◄"</formula>
    </cfRule>
    <cfRule type="cellIs" dxfId="4827" priority="6792" operator="equal">
      <formula>"►"</formula>
    </cfRule>
  </conditionalFormatting>
  <conditionalFormatting sqref="AG2024">
    <cfRule type="cellIs" dxfId="4826" priority="6785" operator="equal">
      <formula>"◄"</formula>
    </cfRule>
    <cfRule type="cellIs" dxfId="4825" priority="6786" operator="equal">
      <formula>"•"</formula>
    </cfRule>
    <cfRule type="cellIs" priority="6787" operator="equal">
      <formula>"◄"</formula>
    </cfRule>
    <cfRule type="cellIs" dxfId="4824" priority="6788" operator="equal">
      <formula>"►"</formula>
    </cfRule>
  </conditionalFormatting>
  <conditionalFormatting sqref="AF1722">
    <cfRule type="cellIs" dxfId="4823" priority="6781" operator="equal">
      <formula>"◄"</formula>
    </cfRule>
    <cfRule type="cellIs" dxfId="4822" priority="6782" operator="equal">
      <formula>"•"</formula>
    </cfRule>
    <cfRule type="cellIs" priority="6783" operator="equal">
      <formula>"◄"</formula>
    </cfRule>
    <cfRule type="cellIs" dxfId="4821" priority="6784" operator="equal">
      <formula>"►"</formula>
    </cfRule>
  </conditionalFormatting>
  <conditionalFormatting sqref="AH1722">
    <cfRule type="cellIs" dxfId="4820" priority="6777" operator="equal">
      <formula>"◄"</formula>
    </cfRule>
    <cfRule type="cellIs" dxfId="4819" priority="6778" operator="equal">
      <formula>"•"</formula>
    </cfRule>
    <cfRule type="cellIs" priority="6779" operator="equal">
      <formula>"◄"</formula>
    </cfRule>
    <cfRule type="cellIs" dxfId="4818" priority="6780" operator="equal">
      <formula>"►"</formula>
    </cfRule>
  </conditionalFormatting>
  <conditionalFormatting sqref="AG1722">
    <cfRule type="cellIs" dxfId="4817" priority="6773" operator="equal">
      <formula>"◄"</formula>
    </cfRule>
    <cfRule type="cellIs" dxfId="4816" priority="6774" operator="equal">
      <formula>"•"</formula>
    </cfRule>
    <cfRule type="cellIs" priority="6775" operator="equal">
      <formula>"◄"</formula>
    </cfRule>
    <cfRule type="cellIs" dxfId="4815" priority="6776" operator="equal">
      <formula>"►"</formula>
    </cfRule>
  </conditionalFormatting>
  <conditionalFormatting sqref="AF1797">
    <cfRule type="cellIs" dxfId="4814" priority="6769" operator="equal">
      <formula>"◄"</formula>
    </cfRule>
    <cfRule type="cellIs" dxfId="4813" priority="6770" operator="equal">
      <formula>"•"</formula>
    </cfRule>
    <cfRule type="cellIs" priority="6771" operator="equal">
      <formula>"◄"</formula>
    </cfRule>
    <cfRule type="cellIs" dxfId="4812" priority="6772" operator="equal">
      <formula>"►"</formula>
    </cfRule>
  </conditionalFormatting>
  <conditionalFormatting sqref="AG1797">
    <cfRule type="cellIs" dxfId="4811" priority="6765" operator="equal">
      <formula>"◄"</formula>
    </cfRule>
    <cfRule type="cellIs" dxfId="4810" priority="6766" operator="equal">
      <formula>"•"</formula>
    </cfRule>
    <cfRule type="cellIs" priority="6767" operator="equal">
      <formula>"◄"</formula>
    </cfRule>
    <cfRule type="cellIs" dxfId="4809" priority="6768" operator="equal">
      <formula>"►"</formula>
    </cfRule>
  </conditionalFormatting>
  <conditionalFormatting sqref="AF1800">
    <cfRule type="cellIs" dxfId="4808" priority="6761" operator="equal">
      <formula>"◄"</formula>
    </cfRule>
    <cfRule type="cellIs" dxfId="4807" priority="6762" operator="equal">
      <formula>"•"</formula>
    </cfRule>
    <cfRule type="cellIs" priority="6763" operator="equal">
      <formula>"◄"</formula>
    </cfRule>
    <cfRule type="cellIs" dxfId="4806" priority="6764" operator="equal">
      <formula>"►"</formula>
    </cfRule>
  </conditionalFormatting>
  <conditionalFormatting sqref="AH1800">
    <cfRule type="cellIs" dxfId="4805" priority="6757" operator="equal">
      <formula>"◄"</formula>
    </cfRule>
    <cfRule type="cellIs" dxfId="4804" priority="6758" operator="equal">
      <formula>"•"</formula>
    </cfRule>
    <cfRule type="cellIs" priority="6759" operator="equal">
      <formula>"◄"</formula>
    </cfRule>
    <cfRule type="cellIs" dxfId="4803" priority="6760" operator="equal">
      <formula>"►"</formula>
    </cfRule>
  </conditionalFormatting>
  <conditionalFormatting sqref="AG1800">
    <cfRule type="cellIs" dxfId="4802" priority="6753" operator="equal">
      <formula>"◄"</formula>
    </cfRule>
    <cfRule type="cellIs" dxfId="4801" priority="6754" operator="equal">
      <formula>"•"</formula>
    </cfRule>
    <cfRule type="cellIs" priority="6755" operator="equal">
      <formula>"◄"</formula>
    </cfRule>
    <cfRule type="cellIs" dxfId="4800" priority="6756" operator="equal">
      <formula>"►"</formula>
    </cfRule>
  </conditionalFormatting>
  <conditionalFormatting sqref="AF1877">
    <cfRule type="cellIs" dxfId="4799" priority="6749" operator="equal">
      <formula>"◄"</formula>
    </cfRule>
    <cfRule type="cellIs" dxfId="4798" priority="6750" operator="equal">
      <formula>"•"</formula>
    </cfRule>
    <cfRule type="cellIs" priority="6751" operator="equal">
      <formula>"◄"</formula>
    </cfRule>
    <cfRule type="cellIs" dxfId="4797" priority="6752" operator="equal">
      <formula>"►"</formula>
    </cfRule>
  </conditionalFormatting>
  <conditionalFormatting sqref="AH1877">
    <cfRule type="cellIs" dxfId="4796" priority="6745" operator="equal">
      <formula>"◄"</formula>
    </cfRule>
    <cfRule type="cellIs" dxfId="4795" priority="6746" operator="equal">
      <formula>"•"</formula>
    </cfRule>
    <cfRule type="cellIs" priority="6747" operator="equal">
      <formula>"◄"</formula>
    </cfRule>
    <cfRule type="cellIs" dxfId="4794" priority="6748" operator="equal">
      <formula>"►"</formula>
    </cfRule>
  </conditionalFormatting>
  <conditionalFormatting sqref="AG1877">
    <cfRule type="cellIs" dxfId="4793" priority="6741" operator="equal">
      <formula>"◄"</formula>
    </cfRule>
    <cfRule type="cellIs" dxfId="4792" priority="6742" operator="equal">
      <formula>"•"</formula>
    </cfRule>
    <cfRule type="cellIs" priority="6743" operator="equal">
      <formula>"◄"</formula>
    </cfRule>
    <cfRule type="cellIs" dxfId="4791" priority="6744" operator="equal">
      <formula>"►"</formula>
    </cfRule>
  </conditionalFormatting>
  <conditionalFormatting sqref="AF1966">
    <cfRule type="cellIs" dxfId="4790" priority="6737" operator="equal">
      <formula>"◄"</formula>
    </cfRule>
    <cfRule type="cellIs" dxfId="4789" priority="6738" operator="equal">
      <formula>"•"</formula>
    </cfRule>
    <cfRule type="cellIs" priority="6739" operator="equal">
      <formula>"◄"</formula>
    </cfRule>
    <cfRule type="cellIs" dxfId="4788" priority="6740" operator="equal">
      <formula>"►"</formula>
    </cfRule>
  </conditionalFormatting>
  <conditionalFormatting sqref="AH1966">
    <cfRule type="cellIs" dxfId="4787" priority="6733" operator="equal">
      <formula>"◄"</formula>
    </cfRule>
    <cfRule type="cellIs" dxfId="4786" priority="6734" operator="equal">
      <formula>"•"</formula>
    </cfRule>
    <cfRule type="cellIs" priority="6735" operator="equal">
      <formula>"◄"</formula>
    </cfRule>
    <cfRule type="cellIs" dxfId="4785" priority="6736" operator="equal">
      <formula>"►"</formula>
    </cfRule>
  </conditionalFormatting>
  <conditionalFormatting sqref="AG1966">
    <cfRule type="cellIs" dxfId="4784" priority="6729" operator="equal">
      <formula>"◄"</formula>
    </cfRule>
    <cfRule type="cellIs" dxfId="4783" priority="6730" operator="equal">
      <formula>"•"</formula>
    </cfRule>
    <cfRule type="cellIs" priority="6731" operator="equal">
      <formula>"◄"</formula>
    </cfRule>
    <cfRule type="cellIs" dxfId="4782" priority="6732" operator="equal">
      <formula>"►"</formula>
    </cfRule>
  </conditionalFormatting>
  <conditionalFormatting sqref="AF2041">
    <cfRule type="cellIs" dxfId="4781" priority="6725" operator="equal">
      <formula>"◄"</formula>
    </cfRule>
    <cfRule type="cellIs" dxfId="4780" priority="6726" operator="equal">
      <formula>"•"</formula>
    </cfRule>
    <cfRule type="cellIs" priority="6727" operator="equal">
      <formula>"◄"</formula>
    </cfRule>
    <cfRule type="cellIs" dxfId="4779" priority="6728" operator="equal">
      <formula>"►"</formula>
    </cfRule>
  </conditionalFormatting>
  <conditionalFormatting sqref="AH2041">
    <cfRule type="cellIs" dxfId="4778" priority="6721" operator="equal">
      <formula>"◄"</formula>
    </cfRule>
    <cfRule type="cellIs" dxfId="4777" priority="6722" operator="equal">
      <formula>"•"</formula>
    </cfRule>
    <cfRule type="cellIs" priority="6723" operator="equal">
      <formula>"◄"</formula>
    </cfRule>
    <cfRule type="cellIs" dxfId="4776" priority="6724" operator="equal">
      <formula>"►"</formula>
    </cfRule>
  </conditionalFormatting>
  <conditionalFormatting sqref="AG2041">
    <cfRule type="cellIs" dxfId="4775" priority="6717" operator="equal">
      <formula>"◄"</formula>
    </cfRule>
    <cfRule type="cellIs" dxfId="4774" priority="6718" operator="equal">
      <formula>"•"</formula>
    </cfRule>
    <cfRule type="cellIs" priority="6719" operator="equal">
      <formula>"◄"</formula>
    </cfRule>
    <cfRule type="cellIs" dxfId="4773" priority="6720" operator="equal">
      <formula>"►"</formula>
    </cfRule>
  </conditionalFormatting>
  <conditionalFormatting sqref="AF2043">
    <cfRule type="cellIs" dxfId="4772" priority="6713" operator="equal">
      <formula>"◄"</formula>
    </cfRule>
    <cfRule type="cellIs" dxfId="4771" priority="6714" operator="equal">
      <formula>"•"</formula>
    </cfRule>
    <cfRule type="cellIs" priority="6715" operator="equal">
      <formula>"◄"</formula>
    </cfRule>
    <cfRule type="cellIs" dxfId="4770" priority="6716" operator="equal">
      <formula>"►"</formula>
    </cfRule>
  </conditionalFormatting>
  <conditionalFormatting sqref="AH2043">
    <cfRule type="cellIs" dxfId="4769" priority="6709" operator="equal">
      <formula>"◄"</formula>
    </cfRule>
    <cfRule type="cellIs" dxfId="4768" priority="6710" operator="equal">
      <formula>"•"</formula>
    </cfRule>
    <cfRule type="cellIs" priority="6711" operator="equal">
      <formula>"◄"</formula>
    </cfRule>
    <cfRule type="cellIs" dxfId="4767" priority="6712" operator="equal">
      <formula>"►"</formula>
    </cfRule>
  </conditionalFormatting>
  <conditionalFormatting sqref="AG2043">
    <cfRule type="cellIs" dxfId="4766" priority="6705" operator="equal">
      <formula>"◄"</formula>
    </cfRule>
    <cfRule type="cellIs" dxfId="4765" priority="6706" operator="equal">
      <formula>"•"</formula>
    </cfRule>
    <cfRule type="cellIs" priority="6707" operator="equal">
      <formula>"◄"</formula>
    </cfRule>
    <cfRule type="cellIs" dxfId="4764" priority="6708" operator="equal">
      <formula>"►"</formula>
    </cfRule>
  </conditionalFormatting>
  <conditionalFormatting sqref="AF2045">
    <cfRule type="cellIs" dxfId="4763" priority="6701" operator="equal">
      <formula>"◄"</formula>
    </cfRule>
    <cfRule type="cellIs" dxfId="4762" priority="6702" operator="equal">
      <formula>"•"</formula>
    </cfRule>
    <cfRule type="cellIs" priority="6703" operator="equal">
      <formula>"◄"</formula>
    </cfRule>
    <cfRule type="cellIs" dxfId="4761" priority="6704" operator="equal">
      <formula>"►"</formula>
    </cfRule>
  </conditionalFormatting>
  <conditionalFormatting sqref="AH2045">
    <cfRule type="cellIs" dxfId="4760" priority="6697" operator="equal">
      <formula>"◄"</formula>
    </cfRule>
    <cfRule type="cellIs" dxfId="4759" priority="6698" operator="equal">
      <formula>"•"</formula>
    </cfRule>
    <cfRule type="cellIs" priority="6699" operator="equal">
      <formula>"◄"</formula>
    </cfRule>
    <cfRule type="cellIs" dxfId="4758" priority="6700" operator="equal">
      <formula>"►"</formula>
    </cfRule>
  </conditionalFormatting>
  <conditionalFormatting sqref="AG2045">
    <cfRule type="cellIs" dxfId="4757" priority="6693" operator="equal">
      <formula>"◄"</formula>
    </cfRule>
    <cfRule type="cellIs" dxfId="4756" priority="6694" operator="equal">
      <formula>"•"</formula>
    </cfRule>
    <cfRule type="cellIs" priority="6695" operator="equal">
      <formula>"◄"</formula>
    </cfRule>
    <cfRule type="cellIs" dxfId="4755" priority="6696" operator="equal">
      <formula>"►"</formula>
    </cfRule>
  </conditionalFormatting>
  <conditionalFormatting sqref="AF2048">
    <cfRule type="cellIs" dxfId="4754" priority="6689" operator="equal">
      <formula>"◄"</formula>
    </cfRule>
    <cfRule type="cellIs" dxfId="4753" priority="6690" operator="equal">
      <formula>"•"</formula>
    </cfRule>
    <cfRule type="cellIs" priority="6691" operator="equal">
      <formula>"◄"</formula>
    </cfRule>
    <cfRule type="cellIs" dxfId="4752" priority="6692" operator="equal">
      <formula>"►"</formula>
    </cfRule>
  </conditionalFormatting>
  <conditionalFormatting sqref="AH2048">
    <cfRule type="cellIs" dxfId="4751" priority="6685" operator="equal">
      <formula>"◄"</formula>
    </cfRule>
    <cfRule type="cellIs" dxfId="4750" priority="6686" operator="equal">
      <formula>"•"</formula>
    </cfRule>
    <cfRule type="cellIs" priority="6687" operator="equal">
      <formula>"◄"</formula>
    </cfRule>
    <cfRule type="cellIs" dxfId="4749" priority="6688" operator="equal">
      <formula>"►"</formula>
    </cfRule>
  </conditionalFormatting>
  <conditionalFormatting sqref="AG2048">
    <cfRule type="cellIs" dxfId="4748" priority="6681" operator="equal">
      <formula>"◄"</formula>
    </cfRule>
    <cfRule type="cellIs" dxfId="4747" priority="6682" operator="equal">
      <formula>"•"</formula>
    </cfRule>
    <cfRule type="cellIs" priority="6683" operator="equal">
      <formula>"◄"</formula>
    </cfRule>
    <cfRule type="cellIs" dxfId="4746" priority="6684" operator="equal">
      <formula>"►"</formula>
    </cfRule>
  </conditionalFormatting>
  <conditionalFormatting sqref="AF2055">
    <cfRule type="cellIs" dxfId="4745" priority="6677" operator="equal">
      <formula>"◄"</formula>
    </cfRule>
    <cfRule type="cellIs" dxfId="4744" priority="6678" operator="equal">
      <formula>"•"</formula>
    </cfRule>
    <cfRule type="cellIs" priority="6679" operator="equal">
      <formula>"◄"</formula>
    </cfRule>
    <cfRule type="cellIs" dxfId="4743" priority="6680" operator="equal">
      <formula>"►"</formula>
    </cfRule>
  </conditionalFormatting>
  <conditionalFormatting sqref="AH2055">
    <cfRule type="cellIs" dxfId="4742" priority="6673" operator="equal">
      <formula>"◄"</formula>
    </cfRule>
    <cfRule type="cellIs" dxfId="4741" priority="6674" operator="equal">
      <formula>"•"</formula>
    </cfRule>
    <cfRule type="cellIs" priority="6675" operator="equal">
      <formula>"◄"</formula>
    </cfRule>
    <cfRule type="cellIs" dxfId="4740" priority="6676" operator="equal">
      <formula>"►"</formula>
    </cfRule>
  </conditionalFormatting>
  <conditionalFormatting sqref="AG2055">
    <cfRule type="cellIs" dxfId="4739" priority="6669" operator="equal">
      <formula>"◄"</formula>
    </cfRule>
    <cfRule type="cellIs" dxfId="4738" priority="6670" operator="equal">
      <formula>"•"</formula>
    </cfRule>
    <cfRule type="cellIs" priority="6671" operator="equal">
      <formula>"◄"</formula>
    </cfRule>
    <cfRule type="cellIs" dxfId="4737" priority="6672" operator="equal">
      <formula>"►"</formula>
    </cfRule>
  </conditionalFormatting>
  <conditionalFormatting sqref="AF2057">
    <cfRule type="cellIs" dxfId="4736" priority="6665" operator="equal">
      <formula>"◄"</formula>
    </cfRule>
    <cfRule type="cellIs" dxfId="4735" priority="6666" operator="equal">
      <formula>"•"</formula>
    </cfRule>
    <cfRule type="cellIs" priority="6667" operator="equal">
      <formula>"◄"</formula>
    </cfRule>
    <cfRule type="cellIs" dxfId="4734" priority="6668" operator="equal">
      <formula>"►"</formula>
    </cfRule>
  </conditionalFormatting>
  <conditionalFormatting sqref="AH2057">
    <cfRule type="cellIs" dxfId="4733" priority="6661" operator="equal">
      <formula>"◄"</formula>
    </cfRule>
    <cfRule type="cellIs" dxfId="4732" priority="6662" operator="equal">
      <formula>"•"</formula>
    </cfRule>
    <cfRule type="cellIs" priority="6663" operator="equal">
      <formula>"◄"</formula>
    </cfRule>
    <cfRule type="cellIs" dxfId="4731" priority="6664" operator="equal">
      <formula>"►"</formula>
    </cfRule>
  </conditionalFormatting>
  <conditionalFormatting sqref="AG2057">
    <cfRule type="cellIs" dxfId="4730" priority="6657" operator="equal">
      <formula>"◄"</formula>
    </cfRule>
    <cfRule type="cellIs" dxfId="4729" priority="6658" operator="equal">
      <formula>"•"</formula>
    </cfRule>
    <cfRule type="cellIs" priority="6659" operator="equal">
      <formula>"◄"</formula>
    </cfRule>
    <cfRule type="cellIs" dxfId="4728" priority="6660" operator="equal">
      <formula>"►"</formula>
    </cfRule>
  </conditionalFormatting>
  <conditionalFormatting sqref="AF2061">
    <cfRule type="cellIs" dxfId="4727" priority="6653" operator="equal">
      <formula>"◄"</formula>
    </cfRule>
    <cfRule type="cellIs" dxfId="4726" priority="6654" operator="equal">
      <formula>"•"</formula>
    </cfRule>
    <cfRule type="cellIs" priority="6655" operator="equal">
      <formula>"◄"</formula>
    </cfRule>
    <cfRule type="cellIs" dxfId="4725" priority="6656" operator="equal">
      <formula>"►"</formula>
    </cfRule>
  </conditionalFormatting>
  <conditionalFormatting sqref="AH2061">
    <cfRule type="cellIs" dxfId="4724" priority="6649" operator="equal">
      <formula>"◄"</formula>
    </cfRule>
    <cfRule type="cellIs" dxfId="4723" priority="6650" operator="equal">
      <formula>"•"</formula>
    </cfRule>
    <cfRule type="cellIs" priority="6651" operator="equal">
      <formula>"◄"</formula>
    </cfRule>
    <cfRule type="cellIs" dxfId="4722" priority="6652" operator="equal">
      <formula>"►"</formula>
    </cfRule>
  </conditionalFormatting>
  <conditionalFormatting sqref="AG2061">
    <cfRule type="cellIs" dxfId="4721" priority="6645" operator="equal">
      <formula>"◄"</formula>
    </cfRule>
    <cfRule type="cellIs" dxfId="4720" priority="6646" operator="equal">
      <formula>"•"</formula>
    </cfRule>
    <cfRule type="cellIs" priority="6647" operator="equal">
      <formula>"◄"</formula>
    </cfRule>
    <cfRule type="cellIs" dxfId="4719" priority="6648" operator="equal">
      <formula>"►"</formula>
    </cfRule>
  </conditionalFormatting>
  <conditionalFormatting sqref="AF2063">
    <cfRule type="cellIs" dxfId="4718" priority="6641" operator="equal">
      <formula>"◄"</formula>
    </cfRule>
    <cfRule type="cellIs" dxfId="4717" priority="6642" operator="equal">
      <formula>"•"</formula>
    </cfRule>
    <cfRule type="cellIs" priority="6643" operator="equal">
      <formula>"◄"</formula>
    </cfRule>
    <cfRule type="cellIs" dxfId="4716" priority="6644" operator="equal">
      <formula>"►"</formula>
    </cfRule>
  </conditionalFormatting>
  <conditionalFormatting sqref="AH2063">
    <cfRule type="cellIs" dxfId="4715" priority="6637" operator="equal">
      <formula>"◄"</formula>
    </cfRule>
    <cfRule type="cellIs" dxfId="4714" priority="6638" operator="equal">
      <formula>"•"</formula>
    </cfRule>
    <cfRule type="cellIs" priority="6639" operator="equal">
      <formula>"◄"</formula>
    </cfRule>
    <cfRule type="cellIs" dxfId="4713" priority="6640" operator="equal">
      <formula>"►"</formula>
    </cfRule>
  </conditionalFormatting>
  <conditionalFormatting sqref="AG2063">
    <cfRule type="cellIs" dxfId="4712" priority="6633" operator="equal">
      <formula>"◄"</formula>
    </cfRule>
    <cfRule type="cellIs" dxfId="4711" priority="6634" operator="equal">
      <formula>"•"</formula>
    </cfRule>
    <cfRule type="cellIs" priority="6635" operator="equal">
      <formula>"◄"</formula>
    </cfRule>
    <cfRule type="cellIs" dxfId="4710" priority="6636" operator="equal">
      <formula>"►"</formula>
    </cfRule>
  </conditionalFormatting>
  <conditionalFormatting sqref="AF2065">
    <cfRule type="cellIs" dxfId="4709" priority="6629" operator="equal">
      <formula>"◄"</formula>
    </cfRule>
    <cfRule type="cellIs" dxfId="4708" priority="6630" operator="equal">
      <formula>"•"</formula>
    </cfRule>
    <cfRule type="cellIs" priority="6631" operator="equal">
      <formula>"◄"</formula>
    </cfRule>
    <cfRule type="cellIs" dxfId="4707" priority="6632" operator="equal">
      <formula>"►"</formula>
    </cfRule>
  </conditionalFormatting>
  <conditionalFormatting sqref="AH2065">
    <cfRule type="cellIs" dxfId="4706" priority="6625" operator="equal">
      <formula>"◄"</formula>
    </cfRule>
    <cfRule type="cellIs" dxfId="4705" priority="6626" operator="equal">
      <formula>"•"</formula>
    </cfRule>
    <cfRule type="cellIs" priority="6627" operator="equal">
      <formula>"◄"</formula>
    </cfRule>
    <cfRule type="cellIs" dxfId="4704" priority="6628" operator="equal">
      <formula>"►"</formula>
    </cfRule>
  </conditionalFormatting>
  <conditionalFormatting sqref="AG2065">
    <cfRule type="cellIs" dxfId="4703" priority="6621" operator="equal">
      <formula>"◄"</formula>
    </cfRule>
    <cfRule type="cellIs" dxfId="4702" priority="6622" operator="equal">
      <formula>"•"</formula>
    </cfRule>
    <cfRule type="cellIs" priority="6623" operator="equal">
      <formula>"◄"</formula>
    </cfRule>
    <cfRule type="cellIs" dxfId="4701" priority="6624" operator="equal">
      <formula>"►"</formula>
    </cfRule>
  </conditionalFormatting>
  <conditionalFormatting sqref="AF2067">
    <cfRule type="cellIs" dxfId="4700" priority="6617" operator="equal">
      <formula>"◄"</formula>
    </cfRule>
    <cfRule type="cellIs" dxfId="4699" priority="6618" operator="equal">
      <formula>"•"</formula>
    </cfRule>
    <cfRule type="cellIs" priority="6619" operator="equal">
      <formula>"◄"</formula>
    </cfRule>
    <cfRule type="cellIs" dxfId="4698" priority="6620" operator="equal">
      <formula>"►"</formula>
    </cfRule>
  </conditionalFormatting>
  <conditionalFormatting sqref="AH2067">
    <cfRule type="cellIs" dxfId="4697" priority="6613" operator="equal">
      <formula>"◄"</formula>
    </cfRule>
    <cfRule type="cellIs" dxfId="4696" priority="6614" operator="equal">
      <formula>"•"</formula>
    </cfRule>
    <cfRule type="cellIs" priority="6615" operator="equal">
      <formula>"◄"</formula>
    </cfRule>
    <cfRule type="cellIs" dxfId="4695" priority="6616" operator="equal">
      <formula>"►"</formula>
    </cfRule>
  </conditionalFormatting>
  <conditionalFormatting sqref="AG2067">
    <cfRule type="cellIs" dxfId="4694" priority="6609" operator="equal">
      <formula>"◄"</formula>
    </cfRule>
    <cfRule type="cellIs" dxfId="4693" priority="6610" operator="equal">
      <formula>"•"</formula>
    </cfRule>
    <cfRule type="cellIs" priority="6611" operator="equal">
      <formula>"◄"</formula>
    </cfRule>
    <cfRule type="cellIs" dxfId="4692" priority="6612" operator="equal">
      <formula>"►"</formula>
    </cfRule>
  </conditionalFormatting>
  <conditionalFormatting sqref="AF2071">
    <cfRule type="cellIs" dxfId="4691" priority="6605" operator="equal">
      <formula>"◄"</formula>
    </cfRule>
    <cfRule type="cellIs" dxfId="4690" priority="6606" operator="equal">
      <formula>"•"</formula>
    </cfRule>
    <cfRule type="cellIs" priority="6607" operator="equal">
      <formula>"◄"</formula>
    </cfRule>
    <cfRule type="cellIs" dxfId="4689" priority="6608" operator="equal">
      <formula>"►"</formula>
    </cfRule>
  </conditionalFormatting>
  <conditionalFormatting sqref="AH2071">
    <cfRule type="cellIs" dxfId="4688" priority="6601" operator="equal">
      <formula>"◄"</formula>
    </cfRule>
    <cfRule type="cellIs" dxfId="4687" priority="6602" operator="equal">
      <formula>"•"</formula>
    </cfRule>
    <cfRule type="cellIs" priority="6603" operator="equal">
      <formula>"◄"</formula>
    </cfRule>
    <cfRule type="cellIs" dxfId="4686" priority="6604" operator="equal">
      <formula>"►"</formula>
    </cfRule>
  </conditionalFormatting>
  <conditionalFormatting sqref="AG2071">
    <cfRule type="cellIs" dxfId="4685" priority="6597" operator="equal">
      <formula>"◄"</formula>
    </cfRule>
    <cfRule type="cellIs" dxfId="4684" priority="6598" operator="equal">
      <formula>"•"</formula>
    </cfRule>
    <cfRule type="cellIs" priority="6599" operator="equal">
      <formula>"◄"</formula>
    </cfRule>
    <cfRule type="cellIs" dxfId="4683" priority="6600" operator="equal">
      <formula>"►"</formula>
    </cfRule>
  </conditionalFormatting>
  <conditionalFormatting sqref="AF2073">
    <cfRule type="cellIs" dxfId="4682" priority="6593" operator="equal">
      <formula>"◄"</formula>
    </cfRule>
    <cfRule type="cellIs" dxfId="4681" priority="6594" operator="equal">
      <formula>"•"</formula>
    </cfRule>
    <cfRule type="cellIs" priority="6595" operator="equal">
      <formula>"◄"</formula>
    </cfRule>
    <cfRule type="cellIs" dxfId="4680" priority="6596" operator="equal">
      <formula>"►"</formula>
    </cfRule>
  </conditionalFormatting>
  <conditionalFormatting sqref="AH2073">
    <cfRule type="cellIs" dxfId="4679" priority="6589" operator="equal">
      <formula>"◄"</formula>
    </cfRule>
    <cfRule type="cellIs" dxfId="4678" priority="6590" operator="equal">
      <formula>"•"</formula>
    </cfRule>
    <cfRule type="cellIs" priority="6591" operator="equal">
      <formula>"◄"</formula>
    </cfRule>
    <cfRule type="cellIs" dxfId="4677" priority="6592" operator="equal">
      <formula>"►"</formula>
    </cfRule>
  </conditionalFormatting>
  <conditionalFormatting sqref="AG2073">
    <cfRule type="cellIs" dxfId="4676" priority="6585" operator="equal">
      <formula>"◄"</formula>
    </cfRule>
    <cfRule type="cellIs" dxfId="4675" priority="6586" operator="equal">
      <formula>"•"</formula>
    </cfRule>
    <cfRule type="cellIs" priority="6587" operator="equal">
      <formula>"◄"</formula>
    </cfRule>
    <cfRule type="cellIs" dxfId="4674" priority="6588" operator="equal">
      <formula>"►"</formula>
    </cfRule>
  </conditionalFormatting>
  <conditionalFormatting sqref="AF2075">
    <cfRule type="cellIs" dxfId="4673" priority="6581" operator="equal">
      <formula>"◄"</formula>
    </cfRule>
    <cfRule type="cellIs" dxfId="4672" priority="6582" operator="equal">
      <formula>"•"</formula>
    </cfRule>
    <cfRule type="cellIs" priority="6583" operator="equal">
      <formula>"◄"</formula>
    </cfRule>
    <cfRule type="cellIs" dxfId="4671" priority="6584" operator="equal">
      <formula>"►"</formula>
    </cfRule>
  </conditionalFormatting>
  <conditionalFormatting sqref="AH2075">
    <cfRule type="cellIs" dxfId="4670" priority="6577" operator="equal">
      <formula>"◄"</formula>
    </cfRule>
    <cfRule type="cellIs" dxfId="4669" priority="6578" operator="equal">
      <formula>"•"</formula>
    </cfRule>
    <cfRule type="cellIs" priority="6579" operator="equal">
      <formula>"◄"</formula>
    </cfRule>
    <cfRule type="cellIs" dxfId="4668" priority="6580" operator="equal">
      <formula>"►"</formula>
    </cfRule>
  </conditionalFormatting>
  <conditionalFormatting sqref="AG2075">
    <cfRule type="cellIs" dxfId="4667" priority="6573" operator="equal">
      <formula>"◄"</formula>
    </cfRule>
    <cfRule type="cellIs" dxfId="4666" priority="6574" operator="equal">
      <formula>"•"</formula>
    </cfRule>
    <cfRule type="cellIs" priority="6575" operator="equal">
      <formula>"◄"</formula>
    </cfRule>
    <cfRule type="cellIs" dxfId="4665" priority="6576" operator="equal">
      <formula>"►"</formula>
    </cfRule>
  </conditionalFormatting>
  <conditionalFormatting sqref="AF2078">
    <cfRule type="cellIs" dxfId="4664" priority="6569" operator="equal">
      <formula>"◄"</formula>
    </cfRule>
    <cfRule type="cellIs" dxfId="4663" priority="6570" operator="equal">
      <formula>"•"</formula>
    </cfRule>
    <cfRule type="cellIs" priority="6571" operator="equal">
      <formula>"◄"</formula>
    </cfRule>
    <cfRule type="cellIs" dxfId="4662" priority="6572" operator="equal">
      <formula>"►"</formula>
    </cfRule>
  </conditionalFormatting>
  <conditionalFormatting sqref="AH2078">
    <cfRule type="cellIs" dxfId="4661" priority="6565" operator="equal">
      <formula>"◄"</formula>
    </cfRule>
    <cfRule type="cellIs" dxfId="4660" priority="6566" operator="equal">
      <formula>"•"</formula>
    </cfRule>
    <cfRule type="cellIs" priority="6567" operator="equal">
      <formula>"◄"</formula>
    </cfRule>
    <cfRule type="cellIs" dxfId="4659" priority="6568" operator="equal">
      <formula>"►"</formula>
    </cfRule>
  </conditionalFormatting>
  <conditionalFormatting sqref="AG2078">
    <cfRule type="cellIs" dxfId="4658" priority="6561" operator="equal">
      <formula>"◄"</formula>
    </cfRule>
    <cfRule type="cellIs" dxfId="4657" priority="6562" operator="equal">
      <formula>"•"</formula>
    </cfRule>
    <cfRule type="cellIs" priority="6563" operator="equal">
      <formula>"◄"</formula>
    </cfRule>
    <cfRule type="cellIs" dxfId="4656" priority="6564" operator="equal">
      <formula>"►"</formula>
    </cfRule>
  </conditionalFormatting>
  <conditionalFormatting sqref="AF2084">
    <cfRule type="cellIs" dxfId="4655" priority="6557" operator="equal">
      <formula>"◄"</formula>
    </cfRule>
    <cfRule type="cellIs" dxfId="4654" priority="6558" operator="equal">
      <formula>"•"</formula>
    </cfRule>
    <cfRule type="cellIs" priority="6559" operator="equal">
      <formula>"◄"</formula>
    </cfRule>
    <cfRule type="cellIs" dxfId="4653" priority="6560" operator="equal">
      <formula>"►"</formula>
    </cfRule>
  </conditionalFormatting>
  <conditionalFormatting sqref="AH2084">
    <cfRule type="cellIs" dxfId="4652" priority="6553" operator="equal">
      <formula>"◄"</formula>
    </cfRule>
    <cfRule type="cellIs" dxfId="4651" priority="6554" operator="equal">
      <formula>"•"</formula>
    </cfRule>
    <cfRule type="cellIs" priority="6555" operator="equal">
      <formula>"◄"</formula>
    </cfRule>
    <cfRule type="cellIs" dxfId="4650" priority="6556" operator="equal">
      <formula>"►"</formula>
    </cfRule>
  </conditionalFormatting>
  <conditionalFormatting sqref="AG2084">
    <cfRule type="cellIs" dxfId="4649" priority="6549" operator="equal">
      <formula>"◄"</formula>
    </cfRule>
    <cfRule type="cellIs" dxfId="4648" priority="6550" operator="equal">
      <formula>"•"</formula>
    </cfRule>
    <cfRule type="cellIs" priority="6551" operator="equal">
      <formula>"◄"</formula>
    </cfRule>
    <cfRule type="cellIs" dxfId="4647" priority="6552" operator="equal">
      <formula>"►"</formula>
    </cfRule>
  </conditionalFormatting>
  <conditionalFormatting sqref="AF2087">
    <cfRule type="cellIs" dxfId="4646" priority="6545" operator="equal">
      <formula>"◄"</formula>
    </cfRule>
    <cfRule type="cellIs" dxfId="4645" priority="6546" operator="equal">
      <formula>"•"</formula>
    </cfRule>
    <cfRule type="cellIs" priority="6547" operator="equal">
      <formula>"◄"</formula>
    </cfRule>
    <cfRule type="cellIs" dxfId="4644" priority="6548" operator="equal">
      <formula>"►"</formula>
    </cfRule>
  </conditionalFormatting>
  <conditionalFormatting sqref="AH2087">
    <cfRule type="cellIs" dxfId="4643" priority="6541" operator="equal">
      <formula>"◄"</formula>
    </cfRule>
    <cfRule type="cellIs" dxfId="4642" priority="6542" operator="equal">
      <formula>"•"</formula>
    </cfRule>
    <cfRule type="cellIs" priority="6543" operator="equal">
      <formula>"◄"</formula>
    </cfRule>
    <cfRule type="cellIs" dxfId="4641" priority="6544" operator="equal">
      <formula>"►"</formula>
    </cfRule>
  </conditionalFormatting>
  <conditionalFormatting sqref="AG2087">
    <cfRule type="cellIs" dxfId="4640" priority="6537" operator="equal">
      <formula>"◄"</formula>
    </cfRule>
    <cfRule type="cellIs" dxfId="4639" priority="6538" operator="equal">
      <formula>"•"</formula>
    </cfRule>
    <cfRule type="cellIs" priority="6539" operator="equal">
      <formula>"◄"</formula>
    </cfRule>
    <cfRule type="cellIs" dxfId="4638" priority="6540" operator="equal">
      <formula>"►"</formula>
    </cfRule>
  </conditionalFormatting>
  <conditionalFormatting sqref="AF2090">
    <cfRule type="cellIs" dxfId="4637" priority="6533" operator="equal">
      <formula>"◄"</formula>
    </cfRule>
    <cfRule type="cellIs" dxfId="4636" priority="6534" operator="equal">
      <formula>"•"</formula>
    </cfRule>
    <cfRule type="cellIs" priority="6535" operator="equal">
      <formula>"◄"</formula>
    </cfRule>
    <cfRule type="cellIs" dxfId="4635" priority="6536" operator="equal">
      <formula>"►"</formula>
    </cfRule>
  </conditionalFormatting>
  <conditionalFormatting sqref="AH2090">
    <cfRule type="cellIs" dxfId="4634" priority="6529" operator="equal">
      <formula>"◄"</formula>
    </cfRule>
    <cfRule type="cellIs" dxfId="4633" priority="6530" operator="equal">
      <formula>"•"</formula>
    </cfRule>
    <cfRule type="cellIs" priority="6531" operator="equal">
      <formula>"◄"</formula>
    </cfRule>
    <cfRule type="cellIs" dxfId="4632" priority="6532" operator="equal">
      <formula>"►"</formula>
    </cfRule>
  </conditionalFormatting>
  <conditionalFormatting sqref="AG2090">
    <cfRule type="cellIs" dxfId="4631" priority="6525" operator="equal">
      <formula>"◄"</formula>
    </cfRule>
    <cfRule type="cellIs" dxfId="4630" priority="6526" operator="equal">
      <formula>"•"</formula>
    </cfRule>
    <cfRule type="cellIs" priority="6527" operator="equal">
      <formula>"◄"</formula>
    </cfRule>
    <cfRule type="cellIs" dxfId="4629" priority="6528" operator="equal">
      <formula>"►"</formula>
    </cfRule>
  </conditionalFormatting>
  <conditionalFormatting sqref="AF2092">
    <cfRule type="cellIs" dxfId="4628" priority="6521" operator="equal">
      <formula>"◄"</formula>
    </cfRule>
    <cfRule type="cellIs" dxfId="4627" priority="6522" operator="equal">
      <formula>"•"</formula>
    </cfRule>
    <cfRule type="cellIs" priority="6523" operator="equal">
      <formula>"◄"</formula>
    </cfRule>
    <cfRule type="cellIs" dxfId="4626" priority="6524" operator="equal">
      <formula>"►"</formula>
    </cfRule>
  </conditionalFormatting>
  <conditionalFormatting sqref="AH2092">
    <cfRule type="cellIs" dxfId="4625" priority="6517" operator="equal">
      <formula>"◄"</formula>
    </cfRule>
    <cfRule type="cellIs" dxfId="4624" priority="6518" operator="equal">
      <formula>"•"</formula>
    </cfRule>
    <cfRule type="cellIs" priority="6519" operator="equal">
      <formula>"◄"</formula>
    </cfRule>
    <cfRule type="cellIs" dxfId="4623" priority="6520" operator="equal">
      <formula>"►"</formula>
    </cfRule>
  </conditionalFormatting>
  <conditionalFormatting sqref="AG2092">
    <cfRule type="cellIs" dxfId="4622" priority="6513" operator="equal">
      <formula>"◄"</formula>
    </cfRule>
    <cfRule type="cellIs" dxfId="4621" priority="6514" operator="equal">
      <formula>"•"</formula>
    </cfRule>
    <cfRule type="cellIs" priority="6515" operator="equal">
      <formula>"◄"</formula>
    </cfRule>
    <cfRule type="cellIs" dxfId="4620" priority="6516" operator="equal">
      <formula>"►"</formula>
    </cfRule>
  </conditionalFormatting>
  <conditionalFormatting sqref="AF2096">
    <cfRule type="cellIs" dxfId="4619" priority="6509" operator="equal">
      <formula>"◄"</formula>
    </cfRule>
    <cfRule type="cellIs" dxfId="4618" priority="6510" operator="equal">
      <formula>"•"</formula>
    </cfRule>
    <cfRule type="cellIs" priority="6511" operator="equal">
      <formula>"◄"</formula>
    </cfRule>
    <cfRule type="cellIs" dxfId="4617" priority="6512" operator="equal">
      <formula>"►"</formula>
    </cfRule>
  </conditionalFormatting>
  <conditionalFormatting sqref="AH2096">
    <cfRule type="cellIs" dxfId="4616" priority="6505" operator="equal">
      <formula>"◄"</formula>
    </cfRule>
    <cfRule type="cellIs" dxfId="4615" priority="6506" operator="equal">
      <formula>"•"</formula>
    </cfRule>
    <cfRule type="cellIs" priority="6507" operator="equal">
      <formula>"◄"</formula>
    </cfRule>
    <cfRule type="cellIs" dxfId="4614" priority="6508" operator="equal">
      <formula>"►"</formula>
    </cfRule>
  </conditionalFormatting>
  <conditionalFormatting sqref="AG2096">
    <cfRule type="cellIs" dxfId="4613" priority="6501" operator="equal">
      <formula>"◄"</formula>
    </cfRule>
    <cfRule type="cellIs" dxfId="4612" priority="6502" operator="equal">
      <formula>"•"</formula>
    </cfRule>
    <cfRule type="cellIs" priority="6503" operator="equal">
      <formula>"◄"</formula>
    </cfRule>
    <cfRule type="cellIs" dxfId="4611" priority="6504" operator="equal">
      <formula>"►"</formula>
    </cfRule>
  </conditionalFormatting>
  <conditionalFormatting sqref="AF2099">
    <cfRule type="cellIs" dxfId="4610" priority="6497" operator="equal">
      <formula>"◄"</formula>
    </cfRule>
    <cfRule type="cellIs" dxfId="4609" priority="6498" operator="equal">
      <formula>"•"</formula>
    </cfRule>
    <cfRule type="cellIs" priority="6499" operator="equal">
      <formula>"◄"</formula>
    </cfRule>
    <cfRule type="cellIs" dxfId="4608" priority="6500" operator="equal">
      <formula>"►"</formula>
    </cfRule>
  </conditionalFormatting>
  <conditionalFormatting sqref="AH2099">
    <cfRule type="cellIs" dxfId="4607" priority="6493" operator="equal">
      <formula>"◄"</formula>
    </cfRule>
    <cfRule type="cellIs" dxfId="4606" priority="6494" operator="equal">
      <formula>"•"</formula>
    </cfRule>
    <cfRule type="cellIs" priority="6495" operator="equal">
      <formula>"◄"</formula>
    </cfRule>
    <cfRule type="cellIs" dxfId="4605" priority="6496" operator="equal">
      <formula>"►"</formula>
    </cfRule>
  </conditionalFormatting>
  <conditionalFormatting sqref="AG2099">
    <cfRule type="cellIs" dxfId="4604" priority="6489" operator="equal">
      <formula>"◄"</formula>
    </cfRule>
    <cfRule type="cellIs" dxfId="4603" priority="6490" operator="equal">
      <formula>"•"</formula>
    </cfRule>
    <cfRule type="cellIs" priority="6491" operator="equal">
      <formula>"◄"</formula>
    </cfRule>
    <cfRule type="cellIs" dxfId="4602" priority="6492" operator="equal">
      <formula>"►"</formula>
    </cfRule>
  </conditionalFormatting>
  <conditionalFormatting sqref="AF2101">
    <cfRule type="cellIs" dxfId="4601" priority="6485" operator="equal">
      <formula>"◄"</formula>
    </cfRule>
    <cfRule type="cellIs" dxfId="4600" priority="6486" operator="equal">
      <formula>"•"</formula>
    </cfRule>
    <cfRule type="cellIs" priority="6487" operator="equal">
      <formula>"◄"</formula>
    </cfRule>
    <cfRule type="cellIs" dxfId="4599" priority="6488" operator="equal">
      <formula>"►"</formula>
    </cfRule>
  </conditionalFormatting>
  <conditionalFormatting sqref="AH2101">
    <cfRule type="cellIs" dxfId="4598" priority="6481" operator="equal">
      <formula>"◄"</formula>
    </cfRule>
    <cfRule type="cellIs" dxfId="4597" priority="6482" operator="equal">
      <formula>"•"</formula>
    </cfRule>
    <cfRule type="cellIs" priority="6483" operator="equal">
      <formula>"◄"</formula>
    </cfRule>
    <cfRule type="cellIs" dxfId="4596" priority="6484" operator="equal">
      <formula>"►"</formula>
    </cfRule>
  </conditionalFormatting>
  <conditionalFormatting sqref="AG2101">
    <cfRule type="cellIs" dxfId="4595" priority="6477" operator="equal">
      <formula>"◄"</formula>
    </cfRule>
    <cfRule type="cellIs" dxfId="4594" priority="6478" operator="equal">
      <formula>"•"</formula>
    </cfRule>
    <cfRule type="cellIs" priority="6479" operator="equal">
      <formula>"◄"</formula>
    </cfRule>
    <cfRule type="cellIs" dxfId="4593" priority="6480" operator="equal">
      <formula>"►"</formula>
    </cfRule>
  </conditionalFormatting>
  <conditionalFormatting sqref="AF2103">
    <cfRule type="cellIs" dxfId="4592" priority="6473" operator="equal">
      <formula>"◄"</formula>
    </cfRule>
    <cfRule type="cellIs" dxfId="4591" priority="6474" operator="equal">
      <formula>"•"</formula>
    </cfRule>
    <cfRule type="cellIs" priority="6475" operator="equal">
      <formula>"◄"</formula>
    </cfRule>
    <cfRule type="cellIs" dxfId="4590" priority="6476" operator="equal">
      <formula>"►"</formula>
    </cfRule>
  </conditionalFormatting>
  <conditionalFormatting sqref="AH2103">
    <cfRule type="cellIs" dxfId="4589" priority="6469" operator="equal">
      <formula>"◄"</formula>
    </cfRule>
    <cfRule type="cellIs" dxfId="4588" priority="6470" operator="equal">
      <formula>"•"</formula>
    </cfRule>
    <cfRule type="cellIs" priority="6471" operator="equal">
      <formula>"◄"</formula>
    </cfRule>
    <cfRule type="cellIs" dxfId="4587" priority="6472" operator="equal">
      <formula>"►"</formula>
    </cfRule>
  </conditionalFormatting>
  <conditionalFormatting sqref="AG2103">
    <cfRule type="cellIs" dxfId="4586" priority="6465" operator="equal">
      <formula>"◄"</formula>
    </cfRule>
    <cfRule type="cellIs" dxfId="4585" priority="6466" operator="equal">
      <formula>"•"</formula>
    </cfRule>
    <cfRule type="cellIs" priority="6467" operator="equal">
      <formula>"◄"</formula>
    </cfRule>
    <cfRule type="cellIs" dxfId="4584" priority="6468" operator="equal">
      <formula>"►"</formula>
    </cfRule>
  </conditionalFormatting>
  <conditionalFormatting sqref="AF2105">
    <cfRule type="cellIs" dxfId="4583" priority="6461" operator="equal">
      <formula>"◄"</formula>
    </cfRule>
    <cfRule type="cellIs" dxfId="4582" priority="6462" operator="equal">
      <formula>"•"</formula>
    </cfRule>
    <cfRule type="cellIs" priority="6463" operator="equal">
      <formula>"◄"</formula>
    </cfRule>
    <cfRule type="cellIs" dxfId="4581" priority="6464" operator="equal">
      <formula>"►"</formula>
    </cfRule>
  </conditionalFormatting>
  <conditionalFormatting sqref="AH2105">
    <cfRule type="cellIs" dxfId="4580" priority="6457" operator="equal">
      <formula>"◄"</formula>
    </cfRule>
    <cfRule type="cellIs" dxfId="4579" priority="6458" operator="equal">
      <formula>"•"</formula>
    </cfRule>
    <cfRule type="cellIs" priority="6459" operator="equal">
      <formula>"◄"</formula>
    </cfRule>
    <cfRule type="cellIs" dxfId="4578" priority="6460" operator="equal">
      <formula>"►"</formula>
    </cfRule>
  </conditionalFormatting>
  <conditionalFormatting sqref="AG2105">
    <cfRule type="cellIs" dxfId="4577" priority="6453" operator="equal">
      <formula>"◄"</formula>
    </cfRule>
    <cfRule type="cellIs" dxfId="4576" priority="6454" operator="equal">
      <formula>"•"</formula>
    </cfRule>
    <cfRule type="cellIs" priority="6455" operator="equal">
      <formula>"◄"</formula>
    </cfRule>
    <cfRule type="cellIs" dxfId="4575" priority="6456" operator="equal">
      <formula>"►"</formula>
    </cfRule>
  </conditionalFormatting>
  <conditionalFormatting sqref="AF2108">
    <cfRule type="cellIs" dxfId="4574" priority="6449" operator="equal">
      <formula>"◄"</formula>
    </cfRule>
    <cfRule type="cellIs" dxfId="4573" priority="6450" operator="equal">
      <formula>"•"</formula>
    </cfRule>
    <cfRule type="cellIs" priority="6451" operator="equal">
      <formula>"◄"</formula>
    </cfRule>
    <cfRule type="cellIs" dxfId="4572" priority="6452" operator="equal">
      <formula>"►"</formula>
    </cfRule>
  </conditionalFormatting>
  <conditionalFormatting sqref="AH2108">
    <cfRule type="cellIs" dxfId="4571" priority="6445" operator="equal">
      <formula>"◄"</formula>
    </cfRule>
    <cfRule type="cellIs" dxfId="4570" priority="6446" operator="equal">
      <formula>"•"</formula>
    </cfRule>
    <cfRule type="cellIs" priority="6447" operator="equal">
      <formula>"◄"</formula>
    </cfRule>
    <cfRule type="cellIs" dxfId="4569" priority="6448" operator="equal">
      <formula>"►"</formula>
    </cfRule>
  </conditionalFormatting>
  <conditionalFormatting sqref="AG2108">
    <cfRule type="cellIs" dxfId="4568" priority="6441" operator="equal">
      <formula>"◄"</formula>
    </cfRule>
    <cfRule type="cellIs" dxfId="4567" priority="6442" operator="equal">
      <formula>"•"</formula>
    </cfRule>
    <cfRule type="cellIs" priority="6443" operator="equal">
      <formula>"◄"</formula>
    </cfRule>
    <cfRule type="cellIs" dxfId="4566" priority="6444" operator="equal">
      <formula>"►"</formula>
    </cfRule>
  </conditionalFormatting>
  <conditionalFormatting sqref="AF2110">
    <cfRule type="cellIs" dxfId="4565" priority="6437" operator="equal">
      <formula>"◄"</formula>
    </cfRule>
    <cfRule type="cellIs" dxfId="4564" priority="6438" operator="equal">
      <formula>"•"</formula>
    </cfRule>
    <cfRule type="cellIs" priority="6439" operator="equal">
      <formula>"◄"</formula>
    </cfRule>
    <cfRule type="cellIs" dxfId="4563" priority="6440" operator="equal">
      <formula>"►"</formula>
    </cfRule>
  </conditionalFormatting>
  <conditionalFormatting sqref="AH2110">
    <cfRule type="cellIs" dxfId="4562" priority="6433" operator="equal">
      <formula>"◄"</formula>
    </cfRule>
    <cfRule type="cellIs" dxfId="4561" priority="6434" operator="equal">
      <formula>"•"</formula>
    </cfRule>
    <cfRule type="cellIs" priority="6435" operator="equal">
      <formula>"◄"</formula>
    </cfRule>
    <cfRule type="cellIs" dxfId="4560" priority="6436" operator="equal">
      <formula>"►"</formula>
    </cfRule>
  </conditionalFormatting>
  <conditionalFormatting sqref="AG2110">
    <cfRule type="cellIs" dxfId="4559" priority="6429" operator="equal">
      <formula>"◄"</formula>
    </cfRule>
    <cfRule type="cellIs" dxfId="4558" priority="6430" operator="equal">
      <formula>"•"</formula>
    </cfRule>
    <cfRule type="cellIs" priority="6431" operator="equal">
      <formula>"◄"</formula>
    </cfRule>
    <cfRule type="cellIs" dxfId="4557" priority="6432" operator="equal">
      <formula>"►"</formula>
    </cfRule>
  </conditionalFormatting>
  <conditionalFormatting sqref="AF2112">
    <cfRule type="cellIs" dxfId="4556" priority="6425" operator="equal">
      <formula>"◄"</formula>
    </cfRule>
    <cfRule type="cellIs" dxfId="4555" priority="6426" operator="equal">
      <formula>"•"</formula>
    </cfRule>
    <cfRule type="cellIs" priority="6427" operator="equal">
      <formula>"◄"</formula>
    </cfRule>
    <cfRule type="cellIs" dxfId="4554" priority="6428" operator="equal">
      <formula>"►"</formula>
    </cfRule>
  </conditionalFormatting>
  <conditionalFormatting sqref="AH2112">
    <cfRule type="cellIs" dxfId="4553" priority="6421" operator="equal">
      <formula>"◄"</formula>
    </cfRule>
    <cfRule type="cellIs" dxfId="4552" priority="6422" operator="equal">
      <formula>"•"</formula>
    </cfRule>
    <cfRule type="cellIs" priority="6423" operator="equal">
      <formula>"◄"</formula>
    </cfRule>
    <cfRule type="cellIs" dxfId="4551" priority="6424" operator="equal">
      <formula>"►"</formula>
    </cfRule>
  </conditionalFormatting>
  <conditionalFormatting sqref="AG2112">
    <cfRule type="cellIs" dxfId="4550" priority="6417" operator="equal">
      <formula>"◄"</formula>
    </cfRule>
    <cfRule type="cellIs" dxfId="4549" priority="6418" operator="equal">
      <formula>"•"</formula>
    </cfRule>
    <cfRule type="cellIs" priority="6419" operator="equal">
      <formula>"◄"</formula>
    </cfRule>
    <cfRule type="cellIs" dxfId="4548" priority="6420" operator="equal">
      <formula>"►"</formula>
    </cfRule>
  </conditionalFormatting>
  <conditionalFormatting sqref="AF2117">
    <cfRule type="cellIs" dxfId="4547" priority="6413" operator="equal">
      <formula>"◄"</formula>
    </cfRule>
    <cfRule type="cellIs" dxfId="4546" priority="6414" operator="equal">
      <formula>"•"</formula>
    </cfRule>
    <cfRule type="cellIs" priority="6415" operator="equal">
      <formula>"◄"</formula>
    </cfRule>
    <cfRule type="cellIs" dxfId="4545" priority="6416" operator="equal">
      <formula>"►"</formula>
    </cfRule>
  </conditionalFormatting>
  <conditionalFormatting sqref="AH2117">
    <cfRule type="cellIs" dxfId="4544" priority="6409" operator="equal">
      <formula>"◄"</formula>
    </cfRule>
    <cfRule type="cellIs" dxfId="4543" priority="6410" operator="equal">
      <formula>"•"</formula>
    </cfRule>
    <cfRule type="cellIs" priority="6411" operator="equal">
      <formula>"◄"</formula>
    </cfRule>
    <cfRule type="cellIs" dxfId="4542" priority="6412" operator="equal">
      <formula>"►"</formula>
    </cfRule>
  </conditionalFormatting>
  <conditionalFormatting sqref="AG2117">
    <cfRule type="cellIs" dxfId="4541" priority="6405" operator="equal">
      <formula>"◄"</formula>
    </cfRule>
    <cfRule type="cellIs" dxfId="4540" priority="6406" operator="equal">
      <formula>"•"</formula>
    </cfRule>
    <cfRule type="cellIs" priority="6407" operator="equal">
      <formula>"◄"</formula>
    </cfRule>
    <cfRule type="cellIs" dxfId="4539" priority="6408" operator="equal">
      <formula>"►"</formula>
    </cfRule>
  </conditionalFormatting>
  <conditionalFormatting sqref="AF2122">
    <cfRule type="cellIs" dxfId="4538" priority="6401" operator="equal">
      <formula>"◄"</formula>
    </cfRule>
    <cfRule type="cellIs" dxfId="4537" priority="6402" operator="equal">
      <formula>"•"</formula>
    </cfRule>
    <cfRule type="cellIs" priority="6403" operator="equal">
      <formula>"◄"</formula>
    </cfRule>
    <cfRule type="cellIs" dxfId="4536" priority="6404" operator="equal">
      <formula>"►"</formula>
    </cfRule>
  </conditionalFormatting>
  <conditionalFormatting sqref="AH2122">
    <cfRule type="cellIs" dxfId="4535" priority="6397" operator="equal">
      <formula>"◄"</formula>
    </cfRule>
    <cfRule type="cellIs" dxfId="4534" priority="6398" operator="equal">
      <formula>"•"</formula>
    </cfRule>
    <cfRule type="cellIs" priority="6399" operator="equal">
      <formula>"◄"</formula>
    </cfRule>
    <cfRule type="cellIs" dxfId="4533" priority="6400" operator="equal">
      <formula>"►"</formula>
    </cfRule>
  </conditionalFormatting>
  <conditionalFormatting sqref="AG2122">
    <cfRule type="cellIs" dxfId="4532" priority="6393" operator="equal">
      <formula>"◄"</formula>
    </cfRule>
    <cfRule type="cellIs" dxfId="4531" priority="6394" operator="equal">
      <formula>"•"</formula>
    </cfRule>
    <cfRule type="cellIs" priority="6395" operator="equal">
      <formula>"◄"</formula>
    </cfRule>
    <cfRule type="cellIs" dxfId="4530" priority="6396" operator="equal">
      <formula>"►"</formula>
    </cfRule>
  </conditionalFormatting>
  <conditionalFormatting sqref="AF2125">
    <cfRule type="cellIs" dxfId="4529" priority="6389" operator="equal">
      <formula>"◄"</formula>
    </cfRule>
    <cfRule type="cellIs" dxfId="4528" priority="6390" operator="equal">
      <formula>"•"</formula>
    </cfRule>
    <cfRule type="cellIs" priority="6391" operator="equal">
      <formula>"◄"</formula>
    </cfRule>
    <cfRule type="cellIs" dxfId="4527" priority="6392" operator="equal">
      <formula>"►"</formula>
    </cfRule>
  </conditionalFormatting>
  <conditionalFormatting sqref="AH2125">
    <cfRule type="cellIs" dxfId="4526" priority="6385" operator="equal">
      <formula>"◄"</formula>
    </cfRule>
    <cfRule type="cellIs" dxfId="4525" priority="6386" operator="equal">
      <formula>"•"</formula>
    </cfRule>
    <cfRule type="cellIs" priority="6387" operator="equal">
      <formula>"◄"</formula>
    </cfRule>
    <cfRule type="cellIs" dxfId="4524" priority="6388" operator="equal">
      <formula>"►"</formula>
    </cfRule>
  </conditionalFormatting>
  <conditionalFormatting sqref="AG2125">
    <cfRule type="cellIs" dxfId="4523" priority="6381" operator="equal">
      <formula>"◄"</formula>
    </cfRule>
    <cfRule type="cellIs" dxfId="4522" priority="6382" operator="equal">
      <formula>"•"</formula>
    </cfRule>
    <cfRule type="cellIs" priority="6383" operator="equal">
      <formula>"◄"</formula>
    </cfRule>
    <cfRule type="cellIs" dxfId="4521" priority="6384" operator="equal">
      <formula>"►"</formula>
    </cfRule>
  </conditionalFormatting>
  <conditionalFormatting sqref="AF2129">
    <cfRule type="cellIs" dxfId="4520" priority="6377" operator="equal">
      <formula>"◄"</formula>
    </cfRule>
    <cfRule type="cellIs" dxfId="4519" priority="6378" operator="equal">
      <formula>"•"</formula>
    </cfRule>
    <cfRule type="cellIs" priority="6379" operator="equal">
      <formula>"◄"</formula>
    </cfRule>
    <cfRule type="cellIs" dxfId="4518" priority="6380" operator="equal">
      <formula>"►"</formula>
    </cfRule>
  </conditionalFormatting>
  <conditionalFormatting sqref="AH2129">
    <cfRule type="cellIs" dxfId="4517" priority="6373" operator="equal">
      <formula>"◄"</formula>
    </cfRule>
    <cfRule type="cellIs" dxfId="4516" priority="6374" operator="equal">
      <formula>"•"</formula>
    </cfRule>
    <cfRule type="cellIs" priority="6375" operator="equal">
      <formula>"◄"</formula>
    </cfRule>
    <cfRule type="cellIs" dxfId="4515" priority="6376" operator="equal">
      <formula>"►"</formula>
    </cfRule>
  </conditionalFormatting>
  <conditionalFormatting sqref="AG2129">
    <cfRule type="cellIs" dxfId="4514" priority="6369" operator="equal">
      <formula>"◄"</formula>
    </cfRule>
    <cfRule type="cellIs" dxfId="4513" priority="6370" operator="equal">
      <formula>"•"</formula>
    </cfRule>
    <cfRule type="cellIs" priority="6371" operator="equal">
      <formula>"◄"</formula>
    </cfRule>
    <cfRule type="cellIs" dxfId="4512" priority="6372" operator="equal">
      <formula>"►"</formula>
    </cfRule>
  </conditionalFormatting>
  <conditionalFormatting sqref="AF2132">
    <cfRule type="cellIs" dxfId="4511" priority="6365" operator="equal">
      <formula>"◄"</formula>
    </cfRule>
    <cfRule type="cellIs" dxfId="4510" priority="6366" operator="equal">
      <formula>"•"</formula>
    </cfRule>
    <cfRule type="cellIs" priority="6367" operator="equal">
      <formula>"◄"</formula>
    </cfRule>
    <cfRule type="cellIs" dxfId="4509" priority="6368" operator="equal">
      <formula>"►"</formula>
    </cfRule>
  </conditionalFormatting>
  <conditionalFormatting sqref="AH2132">
    <cfRule type="cellIs" dxfId="4508" priority="6361" operator="equal">
      <formula>"◄"</formula>
    </cfRule>
    <cfRule type="cellIs" dxfId="4507" priority="6362" operator="equal">
      <formula>"•"</formula>
    </cfRule>
    <cfRule type="cellIs" priority="6363" operator="equal">
      <formula>"◄"</formula>
    </cfRule>
    <cfRule type="cellIs" dxfId="4506" priority="6364" operator="equal">
      <formula>"►"</formula>
    </cfRule>
  </conditionalFormatting>
  <conditionalFormatting sqref="AG2132">
    <cfRule type="cellIs" dxfId="4505" priority="6357" operator="equal">
      <formula>"◄"</formula>
    </cfRule>
    <cfRule type="cellIs" dxfId="4504" priority="6358" operator="equal">
      <formula>"•"</formula>
    </cfRule>
    <cfRule type="cellIs" priority="6359" operator="equal">
      <formula>"◄"</formula>
    </cfRule>
    <cfRule type="cellIs" dxfId="4503" priority="6360" operator="equal">
      <formula>"►"</formula>
    </cfRule>
  </conditionalFormatting>
  <conditionalFormatting sqref="AF2136">
    <cfRule type="cellIs" dxfId="4502" priority="6353" operator="equal">
      <formula>"◄"</formula>
    </cfRule>
    <cfRule type="cellIs" dxfId="4501" priority="6354" operator="equal">
      <formula>"•"</formula>
    </cfRule>
    <cfRule type="cellIs" priority="6355" operator="equal">
      <formula>"◄"</formula>
    </cfRule>
    <cfRule type="cellIs" dxfId="4500" priority="6356" operator="equal">
      <formula>"►"</formula>
    </cfRule>
  </conditionalFormatting>
  <conditionalFormatting sqref="AH2136">
    <cfRule type="cellIs" dxfId="4499" priority="6349" operator="equal">
      <formula>"◄"</formula>
    </cfRule>
    <cfRule type="cellIs" dxfId="4498" priority="6350" operator="equal">
      <formula>"•"</formula>
    </cfRule>
    <cfRule type="cellIs" priority="6351" operator="equal">
      <formula>"◄"</formula>
    </cfRule>
    <cfRule type="cellIs" dxfId="4497" priority="6352" operator="equal">
      <formula>"►"</formula>
    </cfRule>
  </conditionalFormatting>
  <conditionalFormatting sqref="AG2136">
    <cfRule type="cellIs" dxfId="4496" priority="6345" operator="equal">
      <formula>"◄"</formula>
    </cfRule>
    <cfRule type="cellIs" dxfId="4495" priority="6346" operator="equal">
      <formula>"•"</formula>
    </cfRule>
    <cfRule type="cellIs" priority="6347" operator="equal">
      <formula>"◄"</formula>
    </cfRule>
    <cfRule type="cellIs" dxfId="4494" priority="6348" operator="equal">
      <formula>"►"</formula>
    </cfRule>
  </conditionalFormatting>
  <conditionalFormatting sqref="AF2138">
    <cfRule type="cellIs" dxfId="4493" priority="6341" operator="equal">
      <formula>"◄"</formula>
    </cfRule>
    <cfRule type="cellIs" dxfId="4492" priority="6342" operator="equal">
      <formula>"•"</formula>
    </cfRule>
    <cfRule type="cellIs" priority="6343" operator="equal">
      <formula>"◄"</formula>
    </cfRule>
    <cfRule type="cellIs" dxfId="4491" priority="6344" operator="equal">
      <formula>"►"</formula>
    </cfRule>
  </conditionalFormatting>
  <conditionalFormatting sqref="AH2138">
    <cfRule type="cellIs" dxfId="4490" priority="6337" operator="equal">
      <formula>"◄"</formula>
    </cfRule>
    <cfRule type="cellIs" dxfId="4489" priority="6338" operator="equal">
      <formula>"•"</formula>
    </cfRule>
    <cfRule type="cellIs" priority="6339" operator="equal">
      <formula>"◄"</formula>
    </cfRule>
    <cfRule type="cellIs" dxfId="4488" priority="6340" operator="equal">
      <formula>"►"</formula>
    </cfRule>
  </conditionalFormatting>
  <conditionalFormatting sqref="AG2138">
    <cfRule type="cellIs" dxfId="4487" priority="6333" operator="equal">
      <formula>"◄"</formula>
    </cfRule>
    <cfRule type="cellIs" dxfId="4486" priority="6334" operator="equal">
      <formula>"•"</formula>
    </cfRule>
    <cfRule type="cellIs" priority="6335" operator="equal">
      <formula>"◄"</formula>
    </cfRule>
    <cfRule type="cellIs" dxfId="4485" priority="6336" operator="equal">
      <formula>"►"</formula>
    </cfRule>
  </conditionalFormatting>
  <conditionalFormatting sqref="AF2140">
    <cfRule type="cellIs" dxfId="4484" priority="6329" operator="equal">
      <formula>"◄"</formula>
    </cfRule>
    <cfRule type="cellIs" dxfId="4483" priority="6330" operator="equal">
      <formula>"•"</formula>
    </cfRule>
    <cfRule type="cellIs" priority="6331" operator="equal">
      <formula>"◄"</formula>
    </cfRule>
    <cfRule type="cellIs" dxfId="4482" priority="6332" operator="equal">
      <formula>"►"</formula>
    </cfRule>
  </conditionalFormatting>
  <conditionalFormatting sqref="AH2140">
    <cfRule type="cellIs" dxfId="4481" priority="6325" operator="equal">
      <formula>"◄"</formula>
    </cfRule>
    <cfRule type="cellIs" dxfId="4480" priority="6326" operator="equal">
      <formula>"•"</formula>
    </cfRule>
    <cfRule type="cellIs" priority="6327" operator="equal">
      <formula>"◄"</formula>
    </cfRule>
    <cfRule type="cellIs" dxfId="4479" priority="6328" operator="equal">
      <formula>"►"</formula>
    </cfRule>
  </conditionalFormatting>
  <conditionalFormatting sqref="AG2140">
    <cfRule type="cellIs" dxfId="4478" priority="6321" operator="equal">
      <formula>"◄"</formula>
    </cfRule>
    <cfRule type="cellIs" dxfId="4477" priority="6322" operator="equal">
      <formula>"•"</formula>
    </cfRule>
    <cfRule type="cellIs" priority="6323" operator="equal">
      <formula>"◄"</formula>
    </cfRule>
    <cfRule type="cellIs" dxfId="4476" priority="6324" operator="equal">
      <formula>"►"</formula>
    </cfRule>
  </conditionalFormatting>
  <conditionalFormatting sqref="AF2145">
    <cfRule type="cellIs" dxfId="4475" priority="6317" operator="equal">
      <formula>"◄"</formula>
    </cfRule>
    <cfRule type="cellIs" dxfId="4474" priority="6318" operator="equal">
      <formula>"•"</formula>
    </cfRule>
    <cfRule type="cellIs" priority="6319" operator="equal">
      <formula>"◄"</formula>
    </cfRule>
    <cfRule type="cellIs" dxfId="4473" priority="6320" operator="equal">
      <formula>"►"</formula>
    </cfRule>
  </conditionalFormatting>
  <conditionalFormatting sqref="AH2145">
    <cfRule type="cellIs" dxfId="4472" priority="6313" operator="equal">
      <formula>"◄"</formula>
    </cfRule>
    <cfRule type="cellIs" dxfId="4471" priority="6314" operator="equal">
      <formula>"•"</formula>
    </cfRule>
    <cfRule type="cellIs" priority="6315" operator="equal">
      <formula>"◄"</formula>
    </cfRule>
    <cfRule type="cellIs" dxfId="4470" priority="6316" operator="equal">
      <formula>"►"</formula>
    </cfRule>
  </conditionalFormatting>
  <conditionalFormatting sqref="AG2145">
    <cfRule type="cellIs" dxfId="4469" priority="6309" operator="equal">
      <formula>"◄"</formula>
    </cfRule>
    <cfRule type="cellIs" dxfId="4468" priority="6310" operator="equal">
      <formula>"•"</formula>
    </cfRule>
    <cfRule type="cellIs" priority="6311" operator="equal">
      <formula>"◄"</formula>
    </cfRule>
    <cfRule type="cellIs" dxfId="4467" priority="6312" operator="equal">
      <formula>"►"</formula>
    </cfRule>
  </conditionalFormatting>
  <conditionalFormatting sqref="AF2147">
    <cfRule type="cellIs" dxfId="4466" priority="6305" operator="equal">
      <formula>"◄"</formula>
    </cfRule>
    <cfRule type="cellIs" dxfId="4465" priority="6306" operator="equal">
      <formula>"•"</formula>
    </cfRule>
    <cfRule type="cellIs" priority="6307" operator="equal">
      <formula>"◄"</formula>
    </cfRule>
    <cfRule type="cellIs" dxfId="4464" priority="6308" operator="equal">
      <formula>"►"</formula>
    </cfRule>
  </conditionalFormatting>
  <conditionalFormatting sqref="AH2147">
    <cfRule type="cellIs" dxfId="4463" priority="6301" operator="equal">
      <formula>"◄"</formula>
    </cfRule>
    <cfRule type="cellIs" dxfId="4462" priority="6302" operator="equal">
      <formula>"•"</formula>
    </cfRule>
    <cfRule type="cellIs" priority="6303" operator="equal">
      <formula>"◄"</formula>
    </cfRule>
    <cfRule type="cellIs" dxfId="4461" priority="6304" operator="equal">
      <formula>"►"</formula>
    </cfRule>
  </conditionalFormatting>
  <conditionalFormatting sqref="AG2147">
    <cfRule type="cellIs" dxfId="4460" priority="6297" operator="equal">
      <formula>"◄"</formula>
    </cfRule>
    <cfRule type="cellIs" dxfId="4459" priority="6298" operator="equal">
      <formula>"•"</formula>
    </cfRule>
    <cfRule type="cellIs" priority="6299" operator="equal">
      <formula>"◄"</formula>
    </cfRule>
    <cfRule type="cellIs" dxfId="4458" priority="6300" operator="equal">
      <formula>"►"</formula>
    </cfRule>
  </conditionalFormatting>
  <conditionalFormatting sqref="AF2149">
    <cfRule type="cellIs" dxfId="4457" priority="6293" operator="equal">
      <formula>"◄"</formula>
    </cfRule>
    <cfRule type="cellIs" dxfId="4456" priority="6294" operator="equal">
      <formula>"•"</formula>
    </cfRule>
    <cfRule type="cellIs" priority="6295" operator="equal">
      <formula>"◄"</formula>
    </cfRule>
    <cfRule type="cellIs" dxfId="4455" priority="6296" operator="equal">
      <formula>"►"</formula>
    </cfRule>
  </conditionalFormatting>
  <conditionalFormatting sqref="AH2149">
    <cfRule type="cellIs" dxfId="4454" priority="6289" operator="equal">
      <formula>"◄"</formula>
    </cfRule>
    <cfRule type="cellIs" dxfId="4453" priority="6290" operator="equal">
      <formula>"•"</formula>
    </cfRule>
    <cfRule type="cellIs" priority="6291" operator="equal">
      <formula>"◄"</formula>
    </cfRule>
    <cfRule type="cellIs" dxfId="4452" priority="6292" operator="equal">
      <formula>"►"</formula>
    </cfRule>
  </conditionalFormatting>
  <conditionalFormatting sqref="AG2149">
    <cfRule type="cellIs" dxfId="4451" priority="6285" operator="equal">
      <formula>"◄"</formula>
    </cfRule>
    <cfRule type="cellIs" dxfId="4450" priority="6286" operator="equal">
      <formula>"•"</formula>
    </cfRule>
    <cfRule type="cellIs" priority="6287" operator="equal">
      <formula>"◄"</formula>
    </cfRule>
    <cfRule type="cellIs" dxfId="4449" priority="6288" operator="equal">
      <formula>"►"</formula>
    </cfRule>
  </conditionalFormatting>
  <conditionalFormatting sqref="AF2151">
    <cfRule type="cellIs" dxfId="4448" priority="6281" operator="equal">
      <formula>"◄"</formula>
    </cfRule>
    <cfRule type="cellIs" dxfId="4447" priority="6282" operator="equal">
      <formula>"•"</formula>
    </cfRule>
    <cfRule type="cellIs" priority="6283" operator="equal">
      <formula>"◄"</formula>
    </cfRule>
    <cfRule type="cellIs" dxfId="4446" priority="6284" operator="equal">
      <formula>"►"</formula>
    </cfRule>
  </conditionalFormatting>
  <conditionalFormatting sqref="AH2151">
    <cfRule type="cellIs" dxfId="4445" priority="6277" operator="equal">
      <formula>"◄"</formula>
    </cfRule>
    <cfRule type="cellIs" dxfId="4444" priority="6278" operator="equal">
      <formula>"•"</formula>
    </cfRule>
    <cfRule type="cellIs" priority="6279" operator="equal">
      <formula>"◄"</formula>
    </cfRule>
    <cfRule type="cellIs" dxfId="4443" priority="6280" operator="equal">
      <formula>"►"</formula>
    </cfRule>
  </conditionalFormatting>
  <conditionalFormatting sqref="AG2151">
    <cfRule type="cellIs" dxfId="4442" priority="6273" operator="equal">
      <formula>"◄"</formula>
    </cfRule>
    <cfRule type="cellIs" dxfId="4441" priority="6274" operator="equal">
      <formula>"•"</formula>
    </cfRule>
    <cfRule type="cellIs" priority="6275" operator="equal">
      <formula>"◄"</formula>
    </cfRule>
    <cfRule type="cellIs" dxfId="4440" priority="6276" operator="equal">
      <formula>"►"</formula>
    </cfRule>
  </conditionalFormatting>
  <conditionalFormatting sqref="AF2153">
    <cfRule type="cellIs" dxfId="4439" priority="6269" operator="equal">
      <formula>"◄"</formula>
    </cfRule>
    <cfRule type="cellIs" dxfId="4438" priority="6270" operator="equal">
      <formula>"•"</formula>
    </cfRule>
    <cfRule type="cellIs" priority="6271" operator="equal">
      <formula>"◄"</formula>
    </cfRule>
    <cfRule type="cellIs" dxfId="4437" priority="6272" operator="equal">
      <formula>"►"</formula>
    </cfRule>
  </conditionalFormatting>
  <conditionalFormatting sqref="AH2153">
    <cfRule type="cellIs" dxfId="4436" priority="6265" operator="equal">
      <formula>"◄"</formula>
    </cfRule>
    <cfRule type="cellIs" dxfId="4435" priority="6266" operator="equal">
      <formula>"•"</formula>
    </cfRule>
    <cfRule type="cellIs" priority="6267" operator="equal">
      <formula>"◄"</formula>
    </cfRule>
    <cfRule type="cellIs" dxfId="4434" priority="6268" operator="equal">
      <formula>"►"</formula>
    </cfRule>
  </conditionalFormatting>
  <conditionalFormatting sqref="AG2153">
    <cfRule type="cellIs" dxfId="4433" priority="6261" operator="equal">
      <formula>"◄"</formula>
    </cfRule>
    <cfRule type="cellIs" dxfId="4432" priority="6262" operator="equal">
      <formula>"•"</formula>
    </cfRule>
    <cfRule type="cellIs" priority="6263" operator="equal">
      <formula>"◄"</formula>
    </cfRule>
    <cfRule type="cellIs" dxfId="4431" priority="6264" operator="equal">
      <formula>"►"</formula>
    </cfRule>
  </conditionalFormatting>
  <conditionalFormatting sqref="AF2156">
    <cfRule type="cellIs" dxfId="4430" priority="6257" operator="equal">
      <formula>"◄"</formula>
    </cfRule>
    <cfRule type="cellIs" dxfId="4429" priority="6258" operator="equal">
      <formula>"•"</formula>
    </cfRule>
    <cfRule type="cellIs" priority="6259" operator="equal">
      <formula>"◄"</formula>
    </cfRule>
    <cfRule type="cellIs" dxfId="4428" priority="6260" operator="equal">
      <formula>"►"</formula>
    </cfRule>
  </conditionalFormatting>
  <conditionalFormatting sqref="AH2156">
    <cfRule type="cellIs" dxfId="4427" priority="6253" operator="equal">
      <formula>"◄"</formula>
    </cfRule>
    <cfRule type="cellIs" dxfId="4426" priority="6254" operator="equal">
      <formula>"•"</formula>
    </cfRule>
    <cfRule type="cellIs" priority="6255" operator="equal">
      <formula>"◄"</formula>
    </cfRule>
    <cfRule type="cellIs" dxfId="4425" priority="6256" operator="equal">
      <formula>"►"</formula>
    </cfRule>
  </conditionalFormatting>
  <conditionalFormatting sqref="AG2156">
    <cfRule type="cellIs" dxfId="4424" priority="6249" operator="equal">
      <formula>"◄"</formula>
    </cfRule>
    <cfRule type="cellIs" dxfId="4423" priority="6250" operator="equal">
      <formula>"•"</formula>
    </cfRule>
    <cfRule type="cellIs" priority="6251" operator="equal">
      <formula>"◄"</formula>
    </cfRule>
    <cfRule type="cellIs" dxfId="4422" priority="6252" operator="equal">
      <formula>"►"</formula>
    </cfRule>
  </conditionalFormatting>
  <conditionalFormatting sqref="AF2159">
    <cfRule type="cellIs" dxfId="4421" priority="6245" operator="equal">
      <formula>"◄"</formula>
    </cfRule>
    <cfRule type="cellIs" dxfId="4420" priority="6246" operator="equal">
      <formula>"•"</formula>
    </cfRule>
    <cfRule type="cellIs" priority="6247" operator="equal">
      <formula>"◄"</formula>
    </cfRule>
    <cfRule type="cellIs" dxfId="4419" priority="6248" operator="equal">
      <formula>"►"</formula>
    </cfRule>
  </conditionalFormatting>
  <conditionalFormatting sqref="AH2159">
    <cfRule type="cellIs" dxfId="4418" priority="6241" operator="equal">
      <formula>"◄"</formula>
    </cfRule>
    <cfRule type="cellIs" dxfId="4417" priority="6242" operator="equal">
      <formula>"•"</formula>
    </cfRule>
    <cfRule type="cellIs" priority="6243" operator="equal">
      <formula>"◄"</formula>
    </cfRule>
    <cfRule type="cellIs" dxfId="4416" priority="6244" operator="equal">
      <formula>"►"</formula>
    </cfRule>
  </conditionalFormatting>
  <conditionalFormatting sqref="AG2159">
    <cfRule type="cellIs" dxfId="4415" priority="6237" operator="equal">
      <formula>"◄"</formula>
    </cfRule>
    <cfRule type="cellIs" dxfId="4414" priority="6238" operator="equal">
      <formula>"•"</formula>
    </cfRule>
    <cfRule type="cellIs" priority="6239" operator="equal">
      <formula>"◄"</formula>
    </cfRule>
    <cfRule type="cellIs" dxfId="4413" priority="6240" operator="equal">
      <formula>"►"</formula>
    </cfRule>
  </conditionalFormatting>
  <conditionalFormatting sqref="AF2161">
    <cfRule type="cellIs" dxfId="4412" priority="6233" operator="equal">
      <formula>"◄"</formula>
    </cfRule>
    <cfRule type="cellIs" dxfId="4411" priority="6234" operator="equal">
      <formula>"•"</formula>
    </cfRule>
    <cfRule type="cellIs" priority="6235" operator="equal">
      <formula>"◄"</formula>
    </cfRule>
    <cfRule type="cellIs" dxfId="4410" priority="6236" operator="equal">
      <formula>"►"</formula>
    </cfRule>
  </conditionalFormatting>
  <conditionalFormatting sqref="AH2161">
    <cfRule type="cellIs" dxfId="4409" priority="6229" operator="equal">
      <formula>"◄"</formula>
    </cfRule>
    <cfRule type="cellIs" dxfId="4408" priority="6230" operator="equal">
      <formula>"•"</formula>
    </cfRule>
    <cfRule type="cellIs" priority="6231" operator="equal">
      <formula>"◄"</formula>
    </cfRule>
    <cfRule type="cellIs" dxfId="4407" priority="6232" operator="equal">
      <formula>"►"</formula>
    </cfRule>
  </conditionalFormatting>
  <conditionalFormatting sqref="AG2161">
    <cfRule type="cellIs" dxfId="4406" priority="6225" operator="equal">
      <formula>"◄"</formula>
    </cfRule>
    <cfRule type="cellIs" dxfId="4405" priority="6226" operator="equal">
      <formula>"•"</formula>
    </cfRule>
    <cfRule type="cellIs" priority="6227" operator="equal">
      <formula>"◄"</formula>
    </cfRule>
    <cfRule type="cellIs" dxfId="4404" priority="6228" operator="equal">
      <formula>"►"</formula>
    </cfRule>
  </conditionalFormatting>
  <conditionalFormatting sqref="AF2163">
    <cfRule type="cellIs" dxfId="4403" priority="6221" operator="equal">
      <formula>"◄"</formula>
    </cfRule>
    <cfRule type="cellIs" dxfId="4402" priority="6222" operator="equal">
      <formula>"•"</formula>
    </cfRule>
    <cfRule type="cellIs" priority="6223" operator="equal">
      <formula>"◄"</formula>
    </cfRule>
    <cfRule type="cellIs" dxfId="4401" priority="6224" operator="equal">
      <formula>"►"</formula>
    </cfRule>
  </conditionalFormatting>
  <conditionalFormatting sqref="AH2163">
    <cfRule type="cellIs" dxfId="4400" priority="6217" operator="equal">
      <formula>"◄"</formula>
    </cfRule>
    <cfRule type="cellIs" dxfId="4399" priority="6218" operator="equal">
      <formula>"•"</formula>
    </cfRule>
    <cfRule type="cellIs" priority="6219" operator="equal">
      <formula>"◄"</formula>
    </cfRule>
    <cfRule type="cellIs" dxfId="4398" priority="6220" operator="equal">
      <formula>"►"</formula>
    </cfRule>
  </conditionalFormatting>
  <conditionalFormatting sqref="AG2163">
    <cfRule type="cellIs" dxfId="4397" priority="6213" operator="equal">
      <formula>"◄"</formula>
    </cfRule>
    <cfRule type="cellIs" dxfId="4396" priority="6214" operator="equal">
      <formula>"•"</formula>
    </cfRule>
    <cfRule type="cellIs" priority="6215" operator="equal">
      <formula>"◄"</formula>
    </cfRule>
    <cfRule type="cellIs" dxfId="4395" priority="6216" operator="equal">
      <formula>"►"</formula>
    </cfRule>
  </conditionalFormatting>
  <conditionalFormatting sqref="AF2167">
    <cfRule type="cellIs" dxfId="4394" priority="6209" operator="equal">
      <formula>"◄"</formula>
    </cfRule>
    <cfRule type="cellIs" dxfId="4393" priority="6210" operator="equal">
      <formula>"•"</formula>
    </cfRule>
    <cfRule type="cellIs" priority="6211" operator="equal">
      <formula>"◄"</formula>
    </cfRule>
    <cfRule type="cellIs" dxfId="4392" priority="6212" operator="equal">
      <formula>"►"</formula>
    </cfRule>
  </conditionalFormatting>
  <conditionalFormatting sqref="AH2167">
    <cfRule type="cellIs" dxfId="4391" priority="6205" operator="equal">
      <formula>"◄"</formula>
    </cfRule>
    <cfRule type="cellIs" dxfId="4390" priority="6206" operator="equal">
      <formula>"•"</formula>
    </cfRule>
    <cfRule type="cellIs" priority="6207" operator="equal">
      <formula>"◄"</formula>
    </cfRule>
    <cfRule type="cellIs" dxfId="4389" priority="6208" operator="equal">
      <formula>"►"</formula>
    </cfRule>
  </conditionalFormatting>
  <conditionalFormatting sqref="AG2167">
    <cfRule type="cellIs" dxfId="4388" priority="6201" operator="equal">
      <formula>"◄"</formula>
    </cfRule>
    <cfRule type="cellIs" dxfId="4387" priority="6202" operator="equal">
      <formula>"•"</formula>
    </cfRule>
    <cfRule type="cellIs" priority="6203" operator="equal">
      <formula>"◄"</formula>
    </cfRule>
    <cfRule type="cellIs" dxfId="4386" priority="6204" operator="equal">
      <formula>"►"</formula>
    </cfRule>
  </conditionalFormatting>
  <conditionalFormatting sqref="AF2173">
    <cfRule type="cellIs" dxfId="4385" priority="6197" operator="equal">
      <formula>"◄"</formula>
    </cfRule>
    <cfRule type="cellIs" dxfId="4384" priority="6198" operator="equal">
      <formula>"•"</formula>
    </cfRule>
    <cfRule type="cellIs" priority="6199" operator="equal">
      <formula>"◄"</formula>
    </cfRule>
    <cfRule type="cellIs" dxfId="4383" priority="6200" operator="equal">
      <formula>"►"</formula>
    </cfRule>
  </conditionalFormatting>
  <conditionalFormatting sqref="AH2173">
    <cfRule type="cellIs" dxfId="4382" priority="6193" operator="equal">
      <formula>"◄"</formula>
    </cfRule>
    <cfRule type="cellIs" dxfId="4381" priority="6194" operator="equal">
      <formula>"•"</formula>
    </cfRule>
    <cfRule type="cellIs" priority="6195" operator="equal">
      <formula>"◄"</formula>
    </cfRule>
    <cfRule type="cellIs" dxfId="4380" priority="6196" operator="equal">
      <formula>"►"</formula>
    </cfRule>
  </conditionalFormatting>
  <conditionalFormatting sqref="AG2173">
    <cfRule type="cellIs" dxfId="4379" priority="6189" operator="equal">
      <formula>"◄"</formula>
    </cfRule>
    <cfRule type="cellIs" dxfId="4378" priority="6190" operator="equal">
      <formula>"•"</formula>
    </cfRule>
    <cfRule type="cellIs" priority="6191" operator="equal">
      <formula>"◄"</formula>
    </cfRule>
    <cfRule type="cellIs" dxfId="4377" priority="6192" operator="equal">
      <formula>"►"</formula>
    </cfRule>
  </conditionalFormatting>
  <conditionalFormatting sqref="AF2175">
    <cfRule type="cellIs" dxfId="4376" priority="6185" operator="equal">
      <formula>"◄"</formula>
    </cfRule>
    <cfRule type="cellIs" dxfId="4375" priority="6186" operator="equal">
      <formula>"•"</formula>
    </cfRule>
    <cfRule type="cellIs" priority="6187" operator="equal">
      <formula>"◄"</formula>
    </cfRule>
    <cfRule type="cellIs" dxfId="4374" priority="6188" operator="equal">
      <formula>"►"</formula>
    </cfRule>
  </conditionalFormatting>
  <conditionalFormatting sqref="AH2175">
    <cfRule type="cellIs" dxfId="4373" priority="6181" operator="equal">
      <formula>"◄"</formula>
    </cfRule>
    <cfRule type="cellIs" dxfId="4372" priority="6182" operator="equal">
      <formula>"•"</formula>
    </cfRule>
    <cfRule type="cellIs" priority="6183" operator="equal">
      <formula>"◄"</formula>
    </cfRule>
    <cfRule type="cellIs" dxfId="4371" priority="6184" operator="equal">
      <formula>"►"</formula>
    </cfRule>
  </conditionalFormatting>
  <conditionalFormatting sqref="AG2175">
    <cfRule type="cellIs" dxfId="4370" priority="6177" operator="equal">
      <formula>"◄"</formula>
    </cfRule>
    <cfRule type="cellIs" dxfId="4369" priority="6178" operator="equal">
      <formula>"•"</formula>
    </cfRule>
    <cfRule type="cellIs" priority="6179" operator="equal">
      <formula>"◄"</formula>
    </cfRule>
    <cfRule type="cellIs" dxfId="4368" priority="6180" operator="equal">
      <formula>"►"</formula>
    </cfRule>
  </conditionalFormatting>
  <conditionalFormatting sqref="AF2182">
    <cfRule type="cellIs" dxfId="4367" priority="6173" operator="equal">
      <formula>"◄"</formula>
    </cfRule>
    <cfRule type="cellIs" dxfId="4366" priority="6174" operator="equal">
      <formula>"•"</formula>
    </cfRule>
    <cfRule type="cellIs" priority="6175" operator="equal">
      <formula>"◄"</formula>
    </cfRule>
    <cfRule type="cellIs" dxfId="4365" priority="6176" operator="equal">
      <formula>"►"</formula>
    </cfRule>
  </conditionalFormatting>
  <conditionalFormatting sqref="AH2182">
    <cfRule type="cellIs" dxfId="4364" priority="6169" operator="equal">
      <formula>"◄"</formula>
    </cfRule>
    <cfRule type="cellIs" dxfId="4363" priority="6170" operator="equal">
      <formula>"•"</formula>
    </cfRule>
    <cfRule type="cellIs" priority="6171" operator="equal">
      <formula>"◄"</formula>
    </cfRule>
    <cfRule type="cellIs" dxfId="4362" priority="6172" operator="equal">
      <formula>"►"</formula>
    </cfRule>
  </conditionalFormatting>
  <conditionalFormatting sqref="AG2182">
    <cfRule type="cellIs" dxfId="4361" priority="6165" operator="equal">
      <formula>"◄"</formula>
    </cfRule>
    <cfRule type="cellIs" dxfId="4360" priority="6166" operator="equal">
      <formula>"•"</formula>
    </cfRule>
    <cfRule type="cellIs" priority="6167" operator="equal">
      <formula>"◄"</formula>
    </cfRule>
    <cfRule type="cellIs" dxfId="4359" priority="6168" operator="equal">
      <formula>"►"</formula>
    </cfRule>
  </conditionalFormatting>
  <conditionalFormatting sqref="AF2185">
    <cfRule type="cellIs" dxfId="4358" priority="6161" operator="equal">
      <formula>"◄"</formula>
    </cfRule>
    <cfRule type="cellIs" dxfId="4357" priority="6162" operator="equal">
      <formula>"•"</formula>
    </cfRule>
    <cfRule type="cellIs" priority="6163" operator="equal">
      <formula>"◄"</formula>
    </cfRule>
    <cfRule type="cellIs" dxfId="4356" priority="6164" operator="equal">
      <formula>"►"</formula>
    </cfRule>
  </conditionalFormatting>
  <conditionalFormatting sqref="AH2185">
    <cfRule type="cellIs" dxfId="4355" priority="6157" operator="equal">
      <formula>"◄"</formula>
    </cfRule>
    <cfRule type="cellIs" dxfId="4354" priority="6158" operator="equal">
      <formula>"•"</formula>
    </cfRule>
    <cfRule type="cellIs" priority="6159" operator="equal">
      <formula>"◄"</formula>
    </cfRule>
    <cfRule type="cellIs" dxfId="4353" priority="6160" operator="equal">
      <formula>"►"</formula>
    </cfRule>
  </conditionalFormatting>
  <conditionalFormatting sqref="AG2185">
    <cfRule type="cellIs" dxfId="4352" priority="6153" operator="equal">
      <formula>"◄"</formula>
    </cfRule>
    <cfRule type="cellIs" dxfId="4351" priority="6154" operator="equal">
      <formula>"•"</formula>
    </cfRule>
    <cfRule type="cellIs" priority="6155" operator="equal">
      <formula>"◄"</formula>
    </cfRule>
    <cfRule type="cellIs" dxfId="4350" priority="6156" operator="equal">
      <formula>"►"</formula>
    </cfRule>
  </conditionalFormatting>
  <conditionalFormatting sqref="AF2189">
    <cfRule type="cellIs" dxfId="4349" priority="6149" operator="equal">
      <formula>"◄"</formula>
    </cfRule>
    <cfRule type="cellIs" dxfId="4348" priority="6150" operator="equal">
      <formula>"•"</formula>
    </cfRule>
    <cfRule type="cellIs" priority="6151" operator="equal">
      <formula>"◄"</formula>
    </cfRule>
    <cfRule type="cellIs" dxfId="4347" priority="6152" operator="equal">
      <formula>"►"</formula>
    </cfRule>
  </conditionalFormatting>
  <conditionalFormatting sqref="AH2189">
    <cfRule type="cellIs" dxfId="4346" priority="6145" operator="equal">
      <formula>"◄"</formula>
    </cfRule>
    <cfRule type="cellIs" dxfId="4345" priority="6146" operator="equal">
      <formula>"•"</formula>
    </cfRule>
    <cfRule type="cellIs" priority="6147" operator="equal">
      <formula>"◄"</formula>
    </cfRule>
    <cfRule type="cellIs" dxfId="4344" priority="6148" operator="equal">
      <formula>"►"</formula>
    </cfRule>
  </conditionalFormatting>
  <conditionalFormatting sqref="AG2189">
    <cfRule type="cellIs" dxfId="4343" priority="6141" operator="equal">
      <formula>"◄"</formula>
    </cfRule>
    <cfRule type="cellIs" dxfId="4342" priority="6142" operator="equal">
      <formula>"•"</formula>
    </cfRule>
    <cfRule type="cellIs" priority="6143" operator="equal">
      <formula>"◄"</formula>
    </cfRule>
    <cfRule type="cellIs" dxfId="4341" priority="6144" operator="equal">
      <formula>"►"</formula>
    </cfRule>
  </conditionalFormatting>
  <conditionalFormatting sqref="AF2194">
    <cfRule type="cellIs" dxfId="4340" priority="6137" operator="equal">
      <formula>"◄"</formula>
    </cfRule>
    <cfRule type="cellIs" dxfId="4339" priority="6138" operator="equal">
      <formula>"•"</formula>
    </cfRule>
    <cfRule type="cellIs" priority="6139" operator="equal">
      <formula>"◄"</formula>
    </cfRule>
    <cfRule type="cellIs" dxfId="4338" priority="6140" operator="equal">
      <formula>"►"</formula>
    </cfRule>
  </conditionalFormatting>
  <conditionalFormatting sqref="AH2194">
    <cfRule type="cellIs" dxfId="4337" priority="6133" operator="equal">
      <formula>"◄"</formula>
    </cfRule>
    <cfRule type="cellIs" dxfId="4336" priority="6134" operator="equal">
      <formula>"•"</formula>
    </cfRule>
    <cfRule type="cellIs" priority="6135" operator="equal">
      <formula>"◄"</formula>
    </cfRule>
    <cfRule type="cellIs" dxfId="4335" priority="6136" operator="equal">
      <formula>"►"</formula>
    </cfRule>
  </conditionalFormatting>
  <conditionalFormatting sqref="AG2194">
    <cfRule type="cellIs" dxfId="4334" priority="6129" operator="equal">
      <formula>"◄"</formula>
    </cfRule>
    <cfRule type="cellIs" dxfId="4333" priority="6130" operator="equal">
      <formula>"•"</formula>
    </cfRule>
    <cfRule type="cellIs" priority="6131" operator="equal">
      <formula>"◄"</formula>
    </cfRule>
    <cfRule type="cellIs" dxfId="4332" priority="6132" operator="equal">
      <formula>"►"</formula>
    </cfRule>
  </conditionalFormatting>
  <conditionalFormatting sqref="AF2203">
    <cfRule type="cellIs" dxfId="4331" priority="6125" operator="equal">
      <formula>"◄"</formula>
    </cfRule>
    <cfRule type="cellIs" dxfId="4330" priority="6126" operator="equal">
      <formula>"•"</formula>
    </cfRule>
    <cfRule type="cellIs" priority="6127" operator="equal">
      <formula>"◄"</formula>
    </cfRule>
    <cfRule type="cellIs" dxfId="4329" priority="6128" operator="equal">
      <formula>"►"</formula>
    </cfRule>
  </conditionalFormatting>
  <conditionalFormatting sqref="AH2203">
    <cfRule type="cellIs" dxfId="4328" priority="6121" operator="equal">
      <formula>"◄"</formula>
    </cfRule>
    <cfRule type="cellIs" dxfId="4327" priority="6122" operator="equal">
      <formula>"•"</formula>
    </cfRule>
    <cfRule type="cellIs" priority="6123" operator="equal">
      <formula>"◄"</formula>
    </cfRule>
    <cfRule type="cellIs" dxfId="4326" priority="6124" operator="equal">
      <formula>"►"</formula>
    </cfRule>
  </conditionalFormatting>
  <conditionalFormatting sqref="AG2203">
    <cfRule type="cellIs" dxfId="4325" priority="6117" operator="equal">
      <formula>"◄"</formula>
    </cfRule>
    <cfRule type="cellIs" dxfId="4324" priority="6118" operator="equal">
      <formula>"•"</formula>
    </cfRule>
    <cfRule type="cellIs" priority="6119" operator="equal">
      <formula>"◄"</formula>
    </cfRule>
    <cfRule type="cellIs" dxfId="4323" priority="6120" operator="equal">
      <formula>"►"</formula>
    </cfRule>
  </conditionalFormatting>
  <conditionalFormatting sqref="AF2205">
    <cfRule type="cellIs" dxfId="4322" priority="6113" operator="equal">
      <formula>"◄"</formula>
    </cfRule>
    <cfRule type="cellIs" dxfId="4321" priority="6114" operator="equal">
      <formula>"•"</formula>
    </cfRule>
    <cfRule type="cellIs" priority="6115" operator="equal">
      <formula>"◄"</formula>
    </cfRule>
    <cfRule type="cellIs" dxfId="4320" priority="6116" operator="equal">
      <formula>"►"</formula>
    </cfRule>
  </conditionalFormatting>
  <conditionalFormatting sqref="AH2205">
    <cfRule type="cellIs" dxfId="4319" priority="6109" operator="equal">
      <formula>"◄"</formula>
    </cfRule>
    <cfRule type="cellIs" dxfId="4318" priority="6110" operator="equal">
      <formula>"•"</formula>
    </cfRule>
    <cfRule type="cellIs" priority="6111" operator="equal">
      <formula>"◄"</formula>
    </cfRule>
    <cfRule type="cellIs" dxfId="4317" priority="6112" operator="equal">
      <formula>"►"</formula>
    </cfRule>
  </conditionalFormatting>
  <conditionalFormatting sqref="AG2205">
    <cfRule type="cellIs" dxfId="4316" priority="6105" operator="equal">
      <formula>"◄"</formula>
    </cfRule>
    <cfRule type="cellIs" dxfId="4315" priority="6106" operator="equal">
      <formula>"•"</formula>
    </cfRule>
    <cfRule type="cellIs" priority="6107" operator="equal">
      <formula>"◄"</formula>
    </cfRule>
    <cfRule type="cellIs" dxfId="4314" priority="6108" operator="equal">
      <formula>"►"</formula>
    </cfRule>
  </conditionalFormatting>
  <conditionalFormatting sqref="AF2209">
    <cfRule type="cellIs" dxfId="4313" priority="6101" operator="equal">
      <formula>"◄"</formula>
    </cfRule>
    <cfRule type="cellIs" dxfId="4312" priority="6102" operator="equal">
      <formula>"•"</formula>
    </cfRule>
    <cfRule type="cellIs" priority="6103" operator="equal">
      <formula>"◄"</formula>
    </cfRule>
    <cfRule type="cellIs" dxfId="4311" priority="6104" operator="equal">
      <formula>"►"</formula>
    </cfRule>
  </conditionalFormatting>
  <conditionalFormatting sqref="AH2209">
    <cfRule type="cellIs" dxfId="4310" priority="6097" operator="equal">
      <formula>"◄"</formula>
    </cfRule>
    <cfRule type="cellIs" dxfId="4309" priority="6098" operator="equal">
      <formula>"•"</formula>
    </cfRule>
    <cfRule type="cellIs" priority="6099" operator="equal">
      <formula>"◄"</formula>
    </cfRule>
    <cfRule type="cellIs" dxfId="4308" priority="6100" operator="equal">
      <formula>"►"</formula>
    </cfRule>
  </conditionalFormatting>
  <conditionalFormatting sqref="AG2209">
    <cfRule type="cellIs" dxfId="4307" priority="6093" operator="equal">
      <formula>"◄"</formula>
    </cfRule>
    <cfRule type="cellIs" dxfId="4306" priority="6094" operator="equal">
      <formula>"•"</formula>
    </cfRule>
    <cfRule type="cellIs" priority="6095" operator="equal">
      <formula>"◄"</formula>
    </cfRule>
    <cfRule type="cellIs" dxfId="4305" priority="6096" operator="equal">
      <formula>"►"</formula>
    </cfRule>
  </conditionalFormatting>
  <conditionalFormatting sqref="AF2212">
    <cfRule type="cellIs" dxfId="4304" priority="6089" operator="equal">
      <formula>"◄"</formula>
    </cfRule>
    <cfRule type="cellIs" dxfId="4303" priority="6090" operator="equal">
      <formula>"•"</formula>
    </cfRule>
    <cfRule type="cellIs" priority="6091" operator="equal">
      <formula>"◄"</formula>
    </cfRule>
    <cfRule type="cellIs" dxfId="4302" priority="6092" operator="equal">
      <formula>"►"</formula>
    </cfRule>
  </conditionalFormatting>
  <conditionalFormatting sqref="AH2212">
    <cfRule type="cellIs" dxfId="4301" priority="6085" operator="equal">
      <formula>"◄"</formula>
    </cfRule>
    <cfRule type="cellIs" dxfId="4300" priority="6086" operator="equal">
      <formula>"•"</formula>
    </cfRule>
    <cfRule type="cellIs" priority="6087" operator="equal">
      <formula>"◄"</formula>
    </cfRule>
    <cfRule type="cellIs" dxfId="4299" priority="6088" operator="equal">
      <formula>"►"</formula>
    </cfRule>
  </conditionalFormatting>
  <conditionalFormatting sqref="AG2212">
    <cfRule type="cellIs" dxfId="4298" priority="6081" operator="equal">
      <formula>"◄"</formula>
    </cfRule>
    <cfRule type="cellIs" dxfId="4297" priority="6082" operator="equal">
      <formula>"•"</formula>
    </cfRule>
    <cfRule type="cellIs" priority="6083" operator="equal">
      <formula>"◄"</formula>
    </cfRule>
    <cfRule type="cellIs" dxfId="4296" priority="6084" operator="equal">
      <formula>"►"</formula>
    </cfRule>
  </conditionalFormatting>
  <conditionalFormatting sqref="AF2215">
    <cfRule type="cellIs" dxfId="4295" priority="6077" operator="equal">
      <formula>"◄"</formula>
    </cfRule>
    <cfRule type="cellIs" dxfId="4294" priority="6078" operator="equal">
      <formula>"•"</formula>
    </cfRule>
    <cfRule type="cellIs" priority="6079" operator="equal">
      <formula>"◄"</formula>
    </cfRule>
    <cfRule type="cellIs" dxfId="4293" priority="6080" operator="equal">
      <formula>"►"</formula>
    </cfRule>
  </conditionalFormatting>
  <conditionalFormatting sqref="AH2215">
    <cfRule type="cellIs" dxfId="4292" priority="6073" operator="equal">
      <formula>"◄"</formula>
    </cfRule>
    <cfRule type="cellIs" dxfId="4291" priority="6074" operator="equal">
      <formula>"•"</formula>
    </cfRule>
    <cfRule type="cellIs" priority="6075" operator="equal">
      <formula>"◄"</formula>
    </cfRule>
    <cfRule type="cellIs" dxfId="4290" priority="6076" operator="equal">
      <formula>"►"</formula>
    </cfRule>
  </conditionalFormatting>
  <conditionalFormatting sqref="AG2215">
    <cfRule type="cellIs" dxfId="4289" priority="6069" operator="equal">
      <formula>"◄"</formula>
    </cfRule>
    <cfRule type="cellIs" dxfId="4288" priority="6070" operator="equal">
      <formula>"•"</formula>
    </cfRule>
    <cfRule type="cellIs" priority="6071" operator="equal">
      <formula>"◄"</formula>
    </cfRule>
    <cfRule type="cellIs" dxfId="4287" priority="6072" operator="equal">
      <formula>"►"</formula>
    </cfRule>
  </conditionalFormatting>
  <conditionalFormatting sqref="AF2217">
    <cfRule type="cellIs" dxfId="4286" priority="6065" operator="equal">
      <formula>"◄"</formula>
    </cfRule>
    <cfRule type="cellIs" dxfId="4285" priority="6066" operator="equal">
      <formula>"•"</formula>
    </cfRule>
    <cfRule type="cellIs" priority="6067" operator="equal">
      <formula>"◄"</formula>
    </cfRule>
    <cfRule type="cellIs" dxfId="4284" priority="6068" operator="equal">
      <formula>"►"</formula>
    </cfRule>
  </conditionalFormatting>
  <conditionalFormatting sqref="AH2217">
    <cfRule type="cellIs" dxfId="4283" priority="6061" operator="equal">
      <formula>"◄"</formula>
    </cfRule>
    <cfRule type="cellIs" dxfId="4282" priority="6062" operator="equal">
      <formula>"•"</formula>
    </cfRule>
    <cfRule type="cellIs" priority="6063" operator="equal">
      <formula>"◄"</formula>
    </cfRule>
    <cfRule type="cellIs" dxfId="4281" priority="6064" operator="equal">
      <formula>"►"</formula>
    </cfRule>
  </conditionalFormatting>
  <conditionalFormatting sqref="AG2217">
    <cfRule type="cellIs" dxfId="4280" priority="6057" operator="equal">
      <formula>"◄"</formula>
    </cfRule>
    <cfRule type="cellIs" dxfId="4279" priority="6058" operator="equal">
      <formula>"•"</formula>
    </cfRule>
    <cfRule type="cellIs" priority="6059" operator="equal">
      <formula>"◄"</formula>
    </cfRule>
    <cfRule type="cellIs" dxfId="4278" priority="6060" operator="equal">
      <formula>"►"</formula>
    </cfRule>
  </conditionalFormatting>
  <conditionalFormatting sqref="AF2219">
    <cfRule type="cellIs" dxfId="4277" priority="6053" operator="equal">
      <formula>"◄"</formula>
    </cfRule>
    <cfRule type="cellIs" dxfId="4276" priority="6054" operator="equal">
      <formula>"•"</formula>
    </cfRule>
    <cfRule type="cellIs" priority="6055" operator="equal">
      <formula>"◄"</formula>
    </cfRule>
    <cfRule type="cellIs" dxfId="4275" priority="6056" operator="equal">
      <formula>"►"</formula>
    </cfRule>
  </conditionalFormatting>
  <conditionalFormatting sqref="AH2219">
    <cfRule type="cellIs" dxfId="4274" priority="6049" operator="equal">
      <formula>"◄"</formula>
    </cfRule>
    <cfRule type="cellIs" dxfId="4273" priority="6050" operator="equal">
      <formula>"•"</formula>
    </cfRule>
    <cfRule type="cellIs" priority="6051" operator="equal">
      <formula>"◄"</formula>
    </cfRule>
    <cfRule type="cellIs" dxfId="4272" priority="6052" operator="equal">
      <formula>"►"</formula>
    </cfRule>
  </conditionalFormatting>
  <conditionalFormatting sqref="AG2219">
    <cfRule type="cellIs" dxfId="4271" priority="6045" operator="equal">
      <formula>"◄"</formula>
    </cfRule>
    <cfRule type="cellIs" dxfId="4270" priority="6046" operator="equal">
      <formula>"•"</formula>
    </cfRule>
    <cfRule type="cellIs" priority="6047" operator="equal">
      <formula>"◄"</formula>
    </cfRule>
    <cfRule type="cellIs" dxfId="4269" priority="6048" operator="equal">
      <formula>"►"</formula>
    </cfRule>
  </conditionalFormatting>
  <conditionalFormatting sqref="AF2226">
    <cfRule type="cellIs" dxfId="4268" priority="6041" operator="equal">
      <formula>"◄"</formula>
    </cfRule>
    <cfRule type="cellIs" dxfId="4267" priority="6042" operator="equal">
      <formula>"•"</formula>
    </cfRule>
    <cfRule type="cellIs" priority="6043" operator="equal">
      <formula>"◄"</formula>
    </cfRule>
    <cfRule type="cellIs" dxfId="4266" priority="6044" operator="equal">
      <formula>"►"</formula>
    </cfRule>
  </conditionalFormatting>
  <conditionalFormatting sqref="AH2226">
    <cfRule type="cellIs" dxfId="4265" priority="6037" operator="equal">
      <formula>"◄"</formula>
    </cfRule>
    <cfRule type="cellIs" dxfId="4264" priority="6038" operator="equal">
      <formula>"•"</formula>
    </cfRule>
    <cfRule type="cellIs" priority="6039" operator="equal">
      <formula>"◄"</formula>
    </cfRule>
    <cfRule type="cellIs" dxfId="4263" priority="6040" operator="equal">
      <formula>"►"</formula>
    </cfRule>
  </conditionalFormatting>
  <conditionalFormatting sqref="AG2226">
    <cfRule type="cellIs" dxfId="4262" priority="6033" operator="equal">
      <formula>"◄"</formula>
    </cfRule>
    <cfRule type="cellIs" dxfId="4261" priority="6034" operator="equal">
      <formula>"•"</formula>
    </cfRule>
    <cfRule type="cellIs" priority="6035" operator="equal">
      <formula>"◄"</formula>
    </cfRule>
    <cfRule type="cellIs" dxfId="4260" priority="6036" operator="equal">
      <formula>"►"</formula>
    </cfRule>
  </conditionalFormatting>
  <conditionalFormatting sqref="AF2231">
    <cfRule type="cellIs" dxfId="4259" priority="6029" operator="equal">
      <formula>"◄"</formula>
    </cfRule>
    <cfRule type="cellIs" dxfId="4258" priority="6030" operator="equal">
      <formula>"•"</formula>
    </cfRule>
    <cfRule type="cellIs" priority="6031" operator="equal">
      <formula>"◄"</formula>
    </cfRule>
    <cfRule type="cellIs" dxfId="4257" priority="6032" operator="equal">
      <formula>"►"</formula>
    </cfRule>
  </conditionalFormatting>
  <conditionalFormatting sqref="AH2231">
    <cfRule type="cellIs" dxfId="4256" priority="6025" operator="equal">
      <formula>"◄"</formula>
    </cfRule>
    <cfRule type="cellIs" dxfId="4255" priority="6026" operator="equal">
      <formula>"•"</formula>
    </cfRule>
    <cfRule type="cellIs" priority="6027" operator="equal">
      <formula>"◄"</formula>
    </cfRule>
    <cfRule type="cellIs" dxfId="4254" priority="6028" operator="equal">
      <formula>"►"</formula>
    </cfRule>
  </conditionalFormatting>
  <conditionalFormatting sqref="AG2231">
    <cfRule type="cellIs" dxfId="4253" priority="6021" operator="equal">
      <formula>"◄"</formula>
    </cfRule>
    <cfRule type="cellIs" dxfId="4252" priority="6022" operator="equal">
      <formula>"•"</formula>
    </cfRule>
    <cfRule type="cellIs" priority="6023" operator="equal">
      <formula>"◄"</formula>
    </cfRule>
    <cfRule type="cellIs" dxfId="4251" priority="6024" operator="equal">
      <formula>"►"</formula>
    </cfRule>
  </conditionalFormatting>
  <conditionalFormatting sqref="AF2233">
    <cfRule type="cellIs" dxfId="4250" priority="6017" operator="equal">
      <formula>"◄"</formula>
    </cfRule>
    <cfRule type="cellIs" dxfId="4249" priority="6018" operator="equal">
      <formula>"•"</formula>
    </cfRule>
    <cfRule type="cellIs" priority="6019" operator="equal">
      <formula>"◄"</formula>
    </cfRule>
    <cfRule type="cellIs" dxfId="4248" priority="6020" operator="equal">
      <formula>"►"</formula>
    </cfRule>
  </conditionalFormatting>
  <conditionalFormatting sqref="AH2233">
    <cfRule type="cellIs" dxfId="4247" priority="6013" operator="equal">
      <formula>"◄"</formula>
    </cfRule>
    <cfRule type="cellIs" dxfId="4246" priority="6014" operator="equal">
      <formula>"•"</formula>
    </cfRule>
    <cfRule type="cellIs" priority="6015" operator="equal">
      <formula>"◄"</formula>
    </cfRule>
    <cfRule type="cellIs" dxfId="4245" priority="6016" operator="equal">
      <formula>"►"</formula>
    </cfRule>
  </conditionalFormatting>
  <conditionalFormatting sqref="AG2233">
    <cfRule type="cellIs" dxfId="4244" priority="6009" operator="equal">
      <formula>"◄"</formula>
    </cfRule>
    <cfRule type="cellIs" dxfId="4243" priority="6010" operator="equal">
      <formula>"•"</formula>
    </cfRule>
    <cfRule type="cellIs" priority="6011" operator="equal">
      <formula>"◄"</formula>
    </cfRule>
    <cfRule type="cellIs" dxfId="4242" priority="6012" operator="equal">
      <formula>"►"</formula>
    </cfRule>
  </conditionalFormatting>
  <conditionalFormatting sqref="AF2235">
    <cfRule type="cellIs" dxfId="4241" priority="6005" operator="equal">
      <formula>"◄"</formula>
    </cfRule>
    <cfRule type="cellIs" dxfId="4240" priority="6006" operator="equal">
      <formula>"•"</formula>
    </cfRule>
    <cfRule type="cellIs" priority="6007" operator="equal">
      <formula>"◄"</formula>
    </cfRule>
    <cfRule type="cellIs" dxfId="4239" priority="6008" operator="equal">
      <formula>"►"</formula>
    </cfRule>
  </conditionalFormatting>
  <conditionalFormatting sqref="AH2235">
    <cfRule type="cellIs" dxfId="4238" priority="6001" operator="equal">
      <formula>"◄"</formula>
    </cfRule>
    <cfRule type="cellIs" dxfId="4237" priority="6002" operator="equal">
      <formula>"•"</formula>
    </cfRule>
    <cfRule type="cellIs" priority="6003" operator="equal">
      <formula>"◄"</formula>
    </cfRule>
    <cfRule type="cellIs" dxfId="4236" priority="6004" operator="equal">
      <formula>"►"</formula>
    </cfRule>
  </conditionalFormatting>
  <conditionalFormatting sqref="AG2235">
    <cfRule type="cellIs" dxfId="4235" priority="5997" operator="equal">
      <formula>"◄"</formula>
    </cfRule>
    <cfRule type="cellIs" dxfId="4234" priority="5998" operator="equal">
      <formula>"•"</formula>
    </cfRule>
    <cfRule type="cellIs" priority="5999" operator="equal">
      <formula>"◄"</formula>
    </cfRule>
    <cfRule type="cellIs" dxfId="4233" priority="6000" operator="equal">
      <formula>"►"</formula>
    </cfRule>
  </conditionalFormatting>
  <conditionalFormatting sqref="AF2237">
    <cfRule type="cellIs" dxfId="4232" priority="5993" operator="equal">
      <formula>"◄"</formula>
    </cfRule>
    <cfRule type="cellIs" dxfId="4231" priority="5994" operator="equal">
      <formula>"•"</formula>
    </cfRule>
    <cfRule type="cellIs" priority="5995" operator="equal">
      <formula>"◄"</formula>
    </cfRule>
    <cfRule type="cellIs" dxfId="4230" priority="5996" operator="equal">
      <formula>"►"</formula>
    </cfRule>
  </conditionalFormatting>
  <conditionalFormatting sqref="AH2237">
    <cfRule type="cellIs" dxfId="4229" priority="5989" operator="equal">
      <formula>"◄"</formula>
    </cfRule>
    <cfRule type="cellIs" dxfId="4228" priority="5990" operator="equal">
      <formula>"•"</formula>
    </cfRule>
    <cfRule type="cellIs" priority="5991" operator="equal">
      <formula>"◄"</formula>
    </cfRule>
    <cfRule type="cellIs" dxfId="4227" priority="5992" operator="equal">
      <formula>"►"</formula>
    </cfRule>
  </conditionalFormatting>
  <conditionalFormatting sqref="AG2237">
    <cfRule type="cellIs" dxfId="4226" priority="5985" operator="equal">
      <formula>"◄"</formula>
    </cfRule>
    <cfRule type="cellIs" dxfId="4225" priority="5986" operator="equal">
      <formula>"•"</formula>
    </cfRule>
    <cfRule type="cellIs" priority="5987" operator="equal">
      <formula>"◄"</formula>
    </cfRule>
    <cfRule type="cellIs" dxfId="4224" priority="5988" operator="equal">
      <formula>"►"</formula>
    </cfRule>
  </conditionalFormatting>
  <conditionalFormatting sqref="AF2239">
    <cfRule type="cellIs" dxfId="4223" priority="5981" operator="equal">
      <formula>"◄"</formula>
    </cfRule>
    <cfRule type="cellIs" dxfId="4222" priority="5982" operator="equal">
      <formula>"•"</formula>
    </cfRule>
    <cfRule type="cellIs" priority="5983" operator="equal">
      <formula>"◄"</formula>
    </cfRule>
    <cfRule type="cellIs" dxfId="4221" priority="5984" operator="equal">
      <formula>"►"</formula>
    </cfRule>
  </conditionalFormatting>
  <conditionalFormatting sqref="AH2239">
    <cfRule type="cellIs" dxfId="4220" priority="5977" operator="equal">
      <formula>"◄"</formula>
    </cfRule>
    <cfRule type="cellIs" dxfId="4219" priority="5978" operator="equal">
      <formula>"•"</formula>
    </cfRule>
    <cfRule type="cellIs" priority="5979" operator="equal">
      <formula>"◄"</formula>
    </cfRule>
    <cfRule type="cellIs" dxfId="4218" priority="5980" operator="equal">
      <formula>"►"</formula>
    </cfRule>
  </conditionalFormatting>
  <conditionalFormatting sqref="AG2239">
    <cfRule type="cellIs" dxfId="4217" priority="5973" operator="equal">
      <formula>"◄"</formula>
    </cfRule>
    <cfRule type="cellIs" dxfId="4216" priority="5974" operator="equal">
      <formula>"•"</formula>
    </cfRule>
    <cfRule type="cellIs" priority="5975" operator="equal">
      <formula>"◄"</formula>
    </cfRule>
    <cfRule type="cellIs" dxfId="4215" priority="5976" operator="equal">
      <formula>"►"</formula>
    </cfRule>
  </conditionalFormatting>
  <conditionalFormatting sqref="AF2241">
    <cfRule type="cellIs" dxfId="4214" priority="5969" operator="equal">
      <formula>"◄"</formula>
    </cfRule>
    <cfRule type="cellIs" dxfId="4213" priority="5970" operator="equal">
      <formula>"•"</formula>
    </cfRule>
    <cfRule type="cellIs" priority="5971" operator="equal">
      <formula>"◄"</formula>
    </cfRule>
    <cfRule type="cellIs" dxfId="4212" priority="5972" operator="equal">
      <formula>"►"</formula>
    </cfRule>
  </conditionalFormatting>
  <conditionalFormatting sqref="AH2241">
    <cfRule type="cellIs" dxfId="4211" priority="5965" operator="equal">
      <formula>"◄"</formula>
    </cfRule>
    <cfRule type="cellIs" dxfId="4210" priority="5966" operator="equal">
      <formula>"•"</formula>
    </cfRule>
    <cfRule type="cellIs" priority="5967" operator="equal">
      <formula>"◄"</formula>
    </cfRule>
    <cfRule type="cellIs" dxfId="4209" priority="5968" operator="equal">
      <formula>"►"</formula>
    </cfRule>
  </conditionalFormatting>
  <conditionalFormatting sqref="AG2241">
    <cfRule type="cellIs" dxfId="4208" priority="5961" operator="equal">
      <formula>"◄"</formula>
    </cfRule>
    <cfRule type="cellIs" dxfId="4207" priority="5962" operator="equal">
      <formula>"•"</formula>
    </cfRule>
    <cfRule type="cellIs" priority="5963" operator="equal">
      <formula>"◄"</formula>
    </cfRule>
    <cfRule type="cellIs" dxfId="4206" priority="5964" operator="equal">
      <formula>"►"</formula>
    </cfRule>
  </conditionalFormatting>
  <conditionalFormatting sqref="AF2244">
    <cfRule type="cellIs" dxfId="4205" priority="5957" operator="equal">
      <formula>"◄"</formula>
    </cfRule>
    <cfRule type="cellIs" dxfId="4204" priority="5958" operator="equal">
      <formula>"•"</formula>
    </cfRule>
    <cfRule type="cellIs" priority="5959" operator="equal">
      <formula>"◄"</formula>
    </cfRule>
    <cfRule type="cellIs" dxfId="4203" priority="5960" operator="equal">
      <formula>"►"</formula>
    </cfRule>
  </conditionalFormatting>
  <conditionalFormatting sqref="AH2244">
    <cfRule type="cellIs" dxfId="4202" priority="5953" operator="equal">
      <formula>"◄"</formula>
    </cfRule>
    <cfRule type="cellIs" dxfId="4201" priority="5954" operator="equal">
      <formula>"•"</formula>
    </cfRule>
    <cfRule type="cellIs" priority="5955" operator="equal">
      <formula>"◄"</formula>
    </cfRule>
    <cfRule type="cellIs" dxfId="4200" priority="5956" operator="equal">
      <formula>"►"</formula>
    </cfRule>
  </conditionalFormatting>
  <conditionalFormatting sqref="AG2244">
    <cfRule type="cellIs" dxfId="4199" priority="5949" operator="equal">
      <formula>"◄"</formula>
    </cfRule>
    <cfRule type="cellIs" dxfId="4198" priority="5950" operator="equal">
      <formula>"•"</formula>
    </cfRule>
    <cfRule type="cellIs" priority="5951" operator="equal">
      <formula>"◄"</formula>
    </cfRule>
    <cfRule type="cellIs" dxfId="4197" priority="5952" operator="equal">
      <formula>"►"</formula>
    </cfRule>
  </conditionalFormatting>
  <conditionalFormatting sqref="AF2246">
    <cfRule type="cellIs" dxfId="4196" priority="5945" operator="equal">
      <formula>"◄"</formula>
    </cfRule>
    <cfRule type="cellIs" dxfId="4195" priority="5946" operator="equal">
      <formula>"•"</formula>
    </cfRule>
    <cfRule type="cellIs" priority="5947" operator="equal">
      <formula>"◄"</formula>
    </cfRule>
    <cfRule type="cellIs" dxfId="4194" priority="5948" operator="equal">
      <formula>"►"</formula>
    </cfRule>
  </conditionalFormatting>
  <conditionalFormatting sqref="AH2246">
    <cfRule type="cellIs" dxfId="4193" priority="5941" operator="equal">
      <formula>"◄"</formula>
    </cfRule>
    <cfRule type="cellIs" dxfId="4192" priority="5942" operator="equal">
      <formula>"•"</formula>
    </cfRule>
    <cfRule type="cellIs" priority="5943" operator="equal">
      <formula>"◄"</formula>
    </cfRule>
    <cfRule type="cellIs" dxfId="4191" priority="5944" operator="equal">
      <formula>"►"</formula>
    </cfRule>
  </conditionalFormatting>
  <conditionalFormatting sqref="AG2246">
    <cfRule type="cellIs" dxfId="4190" priority="5937" operator="equal">
      <formula>"◄"</formula>
    </cfRule>
    <cfRule type="cellIs" dxfId="4189" priority="5938" operator="equal">
      <formula>"•"</formula>
    </cfRule>
    <cfRule type="cellIs" priority="5939" operator="equal">
      <formula>"◄"</formula>
    </cfRule>
    <cfRule type="cellIs" dxfId="4188" priority="5940" operator="equal">
      <formula>"►"</formula>
    </cfRule>
  </conditionalFormatting>
  <conditionalFormatting sqref="AF2253">
    <cfRule type="cellIs" dxfId="4187" priority="5933" operator="equal">
      <formula>"◄"</formula>
    </cfRule>
    <cfRule type="cellIs" dxfId="4186" priority="5934" operator="equal">
      <formula>"•"</formula>
    </cfRule>
    <cfRule type="cellIs" priority="5935" operator="equal">
      <formula>"◄"</formula>
    </cfRule>
    <cfRule type="cellIs" dxfId="4185" priority="5936" operator="equal">
      <formula>"►"</formula>
    </cfRule>
  </conditionalFormatting>
  <conditionalFormatting sqref="AH2253">
    <cfRule type="cellIs" dxfId="4184" priority="5929" operator="equal">
      <formula>"◄"</formula>
    </cfRule>
    <cfRule type="cellIs" dxfId="4183" priority="5930" operator="equal">
      <formula>"•"</formula>
    </cfRule>
    <cfRule type="cellIs" priority="5931" operator="equal">
      <formula>"◄"</formula>
    </cfRule>
    <cfRule type="cellIs" dxfId="4182" priority="5932" operator="equal">
      <formula>"►"</formula>
    </cfRule>
  </conditionalFormatting>
  <conditionalFormatting sqref="AG2253">
    <cfRule type="cellIs" dxfId="4181" priority="5925" operator="equal">
      <formula>"◄"</formula>
    </cfRule>
    <cfRule type="cellIs" dxfId="4180" priority="5926" operator="equal">
      <formula>"•"</formula>
    </cfRule>
    <cfRule type="cellIs" priority="5927" operator="equal">
      <formula>"◄"</formula>
    </cfRule>
    <cfRule type="cellIs" dxfId="4179" priority="5928" operator="equal">
      <formula>"►"</formula>
    </cfRule>
  </conditionalFormatting>
  <conditionalFormatting sqref="AF2259">
    <cfRule type="cellIs" dxfId="4178" priority="5921" operator="equal">
      <formula>"◄"</formula>
    </cfRule>
    <cfRule type="cellIs" dxfId="4177" priority="5922" operator="equal">
      <formula>"•"</formula>
    </cfRule>
    <cfRule type="cellIs" priority="5923" operator="equal">
      <formula>"◄"</formula>
    </cfRule>
    <cfRule type="cellIs" dxfId="4176" priority="5924" operator="equal">
      <formula>"►"</formula>
    </cfRule>
  </conditionalFormatting>
  <conditionalFormatting sqref="AH2259">
    <cfRule type="cellIs" dxfId="4175" priority="5917" operator="equal">
      <formula>"◄"</formula>
    </cfRule>
    <cfRule type="cellIs" dxfId="4174" priority="5918" operator="equal">
      <formula>"•"</formula>
    </cfRule>
    <cfRule type="cellIs" priority="5919" operator="equal">
      <formula>"◄"</formula>
    </cfRule>
    <cfRule type="cellIs" dxfId="4173" priority="5920" operator="equal">
      <formula>"►"</formula>
    </cfRule>
  </conditionalFormatting>
  <conditionalFormatting sqref="AG2259">
    <cfRule type="cellIs" dxfId="4172" priority="5913" operator="equal">
      <formula>"◄"</formula>
    </cfRule>
    <cfRule type="cellIs" dxfId="4171" priority="5914" operator="equal">
      <formula>"•"</formula>
    </cfRule>
    <cfRule type="cellIs" priority="5915" operator="equal">
      <formula>"◄"</formula>
    </cfRule>
    <cfRule type="cellIs" dxfId="4170" priority="5916" operator="equal">
      <formula>"►"</formula>
    </cfRule>
  </conditionalFormatting>
  <conditionalFormatting sqref="AF2261">
    <cfRule type="cellIs" dxfId="4169" priority="5909" operator="equal">
      <formula>"◄"</formula>
    </cfRule>
    <cfRule type="cellIs" dxfId="4168" priority="5910" operator="equal">
      <formula>"•"</formula>
    </cfRule>
    <cfRule type="cellIs" priority="5911" operator="equal">
      <formula>"◄"</formula>
    </cfRule>
    <cfRule type="cellIs" dxfId="4167" priority="5912" operator="equal">
      <formula>"►"</formula>
    </cfRule>
  </conditionalFormatting>
  <conditionalFormatting sqref="AH2261">
    <cfRule type="cellIs" dxfId="4166" priority="5905" operator="equal">
      <formula>"◄"</formula>
    </cfRule>
    <cfRule type="cellIs" dxfId="4165" priority="5906" operator="equal">
      <formula>"•"</formula>
    </cfRule>
    <cfRule type="cellIs" priority="5907" operator="equal">
      <formula>"◄"</formula>
    </cfRule>
    <cfRule type="cellIs" dxfId="4164" priority="5908" operator="equal">
      <formula>"►"</formula>
    </cfRule>
  </conditionalFormatting>
  <conditionalFormatting sqref="AG2261">
    <cfRule type="cellIs" dxfId="4163" priority="5901" operator="equal">
      <formula>"◄"</formula>
    </cfRule>
    <cfRule type="cellIs" dxfId="4162" priority="5902" operator="equal">
      <formula>"•"</formula>
    </cfRule>
    <cfRule type="cellIs" priority="5903" operator="equal">
      <formula>"◄"</formula>
    </cfRule>
    <cfRule type="cellIs" dxfId="4161" priority="5904" operator="equal">
      <formula>"►"</formula>
    </cfRule>
  </conditionalFormatting>
  <conditionalFormatting sqref="AF2265">
    <cfRule type="cellIs" dxfId="4160" priority="5897" operator="equal">
      <formula>"◄"</formula>
    </cfRule>
    <cfRule type="cellIs" dxfId="4159" priority="5898" operator="equal">
      <formula>"•"</formula>
    </cfRule>
    <cfRule type="cellIs" priority="5899" operator="equal">
      <formula>"◄"</formula>
    </cfRule>
    <cfRule type="cellIs" dxfId="4158" priority="5900" operator="equal">
      <formula>"►"</formula>
    </cfRule>
  </conditionalFormatting>
  <conditionalFormatting sqref="AH2265">
    <cfRule type="cellIs" dxfId="4157" priority="5893" operator="equal">
      <formula>"◄"</formula>
    </cfRule>
    <cfRule type="cellIs" dxfId="4156" priority="5894" operator="equal">
      <formula>"•"</formula>
    </cfRule>
    <cfRule type="cellIs" priority="5895" operator="equal">
      <formula>"◄"</formula>
    </cfRule>
    <cfRule type="cellIs" dxfId="4155" priority="5896" operator="equal">
      <formula>"►"</formula>
    </cfRule>
  </conditionalFormatting>
  <conditionalFormatting sqref="AG2265">
    <cfRule type="cellIs" dxfId="4154" priority="5889" operator="equal">
      <formula>"◄"</formula>
    </cfRule>
    <cfRule type="cellIs" dxfId="4153" priority="5890" operator="equal">
      <formula>"•"</formula>
    </cfRule>
    <cfRule type="cellIs" priority="5891" operator="equal">
      <formula>"◄"</formula>
    </cfRule>
    <cfRule type="cellIs" dxfId="4152" priority="5892" operator="equal">
      <formula>"►"</formula>
    </cfRule>
  </conditionalFormatting>
  <conditionalFormatting sqref="AF2268">
    <cfRule type="cellIs" dxfId="4151" priority="5885" operator="equal">
      <formula>"◄"</formula>
    </cfRule>
    <cfRule type="cellIs" dxfId="4150" priority="5886" operator="equal">
      <formula>"•"</formula>
    </cfRule>
    <cfRule type="cellIs" priority="5887" operator="equal">
      <formula>"◄"</formula>
    </cfRule>
    <cfRule type="cellIs" dxfId="4149" priority="5888" operator="equal">
      <formula>"►"</formula>
    </cfRule>
  </conditionalFormatting>
  <conditionalFormatting sqref="AH2268">
    <cfRule type="cellIs" dxfId="4148" priority="5881" operator="equal">
      <formula>"◄"</formula>
    </cfRule>
    <cfRule type="cellIs" dxfId="4147" priority="5882" operator="equal">
      <formula>"•"</formula>
    </cfRule>
    <cfRule type="cellIs" priority="5883" operator="equal">
      <formula>"◄"</formula>
    </cfRule>
    <cfRule type="cellIs" dxfId="4146" priority="5884" operator="equal">
      <formula>"►"</formula>
    </cfRule>
  </conditionalFormatting>
  <conditionalFormatting sqref="AG2268">
    <cfRule type="cellIs" dxfId="4145" priority="5877" operator="equal">
      <formula>"◄"</formula>
    </cfRule>
    <cfRule type="cellIs" dxfId="4144" priority="5878" operator="equal">
      <formula>"•"</formula>
    </cfRule>
    <cfRule type="cellIs" priority="5879" operator="equal">
      <formula>"◄"</formula>
    </cfRule>
    <cfRule type="cellIs" dxfId="4143" priority="5880" operator="equal">
      <formula>"►"</formula>
    </cfRule>
  </conditionalFormatting>
  <conditionalFormatting sqref="AF2270">
    <cfRule type="cellIs" dxfId="4142" priority="5873" operator="equal">
      <formula>"◄"</formula>
    </cfRule>
    <cfRule type="cellIs" dxfId="4141" priority="5874" operator="equal">
      <formula>"•"</formula>
    </cfRule>
    <cfRule type="cellIs" priority="5875" operator="equal">
      <formula>"◄"</formula>
    </cfRule>
    <cfRule type="cellIs" dxfId="4140" priority="5876" operator="equal">
      <formula>"►"</formula>
    </cfRule>
  </conditionalFormatting>
  <conditionalFormatting sqref="AH2270">
    <cfRule type="cellIs" dxfId="4139" priority="5869" operator="equal">
      <formula>"◄"</formula>
    </cfRule>
    <cfRule type="cellIs" dxfId="4138" priority="5870" operator="equal">
      <formula>"•"</formula>
    </cfRule>
    <cfRule type="cellIs" priority="5871" operator="equal">
      <formula>"◄"</formula>
    </cfRule>
    <cfRule type="cellIs" dxfId="4137" priority="5872" operator="equal">
      <formula>"►"</formula>
    </cfRule>
  </conditionalFormatting>
  <conditionalFormatting sqref="AG2270">
    <cfRule type="cellIs" dxfId="4136" priority="5865" operator="equal">
      <formula>"◄"</formula>
    </cfRule>
    <cfRule type="cellIs" dxfId="4135" priority="5866" operator="equal">
      <formula>"•"</formula>
    </cfRule>
    <cfRule type="cellIs" priority="5867" operator="equal">
      <formula>"◄"</formula>
    </cfRule>
    <cfRule type="cellIs" dxfId="4134" priority="5868" operator="equal">
      <formula>"►"</formula>
    </cfRule>
  </conditionalFormatting>
  <conditionalFormatting sqref="AF2273">
    <cfRule type="cellIs" dxfId="4133" priority="5861" operator="equal">
      <formula>"◄"</formula>
    </cfRule>
    <cfRule type="cellIs" dxfId="4132" priority="5862" operator="equal">
      <formula>"•"</formula>
    </cfRule>
    <cfRule type="cellIs" priority="5863" operator="equal">
      <formula>"◄"</formula>
    </cfRule>
    <cfRule type="cellIs" dxfId="4131" priority="5864" operator="equal">
      <formula>"►"</formula>
    </cfRule>
  </conditionalFormatting>
  <conditionalFormatting sqref="AH2273">
    <cfRule type="cellIs" dxfId="4130" priority="5857" operator="equal">
      <formula>"◄"</formula>
    </cfRule>
    <cfRule type="cellIs" dxfId="4129" priority="5858" operator="equal">
      <formula>"•"</formula>
    </cfRule>
    <cfRule type="cellIs" priority="5859" operator="equal">
      <formula>"◄"</formula>
    </cfRule>
    <cfRule type="cellIs" dxfId="4128" priority="5860" operator="equal">
      <formula>"►"</formula>
    </cfRule>
  </conditionalFormatting>
  <conditionalFormatting sqref="AG2273">
    <cfRule type="cellIs" dxfId="4127" priority="5853" operator="equal">
      <formula>"◄"</formula>
    </cfRule>
    <cfRule type="cellIs" dxfId="4126" priority="5854" operator="equal">
      <formula>"•"</formula>
    </cfRule>
    <cfRule type="cellIs" priority="5855" operator="equal">
      <formula>"◄"</formula>
    </cfRule>
    <cfRule type="cellIs" dxfId="4125" priority="5856" operator="equal">
      <formula>"►"</formula>
    </cfRule>
  </conditionalFormatting>
  <conditionalFormatting sqref="AF2277">
    <cfRule type="cellIs" dxfId="4124" priority="5849" operator="equal">
      <formula>"◄"</formula>
    </cfRule>
    <cfRule type="cellIs" dxfId="4123" priority="5850" operator="equal">
      <formula>"•"</formula>
    </cfRule>
    <cfRule type="cellIs" priority="5851" operator="equal">
      <formula>"◄"</formula>
    </cfRule>
    <cfRule type="cellIs" dxfId="4122" priority="5852" operator="equal">
      <formula>"►"</formula>
    </cfRule>
  </conditionalFormatting>
  <conditionalFormatting sqref="AH2277">
    <cfRule type="cellIs" dxfId="4121" priority="5845" operator="equal">
      <formula>"◄"</formula>
    </cfRule>
    <cfRule type="cellIs" dxfId="4120" priority="5846" operator="equal">
      <formula>"•"</formula>
    </cfRule>
    <cfRule type="cellIs" priority="5847" operator="equal">
      <formula>"◄"</formula>
    </cfRule>
    <cfRule type="cellIs" dxfId="4119" priority="5848" operator="equal">
      <formula>"►"</formula>
    </cfRule>
  </conditionalFormatting>
  <conditionalFormatting sqref="AG2277">
    <cfRule type="cellIs" dxfId="4118" priority="5841" operator="equal">
      <formula>"◄"</formula>
    </cfRule>
    <cfRule type="cellIs" dxfId="4117" priority="5842" operator="equal">
      <formula>"•"</formula>
    </cfRule>
    <cfRule type="cellIs" priority="5843" operator="equal">
      <formula>"◄"</formula>
    </cfRule>
    <cfRule type="cellIs" dxfId="4116" priority="5844" operator="equal">
      <formula>"►"</formula>
    </cfRule>
  </conditionalFormatting>
  <conditionalFormatting sqref="AF2279">
    <cfRule type="cellIs" dxfId="4115" priority="5837" operator="equal">
      <formula>"◄"</formula>
    </cfRule>
    <cfRule type="cellIs" dxfId="4114" priority="5838" operator="equal">
      <formula>"•"</formula>
    </cfRule>
    <cfRule type="cellIs" priority="5839" operator="equal">
      <formula>"◄"</formula>
    </cfRule>
    <cfRule type="cellIs" dxfId="4113" priority="5840" operator="equal">
      <formula>"►"</formula>
    </cfRule>
  </conditionalFormatting>
  <conditionalFormatting sqref="AH2279">
    <cfRule type="cellIs" dxfId="4112" priority="5833" operator="equal">
      <formula>"◄"</formula>
    </cfRule>
    <cfRule type="cellIs" dxfId="4111" priority="5834" operator="equal">
      <formula>"•"</formula>
    </cfRule>
    <cfRule type="cellIs" priority="5835" operator="equal">
      <formula>"◄"</formula>
    </cfRule>
    <cfRule type="cellIs" dxfId="4110" priority="5836" operator="equal">
      <formula>"►"</formula>
    </cfRule>
  </conditionalFormatting>
  <conditionalFormatting sqref="AG2279">
    <cfRule type="cellIs" dxfId="4109" priority="5829" operator="equal">
      <formula>"◄"</formula>
    </cfRule>
    <cfRule type="cellIs" dxfId="4108" priority="5830" operator="equal">
      <formula>"•"</formula>
    </cfRule>
    <cfRule type="cellIs" priority="5831" operator="equal">
      <formula>"◄"</formula>
    </cfRule>
    <cfRule type="cellIs" dxfId="4107" priority="5832" operator="equal">
      <formula>"►"</formula>
    </cfRule>
  </conditionalFormatting>
  <conditionalFormatting sqref="AF2282">
    <cfRule type="cellIs" dxfId="4106" priority="5825" operator="equal">
      <formula>"◄"</formula>
    </cfRule>
    <cfRule type="cellIs" dxfId="4105" priority="5826" operator="equal">
      <formula>"•"</formula>
    </cfRule>
    <cfRule type="cellIs" priority="5827" operator="equal">
      <formula>"◄"</formula>
    </cfRule>
    <cfRule type="cellIs" dxfId="4104" priority="5828" operator="equal">
      <formula>"►"</formula>
    </cfRule>
  </conditionalFormatting>
  <conditionalFormatting sqref="AH2282">
    <cfRule type="cellIs" dxfId="4103" priority="5821" operator="equal">
      <formula>"◄"</formula>
    </cfRule>
    <cfRule type="cellIs" dxfId="4102" priority="5822" operator="equal">
      <formula>"•"</formula>
    </cfRule>
    <cfRule type="cellIs" priority="5823" operator="equal">
      <formula>"◄"</formula>
    </cfRule>
    <cfRule type="cellIs" dxfId="4101" priority="5824" operator="equal">
      <formula>"►"</formula>
    </cfRule>
  </conditionalFormatting>
  <conditionalFormatting sqref="AG2282">
    <cfRule type="cellIs" dxfId="4100" priority="5817" operator="equal">
      <formula>"◄"</formula>
    </cfRule>
    <cfRule type="cellIs" dxfId="4099" priority="5818" operator="equal">
      <formula>"•"</formula>
    </cfRule>
    <cfRule type="cellIs" priority="5819" operator="equal">
      <formula>"◄"</formula>
    </cfRule>
    <cfRule type="cellIs" dxfId="4098" priority="5820" operator="equal">
      <formula>"►"</formula>
    </cfRule>
  </conditionalFormatting>
  <conditionalFormatting sqref="AF2287">
    <cfRule type="cellIs" dxfId="4097" priority="5813" operator="equal">
      <formula>"◄"</formula>
    </cfRule>
    <cfRule type="cellIs" dxfId="4096" priority="5814" operator="equal">
      <formula>"•"</formula>
    </cfRule>
    <cfRule type="cellIs" priority="5815" operator="equal">
      <formula>"◄"</formula>
    </cfRule>
    <cfRule type="cellIs" dxfId="4095" priority="5816" operator="equal">
      <formula>"►"</formula>
    </cfRule>
  </conditionalFormatting>
  <conditionalFormatting sqref="AH2287">
    <cfRule type="cellIs" dxfId="4094" priority="5809" operator="equal">
      <formula>"◄"</formula>
    </cfRule>
    <cfRule type="cellIs" dxfId="4093" priority="5810" operator="equal">
      <formula>"•"</formula>
    </cfRule>
    <cfRule type="cellIs" priority="5811" operator="equal">
      <formula>"◄"</formula>
    </cfRule>
    <cfRule type="cellIs" dxfId="4092" priority="5812" operator="equal">
      <formula>"►"</formula>
    </cfRule>
  </conditionalFormatting>
  <conditionalFormatting sqref="AG2287">
    <cfRule type="cellIs" dxfId="4091" priority="5805" operator="equal">
      <formula>"◄"</formula>
    </cfRule>
    <cfRule type="cellIs" dxfId="4090" priority="5806" operator="equal">
      <formula>"•"</formula>
    </cfRule>
    <cfRule type="cellIs" priority="5807" operator="equal">
      <formula>"◄"</formula>
    </cfRule>
    <cfRule type="cellIs" dxfId="4089" priority="5808" operator="equal">
      <formula>"►"</formula>
    </cfRule>
  </conditionalFormatting>
  <conditionalFormatting sqref="AF2291">
    <cfRule type="cellIs" dxfId="4088" priority="5801" operator="equal">
      <formula>"◄"</formula>
    </cfRule>
    <cfRule type="cellIs" dxfId="4087" priority="5802" operator="equal">
      <formula>"•"</formula>
    </cfRule>
    <cfRule type="cellIs" priority="5803" operator="equal">
      <formula>"◄"</formula>
    </cfRule>
    <cfRule type="cellIs" dxfId="4086" priority="5804" operator="equal">
      <formula>"►"</formula>
    </cfRule>
  </conditionalFormatting>
  <conditionalFormatting sqref="AH2291">
    <cfRule type="cellIs" dxfId="4085" priority="5797" operator="equal">
      <formula>"◄"</formula>
    </cfRule>
    <cfRule type="cellIs" dxfId="4084" priority="5798" operator="equal">
      <formula>"•"</formula>
    </cfRule>
    <cfRule type="cellIs" priority="5799" operator="equal">
      <formula>"◄"</formula>
    </cfRule>
    <cfRule type="cellIs" dxfId="4083" priority="5800" operator="equal">
      <formula>"►"</formula>
    </cfRule>
  </conditionalFormatting>
  <conditionalFormatting sqref="AG2291">
    <cfRule type="cellIs" dxfId="4082" priority="5793" operator="equal">
      <formula>"◄"</formula>
    </cfRule>
    <cfRule type="cellIs" dxfId="4081" priority="5794" operator="equal">
      <formula>"•"</formula>
    </cfRule>
    <cfRule type="cellIs" priority="5795" operator="equal">
      <formula>"◄"</formula>
    </cfRule>
    <cfRule type="cellIs" dxfId="4080" priority="5796" operator="equal">
      <formula>"►"</formula>
    </cfRule>
  </conditionalFormatting>
  <conditionalFormatting sqref="AF2294">
    <cfRule type="cellIs" dxfId="4079" priority="5789" operator="equal">
      <formula>"◄"</formula>
    </cfRule>
    <cfRule type="cellIs" dxfId="4078" priority="5790" operator="equal">
      <formula>"•"</formula>
    </cfRule>
    <cfRule type="cellIs" priority="5791" operator="equal">
      <formula>"◄"</formula>
    </cfRule>
    <cfRule type="cellIs" dxfId="4077" priority="5792" operator="equal">
      <formula>"►"</formula>
    </cfRule>
  </conditionalFormatting>
  <conditionalFormatting sqref="AH2294">
    <cfRule type="cellIs" dxfId="4076" priority="5785" operator="equal">
      <formula>"◄"</formula>
    </cfRule>
    <cfRule type="cellIs" dxfId="4075" priority="5786" operator="equal">
      <formula>"•"</formula>
    </cfRule>
    <cfRule type="cellIs" priority="5787" operator="equal">
      <formula>"◄"</formula>
    </cfRule>
    <cfRule type="cellIs" dxfId="4074" priority="5788" operator="equal">
      <formula>"►"</formula>
    </cfRule>
  </conditionalFormatting>
  <conditionalFormatting sqref="AG2294">
    <cfRule type="cellIs" dxfId="4073" priority="5781" operator="equal">
      <formula>"◄"</formula>
    </cfRule>
    <cfRule type="cellIs" dxfId="4072" priority="5782" operator="equal">
      <formula>"•"</formula>
    </cfRule>
    <cfRule type="cellIs" priority="5783" operator="equal">
      <formula>"◄"</formula>
    </cfRule>
    <cfRule type="cellIs" dxfId="4071" priority="5784" operator="equal">
      <formula>"►"</formula>
    </cfRule>
  </conditionalFormatting>
  <conditionalFormatting sqref="AF2299">
    <cfRule type="cellIs" dxfId="4070" priority="5777" operator="equal">
      <formula>"◄"</formula>
    </cfRule>
    <cfRule type="cellIs" dxfId="4069" priority="5778" operator="equal">
      <formula>"•"</formula>
    </cfRule>
    <cfRule type="cellIs" priority="5779" operator="equal">
      <formula>"◄"</formula>
    </cfRule>
    <cfRule type="cellIs" dxfId="4068" priority="5780" operator="equal">
      <formula>"►"</formula>
    </cfRule>
  </conditionalFormatting>
  <conditionalFormatting sqref="AH2299">
    <cfRule type="cellIs" dxfId="4067" priority="5773" operator="equal">
      <formula>"◄"</formula>
    </cfRule>
    <cfRule type="cellIs" dxfId="4066" priority="5774" operator="equal">
      <formula>"•"</formula>
    </cfRule>
    <cfRule type="cellIs" priority="5775" operator="equal">
      <formula>"◄"</formula>
    </cfRule>
    <cfRule type="cellIs" dxfId="4065" priority="5776" operator="equal">
      <formula>"►"</formula>
    </cfRule>
  </conditionalFormatting>
  <conditionalFormatting sqref="AG2299">
    <cfRule type="cellIs" dxfId="4064" priority="5769" operator="equal">
      <formula>"◄"</formula>
    </cfRule>
    <cfRule type="cellIs" dxfId="4063" priority="5770" operator="equal">
      <formula>"•"</formula>
    </cfRule>
    <cfRule type="cellIs" priority="5771" operator="equal">
      <formula>"◄"</formula>
    </cfRule>
    <cfRule type="cellIs" dxfId="4062" priority="5772" operator="equal">
      <formula>"►"</formula>
    </cfRule>
  </conditionalFormatting>
  <conditionalFormatting sqref="AF2301">
    <cfRule type="cellIs" dxfId="4061" priority="5765" operator="equal">
      <formula>"◄"</formula>
    </cfRule>
    <cfRule type="cellIs" dxfId="4060" priority="5766" operator="equal">
      <formula>"•"</formula>
    </cfRule>
    <cfRule type="cellIs" priority="5767" operator="equal">
      <formula>"◄"</formula>
    </cfRule>
    <cfRule type="cellIs" dxfId="4059" priority="5768" operator="equal">
      <formula>"►"</formula>
    </cfRule>
  </conditionalFormatting>
  <conditionalFormatting sqref="AH2301">
    <cfRule type="cellIs" dxfId="4058" priority="5761" operator="equal">
      <formula>"◄"</formula>
    </cfRule>
    <cfRule type="cellIs" dxfId="4057" priority="5762" operator="equal">
      <formula>"•"</formula>
    </cfRule>
    <cfRule type="cellIs" priority="5763" operator="equal">
      <formula>"◄"</formula>
    </cfRule>
    <cfRule type="cellIs" dxfId="4056" priority="5764" operator="equal">
      <formula>"►"</formula>
    </cfRule>
  </conditionalFormatting>
  <conditionalFormatting sqref="AG2301">
    <cfRule type="cellIs" dxfId="4055" priority="5757" operator="equal">
      <formula>"◄"</formula>
    </cfRule>
    <cfRule type="cellIs" dxfId="4054" priority="5758" operator="equal">
      <formula>"•"</formula>
    </cfRule>
    <cfRule type="cellIs" priority="5759" operator="equal">
      <formula>"◄"</formula>
    </cfRule>
    <cfRule type="cellIs" dxfId="4053" priority="5760" operator="equal">
      <formula>"►"</formula>
    </cfRule>
  </conditionalFormatting>
  <conditionalFormatting sqref="AF2303">
    <cfRule type="cellIs" dxfId="4052" priority="5753" operator="equal">
      <formula>"◄"</formula>
    </cfRule>
    <cfRule type="cellIs" dxfId="4051" priority="5754" operator="equal">
      <formula>"•"</formula>
    </cfRule>
    <cfRule type="cellIs" priority="5755" operator="equal">
      <formula>"◄"</formula>
    </cfRule>
    <cfRule type="cellIs" dxfId="4050" priority="5756" operator="equal">
      <formula>"►"</formula>
    </cfRule>
  </conditionalFormatting>
  <conditionalFormatting sqref="AH2303">
    <cfRule type="cellIs" dxfId="4049" priority="5749" operator="equal">
      <formula>"◄"</formula>
    </cfRule>
    <cfRule type="cellIs" dxfId="4048" priority="5750" operator="equal">
      <formula>"•"</formula>
    </cfRule>
    <cfRule type="cellIs" priority="5751" operator="equal">
      <formula>"◄"</formula>
    </cfRule>
    <cfRule type="cellIs" dxfId="4047" priority="5752" operator="equal">
      <formula>"►"</formula>
    </cfRule>
  </conditionalFormatting>
  <conditionalFormatting sqref="AG2303">
    <cfRule type="cellIs" dxfId="4046" priority="5745" operator="equal">
      <formula>"◄"</formula>
    </cfRule>
    <cfRule type="cellIs" dxfId="4045" priority="5746" operator="equal">
      <formula>"•"</formula>
    </cfRule>
    <cfRule type="cellIs" priority="5747" operator="equal">
      <formula>"◄"</formula>
    </cfRule>
    <cfRule type="cellIs" dxfId="4044" priority="5748" operator="equal">
      <formula>"►"</formula>
    </cfRule>
  </conditionalFormatting>
  <conditionalFormatting sqref="AF2305">
    <cfRule type="cellIs" dxfId="4043" priority="5741" operator="equal">
      <formula>"◄"</formula>
    </cfRule>
    <cfRule type="cellIs" dxfId="4042" priority="5742" operator="equal">
      <formula>"•"</formula>
    </cfRule>
    <cfRule type="cellIs" priority="5743" operator="equal">
      <formula>"◄"</formula>
    </cfRule>
    <cfRule type="cellIs" dxfId="4041" priority="5744" operator="equal">
      <formula>"►"</formula>
    </cfRule>
  </conditionalFormatting>
  <conditionalFormatting sqref="AH2305">
    <cfRule type="cellIs" dxfId="4040" priority="5737" operator="equal">
      <formula>"◄"</formula>
    </cfRule>
    <cfRule type="cellIs" dxfId="4039" priority="5738" operator="equal">
      <formula>"•"</formula>
    </cfRule>
    <cfRule type="cellIs" priority="5739" operator="equal">
      <formula>"◄"</formula>
    </cfRule>
    <cfRule type="cellIs" dxfId="4038" priority="5740" operator="equal">
      <formula>"►"</formula>
    </cfRule>
  </conditionalFormatting>
  <conditionalFormatting sqref="AG2305">
    <cfRule type="cellIs" dxfId="4037" priority="5733" operator="equal">
      <formula>"◄"</formula>
    </cfRule>
    <cfRule type="cellIs" dxfId="4036" priority="5734" operator="equal">
      <formula>"•"</formula>
    </cfRule>
    <cfRule type="cellIs" priority="5735" operator="equal">
      <formula>"◄"</formula>
    </cfRule>
    <cfRule type="cellIs" dxfId="4035" priority="5736" operator="equal">
      <formula>"►"</formula>
    </cfRule>
  </conditionalFormatting>
  <conditionalFormatting sqref="AF2309">
    <cfRule type="cellIs" dxfId="4034" priority="5729" operator="equal">
      <formula>"◄"</formula>
    </cfRule>
    <cfRule type="cellIs" dxfId="4033" priority="5730" operator="equal">
      <formula>"•"</formula>
    </cfRule>
    <cfRule type="cellIs" priority="5731" operator="equal">
      <formula>"◄"</formula>
    </cfRule>
    <cfRule type="cellIs" dxfId="4032" priority="5732" operator="equal">
      <formula>"►"</formula>
    </cfRule>
  </conditionalFormatting>
  <conditionalFormatting sqref="AH2309">
    <cfRule type="cellIs" dxfId="4031" priority="5725" operator="equal">
      <formula>"◄"</formula>
    </cfRule>
    <cfRule type="cellIs" dxfId="4030" priority="5726" operator="equal">
      <formula>"•"</formula>
    </cfRule>
    <cfRule type="cellIs" priority="5727" operator="equal">
      <formula>"◄"</formula>
    </cfRule>
    <cfRule type="cellIs" dxfId="4029" priority="5728" operator="equal">
      <formula>"►"</formula>
    </cfRule>
  </conditionalFormatting>
  <conditionalFormatting sqref="AG2309">
    <cfRule type="cellIs" dxfId="4028" priority="5721" operator="equal">
      <formula>"◄"</formula>
    </cfRule>
    <cfRule type="cellIs" dxfId="4027" priority="5722" operator="equal">
      <formula>"•"</formula>
    </cfRule>
    <cfRule type="cellIs" priority="5723" operator="equal">
      <formula>"◄"</formula>
    </cfRule>
    <cfRule type="cellIs" dxfId="4026" priority="5724" operator="equal">
      <formula>"►"</formula>
    </cfRule>
  </conditionalFormatting>
  <conditionalFormatting sqref="AF2311">
    <cfRule type="cellIs" dxfId="4025" priority="5717" operator="equal">
      <formula>"◄"</formula>
    </cfRule>
    <cfRule type="cellIs" dxfId="4024" priority="5718" operator="equal">
      <formula>"•"</formula>
    </cfRule>
    <cfRule type="cellIs" priority="5719" operator="equal">
      <formula>"◄"</formula>
    </cfRule>
    <cfRule type="cellIs" dxfId="4023" priority="5720" operator="equal">
      <formula>"►"</formula>
    </cfRule>
  </conditionalFormatting>
  <conditionalFormatting sqref="AH2311">
    <cfRule type="cellIs" dxfId="4022" priority="5713" operator="equal">
      <formula>"◄"</formula>
    </cfRule>
    <cfRule type="cellIs" dxfId="4021" priority="5714" operator="equal">
      <formula>"•"</formula>
    </cfRule>
    <cfRule type="cellIs" priority="5715" operator="equal">
      <formula>"◄"</formula>
    </cfRule>
    <cfRule type="cellIs" dxfId="4020" priority="5716" operator="equal">
      <formula>"►"</formula>
    </cfRule>
  </conditionalFormatting>
  <conditionalFormatting sqref="AG2311">
    <cfRule type="cellIs" dxfId="4019" priority="5709" operator="equal">
      <formula>"◄"</formula>
    </cfRule>
    <cfRule type="cellIs" dxfId="4018" priority="5710" operator="equal">
      <formula>"•"</formula>
    </cfRule>
    <cfRule type="cellIs" priority="5711" operator="equal">
      <formula>"◄"</formula>
    </cfRule>
    <cfRule type="cellIs" dxfId="4017" priority="5712" operator="equal">
      <formula>"►"</formula>
    </cfRule>
  </conditionalFormatting>
  <conditionalFormatting sqref="AF2313">
    <cfRule type="cellIs" dxfId="4016" priority="5705" operator="equal">
      <formula>"◄"</formula>
    </cfRule>
    <cfRule type="cellIs" dxfId="4015" priority="5706" operator="equal">
      <formula>"•"</formula>
    </cfRule>
    <cfRule type="cellIs" priority="5707" operator="equal">
      <formula>"◄"</formula>
    </cfRule>
    <cfRule type="cellIs" dxfId="4014" priority="5708" operator="equal">
      <formula>"►"</formula>
    </cfRule>
  </conditionalFormatting>
  <conditionalFormatting sqref="AH2313">
    <cfRule type="cellIs" dxfId="4013" priority="5701" operator="equal">
      <formula>"◄"</formula>
    </cfRule>
    <cfRule type="cellIs" dxfId="4012" priority="5702" operator="equal">
      <formula>"•"</formula>
    </cfRule>
    <cfRule type="cellIs" priority="5703" operator="equal">
      <formula>"◄"</formula>
    </cfRule>
    <cfRule type="cellIs" dxfId="4011" priority="5704" operator="equal">
      <formula>"►"</formula>
    </cfRule>
  </conditionalFormatting>
  <conditionalFormatting sqref="AG2313">
    <cfRule type="cellIs" dxfId="4010" priority="5697" operator="equal">
      <formula>"◄"</formula>
    </cfRule>
    <cfRule type="cellIs" dxfId="4009" priority="5698" operator="equal">
      <formula>"•"</formula>
    </cfRule>
    <cfRule type="cellIs" priority="5699" operator="equal">
      <formula>"◄"</formula>
    </cfRule>
    <cfRule type="cellIs" dxfId="4008" priority="5700" operator="equal">
      <formula>"►"</formula>
    </cfRule>
  </conditionalFormatting>
  <conditionalFormatting sqref="AF2317">
    <cfRule type="cellIs" dxfId="4007" priority="5693" operator="equal">
      <formula>"◄"</formula>
    </cfRule>
    <cfRule type="cellIs" dxfId="4006" priority="5694" operator="equal">
      <formula>"•"</formula>
    </cfRule>
    <cfRule type="cellIs" priority="5695" operator="equal">
      <formula>"◄"</formula>
    </cfRule>
    <cfRule type="cellIs" dxfId="4005" priority="5696" operator="equal">
      <formula>"►"</formula>
    </cfRule>
  </conditionalFormatting>
  <conditionalFormatting sqref="AH2317">
    <cfRule type="cellIs" dxfId="4004" priority="5689" operator="equal">
      <formula>"◄"</formula>
    </cfRule>
    <cfRule type="cellIs" dxfId="4003" priority="5690" operator="equal">
      <formula>"•"</formula>
    </cfRule>
    <cfRule type="cellIs" priority="5691" operator="equal">
      <formula>"◄"</formula>
    </cfRule>
    <cfRule type="cellIs" dxfId="4002" priority="5692" operator="equal">
      <formula>"►"</formula>
    </cfRule>
  </conditionalFormatting>
  <conditionalFormatting sqref="AG2317">
    <cfRule type="cellIs" dxfId="4001" priority="5685" operator="equal">
      <formula>"◄"</formula>
    </cfRule>
    <cfRule type="cellIs" dxfId="4000" priority="5686" operator="equal">
      <formula>"•"</formula>
    </cfRule>
    <cfRule type="cellIs" priority="5687" operator="equal">
      <formula>"◄"</formula>
    </cfRule>
    <cfRule type="cellIs" dxfId="3999" priority="5688" operator="equal">
      <formula>"►"</formula>
    </cfRule>
  </conditionalFormatting>
  <conditionalFormatting sqref="AF2115">
    <cfRule type="cellIs" dxfId="3998" priority="5681" operator="equal">
      <formula>"◄"</formula>
    </cfRule>
    <cfRule type="cellIs" dxfId="3997" priority="5682" operator="equal">
      <formula>"•"</formula>
    </cfRule>
    <cfRule type="cellIs" priority="5683" operator="equal">
      <formula>"◄"</formula>
    </cfRule>
    <cfRule type="cellIs" dxfId="3996" priority="5684" operator="equal">
      <formula>"►"</formula>
    </cfRule>
  </conditionalFormatting>
  <conditionalFormatting sqref="AH2115">
    <cfRule type="cellIs" dxfId="3995" priority="5677" operator="equal">
      <formula>"◄"</formula>
    </cfRule>
    <cfRule type="cellIs" dxfId="3994" priority="5678" operator="equal">
      <formula>"•"</formula>
    </cfRule>
    <cfRule type="cellIs" priority="5679" operator="equal">
      <formula>"◄"</formula>
    </cfRule>
    <cfRule type="cellIs" dxfId="3993" priority="5680" operator="equal">
      <formula>"►"</formula>
    </cfRule>
  </conditionalFormatting>
  <conditionalFormatting sqref="AG2115">
    <cfRule type="cellIs" dxfId="3992" priority="5673" operator="equal">
      <formula>"◄"</formula>
    </cfRule>
    <cfRule type="cellIs" dxfId="3991" priority="5674" operator="equal">
      <formula>"•"</formula>
    </cfRule>
    <cfRule type="cellIs" priority="5675" operator="equal">
      <formula>"◄"</formula>
    </cfRule>
    <cfRule type="cellIs" dxfId="3990" priority="5676" operator="equal">
      <formula>"►"</formula>
    </cfRule>
  </conditionalFormatting>
  <conditionalFormatting sqref="AF2180">
    <cfRule type="cellIs" dxfId="3989" priority="5669" operator="equal">
      <formula>"◄"</formula>
    </cfRule>
    <cfRule type="cellIs" dxfId="3988" priority="5670" operator="equal">
      <formula>"•"</formula>
    </cfRule>
    <cfRule type="cellIs" priority="5671" operator="equal">
      <formula>"◄"</formula>
    </cfRule>
    <cfRule type="cellIs" dxfId="3987" priority="5672" operator="equal">
      <formula>"►"</formula>
    </cfRule>
  </conditionalFormatting>
  <conditionalFormatting sqref="AH2180">
    <cfRule type="cellIs" dxfId="3986" priority="5665" operator="equal">
      <formula>"◄"</formula>
    </cfRule>
    <cfRule type="cellIs" dxfId="3985" priority="5666" operator="equal">
      <formula>"•"</formula>
    </cfRule>
    <cfRule type="cellIs" priority="5667" operator="equal">
      <formula>"◄"</formula>
    </cfRule>
    <cfRule type="cellIs" dxfId="3984" priority="5668" operator="equal">
      <formula>"►"</formula>
    </cfRule>
  </conditionalFormatting>
  <conditionalFormatting sqref="AG2180">
    <cfRule type="cellIs" dxfId="3983" priority="5661" operator="equal">
      <formula>"◄"</formula>
    </cfRule>
    <cfRule type="cellIs" dxfId="3982" priority="5662" operator="equal">
      <formula>"•"</formula>
    </cfRule>
    <cfRule type="cellIs" priority="5663" operator="equal">
      <formula>"◄"</formula>
    </cfRule>
    <cfRule type="cellIs" dxfId="3981" priority="5664" operator="equal">
      <formula>"►"</formula>
    </cfRule>
  </conditionalFormatting>
  <conditionalFormatting sqref="AF2257">
    <cfRule type="cellIs" dxfId="3980" priority="5657" operator="equal">
      <formula>"◄"</formula>
    </cfRule>
    <cfRule type="cellIs" dxfId="3979" priority="5658" operator="equal">
      <formula>"•"</formula>
    </cfRule>
    <cfRule type="cellIs" priority="5659" operator="equal">
      <formula>"◄"</formula>
    </cfRule>
    <cfRule type="cellIs" dxfId="3978" priority="5660" operator="equal">
      <formula>"►"</formula>
    </cfRule>
  </conditionalFormatting>
  <conditionalFormatting sqref="AH2257">
    <cfRule type="cellIs" dxfId="3977" priority="5653" operator="equal">
      <formula>"◄"</formula>
    </cfRule>
    <cfRule type="cellIs" dxfId="3976" priority="5654" operator="equal">
      <formula>"•"</formula>
    </cfRule>
    <cfRule type="cellIs" priority="5655" operator="equal">
      <formula>"◄"</formula>
    </cfRule>
    <cfRule type="cellIs" dxfId="3975" priority="5656" operator="equal">
      <formula>"►"</formula>
    </cfRule>
  </conditionalFormatting>
  <conditionalFormatting sqref="AG2257">
    <cfRule type="cellIs" dxfId="3974" priority="5649" operator="equal">
      <formula>"◄"</formula>
    </cfRule>
    <cfRule type="cellIs" dxfId="3973" priority="5650" operator="equal">
      <formula>"•"</formula>
    </cfRule>
    <cfRule type="cellIs" priority="5651" operator="equal">
      <formula>"◄"</formula>
    </cfRule>
    <cfRule type="cellIs" dxfId="3972" priority="5652" operator="equal">
      <formula>"►"</formula>
    </cfRule>
  </conditionalFormatting>
  <conditionalFormatting sqref="AF2320">
    <cfRule type="cellIs" dxfId="3971" priority="5645" operator="equal">
      <formula>"◄"</formula>
    </cfRule>
    <cfRule type="cellIs" dxfId="3970" priority="5646" operator="equal">
      <formula>"•"</formula>
    </cfRule>
    <cfRule type="cellIs" priority="5647" operator="equal">
      <formula>"◄"</formula>
    </cfRule>
    <cfRule type="cellIs" dxfId="3969" priority="5648" operator="equal">
      <formula>"►"</formula>
    </cfRule>
  </conditionalFormatting>
  <conditionalFormatting sqref="AH2320">
    <cfRule type="cellIs" dxfId="3968" priority="5641" operator="equal">
      <formula>"◄"</formula>
    </cfRule>
    <cfRule type="cellIs" dxfId="3967" priority="5642" operator="equal">
      <formula>"•"</formula>
    </cfRule>
    <cfRule type="cellIs" priority="5643" operator="equal">
      <formula>"◄"</formula>
    </cfRule>
    <cfRule type="cellIs" dxfId="3966" priority="5644" operator="equal">
      <formula>"►"</formula>
    </cfRule>
  </conditionalFormatting>
  <conditionalFormatting sqref="AG2320">
    <cfRule type="cellIs" dxfId="3965" priority="5637" operator="equal">
      <formula>"◄"</formula>
    </cfRule>
    <cfRule type="cellIs" dxfId="3964" priority="5638" operator="equal">
      <formula>"•"</formula>
    </cfRule>
    <cfRule type="cellIs" priority="5639" operator="equal">
      <formula>"◄"</formula>
    </cfRule>
    <cfRule type="cellIs" dxfId="3963" priority="5640" operator="equal">
      <formula>"►"</formula>
    </cfRule>
  </conditionalFormatting>
  <conditionalFormatting sqref="AF2322">
    <cfRule type="cellIs" dxfId="3962" priority="5633" operator="equal">
      <formula>"◄"</formula>
    </cfRule>
    <cfRule type="cellIs" dxfId="3961" priority="5634" operator="equal">
      <formula>"•"</formula>
    </cfRule>
    <cfRule type="cellIs" priority="5635" operator="equal">
      <formula>"◄"</formula>
    </cfRule>
    <cfRule type="cellIs" dxfId="3960" priority="5636" operator="equal">
      <formula>"►"</formula>
    </cfRule>
  </conditionalFormatting>
  <conditionalFormatting sqref="AH2322">
    <cfRule type="cellIs" dxfId="3959" priority="5629" operator="equal">
      <formula>"◄"</formula>
    </cfRule>
    <cfRule type="cellIs" dxfId="3958" priority="5630" operator="equal">
      <formula>"•"</formula>
    </cfRule>
    <cfRule type="cellIs" priority="5631" operator="equal">
      <formula>"◄"</formula>
    </cfRule>
    <cfRule type="cellIs" dxfId="3957" priority="5632" operator="equal">
      <formula>"►"</formula>
    </cfRule>
  </conditionalFormatting>
  <conditionalFormatting sqref="AG2322">
    <cfRule type="cellIs" dxfId="3956" priority="5625" operator="equal">
      <formula>"◄"</formula>
    </cfRule>
    <cfRule type="cellIs" dxfId="3955" priority="5626" operator="equal">
      <formula>"•"</formula>
    </cfRule>
    <cfRule type="cellIs" priority="5627" operator="equal">
      <formula>"◄"</formula>
    </cfRule>
    <cfRule type="cellIs" dxfId="3954" priority="5628" operator="equal">
      <formula>"►"</formula>
    </cfRule>
  </conditionalFormatting>
  <conditionalFormatting sqref="AF2324">
    <cfRule type="cellIs" dxfId="3953" priority="5621" operator="equal">
      <formula>"◄"</formula>
    </cfRule>
    <cfRule type="cellIs" dxfId="3952" priority="5622" operator="equal">
      <formula>"•"</formula>
    </cfRule>
    <cfRule type="cellIs" priority="5623" operator="equal">
      <formula>"◄"</formula>
    </cfRule>
    <cfRule type="cellIs" dxfId="3951" priority="5624" operator="equal">
      <formula>"►"</formula>
    </cfRule>
  </conditionalFormatting>
  <conditionalFormatting sqref="AH2324">
    <cfRule type="cellIs" dxfId="3950" priority="5617" operator="equal">
      <formula>"◄"</formula>
    </cfRule>
    <cfRule type="cellIs" dxfId="3949" priority="5618" operator="equal">
      <formula>"•"</formula>
    </cfRule>
    <cfRule type="cellIs" priority="5619" operator="equal">
      <formula>"◄"</formula>
    </cfRule>
    <cfRule type="cellIs" dxfId="3948" priority="5620" operator="equal">
      <formula>"►"</formula>
    </cfRule>
  </conditionalFormatting>
  <conditionalFormatting sqref="AG2324">
    <cfRule type="cellIs" dxfId="3947" priority="5613" operator="equal">
      <formula>"◄"</formula>
    </cfRule>
    <cfRule type="cellIs" dxfId="3946" priority="5614" operator="equal">
      <formula>"•"</formula>
    </cfRule>
    <cfRule type="cellIs" priority="5615" operator="equal">
      <formula>"◄"</formula>
    </cfRule>
    <cfRule type="cellIs" dxfId="3945" priority="5616" operator="equal">
      <formula>"►"</formula>
    </cfRule>
  </conditionalFormatting>
  <conditionalFormatting sqref="AF2332">
    <cfRule type="cellIs" dxfId="3944" priority="5609" operator="equal">
      <formula>"◄"</formula>
    </cfRule>
    <cfRule type="cellIs" dxfId="3943" priority="5610" operator="equal">
      <formula>"•"</formula>
    </cfRule>
    <cfRule type="cellIs" priority="5611" operator="equal">
      <formula>"◄"</formula>
    </cfRule>
    <cfRule type="cellIs" dxfId="3942" priority="5612" operator="equal">
      <formula>"►"</formula>
    </cfRule>
  </conditionalFormatting>
  <conditionalFormatting sqref="AH2332">
    <cfRule type="cellIs" dxfId="3941" priority="5605" operator="equal">
      <formula>"◄"</formula>
    </cfRule>
    <cfRule type="cellIs" dxfId="3940" priority="5606" operator="equal">
      <formula>"•"</formula>
    </cfRule>
    <cfRule type="cellIs" priority="5607" operator="equal">
      <formula>"◄"</formula>
    </cfRule>
    <cfRule type="cellIs" dxfId="3939" priority="5608" operator="equal">
      <formula>"►"</formula>
    </cfRule>
  </conditionalFormatting>
  <conditionalFormatting sqref="AG2332">
    <cfRule type="cellIs" dxfId="3938" priority="5601" operator="equal">
      <formula>"◄"</formula>
    </cfRule>
    <cfRule type="cellIs" dxfId="3937" priority="5602" operator="equal">
      <formula>"•"</formula>
    </cfRule>
    <cfRule type="cellIs" priority="5603" operator="equal">
      <formula>"◄"</formula>
    </cfRule>
    <cfRule type="cellIs" dxfId="3936" priority="5604" operator="equal">
      <formula>"►"</formula>
    </cfRule>
  </conditionalFormatting>
  <conditionalFormatting sqref="AF2337">
    <cfRule type="cellIs" dxfId="3935" priority="5597" operator="equal">
      <formula>"◄"</formula>
    </cfRule>
    <cfRule type="cellIs" dxfId="3934" priority="5598" operator="equal">
      <formula>"•"</formula>
    </cfRule>
    <cfRule type="cellIs" priority="5599" operator="equal">
      <formula>"◄"</formula>
    </cfRule>
    <cfRule type="cellIs" dxfId="3933" priority="5600" operator="equal">
      <formula>"►"</formula>
    </cfRule>
  </conditionalFormatting>
  <conditionalFormatting sqref="AH2337">
    <cfRule type="cellIs" dxfId="3932" priority="5593" operator="equal">
      <formula>"◄"</formula>
    </cfRule>
    <cfRule type="cellIs" dxfId="3931" priority="5594" operator="equal">
      <formula>"•"</formula>
    </cfRule>
    <cfRule type="cellIs" priority="5595" operator="equal">
      <formula>"◄"</formula>
    </cfRule>
    <cfRule type="cellIs" dxfId="3930" priority="5596" operator="equal">
      <formula>"►"</formula>
    </cfRule>
  </conditionalFormatting>
  <conditionalFormatting sqref="AG2337">
    <cfRule type="cellIs" dxfId="3929" priority="5589" operator="equal">
      <formula>"◄"</formula>
    </cfRule>
    <cfRule type="cellIs" dxfId="3928" priority="5590" operator="equal">
      <formula>"•"</formula>
    </cfRule>
    <cfRule type="cellIs" priority="5591" operator="equal">
      <formula>"◄"</formula>
    </cfRule>
    <cfRule type="cellIs" dxfId="3927" priority="5592" operator="equal">
      <formula>"►"</formula>
    </cfRule>
  </conditionalFormatting>
  <conditionalFormatting sqref="AF2339">
    <cfRule type="cellIs" dxfId="3926" priority="5585" operator="equal">
      <formula>"◄"</formula>
    </cfRule>
    <cfRule type="cellIs" dxfId="3925" priority="5586" operator="equal">
      <formula>"•"</formula>
    </cfRule>
    <cfRule type="cellIs" priority="5587" operator="equal">
      <formula>"◄"</formula>
    </cfRule>
    <cfRule type="cellIs" dxfId="3924" priority="5588" operator="equal">
      <formula>"►"</formula>
    </cfRule>
  </conditionalFormatting>
  <conditionalFormatting sqref="AH2339">
    <cfRule type="cellIs" dxfId="3923" priority="5581" operator="equal">
      <formula>"◄"</formula>
    </cfRule>
    <cfRule type="cellIs" dxfId="3922" priority="5582" operator="equal">
      <formula>"•"</formula>
    </cfRule>
    <cfRule type="cellIs" priority="5583" operator="equal">
      <formula>"◄"</formula>
    </cfRule>
    <cfRule type="cellIs" dxfId="3921" priority="5584" operator="equal">
      <formula>"►"</formula>
    </cfRule>
  </conditionalFormatting>
  <conditionalFormatting sqref="AG2339">
    <cfRule type="cellIs" dxfId="3920" priority="5577" operator="equal">
      <formula>"◄"</formula>
    </cfRule>
    <cfRule type="cellIs" dxfId="3919" priority="5578" operator="equal">
      <formula>"•"</formula>
    </cfRule>
    <cfRule type="cellIs" priority="5579" operator="equal">
      <formula>"◄"</formula>
    </cfRule>
    <cfRule type="cellIs" dxfId="3918" priority="5580" operator="equal">
      <formula>"►"</formula>
    </cfRule>
  </conditionalFormatting>
  <conditionalFormatting sqref="AF2342">
    <cfRule type="cellIs" dxfId="3917" priority="5573" operator="equal">
      <formula>"◄"</formula>
    </cfRule>
    <cfRule type="cellIs" dxfId="3916" priority="5574" operator="equal">
      <formula>"•"</formula>
    </cfRule>
    <cfRule type="cellIs" priority="5575" operator="equal">
      <formula>"◄"</formula>
    </cfRule>
    <cfRule type="cellIs" dxfId="3915" priority="5576" operator="equal">
      <formula>"►"</formula>
    </cfRule>
  </conditionalFormatting>
  <conditionalFormatting sqref="AH2342">
    <cfRule type="cellIs" dxfId="3914" priority="5569" operator="equal">
      <formula>"◄"</formula>
    </cfRule>
    <cfRule type="cellIs" dxfId="3913" priority="5570" operator="equal">
      <formula>"•"</formula>
    </cfRule>
    <cfRule type="cellIs" priority="5571" operator="equal">
      <formula>"◄"</formula>
    </cfRule>
    <cfRule type="cellIs" dxfId="3912" priority="5572" operator="equal">
      <formula>"►"</formula>
    </cfRule>
  </conditionalFormatting>
  <conditionalFormatting sqref="AG2342">
    <cfRule type="cellIs" dxfId="3911" priority="5565" operator="equal">
      <formula>"◄"</formula>
    </cfRule>
    <cfRule type="cellIs" dxfId="3910" priority="5566" operator="equal">
      <formula>"•"</formula>
    </cfRule>
    <cfRule type="cellIs" priority="5567" operator="equal">
      <formula>"◄"</formula>
    </cfRule>
    <cfRule type="cellIs" dxfId="3909" priority="5568" operator="equal">
      <formula>"►"</formula>
    </cfRule>
  </conditionalFormatting>
  <conditionalFormatting sqref="AF2347">
    <cfRule type="cellIs" dxfId="3908" priority="5561" operator="equal">
      <formula>"◄"</formula>
    </cfRule>
    <cfRule type="cellIs" dxfId="3907" priority="5562" operator="equal">
      <formula>"•"</formula>
    </cfRule>
    <cfRule type="cellIs" priority="5563" operator="equal">
      <formula>"◄"</formula>
    </cfRule>
    <cfRule type="cellIs" dxfId="3906" priority="5564" operator="equal">
      <formula>"►"</formula>
    </cfRule>
  </conditionalFormatting>
  <conditionalFormatting sqref="AH2347">
    <cfRule type="cellIs" dxfId="3905" priority="5557" operator="equal">
      <formula>"◄"</formula>
    </cfRule>
    <cfRule type="cellIs" dxfId="3904" priority="5558" operator="equal">
      <formula>"•"</formula>
    </cfRule>
    <cfRule type="cellIs" priority="5559" operator="equal">
      <formula>"◄"</formula>
    </cfRule>
    <cfRule type="cellIs" dxfId="3903" priority="5560" operator="equal">
      <formula>"►"</formula>
    </cfRule>
  </conditionalFormatting>
  <conditionalFormatting sqref="AG2347">
    <cfRule type="cellIs" dxfId="3902" priority="5553" operator="equal">
      <formula>"◄"</formula>
    </cfRule>
    <cfRule type="cellIs" dxfId="3901" priority="5554" operator="equal">
      <formula>"•"</formula>
    </cfRule>
    <cfRule type="cellIs" priority="5555" operator="equal">
      <formula>"◄"</formula>
    </cfRule>
    <cfRule type="cellIs" dxfId="3900" priority="5556" operator="equal">
      <formula>"►"</formula>
    </cfRule>
  </conditionalFormatting>
  <conditionalFormatting sqref="AF2357">
    <cfRule type="cellIs" dxfId="3899" priority="5549" operator="equal">
      <formula>"◄"</formula>
    </cfRule>
    <cfRule type="cellIs" dxfId="3898" priority="5550" operator="equal">
      <formula>"•"</formula>
    </cfRule>
    <cfRule type="cellIs" priority="5551" operator="equal">
      <formula>"◄"</formula>
    </cfRule>
    <cfRule type="cellIs" dxfId="3897" priority="5552" operator="equal">
      <formula>"►"</formula>
    </cfRule>
  </conditionalFormatting>
  <conditionalFormatting sqref="AH2357">
    <cfRule type="cellIs" dxfId="3896" priority="5545" operator="equal">
      <formula>"◄"</formula>
    </cfRule>
    <cfRule type="cellIs" dxfId="3895" priority="5546" operator="equal">
      <formula>"•"</formula>
    </cfRule>
    <cfRule type="cellIs" priority="5547" operator="equal">
      <formula>"◄"</formula>
    </cfRule>
    <cfRule type="cellIs" dxfId="3894" priority="5548" operator="equal">
      <formula>"►"</formula>
    </cfRule>
  </conditionalFormatting>
  <conditionalFormatting sqref="AG2357">
    <cfRule type="cellIs" dxfId="3893" priority="5541" operator="equal">
      <formula>"◄"</formula>
    </cfRule>
    <cfRule type="cellIs" dxfId="3892" priority="5542" operator="equal">
      <formula>"•"</formula>
    </cfRule>
    <cfRule type="cellIs" priority="5543" operator="equal">
      <formula>"◄"</formula>
    </cfRule>
    <cfRule type="cellIs" dxfId="3891" priority="5544" operator="equal">
      <formula>"►"</formula>
    </cfRule>
  </conditionalFormatting>
  <conditionalFormatting sqref="AF2359">
    <cfRule type="cellIs" dxfId="3890" priority="5537" operator="equal">
      <formula>"◄"</formula>
    </cfRule>
    <cfRule type="cellIs" dxfId="3889" priority="5538" operator="equal">
      <formula>"•"</formula>
    </cfRule>
    <cfRule type="cellIs" priority="5539" operator="equal">
      <formula>"◄"</formula>
    </cfRule>
    <cfRule type="cellIs" dxfId="3888" priority="5540" operator="equal">
      <formula>"►"</formula>
    </cfRule>
  </conditionalFormatting>
  <conditionalFormatting sqref="AH2359">
    <cfRule type="cellIs" dxfId="3887" priority="5533" operator="equal">
      <formula>"◄"</formula>
    </cfRule>
    <cfRule type="cellIs" dxfId="3886" priority="5534" operator="equal">
      <formula>"•"</formula>
    </cfRule>
    <cfRule type="cellIs" priority="5535" operator="equal">
      <formula>"◄"</formula>
    </cfRule>
    <cfRule type="cellIs" dxfId="3885" priority="5536" operator="equal">
      <formula>"►"</formula>
    </cfRule>
  </conditionalFormatting>
  <conditionalFormatting sqref="AG2359">
    <cfRule type="cellIs" dxfId="3884" priority="5529" operator="equal">
      <formula>"◄"</formula>
    </cfRule>
    <cfRule type="cellIs" dxfId="3883" priority="5530" operator="equal">
      <formula>"•"</formula>
    </cfRule>
    <cfRule type="cellIs" priority="5531" operator="equal">
      <formula>"◄"</formula>
    </cfRule>
    <cfRule type="cellIs" dxfId="3882" priority="5532" operator="equal">
      <formula>"►"</formula>
    </cfRule>
  </conditionalFormatting>
  <conditionalFormatting sqref="AF2361">
    <cfRule type="cellIs" dxfId="3881" priority="5525" operator="equal">
      <formula>"◄"</formula>
    </cfRule>
    <cfRule type="cellIs" dxfId="3880" priority="5526" operator="equal">
      <formula>"•"</formula>
    </cfRule>
    <cfRule type="cellIs" priority="5527" operator="equal">
      <formula>"◄"</formula>
    </cfRule>
    <cfRule type="cellIs" dxfId="3879" priority="5528" operator="equal">
      <formula>"►"</formula>
    </cfRule>
  </conditionalFormatting>
  <conditionalFormatting sqref="AH2361">
    <cfRule type="cellIs" dxfId="3878" priority="5521" operator="equal">
      <formula>"◄"</formula>
    </cfRule>
    <cfRule type="cellIs" dxfId="3877" priority="5522" operator="equal">
      <formula>"•"</formula>
    </cfRule>
    <cfRule type="cellIs" priority="5523" operator="equal">
      <formula>"◄"</formula>
    </cfRule>
    <cfRule type="cellIs" dxfId="3876" priority="5524" operator="equal">
      <formula>"►"</formula>
    </cfRule>
  </conditionalFormatting>
  <conditionalFormatting sqref="AG2361">
    <cfRule type="cellIs" dxfId="3875" priority="5517" operator="equal">
      <formula>"◄"</formula>
    </cfRule>
    <cfRule type="cellIs" dxfId="3874" priority="5518" operator="equal">
      <formula>"•"</formula>
    </cfRule>
    <cfRule type="cellIs" priority="5519" operator="equal">
      <formula>"◄"</formula>
    </cfRule>
    <cfRule type="cellIs" dxfId="3873" priority="5520" operator="equal">
      <formula>"►"</formula>
    </cfRule>
  </conditionalFormatting>
  <conditionalFormatting sqref="AF2363">
    <cfRule type="cellIs" dxfId="3872" priority="5513" operator="equal">
      <formula>"◄"</formula>
    </cfRule>
    <cfRule type="cellIs" dxfId="3871" priority="5514" operator="equal">
      <formula>"•"</formula>
    </cfRule>
    <cfRule type="cellIs" priority="5515" operator="equal">
      <formula>"◄"</formula>
    </cfRule>
    <cfRule type="cellIs" dxfId="3870" priority="5516" operator="equal">
      <formula>"►"</formula>
    </cfRule>
  </conditionalFormatting>
  <conditionalFormatting sqref="AH2363">
    <cfRule type="cellIs" dxfId="3869" priority="5509" operator="equal">
      <formula>"◄"</formula>
    </cfRule>
    <cfRule type="cellIs" dxfId="3868" priority="5510" operator="equal">
      <formula>"•"</formula>
    </cfRule>
    <cfRule type="cellIs" priority="5511" operator="equal">
      <formula>"◄"</formula>
    </cfRule>
    <cfRule type="cellIs" dxfId="3867" priority="5512" operator="equal">
      <formula>"►"</formula>
    </cfRule>
  </conditionalFormatting>
  <conditionalFormatting sqref="AG2363">
    <cfRule type="cellIs" dxfId="3866" priority="5505" operator="equal">
      <formula>"◄"</formula>
    </cfRule>
    <cfRule type="cellIs" dxfId="3865" priority="5506" operator="equal">
      <formula>"•"</formula>
    </cfRule>
    <cfRule type="cellIs" priority="5507" operator="equal">
      <formula>"◄"</formula>
    </cfRule>
    <cfRule type="cellIs" dxfId="3864" priority="5508" operator="equal">
      <formula>"►"</formula>
    </cfRule>
  </conditionalFormatting>
  <conditionalFormatting sqref="AF2367">
    <cfRule type="cellIs" dxfId="3863" priority="5501" operator="equal">
      <formula>"◄"</formula>
    </cfRule>
    <cfRule type="cellIs" dxfId="3862" priority="5502" operator="equal">
      <formula>"•"</formula>
    </cfRule>
    <cfRule type="cellIs" priority="5503" operator="equal">
      <formula>"◄"</formula>
    </cfRule>
    <cfRule type="cellIs" dxfId="3861" priority="5504" operator="equal">
      <formula>"►"</formula>
    </cfRule>
  </conditionalFormatting>
  <conditionalFormatting sqref="AH2367">
    <cfRule type="cellIs" dxfId="3860" priority="5497" operator="equal">
      <formula>"◄"</formula>
    </cfRule>
    <cfRule type="cellIs" dxfId="3859" priority="5498" operator="equal">
      <formula>"•"</formula>
    </cfRule>
    <cfRule type="cellIs" priority="5499" operator="equal">
      <formula>"◄"</formula>
    </cfRule>
    <cfRule type="cellIs" dxfId="3858" priority="5500" operator="equal">
      <formula>"►"</formula>
    </cfRule>
  </conditionalFormatting>
  <conditionalFormatting sqref="AG2367">
    <cfRule type="cellIs" dxfId="3857" priority="5493" operator="equal">
      <formula>"◄"</formula>
    </cfRule>
    <cfRule type="cellIs" dxfId="3856" priority="5494" operator="equal">
      <formula>"•"</formula>
    </cfRule>
    <cfRule type="cellIs" priority="5495" operator="equal">
      <formula>"◄"</formula>
    </cfRule>
    <cfRule type="cellIs" dxfId="3855" priority="5496" operator="equal">
      <formula>"►"</formula>
    </cfRule>
  </conditionalFormatting>
  <conditionalFormatting sqref="AF2369">
    <cfRule type="cellIs" dxfId="3854" priority="5489" operator="equal">
      <formula>"◄"</formula>
    </cfRule>
    <cfRule type="cellIs" dxfId="3853" priority="5490" operator="equal">
      <formula>"•"</formula>
    </cfRule>
    <cfRule type="cellIs" priority="5491" operator="equal">
      <formula>"◄"</formula>
    </cfRule>
    <cfRule type="cellIs" dxfId="3852" priority="5492" operator="equal">
      <formula>"►"</formula>
    </cfRule>
  </conditionalFormatting>
  <conditionalFormatting sqref="AH2369">
    <cfRule type="cellIs" dxfId="3851" priority="5485" operator="equal">
      <formula>"◄"</formula>
    </cfRule>
    <cfRule type="cellIs" dxfId="3850" priority="5486" operator="equal">
      <formula>"•"</formula>
    </cfRule>
    <cfRule type="cellIs" priority="5487" operator="equal">
      <formula>"◄"</formula>
    </cfRule>
    <cfRule type="cellIs" dxfId="3849" priority="5488" operator="equal">
      <formula>"►"</formula>
    </cfRule>
  </conditionalFormatting>
  <conditionalFormatting sqref="AG2369">
    <cfRule type="cellIs" dxfId="3848" priority="5481" operator="equal">
      <formula>"◄"</formula>
    </cfRule>
    <cfRule type="cellIs" dxfId="3847" priority="5482" operator="equal">
      <formula>"•"</formula>
    </cfRule>
    <cfRule type="cellIs" priority="5483" operator="equal">
      <formula>"◄"</formula>
    </cfRule>
    <cfRule type="cellIs" dxfId="3846" priority="5484" operator="equal">
      <formula>"►"</formula>
    </cfRule>
  </conditionalFormatting>
  <conditionalFormatting sqref="AF2371">
    <cfRule type="cellIs" dxfId="3845" priority="5477" operator="equal">
      <formula>"◄"</formula>
    </cfRule>
    <cfRule type="cellIs" dxfId="3844" priority="5478" operator="equal">
      <formula>"•"</formula>
    </cfRule>
    <cfRule type="cellIs" priority="5479" operator="equal">
      <formula>"◄"</formula>
    </cfRule>
    <cfRule type="cellIs" dxfId="3843" priority="5480" operator="equal">
      <formula>"►"</formula>
    </cfRule>
  </conditionalFormatting>
  <conditionalFormatting sqref="AH2371">
    <cfRule type="cellIs" dxfId="3842" priority="5473" operator="equal">
      <formula>"◄"</formula>
    </cfRule>
    <cfRule type="cellIs" dxfId="3841" priority="5474" operator="equal">
      <formula>"•"</formula>
    </cfRule>
    <cfRule type="cellIs" priority="5475" operator="equal">
      <formula>"◄"</formula>
    </cfRule>
    <cfRule type="cellIs" dxfId="3840" priority="5476" operator="equal">
      <formula>"►"</formula>
    </cfRule>
  </conditionalFormatting>
  <conditionalFormatting sqref="AG2371">
    <cfRule type="cellIs" dxfId="3839" priority="5469" operator="equal">
      <formula>"◄"</formula>
    </cfRule>
    <cfRule type="cellIs" dxfId="3838" priority="5470" operator="equal">
      <formula>"•"</formula>
    </cfRule>
    <cfRule type="cellIs" priority="5471" operator="equal">
      <formula>"◄"</formula>
    </cfRule>
    <cfRule type="cellIs" dxfId="3837" priority="5472" operator="equal">
      <formula>"►"</formula>
    </cfRule>
  </conditionalFormatting>
  <conditionalFormatting sqref="AF2373">
    <cfRule type="cellIs" dxfId="3836" priority="5465" operator="equal">
      <formula>"◄"</formula>
    </cfRule>
    <cfRule type="cellIs" dxfId="3835" priority="5466" operator="equal">
      <formula>"•"</formula>
    </cfRule>
    <cfRule type="cellIs" priority="5467" operator="equal">
      <formula>"◄"</formula>
    </cfRule>
    <cfRule type="cellIs" dxfId="3834" priority="5468" operator="equal">
      <formula>"►"</formula>
    </cfRule>
  </conditionalFormatting>
  <conditionalFormatting sqref="AH2373">
    <cfRule type="cellIs" dxfId="3833" priority="5461" operator="equal">
      <formula>"◄"</formula>
    </cfRule>
    <cfRule type="cellIs" dxfId="3832" priority="5462" operator="equal">
      <formula>"•"</formula>
    </cfRule>
    <cfRule type="cellIs" priority="5463" operator="equal">
      <formula>"◄"</formula>
    </cfRule>
    <cfRule type="cellIs" dxfId="3831" priority="5464" operator="equal">
      <formula>"►"</formula>
    </cfRule>
  </conditionalFormatting>
  <conditionalFormatting sqref="AG2373">
    <cfRule type="cellIs" dxfId="3830" priority="5457" operator="equal">
      <formula>"◄"</formula>
    </cfRule>
    <cfRule type="cellIs" dxfId="3829" priority="5458" operator="equal">
      <formula>"•"</formula>
    </cfRule>
    <cfRule type="cellIs" priority="5459" operator="equal">
      <formula>"◄"</formula>
    </cfRule>
    <cfRule type="cellIs" dxfId="3828" priority="5460" operator="equal">
      <formula>"►"</formula>
    </cfRule>
  </conditionalFormatting>
  <conditionalFormatting sqref="AF2383">
    <cfRule type="cellIs" dxfId="3827" priority="5453" operator="equal">
      <formula>"◄"</formula>
    </cfRule>
    <cfRule type="cellIs" dxfId="3826" priority="5454" operator="equal">
      <formula>"•"</formula>
    </cfRule>
    <cfRule type="cellIs" priority="5455" operator="equal">
      <formula>"◄"</formula>
    </cfRule>
    <cfRule type="cellIs" dxfId="3825" priority="5456" operator="equal">
      <formula>"►"</formula>
    </cfRule>
  </conditionalFormatting>
  <conditionalFormatting sqref="AH2383">
    <cfRule type="cellIs" dxfId="3824" priority="5449" operator="equal">
      <formula>"◄"</formula>
    </cfRule>
    <cfRule type="cellIs" dxfId="3823" priority="5450" operator="equal">
      <formula>"•"</formula>
    </cfRule>
    <cfRule type="cellIs" priority="5451" operator="equal">
      <formula>"◄"</formula>
    </cfRule>
    <cfRule type="cellIs" dxfId="3822" priority="5452" operator="equal">
      <formula>"►"</formula>
    </cfRule>
  </conditionalFormatting>
  <conditionalFormatting sqref="AG2383">
    <cfRule type="cellIs" dxfId="3821" priority="5445" operator="equal">
      <formula>"◄"</formula>
    </cfRule>
    <cfRule type="cellIs" dxfId="3820" priority="5446" operator="equal">
      <formula>"•"</formula>
    </cfRule>
    <cfRule type="cellIs" priority="5447" operator="equal">
      <formula>"◄"</formula>
    </cfRule>
    <cfRule type="cellIs" dxfId="3819" priority="5448" operator="equal">
      <formula>"►"</formula>
    </cfRule>
  </conditionalFormatting>
  <conditionalFormatting sqref="AF2389">
    <cfRule type="cellIs" dxfId="3818" priority="5441" operator="equal">
      <formula>"◄"</formula>
    </cfRule>
    <cfRule type="cellIs" dxfId="3817" priority="5442" operator="equal">
      <formula>"•"</formula>
    </cfRule>
    <cfRule type="cellIs" priority="5443" operator="equal">
      <formula>"◄"</formula>
    </cfRule>
    <cfRule type="cellIs" dxfId="3816" priority="5444" operator="equal">
      <formula>"►"</formula>
    </cfRule>
  </conditionalFormatting>
  <conditionalFormatting sqref="AH2389">
    <cfRule type="cellIs" dxfId="3815" priority="5437" operator="equal">
      <formula>"◄"</formula>
    </cfRule>
    <cfRule type="cellIs" dxfId="3814" priority="5438" operator="equal">
      <formula>"•"</formula>
    </cfRule>
    <cfRule type="cellIs" priority="5439" operator="equal">
      <formula>"◄"</formula>
    </cfRule>
    <cfRule type="cellIs" dxfId="3813" priority="5440" operator="equal">
      <formula>"►"</formula>
    </cfRule>
  </conditionalFormatting>
  <conditionalFormatting sqref="AG2389">
    <cfRule type="cellIs" dxfId="3812" priority="5433" operator="equal">
      <formula>"◄"</formula>
    </cfRule>
    <cfRule type="cellIs" dxfId="3811" priority="5434" operator="equal">
      <formula>"•"</formula>
    </cfRule>
    <cfRule type="cellIs" priority="5435" operator="equal">
      <formula>"◄"</formula>
    </cfRule>
    <cfRule type="cellIs" dxfId="3810" priority="5436" operator="equal">
      <formula>"►"</formula>
    </cfRule>
  </conditionalFormatting>
  <conditionalFormatting sqref="AF2391">
    <cfRule type="cellIs" dxfId="3809" priority="5429" operator="equal">
      <formula>"◄"</formula>
    </cfRule>
    <cfRule type="cellIs" dxfId="3808" priority="5430" operator="equal">
      <formula>"•"</formula>
    </cfRule>
    <cfRule type="cellIs" priority="5431" operator="equal">
      <formula>"◄"</formula>
    </cfRule>
    <cfRule type="cellIs" dxfId="3807" priority="5432" operator="equal">
      <formula>"►"</formula>
    </cfRule>
  </conditionalFormatting>
  <conditionalFormatting sqref="AH2391">
    <cfRule type="cellIs" dxfId="3806" priority="5425" operator="equal">
      <formula>"◄"</formula>
    </cfRule>
    <cfRule type="cellIs" dxfId="3805" priority="5426" operator="equal">
      <formula>"•"</formula>
    </cfRule>
    <cfRule type="cellIs" priority="5427" operator="equal">
      <formula>"◄"</formula>
    </cfRule>
    <cfRule type="cellIs" dxfId="3804" priority="5428" operator="equal">
      <formula>"►"</formula>
    </cfRule>
  </conditionalFormatting>
  <conditionalFormatting sqref="AG2391">
    <cfRule type="cellIs" dxfId="3803" priority="5421" operator="equal">
      <formula>"◄"</formula>
    </cfRule>
    <cfRule type="cellIs" dxfId="3802" priority="5422" operator="equal">
      <formula>"•"</formula>
    </cfRule>
    <cfRule type="cellIs" priority="5423" operator="equal">
      <formula>"◄"</formula>
    </cfRule>
    <cfRule type="cellIs" dxfId="3801" priority="5424" operator="equal">
      <formula>"►"</formula>
    </cfRule>
  </conditionalFormatting>
  <conditionalFormatting sqref="AF2396">
    <cfRule type="cellIs" dxfId="3800" priority="5417" operator="equal">
      <formula>"◄"</formula>
    </cfRule>
    <cfRule type="cellIs" dxfId="3799" priority="5418" operator="equal">
      <formula>"•"</formula>
    </cfRule>
    <cfRule type="cellIs" priority="5419" operator="equal">
      <formula>"◄"</formula>
    </cfRule>
    <cfRule type="cellIs" dxfId="3798" priority="5420" operator="equal">
      <formula>"►"</formula>
    </cfRule>
  </conditionalFormatting>
  <conditionalFormatting sqref="AH2396">
    <cfRule type="cellIs" dxfId="3797" priority="5413" operator="equal">
      <formula>"◄"</formula>
    </cfRule>
    <cfRule type="cellIs" dxfId="3796" priority="5414" operator="equal">
      <formula>"•"</formula>
    </cfRule>
    <cfRule type="cellIs" priority="5415" operator="equal">
      <formula>"◄"</formula>
    </cfRule>
    <cfRule type="cellIs" dxfId="3795" priority="5416" operator="equal">
      <formula>"►"</formula>
    </cfRule>
  </conditionalFormatting>
  <conditionalFormatting sqref="AG2396">
    <cfRule type="cellIs" dxfId="3794" priority="5409" operator="equal">
      <formula>"◄"</formula>
    </cfRule>
    <cfRule type="cellIs" dxfId="3793" priority="5410" operator="equal">
      <formula>"•"</formula>
    </cfRule>
    <cfRule type="cellIs" priority="5411" operator="equal">
      <formula>"◄"</formula>
    </cfRule>
    <cfRule type="cellIs" dxfId="3792" priority="5412" operator="equal">
      <formula>"►"</formula>
    </cfRule>
  </conditionalFormatting>
  <conditionalFormatting sqref="AF2401">
    <cfRule type="cellIs" dxfId="3791" priority="5405" operator="equal">
      <formula>"◄"</formula>
    </cfRule>
    <cfRule type="cellIs" dxfId="3790" priority="5406" operator="equal">
      <formula>"•"</formula>
    </cfRule>
    <cfRule type="cellIs" priority="5407" operator="equal">
      <formula>"◄"</formula>
    </cfRule>
    <cfRule type="cellIs" dxfId="3789" priority="5408" operator="equal">
      <formula>"►"</formula>
    </cfRule>
  </conditionalFormatting>
  <conditionalFormatting sqref="AH2401">
    <cfRule type="cellIs" dxfId="3788" priority="5401" operator="equal">
      <formula>"◄"</formula>
    </cfRule>
    <cfRule type="cellIs" dxfId="3787" priority="5402" operator="equal">
      <formula>"•"</formula>
    </cfRule>
    <cfRule type="cellIs" priority="5403" operator="equal">
      <formula>"◄"</formula>
    </cfRule>
    <cfRule type="cellIs" dxfId="3786" priority="5404" operator="equal">
      <formula>"►"</formula>
    </cfRule>
  </conditionalFormatting>
  <conditionalFormatting sqref="AG2401">
    <cfRule type="cellIs" dxfId="3785" priority="5397" operator="equal">
      <formula>"◄"</formula>
    </cfRule>
    <cfRule type="cellIs" dxfId="3784" priority="5398" operator="equal">
      <formula>"•"</formula>
    </cfRule>
    <cfRule type="cellIs" priority="5399" operator="equal">
      <formula>"◄"</formula>
    </cfRule>
    <cfRule type="cellIs" dxfId="3783" priority="5400" operator="equal">
      <formula>"►"</formula>
    </cfRule>
  </conditionalFormatting>
  <conditionalFormatting sqref="AF2403">
    <cfRule type="cellIs" dxfId="3782" priority="5393" operator="equal">
      <formula>"◄"</formula>
    </cfRule>
    <cfRule type="cellIs" dxfId="3781" priority="5394" operator="equal">
      <formula>"•"</formula>
    </cfRule>
    <cfRule type="cellIs" priority="5395" operator="equal">
      <formula>"◄"</formula>
    </cfRule>
    <cfRule type="cellIs" dxfId="3780" priority="5396" operator="equal">
      <formula>"►"</formula>
    </cfRule>
  </conditionalFormatting>
  <conditionalFormatting sqref="AH2403">
    <cfRule type="cellIs" dxfId="3779" priority="5389" operator="equal">
      <formula>"◄"</formula>
    </cfRule>
    <cfRule type="cellIs" dxfId="3778" priority="5390" operator="equal">
      <formula>"•"</formula>
    </cfRule>
    <cfRule type="cellIs" priority="5391" operator="equal">
      <formula>"◄"</formula>
    </cfRule>
    <cfRule type="cellIs" dxfId="3777" priority="5392" operator="equal">
      <formula>"►"</formula>
    </cfRule>
  </conditionalFormatting>
  <conditionalFormatting sqref="AG2403">
    <cfRule type="cellIs" dxfId="3776" priority="5385" operator="equal">
      <formula>"◄"</formula>
    </cfRule>
    <cfRule type="cellIs" dxfId="3775" priority="5386" operator="equal">
      <formula>"•"</formula>
    </cfRule>
    <cfRule type="cellIs" priority="5387" operator="equal">
      <formula>"◄"</formula>
    </cfRule>
    <cfRule type="cellIs" dxfId="3774" priority="5388" operator="equal">
      <formula>"►"</formula>
    </cfRule>
  </conditionalFormatting>
  <conditionalFormatting sqref="AF2407">
    <cfRule type="cellIs" dxfId="3773" priority="5381" operator="equal">
      <formula>"◄"</formula>
    </cfRule>
    <cfRule type="cellIs" dxfId="3772" priority="5382" operator="equal">
      <formula>"•"</formula>
    </cfRule>
    <cfRule type="cellIs" priority="5383" operator="equal">
      <formula>"◄"</formula>
    </cfRule>
    <cfRule type="cellIs" dxfId="3771" priority="5384" operator="equal">
      <formula>"►"</formula>
    </cfRule>
  </conditionalFormatting>
  <conditionalFormatting sqref="AH2407">
    <cfRule type="cellIs" dxfId="3770" priority="5377" operator="equal">
      <formula>"◄"</formula>
    </cfRule>
    <cfRule type="cellIs" dxfId="3769" priority="5378" operator="equal">
      <formula>"•"</formula>
    </cfRule>
    <cfRule type="cellIs" priority="5379" operator="equal">
      <formula>"◄"</formula>
    </cfRule>
    <cfRule type="cellIs" dxfId="3768" priority="5380" operator="equal">
      <formula>"►"</formula>
    </cfRule>
  </conditionalFormatting>
  <conditionalFormatting sqref="AG2407">
    <cfRule type="cellIs" dxfId="3767" priority="5373" operator="equal">
      <formula>"◄"</formula>
    </cfRule>
    <cfRule type="cellIs" dxfId="3766" priority="5374" operator="equal">
      <formula>"•"</formula>
    </cfRule>
    <cfRule type="cellIs" priority="5375" operator="equal">
      <formula>"◄"</formula>
    </cfRule>
    <cfRule type="cellIs" dxfId="3765" priority="5376" operator="equal">
      <formula>"►"</formula>
    </cfRule>
  </conditionalFormatting>
  <conditionalFormatting sqref="AF2409">
    <cfRule type="cellIs" dxfId="3764" priority="5369" operator="equal">
      <formula>"◄"</formula>
    </cfRule>
    <cfRule type="cellIs" dxfId="3763" priority="5370" operator="equal">
      <formula>"•"</formula>
    </cfRule>
    <cfRule type="cellIs" priority="5371" operator="equal">
      <formula>"◄"</formula>
    </cfRule>
    <cfRule type="cellIs" dxfId="3762" priority="5372" operator="equal">
      <formula>"►"</formula>
    </cfRule>
  </conditionalFormatting>
  <conditionalFormatting sqref="AH2409">
    <cfRule type="cellIs" dxfId="3761" priority="5365" operator="equal">
      <formula>"◄"</formula>
    </cfRule>
    <cfRule type="cellIs" dxfId="3760" priority="5366" operator="equal">
      <formula>"•"</formula>
    </cfRule>
    <cfRule type="cellIs" priority="5367" operator="equal">
      <formula>"◄"</formula>
    </cfRule>
    <cfRule type="cellIs" dxfId="3759" priority="5368" operator="equal">
      <formula>"►"</formula>
    </cfRule>
  </conditionalFormatting>
  <conditionalFormatting sqref="AG2409">
    <cfRule type="cellIs" dxfId="3758" priority="5361" operator="equal">
      <formula>"◄"</formula>
    </cfRule>
    <cfRule type="cellIs" dxfId="3757" priority="5362" operator="equal">
      <formula>"•"</formula>
    </cfRule>
    <cfRule type="cellIs" priority="5363" operator="equal">
      <formula>"◄"</formula>
    </cfRule>
    <cfRule type="cellIs" dxfId="3756" priority="5364" operator="equal">
      <formula>"►"</formula>
    </cfRule>
  </conditionalFormatting>
  <conditionalFormatting sqref="AF2414">
    <cfRule type="cellIs" dxfId="3755" priority="5357" operator="equal">
      <formula>"◄"</formula>
    </cfRule>
    <cfRule type="cellIs" dxfId="3754" priority="5358" operator="equal">
      <formula>"•"</formula>
    </cfRule>
    <cfRule type="cellIs" priority="5359" operator="equal">
      <formula>"◄"</formula>
    </cfRule>
    <cfRule type="cellIs" dxfId="3753" priority="5360" operator="equal">
      <formula>"►"</formula>
    </cfRule>
  </conditionalFormatting>
  <conditionalFormatting sqref="AH2414">
    <cfRule type="cellIs" dxfId="3752" priority="5353" operator="equal">
      <formula>"◄"</formula>
    </cfRule>
    <cfRule type="cellIs" dxfId="3751" priority="5354" operator="equal">
      <formula>"•"</formula>
    </cfRule>
    <cfRule type="cellIs" priority="5355" operator="equal">
      <formula>"◄"</formula>
    </cfRule>
    <cfRule type="cellIs" dxfId="3750" priority="5356" operator="equal">
      <formula>"►"</formula>
    </cfRule>
  </conditionalFormatting>
  <conditionalFormatting sqref="AG2414">
    <cfRule type="cellIs" dxfId="3749" priority="5349" operator="equal">
      <formula>"◄"</formula>
    </cfRule>
    <cfRule type="cellIs" dxfId="3748" priority="5350" operator="equal">
      <formula>"•"</formula>
    </cfRule>
    <cfRule type="cellIs" priority="5351" operator="equal">
      <formula>"◄"</formula>
    </cfRule>
    <cfRule type="cellIs" dxfId="3747" priority="5352" operator="equal">
      <formula>"►"</formula>
    </cfRule>
  </conditionalFormatting>
  <conditionalFormatting sqref="AF2416">
    <cfRule type="cellIs" dxfId="3746" priority="5345" operator="equal">
      <formula>"◄"</formula>
    </cfRule>
    <cfRule type="cellIs" dxfId="3745" priority="5346" operator="equal">
      <formula>"•"</formula>
    </cfRule>
    <cfRule type="cellIs" priority="5347" operator="equal">
      <formula>"◄"</formula>
    </cfRule>
    <cfRule type="cellIs" dxfId="3744" priority="5348" operator="equal">
      <formula>"►"</formula>
    </cfRule>
  </conditionalFormatting>
  <conditionalFormatting sqref="AH2416">
    <cfRule type="cellIs" dxfId="3743" priority="5341" operator="equal">
      <formula>"◄"</formula>
    </cfRule>
    <cfRule type="cellIs" dxfId="3742" priority="5342" operator="equal">
      <formula>"•"</formula>
    </cfRule>
    <cfRule type="cellIs" priority="5343" operator="equal">
      <formula>"◄"</formula>
    </cfRule>
    <cfRule type="cellIs" dxfId="3741" priority="5344" operator="equal">
      <formula>"►"</formula>
    </cfRule>
  </conditionalFormatting>
  <conditionalFormatting sqref="AG2416">
    <cfRule type="cellIs" dxfId="3740" priority="5337" operator="equal">
      <formula>"◄"</formula>
    </cfRule>
    <cfRule type="cellIs" dxfId="3739" priority="5338" operator="equal">
      <formula>"•"</formula>
    </cfRule>
    <cfRule type="cellIs" priority="5339" operator="equal">
      <formula>"◄"</formula>
    </cfRule>
    <cfRule type="cellIs" dxfId="3738" priority="5340" operator="equal">
      <formula>"►"</formula>
    </cfRule>
  </conditionalFormatting>
  <conditionalFormatting sqref="AF2418">
    <cfRule type="cellIs" dxfId="3737" priority="5333" operator="equal">
      <formula>"◄"</formula>
    </cfRule>
    <cfRule type="cellIs" dxfId="3736" priority="5334" operator="equal">
      <formula>"•"</formula>
    </cfRule>
    <cfRule type="cellIs" priority="5335" operator="equal">
      <formula>"◄"</formula>
    </cfRule>
    <cfRule type="cellIs" dxfId="3735" priority="5336" operator="equal">
      <formula>"►"</formula>
    </cfRule>
  </conditionalFormatting>
  <conditionalFormatting sqref="AH2418">
    <cfRule type="cellIs" dxfId="3734" priority="5329" operator="equal">
      <formula>"◄"</formula>
    </cfRule>
    <cfRule type="cellIs" dxfId="3733" priority="5330" operator="equal">
      <formula>"•"</formula>
    </cfRule>
    <cfRule type="cellIs" priority="5331" operator="equal">
      <formula>"◄"</formula>
    </cfRule>
    <cfRule type="cellIs" dxfId="3732" priority="5332" operator="equal">
      <formula>"►"</formula>
    </cfRule>
  </conditionalFormatting>
  <conditionalFormatting sqref="AG2418">
    <cfRule type="cellIs" dxfId="3731" priority="5325" operator="equal">
      <formula>"◄"</formula>
    </cfRule>
    <cfRule type="cellIs" dxfId="3730" priority="5326" operator="equal">
      <formula>"•"</formula>
    </cfRule>
    <cfRule type="cellIs" priority="5327" operator="equal">
      <formula>"◄"</formula>
    </cfRule>
    <cfRule type="cellIs" dxfId="3729" priority="5328" operator="equal">
      <formula>"►"</formula>
    </cfRule>
  </conditionalFormatting>
  <conditionalFormatting sqref="AF2420">
    <cfRule type="cellIs" dxfId="3728" priority="5321" operator="equal">
      <formula>"◄"</formula>
    </cfRule>
    <cfRule type="cellIs" dxfId="3727" priority="5322" operator="equal">
      <formula>"•"</formula>
    </cfRule>
    <cfRule type="cellIs" priority="5323" operator="equal">
      <formula>"◄"</formula>
    </cfRule>
    <cfRule type="cellIs" dxfId="3726" priority="5324" operator="equal">
      <formula>"►"</formula>
    </cfRule>
  </conditionalFormatting>
  <conditionalFormatting sqref="AH2420">
    <cfRule type="cellIs" dxfId="3725" priority="5317" operator="equal">
      <formula>"◄"</formula>
    </cfRule>
    <cfRule type="cellIs" dxfId="3724" priority="5318" operator="equal">
      <formula>"•"</formula>
    </cfRule>
    <cfRule type="cellIs" priority="5319" operator="equal">
      <formula>"◄"</formula>
    </cfRule>
    <cfRule type="cellIs" dxfId="3723" priority="5320" operator="equal">
      <formula>"►"</formula>
    </cfRule>
  </conditionalFormatting>
  <conditionalFormatting sqref="AG2420">
    <cfRule type="cellIs" dxfId="3722" priority="5313" operator="equal">
      <formula>"◄"</formula>
    </cfRule>
    <cfRule type="cellIs" dxfId="3721" priority="5314" operator="equal">
      <formula>"•"</formula>
    </cfRule>
    <cfRule type="cellIs" priority="5315" operator="equal">
      <formula>"◄"</formula>
    </cfRule>
    <cfRule type="cellIs" dxfId="3720" priority="5316" operator="equal">
      <formula>"►"</formula>
    </cfRule>
  </conditionalFormatting>
  <conditionalFormatting sqref="AF2423">
    <cfRule type="cellIs" dxfId="3719" priority="5309" operator="equal">
      <formula>"◄"</formula>
    </cfRule>
    <cfRule type="cellIs" dxfId="3718" priority="5310" operator="equal">
      <formula>"•"</formula>
    </cfRule>
    <cfRule type="cellIs" priority="5311" operator="equal">
      <formula>"◄"</formula>
    </cfRule>
    <cfRule type="cellIs" dxfId="3717" priority="5312" operator="equal">
      <formula>"►"</formula>
    </cfRule>
  </conditionalFormatting>
  <conditionalFormatting sqref="AH2423">
    <cfRule type="cellIs" dxfId="3716" priority="5305" operator="equal">
      <formula>"◄"</formula>
    </cfRule>
    <cfRule type="cellIs" dxfId="3715" priority="5306" operator="equal">
      <formula>"•"</formula>
    </cfRule>
    <cfRule type="cellIs" priority="5307" operator="equal">
      <formula>"◄"</formula>
    </cfRule>
    <cfRule type="cellIs" dxfId="3714" priority="5308" operator="equal">
      <formula>"►"</formula>
    </cfRule>
  </conditionalFormatting>
  <conditionalFormatting sqref="AG2423">
    <cfRule type="cellIs" dxfId="3713" priority="5301" operator="equal">
      <formula>"◄"</formula>
    </cfRule>
    <cfRule type="cellIs" dxfId="3712" priority="5302" operator="equal">
      <formula>"•"</formula>
    </cfRule>
    <cfRule type="cellIs" priority="5303" operator="equal">
      <formula>"◄"</formula>
    </cfRule>
    <cfRule type="cellIs" dxfId="3711" priority="5304" operator="equal">
      <formula>"►"</formula>
    </cfRule>
  </conditionalFormatting>
  <conditionalFormatting sqref="AF2425">
    <cfRule type="cellIs" dxfId="3710" priority="5297" operator="equal">
      <formula>"◄"</formula>
    </cfRule>
    <cfRule type="cellIs" dxfId="3709" priority="5298" operator="equal">
      <formula>"•"</formula>
    </cfRule>
    <cfRule type="cellIs" priority="5299" operator="equal">
      <formula>"◄"</formula>
    </cfRule>
    <cfRule type="cellIs" dxfId="3708" priority="5300" operator="equal">
      <formula>"►"</formula>
    </cfRule>
  </conditionalFormatting>
  <conditionalFormatting sqref="AH2425">
    <cfRule type="cellIs" dxfId="3707" priority="5293" operator="equal">
      <formula>"◄"</formula>
    </cfRule>
    <cfRule type="cellIs" dxfId="3706" priority="5294" operator="equal">
      <formula>"•"</formula>
    </cfRule>
    <cfRule type="cellIs" priority="5295" operator="equal">
      <formula>"◄"</formula>
    </cfRule>
    <cfRule type="cellIs" dxfId="3705" priority="5296" operator="equal">
      <formula>"►"</formula>
    </cfRule>
  </conditionalFormatting>
  <conditionalFormatting sqref="AG2425">
    <cfRule type="cellIs" dxfId="3704" priority="5289" operator="equal">
      <formula>"◄"</formula>
    </cfRule>
    <cfRule type="cellIs" dxfId="3703" priority="5290" operator="equal">
      <formula>"•"</formula>
    </cfRule>
    <cfRule type="cellIs" priority="5291" operator="equal">
      <formula>"◄"</formula>
    </cfRule>
    <cfRule type="cellIs" dxfId="3702" priority="5292" operator="equal">
      <formula>"►"</formula>
    </cfRule>
  </conditionalFormatting>
  <conditionalFormatting sqref="AF2428">
    <cfRule type="cellIs" dxfId="3701" priority="5285" operator="equal">
      <formula>"◄"</formula>
    </cfRule>
    <cfRule type="cellIs" dxfId="3700" priority="5286" operator="equal">
      <formula>"•"</formula>
    </cfRule>
    <cfRule type="cellIs" priority="5287" operator="equal">
      <formula>"◄"</formula>
    </cfRule>
    <cfRule type="cellIs" dxfId="3699" priority="5288" operator="equal">
      <formula>"►"</formula>
    </cfRule>
  </conditionalFormatting>
  <conditionalFormatting sqref="AH2428">
    <cfRule type="cellIs" dxfId="3698" priority="5281" operator="equal">
      <formula>"◄"</formula>
    </cfRule>
    <cfRule type="cellIs" dxfId="3697" priority="5282" operator="equal">
      <formula>"•"</formula>
    </cfRule>
    <cfRule type="cellIs" priority="5283" operator="equal">
      <formula>"◄"</formula>
    </cfRule>
    <cfRule type="cellIs" dxfId="3696" priority="5284" operator="equal">
      <formula>"►"</formula>
    </cfRule>
  </conditionalFormatting>
  <conditionalFormatting sqref="AG2428">
    <cfRule type="cellIs" dxfId="3695" priority="5277" operator="equal">
      <formula>"◄"</formula>
    </cfRule>
    <cfRule type="cellIs" dxfId="3694" priority="5278" operator="equal">
      <formula>"•"</formula>
    </cfRule>
    <cfRule type="cellIs" priority="5279" operator="equal">
      <formula>"◄"</formula>
    </cfRule>
    <cfRule type="cellIs" dxfId="3693" priority="5280" operator="equal">
      <formula>"►"</formula>
    </cfRule>
  </conditionalFormatting>
  <conditionalFormatting sqref="AF2432">
    <cfRule type="cellIs" dxfId="3692" priority="5273" operator="equal">
      <formula>"◄"</formula>
    </cfRule>
    <cfRule type="cellIs" dxfId="3691" priority="5274" operator="equal">
      <formula>"•"</formula>
    </cfRule>
    <cfRule type="cellIs" priority="5275" operator="equal">
      <formula>"◄"</formula>
    </cfRule>
    <cfRule type="cellIs" dxfId="3690" priority="5276" operator="equal">
      <formula>"►"</formula>
    </cfRule>
  </conditionalFormatting>
  <conditionalFormatting sqref="AH2432">
    <cfRule type="cellIs" dxfId="3689" priority="5269" operator="equal">
      <formula>"◄"</formula>
    </cfRule>
    <cfRule type="cellIs" dxfId="3688" priority="5270" operator="equal">
      <formula>"•"</formula>
    </cfRule>
    <cfRule type="cellIs" priority="5271" operator="equal">
      <formula>"◄"</formula>
    </cfRule>
    <cfRule type="cellIs" dxfId="3687" priority="5272" operator="equal">
      <formula>"►"</formula>
    </cfRule>
  </conditionalFormatting>
  <conditionalFormatting sqref="AG2432">
    <cfRule type="cellIs" dxfId="3686" priority="5265" operator="equal">
      <formula>"◄"</formula>
    </cfRule>
    <cfRule type="cellIs" dxfId="3685" priority="5266" operator="equal">
      <formula>"•"</formula>
    </cfRule>
    <cfRule type="cellIs" priority="5267" operator="equal">
      <formula>"◄"</formula>
    </cfRule>
    <cfRule type="cellIs" dxfId="3684" priority="5268" operator="equal">
      <formula>"►"</formula>
    </cfRule>
  </conditionalFormatting>
  <conditionalFormatting sqref="AF2434">
    <cfRule type="cellIs" dxfId="3683" priority="5261" operator="equal">
      <formula>"◄"</formula>
    </cfRule>
    <cfRule type="cellIs" dxfId="3682" priority="5262" operator="equal">
      <formula>"•"</formula>
    </cfRule>
    <cfRule type="cellIs" priority="5263" operator="equal">
      <formula>"◄"</formula>
    </cfRule>
    <cfRule type="cellIs" dxfId="3681" priority="5264" operator="equal">
      <formula>"►"</formula>
    </cfRule>
  </conditionalFormatting>
  <conditionalFormatting sqref="AH2434">
    <cfRule type="cellIs" dxfId="3680" priority="5257" operator="equal">
      <formula>"◄"</formula>
    </cfRule>
    <cfRule type="cellIs" dxfId="3679" priority="5258" operator="equal">
      <formula>"•"</formula>
    </cfRule>
    <cfRule type="cellIs" priority="5259" operator="equal">
      <formula>"◄"</formula>
    </cfRule>
    <cfRule type="cellIs" dxfId="3678" priority="5260" operator="equal">
      <formula>"►"</formula>
    </cfRule>
  </conditionalFormatting>
  <conditionalFormatting sqref="AG2434">
    <cfRule type="cellIs" dxfId="3677" priority="5253" operator="equal">
      <formula>"◄"</formula>
    </cfRule>
    <cfRule type="cellIs" dxfId="3676" priority="5254" operator="equal">
      <formula>"•"</formula>
    </cfRule>
    <cfRule type="cellIs" priority="5255" operator="equal">
      <formula>"◄"</formula>
    </cfRule>
    <cfRule type="cellIs" dxfId="3675" priority="5256" operator="equal">
      <formula>"►"</formula>
    </cfRule>
  </conditionalFormatting>
  <conditionalFormatting sqref="AF2437">
    <cfRule type="cellIs" dxfId="3674" priority="5249" operator="equal">
      <formula>"◄"</formula>
    </cfRule>
    <cfRule type="cellIs" dxfId="3673" priority="5250" operator="equal">
      <formula>"•"</formula>
    </cfRule>
    <cfRule type="cellIs" priority="5251" operator="equal">
      <formula>"◄"</formula>
    </cfRule>
    <cfRule type="cellIs" dxfId="3672" priority="5252" operator="equal">
      <formula>"►"</formula>
    </cfRule>
  </conditionalFormatting>
  <conditionalFormatting sqref="AH2437">
    <cfRule type="cellIs" dxfId="3671" priority="5245" operator="equal">
      <formula>"◄"</formula>
    </cfRule>
    <cfRule type="cellIs" dxfId="3670" priority="5246" operator="equal">
      <formula>"•"</formula>
    </cfRule>
    <cfRule type="cellIs" priority="5247" operator="equal">
      <formula>"◄"</formula>
    </cfRule>
    <cfRule type="cellIs" dxfId="3669" priority="5248" operator="equal">
      <formula>"►"</formula>
    </cfRule>
  </conditionalFormatting>
  <conditionalFormatting sqref="AG2437">
    <cfRule type="cellIs" dxfId="3668" priority="5241" operator="equal">
      <formula>"◄"</formula>
    </cfRule>
    <cfRule type="cellIs" dxfId="3667" priority="5242" operator="equal">
      <formula>"•"</formula>
    </cfRule>
    <cfRule type="cellIs" priority="5243" operator="equal">
      <formula>"◄"</formula>
    </cfRule>
    <cfRule type="cellIs" dxfId="3666" priority="5244" operator="equal">
      <formula>"►"</formula>
    </cfRule>
  </conditionalFormatting>
  <conditionalFormatting sqref="AF2439">
    <cfRule type="cellIs" dxfId="3665" priority="5237" operator="equal">
      <formula>"◄"</formula>
    </cfRule>
    <cfRule type="cellIs" dxfId="3664" priority="5238" operator="equal">
      <formula>"•"</formula>
    </cfRule>
    <cfRule type="cellIs" priority="5239" operator="equal">
      <formula>"◄"</formula>
    </cfRule>
    <cfRule type="cellIs" dxfId="3663" priority="5240" operator="equal">
      <formula>"►"</formula>
    </cfRule>
  </conditionalFormatting>
  <conditionalFormatting sqref="AH2439">
    <cfRule type="cellIs" dxfId="3662" priority="5233" operator="equal">
      <formula>"◄"</formula>
    </cfRule>
    <cfRule type="cellIs" dxfId="3661" priority="5234" operator="equal">
      <formula>"•"</formula>
    </cfRule>
    <cfRule type="cellIs" priority="5235" operator="equal">
      <formula>"◄"</formula>
    </cfRule>
    <cfRule type="cellIs" dxfId="3660" priority="5236" operator="equal">
      <formula>"►"</formula>
    </cfRule>
  </conditionalFormatting>
  <conditionalFormatting sqref="AG2439">
    <cfRule type="cellIs" dxfId="3659" priority="5229" operator="equal">
      <formula>"◄"</formula>
    </cfRule>
    <cfRule type="cellIs" dxfId="3658" priority="5230" operator="equal">
      <formula>"•"</formula>
    </cfRule>
    <cfRule type="cellIs" priority="5231" operator="equal">
      <formula>"◄"</formula>
    </cfRule>
    <cfRule type="cellIs" dxfId="3657" priority="5232" operator="equal">
      <formula>"►"</formula>
    </cfRule>
  </conditionalFormatting>
  <conditionalFormatting sqref="AF2444">
    <cfRule type="cellIs" dxfId="3656" priority="5225" operator="equal">
      <formula>"◄"</formula>
    </cfRule>
    <cfRule type="cellIs" dxfId="3655" priority="5226" operator="equal">
      <formula>"•"</formula>
    </cfRule>
    <cfRule type="cellIs" priority="5227" operator="equal">
      <formula>"◄"</formula>
    </cfRule>
    <cfRule type="cellIs" dxfId="3654" priority="5228" operator="equal">
      <formula>"►"</formula>
    </cfRule>
  </conditionalFormatting>
  <conditionalFormatting sqref="AH2444">
    <cfRule type="cellIs" dxfId="3653" priority="5221" operator="equal">
      <formula>"◄"</formula>
    </cfRule>
    <cfRule type="cellIs" dxfId="3652" priority="5222" operator="equal">
      <formula>"•"</formula>
    </cfRule>
    <cfRule type="cellIs" priority="5223" operator="equal">
      <formula>"◄"</formula>
    </cfRule>
    <cfRule type="cellIs" dxfId="3651" priority="5224" operator="equal">
      <formula>"►"</formula>
    </cfRule>
  </conditionalFormatting>
  <conditionalFormatting sqref="AG2444">
    <cfRule type="cellIs" dxfId="3650" priority="5217" operator="equal">
      <formula>"◄"</formula>
    </cfRule>
    <cfRule type="cellIs" dxfId="3649" priority="5218" operator="equal">
      <formula>"•"</formula>
    </cfRule>
    <cfRule type="cellIs" priority="5219" operator="equal">
      <formula>"◄"</formula>
    </cfRule>
    <cfRule type="cellIs" dxfId="3648" priority="5220" operator="equal">
      <formula>"►"</formula>
    </cfRule>
  </conditionalFormatting>
  <conditionalFormatting sqref="AF2447">
    <cfRule type="cellIs" dxfId="3647" priority="5213" operator="equal">
      <formula>"◄"</formula>
    </cfRule>
    <cfRule type="cellIs" dxfId="3646" priority="5214" operator="equal">
      <formula>"•"</formula>
    </cfRule>
    <cfRule type="cellIs" priority="5215" operator="equal">
      <formula>"◄"</formula>
    </cfRule>
    <cfRule type="cellIs" dxfId="3645" priority="5216" operator="equal">
      <formula>"►"</formula>
    </cfRule>
  </conditionalFormatting>
  <conditionalFormatting sqref="AH2447">
    <cfRule type="cellIs" dxfId="3644" priority="5209" operator="equal">
      <formula>"◄"</formula>
    </cfRule>
    <cfRule type="cellIs" dxfId="3643" priority="5210" operator="equal">
      <formula>"•"</formula>
    </cfRule>
    <cfRule type="cellIs" priority="5211" operator="equal">
      <formula>"◄"</formula>
    </cfRule>
    <cfRule type="cellIs" dxfId="3642" priority="5212" operator="equal">
      <formula>"►"</formula>
    </cfRule>
  </conditionalFormatting>
  <conditionalFormatting sqref="AG2447">
    <cfRule type="cellIs" dxfId="3641" priority="5205" operator="equal">
      <formula>"◄"</formula>
    </cfRule>
    <cfRule type="cellIs" dxfId="3640" priority="5206" operator="equal">
      <formula>"•"</formula>
    </cfRule>
    <cfRule type="cellIs" priority="5207" operator="equal">
      <formula>"◄"</formula>
    </cfRule>
    <cfRule type="cellIs" dxfId="3639" priority="5208" operator="equal">
      <formula>"►"</formula>
    </cfRule>
  </conditionalFormatting>
  <conditionalFormatting sqref="AF2451">
    <cfRule type="cellIs" dxfId="3638" priority="5201" operator="equal">
      <formula>"◄"</formula>
    </cfRule>
    <cfRule type="cellIs" dxfId="3637" priority="5202" operator="equal">
      <formula>"•"</formula>
    </cfRule>
    <cfRule type="cellIs" priority="5203" operator="equal">
      <formula>"◄"</formula>
    </cfRule>
    <cfRule type="cellIs" dxfId="3636" priority="5204" operator="equal">
      <formula>"►"</formula>
    </cfRule>
  </conditionalFormatting>
  <conditionalFormatting sqref="AH2451">
    <cfRule type="cellIs" dxfId="3635" priority="5197" operator="equal">
      <formula>"◄"</formula>
    </cfRule>
    <cfRule type="cellIs" dxfId="3634" priority="5198" operator="equal">
      <formula>"•"</formula>
    </cfRule>
    <cfRule type="cellIs" priority="5199" operator="equal">
      <formula>"◄"</formula>
    </cfRule>
    <cfRule type="cellIs" dxfId="3633" priority="5200" operator="equal">
      <formula>"►"</formula>
    </cfRule>
  </conditionalFormatting>
  <conditionalFormatting sqref="AG2451">
    <cfRule type="cellIs" dxfId="3632" priority="5193" operator="equal">
      <formula>"◄"</formula>
    </cfRule>
    <cfRule type="cellIs" dxfId="3631" priority="5194" operator="equal">
      <formula>"•"</formula>
    </cfRule>
    <cfRule type="cellIs" priority="5195" operator="equal">
      <formula>"◄"</formula>
    </cfRule>
    <cfRule type="cellIs" dxfId="3630" priority="5196" operator="equal">
      <formula>"►"</formula>
    </cfRule>
  </conditionalFormatting>
  <conditionalFormatting sqref="AF2454">
    <cfRule type="cellIs" dxfId="3629" priority="5189" operator="equal">
      <formula>"◄"</formula>
    </cfRule>
    <cfRule type="cellIs" dxfId="3628" priority="5190" operator="equal">
      <formula>"•"</formula>
    </cfRule>
    <cfRule type="cellIs" priority="5191" operator="equal">
      <formula>"◄"</formula>
    </cfRule>
    <cfRule type="cellIs" dxfId="3627" priority="5192" operator="equal">
      <formula>"►"</formula>
    </cfRule>
  </conditionalFormatting>
  <conditionalFormatting sqref="AH2454">
    <cfRule type="cellIs" dxfId="3626" priority="5185" operator="equal">
      <formula>"◄"</formula>
    </cfRule>
    <cfRule type="cellIs" dxfId="3625" priority="5186" operator="equal">
      <formula>"•"</formula>
    </cfRule>
    <cfRule type="cellIs" priority="5187" operator="equal">
      <formula>"◄"</formula>
    </cfRule>
    <cfRule type="cellIs" dxfId="3624" priority="5188" operator="equal">
      <formula>"►"</formula>
    </cfRule>
  </conditionalFormatting>
  <conditionalFormatting sqref="AG2454">
    <cfRule type="cellIs" dxfId="3623" priority="5181" operator="equal">
      <formula>"◄"</formula>
    </cfRule>
    <cfRule type="cellIs" dxfId="3622" priority="5182" operator="equal">
      <formula>"•"</formula>
    </cfRule>
    <cfRule type="cellIs" priority="5183" operator="equal">
      <formula>"◄"</formula>
    </cfRule>
    <cfRule type="cellIs" dxfId="3621" priority="5184" operator="equal">
      <formula>"►"</formula>
    </cfRule>
  </conditionalFormatting>
  <conditionalFormatting sqref="AF2459">
    <cfRule type="cellIs" dxfId="3620" priority="5177" operator="equal">
      <formula>"◄"</formula>
    </cfRule>
    <cfRule type="cellIs" dxfId="3619" priority="5178" operator="equal">
      <formula>"•"</formula>
    </cfRule>
    <cfRule type="cellIs" priority="5179" operator="equal">
      <formula>"◄"</formula>
    </cfRule>
    <cfRule type="cellIs" dxfId="3618" priority="5180" operator="equal">
      <formula>"►"</formula>
    </cfRule>
  </conditionalFormatting>
  <conditionalFormatting sqref="AH2459">
    <cfRule type="cellIs" dxfId="3617" priority="5173" operator="equal">
      <formula>"◄"</formula>
    </cfRule>
    <cfRule type="cellIs" dxfId="3616" priority="5174" operator="equal">
      <formula>"•"</formula>
    </cfRule>
    <cfRule type="cellIs" priority="5175" operator="equal">
      <formula>"◄"</formula>
    </cfRule>
    <cfRule type="cellIs" dxfId="3615" priority="5176" operator="equal">
      <formula>"►"</formula>
    </cfRule>
  </conditionalFormatting>
  <conditionalFormatting sqref="AG2459">
    <cfRule type="cellIs" dxfId="3614" priority="5169" operator="equal">
      <formula>"◄"</formula>
    </cfRule>
    <cfRule type="cellIs" dxfId="3613" priority="5170" operator="equal">
      <formula>"•"</formula>
    </cfRule>
    <cfRule type="cellIs" priority="5171" operator="equal">
      <formula>"◄"</formula>
    </cfRule>
    <cfRule type="cellIs" dxfId="3612" priority="5172" operator="equal">
      <formula>"►"</formula>
    </cfRule>
  </conditionalFormatting>
  <conditionalFormatting sqref="AF2461">
    <cfRule type="cellIs" dxfId="3611" priority="5165" operator="equal">
      <formula>"◄"</formula>
    </cfRule>
    <cfRule type="cellIs" dxfId="3610" priority="5166" operator="equal">
      <formula>"•"</formula>
    </cfRule>
    <cfRule type="cellIs" priority="5167" operator="equal">
      <formula>"◄"</formula>
    </cfRule>
    <cfRule type="cellIs" dxfId="3609" priority="5168" operator="equal">
      <formula>"►"</formula>
    </cfRule>
  </conditionalFormatting>
  <conditionalFormatting sqref="AH2461">
    <cfRule type="cellIs" dxfId="3608" priority="5161" operator="equal">
      <formula>"◄"</formula>
    </cfRule>
    <cfRule type="cellIs" dxfId="3607" priority="5162" operator="equal">
      <formula>"•"</formula>
    </cfRule>
    <cfRule type="cellIs" priority="5163" operator="equal">
      <formula>"◄"</formula>
    </cfRule>
    <cfRule type="cellIs" dxfId="3606" priority="5164" operator="equal">
      <formula>"►"</formula>
    </cfRule>
  </conditionalFormatting>
  <conditionalFormatting sqref="AG2461">
    <cfRule type="cellIs" dxfId="3605" priority="5157" operator="equal">
      <formula>"◄"</formula>
    </cfRule>
    <cfRule type="cellIs" dxfId="3604" priority="5158" operator="equal">
      <formula>"•"</formula>
    </cfRule>
    <cfRule type="cellIs" priority="5159" operator="equal">
      <formula>"◄"</formula>
    </cfRule>
    <cfRule type="cellIs" dxfId="3603" priority="5160" operator="equal">
      <formula>"►"</formula>
    </cfRule>
  </conditionalFormatting>
  <conditionalFormatting sqref="AF2464">
    <cfRule type="cellIs" dxfId="3602" priority="5153" operator="equal">
      <formula>"◄"</formula>
    </cfRule>
    <cfRule type="cellIs" dxfId="3601" priority="5154" operator="equal">
      <formula>"•"</formula>
    </cfRule>
    <cfRule type="cellIs" priority="5155" operator="equal">
      <formula>"◄"</formula>
    </cfRule>
    <cfRule type="cellIs" dxfId="3600" priority="5156" operator="equal">
      <formula>"►"</formula>
    </cfRule>
  </conditionalFormatting>
  <conditionalFormatting sqref="AH2464">
    <cfRule type="cellIs" dxfId="3599" priority="5149" operator="equal">
      <formula>"◄"</formula>
    </cfRule>
    <cfRule type="cellIs" dxfId="3598" priority="5150" operator="equal">
      <formula>"•"</formula>
    </cfRule>
    <cfRule type="cellIs" priority="5151" operator="equal">
      <formula>"◄"</formula>
    </cfRule>
    <cfRule type="cellIs" dxfId="3597" priority="5152" operator="equal">
      <formula>"►"</formula>
    </cfRule>
  </conditionalFormatting>
  <conditionalFormatting sqref="AG2464">
    <cfRule type="cellIs" dxfId="3596" priority="5145" operator="equal">
      <formula>"◄"</formula>
    </cfRule>
    <cfRule type="cellIs" dxfId="3595" priority="5146" operator="equal">
      <formula>"•"</formula>
    </cfRule>
    <cfRule type="cellIs" priority="5147" operator="equal">
      <formula>"◄"</formula>
    </cfRule>
    <cfRule type="cellIs" dxfId="3594" priority="5148" operator="equal">
      <formula>"►"</formula>
    </cfRule>
  </conditionalFormatting>
  <conditionalFormatting sqref="AF2468">
    <cfRule type="cellIs" dxfId="3593" priority="5141" operator="equal">
      <formula>"◄"</formula>
    </cfRule>
    <cfRule type="cellIs" dxfId="3592" priority="5142" operator="equal">
      <formula>"•"</formula>
    </cfRule>
    <cfRule type="cellIs" priority="5143" operator="equal">
      <formula>"◄"</formula>
    </cfRule>
    <cfRule type="cellIs" dxfId="3591" priority="5144" operator="equal">
      <formula>"►"</formula>
    </cfRule>
  </conditionalFormatting>
  <conditionalFormatting sqref="AH2468">
    <cfRule type="cellIs" dxfId="3590" priority="5137" operator="equal">
      <formula>"◄"</formula>
    </cfRule>
    <cfRule type="cellIs" dxfId="3589" priority="5138" operator="equal">
      <formula>"•"</formula>
    </cfRule>
    <cfRule type="cellIs" priority="5139" operator="equal">
      <formula>"◄"</formula>
    </cfRule>
    <cfRule type="cellIs" dxfId="3588" priority="5140" operator="equal">
      <formula>"►"</formula>
    </cfRule>
  </conditionalFormatting>
  <conditionalFormatting sqref="AG2468">
    <cfRule type="cellIs" dxfId="3587" priority="5133" operator="equal">
      <formula>"◄"</formula>
    </cfRule>
    <cfRule type="cellIs" dxfId="3586" priority="5134" operator="equal">
      <formula>"•"</formula>
    </cfRule>
    <cfRule type="cellIs" priority="5135" operator="equal">
      <formula>"◄"</formula>
    </cfRule>
    <cfRule type="cellIs" dxfId="3585" priority="5136" operator="equal">
      <formula>"►"</formula>
    </cfRule>
  </conditionalFormatting>
  <conditionalFormatting sqref="AF2473">
    <cfRule type="cellIs" dxfId="3584" priority="5129" operator="equal">
      <formula>"◄"</formula>
    </cfRule>
    <cfRule type="cellIs" dxfId="3583" priority="5130" operator="equal">
      <formula>"•"</formula>
    </cfRule>
    <cfRule type="cellIs" priority="5131" operator="equal">
      <formula>"◄"</formula>
    </cfRule>
    <cfRule type="cellIs" dxfId="3582" priority="5132" operator="equal">
      <formula>"►"</formula>
    </cfRule>
  </conditionalFormatting>
  <conditionalFormatting sqref="AH2473">
    <cfRule type="cellIs" dxfId="3581" priority="5125" operator="equal">
      <formula>"◄"</formula>
    </cfRule>
    <cfRule type="cellIs" dxfId="3580" priority="5126" operator="equal">
      <formula>"•"</formula>
    </cfRule>
    <cfRule type="cellIs" priority="5127" operator="equal">
      <formula>"◄"</formula>
    </cfRule>
    <cfRule type="cellIs" dxfId="3579" priority="5128" operator="equal">
      <formula>"►"</formula>
    </cfRule>
  </conditionalFormatting>
  <conditionalFormatting sqref="AG2473">
    <cfRule type="cellIs" dxfId="3578" priority="5121" operator="equal">
      <formula>"◄"</formula>
    </cfRule>
    <cfRule type="cellIs" dxfId="3577" priority="5122" operator="equal">
      <formula>"•"</formula>
    </cfRule>
    <cfRule type="cellIs" priority="5123" operator="equal">
      <formula>"◄"</formula>
    </cfRule>
    <cfRule type="cellIs" dxfId="3576" priority="5124" operator="equal">
      <formula>"►"</formula>
    </cfRule>
  </conditionalFormatting>
  <conditionalFormatting sqref="AF2475">
    <cfRule type="cellIs" dxfId="3575" priority="5117" operator="equal">
      <formula>"◄"</formula>
    </cfRule>
    <cfRule type="cellIs" dxfId="3574" priority="5118" operator="equal">
      <formula>"•"</formula>
    </cfRule>
    <cfRule type="cellIs" priority="5119" operator="equal">
      <formula>"◄"</formula>
    </cfRule>
    <cfRule type="cellIs" dxfId="3573" priority="5120" operator="equal">
      <formula>"►"</formula>
    </cfRule>
  </conditionalFormatting>
  <conditionalFormatting sqref="AH2475">
    <cfRule type="cellIs" dxfId="3572" priority="5113" operator="equal">
      <formula>"◄"</formula>
    </cfRule>
    <cfRule type="cellIs" dxfId="3571" priority="5114" operator="equal">
      <formula>"•"</formula>
    </cfRule>
    <cfRule type="cellIs" priority="5115" operator="equal">
      <formula>"◄"</formula>
    </cfRule>
    <cfRule type="cellIs" dxfId="3570" priority="5116" operator="equal">
      <formula>"►"</formula>
    </cfRule>
  </conditionalFormatting>
  <conditionalFormatting sqref="AG2475">
    <cfRule type="cellIs" dxfId="3569" priority="5109" operator="equal">
      <formula>"◄"</formula>
    </cfRule>
    <cfRule type="cellIs" dxfId="3568" priority="5110" operator="equal">
      <formula>"•"</formula>
    </cfRule>
    <cfRule type="cellIs" priority="5111" operator="equal">
      <formula>"◄"</formula>
    </cfRule>
    <cfRule type="cellIs" dxfId="3567" priority="5112" operator="equal">
      <formula>"►"</formula>
    </cfRule>
  </conditionalFormatting>
  <conditionalFormatting sqref="AF2477">
    <cfRule type="cellIs" dxfId="3566" priority="5105" operator="equal">
      <formula>"◄"</formula>
    </cfRule>
    <cfRule type="cellIs" dxfId="3565" priority="5106" operator="equal">
      <formula>"•"</formula>
    </cfRule>
    <cfRule type="cellIs" priority="5107" operator="equal">
      <formula>"◄"</formula>
    </cfRule>
    <cfRule type="cellIs" dxfId="3564" priority="5108" operator="equal">
      <formula>"►"</formula>
    </cfRule>
  </conditionalFormatting>
  <conditionalFormatting sqref="AH2477">
    <cfRule type="cellIs" dxfId="3563" priority="5101" operator="equal">
      <formula>"◄"</formula>
    </cfRule>
    <cfRule type="cellIs" dxfId="3562" priority="5102" operator="equal">
      <formula>"•"</formula>
    </cfRule>
    <cfRule type="cellIs" priority="5103" operator="equal">
      <formula>"◄"</formula>
    </cfRule>
    <cfRule type="cellIs" dxfId="3561" priority="5104" operator="equal">
      <formula>"►"</formula>
    </cfRule>
  </conditionalFormatting>
  <conditionalFormatting sqref="AG2477">
    <cfRule type="cellIs" dxfId="3560" priority="5097" operator="equal">
      <formula>"◄"</formula>
    </cfRule>
    <cfRule type="cellIs" dxfId="3559" priority="5098" operator="equal">
      <formula>"•"</formula>
    </cfRule>
    <cfRule type="cellIs" priority="5099" operator="equal">
      <formula>"◄"</formula>
    </cfRule>
    <cfRule type="cellIs" dxfId="3558" priority="5100" operator="equal">
      <formula>"►"</formula>
    </cfRule>
  </conditionalFormatting>
  <conditionalFormatting sqref="AF2482">
    <cfRule type="cellIs" dxfId="3557" priority="5093" operator="equal">
      <formula>"◄"</formula>
    </cfRule>
    <cfRule type="cellIs" dxfId="3556" priority="5094" operator="equal">
      <formula>"•"</formula>
    </cfRule>
    <cfRule type="cellIs" priority="5095" operator="equal">
      <formula>"◄"</formula>
    </cfRule>
    <cfRule type="cellIs" dxfId="3555" priority="5096" operator="equal">
      <formula>"►"</formula>
    </cfRule>
  </conditionalFormatting>
  <conditionalFormatting sqref="AH2482">
    <cfRule type="cellIs" dxfId="3554" priority="5089" operator="equal">
      <formula>"◄"</formula>
    </cfRule>
    <cfRule type="cellIs" dxfId="3553" priority="5090" operator="equal">
      <formula>"•"</formula>
    </cfRule>
    <cfRule type="cellIs" priority="5091" operator="equal">
      <formula>"◄"</formula>
    </cfRule>
    <cfRule type="cellIs" dxfId="3552" priority="5092" operator="equal">
      <formula>"►"</formula>
    </cfRule>
  </conditionalFormatting>
  <conditionalFormatting sqref="AG2482">
    <cfRule type="cellIs" dxfId="3551" priority="5085" operator="equal">
      <formula>"◄"</formula>
    </cfRule>
    <cfRule type="cellIs" dxfId="3550" priority="5086" operator="equal">
      <formula>"•"</formula>
    </cfRule>
    <cfRule type="cellIs" priority="5087" operator="equal">
      <formula>"◄"</formula>
    </cfRule>
    <cfRule type="cellIs" dxfId="3549" priority="5088" operator="equal">
      <formula>"►"</formula>
    </cfRule>
  </conditionalFormatting>
  <conditionalFormatting sqref="AF2484">
    <cfRule type="cellIs" dxfId="3548" priority="5081" operator="equal">
      <formula>"◄"</formula>
    </cfRule>
    <cfRule type="cellIs" dxfId="3547" priority="5082" operator="equal">
      <formula>"•"</formula>
    </cfRule>
    <cfRule type="cellIs" priority="5083" operator="equal">
      <formula>"◄"</formula>
    </cfRule>
    <cfRule type="cellIs" dxfId="3546" priority="5084" operator="equal">
      <formula>"►"</formula>
    </cfRule>
  </conditionalFormatting>
  <conditionalFormatting sqref="AH2484">
    <cfRule type="cellIs" dxfId="3545" priority="5077" operator="equal">
      <formula>"◄"</formula>
    </cfRule>
    <cfRule type="cellIs" dxfId="3544" priority="5078" operator="equal">
      <formula>"•"</formula>
    </cfRule>
    <cfRule type="cellIs" priority="5079" operator="equal">
      <formula>"◄"</formula>
    </cfRule>
    <cfRule type="cellIs" dxfId="3543" priority="5080" operator="equal">
      <formula>"►"</formula>
    </cfRule>
  </conditionalFormatting>
  <conditionalFormatting sqref="AG2484">
    <cfRule type="cellIs" dxfId="3542" priority="5073" operator="equal">
      <formula>"◄"</formula>
    </cfRule>
    <cfRule type="cellIs" dxfId="3541" priority="5074" operator="equal">
      <formula>"•"</formula>
    </cfRule>
    <cfRule type="cellIs" priority="5075" operator="equal">
      <formula>"◄"</formula>
    </cfRule>
    <cfRule type="cellIs" dxfId="3540" priority="5076" operator="equal">
      <formula>"►"</formula>
    </cfRule>
  </conditionalFormatting>
  <conditionalFormatting sqref="AF2489">
    <cfRule type="cellIs" dxfId="3539" priority="5069" operator="equal">
      <formula>"◄"</formula>
    </cfRule>
    <cfRule type="cellIs" dxfId="3538" priority="5070" operator="equal">
      <formula>"•"</formula>
    </cfRule>
    <cfRule type="cellIs" priority="5071" operator="equal">
      <formula>"◄"</formula>
    </cfRule>
    <cfRule type="cellIs" dxfId="3537" priority="5072" operator="equal">
      <formula>"►"</formula>
    </cfRule>
  </conditionalFormatting>
  <conditionalFormatting sqref="AH2489">
    <cfRule type="cellIs" dxfId="3536" priority="5065" operator="equal">
      <formula>"◄"</formula>
    </cfRule>
    <cfRule type="cellIs" dxfId="3535" priority="5066" operator="equal">
      <formula>"•"</formula>
    </cfRule>
    <cfRule type="cellIs" priority="5067" operator="equal">
      <formula>"◄"</formula>
    </cfRule>
    <cfRule type="cellIs" dxfId="3534" priority="5068" operator="equal">
      <formula>"►"</formula>
    </cfRule>
  </conditionalFormatting>
  <conditionalFormatting sqref="AG2489">
    <cfRule type="cellIs" dxfId="3533" priority="5061" operator="equal">
      <formula>"◄"</formula>
    </cfRule>
    <cfRule type="cellIs" dxfId="3532" priority="5062" operator="equal">
      <formula>"•"</formula>
    </cfRule>
    <cfRule type="cellIs" priority="5063" operator="equal">
      <formula>"◄"</formula>
    </cfRule>
    <cfRule type="cellIs" dxfId="3531" priority="5064" operator="equal">
      <formula>"►"</formula>
    </cfRule>
  </conditionalFormatting>
  <conditionalFormatting sqref="AF2494">
    <cfRule type="cellIs" dxfId="3530" priority="5057" operator="equal">
      <formula>"◄"</formula>
    </cfRule>
    <cfRule type="cellIs" dxfId="3529" priority="5058" operator="equal">
      <formula>"•"</formula>
    </cfRule>
    <cfRule type="cellIs" priority="5059" operator="equal">
      <formula>"◄"</formula>
    </cfRule>
    <cfRule type="cellIs" dxfId="3528" priority="5060" operator="equal">
      <formula>"►"</formula>
    </cfRule>
  </conditionalFormatting>
  <conditionalFormatting sqref="AH2494">
    <cfRule type="cellIs" dxfId="3527" priority="5053" operator="equal">
      <formula>"◄"</formula>
    </cfRule>
    <cfRule type="cellIs" dxfId="3526" priority="5054" operator="equal">
      <formula>"•"</formula>
    </cfRule>
    <cfRule type="cellIs" priority="5055" operator="equal">
      <formula>"◄"</formula>
    </cfRule>
    <cfRule type="cellIs" dxfId="3525" priority="5056" operator="equal">
      <formula>"►"</formula>
    </cfRule>
  </conditionalFormatting>
  <conditionalFormatting sqref="AG2494">
    <cfRule type="cellIs" dxfId="3524" priority="5049" operator="equal">
      <formula>"◄"</formula>
    </cfRule>
    <cfRule type="cellIs" dxfId="3523" priority="5050" operator="equal">
      <formula>"•"</formula>
    </cfRule>
    <cfRule type="cellIs" priority="5051" operator="equal">
      <formula>"◄"</formula>
    </cfRule>
    <cfRule type="cellIs" dxfId="3522" priority="5052" operator="equal">
      <formula>"►"</formula>
    </cfRule>
  </conditionalFormatting>
  <conditionalFormatting sqref="AF2497">
    <cfRule type="cellIs" dxfId="3521" priority="5045" operator="equal">
      <formula>"◄"</formula>
    </cfRule>
    <cfRule type="cellIs" dxfId="3520" priority="5046" operator="equal">
      <formula>"•"</formula>
    </cfRule>
    <cfRule type="cellIs" priority="5047" operator="equal">
      <formula>"◄"</formula>
    </cfRule>
    <cfRule type="cellIs" dxfId="3519" priority="5048" operator="equal">
      <formula>"►"</formula>
    </cfRule>
  </conditionalFormatting>
  <conditionalFormatting sqref="AH2497">
    <cfRule type="cellIs" dxfId="3518" priority="5041" operator="equal">
      <formula>"◄"</formula>
    </cfRule>
    <cfRule type="cellIs" dxfId="3517" priority="5042" operator="equal">
      <formula>"•"</formula>
    </cfRule>
    <cfRule type="cellIs" priority="5043" operator="equal">
      <formula>"◄"</formula>
    </cfRule>
    <cfRule type="cellIs" dxfId="3516" priority="5044" operator="equal">
      <formula>"►"</formula>
    </cfRule>
  </conditionalFormatting>
  <conditionalFormatting sqref="AG2497">
    <cfRule type="cellIs" dxfId="3515" priority="5037" operator="equal">
      <formula>"◄"</formula>
    </cfRule>
    <cfRule type="cellIs" dxfId="3514" priority="5038" operator="equal">
      <formula>"•"</formula>
    </cfRule>
    <cfRule type="cellIs" priority="5039" operator="equal">
      <formula>"◄"</formula>
    </cfRule>
    <cfRule type="cellIs" dxfId="3513" priority="5040" operator="equal">
      <formula>"►"</formula>
    </cfRule>
  </conditionalFormatting>
  <conditionalFormatting sqref="AF2499">
    <cfRule type="cellIs" dxfId="3512" priority="5033" operator="equal">
      <formula>"◄"</formula>
    </cfRule>
    <cfRule type="cellIs" dxfId="3511" priority="5034" operator="equal">
      <formula>"•"</formula>
    </cfRule>
    <cfRule type="cellIs" priority="5035" operator="equal">
      <formula>"◄"</formula>
    </cfRule>
    <cfRule type="cellIs" dxfId="3510" priority="5036" operator="equal">
      <formula>"►"</formula>
    </cfRule>
  </conditionalFormatting>
  <conditionalFormatting sqref="AH2499">
    <cfRule type="cellIs" dxfId="3509" priority="5029" operator="equal">
      <formula>"◄"</formula>
    </cfRule>
    <cfRule type="cellIs" dxfId="3508" priority="5030" operator="equal">
      <formula>"•"</formula>
    </cfRule>
    <cfRule type="cellIs" priority="5031" operator="equal">
      <formula>"◄"</formula>
    </cfRule>
    <cfRule type="cellIs" dxfId="3507" priority="5032" operator="equal">
      <formula>"►"</formula>
    </cfRule>
  </conditionalFormatting>
  <conditionalFormatting sqref="AG2499">
    <cfRule type="cellIs" dxfId="3506" priority="5025" operator="equal">
      <formula>"◄"</formula>
    </cfRule>
    <cfRule type="cellIs" dxfId="3505" priority="5026" operator="equal">
      <formula>"•"</formula>
    </cfRule>
    <cfRule type="cellIs" priority="5027" operator="equal">
      <formula>"◄"</formula>
    </cfRule>
    <cfRule type="cellIs" dxfId="3504" priority="5028" operator="equal">
      <formula>"►"</formula>
    </cfRule>
  </conditionalFormatting>
  <conditionalFormatting sqref="AF2506">
    <cfRule type="cellIs" dxfId="3503" priority="5021" operator="equal">
      <formula>"◄"</formula>
    </cfRule>
    <cfRule type="cellIs" dxfId="3502" priority="5022" operator="equal">
      <formula>"•"</formula>
    </cfRule>
    <cfRule type="cellIs" priority="5023" operator="equal">
      <formula>"◄"</formula>
    </cfRule>
    <cfRule type="cellIs" dxfId="3501" priority="5024" operator="equal">
      <formula>"►"</formula>
    </cfRule>
  </conditionalFormatting>
  <conditionalFormatting sqref="AH2506">
    <cfRule type="cellIs" dxfId="3500" priority="5017" operator="equal">
      <formula>"◄"</formula>
    </cfRule>
    <cfRule type="cellIs" dxfId="3499" priority="5018" operator="equal">
      <formula>"•"</formula>
    </cfRule>
    <cfRule type="cellIs" priority="5019" operator="equal">
      <formula>"◄"</formula>
    </cfRule>
    <cfRule type="cellIs" dxfId="3498" priority="5020" operator="equal">
      <formula>"►"</formula>
    </cfRule>
  </conditionalFormatting>
  <conditionalFormatting sqref="AG2506">
    <cfRule type="cellIs" dxfId="3497" priority="5013" operator="equal">
      <formula>"◄"</formula>
    </cfRule>
    <cfRule type="cellIs" dxfId="3496" priority="5014" operator="equal">
      <formula>"•"</formula>
    </cfRule>
    <cfRule type="cellIs" priority="5015" operator="equal">
      <formula>"◄"</formula>
    </cfRule>
    <cfRule type="cellIs" dxfId="3495" priority="5016" operator="equal">
      <formula>"►"</formula>
    </cfRule>
  </conditionalFormatting>
  <conditionalFormatting sqref="AF2508">
    <cfRule type="cellIs" dxfId="3494" priority="5009" operator="equal">
      <formula>"◄"</formula>
    </cfRule>
    <cfRule type="cellIs" dxfId="3493" priority="5010" operator="equal">
      <formula>"•"</formula>
    </cfRule>
    <cfRule type="cellIs" priority="5011" operator="equal">
      <formula>"◄"</formula>
    </cfRule>
    <cfRule type="cellIs" dxfId="3492" priority="5012" operator="equal">
      <formula>"►"</formula>
    </cfRule>
  </conditionalFormatting>
  <conditionalFormatting sqref="AH2508">
    <cfRule type="cellIs" dxfId="3491" priority="5005" operator="equal">
      <formula>"◄"</formula>
    </cfRule>
    <cfRule type="cellIs" dxfId="3490" priority="5006" operator="equal">
      <formula>"•"</formula>
    </cfRule>
    <cfRule type="cellIs" priority="5007" operator="equal">
      <formula>"◄"</formula>
    </cfRule>
    <cfRule type="cellIs" dxfId="3489" priority="5008" operator="equal">
      <formula>"►"</formula>
    </cfRule>
  </conditionalFormatting>
  <conditionalFormatting sqref="AG2508">
    <cfRule type="cellIs" dxfId="3488" priority="5001" operator="equal">
      <formula>"◄"</formula>
    </cfRule>
    <cfRule type="cellIs" dxfId="3487" priority="5002" operator="equal">
      <formula>"•"</formula>
    </cfRule>
    <cfRule type="cellIs" priority="5003" operator="equal">
      <formula>"◄"</formula>
    </cfRule>
    <cfRule type="cellIs" dxfId="3486" priority="5004" operator="equal">
      <formula>"►"</formula>
    </cfRule>
  </conditionalFormatting>
  <conditionalFormatting sqref="AF2512">
    <cfRule type="cellIs" dxfId="3485" priority="4997" operator="equal">
      <formula>"◄"</formula>
    </cfRule>
    <cfRule type="cellIs" dxfId="3484" priority="4998" operator="equal">
      <formula>"•"</formula>
    </cfRule>
    <cfRule type="cellIs" priority="4999" operator="equal">
      <formula>"◄"</formula>
    </cfRule>
    <cfRule type="cellIs" dxfId="3483" priority="5000" operator="equal">
      <formula>"►"</formula>
    </cfRule>
  </conditionalFormatting>
  <conditionalFormatting sqref="AH2512">
    <cfRule type="cellIs" dxfId="3482" priority="4993" operator="equal">
      <formula>"◄"</formula>
    </cfRule>
    <cfRule type="cellIs" dxfId="3481" priority="4994" operator="equal">
      <formula>"•"</formula>
    </cfRule>
    <cfRule type="cellIs" priority="4995" operator="equal">
      <formula>"◄"</formula>
    </cfRule>
    <cfRule type="cellIs" dxfId="3480" priority="4996" operator="equal">
      <formula>"►"</formula>
    </cfRule>
  </conditionalFormatting>
  <conditionalFormatting sqref="AG2512">
    <cfRule type="cellIs" dxfId="3479" priority="4989" operator="equal">
      <formula>"◄"</formula>
    </cfRule>
    <cfRule type="cellIs" dxfId="3478" priority="4990" operator="equal">
      <formula>"•"</formula>
    </cfRule>
    <cfRule type="cellIs" priority="4991" operator="equal">
      <formula>"◄"</formula>
    </cfRule>
    <cfRule type="cellIs" dxfId="3477" priority="4992" operator="equal">
      <formula>"►"</formula>
    </cfRule>
  </conditionalFormatting>
  <conditionalFormatting sqref="AF2515">
    <cfRule type="cellIs" dxfId="3476" priority="4985" operator="equal">
      <formula>"◄"</formula>
    </cfRule>
    <cfRule type="cellIs" dxfId="3475" priority="4986" operator="equal">
      <formula>"•"</formula>
    </cfRule>
    <cfRule type="cellIs" priority="4987" operator="equal">
      <formula>"◄"</formula>
    </cfRule>
    <cfRule type="cellIs" dxfId="3474" priority="4988" operator="equal">
      <formula>"►"</formula>
    </cfRule>
  </conditionalFormatting>
  <conditionalFormatting sqref="AH2515">
    <cfRule type="cellIs" dxfId="3473" priority="4981" operator="equal">
      <formula>"◄"</formula>
    </cfRule>
    <cfRule type="cellIs" dxfId="3472" priority="4982" operator="equal">
      <formula>"•"</formula>
    </cfRule>
    <cfRule type="cellIs" priority="4983" operator="equal">
      <formula>"◄"</formula>
    </cfRule>
    <cfRule type="cellIs" dxfId="3471" priority="4984" operator="equal">
      <formula>"►"</formula>
    </cfRule>
  </conditionalFormatting>
  <conditionalFormatting sqref="AG2515">
    <cfRule type="cellIs" dxfId="3470" priority="4977" operator="equal">
      <formula>"◄"</formula>
    </cfRule>
    <cfRule type="cellIs" dxfId="3469" priority="4978" operator="equal">
      <formula>"•"</formula>
    </cfRule>
    <cfRule type="cellIs" priority="4979" operator="equal">
      <formula>"◄"</formula>
    </cfRule>
    <cfRule type="cellIs" dxfId="3468" priority="4980" operator="equal">
      <formula>"►"</formula>
    </cfRule>
  </conditionalFormatting>
  <conditionalFormatting sqref="AF2517">
    <cfRule type="cellIs" dxfId="3467" priority="4973" operator="equal">
      <formula>"◄"</formula>
    </cfRule>
    <cfRule type="cellIs" dxfId="3466" priority="4974" operator="equal">
      <formula>"•"</formula>
    </cfRule>
    <cfRule type="cellIs" priority="4975" operator="equal">
      <formula>"◄"</formula>
    </cfRule>
    <cfRule type="cellIs" dxfId="3465" priority="4976" operator="equal">
      <formula>"►"</formula>
    </cfRule>
  </conditionalFormatting>
  <conditionalFormatting sqref="AH2517">
    <cfRule type="cellIs" dxfId="3464" priority="4969" operator="equal">
      <formula>"◄"</formula>
    </cfRule>
    <cfRule type="cellIs" dxfId="3463" priority="4970" operator="equal">
      <formula>"•"</formula>
    </cfRule>
    <cfRule type="cellIs" priority="4971" operator="equal">
      <formula>"◄"</formula>
    </cfRule>
    <cfRule type="cellIs" dxfId="3462" priority="4972" operator="equal">
      <formula>"►"</formula>
    </cfRule>
  </conditionalFormatting>
  <conditionalFormatting sqref="AG2517">
    <cfRule type="cellIs" dxfId="3461" priority="4965" operator="equal">
      <formula>"◄"</formula>
    </cfRule>
    <cfRule type="cellIs" dxfId="3460" priority="4966" operator="equal">
      <formula>"•"</formula>
    </cfRule>
    <cfRule type="cellIs" priority="4967" operator="equal">
      <formula>"◄"</formula>
    </cfRule>
    <cfRule type="cellIs" dxfId="3459" priority="4968" operator="equal">
      <formula>"►"</formula>
    </cfRule>
  </conditionalFormatting>
  <conditionalFormatting sqref="AF2519">
    <cfRule type="cellIs" dxfId="3458" priority="4961" operator="equal">
      <formula>"◄"</formula>
    </cfRule>
    <cfRule type="cellIs" dxfId="3457" priority="4962" operator="equal">
      <formula>"•"</formula>
    </cfRule>
    <cfRule type="cellIs" priority="4963" operator="equal">
      <formula>"◄"</formula>
    </cfRule>
    <cfRule type="cellIs" dxfId="3456" priority="4964" operator="equal">
      <formula>"►"</formula>
    </cfRule>
  </conditionalFormatting>
  <conditionalFormatting sqref="AH2519">
    <cfRule type="cellIs" dxfId="3455" priority="4957" operator="equal">
      <formula>"◄"</formula>
    </cfRule>
    <cfRule type="cellIs" dxfId="3454" priority="4958" operator="equal">
      <formula>"•"</formula>
    </cfRule>
    <cfRule type="cellIs" priority="4959" operator="equal">
      <formula>"◄"</formula>
    </cfRule>
    <cfRule type="cellIs" dxfId="3453" priority="4960" operator="equal">
      <formula>"►"</formula>
    </cfRule>
  </conditionalFormatting>
  <conditionalFormatting sqref="AG2519">
    <cfRule type="cellIs" dxfId="3452" priority="4953" operator="equal">
      <formula>"◄"</formula>
    </cfRule>
    <cfRule type="cellIs" dxfId="3451" priority="4954" operator="equal">
      <formula>"•"</formula>
    </cfRule>
    <cfRule type="cellIs" priority="4955" operator="equal">
      <formula>"◄"</formula>
    </cfRule>
    <cfRule type="cellIs" dxfId="3450" priority="4956" operator="equal">
      <formula>"►"</formula>
    </cfRule>
  </conditionalFormatting>
  <conditionalFormatting sqref="AF2522">
    <cfRule type="cellIs" dxfId="3449" priority="4949" operator="equal">
      <formula>"◄"</formula>
    </cfRule>
    <cfRule type="cellIs" dxfId="3448" priority="4950" operator="equal">
      <formula>"•"</formula>
    </cfRule>
    <cfRule type="cellIs" priority="4951" operator="equal">
      <formula>"◄"</formula>
    </cfRule>
    <cfRule type="cellIs" dxfId="3447" priority="4952" operator="equal">
      <formula>"►"</formula>
    </cfRule>
  </conditionalFormatting>
  <conditionalFormatting sqref="AH2522">
    <cfRule type="cellIs" dxfId="3446" priority="4945" operator="equal">
      <formula>"◄"</formula>
    </cfRule>
    <cfRule type="cellIs" dxfId="3445" priority="4946" operator="equal">
      <formula>"•"</formula>
    </cfRule>
    <cfRule type="cellIs" priority="4947" operator="equal">
      <formula>"◄"</formula>
    </cfRule>
    <cfRule type="cellIs" dxfId="3444" priority="4948" operator="equal">
      <formula>"►"</formula>
    </cfRule>
  </conditionalFormatting>
  <conditionalFormatting sqref="AG2522">
    <cfRule type="cellIs" dxfId="3443" priority="4941" operator="equal">
      <formula>"◄"</formula>
    </cfRule>
    <cfRule type="cellIs" dxfId="3442" priority="4942" operator="equal">
      <formula>"•"</formula>
    </cfRule>
    <cfRule type="cellIs" priority="4943" operator="equal">
      <formula>"◄"</formula>
    </cfRule>
    <cfRule type="cellIs" dxfId="3441" priority="4944" operator="equal">
      <formula>"►"</formula>
    </cfRule>
  </conditionalFormatting>
  <conditionalFormatting sqref="AF2527">
    <cfRule type="cellIs" dxfId="3440" priority="4937" operator="equal">
      <formula>"◄"</formula>
    </cfRule>
    <cfRule type="cellIs" dxfId="3439" priority="4938" operator="equal">
      <formula>"•"</formula>
    </cfRule>
    <cfRule type="cellIs" priority="4939" operator="equal">
      <formula>"◄"</formula>
    </cfRule>
    <cfRule type="cellIs" dxfId="3438" priority="4940" operator="equal">
      <formula>"►"</formula>
    </cfRule>
  </conditionalFormatting>
  <conditionalFormatting sqref="AH2527">
    <cfRule type="cellIs" dxfId="3437" priority="4933" operator="equal">
      <formula>"◄"</formula>
    </cfRule>
    <cfRule type="cellIs" dxfId="3436" priority="4934" operator="equal">
      <formula>"•"</formula>
    </cfRule>
    <cfRule type="cellIs" priority="4935" operator="equal">
      <formula>"◄"</formula>
    </cfRule>
    <cfRule type="cellIs" dxfId="3435" priority="4936" operator="equal">
      <formula>"►"</formula>
    </cfRule>
  </conditionalFormatting>
  <conditionalFormatting sqref="AG2527">
    <cfRule type="cellIs" dxfId="3434" priority="4929" operator="equal">
      <formula>"◄"</formula>
    </cfRule>
    <cfRule type="cellIs" dxfId="3433" priority="4930" operator="equal">
      <formula>"•"</formula>
    </cfRule>
    <cfRule type="cellIs" priority="4931" operator="equal">
      <formula>"◄"</formula>
    </cfRule>
    <cfRule type="cellIs" dxfId="3432" priority="4932" operator="equal">
      <formula>"►"</formula>
    </cfRule>
  </conditionalFormatting>
  <conditionalFormatting sqref="AF2534">
    <cfRule type="cellIs" dxfId="3431" priority="4925" operator="equal">
      <formula>"◄"</formula>
    </cfRule>
    <cfRule type="cellIs" dxfId="3430" priority="4926" operator="equal">
      <formula>"•"</formula>
    </cfRule>
    <cfRule type="cellIs" priority="4927" operator="equal">
      <formula>"◄"</formula>
    </cfRule>
    <cfRule type="cellIs" dxfId="3429" priority="4928" operator="equal">
      <formula>"►"</formula>
    </cfRule>
  </conditionalFormatting>
  <conditionalFormatting sqref="AH2534">
    <cfRule type="cellIs" dxfId="3428" priority="4921" operator="equal">
      <formula>"◄"</formula>
    </cfRule>
    <cfRule type="cellIs" dxfId="3427" priority="4922" operator="equal">
      <formula>"•"</formula>
    </cfRule>
    <cfRule type="cellIs" priority="4923" operator="equal">
      <formula>"◄"</formula>
    </cfRule>
    <cfRule type="cellIs" dxfId="3426" priority="4924" operator="equal">
      <formula>"►"</formula>
    </cfRule>
  </conditionalFormatting>
  <conditionalFormatting sqref="AG2534">
    <cfRule type="cellIs" dxfId="3425" priority="4917" operator="equal">
      <formula>"◄"</formula>
    </cfRule>
    <cfRule type="cellIs" dxfId="3424" priority="4918" operator="equal">
      <formula>"•"</formula>
    </cfRule>
    <cfRule type="cellIs" priority="4919" operator="equal">
      <formula>"◄"</formula>
    </cfRule>
    <cfRule type="cellIs" dxfId="3423" priority="4920" operator="equal">
      <formula>"►"</formula>
    </cfRule>
  </conditionalFormatting>
  <conditionalFormatting sqref="AF2536">
    <cfRule type="cellIs" dxfId="3422" priority="4913" operator="equal">
      <formula>"◄"</formula>
    </cfRule>
    <cfRule type="cellIs" dxfId="3421" priority="4914" operator="equal">
      <formula>"•"</formula>
    </cfRule>
    <cfRule type="cellIs" priority="4915" operator="equal">
      <formula>"◄"</formula>
    </cfRule>
    <cfRule type="cellIs" dxfId="3420" priority="4916" operator="equal">
      <formula>"►"</formula>
    </cfRule>
  </conditionalFormatting>
  <conditionalFormatting sqref="AH2536">
    <cfRule type="cellIs" dxfId="3419" priority="4909" operator="equal">
      <formula>"◄"</formula>
    </cfRule>
    <cfRule type="cellIs" dxfId="3418" priority="4910" operator="equal">
      <formula>"•"</formula>
    </cfRule>
    <cfRule type="cellIs" priority="4911" operator="equal">
      <formula>"◄"</formula>
    </cfRule>
    <cfRule type="cellIs" dxfId="3417" priority="4912" operator="equal">
      <formula>"►"</formula>
    </cfRule>
  </conditionalFormatting>
  <conditionalFormatting sqref="AG2536">
    <cfRule type="cellIs" dxfId="3416" priority="4905" operator="equal">
      <formula>"◄"</formula>
    </cfRule>
    <cfRule type="cellIs" dxfId="3415" priority="4906" operator="equal">
      <formula>"•"</formula>
    </cfRule>
    <cfRule type="cellIs" priority="4907" operator="equal">
      <formula>"◄"</formula>
    </cfRule>
    <cfRule type="cellIs" dxfId="3414" priority="4908" operator="equal">
      <formula>"►"</formula>
    </cfRule>
  </conditionalFormatting>
  <conditionalFormatting sqref="AF2538">
    <cfRule type="cellIs" dxfId="3413" priority="4901" operator="equal">
      <formula>"◄"</formula>
    </cfRule>
    <cfRule type="cellIs" dxfId="3412" priority="4902" operator="equal">
      <formula>"•"</formula>
    </cfRule>
    <cfRule type="cellIs" priority="4903" operator="equal">
      <formula>"◄"</formula>
    </cfRule>
    <cfRule type="cellIs" dxfId="3411" priority="4904" operator="equal">
      <formula>"►"</formula>
    </cfRule>
  </conditionalFormatting>
  <conditionalFormatting sqref="AH2538">
    <cfRule type="cellIs" dxfId="3410" priority="4897" operator="equal">
      <formula>"◄"</formula>
    </cfRule>
    <cfRule type="cellIs" dxfId="3409" priority="4898" operator="equal">
      <formula>"•"</formula>
    </cfRule>
    <cfRule type="cellIs" priority="4899" operator="equal">
      <formula>"◄"</formula>
    </cfRule>
    <cfRule type="cellIs" dxfId="3408" priority="4900" operator="equal">
      <formula>"►"</formula>
    </cfRule>
  </conditionalFormatting>
  <conditionalFormatting sqref="AG2538">
    <cfRule type="cellIs" dxfId="3407" priority="4893" operator="equal">
      <formula>"◄"</formula>
    </cfRule>
    <cfRule type="cellIs" dxfId="3406" priority="4894" operator="equal">
      <formula>"•"</formula>
    </cfRule>
    <cfRule type="cellIs" priority="4895" operator="equal">
      <formula>"◄"</formula>
    </cfRule>
    <cfRule type="cellIs" dxfId="3405" priority="4896" operator="equal">
      <formula>"►"</formula>
    </cfRule>
  </conditionalFormatting>
  <conditionalFormatting sqref="AF2549">
    <cfRule type="cellIs" dxfId="3404" priority="4889" operator="equal">
      <formula>"◄"</formula>
    </cfRule>
    <cfRule type="cellIs" dxfId="3403" priority="4890" operator="equal">
      <formula>"•"</formula>
    </cfRule>
    <cfRule type="cellIs" priority="4891" operator="equal">
      <formula>"◄"</formula>
    </cfRule>
    <cfRule type="cellIs" dxfId="3402" priority="4892" operator="equal">
      <formula>"►"</formula>
    </cfRule>
  </conditionalFormatting>
  <conditionalFormatting sqref="AH2549">
    <cfRule type="cellIs" dxfId="3401" priority="4885" operator="equal">
      <formula>"◄"</formula>
    </cfRule>
    <cfRule type="cellIs" dxfId="3400" priority="4886" operator="equal">
      <formula>"•"</formula>
    </cfRule>
    <cfRule type="cellIs" priority="4887" operator="equal">
      <formula>"◄"</formula>
    </cfRule>
    <cfRule type="cellIs" dxfId="3399" priority="4888" operator="equal">
      <formula>"►"</formula>
    </cfRule>
  </conditionalFormatting>
  <conditionalFormatting sqref="AG2549">
    <cfRule type="cellIs" dxfId="3398" priority="4881" operator="equal">
      <formula>"◄"</formula>
    </cfRule>
    <cfRule type="cellIs" dxfId="3397" priority="4882" operator="equal">
      <formula>"•"</formula>
    </cfRule>
    <cfRule type="cellIs" priority="4883" operator="equal">
      <formula>"◄"</formula>
    </cfRule>
    <cfRule type="cellIs" dxfId="3396" priority="4884" operator="equal">
      <formula>"►"</formula>
    </cfRule>
  </conditionalFormatting>
  <conditionalFormatting sqref="AF2554">
    <cfRule type="cellIs" dxfId="3395" priority="4877" operator="equal">
      <formula>"◄"</formula>
    </cfRule>
    <cfRule type="cellIs" dxfId="3394" priority="4878" operator="equal">
      <formula>"•"</formula>
    </cfRule>
    <cfRule type="cellIs" priority="4879" operator="equal">
      <formula>"◄"</formula>
    </cfRule>
    <cfRule type="cellIs" dxfId="3393" priority="4880" operator="equal">
      <formula>"►"</formula>
    </cfRule>
  </conditionalFormatting>
  <conditionalFormatting sqref="AH2554">
    <cfRule type="cellIs" dxfId="3392" priority="4873" operator="equal">
      <formula>"◄"</formula>
    </cfRule>
    <cfRule type="cellIs" dxfId="3391" priority="4874" operator="equal">
      <formula>"•"</formula>
    </cfRule>
    <cfRule type="cellIs" priority="4875" operator="equal">
      <formula>"◄"</formula>
    </cfRule>
    <cfRule type="cellIs" dxfId="3390" priority="4876" operator="equal">
      <formula>"►"</formula>
    </cfRule>
  </conditionalFormatting>
  <conditionalFormatting sqref="AG2554">
    <cfRule type="cellIs" dxfId="3389" priority="4869" operator="equal">
      <formula>"◄"</formula>
    </cfRule>
    <cfRule type="cellIs" dxfId="3388" priority="4870" operator="equal">
      <formula>"•"</formula>
    </cfRule>
    <cfRule type="cellIs" priority="4871" operator="equal">
      <formula>"◄"</formula>
    </cfRule>
    <cfRule type="cellIs" dxfId="3387" priority="4872" operator="equal">
      <formula>"►"</formula>
    </cfRule>
  </conditionalFormatting>
  <conditionalFormatting sqref="AF2558">
    <cfRule type="cellIs" dxfId="3386" priority="4865" operator="equal">
      <formula>"◄"</formula>
    </cfRule>
    <cfRule type="cellIs" dxfId="3385" priority="4866" operator="equal">
      <formula>"•"</formula>
    </cfRule>
    <cfRule type="cellIs" priority="4867" operator="equal">
      <formula>"◄"</formula>
    </cfRule>
    <cfRule type="cellIs" dxfId="3384" priority="4868" operator="equal">
      <formula>"►"</formula>
    </cfRule>
  </conditionalFormatting>
  <conditionalFormatting sqref="AH2558">
    <cfRule type="cellIs" dxfId="3383" priority="4861" operator="equal">
      <formula>"◄"</formula>
    </cfRule>
    <cfRule type="cellIs" dxfId="3382" priority="4862" operator="equal">
      <formula>"•"</formula>
    </cfRule>
    <cfRule type="cellIs" priority="4863" operator="equal">
      <formula>"◄"</formula>
    </cfRule>
    <cfRule type="cellIs" dxfId="3381" priority="4864" operator="equal">
      <formula>"►"</formula>
    </cfRule>
  </conditionalFormatting>
  <conditionalFormatting sqref="AG2558">
    <cfRule type="cellIs" dxfId="3380" priority="4857" operator="equal">
      <formula>"◄"</formula>
    </cfRule>
    <cfRule type="cellIs" dxfId="3379" priority="4858" operator="equal">
      <formula>"•"</formula>
    </cfRule>
    <cfRule type="cellIs" priority="4859" operator="equal">
      <formula>"◄"</formula>
    </cfRule>
    <cfRule type="cellIs" dxfId="3378" priority="4860" operator="equal">
      <formula>"►"</formula>
    </cfRule>
  </conditionalFormatting>
  <conditionalFormatting sqref="AF2560">
    <cfRule type="cellIs" dxfId="3377" priority="4853" operator="equal">
      <formula>"◄"</formula>
    </cfRule>
    <cfRule type="cellIs" dxfId="3376" priority="4854" operator="equal">
      <formula>"•"</formula>
    </cfRule>
    <cfRule type="cellIs" priority="4855" operator="equal">
      <formula>"◄"</formula>
    </cfRule>
    <cfRule type="cellIs" dxfId="3375" priority="4856" operator="equal">
      <formula>"►"</formula>
    </cfRule>
  </conditionalFormatting>
  <conditionalFormatting sqref="AH2560">
    <cfRule type="cellIs" dxfId="3374" priority="4849" operator="equal">
      <formula>"◄"</formula>
    </cfRule>
    <cfRule type="cellIs" dxfId="3373" priority="4850" operator="equal">
      <formula>"•"</formula>
    </cfRule>
    <cfRule type="cellIs" priority="4851" operator="equal">
      <formula>"◄"</formula>
    </cfRule>
    <cfRule type="cellIs" dxfId="3372" priority="4852" operator="equal">
      <formula>"►"</formula>
    </cfRule>
  </conditionalFormatting>
  <conditionalFormatting sqref="AG2560">
    <cfRule type="cellIs" dxfId="3371" priority="4845" operator="equal">
      <formula>"◄"</formula>
    </cfRule>
    <cfRule type="cellIs" dxfId="3370" priority="4846" operator="equal">
      <formula>"•"</formula>
    </cfRule>
    <cfRule type="cellIs" priority="4847" operator="equal">
      <formula>"◄"</formula>
    </cfRule>
    <cfRule type="cellIs" dxfId="3369" priority="4848" operator="equal">
      <formula>"►"</formula>
    </cfRule>
  </conditionalFormatting>
  <conditionalFormatting sqref="AF2547">
    <cfRule type="cellIs" dxfId="3368" priority="4841" operator="equal">
      <formula>"◄"</formula>
    </cfRule>
    <cfRule type="cellIs" dxfId="3367" priority="4842" operator="equal">
      <formula>"•"</formula>
    </cfRule>
    <cfRule type="cellIs" priority="4843" operator="equal">
      <formula>"◄"</formula>
    </cfRule>
    <cfRule type="cellIs" dxfId="3366" priority="4844" operator="equal">
      <formula>"►"</formula>
    </cfRule>
  </conditionalFormatting>
  <conditionalFormatting sqref="AH2547">
    <cfRule type="cellIs" dxfId="3365" priority="4837" operator="equal">
      <formula>"◄"</formula>
    </cfRule>
    <cfRule type="cellIs" dxfId="3364" priority="4838" operator="equal">
      <formula>"•"</formula>
    </cfRule>
    <cfRule type="cellIs" priority="4839" operator="equal">
      <formula>"◄"</formula>
    </cfRule>
    <cfRule type="cellIs" dxfId="3363" priority="4840" operator="equal">
      <formula>"►"</formula>
    </cfRule>
  </conditionalFormatting>
  <conditionalFormatting sqref="AG2547">
    <cfRule type="cellIs" dxfId="3362" priority="4833" operator="equal">
      <formula>"◄"</formula>
    </cfRule>
    <cfRule type="cellIs" dxfId="3361" priority="4834" operator="equal">
      <formula>"•"</formula>
    </cfRule>
    <cfRule type="cellIs" priority="4835" operator="equal">
      <formula>"◄"</formula>
    </cfRule>
    <cfRule type="cellIs" dxfId="3360" priority="4836" operator="equal">
      <formula>"►"</formula>
    </cfRule>
  </conditionalFormatting>
  <conditionalFormatting sqref="AF2545">
    <cfRule type="cellIs" dxfId="3359" priority="4829" operator="equal">
      <formula>"◄"</formula>
    </cfRule>
    <cfRule type="cellIs" dxfId="3358" priority="4830" operator="equal">
      <formula>"•"</formula>
    </cfRule>
    <cfRule type="cellIs" priority="4831" operator="equal">
      <formula>"◄"</formula>
    </cfRule>
    <cfRule type="cellIs" dxfId="3357" priority="4832" operator="equal">
      <formula>"►"</formula>
    </cfRule>
  </conditionalFormatting>
  <conditionalFormatting sqref="AH2545">
    <cfRule type="cellIs" dxfId="3356" priority="4825" operator="equal">
      <formula>"◄"</formula>
    </cfRule>
    <cfRule type="cellIs" dxfId="3355" priority="4826" operator="equal">
      <formula>"•"</formula>
    </cfRule>
    <cfRule type="cellIs" priority="4827" operator="equal">
      <formula>"◄"</formula>
    </cfRule>
    <cfRule type="cellIs" dxfId="3354" priority="4828" operator="equal">
      <formula>"►"</formula>
    </cfRule>
  </conditionalFormatting>
  <conditionalFormatting sqref="AG2545">
    <cfRule type="cellIs" dxfId="3353" priority="4821" operator="equal">
      <formula>"◄"</formula>
    </cfRule>
    <cfRule type="cellIs" dxfId="3352" priority="4822" operator="equal">
      <formula>"•"</formula>
    </cfRule>
    <cfRule type="cellIs" priority="4823" operator="equal">
      <formula>"◄"</formula>
    </cfRule>
    <cfRule type="cellIs" dxfId="3351" priority="4824" operator="equal">
      <formula>"►"</formula>
    </cfRule>
  </conditionalFormatting>
  <conditionalFormatting sqref="AF2543">
    <cfRule type="cellIs" dxfId="3350" priority="4817" operator="equal">
      <formula>"◄"</formula>
    </cfRule>
    <cfRule type="cellIs" dxfId="3349" priority="4818" operator="equal">
      <formula>"•"</formula>
    </cfRule>
    <cfRule type="cellIs" priority="4819" operator="equal">
      <formula>"◄"</formula>
    </cfRule>
    <cfRule type="cellIs" dxfId="3348" priority="4820" operator="equal">
      <formula>"►"</formula>
    </cfRule>
  </conditionalFormatting>
  <conditionalFormatting sqref="AH2543">
    <cfRule type="cellIs" dxfId="3347" priority="4813" operator="equal">
      <formula>"◄"</formula>
    </cfRule>
    <cfRule type="cellIs" dxfId="3346" priority="4814" operator="equal">
      <formula>"•"</formula>
    </cfRule>
    <cfRule type="cellIs" priority="4815" operator="equal">
      <formula>"◄"</formula>
    </cfRule>
    <cfRule type="cellIs" dxfId="3345" priority="4816" operator="equal">
      <formula>"►"</formula>
    </cfRule>
  </conditionalFormatting>
  <conditionalFormatting sqref="AG2543">
    <cfRule type="cellIs" dxfId="3344" priority="4809" operator="equal">
      <formula>"◄"</formula>
    </cfRule>
    <cfRule type="cellIs" dxfId="3343" priority="4810" operator="equal">
      <formula>"•"</formula>
    </cfRule>
    <cfRule type="cellIs" priority="4811" operator="equal">
      <formula>"◄"</formula>
    </cfRule>
    <cfRule type="cellIs" dxfId="3342" priority="4812" operator="equal">
      <formula>"►"</formula>
    </cfRule>
  </conditionalFormatting>
  <conditionalFormatting sqref="AF2563">
    <cfRule type="cellIs" dxfId="3341" priority="4805" operator="equal">
      <formula>"◄"</formula>
    </cfRule>
    <cfRule type="cellIs" dxfId="3340" priority="4806" operator="equal">
      <formula>"•"</formula>
    </cfRule>
    <cfRule type="cellIs" priority="4807" operator="equal">
      <formula>"◄"</formula>
    </cfRule>
    <cfRule type="cellIs" dxfId="3339" priority="4808" operator="equal">
      <formula>"►"</formula>
    </cfRule>
  </conditionalFormatting>
  <conditionalFormatting sqref="AH2563">
    <cfRule type="cellIs" dxfId="3338" priority="4801" operator="equal">
      <formula>"◄"</formula>
    </cfRule>
    <cfRule type="cellIs" dxfId="3337" priority="4802" operator="equal">
      <formula>"•"</formula>
    </cfRule>
    <cfRule type="cellIs" priority="4803" operator="equal">
      <formula>"◄"</formula>
    </cfRule>
    <cfRule type="cellIs" dxfId="3336" priority="4804" operator="equal">
      <formula>"►"</formula>
    </cfRule>
  </conditionalFormatting>
  <conditionalFormatting sqref="AG2563">
    <cfRule type="cellIs" dxfId="3335" priority="4797" operator="equal">
      <formula>"◄"</formula>
    </cfRule>
    <cfRule type="cellIs" dxfId="3334" priority="4798" operator="equal">
      <formula>"•"</formula>
    </cfRule>
    <cfRule type="cellIs" priority="4799" operator="equal">
      <formula>"◄"</formula>
    </cfRule>
    <cfRule type="cellIs" dxfId="3333" priority="4800" operator="equal">
      <formula>"►"</formula>
    </cfRule>
  </conditionalFormatting>
  <conditionalFormatting sqref="AF2568">
    <cfRule type="cellIs" dxfId="3332" priority="4793" operator="equal">
      <formula>"◄"</formula>
    </cfRule>
    <cfRule type="cellIs" dxfId="3331" priority="4794" operator="equal">
      <formula>"•"</formula>
    </cfRule>
    <cfRule type="cellIs" priority="4795" operator="equal">
      <formula>"◄"</formula>
    </cfRule>
    <cfRule type="cellIs" dxfId="3330" priority="4796" operator="equal">
      <formula>"►"</formula>
    </cfRule>
  </conditionalFormatting>
  <conditionalFormatting sqref="AH2568">
    <cfRule type="cellIs" dxfId="3329" priority="4789" operator="equal">
      <formula>"◄"</formula>
    </cfRule>
    <cfRule type="cellIs" dxfId="3328" priority="4790" operator="equal">
      <formula>"•"</formula>
    </cfRule>
    <cfRule type="cellIs" priority="4791" operator="equal">
      <formula>"◄"</formula>
    </cfRule>
    <cfRule type="cellIs" dxfId="3327" priority="4792" operator="equal">
      <formula>"►"</formula>
    </cfRule>
  </conditionalFormatting>
  <conditionalFormatting sqref="AG2568">
    <cfRule type="cellIs" dxfId="3326" priority="4785" operator="equal">
      <formula>"◄"</formula>
    </cfRule>
    <cfRule type="cellIs" dxfId="3325" priority="4786" operator="equal">
      <formula>"•"</formula>
    </cfRule>
    <cfRule type="cellIs" priority="4787" operator="equal">
      <formula>"◄"</formula>
    </cfRule>
    <cfRule type="cellIs" dxfId="3324" priority="4788" operator="equal">
      <formula>"►"</formula>
    </cfRule>
  </conditionalFormatting>
  <conditionalFormatting sqref="AF2571">
    <cfRule type="cellIs" dxfId="3323" priority="4781" operator="equal">
      <formula>"◄"</formula>
    </cfRule>
    <cfRule type="cellIs" dxfId="3322" priority="4782" operator="equal">
      <formula>"•"</formula>
    </cfRule>
    <cfRule type="cellIs" priority="4783" operator="equal">
      <formula>"◄"</formula>
    </cfRule>
    <cfRule type="cellIs" dxfId="3321" priority="4784" operator="equal">
      <formula>"►"</formula>
    </cfRule>
  </conditionalFormatting>
  <conditionalFormatting sqref="AH2571">
    <cfRule type="cellIs" dxfId="3320" priority="4777" operator="equal">
      <formula>"◄"</formula>
    </cfRule>
    <cfRule type="cellIs" dxfId="3319" priority="4778" operator="equal">
      <formula>"•"</formula>
    </cfRule>
    <cfRule type="cellIs" priority="4779" operator="equal">
      <formula>"◄"</formula>
    </cfRule>
    <cfRule type="cellIs" dxfId="3318" priority="4780" operator="equal">
      <formula>"►"</formula>
    </cfRule>
  </conditionalFormatting>
  <conditionalFormatting sqref="AG2571">
    <cfRule type="cellIs" dxfId="3317" priority="4773" operator="equal">
      <formula>"◄"</formula>
    </cfRule>
    <cfRule type="cellIs" dxfId="3316" priority="4774" operator="equal">
      <formula>"•"</formula>
    </cfRule>
    <cfRule type="cellIs" priority="4775" operator="equal">
      <formula>"◄"</formula>
    </cfRule>
    <cfRule type="cellIs" dxfId="3315" priority="4776" operator="equal">
      <formula>"►"</formula>
    </cfRule>
  </conditionalFormatting>
  <conditionalFormatting sqref="AF2573">
    <cfRule type="cellIs" dxfId="3314" priority="4769" operator="equal">
      <formula>"◄"</formula>
    </cfRule>
    <cfRule type="cellIs" dxfId="3313" priority="4770" operator="equal">
      <formula>"•"</formula>
    </cfRule>
    <cfRule type="cellIs" priority="4771" operator="equal">
      <formula>"◄"</formula>
    </cfRule>
    <cfRule type="cellIs" dxfId="3312" priority="4772" operator="equal">
      <formula>"►"</formula>
    </cfRule>
  </conditionalFormatting>
  <conditionalFormatting sqref="AH2573">
    <cfRule type="cellIs" dxfId="3311" priority="4765" operator="equal">
      <formula>"◄"</formula>
    </cfRule>
    <cfRule type="cellIs" dxfId="3310" priority="4766" operator="equal">
      <formula>"•"</formula>
    </cfRule>
    <cfRule type="cellIs" priority="4767" operator="equal">
      <formula>"◄"</formula>
    </cfRule>
    <cfRule type="cellIs" dxfId="3309" priority="4768" operator="equal">
      <formula>"►"</formula>
    </cfRule>
  </conditionalFormatting>
  <conditionalFormatting sqref="AG2573">
    <cfRule type="cellIs" dxfId="3308" priority="4761" operator="equal">
      <formula>"◄"</formula>
    </cfRule>
    <cfRule type="cellIs" dxfId="3307" priority="4762" operator="equal">
      <formula>"•"</formula>
    </cfRule>
    <cfRule type="cellIs" priority="4763" operator="equal">
      <formula>"◄"</formula>
    </cfRule>
    <cfRule type="cellIs" dxfId="3306" priority="4764" operator="equal">
      <formula>"►"</formula>
    </cfRule>
  </conditionalFormatting>
  <conditionalFormatting sqref="AF2578">
    <cfRule type="cellIs" dxfId="3305" priority="4757" operator="equal">
      <formula>"◄"</formula>
    </cfRule>
    <cfRule type="cellIs" dxfId="3304" priority="4758" operator="equal">
      <formula>"•"</formula>
    </cfRule>
    <cfRule type="cellIs" priority="4759" operator="equal">
      <formula>"◄"</formula>
    </cfRule>
    <cfRule type="cellIs" dxfId="3303" priority="4760" operator="equal">
      <formula>"►"</formula>
    </cfRule>
  </conditionalFormatting>
  <conditionalFormatting sqref="AH2578">
    <cfRule type="cellIs" dxfId="3302" priority="4753" operator="equal">
      <formula>"◄"</formula>
    </cfRule>
    <cfRule type="cellIs" dxfId="3301" priority="4754" operator="equal">
      <formula>"•"</formula>
    </cfRule>
    <cfRule type="cellIs" priority="4755" operator="equal">
      <formula>"◄"</formula>
    </cfRule>
    <cfRule type="cellIs" dxfId="3300" priority="4756" operator="equal">
      <formula>"►"</formula>
    </cfRule>
  </conditionalFormatting>
  <conditionalFormatting sqref="AG2578">
    <cfRule type="cellIs" dxfId="3299" priority="4749" operator="equal">
      <formula>"◄"</formula>
    </cfRule>
    <cfRule type="cellIs" dxfId="3298" priority="4750" operator="equal">
      <formula>"•"</formula>
    </cfRule>
    <cfRule type="cellIs" priority="4751" operator="equal">
      <formula>"◄"</formula>
    </cfRule>
    <cfRule type="cellIs" dxfId="3297" priority="4752" operator="equal">
      <formula>"►"</formula>
    </cfRule>
  </conditionalFormatting>
  <conditionalFormatting sqref="AF2580">
    <cfRule type="cellIs" dxfId="3296" priority="4745" operator="equal">
      <formula>"◄"</formula>
    </cfRule>
    <cfRule type="cellIs" dxfId="3295" priority="4746" operator="equal">
      <formula>"•"</formula>
    </cfRule>
    <cfRule type="cellIs" priority="4747" operator="equal">
      <formula>"◄"</formula>
    </cfRule>
    <cfRule type="cellIs" dxfId="3294" priority="4748" operator="equal">
      <formula>"►"</formula>
    </cfRule>
  </conditionalFormatting>
  <conditionalFormatting sqref="AH2580">
    <cfRule type="cellIs" dxfId="3293" priority="4741" operator="equal">
      <formula>"◄"</formula>
    </cfRule>
    <cfRule type="cellIs" dxfId="3292" priority="4742" operator="equal">
      <formula>"•"</formula>
    </cfRule>
    <cfRule type="cellIs" priority="4743" operator="equal">
      <formula>"◄"</formula>
    </cfRule>
    <cfRule type="cellIs" dxfId="3291" priority="4744" operator="equal">
      <formula>"►"</formula>
    </cfRule>
  </conditionalFormatting>
  <conditionalFormatting sqref="AG2580">
    <cfRule type="cellIs" dxfId="3290" priority="4737" operator="equal">
      <formula>"◄"</formula>
    </cfRule>
    <cfRule type="cellIs" dxfId="3289" priority="4738" operator="equal">
      <formula>"•"</formula>
    </cfRule>
    <cfRule type="cellIs" priority="4739" operator="equal">
      <formula>"◄"</formula>
    </cfRule>
    <cfRule type="cellIs" dxfId="3288" priority="4740" operator="equal">
      <formula>"►"</formula>
    </cfRule>
  </conditionalFormatting>
  <conditionalFormatting sqref="AF2582">
    <cfRule type="cellIs" dxfId="3287" priority="4733" operator="equal">
      <formula>"◄"</formula>
    </cfRule>
    <cfRule type="cellIs" dxfId="3286" priority="4734" operator="equal">
      <formula>"•"</formula>
    </cfRule>
    <cfRule type="cellIs" priority="4735" operator="equal">
      <formula>"◄"</formula>
    </cfRule>
    <cfRule type="cellIs" dxfId="3285" priority="4736" operator="equal">
      <formula>"►"</formula>
    </cfRule>
  </conditionalFormatting>
  <conditionalFormatting sqref="AH2582">
    <cfRule type="cellIs" dxfId="3284" priority="4729" operator="equal">
      <formula>"◄"</formula>
    </cfRule>
    <cfRule type="cellIs" dxfId="3283" priority="4730" operator="equal">
      <formula>"•"</formula>
    </cfRule>
    <cfRule type="cellIs" priority="4731" operator="equal">
      <formula>"◄"</formula>
    </cfRule>
    <cfRule type="cellIs" dxfId="3282" priority="4732" operator="equal">
      <formula>"►"</formula>
    </cfRule>
  </conditionalFormatting>
  <conditionalFormatting sqref="AG2582">
    <cfRule type="cellIs" dxfId="3281" priority="4725" operator="equal">
      <formula>"◄"</formula>
    </cfRule>
    <cfRule type="cellIs" dxfId="3280" priority="4726" operator="equal">
      <formula>"•"</formula>
    </cfRule>
    <cfRule type="cellIs" priority="4727" operator="equal">
      <formula>"◄"</formula>
    </cfRule>
    <cfRule type="cellIs" dxfId="3279" priority="4728" operator="equal">
      <formula>"►"</formula>
    </cfRule>
  </conditionalFormatting>
  <conditionalFormatting sqref="AF2585">
    <cfRule type="cellIs" dxfId="3278" priority="4721" operator="equal">
      <formula>"◄"</formula>
    </cfRule>
    <cfRule type="cellIs" dxfId="3277" priority="4722" operator="equal">
      <formula>"•"</formula>
    </cfRule>
    <cfRule type="cellIs" priority="4723" operator="equal">
      <formula>"◄"</formula>
    </cfRule>
    <cfRule type="cellIs" dxfId="3276" priority="4724" operator="equal">
      <formula>"►"</formula>
    </cfRule>
  </conditionalFormatting>
  <conditionalFormatting sqref="AH2585">
    <cfRule type="cellIs" dxfId="3275" priority="4717" operator="equal">
      <formula>"◄"</formula>
    </cfRule>
    <cfRule type="cellIs" dxfId="3274" priority="4718" operator="equal">
      <formula>"•"</formula>
    </cfRule>
    <cfRule type="cellIs" priority="4719" operator="equal">
      <formula>"◄"</formula>
    </cfRule>
    <cfRule type="cellIs" dxfId="3273" priority="4720" operator="equal">
      <formula>"►"</formula>
    </cfRule>
  </conditionalFormatting>
  <conditionalFormatting sqref="AG2585">
    <cfRule type="cellIs" dxfId="3272" priority="4713" operator="equal">
      <formula>"◄"</formula>
    </cfRule>
    <cfRule type="cellIs" dxfId="3271" priority="4714" operator="equal">
      <formula>"•"</formula>
    </cfRule>
    <cfRule type="cellIs" priority="4715" operator="equal">
      <formula>"◄"</formula>
    </cfRule>
    <cfRule type="cellIs" dxfId="3270" priority="4716" operator="equal">
      <formula>"►"</formula>
    </cfRule>
  </conditionalFormatting>
  <conditionalFormatting sqref="AF2585">
    <cfRule type="cellIs" dxfId="3269" priority="4709" operator="equal">
      <formula>"◄"</formula>
    </cfRule>
    <cfRule type="cellIs" dxfId="3268" priority="4710" operator="equal">
      <formula>"•"</formula>
    </cfRule>
    <cfRule type="cellIs" priority="4711" operator="equal">
      <formula>"◄"</formula>
    </cfRule>
    <cfRule type="cellIs" dxfId="3267" priority="4712" operator="equal">
      <formula>"►"</formula>
    </cfRule>
  </conditionalFormatting>
  <conditionalFormatting sqref="AH2585">
    <cfRule type="cellIs" dxfId="3266" priority="4705" operator="equal">
      <formula>"◄"</formula>
    </cfRule>
    <cfRule type="cellIs" dxfId="3265" priority="4706" operator="equal">
      <formula>"•"</formula>
    </cfRule>
    <cfRule type="cellIs" priority="4707" operator="equal">
      <formula>"◄"</formula>
    </cfRule>
    <cfRule type="cellIs" dxfId="3264" priority="4708" operator="equal">
      <formula>"►"</formula>
    </cfRule>
  </conditionalFormatting>
  <conditionalFormatting sqref="AG2585">
    <cfRule type="cellIs" dxfId="3263" priority="4701" operator="equal">
      <formula>"◄"</formula>
    </cfRule>
    <cfRule type="cellIs" dxfId="3262" priority="4702" operator="equal">
      <formula>"•"</formula>
    </cfRule>
    <cfRule type="cellIs" priority="4703" operator="equal">
      <formula>"◄"</formula>
    </cfRule>
    <cfRule type="cellIs" dxfId="3261" priority="4704" operator="equal">
      <formula>"►"</formula>
    </cfRule>
  </conditionalFormatting>
  <conditionalFormatting sqref="AF2597">
    <cfRule type="cellIs" dxfId="3260" priority="4697" operator="equal">
      <formula>"◄"</formula>
    </cfRule>
    <cfRule type="cellIs" dxfId="3259" priority="4698" operator="equal">
      <formula>"•"</formula>
    </cfRule>
    <cfRule type="cellIs" priority="4699" operator="equal">
      <formula>"◄"</formula>
    </cfRule>
    <cfRule type="cellIs" dxfId="3258" priority="4700" operator="equal">
      <formula>"►"</formula>
    </cfRule>
  </conditionalFormatting>
  <conditionalFormatting sqref="AH2597">
    <cfRule type="cellIs" dxfId="3257" priority="4693" operator="equal">
      <formula>"◄"</formula>
    </cfRule>
    <cfRule type="cellIs" dxfId="3256" priority="4694" operator="equal">
      <formula>"•"</formula>
    </cfRule>
    <cfRule type="cellIs" priority="4695" operator="equal">
      <formula>"◄"</formula>
    </cfRule>
    <cfRule type="cellIs" dxfId="3255" priority="4696" operator="equal">
      <formula>"►"</formula>
    </cfRule>
  </conditionalFormatting>
  <conditionalFormatting sqref="AG2597">
    <cfRule type="cellIs" dxfId="3254" priority="4689" operator="equal">
      <formula>"◄"</formula>
    </cfRule>
    <cfRule type="cellIs" dxfId="3253" priority="4690" operator="equal">
      <formula>"•"</formula>
    </cfRule>
    <cfRule type="cellIs" priority="4691" operator="equal">
      <formula>"◄"</formula>
    </cfRule>
    <cfRule type="cellIs" dxfId="3252" priority="4692" operator="equal">
      <formula>"►"</formula>
    </cfRule>
  </conditionalFormatting>
  <conditionalFormatting sqref="AF2597">
    <cfRule type="cellIs" dxfId="3251" priority="4685" operator="equal">
      <formula>"◄"</formula>
    </cfRule>
    <cfRule type="cellIs" dxfId="3250" priority="4686" operator="equal">
      <formula>"•"</formula>
    </cfRule>
    <cfRule type="cellIs" priority="4687" operator="equal">
      <formula>"◄"</formula>
    </cfRule>
    <cfRule type="cellIs" dxfId="3249" priority="4688" operator="equal">
      <formula>"►"</formula>
    </cfRule>
  </conditionalFormatting>
  <conditionalFormatting sqref="AH2597">
    <cfRule type="cellIs" dxfId="3248" priority="4681" operator="equal">
      <formula>"◄"</formula>
    </cfRule>
    <cfRule type="cellIs" dxfId="3247" priority="4682" operator="equal">
      <formula>"•"</formula>
    </cfRule>
    <cfRule type="cellIs" priority="4683" operator="equal">
      <formula>"◄"</formula>
    </cfRule>
    <cfRule type="cellIs" dxfId="3246" priority="4684" operator="equal">
      <formula>"►"</formula>
    </cfRule>
  </conditionalFormatting>
  <conditionalFormatting sqref="AG2597">
    <cfRule type="cellIs" dxfId="3245" priority="4677" operator="equal">
      <formula>"◄"</formula>
    </cfRule>
    <cfRule type="cellIs" dxfId="3244" priority="4678" operator="equal">
      <formula>"•"</formula>
    </cfRule>
    <cfRule type="cellIs" priority="4679" operator="equal">
      <formula>"◄"</formula>
    </cfRule>
    <cfRule type="cellIs" dxfId="3243" priority="4680" operator="equal">
      <formula>"►"</formula>
    </cfRule>
  </conditionalFormatting>
  <conditionalFormatting sqref="AF2610">
    <cfRule type="cellIs" dxfId="3242" priority="4673" operator="equal">
      <formula>"◄"</formula>
    </cfRule>
    <cfRule type="cellIs" dxfId="3241" priority="4674" operator="equal">
      <formula>"•"</formula>
    </cfRule>
    <cfRule type="cellIs" priority="4675" operator="equal">
      <formula>"◄"</formula>
    </cfRule>
    <cfRule type="cellIs" dxfId="3240" priority="4676" operator="equal">
      <formula>"►"</formula>
    </cfRule>
  </conditionalFormatting>
  <conditionalFormatting sqref="AH2610">
    <cfRule type="cellIs" dxfId="3239" priority="4669" operator="equal">
      <formula>"◄"</formula>
    </cfRule>
    <cfRule type="cellIs" dxfId="3238" priority="4670" operator="equal">
      <formula>"•"</formula>
    </cfRule>
    <cfRule type="cellIs" priority="4671" operator="equal">
      <formula>"◄"</formula>
    </cfRule>
    <cfRule type="cellIs" dxfId="3237" priority="4672" operator="equal">
      <formula>"►"</formula>
    </cfRule>
  </conditionalFormatting>
  <conditionalFormatting sqref="AG2610">
    <cfRule type="cellIs" dxfId="3236" priority="4665" operator="equal">
      <formula>"◄"</formula>
    </cfRule>
    <cfRule type="cellIs" dxfId="3235" priority="4666" operator="equal">
      <formula>"•"</formula>
    </cfRule>
    <cfRule type="cellIs" priority="4667" operator="equal">
      <formula>"◄"</formula>
    </cfRule>
    <cfRule type="cellIs" dxfId="3234" priority="4668" operator="equal">
      <formula>"►"</formula>
    </cfRule>
  </conditionalFormatting>
  <conditionalFormatting sqref="AF2610">
    <cfRule type="cellIs" dxfId="3233" priority="4661" operator="equal">
      <formula>"◄"</formula>
    </cfRule>
    <cfRule type="cellIs" dxfId="3232" priority="4662" operator="equal">
      <formula>"•"</formula>
    </cfRule>
    <cfRule type="cellIs" priority="4663" operator="equal">
      <formula>"◄"</formula>
    </cfRule>
    <cfRule type="cellIs" dxfId="3231" priority="4664" operator="equal">
      <formula>"►"</formula>
    </cfRule>
  </conditionalFormatting>
  <conditionalFormatting sqref="AH2610">
    <cfRule type="cellIs" dxfId="3230" priority="4657" operator="equal">
      <formula>"◄"</formula>
    </cfRule>
    <cfRule type="cellIs" dxfId="3229" priority="4658" operator="equal">
      <formula>"•"</formula>
    </cfRule>
    <cfRule type="cellIs" priority="4659" operator="equal">
      <formula>"◄"</formula>
    </cfRule>
    <cfRule type="cellIs" dxfId="3228" priority="4660" operator="equal">
      <formula>"►"</formula>
    </cfRule>
  </conditionalFormatting>
  <conditionalFormatting sqref="AG2610">
    <cfRule type="cellIs" dxfId="3227" priority="4653" operator="equal">
      <formula>"◄"</formula>
    </cfRule>
    <cfRule type="cellIs" dxfId="3226" priority="4654" operator="equal">
      <formula>"•"</formula>
    </cfRule>
    <cfRule type="cellIs" priority="4655" operator="equal">
      <formula>"◄"</formula>
    </cfRule>
    <cfRule type="cellIs" dxfId="3225" priority="4656" operator="equal">
      <formula>"►"</formula>
    </cfRule>
  </conditionalFormatting>
  <conditionalFormatting sqref="AF2619">
    <cfRule type="cellIs" dxfId="3224" priority="4649" operator="equal">
      <formula>"◄"</formula>
    </cfRule>
    <cfRule type="cellIs" dxfId="3223" priority="4650" operator="equal">
      <formula>"•"</formula>
    </cfRule>
    <cfRule type="cellIs" priority="4651" operator="equal">
      <formula>"◄"</formula>
    </cfRule>
    <cfRule type="cellIs" dxfId="3222" priority="4652" operator="equal">
      <formula>"►"</formula>
    </cfRule>
  </conditionalFormatting>
  <conditionalFormatting sqref="AH2619">
    <cfRule type="cellIs" dxfId="3221" priority="4645" operator="equal">
      <formula>"◄"</formula>
    </cfRule>
    <cfRule type="cellIs" dxfId="3220" priority="4646" operator="equal">
      <formula>"•"</formula>
    </cfRule>
    <cfRule type="cellIs" priority="4647" operator="equal">
      <formula>"◄"</formula>
    </cfRule>
    <cfRule type="cellIs" dxfId="3219" priority="4648" operator="equal">
      <formula>"►"</formula>
    </cfRule>
  </conditionalFormatting>
  <conditionalFormatting sqref="AG2619">
    <cfRule type="cellIs" dxfId="3218" priority="4641" operator="equal">
      <formula>"◄"</formula>
    </cfRule>
    <cfRule type="cellIs" dxfId="3217" priority="4642" operator="equal">
      <formula>"•"</formula>
    </cfRule>
    <cfRule type="cellIs" priority="4643" operator="equal">
      <formula>"◄"</formula>
    </cfRule>
    <cfRule type="cellIs" dxfId="3216" priority="4644" operator="equal">
      <formula>"►"</formula>
    </cfRule>
  </conditionalFormatting>
  <conditionalFormatting sqref="AF2619">
    <cfRule type="cellIs" dxfId="3215" priority="4637" operator="equal">
      <formula>"◄"</formula>
    </cfRule>
    <cfRule type="cellIs" dxfId="3214" priority="4638" operator="equal">
      <formula>"•"</formula>
    </cfRule>
    <cfRule type="cellIs" priority="4639" operator="equal">
      <formula>"◄"</formula>
    </cfRule>
    <cfRule type="cellIs" dxfId="3213" priority="4640" operator="equal">
      <formula>"►"</formula>
    </cfRule>
  </conditionalFormatting>
  <conditionalFormatting sqref="AH2619">
    <cfRule type="cellIs" dxfId="3212" priority="4633" operator="equal">
      <formula>"◄"</formula>
    </cfRule>
    <cfRule type="cellIs" dxfId="3211" priority="4634" operator="equal">
      <formula>"•"</formula>
    </cfRule>
    <cfRule type="cellIs" priority="4635" operator="equal">
      <formula>"◄"</formula>
    </cfRule>
    <cfRule type="cellIs" dxfId="3210" priority="4636" operator="equal">
      <formula>"►"</formula>
    </cfRule>
  </conditionalFormatting>
  <conditionalFormatting sqref="AG2619">
    <cfRule type="cellIs" dxfId="3209" priority="4629" operator="equal">
      <formula>"◄"</formula>
    </cfRule>
    <cfRule type="cellIs" dxfId="3208" priority="4630" operator="equal">
      <formula>"•"</formula>
    </cfRule>
    <cfRule type="cellIs" priority="4631" operator="equal">
      <formula>"◄"</formula>
    </cfRule>
    <cfRule type="cellIs" dxfId="3207" priority="4632" operator="equal">
      <formula>"►"</formula>
    </cfRule>
  </conditionalFormatting>
  <conditionalFormatting sqref="AF2589">
    <cfRule type="cellIs" dxfId="3206" priority="4625" operator="equal">
      <formula>"◄"</formula>
    </cfRule>
    <cfRule type="cellIs" dxfId="3205" priority="4626" operator="equal">
      <formula>"•"</formula>
    </cfRule>
    <cfRule type="cellIs" priority="4627" operator="equal">
      <formula>"◄"</formula>
    </cfRule>
    <cfRule type="cellIs" dxfId="3204" priority="4628" operator="equal">
      <formula>"►"</formula>
    </cfRule>
  </conditionalFormatting>
  <conditionalFormatting sqref="AH2589">
    <cfRule type="cellIs" dxfId="3203" priority="4621" operator="equal">
      <formula>"◄"</formula>
    </cfRule>
    <cfRule type="cellIs" dxfId="3202" priority="4622" operator="equal">
      <formula>"•"</formula>
    </cfRule>
    <cfRule type="cellIs" priority="4623" operator="equal">
      <formula>"◄"</formula>
    </cfRule>
    <cfRule type="cellIs" dxfId="3201" priority="4624" operator="equal">
      <formula>"►"</formula>
    </cfRule>
  </conditionalFormatting>
  <conditionalFormatting sqref="AG2589">
    <cfRule type="cellIs" dxfId="3200" priority="4617" operator="equal">
      <formula>"◄"</formula>
    </cfRule>
    <cfRule type="cellIs" dxfId="3199" priority="4618" operator="equal">
      <formula>"•"</formula>
    </cfRule>
    <cfRule type="cellIs" priority="4619" operator="equal">
      <formula>"◄"</formula>
    </cfRule>
    <cfRule type="cellIs" dxfId="3198" priority="4620" operator="equal">
      <formula>"►"</formula>
    </cfRule>
  </conditionalFormatting>
  <conditionalFormatting sqref="AF2591">
    <cfRule type="cellIs" dxfId="3197" priority="4613" operator="equal">
      <formula>"◄"</formula>
    </cfRule>
    <cfRule type="cellIs" dxfId="3196" priority="4614" operator="equal">
      <formula>"•"</formula>
    </cfRule>
    <cfRule type="cellIs" priority="4615" operator="equal">
      <formula>"◄"</formula>
    </cfRule>
    <cfRule type="cellIs" dxfId="3195" priority="4616" operator="equal">
      <formula>"►"</formula>
    </cfRule>
  </conditionalFormatting>
  <conditionalFormatting sqref="AH2591">
    <cfRule type="cellIs" dxfId="3194" priority="4609" operator="equal">
      <formula>"◄"</formula>
    </cfRule>
    <cfRule type="cellIs" dxfId="3193" priority="4610" operator="equal">
      <formula>"•"</formula>
    </cfRule>
    <cfRule type="cellIs" priority="4611" operator="equal">
      <formula>"◄"</formula>
    </cfRule>
    <cfRule type="cellIs" dxfId="3192" priority="4612" operator="equal">
      <formula>"►"</formula>
    </cfRule>
  </conditionalFormatting>
  <conditionalFormatting sqref="AG2591">
    <cfRule type="cellIs" dxfId="3191" priority="4605" operator="equal">
      <formula>"◄"</formula>
    </cfRule>
    <cfRule type="cellIs" dxfId="3190" priority="4606" operator="equal">
      <formula>"•"</formula>
    </cfRule>
    <cfRule type="cellIs" priority="4607" operator="equal">
      <formula>"◄"</formula>
    </cfRule>
    <cfRule type="cellIs" dxfId="3189" priority="4608" operator="equal">
      <formula>"►"</formula>
    </cfRule>
  </conditionalFormatting>
  <conditionalFormatting sqref="AF2600">
    <cfRule type="cellIs" dxfId="3188" priority="4601" operator="equal">
      <formula>"◄"</formula>
    </cfRule>
    <cfRule type="cellIs" dxfId="3187" priority="4602" operator="equal">
      <formula>"•"</formula>
    </cfRule>
    <cfRule type="cellIs" priority="4603" operator="equal">
      <formula>"◄"</formula>
    </cfRule>
    <cfRule type="cellIs" dxfId="3186" priority="4604" operator="equal">
      <formula>"►"</formula>
    </cfRule>
  </conditionalFormatting>
  <conditionalFormatting sqref="AH2600">
    <cfRule type="cellIs" dxfId="3185" priority="4597" operator="equal">
      <formula>"◄"</formula>
    </cfRule>
    <cfRule type="cellIs" dxfId="3184" priority="4598" operator="equal">
      <formula>"•"</formula>
    </cfRule>
    <cfRule type="cellIs" priority="4599" operator="equal">
      <formula>"◄"</formula>
    </cfRule>
    <cfRule type="cellIs" dxfId="3183" priority="4600" operator="equal">
      <formula>"►"</formula>
    </cfRule>
  </conditionalFormatting>
  <conditionalFormatting sqref="AG2600">
    <cfRule type="cellIs" dxfId="3182" priority="4593" operator="equal">
      <formula>"◄"</formula>
    </cfRule>
    <cfRule type="cellIs" dxfId="3181" priority="4594" operator="equal">
      <formula>"•"</formula>
    </cfRule>
    <cfRule type="cellIs" priority="4595" operator="equal">
      <formula>"◄"</formula>
    </cfRule>
    <cfRule type="cellIs" dxfId="3180" priority="4596" operator="equal">
      <formula>"►"</formula>
    </cfRule>
  </conditionalFormatting>
  <conditionalFormatting sqref="AF2602">
    <cfRule type="cellIs" dxfId="3179" priority="4589" operator="equal">
      <formula>"◄"</formula>
    </cfRule>
    <cfRule type="cellIs" dxfId="3178" priority="4590" operator="equal">
      <formula>"•"</formula>
    </cfRule>
    <cfRule type="cellIs" priority="4591" operator="equal">
      <formula>"◄"</formula>
    </cfRule>
    <cfRule type="cellIs" dxfId="3177" priority="4592" operator="equal">
      <formula>"►"</formula>
    </cfRule>
  </conditionalFormatting>
  <conditionalFormatting sqref="AH2602">
    <cfRule type="cellIs" dxfId="3176" priority="4585" operator="equal">
      <formula>"◄"</formula>
    </cfRule>
    <cfRule type="cellIs" dxfId="3175" priority="4586" operator="equal">
      <formula>"•"</formula>
    </cfRule>
    <cfRule type="cellIs" priority="4587" operator="equal">
      <formula>"◄"</formula>
    </cfRule>
    <cfRule type="cellIs" dxfId="3174" priority="4588" operator="equal">
      <formula>"►"</formula>
    </cfRule>
  </conditionalFormatting>
  <conditionalFormatting sqref="AG2602">
    <cfRule type="cellIs" dxfId="3173" priority="4581" operator="equal">
      <formula>"◄"</formula>
    </cfRule>
    <cfRule type="cellIs" dxfId="3172" priority="4582" operator="equal">
      <formula>"•"</formula>
    </cfRule>
    <cfRule type="cellIs" priority="4583" operator="equal">
      <formula>"◄"</formula>
    </cfRule>
    <cfRule type="cellIs" dxfId="3171" priority="4584" operator="equal">
      <formula>"►"</formula>
    </cfRule>
  </conditionalFormatting>
  <conditionalFormatting sqref="AF2604">
    <cfRule type="cellIs" dxfId="3170" priority="4577" operator="equal">
      <formula>"◄"</formula>
    </cfRule>
    <cfRule type="cellIs" dxfId="3169" priority="4578" operator="equal">
      <formula>"•"</formula>
    </cfRule>
    <cfRule type="cellIs" priority="4579" operator="equal">
      <formula>"◄"</formula>
    </cfRule>
    <cfRule type="cellIs" dxfId="3168" priority="4580" operator="equal">
      <formula>"►"</formula>
    </cfRule>
  </conditionalFormatting>
  <conditionalFormatting sqref="AH2604">
    <cfRule type="cellIs" dxfId="3167" priority="4573" operator="equal">
      <formula>"◄"</formula>
    </cfRule>
    <cfRule type="cellIs" dxfId="3166" priority="4574" operator="equal">
      <formula>"•"</formula>
    </cfRule>
    <cfRule type="cellIs" priority="4575" operator="equal">
      <formula>"◄"</formula>
    </cfRule>
    <cfRule type="cellIs" dxfId="3165" priority="4576" operator="equal">
      <formula>"►"</formula>
    </cfRule>
  </conditionalFormatting>
  <conditionalFormatting sqref="AG2604">
    <cfRule type="cellIs" dxfId="3164" priority="4569" operator="equal">
      <formula>"◄"</formula>
    </cfRule>
    <cfRule type="cellIs" dxfId="3163" priority="4570" operator="equal">
      <formula>"•"</formula>
    </cfRule>
    <cfRule type="cellIs" priority="4571" operator="equal">
      <formula>"◄"</formula>
    </cfRule>
    <cfRule type="cellIs" dxfId="3162" priority="4572" operator="equal">
      <formula>"►"</formula>
    </cfRule>
  </conditionalFormatting>
  <conditionalFormatting sqref="AF2606">
    <cfRule type="cellIs" dxfId="3161" priority="4565" operator="equal">
      <formula>"◄"</formula>
    </cfRule>
    <cfRule type="cellIs" dxfId="3160" priority="4566" operator="equal">
      <formula>"•"</formula>
    </cfRule>
    <cfRule type="cellIs" priority="4567" operator="equal">
      <formula>"◄"</formula>
    </cfRule>
    <cfRule type="cellIs" dxfId="3159" priority="4568" operator="equal">
      <formula>"►"</formula>
    </cfRule>
  </conditionalFormatting>
  <conditionalFormatting sqref="AH2606">
    <cfRule type="cellIs" dxfId="3158" priority="4561" operator="equal">
      <formula>"◄"</formula>
    </cfRule>
    <cfRule type="cellIs" dxfId="3157" priority="4562" operator="equal">
      <formula>"•"</formula>
    </cfRule>
    <cfRule type="cellIs" priority="4563" operator="equal">
      <formula>"◄"</formula>
    </cfRule>
    <cfRule type="cellIs" dxfId="3156" priority="4564" operator="equal">
      <formula>"►"</formula>
    </cfRule>
  </conditionalFormatting>
  <conditionalFormatting sqref="AG2606">
    <cfRule type="cellIs" dxfId="3155" priority="4557" operator="equal">
      <formula>"◄"</formula>
    </cfRule>
    <cfRule type="cellIs" dxfId="3154" priority="4558" operator="equal">
      <formula>"•"</formula>
    </cfRule>
    <cfRule type="cellIs" priority="4559" operator="equal">
      <formula>"◄"</formula>
    </cfRule>
    <cfRule type="cellIs" dxfId="3153" priority="4560" operator="equal">
      <formula>"►"</formula>
    </cfRule>
  </conditionalFormatting>
  <conditionalFormatting sqref="AF2608">
    <cfRule type="cellIs" dxfId="3152" priority="4553" operator="equal">
      <formula>"◄"</formula>
    </cfRule>
    <cfRule type="cellIs" dxfId="3151" priority="4554" operator="equal">
      <formula>"•"</formula>
    </cfRule>
    <cfRule type="cellIs" priority="4555" operator="equal">
      <formula>"◄"</formula>
    </cfRule>
    <cfRule type="cellIs" dxfId="3150" priority="4556" operator="equal">
      <formula>"►"</formula>
    </cfRule>
  </conditionalFormatting>
  <conditionalFormatting sqref="AH2608">
    <cfRule type="cellIs" dxfId="3149" priority="4549" operator="equal">
      <formula>"◄"</formula>
    </cfRule>
    <cfRule type="cellIs" dxfId="3148" priority="4550" operator="equal">
      <formula>"•"</formula>
    </cfRule>
    <cfRule type="cellIs" priority="4551" operator="equal">
      <formula>"◄"</formula>
    </cfRule>
    <cfRule type="cellIs" dxfId="3147" priority="4552" operator="equal">
      <formula>"►"</formula>
    </cfRule>
  </conditionalFormatting>
  <conditionalFormatting sqref="AG2608">
    <cfRule type="cellIs" dxfId="3146" priority="4545" operator="equal">
      <formula>"◄"</formula>
    </cfRule>
    <cfRule type="cellIs" dxfId="3145" priority="4546" operator="equal">
      <formula>"•"</formula>
    </cfRule>
    <cfRule type="cellIs" priority="4547" operator="equal">
      <formula>"◄"</formula>
    </cfRule>
    <cfRule type="cellIs" dxfId="3144" priority="4548" operator="equal">
      <formula>"►"</formula>
    </cfRule>
  </conditionalFormatting>
  <conditionalFormatting sqref="AF2615">
    <cfRule type="cellIs" dxfId="3143" priority="4541" operator="equal">
      <formula>"◄"</formula>
    </cfRule>
    <cfRule type="cellIs" dxfId="3142" priority="4542" operator="equal">
      <formula>"•"</formula>
    </cfRule>
    <cfRule type="cellIs" priority="4543" operator="equal">
      <formula>"◄"</formula>
    </cfRule>
    <cfRule type="cellIs" dxfId="3141" priority="4544" operator="equal">
      <formula>"►"</formula>
    </cfRule>
  </conditionalFormatting>
  <conditionalFormatting sqref="AH2615">
    <cfRule type="cellIs" dxfId="3140" priority="4537" operator="equal">
      <formula>"◄"</formula>
    </cfRule>
    <cfRule type="cellIs" dxfId="3139" priority="4538" operator="equal">
      <formula>"•"</formula>
    </cfRule>
    <cfRule type="cellIs" priority="4539" operator="equal">
      <formula>"◄"</formula>
    </cfRule>
    <cfRule type="cellIs" dxfId="3138" priority="4540" operator="equal">
      <formula>"►"</formula>
    </cfRule>
  </conditionalFormatting>
  <conditionalFormatting sqref="AG2615">
    <cfRule type="cellIs" dxfId="3137" priority="4533" operator="equal">
      <formula>"◄"</formula>
    </cfRule>
    <cfRule type="cellIs" dxfId="3136" priority="4534" operator="equal">
      <formula>"•"</formula>
    </cfRule>
    <cfRule type="cellIs" priority="4535" operator="equal">
      <formula>"◄"</formula>
    </cfRule>
    <cfRule type="cellIs" dxfId="3135" priority="4536" operator="equal">
      <formula>"►"</formula>
    </cfRule>
  </conditionalFormatting>
  <conditionalFormatting sqref="AF2617">
    <cfRule type="cellIs" dxfId="3134" priority="4529" operator="equal">
      <formula>"◄"</formula>
    </cfRule>
    <cfRule type="cellIs" dxfId="3133" priority="4530" operator="equal">
      <formula>"•"</formula>
    </cfRule>
    <cfRule type="cellIs" priority="4531" operator="equal">
      <formula>"◄"</formula>
    </cfRule>
    <cfRule type="cellIs" dxfId="3132" priority="4532" operator="equal">
      <formula>"►"</formula>
    </cfRule>
  </conditionalFormatting>
  <conditionalFormatting sqref="AH2617">
    <cfRule type="cellIs" dxfId="3131" priority="4525" operator="equal">
      <formula>"◄"</formula>
    </cfRule>
    <cfRule type="cellIs" dxfId="3130" priority="4526" operator="equal">
      <formula>"•"</formula>
    </cfRule>
    <cfRule type="cellIs" priority="4527" operator="equal">
      <formula>"◄"</formula>
    </cfRule>
    <cfRule type="cellIs" dxfId="3129" priority="4528" operator="equal">
      <formula>"►"</formula>
    </cfRule>
  </conditionalFormatting>
  <conditionalFormatting sqref="AG2617">
    <cfRule type="cellIs" dxfId="3128" priority="4521" operator="equal">
      <formula>"◄"</formula>
    </cfRule>
    <cfRule type="cellIs" dxfId="3127" priority="4522" operator="equal">
      <formula>"•"</formula>
    </cfRule>
    <cfRule type="cellIs" priority="4523" operator="equal">
      <formula>"◄"</formula>
    </cfRule>
    <cfRule type="cellIs" dxfId="3126" priority="4524" operator="equal">
      <formula>"►"</formula>
    </cfRule>
  </conditionalFormatting>
  <conditionalFormatting sqref="AF2412">
    <cfRule type="cellIs" dxfId="3125" priority="4517" operator="equal">
      <formula>"◄"</formula>
    </cfRule>
    <cfRule type="cellIs" dxfId="3124" priority="4518" operator="equal">
      <formula>"•"</formula>
    </cfRule>
    <cfRule type="cellIs" priority="4519" operator="equal">
      <formula>"◄"</formula>
    </cfRule>
    <cfRule type="cellIs" dxfId="3123" priority="4520" operator="equal">
      <formula>"►"</formula>
    </cfRule>
  </conditionalFormatting>
  <conditionalFormatting sqref="AH2412">
    <cfRule type="cellIs" dxfId="3122" priority="4513" operator="equal">
      <formula>"◄"</formula>
    </cfRule>
    <cfRule type="cellIs" dxfId="3121" priority="4514" operator="equal">
      <formula>"•"</formula>
    </cfRule>
    <cfRule type="cellIs" priority="4515" operator="equal">
      <formula>"◄"</formula>
    </cfRule>
    <cfRule type="cellIs" dxfId="3120" priority="4516" operator="equal">
      <formula>"►"</formula>
    </cfRule>
  </conditionalFormatting>
  <conditionalFormatting sqref="AG2412">
    <cfRule type="cellIs" dxfId="3119" priority="4509" operator="equal">
      <formula>"◄"</formula>
    </cfRule>
    <cfRule type="cellIs" dxfId="3118" priority="4510" operator="equal">
      <formula>"•"</formula>
    </cfRule>
    <cfRule type="cellIs" priority="4511" operator="equal">
      <formula>"◄"</formula>
    </cfRule>
    <cfRule type="cellIs" dxfId="3117" priority="4512" operator="equal">
      <formula>"►"</formula>
    </cfRule>
  </conditionalFormatting>
  <conditionalFormatting sqref="AF2487">
    <cfRule type="cellIs" dxfId="3116" priority="4505" operator="equal">
      <formula>"◄"</formula>
    </cfRule>
    <cfRule type="cellIs" dxfId="3115" priority="4506" operator="equal">
      <formula>"•"</formula>
    </cfRule>
    <cfRule type="cellIs" priority="4507" operator="equal">
      <formula>"◄"</formula>
    </cfRule>
    <cfRule type="cellIs" dxfId="3114" priority="4508" operator="equal">
      <formula>"►"</formula>
    </cfRule>
  </conditionalFormatting>
  <conditionalFormatting sqref="AH2487">
    <cfRule type="cellIs" dxfId="3113" priority="4501" operator="equal">
      <formula>"◄"</formula>
    </cfRule>
    <cfRule type="cellIs" dxfId="3112" priority="4502" operator="equal">
      <formula>"•"</formula>
    </cfRule>
    <cfRule type="cellIs" priority="4503" operator="equal">
      <formula>"◄"</formula>
    </cfRule>
    <cfRule type="cellIs" dxfId="3111" priority="4504" operator="equal">
      <formula>"►"</formula>
    </cfRule>
  </conditionalFormatting>
  <conditionalFormatting sqref="AG2487">
    <cfRule type="cellIs" dxfId="3110" priority="4497" operator="equal">
      <formula>"◄"</formula>
    </cfRule>
    <cfRule type="cellIs" dxfId="3109" priority="4498" operator="equal">
      <formula>"•"</formula>
    </cfRule>
    <cfRule type="cellIs" priority="4499" operator="equal">
      <formula>"◄"</formula>
    </cfRule>
    <cfRule type="cellIs" dxfId="3108" priority="4500" operator="equal">
      <formula>"►"</formula>
    </cfRule>
  </conditionalFormatting>
  <conditionalFormatting sqref="AF2566">
    <cfRule type="cellIs" dxfId="3107" priority="4493" operator="equal">
      <formula>"◄"</formula>
    </cfRule>
    <cfRule type="cellIs" dxfId="3106" priority="4494" operator="equal">
      <formula>"•"</formula>
    </cfRule>
    <cfRule type="cellIs" priority="4495" operator="equal">
      <formula>"◄"</formula>
    </cfRule>
    <cfRule type="cellIs" dxfId="3105" priority="4496" operator="equal">
      <formula>"►"</formula>
    </cfRule>
  </conditionalFormatting>
  <conditionalFormatting sqref="AH2566">
    <cfRule type="cellIs" dxfId="3104" priority="4489" operator="equal">
      <formula>"◄"</formula>
    </cfRule>
    <cfRule type="cellIs" dxfId="3103" priority="4490" operator="equal">
      <formula>"•"</formula>
    </cfRule>
    <cfRule type="cellIs" priority="4491" operator="equal">
      <formula>"◄"</formula>
    </cfRule>
    <cfRule type="cellIs" dxfId="3102" priority="4492" operator="equal">
      <formula>"►"</formula>
    </cfRule>
  </conditionalFormatting>
  <conditionalFormatting sqref="AG2566">
    <cfRule type="cellIs" dxfId="3101" priority="4485" operator="equal">
      <formula>"◄"</formula>
    </cfRule>
    <cfRule type="cellIs" dxfId="3100" priority="4486" operator="equal">
      <formula>"•"</formula>
    </cfRule>
    <cfRule type="cellIs" priority="4487" operator="equal">
      <formula>"◄"</formula>
    </cfRule>
    <cfRule type="cellIs" dxfId="3099" priority="4488" operator="equal">
      <formula>"►"</formula>
    </cfRule>
  </conditionalFormatting>
  <conditionalFormatting sqref="AF2623">
    <cfRule type="cellIs" dxfId="3098" priority="4481" operator="equal">
      <formula>"◄"</formula>
    </cfRule>
    <cfRule type="cellIs" dxfId="3097" priority="4482" operator="equal">
      <formula>"•"</formula>
    </cfRule>
    <cfRule type="cellIs" priority="4483" operator="equal">
      <formula>"◄"</formula>
    </cfRule>
    <cfRule type="cellIs" dxfId="3096" priority="4484" operator="equal">
      <formula>"►"</formula>
    </cfRule>
  </conditionalFormatting>
  <conditionalFormatting sqref="AH2623">
    <cfRule type="cellIs" dxfId="3095" priority="4477" operator="equal">
      <formula>"◄"</formula>
    </cfRule>
    <cfRule type="cellIs" dxfId="3094" priority="4478" operator="equal">
      <formula>"•"</formula>
    </cfRule>
    <cfRule type="cellIs" priority="4479" operator="equal">
      <formula>"◄"</formula>
    </cfRule>
    <cfRule type="cellIs" dxfId="3093" priority="4480" operator="equal">
      <formula>"►"</formula>
    </cfRule>
  </conditionalFormatting>
  <conditionalFormatting sqref="AG2623">
    <cfRule type="cellIs" dxfId="3092" priority="4473" operator="equal">
      <formula>"◄"</formula>
    </cfRule>
    <cfRule type="cellIs" dxfId="3091" priority="4474" operator="equal">
      <formula>"•"</formula>
    </cfRule>
    <cfRule type="cellIs" priority="4475" operator="equal">
      <formula>"◄"</formula>
    </cfRule>
    <cfRule type="cellIs" dxfId="3090" priority="4476" operator="equal">
      <formula>"►"</formula>
    </cfRule>
  </conditionalFormatting>
  <conditionalFormatting sqref="AF2625">
    <cfRule type="cellIs" dxfId="3089" priority="4469" operator="equal">
      <formula>"◄"</formula>
    </cfRule>
    <cfRule type="cellIs" dxfId="3088" priority="4470" operator="equal">
      <formula>"•"</formula>
    </cfRule>
    <cfRule type="cellIs" priority="4471" operator="equal">
      <formula>"◄"</formula>
    </cfRule>
    <cfRule type="cellIs" dxfId="3087" priority="4472" operator="equal">
      <formula>"►"</formula>
    </cfRule>
  </conditionalFormatting>
  <conditionalFormatting sqref="AH2625">
    <cfRule type="cellIs" dxfId="3086" priority="4465" operator="equal">
      <formula>"◄"</formula>
    </cfRule>
    <cfRule type="cellIs" dxfId="3085" priority="4466" operator="equal">
      <formula>"•"</formula>
    </cfRule>
    <cfRule type="cellIs" priority="4467" operator="equal">
      <formula>"◄"</formula>
    </cfRule>
    <cfRule type="cellIs" dxfId="3084" priority="4468" operator="equal">
      <formula>"►"</formula>
    </cfRule>
  </conditionalFormatting>
  <conditionalFormatting sqref="AG2625">
    <cfRule type="cellIs" dxfId="3083" priority="4461" operator="equal">
      <formula>"◄"</formula>
    </cfRule>
    <cfRule type="cellIs" dxfId="3082" priority="4462" operator="equal">
      <formula>"•"</formula>
    </cfRule>
    <cfRule type="cellIs" priority="4463" operator="equal">
      <formula>"◄"</formula>
    </cfRule>
    <cfRule type="cellIs" dxfId="3081" priority="4464" operator="equal">
      <formula>"►"</formula>
    </cfRule>
  </conditionalFormatting>
  <conditionalFormatting sqref="AF2659">
    <cfRule type="cellIs" dxfId="3080" priority="4457" operator="equal">
      <formula>"◄"</formula>
    </cfRule>
    <cfRule type="cellIs" dxfId="3079" priority="4458" operator="equal">
      <formula>"•"</formula>
    </cfRule>
    <cfRule type="cellIs" priority="4459" operator="equal">
      <formula>"◄"</formula>
    </cfRule>
    <cfRule type="cellIs" dxfId="3078" priority="4460" operator="equal">
      <formula>"►"</formula>
    </cfRule>
  </conditionalFormatting>
  <conditionalFormatting sqref="AH2659">
    <cfRule type="cellIs" dxfId="3077" priority="4453" operator="equal">
      <formula>"◄"</formula>
    </cfRule>
    <cfRule type="cellIs" dxfId="3076" priority="4454" operator="equal">
      <formula>"•"</formula>
    </cfRule>
    <cfRule type="cellIs" priority="4455" operator="equal">
      <formula>"◄"</formula>
    </cfRule>
    <cfRule type="cellIs" dxfId="3075" priority="4456" operator="equal">
      <formula>"►"</formula>
    </cfRule>
  </conditionalFormatting>
  <conditionalFormatting sqref="AG2659">
    <cfRule type="cellIs" dxfId="3074" priority="4449" operator="equal">
      <formula>"◄"</formula>
    </cfRule>
    <cfRule type="cellIs" dxfId="3073" priority="4450" operator="equal">
      <formula>"•"</formula>
    </cfRule>
    <cfRule type="cellIs" priority="4451" operator="equal">
      <formula>"◄"</formula>
    </cfRule>
    <cfRule type="cellIs" dxfId="3072" priority="4452" operator="equal">
      <formula>"►"</formula>
    </cfRule>
  </conditionalFormatting>
  <conditionalFormatting sqref="AF2662">
    <cfRule type="cellIs" dxfId="3071" priority="4445" operator="equal">
      <formula>"◄"</formula>
    </cfRule>
    <cfRule type="cellIs" dxfId="3070" priority="4446" operator="equal">
      <formula>"•"</formula>
    </cfRule>
    <cfRule type="cellIs" priority="4447" operator="equal">
      <formula>"◄"</formula>
    </cfRule>
    <cfRule type="cellIs" dxfId="3069" priority="4448" operator="equal">
      <formula>"►"</formula>
    </cfRule>
  </conditionalFormatting>
  <conditionalFormatting sqref="AH2662">
    <cfRule type="cellIs" dxfId="3068" priority="4441" operator="equal">
      <formula>"◄"</formula>
    </cfRule>
    <cfRule type="cellIs" dxfId="3067" priority="4442" operator="equal">
      <formula>"•"</formula>
    </cfRule>
    <cfRule type="cellIs" priority="4443" operator="equal">
      <formula>"◄"</formula>
    </cfRule>
    <cfRule type="cellIs" dxfId="3066" priority="4444" operator="equal">
      <formula>"►"</formula>
    </cfRule>
  </conditionalFormatting>
  <conditionalFormatting sqref="AG2662">
    <cfRule type="cellIs" dxfId="3065" priority="4437" operator="equal">
      <formula>"◄"</formula>
    </cfRule>
    <cfRule type="cellIs" dxfId="3064" priority="4438" operator="equal">
      <formula>"•"</formula>
    </cfRule>
    <cfRule type="cellIs" priority="4439" operator="equal">
      <formula>"◄"</formula>
    </cfRule>
    <cfRule type="cellIs" dxfId="3063" priority="4440" operator="equal">
      <formula>"►"</formula>
    </cfRule>
  </conditionalFormatting>
  <conditionalFormatting sqref="AF2664">
    <cfRule type="cellIs" dxfId="3062" priority="4433" operator="equal">
      <formula>"◄"</formula>
    </cfRule>
    <cfRule type="cellIs" dxfId="3061" priority="4434" operator="equal">
      <formula>"•"</formula>
    </cfRule>
    <cfRule type="cellIs" priority="4435" operator="equal">
      <formula>"◄"</formula>
    </cfRule>
    <cfRule type="cellIs" dxfId="3060" priority="4436" operator="equal">
      <formula>"►"</formula>
    </cfRule>
  </conditionalFormatting>
  <conditionalFormatting sqref="AH2664">
    <cfRule type="cellIs" dxfId="3059" priority="4429" operator="equal">
      <formula>"◄"</formula>
    </cfRule>
    <cfRule type="cellIs" dxfId="3058" priority="4430" operator="equal">
      <formula>"•"</formula>
    </cfRule>
    <cfRule type="cellIs" priority="4431" operator="equal">
      <formula>"◄"</formula>
    </cfRule>
    <cfRule type="cellIs" dxfId="3057" priority="4432" operator="equal">
      <formula>"►"</formula>
    </cfRule>
  </conditionalFormatting>
  <conditionalFormatting sqref="AG2664">
    <cfRule type="cellIs" dxfId="3056" priority="4425" operator="equal">
      <formula>"◄"</formula>
    </cfRule>
    <cfRule type="cellIs" dxfId="3055" priority="4426" operator="equal">
      <formula>"•"</formula>
    </cfRule>
    <cfRule type="cellIs" priority="4427" operator="equal">
      <formula>"◄"</formula>
    </cfRule>
    <cfRule type="cellIs" dxfId="3054" priority="4428" operator="equal">
      <formula>"►"</formula>
    </cfRule>
  </conditionalFormatting>
  <conditionalFormatting sqref="AF2669">
    <cfRule type="cellIs" dxfId="3053" priority="4421" operator="equal">
      <formula>"◄"</formula>
    </cfRule>
    <cfRule type="cellIs" dxfId="3052" priority="4422" operator="equal">
      <formula>"•"</formula>
    </cfRule>
    <cfRule type="cellIs" priority="4423" operator="equal">
      <formula>"◄"</formula>
    </cfRule>
    <cfRule type="cellIs" dxfId="3051" priority="4424" operator="equal">
      <formula>"►"</formula>
    </cfRule>
  </conditionalFormatting>
  <conditionalFormatting sqref="AH2669">
    <cfRule type="cellIs" dxfId="3050" priority="4417" operator="equal">
      <formula>"◄"</formula>
    </cfRule>
    <cfRule type="cellIs" dxfId="3049" priority="4418" operator="equal">
      <formula>"•"</formula>
    </cfRule>
    <cfRule type="cellIs" priority="4419" operator="equal">
      <formula>"◄"</formula>
    </cfRule>
    <cfRule type="cellIs" dxfId="3048" priority="4420" operator="equal">
      <formula>"►"</formula>
    </cfRule>
  </conditionalFormatting>
  <conditionalFormatting sqref="AG2669">
    <cfRule type="cellIs" dxfId="3047" priority="4413" operator="equal">
      <formula>"◄"</formula>
    </cfRule>
    <cfRule type="cellIs" dxfId="3046" priority="4414" operator="equal">
      <formula>"•"</formula>
    </cfRule>
    <cfRule type="cellIs" priority="4415" operator="equal">
      <formula>"◄"</formula>
    </cfRule>
    <cfRule type="cellIs" dxfId="3045" priority="4416" operator="equal">
      <formula>"►"</formula>
    </cfRule>
  </conditionalFormatting>
  <conditionalFormatting sqref="AF2673">
    <cfRule type="cellIs" dxfId="3044" priority="4409" operator="equal">
      <formula>"◄"</formula>
    </cfRule>
    <cfRule type="cellIs" dxfId="3043" priority="4410" operator="equal">
      <formula>"•"</formula>
    </cfRule>
    <cfRule type="cellIs" priority="4411" operator="equal">
      <formula>"◄"</formula>
    </cfRule>
    <cfRule type="cellIs" dxfId="3042" priority="4412" operator="equal">
      <formula>"►"</formula>
    </cfRule>
  </conditionalFormatting>
  <conditionalFormatting sqref="AH2673">
    <cfRule type="cellIs" dxfId="3041" priority="4405" operator="equal">
      <formula>"◄"</formula>
    </cfRule>
    <cfRule type="cellIs" dxfId="3040" priority="4406" operator="equal">
      <formula>"•"</formula>
    </cfRule>
    <cfRule type="cellIs" priority="4407" operator="equal">
      <formula>"◄"</formula>
    </cfRule>
    <cfRule type="cellIs" dxfId="3039" priority="4408" operator="equal">
      <formula>"►"</formula>
    </cfRule>
  </conditionalFormatting>
  <conditionalFormatting sqref="AG2673">
    <cfRule type="cellIs" dxfId="3038" priority="4401" operator="equal">
      <formula>"◄"</formula>
    </cfRule>
    <cfRule type="cellIs" dxfId="3037" priority="4402" operator="equal">
      <formula>"•"</formula>
    </cfRule>
    <cfRule type="cellIs" priority="4403" operator="equal">
      <formula>"◄"</formula>
    </cfRule>
    <cfRule type="cellIs" dxfId="3036" priority="4404" operator="equal">
      <formula>"►"</formula>
    </cfRule>
  </conditionalFormatting>
  <conditionalFormatting sqref="AF2678">
    <cfRule type="cellIs" dxfId="3035" priority="4397" operator="equal">
      <formula>"◄"</formula>
    </cfRule>
    <cfRule type="cellIs" dxfId="3034" priority="4398" operator="equal">
      <formula>"•"</formula>
    </cfRule>
    <cfRule type="cellIs" priority="4399" operator="equal">
      <formula>"◄"</formula>
    </cfRule>
    <cfRule type="cellIs" dxfId="3033" priority="4400" operator="equal">
      <formula>"►"</formula>
    </cfRule>
  </conditionalFormatting>
  <conditionalFormatting sqref="AH2678">
    <cfRule type="cellIs" dxfId="3032" priority="4393" operator="equal">
      <formula>"◄"</formula>
    </cfRule>
    <cfRule type="cellIs" dxfId="3031" priority="4394" operator="equal">
      <formula>"•"</formula>
    </cfRule>
    <cfRule type="cellIs" priority="4395" operator="equal">
      <formula>"◄"</formula>
    </cfRule>
    <cfRule type="cellIs" dxfId="3030" priority="4396" operator="equal">
      <formula>"►"</formula>
    </cfRule>
  </conditionalFormatting>
  <conditionalFormatting sqref="AG2678">
    <cfRule type="cellIs" dxfId="3029" priority="4389" operator="equal">
      <formula>"◄"</formula>
    </cfRule>
    <cfRule type="cellIs" dxfId="3028" priority="4390" operator="equal">
      <formula>"•"</formula>
    </cfRule>
    <cfRule type="cellIs" priority="4391" operator="equal">
      <formula>"◄"</formula>
    </cfRule>
    <cfRule type="cellIs" dxfId="3027" priority="4392" operator="equal">
      <formula>"►"</formula>
    </cfRule>
  </conditionalFormatting>
  <conditionalFormatting sqref="AF2684">
    <cfRule type="cellIs" dxfId="3026" priority="4385" operator="equal">
      <formula>"◄"</formula>
    </cfRule>
    <cfRule type="cellIs" dxfId="3025" priority="4386" operator="equal">
      <formula>"•"</formula>
    </cfRule>
    <cfRule type="cellIs" priority="4387" operator="equal">
      <formula>"◄"</formula>
    </cfRule>
    <cfRule type="cellIs" dxfId="3024" priority="4388" operator="equal">
      <formula>"►"</formula>
    </cfRule>
  </conditionalFormatting>
  <conditionalFormatting sqref="AH2684">
    <cfRule type="cellIs" dxfId="3023" priority="4381" operator="equal">
      <formula>"◄"</formula>
    </cfRule>
    <cfRule type="cellIs" dxfId="3022" priority="4382" operator="equal">
      <formula>"•"</formula>
    </cfRule>
    <cfRule type="cellIs" priority="4383" operator="equal">
      <formula>"◄"</formula>
    </cfRule>
    <cfRule type="cellIs" dxfId="3021" priority="4384" operator="equal">
      <formula>"►"</formula>
    </cfRule>
  </conditionalFormatting>
  <conditionalFormatting sqref="AG2684">
    <cfRule type="cellIs" dxfId="3020" priority="4377" operator="equal">
      <formula>"◄"</formula>
    </cfRule>
    <cfRule type="cellIs" dxfId="3019" priority="4378" operator="equal">
      <formula>"•"</formula>
    </cfRule>
    <cfRule type="cellIs" priority="4379" operator="equal">
      <formula>"◄"</formula>
    </cfRule>
    <cfRule type="cellIs" dxfId="3018" priority="4380" operator="equal">
      <formula>"►"</formula>
    </cfRule>
  </conditionalFormatting>
  <conditionalFormatting sqref="AF2686">
    <cfRule type="cellIs" dxfId="3017" priority="4373" operator="equal">
      <formula>"◄"</formula>
    </cfRule>
    <cfRule type="cellIs" dxfId="3016" priority="4374" operator="equal">
      <formula>"•"</formula>
    </cfRule>
    <cfRule type="cellIs" priority="4375" operator="equal">
      <formula>"◄"</formula>
    </cfRule>
    <cfRule type="cellIs" dxfId="3015" priority="4376" operator="equal">
      <formula>"►"</formula>
    </cfRule>
  </conditionalFormatting>
  <conditionalFormatting sqref="AH2686">
    <cfRule type="cellIs" dxfId="3014" priority="4369" operator="equal">
      <formula>"◄"</formula>
    </cfRule>
    <cfRule type="cellIs" dxfId="3013" priority="4370" operator="equal">
      <formula>"•"</formula>
    </cfRule>
    <cfRule type="cellIs" priority="4371" operator="equal">
      <formula>"◄"</formula>
    </cfRule>
    <cfRule type="cellIs" dxfId="3012" priority="4372" operator="equal">
      <formula>"►"</formula>
    </cfRule>
  </conditionalFormatting>
  <conditionalFormatting sqref="AG2686">
    <cfRule type="cellIs" dxfId="3011" priority="4365" operator="equal">
      <formula>"◄"</formula>
    </cfRule>
    <cfRule type="cellIs" dxfId="3010" priority="4366" operator="equal">
      <formula>"•"</formula>
    </cfRule>
    <cfRule type="cellIs" priority="4367" operator="equal">
      <formula>"◄"</formula>
    </cfRule>
    <cfRule type="cellIs" dxfId="3009" priority="4368" operator="equal">
      <formula>"►"</formula>
    </cfRule>
  </conditionalFormatting>
  <conditionalFormatting sqref="AF2695">
    <cfRule type="cellIs" dxfId="3008" priority="4361" operator="equal">
      <formula>"◄"</formula>
    </cfRule>
    <cfRule type="cellIs" dxfId="3007" priority="4362" operator="equal">
      <formula>"•"</formula>
    </cfRule>
    <cfRule type="cellIs" priority="4363" operator="equal">
      <formula>"◄"</formula>
    </cfRule>
    <cfRule type="cellIs" dxfId="3006" priority="4364" operator="equal">
      <formula>"►"</formula>
    </cfRule>
  </conditionalFormatting>
  <conditionalFormatting sqref="AH2695">
    <cfRule type="cellIs" dxfId="3005" priority="4357" operator="equal">
      <formula>"◄"</formula>
    </cfRule>
    <cfRule type="cellIs" dxfId="3004" priority="4358" operator="equal">
      <formula>"•"</formula>
    </cfRule>
    <cfRule type="cellIs" priority="4359" operator="equal">
      <formula>"◄"</formula>
    </cfRule>
    <cfRule type="cellIs" dxfId="3003" priority="4360" operator="equal">
      <formula>"►"</formula>
    </cfRule>
  </conditionalFormatting>
  <conditionalFormatting sqref="AG2695">
    <cfRule type="cellIs" dxfId="3002" priority="4353" operator="equal">
      <formula>"◄"</formula>
    </cfRule>
    <cfRule type="cellIs" dxfId="3001" priority="4354" operator="equal">
      <formula>"•"</formula>
    </cfRule>
    <cfRule type="cellIs" priority="4355" operator="equal">
      <formula>"◄"</formula>
    </cfRule>
    <cfRule type="cellIs" dxfId="3000" priority="4356" operator="equal">
      <formula>"►"</formula>
    </cfRule>
  </conditionalFormatting>
  <conditionalFormatting sqref="AF2698">
    <cfRule type="cellIs" dxfId="2999" priority="4349" operator="equal">
      <formula>"◄"</formula>
    </cfRule>
    <cfRule type="cellIs" dxfId="2998" priority="4350" operator="equal">
      <formula>"•"</formula>
    </cfRule>
    <cfRule type="cellIs" priority="4351" operator="equal">
      <formula>"◄"</formula>
    </cfRule>
    <cfRule type="cellIs" dxfId="2997" priority="4352" operator="equal">
      <formula>"►"</formula>
    </cfRule>
  </conditionalFormatting>
  <conditionalFormatting sqref="AH2698">
    <cfRule type="cellIs" dxfId="2996" priority="4345" operator="equal">
      <formula>"◄"</formula>
    </cfRule>
    <cfRule type="cellIs" dxfId="2995" priority="4346" operator="equal">
      <formula>"•"</formula>
    </cfRule>
    <cfRule type="cellIs" priority="4347" operator="equal">
      <formula>"◄"</formula>
    </cfRule>
    <cfRule type="cellIs" dxfId="2994" priority="4348" operator="equal">
      <formula>"►"</formula>
    </cfRule>
  </conditionalFormatting>
  <conditionalFormatting sqref="AG2698">
    <cfRule type="cellIs" dxfId="2993" priority="4341" operator="equal">
      <formula>"◄"</formula>
    </cfRule>
    <cfRule type="cellIs" dxfId="2992" priority="4342" operator="equal">
      <formula>"•"</formula>
    </cfRule>
    <cfRule type="cellIs" priority="4343" operator="equal">
      <formula>"◄"</formula>
    </cfRule>
    <cfRule type="cellIs" dxfId="2991" priority="4344" operator="equal">
      <formula>"►"</formula>
    </cfRule>
  </conditionalFormatting>
  <conditionalFormatting sqref="AF2703">
    <cfRule type="cellIs" dxfId="2990" priority="4337" operator="equal">
      <formula>"◄"</formula>
    </cfRule>
    <cfRule type="cellIs" dxfId="2989" priority="4338" operator="equal">
      <formula>"•"</formula>
    </cfRule>
    <cfRule type="cellIs" priority="4339" operator="equal">
      <formula>"◄"</formula>
    </cfRule>
    <cfRule type="cellIs" dxfId="2988" priority="4340" operator="equal">
      <formula>"►"</formula>
    </cfRule>
  </conditionalFormatting>
  <conditionalFormatting sqref="AH2703">
    <cfRule type="cellIs" dxfId="2987" priority="4333" operator="equal">
      <formula>"◄"</formula>
    </cfRule>
    <cfRule type="cellIs" dxfId="2986" priority="4334" operator="equal">
      <formula>"•"</formula>
    </cfRule>
    <cfRule type="cellIs" priority="4335" operator="equal">
      <formula>"◄"</formula>
    </cfRule>
    <cfRule type="cellIs" dxfId="2985" priority="4336" operator="equal">
      <formula>"►"</formula>
    </cfRule>
  </conditionalFormatting>
  <conditionalFormatting sqref="AG2703">
    <cfRule type="cellIs" dxfId="2984" priority="4329" operator="equal">
      <formula>"◄"</formula>
    </cfRule>
    <cfRule type="cellIs" dxfId="2983" priority="4330" operator="equal">
      <formula>"•"</formula>
    </cfRule>
    <cfRule type="cellIs" priority="4331" operator="equal">
      <formula>"◄"</formula>
    </cfRule>
    <cfRule type="cellIs" dxfId="2982" priority="4332" operator="equal">
      <formula>"►"</formula>
    </cfRule>
  </conditionalFormatting>
  <conditionalFormatting sqref="AF2705">
    <cfRule type="cellIs" dxfId="2981" priority="4325" operator="equal">
      <formula>"◄"</formula>
    </cfRule>
    <cfRule type="cellIs" dxfId="2980" priority="4326" operator="equal">
      <formula>"•"</formula>
    </cfRule>
    <cfRule type="cellIs" priority="4327" operator="equal">
      <formula>"◄"</formula>
    </cfRule>
    <cfRule type="cellIs" dxfId="2979" priority="4328" operator="equal">
      <formula>"►"</formula>
    </cfRule>
  </conditionalFormatting>
  <conditionalFormatting sqref="AH2705">
    <cfRule type="cellIs" dxfId="2978" priority="4321" operator="equal">
      <formula>"◄"</formula>
    </cfRule>
    <cfRule type="cellIs" dxfId="2977" priority="4322" operator="equal">
      <formula>"•"</formula>
    </cfRule>
    <cfRule type="cellIs" priority="4323" operator="equal">
      <formula>"◄"</formula>
    </cfRule>
    <cfRule type="cellIs" dxfId="2976" priority="4324" operator="equal">
      <formula>"►"</formula>
    </cfRule>
  </conditionalFormatting>
  <conditionalFormatting sqref="AG2705">
    <cfRule type="cellIs" dxfId="2975" priority="4317" operator="equal">
      <formula>"◄"</formula>
    </cfRule>
    <cfRule type="cellIs" dxfId="2974" priority="4318" operator="equal">
      <formula>"•"</formula>
    </cfRule>
    <cfRule type="cellIs" priority="4319" operator="equal">
      <formula>"◄"</formula>
    </cfRule>
    <cfRule type="cellIs" dxfId="2973" priority="4320" operator="equal">
      <formula>"►"</formula>
    </cfRule>
  </conditionalFormatting>
  <conditionalFormatting sqref="AF2709">
    <cfRule type="cellIs" dxfId="2972" priority="4313" operator="equal">
      <formula>"◄"</formula>
    </cfRule>
    <cfRule type="cellIs" dxfId="2971" priority="4314" operator="equal">
      <formula>"•"</formula>
    </cfRule>
    <cfRule type="cellIs" priority="4315" operator="equal">
      <formula>"◄"</formula>
    </cfRule>
    <cfRule type="cellIs" dxfId="2970" priority="4316" operator="equal">
      <formula>"►"</formula>
    </cfRule>
  </conditionalFormatting>
  <conditionalFormatting sqref="AH2709">
    <cfRule type="cellIs" dxfId="2969" priority="4309" operator="equal">
      <formula>"◄"</formula>
    </cfRule>
    <cfRule type="cellIs" dxfId="2968" priority="4310" operator="equal">
      <formula>"•"</formula>
    </cfRule>
    <cfRule type="cellIs" priority="4311" operator="equal">
      <formula>"◄"</formula>
    </cfRule>
    <cfRule type="cellIs" dxfId="2967" priority="4312" operator="equal">
      <formula>"►"</formula>
    </cfRule>
  </conditionalFormatting>
  <conditionalFormatting sqref="AG2709">
    <cfRule type="cellIs" dxfId="2966" priority="4305" operator="equal">
      <formula>"◄"</formula>
    </cfRule>
    <cfRule type="cellIs" dxfId="2965" priority="4306" operator="equal">
      <formula>"•"</formula>
    </cfRule>
    <cfRule type="cellIs" priority="4307" operator="equal">
      <formula>"◄"</formula>
    </cfRule>
    <cfRule type="cellIs" dxfId="2964" priority="4308" operator="equal">
      <formula>"►"</formula>
    </cfRule>
  </conditionalFormatting>
  <conditionalFormatting sqref="AF2711">
    <cfRule type="cellIs" dxfId="2963" priority="4301" operator="equal">
      <formula>"◄"</formula>
    </cfRule>
    <cfRule type="cellIs" dxfId="2962" priority="4302" operator="equal">
      <formula>"•"</formula>
    </cfRule>
    <cfRule type="cellIs" priority="4303" operator="equal">
      <formula>"◄"</formula>
    </cfRule>
    <cfRule type="cellIs" dxfId="2961" priority="4304" operator="equal">
      <formula>"►"</formula>
    </cfRule>
  </conditionalFormatting>
  <conditionalFormatting sqref="AH2711">
    <cfRule type="cellIs" dxfId="2960" priority="4297" operator="equal">
      <formula>"◄"</formula>
    </cfRule>
    <cfRule type="cellIs" dxfId="2959" priority="4298" operator="equal">
      <formula>"•"</formula>
    </cfRule>
    <cfRule type="cellIs" priority="4299" operator="equal">
      <formula>"◄"</formula>
    </cfRule>
    <cfRule type="cellIs" dxfId="2958" priority="4300" operator="equal">
      <formula>"►"</formula>
    </cfRule>
  </conditionalFormatting>
  <conditionalFormatting sqref="AG2711">
    <cfRule type="cellIs" dxfId="2957" priority="4293" operator="equal">
      <formula>"◄"</formula>
    </cfRule>
    <cfRule type="cellIs" dxfId="2956" priority="4294" operator="equal">
      <formula>"•"</formula>
    </cfRule>
    <cfRule type="cellIs" priority="4295" operator="equal">
      <formula>"◄"</formula>
    </cfRule>
    <cfRule type="cellIs" dxfId="2955" priority="4296" operator="equal">
      <formula>"►"</formula>
    </cfRule>
  </conditionalFormatting>
  <conditionalFormatting sqref="AF2713">
    <cfRule type="cellIs" dxfId="2954" priority="4289" operator="equal">
      <formula>"◄"</formula>
    </cfRule>
    <cfRule type="cellIs" dxfId="2953" priority="4290" operator="equal">
      <formula>"•"</formula>
    </cfRule>
    <cfRule type="cellIs" priority="4291" operator="equal">
      <formula>"◄"</formula>
    </cfRule>
    <cfRule type="cellIs" dxfId="2952" priority="4292" operator="equal">
      <formula>"►"</formula>
    </cfRule>
  </conditionalFormatting>
  <conditionalFormatting sqref="AH2713">
    <cfRule type="cellIs" dxfId="2951" priority="4285" operator="equal">
      <formula>"◄"</formula>
    </cfRule>
    <cfRule type="cellIs" dxfId="2950" priority="4286" operator="equal">
      <formula>"•"</formula>
    </cfRule>
    <cfRule type="cellIs" priority="4287" operator="equal">
      <formula>"◄"</formula>
    </cfRule>
    <cfRule type="cellIs" dxfId="2949" priority="4288" operator="equal">
      <formula>"►"</formula>
    </cfRule>
  </conditionalFormatting>
  <conditionalFormatting sqref="AG2713">
    <cfRule type="cellIs" dxfId="2948" priority="4281" operator="equal">
      <formula>"◄"</formula>
    </cfRule>
    <cfRule type="cellIs" dxfId="2947" priority="4282" operator="equal">
      <formula>"•"</formula>
    </cfRule>
    <cfRule type="cellIs" priority="4283" operator="equal">
      <formula>"◄"</formula>
    </cfRule>
    <cfRule type="cellIs" dxfId="2946" priority="4284" operator="equal">
      <formula>"►"</formula>
    </cfRule>
  </conditionalFormatting>
  <conditionalFormatting sqref="AF2715">
    <cfRule type="cellIs" dxfId="2945" priority="4277" operator="equal">
      <formula>"◄"</formula>
    </cfRule>
    <cfRule type="cellIs" dxfId="2944" priority="4278" operator="equal">
      <formula>"•"</formula>
    </cfRule>
    <cfRule type="cellIs" priority="4279" operator="equal">
      <formula>"◄"</formula>
    </cfRule>
    <cfRule type="cellIs" dxfId="2943" priority="4280" operator="equal">
      <formula>"►"</formula>
    </cfRule>
  </conditionalFormatting>
  <conditionalFormatting sqref="AH2715">
    <cfRule type="cellIs" dxfId="2942" priority="4273" operator="equal">
      <formula>"◄"</formula>
    </cfRule>
    <cfRule type="cellIs" dxfId="2941" priority="4274" operator="equal">
      <formula>"•"</formula>
    </cfRule>
    <cfRule type="cellIs" priority="4275" operator="equal">
      <formula>"◄"</formula>
    </cfRule>
    <cfRule type="cellIs" dxfId="2940" priority="4276" operator="equal">
      <formula>"►"</formula>
    </cfRule>
  </conditionalFormatting>
  <conditionalFormatting sqref="AG2715">
    <cfRule type="cellIs" dxfId="2939" priority="4269" operator="equal">
      <formula>"◄"</formula>
    </cfRule>
    <cfRule type="cellIs" dxfId="2938" priority="4270" operator="equal">
      <formula>"•"</formula>
    </cfRule>
    <cfRule type="cellIs" priority="4271" operator="equal">
      <formula>"◄"</formula>
    </cfRule>
    <cfRule type="cellIs" dxfId="2937" priority="4272" operator="equal">
      <formula>"►"</formula>
    </cfRule>
  </conditionalFormatting>
  <conditionalFormatting sqref="AF2722">
    <cfRule type="cellIs" dxfId="2936" priority="4265" operator="equal">
      <formula>"◄"</formula>
    </cfRule>
    <cfRule type="cellIs" dxfId="2935" priority="4266" operator="equal">
      <formula>"•"</formula>
    </cfRule>
    <cfRule type="cellIs" priority="4267" operator="equal">
      <formula>"◄"</formula>
    </cfRule>
    <cfRule type="cellIs" dxfId="2934" priority="4268" operator="equal">
      <formula>"►"</formula>
    </cfRule>
  </conditionalFormatting>
  <conditionalFormatting sqref="AH2722">
    <cfRule type="cellIs" dxfId="2933" priority="4261" operator="equal">
      <formula>"◄"</formula>
    </cfRule>
    <cfRule type="cellIs" dxfId="2932" priority="4262" operator="equal">
      <formula>"•"</formula>
    </cfRule>
    <cfRule type="cellIs" priority="4263" operator="equal">
      <formula>"◄"</formula>
    </cfRule>
    <cfRule type="cellIs" dxfId="2931" priority="4264" operator="equal">
      <formula>"►"</formula>
    </cfRule>
  </conditionalFormatting>
  <conditionalFormatting sqref="AG2722">
    <cfRule type="cellIs" dxfId="2930" priority="4257" operator="equal">
      <formula>"◄"</formula>
    </cfRule>
    <cfRule type="cellIs" dxfId="2929" priority="4258" operator="equal">
      <formula>"•"</formula>
    </cfRule>
    <cfRule type="cellIs" priority="4259" operator="equal">
      <formula>"◄"</formula>
    </cfRule>
    <cfRule type="cellIs" dxfId="2928" priority="4260" operator="equal">
      <formula>"►"</formula>
    </cfRule>
  </conditionalFormatting>
  <conditionalFormatting sqref="AF2726">
    <cfRule type="cellIs" dxfId="2927" priority="4253" operator="equal">
      <formula>"◄"</formula>
    </cfRule>
    <cfRule type="cellIs" dxfId="2926" priority="4254" operator="equal">
      <formula>"•"</formula>
    </cfRule>
    <cfRule type="cellIs" priority="4255" operator="equal">
      <formula>"◄"</formula>
    </cfRule>
    <cfRule type="cellIs" dxfId="2925" priority="4256" operator="equal">
      <formula>"►"</formula>
    </cfRule>
  </conditionalFormatting>
  <conditionalFormatting sqref="AH2726">
    <cfRule type="cellIs" dxfId="2924" priority="4249" operator="equal">
      <formula>"◄"</formula>
    </cfRule>
    <cfRule type="cellIs" dxfId="2923" priority="4250" operator="equal">
      <formula>"•"</formula>
    </cfRule>
    <cfRule type="cellIs" priority="4251" operator="equal">
      <formula>"◄"</formula>
    </cfRule>
    <cfRule type="cellIs" dxfId="2922" priority="4252" operator="equal">
      <formula>"►"</formula>
    </cfRule>
  </conditionalFormatting>
  <conditionalFormatting sqref="AG2726">
    <cfRule type="cellIs" dxfId="2921" priority="4245" operator="equal">
      <formula>"◄"</formula>
    </cfRule>
    <cfRule type="cellIs" dxfId="2920" priority="4246" operator="equal">
      <formula>"•"</formula>
    </cfRule>
    <cfRule type="cellIs" priority="4247" operator="equal">
      <formula>"◄"</formula>
    </cfRule>
    <cfRule type="cellIs" dxfId="2919" priority="4248" operator="equal">
      <formula>"►"</formula>
    </cfRule>
  </conditionalFormatting>
  <conditionalFormatting sqref="AF2730">
    <cfRule type="cellIs" dxfId="2918" priority="4241" operator="equal">
      <formula>"◄"</formula>
    </cfRule>
    <cfRule type="cellIs" dxfId="2917" priority="4242" operator="equal">
      <formula>"•"</formula>
    </cfRule>
    <cfRule type="cellIs" priority="4243" operator="equal">
      <formula>"◄"</formula>
    </cfRule>
    <cfRule type="cellIs" dxfId="2916" priority="4244" operator="equal">
      <formula>"►"</formula>
    </cfRule>
  </conditionalFormatting>
  <conditionalFormatting sqref="AH2730">
    <cfRule type="cellIs" dxfId="2915" priority="4237" operator="equal">
      <formula>"◄"</formula>
    </cfRule>
    <cfRule type="cellIs" dxfId="2914" priority="4238" operator="equal">
      <formula>"•"</formula>
    </cfRule>
    <cfRule type="cellIs" priority="4239" operator="equal">
      <formula>"◄"</formula>
    </cfRule>
    <cfRule type="cellIs" dxfId="2913" priority="4240" operator="equal">
      <formula>"►"</formula>
    </cfRule>
  </conditionalFormatting>
  <conditionalFormatting sqref="AG2730">
    <cfRule type="cellIs" dxfId="2912" priority="4233" operator="equal">
      <formula>"◄"</formula>
    </cfRule>
    <cfRule type="cellIs" dxfId="2911" priority="4234" operator="equal">
      <formula>"•"</formula>
    </cfRule>
    <cfRule type="cellIs" priority="4235" operator="equal">
      <formula>"◄"</formula>
    </cfRule>
    <cfRule type="cellIs" dxfId="2910" priority="4236" operator="equal">
      <formula>"►"</formula>
    </cfRule>
  </conditionalFormatting>
  <conditionalFormatting sqref="AF2735">
    <cfRule type="cellIs" dxfId="2909" priority="4229" operator="equal">
      <formula>"◄"</formula>
    </cfRule>
    <cfRule type="cellIs" dxfId="2908" priority="4230" operator="equal">
      <formula>"•"</formula>
    </cfRule>
    <cfRule type="cellIs" priority="4231" operator="equal">
      <formula>"◄"</formula>
    </cfRule>
    <cfRule type="cellIs" dxfId="2907" priority="4232" operator="equal">
      <formula>"►"</formula>
    </cfRule>
  </conditionalFormatting>
  <conditionalFormatting sqref="AH2735">
    <cfRule type="cellIs" dxfId="2906" priority="4225" operator="equal">
      <formula>"◄"</formula>
    </cfRule>
    <cfRule type="cellIs" dxfId="2905" priority="4226" operator="equal">
      <formula>"•"</formula>
    </cfRule>
    <cfRule type="cellIs" priority="4227" operator="equal">
      <formula>"◄"</formula>
    </cfRule>
    <cfRule type="cellIs" dxfId="2904" priority="4228" operator="equal">
      <formula>"►"</formula>
    </cfRule>
  </conditionalFormatting>
  <conditionalFormatting sqref="AG2735">
    <cfRule type="cellIs" dxfId="2903" priority="4221" operator="equal">
      <formula>"◄"</formula>
    </cfRule>
    <cfRule type="cellIs" dxfId="2902" priority="4222" operator="equal">
      <formula>"•"</formula>
    </cfRule>
    <cfRule type="cellIs" priority="4223" operator="equal">
      <formula>"◄"</formula>
    </cfRule>
    <cfRule type="cellIs" dxfId="2901" priority="4224" operator="equal">
      <formula>"►"</formula>
    </cfRule>
  </conditionalFormatting>
  <conditionalFormatting sqref="AF2739">
    <cfRule type="cellIs" dxfId="2900" priority="4217" operator="equal">
      <formula>"◄"</formula>
    </cfRule>
    <cfRule type="cellIs" dxfId="2899" priority="4218" operator="equal">
      <formula>"•"</formula>
    </cfRule>
    <cfRule type="cellIs" priority="4219" operator="equal">
      <formula>"◄"</formula>
    </cfRule>
    <cfRule type="cellIs" dxfId="2898" priority="4220" operator="equal">
      <formula>"►"</formula>
    </cfRule>
  </conditionalFormatting>
  <conditionalFormatting sqref="AH2739">
    <cfRule type="cellIs" dxfId="2897" priority="4213" operator="equal">
      <formula>"◄"</formula>
    </cfRule>
    <cfRule type="cellIs" dxfId="2896" priority="4214" operator="equal">
      <formula>"•"</formula>
    </cfRule>
    <cfRule type="cellIs" priority="4215" operator="equal">
      <formula>"◄"</formula>
    </cfRule>
    <cfRule type="cellIs" dxfId="2895" priority="4216" operator="equal">
      <formula>"►"</formula>
    </cfRule>
  </conditionalFormatting>
  <conditionalFormatting sqref="AG2739">
    <cfRule type="cellIs" dxfId="2894" priority="4209" operator="equal">
      <formula>"◄"</formula>
    </cfRule>
    <cfRule type="cellIs" dxfId="2893" priority="4210" operator="equal">
      <formula>"•"</formula>
    </cfRule>
    <cfRule type="cellIs" priority="4211" operator="equal">
      <formula>"◄"</formula>
    </cfRule>
    <cfRule type="cellIs" dxfId="2892" priority="4212" operator="equal">
      <formula>"►"</formula>
    </cfRule>
  </conditionalFormatting>
  <conditionalFormatting sqref="AF2741">
    <cfRule type="cellIs" dxfId="2891" priority="4205" operator="equal">
      <formula>"◄"</formula>
    </cfRule>
    <cfRule type="cellIs" dxfId="2890" priority="4206" operator="equal">
      <formula>"•"</formula>
    </cfRule>
    <cfRule type="cellIs" priority="4207" operator="equal">
      <formula>"◄"</formula>
    </cfRule>
    <cfRule type="cellIs" dxfId="2889" priority="4208" operator="equal">
      <formula>"►"</formula>
    </cfRule>
  </conditionalFormatting>
  <conditionalFormatting sqref="AH2741">
    <cfRule type="cellIs" dxfId="2888" priority="4201" operator="equal">
      <formula>"◄"</formula>
    </cfRule>
    <cfRule type="cellIs" dxfId="2887" priority="4202" operator="equal">
      <formula>"•"</formula>
    </cfRule>
    <cfRule type="cellIs" priority="4203" operator="equal">
      <formula>"◄"</formula>
    </cfRule>
    <cfRule type="cellIs" dxfId="2886" priority="4204" operator="equal">
      <formula>"►"</formula>
    </cfRule>
  </conditionalFormatting>
  <conditionalFormatting sqref="AG2741">
    <cfRule type="cellIs" dxfId="2885" priority="4197" operator="equal">
      <formula>"◄"</formula>
    </cfRule>
    <cfRule type="cellIs" dxfId="2884" priority="4198" operator="equal">
      <formula>"•"</formula>
    </cfRule>
    <cfRule type="cellIs" priority="4199" operator="equal">
      <formula>"◄"</formula>
    </cfRule>
    <cfRule type="cellIs" dxfId="2883" priority="4200" operator="equal">
      <formula>"►"</formula>
    </cfRule>
  </conditionalFormatting>
  <conditionalFormatting sqref="AF2745">
    <cfRule type="cellIs" dxfId="2882" priority="4193" operator="equal">
      <formula>"◄"</formula>
    </cfRule>
    <cfRule type="cellIs" dxfId="2881" priority="4194" operator="equal">
      <formula>"•"</formula>
    </cfRule>
    <cfRule type="cellIs" priority="4195" operator="equal">
      <formula>"◄"</formula>
    </cfRule>
    <cfRule type="cellIs" dxfId="2880" priority="4196" operator="equal">
      <formula>"►"</formula>
    </cfRule>
  </conditionalFormatting>
  <conditionalFormatting sqref="AH2745">
    <cfRule type="cellIs" dxfId="2879" priority="4189" operator="equal">
      <formula>"◄"</formula>
    </cfRule>
    <cfRule type="cellIs" dxfId="2878" priority="4190" operator="equal">
      <formula>"•"</formula>
    </cfRule>
    <cfRule type="cellIs" priority="4191" operator="equal">
      <formula>"◄"</formula>
    </cfRule>
    <cfRule type="cellIs" dxfId="2877" priority="4192" operator="equal">
      <formula>"►"</formula>
    </cfRule>
  </conditionalFormatting>
  <conditionalFormatting sqref="AG2745">
    <cfRule type="cellIs" dxfId="2876" priority="4185" operator="equal">
      <formula>"◄"</formula>
    </cfRule>
    <cfRule type="cellIs" dxfId="2875" priority="4186" operator="equal">
      <formula>"•"</formula>
    </cfRule>
    <cfRule type="cellIs" priority="4187" operator="equal">
      <formula>"◄"</formula>
    </cfRule>
    <cfRule type="cellIs" dxfId="2874" priority="4188" operator="equal">
      <formula>"►"</formula>
    </cfRule>
  </conditionalFormatting>
  <conditionalFormatting sqref="AF2747">
    <cfRule type="cellIs" dxfId="2873" priority="4181" operator="equal">
      <formula>"◄"</formula>
    </cfRule>
    <cfRule type="cellIs" dxfId="2872" priority="4182" operator="equal">
      <formula>"•"</formula>
    </cfRule>
    <cfRule type="cellIs" priority="4183" operator="equal">
      <formula>"◄"</formula>
    </cfRule>
    <cfRule type="cellIs" dxfId="2871" priority="4184" operator="equal">
      <formula>"►"</formula>
    </cfRule>
  </conditionalFormatting>
  <conditionalFormatting sqref="AH2747">
    <cfRule type="cellIs" dxfId="2870" priority="4177" operator="equal">
      <formula>"◄"</formula>
    </cfRule>
    <cfRule type="cellIs" dxfId="2869" priority="4178" operator="equal">
      <formula>"•"</formula>
    </cfRule>
    <cfRule type="cellIs" priority="4179" operator="equal">
      <formula>"◄"</formula>
    </cfRule>
    <cfRule type="cellIs" dxfId="2868" priority="4180" operator="equal">
      <formula>"►"</formula>
    </cfRule>
  </conditionalFormatting>
  <conditionalFormatting sqref="AG2747">
    <cfRule type="cellIs" dxfId="2867" priority="4173" operator="equal">
      <formula>"◄"</formula>
    </cfRule>
    <cfRule type="cellIs" dxfId="2866" priority="4174" operator="equal">
      <formula>"•"</formula>
    </cfRule>
    <cfRule type="cellIs" priority="4175" operator="equal">
      <formula>"◄"</formula>
    </cfRule>
    <cfRule type="cellIs" dxfId="2865" priority="4176" operator="equal">
      <formula>"►"</formula>
    </cfRule>
  </conditionalFormatting>
  <conditionalFormatting sqref="AF2759">
    <cfRule type="cellIs" dxfId="2864" priority="4169" operator="equal">
      <formula>"◄"</formula>
    </cfRule>
    <cfRule type="cellIs" dxfId="2863" priority="4170" operator="equal">
      <formula>"•"</formula>
    </cfRule>
    <cfRule type="cellIs" priority="4171" operator="equal">
      <formula>"◄"</formula>
    </cfRule>
    <cfRule type="cellIs" dxfId="2862" priority="4172" operator="equal">
      <formula>"►"</formula>
    </cfRule>
  </conditionalFormatting>
  <conditionalFormatting sqref="AH2759">
    <cfRule type="cellIs" dxfId="2861" priority="4165" operator="equal">
      <formula>"◄"</formula>
    </cfRule>
    <cfRule type="cellIs" dxfId="2860" priority="4166" operator="equal">
      <formula>"•"</formula>
    </cfRule>
    <cfRule type="cellIs" priority="4167" operator="equal">
      <formula>"◄"</formula>
    </cfRule>
    <cfRule type="cellIs" dxfId="2859" priority="4168" operator="equal">
      <formula>"►"</formula>
    </cfRule>
  </conditionalFormatting>
  <conditionalFormatting sqref="AG2759">
    <cfRule type="cellIs" dxfId="2858" priority="4161" operator="equal">
      <formula>"◄"</formula>
    </cfRule>
    <cfRule type="cellIs" dxfId="2857" priority="4162" operator="equal">
      <formula>"•"</formula>
    </cfRule>
    <cfRule type="cellIs" priority="4163" operator="equal">
      <formula>"◄"</formula>
    </cfRule>
    <cfRule type="cellIs" dxfId="2856" priority="4164" operator="equal">
      <formula>"►"</formula>
    </cfRule>
  </conditionalFormatting>
  <conditionalFormatting sqref="AF2778">
    <cfRule type="cellIs" dxfId="2855" priority="4157" operator="equal">
      <formula>"◄"</formula>
    </cfRule>
    <cfRule type="cellIs" dxfId="2854" priority="4158" operator="equal">
      <formula>"•"</formula>
    </cfRule>
    <cfRule type="cellIs" priority="4159" operator="equal">
      <formula>"◄"</formula>
    </cfRule>
    <cfRule type="cellIs" dxfId="2853" priority="4160" operator="equal">
      <formula>"►"</formula>
    </cfRule>
  </conditionalFormatting>
  <conditionalFormatting sqref="AH2778">
    <cfRule type="cellIs" dxfId="2852" priority="4153" operator="equal">
      <formula>"◄"</formula>
    </cfRule>
    <cfRule type="cellIs" dxfId="2851" priority="4154" operator="equal">
      <formula>"•"</formula>
    </cfRule>
    <cfRule type="cellIs" priority="4155" operator="equal">
      <formula>"◄"</formula>
    </cfRule>
    <cfRule type="cellIs" dxfId="2850" priority="4156" operator="equal">
      <formula>"►"</formula>
    </cfRule>
  </conditionalFormatting>
  <conditionalFormatting sqref="AG2778">
    <cfRule type="cellIs" dxfId="2849" priority="4149" operator="equal">
      <formula>"◄"</formula>
    </cfRule>
    <cfRule type="cellIs" dxfId="2848" priority="4150" operator="equal">
      <formula>"•"</formula>
    </cfRule>
    <cfRule type="cellIs" priority="4151" operator="equal">
      <formula>"◄"</formula>
    </cfRule>
    <cfRule type="cellIs" dxfId="2847" priority="4152" operator="equal">
      <formula>"►"</formula>
    </cfRule>
  </conditionalFormatting>
  <conditionalFormatting sqref="AF2783">
    <cfRule type="cellIs" dxfId="2846" priority="4145" operator="equal">
      <formula>"◄"</formula>
    </cfRule>
    <cfRule type="cellIs" dxfId="2845" priority="4146" operator="equal">
      <formula>"•"</formula>
    </cfRule>
    <cfRule type="cellIs" priority="4147" operator="equal">
      <formula>"◄"</formula>
    </cfRule>
    <cfRule type="cellIs" dxfId="2844" priority="4148" operator="equal">
      <formula>"►"</formula>
    </cfRule>
  </conditionalFormatting>
  <conditionalFormatting sqref="AH2783">
    <cfRule type="cellIs" dxfId="2843" priority="4141" operator="equal">
      <formula>"◄"</formula>
    </cfRule>
    <cfRule type="cellIs" dxfId="2842" priority="4142" operator="equal">
      <formula>"•"</formula>
    </cfRule>
    <cfRule type="cellIs" priority="4143" operator="equal">
      <formula>"◄"</formula>
    </cfRule>
    <cfRule type="cellIs" dxfId="2841" priority="4144" operator="equal">
      <formula>"►"</formula>
    </cfRule>
  </conditionalFormatting>
  <conditionalFormatting sqref="AG2783">
    <cfRule type="cellIs" dxfId="2840" priority="4137" operator="equal">
      <formula>"◄"</formula>
    </cfRule>
    <cfRule type="cellIs" dxfId="2839" priority="4138" operator="equal">
      <formula>"•"</formula>
    </cfRule>
    <cfRule type="cellIs" priority="4139" operator="equal">
      <formula>"◄"</formula>
    </cfRule>
    <cfRule type="cellIs" dxfId="2838" priority="4140" operator="equal">
      <formula>"►"</formula>
    </cfRule>
  </conditionalFormatting>
  <conditionalFormatting sqref="AF2790">
    <cfRule type="cellIs" dxfId="2837" priority="4133" operator="equal">
      <formula>"◄"</formula>
    </cfRule>
    <cfRule type="cellIs" dxfId="2836" priority="4134" operator="equal">
      <formula>"•"</formula>
    </cfRule>
    <cfRule type="cellIs" priority="4135" operator="equal">
      <formula>"◄"</formula>
    </cfRule>
    <cfRule type="cellIs" dxfId="2835" priority="4136" operator="equal">
      <formula>"►"</formula>
    </cfRule>
  </conditionalFormatting>
  <conditionalFormatting sqref="AH2790">
    <cfRule type="cellIs" dxfId="2834" priority="4129" operator="equal">
      <formula>"◄"</formula>
    </cfRule>
    <cfRule type="cellIs" dxfId="2833" priority="4130" operator="equal">
      <formula>"•"</formula>
    </cfRule>
    <cfRule type="cellIs" priority="4131" operator="equal">
      <formula>"◄"</formula>
    </cfRule>
    <cfRule type="cellIs" dxfId="2832" priority="4132" operator="equal">
      <formula>"►"</formula>
    </cfRule>
  </conditionalFormatting>
  <conditionalFormatting sqref="AG2790">
    <cfRule type="cellIs" dxfId="2831" priority="4125" operator="equal">
      <formula>"◄"</formula>
    </cfRule>
    <cfRule type="cellIs" dxfId="2830" priority="4126" operator="equal">
      <formula>"•"</formula>
    </cfRule>
    <cfRule type="cellIs" priority="4127" operator="equal">
      <formula>"◄"</formula>
    </cfRule>
    <cfRule type="cellIs" dxfId="2829" priority="4128" operator="equal">
      <formula>"►"</formula>
    </cfRule>
  </conditionalFormatting>
  <conditionalFormatting sqref="AF2792">
    <cfRule type="cellIs" dxfId="2828" priority="4121" operator="equal">
      <formula>"◄"</formula>
    </cfRule>
    <cfRule type="cellIs" dxfId="2827" priority="4122" operator="equal">
      <formula>"•"</formula>
    </cfRule>
    <cfRule type="cellIs" priority="4123" operator="equal">
      <formula>"◄"</formula>
    </cfRule>
    <cfRule type="cellIs" dxfId="2826" priority="4124" operator="equal">
      <formula>"►"</formula>
    </cfRule>
  </conditionalFormatting>
  <conditionalFormatting sqref="AH2792">
    <cfRule type="cellIs" dxfId="2825" priority="4117" operator="equal">
      <formula>"◄"</formula>
    </cfRule>
    <cfRule type="cellIs" dxfId="2824" priority="4118" operator="equal">
      <formula>"•"</formula>
    </cfRule>
    <cfRule type="cellIs" priority="4119" operator="equal">
      <formula>"◄"</formula>
    </cfRule>
    <cfRule type="cellIs" dxfId="2823" priority="4120" operator="equal">
      <formula>"►"</formula>
    </cfRule>
  </conditionalFormatting>
  <conditionalFormatting sqref="AG2792">
    <cfRule type="cellIs" dxfId="2822" priority="4113" operator="equal">
      <formula>"◄"</formula>
    </cfRule>
    <cfRule type="cellIs" dxfId="2821" priority="4114" operator="equal">
      <formula>"•"</formula>
    </cfRule>
    <cfRule type="cellIs" priority="4115" operator="equal">
      <formula>"◄"</formula>
    </cfRule>
    <cfRule type="cellIs" dxfId="2820" priority="4116" operator="equal">
      <formula>"►"</formula>
    </cfRule>
  </conditionalFormatting>
  <conditionalFormatting sqref="AF2794">
    <cfRule type="cellIs" dxfId="2819" priority="4109" operator="equal">
      <formula>"◄"</formula>
    </cfRule>
    <cfRule type="cellIs" dxfId="2818" priority="4110" operator="equal">
      <formula>"•"</formula>
    </cfRule>
    <cfRule type="cellIs" priority="4111" operator="equal">
      <formula>"◄"</formula>
    </cfRule>
    <cfRule type="cellIs" dxfId="2817" priority="4112" operator="equal">
      <formula>"►"</formula>
    </cfRule>
  </conditionalFormatting>
  <conditionalFormatting sqref="AH2794">
    <cfRule type="cellIs" dxfId="2816" priority="4105" operator="equal">
      <formula>"◄"</formula>
    </cfRule>
    <cfRule type="cellIs" dxfId="2815" priority="4106" operator="equal">
      <formula>"•"</formula>
    </cfRule>
    <cfRule type="cellIs" priority="4107" operator="equal">
      <formula>"◄"</formula>
    </cfRule>
    <cfRule type="cellIs" dxfId="2814" priority="4108" operator="equal">
      <formula>"►"</formula>
    </cfRule>
  </conditionalFormatting>
  <conditionalFormatting sqref="AG2794">
    <cfRule type="cellIs" dxfId="2813" priority="4101" operator="equal">
      <formula>"◄"</formula>
    </cfRule>
    <cfRule type="cellIs" dxfId="2812" priority="4102" operator="equal">
      <formula>"•"</formula>
    </cfRule>
    <cfRule type="cellIs" priority="4103" operator="equal">
      <formula>"◄"</formula>
    </cfRule>
    <cfRule type="cellIs" dxfId="2811" priority="4104" operator="equal">
      <formula>"►"</formula>
    </cfRule>
  </conditionalFormatting>
  <conditionalFormatting sqref="AF2796">
    <cfRule type="cellIs" dxfId="2810" priority="4097" operator="equal">
      <formula>"◄"</formula>
    </cfRule>
    <cfRule type="cellIs" dxfId="2809" priority="4098" operator="equal">
      <formula>"•"</formula>
    </cfRule>
    <cfRule type="cellIs" priority="4099" operator="equal">
      <formula>"◄"</formula>
    </cfRule>
    <cfRule type="cellIs" dxfId="2808" priority="4100" operator="equal">
      <formula>"►"</formula>
    </cfRule>
  </conditionalFormatting>
  <conditionalFormatting sqref="AH2796">
    <cfRule type="cellIs" dxfId="2807" priority="4093" operator="equal">
      <formula>"◄"</formula>
    </cfRule>
    <cfRule type="cellIs" dxfId="2806" priority="4094" operator="equal">
      <formula>"•"</formula>
    </cfRule>
    <cfRule type="cellIs" priority="4095" operator="equal">
      <formula>"◄"</formula>
    </cfRule>
    <cfRule type="cellIs" dxfId="2805" priority="4096" operator="equal">
      <formula>"►"</formula>
    </cfRule>
  </conditionalFormatting>
  <conditionalFormatting sqref="AG2796">
    <cfRule type="cellIs" dxfId="2804" priority="4089" operator="equal">
      <formula>"◄"</formula>
    </cfRule>
    <cfRule type="cellIs" dxfId="2803" priority="4090" operator="equal">
      <formula>"•"</formula>
    </cfRule>
    <cfRule type="cellIs" priority="4091" operator="equal">
      <formula>"◄"</formula>
    </cfRule>
    <cfRule type="cellIs" dxfId="2802" priority="4092" operator="equal">
      <formula>"►"</formula>
    </cfRule>
  </conditionalFormatting>
  <conditionalFormatting sqref="AF2798">
    <cfRule type="cellIs" dxfId="2801" priority="4085" operator="equal">
      <formula>"◄"</formula>
    </cfRule>
    <cfRule type="cellIs" dxfId="2800" priority="4086" operator="equal">
      <formula>"•"</formula>
    </cfRule>
    <cfRule type="cellIs" priority="4087" operator="equal">
      <formula>"◄"</formula>
    </cfRule>
    <cfRule type="cellIs" dxfId="2799" priority="4088" operator="equal">
      <formula>"►"</formula>
    </cfRule>
  </conditionalFormatting>
  <conditionalFormatting sqref="AH2798">
    <cfRule type="cellIs" dxfId="2798" priority="4081" operator="equal">
      <formula>"◄"</formula>
    </cfRule>
    <cfRule type="cellIs" dxfId="2797" priority="4082" operator="equal">
      <formula>"•"</formula>
    </cfRule>
    <cfRule type="cellIs" priority="4083" operator="equal">
      <formula>"◄"</formula>
    </cfRule>
    <cfRule type="cellIs" dxfId="2796" priority="4084" operator="equal">
      <formula>"►"</formula>
    </cfRule>
  </conditionalFormatting>
  <conditionalFormatting sqref="AG2798">
    <cfRule type="cellIs" dxfId="2795" priority="4077" operator="equal">
      <formula>"◄"</formula>
    </cfRule>
    <cfRule type="cellIs" dxfId="2794" priority="4078" operator="equal">
      <formula>"•"</formula>
    </cfRule>
    <cfRule type="cellIs" priority="4079" operator="equal">
      <formula>"◄"</formula>
    </cfRule>
    <cfRule type="cellIs" dxfId="2793" priority="4080" operator="equal">
      <formula>"►"</formula>
    </cfRule>
  </conditionalFormatting>
  <conditionalFormatting sqref="AF2803">
    <cfRule type="cellIs" dxfId="2792" priority="4073" operator="equal">
      <formula>"◄"</formula>
    </cfRule>
    <cfRule type="cellIs" dxfId="2791" priority="4074" operator="equal">
      <formula>"•"</formula>
    </cfRule>
    <cfRule type="cellIs" priority="4075" operator="equal">
      <formula>"◄"</formula>
    </cfRule>
    <cfRule type="cellIs" dxfId="2790" priority="4076" operator="equal">
      <formula>"►"</formula>
    </cfRule>
  </conditionalFormatting>
  <conditionalFormatting sqref="AH2803">
    <cfRule type="cellIs" dxfId="2789" priority="4069" operator="equal">
      <formula>"◄"</formula>
    </cfRule>
    <cfRule type="cellIs" dxfId="2788" priority="4070" operator="equal">
      <formula>"•"</formula>
    </cfRule>
    <cfRule type="cellIs" priority="4071" operator="equal">
      <formula>"◄"</formula>
    </cfRule>
    <cfRule type="cellIs" dxfId="2787" priority="4072" operator="equal">
      <formula>"►"</formula>
    </cfRule>
  </conditionalFormatting>
  <conditionalFormatting sqref="AG2803">
    <cfRule type="cellIs" dxfId="2786" priority="4065" operator="equal">
      <formula>"◄"</formula>
    </cfRule>
    <cfRule type="cellIs" dxfId="2785" priority="4066" operator="equal">
      <formula>"•"</formula>
    </cfRule>
    <cfRule type="cellIs" priority="4067" operator="equal">
      <formula>"◄"</formula>
    </cfRule>
    <cfRule type="cellIs" dxfId="2784" priority="4068" operator="equal">
      <formula>"►"</formula>
    </cfRule>
  </conditionalFormatting>
  <conditionalFormatting sqref="AF2805">
    <cfRule type="cellIs" dxfId="2783" priority="4061" operator="equal">
      <formula>"◄"</formula>
    </cfRule>
    <cfRule type="cellIs" dxfId="2782" priority="4062" operator="equal">
      <formula>"•"</formula>
    </cfRule>
    <cfRule type="cellIs" priority="4063" operator="equal">
      <formula>"◄"</formula>
    </cfRule>
    <cfRule type="cellIs" dxfId="2781" priority="4064" operator="equal">
      <formula>"►"</formula>
    </cfRule>
  </conditionalFormatting>
  <conditionalFormatting sqref="AH2805">
    <cfRule type="cellIs" dxfId="2780" priority="4057" operator="equal">
      <formula>"◄"</formula>
    </cfRule>
    <cfRule type="cellIs" dxfId="2779" priority="4058" operator="equal">
      <formula>"•"</formula>
    </cfRule>
    <cfRule type="cellIs" priority="4059" operator="equal">
      <formula>"◄"</formula>
    </cfRule>
    <cfRule type="cellIs" dxfId="2778" priority="4060" operator="equal">
      <formula>"►"</formula>
    </cfRule>
  </conditionalFormatting>
  <conditionalFormatting sqref="AG2805">
    <cfRule type="cellIs" dxfId="2777" priority="4053" operator="equal">
      <formula>"◄"</formula>
    </cfRule>
    <cfRule type="cellIs" dxfId="2776" priority="4054" operator="equal">
      <formula>"•"</formula>
    </cfRule>
    <cfRule type="cellIs" priority="4055" operator="equal">
      <formula>"◄"</formula>
    </cfRule>
    <cfRule type="cellIs" dxfId="2775" priority="4056" operator="equal">
      <formula>"►"</formula>
    </cfRule>
  </conditionalFormatting>
  <conditionalFormatting sqref="AF2807">
    <cfRule type="cellIs" dxfId="2774" priority="4049" operator="equal">
      <formula>"◄"</formula>
    </cfRule>
    <cfRule type="cellIs" dxfId="2773" priority="4050" operator="equal">
      <formula>"•"</formula>
    </cfRule>
    <cfRule type="cellIs" priority="4051" operator="equal">
      <formula>"◄"</formula>
    </cfRule>
    <cfRule type="cellIs" dxfId="2772" priority="4052" operator="equal">
      <formula>"►"</formula>
    </cfRule>
  </conditionalFormatting>
  <conditionalFormatting sqref="AH2807">
    <cfRule type="cellIs" dxfId="2771" priority="4045" operator="equal">
      <formula>"◄"</formula>
    </cfRule>
    <cfRule type="cellIs" dxfId="2770" priority="4046" operator="equal">
      <formula>"•"</formula>
    </cfRule>
    <cfRule type="cellIs" priority="4047" operator="equal">
      <formula>"◄"</formula>
    </cfRule>
    <cfRule type="cellIs" dxfId="2769" priority="4048" operator="equal">
      <formula>"►"</formula>
    </cfRule>
  </conditionalFormatting>
  <conditionalFormatting sqref="AG2807">
    <cfRule type="cellIs" dxfId="2768" priority="4041" operator="equal">
      <formula>"◄"</formula>
    </cfRule>
    <cfRule type="cellIs" dxfId="2767" priority="4042" operator="equal">
      <formula>"•"</formula>
    </cfRule>
    <cfRule type="cellIs" priority="4043" operator="equal">
      <formula>"◄"</formula>
    </cfRule>
    <cfRule type="cellIs" dxfId="2766" priority="4044" operator="equal">
      <formula>"►"</formula>
    </cfRule>
  </conditionalFormatting>
  <conditionalFormatting sqref="AF2809">
    <cfRule type="cellIs" dxfId="2765" priority="4037" operator="equal">
      <formula>"◄"</formula>
    </cfRule>
    <cfRule type="cellIs" dxfId="2764" priority="4038" operator="equal">
      <formula>"•"</formula>
    </cfRule>
    <cfRule type="cellIs" priority="4039" operator="equal">
      <formula>"◄"</formula>
    </cfRule>
    <cfRule type="cellIs" dxfId="2763" priority="4040" operator="equal">
      <formula>"►"</formula>
    </cfRule>
  </conditionalFormatting>
  <conditionalFormatting sqref="AH2809">
    <cfRule type="cellIs" dxfId="2762" priority="4033" operator="equal">
      <formula>"◄"</formula>
    </cfRule>
    <cfRule type="cellIs" dxfId="2761" priority="4034" operator="equal">
      <formula>"•"</formula>
    </cfRule>
    <cfRule type="cellIs" priority="4035" operator="equal">
      <formula>"◄"</formula>
    </cfRule>
    <cfRule type="cellIs" dxfId="2760" priority="4036" operator="equal">
      <formula>"►"</formula>
    </cfRule>
  </conditionalFormatting>
  <conditionalFormatting sqref="AG2809">
    <cfRule type="cellIs" dxfId="2759" priority="4029" operator="equal">
      <formula>"◄"</formula>
    </cfRule>
    <cfRule type="cellIs" dxfId="2758" priority="4030" operator="equal">
      <formula>"•"</formula>
    </cfRule>
    <cfRule type="cellIs" priority="4031" operator="equal">
      <formula>"◄"</formula>
    </cfRule>
    <cfRule type="cellIs" dxfId="2757" priority="4032" operator="equal">
      <formula>"►"</formula>
    </cfRule>
  </conditionalFormatting>
  <conditionalFormatting sqref="AF2813">
    <cfRule type="cellIs" dxfId="2756" priority="4025" operator="equal">
      <formula>"◄"</formula>
    </cfRule>
    <cfRule type="cellIs" dxfId="2755" priority="4026" operator="equal">
      <formula>"•"</formula>
    </cfRule>
    <cfRule type="cellIs" priority="4027" operator="equal">
      <formula>"◄"</formula>
    </cfRule>
    <cfRule type="cellIs" dxfId="2754" priority="4028" operator="equal">
      <formula>"►"</formula>
    </cfRule>
  </conditionalFormatting>
  <conditionalFormatting sqref="AH2813">
    <cfRule type="cellIs" dxfId="2753" priority="4021" operator="equal">
      <formula>"◄"</formula>
    </cfRule>
    <cfRule type="cellIs" dxfId="2752" priority="4022" operator="equal">
      <formula>"•"</formula>
    </cfRule>
    <cfRule type="cellIs" priority="4023" operator="equal">
      <formula>"◄"</formula>
    </cfRule>
    <cfRule type="cellIs" dxfId="2751" priority="4024" operator="equal">
      <formula>"►"</formula>
    </cfRule>
  </conditionalFormatting>
  <conditionalFormatting sqref="AG2813">
    <cfRule type="cellIs" dxfId="2750" priority="4017" operator="equal">
      <formula>"◄"</formula>
    </cfRule>
    <cfRule type="cellIs" dxfId="2749" priority="4018" operator="equal">
      <formula>"•"</formula>
    </cfRule>
    <cfRule type="cellIs" priority="4019" operator="equal">
      <formula>"◄"</formula>
    </cfRule>
    <cfRule type="cellIs" dxfId="2748" priority="4020" operator="equal">
      <formula>"►"</formula>
    </cfRule>
  </conditionalFormatting>
  <conditionalFormatting sqref="AF2818">
    <cfRule type="cellIs" dxfId="2747" priority="4013" operator="equal">
      <formula>"◄"</formula>
    </cfRule>
    <cfRule type="cellIs" dxfId="2746" priority="4014" operator="equal">
      <formula>"•"</formula>
    </cfRule>
    <cfRule type="cellIs" priority="4015" operator="equal">
      <formula>"◄"</formula>
    </cfRule>
    <cfRule type="cellIs" dxfId="2745" priority="4016" operator="equal">
      <formula>"►"</formula>
    </cfRule>
  </conditionalFormatting>
  <conditionalFormatting sqref="AH2818">
    <cfRule type="cellIs" dxfId="2744" priority="4009" operator="equal">
      <formula>"◄"</formula>
    </cfRule>
    <cfRule type="cellIs" dxfId="2743" priority="4010" operator="equal">
      <formula>"•"</formula>
    </cfRule>
    <cfRule type="cellIs" priority="4011" operator="equal">
      <formula>"◄"</formula>
    </cfRule>
    <cfRule type="cellIs" dxfId="2742" priority="4012" operator="equal">
      <formula>"►"</formula>
    </cfRule>
  </conditionalFormatting>
  <conditionalFormatting sqref="AG2818">
    <cfRule type="cellIs" dxfId="2741" priority="4005" operator="equal">
      <formula>"◄"</formula>
    </cfRule>
    <cfRule type="cellIs" dxfId="2740" priority="4006" operator="equal">
      <formula>"•"</formula>
    </cfRule>
    <cfRule type="cellIs" priority="4007" operator="equal">
      <formula>"◄"</formula>
    </cfRule>
    <cfRule type="cellIs" dxfId="2739" priority="4008" operator="equal">
      <formula>"►"</formula>
    </cfRule>
  </conditionalFormatting>
  <conditionalFormatting sqref="AF2822">
    <cfRule type="cellIs" dxfId="2738" priority="4001" operator="equal">
      <formula>"◄"</formula>
    </cfRule>
    <cfRule type="cellIs" dxfId="2737" priority="4002" operator="equal">
      <formula>"•"</formula>
    </cfRule>
    <cfRule type="cellIs" priority="4003" operator="equal">
      <formula>"◄"</formula>
    </cfRule>
    <cfRule type="cellIs" dxfId="2736" priority="4004" operator="equal">
      <formula>"►"</formula>
    </cfRule>
  </conditionalFormatting>
  <conditionalFormatting sqref="AH2822">
    <cfRule type="cellIs" dxfId="2735" priority="3997" operator="equal">
      <formula>"◄"</formula>
    </cfRule>
    <cfRule type="cellIs" dxfId="2734" priority="3998" operator="equal">
      <formula>"•"</formula>
    </cfRule>
    <cfRule type="cellIs" priority="3999" operator="equal">
      <formula>"◄"</formula>
    </cfRule>
    <cfRule type="cellIs" dxfId="2733" priority="4000" operator="equal">
      <formula>"►"</formula>
    </cfRule>
  </conditionalFormatting>
  <conditionalFormatting sqref="AG2822">
    <cfRule type="cellIs" dxfId="2732" priority="3993" operator="equal">
      <formula>"◄"</formula>
    </cfRule>
    <cfRule type="cellIs" dxfId="2731" priority="3994" operator="equal">
      <formula>"•"</formula>
    </cfRule>
    <cfRule type="cellIs" priority="3995" operator="equal">
      <formula>"◄"</formula>
    </cfRule>
    <cfRule type="cellIs" dxfId="2730" priority="3996" operator="equal">
      <formula>"►"</formula>
    </cfRule>
  </conditionalFormatting>
  <conditionalFormatting sqref="AF2828">
    <cfRule type="cellIs" dxfId="2729" priority="3989" operator="equal">
      <formula>"◄"</formula>
    </cfRule>
    <cfRule type="cellIs" dxfId="2728" priority="3990" operator="equal">
      <formula>"•"</formula>
    </cfRule>
    <cfRule type="cellIs" priority="3991" operator="equal">
      <formula>"◄"</formula>
    </cfRule>
    <cfRule type="cellIs" dxfId="2727" priority="3992" operator="equal">
      <formula>"►"</formula>
    </cfRule>
  </conditionalFormatting>
  <conditionalFormatting sqref="AH2828">
    <cfRule type="cellIs" dxfId="2726" priority="3985" operator="equal">
      <formula>"◄"</formula>
    </cfRule>
    <cfRule type="cellIs" dxfId="2725" priority="3986" operator="equal">
      <formula>"•"</formula>
    </cfRule>
    <cfRule type="cellIs" priority="3987" operator="equal">
      <formula>"◄"</formula>
    </cfRule>
    <cfRule type="cellIs" dxfId="2724" priority="3988" operator="equal">
      <formula>"►"</formula>
    </cfRule>
  </conditionalFormatting>
  <conditionalFormatting sqref="AG2828">
    <cfRule type="cellIs" dxfId="2723" priority="3981" operator="equal">
      <formula>"◄"</formula>
    </cfRule>
    <cfRule type="cellIs" dxfId="2722" priority="3982" operator="equal">
      <formula>"•"</formula>
    </cfRule>
    <cfRule type="cellIs" priority="3983" operator="equal">
      <formula>"◄"</formula>
    </cfRule>
    <cfRule type="cellIs" dxfId="2721" priority="3984" operator="equal">
      <formula>"►"</formula>
    </cfRule>
  </conditionalFormatting>
  <conditionalFormatting sqref="AF2832">
    <cfRule type="cellIs" dxfId="2720" priority="3977" operator="equal">
      <formula>"◄"</formula>
    </cfRule>
    <cfRule type="cellIs" dxfId="2719" priority="3978" operator="equal">
      <formula>"•"</formula>
    </cfRule>
    <cfRule type="cellIs" priority="3979" operator="equal">
      <formula>"◄"</formula>
    </cfRule>
    <cfRule type="cellIs" dxfId="2718" priority="3980" operator="equal">
      <formula>"►"</formula>
    </cfRule>
  </conditionalFormatting>
  <conditionalFormatting sqref="AH2832">
    <cfRule type="cellIs" dxfId="2717" priority="3973" operator="equal">
      <formula>"◄"</formula>
    </cfRule>
    <cfRule type="cellIs" dxfId="2716" priority="3974" operator="equal">
      <formula>"•"</formula>
    </cfRule>
    <cfRule type="cellIs" priority="3975" operator="equal">
      <formula>"◄"</formula>
    </cfRule>
    <cfRule type="cellIs" dxfId="2715" priority="3976" operator="equal">
      <formula>"►"</formula>
    </cfRule>
  </conditionalFormatting>
  <conditionalFormatting sqref="AG2832">
    <cfRule type="cellIs" dxfId="2714" priority="3969" operator="equal">
      <formula>"◄"</formula>
    </cfRule>
    <cfRule type="cellIs" dxfId="2713" priority="3970" operator="equal">
      <formula>"•"</formula>
    </cfRule>
    <cfRule type="cellIs" priority="3971" operator="equal">
      <formula>"◄"</formula>
    </cfRule>
    <cfRule type="cellIs" dxfId="2712" priority="3972" operator="equal">
      <formula>"►"</formula>
    </cfRule>
  </conditionalFormatting>
  <conditionalFormatting sqref="AF2835">
    <cfRule type="cellIs" dxfId="2711" priority="3965" operator="equal">
      <formula>"◄"</formula>
    </cfRule>
    <cfRule type="cellIs" dxfId="2710" priority="3966" operator="equal">
      <formula>"•"</formula>
    </cfRule>
    <cfRule type="cellIs" priority="3967" operator="equal">
      <formula>"◄"</formula>
    </cfRule>
    <cfRule type="cellIs" dxfId="2709" priority="3968" operator="equal">
      <formula>"►"</formula>
    </cfRule>
  </conditionalFormatting>
  <conditionalFormatting sqref="AH2835">
    <cfRule type="cellIs" dxfId="2708" priority="3961" operator="equal">
      <formula>"◄"</formula>
    </cfRule>
    <cfRule type="cellIs" dxfId="2707" priority="3962" operator="equal">
      <formula>"•"</formula>
    </cfRule>
    <cfRule type="cellIs" priority="3963" operator="equal">
      <formula>"◄"</formula>
    </cfRule>
    <cfRule type="cellIs" dxfId="2706" priority="3964" operator="equal">
      <formula>"►"</formula>
    </cfRule>
  </conditionalFormatting>
  <conditionalFormatting sqref="AG2835">
    <cfRule type="cellIs" dxfId="2705" priority="3957" operator="equal">
      <formula>"◄"</formula>
    </cfRule>
    <cfRule type="cellIs" dxfId="2704" priority="3958" operator="equal">
      <formula>"•"</formula>
    </cfRule>
    <cfRule type="cellIs" priority="3959" operator="equal">
      <formula>"◄"</formula>
    </cfRule>
    <cfRule type="cellIs" dxfId="2703" priority="3960" operator="equal">
      <formula>"►"</formula>
    </cfRule>
  </conditionalFormatting>
  <conditionalFormatting sqref="AF2840">
    <cfRule type="cellIs" dxfId="2702" priority="3953" operator="equal">
      <formula>"◄"</formula>
    </cfRule>
    <cfRule type="cellIs" dxfId="2701" priority="3954" operator="equal">
      <formula>"•"</formula>
    </cfRule>
    <cfRule type="cellIs" priority="3955" operator="equal">
      <formula>"◄"</formula>
    </cfRule>
    <cfRule type="cellIs" dxfId="2700" priority="3956" operator="equal">
      <formula>"►"</formula>
    </cfRule>
  </conditionalFormatting>
  <conditionalFormatting sqref="AH2840">
    <cfRule type="cellIs" dxfId="2699" priority="3949" operator="equal">
      <formula>"◄"</formula>
    </cfRule>
    <cfRule type="cellIs" dxfId="2698" priority="3950" operator="equal">
      <formula>"•"</formula>
    </cfRule>
    <cfRule type="cellIs" priority="3951" operator="equal">
      <formula>"◄"</formula>
    </cfRule>
    <cfRule type="cellIs" dxfId="2697" priority="3952" operator="equal">
      <formula>"►"</formula>
    </cfRule>
  </conditionalFormatting>
  <conditionalFormatting sqref="AG2840">
    <cfRule type="cellIs" dxfId="2696" priority="3945" operator="equal">
      <formula>"◄"</formula>
    </cfRule>
    <cfRule type="cellIs" dxfId="2695" priority="3946" operator="equal">
      <formula>"•"</formula>
    </cfRule>
    <cfRule type="cellIs" priority="3947" operator="equal">
      <formula>"◄"</formula>
    </cfRule>
    <cfRule type="cellIs" dxfId="2694" priority="3948" operator="equal">
      <formula>"►"</formula>
    </cfRule>
  </conditionalFormatting>
  <conditionalFormatting sqref="AF2843">
    <cfRule type="cellIs" dxfId="2693" priority="3941" operator="equal">
      <formula>"◄"</formula>
    </cfRule>
    <cfRule type="cellIs" dxfId="2692" priority="3942" operator="equal">
      <formula>"•"</formula>
    </cfRule>
    <cfRule type="cellIs" priority="3943" operator="equal">
      <formula>"◄"</formula>
    </cfRule>
    <cfRule type="cellIs" dxfId="2691" priority="3944" operator="equal">
      <formula>"►"</formula>
    </cfRule>
  </conditionalFormatting>
  <conditionalFormatting sqref="AH2843">
    <cfRule type="cellIs" dxfId="2690" priority="3937" operator="equal">
      <formula>"◄"</formula>
    </cfRule>
    <cfRule type="cellIs" dxfId="2689" priority="3938" operator="equal">
      <formula>"•"</formula>
    </cfRule>
    <cfRule type="cellIs" priority="3939" operator="equal">
      <formula>"◄"</formula>
    </cfRule>
    <cfRule type="cellIs" dxfId="2688" priority="3940" operator="equal">
      <formula>"►"</formula>
    </cfRule>
  </conditionalFormatting>
  <conditionalFormatting sqref="AG2843">
    <cfRule type="cellIs" dxfId="2687" priority="3933" operator="equal">
      <formula>"◄"</formula>
    </cfRule>
    <cfRule type="cellIs" dxfId="2686" priority="3934" operator="equal">
      <formula>"•"</formula>
    </cfRule>
    <cfRule type="cellIs" priority="3935" operator="equal">
      <formula>"◄"</formula>
    </cfRule>
    <cfRule type="cellIs" dxfId="2685" priority="3936" operator="equal">
      <formula>"►"</formula>
    </cfRule>
  </conditionalFormatting>
  <conditionalFormatting sqref="AF2847">
    <cfRule type="cellIs" dxfId="2684" priority="3929" operator="equal">
      <formula>"◄"</formula>
    </cfRule>
    <cfRule type="cellIs" dxfId="2683" priority="3930" operator="equal">
      <formula>"•"</formula>
    </cfRule>
    <cfRule type="cellIs" priority="3931" operator="equal">
      <formula>"◄"</formula>
    </cfRule>
    <cfRule type="cellIs" dxfId="2682" priority="3932" operator="equal">
      <formula>"►"</formula>
    </cfRule>
  </conditionalFormatting>
  <conditionalFormatting sqref="AH2847">
    <cfRule type="cellIs" dxfId="2681" priority="3925" operator="equal">
      <formula>"◄"</formula>
    </cfRule>
    <cfRule type="cellIs" dxfId="2680" priority="3926" operator="equal">
      <formula>"•"</formula>
    </cfRule>
    <cfRule type="cellIs" priority="3927" operator="equal">
      <formula>"◄"</formula>
    </cfRule>
    <cfRule type="cellIs" dxfId="2679" priority="3928" operator="equal">
      <formula>"►"</formula>
    </cfRule>
  </conditionalFormatting>
  <conditionalFormatting sqref="AG2847">
    <cfRule type="cellIs" dxfId="2678" priority="3921" operator="equal">
      <formula>"◄"</formula>
    </cfRule>
    <cfRule type="cellIs" dxfId="2677" priority="3922" operator="equal">
      <formula>"•"</formula>
    </cfRule>
    <cfRule type="cellIs" priority="3923" operator="equal">
      <formula>"◄"</formula>
    </cfRule>
    <cfRule type="cellIs" dxfId="2676" priority="3924" operator="equal">
      <formula>"►"</formula>
    </cfRule>
  </conditionalFormatting>
  <conditionalFormatting sqref="AF2849">
    <cfRule type="cellIs" dxfId="2675" priority="3917" operator="equal">
      <formula>"◄"</formula>
    </cfRule>
    <cfRule type="cellIs" dxfId="2674" priority="3918" operator="equal">
      <formula>"•"</formula>
    </cfRule>
    <cfRule type="cellIs" priority="3919" operator="equal">
      <formula>"◄"</formula>
    </cfRule>
    <cfRule type="cellIs" dxfId="2673" priority="3920" operator="equal">
      <formula>"►"</formula>
    </cfRule>
  </conditionalFormatting>
  <conditionalFormatting sqref="AH2849">
    <cfRule type="cellIs" dxfId="2672" priority="3913" operator="equal">
      <formula>"◄"</formula>
    </cfRule>
    <cfRule type="cellIs" dxfId="2671" priority="3914" operator="equal">
      <formula>"•"</formula>
    </cfRule>
    <cfRule type="cellIs" priority="3915" operator="equal">
      <formula>"◄"</formula>
    </cfRule>
    <cfRule type="cellIs" dxfId="2670" priority="3916" operator="equal">
      <formula>"►"</formula>
    </cfRule>
  </conditionalFormatting>
  <conditionalFormatting sqref="AG2849">
    <cfRule type="cellIs" dxfId="2669" priority="3909" operator="equal">
      <formula>"◄"</formula>
    </cfRule>
    <cfRule type="cellIs" dxfId="2668" priority="3910" operator="equal">
      <formula>"•"</formula>
    </cfRule>
    <cfRule type="cellIs" priority="3911" operator="equal">
      <formula>"◄"</formula>
    </cfRule>
    <cfRule type="cellIs" dxfId="2667" priority="3912" operator="equal">
      <formula>"►"</formula>
    </cfRule>
  </conditionalFormatting>
  <conditionalFormatting sqref="AF2853">
    <cfRule type="cellIs" dxfId="2666" priority="3905" operator="equal">
      <formula>"◄"</formula>
    </cfRule>
    <cfRule type="cellIs" dxfId="2665" priority="3906" operator="equal">
      <formula>"•"</formula>
    </cfRule>
    <cfRule type="cellIs" priority="3907" operator="equal">
      <formula>"◄"</formula>
    </cfRule>
    <cfRule type="cellIs" dxfId="2664" priority="3908" operator="equal">
      <formula>"►"</formula>
    </cfRule>
  </conditionalFormatting>
  <conditionalFormatting sqref="AH2853">
    <cfRule type="cellIs" dxfId="2663" priority="3901" operator="equal">
      <formula>"◄"</formula>
    </cfRule>
    <cfRule type="cellIs" dxfId="2662" priority="3902" operator="equal">
      <formula>"•"</formula>
    </cfRule>
    <cfRule type="cellIs" priority="3903" operator="equal">
      <formula>"◄"</formula>
    </cfRule>
    <cfRule type="cellIs" dxfId="2661" priority="3904" operator="equal">
      <formula>"►"</formula>
    </cfRule>
  </conditionalFormatting>
  <conditionalFormatting sqref="AG2853">
    <cfRule type="cellIs" dxfId="2660" priority="3897" operator="equal">
      <formula>"◄"</formula>
    </cfRule>
    <cfRule type="cellIs" dxfId="2659" priority="3898" operator="equal">
      <formula>"•"</formula>
    </cfRule>
    <cfRule type="cellIs" priority="3899" operator="equal">
      <formula>"◄"</formula>
    </cfRule>
    <cfRule type="cellIs" dxfId="2658" priority="3900" operator="equal">
      <formula>"►"</formula>
    </cfRule>
  </conditionalFormatting>
  <conditionalFormatting sqref="AF2855">
    <cfRule type="cellIs" dxfId="2657" priority="3893" operator="equal">
      <formula>"◄"</formula>
    </cfRule>
    <cfRule type="cellIs" dxfId="2656" priority="3894" operator="equal">
      <formula>"•"</formula>
    </cfRule>
    <cfRule type="cellIs" priority="3895" operator="equal">
      <formula>"◄"</formula>
    </cfRule>
    <cfRule type="cellIs" dxfId="2655" priority="3896" operator="equal">
      <formula>"►"</formula>
    </cfRule>
  </conditionalFormatting>
  <conditionalFormatting sqref="AH2855">
    <cfRule type="cellIs" dxfId="2654" priority="3889" operator="equal">
      <formula>"◄"</formula>
    </cfRule>
    <cfRule type="cellIs" dxfId="2653" priority="3890" operator="equal">
      <formula>"•"</formula>
    </cfRule>
    <cfRule type="cellIs" priority="3891" operator="equal">
      <formula>"◄"</formula>
    </cfRule>
    <cfRule type="cellIs" dxfId="2652" priority="3892" operator="equal">
      <formula>"►"</formula>
    </cfRule>
  </conditionalFormatting>
  <conditionalFormatting sqref="AG2855">
    <cfRule type="cellIs" dxfId="2651" priority="3885" operator="equal">
      <formula>"◄"</formula>
    </cfRule>
    <cfRule type="cellIs" dxfId="2650" priority="3886" operator="equal">
      <formula>"•"</formula>
    </cfRule>
    <cfRule type="cellIs" priority="3887" operator="equal">
      <formula>"◄"</formula>
    </cfRule>
    <cfRule type="cellIs" dxfId="2649" priority="3888" operator="equal">
      <formula>"►"</formula>
    </cfRule>
  </conditionalFormatting>
  <conditionalFormatting sqref="AF2857">
    <cfRule type="cellIs" dxfId="2648" priority="3881" operator="equal">
      <formula>"◄"</formula>
    </cfRule>
    <cfRule type="cellIs" dxfId="2647" priority="3882" operator="equal">
      <formula>"•"</formula>
    </cfRule>
    <cfRule type="cellIs" priority="3883" operator="equal">
      <formula>"◄"</formula>
    </cfRule>
    <cfRule type="cellIs" dxfId="2646" priority="3884" operator="equal">
      <formula>"►"</formula>
    </cfRule>
  </conditionalFormatting>
  <conditionalFormatting sqref="AH2857">
    <cfRule type="cellIs" dxfId="2645" priority="3877" operator="equal">
      <formula>"◄"</formula>
    </cfRule>
    <cfRule type="cellIs" dxfId="2644" priority="3878" operator="equal">
      <formula>"•"</formula>
    </cfRule>
    <cfRule type="cellIs" priority="3879" operator="equal">
      <formula>"◄"</formula>
    </cfRule>
    <cfRule type="cellIs" dxfId="2643" priority="3880" operator="equal">
      <formula>"►"</formula>
    </cfRule>
  </conditionalFormatting>
  <conditionalFormatting sqref="AG2857">
    <cfRule type="cellIs" dxfId="2642" priority="3873" operator="equal">
      <formula>"◄"</formula>
    </cfRule>
    <cfRule type="cellIs" dxfId="2641" priority="3874" operator="equal">
      <formula>"•"</formula>
    </cfRule>
    <cfRule type="cellIs" priority="3875" operator="equal">
      <formula>"◄"</formula>
    </cfRule>
    <cfRule type="cellIs" dxfId="2640" priority="3876" operator="equal">
      <formula>"►"</formula>
    </cfRule>
  </conditionalFormatting>
  <conditionalFormatting sqref="AF2859">
    <cfRule type="cellIs" dxfId="2639" priority="3869" operator="equal">
      <formula>"◄"</formula>
    </cfRule>
    <cfRule type="cellIs" dxfId="2638" priority="3870" operator="equal">
      <formula>"•"</formula>
    </cfRule>
    <cfRule type="cellIs" priority="3871" operator="equal">
      <formula>"◄"</formula>
    </cfRule>
    <cfRule type="cellIs" dxfId="2637" priority="3872" operator="equal">
      <formula>"►"</formula>
    </cfRule>
  </conditionalFormatting>
  <conditionalFormatting sqref="AH2859">
    <cfRule type="cellIs" dxfId="2636" priority="3865" operator="equal">
      <formula>"◄"</formula>
    </cfRule>
    <cfRule type="cellIs" dxfId="2635" priority="3866" operator="equal">
      <formula>"•"</formula>
    </cfRule>
    <cfRule type="cellIs" priority="3867" operator="equal">
      <formula>"◄"</formula>
    </cfRule>
    <cfRule type="cellIs" dxfId="2634" priority="3868" operator="equal">
      <formula>"►"</formula>
    </cfRule>
  </conditionalFormatting>
  <conditionalFormatting sqref="AG2859">
    <cfRule type="cellIs" dxfId="2633" priority="3861" operator="equal">
      <formula>"◄"</formula>
    </cfRule>
    <cfRule type="cellIs" dxfId="2632" priority="3862" operator="equal">
      <formula>"•"</formula>
    </cfRule>
    <cfRule type="cellIs" priority="3863" operator="equal">
      <formula>"◄"</formula>
    </cfRule>
    <cfRule type="cellIs" dxfId="2631" priority="3864" operator="equal">
      <formula>"►"</formula>
    </cfRule>
  </conditionalFormatting>
  <conditionalFormatting sqref="AF2863">
    <cfRule type="cellIs" dxfId="2630" priority="3857" operator="equal">
      <formula>"◄"</formula>
    </cfRule>
    <cfRule type="cellIs" dxfId="2629" priority="3858" operator="equal">
      <formula>"•"</formula>
    </cfRule>
    <cfRule type="cellIs" priority="3859" operator="equal">
      <formula>"◄"</formula>
    </cfRule>
    <cfRule type="cellIs" dxfId="2628" priority="3860" operator="equal">
      <formula>"►"</formula>
    </cfRule>
  </conditionalFormatting>
  <conditionalFormatting sqref="AH2863">
    <cfRule type="cellIs" dxfId="2627" priority="3853" operator="equal">
      <formula>"◄"</formula>
    </cfRule>
    <cfRule type="cellIs" dxfId="2626" priority="3854" operator="equal">
      <formula>"•"</formula>
    </cfRule>
    <cfRule type="cellIs" priority="3855" operator="equal">
      <formula>"◄"</formula>
    </cfRule>
    <cfRule type="cellIs" dxfId="2625" priority="3856" operator="equal">
      <formula>"►"</formula>
    </cfRule>
  </conditionalFormatting>
  <conditionalFormatting sqref="AG2863">
    <cfRule type="cellIs" dxfId="2624" priority="3849" operator="equal">
      <formula>"◄"</formula>
    </cfRule>
    <cfRule type="cellIs" dxfId="2623" priority="3850" operator="equal">
      <formula>"•"</formula>
    </cfRule>
    <cfRule type="cellIs" priority="3851" operator="equal">
      <formula>"◄"</formula>
    </cfRule>
    <cfRule type="cellIs" dxfId="2622" priority="3852" operator="equal">
      <formula>"►"</formula>
    </cfRule>
  </conditionalFormatting>
  <conditionalFormatting sqref="AF2865">
    <cfRule type="cellIs" dxfId="2621" priority="3845" operator="equal">
      <formula>"◄"</formula>
    </cfRule>
    <cfRule type="cellIs" dxfId="2620" priority="3846" operator="equal">
      <formula>"•"</formula>
    </cfRule>
    <cfRule type="cellIs" priority="3847" operator="equal">
      <formula>"◄"</formula>
    </cfRule>
    <cfRule type="cellIs" dxfId="2619" priority="3848" operator="equal">
      <formula>"►"</formula>
    </cfRule>
  </conditionalFormatting>
  <conditionalFormatting sqref="AH2865">
    <cfRule type="cellIs" dxfId="2618" priority="3841" operator="equal">
      <formula>"◄"</formula>
    </cfRule>
    <cfRule type="cellIs" dxfId="2617" priority="3842" operator="equal">
      <formula>"•"</formula>
    </cfRule>
    <cfRule type="cellIs" priority="3843" operator="equal">
      <formula>"◄"</formula>
    </cfRule>
    <cfRule type="cellIs" dxfId="2616" priority="3844" operator="equal">
      <formula>"►"</formula>
    </cfRule>
  </conditionalFormatting>
  <conditionalFormatting sqref="AG2865">
    <cfRule type="cellIs" dxfId="2615" priority="3837" operator="equal">
      <formula>"◄"</formula>
    </cfRule>
    <cfRule type="cellIs" dxfId="2614" priority="3838" operator="equal">
      <formula>"•"</formula>
    </cfRule>
    <cfRule type="cellIs" priority="3839" operator="equal">
      <formula>"◄"</formula>
    </cfRule>
    <cfRule type="cellIs" dxfId="2613" priority="3840" operator="equal">
      <formula>"►"</formula>
    </cfRule>
  </conditionalFormatting>
  <conditionalFormatting sqref="AF2880">
    <cfRule type="cellIs" dxfId="2612" priority="3833" operator="equal">
      <formula>"◄"</formula>
    </cfRule>
    <cfRule type="cellIs" dxfId="2611" priority="3834" operator="equal">
      <formula>"•"</formula>
    </cfRule>
    <cfRule type="cellIs" priority="3835" operator="equal">
      <formula>"◄"</formula>
    </cfRule>
    <cfRule type="cellIs" dxfId="2610" priority="3836" operator="equal">
      <formula>"►"</formula>
    </cfRule>
  </conditionalFormatting>
  <conditionalFormatting sqref="AH2880">
    <cfRule type="cellIs" dxfId="2609" priority="3829" operator="equal">
      <formula>"◄"</formula>
    </cfRule>
    <cfRule type="cellIs" dxfId="2608" priority="3830" operator="equal">
      <formula>"•"</formula>
    </cfRule>
    <cfRule type="cellIs" priority="3831" operator="equal">
      <formula>"◄"</formula>
    </cfRule>
    <cfRule type="cellIs" dxfId="2607" priority="3832" operator="equal">
      <formula>"►"</formula>
    </cfRule>
  </conditionalFormatting>
  <conditionalFormatting sqref="AG2880">
    <cfRule type="cellIs" dxfId="2606" priority="3825" operator="equal">
      <formula>"◄"</formula>
    </cfRule>
    <cfRule type="cellIs" dxfId="2605" priority="3826" operator="equal">
      <formula>"•"</formula>
    </cfRule>
    <cfRule type="cellIs" priority="3827" operator="equal">
      <formula>"◄"</formula>
    </cfRule>
    <cfRule type="cellIs" dxfId="2604" priority="3828" operator="equal">
      <formula>"►"</formula>
    </cfRule>
  </conditionalFormatting>
  <conditionalFormatting sqref="AF2893">
    <cfRule type="cellIs" dxfId="2603" priority="3821" operator="equal">
      <formula>"◄"</formula>
    </cfRule>
    <cfRule type="cellIs" dxfId="2602" priority="3822" operator="equal">
      <formula>"•"</formula>
    </cfRule>
    <cfRule type="cellIs" priority="3823" operator="equal">
      <formula>"◄"</formula>
    </cfRule>
    <cfRule type="cellIs" dxfId="2601" priority="3824" operator="equal">
      <formula>"►"</formula>
    </cfRule>
  </conditionalFormatting>
  <conditionalFormatting sqref="AH2893">
    <cfRule type="cellIs" dxfId="2600" priority="3817" operator="equal">
      <formula>"◄"</formula>
    </cfRule>
    <cfRule type="cellIs" dxfId="2599" priority="3818" operator="equal">
      <formula>"•"</formula>
    </cfRule>
    <cfRule type="cellIs" priority="3819" operator="equal">
      <formula>"◄"</formula>
    </cfRule>
    <cfRule type="cellIs" dxfId="2598" priority="3820" operator="equal">
      <formula>"►"</formula>
    </cfRule>
  </conditionalFormatting>
  <conditionalFormatting sqref="AG2893">
    <cfRule type="cellIs" dxfId="2597" priority="3813" operator="equal">
      <formula>"◄"</formula>
    </cfRule>
    <cfRule type="cellIs" dxfId="2596" priority="3814" operator="equal">
      <formula>"•"</formula>
    </cfRule>
    <cfRule type="cellIs" priority="3815" operator="equal">
      <formula>"◄"</formula>
    </cfRule>
    <cfRule type="cellIs" dxfId="2595" priority="3816" operator="equal">
      <formula>"►"</formula>
    </cfRule>
  </conditionalFormatting>
  <conditionalFormatting sqref="AF2899">
    <cfRule type="cellIs" dxfId="2594" priority="3809" operator="equal">
      <formula>"◄"</formula>
    </cfRule>
    <cfRule type="cellIs" dxfId="2593" priority="3810" operator="equal">
      <formula>"•"</formula>
    </cfRule>
    <cfRule type="cellIs" priority="3811" operator="equal">
      <formula>"◄"</formula>
    </cfRule>
    <cfRule type="cellIs" dxfId="2592" priority="3812" operator="equal">
      <formula>"►"</formula>
    </cfRule>
  </conditionalFormatting>
  <conditionalFormatting sqref="AH2899">
    <cfRule type="cellIs" dxfId="2591" priority="3805" operator="equal">
      <formula>"◄"</formula>
    </cfRule>
    <cfRule type="cellIs" dxfId="2590" priority="3806" operator="equal">
      <formula>"•"</formula>
    </cfRule>
    <cfRule type="cellIs" priority="3807" operator="equal">
      <formula>"◄"</formula>
    </cfRule>
    <cfRule type="cellIs" dxfId="2589" priority="3808" operator="equal">
      <formula>"►"</formula>
    </cfRule>
  </conditionalFormatting>
  <conditionalFormatting sqref="AG2899">
    <cfRule type="cellIs" dxfId="2588" priority="3801" operator="equal">
      <formula>"◄"</formula>
    </cfRule>
    <cfRule type="cellIs" dxfId="2587" priority="3802" operator="equal">
      <formula>"•"</formula>
    </cfRule>
    <cfRule type="cellIs" priority="3803" operator="equal">
      <formula>"◄"</formula>
    </cfRule>
    <cfRule type="cellIs" dxfId="2586" priority="3804" operator="equal">
      <formula>"►"</formula>
    </cfRule>
  </conditionalFormatting>
  <conditionalFormatting sqref="AF2901">
    <cfRule type="cellIs" dxfId="2585" priority="3797" operator="equal">
      <formula>"◄"</formula>
    </cfRule>
    <cfRule type="cellIs" dxfId="2584" priority="3798" operator="equal">
      <formula>"•"</formula>
    </cfRule>
    <cfRule type="cellIs" priority="3799" operator="equal">
      <formula>"◄"</formula>
    </cfRule>
    <cfRule type="cellIs" dxfId="2583" priority="3800" operator="equal">
      <formula>"►"</formula>
    </cfRule>
  </conditionalFormatting>
  <conditionalFormatting sqref="AH2901">
    <cfRule type="cellIs" dxfId="2582" priority="3793" operator="equal">
      <formula>"◄"</formula>
    </cfRule>
    <cfRule type="cellIs" dxfId="2581" priority="3794" operator="equal">
      <formula>"•"</formula>
    </cfRule>
    <cfRule type="cellIs" priority="3795" operator="equal">
      <formula>"◄"</formula>
    </cfRule>
    <cfRule type="cellIs" dxfId="2580" priority="3796" operator="equal">
      <formula>"►"</formula>
    </cfRule>
  </conditionalFormatting>
  <conditionalFormatting sqref="AG2901">
    <cfRule type="cellIs" dxfId="2579" priority="3789" operator="equal">
      <formula>"◄"</formula>
    </cfRule>
    <cfRule type="cellIs" dxfId="2578" priority="3790" operator="equal">
      <formula>"•"</formula>
    </cfRule>
    <cfRule type="cellIs" priority="3791" operator="equal">
      <formula>"◄"</formula>
    </cfRule>
    <cfRule type="cellIs" dxfId="2577" priority="3792" operator="equal">
      <formula>"►"</formula>
    </cfRule>
  </conditionalFormatting>
  <conditionalFormatting sqref="AF2908">
    <cfRule type="cellIs" dxfId="2576" priority="3785" operator="equal">
      <formula>"◄"</formula>
    </cfRule>
    <cfRule type="cellIs" dxfId="2575" priority="3786" operator="equal">
      <formula>"•"</formula>
    </cfRule>
    <cfRule type="cellIs" priority="3787" operator="equal">
      <formula>"◄"</formula>
    </cfRule>
    <cfRule type="cellIs" dxfId="2574" priority="3788" operator="equal">
      <formula>"►"</formula>
    </cfRule>
  </conditionalFormatting>
  <conditionalFormatting sqref="AH2908">
    <cfRule type="cellIs" dxfId="2573" priority="3781" operator="equal">
      <formula>"◄"</formula>
    </cfRule>
    <cfRule type="cellIs" dxfId="2572" priority="3782" operator="equal">
      <formula>"•"</formula>
    </cfRule>
    <cfRule type="cellIs" priority="3783" operator="equal">
      <formula>"◄"</formula>
    </cfRule>
    <cfRule type="cellIs" dxfId="2571" priority="3784" operator="equal">
      <formula>"►"</formula>
    </cfRule>
  </conditionalFormatting>
  <conditionalFormatting sqref="AG2908">
    <cfRule type="cellIs" dxfId="2570" priority="3777" operator="equal">
      <formula>"◄"</formula>
    </cfRule>
    <cfRule type="cellIs" dxfId="2569" priority="3778" operator="equal">
      <formula>"•"</formula>
    </cfRule>
    <cfRule type="cellIs" priority="3779" operator="equal">
      <formula>"◄"</formula>
    </cfRule>
    <cfRule type="cellIs" dxfId="2568" priority="3780" operator="equal">
      <formula>"►"</formula>
    </cfRule>
  </conditionalFormatting>
  <conditionalFormatting sqref="AF2924">
    <cfRule type="cellIs" dxfId="2567" priority="3773" operator="equal">
      <formula>"◄"</formula>
    </cfRule>
    <cfRule type="cellIs" dxfId="2566" priority="3774" operator="equal">
      <formula>"•"</formula>
    </cfRule>
    <cfRule type="cellIs" priority="3775" operator="equal">
      <formula>"◄"</formula>
    </cfRule>
    <cfRule type="cellIs" dxfId="2565" priority="3776" operator="equal">
      <formula>"►"</formula>
    </cfRule>
  </conditionalFormatting>
  <conditionalFormatting sqref="AH2924">
    <cfRule type="cellIs" dxfId="2564" priority="3769" operator="equal">
      <formula>"◄"</formula>
    </cfRule>
    <cfRule type="cellIs" dxfId="2563" priority="3770" operator="equal">
      <formula>"•"</formula>
    </cfRule>
    <cfRule type="cellIs" priority="3771" operator="equal">
      <formula>"◄"</formula>
    </cfRule>
    <cfRule type="cellIs" dxfId="2562" priority="3772" operator="equal">
      <formula>"►"</formula>
    </cfRule>
  </conditionalFormatting>
  <conditionalFormatting sqref="AG2924">
    <cfRule type="cellIs" dxfId="2561" priority="3765" operator="equal">
      <formula>"◄"</formula>
    </cfRule>
    <cfRule type="cellIs" dxfId="2560" priority="3766" operator="equal">
      <formula>"•"</formula>
    </cfRule>
    <cfRule type="cellIs" priority="3767" operator="equal">
      <formula>"◄"</formula>
    </cfRule>
    <cfRule type="cellIs" dxfId="2559" priority="3768" operator="equal">
      <formula>"►"</formula>
    </cfRule>
  </conditionalFormatting>
  <conditionalFormatting sqref="AF2926">
    <cfRule type="cellIs" dxfId="2558" priority="3761" operator="equal">
      <formula>"◄"</formula>
    </cfRule>
    <cfRule type="cellIs" dxfId="2557" priority="3762" operator="equal">
      <formula>"•"</formula>
    </cfRule>
    <cfRule type="cellIs" priority="3763" operator="equal">
      <formula>"◄"</formula>
    </cfRule>
    <cfRule type="cellIs" dxfId="2556" priority="3764" operator="equal">
      <formula>"►"</formula>
    </cfRule>
  </conditionalFormatting>
  <conditionalFormatting sqref="AH2926">
    <cfRule type="cellIs" dxfId="2555" priority="3757" operator="equal">
      <formula>"◄"</formula>
    </cfRule>
    <cfRule type="cellIs" dxfId="2554" priority="3758" operator="equal">
      <formula>"•"</formula>
    </cfRule>
    <cfRule type="cellIs" priority="3759" operator="equal">
      <formula>"◄"</formula>
    </cfRule>
    <cfRule type="cellIs" dxfId="2553" priority="3760" operator="equal">
      <formula>"►"</formula>
    </cfRule>
  </conditionalFormatting>
  <conditionalFormatting sqref="AG2926">
    <cfRule type="cellIs" dxfId="2552" priority="3753" operator="equal">
      <formula>"◄"</formula>
    </cfRule>
    <cfRule type="cellIs" dxfId="2551" priority="3754" operator="equal">
      <formula>"•"</formula>
    </cfRule>
    <cfRule type="cellIs" priority="3755" operator="equal">
      <formula>"◄"</formula>
    </cfRule>
    <cfRule type="cellIs" dxfId="2550" priority="3756" operator="equal">
      <formula>"►"</formula>
    </cfRule>
  </conditionalFormatting>
  <conditionalFormatting sqref="AF2928">
    <cfRule type="cellIs" dxfId="2549" priority="3749" operator="equal">
      <formula>"◄"</formula>
    </cfRule>
    <cfRule type="cellIs" dxfId="2548" priority="3750" operator="equal">
      <formula>"•"</formula>
    </cfRule>
    <cfRule type="cellIs" priority="3751" operator="equal">
      <formula>"◄"</formula>
    </cfRule>
    <cfRule type="cellIs" dxfId="2547" priority="3752" operator="equal">
      <formula>"►"</formula>
    </cfRule>
  </conditionalFormatting>
  <conditionalFormatting sqref="AH2928">
    <cfRule type="cellIs" dxfId="2546" priority="3745" operator="equal">
      <formula>"◄"</formula>
    </cfRule>
    <cfRule type="cellIs" dxfId="2545" priority="3746" operator="equal">
      <formula>"•"</formula>
    </cfRule>
    <cfRule type="cellIs" priority="3747" operator="equal">
      <formula>"◄"</formula>
    </cfRule>
    <cfRule type="cellIs" dxfId="2544" priority="3748" operator="equal">
      <formula>"►"</formula>
    </cfRule>
  </conditionalFormatting>
  <conditionalFormatting sqref="AG2928">
    <cfRule type="cellIs" dxfId="2543" priority="3741" operator="equal">
      <formula>"◄"</formula>
    </cfRule>
    <cfRule type="cellIs" dxfId="2542" priority="3742" operator="equal">
      <formula>"•"</formula>
    </cfRule>
    <cfRule type="cellIs" priority="3743" operator="equal">
      <formula>"◄"</formula>
    </cfRule>
    <cfRule type="cellIs" dxfId="2541" priority="3744" operator="equal">
      <formula>"►"</formula>
    </cfRule>
  </conditionalFormatting>
  <conditionalFormatting sqref="AF2930">
    <cfRule type="cellIs" dxfId="2540" priority="3737" operator="equal">
      <formula>"◄"</formula>
    </cfRule>
    <cfRule type="cellIs" dxfId="2539" priority="3738" operator="equal">
      <formula>"•"</formula>
    </cfRule>
    <cfRule type="cellIs" priority="3739" operator="equal">
      <formula>"◄"</formula>
    </cfRule>
    <cfRule type="cellIs" dxfId="2538" priority="3740" operator="equal">
      <formula>"►"</formula>
    </cfRule>
  </conditionalFormatting>
  <conditionalFormatting sqref="AH2930">
    <cfRule type="cellIs" dxfId="2537" priority="3733" operator="equal">
      <formula>"◄"</formula>
    </cfRule>
    <cfRule type="cellIs" dxfId="2536" priority="3734" operator="equal">
      <formula>"•"</formula>
    </cfRule>
    <cfRule type="cellIs" priority="3735" operator="equal">
      <formula>"◄"</formula>
    </cfRule>
    <cfRule type="cellIs" dxfId="2535" priority="3736" operator="equal">
      <formula>"►"</formula>
    </cfRule>
  </conditionalFormatting>
  <conditionalFormatting sqref="AG2930">
    <cfRule type="cellIs" dxfId="2534" priority="3729" operator="equal">
      <formula>"◄"</formula>
    </cfRule>
    <cfRule type="cellIs" dxfId="2533" priority="3730" operator="equal">
      <formula>"•"</formula>
    </cfRule>
    <cfRule type="cellIs" priority="3731" operator="equal">
      <formula>"◄"</formula>
    </cfRule>
    <cfRule type="cellIs" dxfId="2532" priority="3732" operator="equal">
      <formula>"►"</formula>
    </cfRule>
  </conditionalFormatting>
  <conditionalFormatting sqref="AF2934">
    <cfRule type="cellIs" dxfId="2531" priority="3725" operator="equal">
      <formula>"◄"</formula>
    </cfRule>
    <cfRule type="cellIs" dxfId="2530" priority="3726" operator="equal">
      <formula>"•"</formula>
    </cfRule>
    <cfRule type="cellIs" priority="3727" operator="equal">
      <formula>"◄"</formula>
    </cfRule>
    <cfRule type="cellIs" dxfId="2529" priority="3728" operator="equal">
      <formula>"►"</formula>
    </cfRule>
  </conditionalFormatting>
  <conditionalFormatting sqref="AH2934">
    <cfRule type="cellIs" dxfId="2528" priority="3721" operator="equal">
      <formula>"◄"</formula>
    </cfRule>
    <cfRule type="cellIs" dxfId="2527" priority="3722" operator="equal">
      <formula>"•"</formula>
    </cfRule>
    <cfRule type="cellIs" priority="3723" operator="equal">
      <formula>"◄"</formula>
    </cfRule>
    <cfRule type="cellIs" dxfId="2526" priority="3724" operator="equal">
      <formula>"►"</formula>
    </cfRule>
  </conditionalFormatting>
  <conditionalFormatting sqref="AG2934">
    <cfRule type="cellIs" dxfId="2525" priority="3717" operator="equal">
      <formula>"◄"</formula>
    </cfRule>
    <cfRule type="cellIs" dxfId="2524" priority="3718" operator="equal">
      <formula>"•"</formula>
    </cfRule>
    <cfRule type="cellIs" priority="3719" operator="equal">
      <formula>"◄"</formula>
    </cfRule>
    <cfRule type="cellIs" dxfId="2523" priority="3720" operator="equal">
      <formula>"►"</formula>
    </cfRule>
  </conditionalFormatting>
  <conditionalFormatting sqref="AF2936">
    <cfRule type="cellIs" dxfId="2522" priority="3713" operator="equal">
      <formula>"◄"</formula>
    </cfRule>
    <cfRule type="cellIs" dxfId="2521" priority="3714" operator="equal">
      <formula>"•"</formula>
    </cfRule>
    <cfRule type="cellIs" priority="3715" operator="equal">
      <formula>"◄"</formula>
    </cfRule>
    <cfRule type="cellIs" dxfId="2520" priority="3716" operator="equal">
      <formula>"►"</formula>
    </cfRule>
  </conditionalFormatting>
  <conditionalFormatting sqref="AH2936">
    <cfRule type="cellIs" dxfId="2519" priority="3709" operator="equal">
      <formula>"◄"</formula>
    </cfRule>
    <cfRule type="cellIs" dxfId="2518" priority="3710" operator="equal">
      <formula>"•"</formula>
    </cfRule>
    <cfRule type="cellIs" priority="3711" operator="equal">
      <formula>"◄"</formula>
    </cfRule>
    <cfRule type="cellIs" dxfId="2517" priority="3712" operator="equal">
      <formula>"►"</formula>
    </cfRule>
  </conditionalFormatting>
  <conditionalFormatting sqref="AG2936">
    <cfRule type="cellIs" dxfId="2516" priority="3705" operator="equal">
      <formula>"◄"</formula>
    </cfRule>
    <cfRule type="cellIs" dxfId="2515" priority="3706" operator="equal">
      <formula>"•"</formula>
    </cfRule>
    <cfRule type="cellIs" priority="3707" operator="equal">
      <formula>"◄"</formula>
    </cfRule>
    <cfRule type="cellIs" dxfId="2514" priority="3708" operator="equal">
      <formula>"►"</formula>
    </cfRule>
  </conditionalFormatting>
  <conditionalFormatting sqref="AF2957">
    <cfRule type="cellIs" dxfId="2513" priority="3701" operator="equal">
      <formula>"◄"</formula>
    </cfRule>
    <cfRule type="cellIs" dxfId="2512" priority="3702" operator="equal">
      <formula>"•"</formula>
    </cfRule>
    <cfRule type="cellIs" priority="3703" operator="equal">
      <formula>"◄"</formula>
    </cfRule>
    <cfRule type="cellIs" dxfId="2511" priority="3704" operator="equal">
      <formula>"►"</formula>
    </cfRule>
  </conditionalFormatting>
  <conditionalFormatting sqref="AH2957">
    <cfRule type="cellIs" dxfId="2510" priority="3697" operator="equal">
      <formula>"◄"</formula>
    </cfRule>
    <cfRule type="cellIs" dxfId="2509" priority="3698" operator="equal">
      <formula>"•"</formula>
    </cfRule>
    <cfRule type="cellIs" priority="3699" operator="equal">
      <formula>"◄"</formula>
    </cfRule>
    <cfRule type="cellIs" dxfId="2508" priority="3700" operator="equal">
      <formula>"►"</formula>
    </cfRule>
  </conditionalFormatting>
  <conditionalFormatting sqref="AG2957">
    <cfRule type="cellIs" dxfId="2507" priority="3693" operator="equal">
      <formula>"◄"</formula>
    </cfRule>
    <cfRule type="cellIs" dxfId="2506" priority="3694" operator="equal">
      <formula>"•"</formula>
    </cfRule>
    <cfRule type="cellIs" priority="3695" operator="equal">
      <formula>"◄"</formula>
    </cfRule>
    <cfRule type="cellIs" dxfId="2505" priority="3696" operator="equal">
      <formula>"►"</formula>
    </cfRule>
  </conditionalFormatting>
  <conditionalFormatting sqref="AF2959">
    <cfRule type="cellIs" dxfId="2504" priority="3689" operator="equal">
      <formula>"◄"</formula>
    </cfRule>
    <cfRule type="cellIs" dxfId="2503" priority="3690" operator="equal">
      <formula>"•"</formula>
    </cfRule>
    <cfRule type="cellIs" priority="3691" operator="equal">
      <formula>"◄"</formula>
    </cfRule>
    <cfRule type="cellIs" dxfId="2502" priority="3692" operator="equal">
      <formula>"►"</formula>
    </cfRule>
  </conditionalFormatting>
  <conditionalFormatting sqref="AH2959">
    <cfRule type="cellIs" dxfId="2501" priority="3685" operator="equal">
      <formula>"◄"</formula>
    </cfRule>
    <cfRule type="cellIs" dxfId="2500" priority="3686" operator="equal">
      <formula>"•"</formula>
    </cfRule>
    <cfRule type="cellIs" priority="3687" operator="equal">
      <formula>"◄"</formula>
    </cfRule>
    <cfRule type="cellIs" dxfId="2499" priority="3688" operator="equal">
      <formula>"►"</formula>
    </cfRule>
  </conditionalFormatting>
  <conditionalFormatting sqref="AG2959">
    <cfRule type="cellIs" dxfId="2498" priority="3681" operator="equal">
      <formula>"◄"</formula>
    </cfRule>
    <cfRule type="cellIs" dxfId="2497" priority="3682" operator="equal">
      <formula>"•"</formula>
    </cfRule>
    <cfRule type="cellIs" priority="3683" operator="equal">
      <formula>"◄"</formula>
    </cfRule>
    <cfRule type="cellIs" dxfId="2496" priority="3684" operator="equal">
      <formula>"►"</formula>
    </cfRule>
  </conditionalFormatting>
  <conditionalFormatting sqref="AF2962">
    <cfRule type="cellIs" dxfId="2495" priority="3677" operator="equal">
      <formula>"◄"</formula>
    </cfRule>
    <cfRule type="cellIs" dxfId="2494" priority="3678" operator="equal">
      <formula>"•"</formula>
    </cfRule>
    <cfRule type="cellIs" priority="3679" operator="equal">
      <formula>"◄"</formula>
    </cfRule>
    <cfRule type="cellIs" dxfId="2493" priority="3680" operator="equal">
      <formula>"►"</formula>
    </cfRule>
  </conditionalFormatting>
  <conditionalFormatting sqref="AH2962">
    <cfRule type="cellIs" dxfId="2492" priority="3673" operator="equal">
      <formula>"◄"</formula>
    </cfRule>
    <cfRule type="cellIs" dxfId="2491" priority="3674" operator="equal">
      <formula>"•"</formula>
    </cfRule>
    <cfRule type="cellIs" priority="3675" operator="equal">
      <formula>"◄"</formula>
    </cfRule>
    <cfRule type="cellIs" dxfId="2490" priority="3676" operator="equal">
      <formula>"►"</formula>
    </cfRule>
  </conditionalFormatting>
  <conditionalFormatting sqref="AG2962">
    <cfRule type="cellIs" dxfId="2489" priority="3669" operator="equal">
      <formula>"◄"</formula>
    </cfRule>
    <cfRule type="cellIs" dxfId="2488" priority="3670" operator="equal">
      <formula>"•"</formula>
    </cfRule>
    <cfRule type="cellIs" priority="3671" operator="equal">
      <formula>"◄"</formula>
    </cfRule>
    <cfRule type="cellIs" dxfId="2487" priority="3672" operator="equal">
      <formula>"►"</formula>
    </cfRule>
  </conditionalFormatting>
  <conditionalFormatting sqref="AF2964">
    <cfRule type="cellIs" dxfId="2486" priority="3665" operator="equal">
      <formula>"◄"</formula>
    </cfRule>
    <cfRule type="cellIs" dxfId="2485" priority="3666" operator="equal">
      <formula>"•"</formula>
    </cfRule>
    <cfRule type="cellIs" priority="3667" operator="equal">
      <formula>"◄"</formula>
    </cfRule>
    <cfRule type="cellIs" dxfId="2484" priority="3668" operator="equal">
      <formula>"►"</formula>
    </cfRule>
  </conditionalFormatting>
  <conditionalFormatting sqref="AH2964">
    <cfRule type="cellIs" dxfId="2483" priority="3661" operator="equal">
      <formula>"◄"</formula>
    </cfRule>
    <cfRule type="cellIs" dxfId="2482" priority="3662" operator="equal">
      <formula>"•"</formula>
    </cfRule>
    <cfRule type="cellIs" priority="3663" operator="equal">
      <formula>"◄"</formula>
    </cfRule>
    <cfRule type="cellIs" dxfId="2481" priority="3664" operator="equal">
      <formula>"►"</formula>
    </cfRule>
  </conditionalFormatting>
  <conditionalFormatting sqref="AG2964">
    <cfRule type="cellIs" dxfId="2480" priority="3657" operator="equal">
      <formula>"◄"</formula>
    </cfRule>
    <cfRule type="cellIs" dxfId="2479" priority="3658" operator="equal">
      <formula>"•"</formula>
    </cfRule>
    <cfRule type="cellIs" priority="3659" operator="equal">
      <formula>"◄"</formula>
    </cfRule>
    <cfRule type="cellIs" dxfId="2478" priority="3660" operator="equal">
      <formula>"►"</formula>
    </cfRule>
  </conditionalFormatting>
  <conditionalFormatting sqref="AF2972">
    <cfRule type="cellIs" dxfId="2477" priority="3653" operator="equal">
      <formula>"◄"</formula>
    </cfRule>
    <cfRule type="cellIs" dxfId="2476" priority="3654" operator="equal">
      <formula>"•"</formula>
    </cfRule>
    <cfRule type="cellIs" priority="3655" operator="equal">
      <formula>"◄"</formula>
    </cfRule>
    <cfRule type="cellIs" dxfId="2475" priority="3656" operator="equal">
      <formula>"►"</formula>
    </cfRule>
  </conditionalFormatting>
  <conditionalFormatting sqref="AH2972">
    <cfRule type="cellIs" dxfId="2474" priority="3649" operator="equal">
      <formula>"◄"</formula>
    </cfRule>
    <cfRule type="cellIs" dxfId="2473" priority="3650" operator="equal">
      <formula>"•"</formula>
    </cfRule>
    <cfRule type="cellIs" priority="3651" operator="equal">
      <formula>"◄"</formula>
    </cfRule>
    <cfRule type="cellIs" dxfId="2472" priority="3652" operator="equal">
      <formula>"►"</formula>
    </cfRule>
  </conditionalFormatting>
  <conditionalFormatting sqref="AG2972">
    <cfRule type="cellIs" dxfId="2471" priority="3645" operator="equal">
      <formula>"◄"</formula>
    </cfRule>
    <cfRule type="cellIs" dxfId="2470" priority="3646" operator="equal">
      <formula>"•"</formula>
    </cfRule>
    <cfRule type="cellIs" priority="3647" operator="equal">
      <formula>"◄"</formula>
    </cfRule>
    <cfRule type="cellIs" dxfId="2469" priority="3648" operator="equal">
      <formula>"►"</formula>
    </cfRule>
  </conditionalFormatting>
  <conditionalFormatting sqref="AF2966">
    <cfRule type="cellIs" dxfId="2468" priority="3641" operator="equal">
      <formula>"◄"</formula>
    </cfRule>
    <cfRule type="cellIs" dxfId="2467" priority="3642" operator="equal">
      <formula>"•"</formula>
    </cfRule>
    <cfRule type="cellIs" priority="3643" operator="equal">
      <formula>"◄"</formula>
    </cfRule>
    <cfRule type="cellIs" dxfId="2466" priority="3644" operator="equal">
      <formula>"►"</formula>
    </cfRule>
  </conditionalFormatting>
  <conditionalFormatting sqref="AH2966">
    <cfRule type="cellIs" dxfId="2465" priority="3637" operator="equal">
      <formula>"◄"</formula>
    </cfRule>
    <cfRule type="cellIs" dxfId="2464" priority="3638" operator="equal">
      <formula>"•"</formula>
    </cfRule>
    <cfRule type="cellIs" priority="3639" operator="equal">
      <formula>"◄"</formula>
    </cfRule>
    <cfRule type="cellIs" dxfId="2463" priority="3640" operator="equal">
      <formula>"►"</formula>
    </cfRule>
  </conditionalFormatting>
  <conditionalFormatting sqref="AG2966">
    <cfRule type="cellIs" dxfId="2462" priority="3633" operator="equal">
      <formula>"◄"</formula>
    </cfRule>
    <cfRule type="cellIs" dxfId="2461" priority="3634" operator="equal">
      <formula>"•"</formula>
    </cfRule>
    <cfRule type="cellIs" priority="3635" operator="equal">
      <formula>"◄"</formula>
    </cfRule>
    <cfRule type="cellIs" dxfId="2460" priority="3636" operator="equal">
      <formula>"►"</formula>
    </cfRule>
  </conditionalFormatting>
  <conditionalFormatting sqref="AF2975">
    <cfRule type="cellIs" dxfId="2459" priority="3629" operator="equal">
      <formula>"◄"</formula>
    </cfRule>
    <cfRule type="cellIs" dxfId="2458" priority="3630" operator="equal">
      <formula>"•"</formula>
    </cfRule>
    <cfRule type="cellIs" priority="3631" operator="equal">
      <formula>"◄"</formula>
    </cfRule>
    <cfRule type="cellIs" dxfId="2457" priority="3632" operator="equal">
      <formula>"►"</formula>
    </cfRule>
  </conditionalFormatting>
  <conditionalFormatting sqref="AH2975">
    <cfRule type="cellIs" dxfId="2456" priority="3625" operator="equal">
      <formula>"◄"</formula>
    </cfRule>
    <cfRule type="cellIs" dxfId="2455" priority="3626" operator="equal">
      <formula>"•"</formula>
    </cfRule>
    <cfRule type="cellIs" priority="3627" operator="equal">
      <formula>"◄"</formula>
    </cfRule>
    <cfRule type="cellIs" dxfId="2454" priority="3628" operator="equal">
      <formula>"►"</formula>
    </cfRule>
  </conditionalFormatting>
  <conditionalFormatting sqref="AG2975">
    <cfRule type="cellIs" dxfId="2453" priority="3621" operator="equal">
      <formula>"◄"</formula>
    </cfRule>
    <cfRule type="cellIs" dxfId="2452" priority="3622" operator="equal">
      <formula>"•"</formula>
    </cfRule>
    <cfRule type="cellIs" priority="3623" operator="equal">
      <formula>"◄"</formula>
    </cfRule>
    <cfRule type="cellIs" dxfId="2451" priority="3624" operator="equal">
      <formula>"►"</formula>
    </cfRule>
  </conditionalFormatting>
  <conditionalFormatting sqref="AF2977">
    <cfRule type="cellIs" dxfId="2450" priority="3617" operator="equal">
      <formula>"◄"</formula>
    </cfRule>
    <cfRule type="cellIs" dxfId="2449" priority="3618" operator="equal">
      <formula>"•"</formula>
    </cfRule>
    <cfRule type="cellIs" priority="3619" operator="equal">
      <formula>"◄"</formula>
    </cfRule>
    <cfRule type="cellIs" dxfId="2448" priority="3620" operator="equal">
      <formula>"►"</formula>
    </cfRule>
  </conditionalFormatting>
  <conditionalFormatting sqref="AH2977">
    <cfRule type="cellIs" dxfId="2447" priority="3613" operator="equal">
      <formula>"◄"</formula>
    </cfRule>
    <cfRule type="cellIs" dxfId="2446" priority="3614" operator="equal">
      <formula>"•"</formula>
    </cfRule>
    <cfRule type="cellIs" priority="3615" operator="equal">
      <formula>"◄"</formula>
    </cfRule>
    <cfRule type="cellIs" dxfId="2445" priority="3616" operator="equal">
      <formula>"►"</formula>
    </cfRule>
  </conditionalFormatting>
  <conditionalFormatting sqref="AG2977">
    <cfRule type="cellIs" dxfId="2444" priority="3609" operator="equal">
      <formula>"◄"</formula>
    </cfRule>
    <cfRule type="cellIs" dxfId="2443" priority="3610" operator="equal">
      <formula>"•"</formula>
    </cfRule>
    <cfRule type="cellIs" priority="3611" operator="equal">
      <formula>"◄"</formula>
    </cfRule>
    <cfRule type="cellIs" dxfId="2442" priority="3612" operator="equal">
      <formula>"►"</formula>
    </cfRule>
  </conditionalFormatting>
  <conditionalFormatting sqref="AF2980">
    <cfRule type="cellIs" dxfId="2441" priority="3605" operator="equal">
      <formula>"◄"</formula>
    </cfRule>
    <cfRule type="cellIs" dxfId="2440" priority="3606" operator="equal">
      <formula>"•"</formula>
    </cfRule>
    <cfRule type="cellIs" priority="3607" operator="equal">
      <formula>"◄"</formula>
    </cfRule>
    <cfRule type="cellIs" dxfId="2439" priority="3608" operator="equal">
      <formula>"►"</formula>
    </cfRule>
  </conditionalFormatting>
  <conditionalFormatting sqref="AH2980">
    <cfRule type="cellIs" dxfId="2438" priority="3601" operator="equal">
      <formula>"◄"</formula>
    </cfRule>
    <cfRule type="cellIs" dxfId="2437" priority="3602" operator="equal">
      <formula>"•"</formula>
    </cfRule>
    <cfRule type="cellIs" priority="3603" operator="equal">
      <formula>"◄"</formula>
    </cfRule>
    <cfRule type="cellIs" dxfId="2436" priority="3604" operator="equal">
      <formula>"►"</formula>
    </cfRule>
  </conditionalFormatting>
  <conditionalFormatting sqref="AG2980">
    <cfRule type="cellIs" dxfId="2435" priority="3597" operator="equal">
      <formula>"◄"</formula>
    </cfRule>
    <cfRule type="cellIs" dxfId="2434" priority="3598" operator="equal">
      <formula>"•"</formula>
    </cfRule>
    <cfRule type="cellIs" priority="3599" operator="equal">
      <formula>"◄"</formula>
    </cfRule>
    <cfRule type="cellIs" dxfId="2433" priority="3600" operator="equal">
      <formula>"►"</formula>
    </cfRule>
  </conditionalFormatting>
  <conditionalFormatting sqref="AF2987">
    <cfRule type="cellIs" dxfId="2432" priority="3593" operator="equal">
      <formula>"◄"</formula>
    </cfRule>
    <cfRule type="cellIs" dxfId="2431" priority="3594" operator="equal">
      <formula>"•"</formula>
    </cfRule>
    <cfRule type="cellIs" priority="3595" operator="equal">
      <formula>"◄"</formula>
    </cfRule>
    <cfRule type="cellIs" dxfId="2430" priority="3596" operator="equal">
      <formula>"►"</formula>
    </cfRule>
  </conditionalFormatting>
  <conditionalFormatting sqref="AH2987">
    <cfRule type="cellIs" dxfId="2429" priority="3589" operator="equal">
      <formula>"◄"</formula>
    </cfRule>
    <cfRule type="cellIs" dxfId="2428" priority="3590" operator="equal">
      <formula>"•"</formula>
    </cfRule>
    <cfRule type="cellIs" priority="3591" operator="equal">
      <formula>"◄"</formula>
    </cfRule>
    <cfRule type="cellIs" dxfId="2427" priority="3592" operator="equal">
      <formula>"►"</formula>
    </cfRule>
  </conditionalFormatting>
  <conditionalFormatting sqref="AG2987">
    <cfRule type="cellIs" dxfId="2426" priority="3585" operator="equal">
      <formula>"◄"</formula>
    </cfRule>
    <cfRule type="cellIs" dxfId="2425" priority="3586" operator="equal">
      <formula>"•"</formula>
    </cfRule>
    <cfRule type="cellIs" priority="3587" operator="equal">
      <formula>"◄"</formula>
    </cfRule>
    <cfRule type="cellIs" dxfId="2424" priority="3588" operator="equal">
      <formula>"►"</formula>
    </cfRule>
  </conditionalFormatting>
  <conditionalFormatting sqref="AF3000">
    <cfRule type="cellIs" dxfId="2423" priority="3581" operator="equal">
      <formula>"◄"</formula>
    </cfRule>
    <cfRule type="cellIs" dxfId="2422" priority="3582" operator="equal">
      <formula>"•"</formula>
    </cfRule>
    <cfRule type="cellIs" priority="3583" operator="equal">
      <formula>"◄"</formula>
    </cfRule>
    <cfRule type="cellIs" dxfId="2421" priority="3584" operator="equal">
      <formula>"►"</formula>
    </cfRule>
  </conditionalFormatting>
  <conditionalFormatting sqref="AH3000">
    <cfRule type="cellIs" dxfId="2420" priority="3577" operator="equal">
      <formula>"◄"</formula>
    </cfRule>
    <cfRule type="cellIs" dxfId="2419" priority="3578" operator="equal">
      <formula>"•"</formula>
    </cfRule>
    <cfRule type="cellIs" priority="3579" operator="equal">
      <formula>"◄"</formula>
    </cfRule>
    <cfRule type="cellIs" dxfId="2418" priority="3580" operator="equal">
      <formula>"►"</formula>
    </cfRule>
  </conditionalFormatting>
  <conditionalFormatting sqref="AG3000">
    <cfRule type="cellIs" dxfId="2417" priority="3573" operator="equal">
      <formula>"◄"</formula>
    </cfRule>
    <cfRule type="cellIs" dxfId="2416" priority="3574" operator="equal">
      <formula>"•"</formula>
    </cfRule>
    <cfRule type="cellIs" priority="3575" operator="equal">
      <formula>"◄"</formula>
    </cfRule>
    <cfRule type="cellIs" dxfId="2415" priority="3576" operator="equal">
      <formula>"►"</formula>
    </cfRule>
  </conditionalFormatting>
  <conditionalFormatting sqref="AF2990">
    <cfRule type="cellIs" dxfId="2414" priority="3569" operator="equal">
      <formula>"◄"</formula>
    </cfRule>
    <cfRule type="cellIs" dxfId="2413" priority="3570" operator="equal">
      <formula>"•"</formula>
    </cfRule>
    <cfRule type="cellIs" priority="3571" operator="equal">
      <formula>"◄"</formula>
    </cfRule>
    <cfRule type="cellIs" dxfId="2412" priority="3572" operator="equal">
      <formula>"►"</formula>
    </cfRule>
  </conditionalFormatting>
  <conditionalFormatting sqref="AH2990">
    <cfRule type="cellIs" dxfId="2411" priority="3565" operator="equal">
      <formula>"◄"</formula>
    </cfRule>
    <cfRule type="cellIs" dxfId="2410" priority="3566" operator="equal">
      <formula>"•"</formula>
    </cfRule>
    <cfRule type="cellIs" priority="3567" operator="equal">
      <formula>"◄"</formula>
    </cfRule>
    <cfRule type="cellIs" dxfId="2409" priority="3568" operator="equal">
      <formula>"►"</formula>
    </cfRule>
  </conditionalFormatting>
  <conditionalFormatting sqref="AG2990">
    <cfRule type="cellIs" dxfId="2408" priority="3561" operator="equal">
      <formula>"◄"</formula>
    </cfRule>
    <cfRule type="cellIs" dxfId="2407" priority="3562" operator="equal">
      <formula>"•"</formula>
    </cfRule>
    <cfRule type="cellIs" priority="3563" operator="equal">
      <formula>"◄"</formula>
    </cfRule>
    <cfRule type="cellIs" dxfId="2406" priority="3564" operator="equal">
      <formula>"►"</formula>
    </cfRule>
  </conditionalFormatting>
  <conditionalFormatting sqref="AF3002">
    <cfRule type="cellIs" dxfId="2405" priority="3557" operator="equal">
      <formula>"◄"</formula>
    </cfRule>
    <cfRule type="cellIs" dxfId="2404" priority="3558" operator="equal">
      <formula>"•"</formula>
    </cfRule>
    <cfRule type="cellIs" priority="3559" operator="equal">
      <formula>"◄"</formula>
    </cfRule>
    <cfRule type="cellIs" dxfId="2403" priority="3560" operator="equal">
      <formula>"►"</formula>
    </cfRule>
  </conditionalFormatting>
  <conditionalFormatting sqref="AH3002">
    <cfRule type="cellIs" dxfId="2402" priority="3553" operator="equal">
      <formula>"◄"</formula>
    </cfRule>
    <cfRule type="cellIs" dxfId="2401" priority="3554" operator="equal">
      <formula>"•"</formula>
    </cfRule>
    <cfRule type="cellIs" priority="3555" operator="equal">
      <formula>"◄"</formula>
    </cfRule>
    <cfRule type="cellIs" dxfId="2400" priority="3556" operator="equal">
      <formula>"►"</formula>
    </cfRule>
  </conditionalFormatting>
  <conditionalFormatting sqref="AG3002">
    <cfRule type="cellIs" dxfId="2399" priority="3549" operator="equal">
      <formula>"◄"</formula>
    </cfRule>
    <cfRule type="cellIs" dxfId="2398" priority="3550" operator="equal">
      <formula>"•"</formula>
    </cfRule>
    <cfRule type="cellIs" priority="3551" operator="equal">
      <formula>"◄"</formula>
    </cfRule>
    <cfRule type="cellIs" dxfId="2397" priority="3552" operator="equal">
      <formula>"►"</formula>
    </cfRule>
  </conditionalFormatting>
  <conditionalFormatting sqref="AF3009">
    <cfRule type="cellIs" dxfId="2396" priority="3545" operator="equal">
      <formula>"◄"</formula>
    </cfRule>
    <cfRule type="cellIs" dxfId="2395" priority="3546" operator="equal">
      <formula>"•"</formula>
    </cfRule>
    <cfRule type="cellIs" priority="3547" operator="equal">
      <formula>"◄"</formula>
    </cfRule>
    <cfRule type="cellIs" dxfId="2394" priority="3548" operator="equal">
      <formula>"►"</formula>
    </cfRule>
  </conditionalFormatting>
  <conditionalFormatting sqref="AH3009">
    <cfRule type="cellIs" dxfId="2393" priority="3541" operator="equal">
      <formula>"◄"</formula>
    </cfRule>
    <cfRule type="cellIs" dxfId="2392" priority="3542" operator="equal">
      <formula>"•"</formula>
    </cfRule>
    <cfRule type="cellIs" priority="3543" operator="equal">
      <formula>"◄"</formula>
    </cfRule>
    <cfRule type="cellIs" dxfId="2391" priority="3544" operator="equal">
      <formula>"►"</formula>
    </cfRule>
  </conditionalFormatting>
  <conditionalFormatting sqref="AG3009">
    <cfRule type="cellIs" dxfId="2390" priority="3537" operator="equal">
      <formula>"◄"</formula>
    </cfRule>
    <cfRule type="cellIs" dxfId="2389" priority="3538" operator="equal">
      <formula>"•"</formula>
    </cfRule>
    <cfRule type="cellIs" priority="3539" operator="equal">
      <formula>"◄"</formula>
    </cfRule>
    <cfRule type="cellIs" dxfId="2388" priority="3540" operator="equal">
      <formula>"►"</formula>
    </cfRule>
  </conditionalFormatting>
  <conditionalFormatting sqref="AF3013">
    <cfRule type="cellIs" dxfId="2387" priority="3533" operator="equal">
      <formula>"◄"</formula>
    </cfRule>
    <cfRule type="cellIs" dxfId="2386" priority="3534" operator="equal">
      <formula>"•"</formula>
    </cfRule>
    <cfRule type="cellIs" priority="3535" operator="equal">
      <formula>"◄"</formula>
    </cfRule>
    <cfRule type="cellIs" dxfId="2385" priority="3536" operator="equal">
      <formula>"►"</formula>
    </cfRule>
  </conditionalFormatting>
  <conditionalFormatting sqref="AH3013">
    <cfRule type="cellIs" dxfId="2384" priority="3529" operator="equal">
      <formula>"◄"</formula>
    </cfRule>
    <cfRule type="cellIs" dxfId="2383" priority="3530" operator="equal">
      <formula>"•"</formula>
    </cfRule>
    <cfRule type="cellIs" priority="3531" operator="equal">
      <formula>"◄"</formula>
    </cfRule>
    <cfRule type="cellIs" dxfId="2382" priority="3532" operator="equal">
      <formula>"►"</formula>
    </cfRule>
  </conditionalFormatting>
  <conditionalFormatting sqref="AG3013">
    <cfRule type="cellIs" dxfId="2381" priority="3525" operator="equal">
      <formula>"◄"</formula>
    </cfRule>
    <cfRule type="cellIs" dxfId="2380" priority="3526" operator="equal">
      <formula>"•"</formula>
    </cfRule>
    <cfRule type="cellIs" priority="3527" operator="equal">
      <formula>"◄"</formula>
    </cfRule>
    <cfRule type="cellIs" dxfId="2379" priority="3528" operator="equal">
      <formula>"►"</formula>
    </cfRule>
  </conditionalFormatting>
  <conditionalFormatting sqref="AF3016">
    <cfRule type="cellIs" dxfId="2378" priority="3521" operator="equal">
      <formula>"◄"</formula>
    </cfRule>
    <cfRule type="cellIs" dxfId="2377" priority="3522" operator="equal">
      <formula>"•"</formula>
    </cfRule>
    <cfRule type="cellIs" priority="3523" operator="equal">
      <formula>"◄"</formula>
    </cfRule>
    <cfRule type="cellIs" dxfId="2376" priority="3524" operator="equal">
      <formula>"►"</formula>
    </cfRule>
  </conditionalFormatting>
  <conditionalFormatting sqref="AH3016">
    <cfRule type="cellIs" dxfId="2375" priority="3517" operator="equal">
      <formula>"◄"</formula>
    </cfRule>
    <cfRule type="cellIs" dxfId="2374" priority="3518" operator="equal">
      <formula>"•"</formula>
    </cfRule>
    <cfRule type="cellIs" priority="3519" operator="equal">
      <formula>"◄"</formula>
    </cfRule>
    <cfRule type="cellIs" dxfId="2373" priority="3520" operator="equal">
      <formula>"►"</formula>
    </cfRule>
  </conditionalFormatting>
  <conditionalFormatting sqref="AG3016">
    <cfRule type="cellIs" dxfId="2372" priority="3513" operator="equal">
      <formula>"◄"</formula>
    </cfRule>
    <cfRule type="cellIs" dxfId="2371" priority="3514" operator="equal">
      <formula>"•"</formula>
    </cfRule>
    <cfRule type="cellIs" priority="3515" operator="equal">
      <formula>"◄"</formula>
    </cfRule>
    <cfRule type="cellIs" dxfId="2370" priority="3516" operator="equal">
      <formula>"►"</formula>
    </cfRule>
  </conditionalFormatting>
  <conditionalFormatting sqref="AF3018">
    <cfRule type="cellIs" dxfId="2369" priority="3509" operator="equal">
      <formula>"◄"</formula>
    </cfRule>
    <cfRule type="cellIs" dxfId="2368" priority="3510" operator="equal">
      <formula>"•"</formula>
    </cfRule>
    <cfRule type="cellIs" priority="3511" operator="equal">
      <formula>"◄"</formula>
    </cfRule>
    <cfRule type="cellIs" dxfId="2367" priority="3512" operator="equal">
      <formula>"►"</formula>
    </cfRule>
  </conditionalFormatting>
  <conditionalFormatting sqref="AH3018">
    <cfRule type="cellIs" dxfId="2366" priority="3505" operator="equal">
      <formula>"◄"</formula>
    </cfRule>
    <cfRule type="cellIs" dxfId="2365" priority="3506" operator="equal">
      <formula>"•"</formula>
    </cfRule>
    <cfRule type="cellIs" priority="3507" operator="equal">
      <formula>"◄"</formula>
    </cfRule>
    <cfRule type="cellIs" dxfId="2364" priority="3508" operator="equal">
      <formula>"►"</formula>
    </cfRule>
  </conditionalFormatting>
  <conditionalFormatting sqref="AG3018">
    <cfRule type="cellIs" dxfId="2363" priority="3501" operator="equal">
      <formula>"◄"</formula>
    </cfRule>
    <cfRule type="cellIs" dxfId="2362" priority="3502" operator="equal">
      <formula>"•"</formula>
    </cfRule>
    <cfRule type="cellIs" priority="3503" operator="equal">
      <formula>"◄"</formula>
    </cfRule>
    <cfRule type="cellIs" dxfId="2361" priority="3504" operator="equal">
      <formula>"►"</formula>
    </cfRule>
  </conditionalFormatting>
  <conditionalFormatting sqref="AF2944">
    <cfRule type="cellIs" dxfId="2360" priority="3497" operator="equal">
      <formula>"◄"</formula>
    </cfRule>
    <cfRule type="cellIs" dxfId="2359" priority="3498" operator="equal">
      <formula>"•"</formula>
    </cfRule>
    <cfRule type="cellIs" priority="3499" operator="equal">
      <formula>"◄"</formula>
    </cfRule>
    <cfRule type="cellIs" dxfId="2358" priority="3500" operator="equal">
      <formula>"►"</formula>
    </cfRule>
  </conditionalFormatting>
  <conditionalFormatting sqref="AH2944">
    <cfRule type="cellIs" dxfId="2357" priority="3493" operator="equal">
      <formula>"◄"</formula>
    </cfRule>
    <cfRule type="cellIs" dxfId="2356" priority="3494" operator="equal">
      <formula>"•"</formula>
    </cfRule>
    <cfRule type="cellIs" priority="3495" operator="equal">
      <formula>"◄"</formula>
    </cfRule>
    <cfRule type="cellIs" dxfId="2355" priority="3496" operator="equal">
      <formula>"►"</formula>
    </cfRule>
  </conditionalFormatting>
  <conditionalFormatting sqref="AG2944">
    <cfRule type="cellIs" dxfId="2354" priority="3489" operator="equal">
      <formula>"◄"</formula>
    </cfRule>
    <cfRule type="cellIs" dxfId="2353" priority="3490" operator="equal">
      <formula>"•"</formula>
    </cfRule>
    <cfRule type="cellIs" priority="3491" operator="equal">
      <formula>"◄"</formula>
    </cfRule>
    <cfRule type="cellIs" dxfId="2352" priority="3492" operator="equal">
      <formula>"►"</formula>
    </cfRule>
  </conditionalFormatting>
  <conditionalFormatting sqref="AF2947">
    <cfRule type="cellIs" dxfId="2351" priority="3485" operator="equal">
      <formula>"◄"</formula>
    </cfRule>
    <cfRule type="cellIs" dxfId="2350" priority="3486" operator="equal">
      <formula>"•"</formula>
    </cfRule>
    <cfRule type="cellIs" priority="3487" operator="equal">
      <formula>"◄"</formula>
    </cfRule>
    <cfRule type="cellIs" dxfId="2349" priority="3488" operator="equal">
      <formula>"►"</formula>
    </cfRule>
  </conditionalFormatting>
  <conditionalFormatting sqref="AH2947">
    <cfRule type="cellIs" dxfId="2348" priority="3481" operator="equal">
      <formula>"◄"</formula>
    </cfRule>
    <cfRule type="cellIs" dxfId="2347" priority="3482" operator="equal">
      <formula>"•"</formula>
    </cfRule>
    <cfRule type="cellIs" priority="3483" operator="equal">
      <formula>"◄"</formula>
    </cfRule>
    <cfRule type="cellIs" dxfId="2346" priority="3484" operator="equal">
      <formula>"►"</formula>
    </cfRule>
  </conditionalFormatting>
  <conditionalFormatting sqref="AG2947">
    <cfRule type="cellIs" dxfId="2345" priority="3477" operator="equal">
      <formula>"◄"</formula>
    </cfRule>
    <cfRule type="cellIs" dxfId="2344" priority="3478" operator="equal">
      <formula>"•"</formula>
    </cfRule>
    <cfRule type="cellIs" priority="3479" operator="equal">
      <formula>"◄"</formula>
    </cfRule>
    <cfRule type="cellIs" dxfId="2343" priority="3480" operator="equal">
      <formula>"►"</formula>
    </cfRule>
  </conditionalFormatting>
  <conditionalFormatting sqref="AF2950">
    <cfRule type="cellIs" dxfId="2342" priority="3473" operator="equal">
      <formula>"◄"</formula>
    </cfRule>
    <cfRule type="cellIs" dxfId="2341" priority="3474" operator="equal">
      <formula>"•"</formula>
    </cfRule>
    <cfRule type="cellIs" priority="3475" operator="equal">
      <formula>"◄"</formula>
    </cfRule>
    <cfRule type="cellIs" dxfId="2340" priority="3476" operator="equal">
      <formula>"►"</formula>
    </cfRule>
  </conditionalFormatting>
  <conditionalFormatting sqref="AH2950">
    <cfRule type="cellIs" dxfId="2339" priority="3469" operator="equal">
      <formula>"◄"</formula>
    </cfRule>
    <cfRule type="cellIs" dxfId="2338" priority="3470" operator="equal">
      <formula>"•"</formula>
    </cfRule>
    <cfRule type="cellIs" priority="3471" operator="equal">
      <formula>"◄"</formula>
    </cfRule>
    <cfRule type="cellIs" dxfId="2337" priority="3472" operator="equal">
      <formula>"►"</formula>
    </cfRule>
  </conditionalFormatting>
  <conditionalFormatting sqref="AG2950">
    <cfRule type="cellIs" dxfId="2336" priority="3465" operator="equal">
      <formula>"◄"</formula>
    </cfRule>
    <cfRule type="cellIs" dxfId="2335" priority="3466" operator="equal">
      <formula>"•"</formula>
    </cfRule>
    <cfRule type="cellIs" priority="3467" operator="equal">
      <formula>"◄"</formula>
    </cfRule>
    <cfRule type="cellIs" dxfId="2334" priority="3468" operator="equal">
      <formula>"►"</formula>
    </cfRule>
  </conditionalFormatting>
  <conditionalFormatting sqref="AF2953">
    <cfRule type="cellIs" dxfId="2333" priority="3461" operator="equal">
      <formula>"◄"</formula>
    </cfRule>
    <cfRule type="cellIs" dxfId="2332" priority="3462" operator="equal">
      <formula>"•"</formula>
    </cfRule>
    <cfRule type="cellIs" priority="3463" operator="equal">
      <formula>"◄"</formula>
    </cfRule>
    <cfRule type="cellIs" dxfId="2331" priority="3464" operator="equal">
      <formula>"►"</formula>
    </cfRule>
  </conditionalFormatting>
  <conditionalFormatting sqref="AH2953">
    <cfRule type="cellIs" dxfId="2330" priority="3457" operator="equal">
      <formula>"◄"</formula>
    </cfRule>
    <cfRule type="cellIs" dxfId="2329" priority="3458" operator="equal">
      <formula>"•"</formula>
    </cfRule>
    <cfRule type="cellIs" priority="3459" operator="equal">
      <formula>"◄"</formula>
    </cfRule>
    <cfRule type="cellIs" dxfId="2328" priority="3460" operator="equal">
      <formula>"►"</formula>
    </cfRule>
  </conditionalFormatting>
  <conditionalFormatting sqref="AG2953">
    <cfRule type="cellIs" dxfId="2327" priority="3453" operator="equal">
      <formula>"◄"</formula>
    </cfRule>
    <cfRule type="cellIs" dxfId="2326" priority="3454" operator="equal">
      <formula>"•"</formula>
    </cfRule>
    <cfRule type="cellIs" priority="3455" operator="equal">
      <formula>"◄"</formula>
    </cfRule>
    <cfRule type="cellIs" dxfId="2325" priority="3456" operator="equal">
      <formula>"►"</formula>
    </cfRule>
  </conditionalFormatting>
  <conditionalFormatting sqref="R2625">
    <cfRule type="cellIs" dxfId="2324" priority="3449" operator="equal">
      <formula>"◄"</formula>
    </cfRule>
    <cfRule type="cellIs" dxfId="2323" priority="3450" operator="equal">
      <formula>"•"</formula>
    </cfRule>
    <cfRule type="cellIs" priority="3451" operator="equal">
      <formula>"◄"</formula>
    </cfRule>
    <cfRule type="cellIs" dxfId="2322" priority="3452" operator="equal">
      <formula>"►"</formula>
    </cfRule>
  </conditionalFormatting>
  <conditionalFormatting sqref="V2625">
    <cfRule type="cellIs" dxfId="2321" priority="3445" operator="equal">
      <formula>"◄"</formula>
    </cfRule>
    <cfRule type="cellIs" dxfId="2320" priority="3446" operator="equal">
      <formula>"•"</formula>
    </cfRule>
    <cfRule type="cellIs" priority="3447" operator="equal">
      <formula>"◄"</formula>
    </cfRule>
    <cfRule type="cellIs" dxfId="2319" priority="3448" operator="equal">
      <formula>"►"</formula>
    </cfRule>
  </conditionalFormatting>
  <conditionalFormatting sqref="AF2720">
    <cfRule type="cellIs" dxfId="2318" priority="3441" operator="equal">
      <formula>"◄"</formula>
    </cfRule>
    <cfRule type="cellIs" dxfId="2317" priority="3442" operator="equal">
      <formula>"•"</formula>
    </cfRule>
    <cfRule type="cellIs" priority="3443" operator="equal">
      <formula>"◄"</formula>
    </cfRule>
    <cfRule type="cellIs" dxfId="2316" priority="3444" operator="equal">
      <formula>"►"</formula>
    </cfRule>
  </conditionalFormatting>
  <conditionalFormatting sqref="AH2720">
    <cfRule type="cellIs" dxfId="2315" priority="3437" operator="equal">
      <formula>"◄"</formula>
    </cfRule>
    <cfRule type="cellIs" dxfId="2314" priority="3438" operator="equal">
      <formula>"•"</formula>
    </cfRule>
    <cfRule type="cellIs" priority="3439" operator="equal">
      <formula>"◄"</formula>
    </cfRule>
    <cfRule type="cellIs" dxfId="2313" priority="3440" operator="equal">
      <formula>"►"</formula>
    </cfRule>
  </conditionalFormatting>
  <conditionalFormatting sqref="AG2720">
    <cfRule type="cellIs" dxfId="2312" priority="3433" operator="equal">
      <formula>"◄"</formula>
    </cfRule>
    <cfRule type="cellIs" dxfId="2311" priority="3434" operator="equal">
      <formula>"•"</formula>
    </cfRule>
    <cfRule type="cellIs" priority="3435" operator="equal">
      <formula>"◄"</formula>
    </cfRule>
    <cfRule type="cellIs" dxfId="2310" priority="3436" operator="equal">
      <formula>"►"</formula>
    </cfRule>
  </conditionalFormatting>
  <conditionalFormatting sqref="AF2940">
    <cfRule type="cellIs" dxfId="2309" priority="3429" operator="equal">
      <formula>"◄"</formula>
    </cfRule>
    <cfRule type="cellIs" dxfId="2308" priority="3430" operator="equal">
      <formula>"•"</formula>
    </cfRule>
    <cfRule type="cellIs" priority="3431" operator="equal">
      <formula>"◄"</formula>
    </cfRule>
    <cfRule type="cellIs" dxfId="2307" priority="3432" operator="equal">
      <formula>"►"</formula>
    </cfRule>
  </conditionalFormatting>
  <conditionalFormatting sqref="AH2940">
    <cfRule type="cellIs" dxfId="2306" priority="3425" operator="equal">
      <formula>"◄"</formula>
    </cfRule>
    <cfRule type="cellIs" dxfId="2305" priority="3426" operator="equal">
      <formula>"•"</formula>
    </cfRule>
    <cfRule type="cellIs" priority="3427" operator="equal">
      <formula>"◄"</formula>
    </cfRule>
    <cfRule type="cellIs" dxfId="2304" priority="3428" operator="equal">
      <formula>"►"</formula>
    </cfRule>
  </conditionalFormatting>
  <conditionalFormatting sqref="AG2940">
    <cfRule type="cellIs" dxfId="2303" priority="3421" operator="equal">
      <formula>"◄"</formula>
    </cfRule>
    <cfRule type="cellIs" dxfId="2302" priority="3422" operator="equal">
      <formula>"•"</formula>
    </cfRule>
    <cfRule type="cellIs" priority="3423" operator="equal">
      <formula>"◄"</formula>
    </cfRule>
    <cfRule type="cellIs" dxfId="2301" priority="3424" operator="equal">
      <formula>"►"</formula>
    </cfRule>
  </conditionalFormatting>
  <conditionalFormatting sqref="AF3023">
    <cfRule type="cellIs" dxfId="2300" priority="3417" operator="equal">
      <formula>"◄"</formula>
    </cfRule>
    <cfRule type="cellIs" dxfId="2299" priority="3418" operator="equal">
      <formula>"•"</formula>
    </cfRule>
    <cfRule type="cellIs" priority="3419" operator="equal">
      <formula>"◄"</formula>
    </cfRule>
    <cfRule type="cellIs" dxfId="2298" priority="3420" operator="equal">
      <formula>"►"</formula>
    </cfRule>
  </conditionalFormatting>
  <conditionalFormatting sqref="AH3023">
    <cfRule type="cellIs" dxfId="2297" priority="3413" operator="equal">
      <formula>"◄"</formula>
    </cfRule>
    <cfRule type="cellIs" dxfId="2296" priority="3414" operator="equal">
      <formula>"•"</formula>
    </cfRule>
    <cfRule type="cellIs" priority="3415" operator="equal">
      <formula>"◄"</formula>
    </cfRule>
    <cfRule type="cellIs" dxfId="2295" priority="3416" operator="equal">
      <formula>"►"</formula>
    </cfRule>
  </conditionalFormatting>
  <conditionalFormatting sqref="AG3023">
    <cfRule type="cellIs" dxfId="2294" priority="3409" operator="equal">
      <formula>"◄"</formula>
    </cfRule>
    <cfRule type="cellIs" dxfId="2293" priority="3410" operator="equal">
      <formula>"•"</formula>
    </cfRule>
    <cfRule type="cellIs" priority="3411" operator="equal">
      <formula>"◄"</formula>
    </cfRule>
    <cfRule type="cellIs" dxfId="2292" priority="3412" operator="equal">
      <formula>"►"</formula>
    </cfRule>
  </conditionalFormatting>
  <conditionalFormatting sqref="AF3032">
    <cfRule type="cellIs" dxfId="2291" priority="3405" operator="equal">
      <formula>"◄"</formula>
    </cfRule>
    <cfRule type="cellIs" dxfId="2290" priority="3406" operator="equal">
      <formula>"•"</formula>
    </cfRule>
    <cfRule type="cellIs" priority="3407" operator="equal">
      <formula>"◄"</formula>
    </cfRule>
    <cfRule type="cellIs" dxfId="2289" priority="3408" operator="equal">
      <formula>"►"</formula>
    </cfRule>
  </conditionalFormatting>
  <conditionalFormatting sqref="AH3032">
    <cfRule type="cellIs" dxfId="2288" priority="3401" operator="equal">
      <formula>"◄"</formula>
    </cfRule>
    <cfRule type="cellIs" dxfId="2287" priority="3402" operator="equal">
      <formula>"•"</formula>
    </cfRule>
    <cfRule type="cellIs" priority="3403" operator="equal">
      <formula>"◄"</formula>
    </cfRule>
    <cfRule type="cellIs" dxfId="2286" priority="3404" operator="equal">
      <formula>"►"</formula>
    </cfRule>
  </conditionalFormatting>
  <conditionalFormatting sqref="AG3032">
    <cfRule type="cellIs" dxfId="2285" priority="3397" operator="equal">
      <formula>"◄"</formula>
    </cfRule>
    <cfRule type="cellIs" dxfId="2284" priority="3398" operator="equal">
      <formula>"•"</formula>
    </cfRule>
    <cfRule type="cellIs" priority="3399" operator="equal">
      <formula>"◄"</formula>
    </cfRule>
    <cfRule type="cellIs" dxfId="2283" priority="3400" operator="equal">
      <formula>"►"</formula>
    </cfRule>
  </conditionalFormatting>
  <conditionalFormatting sqref="AF3036">
    <cfRule type="cellIs" dxfId="2282" priority="3393" operator="equal">
      <formula>"◄"</formula>
    </cfRule>
    <cfRule type="cellIs" dxfId="2281" priority="3394" operator="equal">
      <formula>"•"</formula>
    </cfRule>
    <cfRule type="cellIs" priority="3395" operator="equal">
      <formula>"◄"</formula>
    </cfRule>
    <cfRule type="cellIs" dxfId="2280" priority="3396" operator="equal">
      <formula>"►"</formula>
    </cfRule>
  </conditionalFormatting>
  <conditionalFormatting sqref="AH3036">
    <cfRule type="cellIs" dxfId="2279" priority="3389" operator="equal">
      <formula>"◄"</formula>
    </cfRule>
    <cfRule type="cellIs" dxfId="2278" priority="3390" operator="equal">
      <formula>"•"</formula>
    </cfRule>
    <cfRule type="cellIs" priority="3391" operator="equal">
      <formula>"◄"</formula>
    </cfRule>
    <cfRule type="cellIs" dxfId="2277" priority="3392" operator="equal">
      <formula>"►"</formula>
    </cfRule>
  </conditionalFormatting>
  <conditionalFormatting sqref="AG3036">
    <cfRule type="cellIs" dxfId="2276" priority="3385" operator="equal">
      <formula>"◄"</formula>
    </cfRule>
    <cfRule type="cellIs" dxfId="2275" priority="3386" operator="equal">
      <formula>"•"</formula>
    </cfRule>
    <cfRule type="cellIs" priority="3387" operator="equal">
      <formula>"◄"</formula>
    </cfRule>
    <cfRule type="cellIs" dxfId="2274" priority="3388" operator="equal">
      <formula>"►"</formula>
    </cfRule>
  </conditionalFormatting>
  <conditionalFormatting sqref="AF3038">
    <cfRule type="cellIs" dxfId="2273" priority="3381" operator="equal">
      <formula>"◄"</formula>
    </cfRule>
    <cfRule type="cellIs" dxfId="2272" priority="3382" operator="equal">
      <formula>"•"</formula>
    </cfRule>
    <cfRule type="cellIs" priority="3383" operator="equal">
      <formula>"◄"</formula>
    </cfRule>
    <cfRule type="cellIs" dxfId="2271" priority="3384" operator="equal">
      <formula>"►"</formula>
    </cfRule>
  </conditionalFormatting>
  <conditionalFormatting sqref="AH3038">
    <cfRule type="cellIs" dxfId="2270" priority="3377" operator="equal">
      <formula>"◄"</formula>
    </cfRule>
    <cfRule type="cellIs" dxfId="2269" priority="3378" operator="equal">
      <formula>"•"</formula>
    </cfRule>
    <cfRule type="cellIs" priority="3379" operator="equal">
      <formula>"◄"</formula>
    </cfRule>
    <cfRule type="cellIs" dxfId="2268" priority="3380" operator="equal">
      <formula>"►"</formula>
    </cfRule>
  </conditionalFormatting>
  <conditionalFormatting sqref="AG3038">
    <cfRule type="cellIs" dxfId="2267" priority="3373" operator="equal">
      <formula>"◄"</formula>
    </cfRule>
    <cfRule type="cellIs" dxfId="2266" priority="3374" operator="equal">
      <formula>"•"</formula>
    </cfRule>
    <cfRule type="cellIs" priority="3375" operator="equal">
      <formula>"◄"</formula>
    </cfRule>
    <cfRule type="cellIs" dxfId="2265" priority="3376" operator="equal">
      <formula>"►"</formula>
    </cfRule>
  </conditionalFormatting>
  <conditionalFormatting sqref="AF3040">
    <cfRule type="cellIs" dxfId="2264" priority="3369" operator="equal">
      <formula>"◄"</formula>
    </cfRule>
    <cfRule type="cellIs" dxfId="2263" priority="3370" operator="equal">
      <formula>"•"</formula>
    </cfRule>
    <cfRule type="cellIs" priority="3371" operator="equal">
      <formula>"◄"</formula>
    </cfRule>
    <cfRule type="cellIs" dxfId="2262" priority="3372" operator="equal">
      <formula>"►"</formula>
    </cfRule>
  </conditionalFormatting>
  <conditionalFormatting sqref="AH3040">
    <cfRule type="cellIs" dxfId="2261" priority="3365" operator="equal">
      <formula>"◄"</formula>
    </cfRule>
    <cfRule type="cellIs" dxfId="2260" priority="3366" operator="equal">
      <formula>"•"</formula>
    </cfRule>
    <cfRule type="cellIs" priority="3367" operator="equal">
      <formula>"◄"</formula>
    </cfRule>
    <cfRule type="cellIs" dxfId="2259" priority="3368" operator="equal">
      <formula>"►"</formula>
    </cfRule>
  </conditionalFormatting>
  <conditionalFormatting sqref="AG3040">
    <cfRule type="cellIs" dxfId="2258" priority="3361" operator="equal">
      <formula>"◄"</formula>
    </cfRule>
    <cfRule type="cellIs" dxfId="2257" priority="3362" operator="equal">
      <formula>"•"</formula>
    </cfRule>
    <cfRule type="cellIs" priority="3363" operator="equal">
      <formula>"◄"</formula>
    </cfRule>
    <cfRule type="cellIs" dxfId="2256" priority="3364" operator="equal">
      <formula>"►"</formula>
    </cfRule>
  </conditionalFormatting>
  <conditionalFormatting sqref="AF3043">
    <cfRule type="cellIs" dxfId="2255" priority="3357" operator="equal">
      <formula>"◄"</formula>
    </cfRule>
    <cfRule type="cellIs" dxfId="2254" priority="3358" operator="equal">
      <formula>"•"</formula>
    </cfRule>
    <cfRule type="cellIs" priority="3359" operator="equal">
      <formula>"◄"</formula>
    </cfRule>
    <cfRule type="cellIs" dxfId="2253" priority="3360" operator="equal">
      <formula>"►"</formula>
    </cfRule>
  </conditionalFormatting>
  <conditionalFormatting sqref="AH3043">
    <cfRule type="cellIs" dxfId="2252" priority="3353" operator="equal">
      <formula>"◄"</formula>
    </cfRule>
    <cfRule type="cellIs" dxfId="2251" priority="3354" operator="equal">
      <formula>"•"</formula>
    </cfRule>
    <cfRule type="cellIs" priority="3355" operator="equal">
      <formula>"◄"</formula>
    </cfRule>
    <cfRule type="cellIs" dxfId="2250" priority="3356" operator="equal">
      <formula>"►"</formula>
    </cfRule>
  </conditionalFormatting>
  <conditionalFormatting sqref="AG3043">
    <cfRule type="cellIs" dxfId="2249" priority="3349" operator="equal">
      <formula>"◄"</formula>
    </cfRule>
    <cfRule type="cellIs" dxfId="2248" priority="3350" operator="equal">
      <formula>"•"</formula>
    </cfRule>
    <cfRule type="cellIs" priority="3351" operator="equal">
      <formula>"◄"</formula>
    </cfRule>
    <cfRule type="cellIs" dxfId="2247" priority="3352" operator="equal">
      <formula>"►"</formula>
    </cfRule>
  </conditionalFormatting>
  <conditionalFormatting sqref="AF3045">
    <cfRule type="cellIs" dxfId="2246" priority="3345" operator="equal">
      <formula>"◄"</formula>
    </cfRule>
    <cfRule type="cellIs" dxfId="2245" priority="3346" operator="equal">
      <formula>"•"</formula>
    </cfRule>
    <cfRule type="cellIs" priority="3347" operator="equal">
      <formula>"◄"</formula>
    </cfRule>
    <cfRule type="cellIs" dxfId="2244" priority="3348" operator="equal">
      <formula>"►"</formula>
    </cfRule>
  </conditionalFormatting>
  <conditionalFormatting sqref="AH3045">
    <cfRule type="cellIs" dxfId="2243" priority="3341" operator="equal">
      <formula>"◄"</formula>
    </cfRule>
    <cfRule type="cellIs" dxfId="2242" priority="3342" operator="equal">
      <formula>"•"</formula>
    </cfRule>
    <cfRule type="cellIs" priority="3343" operator="equal">
      <formula>"◄"</formula>
    </cfRule>
    <cfRule type="cellIs" dxfId="2241" priority="3344" operator="equal">
      <formula>"►"</formula>
    </cfRule>
  </conditionalFormatting>
  <conditionalFormatting sqref="AG3045">
    <cfRule type="cellIs" dxfId="2240" priority="3337" operator="equal">
      <formula>"◄"</formula>
    </cfRule>
    <cfRule type="cellIs" dxfId="2239" priority="3338" operator="equal">
      <formula>"•"</formula>
    </cfRule>
    <cfRule type="cellIs" priority="3339" operator="equal">
      <formula>"◄"</formula>
    </cfRule>
    <cfRule type="cellIs" dxfId="2238" priority="3340" operator="equal">
      <formula>"►"</formula>
    </cfRule>
  </conditionalFormatting>
  <conditionalFormatting sqref="AF3053">
    <cfRule type="cellIs" dxfId="2237" priority="3333" operator="equal">
      <formula>"◄"</formula>
    </cfRule>
    <cfRule type="cellIs" dxfId="2236" priority="3334" operator="equal">
      <formula>"•"</formula>
    </cfRule>
    <cfRule type="cellIs" priority="3335" operator="equal">
      <formula>"◄"</formula>
    </cfRule>
    <cfRule type="cellIs" dxfId="2235" priority="3336" operator="equal">
      <formula>"►"</formula>
    </cfRule>
  </conditionalFormatting>
  <conditionalFormatting sqref="AH3053">
    <cfRule type="cellIs" dxfId="2234" priority="3329" operator="equal">
      <formula>"◄"</formula>
    </cfRule>
    <cfRule type="cellIs" dxfId="2233" priority="3330" operator="equal">
      <formula>"•"</formula>
    </cfRule>
    <cfRule type="cellIs" priority="3331" operator="equal">
      <formula>"◄"</formula>
    </cfRule>
    <cfRule type="cellIs" dxfId="2232" priority="3332" operator="equal">
      <formula>"►"</formula>
    </cfRule>
  </conditionalFormatting>
  <conditionalFormatting sqref="AG3053">
    <cfRule type="cellIs" dxfId="2231" priority="3325" operator="equal">
      <formula>"◄"</formula>
    </cfRule>
    <cfRule type="cellIs" dxfId="2230" priority="3326" operator="equal">
      <formula>"•"</formula>
    </cfRule>
    <cfRule type="cellIs" priority="3327" operator="equal">
      <formula>"◄"</formula>
    </cfRule>
    <cfRule type="cellIs" dxfId="2229" priority="3328" operator="equal">
      <formula>"►"</formula>
    </cfRule>
  </conditionalFormatting>
  <conditionalFormatting sqref="AF3065">
    <cfRule type="cellIs" dxfId="2228" priority="3321" operator="equal">
      <formula>"◄"</formula>
    </cfRule>
    <cfRule type="cellIs" dxfId="2227" priority="3322" operator="equal">
      <formula>"•"</formula>
    </cfRule>
    <cfRule type="cellIs" priority="3323" operator="equal">
      <formula>"◄"</formula>
    </cfRule>
    <cfRule type="cellIs" dxfId="2226" priority="3324" operator="equal">
      <formula>"►"</formula>
    </cfRule>
  </conditionalFormatting>
  <conditionalFormatting sqref="AH3065">
    <cfRule type="cellIs" dxfId="2225" priority="3317" operator="equal">
      <formula>"◄"</formula>
    </cfRule>
    <cfRule type="cellIs" dxfId="2224" priority="3318" operator="equal">
      <formula>"•"</formula>
    </cfRule>
    <cfRule type="cellIs" priority="3319" operator="equal">
      <formula>"◄"</formula>
    </cfRule>
    <cfRule type="cellIs" dxfId="2223" priority="3320" operator="equal">
      <formula>"►"</formula>
    </cfRule>
  </conditionalFormatting>
  <conditionalFormatting sqref="AG3065">
    <cfRule type="cellIs" dxfId="2222" priority="3313" operator="equal">
      <formula>"◄"</formula>
    </cfRule>
    <cfRule type="cellIs" dxfId="2221" priority="3314" operator="equal">
      <formula>"•"</formula>
    </cfRule>
    <cfRule type="cellIs" priority="3315" operator="equal">
      <formula>"◄"</formula>
    </cfRule>
    <cfRule type="cellIs" dxfId="2220" priority="3316" operator="equal">
      <formula>"►"</formula>
    </cfRule>
  </conditionalFormatting>
  <conditionalFormatting sqref="AF3069">
    <cfRule type="cellIs" dxfId="2219" priority="3309" operator="equal">
      <formula>"◄"</formula>
    </cfRule>
    <cfRule type="cellIs" dxfId="2218" priority="3310" operator="equal">
      <formula>"•"</formula>
    </cfRule>
    <cfRule type="cellIs" priority="3311" operator="equal">
      <formula>"◄"</formula>
    </cfRule>
    <cfRule type="cellIs" dxfId="2217" priority="3312" operator="equal">
      <formula>"►"</formula>
    </cfRule>
  </conditionalFormatting>
  <conditionalFormatting sqref="AH3069">
    <cfRule type="cellIs" dxfId="2216" priority="3305" operator="equal">
      <formula>"◄"</formula>
    </cfRule>
    <cfRule type="cellIs" dxfId="2215" priority="3306" operator="equal">
      <formula>"•"</formula>
    </cfRule>
    <cfRule type="cellIs" priority="3307" operator="equal">
      <formula>"◄"</formula>
    </cfRule>
    <cfRule type="cellIs" dxfId="2214" priority="3308" operator="equal">
      <formula>"►"</formula>
    </cfRule>
  </conditionalFormatting>
  <conditionalFormatting sqref="AG3069">
    <cfRule type="cellIs" dxfId="2213" priority="3301" operator="equal">
      <formula>"◄"</formula>
    </cfRule>
    <cfRule type="cellIs" dxfId="2212" priority="3302" operator="equal">
      <formula>"•"</formula>
    </cfRule>
    <cfRule type="cellIs" priority="3303" operator="equal">
      <formula>"◄"</formula>
    </cfRule>
    <cfRule type="cellIs" dxfId="2211" priority="3304" operator="equal">
      <formula>"►"</formula>
    </cfRule>
  </conditionalFormatting>
  <conditionalFormatting sqref="AF3073">
    <cfRule type="cellIs" dxfId="2210" priority="3297" operator="equal">
      <formula>"◄"</formula>
    </cfRule>
    <cfRule type="cellIs" dxfId="2209" priority="3298" operator="equal">
      <formula>"•"</formula>
    </cfRule>
    <cfRule type="cellIs" priority="3299" operator="equal">
      <formula>"◄"</formula>
    </cfRule>
    <cfRule type="cellIs" dxfId="2208" priority="3300" operator="equal">
      <formula>"►"</formula>
    </cfRule>
  </conditionalFormatting>
  <conditionalFormatting sqref="AH3073">
    <cfRule type="cellIs" dxfId="2207" priority="3293" operator="equal">
      <formula>"◄"</formula>
    </cfRule>
    <cfRule type="cellIs" dxfId="2206" priority="3294" operator="equal">
      <formula>"•"</formula>
    </cfRule>
    <cfRule type="cellIs" priority="3295" operator="equal">
      <formula>"◄"</formula>
    </cfRule>
    <cfRule type="cellIs" dxfId="2205" priority="3296" operator="equal">
      <formula>"►"</formula>
    </cfRule>
  </conditionalFormatting>
  <conditionalFormatting sqref="AG3073">
    <cfRule type="cellIs" dxfId="2204" priority="3289" operator="equal">
      <formula>"◄"</formula>
    </cfRule>
    <cfRule type="cellIs" dxfId="2203" priority="3290" operator="equal">
      <formula>"•"</formula>
    </cfRule>
    <cfRule type="cellIs" priority="3291" operator="equal">
      <formula>"◄"</formula>
    </cfRule>
    <cfRule type="cellIs" dxfId="2202" priority="3292" operator="equal">
      <formula>"►"</formula>
    </cfRule>
  </conditionalFormatting>
  <conditionalFormatting sqref="AF3079">
    <cfRule type="cellIs" dxfId="2201" priority="3285" operator="equal">
      <formula>"◄"</formula>
    </cfRule>
    <cfRule type="cellIs" dxfId="2200" priority="3286" operator="equal">
      <formula>"•"</formula>
    </cfRule>
    <cfRule type="cellIs" priority="3287" operator="equal">
      <formula>"◄"</formula>
    </cfRule>
    <cfRule type="cellIs" dxfId="2199" priority="3288" operator="equal">
      <formula>"►"</formula>
    </cfRule>
  </conditionalFormatting>
  <conditionalFormatting sqref="AH3079">
    <cfRule type="cellIs" dxfId="2198" priority="3281" operator="equal">
      <formula>"◄"</formula>
    </cfRule>
    <cfRule type="cellIs" dxfId="2197" priority="3282" operator="equal">
      <formula>"•"</formula>
    </cfRule>
    <cfRule type="cellIs" priority="3283" operator="equal">
      <formula>"◄"</formula>
    </cfRule>
    <cfRule type="cellIs" dxfId="2196" priority="3284" operator="equal">
      <formula>"►"</formula>
    </cfRule>
  </conditionalFormatting>
  <conditionalFormatting sqref="AG3079">
    <cfRule type="cellIs" dxfId="2195" priority="3277" operator="equal">
      <formula>"◄"</formula>
    </cfRule>
    <cfRule type="cellIs" dxfId="2194" priority="3278" operator="equal">
      <formula>"•"</formula>
    </cfRule>
    <cfRule type="cellIs" priority="3279" operator="equal">
      <formula>"◄"</formula>
    </cfRule>
    <cfRule type="cellIs" dxfId="2193" priority="3280" operator="equal">
      <formula>"►"</formula>
    </cfRule>
  </conditionalFormatting>
  <conditionalFormatting sqref="AF3081">
    <cfRule type="cellIs" dxfId="2192" priority="3273" operator="equal">
      <formula>"◄"</formula>
    </cfRule>
    <cfRule type="cellIs" dxfId="2191" priority="3274" operator="equal">
      <formula>"•"</formula>
    </cfRule>
    <cfRule type="cellIs" priority="3275" operator="equal">
      <formula>"◄"</formula>
    </cfRule>
    <cfRule type="cellIs" dxfId="2190" priority="3276" operator="equal">
      <formula>"►"</formula>
    </cfRule>
  </conditionalFormatting>
  <conditionalFormatting sqref="AH3081">
    <cfRule type="cellIs" dxfId="2189" priority="3269" operator="equal">
      <formula>"◄"</formula>
    </cfRule>
    <cfRule type="cellIs" dxfId="2188" priority="3270" operator="equal">
      <formula>"•"</formula>
    </cfRule>
    <cfRule type="cellIs" priority="3271" operator="equal">
      <formula>"◄"</formula>
    </cfRule>
    <cfRule type="cellIs" dxfId="2187" priority="3272" operator="equal">
      <formula>"►"</formula>
    </cfRule>
  </conditionalFormatting>
  <conditionalFormatting sqref="AG3081">
    <cfRule type="cellIs" dxfId="2186" priority="3265" operator="equal">
      <formula>"◄"</formula>
    </cfRule>
    <cfRule type="cellIs" dxfId="2185" priority="3266" operator="equal">
      <formula>"•"</formula>
    </cfRule>
    <cfRule type="cellIs" priority="3267" operator="equal">
      <formula>"◄"</formula>
    </cfRule>
    <cfRule type="cellIs" dxfId="2184" priority="3268" operator="equal">
      <formula>"►"</formula>
    </cfRule>
  </conditionalFormatting>
  <conditionalFormatting sqref="AF3090">
    <cfRule type="cellIs" dxfId="2183" priority="3261" operator="equal">
      <formula>"◄"</formula>
    </cfRule>
    <cfRule type="cellIs" dxfId="2182" priority="3262" operator="equal">
      <formula>"•"</formula>
    </cfRule>
    <cfRule type="cellIs" priority="3263" operator="equal">
      <formula>"◄"</formula>
    </cfRule>
    <cfRule type="cellIs" dxfId="2181" priority="3264" operator="equal">
      <formula>"►"</formula>
    </cfRule>
  </conditionalFormatting>
  <conditionalFormatting sqref="AH3090">
    <cfRule type="cellIs" dxfId="2180" priority="3257" operator="equal">
      <formula>"◄"</formula>
    </cfRule>
    <cfRule type="cellIs" dxfId="2179" priority="3258" operator="equal">
      <formula>"•"</formula>
    </cfRule>
    <cfRule type="cellIs" priority="3259" operator="equal">
      <formula>"◄"</formula>
    </cfRule>
    <cfRule type="cellIs" dxfId="2178" priority="3260" operator="equal">
      <formula>"►"</formula>
    </cfRule>
  </conditionalFormatting>
  <conditionalFormatting sqref="AG3090">
    <cfRule type="cellIs" dxfId="2177" priority="3253" operator="equal">
      <formula>"◄"</formula>
    </cfRule>
    <cfRule type="cellIs" dxfId="2176" priority="3254" operator="equal">
      <formula>"•"</formula>
    </cfRule>
    <cfRule type="cellIs" priority="3255" operator="equal">
      <formula>"◄"</formula>
    </cfRule>
    <cfRule type="cellIs" dxfId="2175" priority="3256" operator="equal">
      <formula>"►"</formula>
    </cfRule>
  </conditionalFormatting>
  <conditionalFormatting sqref="AF3097">
    <cfRule type="cellIs" dxfId="2174" priority="3249" operator="equal">
      <formula>"◄"</formula>
    </cfRule>
    <cfRule type="cellIs" dxfId="2173" priority="3250" operator="equal">
      <formula>"•"</formula>
    </cfRule>
    <cfRule type="cellIs" priority="3251" operator="equal">
      <formula>"◄"</formula>
    </cfRule>
    <cfRule type="cellIs" dxfId="2172" priority="3252" operator="equal">
      <formula>"►"</formula>
    </cfRule>
  </conditionalFormatting>
  <conditionalFormatting sqref="AH3097">
    <cfRule type="cellIs" dxfId="2171" priority="3245" operator="equal">
      <formula>"◄"</formula>
    </cfRule>
    <cfRule type="cellIs" dxfId="2170" priority="3246" operator="equal">
      <formula>"•"</formula>
    </cfRule>
    <cfRule type="cellIs" priority="3247" operator="equal">
      <formula>"◄"</formula>
    </cfRule>
    <cfRule type="cellIs" dxfId="2169" priority="3248" operator="equal">
      <formula>"►"</formula>
    </cfRule>
  </conditionalFormatting>
  <conditionalFormatting sqref="AG3097">
    <cfRule type="cellIs" dxfId="2168" priority="3241" operator="equal">
      <formula>"◄"</formula>
    </cfRule>
    <cfRule type="cellIs" dxfId="2167" priority="3242" operator="equal">
      <formula>"•"</formula>
    </cfRule>
    <cfRule type="cellIs" priority="3243" operator="equal">
      <formula>"◄"</formula>
    </cfRule>
    <cfRule type="cellIs" dxfId="2166" priority="3244" operator="equal">
      <formula>"►"</formula>
    </cfRule>
  </conditionalFormatting>
  <conditionalFormatting sqref="AF3099">
    <cfRule type="cellIs" dxfId="2165" priority="3237" operator="equal">
      <formula>"◄"</formula>
    </cfRule>
    <cfRule type="cellIs" dxfId="2164" priority="3238" operator="equal">
      <formula>"•"</formula>
    </cfRule>
    <cfRule type="cellIs" priority="3239" operator="equal">
      <formula>"◄"</formula>
    </cfRule>
    <cfRule type="cellIs" dxfId="2163" priority="3240" operator="equal">
      <formula>"►"</formula>
    </cfRule>
  </conditionalFormatting>
  <conditionalFormatting sqref="AH3099">
    <cfRule type="cellIs" dxfId="2162" priority="3233" operator="equal">
      <formula>"◄"</formula>
    </cfRule>
    <cfRule type="cellIs" dxfId="2161" priority="3234" operator="equal">
      <formula>"•"</formula>
    </cfRule>
    <cfRule type="cellIs" priority="3235" operator="equal">
      <formula>"◄"</formula>
    </cfRule>
    <cfRule type="cellIs" dxfId="2160" priority="3236" operator="equal">
      <formula>"►"</formula>
    </cfRule>
  </conditionalFormatting>
  <conditionalFormatting sqref="AG3099">
    <cfRule type="cellIs" dxfId="2159" priority="3229" operator="equal">
      <formula>"◄"</formula>
    </cfRule>
    <cfRule type="cellIs" dxfId="2158" priority="3230" operator="equal">
      <formula>"•"</formula>
    </cfRule>
    <cfRule type="cellIs" priority="3231" operator="equal">
      <formula>"◄"</formula>
    </cfRule>
    <cfRule type="cellIs" dxfId="2157" priority="3232" operator="equal">
      <formula>"►"</formula>
    </cfRule>
  </conditionalFormatting>
  <conditionalFormatting sqref="AF3101">
    <cfRule type="cellIs" dxfId="2156" priority="3225" operator="equal">
      <formula>"◄"</formula>
    </cfRule>
    <cfRule type="cellIs" dxfId="2155" priority="3226" operator="equal">
      <formula>"•"</formula>
    </cfRule>
    <cfRule type="cellIs" priority="3227" operator="equal">
      <formula>"◄"</formula>
    </cfRule>
    <cfRule type="cellIs" dxfId="2154" priority="3228" operator="equal">
      <formula>"►"</formula>
    </cfRule>
  </conditionalFormatting>
  <conditionalFormatting sqref="AH3101">
    <cfRule type="cellIs" dxfId="2153" priority="3221" operator="equal">
      <formula>"◄"</formula>
    </cfRule>
    <cfRule type="cellIs" dxfId="2152" priority="3222" operator="equal">
      <formula>"•"</formula>
    </cfRule>
    <cfRule type="cellIs" priority="3223" operator="equal">
      <formula>"◄"</formula>
    </cfRule>
    <cfRule type="cellIs" dxfId="2151" priority="3224" operator="equal">
      <formula>"►"</formula>
    </cfRule>
  </conditionalFormatting>
  <conditionalFormatting sqref="AG3101">
    <cfRule type="cellIs" dxfId="2150" priority="3217" operator="equal">
      <formula>"◄"</formula>
    </cfRule>
    <cfRule type="cellIs" dxfId="2149" priority="3218" operator="equal">
      <formula>"•"</formula>
    </cfRule>
    <cfRule type="cellIs" priority="3219" operator="equal">
      <formula>"◄"</formula>
    </cfRule>
    <cfRule type="cellIs" dxfId="2148" priority="3220" operator="equal">
      <formula>"►"</formula>
    </cfRule>
  </conditionalFormatting>
  <conditionalFormatting sqref="AF3105">
    <cfRule type="cellIs" dxfId="2147" priority="3213" operator="equal">
      <formula>"◄"</formula>
    </cfRule>
    <cfRule type="cellIs" dxfId="2146" priority="3214" operator="equal">
      <formula>"•"</formula>
    </cfRule>
    <cfRule type="cellIs" priority="3215" operator="equal">
      <formula>"◄"</formula>
    </cfRule>
    <cfRule type="cellIs" dxfId="2145" priority="3216" operator="equal">
      <formula>"►"</formula>
    </cfRule>
  </conditionalFormatting>
  <conditionalFormatting sqref="AH3105">
    <cfRule type="cellIs" dxfId="2144" priority="3209" operator="equal">
      <formula>"◄"</formula>
    </cfRule>
    <cfRule type="cellIs" dxfId="2143" priority="3210" operator="equal">
      <formula>"•"</formula>
    </cfRule>
    <cfRule type="cellIs" priority="3211" operator="equal">
      <formula>"◄"</formula>
    </cfRule>
    <cfRule type="cellIs" dxfId="2142" priority="3212" operator="equal">
      <formula>"►"</formula>
    </cfRule>
  </conditionalFormatting>
  <conditionalFormatting sqref="AG3105">
    <cfRule type="cellIs" dxfId="2141" priority="3205" operator="equal">
      <formula>"◄"</formula>
    </cfRule>
    <cfRule type="cellIs" dxfId="2140" priority="3206" operator="equal">
      <formula>"•"</formula>
    </cfRule>
    <cfRule type="cellIs" priority="3207" operator="equal">
      <formula>"◄"</formula>
    </cfRule>
    <cfRule type="cellIs" dxfId="2139" priority="3208" operator="equal">
      <formula>"►"</formula>
    </cfRule>
  </conditionalFormatting>
  <conditionalFormatting sqref="AF3107">
    <cfRule type="cellIs" dxfId="2138" priority="3201" operator="equal">
      <formula>"◄"</formula>
    </cfRule>
    <cfRule type="cellIs" dxfId="2137" priority="3202" operator="equal">
      <formula>"•"</formula>
    </cfRule>
    <cfRule type="cellIs" priority="3203" operator="equal">
      <formula>"◄"</formula>
    </cfRule>
    <cfRule type="cellIs" dxfId="2136" priority="3204" operator="equal">
      <formula>"►"</formula>
    </cfRule>
  </conditionalFormatting>
  <conditionalFormatting sqref="AH3107">
    <cfRule type="cellIs" dxfId="2135" priority="3197" operator="equal">
      <formula>"◄"</formula>
    </cfRule>
    <cfRule type="cellIs" dxfId="2134" priority="3198" operator="equal">
      <formula>"•"</formula>
    </cfRule>
    <cfRule type="cellIs" priority="3199" operator="equal">
      <formula>"◄"</formula>
    </cfRule>
    <cfRule type="cellIs" dxfId="2133" priority="3200" operator="equal">
      <formula>"►"</formula>
    </cfRule>
  </conditionalFormatting>
  <conditionalFormatting sqref="AG3107">
    <cfRule type="cellIs" dxfId="2132" priority="3193" operator="equal">
      <formula>"◄"</formula>
    </cfRule>
    <cfRule type="cellIs" dxfId="2131" priority="3194" operator="equal">
      <formula>"•"</formula>
    </cfRule>
    <cfRule type="cellIs" priority="3195" operator="equal">
      <formula>"◄"</formula>
    </cfRule>
    <cfRule type="cellIs" dxfId="2130" priority="3196" operator="equal">
      <formula>"►"</formula>
    </cfRule>
  </conditionalFormatting>
  <conditionalFormatting sqref="AF3110">
    <cfRule type="cellIs" dxfId="2129" priority="3189" operator="equal">
      <formula>"◄"</formula>
    </cfRule>
    <cfRule type="cellIs" dxfId="2128" priority="3190" operator="equal">
      <formula>"•"</formula>
    </cfRule>
    <cfRule type="cellIs" priority="3191" operator="equal">
      <formula>"◄"</formula>
    </cfRule>
    <cfRule type="cellIs" dxfId="2127" priority="3192" operator="equal">
      <formula>"►"</formula>
    </cfRule>
  </conditionalFormatting>
  <conditionalFormatting sqref="AH3110">
    <cfRule type="cellIs" dxfId="2126" priority="3185" operator="equal">
      <formula>"◄"</formula>
    </cfRule>
    <cfRule type="cellIs" dxfId="2125" priority="3186" operator="equal">
      <formula>"•"</formula>
    </cfRule>
    <cfRule type="cellIs" priority="3187" operator="equal">
      <formula>"◄"</formula>
    </cfRule>
    <cfRule type="cellIs" dxfId="2124" priority="3188" operator="equal">
      <formula>"►"</formula>
    </cfRule>
  </conditionalFormatting>
  <conditionalFormatting sqref="AG3110">
    <cfRule type="cellIs" dxfId="2123" priority="3181" operator="equal">
      <formula>"◄"</formula>
    </cfRule>
    <cfRule type="cellIs" dxfId="2122" priority="3182" operator="equal">
      <formula>"•"</formula>
    </cfRule>
    <cfRule type="cellIs" priority="3183" operator="equal">
      <formula>"◄"</formula>
    </cfRule>
    <cfRule type="cellIs" dxfId="2121" priority="3184" operator="equal">
      <formula>"►"</formula>
    </cfRule>
  </conditionalFormatting>
  <conditionalFormatting sqref="AF3113">
    <cfRule type="cellIs" dxfId="2120" priority="3177" operator="equal">
      <formula>"◄"</formula>
    </cfRule>
    <cfRule type="cellIs" dxfId="2119" priority="3178" operator="equal">
      <formula>"•"</formula>
    </cfRule>
    <cfRule type="cellIs" priority="3179" operator="equal">
      <formula>"◄"</formula>
    </cfRule>
    <cfRule type="cellIs" dxfId="2118" priority="3180" operator="equal">
      <formula>"►"</formula>
    </cfRule>
  </conditionalFormatting>
  <conditionalFormatting sqref="AH3113">
    <cfRule type="cellIs" dxfId="2117" priority="3173" operator="equal">
      <formula>"◄"</formula>
    </cfRule>
    <cfRule type="cellIs" dxfId="2116" priority="3174" operator="equal">
      <formula>"•"</formula>
    </cfRule>
    <cfRule type="cellIs" priority="3175" operator="equal">
      <formula>"◄"</formula>
    </cfRule>
    <cfRule type="cellIs" dxfId="2115" priority="3176" operator="equal">
      <formula>"►"</formula>
    </cfRule>
  </conditionalFormatting>
  <conditionalFormatting sqref="AG3113">
    <cfRule type="cellIs" dxfId="2114" priority="3169" operator="equal">
      <formula>"◄"</formula>
    </cfRule>
    <cfRule type="cellIs" dxfId="2113" priority="3170" operator="equal">
      <formula>"•"</formula>
    </cfRule>
    <cfRule type="cellIs" priority="3171" operator="equal">
      <formula>"◄"</formula>
    </cfRule>
    <cfRule type="cellIs" dxfId="2112" priority="3172" operator="equal">
      <formula>"►"</formula>
    </cfRule>
  </conditionalFormatting>
  <conditionalFormatting sqref="AF3118">
    <cfRule type="cellIs" dxfId="2111" priority="3165" operator="equal">
      <formula>"◄"</formula>
    </cfRule>
    <cfRule type="cellIs" dxfId="2110" priority="3166" operator="equal">
      <formula>"•"</formula>
    </cfRule>
    <cfRule type="cellIs" priority="3167" operator="equal">
      <formula>"◄"</formula>
    </cfRule>
    <cfRule type="cellIs" dxfId="2109" priority="3168" operator="equal">
      <formula>"►"</formula>
    </cfRule>
  </conditionalFormatting>
  <conditionalFormatting sqref="AH3118">
    <cfRule type="cellIs" dxfId="2108" priority="3161" operator="equal">
      <formula>"◄"</formula>
    </cfRule>
    <cfRule type="cellIs" dxfId="2107" priority="3162" operator="equal">
      <formula>"•"</formula>
    </cfRule>
    <cfRule type="cellIs" priority="3163" operator="equal">
      <formula>"◄"</formula>
    </cfRule>
    <cfRule type="cellIs" dxfId="2106" priority="3164" operator="equal">
      <formula>"►"</formula>
    </cfRule>
  </conditionalFormatting>
  <conditionalFormatting sqref="AG3118">
    <cfRule type="cellIs" dxfId="2105" priority="3157" operator="equal">
      <formula>"◄"</formula>
    </cfRule>
    <cfRule type="cellIs" dxfId="2104" priority="3158" operator="equal">
      <formula>"•"</formula>
    </cfRule>
    <cfRule type="cellIs" priority="3159" operator="equal">
      <formula>"◄"</formula>
    </cfRule>
    <cfRule type="cellIs" dxfId="2103" priority="3160" operator="equal">
      <formula>"►"</formula>
    </cfRule>
  </conditionalFormatting>
  <conditionalFormatting sqref="AF3121">
    <cfRule type="cellIs" dxfId="2102" priority="3153" operator="equal">
      <formula>"◄"</formula>
    </cfRule>
    <cfRule type="cellIs" dxfId="2101" priority="3154" operator="equal">
      <formula>"•"</formula>
    </cfRule>
    <cfRule type="cellIs" priority="3155" operator="equal">
      <formula>"◄"</formula>
    </cfRule>
    <cfRule type="cellIs" dxfId="2100" priority="3156" operator="equal">
      <formula>"►"</formula>
    </cfRule>
  </conditionalFormatting>
  <conditionalFormatting sqref="AH3121">
    <cfRule type="cellIs" dxfId="2099" priority="3149" operator="equal">
      <formula>"◄"</formula>
    </cfRule>
    <cfRule type="cellIs" dxfId="2098" priority="3150" operator="equal">
      <formula>"•"</formula>
    </cfRule>
    <cfRule type="cellIs" priority="3151" operator="equal">
      <formula>"◄"</formula>
    </cfRule>
    <cfRule type="cellIs" dxfId="2097" priority="3152" operator="equal">
      <formula>"►"</formula>
    </cfRule>
  </conditionalFormatting>
  <conditionalFormatting sqref="AG3121">
    <cfRule type="cellIs" dxfId="2096" priority="3145" operator="equal">
      <formula>"◄"</formula>
    </cfRule>
    <cfRule type="cellIs" dxfId="2095" priority="3146" operator="equal">
      <formula>"•"</formula>
    </cfRule>
    <cfRule type="cellIs" priority="3147" operator="equal">
      <formula>"◄"</formula>
    </cfRule>
    <cfRule type="cellIs" dxfId="2094" priority="3148" operator="equal">
      <formula>"►"</formula>
    </cfRule>
  </conditionalFormatting>
  <conditionalFormatting sqref="AF3139">
    <cfRule type="cellIs" dxfId="2093" priority="3141" operator="equal">
      <formula>"◄"</formula>
    </cfRule>
    <cfRule type="cellIs" dxfId="2092" priority="3142" operator="equal">
      <formula>"•"</formula>
    </cfRule>
    <cfRule type="cellIs" priority="3143" operator="equal">
      <formula>"◄"</formula>
    </cfRule>
    <cfRule type="cellIs" dxfId="2091" priority="3144" operator="equal">
      <formula>"►"</formula>
    </cfRule>
  </conditionalFormatting>
  <conditionalFormatting sqref="AH3139">
    <cfRule type="cellIs" dxfId="2090" priority="3137" operator="equal">
      <formula>"◄"</formula>
    </cfRule>
    <cfRule type="cellIs" dxfId="2089" priority="3138" operator="equal">
      <formula>"•"</formula>
    </cfRule>
    <cfRule type="cellIs" priority="3139" operator="equal">
      <formula>"◄"</formula>
    </cfRule>
    <cfRule type="cellIs" dxfId="2088" priority="3140" operator="equal">
      <formula>"►"</formula>
    </cfRule>
  </conditionalFormatting>
  <conditionalFormatting sqref="AG3139">
    <cfRule type="cellIs" dxfId="2087" priority="3133" operator="equal">
      <formula>"◄"</formula>
    </cfRule>
    <cfRule type="cellIs" dxfId="2086" priority="3134" operator="equal">
      <formula>"•"</formula>
    </cfRule>
    <cfRule type="cellIs" priority="3135" operator="equal">
      <formula>"◄"</formula>
    </cfRule>
    <cfRule type="cellIs" dxfId="2085" priority="3136" operator="equal">
      <formula>"►"</formula>
    </cfRule>
  </conditionalFormatting>
  <conditionalFormatting sqref="AF3155">
    <cfRule type="cellIs" dxfId="2084" priority="3129" operator="equal">
      <formula>"◄"</formula>
    </cfRule>
    <cfRule type="cellIs" dxfId="2083" priority="3130" operator="equal">
      <formula>"•"</formula>
    </cfRule>
    <cfRule type="cellIs" priority="3131" operator="equal">
      <formula>"◄"</formula>
    </cfRule>
    <cfRule type="cellIs" dxfId="2082" priority="3132" operator="equal">
      <formula>"►"</formula>
    </cfRule>
  </conditionalFormatting>
  <conditionalFormatting sqref="AH3155">
    <cfRule type="cellIs" dxfId="2081" priority="3125" operator="equal">
      <formula>"◄"</formula>
    </cfRule>
    <cfRule type="cellIs" dxfId="2080" priority="3126" operator="equal">
      <formula>"•"</formula>
    </cfRule>
    <cfRule type="cellIs" priority="3127" operator="equal">
      <formula>"◄"</formula>
    </cfRule>
    <cfRule type="cellIs" dxfId="2079" priority="3128" operator="equal">
      <formula>"►"</formula>
    </cfRule>
  </conditionalFormatting>
  <conditionalFormatting sqref="AG3155">
    <cfRule type="cellIs" dxfId="2078" priority="3121" operator="equal">
      <formula>"◄"</formula>
    </cfRule>
    <cfRule type="cellIs" dxfId="2077" priority="3122" operator="equal">
      <formula>"•"</formula>
    </cfRule>
    <cfRule type="cellIs" priority="3123" operator="equal">
      <formula>"◄"</formula>
    </cfRule>
    <cfRule type="cellIs" dxfId="2076" priority="3124" operator="equal">
      <formula>"►"</formula>
    </cfRule>
  </conditionalFormatting>
  <conditionalFormatting sqref="AF3157">
    <cfRule type="cellIs" dxfId="2075" priority="3117" operator="equal">
      <formula>"◄"</formula>
    </cfRule>
    <cfRule type="cellIs" dxfId="2074" priority="3118" operator="equal">
      <formula>"•"</formula>
    </cfRule>
    <cfRule type="cellIs" priority="3119" operator="equal">
      <formula>"◄"</formula>
    </cfRule>
    <cfRule type="cellIs" dxfId="2073" priority="3120" operator="equal">
      <formula>"►"</formula>
    </cfRule>
  </conditionalFormatting>
  <conditionalFormatting sqref="AH3157">
    <cfRule type="cellIs" dxfId="2072" priority="3113" operator="equal">
      <formula>"◄"</formula>
    </cfRule>
    <cfRule type="cellIs" dxfId="2071" priority="3114" operator="equal">
      <formula>"•"</formula>
    </cfRule>
    <cfRule type="cellIs" priority="3115" operator="equal">
      <formula>"◄"</formula>
    </cfRule>
    <cfRule type="cellIs" dxfId="2070" priority="3116" operator="equal">
      <formula>"►"</formula>
    </cfRule>
  </conditionalFormatting>
  <conditionalFormatting sqref="AG3157">
    <cfRule type="cellIs" dxfId="2069" priority="3109" operator="equal">
      <formula>"◄"</formula>
    </cfRule>
    <cfRule type="cellIs" dxfId="2068" priority="3110" operator="equal">
      <formula>"•"</formula>
    </cfRule>
    <cfRule type="cellIs" priority="3111" operator="equal">
      <formula>"◄"</formula>
    </cfRule>
    <cfRule type="cellIs" dxfId="2067" priority="3112" operator="equal">
      <formula>"►"</formula>
    </cfRule>
  </conditionalFormatting>
  <conditionalFormatting sqref="AF3160">
    <cfRule type="cellIs" dxfId="2066" priority="3105" operator="equal">
      <formula>"◄"</formula>
    </cfRule>
    <cfRule type="cellIs" dxfId="2065" priority="3106" operator="equal">
      <formula>"•"</formula>
    </cfRule>
    <cfRule type="cellIs" priority="3107" operator="equal">
      <formula>"◄"</formula>
    </cfRule>
    <cfRule type="cellIs" dxfId="2064" priority="3108" operator="equal">
      <formula>"►"</formula>
    </cfRule>
  </conditionalFormatting>
  <conditionalFormatting sqref="AH3160">
    <cfRule type="cellIs" dxfId="2063" priority="3101" operator="equal">
      <formula>"◄"</formula>
    </cfRule>
    <cfRule type="cellIs" dxfId="2062" priority="3102" operator="equal">
      <formula>"•"</formula>
    </cfRule>
    <cfRule type="cellIs" priority="3103" operator="equal">
      <formula>"◄"</formula>
    </cfRule>
    <cfRule type="cellIs" dxfId="2061" priority="3104" operator="equal">
      <formula>"►"</formula>
    </cfRule>
  </conditionalFormatting>
  <conditionalFormatting sqref="AG3160">
    <cfRule type="cellIs" dxfId="2060" priority="3097" operator="equal">
      <formula>"◄"</formula>
    </cfRule>
    <cfRule type="cellIs" dxfId="2059" priority="3098" operator="equal">
      <formula>"•"</formula>
    </cfRule>
    <cfRule type="cellIs" priority="3099" operator="equal">
      <formula>"◄"</formula>
    </cfRule>
    <cfRule type="cellIs" dxfId="2058" priority="3100" operator="equal">
      <formula>"►"</formula>
    </cfRule>
  </conditionalFormatting>
  <conditionalFormatting sqref="AF3165">
    <cfRule type="cellIs" dxfId="2057" priority="3093" operator="equal">
      <formula>"◄"</formula>
    </cfRule>
    <cfRule type="cellIs" dxfId="2056" priority="3094" operator="equal">
      <formula>"•"</formula>
    </cfRule>
    <cfRule type="cellIs" priority="3095" operator="equal">
      <formula>"◄"</formula>
    </cfRule>
    <cfRule type="cellIs" dxfId="2055" priority="3096" operator="equal">
      <formula>"►"</formula>
    </cfRule>
  </conditionalFormatting>
  <conditionalFormatting sqref="AH3165">
    <cfRule type="cellIs" dxfId="2054" priority="3089" operator="equal">
      <formula>"◄"</formula>
    </cfRule>
    <cfRule type="cellIs" dxfId="2053" priority="3090" operator="equal">
      <formula>"•"</formula>
    </cfRule>
    <cfRule type="cellIs" priority="3091" operator="equal">
      <formula>"◄"</formula>
    </cfRule>
    <cfRule type="cellIs" dxfId="2052" priority="3092" operator="equal">
      <formula>"►"</formula>
    </cfRule>
  </conditionalFormatting>
  <conditionalFormatting sqref="AG3165">
    <cfRule type="cellIs" dxfId="2051" priority="3085" operator="equal">
      <formula>"◄"</formula>
    </cfRule>
    <cfRule type="cellIs" dxfId="2050" priority="3086" operator="equal">
      <formula>"•"</formula>
    </cfRule>
    <cfRule type="cellIs" priority="3087" operator="equal">
      <formula>"◄"</formula>
    </cfRule>
    <cfRule type="cellIs" dxfId="2049" priority="3088" operator="equal">
      <formula>"►"</formula>
    </cfRule>
  </conditionalFormatting>
  <conditionalFormatting sqref="AF3168">
    <cfRule type="cellIs" dxfId="2048" priority="3081" operator="equal">
      <formula>"◄"</formula>
    </cfRule>
    <cfRule type="cellIs" dxfId="2047" priority="3082" operator="equal">
      <formula>"•"</formula>
    </cfRule>
    <cfRule type="cellIs" priority="3083" operator="equal">
      <formula>"◄"</formula>
    </cfRule>
    <cfRule type="cellIs" dxfId="2046" priority="3084" operator="equal">
      <formula>"►"</formula>
    </cfRule>
  </conditionalFormatting>
  <conditionalFormatting sqref="AH3168">
    <cfRule type="cellIs" dxfId="2045" priority="3077" operator="equal">
      <formula>"◄"</formula>
    </cfRule>
    <cfRule type="cellIs" dxfId="2044" priority="3078" operator="equal">
      <formula>"•"</formula>
    </cfRule>
    <cfRule type="cellIs" priority="3079" operator="equal">
      <formula>"◄"</formula>
    </cfRule>
    <cfRule type="cellIs" dxfId="2043" priority="3080" operator="equal">
      <formula>"►"</formula>
    </cfRule>
  </conditionalFormatting>
  <conditionalFormatting sqref="AG3168">
    <cfRule type="cellIs" dxfId="2042" priority="3073" operator="equal">
      <formula>"◄"</formula>
    </cfRule>
    <cfRule type="cellIs" dxfId="2041" priority="3074" operator="equal">
      <formula>"•"</formula>
    </cfRule>
    <cfRule type="cellIs" priority="3075" operator="equal">
      <formula>"◄"</formula>
    </cfRule>
    <cfRule type="cellIs" dxfId="2040" priority="3076" operator="equal">
      <formula>"►"</formula>
    </cfRule>
  </conditionalFormatting>
  <conditionalFormatting sqref="AF3170">
    <cfRule type="cellIs" dxfId="2039" priority="3069" operator="equal">
      <formula>"◄"</formula>
    </cfRule>
    <cfRule type="cellIs" dxfId="2038" priority="3070" operator="equal">
      <formula>"•"</formula>
    </cfRule>
    <cfRule type="cellIs" priority="3071" operator="equal">
      <formula>"◄"</formula>
    </cfRule>
    <cfRule type="cellIs" dxfId="2037" priority="3072" operator="equal">
      <formula>"►"</formula>
    </cfRule>
  </conditionalFormatting>
  <conditionalFormatting sqref="AH3170">
    <cfRule type="cellIs" dxfId="2036" priority="3065" operator="equal">
      <formula>"◄"</formula>
    </cfRule>
    <cfRule type="cellIs" dxfId="2035" priority="3066" operator="equal">
      <formula>"•"</formula>
    </cfRule>
    <cfRule type="cellIs" priority="3067" operator="equal">
      <formula>"◄"</formula>
    </cfRule>
    <cfRule type="cellIs" dxfId="2034" priority="3068" operator="equal">
      <formula>"►"</formula>
    </cfRule>
  </conditionalFormatting>
  <conditionalFormatting sqref="AG3170">
    <cfRule type="cellIs" dxfId="2033" priority="3061" operator="equal">
      <formula>"◄"</formula>
    </cfRule>
    <cfRule type="cellIs" dxfId="2032" priority="3062" operator="equal">
      <formula>"•"</formula>
    </cfRule>
    <cfRule type="cellIs" priority="3063" operator="equal">
      <formula>"◄"</formula>
    </cfRule>
    <cfRule type="cellIs" dxfId="2031" priority="3064" operator="equal">
      <formula>"►"</formula>
    </cfRule>
  </conditionalFormatting>
  <conditionalFormatting sqref="AF3174">
    <cfRule type="cellIs" dxfId="2030" priority="3057" operator="equal">
      <formula>"◄"</formula>
    </cfRule>
    <cfRule type="cellIs" dxfId="2029" priority="3058" operator="equal">
      <formula>"•"</formula>
    </cfRule>
    <cfRule type="cellIs" priority="3059" operator="equal">
      <formula>"◄"</formula>
    </cfRule>
    <cfRule type="cellIs" dxfId="2028" priority="3060" operator="equal">
      <formula>"►"</formula>
    </cfRule>
  </conditionalFormatting>
  <conditionalFormatting sqref="AH3174">
    <cfRule type="cellIs" dxfId="2027" priority="3053" operator="equal">
      <formula>"◄"</formula>
    </cfRule>
    <cfRule type="cellIs" dxfId="2026" priority="3054" operator="equal">
      <formula>"•"</formula>
    </cfRule>
    <cfRule type="cellIs" priority="3055" operator="equal">
      <formula>"◄"</formula>
    </cfRule>
    <cfRule type="cellIs" dxfId="2025" priority="3056" operator="equal">
      <formula>"►"</formula>
    </cfRule>
  </conditionalFormatting>
  <conditionalFormatting sqref="AG3174">
    <cfRule type="cellIs" dxfId="2024" priority="3049" operator="equal">
      <formula>"◄"</formula>
    </cfRule>
    <cfRule type="cellIs" dxfId="2023" priority="3050" operator="equal">
      <formula>"•"</formula>
    </cfRule>
    <cfRule type="cellIs" priority="3051" operator="equal">
      <formula>"◄"</formula>
    </cfRule>
    <cfRule type="cellIs" dxfId="2022" priority="3052" operator="equal">
      <formula>"►"</formula>
    </cfRule>
  </conditionalFormatting>
  <conditionalFormatting sqref="AF3180">
    <cfRule type="cellIs" dxfId="2021" priority="3045" operator="equal">
      <formula>"◄"</formula>
    </cfRule>
    <cfRule type="cellIs" dxfId="2020" priority="3046" operator="equal">
      <formula>"•"</formula>
    </cfRule>
    <cfRule type="cellIs" priority="3047" operator="equal">
      <formula>"◄"</formula>
    </cfRule>
    <cfRule type="cellIs" dxfId="2019" priority="3048" operator="equal">
      <formula>"►"</formula>
    </cfRule>
  </conditionalFormatting>
  <conditionalFormatting sqref="AH3180">
    <cfRule type="cellIs" dxfId="2018" priority="3041" operator="equal">
      <formula>"◄"</formula>
    </cfRule>
    <cfRule type="cellIs" dxfId="2017" priority="3042" operator="equal">
      <formula>"•"</formula>
    </cfRule>
    <cfRule type="cellIs" priority="3043" operator="equal">
      <formula>"◄"</formula>
    </cfRule>
    <cfRule type="cellIs" dxfId="2016" priority="3044" operator="equal">
      <formula>"►"</formula>
    </cfRule>
  </conditionalFormatting>
  <conditionalFormatting sqref="AG3180">
    <cfRule type="cellIs" dxfId="2015" priority="3037" operator="equal">
      <formula>"◄"</formula>
    </cfRule>
    <cfRule type="cellIs" dxfId="2014" priority="3038" operator="equal">
      <formula>"•"</formula>
    </cfRule>
    <cfRule type="cellIs" priority="3039" operator="equal">
      <formula>"◄"</formula>
    </cfRule>
    <cfRule type="cellIs" dxfId="2013" priority="3040" operator="equal">
      <formula>"►"</formula>
    </cfRule>
  </conditionalFormatting>
  <conditionalFormatting sqref="AF3182">
    <cfRule type="cellIs" dxfId="2012" priority="3033" operator="equal">
      <formula>"◄"</formula>
    </cfRule>
    <cfRule type="cellIs" dxfId="2011" priority="3034" operator="equal">
      <formula>"•"</formula>
    </cfRule>
    <cfRule type="cellIs" priority="3035" operator="equal">
      <formula>"◄"</formula>
    </cfRule>
    <cfRule type="cellIs" dxfId="2010" priority="3036" operator="equal">
      <formula>"►"</formula>
    </cfRule>
  </conditionalFormatting>
  <conditionalFormatting sqref="AH3182">
    <cfRule type="cellIs" dxfId="2009" priority="3029" operator="equal">
      <formula>"◄"</formula>
    </cfRule>
    <cfRule type="cellIs" dxfId="2008" priority="3030" operator="equal">
      <formula>"•"</formula>
    </cfRule>
    <cfRule type="cellIs" priority="3031" operator="equal">
      <formula>"◄"</formula>
    </cfRule>
    <cfRule type="cellIs" dxfId="2007" priority="3032" operator="equal">
      <formula>"►"</formula>
    </cfRule>
  </conditionalFormatting>
  <conditionalFormatting sqref="AG3182">
    <cfRule type="cellIs" dxfId="2006" priority="3025" operator="equal">
      <formula>"◄"</formula>
    </cfRule>
    <cfRule type="cellIs" dxfId="2005" priority="3026" operator="equal">
      <formula>"•"</formula>
    </cfRule>
    <cfRule type="cellIs" priority="3027" operator="equal">
      <formula>"◄"</formula>
    </cfRule>
    <cfRule type="cellIs" dxfId="2004" priority="3028" operator="equal">
      <formula>"►"</formula>
    </cfRule>
  </conditionalFormatting>
  <conditionalFormatting sqref="AF3184">
    <cfRule type="cellIs" dxfId="2003" priority="3021" operator="equal">
      <formula>"◄"</formula>
    </cfRule>
    <cfRule type="cellIs" dxfId="2002" priority="3022" operator="equal">
      <formula>"•"</formula>
    </cfRule>
    <cfRule type="cellIs" priority="3023" operator="equal">
      <formula>"◄"</formula>
    </cfRule>
    <cfRule type="cellIs" dxfId="2001" priority="3024" operator="equal">
      <formula>"►"</formula>
    </cfRule>
  </conditionalFormatting>
  <conditionalFormatting sqref="AH3184">
    <cfRule type="cellIs" dxfId="2000" priority="3017" operator="equal">
      <formula>"◄"</formula>
    </cfRule>
    <cfRule type="cellIs" dxfId="1999" priority="3018" operator="equal">
      <formula>"•"</formula>
    </cfRule>
    <cfRule type="cellIs" priority="3019" operator="equal">
      <formula>"◄"</formula>
    </cfRule>
    <cfRule type="cellIs" dxfId="1998" priority="3020" operator="equal">
      <formula>"►"</formula>
    </cfRule>
  </conditionalFormatting>
  <conditionalFormatting sqref="AG3184">
    <cfRule type="cellIs" dxfId="1997" priority="3013" operator="equal">
      <formula>"◄"</formula>
    </cfRule>
    <cfRule type="cellIs" dxfId="1996" priority="3014" operator="equal">
      <formula>"•"</formula>
    </cfRule>
    <cfRule type="cellIs" priority="3015" operator="equal">
      <formula>"◄"</formula>
    </cfRule>
    <cfRule type="cellIs" dxfId="1995" priority="3016" operator="equal">
      <formula>"►"</formula>
    </cfRule>
  </conditionalFormatting>
  <conditionalFormatting sqref="AF3186">
    <cfRule type="cellIs" dxfId="1994" priority="3009" operator="equal">
      <formula>"◄"</formula>
    </cfRule>
    <cfRule type="cellIs" dxfId="1993" priority="3010" operator="equal">
      <formula>"•"</formula>
    </cfRule>
    <cfRule type="cellIs" priority="3011" operator="equal">
      <formula>"◄"</formula>
    </cfRule>
    <cfRule type="cellIs" dxfId="1992" priority="3012" operator="equal">
      <formula>"►"</formula>
    </cfRule>
  </conditionalFormatting>
  <conditionalFormatting sqref="AH3186">
    <cfRule type="cellIs" dxfId="1991" priority="3005" operator="equal">
      <formula>"◄"</formula>
    </cfRule>
    <cfRule type="cellIs" dxfId="1990" priority="3006" operator="equal">
      <formula>"•"</formula>
    </cfRule>
    <cfRule type="cellIs" priority="3007" operator="equal">
      <formula>"◄"</formula>
    </cfRule>
    <cfRule type="cellIs" dxfId="1989" priority="3008" operator="equal">
      <formula>"►"</formula>
    </cfRule>
  </conditionalFormatting>
  <conditionalFormatting sqref="AG3186">
    <cfRule type="cellIs" dxfId="1988" priority="3001" operator="equal">
      <formula>"◄"</formula>
    </cfRule>
    <cfRule type="cellIs" dxfId="1987" priority="3002" operator="equal">
      <formula>"•"</formula>
    </cfRule>
    <cfRule type="cellIs" priority="3003" operator="equal">
      <formula>"◄"</formula>
    </cfRule>
    <cfRule type="cellIs" dxfId="1986" priority="3004" operator="equal">
      <formula>"►"</formula>
    </cfRule>
  </conditionalFormatting>
  <conditionalFormatting sqref="AF3188">
    <cfRule type="cellIs" dxfId="1985" priority="2997" operator="equal">
      <formula>"◄"</formula>
    </cfRule>
    <cfRule type="cellIs" dxfId="1984" priority="2998" operator="equal">
      <formula>"•"</formula>
    </cfRule>
    <cfRule type="cellIs" priority="2999" operator="equal">
      <formula>"◄"</formula>
    </cfRule>
    <cfRule type="cellIs" dxfId="1983" priority="3000" operator="equal">
      <formula>"►"</formula>
    </cfRule>
  </conditionalFormatting>
  <conditionalFormatting sqref="AH3188">
    <cfRule type="cellIs" dxfId="1982" priority="2993" operator="equal">
      <formula>"◄"</formula>
    </cfRule>
    <cfRule type="cellIs" dxfId="1981" priority="2994" operator="equal">
      <formula>"•"</formula>
    </cfRule>
    <cfRule type="cellIs" priority="2995" operator="equal">
      <formula>"◄"</formula>
    </cfRule>
    <cfRule type="cellIs" dxfId="1980" priority="2996" operator="equal">
      <formula>"►"</formula>
    </cfRule>
  </conditionalFormatting>
  <conditionalFormatting sqref="AG3188">
    <cfRule type="cellIs" dxfId="1979" priority="2989" operator="equal">
      <formula>"◄"</formula>
    </cfRule>
    <cfRule type="cellIs" dxfId="1978" priority="2990" operator="equal">
      <formula>"•"</formula>
    </cfRule>
    <cfRule type="cellIs" priority="2991" operator="equal">
      <formula>"◄"</formula>
    </cfRule>
    <cfRule type="cellIs" dxfId="1977" priority="2992" operator="equal">
      <formula>"►"</formula>
    </cfRule>
  </conditionalFormatting>
  <conditionalFormatting sqref="AF3195">
    <cfRule type="cellIs" dxfId="1976" priority="2985" operator="equal">
      <formula>"◄"</formula>
    </cfRule>
    <cfRule type="cellIs" dxfId="1975" priority="2986" operator="equal">
      <formula>"•"</formula>
    </cfRule>
    <cfRule type="cellIs" priority="2987" operator="equal">
      <formula>"◄"</formula>
    </cfRule>
    <cfRule type="cellIs" dxfId="1974" priority="2988" operator="equal">
      <formula>"►"</formula>
    </cfRule>
  </conditionalFormatting>
  <conditionalFormatting sqref="AH3195">
    <cfRule type="cellIs" dxfId="1973" priority="2981" operator="equal">
      <formula>"◄"</formula>
    </cfRule>
    <cfRule type="cellIs" dxfId="1972" priority="2982" operator="equal">
      <formula>"•"</formula>
    </cfRule>
    <cfRule type="cellIs" priority="2983" operator="equal">
      <formula>"◄"</formula>
    </cfRule>
    <cfRule type="cellIs" dxfId="1971" priority="2984" operator="equal">
      <formula>"►"</formula>
    </cfRule>
  </conditionalFormatting>
  <conditionalFormatting sqref="AG3195">
    <cfRule type="cellIs" dxfId="1970" priority="2977" operator="equal">
      <formula>"◄"</formula>
    </cfRule>
    <cfRule type="cellIs" dxfId="1969" priority="2978" operator="equal">
      <formula>"•"</formula>
    </cfRule>
    <cfRule type="cellIs" priority="2979" operator="equal">
      <formula>"◄"</formula>
    </cfRule>
    <cfRule type="cellIs" dxfId="1968" priority="2980" operator="equal">
      <formula>"►"</formula>
    </cfRule>
  </conditionalFormatting>
  <conditionalFormatting sqref="AF3197">
    <cfRule type="cellIs" dxfId="1967" priority="2973" operator="equal">
      <formula>"◄"</formula>
    </cfRule>
    <cfRule type="cellIs" dxfId="1966" priority="2974" operator="equal">
      <formula>"•"</formula>
    </cfRule>
    <cfRule type="cellIs" priority="2975" operator="equal">
      <formula>"◄"</formula>
    </cfRule>
    <cfRule type="cellIs" dxfId="1965" priority="2976" operator="equal">
      <formula>"►"</formula>
    </cfRule>
  </conditionalFormatting>
  <conditionalFormatting sqref="AH3197">
    <cfRule type="cellIs" dxfId="1964" priority="2969" operator="equal">
      <formula>"◄"</formula>
    </cfRule>
    <cfRule type="cellIs" dxfId="1963" priority="2970" operator="equal">
      <formula>"•"</formula>
    </cfRule>
    <cfRule type="cellIs" priority="2971" operator="equal">
      <formula>"◄"</formula>
    </cfRule>
    <cfRule type="cellIs" dxfId="1962" priority="2972" operator="equal">
      <formula>"►"</formula>
    </cfRule>
  </conditionalFormatting>
  <conditionalFormatting sqref="AG3197">
    <cfRule type="cellIs" dxfId="1961" priority="2965" operator="equal">
      <formula>"◄"</formula>
    </cfRule>
    <cfRule type="cellIs" dxfId="1960" priority="2966" operator="equal">
      <formula>"•"</formula>
    </cfRule>
    <cfRule type="cellIs" priority="2967" operator="equal">
      <formula>"◄"</formula>
    </cfRule>
    <cfRule type="cellIs" dxfId="1959" priority="2968" operator="equal">
      <formula>"►"</formula>
    </cfRule>
  </conditionalFormatting>
  <conditionalFormatting sqref="AF3199">
    <cfRule type="cellIs" dxfId="1958" priority="2961" operator="equal">
      <formula>"◄"</formula>
    </cfRule>
    <cfRule type="cellIs" dxfId="1957" priority="2962" operator="equal">
      <formula>"•"</formula>
    </cfRule>
    <cfRule type="cellIs" priority="2963" operator="equal">
      <formula>"◄"</formula>
    </cfRule>
    <cfRule type="cellIs" dxfId="1956" priority="2964" operator="equal">
      <formula>"►"</formula>
    </cfRule>
  </conditionalFormatting>
  <conditionalFormatting sqref="AH3199">
    <cfRule type="cellIs" dxfId="1955" priority="2957" operator="equal">
      <formula>"◄"</formula>
    </cfRule>
    <cfRule type="cellIs" dxfId="1954" priority="2958" operator="equal">
      <formula>"•"</formula>
    </cfRule>
    <cfRule type="cellIs" priority="2959" operator="equal">
      <formula>"◄"</formula>
    </cfRule>
    <cfRule type="cellIs" dxfId="1953" priority="2960" operator="equal">
      <formula>"►"</formula>
    </cfRule>
  </conditionalFormatting>
  <conditionalFormatting sqref="AG3199">
    <cfRule type="cellIs" dxfId="1952" priority="2953" operator="equal">
      <formula>"◄"</formula>
    </cfRule>
    <cfRule type="cellIs" dxfId="1951" priority="2954" operator="equal">
      <formula>"•"</formula>
    </cfRule>
    <cfRule type="cellIs" priority="2955" operator="equal">
      <formula>"◄"</formula>
    </cfRule>
    <cfRule type="cellIs" dxfId="1950" priority="2956" operator="equal">
      <formula>"►"</formula>
    </cfRule>
  </conditionalFormatting>
  <conditionalFormatting sqref="AF3201">
    <cfRule type="cellIs" dxfId="1949" priority="2949" operator="equal">
      <formula>"◄"</formula>
    </cfRule>
    <cfRule type="cellIs" dxfId="1948" priority="2950" operator="equal">
      <formula>"•"</formula>
    </cfRule>
    <cfRule type="cellIs" priority="2951" operator="equal">
      <formula>"◄"</formula>
    </cfRule>
    <cfRule type="cellIs" dxfId="1947" priority="2952" operator="equal">
      <formula>"►"</formula>
    </cfRule>
  </conditionalFormatting>
  <conditionalFormatting sqref="AH3201">
    <cfRule type="cellIs" dxfId="1946" priority="2945" operator="equal">
      <formula>"◄"</formula>
    </cfRule>
    <cfRule type="cellIs" dxfId="1945" priority="2946" operator="equal">
      <formula>"•"</formula>
    </cfRule>
    <cfRule type="cellIs" priority="2947" operator="equal">
      <formula>"◄"</formula>
    </cfRule>
    <cfRule type="cellIs" dxfId="1944" priority="2948" operator="equal">
      <formula>"►"</formula>
    </cfRule>
  </conditionalFormatting>
  <conditionalFormatting sqref="AG3201">
    <cfRule type="cellIs" dxfId="1943" priority="2941" operator="equal">
      <formula>"◄"</formula>
    </cfRule>
    <cfRule type="cellIs" dxfId="1942" priority="2942" operator="equal">
      <formula>"•"</formula>
    </cfRule>
    <cfRule type="cellIs" priority="2943" operator="equal">
      <formula>"◄"</formula>
    </cfRule>
    <cfRule type="cellIs" dxfId="1941" priority="2944" operator="equal">
      <formula>"►"</formula>
    </cfRule>
  </conditionalFormatting>
  <conditionalFormatting sqref="AF3203">
    <cfRule type="cellIs" dxfId="1940" priority="2937" operator="equal">
      <formula>"◄"</formula>
    </cfRule>
    <cfRule type="cellIs" dxfId="1939" priority="2938" operator="equal">
      <formula>"•"</formula>
    </cfRule>
    <cfRule type="cellIs" priority="2939" operator="equal">
      <formula>"◄"</formula>
    </cfRule>
    <cfRule type="cellIs" dxfId="1938" priority="2940" operator="equal">
      <formula>"►"</formula>
    </cfRule>
  </conditionalFormatting>
  <conditionalFormatting sqref="AH3203">
    <cfRule type="cellIs" dxfId="1937" priority="2933" operator="equal">
      <formula>"◄"</formula>
    </cfRule>
    <cfRule type="cellIs" dxfId="1936" priority="2934" operator="equal">
      <formula>"•"</formula>
    </cfRule>
    <cfRule type="cellIs" priority="2935" operator="equal">
      <formula>"◄"</formula>
    </cfRule>
    <cfRule type="cellIs" dxfId="1935" priority="2936" operator="equal">
      <formula>"►"</formula>
    </cfRule>
  </conditionalFormatting>
  <conditionalFormatting sqref="AG3203">
    <cfRule type="cellIs" dxfId="1934" priority="2929" operator="equal">
      <formula>"◄"</formula>
    </cfRule>
    <cfRule type="cellIs" dxfId="1933" priority="2930" operator="equal">
      <formula>"•"</formula>
    </cfRule>
    <cfRule type="cellIs" priority="2931" operator="equal">
      <formula>"◄"</formula>
    </cfRule>
    <cfRule type="cellIs" dxfId="1932" priority="2932" operator="equal">
      <formula>"►"</formula>
    </cfRule>
  </conditionalFormatting>
  <conditionalFormatting sqref="AF3205">
    <cfRule type="cellIs" dxfId="1931" priority="2925" operator="equal">
      <formula>"◄"</formula>
    </cfRule>
    <cfRule type="cellIs" dxfId="1930" priority="2926" operator="equal">
      <formula>"•"</formula>
    </cfRule>
    <cfRule type="cellIs" priority="2927" operator="equal">
      <formula>"◄"</formula>
    </cfRule>
    <cfRule type="cellIs" dxfId="1929" priority="2928" operator="equal">
      <formula>"►"</formula>
    </cfRule>
  </conditionalFormatting>
  <conditionalFormatting sqref="AH3205">
    <cfRule type="cellIs" dxfId="1928" priority="2921" operator="equal">
      <formula>"◄"</formula>
    </cfRule>
    <cfRule type="cellIs" dxfId="1927" priority="2922" operator="equal">
      <formula>"•"</formula>
    </cfRule>
    <cfRule type="cellIs" priority="2923" operator="equal">
      <formula>"◄"</formula>
    </cfRule>
    <cfRule type="cellIs" dxfId="1926" priority="2924" operator="equal">
      <formula>"►"</formula>
    </cfRule>
  </conditionalFormatting>
  <conditionalFormatting sqref="AG3205">
    <cfRule type="cellIs" dxfId="1925" priority="2917" operator="equal">
      <formula>"◄"</formula>
    </cfRule>
    <cfRule type="cellIs" dxfId="1924" priority="2918" operator="equal">
      <formula>"•"</formula>
    </cfRule>
    <cfRule type="cellIs" priority="2919" operator="equal">
      <formula>"◄"</formula>
    </cfRule>
    <cfRule type="cellIs" dxfId="1923" priority="2920" operator="equal">
      <formula>"►"</formula>
    </cfRule>
  </conditionalFormatting>
  <conditionalFormatting sqref="AF3207">
    <cfRule type="cellIs" dxfId="1922" priority="2913" operator="equal">
      <formula>"◄"</formula>
    </cfRule>
    <cfRule type="cellIs" dxfId="1921" priority="2914" operator="equal">
      <formula>"•"</formula>
    </cfRule>
    <cfRule type="cellIs" priority="2915" operator="equal">
      <formula>"◄"</formula>
    </cfRule>
    <cfRule type="cellIs" dxfId="1920" priority="2916" operator="equal">
      <formula>"►"</formula>
    </cfRule>
  </conditionalFormatting>
  <conditionalFormatting sqref="AH3207">
    <cfRule type="cellIs" dxfId="1919" priority="2909" operator="equal">
      <formula>"◄"</formula>
    </cfRule>
    <cfRule type="cellIs" dxfId="1918" priority="2910" operator="equal">
      <formula>"•"</formula>
    </cfRule>
    <cfRule type="cellIs" priority="2911" operator="equal">
      <formula>"◄"</formula>
    </cfRule>
    <cfRule type="cellIs" dxfId="1917" priority="2912" operator="equal">
      <formula>"►"</formula>
    </cfRule>
  </conditionalFormatting>
  <conditionalFormatting sqref="AG3207">
    <cfRule type="cellIs" dxfId="1916" priority="2905" operator="equal">
      <formula>"◄"</formula>
    </cfRule>
    <cfRule type="cellIs" dxfId="1915" priority="2906" operator="equal">
      <formula>"•"</formula>
    </cfRule>
    <cfRule type="cellIs" priority="2907" operator="equal">
      <formula>"◄"</formula>
    </cfRule>
    <cfRule type="cellIs" dxfId="1914" priority="2908" operator="equal">
      <formula>"►"</formula>
    </cfRule>
  </conditionalFormatting>
  <conditionalFormatting sqref="AF3209">
    <cfRule type="cellIs" dxfId="1913" priority="2901" operator="equal">
      <formula>"◄"</formula>
    </cfRule>
    <cfRule type="cellIs" dxfId="1912" priority="2902" operator="equal">
      <formula>"•"</formula>
    </cfRule>
    <cfRule type="cellIs" priority="2903" operator="equal">
      <formula>"◄"</formula>
    </cfRule>
    <cfRule type="cellIs" dxfId="1911" priority="2904" operator="equal">
      <formula>"►"</formula>
    </cfRule>
  </conditionalFormatting>
  <conditionalFormatting sqref="AH3209">
    <cfRule type="cellIs" dxfId="1910" priority="2897" operator="equal">
      <formula>"◄"</formula>
    </cfRule>
    <cfRule type="cellIs" dxfId="1909" priority="2898" operator="equal">
      <formula>"•"</formula>
    </cfRule>
    <cfRule type="cellIs" priority="2899" operator="equal">
      <formula>"◄"</formula>
    </cfRule>
    <cfRule type="cellIs" dxfId="1908" priority="2900" operator="equal">
      <formula>"►"</formula>
    </cfRule>
  </conditionalFormatting>
  <conditionalFormatting sqref="AG3209">
    <cfRule type="cellIs" dxfId="1907" priority="2893" operator="equal">
      <formula>"◄"</formula>
    </cfRule>
    <cfRule type="cellIs" dxfId="1906" priority="2894" operator="equal">
      <formula>"•"</formula>
    </cfRule>
    <cfRule type="cellIs" priority="2895" operator="equal">
      <formula>"◄"</formula>
    </cfRule>
    <cfRule type="cellIs" dxfId="1905" priority="2896" operator="equal">
      <formula>"►"</formula>
    </cfRule>
  </conditionalFormatting>
  <conditionalFormatting sqref="AF3214">
    <cfRule type="cellIs" dxfId="1904" priority="2889" operator="equal">
      <formula>"◄"</formula>
    </cfRule>
    <cfRule type="cellIs" dxfId="1903" priority="2890" operator="equal">
      <formula>"•"</formula>
    </cfRule>
    <cfRule type="cellIs" priority="2891" operator="equal">
      <formula>"◄"</formula>
    </cfRule>
    <cfRule type="cellIs" dxfId="1902" priority="2892" operator="equal">
      <formula>"►"</formula>
    </cfRule>
  </conditionalFormatting>
  <conditionalFormatting sqref="AH3214">
    <cfRule type="cellIs" dxfId="1901" priority="2885" operator="equal">
      <formula>"◄"</formula>
    </cfRule>
    <cfRule type="cellIs" dxfId="1900" priority="2886" operator="equal">
      <formula>"•"</formula>
    </cfRule>
    <cfRule type="cellIs" priority="2887" operator="equal">
      <formula>"◄"</formula>
    </cfRule>
    <cfRule type="cellIs" dxfId="1899" priority="2888" operator="equal">
      <formula>"►"</formula>
    </cfRule>
  </conditionalFormatting>
  <conditionalFormatting sqref="AG3214">
    <cfRule type="cellIs" dxfId="1898" priority="2881" operator="equal">
      <formula>"◄"</formula>
    </cfRule>
    <cfRule type="cellIs" dxfId="1897" priority="2882" operator="equal">
      <formula>"•"</formula>
    </cfRule>
    <cfRule type="cellIs" priority="2883" operator="equal">
      <formula>"◄"</formula>
    </cfRule>
    <cfRule type="cellIs" dxfId="1896" priority="2884" operator="equal">
      <formula>"►"</formula>
    </cfRule>
  </conditionalFormatting>
  <conditionalFormatting sqref="AF3219">
    <cfRule type="cellIs" dxfId="1895" priority="2877" operator="equal">
      <formula>"◄"</formula>
    </cfRule>
    <cfRule type="cellIs" dxfId="1894" priority="2878" operator="equal">
      <formula>"•"</formula>
    </cfRule>
    <cfRule type="cellIs" priority="2879" operator="equal">
      <formula>"◄"</formula>
    </cfRule>
    <cfRule type="cellIs" dxfId="1893" priority="2880" operator="equal">
      <formula>"►"</formula>
    </cfRule>
  </conditionalFormatting>
  <conditionalFormatting sqref="AH3219">
    <cfRule type="cellIs" dxfId="1892" priority="2873" operator="equal">
      <formula>"◄"</formula>
    </cfRule>
    <cfRule type="cellIs" dxfId="1891" priority="2874" operator="equal">
      <formula>"•"</formula>
    </cfRule>
    <cfRule type="cellIs" priority="2875" operator="equal">
      <formula>"◄"</formula>
    </cfRule>
    <cfRule type="cellIs" dxfId="1890" priority="2876" operator="equal">
      <formula>"►"</formula>
    </cfRule>
  </conditionalFormatting>
  <conditionalFormatting sqref="AG3219">
    <cfRule type="cellIs" dxfId="1889" priority="2869" operator="equal">
      <formula>"◄"</formula>
    </cfRule>
    <cfRule type="cellIs" dxfId="1888" priority="2870" operator="equal">
      <formula>"•"</formula>
    </cfRule>
    <cfRule type="cellIs" priority="2871" operator="equal">
      <formula>"◄"</formula>
    </cfRule>
    <cfRule type="cellIs" dxfId="1887" priority="2872" operator="equal">
      <formula>"►"</formula>
    </cfRule>
  </conditionalFormatting>
  <conditionalFormatting sqref="AF3228">
    <cfRule type="cellIs" dxfId="1886" priority="2865" operator="equal">
      <formula>"◄"</formula>
    </cfRule>
    <cfRule type="cellIs" dxfId="1885" priority="2866" operator="equal">
      <formula>"•"</formula>
    </cfRule>
    <cfRule type="cellIs" priority="2867" operator="equal">
      <formula>"◄"</formula>
    </cfRule>
    <cfRule type="cellIs" dxfId="1884" priority="2868" operator="equal">
      <formula>"►"</formula>
    </cfRule>
  </conditionalFormatting>
  <conditionalFormatting sqref="AH3228">
    <cfRule type="cellIs" dxfId="1883" priority="2861" operator="equal">
      <formula>"◄"</formula>
    </cfRule>
    <cfRule type="cellIs" dxfId="1882" priority="2862" operator="equal">
      <formula>"•"</formula>
    </cfRule>
    <cfRule type="cellIs" priority="2863" operator="equal">
      <formula>"◄"</formula>
    </cfRule>
    <cfRule type="cellIs" dxfId="1881" priority="2864" operator="equal">
      <formula>"►"</formula>
    </cfRule>
  </conditionalFormatting>
  <conditionalFormatting sqref="AG3228">
    <cfRule type="cellIs" dxfId="1880" priority="2857" operator="equal">
      <formula>"◄"</formula>
    </cfRule>
    <cfRule type="cellIs" dxfId="1879" priority="2858" operator="equal">
      <formula>"•"</formula>
    </cfRule>
    <cfRule type="cellIs" priority="2859" operator="equal">
      <formula>"◄"</formula>
    </cfRule>
    <cfRule type="cellIs" dxfId="1878" priority="2860" operator="equal">
      <formula>"►"</formula>
    </cfRule>
  </conditionalFormatting>
  <conditionalFormatting sqref="AF3231">
    <cfRule type="cellIs" dxfId="1877" priority="2853" operator="equal">
      <formula>"◄"</formula>
    </cfRule>
    <cfRule type="cellIs" dxfId="1876" priority="2854" operator="equal">
      <formula>"•"</formula>
    </cfRule>
    <cfRule type="cellIs" priority="2855" operator="equal">
      <formula>"◄"</formula>
    </cfRule>
    <cfRule type="cellIs" dxfId="1875" priority="2856" operator="equal">
      <formula>"►"</formula>
    </cfRule>
  </conditionalFormatting>
  <conditionalFormatting sqref="AH3231">
    <cfRule type="cellIs" dxfId="1874" priority="2849" operator="equal">
      <formula>"◄"</formula>
    </cfRule>
    <cfRule type="cellIs" dxfId="1873" priority="2850" operator="equal">
      <formula>"•"</formula>
    </cfRule>
    <cfRule type="cellIs" priority="2851" operator="equal">
      <formula>"◄"</formula>
    </cfRule>
    <cfRule type="cellIs" dxfId="1872" priority="2852" operator="equal">
      <formula>"►"</formula>
    </cfRule>
  </conditionalFormatting>
  <conditionalFormatting sqref="AG3231">
    <cfRule type="cellIs" dxfId="1871" priority="2845" operator="equal">
      <formula>"◄"</formula>
    </cfRule>
    <cfRule type="cellIs" dxfId="1870" priority="2846" operator="equal">
      <formula>"•"</formula>
    </cfRule>
    <cfRule type="cellIs" priority="2847" operator="equal">
      <formula>"◄"</formula>
    </cfRule>
    <cfRule type="cellIs" dxfId="1869" priority="2848" operator="equal">
      <formula>"►"</formula>
    </cfRule>
  </conditionalFormatting>
  <conditionalFormatting sqref="AF3235">
    <cfRule type="cellIs" dxfId="1868" priority="2841" operator="equal">
      <formula>"◄"</formula>
    </cfRule>
    <cfRule type="cellIs" dxfId="1867" priority="2842" operator="equal">
      <formula>"•"</formula>
    </cfRule>
    <cfRule type="cellIs" priority="2843" operator="equal">
      <formula>"◄"</formula>
    </cfRule>
    <cfRule type="cellIs" dxfId="1866" priority="2844" operator="equal">
      <formula>"►"</formula>
    </cfRule>
  </conditionalFormatting>
  <conditionalFormatting sqref="AH3235">
    <cfRule type="cellIs" dxfId="1865" priority="2837" operator="equal">
      <formula>"◄"</formula>
    </cfRule>
    <cfRule type="cellIs" dxfId="1864" priority="2838" operator="equal">
      <formula>"•"</formula>
    </cfRule>
    <cfRule type="cellIs" priority="2839" operator="equal">
      <formula>"◄"</formula>
    </cfRule>
    <cfRule type="cellIs" dxfId="1863" priority="2840" operator="equal">
      <formula>"►"</formula>
    </cfRule>
  </conditionalFormatting>
  <conditionalFormatting sqref="AG3235">
    <cfRule type="cellIs" dxfId="1862" priority="2833" operator="equal">
      <formula>"◄"</formula>
    </cfRule>
    <cfRule type="cellIs" dxfId="1861" priority="2834" operator="equal">
      <formula>"•"</formula>
    </cfRule>
    <cfRule type="cellIs" priority="2835" operator="equal">
      <formula>"◄"</formula>
    </cfRule>
    <cfRule type="cellIs" dxfId="1860" priority="2836" operator="equal">
      <formula>"►"</formula>
    </cfRule>
  </conditionalFormatting>
  <conditionalFormatting sqref="AF3240">
    <cfRule type="cellIs" dxfId="1859" priority="2829" operator="equal">
      <formula>"◄"</formula>
    </cfRule>
    <cfRule type="cellIs" dxfId="1858" priority="2830" operator="equal">
      <formula>"•"</formula>
    </cfRule>
    <cfRule type="cellIs" priority="2831" operator="equal">
      <formula>"◄"</formula>
    </cfRule>
    <cfRule type="cellIs" dxfId="1857" priority="2832" operator="equal">
      <formula>"►"</formula>
    </cfRule>
  </conditionalFormatting>
  <conditionalFormatting sqref="AH3240">
    <cfRule type="cellIs" dxfId="1856" priority="2825" operator="equal">
      <formula>"◄"</formula>
    </cfRule>
    <cfRule type="cellIs" dxfId="1855" priority="2826" operator="equal">
      <formula>"•"</formula>
    </cfRule>
    <cfRule type="cellIs" priority="2827" operator="equal">
      <formula>"◄"</formula>
    </cfRule>
    <cfRule type="cellIs" dxfId="1854" priority="2828" operator="equal">
      <formula>"►"</formula>
    </cfRule>
  </conditionalFormatting>
  <conditionalFormatting sqref="AG3240">
    <cfRule type="cellIs" dxfId="1853" priority="2821" operator="equal">
      <formula>"◄"</formula>
    </cfRule>
    <cfRule type="cellIs" dxfId="1852" priority="2822" operator="equal">
      <formula>"•"</formula>
    </cfRule>
    <cfRule type="cellIs" priority="2823" operator="equal">
      <formula>"◄"</formula>
    </cfRule>
    <cfRule type="cellIs" dxfId="1851" priority="2824" operator="equal">
      <formula>"►"</formula>
    </cfRule>
  </conditionalFormatting>
  <conditionalFormatting sqref="AF3243">
    <cfRule type="cellIs" dxfId="1850" priority="2817" operator="equal">
      <formula>"◄"</formula>
    </cfRule>
    <cfRule type="cellIs" dxfId="1849" priority="2818" operator="equal">
      <formula>"•"</formula>
    </cfRule>
    <cfRule type="cellIs" priority="2819" operator="equal">
      <formula>"◄"</formula>
    </cfRule>
    <cfRule type="cellIs" dxfId="1848" priority="2820" operator="equal">
      <formula>"►"</formula>
    </cfRule>
  </conditionalFormatting>
  <conditionalFormatting sqref="AH3243">
    <cfRule type="cellIs" dxfId="1847" priority="2813" operator="equal">
      <formula>"◄"</formula>
    </cfRule>
    <cfRule type="cellIs" dxfId="1846" priority="2814" operator="equal">
      <formula>"•"</formula>
    </cfRule>
    <cfRule type="cellIs" priority="2815" operator="equal">
      <formula>"◄"</formula>
    </cfRule>
    <cfRule type="cellIs" dxfId="1845" priority="2816" operator="equal">
      <formula>"►"</formula>
    </cfRule>
  </conditionalFormatting>
  <conditionalFormatting sqref="AG3243">
    <cfRule type="cellIs" dxfId="1844" priority="2809" operator="equal">
      <formula>"◄"</formula>
    </cfRule>
    <cfRule type="cellIs" dxfId="1843" priority="2810" operator="equal">
      <formula>"•"</formula>
    </cfRule>
    <cfRule type="cellIs" priority="2811" operator="equal">
      <formula>"◄"</formula>
    </cfRule>
    <cfRule type="cellIs" dxfId="1842" priority="2812" operator="equal">
      <formula>"►"</formula>
    </cfRule>
  </conditionalFormatting>
  <conditionalFormatting sqref="AF3245">
    <cfRule type="cellIs" dxfId="1841" priority="2805" operator="equal">
      <formula>"◄"</formula>
    </cfRule>
    <cfRule type="cellIs" dxfId="1840" priority="2806" operator="equal">
      <formula>"•"</formula>
    </cfRule>
    <cfRule type="cellIs" priority="2807" operator="equal">
      <formula>"◄"</formula>
    </cfRule>
    <cfRule type="cellIs" dxfId="1839" priority="2808" operator="equal">
      <formula>"►"</formula>
    </cfRule>
  </conditionalFormatting>
  <conditionalFormatting sqref="AH3245">
    <cfRule type="cellIs" dxfId="1838" priority="2801" operator="equal">
      <formula>"◄"</formula>
    </cfRule>
    <cfRule type="cellIs" dxfId="1837" priority="2802" operator="equal">
      <formula>"•"</formula>
    </cfRule>
    <cfRule type="cellIs" priority="2803" operator="equal">
      <formula>"◄"</formula>
    </cfRule>
    <cfRule type="cellIs" dxfId="1836" priority="2804" operator="equal">
      <formula>"►"</formula>
    </cfRule>
  </conditionalFormatting>
  <conditionalFormatting sqref="AG3245">
    <cfRule type="cellIs" dxfId="1835" priority="2797" operator="equal">
      <formula>"◄"</formula>
    </cfRule>
    <cfRule type="cellIs" dxfId="1834" priority="2798" operator="equal">
      <formula>"•"</formula>
    </cfRule>
    <cfRule type="cellIs" priority="2799" operator="equal">
      <formula>"◄"</formula>
    </cfRule>
    <cfRule type="cellIs" dxfId="1833" priority="2800" operator="equal">
      <formula>"►"</formula>
    </cfRule>
  </conditionalFormatting>
  <conditionalFormatting sqref="AF3247">
    <cfRule type="cellIs" dxfId="1832" priority="2793" operator="equal">
      <formula>"◄"</formula>
    </cfRule>
    <cfRule type="cellIs" dxfId="1831" priority="2794" operator="equal">
      <formula>"•"</formula>
    </cfRule>
    <cfRule type="cellIs" priority="2795" operator="equal">
      <formula>"◄"</formula>
    </cfRule>
    <cfRule type="cellIs" dxfId="1830" priority="2796" operator="equal">
      <formula>"►"</formula>
    </cfRule>
  </conditionalFormatting>
  <conditionalFormatting sqref="AH3247">
    <cfRule type="cellIs" dxfId="1829" priority="2789" operator="equal">
      <formula>"◄"</formula>
    </cfRule>
    <cfRule type="cellIs" dxfId="1828" priority="2790" operator="equal">
      <formula>"•"</formula>
    </cfRule>
    <cfRule type="cellIs" priority="2791" operator="equal">
      <formula>"◄"</formula>
    </cfRule>
    <cfRule type="cellIs" dxfId="1827" priority="2792" operator="equal">
      <formula>"►"</formula>
    </cfRule>
  </conditionalFormatting>
  <conditionalFormatting sqref="AG3247">
    <cfRule type="cellIs" dxfId="1826" priority="2785" operator="equal">
      <formula>"◄"</formula>
    </cfRule>
    <cfRule type="cellIs" dxfId="1825" priority="2786" operator="equal">
      <formula>"•"</formula>
    </cfRule>
    <cfRule type="cellIs" priority="2787" operator="equal">
      <formula>"◄"</formula>
    </cfRule>
    <cfRule type="cellIs" dxfId="1824" priority="2788" operator="equal">
      <formula>"►"</formula>
    </cfRule>
  </conditionalFormatting>
  <conditionalFormatting sqref="AF3250">
    <cfRule type="cellIs" dxfId="1823" priority="2781" operator="equal">
      <formula>"◄"</formula>
    </cfRule>
    <cfRule type="cellIs" dxfId="1822" priority="2782" operator="equal">
      <formula>"•"</formula>
    </cfRule>
    <cfRule type="cellIs" priority="2783" operator="equal">
      <formula>"◄"</formula>
    </cfRule>
    <cfRule type="cellIs" dxfId="1821" priority="2784" operator="equal">
      <formula>"►"</formula>
    </cfRule>
  </conditionalFormatting>
  <conditionalFormatting sqref="AH3250">
    <cfRule type="cellIs" dxfId="1820" priority="2777" operator="equal">
      <formula>"◄"</formula>
    </cfRule>
    <cfRule type="cellIs" dxfId="1819" priority="2778" operator="equal">
      <formula>"•"</formula>
    </cfRule>
    <cfRule type="cellIs" priority="2779" operator="equal">
      <formula>"◄"</formula>
    </cfRule>
    <cfRule type="cellIs" dxfId="1818" priority="2780" operator="equal">
      <formula>"►"</formula>
    </cfRule>
  </conditionalFormatting>
  <conditionalFormatting sqref="AG3250">
    <cfRule type="cellIs" dxfId="1817" priority="2773" operator="equal">
      <formula>"◄"</formula>
    </cfRule>
    <cfRule type="cellIs" dxfId="1816" priority="2774" operator="equal">
      <formula>"•"</formula>
    </cfRule>
    <cfRule type="cellIs" priority="2775" operator="equal">
      <formula>"◄"</formula>
    </cfRule>
    <cfRule type="cellIs" dxfId="1815" priority="2776" operator="equal">
      <formula>"►"</formula>
    </cfRule>
  </conditionalFormatting>
  <conditionalFormatting sqref="AF3268">
    <cfRule type="cellIs" dxfId="1814" priority="2769" operator="equal">
      <formula>"◄"</formula>
    </cfRule>
    <cfRule type="cellIs" dxfId="1813" priority="2770" operator="equal">
      <formula>"•"</formula>
    </cfRule>
    <cfRule type="cellIs" priority="2771" operator="equal">
      <formula>"◄"</formula>
    </cfRule>
    <cfRule type="cellIs" dxfId="1812" priority="2772" operator="equal">
      <formula>"►"</formula>
    </cfRule>
  </conditionalFormatting>
  <conditionalFormatting sqref="AH3268">
    <cfRule type="cellIs" dxfId="1811" priority="2765" operator="equal">
      <formula>"◄"</formula>
    </cfRule>
    <cfRule type="cellIs" dxfId="1810" priority="2766" operator="equal">
      <formula>"•"</formula>
    </cfRule>
    <cfRule type="cellIs" priority="2767" operator="equal">
      <formula>"◄"</formula>
    </cfRule>
    <cfRule type="cellIs" dxfId="1809" priority="2768" operator="equal">
      <formula>"►"</formula>
    </cfRule>
  </conditionalFormatting>
  <conditionalFormatting sqref="AG3268">
    <cfRule type="cellIs" dxfId="1808" priority="2761" operator="equal">
      <formula>"◄"</formula>
    </cfRule>
    <cfRule type="cellIs" dxfId="1807" priority="2762" operator="equal">
      <formula>"•"</formula>
    </cfRule>
    <cfRule type="cellIs" priority="2763" operator="equal">
      <formula>"◄"</formula>
    </cfRule>
    <cfRule type="cellIs" dxfId="1806" priority="2764" operator="equal">
      <formula>"►"</formula>
    </cfRule>
  </conditionalFormatting>
  <conditionalFormatting sqref="AF3273">
    <cfRule type="cellIs" dxfId="1805" priority="2757" operator="equal">
      <formula>"◄"</formula>
    </cfRule>
    <cfRule type="cellIs" dxfId="1804" priority="2758" operator="equal">
      <formula>"•"</formula>
    </cfRule>
    <cfRule type="cellIs" priority="2759" operator="equal">
      <formula>"◄"</formula>
    </cfRule>
    <cfRule type="cellIs" dxfId="1803" priority="2760" operator="equal">
      <formula>"►"</formula>
    </cfRule>
  </conditionalFormatting>
  <conditionalFormatting sqref="AH3273">
    <cfRule type="cellIs" dxfId="1802" priority="2753" operator="equal">
      <formula>"◄"</formula>
    </cfRule>
    <cfRule type="cellIs" dxfId="1801" priority="2754" operator="equal">
      <formula>"•"</formula>
    </cfRule>
    <cfRule type="cellIs" priority="2755" operator="equal">
      <formula>"◄"</formula>
    </cfRule>
    <cfRule type="cellIs" dxfId="1800" priority="2756" operator="equal">
      <formula>"►"</formula>
    </cfRule>
  </conditionalFormatting>
  <conditionalFormatting sqref="AG3273">
    <cfRule type="cellIs" dxfId="1799" priority="2749" operator="equal">
      <formula>"◄"</formula>
    </cfRule>
    <cfRule type="cellIs" dxfId="1798" priority="2750" operator="equal">
      <formula>"•"</formula>
    </cfRule>
    <cfRule type="cellIs" priority="2751" operator="equal">
      <formula>"◄"</formula>
    </cfRule>
    <cfRule type="cellIs" dxfId="1797" priority="2752" operator="equal">
      <formula>"►"</formula>
    </cfRule>
  </conditionalFormatting>
  <conditionalFormatting sqref="AF3279">
    <cfRule type="cellIs" dxfId="1796" priority="2745" operator="equal">
      <formula>"◄"</formula>
    </cfRule>
    <cfRule type="cellIs" dxfId="1795" priority="2746" operator="equal">
      <formula>"•"</formula>
    </cfRule>
    <cfRule type="cellIs" priority="2747" operator="equal">
      <formula>"◄"</formula>
    </cfRule>
    <cfRule type="cellIs" dxfId="1794" priority="2748" operator="equal">
      <formula>"►"</formula>
    </cfRule>
  </conditionalFormatting>
  <conditionalFormatting sqref="AH3279">
    <cfRule type="cellIs" dxfId="1793" priority="2741" operator="equal">
      <formula>"◄"</formula>
    </cfRule>
    <cfRule type="cellIs" dxfId="1792" priority="2742" operator="equal">
      <formula>"•"</formula>
    </cfRule>
    <cfRule type="cellIs" priority="2743" operator="equal">
      <formula>"◄"</formula>
    </cfRule>
    <cfRule type="cellIs" dxfId="1791" priority="2744" operator="equal">
      <formula>"►"</formula>
    </cfRule>
  </conditionalFormatting>
  <conditionalFormatting sqref="AG3279">
    <cfRule type="cellIs" dxfId="1790" priority="2737" operator="equal">
      <formula>"◄"</formula>
    </cfRule>
    <cfRule type="cellIs" dxfId="1789" priority="2738" operator="equal">
      <formula>"•"</formula>
    </cfRule>
    <cfRule type="cellIs" priority="2739" operator="equal">
      <formula>"◄"</formula>
    </cfRule>
    <cfRule type="cellIs" dxfId="1788" priority="2740" operator="equal">
      <formula>"►"</formula>
    </cfRule>
  </conditionalFormatting>
  <conditionalFormatting sqref="AF3284">
    <cfRule type="cellIs" dxfId="1787" priority="2733" operator="equal">
      <formula>"◄"</formula>
    </cfRule>
    <cfRule type="cellIs" dxfId="1786" priority="2734" operator="equal">
      <formula>"•"</formula>
    </cfRule>
    <cfRule type="cellIs" priority="2735" operator="equal">
      <formula>"◄"</formula>
    </cfRule>
    <cfRule type="cellIs" dxfId="1785" priority="2736" operator="equal">
      <formula>"►"</formula>
    </cfRule>
  </conditionalFormatting>
  <conditionalFormatting sqref="AH3284">
    <cfRule type="cellIs" dxfId="1784" priority="2729" operator="equal">
      <formula>"◄"</formula>
    </cfRule>
    <cfRule type="cellIs" dxfId="1783" priority="2730" operator="equal">
      <formula>"•"</formula>
    </cfRule>
    <cfRule type="cellIs" priority="2731" operator="equal">
      <formula>"◄"</formula>
    </cfRule>
    <cfRule type="cellIs" dxfId="1782" priority="2732" operator="equal">
      <formula>"►"</formula>
    </cfRule>
  </conditionalFormatting>
  <conditionalFormatting sqref="AG3284">
    <cfRule type="cellIs" dxfId="1781" priority="2725" operator="equal">
      <formula>"◄"</formula>
    </cfRule>
    <cfRule type="cellIs" dxfId="1780" priority="2726" operator="equal">
      <formula>"•"</formula>
    </cfRule>
    <cfRule type="cellIs" priority="2727" operator="equal">
      <formula>"◄"</formula>
    </cfRule>
    <cfRule type="cellIs" dxfId="1779" priority="2728" operator="equal">
      <formula>"►"</formula>
    </cfRule>
  </conditionalFormatting>
  <conditionalFormatting sqref="AF3287">
    <cfRule type="cellIs" dxfId="1778" priority="2721" operator="equal">
      <formula>"◄"</formula>
    </cfRule>
    <cfRule type="cellIs" dxfId="1777" priority="2722" operator="equal">
      <formula>"•"</formula>
    </cfRule>
    <cfRule type="cellIs" priority="2723" operator="equal">
      <formula>"◄"</formula>
    </cfRule>
    <cfRule type="cellIs" dxfId="1776" priority="2724" operator="equal">
      <formula>"►"</formula>
    </cfRule>
  </conditionalFormatting>
  <conditionalFormatting sqref="AH3287">
    <cfRule type="cellIs" dxfId="1775" priority="2717" operator="equal">
      <formula>"◄"</formula>
    </cfRule>
    <cfRule type="cellIs" dxfId="1774" priority="2718" operator="equal">
      <formula>"•"</formula>
    </cfRule>
    <cfRule type="cellIs" priority="2719" operator="equal">
      <formula>"◄"</formula>
    </cfRule>
    <cfRule type="cellIs" dxfId="1773" priority="2720" operator="equal">
      <formula>"►"</formula>
    </cfRule>
  </conditionalFormatting>
  <conditionalFormatting sqref="AG3287">
    <cfRule type="cellIs" dxfId="1772" priority="2713" operator="equal">
      <formula>"◄"</formula>
    </cfRule>
    <cfRule type="cellIs" dxfId="1771" priority="2714" operator="equal">
      <formula>"•"</formula>
    </cfRule>
    <cfRule type="cellIs" priority="2715" operator="equal">
      <formula>"◄"</formula>
    </cfRule>
    <cfRule type="cellIs" dxfId="1770" priority="2716" operator="equal">
      <formula>"►"</formula>
    </cfRule>
  </conditionalFormatting>
  <conditionalFormatting sqref="AF3302">
    <cfRule type="cellIs" dxfId="1769" priority="2709" operator="equal">
      <formula>"◄"</formula>
    </cfRule>
    <cfRule type="cellIs" dxfId="1768" priority="2710" operator="equal">
      <formula>"•"</formula>
    </cfRule>
    <cfRule type="cellIs" priority="2711" operator="equal">
      <formula>"◄"</formula>
    </cfRule>
    <cfRule type="cellIs" dxfId="1767" priority="2712" operator="equal">
      <formula>"►"</formula>
    </cfRule>
  </conditionalFormatting>
  <conditionalFormatting sqref="AH3302">
    <cfRule type="cellIs" dxfId="1766" priority="2705" operator="equal">
      <formula>"◄"</formula>
    </cfRule>
    <cfRule type="cellIs" dxfId="1765" priority="2706" operator="equal">
      <formula>"•"</formula>
    </cfRule>
    <cfRule type="cellIs" priority="2707" operator="equal">
      <formula>"◄"</formula>
    </cfRule>
    <cfRule type="cellIs" dxfId="1764" priority="2708" operator="equal">
      <formula>"►"</formula>
    </cfRule>
  </conditionalFormatting>
  <conditionalFormatting sqref="AG3302">
    <cfRule type="cellIs" dxfId="1763" priority="2701" operator="equal">
      <formula>"◄"</formula>
    </cfRule>
    <cfRule type="cellIs" dxfId="1762" priority="2702" operator="equal">
      <formula>"•"</formula>
    </cfRule>
    <cfRule type="cellIs" priority="2703" operator="equal">
      <formula>"◄"</formula>
    </cfRule>
    <cfRule type="cellIs" dxfId="1761" priority="2704" operator="equal">
      <formula>"►"</formula>
    </cfRule>
  </conditionalFormatting>
  <conditionalFormatting sqref="AF3309">
    <cfRule type="cellIs" dxfId="1760" priority="2697" operator="equal">
      <formula>"◄"</formula>
    </cfRule>
    <cfRule type="cellIs" dxfId="1759" priority="2698" operator="equal">
      <formula>"•"</formula>
    </cfRule>
    <cfRule type="cellIs" priority="2699" operator="equal">
      <formula>"◄"</formula>
    </cfRule>
    <cfRule type="cellIs" dxfId="1758" priority="2700" operator="equal">
      <formula>"►"</formula>
    </cfRule>
  </conditionalFormatting>
  <conditionalFormatting sqref="AH3309">
    <cfRule type="cellIs" dxfId="1757" priority="2693" operator="equal">
      <formula>"◄"</formula>
    </cfRule>
    <cfRule type="cellIs" dxfId="1756" priority="2694" operator="equal">
      <formula>"•"</formula>
    </cfRule>
    <cfRule type="cellIs" priority="2695" operator="equal">
      <formula>"◄"</formula>
    </cfRule>
    <cfRule type="cellIs" dxfId="1755" priority="2696" operator="equal">
      <formula>"►"</formula>
    </cfRule>
  </conditionalFormatting>
  <conditionalFormatting sqref="AG3309">
    <cfRule type="cellIs" dxfId="1754" priority="2689" operator="equal">
      <formula>"◄"</formula>
    </cfRule>
    <cfRule type="cellIs" dxfId="1753" priority="2690" operator="equal">
      <formula>"•"</formula>
    </cfRule>
    <cfRule type="cellIs" priority="2691" operator="equal">
      <formula>"◄"</formula>
    </cfRule>
    <cfRule type="cellIs" dxfId="1752" priority="2692" operator="equal">
      <formula>"►"</formula>
    </cfRule>
  </conditionalFormatting>
  <conditionalFormatting sqref="AF3312">
    <cfRule type="cellIs" dxfId="1751" priority="2685" operator="equal">
      <formula>"◄"</formula>
    </cfRule>
    <cfRule type="cellIs" dxfId="1750" priority="2686" operator="equal">
      <formula>"•"</formula>
    </cfRule>
    <cfRule type="cellIs" priority="2687" operator="equal">
      <formula>"◄"</formula>
    </cfRule>
    <cfRule type="cellIs" dxfId="1749" priority="2688" operator="equal">
      <formula>"►"</formula>
    </cfRule>
  </conditionalFormatting>
  <conditionalFormatting sqref="AH3312">
    <cfRule type="cellIs" dxfId="1748" priority="2681" operator="equal">
      <formula>"◄"</formula>
    </cfRule>
    <cfRule type="cellIs" dxfId="1747" priority="2682" operator="equal">
      <formula>"•"</formula>
    </cfRule>
    <cfRule type="cellIs" priority="2683" operator="equal">
      <formula>"◄"</formula>
    </cfRule>
    <cfRule type="cellIs" dxfId="1746" priority="2684" operator="equal">
      <formula>"►"</formula>
    </cfRule>
  </conditionalFormatting>
  <conditionalFormatting sqref="AG3312">
    <cfRule type="cellIs" dxfId="1745" priority="2677" operator="equal">
      <formula>"◄"</formula>
    </cfRule>
    <cfRule type="cellIs" dxfId="1744" priority="2678" operator="equal">
      <formula>"•"</formula>
    </cfRule>
    <cfRule type="cellIs" priority="2679" operator="equal">
      <formula>"◄"</formula>
    </cfRule>
    <cfRule type="cellIs" dxfId="1743" priority="2680" operator="equal">
      <formula>"►"</formula>
    </cfRule>
  </conditionalFormatting>
  <conditionalFormatting sqref="AF3316">
    <cfRule type="cellIs" dxfId="1742" priority="2673" operator="equal">
      <formula>"◄"</formula>
    </cfRule>
    <cfRule type="cellIs" dxfId="1741" priority="2674" operator="equal">
      <formula>"•"</formula>
    </cfRule>
    <cfRule type="cellIs" priority="2675" operator="equal">
      <formula>"◄"</formula>
    </cfRule>
    <cfRule type="cellIs" dxfId="1740" priority="2676" operator="equal">
      <formula>"►"</formula>
    </cfRule>
  </conditionalFormatting>
  <conditionalFormatting sqref="AH3316">
    <cfRule type="cellIs" dxfId="1739" priority="2669" operator="equal">
      <formula>"◄"</formula>
    </cfRule>
    <cfRule type="cellIs" dxfId="1738" priority="2670" operator="equal">
      <formula>"•"</formula>
    </cfRule>
    <cfRule type="cellIs" priority="2671" operator="equal">
      <formula>"◄"</formula>
    </cfRule>
    <cfRule type="cellIs" dxfId="1737" priority="2672" operator="equal">
      <formula>"►"</formula>
    </cfRule>
  </conditionalFormatting>
  <conditionalFormatting sqref="AG3316">
    <cfRule type="cellIs" dxfId="1736" priority="2665" operator="equal">
      <formula>"◄"</formula>
    </cfRule>
    <cfRule type="cellIs" dxfId="1735" priority="2666" operator="equal">
      <formula>"•"</formula>
    </cfRule>
    <cfRule type="cellIs" priority="2667" operator="equal">
      <formula>"◄"</formula>
    </cfRule>
    <cfRule type="cellIs" dxfId="1734" priority="2668" operator="equal">
      <formula>"►"</formula>
    </cfRule>
  </conditionalFormatting>
  <conditionalFormatting sqref="AF3318">
    <cfRule type="cellIs" dxfId="1733" priority="2661" operator="equal">
      <formula>"◄"</formula>
    </cfRule>
    <cfRule type="cellIs" dxfId="1732" priority="2662" operator="equal">
      <formula>"•"</formula>
    </cfRule>
    <cfRule type="cellIs" priority="2663" operator="equal">
      <formula>"◄"</formula>
    </cfRule>
    <cfRule type="cellIs" dxfId="1731" priority="2664" operator="equal">
      <formula>"►"</formula>
    </cfRule>
  </conditionalFormatting>
  <conditionalFormatting sqref="AH3318">
    <cfRule type="cellIs" dxfId="1730" priority="2657" operator="equal">
      <formula>"◄"</formula>
    </cfRule>
    <cfRule type="cellIs" dxfId="1729" priority="2658" operator="equal">
      <formula>"•"</formula>
    </cfRule>
    <cfRule type="cellIs" priority="2659" operator="equal">
      <formula>"◄"</formula>
    </cfRule>
    <cfRule type="cellIs" dxfId="1728" priority="2660" operator="equal">
      <formula>"►"</formula>
    </cfRule>
  </conditionalFormatting>
  <conditionalFormatting sqref="AG3318">
    <cfRule type="cellIs" dxfId="1727" priority="2653" operator="equal">
      <formula>"◄"</formula>
    </cfRule>
    <cfRule type="cellIs" dxfId="1726" priority="2654" operator="equal">
      <formula>"•"</formula>
    </cfRule>
    <cfRule type="cellIs" priority="2655" operator="equal">
      <formula>"◄"</formula>
    </cfRule>
    <cfRule type="cellIs" dxfId="1725" priority="2656" operator="equal">
      <formula>"►"</formula>
    </cfRule>
  </conditionalFormatting>
  <conditionalFormatting sqref="AF3321">
    <cfRule type="cellIs" dxfId="1724" priority="2649" operator="equal">
      <formula>"◄"</formula>
    </cfRule>
    <cfRule type="cellIs" dxfId="1723" priority="2650" operator="equal">
      <formula>"•"</formula>
    </cfRule>
    <cfRule type="cellIs" priority="2651" operator="equal">
      <formula>"◄"</formula>
    </cfRule>
    <cfRule type="cellIs" dxfId="1722" priority="2652" operator="equal">
      <formula>"►"</formula>
    </cfRule>
  </conditionalFormatting>
  <conditionalFormatting sqref="AH3321">
    <cfRule type="cellIs" dxfId="1721" priority="2645" operator="equal">
      <formula>"◄"</formula>
    </cfRule>
    <cfRule type="cellIs" dxfId="1720" priority="2646" operator="equal">
      <formula>"•"</formula>
    </cfRule>
    <cfRule type="cellIs" priority="2647" operator="equal">
      <formula>"◄"</formula>
    </cfRule>
    <cfRule type="cellIs" dxfId="1719" priority="2648" operator="equal">
      <formula>"►"</formula>
    </cfRule>
  </conditionalFormatting>
  <conditionalFormatting sqref="AG3321">
    <cfRule type="cellIs" dxfId="1718" priority="2641" operator="equal">
      <formula>"◄"</formula>
    </cfRule>
    <cfRule type="cellIs" dxfId="1717" priority="2642" operator="equal">
      <formula>"•"</formula>
    </cfRule>
    <cfRule type="cellIs" priority="2643" operator="equal">
      <formula>"◄"</formula>
    </cfRule>
    <cfRule type="cellIs" dxfId="1716" priority="2644" operator="equal">
      <formula>"►"</formula>
    </cfRule>
  </conditionalFormatting>
  <conditionalFormatting sqref="AF3323">
    <cfRule type="cellIs" dxfId="1715" priority="2637" operator="equal">
      <formula>"◄"</formula>
    </cfRule>
    <cfRule type="cellIs" dxfId="1714" priority="2638" operator="equal">
      <formula>"•"</formula>
    </cfRule>
    <cfRule type="cellIs" priority="2639" operator="equal">
      <formula>"◄"</formula>
    </cfRule>
    <cfRule type="cellIs" dxfId="1713" priority="2640" operator="equal">
      <formula>"►"</formula>
    </cfRule>
  </conditionalFormatting>
  <conditionalFormatting sqref="AH3323">
    <cfRule type="cellIs" dxfId="1712" priority="2633" operator="equal">
      <formula>"◄"</formula>
    </cfRule>
    <cfRule type="cellIs" dxfId="1711" priority="2634" operator="equal">
      <formula>"•"</formula>
    </cfRule>
    <cfRule type="cellIs" priority="2635" operator="equal">
      <formula>"◄"</formula>
    </cfRule>
    <cfRule type="cellIs" dxfId="1710" priority="2636" operator="equal">
      <formula>"►"</formula>
    </cfRule>
  </conditionalFormatting>
  <conditionalFormatting sqref="AG3323">
    <cfRule type="cellIs" dxfId="1709" priority="2629" operator="equal">
      <formula>"◄"</formula>
    </cfRule>
    <cfRule type="cellIs" dxfId="1708" priority="2630" operator="equal">
      <formula>"•"</formula>
    </cfRule>
    <cfRule type="cellIs" priority="2631" operator="equal">
      <formula>"◄"</formula>
    </cfRule>
    <cfRule type="cellIs" dxfId="1707" priority="2632" operator="equal">
      <formula>"►"</formula>
    </cfRule>
  </conditionalFormatting>
  <conditionalFormatting sqref="AF3330">
    <cfRule type="cellIs" dxfId="1706" priority="2625" operator="equal">
      <formula>"◄"</formula>
    </cfRule>
    <cfRule type="cellIs" dxfId="1705" priority="2626" operator="equal">
      <formula>"•"</formula>
    </cfRule>
    <cfRule type="cellIs" priority="2627" operator="equal">
      <formula>"◄"</formula>
    </cfRule>
    <cfRule type="cellIs" dxfId="1704" priority="2628" operator="equal">
      <formula>"►"</formula>
    </cfRule>
  </conditionalFormatting>
  <conditionalFormatting sqref="AH3330">
    <cfRule type="cellIs" dxfId="1703" priority="2621" operator="equal">
      <formula>"◄"</formula>
    </cfRule>
    <cfRule type="cellIs" dxfId="1702" priority="2622" operator="equal">
      <formula>"•"</formula>
    </cfRule>
    <cfRule type="cellIs" priority="2623" operator="equal">
      <formula>"◄"</formula>
    </cfRule>
    <cfRule type="cellIs" dxfId="1701" priority="2624" operator="equal">
      <formula>"►"</formula>
    </cfRule>
  </conditionalFormatting>
  <conditionalFormatting sqref="AG3330">
    <cfRule type="cellIs" dxfId="1700" priority="2617" operator="equal">
      <formula>"◄"</formula>
    </cfRule>
    <cfRule type="cellIs" dxfId="1699" priority="2618" operator="equal">
      <formula>"•"</formula>
    </cfRule>
    <cfRule type="cellIs" priority="2619" operator="equal">
      <formula>"◄"</formula>
    </cfRule>
    <cfRule type="cellIs" dxfId="1698" priority="2620" operator="equal">
      <formula>"►"</formula>
    </cfRule>
  </conditionalFormatting>
  <conditionalFormatting sqref="AF3335">
    <cfRule type="cellIs" dxfId="1697" priority="2613" operator="equal">
      <formula>"◄"</formula>
    </cfRule>
    <cfRule type="cellIs" dxfId="1696" priority="2614" operator="equal">
      <formula>"•"</formula>
    </cfRule>
    <cfRule type="cellIs" priority="2615" operator="equal">
      <formula>"◄"</formula>
    </cfRule>
    <cfRule type="cellIs" dxfId="1695" priority="2616" operator="equal">
      <formula>"►"</formula>
    </cfRule>
  </conditionalFormatting>
  <conditionalFormatting sqref="AH3335">
    <cfRule type="cellIs" dxfId="1694" priority="2609" operator="equal">
      <formula>"◄"</formula>
    </cfRule>
    <cfRule type="cellIs" dxfId="1693" priority="2610" operator="equal">
      <formula>"•"</formula>
    </cfRule>
    <cfRule type="cellIs" priority="2611" operator="equal">
      <formula>"◄"</formula>
    </cfRule>
    <cfRule type="cellIs" dxfId="1692" priority="2612" operator="equal">
      <formula>"►"</formula>
    </cfRule>
  </conditionalFormatting>
  <conditionalFormatting sqref="AG3335">
    <cfRule type="cellIs" dxfId="1691" priority="2605" operator="equal">
      <formula>"◄"</formula>
    </cfRule>
    <cfRule type="cellIs" dxfId="1690" priority="2606" operator="equal">
      <formula>"•"</formula>
    </cfRule>
    <cfRule type="cellIs" priority="2607" operator="equal">
      <formula>"◄"</formula>
    </cfRule>
    <cfRule type="cellIs" dxfId="1689" priority="2608" operator="equal">
      <formula>"►"</formula>
    </cfRule>
  </conditionalFormatting>
  <conditionalFormatting sqref="AF3340">
    <cfRule type="cellIs" dxfId="1688" priority="2601" operator="equal">
      <formula>"◄"</formula>
    </cfRule>
    <cfRule type="cellIs" dxfId="1687" priority="2602" operator="equal">
      <formula>"•"</formula>
    </cfRule>
    <cfRule type="cellIs" priority="2603" operator="equal">
      <formula>"◄"</formula>
    </cfRule>
    <cfRule type="cellIs" dxfId="1686" priority="2604" operator="equal">
      <formula>"►"</formula>
    </cfRule>
  </conditionalFormatting>
  <conditionalFormatting sqref="AH3340">
    <cfRule type="cellIs" dxfId="1685" priority="2597" operator="equal">
      <formula>"◄"</formula>
    </cfRule>
    <cfRule type="cellIs" dxfId="1684" priority="2598" operator="equal">
      <formula>"•"</formula>
    </cfRule>
    <cfRule type="cellIs" priority="2599" operator="equal">
      <formula>"◄"</formula>
    </cfRule>
    <cfRule type="cellIs" dxfId="1683" priority="2600" operator="equal">
      <formula>"►"</formula>
    </cfRule>
  </conditionalFormatting>
  <conditionalFormatting sqref="AG3340">
    <cfRule type="cellIs" dxfId="1682" priority="2593" operator="equal">
      <formula>"◄"</formula>
    </cfRule>
    <cfRule type="cellIs" dxfId="1681" priority="2594" operator="equal">
      <formula>"•"</formula>
    </cfRule>
    <cfRule type="cellIs" priority="2595" operator="equal">
      <formula>"◄"</formula>
    </cfRule>
    <cfRule type="cellIs" dxfId="1680" priority="2596" operator="equal">
      <formula>"►"</formula>
    </cfRule>
  </conditionalFormatting>
  <conditionalFormatting sqref="AF3344">
    <cfRule type="cellIs" dxfId="1679" priority="2589" operator="equal">
      <formula>"◄"</formula>
    </cfRule>
    <cfRule type="cellIs" dxfId="1678" priority="2590" operator="equal">
      <formula>"•"</formula>
    </cfRule>
    <cfRule type="cellIs" priority="2591" operator="equal">
      <formula>"◄"</formula>
    </cfRule>
    <cfRule type="cellIs" dxfId="1677" priority="2592" operator="equal">
      <formula>"►"</formula>
    </cfRule>
  </conditionalFormatting>
  <conditionalFormatting sqref="AH3344">
    <cfRule type="cellIs" dxfId="1676" priority="2585" operator="equal">
      <formula>"◄"</formula>
    </cfRule>
    <cfRule type="cellIs" dxfId="1675" priority="2586" operator="equal">
      <formula>"•"</formula>
    </cfRule>
    <cfRule type="cellIs" priority="2587" operator="equal">
      <formula>"◄"</formula>
    </cfRule>
    <cfRule type="cellIs" dxfId="1674" priority="2588" operator="equal">
      <formula>"►"</formula>
    </cfRule>
  </conditionalFormatting>
  <conditionalFormatting sqref="AG3344">
    <cfRule type="cellIs" dxfId="1673" priority="2581" operator="equal">
      <formula>"◄"</formula>
    </cfRule>
    <cfRule type="cellIs" dxfId="1672" priority="2582" operator="equal">
      <formula>"•"</formula>
    </cfRule>
    <cfRule type="cellIs" priority="2583" operator="equal">
      <formula>"◄"</formula>
    </cfRule>
    <cfRule type="cellIs" dxfId="1671" priority="2584" operator="equal">
      <formula>"►"</formula>
    </cfRule>
  </conditionalFormatting>
  <conditionalFormatting sqref="AF3349">
    <cfRule type="cellIs" dxfId="1670" priority="2577" operator="equal">
      <formula>"◄"</formula>
    </cfRule>
    <cfRule type="cellIs" dxfId="1669" priority="2578" operator="equal">
      <formula>"•"</formula>
    </cfRule>
    <cfRule type="cellIs" priority="2579" operator="equal">
      <formula>"◄"</formula>
    </cfRule>
    <cfRule type="cellIs" dxfId="1668" priority="2580" operator="equal">
      <formula>"►"</formula>
    </cfRule>
  </conditionalFormatting>
  <conditionalFormatting sqref="AH3349">
    <cfRule type="cellIs" dxfId="1667" priority="2573" operator="equal">
      <formula>"◄"</formula>
    </cfRule>
    <cfRule type="cellIs" dxfId="1666" priority="2574" operator="equal">
      <formula>"•"</formula>
    </cfRule>
    <cfRule type="cellIs" priority="2575" operator="equal">
      <formula>"◄"</formula>
    </cfRule>
    <cfRule type="cellIs" dxfId="1665" priority="2576" operator="equal">
      <formula>"►"</formula>
    </cfRule>
  </conditionalFormatting>
  <conditionalFormatting sqref="AG3349">
    <cfRule type="cellIs" dxfId="1664" priority="2569" operator="equal">
      <formula>"◄"</formula>
    </cfRule>
    <cfRule type="cellIs" dxfId="1663" priority="2570" operator="equal">
      <formula>"•"</formula>
    </cfRule>
    <cfRule type="cellIs" priority="2571" operator="equal">
      <formula>"◄"</formula>
    </cfRule>
    <cfRule type="cellIs" dxfId="1662" priority="2572" operator="equal">
      <formula>"►"</formula>
    </cfRule>
  </conditionalFormatting>
  <conditionalFormatting sqref="AF3351">
    <cfRule type="cellIs" dxfId="1661" priority="2565" operator="equal">
      <formula>"◄"</formula>
    </cfRule>
    <cfRule type="cellIs" dxfId="1660" priority="2566" operator="equal">
      <formula>"•"</formula>
    </cfRule>
    <cfRule type="cellIs" priority="2567" operator="equal">
      <formula>"◄"</formula>
    </cfRule>
    <cfRule type="cellIs" dxfId="1659" priority="2568" operator="equal">
      <formula>"►"</formula>
    </cfRule>
  </conditionalFormatting>
  <conditionalFormatting sqref="AH3351">
    <cfRule type="cellIs" dxfId="1658" priority="2561" operator="equal">
      <formula>"◄"</formula>
    </cfRule>
    <cfRule type="cellIs" dxfId="1657" priority="2562" operator="equal">
      <formula>"•"</formula>
    </cfRule>
    <cfRule type="cellIs" priority="2563" operator="equal">
      <formula>"◄"</formula>
    </cfRule>
    <cfRule type="cellIs" dxfId="1656" priority="2564" operator="equal">
      <formula>"►"</formula>
    </cfRule>
  </conditionalFormatting>
  <conditionalFormatting sqref="AG3351">
    <cfRule type="cellIs" dxfId="1655" priority="2557" operator="equal">
      <formula>"◄"</formula>
    </cfRule>
    <cfRule type="cellIs" dxfId="1654" priority="2558" operator="equal">
      <formula>"•"</formula>
    </cfRule>
    <cfRule type="cellIs" priority="2559" operator="equal">
      <formula>"◄"</formula>
    </cfRule>
    <cfRule type="cellIs" dxfId="1653" priority="2560" operator="equal">
      <formula>"►"</formula>
    </cfRule>
  </conditionalFormatting>
  <conditionalFormatting sqref="AF3356">
    <cfRule type="cellIs" dxfId="1652" priority="2553" operator="equal">
      <formula>"◄"</formula>
    </cfRule>
    <cfRule type="cellIs" dxfId="1651" priority="2554" operator="equal">
      <formula>"•"</formula>
    </cfRule>
    <cfRule type="cellIs" priority="2555" operator="equal">
      <formula>"◄"</formula>
    </cfRule>
    <cfRule type="cellIs" dxfId="1650" priority="2556" operator="equal">
      <formula>"►"</formula>
    </cfRule>
  </conditionalFormatting>
  <conditionalFormatting sqref="AH3356">
    <cfRule type="cellIs" dxfId="1649" priority="2549" operator="equal">
      <formula>"◄"</formula>
    </cfRule>
    <cfRule type="cellIs" dxfId="1648" priority="2550" operator="equal">
      <formula>"•"</formula>
    </cfRule>
    <cfRule type="cellIs" priority="2551" operator="equal">
      <formula>"◄"</formula>
    </cfRule>
    <cfRule type="cellIs" dxfId="1647" priority="2552" operator="equal">
      <formula>"►"</formula>
    </cfRule>
  </conditionalFormatting>
  <conditionalFormatting sqref="AG3356">
    <cfRule type="cellIs" dxfId="1646" priority="2545" operator="equal">
      <formula>"◄"</formula>
    </cfRule>
    <cfRule type="cellIs" dxfId="1645" priority="2546" operator="equal">
      <formula>"•"</formula>
    </cfRule>
    <cfRule type="cellIs" priority="2547" operator="equal">
      <formula>"◄"</formula>
    </cfRule>
    <cfRule type="cellIs" dxfId="1644" priority="2548" operator="equal">
      <formula>"►"</formula>
    </cfRule>
  </conditionalFormatting>
  <conditionalFormatting sqref="AF3359">
    <cfRule type="cellIs" dxfId="1643" priority="2541" operator="equal">
      <formula>"◄"</formula>
    </cfRule>
    <cfRule type="cellIs" dxfId="1642" priority="2542" operator="equal">
      <formula>"•"</formula>
    </cfRule>
    <cfRule type="cellIs" priority="2543" operator="equal">
      <formula>"◄"</formula>
    </cfRule>
    <cfRule type="cellIs" dxfId="1641" priority="2544" operator="equal">
      <formula>"►"</formula>
    </cfRule>
  </conditionalFormatting>
  <conditionalFormatting sqref="AH3359">
    <cfRule type="cellIs" dxfId="1640" priority="2537" operator="equal">
      <formula>"◄"</formula>
    </cfRule>
    <cfRule type="cellIs" dxfId="1639" priority="2538" operator="equal">
      <formula>"•"</formula>
    </cfRule>
    <cfRule type="cellIs" priority="2539" operator="equal">
      <formula>"◄"</formula>
    </cfRule>
    <cfRule type="cellIs" dxfId="1638" priority="2540" operator="equal">
      <formula>"►"</formula>
    </cfRule>
  </conditionalFormatting>
  <conditionalFormatting sqref="AG3359">
    <cfRule type="cellIs" dxfId="1637" priority="2533" operator="equal">
      <formula>"◄"</formula>
    </cfRule>
    <cfRule type="cellIs" dxfId="1636" priority="2534" operator="equal">
      <formula>"•"</formula>
    </cfRule>
    <cfRule type="cellIs" priority="2535" operator="equal">
      <formula>"◄"</formula>
    </cfRule>
    <cfRule type="cellIs" dxfId="1635" priority="2536" operator="equal">
      <formula>"►"</formula>
    </cfRule>
  </conditionalFormatting>
  <conditionalFormatting sqref="AF3362">
    <cfRule type="cellIs" dxfId="1634" priority="2529" operator="equal">
      <formula>"◄"</formula>
    </cfRule>
    <cfRule type="cellIs" dxfId="1633" priority="2530" operator="equal">
      <formula>"•"</formula>
    </cfRule>
    <cfRule type="cellIs" priority="2531" operator="equal">
      <formula>"◄"</formula>
    </cfRule>
    <cfRule type="cellIs" dxfId="1632" priority="2532" operator="equal">
      <formula>"►"</formula>
    </cfRule>
  </conditionalFormatting>
  <conditionalFormatting sqref="AH3362">
    <cfRule type="cellIs" dxfId="1631" priority="2525" operator="equal">
      <formula>"◄"</formula>
    </cfRule>
    <cfRule type="cellIs" dxfId="1630" priority="2526" operator="equal">
      <formula>"•"</formula>
    </cfRule>
    <cfRule type="cellIs" priority="2527" operator="equal">
      <formula>"◄"</formula>
    </cfRule>
    <cfRule type="cellIs" dxfId="1629" priority="2528" operator="equal">
      <formula>"►"</formula>
    </cfRule>
  </conditionalFormatting>
  <conditionalFormatting sqref="AG3362">
    <cfRule type="cellIs" dxfId="1628" priority="2521" operator="equal">
      <formula>"◄"</formula>
    </cfRule>
    <cfRule type="cellIs" dxfId="1627" priority="2522" operator="equal">
      <formula>"•"</formula>
    </cfRule>
    <cfRule type="cellIs" priority="2523" operator="equal">
      <formula>"◄"</formula>
    </cfRule>
    <cfRule type="cellIs" dxfId="1626" priority="2524" operator="equal">
      <formula>"►"</formula>
    </cfRule>
  </conditionalFormatting>
  <conditionalFormatting sqref="AF3364">
    <cfRule type="cellIs" dxfId="1625" priority="2517" operator="equal">
      <formula>"◄"</formula>
    </cfRule>
    <cfRule type="cellIs" dxfId="1624" priority="2518" operator="equal">
      <formula>"•"</formula>
    </cfRule>
    <cfRule type="cellIs" priority="2519" operator="equal">
      <formula>"◄"</formula>
    </cfRule>
    <cfRule type="cellIs" dxfId="1623" priority="2520" operator="equal">
      <formula>"►"</formula>
    </cfRule>
  </conditionalFormatting>
  <conditionalFormatting sqref="AH3364">
    <cfRule type="cellIs" dxfId="1622" priority="2513" operator="equal">
      <formula>"◄"</formula>
    </cfRule>
    <cfRule type="cellIs" dxfId="1621" priority="2514" operator="equal">
      <formula>"•"</formula>
    </cfRule>
    <cfRule type="cellIs" priority="2515" operator="equal">
      <formula>"◄"</formula>
    </cfRule>
    <cfRule type="cellIs" dxfId="1620" priority="2516" operator="equal">
      <formula>"►"</formula>
    </cfRule>
  </conditionalFormatting>
  <conditionalFormatting sqref="AG3364">
    <cfRule type="cellIs" dxfId="1619" priority="2509" operator="equal">
      <formula>"◄"</formula>
    </cfRule>
    <cfRule type="cellIs" dxfId="1618" priority="2510" operator="equal">
      <formula>"•"</formula>
    </cfRule>
    <cfRule type="cellIs" priority="2511" operator="equal">
      <formula>"◄"</formula>
    </cfRule>
    <cfRule type="cellIs" dxfId="1617" priority="2512" operator="equal">
      <formula>"►"</formula>
    </cfRule>
  </conditionalFormatting>
  <conditionalFormatting sqref="AF3367">
    <cfRule type="cellIs" dxfId="1616" priority="2505" operator="equal">
      <formula>"◄"</formula>
    </cfRule>
    <cfRule type="cellIs" dxfId="1615" priority="2506" operator="equal">
      <formula>"•"</formula>
    </cfRule>
    <cfRule type="cellIs" priority="2507" operator="equal">
      <formula>"◄"</formula>
    </cfRule>
    <cfRule type="cellIs" dxfId="1614" priority="2508" operator="equal">
      <formula>"►"</formula>
    </cfRule>
  </conditionalFormatting>
  <conditionalFormatting sqref="AH3367">
    <cfRule type="cellIs" dxfId="1613" priority="2501" operator="equal">
      <formula>"◄"</formula>
    </cfRule>
    <cfRule type="cellIs" dxfId="1612" priority="2502" operator="equal">
      <formula>"•"</formula>
    </cfRule>
    <cfRule type="cellIs" priority="2503" operator="equal">
      <formula>"◄"</formula>
    </cfRule>
    <cfRule type="cellIs" dxfId="1611" priority="2504" operator="equal">
      <formula>"►"</formula>
    </cfRule>
  </conditionalFormatting>
  <conditionalFormatting sqref="AG3367">
    <cfRule type="cellIs" dxfId="1610" priority="2497" operator="equal">
      <formula>"◄"</formula>
    </cfRule>
    <cfRule type="cellIs" dxfId="1609" priority="2498" operator="equal">
      <formula>"•"</formula>
    </cfRule>
    <cfRule type="cellIs" priority="2499" operator="equal">
      <formula>"◄"</formula>
    </cfRule>
    <cfRule type="cellIs" dxfId="1608" priority="2500" operator="equal">
      <formula>"►"</formula>
    </cfRule>
  </conditionalFormatting>
  <conditionalFormatting sqref="AF3371">
    <cfRule type="cellIs" dxfId="1607" priority="2493" operator="equal">
      <formula>"◄"</formula>
    </cfRule>
    <cfRule type="cellIs" dxfId="1606" priority="2494" operator="equal">
      <formula>"•"</formula>
    </cfRule>
    <cfRule type="cellIs" priority="2495" operator="equal">
      <formula>"◄"</formula>
    </cfRule>
    <cfRule type="cellIs" dxfId="1605" priority="2496" operator="equal">
      <formula>"►"</formula>
    </cfRule>
  </conditionalFormatting>
  <conditionalFormatting sqref="AH3371">
    <cfRule type="cellIs" dxfId="1604" priority="2489" operator="equal">
      <formula>"◄"</formula>
    </cfRule>
    <cfRule type="cellIs" dxfId="1603" priority="2490" operator="equal">
      <formula>"•"</formula>
    </cfRule>
    <cfRule type="cellIs" priority="2491" operator="equal">
      <formula>"◄"</formula>
    </cfRule>
    <cfRule type="cellIs" dxfId="1602" priority="2492" operator="equal">
      <formula>"►"</formula>
    </cfRule>
  </conditionalFormatting>
  <conditionalFormatting sqref="AG3371">
    <cfRule type="cellIs" dxfId="1601" priority="2485" operator="equal">
      <formula>"◄"</formula>
    </cfRule>
    <cfRule type="cellIs" dxfId="1600" priority="2486" operator="equal">
      <formula>"•"</formula>
    </cfRule>
    <cfRule type="cellIs" priority="2487" operator="equal">
      <formula>"◄"</formula>
    </cfRule>
    <cfRule type="cellIs" dxfId="1599" priority="2488" operator="equal">
      <formula>"►"</formula>
    </cfRule>
  </conditionalFormatting>
  <conditionalFormatting sqref="AF3373">
    <cfRule type="cellIs" dxfId="1598" priority="2481" operator="equal">
      <formula>"◄"</formula>
    </cfRule>
    <cfRule type="cellIs" dxfId="1597" priority="2482" operator="equal">
      <formula>"•"</formula>
    </cfRule>
    <cfRule type="cellIs" priority="2483" operator="equal">
      <formula>"◄"</formula>
    </cfRule>
    <cfRule type="cellIs" dxfId="1596" priority="2484" operator="equal">
      <formula>"►"</formula>
    </cfRule>
  </conditionalFormatting>
  <conditionalFormatting sqref="AH3373">
    <cfRule type="cellIs" dxfId="1595" priority="2477" operator="equal">
      <formula>"◄"</formula>
    </cfRule>
    <cfRule type="cellIs" dxfId="1594" priority="2478" operator="equal">
      <formula>"•"</formula>
    </cfRule>
    <cfRule type="cellIs" priority="2479" operator="equal">
      <formula>"◄"</formula>
    </cfRule>
    <cfRule type="cellIs" dxfId="1593" priority="2480" operator="equal">
      <formula>"►"</formula>
    </cfRule>
  </conditionalFormatting>
  <conditionalFormatting sqref="AG3373">
    <cfRule type="cellIs" dxfId="1592" priority="2473" operator="equal">
      <formula>"◄"</formula>
    </cfRule>
    <cfRule type="cellIs" dxfId="1591" priority="2474" operator="equal">
      <formula>"•"</formula>
    </cfRule>
    <cfRule type="cellIs" priority="2475" operator="equal">
      <formula>"◄"</formula>
    </cfRule>
    <cfRule type="cellIs" dxfId="1590" priority="2476" operator="equal">
      <formula>"►"</formula>
    </cfRule>
  </conditionalFormatting>
  <conditionalFormatting sqref="AF3380">
    <cfRule type="cellIs" dxfId="1589" priority="2469" operator="equal">
      <formula>"◄"</formula>
    </cfRule>
    <cfRule type="cellIs" dxfId="1588" priority="2470" operator="equal">
      <formula>"•"</formula>
    </cfRule>
    <cfRule type="cellIs" priority="2471" operator="equal">
      <formula>"◄"</formula>
    </cfRule>
    <cfRule type="cellIs" dxfId="1587" priority="2472" operator="equal">
      <formula>"►"</formula>
    </cfRule>
  </conditionalFormatting>
  <conditionalFormatting sqref="AH3380">
    <cfRule type="cellIs" dxfId="1586" priority="2465" operator="equal">
      <formula>"◄"</formula>
    </cfRule>
    <cfRule type="cellIs" dxfId="1585" priority="2466" operator="equal">
      <formula>"•"</formula>
    </cfRule>
    <cfRule type="cellIs" priority="2467" operator="equal">
      <formula>"◄"</formula>
    </cfRule>
    <cfRule type="cellIs" dxfId="1584" priority="2468" operator="equal">
      <formula>"►"</formula>
    </cfRule>
  </conditionalFormatting>
  <conditionalFormatting sqref="AG3380">
    <cfRule type="cellIs" dxfId="1583" priority="2461" operator="equal">
      <formula>"◄"</formula>
    </cfRule>
    <cfRule type="cellIs" dxfId="1582" priority="2462" operator="equal">
      <formula>"•"</formula>
    </cfRule>
    <cfRule type="cellIs" priority="2463" operator="equal">
      <formula>"◄"</formula>
    </cfRule>
    <cfRule type="cellIs" dxfId="1581" priority="2464" operator="equal">
      <formula>"►"</formula>
    </cfRule>
  </conditionalFormatting>
  <conditionalFormatting sqref="AF3384">
    <cfRule type="cellIs" dxfId="1580" priority="2457" operator="equal">
      <formula>"◄"</formula>
    </cfRule>
    <cfRule type="cellIs" dxfId="1579" priority="2458" operator="equal">
      <formula>"•"</formula>
    </cfRule>
    <cfRule type="cellIs" priority="2459" operator="equal">
      <formula>"◄"</formula>
    </cfRule>
    <cfRule type="cellIs" dxfId="1578" priority="2460" operator="equal">
      <formula>"►"</formula>
    </cfRule>
  </conditionalFormatting>
  <conditionalFormatting sqref="AH3384">
    <cfRule type="cellIs" dxfId="1577" priority="2453" operator="equal">
      <formula>"◄"</formula>
    </cfRule>
    <cfRule type="cellIs" dxfId="1576" priority="2454" operator="equal">
      <formula>"•"</formula>
    </cfRule>
    <cfRule type="cellIs" priority="2455" operator="equal">
      <formula>"◄"</formula>
    </cfRule>
    <cfRule type="cellIs" dxfId="1575" priority="2456" operator="equal">
      <formula>"►"</formula>
    </cfRule>
  </conditionalFormatting>
  <conditionalFormatting sqref="AG3384">
    <cfRule type="cellIs" dxfId="1574" priority="2449" operator="equal">
      <formula>"◄"</formula>
    </cfRule>
    <cfRule type="cellIs" dxfId="1573" priority="2450" operator="equal">
      <formula>"•"</formula>
    </cfRule>
    <cfRule type="cellIs" priority="2451" operator="equal">
      <formula>"◄"</formula>
    </cfRule>
    <cfRule type="cellIs" dxfId="1572" priority="2452" operator="equal">
      <formula>"►"</formula>
    </cfRule>
  </conditionalFormatting>
  <conditionalFormatting sqref="AF3389">
    <cfRule type="cellIs" dxfId="1571" priority="2445" operator="equal">
      <formula>"◄"</formula>
    </cfRule>
    <cfRule type="cellIs" dxfId="1570" priority="2446" operator="equal">
      <formula>"•"</formula>
    </cfRule>
    <cfRule type="cellIs" priority="2447" operator="equal">
      <formula>"◄"</formula>
    </cfRule>
    <cfRule type="cellIs" dxfId="1569" priority="2448" operator="equal">
      <formula>"►"</formula>
    </cfRule>
  </conditionalFormatting>
  <conditionalFormatting sqref="AH3389">
    <cfRule type="cellIs" dxfId="1568" priority="2441" operator="equal">
      <formula>"◄"</formula>
    </cfRule>
    <cfRule type="cellIs" dxfId="1567" priority="2442" operator="equal">
      <formula>"•"</formula>
    </cfRule>
    <cfRule type="cellIs" priority="2443" operator="equal">
      <formula>"◄"</formula>
    </cfRule>
    <cfRule type="cellIs" dxfId="1566" priority="2444" operator="equal">
      <formula>"►"</formula>
    </cfRule>
  </conditionalFormatting>
  <conditionalFormatting sqref="AG3389">
    <cfRule type="cellIs" dxfId="1565" priority="2437" operator="equal">
      <formula>"◄"</formula>
    </cfRule>
    <cfRule type="cellIs" dxfId="1564" priority="2438" operator="equal">
      <formula>"•"</formula>
    </cfRule>
    <cfRule type="cellIs" priority="2439" operator="equal">
      <formula>"◄"</formula>
    </cfRule>
    <cfRule type="cellIs" dxfId="1563" priority="2440" operator="equal">
      <formula>"►"</formula>
    </cfRule>
  </conditionalFormatting>
  <conditionalFormatting sqref="AF3391">
    <cfRule type="cellIs" dxfId="1562" priority="2433" operator="equal">
      <formula>"◄"</formula>
    </cfRule>
    <cfRule type="cellIs" dxfId="1561" priority="2434" operator="equal">
      <formula>"•"</formula>
    </cfRule>
    <cfRule type="cellIs" priority="2435" operator="equal">
      <formula>"◄"</formula>
    </cfRule>
    <cfRule type="cellIs" dxfId="1560" priority="2436" operator="equal">
      <formula>"►"</formula>
    </cfRule>
  </conditionalFormatting>
  <conditionalFormatting sqref="AH3391">
    <cfRule type="cellIs" dxfId="1559" priority="2429" operator="equal">
      <formula>"◄"</formula>
    </cfRule>
    <cfRule type="cellIs" dxfId="1558" priority="2430" operator="equal">
      <formula>"•"</formula>
    </cfRule>
    <cfRule type="cellIs" priority="2431" operator="equal">
      <formula>"◄"</formula>
    </cfRule>
    <cfRule type="cellIs" dxfId="1557" priority="2432" operator="equal">
      <formula>"►"</formula>
    </cfRule>
  </conditionalFormatting>
  <conditionalFormatting sqref="AG3391">
    <cfRule type="cellIs" dxfId="1556" priority="2425" operator="equal">
      <formula>"◄"</formula>
    </cfRule>
    <cfRule type="cellIs" dxfId="1555" priority="2426" operator="equal">
      <formula>"•"</formula>
    </cfRule>
    <cfRule type="cellIs" priority="2427" operator="equal">
      <formula>"◄"</formula>
    </cfRule>
    <cfRule type="cellIs" dxfId="1554" priority="2428" operator="equal">
      <formula>"►"</formula>
    </cfRule>
  </conditionalFormatting>
  <conditionalFormatting sqref="AF3393">
    <cfRule type="cellIs" dxfId="1553" priority="2421" operator="equal">
      <formula>"◄"</formula>
    </cfRule>
    <cfRule type="cellIs" dxfId="1552" priority="2422" operator="equal">
      <formula>"•"</formula>
    </cfRule>
    <cfRule type="cellIs" priority="2423" operator="equal">
      <formula>"◄"</formula>
    </cfRule>
    <cfRule type="cellIs" dxfId="1551" priority="2424" operator="equal">
      <formula>"►"</formula>
    </cfRule>
  </conditionalFormatting>
  <conditionalFormatting sqref="AH3393">
    <cfRule type="cellIs" dxfId="1550" priority="2417" operator="equal">
      <formula>"◄"</formula>
    </cfRule>
    <cfRule type="cellIs" dxfId="1549" priority="2418" operator="equal">
      <formula>"•"</formula>
    </cfRule>
    <cfRule type="cellIs" priority="2419" operator="equal">
      <formula>"◄"</formula>
    </cfRule>
    <cfRule type="cellIs" dxfId="1548" priority="2420" operator="equal">
      <formula>"►"</formula>
    </cfRule>
  </conditionalFormatting>
  <conditionalFormatting sqref="AG3393">
    <cfRule type="cellIs" dxfId="1547" priority="2413" operator="equal">
      <formula>"◄"</formula>
    </cfRule>
    <cfRule type="cellIs" dxfId="1546" priority="2414" operator="equal">
      <formula>"•"</formula>
    </cfRule>
    <cfRule type="cellIs" priority="2415" operator="equal">
      <formula>"◄"</formula>
    </cfRule>
    <cfRule type="cellIs" dxfId="1545" priority="2416" operator="equal">
      <formula>"►"</formula>
    </cfRule>
  </conditionalFormatting>
  <conditionalFormatting sqref="AF3396">
    <cfRule type="cellIs" dxfId="1544" priority="2409" operator="equal">
      <formula>"◄"</formula>
    </cfRule>
    <cfRule type="cellIs" dxfId="1543" priority="2410" operator="equal">
      <formula>"•"</formula>
    </cfRule>
    <cfRule type="cellIs" priority="2411" operator="equal">
      <formula>"◄"</formula>
    </cfRule>
    <cfRule type="cellIs" dxfId="1542" priority="2412" operator="equal">
      <formula>"►"</formula>
    </cfRule>
  </conditionalFormatting>
  <conditionalFormatting sqref="AH3396">
    <cfRule type="cellIs" dxfId="1541" priority="2405" operator="equal">
      <formula>"◄"</formula>
    </cfRule>
    <cfRule type="cellIs" dxfId="1540" priority="2406" operator="equal">
      <formula>"•"</formula>
    </cfRule>
    <cfRule type="cellIs" priority="2407" operator="equal">
      <formula>"◄"</formula>
    </cfRule>
    <cfRule type="cellIs" dxfId="1539" priority="2408" operator="equal">
      <formula>"►"</formula>
    </cfRule>
  </conditionalFormatting>
  <conditionalFormatting sqref="AG3396">
    <cfRule type="cellIs" dxfId="1538" priority="2401" operator="equal">
      <formula>"◄"</formula>
    </cfRule>
    <cfRule type="cellIs" dxfId="1537" priority="2402" operator="equal">
      <formula>"•"</formula>
    </cfRule>
    <cfRule type="cellIs" priority="2403" operator="equal">
      <formula>"◄"</formula>
    </cfRule>
    <cfRule type="cellIs" dxfId="1536" priority="2404" operator="equal">
      <formula>"►"</formula>
    </cfRule>
  </conditionalFormatting>
  <conditionalFormatting sqref="AF3398">
    <cfRule type="cellIs" dxfId="1535" priority="2397" operator="equal">
      <formula>"◄"</formula>
    </cfRule>
    <cfRule type="cellIs" dxfId="1534" priority="2398" operator="equal">
      <formula>"•"</formula>
    </cfRule>
    <cfRule type="cellIs" priority="2399" operator="equal">
      <formula>"◄"</formula>
    </cfRule>
    <cfRule type="cellIs" dxfId="1533" priority="2400" operator="equal">
      <formula>"►"</formula>
    </cfRule>
  </conditionalFormatting>
  <conditionalFormatting sqref="AH3398">
    <cfRule type="cellIs" dxfId="1532" priority="2393" operator="equal">
      <formula>"◄"</formula>
    </cfRule>
    <cfRule type="cellIs" dxfId="1531" priority="2394" operator="equal">
      <formula>"•"</formula>
    </cfRule>
    <cfRule type="cellIs" priority="2395" operator="equal">
      <formula>"◄"</formula>
    </cfRule>
    <cfRule type="cellIs" dxfId="1530" priority="2396" operator="equal">
      <formula>"►"</formula>
    </cfRule>
  </conditionalFormatting>
  <conditionalFormatting sqref="AG3398">
    <cfRule type="cellIs" dxfId="1529" priority="2389" operator="equal">
      <formula>"◄"</formula>
    </cfRule>
    <cfRule type="cellIs" dxfId="1528" priority="2390" operator="equal">
      <formula>"•"</formula>
    </cfRule>
    <cfRule type="cellIs" priority="2391" operator="equal">
      <formula>"◄"</formula>
    </cfRule>
    <cfRule type="cellIs" dxfId="1527" priority="2392" operator="equal">
      <formula>"►"</formula>
    </cfRule>
  </conditionalFormatting>
  <conditionalFormatting sqref="AF3028">
    <cfRule type="cellIs" dxfId="1526" priority="2385" operator="equal">
      <formula>"◄"</formula>
    </cfRule>
    <cfRule type="cellIs" dxfId="1525" priority="2386" operator="equal">
      <formula>"•"</formula>
    </cfRule>
    <cfRule type="cellIs" priority="2387" operator="equal">
      <formula>"◄"</formula>
    </cfRule>
    <cfRule type="cellIs" dxfId="1524" priority="2388" operator="equal">
      <formula>"►"</formula>
    </cfRule>
  </conditionalFormatting>
  <conditionalFormatting sqref="AH3028">
    <cfRule type="cellIs" dxfId="1523" priority="2381" operator="equal">
      <formula>"◄"</formula>
    </cfRule>
    <cfRule type="cellIs" dxfId="1522" priority="2382" operator="equal">
      <formula>"•"</formula>
    </cfRule>
    <cfRule type="cellIs" priority="2383" operator="equal">
      <formula>"◄"</formula>
    </cfRule>
    <cfRule type="cellIs" dxfId="1521" priority="2384" operator="equal">
      <formula>"►"</formula>
    </cfRule>
  </conditionalFormatting>
  <conditionalFormatting sqref="AG3028">
    <cfRule type="cellIs" dxfId="1520" priority="2377" operator="equal">
      <formula>"◄"</formula>
    </cfRule>
    <cfRule type="cellIs" dxfId="1519" priority="2378" operator="equal">
      <formula>"•"</formula>
    </cfRule>
    <cfRule type="cellIs" priority="2379" operator="equal">
      <formula>"◄"</formula>
    </cfRule>
    <cfRule type="cellIs" dxfId="1518" priority="2380" operator="equal">
      <formula>"►"</formula>
    </cfRule>
  </conditionalFormatting>
  <conditionalFormatting sqref="AF3030">
    <cfRule type="cellIs" dxfId="1517" priority="2373" operator="equal">
      <formula>"◄"</formula>
    </cfRule>
    <cfRule type="cellIs" dxfId="1516" priority="2374" operator="equal">
      <formula>"•"</formula>
    </cfRule>
    <cfRule type="cellIs" priority="2375" operator="equal">
      <formula>"◄"</formula>
    </cfRule>
    <cfRule type="cellIs" dxfId="1515" priority="2376" operator="equal">
      <formula>"►"</formula>
    </cfRule>
  </conditionalFormatting>
  <conditionalFormatting sqref="AH3030">
    <cfRule type="cellIs" dxfId="1514" priority="2369" operator="equal">
      <formula>"◄"</formula>
    </cfRule>
    <cfRule type="cellIs" dxfId="1513" priority="2370" operator="equal">
      <formula>"•"</formula>
    </cfRule>
    <cfRule type="cellIs" priority="2371" operator="equal">
      <formula>"◄"</formula>
    </cfRule>
    <cfRule type="cellIs" dxfId="1512" priority="2372" operator="equal">
      <formula>"►"</formula>
    </cfRule>
  </conditionalFormatting>
  <conditionalFormatting sqref="AG3030">
    <cfRule type="cellIs" dxfId="1511" priority="2365" operator="equal">
      <formula>"◄"</formula>
    </cfRule>
    <cfRule type="cellIs" dxfId="1510" priority="2366" operator="equal">
      <formula>"•"</formula>
    </cfRule>
    <cfRule type="cellIs" priority="2367" operator="equal">
      <formula>"◄"</formula>
    </cfRule>
    <cfRule type="cellIs" dxfId="1509" priority="2368" operator="equal">
      <formula>"►"</formula>
    </cfRule>
  </conditionalFormatting>
  <conditionalFormatting sqref="AF3048">
    <cfRule type="cellIs" dxfId="1508" priority="2361" operator="equal">
      <formula>"◄"</formula>
    </cfRule>
    <cfRule type="cellIs" dxfId="1507" priority="2362" operator="equal">
      <formula>"•"</formula>
    </cfRule>
    <cfRule type="cellIs" priority="2363" operator="equal">
      <formula>"◄"</formula>
    </cfRule>
    <cfRule type="cellIs" dxfId="1506" priority="2364" operator="equal">
      <formula>"►"</formula>
    </cfRule>
  </conditionalFormatting>
  <conditionalFormatting sqref="AH3048">
    <cfRule type="cellIs" dxfId="1505" priority="2357" operator="equal">
      <formula>"◄"</formula>
    </cfRule>
    <cfRule type="cellIs" dxfId="1504" priority="2358" operator="equal">
      <formula>"•"</formula>
    </cfRule>
    <cfRule type="cellIs" priority="2359" operator="equal">
      <formula>"◄"</formula>
    </cfRule>
    <cfRule type="cellIs" dxfId="1503" priority="2360" operator="equal">
      <formula>"►"</formula>
    </cfRule>
  </conditionalFormatting>
  <conditionalFormatting sqref="AG3048">
    <cfRule type="cellIs" dxfId="1502" priority="2353" operator="equal">
      <formula>"◄"</formula>
    </cfRule>
    <cfRule type="cellIs" dxfId="1501" priority="2354" operator="equal">
      <formula>"•"</formula>
    </cfRule>
    <cfRule type="cellIs" priority="2355" operator="equal">
      <formula>"◄"</formula>
    </cfRule>
    <cfRule type="cellIs" dxfId="1500" priority="2356" operator="equal">
      <formula>"►"</formula>
    </cfRule>
  </conditionalFormatting>
  <conditionalFormatting sqref="AF3051">
    <cfRule type="cellIs" dxfId="1499" priority="2349" operator="equal">
      <formula>"◄"</formula>
    </cfRule>
    <cfRule type="cellIs" dxfId="1498" priority="2350" operator="equal">
      <formula>"•"</formula>
    </cfRule>
    <cfRule type="cellIs" priority="2351" operator="equal">
      <formula>"◄"</formula>
    </cfRule>
    <cfRule type="cellIs" dxfId="1497" priority="2352" operator="equal">
      <formula>"►"</formula>
    </cfRule>
  </conditionalFormatting>
  <conditionalFormatting sqref="AH3051">
    <cfRule type="cellIs" dxfId="1496" priority="2345" operator="equal">
      <formula>"◄"</formula>
    </cfRule>
    <cfRule type="cellIs" dxfId="1495" priority="2346" operator="equal">
      <formula>"•"</formula>
    </cfRule>
    <cfRule type="cellIs" priority="2347" operator="equal">
      <formula>"◄"</formula>
    </cfRule>
    <cfRule type="cellIs" dxfId="1494" priority="2348" operator="equal">
      <formula>"►"</formula>
    </cfRule>
  </conditionalFormatting>
  <conditionalFormatting sqref="AG3051">
    <cfRule type="cellIs" dxfId="1493" priority="2341" operator="equal">
      <formula>"◄"</formula>
    </cfRule>
    <cfRule type="cellIs" dxfId="1492" priority="2342" operator="equal">
      <formula>"•"</formula>
    </cfRule>
    <cfRule type="cellIs" priority="2343" operator="equal">
      <formula>"◄"</formula>
    </cfRule>
    <cfRule type="cellIs" dxfId="1491" priority="2344" operator="equal">
      <formula>"►"</formula>
    </cfRule>
  </conditionalFormatting>
  <conditionalFormatting sqref="AF3265">
    <cfRule type="cellIs" dxfId="1490" priority="2337" operator="equal">
      <formula>"◄"</formula>
    </cfRule>
    <cfRule type="cellIs" dxfId="1489" priority="2338" operator="equal">
      <formula>"•"</formula>
    </cfRule>
    <cfRule type="cellIs" priority="2339" operator="equal">
      <formula>"◄"</formula>
    </cfRule>
    <cfRule type="cellIs" dxfId="1488" priority="2340" operator="equal">
      <formula>"►"</formula>
    </cfRule>
  </conditionalFormatting>
  <conditionalFormatting sqref="AH3265">
    <cfRule type="cellIs" dxfId="1487" priority="2333" operator="equal">
      <formula>"◄"</formula>
    </cfRule>
    <cfRule type="cellIs" dxfId="1486" priority="2334" operator="equal">
      <formula>"•"</formula>
    </cfRule>
    <cfRule type="cellIs" priority="2335" operator="equal">
      <formula>"◄"</formula>
    </cfRule>
    <cfRule type="cellIs" dxfId="1485" priority="2336" operator="equal">
      <formula>"►"</formula>
    </cfRule>
  </conditionalFormatting>
  <conditionalFormatting sqref="AG3265">
    <cfRule type="cellIs" dxfId="1484" priority="2329" operator="equal">
      <formula>"◄"</formula>
    </cfRule>
    <cfRule type="cellIs" dxfId="1483" priority="2330" operator="equal">
      <formula>"•"</formula>
    </cfRule>
    <cfRule type="cellIs" priority="2331" operator="equal">
      <formula>"◄"</formula>
    </cfRule>
    <cfRule type="cellIs" dxfId="1482" priority="2332" operator="equal">
      <formula>"►"</formula>
    </cfRule>
  </conditionalFormatting>
  <conditionalFormatting sqref="AF3262">
    <cfRule type="cellIs" dxfId="1481" priority="2325" operator="equal">
      <formula>"◄"</formula>
    </cfRule>
    <cfRule type="cellIs" dxfId="1480" priority="2326" operator="equal">
      <formula>"•"</formula>
    </cfRule>
    <cfRule type="cellIs" priority="2327" operator="equal">
      <formula>"◄"</formula>
    </cfRule>
    <cfRule type="cellIs" dxfId="1479" priority="2328" operator="equal">
      <formula>"►"</formula>
    </cfRule>
  </conditionalFormatting>
  <conditionalFormatting sqref="AH3262">
    <cfRule type="cellIs" dxfId="1478" priority="2321" operator="equal">
      <formula>"◄"</formula>
    </cfRule>
    <cfRule type="cellIs" dxfId="1477" priority="2322" operator="equal">
      <formula>"•"</formula>
    </cfRule>
    <cfRule type="cellIs" priority="2323" operator="equal">
      <formula>"◄"</formula>
    </cfRule>
    <cfRule type="cellIs" dxfId="1476" priority="2324" operator="equal">
      <formula>"►"</formula>
    </cfRule>
  </conditionalFormatting>
  <conditionalFormatting sqref="AG3262">
    <cfRule type="cellIs" dxfId="1475" priority="2317" operator="equal">
      <formula>"◄"</formula>
    </cfRule>
    <cfRule type="cellIs" dxfId="1474" priority="2318" operator="equal">
      <formula>"•"</formula>
    </cfRule>
    <cfRule type="cellIs" priority="2319" operator="equal">
      <formula>"◄"</formula>
    </cfRule>
    <cfRule type="cellIs" dxfId="1473" priority="2320" operator="equal">
      <formula>"►"</formula>
    </cfRule>
  </conditionalFormatting>
  <conditionalFormatting sqref="AF3405">
    <cfRule type="cellIs" dxfId="1472" priority="2313" operator="equal">
      <formula>"◄"</formula>
    </cfRule>
    <cfRule type="cellIs" dxfId="1471" priority="2314" operator="equal">
      <formula>"•"</formula>
    </cfRule>
    <cfRule type="cellIs" priority="2315" operator="equal">
      <formula>"◄"</formula>
    </cfRule>
    <cfRule type="cellIs" dxfId="1470" priority="2316" operator="equal">
      <formula>"►"</formula>
    </cfRule>
  </conditionalFormatting>
  <conditionalFormatting sqref="AH3405">
    <cfRule type="cellIs" dxfId="1469" priority="2309" operator="equal">
      <formula>"◄"</formula>
    </cfRule>
    <cfRule type="cellIs" dxfId="1468" priority="2310" operator="equal">
      <formula>"•"</formula>
    </cfRule>
    <cfRule type="cellIs" priority="2311" operator="equal">
      <formula>"◄"</formula>
    </cfRule>
    <cfRule type="cellIs" dxfId="1467" priority="2312" operator="equal">
      <formula>"►"</formula>
    </cfRule>
  </conditionalFormatting>
  <conditionalFormatting sqref="AG3405">
    <cfRule type="cellIs" dxfId="1466" priority="2305" operator="equal">
      <formula>"◄"</formula>
    </cfRule>
    <cfRule type="cellIs" dxfId="1465" priority="2306" operator="equal">
      <formula>"•"</formula>
    </cfRule>
    <cfRule type="cellIs" priority="2307" operator="equal">
      <formula>"◄"</formula>
    </cfRule>
    <cfRule type="cellIs" dxfId="1464" priority="2308" operator="equal">
      <formula>"►"</formula>
    </cfRule>
  </conditionalFormatting>
  <conditionalFormatting sqref="AF3410">
    <cfRule type="cellIs" dxfId="1463" priority="2301" operator="equal">
      <formula>"◄"</formula>
    </cfRule>
    <cfRule type="cellIs" dxfId="1462" priority="2302" operator="equal">
      <formula>"•"</formula>
    </cfRule>
    <cfRule type="cellIs" priority="2303" operator="equal">
      <formula>"◄"</formula>
    </cfRule>
    <cfRule type="cellIs" dxfId="1461" priority="2304" operator="equal">
      <formula>"►"</formula>
    </cfRule>
  </conditionalFormatting>
  <conditionalFormatting sqref="AH3410">
    <cfRule type="cellIs" dxfId="1460" priority="2297" operator="equal">
      <formula>"◄"</formula>
    </cfRule>
    <cfRule type="cellIs" dxfId="1459" priority="2298" operator="equal">
      <formula>"•"</formula>
    </cfRule>
    <cfRule type="cellIs" priority="2299" operator="equal">
      <formula>"◄"</formula>
    </cfRule>
    <cfRule type="cellIs" dxfId="1458" priority="2300" operator="equal">
      <formula>"►"</formula>
    </cfRule>
  </conditionalFormatting>
  <conditionalFormatting sqref="AG3410">
    <cfRule type="cellIs" dxfId="1457" priority="2293" operator="equal">
      <formula>"◄"</formula>
    </cfRule>
    <cfRule type="cellIs" dxfId="1456" priority="2294" operator="equal">
      <formula>"•"</formula>
    </cfRule>
    <cfRule type="cellIs" priority="2295" operator="equal">
      <formula>"◄"</formula>
    </cfRule>
    <cfRule type="cellIs" dxfId="1455" priority="2296" operator="equal">
      <formula>"►"</formula>
    </cfRule>
  </conditionalFormatting>
  <conditionalFormatting sqref="AF3413">
    <cfRule type="cellIs" dxfId="1454" priority="2289" operator="equal">
      <formula>"◄"</formula>
    </cfRule>
    <cfRule type="cellIs" dxfId="1453" priority="2290" operator="equal">
      <formula>"•"</formula>
    </cfRule>
    <cfRule type="cellIs" priority="2291" operator="equal">
      <formula>"◄"</formula>
    </cfRule>
    <cfRule type="cellIs" dxfId="1452" priority="2292" operator="equal">
      <formula>"►"</formula>
    </cfRule>
  </conditionalFormatting>
  <conditionalFormatting sqref="AH3413">
    <cfRule type="cellIs" dxfId="1451" priority="2285" operator="equal">
      <formula>"◄"</formula>
    </cfRule>
    <cfRule type="cellIs" dxfId="1450" priority="2286" operator="equal">
      <formula>"•"</formula>
    </cfRule>
    <cfRule type="cellIs" priority="2287" operator="equal">
      <formula>"◄"</formula>
    </cfRule>
    <cfRule type="cellIs" dxfId="1449" priority="2288" operator="equal">
      <formula>"►"</formula>
    </cfRule>
  </conditionalFormatting>
  <conditionalFormatting sqref="AG3413">
    <cfRule type="cellIs" dxfId="1448" priority="2281" operator="equal">
      <formula>"◄"</formula>
    </cfRule>
    <cfRule type="cellIs" dxfId="1447" priority="2282" operator="equal">
      <formula>"•"</formula>
    </cfRule>
    <cfRule type="cellIs" priority="2283" operator="equal">
      <formula>"◄"</formula>
    </cfRule>
    <cfRule type="cellIs" dxfId="1446" priority="2284" operator="equal">
      <formula>"►"</formula>
    </cfRule>
  </conditionalFormatting>
  <conditionalFormatting sqref="AF3415">
    <cfRule type="cellIs" dxfId="1445" priority="2277" operator="equal">
      <formula>"◄"</formula>
    </cfRule>
    <cfRule type="cellIs" dxfId="1444" priority="2278" operator="equal">
      <formula>"•"</formula>
    </cfRule>
    <cfRule type="cellIs" priority="2279" operator="equal">
      <formula>"◄"</formula>
    </cfRule>
    <cfRule type="cellIs" dxfId="1443" priority="2280" operator="equal">
      <formula>"►"</formula>
    </cfRule>
  </conditionalFormatting>
  <conditionalFormatting sqref="AH3415">
    <cfRule type="cellIs" dxfId="1442" priority="2273" operator="equal">
      <formula>"◄"</formula>
    </cfRule>
    <cfRule type="cellIs" dxfId="1441" priority="2274" operator="equal">
      <formula>"•"</formula>
    </cfRule>
    <cfRule type="cellIs" priority="2275" operator="equal">
      <formula>"◄"</formula>
    </cfRule>
    <cfRule type="cellIs" dxfId="1440" priority="2276" operator="equal">
      <formula>"►"</formula>
    </cfRule>
  </conditionalFormatting>
  <conditionalFormatting sqref="AG3415">
    <cfRule type="cellIs" dxfId="1439" priority="2269" operator="equal">
      <formula>"◄"</formula>
    </cfRule>
    <cfRule type="cellIs" dxfId="1438" priority="2270" operator="equal">
      <formula>"•"</formula>
    </cfRule>
    <cfRule type="cellIs" priority="2271" operator="equal">
      <formula>"◄"</formula>
    </cfRule>
    <cfRule type="cellIs" dxfId="1437" priority="2272" operator="equal">
      <formula>"►"</formula>
    </cfRule>
  </conditionalFormatting>
  <conditionalFormatting sqref="AF3417">
    <cfRule type="cellIs" dxfId="1436" priority="2265" operator="equal">
      <formula>"◄"</formula>
    </cfRule>
    <cfRule type="cellIs" dxfId="1435" priority="2266" operator="equal">
      <formula>"•"</formula>
    </cfRule>
    <cfRule type="cellIs" priority="2267" operator="equal">
      <formula>"◄"</formula>
    </cfRule>
    <cfRule type="cellIs" dxfId="1434" priority="2268" operator="equal">
      <formula>"►"</formula>
    </cfRule>
  </conditionalFormatting>
  <conditionalFormatting sqref="AH3417">
    <cfRule type="cellIs" dxfId="1433" priority="2261" operator="equal">
      <formula>"◄"</formula>
    </cfRule>
    <cfRule type="cellIs" dxfId="1432" priority="2262" operator="equal">
      <formula>"•"</formula>
    </cfRule>
    <cfRule type="cellIs" priority="2263" operator="equal">
      <formula>"◄"</formula>
    </cfRule>
    <cfRule type="cellIs" dxfId="1431" priority="2264" operator="equal">
      <formula>"►"</formula>
    </cfRule>
  </conditionalFormatting>
  <conditionalFormatting sqref="AG3417">
    <cfRule type="cellIs" dxfId="1430" priority="2257" operator="equal">
      <formula>"◄"</formula>
    </cfRule>
    <cfRule type="cellIs" dxfId="1429" priority="2258" operator="equal">
      <formula>"•"</formula>
    </cfRule>
    <cfRule type="cellIs" priority="2259" operator="equal">
      <formula>"◄"</formula>
    </cfRule>
    <cfRule type="cellIs" dxfId="1428" priority="2260" operator="equal">
      <formula>"►"</formula>
    </cfRule>
  </conditionalFormatting>
  <conditionalFormatting sqref="AF3426">
    <cfRule type="cellIs" dxfId="1427" priority="2253" operator="equal">
      <formula>"◄"</formula>
    </cfRule>
    <cfRule type="cellIs" dxfId="1426" priority="2254" operator="equal">
      <formula>"•"</formula>
    </cfRule>
    <cfRule type="cellIs" priority="2255" operator="equal">
      <formula>"◄"</formula>
    </cfRule>
    <cfRule type="cellIs" dxfId="1425" priority="2256" operator="equal">
      <formula>"►"</formula>
    </cfRule>
  </conditionalFormatting>
  <conditionalFormatting sqref="AH3426">
    <cfRule type="cellIs" dxfId="1424" priority="2249" operator="equal">
      <formula>"◄"</formula>
    </cfRule>
    <cfRule type="cellIs" dxfId="1423" priority="2250" operator="equal">
      <formula>"•"</formula>
    </cfRule>
    <cfRule type="cellIs" priority="2251" operator="equal">
      <formula>"◄"</formula>
    </cfRule>
    <cfRule type="cellIs" dxfId="1422" priority="2252" operator="equal">
      <formula>"►"</formula>
    </cfRule>
  </conditionalFormatting>
  <conditionalFormatting sqref="AG3426">
    <cfRule type="cellIs" dxfId="1421" priority="2245" operator="equal">
      <formula>"◄"</formula>
    </cfRule>
    <cfRule type="cellIs" dxfId="1420" priority="2246" operator="equal">
      <formula>"•"</formula>
    </cfRule>
    <cfRule type="cellIs" priority="2247" operator="equal">
      <formula>"◄"</formula>
    </cfRule>
    <cfRule type="cellIs" dxfId="1419" priority="2248" operator="equal">
      <formula>"►"</formula>
    </cfRule>
  </conditionalFormatting>
  <conditionalFormatting sqref="AF3429">
    <cfRule type="cellIs" dxfId="1418" priority="2241" operator="equal">
      <formula>"◄"</formula>
    </cfRule>
    <cfRule type="cellIs" dxfId="1417" priority="2242" operator="equal">
      <formula>"•"</formula>
    </cfRule>
    <cfRule type="cellIs" priority="2243" operator="equal">
      <formula>"◄"</formula>
    </cfRule>
    <cfRule type="cellIs" dxfId="1416" priority="2244" operator="equal">
      <formula>"►"</formula>
    </cfRule>
  </conditionalFormatting>
  <conditionalFormatting sqref="AH3429">
    <cfRule type="cellIs" dxfId="1415" priority="2237" operator="equal">
      <formula>"◄"</formula>
    </cfRule>
    <cfRule type="cellIs" dxfId="1414" priority="2238" operator="equal">
      <formula>"•"</formula>
    </cfRule>
    <cfRule type="cellIs" priority="2239" operator="equal">
      <formula>"◄"</formula>
    </cfRule>
    <cfRule type="cellIs" dxfId="1413" priority="2240" operator="equal">
      <formula>"►"</formula>
    </cfRule>
  </conditionalFormatting>
  <conditionalFormatting sqref="AG3429">
    <cfRule type="cellIs" dxfId="1412" priority="2233" operator="equal">
      <formula>"◄"</formula>
    </cfRule>
    <cfRule type="cellIs" dxfId="1411" priority="2234" operator="equal">
      <formula>"•"</formula>
    </cfRule>
    <cfRule type="cellIs" priority="2235" operator="equal">
      <formula>"◄"</formula>
    </cfRule>
    <cfRule type="cellIs" dxfId="1410" priority="2236" operator="equal">
      <formula>"►"</formula>
    </cfRule>
  </conditionalFormatting>
  <conditionalFormatting sqref="AF3432">
    <cfRule type="cellIs" dxfId="1409" priority="2229" operator="equal">
      <formula>"◄"</formula>
    </cfRule>
    <cfRule type="cellIs" dxfId="1408" priority="2230" operator="equal">
      <formula>"•"</formula>
    </cfRule>
    <cfRule type="cellIs" priority="2231" operator="equal">
      <formula>"◄"</formula>
    </cfRule>
    <cfRule type="cellIs" dxfId="1407" priority="2232" operator="equal">
      <formula>"►"</formula>
    </cfRule>
  </conditionalFormatting>
  <conditionalFormatting sqref="AH3432">
    <cfRule type="cellIs" dxfId="1406" priority="2225" operator="equal">
      <formula>"◄"</formula>
    </cfRule>
    <cfRule type="cellIs" dxfId="1405" priority="2226" operator="equal">
      <formula>"•"</formula>
    </cfRule>
    <cfRule type="cellIs" priority="2227" operator="equal">
      <formula>"◄"</formula>
    </cfRule>
    <cfRule type="cellIs" dxfId="1404" priority="2228" operator="equal">
      <formula>"►"</formula>
    </cfRule>
  </conditionalFormatting>
  <conditionalFormatting sqref="AG3432">
    <cfRule type="cellIs" dxfId="1403" priority="2221" operator="equal">
      <formula>"◄"</formula>
    </cfRule>
    <cfRule type="cellIs" dxfId="1402" priority="2222" operator="equal">
      <formula>"•"</formula>
    </cfRule>
    <cfRule type="cellIs" priority="2223" operator="equal">
      <formula>"◄"</formula>
    </cfRule>
    <cfRule type="cellIs" dxfId="1401" priority="2224" operator="equal">
      <formula>"►"</formula>
    </cfRule>
  </conditionalFormatting>
  <conditionalFormatting sqref="AF3434">
    <cfRule type="cellIs" dxfId="1400" priority="2217" operator="equal">
      <formula>"◄"</formula>
    </cfRule>
    <cfRule type="cellIs" dxfId="1399" priority="2218" operator="equal">
      <formula>"•"</formula>
    </cfRule>
    <cfRule type="cellIs" priority="2219" operator="equal">
      <formula>"◄"</formula>
    </cfRule>
    <cfRule type="cellIs" dxfId="1398" priority="2220" operator="equal">
      <formula>"►"</formula>
    </cfRule>
  </conditionalFormatting>
  <conditionalFormatting sqref="AH3434">
    <cfRule type="cellIs" dxfId="1397" priority="2213" operator="equal">
      <formula>"◄"</formula>
    </cfRule>
    <cfRule type="cellIs" dxfId="1396" priority="2214" operator="equal">
      <formula>"•"</formula>
    </cfRule>
    <cfRule type="cellIs" priority="2215" operator="equal">
      <formula>"◄"</formula>
    </cfRule>
    <cfRule type="cellIs" dxfId="1395" priority="2216" operator="equal">
      <formula>"►"</formula>
    </cfRule>
  </conditionalFormatting>
  <conditionalFormatting sqref="AG3434">
    <cfRule type="cellIs" dxfId="1394" priority="2209" operator="equal">
      <formula>"◄"</formula>
    </cfRule>
    <cfRule type="cellIs" dxfId="1393" priority="2210" operator="equal">
      <formula>"•"</formula>
    </cfRule>
    <cfRule type="cellIs" priority="2211" operator="equal">
      <formula>"◄"</formula>
    </cfRule>
    <cfRule type="cellIs" dxfId="1392" priority="2212" operator="equal">
      <formula>"►"</formula>
    </cfRule>
  </conditionalFormatting>
  <conditionalFormatting sqref="AF3438">
    <cfRule type="cellIs" dxfId="1391" priority="2205" operator="equal">
      <formula>"◄"</formula>
    </cfRule>
    <cfRule type="cellIs" dxfId="1390" priority="2206" operator="equal">
      <formula>"•"</formula>
    </cfRule>
    <cfRule type="cellIs" priority="2207" operator="equal">
      <formula>"◄"</formula>
    </cfRule>
    <cfRule type="cellIs" dxfId="1389" priority="2208" operator="equal">
      <formula>"►"</formula>
    </cfRule>
  </conditionalFormatting>
  <conditionalFormatting sqref="AH3438">
    <cfRule type="cellIs" dxfId="1388" priority="2201" operator="equal">
      <formula>"◄"</formula>
    </cfRule>
    <cfRule type="cellIs" dxfId="1387" priority="2202" operator="equal">
      <formula>"•"</formula>
    </cfRule>
    <cfRule type="cellIs" priority="2203" operator="equal">
      <formula>"◄"</formula>
    </cfRule>
    <cfRule type="cellIs" dxfId="1386" priority="2204" operator="equal">
      <formula>"►"</formula>
    </cfRule>
  </conditionalFormatting>
  <conditionalFormatting sqref="AG3438">
    <cfRule type="cellIs" dxfId="1385" priority="2197" operator="equal">
      <formula>"◄"</formula>
    </cfRule>
    <cfRule type="cellIs" dxfId="1384" priority="2198" operator="equal">
      <formula>"•"</formula>
    </cfRule>
    <cfRule type="cellIs" priority="2199" operator="equal">
      <formula>"◄"</formula>
    </cfRule>
    <cfRule type="cellIs" dxfId="1383" priority="2200" operator="equal">
      <formula>"►"</formula>
    </cfRule>
  </conditionalFormatting>
  <conditionalFormatting sqref="AF3443">
    <cfRule type="cellIs" dxfId="1382" priority="2193" operator="equal">
      <formula>"◄"</formula>
    </cfRule>
    <cfRule type="cellIs" dxfId="1381" priority="2194" operator="equal">
      <formula>"•"</formula>
    </cfRule>
    <cfRule type="cellIs" priority="2195" operator="equal">
      <formula>"◄"</formula>
    </cfRule>
    <cfRule type="cellIs" dxfId="1380" priority="2196" operator="equal">
      <formula>"►"</formula>
    </cfRule>
  </conditionalFormatting>
  <conditionalFormatting sqref="AH3443">
    <cfRule type="cellIs" dxfId="1379" priority="2189" operator="equal">
      <formula>"◄"</formula>
    </cfRule>
    <cfRule type="cellIs" dxfId="1378" priority="2190" operator="equal">
      <formula>"•"</formula>
    </cfRule>
    <cfRule type="cellIs" priority="2191" operator="equal">
      <formula>"◄"</formula>
    </cfRule>
    <cfRule type="cellIs" dxfId="1377" priority="2192" operator="equal">
      <formula>"►"</formula>
    </cfRule>
  </conditionalFormatting>
  <conditionalFormatting sqref="AG3443">
    <cfRule type="cellIs" dxfId="1376" priority="2185" operator="equal">
      <formula>"◄"</formula>
    </cfRule>
    <cfRule type="cellIs" dxfId="1375" priority="2186" operator="equal">
      <formula>"•"</formula>
    </cfRule>
    <cfRule type="cellIs" priority="2187" operator="equal">
      <formula>"◄"</formula>
    </cfRule>
    <cfRule type="cellIs" dxfId="1374" priority="2188" operator="equal">
      <formula>"►"</formula>
    </cfRule>
  </conditionalFormatting>
  <conditionalFormatting sqref="AF3448">
    <cfRule type="cellIs" dxfId="1373" priority="2181" operator="equal">
      <formula>"◄"</formula>
    </cfRule>
    <cfRule type="cellIs" dxfId="1372" priority="2182" operator="equal">
      <formula>"•"</formula>
    </cfRule>
    <cfRule type="cellIs" priority="2183" operator="equal">
      <formula>"◄"</formula>
    </cfRule>
    <cfRule type="cellIs" dxfId="1371" priority="2184" operator="equal">
      <formula>"►"</formula>
    </cfRule>
  </conditionalFormatting>
  <conditionalFormatting sqref="AH3448">
    <cfRule type="cellIs" dxfId="1370" priority="2177" operator="equal">
      <formula>"◄"</formula>
    </cfRule>
    <cfRule type="cellIs" dxfId="1369" priority="2178" operator="equal">
      <formula>"•"</formula>
    </cfRule>
    <cfRule type="cellIs" priority="2179" operator="equal">
      <formula>"◄"</formula>
    </cfRule>
    <cfRule type="cellIs" dxfId="1368" priority="2180" operator="equal">
      <formula>"►"</formula>
    </cfRule>
  </conditionalFormatting>
  <conditionalFormatting sqref="AG3448">
    <cfRule type="cellIs" dxfId="1367" priority="2173" operator="equal">
      <formula>"◄"</formula>
    </cfRule>
    <cfRule type="cellIs" dxfId="1366" priority="2174" operator="equal">
      <formula>"•"</formula>
    </cfRule>
    <cfRule type="cellIs" priority="2175" operator="equal">
      <formula>"◄"</formula>
    </cfRule>
    <cfRule type="cellIs" dxfId="1365" priority="2176" operator="equal">
      <formula>"►"</formula>
    </cfRule>
  </conditionalFormatting>
  <conditionalFormatting sqref="AF3453">
    <cfRule type="cellIs" dxfId="1364" priority="2169" operator="equal">
      <formula>"◄"</formula>
    </cfRule>
    <cfRule type="cellIs" dxfId="1363" priority="2170" operator="equal">
      <formula>"•"</formula>
    </cfRule>
    <cfRule type="cellIs" priority="2171" operator="equal">
      <formula>"◄"</formula>
    </cfRule>
    <cfRule type="cellIs" dxfId="1362" priority="2172" operator="equal">
      <formula>"►"</formula>
    </cfRule>
  </conditionalFormatting>
  <conditionalFormatting sqref="AH3453">
    <cfRule type="cellIs" dxfId="1361" priority="2165" operator="equal">
      <formula>"◄"</formula>
    </cfRule>
    <cfRule type="cellIs" dxfId="1360" priority="2166" operator="equal">
      <formula>"•"</formula>
    </cfRule>
    <cfRule type="cellIs" priority="2167" operator="equal">
      <formula>"◄"</formula>
    </cfRule>
    <cfRule type="cellIs" dxfId="1359" priority="2168" operator="equal">
      <formula>"►"</formula>
    </cfRule>
  </conditionalFormatting>
  <conditionalFormatting sqref="AG3453">
    <cfRule type="cellIs" dxfId="1358" priority="2161" operator="equal">
      <formula>"◄"</formula>
    </cfRule>
    <cfRule type="cellIs" dxfId="1357" priority="2162" operator="equal">
      <formula>"•"</formula>
    </cfRule>
    <cfRule type="cellIs" priority="2163" operator="equal">
      <formula>"◄"</formula>
    </cfRule>
    <cfRule type="cellIs" dxfId="1356" priority="2164" operator="equal">
      <formula>"►"</formula>
    </cfRule>
  </conditionalFormatting>
  <conditionalFormatting sqref="AF3458">
    <cfRule type="cellIs" dxfId="1355" priority="2157" operator="equal">
      <formula>"◄"</formula>
    </cfRule>
    <cfRule type="cellIs" dxfId="1354" priority="2158" operator="equal">
      <formula>"•"</formula>
    </cfRule>
    <cfRule type="cellIs" priority="2159" operator="equal">
      <formula>"◄"</formula>
    </cfRule>
    <cfRule type="cellIs" dxfId="1353" priority="2160" operator="equal">
      <formula>"►"</formula>
    </cfRule>
  </conditionalFormatting>
  <conditionalFormatting sqref="AH3458">
    <cfRule type="cellIs" dxfId="1352" priority="2153" operator="equal">
      <formula>"◄"</formula>
    </cfRule>
    <cfRule type="cellIs" dxfId="1351" priority="2154" operator="equal">
      <formula>"•"</formula>
    </cfRule>
    <cfRule type="cellIs" priority="2155" operator="equal">
      <formula>"◄"</formula>
    </cfRule>
    <cfRule type="cellIs" dxfId="1350" priority="2156" operator="equal">
      <formula>"►"</formula>
    </cfRule>
  </conditionalFormatting>
  <conditionalFormatting sqref="AG3458">
    <cfRule type="cellIs" dxfId="1349" priority="2149" operator="equal">
      <formula>"◄"</formula>
    </cfRule>
    <cfRule type="cellIs" dxfId="1348" priority="2150" operator="equal">
      <formula>"•"</formula>
    </cfRule>
    <cfRule type="cellIs" priority="2151" operator="equal">
      <formula>"◄"</formula>
    </cfRule>
    <cfRule type="cellIs" dxfId="1347" priority="2152" operator="equal">
      <formula>"►"</formula>
    </cfRule>
  </conditionalFormatting>
  <conditionalFormatting sqref="AF3462">
    <cfRule type="cellIs" dxfId="1346" priority="2145" operator="equal">
      <formula>"◄"</formula>
    </cfRule>
    <cfRule type="cellIs" dxfId="1345" priority="2146" operator="equal">
      <formula>"•"</formula>
    </cfRule>
    <cfRule type="cellIs" priority="2147" operator="equal">
      <formula>"◄"</formula>
    </cfRule>
    <cfRule type="cellIs" dxfId="1344" priority="2148" operator="equal">
      <formula>"►"</formula>
    </cfRule>
  </conditionalFormatting>
  <conditionalFormatting sqref="AH3462">
    <cfRule type="cellIs" dxfId="1343" priority="2141" operator="equal">
      <formula>"◄"</formula>
    </cfRule>
    <cfRule type="cellIs" dxfId="1342" priority="2142" operator="equal">
      <formula>"•"</formula>
    </cfRule>
    <cfRule type="cellIs" priority="2143" operator="equal">
      <formula>"◄"</formula>
    </cfRule>
    <cfRule type="cellIs" dxfId="1341" priority="2144" operator="equal">
      <formula>"►"</formula>
    </cfRule>
  </conditionalFormatting>
  <conditionalFormatting sqref="AG3462">
    <cfRule type="cellIs" dxfId="1340" priority="2137" operator="equal">
      <formula>"◄"</formula>
    </cfRule>
    <cfRule type="cellIs" dxfId="1339" priority="2138" operator="equal">
      <formula>"•"</formula>
    </cfRule>
    <cfRule type="cellIs" priority="2139" operator="equal">
      <formula>"◄"</formula>
    </cfRule>
    <cfRule type="cellIs" dxfId="1338" priority="2140" operator="equal">
      <formula>"►"</formula>
    </cfRule>
  </conditionalFormatting>
  <conditionalFormatting sqref="AF3465">
    <cfRule type="cellIs" dxfId="1337" priority="2133" operator="equal">
      <formula>"◄"</formula>
    </cfRule>
    <cfRule type="cellIs" dxfId="1336" priority="2134" operator="equal">
      <formula>"•"</formula>
    </cfRule>
    <cfRule type="cellIs" priority="2135" operator="equal">
      <formula>"◄"</formula>
    </cfRule>
    <cfRule type="cellIs" dxfId="1335" priority="2136" operator="equal">
      <formula>"►"</formula>
    </cfRule>
  </conditionalFormatting>
  <conditionalFormatting sqref="AH3465">
    <cfRule type="cellIs" dxfId="1334" priority="2129" operator="equal">
      <formula>"◄"</formula>
    </cfRule>
    <cfRule type="cellIs" dxfId="1333" priority="2130" operator="equal">
      <formula>"•"</formula>
    </cfRule>
    <cfRule type="cellIs" priority="2131" operator="equal">
      <formula>"◄"</formula>
    </cfRule>
    <cfRule type="cellIs" dxfId="1332" priority="2132" operator="equal">
      <formula>"►"</formula>
    </cfRule>
  </conditionalFormatting>
  <conditionalFormatting sqref="AG3465">
    <cfRule type="cellIs" dxfId="1331" priority="2125" operator="equal">
      <formula>"◄"</formula>
    </cfRule>
    <cfRule type="cellIs" dxfId="1330" priority="2126" operator="equal">
      <formula>"•"</formula>
    </cfRule>
    <cfRule type="cellIs" priority="2127" operator="equal">
      <formula>"◄"</formula>
    </cfRule>
    <cfRule type="cellIs" dxfId="1329" priority="2128" operator="equal">
      <formula>"►"</formula>
    </cfRule>
  </conditionalFormatting>
  <conditionalFormatting sqref="AF3469">
    <cfRule type="cellIs" dxfId="1328" priority="2121" operator="equal">
      <formula>"◄"</formula>
    </cfRule>
    <cfRule type="cellIs" dxfId="1327" priority="2122" operator="equal">
      <formula>"•"</formula>
    </cfRule>
    <cfRule type="cellIs" priority="2123" operator="equal">
      <formula>"◄"</formula>
    </cfRule>
    <cfRule type="cellIs" dxfId="1326" priority="2124" operator="equal">
      <formula>"►"</formula>
    </cfRule>
  </conditionalFormatting>
  <conditionalFormatting sqref="AH3469">
    <cfRule type="cellIs" dxfId="1325" priority="2117" operator="equal">
      <formula>"◄"</formula>
    </cfRule>
    <cfRule type="cellIs" dxfId="1324" priority="2118" operator="equal">
      <formula>"•"</formula>
    </cfRule>
    <cfRule type="cellIs" priority="2119" operator="equal">
      <formula>"◄"</formula>
    </cfRule>
    <cfRule type="cellIs" dxfId="1323" priority="2120" operator="equal">
      <formula>"►"</formula>
    </cfRule>
  </conditionalFormatting>
  <conditionalFormatting sqref="AG3469">
    <cfRule type="cellIs" dxfId="1322" priority="2113" operator="equal">
      <formula>"◄"</formula>
    </cfRule>
    <cfRule type="cellIs" dxfId="1321" priority="2114" operator="equal">
      <formula>"•"</formula>
    </cfRule>
    <cfRule type="cellIs" priority="2115" operator="equal">
      <formula>"◄"</formula>
    </cfRule>
    <cfRule type="cellIs" dxfId="1320" priority="2116" operator="equal">
      <formula>"►"</formula>
    </cfRule>
  </conditionalFormatting>
  <conditionalFormatting sqref="AF3471">
    <cfRule type="cellIs" dxfId="1319" priority="2109" operator="equal">
      <formula>"◄"</formula>
    </cfRule>
    <cfRule type="cellIs" dxfId="1318" priority="2110" operator="equal">
      <formula>"•"</formula>
    </cfRule>
    <cfRule type="cellIs" priority="2111" operator="equal">
      <formula>"◄"</formula>
    </cfRule>
    <cfRule type="cellIs" dxfId="1317" priority="2112" operator="equal">
      <formula>"►"</formula>
    </cfRule>
  </conditionalFormatting>
  <conditionalFormatting sqref="AH3471">
    <cfRule type="cellIs" dxfId="1316" priority="2105" operator="equal">
      <formula>"◄"</formula>
    </cfRule>
    <cfRule type="cellIs" dxfId="1315" priority="2106" operator="equal">
      <formula>"•"</formula>
    </cfRule>
    <cfRule type="cellIs" priority="2107" operator="equal">
      <formula>"◄"</formula>
    </cfRule>
    <cfRule type="cellIs" dxfId="1314" priority="2108" operator="equal">
      <formula>"►"</formula>
    </cfRule>
  </conditionalFormatting>
  <conditionalFormatting sqref="AG3471">
    <cfRule type="cellIs" dxfId="1313" priority="2101" operator="equal">
      <formula>"◄"</formula>
    </cfRule>
    <cfRule type="cellIs" dxfId="1312" priority="2102" operator="equal">
      <formula>"•"</formula>
    </cfRule>
    <cfRule type="cellIs" priority="2103" operator="equal">
      <formula>"◄"</formula>
    </cfRule>
    <cfRule type="cellIs" dxfId="1311" priority="2104" operator="equal">
      <formula>"►"</formula>
    </cfRule>
  </conditionalFormatting>
  <conditionalFormatting sqref="AF3473">
    <cfRule type="cellIs" dxfId="1310" priority="2097" operator="equal">
      <formula>"◄"</formula>
    </cfRule>
    <cfRule type="cellIs" dxfId="1309" priority="2098" operator="equal">
      <formula>"•"</formula>
    </cfRule>
    <cfRule type="cellIs" priority="2099" operator="equal">
      <formula>"◄"</formula>
    </cfRule>
    <cfRule type="cellIs" dxfId="1308" priority="2100" operator="equal">
      <formula>"►"</formula>
    </cfRule>
  </conditionalFormatting>
  <conditionalFormatting sqref="AH3473">
    <cfRule type="cellIs" dxfId="1307" priority="2093" operator="equal">
      <formula>"◄"</formula>
    </cfRule>
    <cfRule type="cellIs" dxfId="1306" priority="2094" operator="equal">
      <formula>"•"</formula>
    </cfRule>
    <cfRule type="cellIs" priority="2095" operator="equal">
      <formula>"◄"</formula>
    </cfRule>
    <cfRule type="cellIs" dxfId="1305" priority="2096" operator="equal">
      <formula>"►"</formula>
    </cfRule>
  </conditionalFormatting>
  <conditionalFormatting sqref="AG3473">
    <cfRule type="cellIs" dxfId="1304" priority="2089" operator="equal">
      <formula>"◄"</formula>
    </cfRule>
    <cfRule type="cellIs" dxfId="1303" priority="2090" operator="equal">
      <formula>"•"</formula>
    </cfRule>
    <cfRule type="cellIs" priority="2091" operator="equal">
      <formula>"◄"</formula>
    </cfRule>
    <cfRule type="cellIs" dxfId="1302" priority="2092" operator="equal">
      <formula>"►"</formula>
    </cfRule>
  </conditionalFormatting>
  <conditionalFormatting sqref="AF3475">
    <cfRule type="cellIs" dxfId="1301" priority="2085" operator="equal">
      <formula>"◄"</formula>
    </cfRule>
    <cfRule type="cellIs" dxfId="1300" priority="2086" operator="equal">
      <formula>"•"</formula>
    </cfRule>
    <cfRule type="cellIs" priority="2087" operator="equal">
      <formula>"◄"</formula>
    </cfRule>
    <cfRule type="cellIs" dxfId="1299" priority="2088" operator="equal">
      <formula>"►"</formula>
    </cfRule>
  </conditionalFormatting>
  <conditionalFormatting sqref="AH3475">
    <cfRule type="cellIs" dxfId="1298" priority="2081" operator="equal">
      <formula>"◄"</formula>
    </cfRule>
    <cfRule type="cellIs" dxfId="1297" priority="2082" operator="equal">
      <formula>"•"</formula>
    </cfRule>
    <cfRule type="cellIs" priority="2083" operator="equal">
      <formula>"◄"</formula>
    </cfRule>
    <cfRule type="cellIs" dxfId="1296" priority="2084" operator="equal">
      <formula>"►"</formula>
    </cfRule>
  </conditionalFormatting>
  <conditionalFormatting sqref="AG3475">
    <cfRule type="cellIs" dxfId="1295" priority="2077" operator="equal">
      <formula>"◄"</formula>
    </cfRule>
    <cfRule type="cellIs" dxfId="1294" priority="2078" operator="equal">
      <formula>"•"</formula>
    </cfRule>
    <cfRule type="cellIs" priority="2079" operator="equal">
      <formula>"◄"</formula>
    </cfRule>
    <cfRule type="cellIs" dxfId="1293" priority="2080" operator="equal">
      <formula>"►"</formula>
    </cfRule>
  </conditionalFormatting>
  <conditionalFormatting sqref="AF3480">
    <cfRule type="cellIs" dxfId="1292" priority="2073" operator="equal">
      <formula>"◄"</formula>
    </cfRule>
    <cfRule type="cellIs" dxfId="1291" priority="2074" operator="equal">
      <formula>"•"</formula>
    </cfRule>
    <cfRule type="cellIs" priority="2075" operator="equal">
      <formula>"◄"</formula>
    </cfRule>
    <cfRule type="cellIs" dxfId="1290" priority="2076" operator="equal">
      <formula>"►"</formula>
    </cfRule>
  </conditionalFormatting>
  <conditionalFormatting sqref="AH3480">
    <cfRule type="cellIs" dxfId="1289" priority="2069" operator="equal">
      <formula>"◄"</formula>
    </cfRule>
    <cfRule type="cellIs" dxfId="1288" priority="2070" operator="equal">
      <formula>"•"</formula>
    </cfRule>
    <cfRule type="cellIs" priority="2071" operator="equal">
      <formula>"◄"</formula>
    </cfRule>
    <cfRule type="cellIs" dxfId="1287" priority="2072" operator="equal">
      <formula>"►"</formula>
    </cfRule>
  </conditionalFormatting>
  <conditionalFormatting sqref="AG3480">
    <cfRule type="cellIs" dxfId="1286" priority="2065" operator="equal">
      <formula>"◄"</formula>
    </cfRule>
    <cfRule type="cellIs" dxfId="1285" priority="2066" operator="equal">
      <formula>"•"</formula>
    </cfRule>
    <cfRule type="cellIs" priority="2067" operator="equal">
      <formula>"◄"</formula>
    </cfRule>
    <cfRule type="cellIs" dxfId="1284" priority="2068" operator="equal">
      <formula>"►"</formula>
    </cfRule>
  </conditionalFormatting>
  <conditionalFormatting sqref="AF3482">
    <cfRule type="cellIs" dxfId="1283" priority="2061" operator="equal">
      <formula>"◄"</formula>
    </cfRule>
    <cfRule type="cellIs" dxfId="1282" priority="2062" operator="equal">
      <formula>"•"</formula>
    </cfRule>
    <cfRule type="cellIs" priority="2063" operator="equal">
      <formula>"◄"</formula>
    </cfRule>
    <cfRule type="cellIs" dxfId="1281" priority="2064" operator="equal">
      <formula>"►"</formula>
    </cfRule>
  </conditionalFormatting>
  <conditionalFormatting sqref="AH3482">
    <cfRule type="cellIs" dxfId="1280" priority="2057" operator="equal">
      <formula>"◄"</formula>
    </cfRule>
    <cfRule type="cellIs" dxfId="1279" priority="2058" operator="equal">
      <formula>"•"</formula>
    </cfRule>
    <cfRule type="cellIs" priority="2059" operator="equal">
      <formula>"◄"</formula>
    </cfRule>
    <cfRule type="cellIs" dxfId="1278" priority="2060" operator="equal">
      <formula>"►"</formula>
    </cfRule>
  </conditionalFormatting>
  <conditionalFormatting sqref="AG3482">
    <cfRule type="cellIs" dxfId="1277" priority="2053" operator="equal">
      <formula>"◄"</formula>
    </cfRule>
    <cfRule type="cellIs" dxfId="1276" priority="2054" operator="equal">
      <formula>"•"</formula>
    </cfRule>
    <cfRule type="cellIs" priority="2055" operator="equal">
      <formula>"◄"</formula>
    </cfRule>
    <cfRule type="cellIs" dxfId="1275" priority="2056" operator="equal">
      <formula>"►"</formula>
    </cfRule>
  </conditionalFormatting>
  <conditionalFormatting sqref="AF3500">
    <cfRule type="cellIs" dxfId="1274" priority="2049" operator="equal">
      <formula>"◄"</formula>
    </cfRule>
    <cfRule type="cellIs" dxfId="1273" priority="2050" operator="equal">
      <formula>"•"</formula>
    </cfRule>
    <cfRule type="cellIs" priority="2051" operator="equal">
      <formula>"◄"</formula>
    </cfRule>
    <cfRule type="cellIs" dxfId="1272" priority="2052" operator="equal">
      <formula>"►"</formula>
    </cfRule>
  </conditionalFormatting>
  <conditionalFormatting sqref="AH3500">
    <cfRule type="cellIs" dxfId="1271" priority="2045" operator="equal">
      <formula>"◄"</formula>
    </cfRule>
    <cfRule type="cellIs" dxfId="1270" priority="2046" operator="equal">
      <formula>"•"</formula>
    </cfRule>
    <cfRule type="cellIs" priority="2047" operator="equal">
      <formula>"◄"</formula>
    </cfRule>
    <cfRule type="cellIs" dxfId="1269" priority="2048" operator="equal">
      <formula>"►"</formula>
    </cfRule>
  </conditionalFormatting>
  <conditionalFormatting sqref="AG3500">
    <cfRule type="cellIs" dxfId="1268" priority="2041" operator="equal">
      <formula>"◄"</formula>
    </cfRule>
    <cfRule type="cellIs" dxfId="1267" priority="2042" operator="equal">
      <formula>"•"</formula>
    </cfRule>
    <cfRule type="cellIs" priority="2043" operator="equal">
      <formula>"◄"</formula>
    </cfRule>
    <cfRule type="cellIs" dxfId="1266" priority="2044" operator="equal">
      <formula>"►"</formula>
    </cfRule>
  </conditionalFormatting>
  <conditionalFormatting sqref="AF3507">
    <cfRule type="cellIs" dxfId="1265" priority="2037" operator="equal">
      <formula>"◄"</formula>
    </cfRule>
    <cfRule type="cellIs" dxfId="1264" priority="2038" operator="equal">
      <formula>"•"</formula>
    </cfRule>
    <cfRule type="cellIs" priority="2039" operator="equal">
      <formula>"◄"</formula>
    </cfRule>
    <cfRule type="cellIs" dxfId="1263" priority="2040" operator="equal">
      <formula>"►"</formula>
    </cfRule>
  </conditionalFormatting>
  <conditionalFormatting sqref="AH3507">
    <cfRule type="cellIs" dxfId="1262" priority="2033" operator="equal">
      <formula>"◄"</formula>
    </cfRule>
    <cfRule type="cellIs" dxfId="1261" priority="2034" operator="equal">
      <formula>"•"</formula>
    </cfRule>
    <cfRule type="cellIs" priority="2035" operator="equal">
      <formula>"◄"</formula>
    </cfRule>
    <cfRule type="cellIs" dxfId="1260" priority="2036" operator="equal">
      <formula>"►"</formula>
    </cfRule>
  </conditionalFormatting>
  <conditionalFormatting sqref="AG3507">
    <cfRule type="cellIs" dxfId="1259" priority="2029" operator="equal">
      <formula>"◄"</formula>
    </cfRule>
    <cfRule type="cellIs" dxfId="1258" priority="2030" operator="equal">
      <formula>"•"</formula>
    </cfRule>
    <cfRule type="cellIs" priority="2031" operator="equal">
      <formula>"◄"</formula>
    </cfRule>
    <cfRule type="cellIs" dxfId="1257" priority="2032" operator="equal">
      <formula>"►"</formula>
    </cfRule>
  </conditionalFormatting>
  <conditionalFormatting sqref="AF3509">
    <cfRule type="cellIs" dxfId="1256" priority="2025" operator="equal">
      <formula>"◄"</formula>
    </cfRule>
    <cfRule type="cellIs" dxfId="1255" priority="2026" operator="equal">
      <formula>"•"</formula>
    </cfRule>
    <cfRule type="cellIs" priority="2027" operator="equal">
      <formula>"◄"</formula>
    </cfRule>
    <cfRule type="cellIs" dxfId="1254" priority="2028" operator="equal">
      <formula>"►"</formula>
    </cfRule>
  </conditionalFormatting>
  <conditionalFormatting sqref="AH3509">
    <cfRule type="cellIs" dxfId="1253" priority="2021" operator="equal">
      <formula>"◄"</formula>
    </cfRule>
    <cfRule type="cellIs" dxfId="1252" priority="2022" operator="equal">
      <formula>"•"</formula>
    </cfRule>
    <cfRule type="cellIs" priority="2023" operator="equal">
      <formula>"◄"</formula>
    </cfRule>
    <cfRule type="cellIs" dxfId="1251" priority="2024" operator="equal">
      <formula>"►"</formula>
    </cfRule>
  </conditionalFormatting>
  <conditionalFormatting sqref="AG3509">
    <cfRule type="cellIs" dxfId="1250" priority="2017" operator="equal">
      <formula>"◄"</formula>
    </cfRule>
    <cfRule type="cellIs" dxfId="1249" priority="2018" operator="equal">
      <formula>"•"</formula>
    </cfRule>
    <cfRule type="cellIs" priority="2019" operator="equal">
      <formula>"◄"</formula>
    </cfRule>
    <cfRule type="cellIs" dxfId="1248" priority="2020" operator="equal">
      <formula>"►"</formula>
    </cfRule>
  </conditionalFormatting>
  <conditionalFormatting sqref="AF3514">
    <cfRule type="cellIs" dxfId="1247" priority="2013" operator="equal">
      <formula>"◄"</formula>
    </cfRule>
    <cfRule type="cellIs" dxfId="1246" priority="2014" operator="equal">
      <formula>"•"</formula>
    </cfRule>
    <cfRule type="cellIs" priority="2015" operator="equal">
      <formula>"◄"</formula>
    </cfRule>
    <cfRule type="cellIs" dxfId="1245" priority="2016" operator="equal">
      <formula>"►"</formula>
    </cfRule>
  </conditionalFormatting>
  <conditionalFormatting sqref="AH3514">
    <cfRule type="cellIs" dxfId="1244" priority="2009" operator="equal">
      <formula>"◄"</formula>
    </cfRule>
    <cfRule type="cellIs" dxfId="1243" priority="2010" operator="equal">
      <formula>"•"</formula>
    </cfRule>
    <cfRule type="cellIs" priority="2011" operator="equal">
      <formula>"◄"</formula>
    </cfRule>
    <cfRule type="cellIs" dxfId="1242" priority="2012" operator="equal">
      <formula>"►"</formula>
    </cfRule>
  </conditionalFormatting>
  <conditionalFormatting sqref="AG3514">
    <cfRule type="cellIs" dxfId="1241" priority="2005" operator="equal">
      <formula>"◄"</formula>
    </cfRule>
    <cfRule type="cellIs" dxfId="1240" priority="2006" operator="equal">
      <formula>"•"</formula>
    </cfRule>
    <cfRule type="cellIs" priority="2007" operator="equal">
      <formula>"◄"</formula>
    </cfRule>
    <cfRule type="cellIs" dxfId="1239" priority="2008" operator="equal">
      <formula>"►"</formula>
    </cfRule>
  </conditionalFormatting>
  <conditionalFormatting sqref="AF3524">
    <cfRule type="cellIs" dxfId="1238" priority="2001" operator="equal">
      <formula>"◄"</formula>
    </cfRule>
    <cfRule type="cellIs" dxfId="1237" priority="2002" operator="equal">
      <formula>"•"</formula>
    </cfRule>
    <cfRule type="cellIs" priority="2003" operator="equal">
      <formula>"◄"</formula>
    </cfRule>
    <cfRule type="cellIs" dxfId="1236" priority="2004" operator="equal">
      <formula>"►"</formula>
    </cfRule>
  </conditionalFormatting>
  <conditionalFormatting sqref="AH3524">
    <cfRule type="cellIs" dxfId="1235" priority="1997" operator="equal">
      <formula>"◄"</formula>
    </cfRule>
    <cfRule type="cellIs" dxfId="1234" priority="1998" operator="equal">
      <formula>"•"</formula>
    </cfRule>
    <cfRule type="cellIs" priority="1999" operator="equal">
      <formula>"◄"</formula>
    </cfRule>
    <cfRule type="cellIs" dxfId="1233" priority="2000" operator="equal">
      <formula>"►"</formula>
    </cfRule>
  </conditionalFormatting>
  <conditionalFormatting sqref="AG3524">
    <cfRule type="cellIs" dxfId="1232" priority="1993" operator="equal">
      <formula>"◄"</formula>
    </cfRule>
    <cfRule type="cellIs" dxfId="1231" priority="1994" operator="equal">
      <formula>"•"</formula>
    </cfRule>
    <cfRule type="cellIs" priority="1995" operator="equal">
      <formula>"◄"</formula>
    </cfRule>
    <cfRule type="cellIs" dxfId="1230" priority="1996" operator="equal">
      <formula>"►"</formula>
    </cfRule>
  </conditionalFormatting>
  <conditionalFormatting sqref="AF3529">
    <cfRule type="cellIs" dxfId="1229" priority="1989" operator="equal">
      <formula>"◄"</formula>
    </cfRule>
    <cfRule type="cellIs" dxfId="1228" priority="1990" operator="equal">
      <formula>"•"</formula>
    </cfRule>
    <cfRule type="cellIs" priority="1991" operator="equal">
      <formula>"◄"</formula>
    </cfRule>
    <cfRule type="cellIs" dxfId="1227" priority="1992" operator="equal">
      <formula>"►"</formula>
    </cfRule>
  </conditionalFormatting>
  <conditionalFormatting sqref="AH3529">
    <cfRule type="cellIs" dxfId="1226" priority="1985" operator="equal">
      <formula>"◄"</formula>
    </cfRule>
    <cfRule type="cellIs" dxfId="1225" priority="1986" operator="equal">
      <formula>"•"</formula>
    </cfRule>
    <cfRule type="cellIs" priority="1987" operator="equal">
      <formula>"◄"</formula>
    </cfRule>
    <cfRule type="cellIs" dxfId="1224" priority="1988" operator="equal">
      <formula>"►"</formula>
    </cfRule>
  </conditionalFormatting>
  <conditionalFormatting sqref="AG3529">
    <cfRule type="cellIs" dxfId="1223" priority="1981" operator="equal">
      <formula>"◄"</formula>
    </cfRule>
    <cfRule type="cellIs" dxfId="1222" priority="1982" operator="equal">
      <formula>"•"</formula>
    </cfRule>
    <cfRule type="cellIs" priority="1983" operator="equal">
      <formula>"◄"</formula>
    </cfRule>
    <cfRule type="cellIs" dxfId="1221" priority="1984" operator="equal">
      <formula>"►"</formula>
    </cfRule>
  </conditionalFormatting>
  <conditionalFormatting sqref="AF3532">
    <cfRule type="cellIs" dxfId="1220" priority="1977" operator="equal">
      <formula>"◄"</formula>
    </cfRule>
    <cfRule type="cellIs" dxfId="1219" priority="1978" operator="equal">
      <formula>"•"</formula>
    </cfRule>
    <cfRule type="cellIs" priority="1979" operator="equal">
      <formula>"◄"</formula>
    </cfRule>
    <cfRule type="cellIs" dxfId="1218" priority="1980" operator="equal">
      <formula>"►"</formula>
    </cfRule>
  </conditionalFormatting>
  <conditionalFormatting sqref="AH3532">
    <cfRule type="cellIs" dxfId="1217" priority="1973" operator="equal">
      <formula>"◄"</formula>
    </cfRule>
    <cfRule type="cellIs" dxfId="1216" priority="1974" operator="equal">
      <formula>"•"</formula>
    </cfRule>
    <cfRule type="cellIs" priority="1975" operator="equal">
      <formula>"◄"</formula>
    </cfRule>
    <cfRule type="cellIs" dxfId="1215" priority="1976" operator="equal">
      <formula>"►"</formula>
    </cfRule>
  </conditionalFormatting>
  <conditionalFormatting sqref="AG3532">
    <cfRule type="cellIs" dxfId="1214" priority="1969" operator="equal">
      <formula>"◄"</formula>
    </cfRule>
    <cfRule type="cellIs" dxfId="1213" priority="1970" operator="equal">
      <formula>"•"</formula>
    </cfRule>
    <cfRule type="cellIs" priority="1971" operator="equal">
      <formula>"◄"</formula>
    </cfRule>
    <cfRule type="cellIs" dxfId="1212" priority="1972" operator="equal">
      <formula>"►"</formula>
    </cfRule>
  </conditionalFormatting>
  <conditionalFormatting sqref="AF3534">
    <cfRule type="cellIs" dxfId="1211" priority="1965" operator="equal">
      <formula>"◄"</formula>
    </cfRule>
    <cfRule type="cellIs" dxfId="1210" priority="1966" operator="equal">
      <formula>"•"</formula>
    </cfRule>
    <cfRule type="cellIs" priority="1967" operator="equal">
      <formula>"◄"</formula>
    </cfRule>
    <cfRule type="cellIs" dxfId="1209" priority="1968" operator="equal">
      <formula>"►"</formula>
    </cfRule>
  </conditionalFormatting>
  <conditionalFormatting sqref="AH3534">
    <cfRule type="cellIs" dxfId="1208" priority="1961" operator="equal">
      <formula>"◄"</formula>
    </cfRule>
    <cfRule type="cellIs" dxfId="1207" priority="1962" operator="equal">
      <formula>"•"</formula>
    </cfRule>
    <cfRule type="cellIs" priority="1963" operator="equal">
      <formula>"◄"</formula>
    </cfRule>
    <cfRule type="cellIs" dxfId="1206" priority="1964" operator="equal">
      <formula>"►"</formula>
    </cfRule>
  </conditionalFormatting>
  <conditionalFormatting sqref="AG3534">
    <cfRule type="cellIs" dxfId="1205" priority="1957" operator="equal">
      <formula>"◄"</formula>
    </cfRule>
    <cfRule type="cellIs" dxfId="1204" priority="1958" operator="equal">
      <formula>"•"</formula>
    </cfRule>
    <cfRule type="cellIs" priority="1959" operator="equal">
      <formula>"◄"</formula>
    </cfRule>
    <cfRule type="cellIs" dxfId="1203" priority="1960" operator="equal">
      <formula>"►"</formula>
    </cfRule>
  </conditionalFormatting>
  <conditionalFormatting sqref="AF3537">
    <cfRule type="cellIs" dxfId="1202" priority="1953" operator="equal">
      <formula>"◄"</formula>
    </cfRule>
    <cfRule type="cellIs" dxfId="1201" priority="1954" operator="equal">
      <formula>"•"</formula>
    </cfRule>
    <cfRule type="cellIs" priority="1955" operator="equal">
      <formula>"◄"</formula>
    </cfRule>
    <cfRule type="cellIs" dxfId="1200" priority="1956" operator="equal">
      <formula>"►"</formula>
    </cfRule>
  </conditionalFormatting>
  <conditionalFormatting sqref="AH3537">
    <cfRule type="cellIs" dxfId="1199" priority="1949" operator="equal">
      <formula>"◄"</formula>
    </cfRule>
    <cfRule type="cellIs" dxfId="1198" priority="1950" operator="equal">
      <formula>"•"</formula>
    </cfRule>
    <cfRule type="cellIs" priority="1951" operator="equal">
      <formula>"◄"</formula>
    </cfRule>
    <cfRule type="cellIs" dxfId="1197" priority="1952" operator="equal">
      <formula>"►"</formula>
    </cfRule>
  </conditionalFormatting>
  <conditionalFormatting sqref="AG3537">
    <cfRule type="cellIs" dxfId="1196" priority="1945" operator="equal">
      <formula>"◄"</formula>
    </cfRule>
    <cfRule type="cellIs" dxfId="1195" priority="1946" operator="equal">
      <formula>"•"</formula>
    </cfRule>
    <cfRule type="cellIs" priority="1947" operator="equal">
      <formula>"◄"</formula>
    </cfRule>
    <cfRule type="cellIs" dxfId="1194" priority="1948" operator="equal">
      <formula>"►"</formula>
    </cfRule>
  </conditionalFormatting>
  <conditionalFormatting sqref="AF3539">
    <cfRule type="cellIs" dxfId="1193" priority="1941" operator="equal">
      <formula>"◄"</formula>
    </cfRule>
    <cfRule type="cellIs" dxfId="1192" priority="1942" operator="equal">
      <formula>"•"</formula>
    </cfRule>
    <cfRule type="cellIs" priority="1943" operator="equal">
      <formula>"◄"</formula>
    </cfRule>
    <cfRule type="cellIs" dxfId="1191" priority="1944" operator="equal">
      <formula>"►"</formula>
    </cfRule>
  </conditionalFormatting>
  <conditionalFormatting sqref="AH3539">
    <cfRule type="cellIs" dxfId="1190" priority="1937" operator="equal">
      <formula>"◄"</formula>
    </cfRule>
    <cfRule type="cellIs" dxfId="1189" priority="1938" operator="equal">
      <formula>"•"</formula>
    </cfRule>
    <cfRule type="cellIs" priority="1939" operator="equal">
      <formula>"◄"</formula>
    </cfRule>
    <cfRule type="cellIs" dxfId="1188" priority="1940" operator="equal">
      <formula>"►"</formula>
    </cfRule>
  </conditionalFormatting>
  <conditionalFormatting sqref="AG3539">
    <cfRule type="cellIs" dxfId="1187" priority="1933" operator="equal">
      <formula>"◄"</formula>
    </cfRule>
    <cfRule type="cellIs" dxfId="1186" priority="1934" operator="equal">
      <formula>"•"</formula>
    </cfRule>
    <cfRule type="cellIs" priority="1935" operator="equal">
      <formula>"◄"</formula>
    </cfRule>
    <cfRule type="cellIs" dxfId="1185" priority="1936" operator="equal">
      <formula>"►"</formula>
    </cfRule>
  </conditionalFormatting>
  <conditionalFormatting sqref="AF3541">
    <cfRule type="cellIs" dxfId="1184" priority="1929" operator="equal">
      <formula>"◄"</formula>
    </cfRule>
    <cfRule type="cellIs" dxfId="1183" priority="1930" operator="equal">
      <formula>"•"</formula>
    </cfRule>
    <cfRule type="cellIs" priority="1931" operator="equal">
      <formula>"◄"</formula>
    </cfRule>
    <cfRule type="cellIs" dxfId="1182" priority="1932" operator="equal">
      <formula>"►"</formula>
    </cfRule>
  </conditionalFormatting>
  <conditionalFormatting sqref="AH3541">
    <cfRule type="cellIs" dxfId="1181" priority="1925" operator="equal">
      <formula>"◄"</formula>
    </cfRule>
    <cfRule type="cellIs" dxfId="1180" priority="1926" operator="equal">
      <formula>"•"</formula>
    </cfRule>
    <cfRule type="cellIs" priority="1927" operator="equal">
      <formula>"◄"</formula>
    </cfRule>
    <cfRule type="cellIs" dxfId="1179" priority="1928" operator="equal">
      <formula>"►"</formula>
    </cfRule>
  </conditionalFormatting>
  <conditionalFormatting sqref="AG3541">
    <cfRule type="cellIs" dxfId="1178" priority="1921" operator="equal">
      <formula>"◄"</formula>
    </cfRule>
    <cfRule type="cellIs" dxfId="1177" priority="1922" operator="equal">
      <formula>"•"</formula>
    </cfRule>
    <cfRule type="cellIs" priority="1923" operator="equal">
      <formula>"◄"</formula>
    </cfRule>
    <cfRule type="cellIs" dxfId="1176" priority="1924" operator="equal">
      <formula>"►"</formula>
    </cfRule>
  </conditionalFormatting>
  <conditionalFormatting sqref="AF3543">
    <cfRule type="cellIs" dxfId="1175" priority="1917" operator="equal">
      <formula>"◄"</formula>
    </cfRule>
    <cfRule type="cellIs" dxfId="1174" priority="1918" operator="equal">
      <formula>"•"</formula>
    </cfRule>
    <cfRule type="cellIs" priority="1919" operator="equal">
      <formula>"◄"</formula>
    </cfRule>
    <cfRule type="cellIs" dxfId="1173" priority="1920" operator="equal">
      <formula>"►"</formula>
    </cfRule>
  </conditionalFormatting>
  <conditionalFormatting sqref="AH3543">
    <cfRule type="cellIs" dxfId="1172" priority="1913" operator="equal">
      <formula>"◄"</formula>
    </cfRule>
    <cfRule type="cellIs" dxfId="1171" priority="1914" operator="equal">
      <formula>"•"</formula>
    </cfRule>
    <cfRule type="cellIs" priority="1915" operator="equal">
      <formula>"◄"</formula>
    </cfRule>
    <cfRule type="cellIs" dxfId="1170" priority="1916" operator="equal">
      <formula>"►"</formula>
    </cfRule>
  </conditionalFormatting>
  <conditionalFormatting sqref="AG3543">
    <cfRule type="cellIs" dxfId="1169" priority="1909" operator="equal">
      <formula>"◄"</formula>
    </cfRule>
    <cfRule type="cellIs" dxfId="1168" priority="1910" operator="equal">
      <formula>"•"</formula>
    </cfRule>
    <cfRule type="cellIs" priority="1911" operator="equal">
      <formula>"◄"</formula>
    </cfRule>
    <cfRule type="cellIs" dxfId="1167" priority="1912" operator="equal">
      <formula>"►"</formula>
    </cfRule>
  </conditionalFormatting>
  <conditionalFormatting sqref="AF3545">
    <cfRule type="cellIs" dxfId="1166" priority="1905" operator="equal">
      <formula>"◄"</formula>
    </cfRule>
    <cfRule type="cellIs" dxfId="1165" priority="1906" operator="equal">
      <formula>"•"</formula>
    </cfRule>
    <cfRule type="cellIs" priority="1907" operator="equal">
      <formula>"◄"</formula>
    </cfRule>
    <cfRule type="cellIs" dxfId="1164" priority="1908" operator="equal">
      <formula>"►"</formula>
    </cfRule>
  </conditionalFormatting>
  <conditionalFormatting sqref="AH3545">
    <cfRule type="cellIs" dxfId="1163" priority="1901" operator="equal">
      <formula>"◄"</formula>
    </cfRule>
    <cfRule type="cellIs" dxfId="1162" priority="1902" operator="equal">
      <formula>"•"</formula>
    </cfRule>
    <cfRule type="cellIs" priority="1903" operator="equal">
      <formula>"◄"</formula>
    </cfRule>
    <cfRule type="cellIs" dxfId="1161" priority="1904" operator="equal">
      <formula>"►"</formula>
    </cfRule>
  </conditionalFormatting>
  <conditionalFormatting sqref="AG3545">
    <cfRule type="cellIs" dxfId="1160" priority="1897" operator="equal">
      <formula>"◄"</formula>
    </cfRule>
    <cfRule type="cellIs" dxfId="1159" priority="1898" operator="equal">
      <formula>"•"</formula>
    </cfRule>
    <cfRule type="cellIs" priority="1899" operator="equal">
      <formula>"◄"</formula>
    </cfRule>
    <cfRule type="cellIs" dxfId="1158" priority="1900" operator="equal">
      <formula>"►"</formula>
    </cfRule>
  </conditionalFormatting>
  <conditionalFormatting sqref="AF3550">
    <cfRule type="cellIs" dxfId="1157" priority="1893" operator="equal">
      <formula>"◄"</formula>
    </cfRule>
    <cfRule type="cellIs" dxfId="1156" priority="1894" operator="equal">
      <formula>"•"</formula>
    </cfRule>
    <cfRule type="cellIs" priority="1895" operator="equal">
      <formula>"◄"</formula>
    </cfRule>
    <cfRule type="cellIs" dxfId="1155" priority="1896" operator="equal">
      <formula>"►"</formula>
    </cfRule>
  </conditionalFormatting>
  <conditionalFormatting sqref="AH3550">
    <cfRule type="cellIs" dxfId="1154" priority="1889" operator="equal">
      <formula>"◄"</formula>
    </cfRule>
    <cfRule type="cellIs" dxfId="1153" priority="1890" operator="equal">
      <formula>"•"</formula>
    </cfRule>
    <cfRule type="cellIs" priority="1891" operator="equal">
      <formula>"◄"</formula>
    </cfRule>
    <cfRule type="cellIs" dxfId="1152" priority="1892" operator="equal">
      <formula>"►"</formula>
    </cfRule>
  </conditionalFormatting>
  <conditionalFormatting sqref="AG3550">
    <cfRule type="cellIs" dxfId="1151" priority="1885" operator="equal">
      <formula>"◄"</formula>
    </cfRule>
    <cfRule type="cellIs" dxfId="1150" priority="1886" operator="equal">
      <formula>"•"</formula>
    </cfRule>
    <cfRule type="cellIs" priority="1887" operator="equal">
      <formula>"◄"</formula>
    </cfRule>
    <cfRule type="cellIs" dxfId="1149" priority="1888" operator="equal">
      <formula>"►"</formula>
    </cfRule>
  </conditionalFormatting>
  <conditionalFormatting sqref="AF3552">
    <cfRule type="cellIs" dxfId="1148" priority="1881" operator="equal">
      <formula>"◄"</formula>
    </cfRule>
    <cfRule type="cellIs" dxfId="1147" priority="1882" operator="equal">
      <formula>"•"</formula>
    </cfRule>
    <cfRule type="cellIs" priority="1883" operator="equal">
      <formula>"◄"</formula>
    </cfRule>
    <cfRule type="cellIs" dxfId="1146" priority="1884" operator="equal">
      <formula>"►"</formula>
    </cfRule>
  </conditionalFormatting>
  <conditionalFormatting sqref="AH3552">
    <cfRule type="cellIs" dxfId="1145" priority="1877" operator="equal">
      <formula>"◄"</formula>
    </cfRule>
    <cfRule type="cellIs" dxfId="1144" priority="1878" operator="equal">
      <formula>"•"</formula>
    </cfRule>
    <cfRule type="cellIs" priority="1879" operator="equal">
      <formula>"◄"</formula>
    </cfRule>
    <cfRule type="cellIs" dxfId="1143" priority="1880" operator="equal">
      <formula>"►"</formula>
    </cfRule>
  </conditionalFormatting>
  <conditionalFormatting sqref="AG3552">
    <cfRule type="cellIs" dxfId="1142" priority="1873" operator="equal">
      <formula>"◄"</formula>
    </cfRule>
    <cfRule type="cellIs" dxfId="1141" priority="1874" operator="equal">
      <formula>"•"</formula>
    </cfRule>
    <cfRule type="cellIs" priority="1875" operator="equal">
      <formula>"◄"</formula>
    </cfRule>
    <cfRule type="cellIs" dxfId="1140" priority="1876" operator="equal">
      <formula>"►"</formula>
    </cfRule>
  </conditionalFormatting>
  <conditionalFormatting sqref="AF3555">
    <cfRule type="cellIs" dxfId="1139" priority="1869" operator="equal">
      <formula>"◄"</formula>
    </cfRule>
    <cfRule type="cellIs" dxfId="1138" priority="1870" operator="equal">
      <formula>"•"</formula>
    </cfRule>
    <cfRule type="cellIs" priority="1871" operator="equal">
      <formula>"◄"</formula>
    </cfRule>
    <cfRule type="cellIs" dxfId="1137" priority="1872" operator="equal">
      <formula>"►"</formula>
    </cfRule>
  </conditionalFormatting>
  <conditionalFormatting sqref="AH3555">
    <cfRule type="cellIs" dxfId="1136" priority="1865" operator="equal">
      <formula>"◄"</formula>
    </cfRule>
    <cfRule type="cellIs" dxfId="1135" priority="1866" operator="equal">
      <formula>"•"</formula>
    </cfRule>
    <cfRule type="cellIs" priority="1867" operator="equal">
      <formula>"◄"</formula>
    </cfRule>
    <cfRule type="cellIs" dxfId="1134" priority="1868" operator="equal">
      <formula>"►"</formula>
    </cfRule>
  </conditionalFormatting>
  <conditionalFormatting sqref="AG3555">
    <cfRule type="cellIs" dxfId="1133" priority="1861" operator="equal">
      <formula>"◄"</formula>
    </cfRule>
    <cfRule type="cellIs" dxfId="1132" priority="1862" operator="equal">
      <formula>"•"</formula>
    </cfRule>
    <cfRule type="cellIs" priority="1863" operator="equal">
      <formula>"◄"</formula>
    </cfRule>
    <cfRule type="cellIs" dxfId="1131" priority="1864" operator="equal">
      <formula>"►"</formula>
    </cfRule>
  </conditionalFormatting>
  <conditionalFormatting sqref="AF3557">
    <cfRule type="cellIs" dxfId="1130" priority="1857" operator="equal">
      <formula>"◄"</formula>
    </cfRule>
    <cfRule type="cellIs" dxfId="1129" priority="1858" operator="equal">
      <formula>"•"</formula>
    </cfRule>
    <cfRule type="cellIs" priority="1859" operator="equal">
      <formula>"◄"</formula>
    </cfRule>
    <cfRule type="cellIs" dxfId="1128" priority="1860" operator="equal">
      <formula>"►"</formula>
    </cfRule>
  </conditionalFormatting>
  <conditionalFormatting sqref="AH3557">
    <cfRule type="cellIs" dxfId="1127" priority="1853" operator="equal">
      <formula>"◄"</formula>
    </cfRule>
    <cfRule type="cellIs" dxfId="1126" priority="1854" operator="equal">
      <formula>"•"</formula>
    </cfRule>
    <cfRule type="cellIs" priority="1855" operator="equal">
      <formula>"◄"</formula>
    </cfRule>
    <cfRule type="cellIs" dxfId="1125" priority="1856" operator="equal">
      <formula>"►"</formula>
    </cfRule>
  </conditionalFormatting>
  <conditionalFormatting sqref="AG3557">
    <cfRule type="cellIs" dxfId="1124" priority="1849" operator="equal">
      <formula>"◄"</formula>
    </cfRule>
    <cfRule type="cellIs" dxfId="1123" priority="1850" operator="equal">
      <formula>"•"</formula>
    </cfRule>
    <cfRule type="cellIs" priority="1851" operator="equal">
      <formula>"◄"</formula>
    </cfRule>
    <cfRule type="cellIs" dxfId="1122" priority="1852" operator="equal">
      <formula>"►"</formula>
    </cfRule>
  </conditionalFormatting>
  <conditionalFormatting sqref="AF3560">
    <cfRule type="cellIs" dxfId="1121" priority="1845" operator="equal">
      <formula>"◄"</formula>
    </cfRule>
    <cfRule type="cellIs" dxfId="1120" priority="1846" operator="equal">
      <formula>"•"</formula>
    </cfRule>
    <cfRule type="cellIs" priority="1847" operator="equal">
      <formula>"◄"</formula>
    </cfRule>
    <cfRule type="cellIs" dxfId="1119" priority="1848" operator="equal">
      <formula>"►"</formula>
    </cfRule>
  </conditionalFormatting>
  <conditionalFormatting sqref="AH3560">
    <cfRule type="cellIs" dxfId="1118" priority="1841" operator="equal">
      <formula>"◄"</formula>
    </cfRule>
    <cfRule type="cellIs" dxfId="1117" priority="1842" operator="equal">
      <formula>"•"</formula>
    </cfRule>
    <cfRule type="cellIs" priority="1843" operator="equal">
      <formula>"◄"</formula>
    </cfRule>
    <cfRule type="cellIs" dxfId="1116" priority="1844" operator="equal">
      <formula>"►"</formula>
    </cfRule>
  </conditionalFormatting>
  <conditionalFormatting sqref="AG3560">
    <cfRule type="cellIs" dxfId="1115" priority="1837" operator="equal">
      <formula>"◄"</formula>
    </cfRule>
    <cfRule type="cellIs" dxfId="1114" priority="1838" operator="equal">
      <formula>"•"</formula>
    </cfRule>
    <cfRule type="cellIs" priority="1839" operator="equal">
      <formula>"◄"</formula>
    </cfRule>
    <cfRule type="cellIs" dxfId="1113" priority="1840" operator="equal">
      <formula>"►"</formula>
    </cfRule>
  </conditionalFormatting>
  <conditionalFormatting sqref="AF3562">
    <cfRule type="cellIs" dxfId="1112" priority="1833" operator="equal">
      <formula>"◄"</formula>
    </cfRule>
    <cfRule type="cellIs" dxfId="1111" priority="1834" operator="equal">
      <formula>"•"</formula>
    </cfRule>
    <cfRule type="cellIs" priority="1835" operator="equal">
      <formula>"◄"</formula>
    </cfRule>
    <cfRule type="cellIs" dxfId="1110" priority="1836" operator="equal">
      <formula>"►"</formula>
    </cfRule>
  </conditionalFormatting>
  <conditionalFormatting sqref="AH3562">
    <cfRule type="cellIs" dxfId="1109" priority="1829" operator="equal">
      <formula>"◄"</formula>
    </cfRule>
    <cfRule type="cellIs" dxfId="1108" priority="1830" operator="equal">
      <formula>"•"</formula>
    </cfRule>
    <cfRule type="cellIs" priority="1831" operator="equal">
      <formula>"◄"</formula>
    </cfRule>
    <cfRule type="cellIs" dxfId="1107" priority="1832" operator="equal">
      <formula>"►"</formula>
    </cfRule>
  </conditionalFormatting>
  <conditionalFormatting sqref="AG3562">
    <cfRule type="cellIs" dxfId="1106" priority="1825" operator="equal">
      <formula>"◄"</formula>
    </cfRule>
    <cfRule type="cellIs" dxfId="1105" priority="1826" operator="equal">
      <formula>"•"</formula>
    </cfRule>
    <cfRule type="cellIs" priority="1827" operator="equal">
      <formula>"◄"</formula>
    </cfRule>
    <cfRule type="cellIs" dxfId="1104" priority="1828" operator="equal">
      <formula>"►"</formula>
    </cfRule>
  </conditionalFormatting>
  <conditionalFormatting sqref="AF3566">
    <cfRule type="cellIs" dxfId="1103" priority="1821" operator="equal">
      <formula>"◄"</formula>
    </cfRule>
    <cfRule type="cellIs" dxfId="1102" priority="1822" operator="equal">
      <formula>"•"</formula>
    </cfRule>
    <cfRule type="cellIs" priority="1823" operator="equal">
      <formula>"◄"</formula>
    </cfRule>
    <cfRule type="cellIs" dxfId="1101" priority="1824" operator="equal">
      <formula>"►"</formula>
    </cfRule>
  </conditionalFormatting>
  <conditionalFormatting sqref="AH3566">
    <cfRule type="cellIs" dxfId="1100" priority="1817" operator="equal">
      <formula>"◄"</formula>
    </cfRule>
    <cfRule type="cellIs" dxfId="1099" priority="1818" operator="equal">
      <formula>"•"</formula>
    </cfRule>
    <cfRule type="cellIs" priority="1819" operator="equal">
      <formula>"◄"</formula>
    </cfRule>
    <cfRule type="cellIs" dxfId="1098" priority="1820" operator="equal">
      <formula>"►"</formula>
    </cfRule>
  </conditionalFormatting>
  <conditionalFormatting sqref="AG3566">
    <cfRule type="cellIs" dxfId="1097" priority="1813" operator="equal">
      <formula>"◄"</formula>
    </cfRule>
    <cfRule type="cellIs" dxfId="1096" priority="1814" operator="equal">
      <formula>"•"</formula>
    </cfRule>
    <cfRule type="cellIs" priority="1815" operator="equal">
      <formula>"◄"</formula>
    </cfRule>
    <cfRule type="cellIs" dxfId="1095" priority="1816" operator="equal">
      <formula>"►"</formula>
    </cfRule>
  </conditionalFormatting>
  <conditionalFormatting sqref="AF3570">
    <cfRule type="cellIs" dxfId="1094" priority="1809" operator="equal">
      <formula>"◄"</formula>
    </cfRule>
    <cfRule type="cellIs" dxfId="1093" priority="1810" operator="equal">
      <formula>"•"</formula>
    </cfRule>
    <cfRule type="cellIs" priority="1811" operator="equal">
      <formula>"◄"</formula>
    </cfRule>
    <cfRule type="cellIs" dxfId="1092" priority="1812" operator="equal">
      <formula>"►"</formula>
    </cfRule>
  </conditionalFormatting>
  <conditionalFormatting sqref="AH3570">
    <cfRule type="cellIs" dxfId="1091" priority="1805" operator="equal">
      <formula>"◄"</formula>
    </cfRule>
    <cfRule type="cellIs" dxfId="1090" priority="1806" operator="equal">
      <formula>"•"</formula>
    </cfRule>
    <cfRule type="cellIs" priority="1807" operator="equal">
      <formula>"◄"</formula>
    </cfRule>
    <cfRule type="cellIs" dxfId="1089" priority="1808" operator="equal">
      <formula>"►"</formula>
    </cfRule>
  </conditionalFormatting>
  <conditionalFormatting sqref="AG3570">
    <cfRule type="cellIs" dxfId="1088" priority="1801" operator="equal">
      <formula>"◄"</formula>
    </cfRule>
    <cfRule type="cellIs" dxfId="1087" priority="1802" operator="equal">
      <formula>"•"</formula>
    </cfRule>
    <cfRule type="cellIs" priority="1803" operator="equal">
      <formula>"◄"</formula>
    </cfRule>
    <cfRule type="cellIs" dxfId="1086" priority="1804" operator="equal">
      <formula>"►"</formula>
    </cfRule>
  </conditionalFormatting>
  <conditionalFormatting sqref="AF3572">
    <cfRule type="cellIs" dxfId="1085" priority="1797" operator="equal">
      <formula>"◄"</formula>
    </cfRule>
    <cfRule type="cellIs" dxfId="1084" priority="1798" operator="equal">
      <formula>"•"</formula>
    </cfRule>
    <cfRule type="cellIs" priority="1799" operator="equal">
      <formula>"◄"</formula>
    </cfRule>
    <cfRule type="cellIs" dxfId="1083" priority="1800" operator="equal">
      <formula>"►"</formula>
    </cfRule>
  </conditionalFormatting>
  <conditionalFormatting sqref="AH3572">
    <cfRule type="cellIs" dxfId="1082" priority="1793" operator="equal">
      <formula>"◄"</formula>
    </cfRule>
    <cfRule type="cellIs" dxfId="1081" priority="1794" operator="equal">
      <formula>"•"</formula>
    </cfRule>
    <cfRule type="cellIs" priority="1795" operator="equal">
      <formula>"◄"</formula>
    </cfRule>
    <cfRule type="cellIs" dxfId="1080" priority="1796" operator="equal">
      <formula>"►"</formula>
    </cfRule>
  </conditionalFormatting>
  <conditionalFormatting sqref="AG3572">
    <cfRule type="cellIs" dxfId="1079" priority="1789" operator="equal">
      <formula>"◄"</formula>
    </cfRule>
    <cfRule type="cellIs" dxfId="1078" priority="1790" operator="equal">
      <formula>"•"</formula>
    </cfRule>
    <cfRule type="cellIs" priority="1791" operator="equal">
      <formula>"◄"</formula>
    </cfRule>
    <cfRule type="cellIs" dxfId="1077" priority="1792" operator="equal">
      <formula>"►"</formula>
    </cfRule>
  </conditionalFormatting>
  <conditionalFormatting sqref="AF3581">
    <cfRule type="cellIs" dxfId="1076" priority="1785" operator="equal">
      <formula>"◄"</formula>
    </cfRule>
    <cfRule type="cellIs" dxfId="1075" priority="1786" operator="equal">
      <formula>"•"</formula>
    </cfRule>
    <cfRule type="cellIs" priority="1787" operator="equal">
      <formula>"◄"</formula>
    </cfRule>
    <cfRule type="cellIs" dxfId="1074" priority="1788" operator="equal">
      <formula>"►"</formula>
    </cfRule>
  </conditionalFormatting>
  <conditionalFormatting sqref="AH3581">
    <cfRule type="cellIs" dxfId="1073" priority="1781" operator="equal">
      <formula>"◄"</formula>
    </cfRule>
    <cfRule type="cellIs" dxfId="1072" priority="1782" operator="equal">
      <formula>"•"</formula>
    </cfRule>
    <cfRule type="cellIs" priority="1783" operator="equal">
      <formula>"◄"</formula>
    </cfRule>
    <cfRule type="cellIs" dxfId="1071" priority="1784" operator="equal">
      <formula>"►"</formula>
    </cfRule>
  </conditionalFormatting>
  <conditionalFormatting sqref="AG3581">
    <cfRule type="cellIs" dxfId="1070" priority="1777" operator="equal">
      <formula>"◄"</formula>
    </cfRule>
    <cfRule type="cellIs" dxfId="1069" priority="1778" operator="equal">
      <formula>"•"</formula>
    </cfRule>
    <cfRule type="cellIs" priority="1779" operator="equal">
      <formula>"◄"</formula>
    </cfRule>
    <cfRule type="cellIs" dxfId="1068" priority="1780" operator="equal">
      <formula>"►"</formula>
    </cfRule>
  </conditionalFormatting>
  <conditionalFormatting sqref="AF3586">
    <cfRule type="cellIs" dxfId="1067" priority="1773" operator="equal">
      <formula>"◄"</formula>
    </cfRule>
    <cfRule type="cellIs" dxfId="1066" priority="1774" operator="equal">
      <formula>"•"</formula>
    </cfRule>
    <cfRule type="cellIs" priority="1775" operator="equal">
      <formula>"◄"</formula>
    </cfRule>
    <cfRule type="cellIs" dxfId="1065" priority="1776" operator="equal">
      <formula>"►"</formula>
    </cfRule>
  </conditionalFormatting>
  <conditionalFormatting sqref="AH3586">
    <cfRule type="cellIs" dxfId="1064" priority="1769" operator="equal">
      <formula>"◄"</formula>
    </cfRule>
    <cfRule type="cellIs" dxfId="1063" priority="1770" operator="equal">
      <formula>"•"</formula>
    </cfRule>
    <cfRule type="cellIs" priority="1771" operator="equal">
      <formula>"◄"</formula>
    </cfRule>
    <cfRule type="cellIs" dxfId="1062" priority="1772" operator="equal">
      <formula>"►"</formula>
    </cfRule>
  </conditionalFormatting>
  <conditionalFormatting sqref="AG3586">
    <cfRule type="cellIs" dxfId="1061" priority="1765" operator="equal">
      <formula>"◄"</formula>
    </cfRule>
    <cfRule type="cellIs" dxfId="1060" priority="1766" operator="equal">
      <formula>"•"</formula>
    </cfRule>
    <cfRule type="cellIs" priority="1767" operator="equal">
      <formula>"◄"</formula>
    </cfRule>
    <cfRule type="cellIs" dxfId="1059" priority="1768" operator="equal">
      <formula>"►"</formula>
    </cfRule>
  </conditionalFormatting>
  <conditionalFormatting sqref="AF3588">
    <cfRule type="cellIs" dxfId="1058" priority="1761" operator="equal">
      <formula>"◄"</formula>
    </cfRule>
    <cfRule type="cellIs" dxfId="1057" priority="1762" operator="equal">
      <formula>"•"</formula>
    </cfRule>
    <cfRule type="cellIs" priority="1763" operator="equal">
      <formula>"◄"</formula>
    </cfRule>
    <cfRule type="cellIs" dxfId="1056" priority="1764" operator="equal">
      <formula>"►"</formula>
    </cfRule>
  </conditionalFormatting>
  <conditionalFormatting sqref="AH3588">
    <cfRule type="cellIs" dxfId="1055" priority="1757" operator="equal">
      <formula>"◄"</formula>
    </cfRule>
    <cfRule type="cellIs" dxfId="1054" priority="1758" operator="equal">
      <formula>"•"</formula>
    </cfRule>
    <cfRule type="cellIs" priority="1759" operator="equal">
      <formula>"◄"</formula>
    </cfRule>
    <cfRule type="cellIs" dxfId="1053" priority="1760" operator="equal">
      <formula>"►"</formula>
    </cfRule>
  </conditionalFormatting>
  <conditionalFormatting sqref="AG3588">
    <cfRule type="cellIs" dxfId="1052" priority="1753" operator="equal">
      <formula>"◄"</formula>
    </cfRule>
    <cfRule type="cellIs" dxfId="1051" priority="1754" operator="equal">
      <formula>"•"</formula>
    </cfRule>
    <cfRule type="cellIs" priority="1755" operator="equal">
      <formula>"◄"</formula>
    </cfRule>
    <cfRule type="cellIs" dxfId="1050" priority="1756" operator="equal">
      <formula>"►"</formula>
    </cfRule>
  </conditionalFormatting>
  <conditionalFormatting sqref="AF3590">
    <cfRule type="cellIs" dxfId="1049" priority="1749" operator="equal">
      <formula>"◄"</formula>
    </cfRule>
    <cfRule type="cellIs" dxfId="1048" priority="1750" operator="equal">
      <formula>"•"</formula>
    </cfRule>
    <cfRule type="cellIs" priority="1751" operator="equal">
      <formula>"◄"</formula>
    </cfRule>
    <cfRule type="cellIs" dxfId="1047" priority="1752" operator="equal">
      <formula>"►"</formula>
    </cfRule>
  </conditionalFormatting>
  <conditionalFormatting sqref="AH3590">
    <cfRule type="cellIs" dxfId="1046" priority="1745" operator="equal">
      <formula>"◄"</formula>
    </cfRule>
    <cfRule type="cellIs" dxfId="1045" priority="1746" operator="equal">
      <formula>"•"</formula>
    </cfRule>
    <cfRule type="cellIs" priority="1747" operator="equal">
      <formula>"◄"</formula>
    </cfRule>
    <cfRule type="cellIs" dxfId="1044" priority="1748" operator="equal">
      <formula>"►"</formula>
    </cfRule>
  </conditionalFormatting>
  <conditionalFormatting sqref="AG3590">
    <cfRule type="cellIs" dxfId="1043" priority="1741" operator="equal">
      <formula>"◄"</formula>
    </cfRule>
    <cfRule type="cellIs" dxfId="1042" priority="1742" operator="equal">
      <formula>"•"</formula>
    </cfRule>
    <cfRule type="cellIs" priority="1743" operator="equal">
      <formula>"◄"</formula>
    </cfRule>
    <cfRule type="cellIs" dxfId="1041" priority="1744" operator="equal">
      <formula>"►"</formula>
    </cfRule>
  </conditionalFormatting>
  <conditionalFormatting sqref="AF3598">
    <cfRule type="cellIs" dxfId="1040" priority="1737" operator="equal">
      <formula>"◄"</formula>
    </cfRule>
    <cfRule type="cellIs" dxfId="1039" priority="1738" operator="equal">
      <formula>"•"</formula>
    </cfRule>
    <cfRule type="cellIs" priority="1739" operator="equal">
      <formula>"◄"</formula>
    </cfRule>
    <cfRule type="cellIs" dxfId="1038" priority="1740" operator="equal">
      <formula>"►"</formula>
    </cfRule>
  </conditionalFormatting>
  <conditionalFormatting sqref="AH3598">
    <cfRule type="cellIs" dxfId="1037" priority="1733" operator="equal">
      <formula>"◄"</formula>
    </cfRule>
    <cfRule type="cellIs" dxfId="1036" priority="1734" operator="equal">
      <formula>"•"</formula>
    </cfRule>
    <cfRule type="cellIs" priority="1735" operator="equal">
      <formula>"◄"</formula>
    </cfRule>
    <cfRule type="cellIs" dxfId="1035" priority="1736" operator="equal">
      <formula>"►"</formula>
    </cfRule>
  </conditionalFormatting>
  <conditionalFormatting sqref="AG3598">
    <cfRule type="cellIs" dxfId="1034" priority="1729" operator="equal">
      <formula>"◄"</formula>
    </cfRule>
    <cfRule type="cellIs" dxfId="1033" priority="1730" operator="equal">
      <formula>"•"</formula>
    </cfRule>
    <cfRule type="cellIs" priority="1731" operator="equal">
      <formula>"◄"</formula>
    </cfRule>
    <cfRule type="cellIs" dxfId="1032" priority="1732" operator="equal">
      <formula>"►"</formula>
    </cfRule>
  </conditionalFormatting>
  <conditionalFormatting sqref="AF3600">
    <cfRule type="cellIs" dxfId="1031" priority="1725" operator="equal">
      <formula>"◄"</formula>
    </cfRule>
    <cfRule type="cellIs" dxfId="1030" priority="1726" operator="equal">
      <formula>"•"</formula>
    </cfRule>
    <cfRule type="cellIs" priority="1727" operator="equal">
      <formula>"◄"</formula>
    </cfRule>
    <cfRule type="cellIs" dxfId="1029" priority="1728" operator="equal">
      <formula>"►"</formula>
    </cfRule>
  </conditionalFormatting>
  <conditionalFormatting sqref="AH3600">
    <cfRule type="cellIs" dxfId="1028" priority="1721" operator="equal">
      <formula>"◄"</formula>
    </cfRule>
    <cfRule type="cellIs" dxfId="1027" priority="1722" operator="equal">
      <formula>"•"</formula>
    </cfRule>
    <cfRule type="cellIs" priority="1723" operator="equal">
      <formula>"◄"</formula>
    </cfRule>
    <cfRule type="cellIs" dxfId="1026" priority="1724" operator="equal">
      <formula>"►"</formula>
    </cfRule>
  </conditionalFormatting>
  <conditionalFormatting sqref="AG3600">
    <cfRule type="cellIs" dxfId="1025" priority="1717" operator="equal">
      <formula>"◄"</formula>
    </cfRule>
    <cfRule type="cellIs" dxfId="1024" priority="1718" operator="equal">
      <formula>"•"</formula>
    </cfRule>
    <cfRule type="cellIs" priority="1719" operator="equal">
      <formula>"◄"</formula>
    </cfRule>
    <cfRule type="cellIs" dxfId="1023" priority="1720" operator="equal">
      <formula>"►"</formula>
    </cfRule>
  </conditionalFormatting>
  <conditionalFormatting sqref="AF3602">
    <cfRule type="cellIs" dxfId="1022" priority="1713" operator="equal">
      <formula>"◄"</formula>
    </cfRule>
    <cfRule type="cellIs" dxfId="1021" priority="1714" operator="equal">
      <formula>"•"</formula>
    </cfRule>
    <cfRule type="cellIs" priority="1715" operator="equal">
      <formula>"◄"</formula>
    </cfRule>
    <cfRule type="cellIs" dxfId="1020" priority="1716" operator="equal">
      <formula>"►"</formula>
    </cfRule>
  </conditionalFormatting>
  <conditionalFormatting sqref="AH3602">
    <cfRule type="cellIs" dxfId="1019" priority="1709" operator="equal">
      <formula>"◄"</formula>
    </cfRule>
    <cfRule type="cellIs" dxfId="1018" priority="1710" operator="equal">
      <formula>"•"</formula>
    </cfRule>
    <cfRule type="cellIs" priority="1711" operator="equal">
      <formula>"◄"</formula>
    </cfRule>
    <cfRule type="cellIs" dxfId="1017" priority="1712" operator="equal">
      <formula>"►"</formula>
    </cfRule>
  </conditionalFormatting>
  <conditionalFormatting sqref="AG3602">
    <cfRule type="cellIs" dxfId="1016" priority="1705" operator="equal">
      <formula>"◄"</formula>
    </cfRule>
    <cfRule type="cellIs" dxfId="1015" priority="1706" operator="equal">
      <formula>"•"</formula>
    </cfRule>
    <cfRule type="cellIs" priority="1707" operator="equal">
      <formula>"◄"</formula>
    </cfRule>
    <cfRule type="cellIs" dxfId="1014" priority="1708" operator="equal">
      <formula>"►"</formula>
    </cfRule>
  </conditionalFormatting>
  <conditionalFormatting sqref="AF3605">
    <cfRule type="cellIs" dxfId="1013" priority="1701" operator="equal">
      <formula>"◄"</formula>
    </cfRule>
    <cfRule type="cellIs" dxfId="1012" priority="1702" operator="equal">
      <formula>"•"</formula>
    </cfRule>
    <cfRule type="cellIs" priority="1703" operator="equal">
      <formula>"◄"</formula>
    </cfRule>
    <cfRule type="cellIs" dxfId="1011" priority="1704" operator="equal">
      <formula>"►"</formula>
    </cfRule>
  </conditionalFormatting>
  <conditionalFormatting sqref="AH3605">
    <cfRule type="cellIs" dxfId="1010" priority="1697" operator="equal">
      <formula>"◄"</formula>
    </cfRule>
    <cfRule type="cellIs" dxfId="1009" priority="1698" operator="equal">
      <formula>"•"</formula>
    </cfRule>
    <cfRule type="cellIs" priority="1699" operator="equal">
      <formula>"◄"</formula>
    </cfRule>
    <cfRule type="cellIs" dxfId="1008" priority="1700" operator="equal">
      <formula>"►"</formula>
    </cfRule>
  </conditionalFormatting>
  <conditionalFormatting sqref="AG3605">
    <cfRule type="cellIs" dxfId="1007" priority="1693" operator="equal">
      <formula>"◄"</formula>
    </cfRule>
    <cfRule type="cellIs" dxfId="1006" priority="1694" operator="equal">
      <formula>"•"</formula>
    </cfRule>
    <cfRule type="cellIs" priority="1695" operator="equal">
      <formula>"◄"</formula>
    </cfRule>
    <cfRule type="cellIs" dxfId="1005" priority="1696" operator="equal">
      <formula>"►"</formula>
    </cfRule>
  </conditionalFormatting>
  <conditionalFormatting sqref="AF3615">
    <cfRule type="cellIs" dxfId="1004" priority="1689" operator="equal">
      <formula>"◄"</formula>
    </cfRule>
    <cfRule type="cellIs" dxfId="1003" priority="1690" operator="equal">
      <formula>"•"</formula>
    </cfRule>
    <cfRule type="cellIs" priority="1691" operator="equal">
      <formula>"◄"</formula>
    </cfRule>
    <cfRule type="cellIs" dxfId="1002" priority="1692" operator="equal">
      <formula>"►"</formula>
    </cfRule>
  </conditionalFormatting>
  <conditionalFormatting sqref="AH3615">
    <cfRule type="cellIs" dxfId="1001" priority="1685" operator="equal">
      <formula>"◄"</formula>
    </cfRule>
    <cfRule type="cellIs" dxfId="1000" priority="1686" operator="equal">
      <formula>"•"</formula>
    </cfRule>
    <cfRule type="cellIs" priority="1687" operator="equal">
      <formula>"◄"</formula>
    </cfRule>
    <cfRule type="cellIs" dxfId="999" priority="1688" operator="equal">
      <formula>"►"</formula>
    </cfRule>
  </conditionalFormatting>
  <conditionalFormatting sqref="AG3615">
    <cfRule type="cellIs" dxfId="998" priority="1681" operator="equal">
      <formula>"◄"</formula>
    </cfRule>
    <cfRule type="cellIs" dxfId="997" priority="1682" operator="equal">
      <formula>"•"</formula>
    </cfRule>
    <cfRule type="cellIs" priority="1683" operator="equal">
      <formula>"◄"</formula>
    </cfRule>
    <cfRule type="cellIs" dxfId="996" priority="1684" operator="equal">
      <formula>"►"</formula>
    </cfRule>
  </conditionalFormatting>
  <conditionalFormatting sqref="AF3617">
    <cfRule type="cellIs" dxfId="995" priority="1677" operator="equal">
      <formula>"◄"</formula>
    </cfRule>
    <cfRule type="cellIs" dxfId="994" priority="1678" operator="equal">
      <formula>"•"</formula>
    </cfRule>
    <cfRule type="cellIs" priority="1679" operator="equal">
      <formula>"◄"</formula>
    </cfRule>
    <cfRule type="cellIs" dxfId="993" priority="1680" operator="equal">
      <formula>"►"</formula>
    </cfRule>
  </conditionalFormatting>
  <conditionalFormatting sqref="AH3617">
    <cfRule type="cellIs" dxfId="992" priority="1673" operator="equal">
      <formula>"◄"</formula>
    </cfRule>
    <cfRule type="cellIs" dxfId="991" priority="1674" operator="equal">
      <formula>"•"</formula>
    </cfRule>
    <cfRule type="cellIs" priority="1675" operator="equal">
      <formula>"◄"</formula>
    </cfRule>
    <cfRule type="cellIs" dxfId="990" priority="1676" operator="equal">
      <formula>"►"</formula>
    </cfRule>
  </conditionalFormatting>
  <conditionalFormatting sqref="AG3617">
    <cfRule type="cellIs" dxfId="989" priority="1669" operator="equal">
      <formula>"◄"</formula>
    </cfRule>
    <cfRule type="cellIs" dxfId="988" priority="1670" operator="equal">
      <formula>"•"</formula>
    </cfRule>
    <cfRule type="cellIs" priority="1671" operator="equal">
      <formula>"◄"</formula>
    </cfRule>
    <cfRule type="cellIs" dxfId="987" priority="1672" operator="equal">
      <formula>"►"</formula>
    </cfRule>
  </conditionalFormatting>
  <conditionalFormatting sqref="AF3619">
    <cfRule type="cellIs" dxfId="986" priority="1665" operator="equal">
      <formula>"◄"</formula>
    </cfRule>
    <cfRule type="cellIs" dxfId="985" priority="1666" operator="equal">
      <formula>"•"</formula>
    </cfRule>
    <cfRule type="cellIs" priority="1667" operator="equal">
      <formula>"◄"</formula>
    </cfRule>
    <cfRule type="cellIs" dxfId="984" priority="1668" operator="equal">
      <formula>"►"</formula>
    </cfRule>
  </conditionalFormatting>
  <conditionalFormatting sqref="AH3619">
    <cfRule type="cellIs" dxfId="983" priority="1661" operator="equal">
      <formula>"◄"</formula>
    </cfRule>
    <cfRule type="cellIs" dxfId="982" priority="1662" operator="equal">
      <formula>"•"</formula>
    </cfRule>
    <cfRule type="cellIs" priority="1663" operator="equal">
      <formula>"◄"</formula>
    </cfRule>
    <cfRule type="cellIs" dxfId="981" priority="1664" operator="equal">
      <formula>"►"</formula>
    </cfRule>
  </conditionalFormatting>
  <conditionalFormatting sqref="AG3619">
    <cfRule type="cellIs" dxfId="980" priority="1657" operator="equal">
      <formula>"◄"</formula>
    </cfRule>
    <cfRule type="cellIs" dxfId="979" priority="1658" operator="equal">
      <formula>"•"</formula>
    </cfRule>
    <cfRule type="cellIs" priority="1659" operator="equal">
      <formula>"◄"</formula>
    </cfRule>
    <cfRule type="cellIs" dxfId="978" priority="1660" operator="equal">
      <formula>"►"</formula>
    </cfRule>
  </conditionalFormatting>
  <conditionalFormatting sqref="AF3622">
    <cfRule type="cellIs" dxfId="977" priority="1653" operator="equal">
      <formula>"◄"</formula>
    </cfRule>
    <cfRule type="cellIs" dxfId="976" priority="1654" operator="equal">
      <formula>"•"</formula>
    </cfRule>
    <cfRule type="cellIs" priority="1655" operator="equal">
      <formula>"◄"</formula>
    </cfRule>
    <cfRule type="cellIs" dxfId="975" priority="1656" operator="equal">
      <formula>"►"</formula>
    </cfRule>
  </conditionalFormatting>
  <conditionalFormatting sqref="AH3622">
    <cfRule type="cellIs" dxfId="974" priority="1649" operator="equal">
      <formula>"◄"</formula>
    </cfRule>
    <cfRule type="cellIs" dxfId="973" priority="1650" operator="equal">
      <formula>"•"</formula>
    </cfRule>
    <cfRule type="cellIs" priority="1651" operator="equal">
      <formula>"◄"</formula>
    </cfRule>
    <cfRule type="cellIs" dxfId="972" priority="1652" operator="equal">
      <formula>"►"</formula>
    </cfRule>
  </conditionalFormatting>
  <conditionalFormatting sqref="AG3622">
    <cfRule type="cellIs" dxfId="971" priority="1645" operator="equal">
      <formula>"◄"</formula>
    </cfRule>
    <cfRule type="cellIs" dxfId="970" priority="1646" operator="equal">
      <formula>"•"</formula>
    </cfRule>
    <cfRule type="cellIs" priority="1647" operator="equal">
      <formula>"◄"</formula>
    </cfRule>
    <cfRule type="cellIs" dxfId="969" priority="1648" operator="equal">
      <formula>"►"</formula>
    </cfRule>
  </conditionalFormatting>
  <conditionalFormatting sqref="AF3627">
    <cfRule type="cellIs" dxfId="968" priority="1641" operator="equal">
      <formula>"◄"</formula>
    </cfRule>
    <cfRule type="cellIs" dxfId="967" priority="1642" operator="equal">
      <formula>"•"</formula>
    </cfRule>
    <cfRule type="cellIs" priority="1643" operator="equal">
      <formula>"◄"</formula>
    </cfRule>
    <cfRule type="cellIs" dxfId="966" priority="1644" operator="equal">
      <formula>"►"</formula>
    </cfRule>
  </conditionalFormatting>
  <conditionalFormatting sqref="AH3627">
    <cfRule type="cellIs" dxfId="965" priority="1637" operator="equal">
      <formula>"◄"</formula>
    </cfRule>
    <cfRule type="cellIs" dxfId="964" priority="1638" operator="equal">
      <formula>"•"</formula>
    </cfRule>
    <cfRule type="cellIs" priority="1639" operator="equal">
      <formula>"◄"</formula>
    </cfRule>
    <cfRule type="cellIs" dxfId="963" priority="1640" operator="equal">
      <formula>"►"</formula>
    </cfRule>
  </conditionalFormatting>
  <conditionalFormatting sqref="AG3627">
    <cfRule type="cellIs" dxfId="962" priority="1633" operator="equal">
      <formula>"◄"</formula>
    </cfRule>
    <cfRule type="cellIs" dxfId="961" priority="1634" operator="equal">
      <formula>"•"</formula>
    </cfRule>
    <cfRule type="cellIs" priority="1635" operator="equal">
      <formula>"◄"</formula>
    </cfRule>
    <cfRule type="cellIs" dxfId="960" priority="1636" operator="equal">
      <formula>"►"</formula>
    </cfRule>
  </conditionalFormatting>
  <conditionalFormatting sqref="AF3634">
    <cfRule type="cellIs" dxfId="959" priority="1629" operator="equal">
      <formula>"◄"</formula>
    </cfRule>
    <cfRule type="cellIs" dxfId="958" priority="1630" operator="equal">
      <formula>"•"</formula>
    </cfRule>
    <cfRule type="cellIs" priority="1631" operator="equal">
      <formula>"◄"</formula>
    </cfRule>
    <cfRule type="cellIs" dxfId="957" priority="1632" operator="equal">
      <formula>"►"</formula>
    </cfRule>
  </conditionalFormatting>
  <conditionalFormatting sqref="AH3634">
    <cfRule type="cellIs" dxfId="956" priority="1625" operator="equal">
      <formula>"◄"</formula>
    </cfRule>
    <cfRule type="cellIs" dxfId="955" priority="1626" operator="equal">
      <formula>"•"</formula>
    </cfRule>
    <cfRule type="cellIs" priority="1627" operator="equal">
      <formula>"◄"</formula>
    </cfRule>
    <cfRule type="cellIs" dxfId="954" priority="1628" operator="equal">
      <formula>"►"</formula>
    </cfRule>
  </conditionalFormatting>
  <conditionalFormatting sqref="AG3634">
    <cfRule type="cellIs" dxfId="953" priority="1621" operator="equal">
      <formula>"◄"</formula>
    </cfRule>
    <cfRule type="cellIs" dxfId="952" priority="1622" operator="equal">
      <formula>"•"</formula>
    </cfRule>
    <cfRule type="cellIs" priority="1623" operator="equal">
      <formula>"◄"</formula>
    </cfRule>
    <cfRule type="cellIs" dxfId="951" priority="1624" operator="equal">
      <formula>"►"</formula>
    </cfRule>
  </conditionalFormatting>
  <conditionalFormatting sqref="AF3638">
    <cfRule type="cellIs" dxfId="950" priority="1617" operator="equal">
      <formula>"◄"</formula>
    </cfRule>
    <cfRule type="cellIs" dxfId="949" priority="1618" operator="equal">
      <formula>"•"</formula>
    </cfRule>
    <cfRule type="cellIs" priority="1619" operator="equal">
      <formula>"◄"</formula>
    </cfRule>
    <cfRule type="cellIs" dxfId="948" priority="1620" operator="equal">
      <formula>"►"</formula>
    </cfRule>
  </conditionalFormatting>
  <conditionalFormatting sqref="AH3638">
    <cfRule type="cellIs" dxfId="947" priority="1613" operator="equal">
      <formula>"◄"</formula>
    </cfRule>
    <cfRule type="cellIs" dxfId="946" priority="1614" operator="equal">
      <formula>"•"</formula>
    </cfRule>
    <cfRule type="cellIs" priority="1615" operator="equal">
      <formula>"◄"</formula>
    </cfRule>
    <cfRule type="cellIs" dxfId="945" priority="1616" operator="equal">
      <formula>"►"</formula>
    </cfRule>
  </conditionalFormatting>
  <conditionalFormatting sqref="AG3638">
    <cfRule type="cellIs" dxfId="944" priority="1609" operator="equal">
      <formula>"◄"</formula>
    </cfRule>
    <cfRule type="cellIs" dxfId="943" priority="1610" operator="equal">
      <formula>"•"</formula>
    </cfRule>
    <cfRule type="cellIs" priority="1611" operator="equal">
      <formula>"◄"</formula>
    </cfRule>
    <cfRule type="cellIs" dxfId="942" priority="1612" operator="equal">
      <formula>"►"</formula>
    </cfRule>
  </conditionalFormatting>
  <conditionalFormatting sqref="AF3643">
    <cfRule type="cellIs" dxfId="941" priority="1605" operator="equal">
      <formula>"◄"</formula>
    </cfRule>
    <cfRule type="cellIs" dxfId="940" priority="1606" operator="equal">
      <formula>"•"</formula>
    </cfRule>
    <cfRule type="cellIs" priority="1607" operator="equal">
      <formula>"◄"</formula>
    </cfRule>
    <cfRule type="cellIs" dxfId="939" priority="1608" operator="equal">
      <formula>"►"</formula>
    </cfRule>
  </conditionalFormatting>
  <conditionalFormatting sqref="AH3643">
    <cfRule type="cellIs" dxfId="938" priority="1601" operator="equal">
      <formula>"◄"</formula>
    </cfRule>
    <cfRule type="cellIs" dxfId="937" priority="1602" operator="equal">
      <formula>"•"</formula>
    </cfRule>
    <cfRule type="cellIs" priority="1603" operator="equal">
      <formula>"◄"</formula>
    </cfRule>
    <cfRule type="cellIs" dxfId="936" priority="1604" operator="equal">
      <formula>"►"</formula>
    </cfRule>
  </conditionalFormatting>
  <conditionalFormatting sqref="AG3643">
    <cfRule type="cellIs" dxfId="935" priority="1597" operator="equal">
      <formula>"◄"</formula>
    </cfRule>
    <cfRule type="cellIs" dxfId="934" priority="1598" operator="equal">
      <formula>"•"</formula>
    </cfRule>
    <cfRule type="cellIs" priority="1599" operator="equal">
      <formula>"◄"</formula>
    </cfRule>
    <cfRule type="cellIs" dxfId="933" priority="1600" operator="equal">
      <formula>"►"</formula>
    </cfRule>
  </conditionalFormatting>
  <conditionalFormatting sqref="AF3645">
    <cfRule type="cellIs" dxfId="932" priority="1593" operator="equal">
      <formula>"◄"</formula>
    </cfRule>
    <cfRule type="cellIs" dxfId="931" priority="1594" operator="equal">
      <formula>"•"</formula>
    </cfRule>
    <cfRule type="cellIs" priority="1595" operator="equal">
      <formula>"◄"</formula>
    </cfRule>
    <cfRule type="cellIs" dxfId="930" priority="1596" operator="equal">
      <formula>"►"</formula>
    </cfRule>
  </conditionalFormatting>
  <conditionalFormatting sqref="AH3645">
    <cfRule type="cellIs" dxfId="929" priority="1589" operator="equal">
      <formula>"◄"</formula>
    </cfRule>
    <cfRule type="cellIs" dxfId="928" priority="1590" operator="equal">
      <formula>"•"</formula>
    </cfRule>
    <cfRule type="cellIs" priority="1591" operator="equal">
      <formula>"◄"</formula>
    </cfRule>
    <cfRule type="cellIs" dxfId="927" priority="1592" operator="equal">
      <formula>"►"</formula>
    </cfRule>
  </conditionalFormatting>
  <conditionalFormatting sqref="AG3645">
    <cfRule type="cellIs" dxfId="926" priority="1585" operator="equal">
      <formula>"◄"</formula>
    </cfRule>
    <cfRule type="cellIs" dxfId="925" priority="1586" operator="equal">
      <formula>"•"</formula>
    </cfRule>
    <cfRule type="cellIs" priority="1587" operator="equal">
      <formula>"◄"</formula>
    </cfRule>
    <cfRule type="cellIs" dxfId="924" priority="1588" operator="equal">
      <formula>"►"</formula>
    </cfRule>
  </conditionalFormatting>
  <conditionalFormatting sqref="AF3647">
    <cfRule type="cellIs" dxfId="923" priority="1581" operator="equal">
      <formula>"◄"</formula>
    </cfRule>
    <cfRule type="cellIs" dxfId="922" priority="1582" operator="equal">
      <formula>"•"</formula>
    </cfRule>
    <cfRule type="cellIs" priority="1583" operator="equal">
      <formula>"◄"</formula>
    </cfRule>
    <cfRule type="cellIs" dxfId="921" priority="1584" operator="equal">
      <formula>"►"</formula>
    </cfRule>
  </conditionalFormatting>
  <conditionalFormatting sqref="AH3647">
    <cfRule type="cellIs" dxfId="920" priority="1577" operator="equal">
      <formula>"◄"</formula>
    </cfRule>
    <cfRule type="cellIs" dxfId="919" priority="1578" operator="equal">
      <formula>"•"</formula>
    </cfRule>
    <cfRule type="cellIs" priority="1579" operator="equal">
      <formula>"◄"</formula>
    </cfRule>
    <cfRule type="cellIs" dxfId="918" priority="1580" operator="equal">
      <formula>"►"</formula>
    </cfRule>
  </conditionalFormatting>
  <conditionalFormatting sqref="AG3647">
    <cfRule type="cellIs" dxfId="917" priority="1573" operator="equal">
      <formula>"◄"</formula>
    </cfRule>
    <cfRule type="cellIs" dxfId="916" priority="1574" operator="equal">
      <formula>"•"</formula>
    </cfRule>
    <cfRule type="cellIs" priority="1575" operator="equal">
      <formula>"◄"</formula>
    </cfRule>
    <cfRule type="cellIs" dxfId="915" priority="1576" operator="equal">
      <formula>"►"</formula>
    </cfRule>
  </conditionalFormatting>
  <conditionalFormatting sqref="AF3649">
    <cfRule type="cellIs" dxfId="914" priority="1569" operator="equal">
      <formula>"◄"</formula>
    </cfRule>
    <cfRule type="cellIs" dxfId="913" priority="1570" operator="equal">
      <formula>"•"</formula>
    </cfRule>
    <cfRule type="cellIs" priority="1571" operator="equal">
      <formula>"◄"</formula>
    </cfRule>
    <cfRule type="cellIs" dxfId="912" priority="1572" operator="equal">
      <formula>"►"</formula>
    </cfRule>
  </conditionalFormatting>
  <conditionalFormatting sqref="AH3649">
    <cfRule type="cellIs" dxfId="911" priority="1565" operator="equal">
      <formula>"◄"</formula>
    </cfRule>
    <cfRule type="cellIs" dxfId="910" priority="1566" operator="equal">
      <formula>"•"</formula>
    </cfRule>
    <cfRule type="cellIs" priority="1567" operator="equal">
      <formula>"◄"</formula>
    </cfRule>
    <cfRule type="cellIs" dxfId="909" priority="1568" operator="equal">
      <formula>"►"</formula>
    </cfRule>
  </conditionalFormatting>
  <conditionalFormatting sqref="AG3649">
    <cfRule type="cellIs" dxfId="908" priority="1561" operator="equal">
      <formula>"◄"</formula>
    </cfRule>
    <cfRule type="cellIs" dxfId="907" priority="1562" operator="equal">
      <formula>"•"</formula>
    </cfRule>
    <cfRule type="cellIs" priority="1563" operator="equal">
      <formula>"◄"</formula>
    </cfRule>
    <cfRule type="cellIs" dxfId="906" priority="1564" operator="equal">
      <formula>"►"</formula>
    </cfRule>
  </conditionalFormatting>
  <conditionalFormatting sqref="AF3652">
    <cfRule type="cellIs" dxfId="905" priority="1557" operator="equal">
      <formula>"◄"</formula>
    </cfRule>
    <cfRule type="cellIs" dxfId="904" priority="1558" operator="equal">
      <formula>"•"</formula>
    </cfRule>
    <cfRule type="cellIs" priority="1559" operator="equal">
      <formula>"◄"</formula>
    </cfRule>
    <cfRule type="cellIs" dxfId="903" priority="1560" operator="equal">
      <formula>"►"</formula>
    </cfRule>
  </conditionalFormatting>
  <conditionalFormatting sqref="AH3652">
    <cfRule type="cellIs" dxfId="902" priority="1553" operator="equal">
      <formula>"◄"</formula>
    </cfRule>
    <cfRule type="cellIs" dxfId="901" priority="1554" operator="equal">
      <formula>"•"</formula>
    </cfRule>
    <cfRule type="cellIs" priority="1555" operator="equal">
      <formula>"◄"</formula>
    </cfRule>
    <cfRule type="cellIs" dxfId="900" priority="1556" operator="equal">
      <formula>"►"</formula>
    </cfRule>
  </conditionalFormatting>
  <conditionalFormatting sqref="AG3652">
    <cfRule type="cellIs" dxfId="899" priority="1549" operator="equal">
      <formula>"◄"</formula>
    </cfRule>
    <cfRule type="cellIs" dxfId="898" priority="1550" operator="equal">
      <formula>"•"</formula>
    </cfRule>
    <cfRule type="cellIs" priority="1551" operator="equal">
      <formula>"◄"</formula>
    </cfRule>
    <cfRule type="cellIs" dxfId="897" priority="1552" operator="equal">
      <formula>"►"</formula>
    </cfRule>
  </conditionalFormatting>
  <conditionalFormatting sqref="AF3654">
    <cfRule type="cellIs" dxfId="896" priority="1545" operator="equal">
      <formula>"◄"</formula>
    </cfRule>
    <cfRule type="cellIs" dxfId="895" priority="1546" operator="equal">
      <formula>"•"</formula>
    </cfRule>
    <cfRule type="cellIs" priority="1547" operator="equal">
      <formula>"◄"</formula>
    </cfRule>
    <cfRule type="cellIs" dxfId="894" priority="1548" operator="equal">
      <formula>"►"</formula>
    </cfRule>
  </conditionalFormatting>
  <conditionalFormatting sqref="AH3654">
    <cfRule type="cellIs" dxfId="893" priority="1541" operator="equal">
      <formula>"◄"</formula>
    </cfRule>
    <cfRule type="cellIs" dxfId="892" priority="1542" operator="equal">
      <formula>"•"</formula>
    </cfRule>
    <cfRule type="cellIs" priority="1543" operator="equal">
      <formula>"◄"</formula>
    </cfRule>
    <cfRule type="cellIs" dxfId="891" priority="1544" operator="equal">
      <formula>"►"</formula>
    </cfRule>
  </conditionalFormatting>
  <conditionalFormatting sqref="AG3654">
    <cfRule type="cellIs" dxfId="890" priority="1537" operator="equal">
      <formula>"◄"</formula>
    </cfRule>
    <cfRule type="cellIs" dxfId="889" priority="1538" operator="equal">
      <formula>"•"</formula>
    </cfRule>
    <cfRule type="cellIs" priority="1539" operator="equal">
      <formula>"◄"</formula>
    </cfRule>
    <cfRule type="cellIs" dxfId="888" priority="1540" operator="equal">
      <formula>"►"</formula>
    </cfRule>
  </conditionalFormatting>
  <conditionalFormatting sqref="AF3657">
    <cfRule type="cellIs" dxfId="887" priority="1533" operator="equal">
      <formula>"◄"</formula>
    </cfRule>
    <cfRule type="cellIs" dxfId="886" priority="1534" operator="equal">
      <formula>"•"</formula>
    </cfRule>
    <cfRule type="cellIs" priority="1535" operator="equal">
      <formula>"◄"</formula>
    </cfRule>
    <cfRule type="cellIs" dxfId="885" priority="1536" operator="equal">
      <formula>"►"</formula>
    </cfRule>
  </conditionalFormatting>
  <conditionalFormatting sqref="AH3657">
    <cfRule type="cellIs" dxfId="884" priority="1529" operator="equal">
      <formula>"◄"</formula>
    </cfRule>
    <cfRule type="cellIs" dxfId="883" priority="1530" operator="equal">
      <formula>"•"</formula>
    </cfRule>
    <cfRule type="cellIs" priority="1531" operator="equal">
      <formula>"◄"</formula>
    </cfRule>
    <cfRule type="cellIs" dxfId="882" priority="1532" operator="equal">
      <formula>"►"</formula>
    </cfRule>
  </conditionalFormatting>
  <conditionalFormatting sqref="AG3657">
    <cfRule type="cellIs" dxfId="881" priority="1525" operator="equal">
      <formula>"◄"</formula>
    </cfRule>
    <cfRule type="cellIs" dxfId="880" priority="1526" operator="equal">
      <formula>"•"</formula>
    </cfRule>
    <cfRule type="cellIs" priority="1527" operator="equal">
      <formula>"◄"</formula>
    </cfRule>
    <cfRule type="cellIs" dxfId="879" priority="1528" operator="equal">
      <formula>"►"</formula>
    </cfRule>
  </conditionalFormatting>
  <conditionalFormatting sqref="AF3659">
    <cfRule type="cellIs" dxfId="878" priority="1521" operator="equal">
      <formula>"◄"</formula>
    </cfRule>
    <cfRule type="cellIs" dxfId="877" priority="1522" operator="equal">
      <formula>"•"</formula>
    </cfRule>
    <cfRule type="cellIs" priority="1523" operator="equal">
      <formula>"◄"</formula>
    </cfRule>
    <cfRule type="cellIs" dxfId="876" priority="1524" operator="equal">
      <formula>"►"</formula>
    </cfRule>
  </conditionalFormatting>
  <conditionalFormatting sqref="AH3659">
    <cfRule type="cellIs" dxfId="875" priority="1517" operator="equal">
      <formula>"◄"</formula>
    </cfRule>
    <cfRule type="cellIs" dxfId="874" priority="1518" operator="equal">
      <formula>"•"</formula>
    </cfRule>
    <cfRule type="cellIs" priority="1519" operator="equal">
      <formula>"◄"</formula>
    </cfRule>
    <cfRule type="cellIs" dxfId="873" priority="1520" operator="equal">
      <formula>"►"</formula>
    </cfRule>
  </conditionalFormatting>
  <conditionalFormatting sqref="AG3659">
    <cfRule type="cellIs" dxfId="872" priority="1513" operator="equal">
      <formula>"◄"</formula>
    </cfRule>
    <cfRule type="cellIs" dxfId="871" priority="1514" operator="equal">
      <formula>"•"</formula>
    </cfRule>
    <cfRule type="cellIs" priority="1515" operator="equal">
      <formula>"◄"</formula>
    </cfRule>
    <cfRule type="cellIs" dxfId="870" priority="1516" operator="equal">
      <formula>"►"</formula>
    </cfRule>
  </conditionalFormatting>
  <conditionalFormatting sqref="AF3665">
    <cfRule type="cellIs" dxfId="869" priority="1509" operator="equal">
      <formula>"◄"</formula>
    </cfRule>
    <cfRule type="cellIs" dxfId="868" priority="1510" operator="equal">
      <formula>"•"</formula>
    </cfRule>
    <cfRule type="cellIs" priority="1511" operator="equal">
      <formula>"◄"</formula>
    </cfRule>
    <cfRule type="cellIs" dxfId="867" priority="1512" operator="equal">
      <formula>"►"</formula>
    </cfRule>
  </conditionalFormatting>
  <conditionalFormatting sqref="AH3665">
    <cfRule type="cellIs" dxfId="866" priority="1505" operator="equal">
      <formula>"◄"</formula>
    </cfRule>
    <cfRule type="cellIs" dxfId="865" priority="1506" operator="equal">
      <formula>"•"</formula>
    </cfRule>
    <cfRule type="cellIs" priority="1507" operator="equal">
      <formula>"◄"</formula>
    </cfRule>
    <cfRule type="cellIs" dxfId="864" priority="1508" operator="equal">
      <formula>"►"</formula>
    </cfRule>
  </conditionalFormatting>
  <conditionalFormatting sqref="AG3665">
    <cfRule type="cellIs" dxfId="863" priority="1501" operator="equal">
      <formula>"◄"</formula>
    </cfRule>
    <cfRule type="cellIs" dxfId="862" priority="1502" operator="equal">
      <formula>"•"</formula>
    </cfRule>
    <cfRule type="cellIs" priority="1503" operator="equal">
      <formula>"◄"</formula>
    </cfRule>
    <cfRule type="cellIs" dxfId="861" priority="1504" operator="equal">
      <formula>"►"</formula>
    </cfRule>
  </conditionalFormatting>
  <conditionalFormatting sqref="AF3682">
    <cfRule type="cellIs" dxfId="860" priority="1497" operator="equal">
      <formula>"◄"</formula>
    </cfRule>
    <cfRule type="cellIs" dxfId="859" priority="1498" operator="equal">
      <formula>"•"</formula>
    </cfRule>
    <cfRule type="cellIs" priority="1499" operator="equal">
      <formula>"◄"</formula>
    </cfRule>
    <cfRule type="cellIs" dxfId="858" priority="1500" operator="equal">
      <formula>"►"</formula>
    </cfRule>
  </conditionalFormatting>
  <conditionalFormatting sqref="AH3682">
    <cfRule type="cellIs" dxfId="857" priority="1493" operator="equal">
      <formula>"◄"</formula>
    </cfRule>
    <cfRule type="cellIs" dxfId="856" priority="1494" operator="equal">
      <formula>"•"</formula>
    </cfRule>
    <cfRule type="cellIs" priority="1495" operator="equal">
      <formula>"◄"</formula>
    </cfRule>
    <cfRule type="cellIs" dxfId="855" priority="1496" operator="equal">
      <formula>"►"</formula>
    </cfRule>
  </conditionalFormatting>
  <conditionalFormatting sqref="AG3682">
    <cfRule type="cellIs" dxfId="854" priority="1489" operator="equal">
      <formula>"◄"</formula>
    </cfRule>
    <cfRule type="cellIs" dxfId="853" priority="1490" operator="equal">
      <formula>"•"</formula>
    </cfRule>
    <cfRule type="cellIs" priority="1491" operator="equal">
      <formula>"◄"</formula>
    </cfRule>
    <cfRule type="cellIs" dxfId="852" priority="1492" operator="equal">
      <formula>"►"</formula>
    </cfRule>
  </conditionalFormatting>
  <conditionalFormatting sqref="AF3684">
    <cfRule type="cellIs" dxfId="851" priority="1485" operator="equal">
      <formula>"◄"</formula>
    </cfRule>
    <cfRule type="cellIs" dxfId="850" priority="1486" operator="equal">
      <formula>"•"</formula>
    </cfRule>
    <cfRule type="cellIs" priority="1487" operator="equal">
      <formula>"◄"</formula>
    </cfRule>
    <cfRule type="cellIs" dxfId="849" priority="1488" operator="equal">
      <formula>"►"</formula>
    </cfRule>
  </conditionalFormatting>
  <conditionalFormatting sqref="AH3684">
    <cfRule type="cellIs" dxfId="848" priority="1481" operator="equal">
      <formula>"◄"</formula>
    </cfRule>
    <cfRule type="cellIs" dxfId="847" priority="1482" operator="equal">
      <formula>"•"</formula>
    </cfRule>
    <cfRule type="cellIs" priority="1483" operator="equal">
      <formula>"◄"</formula>
    </cfRule>
    <cfRule type="cellIs" dxfId="846" priority="1484" operator="equal">
      <formula>"►"</formula>
    </cfRule>
  </conditionalFormatting>
  <conditionalFormatting sqref="AG3684">
    <cfRule type="cellIs" dxfId="845" priority="1477" operator="equal">
      <formula>"◄"</formula>
    </cfRule>
    <cfRule type="cellIs" dxfId="844" priority="1478" operator="equal">
      <formula>"•"</formula>
    </cfRule>
    <cfRule type="cellIs" priority="1479" operator="equal">
      <formula>"◄"</formula>
    </cfRule>
    <cfRule type="cellIs" dxfId="843" priority="1480" operator="equal">
      <formula>"►"</formula>
    </cfRule>
  </conditionalFormatting>
  <conditionalFormatting sqref="AF3686">
    <cfRule type="cellIs" dxfId="842" priority="1473" operator="equal">
      <formula>"◄"</formula>
    </cfRule>
    <cfRule type="cellIs" dxfId="841" priority="1474" operator="equal">
      <formula>"•"</formula>
    </cfRule>
    <cfRule type="cellIs" priority="1475" operator="equal">
      <formula>"◄"</formula>
    </cfRule>
    <cfRule type="cellIs" dxfId="840" priority="1476" operator="equal">
      <formula>"►"</formula>
    </cfRule>
  </conditionalFormatting>
  <conditionalFormatting sqref="AH3686">
    <cfRule type="cellIs" dxfId="839" priority="1469" operator="equal">
      <formula>"◄"</formula>
    </cfRule>
    <cfRule type="cellIs" dxfId="838" priority="1470" operator="equal">
      <formula>"•"</formula>
    </cfRule>
    <cfRule type="cellIs" priority="1471" operator="equal">
      <formula>"◄"</formula>
    </cfRule>
    <cfRule type="cellIs" dxfId="837" priority="1472" operator="equal">
      <formula>"►"</formula>
    </cfRule>
  </conditionalFormatting>
  <conditionalFormatting sqref="AG3686">
    <cfRule type="cellIs" dxfId="836" priority="1465" operator="equal">
      <formula>"◄"</formula>
    </cfRule>
    <cfRule type="cellIs" dxfId="835" priority="1466" operator="equal">
      <formula>"•"</formula>
    </cfRule>
    <cfRule type="cellIs" priority="1467" operator="equal">
      <formula>"◄"</formula>
    </cfRule>
    <cfRule type="cellIs" dxfId="834" priority="1468" operator="equal">
      <formula>"►"</formula>
    </cfRule>
  </conditionalFormatting>
  <conditionalFormatting sqref="AF3688">
    <cfRule type="cellIs" dxfId="833" priority="1461" operator="equal">
      <formula>"◄"</formula>
    </cfRule>
    <cfRule type="cellIs" dxfId="832" priority="1462" operator="equal">
      <formula>"•"</formula>
    </cfRule>
    <cfRule type="cellIs" priority="1463" operator="equal">
      <formula>"◄"</formula>
    </cfRule>
    <cfRule type="cellIs" dxfId="831" priority="1464" operator="equal">
      <formula>"►"</formula>
    </cfRule>
  </conditionalFormatting>
  <conditionalFormatting sqref="AH3688">
    <cfRule type="cellIs" dxfId="830" priority="1457" operator="equal">
      <formula>"◄"</formula>
    </cfRule>
    <cfRule type="cellIs" dxfId="829" priority="1458" operator="equal">
      <formula>"•"</formula>
    </cfRule>
    <cfRule type="cellIs" priority="1459" operator="equal">
      <formula>"◄"</formula>
    </cfRule>
    <cfRule type="cellIs" dxfId="828" priority="1460" operator="equal">
      <formula>"►"</formula>
    </cfRule>
  </conditionalFormatting>
  <conditionalFormatting sqref="AG3688">
    <cfRule type="cellIs" dxfId="827" priority="1453" operator="equal">
      <formula>"◄"</formula>
    </cfRule>
    <cfRule type="cellIs" dxfId="826" priority="1454" operator="equal">
      <formula>"•"</formula>
    </cfRule>
    <cfRule type="cellIs" priority="1455" operator="equal">
      <formula>"◄"</formula>
    </cfRule>
    <cfRule type="cellIs" dxfId="825" priority="1456" operator="equal">
      <formula>"►"</formula>
    </cfRule>
  </conditionalFormatting>
  <conditionalFormatting sqref="AF3690">
    <cfRule type="cellIs" dxfId="824" priority="1449" operator="equal">
      <formula>"◄"</formula>
    </cfRule>
    <cfRule type="cellIs" dxfId="823" priority="1450" operator="equal">
      <formula>"•"</formula>
    </cfRule>
    <cfRule type="cellIs" priority="1451" operator="equal">
      <formula>"◄"</formula>
    </cfRule>
    <cfRule type="cellIs" dxfId="822" priority="1452" operator="equal">
      <formula>"►"</formula>
    </cfRule>
  </conditionalFormatting>
  <conditionalFormatting sqref="AH3690">
    <cfRule type="cellIs" dxfId="821" priority="1445" operator="equal">
      <formula>"◄"</formula>
    </cfRule>
    <cfRule type="cellIs" dxfId="820" priority="1446" operator="equal">
      <formula>"•"</formula>
    </cfRule>
    <cfRule type="cellIs" priority="1447" operator="equal">
      <formula>"◄"</formula>
    </cfRule>
    <cfRule type="cellIs" dxfId="819" priority="1448" operator="equal">
      <formula>"►"</formula>
    </cfRule>
  </conditionalFormatting>
  <conditionalFormatting sqref="AG3690">
    <cfRule type="cellIs" dxfId="818" priority="1441" operator="equal">
      <formula>"◄"</formula>
    </cfRule>
    <cfRule type="cellIs" dxfId="817" priority="1442" operator="equal">
      <formula>"•"</formula>
    </cfRule>
    <cfRule type="cellIs" priority="1443" operator="equal">
      <formula>"◄"</formula>
    </cfRule>
    <cfRule type="cellIs" dxfId="816" priority="1444" operator="equal">
      <formula>"►"</formula>
    </cfRule>
  </conditionalFormatting>
  <conditionalFormatting sqref="AF3693">
    <cfRule type="cellIs" dxfId="815" priority="1437" operator="equal">
      <formula>"◄"</formula>
    </cfRule>
    <cfRule type="cellIs" dxfId="814" priority="1438" operator="equal">
      <formula>"•"</formula>
    </cfRule>
    <cfRule type="cellIs" priority="1439" operator="equal">
      <formula>"◄"</formula>
    </cfRule>
    <cfRule type="cellIs" dxfId="813" priority="1440" operator="equal">
      <formula>"►"</formula>
    </cfRule>
  </conditionalFormatting>
  <conditionalFormatting sqref="AH3693">
    <cfRule type="cellIs" dxfId="812" priority="1433" operator="equal">
      <formula>"◄"</formula>
    </cfRule>
    <cfRule type="cellIs" dxfId="811" priority="1434" operator="equal">
      <formula>"•"</formula>
    </cfRule>
    <cfRule type="cellIs" priority="1435" operator="equal">
      <formula>"◄"</formula>
    </cfRule>
    <cfRule type="cellIs" dxfId="810" priority="1436" operator="equal">
      <formula>"►"</formula>
    </cfRule>
  </conditionalFormatting>
  <conditionalFormatting sqref="AG3693">
    <cfRule type="cellIs" dxfId="809" priority="1429" operator="equal">
      <formula>"◄"</formula>
    </cfRule>
    <cfRule type="cellIs" dxfId="808" priority="1430" operator="equal">
      <formula>"•"</formula>
    </cfRule>
    <cfRule type="cellIs" priority="1431" operator="equal">
      <formula>"◄"</formula>
    </cfRule>
    <cfRule type="cellIs" dxfId="807" priority="1432" operator="equal">
      <formula>"►"</formula>
    </cfRule>
  </conditionalFormatting>
  <conditionalFormatting sqref="AF3696">
    <cfRule type="cellIs" dxfId="806" priority="1425" operator="equal">
      <formula>"◄"</formula>
    </cfRule>
    <cfRule type="cellIs" dxfId="805" priority="1426" operator="equal">
      <formula>"•"</formula>
    </cfRule>
    <cfRule type="cellIs" priority="1427" operator="equal">
      <formula>"◄"</formula>
    </cfRule>
    <cfRule type="cellIs" dxfId="804" priority="1428" operator="equal">
      <formula>"►"</formula>
    </cfRule>
  </conditionalFormatting>
  <conditionalFormatting sqref="AH3696">
    <cfRule type="cellIs" dxfId="803" priority="1421" operator="equal">
      <formula>"◄"</formula>
    </cfRule>
    <cfRule type="cellIs" dxfId="802" priority="1422" operator="equal">
      <formula>"•"</formula>
    </cfRule>
    <cfRule type="cellIs" priority="1423" operator="equal">
      <formula>"◄"</formula>
    </cfRule>
    <cfRule type="cellIs" dxfId="801" priority="1424" operator="equal">
      <formula>"►"</formula>
    </cfRule>
  </conditionalFormatting>
  <conditionalFormatting sqref="AG3696">
    <cfRule type="cellIs" dxfId="800" priority="1417" operator="equal">
      <formula>"◄"</formula>
    </cfRule>
    <cfRule type="cellIs" dxfId="799" priority="1418" operator="equal">
      <formula>"•"</formula>
    </cfRule>
    <cfRule type="cellIs" priority="1419" operator="equal">
      <formula>"◄"</formula>
    </cfRule>
    <cfRule type="cellIs" dxfId="798" priority="1420" operator="equal">
      <formula>"►"</formula>
    </cfRule>
  </conditionalFormatting>
  <conditionalFormatting sqref="AF3699">
    <cfRule type="cellIs" dxfId="797" priority="1413" operator="equal">
      <formula>"◄"</formula>
    </cfRule>
    <cfRule type="cellIs" dxfId="796" priority="1414" operator="equal">
      <formula>"•"</formula>
    </cfRule>
    <cfRule type="cellIs" priority="1415" operator="equal">
      <formula>"◄"</formula>
    </cfRule>
    <cfRule type="cellIs" dxfId="795" priority="1416" operator="equal">
      <formula>"►"</formula>
    </cfRule>
  </conditionalFormatting>
  <conditionalFormatting sqref="AH3699">
    <cfRule type="cellIs" dxfId="794" priority="1409" operator="equal">
      <formula>"◄"</formula>
    </cfRule>
    <cfRule type="cellIs" dxfId="793" priority="1410" operator="equal">
      <formula>"•"</formula>
    </cfRule>
    <cfRule type="cellIs" priority="1411" operator="equal">
      <formula>"◄"</formula>
    </cfRule>
    <cfRule type="cellIs" dxfId="792" priority="1412" operator="equal">
      <formula>"►"</formula>
    </cfRule>
  </conditionalFormatting>
  <conditionalFormatting sqref="AG3699">
    <cfRule type="cellIs" dxfId="791" priority="1405" operator="equal">
      <formula>"◄"</formula>
    </cfRule>
    <cfRule type="cellIs" dxfId="790" priority="1406" operator="equal">
      <formula>"•"</formula>
    </cfRule>
    <cfRule type="cellIs" priority="1407" operator="equal">
      <formula>"◄"</formula>
    </cfRule>
    <cfRule type="cellIs" dxfId="789" priority="1408" operator="equal">
      <formula>"►"</formula>
    </cfRule>
  </conditionalFormatting>
  <conditionalFormatting sqref="AF3701">
    <cfRule type="cellIs" dxfId="788" priority="1401" operator="equal">
      <formula>"◄"</formula>
    </cfRule>
    <cfRule type="cellIs" dxfId="787" priority="1402" operator="equal">
      <formula>"•"</formula>
    </cfRule>
    <cfRule type="cellIs" priority="1403" operator="equal">
      <formula>"◄"</formula>
    </cfRule>
    <cfRule type="cellIs" dxfId="786" priority="1404" operator="equal">
      <formula>"►"</formula>
    </cfRule>
  </conditionalFormatting>
  <conditionalFormatting sqref="AH3701">
    <cfRule type="cellIs" dxfId="785" priority="1397" operator="equal">
      <formula>"◄"</formula>
    </cfRule>
    <cfRule type="cellIs" dxfId="784" priority="1398" operator="equal">
      <formula>"•"</formula>
    </cfRule>
    <cfRule type="cellIs" priority="1399" operator="equal">
      <formula>"◄"</formula>
    </cfRule>
    <cfRule type="cellIs" dxfId="783" priority="1400" operator="equal">
      <formula>"►"</formula>
    </cfRule>
  </conditionalFormatting>
  <conditionalFormatting sqref="AG3701">
    <cfRule type="cellIs" dxfId="782" priority="1393" operator="equal">
      <formula>"◄"</formula>
    </cfRule>
    <cfRule type="cellIs" dxfId="781" priority="1394" operator="equal">
      <formula>"•"</formula>
    </cfRule>
    <cfRule type="cellIs" priority="1395" operator="equal">
      <formula>"◄"</formula>
    </cfRule>
    <cfRule type="cellIs" dxfId="780" priority="1396" operator="equal">
      <formula>"►"</formula>
    </cfRule>
  </conditionalFormatting>
  <conditionalFormatting sqref="AF3703">
    <cfRule type="cellIs" dxfId="779" priority="1389" operator="equal">
      <formula>"◄"</formula>
    </cfRule>
    <cfRule type="cellIs" dxfId="778" priority="1390" operator="equal">
      <formula>"•"</formula>
    </cfRule>
    <cfRule type="cellIs" priority="1391" operator="equal">
      <formula>"◄"</formula>
    </cfRule>
    <cfRule type="cellIs" dxfId="777" priority="1392" operator="equal">
      <formula>"►"</formula>
    </cfRule>
  </conditionalFormatting>
  <conditionalFormatting sqref="AH3703">
    <cfRule type="cellIs" dxfId="776" priority="1385" operator="equal">
      <formula>"◄"</formula>
    </cfRule>
    <cfRule type="cellIs" dxfId="775" priority="1386" operator="equal">
      <formula>"•"</formula>
    </cfRule>
    <cfRule type="cellIs" priority="1387" operator="equal">
      <formula>"◄"</formula>
    </cfRule>
    <cfRule type="cellIs" dxfId="774" priority="1388" operator="equal">
      <formula>"►"</formula>
    </cfRule>
  </conditionalFormatting>
  <conditionalFormatting sqref="AG3703">
    <cfRule type="cellIs" dxfId="773" priority="1381" operator="equal">
      <formula>"◄"</formula>
    </cfRule>
    <cfRule type="cellIs" dxfId="772" priority="1382" operator="equal">
      <formula>"•"</formula>
    </cfRule>
    <cfRule type="cellIs" priority="1383" operator="equal">
      <formula>"◄"</formula>
    </cfRule>
    <cfRule type="cellIs" dxfId="771" priority="1384" operator="equal">
      <formula>"►"</formula>
    </cfRule>
  </conditionalFormatting>
  <conditionalFormatting sqref="AF3705">
    <cfRule type="cellIs" dxfId="770" priority="1377" operator="equal">
      <formula>"◄"</formula>
    </cfRule>
    <cfRule type="cellIs" dxfId="769" priority="1378" operator="equal">
      <formula>"•"</formula>
    </cfRule>
    <cfRule type="cellIs" priority="1379" operator="equal">
      <formula>"◄"</formula>
    </cfRule>
    <cfRule type="cellIs" dxfId="768" priority="1380" operator="equal">
      <formula>"►"</formula>
    </cfRule>
  </conditionalFormatting>
  <conditionalFormatting sqref="AH3705">
    <cfRule type="cellIs" dxfId="767" priority="1373" operator="equal">
      <formula>"◄"</formula>
    </cfRule>
    <cfRule type="cellIs" dxfId="766" priority="1374" operator="equal">
      <formula>"•"</formula>
    </cfRule>
    <cfRule type="cellIs" priority="1375" operator="equal">
      <formula>"◄"</formula>
    </cfRule>
    <cfRule type="cellIs" dxfId="765" priority="1376" operator="equal">
      <formula>"►"</formula>
    </cfRule>
  </conditionalFormatting>
  <conditionalFormatting sqref="AG3705">
    <cfRule type="cellIs" dxfId="764" priority="1369" operator="equal">
      <formula>"◄"</formula>
    </cfRule>
    <cfRule type="cellIs" dxfId="763" priority="1370" operator="equal">
      <formula>"•"</formula>
    </cfRule>
    <cfRule type="cellIs" priority="1371" operator="equal">
      <formula>"◄"</formula>
    </cfRule>
    <cfRule type="cellIs" dxfId="762" priority="1372" operator="equal">
      <formula>"►"</formula>
    </cfRule>
  </conditionalFormatting>
  <conditionalFormatting sqref="AF3707">
    <cfRule type="cellIs" dxfId="761" priority="1365" operator="equal">
      <formula>"◄"</formula>
    </cfRule>
    <cfRule type="cellIs" dxfId="760" priority="1366" operator="equal">
      <formula>"•"</formula>
    </cfRule>
    <cfRule type="cellIs" priority="1367" operator="equal">
      <formula>"◄"</formula>
    </cfRule>
    <cfRule type="cellIs" dxfId="759" priority="1368" operator="equal">
      <formula>"►"</formula>
    </cfRule>
  </conditionalFormatting>
  <conditionalFormatting sqref="AH3707">
    <cfRule type="cellIs" dxfId="758" priority="1361" operator="equal">
      <formula>"◄"</formula>
    </cfRule>
    <cfRule type="cellIs" dxfId="757" priority="1362" operator="equal">
      <formula>"•"</formula>
    </cfRule>
    <cfRule type="cellIs" priority="1363" operator="equal">
      <formula>"◄"</formula>
    </cfRule>
    <cfRule type="cellIs" dxfId="756" priority="1364" operator="equal">
      <formula>"►"</formula>
    </cfRule>
  </conditionalFormatting>
  <conditionalFormatting sqref="AG3707">
    <cfRule type="cellIs" dxfId="755" priority="1357" operator="equal">
      <formula>"◄"</formula>
    </cfRule>
    <cfRule type="cellIs" dxfId="754" priority="1358" operator="equal">
      <formula>"•"</formula>
    </cfRule>
    <cfRule type="cellIs" priority="1359" operator="equal">
      <formula>"◄"</formula>
    </cfRule>
    <cfRule type="cellIs" dxfId="753" priority="1360" operator="equal">
      <formula>"►"</formula>
    </cfRule>
  </conditionalFormatting>
  <conditionalFormatting sqref="AF3709">
    <cfRule type="cellIs" dxfId="752" priority="1353" operator="equal">
      <formula>"◄"</formula>
    </cfRule>
    <cfRule type="cellIs" dxfId="751" priority="1354" operator="equal">
      <formula>"•"</formula>
    </cfRule>
    <cfRule type="cellIs" priority="1355" operator="equal">
      <formula>"◄"</formula>
    </cfRule>
    <cfRule type="cellIs" dxfId="750" priority="1356" operator="equal">
      <formula>"►"</formula>
    </cfRule>
  </conditionalFormatting>
  <conditionalFormatting sqref="AH3709">
    <cfRule type="cellIs" dxfId="749" priority="1349" operator="equal">
      <formula>"◄"</formula>
    </cfRule>
    <cfRule type="cellIs" dxfId="748" priority="1350" operator="equal">
      <formula>"•"</formula>
    </cfRule>
    <cfRule type="cellIs" priority="1351" operator="equal">
      <formula>"◄"</formula>
    </cfRule>
    <cfRule type="cellIs" dxfId="747" priority="1352" operator="equal">
      <formula>"►"</formula>
    </cfRule>
  </conditionalFormatting>
  <conditionalFormatting sqref="AG3709">
    <cfRule type="cellIs" dxfId="746" priority="1345" operator="equal">
      <formula>"◄"</formula>
    </cfRule>
    <cfRule type="cellIs" dxfId="745" priority="1346" operator="equal">
      <formula>"•"</formula>
    </cfRule>
    <cfRule type="cellIs" priority="1347" operator="equal">
      <formula>"◄"</formula>
    </cfRule>
    <cfRule type="cellIs" dxfId="744" priority="1348" operator="equal">
      <formula>"►"</formula>
    </cfRule>
  </conditionalFormatting>
  <conditionalFormatting sqref="AF3711">
    <cfRule type="cellIs" dxfId="743" priority="1341" operator="equal">
      <formula>"◄"</formula>
    </cfRule>
    <cfRule type="cellIs" dxfId="742" priority="1342" operator="equal">
      <formula>"•"</formula>
    </cfRule>
    <cfRule type="cellIs" priority="1343" operator="equal">
      <formula>"◄"</formula>
    </cfRule>
    <cfRule type="cellIs" dxfId="741" priority="1344" operator="equal">
      <formula>"►"</formula>
    </cfRule>
  </conditionalFormatting>
  <conditionalFormatting sqref="AH3711">
    <cfRule type="cellIs" dxfId="740" priority="1337" operator="equal">
      <formula>"◄"</formula>
    </cfRule>
    <cfRule type="cellIs" dxfId="739" priority="1338" operator="equal">
      <formula>"•"</formula>
    </cfRule>
    <cfRule type="cellIs" priority="1339" operator="equal">
      <formula>"◄"</formula>
    </cfRule>
    <cfRule type="cellIs" dxfId="738" priority="1340" operator="equal">
      <formula>"►"</formula>
    </cfRule>
  </conditionalFormatting>
  <conditionalFormatting sqref="AG3711">
    <cfRule type="cellIs" dxfId="737" priority="1333" operator="equal">
      <formula>"◄"</formula>
    </cfRule>
    <cfRule type="cellIs" dxfId="736" priority="1334" operator="equal">
      <formula>"•"</formula>
    </cfRule>
    <cfRule type="cellIs" priority="1335" operator="equal">
      <formula>"◄"</formula>
    </cfRule>
    <cfRule type="cellIs" dxfId="735" priority="1336" operator="equal">
      <formula>"►"</formula>
    </cfRule>
  </conditionalFormatting>
  <conditionalFormatting sqref="AF3713">
    <cfRule type="cellIs" dxfId="734" priority="1329" operator="equal">
      <formula>"◄"</formula>
    </cfRule>
    <cfRule type="cellIs" dxfId="733" priority="1330" operator="equal">
      <formula>"•"</formula>
    </cfRule>
    <cfRule type="cellIs" priority="1331" operator="equal">
      <formula>"◄"</formula>
    </cfRule>
    <cfRule type="cellIs" dxfId="732" priority="1332" operator="equal">
      <formula>"►"</formula>
    </cfRule>
  </conditionalFormatting>
  <conditionalFormatting sqref="AH3713">
    <cfRule type="cellIs" dxfId="731" priority="1325" operator="equal">
      <formula>"◄"</formula>
    </cfRule>
    <cfRule type="cellIs" dxfId="730" priority="1326" operator="equal">
      <formula>"•"</formula>
    </cfRule>
    <cfRule type="cellIs" priority="1327" operator="equal">
      <formula>"◄"</formula>
    </cfRule>
    <cfRule type="cellIs" dxfId="729" priority="1328" operator="equal">
      <formula>"►"</formula>
    </cfRule>
  </conditionalFormatting>
  <conditionalFormatting sqref="AG3713">
    <cfRule type="cellIs" dxfId="728" priority="1321" operator="equal">
      <formula>"◄"</formula>
    </cfRule>
    <cfRule type="cellIs" dxfId="727" priority="1322" operator="equal">
      <formula>"•"</formula>
    </cfRule>
    <cfRule type="cellIs" priority="1323" operator="equal">
      <formula>"◄"</formula>
    </cfRule>
    <cfRule type="cellIs" dxfId="726" priority="1324" operator="equal">
      <formula>"►"</formula>
    </cfRule>
  </conditionalFormatting>
  <conditionalFormatting sqref="AF3715">
    <cfRule type="cellIs" dxfId="725" priority="1317" operator="equal">
      <formula>"◄"</formula>
    </cfRule>
    <cfRule type="cellIs" dxfId="724" priority="1318" operator="equal">
      <formula>"•"</formula>
    </cfRule>
    <cfRule type="cellIs" priority="1319" operator="equal">
      <formula>"◄"</formula>
    </cfRule>
    <cfRule type="cellIs" dxfId="723" priority="1320" operator="equal">
      <formula>"►"</formula>
    </cfRule>
  </conditionalFormatting>
  <conditionalFormatting sqref="AH3715">
    <cfRule type="cellIs" dxfId="722" priority="1313" operator="equal">
      <formula>"◄"</formula>
    </cfRule>
    <cfRule type="cellIs" dxfId="721" priority="1314" operator="equal">
      <formula>"•"</formula>
    </cfRule>
    <cfRule type="cellIs" priority="1315" operator="equal">
      <formula>"◄"</formula>
    </cfRule>
    <cfRule type="cellIs" dxfId="720" priority="1316" operator="equal">
      <formula>"►"</formula>
    </cfRule>
  </conditionalFormatting>
  <conditionalFormatting sqref="AG3715">
    <cfRule type="cellIs" dxfId="719" priority="1309" operator="equal">
      <formula>"◄"</formula>
    </cfRule>
    <cfRule type="cellIs" dxfId="718" priority="1310" operator="equal">
      <formula>"•"</formula>
    </cfRule>
    <cfRule type="cellIs" priority="1311" operator="equal">
      <formula>"◄"</formula>
    </cfRule>
    <cfRule type="cellIs" dxfId="717" priority="1312" operator="equal">
      <formula>"►"</formula>
    </cfRule>
  </conditionalFormatting>
  <conditionalFormatting sqref="R3720">
    <cfRule type="cellIs" dxfId="716" priority="1305" operator="equal">
      <formula>"◄"</formula>
    </cfRule>
    <cfRule type="cellIs" dxfId="715" priority="1306" operator="equal">
      <formula>"•"</formula>
    </cfRule>
    <cfRule type="cellIs" priority="1307" operator="equal">
      <formula>"◄"</formula>
    </cfRule>
    <cfRule type="cellIs" dxfId="714" priority="1308" operator="equal">
      <formula>"►"</formula>
    </cfRule>
  </conditionalFormatting>
  <conditionalFormatting sqref="V3720">
    <cfRule type="cellIs" dxfId="713" priority="1301" operator="equal">
      <formula>"◄"</formula>
    </cfRule>
    <cfRule type="cellIs" dxfId="712" priority="1302" operator="equal">
      <formula>"•"</formula>
    </cfRule>
    <cfRule type="cellIs" priority="1303" operator="equal">
      <formula>"◄"</formula>
    </cfRule>
    <cfRule type="cellIs" dxfId="711" priority="1304" operator="equal">
      <formula>"►"</formula>
    </cfRule>
  </conditionalFormatting>
  <conditionalFormatting sqref="AF2816">
    <cfRule type="cellIs" dxfId="710" priority="1297" operator="equal">
      <formula>"◄"</formula>
    </cfRule>
    <cfRule type="cellIs" dxfId="709" priority="1298" operator="equal">
      <formula>"•"</formula>
    </cfRule>
    <cfRule type="cellIs" priority="1299" operator="equal">
      <formula>"◄"</formula>
    </cfRule>
    <cfRule type="cellIs" dxfId="708" priority="1300" operator="equal">
      <formula>"►"</formula>
    </cfRule>
  </conditionalFormatting>
  <conditionalFormatting sqref="AH2816">
    <cfRule type="cellIs" dxfId="707" priority="1293" operator="equal">
      <formula>"◄"</formula>
    </cfRule>
    <cfRule type="cellIs" dxfId="706" priority="1294" operator="equal">
      <formula>"•"</formula>
    </cfRule>
    <cfRule type="cellIs" priority="1295" operator="equal">
      <formula>"◄"</formula>
    </cfRule>
    <cfRule type="cellIs" dxfId="705" priority="1296" operator="equal">
      <formula>"►"</formula>
    </cfRule>
  </conditionalFormatting>
  <conditionalFormatting sqref="AG2816">
    <cfRule type="cellIs" dxfId="704" priority="1289" operator="equal">
      <formula>"◄"</formula>
    </cfRule>
    <cfRule type="cellIs" dxfId="703" priority="1290" operator="equal">
      <formula>"•"</formula>
    </cfRule>
    <cfRule type="cellIs" priority="1291" operator="equal">
      <formula>"◄"</formula>
    </cfRule>
    <cfRule type="cellIs" dxfId="702" priority="1292" operator="equal">
      <formula>"►"</formula>
    </cfRule>
  </conditionalFormatting>
  <conditionalFormatting sqref="AF3613">
    <cfRule type="cellIs" dxfId="701" priority="1285" operator="equal">
      <formula>"◄"</formula>
    </cfRule>
    <cfRule type="cellIs" dxfId="700" priority="1286" operator="equal">
      <formula>"•"</formula>
    </cfRule>
    <cfRule type="cellIs" priority="1287" operator="equal">
      <formula>"◄"</formula>
    </cfRule>
    <cfRule type="cellIs" dxfId="699" priority="1288" operator="equal">
      <formula>"►"</formula>
    </cfRule>
  </conditionalFormatting>
  <conditionalFormatting sqref="AH3613">
    <cfRule type="cellIs" dxfId="698" priority="1281" operator="equal">
      <formula>"◄"</formula>
    </cfRule>
    <cfRule type="cellIs" dxfId="697" priority="1282" operator="equal">
      <formula>"•"</formula>
    </cfRule>
    <cfRule type="cellIs" priority="1283" operator="equal">
      <formula>"◄"</formula>
    </cfRule>
    <cfRule type="cellIs" dxfId="696" priority="1284" operator="equal">
      <formula>"►"</formula>
    </cfRule>
  </conditionalFormatting>
  <conditionalFormatting sqref="AG3613">
    <cfRule type="cellIs" dxfId="695" priority="1277" operator="equal">
      <formula>"◄"</formula>
    </cfRule>
    <cfRule type="cellIs" dxfId="694" priority="1278" operator="equal">
      <formula>"•"</formula>
    </cfRule>
    <cfRule type="cellIs" priority="1279" operator="equal">
      <formula>"◄"</formula>
    </cfRule>
    <cfRule type="cellIs" dxfId="693" priority="1280" operator="equal">
      <formula>"►"</formula>
    </cfRule>
  </conditionalFormatting>
  <conditionalFormatting sqref="AF3505">
    <cfRule type="cellIs" dxfId="692" priority="1273" operator="equal">
      <formula>"◄"</formula>
    </cfRule>
    <cfRule type="cellIs" dxfId="691" priority="1274" operator="equal">
      <formula>"•"</formula>
    </cfRule>
    <cfRule type="cellIs" priority="1275" operator="equal">
      <formula>"◄"</formula>
    </cfRule>
    <cfRule type="cellIs" dxfId="690" priority="1276" operator="equal">
      <formula>"►"</formula>
    </cfRule>
  </conditionalFormatting>
  <conditionalFormatting sqref="AH3505">
    <cfRule type="cellIs" dxfId="689" priority="1269" operator="equal">
      <formula>"◄"</formula>
    </cfRule>
    <cfRule type="cellIs" dxfId="688" priority="1270" operator="equal">
      <formula>"•"</formula>
    </cfRule>
    <cfRule type="cellIs" priority="1271" operator="equal">
      <formula>"◄"</formula>
    </cfRule>
    <cfRule type="cellIs" dxfId="687" priority="1272" operator="equal">
      <formula>"►"</formula>
    </cfRule>
  </conditionalFormatting>
  <conditionalFormatting sqref="AG3505">
    <cfRule type="cellIs" dxfId="686" priority="1265" operator="equal">
      <formula>"◄"</formula>
    </cfRule>
    <cfRule type="cellIs" dxfId="685" priority="1266" operator="equal">
      <formula>"•"</formula>
    </cfRule>
    <cfRule type="cellIs" priority="1267" operator="equal">
      <formula>"◄"</formula>
    </cfRule>
    <cfRule type="cellIs" dxfId="684" priority="1268" operator="equal">
      <formula>"►"</formula>
    </cfRule>
  </conditionalFormatting>
  <conditionalFormatting sqref="AF3328">
    <cfRule type="cellIs" dxfId="683" priority="1261" operator="equal">
      <formula>"◄"</formula>
    </cfRule>
    <cfRule type="cellIs" dxfId="682" priority="1262" operator="equal">
      <formula>"•"</formula>
    </cfRule>
    <cfRule type="cellIs" priority="1263" operator="equal">
      <formula>"◄"</formula>
    </cfRule>
    <cfRule type="cellIs" dxfId="681" priority="1264" operator="equal">
      <formula>"►"</formula>
    </cfRule>
  </conditionalFormatting>
  <conditionalFormatting sqref="AH3328">
    <cfRule type="cellIs" dxfId="680" priority="1257" operator="equal">
      <formula>"◄"</formula>
    </cfRule>
    <cfRule type="cellIs" dxfId="679" priority="1258" operator="equal">
      <formula>"•"</formula>
    </cfRule>
    <cfRule type="cellIs" priority="1259" operator="equal">
      <formula>"◄"</formula>
    </cfRule>
    <cfRule type="cellIs" dxfId="678" priority="1260" operator="equal">
      <formula>"►"</formula>
    </cfRule>
  </conditionalFormatting>
  <conditionalFormatting sqref="AG3328">
    <cfRule type="cellIs" dxfId="677" priority="1253" operator="equal">
      <formula>"◄"</formula>
    </cfRule>
    <cfRule type="cellIs" dxfId="676" priority="1254" operator="equal">
      <formula>"•"</formula>
    </cfRule>
    <cfRule type="cellIs" priority="1255" operator="equal">
      <formula>"◄"</formula>
    </cfRule>
    <cfRule type="cellIs" dxfId="675" priority="1256" operator="equal">
      <formula>"►"</formula>
    </cfRule>
  </conditionalFormatting>
  <conditionalFormatting sqref="AF3212">
    <cfRule type="cellIs" dxfId="674" priority="1249" operator="equal">
      <formula>"◄"</formula>
    </cfRule>
    <cfRule type="cellIs" dxfId="673" priority="1250" operator="equal">
      <formula>"•"</formula>
    </cfRule>
    <cfRule type="cellIs" priority="1251" operator="equal">
      <formula>"◄"</formula>
    </cfRule>
    <cfRule type="cellIs" dxfId="672" priority="1252" operator="equal">
      <formula>"►"</formula>
    </cfRule>
  </conditionalFormatting>
  <conditionalFormatting sqref="AH3212">
    <cfRule type="cellIs" dxfId="671" priority="1245" operator="equal">
      <formula>"◄"</formula>
    </cfRule>
    <cfRule type="cellIs" dxfId="670" priority="1246" operator="equal">
      <formula>"•"</formula>
    </cfRule>
    <cfRule type="cellIs" priority="1247" operator="equal">
      <formula>"◄"</formula>
    </cfRule>
    <cfRule type="cellIs" dxfId="669" priority="1248" operator="equal">
      <formula>"►"</formula>
    </cfRule>
  </conditionalFormatting>
  <conditionalFormatting sqref="AG3212">
    <cfRule type="cellIs" dxfId="668" priority="1241" operator="equal">
      <formula>"◄"</formula>
    </cfRule>
    <cfRule type="cellIs" dxfId="667" priority="1242" operator="equal">
      <formula>"•"</formula>
    </cfRule>
    <cfRule type="cellIs" priority="1243" operator="equal">
      <formula>"◄"</formula>
    </cfRule>
    <cfRule type="cellIs" dxfId="666" priority="1244" operator="equal">
      <formula>"►"</formula>
    </cfRule>
  </conditionalFormatting>
  <conditionalFormatting sqref="AF3116">
    <cfRule type="cellIs" dxfId="665" priority="1237" operator="equal">
      <formula>"◄"</formula>
    </cfRule>
    <cfRule type="cellIs" dxfId="664" priority="1238" operator="equal">
      <formula>"•"</formula>
    </cfRule>
    <cfRule type="cellIs" priority="1239" operator="equal">
      <formula>"◄"</formula>
    </cfRule>
    <cfRule type="cellIs" dxfId="663" priority="1240" operator="equal">
      <formula>"►"</formula>
    </cfRule>
  </conditionalFormatting>
  <conditionalFormatting sqref="AH3116">
    <cfRule type="cellIs" dxfId="662" priority="1233" operator="equal">
      <formula>"◄"</formula>
    </cfRule>
    <cfRule type="cellIs" dxfId="661" priority="1234" operator="equal">
      <formula>"•"</formula>
    </cfRule>
    <cfRule type="cellIs" priority="1235" operator="equal">
      <formula>"◄"</formula>
    </cfRule>
    <cfRule type="cellIs" dxfId="660" priority="1236" operator="equal">
      <formula>"►"</formula>
    </cfRule>
  </conditionalFormatting>
  <conditionalFormatting sqref="AG3116">
    <cfRule type="cellIs" dxfId="659" priority="1229" operator="equal">
      <formula>"◄"</formula>
    </cfRule>
    <cfRule type="cellIs" dxfId="658" priority="1230" operator="equal">
      <formula>"•"</formula>
    </cfRule>
    <cfRule type="cellIs" priority="1231" operator="equal">
      <formula>"◄"</formula>
    </cfRule>
    <cfRule type="cellIs" dxfId="657" priority="1232" operator="equal">
      <formula>"►"</formula>
    </cfRule>
  </conditionalFormatting>
  <conditionalFormatting sqref="Q3715 Q3713 Q3711 Q3709 Q3707 Q3705 Q3703 Q3701 Q3699 Q3688 Q3686 Q3684 Q3682 Q3657 Q3652 Q3647 Q3645 Q3643 Q3617 Q3615 Q3600 Q3598 Q3588 Q3586 Q3570 Q3560 Q3555 Q3550 Q3543 Q3541 Q3539 Q3537 Q3532 Q3507 Q3480 Q3473 Q3471 Q3469 Q3432 Q3415 Q3413 Q3398 Q3396 Q3391 Q3389 Q3371 Q3362 Q3349 Q3323 Q3321 Q3316 Q3245 Q3243 Q3209 Q3207 Q3205 Q3203 Q3201 Q3199 Q3197 Q3195 Q3186 Q3184 Q3182 Q3180 Q3168 Q3155 Q3113 Q3105 Q3099 Q3097 Q3079 Q3051 Q3043 Q3038 Q3036 Q3030 Q3028 Q3018 Q3016 Q3000 Q2975 Q2964 Q2962 Q2957 Q2934 Q2928 Q2926 Q2924 Q2899 Q2863 Q2857 Q2855 Q2853 Q2847 Q2807 Q2805 Q2803 Q2796 Q2794 Q2792 Q2790 Q2745 Q2739 Q2713 Q2711 Q2709 Q2703 Q2684 Q2662 Q2617 Q2615 Q2608 Q2606 Q2604 Q2602 Q2600 Q2589 Q2580 Q2578 Q2571 Q2563 Q2558 Q2547 Q2545 Q2543 Q2536 Q2534 Q2517 Q2515 Q2506 Q2497 Q2484 Q2482 Q2475 Q2473 Q2459 Q2437 Q2432 Q2423 Q2418 Q2416 Q2414 Q2409 Q2407 Q2401 Q2389 Q2371 Q2369 Q2367 Q2361 Q2359 Q2357 Q2337 Q2322 Q2317 Q2311 Q2309 Q2303 Q2301 Q2299 Q2277 Q2268 Q2259 Q2244 Q2239 Q2237 Q2235 Q2233 Q2231 Q2217 Q2215 Q2203 Q2173 Q2161 Q2159 Q2151 Q2149 Q2147 Q2145 Q2138 Q2136 Q2112 Q2110 Q2108 Q2103 Q2101 Q2099 Q2090 Q2073 Q2071 Q2065 Q2063 Q2061 Q2055 Q2043 Q2024 Q2013 Q2011 Q2009 Q2002 Q1997 Q1983 Q1981 Q1979 Q1974 Q1959 Q1946 Q1892 Q1890 Q1888 Q1866 Q1859 Q1857 Q1855 Q1848 Q1843 Q1835 Q1829 Q1827 Q1818 Q1809 Q1804 Q1802 Q1797 Q1795 Q1780 Q1778 Q1776 Q1754 Q1749 Q1747 Q1741 Q1739 Q1733 Q1731 Q1726 Q1724 Q1701 Q1699 Q1697 Q1695 Q1693 Q1691 Q1689 Q1687 Q1685 Q1683 Q1681 Q1672 Q1666 Q1638 Q1636 Q1624 Q1613 Q1600 Q1593 Q1587 Q1585 Q1583 Q1574 Q1572 Q1570 Q1568 Q1566 Q1558 Q1556 Q1550 Q1548 Q1535 Q1531 Q1497 Q1470 Q1468 Q1466 Q1464 Q1424 Q1422 Q1420 Q1418 Q1409 Q1407 Q1405 Q1403 Q1401 Q1392 Q1390 Q1388 Q1381 Q1332 Q1314 Q1312 Q1310 Q1308 Q1218 Q1216 Q1210 Q1208 Q1206 Q1204 Q1202 Q1200 Q1198 Q1185 Q1183 Q1174 Q1172 Q1160 Q1158 Q1156 Q1154 Q1152 Q1150 Q1148 Q1131 Q1125 Q1123 Q1118 Q1113 Q1111 Q1109 Q1107 Q1103 Q1055 Q1053 Q1051 Q1043 Q1041 Q1036 Q1029 Q1007 Q1005 Q979 Q977 Q972 Q970 Q968 Q966 Q950 Q948 Q946 Q944 Q942 Q929 Q927 Q925 Q907 Q905 Q898 Q896 Q850 Q848 Q846 Q830 Q822 Q806 Q804 Q802 Q800 Q798 Q796 Q787 Q776 Q774 Q730 Q728 Q726 Q698 Q678 Q667 Q642 Q640 Q638 Q636 Q629 Q627 Q619 Q595 Q558 Q556 Q554 Q512 Q504 Q495 Q493 Q479 Q454 Q438 Q436 Q426 Q385 Q383 Q303 Q291 Q283 Q264 Q256 Q186 Q165 Q153 Q151 Q103 Q95 Q86 Q84 Q63 Q61 Q52 Q46 Q21 Q19 Q3500">
    <cfRule type="cellIs" dxfId="656" priority="913" operator="equal">
      <formula>"◄"</formula>
    </cfRule>
    <cfRule type="cellIs" dxfId="655" priority="914" operator="equal">
      <formula>"•"</formula>
    </cfRule>
    <cfRule type="cellIs" priority="915" operator="equal">
      <formula>"◄"</formula>
    </cfRule>
    <cfRule type="cellIs" dxfId="654" priority="916" operator="equal">
      <formula>"►"</formula>
    </cfRule>
  </conditionalFormatting>
  <conditionalFormatting sqref="R3715 R3713 R3711 R3709 R3707 R3705 R3703 R3701 R3699 R3688 R3686 R3684 R3682 R3657 R3652 R3647 R3645 R3643 R3617 R3615 R3600 R3598 R3588 R3586 R3570 R3560 R3555 R3550 R3543 R3541 R3539 R3537 R3532 R3507 R3480 R3473 R3471 R3469 R3432 R3415 R3413 R3396 R3391 R3389 R3371 R3362 R3349 R3321 R3316 R3245 R3243 R3207 R3205 R3203 R3201 R3199 R3197 R3195 R3186 R3184 R3182 R3180 R3168 R3155 R3105 R3099 R3097 R3079 R3051 R3043 R3038 R3036 R3030 R3028 R3016 R3000 R2975 R2964 R2962 R2957 R2934 R2928 R2926 R2924 R2899 R2863 R2857 R2855 R2853 R2847 R2807 R2805 R2803 R2796 R2794 R2792 R2790 R2745 R2739 R2713 R2711 R2709 R2703 R2684 R2662 R2617 R2615 R2608 R2606 R2604 R2602 R2600 R2589 R2580 R2578 R2571 R2558 R2547 R2545 R2543 R2536 R2534 R2517 R2515 R2506 R2497 R2482 R2475 R2473 R2459 R2437 R2432 R2423 R2418 R2416 R2414 R2407 R2401 R2389 R2371 R2369 R2367 R2361 R2359 R2357 R2337 R2322 R2311 R2309 R2303 R2301 R2299 R2277 R2268 R2259 R2244 R2239 R2237 R2235 R2233 R2231 R2217 R2215 R2203 R2173 R2161 R2159 R2151 R2149 R2147 R2145 R2138 R2136 R2110 R2108 R2103 R2101 R2099 R2090 R2073 R2071 R2065 R2063 R2061 R2055 R2043 R2024 R2013 R2011 R2009 R2002 R1997 R1983 R1981 R1979 R1974 R1959 R1946 R1892 R1890 R1888 R1866 R1859 R1857 R1855 R1848 R1843 R1835 R1829 R1827 R1818 R1809 R1804 R1802 R1795 R1780 R1778 R1776 R1754 R1749 R1747 R1741 R1739 R1733 R1731 R1726 R1724 R1701 R1699 R1697 R1695 R1693 R1691 R1689 R1687 R1685 R1683 R1681 R1672 R1666 R1638 R1636 R1624 R1613 R1600 R1593 R1587 R1585 R1583 R1574 R1572 R1570 R1568 R1566 R1558 R1556 R1550 R1548 R1535 R1497 R1470 R1468 R1466 R1464 R1424 R1422 R1420 R1418 R1409 R1407 R1405 R1403 R1401 R1392 R1390 R1388 R1381 R1332 R1314 R1312 R1310 R1308 R1218 R1216 R1210 R1208 R1206 R1204 R1202 R1200 R1198 R1185 R1183 R1174 R1172 R1160 R1158 R1156 R1154 R1152 R1150 R1148 R1131 R1125 R1123 R1118 R1113 R1111 R1109 R1107 R1055 R1053 R1051 R1043 R1041 R1036 R1029 R1007 R1005 R979 R977 R972 R970 R968 R966 R950 R948 R946 R944 R942 R929 R927 R925 R907 R905 R898 R896 R850 R848 R846 R830 R822 R806 R804 R802 R800 R798 R796 R787 R776 R774 R730 R728 R726 R698 R667 R642 R640 R638 R636 R629 R627 R619 R595 R558 R556 R554 R512 R504 R495 R493 R479 R454 R438 R436 R426 R385 R383 R303 R291 R283 R264 R186 R165 R153 R151 R103 R95 R86 R84 R63 R61 R52 R46 R21 R19 R256 R678 R1103 R1531 R1797 R2112 R2317 R2409 R2484 R2563 R3018 R3113 R3209 R3323 R3398 R3500">
    <cfRule type="cellIs" dxfId="653" priority="909" operator="equal">
      <formula>"◄"</formula>
    </cfRule>
    <cfRule type="cellIs" dxfId="652" priority="910" operator="equal">
      <formula>"•"</formula>
    </cfRule>
    <cfRule type="cellIs" priority="911" operator="equal">
      <formula>"◄"</formula>
    </cfRule>
    <cfRule type="cellIs" dxfId="651" priority="912" operator="equal">
      <formula>"►"</formula>
    </cfRule>
  </conditionalFormatting>
  <conditionalFormatting sqref="V3715 V3713 V3711 V3709 V3707 V3705 V3703 V3701 V3699 V3688 V3686 V3684 V3682 V3657 V3652 V3647 V3645 V3643 V3617 V3615 V3600 V3598 V3588 V3586 V3570 V3560 V3555 V3550 V3543 V3541 V3539 V3537 V3532 V3507 V3480 V3473 V3471 V3469 V3432 V3415 V3413 V3396 V3391 V3389 V3371 V3362 V3349 V3321 V3316 V3245 V3243 V3207 V3205 V3203 V3201 V3199 V3197 V3195 V3186 V3184 V3182 V3180 V3168 V3155 V3105 V3099 V3097 V3079 V3051 V3043 V3038 V3036 V3030 V3028 V3016 V3000 V2975 V2964 V2962 V2957 V2934 V2928 V2926 V2924 V2899 V2863 V2857 V2855 V2853 V2847 V2807 V2805 V2803 V2796 V2794 V2792 V2790 V2745 V2739 V2713 V2711 V2709 V2703 V2684 V2662 V2617 V2615 V2608 V2606 V2604 V2602 V2600 V2589 V2580 V2578 V2571 V2558 V2547 V2545 V2543 V2536 V2534 V2517 V2515 V2506 V2497 V2482 V2475 V2473 V2459 V2437 V2432 V2423 V2418 V2416 V2414 V2407 V2401 V2389 V2371 V2369 V2367 V2361 V2359 V2357 V2337 V2322 V2311 V2309 V2303 V2301 V2299 V2277 V2268 V2259 V2244 V2239 V2237 V2235 V2233 V2231 V2217 V2215 V2203 V2173 V2161 V2159 V2151 V2149 V2147 V2145 V2138 V2136 V2110 V2108 V2103 V2101 V2099 V2090 V2073 V2071 V2065 V2063 V2061 V2055 V2043 V2024 V2013 V2011 V2009 V2002 V1997 V1983 V1981 V1979 V1974 V1959 V1946 V1892 V1890 V1888 V1866 V1859 V1857 V1855 V1848 V1843 V1835 V1829 V1827 V1818 V1809 V1804 V1802 V1795 V1780 V1778 V1776 V1754 V1749 V1747 V1741 V1739 V1733 V1731 V1726 V1724 V1701 V1699 V1697 V1695 V1693 V1691 V1689 V1687 V1685 V1683 V1681 V1672 V1666 V1638 V1636 V1624 V1613 V1600 V1593 V1587 V1585 V1583 V1574 V1572 V1570 V1568 V1566 V1558 V1556 V1550 V1548 V1535 V1497 V1470 V1468 V1466 V1464 V1424 V1422 V1420 V1418 V1409 V1407 V1405 V1403 V1401 V1392 V1390 V1388 V1381 V1332 V1314 V1312 V1310 V1308 V1218 V1216 V1210 V1208 V1206 V1204 V1202 V1200 V1198 V1185 V1183 V1174 V1172 V1160 V1158 V1156 V1154 V1152 V1150 V1148 V1131 V1125 V1123 V1118 V1113 V1111 V1109 V1107 V1055 V1053 V1051 V1043 V1041 V1036 V1029 V1007 V1005 V979 V977 V972 V970 V968 V966 V950 V948 V946 V944 V942 V929 V927 V925 V907 V905 V898 V896 V850 V848 V846 V830 V822 V806 V804 V802 V800 V798 V796 V787 V776 V774 V730 V728 V726 V698 V667 V642 V640 V638 V636 V629 V627 V619 V595 V558 V556 V554 V512 V504 V495 V493 V479 V454 V438 V436 V426 V385 V383 V303 V291 V283 V264 V186 V165 V153 V151 V103 V95 V86 V84 V63 V61 V52 V46 V21 V19 V256 V678 V1103 V1531 V1797 V2112 V2317 V2409 V2484 V2563 V3018 V3113 V3209 V3323 V3398 V3500">
    <cfRule type="cellIs" dxfId="650" priority="905" operator="equal">
      <formula>"◄"</formula>
    </cfRule>
    <cfRule type="cellIs" dxfId="649" priority="906" operator="equal">
      <formula>"•"</formula>
    </cfRule>
    <cfRule type="cellIs" priority="907" operator="equal">
      <formula>"◄"</formula>
    </cfRule>
    <cfRule type="cellIs" dxfId="648" priority="908" operator="equal">
      <formula>"►"</formula>
    </cfRule>
  </conditionalFormatting>
  <conditionalFormatting sqref="U3715 U3713 U3711 U3709 U3707 U3705 U3703 U3701 U3699 U3688 U3686 U3684 U3682 U3657 U3652 U3647 U3645 U3643 U3617 U3615 U3600 U3598 U3588 U3586 U3570 U3560 U3555 U3550 U3543 U3541 U3539 U3537 U3532 U3507 U3480 U3473 U3471 U3469 U3432 U3415 U3413 U3396 U3391 U3389 U3371 U3362 U3349 U3321 U3316 U3245 U3243 U3207 U3205 U3203 U3201 U3199 U3197 U3195 U3186 U3184 U3182 U3180 U3168 U3155 U3105 U3099 U3097 U3079 U3051 U3043 U3038 U3036 U3030 U3028 U3016 U3000 U2975 U2964 U2962 U2957 U2934 U2928 U2926 U2924 U2899 U2863 U2857 U2855 U2853 U2847 U2807 U2805 U2803 U2796 U2794 U2792 U2790 U2745 U2739 U2713 U2711 U2709 U2703 U2684 U2662 U2617 U2615 U2608 U2606 U2604 U2602 U2600 U2589 U2580 U2578 U2571 U2558 U2547 U2545 U2543 U2536 U2534 U2517 U2515 U2506 U2497 U2482 U2475 U2473 U2459 U2437 U2432 U2423 U2418 U2416 U2414 U2407 U2401 U2389 U2371 U2369 U2367 U2361 U2359 U2357 U2337 U2322 U2311 U2309 U2303 U2301 U2299 U2277 U2268 U2259 U2244 U2239 U2237 U2235 U2233 U2231 U2217 U2215 U2203 U2173 U2161 U2159 U2151 U2149 U2147 U2145 U2138 U2136 U2110 U2108 U2103 U2101 U2099 U2090 U2073 U2071 U2065 U2063 U2061 U2055 U2043 U2024 U2013 U2011 U2009 U2002 U1997 U1983 U1981 U1979 U1974 U1959 U1946 U1892 U1890 U1888 U1866 U1859 U1857 U1855 U1848 U1843 U1835 U1829 U1827 U1818 U1809 U1804 U1802 U1795 U1780 U1778 U1776 U1754 U1749 U1747 U1741 U1739 U1733 U1731 U1726 U1724 U1701 U1699 U1697 U1695 U1693 U1691 U1689 U1687 U1685 U1683 U1681 U1672 U1666 U1638 U1636 U1624 U1613 U1600 U1593 U1587 U1585 U1583 U1574 U1572 U1570 U1568 U1566 U1558 U1556 U1550 U1548 U1535 U1497 U1470 U1468 U1466 U1464 U1424 U1422 U1420 U1418 U1409 U1407 U1405 U1403 U1401 U1392 U1390 U1388 U1381 U1332 U1314 U1312 U1310 U1308 U1218 U1216 U1210 U1208 U1206 U1204 U1202 U1200 U1198 U1185 U1183 U1174 U1172 U1160 U1158 U1156 U1154 U1152 U1150 U1148 U1131 U1125 U1123 U1118 U1113 U1111 U1109 U1107 U1055 U1053 U1051 U1043 U1041 U1036 U1029 U1007 U1005 U979 U977 U972 U970 U968 U966 U950 U948 U946 U944 U942 U929 U927 U925 U907 U905 U898 U896 U850 U848 U846 U830 U822 U806 U804 U802 U800 U798 U796 U787 U776 U774 U730 U728 U726 U698 U667 U642 U640 U638 U636 U629 U627 U619 U595 U558 U556 U554 U512 U504 U495 U493 U479 U454 U438 U436 U426 U385 U383 U303 U291 U283 U264 U186 U165 U153 U151 U103 U95 U86 U84 U63 U61 U52 U46 U21 U19 U256 U678 U1103 U1531 U1797 U2112 U2317 U2409 U2484 U2563 U3018 U3113 U3209 U3323 U3398 U3500">
    <cfRule type="cellIs" dxfId="647" priority="901" operator="equal">
      <formula>"◄"</formula>
    </cfRule>
    <cfRule type="cellIs" dxfId="646" priority="902" operator="equal">
      <formula>"•"</formula>
    </cfRule>
    <cfRule type="cellIs" priority="903" operator="equal">
      <formula>"◄"</formula>
    </cfRule>
    <cfRule type="cellIs" dxfId="645" priority="904" operator="equal">
      <formula>"►"</formula>
    </cfRule>
  </conditionalFormatting>
  <conditionalFormatting sqref="Q3717 Q3696 Q3693 Q3690 Q3654 Q3649 Q3619 Q3602 Q3557 Q3552 Q3534 Q3529 Q3462 Q3429 Q3426 Q3410 Q3393 Q3364 Q3359 Q3356 Q3318 Q3309 Q3284 Q3265 Q3262 Q3247 Q3240 Q3228 Q3165 Q3157 Q3118 Q3110 Q3107 Q3048 Q3045 Q3040 Q3013 Q2987 Q2977 Q2972 Q2959 Q2950 Q2947 Q2944 Q2936 Q2840 Q2832 Q2695 Q2659 Q2619 Q2597 Q2582 Q2568 Q2560 Q2519 Q2512 Q2494 Q2461 Q2451 Q2444 Q2434 Q2425 Q2420 Q2339 Q2291 Q2279 Q2270 Q2265 Q2253 Q2241 Q2212 Q2209 Q2182 Q2156 Q2153 Q2129 Q2122 Q2105 Q2096 Q2087 Q2084 Q2075 Q2045 Q1999 Q1994 Q1976 Q1971 Q1968 Q1951 Q1948 Q1938 Q1868 Q1845 Q1806 Q1782 Q1773 Q1751 Q1728 Q1678 Q1633 Q1576 Q1540 Q1537 Q1475 Q1472 Q1398 Q1345 Q1176 Q1169 Q1166 Q1120 Q1115 Q1100 Q1038 Q1026 Q1023 Q1020 Q1017 Q1009 Q1002 Q981 Q974 Q955 Q952 Q934 Q931 Q900 Q874 Q864 Q852 Q827 Q824 Q813 Q789 Q778 Q771 Q732 Q715 Q712 Q664 Q650 Q606 Q587 Q574 Q533 Q530 Q501 Q474 Q464 Q440 Q405 Q349 Q321 Q288 Q285 Q266 Q238 Q105 Q100 Q97 Q58 Q26 Q23">
    <cfRule type="cellIs" dxfId="644" priority="893" operator="equal">
      <formula>"◄"</formula>
    </cfRule>
    <cfRule type="cellIs" dxfId="643" priority="894" operator="equal">
      <formula>"•"</formula>
    </cfRule>
    <cfRule type="cellIs" priority="895" operator="equal">
      <formula>"◄"</formula>
    </cfRule>
    <cfRule type="cellIs" dxfId="642" priority="896" operator="equal">
      <formula>"►"</formula>
    </cfRule>
  </conditionalFormatting>
  <conditionalFormatting sqref="R3717 R3696 R3693 R3690 R3654 R3649 R3619 R3602 R3557 R3552 R3534 R3529 R3462 R3429 R3426 R3410 R3393 R3364 R3359 R3356 R3318 R3309 R3284 R3265 R3262 R3247 R3240 R3228 R3165 R3157 R3118 R3110 R3107 R3048 R3045 R3040 R3013 R2987 R2977 R2972 R2959 R2950 R2947 R2944 R2840 R2832 R2695 R2659 R2597 R2582 R2568 R2560 R2519 R2512 R2494 R2461 R2451 R2444 R2434 R2425 R2420 R2339 R2291 R2279 R2270 R2265 R2241 R2212 R2209 R2182 R2156 R2153 R2129 R2122 R2105 R2096 R2087 R2084 R2075 R2045 R1999 R1994 R1976 R1971 R1968 R1951 R1948 R1938 R1868 R1845 R1806 R1782 R1773 R1751 R1728 R1678 R1633 R1576 R1540 R1537 R1475 R1472 R1398 R1345 R1176 R1169 R1166 R1120 R1115 R1100 R1038 R1026 R1023 R1020 R1017 R1009 R1002 R981 R974 R955 R952 R934 R931 R874 R864 R852 R827 R824 R813 R789 R778 R771 R732 R715 R712 R664 R650 R606 R587 R574 R533 R530 R501 R464 R440 R405 R349 R321 R288 R285 R266 R238 R105 R100 R97 R58 R26 R23 R474 R900 R2253 R2619 R2936">
    <cfRule type="cellIs" dxfId="641" priority="889" operator="equal">
      <formula>"◄"</formula>
    </cfRule>
    <cfRule type="cellIs" dxfId="640" priority="890" operator="equal">
      <formula>"•"</formula>
    </cfRule>
    <cfRule type="cellIs" priority="891" operator="equal">
      <formula>"◄"</formula>
    </cfRule>
    <cfRule type="cellIs" dxfId="639" priority="892" operator="equal">
      <formula>"►"</formula>
    </cfRule>
  </conditionalFormatting>
  <conditionalFormatting sqref="V3717 V3696 V3693 V3690 V3654 V3649 V3619 V3602 V3557 V3552 V3534 V3529 V3462 V3429 V3426 V3410 V3393 V3364 V3359 V3356 V3318 V3309 V3284 V3265 V3262 V3247 V3240 V3228 V3165 V3157 V3118 V3110 V3107 V3048 V3045 V3040 V3013 V2987 V2977 V2972 V2959 V2950 V2947 V2944 V2840 V2832 V2695 V2659 V2597 V2582 V2568 V2560 V2519 V2512 V2494 V2461 V2451 V2444 V2434 V2425 V2420 V2339 V2291 V2279 V2270 V2265 V2241 V2212 V2209 V2182 V2156 V2153 V2129 V2122 V2105 V2096 V2087 V2084 V2075 V2045 V1999 V1994 V1976 V1971 V1968 V1951 V1948 V1938 V1868 V1845 V1806 V1782 V1773 V1751 V1728 V1678 V1633 V1576 V1540 V1537 V1475 V1472 V1398 V1345 V1176 V1169 V1166 V1120 V1115 V1100 V1038 V1026 V1023 V1020 V1017 V1009 V1002 V981 V974 V955 V952 V934 V931 V874 V864 V852 V827 V824 V813 V789 V778 V771 V732 V715 V712 V664 V650 V606 V587 V574 V533 V530 V501 V464 V440 V405 V349 V321 V288 V285 V266 V238 V105 V100 V97 V58 V26 V23 V474 V900 V2253 V2619 V2936">
    <cfRule type="cellIs" dxfId="638" priority="885" operator="equal">
      <formula>"◄"</formula>
    </cfRule>
    <cfRule type="cellIs" dxfId="637" priority="886" operator="equal">
      <formula>"•"</formula>
    </cfRule>
    <cfRule type="cellIs" priority="887" operator="equal">
      <formula>"◄"</formula>
    </cfRule>
    <cfRule type="cellIs" dxfId="636" priority="888" operator="equal">
      <formula>"►"</formula>
    </cfRule>
  </conditionalFormatting>
  <conditionalFormatting sqref="U3717 U3696 U3693 U3690 U3654 U3649 U3619 U3602 U3557 U3552 U3534 U3529 U3462 U3429 U3426 U3410 U3393 U3364 U3359 U3356 U3318 U3309 U3284 U3265 U3262 U3247 U3240 U3228 U3165 U3157 U3118 U3110 U3107 U3048 U3045 U3040 U3013 U2987 U2977 U2972 U2959 U2950 U2947 U2944 U2840 U2832 U2695 U2659 U2597 U2582 U2568 U2560 U2519 U2512 U2494 U2461 U2451 U2444 U2434 U2425 U2420 U2339 U2291 U2279 U2270 U2265 U2241 U2212 U2209 U2182 U2156 U2153 U2129 U2122 U2105 U2096 U2087 U2084 U2075 U2045 U1999 U1994 U1976 U1971 U1968 U1951 U1948 U1938 U1868 U1845 U1806 U1782 U1773 U1751 U1728 U1678 U1633 U1576 U1540 U1537 U1475 U1472 U1398 U1345 U1176 U1169 U1166 U1120 U1115 U1100 U1038 U1026 U1023 U1020 U1017 U1009 U1002 U981 U974 U955 U952 U934 U931 U874 U864 U852 U827 U824 U813 U789 U778 U771 U732 U715 U712 U664 U650 U606 U587 U574 U533 U530 U501 U464 U440 U405 U349 U321 U288 U285 U266 U238 U105 U100 U97 U58 U26 U23 U474 U900 U2253 U2619 U2936">
    <cfRule type="cellIs" dxfId="635" priority="881" operator="equal">
      <formula>"◄"</formula>
    </cfRule>
    <cfRule type="cellIs" dxfId="634" priority="882" operator="equal">
      <formula>"•"</formula>
    </cfRule>
    <cfRule type="cellIs" priority="883" operator="equal">
      <formula>"◄"</formula>
    </cfRule>
    <cfRule type="cellIs" dxfId="633" priority="884" operator="equal">
      <formula>"►"</formula>
    </cfRule>
  </conditionalFormatting>
  <conditionalFormatting sqref="Q3634 Q3566 Q3562 Q3465 Q3458 Q3434 Q3380 Q3367 Q3340 Q3312 Q3231 Q3170 Q3101 Q3069 Q3065 Q3032 Q3009 Q2953 Q2930 Q2859 Q2849 Q2843 Q2828 Q2818 Q2813 Q2809 Q2741 Q2735 Q2726 Q2722 Q2715 Q2705 Q2669 Q2585 Q2554 Q2508 Q2464 Q2447 Q2428 Q2403 Q2363 Q2313 Q2305 Q2287 Q2273 Q2261 Q2205 Q2185 Q2175 Q2163 Q2132 Q2125 Q2092 Q2067 Q2057 Q2026 Q2020 Q1985 Q1961 Q1894 Q1879 Q1831 Q1743 Q1735 Q1674 Q1668 Q1640 Q1620 Q1607 Q1589 Q1579 Q1552 Q1394 Q1377 Q1212 Q1192 Q1179 Q1162 Q1127 Q962 Q958 Q877 Q860 Q842 Q792 Q754 Q744 Q682 Q653 Q609 Q577 Q560 Q550 Q514 Q497 Q489 Q485 Q481 Q450 Q408 Q401 Q345 Q305 Q260 Q188 Q141 Q75 Q54 Q48 Q15 Q11">
    <cfRule type="cellIs" dxfId="632" priority="877" operator="equal">
      <formula>"◄"</formula>
    </cfRule>
    <cfRule type="cellIs" dxfId="631" priority="878" operator="equal">
      <formula>"•"</formula>
    </cfRule>
    <cfRule type="cellIs" priority="879" operator="equal">
      <formula>"◄"</formula>
    </cfRule>
    <cfRule type="cellIs" dxfId="630" priority="880" operator="equal">
      <formula>"►"</formula>
    </cfRule>
  </conditionalFormatting>
  <conditionalFormatting sqref="R3634 R3566 R3562 R3465 R3458 R3434 R3380 R3367 R3340 R3312 R3231 R3170 R3101 R3069 R3065 R3032 R3009 R2953 R2930 R2859 R2849 R2843 R2828 R2818 R2809 R2741 R2735 R2726 R2722 R2705 R2669 R2585 R2554 R2508 R2464 R2447 R2428 R2403 R2363 R2313 R2305 R2287 R2273 R2261 R2205 R2185 R2163 R2132 R2125 R2092 R2067 R2057 R2026 R2020 R1985 R1894 R1879 R1831 R1743 R1735 R1674 R1668 R1640 R1620 R1589 R1579 R1552 R1394 R1377 R1212 R1179 R1127 R962 R958 R877 R860 R842 R792 R754 R744 R682 R653 R609 R577 R560 R550 R514 R497 R489 R485 R481 R450 R408 R401 R345 R305 R260 R188 R141 R75 R54 R48 R15 R11 R1192 R1607 R1961 R2175 R2715">
    <cfRule type="cellIs" dxfId="629" priority="873" operator="equal">
      <formula>"◄"</formula>
    </cfRule>
    <cfRule type="cellIs" dxfId="628" priority="874" operator="equal">
      <formula>"•"</formula>
    </cfRule>
    <cfRule type="cellIs" priority="875" operator="equal">
      <formula>"◄"</formula>
    </cfRule>
    <cfRule type="cellIs" dxfId="627" priority="876" operator="equal">
      <formula>"►"</formula>
    </cfRule>
  </conditionalFormatting>
  <conditionalFormatting sqref="V3634 V3566 V3562 V3465 V3458 V3434 V3380 V3367 V3340 V3312 V3231 V3170 V3101 V3069 V3065 V3032 V3009 V2953 V2930 V2859 V2849 V2843 V2828 V2818 V2809 V2741 V2735 V2726 V2722 V2705 V2669 V2585 V2554 V2508 V2464 V2447 V2428 V2403 V2363 V2313 V2305 V2287 V2273 V2261 V2205 V2185 V2163 V2132 V2125 V2092 V2067 V2057 V2026 V2020 V1985 V1894 V1879 V1831 V1743 V1735 V1674 V1668 V1640 V1620 V1589 V1579 V1552 V1394 V1377 V1212 V1179 V1127 V962 V958 V877 V860 V842 V792 V754 V744 V682 V653 V609 V577 V560 V550 V514 V497 V489 V485 V481 V450 V408 V401 V345 V305 V260 V188 V141 V75 V54 V48 V15 V11 V1192 V1607 V1961 V2175 V2715">
    <cfRule type="cellIs" dxfId="626" priority="869" operator="equal">
      <formula>"◄"</formula>
    </cfRule>
    <cfRule type="cellIs" dxfId="625" priority="870" operator="equal">
      <formula>"•"</formula>
    </cfRule>
    <cfRule type="cellIs" priority="871" operator="equal">
      <formula>"◄"</formula>
    </cfRule>
    <cfRule type="cellIs" dxfId="624" priority="872" operator="equal">
      <formula>"►"</formula>
    </cfRule>
  </conditionalFormatting>
  <conditionalFormatting sqref="U3634 U3566 U3562 U3465 U3458 U3434 U3380 U3367 U3340 U3312 U3231 U3170 U3101 U3069 U3065 U3032 U3009 U2953 U2930 U2859 U2849 U2843 U2828 U2818 U2809 U2741 U2735 U2726 U2722 U2705 U2669 U2585 U2554 U2508 U2464 U2447 U2428 U2403 U2363 U2313 U2305 U2287 U2273 U2261 U2205 U2185 U2163 U2132 U2125 U2092 U2067 U2057 U2026 U2020 U1985 U1894 U1879 U1831 U1743 U1735 U1674 U1668 U1640 U1620 U1589 U1579 U1552 U1394 U1377 U1212 U1179 U1127 U962 U958 U877 U860 U842 U792 U754 U744 U682 U653 U609 U577 U560 U550 U514 U497 U489 U485 U481 U450 U408 U401 U345 U305 U260 U188 U141 U75 U54 U48 U15 U11 U1192 U1607 U1961 U2175 U2715">
    <cfRule type="cellIs" dxfId="623" priority="865" operator="equal">
      <formula>"◄"</formula>
    </cfRule>
    <cfRule type="cellIs" dxfId="622" priority="866" operator="equal">
      <formula>"•"</formula>
    </cfRule>
    <cfRule type="cellIs" priority="867" operator="equal">
      <formula>"◄"</formula>
    </cfRule>
    <cfRule type="cellIs" dxfId="621" priority="868" operator="equal">
      <formula>"►"</formula>
    </cfRule>
  </conditionalFormatting>
  <conditionalFormatting sqref="Q3638 Q3622 Q3581 Q3545 Q3524 Q3509 Q3475 Q3453 Q3448 Q3443 Q3438 Q3405 Q3384 Q3351 Q3344 Q3335 Q3330 Q3279 Q3268 Q3235 Q3214 Q3160 Q3023 Q2835 Q2798 Q2778 Q2730 Q2698 Q2673 Q2664 Q2610 Q2573 Q2549 Q2538 Q2522 Q2489 Q2477 Q2468 Q2454 Q2439 Q2396 Q2391 Q2342 Q2332 Q2294 Q2282 Q2226 Q2189 Q2140 Q2117 Q2015 Q2004 Q1989 Q1954 Q1941 Q1898 Q1883 Q1871 Q1861 Q1850 Q1790 Q1785 Q1703 Q1615 Q1602 Q1595 Q1543 Q1517 Q1383 Q1340 Q1303 Q1187 Q1057 Q1031 Q1012 Q991 Q984 Q937 Q891 Q886 Q881 Q855 Q808 Q758 Q631 Q590 Q569 Q564 Q545 Q412 Q378 Q371 Q359 Q340 Q79">
    <cfRule type="cellIs" dxfId="620" priority="861" operator="equal">
      <formula>"◄"</formula>
    </cfRule>
    <cfRule type="cellIs" dxfId="619" priority="862" operator="equal">
      <formula>"•"</formula>
    </cfRule>
    <cfRule type="cellIs" priority="863" operator="equal">
      <formula>"◄"</formula>
    </cfRule>
    <cfRule type="cellIs" dxfId="618" priority="864" operator="equal">
      <formula>"►"</formula>
    </cfRule>
  </conditionalFormatting>
  <conditionalFormatting sqref="R3638 R3622 R3581 R3545 R3524 R3509 R3475 R3453 R3448 R3443 R3438 R3405 R3384 R3351 R3344 R3335 R3330 R3279 R3268 R3235 R3214 R3160 R3023 R2835 R2798 R2778 R2730 R2698 R2673 R2664 R2610 R2573 R2549 R2538 R2522 R2489 R2477 R2468 R2454 R2439 R2396 R2391 R2342 R2332 R2294 R2282 R2226 R2189 R2140 R2117 R2015 R2004 R1989 R1954 R1941 R1898 R1883 R1861 R1850 R1790 R1785 R1703 R1615 R1602 R1595 R1543 R1517 R1383 R1340 R1303 R1187 R1057 R1031 R1012 R991 R937 R891 R886 R881 R855 R808 R758 R631 R590 R569 R564 R545 R412 R378 R359 R340 R79 R371 R984 R1871">
    <cfRule type="cellIs" dxfId="617" priority="857" operator="equal">
      <formula>"◄"</formula>
    </cfRule>
    <cfRule type="cellIs" dxfId="616" priority="858" operator="equal">
      <formula>"•"</formula>
    </cfRule>
    <cfRule type="cellIs" priority="859" operator="equal">
      <formula>"◄"</formula>
    </cfRule>
    <cfRule type="cellIs" dxfId="615" priority="860" operator="equal">
      <formula>"►"</formula>
    </cfRule>
  </conditionalFormatting>
  <conditionalFormatting sqref="V3638 V3622 V3581 V3545 V3524 V3509 V3475 V3453 V3448 V3443 V3438 V3405 V3384 V3351 V3344 V3335 V3330 V3279 V3268 V3235 V3214 V3160 V3023 V2835 V2798 V2778 V2730 V2698 V2673 V2664 V2610 V2573 V2549 V2538 V2522 V2489 V2477 V2468 V2454 V2439 V2396 V2391 V2342 V2332 V2294 V2282 V2226 V2189 V2140 V2117 V2015 V2004 V1989 V1954 V1941 V1898 V1883 V1861 V1850 V1790 V1785 V1703 V1615 V1602 V1595 V1543 V1517 V1383 V1340 V1303 V1187 V1057 V1031 V1012 V991 V937 V891 V886 V881 V855 V808 V758 V631 V590 V569 V564 V545 V412 V378 V359 V340 V79 V371 V984 V1871">
    <cfRule type="cellIs" dxfId="614" priority="853" operator="equal">
      <formula>"◄"</formula>
    </cfRule>
    <cfRule type="cellIs" dxfId="613" priority="854" operator="equal">
      <formula>"•"</formula>
    </cfRule>
    <cfRule type="cellIs" priority="855" operator="equal">
      <formula>"◄"</formula>
    </cfRule>
    <cfRule type="cellIs" dxfId="612" priority="856" operator="equal">
      <formula>"►"</formula>
    </cfRule>
  </conditionalFormatting>
  <conditionalFormatting sqref="U3638 U3622 U3581 U3545 U3524 U3509 U3475 U3453 U3448 U3443 U3438 U3405 U3384 U3351 U3344 U3335 U3330 U3279 U3268 U3235 U3214 U3160 U3023 U2835 U2798 U2778 U2730 U2698 U2673 U2664 U2610 U2573 U2549 U2538 U2522 U2489 U2477 U2468 U2454 U2439 U2396 U2391 U2342 U2332 U2294 U2282 U2226 U2189 U2140 U2117 U2015 U2004 U1989 U1954 U1941 U1898 U1883 U1861 U1850 U1790 U1785 U1703 U1615 U1602 U1595 U1543 U1517 U1383 U1340 U1303 U1187 U1057 U1031 U1012 U991 U937 U891 U886 U881 U855 U808 U758 U631 U590 U569 U564 U545 U412 U378 U359 U340 U79 U371 U984 U1871">
    <cfRule type="cellIs" dxfId="611" priority="849" operator="equal">
      <formula>"◄"</formula>
    </cfRule>
    <cfRule type="cellIs" dxfId="610" priority="850" operator="equal">
      <formula>"•"</formula>
    </cfRule>
    <cfRule type="cellIs" priority="851" operator="equal">
      <formula>"◄"</formula>
    </cfRule>
    <cfRule type="cellIs" dxfId="609" priority="852" operator="equal">
      <formula>"►"</formula>
    </cfRule>
  </conditionalFormatting>
  <conditionalFormatting sqref="Q3659 Q3273 Q3174 Q3073 Q2966 Q2893 Q2822 Q2678 Q2591 Q2383 Q2167 Q2078 Q1837 Q1560 Q1334 Q1045 Q996 Q816 Q781 Q763 Q748 Q692 Q686 Q672 Q644 Q621 Q581 Q506 Q364 Q315 Q309 Q232 Q145">
    <cfRule type="cellIs" dxfId="608" priority="845" operator="equal">
      <formula>"◄"</formula>
    </cfRule>
    <cfRule type="cellIs" dxfId="607" priority="846" operator="equal">
      <formula>"•"</formula>
    </cfRule>
    <cfRule type="cellIs" priority="847" operator="equal">
      <formula>"◄"</formula>
    </cfRule>
    <cfRule type="cellIs" dxfId="606" priority="848" operator="equal">
      <formula>"►"</formula>
    </cfRule>
  </conditionalFormatting>
  <conditionalFormatting sqref="R3659 R3273 R3174 R3073 R2966 R2893 R2822 R2678 R2591 R2383 R2167 R2078 R1837 R1560 R1334 R1045 R996 R816 R781 R748 R692 R686 R672 R644 R621 R581 R506 R364 R315 R309 R232 R145 R763">
    <cfRule type="cellIs" dxfId="605" priority="841" operator="equal">
      <formula>"◄"</formula>
    </cfRule>
    <cfRule type="cellIs" dxfId="604" priority="842" operator="equal">
      <formula>"•"</formula>
    </cfRule>
    <cfRule type="cellIs" priority="843" operator="equal">
      <formula>"◄"</formula>
    </cfRule>
    <cfRule type="cellIs" dxfId="603" priority="844" operator="equal">
      <formula>"►"</formula>
    </cfRule>
  </conditionalFormatting>
  <conditionalFormatting sqref="V3659 V3273 V3174 V3073 V2966 V2893 V2822 V2678 V2591 V2383 V2167 V2078 V1837 V1560 V1334 V1045 V996 V816 V781 V748 V692 V686 V672 V644 V621 V581 V506 V364 V315 V309 V232 V145 V763">
    <cfRule type="cellIs" dxfId="602" priority="837" operator="equal">
      <formula>"◄"</formula>
    </cfRule>
    <cfRule type="cellIs" dxfId="601" priority="838" operator="equal">
      <formula>"•"</formula>
    </cfRule>
    <cfRule type="cellIs" priority="839" operator="equal">
      <formula>"◄"</formula>
    </cfRule>
    <cfRule type="cellIs" dxfId="600" priority="840" operator="equal">
      <formula>"►"</formula>
    </cfRule>
  </conditionalFormatting>
  <conditionalFormatting sqref="U3659 U3273 U3174 U3073 U2966 U2893 U2822 U2678 U2591 U2383 U2167 U2078 U1837 U1560 U1334 U1045 U996 U816 U781 U748 U692 U686 U672 U644 U621 U581 U506 U364 U315 U309 U232 U145 U763">
    <cfRule type="cellIs" dxfId="599" priority="833" operator="equal">
      <formula>"◄"</formula>
    </cfRule>
    <cfRule type="cellIs" dxfId="598" priority="834" operator="equal">
      <formula>"•"</formula>
    </cfRule>
    <cfRule type="cellIs" priority="835" operator="equal">
      <formula>"◄"</formula>
    </cfRule>
    <cfRule type="cellIs" dxfId="597" priority="836" operator="equal">
      <formula>"►"</formula>
    </cfRule>
  </conditionalFormatting>
  <conditionalFormatting sqref="Q3627 Q3605 Q3373 Q3302 Q3188 Q3090 Q3002 Q2980 Q2901 Q2783 Q2527 Q2499 Q2246 Q2219 Q2048 Q1820 Q1811 Q1766 Q1626 Q1411 Q1325 Q867 Q657 Q597 Q536 Q467 Q443 Q417 Q394 Q387 Q352 Q324 Q276 Q269 Q241 Q88">
    <cfRule type="cellIs" dxfId="596" priority="829" operator="equal">
      <formula>"◄"</formula>
    </cfRule>
    <cfRule type="cellIs" dxfId="595" priority="830" operator="equal">
      <formula>"•"</formula>
    </cfRule>
    <cfRule type="cellIs" priority="831" operator="equal">
      <formula>"◄"</formula>
    </cfRule>
    <cfRule type="cellIs" dxfId="594" priority="832" operator="equal">
      <formula>"►"</formula>
    </cfRule>
  </conditionalFormatting>
  <conditionalFormatting sqref="R3627 R3605 R3373 R3302 R3188 R3090 R3002 R2980 R2901 R2783 R2527 R2499 R2246 R2219 R2048 R1820 R1811 R1766 R1626 R1411 R1325 R867 R657 R536 R467 R443 R394 R387 R352 R324 R276 R269 R241 R88 R417 R597">
    <cfRule type="cellIs" dxfId="593" priority="825" operator="equal">
      <formula>"◄"</formula>
    </cfRule>
    <cfRule type="cellIs" dxfId="592" priority="826" operator="equal">
      <formula>"•"</formula>
    </cfRule>
    <cfRule type="cellIs" priority="827" operator="equal">
      <formula>"◄"</formula>
    </cfRule>
    <cfRule type="cellIs" dxfId="591" priority="828" operator="equal">
      <formula>"►"</formula>
    </cfRule>
  </conditionalFormatting>
  <conditionalFormatting sqref="V3627 V3605 V3373 V3302 V3188 V3090 V3002 V2980 V2901 V2783 V2527 V2499 V2246 V2219 V2048 V1820 V1811 V1766 V1626 V1411 V1325 V867 V657 V536 V467 V443 V394 V387 V352 V324 V276 V269 V241 V88 V417 V597">
    <cfRule type="cellIs" dxfId="590" priority="821" operator="equal">
      <formula>"◄"</formula>
    </cfRule>
    <cfRule type="cellIs" dxfId="589" priority="822" operator="equal">
      <formula>"•"</formula>
    </cfRule>
    <cfRule type="cellIs" priority="823" operator="equal">
      <formula>"◄"</formula>
    </cfRule>
    <cfRule type="cellIs" dxfId="588" priority="824" operator="equal">
      <formula>"►"</formula>
    </cfRule>
  </conditionalFormatting>
  <conditionalFormatting sqref="U3627 U3605 U3373 U3302 U3188 U3090 U3002 U2980 U2901 U2783 U2527 U2499 U2246 U2219 U2048 U1820 U1811 U1766 U1626 U1411 U1325 U867 U657 U536 U467 U443 U394 U387 U352 U324 U276 U269 U241 U88 U417 U597">
    <cfRule type="cellIs" dxfId="587" priority="817" operator="equal">
      <formula>"◄"</formula>
    </cfRule>
    <cfRule type="cellIs" dxfId="586" priority="818" operator="equal">
      <formula>"•"</formula>
    </cfRule>
    <cfRule type="cellIs" priority="819" operator="equal">
      <formula>"◄"</formula>
    </cfRule>
    <cfRule type="cellIs" dxfId="585" priority="820" operator="equal">
      <formula>"►"</formula>
    </cfRule>
  </conditionalFormatting>
  <conditionalFormatting sqref="Q3590 Q2324 Q1522 Q1074 Q832 Q718 Q613 Q456 Q428 Q293 Q248 Q167 Q155">
    <cfRule type="cellIs" dxfId="584" priority="813" operator="equal">
      <formula>"◄"</formula>
    </cfRule>
    <cfRule type="cellIs" dxfId="583" priority="814" operator="equal">
      <formula>"•"</formula>
    </cfRule>
    <cfRule type="cellIs" priority="815" operator="equal">
      <formula>"◄"</formula>
    </cfRule>
    <cfRule type="cellIs" dxfId="582" priority="816" operator="equal">
      <formula>"►"</formula>
    </cfRule>
  </conditionalFormatting>
  <conditionalFormatting sqref="R3590 R2324 R1522 R1074 R832 R718 R613 R456 R428 R293 R248 R167 R155">
    <cfRule type="cellIs" dxfId="581" priority="809" operator="equal">
      <formula>"◄"</formula>
    </cfRule>
    <cfRule type="cellIs" dxfId="580" priority="810" operator="equal">
      <formula>"•"</formula>
    </cfRule>
    <cfRule type="cellIs" priority="811" operator="equal">
      <formula>"◄"</formula>
    </cfRule>
    <cfRule type="cellIs" dxfId="579" priority="812" operator="equal">
      <formula>"►"</formula>
    </cfRule>
  </conditionalFormatting>
  <conditionalFormatting sqref="V3590 V2324 V1522 V1074 V832 V718 V613 V456 V428 V293 V248 V167 V155">
    <cfRule type="cellIs" dxfId="578" priority="805" operator="equal">
      <formula>"◄"</formula>
    </cfRule>
    <cfRule type="cellIs" dxfId="577" priority="806" operator="equal">
      <formula>"•"</formula>
    </cfRule>
    <cfRule type="cellIs" priority="807" operator="equal">
      <formula>"◄"</formula>
    </cfRule>
    <cfRule type="cellIs" dxfId="576" priority="808" operator="equal">
      <formula>"►"</formula>
    </cfRule>
  </conditionalFormatting>
  <conditionalFormatting sqref="U3590 U2324 U1522 U1074 U832 U718 U613 U456 U428 U293 U248 U167 U155">
    <cfRule type="cellIs" dxfId="575" priority="801" operator="equal">
      <formula>"◄"</formula>
    </cfRule>
    <cfRule type="cellIs" dxfId="574" priority="802" operator="equal">
      <formula>"•"</formula>
    </cfRule>
    <cfRule type="cellIs" priority="803" operator="equal">
      <formula>"◄"</formula>
    </cfRule>
    <cfRule type="cellIs" dxfId="573" priority="804" operator="equal">
      <formula>"►"</formula>
    </cfRule>
  </conditionalFormatting>
  <conditionalFormatting sqref="Q3572 Q3417 Q3219 Q3081 Q2686 Q2194 Q1316 Q735 Q669 Q331 Q132 Q65 Q36">
    <cfRule type="cellIs" dxfId="572" priority="797" operator="equal">
      <formula>"◄"</formula>
    </cfRule>
    <cfRule type="cellIs" dxfId="571" priority="798" operator="equal">
      <formula>"•"</formula>
    </cfRule>
    <cfRule type="cellIs" priority="799" operator="equal">
      <formula>"◄"</formula>
    </cfRule>
    <cfRule type="cellIs" dxfId="570" priority="800" operator="equal">
      <formula>"►"</formula>
    </cfRule>
  </conditionalFormatting>
  <conditionalFormatting sqref="R3572 R3417 R3219 R3081 R2686 R2194 R1316 R735 R669 R331 R132 R65 R36">
    <cfRule type="cellIs" dxfId="569" priority="793" operator="equal">
      <formula>"◄"</formula>
    </cfRule>
    <cfRule type="cellIs" dxfId="568" priority="794" operator="equal">
      <formula>"•"</formula>
    </cfRule>
    <cfRule type="cellIs" priority="795" operator="equal">
      <formula>"◄"</formula>
    </cfRule>
    <cfRule type="cellIs" dxfId="567" priority="796" operator="equal">
      <formula>"►"</formula>
    </cfRule>
  </conditionalFormatting>
  <conditionalFormatting sqref="V3572 V3417 V3219 V3081 V2686 V2194 V1316 V735 V669 V331 V132 V65 V36">
    <cfRule type="cellIs" dxfId="566" priority="789" operator="equal">
      <formula>"◄"</formula>
    </cfRule>
    <cfRule type="cellIs" dxfId="565" priority="790" operator="equal">
      <formula>"•"</formula>
    </cfRule>
    <cfRule type="cellIs" priority="791" operator="equal">
      <formula>"◄"</formula>
    </cfRule>
    <cfRule type="cellIs" dxfId="564" priority="792" operator="equal">
      <formula>"►"</formula>
    </cfRule>
  </conditionalFormatting>
  <conditionalFormatting sqref="U3572 U3417 U3219 U3081 U2686 U2194 U1316 U735 U669 U331 U132 U65 U36">
    <cfRule type="cellIs" dxfId="563" priority="785" operator="equal">
      <formula>"◄"</formula>
    </cfRule>
    <cfRule type="cellIs" dxfId="562" priority="786" operator="equal">
      <formula>"•"</formula>
    </cfRule>
    <cfRule type="cellIs" priority="787" operator="equal">
      <formula>"◄"</formula>
    </cfRule>
    <cfRule type="cellIs" dxfId="561" priority="788" operator="equal">
      <formula>"►"</formula>
    </cfRule>
  </conditionalFormatting>
  <conditionalFormatting sqref="Q3514 Q2990 Q2373 Q2347 Q2030 Q1756 Q122">
    <cfRule type="cellIs" dxfId="560" priority="781" operator="equal">
      <formula>"◄"</formula>
    </cfRule>
    <cfRule type="cellIs" dxfId="559" priority="782" operator="equal">
      <formula>"•"</formula>
    </cfRule>
    <cfRule type="cellIs" priority="783" operator="equal">
      <formula>"◄"</formula>
    </cfRule>
    <cfRule type="cellIs" dxfId="558" priority="784" operator="equal">
      <formula>"►"</formula>
    </cfRule>
  </conditionalFormatting>
  <conditionalFormatting sqref="R3514 R2990 R2373 R2347 R2030 R1756 R122">
    <cfRule type="cellIs" dxfId="557" priority="777" operator="equal">
      <formula>"◄"</formula>
    </cfRule>
    <cfRule type="cellIs" dxfId="556" priority="778" operator="equal">
      <formula>"•"</formula>
    </cfRule>
    <cfRule type="cellIs" priority="779" operator="equal">
      <formula>"◄"</formula>
    </cfRule>
    <cfRule type="cellIs" dxfId="555" priority="780" operator="equal">
      <formula>"►"</formula>
    </cfRule>
  </conditionalFormatting>
  <conditionalFormatting sqref="V3514 V2990 V2373 V2347 V2030 V1756 V122">
    <cfRule type="cellIs" dxfId="554" priority="773" operator="equal">
      <formula>"◄"</formula>
    </cfRule>
    <cfRule type="cellIs" dxfId="553" priority="774" operator="equal">
      <formula>"•"</formula>
    </cfRule>
    <cfRule type="cellIs" priority="775" operator="equal">
      <formula>"◄"</formula>
    </cfRule>
    <cfRule type="cellIs" dxfId="552" priority="776" operator="equal">
      <formula>"►"</formula>
    </cfRule>
  </conditionalFormatting>
  <conditionalFormatting sqref="U3514 U2990 U2373 U2347 U2030 U1756 U122">
    <cfRule type="cellIs" dxfId="551" priority="769" operator="equal">
      <formula>"◄"</formula>
    </cfRule>
    <cfRule type="cellIs" dxfId="550" priority="770" operator="equal">
      <formula>"•"</formula>
    </cfRule>
    <cfRule type="cellIs" priority="771" operator="equal">
      <formula>"◄"</formula>
    </cfRule>
    <cfRule type="cellIs" dxfId="549" priority="772" operator="equal">
      <formula>"►"</formula>
    </cfRule>
  </conditionalFormatting>
  <conditionalFormatting sqref="Q175">
    <cfRule type="cellIs" dxfId="548" priority="765" operator="equal">
      <formula>"◄"</formula>
    </cfRule>
    <cfRule type="cellIs" dxfId="547" priority="766" operator="equal">
      <formula>"•"</formula>
    </cfRule>
    <cfRule type="cellIs" priority="767" operator="equal">
      <formula>"◄"</formula>
    </cfRule>
    <cfRule type="cellIs" dxfId="546" priority="768" operator="equal">
      <formula>"►"</formula>
    </cfRule>
  </conditionalFormatting>
  <conditionalFormatting sqref="R175">
    <cfRule type="cellIs" dxfId="545" priority="761" operator="equal">
      <formula>"◄"</formula>
    </cfRule>
    <cfRule type="cellIs" dxfId="544" priority="762" operator="equal">
      <formula>"•"</formula>
    </cfRule>
    <cfRule type="cellIs" priority="763" operator="equal">
      <formula>"◄"</formula>
    </cfRule>
    <cfRule type="cellIs" dxfId="543" priority="764" operator="equal">
      <formula>"►"</formula>
    </cfRule>
  </conditionalFormatting>
  <conditionalFormatting sqref="V175">
    <cfRule type="cellIs" dxfId="542" priority="757" operator="equal">
      <formula>"◄"</formula>
    </cfRule>
    <cfRule type="cellIs" dxfId="541" priority="758" operator="equal">
      <formula>"•"</formula>
    </cfRule>
    <cfRule type="cellIs" priority="759" operator="equal">
      <formula>"◄"</formula>
    </cfRule>
    <cfRule type="cellIs" dxfId="540" priority="760" operator="equal">
      <formula>"►"</formula>
    </cfRule>
  </conditionalFormatting>
  <conditionalFormatting sqref="U175">
    <cfRule type="cellIs" dxfId="539" priority="753" operator="equal">
      <formula>"◄"</formula>
    </cfRule>
    <cfRule type="cellIs" dxfId="538" priority="754" operator="equal">
      <formula>"•"</formula>
    </cfRule>
    <cfRule type="cellIs" priority="755" operator="equal">
      <formula>"◄"</formula>
    </cfRule>
    <cfRule type="cellIs" dxfId="537" priority="756" operator="equal">
      <formula>"►"</formula>
    </cfRule>
  </conditionalFormatting>
  <conditionalFormatting sqref="Q3250 Q3053 Q2747 Q1062 Q700 Q518">
    <cfRule type="cellIs" dxfId="536" priority="749" operator="equal">
      <formula>"◄"</formula>
    </cfRule>
    <cfRule type="cellIs" dxfId="535" priority="750" operator="equal">
      <formula>"•"</formula>
    </cfRule>
    <cfRule type="cellIs" priority="751" operator="equal">
      <formula>"◄"</formula>
    </cfRule>
    <cfRule type="cellIs" dxfId="534" priority="752" operator="equal">
      <formula>"►"</formula>
    </cfRule>
  </conditionalFormatting>
  <conditionalFormatting sqref="R3250 R3053 R2747 R1062 R700 R518">
    <cfRule type="cellIs" dxfId="533" priority="745" operator="equal">
      <formula>"◄"</formula>
    </cfRule>
    <cfRule type="cellIs" dxfId="532" priority="746" operator="equal">
      <formula>"•"</formula>
    </cfRule>
    <cfRule type="cellIs" priority="747" operator="equal">
      <formula>"◄"</formula>
    </cfRule>
    <cfRule type="cellIs" dxfId="531" priority="748" operator="equal">
      <formula>"►"</formula>
    </cfRule>
  </conditionalFormatting>
  <conditionalFormatting sqref="V3250 V3053 V2747 V1062 V700 V518">
    <cfRule type="cellIs" dxfId="530" priority="741" operator="equal">
      <formula>"◄"</formula>
    </cfRule>
    <cfRule type="cellIs" dxfId="529" priority="742" operator="equal">
      <formula>"•"</formula>
    </cfRule>
    <cfRule type="cellIs" priority="743" operator="equal">
      <formula>"◄"</formula>
    </cfRule>
    <cfRule type="cellIs" dxfId="528" priority="744" operator="equal">
      <formula>"►"</formula>
    </cfRule>
  </conditionalFormatting>
  <conditionalFormatting sqref="U3250 U3053 U2747 U1062 U700 U518">
    <cfRule type="cellIs" dxfId="527" priority="737" operator="equal">
      <formula>"◄"</formula>
    </cfRule>
    <cfRule type="cellIs" dxfId="526" priority="738" operator="equal">
      <formula>"•"</formula>
    </cfRule>
    <cfRule type="cellIs" priority="739" operator="equal">
      <formula>"◄"</formula>
    </cfRule>
    <cfRule type="cellIs" dxfId="525" priority="740" operator="equal">
      <formula>"►"</formula>
    </cfRule>
  </conditionalFormatting>
  <conditionalFormatting sqref="Q2880 Q2865 Q1925 Q1708">
    <cfRule type="cellIs" dxfId="524" priority="733" operator="equal">
      <formula>"◄"</formula>
    </cfRule>
    <cfRule type="cellIs" dxfId="523" priority="734" operator="equal">
      <formula>"•"</formula>
    </cfRule>
    <cfRule type="cellIs" priority="735" operator="equal">
      <formula>"◄"</formula>
    </cfRule>
    <cfRule type="cellIs" dxfId="522" priority="736" operator="equal">
      <formula>"►"</formula>
    </cfRule>
  </conditionalFormatting>
  <conditionalFormatting sqref="R2880 R2865 R1925 R1708">
    <cfRule type="cellIs" dxfId="521" priority="729" operator="equal">
      <formula>"◄"</formula>
    </cfRule>
    <cfRule type="cellIs" dxfId="520" priority="730" operator="equal">
      <formula>"•"</formula>
    </cfRule>
    <cfRule type="cellIs" priority="731" operator="equal">
      <formula>"◄"</formula>
    </cfRule>
    <cfRule type="cellIs" dxfId="519" priority="732" operator="equal">
      <formula>"►"</formula>
    </cfRule>
  </conditionalFormatting>
  <conditionalFormatting sqref="V2880 V2865 V1925 V1708">
    <cfRule type="cellIs" dxfId="518" priority="725" operator="equal">
      <formula>"◄"</formula>
    </cfRule>
    <cfRule type="cellIs" dxfId="517" priority="726" operator="equal">
      <formula>"•"</formula>
    </cfRule>
    <cfRule type="cellIs" priority="727" operator="equal">
      <formula>"◄"</formula>
    </cfRule>
    <cfRule type="cellIs" dxfId="516" priority="728" operator="equal">
      <formula>"►"</formula>
    </cfRule>
  </conditionalFormatting>
  <conditionalFormatting sqref="U2880 U2865 U1925 U1708">
    <cfRule type="cellIs" dxfId="515" priority="721" operator="equal">
      <formula>"◄"</formula>
    </cfRule>
    <cfRule type="cellIs" dxfId="514" priority="722" operator="equal">
      <formula>"•"</formula>
    </cfRule>
    <cfRule type="cellIs" priority="723" operator="equal">
      <formula>"◄"</formula>
    </cfRule>
    <cfRule type="cellIs" dxfId="513" priority="724" operator="equal">
      <formula>"►"</formula>
    </cfRule>
  </conditionalFormatting>
  <conditionalFormatting sqref="Q108">
    <cfRule type="cellIs" dxfId="512" priority="717" operator="equal">
      <formula>"◄"</formula>
    </cfRule>
    <cfRule type="cellIs" dxfId="511" priority="718" operator="equal">
      <formula>"•"</formula>
    </cfRule>
    <cfRule type="cellIs" priority="719" operator="equal">
      <formula>"◄"</formula>
    </cfRule>
    <cfRule type="cellIs" dxfId="510" priority="720" operator="equal">
      <formula>"►"</formula>
    </cfRule>
  </conditionalFormatting>
  <conditionalFormatting sqref="R108">
    <cfRule type="cellIs" dxfId="509" priority="713" operator="equal">
      <formula>"◄"</formula>
    </cfRule>
    <cfRule type="cellIs" dxfId="508" priority="714" operator="equal">
      <formula>"•"</formula>
    </cfRule>
    <cfRule type="cellIs" priority="715" operator="equal">
      <formula>"◄"</formula>
    </cfRule>
    <cfRule type="cellIs" dxfId="507" priority="716" operator="equal">
      <formula>"►"</formula>
    </cfRule>
  </conditionalFormatting>
  <conditionalFormatting sqref="V108">
    <cfRule type="cellIs" dxfId="506" priority="709" operator="equal">
      <formula>"◄"</formula>
    </cfRule>
    <cfRule type="cellIs" dxfId="505" priority="710" operator="equal">
      <formula>"•"</formula>
    </cfRule>
    <cfRule type="cellIs" priority="711" operator="equal">
      <formula>"◄"</formula>
    </cfRule>
    <cfRule type="cellIs" dxfId="504" priority="712" operator="equal">
      <formula>"►"</formula>
    </cfRule>
  </conditionalFormatting>
  <conditionalFormatting sqref="U108">
    <cfRule type="cellIs" dxfId="503" priority="705" operator="equal">
      <formula>"◄"</formula>
    </cfRule>
    <cfRule type="cellIs" dxfId="502" priority="706" operator="equal">
      <formula>"•"</formula>
    </cfRule>
    <cfRule type="cellIs" priority="707" operator="equal">
      <formula>"◄"</formula>
    </cfRule>
    <cfRule type="cellIs" dxfId="501" priority="708" operator="equal">
      <formula>"►"</formula>
    </cfRule>
  </conditionalFormatting>
  <conditionalFormatting sqref="Q3287 Q1133">
    <cfRule type="cellIs" dxfId="500" priority="701" operator="equal">
      <formula>"◄"</formula>
    </cfRule>
    <cfRule type="cellIs" dxfId="499" priority="702" operator="equal">
      <formula>"•"</formula>
    </cfRule>
    <cfRule type="cellIs" priority="703" operator="equal">
      <formula>"◄"</formula>
    </cfRule>
    <cfRule type="cellIs" dxfId="498" priority="704" operator="equal">
      <formula>"►"</formula>
    </cfRule>
  </conditionalFormatting>
  <conditionalFormatting sqref="R3287 R1133">
    <cfRule type="cellIs" dxfId="497" priority="697" operator="equal">
      <formula>"◄"</formula>
    </cfRule>
    <cfRule type="cellIs" dxfId="496" priority="698" operator="equal">
      <formula>"•"</formula>
    </cfRule>
    <cfRule type="cellIs" priority="699" operator="equal">
      <formula>"◄"</formula>
    </cfRule>
    <cfRule type="cellIs" dxfId="495" priority="700" operator="equal">
      <formula>"►"</formula>
    </cfRule>
  </conditionalFormatting>
  <conditionalFormatting sqref="V3287 V1133">
    <cfRule type="cellIs" dxfId="494" priority="693" operator="equal">
      <formula>"◄"</formula>
    </cfRule>
    <cfRule type="cellIs" dxfId="493" priority="694" operator="equal">
      <formula>"•"</formula>
    </cfRule>
    <cfRule type="cellIs" priority="695" operator="equal">
      <formula>"◄"</formula>
    </cfRule>
    <cfRule type="cellIs" dxfId="492" priority="696" operator="equal">
      <formula>"►"</formula>
    </cfRule>
  </conditionalFormatting>
  <conditionalFormatting sqref="U3287 U1133">
    <cfRule type="cellIs" dxfId="491" priority="689" operator="equal">
      <formula>"◄"</formula>
    </cfRule>
    <cfRule type="cellIs" dxfId="490" priority="690" operator="equal">
      <formula>"•"</formula>
    </cfRule>
    <cfRule type="cellIs" priority="691" operator="equal">
      <formula>"◄"</formula>
    </cfRule>
    <cfRule type="cellIs" dxfId="489" priority="692" operator="equal">
      <formula>"►"</formula>
    </cfRule>
  </conditionalFormatting>
  <conditionalFormatting sqref="Q909">
    <cfRule type="cellIs" dxfId="488" priority="685" operator="equal">
      <formula>"◄"</formula>
    </cfRule>
    <cfRule type="cellIs" dxfId="487" priority="686" operator="equal">
      <formula>"•"</formula>
    </cfRule>
    <cfRule type="cellIs" priority="687" operator="equal">
      <formula>"◄"</formula>
    </cfRule>
    <cfRule type="cellIs" dxfId="486" priority="688" operator="equal">
      <formula>"►"</formula>
    </cfRule>
  </conditionalFormatting>
  <conditionalFormatting sqref="R909">
    <cfRule type="cellIs" dxfId="485" priority="681" operator="equal">
      <formula>"◄"</formula>
    </cfRule>
    <cfRule type="cellIs" dxfId="484" priority="682" operator="equal">
      <formula>"•"</formula>
    </cfRule>
    <cfRule type="cellIs" priority="683" operator="equal">
      <formula>"◄"</formula>
    </cfRule>
    <cfRule type="cellIs" dxfId="483" priority="684" operator="equal">
      <formula>"►"</formula>
    </cfRule>
  </conditionalFormatting>
  <conditionalFormatting sqref="V909">
    <cfRule type="cellIs" dxfId="482" priority="677" operator="equal">
      <formula>"◄"</formula>
    </cfRule>
    <cfRule type="cellIs" dxfId="481" priority="678" operator="equal">
      <formula>"•"</formula>
    </cfRule>
    <cfRule type="cellIs" priority="679" operator="equal">
      <formula>"◄"</formula>
    </cfRule>
    <cfRule type="cellIs" dxfId="480" priority="680" operator="equal">
      <formula>"►"</formula>
    </cfRule>
  </conditionalFormatting>
  <conditionalFormatting sqref="U909">
    <cfRule type="cellIs" dxfId="479" priority="673" operator="equal">
      <formula>"◄"</formula>
    </cfRule>
    <cfRule type="cellIs" dxfId="478" priority="674" operator="equal">
      <formula>"•"</formula>
    </cfRule>
    <cfRule type="cellIs" priority="675" operator="equal">
      <formula>"◄"</formula>
    </cfRule>
    <cfRule type="cellIs" dxfId="477" priority="676" operator="equal">
      <formula>"►"</formula>
    </cfRule>
  </conditionalFormatting>
  <conditionalFormatting sqref="Q2908">
    <cfRule type="cellIs" dxfId="476" priority="669" operator="equal">
      <formula>"◄"</formula>
    </cfRule>
    <cfRule type="cellIs" dxfId="475" priority="670" operator="equal">
      <formula>"•"</formula>
    </cfRule>
    <cfRule type="cellIs" priority="671" operator="equal">
      <formula>"◄"</formula>
    </cfRule>
    <cfRule type="cellIs" dxfId="474" priority="672" operator="equal">
      <formula>"►"</formula>
    </cfRule>
  </conditionalFormatting>
  <conditionalFormatting sqref="R2908">
    <cfRule type="cellIs" dxfId="473" priority="665" operator="equal">
      <formula>"◄"</formula>
    </cfRule>
    <cfRule type="cellIs" dxfId="472" priority="666" operator="equal">
      <formula>"•"</formula>
    </cfRule>
    <cfRule type="cellIs" priority="667" operator="equal">
      <formula>"◄"</formula>
    </cfRule>
    <cfRule type="cellIs" dxfId="471" priority="668" operator="equal">
      <formula>"►"</formula>
    </cfRule>
  </conditionalFormatting>
  <conditionalFormatting sqref="V2908">
    <cfRule type="cellIs" dxfId="470" priority="661" operator="equal">
      <formula>"◄"</formula>
    </cfRule>
    <cfRule type="cellIs" dxfId="469" priority="662" operator="equal">
      <formula>"•"</formula>
    </cfRule>
    <cfRule type="cellIs" priority="663" operator="equal">
      <formula>"◄"</formula>
    </cfRule>
    <cfRule type="cellIs" dxfId="468" priority="664" operator="equal">
      <formula>"►"</formula>
    </cfRule>
  </conditionalFormatting>
  <conditionalFormatting sqref="U2908">
    <cfRule type="cellIs" dxfId="467" priority="657" operator="equal">
      <formula>"◄"</formula>
    </cfRule>
    <cfRule type="cellIs" dxfId="466" priority="658" operator="equal">
      <formula>"•"</formula>
    </cfRule>
    <cfRule type="cellIs" priority="659" operator="equal">
      <formula>"◄"</formula>
    </cfRule>
    <cfRule type="cellIs" dxfId="465" priority="660" operator="equal">
      <formula>"►"</formula>
    </cfRule>
  </conditionalFormatting>
  <conditionalFormatting sqref="Q3139">
    <cfRule type="cellIs" dxfId="464" priority="653" operator="equal">
      <formula>"◄"</formula>
    </cfRule>
    <cfRule type="cellIs" dxfId="463" priority="654" operator="equal">
      <formula>"•"</formula>
    </cfRule>
    <cfRule type="cellIs" priority="655" operator="equal">
      <formula>"◄"</formula>
    </cfRule>
    <cfRule type="cellIs" dxfId="462" priority="656" operator="equal">
      <formula>"►"</formula>
    </cfRule>
  </conditionalFormatting>
  <conditionalFormatting sqref="R3139">
    <cfRule type="cellIs" dxfId="461" priority="649" operator="equal">
      <formula>"◄"</formula>
    </cfRule>
    <cfRule type="cellIs" dxfId="460" priority="650" operator="equal">
      <formula>"•"</formula>
    </cfRule>
    <cfRule type="cellIs" priority="651" operator="equal">
      <formula>"◄"</formula>
    </cfRule>
    <cfRule type="cellIs" dxfId="459" priority="652" operator="equal">
      <formula>"►"</formula>
    </cfRule>
  </conditionalFormatting>
  <conditionalFormatting sqref="V3139">
    <cfRule type="cellIs" dxfId="458" priority="645" operator="equal">
      <formula>"◄"</formula>
    </cfRule>
    <cfRule type="cellIs" dxfId="457" priority="646" operator="equal">
      <formula>"•"</formula>
    </cfRule>
    <cfRule type="cellIs" priority="647" operator="equal">
      <formula>"◄"</formula>
    </cfRule>
    <cfRule type="cellIs" dxfId="456" priority="648" operator="equal">
      <formula>"►"</formula>
    </cfRule>
  </conditionalFormatting>
  <conditionalFormatting sqref="U3139">
    <cfRule type="cellIs" dxfId="455" priority="641" operator="equal">
      <formula>"◄"</formula>
    </cfRule>
    <cfRule type="cellIs" dxfId="454" priority="642" operator="equal">
      <formula>"•"</formula>
    </cfRule>
    <cfRule type="cellIs" priority="643" operator="equal">
      <formula>"◄"</formula>
    </cfRule>
    <cfRule type="cellIs" dxfId="453" priority="644" operator="equal">
      <formula>"►"</formula>
    </cfRule>
  </conditionalFormatting>
  <conditionalFormatting sqref="Q215">
    <cfRule type="cellIs" dxfId="452" priority="637" operator="equal">
      <formula>"◄"</formula>
    </cfRule>
    <cfRule type="cellIs" dxfId="451" priority="638" operator="equal">
      <formula>"•"</formula>
    </cfRule>
    <cfRule type="cellIs" priority="639" operator="equal">
      <formula>"◄"</formula>
    </cfRule>
    <cfRule type="cellIs" dxfId="450" priority="640" operator="equal">
      <formula>"►"</formula>
    </cfRule>
  </conditionalFormatting>
  <conditionalFormatting sqref="R215">
    <cfRule type="cellIs" dxfId="449" priority="633" operator="equal">
      <formula>"◄"</formula>
    </cfRule>
    <cfRule type="cellIs" dxfId="448" priority="634" operator="equal">
      <formula>"•"</formula>
    </cfRule>
    <cfRule type="cellIs" priority="635" operator="equal">
      <formula>"◄"</formula>
    </cfRule>
    <cfRule type="cellIs" dxfId="447" priority="636" operator="equal">
      <formula>"►"</formula>
    </cfRule>
  </conditionalFormatting>
  <conditionalFormatting sqref="V215">
    <cfRule type="cellIs" dxfId="446" priority="629" operator="equal">
      <formula>"◄"</formula>
    </cfRule>
    <cfRule type="cellIs" dxfId="445" priority="630" operator="equal">
      <formula>"•"</formula>
    </cfRule>
    <cfRule type="cellIs" priority="631" operator="equal">
      <formula>"◄"</formula>
    </cfRule>
    <cfRule type="cellIs" dxfId="444" priority="632" operator="equal">
      <formula>"►"</formula>
    </cfRule>
  </conditionalFormatting>
  <conditionalFormatting sqref="U215">
    <cfRule type="cellIs" dxfId="443" priority="625" operator="equal">
      <formula>"◄"</formula>
    </cfRule>
    <cfRule type="cellIs" dxfId="442" priority="626" operator="equal">
      <formula>"•"</formula>
    </cfRule>
    <cfRule type="cellIs" priority="627" operator="equal">
      <formula>"◄"</formula>
    </cfRule>
    <cfRule type="cellIs" dxfId="441" priority="628" operator="equal">
      <formula>"►"</formula>
    </cfRule>
  </conditionalFormatting>
  <conditionalFormatting sqref="Q3665">
    <cfRule type="cellIs" dxfId="440" priority="621" operator="equal">
      <formula>"◄"</formula>
    </cfRule>
    <cfRule type="cellIs" dxfId="439" priority="622" operator="equal">
      <formula>"•"</formula>
    </cfRule>
    <cfRule type="cellIs" priority="623" operator="equal">
      <formula>"◄"</formula>
    </cfRule>
    <cfRule type="cellIs" dxfId="438" priority="624" operator="equal">
      <formula>"►"</formula>
    </cfRule>
  </conditionalFormatting>
  <conditionalFormatting sqref="R3665">
    <cfRule type="cellIs" dxfId="437" priority="617" operator="equal">
      <formula>"◄"</formula>
    </cfRule>
    <cfRule type="cellIs" dxfId="436" priority="618" operator="equal">
      <formula>"•"</formula>
    </cfRule>
    <cfRule type="cellIs" priority="619" operator="equal">
      <formula>"◄"</formula>
    </cfRule>
    <cfRule type="cellIs" dxfId="435" priority="620" operator="equal">
      <formula>"►"</formula>
    </cfRule>
  </conditionalFormatting>
  <conditionalFormatting sqref="V3665">
    <cfRule type="cellIs" dxfId="434" priority="613" operator="equal">
      <formula>"◄"</formula>
    </cfRule>
    <cfRule type="cellIs" dxfId="433" priority="614" operator="equal">
      <formula>"•"</formula>
    </cfRule>
    <cfRule type="cellIs" priority="615" operator="equal">
      <formula>"◄"</formula>
    </cfRule>
    <cfRule type="cellIs" dxfId="432" priority="616" operator="equal">
      <formula>"►"</formula>
    </cfRule>
  </conditionalFormatting>
  <conditionalFormatting sqref="U3665">
    <cfRule type="cellIs" dxfId="431" priority="609" operator="equal">
      <formula>"◄"</formula>
    </cfRule>
    <cfRule type="cellIs" dxfId="430" priority="610" operator="equal">
      <formula>"•"</formula>
    </cfRule>
    <cfRule type="cellIs" priority="611" operator="equal">
      <formula>"◄"</formula>
    </cfRule>
    <cfRule type="cellIs" dxfId="429" priority="612" operator="equal">
      <formula>"►"</formula>
    </cfRule>
  </conditionalFormatting>
  <conditionalFormatting sqref="Q1082">
    <cfRule type="cellIs" dxfId="428" priority="605" operator="equal">
      <formula>"◄"</formula>
    </cfRule>
    <cfRule type="cellIs" dxfId="427" priority="606" operator="equal">
      <formula>"•"</formula>
    </cfRule>
    <cfRule type="cellIs" priority="607" operator="equal">
      <formula>"◄"</formula>
    </cfRule>
    <cfRule type="cellIs" dxfId="426" priority="608" operator="equal">
      <formula>"►"</formula>
    </cfRule>
  </conditionalFormatting>
  <conditionalFormatting sqref="R1082">
    <cfRule type="cellIs" dxfId="425" priority="601" operator="equal">
      <formula>"◄"</formula>
    </cfRule>
    <cfRule type="cellIs" dxfId="424" priority="602" operator="equal">
      <formula>"•"</formula>
    </cfRule>
    <cfRule type="cellIs" priority="603" operator="equal">
      <formula>"◄"</formula>
    </cfRule>
    <cfRule type="cellIs" dxfId="423" priority="604" operator="equal">
      <formula>"►"</formula>
    </cfRule>
  </conditionalFormatting>
  <conditionalFormatting sqref="V1082">
    <cfRule type="cellIs" dxfId="422" priority="597" operator="equal">
      <formula>"◄"</formula>
    </cfRule>
    <cfRule type="cellIs" dxfId="421" priority="598" operator="equal">
      <formula>"•"</formula>
    </cfRule>
    <cfRule type="cellIs" priority="599" operator="equal">
      <formula>"◄"</formula>
    </cfRule>
    <cfRule type="cellIs" dxfId="420" priority="600" operator="equal">
      <formula>"►"</formula>
    </cfRule>
  </conditionalFormatting>
  <conditionalFormatting sqref="U1082">
    <cfRule type="cellIs" dxfId="419" priority="593" operator="equal">
      <formula>"◄"</formula>
    </cfRule>
    <cfRule type="cellIs" dxfId="418" priority="594" operator="equal">
      <formula>"•"</formula>
    </cfRule>
    <cfRule type="cellIs" priority="595" operator="equal">
      <formula>"◄"</formula>
    </cfRule>
    <cfRule type="cellIs" dxfId="417" priority="596" operator="equal">
      <formula>"►"</formula>
    </cfRule>
  </conditionalFormatting>
  <conditionalFormatting sqref="Q1499">
    <cfRule type="cellIs" dxfId="416" priority="589" operator="equal">
      <formula>"◄"</formula>
    </cfRule>
    <cfRule type="cellIs" dxfId="415" priority="590" operator="equal">
      <formula>"•"</formula>
    </cfRule>
    <cfRule type="cellIs" priority="591" operator="equal">
      <formula>"◄"</formula>
    </cfRule>
    <cfRule type="cellIs" dxfId="414" priority="592" operator="equal">
      <formula>"►"</formula>
    </cfRule>
  </conditionalFormatting>
  <conditionalFormatting sqref="R1499">
    <cfRule type="cellIs" dxfId="413" priority="585" operator="equal">
      <formula>"◄"</formula>
    </cfRule>
    <cfRule type="cellIs" dxfId="412" priority="586" operator="equal">
      <formula>"•"</formula>
    </cfRule>
    <cfRule type="cellIs" priority="587" operator="equal">
      <formula>"◄"</formula>
    </cfRule>
    <cfRule type="cellIs" dxfId="411" priority="588" operator="equal">
      <formula>"►"</formula>
    </cfRule>
  </conditionalFormatting>
  <conditionalFormatting sqref="V1499">
    <cfRule type="cellIs" dxfId="410" priority="581" operator="equal">
      <formula>"◄"</formula>
    </cfRule>
    <cfRule type="cellIs" dxfId="409" priority="582" operator="equal">
      <formula>"•"</formula>
    </cfRule>
    <cfRule type="cellIs" priority="583" operator="equal">
      <formula>"◄"</formula>
    </cfRule>
    <cfRule type="cellIs" dxfId="408" priority="584" operator="equal">
      <formula>"►"</formula>
    </cfRule>
  </conditionalFormatting>
  <conditionalFormatting sqref="U1499">
    <cfRule type="cellIs" dxfId="407" priority="577" operator="equal">
      <formula>"◄"</formula>
    </cfRule>
    <cfRule type="cellIs" dxfId="406" priority="578" operator="equal">
      <formula>"•"</formula>
    </cfRule>
    <cfRule type="cellIs" priority="579" operator="equal">
      <formula>"◄"</formula>
    </cfRule>
    <cfRule type="cellIs" dxfId="405" priority="580" operator="equal">
      <formula>"►"</formula>
    </cfRule>
  </conditionalFormatting>
  <conditionalFormatting sqref="Q3121">
    <cfRule type="cellIs" dxfId="404" priority="573" operator="equal">
      <formula>"◄"</formula>
    </cfRule>
    <cfRule type="cellIs" dxfId="403" priority="574" operator="equal">
      <formula>"•"</formula>
    </cfRule>
    <cfRule type="cellIs" priority="575" operator="equal">
      <formula>"◄"</formula>
    </cfRule>
    <cfRule type="cellIs" dxfId="402" priority="576" operator="equal">
      <formula>"►"</formula>
    </cfRule>
  </conditionalFormatting>
  <conditionalFormatting sqref="R3121">
    <cfRule type="cellIs" dxfId="401" priority="569" operator="equal">
      <formula>"◄"</formula>
    </cfRule>
    <cfRule type="cellIs" dxfId="400" priority="570" operator="equal">
      <formula>"•"</formula>
    </cfRule>
    <cfRule type="cellIs" priority="571" operator="equal">
      <formula>"◄"</formula>
    </cfRule>
    <cfRule type="cellIs" dxfId="399" priority="572" operator="equal">
      <formula>"►"</formula>
    </cfRule>
  </conditionalFormatting>
  <conditionalFormatting sqref="V3121">
    <cfRule type="cellIs" dxfId="398" priority="565" operator="equal">
      <formula>"◄"</formula>
    </cfRule>
    <cfRule type="cellIs" dxfId="397" priority="566" operator="equal">
      <formula>"•"</formula>
    </cfRule>
    <cfRule type="cellIs" priority="567" operator="equal">
      <formula>"◄"</formula>
    </cfRule>
    <cfRule type="cellIs" dxfId="396" priority="568" operator="equal">
      <formula>"►"</formula>
    </cfRule>
  </conditionalFormatting>
  <conditionalFormatting sqref="U3121">
    <cfRule type="cellIs" dxfId="395" priority="561" operator="equal">
      <formula>"◄"</formula>
    </cfRule>
    <cfRule type="cellIs" dxfId="394" priority="562" operator="equal">
      <formula>"•"</formula>
    </cfRule>
    <cfRule type="cellIs" priority="563" operator="equal">
      <formula>"◄"</formula>
    </cfRule>
    <cfRule type="cellIs" dxfId="393" priority="564" operator="equal">
      <formula>"►"</formula>
    </cfRule>
  </conditionalFormatting>
  <conditionalFormatting sqref="Q3482">
    <cfRule type="cellIs" dxfId="392" priority="557" operator="equal">
      <formula>"◄"</formula>
    </cfRule>
    <cfRule type="cellIs" dxfId="391" priority="558" operator="equal">
      <formula>"•"</formula>
    </cfRule>
    <cfRule type="cellIs" priority="559" operator="equal">
      <formula>"◄"</formula>
    </cfRule>
    <cfRule type="cellIs" dxfId="390" priority="560" operator="equal">
      <formula>"►"</formula>
    </cfRule>
  </conditionalFormatting>
  <conditionalFormatting sqref="R3482">
    <cfRule type="cellIs" dxfId="389" priority="553" operator="equal">
      <formula>"◄"</formula>
    </cfRule>
    <cfRule type="cellIs" dxfId="388" priority="554" operator="equal">
      <formula>"•"</formula>
    </cfRule>
    <cfRule type="cellIs" priority="555" operator="equal">
      <formula>"◄"</formula>
    </cfRule>
    <cfRule type="cellIs" dxfId="387" priority="556" operator="equal">
      <formula>"►"</formula>
    </cfRule>
  </conditionalFormatting>
  <conditionalFormatting sqref="V3482">
    <cfRule type="cellIs" dxfId="386" priority="549" operator="equal">
      <formula>"◄"</formula>
    </cfRule>
    <cfRule type="cellIs" dxfId="385" priority="550" operator="equal">
      <formula>"•"</formula>
    </cfRule>
    <cfRule type="cellIs" priority="551" operator="equal">
      <formula>"◄"</formula>
    </cfRule>
    <cfRule type="cellIs" dxfId="384" priority="552" operator="equal">
      <formula>"►"</formula>
    </cfRule>
  </conditionalFormatting>
  <conditionalFormatting sqref="U3482">
    <cfRule type="cellIs" dxfId="383" priority="545" operator="equal">
      <formula>"◄"</formula>
    </cfRule>
    <cfRule type="cellIs" dxfId="382" priority="546" operator="equal">
      <formula>"•"</formula>
    </cfRule>
    <cfRule type="cellIs" priority="547" operator="equal">
      <formula>"◄"</formula>
    </cfRule>
    <cfRule type="cellIs" dxfId="381" priority="548" operator="equal">
      <formula>"►"</formula>
    </cfRule>
  </conditionalFormatting>
  <conditionalFormatting sqref="Q1478">
    <cfRule type="cellIs" dxfId="380" priority="541" operator="equal">
      <formula>"◄"</formula>
    </cfRule>
    <cfRule type="cellIs" dxfId="379" priority="542" operator="equal">
      <formula>"•"</formula>
    </cfRule>
    <cfRule type="cellIs" priority="543" operator="equal">
      <formula>"◄"</formula>
    </cfRule>
    <cfRule type="cellIs" dxfId="378" priority="544" operator="equal">
      <formula>"►"</formula>
    </cfRule>
  </conditionalFormatting>
  <conditionalFormatting sqref="R1478">
    <cfRule type="cellIs" dxfId="377" priority="537" operator="equal">
      <formula>"◄"</formula>
    </cfRule>
    <cfRule type="cellIs" dxfId="376" priority="538" operator="equal">
      <formula>"•"</formula>
    </cfRule>
    <cfRule type="cellIs" priority="539" operator="equal">
      <formula>"◄"</formula>
    </cfRule>
    <cfRule type="cellIs" dxfId="375" priority="540" operator="equal">
      <formula>"►"</formula>
    </cfRule>
  </conditionalFormatting>
  <conditionalFormatting sqref="V1478">
    <cfRule type="cellIs" dxfId="374" priority="533" operator="equal">
      <formula>"◄"</formula>
    </cfRule>
    <cfRule type="cellIs" dxfId="373" priority="534" operator="equal">
      <formula>"•"</formula>
    </cfRule>
    <cfRule type="cellIs" priority="535" operator="equal">
      <formula>"◄"</formula>
    </cfRule>
    <cfRule type="cellIs" dxfId="372" priority="536" operator="equal">
      <formula>"►"</formula>
    </cfRule>
  </conditionalFormatting>
  <conditionalFormatting sqref="U1478">
    <cfRule type="cellIs" dxfId="371" priority="529" operator="equal">
      <formula>"◄"</formula>
    </cfRule>
    <cfRule type="cellIs" dxfId="370" priority="530" operator="equal">
      <formula>"•"</formula>
    </cfRule>
    <cfRule type="cellIs" priority="531" operator="equal">
      <formula>"◄"</formula>
    </cfRule>
    <cfRule type="cellIs" dxfId="369" priority="532" operator="equal">
      <formula>"►"</formula>
    </cfRule>
  </conditionalFormatting>
  <conditionalFormatting sqref="Q2759">
    <cfRule type="cellIs" dxfId="368" priority="525" operator="equal">
      <formula>"◄"</formula>
    </cfRule>
    <cfRule type="cellIs" dxfId="367" priority="526" operator="equal">
      <formula>"•"</formula>
    </cfRule>
    <cfRule type="cellIs" priority="527" operator="equal">
      <formula>"◄"</formula>
    </cfRule>
    <cfRule type="cellIs" dxfId="366" priority="528" operator="equal">
      <formula>"►"</formula>
    </cfRule>
  </conditionalFormatting>
  <conditionalFormatting sqref="R2759">
    <cfRule type="cellIs" dxfId="365" priority="521" operator="equal">
      <formula>"◄"</formula>
    </cfRule>
    <cfRule type="cellIs" dxfId="364" priority="522" operator="equal">
      <formula>"•"</formula>
    </cfRule>
    <cfRule type="cellIs" priority="523" operator="equal">
      <formula>"◄"</formula>
    </cfRule>
    <cfRule type="cellIs" dxfId="363" priority="524" operator="equal">
      <formula>"►"</formula>
    </cfRule>
  </conditionalFormatting>
  <conditionalFormatting sqref="V2759">
    <cfRule type="cellIs" dxfId="362" priority="517" operator="equal">
      <formula>"◄"</formula>
    </cfRule>
    <cfRule type="cellIs" dxfId="361" priority="518" operator="equal">
      <formula>"•"</formula>
    </cfRule>
    <cfRule type="cellIs" priority="519" operator="equal">
      <formula>"◄"</formula>
    </cfRule>
    <cfRule type="cellIs" dxfId="360" priority="520" operator="equal">
      <formula>"►"</formula>
    </cfRule>
  </conditionalFormatting>
  <conditionalFormatting sqref="U2759">
    <cfRule type="cellIs" dxfId="359" priority="513" operator="equal">
      <formula>"◄"</formula>
    </cfRule>
    <cfRule type="cellIs" dxfId="358" priority="514" operator="equal">
      <formula>"•"</formula>
    </cfRule>
    <cfRule type="cellIs" priority="515" operator="equal">
      <formula>"◄"</formula>
    </cfRule>
    <cfRule type="cellIs" dxfId="357" priority="516" operator="equal">
      <formula>"►"</formula>
    </cfRule>
  </conditionalFormatting>
  <conditionalFormatting sqref="Q192">
    <cfRule type="cellIs" dxfId="356" priority="509" operator="equal">
      <formula>"◄"</formula>
    </cfRule>
    <cfRule type="cellIs" dxfId="355" priority="510" operator="equal">
      <formula>"•"</formula>
    </cfRule>
    <cfRule type="cellIs" priority="511" operator="equal">
      <formula>"◄"</formula>
    </cfRule>
    <cfRule type="cellIs" dxfId="354" priority="512" operator="equal">
      <formula>"►"</formula>
    </cfRule>
  </conditionalFormatting>
  <conditionalFormatting sqref="R192">
    <cfRule type="cellIs" dxfId="353" priority="505" operator="equal">
      <formula>"◄"</formula>
    </cfRule>
    <cfRule type="cellIs" dxfId="352" priority="506" operator="equal">
      <formula>"•"</formula>
    </cfRule>
    <cfRule type="cellIs" priority="507" operator="equal">
      <formula>"◄"</formula>
    </cfRule>
    <cfRule type="cellIs" dxfId="351" priority="508" operator="equal">
      <formula>"►"</formula>
    </cfRule>
  </conditionalFormatting>
  <conditionalFormatting sqref="V192">
    <cfRule type="cellIs" dxfId="350" priority="501" operator="equal">
      <formula>"◄"</formula>
    </cfRule>
    <cfRule type="cellIs" dxfId="349" priority="502" operator="equal">
      <formula>"•"</formula>
    </cfRule>
    <cfRule type="cellIs" priority="503" operator="equal">
      <formula>"◄"</formula>
    </cfRule>
    <cfRule type="cellIs" dxfId="348" priority="504" operator="equal">
      <formula>"►"</formula>
    </cfRule>
  </conditionalFormatting>
  <conditionalFormatting sqref="U192">
    <cfRule type="cellIs" dxfId="347" priority="497" operator="equal">
      <formula>"◄"</formula>
    </cfRule>
    <cfRule type="cellIs" dxfId="346" priority="498" operator="equal">
      <formula>"•"</formula>
    </cfRule>
    <cfRule type="cellIs" priority="499" operator="equal">
      <formula>"◄"</formula>
    </cfRule>
    <cfRule type="cellIs" dxfId="345" priority="500" operator="equal">
      <formula>"►"</formula>
    </cfRule>
  </conditionalFormatting>
  <conditionalFormatting sqref="R1644">
    <cfRule type="cellIs" dxfId="344" priority="493" operator="equal">
      <formula>"◄"</formula>
    </cfRule>
    <cfRule type="cellIs" dxfId="343" priority="494" operator="equal">
      <formula>"•"</formula>
    </cfRule>
    <cfRule type="cellIs" priority="495" operator="equal">
      <formula>"◄"</formula>
    </cfRule>
    <cfRule type="cellIs" dxfId="342" priority="496" operator="equal">
      <formula>"►"</formula>
    </cfRule>
  </conditionalFormatting>
  <conditionalFormatting sqref="V1644">
    <cfRule type="cellIs" dxfId="341" priority="489" operator="equal">
      <formula>"◄"</formula>
    </cfRule>
    <cfRule type="cellIs" dxfId="340" priority="490" operator="equal">
      <formula>"•"</formula>
    </cfRule>
    <cfRule type="cellIs" priority="491" operator="equal">
      <formula>"◄"</formula>
    </cfRule>
    <cfRule type="cellIs" dxfId="339" priority="492" operator="equal">
      <formula>"►"</formula>
    </cfRule>
  </conditionalFormatting>
  <conditionalFormatting sqref="U1644">
    <cfRule type="cellIs" dxfId="338" priority="485" operator="equal">
      <formula>"◄"</formula>
    </cfRule>
    <cfRule type="cellIs" dxfId="337" priority="486" operator="equal">
      <formula>"•"</formula>
    </cfRule>
    <cfRule type="cellIs" priority="487" operator="equal">
      <formula>"◄"</formula>
    </cfRule>
    <cfRule type="cellIs" dxfId="336" priority="488" operator="equal">
      <formula>"►"</formula>
    </cfRule>
  </conditionalFormatting>
  <conditionalFormatting sqref="R1903">
    <cfRule type="cellIs" dxfId="335" priority="481" operator="equal">
      <formula>"◄"</formula>
    </cfRule>
    <cfRule type="cellIs" dxfId="334" priority="482" operator="equal">
      <formula>"•"</formula>
    </cfRule>
    <cfRule type="cellIs" priority="483" operator="equal">
      <formula>"◄"</formula>
    </cfRule>
    <cfRule type="cellIs" dxfId="333" priority="484" operator="equal">
      <formula>"►"</formula>
    </cfRule>
  </conditionalFormatting>
  <conditionalFormatting sqref="V1903">
    <cfRule type="cellIs" dxfId="332" priority="477" operator="equal">
      <formula>"◄"</formula>
    </cfRule>
    <cfRule type="cellIs" dxfId="331" priority="478" operator="equal">
      <formula>"•"</formula>
    </cfRule>
    <cfRule type="cellIs" priority="479" operator="equal">
      <formula>"◄"</formula>
    </cfRule>
    <cfRule type="cellIs" dxfId="330" priority="480" operator="equal">
      <formula>"►"</formula>
    </cfRule>
  </conditionalFormatting>
  <conditionalFormatting sqref="U1903">
    <cfRule type="cellIs" dxfId="329" priority="473" operator="equal">
      <formula>"◄"</formula>
    </cfRule>
    <cfRule type="cellIs" dxfId="328" priority="474" operator="equal">
      <formula>"•"</formula>
    </cfRule>
    <cfRule type="cellIs" priority="475" operator="equal">
      <formula>"◄"</formula>
    </cfRule>
    <cfRule type="cellIs" dxfId="327" priority="476" operator="equal">
      <formula>"►"</formula>
    </cfRule>
  </conditionalFormatting>
  <conditionalFormatting sqref="Q1270">
    <cfRule type="cellIs" dxfId="326" priority="469" operator="equal">
      <formula>"◄"</formula>
    </cfRule>
    <cfRule type="cellIs" dxfId="325" priority="470" operator="equal">
      <formula>"•"</formula>
    </cfRule>
    <cfRule type="cellIs" priority="471" operator="equal">
      <formula>"◄"</formula>
    </cfRule>
    <cfRule type="cellIs" dxfId="324" priority="472" operator="equal">
      <formula>"►"</formula>
    </cfRule>
  </conditionalFormatting>
  <conditionalFormatting sqref="R1270">
    <cfRule type="cellIs" dxfId="323" priority="465" operator="equal">
      <formula>"◄"</formula>
    </cfRule>
    <cfRule type="cellIs" dxfId="322" priority="466" operator="equal">
      <formula>"•"</formula>
    </cfRule>
    <cfRule type="cellIs" priority="467" operator="equal">
      <formula>"◄"</formula>
    </cfRule>
    <cfRule type="cellIs" dxfId="321" priority="468" operator="equal">
      <formula>"►"</formula>
    </cfRule>
  </conditionalFormatting>
  <conditionalFormatting sqref="V1270">
    <cfRule type="cellIs" dxfId="320" priority="461" operator="equal">
      <formula>"◄"</formula>
    </cfRule>
    <cfRule type="cellIs" dxfId="319" priority="462" operator="equal">
      <formula>"•"</formula>
    </cfRule>
    <cfRule type="cellIs" priority="463" operator="equal">
      <formula>"◄"</formula>
    </cfRule>
    <cfRule type="cellIs" dxfId="318" priority="464" operator="equal">
      <formula>"►"</formula>
    </cfRule>
  </conditionalFormatting>
  <conditionalFormatting sqref="U1270">
    <cfRule type="cellIs" dxfId="317" priority="457" operator="equal">
      <formula>"◄"</formula>
    </cfRule>
    <cfRule type="cellIs" dxfId="316" priority="458" operator="equal">
      <formula>"•"</formula>
    </cfRule>
    <cfRule type="cellIs" priority="459" operator="equal">
      <formula>"◄"</formula>
    </cfRule>
    <cfRule type="cellIs" dxfId="315" priority="460" operator="equal">
      <formula>"►"</formula>
    </cfRule>
  </conditionalFormatting>
  <conditionalFormatting sqref="Q1220">
    <cfRule type="cellIs" dxfId="314" priority="453" operator="equal">
      <formula>"◄"</formula>
    </cfRule>
    <cfRule type="cellIs" dxfId="313" priority="454" operator="equal">
      <formula>"•"</formula>
    </cfRule>
    <cfRule type="cellIs" priority="455" operator="equal">
      <formula>"◄"</formula>
    </cfRule>
    <cfRule type="cellIs" dxfId="312" priority="456" operator="equal">
      <formula>"►"</formula>
    </cfRule>
  </conditionalFormatting>
  <conditionalFormatting sqref="R1220">
    <cfRule type="cellIs" dxfId="311" priority="449" operator="equal">
      <formula>"◄"</formula>
    </cfRule>
    <cfRule type="cellIs" dxfId="310" priority="450" operator="equal">
      <formula>"•"</formula>
    </cfRule>
    <cfRule type="cellIs" priority="451" operator="equal">
      <formula>"◄"</formula>
    </cfRule>
    <cfRule type="cellIs" dxfId="309" priority="452" operator="equal">
      <formula>"►"</formula>
    </cfRule>
  </conditionalFormatting>
  <conditionalFormatting sqref="V1220">
    <cfRule type="cellIs" dxfId="308" priority="445" operator="equal">
      <formula>"◄"</formula>
    </cfRule>
    <cfRule type="cellIs" dxfId="307" priority="446" operator="equal">
      <formula>"•"</formula>
    </cfRule>
    <cfRule type="cellIs" priority="447" operator="equal">
      <formula>"◄"</formula>
    </cfRule>
    <cfRule type="cellIs" dxfId="306" priority="448" operator="equal">
      <formula>"►"</formula>
    </cfRule>
  </conditionalFormatting>
  <conditionalFormatting sqref="U1220">
    <cfRule type="cellIs" dxfId="305" priority="441" operator="equal">
      <formula>"◄"</formula>
    </cfRule>
    <cfRule type="cellIs" dxfId="304" priority="442" operator="equal">
      <formula>"•"</formula>
    </cfRule>
    <cfRule type="cellIs" priority="443" operator="equal">
      <formula>"◄"</formula>
    </cfRule>
    <cfRule type="cellIs" dxfId="303" priority="444" operator="equal">
      <formula>"►"</formula>
    </cfRule>
  </conditionalFormatting>
  <conditionalFormatting sqref="AF3021">
    <cfRule type="cellIs" dxfId="302" priority="421" operator="equal">
      <formula>"◄"</formula>
    </cfRule>
    <cfRule type="cellIs" dxfId="301" priority="422" operator="equal">
      <formula>"•"</formula>
    </cfRule>
    <cfRule type="cellIs" priority="423" operator="equal">
      <formula>"◄"</formula>
    </cfRule>
    <cfRule type="cellIs" dxfId="300" priority="424" operator="equal">
      <formula>"►"</formula>
    </cfRule>
  </conditionalFormatting>
  <conditionalFormatting sqref="AH3021">
    <cfRule type="cellIs" dxfId="299" priority="417" operator="equal">
      <formula>"◄"</formula>
    </cfRule>
    <cfRule type="cellIs" dxfId="298" priority="418" operator="equal">
      <formula>"•"</formula>
    </cfRule>
    <cfRule type="cellIs" priority="419" operator="equal">
      <formula>"◄"</formula>
    </cfRule>
    <cfRule type="cellIs" dxfId="297" priority="420" operator="equal">
      <formula>"►"</formula>
    </cfRule>
  </conditionalFormatting>
  <conditionalFormatting sqref="AG3021">
    <cfRule type="cellIs" dxfId="296" priority="413" operator="equal">
      <formula>"◄"</formula>
    </cfRule>
    <cfRule type="cellIs" dxfId="295" priority="414" operator="equal">
      <formula>"•"</formula>
    </cfRule>
    <cfRule type="cellIs" priority="415" operator="equal">
      <formula>"◄"</formula>
    </cfRule>
    <cfRule type="cellIs" dxfId="294" priority="416" operator="equal">
      <formula>"►"</formula>
    </cfRule>
  </conditionalFormatting>
  <conditionalFormatting sqref="AF3403">
    <cfRule type="cellIs" dxfId="293" priority="409" operator="equal">
      <formula>"◄"</formula>
    </cfRule>
    <cfRule type="cellIs" dxfId="292" priority="410" operator="equal">
      <formula>"•"</formula>
    </cfRule>
    <cfRule type="cellIs" priority="411" operator="equal">
      <formula>"◄"</formula>
    </cfRule>
    <cfRule type="cellIs" dxfId="291" priority="412" operator="equal">
      <formula>"►"</formula>
    </cfRule>
  </conditionalFormatting>
  <conditionalFormatting sqref="AH3403">
    <cfRule type="cellIs" dxfId="290" priority="405" operator="equal">
      <formula>"◄"</formula>
    </cfRule>
    <cfRule type="cellIs" dxfId="289" priority="406" operator="equal">
      <formula>"•"</formula>
    </cfRule>
    <cfRule type="cellIs" priority="407" operator="equal">
      <formula>"◄"</formula>
    </cfRule>
    <cfRule type="cellIs" dxfId="288" priority="408" operator="equal">
      <formula>"►"</formula>
    </cfRule>
  </conditionalFormatting>
  <conditionalFormatting sqref="AG3403">
    <cfRule type="cellIs" dxfId="287" priority="401" operator="equal">
      <formula>"◄"</formula>
    </cfRule>
    <cfRule type="cellIs" dxfId="286" priority="402" operator="equal">
      <formula>"•"</formula>
    </cfRule>
    <cfRule type="cellIs" priority="403" operator="equal">
      <formula>"◄"</formula>
    </cfRule>
    <cfRule type="cellIs" dxfId="285" priority="404" operator="equal">
      <formula>"►"</formula>
    </cfRule>
  </conditionalFormatting>
  <conditionalFormatting sqref="R1162">
    <cfRule type="cellIs" dxfId="284" priority="397" operator="equal">
      <formula>"◄"</formula>
    </cfRule>
    <cfRule type="cellIs" dxfId="283" priority="398" operator="equal">
      <formula>"•"</formula>
    </cfRule>
    <cfRule type="cellIs" priority="399" operator="equal">
      <formula>"◄"</formula>
    </cfRule>
    <cfRule type="cellIs" dxfId="282" priority="400" operator="equal">
      <formula>"►"</formula>
    </cfRule>
  </conditionalFormatting>
  <conditionalFormatting sqref="V1162">
    <cfRule type="cellIs" dxfId="281" priority="393" operator="equal">
      <formula>"◄"</formula>
    </cfRule>
    <cfRule type="cellIs" dxfId="280" priority="394" operator="equal">
      <formula>"•"</formula>
    </cfRule>
    <cfRule type="cellIs" priority="395" operator="equal">
      <formula>"◄"</formula>
    </cfRule>
    <cfRule type="cellIs" dxfId="279" priority="396" operator="equal">
      <formula>"►"</formula>
    </cfRule>
  </conditionalFormatting>
  <conditionalFormatting sqref="U1162">
    <cfRule type="cellIs" dxfId="278" priority="389" operator="equal">
      <formula>"◄"</formula>
    </cfRule>
    <cfRule type="cellIs" dxfId="277" priority="390" operator="equal">
      <formula>"•"</formula>
    </cfRule>
    <cfRule type="cellIs" priority="391" operator="equal">
      <formula>"◄"</formula>
    </cfRule>
    <cfRule type="cellIs" dxfId="276" priority="392" operator="equal">
      <formula>"►"</formula>
    </cfRule>
  </conditionalFormatting>
  <conditionalFormatting sqref="R3612">
    <cfRule type="cellIs" dxfId="275" priority="385" operator="equal">
      <formula>"◄"</formula>
    </cfRule>
    <cfRule type="cellIs" dxfId="274" priority="386" operator="equal">
      <formula>"•"</formula>
    </cfRule>
    <cfRule type="cellIs" priority="387" operator="equal">
      <formula>"◄"</formula>
    </cfRule>
    <cfRule type="cellIs" dxfId="273" priority="388" operator="equal">
      <formula>"►"</formula>
    </cfRule>
  </conditionalFormatting>
  <conditionalFormatting sqref="V3612">
    <cfRule type="cellIs" dxfId="272" priority="381" operator="equal">
      <formula>"◄"</formula>
    </cfRule>
    <cfRule type="cellIs" dxfId="271" priority="382" operator="equal">
      <formula>"•"</formula>
    </cfRule>
    <cfRule type="cellIs" priority="383" operator="equal">
      <formula>"◄"</formula>
    </cfRule>
    <cfRule type="cellIs" dxfId="270" priority="384" operator="equal">
      <formula>"►"</formula>
    </cfRule>
  </conditionalFormatting>
  <conditionalFormatting sqref="R3502">
    <cfRule type="cellIs" dxfId="269" priority="377" operator="equal">
      <formula>"◄"</formula>
    </cfRule>
    <cfRule type="cellIs" dxfId="268" priority="378" operator="equal">
      <formula>"•"</formula>
    </cfRule>
    <cfRule type="cellIs" priority="379" operator="equal">
      <formula>"◄"</formula>
    </cfRule>
    <cfRule type="cellIs" dxfId="267" priority="380" operator="equal">
      <formula>"►"</formula>
    </cfRule>
  </conditionalFormatting>
  <conditionalFormatting sqref="V3502">
    <cfRule type="cellIs" dxfId="266" priority="373" operator="equal">
      <formula>"◄"</formula>
    </cfRule>
    <cfRule type="cellIs" dxfId="265" priority="374" operator="equal">
      <formula>"•"</formula>
    </cfRule>
    <cfRule type="cellIs" priority="375" operator="equal">
      <formula>"◄"</formula>
    </cfRule>
    <cfRule type="cellIs" dxfId="264" priority="376" operator="equal">
      <formula>"►"</formula>
    </cfRule>
  </conditionalFormatting>
  <conditionalFormatting sqref="R3400">
    <cfRule type="cellIs" dxfId="263" priority="369" operator="equal">
      <formula>"◄"</formula>
    </cfRule>
    <cfRule type="cellIs" dxfId="262" priority="370" operator="equal">
      <formula>"•"</formula>
    </cfRule>
    <cfRule type="cellIs" priority="371" operator="equal">
      <formula>"◄"</formula>
    </cfRule>
    <cfRule type="cellIs" dxfId="261" priority="372" operator="equal">
      <formula>"►"</formula>
    </cfRule>
  </conditionalFormatting>
  <conditionalFormatting sqref="V3400">
    <cfRule type="cellIs" dxfId="260" priority="365" operator="equal">
      <formula>"◄"</formula>
    </cfRule>
    <cfRule type="cellIs" dxfId="259" priority="366" operator="equal">
      <formula>"•"</formula>
    </cfRule>
    <cfRule type="cellIs" priority="367" operator="equal">
      <formula>"◄"</formula>
    </cfRule>
    <cfRule type="cellIs" dxfId="258" priority="368" operator="equal">
      <formula>"►"</formula>
    </cfRule>
  </conditionalFormatting>
  <conditionalFormatting sqref="R3325">
    <cfRule type="cellIs" dxfId="257" priority="361" operator="equal">
      <formula>"◄"</formula>
    </cfRule>
    <cfRule type="cellIs" dxfId="256" priority="362" operator="equal">
      <formula>"•"</formula>
    </cfRule>
    <cfRule type="cellIs" priority="363" operator="equal">
      <formula>"◄"</formula>
    </cfRule>
    <cfRule type="cellIs" dxfId="255" priority="364" operator="equal">
      <formula>"►"</formula>
    </cfRule>
  </conditionalFormatting>
  <conditionalFormatting sqref="V3325">
    <cfRule type="cellIs" dxfId="254" priority="357" operator="equal">
      <formula>"◄"</formula>
    </cfRule>
    <cfRule type="cellIs" dxfId="253" priority="358" operator="equal">
      <formula>"•"</formula>
    </cfRule>
    <cfRule type="cellIs" priority="359" operator="equal">
      <formula>"◄"</formula>
    </cfRule>
    <cfRule type="cellIs" dxfId="252" priority="360" operator="equal">
      <formula>"►"</formula>
    </cfRule>
  </conditionalFormatting>
  <conditionalFormatting sqref="R3211">
    <cfRule type="cellIs" dxfId="251" priority="353" operator="equal">
      <formula>"◄"</formula>
    </cfRule>
    <cfRule type="cellIs" dxfId="250" priority="354" operator="equal">
      <formula>"•"</formula>
    </cfRule>
    <cfRule type="cellIs" priority="355" operator="equal">
      <formula>"◄"</formula>
    </cfRule>
    <cfRule type="cellIs" dxfId="249" priority="356" operator="equal">
      <formula>"►"</formula>
    </cfRule>
  </conditionalFormatting>
  <conditionalFormatting sqref="V3211">
    <cfRule type="cellIs" dxfId="248" priority="349" operator="equal">
      <formula>"◄"</formula>
    </cfRule>
    <cfRule type="cellIs" dxfId="247" priority="350" operator="equal">
      <formula>"•"</formula>
    </cfRule>
    <cfRule type="cellIs" priority="351" operator="equal">
      <formula>"◄"</formula>
    </cfRule>
    <cfRule type="cellIs" dxfId="246" priority="352" operator="equal">
      <formula>"►"</formula>
    </cfRule>
  </conditionalFormatting>
  <conditionalFormatting sqref="R3115">
    <cfRule type="cellIs" dxfId="245" priority="345" operator="equal">
      <formula>"◄"</formula>
    </cfRule>
    <cfRule type="cellIs" dxfId="244" priority="346" operator="equal">
      <formula>"•"</formula>
    </cfRule>
    <cfRule type="cellIs" priority="347" operator="equal">
      <formula>"◄"</formula>
    </cfRule>
    <cfRule type="cellIs" dxfId="243" priority="348" operator="equal">
      <formula>"►"</formula>
    </cfRule>
  </conditionalFormatting>
  <conditionalFormatting sqref="V3115">
    <cfRule type="cellIs" dxfId="242" priority="341" operator="equal">
      <formula>"◄"</formula>
    </cfRule>
    <cfRule type="cellIs" dxfId="241" priority="342" operator="equal">
      <formula>"•"</formula>
    </cfRule>
    <cfRule type="cellIs" priority="343" operator="equal">
      <formula>"◄"</formula>
    </cfRule>
    <cfRule type="cellIs" dxfId="240" priority="344" operator="equal">
      <formula>"►"</formula>
    </cfRule>
  </conditionalFormatting>
  <conditionalFormatting sqref="R3020">
    <cfRule type="cellIs" dxfId="239" priority="337" operator="equal">
      <formula>"◄"</formula>
    </cfRule>
    <cfRule type="cellIs" dxfId="238" priority="338" operator="equal">
      <formula>"•"</formula>
    </cfRule>
    <cfRule type="cellIs" priority="339" operator="equal">
      <formula>"◄"</formula>
    </cfRule>
    <cfRule type="cellIs" dxfId="237" priority="340" operator="equal">
      <formula>"►"</formula>
    </cfRule>
  </conditionalFormatting>
  <conditionalFormatting sqref="V3020">
    <cfRule type="cellIs" dxfId="236" priority="333" operator="equal">
      <formula>"◄"</formula>
    </cfRule>
    <cfRule type="cellIs" dxfId="235" priority="334" operator="equal">
      <formula>"•"</formula>
    </cfRule>
    <cfRule type="cellIs" priority="335" operator="equal">
      <formula>"◄"</formula>
    </cfRule>
    <cfRule type="cellIs" dxfId="234" priority="336" operator="equal">
      <formula>"►"</formula>
    </cfRule>
  </conditionalFormatting>
  <conditionalFormatting sqref="R2939">
    <cfRule type="cellIs" dxfId="233" priority="329" operator="equal">
      <formula>"◄"</formula>
    </cfRule>
    <cfRule type="cellIs" dxfId="232" priority="330" operator="equal">
      <formula>"•"</formula>
    </cfRule>
    <cfRule type="cellIs" priority="331" operator="equal">
      <formula>"◄"</formula>
    </cfRule>
    <cfRule type="cellIs" dxfId="231" priority="332" operator="equal">
      <formula>"►"</formula>
    </cfRule>
  </conditionalFormatting>
  <conditionalFormatting sqref="V2939">
    <cfRule type="cellIs" dxfId="230" priority="325" operator="equal">
      <formula>"◄"</formula>
    </cfRule>
    <cfRule type="cellIs" dxfId="229" priority="326" operator="equal">
      <formula>"•"</formula>
    </cfRule>
    <cfRule type="cellIs" priority="327" operator="equal">
      <formula>"◄"</formula>
    </cfRule>
    <cfRule type="cellIs" dxfId="228" priority="328" operator="equal">
      <formula>"►"</formula>
    </cfRule>
  </conditionalFormatting>
  <conditionalFormatting sqref="R2815">
    <cfRule type="cellIs" dxfId="227" priority="321" operator="equal">
      <formula>"◄"</formula>
    </cfRule>
    <cfRule type="cellIs" dxfId="226" priority="322" operator="equal">
      <formula>"•"</formula>
    </cfRule>
    <cfRule type="cellIs" priority="323" operator="equal">
      <formula>"◄"</formula>
    </cfRule>
    <cfRule type="cellIs" dxfId="225" priority="324" operator="equal">
      <formula>"►"</formula>
    </cfRule>
  </conditionalFormatting>
  <conditionalFormatting sqref="V2815">
    <cfRule type="cellIs" dxfId="224" priority="317" operator="equal">
      <formula>"◄"</formula>
    </cfRule>
    <cfRule type="cellIs" dxfId="223" priority="318" operator="equal">
      <formula>"•"</formula>
    </cfRule>
    <cfRule type="cellIs" priority="319" operator="equal">
      <formula>"◄"</formula>
    </cfRule>
    <cfRule type="cellIs" dxfId="222" priority="320" operator="equal">
      <formula>"►"</formula>
    </cfRule>
  </conditionalFormatting>
  <conditionalFormatting sqref="R2719">
    <cfRule type="cellIs" dxfId="221" priority="313" operator="equal">
      <formula>"◄"</formula>
    </cfRule>
    <cfRule type="cellIs" dxfId="220" priority="314" operator="equal">
      <formula>"•"</formula>
    </cfRule>
    <cfRule type="cellIs" priority="315" operator="equal">
      <formula>"◄"</formula>
    </cfRule>
    <cfRule type="cellIs" dxfId="219" priority="316" operator="equal">
      <formula>"►"</formula>
    </cfRule>
  </conditionalFormatting>
  <conditionalFormatting sqref="V2719">
    <cfRule type="cellIs" dxfId="218" priority="309" operator="equal">
      <formula>"◄"</formula>
    </cfRule>
    <cfRule type="cellIs" dxfId="217" priority="310" operator="equal">
      <formula>"•"</formula>
    </cfRule>
    <cfRule type="cellIs" priority="311" operator="equal">
      <formula>"◄"</formula>
    </cfRule>
    <cfRule type="cellIs" dxfId="216" priority="312" operator="equal">
      <formula>"►"</formula>
    </cfRule>
  </conditionalFormatting>
  <conditionalFormatting sqref="R2622">
    <cfRule type="cellIs" dxfId="215" priority="305" operator="equal">
      <formula>"◄"</formula>
    </cfRule>
    <cfRule type="cellIs" dxfId="214" priority="306" operator="equal">
      <formula>"•"</formula>
    </cfRule>
    <cfRule type="cellIs" priority="307" operator="equal">
      <formula>"◄"</formula>
    </cfRule>
    <cfRule type="cellIs" dxfId="213" priority="308" operator="equal">
      <formula>"►"</formula>
    </cfRule>
  </conditionalFormatting>
  <conditionalFormatting sqref="V2622">
    <cfRule type="cellIs" dxfId="212" priority="301" operator="equal">
      <formula>"◄"</formula>
    </cfRule>
    <cfRule type="cellIs" dxfId="211" priority="302" operator="equal">
      <formula>"•"</formula>
    </cfRule>
    <cfRule type="cellIs" priority="303" operator="equal">
      <formula>"◄"</formula>
    </cfRule>
    <cfRule type="cellIs" dxfId="210" priority="304" operator="equal">
      <formula>"►"</formula>
    </cfRule>
  </conditionalFormatting>
  <conditionalFormatting sqref="R2565">
    <cfRule type="cellIs" dxfId="209" priority="297" operator="equal">
      <formula>"◄"</formula>
    </cfRule>
    <cfRule type="cellIs" dxfId="208" priority="298" operator="equal">
      <formula>"•"</formula>
    </cfRule>
    <cfRule type="cellIs" priority="299" operator="equal">
      <formula>"◄"</formula>
    </cfRule>
    <cfRule type="cellIs" dxfId="207" priority="300" operator="equal">
      <formula>"►"</formula>
    </cfRule>
  </conditionalFormatting>
  <conditionalFormatting sqref="V2565">
    <cfRule type="cellIs" dxfId="206" priority="293" operator="equal">
      <formula>"◄"</formula>
    </cfRule>
    <cfRule type="cellIs" dxfId="205" priority="294" operator="equal">
      <formula>"•"</formula>
    </cfRule>
    <cfRule type="cellIs" priority="295" operator="equal">
      <formula>"◄"</formula>
    </cfRule>
    <cfRule type="cellIs" dxfId="204" priority="296" operator="equal">
      <formula>"►"</formula>
    </cfRule>
  </conditionalFormatting>
  <conditionalFormatting sqref="R2486">
    <cfRule type="cellIs" dxfId="203" priority="289" operator="equal">
      <formula>"◄"</formula>
    </cfRule>
    <cfRule type="cellIs" dxfId="202" priority="290" operator="equal">
      <formula>"•"</formula>
    </cfRule>
    <cfRule type="cellIs" priority="291" operator="equal">
      <formula>"◄"</formula>
    </cfRule>
    <cfRule type="cellIs" dxfId="201" priority="292" operator="equal">
      <formula>"►"</formula>
    </cfRule>
  </conditionalFormatting>
  <conditionalFormatting sqref="V2486">
    <cfRule type="cellIs" dxfId="200" priority="285" operator="equal">
      <formula>"◄"</formula>
    </cfRule>
    <cfRule type="cellIs" dxfId="199" priority="286" operator="equal">
      <formula>"•"</formula>
    </cfRule>
    <cfRule type="cellIs" priority="287" operator="equal">
      <formula>"◄"</formula>
    </cfRule>
    <cfRule type="cellIs" dxfId="198" priority="288" operator="equal">
      <formula>"►"</formula>
    </cfRule>
  </conditionalFormatting>
  <conditionalFormatting sqref="R2411">
    <cfRule type="cellIs" dxfId="197" priority="281" operator="equal">
      <formula>"◄"</formula>
    </cfRule>
    <cfRule type="cellIs" dxfId="196" priority="282" operator="equal">
      <formula>"•"</formula>
    </cfRule>
    <cfRule type="cellIs" priority="283" operator="equal">
      <formula>"◄"</formula>
    </cfRule>
    <cfRule type="cellIs" dxfId="195" priority="284" operator="equal">
      <formula>"►"</formula>
    </cfRule>
  </conditionalFormatting>
  <conditionalFormatting sqref="V2411">
    <cfRule type="cellIs" dxfId="194" priority="277" operator="equal">
      <formula>"◄"</formula>
    </cfRule>
    <cfRule type="cellIs" dxfId="193" priority="278" operator="equal">
      <formula>"•"</formula>
    </cfRule>
    <cfRule type="cellIs" priority="279" operator="equal">
      <formula>"◄"</formula>
    </cfRule>
    <cfRule type="cellIs" dxfId="192" priority="280" operator="equal">
      <formula>"►"</formula>
    </cfRule>
  </conditionalFormatting>
  <conditionalFormatting sqref="R2319">
    <cfRule type="cellIs" dxfId="191" priority="273" operator="equal">
      <formula>"◄"</formula>
    </cfRule>
    <cfRule type="cellIs" dxfId="190" priority="274" operator="equal">
      <formula>"•"</formula>
    </cfRule>
    <cfRule type="cellIs" priority="275" operator="equal">
      <formula>"◄"</formula>
    </cfRule>
    <cfRule type="cellIs" dxfId="189" priority="276" operator="equal">
      <formula>"►"</formula>
    </cfRule>
  </conditionalFormatting>
  <conditionalFormatting sqref="V2319">
    <cfRule type="cellIs" dxfId="188" priority="269" operator="equal">
      <formula>"◄"</formula>
    </cfRule>
    <cfRule type="cellIs" dxfId="187" priority="270" operator="equal">
      <formula>"•"</formula>
    </cfRule>
    <cfRule type="cellIs" priority="271" operator="equal">
      <formula>"◄"</formula>
    </cfRule>
    <cfRule type="cellIs" dxfId="186" priority="272" operator="equal">
      <formula>"►"</formula>
    </cfRule>
  </conditionalFormatting>
  <conditionalFormatting sqref="R2256">
    <cfRule type="cellIs" dxfId="185" priority="265" operator="equal">
      <formula>"◄"</formula>
    </cfRule>
    <cfRule type="cellIs" dxfId="184" priority="266" operator="equal">
      <formula>"•"</formula>
    </cfRule>
    <cfRule type="cellIs" priority="267" operator="equal">
      <formula>"◄"</formula>
    </cfRule>
    <cfRule type="cellIs" dxfId="183" priority="268" operator="equal">
      <formula>"►"</formula>
    </cfRule>
  </conditionalFormatting>
  <conditionalFormatting sqref="V2256">
    <cfRule type="cellIs" dxfId="182" priority="261" operator="equal">
      <formula>"◄"</formula>
    </cfRule>
    <cfRule type="cellIs" dxfId="181" priority="262" operator="equal">
      <formula>"•"</formula>
    </cfRule>
    <cfRule type="cellIs" priority="263" operator="equal">
      <formula>"◄"</formula>
    </cfRule>
    <cfRule type="cellIs" dxfId="180" priority="264" operator="equal">
      <formula>"►"</formula>
    </cfRule>
  </conditionalFormatting>
  <conditionalFormatting sqref="R2179">
    <cfRule type="cellIs" dxfId="179" priority="257" operator="equal">
      <formula>"◄"</formula>
    </cfRule>
    <cfRule type="cellIs" dxfId="178" priority="258" operator="equal">
      <formula>"•"</formula>
    </cfRule>
    <cfRule type="cellIs" priority="259" operator="equal">
      <formula>"◄"</formula>
    </cfRule>
    <cfRule type="cellIs" dxfId="177" priority="260" operator="equal">
      <formula>"►"</formula>
    </cfRule>
  </conditionalFormatting>
  <conditionalFormatting sqref="V2179">
    <cfRule type="cellIs" dxfId="176" priority="253" operator="equal">
      <formula>"◄"</formula>
    </cfRule>
    <cfRule type="cellIs" dxfId="175" priority="254" operator="equal">
      <formula>"•"</formula>
    </cfRule>
    <cfRule type="cellIs" priority="255" operator="equal">
      <formula>"◄"</formula>
    </cfRule>
    <cfRule type="cellIs" dxfId="174" priority="256" operator="equal">
      <formula>"►"</formula>
    </cfRule>
  </conditionalFormatting>
  <conditionalFormatting sqref="R2114">
    <cfRule type="cellIs" dxfId="173" priority="249" operator="equal">
      <formula>"◄"</formula>
    </cfRule>
    <cfRule type="cellIs" dxfId="172" priority="250" operator="equal">
      <formula>"•"</formula>
    </cfRule>
    <cfRule type="cellIs" priority="251" operator="equal">
      <formula>"◄"</formula>
    </cfRule>
    <cfRule type="cellIs" dxfId="171" priority="252" operator="equal">
      <formula>"►"</formula>
    </cfRule>
  </conditionalFormatting>
  <conditionalFormatting sqref="V2114">
    <cfRule type="cellIs" dxfId="170" priority="245" operator="equal">
      <formula>"◄"</formula>
    </cfRule>
    <cfRule type="cellIs" dxfId="169" priority="246" operator="equal">
      <formula>"•"</formula>
    </cfRule>
    <cfRule type="cellIs" priority="247" operator="equal">
      <formula>"◄"</formula>
    </cfRule>
    <cfRule type="cellIs" dxfId="168" priority="248" operator="equal">
      <formula>"►"</formula>
    </cfRule>
  </conditionalFormatting>
  <conditionalFormatting sqref="R2040">
    <cfRule type="cellIs" dxfId="167" priority="241" operator="equal">
      <formula>"◄"</formula>
    </cfRule>
    <cfRule type="cellIs" dxfId="166" priority="242" operator="equal">
      <formula>"•"</formula>
    </cfRule>
    <cfRule type="cellIs" priority="243" operator="equal">
      <formula>"◄"</formula>
    </cfRule>
    <cfRule type="cellIs" dxfId="165" priority="244" operator="equal">
      <formula>"►"</formula>
    </cfRule>
  </conditionalFormatting>
  <conditionalFormatting sqref="V2040">
    <cfRule type="cellIs" dxfId="164" priority="237" operator="equal">
      <formula>"◄"</formula>
    </cfRule>
    <cfRule type="cellIs" dxfId="163" priority="238" operator="equal">
      <formula>"•"</formula>
    </cfRule>
    <cfRule type="cellIs" priority="239" operator="equal">
      <formula>"◄"</formula>
    </cfRule>
    <cfRule type="cellIs" dxfId="162" priority="240" operator="equal">
      <formula>"►"</formula>
    </cfRule>
  </conditionalFormatting>
  <conditionalFormatting sqref="R1965">
    <cfRule type="cellIs" dxfId="161" priority="233" operator="equal">
      <formula>"◄"</formula>
    </cfRule>
    <cfRule type="cellIs" dxfId="160" priority="234" operator="equal">
      <formula>"•"</formula>
    </cfRule>
    <cfRule type="cellIs" priority="235" operator="equal">
      <formula>"◄"</formula>
    </cfRule>
    <cfRule type="cellIs" dxfId="159" priority="236" operator="equal">
      <formula>"►"</formula>
    </cfRule>
  </conditionalFormatting>
  <conditionalFormatting sqref="V1965">
    <cfRule type="cellIs" dxfId="158" priority="229" operator="equal">
      <formula>"◄"</formula>
    </cfRule>
    <cfRule type="cellIs" dxfId="157" priority="230" operator="equal">
      <formula>"•"</formula>
    </cfRule>
    <cfRule type="cellIs" priority="231" operator="equal">
      <formula>"◄"</formula>
    </cfRule>
    <cfRule type="cellIs" dxfId="156" priority="232" operator="equal">
      <formula>"►"</formula>
    </cfRule>
  </conditionalFormatting>
  <conditionalFormatting sqref="R1876">
    <cfRule type="cellIs" dxfId="155" priority="225" operator="equal">
      <formula>"◄"</formula>
    </cfRule>
    <cfRule type="cellIs" dxfId="154" priority="226" operator="equal">
      <formula>"•"</formula>
    </cfRule>
    <cfRule type="cellIs" priority="227" operator="equal">
      <formula>"◄"</formula>
    </cfRule>
    <cfRule type="cellIs" dxfId="153" priority="228" operator="equal">
      <formula>"►"</formula>
    </cfRule>
  </conditionalFormatting>
  <conditionalFormatting sqref="V1876">
    <cfRule type="cellIs" dxfId="152" priority="221" operator="equal">
      <formula>"◄"</formula>
    </cfRule>
    <cfRule type="cellIs" dxfId="151" priority="222" operator="equal">
      <formula>"•"</formula>
    </cfRule>
    <cfRule type="cellIs" priority="223" operator="equal">
      <formula>"◄"</formula>
    </cfRule>
    <cfRule type="cellIs" dxfId="150" priority="224" operator="equal">
      <formula>"►"</formula>
    </cfRule>
  </conditionalFormatting>
  <conditionalFormatting sqref="R1799">
    <cfRule type="cellIs" dxfId="149" priority="217" operator="equal">
      <formula>"◄"</formula>
    </cfRule>
    <cfRule type="cellIs" dxfId="148" priority="218" operator="equal">
      <formula>"•"</formula>
    </cfRule>
    <cfRule type="cellIs" priority="219" operator="equal">
      <formula>"◄"</formula>
    </cfRule>
    <cfRule type="cellIs" dxfId="147" priority="220" operator="equal">
      <formula>"►"</formula>
    </cfRule>
  </conditionalFormatting>
  <conditionalFormatting sqref="V1799">
    <cfRule type="cellIs" dxfId="146" priority="213" operator="equal">
      <formula>"◄"</formula>
    </cfRule>
    <cfRule type="cellIs" dxfId="145" priority="214" operator="equal">
      <formula>"•"</formula>
    </cfRule>
    <cfRule type="cellIs" priority="215" operator="equal">
      <formula>"◄"</formula>
    </cfRule>
    <cfRule type="cellIs" dxfId="144" priority="216" operator="equal">
      <formula>"►"</formula>
    </cfRule>
  </conditionalFormatting>
  <conditionalFormatting sqref="R1721">
    <cfRule type="cellIs" dxfId="143" priority="209" operator="equal">
      <formula>"◄"</formula>
    </cfRule>
    <cfRule type="cellIs" dxfId="142" priority="210" operator="equal">
      <formula>"•"</formula>
    </cfRule>
    <cfRule type="cellIs" priority="211" operator="equal">
      <formula>"◄"</formula>
    </cfRule>
    <cfRule type="cellIs" dxfId="141" priority="212" operator="equal">
      <formula>"►"</formula>
    </cfRule>
  </conditionalFormatting>
  <conditionalFormatting sqref="V1721">
    <cfRule type="cellIs" dxfId="140" priority="205" operator="equal">
      <formula>"◄"</formula>
    </cfRule>
    <cfRule type="cellIs" dxfId="139" priority="206" operator="equal">
      <formula>"•"</formula>
    </cfRule>
    <cfRule type="cellIs" priority="207" operator="equal">
      <formula>"◄"</formula>
    </cfRule>
    <cfRule type="cellIs" dxfId="138" priority="208" operator="equal">
      <formula>"►"</formula>
    </cfRule>
  </conditionalFormatting>
  <conditionalFormatting sqref="R1611">
    <cfRule type="cellIs" dxfId="137" priority="201" operator="equal">
      <formula>"◄"</formula>
    </cfRule>
    <cfRule type="cellIs" dxfId="136" priority="202" operator="equal">
      <formula>"•"</formula>
    </cfRule>
    <cfRule type="cellIs" priority="203" operator="equal">
      <formula>"◄"</formula>
    </cfRule>
    <cfRule type="cellIs" dxfId="135" priority="204" operator="equal">
      <formula>"►"</formula>
    </cfRule>
  </conditionalFormatting>
  <conditionalFormatting sqref="V1611">
    <cfRule type="cellIs" dxfId="134" priority="197" operator="equal">
      <formula>"◄"</formula>
    </cfRule>
    <cfRule type="cellIs" dxfId="133" priority="198" operator="equal">
      <formula>"•"</formula>
    </cfRule>
    <cfRule type="cellIs" priority="199" operator="equal">
      <formula>"◄"</formula>
    </cfRule>
    <cfRule type="cellIs" dxfId="132" priority="200" operator="equal">
      <formula>"►"</formula>
    </cfRule>
  </conditionalFormatting>
  <conditionalFormatting sqref="R1533">
    <cfRule type="cellIs" dxfId="131" priority="193" operator="equal">
      <formula>"◄"</formula>
    </cfRule>
    <cfRule type="cellIs" dxfId="130" priority="194" operator="equal">
      <formula>"•"</formula>
    </cfRule>
    <cfRule type="cellIs" priority="195" operator="equal">
      <formula>"◄"</formula>
    </cfRule>
    <cfRule type="cellIs" dxfId="129" priority="196" operator="equal">
      <formula>"►"</formula>
    </cfRule>
  </conditionalFormatting>
  <conditionalFormatting sqref="V1533">
    <cfRule type="cellIs" dxfId="128" priority="189" operator="equal">
      <formula>"◄"</formula>
    </cfRule>
    <cfRule type="cellIs" dxfId="127" priority="190" operator="equal">
      <formula>"•"</formula>
    </cfRule>
    <cfRule type="cellIs" priority="191" operator="equal">
      <formula>"◄"</formula>
    </cfRule>
    <cfRule type="cellIs" dxfId="126" priority="192" operator="equal">
      <formula>"►"</formula>
    </cfRule>
  </conditionalFormatting>
  <conditionalFormatting sqref="R1375">
    <cfRule type="cellIs" dxfId="125" priority="185" operator="equal">
      <formula>"◄"</formula>
    </cfRule>
    <cfRule type="cellIs" dxfId="124" priority="186" operator="equal">
      <formula>"•"</formula>
    </cfRule>
    <cfRule type="cellIs" priority="187" operator="equal">
      <formula>"◄"</formula>
    </cfRule>
    <cfRule type="cellIs" dxfId="123" priority="188" operator="equal">
      <formula>"►"</formula>
    </cfRule>
  </conditionalFormatting>
  <conditionalFormatting sqref="V1375">
    <cfRule type="cellIs" dxfId="122" priority="181" operator="equal">
      <formula>"◄"</formula>
    </cfRule>
    <cfRule type="cellIs" dxfId="121" priority="182" operator="equal">
      <formula>"•"</formula>
    </cfRule>
    <cfRule type="cellIs" priority="183" operator="equal">
      <formula>"◄"</formula>
    </cfRule>
    <cfRule type="cellIs" dxfId="120" priority="184" operator="equal">
      <formula>"►"</formula>
    </cfRule>
  </conditionalFormatting>
  <conditionalFormatting sqref="R1196">
    <cfRule type="cellIs" dxfId="119" priority="177" operator="equal">
      <formula>"◄"</formula>
    </cfRule>
    <cfRule type="cellIs" dxfId="118" priority="178" operator="equal">
      <formula>"•"</formula>
    </cfRule>
    <cfRule type="cellIs" priority="179" operator="equal">
      <formula>"◄"</formula>
    </cfRule>
    <cfRule type="cellIs" dxfId="117" priority="180" operator="equal">
      <formula>"►"</formula>
    </cfRule>
  </conditionalFormatting>
  <conditionalFormatting sqref="V1196">
    <cfRule type="cellIs" dxfId="116" priority="173" operator="equal">
      <formula>"◄"</formula>
    </cfRule>
    <cfRule type="cellIs" dxfId="115" priority="174" operator="equal">
      <formula>"•"</formula>
    </cfRule>
    <cfRule type="cellIs" priority="175" operator="equal">
      <formula>"◄"</formula>
    </cfRule>
    <cfRule type="cellIs" dxfId="114" priority="176" operator="equal">
      <formula>"►"</formula>
    </cfRule>
  </conditionalFormatting>
  <conditionalFormatting sqref="R1105">
    <cfRule type="cellIs" dxfId="113" priority="169" operator="equal">
      <formula>"◄"</formula>
    </cfRule>
    <cfRule type="cellIs" dxfId="112" priority="170" operator="equal">
      <formula>"•"</formula>
    </cfRule>
    <cfRule type="cellIs" priority="171" operator="equal">
      <formula>"◄"</formula>
    </cfRule>
    <cfRule type="cellIs" dxfId="111" priority="172" operator="equal">
      <formula>"►"</formula>
    </cfRule>
  </conditionalFormatting>
  <conditionalFormatting sqref="V1105">
    <cfRule type="cellIs" dxfId="110" priority="165" operator="equal">
      <formula>"◄"</formula>
    </cfRule>
    <cfRule type="cellIs" dxfId="109" priority="166" operator="equal">
      <formula>"•"</formula>
    </cfRule>
    <cfRule type="cellIs" priority="167" operator="equal">
      <formula>"◄"</formula>
    </cfRule>
    <cfRule type="cellIs" dxfId="108" priority="168" operator="equal">
      <formula>"►"</formula>
    </cfRule>
  </conditionalFormatting>
  <conditionalFormatting sqref="R989">
    <cfRule type="cellIs" dxfId="107" priority="161" operator="equal">
      <formula>"◄"</formula>
    </cfRule>
    <cfRule type="cellIs" dxfId="106" priority="162" operator="equal">
      <formula>"•"</formula>
    </cfRule>
    <cfRule type="cellIs" priority="163" operator="equal">
      <formula>"◄"</formula>
    </cfRule>
    <cfRule type="cellIs" dxfId="105" priority="164" operator="equal">
      <formula>"►"</formula>
    </cfRule>
  </conditionalFormatting>
  <conditionalFormatting sqref="V989">
    <cfRule type="cellIs" dxfId="104" priority="157" operator="equal">
      <formula>"◄"</formula>
    </cfRule>
    <cfRule type="cellIs" dxfId="103" priority="158" operator="equal">
      <formula>"•"</formula>
    </cfRule>
    <cfRule type="cellIs" priority="159" operator="equal">
      <formula>"◄"</formula>
    </cfRule>
    <cfRule type="cellIs" dxfId="102" priority="160" operator="equal">
      <formula>"►"</formula>
    </cfRule>
  </conditionalFormatting>
  <conditionalFormatting sqref="R903">
    <cfRule type="cellIs" dxfId="101" priority="153" operator="equal">
      <formula>"◄"</formula>
    </cfRule>
    <cfRule type="cellIs" dxfId="100" priority="154" operator="equal">
      <formula>"•"</formula>
    </cfRule>
    <cfRule type="cellIs" priority="155" operator="equal">
      <formula>"◄"</formula>
    </cfRule>
    <cfRule type="cellIs" dxfId="99" priority="156" operator="equal">
      <formula>"►"</formula>
    </cfRule>
  </conditionalFormatting>
  <conditionalFormatting sqref="V903">
    <cfRule type="cellIs" dxfId="98" priority="149" operator="equal">
      <formula>"◄"</formula>
    </cfRule>
    <cfRule type="cellIs" dxfId="97" priority="150" operator="equal">
      <formula>"•"</formula>
    </cfRule>
    <cfRule type="cellIs" priority="151" operator="equal">
      <formula>"◄"</formula>
    </cfRule>
    <cfRule type="cellIs" dxfId="96" priority="152" operator="equal">
      <formula>"►"</formula>
    </cfRule>
  </conditionalFormatting>
  <conditionalFormatting sqref="R840">
    <cfRule type="cellIs" dxfId="95" priority="145" operator="equal">
      <formula>"◄"</formula>
    </cfRule>
    <cfRule type="cellIs" dxfId="94" priority="146" operator="equal">
      <formula>"•"</formula>
    </cfRule>
    <cfRule type="cellIs" priority="147" operator="equal">
      <formula>"◄"</formula>
    </cfRule>
    <cfRule type="cellIs" dxfId="93" priority="148" operator="equal">
      <formula>"►"</formula>
    </cfRule>
  </conditionalFormatting>
  <conditionalFormatting sqref="V840">
    <cfRule type="cellIs" dxfId="92" priority="141" operator="equal">
      <formula>"◄"</formula>
    </cfRule>
    <cfRule type="cellIs" dxfId="91" priority="142" operator="equal">
      <formula>"•"</formula>
    </cfRule>
    <cfRule type="cellIs" priority="143" operator="equal">
      <formula>"◄"</formula>
    </cfRule>
    <cfRule type="cellIs" dxfId="90" priority="144" operator="equal">
      <formula>"►"</formula>
    </cfRule>
  </conditionalFormatting>
  <conditionalFormatting sqref="R769">
    <cfRule type="cellIs" dxfId="89" priority="137" operator="equal">
      <formula>"◄"</formula>
    </cfRule>
    <cfRule type="cellIs" dxfId="88" priority="138" operator="equal">
      <formula>"•"</formula>
    </cfRule>
    <cfRule type="cellIs" priority="139" operator="equal">
      <formula>"◄"</formula>
    </cfRule>
    <cfRule type="cellIs" dxfId="87" priority="140" operator="equal">
      <formula>"►"</formula>
    </cfRule>
  </conditionalFormatting>
  <conditionalFormatting sqref="V769">
    <cfRule type="cellIs" dxfId="86" priority="133" operator="equal">
      <formula>"◄"</formula>
    </cfRule>
    <cfRule type="cellIs" dxfId="85" priority="134" operator="equal">
      <formula>"•"</formula>
    </cfRule>
    <cfRule type="cellIs" priority="135" operator="equal">
      <formula>"◄"</formula>
    </cfRule>
    <cfRule type="cellIs" dxfId="84" priority="136" operator="equal">
      <formula>"►"</formula>
    </cfRule>
  </conditionalFormatting>
  <conditionalFormatting sqref="R680">
    <cfRule type="cellIs" dxfId="83" priority="129" operator="equal">
      <formula>"◄"</formula>
    </cfRule>
    <cfRule type="cellIs" dxfId="82" priority="130" operator="equal">
      <formula>"•"</formula>
    </cfRule>
    <cfRule type="cellIs" priority="131" operator="equal">
      <formula>"◄"</formula>
    </cfRule>
    <cfRule type="cellIs" dxfId="81" priority="132" operator="equal">
      <formula>"►"</formula>
    </cfRule>
  </conditionalFormatting>
  <conditionalFormatting sqref="V680">
    <cfRule type="cellIs" dxfId="80" priority="125" operator="equal">
      <formula>"◄"</formula>
    </cfRule>
    <cfRule type="cellIs" dxfId="79" priority="126" operator="equal">
      <formula>"•"</formula>
    </cfRule>
    <cfRule type="cellIs" priority="127" operator="equal">
      <formula>"◄"</formula>
    </cfRule>
    <cfRule type="cellIs" dxfId="78" priority="128" operator="equal">
      <formula>"►"</formula>
    </cfRule>
  </conditionalFormatting>
  <conditionalFormatting sqref="R604">
    <cfRule type="cellIs" dxfId="77" priority="121" operator="equal">
      <formula>"◄"</formula>
    </cfRule>
    <cfRule type="cellIs" dxfId="76" priority="122" operator="equal">
      <formula>"•"</formula>
    </cfRule>
    <cfRule type="cellIs" priority="123" operator="equal">
      <formula>"◄"</formula>
    </cfRule>
    <cfRule type="cellIs" dxfId="75" priority="124" operator="equal">
      <formula>"►"</formula>
    </cfRule>
  </conditionalFormatting>
  <conditionalFormatting sqref="V604">
    <cfRule type="cellIs" dxfId="74" priority="117" operator="equal">
      <formula>"◄"</formula>
    </cfRule>
    <cfRule type="cellIs" dxfId="73" priority="118" operator="equal">
      <formula>"•"</formula>
    </cfRule>
    <cfRule type="cellIs" priority="119" operator="equal">
      <formula>"◄"</formula>
    </cfRule>
    <cfRule type="cellIs" dxfId="72" priority="120" operator="equal">
      <formula>"►"</formula>
    </cfRule>
  </conditionalFormatting>
  <conditionalFormatting sqref="R543">
    <cfRule type="cellIs" dxfId="71" priority="113" operator="equal">
      <formula>"◄"</formula>
    </cfRule>
    <cfRule type="cellIs" dxfId="70" priority="114" operator="equal">
      <formula>"•"</formula>
    </cfRule>
    <cfRule type="cellIs" priority="115" operator="equal">
      <formula>"◄"</formula>
    </cfRule>
    <cfRule type="cellIs" dxfId="69" priority="116" operator="equal">
      <formula>"►"</formula>
    </cfRule>
  </conditionalFormatting>
  <conditionalFormatting sqref="V543">
    <cfRule type="cellIs" dxfId="68" priority="109" operator="equal">
      <formula>"◄"</formula>
    </cfRule>
    <cfRule type="cellIs" dxfId="67" priority="110" operator="equal">
      <formula>"•"</formula>
    </cfRule>
    <cfRule type="cellIs" priority="111" operator="equal">
      <formula>"◄"</formula>
    </cfRule>
    <cfRule type="cellIs" dxfId="66" priority="112" operator="equal">
      <formula>"►"</formula>
    </cfRule>
  </conditionalFormatting>
  <conditionalFormatting sqref="R477">
    <cfRule type="cellIs" dxfId="65" priority="105" operator="equal">
      <formula>"◄"</formula>
    </cfRule>
    <cfRule type="cellIs" dxfId="64" priority="106" operator="equal">
      <formula>"•"</formula>
    </cfRule>
    <cfRule type="cellIs" priority="107" operator="equal">
      <formula>"◄"</formula>
    </cfRule>
    <cfRule type="cellIs" dxfId="63" priority="108" operator="equal">
      <formula>"►"</formula>
    </cfRule>
  </conditionalFormatting>
  <conditionalFormatting sqref="V477">
    <cfRule type="cellIs" dxfId="62" priority="101" operator="equal">
      <formula>"◄"</formula>
    </cfRule>
    <cfRule type="cellIs" dxfId="61" priority="102" operator="equal">
      <formula>"•"</formula>
    </cfRule>
    <cfRule type="cellIs" priority="103" operator="equal">
      <formula>"◄"</formula>
    </cfRule>
    <cfRule type="cellIs" dxfId="60" priority="104" operator="equal">
      <formula>"►"</formula>
    </cfRule>
  </conditionalFormatting>
  <conditionalFormatting sqref="R424">
    <cfRule type="cellIs" dxfId="59" priority="97" operator="equal">
      <formula>"◄"</formula>
    </cfRule>
    <cfRule type="cellIs" dxfId="58" priority="98" operator="equal">
      <formula>"•"</formula>
    </cfRule>
    <cfRule type="cellIs" priority="99" operator="equal">
      <formula>"◄"</formula>
    </cfRule>
    <cfRule type="cellIs" dxfId="57" priority="100" operator="equal">
      <formula>"►"</formula>
    </cfRule>
  </conditionalFormatting>
  <conditionalFormatting sqref="V424">
    <cfRule type="cellIs" dxfId="56" priority="93" operator="equal">
      <formula>"◄"</formula>
    </cfRule>
    <cfRule type="cellIs" dxfId="55" priority="94" operator="equal">
      <formula>"•"</formula>
    </cfRule>
    <cfRule type="cellIs" priority="95" operator="equal">
      <formula>"◄"</formula>
    </cfRule>
    <cfRule type="cellIs" dxfId="54" priority="96" operator="equal">
      <formula>"►"</formula>
    </cfRule>
  </conditionalFormatting>
  <conditionalFormatting sqref="R376">
    <cfRule type="cellIs" dxfId="53" priority="89" operator="equal">
      <formula>"◄"</formula>
    </cfRule>
    <cfRule type="cellIs" dxfId="52" priority="90" operator="equal">
      <formula>"•"</formula>
    </cfRule>
    <cfRule type="cellIs" priority="91" operator="equal">
      <formula>"◄"</formula>
    </cfRule>
    <cfRule type="cellIs" dxfId="51" priority="92" operator="equal">
      <formula>"►"</formula>
    </cfRule>
  </conditionalFormatting>
  <conditionalFormatting sqref="V376">
    <cfRule type="cellIs" dxfId="50" priority="85" operator="equal">
      <formula>"◄"</formula>
    </cfRule>
    <cfRule type="cellIs" dxfId="49" priority="86" operator="equal">
      <formula>"•"</formula>
    </cfRule>
    <cfRule type="cellIs" priority="87" operator="equal">
      <formula>"◄"</formula>
    </cfRule>
    <cfRule type="cellIs" dxfId="48" priority="88" operator="equal">
      <formula>"►"</formula>
    </cfRule>
  </conditionalFormatting>
  <conditionalFormatting sqref="R301">
    <cfRule type="cellIs" dxfId="47" priority="81" operator="equal">
      <formula>"◄"</formula>
    </cfRule>
    <cfRule type="cellIs" dxfId="46" priority="82" operator="equal">
      <formula>"•"</formula>
    </cfRule>
    <cfRule type="cellIs" priority="83" operator="equal">
      <formula>"◄"</formula>
    </cfRule>
    <cfRule type="cellIs" dxfId="45" priority="84" operator="equal">
      <formula>"►"</formula>
    </cfRule>
  </conditionalFormatting>
  <conditionalFormatting sqref="V301">
    <cfRule type="cellIs" dxfId="44" priority="77" operator="equal">
      <formula>"◄"</formula>
    </cfRule>
    <cfRule type="cellIs" dxfId="43" priority="78" operator="equal">
      <formula>"•"</formula>
    </cfRule>
    <cfRule type="cellIs" priority="79" operator="equal">
      <formula>"◄"</formula>
    </cfRule>
    <cfRule type="cellIs" dxfId="42" priority="80" operator="equal">
      <formula>"►"</formula>
    </cfRule>
  </conditionalFormatting>
  <conditionalFormatting sqref="R258">
    <cfRule type="cellIs" dxfId="41" priority="73" operator="equal">
      <formula>"◄"</formula>
    </cfRule>
    <cfRule type="cellIs" dxfId="40" priority="74" operator="equal">
      <formula>"•"</formula>
    </cfRule>
    <cfRule type="cellIs" priority="75" operator="equal">
      <formula>"◄"</formula>
    </cfRule>
    <cfRule type="cellIs" dxfId="39" priority="76" operator="equal">
      <formula>"►"</formula>
    </cfRule>
  </conditionalFormatting>
  <conditionalFormatting sqref="V258">
    <cfRule type="cellIs" dxfId="38" priority="69" operator="equal">
      <formula>"◄"</formula>
    </cfRule>
    <cfRule type="cellIs" dxfId="37" priority="70" operator="equal">
      <formula>"•"</formula>
    </cfRule>
    <cfRule type="cellIs" priority="71" operator="equal">
      <formula>"◄"</formula>
    </cfRule>
    <cfRule type="cellIs" dxfId="36" priority="72" operator="equal">
      <formula>"►"</formula>
    </cfRule>
  </conditionalFormatting>
  <conditionalFormatting sqref="R163">
    <cfRule type="cellIs" dxfId="35" priority="65" operator="equal">
      <formula>"◄"</formula>
    </cfRule>
    <cfRule type="cellIs" dxfId="34" priority="66" operator="equal">
      <formula>"•"</formula>
    </cfRule>
    <cfRule type="cellIs" priority="67" operator="equal">
      <formula>"◄"</formula>
    </cfRule>
    <cfRule type="cellIs" dxfId="33" priority="68" operator="equal">
      <formula>"►"</formula>
    </cfRule>
  </conditionalFormatting>
  <conditionalFormatting sqref="V163">
    <cfRule type="cellIs" dxfId="32" priority="61" operator="equal">
      <formula>"◄"</formula>
    </cfRule>
    <cfRule type="cellIs" dxfId="31" priority="62" operator="equal">
      <formula>"•"</formula>
    </cfRule>
    <cfRule type="cellIs" priority="63" operator="equal">
      <formula>"◄"</formula>
    </cfRule>
    <cfRule type="cellIs" dxfId="30" priority="64" operator="equal">
      <formula>"►"</formula>
    </cfRule>
  </conditionalFormatting>
  <conditionalFormatting sqref="R73">
    <cfRule type="cellIs" dxfId="29" priority="57" operator="equal">
      <formula>"◄"</formula>
    </cfRule>
    <cfRule type="cellIs" dxfId="28" priority="58" operator="equal">
      <formula>"•"</formula>
    </cfRule>
    <cfRule type="cellIs" priority="59" operator="equal">
      <formula>"◄"</formula>
    </cfRule>
    <cfRule type="cellIs" dxfId="27" priority="60" operator="equal">
      <formula>"►"</formula>
    </cfRule>
  </conditionalFormatting>
  <conditionalFormatting sqref="V73">
    <cfRule type="cellIs" dxfId="26" priority="53" operator="equal">
      <formula>"◄"</formula>
    </cfRule>
    <cfRule type="cellIs" dxfId="25" priority="54" operator="equal">
      <formula>"•"</formula>
    </cfRule>
    <cfRule type="cellIs" priority="55" operator="equal">
      <formula>"◄"</formula>
    </cfRule>
    <cfRule type="cellIs" dxfId="24" priority="56" operator="equal">
      <formula>"►"</formula>
    </cfRule>
  </conditionalFormatting>
  <conditionalFormatting sqref="R44">
    <cfRule type="cellIs" dxfId="23" priority="49" operator="equal">
      <formula>"◄"</formula>
    </cfRule>
    <cfRule type="cellIs" dxfId="22" priority="50" operator="equal">
      <formula>"•"</formula>
    </cfRule>
    <cfRule type="cellIs" priority="51" operator="equal">
      <formula>"◄"</formula>
    </cfRule>
    <cfRule type="cellIs" dxfId="21" priority="52" operator="equal">
      <formula>"►"</formula>
    </cfRule>
  </conditionalFormatting>
  <conditionalFormatting sqref="V44">
    <cfRule type="cellIs" dxfId="20" priority="45" operator="equal">
      <formula>"◄"</formula>
    </cfRule>
    <cfRule type="cellIs" dxfId="19" priority="46" operator="equal">
      <formula>"•"</formula>
    </cfRule>
    <cfRule type="cellIs" priority="47" operator="equal">
      <formula>"◄"</formula>
    </cfRule>
    <cfRule type="cellIs" dxfId="18" priority="48" operator="equal">
      <formula>"►"</formula>
    </cfRule>
  </conditionalFormatting>
  <conditionalFormatting sqref="R2813">
    <cfRule type="cellIs" dxfId="17" priority="33" operator="equal">
      <formula>"◄"</formula>
    </cfRule>
    <cfRule type="cellIs" dxfId="16" priority="34" operator="equal">
      <formula>"•"</formula>
    </cfRule>
    <cfRule type="cellIs" priority="35" operator="equal">
      <formula>"◄"</formula>
    </cfRule>
    <cfRule type="cellIs" dxfId="15" priority="36" operator="equal">
      <formula>"►"</formula>
    </cfRule>
  </conditionalFormatting>
  <conditionalFormatting sqref="V2813">
    <cfRule type="cellIs" dxfId="14" priority="29" operator="equal">
      <formula>"◄"</formula>
    </cfRule>
    <cfRule type="cellIs" dxfId="13" priority="30" operator="equal">
      <formula>"•"</formula>
    </cfRule>
    <cfRule type="cellIs" priority="31" operator="equal">
      <formula>"◄"</formula>
    </cfRule>
    <cfRule type="cellIs" dxfId="12" priority="32" operator="equal">
      <formula>"►"</formula>
    </cfRule>
  </conditionalFormatting>
  <conditionalFormatting sqref="U2813">
    <cfRule type="cellIs" dxfId="11" priority="25" operator="equal">
      <formula>"◄"</formula>
    </cfRule>
    <cfRule type="cellIs" dxfId="10" priority="26" operator="equal">
      <formula>"•"</formula>
    </cfRule>
    <cfRule type="cellIs" priority="27" operator="equal">
      <formula>"◄"</formula>
    </cfRule>
    <cfRule type="cellIs" dxfId="9" priority="28" operator="equal">
      <formula>"►"</formula>
    </cfRule>
  </conditionalFormatting>
  <conditionalFormatting sqref="R1348">
    <cfRule type="cellIs" dxfId="8" priority="21" operator="equal">
      <formula>"◄"</formula>
    </cfRule>
    <cfRule type="cellIs" dxfId="7" priority="22" operator="equal">
      <formula>"•"</formula>
    </cfRule>
    <cfRule type="cellIs" priority="23" operator="equal">
      <formula>"◄"</formula>
    </cfRule>
    <cfRule type="cellIs" dxfId="6" priority="24" operator="equal">
      <formula>"►"</formula>
    </cfRule>
  </conditionalFormatting>
  <conditionalFormatting sqref="V1348">
    <cfRule type="cellIs" dxfId="5" priority="17" operator="equal">
      <formula>"◄"</formula>
    </cfRule>
    <cfRule type="cellIs" dxfId="4" priority="18" operator="equal">
      <formula>"•"</formula>
    </cfRule>
    <cfRule type="cellIs" priority="19" operator="equal">
      <formula>"◄"</formula>
    </cfRule>
    <cfRule type="cellIs" dxfId="3" priority="20" operator="equal">
      <formula>"►"</formula>
    </cfRule>
  </conditionalFormatting>
  <conditionalFormatting sqref="U1348">
    <cfRule type="cellIs" dxfId="2" priority="13" operator="equal">
      <formula>"◄"</formula>
    </cfRule>
    <cfRule type="cellIs" dxfId="1" priority="14" operator="equal">
      <formula>"•"</formula>
    </cfRule>
    <cfRule type="cellIs" priority="15" operator="equal">
      <formula>"◄"</formula>
    </cfRule>
    <cfRule type="cellIs" dxfId="0" priority="16" operator="equal">
      <formula>"►"</formula>
    </cfRule>
  </conditionalFormatting>
  <printOptions horizontalCentered="1"/>
  <pageMargins left="0" right="0" top="0.15748031496062992" bottom="0" header="0" footer="0"/>
  <pageSetup paperSize="9" scale="68" orientation="landscape" horizontalDpi="4294967292" verticalDpi="0" r:id="rId1"/>
  <headerFooter>
    <oddHeader>&amp;C&amp;G</oddHeader>
    <oddFooter>&amp;R&amp;G</oddFooter>
  </headerFooter>
  <rowBreaks count="50" manualBreakCount="50">
    <brk id="44" min="2" max="16" man="1"/>
    <brk id="87" min="2" max="16" man="1"/>
    <brk id="131" min="2" max="16" man="1"/>
    <brk id="174" min="2" max="16" man="1"/>
    <brk id="214" min="2" max="16" man="1"/>
    <brk id="308" min="2" max="16" man="1"/>
    <brk id="351" min="2" max="16" man="1"/>
    <brk id="494" min="2" max="16" man="1"/>
    <brk id="535" min="2" max="16" man="1"/>
    <brk id="580" min="2" max="16" man="1"/>
    <brk id="620" min="2" max="16" man="1"/>
    <brk id="762" min="2" max="16" man="1"/>
    <brk id="807" min="2" max="16" man="1"/>
    <brk id="1081" min="2" max="16" man="1"/>
    <brk id="1124" min="2" max="16" man="1"/>
    <brk id="1168" min="2" max="16" man="1"/>
    <brk id="1211" min="2" max="16" man="1"/>
    <brk id="1219" min="2" max="16" man="1"/>
    <brk id="1315" min="2" max="16" man="1"/>
    <brk id="1347" min="2" max="16" man="1"/>
    <brk id="1425" min="2" max="16" man="1"/>
    <brk id="1521" min="2" max="16" man="1"/>
    <brk id="1614" min="2" max="16" man="1"/>
    <brk id="1643" min="2" max="16" man="1"/>
    <brk id="1784" min="2" max="16" man="1"/>
    <brk id="1830" min="2" max="16" man="1"/>
    <brk id="1876" min="2" max="16" man="1"/>
    <brk id="1902" min="2" max="16" man="1"/>
    <brk id="1996" min="2" max="16" man="1"/>
    <brk id="2091" min="2" max="16" man="1"/>
    <brk id="2184" min="2" max="16" man="1"/>
    <brk id="2278" min="2" max="16" man="1"/>
    <brk id="2323" min="2" max="16" man="1"/>
    <brk id="2419" min="2" max="16" man="1"/>
    <brk id="2467" min="2" max="16" man="1"/>
    <brk id="2514" min="2" max="16" man="1"/>
    <brk id="2704" min="2" max="16" man="1"/>
    <brk id="2746" min="2" max="16" man="1"/>
    <brk id="2839" min="2" max="16" man="1"/>
    <brk id="2879" min="2" max="16" man="1"/>
    <brk id="3064" min="2" max="16" man="1"/>
    <brk id="3159" min="2" max="16" man="1"/>
    <brk id="3206" min="2" max="16" man="1"/>
    <brk id="3249" min="2" max="16" man="1"/>
    <brk id="3286" min="2" max="16" man="1"/>
    <brk id="3379" min="2" max="16" man="1"/>
    <brk id="3425" min="2" max="16" man="1"/>
    <brk id="3618" min="2" max="16" man="1"/>
    <brk id="3664" min="2" max="16" man="1"/>
    <brk id="3710" min="2" max="16"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7D2A-75FC-474E-9C68-2391AD1B8751}">
  <dimension ref="A1"/>
  <sheetViews>
    <sheetView workbookViewId="0"/>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vt:i4>
      </vt:variant>
      <vt:variant>
        <vt:lpstr>Benoemde bereiken</vt:lpstr>
      </vt:variant>
      <vt:variant>
        <vt:i4>2</vt:i4>
      </vt:variant>
    </vt:vector>
  </HeadingPairs>
  <TitlesOfParts>
    <vt:vector size="4" baseType="lpstr">
      <vt:lpstr>Invent J1955-J1998 (961-2792)</vt:lpstr>
      <vt:lpstr>Blad1</vt:lpstr>
      <vt:lpstr>'Invent J1955-J1998 (961-2792)'!Afdrukbereik</vt:lpstr>
      <vt:lpstr>'Invent J1955-J1998 (961-2792)'!Afdruktitels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2023-03-18T16:08:51Z</cp:lastPrinted>
  <dcterms:created xsi:type="dcterms:W3CDTF">2023-03-13T11:13:59Z</dcterms:created>
  <dcterms:modified xsi:type="dcterms:W3CDTF">2023-03-18T22:03:44Z</dcterms:modified>
</cp:coreProperties>
</file>